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30" windowWidth="15120" windowHeight="6915" tabRatio="865"/>
  </bookViews>
  <sheets>
    <sheet name="Revision History" sheetId="15" r:id="rId1"/>
    <sheet name="Description" sheetId="16" r:id="rId2"/>
    <sheet name="Input Time Series" sheetId="13" r:id="rId3"/>
    <sheet name="Power Look Up" sheetId="18" r:id="rId4"/>
    <sheet name="Zero Turbulence Curve" sheetId="21" r:id="rId5"/>
    <sheet name="Reference vs Site Specific" sheetId="20" r:id="rId6"/>
  </sheets>
  <definedNames>
    <definedName name="MaximumPowerIndex">'Power Look Up'!$F$3</definedName>
    <definedName name="PowerArray">'Power Look Up'!$C$2:$C$3000</definedName>
    <definedName name="ReferenceTurbulence">'Power Look Up'!$F$2</definedName>
    <definedName name="WindSpeedStep">'Input Time Series'!$C$12</definedName>
  </definedNames>
  <calcPr calcId="145621" calcMode="manual"/>
</workbook>
</file>

<file path=xl/calcChain.xml><?xml version="1.0" encoding="utf-8"?>
<calcChain xmlns="http://schemas.openxmlformats.org/spreadsheetml/2006/main">
  <c r="J4" i="13" l="1"/>
  <c r="J5" i="13"/>
  <c r="J6" i="13"/>
  <c r="J7" i="13"/>
  <c r="J8" i="13"/>
  <c r="J9" i="13"/>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J271" i="13"/>
  <c r="J272" i="13"/>
  <c r="J273" i="13"/>
  <c r="J274" i="13"/>
  <c r="J275" i="13"/>
  <c r="J276" i="13"/>
  <c r="J277" i="13"/>
  <c r="J278" i="13"/>
  <c r="J279" i="13"/>
  <c r="J280" i="13"/>
  <c r="J281" i="13"/>
  <c r="J282" i="13"/>
  <c r="J283" i="13"/>
  <c r="J284" i="13"/>
  <c r="J285" i="13"/>
  <c r="J286" i="13"/>
  <c r="J287" i="13"/>
  <c r="J288" i="13"/>
  <c r="J289" i="13"/>
  <c r="J290" i="13"/>
  <c r="J291" i="13"/>
  <c r="J292" i="13"/>
  <c r="J293" i="13"/>
  <c r="J294" i="13"/>
  <c r="J295" i="13"/>
  <c r="J296" i="13"/>
  <c r="J297" i="13"/>
  <c r="J298" i="13"/>
  <c r="J299" i="13"/>
  <c r="J300" i="13"/>
  <c r="J301" i="13"/>
  <c r="J302" i="13"/>
  <c r="J303" i="13"/>
  <c r="J304" i="13"/>
  <c r="J305" i="13"/>
  <c r="J306" i="13"/>
  <c r="J307" i="13"/>
  <c r="J308" i="13"/>
  <c r="J309" i="13"/>
  <c r="J310" i="13"/>
  <c r="J311" i="13"/>
  <c r="J312" i="13"/>
  <c r="J313" i="13"/>
  <c r="J314" i="13"/>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612" i="13"/>
  <c r="J613" i="13"/>
  <c r="J614" i="13"/>
  <c r="J615" i="13"/>
  <c r="J616" i="13"/>
  <c r="J617" i="13"/>
  <c r="J618" i="13"/>
  <c r="J619" i="13"/>
  <c r="J620" i="13"/>
  <c r="J621" i="13"/>
  <c r="J622" i="13"/>
  <c r="J623" i="13"/>
  <c r="J624" i="13"/>
  <c r="J625" i="13"/>
  <c r="J626" i="13"/>
  <c r="J627" i="13"/>
  <c r="J628" i="13"/>
  <c r="J629" i="13"/>
  <c r="J630" i="13"/>
  <c r="J631" i="13"/>
  <c r="J632" i="13"/>
  <c r="J633" i="13"/>
  <c r="J634" i="13"/>
  <c r="J635" i="13"/>
  <c r="J636" i="13"/>
  <c r="J637" i="13"/>
  <c r="J638" i="13"/>
  <c r="J639" i="13"/>
  <c r="J640" i="13"/>
  <c r="J641" i="13"/>
  <c r="J642" i="13"/>
  <c r="J643" i="13"/>
  <c r="J644" i="13"/>
  <c r="J645" i="13"/>
  <c r="J646" i="13"/>
  <c r="J647" i="13"/>
  <c r="J648" i="13"/>
  <c r="J649" i="13"/>
  <c r="J650" i="13"/>
  <c r="J651" i="13"/>
  <c r="J652" i="13"/>
  <c r="J653" i="13"/>
  <c r="J654" i="13"/>
  <c r="J655" i="13"/>
  <c r="J656" i="13"/>
  <c r="J657" i="13"/>
  <c r="J658" i="13"/>
  <c r="J659" i="13"/>
  <c r="J660" i="13"/>
  <c r="J661" i="13"/>
  <c r="J662" i="13"/>
  <c r="J663" i="13"/>
  <c r="J664" i="13"/>
  <c r="J665" i="13"/>
  <c r="J666" i="13"/>
  <c r="J667" i="13"/>
  <c r="J668" i="13"/>
  <c r="J669" i="13"/>
  <c r="J670" i="13"/>
  <c r="J671" i="13"/>
  <c r="J672" i="13"/>
  <c r="J673" i="13"/>
  <c r="J674" i="13"/>
  <c r="J675" i="13"/>
  <c r="J676" i="13"/>
  <c r="J677" i="13"/>
  <c r="J678" i="13"/>
  <c r="J679" i="13"/>
  <c r="J680" i="13"/>
  <c r="J681" i="13"/>
  <c r="J682" i="13"/>
  <c r="J683" i="13"/>
  <c r="J684" i="13"/>
  <c r="J685" i="13"/>
  <c r="J686" i="13"/>
  <c r="J687" i="13"/>
  <c r="J688" i="13"/>
  <c r="J689" i="13"/>
  <c r="J690" i="13"/>
  <c r="J691" i="13"/>
  <c r="J692" i="13"/>
  <c r="J693" i="13"/>
  <c r="J694" i="13"/>
  <c r="J695" i="13"/>
  <c r="J696" i="13"/>
  <c r="J697" i="13"/>
  <c r="J698" i="13"/>
  <c r="J699" i="13"/>
  <c r="J700" i="13"/>
  <c r="J701" i="13"/>
  <c r="J702" i="13"/>
  <c r="J703" i="13"/>
  <c r="J704" i="13"/>
  <c r="J705" i="13"/>
  <c r="J706" i="13"/>
  <c r="J707" i="13"/>
  <c r="J708" i="13"/>
  <c r="J709" i="13"/>
  <c r="J710" i="13"/>
  <c r="J711" i="13"/>
  <c r="J712" i="13"/>
  <c r="J713" i="13"/>
  <c r="J714" i="13"/>
  <c r="J715" i="13"/>
  <c r="J716" i="13"/>
  <c r="J717" i="13"/>
  <c r="J718" i="13"/>
  <c r="J719" i="13"/>
  <c r="J720" i="13"/>
  <c r="J721" i="13"/>
  <c r="J722" i="13"/>
  <c r="J723" i="13"/>
  <c r="J724" i="13"/>
  <c r="J725" i="13"/>
  <c r="J726" i="13"/>
  <c r="J727" i="13"/>
  <c r="J728" i="13"/>
  <c r="J729" i="13"/>
  <c r="J730" i="13"/>
  <c r="J731" i="13"/>
  <c r="J732" i="13"/>
  <c r="J733" i="13"/>
  <c r="J734" i="13"/>
  <c r="J735" i="13"/>
  <c r="J736" i="13"/>
  <c r="J737" i="13"/>
  <c r="J738" i="13"/>
  <c r="J739" i="13"/>
  <c r="J740" i="13"/>
  <c r="J741" i="13"/>
  <c r="J742" i="13"/>
  <c r="J743" i="13"/>
  <c r="J744" i="13"/>
  <c r="J745" i="13"/>
  <c r="J746" i="13"/>
  <c r="J747" i="13"/>
  <c r="J748" i="13"/>
  <c r="J749" i="13"/>
  <c r="J750" i="13"/>
  <c r="J751" i="13"/>
  <c r="J752" i="13"/>
  <c r="J753" i="13"/>
  <c r="J754" i="13"/>
  <c r="J755" i="13"/>
  <c r="J756" i="13"/>
  <c r="J757" i="13"/>
  <c r="J758" i="13"/>
  <c r="J759" i="13"/>
  <c r="J760" i="13"/>
  <c r="J761" i="13"/>
  <c r="J762" i="13"/>
  <c r="J763" i="13"/>
  <c r="J764" i="13"/>
  <c r="J765" i="13"/>
  <c r="J766" i="13"/>
  <c r="J767" i="13"/>
  <c r="J768" i="13"/>
  <c r="J769" i="13"/>
  <c r="J770" i="13"/>
  <c r="J771" i="13"/>
  <c r="J772" i="13"/>
  <c r="J773" i="13"/>
  <c r="J774" i="13"/>
  <c r="J775" i="13"/>
  <c r="J776" i="13"/>
  <c r="J777" i="13"/>
  <c r="J778" i="13"/>
  <c r="J779" i="13"/>
  <c r="J780" i="13"/>
  <c r="J781" i="13"/>
  <c r="J782" i="13"/>
  <c r="J783" i="13"/>
  <c r="J784" i="13"/>
  <c r="J785" i="13"/>
  <c r="J786" i="13"/>
  <c r="J787" i="13"/>
  <c r="J788" i="13"/>
  <c r="J789" i="13"/>
  <c r="J790" i="13"/>
  <c r="J791" i="13"/>
  <c r="J792" i="13"/>
  <c r="J793" i="13"/>
  <c r="J794" i="13"/>
  <c r="J795" i="13"/>
  <c r="J796" i="13"/>
  <c r="J797" i="13"/>
  <c r="J798" i="13"/>
  <c r="J799" i="13"/>
  <c r="J800" i="13"/>
  <c r="J801" i="13"/>
  <c r="J802" i="13"/>
  <c r="J803" i="13"/>
  <c r="J804" i="13"/>
  <c r="J805" i="13"/>
  <c r="J806" i="13"/>
  <c r="J807" i="13"/>
  <c r="J808" i="13"/>
  <c r="J809" i="13"/>
  <c r="J810" i="13"/>
  <c r="J811" i="13"/>
  <c r="J812" i="13"/>
  <c r="J813" i="13"/>
  <c r="J814" i="13"/>
  <c r="J815" i="13"/>
  <c r="J816" i="13"/>
  <c r="J817" i="13"/>
  <c r="J818" i="13"/>
  <c r="J819" i="13"/>
  <c r="J820" i="13"/>
  <c r="J821" i="13"/>
  <c r="J822" i="13"/>
  <c r="J823" i="13"/>
  <c r="J824" i="13"/>
  <c r="J825" i="13"/>
  <c r="J826" i="13"/>
  <c r="J827" i="13"/>
  <c r="J828" i="13"/>
  <c r="J829" i="13"/>
  <c r="J830" i="13"/>
  <c r="J831" i="13"/>
  <c r="J832" i="13"/>
  <c r="J833" i="13"/>
  <c r="J834" i="13"/>
  <c r="J835" i="13"/>
  <c r="J836" i="13"/>
  <c r="J837" i="13"/>
  <c r="J838" i="13"/>
  <c r="J839" i="13"/>
  <c r="J840" i="13"/>
  <c r="J841" i="13"/>
  <c r="J842" i="13"/>
  <c r="J843" i="13"/>
  <c r="J844" i="13"/>
  <c r="J845" i="13"/>
  <c r="J846" i="13"/>
  <c r="J847" i="13"/>
  <c r="J848" i="13"/>
  <c r="J849" i="13"/>
  <c r="J850" i="13"/>
  <c r="J851" i="13"/>
  <c r="J852" i="13"/>
  <c r="J853" i="13"/>
  <c r="J854" i="13"/>
  <c r="J855" i="13"/>
  <c r="J856" i="13"/>
  <c r="J857" i="13"/>
  <c r="J858" i="13"/>
  <c r="J859" i="13"/>
  <c r="J860" i="13"/>
  <c r="J861" i="13"/>
  <c r="J862" i="13"/>
  <c r="J863" i="13"/>
  <c r="J864" i="13"/>
  <c r="J865" i="13"/>
  <c r="J866" i="13"/>
  <c r="J867" i="13"/>
  <c r="J868" i="13"/>
  <c r="J869" i="13"/>
  <c r="J870" i="13"/>
  <c r="J871" i="13"/>
  <c r="J872" i="13"/>
  <c r="J873" i="13"/>
  <c r="J874" i="13"/>
  <c r="J875" i="13"/>
  <c r="J876" i="13"/>
  <c r="J877" i="13"/>
  <c r="J878" i="13"/>
  <c r="J879" i="13"/>
  <c r="J880" i="13"/>
  <c r="J881" i="13"/>
  <c r="J882" i="13"/>
  <c r="J883" i="13"/>
  <c r="J884" i="13"/>
  <c r="J885" i="13"/>
  <c r="J886" i="13"/>
  <c r="J887" i="13"/>
  <c r="J888" i="13"/>
  <c r="J889" i="13"/>
  <c r="J890" i="13"/>
  <c r="J891" i="13"/>
  <c r="J892" i="13"/>
  <c r="J893" i="13"/>
  <c r="J894" i="13"/>
  <c r="J895" i="13"/>
  <c r="J896" i="13"/>
  <c r="J897" i="13"/>
  <c r="J898" i="13"/>
  <c r="J899" i="13"/>
  <c r="J900" i="13"/>
  <c r="J901" i="13"/>
  <c r="J902" i="13"/>
  <c r="J903" i="13"/>
  <c r="J904" i="13"/>
  <c r="J905" i="13"/>
  <c r="J906" i="13"/>
  <c r="J907" i="13"/>
  <c r="J908" i="13"/>
  <c r="J909" i="13"/>
  <c r="J910" i="13"/>
  <c r="J911" i="13"/>
  <c r="J912" i="13"/>
  <c r="J913" i="13"/>
  <c r="J914" i="13"/>
  <c r="J915" i="13"/>
  <c r="J916" i="13"/>
  <c r="J917" i="13"/>
  <c r="J918" i="13"/>
  <c r="J919" i="13"/>
  <c r="J920" i="13"/>
  <c r="J921" i="13"/>
  <c r="J922" i="13"/>
  <c r="J923" i="13"/>
  <c r="J924" i="13"/>
  <c r="J925" i="13"/>
  <c r="J926" i="13"/>
  <c r="J927" i="13"/>
  <c r="J928" i="13"/>
  <c r="J929" i="13"/>
  <c r="J930" i="13"/>
  <c r="J931" i="13"/>
  <c r="J932" i="13"/>
  <c r="J933" i="13"/>
  <c r="J934" i="13"/>
  <c r="J935" i="13"/>
  <c r="J936" i="13"/>
  <c r="J937" i="13"/>
  <c r="J938" i="13"/>
  <c r="J939" i="13"/>
  <c r="J940" i="13"/>
  <c r="J941" i="13"/>
  <c r="J942" i="13"/>
  <c r="J943" i="13"/>
  <c r="J944" i="13"/>
  <c r="J945" i="13"/>
  <c r="J946" i="13"/>
  <c r="J947" i="13"/>
  <c r="J948" i="13"/>
  <c r="J949" i="13"/>
  <c r="J950" i="13"/>
  <c r="J951" i="13"/>
  <c r="J952" i="13"/>
  <c r="J953" i="13"/>
  <c r="J954" i="13"/>
  <c r="J955" i="13"/>
  <c r="J956" i="13"/>
  <c r="J957" i="13"/>
  <c r="J958" i="13"/>
  <c r="J959" i="13"/>
  <c r="J960" i="13"/>
  <c r="J961" i="13"/>
  <c r="J962" i="13"/>
  <c r="J963" i="13"/>
  <c r="J964" i="13"/>
  <c r="J965" i="13"/>
  <c r="J966" i="13"/>
  <c r="J967" i="13"/>
  <c r="J968" i="13"/>
  <c r="J969" i="13"/>
  <c r="J970" i="13"/>
  <c r="J971" i="13"/>
  <c r="J972" i="13"/>
  <c r="J973" i="13"/>
  <c r="J974" i="13"/>
  <c r="J975" i="13"/>
  <c r="J976" i="13"/>
  <c r="J977" i="13"/>
  <c r="J978" i="13"/>
  <c r="J979" i="13"/>
  <c r="J980" i="13"/>
  <c r="J981" i="13"/>
  <c r="J982" i="13"/>
  <c r="J983" i="13"/>
  <c r="J984" i="13"/>
  <c r="J985" i="13"/>
  <c r="J986" i="13"/>
  <c r="J987" i="13"/>
  <c r="J988" i="13"/>
  <c r="J989" i="13"/>
  <c r="J990" i="13"/>
  <c r="J991" i="13"/>
  <c r="J992" i="13"/>
  <c r="J993" i="13"/>
  <c r="J994" i="13"/>
  <c r="J995" i="13"/>
  <c r="J996" i="13"/>
  <c r="J997" i="13"/>
  <c r="J998" i="13"/>
  <c r="J999" i="13"/>
  <c r="J1000" i="13"/>
  <c r="J1001" i="13"/>
  <c r="J1002" i="13"/>
  <c r="J1003" i="13"/>
  <c r="J1004" i="13"/>
  <c r="J1005" i="13"/>
  <c r="J1006" i="13"/>
  <c r="J1007" i="13"/>
  <c r="J1008" i="13"/>
  <c r="J1009" i="13"/>
  <c r="J1010" i="13"/>
  <c r="J1011" i="13"/>
  <c r="J1012" i="13"/>
  <c r="J1013" i="13"/>
  <c r="J1014" i="13"/>
  <c r="J1015" i="13"/>
  <c r="J1016" i="13"/>
  <c r="J1017" i="13"/>
  <c r="J1018" i="13"/>
  <c r="J1019" i="13"/>
  <c r="J1020" i="13"/>
  <c r="J1021" i="13"/>
  <c r="J1022" i="13"/>
  <c r="J1023" i="13"/>
  <c r="J1024" i="13"/>
  <c r="J1025" i="13"/>
  <c r="J1026" i="13"/>
  <c r="J1027" i="13"/>
  <c r="J1028" i="13"/>
  <c r="J1029" i="13"/>
  <c r="J1030" i="13"/>
  <c r="J1031" i="13"/>
  <c r="J1032" i="13"/>
  <c r="J1033" i="13"/>
  <c r="J1034" i="13"/>
  <c r="J1035" i="13"/>
  <c r="J1036" i="13"/>
  <c r="J1037" i="13"/>
  <c r="J1038" i="13"/>
  <c r="J1039" i="13"/>
  <c r="J1040" i="13"/>
  <c r="J1041" i="13"/>
  <c r="J1042" i="13"/>
  <c r="J1043" i="13"/>
  <c r="J1044" i="13"/>
  <c r="J1045" i="13"/>
  <c r="J1046" i="13"/>
  <c r="J1047" i="13"/>
  <c r="J1048" i="13"/>
  <c r="J1049" i="13"/>
  <c r="J1050" i="13"/>
  <c r="J1051" i="13"/>
  <c r="J1052" i="13"/>
  <c r="J1053" i="13"/>
  <c r="J1054" i="13"/>
  <c r="J1055" i="13"/>
  <c r="J1056" i="13"/>
  <c r="J1057" i="13"/>
  <c r="J1058" i="13"/>
  <c r="J1059" i="13"/>
  <c r="J1060" i="13"/>
  <c r="J1061" i="13"/>
  <c r="J1062" i="13"/>
  <c r="J1063" i="13"/>
  <c r="J1064" i="13"/>
  <c r="J1065" i="13"/>
  <c r="J1066" i="13"/>
  <c r="J1067" i="13"/>
  <c r="J1068" i="13"/>
  <c r="J1069" i="13"/>
  <c r="J1070" i="13"/>
  <c r="J1071" i="13"/>
  <c r="J1072" i="13"/>
  <c r="J1073" i="13"/>
  <c r="J1074" i="13"/>
  <c r="J1075" i="13"/>
  <c r="J1076" i="13"/>
  <c r="J1077" i="13"/>
  <c r="J1078" i="13"/>
  <c r="J1079" i="13"/>
  <c r="J1080" i="13"/>
  <c r="J1081" i="13"/>
  <c r="J1082" i="13"/>
  <c r="J1083" i="13"/>
  <c r="J1084" i="13"/>
  <c r="J1085" i="13"/>
  <c r="J1086" i="13"/>
  <c r="J1087" i="13"/>
  <c r="J1088" i="13"/>
  <c r="J1089" i="13"/>
  <c r="J1090" i="13"/>
  <c r="J1091" i="13"/>
  <c r="J1092" i="13"/>
  <c r="J1093" i="13"/>
  <c r="J1094" i="13"/>
  <c r="J1095" i="13"/>
  <c r="J1096" i="13"/>
  <c r="J1097" i="13"/>
  <c r="J1098" i="13"/>
  <c r="J1099" i="13"/>
  <c r="J1100" i="13"/>
  <c r="J1101" i="13"/>
  <c r="J1102" i="13"/>
  <c r="J1103" i="13"/>
  <c r="J1104" i="13"/>
  <c r="J1105" i="13"/>
  <c r="J1106" i="13"/>
  <c r="J1107" i="13"/>
  <c r="J1108" i="13"/>
  <c r="J1109" i="13"/>
  <c r="J1110" i="13"/>
  <c r="J1111" i="13"/>
  <c r="J1112" i="13"/>
  <c r="J1113" i="13"/>
  <c r="J1114" i="13"/>
  <c r="J1115" i="13"/>
  <c r="J1116" i="13"/>
  <c r="J1117" i="13"/>
  <c r="J1118" i="13"/>
  <c r="J1119" i="13"/>
  <c r="J1120" i="13"/>
  <c r="J1121" i="13"/>
  <c r="J1122" i="13"/>
  <c r="J1123" i="13"/>
  <c r="J1124" i="13"/>
  <c r="J1125" i="13"/>
  <c r="J1126" i="13"/>
  <c r="J1127" i="13"/>
  <c r="J1128" i="13"/>
  <c r="J1129" i="13"/>
  <c r="J1130" i="13"/>
  <c r="J1131" i="13"/>
  <c r="J1132" i="13"/>
  <c r="J1133" i="13"/>
  <c r="J1134" i="13"/>
  <c r="J1135" i="13"/>
  <c r="J1136" i="13"/>
  <c r="J1137" i="13"/>
  <c r="J1138" i="13"/>
  <c r="J1139" i="13"/>
  <c r="J1140" i="13"/>
  <c r="J1141" i="13"/>
  <c r="J1142" i="13"/>
  <c r="J1143" i="13"/>
  <c r="J1144" i="13"/>
  <c r="J1145" i="13"/>
  <c r="J1146" i="13"/>
  <c r="J1147" i="13"/>
  <c r="J1148" i="13"/>
  <c r="J1149" i="13"/>
  <c r="J1150" i="13"/>
  <c r="J1151" i="13"/>
  <c r="J1152" i="13"/>
  <c r="J1153" i="13"/>
  <c r="J1154" i="13"/>
  <c r="J1155" i="13"/>
  <c r="J1156" i="13"/>
  <c r="J1157" i="13"/>
  <c r="J1158" i="13"/>
  <c r="J1159" i="13"/>
  <c r="J1160" i="13"/>
  <c r="J1161" i="13"/>
  <c r="J1162" i="13"/>
  <c r="J1163" i="13"/>
  <c r="J1164" i="13"/>
  <c r="J1165" i="13"/>
  <c r="J1166" i="13"/>
  <c r="J1167" i="13"/>
  <c r="J1168" i="13"/>
  <c r="J1169" i="13"/>
  <c r="J1170" i="13"/>
  <c r="J1171" i="13"/>
  <c r="J1172" i="13"/>
  <c r="J1173" i="13"/>
  <c r="J1174" i="13"/>
  <c r="J1175" i="13"/>
  <c r="J1176" i="13"/>
  <c r="J1177" i="13"/>
  <c r="J1178" i="13"/>
  <c r="J1179" i="13"/>
  <c r="J1180" i="13"/>
  <c r="J1181" i="13"/>
  <c r="J1182" i="13"/>
  <c r="J1183" i="13"/>
  <c r="J1184" i="13"/>
  <c r="J1185" i="13"/>
  <c r="J1186" i="13"/>
  <c r="J1187" i="13"/>
  <c r="J1188" i="13"/>
  <c r="J1189" i="13"/>
  <c r="J1190" i="13"/>
  <c r="J1191" i="13"/>
  <c r="J1192" i="13"/>
  <c r="J1193" i="13"/>
  <c r="J1194" i="13"/>
  <c r="J1195" i="13"/>
  <c r="J1196" i="13"/>
  <c r="J1197" i="13"/>
  <c r="J1198" i="13"/>
  <c r="J1199" i="13"/>
  <c r="J1200" i="13"/>
  <c r="J1201" i="13"/>
  <c r="J1202" i="13"/>
  <c r="J1203" i="13"/>
  <c r="J1204" i="13"/>
  <c r="J1205" i="13"/>
  <c r="J1206" i="13"/>
  <c r="J1207" i="13"/>
  <c r="J1208" i="13"/>
  <c r="J1209" i="13"/>
  <c r="J1210" i="13"/>
  <c r="J1211" i="13"/>
  <c r="J1212" i="13"/>
  <c r="J1213" i="13"/>
  <c r="J1214" i="13"/>
  <c r="J1215" i="13"/>
  <c r="J1216" i="13"/>
  <c r="J1217" i="13"/>
  <c r="J1218" i="13"/>
  <c r="J1219" i="13"/>
  <c r="J1220" i="13"/>
  <c r="J1221" i="13"/>
  <c r="J1222" i="13"/>
  <c r="J1223" i="13"/>
  <c r="J1224" i="13"/>
  <c r="J1225" i="13"/>
  <c r="J1226" i="13"/>
  <c r="J1227" i="13"/>
  <c r="J1228" i="13"/>
  <c r="J1229" i="13"/>
  <c r="J1230" i="13"/>
  <c r="J1231" i="13"/>
  <c r="J1232" i="13"/>
  <c r="J1233" i="13"/>
  <c r="J1234" i="13"/>
  <c r="J1235" i="13"/>
  <c r="J1236" i="13"/>
  <c r="J1237" i="13"/>
  <c r="J1238" i="13"/>
  <c r="J1239" i="13"/>
  <c r="J1240" i="13"/>
  <c r="J1241" i="13"/>
  <c r="J1242" i="13"/>
  <c r="J1243" i="13"/>
  <c r="J1244" i="13"/>
  <c r="J1245" i="13"/>
  <c r="J1246" i="13"/>
  <c r="J1247" i="13"/>
  <c r="J1248" i="13"/>
  <c r="J1249" i="13"/>
  <c r="J1250" i="13"/>
  <c r="J1251" i="13"/>
  <c r="J1252" i="13"/>
  <c r="J1253" i="13"/>
  <c r="J1254" i="13"/>
  <c r="J1255" i="13"/>
  <c r="J1256" i="13"/>
  <c r="J1257" i="13"/>
  <c r="J1258" i="13"/>
  <c r="J1259" i="13"/>
  <c r="J1260" i="13"/>
  <c r="J1261" i="13"/>
  <c r="J1262" i="13"/>
  <c r="J1263" i="13"/>
  <c r="J1264" i="13"/>
  <c r="J1265" i="13"/>
  <c r="J1266" i="13"/>
  <c r="J1267" i="13"/>
  <c r="J1268" i="13"/>
  <c r="J1269" i="13"/>
  <c r="J1270" i="13"/>
  <c r="J1271" i="13"/>
  <c r="J1272" i="13"/>
  <c r="J1273" i="13"/>
  <c r="J1274" i="13"/>
  <c r="J1275" i="13"/>
  <c r="J1276" i="13"/>
  <c r="J1277" i="13"/>
  <c r="J1278" i="13"/>
  <c r="J1279" i="13"/>
  <c r="J1280" i="13"/>
  <c r="J1281" i="13"/>
  <c r="J1282" i="13"/>
  <c r="J1283" i="13"/>
  <c r="J1284" i="13"/>
  <c r="J1285" i="13"/>
  <c r="J1286" i="13"/>
  <c r="J1287" i="13"/>
  <c r="J1288" i="13"/>
  <c r="J1289" i="13"/>
  <c r="J1290" i="13"/>
  <c r="J1291" i="13"/>
  <c r="J1292" i="13"/>
  <c r="J1293" i="13"/>
  <c r="J1294" i="13"/>
  <c r="J1295" i="13"/>
  <c r="J1296" i="13"/>
  <c r="J1297" i="13"/>
  <c r="J1298" i="13"/>
  <c r="J1299" i="13"/>
  <c r="J1300" i="13"/>
  <c r="J1301" i="13"/>
  <c r="J1302" i="13"/>
  <c r="J1303" i="13"/>
  <c r="J1304" i="13"/>
  <c r="J1305" i="13"/>
  <c r="J1306" i="13"/>
  <c r="J1307" i="13"/>
  <c r="J1308" i="13"/>
  <c r="J1309" i="13"/>
  <c r="J1310" i="13"/>
  <c r="J1311" i="13"/>
  <c r="J1312" i="13"/>
  <c r="J1313" i="13"/>
  <c r="J1314" i="13"/>
  <c r="J1315" i="13"/>
  <c r="J1316" i="13"/>
  <c r="J1317" i="13"/>
  <c r="J1318" i="13"/>
  <c r="J1319" i="13"/>
  <c r="J1320" i="13"/>
  <c r="J1321" i="13"/>
  <c r="J1322" i="13"/>
  <c r="J1323" i="13"/>
  <c r="J1324" i="13"/>
  <c r="J1325" i="13"/>
  <c r="J1326" i="13"/>
  <c r="J1327" i="13"/>
  <c r="J1328" i="13"/>
  <c r="J1329" i="13"/>
  <c r="J1330" i="13"/>
  <c r="J1331" i="13"/>
  <c r="J1332" i="13"/>
  <c r="J1333" i="13"/>
  <c r="J1334" i="13"/>
  <c r="J1335" i="13"/>
  <c r="J1336" i="13"/>
  <c r="J1337" i="13"/>
  <c r="J1338" i="13"/>
  <c r="J1339" i="13"/>
  <c r="J1340" i="13"/>
  <c r="J1341" i="13"/>
  <c r="J1342" i="13"/>
  <c r="J1343" i="13"/>
  <c r="J1344" i="13"/>
  <c r="J1345" i="13"/>
  <c r="J1346" i="13"/>
  <c r="J1347" i="13"/>
  <c r="J1348" i="13"/>
  <c r="J1349" i="13"/>
  <c r="J1350" i="13"/>
  <c r="J1351" i="13"/>
  <c r="J1352" i="13"/>
  <c r="J1353" i="13"/>
  <c r="J1354" i="13"/>
  <c r="J1355" i="13"/>
  <c r="J1356" i="13"/>
  <c r="J1357" i="13"/>
  <c r="J1358" i="13"/>
  <c r="J1359" i="13"/>
  <c r="J1360" i="13"/>
  <c r="J1361" i="13"/>
  <c r="J1362" i="13"/>
  <c r="J1363" i="13"/>
  <c r="J1364" i="13"/>
  <c r="J1365" i="13"/>
  <c r="J1366" i="13"/>
  <c r="J1367" i="13"/>
  <c r="J1368" i="13"/>
  <c r="J1369" i="13"/>
  <c r="J1370" i="13"/>
  <c r="J1371" i="13"/>
  <c r="J1372" i="13"/>
  <c r="J1373" i="13"/>
  <c r="J1374" i="13"/>
  <c r="J1375" i="13"/>
  <c r="J1376" i="13"/>
  <c r="J1377" i="13"/>
  <c r="J1378" i="13"/>
  <c r="J1379" i="13"/>
  <c r="J1380" i="13"/>
  <c r="J1381" i="13"/>
  <c r="J1382" i="13"/>
  <c r="J1383" i="13"/>
  <c r="J1384" i="13"/>
  <c r="J1385" i="13"/>
  <c r="J1386" i="13"/>
  <c r="J1387" i="13"/>
  <c r="J1388" i="13"/>
  <c r="J1389" i="13"/>
  <c r="J1390" i="13"/>
  <c r="J1391" i="13"/>
  <c r="J1392" i="13"/>
  <c r="J1393" i="13"/>
  <c r="J1394" i="13"/>
  <c r="J1395" i="13"/>
  <c r="J1396" i="13"/>
  <c r="J1397" i="13"/>
  <c r="J1398" i="13"/>
  <c r="J1399" i="13"/>
  <c r="J1400" i="13"/>
  <c r="J1401" i="13"/>
  <c r="J1402" i="13"/>
  <c r="J1403" i="13"/>
  <c r="J1404" i="13"/>
  <c r="J1405" i="13"/>
  <c r="J1406" i="13"/>
  <c r="J1407" i="13"/>
  <c r="J1408" i="13"/>
  <c r="J1409" i="13"/>
  <c r="J1410" i="13"/>
  <c r="J1411" i="13"/>
  <c r="J1412" i="13"/>
  <c r="J1413" i="13"/>
  <c r="J1414" i="13"/>
  <c r="J1415" i="13"/>
  <c r="J1416" i="13"/>
  <c r="J1417" i="13"/>
  <c r="J1418" i="13"/>
  <c r="J1419" i="13"/>
  <c r="J1420" i="13"/>
  <c r="J1421" i="13"/>
  <c r="J1422" i="13"/>
  <c r="J1423" i="13"/>
  <c r="J1424" i="13"/>
  <c r="J1425" i="13"/>
  <c r="J1426" i="13"/>
  <c r="J1427" i="13"/>
  <c r="J1428" i="13"/>
  <c r="J1429" i="13"/>
  <c r="J1430" i="13"/>
  <c r="J1431" i="13"/>
  <c r="J1432" i="13"/>
  <c r="J1433" i="13"/>
  <c r="J1434" i="13"/>
  <c r="J1435" i="13"/>
  <c r="J1436" i="13"/>
  <c r="J1437" i="13"/>
  <c r="J1438" i="13"/>
  <c r="J1439" i="13"/>
  <c r="J1440" i="13"/>
  <c r="J1441" i="13"/>
  <c r="J1442" i="13"/>
  <c r="J1443" i="13"/>
  <c r="J1444" i="13"/>
  <c r="J1445" i="13"/>
  <c r="J1446" i="13"/>
  <c r="J1447" i="13"/>
  <c r="J1448" i="13"/>
  <c r="J1449" i="13"/>
  <c r="J1450" i="13"/>
  <c r="J1451" i="13"/>
  <c r="J1452" i="13"/>
  <c r="J1453" i="13"/>
  <c r="J1454" i="13"/>
  <c r="J1455" i="13"/>
  <c r="J1456" i="13"/>
  <c r="J1457" i="13"/>
  <c r="J1458" i="13"/>
  <c r="J1459" i="13"/>
  <c r="J1460" i="13"/>
  <c r="J1461" i="13"/>
  <c r="J1462" i="13"/>
  <c r="J1463" i="13"/>
  <c r="J1464" i="13"/>
  <c r="J1465" i="13"/>
  <c r="J1466" i="13"/>
  <c r="J1467" i="13"/>
  <c r="J1468" i="13"/>
  <c r="J1469" i="13"/>
  <c r="J1470" i="13"/>
  <c r="J1471" i="13"/>
  <c r="J1472" i="13"/>
  <c r="J1473" i="13"/>
  <c r="J1474" i="13"/>
  <c r="J1475" i="13"/>
  <c r="J1476" i="13"/>
  <c r="J1477" i="13"/>
  <c r="J1478" i="13"/>
  <c r="J1479" i="13"/>
  <c r="J1480" i="13"/>
  <c r="J1481" i="13"/>
  <c r="J1482" i="13"/>
  <c r="J1483" i="13"/>
  <c r="J1484" i="13"/>
  <c r="J1485" i="13"/>
  <c r="J1486" i="13"/>
  <c r="J1487" i="13"/>
  <c r="J1488" i="13"/>
  <c r="J1489" i="13"/>
  <c r="J1490" i="13"/>
  <c r="J1491" i="13"/>
  <c r="J1492" i="13"/>
  <c r="J1493" i="13"/>
  <c r="J1494" i="13"/>
  <c r="J1495" i="13"/>
  <c r="J1496" i="13"/>
  <c r="J1497" i="13"/>
  <c r="J1498" i="13"/>
  <c r="J1499" i="13"/>
  <c r="J1500" i="13"/>
  <c r="J1501" i="13"/>
  <c r="J1502" i="13"/>
  <c r="J1503" i="13"/>
  <c r="J1504" i="13"/>
  <c r="J1505" i="13"/>
  <c r="J1506" i="13"/>
  <c r="J1507" i="13"/>
  <c r="J1508" i="13"/>
  <c r="J1509" i="13"/>
  <c r="J1510" i="13"/>
  <c r="J1511" i="13"/>
  <c r="J1512" i="13"/>
  <c r="J1513" i="13"/>
  <c r="J1514" i="13"/>
  <c r="J1515" i="13"/>
  <c r="J1516" i="13"/>
  <c r="J1517" i="13"/>
  <c r="J1518" i="13"/>
  <c r="J1519" i="13"/>
  <c r="J1520" i="13"/>
  <c r="J1521" i="13"/>
  <c r="J1522" i="13"/>
  <c r="J1523" i="13"/>
  <c r="J1524" i="13"/>
  <c r="J1525" i="13"/>
  <c r="J1526" i="13"/>
  <c r="J1527" i="13"/>
  <c r="J1528" i="13"/>
  <c r="J1529" i="13"/>
  <c r="J1530" i="13"/>
  <c r="J1531" i="13"/>
  <c r="J1532" i="13"/>
  <c r="J1533" i="13"/>
  <c r="J1534" i="13"/>
  <c r="J1535" i="13"/>
  <c r="J1536" i="13"/>
  <c r="J1537" i="13"/>
  <c r="J1538" i="13"/>
  <c r="J1539" i="13"/>
  <c r="J1540" i="13"/>
  <c r="J1541" i="13"/>
  <c r="J1542" i="13"/>
  <c r="J1543" i="13"/>
  <c r="J1544" i="13"/>
  <c r="J1545" i="13"/>
  <c r="J1546" i="13"/>
  <c r="J1547" i="13"/>
  <c r="J1548" i="13"/>
  <c r="J1549" i="13"/>
  <c r="J1550" i="13"/>
  <c r="J1551" i="13"/>
  <c r="J1552" i="13"/>
  <c r="J1553" i="13"/>
  <c r="J1554" i="13"/>
  <c r="J1555" i="13"/>
  <c r="J1556" i="13"/>
  <c r="J1557" i="13"/>
  <c r="J1558" i="13"/>
  <c r="J1559" i="13"/>
  <c r="J1560" i="13"/>
  <c r="J1561" i="13"/>
  <c r="J1562" i="13"/>
  <c r="J1563" i="13"/>
  <c r="J1564" i="13"/>
  <c r="J1565" i="13"/>
  <c r="J1566" i="13"/>
  <c r="J1567" i="13"/>
  <c r="J1568" i="13"/>
  <c r="J1569" i="13"/>
  <c r="J1570" i="13"/>
  <c r="J1571" i="13"/>
  <c r="J1572" i="13"/>
  <c r="J1573" i="13"/>
  <c r="J1574" i="13"/>
  <c r="J1575" i="13"/>
  <c r="J1576" i="13"/>
  <c r="J1577" i="13"/>
  <c r="J1578" i="13"/>
  <c r="J1579" i="13"/>
  <c r="J1580" i="13"/>
  <c r="J1581" i="13"/>
  <c r="J1582" i="13"/>
  <c r="J1583" i="13"/>
  <c r="J1584" i="13"/>
  <c r="J1585" i="13"/>
  <c r="J1586" i="13"/>
  <c r="J1587" i="13"/>
  <c r="J1588" i="13"/>
  <c r="J1589" i="13"/>
  <c r="J1590" i="13"/>
  <c r="J1591" i="13"/>
  <c r="J1592" i="13"/>
  <c r="J1593" i="13"/>
  <c r="J1594" i="13"/>
  <c r="J1595" i="13"/>
  <c r="J1596" i="13"/>
  <c r="J1597" i="13"/>
  <c r="J1598" i="13"/>
  <c r="J1599" i="13"/>
  <c r="J1600" i="13"/>
  <c r="J1601" i="13"/>
  <c r="J1602" i="13"/>
  <c r="J1603" i="13"/>
  <c r="J1604" i="13"/>
  <c r="J1605" i="13"/>
  <c r="J1606" i="13"/>
  <c r="J1607" i="13"/>
  <c r="J1608" i="13"/>
  <c r="J1609" i="13"/>
  <c r="J1610" i="13"/>
  <c r="J1611" i="13"/>
  <c r="J1612" i="13"/>
  <c r="J1613" i="13"/>
  <c r="J1614" i="13"/>
  <c r="J1615" i="13"/>
  <c r="J1616" i="13"/>
  <c r="J1617" i="13"/>
  <c r="J1618" i="13"/>
  <c r="J1619" i="13"/>
  <c r="J1620" i="13"/>
  <c r="J1621" i="13"/>
  <c r="J1622" i="13"/>
  <c r="J1623" i="13"/>
  <c r="J1624" i="13"/>
  <c r="J1625" i="13"/>
  <c r="J1626" i="13"/>
  <c r="J1627" i="13"/>
  <c r="J1628" i="13"/>
  <c r="J1629" i="13"/>
  <c r="J1630" i="13"/>
  <c r="J1631" i="13"/>
  <c r="J1632" i="13"/>
  <c r="J1633" i="13"/>
  <c r="J1634" i="13"/>
  <c r="J1635" i="13"/>
  <c r="J1636" i="13"/>
  <c r="J1637" i="13"/>
  <c r="J1638" i="13"/>
  <c r="J1639" i="13"/>
  <c r="J1640" i="13"/>
  <c r="J1641" i="13"/>
  <c r="J1642" i="13"/>
  <c r="J1643" i="13"/>
  <c r="J1644" i="13"/>
  <c r="J1645" i="13"/>
  <c r="J1646" i="13"/>
  <c r="J1647" i="13"/>
  <c r="J1648" i="13"/>
  <c r="J1649" i="13"/>
  <c r="J1650" i="13"/>
  <c r="J1651" i="13"/>
  <c r="J1652" i="13"/>
  <c r="J1653" i="13"/>
  <c r="J1654" i="13"/>
  <c r="J1655" i="13"/>
  <c r="J1656" i="13"/>
  <c r="J1657" i="13"/>
  <c r="J1658" i="13"/>
  <c r="J1659" i="13"/>
  <c r="J1660" i="13"/>
  <c r="J1661" i="13"/>
  <c r="J1662" i="13"/>
  <c r="J1663" i="13"/>
  <c r="J1664" i="13"/>
  <c r="J1665" i="13"/>
  <c r="J1666" i="13"/>
  <c r="J1667" i="13"/>
  <c r="J1668" i="13"/>
  <c r="J1669" i="13"/>
  <c r="J1670" i="13"/>
  <c r="J1671" i="13"/>
  <c r="J1672" i="13"/>
  <c r="J1673" i="13"/>
  <c r="J1674" i="13"/>
  <c r="J1675" i="13"/>
  <c r="J1676" i="13"/>
  <c r="J1677" i="13"/>
  <c r="J1678" i="13"/>
  <c r="J1679" i="13"/>
  <c r="J1680" i="13"/>
  <c r="J1681" i="13"/>
  <c r="J1682" i="13"/>
  <c r="J1683" i="13"/>
  <c r="J1684" i="13"/>
  <c r="J1685" i="13"/>
  <c r="J1686" i="13"/>
  <c r="J1687" i="13"/>
  <c r="J1688" i="13"/>
  <c r="J1689" i="13"/>
  <c r="J1690" i="13"/>
  <c r="J1691" i="13"/>
  <c r="J1692" i="13"/>
  <c r="J1693" i="13"/>
  <c r="J1694" i="13"/>
  <c r="J1695" i="13"/>
  <c r="J1696" i="13"/>
  <c r="J1697" i="13"/>
  <c r="J1698" i="13"/>
  <c r="J1699" i="13"/>
  <c r="J1700" i="13"/>
  <c r="J1701" i="13"/>
  <c r="J1702" i="13"/>
  <c r="J1703" i="13"/>
  <c r="J1704" i="13"/>
  <c r="J1705" i="13"/>
  <c r="J1706" i="13"/>
  <c r="J1707" i="13"/>
  <c r="J1708" i="13"/>
  <c r="J1709" i="13"/>
  <c r="J1710" i="13"/>
  <c r="J1711" i="13"/>
  <c r="J1712" i="13"/>
  <c r="J1713" i="13"/>
  <c r="J1714" i="13"/>
  <c r="J1715" i="13"/>
  <c r="J1716" i="13"/>
  <c r="J1717" i="13"/>
  <c r="J1718" i="13"/>
  <c r="J1719" i="13"/>
  <c r="J1720" i="13"/>
  <c r="J1721" i="13"/>
  <c r="J1722" i="13"/>
  <c r="J1723" i="13"/>
  <c r="J1724" i="13"/>
  <c r="J1725" i="13"/>
  <c r="J1726" i="13"/>
  <c r="J1727" i="13"/>
  <c r="J1728" i="13"/>
  <c r="J1729" i="13"/>
  <c r="J1730" i="13"/>
  <c r="J1731" i="13"/>
  <c r="J1732" i="13"/>
  <c r="J1733" i="13"/>
  <c r="J1734" i="13"/>
  <c r="J1735" i="13"/>
  <c r="J1736" i="13"/>
  <c r="J1737" i="13"/>
  <c r="J1738" i="13"/>
  <c r="J1739" i="13"/>
  <c r="J1740" i="13"/>
  <c r="J1741" i="13"/>
  <c r="J1742" i="13"/>
  <c r="J1743" i="13"/>
  <c r="J1744" i="13"/>
  <c r="J1745" i="13"/>
  <c r="J1746" i="13"/>
  <c r="J1747" i="13"/>
  <c r="J1748" i="13"/>
  <c r="J1749" i="13"/>
  <c r="J1750" i="13"/>
  <c r="J1751" i="13"/>
  <c r="J1752" i="13"/>
  <c r="J1753" i="13"/>
  <c r="J1754" i="13"/>
  <c r="J1755" i="13"/>
  <c r="J1756" i="13"/>
  <c r="J1757" i="13"/>
  <c r="J1758" i="13"/>
  <c r="J1759" i="13"/>
  <c r="J1760" i="13"/>
  <c r="J1761" i="13"/>
  <c r="J1762" i="13"/>
  <c r="J1763" i="13"/>
  <c r="J1764" i="13"/>
  <c r="J1765" i="13"/>
  <c r="J1766" i="13"/>
  <c r="J1767" i="13"/>
  <c r="J1768" i="13"/>
  <c r="J1769" i="13"/>
  <c r="J1770" i="13"/>
  <c r="J1771" i="13"/>
  <c r="J1772" i="13"/>
  <c r="J1773" i="13"/>
  <c r="J1774" i="13"/>
  <c r="J1775" i="13"/>
  <c r="J1776" i="13"/>
  <c r="J1777" i="13"/>
  <c r="J1778" i="13"/>
  <c r="J1779" i="13"/>
  <c r="J1780" i="13"/>
  <c r="J1781" i="13"/>
  <c r="J1782" i="13"/>
  <c r="J1783" i="13"/>
  <c r="J1784" i="13"/>
  <c r="J1785" i="13"/>
  <c r="J1786" i="13"/>
  <c r="J1787" i="13"/>
  <c r="J1788" i="13"/>
  <c r="J1789" i="13"/>
  <c r="J1790" i="13"/>
  <c r="J1791" i="13"/>
  <c r="J1792" i="13"/>
  <c r="J1793" i="13"/>
  <c r="J1794" i="13"/>
  <c r="J1795" i="13"/>
  <c r="J1796" i="13"/>
  <c r="J1797" i="13"/>
  <c r="J1798" i="13"/>
  <c r="J1799" i="13"/>
  <c r="J1800" i="13"/>
  <c r="J1801" i="13"/>
  <c r="J1802" i="13"/>
  <c r="J1803" i="13"/>
  <c r="J1804" i="13"/>
  <c r="J1805" i="13"/>
  <c r="J1806" i="13"/>
  <c r="J1807" i="13"/>
  <c r="J1808" i="13"/>
  <c r="J1809" i="13"/>
  <c r="J1810" i="13"/>
  <c r="J1811" i="13"/>
  <c r="J1812" i="13"/>
  <c r="J1813" i="13"/>
  <c r="J1814" i="13"/>
  <c r="J1815" i="13"/>
  <c r="J1816" i="13"/>
  <c r="J1817" i="13"/>
  <c r="J1818" i="13"/>
  <c r="J1819" i="13"/>
  <c r="J1820" i="13"/>
  <c r="J1821" i="13"/>
  <c r="J1822" i="13"/>
  <c r="J1823" i="13"/>
  <c r="J1824" i="13"/>
  <c r="J1825" i="13"/>
  <c r="J1826" i="13"/>
  <c r="J1827" i="13"/>
  <c r="J1828" i="13"/>
  <c r="J1829" i="13"/>
  <c r="J1830" i="13"/>
  <c r="J1831" i="13"/>
  <c r="J1832" i="13"/>
  <c r="J1833" i="13"/>
  <c r="J1834" i="13"/>
  <c r="J1835" i="13"/>
  <c r="J1836" i="13"/>
  <c r="J1837" i="13"/>
  <c r="J1838" i="13"/>
  <c r="J1839" i="13"/>
  <c r="J1840" i="13"/>
  <c r="J1841" i="13"/>
  <c r="J1842" i="13"/>
  <c r="J1843" i="13"/>
  <c r="J1844" i="13"/>
  <c r="J1845" i="13"/>
  <c r="J1846" i="13"/>
  <c r="J1847" i="13"/>
  <c r="J1848" i="13"/>
  <c r="J1849" i="13"/>
  <c r="J1850" i="13"/>
  <c r="J1851" i="13"/>
  <c r="J1852" i="13"/>
  <c r="J1853" i="13"/>
  <c r="J1854" i="13"/>
  <c r="J1855" i="13"/>
  <c r="J1856" i="13"/>
  <c r="J1857" i="13"/>
  <c r="J1858" i="13"/>
  <c r="J1859" i="13"/>
  <c r="J1860" i="13"/>
  <c r="J1861" i="13"/>
  <c r="J1862" i="13"/>
  <c r="J1863" i="13"/>
  <c r="J1864" i="13"/>
  <c r="J1865" i="13"/>
  <c r="J1866" i="13"/>
  <c r="J1867" i="13"/>
  <c r="J1868" i="13"/>
  <c r="J1869" i="13"/>
  <c r="J1870" i="13"/>
  <c r="J1871" i="13"/>
  <c r="J1872" i="13"/>
  <c r="J1873" i="13"/>
  <c r="J1874" i="13"/>
  <c r="J1875" i="13"/>
  <c r="J1876" i="13"/>
  <c r="J1877" i="13"/>
  <c r="J1878" i="13"/>
  <c r="J1879" i="13"/>
  <c r="J1880" i="13"/>
  <c r="J1881" i="13"/>
  <c r="J1882" i="13"/>
  <c r="J1883" i="13"/>
  <c r="J1884" i="13"/>
  <c r="J1885" i="13"/>
  <c r="J1886" i="13"/>
  <c r="J1887" i="13"/>
  <c r="J1888" i="13"/>
  <c r="J1889" i="13"/>
  <c r="J1890" i="13"/>
  <c r="J1891" i="13"/>
  <c r="J1892" i="13"/>
  <c r="J1893" i="13"/>
  <c r="J1894" i="13"/>
  <c r="J1895" i="13"/>
  <c r="J1896" i="13"/>
  <c r="J1897" i="13"/>
  <c r="J1898" i="13"/>
  <c r="J1899" i="13"/>
  <c r="J1900" i="13"/>
  <c r="J1901" i="13"/>
  <c r="J1902" i="13"/>
  <c r="J1903" i="13"/>
  <c r="J1904" i="13"/>
  <c r="J1905" i="13"/>
  <c r="J1906" i="13"/>
  <c r="J1907" i="13"/>
  <c r="J1908" i="13"/>
  <c r="J1909" i="13"/>
  <c r="J1910" i="13"/>
  <c r="J1911" i="13"/>
  <c r="J1912" i="13"/>
  <c r="J1913" i="13"/>
  <c r="J1914" i="13"/>
  <c r="J1915" i="13"/>
  <c r="J1916" i="13"/>
  <c r="J1917" i="13"/>
  <c r="J1918" i="13"/>
  <c r="J1919" i="13"/>
  <c r="J1920" i="13"/>
  <c r="J1921" i="13"/>
  <c r="J1922" i="13"/>
  <c r="J1923" i="13"/>
  <c r="J1924" i="13"/>
  <c r="J1925" i="13"/>
  <c r="J1926" i="13"/>
  <c r="J1927" i="13"/>
  <c r="J1928" i="13"/>
  <c r="J1929" i="13"/>
  <c r="J1930" i="13"/>
  <c r="J1931" i="13"/>
  <c r="J1932" i="13"/>
  <c r="J1933" i="13"/>
  <c r="J1934" i="13"/>
  <c r="J1935" i="13"/>
  <c r="J1936" i="13"/>
  <c r="J1937" i="13"/>
  <c r="J1938" i="13"/>
  <c r="J1939" i="13"/>
  <c r="J1940" i="13"/>
  <c r="J1941" i="13"/>
  <c r="J1942" i="13"/>
  <c r="J1943" i="13"/>
  <c r="J1944" i="13"/>
  <c r="J1945" i="13"/>
  <c r="J1946" i="13"/>
  <c r="J1947" i="13"/>
  <c r="J1948" i="13"/>
  <c r="J1949" i="13"/>
  <c r="J1950" i="13"/>
  <c r="J1951" i="13"/>
  <c r="J1952" i="13"/>
  <c r="J1953" i="13"/>
  <c r="J1954" i="13"/>
  <c r="J1955" i="13"/>
  <c r="J1956" i="13"/>
  <c r="J1957" i="13"/>
  <c r="J1958" i="13"/>
  <c r="J1959" i="13"/>
  <c r="J1960" i="13"/>
  <c r="J1961" i="13"/>
  <c r="J1962" i="13"/>
  <c r="J1963" i="13"/>
  <c r="J1964" i="13"/>
  <c r="J1965" i="13"/>
  <c r="J1966" i="13"/>
  <c r="J1967" i="13"/>
  <c r="J1968" i="13"/>
  <c r="J1969" i="13"/>
  <c r="J1970" i="13"/>
  <c r="J1971" i="13"/>
  <c r="J1972" i="13"/>
  <c r="J1973" i="13"/>
  <c r="J1974" i="13"/>
  <c r="J1975" i="13"/>
  <c r="J1976" i="13"/>
  <c r="J1977" i="13"/>
  <c r="J1978" i="13"/>
  <c r="J1979" i="13"/>
  <c r="J1980" i="13"/>
  <c r="J1981" i="13"/>
  <c r="J1982" i="13"/>
  <c r="J1983" i="13"/>
  <c r="J1984" i="13"/>
  <c r="J1985" i="13"/>
  <c r="J1986" i="13"/>
  <c r="J1987" i="13"/>
  <c r="J1988" i="13"/>
  <c r="J1989" i="13"/>
  <c r="J1990" i="13"/>
  <c r="J1991" i="13"/>
  <c r="J1992" i="13"/>
  <c r="J1993" i="13"/>
  <c r="J1994" i="13"/>
  <c r="J1995" i="13"/>
  <c r="J1996" i="13"/>
  <c r="J1997" i="13"/>
  <c r="J1998" i="13"/>
  <c r="J1999" i="13"/>
  <c r="J2000" i="13"/>
  <c r="J2001" i="13"/>
  <c r="J2002" i="13"/>
  <c r="J2003" i="13"/>
  <c r="J2004" i="13"/>
  <c r="J2005" i="13"/>
  <c r="J2006" i="13"/>
  <c r="J2007" i="13"/>
  <c r="J2008" i="13"/>
  <c r="J2009" i="13"/>
  <c r="J2010" i="13"/>
  <c r="J2011" i="13"/>
  <c r="J2012" i="13"/>
  <c r="J2013" i="13"/>
  <c r="J2014" i="13"/>
  <c r="J2015" i="13"/>
  <c r="J2016" i="13"/>
  <c r="J2017" i="13"/>
  <c r="J2018" i="13"/>
  <c r="J2019" i="13"/>
  <c r="J2020" i="13"/>
  <c r="J2021" i="13"/>
  <c r="J2022" i="13"/>
  <c r="J2023" i="13"/>
  <c r="J2024" i="13"/>
  <c r="J2025" i="13"/>
  <c r="J2026" i="13"/>
  <c r="J2027" i="13"/>
  <c r="J2028" i="13"/>
  <c r="J2029" i="13"/>
  <c r="J2030" i="13"/>
  <c r="J2031" i="13"/>
  <c r="J2032" i="13"/>
  <c r="J2033" i="13"/>
  <c r="J2034" i="13"/>
  <c r="J2035" i="13"/>
  <c r="J2036" i="13"/>
  <c r="J2037" i="13"/>
  <c r="J2038" i="13"/>
  <c r="J2039" i="13"/>
  <c r="J2040" i="13"/>
  <c r="J2041" i="13"/>
  <c r="J2042" i="13"/>
  <c r="J2043" i="13"/>
  <c r="J2044" i="13"/>
  <c r="J2045" i="13"/>
  <c r="J2046" i="13"/>
  <c r="J2047" i="13"/>
  <c r="J2048" i="13"/>
  <c r="J2049" i="13"/>
  <c r="J2050" i="13"/>
  <c r="J2051" i="13"/>
  <c r="J2052" i="13"/>
  <c r="J2053" i="13"/>
  <c r="J2054" i="13"/>
  <c r="J2055" i="13"/>
  <c r="J2056" i="13"/>
  <c r="J2057" i="13"/>
  <c r="J2058" i="13"/>
  <c r="J2059" i="13"/>
  <c r="J2060" i="13"/>
  <c r="J2061" i="13"/>
  <c r="J2062" i="13"/>
  <c r="J2063" i="13"/>
  <c r="J2064" i="13"/>
  <c r="J2065" i="13"/>
  <c r="J2066" i="13"/>
  <c r="J2067" i="13"/>
  <c r="J2068" i="13"/>
  <c r="J2069" i="13"/>
  <c r="J2070" i="13"/>
  <c r="J2071" i="13"/>
  <c r="J2072" i="13"/>
  <c r="J2073" i="13"/>
  <c r="J2074" i="13"/>
  <c r="J2075" i="13"/>
  <c r="J2076" i="13"/>
  <c r="J2077" i="13"/>
  <c r="J2078" i="13"/>
  <c r="J2079" i="13"/>
  <c r="J2080" i="13"/>
  <c r="J2081" i="13"/>
  <c r="J2082" i="13"/>
  <c r="J2083" i="13"/>
  <c r="J2084" i="13"/>
  <c r="J2085" i="13"/>
  <c r="J2086" i="13"/>
  <c r="J2087" i="13"/>
  <c r="J2088" i="13"/>
  <c r="J2089" i="13"/>
  <c r="J2090" i="13"/>
  <c r="J2091" i="13"/>
  <c r="J2092" i="13"/>
  <c r="J2093" i="13"/>
  <c r="J2094" i="13"/>
  <c r="J2095" i="13"/>
  <c r="J2096" i="13"/>
  <c r="J2097" i="13"/>
  <c r="J2098" i="13"/>
  <c r="J2099" i="13"/>
  <c r="J2100" i="13"/>
  <c r="J2101" i="13"/>
  <c r="J2102" i="13"/>
  <c r="J2103" i="13"/>
  <c r="J2104" i="13"/>
  <c r="J2105" i="13"/>
  <c r="J2106" i="13"/>
  <c r="J2107" i="13"/>
  <c r="J2108" i="13"/>
  <c r="J2109" i="13"/>
  <c r="J2110" i="13"/>
  <c r="J2111" i="13"/>
  <c r="J2112" i="13"/>
  <c r="J2113" i="13"/>
  <c r="J2114" i="13"/>
  <c r="J2115" i="13"/>
  <c r="J2116" i="13"/>
  <c r="J2117" i="13"/>
  <c r="J2118" i="13"/>
  <c r="J2119" i="13"/>
  <c r="J2120" i="13"/>
  <c r="J2121" i="13"/>
  <c r="J2122" i="13"/>
  <c r="J2123" i="13"/>
  <c r="J2124" i="13"/>
  <c r="J2125" i="13"/>
  <c r="J2126" i="13"/>
  <c r="J2127" i="13"/>
  <c r="J2128" i="13"/>
  <c r="J2129" i="13"/>
  <c r="J2130" i="13"/>
  <c r="J2131" i="13"/>
  <c r="J2132" i="13"/>
  <c r="J2133" i="13"/>
  <c r="J2134" i="13"/>
  <c r="J2135" i="13"/>
  <c r="J2136" i="13"/>
  <c r="J2137" i="13"/>
  <c r="J2138" i="13"/>
  <c r="J2139" i="13"/>
  <c r="J2140" i="13"/>
  <c r="J2141" i="13"/>
  <c r="J2142" i="13"/>
  <c r="J2143" i="13"/>
  <c r="J2144" i="13"/>
  <c r="J2145" i="13"/>
  <c r="J2146" i="13"/>
  <c r="J2147" i="13"/>
  <c r="J2148" i="13"/>
  <c r="J2149" i="13"/>
  <c r="J2150" i="13"/>
  <c r="J2151" i="13"/>
  <c r="J2152" i="13"/>
  <c r="J2153" i="13"/>
  <c r="J2154" i="13"/>
  <c r="J2155" i="13"/>
  <c r="J2156" i="13"/>
  <c r="J2157" i="13"/>
  <c r="J2158" i="13"/>
  <c r="J2159" i="13"/>
  <c r="J2160" i="13"/>
  <c r="J2161" i="13"/>
  <c r="J2162" i="13"/>
  <c r="J2163" i="13"/>
  <c r="J2164" i="13"/>
  <c r="J2165" i="13"/>
  <c r="J2166" i="13"/>
  <c r="J2167" i="13"/>
  <c r="J2168" i="13"/>
  <c r="J2169" i="13"/>
  <c r="J2170" i="13"/>
  <c r="J2171" i="13"/>
  <c r="J2172" i="13"/>
  <c r="J2173" i="13"/>
  <c r="J2174" i="13"/>
  <c r="J2175" i="13"/>
  <c r="J2176" i="13"/>
  <c r="J2177" i="13"/>
  <c r="J2178" i="13"/>
  <c r="J2179" i="13"/>
  <c r="J2180" i="13"/>
  <c r="J2181" i="13"/>
  <c r="J2182" i="13"/>
  <c r="J2183" i="13"/>
  <c r="J2184" i="13"/>
  <c r="J2185" i="13"/>
  <c r="J2186" i="13"/>
  <c r="J2187" i="13"/>
  <c r="J2188" i="13"/>
  <c r="J2189" i="13"/>
  <c r="J2190" i="13"/>
  <c r="J2191" i="13"/>
  <c r="J2192" i="13"/>
  <c r="J2193" i="13"/>
  <c r="J2194" i="13"/>
  <c r="J2195" i="13"/>
  <c r="J2196" i="13"/>
  <c r="J2197" i="13"/>
  <c r="J2198" i="13"/>
  <c r="J2199" i="13"/>
  <c r="J2200" i="13"/>
  <c r="J2201" i="13"/>
  <c r="J2202" i="13"/>
  <c r="J2203" i="13"/>
  <c r="J2204" i="13"/>
  <c r="J2205" i="13"/>
  <c r="J2206" i="13"/>
  <c r="J2207" i="13"/>
  <c r="J2208" i="13"/>
  <c r="J2209" i="13"/>
  <c r="J2210" i="13"/>
  <c r="J2211" i="13"/>
  <c r="J2212" i="13"/>
  <c r="J2213" i="13"/>
  <c r="J2214" i="13"/>
  <c r="J2215" i="13"/>
  <c r="J2216" i="13"/>
  <c r="J2217" i="13"/>
  <c r="J2218" i="13"/>
  <c r="J2219" i="13"/>
  <c r="J2220" i="13"/>
  <c r="J2221" i="13"/>
  <c r="J2222" i="13"/>
  <c r="J2223" i="13"/>
  <c r="J2224" i="13"/>
  <c r="J2225" i="13"/>
  <c r="J2226" i="13"/>
  <c r="J2227" i="13"/>
  <c r="J2228" i="13"/>
  <c r="J2229" i="13"/>
  <c r="J2230" i="13"/>
  <c r="J2231" i="13"/>
  <c r="J2232" i="13"/>
  <c r="J2233" i="13"/>
  <c r="J2234" i="13"/>
  <c r="J2235" i="13"/>
  <c r="J2236" i="13"/>
  <c r="J2237" i="13"/>
  <c r="J2238" i="13"/>
  <c r="J2239" i="13"/>
  <c r="J2240" i="13"/>
  <c r="J2241" i="13"/>
  <c r="J2242" i="13"/>
  <c r="J2243" i="13"/>
  <c r="J2244" i="13"/>
  <c r="J2245" i="13"/>
  <c r="J2246" i="13"/>
  <c r="J2247" i="13"/>
  <c r="J2248" i="13"/>
  <c r="J2249" i="13"/>
  <c r="J2250" i="13"/>
  <c r="J2251" i="13"/>
  <c r="J2252" i="13"/>
  <c r="J2253" i="13"/>
  <c r="J2254" i="13"/>
  <c r="J2255" i="13"/>
  <c r="J2256" i="13"/>
  <c r="J2257" i="13"/>
  <c r="J2258" i="13"/>
  <c r="J2259" i="13"/>
  <c r="J2260" i="13"/>
  <c r="J2261" i="13"/>
  <c r="J2262" i="13"/>
  <c r="J2263" i="13"/>
  <c r="J2264" i="13"/>
  <c r="J2265" i="13"/>
  <c r="J2266" i="13"/>
  <c r="J2267" i="13"/>
  <c r="J2268" i="13"/>
  <c r="J2269" i="13"/>
  <c r="J2270" i="13"/>
  <c r="J2271" i="13"/>
  <c r="J2272" i="13"/>
  <c r="J2273" i="13"/>
  <c r="J2274" i="13"/>
  <c r="J2275" i="13"/>
  <c r="J2276" i="13"/>
  <c r="J2277" i="13"/>
  <c r="J2278" i="13"/>
  <c r="J2279" i="13"/>
  <c r="J2280" i="13"/>
  <c r="J2281" i="13"/>
  <c r="J2282" i="13"/>
  <c r="J2283" i="13"/>
  <c r="J2284" i="13"/>
  <c r="J2285" i="13"/>
  <c r="J2286" i="13"/>
  <c r="J2287" i="13"/>
  <c r="J2288" i="13"/>
  <c r="J2289" i="13"/>
  <c r="J2290" i="13"/>
  <c r="J2291" i="13"/>
  <c r="J2292" i="13"/>
  <c r="J2293" i="13"/>
  <c r="J2294" i="13"/>
  <c r="J2295" i="13"/>
  <c r="J2296" i="13"/>
  <c r="J2297" i="13"/>
  <c r="J2298" i="13"/>
  <c r="J2299" i="13"/>
  <c r="J2300" i="13"/>
  <c r="J2301" i="13"/>
  <c r="J2302" i="13"/>
  <c r="J2303" i="13"/>
  <c r="J2304" i="13"/>
  <c r="J2305" i="13"/>
  <c r="J2306" i="13"/>
  <c r="J2307" i="13"/>
  <c r="J2308" i="13"/>
  <c r="J2309" i="13"/>
  <c r="J2310" i="13"/>
  <c r="J2311" i="13"/>
  <c r="J2312" i="13"/>
  <c r="J2313" i="13"/>
  <c r="J2314" i="13"/>
  <c r="J2315" i="13"/>
  <c r="J2316" i="13"/>
  <c r="J2317" i="13"/>
  <c r="J2318" i="13"/>
  <c r="J2319" i="13"/>
  <c r="J2320" i="13"/>
  <c r="J2321" i="13"/>
  <c r="J2322" i="13"/>
  <c r="J2323" i="13"/>
  <c r="J2324" i="13"/>
  <c r="J2325" i="13"/>
  <c r="J2326" i="13"/>
  <c r="J2327" i="13"/>
  <c r="J2328" i="13"/>
  <c r="J2329" i="13"/>
  <c r="J2330" i="13"/>
  <c r="J2331" i="13"/>
  <c r="J2332" i="13"/>
  <c r="J2333" i="13"/>
  <c r="J2334" i="13"/>
  <c r="J2335" i="13"/>
  <c r="J2336" i="13"/>
  <c r="J2337" i="13"/>
  <c r="J2338" i="13"/>
  <c r="J2339" i="13"/>
  <c r="J2340" i="13"/>
  <c r="J2341" i="13"/>
  <c r="J2342" i="13"/>
  <c r="J2343" i="13"/>
  <c r="J2344" i="13"/>
  <c r="J2345" i="13"/>
  <c r="J2346" i="13"/>
  <c r="J2347" i="13"/>
  <c r="J2348" i="13"/>
  <c r="J2349" i="13"/>
  <c r="J2350" i="13"/>
  <c r="J2351" i="13"/>
  <c r="J2352" i="13"/>
  <c r="J2353" i="13"/>
  <c r="J2354" i="13"/>
  <c r="J2355" i="13"/>
  <c r="J2356" i="13"/>
  <c r="J2357" i="13"/>
  <c r="J2358" i="13"/>
  <c r="J2359" i="13"/>
  <c r="J2360" i="13"/>
  <c r="J2361" i="13"/>
  <c r="J2362" i="13"/>
  <c r="J2363" i="13"/>
  <c r="J2364" i="13"/>
  <c r="J2365" i="13"/>
  <c r="J2366" i="13"/>
  <c r="J2367" i="13"/>
  <c r="J2368" i="13"/>
  <c r="J2369" i="13"/>
  <c r="J2370" i="13"/>
  <c r="J2371" i="13"/>
  <c r="J2372" i="13"/>
  <c r="J2373" i="13"/>
  <c r="J2374" i="13"/>
  <c r="J2375" i="13"/>
  <c r="J2376" i="13"/>
  <c r="J2377" i="13"/>
  <c r="J2378" i="13"/>
  <c r="J2379" i="13"/>
  <c r="J2380" i="13"/>
  <c r="J2381" i="13"/>
  <c r="J2382" i="13"/>
  <c r="J2383" i="13"/>
  <c r="J2384" i="13"/>
  <c r="J2385" i="13"/>
  <c r="J2386" i="13"/>
  <c r="J2387" i="13"/>
  <c r="J2388" i="13"/>
  <c r="J2389" i="13"/>
  <c r="J2390" i="13"/>
  <c r="J2391" i="13"/>
  <c r="J2392" i="13"/>
  <c r="J2393" i="13"/>
  <c r="J2394" i="13"/>
  <c r="J2395" i="13"/>
  <c r="J2396" i="13"/>
  <c r="J2397" i="13"/>
  <c r="J2398" i="13"/>
  <c r="J2399" i="13"/>
  <c r="J2400" i="13"/>
  <c r="J2401" i="13"/>
  <c r="J2402" i="13"/>
  <c r="J2403" i="13"/>
  <c r="J2404" i="13"/>
  <c r="J2405" i="13"/>
  <c r="J2406" i="13"/>
  <c r="J2407" i="13"/>
  <c r="J2408" i="13"/>
  <c r="J2409" i="13"/>
  <c r="J2410" i="13"/>
  <c r="J2411" i="13"/>
  <c r="J2412" i="13"/>
  <c r="J2413" i="13"/>
  <c r="J2414" i="13"/>
  <c r="J2415" i="13"/>
  <c r="J2416" i="13"/>
  <c r="J2417" i="13"/>
  <c r="J2418" i="13"/>
  <c r="J2419" i="13"/>
  <c r="J2420" i="13"/>
  <c r="J2421" i="13"/>
  <c r="J2422" i="13"/>
  <c r="J2423" i="13"/>
  <c r="J2424" i="13"/>
  <c r="J2425" i="13"/>
  <c r="J2426" i="13"/>
  <c r="J2427" i="13"/>
  <c r="J2428" i="13"/>
  <c r="J2429" i="13"/>
  <c r="J2430" i="13"/>
  <c r="J2431" i="13"/>
  <c r="J2432" i="13"/>
  <c r="J2433" i="13"/>
  <c r="J2434" i="13"/>
  <c r="J2435" i="13"/>
  <c r="J2436" i="13"/>
  <c r="J2437" i="13"/>
  <c r="J2438" i="13"/>
  <c r="J2439" i="13"/>
  <c r="J2440" i="13"/>
  <c r="J2441" i="13"/>
  <c r="J2442" i="13"/>
  <c r="J2443" i="13"/>
  <c r="J2444" i="13"/>
  <c r="J2445" i="13"/>
  <c r="J2446" i="13"/>
  <c r="J2447" i="13"/>
  <c r="J2448" i="13"/>
  <c r="J2449" i="13"/>
  <c r="J2450" i="13"/>
  <c r="J2451" i="13"/>
  <c r="J2452" i="13"/>
  <c r="J2453" i="13"/>
  <c r="J2454" i="13"/>
  <c r="J2455" i="13"/>
  <c r="J2456" i="13"/>
  <c r="J2457" i="13"/>
  <c r="J2458" i="13"/>
  <c r="J2459" i="13"/>
  <c r="J2460" i="13"/>
  <c r="J2461" i="13"/>
  <c r="J2462" i="13"/>
  <c r="J2463" i="13"/>
  <c r="J2464" i="13"/>
  <c r="J2465" i="13"/>
  <c r="J2466" i="13"/>
  <c r="J2467" i="13"/>
  <c r="J2468" i="13"/>
  <c r="J2469" i="13"/>
  <c r="J2470" i="13"/>
  <c r="J2471" i="13"/>
  <c r="J2472" i="13"/>
  <c r="J2473" i="13"/>
  <c r="J2474" i="13"/>
  <c r="J2475" i="13"/>
  <c r="J2476" i="13"/>
  <c r="J2477" i="13"/>
  <c r="J2478" i="13"/>
  <c r="J2479" i="13"/>
  <c r="J2480" i="13"/>
  <c r="J2481" i="13"/>
  <c r="J2482" i="13"/>
  <c r="J2483" i="13"/>
  <c r="J2484" i="13"/>
  <c r="J2485" i="13"/>
  <c r="J2486" i="13"/>
  <c r="J2487" i="13"/>
  <c r="J2488" i="13"/>
  <c r="J2489" i="13"/>
  <c r="J2490" i="13"/>
  <c r="J2491" i="13"/>
  <c r="J2492" i="13"/>
  <c r="J2493" i="13"/>
  <c r="J2494" i="13"/>
  <c r="J2495" i="13"/>
  <c r="J2496" i="13"/>
  <c r="J2497" i="13"/>
  <c r="J2498" i="13"/>
  <c r="J2499" i="13"/>
  <c r="J2500" i="13"/>
  <c r="J2501" i="13"/>
  <c r="J2502" i="13"/>
  <c r="J2503" i="13"/>
  <c r="J2504" i="13"/>
  <c r="J2505" i="13"/>
  <c r="J2506" i="13"/>
  <c r="J2507" i="13"/>
  <c r="J2508" i="13"/>
  <c r="J2509" i="13"/>
  <c r="J2510" i="13"/>
  <c r="J2511" i="13"/>
  <c r="J2512" i="13"/>
  <c r="J2513" i="13"/>
  <c r="J2514" i="13"/>
  <c r="J2515" i="13"/>
  <c r="J2516" i="13"/>
  <c r="J2517" i="13"/>
  <c r="J2518" i="13"/>
  <c r="J2519" i="13"/>
  <c r="J2520" i="13"/>
  <c r="J2521" i="13"/>
  <c r="J2522" i="13"/>
  <c r="J2523" i="13"/>
  <c r="J2524" i="13"/>
  <c r="J2525" i="13"/>
  <c r="J2526" i="13"/>
  <c r="J2527" i="13"/>
  <c r="J2528" i="13"/>
  <c r="J2529" i="13"/>
  <c r="J2530" i="13"/>
  <c r="J2531" i="13"/>
  <c r="J2532" i="13"/>
  <c r="J2533" i="13"/>
  <c r="J2534" i="13"/>
  <c r="J2535" i="13"/>
  <c r="J2536" i="13"/>
  <c r="J2537" i="13"/>
  <c r="J2538" i="13"/>
  <c r="J2539" i="13"/>
  <c r="J2540" i="13"/>
  <c r="J2541" i="13"/>
  <c r="J2542" i="13"/>
  <c r="J2543" i="13"/>
  <c r="J2544" i="13"/>
  <c r="J2545" i="13"/>
  <c r="J2546" i="13"/>
  <c r="J2547" i="13"/>
  <c r="J2548" i="13"/>
  <c r="J2549" i="13"/>
  <c r="J2550" i="13"/>
  <c r="J2551" i="13"/>
  <c r="J2552" i="13"/>
  <c r="J2553" i="13"/>
  <c r="J2554" i="13"/>
  <c r="J2555" i="13"/>
  <c r="J2556" i="13"/>
  <c r="J2557" i="13"/>
  <c r="J2558" i="13"/>
  <c r="J2559" i="13"/>
  <c r="J2560" i="13"/>
  <c r="J2561" i="13"/>
  <c r="J2562" i="13"/>
  <c r="J2563" i="13"/>
  <c r="J2564" i="13"/>
  <c r="J2565" i="13"/>
  <c r="J2566" i="13"/>
  <c r="J2567" i="13"/>
  <c r="J2568" i="13"/>
  <c r="J2569" i="13"/>
  <c r="J2570" i="13"/>
  <c r="J2571" i="13"/>
  <c r="J2572" i="13"/>
  <c r="J2573" i="13"/>
  <c r="J2574" i="13"/>
  <c r="J2575" i="13"/>
  <c r="J2576" i="13"/>
  <c r="J2577" i="13"/>
  <c r="J2578" i="13"/>
  <c r="J2579" i="13"/>
  <c r="J2580" i="13"/>
  <c r="J2581" i="13"/>
  <c r="J2582" i="13"/>
  <c r="J2583" i="13"/>
  <c r="J2584" i="13"/>
  <c r="J2585" i="13"/>
  <c r="J2586" i="13"/>
  <c r="J2587" i="13"/>
  <c r="J2588" i="13"/>
  <c r="J2589" i="13"/>
  <c r="J2590" i="13"/>
  <c r="J2591" i="13"/>
  <c r="J2592" i="13"/>
  <c r="J2593" i="13"/>
  <c r="J2594" i="13"/>
  <c r="J2595" i="13"/>
  <c r="J2596" i="13"/>
  <c r="J2597" i="13"/>
  <c r="J2598" i="13"/>
  <c r="J2599" i="13"/>
  <c r="J2600" i="13"/>
  <c r="J2601" i="13"/>
  <c r="J2602" i="13"/>
  <c r="J2603" i="13"/>
  <c r="J2604" i="13"/>
  <c r="J2605" i="13"/>
  <c r="J2606" i="13"/>
  <c r="J2607" i="13"/>
  <c r="J2608" i="13"/>
  <c r="J2609" i="13"/>
  <c r="J2610" i="13"/>
  <c r="J2611" i="13"/>
  <c r="J2612" i="13"/>
  <c r="J2613" i="13"/>
  <c r="J2614" i="13"/>
  <c r="J2615" i="13"/>
  <c r="J2616" i="13"/>
  <c r="J2617" i="13"/>
  <c r="J2618" i="13"/>
  <c r="J2619" i="13"/>
  <c r="J2620" i="13"/>
  <c r="J2621" i="13"/>
  <c r="J2622" i="13"/>
  <c r="J2623" i="13"/>
  <c r="J2624" i="13"/>
  <c r="J2625" i="13"/>
  <c r="J2626" i="13"/>
  <c r="J2627" i="13"/>
  <c r="J2628" i="13"/>
  <c r="J2629" i="13"/>
  <c r="J2630" i="13"/>
  <c r="J2631" i="13"/>
  <c r="J2632" i="13"/>
  <c r="J2633" i="13"/>
  <c r="J2634" i="13"/>
  <c r="J2635" i="13"/>
  <c r="J2636" i="13"/>
  <c r="J2637" i="13"/>
  <c r="J2638" i="13"/>
  <c r="J2639" i="13"/>
  <c r="J2640" i="13"/>
  <c r="J2641" i="13"/>
  <c r="J2642" i="13"/>
  <c r="J2643" i="13"/>
  <c r="J2644" i="13"/>
  <c r="J2645" i="13"/>
  <c r="J2646" i="13"/>
  <c r="J2647" i="13"/>
  <c r="J2648" i="13"/>
  <c r="J2649" i="13"/>
  <c r="J2650" i="13"/>
  <c r="J2651" i="13"/>
  <c r="J2652" i="13"/>
  <c r="J2653" i="13"/>
  <c r="J2654" i="13"/>
  <c r="J2655" i="13"/>
  <c r="J2656" i="13"/>
  <c r="J2657" i="13"/>
  <c r="J2658" i="13"/>
  <c r="J2659" i="13"/>
  <c r="J2660" i="13"/>
  <c r="J2661" i="13"/>
  <c r="J2662" i="13"/>
  <c r="J2663" i="13"/>
  <c r="J2664" i="13"/>
  <c r="J2665" i="13"/>
  <c r="J2666" i="13"/>
  <c r="J2667" i="13"/>
  <c r="J2668" i="13"/>
  <c r="J2669" i="13"/>
  <c r="J2670" i="13"/>
  <c r="J2671" i="13"/>
  <c r="J2672" i="13"/>
  <c r="J2673" i="13"/>
  <c r="J2674" i="13"/>
  <c r="J2675" i="13"/>
  <c r="J2676" i="13"/>
  <c r="J2677" i="13"/>
  <c r="J2678" i="13"/>
  <c r="J2679" i="13"/>
  <c r="J2680" i="13"/>
  <c r="J2681" i="13"/>
  <c r="J2682" i="13"/>
  <c r="J2683" i="13"/>
  <c r="J2684" i="13"/>
  <c r="J2685" i="13"/>
  <c r="J2686" i="13"/>
  <c r="J2687" i="13"/>
  <c r="J2688" i="13"/>
  <c r="J2689" i="13"/>
  <c r="J2690" i="13"/>
  <c r="J2691" i="13"/>
  <c r="J2692" i="13"/>
  <c r="J2693" i="13"/>
  <c r="J2694" i="13"/>
  <c r="J2695" i="13"/>
  <c r="J2696" i="13"/>
  <c r="J2697" i="13"/>
  <c r="J2698" i="13"/>
  <c r="J2699" i="13"/>
  <c r="J2700" i="13"/>
  <c r="J2701" i="13"/>
  <c r="J2702" i="13"/>
  <c r="J2703" i="13"/>
  <c r="J2704" i="13"/>
  <c r="J2705" i="13"/>
  <c r="J2706" i="13"/>
  <c r="J2707" i="13"/>
  <c r="J2708" i="13"/>
  <c r="J2709" i="13"/>
  <c r="J2710" i="13"/>
  <c r="J2711" i="13"/>
  <c r="J2712" i="13"/>
  <c r="J2713" i="13"/>
  <c r="J2714" i="13"/>
  <c r="J2715" i="13"/>
  <c r="J2716" i="13"/>
  <c r="J2717" i="13"/>
  <c r="J2718" i="13"/>
  <c r="J2719" i="13"/>
  <c r="J2720" i="13"/>
  <c r="J2721" i="13"/>
  <c r="J2722" i="13"/>
  <c r="J2723" i="13"/>
  <c r="J2724" i="13"/>
  <c r="J2725" i="13"/>
  <c r="J2726" i="13"/>
  <c r="J2727" i="13"/>
  <c r="J2728" i="13"/>
  <c r="J2729" i="13"/>
  <c r="J2730" i="13"/>
  <c r="J2731" i="13"/>
  <c r="J2732" i="13"/>
  <c r="J2733" i="13"/>
  <c r="J2734" i="13"/>
  <c r="J2735" i="13"/>
  <c r="J2736" i="13"/>
  <c r="J2737" i="13"/>
  <c r="J2738" i="13"/>
  <c r="J2739" i="13"/>
  <c r="J2740" i="13"/>
  <c r="J2741" i="13"/>
  <c r="J2742" i="13"/>
  <c r="J2743" i="13"/>
  <c r="J2744" i="13"/>
  <c r="J2745" i="13"/>
  <c r="J2746" i="13"/>
  <c r="J2747" i="13"/>
  <c r="J2748" i="13"/>
  <c r="J2749" i="13"/>
  <c r="J2750" i="13"/>
  <c r="J2751" i="13"/>
  <c r="J2752" i="13"/>
  <c r="J2753" i="13"/>
  <c r="J2754" i="13"/>
  <c r="J2755" i="13"/>
  <c r="J2756" i="13"/>
  <c r="J2757" i="13"/>
  <c r="J2758" i="13"/>
  <c r="J2759" i="13"/>
  <c r="J2760" i="13"/>
  <c r="J2761" i="13"/>
  <c r="J2762" i="13"/>
  <c r="J2763" i="13"/>
  <c r="J2764" i="13"/>
  <c r="J2765" i="13"/>
  <c r="J2766" i="13"/>
  <c r="J2767" i="13"/>
  <c r="J2768" i="13"/>
  <c r="J2769" i="13"/>
  <c r="J2770" i="13"/>
  <c r="J2771" i="13"/>
  <c r="J2772" i="13"/>
  <c r="J2773" i="13"/>
  <c r="J2774" i="13"/>
  <c r="J2775" i="13"/>
  <c r="J2776" i="13"/>
  <c r="J2777" i="13"/>
  <c r="J2778" i="13"/>
  <c r="J2779" i="13"/>
  <c r="J2780" i="13"/>
  <c r="J2781" i="13"/>
  <c r="J2782" i="13"/>
  <c r="J2783" i="13"/>
  <c r="J2784" i="13"/>
  <c r="J2785" i="13"/>
  <c r="J2786" i="13"/>
  <c r="J2787" i="13"/>
  <c r="J2788" i="13"/>
  <c r="J2789" i="13"/>
  <c r="J2790" i="13"/>
  <c r="J2791" i="13"/>
  <c r="J2792" i="13"/>
  <c r="J2793" i="13"/>
  <c r="J2794" i="13"/>
  <c r="J2795" i="13"/>
  <c r="J2796" i="13"/>
  <c r="J2797" i="13"/>
  <c r="J2798" i="13"/>
  <c r="J2799" i="13"/>
  <c r="J2800" i="13"/>
  <c r="J2801" i="13"/>
  <c r="J2802" i="13"/>
  <c r="J2803" i="13"/>
  <c r="J2804" i="13"/>
  <c r="J2805" i="13"/>
  <c r="J2806" i="13"/>
  <c r="J2807" i="13"/>
  <c r="J2808" i="13"/>
  <c r="J2809" i="13"/>
  <c r="J2810" i="13"/>
  <c r="J2811" i="13"/>
  <c r="J2812" i="13"/>
  <c r="J2813" i="13"/>
  <c r="J2814" i="13"/>
  <c r="J2815" i="13"/>
  <c r="J2816" i="13"/>
  <c r="J2817" i="13"/>
  <c r="J2818" i="13"/>
  <c r="J2819" i="13"/>
  <c r="J2820" i="13"/>
  <c r="J2821" i="13"/>
  <c r="J2822" i="13"/>
  <c r="J2823" i="13"/>
  <c r="J2824" i="13"/>
  <c r="J2825" i="13"/>
  <c r="J2826" i="13"/>
  <c r="J2827" i="13"/>
  <c r="J2828" i="13"/>
  <c r="J2829" i="13"/>
  <c r="J2830" i="13"/>
  <c r="J2831" i="13"/>
  <c r="J2832" i="13"/>
  <c r="J2833" i="13"/>
  <c r="J2834" i="13"/>
  <c r="J2835" i="13"/>
  <c r="J2836" i="13"/>
  <c r="J2837" i="13"/>
  <c r="J2838" i="13"/>
  <c r="J2839" i="13"/>
  <c r="J2840" i="13"/>
  <c r="J2841" i="13"/>
  <c r="J2842" i="13"/>
  <c r="J2843" i="13"/>
  <c r="J2844" i="13"/>
  <c r="J2845" i="13"/>
  <c r="J2846" i="13"/>
  <c r="J2847" i="13"/>
  <c r="J2848" i="13"/>
  <c r="J2849" i="13"/>
  <c r="J2850" i="13"/>
  <c r="J2851" i="13"/>
  <c r="J2852" i="13"/>
  <c r="J2853" i="13"/>
  <c r="J2854" i="13"/>
  <c r="J2855" i="13"/>
  <c r="J2856" i="13"/>
  <c r="J2857" i="13"/>
  <c r="J2858" i="13"/>
  <c r="J2859" i="13"/>
  <c r="J2860" i="13"/>
  <c r="J2861" i="13"/>
  <c r="J2862" i="13"/>
  <c r="J2863" i="13"/>
  <c r="J2864" i="13"/>
  <c r="J2865" i="13"/>
  <c r="J2866" i="13"/>
  <c r="J2867" i="13"/>
  <c r="J2868" i="13"/>
  <c r="J2869" i="13"/>
  <c r="J2870" i="13"/>
  <c r="J2871" i="13"/>
  <c r="J2872" i="13"/>
  <c r="J2873" i="13"/>
  <c r="J2874" i="13"/>
  <c r="J2875" i="13"/>
  <c r="J2876" i="13"/>
  <c r="J2877" i="13"/>
  <c r="J2878" i="13"/>
  <c r="J2879" i="13"/>
  <c r="J2880" i="13"/>
  <c r="J2881" i="13"/>
  <c r="J2882" i="13"/>
  <c r="J2883" i="13"/>
  <c r="J2884" i="13"/>
  <c r="J2885" i="13"/>
  <c r="J2886" i="13"/>
  <c r="J2887" i="13"/>
  <c r="J2888" i="13"/>
  <c r="J2889" i="13"/>
  <c r="J2890" i="13"/>
  <c r="J2891" i="13"/>
  <c r="J2892" i="13"/>
  <c r="J2893" i="13"/>
  <c r="J2894" i="13"/>
  <c r="J2895" i="13"/>
  <c r="J2896" i="13"/>
  <c r="J2897" i="13"/>
  <c r="J2898" i="13"/>
  <c r="J2899" i="13"/>
  <c r="J2900" i="13"/>
  <c r="J2901" i="13"/>
  <c r="J2902" i="13"/>
  <c r="J2903" i="13"/>
  <c r="J2904" i="13"/>
  <c r="J2905" i="13"/>
  <c r="J2906" i="13"/>
  <c r="J2907" i="13"/>
  <c r="J2908" i="13"/>
  <c r="J2909" i="13"/>
  <c r="J2910" i="13"/>
  <c r="J2911" i="13"/>
  <c r="J2912" i="13"/>
  <c r="J2913" i="13"/>
  <c r="J2914" i="13"/>
  <c r="J2915" i="13"/>
  <c r="J2916" i="13"/>
  <c r="J2917" i="13"/>
  <c r="J2918" i="13"/>
  <c r="J2919" i="13"/>
  <c r="J2920" i="13"/>
  <c r="J2921" i="13"/>
  <c r="J2922" i="13"/>
  <c r="J2923" i="13"/>
  <c r="J2924" i="13"/>
  <c r="J2925" i="13"/>
  <c r="J2926" i="13"/>
  <c r="J2927" i="13"/>
  <c r="J2928" i="13"/>
  <c r="J2929" i="13"/>
  <c r="J2930" i="13"/>
  <c r="J2931" i="13"/>
  <c r="J2932" i="13"/>
  <c r="J2933" i="13"/>
  <c r="J2934" i="13"/>
  <c r="J2935" i="13"/>
  <c r="J2936" i="13"/>
  <c r="J2937" i="13"/>
  <c r="J2938" i="13"/>
  <c r="J2939" i="13"/>
  <c r="J2940" i="13"/>
  <c r="J2941" i="13"/>
  <c r="J2942" i="13"/>
  <c r="J2943" i="13"/>
  <c r="J2944" i="13"/>
  <c r="J2945" i="13"/>
  <c r="J2946" i="13"/>
  <c r="J2947" i="13"/>
  <c r="J2948" i="13"/>
  <c r="J2949" i="13"/>
  <c r="J2950" i="13"/>
  <c r="J2951" i="13"/>
  <c r="J2952" i="13"/>
  <c r="J2953" i="13"/>
  <c r="J2954" i="13"/>
  <c r="J2955" i="13"/>
  <c r="J2956" i="13"/>
  <c r="J2957" i="13"/>
  <c r="J2958" i="13"/>
  <c r="J2959" i="13"/>
  <c r="J2960" i="13"/>
  <c r="J2961" i="13"/>
  <c r="J2962" i="13"/>
  <c r="J2963" i="13"/>
  <c r="J2964" i="13"/>
  <c r="J2965" i="13"/>
  <c r="J2966" i="13"/>
  <c r="J2967" i="13"/>
  <c r="J2968" i="13"/>
  <c r="J2969" i="13"/>
  <c r="J2970" i="13"/>
  <c r="J2971" i="13"/>
  <c r="J2972" i="13"/>
  <c r="J2973" i="13"/>
  <c r="J2974" i="13"/>
  <c r="J2975" i="13"/>
  <c r="J2976" i="13"/>
  <c r="J2977" i="13"/>
  <c r="J2978" i="13"/>
  <c r="J2979" i="13"/>
  <c r="J2980" i="13"/>
  <c r="J2981" i="13"/>
  <c r="J2982" i="13"/>
  <c r="J2983" i="13"/>
  <c r="J2984" i="13"/>
  <c r="J2985" i="13"/>
  <c r="J2986" i="13"/>
  <c r="J2987" i="13"/>
  <c r="J2988" i="13"/>
  <c r="J2989" i="13"/>
  <c r="J2990" i="13"/>
  <c r="J2991" i="13"/>
  <c r="J2992" i="13"/>
  <c r="J2993" i="13"/>
  <c r="J2994" i="13"/>
  <c r="J2995" i="13"/>
  <c r="J2996" i="13"/>
  <c r="J2997" i="13"/>
  <c r="J2998" i="13"/>
  <c r="J2999" i="13"/>
  <c r="J3000" i="13"/>
  <c r="J3001" i="13"/>
  <c r="J3002" i="13"/>
  <c r="J3003" i="13"/>
  <c r="J3004" i="13"/>
  <c r="J3005" i="13"/>
  <c r="J3006" i="13"/>
  <c r="J3007" i="13"/>
  <c r="J3008" i="13"/>
  <c r="J3009" i="13"/>
  <c r="J3010" i="13"/>
  <c r="J3011" i="13"/>
  <c r="J3012" i="13"/>
  <c r="J3013" i="13"/>
  <c r="J3014" i="13"/>
  <c r="J3015" i="13"/>
  <c r="J3016" i="13"/>
  <c r="J3017" i="13"/>
  <c r="J3018" i="13"/>
  <c r="J3019" i="13"/>
  <c r="J3020" i="13"/>
  <c r="J3021" i="13"/>
  <c r="J3022" i="13"/>
  <c r="J3023" i="13"/>
  <c r="J3024" i="13"/>
  <c r="J3025" i="13"/>
  <c r="J3026" i="13"/>
  <c r="J3027" i="13"/>
  <c r="J3028" i="13"/>
  <c r="J3029" i="13"/>
  <c r="J3030" i="13"/>
  <c r="J3031" i="13"/>
  <c r="J3032" i="13"/>
  <c r="J3033" i="13"/>
  <c r="J3034" i="13"/>
  <c r="J3035" i="13"/>
  <c r="J3036" i="13"/>
  <c r="J3037" i="13"/>
  <c r="J3038" i="13"/>
  <c r="J3039" i="13"/>
  <c r="J3040" i="13"/>
  <c r="J3041" i="13"/>
  <c r="J3042" i="13"/>
  <c r="J3043" i="13"/>
  <c r="J3044" i="13"/>
  <c r="J3045" i="13"/>
  <c r="J3046" i="13"/>
  <c r="J3047" i="13"/>
  <c r="J3048" i="13"/>
  <c r="J3049" i="13"/>
  <c r="J3050" i="13"/>
  <c r="J3051" i="13"/>
  <c r="J3052" i="13"/>
  <c r="J3053" i="13"/>
  <c r="J3054" i="13"/>
  <c r="J3055" i="13"/>
  <c r="J3056" i="13"/>
  <c r="J3057" i="13"/>
  <c r="J3058" i="13"/>
  <c r="J3059" i="13"/>
  <c r="J3060" i="13"/>
  <c r="J3061" i="13"/>
  <c r="J3062" i="13"/>
  <c r="J3063" i="13"/>
  <c r="J3064" i="13"/>
  <c r="J3065" i="13"/>
  <c r="J3066" i="13"/>
  <c r="J3067" i="13"/>
  <c r="J3068" i="13"/>
  <c r="J3069" i="13"/>
  <c r="J3070" i="13"/>
  <c r="J3071" i="13"/>
  <c r="J3072" i="13"/>
  <c r="J3073" i="13"/>
  <c r="J3074" i="13"/>
  <c r="J3075" i="13"/>
  <c r="J3076" i="13"/>
  <c r="J3077" i="13"/>
  <c r="J3078" i="13"/>
  <c r="J3079" i="13"/>
  <c r="J3080" i="13"/>
  <c r="J3081" i="13"/>
  <c r="J3082" i="13"/>
  <c r="J3083" i="13"/>
  <c r="J3084" i="13"/>
  <c r="J3085" i="13"/>
  <c r="J3086" i="13"/>
  <c r="J3087" i="13"/>
  <c r="J3088" i="13"/>
  <c r="J3089" i="13"/>
  <c r="J3090" i="13"/>
  <c r="J3091" i="13"/>
  <c r="J3092" i="13"/>
  <c r="J3093" i="13"/>
  <c r="J3094" i="13"/>
  <c r="J3095" i="13"/>
  <c r="J3096" i="13"/>
  <c r="J3097" i="13"/>
  <c r="J3098" i="13"/>
  <c r="J3099" i="13"/>
  <c r="J3100" i="13"/>
  <c r="J3101" i="13"/>
  <c r="J3102" i="13"/>
  <c r="J3103" i="13"/>
  <c r="J3104" i="13"/>
  <c r="J3105" i="13"/>
  <c r="J3106" i="13"/>
  <c r="J3107" i="13"/>
  <c r="J3108" i="13"/>
  <c r="J3109" i="13"/>
  <c r="J3110" i="13"/>
  <c r="J3111" i="13"/>
  <c r="J3112" i="13"/>
  <c r="J3113" i="13"/>
  <c r="J3114" i="13"/>
  <c r="J3115" i="13"/>
  <c r="J3116" i="13"/>
  <c r="J3117" i="13"/>
  <c r="J3118" i="13"/>
  <c r="J3119" i="13"/>
  <c r="J3120" i="13"/>
  <c r="J3121" i="13"/>
  <c r="J3122" i="13"/>
  <c r="J3123" i="13"/>
  <c r="J3124" i="13"/>
  <c r="J3125" i="13"/>
  <c r="J3126" i="13"/>
  <c r="J3127" i="13"/>
  <c r="J3128" i="13"/>
  <c r="J3129" i="13"/>
  <c r="J3130" i="13"/>
  <c r="J3131" i="13"/>
  <c r="J3132" i="13"/>
  <c r="J3133" i="13"/>
  <c r="J3134" i="13"/>
  <c r="J3135" i="13"/>
  <c r="J3136" i="13"/>
  <c r="J3137" i="13"/>
  <c r="J3138" i="13"/>
  <c r="J3139" i="13"/>
  <c r="J3140" i="13"/>
  <c r="J3141" i="13"/>
  <c r="J3142" i="13"/>
  <c r="J3143" i="13"/>
  <c r="J3144" i="13"/>
  <c r="J3145" i="13"/>
  <c r="J3146" i="13"/>
  <c r="J3147" i="13"/>
  <c r="J3148" i="13"/>
  <c r="J3149" i="13"/>
  <c r="J3150" i="13"/>
  <c r="J3151" i="13"/>
  <c r="J3152" i="13"/>
  <c r="J3153" i="13"/>
  <c r="J3154" i="13"/>
  <c r="J3155" i="13"/>
  <c r="J3156" i="13"/>
  <c r="J3157" i="13"/>
  <c r="J3158" i="13"/>
  <c r="J3159" i="13"/>
  <c r="J3160" i="13"/>
  <c r="J3161" i="13"/>
  <c r="J3162" i="13"/>
  <c r="J3163" i="13"/>
  <c r="J3164" i="13"/>
  <c r="J3165" i="13"/>
  <c r="J3166" i="13"/>
  <c r="J3167" i="13"/>
  <c r="J3168" i="13"/>
  <c r="J3169" i="13"/>
  <c r="J3170" i="13"/>
  <c r="J3171" i="13"/>
  <c r="J3172" i="13"/>
  <c r="J3173" i="13"/>
  <c r="J3174" i="13"/>
  <c r="J3175" i="13"/>
  <c r="J3176" i="13"/>
  <c r="J3177" i="13"/>
  <c r="J3178" i="13"/>
  <c r="J3179" i="13"/>
  <c r="J3180" i="13"/>
  <c r="J3181" i="13"/>
  <c r="J3182" i="13"/>
  <c r="J3183" i="13"/>
  <c r="J3184" i="13"/>
  <c r="J3185" i="13"/>
  <c r="J3186" i="13"/>
  <c r="J3187" i="13"/>
  <c r="J3188" i="13"/>
  <c r="J3189" i="13"/>
  <c r="J3190" i="13"/>
  <c r="J3191" i="13"/>
  <c r="J3192" i="13"/>
  <c r="J3193" i="13"/>
  <c r="J3194" i="13"/>
  <c r="J3195" i="13"/>
  <c r="J3196" i="13"/>
  <c r="J3197" i="13"/>
  <c r="J3198" i="13"/>
  <c r="J3199" i="13"/>
  <c r="J3200" i="13"/>
  <c r="J3201" i="13"/>
  <c r="J3202" i="13"/>
  <c r="J3203" i="13"/>
  <c r="J3204" i="13"/>
  <c r="J3205" i="13"/>
  <c r="J3206" i="13"/>
  <c r="J3207" i="13"/>
  <c r="J3208" i="13"/>
  <c r="J3209" i="13"/>
  <c r="J3210" i="13"/>
  <c r="J3211" i="13"/>
  <c r="J3212" i="13"/>
  <c r="J3213" i="13"/>
  <c r="J3214" i="13"/>
  <c r="J3215" i="13"/>
  <c r="J3216" i="13"/>
  <c r="J3217" i="13"/>
  <c r="J3218" i="13"/>
  <c r="J3219" i="13"/>
  <c r="J3220" i="13"/>
  <c r="J3221" i="13"/>
  <c r="J3222" i="13"/>
  <c r="J3223" i="13"/>
  <c r="J3224" i="13"/>
  <c r="J3225" i="13"/>
  <c r="J3226" i="13"/>
  <c r="J3227" i="13"/>
  <c r="J3228" i="13"/>
  <c r="J3229" i="13"/>
  <c r="J3230" i="13"/>
  <c r="J3231" i="13"/>
  <c r="J3232" i="13"/>
  <c r="J3233" i="13"/>
  <c r="J3234" i="13"/>
  <c r="J3235" i="13"/>
  <c r="J3236" i="13"/>
  <c r="J3237" i="13"/>
  <c r="J3238" i="13"/>
  <c r="J3239" i="13"/>
  <c r="J3240" i="13"/>
  <c r="J3241" i="13"/>
  <c r="J3242" i="13"/>
  <c r="J3243" i="13"/>
  <c r="J3244" i="13"/>
  <c r="J3245" i="13"/>
  <c r="J3246" i="13"/>
  <c r="J3247" i="13"/>
  <c r="J3248" i="13"/>
  <c r="J3249" i="13"/>
  <c r="J3250" i="13"/>
  <c r="J3251" i="13"/>
  <c r="J3252" i="13"/>
  <c r="J3253" i="13"/>
  <c r="J3254" i="13"/>
  <c r="J3255" i="13"/>
  <c r="J3256" i="13"/>
  <c r="J3257" i="13"/>
  <c r="J3258" i="13"/>
  <c r="J3259" i="13"/>
  <c r="J3260" i="13"/>
  <c r="J3261" i="13"/>
  <c r="J3262" i="13"/>
  <c r="J3263" i="13"/>
  <c r="J3264" i="13"/>
  <c r="J3265" i="13"/>
  <c r="J3266" i="13"/>
  <c r="J3267" i="13"/>
  <c r="J3268" i="13"/>
  <c r="J3269" i="13"/>
  <c r="J3270" i="13"/>
  <c r="J3271" i="13"/>
  <c r="J3272" i="13"/>
  <c r="J3273" i="13"/>
  <c r="J3274" i="13"/>
  <c r="J3275" i="13"/>
  <c r="J3276" i="13"/>
  <c r="J3277" i="13"/>
  <c r="J3278" i="13"/>
  <c r="J3279" i="13"/>
  <c r="J3280" i="13"/>
  <c r="J3281" i="13"/>
  <c r="J3282" i="13"/>
  <c r="J3283" i="13"/>
  <c r="J3284" i="13"/>
  <c r="J3285" i="13"/>
  <c r="J3286" i="13"/>
  <c r="J3287" i="13"/>
  <c r="J3288" i="13"/>
  <c r="J3289" i="13"/>
  <c r="J3290" i="13"/>
  <c r="J3291" i="13"/>
  <c r="J3292" i="13"/>
  <c r="J3293" i="13"/>
  <c r="J3294" i="13"/>
  <c r="J3295" i="13"/>
  <c r="J3296" i="13"/>
  <c r="J3297" i="13"/>
  <c r="J3298" i="13"/>
  <c r="J3299" i="13"/>
  <c r="J3300" i="13"/>
  <c r="J3301" i="13"/>
  <c r="J3302" i="13"/>
  <c r="J3303" i="13"/>
  <c r="J3304" i="13"/>
  <c r="J3305" i="13"/>
  <c r="J3306" i="13"/>
  <c r="J3307" i="13"/>
  <c r="J3308" i="13"/>
  <c r="J3309" i="13"/>
  <c r="J3310" i="13"/>
  <c r="J3311" i="13"/>
  <c r="J3312" i="13"/>
  <c r="J3313" i="13"/>
  <c r="J3314" i="13"/>
  <c r="J3315" i="13"/>
  <c r="J3316" i="13"/>
  <c r="J3317" i="13"/>
  <c r="J3318" i="13"/>
  <c r="J3319" i="13"/>
  <c r="J3320" i="13"/>
  <c r="J3321" i="13"/>
  <c r="J3322" i="13"/>
  <c r="J3323" i="13"/>
  <c r="J3324" i="13"/>
  <c r="J3325" i="13"/>
  <c r="J3326" i="13"/>
  <c r="J3327" i="13"/>
  <c r="J3328" i="13"/>
  <c r="J3329" i="13"/>
  <c r="J3330" i="13"/>
  <c r="J3331" i="13"/>
  <c r="J3332" i="13"/>
  <c r="J3333" i="13"/>
  <c r="J3334" i="13"/>
  <c r="J3335" i="13"/>
  <c r="J3336" i="13"/>
  <c r="J3337" i="13"/>
  <c r="J3338" i="13"/>
  <c r="J3339" i="13"/>
  <c r="J3340" i="13"/>
  <c r="J3341" i="13"/>
  <c r="J3342" i="13"/>
  <c r="J3343" i="13"/>
  <c r="J3344" i="13"/>
  <c r="J3345" i="13"/>
  <c r="J3346" i="13"/>
  <c r="J3347" i="13"/>
  <c r="J3348" i="13"/>
  <c r="J3349" i="13"/>
  <c r="J3350" i="13"/>
  <c r="J3351" i="13"/>
  <c r="J3352" i="13"/>
  <c r="J3353" i="13"/>
  <c r="J3354" i="13"/>
  <c r="J3355" i="13"/>
  <c r="J3356" i="13"/>
  <c r="J3357" i="13"/>
  <c r="J3358" i="13"/>
  <c r="J3359" i="13"/>
  <c r="J3360" i="13"/>
  <c r="J3361" i="13"/>
  <c r="J3362" i="13"/>
  <c r="J3363" i="13"/>
  <c r="J3364" i="13"/>
  <c r="J3365" i="13"/>
  <c r="J3366" i="13"/>
  <c r="J3367" i="13"/>
  <c r="J3368" i="13"/>
  <c r="J3369" i="13"/>
  <c r="J3370" i="13"/>
  <c r="J3371" i="13"/>
  <c r="J3372" i="13"/>
  <c r="J3373" i="13"/>
  <c r="J3374" i="13"/>
  <c r="J3375" i="13"/>
  <c r="J3376" i="13"/>
  <c r="J3377" i="13"/>
  <c r="J3378" i="13"/>
  <c r="J3379" i="13"/>
  <c r="J3380" i="13"/>
  <c r="J3381" i="13"/>
  <c r="J3382" i="13"/>
  <c r="J3383" i="13"/>
  <c r="J3384" i="13"/>
  <c r="J3385" i="13"/>
  <c r="J3386" i="13"/>
  <c r="J3387" i="13"/>
  <c r="J3388" i="13"/>
  <c r="J3389" i="13"/>
  <c r="J3390" i="13"/>
  <c r="J3391" i="13"/>
  <c r="J3392" i="13"/>
  <c r="J3393" i="13"/>
  <c r="J3394" i="13"/>
  <c r="J3395" i="13"/>
  <c r="J3396" i="13"/>
  <c r="J3397" i="13"/>
  <c r="J3398" i="13"/>
  <c r="J3399" i="13"/>
  <c r="J3400" i="13"/>
  <c r="J3401" i="13"/>
  <c r="J3402" i="13"/>
  <c r="J3403" i="13"/>
  <c r="J3404" i="13"/>
  <c r="J3405" i="13"/>
  <c r="J3406" i="13"/>
  <c r="J3407" i="13"/>
  <c r="J3408" i="13"/>
  <c r="J3409" i="13"/>
  <c r="J3410" i="13"/>
  <c r="J3411" i="13"/>
  <c r="J3412" i="13"/>
  <c r="J3413" i="13"/>
  <c r="J3414" i="13"/>
  <c r="J3415" i="13"/>
  <c r="J3416" i="13"/>
  <c r="J3417" i="13"/>
  <c r="J3418" i="13"/>
  <c r="J3419" i="13"/>
  <c r="J3420" i="13"/>
  <c r="J3421" i="13"/>
  <c r="J3422" i="13"/>
  <c r="J3423" i="13"/>
  <c r="J3424" i="13"/>
  <c r="J3425" i="13"/>
  <c r="J3426" i="13"/>
  <c r="J3427" i="13"/>
  <c r="J3428" i="13"/>
  <c r="J3429" i="13"/>
  <c r="J3430" i="13"/>
  <c r="J3431" i="13"/>
  <c r="J3432" i="13"/>
  <c r="J3433" i="13"/>
  <c r="J3434" i="13"/>
  <c r="J3435" i="13"/>
  <c r="J3436" i="13"/>
  <c r="J3437" i="13"/>
  <c r="J3438" i="13"/>
  <c r="J3439" i="13"/>
  <c r="J3440" i="13"/>
  <c r="J3441" i="13"/>
  <c r="J3442" i="13"/>
  <c r="J3443" i="13"/>
  <c r="J3444" i="13"/>
  <c r="J3445" i="13"/>
  <c r="J3446" i="13"/>
  <c r="J3447" i="13"/>
  <c r="J3448" i="13"/>
  <c r="J3449" i="13"/>
  <c r="J3450" i="13"/>
  <c r="J3451" i="13"/>
  <c r="J3452" i="13"/>
  <c r="J3453" i="13"/>
  <c r="J3454" i="13"/>
  <c r="J3455" i="13"/>
  <c r="J3456" i="13"/>
  <c r="J3457" i="13"/>
  <c r="J3458" i="13"/>
  <c r="J3459" i="13"/>
  <c r="J3460" i="13"/>
  <c r="J3461" i="13"/>
  <c r="J3462" i="13"/>
  <c r="J3463" i="13"/>
  <c r="J3464" i="13"/>
  <c r="J3465" i="13"/>
  <c r="J3466" i="13"/>
  <c r="J3467" i="13"/>
  <c r="J3468" i="13"/>
  <c r="J3469" i="13"/>
  <c r="J3470" i="13"/>
  <c r="J3471" i="13"/>
  <c r="J3472" i="13"/>
  <c r="J3473" i="13"/>
  <c r="J3474" i="13"/>
  <c r="J3475" i="13"/>
  <c r="J3476" i="13"/>
  <c r="J3477" i="13"/>
  <c r="J3478" i="13"/>
  <c r="J3479" i="13"/>
  <c r="J3480" i="13"/>
  <c r="J3481" i="13"/>
  <c r="J3482" i="13"/>
  <c r="J3483" i="13"/>
  <c r="J3484" i="13"/>
  <c r="J3485" i="13"/>
  <c r="J3486" i="13"/>
  <c r="J3487" i="13"/>
  <c r="J3488" i="13"/>
  <c r="J3489" i="13"/>
  <c r="J3490" i="13"/>
  <c r="J3491" i="13"/>
  <c r="J3492" i="13"/>
  <c r="J3493" i="13"/>
  <c r="J3494" i="13"/>
  <c r="J3495" i="13"/>
  <c r="J3496" i="13"/>
  <c r="J3497" i="13"/>
  <c r="J3498" i="13"/>
  <c r="J3499" i="13"/>
  <c r="J3500" i="13"/>
  <c r="J3501" i="13"/>
  <c r="J3502" i="13"/>
  <c r="J3503" i="13"/>
  <c r="J3504" i="13"/>
  <c r="J3505" i="13"/>
  <c r="J3506" i="13"/>
  <c r="J3507" i="13"/>
  <c r="J3508" i="13"/>
  <c r="J3509" i="13"/>
  <c r="J3510" i="13"/>
  <c r="J3511" i="13"/>
  <c r="J3512" i="13"/>
  <c r="J3513" i="13"/>
  <c r="J3514" i="13"/>
  <c r="J3515" i="13"/>
  <c r="J3516" i="13"/>
  <c r="J3517" i="13"/>
  <c r="J3518" i="13"/>
  <c r="J3519" i="13"/>
  <c r="J3520" i="13"/>
  <c r="J3521" i="13"/>
  <c r="J3522" i="13"/>
  <c r="J3523" i="13"/>
  <c r="J3524" i="13"/>
  <c r="J3525" i="13"/>
  <c r="J3526" i="13"/>
  <c r="J3527" i="13"/>
  <c r="J3528" i="13"/>
  <c r="J3529" i="13"/>
  <c r="J3530" i="13"/>
  <c r="J3531" i="13"/>
  <c r="J3532" i="13"/>
  <c r="J3533" i="13"/>
  <c r="J3534" i="13"/>
  <c r="J3535" i="13"/>
  <c r="J3536" i="13"/>
  <c r="J3537" i="13"/>
  <c r="J3538" i="13"/>
  <c r="J3539" i="13"/>
  <c r="J3540" i="13"/>
  <c r="J3541" i="13"/>
  <c r="J3542" i="13"/>
  <c r="J3543" i="13"/>
  <c r="J3544" i="13"/>
  <c r="J3545" i="13"/>
  <c r="J3546" i="13"/>
  <c r="J3547" i="13"/>
  <c r="J3548" i="13"/>
  <c r="J3549" i="13"/>
  <c r="J3550" i="13"/>
  <c r="J3551" i="13"/>
  <c r="J3552" i="13"/>
  <c r="J3553" i="13"/>
  <c r="J3554" i="13"/>
  <c r="J3555" i="13"/>
  <c r="J3556" i="13"/>
  <c r="J3557" i="13"/>
  <c r="J3558" i="13"/>
  <c r="J3559" i="13"/>
  <c r="J3560" i="13"/>
  <c r="J3561" i="13"/>
  <c r="J3562" i="13"/>
  <c r="J3563" i="13"/>
  <c r="J3564" i="13"/>
  <c r="J3565" i="13"/>
  <c r="J3566" i="13"/>
  <c r="J3567" i="13"/>
  <c r="J3568" i="13"/>
  <c r="J3569" i="13"/>
  <c r="J3570" i="13"/>
  <c r="J3571" i="13"/>
  <c r="J3572" i="13"/>
  <c r="J3573" i="13"/>
  <c r="J3574" i="13"/>
  <c r="J3575" i="13"/>
  <c r="J3576" i="13"/>
  <c r="J3577" i="13"/>
  <c r="J3578" i="13"/>
  <c r="J3579" i="13"/>
  <c r="J3580" i="13"/>
  <c r="J3581" i="13"/>
  <c r="J3582" i="13"/>
  <c r="J3583" i="13"/>
  <c r="J3584" i="13"/>
  <c r="J3585" i="13"/>
  <c r="J3586" i="13"/>
  <c r="J3587" i="13"/>
  <c r="J3588" i="13"/>
  <c r="J3589" i="13"/>
  <c r="J3590" i="13"/>
  <c r="J3591" i="13"/>
  <c r="J3592" i="13"/>
  <c r="J3593" i="13"/>
  <c r="J3594" i="13"/>
  <c r="J3595" i="13"/>
  <c r="J3596" i="13"/>
  <c r="J3597" i="13"/>
  <c r="J3598" i="13"/>
  <c r="J3599" i="13"/>
  <c r="J3600" i="13"/>
  <c r="J3601" i="13"/>
  <c r="J3602" i="13"/>
  <c r="J3603" i="13"/>
  <c r="J3604" i="13"/>
  <c r="J3605" i="13"/>
  <c r="J3606" i="13"/>
  <c r="J3607" i="13"/>
  <c r="J3608" i="13"/>
  <c r="J3609" i="13"/>
  <c r="J3610" i="13"/>
  <c r="J3611" i="13"/>
  <c r="J3612" i="13"/>
  <c r="J3613" i="13"/>
  <c r="J3614" i="13"/>
  <c r="J3615" i="13"/>
  <c r="J3616" i="13"/>
  <c r="J3617" i="13"/>
  <c r="J3618" i="13"/>
  <c r="J3619" i="13"/>
  <c r="J3620" i="13"/>
  <c r="J3621" i="13"/>
  <c r="J3622" i="13"/>
  <c r="J3623" i="13"/>
  <c r="J3624" i="13"/>
  <c r="J3625" i="13"/>
  <c r="J3626" i="13"/>
  <c r="J3627" i="13"/>
  <c r="J3628" i="13"/>
  <c r="J3629" i="13"/>
  <c r="J3630" i="13"/>
  <c r="J3631" i="13"/>
  <c r="J3632" i="13"/>
  <c r="J3633" i="13"/>
  <c r="J3634" i="13"/>
  <c r="J3635" i="13"/>
  <c r="J3636" i="13"/>
  <c r="J3637" i="13"/>
  <c r="J3638" i="13"/>
  <c r="J3639" i="13"/>
  <c r="J3640" i="13"/>
  <c r="J3641" i="13"/>
  <c r="J3642" i="13"/>
  <c r="J3643" i="13"/>
  <c r="J3644" i="13"/>
  <c r="J3645" i="13"/>
  <c r="J3646" i="13"/>
  <c r="J3647" i="13"/>
  <c r="J3648" i="13"/>
  <c r="J3649" i="13"/>
  <c r="J3650" i="13"/>
  <c r="J3651" i="13"/>
  <c r="J3652" i="13"/>
  <c r="J3653" i="13"/>
  <c r="J3654" i="13"/>
  <c r="J3655" i="13"/>
  <c r="J3656" i="13"/>
  <c r="J3657" i="13"/>
  <c r="J3658" i="13"/>
  <c r="J3659" i="13"/>
  <c r="J3660" i="13"/>
  <c r="J3661" i="13"/>
  <c r="J3662" i="13"/>
  <c r="J3663" i="13"/>
  <c r="J3664" i="13"/>
  <c r="J3665" i="13"/>
  <c r="J3666" i="13"/>
  <c r="J3667" i="13"/>
  <c r="J3668" i="13"/>
  <c r="J3669" i="13"/>
  <c r="J3670" i="13"/>
  <c r="J3671" i="13"/>
  <c r="J3672" i="13"/>
  <c r="J3673" i="13"/>
  <c r="J3674" i="13"/>
  <c r="J3675" i="13"/>
  <c r="J3676" i="13"/>
  <c r="J3677" i="13"/>
  <c r="J3678" i="13"/>
  <c r="J3679" i="13"/>
  <c r="J3680" i="13"/>
  <c r="J3681" i="13"/>
  <c r="J3682" i="13"/>
  <c r="J3683" i="13"/>
  <c r="J3684" i="13"/>
  <c r="J3685" i="13"/>
  <c r="J3686" i="13"/>
  <c r="J3687" i="13"/>
  <c r="J3688" i="13"/>
  <c r="J3689" i="13"/>
  <c r="J3690" i="13"/>
  <c r="J3691" i="13"/>
  <c r="J3692" i="13"/>
  <c r="J3693" i="13"/>
  <c r="J3694" i="13"/>
  <c r="J3695" i="13"/>
  <c r="J3696" i="13"/>
  <c r="J3697" i="13"/>
  <c r="J3698" i="13"/>
  <c r="J3699" i="13"/>
  <c r="J3700" i="13"/>
  <c r="J3701" i="13"/>
  <c r="J3702" i="13"/>
  <c r="J3703" i="13"/>
  <c r="J3704" i="13"/>
  <c r="J3705" i="13"/>
  <c r="J3706" i="13"/>
  <c r="J3707" i="13"/>
  <c r="J3708" i="13"/>
  <c r="J3709" i="13"/>
  <c r="J3710" i="13"/>
  <c r="J3711" i="13"/>
  <c r="J3712" i="13"/>
  <c r="J3713" i="13"/>
  <c r="J3714" i="13"/>
  <c r="J3715" i="13"/>
  <c r="J3716" i="13"/>
  <c r="J3717" i="13"/>
  <c r="J3718" i="13"/>
  <c r="J3719" i="13"/>
  <c r="J3720" i="13"/>
  <c r="J3721" i="13"/>
  <c r="J3722" i="13"/>
  <c r="J3723" i="13"/>
  <c r="J3724" i="13"/>
  <c r="J3725" i="13"/>
  <c r="J3726" i="13"/>
  <c r="J3727" i="13"/>
  <c r="J3728" i="13"/>
  <c r="J3729" i="13"/>
  <c r="J3730" i="13"/>
  <c r="J3731" i="13"/>
  <c r="J3732" i="13"/>
  <c r="J3733" i="13"/>
  <c r="J3734" i="13"/>
  <c r="J3735" i="13"/>
  <c r="J3736" i="13"/>
  <c r="J3737" i="13"/>
  <c r="J3738" i="13"/>
  <c r="J3739" i="13"/>
  <c r="J3740" i="13"/>
  <c r="J3741" i="13"/>
  <c r="J3742" i="13"/>
  <c r="J3743" i="13"/>
  <c r="J3744" i="13"/>
  <c r="J3745" i="13"/>
  <c r="J3746" i="13"/>
  <c r="J3747" i="13"/>
  <c r="J3748" i="13"/>
  <c r="J3749" i="13"/>
  <c r="J3750" i="13"/>
  <c r="J3751" i="13"/>
  <c r="J3752" i="13"/>
  <c r="J3753" i="13"/>
  <c r="J3754" i="13"/>
  <c r="J3755" i="13"/>
  <c r="J3756" i="13"/>
  <c r="J3757" i="13"/>
  <c r="J3758" i="13"/>
  <c r="J3759" i="13"/>
  <c r="J3760" i="13"/>
  <c r="J3761" i="13"/>
  <c r="J3762" i="13"/>
  <c r="J3763" i="13"/>
  <c r="J3764" i="13"/>
  <c r="J3765" i="13"/>
  <c r="J3766" i="13"/>
  <c r="J3767" i="13"/>
  <c r="J3768" i="13"/>
  <c r="J3769" i="13"/>
  <c r="J3770" i="13"/>
  <c r="J3771" i="13"/>
  <c r="J3772" i="13"/>
  <c r="J3773" i="13"/>
  <c r="J3774" i="13"/>
  <c r="J3775" i="13"/>
  <c r="J3776" i="13"/>
  <c r="J3777" i="13"/>
  <c r="J3778" i="13"/>
  <c r="J3779" i="13"/>
  <c r="J3780" i="13"/>
  <c r="J3781" i="13"/>
  <c r="J3782" i="13"/>
  <c r="J3783" i="13"/>
  <c r="J3784" i="13"/>
  <c r="J3785" i="13"/>
  <c r="J3786" i="13"/>
  <c r="J3787" i="13"/>
  <c r="J3788" i="13"/>
  <c r="J3789" i="13"/>
  <c r="J3790" i="13"/>
  <c r="J3791" i="13"/>
  <c r="J3792" i="13"/>
  <c r="J3793" i="13"/>
  <c r="J3794" i="13"/>
  <c r="J3795" i="13"/>
  <c r="J3796" i="13"/>
  <c r="J3797" i="13"/>
  <c r="J3798" i="13"/>
  <c r="J3799" i="13"/>
  <c r="J3800" i="13"/>
  <c r="J3801" i="13"/>
  <c r="J3802" i="13"/>
  <c r="J3803" i="13"/>
  <c r="J3804" i="13"/>
  <c r="J3805" i="13"/>
  <c r="J3806" i="13"/>
  <c r="J3807" i="13"/>
  <c r="J3808" i="13"/>
  <c r="J3809" i="13"/>
  <c r="J3810" i="13"/>
  <c r="J3811" i="13"/>
  <c r="J3812" i="13"/>
  <c r="J3813" i="13"/>
  <c r="J3814" i="13"/>
  <c r="J3815" i="13"/>
  <c r="J3816" i="13"/>
  <c r="J3817" i="13"/>
  <c r="J3818" i="13"/>
  <c r="J3819" i="13"/>
  <c r="J3820" i="13"/>
  <c r="J3821" i="13"/>
  <c r="J3822" i="13"/>
  <c r="J3823" i="13"/>
  <c r="J3824" i="13"/>
  <c r="J3825" i="13"/>
  <c r="J3826" i="13"/>
  <c r="J3827" i="13"/>
  <c r="J3828" i="13"/>
  <c r="J3829" i="13"/>
  <c r="J3830" i="13"/>
  <c r="J3831" i="13"/>
  <c r="J3832" i="13"/>
  <c r="J3833" i="13"/>
  <c r="J3834" i="13"/>
  <c r="J3835" i="13"/>
  <c r="J3836" i="13"/>
  <c r="J3837" i="13"/>
  <c r="J3838" i="13"/>
  <c r="J3839" i="13"/>
  <c r="J3840" i="13"/>
  <c r="J3841" i="13"/>
  <c r="J3842" i="13"/>
  <c r="J3843" i="13"/>
  <c r="J3844" i="13"/>
  <c r="J3845" i="13"/>
  <c r="J3846" i="13"/>
  <c r="J3847" i="13"/>
  <c r="J3848" i="13"/>
  <c r="J3849" i="13"/>
  <c r="J3850" i="13"/>
  <c r="J3851" i="13"/>
  <c r="J3852" i="13"/>
  <c r="J3853" i="13"/>
  <c r="J3854" i="13"/>
  <c r="J3855" i="13"/>
  <c r="J3856" i="13"/>
  <c r="J3857" i="13"/>
  <c r="J3858" i="13"/>
  <c r="J3859" i="13"/>
  <c r="J3860" i="13"/>
  <c r="J3861" i="13"/>
  <c r="J3862" i="13"/>
  <c r="J3863" i="13"/>
  <c r="J3864" i="13"/>
  <c r="J3865" i="13"/>
  <c r="J3866" i="13"/>
  <c r="J3867" i="13"/>
  <c r="J3868" i="13"/>
  <c r="J3869" i="13"/>
  <c r="J3870" i="13"/>
  <c r="J3871" i="13"/>
  <c r="J3872" i="13"/>
  <c r="J3873" i="13"/>
  <c r="J3874" i="13"/>
  <c r="J3875" i="13"/>
  <c r="J3876" i="13"/>
  <c r="J3877" i="13"/>
  <c r="J3878" i="13"/>
  <c r="J3879" i="13"/>
  <c r="J3880" i="13"/>
  <c r="J3881" i="13"/>
  <c r="J3882" i="13"/>
  <c r="J3883" i="13"/>
  <c r="J3884" i="13"/>
  <c r="J3885" i="13"/>
  <c r="J3886" i="13"/>
  <c r="J3887" i="13"/>
  <c r="J3888" i="13"/>
  <c r="J3889" i="13"/>
  <c r="J3890" i="13"/>
  <c r="J3891" i="13"/>
  <c r="J3892" i="13"/>
  <c r="J3893" i="13"/>
  <c r="J3894" i="13"/>
  <c r="J3895" i="13"/>
  <c r="J3896" i="13"/>
  <c r="J3897" i="13"/>
  <c r="J3898" i="13"/>
  <c r="J3899" i="13"/>
  <c r="J3900" i="13"/>
  <c r="J3901" i="13"/>
  <c r="J3902" i="13"/>
  <c r="J3903" i="13"/>
  <c r="J3904" i="13"/>
  <c r="J3905" i="13"/>
  <c r="J3906" i="13"/>
  <c r="J3907" i="13"/>
  <c r="J3908" i="13"/>
  <c r="J3909" i="13"/>
  <c r="J3910" i="13"/>
  <c r="J3911" i="13"/>
  <c r="J3912" i="13"/>
  <c r="J3913" i="13"/>
  <c r="J3914" i="13"/>
  <c r="J3915" i="13"/>
  <c r="J3916" i="13"/>
  <c r="J3917" i="13"/>
  <c r="J3918" i="13"/>
  <c r="J3919" i="13"/>
  <c r="J3920" i="13"/>
  <c r="J3921" i="13"/>
  <c r="J3922" i="13"/>
  <c r="J3923" i="13"/>
  <c r="J3924" i="13"/>
  <c r="J3925" i="13"/>
  <c r="J3926" i="13"/>
  <c r="J3927" i="13"/>
  <c r="J3928" i="13"/>
  <c r="J3929" i="13"/>
  <c r="J3930" i="13"/>
  <c r="J3931" i="13"/>
  <c r="J3932" i="13"/>
  <c r="J3933" i="13"/>
  <c r="J3934" i="13"/>
  <c r="J3935" i="13"/>
  <c r="J3936" i="13"/>
  <c r="J3937" i="13"/>
  <c r="J3938" i="13"/>
  <c r="J3939" i="13"/>
  <c r="J3940" i="13"/>
  <c r="J3941" i="13"/>
  <c r="J3942" i="13"/>
  <c r="J3943" i="13"/>
  <c r="J3944" i="13"/>
  <c r="J3945" i="13"/>
  <c r="J3946" i="13"/>
  <c r="J3947" i="13"/>
  <c r="J3948" i="13"/>
  <c r="J3949" i="13"/>
  <c r="J3950" i="13"/>
  <c r="J3951" i="13"/>
  <c r="J3952" i="13"/>
  <c r="J3953" i="13"/>
  <c r="J3954" i="13"/>
  <c r="J3955" i="13"/>
  <c r="J3956" i="13"/>
  <c r="J3957" i="13"/>
  <c r="J3958" i="13"/>
  <c r="J3959" i="13"/>
  <c r="J3960" i="13"/>
  <c r="J3961" i="13"/>
  <c r="J3962" i="13"/>
  <c r="J3963" i="13"/>
  <c r="J3964" i="13"/>
  <c r="J3965" i="13"/>
  <c r="J3966" i="13"/>
  <c r="J3967" i="13"/>
  <c r="J3968" i="13"/>
  <c r="J3969" i="13"/>
  <c r="J3970" i="13"/>
  <c r="J3971" i="13"/>
  <c r="J3972" i="13"/>
  <c r="J3973" i="13"/>
  <c r="J3974" i="13"/>
  <c r="J3975" i="13"/>
  <c r="J3976" i="13"/>
  <c r="J3977" i="13"/>
  <c r="J3978" i="13"/>
  <c r="J3979" i="13"/>
  <c r="J3980" i="13"/>
  <c r="J3981" i="13"/>
  <c r="J3982" i="13"/>
  <c r="J3983" i="13"/>
  <c r="J3984" i="13"/>
  <c r="J3985" i="13"/>
  <c r="J3986" i="13"/>
  <c r="J3987" i="13"/>
  <c r="J3988" i="13"/>
  <c r="J3989" i="13"/>
  <c r="J3990" i="13"/>
  <c r="J3991" i="13"/>
  <c r="J3992" i="13"/>
  <c r="J3993" i="13"/>
  <c r="J3994" i="13"/>
  <c r="J3995" i="13"/>
  <c r="J3996" i="13"/>
  <c r="J3997" i="13"/>
  <c r="J3998" i="13"/>
  <c r="J3999" i="13"/>
  <c r="J4000" i="13"/>
  <c r="J4001" i="13"/>
  <c r="J4002" i="13"/>
  <c r="J4003" i="13"/>
  <c r="J4004" i="13"/>
  <c r="J4005" i="13"/>
  <c r="J4006" i="13"/>
  <c r="J4007" i="13"/>
  <c r="J4008" i="13"/>
  <c r="J4009" i="13"/>
  <c r="J4010" i="13"/>
  <c r="J4011" i="13"/>
  <c r="J4012" i="13"/>
  <c r="J4013" i="13"/>
  <c r="J4014" i="13"/>
  <c r="J4015" i="13"/>
  <c r="J4016" i="13"/>
  <c r="J4017" i="13"/>
  <c r="J4018" i="13"/>
  <c r="J4019" i="13"/>
  <c r="J4020" i="13"/>
  <c r="J4021" i="13"/>
  <c r="J4022" i="13"/>
  <c r="J4023" i="13"/>
  <c r="J4024" i="13"/>
  <c r="J4025" i="13"/>
  <c r="J4026" i="13"/>
  <c r="J4027" i="13"/>
  <c r="J4028" i="13"/>
  <c r="J4029" i="13"/>
  <c r="J4030" i="13"/>
  <c r="J4031" i="13"/>
  <c r="J4032" i="13"/>
  <c r="J4033" i="13"/>
  <c r="J4034" i="13"/>
  <c r="J4035" i="13"/>
  <c r="J4036" i="13"/>
  <c r="J4037" i="13"/>
  <c r="J4038" i="13"/>
  <c r="J4039" i="13"/>
  <c r="J4040" i="13"/>
  <c r="J4041" i="13"/>
  <c r="J4042" i="13"/>
  <c r="J4043" i="13"/>
  <c r="J4044" i="13"/>
  <c r="J4045" i="13"/>
  <c r="J4046" i="13"/>
  <c r="J4047" i="13"/>
  <c r="J4048" i="13"/>
  <c r="J4049" i="13"/>
  <c r="J4050" i="13"/>
  <c r="J4051" i="13"/>
  <c r="J4052" i="13"/>
  <c r="J4053" i="13"/>
  <c r="J4054" i="13"/>
  <c r="J4055" i="13"/>
  <c r="J4056" i="13"/>
  <c r="J4057" i="13"/>
  <c r="J4058" i="13"/>
  <c r="J4059" i="13"/>
  <c r="J4060" i="13"/>
  <c r="J4061" i="13"/>
  <c r="J4062" i="13"/>
  <c r="J4063" i="13"/>
  <c r="J4064" i="13"/>
  <c r="J4065" i="13"/>
  <c r="J4066" i="13"/>
  <c r="J4067" i="13"/>
  <c r="J4068" i="13"/>
  <c r="J4069" i="13"/>
  <c r="J4070" i="13"/>
  <c r="J4071" i="13"/>
  <c r="J4072" i="13"/>
  <c r="J4073" i="13"/>
  <c r="J4074" i="13"/>
  <c r="J4075" i="13"/>
  <c r="J4076" i="13"/>
  <c r="J4077" i="13"/>
  <c r="J4078" i="13"/>
  <c r="J4079" i="13"/>
  <c r="J4080" i="13"/>
  <c r="J4081" i="13"/>
  <c r="J4082" i="13"/>
  <c r="J4083" i="13"/>
  <c r="J4084" i="13"/>
  <c r="J4085" i="13"/>
  <c r="J4086" i="13"/>
  <c r="J4087" i="13"/>
  <c r="J4088" i="13"/>
  <c r="J4089" i="13"/>
  <c r="J4090" i="13"/>
  <c r="J4091" i="13"/>
  <c r="J4092" i="13"/>
  <c r="J4093" i="13"/>
  <c r="J4094" i="13"/>
  <c r="J4095" i="13"/>
  <c r="J4096" i="13"/>
  <c r="J4097" i="13"/>
  <c r="J4098" i="13"/>
  <c r="J4099" i="13"/>
  <c r="J4100" i="13"/>
  <c r="J4101" i="13"/>
  <c r="J4102" i="13"/>
  <c r="J4103" i="13"/>
  <c r="J4104" i="13"/>
  <c r="J4105" i="13"/>
  <c r="J4106" i="13"/>
  <c r="J4107" i="13"/>
  <c r="J4108" i="13"/>
  <c r="J4109" i="13"/>
  <c r="J4110" i="13"/>
  <c r="J4111" i="13"/>
  <c r="J4112" i="13"/>
  <c r="J4113" i="13"/>
  <c r="J4114" i="13"/>
  <c r="J4115" i="13"/>
  <c r="J4116" i="13"/>
  <c r="J4117" i="13"/>
  <c r="J4118" i="13"/>
  <c r="J4119" i="13"/>
  <c r="J4120" i="13"/>
  <c r="J4121" i="13"/>
  <c r="J4122" i="13"/>
  <c r="J4123" i="13"/>
  <c r="J4124" i="13"/>
  <c r="J4125" i="13"/>
  <c r="J4126" i="13"/>
  <c r="J4127" i="13"/>
  <c r="J4128" i="13"/>
  <c r="J4129" i="13"/>
  <c r="J4130" i="13"/>
  <c r="J4131" i="13"/>
  <c r="J4132" i="13"/>
  <c r="J4133" i="13"/>
  <c r="J4134" i="13"/>
  <c r="J4135" i="13"/>
  <c r="J4136" i="13"/>
  <c r="J4137" i="13"/>
  <c r="J4138" i="13"/>
  <c r="J4139" i="13"/>
  <c r="J4140" i="13"/>
  <c r="J4141" i="13"/>
  <c r="J4142" i="13"/>
  <c r="J4143" i="13"/>
  <c r="J4144" i="13"/>
  <c r="J4145" i="13"/>
  <c r="J4146" i="13"/>
  <c r="J4147" i="13"/>
  <c r="J4148" i="13"/>
  <c r="J4149" i="13"/>
  <c r="J4150" i="13"/>
  <c r="J4151" i="13"/>
  <c r="J4152" i="13"/>
  <c r="J4153" i="13"/>
  <c r="J4154" i="13"/>
  <c r="J4155" i="13"/>
  <c r="J4156" i="13"/>
  <c r="J4157" i="13"/>
  <c r="J4158" i="13"/>
  <c r="J4159" i="13"/>
  <c r="J4160" i="13"/>
  <c r="J4161" i="13"/>
  <c r="J4162" i="13"/>
  <c r="J4163" i="13"/>
  <c r="J4164" i="13"/>
  <c r="J4165" i="13"/>
  <c r="J4166" i="13"/>
  <c r="J4167" i="13"/>
  <c r="J4168" i="13"/>
  <c r="J4169" i="13"/>
  <c r="J4170" i="13"/>
  <c r="J4171" i="13"/>
  <c r="J4172" i="13"/>
  <c r="J4173" i="13"/>
  <c r="J4174" i="13"/>
  <c r="J4175" i="13"/>
  <c r="J4176" i="13"/>
  <c r="J4177" i="13"/>
  <c r="J4178" i="13"/>
  <c r="J4179" i="13"/>
  <c r="J4180" i="13"/>
  <c r="J4181" i="13"/>
  <c r="J4182" i="13"/>
  <c r="J4183" i="13"/>
  <c r="J4184" i="13"/>
  <c r="J4185" i="13"/>
  <c r="J4186" i="13"/>
  <c r="J4187" i="13"/>
  <c r="J4188" i="13"/>
  <c r="J4189" i="13"/>
  <c r="J4190" i="13"/>
  <c r="J4191" i="13"/>
  <c r="J4192" i="13"/>
  <c r="J4193" i="13"/>
  <c r="J4194" i="13"/>
  <c r="J4195" i="13"/>
  <c r="J4196" i="13"/>
  <c r="J4197" i="13"/>
  <c r="J4198" i="13"/>
  <c r="J4199" i="13"/>
  <c r="J4200" i="13"/>
  <c r="J4201" i="13"/>
  <c r="J4202" i="13"/>
  <c r="J4203" i="13"/>
  <c r="J4204" i="13"/>
  <c r="J4205" i="13"/>
  <c r="J4206" i="13"/>
  <c r="J4207" i="13"/>
  <c r="J4208" i="13"/>
  <c r="J4209" i="13"/>
  <c r="J4210" i="13"/>
  <c r="J4211" i="13"/>
  <c r="J4212" i="13"/>
  <c r="J4213" i="13"/>
  <c r="J4214" i="13"/>
  <c r="J4215" i="13"/>
  <c r="J4216" i="13"/>
  <c r="J4217" i="13"/>
  <c r="J4218" i="13"/>
  <c r="J4219" i="13"/>
  <c r="J4220" i="13"/>
  <c r="J4221" i="13"/>
  <c r="J4222" i="13"/>
  <c r="J4223" i="13"/>
  <c r="J4224" i="13"/>
  <c r="J4225" i="13"/>
  <c r="J4226" i="13"/>
  <c r="J4227" i="13"/>
  <c r="J4228" i="13"/>
  <c r="J4229" i="13"/>
  <c r="J4230" i="13"/>
  <c r="J4231" i="13"/>
  <c r="J4232" i="13"/>
  <c r="J4233" i="13"/>
  <c r="J4234" i="13"/>
  <c r="J4235" i="13"/>
  <c r="J4236" i="13"/>
  <c r="J4237" i="13"/>
  <c r="J4238" i="13"/>
  <c r="J4239" i="13"/>
  <c r="J4240" i="13"/>
  <c r="J4241" i="13"/>
  <c r="J4242" i="13"/>
  <c r="J4243" i="13"/>
  <c r="J4244" i="13"/>
  <c r="J4245" i="13"/>
  <c r="J4246" i="13"/>
  <c r="J4247" i="13"/>
  <c r="J4248" i="13"/>
  <c r="J4249" i="13"/>
  <c r="J4250" i="13"/>
  <c r="J4251" i="13"/>
  <c r="J4252" i="13"/>
  <c r="J4253" i="13"/>
  <c r="J4254" i="13"/>
  <c r="J4255" i="13"/>
  <c r="J4256" i="13"/>
  <c r="J4257" i="13"/>
  <c r="J4258" i="13"/>
  <c r="J4259" i="13"/>
  <c r="J4260" i="13"/>
  <c r="J4261" i="13"/>
  <c r="J4262" i="13"/>
  <c r="J4263" i="13"/>
  <c r="J4264" i="13"/>
  <c r="J4265" i="13"/>
  <c r="J4266" i="13"/>
  <c r="J4267" i="13"/>
  <c r="J4268" i="13"/>
  <c r="J4269" i="13"/>
  <c r="J4270" i="13"/>
  <c r="J4271" i="13"/>
  <c r="J4272" i="13"/>
  <c r="J4273" i="13"/>
  <c r="J4274" i="13"/>
  <c r="J4275" i="13"/>
  <c r="J4276" i="13"/>
  <c r="J4277" i="13"/>
  <c r="J4278" i="13"/>
  <c r="J4279" i="13"/>
  <c r="J4280" i="13"/>
  <c r="J4281" i="13"/>
  <c r="J4282" i="13"/>
  <c r="J4283" i="13"/>
  <c r="J4284" i="13"/>
  <c r="J4285" i="13"/>
  <c r="J4286" i="13"/>
  <c r="J4287" i="13"/>
  <c r="J4288" i="13"/>
  <c r="J4289" i="13"/>
  <c r="J4290" i="13"/>
  <c r="J4291" i="13"/>
  <c r="J4292" i="13"/>
  <c r="J4293" i="13"/>
  <c r="J4294" i="13"/>
  <c r="J4295" i="13"/>
  <c r="J4296" i="13"/>
  <c r="J4297" i="13"/>
  <c r="J4298" i="13"/>
  <c r="J4299" i="13"/>
  <c r="J4300" i="13"/>
  <c r="J4301" i="13"/>
  <c r="J4302" i="13"/>
  <c r="J4303" i="13"/>
  <c r="J4304" i="13"/>
  <c r="J4305" i="13"/>
  <c r="J4306" i="13"/>
  <c r="J4307" i="13"/>
  <c r="J4308" i="13"/>
  <c r="J4309" i="13"/>
  <c r="J4310" i="13"/>
  <c r="J4311" i="13"/>
  <c r="J4312" i="13"/>
  <c r="J4313" i="13"/>
  <c r="J4314" i="13"/>
  <c r="J4315" i="13"/>
  <c r="J4316" i="13"/>
  <c r="J4317" i="13"/>
  <c r="J4318" i="13"/>
  <c r="J4319" i="13"/>
  <c r="J4320" i="13"/>
  <c r="J4321" i="13"/>
  <c r="J4322" i="13"/>
  <c r="J4323" i="13"/>
  <c r="J4324" i="13"/>
  <c r="J4325" i="13"/>
  <c r="J4326" i="13"/>
  <c r="J4327" i="13"/>
  <c r="J4328" i="13"/>
  <c r="J4329" i="13"/>
  <c r="J4330" i="13"/>
  <c r="J4331" i="13"/>
  <c r="J4332" i="13"/>
  <c r="J4333" i="13"/>
  <c r="J4334" i="13"/>
  <c r="J4335" i="13"/>
  <c r="J4336" i="13"/>
  <c r="J4337" i="13"/>
  <c r="J4338" i="13"/>
  <c r="J4339" i="13"/>
  <c r="J4340" i="13"/>
  <c r="J4341" i="13"/>
  <c r="J4342" i="13"/>
  <c r="J4343" i="13"/>
  <c r="J4344" i="13"/>
  <c r="J4345" i="13"/>
  <c r="J4346" i="13"/>
  <c r="J4347" i="13"/>
  <c r="J4348" i="13"/>
  <c r="J4349" i="13"/>
  <c r="J4350" i="13"/>
  <c r="J4351" i="13"/>
  <c r="J4352" i="13"/>
  <c r="J4353" i="13"/>
  <c r="J4354" i="13"/>
  <c r="J4355" i="13"/>
  <c r="J4356" i="13"/>
  <c r="J4357" i="13"/>
  <c r="J4358" i="13"/>
  <c r="J4359" i="13"/>
  <c r="J4360" i="13"/>
  <c r="J4361" i="13"/>
  <c r="J4362" i="13"/>
  <c r="J4363" i="13"/>
  <c r="J4364" i="13"/>
  <c r="J4365" i="13"/>
  <c r="J4366" i="13"/>
  <c r="J4367" i="13"/>
  <c r="J4368" i="13"/>
  <c r="J4369" i="13"/>
  <c r="J4370" i="13"/>
  <c r="J4371" i="13"/>
  <c r="J4372" i="13"/>
  <c r="J4373" i="13"/>
  <c r="J4374" i="13"/>
  <c r="J4375" i="13"/>
  <c r="J4376" i="13"/>
  <c r="J4377" i="13"/>
  <c r="J4378" i="13"/>
  <c r="J4379" i="13"/>
  <c r="J4380" i="13"/>
  <c r="J4381" i="13"/>
  <c r="J4382" i="13"/>
  <c r="J4383" i="13"/>
  <c r="J4384" i="13"/>
  <c r="J4385" i="13"/>
  <c r="J4386" i="13"/>
  <c r="J4387" i="13"/>
  <c r="J4388" i="13"/>
  <c r="J4389" i="13"/>
  <c r="J4390" i="13"/>
  <c r="J4391" i="13"/>
  <c r="J4392" i="13"/>
  <c r="J4393" i="13"/>
  <c r="J4394" i="13"/>
  <c r="J4395" i="13"/>
  <c r="J4396" i="13"/>
  <c r="J4397" i="13"/>
  <c r="J4398" i="13"/>
  <c r="J4399" i="13"/>
  <c r="J4400" i="13"/>
  <c r="J4401" i="13"/>
  <c r="J4402" i="13"/>
  <c r="J4403" i="13"/>
  <c r="J4404" i="13"/>
  <c r="J4405" i="13"/>
  <c r="J4406" i="13"/>
  <c r="J4407" i="13"/>
  <c r="J4408" i="13"/>
  <c r="J4409" i="13"/>
  <c r="J4410" i="13"/>
  <c r="J4411" i="13"/>
  <c r="J4412" i="13"/>
  <c r="J4413" i="13"/>
  <c r="J4414" i="13"/>
  <c r="J4415" i="13"/>
  <c r="J4416" i="13"/>
  <c r="J4417" i="13"/>
  <c r="J4418" i="13"/>
  <c r="J4419" i="13"/>
  <c r="J4420" i="13"/>
  <c r="J4421" i="13"/>
  <c r="J4422" i="13"/>
  <c r="J4423" i="13"/>
  <c r="J4424" i="13"/>
  <c r="J4425" i="13"/>
  <c r="J4426" i="13"/>
  <c r="J4427" i="13"/>
  <c r="J4428" i="13"/>
  <c r="J4429" i="13"/>
  <c r="J4430" i="13"/>
  <c r="J4431" i="13"/>
  <c r="J4432" i="13"/>
  <c r="J4433" i="13"/>
  <c r="J4434" i="13"/>
  <c r="J4435" i="13"/>
  <c r="J4436" i="13"/>
  <c r="J4437" i="13"/>
  <c r="J4438" i="13"/>
  <c r="J4439" i="13"/>
  <c r="J4440" i="13"/>
  <c r="J4441" i="13"/>
  <c r="J4442" i="13"/>
  <c r="J4443" i="13"/>
  <c r="J4444" i="13"/>
  <c r="J4445" i="13"/>
  <c r="J4446" i="13"/>
  <c r="J4447" i="13"/>
  <c r="J4448" i="13"/>
  <c r="J4449" i="13"/>
  <c r="J4450" i="13"/>
  <c r="J4451" i="13"/>
  <c r="J4452" i="13"/>
  <c r="J4453" i="13"/>
  <c r="J4454" i="13"/>
  <c r="J4455" i="13"/>
  <c r="J4456" i="13"/>
  <c r="J4457" i="13"/>
  <c r="J4458" i="13"/>
  <c r="J4459" i="13"/>
  <c r="J4460" i="13"/>
  <c r="J4461" i="13"/>
  <c r="J4462" i="13"/>
  <c r="J4463" i="13"/>
  <c r="J4464" i="13"/>
  <c r="J4465" i="13"/>
  <c r="J4466" i="13"/>
  <c r="J4467" i="13"/>
  <c r="J4468" i="13"/>
  <c r="J4469" i="13"/>
  <c r="J4470" i="13"/>
  <c r="J4471" i="13"/>
  <c r="J4472" i="13"/>
  <c r="J4473" i="13"/>
  <c r="J4474" i="13"/>
  <c r="J4475" i="13"/>
  <c r="J4476" i="13"/>
  <c r="J4477" i="13"/>
  <c r="J4478" i="13"/>
  <c r="J4479" i="13"/>
  <c r="J4480" i="13"/>
  <c r="J4481" i="13"/>
  <c r="J4482" i="13"/>
  <c r="J4483" i="13"/>
  <c r="J4484" i="13"/>
  <c r="J4485" i="13"/>
  <c r="J4486" i="13"/>
  <c r="J4487" i="13"/>
  <c r="J4488" i="13"/>
  <c r="J4489" i="13"/>
  <c r="J4490" i="13"/>
  <c r="J4491" i="13"/>
  <c r="J4492" i="13"/>
  <c r="J4493" i="13"/>
  <c r="J4494" i="13"/>
  <c r="J4495" i="13"/>
  <c r="J4496" i="13"/>
  <c r="J4497" i="13"/>
  <c r="J4498" i="13"/>
  <c r="J4499" i="13"/>
  <c r="J4500" i="13"/>
  <c r="J4501" i="13"/>
  <c r="J4502" i="13"/>
  <c r="J4503" i="13"/>
  <c r="J4504" i="13"/>
  <c r="J4505" i="13"/>
  <c r="J4506" i="13"/>
  <c r="J4507" i="13"/>
  <c r="J4508" i="13"/>
  <c r="J4509" i="13"/>
  <c r="J4510" i="13"/>
  <c r="J4511" i="13"/>
  <c r="J4512" i="13"/>
  <c r="J4513" i="13"/>
  <c r="J4514" i="13"/>
  <c r="J4515" i="13"/>
  <c r="J4516" i="13"/>
  <c r="J4517" i="13"/>
  <c r="J4518" i="13"/>
  <c r="J4519" i="13"/>
  <c r="J4520" i="13"/>
  <c r="J4521" i="13"/>
  <c r="J4522" i="13"/>
  <c r="J4523" i="13"/>
  <c r="J4524" i="13"/>
  <c r="J4525" i="13"/>
  <c r="J4526" i="13"/>
  <c r="J4527" i="13"/>
  <c r="J4528" i="13"/>
  <c r="J4529" i="13"/>
  <c r="J4530" i="13"/>
  <c r="J4531" i="13"/>
  <c r="J4532" i="13"/>
  <c r="J4533" i="13"/>
  <c r="J4534" i="13"/>
  <c r="J4535" i="13"/>
  <c r="J4536" i="13"/>
  <c r="J4537" i="13"/>
  <c r="J4538" i="13"/>
  <c r="J4539" i="13"/>
  <c r="J4540" i="13"/>
  <c r="J4541" i="13"/>
  <c r="J4542" i="13"/>
  <c r="J4543" i="13"/>
  <c r="J4544" i="13"/>
  <c r="J4545" i="13"/>
  <c r="J4546" i="13"/>
  <c r="J4547" i="13"/>
  <c r="J4548" i="13"/>
  <c r="J4549" i="13"/>
  <c r="J4550" i="13"/>
  <c r="J4551" i="13"/>
  <c r="J4552" i="13"/>
  <c r="J4553" i="13"/>
  <c r="J4554" i="13"/>
  <c r="J4555" i="13"/>
  <c r="J4556" i="13"/>
  <c r="J4557" i="13"/>
  <c r="J4558" i="13"/>
  <c r="J4559" i="13"/>
  <c r="J4560" i="13"/>
  <c r="J4561" i="13"/>
  <c r="J4562" i="13"/>
  <c r="J4563" i="13"/>
  <c r="J4564" i="13"/>
  <c r="J4565" i="13"/>
  <c r="J4566" i="13"/>
  <c r="J4567" i="13"/>
  <c r="J4568" i="13"/>
  <c r="J4569" i="13"/>
  <c r="J4570" i="13"/>
  <c r="J4571" i="13"/>
  <c r="J4572" i="13"/>
  <c r="J4573" i="13"/>
  <c r="J4574" i="13"/>
  <c r="J4575" i="13"/>
  <c r="J4576" i="13"/>
  <c r="J4577" i="13"/>
  <c r="J4578" i="13"/>
  <c r="J4579" i="13"/>
  <c r="J4580" i="13"/>
  <c r="J4581" i="13"/>
  <c r="J4582" i="13"/>
  <c r="J4583" i="13"/>
  <c r="J4584" i="13"/>
  <c r="J4585" i="13"/>
  <c r="J4586" i="13"/>
  <c r="J4587" i="13"/>
  <c r="J4588" i="13"/>
  <c r="J4589" i="13"/>
  <c r="J4590" i="13"/>
  <c r="J4591" i="13"/>
  <c r="J4592" i="13"/>
  <c r="J4593" i="13"/>
  <c r="J4594" i="13"/>
  <c r="J4595" i="13"/>
  <c r="J4596" i="13"/>
  <c r="J4597" i="13"/>
  <c r="J4598" i="13"/>
  <c r="J4599" i="13"/>
  <c r="J4600" i="13"/>
  <c r="J4601" i="13"/>
  <c r="J4602" i="13"/>
  <c r="J4603" i="13"/>
  <c r="J4604" i="13"/>
  <c r="J4605" i="13"/>
  <c r="J4606" i="13"/>
  <c r="J4607" i="13"/>
  <c r="J4608" i="13"/>
  <c r="J4609" i="13"/>
  <c r="J4610" i="13"/>
  <c r="J4611" i="13"/>
  <c r="J4612" i="13"/>
  <c r="J4613" i="13"/>
  <c r="J4614" i="13"/>
  <c r="J4615" i="13"/>
  <c r="J4616" i="13"/>
  <c r="J4617" i="13"/>
  <c r="J4618" i="13"/>
  <c r="J4619" i="13"/>
  <c r="J4620" i="13"/>
  <c r="J4621" i="13"/>
  <c r="J4622" i="13"/>
  <c r="J4623" i="13"/>
  <c r="J4624" i="13"/>
  <c r="J4625" i="13"/>
  <c r="J4626" i="13"/>
  <c r="J4627" i="13"/>
  <c r="J4628" i="13"/>
  <c r="J4629" i="13"/>
  <c r="J4630" i="13"/>
  <c r="J4631" i="13"/>
  <c r="J4632" i="13"/>
  <c r="J4633" i="13"/>
  <c r="J4634" i="13"/>
  <c r="J4635" i="13"/>
  <c r="J4636" i="13"/>
  <c r="J4637" i="13"/>
  <c r="J4638" i="13"/>
  <c r="J4639" i="13"/>
  <c r="J4640" i="13"/>
  <c r="J4641" i="13"/>
  <c r="J4642" i="13"/>
  <c r="J4643" i="13"/>
  <c r="J4644" i="13"/>
  <c r="J4645" i="13"/>
  <c r="J4646" i="13"/>
  <c r="J4647" i="13"/>
  <c r="J4648" i="13"/>
  <c r="J4649" i="13"/>
  <c r="J4650" i="13"/>
  <c r="J4651" i="13"/>
  <c r="J4652" i="13"/>
  <c r="J4653" i="13"/>
  <c r="J4654" i="13"/>
  <c r="J4655" i="13"/>
  <c r="J4656" i="13"/>
  <c r="J4657" i="13"/>
  <c r="J4658" i="13"/>
  <c r="J4659" i="13"/>
  <c r="J4660" i="13"/>
  <c r="J4661" i="13"/>
  <c r="J4662" i="13"/>
  <c r="J4663" i="13"/>
  <c r="J4664" i="13"/>
  <c r="J4665" i="13"/>
  <c r="J4666" i="13"/>
  <c r="J4667" i="13"/>
  <c r="J4668" i="13"/>
  <c r="J4669" i="13"/>
  <c r="J4670" i="13"/>
  <c r="J4671" i="13"/>
  <c r="J4672" i="13"/>
  <c r="J4673" i="13"/>
  <c r="J4674" i="13"/>
  <c r="J4675" i="13"/>
  <c r="J4676" i="13"/>
  <c r="J4677" i="13"/>
  <c r="J4678" i="13"/>
  <c r="J4679" i="13"/>
  <c r="J4680" i="13"/>
  <c r="J4681" i="13"/>
  <c r="J4682" i="13"/>
  <c r="J4683" i="13"/>
  <c r="J4684" i="13"/>
  <c r="J4685" i="13"/>
  <c r="J4686" i="13"/>
  <c r="J4687" i="13"/>
  <c r="J4688" i="13"/>
  <c r="J4689" i="13"/>
  <c r="J4690" i="13"/>
  <c r="J4691" i="13"/>
  <c r="J4692" i="13"/>
  <c r="J4693" i="13"/>
  <c r="J4694" i="13"/>
  <c r="J4695" i="13"/>
  <c r="J4696" i="13"/>
  <c r="J4697" i="13"/>
  <c r="J4698" i="13"/>
  <c r="J4699" i="13"/>
  <c r="J4700" i="13"/>
  <c r="J4701" i="13"/>
  <c r="J4702" i="13"/>
  <c r="J4703" i="13"/>
  <c r="J4704" i="13"/>
  <c r="J4705" i="13"/>
  <c r="J4706" i="13"/>
  <c r="J4707" i="13"/>
  <c r="J4708" i="13"/>
  <c r="J4709" i="13"/>
  <c r="J4710" i="13"/>
  <c r="J4711" i="13"/>
  <c r="J4712" i="13"/>
  <c r="J4713" i="13"/>
  <c r="J4714" i="13"/>
  <c r="J4715" i="13"/>
  <c r="J4716" i="13"/>
  <c r="J4717" i="13"/>
  <c r="J4718" i="13"/>
  <c r="J4719" i="13"/>
  <c r="J4720" i="13"/>
  <c r="J4721" i="13"/>
  <c r="J4722" i="13"/>
  <c r="J4723" i="13"/>
  <c r="J4724" i="13"/>
  <c r="J4725" i="13"/>
  <c r="J4726" i="13"/>
  <c r="J4727" i="13"/>
  <c r="J4728" i="13"/>
  <c r="J4729" i="13"/>
  <c r="J4730" i="13"/>
  <c r="J4731" i="13"/>
  <c r="J4732" i="13"/>
  <c r="J4733" i="13"/>
  <c r="J4734" i="13"/>
  <c r="J4735" i="13"/>
  <c r="J4736" i="13"/>
  <c r="J4737" i="13"/>
  <c r="J4738" i="13"/>
  <c r="J4739" i="13"/>
  <c r="J4740" i="13"/>
  <c r="J4741" i="13"/>
  <c r="J4742" i="13"/>
  <c r="J4743" i="13"/>
  <c r="J4744" i="13"/>
  <c r="J4745" i="13"/>
  <c r="J4746" i="13"/>
  <c r="J4747" i="13"/>
  <c r="J4748" i="13"/>
  <c r="J4749" i="13"/>
  <c r="J4750" i="13"/>
  <c r="J4751" i="13"/>
  <c r="J4752" i="13"/>
  <c r="J4753" i="13"/>
  <c r="J4754" i="13"/>
  <c r="J4755" i="13"/>
  <c r="J4756" i="13"/>
  <c r="J4757" i="13"/>
  <c r="J4758" i="13"/>
  <c r="J4759" i="13"/>
  <c r="J4760" i="13"/>
  <c r="J4761" i="13"/>
  <c r="J4762" i="13"/>
  <c r="J4763" i="13"/>
  <c r="J4764" i="13"/>
  <c r="J4765" i="13"/>
  <c r="J4766" i="13"/>
  <c r="J4767" i="13"/>
  <c r="J4768" i="13"/>
  <c r="J4769" i="13"/>
  <c r="J4770" i="13"/>
  <c r="J4771" i="13"/>
  <c r="J4772" i="13"/>
  <c r="J4773" i="13"/>
  <c r="J4774" i="13"/>
  <c r="J4775" i="13"/>
  <c r="J4776" i="13"/>
  <c r="J4777" i="13"/>
  <c r="J4778" i="13"/>
  <c r="J4779" i="13"/>
  <c r="J4780" i="13"/>
  <c r="J4781" i="13"/>
  <c r="J4782" i="13"/>
  <c r="J4783" i="13"/>
  <c r="J4784" i="13"/>
  <c r="J4785" i="13"/>
  <c r="J4786" i="13"/>
  <c r="J4787" i="13"/>
  <c r="J4788" i="13"/>
  <c r="J4789" i="13"/>
  <c r="J4790" i="13"/>
  <c r="J4791" i="13"/>
  <c r="J4792" i="13"/>
  <c r="J4793" i="13"/>
  <c r="J4794" i="13"/>
  <c r="J4795" i="13"/>
  <c r="J4796" i="13"/>
  <c r="J4797" i="13"/>
  <c r="J4798" i="13"/>
  <c r="J4799" i="13"/>
  <c r="J4800" i="13"/>
  <c r="J4801" i="13"/>
  <c r="J4802" i="13"/>
  <c r="J4803" i="13"/>
  <c r="J4804" i="13"/>
  <c r="J4805" i="13"/>
  <c r="J4806" i="13"/>
  <c r="J4807" i="13"/>
  <c r="J4808" i="13"/>
  <c r="J4809" i="13"/>
  <c r="J4810" i="13"/>
  <c r="J4811" i="13"/>
  <c r="J4812" i="13"/>
  <c r="J4813" i="13"/>
  <c r="J4814" i="13"/>
  <c r="J4815" i="13"/>
  <c r="J4816" i="13"/>
  <c r="J4817" i="13"/>
  <c r="J4818" i="13"/>
  <c r="J4819" i="13"/>
  <c r="J4820" i="13"/>
  <c r="J4821" i="13"/>
  <c r="J4822" i="13"/>
  <c r="J4823" i="13"/>
  <c r="J4824" i="13"/>
  <c r="J4825" i="13"/>
  <c r="J4826" i="13"/>
  <c r="J4827" i="13"/>
  <c r="J4828" i="13"/>
  <c r="J4829" i="13"/>
  <c r="J4830" i="13"/>
  <c r="J4831" i="13"/>
  <c r="J4832" i="13"/>
  <c r="J4833" i="13"/>
  <c r="J4834" i="13"/>
  <c r="J4835" i="13"/>
  <c r="J4836" i="13"/>
  <c r="J4837" i="13"/>
  <c r="J4838" i="13"/>
  <c r="J4839" i="13"/>
  <c r="J4840" i="13"/>
  <c r="J4841" i="13"/>
  <c r="J4842" i="13"/>
  <c r="J4843" i="13"/>
  <c r="J4844" i="13"/>
  <c r="J4845" i="13"/>
  <c r="J4846" i="13"/>
  <c r="J4847" i="13"/>
  <c r="J4848" i="13"/>
  <c r="J4849" i="13"/>
  <c r="J4850" i="13"/>
  <c r="J4851" i="13"/>
  <c r="J4852" i="13"/>
  <c r="J4853" i="13"/>
  <c r="J4854" i="13"/>
  <c r="J4855" i="13"/>
  <c r="J4856" i="13"/>
  <c r="J4857" i="13"/>
  <c r="J4858" i="13"/>
  <c r="J4859" i="13"/>
  <c r="J4860" i="13"/>
  <c r="J4861" i="13"/>
  <c r="J4862" i="13"/>
  <c r="J4863" i="13"/>
  <c r="J4864" i="13"/>
  <c r="J4865" i="13"/>
  <c r="J4866" i="13"/>
  <c r="J4867" i="13"/>
  <c r="J4868" i="13"/>
  <c r="J4869" i="13"/>
  <c r="J4870" i="13"/>
  <c r="J4871" i="13"/>
  <c r="J4872" i="13"/>
  <c r="J4873" i="13"/>
  <c r="J4874" i="13"/>
  <c r="J4875" i="13"/>
  <c r="J4876" i="13"/>
  <c r="J4877" i="13"/>
  <c r="J4878" i="13"/>
  <c r="J4879" i="13"/>
  <c r="J4880" i="13"/>
  <c r="J4881" i="13"/>
  <c r="J4882" i="13"/>
  <c r="J4883" i="13"/>
  <c r="J4884" i="13"/>
  <c r="J4885" i="13"/>
  <c r="J4886" i="13"/>
  <c r="J4887" i="13"/>
  <c r="J4888" i="13"/>
  <c r="J4889" i="13"/>
  <c r="J4890" i="13"/>
  <c r="J4891" i="13"/>
  <c r="J4892" i="13"/>
  <c r="J4893" i="13"/>
  <c r="J4894" i="13"/>
  <c r="J4895" i="13"/>
  <c r="J4896" i="13"/>
  <c r="J4897" i="13"/>
  <c r="J4898" i="13"/>
  <c r="J4899" i="13"/>
  <c r="J4900" i="13"/>
  <c r="J4901" i="13"/>
  <c r="J4902" i="13"/>
  <c r="J4903" i="13"/>
  <c r="J4904" i="13"/>
  <c r="J4905" i="13"/>
  <c r="J4906" i="13"/>
  <c r="J4907" i="13"/>
  <c r="J4908" i="13"/>
  <c r="J4909" i="13"/>
  <c r="J4910" i="13"/>
  <c r="J4911" i="13"/>
  <c r="J4912" i="13"/>
  <c r="J4913" i="13"/>
  <c r="J4914" i="13"/>
  <c r="J4915" i="13"/>
  <c r="J4916" i="13"/>
  <c r="J4917" i="13"/>
  <c r="J4918" i="13"/>
  <c r="J4919" i="13"/>
  <c r="J4920" i="13"/>
  <c r="J4921" i="13"/>
  <c r="J4922" i="13"/>
  <c r="J4923" i="13"/>
  <c r="J4924" i="13"/>
  <c r="J4925" i="13"/>
  <c r="J4926" i="13"/>
  <c r="J4927" i="13"/>
  <c r="J4928" i="13"/>
  <c r="J4929" i="13"/>
  <c r="J4930" i="13"/>
  <c r="J4931" i="13"/>
  <c r="J4932" i="13"/>
  <c r="J4933" i="13"/>
  <c r="J4934" i="13"/>
  <c r="J4935" i="13"/>
  <c r="J4936" i="13"/>
  <c r="J4937" i="13"/>
  <c r="J4938" i="13"/>
  <c r="J4939" i="13"/>
  <c r="J4940" i="13"/>
  <c r="J4941" i="13"/>
  <c r="J4942" i="13"/>
  <c r="J4943" i="13"/>
  <c r="J4944" i="13"/>
  <c r="J4945" i="13"/>
  <c r="J4946" i="13"/>
  <c r="J4947" i="13"/>
  <c r="J4948" i="13"/>
  <c r="J4949" i="13"/>
  <c r="J4950" i="13"/>
  <c r="J4951" i="13"/>
  <c r="J4952" i="13"/>
  <c r="J4953" i="13"/>
  <c r="J4954" i="13"/>
  <c r="J4955" i="13"/>
  <c r="J4956" i="13"/>
  <c r="J4957" i="13"/>
  <c r="J4958" i="13"/>
  <c r="J4959" i="13"/>
  <c r="J4960" i="13"/>
  <c r="J4961" i="13"/>
  <c r="J4962" i="13"/>
  <c r="J4963" i="13"/>
  <c r="J4964" i="13"/>
  <c r="J4965" i="13"/>
  <c r="J4966" i="13"/>
  <c r="J4967" i="13"/>
  <c r="J4968" i="13"/>
  <c r="J4969" i="13"/>
  <c r="J4970" i="13"/>
  <c r="J4971" i="13"/>
  <c r="J4972" i="13"/>
  <c r="J4973" i="13"/>
  <c r="J4974" i="13"/>
  <c r="J4975" i="13"/>
  <c r="J4976" i="13"/>
  <c r="J4977" i="13"/>
  <c r="J4978" i="13"/>
  <c r="J4979" i="13"/>
  <c r="J4980" i="13"/>
  <c r="J4981" i="13"/>
  <c r="J4982" i="13"/>
  <c r="J4983" i="13"/>
  <c r="J4984" i="13"/>
  <c r="J4985" i="13"/>
  <c r="J4986" i="13"/>
  <c r="J4987" i="13"/>
  <c r="J4988" i="13"/>
  <c r="J4989" i="13"/>
  <c r="J4990" i="13"/>
  <c r="J4991" i="13"/>
  <c r="J4992" i="13"/>
  <c r="J4993" i="13"/>
  <c r="J4994" i="13"/>
  <c r="J4995" i="13"/>
  <c r="J4996" i="13"/>
  <c r="J4997" i="13"/>
  <c r="J4998" i="13"/>
  <c r="J4999" i="13"/>
  <c r="J5000" i="13"/>
  <c r="J5001" i="13"/>
  <c r="J5002" i="13"/>
  <c r="J5003" i="13"/>
  <c r="J5004" i="13"/>
  <c r="J5005" i="13"/>
  <c r="J5006" i="13"/>
  <c r="J5007" i="13"/>
  <c r="J5008" i="13"/>
  <c r="J5009" i="13"/>
  <c r="J5010" i="13"/>
  <c r="J5011" i="13"/>
  <c r="J5012" i="13"/>
  <c r="J5013" i="13"/>
  <c r="J5014" i="13"/>
  <c r="J5015" i="13"/>
  <c r="J5016" i="13"/>
  <c r="J5017" i="13"/>
  <c r="J5018" i="13"/>
  <c r="J5019" i="13"/>
  <c r="J5020" i="13"/>
  <c r="J5021" i="13"/>
  <c r="J5022" i="13"/>
  <c r="J5023" i="13"/>
  <c r="J5024" i="13"/>
  <c r="J5025" i="13"/>
  <c r="J5026" i="13"/>
  <c r="J5027" i="13"/>
  <c r="J5028" i="13"/>
  <c r="J5029" i="13"/>
  <c r="J5030" i="13"/>
  <c r="J5031" i="13"/>
  <c r="J5032" i="13"/>
  <c r="J5033" i="13"/>
  <c r="J5034" i="13"/>
  <c r="J5035" i="13"/>
  <c r="J5036" i="13"/>
  <c r="J5037" i="13"/>
  <c r="J5038" i="13"/>
  <c r="J5039" i="13"/>
  <c r="J5040" i="13"/>
  <c r="J5041" i="13"/>
  <c r="J5042" i="13"/>
  <c r="J5043" i="13"/>
  <c r="J5044" i="13"/>
  <c r="J5045" i="13"/>
  <c r="J5046" i="13"/>
  <c r="J5047" i="13"/>
  <c r="J5048" i="13"/>
  <c r="J5049" i="13"/>
  <c r="J5050" i="13"/>
  <c r="J5051" i="13"/>
  <c r="J5052" i="13"/>
  <c r="J5053" i="13"/>
  <c r="J5054" i="13"/>
  <c r="J5055" i="13"/>
  <c r="J5056" i="13"/>
  <c r="J5057" i="13"/>
  <c r="J5058" i="13"/>
  <c r="J5059" i="13"/>
  <c r="J5060" i="13"/>
  <c r="J5061" i="13"/>
  <c r="J5062" i="13"/>
  <c r="J5063" i="13"/>
  <c r="J5064" i="13"/>
  <c r="J5065" i="13"/>
  <c r="J5066" i="13"/>
  <c r="J5067" i="13"/>
  <c r="J5068" i="13"/>
  <c r="J5069" i="13"/>
  <c r="J5070" i="13"/>
  <c r="J5071" i="13"/>
  <c r="J5072" i="13"/>
  <c r="J5073" i="13"/>
  <c r="J5074" i="13"/>
  <c r="J5075" i="13"/>
  <c r="J5076" i="13"/>
  <c r="J5077" i="13"/>
  <c r="J5078" i="13"/>
  <c r="J5079" i="13"/>
  <c r="J5080" i="13"/>
  <c r="J5081" i="13"/>
  <c r="J5082" i="13"/>
  <c r="J5083" i="13"/>
  <c r="J5084" i="13"/>
  <c r="J5085" i="13"/>
  <c r="J5086" i="13"/>
  <c r="J5087" i="13"/>
  <c r="J5088" i="13"/>
  <c r="J5089" i="13"/>
  <c r="J5090" i="13"/>
  <c r="J5091" i="13"/>
  <c r="J5092" i="13"/>
  <c r="J5093" i="13"/>
  <c r="J5094" i="13"/>
  <c r="J5095" i="13"/>
  <c r="J5096" i="13"/>
  <c r="J5097" i="13"/>
  <c r="J5098" i="13"/>
  <c r="J5099" i="13"/>
  <c r="J5100" i="13"/>
  <c r="J5101" i="13"/>
  <c r="J5102" i="13"/>
  <c r="J5103" i="13"/>
  <c r="J5104" i="13"/>
  <c r="J5105" i="13"/>
  <c r="J5106" i="13"/>
  <c r="J5107" i="13"/>
  <c r="J5108" i="13"/>
  <c r="J5109" i="13"/>
  <c r="J5110" i="13"/>
  <c r="J5111" i="13"/>
  <c r="J5112" i="13"/>
  <c r="J5113" i="13"/>
  <c r="J5114" i="13"/>
  <c r="J5115" i="13"/>
  <c r="J5116" i="13"/>
  <c r="J5117" i="13"/>
  <c r="J5118" i="13"/>
  <c r="J5119" i="13"/>
  <c r="J5120" i="13"/>
  <c r="J5121" i="13"/>
  <c r="J5122" i="13"/>
  <c r="J5123" i="13"/>
  <c r="J5124" i="13"/>
  <c r="J5125" i="13"/>
  <c r="J5126" i="13"/>
  <c r="J5127" i="13"/>
  <c r="J5128" i="13"/>
  <c r="J5129" i="13"/>
  <c r="J5130" i="13"/>
  <c r="J5131" i="13"/>
  <c r="J5132" i="13"/>
  <c r="J5133" i="13"/>
  <c r="J5134" i="13"/>
  <c r="J5135" i="13"/>
  <c r="J5136" i="13"/>
  <c r="J5137" i="13"/>
  <c r="J5138" i="13"/>
  <c r="J5139" i="13"/>
  <c r="J5140" i="13"/>
  <c r="J5141" i="13"/>
  <c r="J5142" i="13"/>
  <c r="J5143" i="13"/>
  <c r="J5144" i="13"/>
  <c r="J5145" i="13"/>
  <c r="J5146" i="13"/>
  <c r="J5147" i="13"/>
  <c r="J5148" i="13"/>
  <c r="J5149" i="13"/>
  <c r="J5150" i="13"/>
  <c r="J5151" i="13"/>
  <c r="J5152" i="13"/>
  <c r="J5153" i="13"/>
  <c r="J5154" i="13"/>
  <c r="J5155" i="13"/>
  <c r="J5156" i="13"/>
  <c r="J5157" i="13"/>
  <c r="J5158" i="13"/>
  <c r="J5159" i="13"/>
  <c r="J5160" i="13"/>
  <c r="J5161" i="13"/>
  <c r="J5162" i="13"/>
  <c r="J5163" i="13"/>
  <c r="J5164" i="13"/>
  <c r="J5165" i="13"/>
  <c r="J5166" i="13"/>
  <c r="J5167" i="13"/>
  <c r="J5168" i="13"/>
  <c r="J5169" i="13"/>
  <c r="J5170" i="13"/>
  <c r="J5171" i="13"/>
  <c r="J5172" i="13"/>
  <c r="J5173" i="13"/>
  <c r="J5174" i="13"/>
  <c r="J5175" i="13"/>
  <c r="J5176" i="13"/>
  <c r="J5177" i="13"/>
  <c r="J5178" i="13"/>
  <c r="J5179" i="13"/>
  <c r="J5180" i="13"/>
  <c r="J5181" i="13"/>
  <c r="J5182" i="13"/>
  <c r="J5183" i="13"/>
  <c r="J5184" i="13"/>
  <c r="J5185" i="13"/>
  <c r="J5186" i="13"/>
  <c r="J5187" i="13"/>
  <c r="J5188" i="13"/>
  <c r="J5189" i="13"/>
  <c r="J5190" i="13"/>
  <c r="J5191" i="13"/>
  <c r="J5192" i="13"/>
  <c r="J5193" i="13"/>
  <c r="J5194" i="13"/>
  <c r="J5195" i="13"/>
  <c r="J5196" i="13"/>
  <c r="J5197" i="13"/>
  <c r="J5198" i="13"/>
  <c r="J5199" i="13"/>
  <c r="J5200" i="13"/>
  <c r="J5201" i="13"/>
  <c r="J5202" i="13"/>
  <c r="J5203" i="13"/>
  <c r="J5204" i="13"/>
  <c r="J5205" i="13"/>
  <c r="J5206" i="13"/>
  <c r="J5207" i="13"/>
  <c r="J5208" i="13"/>
  <c r="J5209" i="13"/>
  <c r="J5210" i="13"/>
  <c r="J5211" i="13"/>
  <c r="J5212" i="13"/>
  <c r="J5213" i="13"/>
  <c r="J5214" i="13"/>
  <c r="J5215" i="13"/>
  <c r="J5216" i="13"/>
  <c r="J5217" i="13"/>
  <c r="J5218" i="13"/>
  <c r="J5219" i="13"/>
  <c r="J5220" i="13"/>
  <c r="J5221" i="13"/>
  <c r="J5222" i="13"/>
  <c r="J5223" i="13"/>
  <c r="J5224" i="13"/>
  <c r="J5225" i="13"/>
  <c r="J5226" i="13"/>
  <c r="J5227" i="13"/>
  <c r="J5228" i="13"/>
  <c r="J5229" i="13"/>
  <c r="J5230" i="13"/>
  <c r="J5231" i="13"/>
  <c r="J5232" i="13"/>
  <c r="J5233" i="13"/>
  <c r="J5234" i="13"/>
  <c r="J5235" i="13"/>
  <c r="J5236" i="13"/>
  <c r="J5237" i="13"/>
  <c r="J5238" i="13"/>
  <c r="J5239" i="13"/>
  <c r="J5240" i="13"/>
  <c r="J5241" i="13"/>
  <c r="J5242" i="13"/>
  <c r="J5243" i="13"/>
  <c r="J5244" i="13"/>
  <c r="J5245" i="13"/>
  <c r="J5246" i="13"/>
  <c r="J5247" i="13"/>
  <c r="J5248" i="13"/>
  <c r="J5249" i="13"/>
  <c r="J5250" i="13"/>
  <c r="J5251" i="13"/>
  <c r="J5252" i="13"/>
  <c r="J5253" i="13"/>
  <c r="J5254" i="13"/>
  <c r="J5255" i="13"/>
  <c r="J5256" i="13"/>
  <c r="J5257" i="13"/>
  <c r="J5258" i="13"/>
  <c r="J5259" i="13"/>
  <c r="J5260" i="13"/>
  <c r="J5261" i="13"/>
  <c r="J5262" i="13"/>
  <c r="J5263" i="13"/>
  <c r="J5264" i="13"/>
  <c r="J5265" i="13"/>
  <c r="J5266" i="13"/>
  <c r="J5267" i="13"/>
  <c r="J5268" i="13"/>
  <c r="J5269" i="13"/>
  <c r="J5270" i="13"/>
  <c r="J5271" i="13"/>
  <c r="J5272" i="13"/>
  <c r="J5273" i="13"/>
  <c r="J5274" i="13"/>
  <c r="J5275" i="13"/>
  <c r="J5276" i="13"/>
  <c r="J5277" i="13"/>
  <c r="J5278" i="13"/>
  <c r="J5279" i="13"/>
  <c r="J5280" i="13"/>
  <c r="J5281" i="13"/>
  <c r="J5282" i="13"/>
  <c r="J5283" i="13"/>
  <c r="J5284" i="13"/>
  <c r="J5285" i="13"/>
  <c r="J5286" i="13"/>
  <c r="J5287" i="13"/>
  <c r="J5288" i="13"/>
  <c r="J5289" i="13"/>
  <c r="J5290" i="13"/>
  <c r="J5291" i="13"/>
  <c r="J5292" i="13"/>
  <c r="J5293" i="13"/>
  <c r="J5294" i="13"/>
  <c r="J5295" i="13"/>
  <c r="J5296" i="13"/>
  <c r="J5297" i="13"/>
  <c r="J5298" i="13"/>
  <c r="J5299" i="13"/>
  <c r="J5300" i="13"/>
  <c r="J5301" i="13"/>
  <c r="J5302" i="13"/>
  <c r="J5303" i="13"/>
  <c r="J5304" i="13"/>
  <c r="J5305" i="13"/>
  <c r="J5306" i="13"/>
  <c r="J5307" i="13"/>
  <c r="J5308" i="13"/>
  <c r="J5309" i="13"/>
  <c r="J5310" i="13"/>
  <c r="J5311" i="13"/>
  <c r="J5312" i="13"/>
  <c r="J5313" i="13"/>
  <c r="J5314" i="13"/>
  <c r="J5315" i="13"/>
  <c r="J5316" i="13"/>
  <c r="J5317" i="13"/>
  <c r="J5318" i="13"/>
  <c r="J5319" i="13"/>
  <c r="J5320" i="13"/>
  <c r="J5321" i="13"/>
  <c r="J5322" i="13"/>
  <c r="J5323" i="13"/>
  <c r="J5324" i="13"/>
  <c r="J5325" i="13"/>
  <c r="J5326" i="13"/>
  <c r="J5327" i="13"/>
  <c r="J5328" i="13"/>
  <c r="J5329" i="13"/>
  <c r="J5330" i="13"/>
  <c r="J5331" i="13"/>
  <c r="J5332" i="13"/>
  <c r="J5333" i="13"/>
  <c r="J5334" i="13"/>
  <c r="J5335" i="13"/>
  <c r="J5336" i="13"/>
  <c r="J5337" i="13"/>
  <c r="J5338" i="13"/>
  <c r="J5339" i="13"/>
  <c r="J5340" i="13"/>
  <c r="J5341" i="13"/>
  <c r="J5342" i="13"/>
  <c r="J5343" i="13"/>
  <c r="J5344" i="13"/>
  <c r="J5345" i="13"/>
  <c r="J5346" i="13"/>
  <c r="J5347" i="13"/>
  <c r="J5348" i="13"/>
  <c r="J5349" i="13"/>
  <c r="J5350" i="13"/>
  <c r="J5351" i="13"/>
  <c r="J5352" i="13"/>
  <c r="J5353" i="13"/>
  <c r="J5354" i="13"/>
  <c r="J5355" i="13"/>
  <c r="J5356" i="13"/>
  <c r="J5357" i="13"/>
  <c r="J5358" i="13"/>
  <c r="J5359" i="13"/>
  <c r="J5360" i="13"/>
  <c r="J5361" i="13"/>
  <c r="J5362" i="13"/>
  <c r="J5363" i="13"/>
  <c r="J5364" i="13"/>
  <c r="J5365" i="13"/>
  <c r="J5366" i="13"/>
  <c r="J5367" i="13"/>
  <c r="J5368" i="13"/>
  <c r="J5369" i="13"/>
  <c r="J5370" i="13"/>
  <c r="J5371" i="13"/>
  <c r="J5372" i="13"/>
  <c r="J5373" i="13"/>
  <c r="J5374" i="13"/>
  <c r="J5375" i="13"/>
  <c r="J5376" i="13"/>
  <c r="J5377" i="13"/>
  <c r="J5378" i="13"/>
  <c r="J5379" i="13"/>
  <c r="J5380" i="13"/>
  <c r="J5381" i="13"/>
  <c r="J5382" i="13"/>
  <c r="J5383" i="13"/>
  <c r="J5384" i="13"/>
  <c r="J5385" i="13"/>
  <c r="J5386" i="13"/>
  <c r="J5387" i="13"/>
  <c r="J5388" i="13"/>
  <c r="J5389" i="13"/>
  <c r="J5390" i="13"/>
  <c r="J5391" i="13"/>
  <c r="J5392" i="13"/>
  <c r="J5393" i="13"/>
  <c r="J5394" i="13"/>
  <c r="J5395" i="13"/>
  <c r="J5396" i="13"/>
  <c r="J5397" i="13"/>
  <c r="J5398" i="13"/>
  <c r="J5399" i="13"/>
  <c r="J5400" i="13"/>
  <c r="J5401" i="13"/>
  <c r="J5402" i="13"/>
  <c r="J5403" i="13"/>
  <c r="J5404" i="13"/>
  <c r="J5405" i="13"/>
  <c r="J5406" i="13"/>
  <c r="J5407" i="13"/>
  <c r="J5408" i="13"/>
  <c r="J5409" i="13"/>
  <c r="J5410" i="13"/>
  <c r="J5411" i="13"/>
  <c r="J5412" i="13"/>
  <c r="J5413" i="13"/>
  <c r="J5414" i="13"/>
  <c r="J5415" i="13"/>
  <c r="J5416" i="13"/>
  <c r="J5417" i="13"/>
  <c r="J5418" i="13"/>
  <c r="J5419" i="13"/>
  <c r="J5420" i="13"/>
  <c r="J5421" i="13"/>
  <c r="J5422" i="13"/>
  <c r="J5423" i="13"/>
  <c r="J5424" i="13"/>
  <c r="J5425" i="13"/>
  <c r="J5426" i="13"/>
  <c r="J5427" i="13"/>
  <c r="J5428" i="13"/>
  <c r="J5429" i="13"/>
  <c r="J5430" i="13"/>
  <c r="J5431" i="13"/>
  <c r="J5432" i="13"/>
  <c r="J5433" i="13"/>
  <c r="J5434" i="13"/>
  <c r="J5435" i="13"/>
  <c r="J5436" i="13"/>
  <c r="J5437" i="13"/>
  <c r="J5438" i="13"/>
  <c r="J5439" i="13"/>
  <c r="J5440" i="13"/>
  <c r="J5441" i="13"/>
  <c r="J5442" i="13"/>
  <c r="J5443" i="13"/>
  <c r="J5444" i="13"/>
  <c r="J5445" i="13"/>
  <c r="J5446" i="13"/>
  <c r="J5447" i="13"/>
  <c r="J5448" i="13"/>
  <c r="J5449" i="13"/>
  <c r="J5450" i="13"/>
  <c r="J5451" i="13"/>
  <c r="J5452" i="13"/>
  <c r="J5453" i="13"/>
  <c r="J5454" i="13"/>
  <c r="J5455" i="13"/>
  <c r="J5456" i="13"/>
  <c r="J5457" i="13"/>
  <c r="J5458" i="13"/>
  <c r="J5459" i="13"/>
  <c r="J5460" i="13"/>
  <c r="J5461" i="13"/>
  <c r="J5462" i="13"/>
  <c r="J5463" i="13"/>
  <c r="J5464" i="13"/>
  <c r="J5465" i="13"/>
  <c r="J5466" i="13"/>
  <c r="J5467" i="13"/>
  <c r="J5468" i="13"/>
  <c r="J5469" i="13"/>
  <c r="J5470" i="13"/>
  <c r="J5471" i="13"/>
  <c r="J5472" i="13"/>
  <c r="J5473" i="13"/>
  <c r="J5474" i="13"/>
  <c r="J5475" i="13"/>
  <c r="J5476" i="13"/>
  <c r="J5477" i="13"/>
  <c r="J5478" i="13"/>
  <c r="J5479" i="13"/>
  <c r="J5480" i="13"/>
  <c r="J5481" i="13"/>
  <c r="J5482" i="13"/>
  <c r="J5483" i="13"/>
  <c r="J5484" i="13"/>
  <c r="J5485" i="13"/>
  <c r="J5486" i="13"/>
  <c r="J5487" i="13"/>
  <c r="J5488" i="13"/>
  <c r="J5489" i="13"/>
  <c r="J5490" i="13"/>
  <c r="J5491" i="13"/>
  <c r="J5492" i="13"/>
  <c r="J5493" i="13"/>
  <c r="J5494" i="13"/>
  <c r="J5495" i="13"/>
  <c r="J5496" i="13"/>
  <c r="J5497" i="13"/>
  <c r="J5498" i="13"/>
  <c r="J5499" i="13"/>
  <c r="J5500" i="13"/>
  <c r="J5501" i="13"/>
  <c r="J5502" i="13"/>
  <c r="J5503" i="13"/>
  <c r="J5504" i="13"/>
  <c r="J5505" i="13"/>
  <c r="J5506" i="13"/>
  <c r="J5507" i="13"/>
  <c r="J5508" i="13"/>
  <c r="J5509" i="13"/>
  <c r="J5510" i="13"/>
  <c r="J5511" i="13"/>
  <c r="J5512" i="13"/>
  <c r="J5513" i="13"/>
  <c r="J5514" i="13"/>
  <c r="J5515" i="13"/>
  <c r="J5516" i="13"/>
  <c r="J5517" i="13"/>
  <c r="J5518" i="13"/>
  <c r="J5519" i="13"/>
  <c r="J5520" i="13"/>
  <c r="J5521" i="13"/>
  <c r="J5522" i="13"/>
  <c r="J5523" i="13"/>
  <c r="J5524" i="13"/>
  <c r="J5525" i="13"/>
  <c r="J5526" i="13"/>
  <c r="J5527" i="13"/>
  <c r="J5528" i="13"/>
  <c r="J5529" i="13"/>
  <c r="J5530" i="13"/>
  <c r="J5531" i="13"/>
  <c r="J5532" i="13"/>
  <c r="J5533" i="13"/>
  <c r="J5534" i="13"/>
  <c r="J5535" i="13"/>
  <c r="J5536" i="13"/>
  <c r="J5537" i="13"/>
  <c r="J5538" i="13"/>
  <c r="J5539" i="13"/>
  <c r="J5540" i="13"/>
  <c r="J5541" i="13"/>
  <c r="J5542" i="13"/>
  <c r="J5543" i="13"/>
  <c r="J5544" i="13"/>
  <c r="J5545" i="13"/>
  <c r="J5546" i="13"/>
  <c r="J5547" i="13"/>
  <c r="J5548" i="13"/>
  <c r="J5549" i="13"/>
  <c r="J5550" i="13"/>
  <c r="J5551" i="13"/>
  <c r="J5552" i="13"/>
  <c r="J5553" i="13"/>
  <c r="J5554" i="13"/>
  <c r="J5555" i="13"/>
  <c r="J5556" i="13"/>
  <c r="J5557" i="13"/>
  <c r="J5558" i="13"/>
  <c r="J5559" i="13"/>
  <c r="J5560" i="13"/>
  <c r="J5561" i="13"/>
  <c r="J5562" i="13"/>
  <c r="J5563" i="13"/>
  <c r="J5564" i="13"/>
  <c r="J5565" i="13"/>
  <c r="J5566" i="13"/>
  <c r="J5567" i="13"/>
  <c r="J5568" i="13"/>
  <c r="J5569" i="13"/>
  <c r="J5570" i="13"/>
  <c r="J5571" i="13"/>
  <c r="J5572" i="13"/>
  <c r="J5573" i="13"/>
  <c r="J5574" i="13"/>
  <c r="J5575" i="13"/>
  <c r="J5576" i="13"/>
  <c r="J5577" i="13"/>
  <c r="J5578" i="13"/>
  <c r="J5579" i="13"/>
  <c r="J5580" i="13"/>
  <c r="J5581" i="13"/>
  <c r="J5582" i="13"/>
  <c r="J5583" i="13"/>
  <c r="J5584" i="13"/>
  <c r="J5585" i="13"/>
  <c r="J5586" i="13"/>
  <c r="J5587" i="13"/>
  <c r="J5588" i="13"/>
  <c r="J5589" i="13"/>
  <c r="J5590" i="13"/>
  <c r="J5591" i="13"/>
  <c r="J5592" i="13"/>
  <c r="J5593" i="13"/>
  <c r="J5594" i="13"/>
  <c r="J5595" i="13"/>
  <c r="J5596" i="13"/>
  <c r="J5597" i="13"/>
  <c r="J5598" i="13"/>
  <c r="J5599" i="13"/>
  <c r="J5600" i="13"/>
  <c r="J5601" i="13"/>
  <c r="J5602" i="13"/>
  <c r="J5603" i="13"/>
  <c r="J5604" i="13"/>
  <c r="J5605" i="13"/>
  <c r="J5606" i="13"/>
  <c r="J5607" i="13"/>
  <c r="J5608" i="13"/>
  <c r="J5609" i="13"/>
  <c r="J5610" i="13"/>
  <c r="J5611" i="13"/>
  <c r="J5612" i="13"/>
  <c r="J5613" i="13"/>
  <c r="J5614" i="13"/>
  <c r="J5615" i="13"/>
  <c r="J5616" i="13"/>
  <c r="J5617" i="13"/>
  <c r="J5618" i="13"/>
  <c r="J5619" i="13"/>
  <c r="J5620" i="13"/>
  <c r="J5621" i="13"/>
  <c r="J5622" i="13"/>
  <c r="J5623" i="13"/>
  <c r="J5624" i="13"/>
  <c r="J5625" i="13"/>
  <c r="J5626" i="13"/>
  <c r="J5627" i="13"/>
  <c r="J5628" i="13"/>
  <c r="J5629" i="13"/>
  <c r="J5630" i="13"/>
  <c r="J5631" i="13"/>
  <c r="J5632" i="13"/>
  <c r="J5633" i="13"/>
  <c r="J5634" i="13"/>
  <c r="J5635" i="13"/>
  <c r="J5636" i="13"/>
  <c r="J5637" i="13"/>
  <c r="J5638" i="13"/>
  <c r="J5639" i="13"/>
  <c r="J5640" i="13"/>
  <c r="J5641" i="13"/>
  <c r="J5642" i="13"/>
  <c r="J5643" i="13"/>
  <c r="J5644" i="13"/>
  <c r="J5645" i="13"/>
  <c r="J5646" i="13"/>
  <c r="J5647" i="13"/>
  <c r="J5648" i="13"/>
  <c r="J5649" i="13"/>
  <c r="J5650" i="13"/>
  <c r="J5651" i="13"/>
  <c r="J5652" i="13"/>
  <c r="J5653" i="13"/>
  <c r="J5654" i="13"/>
  <c r="J5655" i="13"/>
  <c r="J5656" i="13"/>
  <c r="J5657" i="13"/>
  <c r="J5658" i="13"/>
  <c r="J5659" i="13"/>
  <c r="J5660" i="13"/>
  <c r="J5661" i="13"/>
  <c r="J5662" i="13"/>
  <c r="J5663" i="13"/>
  <c r="J5664" i="13"/>
  <c r="J5665" i="13"/>
  <c r="J5666" i="13"/>
  <c r="J5667" i="13"/>
  <c r="J5668" i="13"/>
  <c r="J5669" i="13"/>
  <c r="J5670" i="13"/>
  <c r="J5671" i="13"/>
  <c r="J5672" i="13"/>
  <c r="J5673" i="13"/>
  <c r="J5674" i="13"/>
  <c r="J5675" i="13"/>
  <c r="J5676" i="13"/>
  <c r="J5677" i="13"/>
  <c r="J5678" i="13"/>
  <c r="J5679" i="13"/>
  <c r="J5680" i="13"/>
  <c r="J5681" i="13"/>
  <c r="J5682" i="13"/>
  <c r="J5683" i="13"/>
  <c r="J5684" i="13"/>
  <c r="J5685" i="13"/>
  <c r="J5686" i="13"/>
  <c r="J5687" i="13"/>
  <c r="J5688" i="13"/>
  <c r="J5689" i="13"/>
  <c r="J5690" i="13"/>
  <c r="J5691" i="13"/>
  <c r="J5692" i="13"/>
  <c r="J5693" i="13"/>
  <c r="J5694" i="13"/>
  <c r="J5695" i="13"/>
  <c r="J5696" i="13"/>
  <c r="J5697" i="13"/>
  <c r="J5698" i="13"/>
  <c r="J5699" i="13"/>
  <c r="J5700" i="13"/>
  <c r="J5701" i="13"/>
  <c r="J5702" i="13"/>
  <c r="J5703" i="13"/>
  <c r="J5704" i="13"/>
  <c r="J5705" i="13"/>
  <c r="J5706" i="13"/>
  <c r="J5707" i="13"/>
  <c r="J5708" i="13"/>
  <c r="J5709" i="13"/>
  <c r="J5710" i="13"/>
  <c r="J5711" i="13"/>
  <c r="J5712" i="13"/>
  <c r="J5713" i="13"/>
  <c r="J5714" i="13"/>
  <c r="J5715" i="13"/>
  <c r="J5716" i="13"/>
  <c r="J5717" i="13"/>
  <c r="J5718" i="13"/>
  <c r="J5719" i="13"/>
  <c r="J5720" i="13"/>
  <c r="J5721" i="13"/>
  <c r="J5722" i="13"/>
  <c r="J5723" i="13"/>
  <c r="J5724" i="13"/>
  <c r="J5725" i="13"/>
  <c r="J5726" i="13"/>
  <c r="J5727" i="13"/>
  <c r="J5728" i="13"/>
  <c r="J5729" i="13"/>
  <c r="J5730" i="13"/>
  <c r="J5731" i="13"/>
  <c r="J5732" i="13"/>
  <c r="J5733" i="13"/>
  <c r="J5734" i="13"/>
  <c r="J5735" i="13"/>
  <c r="J5736" i="13"/>
  <c r="J5737" i="13"/>
  <c r="J5738" i="13"/>
  <c r="J5739" i="13"/>
  <c r="J5740" i="13"/>
  <c r="J5741" i="13"/>
  <c r="J5742" i="13"/>
  <c r="J5743" i="13"/>
  <c r="J5744" i="13"/>
  <c r="J5745" i="13"/>
  <c r="J5746" i="13"/>
  <c r="J5747" i="13"/>
  <c r="J5748" i="13"/>
  <c r="J5749" i="13"/>
  <c r="J5750" i="13"/>
  <c r="J5751" i="13"/>
  <c r="J5752" i="13"/>
  <c r="J5753" i="13"/>
  <c r="J5754" i="13"/>
  <c r="J5755" i="13"/>
  <c r="J5756" i="13"/>
  <c r="J5757" i="13"/>
  <c r="J5758" i="13"/>
  <c r="J5759" i="13"/>
  <c r="J5760" i="13"/>
  <c r="J5761" i="13"/>
  <c r="J5762" i="13"/>
  <c r="J5763" i="13"/>
  <c r="J5764" i="13"/>
  <c r="J5765" i="13"/>
  <c r="J5766" i="13"/>
  <c r="J5767" i="13"/>
  <c r="J5768" i="13"/>
  <c r="J5769" i="13"/>
  <c r="J5770" i="13"/>
  <c r="J5771" i="13"/>
  <c r="J5772" i="13"/>
  <c r="J5773" i="13"/>
  <c r="J5774" i="13"/>
  <c r="J5775" i="13"/>
  <c r="J5776" i="13"/>
  <c r="J5777" i="13"/>
  <c r="J5778" i="13"/>
  <c r="J5779" i="13"/>
  <c r="J5780" i="13"/>
  <c r="J5781" i="13"/>
  <c r="J5782" i="13"/>
  <c r="J5783" i="13"/>
  <c r="J5784" i="13"/>
  <c r="J5785" i="13"/>
  <c r="J5786" i="13"/>
  <c r="J5787" i="13"/>
  <c r="J5788" i="13"/>
  <c r="J5789" i="13"/>
  <c r="J5790" i="13"/>
  <c r="J5791" i="13"/>
  <c r="J5792" i="13"/>
  <c r="J5793" i="13"/>
  <c r="J5794" i="13"/>
  <c r="J5795" i="13"/>
  <c r="J5796" i="13"/>
  <c r="J5797" i="13"/>
  <c r="J5798" i="13"/>
  <c r="J5799" i="13"/>
  <c r="J5800" i="13"/>
  <c r="J5801" i="13"/>
  <c r="J5802" i="13"/>
  <c r="J5803" i="13"/>
  <c r="J5804" i="13"/>
  <c r="J5805" i="13"/>
  <c r="J5806" i="13"/>
  <c r="J5807" i="13"/>
  <c r="J5808" i="13"/>
  <c r="J5809" i="13"/>
  <c r="J5810" i="13"/>
  <c r="J5811" i="13"/>
  <c r="J5812" i="13"/>
  <c r="J5813" i="13"/>
  <c r="J5814" i="13"/>
  <c r="J5815" i="13"/>
  <c r="J5816" i="13"/>
  <c r="J5817" i="13"/>
  <c r="J5818" i="13"/>
  <c r="J5819" i="13"/>
  <c r="J5820" i="13"/>
  <c r="J5821" i="13"/>
  <c r="J5822" i="13"/>
  <c r="J5823" i="13"/>
  <c r="J5824" i="13"/>
  <c r="J5825" i="13"/>
  <c r="J5826" i="13"/>
  <c r="J5827" i="13"/>
  <c r="J5828" i="13"/>
  <c r="J5829" i="13"/>
  <c r="J5830" i="13"/>
  <c r="J5831" i="13"/>
  <c r="J5832" i="13"/>
  <c r="J5833" i="13"/>
  <c r="J5834" i="13"/>
  <c r="J5835" i="13"/>
  <c r="J5836" i="13"/>
  <c r="J5837" i="13"/>
  <c r="J5838" i="13"/>
  <c r="J5839" i="13"/>
  <c r="J5840" i="13"/>
  <c r="J5841" i="13"/>
  <c r="J5842" i="13"/>
  <c r="J5843" i="13"/>
  <c r="J5844" i="13"/>
  <c r="J5845" i="13"/>
  <c r="J5846" i="13"/>
  <c r="J5847" i="13"/>
  <c r="J5848" i="13"/>
  <c r="J5849" i="13"/>
  <c r="J5850" i="13"/>
  <c r="J5851" i="13"/>
  <c r="J5852" i="13"/>
  <c r="J5853" i="13"/>
  <c r="J5854" i="13"/>
  <c r="J5855" i="13"/>
  <c r="J5856" i="13"/>
  <c r="J5857" i="13"/>
  <c r="J5858" i="13"/>
  <c r="J5859" i="13"/>
  <c r="J5860" i="13"/>
  <c r="J5861" i="13"/>
  <c r="J5862" i="13"/>
  <c r="J5863" i="13"/>
  <c r="J5864" i="13"/>
  <c r="J5865" i="13"/>
  <c r="J5866" i="13"/>
  <c r="J5867" i="13"/>
  <c r="J5868" i="13"/>
  <c r="J5869" i="13"/>
  <c r="J5870" i="13"/>
  <c r="J5871" i="13"/>
  <c r="J5872" i="13"/>
  <c r="J5873" i="13"/>
  <c r="J5874" i="13"/>
  <c r="J5875" i="13"/>
  <c r="J5876" i="13"/>
  <c r="J5877" i="13"/>
  <c r="J5878" i="13"/>
  <c r="J5879" i="13"/>
  <c r="J5880" i="13"/>
  <c r="J5881" i="13"/>
  <c r="J5882" i="13"/>
  <c r="J5883" i="13"/>
  <c r="J5884" i="13"/>
  <c r="J5885" i="13"/>
  <c r="J5886" i="13"/>
  <c r="J5887" i="13"/>
  <c r="J5888" i="13"/>
  <c r="J5889" i="13"/>
  <c r="J5890" i="13"/>
  <c r="J5891" i="13"/>
  <c r="J5892" i="13"/>
  <c r="J5893" i="13"/>
  <c r="J5894" i="13"/>
  <c r="J5895" i="13"/>
  <c r="J5896" i="13"/>
  <c r="J5897" i="13"/>
  <c r="J5898" i="13"/>
  <c r="J5899" i="13"/>
  <c r="J5900" i="13"/>
  <c r="J5901" i="13"/>
  <c r="J5902" i="13"/>
  <c r="J5903" i="13"/>
  <c r="J5904" i="13"/>
  <c r="J5905" i="13"/>
  <c r="J5906" i="13"/>
  <c r="J5907" i="13"/>
  <c r="J5908" i="13"/>
  <c r="J5909" i="13"/>
  <c r="J5910" i="13"/>
  <c r="J5911" i="13"/>
  <c r="J5912" i="13"/>
  <c r="J5913" i="13"/>
  <c r="J5914" i="13"/>
  <c r="J5915" i="13"/>
  <c r="J5916" i="13"/>
  <c r="J5917" i="13"/>
  <c r="J5918" i="13"/>
  <c r="J5919" i="13"/>
  <c r="J5920" i="13"/>
  <c r="J5921" i="13"/>
  <c r="J5922" i="13"/>
  <c r="J5923" i="13"/>
  <c r="J5924" i="13"/>
  <c r="J5925" i="13"/>
  <c r="J5926" i="13"/>
  <c r="J5927" i="13"/>
  <c r="J5928" i="13"/>
  <c r="J5929" i="13"/>
  <c r="J5930" i="13"/>
  <c r="J5931" i="13"/>
  <c r="J5932" i="13"/>
  <c r="J5933" i="13"/>
  <c r="J5934" i="13"/>
  <c r="J5935" i="13"/>
  <c r="J5936" i="13"/>
  <c r="J5937" i="13"/>
  <c r="J5938" i="13"/>
  <c r="J5939" i="13"/>
  <c r="J5940" i="13"/>
  <c r="J5941" i="13"/>
  <c r="J5942" i="13"/>
  <c r="J5943" i="13"/>
  <c r="J5944" i="13"/>
  <c r="J5945" i="13"/>
  <c r="J5946" i="13"/>
  <c r="J5947" i="13"/>
  <c r="J5948" i="13"/>
  <c r="J5949" i="13"/>
  <c r="J5950" i="13"/>
  <c r="J5951" i="13"/>
  <c r="J5952" i="13"/>
  <c r="J5953" i="13"/>
  <c r="J5954" i="13"/>
  <c r="J5955" i="13"/>
  <c r="J5956" i="13"/>
  <c r="J5957" i="13"/>
  <c r="J5958" i="13"/>
  <c r="J5959" i="13"/>
  <c r="J5960" i="13"/>
  <c r="J5961" i="13"/>
  <c r="J5962" i="13"/>
  <c r="J5963" i="13"/>
  <c r="J5964" i="13"/>
  <c r="J5965" i="13"/>
  <c r="J5966" i="13"/>
  <c r="J5967" i="13"/>
  <c r="J5968" i="13"/>
  <c r="J5969" i="13"/>
  <c r="J5970" i="13"/>
  <c r="J5971" i="13"/>
  <c r="J5972" i="13"/>
  <c r="J5973" i="13"/>
  <c r="J5974" i="13"/>
  <c r="J5975" i="13"/>
  <c r="J5976" i="13"/>
  <c r="J5977" i="13"/>
  <c r="J5978" i="13"/>
  <c r="J5979" i="13"/>
  <c r="J5980" i="13"/>
  <c r="J5981" i="13"/>
  <c r="J5982" i="13"/>
  <c r="J5983" i="13"/>
  <c r="J5984" i="13"/>
  <c r="J5985" i="13"/>
  <c r="J5986" i="13"/>
  <c r="J5987" i="13"/>
  <c r="J5988" i="13"/>
  <c r="J5989" i="13"/>
  <c r="J5990" i="13"/>
  <c r="J5991" i="13"/>
  <c r="J5992" i="13"/>
  <c r="J5993" i="13"/>
  <c r="J5994" i="13"/>
  <c r="J5995" i="13"/>
  <c r="J5996" i="13"/>
  <c r="J5997" i="13"/>
  <c r="J5998" i="13"/>
  <c r="J5999" i="13"/>
  <c r="J6000" i="13"/>
  <c r="J6001" i="13"/>
  <c r="J6002" i="13"/>
  <c r="J6003" i="13"/>
  <c r="J6004" i="13"/>
  <c r="J6005" i="13"/>
  <c r="J6006" i="13"/>
  <c r="J6007" i="13"/>
  <c r="J6008" i="13"/>
  <c r="J6009" i="13"/>
  <c r="J6010" i="13"/>
  <c r="J6011" i="13"/>
  <c r="J6012" i="13"/>
  <c r="J6013" i="13"/>
  <c r="J6014" i="13"/>
  <c r="J6015" i="13"/>
  <c r="J6016" i="13"/>
  <c r="J6017" i="13"/>
  <c r="J6018" i="13"/>
  <c r="J6019" i="13"/>
  <c r="J6020" i="13"/>
  <c r="J6021" i="13"/>
  <c r="J6022" i="13"/>
  <c r="J6023" i="13"/>
  <c r="J6024" i="13"/>
  <c r="J6025" i="13"/>
  <c r="J6026" i="13"/>
  <c r="J6027" i="13"/>
  <c r="J6028" i="13"/>
  <c r="J6029" i="13"/>
  <c r="J6030" i="13"/>
  <c r="J6031" i="13"/>
  <c r="J6032" i="13"/>
  <c r="J6033" i="13"/>
  <c r="J6034" i="13"/>
  <c r="J6035" i="13"/>
  <c r="J6036" i="13"/>
  <c r="J6037" i="13"/>
  <c r="J6038" i="13"/>
  <c r="J6039" i="13"/>
  <c r="J6040" i="13"/>
  <c r="J6041" i="13"/>
  <c r="J6042" i="13"/>
  <c r="J6043" i="13"/>
  <c r="J6044" i="13"/>
  <c r="J6045" i="13"/>
  <c r="J6046" i="13"/>
  <c r="J6047" i="13"/>
  <c r="J6048" i="13"/>
  <c r="J6049" i="13"/>
  <c r="J6050" i="13"/>
  <c r="J6051" i="13"/>
  <c r="J6052" i="13"/>
  <c r="J6053" i="13"/>
  <c r="J6054" i="13"/>
  <c r="J6055" i="13"/>
  <c r="J6056" i="13"/>
  <c r="J6057" i="13"/>
  <c r="J6058" i="13"/>
  <c r="J6059" i="13"/>
  <c r="J6060" i="13"/>
  <c r="J6061" i="13"/>
  <c r="J6062" i="13"/>
  <c r="J6063" i="13"/>
  <c r="J6064" i="13"/>
  <c r="J6065" i="13"/>
  <c r="J6066" i="13"/>
  <c r="J6067" i="13"/>
  <c r="J6068" i="13"/>
  <c r="J6069" i="13"/>
  <c r="J6070" i="13"/>
  <c r="J6071" i="13"/>
  <c r="J6072" i="13"/>
  <c r="J6073" i="13"/>
  <c r="J6074" i="13"/>
  <c r="J6075" i="13"/>
  <c r="J6076" i="13"/>
  <c r="J6077" i="13"/>
  <c r="J6078" i="13"/>
  <c r="J6079" i="13"/>
  <c r="J6080" i="13"/>
  <c r="J6081" i="13"/>
  <c r="J6082" i="13"/>
  <c r="J6083" i="13"/>
  <c r="J6084" i="13"/>
  <c r="J6085" i="13"/>
  <c r="J6086" i="13"/>
  <c r="J6087" i="13"/>
  <c r="J6088" i="13"/>
  <c r="J6089" i="13"/>
  <c r="J6090" i="13"/>
  <c r="J6091" i="13"/>
  <c r="J6092" i="13"/>
  <c r="J6093" i="13"/>
  <c r="J6094" i="13"/>
  <c r="J6095" i="13"/>
  <c r="J6096" i="13"/>
  <c r="J6097" i="13"/>
  <c r="J6098" i="13"/>
  <c r="J6099" i="13"/>
  <c r="J6100" i="13"/>
  <c r="J6101" i="13"/>
  <c r="J6102" i="13"/>
  <c r="J6103" i="13"/>
  <c r="J6104" i="13"/>
  <c r="J6105" i="13"/>
  <c r="J6106" i="13"/>
  <c r="J6107" i="13"/>
  <c r="J6108" i="13"/>
  <c r="J6109" i="13"/>
  <c r="J6110" i="13"/>
  <c r="J6111" i="13"/>
  <c r="J6112" i="13"/>
  <c r="J6113" i="13"/>
  <c r="J6114" i="13"/>
  <c r="J6115" i="13"/>
  <c r="J6116" i="13"/>
  <c r="J6117" i="13"/>
  <c r="J6118" i="13"/>
  <c r="J6119" i="13"/>
  <c r="J6120" i="13"/>
  <c r="J6121" i="13"/>
  <c r="J6122" i="13"/>
  <c r="J6123" i="13"/>
  <c r="J6124" i="13"/>
  <c r="J6125" i="13"/>
  <c r="J6126" i="13"/>
  <c r="J6127" i="13"/>
  <c r="J6128" i="13"/>
  <c r="J6129" i="13"/>
  <c r="J6130" i="13"/>
  <c r="J6131" i="13"/>
  <c r="J6132" i="13"/>
  <c r="J6133" i="13"/>
  <c r="J6134" i="13"/>
  <c r="J6135" i="13"/>
  <c r="J6136" i="13"/>
  <c r="J6137" i="13"/>
  <c r="J6138" i="13"/>
  <c r="J6139" i="13"/>
  <c r="J6140" i="13"/>
  <c r="J6141" i="13"/>
  <c r="J6142" i="13"/>
  <c r="J6143" i="13"/>
  <c r="J6144" i="13"/>
  <c r="J6145" i="13"/>
  <c r="J6146" i="13"/>
  <c r="J6147" i="13"/>
  <c r="J6148" i="13"/>
  <c r="J6149" i="13"/>
  <c r="J6150" i="13"/>
  <c r="J6151" i="13"/>
  <c r="J6152" i="13"/>
  <c r="J6153" i="13"/>
  <c r="J6154" i="13"/>
  <c r="J6155" i="13"/>
  <c r="J6156" i="13"/>
  <c r="J6157" i="13"/>
  <c r="J6158" i="13"/>
  <c r="J6159" i="13"/>
  <c r="J6160" i="13"/>
  <c r="J6161" i="13"/>
  <c r="J6162" i="13"/>
  <c r="J6163" i="13"/>
  <c r="J6164" i="13"/>
  <c r="J6165" i="13"/>
  <c r="J6166" i="13"/>
  <c r="J6167" i="13"/>
  <c r="J6168" i="13"/>
  <c r="J6169" i="13"/>
  <c r="J6170" i="13"/>
  <c r="J6171" i="13"/>
  <c r="J6172" i="13"/>
  <c r="J6173" i="13"/>
  <c r="J6174" i="13"/>
  <c r="J6175" i="13"/>
  <c r="J6176" i="13"/>
  <c r="J6177" i="13"/>
  <c r="J6178" i="13"/>
  <c r="J6179" i="13"/>
  <c r="J6180" i="13"/>
  <c r="J6181" i="13"/>
  <c r="J6182" i="13"/>
  <c r="J6183" i="13"/>
  <c r="J6184" i="13"/>
  <c r="J6185" i="13"/>
  <c r="J6186" i="13"/>
  <c r="J6187" i="13"/>
  <c r="J6188" i="13"/>
  <c r="J6189" i="13"/>
  <c r="J6190" i="13"/>
  <c r="J6191" i="13"/>
  <c r="J6192" i="13"/>
  <c r="J6193" i="13"/>
  <c r="J6194" i="13"/>
  <c r="J6195" i="13"/>
  <c r="J6196" i="13"/>
  <c r="J6197" i="13"/>
  <c r="J6198" i="13"/>
  <c r="J6199" i="13"/>
  <c r="J6200" i="13"/>
  <c r="J6201" i="13"/>
  <c r="J6202" i="13"/>
  <c r="J6203" i="13"/>
  <c r="J6204" i="13"/>
  <c r="J6205" i="13"/>
  <c r="J6206" i="13"/>
  <c r="J6207" i="13"/>
  <c r="J6208" i="13"/>
  <c r="J6209" i="13"/>
  <c r="J6210" i="13"/>
  <c r="J6211" i="13"/>
  <c r="J6212" i="13"/>
  <c r="J6213" i="13"/>
  <c r="J6214" i="13"/>
  <c r="J6215" i="13"/>
  <c r="J6216" i="13"/>
  <c r="J6217" i="13"/>
  <c r="J6218" i="13"/>
  <c r="J6219" i="13"/>
  <c r="J6220" i="13"/>
  <c r="J6221" i="13"/>
  <c r="J6222" i="13"/>
  <c r="J6223" i="13"/>
  <c r="J6224" i="13"/>
  <c r="J6225" i="13"/>
  <c r="J6226" i="13"/>
  <c r="J6227" i="13"/>
  <c r="J6228" i="13"/>
  <c r="J6229" i="13"/>
  <c r="J6230" i="13"/>
  <c r="J6231" i="13"/>
  <c r="J6232" i="13"/>
  <c r="J6233" i="13"/>
  <c r="J6234" i="13"/>
  <c r="J6235" i="13"/>
  <c r="J6236" i="13"/>
  <c r="J6237" i="13"/>
  <c r="J6238" i="13"/>
  <c r="J6239" i="13"/>
  <c r="J6240" i="13"/>
  <c r="J6241" i="13"/>
  <c r="J6242" i="13"/>
  <c r="J6243" i="13"/>
  <c r="J6244" i="13"/>
  <c r="J6245" i="13"/>
  <c r="J6246" i="13"/>
  <c r="J6247" i="13"/>
  <c r="J6248" i="13"/>
  <c r="J6249" i="13"/>
  <c r="J6250" i="13"/>
  <c r="J6251" i="13"/>
  <c r="J6252" i="13"/>
  <c r="J6253" i="13"/>
  <c r="J6254" i="13"/>
  <c r="J6255" i="13"/>
  <c r="J6256" i="13"/>
  <c r="J6257" i="13"/>
  <c r="J6258" i="13"/>
  <c r="J6259" i="13"/>
  <c r="J6260" i="13"/>
  <c r="J6261" i="13"/>
  <c r="J6262" i="13"/>
  <c r="J6263" i="13"/>
  <c r="J6264" i="13"/>
  <c r="J6265" i="13"/>
  <c r="J6266" i="13"/>
  <c r="J6267" i="13"/>
  <c r="J6268" i="13"/>
  <c r="J6269" i="13"/>
  <c r="J6270" i="13"/>
  <c r="J6271" i="13"/>
  <c r="J6272" i="13"/>
  <c r="J6273" i="13"/>
  <c r="J6274" i="13"/>
  <c r="J6275" i="13"/>
  <c r="J6276" i="13"/>
  <c r="J6277" i="13"/>
  <c r="J6278" i="13"/>
  <c r="J6279" i="13"/>
  <c r="J6280" i="13"/>
  <c r="J6281" i="13"/>
  <c r="J6282" i="13"/>
  <c r="J6283" i="13"/>
  <c r="J6284" i="13"/>
  <c r="J6285" i="13"/>
  <c r="J6286" i="13"/>
  <c r="J6287" i="13"/>
  <c r="J6288" i="13"/>
  <c r="J6289" i="13"/>
  <c r="J6290" i="13"/>
  <c r="J6291" i="13"/>
  <c r="J6292" i="13"/>
  <c r="J6293" i="13"/>
  <c r="J6294" i="13"/>
  <c r="J6295" i="13"/>
  <c r="J6296" i="13"/>
  <c r="J6297" i="13"/>
  <c r="J6298" i="13"/>
  <c r="J6299" i="13"/>
  <c r="J6300" i="13"/>
  <c r="J6301" i="13"/>
  <c r="J6302" i="13"/>
  <c r="J6303" i="13"/>
  <c r="J6304" i="13"/>
  <c r="J6305" i="13"/>
  <c r="J6306" i="13"/>
  <c r="J6307" i="13"/>
  <c r="J6308" i="13"/>
  <c r="J6309" i="13"/>
  <c r="J6310" i="13"/>
  <c r="J6311" i="13"/>
  <c r="J6312" i="13"/>
  <c r="J6313" i="13"/>
  <c r="J6314" i="13"/>
  <c r="J6315" i="13"/>
  <c r="J6316" i="13"/>
  <c r="J6317" i="13"/>
  <c r="J6318" i="13"/>
  <c r="J6319" i="13"/>
  <c r="J6320" i="13"/>
  <c r="J6321" i="13"/>
  <c r="J6322" i="13"/>
  <c r="J6323" i="13"/>
  <c r="J6324" i="13"/>
  <c r="J6325" i="13"/>
  <c r="J6326" i="13"/>
  <c r="J6327" i="13"/>
  <c r="J6328" i="13"/>
  <c r="J6329" i="13"/>
  <c r="J6330" i="13"/>
  <c r="J6331" i="13"/>
  <c r="J6332" i="13"/>
  <c r="J6333" i="13"/>
  <c r="J6334" i="13"/>
  <c r="J6335" i="13"/>
  <c r="J6336" i="13"/>
  <c r="J6337" i="13"/>
  <c r="J6338" i="13"/>
  <c r="J6339" i="13"/>
  <c r="J6340" i="13"/>
  <c r="J6341" i="13"/>
  <c r="J6342" i="13"/>
  <c r="J6343" i="13"/>
  <c r="J6344" i="13"/>
  <c r="J6345" i="13"/>
  <c r="J6346" i="13"/>
  <c r="J6347" i="13"/>
  <c r="J6348" i="13"/>
  <c r="J6349" i="13"/>
  <c r="J6350" i="13"/>
  <c r="J6351" i="13"/>
  <c r="J6352" i="13"/>
  <c r="J6353" i="13"/>
  <c r="J6354" i="13"/>
  <c r="J6355" i="13"/>
  <c r="J6356" i="13"/>
  <c r="J6357" i="13"/>
  <c r="J6358" i="13"/>
  <c r="J6359" i="13"/>
  <c r="J6360" i="13"/>
  <c r="J6361" i="13"/>
  <c r="J6362" i="13"/>
  <c r="J6363" i="13"/>
  <c r="J6364" i="13"/>
  <c r="J6365" i="13"/>
  <c r="J6366" i="13"/>
  <c r="J6367" i="13"/>
  <c r="J6368" i="13"/>
  <c r="J6369" i="13"/>
  <c r="J6370" i="13"/>
  <c r="J6371" i="13"/>
  <c r="J6372" i="13"/>
  <c r="J6373" i="13"/>
  <c r="J6374" i="13"/>
  <c r="J6375" i="13"/>
  <c r="J6376" i="13"/>
  <c r="J6377" i="13"/>
  <c r="J6378" i="13"/>
  <c r="J6379" i="13"/>
  <c r="J6380" i="13"/>
  <c r="J6381" i="13"/>
  <c r="J6382" i="13"/>
  <c r="J6383" i="13"/>
  <c r="J6384" i="13"/>
  <c r="J6385" i="13"/>
  <c r="J6386" i="13"/>
  <c r="J6387" i="13"/>
  <c r="J6388" i="13"/>
  <c r="J6389" i="13"/>
  <c r="J6390" i="13"/>
  <c r="J6391" i="13"/>
  <c r="J6392" i="13"/>
  <c r="J6393" i="13"/>
  <c r="J6394" i="13"/>
  <c r="J6395" i="13"/>
  <c r="J6396" i="13"/>
  <c r="J6397" i="13"/>
  <c r="J6398" i="13"/>
  <c r="J6399" i="13"/>
  <c r="J6400" i="13"/>
  <c r="J6401" i="13"/>
  <c r="J6402" i="13"/>
  <c r="J6403" i="13"/>
  <c r="J6404" i="13"/>
  <c r="J6405" i="13"/>
  <c r="J6406" i="13"/>
  <c r="J6407" i="13"/>
  <c r="J6408" i="13"/>
  <c r="J6409" i="13"/>
  <c r="J6410" i="13"/>
  <c r="J6411" i="13"/>
  <c r="J6412" i="13"/>
  <c r="J6413" i="13"/>
  <c r="J6414" i="13"/>
  <c r="J6415" i="13"/>
  <c r="J6416" i="13"/>
  <c r="J6417" i="13"/>
  <c r="J6418" i="13"/>
  <c r="J6419" i="13"/>
  <c r="J6420" i="13"/>
  <c r="J6421" i="13"/>
  <c r="J6422" i="13"/>
  <c r="J6423" i="13"/>
  <c r="J6424" i="13"/>
  <c r="J6425" i="13"/>
  <c r="J6426" i="13"/>
  <c r="J6427" i="13"/>
  <c r="J6428" i="13"/>
  <c r="J6429" i="13"/>
  <c r="J6430" i="13"/>
  <c r="J6431" i="13"/>
  <c r="J6432" i="13"/>
  <c r="J6433" i="13"/>
  <c r="J6434" i="13"/>
  <c r="J6435" i="13"/>
  <c r="J6436" i="13"/>
  <c r="J6437" i="13"/>
  <c r="J6438" i="13"/>
  <c r="J6439" i="13"/>
  <c r="J6440" i="13"/>
  <c r="J6441" i="13"/>
  <c r="J6442" i="13"/>
  <c r="J6443" i="13"/>
  <c r="J6444" i="13"/>
  <c r="J6445" i="13"/>
  <c r="J6446" i="13"/>
  <c r="J6447" i="13"/>
  <c r="J6448" i="13"/>
  <c r="J6449" i="13"/>
  <c r="J6450" i="13"/>
  <c r="J6451" i="13"/>
  <c r="J6452" i="13"/>
  <c r="J6453" i="13"/>
  <c r="J6454" i="13"/>
  <c r="J6455" i="13"/>
  <c r="J6456" i="13"/>
  <c r="J6457" i="13"/>
  <c r="J6458" i="13"/>
  <c r="J6459" i="13"/>
  <c r="J6460" i="13"/>
  <c r="J6461" i="13"/>
  <c r="J6462" i="13"/>
  <c r="J6463" i="13"/>
  <c r="J6464" i="13"/>
  <c r="J6465" i="13"/>
  <c r="J6466" i="13"/>
  <c r="J6467" i="13"/>
  <c r="J6468" i="13"/>
  <c r="J6469" i="13"/>
  <c r="J6470" i="13"/>
  <c r="J6471" i="13"/>
  <c r="J6472" i="13"/>
  <c r="J6473" i="13"/>
  <c r="J6474" i="13"/>
  <c r="J6475" i="13"/>
  <c r="J6476" i="13"/>
  <c r="J6477" i="13"/>
  <c r="J6478" i="13"/>
  <c r="J6479" i="13"/>
  <c r="J6480" i="13"/>
  <c r="J6481" i="13"/>
  <c r="J6482" i="13"/>
  <c r="J6483" i="13"/>
  <c r="J6484" i="13"/>
  <c r="J6485" i="13"/>
  <c r="J6486" i="13"/>
  <c r="J6487" i="13"/>
  <c r="J6488" i="13"/>
  <c r="J6489" i="13"/>
  <c r="J6490" i="13"/>
  <c r="J6491" i="13"/>
  <c r="J6492" i="13"/>
  <c r="J6493" i="13"/>
  <c r="J6494" i="13"/>
  <c r="J6495" i="13"/>
  <c r="J6496" i="13"/>
  <c r="J6497" i="13"/>
  <c r="J6498" i="13"/>
  <c r="J6499" i="13"/>
  <c r="J6500" i="13"/>
  <c r="J6501" i="13"/>
  <c r="J6502" i="13"/>
  <c r="J6503" i="13"/>
  <c r="J6504" i="13"/>
  <c r="J6505" i="13"/>
  <c r="J6506" i="13"/>
  <c r="J6507" i="13"/>
  <c r="J6508" i="13"/>
  <c r="J6509" i="13"/>
  <c r="J6510" i="13"/>
  <c r="J6511" i="13"/>
  <c r="J6512" i="13"/>
  <c r="J6513" i="13"/>
  <c r="J6514" i="13"/>
  <c r="J6515" i="13"/>
  <c r="J6516" i="13"/>
  <c r="J6517" i="13"/>
  <c r="J6518" i="13"/>
  <c r="J6519" i="13"/>
  <c r="J6520" i="13"/>
  <c r="J6521" i="13"/>
  <c r="J6522" i="13"/>
  <c r="J6523" i="13"/>
  <c r="J6524" i="13"/>
  <c r="J6525" i="13"/>
  <c r="J6526" i="13"/>
  <c r="J6527" i="13"/>
  <c r="J6528" i="13"/>
  <c r="J6529" i="13"/>
  <c r="J6530" i="13"/>
  <c r="J6531" i="13"/>
  <c r="J6532" i="13"/>
  <c r="J6533" i="13"/>
  <c r="J6534" i="13"/>
  <c r="J6535" i="13"/>
  <c r="J6536" i="13"/>
  <c r="J6537" i="13"/>
  <c r="J6538" i="13"/>
  <c r="J6539" i="13"/>
  <c r="J6540" i="13"/>
  <c r="J6541" i="13"/>
  <c r="J6542" i="13"/>
  <c r="J6543" i="13"/>
  <c r="J6544" i="13"/>
  <c r="J6545" i="13"/>
  <c r="J6546" i="13"/>
  <c r="J6547" i="13"/>
  <c r="J6548" i="13"/>
  <c r="J6549" i="13"/>
  <c r="J6550" i="13"/>
  <c r="J6551" i="13"/>
  <c r="J6552" i="13"/>
  <c r="J6553" i="13"/>
  <c r="J6554" i="13"/>
  <c r="J6555" i="13"/>
  <c r="J6556" i="13"/>
  <c r="J6557" i="13"/>
  <c r="J6558" i="13"/>
  <c r="J6559" i="13"/>
  <c r="J6560" i="13"/>
  <c r="J6561" i="13"/>
  <c r="J6562" i="13"/>
  <c r="J6563" i="13"/>
  <c r="J6564" i="13"/>
  <c r="J6565" i="13"/>
  <c r="J6566" i="13"/>
  <c r="J6567" i="13"/>
  <c r="J6568" i="13"/>
  <c r="J6569" i="13"/>
  <c r="J6570" i="13"/>
  <c r="J6571" i="13"/>
  <c r="J6572" i="13"/>
  <c r="J6573" i="13"/>
  <c r="J6574" i="13"/>
  <c r="J6575" i="13"/>
  <c r="J6576" i="13"/>
  <c r="J6577" i="13"/>
  <c r="J6578" i="13"/>
  <c r="J6579" i="13"/>
  <c r="J6580" i="13"/>
  <c r="J6581" i="13"/>
  <c r="J6582" i="13"/>
  <c r="J6583" i="13"/>
  <c r="J6584" i="13"/>
  <c r="J6585" i="13"/>
  <c r="J6586" i="13"/>
  <c r="J6587" i="13"/>
  <c r="J6588" i="13"/>
  <c r="J6589" i="13"/>
  <c r="J6590" i="13"/>
  <c r="J6591" i="13"/>
  <c r="J6592" i="13"/>
  <c r="J6593" i="13"/>
  <c r="J6594" i="13"/>
  <c r="J6595" i="13"/>
  <c r="J6596" i="13"/>
  <c r="J6597" i="13"/>
  <c r="J6598" i="13"/>
  <c r="J6599" i="13"/>
  <c r="J6600" i="13"/>
  <c r="J6601" i="13"/>
  <c r="J6602" i="13"/>
  <c r="J6603" i="13"/>
  <c r="J6604" i="13"/>
  <c r="J6605" i="13"/>
  <c r="J6606" i="13"/>
  <c r="J6607" i="13"/>
  <c r="J6608" i="13"/>
  <c r="J6609" i="13"/>
  <c r="J6610" i="13"/>
  <c r="J6611" i="13"/>
  <c r="J6612" i="13"/>
  <c r="J6613" i="13"/>
  <c r="J6614" i="13"/>
  <c r="J6615" i="13"/>
  <c r="J6616" i="13"/>
  <c r="J6617" i="13"/>
  <c r="J6618" i="13"/>
  <c r="J6619" i="13"/>
  <c r="J6620" i="13"/>
  <c r="J6621" i="13"/>
  <c r="J6622" i="13"/>
  <c r="J6623" i="13"/>
  <c r="J6624" i="13"/>
  <c r="J6625" i="13"/>
  <c r="J6626" i="13"/>
  <c r="J6627" i="13"/>
  <c r="J6628" i="13"/>
  <c r="J6629" i="13"/>
  <c r="J6630" i="13"/>
  <c r="J6631" i="13"/>
  <c r="J6632" i="13"/>
  <c r="J6633" i="13"/>
  <c r="J6634" i="13"/>
  <c r="J6635" i="13"/>
  <c r="J6636" i="13"/>
  <c r="J6637" i="13"/>
  <c r="J6638" i="13"/>
  <c r="J6639" i="13"/>
  <c r="J6640" i="13"/>
  <c r="J6641" i="13"/>
  <c r="J6642" i="13"/>
  <c r="J6643" i="13"/>
  <c r="J6644" i="13"/>
  <c r="J6645" i="13"/>
  <c r="J6646" i="13"/>
  <c r="J6647" i="13"/>
  <c r="J6648" i="13"/>
  <c r="J6649" i="13"/>
  <c r="J6650" i="13"/>
  <c r="J6651" i="13"/>
  <c r="J6652" i="13"/>
  <c r="J6653" i="13"/>
  <c r="J6654" i="13"/>
  <c r="J6655" i="13"/>
  <c r="J6656" i="13"/>
  <c r="J6657" i="13"/>
  <c r="J6658" i="13"/>
  <c r="J6659" i="13"/>
  <c r="J6660" i="13"/>
  <c r="J6661" i="13"/>
  <c r="J6662" i="13"/>
  <c r="J6663" i="13"/>
  <c r="J6664" i="13"/>
  <c r="J6665" i="13"/>
  <c r="J6666" i="13"/>
  <c r="J6667" i="13"/>
  <c r="J6668" i="13"/>
  <c r="J6669" i="13"/>
  <c r="J6670" i="13"/>
  <c r="J6671" i="13"/>
  <c r="J6672" i="13"/>
  <c r="J6673" i="13"/>
  <c r="J6674" i="13"/>
  <c r="J6675" i="13"/>
  <c r="J6676" i="13"/>
  <c r="J6677" i="13"/>
  <c r="J6678" i="13"/>
  <c r="J6679" i="13"/>
  <c r="J6680" i="13"/>
  <c r="J6681" i="13"/>
  <c r="J6682" i="13"/>
  <c r="J6683" i="13"/>
  <c r="J6684" i="13"/>
  <c r="J6685" i="13"/>
  <c r="J6686" i="13"/>
  <c r="J6687" i="13"/>
  <c r="J6688" i="13"/>
  <c r="J6689" i="13"/>
  <c r="J6690" i="13"/>
  <c r="J6691" i="13"/>
  <c r="J6692" i="13"/>
  <c r="J6693" i="13"/>
  <c r="J6694" i="13"/>
  <c r="J6695" i="13"/>
  <c r="J6696" i="13"/>
  <c r="J6697" i="13"/>
  <c r="J6698" i="13"/>
  <c r="J6699" i="13"/>
  <c r="J6700" i="13"/>
  <c r="J6701" i="13"/>
  <c r="J6702" i="13"/>
  <c r="J6703" i="13"/>
  <c r="J6704" i="13"/>
  <c r="J6705" i="13"/>
  <c r="J6706" i="13"/>
  <c r="J6707" i="13"/>
  <c r="J6708" i="13"/>
  <c r="J6709" i="13"/>
  <c r="J6710" i="13"/>
  <c r="J6711" i="13"/>
  <c r="J6712" i="13"/>
  <c r="J6713" i="13"/>
  <c r="J6714" i="13"/>
  <c r="J6715" i="13"/>
  <c r="J6716" i="13"/>
  <c r="J6717" i="13"/>
  <c r="J6718" i="13"/>
  <c r="J6719" i="13"/>
  <c r="J6720" i="13"/>
  <c r="J6721" i="13"/>
  <c r="J6722" i="13"/>
  <c r="J6723" i="13"/>
  <c r="J6724" i="13"/>
  <c r="J6725" i="13"/>
  <c r="J6726" i="13"/>
  <c r="J6727" i="13"/>
  <c r="J6728" i="13"/>
  <c r="J6729" i="13"/>
  <c r="J6730" i="13"/>
  <c r="J6731" i="13"/>
  <c r="J6732" i="13"/>
  <c r="J6733" i="13"/>
  <c r="J6734" i="13"/>
  <c r="J6735" i="13"/>
  <c r="J6736" i="13"/>
  <c r="J6737" i="13"/>
  <c r="J6738" i="13"/>
  <c r="J6739" i="13"/>
  <c r="J6740" i="13"/>
  <c r="J6741" i="13"/>
  <c r="J6742" i="13"/>
  <c r="J6743" i="13"/>
  <c r="J6744" i="13"/>
  <c r="J6745" i="13"/>
  <c r="J6746" i="13"/>
  <c r="J6747" i="13"/>
  <c r="J6748" i="13"/>
  <c r="J6749" i="13"/>
  <c r="J6750" i="13"/>
  <c r="J6751" i="13"/>
  <c r="J6752" i="13"/>
  <c r="J6753" i="13"/>
  <c r="J6754" i="13"/>
  <c r="J6755" i="13"/>
  <c r="J6756" i="13"/>
  <c r="J6757" i="13"/>
  <c r="J6758" i="13"/>
  <c r="J6759" i="13"/>
  <c r="J6760" i="13"/>
  <c r="J6761" i="13"/>
  <c r="J6762" i="13"/>
  <c r="J6763" i="13"/>
  <c r="J6764" i="13"/>
  <c r="J6765" i="13"/>
  <c r="J6766" i="13"/>
  <c r="J6767" i="13"/>
  <c r="J6768" i="13"/>
  <c r="J6769" i="13"/>
  <c r="J6770" i="13"/>
  <c r="J6771" i="13"/>
  <c r="J6772" i="13"/>
  <c r="J6773" i="13"/>
  <c r="J6774" i="13"/>
  <c r="J6775" i="13"/>
  <c r="J6776" i="13"/>
  <c r="J6777" i="13"/>
  <c r="J6778" i="13"/>
  <c r="J6779" i="13"/>
  <c r="J6780" i="13"/>
  <c r="J6781" i="13"/>
  <c r="J6782" i="13"/>
  <c r="J6783" i="13"/>
  <c r="J6784" i="13"/>
  <c r="J6785" i="13"/>
  <c r="J6786" i="13"/>
  <c r="J6787" i="13"/>
  <c r="J6788" i="13"/>
  <c r="J6789" i="13"/>
  <c r="J6790" i="13"/>
  <c r="J6791" i="13"/>
  <c r="J6792" i="13"/>
  <c r="J6793" i="13"/>
  <c r="J6794" i="13"/>
  <c r="J6795" i="13"/>
  <c r="J6796" i="13"/>
  <c r="J6797" i="13"/>
  <c r="J6798" i="13"/>
  <c r="J6799" i="13"/>
  <c r="J6800" i="13"/>
  <c r="J6801" i="13"/>
  <c r="J6802" i="13"/>
  <c r="J6803" i="13"/>
  <c r="J6804" i="13"/>
  <c r="J6805" i="13"/>
  <c r="J6806" i="13"/>
  <c r="J6807" i="13"/>
  <c r="J6808" i="13"/>
  <c r="J6809" i="13"/>
  <c r="J6810" i="13"/>
  <c r="J6811" i="13"/>
  <c r="J6812" i="13"/>
  <c r="J6813" i="13"/>
  <c r="J6814" i="13"/>
  <c r="J6815" i="13"/>
  <c r="J6816" i="13"/>
  <c r="J6817" i="13"/>
  <c r="J6818" i="13"/>
  <c r="J6819" i="13"/>
  <c r="J6820" i="13"/>
  <c r="J6821" i="13"/>
  <c r="J6822" i="13"/>
  <c r="J6823" i="13"/>
  <c r="J6824" i="13"/>
  <c r="J6825" i="13"/>
  <c r="J6826" i="13"/>
  <c r="J6827" i="13"/>
  <c r="J6828" i="13"/>
  <c r="J6829" i="13"/>
  <c r="J6830" i="13"/>
  <c r="J6831" i="13"/>
  <c r="J6832" i="13"/>
  <c r="J6833" i="13"/>
  <c r="J6834" i="13"/>
  <c r="J6835" i="13"/>
  <c r="J6836" i="13"/>
  <c r="J6837" i="13"/>
  <c r="J6838" i="13"/>
  <c r="J6839" i="13"/>
  <c r="J6840" i="13"/>
  <c r="J6841" i="13"/>
  <c r="J6842" i="13"/>
  <c r="J6843" i="13"/>
  <c r="J6844" i="13"/>
  <c r="J6845" i="13"/>
  <c r="J6846" i="13"/>
  <c r="J6847" i="13"/>
  <c r="J6848" i="13"/>
  <c r="J6849" i="13"/>
  <c r="J6850" i="13"/>
  <c r="J6851" i="13"/>
  <c r="J6852" i="13"/>
  <c r="J6853" i="13"/>
  <c r="J6854" i="13"/>
  <c r="J6855" i="13"/>
  <c r="J6856" i="13"/>
  <c r="J6857" i="13"/>
  <c r="J6858" i="13"/>
  <c r="J6859" i="13"/>
  <c r="J6860" i="13"/>
  <c r="J6861" i="13"/>
  <c r="J6862" i="13"/>
  <c r="J6863" i="13"/>
  <c r="J6864" i="13"/>
  <c r="J6865" i="13"/>
  <c r="J6866" i="13"/>
  <c r="J6867" i="13"/>
  <c r="J6868" i="13"/>
  <c r="J6869" i="13"/>
  <c r="J6870" i="13"/>
  <c r="J6871" i="13"/>
  <c r="J6872" i="13"/>
  <c r="J6873" i="13"/>
  <c r="J6874" i="13"/>
  <c r="J6875" i="13"/>
  <c r="J6876" i="13"/>
  <c r="J6877" i="13"/>
  <c r="J6878" i="13"/>
  <c r="J6879" i="13"/>
  <c r="J6880" i="13"/>
  <c r="J6881" i="13"/>
  <c r="J6882" i="13"/>
  <c r="J6883" i="13"/>
  <c r="J6884" i="13"/>
  <c r="J6885" i="13"/>
  <c r="J6886" i="13"/>
  <c r="J6887" i="13"/>
  <c r="J6888" i="13"/>
  <c r="J6889" i="13"/>
  <c r="J6890" i="13"/>
  <c r="J6891" i="13"/>
  <c r="J6892" i="13"/>
  <c r="J6893" i="13"/>
  <c r="J6894" i="13"/>
  <c r="J6895" i="13"/>
  <c r="J6896" i="13"/>
  <c r="J6897" i="13"/>
  <c r="J6898" i="13"/>
  <c r="J6899" i="13"/>
  <c r="J6900" i="13"/>
  <c r="J6901" i="13"/>
  <c r="J6902" i="13"/>
  <c r="J6903" i="13"/>
  <c r="J6904" i="13"/>
  <c r="J6905" i="13"/>
  <c r="J6906" i="13"/>
  <c r="J6907" i="13"/>
  <c r="J6908" i="13"/>
  <c r="J6909" i="13"/>
  <c r="J6910" i="13"/>
  <c r="J6911" i="13"/>
  <c r="J6912" i="13"/>
  <c r="J6913" i="13"/>
  <c r="J6914" i="13"/>
  <c r="J6915" i="13"/>
  <c r="J6916" i="13"/>
  <c r="J6917" i="13"/>
  <c r="J6918" i="13"/>
  <c r="J6919" i="13"/>
  <c r="J6920" i="13"/>
  <c r="J6921" i="13"/>
  <c r="J6922" i="13"/>
  <c r="J6923" i="13"/>
  <c r="J6924" i="13"/>
  <c r="J6925" i="13"/>
  <c r="J6926" i="13"/>
  <c r="J6927" i="13"/>
  <c r="J6928" i="13"/>
  <c r="J6929" i="13"/>
  <c r="J6930" i="13"/>
  <c r="J6931" i="13"/>
  <c r="J6932" i="13"/>
  <c r="J6933" i="13"/>
  <c r="J6934" i="13"/>
  <c r="J6935" i="13"/>
  <c r="J6936" i="13"/>
  <c r="J6937" i="13"/>
  <c r="J6938" i="13"/>
  <c r="J6939" i="13"/>
  <c r="J6940" i="13"/>
  <c r="J6941" i="13"/>
  <c r="J6942" i="13"/>
  <c r="J6943" i="13"/>
  <c r="J6944" i="13"/>
  <c r="J6945" i="13"/>
  <c r="J6946" i="13"/>
  <c r="J6947" i="13"/>
  <c r="J6948" i="13"/>
  <c r="J6949" i="13"/>
  <c r="J6950" i="13"/>
  <c r="J6951" i="13"/>
  <c r="J6952" i="13"/>
  <c r="J6953" i="13"/>
  <c r="J6954" i="13"/>
  <c r="J6955" i="13"/>
  <c r="J6956" i="13"/>
  <c r="J6957" i="13"/>
  <c r="J6958" i="13"/>
  <c r="J6959" i="13"/>
  <c r="J6960" i="13"/>
  <c r="J6961" i="13"/>
  <c r="J6962" i="13"/>
  <c r="J6963" i="13"/>
  <c r="J6964" i="13"/>
  <c r="J6965" i="13"/>
  <c r="J6966" i="13"/>
  <c r="J6967" i="13"/>
  <c r="J6968" i="13"/>
  <c r="J6969" i="13"/>
  <c r="J6970" i="13"/>
  <c r="J6971" i="13"/>
  <c r="J6972" i="13"/>
  <c r="J6973" i="13"/>
  <c r="J6974" i="13"/>
  <c r="J6975" i="13"/>
  <c r="J6976" i="13"/>
  <c r="J6977" i="13"/>
  <c r="J6978" i="13"/>
  <c r="J6979" i="13"/>
  <c r="J6980" i="13"/>
  <c r="J6981" i="13"/>
  <c r="J6982" i="13"/>
  <c r="J6983" i="13"/>
  <c r="J6984" i="13"/>
  <c r="J6985" i="13"/>
  <c r="J6986" i="13"/>
  <c r="J6987" i="13"/>
  <c r="J6988" i="13"/>
  <c r="J6989" i="13"/>
  <c r="J6990" i="13"/>
  <c r="J6991" i="13"/>
  <c r="J6992" i="13"/>
  <c r="J6993" i="13"/>
  <c r="J6994" i="13"/>
  <c r="J6995" i="13"/>
  <c r="J6996" i="13"/>
  <c r="J6997" i="13"/>
  <c r="J6998" i="13"/>
  <c r="J6999" i="13"/>
  <c r="J7000" i="13"/>
  <c r="J7001" i="13"/>
  <c r="J7002" i="13"/>
  <c r="J7003" i="13"/>
  <c r="J7004" i="13"/>
  <c r="J7005" i="13"/>
  <c r="J7006" i="13"/>
  <c r="J7007" i="13"/>
  <c r="J7008" i="13"/>
  <c r="J7009" i="13"/>
  <c r="J7010" i="13"/>
  <c r="J7011" i="13"/>
  <c r="J7012" i="13"/>
  <c r="J7013" i="13"/>
  <c r="J7014" i="13"/>
  <c r="J7015" i="13"/>
  <c r="J7016" i="13"/>
  <c r="J7017" i="13"/>
  <c r="J7018" i="13"/>
  <c r="J7019" i="13"/>
  <c r="J7020" i="13"/>
  <c r="J7021" i="13"/>
  <c r="J7022" i="13"/>
  <c r="J7023" i="13"/>
  <c r="J7024" i="13"/>
  <c r="J7025" i="13"/>
  <c r="J7026" i="13"/>
  <c r="J7027" i="13"/>
  <c r="J7028" i="13"/>
  <c r="J7029" i="13"/>
  <c r="J7030" i="13"/>
  <c r="J7031" i="13"/>
  <c r="J7032" i="13"/>
  <c r="J7033" i="13"/>
  <c r="J7034" i="13"/>
  <c r="J7035" i="13"/>
  <c r="J7036" i="13"/>
  <c r="J7037" i="13"/>
  <c r="J7038" i="13"/>
  <c r="J7039" i="13"/>
  <c r="J7040" i="13"/>
  <c r="J7041" i="13"/>
  <c r="J7042" i="13"/>
  <c r="J7043" i="13"/>
  <c r="J7044" i="13"/>
  <c r="J7045" i="13"/>
  <c r="J7046" i="13"/>
  <c r="J7047" i="13"/>
  <c r="J7048" i="13"/>
  <c r="J7049" i="13"/>
  <c r="J7050" i="13"/>
  <c r="J7051" i="13"/>
  <c r="J7052" i="13"/>
  <c r="J7053" i="13"/>
  <c r="J7054" i="13"/>
  <c r="J7055" i="13"/>
  <c r="J7056" i="13"/>
  <c r="J7057" i="13"/>
  <c r="J7058" i="13"/>
  <c r="J7059" i="13"/>
  <c r="J7060" i="13"/>
  <c r="J7061" i="13"/>
  <c r="J7062" i="13"/>
  <c r="J7063" i="13"/>
  <c r="J7064" i="13"/>
  <c r="J7065" i="13"/>
  <c r="J7066" i="13"/>
  <c r="J7067" i="13"/>
  <c r="J7068" i="13"/>
  <c r="J7069" i="13"/>
  <c r="J7070" i="13"/>
  <c r="J7071" i="13"/>
  <c r="J7072" i="13"/>
  <c r="J7073" i="13"/>
  <c r="J7074" i="13"/>
  <c r="J7075" i="13"/>
  <c r="J7076" i="13"/>
  <c r="J7077" i="13"/>
  <c r="J7078" i="13"/>
  <c r="J7079" i="13"/>
  <c r="J7080" i="13"/>
  <c r="J7081" i="13"/>
  <c r="J7082" i="13"/>
  <c r="J7083" i="13"/>
  <c r="J7084" i="13"/>
  <c r="J7085" i="13"/>
  <c r="J7086" i="13"/>
  <c r="J7087" i="13"/>
  <c r="J7088" i="13"/>
  <c r="J7089" i="13"/>
  <c r="J7090" i="13"/>
  <c r="J7091" i="13"/>
  <c r="J7092" i="13"/>
  <c r="J7093" i="13"/>
  <c r="J7094" i="13"/>
  <c r="J7095" i="13"/>
  <c r="J7096" i="13"/>
  <c r="J7097" i="13"/>
  <c r="J7098" i="13"/>
  <c r="J7099" i="13"/>
  <c r="J7100" i="13"/>
  <c r="J7101" i="13"/>
  <c r="J7102" i="13"/>
  <c r="J7103" i="13"/>
  <c r="J7104" i="13"/>
  <c r="J7105" i="13"/>
  <c r="J7106" i="13"/>
  <c r="J7107" i="13"/>
  <c r="J7108" i="13"/>
  <c r="J7109" i="13"/>
  <c r="J7110" i="13"/>
  <c r="J7111" i="13"/>
  <c r="J7112" i="13"/>
  <c r="J7113" i="13"/>
  <c r="J7114" i="13"/>
  <c r="J7115" i="13"/>
  <c r="J7116" i="13"/>
  <c r="J7117" i="13"/>
  <c r="J7118" i="13"/>
  <c r="J7119" i="13"/>
  <c r="J7120" i="13"/>
  <c r="J7121" i="13"/>
  <c r="J7122" i="13"/>
  <c r="J7123" i="13"/>
  <c r="J7124" i="13"/>
  <c r="J7125" i="13"/>
  <c r="J7126" i="13"/>
  <c r="J7127" i="13"/>
  <c r="J7128" i="13"/>
  <c r="J7129" i="13"/>
  <c r="J7130" i="13"/>
  <c r="J7131" i="13"/>
  <c r="J7132" i="13"/>
  <c r="J7133" i="13"/>
  <c r="J7134" i="13"/>
  <c r="J7135" i="13"/>
  <c r="J7136" i="13"/>
  <c r="J7137" i="13"/>
  <c r="J7138" i="13"/>
  <c r="J7139" i="13"/>
  <c r="J7140" i="13"/>
  <c r="J7141" i="13"/>
  <c r="J7142" i="13"/>
  <c r="J7143" i="13"/>
  <c r="J7144" i="13"/>
  <c r="J7145" i="13"/>
  <c r="J7146" i="13"/>
  <c r="J7147" i="13"/>
  <c r="J7148" i="13"/>
  <c r="J7149" i="13"/>
  <c r="J7150" i="13"/>
  <c r="J7151" i="13"/>
  <c r="J7152" i="13"/>
  <c r="J7153" i="13"/>
  <c r="J7154" i="13"/>
  <c r="J7155" i="13"/>
  <c r="J7156" i="13"/>
  <c r="J7157" i="13"/>
  <c r="J7158" i="13"/>
  <c r="J7159" i="13"/>
  <c r="J7160" i="13"/>
  <c r="J7161" i="13"/>
  <c r="J7162" i="13"/>
  <c r="J7163" i="13"/>
  <c r="J7164" i="13"/>
  <c r="J7165" i="13"/>
  <c r="J7166" i="13"/>
  <c r="J7167" i="13"/>
  <c r="J7168" i="13"/>
  <c r="J7169" i="13"/>
  <c r="J7170" i="13"/>
  <c r="J7171" i="13"/>
  <c r="J7172" i="13"/>
  <c r="J7173" i="13"/>
  <c r="J7174" i="13"/>
  <c r="J7175" i="13"/>
  <c r="J7176" i="13"/>
  <c r="J7177" i="13"/>
  <c r="J7178" i="13"/>
  <c r="J7179" i="13"/>
  <c r="J7180" i="13"/>
  <c r="J7181" i="13"/>
  <c r="J7182" i="13"/>
  <c r="J7183" i="13"/>
  <c r="J7184" i="13"/>
  <c r="J7185" i="13"/>
  <c r="J7186" i="13"/>
  <c r="J7187" i="13"/>
  <c r="J7188" i="13"/>
  <c r="J7189" i="13"/>
  <c r="J7190" i="13"/>
  <c r="J7191" i="13"/>
  <c r="J7192" i="13"/>
  <c r="J7193" i="13"/>
  <c r="J7194" i="13"/>
  <c r="J7195" i="13"/>
  <c r="J7196" i="13"/>
  <c r="J7197" i="13"/>
  <c r="J7198" i="13"/>
  <c r="J7199" i="13"/>
  <c r="J7200" i="13"/>
  <c r="J7201" i="13"/>
  <c r="J7202" i="13"/>
  <c r="J7203" i="13"/>
  <c r="J7204" i="13"/>
  <c r="J7205" i="13"/>
  <c r="J7206" i="13"/>
  <c r="J7207" i="13"/>
  <c r="J7208" i="13"/>
  <c r="J7209" i="13"/>
  <c r="J7210" i="13"/>
  <c r="J7211" i="13"/>
  <c r="J7212" i="13"/>
  <c r="J7213" i="13"/>
  <c r="J7214" i="13"/>
  <c r="J7215" i="13"/>
  <c r="J7216" i="13"/>
  <c r="J7217" i="13"/>
  <c r="J7218" i="13"/>
  <c r="J7219" i="13"/>
  <c r="J7220" i="13"/>
  <c r="J7221" i="13"/>
  <c r="J7222" i="13"/>
  <c r="J7223" i="13"/>
  <c r="J7224" i="13"/>
  <c r="J7225" i="13"/>
  <c r="J7226" i="13"/>
  <c r="J7227" i="13"/>
  <c r="J7228" i="13"/>
  <c r="J7229" i="13"/>
  <c r="J7230" i="13"/>
  <c r="J7231" i="13"/>
  <c r="J7232" i="13"/>
  <c r="J7233" i="13"/>
  <c r="J7234" i="13"/>
  <c r="J7235" i="13"/>
  <c r="J7236" i="13"/>
  <c r="J7237" i="13"/>
  <c r="J7238" i="13"/>
  <c r="J7239" i="13"/>
  <c r="J7240" i="13"/>
  <c r="J7241" i="13"/>
  <c r="J7242" i="13"/>
  <c r="J7243" i="13"/>
  <c r="J7244" i="13"/>
  <c r="J7245" i="13"/>
  <c r="J7246" i="13"/>
  <c r="J7247" i="13"/>
  <c r="J7248" i="13"/>
  <c r="J7249" i="13"/>
  <c r="J7250" i="13"/>
  <c r="J7251" i="13"/>
  <c r="J7252" i="13"/>
  <c r="J7253" i="13"/>
  <c r="J7254" i="13"/>
  <c r="J7255" i="13"/>
  <c r="J7256" i="13"/>
  <c r="J7257" i="13"/>
  <c r="J7258" i="13"/>
  <c r="J7259" i="13"/>
  <c r="J7260" i="13"/>
  <c r="J7261" i="13"/>
  <c r="J7262" i="13"/>
  <c r="J7263" i="13"/>
  <c r="J7264" i="13"/>
  <c r="J7265" i="13"/>
  <c r="J7266" i="13"/>
  <c r="J7267" i="13"/>
  <c r="J7268" i="13"/>
  <c r="J7269" i="13"/>
  <c r="J7270" i="13"/>
  <c r="J7271" i="13"/>
  <c r="J7272" i="13"/>
  <c r="J7273" i="13"/>
  <c r="J7274" i="13"/>
  <c r="J7275" i="13"/>
  <c r="J7276" i="13"/>
  <c r="J7277" i="13"/>
  <c r="J7278" i="13"/>
  <c r="J7279" i="13"/>
  <c r="J7280" i="13"/>
  <c r="J7281" i="13"/>
  <c r="J7282" i="13"/>
  <c r="J7283" i="13"/>
  <c r="J7284" i="13"/>
  <c r="J7285" i="13"/>
  <c r="J7286" i="13"/>
  <c r="J7287" i="13"/>
  <c r="J7288" i="13"/>
  <c r="J7289" i="13"/>
  <c r="J7290" i="13"/>
  <c r="J7291" i="13"/>
  <c r="J7292" i="13"/>
  <c r="J7293" i="13"/>
  <c r="J7294" i="13"/>
  <c r="J7295" i="13"/>
  <c r="J7296" i="13"/>
  <c r="J7297" i="13"/>
  <c r="J7298" i="13"/>
  <c r="J7299" i="13"/>
  <c r="J7300" i="13"/>
  <c r="J7301" i="13"/>
  <c r="J7302" i="13"/>
  <c r="J7303" i="13"/>
  <c r="J7304" i="13"/>
  <c r="J7305" i="13"/>
  <c r="J7306" i="13"/>
  <c r="J7307" i="13"/>
  <c r="J7308" i="13"/>
  <c r="J7309" i="13"/>
  <c r="J7310" i="13"/>
  <c r="J7311" i="13"/>
  <c r="J7312" i="13"/>
  <c r="J7313" i="13"/>
  <c r="J7314" i="13"/>
  <c r="J7315" i="13"/>
  <c r="J7316" i="13"/>
  <c r="J7317" i="13"/>
  <c r="J7318" i="13"/>
  <c r="J7319" i="13"/>
  <c r="J7320" i="13"/>
  <c r="J7321" i="13"/>
  <c r="J7322" i="13"/>
  <c r="J7323" i="13"/>
  <c r="J7324" i="13"/>
  <c r="J7325" i="13"/>
  <c r="J7326" i="13"/>
  <c r="J7327" i="13"/>
  <c r="J7328" i="13"/>
  <c r="J7329" i="13"/>
  <c r="J7330" i="13"/>
  <c r="J7331" i="13"/>
  <c r="J7332" i="13"/>
  <c r="J7333" i="13"/>
  <c r="J7334" i="13"/>
  <c r="J7335" i="13"/>
  <c r="J7336" i="13"/>
  <c r="J7337" i="13"/>
  <c r="J7338" i="13"/>
  <c r="J7339" i="13"/>
  <c r="J7340" i="13"/>
  <c r="J7341" i="13"/>
  <c r="J7342" i="13"/>
  <c r="J7343" i="13"/>
  <c r="J7344" i="13"/>
  <c r="J7345" i="13"/>
  <c r="J7346" i="13"/>
  <c r="J7347" i="13"/>
  <c r="J7348" i="13"/>
  <c r="J7349" i="13"/>
  <c r="J7350" i="13"/>
  <c r="J7351" i="13"/>
  <c r="J7352" i="13"/>
  <c r="J7353" i="13"/>
  <c r="J7354" i="13"/>
  <c r="J7355" i="13"/>
  <c r="J7356" i="13"/>
  <c r="J7357" i="13"/>
  <c r="J7358" i="13"/>
  <c r="J7359" i="13"/>
  <c r="J7360" i="13"/>
  <c r="J7361" i="13"/>
  <c r="J7362" i="13"/>
  <c r="J7363" i="13"/>
  <c r="J7364" i="13"/>
  <c r="J7365" i="13"/>
  <c r="J7366" i="13"/>
  <c r="J7367" i="13"/>
  <c r="J7368" i="13"/>
  <c r="J7369" i="13"/>
  <c r="J7370" i="13"/>
  <c r="J7371" i="13"/>
  <c r="J7372" i="13"/>
  <c r="J7373" i="13"/>
  <c r="J7374" i="13"/>
  <c r="J7375" i="13"/>
  <c r="J7376" i="13"/>
  <c r="J7377" i="13"/>
  <c r="J7378" i="13"/>
  <c r="J7379" i="13"/>
  <c r="J7380" i="13"/>
  <c r="J7381" i="13"/>
  <c r="J7382" i="13"/>
  <c r="J7383" i="13"/>
  <c r="J7384" i="13"/>
  <c r="J7385" i="13"/>
  <c r="J7386" i="13"/>
  <c r="J7387" i="13"/>
  <c r="J7388" i="13"/>
  <c r="J7389" i="13"/>
  <c r="J7390" i="13"/>
  <c r="J7391" i="13"/>
  <c r="J7392" i="13"/>
  <c r="J7393" i="13"/>
  <c r="J7394" i="13"/>
  <c r="J7395" i="13"/>
  <c r="J7396" i="13"/>
  <c r="J7397" i="13"/>
  <c r="J7398" i="13"/>
  <c r="J7399" i="13"/>
  <c r="J7400" i="13"/>
  <c r="J7401" i="13"/>
  <c r="J7402" i="13"/>
  <c r="J7403" i="13"/>
  <c r="J7404" i="13"/>
  <c r="J7405" i="13"/>
  <c r="J7406" i="13"/>
  <c r="J7407" i="13"/>
  <c r="J7408" i="13"/>
  <c r="J7409" i="13"/>
  <c r="J7410" i="13"/>
  <c r="J7411" i="13"/>
  <c r="J7412" i="13"/>
  <c r="J7413" i="13"/>
  <c r="J7414" i="13"/>
  <c r="J7415" i="13"/>
  <c r="J7416" i="13"/>
  <c r="J7417" i="13"/>
  <c r="J7418" i="13"/>
  <c r="J7419" i="13"/>
  <c r="J7420" i="13"/>
  <c r="J7421" i="13"/>
  <c r="J7422" i="13"/>
  <c r="J7423" i="13"/>
  <c r="J7424" i="13"/>
  <c r="J7425" i="13"/>
  <c r="J7426" i="13"/>
  <c r="J7427" i="13"/>
  <c r="J7428" i="13"/>
  <c r="J7429" i="13"/>
  <c r="J7430" i="13"/>
  <c r="J7431" i="13"/>
  <c r="J7432" i="13"/>
  <c r="J7433" i="13"/>
  <c r="J7434" i="13"/>
  <c r="J7435" i="13"/>
  <c r="J7436" i="13"/>
  <c r="J7437" i="13"/>
  <c r="J7438" i="13"/>
  <c r="J7439" i="13"/>
  <c r="J7440" i="13"/>
  <c r="J7441" i="13"/>
  <c r="J7442" i="13"/>
  <c r="J7443" i="13"/>
  <c r="J7444" i="13"/>
  <c r="J7445" i="13"/>
  <c r="J7446" i="13"/>
  <c r="J7447" i="13"/>
  <c r="J7448" i="13"/>
  <c r="J7449" i="13"/>
  <c r="J7450" i="13"/>
  <c r="J7451" i="13"/>
  <c r="J7452" i="13"/>
  <c r="J7453" i="13"/>
  <c r="J7454" i="13"/>
  <c r="J7455" i="13"/>
  <c r="J7456" i="13"/>
  <c r="J7457" i="13"/>
  <c r="J7458" i="13"/>
  <c r="J7459" i="13"/>
  <c r="J7460" i="13"/>
  <c r="J7461" i="13"/>
  <c r="J7462" i="13"/>
  <c r="J7463" i="13"/>
  <c r="J7464" i="13"/>
  <c r="J7465" i="13"/>
  <c r="J7466" i="13"/>
  <c r="J7467" i="13"/>
  <c r="J7468" i="13"/>
  <c r="J7469" i="13"/>
  <c r="J7470" i="13"/>
  <c r="J7471" i="13"/>
  <c r="J7472" i="13"/>
  <c r="J7473" i="13"/>
  <c r="J7474" i="13"/>
  <c r="J7475" i="13"/>
  <c r="J7476" i="13"/>
  <c r="J7477" i="13"/>
  <c r="J7478" i="13"/>
  <c r="J7479" i="13"/>
  <c r="J7480" i="13"/>
  <c r="J7481" i="13"/>
  <c r="J7482" i="13"/>
  <c r="J7483" i="13"/>
  <c r="J7484" i="13"/>
  <c r="J7485" i="13"/>
  <c r="J7486" i="13"/>
  <c r="J7487" i="13"/>
  <c r="J7488" i="13"/>
  <c r="J7489" i="13"/>
  <c r="J7490" i="13"/>
  <c r="J7491" i="13"/>
  <c r="J7492" i="13"/>
  <c r="J7493" i="13"/>
  <c r="J7494" i="13"/>
  <c r="J7495" i="13"/>
  <c r="J7496" i="13"/>
  <c r="J7497" i="13"/>
  <c r="J7498" i="13"/>
  <c r="J7499" i="13"/>
  <c r="J7500" i="13"/>
  <c r="J7501" i="13"/>
  <c r="J7502" i="13"/>
  <c r="J7503" i="13"/>
  <c r="J7504" i="13"/>
  <c r="J7505" i="13"/>
  <c r="J7506" i="13"/>
  <c r="J7507" i="13"/>
  <c r="J7508" i="13"/>
  <c r="J7509" i="13"/>
  <c r="J7510" i="13"/>
  <c r="J7511" i="13"/>
  <c r="J7512" i="13"/>
  <c r="J7513" i="13"/>
  <c r="J7514" i="13"/>
  <c r="J7515" i="13"/>
  <c r="J7516" i="13"/>
  <c r="J7517" i="13"/>
  <c r="J7518" i="13"/>
  <c r="J7519" i="13"/>
  <c r="J7520" i="13"/>
  <c r="J7521" i="13"/>
  <c r="J7522" i="13"/>
  <c r="J7523" i="13"/>
  <c r="J7524" i="13"/>
  <c r="J7525" i="13"/>
  <c r="J7526" i="13"/>
  <c r="J7527" i="13"/>
  <c r="J7528" i="13"/>
  <c r="J7529" i="13"/>
  <c r="J7530" i="13"/>
  <c r="J7531" i="13"/>
  <c r="J7532" i="13"/>
  <c r="J7533" i="13"/>
  <c r="J7534" i="13"/>
  <c r="J7535" i="13"/>
  <c r="J7536" i="13"/>
  <c r="J7537" i="13"/>
  <c r="J7538" i="13"/>
  <c r="J7539" i="13"/>
  <c r="J7540" i="13"/>
  <c r="J7541" i="13"/>
  <c r="J7542" i="13"/>
  <c r="J7543" i="13"/>
  <c r="J7544" i="13"/>
  <c r="J7545" i="13"/>
  <c r="J7546" i="13"/>
  <c r="J7547" i="13"/>
  <c r="J7548" i="13"/>
  <c r="J7549" i="13"/>
  <c r="J7550" i="13"/>
  <c r="J7551" i="13"/>
  <c r="J7552" i="13"/>
  <c r="J7553" i="13"/>
  <c r="J7554" i="13"/>
  <c r="J7555" i="13"/>
  <c r="J7556" i="13"/>
  <c r="J7557" i="13"/>
  <c r="J7558" i="13"/>
  <c r="J7559" i="13"/>
  <c r="J7560" i="13"/>
  <c r="J7561" i="13"/>
  <c r="J7562" i="13"/>
  <c r="J7563" i="13"/>
  <c r="J7564" i="13"/>
  <c r="J7565" i="13"/>
  <c r="J7566" i="13"/>
  <c r="J7567" i="13"/>
  <c r="J7568" i="13"/>
  <c r="J7569" i="13"/>
  <c r="J7570" i="13"/>
  <c r="J7571" i="13"/>
  <c r="J7572" i="13"/>
  <c r="J7573" i="13"/>
  <c r="J7574" i="13"/>
  <c r="J7575" i="13"/>
  <c r="J7576" i="13"/>
  <c r="J7577" i="13"/>
  <c r="J7578" i="13"/>
  <c r="J7579" i="13"/>
  <c r="J7580" i="13"/>
  <c r="J7581" i="13"/>
  <c r="J7582" i="13"/>
  <c r="J7583" i="13"/>
  <c r="J7584" i="13"/>
  <c r="J7585" i="13"/>
  <c r="J7586" i="13"/>
  <c r="J7587" i="13"/>
  <c r="J7588" i="13"/>
  <c r="J7589" i="13"/>
  <c r="J7590" i="13"/>
  <c r="J7591" i="13"/>
  <c r="J7592" i="13"/>
  <c r="J7593" i="13"/>
  <c r="J7594" i="13"/>
  <c r="J7595" i="13"/>
  <c r="J7596" i="13"/>
  <c r="J7597" i="13"/>
  <c r="J7598" i="13"/>
  <c r="J7599" i="13"/>
  <c r="J7600" i="13"/>
  <c r="J7601" i="13"/>
  <c r="J7602" i="13"/>
  <c r="J7603" i="13"/>
  <c r="J7604" i="13"/>
  <c r="J7605" i="13"/>
  <c r="J7606" i="13"/>
  <c r="J7607" i="13"/>
  <c r="J7608" i="13"/>
  <c r="J7609" i="13"/>
  <c r="J7610" i="13"/>
  <c r="J7611" i="13"/>
  <c r="J7612" i="13"/>
  <c r="J7613" i="13"/>
  <c r="J7614" i="13"/>
  <c r="J7615" i="13"/>
  <c r="J7616" i="13"/>
  <c r="J7617" i="13"/>
  <c r="J7618" i="13"/>
  <c r="J7619" i="13"/>
  <c r="J7620" i="13"/>
  <c r="J7621" i="13"/>
  <c r="J7622" i="13"/>
  <c r="J7623" i="13"/>
  <c r="J7624" i="13"/>
  <c r="J7625" i="13"/>
  <c r="J7626" i="13"/>
  <c r="J7627" i="13"/>
  <c r="J7628" i="13"/>
  <c r="J7629" i="13"/>
  <c r="J7630" i="13"/>
  <c r="J7631" i="13"/>
  <c r="J7632" i="13"/>
  <c r="J7633" i="13"/>
  <c r="J7634" i="13"/>
  <c r="J7635" i="13"/>
  <c r="J7636" i="13"/>
  <c r="J7637" i="13"/>
  <c r="J7638" i="13"/>
  <c r="J7639" i="13"/>
  <c r="J7640" i="13"/>
  <c r="J7641" i="13"/>
  <c r="J7642" i="13"/>
  <c r="J7643" i="13"/>
  <c r="J7644" i="13"/>
  <c r="J7645" i="13"/>
  <c r="J7646" i="13"/>
  <c r="J7647" i="13"/>
  <c r="J7648" i="13"/>
  <c r="J7649" i="13"/>
  <c r="J7650" i="13"/>
  <c r="J7651" i="13"/>
  <c r="J7652" i="13"/>
  <c r="J7653" i="13"/>
  <c r="J7654" i="13"/>
  <c r="J7655" i="13"/>
  <c r="J7656" i="13"/>
  <c r="J7657" i="13"/>
  <c r="J7658" i="13"/>
  <c r="J7659" i="13"/>
  <c r="J7660" i="13"/>
  <c r="J7661" i="13"/>
  <c r="J7662" i="13"/>
  <c r="J7663" i="13"/>
  <c r="J7664" i="13"/>
  <c r="J7665" i="13"/>
  <c r="J7666" i="13"/>
  <c r="J7667" i="13"/>
  <c r="J7668" i="13"/>
  <c r="J7669" i="13"/>
  <c r="J7670" i="13"/>
  <c r="J7671" i="13"/>
  <c r="J7672" i="13"/>
  <c r="J7673" i="13"/>
  <c r="J7674" i="13"/>
  <c r="J7675" i="13"/>
  <c r="J7676" i="13"/>
  <c r="J7677" i="13"/>
  <c r="J7678" i="13"/>
  <c r="J7679" i="13"/>
  <c r="J7680" i="13"/>
  <c r="J7681" i="13"/>
  <c r="J7682" i="13"/>
  <c r="J7683" i="13"/>
  <c r="J7684" i="13"/>
  <c r="J7685" i="13"/>
  <c r="J7686" i="13"/>
  <c r="J7687" i="13"/>
  <c r="J7688" i="13"/>
  <c r="J7689" i="13"/>
  <c r="J7690" i="13"/>
  <c r="J7691" i="13"/>
  <c r="J7692" i="13"/>
  <c r="J7693" i="13"/>
  <c r="J7694" i="13"/>
  <c r="J7695" i="13"/>
  <c r="J7696" i="13"/>
  <c r="J7697" i="13"/>
  <c r="J7698" i="13"/>
  <c r="J7699" i="13"/>
  <c r="J7700" i="13"/>
  <c r="J7701" i="13"/>
  <c r="J7702" i="13"/>
  <c r="J7703" i="13"/>
  <c r="J7704" i="13"/>
  <c r="J7705" i="13"/>
  <c r="J7706" i="13"/>
  <c r="J7707" i="13"/>
  <c r="J7708" i="13"/>
  <c r="J7709" i="13"/>
  <c r="J7710" i="13"/>
  <c r="J7711" i="13"/>
  <c r="J7712" i="13"/>
  <c r="J7713" i="13"/>
  <c r="J7714" i="13"/>
  <c r="J7715" i="13"/>
  <c r="J7716" i="13"/>
  <c r="J7717" i="13"/>
  <c r="J7718" i="13"/>
  <c r="J7719" i="13"/>
  <c r="J7720" i="13"/>
  <c r="J7721" i="13"/>
  <c r="J7722" i="13"/>
  <c r="J7723" i="13"/>
  <c r="J7724" i="13"/>
  <c r="J7725" i="13"/>
  <c r="J7726" i="13"/>
  <c r="J7727" i="13"/>
  <c r="J7728" i="13"/>
  <c r="J7729" i="13"/>
  <c r="J7730" i="13"/>
  <c r="J7731" i="13"/>
  <c r="J7732" i="13"/>
  <c r="J7733" i="13"/>
  <c r="J7734" i="13"/>
  <c r="J7735" i="13"/>
  <c r="J7736" i="13"/>
  <c r="J7737" i="13"/>
  <c r="J7738" i="13"/>
  <c r="J7739" i="13"/>
  <c r="J7740" i="13"/>
  <c r="J7741" i="13"/>
  <c r="J7742" i="13"/>
  <c r="J7743" i="13"/>
  <c r="J7744" i="13"/>
  <c r="J7745" i="13"/>
  <c r="J7746" i="13"/>
  <c r="J7747" i="13"/>
  <c r="J7748" i="13"/>
  <c r="J7749" i="13"/>
  <c r="J7750" i="13"/>
  <c r="J7751" i="13"/>
  <c r="J7752" i="13"/>
  <c r="J7753" i="13"/>
  <c r="J7754" i="13"/>
  <c r="J7755" i="13"/>
  <c r="J7756" i="13"/>
  <c r="J7757" i="13"/>
  <c r="J7758" i="13"/>
  <c r="J7759" i="13"/>
  <c r="J7760" i="13"/>
  <c r="J7761" i="13"/>
  <c r="J7762" i="13"/>
  <c r="J7763" i="13"/>
  <c r="J7764" i="13"/>
  <c r="J7765" i="13"/>
  <c r="J7766" i="13"/>
  <c r="J7767" i="13"/>
  <c r="J7768" i="13"/>
  <c r="J7769" i="13"/>
  <c r="J7770" i="13"/>
  <c r="J7771" i="13"/>
  <c r="J7772" i="13"/>
  <c r="J7773" i="13"/>
  <c r="J7774" i="13"/>
  <c r="J7775" i="13"/>
  <c r="J7776" i="13"/>
  <c r="J7777" i="13"/>
  <c r="J7778" i="13"/>
  <c r="J7779" i="13"/>
  <c r="J7780" i="13"/>
  <c r="J7781" i="13"/>
  <c r="J7782" i="13"/>
  <c r="J7783" i="13"/>
  <c r="J7784" i="13"/>
  <c r="J7785" i="13"/>
  <c r="J7786" i="13"/>
  <c r="J7787" i="13"/>
  <c r="J7788" i="13"/>
  <c r="J7789" i="13"/>
  <c r="J7790" i="13"/>
  <c r="J7791" i="13"/>
  <c r="J7792" i="13"/>
  <c r="J7793" i="13"/>
  <c r="J7794" i="13"/>
  <c r="J7795" i="13"/>
  <c r="J7796" i="13"/>
  <c r="J7797" i="13"/>
  <c r="J7798" i="13"/>
  <c r="J7799" i="13"/>
  <c r="J7800" i="13"/>
  <c r="J7801" i="13"/>
  <c r="J7802" i="13"/>
  <c r="J7803" i="13"/>
  <c r="J7804" i="13"/>
  <c r="J7805" i="13"/>
  <c r="J7806" i="13"/>
  <c r="J7807" i="13"/>
  <c r="J7808" i="13"/>
  <c r="J7809" i="13"/>
  <c r="J7810" i="13"/>
  <c r="J7811" i="13"/>
  <c r="J7812" i="13"/>
  <c r="J7813" i="13"/>
  <c r="J7814" i="13"/>
  <c r="J7815" i="13"/>
  <c r="J7816" i="13"/>
  <c r="J7817" i="13"/>
  <c r="J7818" i="13"/>
  <c r="J7819" i="13"/>
  <c r="J7820" i="13"/>
  <c r="J7821" i="13"/>
  <c r="J7822" i="13"/>
  <c r="J7823" i="13"/>
  <c r="J7824" i="13"/>
  <c r="J7825" i="13"/>
  <c r="J7826" i="13"/>
  <c r="J7827" i="13"/>
  <c r="J7828" i="13"/>
  <c r="J7829" i="13"/>
  <c r="J7830" i="13"/>
  <c r="J7831" i="13"/>
  <c r="J7832" i="13"/>
  <c r="J7833" i="13"/>
  <c r="J7834" i="13"/>
  <c r="J7835" i="13"/>
  <c r="J7836" i="13"/>
  <c r="J7837" i="13"/>
  <c r="J7838" i="13"/>
  <c r="J7839" i="13"/>
  <c r="J7840" i="13"/>
  <c r="J7841" i="13"/>
  <c r="J7842" i="13"/>
  <c r="J7843" i="13"/>
  <c r="J7844" i="13"/>
  <c r="J7845" i="13"/>
  <c r="J7846" i="13"/>
  <c r="J7847" i="13"/>
  <c r="J7848" i="13"/>
  <c r="J7849" i="13"/>
  <c r="J7850" i="13"/>
  <c r="J7851" i="13"/>
  <c r="J7852" i="13"/>
  <c r="J7853" i="13"/>
  <c r="J7854" i="13"/>
  <c r="J7855" i="13"/>
  <c r="J7856" i="13"/>
  <c r="J7857" i="13"/>
  <c r="J7858" i="13"/>
  <c r="J7859" i="13"/>
  <c r="J7860" i="13"/>
  <c r="J7861" i="13"/>
  <c r="J7862" i="13"/>
  <c r="J7863" i="13"/>
  <c r="J7864" i="13"/>
  <c r="J7865" i="13"/>
  <c r="J7866" i="13"/>
  <c r="J7867" i="13"/>
  <c r="J7868" i="13"/>
  <c r="J7869" i="13"/>
  <c r="J7870" i="13"/>
  <c r="J7871" i="13"/>
  <c r="J7872" i="13"/>
  <c r="J7873" i="13"/>
  <c r="J7874" i="13"/>
  <c r="J7875" i="13"/>
  <c r="J7876" i="13"/>
  <c r="J7877" i="13"/>
  <c r="J7878" i="13"/>
  <c r="J7879" i="13"/>
  <c r="J7880" i="13"/>
  <c r="J7881" i="13"/>
  <c r="J7882" i="13"/>
  <c r="J7883" i="13"/>
  <c r="J7884" i="13"/>
  <c r="J7885" i="13"/>
  <c r="J7886" i="13"/>
  <c r="J7887" i="13"/>
  <c r="J7888" i="13"/>
  <c r="J7889" i="13"/>
  <c r="J7890" i="13"/>
  <c r="J7891" i="13"/>
  <c r="J7892" i="13"/>
  <c r="J7893" i="13"/>
  <c r="J7894" i="13"/>
  <c r="J7895" i="13"/>
  <c r="J7896" i="13"/>
  <c r="J7897" i="13"/>
  <c r="J7898" i="13"/>
  <c r="J7899" i="13"/>
  <c r="J7900" i="13"/>
  <c r="J7901" i="13"/>
  <c r="J7902" i="13"/>
  <c r="J7903" i="13"/>
  <c r="J7904" i="13"/>
  <c r="J7905" i="13"/>
  <c r="J7906" i="13"/>
  <c r="J7907" i="13"/>
  <c r="J7908" i="13"/>
  <c r="J7909" i="13"/>
  <c r="J7910" i="13"/>
  <c r="J7911" i="13"/>
  <c r="J7912" i="13"/>
  <c r="J7913" i="13"/>
  <c r="J7914" i="13"/>
  <c r="J7915" i="13"/>
  <c r="J7916" i="13"/>
  <c r="J7917" i="13"/>
  <c r="J7918" i="13"/>
  <c r="J7919" i="13"/>
  <c r="J7920" i="13"/>
  <c r="J7921" i="13"/>
  <c r="J7922" i="13"/>
  <c r="J7923" i="13"/>
  <c r="J7924" i="13"/>
  <c r="J7925" i="13"/>
  <c r="J7926" i="13"/>
  <c r="J7927" i="13"/>
  <c r="J7928" i="13"/>
  <c r="J7929" i="13"/>
  <c r="J7930" i="13"/>
  <c r="J7931" i="13"/>
  <c r="J7932" i="13"/>
  <c r="J7933" i="13"/>
  <c r="J7934" i="13"/>
  <c r="J7935" i="13"/>
  <c r="J7936" i="13"/>
  <c r="J7937" i="13"/>
  <c r="J7938" i="13"/>
  <c r="J7939" i="13"/>
  <c r="J7940" i="13"/>
  <c r="J7941" i="13"/>
  <c r="J7942" i="13"/>
  <c r="J7943" i="13"/>
  <c r="J7944" i="13"/>
  <c r="J7945" i="13"/>
  <c r="J7946" i="13"/>
  <c r="J7947" i="13"/>
  <c r="J7948" i="13"/>
  <c r="J7949" i="13"/>
  <c r="J7950" i="13"/>
  <c r="J7951" i="13"/>
  <c r="J7952" i="13"/>
  <c r="J7953" i="13"/>
  <c r="J7954" i="13"/>
  <c r="J7955" i="13"/>
  <c r="J7956" i="13"/>
  <c r="J7957" i="13"/>
  <c r="J7958" i="13"/>
  <c r="J7959" i="13"/>
  <c r="J7960" i="13"/>
  <c r="J7961" i="13"/>
  <c r="J7962" i="13"/>
  <c r="J7963" i="13"/>
  <c r="J7964" i="13"/>
  <c r="J7965" i="13"/>
  <c r="J7966" i="13"/>
  <c r="J7967" i="13"/>
  <c r="J7968" i="13"/>
  <c r="J7969" i="13"/>
  <c r="J7970" i="13"/>
  <c r="J7971" i="13"/>
  <c r="J7972" i="13"/>
  <c r="J7973" i="13"/>
  <c r="J7974" i="13"/>
  <c r="J7975" i="13"/>
  <c r="J7976" i="13"/>
  <c r="J7977" i="13"/>
  <c r="J7978" i="13"/>
  <c r="J7979" i="13"/>
  <c r="J7980" i="13"/>
  <c r="J7981" i="13"/>
  <c r="J7982" i="13"/>
  <c r="J7983" i="13"/>
  <c r="J7984" i="13"/>
  <c r="J7985" i="13"/>
  <c r="J7986" i="13"/>
  <c r="J7987" i="13"/>
  <c r="J7988" i="13"/>
  <c r="J7989" i="13"/>
  <c r="J7990" i="13"/>
  <c r="J7991" i="13"/>
  <c r="J7992" i="13"/>
  <c r="J7993" i="13"/>
  <c r="J7994" i="13"/>
  <c r="J7995" i="13"/>
  <c r="J7996" i="13"/>
  <c r="J7997" i="13"/>
  <c r="J7998" i="13"/>
  <c r="J7999" i="13"/>
  <c r="J8000" i="13"/>
  <c r="J8001" i="13"/>
  <c r="J8002" i="13"/>
  <c r="J8003" i="13"/>
  <c r="J8004" i="13"/>
  <c r="J8005" i="13"/>
  <c r="J8006" i="13"/>
  <c r="J8007" i="13"/>
  <c r="J8008" i="13"/>
  <c r="J8009" i="13"/>
  <c r="J8010" i="13"/>
  <c r="J8011" i="13"/>
  <c r="J8012" i="13"/>
  <c r="J8013" i="13"/>
  <c r="J8014" i="13"/>
  <c r="J8015" i="13"/>
  <c r="J8016" i="13"/>
  <c r="J8017" i="13"/>
  <c r="J8018" i="13"/>
  <c r="J8019" i="13"/>
  <c r="J8020" i="13"/>
  <c r="J8021" i="13"/>
  <c r="J8022" i="13"/>
  <c r="J8023" i="13"/>
  <c r="J8024" i="13"/>
  <c r="J8025" i="13"/>
  <c r="J8026" i="13"/>
  <c r="J8027" i="13"/>
  <c r="J8028" i="13"/>
  <c r="J8029" i="13"/>
  <c r="J8030" i="13"/>
  <c r="J8031" i="13"/>
  <c r="J8032" i="13"/>
  <c r="J8033" i="13"/>
  <c r="J8034" i="13"/>
  <c r="J8035" i="13"/>
  <c r="J8036" i="13"/>
  <c r="J8037" i="13"/>
  <c r="J8038" i="13"/>
  <c r="J8039" i="13"/>
  <c r="J8040" i="13"/>
  <c r="J8041" i="13"/>
  <c r="J8042" i="13"/>
  <c r="J8043" i="13"/>
  <c r="J8044" i="13"/>
  <c r="J8045" i="13"/>
  <c r="J8046" i="13"/>
  <c r="J8047" i="13"/>
  <c r="J8048" i="13"/>
  <c r="J8049" i="13"/>
  <c r="J8050" i="13"/>
  <c r="J8051" i="13"/>
  <c r="J8052" i="13"/>
  <c r="J8053" i="13"/>
  <c r="J8054" i="13"/>
  <c r="J8055" i="13"/>
  <c r="J8056" i="13"/>
  <c r="J8057" i="13"/>
  <c r="J8058" i="13"/>
  <c r="J8059" i="13"/>
  <c r="J8060" i="13"/>
  <c r="J8061" i="13"/>
  <c r="J8062" i="13"/>
  <c r="J8063" i="13"/>
  <c r="J8064" i="13"/>
  <c r="J8065" i="13"/>
  <c r="J8066" i="13"/>
  <c r="J8067" i="13"/>
  <c r="J8068" i="13"/>
  <c r="J8069" i="13"/>
  <c r="J8070" i="13"/>
  <c r="J8071" i="13"/>
  <c r="J8072" i="13"/>
  <c r="J8073" i="13"/>
  <c r="J8074" i="13"/>
  <c r="J8075" i="13"/>
  <c r="J8076" i="13"/>
  <c r="J8077" i="13"/>
  <c r="J8078" i="13"/>
  <c r="J8079" i="13"/>
  <c r="J8080" i="13"/>
  <c r="J8081" i="13"/>
  <c r="J8082" i="13"/>
  <c r="J8083" i="13"/>
  <c r="J8084" i="13"/>
  <c r="J8085" i="13"/>
  <c r="J8086" i="13"/>
  <c r="J8087" i="13"/>
  <c r="J8088" i="13"/>
  <c r="J8089" i="13"/>
  <c r="J8090" i="13"/>
  <c r="J8091" i="13"/>
  <c r="J8092" i="13"/>
  <c r="J8093" i="13"/>
  <c r="J8094" i="13"/>
  <c r="J8095" i="13"/>
  <c r="J8096" i="13"/>
  <c r="J8097" i="13"/>
  <c r="J8098" i="13"/>
  <c r="J8099" i="13"/>
  <c r="J8100" i="13"/>
  <c r="J8101" i="13"/>
  <c r="J8102" i="13"/>
  <c r="J8103" i="13"/>
  <c r="J8104" i="13"/>
  <c r="J8105" i="13"/>
  <c r="J8106" i="13"/>
  <c r="J8107" i="13"/>
  <c r="J8108" i="13"/>
  <c r="J8109" i="13"/>
  <c r="J8110" i="13"/>
  <c r="J8111" i="13"/>
  <c r="J8112" i="13"/>
  <c r="J8113" i="13"/>
  <c r="J8114" i="13"/>
  <c r="J8115" i="13"/>
  <c r="J8116" i="13"/>
  <c r="J8117" i="13"/>
  <c r="J8118" i="13"/>
  <c r="J8119" i="13"/>
  <c r="J8120" i="13"/>
  <c r="J8121" i="13"/>
  <c r="J8122" i="13"/>
  <c r="J8123" i="13"/>
  <c r="J8124" i="13"/>
  <c r="J8125" i="13"/>
  <c r="J8126" i="13"/>
  <c r="J8127" i="13"/>
  <c r="J8128" i="13"/>
  <c r="J8129" i="13"/>
  <c r="J8130" i="13"/>
  <c r="J8131" i="13"/>
  <c r="J8132" i="13"/>
  <c r="J8133" i="13"/>
  <c r="J8134" i="13"/>
  <c r="J8135" i="13"/>
  <c r="J8136" i="13"/>
  <c r="J8137" i="13"/>
  <c r="J8138" i="13"/>
  <c r="J8139" i="13"/>
  <c r="J8140" i="13"/>
  <c r="J8141" i="13"/>
  <c r="J8142" i="13"/>
  <c r="J8143" i="13"/>
  <c r="J8144" i="13"/>
  <c r="J8145" i="13"/>
  <c r="J8146" i="13"/>
  <c r="J8147" i="13"/>
  <c r="J8148" i="13"/>
  <c r="J8149" i="13"/>
  <c r="J8150" i="13"/>
  <c r="J8151" i="13"/>
  <c r="J8152" i="13"/>
  <c r="J8153" i="13"/>
  <c r="J8154" i="13"/>
  <c r="J8155" i="13"/>
  <c r="J8156" i="13"/>
  <c r="J8157" i="13"/>
  <c r="J8158" i="13"/>
  <c r="J8159" i="13"/>
  <c r="J8160" i="13"/>
  <c r="J8161" i="13"/>
  <c r="J8162" i="13"/>
  <c r="J8163" i="13"/>
  <c r="J8164" i="13"/>
  <c r="J8165" i="13"/>
  <c r="J8166" i="13"/>
  <c r="J8167" i="13"/>
  <c r="J8168" i="13"/>
  <c r="J8169" i="13"/>
  <c r="J8170" i="13"/>
  <c r="J8171" i="13"/>
  <c r="J8172" i="13"/>
  <c r="J8173" i="13"/>
  <c r="J8174" i="13"/>
  <c r="J8175" i="13"/>
  <c r="J8176" i="13"/>
  <c r="J8177" i="13"/>
  <c r="J8178" i="13"/>
  <c r="J8179" i="13"/>
  <c r="J8180" i="13"/>
  <c r="J8181" i="13"/>
  <c r="J8182" i="13"/>
  <c r="J8183" i="13"/>
  <c r="J8184" i="13"/>
  <c r="J8185" i="13"/>
  <c r="J8186" i="13"/>
  <c r="J8187" i="13"/>
  <c r="J8188" i="13"/>
  <c r="J8189" i="13"/>
  <c r="J8190" i="13"/>
  <c r="J8191" i="13"/>
  <c r="J8192" i="13"/>
  <c r="J8193" i="13"/>
  <c r="J8194" i="13"/>
  <c r="J8195" i="13"/>
  <c r="J8196" i="13"/>
  <c r="J8197" i="13"/>
  <c r="J8198" i="13"/>
  <c r="J8199" i="13"/>
  <c r="J8200" i="13"/>
  <c r="J8201" i="13"/>
  <c r="J8202" i="13"/>
  <c r="J8203" i="13"/>
  <c r="J8204" i="13"/>
  <c r="J8205" i="13"/>
  <c r="J8206" i="13"/>
  <c r="J8207" i="13"/>
  <c r="J8208" i="13"/>
  <c r="J8209" i="13"/>
  <c r="J8210" i="13"/>
  <c r="J8211" i="13"/>
  <c r="J8212" i="13"/>
  <c r="J8213" i="13"/>
  <c r="J8214" i="13"/>
  <c r="J8215" i="13"/>
  <c r="J8216" i="13"/>
  <c r="J8217" i="13"/>
  <c r="J8218" i="13"/>
  <c r="J8219" i="13"/>
  <c r="J8220" i="13"/>
  <c r="J8221" i="13"/>
  <c r="J8222" i="13"/>
  <c r="J8223" i="13"/>
  <c r="J8224" i="13"/>
  <c r="J8225" i="13"/>
  <c r="J8226" i="13"/>
  <c r="J8227" i="13"/>
  <c r="J8228" i="13"/>
  <c r="J8229" i="13"/>
  <c r="J8230" i="13"/>
  <c r="J8231" i="13"/>
  <c r="J8232" i="13"/>
  <c r="J8233" i="13"/>
  <c r="J8234" i="13"/>
  <c r="J8235" i="13"/>
  <c r="J8236" i="13"/>
  <c r="J8237" i="13"/>
  <c r="J8238" i="13"/>
  <c r="J8239" i="13"/>
  <c r="J8240" i="13"/>
  <c r="J8241" i="13"/>
  <c r="J8242" i="13"/>
  <c r="J8243" i="13"/>
  <c r="J8244" i="13"/>
  <c r="J8245" i="13"/>
  <c r="J8246" i="13"/>
  <c r="J8247" i="13"/>
  <c r="J8248" i="13"/>
  <c r="J8249" i="13"/>
  <c r="J8250" i="13"/>
  <c r="J8251" i="13"/>
  <c r="J8252" i="13"/>
  <c r="J8253" i="13"/>
  <c r="J8254" i="13"/>
  <c r="J8255" i="13"/>
  <c r="J8256" i="13"/>
  <c r="J8257" i="13"/>
  <c r="J8258" i="13"/>
  <c r="J8259" i="13"/>
  <c r="J8260" i="13"/>
  <c r="J8261" i="13"/>
  <c r="J8262" i="13"/>
  <c r="J8263" i="13"/>
  <c r="J8264" i="13"/>
  <c r="J8265" i="13"/>
  <c r="J8266" i="13"/>
  <c r="J8267" i="13"/>
  <c r="J8268" i="13"/>
  <c r="J8269" i="13"/>
  <c r="J8270" i="13"/>
  <c r="J8271" i="13"/>
  <c r="J8272" i="13"/>
  <c r="J8273" i="13"/>
  <c r="J8274" i="13"/>
  <c r="J8275" i="13"/>
  <c r="J8276" i="13"/>
  <c r="J8277" i="13"/>
  <c r="J8278" i="13"/>
  <c r="J8279" i="13"/>
  <c r="J8280" i="13"/>
  <c r="J8281" i="13"/>
  <c r="J8282" i="13"/>
  <c r="J8283" i="13"/>
  <c r="J8284" i="13"/>
  <c r="J8285" i="13"/>
  <c r="J8286" i="13"/>
  <c r="J8287" i="13"/>
  <c r="J8288" i="13"/>
  <c r="J8289" i="13"/>
  <c r="J8290" i="13"/>
  <c r="J8291" i="13"/>
  <c r="J8292" i="13"/>
  <c r="J8293" i="13"/>
  <c r="J8294" i="13"/>
  <c r="J8295" i="13"/>
  <c r="J8296" i="13"/>
  <c r="J8297" i="13"/>
  <c r="J8298" i="13"/>
  <c r="J8299" i="13"/>
  <c r="J8300" i="13"/>
  <c r="J8301" i="13"/>
  <c r="J8302" i="13"/>
  <c r="J8303" i="13"/>
  <c r="J8304" i="13"/>
  <c r="J8305" i="13"/>
  <c r="J8306" i="13"/>
  <c r="J8307" i="13"/>
  <c r="J8308" i="13"/>
  <c r="J8309" i="13"/>
  <c r="J8310" i="13"/>
  <c r="J8311" i="13"/>
  <c r="J8312" i="13"/>
  <c r="J8313" i="13"/>
  <c r="J8314" i="13"/>
  <c r="J8315" i="13"/>
  <c r="J8316" i="13"/>
  <c r="J8317" i="13"/>
  <c r="J8318" i="13"/>
  <c r="J8319" i="13"/>
  <c r="J8320" i="13"/>
  <c r="J8321" i="13"/>
  <c r="J8322" i="13"/>
  <c r="J8323" i="13"/>
  <c r="J8324" i="13"/>
  <c r="J8325" i="13"/>
  <c r="J8326" i="13"/>
  <c r="J8327" i="13"/>
  <c r="J8328" i="13"/>
  <c r="J8329" i="13"/>
  <c r="J8330" i="13"/>
  <c r="J8331" i="13"/>
  <c r="J8332" i="13"/>
  <c r="J8333" i="13"/>
  <c r="J8334" i="13"/>
  <c r="J8335" i="13"/>
  <c r="J8336" i="13"/>
  <c r="J8337" i="13"/>
  <c r="J8338" i="13"/>
  <c r="J8339" i="13"/>
  <c r="J8340" i="13"/>
  <c r="J8341" i="13"/>
  <c r="J8342" i="13"/>
  <c r="J8343" i="13"/>
  <c r="J8344" i="13"/>
  <c r="J8345" i="13"/>
  <c r="J8346" i="13"/>
  <c r="J8347" i="13"/>
  <c r="J8348" i="13"/>
  <c r="J8349" i="13"/>
  <c r="J8350" i="13"/>
  <c r="J8351" i="13"/>
  <c r="J8352" i="13"/>
  <c r="J8353" i="13"/>
  <c r="J8354" i="13"/>
  <c r="J8355" i="13"/>
  <c r="J8356" i="13"/>
  <c r="J8357" i="13"/>
  <c r="J8358" i="13"/>
  <c r="J8359" i="13"/>
  <c r="J8360" i="13"/>
  <c r="J8361" i="13"/>
  <c r="J8362" i="13"/>
  <c r="J8363" i="13"/>
  <c r="J8364" i="13"/>
  <c r="J8365" i="13"/>
  <c r="J8366" i="13"/>
  <c r="J8367" i="13"/>
  <c r="J8368" i="13"/>
  <c r="J8369" i="13"/>
  <c r="J8370" i="13"/>
  <c r="J8371" i="13"/>
  <c r="J8372" i="13"/>
  <c r="J8373" i="13"/>
  <c r="J8374" i="13"/>
  <c r="J8375" i="13"/>
  <c r="J8376" i="13"/>
  <c r="J8377" i="13"/>
  <c r="J8378" i="13"/>
  <c r="J8379" i="13"/>
  <c r="J8380" i="13"/>
  <c r="J8381" i="13"/>
  <c r="J8382" i="13"/>
  <c r="J8383" i="13"/>
  <c r="J8384" i="13"/>
  <c r="J8385" i="13"/>
  <c r="J8386" i="13"/>
  <c r="J8387" i="13"/>
  <c r="J8388" i="13"/>
  <c r="J8389" i="13"/>
  <c r="J8390" i="13"/>
  <c r="J8391" i="13"/>
  <c r="J8392" i="13"/>
  <c r="J8393" i="13"/>
  <c r="J8394" i="13"/>
  <c r="J8395" i="13"/>
  <c r="J8396" i="13"/>
  <c r="J8397" i="13"/>
  <c r="J8398" i="13"/>
  <c r="J8399" i="13"/>
  <c r="J8400" i="13"/>
  <c r="J8401" i="13"/>
  <c r="J8402" i="13"/>
  <c r="J8403" i="13"/>
  <c r="J8404" i="13"/>
  <c r="J8405" i="13"/>
  <c r="J8406" i="13"/>
  <c r="J8407" i="13"/>
  <c r="J8408" i="13"/>
  <c r="J8409" i="13"/>
  <c r="J8410" i="13"/>
  <c r="J8411" i="13"/>
  <c r="J8412" i="13"/>
  <c r="J8413" i="13"/>
  <c r="J8414" i="13"/>
  <c r="J8415" i="13"/>
  <c r="J8416" i="13"/>
  <c r="J8417" i="13"/>
  <c r="J8418" i="13"/>
  <c r="J8419" i="13"/>
  <c r="J8420" i="13"/>
  <c r="J8421" i="13"/>
  <c r="J8422" i="13"/>
  <c r="J8423" i="13"/>
  <c r="J8424" i="13"/>
  <c r="J8425" i="13"/>
  <c r="J8426" i="13"/>
  <c r="J8427" i="13"/>
  <c r="J8428" i="13"/>
  <c r="J8429" i="13"/>
  <c r="J8430" i="13"/>
  <c r="J8431" i="13"/>
  <c r="J8432" i="13"/>
  <c r="J8433" i="13"/>
  <c r="J8434" i="13"/>
  <c r="J8435" i="13"/>
  <c r="J8436" i="13"/>
  <c r="J8437" i="13"/>
  <c r="J8438" i="13"/>
  <c r="J8439" i="13"/>
  <c r="J8440" i="13"/>
  <c r="J8441" i="13"/>
  <c r="J8442" i="13"/>
  <c r="J8443" i="13"/>
  <c r="J8444" i="13"/>
  <c r="J8445" i="13"/>
  <c r="J8446" i="13"/>
  <c r="J8447" i="13"/>
  <c r="J8448" i="13"/>
  <c r="J8449" i="13"/>
  <c r="J8450" i="13"/>
  <c r="J8451" i="13"/>
  <c r="J8452" i="13"/>
  <c r="J8453" i="13"/>
  <c r="J8454" i="13"/>
  <c r="J8455" i="13"/>
  <c r="J8456" i="13"/>
  <c r="J8457" i="13"/>
  <c r="J8458" i="13"/>
  <c r="J8459" i="13"/>
  <c r="J8460" i="13"/>
  <c r="J8461" i="13"/>
  <c r="J8462" i="13"/>
  <c r="J8463" i="13"/>
  <c r="J8464" i="13"/>
  <c r="J8465" i="13"/>
  <c r="J8466" i="13"/>
  <c r="J8467" i="13"/>
  <c r="J8468" i="13"/>
  <c r="J8469" i="13"/>
  <c r="J8470" i="13"/>
  <c r="J8471" i="13"/>
  <c r="J8472" i="13"/>
  <c r="J8473" i="13"/>
  <c r="J8474" i="13"/>
  <c r="J8475" i="13"/>
  <c r="J8476" i="13"/>
  <c r="J8477" i="13"/>
  <c r="J8478" i="13"/>
  <c r="J8479" i="13"/>
  <c r="J8480" i="13"/>
  <c r="J8481" i="13"/>
  <c r="J8482" i="13"/>
  <c r="J8483" i="13"/>
  <c r="J8484" i="13"/>
  <c r="J8485" i="13"/>
  <c r="J8486" i="13"/>
  <c r="J8487" i="13"/>
  <c r="J8488" i="13"/>
  <c r="J8489" i="13"/>
  <c r="J8490" i="13"/>
  <c r="J8491" i="13"/>
  <c r="J8492" i="13"/>
  <c r="J8493" i="13"/>
  <c r="J8494" i="13"/>
  <c r="J8495" i="13"/>
  <c r="J8496" i="13"/>
  <c r="J8497" i="13"/>
  <c r="J8498" i="13"/>
  <c r="J8499" i="13"/>
  <c r="J8500" i="13"/>
  <c r="J8501" i="13"/>
  <c r="J8502" i="13"/>
  <c r="J8503" i="13"/>
  <c r="J8504" i="13"/>
  <c r="J8505" i="13"/>
  <c r="J8506" i="13"/>
  <c r="J8507" i="13"/>
  <c r="J8508" i="13"/>
  <c r="J8509" i="13"/>
  <c r="J8510" i="13"/>
  <c r="J8511" i="13"/>
  <c r="J8512" i="13"/>
  <c r="J8513" i="13"/>
  <c r="J8514" i="13"/>
  <c r="J8515" i="13"/>
  <c r="J8516" i="13"/>
  <c r="J8517" i="13"/>
  <c r="J8518" i="13"/>
  <c r="J8519" i="13"/>
  <c r="J8520" i="13"/>
  <c r="J8521" i="13"/>
  <c r="J8522" i="13"/>
  <c r="J8523" i="13"/>
  <c r="J8524" i="13"/>
  <c r="J8525" i="13"/>
  <c r="J8526" i="13"/>
  <c r="J8527" i="13"/>
  <c r="J8528" i="13"/>
  <c r="J8529" i="13"/>
  <c r="J8530" i="13"/>
  <c r="J8531" i="13"/>
  <c r="J8532" i="13"/>
  <c r="J8533" i="13"/>
  <c r="J8534" i="13"/>
  <c r="J8535" i="13"/>
  <c r="J8536" i="13"/>
  <c r="J8537" i="13"/>
  <c r="J8538" i="13"/>
  <c r="J8539" i="13"/>
  <c r="J8540" i="13"/>
  <c r="J8541" i="13"/>
  <c r="J8542" i="13"/>
  <c r="J8543" i="13"/>
  <c r="J8544" i="13"/>
  <c r="J8545" i="13"/>
  <c r="J8546" i="13"/>
  <c r="J8547" i="13"/>
  <c r="J8548" i="13"/>
  <c r="J8549" i="13"/>
  <c r="J8550" i="13"/>
  <c r="J8551" i="13"/>
  <c r="J8552" i="13"/>
  <c r="J8553" i="13"/>
  <c r="J8554" i="13"/>
  <c r="J8555" i="13"/>
  <c r="J8556" i="13"/>
  <c r="J8557" i="13"/>
  <c r="J8558" i="13"/>
  <c r="J8559" i="13"/>
  <c r="J8560" i="13"/>
  <c r="J8561" i="13"/>
  <c r="J8562" i="13"/>
  <c r="J8563" i="13"/>
  <c r="J8564" i="13"/>
  <c r="J8565" i="13"/>
  <c r="J8566" i="13"/>
  <c r="J8567" i="13"/>
  <c r="J8568" i="13"/>
  <c r="J8569" i="13"/>
  <c r="J8570" i="13"/>
  <c r="J8571" i="13"/>
  <c r="J8572" i="13"/>
  <c r="J8573" i="13"/>
  <c r="J8574" i="13"/>
  <c r="J8575" i="13"/>
  <c r="J8576" i="13"/>
  <c r="J8577" i="13"/>
  <c r="J8578" i="13"/>
  <c r="J8579" i="13"/>
  <c r="J8580" i="13"/>
  <c r="J8581" i="13"/>
  <c r="J8582" i="13"/>
  <c r="J8583" i="13"/>
  <c r="J8584" i="13"/>
  <c r="J8585" i="13"/>
  <c r="J8586" i="13"/>
  <c r="J8587" i="13"/>
  <c r="J8588" i="13"/>
  <c r="J8589" i="13"/>
  <c r="J8590" i="13"/>
  <c r="J8591" i="13"/>
  <c r="J8592" i="13"/>
  <c r="J8593" i="13"/>
  <c r="J8594" i="13"/>
  <c r="J8595" i="13"/>
  <c r="J8596" i="13"/>
  <c r="J8597" i="13"/>
  <c r="J8598" i="13"/>
  <c r="J8599" i="13"/>
  <c r="J8600" i="13"/>
  <c r="J8601" i="13"/>
  <c r="J8602" i="13"/>
  <c r="J8603" i="13"/>
  <c r="J8604" i="13"/>
  <c r="J8605" i="13"/>
  <c r="J8606" i="13"/>
  <c r="J8607" i="13"/>
  <c r="J8608" i="13"/>
  <c r="J8609" i="13"/>
  <c r="J8610" i="13"/>
  <c r="J8611" i="13"/>
  <c r="J8612" i="13"/>
  <c r="J8613" i="13"/>
  <c r="J8614" i="13"/>
  <c r="J8615" i="13"/>
  <c r="J8616" i="13"/>
  <c r="J8617" i="13"/>
  <c r="J8618" i="13"/>
  <c r="J8619" i="13"/>
  <c r="J8620" i="13"/>
  <c r="J8621" i="13"/>
  <c r="J8622" i="13"/>
  <c r="J8623" i="13"/>
  <c r="J8624" i="13"/>
  <c r="J8625" i="13"/>
  <c r="J8626" i="13"/>
  <c r="J8627" i="13"/>
  <c r="J8628" i="13"/>
  <c r="J8629" i="13"/>
  <c r="J8630" i="13"/>
  <c r="J8631" i="13"/>
  <c r="J8632" i="13"/>
  <c r="J8633" i="13"/>
  <c r="J8634" i="13"/>
  <c r="J8635" i="13"/>
  <c r="J8636" i="13"/>
  <c r="J8637" i="13"/>
  <c r="J8638" i="13"/>
  <c r="J8639" i="13"/>
  <c r="J8640" i="13"/>
  <c r="J8641" i="13"/>
  <c r="J8642" i="13"/>
  <c r="J8643" i="13"/>
  <c r="J8644" i="13"/>
  <c r="J8645" i="13"/>
  <c r="J8646" i="13"/>
  <c r="J8647" i="13"/>
  <c r="J8648" i="13"/>
  <c r="J8649" i="13"/>
  <c r="J8650" i="13"/>
  <c r="J8651" i="13"/>
  <c r="J8652" i="13"/>
  <c r="J8653" i="13"/>
  <c r="J8654" i="13"/>
  <c r="J8655" i="13"/>
  <c r="J8656" i="13"/>
  <c r="J8657" i="13"/>
  <c r="J8658" i="13"/>
  <c r="J8659" i="13"/>
  <c r="J8660" i="13"/>
  <c r="J8661" i="13"/>
  <c r="J8662" i="13"/>
  <c r="J8663" i="13"/>
  <c r="J8664" i="13"/>
  <c r="J8665" i="13"/>
  <c r="J8666" i="13"/>
  <c r="J8667" i="13"/>
  <c r="J8668" i="13"/>
  <c r="J8669" i="13"/>
  <c r="J8670" i="13"/>
  <c r="J8671" i="13"/>
  <c r="J8672" i="13"/>
  <c r="J8673" i="13"/>
  <c r="J8674" i="13"/>
  <c r="J8675" i="13"/>
  <c r="J8676" i="13"/>
  <c r="J8677" i="13"/>
  <c r="J8678" i="13"/>
  <c r="J8679" i="13"/>
  <c r="J8680" i="13"/>
  <c r="J8681" i="13"/>
  <c r="J8682" i="13"/>
  <c r="J8683" i="13"/>
  <c r="J8684" i="13"/>
  <c r="J8685" i="13"/>
  <c r="J8686" i="13"/>
  <c r="J8687" i="13"/>
  <c r="J8688" i="13"/>
  <c r="J8689" i="13"/>
  <c r="J8690" i="13"/>
  <c r="J8691" i="13"/>
  <c r="J8692" i="13"/>
  <c r="J8693" i="13"/>
  <c r="J8694" i="13"/>
  <c r="J8695" i="13"/>
  <c r="J8696" i="13"/>
  <c r="J8697" i="13"/>
  <c r="J8698" i="13"/>
  <c r="J8699" i="13"/>
  <c r="J8700" i="13"/>
  <c r="J8701" i="13"/>
  <c r="J8702" i="13"/>
  <c r="J8703" i="13"/>
  <c r="J8704" i="13"/>
  <c r="J8705" i="13"/>
  <c r="J8706" i="13"/>
  <c r="J8707" i="13"/>
  <c r="J8708" i="13"/>
  <c r="J8709" i="13"/>
  <c r="J8710" i="13"/>
  <c r="J8711" i="13"/>
  <c r="J8712" i="13"/>
  <c r="J8713" i="13"/>
  <c r="J8714" i="13"/>
  <c r="J8715" i="13"/>
  <c r="J8716" i="13"/>
  <c r="J8717" i="13"/>
  <c r="J8718" i="13"/>
  <c r="J8719" i="13"/>
  <c r="J8720" i="13"/>
  <c r="J8721" i="13"/>
  <c r="J8722" i="13"/>
  <c r="J8723" i="13"/>
  <c r="J8724" i="13"/>
  <c r="J8725" i="13"/>
  <c r="J8726" i="13"/>
  <c r="J8727" i="13"/>
  <c r="J8728" i="13"/>
  <c r="J8729" i="13"/>
  <c r="J8730" i="13"/>
  <c r="J8731" i="13"/>
  <c r="J8732" i="13"/>
  <c r="J8733" i="13"/>
  <c r="J8734" i="13"/>
  <c r="J8735" i="13"/>
  <c r="J8736" i="13"/>
  <c r="J8737" i="13"/>
  <c r="J8738" i="13"/>
  <c r="J8739" i="13"/>
  <c r="J8740" i="13"/>
  <c r="J8741" i="13"/>
  <c r="J8742" i="13"/>
  <c r="J8743" i="13"/>
  <c r="J8744" i="13"/>
  <c r="J8745" i="13"/>
  <c r="J8746" i="13"/>
  <c r="J8747" i="13"/>
  <c r="J8748" i="13"/>
  <c r="J8749" i="13"/>
  <c r="J8750" i="13"/>
  <c r="J8751" i="13"/>
  <c r="J8752" i="13"/>
  <c r="J8753" i="13"/>
  <c r="J8754" i="13"/>
  <c r="J8755" i="13"/>
  <c r="J8756" i="13"/>
  <c r="J8757" i="13"/>
  <c r="J8758" i="13"/>
  <c r="J8759" i="13"/>
  <c r="J8760" i="13"/>
  <c r="J8761" i="13"/>
  <c r="J8762" i="13"/>
  <c r="J8763" i="13"/>
  <c r="J8764" i="13"/>
  <c r="J8765" i="13"/>
  <c r="J8766" i="13"/>
  <c r="J8767" i="13"/>
  <c r="J8768" i="13"/>
  <c r="J8769" i="13"/>
  <c r="J8770" i="13"/>
  <c r="J8771" i="13"/>
  <c r="J8772" i="13"/>
  <c r="J8773" i="13"/>
  <c r="J8774" i="13"/>
  <c r="J8775" i="13"/>
  <c r="J8776" i="13"/>
  <c r="J8777" i="13"/>
  <c r="J8778" i="13"/>
  <c r="J8779" i="13"/>
  <c r="J8780" i="13"/>
  <c r="J8781" i="13"/>
  <c r="J8782" i="13"/>
  <c r="J8783" i="13"/>
  <c r="J8784" i="13"/>
  <c r="J8785" i="13"/>
  <c r="J8786" i="13"/>
  <c r="J8787" i="13"/>
  <c r="J8788" i="13"/>
  <c r="J8789" i="13"/>
  <c r="J8790" i="13"/>
  <c r="J8791" i="13"/>
  <c r="J8792" i="13"/>
  <c r="J8793" i="13"/>
  <c r="J8794" i="13"/>
  <c r="J8795" i="13"/>
  <c r="J8796" i="13"/>
  <c r="J8797" i="13"/>
  <c r="J8798" i="13"/>
  <c r="J8799" i="13"/>
  <c r="J8800" i="13"/>
  <c r="J8801" i="13"/>
  <c r="J8802" i="13"/>
  <c r="J8803" i="13"/>
  <c r="J8804" i="13"/>
  <c r="J8805" i="13"/>
  <c r="J8806" i="13"/>
  <c r="J8807" i="13"/>
  <c r="J8808" i="13"/>
  <c r="J8809" i="13"/>
  <c r="J8810" i="13"/>
  <c r="J8811" i="13"/>
  <c r="J8812" i="13"/>
  <c r="J8813" i="13"/>
  <c r="J8814" i="13"/>
  <c r="J8815" i="13"/>
  <c r="J8816" i="13"/>
  <c r="J8817" i="13"/>
  <c r="J8818" i="13"/>
  <c r="J8819" i="13"/>
  <c r="J8820" i="13"/>
  <c r="J8821" i="13"/>
  <c r="J8822" i="13"/>
  <c r="J8823" i="13"/>
  <c r="J8824" i="13"/>
  <c r="J8825" i="13"/>
  <c r="J8826" i="13"/>
  <c r="J8827" i="13"/>
  <c r="J8828" i="13"/>
  <c r="J8829" i="13"/>
  <c r="J8830" i="13"/>
  <c r="J8831" i="13"/>
  <c r="J8832" i="13"/>
  <c r="J8833" i="13"/>
  <c r="J8834" i="13"/>
  <c r="J8835" i="13"/>
  <c r="J8836" i="13"/>
  <c r="J8837" i="13"/>
  <c r="J8838" i="13"/>
  <c r="J8839" i="13"/>
  <c r="J8840" i="13"/>
  <c r="J8841" i="13"/>
  <c r="J8842" i="13"/>
  <c r="J8843" i="13"/>
  <c r="J8844" i="13"/>
  <c r="J8845" i="13"/>
  <c r="J8846" i="13"/>
  <c r="J8847" i="13"/>
  <c r="J8848" i="13"/>
  <c r="J8849" i="13"/>
  <c r="J8850" i="13"/>
  <c r="J8851" i="13"/>
  <c r="J8852" i="13"/>
  <c r="J8853" i="13"/>
  <c r="J8854" i="13"/>
  <c r="J8855" i="13"/>
  <c r="J8856" i="13"/>
  <c r="J8857" i="13"/>
  <c r="J8858" i="13"/>
  <c r="J8859" i="13"/>
  <c r="J8860" i="13"/>
  <c r="J8861" i="13"/>
  <c r="J8862" i="13"/>
  <c r="J8863" i="13"/>
  <c r="J8864" i="13"/>
  <c r="J8865" i="13"/>
  <c r="J8866" i="13"/>
  <c r="J8867" i="13"/>
  <c r="J8868" i="13"/>
  <c r="J8869" i="13"/>
  <c r="J8870" i="13"/>
  <c r="J8871" i="13"/>
  <c r="J8872" i="13"/>
  <c r="J8873" i="13"/>
  <c r="J8874" i="13"/>
  <c r="J8875" i="13"/>
  <c r="J8876" i="13"/>
  <c r="J8877" i="13"/>
  <c r="J8878" i="13"/>
  <c r="J8879" i="13"/>
  <c r="J8880" i="13"/>
  <c r="J8881" i="13"/>
  <c r="J8882" i="13"/>
  <c r="J8883" i="13"/>
  <c r="J8884" i="13"/>
  <c r="J8885" i="13"/>
  <c r="J8886" i="13"/>
  <c r="J8887" i="13"/>
  <c r="J8888" i="13"/>
  <c r="J8889" i="13"/>
  <c r="J8890" i="13"/>
  <c r="J8891" i="13"/>
  <c r="J8892" i="13"/>
  <c r="J8893" i="13"/>
  <c r="J8894" i="13"/>
  <c r="J8895" i="13"/>
  <c r="J8896" i="13"/>
  <c r="J8897" i="13"/>
  <c r="J8898" i="13"/>
  <c r="J8899" i="13"/>
  <c r="J8900" i="13"/>
  <c r="J8901" i="13"/>
  <c r="J8902" i="13"/>
  <c r="J8903" i="13"/>
  <c r="J8904" i="13"/>
  <c r="J8905" i="13"/>
  <c r="J8906" i="13"/>
  <c r="J8907" i="13"/>
  <c r="J8908" i="13"/>
  <c r="J8909" i="13"/>
  <c r="J8910" i="13"/>
  <c r="J8911" i="13"/>
  <c r="J8912" i="13"/>
  <c r="J8913" i="13"/>
  <c r="J8914" i="13"/>
  <c r="J8915" i="13"/>
  <c r="J8916" i="13"/>
  <c r="J8917" i="13"/>
  <c r="J8918" i="13"/>
  <c r="J8919" i="13"/>
  <c r="J8920" i="13"/>
  <c r="J8921" i="13"/>
  <c r="J8922" i="13"/>
  <c r="J8923" i="13"/>
  <c r="J8924" i="13"/>
  <c r="J8925" i="13"/>
  <c r="J8926" i="13"/>
  <c r="J8927" i="13"/>
  <c r="J8928" i="13"/>
  <c r="J8929" i="13"/>
  <c r="J8930" i="13"/>
  <c r="J8931" i="13"/>
  <c r="J8932" i="13"/>
  <c r="J8933" i="13"/>
  <c r="J8934" i="13"/>
  <c r="J8935" i="13"/>
  <c r="J8936" i="13"/>
  <c r="J8937" i="13"/>
  <c r="J8938" i="13"/>
  <c r="J8939" i="13"/>
  <c r="J8940" i="13"/>
  <c r="J8941" i="13"/>
  <c r="J8942" i="13"/>
  <c r="J8943" i="13"/>
  <c r="J8944" i="13"/>
  <c r="J8945" i="13"/>
  <c r="J8946" i="13"/>
  <c r="J8947" i="13"/>
  <c r="J8948" i="13"/>
  <c r="J8949" i="13"/>
  <c r="J8950" i="13"/>
  <c r="J8951" i="13"/>
  <c r="J8952" i="13"/>
  <c r="J8953" i="13"/>
  <c r="J8954" i="13"/>
  <c r="J8955" i="13"/>
  <c r="J8956" i="13"/>
  <c r="J8957" i="13"/>
  <c r="J8958" i="13"/>
  <c r="J8959" i="13"/>
  <c r="J8960" i="13"/>
  <c r="J8961" i="13"/>
  <c r="J8962" i="13"/>
  <c r="J8963" i="13"/>
  <c r="J8964" i="13"/>
  <c r="J8965" i="13"/>
  <c r="J8966" i="13"/>
  <c r="J8967" i="13"/>
  <c r="J8968" i="13"/>
  <c r="J8969" i="13"/>
  <c r="J8970" i="13"/>
  <c r="J8971" i="13"/>
  <c r="J8972" i="13"/>
  <c r="J8973" i="13"/>
  <c r="J8974" i="13"/>
  <c r="J8975" i="13"/>
  <c r="J8976" i="13"/>
  <c r="J8977" i="13"/>
  <c r="J8978" i="13"/>
  <c r="J8979" i="13"/>
  <c r="J8980" i="13"/>
  <c r="J8981" i="13"/>
  <c r="J8982" i="13"/>
  <c r="J8983" i="13"/>
  <c r="J8984" i="13"/>
  <c r="J8985" i="13"/>
  <c r="J8986" i="13"/>
  <c r="J8987" i="13"/>
  <c r="J8988" i="13"/>
  <c r="J8989" i="13"/>
  <c r="J8990" i="13"/>
  <c r="J8991" i="13"/>
  <c r="J8992" i="13"/>
  <c r="J8993" i="13"/>
  <c r="J8994" i="13"/>
  <c r="J8995" i="13"/>
  <c r="J8996" i="13"/>
  <c r="J8997" i="13"/>
  <c r="J8998" i="13"/>
  <c r="J8999" i="13"/>
  <c r="J9000" i="13"/>
  <c r="J9001" i="13"/>
  <c r="J9002" i="13"/>
  <c r="J9003" i="13"/>
  <c r="J9004" i="13"/>
  <c r="J9005" i="13"/>
  <c r="J9006" i="13"/>
  <c r="J9007" i="13"/>
  <c r="J9008" i="13"/>
  <c r="J9009" i="13"/>
  <c r="J9010" i="13"/>
  <c r="J9011" i="13"/>
  <c r="J9012" i="13"/>
  <c r="J9013" i="13"/>
  <c r="J9014" i="13"/>
  <c r="J9015" i="13"/>
  <c r="J9016" i="13"/>
  <c r="J9017" i="13"/>
  <c r="J9018" i="13"/>
  <c r="J9019" i="13"/>
  <c r="J9020" i="13"/>
  <c r="J9021" i="13"/>
  <c r="J9022" i="13"/>
  <c r="J9023" i="13"/>
  <c r="J9024" i="13"/>
  <c r="J9025" i="13"/>
  <c r="J9026" i="13"/>
  <c r="J9027" i="13"/>
  <c r="J9028" i="13"/>
  <c r="J9029" i="13"/>
  <c r="J9030" i="13"/>
  <c r="J9031" i="13"/>
  <c r="J9032" i="13"/>
  <c r="J9033" i="13"/>
  <c r="J9034" i="13"/>
  <c r="J9035" i="13"/>
  <c r="J9036" i="13"/>
  <c r="J9037" i="13"/>
  <c r="J9038" i="13"/>
  <c r="J9039" i="13"/>
  <c r="J9040" i="13"/>
  <c r="J9041" i="13"/>
  <c r="J9042" i="13"/>
  <c r="J9043" i="13"/>
  <c r="J9044" i="13"/>
  <c r="J9045" i="13"/>
  <c r="J9046" i="13"/>
  <c r="J9047" i="13"/>
  <c r="J9048" i="13"/>
  <c r="J9049" i="13"/>
  <c r="J9050" i="13"/>
  <c r="J9051" i="13"/>
  <c r="J9052" i="13"/>
  <c r="J9053" i="13"/>
  <c r="J9054" i="13"/>
  <c r="J9055" i="13"/>
  <c r="J9056" i="13"/>
  <c r="J9057" i="13"/>
  <c r="J9058" i="13"/>
  <c r="J9059" i="13"/>
  <c r="J9060" i="13"/>
  <c r="J9061" i="13"/>
  <c r="J9062" i="13"/>
  <c r="J9063" i="13"/>
  <c r="J9064" i="13"/>
  <c r="J9065" i="13"/>
  <c r="J9066" i="13"/>
  <c r="J9067" i="13"/>
  <c r="J9068" i="13"/>
  <c r="J9069" i="13"/>
  <c r="J9070" i="13"/>
  <c r="J9071" i="13"/>
  <c r="J9072" i="13"/>
  <c r="J9073" i="13"/>
  <c r="J9074" i="13"/>
  <c r="J9075" i="13"/>
  <c r="J9076" i="13"/>
  <c r="J9077" i="13"/>
  <c r="J9078" i="13"/>
  <c r="J9079" i="13"/>
  <c r="J9080" i="13"/>
  <c r="J9081" i="13"/>
  <c r="J9082" i="13"/>
  <c r="J9083" i="13"/>
  <c r="J9084" i="13"/>
  <c r="J9085" i="13"/>
  <c r="J9086" i="13"/>
  <c r="J9087" i="13"/>
  <c r="J9088" i="13"/>
  <c r="J9089" i="13"/>
  <c r="J9090" i="13"/>
  <c r="J9091" i="13"/>
  <c r="J9092" i="13"/>
  <c r="J9093" i="13"/>
  <c r="J9094" i="13"/>
  <c r="J9095" i="13"/>
  <c r="J9096" i="13"/>
  <c r="J9097" i="13"/>
  <c r="J9098" i="13"/>
  <c r="J9099" i="13"/>
  <c r="J9100" i="13"/>
  <c r="J9101" i="13"/>
  <c r="J9102" i="13"/>
  <c r="J9103" i="13"/>
  <c r="J9104" i="13"/>
  <c r="J9105" i="13"/>
  <c r="J9106" i="13"/>
  <c r="J9107" i="13"/>
  <c r="J9108" i="13"/>
  <c r="J9109" i="13"/>
  <c r="J9110" i="13"/>
  <c r="J9111" i="13"/>
  <c r="J9112" i="13"/>
  <c r="J9113" i="13"/>
  <c r="J9114" i="13"/>
  <c r="J9115" i="13"/>
  <c r="J9116" i="13"/>
  <c r="J9117" i="13"/>
  <c r="J9118" i="13"/>
  <c r="J9119" i="13"/>
  <c r="J9120" i="13"/>
  <c r="J9121" i="13"/>
  <c r="J9122" i="13"/>
  <c r="J9123" i="13"/>
  <c r="J9124" i="13"/>
  <c r="J9125" i="13"/>
  <c r="J9126" i="13"/>
  <c r="J9127" i="13"/>
  <c r="J9128" i="13"/>
  <c r="J9129" i="13"/>
  <c r="J9130" i="13"/>
  <c r="J9131" i="13"/>
  <c r="J9132" i="13"/>
  <c r="J9133" i="13"/>
  <c r="J9134" i="13"/>
  <c r="J9135" i="13"/>
  <c r="J9136" i="13"/>
  <c r="J9137" i="13"/>
  <c r="J9138" i="13"/>
  <c r="J9139" i="13"/>
  <c r="J9140" i="13"/>
  <c r="J9141" i="13"/>
  <c r="J9142" i="13"/>
  <c r="J9143" i="13"/>
  <c r="J9144" i="13"/>
  <c r="J9145" i="13"/>
  <c r="J9146" i="13"/>
  <c r="J9147" i="13"/>
  <c r="J9148" i="13"/>
  <c r="J9149" i="13"/>
  <c r="J9150" i="13"/>
  <c r="J9151" i="13"/>
  <c r="J9152" i="13"/>
  <c r="J9153" i="13"/>
  <c r="J9154" i="13"/>
  <c r="J9155" i="13"/>
  <c r="J9156" i="13"/>
  <c r="J9157" i="13"/>
  <c r="J9158" i="13"/>
  <c r="J9159" i="13"/>
  <c r="J9160" i="13"/>
  <c r="J9161" i="13"/>
  <c r="J9162" i="13"/>
  <c r="J9163" i="13"/>
  <c r="J9164" i="13"/>
  <c r="J9165" i="13"/>
  <c r="J9166" i="13"/>
  <c r="J9167" i="13"/>
  <c r="J9168" i="13"/>
  <c r="J9169" i="13"/>
  <c r="J9170" i="13"/>
  <c r="J9171" i="13"/>
  <c r="J9172" i="13"/>
  <c r="J9173" i="13"/>
  <c r="J9174" i="13"/>
  <c r="J9175" i="13"/>
  <c r="J9176" i="13"/>
  <c r="J9177" i="13"/>
  <c r="J9178" i="13"/>
  <c r="J9179" i="13"/>
  <c r="J9180" i="13"/>
  <c r="J9181" i="13"/>
  <c r="J9182" i="13"/>
  <c r="J9183" i="13"/>
  <c r="J9184" i="13"/>
  <c r="J9185" i="13"/>
  <c r="J9186" i="13"/>
  <c r="J9187" i="13"/>
  <c r="J9188" i="13"/>
  <c r="J9189" i="13"/>
  <c r="J9190" i="13"/>
  <c r="J9191" i="13"/>
  <c r="J9192" i="13"/>
  <c r="J9193" i="13"/>
  <c r="J9194" i="13"/>
  <c r="J9195" i="13"/>
  <c r="J9196" i="13"/>
  <c r="J9197" i="13"/>
  <c r="J9198" i="13"/>
  <c r="J9199" i="13"/>
  <c r="J9200" i="13"/>
  <c r="J9201" i="13"/>
  <c r="J9202" i="13"/>
  <c r="J9203" i="13"/>
  <c r="J9204" i="13"/>
  <c r="J9205" i="13"/>
  <c r="J9206" i="13"/>
  <c r="J9207" i="13"/>
  <c r="J9208" i="13"/>
  <c r="J9209" i="13"/>
  <c r="J9210" i="13"/>
  <c r="J9211" i="13"/>
  <c r="J9212" i="13"/>
  <c r="J9213" i="13"/>
  <c r="J9214" i="13"/>
  <c r="J9215" i="13"/>
  <c r="J9216" i="13"/>
  <c r="J9217" i="13"/>
  <c r="J9218" i="13"/>
  <c r="J9219" i="13"/>
  <c r="J9220" i="13"/>
  <c r="J9221" i="13"/>
  <c r="J9222" i="13"/>
  <c r="J9223" i="13"/>
  <c r="J9224" i="13"/>
  <c r="J9225" i="13"/>
  <c r="J9226" i="13"/>
  <c r="J9227" i="13"/>
  <c r="J9228" i="13"/>
  <c r="J9229" i="13"/>
  <c r="J9230" i="13"/>
  <c r="J9231" i="13"/>
  <c r="J9232" i="13"/>
  <c r="J9233" i="13"/>
  <c r="J9234" i="13"/>
  <c r="J9235" i="13"/>
  <c r="J9236" i="13"/>
  <c r="J9237" i="13"/>
  <c r="J9238" i="13"/>
  <c r="J9239" i="13"/>
  <c r="J9240" i="13"/>
  <c r="J9241" i="13"/>
  <c r="J9242" i="13"/>
  <c r="J9243" i="13"/>
  <c r="J9244" i="13"/>
  <c r="J9245" i="13"/>
  <c r="J9246" i="13"/>
  <c r="J9247" i="13"/>
  <c r="J9248" i="13"/>
  <c r="J9249" i="13"/>
  <c r="J9250" i="13"/>
  <c r="J9251" i="13"/>
  <c r="J9252" i="13"/>
  <c r="J9253" i="13"/>
  <c r="J9254" i="13"/>
  <c r="J9255" i="13"/>
  <c r="J9256" i="13"/>
  <c r="J9257" i="13"/>
  <c r="J9258" i="13"/>
  <c r="J9259" i="13"/>
  <c r="J9260" i="13"/>
  <c r="J9261" i="13"/>
  <c r="J9262" i="13"/>
  <c r="J9263" i="13"/>
  <c r="J9264" i="13"/>
  <c r="J9265" i="13"/>
  <c r="J9266" i="13"/>
  <c r="J9267" i="13"/>
  <c r="J9268" i="13"/>
  <c r="J9269" i="13"/>
  <c r="J9270" i="13"/>
  <c r="J9271" i="13"/>
  <c r="J9272" i="13"/>
  <c r="J9273" i="13"/>
  <c r="J9274" i="13"/>
  <c r="J9275" i="13"/>
  <c r="J9276" i="13"/>
  <c r="J9277" i="13"/>
  <c r="J9278" i="13"/>
  <c r="J9279" i="13"/>
  <c r="J9280" i="13"/>
  <c r="J9281" i="13"/>
  <c r="J9282" i="13"/>
  <c r="J9283" i="13"/>
  <c r="J9284" i="13"/>
  <c r="J9285" i="13"/>
  <c r="J9286" i="13"/>
  <c r="J9287" i="13"/>
  <c r="J9288" i="13"/>
  <c r="J9289" i="13"/>
  <c r="J9290" i="13"/>
  <c r="J9291" i="13"/>
  <c r="J9292" i="13"/>
  <c r="J9293" i="13"/>
  <c r="J9294" i="13"/>
  <c r="J9295" i="13"/>
  <c r="J9296" i="13"/>
  <c r="J9297" i="13"/>
  <c r="J9298" i="13"/>
  <c r="J9299" i="13"/>
  <c r="J9300" i="13"/>
  <c r="J9301" i="13"/>
  <c r="J9302" i="13"/>
  <c r="J9303" i="13"/>
  <c r="J9304" i="13"/>
  <c r="J9305" i="13"/>
  <c r="J9306" i="13"/>
  <c r="J9307" i="13"/>
  <c r="J9308" i="13"/>
  <c r="J9309" i="13"/>
  <c r="J9310" i="13"/>
  <c r="J9311" i="13"/>
  <c r="J9312" i="13"/>
  <c r="J9313" i="13"/>
  <c r="J9314" i="13"/>
  <c r="J9315" i="13"/>
  <c r="J9316" i="13"/>
  <c r="J9317" i="13"/>
  <c r="J9318" i="13"/>
  <c r="J9319" i="13"/>
  <c r="J9320" i="13"/>
  <c r="J9321" i="13"/>
  <c r="J9322" i="13"/>
  <c r="J9323" i="13"/>
  <c r="J9324" i="13"/>
  <c r="J9325" i="13"/>
  <c r="J9326" i="13"/>
  <c r="J9327" i="13"/>
  <c r="J9328" i="13"/>
  <c r="J9329" i="13"/>
  <c r="J9330" i="13"/>
  <c r="J9331" i="13"/>
  <c r="J9332" i="13"/>
  <c r="J9333" i="13"/>
  <c r="J9334" i="13"/>
  <c r="J9335" i="13"/>
  <c r="J9336" i="13"/>
  <c r="J9337" i="13"/>
  <c r="J9338" i="13"/>
  <c r="J9339" i="13"/>
  <c r="J9340" i="13"/>
  <c r="J9341" i="13"/>
  <c r="J9342" i="13"/>
  <c r="J9343" i="13"/>
  <c r="J9344" i="13"/>
  <c r="J9345" i="13"/>
  <c r="J9346" i="13"/>
  <c r="J9347" i="13"/>
  <c r="J9348" i="13"/>
  <c r="J9349" i="13"/>
  <c r="J9350" i="13"/>
  <c r="J9351" i="13"/>
  <c r="J9352" i="13"/>
  <c r="J9353" i="13"/>
  <c r="J9354" i="13"/>
  <c r="J9355" i="13"/>
  <c r="J9356" i="13"/>
  <c r="J9357" i="13"/>
  <c r="J9358" i="13"/>
  <c r="J9359" i="13"/>
  <c r="J9360" i="13"/>
  <c r="J9361" i="13"/>
  <c r="J9362" i="13"/>
  <c r="J9363" i="13"/>
  <c r="J9364" i="13"/>
  <c r="J9365" i="13"/>
  <c r="J9366" i="13"/>
  <c r="J9367" i="13"/>
  <c r="J9368" i="13"/>
  <c r="J9369" i="13"/>
  <c r="J9370" i="13"/>
  <c r="J9371" i="13"/>
  <c r="J9372" i="13"/>
  <c r="J9373" i="13"/>
  <c r="J9374" i="13"/>
  <c r="J9375" i="13"/>
  <c r="J9376" i="13"/>
  <c r="J9377" i="13"/>
  <c r="J9378" i="13"/>
  <c r="J9379" i="13"/>
  <c r="J9380" i="13"/>
  <c r="J9381" i="13"/>
  <c r="J9382" i="13"/>
  <c r="J9383" i="13"/>
  <c r="J9384" i="13"/>
  <c r="J9385" i="13"/>
  <c r="J9386" i="13"/>
  <c r="J9387" i="13"/>
  <c r="J9388" i="13"/>
  <c r="J9389" i="13"/>
  <c r="J9390" i="13"/>
  <c r="J9391" i="13"/>
  <c r="J9392" i="13"/>
  <c r="J9393" i="13"/>
  <c r="J9394" i="13"/>
  <c r="J9395" i="13"/>
  <c r="J9396" i="13"/>
  <c r="J9397" i="13"/>
  <c r="J9398" i="13"/>
  <c r="J9399" i="13"/>
  <c r="J9400" i="13"/>
  <c r="J9401" i="13"/>
  <c r="J9402" i="13"/>
  <c r="J9403" i="13"/>
  <c r="J9404" i="13"/>
  <c r="J9405" i="13"/>
  <c r="J9406" i="13"/>
  <c r="J9407" i="13"/>
  <c r="J9408" i="13"/>
  <c r="J9409" i="13"/>
  <c r="J9410" i="13"/>
  <c r="J9411" i="13"/>
  <c r="J9412" i="13"/>
  <c r="J9413" i="13"/>
  <c r="J9414" i="13"/>
  <c r="J9415" i="13"/>
  <c r="J9416" i="13"/>
  <c r="J9417" i="13"/>
  <c r="J9418" i="13"/>
  <c r="J9419" i="13"/>
  <c r="J9420" i="13"/>
  <c r="J9421" i="13"/>
  <c r="J9422" i="13"/>
  <c r="J9423" i="13"/>
  <c r="J9424" i="13"/>
  <c r="J9425" i="13"/>
  <c r="J9426" i="13"/>
  <c r="J9427" i="13"/>
  <c r="J9428" i="13"/>
  <c r="J9429" i="13"/>
  <c r="J9430" i="13"/>
  <c r="J9431" i="13"/>
  <c r="J9432" i="13"/>
  <c r="J9433" i="13"/>
  <c r="J9434" i="13"/>
  <c r="J9435" i="13"/>
  <c r="J9436" i="13"/>
  <c r="J9437" i="13"/>
  <c r="J9438" i="13"/>
  <c r="J9439" i="13"/>
  <c r="J9440" i="13"/>
  <c r="J9441" i="13"/>
  <c r="J9442" i="13"/>
  <c r="J9443" i="13"/>
  <c r="J9444" i="13"/>
  <c r="J9445" i="13"/>
  <c r="J9446" i="13"/>
  <c r="J9447" i="13"/>
  <c r="J9448" i="13"/>
  <c r="J9449" i="13"/>
  <c r="J9450" i="13"/>
  <c r="J9451" i="13"/>
  <c r="J9452" i="13"/>
  <c r="J9453" i="13"/>
  <c r="J9454" i="13"/>
  <c r="J9455" i="13"/>
  <c r="J9456" i="13"/>
  <c r="J9457" i="13"/>
  <c r="J9458" i="13"/>
  <c r="J9459" i="13"/>
  <c r="J9460" i="13"/>
  <c r="J9461" i="13"/>
  <c r="J9462" i="13"/>
  <c r="J9463" i="13"/>
  <c r="J9464" i="13"/>
  <c r="J9465" i="13"/>
  <c r="J9466" i="13"/>
  <c r="J9467" i="13"/>
  <c r="J9468" i="13"/>
  <c r="J9469" i="13"/>
  <c r="J9470" i="13"/>
  <c r="J9471" i="13"/>
  <c r="J9472" i="13"/>
  <c r="J9473" i="13"/>
  <c r="J9474" i="13"/>
  <c r="J9475" i="13"/>
  <c r="J9476" i="13"/>
  <c r="J9477" i="13"/>
  <c r="J9478" i="13"/>
  <c r="J9479" i="13"/>
  <c r="J9480" i="13"/>
  <c r="J9481" i="13"/>
  <c r="J9482" i="13"/>
  <c r="J9483" i="13"/>
  <c r="J9484" i="13"/>
  <c r="J9485" i="13"/>
  <c r="J9486" i="13"/>
  <c r="J9487" i="13"/>
  <c r="J9488" i="13"/>
  <c r="J9489" i="13"/>
  <c r="J9490" i="13"/>
  <c r="J9491" i="13"/>
  <c r="J9492" i="13"/>
  <c r="J9493" i="13"/>
  <c r="J9494" i="13"/>
  <c r="J9495" i="13"/>
  <c r="J9496" i="13"/>
  <c r="J9497" i="13"/>
  <c r="J9498" i="13"/>
  <c r="J9499" i="13"/>
  <c r="J9500" i="13"/>
  <c r="J9501" i="13"/>
  <c r="J9502" i="13"/>
  <c r="J9503" i="13"/>
  <c r="J9504" i="13"/>
  <c r="J9505" i="13"/>
  <c r="J9506" i="13"/>
  <c r="J9507" i="13"/>
  <c r="J9508" i="13"/>
  <c r="J9509" i="13"/>
  <c r="J9510" i="13"/>
  <c r="J9511" i="13"/>
  <c r="J9512" i="13"/>
  <c r="J9513" i="13"/>
  <c r="J9514" i="13"/>
  <c r="J9515" i="13"/>
  <c r="J9516" i="13"/>
  <c r="J9517" i="13"/>
  <c r="J9518" i="13"/>
  <c r="J9519" i="13"/>
  <c r="J9520" i="13"/>
  <c r="J9521" i="13"/>
  <c r="J9522" i="13"/>
  <c r="J9523" i="13"/>
  <c r="J9524" i="13"/>
  <c r="J9525" i="13"/>
  <c r="J9526" i="13"/>
  <c r="J9527" i="13"/>
  <c r="J9528" i="13"/>
  <c r="J9529" i="13"/>
  <c r="J9530" i="13"/>
  <c r="J9531" i="13"/>
  <c r="J9532" i="13"/>
  <c r="J9533" i="13"/>
  <c r="J9534" i="13"/>
  <c r="J9535" i="13"/>
  <c r="J9536" i="13"/>
  <c r="J9537" i="13"/>
  <c r="J9538" i="13"/>
  <c r="J9539" i="13"/>
  <c r="J9540" i="13"/>
  <c r="J9541" i="13"/>
  <c r="J9542" i="13"/>
  <c r="J9543" i="13"/>
  <c r="J9544" i="13"/>
  <c r="J9545" i="13"/>
  <c r="J9546" i="13"/>
  <c r="J9547" i="13"/>
  <c r="J9548" i="13"/>
  <c r="J9549" i="13"/>
  <c r="J9550" i="13"/>
  <c r="J9551" i="13"/>
  <c r="J9552" i="13"/>
  <c r="J9553" i="13"/>
  <c r="J9554" i="13"/>
  <c r="J9555" i="13"/>
  <c r="J9556" i="13"/>
  <c r="J9557" i="13"/>
  <c r="J9558" i="13"/>
  <c r="J9559" i="13"/>
  <c r="J9560" i="13"/>
  <c r="J9561" i="13"/>
  <c r="J9562" i="13"/>
  <c r="J9563" i="13"/>
  <c r="J9564" i="13"/>
  <c r="J9565" i="13"/>
  <c r="J9566" i="13"/>
  <c r="J9567" i="13"/>
  <c r="J9568" i="13"/>
  <c r="J9569" i="13"/>
  <c r="J9570" i="13"/>
  <c r="J9571" i="13"/>
  <c r="J9572" i="13"/>
  <c r="J9573" i="13"/>
  <c r="J9574" i="13"/>
  <c r="J9575" i="13"/>
  <c r="J9576" i="13"/>
  <c r="J9577" i="13"/>
  <c r="J9578" i="13"/>
  <c r="J9579" i="13"/>
  <c r="J9580" i="13"/>
  <c r="J9581" i="13"/>
  <c r="J9582" i="13"/>
  <c r="J9583" i="13"/>
  <c r="J9584" i="13"/>
  <c r="J9585" i="13"/>
  <c r="J9586" i="13"/>
  <c r="J9587" i="13"/>
  <c r="J9588" i="13"/>
  <c r="J9589" i="13"/>
  <c r="J9590" i="13"/>
  <c r="J9591" i="13"/>
  <c r="J9592" i="13"/>
  <c r="J9593" i="13"/>
  <c r="J9594" i="13"/>
  <c r="J9595" i="13"/>
  <c r="J9596" i="13"/>
  <c r="J9597" i="13"/>
  <c r="J9598" i="13"/>
  <c r="J9599" i="13"/>
  <c r="J9600" i="13"/>
  <c r="J9601" i="13"/>
  <c r="J9602" i="13"/>
  <c r="J9603" i="13"/>
  <c r="J9604" i="13"/>
  <c r="J9605" i="13"/>
  <c r="J9606" i="13"/>
  <c r="J9607" i="13"/>
  <c r="J9608" i="13"/>
  <c r="J9609" i="13"/>
  <c r="J9610" i="13"/>
  <c r="J9611" i="13"/>
  <c r="J9612" i="13"/>
  <c r="J9613" i="13"/>
  <c r="J9614" i="13"/>
  <c r="J9615" i="13"/>
  <c r="J9616" i="13"/>
  <c r="J9617" i="13"/>
  <c r="J9618" i="13"/>
  <c r="J9619" i="13"/>
  <c r="J9620" i="13"/>
  <c r="J9621" i="13"/>
  <c r="J9622" i="13"/>
  <c r="J9623" i="13"/>
  <c r="J9624" i="13"/>
  <c r="J9625" i="13"/>
  <c r="J9626" i="13"/>
  <c r="J9627" i="13"/>
  <c r="J9628" i="13"/>
  <c r="J9629" i="13"/>
  <c r="J9630" i="13"/>
  <c r="J9631" i="13"/>
  <c r="J9632" i="13"/>
  <c r="J9633" i="13"/>
  <c r="J9634" i="13"/>
  <c r="J9635" i="13"/>
  <c r="J9636" i="13"/>
  <c r="J9637" i="13"/>
  <c r="J9638" i="13"/>
  <c r="J9639" i="13"/>
  <c r="J9640" i="13"/>
  <c r="J9641" i="13"/>
  <c r="J9642" i="13"/>
  <c r="J9643" i="13"/>
  <c r="J9644" i="13"/>
  <c r="J9645" i="13"/>
  <c r="J9646" i="13"/>
  <c r="J9647" i="13"/>
  <c r="J9648" i="13"/>
  <c r="J9649" i="13"/>
  <c r="J9650" i="13"/>
  <c r="J9651" i="13"/>
  <c r="J9652" i="13"/>
  <c r="J9653" i="13"/>
  <c r="J9654" i="13"/>
  <c r="J9655" i="13"/>
  <c r="J9656" i="13"/>
  <c r="J9657" i="13"/>
  <c r="J9658" i="13"/>
  <c r="J9659" i="13"/>
  <c r="J9660" i="13"/>
  <c r="J9661" i="13"/>
  <c r="J9662" i="13"/>
  <c r="J9663" i="13"/>
  <c r="J9664" i="13"/>
  <c r="J9665" i="13"/>
  <c r="J9666" i="13"/>
  <c r="J9667" i="13"/>
  <c r="J9668" i="13"/>
  <c r="J9669" i="13"/>
  <c r="J9670" i="13"/>
  <c r="J9671" i="13"/>
  <c r="J9672" i="13"/>
  <c r="J9673" i="13"/>
  <c r="J9674" i="13"/>
  <c r="J9675" i="13"/>
  <c r="J9676" i="13"/>
  <c r="J9677" i="13"/>
  <c r="J9678" i="13"/>
  <c r="J9679" i="13"/>
  <c r="J9680" i="13"/>
  <c r="J9681" i="13"/>
  <c r="J9682" i="13"/>
  <c r="J9683" i="13"/>
  <c r="J9684" i="13"/>
  <c r="J9685" i="13"/>
  <c r="J9686" i="13"/>
  <c r="J9687" i="13"/>
  <c r="J9688" i="13"/>
  <c r="J9689" i="13"/>
  <c r="J9690" i="13"/>
  <c r="J9691" i="13"/>
  <c r="J9692" i="13"/>
  <c r="J9693" i="13"/>
  <c r="J9694" i="13"/>
  <c r="J9695" i="13"/>
  <c r="J9696" i="13"/>
  <c r="J9697" i="13"/>
  <c r="J9698" i="13"/>
  <c r="J9699" i="13"/>
  <c r="J9700" i="13"/>
  <c r="J9701" i="13"/>
  <c r="J9702" i="13"/>
  <c r="J9703" i="13"/>
  <c r="J9704" i="13"/>
  <c r="J9705" i="13"/>
  <c r="J9706" i="13"/>
  <c r="J9707" i="13"/>
  <c r="J9708" i="13"/>
  <c r="J9709" i="13"/>
  <c r="J9710" i="13"/>
  <c r="J9711" i="13"/>
  <c r="J9712" i="13"/>
  <c r="J9713" i="13"/>
  <c r="J9714" i="13"/>
  <c r="J9715" i="13"/>
  <c r="J9716" i="13"/>
  <c r="J9717" i="13"/>
  <c r="J9718" i="13"/>
  <c r="J9719" i="13"/>
  <c r="J9720" i="13"/>
  <c r="J9721" i="13"/>
  <c r="J9722" i="13"/>
  <c r="J9723" i="13"/>
  <c r="J9724" i="13"/>
  <c r="J9725" i="13"/>
  <c r="J9726" i="13"/>
  <c r="J9727" i="13"/>
  <c r="J9728" i="13"/>
  <c r="J9729" i="13"/>
  <c r="J9730" i="13"/>
  <c r="J9731" i="13"/>
  <c r="J9732" i="13"/>
  <c r="J9733" i="13"/>
  <c r="J9734" i="13"/>
  <c r="J9735" i="13"/>
  <c r="J9736" i="13"/>
  <c r="J9737" i="13"/>
  <c r="J9738" i="13"/>
  <c r="J9739" i="13"/>
  <c r="J9740" i="13"/>
  <c r="J9741" i="13"/>
  <c r="J9742" i="13"/>
  <c r="J9743" i="13"/>
  <c r="J9744" i="13"/>
  <c r="J9745" i="13"/>
  <c r="J9746" i="13"/>
  <c r="J9747" i="13"/>
  <c r="J9748" i="13"/>
  <c r="J9749" i="13"/>
  <c r="J9750" i="13"/>
  <c r="J9751" i="13"/>
  <c r="J9752" i="13"/>
  <c r="J9753" i="13"/>
  <c r="J9754" i="13"/>
  <c r="J9755" i="13"/>
  <c r="J9756" i="13"/>
  <c r="J9757" i="13"/>
  <c r="J9758" i="13"/>
  <c r="J9759" i="13"/>
  <c r="J9760" i="13"/>
  <c r="J9761" i="13"/>
  <c r="J9762" i="13"/>
  <c r="J9763" i="13"/>
  <c r="J9764" i="13"/>
  <c r="J9765" i="13"/>
  <c r="J9766" i="13"/>
  <c r="J9767" i="13"/>
  <c r="J9768" i="13"/>
  <c r="J9769" i="13"/>
  <c r="J9770" i="13"/>
  <c r="J9771" i="13"/>
  <c r="J9772" i="13"/>
  <c r="J9773" i="13"/>
  <c r="J9774" i="13"/>
  <c r="J9775" i="13"/>
  <c r="J9776" i="13"/>
  <c r="J9777" i="13"/>
  <c r="J9778" i="13"/>
  <c r="J9779" i="13"/>
  <c r="J9780" i="13"/>
  <c r="J9781" i="13"/>
  <c r="J9782" i="13"/>
  <c r="J9783" i="13"/>
  <c r="J9784" i="13"/>
  <c r="J9785" i="13"/>
  <c r="J9786" i="13"/>
  <c r="J9787" i="13"/>
  <c r="J9788" i="13"/>
  <c r="J9789" i="13"/>
  <c r="J9790" i="13"/>
  <c r="J9791" i="13"/>
  <c r="J9792" i="13"/>
  <c r="J9793" i="13"/>
  <c r="J9794" i="13"/>
  <c r="J9795" i="13"/>
  <c r="J9796" i="13"/>
  <c r="J9797" i="13"/>
  <c r="J9798" i="13"/>
  <c r="J9799" i="13"/>
  <c r="J9800" i="13"/>
  <c r="J9801" i="13"/>
  <c r="J9802" i="13"/>
  <c r="J9803" i="13"/>
  <c r="J9804" i="13"/>
  <c r="J9805" i="13"/>
  <c r="J9806" i="13"/>
  <c r="J9807" i="13"/>
  <c r="J9808" i="13"/>
  <c r="J9809" i="13"/>
  <c r="J9810" i="13"/>
  <c r="J9811" i="13"/>
  <c r="J9812" i="13"/>
  <c r="J9813" i="13"/>
  <c r="J9814" i="13"/>
  <c r="J9815" i="13"/>
  <c r="J9816" i="13"/>
  <c r="J9817" i="13"/>
  <c r="J9818" i="13"/>
  <c r="J9819" i="13"/>
  <c r="J9820" i="13"/>
  <c r="J9821" i="13"/>
  <c r="J9822" i="13"/>
  <c r="J9823" i="13"/>
  <c r="J9824" i="13"/>
  <c r="J9825" i="13"/>
  <c r="J9826" i="13"/>
  <c r="J9827" i="13"/>
  <c r="J9828" i="13"/>
  <c r="J9829" i="13"/>
  <c r="J9830" i="13"/>
  <c r="J9831" i="13"/>
  <c r="J9832" i="13"/>
  <c r="J9833" i="13"/>
  <c r="J9834" i="13"/>
  <c r="J9835" i="13"/>
  <c r="J9836" i="13"/>
  <c r="J9837" i="13"/>
  <c r="J9838" i="13"/>
  <c r="J9839" i="13"/>
  <c r="J9840" i="13"/>
  <c r="J9841" i="13"/>
  <c r="J9842" i="13"/>
  <c r="J9843" i="13"/>
  <c r="J9844" i="13"/>
  <c r="J9845" i="13"/>
  <c r="J9846" i="13"/>
  <c r="J9847" i="13"/>
  <c r="J9848" i="13"/>
  <c r="J9849" i="13"/>
  <c r="J9850" i="13"/>
  <c r="J9851" i="13"/>
  <c r="J9852" i="13"/>
  <c r="J9853" i="13"/>
  <c r="J9854" i="13"/>
  <c r="J9855" i="13"/>
  <c r="J9856" i="13"/>
  <c r="J9857" i="13"/>
  <c r="J9858" i="13"/>
  <c r="J9859" i="13"/>
  <c r="J9860" i="13"/>
  <c r="J9861" i="13"/>
  <c r="J9862" i="13"/>
  <c r="J9863" i="13"/>
  <c r="J9864" i="13"/>
  <c r="J9865" i="13"/>
  <c r="J9866" i="13"/>
  <c r="J9867" i="13"/>
  <c r="J9868" i="13"/>
  <c r="J9869" i="13"/>
  <c r="J9870" i="13"/>
  <c r="J9871" i="13"/>
  <c r="J9872" i="13"/>
  <c r="J9873" i="13"/>
  <c r="J9874" i="13"/>
  <c r="J9875" i="13"/>
  <c r="J9876" i="13"/>
  <c r="J9877" i="13"/>
  <c r="J9878" i="13"/>
  <c r="J9879" i="13"/>
  <c r="J9880" i="13"/>
  <c r="J9881" i="13"/>
  <c r="J9882" i="13"/>
  <c r="J9883" i="13"/>
  <c r="J9884" i="13"/>
  <c r="J9885" i="13"/>
  <c r="J9886" i="13"/>
  <c r="J9887" i="13"/>
  <c r="J9888" i="13"/>
  <c r="J9889" i="13"/>
  <c r="J9890" i="13"/>
  <c r="J9891" i="13"/>
  <c r="J9892" i="13"/>
  <c r="J9893" i="13"/>
  <c r="J9894" i="13"/>
  <c r="J9895" i="13"/>
  <c r="J9896" i="13"/>
  <c r="J9897" i="13"/>
  <c r="J9898" i="13"/>
  <c r="J9899" i="13"/>
  <c r="J9900" i="13"/>
  <c r="J9901" i="13"/>
  <c r="J9902" i="13"/>
  <c r="J9903" i="13"/>
  <c r="J9904" i="13"/>
  <c r="J9905" i="13"/>
  <c r="J9906" i="13"/>
  <c r="J9907" i="13"/>
  <c r="J9908" i="13"/>
  <c r="J9909" i="13"/>
  <c r="J9910" i="13"/>
  <c r="J9911" i="13"/>
  <c r="J9912" i="13"/>
  <c r="J9913" i="13"/>
  <c r="J9914" i="13"/>
  <c r="J9915" i="13"/>
  <c r="J9916" i="13"/>
  <c r="J9917" i="13"/>
  <c r="J9918" i="13"/>
  <c r="J9919" i="13"/>
  <c r="J9920" i="13"/>
  <c r="J9921" i="13"/>
  <c r="J9922" i="13"/>
  <c r="J9923" i="13"/>
  <c r="J9924" i="13"/>
  <c r="J9925" i="13"/>
  <c r="J9926" i="13"/>
  <c r="J9927" i="13"/>
  <c r="J9928" i="13"/>
  <c r="J9929" i="13"/>
  <c r="J9930" i="13"/>
  <c r="J9931" i="13"/>
  <c r="J9932" i="13"/>
  <c r="J9933" i="13"/>
  <c r="J9934" i="13"/>
  <c r="J9935" i="13"/>
  <c r="J9936" i="13"/>
  <c r="J9937" i="13"/>
  <c r="J9938" i="13"/>
  <c r="J9939" i="13"/>
  <c r="J9940" i="13"/>
  <c r="J9941" i="13"/>
  <c r="J9942" i="13"/>
  <c r="J9943" i="13"/>
  <c r="J9944" i="13"/>
  <c r="J9945" i="13"/>
  <c r="J9946" i="13"/>
  <c r="J9947" i="13"/>
  <c r="J9948" i="13"/>
  <c r="J9949" i="13"/>
  <c r="J9950" i="13"/>
  <c r="J9951" i="13"/>
  <c r="J9952" i="13"/>
  <c r="J9953" i="13"/>
  <c r="J9954" i="13"/>
  <c r="J9955" i="13"/>
  <c r="J9956" i="13"/>
  <c r="J9957" i="13"/>
  <c r="J9958" i="13"/>
  <c r="J9959" i="13"/>
  <c r="J9960" i="13"/>
  <c r="J9961" i="13"/>
  <c r="J9962" i="13"/>
  <c r="J9963" i="13"/>
  <c r="J9964" i="13"/>
  <c r="J9965" i="13"/>
  <c r="J9966" i="13"/>
  <c r="J9967" i="13"/>
  <c r="J9968" i="13"/>
  <c r="J9969" i="13"/>
  <c r="J9970" i="13"/>
  <c r="J9971" i="13"/>
  <c r="J9972" i="13"/>
  <c r="J9973" i="13"/>
  <c r="J9974" i="13"/>
  <c r="J9975" i="13"/>
  <c r="J9976" i="13"/>
  <c r="J9977" i="13"/>
  <c r="J9978" i="13"/>
  <c r="J9979" i="13"/>
  <c r="J9980" i="13"/>
  <c r="J9981" i="13"/>
  <c r="J9982" i="13"/>
  <c r="J9983" i="13"/>
  <c r="J9984" i="13"/>
  <c r="J9985" i="13"/>
  <c r="J9986" i="13"/>
  <c r="J9987" i="13"/>
  <c r="J9988" i="13"/>
  <c r="J9989" i="13"/>
  <c r="J9990" i="13"/>
  <c r="J9991" i="13"/>
  <c r="J9992" i="13"/>
  <c r="J9993" i="13"/>
  <c r="J9994" i="13"/>
  <c r="J9995" i="13"/>
  <c r="J9996" i="13"/>
  <c r="J9997" i="13"/>
  <c r="J9998" i="13"/>
  <c r="J9999" i="13"/>
  <c r="J10000" i="13"/>
  <c r="J10001" i="13"/>
  <c r="J10002" i="13"/>
  <c r="J10003" i="13"/>
  <c r="J10004" i="13"/>
  <c r="J10005" i="13"/>
  <c r="J10006" i="13"/>
  <c r="J10007" i="13"/>
  <c r="J10008" i="13"/>
  <c r="J10009" i="13"/>
  <c r="J10010" i="13"/>
  <c r="J10011" i="13"/>
  <c r="J10012" i="13"/>
  <c r="J10013" i="13"/>
  <c r="J10014" i="13"/>
  <c r="J10015" i="13"/>
  <c r="J10016" i="13"/>
  <c r="J10017" i="13"/>
  <c r="J10018" i="13"/>
  <c r="J10019" i="13"/>
  <c r="J10020" i="13"/>
  <c r="J10021" i="13"/>
  <c r="J10022" i="13"/>
  <c r="J10023" i="13"/>
  <c r="J10024" i="13"/>
  <c r="J10025" i="13"/>
  <c r="J10026" i="13"/>
  <c r="J10027" i="13"/>
  <c r="J10028" i="13"/>
  <c r="J10029" i="13"/>
  <c r="J10030" i="13"/>
  <c r="J10031" i="13"/>
  <c r="J10032" i="13"/>
  <c r="J10033" i="13"/>
  <c r="J10034" i="13"/>
  <c r="J10035" i="13"/>
  <c r="J10036" i="13"/>
  <c r="J10037" i="13"/>
  <c r="J10038" i="13"/>
  <c r="J10039" i="13"/>
  <c r="J10040" i="13"/>
  <c r="J10041" i="13"/>
  <c r="J10042" i="13"/>
  <c r="J10043" i="13"/>
  <c r="J10044" i="13"/>
  <c r="J10045" i="13"/>
  <c r="J10046" i="13"/>
  <c r="J10047" i="13"/>
  <c r="J10048" i="13"/>
  <c r="J10049" i="13"/>
  <c r="J10050" i="13"/>
  <c r="J10051" i="13"/>
  <c r="J10052" i="13"/>
  <c r="J10053" i="13"/>
  <c r="J10054" i="13"/>
  <c r="J10055" i="13"/>
  <c r="J10056" i="13"/>
  <c r="J10057" i="13"/>
  <c r="J10058" i="13"/>
  <c r="J10059" i="13"/>
  <c r="J10060" i="13"/>
  <c r="J10061" i="13"/>
  <c r="J10062" i="13"/>
  <c r="J10063" i="13"/>
  <c r="J10064" i="13"/>
  <c r="J10065" i="13"/>
  <c r="J10066" i="13"/>
  <c r="J10067" i="13"/>
  <c r="J10068" i="13"/>
  <c r="J10069" i="13"/>
  <c r="J10070" i="13"/>
  <c r="J10071" i="13"/>
  <c r="J10072" i="13"/>
  <c r="J10073" i="13"/>
  <c r="J10074" i="13"/>
  <c r="J10075" i="13"/>
  <c r="J10076" i="13"/>
  <c r="J10077" i="13"/>
  <c r="J10078" i="13"/>
  <c r="J10079" i="13"/>
  <c r="J10080" i="13"/>
  <c r="J10081" i="13"/>
  <c r="J10082" i="13"/>
  <c r="J10083" i="13"/>
  <c r="J10084" i="13"/>
  <c r="J10085" i="13"/>
  <c r="J10086" i="13"/>
  <c r="J10087" i="13"/>
  <c r="J10088" i="13"/>
  <c r="J10089" i="13"/>
  <c r="J10090" i="13"/>
  <c r="J10091" i="13"/>
  <c r="J10092" i="13"/>
  <c r="J10093" i="13"/>
  <c r="J10094" i="13"/>
  <c r="J10095" i="13"/>
  <c r="J10096" i="13"/>
  <c r="J10097" i="13"/>
  <c r="J10098" i="13"/>
  <c r="J10099" i="13"/>
  <c r="J10100" i="13"/>
  <c r="J10101" i="13"/>
  <c r="J10102" i="13"/>
  <c r="J10103" i="13"/>
  <c r="J10104" i="13"/>
  <c r="J10105" i="13"/>
  <c r="J10106" i="13"/>
  <c r="J10107" i="13"/>
  <c r="J10108" i="13"/>
  <c r="J10109" i="13"/>
  <c r="J10110" i="13"/>
  <c r="J10111" i="13"/>
  <c r="J10112" i="13"/>
  <c r="J10113" i="13"/>
  <c r="J10114" i="13"/>
  <c r="J10115" i="13"/>
  <c r="J10116" i="13"/>
  <c r="J10117" i="13"/>
  <c r="J10118" i="13"/>
  <c r="J10119" i="13"/>
  <c r="J10120" i="13"/>
  <c r="J10121" i="13"/>
  <c r="J10122" i="13"/>
  <c r="J10123" i="13"/>
  <c r="J10124" i="13"/>
  <c r="J10125" i="13"/>
  <c r="J10126" i="13"/>
  <c r="J10127" i="13"/>
  <c r="J10128" i="13"/>
  <c r="J10129" i="13"/>
  <c r="J10130" i="13"/>
  <c r="J10131" i="13"/>
  <c r="J10132" i="13"/>
  <c r="J10133" i="13"/>
  <c r="J10134" i="13"/>
  <c r="J10135" i="13"/>
  <c r="J10136" i="13"/>
  <c r="J10137" i="13"/>
  <c r="J10138" i="13"/>
  <c r="J10139" i="13"/>
  <c r="J10140" i="13"/>
  <c r="J10141" i="13"/>
  <c r="J10142" i="13"/>
  <c r="J10143" i="13"/>
  <c r="J10144" i="13"/>
  <c r="J10145" i="13"/>
  <c r="J10146" i="13"/>
  <c r="J10147" i="13"/>
  <c r="J10148" i="13"/>
  <c r="J10149" i="13"/>
  <c r="J10150" i="13"/>
  <c r="J10151" i="13"/>
  <c r="J10152" i="13"/>
  <c r="J10153" i="13"/>
  <c r="J10154" i="13"/>
  <c r="J10155" i="13"/>
  <c r="J10156" i="13"/>
  <c r="J10157" i="13"/>
  <c r="J10158" i="13"/>
  <c r="J10159" i="13"/>
  <c r="J10160" i="13"/>
  <c r="J10161" i="13"/>
  <c r="J10162" i="13"/>
  <c r="J10163" i="13"/>
  <c r="J10164" i="13"/>
  <c r="J10165" i="13"/>
  <c r="J10166" i="13"/>
  <c r="J10167" i="13"/>
  <c r="J10168" i="13"/>
  <c r="J10169" i="13"/>
  <c r="J10170" i="13"/>
  <c r="J10171" i="13"/>
  <c r="J10172" i="13"/>
  <c r="J10173" i="13"/>
  <c r="J10174" i="13"/>
  <c r="J10175" i="13"/>
  <c r="J10176" i="13"/>
  <c r="J10177" i="13"/>
  <c r="J10178" i="13"/>
  <c r="J10179" i="13"/>
  <c r="J10180" i="13"/>
  <c r="J10181" i="13"/>
  <c r="J10182" i="13"/>
  <c r="J10183" i="13"/>
  <c r="J10184" i="13"/>
  <c r="J10185" i="13"/>
  <c r="J10186" i="13"/>
  <c r="J10187" i="13"/>
  <c r="J10188" i="13"/>
  <c r="J10189" i="13"/>
  <c r="J10190" i="13"/>
  <c r="J10191" i="13"/>
  <c r="J10192" i="13"/>
  <c r="J10193" i="13"/>
  <c r="J10194" i="13"/>
  <c r="J10195" i="13"/>
  <c r="J10196" i="13"/>
  <c r="J10197" i="13"/>
  <c r="J10198" i="13"/>
  <c r="J10199" i="13"/>
  <c r="J10200" i="13"/>
  <c r="J10201" i="13"/>
  <c r="J10202" i="13"/>
  <c r="J10203" i="13"/>
  <c r="J10204" i="13"/>
  <c r="J10205" i="13"/>
  <c r="J10206" i="13"/>
  <c r="J10207" i="13"/>
  <c r="J10208" i="13"/>
  <c r="J10209" i="13"/>
  <c r="J10210" i="13"/>
  <c r="J10211" i="13"/>
  <c r="J10212" i="13"/>
  <c r="J10213" i="13"/>
  <c r="J10214" i="13"/>
  <c r="J10215" i="13"/>
  <c r="J10216" i="13"/>
  <c r="J10217" i="13"/>
  <c r="J10218" i="13"/>
  <c r="J10219" i="13"/>
  <c r="J10220" i="13"/>
  <c r="J10221" i="13"/>
  <c r="J10222" i="13"/>
  <c r="J10223" i="13"/>
  <c r="J10224" i="13"/>
  <c r="J10225" i="13"/>
  <c r="J10226" i="13"/>
  <c r="J10227" i="13"/>
  <c r="J10228" i="13"/>
  <c r="J10229" i="13"/>
  <c r="J10230" i="13"/>
  <c r="J10231" i="13"/>
  <c r="J10232" i="13"/>
  <c r="J10233" i="13"/>
  <c r="J10234" i="13"/>
  <c r="J10235" i="13"/>
  <c r="J10236" i="13"/>
  <c r="J10237" i="13"/>
  <c r="J10238" i="13"/>
  <c r="J10239" i="13"/>
  <c r="J10240" i="13"/>
  <c r="J10241" i="13"/>
  <c r="J10242" i="13"/>
  <c r="J10243" i="13"/>
  <c r="J10244" i="13"/>
  <c r="J10245" i="13"/>
  <c r="J10246" i="13"/>
  <c r="J10247" i="13"/>
  <c r="J10248" i="13"/>
  <c r="J10249" i="13"/>
  <c r="J10250" i="13"/>
  <c r="J10251" i="13"/>
  <c r="J10252" i="13"/>
  <c r="J10253" i="13"/>
  <c r="J10254" i="13"/>
  <c r="J10255" i="13"/>
  <c r="J10256" i="13"/>
  <c r="J10257" i="13"/>
  <c r="J10258" i="13"/>
  <c r="J10259" i="13"/>
  <c r="J10260" i="13"/>
  <c r="J10261" i="13"/>
  <c r="J10262" i="13"/>
  <c r="J10263" i="13"/>
  <c r="J10264" i="13"/>
  <c r="J10265" i="13"/>
  <c r="J10266" i="13"/>
  <c r="J10267" i="13"/>
  <c r="J10268" i="13"/>
  <c r="J10269" i="13"/>
  <c r="J10270" i="13"/>
  <c r="J10271" i="13"/>
  <c r="J10272" i="13"/>
  <c r="J10273" i="13"/>
  <c r="J10274" i="13"/>
  <c r="J10275" i="13"/>
  <c r="J10276" i="13"/>
  <c r="J10277" i="13"/>
  <c r="J10278" i="13"/>
  <c r="J10279" i="13"/>
  <c r="J10280" i="13"/>
  <c r="J10281" i="13"/>
  <c r="J10282" i="13"/>
  <c r="J10283" i="13"/>
  <c r="J10284" i="13"/>
  <c r="J10285" i="13"/>
  <c r="J10286" i="13"/>
  <c r="J10287" i="13"/>
  <c r="J10288" i="13"/>
  <c r="J10289" i="13"/>
  <c r="J10290" i="13"/>
  <c r="J10291" i="13"/>
  <c r="J10292" i="13"/>
  <c r="J10293" i="13"/>
  <c r="J10294" i="13"/>
  <c r="J10295" i="13"/>
  <c r="J10296" i="13"/>
  <c r="J10297" i="13"/>
  <c r="J10298" i="13"/>
  <c r="J10299" i="13"/>
  <c r="J10300" i="13"/>
  <c r="J10301" i="13"/>
  <c r="J10302" i="13"/>
  <c r="J10303" i="13"/>
  <c r="J10304" i="13"/>
  <c r="J10305" i="13"/>
  <c r="J10306" i="13"/>
  <c r="J10307" i="13"/>
  <c r="J10308" i="13"/>
  <c r="J10309" i="13"/>
  <c r="J10310" i="13"/>
  <c r="J10311" i="13"/>
  <c r="J10312" i="13"/>
  <c r="J10313" i="13"/>
  <c r="J10314" i="13"/>
  <c r="J10315" i="13"/>
  <c r="J10316" i="13"/>
  <c r="J10317" i="13"/>
  <c r="J10318" i="13"/>
  <c r="J10319" i="13"/>
  <c r="J10320" i="13"/>
  <c r="J10321" i="13"/>
  <c r="J10322" i="13"/>
  <c r="J10323" i="13"/>
  <c r="J10324" i="13"/>
  <c r="J10325" i="13"/>
  <c r="J10326" i="13"/>
  <c r="J10327" i="13"/>
  <c r="J10328" i="13"/>
  <c r="J10329" i="13"/>
  <c r="J10330" i="13"/>
  <c r="J10331" i="13"/>
  <c r="J10332" i="13"/>
  <c r="J10333" i="13"/>
  <c r="J10334" i="13"/>
  <c r="J10335" i="13"/>
  <c r="J10336" i="13"/>
  <c r="J10337" i="13"/>
  <c r="J10338" i="13"/>
  <c r="J10339" i="13"/>
  <c r="J10340" i="13"/>
  <c r="J10341" i="13"/>
  <c r="J10342" i="13"/>
  <c r="J10343" i="13"/>
  <c r="J10344" i="13"/>
  <c r="J10345" i="13"/>
  <c r="J10346" i="13"/>
  <c r="J10347" i="13"/>
  <c r="J10348" i="13"/>
  <c r="J10349" i="13"/>
  <c r="J10350" i="13"/>
  <c r="J10351" i="13"/>
  <c r="J10352" i="13"/>
  <c r="J10353" i="13"/>
  <c r="J10354" i="13"/>
  <c r="J10355" i="13"/>
  <c r="J10356" i="13"/>
  <c r="J10357" i="13"/>
  <c r="J10358" i="13"/>
  <c r="J10359" i="13"/>
  <c r="J10360" i="13"/>
  <c r="J10361" i="13"/>
  <c r="J10362" i="13"/>
  <c r="J10363" i="13"/>
  <c r="J10364" i="13"/>
  <c r="J10365" i="13"/>
  <c r="J10366" i="13"/>
  <c r="J10367" i="13"/>
  <c r="J10368" i="13"/>
  <c r="J10369" i="13"/>
  <c r="J10370" i="13"/>
  <c r="J10371" i="13"/>
  <c r="J10372" i="13"/>
  <c r="J10373" i="13"/>
  <c r="J10374" i="13"/>
  <c r="J10375" i="13"/>
  <c r="J10376" i="13"/>
  <c r="J10377" i="13"/>
  <c r="J10378" i="13"/>
  <c r="J10379" i="13"/>
  <c r="J10380" i="13"/>
  <c r="J10381" i="13"/>
  <c r="J10382" i="13"/>
  <c r="J10383" i="13"/>
  <c r="J10384" i="13"/>
  <c r="J10385" i="13"/>
  <c r="J10386" i="13"/>
  <c r="J10387" i="13"/>
  <c r="J10388" i="13"/>
  <c r="J10389" i="13"/>
  <c r="J10390" i="13"/>
  <c r="J10391" i="13"/>
  <c r="J10392" i="13"/>
  <c r="J10393" i="13"/>
  <c r="J10394" i="13"/>
  <c r="J10395" i="13"/>
  <c r="J10396" i="13"/>
  <c r="J10397" i="13"/>
  <c r="J10398" i="13"/>
  <c r="J10399" i="13"/>
  <c r="J10400" i="13"/>
  <c r="J10401" i="13"/>
  <c r="J10402" i="13"/>
  <c r="J10403" i="13"/>
  <c r="J10404" i="13"/>
  <c r="J10405" i="13"/>
  <c r="J10406" i="13"/>
  <c r="J10407" i="13"/>
  <c r="J10408" i="13"/>
  <c r="J10409" i="13"/>
  <c r="J10410" i="13"/>
  <c r="J10411" i="13"/>
  <c r="J10412" i="13"/>
  <c r="J10413" i="13"/>
  <c r="J10414" i="13"/>
  <c r="J10415" i="13"/>
  <c r="J10416" i="13"/>
  <c r="J10417" i="13"/>
  <c r="J10418" i="13"/>
  <c r="J10419" i="13"/>
  <c r="J10420" i="13"/>
  <c r="J10421" i="13"/>
  <c r="J10422" i="13"/>
  <c r="J10423" i="13"/>
  <c r="J10424" i="13"/>
  <c r="J10425" i="13"/>
  <c r="J10426" i="13"/>
  <c r="J10427" i="13"/>
  <c r="J10428" i="13"/>
  <c r="J10429" i="13"/>
  <c r="J10430" i="13"/>
  <c r="J10431" i="13"/>
  <c r="J10432" i="13"/>
  <c r="J10433" i="13"/>
  <c r="J10434" i="13"/>
  <c r="J10435" i="13"/>
  <c r="J10436" i="13"/>
  <c r="J10437" i="13"/>
  <c r="J10438" i="13"/>
  <c r="J10439" i="13"/>
  <c r="J10440" i="13"/>
  <c r="J10441" i="13"/>
  <c r="J10442" i="13"/>
  <c r="J10443" i="13"/>
  <c r="J10444" i="13"/>
  <c r="J10445" i="13"/>
  <c r="J10446" i="13"/>
  <c r="J10447" i="13"/>
  <c r="J10448" i="13"/>
  <c r="J10449" i="13"/>
  <c r="J10450" i="13"/>
  <c r="J10451" i="13"/>
  <c r="J10452" i="13"/>
  <c r="J10453" i="13"/>
  <c r="J10454" i="13"/>
  <c r="J10455" i="13"/>
  <c r="J10456" i="13"/>
  <c r="J10457" i="13"/>
  <c r="J10458" i="13"/>
  <c r="J10459" i="13"/>
  <c r="J10460" i="13"/>
  <c r="J10461" i="13"/>
  <c r="J10462" i="13"/>
  <c r="J10463" i="13"/>
  <c r="J10464" i="13"/>
  <c r="J10465" i="13"/>
  <c r="J10466" i="13"/>
  <c r="J10467" i="13"/>
  <c r="J10468" i="13"/>
  <c r="J10469" i="13"/>
  <c r="J10470" i="13"/>
  <c r="J10471" i="13"/>
  <c r="J10472" i="13"/>
  <c r="J10473" i="13"/>
  <c r="J10474" i="13"/>
  <c r="J10475" i="13"/>
  <c r="J10476" i="13"/>
  <c r="J10477" i="13"/>
  <c r="J10478" i="13"/>
  <c r="J10479" i="13"/>
  <c r="J10480" i="13"/>
  <c r="J10481" i="13"/>
  <c r="J10482" i="13"/>
  <c r="J10483" i="13"/>
  <c r="J10484" i="13"/>
  <c r="J10485" i="13"/>
  <c r="J10486" i="13"/>
  <c r="J10487" i="13"/>
  <c r="J10488" i="13"/>
  <c r="J10489" i="13"/>
  <c r="J10490" i="13"/>
  <c r="J10491" i="13"/>
  <c r="J10492" i="13"/>
  <c r="J10493" i="13"/>
  <c r="J10494" i="13"/>
  <c r="J10495" i="13"/>
  <c r="J10496" i="13"/>
  <c r="J10497" i="13"/>
  <c r="J10498" i="13"/>
  <c r="J10499" i="13"/>
  <c r="J10500" i="13"/>
  <c r="J10501" i="13"/>
  <c r="J10502" i="13"/>
  <c r="J10503" i="13"/>
  <c r="J10504" i="13"/>
  <c r="J10505" i="13"/>
  <c r="J10506" i="13"/>
  <c r="J10507" i="13"/>
  <c r="J10508" i="13"/>
  <c r="J10509" i="13"/>
  <c r="J10510" i="13"/>
  <c r="J10511" i="13"/>
  <c r="J10512" i="13"/>
  <c r="J10513" i="13"/>
  <c r="J10514" i="13"/>
  <c r="J10515" i="13"/>
  <c r="J10516" i="13"/>
  <c r="J10517" i="13"/>
  <c r="J10518" i="13"/>
  <c r="J10519" i="13"/>
  <c r="J10520" i="13"/>
  <c r="J10521" i="13"/>
  <c r="J10522" i="13"/>
  <c r="J10523" i="13"/>
  <c r="J10524" i="13"/>
  <c r="J10525" i="13"/>
  <c r="J10526" i="13"/>
  <c r="J10527" i="13"/>
  <c r="J10528" i="13"/>
  <c r="J10529" i="13"/>
  <c r="J10530" i="13"/>
  <c r="J10531" i="13"/>
  <c r="J10532" i="13"/>
  <c r="J10533" i="13"/>
  <c r="J10534" i="13"/>
  <c r="J10535" i="13"/>
  <c r="J10536" i="13"/>
  <c r="J10537" i="13"/>
  <c r="J10538" i="13"/>
  <c r="J10539" i="13"/>
  <c r="J10540" i="13"/>
  <c r="J10541" i="13"/>
  <c r="J10542" i="13"/>
  <c r="J10543" i="13"/>
  <c r="J10544" i="13"/>
  <c r="J10545" i="13"/>
  <c r="J10546" i="13"/>
  <c r="J10547" i="13"/>
  <c r="J10548" i="13"/>
  <c r="J10549" i="13"/>
  <c r="J10550" i="13"/>
  <c r="J10551" i="13"/>
  <c r="J10552" i="13"/>
  <c r="J10553" i="13"/>
  <c r="J10554" i="13"/>
  <c r="J10555" i="13"/>
  <c r="J10556" i="13"/>
  <c r="J10557" i="13"/>
  <c r="J10558" i="13"/>
  <c r="J10559" i="13"/>
  <c r="J10560" i="13"/>
  <c r="J10561" i="13"/>
  <c r="J10562" i="13"/>
  <c r="J10563" i="13"/>
  <c r="J10564" i="13"/>
  <c r="J10565" i="13"/>
  <c r="J10566" i="13"/>
  <c r="J10567" i="13"/>
  <c r="J10568" i="13"/>
  <c r="J10569" i="13"/>
  <c r="J10570" i="13"/>
  <c r="J10571" i="13"/>
  <c r="J10572" i="13"/>
  <c r="J10573" i="13"/>
  <c r="J10574" i="13"/>
  <c r="J10575" i="13"/>
  <c r="J10576" i="13"/>
  <c r="J10577" i="13"/>
  <c r="J10578" i="13"/>
  <c r="J10579" i="13"/>
  <c r="J10580" i="13"/>
  <c r="J10581" i="13"/>
  <c r="J10582" i="13"/>
  <c r="J10583" i="13"/>
  <c r="J10584" i="13"/>
  <c r="J10585" i="13"/>
  <c r="J10586" i="13"/>
  <c r="J10587" i="13"/>
  <c r="J10588" i="13"/>
  <c r="J10589" i="13"/>
  <c r="J10590" i="13"/>
  <c r="J10591" i="13"/>
  <c r="J10592" i="13"/>
  <c r="J10593" i="13"/>
  <c r="J10594" i="13"/>
  <c r="J10595" i="13"/>
  <c r="J10596" i="13"/>
  <c r="J10597" i="13"/>
  <c r="J10598" i="13"/>
  <c r="J10599" i="13"/>
  <c r="J10600" i="13"/>
  <c r="J10601" i="13"/>
  <c r="J10602" i="13"/>
  <c r="J10603" i="13"/>
  <c r="J10604" i="13"/>
  <c r="J10605" i="13"/>
  <c r="J10606" i="13"/>
  <c r="J10607" i="13"/>
  <c r="J10608" i="13"/>
  <c r="J10609" i="13"/>
  <c r="J10610" i="13"/>
  <c r="J10611" i="13"/>
  <c r="J10612" i="13"/>
  <c r="J10613" i="13"/>
  <c r="J10614" i="13"/>
  <c r="J10615" i="13"/>
  <c r="J10616" i="13"/>
  <c r="J10617" i="13"/>
  <c r="J10618" i="13"/>
  <c r="J10619" i="13"/>
  <c r="J10620" i="13"/>
  <c r="J10621" i="13"/>
  <c r="J10622" i="13"/>
  <c r="J10623" i="13"/>
  <c r="J10624" i="13"/>
  <c r="J10625" i="13"/>
  <c r="J10626" i="13"/>
  <c r="J10627" i="13"/>
  <c r="J10628" i="13"/>
  <c r="J10629" i="13"/>
  <c r="J10630" i="13"/>
  <c r="J10631" i="13"/>
  <c r="J10632" i="13"/>
  <c r="J10633" i="13"/>
  <c r="J10634" i="13"/>
  <c r="J10635" i="13"/>
  <c r="J10636" i="13"/>
  <c r="J10637" i="13"/>
  <c r="J10638" i="13"/>
  <c r="J10639" i="13"/>
  <c r="J10640" i="13"/>
  <c r="J10641" i="13"/>
  <c r="J10642" i="13"/>
  <c r="J10643" i="13"/>
  <c r="J10644" i="13"/>
  <c r="J10645" i="13"/>
  <c r="J10646" i="13"/>
  <c r="J10647" i="13"/>
  <c r="J10648" i="13"/>
  <c r="J10649" i="13"/>
  <c r="J10650" i="13"/>
  <c r="J10651" i="13"/>
  <c r="J10652" i="13"/>
  <c r="J10653" i="13"/>
  <c r="J10654" i="13"/>
  <c r="J10655" i="13"/>
  <c r="J10656" i="13"/>
  <c r="J10657" i="13"/>
  <c r="J10658" i="13"/>
  <c r="J10659" i="13"/>
  <c r="J10660" i="13"/>
  <c r="J10661" i="13"/>
  <c r="J10662" i="13"/>
  <c r="J10663" i="13"/>
  <c r="J10664" i="13"/>
  <c r="J10665" i="13"/>
  <c r="J10666" i="13"/>
  <c r="J10667" i="13"/>
  <c r="J10668" i="13"/>
  <c r="J10669" i="13"/>
  <c r="J10670" i="13"/>
  <c r="J10671" i="13"/>
  <c r="J10672" i="13"/>
  <c r="J10673" i="13"/>
  <c r="J10674" i="13"/>
  <c r="J10675" i="13"/>
  <c r="J10676" i="13"/>
  <c r="J10677" i="13"/>
  <c r="J10678" i="13"/>
  <c r="J10679" i="13"/>
  <c r="J10680" i="13"/>
  <c r="J10681" i="13"/>
  <c r="J10682" i="13"/>
  <c r="J10683" i="13"/>
  <c r="J10684" i="13"/>
  <c r="J10685" i="13"/>
  <c r="J10686" i="13"/>
  <c r="J10687" i="13"/>
  <c r="J10688" i="13"/>
  <c r="J10689" i="13"/>
  <c r="J10690" i="13"/>
  <c r="J10691" i="13"/>
  <c r="J10692" i="13"/>
  <c r="J10693" i="13"/>
  <c r="J10694" i="13"/>
  <c r="J10695" i="13"/>
  <c r="J10696" i="13"/>
  <c r="J10697" i="13"/>
  <c r="J10698" i="13"/>
  <c r="J10699" i="13"/>
  <c r="J10700" i="13"/>
  <c r="J10701" i="13"/>
  <c r="J10702" i="13"/>
  <c r="J10703" i="13"/>
  <c r="J10704" i="13"/>
  <c r="J10705" i="13"/>
  <c r="J10706" i="13"/>
  <c r="J10707" i="13"/>
  <c r="J10708" i="13"/>
  <c r="J10709" i="13"/>
  <c r="J10710" i="13"/>
  <c r="J10711" i="13"/>
  <c r="J10712" i="13"/>
  <c r="J10713" i="13"/>
  <c r="J10714" i="13"/>
  <c r="J10715" i="13"/>
  <c r="J10716" i="13"/>
  <c r="J10717" i="13"/>
  <c r="J10718" i="13"/>
  <c r="J10719" i="13"/>
  <c r="J10720" i="13"/>
  <c r="J10721" i="13"/>
  <c r="J10722" i="13"/>
  <c r="J10723" i="13"/>
  <c r="J10724" i="13"/>
  <c r="J10725" i="13"/>
  <c r="J10726" i="13"/>
  <c r="J10727" i="13"/>
  <c r="J10728" i="13"/>
  <c r="J10729" i="13"/>
  <c r="J10730" i="13"/>
  <c r="J10731" i="13"/>
  <c r="J10732" i="13"/>
  <c r="J10733" i="13"/>
  <c r="J10734" i="13"/>
  <c r="J10735" i="13"/>
  <c r="J10736" i="13"/>
  <c r="J10737" i="13"/>
  <c r="J10738" i="13"/>
  <c r="J10739" i="13"/>
  <c r="J10740" i="13"/>
  <c r="J10741" i="13"/>
  <c r="J10742" i="13"/>
  <c r="J10743" i="13"/>
  <c r="J10744" i="13"/>
  <c r="J10745" i="13"/>
  <c r="J10746" i="13"/>
  <c r="J10747" i="13"/>
  <c r="J10748" i="13"/>
  <c r="J10749" i="13"/>
  <c r="J10750" i="13"/>
  <c r="J10751" i="13"/>
  <c r="J10752" i="13"/>
  <c r="J10753" i="13"/>
  <c r="J10754" i="13"/>
  <c r="J10755" i="13"/>
  <c r="J10756" i="13"/>
  <c r="J10757" i="13"/>
  <c r="J10758" i="13"/>
  <c r="J10759" i="13"/>
  <c r="J10760" i="13"/>
  <c r="J10761" i="13"/>
  <c r="J10762" i="13"/>
  <c r="J10763" i="13"/>
  <c r="J10764" i="13"/>
  <c r="J10765" i="13"/>
  <c r="J10766" i="13"/>
  <c r="J10767" i="13"/>
  <c r="J10768" i="13"/>
  <c r="J10769" i="13"/>
  <c r="J10770" i="13"/>
  <c r="J10771" i="13"/>
  <c r="J10772" i="13"/>
  <c r="J10773" i="13"/>
  <c r="J10774" i="13"/>
  <c r="J10775" i="13"/>
  <c r="J10776" i="13"/>
  <c r="J10777" i="13"/>
  <c r="J10778" i="13"/>
  <c r="J10779" i="13"/>
  <c r="J10780" i="13"/>
  <c r="J10781" i="13"/>
  <c r="J10782" i="13"/>
  <c r="J10783" i="13"/>
  <c r="J10784" i="13"/>
  <c r="J10785" i="13"/>
  <c r="J10786" i="13"/>
  <c r="J10787" i="13"/>
  <c r="J10788" i="13"/>
  <c r="J10789" i="13"/>
  <c r="J10790" i="13"/>
  <c r="J10791" i="13"/>
  <c r="J10792" i="13"/>
  <c r="J10793" i="13"/>
  <c r="J10794" i="13"/>
  <c r="J10795" i="13"/>
  <c r="J10796" i="13"/>
  <c r="J10797" i="13"/>
  <c r="J10798" i="13"/>
  <c r="J10799" i="13"/>
  <c r="J10800" i="13"/>
  <c r="J10801" i="13"/>
  <c r="J10802" i="13"/>
  <c r="J10803" i="13"/>
  <c r="J10804" i="13"/>
  <c r="J10805" i="13"/>
  <c r="J10806" i="13"/>
  <c r="J10807" i="13"/>
  <c r="J10808" i="13"/>
  <c r="J10809" i="13"/>
  <c r="J10810" i="13"/>
  <c r="J10811" i="13"/>
  <c r="J10812" i="13"/>
  <c r="J10813" i="13"/>
  <c r="J10814" i="13"/>
  <c r="J10815" i="13"/>
  <c r="J10816" i="13"/>
  <c r="J10817" i="13"/>
  <c r="J10818" i="13"/>
  <c r="J10819" i="13"/>
  <c r="J10820" i="13"/>
  <c r="J10821" i="13"/>
  <c r="J10822" i="13"/>
  <c r="J10823" i="13"/>
  <c r="J10824" i="13"/>
  <c r="J10825" i="13"/>
  <c r="J10826" i="13"/>
  <c r="J10827" i="13"/>
  <c r="J10828" i="13"/>
  <c r="J10829" i="13"/>
  <c r="J10830" i="13"/>
  <c r="J10831" i="13"/>
  <c r="J10832" i="13"/>
  <c r="J10833" i="13"/>
  <c r="J10834" i="13"/>
  <c r="J10835" i="13"/>
  <c r="J10836" i="13"/>
  <c r="J10837" i="13"/>
  <c r="J10838" i="13"/>
  <c r="J10839" i="13"/>
  <c r="J10840" i="13"/>
  <c r="J10841" i="13"/>
  <c r="J10842" i="13"/>
  <c r="J10843" i="13"/>
  <c r="J10844" i="13"/>
  <c r="J10845" i="13"/>
  <c r="J10846" i="13"/>
  <c r="J10847" i="13"/>
  <c r="J10848" i="13"/>
  <c r="J10849" i="13"/>
  <c r="J10850" i="13"/>
  <c r="J10851" i="13"/>
  <c r="J10852" i="13"/>
  <c r="J10853" i="13"/>
  <c r="J10854" i="13"/>
  <c r="J10855" i="13"/>
  <c r="J10856" i="13"/>
  <c r="J10857" i="13"/>
  <c r="J10858" i="13"/>
  <c r="J10859" i="13"/>
  <c r="J10860" i="13"/>
  <c r="J10861" i="13"/>
  <c r="J10862" i="13"/>
  <c r="J10863" i="13"/>
  <c r="J10864" i="13"/>
  <c r="J10865" i="13"/>
  <c r="J10866" i="13"/>
  <c r="J10867" i="13"/>
  <c r="J10868" i="13"/>
  <c r="J10869" i="13"/>
  <c r="J10870" i="13"/>
  <c r="J10871" i="13"/>
  <c r="J10872" i="13"/>
  <c r="J10873" i="13"/>
  <c r="J10874" i="13"/>
  <c r="J10875" i="13"/>
  <c r="J10876" i="13"/>
  <c r="J10877" i="13"/>
  <c r="J10878" i="13"/>
  <c r="J10879" i="13"/>
  <c r="J10880" i="13"/>
  <c r="J10881" i="13"/>
  <c r="J10882" i="13"/>
  <c r="J10883" i="13"/>
  <c r="J10884" i="13"/>
  <c r="J10885" i="13"/>
  <c r="J10886" i="13"/>
  <c r="J10887" i="13"/>
  <c r="J10888" i="13"/>
  <c r="J10889" i="13"/>
  <c r="J10890" i="13"/>
  <c r="J10891" i="13"/>
  <c r="J10892" i="13"/>
  <c r="J10893" i="13"/>
  <c r="J10894" i="13"/>
  <c r="J10895" i="13"/>
  <c r="J10896" i="13"/>
  <c r="J10897" i="13"/>
  <c r="J10898" i="13"/>
  <c r="J10899" i="13"/>
  <c r="J10900" i="13"/>
  <c r="J10901" i="13"/>
  <c r="J10902" i="13"/>
  <c r="J10903" i="13"/>
  <c r="J10904" i="13"/>
  <c r="J10905" i="13"/>
  <c r="J10906" i="13"/>
  <c r="J10907" i="13"/>
  <c r="J10908" i="13"/>
  <c r="J10909" i="13"/>
  <c r="J10910" i="13"/>
  <c r="J10911" i="13"/>
  <c r="J10912" i="13"/>
  <c r="J10913" i="13"/>
  <c r="J10914" i="13"/>
  <c r="J10915" i="13"/>
  <c r="J10916" i="13"/>
  <c r="J10917" i="13"/>
  <c r="J10918" i="13"/>
  <c r="J10919" i="13"/>
  <c r="J10920" i="13"/>
  <c r="J10921" i="13"/>
  <c r="J10922" i="13"/>
  <c r="J10923" i="13"/>
  <c r="J10924" i="13"/>
  <c r="J10925" i="13"/>
  <c r="J10926" i="13"/>
  <c r="J10927" i="13"/>
  <c r="J10928" i="13"/>
  <c r="J10929" i="13"/>
  <c r="J10930" i="13"/>
  <c r="J10931" i="13"/>
  <c r="J10932" i="13"/>
  <c r="J10933" i="13"/>
  <c r="J10934" i="13"/>
  <c r="J10935" i="13"/>
  <c r="J10936" i="13"/>
  <c r="J10937" i="13"/>
  <c r="J10938" i="13"/>
  <c r="J10939" i="13"/>
  <c r="J10940" i="13"/>
  <c r="J10941" i="13"/>
  <c r="J10942" i="13"/>
  <c r="J10943" i="13"/>
  <c r="J10944" i="13"/>
  <c r="J10945" i="13"/>
  <c r="J10946" i="13"/>
  <c r="J10947" i="13"/>
  <c r="J10948" i="13"/>
  <c r="J10949" i="13"/>
  <c r="J10950" i="13"/>
  <c r="J10951" i="13"/>
  <c r="J10952" i="13"/>
  <c r="J10953" i="13"/>
  <c r="J10954" i="13"/>
  <c r="J10955" i="13"/>
  <c r="J10956" i="13"/>
  <c r="J10957" i="13"/>
  <c r="J10958" i="13"/>
  <c r="J10959" i="13"/>
  <c r="J10960" i="13"/>
  <c r="J10961" i="13"/>
  <c r="J10962" i="13"/>
  <c r="J10963" i="13"/>
  <c r="J10964" i="13"/>
  <c r="J10965" i="13"/>
  <c r="J10966" i="13"/>
  <c r="J10967" i="13"/>
  <c r="J10968" i="13"/>
  <c r="J10969" i="13"/>
  <c r="J10970" i="13"/>
  <c r="J10971" i="13"/>
  <c r="J10972" i="13"/>
  <c r="J10973" i="13"/>
  <c r="J10974" i="13"/>
  <c r="J10975" i="13"/>
  <c r="J10976" i="13"/>
  <c r="J10977" i="13"/>
  <c r="J10978" i="13"/>
  <c r="J10979" i="13"/>
  <c r="J10980" i="13"/>
  <c r="J10981" i="13"/>
  <c r="J10982" i="13"/>
  <c r="J10983" i="13"/>
  <c r="J10984" i="13"/>
  <c r="J10985" i="13"/>
  <c r="J10986" i="13"/>
  <c r="J10987" i="13"/>
  <c r="J10988" i="13"/>
  <c r="J10989" i="13"/>
  <c r="J10990" i="13"/>
  <c r="J10991" i="13"/>
  <c r="J10992" i="13"/>
  <c r="J10993" i="13"/>
  <c r="J10994" i="13"/>
  <c r="J10995" i="13"/>
  <c r="J10996" i="13"/>
  <c r="J10997" i="13"/>
  <c r="J10998" i="13"/>
  <c r="J10999" i="13"/>
  <c r="J11000" i="13"/>
  <c r="J11001" i="13"/>
  <c r="J11002" i="13"/>
  <c r="J11003" i="13"/>
  <c r="J11004" i="13"/>
  <c r="J11005" i="13"/>
  <c r="J11006" i="13"/>
  <c r="J11007" i="13"/>
  <c r="J11008" i="13"/>
  <c r="J11009" i="13"/>
  <c r="J11010" i="13"/>
  <c r="J11011" i="13"/>
  <c r="J11012" i="13"/>
  <c r="J11013" i="13"/>
  <c r="J11014" i="13"/>
  <c r="J11015" i="13"/>
  <c r="J11016" i="13"/>
  <c r="J11017" i="13"/>
  <c r="J11018" i="13"/>
  <c r="J11019" i="13"/>
  <c r="J11020" i="13"/>
  <c r="J11021" i="13"/>
  <c r="J11022" i="13"/>
  <c r="J11023" i="13"/>
  <c r="J11024" i="13"/>
  <c r="J11025" i="13"/>
  <c r="J11026" i="13"/>
  <c r="J11027" i="13"/>
  <c r="J11028" i="13"/>
  <c r="J11029" i="13"/>
  <c r="J11030" i="13"/>
  <c r="J11031" i="13"/>
  <c r="J11032" i="13"/>
  <c r="J11033" i="13"/>
  <c r="J11034" i="13"/>
  <c r="J11035" i="13"/>
  <c r="J11036" i="13"/>
  <c r="J11037" i="13"/>
  <c r="J11038" i="13"/>
  <c r="J11039" i="13"/>
  <c r="J11040" i="13"/>
  <c r="J11041" i="13"/>
  <c r="J11042" i="13"/>
  <c r="J11043" i="13"/>
  <c r="J11044" i="13"/>
  <c r="J11045" i="13"/>
  <c r="J11046" i="13"/>
  <c r="J11047" i="13"/>
  <c r="J11048" i="13"/>
  <c r="J11049" i="13"/>
  <c r="J11050" i="13"/>
  <c r="J11051" i="13"/>
  <c r="J11052" i="13"/>
  <c r="J11053" i="13"/>
  <c r="J11054" i="13"/>
  <c r="J11055" i="13"/>
  <c r="J11056" i="13"/>
  <c r="J11057" i="13"/>
  <c r="J11058" i="13"/>
  <c r="J11059" i="13"/>
  <c r="J11060" i="13"/>
  <c r="J11061" i="13"/>
  <c r="J11062" i="13"/>
  <c r="J11063" i="13"/>
  <c r="J11064" i="13"/>
  <c r="Q11064" i="13" l="1"/>
  <c r="P11064" i="13"/>
  <c r="Q11063" i="13"/>
  <c r="P11063" i="13"/>
  <c r="Q11062" i="13"/>
  <c r="P11062" i="13"/>
  <c r="Q11061" i="13"/>
  <c r="P11061" i="13"/>
  <c r="Q11060" i="13"/>
  <c r="P11060" i="13"/>
  <c r="Q11059" i="13"/>
  <c r="P11059" i="13"/>
  <c r="Q11058" i="13"/>
  <c r="P11058" i="13"/>
  <c r="Q11057" i="13"/>
  <c r="P11057" i="13"/>
  <c r="Q11056" i="13"/>
  <c r="P11056" i="13"/>
  <c r="Q11055" i="13"/>
  <c r="P11055" i="13"/>
  <c r="Q11054" i="13"/>
  <c r="P11054" i="13"/>
  <c r="Q11053" i="13"/>
  <c r="P11053" i="13"/>
  <c r="Q11052" i="13"/>
  <c r="P11052" i="13"/>
  <c r="Q11051" i="13"/>
  <c r="P11051" i="13"/>
  <c r="Q11050" i="13"/>
  <c r="P11050" i="13"/>
  <c r="Q11049" i="13"/>
  <c r="P11049" i="13"/>
  <c r="Q11048" i="13"/>
  <c r="P11048" i="13"/>
  <c r="Q11047" i="13"/>
  <c r="P11047" i="13"/>
  <c r="Q11046" i="13"/>
  <c r="P11046" i="13"/>
  <c r="Q11045" i="13"/>
  <c r="P11045" i="13"/>
  <c r="Q11044" i="13"/>
  <c r="P11044" i="13"/>
  <c r="Q11043" i="13"/>
  <c r="P11043" i="13"/>
  <c r="Q11042" i="13"/>
  <c r="P11042" i="13"/>
  <c r="Q11041" i="13"/>
  <c r="P11041" i="13"/>
  <c r="Q11040" i="13"/>
  <c r="P11040" i="13"/>
  <c r="Q11039" i="13"/>
  <c r="P11039" i="13"/>
  <c r="Q11038" i="13"/>
  <c r="P11038" i="13"/>
  <c r="Q11037" i="13"/>
  <c r="P11037" i="13"/>
  <c r="Q11036" i="13"/>
  <c r="P11036" i="13"/>
  <c r="Q11035" i="13"/>
  <c r="P11035" i="13"/>
  <c r="Q11034" i="13"/>
  <c r="P11034" i="13"/>
  <c r="Q11033" i="13"/>
  <c r="P11033" i="13"/>
  <c r="Q11032" i="13"/>
  <c r="P11032" i="13"/>
  <c r="Q11031" i="13"/>
  <c r="P11031" i="13"/>
  <c r="Q11030" i="13"/>
  <c r="P11030" i="13"/>
  <c r="Q11029" i="13"/>
  <c r="P11029" i="13"/>
  <c r="Q11028" i="13"/>
  <c r="P11028" i="13"/>
  <c r="Q11027" i="13"/>
  <c r="P11027" i="13"/>
  <c r="Q11026" i="13"/>
  <c r="P11026" i="13"/>
  <c r="Q11025" i="13"/>
  <c r="P11025" i="13"/>
  <c r="Q11024" i="13"/>
  <c r="P11024" i="13"/>
  <c r="Q11023" i="13"/>
  <c r="P11023" i="13"/>
  <c r="Q11022" i="13"/>
  <c r="P11022" i="13"/>
  <c r="Q11021" i="13"/>
  <c r="P11021" i="13"/>
  <c r="Q11020" i="13"/>
  <c r="P11020" i="13"/>
  <c r="Q11019" i="13"/>
  <c r="P11019" i="13"/>
  <c r="Q11018" i="13"/>
  <c r="P11018" i="13"/>
  <c r="Q11017" i="13"/>
  <c r="P11017" i="13"/>
  <c r="Q11016" i="13"/>
  <c r="P11016" i="13"/>
  <c r="Q11015" i="13"/>
  <c r="P11015" i="13"/>
  <c r="Q11014" i="13"/>
  <c r="P11014" i="13"/>
  <c r="Q11013" i="13"/>
  <c r="P11013" i="13"/>
  <c r="Q11012" i="13"/>
  <c r="P11012" i="13"/>
  <c r="Q11011" i="13"/>
  <c r="P11011" i="13"/>
  <c r="Q11010" i="13"/>
  <c r="P11010" i="13"/>
  <c r="Q11009" i="13"/>
  <c r="P11009" i="13"/>
  <c r="Q11008" i="13"/>
  <c r="P11008" i="13"/>
  <c r="Q11007" i="13"/>
  <c r="P11007" i="13"/>
  <c r="Q11006" i="13"/>
  <c r="P11006" i="13"/>
  <c r="Q11005" i="13"/>
  <c r="P11005" i="13"/>
  <c r="Q11004" i="13"/>
  <c r="P11004" i="13"/>
  <c r="Q11003" i="13"/>
  <c r="P11003" i="13"/>
  <c r="Q11002" i="13"/>
  <c r="P11002" i="13"/>
  <c r="Q11001" i="13"/>
  <c r="P11001" i="13"/>
  <c r="Q11000" i="13"/>
  <c r="P11000" i="13"/>
  <c r="Q10999" i="13"/>
  <c r="P10999" i="13"/>
  <c r="Q10998" i="13"/>
  <c r="P10998" i="13"/>
  <c r="Q10997" i="13"/>
  <c r="P10997" i="13"/>
  <c r="Q10996" i="13"/>
  <c r="P10996" i="13"/>
  <c r="Q10995" i="13"/>
  <c r="P10995" i="13"/>
  <c r="Q10994" i="13"/>
  <c r="P10994" i="13"/>
  <c r="Q10993" i="13"/>
  <c r="P10993" i="13"/>
  <c r="Q10992" i="13"/>
  <c r="P10992" i="13"/>
  <c r="Q10991" i="13"/>
  <c r="P10991" i="13"/>
  <c r="Q10990" i="13"/>
  <c r="P10990" i="13"/>
  <c r="Q10989" i="13"/>
  <c r="P10989" i="13"/>
  <c r="Q10988" i="13"/>
  <c r="P10988" i="13"/>
  <c r="Q10987" i="13"/>
  <c r="P10987" i="13"/>
  <c r="Q10986" i="13"/>
  <c r="P10986" i="13"/>
  <c r="Q10985" i="13"/>
  <c r="P10985" i="13"/>
  <c r="Q10984" i="13"/>
  <c r="P10984" i="13"/>
  <c r="Q10983" i="13"/>
  <c r="P10983" i="13"/>
  <c r="Q10982" i="13"/>
  <c r="P10982" i="13"/>
  <c r="Q10981" i="13"/>
  <c r="P10981" i="13"/>
  <c r="Q10980" i="13"/>
  <c r="P10980" i="13"/>
  <c r="Q10979" i="13"/>
  <c r="P10979" i="13"/>
  <c r="Q10978" i="13"/>
  <c r="P10978" i="13"/>
  <c r="Q10977" i="13"/>
  <c r="P10977" i="13"/>
  <c r="Q10976" i="13"/>
  <c r="P10976" i="13"/>
  <c r="Q10975" i="13"/>
  <c r="P10975" i="13"/>
  <c r="Q10974" i="13"/>
  <c r="P10974" i="13"/>
  <c r="Q10973" i="13"/>
  <c r="P10973" i="13"/>
  <c r="Q10972" i="13"/>
  <c r="P10972" i="13"/>
  <c r="Q10971" i="13"/>
  <c r="P10971" i="13"/>
  <c r="Q10970" i="13"/>
  <c r="P10970" i="13"/>
  <c r="Q10969" i="13"/>
  <c r="P10969" i="13"/>
  <c r="Q10968" i="13"/>
  <c r="P10968" i="13"/>
  <c r="Q10967" i="13"/>
  <c r="P10967" i="13"/>
  <c r="Q10966" i="13"/>
  <c r="P10966" i="13"/>
  <c r="Q10965" i="13"/>
  <c r="P10965" i="13"/>
  <c r="Q10964" i="13"/>
  <c r="P10964" i="13"/>
  <c r="Q10963" i="13"/>
  <c r="P10963" i="13"/>
  <c r="Q10962" i="13"/>
  <c r="P10962" i="13"/>
  <c r="Q10961" i="13"/>
  <c r="P10961" i="13"/>
  <c r="Q10960" i="13"/>
  <c r="P10960" i="13"/>
  <c r="Q10959" i="13"/>
  <c r="P10959" i="13"/>
  <c r="Q10958" i="13"/>
  <c r="P10958" i="13"/>
  <c r="Q10957" i="13"/>
  <c r="P10957" i="13"/>
  <c r="Q10956" i="13"/>
  <c r="P10956" i="13"/>
  <c r="Q10955" i="13"/>
  <c r="P10955" i="13"/>
  <c r="Q10954" i="13"/>
  <c r="P10954" i="13"/>
  <c r="Q10953" i="13"/>
  <c r="P10953" i="13"/>
  <c r="Q10952" i="13"/>
  <c r="P10952" i="13"/>
  <c r="Q10951" i="13"/>
  <c r="P10951" i="13"/>
  <c r="Q10950" i="13"/>
  <c r="P10950" i="13"/>
  <c r="Q10949" i="13"/>
  <c r="P10949" i="13"/>
  <c r="Q10948" i="13"/>
  <c r="P10948" i="13"/>
  <c r="Q10947" i="13"/>
  <c r="P10947" i="13"/>
  <c r="Q10946" i="13"/>
  <c r="P10946" i="13"/>
  <c r="Q10945" i="13"/>
  <c r="P10945" i="13"/>
  <c r="Q10944" i="13"/>
  <c r="P10944" i="13"/>
  <c r="Q10943" i="13"/>
  <c r="P10943" i="13"/>
  <c r="Q10942" i="13"/>
  <c r="P10942" i="13"/>
  <c r="Q10941" i="13"/>
  <c r="P10941" i="13"/>
  <c r="Q10940" i="13"/>
  <c r="P10940" i="13"/>
  <c r="Q10939" i="13"/>
  <c r="P10939" i="13"/>
  <c r="Q10938" i="13"/>
  <c r="P10938" i="13"/>
  <c r="Q10937" i="13"/>
  <c r="P10937" i="13"/>
  <c r="Q10936" i="13"/>
  <c r="P10936" i="13"/>
  <c r="Q10935" i="13"/>
  <c r="P10935" i="13"/>
  <c r="Q10934" i="13"/>
  <c r="P10934" i="13"/>
  <c r="Q10933" i="13"/>
  <c r="P10933" i="13"/>
  <c r="Q10932" i="13"/>
  <c r="P10932" i="13"/>
  <c r="Q10931" i="13"/>
  <c r="P10931" i="13"/>
  <c r="Q10930" i="13"/>
  <c r="P10930" i="13"/>
  <c r="Q10929" i="13"/>
  <c r="P10929" i="13"/>
  <c r="Q10928" i="13"/>
  <c r="P10928" i="13"/>
  <c r="Q10927" i="13"/>
  <c r="P10927" i="13"/>
  <c r="Q10926" i="13"/>
  <c r="P10926" i="13"/>
  <c r="Q10925" i="13"/>
  <c r="P10925" i="13"/>
  <c r="Q10924" i="13"/>
  <c r="P10924" i="13"/>
  <c r="Q10923" i="13"/>
  <c r="P10923" i="13"/>
  <c r="Q10922" i="13"/>
  <c r="P10922" i="13"/>
  <c r="Q10921" i="13"/>
  <c r="P10921" i="13"/>
  <c r="Q10920" i="13"/>
  <c r="P10920" i="13"/>
  <c r="Q10919" i="13"/>
  <c r="P10919" i="13"/>
  <c r="Q10918" i="13"/>
  <c r="P10918" i="13"/>
  <c r="Q10917" i="13"/>
  <c r="P10917" i="13"/>
  <c r="Q10916" i="13"/>
  <c r="P10916" i="13"/>
  <c r="Q10915" i="13"/>
  <c r="P10915" i="13"/>
  <c r="Q10914" i="13"/>
  <c r="P10914" i="13"/>
  <c r="Q10913" i="13"/>
  <c r="P10913" i="13"/>
  <c r="Q10912" i="13"/>
  <c r="P10912" i="13"/>
  <c r="Q10911" i="13"/>
  <c r="P10911" i="13"/>
  <c r="Q10910" i="13"/>
  <c r="P10910" i="13"/>
  <c r="Q10909" i="13"/>
  <c r="P10909" i="13"/>
  <c r="Q10908" i="13"/>
  <c r="P10908" i="13"/>
  <c r="Q10907" i="13"/>
  <c r="P10907" i="13"/>
  <c r="Q10906" i="13"/>
  <c r="P10906" i="13"/>
  <c r="Q10905" i="13"/>
  <c r="P10905" i="13"/>
  <c r="Q10904" i="13"/>
  <c r="P10904" i="13"/>
  <c r="Q10903" i="13"/>
  <c r="P10903" i="13"/>
  <c r="Q10902" i="13"/>
  <c r="P10902" i="13"/>
  <c r="Q10901" i="13"/>
  <c r="P10901" i="13"/>
  <c r="Q10900" i="13"/>
  <c r="P10900" i="13"/>
  <c r="Q10899" i="13"/>
  <c r="P10899" i="13"/>
  <c r="Q10898" i="13"/>
  <c r="P10898" i="13"/>
  <c r="Q10897" i="13"/>
  <c r="P10897" i="13"/>
  <c r="Q10896" i="13"/>
  <c r="P10896" i="13"/>
  <c r="Q10895" i="13"/>
  <c r="P10895" i="13"/>
  <c r="Q10894" i="13"/>
  <c r="P10894" i="13"/>
  <c r="Q10893" i="13"/>
  <c r="P10893" i="13"/>
  <c r="Q10892" i="13"/>
  <c r="P10892" i="13"/>
  <c r="Q10891" i="13"/>
  <c r="P10891" i="13"/>
  <c r="Q10890" i="13"/>
  <c r="P10890" i="13"/>
  <c r="Q10889" i="13"/>
  <c r="P10889" i="13"/>
  <c r="Q10888" i="13"/>
  <c r="P10888" i="13"/>
  <c r="Q10887" i="13"/>
  <c r="P10887" i="13"/>
  <c r="Q10886" i="13"/>
  <c r="P10886" i="13"/>
  <c r="Q10885" i="13"/>
  <c r="P10885" i="13"/>
  <c r="Q10884" i="13"/>
  <c r="P10884" i="13"/>
  <c r="Q10883" i="13"/>
  <c r="P10883" i="13"/>
  <c r="Q10882" i="13"/>
  <c r="P10882" i="13"/>
  <c r="Q10881" i="13"/>
  <c r="P10881" i="13"/>
  <c r="Q10880" i="13"/>
  <c r="P10880" i="13"/>
  <c r="Q10879" i="13"/>
  <c r="P10879" i="13"/>
  <c r="Q10878" i="13"/>
  <c r="P10878" i="13"/>
  <c r="Q10877" i="13"/>
  <c r="P10877" i="13"/>
  <c r="Q10876" i="13"/>
  <c r="P10876" i="13"/>
  <c r="Q10875" i="13"/>
  <c r="P10875" i="13"/>
  <c r="Q10874" i="13"/>
  <c r="P10874" i="13"/>
  <c r="Q10873" i="13"/>
  <c r="P10873" i="13"/>
  <c r="Q10872" i="13"/>
  <c r="P10872" i="13"/>
  <c r="Q10871" i="13"/>
  <c r="P10871" i="13"/>
  <c r="Q10870" i="13"/>
  <c r="P10870" i="13"/>
  <c r="Q10869" i="13"/>
  <c r="P10869" i="13"/>
  <c r="Q10868" i="13"/>
  <c r="P10868" i="13"/>
  <c r="Q10867" i="13"/>
  <c r="P10867" i="13"/>
  <c r="Q10866" i="13"/>
  <c r="P10866" i="13"/>
  <c r="Q10865" i="13"/>
  <c r="P10865" i="13"/>
  <c r="Q10864" i="13"/>
  <c r="P10864" i="13"/>
  <c r="Q10863" i="13"/>
  <c r="P10863" i="13"/>
  <c r="Q10862" i="13"/>
  <c r="P10862" i="13"/>
  <c r="Q10861" i="13"/>
  <c r="P10861" i="13"/>
  <c r="Q10860" i="13"/>
  <c r="P10860" i="13"/>
  <c r="Q10859" i="13"/>
  <c r="P10859" i="13"/>
  <c r="Q10858" i="13"/>
  <c r="P10858" i="13"/>
  <c r="Q10857" i="13"/>
  <c r="P10857" i="13"/>
  <c r="Q10856" i="13"/>
  <c r="P10856" i="13"/>
  <c r="Q10855" i="13"/>
  <c r="P10855" i="13"/>
  <c r="Q10854" i="13"/>
  <c r="P10854" i="13"/>
  <c r="Q10853" i="13"/>
  <c r="P10853" i="13"/>
  <c r="Q10852" i="13"/>
  <c r="P10852" i="13"/>
  <c r="Q10851" i="13"/>
  <c r="P10851" i="13"/>
  <c r="Q10850" i="13"/>
  <c r="P10850" i="13"/>
  <c r="Q10849" i="13"/>
  <c r="P10849" i="13"/>
  <c r="Q10848" i="13"/>
  <c r="P10848" i="13"/>
  <c r="Q10847" i="13"/>
  <c r="P10847" i="13"/>
  <c r="Q10846" i="13"/>
  <c r="P10846" i="13"/>
  <c r="Q10845" i="13"/>
  <c r="P10845" i="13"/>
  <c r="Q10844" i="13"/>
  <c r="P10844" i="13"/>
  <c r="Q10843" i="13"/>
  <c r="P10843" i="13"/>
  <c r="Q10842" i="13"/>
  <c r="P10842" i="13"/>
  <c r="Q10841" i="13"/>
  <c r="P10841" i="13"/>
  <c r="Q10840" i="13"/>
  <c r="P10840" i="13"/>
  <c r="Q10839" i="13"/>
  <c r="P10839" i="13"/>
  <c r="Q10838" i="13"/>
  <c r="P10838" i="13"/>
  <c r="Q10837" i="13"/>
  <c r="P10837" i="13"/>
  <c r="Q10836" i="13"/>
  <c r="P10836" i="13"/>
  <c r="Q10835" i="13"/>
  <c r="P10835" i="13"/>
  <c r="Q10834" i="13"/>
  <c r="P10834" i="13"/>
  <c r="Q10833" i="13"/>
  <c r="P10833" i="13"/>
  <c r="Q10832" i="13"/>
  <c r="P10832" i="13"/>
  <c r="Q10831" i="13"/>
  <c r="P10831" i="13"/>
  <c r="Q10830" i="13"/>
  <c r="P10830" i="13"/>
  <c r="Q10829" i="13"/>
  <c r="P10829" i="13"/>
  <c r="Q10828" i="13"/>
  <c r="P10828" i="13"/>
  <c r="Q10827" i="13"/>
  <c r="P10827" i="13"/>
  <c r="Q10826" i="13"/>
  <c r="P10826" i="13"/>
  <c r="Q10825" i="13"/>
  <c r="P10825" i="13"/>
  <c r="Q10824" i="13"/>
  <c r="P10824" i="13"/>
  <c r="Q10823" i="13"/>
  <c r="P10823" i="13"/>
  <c r="Q10822" i="13"/>
  <c r="P10822" i="13"/>
  <c r="Q10821" i="13"/>
  <c r="P10821" i="13"/>
  <c r="Q10820" i="13"/>
  <c r="P10820" i="13"/>
  <c r="Q10819" i="13"/>
  <c r="P10819" i="13"/>
  <c r="Q10818" i="13"/>
  <c r="P10818" i="13"/>
  <c r="Q10817" i="13"/>
  <c r="P10817" i="13"/>
  <c r="Q10816" i="13"/>
  <c r="P10816" i="13"/>
  <c r="Q10815" i="13"/>
  <c r="P10815" i="13"/>
  <c r="Q10814" i="13"/>
  <c r="P10814" i="13"/>
  <c r="Q10813" i="13"/>
  <c r="P10813" i="13"/>
  <c r="Q10812" i="13"/>
  <c r="P10812" i="13"/>
  <c r="Q10811" i="13"/>
  <c r="P10811" i="13"/>
  <c r="Q10810" i="13"/>
  <c r="P10810" i="13"/>
  <c r="Q10809" i="13"/>
  <c r="P10809" i="13"/>
  <c r="Q10808" i="13"/>
  <c r="P10808" i="13"/>
  <c r="Q10807" i="13"/>
  <c r="P10807" i="13"/>
  <c r="Q10806" i="13"/>
  <c r="P10806" i="13"/>
  <c r="Q10805" i="13"/>
  <c r="P10805" i="13"/>
  <c r="Q10804" i="13"/>
  <c r="P10804" i="13"/>
  <c r="Q10803" i="13"/>
  <c r="P10803" i="13"/>
  <c r="Q10802" i="13"/>
  <c r="P10802" i="13"/>
  <c r="Q10801" i="13"/>
  <c r="P10801" i="13"/>
  <c r="Q10800" i="13"/>
  <c r="P10800" i="13"/>
  <c r="Q10799" i="13"/>
  <c r="P10799" i="13"/>
  <c r="Q10798" i="13"/>
  <c r="P10798" i="13"/>
  <c r="Q10797" i="13"/>
  <c r="P10797" i="13"/>
  <c r="Q10796" i="13"/>
  <c r="P10796" i="13"/>
  <c r="Q10795" i="13"/>
  <c r="P10795" i="13"/>
  <c r="Q10794" i="13"/>
  <c r="P10794" i="13"/>
  <c r="Q10793" i="13"/>
  <c r="P10793" i="13"/>
  <c r="Q10792" i="13"/>
  <c r="P10792" i="13"/>
  <c r="Q10791" i="13"/>
  <c r="P10791" i="13"/>
  <c r="Q10790" i="13"/>
  <c r="P10790" i="13"/>
  <c r="Q10789" i="13"/>
  <c r="P10789" i="13"/>
  <c r="Q10788" i="13"/>
  <c r="P10788" i="13"/>
  <c r="Q10787" i="13"/>
  <c r="P10787" i="13"/>
  <c r="Q10786" i="13"/>
  <c r="P10786" i="13"/>
  <c r="Q10785" i="13"/>
  <c r="P10785" i="13"/>
  <c r="Q10784" i="13"/>
  <c r="P10784" i="13"/>
  <c r="Q10783" i="13"/>
  <c r="P10783" i="13"/>
  <c r="Q10782" i="13"/>
  <c r="P10782" i="13"/>
  <c r="Q10781" i="13"/>
  <c r="P10781" i="13"/>
  <c r="Q10780" i="13"/>
  <c r="P10780" i="13"/>
  <c r="Q10779" i="13"/>
  <c r="P10779" i="13"/>
  <c r="Q10778" i="13"/>
  <c r="P10778" i="13"/>
  <c r="Q10777" i="13"/>
  <c r="P10777" i="13"/>
  <c r="Q10776" i="13"/>
  <c r="P10776" i="13"/>
  <c r="Q10775" i="13"/>
  <c r="P10775" i="13"/>
  <c r="Q10774" i="13"/>
  <c r="P10774" i="13"/>
  <c r="Q10773" i="13"/>
  <c r="P10773" i="13"/>
  <c r="Q10772" i="13"/>
  <c r="P10772" i="13"/>
  <c r="Q10771" i="13"/>
  <c r="P10771" i="13"/>
  <c r="Q10770" i="13"/>
  <c r="P10770" i="13"/>
  <c r="Q10769" i="13"/>
  <c r="P10769" i="13"/>
  <c r="Q10768" i="13"/>
  <c r="P10768" i="13"/>
  <c r="Q10767" i="13"/>
  <c r="P10767" i="13"/>
  <c r="Q10766" i="13"/>
  <c r="P10766" i="13"/>
  <c r="Q10765" i="13"/>
  <c r="P10765" i="13"/>
  <c r="Q10764" i="13"/>
  <c r="P10764" i="13"/>
  <c r="Q10763" i="13"/>
  <c r="P10763" i="13"/>
  <c r="Q10762" i="13"/>
  <c r="P10762" i="13"/>
  <c r="Q10761" i="13"/>
  <c r="P10761" i="13"/>
  <c r="Q10760" i="13"/>
  <c r="P10760" i="13"/>
  <c r="Q10759" i="13"/>
  <c r="P10759" i="13"/>
  <c r="Q10758" i="13"/>
  <c r="P10758" i="13"/>
  <c r="Q10757" i="13"/>
  <c r="P10757" i="13"/>
  <c r="Q10756" i="13"/>
  <c r="P10756" i="13"/>
  <c r="Q10755" i="13"/>
  <c r="P10755" i="13"/>
  <c r="Q10754" i="13"/>
  <c r="P10754" i="13"/>
  <c r="Q10753" i="13"/>
  <c r="P10753" i="13"/>
  <c r="Q10752" i="13"/>
  <c r="P10752" i="13"/>
  <c r="Q10751" i="13"/>
  <c r="P10751" i="13"/>
  <c r="Q10750" i="13"/>
  <c r="P10750" i="13"/>
  <c r="Q10749" i="13"/>
  <c r="P10749" i="13"/>
  <c r="Q10748" i="13"/>
  <c r="P10748" i="13"/>
  <c r="Q10747" i="13"/>
  <c r="P10747" i="13"/>
  <c r="Q10746" i="13"/>
  <c r="P10746" i="13"/>
  <c r="Q10745" i="13"/>
  <c r="P10745" i="13"/>
  <c r="Q10744" i="13"/>
  <c r="P10744" i="13"/>
  <c r="Q10743" i="13"/>
  <c r="P10743" i="13"/>
  <c r="Q10742" i="13"/>
  <c r="P10742" i="13"/>
  <c r="Q10741" i="13"/>
  <c r="P10741" i="13"/>
  <c r="Q10740" i="13"/>
  <c r="P10740" i="13"/>
  <c r="Q10739" i="13"/>
  <c r="P10739" i="13"/>
  <c r="M10739" i="13" s="1" a="1"/>
  <c r="Q10738" i="13"/>
  <c r="P10738" i="13"/>
  <c r="M10738" i="13" s="1" a="1"/>
  <c r="Q10737" i="13"/>
  <c r="P10737" i="13"/>
  <c r="M10737" i="13" s="1" a="1"/>
  <c r="Q10736" i="13"/>
  <c r="P10736" i="13"/>
  <c r="M10736" i="13" s="1" a="1"/>
  <c r="Q10735" i="13"/>
  <c r="P10735" i="13"/>
  <c r="M10735" i="13" s="1" a="1"/>
  <c r="Q10734" i="13"/>
  <c r="P10734" i="13"/>
  <c r="M10734" i="13" s="1" a="1"/>
  <c r="Q10733" i="13"/>
  <c r="P10733" i="13"/>
  <c r="M10733" i="13" s="1" a="1"/>
  <c r="Q10732" i="13"/>
  <c r="P10732" i="13"/>
  <c r="M10732" i="13" s="1" a="1"/>
  <c r="Q10731" i="13"/>
  <c r="P10731" i="13"/>
  <c r="M10731" i="13" s="1" a="1"/>
  <c r="M10731" i="13" s="1"/>
  <c r="Q10730" i="13"/>
  <c r="P10730" i="13"/>
  <c r="M10730" i="13" s="1" a="1"/>
  <c r="Q10729" i="13"/>
  <c r="P10729" i="13"/>
  <c r="M10729" i="13" s="1" a="1"/>
  <c r="Q10728" i="13"/>
  <c r="P10728" i="13"/>
  <c r="M10728" i="13" s="1" a="1"/>
  <c r="Q10727" i="13"/>
  <c r="P10727" i="13"/>
  <c r="M10727" i="13" s="1" a="1"/>
  <c r="M10727" i="13" s="1"/>
  <c r="Q10726" i="13"/>
  <c r="P10726" i="13"/>
  <c r="M10726" i="13" s="1" a="1"/>
  <c r="Q10725" i="13"/>
  <c r="P10725" i="13"/>
  <c r="M10725" i="13" s="1" a="1"/>
  <c r="Q10724" i="13"/>
  <c r="P10724" i="13"/>
  <c r="M10724" i="13" s="1" a="1"/>
  <c r="Q10723" i="13"/>
  <c r="P10723" i="13"/>
  <c r="M10723" i="13" s="1" a="1"/>
  <c r="M10723" i="13" s="1"/>
  <c r="Q10722" i="13"/>
  <c r="P10722" i="13"/>
  <c r="M10722" i="13" s="1" a="1"/>
  <c r="Q10721" i="13"/>
  <c r="P10721" i="13"/>
  <c r="M10721" i="13" s="1" a="1"/>
  <c r="Q10720" i="13"/>
  <c r="P10720" i="13"/>
  <c r="M10720" i="13" s="1" a="1"/>
  <c r="Q10719" i="13"/>
  <c r="P10719" i="13"/>
  <c r="M10719" i="13" s="1" a="1"/>
  <c r="M10719" i="13" s="1"/>
  <c r="Q10718" i="13"/>
  <c r="P10718" i="13"/>
  <c r="M10718" i="13" s="1" a="1"/>
  <c r="Q10717" i="13"/>
  <c r="P10717" i="13"/>
  <c r="M10717" i="13" s="1" a="1"/>
  <c r="Q10716" i="13"/>
  <c r="P10716" i="13"/>
  <c r="M10716" i="13" s="1" a="1"/>
  <c r="Q10715" i="13"/>
  <c r="P10715" i="13"/>
  <c r="M10715" i="13" s="1" a="1"/>
  <c r="M10715" i="13" s="1"/>
  <c r="Q10714" i="13"/>
  <c r="P10714" i="13"/>
  <c r="M10714" i="13" s="1" a="1"/>
  <c r="Q10713" i="13"/>
  <c r="P10713" i="13"/>
  <c r="M10713" i="13" s="1" a="1"/>
  <c r="Q10712" i="13"/>
  <c r="P10712" i="13"/>
  <c r="M10712" i="13" s="1" a="1"/>
  <c r="Q10711" i="13"/>
  <c r="P10711" i="13"/>
  <c r="M10711" i="13" s="1" a="1"/>
  <c r="M10711" i="13" s="1"/>
  <c r="Q10710" i="13"/>
  <c r="P10710" i="13"/>
  <c r="M10710" i="13" s="1" a="1"/>
  <c r="Q10709" i="13"/>
  <c r="P10709" i="13"/>
  <c r="M10709" i="13" s="1" a="1"/>
  <c r="M10709" i="13" s="1"/>
  <c r="Q10708" i="13"/>
  <c r="P10708" i="13"/>
  <c r="M10708" i="13" s="1" a="1"/>
  <c r="Q10707" i="13"/>
  <c r="P10707" i="13"/>
  <c r="M10707" i="13" s="1" a="1"/>
  <c r="M10707" i="13" s="1"/>
  <c r="Q10706" i="13"/>
  <c r="P10706" i="13"/>
  <c r="M10706" i="13" s="1" a="1"/>
  <c r="Q10705" i="13"/>
  <c r="P10705" i="13"/>
  <c r="M10705" i="13" s="1" a="1"/>
  <c r="M10705" i="13" s="1"/>
  <c r="Q10704" i="13"/>
  <c r="P10704" i="13"/>
  <c r="M10704" i="13" s="1" a="1"/>
  <c r="Q10703" i="13"/>
  <c r="P10703" i="13"/>
  <c r="M10703" i="13" s="1" a="1"/>
  <c r="M10703" i="13" s="1"/>
  <c r="Q10702" i="13"/>
  <c r="P10702" i="13"/>
  <c r="M10702" i="13" s="1" a="1"/>
  <c r="Q10701" i="13"/>
  <c r="P10701" i="13"/>
  <c r="M10701" i="13" s="1" a="1"/>
  <c r="M10701" i="13" s="1"/>
  <c r="Q10700" i="13"/>
  <c r="P10700" i="13"/>
  <c r="M10700" i="13" s="1" a="1"/>
  <c r="Q10699" i="13"/>
  <c r="P10699" i="13"/>
  <c r="M10699" i="13" s="1" a="1"/>
  <c r="M10699" i="13" s="1"/>
  <c r="Q10698" i="13"/>
  <c r="P10698" i="13"/>
  <c r="M10698" i="13" s="1" a="1"/>
  <c r="Q10697" i="13"/>
  <c r="P10697" i="13"/>
  <c r="M10697" i="13" s="1" a="1"/>
  <c r="M10697" i="13" s="1"/>
  <c r="Q10696" i="13"/>
  <c r="P10696" i="13"/>
  <c r="M10696" i="13" s="1" a="1"/>
  <c r="Q10695" i="13"/>
  <c r="P10695" i="13"/>
  <c r="M10695" i="13" s="1" a="1"/>
  <c r="M10695" i="13" s="1"/>
  <c r="Q10694" i="13"/>
  <c r="P10694" i="13"/>
  <c r="M10694" i="13" s="1" a="1"/>
  <c r="Q10693" i="13"/>
  <c r="P10693" i="13"/>
  <c r="M10693" i="13" s="1" a="1"/>
  <c r="M10693" i="13" s="1"/>
  <c r="Q10692" i="13"/>
  <c r="P10692" i="13"/>
  <c r="M10692" i="13" s="1" a="1"/>
  <c r="Q10691" i="13"/>
  <c r="P10691" i="13"/>
  <c r="M10691" i="13" s="1" a="1"/>
  <c r="M10691" i="13" s="1"/>
  <c r="Q10690" i="13"/>
  <c r="P10690" i="13"/>
  <c r="M10690" i="13" s="1" a="1"/>
  <c r="Q10689" i="13"/>
  <c r="P10689" i="13"/>
  <c r="M10689" i="13" s="1" a="1"/>
  <c r="M10689" i="13" s="1"/>
  <c r="Q10688" i="13"/>
  <c r="P10688" i="13"/>
  <c r="M10688" i="13" s="1" a="1"/>
  <c r="Q10687" i="13"/>
  <c r="P10687" i="13"/>
  <c r="M10687" i="13" s="1" a="1"/>
  <c r="M10687" i="13" s="1"/>
  <c r="Q10686" i="13"/>
  <c r="P10686" i="13"/>
  <c r="M10686" i="13" s="1" a="1"/>
  <c r="Q10685" i="13"/>
  <c r="P10685" i="13"/>
  <c r="M10685" i="13" s="1" a="1"/>
  <c r="M10685" i="13" s="1"/>
  <c r="Q10684" i="13"/>
  <c r="P10684" i="13"/>
  <c r="M10684" i="13" s="1" a="1"/>
  <c r="Q10683" i="13"/>
  <c r="P10683" i="13"/>
  <c r="M10683" i="13" s="1" a="1"/>
  <c r="M10683" i="13" s="1"/>
  <c r="Q10682" i="13"/>
  <c r="P10682" i="13"/>
  <c r="M10682" i="13" s="1" a="1"/>
  <c r="Q10681" i="13"/>
  <c r="P10681" i="13"/>
  <c r="M10681" i="13" s="1" a="1"/>
  <c r="M10681" i="13" s="1"/>
  <c r="Q10680" i="13"/>
  <c r="P10680" i="13"/>
  <c r="M10680" i="13" s="1" a="1"/>
  <c r="Q10679" i="13"/>
  <c r="P10679" i="13"/>
  <c r="M10679" i="13" s="1" a="1"/>
  <c r="M10679" i="13" s="1"/>
  <c r="Q10678" i="13"/>
  <c r="P10678" i="13"/>
  <c r="M10678" i="13" s="1" a="1"/>
  <c r="Q10677" i="13"/>
  <c r="P10677" i="13"/>
  <c r="M10677" i="13" s="1" a="1"/>
  <c r="M10677" i="13" s="1"/>
  <c r="Q10676" i="13"/>
  <c r="P10676" i="13"/>
  <c r="M10676" i="13" s="1" a="1"/>
  <c r="Q10675" i="13"/>
  <c r="P10675" i="13"/>
  <c r="M10675" i="13" s="1" a="1"/>
  <c r="M10675" i="13" s="1"/>
  <c r="Q10674" i="13"/>
  <c r="P10674" i="13"/>
  <c r="M10674" i="13" s="1" a="1"/>
  <c r="Q10673" i="13"/>
  <c r="P10673" i="13"/>
  <c r="M10673" i="13" s="1" a="1"/>
  <c r="M10673" i="13" s="1"/>
  <c r="Q10672" i="13"/>
  <c r="P10672" i="13"/>
  <c r="M10672" i="13" s="1" a="1"/>
  <c r="Q10671" i="13"/>
  <c r="P10671" i="13"/>
  <c r="M10671" i="13" s="1" a="1"/>
  <c r="M10671" i="13" s="1"/>
  <c r="Q10670" i="13"/>
  <c r="P10670" i="13"/>
  <c r="M10670" i="13" s="1" a="1"/>
  <c r="Q10669" i="13"/>
  <c r="P10669" i="13"/>
  <c r="M10669" i="13" s="1" a="1"/>
  <c r="M10669" i="13" s="1"/>
  <c r="Q10668" i="13"/>
  <c r="P10668" i="13"/>
  <c r="M10668" i="13" s="1" a="1"/>
  <c r="Q10667" i="13"/>
  <c r="P10667" i="13"/>
  <c r="M10667" i="13" s="1" a="1"/>
  <c r="M10667" i="13" s="1"/>
  <c r="Q10666" i="13"/>
  <c r="P10666" i="13"/>
  <c r="M10666" i="13" s="1" a="1"/>
  <c r="Q10665" i="13"/>
  <c r="P10665" i="13"/>
  <c r="M10665" i="13" s="1" a="1"/>
  <c r="M10665" i="13" s="1"/>
  <c r="Q10664" i="13"/>
  <c r="P10664" i="13"/>
  <c r="M10664" i="13" s="1" a="1"/>
  <c r="Q10663" i="13"/>
  <c r="P10663" i="13"/>
  <c r="M10663" i="13" s="1" a="1"/>
  <c r="M10663" i="13" s="1"/>
  <c r="Q10662" i="13"/>
  <c r="P10662" i="13"/>
  <c r="M10662" i="13" s="1" a="1"/>
  <c r="Q10661" i="13"/>
  <c r="P10661" i="13"/>
  <c r="M10661" i="13" s="1" a="1"/>
  <c r="M10661" i="13" s="1"/>
  <c r="Q10660" i="13"/>
  <c r="P10660" i="13"/>
  <c r="M10660" i="13" s="1" a="1"/>
  <c r="Q10659" i="13"/>
  <c r="P10659" i="13"/>
  <c r="M10659" i="13" s="1" a="1"/>
  <c r="M10659" i="13" s="1"/>
  <c r="Q10658" i="13"/>
  <c r="P10658" i="13"/>
  <c r="M10658" i="13" s="1" a="1"/>
  <c r="Q10657" i="13"/>
  <c r="P10657" i="13"/>
  <c r="M10657" i="13" s="1" a="1"/>
  <c r="M10657" i="13" s="1"/>
  <c r="Q10656" i="13"/>
  <c r="P10656" i="13"/>
  <c r="M10656" i="13" s="1" a="1"/>
  <c r="Q10655" i="13"/>
  <c r="P10655" i="13"/>
  <c r="M10655" i="13" s="1" a="1"/>
  <c r="M10655" i="13" s="1"/>
  <c r="N10655" i="13" a="1"/>
  <c r="N10655" i="13" s="1"/>
  <c r="M10656" i="13"/>
  <c r="N10656" i="13" a="1"/>
  <c r="N10656" i="13"/>
  <c r="N10657" i="13" a="1"/>
  <c r="N10657" i="13" s="1"/>
  <c r="M10658" i="13"/>
  <c r="N10658" i="13" a="1"/>
  <c r="N10658" i="13"/>
  <c r="N10659" i="13" a="1"/>
  <c r="N10659" i="13" s="1"/>
  <c r="M10660" i="13"/>
  <c r="N10660" i="13" a="1"/>
  <c r="N10660" i="13"/>
  <c r="N10661" i="13" a="1"/>
  <c r="N10661" i="13" s="1"/>
  <c r="M10662" i="13"/>
  <c r="N10662" i="13" a="1"/>
  <c r="N10662" i="13"/>
  <c r="N10663" i="13" a="1"/>
  <c r="N10663" i="13" s="1"/>
  <c r="M10664" i="13"/>
  <c r="N10664" i="13" a="1"/>
  <c r="N10664" i="13"/>
  <c r="N10665" i="13" a="1"/>
  <c r="N10665" i="13" s="1"/>
  <c r="M10666" i="13"/>
  <c r="N10666" i="13" a="1"/>
  <c r="N10666" i="13"/>
  <c r="N10667" i="13" a="1"/>
  <c r="N10667" i="13" s="1"/>
  <c r="M10668" i="13"/>
  <c r="N10668" i="13" a="1"/>
  <c r="N10668" i="13"/>
  <c r="N10669" i="13" a="1"/>
  <c r="N10669" i="13" s="1"/>
  <c r="M10670" i="13"/>
  <c r="N10670" i="13" a="1"/>
  <c r="N10670" i="13"/>
  <c r="N10671" i="13" a="1"/>
  <c r="N10671" i="13" s="1"/>
  <c r="M10672" i="13"/>
  <c r="N10672" i="13" a="1"/>
  <c r="N10672" i="13"/>
  <c r="N10673" i="13" a="1"/>
  <c r="N10673" i="13" s="1"/>
  <c r="M10674" i="13"/>
  <c r="N10674" i="13" a="1"/>
  <c r="N10674" i="13"/>
  <c r="N10675" i="13" a="1"/>
  <c r="N10675" i="13" s="1"/>
  <c r="M10676" i="13"/>
  <c r="N10676" i="13" a="1"/>
  <c r="N10676" i="13"/>
  <c r="N10677" i="13" a="1"/>
  <c r="N10677" i="13" s="1"/>
  <c r="M10678" i="13"/>
  <c r="N10678" i="13" a="1"/>
  <c r="N10678" i="13"/>
  <c r="N10679" i="13" a="1"/>
  <c r="N10679" i="13" s="1"/>
  <c r="M10680" i="13"/>
  <c r="N10680" i="13" a="1"/>
  <c r="N10680" i="13"/>
  <c r="N10681" i="13" a="1"/>
  <c r="N10681" i="13" s="1"/>
  <c r="M10682" i="13"/>
  <c r="N10682" i="13" a="1"/>
  <c r="N10682" i="13"/>
  <c r="N10683" i="13" a="1"/>
  <c r="N10683" i="13" s="1"/>
  <c r="M10684" i="13"/>
  <c r="N10684" i="13" a="1"/>
  <c r="N10684" i="13"/>
  <c r="N10685" i="13" a="1"/>
  <c r="N10685" i="13" s="1"/>
  <c r="M10686" i="13"/>
  <c r="N10686" i="13" a="1"/>
  <c r="N10686" i="13"/>
  <c r="N10687" i="13" a="1"/>
  <c r="N10687" i="13" s="1"/>
  <c r="M10688" i="13"/>
  <c r="N10688" i="13" a="1"/>
  <c r="N10688" i="13"/>
  <c r="N10689" i="13" a="1"/>
  <c r="N10689" i="13" s="1"/>
  <c r="M10690" i="13"/>
  <c r="N10690" i="13" a="1"/>
  <c r="N10690" i="13"/>
  <c r="N10691" i="13" a="1"/>
  <c r="N10691" i="13" s="1"/>
  <c r="M10692" i="13"/>
  <c r="N10692" i="13" a="1"/>
  <c r="N10692" i="13"/>
  <c r="N10693" i="13" a="1"/>
  <c r="N10693" i="13" s="1"/>
  <c r="M10694" i="13"/>
  <c r="N10694" i="13" a="1"/>
  <c r="N10694" i="13"/>
  <c r="N10695" i="13" a="1"/>
  <c r="N10695" i="13" s="1"/>
  <c r="M10696" i="13"/>
  <c r="N10696" i="13" a="1"/>
  <c r="N10696" i="13"/>
  <c r="N10697" i="13" a="1"/>
  <c r="N10697" i="13" s="1"/>
  <c r="M10698" i="13"/>
  <c r="N10698" i="13" a="1"/>
  <c r="N10698" i="13"/>
  <c r="N10699" i="13" a="1"/>
  <c r="N10699" i="13" s="1"/>
  <c r="M10700" i="13"/>
  <c r="N10700" i="13" a="1"/>
  <c r="N10700" i="13"/>
  <c r="N10701" i="13" a="1"/>
  <c r="N10701" i="13" s="1"/>
  <c r="M10702" i="13"/>
  <c r="N10702" i="13" a="1"/>
  <c r="N10702" i="13"/>
  <c r="N10703" i="13" a="1"/>
  <c r="N10703" i="13" s="1"/>
  <c r="M10704" i="13"/>
  <c r="N10704" i="13" a="1"/>
  <c r="N10704" i="13"/>
  <c r="N10705" i="13" a="1"/>
  <c r="N10705" i="13" s="1"/>
  <c r="M10706" i="13"/>
  <c r="N10706" i="13" a="1"/>
  <c r="N10706" i="13"/>
  <c r="N10707" i="13" a="1"/>
  <c r="N10707" i="13" s="1"/>
  <c r="M10708" i="13"/>
  <c r="N10708" i="13" a="1"/>
  <c r="N10708" i="13"/>
  <c r="N10709" i="13" a="1"/>
  <c r="N10709" i="13" s="1"/>
  <c r="M10710" i="13"/>
  <c r="N10710" i="13" a="1"/>
  <c r="N10710" i="13" s="1"/>
  <c r="N10711" i="13" a="1"/>
  <c r="N10711" i="13" s="1"/>
  <c r="M10712" i="13"/>
  <c r="N10712" i="13" a="1"/>
  <c r="N10712" i="13" s="1"/>
  <c r="M10713" i="13"/>
  <c r="N10713" i="13" a="1"/>
  <c r="N10713" i="13" s="1"/>
  <c r="M10714" i="13"/>
  <c r="N10714" i="13" a="1"/>
  <c r="N10714" i="13"/>
  <c r="N10715" i="13" a="1"/>
  <c r="N10715" i="13" s="1"/>
  <c r="M10716" i="13"/>
  <c r="N10716" i="13" a="1"/>
  <c r="N10716" i="13"/>
  <c r="M10717" i="13"/>
  <c r="N10717" i="13" a="1"/>
  <c r="N10717" i="13" s="1"/>
  <c r="M10718" i="13"/>
  <c r="N10718" i="13" a="1"/>
  <c r="N10718" i="13"/>
  <c r="N10719" i="13" a="1"/>
  <c r="N10719" i="13" s="1"/>
  <c r="M10720" i="13"/>
  <c r="N10720" i="13" a="1"/>
  <c r="N10720" i="13"/>
  <c r="M10721" i="13"/>
  <c r="N10721" i="13" a="1"/>
  <c r="N10721" i="13" s="1"/>
  <c r="M10722" i="13"/>
  <c r="N10722" i="13" a="1"/>
  <c r="N10722" i="13"/>
  <c r="N10723" i="13" a="1"/>
  <c r="N10723" i="13" s="1"/>
  <c r="M10724" i="13"/>
  <c r="N10724" i="13" a="1"/>
  <c r="N10724" i="13"/>
  <c r="M10725" i="13"/>
  <c r="N10725" i="13" a="1"/>
  <c r="N10725" i="13" s="1"/>
  <c r="M10726" i="13"/>
  <c r="N10726" i="13" a="1"/>
  <c r="N10726" i="13" s="1"/>
  <c r="N10727" i="13" a="1"/>
  <c r="N10727" i="13" s="1"/>
  <c r="M10728" i="13"/>
  <c r="N10728" i="13" a="1"/>
  <c r="N10728" i="13" s="1"/>
  <c r="M10729" i="13"/>
  <c r="N10729" i="13" a="1"/>
  <c r="N10729" i="13" s="1"/>
  <c r="M10730" i="13"/>
  <c r="N10730" i="13" a="1"/>
  <c r="N10730" i="13"/>
  <c r="N10731" i="13" a="1"/>
  <c r="N10731" i="13" s="1"/>
  <c r="M10732" i="13"/>
  <c r="N10732" i="13" a="1"/>
  <c r="N10732" i="13"/>
  <c r="M10733" i="13"/>
  <c r="N10733" i="13" a="1"/>
  <c r="N10733" i="13" s="1"/>
  <c r="M10734" i="13"/>
  <c r="N10734" i="13" a="1"/>
  <c r="N10734" i="13"/>
  <c r="M10735" i="13"/>
  <c r="N10735" i="13" a="1"/>
  <c r="N10735" i="13" s="1"/>
  <c r="M10736" i="13"/>
  <c r="N10736" i="13" a="1"/>
  <c r="N10736" i="13" s="1"/>
  <c r="M10737" i="13"/>
  <c r="N10737" i="13" a="1"/>
  <c r="N10737" i="13"/>
  <c r="M10738" i="13"/>
  <c r="N10738" i="13" a="1"/>
  <c r="N10738" i="13" s="1"/>
  <c r="M10739" i="13"/>
  <c r="N10739" i="13" a="1"/>
  <c r="N10739" i="13" s="1"/>
  <c r="M10740" i="13" a="1"/>
  <c r="M10740" i="13" s="1"/>
  <c r="N10740" i="13" a="1"/>
  <c r="N10740" i="13" s="1"/>
  <c r="M10741" i="13" a="1"/>
  <c r="M10741" i="13" s="1"/>
  <c r="N10741" i="13" a="1"/>
  <c r="N10741" i="13" s="1"/>
  <c r="M10742" i="13" a="1"/>
  <c r="M10742" i="13" s="1"/>
  <c r="N10742" i="13" a="1"/>
  <c r="N10742" i="13" s="1"/>
  <c r="M10743" i="13" a="1"/>
  <c r="M10743" i="13"/>
  <c r="N10743" i="13" a="1"/>
  <c r="N10743" i="13" s="1"/>
  <c r="M10744" i="13" a="1"/>
  <c r="M10744" i="13" s="1"/>
  <c r="N10744" i="13" a="1"/>
  <c r="N10744" i="13" s="1"/>
  <c r="M10745" i="13" a="1"/>
  <c r="M10745" i="13" s="1"/>
  <c r="N10745" i="13" a="1"/>
  <c r="N10745" i="13" s="1"/>
  <c r="M10746" i="13" a="1"/>
  <c r="M10746" i="13" s="1"/>
  <c r="N10746" i="13" a="1"/>
  <c r="N10746" i="13" s="1"/>
  <c r="M10747" i="13" a="1"/>
  <c r="M10747" i="13"/>
  <c r="N10747" i="13" a="1"/>
  <c r="N10747" i="13" s="1"/>
  <c r="M10748" i="13" a="1"/>
  <c r="M10748" i="13" s="1"/>
  <c r="N10748" i="13" a="1"/>
  <c r="N10748" i="13" s="1"/>
  <c r="M10749" i="13" a="1"/>
  <c r="M10749" i="13" s="1"/>
  <c r="N10749" i="13" a="1"/>
  <c r="N10749" i="13" s="1"/>
  <c r="M10750" i="13" a="1"/>
  <c r="M10750" i="13" s="1"/>
  <c r="N10750" i="13" a="1"/>
  <c r="N10750" i="13" s="1"/>
  <c r="M10751" i="13" a="1"/>
  <c r="M10751" i="13" s="1"/>
  <c r="N10751" i="13" a="1"/>
  <c r="N10751" i="13" s="1"/>
  <c r="M10752" i="13" a="1"/>
  <c r="M10752" i="13" s="1"/>
  <c r="N10752" i="13" a="1"/>
  <c r="N10752" i="13" s="1"/>
  <c r="M10753" i="13" a="1"/>
  <c r="M10753" i="13" s="1"/>
  <c r="N10753" i="13" a="1"/>
  <c r="N10753" i="13" s="1"/>
  <c r="M10754" i="13" a="1"/>
  <c r="M10754" i="13" s="1"/>
  <c r="N10754" i="13" a="1"/>
  <c r="N10754" i="13" s="1"/>
  <c r="M10755" i="13" a="1"/>
  <c r="M10755" i="13"/>
  <c r="N10755" i="13" a="1"/>
  <c r="N10755" i="13" s="1"/>
  <c r="M10756" i="13" a="1"/>
  <c r="M10756" i="13" s="1"/>
  <c r="N10756" i="13" a="1"/>
  <c r="N10756" i="13" s="1"/>
  <c r="M10757" i="13" a="1"/>
  <c r="M10757" i="13" s="1"/>
  <c r="N10757" i="13" a="1"/>
  <c r="N10757" i="13" s="1"/>
  <c r="M10758" i="13" a="1"/>
  <c r="M10758" i="13" s="1"/>
  <c r="N10758" i="13" a="1"/>
  <c r="N10758" i="13" s="1"/>
  <c r="M10759" i="13" a="1"/>
  <c r="M10759" i="13"/>
  <c r="N10759" i="13" a="1"/>
  <c r="N10759" i="13" s="1"/>
  <c r="M10760" i="13" a="1"/>
  <c r="M10760" i="13" s="1"/>
  <c r="N10760" i="13" a="1"/>
  <c r="N10760" i="13" s="1"/>
  <c r="M10761" i="13" a="1"/>
  <c r="M10761" i="13" s="1"/>
  <c r="N10761" i="13" a="1"/>
  <c r="N10761" i="13" s="1"/>
  <c r="M10762" i="13" a="1"/>
  <c r="M10762" i="13"/>
  <c r="N10762" i="13" a="1"/>
  <c r="N10762" i="13" s="1"/>
  <c r="M10763" i="13" a="1"/>
  <c r="M10763" i="13" s="1"/>
  <c r="N10763" i="13" a="1"/>
  <c r="N10763" i="13" s="1"/>
  <c r="M10764" i="13" a="1"/>
  <c r="M10764" i="13" s="1"/>
  <c r="N10764" i="13" a="1"/>
  <c r="N10764" i="13" s="1"/>
  <c r="M10765" i="13" a="1"/>
  <c r="M10765" i="13" s="1"/>
  <c r="N10765" i="13" a="1"/>
  <c r="N10765" i="13" s="1"/>
  <c r="M10766" i="13" a="1"/>
  <c r="M10766" i="13"/>
  <c r="N10766" i="13" a="1"/>
  <c r="N10766" i="13" s="1"/>
  <c r="M10767" i="13" a="1"/>
  <c r="M10767" i="13"/>
  <c r="N10767" i="13" a="1"/>
  <c r="N10767" i="13" s="1"/>
  <c r="M10768" i="13" a="1"/>
  <c r="M10768" i="13" s="1"/>
  <c r="N10768" i="13" a="1"/>
  <c r="N10768" i="13" s="1"/>
  <c r="M10769" i="13" a="1"/>
  <c r="M10769" i="13"/>
  <c r="N10769" i="13" a="1"/>
  <c r="N10769" i="13" s="1"/>
  <c r="M10770" i="13" a="1"/>
  <c r="M10770" i="13" s="1"/>
  <c r="N10770" i="13" a="1"/>
  <c r="N10770" i="13" s="1"/>
  <c r="M10771" i="13" a="1"/>
  <c r="M10771" i="13" s="1"/>
  <c r="N10771" i="13" a="1"/>
  <c r="N10771" i="13" s="1"/>
  <c r="M10772" i="13" a="1"/>
  <c r="M10772" i="13" s="1"/>
  <c r="N10772" i="13" a="1"/>
  <c r="N10772" i="13" s="1"/>
  <c r="M10773" i="13" a="1"/>
  <c r="M10773" i="13" s="1"/>
  <c r="N10773" i="13" a="1"/>
  <c r="N10773" i="13" s="1"/>
  <c r="M10774" i="13" a="1"/>
  <c r="M10774" i="13"/>
  <c r="N10774" i="13" a="1"/>
  <c r="N10774" i="13" s="1"/>
  <c r="M10775" i="13" a="1"/>
  <c r="M10775" i="13"/>
  <c r="N10775" i="13" a="1"/>
  <c r="N10775" i="13" s="1"/>
  <c r="M10776" i="13" a="1"/>
  <c r="M10776" i="13" s="1"/>
  <c r="N10776" i="13" a="1"/>
  <c r="N10776" i="13" s="1"/>
  <c r="M10777" i="13" a="1"/>
  <c r="M10777" i="13"/>
  <c r="N10777" i="13" a="1"/>
  <c r="N10777" i="13" s="1"/>
  <c r="M10778" i="13" a="1"/>
  <c r="M10778" i="13" s="1"/>
  <c r="N10778" i="13" a="1"/>
  <c r="N10778" i="13" s="1"/>
  <c r="M10779" i="13" a="1"/>
  <c r="M10779" i="13" s="1"/>
  <c r="N10779" i="13" a="1"/>
  <c r="N10779" i="13" s="1"/>
  <c r="M10780" i="13" a="1"/>
  <c r="M10780" i="13" s="1"/>
  <c r="N10780" i="13" a="1"/>
  <c r="N10780" i="13" s="1"/>
  <c r="M10781" i="13" a="1"/>
  <c r="M10781" i="13" s="1"/>
  <c r="N10781" i="13" a="1"/>
  <c r="N10781" i="13" s="1"/>
  <c r="M10782" i="13" a="1"/>
  <c r="M10782" i="13"/>
  <c r="N10782" i="13" a="1"/>
  <c r="N10782" i="13" s="1"/>
  <c r="M10783" i="13" a="1"/>
  <c r="M10783" i="13"/>
  <c r="N10783" i="13" a="1"/>
  <c r="N10783" i="13" s="1"/>
  <c r="M10784" i="13" a="1"/>
  <c r="M10784" i="13" s="1"/>
  <c r="N10784" i="13" a="1"/>
  <c r="N10784" i="13" s="1"/>
  <c r="M10785" i="13" a="1"/>
  <c r="M10785" i="13"/>
  <c r="N10785" i="13" a="1"/>
  <c r="N10785" i="13" s="1"/>
  <c r="M10786" i="13" a="1"/>
  <c r="M10786" i="13" s="1"/>
  <c r="N10786" i="13" a="1"/>
  <c r="N10786" i="13" s="1"/>
  <c r="M10787" i="13" a="1"/>
  <c r="M10787" i="13" s="1"/>
  <c r="N10787" i="13" a="1"/>
  <c r="N10787" i="13" s="1"/>
  <c r="M10788" i="13" a="1"/>
  <c r="M10788" i="13" s="1"/>
  <c r="N10788" i="13" a="1"/>
  <c r="N10788" i="13" s="1"/>
  <c r="M10789" i="13" a="1"/>
  <c r="M10789" i="13" s="1"/>
  <c r="N10789" i="13" a="1"/>
  <c r="N10789" i="13" s="1"/>
  <c r="M10790" i="13" a="1"/>
  <c r="M10790" i="13"/>
  <c r="N10790" i="13" a="1"/>
  <c r="N10790" i="13" s="1"/>
  <c r="M10791" i="13" a="1"/>
  <c r="M10791" i="13" s="1"/>
  <c r="N10791" i="13" a="1"/>
  <c r="N10791" i="13" s="1"/>
  <c r="M10792" i="13" a="1"/>
  <c r="M10792" i="13" s="1"/>
  <c r="N10792" i="13" a="1"/>
  <c r="N10792" i="13" s="1"/>
  <c r="M10793" i="13" a="1"/>
  <c r="M10793" i="13" s="1"/>
  <c r="N10793" i="13" a="1"/>
  <c r="N10793" i="13" s="1"/>
  <c r="M10794" i="13" a="1"/>
  <c r="M10794" i="13"/>
  <c r="N10794" i="13" a="1"/>
  <c r="N10794" i="13" s="1"/>
  <c r="M10795" i="13" a="1"/>
  <c r="M10795" i="13" s="1"/>
  <c r="N10795" i="13" a="1"/>
  <c r="N10795" i="13" s="1"/>
  <c r="M10796" i="13" a="1"/>
  <c r="M10796" i="13"/>
  <c r="N10796" i="13" a="1"/>
  <c r="N10796" i="13" s="1"/>
  <c r="M10797" i="13" a="1"/>
  <c r="M10797" i="13" s="1"/>
  <c r="N10797" i="13" a="1"/>
  <c r="N10797" i="13" s="1"/>
  <c r="M10798" i="13" a="1"/>
  <c r="M10798" i="13"/>
  <c r="N10798" i="13" a="1"/>
  <c r="N10798" i="13" s="1"/>
  <c r="M10799" i="13" a="1"/>
  <c r="M10799" i="13" s="1"/>
  <c r="N10799" i="13" a="1"/>
  <c r="N10799" i="13" s="1"/>
  <c r="M10800" i="13" a="1"/>
  <c r="M10800" i="13" s="1"/>
  <c r="N10800" i="13" a="1"/>
  <c r="N10800" i="13" s="1"/>
  <c r="M10801" i="13" a="1"/>
  <c r="M10801" i="13" s="1"/>
  <c r="N10801" i="13" a="1"/>
  <c r="N10801" i="13" s="1"/>
  <c r="M10802" i="13" a="1"/>
  <c r="M10802" i="13"/>
  <c r="N10802" i="13" a="1"/>
  <c r="N10802" i="13" s="1"/>
  <c r="M10803" i="13" a="1"/>
  <c r="M10803" i="13" s="1"/>
  <c r="N10803" i="13" a="1"/>
  <c r="N10803" i="13" s="1"/>
  <c r="M10804" i="13" a="1"/>
  <c r="M10804" i="13"/>
  <c r="N10804" i="13" a="1"/>
  <c r="N10804" i="13" s="1"/>
  <c r="M10805" i="13" a="1"/>
  <c r="M10805" i="13" s="1"/>
  <c r="N10805" i="13" a="1"/>
  <c r="N10805" i="13" s="1"/>
  <c r="M10806" i="13" a="1"/>
  <c r="M10806" i="13"/>
  <c r="N10806" i="13" a="1"/>
  <c r="N10806" i="13" s="1"/>
  <c r="M10807" i="13" a="1"/>
  <c r="M10807" i="13" s="1"/>
  <c r="N10807" i="13" a="1"/>
  <c r="N10807" i="13" s="1"/>
  <c r="M10808" i="13" a="1"/>
  <c r="M10808" i="13" s="1"/>
  <c r="N10808" i="13" a="1"/>
  <c r="N10808" i="13" s="1"/>
  <c r="M10809" i="13" a="1"/>
  <c r="M10809" i="13" s="1"/>
  <c r="N10809" i="13" a="1"/>
  <c r="N10809" i="13" s="1"/>
  <c r="M10810" i="13" a="1"/>
  <c r="M10810" i="13"/>
  <c r="N10810" i="13" a="1"/>
  <c r="N10810" i="13" s="1"/>
  <c r="M10811" i="13" a="1"/>
  <c r="M10811" i="13" s="1"/>
  <c r="N10811" i="13" a="1"/>
  <c r="N10811" i="13" s="1"/>
  <c r="M10812" i="13" a="1"/>
  <c r="M10812" i="13"/>
  <c r="N10812" i="13" a="1"/>
  <c r="N10812" i="13" s="1"/>
  <c r="M10813" i="13" a="1"/>
  <c r="M10813" i="13" s="1"/>
  <c r="N10813" i="13" a="1"/>
  <c r="N10813" i="13" s="1"/>
  <c r="M10814" i="13" a="1"/>
  <c r="M10814" i="13"/>
  <c r="N10814" i="13" a="1"/>
  <c r="N10814" i="13" s="1"/>
  <c r="M10815" i="13" a="1"/>
  <c r="M10815" i="13" s="1"/>
  <c r="N10815" i="13" a="1"/>
  <c r="N10815" i="13" s="1"/>
  <c r="M10816" i="13" a="1"/>
  <c r="M10816" i="13" s="1"/>
  <c r="N10816" i="13" a="1"/>
  <c r="N10816" i="13" s="1"/>
  <c r="M10817" i="13" a="1"/>
  <c r="M10817" i="13" s="1"/>
  <c r="N10817" i="13" a="1"/>
  <c r="N10817" i="13" s="1"/>
  <c r="M10818" i="13" a="1"/>
  <c r="M10818" i="13"/>
  <c r="N10818" i="13" a="1"/>
  <c r="N10818" i="13" s="1"/>
  <c r="M10819" i="13" a="1"/>
  <c r="M10819" i="13" s="1"/>
  <c r="N10819" i="13" a="1"/>
  <c r="N10819" i="13" s="1"/>
  <c r="M10820" i="13" a="1"/>
  <c r="M10820" i="13"/>
  <c r="N10820" i="13" a="1"/>
  <c r="N10820" i="13" s="1"/>
  <c r="M10821" i="13" a="1"/>
  <c r="M10821" i="13" s="1"/>
  <c r="N10821" i="13" a="1"/>
  <c r="N10821" i="13" s="1"/>
  <c r="M10822" i="13" a="1"/>
  <c r="M10822" i="13"/>
  <c r="N10822" i="13" a="1"/>
  <c r="N10822" i="13" s="1"/>
  <c r="M10823" i="13" a="1"/>
  <c r="M10823" i="13" s="1"/>
  <c r="N10823" i="13" a="1"/>
  <c r="N10823" i="13" s="1"/>
  <c r="M10824" i="13" a="1"/>
  <c r="M10824" i="13" s="1"/>
  <c r="N10824" i="13" a="1"/>
  <c r="N10824" i="13" s="1"/>
  <c r="M10825" i="13" a="1"/>
  <c r="M10825" i="13" s="1"/>
  <c r="N10825" i="13" a="1"/>
  <c r="N10825" i="13" s="1"/>
  <c r="M10826" i="13" a="1"/>
  <c r="M10826" i="13"/>
  <c r="N10826" i="13" a="1"/>
  <c r="N10826" i="13" s="1"/>
  <c r="M10827" i="13" a="1"/>
  <c r="M10827" i="13" s="1"/>
  <c r="N10827" i="13" a="1"/>
  <c r="N10827" i="13" s="1"/>
  <c r="M10828" i="13" a="1"/>
  <c r="M10828" i="13"/>
  <c r="N10828" i="13" a="1"/>
  <c r="N10828" i="13" s="1"/>
  <c r="M10829" i="13" a="1"/>
  <c r="M10829" i="13" s="1"/>
  <c r="N10829" i="13" a="1"/>
  <c r="N10829" i="13" s="1"/>
  <c r="M10830" i="13" a="1"/>
  <c r="M10830" i="13"/>
  <c r="N10830" i="13" a="1"/>
  <c r="N10830" i="13" s="1"/>
  <c r="M10831" i="13" a="1"/>
  <c r="M10831" i="13" s="1"/>
  <c r="N10831" i="13" a="1"/>
  <c r="N10831" i="13" s="1"/>
  <c r="M10832" i="13" a="1"/>
  <c r="M10832" i="13" s="1"/>
  <c r="N10832" i="13" a="1"/>
  <c r="N10832" i="13" s="1"/>
  <c r="M10833" i="13" a="1"/>
  <c r="M10833" i="13" s="1"/>
  <c r="N10833" i="13" a="1"/>
  <c r="N10833" i="13" s="1"/>
  <c r="M10834" i="13" a="1"/>
  <c r="M10834" i="13"/>
  <c r="N10834" i="13" a="1"/>
  <c r="N10834" i="13" s="1"/>
  <c r="M10835" i="13" a="1"/>
  <c r="M10835" i="13" s="1"/>
  <c r="N10835" i="13" a="1"/>
  <c r="N10835" i="13" s="1"/>
  <c r="M10836" i="13" a="1"/>
  <c r="M10836" i="13"/>
  <c r="N10836" i="13" a="1"/>
  <c r="N10836" i="13" s="1"/>
  <c r="M10837" i="13" a="1"/>
  <c r="M10837" i="13" s="1"/>
  <c r="N10837" i="13" a="1"/>
  <c r="N10837" i="13" s="1"/>
  <c r="M10838" i="13" a="1"/>
  <c r="M10838" i="13"/>
  <c r="N10838" i="13" a="1"/>
  <c r="N10838" i="13" s="1"/>
  <c r="M10839" i="13" a="1"/>
  <c r="M10839" i="13" s="1"/>
  <c r="N10839" i="13" a="1"/>
  <c r="N10839" i="13" s="1"/>
  <c r="M10840" i="13" a="1"/>
  <c r="M10840" i="13" s="1"/>
  <c r="N10840" i="13" a="1"/>
  <c r="N10840" i="13" s="1"/>
  <c r="M10841" i="13" a="1"/>
  <c r="M10841" i="13" s="1"/>
  <c r="N10841" i="13" a="1"/>
  <c r="N10841" i="13" s="1"/>
  <c r="M10842" i="13" a="1"/>
  <c r="M10842" i="13"/>
  <c r="N10842" i="13" a="1"/>
  <c r="N10842" i="13" s="1"/>
  <c r="M10843" i="13" a="1"/>
  <c r="M10843" i="13" s="1"/>
  <c r="N10843" i="13" a="1"/>
  <c r="N10843" i="13" s="1"/>
  <c r="M10844" i="13" a="1"/>
  <c r="M10844" i="13"/>
  <c r="N10844" i="13" a="1"/>
  <c r="N10844" i="13" s="1"/>
  <c r="M10845" i="13" a="1"/>
  <c r="M10845" i="13" s="1"/>
  <c r="N10845" i="13" a="1"/>
  <c r="N10845" i="13" s="1"/>
  <c r="M10846" i="13" a="1"/>
  <c r="M10846" i="13"/>
  <c r="N10846" i="13" a="1"/>
  <c r="N10846" i="13" s="1"/>
  <c r="M10847" i="13" a="1"/>
  <c r="M10847" i="13" s="1"/>
  <c r="N10847" i="13" a="1"/>
  <c r="N10847" i="13" s="1"/>
  <c r="M10848" i="13" a="1"/>
  <c r="M10848" i="13" s="1"/>
  <c r="N10848" i="13" a="1"/>
  <c r="N10848" i="13" s="1"/>
  <c r="M10849" i="13" a="1"/>
  <c r="M10849" i="13" s="1"/>
  <c r="N10849" i="13" a="1"/>
  <c r="N10849" i="13" s="1"/>
  <c r="M10850" i="13" a="1"/>
  <c r="M10850" i="13"/>
  <c r="N10850" i="13" a="1"/>
  <c r="N10850" i="13" s="1"/>
  <c r="M10851" i="13" a="1"/>
  <c r="M10851" i="13" s="1"/>
  <c r="N10851" i="13" a="1"/>
  <c r="N10851" i="13" s="1"/>
  <c r="M10852" i="13" a="1"/>
  <c r="M10852" i="13"/>
  <c r="N10852" i="13" a="1"/>
  <c r="N10852" i="13" s="1"/>
  <c r="M10853" i="13" a="1"/>
  <c r="M10853" i="13" s="1"/>
  <c r="N10853" i="13" a="1"/>
  <c r="N10853" i="13" s="1"/>
  <c r="M10854" i="13" a="1"/>
  <c r="M10854" i="13"/>
  <c r="N10854" i="13" a="1"/>
  <c r="N10854" i="13" s="1"/>
  <c r="M10855" i="13" a="1"/>
  <c r="M10855" i="13" s="1"/>
  <c r="N10855" i="13" a="1"/>
  <c r="N10855" i="13" s="1"/>
  <c r="M10856" i="13" a="1"/>
  <c r="M10856" i="13" s="1"/>
  <c r="N10856" i="13" a="1"/>
  <c r="N10856" i="13" s="1"/>
  <c r="M10857" i="13" a="1"/>
  <c r="M10857" i="13" s="1"/>
  <c r="N10857" i="13" a="1"/>
  <c r="N10857" i="13" s="1"/>
  <c r="M10858" i="13" a="1"/>
  <c r="M10858" i="13"/>
  <c r="N10858" i="13" a="1"/>
  <c r="N10858" i="13" s="1"/>
  <c r="M10859" i="13" a="1"/>
  <c r="M10859" i="13" s="1"/>
  <c r="N10859" i="13" a="1"/>
  <c r="N10859" i="13" s="1"/>
  <c r="M10860" i="13" a="1"/>
  <c r="M10860" i="13"/>
  <c r="N10860" i="13" a="1"/>
  <c r="N10860" i="13" s="1"/>
  <c r="M10861" i="13" a="1"/>
  <c r="M10861" i="13" s="1"/>
  <c r="N10861" i="13" a="1"/>
  <c r="N10861" i="13" s="1"/>
  <c r="M10862" i="13" a="1"/>
  <c r="M10862" i="13"/>
  <c r="N10862" i="13" a="1"/>
  <c r="N10862" i="13" s="1"/>
  <c r="M10863" i="13" a="1"/>
  <c r="M10863" i="13" s="1"/>
  <c r="N10863" i="13" a="1"/>
  <c r="N10863" i="13" s="1"/>
  <c r="M10864" i="13" a="1"/>
  <c r="M10864" i="13" s="1"/>
  <c r="N10864" i="13" a="1"/>
  <c r="N10864" i="13" s="1"/>
  <c r="M10865" i="13" a="1"/>
  <c r="M10865" i="13" s="1"/>
  <c r="N10865" i="13" a="1"/>
  <c r="N10865" i="13" s="1"/>
  <c r="M10866" i="13" a="1"/>
  <c r="M10866" i="13"/>
  <c r="N10866" i="13" a="1"/>
  <c r="N10866" i="13" s="1"/>
  <c r="M10867" i="13" a="1"/>
  <c r="M10867" i="13" s="1"/>
  <c r="N10867" i="13" a="1"/>
  <c r="N10867" i="13" s="1"/>
  <c r="M10868" i="13" a="1"/>
  <c r="M10868" i="13"/>
  <c r="N10868" i="13" a="1"/>
  <c r="N10868" i="13" s="1"/>
  <c r="M10869" i="13" a="1"/>
  <c r="M10869" i="13" s="1"/>
  <c r="N10869" i="13" a="1"/>
  <c r="N10869" i="13" s="1"/>
  <c r="M10870" i="13" a="1"/>
  <c r="M10870" i="13"/>
  <c r="N10870" i="13" a="1"/>
  <c r="N10870" i="13" s="1"/>
  <c r="M10871" i="13" a="1"/>
  <c r="M10871" i="13" s="1"/>
  <c r="N10871" i="13" a="1"/>
  <c r="N10871" i="13" s="1"/>
  <c r="M10872" i="13" a="1"/>
  <c r="M10872" i="13" s="1"/>
  <c r="N10872" i="13" a="1"/>
  <c r="N10872" i="13" s="1"/>
  <c r="M10873" i="13" a="1"/>
  <c r="M10873" i="13" s="1"/>
  <c r="N10873" i="13" a="1"/>
  <c r="N10873" i="13" s="1"/>
  <c r="M10874" i="13" a="1"/>
  <c r="M10874" i="13"/>
  <c r="N10874" i="13" a="1"/>
  <c r="N10874" i="13" s="1"/>
  <c r="M10875" i="13" a="1"/>
  <c r="M10875" i="13" s="1"/>
  <c r="N10875" i="13" a="1"/>
  <c r="N10875" i="13" s="1"/>
  <c r="M10876" i="13" a="1"/>
  <c r="M10876" i="13"/>
  <c r="N10876" i="13" a="1"/>
  <c r="N10876" i="13" s="1"/>
  <c r="M10877" i="13" a="1"/>
  <c r="M10877" i="13"/>
  <c r="N10877" i="13" a="1"/>
  <c r="N10877" i="13" s="1"/>
  <c r="M10878" i="13" a="1"/>
  <c r="M10878" i="13" s="1"/>
  <c r="N10878" i="13" a="1"/>
  <c r="N10878" i="13" s="1"/>
  <c r="M10879" i="13" a="1"/>
  <c r="M10879" i="13" s="1"/>
  <c r="N10879" i="13" a="1"/>
  <c r="N10879" i="13" s="1"/>
  <c r="M10880" i="13" a="1"/>
  <c r="M10880" i="13"/>
  <c r="N10880" i="13" a="1"/>
  <c r="N10880" i="13" s="1"/>
  <c r="M10881" i="13" a="1"/>
  <c r="M10881" i="13" s="1"/>
  <c r="N10881" i="13" a="1"/>
  <c r="N10881" i="13" s="1"/>
  <c r="M10882" i="13" a="1"/>
  <c r="M10882" i="13"/>
  <c r="N10882" i="13" a="1"/>
  <c r="N10882" i="13" s="1"/>
  <c r="M10883" i="13" a="1"/>
  <c r="M10883" i="13" s="1"/>
  <c r="N10883" i="13" a="1"/>
  <c r="N10883" i="13" s="1"/>
  <c r="M10884" i="13" a="1"/>
  <c r="M10884" i="13" s="1"/>
  <c r="N10884" i="13" a="1"/>
  <c r="N10884" i="13" s="1"/>
  <c r="M10885" i="13" a="1"/>
  <c r="M10885" i="13"/>
  <c r="N10885" i="13" a="1"/>
  <c r="N10885" i="13" s="1"/>
  <c r="M10886" i="13" a="1"/>
  <c r="M10886" i="13"/>
  <c r="N10886" i="13" a="1"/>
  <c r="N10886" i="13" s="1"/>
  <c r="M10887" i="13" a="1"/>
  <c r="M10887" i="13" s="1"/>
  <c r="N10887" i="13" a="1"/>
  <c r="N10887" i="13" s="1"/>
  <c r="M10888" i="13" a="1"/>
  <c r="M10888" i="13"/>
  <c r="N10888" i="13" a="1"/>
  <c r="N10888" i="13" s="1"/>
  <c r="M10889" i="13" a="1"/>
  <c r="M10889" i="13"/>
  <c r="N10889" i="13" a="1"/>
  <c r="N10889" i="13" s="1"/>
  <c r="M10890" i="13" a="1"/>
  <c r="M10890" i="13" s="1"/>
  <c r="N10890" i="13" a="1"/>
  <c r="N10890" i="13" s="1"/>
  <c r="M10891" i="13" a="1"/>
  <c r="M10891" i="13" s="1"/>
  <c r="N10891" i="13" a="1"/>
  <c r="N10891" i="13" s="1"/>
  <c r="M10892" i="13" a="1"/>
  <c r="M10892" i="13" s="1"/>
  <c r="N10892" i="13" a="1"/>
  <c r="N10892" i="13" s="1"/>
  <c r="M10893" i="13" a="1"/>
  <c r="M10893" i="13"/>
  <c r="N10893" i="13" a="1"/>
  <c r="N10893" i="13" s="1"/>
  <c r="M10894" i="13" a="1"/>
  <c r="M10894" i="13"/>
  <c r="N10894" i="13" a="1"/>
  <c r="N10894" i="13" s="1"/>
  <c r="M10895" i="13" a="1"/>
  <c r="M10895" i="13" s="1"/>
  <c r="N10895" i="13" a="1"/>
  <c r="N10895" i="13" s="1"/>
  <c r="M10896" i="13" a="1"/>
  <c r="M10896" i="13"/>
  <c r="N10896" i="13" a="1"/>
  <c r="N10896" i="13" s="1"/>
  <c r="M10897" i="13" a="1"/>
  <c r="M10897" i="13"/>
  <c r="N10897" i="13" a="1"/>
  <c r="N10897" i="13" s="1"/>
  <c r="M10898" i="13" a="1"/>
  <c r="M10898" i="13"/>
  <c r="N10898" i="13" a="1"/>
  <c r="N10898" i="13" s="1"/>
  <c r="M10899" i="13" a="1"/>
  <c r="M10899" i="13" s="1"/>
  <c r="N10899" i="13" a="1"/>
  <c r="N10899" i="13" s="1"/>
  <c r="M10900" i="13" a="1"/>
  <c r="M10900" i="13" s="1"/>
  <c r="N10900" i="13" a="1"/>
  <c r="N10900" i="13" s="1"/>
  <c r="M10901" i="13" a="1"/>
  <c r="M10901" i="13" s="1"/>
  <c r="N10901" i="13" a="1"/>
  <c r="N10901" i="13" s="1"/>
  <c r="M10902" i="13" a="1"/>
  <c r="M10902" i="13"/>
  <c r="N10902" i="13" a="1"/>
  <c r="N10902" i="13" s="1"/>
  <c r="M10903" i="13" a="1"/>
  <c r="M10903" i="13" s="1"/>
  <c r="N10903" i="13" a="1"/>
  <c r="N10903" i="13" s="1"/>
  <c r="M10904" i="13" a="1"/>
  <c r="M10904" i="13" s="1"/>
  <c r="N10904" i="13" a="1"/>
  <c r="N10904" i="13" s="1"/>
  <c r="M10905" i="13" a="1"/>
  <c r="M10905" i="13" s="1"/>
  <c r="N10905" i="13" a="1"/>
  <c r="N10905" i="13" s="1"/>
  <c r="M10906" i="13" a="1"/>
  <c r="M10906" i="13"/>
  <c r="N10906" i="13" a="1"/>
  <c r="N10906" i="13" s="1"/>
  <c r="M10907" i="13" a="1"/>
  <c r="M10907" i="13" s="1"/>
  <c r="N10907" i="13" a="1"/>
  <c r="N10907" i="13" s="1"/>
  <c r="M10908" i="13" a="1"/>
  <c r="M10908" i="13" s="1"/>
  <c r="N10908" i="13" a="1"/>
  <c r="N10908" i="13" s="1"/>
  <c r="M10909" i="13" a="1"/>
  <c r="M10909" i="13" s="1"/>
  <c r="N10909" i="13" a="1"/>
  <c r="N10909" i="13" s="1"/>
  <c r="M10910" i="13" a="1"/>
  <c r="M10910" i="13"/>
  <c r="N10910" i="13" a="1"/>
  <c r="N10910" i="13" s="1"/>
  <c r="M10911" i="13" a="1"/>
  <c r="M10911" i="13" s="1"/>
  <c r="N10911" i="13" a="1"/>
  <c r="N10911" i="13" s="1"/>
  <c r="M10912" i="13" a="1"/>
  <c r="M10912" i="13" s="1"/>
  <c r="N10912" i="13" a="1"/>
  <c r="N10912" i="13" s="1"/>
  <c r="M10913" i="13" a="1"/>
  <c r="M10913" i="13" s="1"/>
  <c r="N10913" i="13" a="1"/>
  <c r="N10913" i="13" s="1"/>
  <c r="M10914" i="13" a="1"/>
  <c r="M10914" i="13"/>
  <c r="N10914" i="13" a="1"/>
  <c r="N10914" i="13" s="1"/>
  <c r="M10915" i="13" a="1"/>
  <c r="M10915" i="13" s="1"/>
  <c r="N10915" i="13" a="1"/>
  <c r="N10915" i="13" s="1"/>
  <c r="M10916" i="13" a="1"/>
  <c r="M10916" i="13" s="1"/>
  <c r="N10916" i="13" a="1"/>
  <c r="N10916" i="13" s="1"/>
  <c r="M10917" i="13" a="1"/>
  <c r="M10917" i="13" s="1"/>
  <c r="N10917" i="13" a="1"/>
  <c r="N10917" i="13" s="1"/>
  <c r="M10918" i="13" a="1"/>
  <c r="M10918" i="13"/>
  <c r="N10918" i="13" a="1"/>
  <c r="N10918" i="13" s="1"/>
  <c r="M10919" i="13" a="1"/>
  <c r="M10919" i="13" s="1"/>
  <c r="N10919" i="13" a="1"/>
  <c r="N10919" i="13" s="1"/>
  <c r="M10920" i="13" a="1"/>
  <c r="M10920" i="13" s="1"/>
  <c r="N10920" i="13" a="1"/>
  <c r="N10920" i="13" s="1"/>
  <c r="M10921" i="13" a="1"/>
  <c r="M10921" i="13" s="1"/>
  <c r="N10921" i="13" a="1"/>
  <c r="N10921" i="13" s="1"/>
  <c r="M10922" i="13" a="1"/>
  <c r="M10922" i="13"/>
  <c r="N10922" i="13" a="1"/>
  <c r="N10922" i="13" s="1"/>
  <c r="M10923" i="13" a="1"/>
  <c r="M10923" i="13" s="1"/>
  <c r="N10923" i="13" a="1"/>
  <c r="N10923" i="13" s="1"/>
  <c r="M10924" i="13" a="1"/>
  <c r="M10924" i="13" s="1"/>
  <c r="N10924" i="13" a="1"/>
  <c r="N10924" i="13" s="1"/>
  <c r="M10925" i="13" a="1"/>
  <c r="M10925" i="13" s="1"/>
  <c r="N10925" i="13" a="1"/>
  <c r="N10925" i="13" s="1"/>
  <c r="M10926" i="13" a="1"/>
  <c r="M10926" i="13"/>
  <c r="N10926" i="13" a="1"/>
  <c r="N10926" i="13" s="1"/>
  <c r="M10927" i="13" a="1"/>
  <c r="M10927" i="13" s="1"/>
  <c r="N10927" i="13" a="1"/>
  <c r="N10927" i="13" s="1"/>
  <c r="M10928" i="13" a="1"/>
  <c r="M10928" i="13" s="1"/>
  <c r="N10928" i="13" a="1"/>
  <c r="N10928" i="13" s="1"/>
  <c r="M10929" i="13" a="1"/>
  <c r="M10929" i="13" s="1"/>
  <c r="N10929" i="13" a="1"/>
  <c r="N10929" i="13" s="1"/>
  <c r="M10930" i="13" a="1"/>
  <c r="M10930" i="13"/>
  <c r="N10930" i="13" a="1"/>
  <c r="N10930" i="13" s="1"/>
  <c r="M10931" i="13" a="1"/>
  <c r="M10931" i="13" s="1"/>
  <c r="N10931" i="13" a="1"/>
  <c r="N10931" i="13" s="1"/>
  <c r="M10932" i="13" a="1"/>
  <c r="M10932" i="13" s="1"/>
  <c r="N10932" i="13" a="1"/>
  <c r="N10932" i="13" s="1"/>
  <c r="M10933" i="13" a="1"/>
  <c r="M10933" i="13" s="1"/>
  <c r="N10933" i="13" a="1"/>
  <c r="N10933" i="13" s="1"/>
  <c r="M10934" i="13" a="1"/>
  <c r="M10934" i="13"/>
  <c r="N10934" i="13" a="1"/>
  <c r="N10934" i="13" s="1"/>
  <c r="M10935" i="13" a="1"/>
  <c r="M10935" i="13" s="1"/>
  <c r="N10935" i="13" a="1"/>
  <c r="N10935" i="13" s="1"/>
  <c r="M10936" i="13" a="1"/>
  <c r="M10936" i="13" s="1"/>
  <c r="N10936" i="13" a="1"/>
  <c r="N10936" i="13" s="1"/>
  <c r="M10937" i="13" a="1"/>
  <c r="M10937" i="13" s="1"/>
  <c r="N10937" i="13" a="1"/>
  <c r="N10937" i="13" s="1"/>
  <c r="M10938" i="13" a="1"/>
  <c r="M10938" i="13"/>
  <c r="N10938" i="13" a="1"/>
  <c r="N10938" i="13" s="1"/>
  <c r="M10939" i="13" a="1"/>
  <c r="M10939" i="13" s="1"/>
  <c r="N10939" i="13" a="1"/>
  <c r="N10939" i="13" s="1"/>
  <c r="M10940" i="13" a="1"/>
  <c r="M10940" i="13" s="1"/>
  <c r="N10940" i="13" a="1"/>
  <c r="N10940" i="13" s="1"/>
  <c r="M10941" i="13" a="1"/>
  <c r="M10941" i="13" s="1"/>
  <c r="N10941" i="13" a="1"/>
  <c r="N10941" i="13" s="1"/>
  <c r="M10942" i="13" a="1"/>
  <c r="M10942" i="13"/>
  <c r="N10942" i="13" a="1"/>
  <c r="N10942" i="13" s="1"/>
  <c r="M10943" i="13" a="1"/>
  <c r="M10943" i="13" s="1"/>
  <c r="N10943" i="13" a="1"/>
  <c r="N10943" i="13" s="1"/>
  <c r="M10944" i="13" a="1"/>
  <c r="M10944" i="13" s="1"/>
  <c r="N10944" i="13" a="1"/>
  <c r="N10944" i="13" s="1"/>
  <c r="M10945" i="13" a="1"/>
  <c r="M10945" i="13" s="1"/>
  <c r="N10945" i="13" a="1"/>
  <c r="N10945" i="13" s="1"/>
  <c r="M10946" i="13" a="1"/>
  <c r="M10946" i="13"/>
  <c r="N10946" i="13" a="1"/>
  <c r="N10946" i="13" s="1"/>
  <c r="M10947" i="13" a="1"/>
  <c r="M10947" i="13" s="1"/>
  <c r="N10947" i="13" a="1"/>
  <c r="N10947" i="13"/>
  <c r="M10948" i="13" a="1"/>
  <c r="M10948" i="13" s="1"/>
  <c r="N10948" i="13" a="1"/>
  <c r="N10948" i="13" s="1"/>
  <c r="M10949" i="13" a="1"/>
  <c r="M10949" i="13" s="1"/>
  <c r="N10949" i="13" a="1"/>
  <c r="N10949" i="13"/>
  <c r="M10950" i="13" a="1"/>
  <c r="M10950" i="13" s="1"/>
  <c r="N10950" i="13" a="1"/>
  <c r="N10950" i="13" s="1"/>
  <c r="M10951" i="13" a="1"/>
  <c r="M10951" i="13" s="1"/>
  <c r="N10951" i="13" a="1"/>
  <c r="N10951" i="13"/>
  <c r="M10952" i="13" a="1"/>
  <c r="M10952" i="13" s="1"/>
  <c r="N10952" i="13" a="1"/>
  <c r="N10952" i="13" s="1"/>
  <c r="M10953" i="13" a="1"/>
  <c r="M10953" i="13" s="1"/>
  <c r="N10953" i="13" a="1"/>
  <c r="N10953" i="13" s="1"/>
  <c r="M10954" i="13" a="1"/>
  <c r="M10954" i="13" s="1"/>
  <c r="N10954" i="13" a="1"/>
  <c r="N10954" i="13" s="1"/>
  <c r="M10955" i="13" a="1"/>
  <c r="M10955" i="13" s="1"/>
  <c r="N10955" i="13" a="1"/>
  <c r="N10955" i="13"/>
  <c r="M10956" i="13" a="1"/>
  <c r="M10956" i="13" s="1"/>
  <c r="N10956" i="13" a="1"/>
  <c r="N10956" i="13" s="1"/>
  <c r="M10957" i="13" a="1"/>
  <c r="M10957" i="13" s="1"/>
  <c r="N10957" i="13" a="1"/>
  <c r="N10957" i="13"/>
  <c r="M10958" i="13" a="1"/>
  <c r="M10958" i="13" s="1"/>
  <c r="N10958" i="13" a="1"/>
  <c r="N10958" i="13" s="1"/>
  <c r="M10959" i="13" a="1"/>
  <c r="M10959" i="13" s="1"/>
  <c r="N10959" i="13" a="1"/>
  <c r="N10959" i="13"/>
  <c r="M10960" i="13" a="1"/>
  <c r="M10960" i="13" s="1"/>
  <c r="N10960" i="13" a="1"/>
  <c r="N10960" i="13" s="1"/>
  <c r="M10961" i="13" a="1"/>
  <c r="M10961" i="13" s="1"/>
  <c r="N10961" i="13" a="1"/>
  <c r="N10961" i="13" s="1"/>
  <c r="M10962" i="13" a="1"/>
  <c r="M10962" i="13" s="1"/>
  <c r="N10962" i="13" a="1"/>
  <c r="N10962" i="13" s="1"/>
  <c r="M10963" i="13" a="1"/>
  <c r="M10963" i="13" s="1"/>
  <c r="N10963" i="13" a="1"/>
  <c r="N10963" i="13"/>
  <c r="M10964" i="13" a="1"/>
  <c r="M10964" i="13" s="1"/>
  <c r="N10964" i="13" a="1"/>
  <c r="N10964" i="13" s="1"/>
  <c r="M10965" i="13" a="1"/>
  <c r="M10965" i="13" s="1"/>
  <c r="N10965" i="13" a="1"/>
  <c r="N10965" i="13"/>
  <c r="M10966" i="13" a="1"/>
  <c r="M10966" i="13" s="1"/>
  <c r="N10966" i="13" a="1"/>
  <c r="N10966" i="13" s="1"/>
  <c r="M10967" i="13" a="1"/>
  <c r="M10967" i="13" s="1"/>
  <c r="N10967" i="13" a="1"/>
  <c r="N10967" i="13"/>
  <c r="M10968" i="13" a="1"/>
  <c r="M10968" i="13" s="1"/>
  <c r="N10968" i="13" a="1"/>
  <c r="N10968" i="13" s="1"/>
  <c r="M10969" i="13" a="1"/>
  <c r="M10969" i="13" s="1"/>
  <c r="N10969" i="13" a="1"/>
  <c r="N10969" i="13" s="1"/>
  <c r="M10970" i="13" a="1"/>
  <c r="M10970" i="13" s="1"/>
  <c r="N10970" i="13" a="1"/>
  <c r="N10970" i="13" s="1"/>
  <c r="M10971" i="13" a="1"/>
  <c r="M10971" i="13" s="1"/>
  <c r="N10971" i="13" a="1"/>
  <c r="N10971" i="13"/>
  <c r="M10972" i="13" a="1"/>
  <c r="M10972" i="13" s="1"/>
  <c r="N10972" i="13" a="1"/>
  <c r="N10972" i="13" s="1"/>
  <c r="M10973" i="13" a="1"/>
  <c r="M10973" i="13" s="1"/>
  <c r="N10973" i="13" a="1"/>
  <c r="N10973" i="13"/>
  <c r="M10974" i="13" a="1"/>
  <c r="M10974" i="13" s="1"/>
  <c r="N10974" i="13" a="1"/>
  <c r="N10974" i="13" s="1"/>
  <c r="M10975" i="13" a="1"/>
  <c r="M10975" i="13" s="1"/>
  <c r="N10975" i="13" a="1"/>
  <c r="N10975" i="13"/>
  <c r="M10976" i="13" a="1"/>
  <c r="M10976" i="13" s="1"/>
  <c r="N10976" i="13" a="1"/>
  <c r="N10976" i="13" s="1"/>
  <c r="M10977" i="13" a="1"/>
  <c r="M10977" i="13" s="1"/>
  <c r="N10977" i="13" a="1"/>
  <c r="N10977" i="13" s="1"/>
  <c r="M10978" i="13" a="1"/>
  <c r="M10978" i="13" s="1"/>
  <c r="N10978" i="13" a="1"/>
  <c r="N10978" i="13" s="1"/>
  <c r="M10979" i="13" a="1"/>
  <c r="M10979" i="13" s="1"/>
  <c r="N10979" i="13" a="1"/>
  <c r="N10979" i="13"/>
  <c r="M10980" i="13" a="1"/>
  <c r="M10980" i="13" s="1"/>
  <c r="N10980" i="13" a="1"/>
  <c r="N10980" i="13" s="1"/>
  <c r="M10981" i="13" a="1"/>
  <c r="M10981" i="13" s="1"/>
  <c r="N10981" i="13" a="1"/>
  <c r="N10981" i="13"/>
  <c r="M10982" i="13" a="1"/>
  <c r="M10982" i="13" s="1"/>
  <c r="N10982" i="13" a="1"/>
  <c r="N10982" i="13" s="1"/>
  <c r="M10983" i="13" a="1"/>
  <c r="M10983" i="13" s="1"/>
  <c r="N10983" i="13" a="1"/>
  <c r="N10983" i="13"/>
  <c r="M10984" i="13" a="1"/>
  <c r="M10984" i="13" s="1"/>
  <c r="N10984" i="13" a="1"/>
  <c r="N10984" i="13" s="1"/>
  <c r="M10985" i="13" a="1"/>
  <c r="M10985" i="13" s="1"/>
  <c r="N10985" i="13" a="1"/>
  <c r="N10985" i="13" s="1"/>
  <c r="M10986" i="13" a="1"/>
  <c r="M10986" i="13" s="1"/>
  <c r="N10986" i="13" a="1"/>
  <c r="N10986" i="13" s="1"/>
  <c r="M10987" i="13" a="1"/>
  <c r="M10987" i="13" s="1"/>
  <c r="N10987" i="13" a="1"/>
  <c r="N10987" i="13"/>
  <c r="M10988" i="13" a="1"/>
  <c r="M10988" i="13" s="1"/>
  <c r="N10988" i="13" a="1"/>
  <c r="N10988" i="13" s="1"/>
  <c r="M10989" i="13" a="1"/>
  <c r="M10989" i="13" s="1"/>
  <c r="N10989" i="13" a="1"/>
  <c r="N10989" i="13"/>
  <c r="M10990" i="13" a="1"/>
  <c r="M10990" i="13" s="1"/>
  <c r="N10990" i="13" a="1"/>
  <c r="N10990" i="13" s="1"/>
  <c r="M10991" i="13" a="1"/>
  <c r="M10991" i="13" s="1"/>
  <c r="N10991" i="13" a="1"/>
  <c r="N10991" i="13"/>
  <c r="M10992" i="13" a="1"/>
  <c r="M10992" i="13" s="1"/>
  <c r="N10992" i="13" a="1"/>
  <c r="N10992" i="13" s="1"/>
  <c r="M10993" i="13" a="1"/>
  <c r="M10993" i="13" s="1"/>
  <c r="N10993" i="13" a="1"/>
  <c r="N10993" i="13" s="1"/>
  <c r="M10994" i="13" a="1"/>
  <c r="M10994" i="13" s="1"/>
  <c r="N10994" i="13" a="1"/>
  <c r="N10994" i="13" s="1"/>
  <c r="M10995" i="13" a="1"/>
  <c r="M10995" i="13" s="1"/>
  <c r="N10995" i="13" a="1"/>
  <c r="N10995" i="13"/>
  <c r="M10996" i="13" a="1"/>
  <c r="M10996" i="13" s="1"/>
  <c r="N10996" i="13" a="1"/>
  <c r="N10996" i="13" s="1"/>
  <c r="M10997" i="13" a="1"/>
  <c r="M10997" i="13" s="1"/>
  <c r="N10997" i="13" a="1"/>
  <c r="N10997" i="13"/>
  <c r="M10998" i="13" a="1"/>
  <c r="M10998" i="13" s="1"/>
  <c r="N10998" i="13" a="1"/>
  <c r="N10998" i="13" s="1"/>
  <c r="M10999" i="13" a="1"/>
  <c r="M10999" i="13" s="1"/>
  <c r="N10999" i="13" a="1"/>
  <c r="N10999" i="13"/>
  <c r="M11000" i="13" a="1"/>
  <c r="M11000" i="13" s="1"/>
  <c r="N11000" i="13" a="1"/>
  <c r="N11000" i="13" s="1"/>
  <c r="M11001" i="13" a="1"/>
  <c r="M11001" i="13" s="1"/>
  <c r="N11001" i="13" a="1"/>
  <c r="N11001" i="13" s="1"/>
  <c r="M11002" i="13" a="1"/>
  <c r="M11002" i="13" s="1"/>
  <c r="N11002" i="13" a="1"/>
  <c r="N11002" i="13" s="1"/>
  <c r="M11003" i="13" a="1"/>
  <c r="M11003" i="13" s="1"/>
  <c r="N11003" i="13" a="1"/>
  <c r="N11003" i="13"/>
  <c r="M11004" i="13" a="1"/>
  <c r="M11004" i="13" s="1"/>
  <c r="N11004" i="13" a="1"/>
  <c r="N11004" i="13" s="1"/>
  <c r="M11005" i="13" a="1"/>
  <c r="M11005" i="13" s="1"/>
  <c r="N11005" i="13" a="1"/>
  <c r="N11005" i="13"/>
  <c r="M11006" i="13" a="1"/>
  <c r="M11006" i="13" s="1"/>
  <c r="N11006" i="13" a="1"/>
  <c r="N11006" i="13" s="1"/>
  <c r="M11007" i="13" a="1"/>
  <c r="M11007" i="13" s="1"/>
  <c r="N11007" i="13" a="1"/>
  <c r="N11007" i="13"/>
  <c r="M11008" i="13" a="1"/>
  <c r="M11008" i="13" s="1"/>
  <c r="N11008" i="13" a="1"/>
  <c r="N11008" i="13" s="1"/>
  <c r="M11009" i="13" a="1"/>
  <c r="M11009" i="13" s="1"/>
  <c r="N11009" i="13" a="1"/>
  <c r="N11009" i="13" s="1"/>
  <c r="M11010" i="13" a="1"/>
  <c r="M11010" i="13" s="1"/>
  <c r="N11010" i="13" a="1"/>
  <c r="N11010" i="13" s="1"/>
  <c r="M11011" i="13" a="1"/>
  <c r="M11011" i="13" s="1"/>
  <c r="N11011" i="13" a="1"/>
  <c r="N11011" i="13"/>
  <c r="M11012" i="13" a="1"/>
  <c r="M11012" i="13" s="1"/>
  <c r="N11012" i="13" a="1"/>
  <c r="N11012" i="13" s="1"/>
  <c r="M11013" i="13" a="1"/>
  <c r="M11013" i="13" s="1"/>
  <c r="N11013" i="13" a="1"/>
  <c r="N11013" i="13" s="1"/>
  <c r="M11014" i="13" a="1"/>
  <c r="M11014" i="13" s="1"/>
  <c r="N11014" i="13" a="1"/>
  <c r="N11014" i="13" s="1"/>
  <c r="M11015" i="13" a="1"/>
  <c r="M11015" i="13" s="1"/>
  <c r="N11015" i="13" a="1"/>
  <c r="N11015" i="13" s="1"/>
  <c r="K11015" i="13" s="1"/>
  <c r="M11016" i="13" a="1"/>
  <c r="M11016" i="13" s="1"/>
  <c r="N11016" i="13" a="1"/>
  <c r="N11016" i="13" s="1"/>
  <c r="M11017" i="13" a="1"/>
  <c r="M11017" i="13" s="1"/>
  <c r="N11017" i="13" a="1"/>
  <c r="N11017" i="13" s="1"/>
  <c r="M11018" i="13" a="1"/>
  <c r="M11018" i="13" s="1"/>
  <c r="N11018" i="13" a="1"/>
  <c r="N11018" i="13" s="1"/>
  <c r="M11019" i="13" a="1"/>
  <c r="M11019" i="13" s="1"/>
  <c r="N11019" i="13" a="1"/>
  <c r="N11019" i="13"/>
  <c r="M11020" i="13" a="1"/>
  <c r="M11020" i="13" s="1"/>
  <c r="N11020" i="13" a="1"/>
  <c r="N11020" i="13" s="1"/>
  <c r="M11021" i="13" a="1"/>
  <c r="M11021" i="13" s="1"/>
  <c r="N11021" i="13" a="1"/>
  <c r="N11021" i="13"/>
  <c r="M11022" i="13" a="1"/>
  <c r="M11022" i="13" s="1"/>
  <c r="N11022" i="13" a="1"/>
  <c r="N11022" i="13" s="1"/>
  <c r="M11023" i="13" a="1"/>
  <c r="M11023" i="13" s="1"/>
  <c r="N11023" i="13" a="1"/>
  <c r="N11023" i="13" s="1"/>
  <c r="K11023" i="13" s="1"/>
  <c r="M11024" i="13" a="1"/>
  <c r="M11024" i="13" s="1"/>
  <c r="N11024" i="13" a="1"/>
  <c r="N11024" i="13" s="1"/>
  <c r="M11025" i="13" a="1"/>
  <c r="M11025" i="13" s="1"/>
  <c r="N11025" i="13" a="1"/>
  <c r="N11025" i="13" s="1"/>
  <c r="M11026" i="13" a="1"/>
  <c r="M11026" i="13" s="1"/>
  <c r="N11026" i="13" a="1"/>
  <c r="N11026" i="13" s="1"/>
  <c r="M11027" i="13" a="1"/>
  <c r="M11027" i="13" s="1"/>
  <c r="N11027" i="13" a="1"/>
  <c r="N11027" i="13"/>
  <c r="M11028" i="13" a="1"/>
  <c r="M11028" i="13" s="1"/>
  <c r="N11028" i="13" a="1"/>
  <c r="N11028" i="13" s="1"/>
  <c r="M11029" i="13" a="1"/>
  <c r="M11029" i="13" s="1"/>
  <c r="N11029" i="13" a="1"/>
  <c r="N11029" i="13"/>
  <c r="M11030" i="13" a="1"/>
  <c r="M11030" i="13" s="1"/>
  <c r="N11030" i="13" a="1"/>
  <c r="N11030" i="13" s="1"/>
  <c r="M11031" i="13" a="1"/>
  <c r="M11031" i="13" s="1"/>
  <c r="N11031" i="13" a="1"/>
  <c r="N11031" i="13"/>
  <c r="M11032" i="13" a="1"/>
  <c r="M11032" i="13" s="1"/>
  <c r="N11032" i="13" a="1"/>
  <c r="N11032" i="13" s="1"/>
  <c r="M11033" i="13" a="1"/>
  <c r="M11033" i="13" s="1"/>
  <c r="N11033" i="13" a="1"/>
  <c r="N11033" i="13" s="1"/>
  <c r="M11034" i="13" a="1"/>
  <c r="M11034" i="13" s="1"/>
  <c r="N11034" i="13" a="1"/>
  <c r="N11034" i="13" s="1"/>
  <c r="M11035" i="13" a="1"/>
  <c r="M11035" i="13" s="1"/>
  <c r="N11035" i="13" a="1"/>
  <c r="N11035" i="13"/>
  <c r="M11036" i="13" a="1"/>
  <c r="M11036" i="13" s="1"/>
  <c r="N11036" i="13" a="1"/>
  <c r="N11036" i="13" s="1"/>
  <c r="M11037" i="13" a="1"/>
  <c r="M11037" i="13" s="1"/>
  <c r="N11037" i="13" a="1"/>
  <c r="N11037" i="13" s="1"/>
  <c r="M11038" i="13" a="1"/>
  <c r="M11038" i="13" s="1"/>
  <c r="N11038" i="13" a="1"/>
  <c r="N11038" i="13" s="1"/>
  <c r="M11039" i="13" a="1"/>
  <c r="M11039" i="13" s="1"/>
  <c r="N11039" i="13" a="1"/>
  <c r="N11039" i="13"/>
  <c r="M11040" i="13" a="1"/>
  <c r="M11040" i="13" s="1"/>
  <c r="N11040" i="13" a="1"/>
  <c r="N11040" i="13" s="1"/>
  <c r="M11041" i="13" a="1"/>
  <c r="M11041" i="13" s="1"/>
  <c r="N11041" i="13" a="1"/>
  <c r="N11041" i="13" s="1"/>
  <c r="M11042" i="13" a="1"/>
  <c r="M11042" i="13" s="1"/>
  <c r="N11042" i="13" a="1"/>
  <c r="N11042" i="13" s="1"/>
  <c r="M11043" i="13" a="1"/>
  <c r="M11043" i="13" s="1"/>
  <c r="N11043" i="13" a="1"/>
  <c r="N11043" i="13"/>
  <c r="M11044" i="13" a="1"/>
  <c r="M11044" i="13" s="1"/>
  <c r="N11044" i="13" a="1"/>
  <c r="N11044" i="13" s="1"/>
  <c r="M11045" i="13" a="1"/>
  <c r="M11045" i="13" s="1"/>
  <c r="N11045" i="13" a="1"/>
  <c r="N11045" i="13" s="1"/>
  <c r="M11046" i="13" a="1"/>
  <c r="M11046" i="13" s="1"/>
  <c r="N11046" i="13" a="1"/>
  <c r="N11046" i="13" s="1"/>
  <c r="M11047" i="13" a="1"/>
  <c r="M11047" i="13" s="1"/>
  <c r="N11047" i="13" a="1"/>
  <c r="N11047" i="13"/>
  <c r="M11048" i="13" a="1"/>
  <c r="M11048" i="13" s="1"/>
  <c r="N11048" i="13" a="1"/>
  <c r="N11048" i="13" s="1"/>
  <c r="M11049" i="13" a="1"/>
  <c r="M11049" i="13" s="1"/>
  <c r="N11049" i="13" a="1"/>
  <c r="N11049" i="13" s="1"/>
  <c r="M11050" i="13" a="1"/>
  <c r="M11050" i="13" s="1"/>
  <c r="N11050" i="13" a="1"/>
  <c r="N11050" i="13" s="1"/>
  <c r="M11051" i="13" a="1"/>
  <c r="M11051" i="13" s="1"/>
  <c r="N11051" i="13" a="1"/>
  <c r="N11051" i="13"/>
  <c r="M11052" i="13" a="1"/>
  <c r="M11052" i="13" s="1"/>
  <c r="N11052" i="13" a="1"/>
  <c r="N11052" i="13" s="1"/>
  <c r="M11053" i="13" a="1"/>
  <c r="M11053" i="13" s="1"/>
  <c r="N11053" i="13" a="1"/>
  <c r="N11053" i="13"/>
  <c r="M11054" i="13" a="1"/>
  <c r="M11054" i="13" s="1"/>
  <c r="N11054" i="13" a="1"/>
  <c r="N11054" i="13" s="1"/>
  <c r="M11055" i="13" a="1"/>
  <c r="M11055" i="13" s="1"/>
  <c r="N11055" i="13" a="1"/>
  <c r="N11055" i="13" s="1"/>
  <c r="K11055" i="13" s="1"/>
  <c r="M11056" i="13" a="1"/>
  <c r="M11056" i="13" s="1"/>
  <c r="N11056" i="13" a="1"/>
  <c r="N11056" i="13" s="1"/>
  <c r="M11057" i="13" a="1"/>
  <c r="M11057" i="13" s="1"/>
  <c r="K11057" i="13" s="1"/>
  <c r="N11057" i="13" a="1"/>
  <c r="N11057" i="13" s="1"/>
  <c r="M11058" i="13" a="1"/>
  <c r="M11058" i="13" s="1"/>
  <c r="N11058" i="13" a="1"/>
  <c r="N11058" i="13" s="1"/>
  <c r="M11059" i="13" a="1"/>
  <c r="M11059" i="13" s="1"/>
  <c r="N11059" i="13" a="1"/>
  <c r="N11059" i="13"/>
  <c r="M11060" i="13" a="1"/>
  <c r="M11060" i="13" s="1"/>
  <c r="N11060" i="13" a="1"/>
  <c r="N11060" i="13" s="1"/>
  <c r="K11060" i="13" s="1"/>
  <c r="M11061" i="13" a="1"/>
  <c r="M11061" i="13" s="1"/>
  <c r="N11061" i="13" a="1"/>
  <c r="N11061" i="13"/>
  <c r="M11062" i="13" a="1"/>
  <c r="M11062" i="13" s="1"/>
  <c r="N11062" i="13" a="1"/>
  <c r="N11062" i="13" s="1"/>
  <c r="M11063" i="13" a="1"/>
  <c r="M11063" i="13" s="1"/>
  <c r="N11063" i="13" a="1"/>
  <c r="N11063" i="13"/>
  <c r="M11064" i="13" a="1"/>
  <c r="M11064" i="13" s="1"/>
  <c r="N11064" i="13" a="1"/>
  <c r="N11064" i="13" s="1"/>
  <c r="K10655" i="13"/>
  <c r="K10658" i="13"/>
  <c r="K10660" i="13"/>
  <c r="K10662" i="13"/>
  <c r="K10663" i="13"/>
  <c r="K10666" i="13"/>
  <c r="K10668" i="13"/>
  <c r="K10670" i="13"/>
  <c r="K10671" i="13"/>
  <c r="K10674" i="13"/>
  <c r="K10675" i="13"/>
  <c r="K10676" i="13"/>
  <c r="K10677" i="13"/>
  <c r="K10678" i="13"/>
  <c r="K10679" i="13"/>
  <c r="K10680" i="13"/>
  <c r="K10681" i="13"/>
  <c r="K10682" i="13"/>
  <c r="K10683" i="13"/>
  <c r="K10684" i="13"/>
  <c r="K10685" i="13"/>
  <c r="K10686" i="13"/>
  <c r="K10687" i="13"/>
  <c r="K10688" i="13"/>
  <c r="K10689" i="13"/>
  <c r="K10690" i="13"/>
  <c r="K10691" i="13"/>
  <c r="K10692" i="13"/>
  <c r="K10693" i="13"/>
  <c r="K10694" i="13"/>
  <c r="K10695" i="13"/>
  <c r="K10696" i="13"/>
  <c r="K10697" i="13"/>
  <c r="K10698" i="13"/>
  <c r="K10699" i="13"/>
  <c r="K10700" i="13"/>
  <c r="K10701" i="13"/>
  <c r="K10702" i="13"/>
  <c r="K10703" i="13"/>
  <c r="K10704" i="13"/>
  <c r="K10705" i="13"/>
  <c r="K10706" i="13"/>
  <c r="K10707" i="13"/>
  <c r="K10708" i="13"/>
  <c r="K10709" i="13"/>
  <c r="K10710" i="13"/>
  <c r="K10711" i="13"/>
  <c r="K10712" i="13"/>
  <c r="K10713" i="13"/>
  <c r="K10714" i="13"/>
  <c r="K10715" i="13"/>
  <c r="K10716" i="13"/>
  <c r="K10718" i="13"/>
  <c r="K10720" i="13"/>
  <c r="K10721" i="13"/>
  <c r="K10722" i="13"/>
  <c r="K10723" i="13"/>
  <c r="K10724" i="13"/>
  <c r="K10725" i="13"/>
  <c r="K10726" i="13"/>
  <c r="K10727" i="13"/>
  <c r="K10728" i="13"/>
  <c r="K10729" i="13"/>
  <c r="K10730" i="13"/>
  <c r="K10731" i="13"/>
  <c r="K10732" i="13"/>
  <c r="K10734" i="13"/>
  <c r="K10735" i="13"/>
  <c r="K10736" i="13"/>
  <c r="K10737" i="13"/>
  <c r="K10738" i="13"/>
  <c r="K10739" i="13"/>
  <c r="K10740" i="13"/>
  <c r="K10741" i="13"/>
  <c r="K10742" i="13"/>
  <c r="K10743" i="13"/>
  <c r="K10744" i="13"/>
  <c r="K10745" i="13"/>
  <c r="K10746" i="13"/>
  <c r="K10748" i="13"/>
  <c r="K10750" i="13"/>
  <c r="K10751" i="13"/>
  <c r="K10752" i="13"/>
  <c r="K10753" i="13"/>
  <c r="K10754" i="13"/>
  <c r="K10755" i="13"/>
  <c r="K10756" i="13"/>
  <c r="K10757" i="13"/>
  <c r="K10758" i="13"/>
  <c r="K10759" i="13"/>
  <c r="K10760" i="13"/>
  <c r="K10761" i="13"/>
  <c r="K10762" i="13"/>
  <c r="K10763" i="13"/>
  <c r="K10764" i="13"/>
  <c r="K10765" i="13"/>
  <c r="K10766" i="13"/>
  <c r="K10768" i="13"/>
  <c r="K10770" i="13"/>
  <c r="K10771" i="13"/>
  <c r="K10772" i="13"/>
  <c r="K10773" i="13"/>
  <c r="K10774" i="13"/>
  <c r="K10775" i="13"/>
  <c r="K10776" i="13"/>
  <c r="K10777" i="13"/>
  <c r="K10778" i="13"/>
  <c r="K10779" i="13"/>
  <c r="K10780" i="13"/>
  <c r="K10781" i="13"/>
  <c r="K10782" i="13"/>
  <c r="K10784" i="13"/>
  <c r="K10786" i="13"/>
  <c r="K10787" i="13"/>
  <c r="K10788" i="13"/>
  <c r="K10789" i="13"/>
  <c r="K10790" i="13"/>
  <c r="K10791" i="13"/>
  <c r="K10792" i="13"/>
  <c r="K10794" i="13"/>
  <c r="K10796" i="13"/>
  <c r="K10797" i="13"/>
  <c r="K10798" i="13"/>
  <c r="K10799" i="13"/>
  <c r="K10800" i="13"/>
  <c r="K10802" i="13"/>
  <c r="K10804" i="13"/>
  <c r="K10805" i="13"/>
  <c r="K10806" i="13"/>
  <c r="K10807" i="13"/>
  <c r="K10808" i="13"/>
  <c r="K10810" i="13"/>
  <c r="K10812" i="13"/>
  <c r="K10813" i="13"/>
  <c r="K10814" i="13"/>
  <c r="K10815" i="13"/>
  <c r="K10816" i="13"/>
  <c r="K10818" i="13"/>
  <c r="K10820" i="13"/>
  <c r="K10821" i="13"/>
  <c r="K10822" i="13"/>
  <c r="K10823" i="13"/>
  <c r="K10824" i="13"/>
  <c r="K10826" i="13"/>
  <c r="K10828" i="13"/>
  <c r="K10829" i="13"/>
  <c r="K10830" i="13"/>
  <c r="K10831" i="13"/>
  <c r="K10832" i="13"/>
  <c r="K10834" i="13"/>
  <c r="K10836" i="13"/>
  <c r="K10837" i="13"/>
  <c r="K10838" i="13"/>
  <c r="K10839" i="13"/>
  <c r="K10840" i="13"/>
  <c r="K10842" i="13"/>
  <c r="K10844" i="13"/>
  <c r="K10845" i="13"/>
  <c r="K10846" i="13"/>
  <c r="K10847" i="13"/>
  <c r="K10848" i="13"/>
  <c r="K10850" i="13"/>
  <c r="K10852" i="13"/>
  <c r="K10853" i="13"/>
  <c r="K10854" i="13"/>
  <c r="K10855" i="13"/>
  <c r="K10856" i="13"/>
  <c r="K10858" i="13"/>
  <c r="K10860" i="13"/>
  <c r="K10861" i="13"/>
  <c r="K10862" i="13"/>
  <c r="K10863" i="13"/>
  <c r="K10864" i="13"/>
  <c r="K10866" i="13"/>
  <c r="K10868" i="13"/>
  <c r="K10869" i="13"/>
  <c r="K10870" i="13"/>
  <c r="K10871" i="13"/>
  <c r="K10872" i="13"/>
  <c r="K10874" i="13"/>
  <c r="K10876" i="13"/>
  <c r="K10877" i="13"/>
  <c r="K10878" i="13"/>
  <c r="K10879" i="13"/>
  <c r="K10880" i="13"/>
  <c r="K10881" i="13"/>
  <c r="K10882" i="13"/>
  <c r="K10883" i="13"/>
  <c r="K10886" i="13"/>
  <c r="K10887" i="13"/>
  <c r="K10888" i="13"/>
  <c r="K10890" i="13"/>
  <c r="K10893" i="13"/>
  <c r="K10894" i="13"/>
  <c r="K10895" i="13"/>
  <c r="K10896" i="13"/>
  <c r="K10897" i="13"/>
  <c r="K10898" i="13"/>
  <c r="K10899" i="13"/>
  <c r="K10902" i="13"/>
  <c r="K10903" i="13"/>
  <c r="K10904" i="13"/>
  <c r="K10906" i="13"/>
  <c r="K10909" i="13"/>
  <c r="K10910" i="13"/>
  <c r="K10912" i="13"/>
  <c r="K10914" i="13"/>
  <c r="K10915" i="13"/>
  <c r="K10918" i="13"/>
  <c r="K10919" i="13"/>
  <c r="K10920" i="13"/>
  <c r="K10922" i="13"/>
  <c r="K10925" i="13"/>
  <c r="K10926" i="13"/>
  <c r="K10928" i="13"/>
  <c r="K10930" i="13"/>
  <c r="K10931" i="13"/>
  <c r="K10934" i="13"/>
  <c r="K10935" i="13"/>
  <c r="K10936" i="13"/>
  <c r="K10938" i="13"/>
  <c r="K10941" i="13"/>
  <c r="K10942" i="13"/>
  <c r="K10944" i="13"/>
  <c r="K10946" i="13"/>
  <c r="F4" i="18"/>
  <c r="P4" i="13"/>
  <c r="Q4" i="13"/>
  <c r="N4" i="13" s="1" a="1"/>
  <c r="N4" i="13" s="1"/>
  <c r="P5" i="13"/>
  <c r="Q5" i="13"/>
  <c r="N5" i="13" s="1" a="1"/>
  <c r="N5" i="13" s="1"/>
  <c r="P6" i="13"/>
  <c r="Q6" i="13"/>
  <c r="N6" i="13" s="1" a="1"/>
  <c r="P7" i="13"/>
  <c r="Q7" i="13"/>
  <c r="N7" i="13" s="1" a="1"/>
  <c r="P8" i="13"/>
  <c r="Q8" i="13"/>
  <c r="N8" i="13" s="1" a="1"/>
  <c r="N8" i="13" s="1"/>
  <c r="P9" i="13"/>
  <c r="Q9" i="13"/>
  <c r="N9" i="13" s="1" a="1"/>
  <c r="N9" i="13" s="1"/>
  <c r="P10" i="13"/>
  <c r="Q10" i="13"/>
  <c r="N10" i="13" s="1" a="1"/>
  <c r="N10" i="13" s="1"/>
  <c r="P11" i="13"/>
  <c r="Q11" i="13"/>
  <c r="N11" i="13" s="1" a="1"/>
  <c r="N11" i="13" s="1"/>
  <c r="P12" i="13"/>
  <c r="Q12" i="13"/>
  <c r="N12" i="13" s="1" a="1"/>
  <c r="N12" i="13" s="1"/>
  <c r="P13" i="13"/>
  <c r="Q13" i="13"/>
  <c r="N13" i="13" s="1" a="1"/>
  <c r="N13" i="13" s="1"/>
  <c r="P14" i="13"/>
  <c r="Q14" i="13"/>
  <c r="N14" i="13" s="1" a="1"/>
  <c r="N14" i="13" s="1"/>
  <c r="P15" i="13"/>
  <c r="Q15" i="13"/>
  <c r="N15" i="13" s="1" a="1"/>
  <c r="N15" i="13" s="1"/>
  <c r="P16" i="13"/>
  <c r="Q16" i="13"/>
  <c r="N16" i="13" s="1" a="1"/>
  <c r="N16" i="13" s="1"/>
  <c r="P17" i="13"/>
  <c r="Q17" i="13"/>
  <c r="N17" i="13" s="1" a="1"/>
  <c r="N17" i="13" s="1"/>
  <c r="P18" i="13"/>
  <c r="Q18" i="13"/>
  <c r="N18" i="13" s="1" a="1"/>
  <c r="N18" i="13" s="1"/>
  <c r="P19" i="13"/>
  <c r="Q19" i="13"/>
  <c r="N19" i="13" s="1" a="1"/>
  <c r="N19" i="13" s="1"/>
  <c r="P20" i="13"/>
  <c r="Q20" i="13"/>
  <c r="N20" i="13" s="1" a="1"/>
  <c r="N20" i="13" s="1"/>
  <c r="P21" i="13"/>
  <c r="Q21" i="13"/>
  <c r="N21" i="13" s="1" a="1"/>
  <c r="N21" i="13" s="1"/>
  <c r="P22" i="13"/>
  <c r="Q22" i="13"/>
  <c r="N22" i="13" s="1" a="1"/>
  <c r="N22" i="13" s="1"/>
  <c r="P23" i="13"/>
  <c r="Q23" i="13"/>
  <c r="N23" i="13" s="1" a="1"/>
  <c r="N23" i="13" s="1"/>
  <c r="P24" i="13"/>
  <c r="Q24" i="13"/>
  <c r="N24" i="13" s="1" a="1"/>
  <c r="N24" i="13" s="1"/>
  <c r="P25" i="13"/>
  <c r="Q25" i="13"/>
  <c r="N25" i="13" s="1" a="1"/>
  <c r="N25" i="13" s="1"/>
  <c r="P26" i="13"/>
  <c r="Q26" i="13"/>
  <c r="N26" i="13" s="1" a="1"/>
  <c r="N26" i="13" s="1"/>
  <c r="P27" i="13"/>
  <c r="Q27" i="13"/>
  <c r="N27" i="13" s="1" a="1"/>
  <c r="N27" i="13" s="1"/>
  <c r="P28" i="13"/>
  <c r="Q28" i="13"/>
  <c r="N28" i="13" s="1" a="1"/>
  <c r="N28" i="13" s="1"/>
  <c r="P29" i="13"/>
  <c r="Q29" i="13"/>
  <c r="N29" i="13" s="1" a="1"/>
  <c r="N29" i="13" s="1"/>
  <c r="P30" i="13"/>
  <c r="Q30" i="13"/>
  <c r="N30" i="13" s="1" a="1"/>
  <c r="N30" i="13" s="1"/>
  <c r="P31" i="13"/>
  <c r="Q31" i="13"/>
  <c r="N31" i="13" s="1" a="1"/>
  <c r="N31" i="13" s="1"/>
  <c r="P32" i="13"/>
  <c r="Q32" i="13"/>
  <c r="N32" i="13" s="1" a="1"/>
  <c r="N32" i="13" s="1"/>
  <c r="P33" i="13"/>
  <c r="Q33" i="13"/>
  <c r="N33" i="13" s="1" a="1"/>
  <c r="N33" i="13" s="1"/>
  <c r="P34" i="13"/>
  <c r="Q34" i="13"/>
  <c r="N34" i="13" s="1" a="1"/>
  <c r="N34" i="13" s="1"/>
  <c r="P35" i="13"/>
  <c r="Q35" i="13"/>
  <c r="N35" i="13" s="1" a="1"/>
  <c r="N35" i="13" s="1"/>
  <c r="P36" i="13"/>
  <c r="Q36" i="13"/>
  <c r="N36" i="13" s="1" a="1"/>
  <c r="N36" i="13" s="1"/>
  <c r="P37" i="13"/>
  <c r="Q37" i="13"/>
  <c r="N37" i="13" s="1" a="1"/>
  <c r="N37" i="13" s="1"/>
  <c r="P38" i="13"/>
  <c r="Q38" i="13"/>
  <c r="N38" i="13" s="1" a="1"/>
  <c r="N38" i="13" s="1"/>
  <c r="P39" i="13"/>
  <c r="Q39" i="13"/>
  <c r="N39" i="13" s="1" a="1"/>
  <c r="N39" i="13" s="1"/>
  <c r="P40" i="13"/>
  <c r="Q40" i="13"/>
  <c r="N40" i="13" s="1" a="1"/>
  <c r="N40" i="13" s="1"/>
  <c r="P41" i="13"/>
  <c r="Q41" i="13"/>
  <c r="N41" i="13" s="1" a="1"/>
  <c r="N41" i="13" s="1"/>
  <c r="P42" i="13"/>
  <c r="Q42" i="13"/>
  <c r="N42" i="13" s="1" a="1"/>
  <c r="N42" i="13" s="1"/>
  <c r="P43" i="13"/>
  <c r="Q43" i="13"/>
  <c r="N43" i="13" s="1" a="1"/>
  <c r="N43" i="13" s="1"/>
  <c r="P44" i="13"/>
  <c r="Q44" i="13"/>
  <c r="N44" i="13" s="1" a="1"/>
  <c r="N44" i="13" s="1"/>
  <c r="P45" i="13"/>
  <c r="Q45" i="13"/>
  <c r="N45" i="13" s="1" a="1"/>
  <c r="N45" i="13" s="1"/>
  <c r="P46" i="13"/>
  <c r="Q46" i="13"/>
  <c r="N46" i="13" s="1" a="1"/>
  <c r="N46" i="13" s="1"/>
  <c r="P47" i="13"/>
  <c r="Q47" i="13"/>
  <c r="N47" i="13" s="1" a="1"/>
  <c r="N47" i="13" s="1"/>
  <c r="P48" i="13"/>
  <c r="Q48" i="13"/>
  <c r="N48" i="13" s="1" a="1"/>
  <c r="N48" i="13" s="1"/>
  <c r="P49" i="13"/>
  <c r="Q49" i="13"/>
  <c r="N49" i="13" s="1" a="1"/>
  <c r="N49" i="13" s="1"/>
  <c r="P50" i="13"/>
  <c r="Q50" i="13"/>
  <c r="N50" i="13" s="1" a="1"/>
  <c r="N50" i="13" s="1"/>
  <c r="P51" i="13"/>
  <c r="Q51" i="13"/>
  <c r="N51" i="13" s="1" a="1"/>
  <c r="N51" i="13" s="1"/>
  <c r="P52" i="13"/>
  <c r="Q52" i="13"/>
  <c r="N52" i="13" s="1" a="1"/>
  <c r="N52" i="13" s="1"/>
  <c r="P53" i="13"/>
  <c r="Q53" i="13"/>
  <c r="N53" i="13" s="1" a="1"/>
  <c r="N53" i="13" s="1"/>
  <c r="P54" i="13"/>
  <c r="Q54" i="13"/>
  <c r="N54" i="13" s="1" a="1"/>
  <c r="N54" i="13" s="1"/>
  <c r="P55" i="13"/>
  <c r="Q55" i="13"/>
  <c r="N55" i="13" s="1" a="1"/>
  <c r="N55" i="13" s="1"/>
  <c r="P56" i="13"/>
  <c r="Q56" i="13"/>
  <c r="N56" i="13" s="1" a="1"/>
  <c r="N56" i="13" s="1"/>
  <c r="P57" i="13"/>
  <c r="Q57" i="13"/>
  <c r="N57" i="13" s="1" a="1"/>
  <c r="N57" i="13" s="1"/>
  <c r="P58" i="13"/>
  <c r="Q58" i="13"/>
  <c r="N58" i="13" s="1" a="1"/>
  <c r="N58" i="13" s="1"/>
  <c r="P59" i="13"/>
  <c r="Q59" i="13"/>
  <c r="N59" i="13" s="1" a="1"/>
  <c r="N59" i="13" s="1"/>
  <c r="P60" i="13"/>
  <c r="Q60" i="13"/>
  <c r="N60" i="13" s="1" a="1"/>
  <c r="N60" i="13" s="1"/>
  <c r="P61" i="13"/>
  <c r="Q61" i="13"/>
  <c r="N61" i="13" s="1" a="1"/>
  <c r="N61" i="13" s="1"/>
  <c r="P62" i="13"/>
  <c r="Q62" i="13"/>
  <c r="N62" i="13" s="1" a="1"/>
  <c r="N62" i="13" s="1"/>
  <c r="P63" i="13"/>
  <c r="Q63" i="13"/>
  <c r="N63" i="13" s="1" a="1"/>
  <c r="N63" i="13" s="1"/>
  <c r="P64" i="13"/>
  <c r="Q64" i="13"/>
  <c r="N64" i="13" s="1" a="1"/>
  <c r="N64" i="13" s="1"/>
  <c r="P65" i="13"/>
  <c r="Q65" i="13"/>
  <c r="N65" i="13" s="1" a="1"/>
  <c r="N65" i="13" s="1"/>
  <c r="P66" i="13"/>
  <c r="Q66" i="13"/>
  <c r="N66" i="13" s="1" a="1"/>
  <c r="N66" i="13" s="1"/>
  <c r="P67" i="13"/>
  <c r="Q67" i="13"/>
  <c r="N67" i="13" s="1" a="1"/>
  <c r="N67" i="13" s="1"/>
  <c r="P68" i="13"/>
  <c r="Q68" i="13"/>
  <c r="N68" i="13" s="1" a="1"/>
  <c r="N68" i="13" s="1"/>
  <c r="P69" i="13"/>
  <c r="Q69" i="13"/>
  <c r="N69" i="13" s="1" a="1"/>
  <c r="N69" i="13" s="1"/>
  <c r="P70" i="13"/>
  <c r="Q70" i="13"/>
  <c r="N70" i="13" s="1" a="1"/>
  <c r="N70" i="13" s="1"/>
  <c r="P71" i="13"/>
  <c r="Q71" i="13"/>
  <c r="N71" i="13" s="1" a="1"/>
  <c r="N71" i="13" s="1"/>
  <c r="P72" i="13"/>
  <c r="Q72" i="13"/>
  <c r="N72" i="13" s="1" a="1"/>
  <c r="N72" i="13" s="1"/>
  <c r="P73" i="13"/>
  <c r="Q73" i="13"/>
  <c r="N73" i="13" s="1" a="1"/>
  <c r="N73" i="13" s="1"/>
  <c r="P74" i="13"/>
  <c r="Q74" i="13"/>
  <c r="N74" i="13" s="1" a="1"/>
  <c r="N74" i="13" s="1"/>
  <c r="P75" i="13"/>
  <c r="Q75" i="13"/>
  <c r="N75" i="13" s="1" a="1"/>
  <c r="N75" i="13" s="1"/>
  <c r="P76" i="13"/>
  <c r="Q76" i="13"/>
  <c r="N76" i="13" s="1" a="1"/>
  <c r="N76" i="13" s="1"/>
  <c r="P77" i="13"/>
  <c r="Q77" i="13"/>
  <c r="N77" i="13" s="1" a="1"/>
  <c r="N77" i="13" s="1"/>
  <c r="P78" i="13"/>
  <c r="Q78" i="13"/>
  <c r="N78" i="13" s="1" a="1"/>
  <c r="N78" i="13" s="1"/>
  <c r="P79" i="13"/>
  <c r="Q79" i="13"/>
  <c r="N79" i="13" s="1" a="1"/>
  <c r="N79" i="13" s="1"/>
  <c r="P80" i="13"/>
  <c r="Q80" i="13"/>
  <c r="N80" i="13" s="1" a="1"/>
  <c r="N80" i="13" s="1"/>
  <c r="P81" i="13"/>
  <c r="Q81" i="13"/>
  <c r="N81" i="13" s="1" a="1"/>
  <c r="N81" i="13" s="1"/>
  <c r="P82" i="13"/>
  <c r="Q82" i="13"/>
  <c r="N82" i="13" s="1" a="1"/>
  <c r="N82" i="13" s="1"/>
  <c r="P83" i="13"/>
  <c r="Q83" i="13"/>
  <c r="N83" i="13" s="1" a="1"/>
  <c r="N83" i="13" s="1"/>
  <c r="P84" i="13"/>
  <c r="Q84" i="13"/>
  <c r="N84" i="13" s="1" a="1"/>
  <c r="N84" i="13" s="1"/>
  <c r="P85" i="13"/>
  <c r="Q85" i="13"/>
  <c r="N85" i="13" s="1" a="1"/>
  <c r="N85" i="13" s="1"/>
  <c r="P86" i="13"/>
  <c r="Q86" i="13"/>
  <c r="N86" i="13" s="1" a="1"/>
  <c r="N86" i="13" s="1"/>
  <c r="P87" i="13"/>
  <c r="Q87" i="13"/>
  <c r="N87" i="13" s="1" a="1"/>
  <c r="N87" i="13" s="1"/>
  <c r="P88" i="13"/>
  <c r="Q88" i="13"/>
  <c r="N88" i="13" s="1" a="1"/>
  <c r="N88" i="13" s="1"/>
  <c r="P89" i="13"/>
  <c r="Q89" i="13"/>
  <c r="N89" i="13" s="1" a="1"/>
  <c r="N89" i="13" s="1"/>
  <c r="P90" i="13"/>
  <c r="Q90" i="13"/>
  <c r="N90" i="13" s="1" a="1"/>
  <c r="N90" i="13" s="1"/>
  <c r="P91" i="13"/>
  <c r="Q91" i="13"/>
  <c r="N91" i="13" s="1" a="1"/>
  <c r="N91" i="13" s="1"/>
  <c r="P92" i="13"/>
  <c r="Q92" i="13"/>
  <c r="N92" i="13" s="1" a="1"/>
  <c r="N92" i="13" s="1"/>
  <c r="P93" i="13"/>
  <c r="Q93" i="13"/>
  <c r="N93" i="13" s="1" a="1"/>
  <c r="N93" i="13" s="1"/>
  <c r="P94" i="13"/>
  <c r="Q94" i="13"/>
  <c r="N94" i="13" s="1" a="1"/>
  <c r="N94" i="13" s="1"/>
  <c r="P95" i="13"/>
  <c r="Q95" i="13"/>
  <c r="N95" i="13" s="1" a="1"/>
  <c r="N95" i="13" s="1"/>
  <c r="P96" i="13"/>
  <c r="Q96" i="13"/>
  <c r="N96" i="13" s="1" a="1"/>
  <c r="N96" i="13" s="1"/>
  <c r="P97" i="13"/>
  <c r="Q97" i="13"/>
  <c r="N97" i="13" s="1" a="1"/>
  <c r="N97" i="13" s="1"/>
  <c r="P98" i="13"/>
  <c r="Q98" i="13"/>
  <c r="N98" i="13" s="1" a="1"/>
  <c r="N98" i="13" s="1"/>
  <c r="P99" i="13"/>
  <c r="Q99" i="13"/>
  <c r="N99" i="13" s="1" a="1"/>
  <c r="N99" i="13" s="1"/>
  <c r="P100" i="13"/>
  <c r="Q100" i="13"/>
  <c r="N100" i="13" s="1" a="1"/>
  <c r="N100" i="13" s="1"/>
  <c r="P101" i="13"/>
  <c r="Q101" i="13"/>
  <c r="N101" i="13" s="1" a="1"/>
  <c r="N101" i="13" s="1"/>
  <c r="P102" i="13"/>
  <c r="Q102" i="13"/>
  <c r="N102" i="13" s="1" a="1"/>
  <c r="N102" i="13" s="1"/>
  <c r="P103" i="13"/>
  <c r="Q103" i="13"/>
  <c r="N103" i="13" s="1" a="1"/>
  <c r="N103" i="13" s="1"/>
  <c r="P104" i="13"/>
  <c r="Q104" i="13"/>
  <c r="N104" i="13" s="1" a="1"/>
  <c r="N104" i="13" s="1"/>
  <c r="P105" i="13"/>
  <c r="Q105" i="13"/>
  <c r="N105" i="13" s="1" a="1"/>
  <c r="N105" i="13" s="1"/>
  <c r="P106" i="13"/>
  <c r="Q106" i="13"/>
  <c r="N106" i="13" s="1" a="1"/>
  <c r="N106" i="13" s="1"/>
  <c r="P107" i="13"/>
  <c r="Q107" i="13"/>
  <c r="N107" i="13" s="1" a="1"/>
  <c r="N107" i="13" s="1"/>
  <c r="P108" i="13"/>
  <c r="Q108" i="13"/>
  <c r="N108" i="13" s="1" a="1"/>
  <c r="N108" i="13" s="1"/>
  <c r="P109" i="13"/>
  <c r="Q109" i="13"/>
  <c r="N109" i="13" s="1" a="1"/>
  <c r="N109" i="13" s="1"/>
  <c r="P110" i="13"/>
  <c r="Q110" i="13"/>
  <c r="N110" i="13" s="1" a="1"/>
  <c r="N110" i="13" s="1"/>
  <c r="P111" i="13"/>
  <c r="Q111" i="13"/>
  <c r="N111" i="13" s="1" a="1"/>
  <c r="N111" i="13" s="1"/>
  <c r="P112" i="13"/>
  <c r="Q112" i="13"/>
  <c r="N112" i="13" s="1" a="1"/>
  <c r="N112" i="13" s="1"/>
  <c r="P113" i="13"/>
  <c r="Q113" i="13"/>
  <c r="N113" i="13" s="1" a="1"/>
  <c r="N113" i="13" s="1"/>
  <c r="P114" i="13"/>
  <c r="Q114" i="13"/>
  <c r="N114" i="13" s="1" a="1"/>
  <c r="N114" i="13" s="1"/>
  <c r="P115" i="13"/>
  <c r="Q115" i="13"/>
  <c r="N115" i="13" s="1" a="1"/>
  <c r="N115" i="13" s="1"/>
  <c r="P116" i="13"/>
  <c r="Q116" i="13"/>
  <c r="N116" i="13" s="1" a="1"/>
  <c r="N116" i="13" s="1"/>
  <c r="P117" i="13"/>
  <c r="Q117" i="13"/>
  <c r="N117" i="13" s="1" a="1"/>
  <c r="N117" i="13" s="1"/>
  <c r="P118" i="13"/>
  <c r="Q118" i="13"/>
  <c r="N118" i="13" s="1" a="1"/>
  <c r="N118" i="13" s="1"/>
  <c r="P119" i="13"/>
  <c r="Q119" i="13"/>
  <c r="N119" i="13" s="1" a="1"/>
  <c r="N119" i="13" s="1"/>
  <c r="P120" i="13"/>
  <c r="Q120" i="13"/>
  <c r="N120" i="13" s="1" a="1"/>
  <c r="N120" i="13" s="1"/>
  <c r="P121" i="13"/>
  <c r="Q121" i="13"/>
  <c r="N121" i="13" s="1" a="1"/>
  <c r="N121" i="13" s="1"/>
  <c r="P122" i="13"/>
  <c r="Q122" i="13"/>
  <c r="N122" i="13" s="1" a="1"/>
  <c r="N122" i="13" s="1"/>
  <c r="P123" i="13"/>
  <c r="Q123" i="13"/>
  <c r="N123" i="13" s="1" a="1"/>
  <c r="N123" i="13" s="1"/>
  <c r="P124" i="13"/>
  <c r="Q124" i="13"/>
  <c r="N124" i="13" s="1" a="1"/>
  <c r="N124" i="13" s="1"/>
  <c r="P125" i="13"/>
  <c r="Q125" i="13"/>
  <c r="N125" i="13" s="1" a="1"/>
  <c r="N125" i="13" s="1"/>
  <c r="P126" i="13"/>
  <c r="Q126" i="13"/>
  <c r="N126" i="13" s="1" a="1"/>
  <c r="N126" i="13" s="1"/>
  <c r="P127" i="13"/>
  <c r="Q127" i="13"/>
  <c r="N127" i="13" s="1" a="1"/>
  <c r="N127" i="13" s="1"/>
  <c r="P128" i="13"/>
  <c r="Q128" i="13"/>
  <c r="N128" i="13" s="1" a="1"/>
  <c r="N128" i="13" s="1"/>
  <c r="P129" i="13"/>
  <c r="Q129" i="13"/>
  <c r="N129" i="13" s="1" a="1"/>
  <c r="N129" i="13" s="1"/>
  <c r="P130" i="13"/>
  <c r="Q130" i="13"/>
  <c r="N130" i="13" s="1" a="1"/>
  <c r="N130" i="13" s="1"/>
  <c r="P131" i="13"/>
  <c r="Q131" i="13"/>
  <c r="N131" i="13" s="1" a="1"/>
  <c r="N131" i="13" s="1"/>
  <c r="P132" i="13"/>
  <c r="Q132" i="13"/>
  <c r="N132" i="13" s="1" a="1"/>
  <c r="N132" i="13" s="1"/>
  <c r="P133" i="13"/>
  <c r="Q133" i="13"/>
  <c r="N133" i="13" s="1" a="1"/>
  <c r="N133" i="13" s="1"/>
  <c r="P134" i="13"/>
  <c r="Q134" i="13"/>
  <c r="N134" i="13" s="1" a="1"/>
  <c r="N134" i="13" s="1"/>
  <c r="P135" i="13"/>
  <c r="Q135" i="13"/>
  <c r="N135" i="13" s="1" a="1"/>
  <c r="N135" i="13" s="1"/>
  <c r="P136" i="13"/>
  <c r="Q136" i="13"/>
  <c r="N136" i="13" s="1" a="1"/>
  <c r="N136" i="13" s="1"/>
  <c r="P137" i="13"/>
  <c r="Q137" i="13"/>
  <c r="N137" i="13" s="1" a="1"/>
  <c r="N137" i="13" s="1"/>
  <c r="P138" i="13"/>
  <c r="Q138" i="13"/>
  <c r="N138" i="13" s="1" a="1"/>
  <c r="N138" i="13" s="1"/>
  <c r="P139" i="13"/>
  <c r="Q139" i="13"/>
  <c r="N139" i="13" s="1" a="1"/>
  <c r="N139" i="13" s="1"/>
  <c r="P140" i="13"/>
  <c r="Q140" i="13"/>
  <c r="N140" i="13" s="1" a="1"/>
  <c r="N140" i="13" s="1"/>
  <c r="P141" i="13"/>
  <c r="Q141" i="13"/>
  <c r="N141" i="13" s="1" a="1"/>
  <c r="N141" i="13" s="1"/>
  <c r="P142" i="13"/>
  <c r="Q142" i="13"/>
  <c r="N142" i="13" s="1" a="1"/>
  <c r="N142" i="13" s="1"/>
  <c r="P143" i="13"/>
  <c r="Q143" i="13"/>
  <c r="N143" i="13" s="1" a="1"/>
  <c r="N143" i="13" s="1"/>
  <c r="P144" i="13"/>
  <c r="Q144" i="13"/>
  <c r="N144" i="13" s="1" a="1"/>
  <c r="N144" i="13" s="1"/>
  <c r="P145" i="13"/>
  <c r="Q145" i="13"/>
  <c r="N145" i="13" s="1" a="1"/>
  <c r="N145" i="13" s="1"/>
  <c r="P146" i="13"/>
  <c r="Q146" i="13"/>
  <c r="N146" i="13" s="1" a="1"/>
  <c r="N146" i="13" s="1"/>
  <c r="P147" i="13"/>
  <c r="Q147" i="13"/>
  <c r="N147" i="13" s="1" a="1"/>
  <c r="N147" i="13" s="1"/>
  <c r="P148" i="13"/>
  <c r="Q148" i="13"/>
  <c r="N148" i="13" s="1" a="1"/>
  <c r="N148" i="13" s="1"/>
  <c r="P149" i="13"/>
  <c r="Q149" i="13"/>
  <c r="N149" i="13" s="1" a="1"/>
  <c r="N149" i="13" s="1"/>
  <c r="P150" i="13"/>
  <c r="Q150" i="13"/>
  <c r="N150" i="13" s="1" a="1"/>
  <c r="N150" i="13" s="1"/>
  <c r="P151" i="13"/>
  <c r="Q151" i="13"/>
  <c r="N151" i="13" s="1" a="1"/>
  <c r="N151" i="13" s="1"/>
  <c r="P152" i="13"/>
  <c r="Q152" i="13"/>
  <c r="N152" i="13" s="1" a="1"/>
  <c r="N152" i="13" s="1"/>
  <c r="P153" i="13"/>
  <c r="Q153" i="13"/>
  <c r="N153" i="13" s="1" a="1"/>
  <c r="N153" i="13" s="1"/>
  <c r="P154" i="13"/>
  <c r="Q154" i="13"/>
  <c r="N154" i="13" s="1" a="1"/>
  <c r="N154" i="13" s="1"/>
  <c r="P155" i="13"/>
  <c r="Q155" i="13"/>
  <c r="N155" i="13" s="1" a="1"/>
  <c r="N155" i="13" s="1"/>
  <c r="P156" i="13"/>
  <c r="Q156" i="13"/>
  <c r="N156" i="13" s="1" a="1"/>
  <c r="N156" i="13" s="1"/>
  <c r="P157" i="13"/>
  <c r="Q157" i="13"/>
  <c r="N157" i="13" s="1" a="1"/>
  <c r="N157" i="13" s="1"/>
  <c r="P158" i="13"/>
  <c r="Q158" i="13"/>
  <c r="N158" i="13" s="1" a="1"/>
  <c r="N158" i="13" s="1"/>
  <c r="P159" i="13"/>
  <c r="Q159" i="13"/>
  <c r="N159" i="13" s="1" a="1"/>
  <c r="N159" i="13" s="1"/>
  <c r="P160" i="13"/>
  <c r="Q160" i="13"/>
  <c r="N160" i="13" s="1" a="1"/>
  <c r="N160" i="13" s="1"/>
  <c r="P161" i="13"/>
  <c r="Q161" i="13"/>
  <c r="N161" i="13" s="1" a="1"/>
  <c r="N161" i="13" s="1"/>
  <c r="P162" i="13"/>
  <c r="Q162" i="13"/>
  <c r="N162" i="13" s="1" a="1"/>
  <c r="N162" i="13" s="1"/>
  <c r="P163" i="13"/>
  <c r="Q163" i="13"/>
  <c r="N163" i="13" s="1" a="1"/>
  <c r="N163" i="13" s="1"/>
  <c r="P164" i="13"/>
  <c r="Q164" i="13"/>
  <c r="N164" i="13" s="1" a="1"/>
  <c r="N164" i="13" s="1"/>
  <c r="P165" i="13"/>
  <c r="Q165" i="13"/>
  <c r="N165" i="13" s="1" a="1"/>
  <c r="N165" i="13" s="1"/>
  <c r="P166" i="13"/>
  <c r="Q166" i="13"/>
  <c r="N166" i="13" s="1" a="1"/>
  <c r="N166" i="13" s="1"/>
  <c r="P167" i="13"/>
  <c r="Q167" i="13"/>
  <c r="N167" i="13" s="1" a="1"/>
  <c r="N167" i="13" s="1"/>
  <c r="P168" i="13"/>
  <c r="Q168" i="13"/>
  <c r="N168" i="13" s="1" a="1"/>
  <c r="N168" i="13" s="1"/>
  <c r="P169" i="13"/>
  <c r="Q169" i="13"/>
  <c r="N169" i="13" s="1" a="1"/>
  <c r="N169" i="13" s="1"/>
  <c r="P170" i="13"/>
  <c r="Q170" i="13"/>
  <c r="N170" i="13" s="1" a="1"/>
  <c r="N170" i="13" s="1"/>
  <c r="P171" i="13"/>
  <c r="Q171" i="13"/>
  <c r="N171" i="13" s="1" a="1"/>
  <c r="N171" i="13" s="1"/>
  <c r="P172" i="13"/>
  <c r="Q172" i="13"/>
  <c r="N172" i="13" s="1" a="1"/>
  <c r="N172" i="13" s="1"/>
  <c r="P173" i="13"/>
  <c r="Q173" i="13"/>
  <c r="N173" i="13" s="1" a="1"/>
  <c r="N173" i="13" s="1"/>
  <c r="P174" i="13"/>
  <c r="Q174" i="13"/>
  <c r="N174" i="13" s="1" a="1"/>
  <c r="N174" i="13" s="1"/>
  <c r="P175" i="13"/>
  <c r="Q175" i="13"/>
  <c r="N175" i="13" s="1" a="1"/>
  <c r="N175" i="13" s="1"/>
  <c r="P176" i="13"/>
  <c r="Q176" i="13"/>
  <c r="N176" i="13" s="1" a="1"/>
  <c r="N176" i="13" s="1"/>
  <c r="P177" i="13"/>
  <c r="Q177" i="13"/>
  <c r="N177" i="13" s="1" a="1"/>
  <c r="N177" i="13" s="1"/>
  <c r="P178" i="13"/>
  <c r="Q178" i="13"/>
  <c r="N178" i="13" s="1" a="1"/>
  <c r="N178" i="13" s="1"/>
  <c r="P179" i="13"/>
  <c r="Q179" i="13"/>
  <c r="N179" i="13" s="1" a="1"/>
  <c r="N179" i="13" s="1"/>
  <c r="P180" i="13"/>
  <c r="Q180" i="13"/>
  <c r="N180" i="13" s="1" a="1"/>
  <c r="N180" i="13" s="1"/>
  <c r="P181" i="13"/>
  <c r="Q181" i="13"/>
  <c r="N181" i="13" s="1" a="1"/>
  <c r="N181" i="13" s="1"/>
  <c r="P182" i="13"/>
  <c r="Q182" i="13"/>
  <c r="N182" i="13" s="1" a="1"/>
  <c r="N182" i="13" s="1"/>
  <c r="P183" i="13"/>
  <c r="Q183" i="13"/>
  <c r="N183" i="13" s="1" a="1"/>
  <c r="N183" i="13" s="1"/>
  <c r="P184" i="13"/>
  <c r="Q184" i="13"/>
  <c r="N184" i="13" s="1" a="1"/>
  <c r="N184" i="13" s="1"/>
  <c r="P185" i="13"/>
  <c r="Q185" i="13"/>
  <c r="N185" i="13" s="1" a="1"/>
  <c r="N185" i="13" s="1"/>
  <c r="P186" i="13"/>
  <c r="Q186" i="13"/>
  <c r="N186" i="13" s="1" a="1"/>
  <c r="N186" i="13" s="1"/>
  <c r="P187" i="13"/>
  <c r="Q187" i="13"/>
  <c r="N187" i="13" s="1" a="1"/>
  <c r="N187" i="13" s="1"/>
  <c r="P188" i="13"/>
  <c r="Q188" i="13"/>
  <c r="N188" i="13" s="1" a="1"/>
  <c r="N188" i="13" s="1"/>
  <c r="P189" i="13"/>
  <c r="Q189" i="13"/>
  <c r="N189" i="13" s="1" a="1"/>
  <c r="N189" i="13" s="1"/>
  <c r="P190" i="13"/>
  <c r="Q190" i="13"/>
  <c r="N190" i="13" s="1" a="1"/>
  <c r="N190" i="13" s="1"/>
  <c r="P191" i="13"/>
  <c r="Q191" i="13"/>
  <c r="N191" i="13" s="1" a="1"/>
  <c r="N191" i="13" s="1"/>
  <c r="P192" i="13"/>
  <c r="Q192" i="13"/>
  <c r="N192" i="13" s="1" a="1"/>
  <c r="N192" i="13" s="1"/>
  <c r="P193" i="13"/>
  <c r="Q193" i="13"/>
  <c r="N193" i="13" s="1" a="1"/>
  <c r="N193" i="13" s="1"/>
  <c r="P194" i="13"/>
  <c r="Q194" i="13"/>
  <c r="N194" i="13" s="1" a="1"/>
  <c r="N194" i="13" s="1"/>
  <c r="P195" i="13"/>
  <c r="Q195" i="13"/>
  <c r="N195" i="13" s="1" a="1"/>
  <c r="N195" i="13" s="1"/>
  <c r="P196" i="13"/>
  <c r="Q196" i="13"/>
  <c r="N196" i="13" s="1" a="1"/>
  <c r="N196" i="13" s="1"/>
  <c r="P197" i="13"/>
  <c r="Q197" i="13"/>
  <c r="N197" i="13" s="1" a="1"/>
  <c r="N197" i="13" s="1"/>
  <c r="P198" i="13"/>
  <c r="Q198" i="13"/>
  <c r="N198" i="13" s="1" a="1"/>
  <c r="N198" i="13" s="1"/>
  <c r="P199" i="13"/>
  <c r="Q199" i="13"/>
  <c r="N199" i="13" s="1" a="1"/>
  <c r="N199" i="13" s="1"/>
  <c r="P200" i="13"/>
  <c r="Q200" i="13"/>
  <c r="N200" i="13" s="1" a="1"/>
  <c r="N200" i="13" s="1"/>
  <c r="P201" i="13"/>
  <c r="Q201" i="13"/>
  <c r="N201" i="13" s="1" a="1"/>
  <c r="N201" i="13" s="1"/>
  <c r="P202" i="13"/>
  <c r="Q202" i="13"/>
  <c r="N202" i="13" s="1" a="1"/>
  <c r="N202" i="13" s="1"/>
  <c r="P203" i="13"/>
  <c r="Q203" i="13"/>
  <c r="N203" i="13" s="1" a="1"/>
  <c r="N203" i="13" s="1"/>
  <c r="P204" i="13"/>
  <c r="Q204" i="13"/>
  <c r="N204" i="13" s="1" a="1"/>
  <c r="N204" i="13" s="1"/>
  <c r="P205" i="13"/>
  <c r="Q205" i="13"/>
  <c r="N205" i="13" s="1" a="1"/>
  <c r="N205" i="13" s="1"/>
  <c r="P206" i="13"/>
  <c r="Q206" i="13"/>
  <c r="N206" i="13" s="1" a="1"/>
  <c r="N206" i="13" s="1"/>
  <c r="P207" i="13"/>
  <c r="Q207" i="13"/>
  <c r="N207" i="13" s="1" a="1"/>
  <c r="N207" i="13" s="1"/>
  <c r="P208" i="13"/>
  <c r="Q208" i="13"/>
  <c r="N208" i="13" s="1" a="1"/>
  <c r="N208" i="13" s="1"/>
  <c r="P209" i="13"/>
  <c r="Q209" i="13"/>
  <c r="N209" i="13" s="1" a="1"/>
  <c r="N209" i="13" s="1"/>
  <c r="P210" i="13"/>
  <c r="Q210" i="13"/>
  <c r="N210" i="13" s="1" a="1"/>
  <c r="N210" i="13" s="1"/>
  <c r="P211" i="13"/>
  <c r="Q211" i="13"/>
  <c r="N211" i="13" s="1" a="1"/>
  <c r="N211" i="13" s="1"/>
  <c r="P212" i="13"/>
  <c r="Q212" i="13"/>
  <c r="N212" i="13" s="1" a="1"/>
  <c r="N212" i="13" s="1"/>
  <c r="P213" i="13"/>
  <c r="Q213" i="13"/>
  <c r="N213" i="13" s="1" a="1"/>
  <c r="N213" i="13" s="1"/>
  <c r="P214" i="13"/>
  <c r="Q214" i="13"/>
  <c r="N214" i="13" s="1" a="1"/>
  <c r="N214" i="13" s="1"/>
  <c r="P215" i="13"/>
  <c r="Q215" i="13"/>
  <c r="N215" i="13" s="1" a="1"/>
  <c r="N215" i="13" s="1"/>
  <c r="P216" i="13"/>
  <c r="Q216" i="13"/>
  <c r="N216" i="13" s="1" a="1"/>
  <c r="N216" i="13" s="1"/>
  <c r="P217" i="13"/>
  <c r="Q217" i="13"/>
  <c r="N217" i="13" s="1" a="1"/>
  <c r="N217" i="13" s="1"/>
  <c r="P218" i="13"/>
  <c r="Q218" i="13"/>
  <c r="N218" i="13" s="1" a="1"/>
  <c r="N218" i="13" s="1"/>
  <c r="P219" i="13"/>
  <c r="Q219" i="13"/>
  <c r="N219" i="13" s="1" a="1"/>
  <c r="N219" i="13" s="1"/>
  <c r="P220" i="13"/>
  <c r="Q220" i="13"/>
  <c r="N220" i="13" s="1" a="1"/>
  <c r="N220" i="13" s="1"/>
  <c r="P221" i="13"/>
  <c r="Q221" i="13"/>
  <c r="N221" i="13" s="1" a="1"/>
  <c r="N221" i="13" s="1"/>
  <c r="P222" i="13"/>
  <c r="Q222" i="13"/>
  <c r="N222" i="13" s="1" a="1"/>
  <c r="N222" i="13" s="1"/>
  <c r="P223" i="13"/>
  <c r="Q223" i="13"/>
  <c r="N223" i="13" s="1" a="1"/>
  <c r="N223" i="13" s="1"/>
  <c r="P224" i="13"/>
  <c r="Q224" i="13"/>
  <c r="N224" i="13" s="1" a="1"/>
  <c r="N224" i="13" s="1"/>
  <c r="P225" i="13"/>
  <c r="Q225" i="13"/>
  <c r="N225" i="13" s="1" a="1"/>
  <c r="N225" i="13" s="1"/>
  <c r="P226" i="13"/>
  <c r="Q226" i="13"/>
  <c r="N226" i="13" s="1" a="1"/>
  <c r="N226" i="13" s="1"/>
  <c r="P227" i="13"/>
  <c r="Q227" i="13"/>
  <c r="N227" i="13" s="1" a="1"/>
  <c r="N227" i="13" s="1"/>
  <c r="P228" i="13"/>
  <c r="Q228" i="13"/>
  <c r="N228" i="13" s="1" a="1"/>
  <c r="N228" i="13" s="1"/>
  <c r="P229" i="13"/>
  <c r="Q229" i="13"/>
  <c r="N229" i="13" s="1" a="1"/>
  <c r="N229" i="13" s="1"/>
  <c r="P230" i="13"/>
  <c r="Q230" i="13"/>
  <c r="N230" i="13" s="1" a="1"/>
  <c r="N230" i="13" s="1"/>
  <c r="P231" i="13"/>
  <c r="Q231" i="13"/>
  <c r="N231" i="13" s="1" a="1"/>
  <c r="N231" i="13" s="1"/>
  <c r="P232" i="13"/>
  <c r="Q232" i="13"/>
  <c r="N232" i="13" s="1" a="1"/>
  <c r="N232" i="13" s="1"/>
  <c r="P233" i="13"/>
  <c r="Q233" i="13"/>
  <c r="N233" i="13" s="1" a="1"/>
  <c r="N233" i="13" s="1"/>
  <c r="P234" i="13"/>
  <c r="Q234" i="13"/>
  <c r="N234" i="13" s="1" a="1"/>
  <c r="N234" i="13" s="1"/>
  <c r="P235" i="13"/>
  <c r="Q235" i="13"/>
  <c r="N235" i="13" s="1" a="1"/>
  <c r="N235" i="13" s="1"/>
  <c r="P236" i="13"/>
  <c r="Q236" i="13"/>
  <c r="N236" i="13" s="1" a="1"/>
  <c r="N236" i="13" s="1"/>
  <c r="P237" i="13"/>
  <c r="Q237" i="13"/>
  <c r="N237" i="13" s="1" a="1"/>
  <c r="N237" i="13" s="1"/>
  <c r="P238" i="13"/>
  <c r="Q238" i="13"/>
  <c r="N238" i="13" s="1" a="1"/>
  <c r="N238" i="13" s="1"/>
  <c r="P239" i="13"/>
  <c r="Q239" i="13"/>
  <c r="N239" i="13" s="1" a="1"/>
  <c r="N239" i="13" s="1"/>
  <c r="P240" i="13"/>
  <c r="Q240" i="13"/>
  <c r="N240" i="13" s="1" a="1"/>
  <c r="N240" i="13" s="1"/>
  <c r="P241" i="13"/>
  <c r="Q241" i="13"/>
  <c r="N241" i="13" s="1" a="1"/>
  <c r="N241" i="13" s="1"/>
  <c r="P242" i="13"/>
  <c r="Q242" i="13"/>
  <c r="N242" i="13" s="1" a="1"/>
  <c r="N242" i="13" s="1"/>
  <c r="P243" i="13"/>
  <c r="Q243" i="13"/>
  <c r="N243" i="13" s="1" a="1"/>
  <c r="N243" i="13" s="1"/>
  <c r="P244" i="13"/>
  <c r="Q244" i="13"/>
  <c r="N244" i="13" s="1" a="1"/>
  <c r="N244" i="13" s="1"/>
  <c r="P245" i="13"/>
  <c r="Q245" i="13"/>
  <c r="N245" i="13" s="1" a="1"/>
  <c r="N245" i="13" s="1"/>
  <c r="P246" i="13"/>
  <c r="Q246" i="13"/>
  <c r="N246" i="13" s="1" a="1"/>
  <c r="N246" i="13" s="1"/>
  <c r="P247" i="13"/>
  <c r="Q247" i="13"/>
  <c r="N247" i="13" s="1" a="1"/>
  <c r="N247" i="13" s="1"/>
  <c r="P248" i="13"/>
  <c r="Q248" i="13"/>
  <c r="N248" i="13" s="1" a="1"/>
  <c r="N248" i="13" s="1"/>
  <c r="P249" i="13"/>
  <c r="Q249" i="13"/>
  <c r="N249" i="13" s="1" a="1"/>
  <c r="N249" i="13" s="1"/>
  <c r="P250" i="13"/>
  <c r="Q250" i="13"/>
  <c r="N250" i="13" s="1" a="1"/>
  <c r="N250" i="13" s="1"/>
  <c r="P251" i="13"/>
  <c r="Q251" i="13"/>
  <c r="N251" i="13" s="1" a="1"/>
  <c r="N251" i="13" s="1"/>
  <c r="P252" i="13"/>
  <c r="Q252" i="13"/>
  <c r="N252" i="13" s="1" a="1"/>
  <c r="N252" i="13" s="1"/>
  <c r="P253" i="13"/>
  <c r="Q253" i="13"/>
  <c r="N253" i="13" s="1" a="1"/>
  <c r="N253" i="13" s="1"/>
  <c r="P254" i="13"/>
  <c r="Q254" i="13"/>
  <c r="N254" i="13" s="1" a="1"/>
  <c r="N254" i="13" s="1"/>
  <c r="P255" i="13"/>
  <c r="Q255" i="13"/>
  <c r="N255" i="13" s="1" a="1"/>
  <c r="N255" i="13" s="1"/>
  <c r="P256" i="13"/>
  <c r="Q256" i="13"/>
  <c r="N256" i="13" s="1" a="1"/>
  <c r="N256" i="13" s="1"/>
  <c r="P257" i="13"/>
  <c r="Q257" i="13"/>
  <c r="N257" i="13" s="1" a="1"/>
  <c r="N257" i="13" s="1"/>
  <c r="P258" i="13"/>
  <c r="Q258" i="13"/>
  <c r="N258" i="13" s="1" a="1"/>
  <c r="N258" i="13" s="1"/>
  <c r="P259" i="13"/>
  <c r="Q259" i="13"/>
  <c r="N259" i="13" s="1" a="1"/>
  <c r="N259" i="13" s="1"/>
  <c r="P260" i="13"/>
  <c r="Q260" i="13"/>
  <c r="N260" i="13" s="1" a="1"/>
  <c r="N260" i="13" s="1"/>
  <c r="P261" i="13"/>
  <c r="Q261" i="13"/>
  <c r="N261" i="13" s="1" a="1"/>
  <c r="N261" i="13" s="1"/>
  <c r="P262" i="13"/>
  <c r="Q262" i="13"/>
  <c r="N262" i="13" s="1" a="1"/>
  <c r="N262" i="13" s="1"/>
  <c r="P263" i="13"/>
  <c r="Q263" i="13"/>
  <c r="N263" i="13" s="1" a="1"/>
  <c r="N263" i="13" s="1"/>
  <c r="P264" i="13"/>
  <c r="Q264" i="13"/>
  <c r="N264" i="13" s="1" a="1"/>
  <c r="N264" i="13" s="1"/>
  <c r="P265" i="13"/>
  <c r="Q265" i="13"/>
  <c r="N265" i="13" s="1" a="1"/>
  <c r="N265" i="13" s="1"/>
  <c r="P266" i="13"/>
  <c r="Q266" i="13"/>
  <c r="N266" i="13" s="1" a="1"/>
  <c r="N266" i="13" s="1"/>
  <c r="P267" i="13"/>
  <c r="Q267" i="13"/>
  <c r="N267" i="13" s="1" a="1"/>
  <c r="N267" i="13" s="1"/>
  <c r="P268" i="13"/>
  <c r="Q268" i="13"/>
  <c r="N268" i="13" s="1" a="1"/>
  <c r="N268" i="13" s="1"/>
  <c r="P269" i="13"/>
  <c r="Q269" i="13"/>
  <c r="N269" i="13" s="1" a="1"/>
  <c r="N269" i="13" s="1"/>
  <c r="P270" i="13"/>
  <c r="Q270" i="13"/>
  <c r="N270" i="13" s="1" a="1"/>
  <c r="N270" i="13" s="1"/>
  <c r="P271" i="13"/>
  <c r="Q271" i="13"/>
  <c r="N271" i="13" s="1" a="1"/>
  <c r="N271" i="13" s="1"/>
  <c r="P272" i="13"/>
  <c r="Q272" i="13"/>
  <c r="N272" i="13" s="1" a="1"/>
  <c r="N272" i="13" s="1"/>
  <c r="P273" i="13"/>
  <c r="Q273" i="13"/>
  <c r="N273" i="13" s="1" a="1"/>
  <c r="N273" i="13" s="1"/>
  <c r="P274" i="13"/>
  <c r="Q274" i="13"/>
  <c r="N274" i="13" s="1" a="1"/>
  <c r="N274" i="13" s="1"/>
  <c r="P275" i="13"/>
  <c r="Q275" i="13"/>
  <c r="N275" i="13" s="1" a="1"/>
  <c r="N275" i="13" s="1"/>
  <c r="P276" i="13"/>
  <c r="Q276" i="13"/>
  <c r="N276" i="13" s="1" a="1"/>
  <c r="N276" i="13" s="1"/>
  <c r="P277" i="13"/>
  <c r="Q277" i="13"/>
  <c r="N277" i="13" s="1" a="1"/>
  <c r="N277" i="13" s="1"/>
  <c r="P278" i="13"/>
  <c r="Q278" i="13"/>
  <c r="N278" i="13" s="1" a="1"/>
  <c r="N278" i="13" s="1"/>
  <c r="P279" i="13"/>
  <c r="Q279" i="13"/>
  <c r="N279" i="13" s="1" a="1"/>
  <c r="N279" i="13" s="1"/>
  <c r="P280" i="13"/>
  <c r="Q280" i="13"/>
  <c r="N280" i="13" s="1" a="1"/>
  <c r="N280" i="13" s="1"/>
  <c r="P281" i="13"/>
  <c r="Q281" i="13"/>
  <c r="N281" i="13" s="1" a="1"/>
  <c r="N281" i="13" s="1"/>
  <c r="P282" i="13"/>
  <c r="Q282" i="13"/>
  <c r="N282" i="13" s="1" a="1"/>
  <c r="N282" i="13" s="1"/>
  <c r="P283" i="13"/>
  <c r="Q283" i="13"/>
  <c r="N283" i="13" s="1" a="1"/>
  <c r="N283" i="13" s="1"/>
  <c r="P284" i="13"/>
  <c r="Q284" i="13"/>
  <c r="N284" i="13" s="1" a="1"/>
  <c r="N284" i="13" s="1"/>
  <c r="P285" i="13"/>
  <c r="Q285" i="13"/>
  <c r="N285" i="13" s="1" a="1"/>
  <c r="N285" i="13" s="1"/>
  <c r="P286" i="13"/>
  <c r="Q286" i="13"/>
  <c r="N286" i="13" s="1" a="1"/>
  <c r="N286" i="13" s="1"/>
  <c r="P287" i="13"/>
  <c r="Q287" i="13"/>
  <c r="N287" i="13" s="1" a="1"/>
  <c r="N287" i="13" s="1"/>
  <c r="P288" i="13"/>
  <c r="Q288" i="13"/>
  <c r="N288" i="13" s="1" a="1"/>
  <c r="N288" i="13" s="1"/>
  <c r="P289" i="13"/>
  <c r="Q289" i="13"/>
  <c r="N289" i="13" s="1" a="1"/>
  <c r="N289" i="13" s="1"/>
  <c r="P290" i="13"/>
  <c r="Q290" i="13"/>
  <c r="N290" i="13" s="1" a="1"/>
  <c r="N290" i="13" s="1"/>
  <c r="P291" i="13"/>
  <c r="Q291" i="13"/>
  <c r="N291" i="13" s="1" a="1"/>
  <c r="N291" i="13" s="1"/>
  <c r="P292" i="13"/>
  <c r="Q292" i="13"/>
  <c r="N292" i="13" s="1" a="1"/>
  <c r="N292" i="13" s="1"/>
  <c r="P293" i="13"/>
  <c r="Q293" i="13"/>
  <c r="N293" i="13" s="1" a="1"/>
  <c r="N293" i="13" s="1"/>
  <c r="P294" i="13"/>
  <c r="Q294" i="13"/>
  <c r="N294" i="13" s="1" a="1"/>
  <c r="N294" i="13" s="1"/>
  <c r="P295" i="13"/>
  <c r="Q295" i="13"/>
  <c r="N295" i="13" s="1" a="1"/>
  <c r="N295" i="13" s="1"/>
  <c r="P296" i="13"/>
  <c r="Q296" i="13"/>
  <c r="N296" i="13" s="1" a="1"/>
  <c r="N296" i="13" s="1"/>
  <c r="P297" i="13"/>
  <c r="Q297" i="13"/>
  <c r="N297" i="13" s="1" a="1"/>
  <c r="N297" i="13" s="1"/>
  <c r="P298" i="13"/>
  <c r="Q298" i="13"/>
  <c r="N298" i="13" s="1" a="1"/>
  <c r="N298" i="13" s="1"/>
  <c r="P299" i="13"/>
  <c r="Q299" i="13"/>
  <c r="N299" i="13" s="1" a="1"/>
  <c r="N299" i="13" s="1"/>
  <c r="P300" i="13"/>
  <c r="Q300" i="13"/>
  <c r="N300" i="13" s="1" a="1"/>
  <c r="N300" i="13" s="1"/>
  <c r="P301" i="13"/>
  <c r="Q301" i="13"/>
  <c r="N301" i="13" s="1" a="1"/>
  <c r="N301" i="13" s="1"/>
  <c r="P302" i="13"/>
  <c r="Q302" i="13"/>
  <c r="N302" i="13" s="1" a="1"/>
  <c r="N302" i="13" s="1"/>
  <c r="P303" i="13"/>
  <c r="Q303" i="13"/>
  <c r="N303" i="13" s="1" a="1"/>
  <c r="N303" i="13" s="1"/>
  <c r="P304" i="13"/>
  <c r="Q304" i="13"/>
  <c r="N304" i="13" s="1" a="1"/>
  <c r="N304" i="13" s="1"/>
  <c r="P305" i="13"/>
  <c r="Q305" i="13"/>
  <c r="N305" i="13" s="1" a="1"/>
  <c r="N305" i="13" s="1"/>
  <c r="P306" i="13"/>
  <c r="Q306" i="13"/>
  <c r="N306" i="13" s="1" a="1"/>
  <c r="N306" i="13" s="1"/>
  <c r="P307" i="13"/>
  <c r="Q307" i="13"/>
  <c r="N307" i="13" s="1" a="1"/>
  <c r="N307" i="13" s="1"/>
  <c r="P308" i="13"/>
  <c r="Q308" i="13"/>
  <c r="N308" i="13" s="1" a="1"/>
  <c r="N308" i="13" s="1"/>
  <c r="P309" i="13"/>
  <c r="Q309" i="13"/>
  <c r="N309" i="13" s="1" a="1"/>
  <c r="N309" i="13" s="1"/>
  <c r="P310" i="13"/>
  <c r="Q310" i="13"/>
  <c r="N310" i="13" s="1" a="1"/>
  <c r="N310" i="13" s="1"/>
  <c r="P311" i="13"/>
  <c r="Q311" i="13"/>
  <c r="N311" i="13" s="1" a="1"/>
  <c r="N311" i="13" s="1"/>
  <c r="P312" i="13"/>
  <c r="Q312" i="13"/>
  <c r="N312" i="13" s="1" a="1"/>
  <c r="N312" i="13" s="1"/>
  <c r="P313" i="13"/>
  <c r="Q313" i="13"/>
  <c r="N313" i="13" s="1" a="1"/>
  <c r="N313" i="13" s="1"/>
  <c r="P314" i="13"/>
  <c r="Q314" i="13"/>
  <c r="N314" i="13" s="1" a="1"/>
  <c r="N314" i="13" s="1"/>
  <c r="P315" i="13"/>
  <c r="Q315" i="13"/>
  <c r="N315" i="13" s="1" a="1"/>
  <c r="N315" i="13" s="1"/>
  <c r="P316" i="13"/>
  <c r="Q316" i="13"/>
  <c r="N316" i="13" s="1" a="1"/>
  <c r="N316" i="13" s="1"/>
  <c r="P317" i="13"/>
  <c r="Q317" i="13"/>
  <c r="N317" i="13" s="1" a="1"/>
  <c r="N317" i="13" s="1"/>
  <c r="P318" i="13"/>
  <c r="Q318" i="13"/>
  <c r="N318" i="13" s="1" a="1"/>
  <c r="N318" i="13" s="1"/>
  <c r="P319" i="13"/>
  <c r="Q319" i="13"/>
  <c r="N319" i="13" s="1" a="1"/>
  <c r="N319" i="13" s="1"/>
  <c r="P320" i="13"/>
  <c r="Q320" i="13"/>
  <c r="N320" i="13" s="1" a="1"/>
  <c r="N320" i="13" s="1"/>
  <c r="P321" i="13"/>
  <c r="Q321" i="13"/>
  <c r="N321" i="13" s="1" a="1"/>
  <c r="N321" i="13" s="1"/>
  <c r="P322" i="13"/>
  <c r="Q322" i="13"/>
  <c r="N322" i="13" s="1" a="1"/>
  <c r="N322" i="13" s="1"/>
  <c r="P323" i="13"/>
  <c r="Q323" i="13"/>
  <c r="N323" i="13" s="1" a="1"/>
  <c r="N323" i="13" s="1"/>
  <c r="P324" i="13"/>
  <c r="Q324" i="13"/>
  <c r="N324" i="13" s="1" a="1"/>
  <c r="N324" i="13" s="1"/>
  <c r="P325" i="13"/>
  <c r="Q325" i="13"/>
  <c r="N325" i="13" s="1" a="1"/>
  <c r="N325" i="13" s="1"/>
  <c r="P326" i="13"/>
  <c r="Q326" i="13"/>
  <c r="N326" i="13" s="1" a="1"/>
  <c r="N326" i="13" s="1"/>
  <c r="P327" i="13"/>
  <c r="Q327" i="13"/>
  <c r="N327" i="13" s="1" a="1"/>
  <c r="N327" i="13" s="1"/>
  <c r="P328" i="13"/>
  <c r="Q328" i="13"/>
  <c r="N328" i="13" s="1" a="1"/>
  <c r="N328" i="13" s="1"/>
  <c r="P329" i="13"/>
  <c r="Q329" i="13"/>
  <c r="N329" i="13" s="1" a="1"/>
  <c r="N329" i="13" s="1"/>
  <c r="P330" i="13"/>
  <c r="Q330" i="13"/>
  <c r="N330" i="13" s="1" a="1"/>
  <c r="N330" i="13" s="1"/>
  <c r="P331" i="13"/>
  <c r="Q331" i="13"/>
  <c r="N331" i="13" s="1" a="1"/>
  <c r="N331" i="13" s="1"/>
  <c r="P332" i="13"/>
  <c r="Q332" i="13"/>
  <c r="N332" i="13" s="1" a="1"/>
  <c r="N332" i="13" s="1"/>
  <c r="P333" i="13"/>
  <c r="Q333" i="13"/>
  <c r="N333" i="13" s="1" a="1"/>
  <c r="N333" i="13" s="1"/>
  <c r="P334" i="13"/>
  <c r="Q334" i="13"/>
  <c r="N334" i="13" s="1" a="1"/>
  <c r="N334" i="13" s="1"/>
  <c r="P335" i="13"/>
  <c r="Q335" i="13"/>
  <c r="N335" i="13" s="1" a="1"/>
  <c r="N335" i="13" s="1"/>
  <c r="P336" i="13"/>
  <c r="Q336" i="13"/>
  <c r="N336" i="13" s="1" a="1"/>
  <c r="N336" i="13" s="1"/>
  <c r="P337" i="13"/>
  <c r="Q337" i="13"/>
  <c r="N337" i="13" s="1" a="1"/>
  <c r="N337" i="13" s="1"/>
  <c r="P338" i="13"/>
  <c r="Q338" i="13"/>
  <c r="N338" i="13" s="1" a="1"/>
  <c r="N338" i="13" s="1"/>
  <c r="P339" i="13"/>
  <c r="Q339" i="13"/>
  <c r="N339" i="13" s="1" a="1"/>
  <c r="N339" i="13" s="1"/>
  <c r="P340" i="13"/>
  <c r="Q340" i="13"/>
  <c r="N340" i="13" s="1" a="1"/>
  <c r="N340" i="13" s="1"/>
  <c r="P341" i="13"/>
  <c r="Q341" i="13"/>
  <c r="N341" i="13" s="1" a="1"/>
  <c r="N341" i="13" s="1"/>
  <c r="P342" i="13"/>
  <c r="Q342" i="13"/>
  <c r="N342" i="13" s="1" a="1"/>
  <c r="N342" i="13" s="1"/>
  <c r="P343" i="13"/>
  <c r="Q343" i="13"/>
  <c r="N343" i="13" s="1" a="1"/>
  <c r="N343" i="13" s="1"/>
  <c r="P344" i="13"/>
  <c r="Q344" i="13"/>
  <c r="N344" i="13" s="1" a="1"/>
  <c r="N344" i="13" s="1"/>
  <c r="P345" i="13"/>
  <c r="Q345" i="13"/>
  <c r="N345" i="13" s="1" a="1"/>
  <c r="N345" i="13" s="1"/>
  <c r="P346" i="13"/>
  <c r="Q346" i="13"/>
  <c r="N346" i="13" s="1" a="1"/>
  <c r="N346" i="13" s="1"/>
  <c r="P347" i="13"/>
  <c r="Q347" i="13"/>
  <c r="N347" i="13" s="1" a="1"/>
  <c r="N347" i="13" s="1"/>
  <c r="P348" i="13"/>
  <c r="Q348" i="13"/>
  <c r="N348" i="13" s="1" a="1"/>
  <c r="N348" i="13" s="1"/>
  <c r="P349" i="13"/>
  <c r="Q349" i="13"/>
  <c r="N349" i="13" s="1" a="1"/>
  <c r="N349" i="13" s="1"/>
  <c r="P350" i="13"/>
  <c r="Q350" i="13"/>
  <c r="N350" i="13" s="1" a="1"/>
  <c r="N350" i="13" s="1"/>
  <c r="P351" i="13"/>
  <c r="Q351" i="13"/>
  <c r="N351" i="13" s="1" a="1"/>
  <c r="N351" i="13" s="1"/>
  <c r="P352" i="13"/>
  <c r="Q352" i="13"/>
  <c r="N352" i="13" s="1" a="1"/>
  <c r="N352" i="13" s="1"/>
  <c r="P353" i="13"/>
  <c r="Q353" i="13"/>
  <c r="N353" i="13" s="1" a="1"/>
  <c r="N353" i="13" s="1"/>
  <c r="P354" i="13"/>
  <c r="Q354" i="13"/>
  <c r="N354" i="13" s="1" a="1"/>
  <c r="N354" i="13" s="1"/>
  <c r="P355" i="13"/>
  <c r="Q355" i="13"/>
  <c r="N355" i="13" s="1" a="1"/>
  <c r="N355" i="13" s="1"/>
  <c r="P356" i="13"/>
  <c r="Q356" i="13"/>
  <c r="N356" i="13" s="1" a="1"/>
  <c r="N356" i="13" s="1"/>
  <c r="P357" i="13"/>
  <c r="Q357" i="13"/>
  <c r="N357" i="13" s="1" a="1"/>
  <c r="N357" i="13" s="1"/>
  <c r="P358" i="13"/>
  <c r="Q358" i="13"/>
  <c r="N358" i="13" s="1" a="1"/>
  <c r="N358" i="13" s="1"/>
  <c r="P359" i="13"/>
  <c r="Q359" i="13"/>
  <c r="N359" i="13" s="1" a="1"/>
  <c r="N359" i="13" s="1"/>
  <c r="P360" i="13"/>
  <c r="Q360" i="13"/>
  <c r="N360" i="13" s="1" a="1"/>
  <c r="N360" i="13" s="1"/>
  <c r="P361" i="13"/>
  <c r="Q361" i="13"/>
  <c r="N361" i="13" s="1" a="1"/>
  <c r="N361" i="13" s="1"/>
  <c r="P362" i="13"/>
  <c r="Q362" i="13"/>
  <c r="N362" i="13" s="1" a="1"/>
  <c r="N362" i="13" s="1"/>
  <c r="P363" i="13"/>
  <c r="Q363" i="13"/>
  <c r="N363" i="13" s="1" a="1"/>
  <c r="N363" i="13" s="1"/>
  <c r="P364" i="13"/>
  <c r="Q364" i="13"/>
  <c r="N364" i="13" s="1" a="1"/>
  <c r="N364" i="13" s="1"/>
  <c r="P365" i="13"/>
  <c r="Q365" i="13"/>
  <c r="N365" i="13" s="1" a="1"/>
  <c r="N365" i="13" s="1"/>
  <c r="P366" i="13"/>
  <c r="Q366" i="13"/>
  <c r="N366" i="13" s="1" a="1"/>
  <c r="N366" i="13" s="1"/>
  <c r="P367" i="13"/>
  <c r="Q367" i="13"/>
  <c r="N367" i="13" s="1" a="1"/>
  <c r="N367" i="13" s="1"/>
  <c r="P368" i="13"/>
  <c r="Q368" i="13"/>
  <c r="N368" i="13" s="1" a="1"/>
  <c r="N368" i="13" s="1"/>
  <c r="P369" i="13"/>
  <c r="Q369" i="13"/>
  <c r="N369" i="13" s="1" a="1"/>
  <c r="N369" i="13" s="1"/>
  <c r="P370" i="13"/>
  <c r="Q370" i="13"/>
  <c r="N370" i="13" s="1" a="1"/>
  <c r="N370" i="13" s="1"/>
  <c r="P371" i="13"/>
  <c r="Q371" i="13"/>
  <c r="N371" i="13" s="1" a="1"/>
  <c r="N371" i="13" s="1"/>
  <c r="P372" i="13"/>
  <c r="Q372" i="13"/>
  <c r="N372" i="13" s="1" a="1"/>
  <c r="N372" i="13" s="1"/>
  <c r="P373" i="13"/>
  <c r="Q373" i="13"/>
  <c r="N373" i="13" s="1" a="1"/>
  <c r="N373" i="13" s="1"/>
  <c r="P374" i="13"/>
  <c r="Q374" i="13"/>
  <c r="N374" i="13" s="1" a="1"/>
  <c r="N374" i="13" s="1"/>
  <c r="P375" i="13"/>
  <c r="Q375" i="13"/>
  <c r="N375" i="13" s="1" a="1"/>
  <c r="N375" i="13" s="1"/>
  <c r="P376" i="13"/>
  <c r="Q376" i="13"/>
  <c r="N376" i="13" s="1" a="1"/>
  <c r="N376" i="13" s="1"/>
  <c r="P377" i="13"/>
  <c r="Q377" i="13"/>
  <c r="N377" i="13" s="1" a="1"/>
  <c r="N377" i="13" s="1"/>
  <c r="P378" i="13"/>
  <c r="Q378" i="13"/>
  <c r="N378" i="13" s="1" a="1"/>
  <c r="N378" i="13" s="1"/>
  <c r="P379" i="13"/>
  <c r="Q379" i="13"/>
  <c r="N379" i="13" s="1" a="1"/>
  <c r="N379" i="13" s="1"/>
  <c r="P380" i="13"/>
  <c r="Q380" i="13"/>
  <c r="N380" i="13" s="1" a="1"/>
  <c r="N380" i="13" s="1"/>
  <c r="P381" i="13"/>
  <c r="Q381" i="13"/>
  <c r="N381" i="13" s="1" a="1"/>
  <c r="N381" i="13" s="1"/>
  <c r="P382" i="13"/>
  <c r="Q382" i="13"/>
  <c r="N382" i="13" s="1" a="1"/>
  <c r="N382" i="13" s="1"/>
  <c r="P383" i="13"/>
  <c r="Q383" i="13"/>
  <c r="N383" i="13" s="1" a="1"/>
  <c r="N383" i="13" s="1"/>
  <c r="P384" i="13"/>
  <c r="Q384" i="13"/>
  <c r="N384" i="13" s="1" a="1"/>
  <c r="N384" i="13" s="1"/>
  <c r="P385" i="13"/>
  <c r="Q385" i="13"/>
  <c r="N385" i="13" s="1" a="1"/>
  <c r="N385" i="13" s="1"/>
  <c r="P386" i="13"/>
  <c r="Q386" i="13"/>
  <c r="N386" i="13" s="1" a="1"/>
  <c r="N386" i="13" s="1"/>
  <c r="P387" i="13"/>
  <c r="Q387" i="13"/>
  <c r="N387" i="13" s="1" a="1"/>
  <c r="N387" i="13" s="1"/>
  <c r="P388" i="13"/>
  <c r="Q388" i="13"/>
  <c r="N388" i="13" s="1" a="1"/>
  <c r="N388" i="13" s="1"/>
  <c r="P389" i="13"/>
  <c r="Q389" i="13"/>
  <c r="N389" i="13" s="1" a="1"/>
  <c r="N389" i="13" s="1"/>
  <c r="P390" i="13"/>
  <c r="Q390" i="13"/>
  <c r="N390" i="13" s="1" a="1"/>
  <c r="N390" i="13" s="1"/>
  <c r="P391" i="13"/>
  <c r="Q391" i="13"/>
  <c r="N391" i="13" s="1" a="1"/>
  <c r="N391" i="13" s="1"/>
  <c r="P392" i="13"/>
  <c r="Q392" i="13"/>
  <c r="N392" i="13" s="1" a="1"/>
  <c r="N392" i="13" s="1"/>
  <c r="P393" i="13"/>
  <c r="Q393" i="13"/>
  <c r="N393" i="13" s="1" a="1"/>
  <c r="N393" i="13" s="1"/>
  <c r="P394" i="13"/>
  <c r="Q394" i="13"/>
  <c r="N394" i="13" s="1" a="1"/>
  <c r="N394" i="13" s="1"/>
  <c r="P395" i="13"/>
  <c r="Q395" i="13"/>
  <c r="N395" i="13" s="1" a="1"/>
  <c r="N395" i="13" s="1"/>
  <c r="P396" i="13"/>
  <c r="Q396" i="13"/>
  <c r="N396" i="13" s="1" a="1"/>
  <c r="N396" i="13" s="1"/>
  <c r="P397" i="13"/>
  <c r="Q397" i="13"/>
  <c r="N397" i="13" s="1" a="1"/>
  <c r="N397" i="13" s="1"/>
  <c r="P398" i="13"/>
  <c r="Q398" i="13"/>
  <c r="N398" i="13" s="1" a="1"/>
  <c r="N398" i="13" s="1"/>
  <c r="P399" i="13"/>
  <c r="Q399" i="13"/>
  <c r="N399" i="13" s="1" a="1"/>
  <c r="N399" i="13" s="1"/>
  <c r="P400" i="13"/>
  <c r="Q400" i="13"/>
  <c r="N400" i="13" s="1" a="1"/>
  <c r="N400" i="13" s="1"/>
  <c r="P401" i="13"/>
  <c r="Q401" i="13"/>
  <c r="N401" i="13" s="1" a="1"/>
  <c r="N401" i="13" s="1"/>
  <c r="P402" i="13"/>
  <c r="Q402" i="13"/>
  <c r="N402" i="13" s="1" a="1"/>
  <c r="N402" i="13" s="1"/>
  <c r="P403" i="13"/>
  <c r="Q403" i="13"/>
  <c r="N403" i="13" s="1" a="1"/>
  <c r="N403" i="13" s="1"/>
  <c r="P404" i="13"/>
  <c r="Q404" i="13"/>
  <c r="N404" i="13" s="1" a="1"/>
  <c r="N404" i="13" s="1"/>
  <c r="P405" i="13"/>
  <c r="Q405" i="13"/>
  <c r="N405" i="13" s="1" a="1"/>
  <c r="N405" i="13" s="1"/>
  <c r="P406" i="13"/>
  <c r="Q406" i="13"/>
  <c r="N406" i="13" s="1" a="1"/>
  <c r="N406" i="13" s="1"/>
  <c r="P407" i="13"/>
  <c r="Q407" i="13"/>
  <c r="N407" i="13" s="1" a="1"/>
  <c r="N407" i="13" s="1"/>
  <c r="P408" i="13"/>
  <c r="Q408" i="13"/>
  <c r="N408" i="13" s="1" a="1"/>
  <c r="N408" i="13" s="1"/>
  <c r="P409" i="13"/>
  <c r="Q409" i="13"/>
  <c r="N409" i="13" s="1" a="1"/>
  <c r="N409" i="13" s="1"/>
  <c r="P410" i="13"/>
  <c r="Q410" i="13"/>
  <c r="N410" i="13" s="1" a="1"/>
  <c r="N410" i="13" s="1"/>
  <c r="P411" i="13"/>
  <c r="Q411" i="13"/>
  <c r="N411" i="13" s="1" a="1"/>
  <c r="N411" i="13" s="1"/>
  <c r="P412" i="13"/>
  <c r="Q412" i="13"/>
  <c r="N412" i="13" s="1" a="1"/>
  <c r="N412" i="13" s="1"/>
  <c r="P413" i="13"/>
  <c r="Q413" i="13"/>
  <c r="N413" i="13" s="1" a="1"/>
  <c r="N413" i="13" s="1"/>
  <c r="P414" i="13"/>
  <c r="Q414" i="13"/>
  <c r="N414" i="13" s="1" a="1"/>
  <c r="N414" i="13" s="1"/>
  <c r="P415" i="13"/>
  <c r="Q415" i="13"/>
  <c r="N415" i="13" s="1" a="1"/>
  <c r="N415" i="13" s="1"/>
  <c r="P416" i="13"/>
  <c r="Q416" i="13"/>
  <c r="N416" i="13" s="1" a="1"/>
  <c r="N416" i="13" s="1"/>
  <c r="P417" i="13"/>
  <c r="Q417" i="13"/>
  <c r="N417" i="13" s="1" a="1"/>
  <c r="N417" i="13" s="1"/>
  <c r="P418" i="13"/>
  <c r="Q418" i="13"/>
  <c r="N418" i="13" s="1" a="1"/>
  <c r="N418" i="13" s="1"/>
  <c r="P419" i="13"/>
  <c r="Q419" i="13"/>
  <c r="N419" i="13" s="1" a="1"/>
  <c r="N419" i="13" s="1"/>
  <c r="P420" i="13"/>
  <c r="Q420" i="13"/>
  <c r="N420" i="13" s="1" a="1"/>
  <c r="N420" i="13" s="1"/>
  <c r="P421" i="13"/>
  <c r="Q421" i="13"/>
  <c r="N421" i="13" s="1" a="1"/>
  <c r="N421" i="13" s="1"/>
  <c r="P422" i="13"/>
  <c r="Q422" i="13"/>
  <c r="N422" i="13" s="1" a="1"/>
  <c r="N422" i="13" s="1"/>
  <c r="P423" i="13"/>
  <c r="Q423" i="13"/>
  <c r="N423" i="13" s="1" a="1"/>
  <c r="N423" i="13" s="1"/>
  <c r="P424" i="13"/>
  <c r="Q424" i="13"/>
  <c r="N424" i="13" s="1" a="1"/>
  <c r="N424" i="13" s="1"/>
  <c r="P425" i="13"/>
  <c r="Q425" i="13"/>
  <c r="N425" i="13" s="1" a="1"/>
  <c r="N425" i="13" s="1"/>
  <c r="P426" i="13"/>
  <c r="Q426" i="13"/>
  <c r="N426" i="13" s="1" a="1"/>
  <c r="N426" i="13" s="1"/>
  <c r="P427" i="13"/>
  <c r="Q427" i="13"/>
  <c r="N427" i="13" s="1" a="1"/>
  <c r="N427" i="13" s="1"/>
  <c r="P428" i="13"/>
  <c r="Q428" i="13"/>
  <c r="N428" i="13" s="1" a="1"/>
  <c r="N428" i="13" s="1"/>
  <c r="P429" i="13"/>
  <c r="Q429" i="13"/>
  <c r="N429" i="13" s="1" a="1"/>
  <c r="N429" i="13" s="1"/>
  <c r="P430" i="13"/>
  <c r="Q430" i="13"/>
  <c r="N430" i="13" s="1" a="1"/>
  <c r="N430" i="13" s="1"/>
  <c r="P431" i="13"/>
  <c r="Q431" i="13"/>
  <c r="N431" i="13" s="1" a="1"/>
  <c r="N431" i="13" s="1"/>
  <c r="P432" i="13"/>
  <c r="Q432" i="13"/>
  <c r="N432" i="13" s="1" a="1"/>
  <c r="N432" i="13" s="1"/>
  <c r="P433" i="13"/>
  <c r="Q433" i="13"/>
  <c r="N433" i="13" s="1" a="1"/>
  <c r="N433" i="13" s="1"/>
  <c r="P434" i="13"/>
  <c r="Q434" i="13"/>
  <c r="N434" i="13" s="1" a="1"/>
  <c r="N434" i="13" s="1"/>
  <c r="P435" i="13"/>
  <c r="Q435" i="13"/>
  <c r="N435" i="13" s="1" a="1"/>
  <c r="N435" i="13" s="1"/>
  <c r="P436" i="13"/>
  <c r="Q436" i="13"/>
  <c r="N436" i="13" s="1" a="1"/>
  <c r="N436" i="13" s="1"/>
  <c r="P437" i="13"/>
  <c r="Q437" i="13"/>
  <c r="N437" i="13" s="1" a="1"/>
  <c r="N437" i="13" s="1"/>
  <c r="P438" i="13"/>
  <c r="Q438" i="13"/>
  <c r="N438" i="13" s="1" a="1"/>
  <c r="N438" i="13" s="1"/>
  <c r="P439" i="13"/>
  <c r="Q439" i="13"/>
  <c r="N439" i="13" s="1" a="1"/>
  <c r="N439" i="13" s="1"/>
  <c r="P440" i="13"/>
  <c r="Q440" i="13"/>
  <c r="N440" i="13" s="1" a="1"/>
  <c r="N440" i="13" s="1"/>
  <c r="P441" i="13"/>
  <c r="Q441" i="13"/>
  <c r="N441" i="13" s="1" a="1"/>
  <c r="N441" i="13" s="1"/>
  <c r="P442" i="13"/>
  <c r="Q442" i="13"/>
  <c r="N442" i="13" s="1" a="1"/>
  <c r="N442" i="13" s="1"/>
  <c r="P443" i="13"/>
  <c r="Q443" i="13"/>
  <c r="N443" i="13" s="1" a="1"/>
  <c r="N443" i="13" s="1"/>
  <c r="P444" i="13"/>
  <c r="Q444" i="13"/>
  <c r="N444" i="13" s="1" a="1"/>
  <c r="N444" i="13" s="1"/>
  <c r="P445" i="13"/>
  <c r="Q445" i="13"/>
  <c r="N445" i="13" s="1" a="1"/>
  <c r="N445" i="13" s="1"/>
  <c r="P446" i="13"/>
  <c r="Q446" i="13"/>
  <c r="N446" i="13" s="1" a="1"/>
  <c r="N446" i="13" s="1"/>
  <c r="P447" i="13"/>
  <c r="Q447" i="13"/>
  <c r="N447" i="13" s="1" a="1"/>
  <c r="N447" i="13" s="1"/>
  <c r="P448" i="13"/>
  <c r="Q448" i="13"/>
  <c r="N448" i="13" s="1" a="1"/>
  <c r="N448" i="13" s="1"/>
  <c r="P449" i="13"/>
  <c r="Q449" i="13"/>
  <c r="N449" i="13" s="1" a="1"/>
  <c r="N449" i="13" s="1"/>
  <c r="P450" i="13"/>
  <c r="Q450" i="13"/>
  <c r="N450" i="13" s="1" a="1"/>
  <c r="N450" i="13" s="1"/>
  <c r="P451" i="13"/>
  <c r="Q451" i="13"/>
  <c r="N451" i="13" s="1" a="1"/>
  <c r="N451" i="13" s="1"/>
  <c r="P452" i="13"/>
  <c r="Q452" i="13"/>
  <c r="N452" i="13" s="1" a="1"/>
  <c r="N452" i="13" s="1"/>
  <c r="P453" i="13"/>
  <c r="Q453" i="13"/>
  <c r="N453" i="13" s="1" a="1"/>
  <c r="N453" i="13" s="1"/>
  <c r="P454" i="13"/>
  <c r="Q454" i="13"/>
  <c r="N454" i="13" s="1" a="1"/>
  <c r="N454" i="13" s="1"/>
  <c r="P455" i="13"/>
  <c r="Q455" i="13"/>
  <c r="N455" i="13" s="1" a="1"/>
  <c r="N455" i="13" s="1"/>
  <c r="P456" i="13"/>
  <c r="Q456" i="13"/>
  <c r="N456" i="13" s="1" a="1"/>
  <c r="N456" i="13" s="1"/>
  <c r="P457" i="13"/>
  <c r="Q457" i="13"/>
  <c r="N457" i="13" s="1" a="1"/>
  <c r="N457" i="13" s="1"/>
  <c r="P458" i="13"/>
  <c r="Q458" i="13"/>
  <c r="N458" i="13" s="1" a="1"/>
  <c r="N458" i="13" s="1"/>
  <c r="P459" i="13"/>
  <c r="Q459" i="13"/>
  <c r="N459" i="13" s="1" a="1"/>
  <c r="N459" i="13" s="1"/>
  <c r="P460" i="13"/>
  <c r="Q460" i="13"/>
  <c r="N460" i="13" s="1" a="1"/>
  <c r="N460" i="13" s="1"/>
  <c r="P461" i="13"/>
  <c r="Q461" i="13"/>
  <c r="N461" i="13" s="1" a="1"/>
  <c r="N461" i="13" s="1"/>
  <c r="P462" i="13"/>
  <c r="Q462" i="13"/>
  <c r="N462" i="13" s="1" a="1"/>
  <c r="N462" i="13" s="1"/>
  <c r="P463" i="13"/>
  <c r="Q463" i="13"/>
  <c r="N463" i="13" s="1" a="1"/>
  <c r="N463" i="13" s="1"/>
  <c r="P464" i="13"/>
  <c r="Q464" i="13"/>
  <c r="N464" i="13" s="1" a="1"/>
  <c r="N464" i="13" s="1"/>
  <c r="P465" i="13"/>
  <c r="Q465" i="13"/>
  <c r="N465" i="13" s="1" a="1"/>
  <c r="N465" i="13" s="1"/>
  <c r="P466" i="13"/>
  <c r="Q466" i="13"/>
  <c r="N466" i="13" s="1" a="1"/>
  <c r="N466" i="13" s="1"/>
  <c r="P467" i="13"/>
  <c r="Q467" i="13"/>
  <c r="N467" i="13" s="1" a="1"/>
  <c r="N467" i="13" s="1"/>
  <c r="P468" i="13"/>
  <c r="Q468" i="13"/>
  <c r="N468" i="13" s="1" a="1"/>
  <c r="N468" i="13" s="1"/>
  <c r="P469" i="13"/>
  <c r="Q469" i="13"/>
  <c r="N469" i="13" s="1" a="1"/>
  <c r="N469" i="13" s="1"/>
  <c r="P470" i="13"/>
  <c r="Q470" i="13"/>
  <c r="N470" i="13" s="1" a="1"/>
  <c r="N470" i="13" s="1"/>
  <c r="P471" i="13"/>
  <c r="Q471" i="13"/>
  <c r="N471" i="13" s="1" a="1"/>
  <c r="N471" i="13" s="1"/>
  <c r="P472" i="13"/>
  <c r="Q472" i="13"/>
  <c r="N472" i="13" s="1" a="1"/>
  <c r="N472" i="13" s="1"/>
  <c r="P473" i="13"/>
  <c r="Q473" i="13"/>
  <c r="N473" i="13" s="1" a="1"/>
  <c r="N473" i="13" s="1"/>
  <c r="P474" i="13"/>
  <c r="Q474" i="13"/>
  <c r="N474" i="13" s="1" a="1"/>
  <c r="N474" i="13" s="1"/>
  <c r="P475" i="13"/>
  <c r="Q475" i="13"/>
  <c r="N475" i="13" s="1" a="1"/>
  <c r="N475" i="13" s="1"/>
  <c r="P476" i="13"/>
  <c r="Q476" i="13"/>
  <c r="N476" i="13" s="1" a="1"/>
  <c r="N476" i="13" s="1"/>
  <c r="P477" i="13"/>
  <c r="Q477" i="13"/>
  <c r="N477" i="13" s="1" a="1"/>
  <c r="N477" i="13" s="1"/>
  <c r="P478" i="13"/>
  <c r="Q478" i="13"/>
  <c r="N478" i="13" s="1" a="1"/>
  <c r="N478" i="13" s="1"/>
  <c r="P479" i="13"/>
  <c r="Q479" i="13"/>
  <c r="N479" i="13" s="1" a="1"/>
  <c r="N479" i="13" s="1"/>
  <c r="P480" i="13"/>
  <c r="Q480" i="13"/>
  <c r="N480" i="13" s="1" a="1"/>
  <c r="N480" i="13" s="1"/>
  <c r="P481" i="13"/>
  <c r="Q481" i="13"/>
  <c r="N481" i="13" s="1" a="1"/>
  <c r="N481" i="13" s="1"/>
  <c r="P482" i="13"/>
  <c r="Q482" i="13"/>
  <c r="N482" i="13" s="1" a="1"/>
  <c r="N482" i="13" s="1"/>
  <c r="P483" i="13"/>
  <c r="Q483" i="13"/>
  <c r="N483" i="13" s="1" a="1"/>
  <c r="N483" i="13" s="1"/>
  <c r="P484" i="13"/>
  <c r="Q484" i="13"/>
  <c r="N484" i="13" s="1" a="1"/>
  <c r="N484" i="13" s="1"/>
  <c r="P485" i="13"/>
  <c r="Q485" i="13"/>
  <c r="N485" i="13" s="1" a="1"/>
  <c r="N485" i="13" s="1"/>
  <c r="P486" i="13"/>
  <c r="Q486" i="13"/>
  <c r="N486" i="13" s="1" a="1"/>
  <c r="N486" i="13" s="1"/>
  <c r="P487" i="13"/>
  <c r="Q487" i="13"/>
  <c r="N487" i="13" s="1" a="1"/>
  <c r="N487" i="13" s="1"/>
  <c r="P488" i="13"/>
  <c r="Q488" i="13"/>
  <c r="N488" i="13" s="1" a="1"/>
  <c r="N488" i="13" s="1"/>
  <c r="P489" i="13"/>
  <c r="Q489" i="13"/>
  <c r="N489" i="13" s="1" a="1"/>
  <c r="N489" i="13" s="1"/>
  <c r="P490" i="13"/>
  <c r="Q490" i="13"/>
  <c r="N490" i="13" s="1" a="1"/>
  <c r="N490" i="13" s="1"/>
  <c r="P491" i="13"/>
  <c r="Q491" i="13"/>
  <c r="N491" i="13" s="1" a="1"/>
  <c r="N491" i="13" s="1"/>
  <c r="P492" i="13"/>
  <c r="Q492" i="13"/>
  <c r="N492" i="13" s="1" a="1"/>
  <c r="N492" i="13" s="1"/>
  <c r="P493" i="13"/>
  <c r="Q493" i="13"/>
  <c r="N493" i="13" s="1" a="1"/>
  <c r="N493" i="13" s="1"/>
  <c r="P494" i="13"/>
  <c r="Q494" i="13"/>
  <c r="N494" i="13" s="1" a="1"/>
  <c r="N494" i="13" s="1"/>
  <c r="P495" i="13"/>
  <c r="Q495" i="13"/>
  <c r="N495" i="13" s="1" a="1"/>
  <c r="N495" i="13" s="1"/>
  <c r="P496" i="13"/>
  <c r="Q496" i="13"/>
  <c r="N496" i="13" s="1" a="1"/>
  <c r="N496" i="13" s="1"/>
  <c r="P497" i="13"/>
  <c r="Q497" i="13"/>
  <c r="N497" i="13" s="1" a="1"/>
  <c r="N497" i="13" s="1"/>
  <c r="P498" i="13"/>
  <c r="Q498" i="13"/>
  <c r="N498" i="13" s="1" a="1"/>
  <c r="N498" i="13" s="1"/>
  <c r="P499" i="13"/>
  <c r="Q499" i="13"/>
  <c r="N499" i="13" s="1" a="1"/>
  <c r="N499" i="13" s="1"/>
  <c r="P500" i="13"/>
  <c r="Q500" i="13"/>
  <c r="N500" i="13" s="1" a="1"/>
  <c r="N500" i="13" s="1"/>
  <c r="P501" i="13"/>
  <c r="Q501" i="13"/>
  <c r="N501" i="13" s="1" a="1"/>
  <c r="N501" i="13" s="1"/>
  <c r="P502" i="13"/>
  <c r="Q502" i="13"/>
  <c r="N502" i="13" s="1" a="1"/>
  <c r="N502" i="13" s="1"/>
  <c r="P503" i="13"/>
  <c r="Q503" i="13"/>
  <c r="N503" i="13" s="1" a="1"/>
  <c r="N503" i="13" s="1"/>
  <c r="P504" i="13"/>
  <c r="Q504" i="13"/>
  <c r="N504" i="13" s="1" a="1"/>
  <c r="N504" i="13" s="1"/>
  <c r="P505" i="13"/>
  <c r="Q505" i="13"/>
  <c r="N505" i="13" s="1" a="1"/>
  <c r="N505" i="13" s="1"/>
  <c r="P506" i="13"/>
  <c r="Q506" i="13"/>
  <c r="N506" i="13" s="1" a="1"/>
  <c r="N506" i="13" s="1"/>
  <c r="P507" i="13"/>
  <c r="Q507" i="13"/>
  <c r="N507" i="13" s="1" a="1"/>
  <c r="N507" i="13" s="1"/>
  <c r="P508" i="13"/>
  <c r="Q508" i="13"/>
  <c r="N508" i="13" s="1" a="1"/>
  <c r="N508" i="13" s="1"/>
  <c r="P509" i="13"/>
  <c r="Q509" i="13"/>
  <c r="N509" i="13" s="1" a="1"/>
  <c r="N509" i="13" s="1"/>
  <c r="P510" i="13"/>
  <c r="Q510" i="13"/>
  <c r="N510" i="13" s="1" a="1"/>
  <c r="N510" i="13" s="1"/>
  <c r="P511" i="13"/>
  <c r="Q511" i="13"/>
  <c r="N511" i="13" s="1" a="1"/>
  <c r="N511" i="13" s="1"/>
  <c r="P512" i="13"/>
  <c r="Q512" i="13"/>
  <c r="N512" i="13" s="1" a="1"/>
  <c r="N512" i="13" s="1"/>
  <c r="P513" i="13"/>
  <c r="Q513" i="13"/>
  <c r="N513" i="13" s="1" a="1"/>
  <c r="N513" i="13" s="1"/>
  <c r="P514" i="13"/>
  <c r="Q514" i="13"/>
  <c r="N514" i="13" s="1" a="1"/>
  <c r="N514" i="13" s="1"/>
  <c r="P515" i="13"/>
  <c r="Q515" i="13"/>
  <c r="N515" i="13" s="1" a="1"/>
  <c r="N515" i="13" s="1"/>
  <c r="P516" i="13"/>
  <c r="Q516" i="13"/>
  <c r="N516" i="13" s="1" a="1"/>
  <c r="N516" i="13" s="1"/>
  <c r="P517" i="13"/>
  <c r="Q517" i="13"/>
  <c r="N517" i="13" s="1" a="1"/>
  <c r="N517" i="13" s="1"/>
  <c r="P518" i="13"/>
  <c r="Q518" i="13"/>
  <c r="N518" i="13" s="1" a="1"/>
  <c r="N518" i="13" s="1"/>
  <c r="P519" i="13"/>
  <c r="Q519" i="13"/>
  <c r="N519" i="13" s="1" a="1"/>
  <c r="N519" i="13" s="1"/>
  <c r="P520" i="13"/>
  <c r="Q520" i="13"/>
  <c r="N520" i="13" s="1" a="1"/>
  <c r="N520" i="13" s="1"/>
  <c r="P521" i="13"/>
  <c r="Q521" i="13"/>
  <c r="N521" i="13" s="1" a="1"/>
  <c r="N521" i="13" s="1"/>
  <c r="P522" i="13"/>
  <c r="Q522" i="13"/>
  <c r="N522" i="13" s="1" a="1"/>
  <c r="N522" i="13" s="1"/>
  <c r="P523" i="13"/>
  <c r="Q523" i="13"/>
  <c r="N523" i="13" s="1" a="1"/>
  <c r="N523" i="13" s="1"/>
  <c r="P524" i="13"/>
  <c r="Q524" i="13"/>
  <c r="N524" i="13" s="1" a="1"/>
  <c r="N524" i="13" s="1"/>
  <c r="P525" i="13"/>
  <c r="Q525" i="13"/>
  <c r="N525" i="13" s="1" a="1"/>
  <c r="N525" i="13" s="1"/>
  <c r="P526" i="13"/>
  <c r="Q526" i="13"/>
  <c r="N526" i="13" s="1" a="1"/>
  <c r="N526" i="13" s="1"/>
  <c r="P527" i="13"/>
  <c r="Q527" i="13"/>
  <c r="N527" i="13" s="1" a="1"/>
  <c r="N527" i="13" s="1"/>
  <c r="P528" i="13"/>
  <c r="Q528" i="13"/>
  <c r="N528" i="13" s="1" a="1"/>
  <c r="N528" i="13" s="1"/>
  <c r="P529" i="13"/>
  <c r="Q529" i="13"/>
  <c r="N529" i="13" s="1" a="1"/>
  <c r="N529" i="13" s="1"/>
  <c r="P530" i="13"/>
  <c r="Q530" i="13"/>
  <c r="N530" i="13" s="1" a="1"/>
  <c r="N530" i="13" s="1"/>
  <c r="P531" i="13"/>
  <c r="Q531" i="13"/>
  <c r="N531" i="13" s="1" a="1"/>
  <c r="N531" i="13" s="1"/>
  <c r="P532" i="13"/>
  <c r="Q532" i="13"/>
  <c r="N532" i="13" s="1" a="1"/>
  <c r="N532" i="13" s="1"/>
  <c r="P533" i="13"/>
  <c r="Q533" i="13"/>
  <c r="N533" i="13" s="1" a="1"/>
  <c r="N533" i="13" s="1"/>
  <c r="P534" i="13"/>
  <c r="Q534" i="13"/>
  <c r="N534" i="13" s="1" a="1"/>
  <c r="N534" i="13" s="1"/>
  <c r="P535" i="13"/>
  <c r="Q535" i="13"/>
  <c r="N535" i="13" s="1" a="1"/>
  <c r="N535" i="13" s="1"/>
  <c r="P536" i="13"/>
  <c r="Q536" i="13"/>
  <c r="N536" i="13" s="1" a="1"/>
  <c r="N536" i="13" s="1"/>
  <c r="P537" i="13"/>
  <c r="Q537" i="13"/>
  <c r="N537" i="13" s="1" a="1"/>
  <c r="N537" i="13" s="1"/>
  <c r="P538" i="13"/>
  <c r="Q538" i="13"/>
  <c r="N538" i="13" s="1" a="1"/>
  <c r="N538" i="13" s="1"/>
  <c r="P539" i="13"/>
  <c r="Q539" i="13"/>
  <c r="N539" i="13" s="1" a="1"/>
  <c r="N539" i="13" s="1"/>
  <c r="P540" i="13"/>
  <c r="Q540" i="13"/>
  <c r="N540" i="13" s="1" a="1"/>
  <c r="N540" i="13" s="1"/>
  <c r="P541" i="13"/>
  <c r="Q541" i="13"/>
  <c r="N541" i="13" s="1" a="1"/>
  <c r="N541" i="13" s="1"/>
  <c r="P542" i="13"/>
  <c r="Q542" i="13"/>
  <c r="N542" i="13" s="1" a="1"/>
  <c r="N542" i="13" s="1"/>
  <c r="P543" i="13"/>
  <c r="Q543" i="13"/>
  <c r="N543" i="13" s="1" a="1"/>
  <c r="N543" i="13" s="1"/>
  <c r="P544" i="13"/>
  <c r="Q544" i="13"/>
  <c r="N544" i="13" s="1" a="1"/>
  <c r="N544" i="13" s="1"/>
  <c r="P545" i="13"/>
  <c r="Q545" i="13"/>
  <c r="N545" i="13" s="1" a="1"/>
  <c r="N545" i="13" s="1"/>
  <c r="P546" i="13"/>
  <c r="Q546" i="13"/>
  <c r="N546" i="13" s="1" a="1"/>
  <c r="N546" i="13" s="1"/>
  <c r="P547" i="13"/>
  <c r="Q547" i="13"/>
  <c r="N547" i="13" s="1" a="1"/>
  <c r="N547" i="13" s="1"/>
  <c r="P548" i="13"/>
  <c r="Q548" i="13"/>
  <c r="N548" i="13" s="1" a="1"/>
  <c r="N548" i="13" s="1"/>
  <c r="P549" i="13"/>
  <c r="Q549" i="13"/>
  <c r="N549" i="13" s="1" a="1"/>
  <c r="N549" i="13" s="1"/>
  <c r="P550" i="13"/>
  <c r="Q550" i="13"/>
  <c r="N550" i="13" s="1" a="1"/>
  <c r="N550" i="13" s="1"/>
  <c r="P551" i="13"/>
  <c r="Q551" i="13"/>
  <c r="N551" i="13" s="1" a="1"/>
  <c r="N551" i="13" s="1"/>
  <c r="P552" i="13"/>
  <c r="Q552" i="13"/>
  <c r="N552" i="13" s="1" a="1"/>
  <c r="N552" i="13" s="1"/>
  <c r="P553" i="13"/>
  <c r="Q553" i="13"/>
  <c r="N553" i="13" s="1" a="1"/>
  <c r="N553" i="13" s="1"/>
  <c r="P554" i="13"/>
  <c r="Q554" i="13"/>
  <c r="N554" i="13" s="1" a="1"/>
  <c r="N554" i="13" s="1"/>
  <c r="P555" i="13"/>
  <c r="Q555" i="13"/>
  <c r="N555" i="13" s="1" a="1"/>
  <c r="N555" i="13" s="1"/>
  <c r="P556" i="13"/>
  <c r="Q556" i="13"/>
  <c r="N556" i="13" s="1" a="1"/>
  <c r="N556" i="13" s="1"/>
  <c r="P557" i="13"/>
  <c r="Q557" i="13"/>
  <c r="N557" i="13" s="1" a="1"/>
  <c r="N557" i="13" s="1"/>
  <c r="P558" i="13"/>
  <c r="Q558" i="13"/>
  <c r="N558" i="13" s="1" a="1"/>
  <c r="N558" i="13" s="1"/>
  <c r="P559" i="13"/>
  <c r="Q559" i="13"/>
  <c r="N559" i="13" s="1" a="1"/>
  <c r="N559" i="13" s="1"/>
  <c r="P560" i="13"/>
  <c r="Q560" i="13"/>
  <c r="N560" i="13" s="1" a="1"/>
  <c r="N560" i="13" s="1"/>
  <c r="P561" i="13"/>
  <c r="Q561" i="13"/>
  <c r="N561" i="13" s="1" a="1"/>
  <c r="N561" i="13" s="1"/>
  <c r="P562" i="13"/>
  <c r="Q562" i="13"/>
  <c r="N562" i="13" s="1" a="1"/>
  <c r="N562" i="13" s="1"/>
  <c r="P563" i="13"/>
  <c r="Q563" i="13"/>
  <c r="N563" i="13" s="1" a="1"/>
  <c r="N563" i="13" s="1"/>
  <c r="P564" i="13"/>
  <c r="Q564" i="13"/>
  <c r="N564" i="13" s="1" a="1"/>
  <c r="N564" i="13" s="1"/>
  <c r="P565" i="13"/>
  <c r="Q565" i="13"/>
  <c r="N565" i="13" s="1" a="1"/>
  <c r="N565" i="13" s="1"/>
  <c r="P566" i="13"/>
  <c r="Q566" i="13"/>
  <c r="N566" i="13" s="1" a="1"/>
  <c r="N566" i="13" s="1"/>
  <c r="P567" i="13"/>
  <c r="Q567" i="13"/>
  <c r="N567" i="13" s="1" a="1"/>
  <c r="N567" i="13" s="1"/>
  <c r="P568" i="13"/>
  <c r="Q568" i="13"/>
  <c r="N568" i="13" s="1" a="1"/>
  <c r="N568" i="13" s="1"/>
  <c r="P569" i="13"/>
  <c r="Q569" i="13"/>
  <c r="N569" i="13" s="1" a="1"/>
  <c r="N569" i="13" s="1"/>
  <c r="P570" i="13"/>
  <c r="Q570" i="13"/>
  <c r="N570" i="13" s="1" a="1"/>
  <c r="N570" i="13" s="1"/>
  <c r="P571" i="13"/>
  <c r="Q571" i="13"/>
  <c r="N571" i="13" s="1" a="1"/>
  <c r="N571" i="13" s="1"/>
  <c r="P572" i="13"/>
  <c r="Q572" i="13"/>
  <c r="N572" i="13" s="1" a="1"/>
  <c r="N572" i="13" s="1"/>
  <c r="P573" i="13"/>
  <c r="Q573" i="13"/>
  <c r="N573" i="13" s="1" a="1"/>
  <c r="N573" i="13" s="1"/>
  <c r="P574" i="13"/>
  <c r="Q574" i="13"/>
  <c r="N574" i="13" s="1" a="1"/>
  <c r="N574" i="13" s="1"/>
  <c r="P575" i="13"/>
  <c r="Q575" i="13"/>
  <c r="N575" i="13" s="1" a="1"/>
  <c r="N575" i="13" s="1"/>
  <c r="P576" i="13"/>
  <c r="Q576" i="13"/>
  <c r="N576" i="13" s="1" a="1"/>
  <c r="N576" i="13" s="1"/>
  <c r="P577" i="13"/>
  <c r="Q577" i="13"/>
  <c r="N577" i="13" s="1" a="1"/>
  <c r="N577" i="13" s="1"/>
  <c r="P578" i="13"/>
  <c r="Q578" i="13"/>
  <c r="N578" i="13" s="1" a="1"/>
  <c r="N578" i="13" s="1"/>
  <c r="P579" i="13"/>
  <c r="Q579" i="13"/>
  <c r="N579" i="13" s="1" a="1"/>
  <c r="N579" i="13" s="1"/>
  <c r="P580" i="13"/>
  <c r="Q580" i="13"/>
  <c r="N580" i="13" s="1" a="1"/>
  <c r="N580" i="13" s="1"/>
  <c r="P581" i="13"/>
  <c r="Q581" i="13"/>
  <c r="N581" i="13" s="1" a="1"/>
  <c r="N581" i="13" s="1"/>
  <c r="P582" i="13"/>
  <c r="Q582" i="13"/>
  <c r="N582" i="13" s="1" a="1"/>
  <c r="N582" i="13" s="1"/>
  <c r="P583" i="13"/>
  <c r="Q583" i="13"/>
  <c r="N583" i="13" s="1" a="1"/>
  <c r="N583" i="13" s="1"/>
  <c r="P584" i="13"/>
  <c r="Q584" i="13"/>
  <c r="N584" i="13" s="1" a="1"/>
  <c r="N584" i="13" s="1"/>
  <c r="P585" i="13"/>
  <c r="Q585" i="13"/>
  <c r="N585" i="13" s="1" a="1"/>
  <c r="N585" i="13" s="1"/>
  <c r="P586" i="13"/>
  <c r="Q586" i="13"/>
  <c r="N586" i="13" s="1" a="1"/>
  <c r="N586" i="13" s="1"/>
  <c r="P587" i="13"/>
  <c r="Q587" i="13"/>
  <c r="N587" i="13" s="1" a="1"/>
  <c r="N587" i="13" s="1"/>
  <c r="P588" i="13"/>
  <c r="Q588" i="13"/>
  <c r="N588" i="13" s="1" a="1"/>
  <c r="N588" i="13" s="1"/>
  <c r="P589" i="13"/>
  <c r="Q589" i="13"/>
  <c r="N589" i="13" s="1" a="1"/>
  <c r="N589" i="13" s="1"/>
  <c r="P590" i="13"/>
  <c r="Q590" i="13"/>
  <c r="N590" i="13" s="1" a="1"/>
  <c r="N590" i="13" s="1"/>
  <c r="P591" i="13"/>
  <c r="Q591" i="13"/>
  <c r="N591" i="13" s="1" a="1"/>
  <c r="N591" i="13" s="1"/>
  <c r="P592" i="13"/>
  <c r="Q592" i="13"/>
  <c r="N592" i="13" s="1" a="1"/>
  <c r="N592" i="13" s="1"/>
  <c r="P593" i="13"/>
  <c r="Q593" i="13"/>
  <c r="N593" i="13" s="1" a="1"/>
  <c r="N593" i="13" s="1"/>
  <c r="P594" i="13"/>
  <c r="Q594" i="13"/>
  <c r="N594" i="13" s="1" a="1"/>
  <c r="N594" i="13" s="1"/>
  <c r="P595" i="13"/>
  <c r="Q595" i="13"/>
  <c r="N595" i="13" s="1" a="1"/>
  <c r="N595" i="13" s="1"/>
  <c r="P596" i="13"/>
  <c r="Q596" i="13"/>
  <c r="N596" i="13" s="1" a="1"/>
  <c r="N596" i="13" s="1"/>
  <c r="P597" i="13"/>
  <c r="Q597" i="13"/>
  <c r="N597" i="13" s="1" a="1"/>
  <c r="N597" i="13" s="1"/>
  <c r="P598" i="13"/>
  <c r="Q598" i="13"/>
  <c r="N598" i="13" s="1" a="1"/>
  <c r="N598" i="13" s="1"/>
  <c r="P599" i="13"/>
  <c r="Q599" i="13"/>
  <c r="N599" i="13" s="1" a="1"/>
  <c r="N599" i="13" s="1"/>
  <c r="P600" i="13"/>
  <c r="Q600" i="13"/>
  <c r="N600" i="13" s="1" a="1"/>
  <c r="N600" i="13" s="1"/>
  <c r="P601" i="13"/>
  <c r="Q601" i="13"/>
  <c r="N601" i="13" s="1" a="1"/>
  <c r="N601" i="13" s="1"/>
  <c r="P602" i="13"/>
  <c r="Q602" i="13"/>
  <c r="N602" i="13" s="1" a="1"/>
  <c r="N602" i="13" s="1"/>
  <c r="P603" i="13"/>
  <c r="Q603" i="13"/>
  <c r="N603" i="13" s="1" a="1"/>
  <c r="N603" i="13" s="1"/>
  <c r="P604" i="13"/>
  <c r="Q604" i="13"/>
  <c r="N604" i="13" s="1" a="1"/>
  <c r="N604" i="13" s="1"/>
  <c r="P605" i="13"/>
  <c r="Q605" i="13"/>
  <c r="N605" i="13" s="1" a="1"/>
  <c r="N605" i="13" s="1"/>
  <c r="P606" i="13"/>
  <c r="Q606" i="13"/>
  <c r="N606" i="13" s="1" a="1"/>
  <c r="N606" i="13" s="1"/>
  <c r="P607" i="13"/>
  <c r="Q607" i="13"/>
  <c r="N607" i="13" s="1" a="1"/>
  <c r="N607" i="13" s="1"/>
  <c r="P608" i="13"/>
  <c r="Q608" i="13"/>
  <c r="N608" i="13" s="1" a="1"/>
  <c r="N608" i="13" s="1"/>
  <c r="P609" i="13"/>
  <c r="Q609" i="13"/>
  <c r="N609" i="13" s="1" a="1"/>
  <c r="N609" i="13" s="1"/>
  <c r="P610" i="13"/>
  <c r="Q610" i="13"/>
  <c r="N610" i="13" s="1" a="1"/>
  <c r="N610" i="13" s="1"/>
  <c r="P611" i="13"/>
  <c r="Q611" i="13"/>
  <c r="N611" i="13" s="1" a="1"/>
  <c r="N611" i="13" s="1"/>
  <c r="P612" i="13"/>
  <c r="Q612" i="13"/>
  <c r="N612" i="13" s="1" a="1"/>
  <c r="N612" i="13" s="1"/>
  <c r="P613" i="13"/>
  <c r="Q613" i="13"/>
  <c r="N613" i="13" s="1" a="1"/>
  <c r="N613" i="13" s="1"/>
  <c r="P614" i="13"/>
  <c r="Q614" i="13"/>
  <c r="N614" i="13" s="1" a="1"/>
  <c r="N614" i="13" s="1"/>
  <c r="P615" i="13"/>
  <c r="Q615" i="13"/>
  <c r="N615" i="13" s="1" a="1"/>
  <c r="N615" i="13" s="1"/>
  <c r="P616" i="13"/>
  <c r="Q616" i="13"/>
  <c r="N616" i="13" s="1" a="1"/>
  <c r="N616" i="13" s="1"/>
  <c r="P617" i="13"/>
  <c r="Q617" i="13"/>
  <c r="N617" i="13" s="1" a="1"/>
  <c r="N617" i="13" s="1"/>
  <c r="P618" i="13"/>
  <c r="Q618" i="13"/>
  <c r="N618" i="13" s="1" a="1"/>
  <c r="N618" i="13" s="1"/>
  <c r="P619" i="13"/>
  <c r="Q619" i="13"/>
  <c r="N619" i="13" s="1" a="1"/>
  <c r="N619" i="13" s="1"/>
  <c r="P620" i="13"/>
  <c r="Q620" i="13"/>
  <c r="N620" i="13" s="1" a="1"/>
  <c r="N620" i="13" s="1"/>
  <c r="P621" i="13"/>
  <c r="Q621" i="13"/>
  <c r="N621" i="13" s="1" a="1"/>
  <c r="N621" i="13" s="1"/>
  <c r="P622" i="13"/>
  <c r="Q622" i="13"/>
  <c r="N622" i="13" s="1" a="1"/>
  <c r="N622" i="13" s="1"/>
  <c r="P623" i="13"/>
  <c r="Q623" i="13"/>
  <c r="N623" i="13" s="1" a="1"/>
  <c r="N623" i="13" s="1"/>
  <c r="P624" i="13"/>
  <c r="Q624" i="13"/>
  <c r="N624" i="13" s="1" a="1"/>
  <c r="N624" i="13" s="1"/>
  <c r="P625" i="13"/>
  <c r="Q625" i="13"/>
  <c r="N625" i="13" s="1" a="1"/>
  <c r="N625" i="13" s="1"/>
  <c r="P626" i="13"/>
  <c r="Q626" i="13"/>
  <c r="N626" i="13" s="1" a="1"/>
  <c r="N626" i="13" s="1"/>
  <c r="P627" i="13"/>
  <c r="Q627" i="13"/>
  <c r="N627" i="13" s="1" a="1"/>
  <c r="N627" i="13" s="1"/>
  <c r="P628" i="13"/>
  <c r="Q628" i="13"/>
  <c r="N628" i="13" s="1" a="1"/>
  <c r="N628" i="13" s="1"/>
  <c r="P629" i="13"/>
  <c r="Q629" i="13"/>
  <c r="N629" i="13" s="1" a="1"/>
  <c r="N629" i="13" s="1"/>
  <c r="P630" i="13"/>
  <c r="Q630" i="13"/>
  <c r="N630" i="13" s="1" a="1"/>
  <c r="N630" i="13" s="1"/>
  <c r="P631" i="13"/>
  <c r="Q631" i="13"/>
  <c r="N631" i="13" s="1" a="1"/>
  <c r="N631" i="13" s="1"/>
  <c r="P632" i="13"/>
  <c r="Q632" i="13"/>
  <c r="N632" i="13" s="1" a="1"/>
  <c r="N632" i="13" s="1"/>
  <c r="P633" i="13"/>
  <c r="Q633" i="13"/>
  <c r="N633" i="13" s="1" a="1"/>
  <c r="N633" i="13" s="1"/>
  <c r="P634" i="13"/>
  <c r="Q634" i="13"/>
  <c r="N634" i="13" s="1" a="1"/>
  <c r="N634" i="13" s="1"/>
  <c r="P635" i="13"/>
  <c r="Q635" i="13"/>
  <c r="N635" i="13" s="1" a="1"/>
  <c r="N635" i="13" s="1"/>
  <c r="P636" i="13"/>
  <c r="Q636" i="13"/>
  <c r="N636" i="13" s="1" a="1"/>
  <c r="N636" i="13" s="1"/>
  <c r="P637" i="13"/>
  <c r="Q637" i="13"/>
  <c r="N637" i="13" s="1" a="1"/>
  <c r="N637" i="13" s="1"/>
  <c r="P638" i="13"/>
  <c r="Q638" i="13"/>
  <c r="N638" i="13" s="1" a="1"/>
  <c r="N638" i="13" s="1"/>
  <c r="P639" i="13"/>
  <c r="Q639" i="13"/>
  <c r="N639" i="13" s="1" a="1"/>
  <c r="N639" i="13" s="1"/>
  <c r="P640" i="13"/>
  <c r="Q640" i="13"/>
  <c r="N640" i="13" s="1" a="1"/>
  <c r="N640" i="13" s="1"/>
  <c r="P641" i="13"/>
  <c r="Q641" i="13"/>
  <c r="N641" i="13" s="1" a="1"/>
  <c r="N641" i="13" s="1"/>
  <c r="P642" i="13"/>
  <c r="Q642" i="13"/>
  <c r="N642" i="13" s="1" a="1"/>
  <c r="N642" i="13" s="1"/>
  <c r="P643" i="13"/>
  <c r="Q643" i="13"/>
  <c r="N643" i="13" s="1" a="1"/>
  <c r="N643" i="13" s="1"/>
  <c r="P644" i="13"/>
  <c r="Q644" i="13"/>
  <c r="N644" i="13" s="1" a="1"/>
  <c r="N644" i="13" s="1"/>
  <c r="P645" i="13"/>
  <c r="Q645" i="13"/>
  <c r="N645" i="13" s="1" a="1"/>
  <c r="N645" i="13" s="1"/>
  <c r="P646" i="13"/>
  <c r="Q646" i="13"/>
  <c r="N646" i="13" s="1" a="1"/>
  <c r="N646" i="13" s="1"/>
  <c r="P647" i="13"/>
  <c r="Q647" i="13"/>
  <c r="N647" i="13" s="1" a="1"/>
  <c r="N647" i="13" s="1"/>
  <c r="P648" i="13"/>
  <c r="Q648" i="13"/>
  <c r="N648" i="13" s="1" a="1"/>
  <c r="N648" i="13" s="1"/>
  <c r="P649" i="13"/>
  <c r="Q649" i="13"/>
  <c r="N649" i="13" s="1" a="1"/>
  <c r="N649" i="13" s="1"/>
  <c r="P650" i="13"/>
  <c r="Q650" i="13"/>
  <c r="N650" i="13" s="1" a="1"/>
  <c r="N650" i="13" s="1"/>
  <c r="P651" i="13"/>
  <c r="Q651" i="13"/>
  <c r="N651" i="13" s="1" a="1"/>
  <c r="N651" i="13" s="1"/>
  <c r="P652" i="13"/>
  <c r="Q652" i="13"/>
  <c r="N652" i="13" s="1" a="1"/>
  <c r="N652" i="13" s="1"/>
  <c r="P653" i="13"/>
  <c r="Q653" i="13"/>
  <c r="N653" i="13" s="1" a="1"/>
  <c r="N653" i="13" s="1"/>
  <c r="P654" i="13"/>
  <c r="Q654" i="13"/>
  <c r="N654" i="13" s="1" a="1"/>
  <c r="N654" i="13" s="1"/>
  <c r="P655" i="13"/>
  <c r="Q655" i="13"/>
  <c r="N655" i="13" s="1" a="1"/>
  <c r="N655" i="13" s="1"/>
  <c r="P656" i="13"/>
  <c r="Q656" i="13"/>
  <c r="N656" i="13" s="1" a="1"/>
  <c r="N656" i="13" s="1"/>
  <c r="P657" i="13"/>
  <c r="Q657" i="13"/>
  <c r="N657" i="13" s="1" a="1"/>
  <c r="N657" i="13" s="1"/>
  <c r="P658" i="13"/>
  <c r="Q658" i="13"/>
  <c r="N658" i="13" s="1" a="1"/>
  <c r="N658" i="13" s="1"/>
  <c r="P659" i="13"/>
  <c r="Q659" i="13"/>
  <c r="N659" i="13" s="1" a="1"/>
  <c r="N659" i="13" s="1"/>
  <c r="P660" i="13"/>
  <c r="Q660" i="13"/>
  <c r="N660" i="13" s="1" a="1"/>
  <c r="N660" i="13" s="1"/>
  <c r="P661" i="13"/>
  <c r="Q661" i="13"/>
  <c r="N661" i="13" s="1" a="1"/>
  <c r="N661" i="13" s="1"/>
  <c r="P662" i="13"/>
  <c r="Q662" i="13"/>
  <c r="N662" i="13" s="1" a="1"/>
  <c r="N662" i="13" s="1"/>
  <c r="P663" i="13"/>
  <c r="Q663" i="13"/>
  <c r="N663" i="13" s="1" a="1"/>
  <c r="N663" i="13" s="1"/>
  <c r="P664" i="13"/>
  <c r="Q664" i="13"/>
  <c r="N664" i="13" s="1" a="1"/>
  <c r="N664" i="13" s="1"/>
  <c r="P665" i="13"/>
  <c r="Q665" i="13"/>
  <c r="N665" i="13" s="1" a="1"/>
  <c r="N665" i="13" s="1"/>
  <c r="P666" i="13"/>
  <c r="Q666" i="13"/>
  <c r="N666" i="13" s="1" a="1"/>
  <c r="N666" i="13" s="1"/>
  <c r="P667" i="13"/>
  <c r="Q667" i="13"/>
  <c r="N667" i="13" s="1" a="1"/>
  <c r="N667" i="13" s="1"/>
  <c r="P668" i="13"/>
  <c r="Q668" i="13"/>
  <c r="N668" i="13" s="1" a="1"/>
  <c r="N668" i="13" s="1"/>
  <c r="P669" i="13"/>
  <c r="Q669" i="13"/>
  <c r="N669" i="13" s="1" a="1"/>
  <c r="N669" i="13" s="1"/>
  <c r="P670" i="13"/>
  <c r="Q670" i="13"/>
  <c r="N670" i="13" s="1" a="1"/>
  <c r="N670" i="13" s="1"/>
  <c r="P671" i="13"/>
  <c r="Q671" i="13"/>
  <c r="N671" i="13" s="1" a="1"/>
  <c r="N671" i="13" s="1"/>
  <c r="P672" i="13"/>
  <c r="Q672" i="13"/>
  <c r="N672" i="13" s="1" a="1"/>
  <c r="N672" i="13" s="1"/>
  <c r="P673" i="13"/>
  <c r="Q673" i="13"/>
  <c r="N673" i="13" s="1" a="1"/>
  <c r="N673" i="13" s="1"/>
  <c r="P674" i="13"/>
  <c r="Q674" i="13"/>
  <c r="N674" i="13" s="1" a="1"/>
  <c r="N674" i="13" s="1"/>
  <c r="P675" i="13"/>
  <c r="Q675" i="13"/>
  <c r="N675" i="13" s="1" a="1"/>
  <c r="N675" i="13" s="1"/>
  <c r="P676" i="13"/>
  <c r="Q676" i="13"/>
  <c r="N676" i="13" s="1" a="1"/>
  <c r="N676" i="13" s="1"/>
  <c r="P677" i="13"/>
  <c r="Q677" i="13"/>
  <c r="N677" i="13" s="1" a="1"/>
  <c r="N677" i="13" s="1"/>
  <c r="P678" i="13"/>
  <c r="Q678" i="13"/>
  <c r="N678" i="13" s="1" a="1"/>
  <c r="N678" i="13" s="1"/>
  <c r="P679" i="13"/>
  <c r="Q679" i="13"/>
  <c r="N679" i="13" s="1" a="1"/>
  <c r="N679" i="13" s="1"/>
  <c r="P680" i="13"/>
  <c r="Q680" i="13"/>
  <c r="N680" i="13" s="1" a="1"/>
  <c r="N680" i="13" s="1"/>
  <c r="P681" i="13"/>
  <c r="Q681" i="13"/>
  <c r="N681" i="13" s="1" a="1"/>
  <c r="N681" i="13" s="1"/>
  <c r="P682" i="13"/>
  <c r="Q682" i="13"/>
  <c r="N682" i="13" s="1" a="1"/>
  <c r="N682" i="13" s="1"/>
  <c r="P683" i="13"/>
  <c r="Q683" i="13"/>
  <c r="N683" i="13" s="1" a="1"/>
  <c r="N683" i="13" s="1"/>
  <c r="P684" i="13"/>
  <c r="Q684" i="13"/>
  <c r="N684" i="13" s="1" a="1"/>
  <c r="N684" i="13" s="1"/>
  <c r="P685" i="13"/>
  <c r="Q685" i="13"/>
  <c r="N685" i="13" s="1" a="1"/>
  <c r="N685" i="13" s="1"/>
  <c r="P686" i="13"/>
  <c r="Q686" i="13"/>
  <c r="N686" i="13" s="1" a="1"/>
  <c r="N686" i="13" s="1"/>
  <c r="P687" i="13"/>
  <c r="Q687" i="13"/>
  <c r="N687" i="13" s="1" a="1"/>
  <c r="N687" i="13" s="1"/>
  <c r="P688" i="13"/>
  <c r="Q688" i="13"/>
  <c r="N688" i="13" s="1" a="1"/>
  <c r="N688" i="13" s="1"/>
  <c r="P689" i="13"/>
  <c r="Q689" i="13"/>
  <c r="N689" i="13" s="1" a="1"/>
  <c r="N689" i="13" s="1"/>
  <c r="P690" i="13"/>
  <c r="Q690" i="13"/>
  <c r="N690" i="13" s="1" a="1"/>
  <c r="N690" i="13" s="1"/>
  <c r="P691" i="13"/>
  <c r="Q691" i="13"/>
  <c r="N691" i="13" s="1" a="1"/>
  <c r="N691" i="13" s="1"/>
  <c r="P692" i="13"/>
  <c r="Q692" i="13"/>
  <c r="N692" i="13" s="1" a="1"/>
  <c r="N692" i="13" s="1"/>
  <c r="P693" i="13"/>
  <c r="Q693" i="13"/>
  <c r="N693" i="13" s="1" a="1"/>
  <c r="N693" i="13" s="1"/>
  <c r="P694" i="13"/>
  <c r="Q694" i="13"/>
  <c r="N694" i="13" s="1" a="1"/>
  <c r="N694" i="13" s="1"/>
  <c r="P695" i="13"/>
  <c r="Q695" i="13"/>
  <c r="N695" i="13" s="1" a="1"/>
  <c r="N695" i="13" s="1"/>
  <c r="P696" i="13"/>
  <c r="Q696" i="13"/>
  <c r="N696" i="13" s="1" a="1"/>
  <c r="N696" i="13" s="1"/>
  <c r="P697" i="13"/>
  <c r="Q697" i="13"/>
  <c r="N697" i="13" s="1" a="1"/>
  <c r="N697" i="13" s="1"/>
  <c r="P698" i="13"/>
  <c r="Q698" i="13"/>
  <c r="N698" i="13" s="1" a="1"/>
  <c r="N698" i="13" s="1"/>
  <c r="P699" i="13"/>
  <c r="Q699" i="13"/>
  <c r="N699" i="13" s="1" a="1"/>
  <c r="N699" i="13" s="1"/>
  <c r="P700" i="13"/>
  <c r="Q700" i="13"/>
  <c r="N700" i="13" s="1" a="1"/>
  <c r="N700" i="13" s="1"/>
  <c r="P701" i="13"/>
  <c r="Q701" i="13"/>
  <c r="N701" i="13" s="1" a="1"/>
  <c r="N701" i="13" s="1"/>
  <c r="P702" i="13"/>
  <c r="Q702" i="13"/>
  <c r="N702" i="13" s="1" a="1"/>
  <c r="N702" i="13" s="1"/>
  <c r="P703" i="13"/>
  <c r="Q703" i="13"/>
  <c r="N703" i="13" s="1" a="1"/>
  <c r="N703" i="13" s="1"/>
  <c r="P704" i="13"/>
  <c r="Q704" i="13"/>
  <c r="N704" i="13" s="1" a="1"/>
  <c r="N704" i="13" s="1"/>
  <c r="P705" i="13"/>
  <c r="Q705" i="13"/>
  <c r="N705" i="13" s="1" a="1"/>
  <c r="N705" i="13" s="1"/>
  <c r="P706" i="13"/>
  <c r="Q706" i="13"/>
  <c r="N706" i="13" s="1" a="1"/>
  <c r="N706" i="13" s="1"/>
  <c r="P707" i="13"/>
  <c r="Q707" i="13"/>
  <c r="N707" i="13" s="1" a="1"/>
  <c r="N707" i="13" s="1"/>
  <c r="P708" i="13"/>
  <c r="Q708" i="13"/>
  <c r="N708" i="13" s="1" a="1"/>
  <c r="N708" i="13" s="1"/>
  <c r="P709" i="13"/>
  <c r="Q709" i="13"/>
  <c r="N709" i="13" s="1" a="1"/>
  <c r="N709" i="13" s="1"/>
  <c r="P710" i="13"/>
  <c r="Q710" i="13"/>
  <c r="N710" i="13" s="1" a="1"/>
  <c r="N710" i="13" s="1"/>
  <c r="P711" i="13"/>
  <c r="Q711" i="13"/>
  <c r="N711" i="13" s="1" a="1"/>
  <c r="N711" i="13" s="1"/>
  <c r="P712" i="13"/>
  <c r="Q712" i="13"/>
  <c r="N712" i="13" s="1" a="1"/>
  <c r="N712" i="13" s="1"/>
  <c r="P713" i="13"/>
  <c r="Q713" i="13"/>
  <c r="N713" i="13" s="1" a="1"/>
  <c r="N713" i="13" s="1"/>
  <c r="P714" i="13"/>
  <c r="Q714" i="13"/>
  <c r="N714" i="13" s="1" a="1"/>
  <c r="N714" i="13" s="1"/>
  <c r="P715" i="13"/>
  <c r="Q715" i="13"/>
  <c r="N715" i="13" s="1" a="1"/>
  <c r="N715" i="13" s="1"/>
  <c r="P716" i="13"/>
  <c r="Q716" i="13"/>
  <c r="N716" i="13" s="1" a="1"/>
  <c r="N716" i="13" s="1"/>
  <c r="P717" i="13"/>
  <c r="Q717" i="13"/>
  <c r="N717" i="13" s="1" a="1"/>
  <c r="N717" i="13" s="1"/>
  <c r="P718" i="13"/>
  <c r="Q718" i="13"/>
  <c r="N718" i="13" s="1" a="1"/>
  <c r="N718" i="13" s="1"/>
  <c r="P719" i="13"/>
  <c r="Q719" i="13"/>
  <c r="N719" i="13" s="1" a="1"/>
  <c r="N719" i="13" s="1"/>
  <c r="P720" i="13"/>
  <c r="Q720" i="13"/>
  <c r="N720" i="13" s="1" a="1"/>
  <c r="N720" i="13" s="1"/>
  <c r="P721" i="13"/>
  <c r="Q721" i="13"/>
  <c r="N721" i="13" s="1" a="1"/>
  <c r="N721" i="13" s="1"/>
  <c r="P722" i="13"/>
  <c r="Q722" i="13"/>
  <c r="N722" i="13" s="1" a="1"/>
  <c r="N722" i="13" s="1"/>
  <c r="P723" i="13"/>
  <c r="Q723" i="13"/>
  <c r="N723" i="13" s="1" a="1"/>
  <c r="N723" i="13" s="1"/>
  <c r="P724" i="13"/>
  <c r="Q724" i="13"/>
  <c r="N724" i="13" s="1" a="1"/>
  <c r="N724" i="13" s="1"/>
  <c r="P725" i="13"/>
  <c r="Q725" i="13"/>
  <c r="N725" i="13" s="1" a="1"/>
  <c r="N725" i="13" s="1"/>
  <c r="P726" i="13"/>
  <c r="Q726" i="13"/>
  <c r="N726" i="13" s="1" a="1"/>
  <c r="N726" i="13" s="1"/>
  <c r="P727" i="13"/>
  <c r="Q727" i="13"/>
  <c r="N727" i="13" s="1" a="1"/>
  <c r="N727" i="13" s="1"/>
  <c r="P728" i="13"/>
  <c r="Q728" i="13"/>
  <c r="N728" i="13" s="1" a="1"/>
  <c r="N728" i="13" s="1"/>
  <c r="P729" i="13"/>
  <c r="Q729" i="13"/>
  <c r="N729" i="13" s="1" a="1"/>
  <c r="N729" i="13" s="1"/>
  <c r="P730" i="13"/>
  <c r="Q730" i="13"/>
  <c r="N730" i="13" s="1" a="1"/>
  <c r="N730" i="13" s="1"/>
  <c r="P731" i="13"/>
  <c r="Q731" i="13"/>
  <c r="N731" i="13" s="1" a="1"/>
  <c r="N731" i="13" s="1"/>
  <c r="P732" i="13"/>
  <c r="Q732" i="13"/>
  <c r="N732" i="13" s="1" a="1"/>
  <c r="N732" i="13" s="1"/>
  <c r="P733" i="13"/>
  <c r="Q733" i="13"/>
  <c r="N733" i="13" s="1" a="1"/>
  <c r="N733" i="13" s="1"/>
  <c r="P734" i="13"/>
  <c r="Q734" i="13"/>
  <c r="N734" i="13" s="1" a="1"/>
  <c r="N734" i="13" s="1"/>
  <c r="P735" i="13"/>
  <c r="Q735" i="13"/>
  <c r="N735" i="13" s="1" a="1"/>
  <c r="N735" i="13" s="1"/>
  <c r="P736" i="13"/>
  <c r="Q736" i="13"/>
  <c r="N736" i="13" s="1" a="1"/>
  <c r="N736" i="13" s="1"/>
  <c r="P737" i="13"/>
  <c r="Q737" i="13"/>
  <c r="N737" i="13" s="1" a="1"/>
  <c r="N737" i="13" s="1"/>
  <c r="P738" i="13"/>
  <c r="Q738" i="13"/>
  <c r="N738" i="13" s="1" a="1"/>
  <c r="N738" i="13" s="1"/>
  <c r="P739" i="13"/>
  <c r="Q739" i="13"/>
  <c r="N739" i="13" s="1" a="1"/>
  <c r="N739" i="13" s="1"/>
  <c r="P740" i="13"/>
  <c r="Q740" i="13"/>
  <c r="N740" i="13" s="1" a="1"/>
  <c r="N740" i="13" s="1"/>
  <c r="P741" i="13"/>
  <c r="Q741" i="13"/>
  <c r="N741" i="13" s="1" a="1"/>
  <c r="N741" i="13" s="1"/>
  <c r="P742" i="13"/>
  <c r="Q742" i="13"/>
  <c r="N742" i="13" s="1" a="1"/>
  <c r="N742" i="13" s="1"/>
  <c r="P743" i="13"/>
  <c r="Q743" i="13"/>
  <c r="N743" i="13" s="1" a="1"/>
  <c r="N743" i="13" s="1"/>
  <c r="P744" i="13"/>
  <c r="Q744" i="13"/>
  <c r="N744" i="13" s="1" a="1"/>
  <c r="N744" i="13" s="1"/>
  <c r="P745" i="13"/>
  <c r="Q745" i="13"/>
  <c r="N745" i="13" s="1" a="1"/>
  <c r="N745" i="13" s="1"/>
  <c r="P746" i="13"/>
  <c r="Q746" i="13"/>
  <c r="N746" i="13" s="1" a="1"/>
  <c r="N746" i="13" s="1"/>
  <c r="P747" i="13"/>
  <c r="Q747" i="13"/>
  <c r="N747" i="13" s="1" a="1"/>
  <c r="N747" i="13" s="1"/>
  <c r="P748" i="13"/>
  <c r="Q748" i="13"/>
  <c r="N748" i="13" s="1" a="1"/>
  <c r="N748" i="13" s="1"/>
  <c r="P749" i="13"/>
  <c r="Q749" i="13"/>
  <c r="N749" i="13" s="1" a="1"/>
  <c r="N749" i="13" s="1"/>
  <c r="P750" i="13"/>
  <c r="Q750" i="13"/>
  <c r="N750" i="13" s="1" a="1"/>
  <c r="N750" i="13" s="1"/>
  <c r="P751" i="13"/>
  <c r="Q751" i="13"/>
  <c r="N751" i="13" s="1" a="1"/>
  <c r="N751" i="13" s="1"/>
  <c r="P752" i="13"/>
  <c r="Q752" i="13"/>
  <c r="N752" i="13" s="1" a="1"/>
  <c r="N752" i="13" s="1"/>
  <c r="P753" i="13"/>
  <c r="Q753" i="13"/>
  <c r="N753" i="13" s="1" a="1"/>
  <c r="N753" i="13" s="1"/>
  <c r="P754" i="13"/>
  <c r="Q754" i="13"/>
  <c r="N754" i="13" s="1" a="1"/>
  <c r="N754" i="13" s="1"/>
  <c r="P755" i="13"/>
  <c r="Q755" i="13"/>
  <c r="N755" i="13" s="1" a="1"/>
  <c r="N755" i="13" s="1"/>
  <c r="P756" i="13"/>
  <c r="Q756" i="13"/>
  <c r="N756" i="13" s="1" a="1"/>
  <c r="N756" i="13" s="1"/>
  <c r="P757" i="13"/>
  <c r="Q757" i="13"/>
  <c r="N757" i="13" s="1" a="1"/>
  <c r="N757" i="13" s="1"/>
  <c r="P758" i="13"/>
  <c r="Q758" i="13"/>
  <c r="N758" i="13" s="1" a="1"/>
  <c r="N758" i="13" s="1"/>
  <c r="P759" i="13"/>
  <c r="Q759" i="13"/>
  <c r="N759" i="13" s="1" a="1"/>
  <c r="N759" i="13" s="1"/>
  <c r="P760" i="13"/>
  <c r="Q760" i="13"/>
  <c r="N760" i="13" s="1" a="1"/>
  <c r="N760" i="13" s="1"/>
  <c r="P761" i="13"/>
  <c r="Q761" i="13"/>
  <c r="N761" i="13" s="1" a="1"/>
  <c r="N761" i="13" s="1"/>
  <c r="P762" i="13"/>
  <c r="Q762" i="13"/>
  <c r="N762" i="13" s="1" a="1"/>
  <c r="N762" i="13" s="1"/>
  <c r="P763" i="13"/>
  <c r="Q763" i="13"/>
  <c r="N763" i="13" s="1" a="1"/>
  <c r="N763" i="13" s="1"/>
  <c r="P764" i="13"/>
  <c r="Q764" i="13"/>
  <c r="N764" i="13" s="1" a="1"/>
  <c r="N764" i="13" s="1"/>
  <c r="P765" i="13"/>
  <c r="Q765" i="13"/>
  <c r="N765" i="13" s="1" a="1"/>
  <c r="N765" i="13" s="1"/>
  <c r="P766" i="13"/>
  <c r="Q766" i="13"/>
  <c r="N766" i="13" s="1" a="1"/>
  <c r="N766" i="13" s="1"/>
  <c r="P767" i="13"/>
  <c r="Q767" i="13"/>
  <c r="N767" i="13" s="1" a="1"/>
  <c r="N767" i="13" s="1"/>
  <c r="P768" i="13"/>
  <c r="Q768" i="13"/>
  <c r="N768" i="13" s="1" a="1"/>
  <c r="N768" i="13" s="1"/>
  <c r="P769" i="13"/>
  <c r="Q769" i="13"/>
  <c r="N769" i="13" s="1" a="1"/>
  <c r="N769" i="13" s="1"/>
  <c r="P770" i="13"/>
  <c r="Q770" i="13"/>
  <c r="N770" i="13" s="1" a="1"/>
  <c r="N770" i="13" s="1"/>
  <c r="P771" i="13"/>
  <c r="Q771" i="13"/>
  <c r="N771" i="13" s="1" a="1"/>
  <c r="N771" i="13" s="1"/>
  <c r="P772" i="13"/>
  <c r="Q772" i="13"/>
  <c r="N772" i="13" s="1" a="1"/>
  <c r="N772" i="13" s="1"/>
  <c r="P773" i="13"/>
  <c r="Q773" i="13"/>
  <c r="N773" i="13" s="1" a="1"/>
  <c r="N773" i="13" s="1"/>
  <c r="P774" i="13"/>
  <c r="Q774" i="13"/>
  <c r="N774" i="13" s="1" a="1"/>
  <c r="N774" i="13" s="1"/>
  <c r="P775" i="13"/>
  <c r="Q775" i="13"/>
  <c r="N775" i="13" s="1" a="1"/>
  <c r="N775" i="13" s="1"/>
  <c r="P776" i="13"/>
  <c r="Q776" i="13"/>
  <c r="N776" i="13" s="1" a="1"/>
  <c r="N776" i="13" s="1"/>
  <c r="P777" i="13"/>
  <c r="Q777" i="13"/>
  <c r="N777" i="13" s="1" a="1"/>
  <c r="N777" i="13" s="1"/>
  <c r="P778" i="13"/>
  <c r="Q778" i="13"/>
  <c r="N778" i="13" s="1" a="1"/>
  <c r="N778" i="13" s="1"/>
  <c r="P779" i="13"/>
  <c r="Q779" i="13"/>
  <c r="N779" i="13" s="1" a="1"/>
  <c r="N779" i="13" s="1"/>
  <c r="P780" i="13"/>
  <c r="Q780" i="13"/>
  <c r="N780" i="13" s="1" a="1"/>
  <c r="N780" i="13" s="1"/>
  <c r="P781" i="13"/>
  <c r="Q781" i="13"/>
  <c r="N781" i="13" s="1" a="1"/>
  <c r="N781" i="13" s="1"/>
  <c r="P782" i="13"/>
  <c r="Q782" i="13"/>
  <c r="N782" i="13" s="1" a="1"/>
  <c r="N782" i="13" s="1"/>
  <c r="P783" i="13"/>
  <c r="Q783" i="13"/>
  <c r="N783" i="13" s="1" a="1"/>
  <c r="N783" i="13" s="1"/>
  <c r="P784" i="13"/>
  <c r="Q784" i="13"/>
  <c r="N784" i="13" s="1" a="1"/>
  <c r="N784" i="13" s="1"/>
  <c r="P785" i="13"/>
  <c r="Q785" i="13"/>
  <c r="N785" i="13" s="1" a="1"/>
  <c r="N785" i="13" s="1"/>
  <c r="P786" i="13"/>
  <c r="Q786" i="13"/>
  <c r="N786" i="13" s="1" a="1"/>
  <c r="N786" i="13" s="1"/>
  <c r="P787" i="13"/>
  <c r="Q787" i="13"/>
  <c r="N787" i="13" s="1" a="1"/>
  <c r="N787" i="13" s="1"/>
  <c r="P788" i="13"/>
  <c r="Q788" i="13"/>
  <c r="N788" i="13" s="1" a="1"/>
  <c r="N788" i="13" s="1"/>
  <c r="P789" i="13"/>
  <c r="Q789" i="13"/>
  <c r="N789" i="13" s="1" a="1"/>
  <c r="N789" i="13" s="1"/>
  <c r="P790" i="13"/>
  <c r="Q790" i="13"/>
  <c r="N790" i="13" s="1" a="1"/>
  <c r="N790" i="13" s="1"/>
  <c r="P791" i="13"/>
  <c r="Q791" i="13"/>
  <c r="N791" i="13" s="1" a="1"/>
  <c r="N791" i="13" s="1"/>
  <c r="P792" i="13"/>
  <c r="Q792" i="13"/>
  <c r="N792" i="13" s="1" a="1"/>
  <c r="N792" i="13" s="1"/>
  <c r="P793" i="13"/>
  <c r="Q793" i="13"/>
  <c r="N793" i="13" s="1" a="1"/>
  <c r="N793" i="13" s="1"/>
  <c r="P794" i="13"/>
  <c r="Q794" i="13"/>
  <c r="N794" i="13" s="1" a="1"/>
  <c r="N794" i="13" s="1"/>
  <c r="P795" i="13"/>
  <c r="Q795" i="13"/>
  <c r="N795" i="13" s="1" a="1"/>
  <c r="N795" i="13" s="1"/>
  <c r="P796" i="13"/>
  <c r="Q796" i="13"/>
  <c r="N796" i="13" s="1" a="1"/>
  <c r="N796" i="13" s="1"/>
  <c r="P797" i="13"/>
  <c r="Q797" i="13"/>
  <c r="N797" i="13" s="1" a="1"/>
  <c r="N797" i="13" s="1"/>
  <c r="P798" i="13"/>
  <c r="Q798" i="13"/>
  <c r="N798" i="13" s="1" a="1"/>
  <c r="N798" i="13" s="1"/>
  <c r="P799" i="13"/>
  <c r="Q799" i="13"/>
  <c r="N799" i="13" s="1" a="1"/>
  <c r="N799" i="13" s="1"/>
  <c r="P800" i="13"/>
  <c r="Q800" i="13"/>
  <c r="N800" i="13" s="1" a="1"/>
  <c r="N800" i="13" s="1"/>
  <c r="P801" i="13"/>
  <c r="Q801" i="13"/>
  <c r="N801" i="13" s="1" a="1"/>
  <c r="N801" i="13" s="1"/>
  <c r="P802" i="13"/>
  <c r="Q802" i="13"/>
  <c r="N802" i="13" s="1" a="1"/>
  <c r="N802" i="13" s="1"/>
  <c r="P803" i="13"/>
  <c r="Q803" i="13"/>
  <c r="N803" i="13" s="1" a="1"/>
  <c r="N803" i="13" s="1"/>
  <c r="P804" i="13"/>
  <c r="Q804" i="13"/>
  <c r="N804" i="13" s="1" a="1"/>
  <c r="N804" i="13" s="1"/>
  <c r="P805" i="13"/>
  <c r="Q805" i="13"/>
  <c r="N805" i="13" s="1" a="1"/>
  <c r="N805" i="13" s="1"/>
  <c r="P806" i="13"/>
  <c r="Q806" i="13"/>
  <c r="N806" i="13" s="1" a="1"/>
  <c r="N806" i="13" s="1"/>
  <c r="P807" i="13"/>
  <c r="Q807" i="13"/>
  <c r="N807" i="13" s="1" a="1"/>
  <c r="N807" i="13" s="1"/>
  <c r="P808" i="13"/>
  <c r="Q808" i="13"/>
  <c r="N808" i="13" s="1" a="1"/>
  <c r="N808" i="13" s="1"/>
  <c r="P809" i="13"/>
  <c r="Q809" i="13"/>
  <c r="N809" i="13" s="1" a="1"/>
  <c r="N809" i="13" s="1"/>
  <c r="P810" i="13"/>
  <c r="Q810" i="13"/>
  <c r="N810" i="13" s="1" a="1"/>
  <c r="N810" i="13" s="1"/>
  <c r="P811" i="13"/>
  <c r="Q811" i="13"/>
  <c r="N811" i="13" s="1" a="1"/>
  <c r="N811" i="13" s="1"/>
  <c r="P812" i="13"/>
  <c r="Q812" i="13"/>
  <c r="N812" i="13" s="1" a="1"/>
  <c r="N812" i="13" s="1"/>
  <c r="P813" i="13"/>
  <c r="Q813" i="13"/>
  <c r="N813" i="13" s="1" a="1"/>
  <c r="N813" i="13" s="1"/>
  <c r="P814" i="13"/>
  <c r="Q814" i="13"/>
  <c r="N814" i="13" s="1" a="1"/>
  <c r="N814" i="13" s="1"/>
  <c r="P815" i="13"/>
  <c r="Q815" i="13"/>
  <c r="N815" i="13" s="1" a="1"/>
  <c r="N815" i="13" s="1"/>
  <c r="P816" i="13"/>
  <c r="Q816" i="13"/>
  <c r="N816" i="13" s="1" a="1"/>
  <c r="N816" i="13" s="1"/>
  <c r="P817" i="13"/>
  <c r="Q817" i="13"/>
  <c r="N817" i="13" s="1" a="1"/>
  <c r="N817" i="13" s="1"/>
  <c r="P818" i="13"/>
  <c r="Q818" i="13"/>
  <c r="N818" i="13" s="1" a="1"/>
  <c r="N818" i="13" s="1"/>
  <c r="P819" i="13"/>
  <c r="Q819" i="13"/>
  <c r="N819" i="13" s="1" a="1"/>
  <c r="N819" i="13" s="1"/>
  <c r="P820" i="13"/>
  <c r="Q820" i="13"/>
  <c r="N820" i="13" s="1" a="1"/>
  <c r="N820" i="13" s="1"/>
  <c r="P821" i="13"/>
  <c r="Q821" i="13"/>
  <c r="N821" i="13" s="1" a="1"/>
  <c r="N821" i="13" s="1"/>
  <c r="P822" i="13"/>
  <c r="Q822" i="13"/>
  <c r="N822" i="13" s="1" a="1"/>
  <c r="N822" i="13" s="1"/>
  <c r="P823" i="13"/>
  <c r="Q823" i="13"/>
  <c r="N823" i="13" s="1" a="1"/>
  <c r="N823" i="13" s="1"/>
  <c r="P824" i="13"/>
  <c r="Q824" i="13"/>
  <c r="N824" i="13" s="1" a="1"/>
  <c r="N824" i="13" s="1"/>
  <c r="P825" i="13"/>
  <c r="Q825" i="13"/>
  <c r="N825" i="13" s="1" a="1"/>
  <c r="N825" i="13" s="1"/>
  <c r="P826" i="13"/>
  <c r="Q826" i="13"/>
  <c r="N826" i="13" s="1" a="1"/>
  <c r="N826" i="13" s="1"/>
  <c r="P827" i="13"/>
  <c r="Q827" i="13"/>
  <c r="N827" i="13" s="1" a="1"/>
  <c r="N827" i="13" s="1"/>
  <c r="P828" i="13"/>
  <c r="Q828" i="13"/>
  <c r="N828" i="13" s="1" a="1"/>
  <c r="N828" i="13" s="1"/>
  <c r="P829" i="13"/>
  <c r="Q829" i="13"/>
  <c r="N829" i="13" s="1" a="1"/>
  <c r="N829" i="13" s="1"/>
  <c r="P830" i="13"/>
  <c r="Q830" i="13"/>
  <c r="N830" i="13" s="1" a="1"/>
  <c r="N830" i="13" s="1"/>
  <c r="P831" i="13"/>
  <c r="Q831" i="13"/>
  <c r="N831" i="13" s="1" a="1"/>
  <c r="N831" i="13" s="1"/>
  <c r="P832" i="13"/>
  <c r="Q832" i="13"/>
  <c r="N832" i="13" s="1" a="1"/>
  <c r="N832" i="13" s="1"/>
  <c r="P833" i="13"/>
  <c r="Q833" i="13"/>
  <c r="N833" i="13" s="1" a="1"/>
  <c r="N833" i="13" s="1"/>
  <c r="P834" i="13"/>
  <c r="Q834" i="13"/>
  <c r="N834" i="13" s="1" a="1"/>
  <c r="N834" i="13" s="1"/>
  <c r="P835" i="13"/>
  <c r="Q835" i="13"/>
  <c r="N835" i="13" s="1" a="1"/>
  <c r="N835" i="13" s="1"/>
  <c r="P836" i="13"/>
  <c r="Q836" i="13"/>
  <c r="N836" i="13" s="1" a="1"/>
  <c r="N836" i="13" s="1"/>
  <c r="P837" i="13"/>
  <c r="Q837" i="13"/>
  <c r="N837" i="13" s="1" a="1"/>
  <c r="N837" i="13" s="1"/>
  <c r="P838" i="13"/>
  <c r="Q838" i="13"/>
  <c r="N838" i="13" s="1" a="1"/>
  <c r="N838" i="13" s="1"/>
  <c r="P839" i="13"/>
  <c r="Q839" i="13"/>
  <c r="N839" i="13" s="1" a="1"/>
  <c r="N839" i="13" s="1"/>
  <c r="P840" i="13"/>
  <c r="Q840" i="13"/>
  <c r="N840" i="13" s="1" a="1"/>
  <c r="N840" i="13" s="1"/>
  <c r="P841" i="13"/>
  <c r="Q841" i="13"/>
  <c r="N841" i="13" s="1" a="1"/>
  <c r="N841" i="13" s="1"/>
  <c r="P842" i="13"/>
  <c r="Q842" i="13"/>
  <c r="N842" i="13" s="1" a="1"/>
  <c r="N842" i="13" s="1"/>
  <c r="P843" i="13"/>
  <c r="Q843" i="13"/>
  <c r="N843" i="13" s="1" a="1"/>
  <c r="N843" i="13" s="1"/>
  <c r="P844" i="13"/>
  <c r="Q844" i="13"/>
  <c r="N844" i="13" s="1" a="1"/>
  <c r="N844" i="13" s="1"/>
  <c r="P845" i="13"/>
  <c r="Q845" i="13"/>
  <c r="N845" i="13" s="1" a="1"/>
  <c r="N845" i="13" s="1"/>
  <c r="P846" i="13"/>
  <c r="Q846" i="13"/>
  <c r="N846" i="13" s="1" a="1"/>
  <c r="N846" i="13" s="1"/>
  <c r="P847" i="13"/>
  <c r="Q847" i="13"/>
  <c r="N847" i="13" s="1" a="1"/>
  <c r="N847" i="13" s="1"/>
  <c r="P848" i="13"/>
  <c r="Q848" i="13"/>
  <c r="N848" i="13" s="1" a="1"/>
  <c r="N848" i="13" s="1"/>
  <c r="P849" i="13"/>
  <c r="Q849" i="13"/>
  <c r="N849" i="13" s="1" a="1"/>
  <c r="N849" i="13" s="1"/>
  <c r="P850" i="13"/>
  <c r="Q850" i="13"/>
  <c r="N850" i="13" s="1" a="1"/>
  <c r="N850" i="13" s="1"/>
  <c r="P851" i="13"/>
  <c r="Q851" i="13"/>
  <c r="N851" i="13" s="1" a="1"/>
  <c r="N851" i="13" s="1"/>
  <c r="P852" i="13"/>
  <c r="Q852" i="13"/>
  <c r="N852" i="13" s="1" a="1"/>
  <c r="N852" i="13" s="1"/>
  <c r="P853" i="13"/>
  <c r="Q853" i="13"/>
  <c r="N853" i="13" s="1" a="1"/>
  <c r="N853" i="13" s="1"/>
  <c r="P854" i="13"/>
  <c r="Q854" i="13"/>
  <c r="N854" i="13" s="1" a="1"/>
  <c r="N854" i="13" s="1"/>
  <c r="P855" i="13"/>
  <c r="Q855" i="13"/>
  <c r="N855" i="13" s="1" a="1"/>
  <c r="N855" i="13" s="1"/>
  <c r="P856" i="13"/>
  <c r="Q856" i="13"/>
  <c r="N856" i="13" s="1" a="1"/>
  <c r="N856" i="13" s="1"/>
  <c r="P857" i="13"/>
  <c r="Q857" i="13"/>
  <c r="N857" i="13" s="1" a="1"/>
  <c r="N857" i="13" s="1"/>
  <c r="P858" i="13"/>
  <c r="Q858" i="13"/>
  <c r="N858" i="13" s="1" a="1"/>
  <c r="N858" i="13" s="1"/>
  <c r="P859" i="13"/>
  <c r="Q859" i="13"/>
  <c r="N859" i="13" s="1" a="1"/>
  <c r="N859" i="13" s="1"/>
  <c r="P860" i="13"/>
  <c r="Q860" i="13"/>
  <c r="N860" i="13" s="1" a="1"/>
  <c r="N860" i="13" s="1"/>
  <c r="P861" i="13"/>
  <c r="Q861" i="13"/>
  <c r="N861" i="13" s="1" a="1"/>
  <c r="N861" i="13" s="1"/>
  <c r="P862" i="13"/>
  <c r="Q862" i="13"/>
  <c r="N862" i="13" s="1" a="1"/>
  <c r="N862" i="13" s="1"/>
  <c r="P863" i="13"/>
  <c r="Q863" i="13"/>
  <c r="N863" i="13" s="1" a="1"/>
  <c r="N863" i="13" s="1"/>
  <c r="P864" i="13"/>
  <c r="Q864" i="13"/>
  <c r="N864" i="13" s="1" a="1"/>
  <c r="N864" i="13" s="1"/>
  <c r="P865" i="13"/>
  <c r="Q865" i="13"/>
  <c r="N865" i="13" s="1" a="1"/>
  <c r="N865" i="13" s="1"/>
  <c r="P866" i="13"/>
  <c r="Q866" i="13"/>
  <c r="N866" i="13" s="1" a="1"/>
  <c r="N866" i="13" s="1"/>
  <c r="P867" i="13"/>
  <c r="Q867" i="13"/>
  <c r="N867" i="13" s="1" a="1"/>
  <c r="N867" i="13" s="1"/>
  <c r="P868" i="13"/>
  <c r="Q868" i="13"/>
  <c r="N868" i="13" s="1" a="1"/>
  <c r="N868" i="13" s="1"/>
  <c r="P869" i="13"/>
  <c r="Q869" i="13"/>
  <c r="N869" i="13" s="1" a="1"/>
  <c r="N869" i="13" s="1"/>
  <c r="P870" i="13"/>
  <c r="Q870" i="13"/>
  <c r="N870" i="13" s="1" a="1"/>
  <c r="N870" i="13" s="1"/>
  <c r="P871" i="13"/>
  <c r="Q871" i="13"/>
  <c r="N871" i="13" s="1" a="1"/>
  <c r="N871" i="13" s="1"/>
  <c r="P872" i="13"/>
  <c r="Q872" i="13"/>
  <c r="N872" i="13" s="1" a="1"/>
  <c r="N872" i="13" s="1"/>
  <c r="P873" i="13"/>
  <c r="Q873" i="13"/>
  <c r="N873" i="13" s="1" a="1"/>
  <c r="N873" i="13" s="1"/>
  <c r="P874" i="13"/>
  <c r="Q874" i="13"/>
  <c r="N874" i="13" s="1" a="1"/>
  <c r="N874" i="13" s="1"/>
  <c r="P875" i="13"/>
  <c r="Q875" i="13"/>
  <c r="N875" i="13" s="1" a="1"/>
  <c r="N875" i="13" s="1"/>
  <c r="P876" i="13"/>
  <c r="Q876" i="13"/>
  <c r="N876" i="13" s="1" a="1"/>
  <c r="N876" i="13" s="1"/>
  <c r="P877" i="13"/>
  <c r="Q877" i="13"/>
  <c r="N877" i="13" s="1" a="1"/>
  <c r="N877" i="13" s="1"/>
  <c r="P878" i="13"/>
  <c r="Q878" i="13"/>
  <c r="N878" i="13" s="1" a="1"/>
  <c r="N878" i="13" s="1"/>
  <c r="P879" i="13"/>
  <c r="Q879" i="13"/>
  <c r="N879" i="13" s="1" a="1"/>
  <c r="N879" i="13" s="1"/>
  <c r="P880" i="13"/>
  <c r="Q880" i="13"/>
  <c r="N880" i="13" s="1" a="1"/>
  <c r="N880" i="13" s="1"/>
  <c r="P881" i="13"/>
  <c r="Q881" i="13"/>
  <c r="N881" i="13" s="1" a="1"/>
  <c r="N881" i="13" s="1"/>
  <c r="P882" i="13"/>
  <c r="Q882" i="13"/>
  <c r="N882" i="13" s="1" a="1"/>
  <c r="N882" i="13" s="1"/>
  <c r="P883" i="13"/>
  <c r="Q883" i="13"/>
  <c r="N883" i="13" s="1" a="1"/>
  <c r="N883" i="13" s="1"/>
  <c r="P884" i="13"/>
  <c r="Q884" i="13"/>
  <c r="N884" i="13" s="1" a="1"/>
  <c r="N884" i="13" s="1"/>
  <c r="P885" i="13"/>
  <c r="Q885" i="13"/>
  <c r="N885" i="13" s="1" a="1"/>
  <c r="N885" i="13" s="1"/>
  <c r="P886" i="13"/>
  <c r="Q886" i="13"/>
  <c r="N886" i="13" s="1" a="1"/>
  <c r="N886" i="13" s="1"/>
  <c r="P887" i="13"/>
  <c r="Q887" i="13"/>
  <c r="N887" i="13" s="1" a="1"/>
  <c r="N887" i="13" s="1"/>
  <c r="P888" i="13"/>
  <c r="Q888" i="13"/>
  <c r="N888" i="13" s="1" a="1"/>
  <c r="N888" i="13" s="1"/>
  <c r="P889" i="13"/>
  <c r="Q889" i="13"/>
  <c r="N889" i="13" s="1" a="1"/>
  <c r="N889" i="13" s="1"/>
  <c r="P890" i="13"/>
  <c r="Q890" i="13"/>
  <c r="N890" i="13" s="1" a="1"/>
  <c r="N890" i="13" s="1"/>
  <c r="P891" i="13"/>
  <c r="Q891" i="13"/>
  <c r="N891" i="13" s="1" a="1"/>
  <c r="N891" i="13" s="1"/>
  <c r="P892" i="13"/>
  <c r="Q892" i="13"/>
  <c r="N892" i="13" s="1" a="1"/>
  <c r="N892" i="13" s="1"/>
  <c r="P893" i="13"/>
  <c r="Q893" i="13"/>
  <c r="N893" i="13" s="1" a="1"/>
  <c r="N893" i="13" s="1"/>
  <c r="P894" i="13"/>
  <c r="Q894" i="13"/>
  <c r="N894" i="13" s="1" a="1"/>
  <c r="N894" i="13" s="1"/>
  <c r="P895" i="13"/>
  <c r="Q895" i="13"/>
  <c r="N895" i="13" s="1" a="1"/>
  <c r="N895" i="13" s="1"/>
  <c r="P896" i="13"/>
  <c r="Q896" i="13"/>
  <c r="N896" i="13" s="1" a="1"/>
  <c r="N896" i="13" s="1"/>
  <c r="P897" i="13"/>
  <c r="Q897" i="13"/>
  <c r="N897" i="13" s="1" a="1"/>
  <c r="N897" i="13" s="1"/>
  <c r="P898" i="13"/>
  <c r="Q898" i="13"/>
  <c r="N898" i="13" s="1" a="1"/>
  <c r="N898" i="13" s="1"/>
  <c r="P899" i="13"/>
  <c r="Q899" i="13"/>
  <c r="N899" i="13" s="1" a="1"/>
  <c r="N899" i="13" s="1"/>
  <c r="P900" i="13"/>
  <c r="Q900" i="13"/>
  <c r="N900" i="13" s="1" a="1"/>
  <c r="N900" i="13" s="1"/>
  <c r="P901" i="13"/>
  <c r="Q901" i="13"/>
  <c r="N901" i="13" s="1" a="1"/>
  <c r="N901" i="13" s="1"/>
  <c r="P902" i="13"/>
  <c r="Q902" i="13"/>
  <c r="N902" i="13" s="1" a="1"/>
  <c r="N902" i="13" s="1"/>
  <c r="P903" i="13"/>
  <c r="Q903" i="13"/>
  <c r="N903" i="13" s="1" a="1"/>
  <c r="N903" i="13" s="1"/>
  <c r="P904" i="13"/>
  <c r="Q904" i="13"/>
  <c r="N904" i="13" s="1" a="1"/>
  <c r="N904" i="13" s="1"/>
  <c r="P905" i="13"/>
  <c r="Q905" i="13"/>
  <c r="N905" i="13" s="1" a="1"/>
  <c r="N905" i="13" s="1"/>
  <c r="P906" i="13"/>
  <c r="Q906" i="13"/>
  <c r="N906" i="13" s="1" a="1"/>
  <c r="N906" i="13" s="1"/>
  <c r="P907" i="13"/>
  <c r="Q907" i="13"/>
  <c r="N907" i="13" s="1" a="1"/>
  <c r="N907" i="13" s="1"/>
  <c r="P908" i="13"/>
  <c r="Q908" i="13"/>
  <c r="N908" i="13" s="1" a="1"/>
  <c r="N908" i="13" s="1"/>
  <c r="P909" i="13"/>
  <c r="Q909" i="13"/>
  <c r="N909" i="13" s="1" a="1"/>
  <c r="N909" i="13" s="1"/>
  <c r="P910" i="13"/>
  <c r="Q910" i="13"/>
  <c r="N910" i="13" s="1" a="1"/>
  <c r="N910" i="13" s="1"/>
  <c r="P911" i="13"/>
  <c r="Q911" i="13"/>
  <c r="N911" i="13" s="1" a="1"/>
  <c r="N911" i="13" s="1"/>
  <c r="P912" i="13"/>
  <c r="Q912" i="13"/>
  <c r="N912" i="13" s="1" a="1"/>
  <c r="N912" i="13" s="1"/>
  <c r="P913" i="13"/>
  <c r="Q913" i="13"/>
  <c r="N913" i="13" s="1" a="1"/>
  <c r="N913" i="13" s="1"/>
  <c r="P914" i="13"/>
  <c r="Q914" i="13"/>
  <c r="N914" i="13" s="1" a="1"/>
  <c r="N914" i="13" s="1"/>
  <c r="P915" i="13"/>
  <c r="Q915" i="13"/>
  <c r="N915" i="13" s="1" a="1"/>
  <c r="N915" i="13" s="1"/>
  <c r="P916" i="13"/>
  <c r="Q916" i="13"/>
  <c r="N916" i="13" s="1" a="1"/>
  <c r="N916" i="13" s="1"/>
  <c r="P917" i="13"/>
  <c r="Q917" i="13"/>
  <c r="N917" i="13" s="1" a="1"/>
  <c r="N917" i="13" s="1"/>
  <c r="P918" i="13"/>
  <c r="Q918" i="13"/>
  <c r="N918" i="13" s="1" a="1"/>
  <c r="N918" i="13" s="1"/>
  <c r="P919" i="13"/>
  <c r="Q919" i="13"/>
  <c r="N919" i="13" s="1" a="1"/>
  <c r="N919" i="13" s="1"/>
  <c r="P920" i="13"/>
  <c r="Q920" i="13"/>
  <c r="N920" i="13" s="1" a="1"/>
  <c r="N920" i="13" s="1"/>
  <c r="P921" i="13"/>
  <c r="Q921" i="13"/>
  <c r="N921" i="13" s="1" a="1"/>
  <c r="N921" i="13" s="1"/>
  <c r="P922" i="13"/>
  <c r="Q922" i="13"/>
  <c r="N922" i="13" s="1" a="1"/>
  <c r="N922" i="13" s="1"/>
  <c r="P923" i="13"/>
  <c r="Q923" i="13"/>
  <c r="N923" i="13" s="1" a="1"/>
  <c r="N923" i="13" s="1"/>
  <c r="P924" i="13"/>
  <c r="Q924" i="13"/>
  <c r="N924" i="13" s="1" a="1"/>
  <c r="N924" i="13" s="1"/>
  <c r="P925" i="13"/>
  <c r="Q925" i="13"/>
  <c r="N925" i="13" s="1" a="1"/>
  <c r="N925" i="13" s="1"/>
  <c r="P926" i="13"/>
  <c r="Q926" i="13"/>
  <c r="N926" i="13" s="1" a="1"/>
  <c r="N926" i="13" s="1"/>
  <c r="P927" i="13"/>
  <c r="Q927" i="13"/>
  <c r="N927" i="13" s="1" a="1"/>
  <c r="N927" i="13" s="1"/>
  <c r="P928" i="13"/>
  <c r="Q928" i="13"/>
  <c r="N928" i="13" s="1" a="1"/>
  <c r="N928" i="13" s="1"/>
  <c r="P929" i="13"/>
  <c r="Q929" i="13"/>
  <c r="N929" i="13" s="1" a="1"/>
  <c r="N929" i="13" s="1"/>
  <c r="P930" i="13"/>
  <c r="Q930" i="13"/>
  <c r="N930" i="13" s="1" a="1"/>
  <c r="N930" i="13" s="1"/>
  <c r="P931" i="13"/>
  <c r="Q931" i="13"/>
  <c r="N931" i="13" s="1" a="1"/>
  <c r="N931" i="13" s="1"/>
  <c r="P932" i="13"/>
  <c r="Q932" i="13"/>
  <c r="N932" i="13" s="1" a="1"/>
  <c r="N932" i="13" s="1"/>
  <c r="P933" i="13"/>
  <c r="Q933" i="13"/>
  <c r="N933" i="13" s="1" a="1"/>
  <c r="N933" i="13" s="1"/>
  <c r="P934" i="13"/>
  <c r="Q934" i="13"/>
  <c r="N934" i="13" s="1" a="1"/>
  <c r="N934" i="13" s="1"/>
  <c r="P935" i="13"/>
  <c r="Q935" i="13"/>
  <c r="N935" i="13" s="1" a="1"/>
  <c r="N935" i="13" s="1"/>
  <c r="P936" i="13"/>
  <c r="Q936" i="13"/>
  <c r="N936" i="13" s="1" a="1"/>
  <c r="N936" i="13" s="1"/>
  <c r="P937" i="13"/>
  <c r="Q937" i="13"/>
  <c r="N937" i="13" s="1" a="1"/>
  <c r="N937" i="13" s="1"/>
  <c r="P938" i="13"/>
  <c r="Q938" i="13"/>
  <c r="N938" i="13" s="1" a="1"/>
  <c r="N938" i="13" s="1"/>
  <c r="P939" i="13"/>
  <c r="Q939" i="13"/>
  <c r="N939" i="13" s="1" a="1"/>
  <c r="N939" i="13" s="1"/>
  <c r="P940" i="13"/>
  <c r="Q940" i="13"/>
  <c r="N940" i="13" s="1" a="1"/>
  <c r="N940" i="13" s="1"/>
  <c r="P941" i="13"/>
  <c r="Q941" i="13"/>
  <c r="N941" i="13" s="1" a="1"/>
  <c r="N941" i="13" s="1"/>
  <c r="P942" i="13"/>
  <c r="Q942" i="13"/>
  <c r="N942" i="13" s="1" a="1"/>
  <c r="N942" i="13" s="1"/>
  <c r="P943" i="13"/>
  <c r="Q943" i="13"/>
  <c r="N943" i="13" s="1" a="1"/>
  <c r="N943" i="13" s="1"/>
  <c r="P944" i="13"/>
  <c r="Q944" i="13"/>
  <c r="N944" i="13" s="1" a="1"/>
  <c r="N944" i="13" s="1"/>
  <c r="P945" i="13"/>
  <c r="Q945" i="13"/>
  <c r="N945" i="13" s="1" a="1"/>
  <c r="N945" i="13" s="1"/>
  <c r="P946" i="13"/>
  <c r="Q946" i="13"/>
  <c r="N946" i="13" s="1" a="1"/>
  <c r="N946" i="13" s="1"/>
  <c r="P947" i="13"/>
  <c r="Q947" i="13"/>
  <c r="N947" i="13" s="1" a="1"/>
  <c r="N947" i="13" s="1"/>
  <c r="P948" i="13"/>
  <c r="Q948" i="13"/>
  <c r="N948" i="13" s="1" a="1"/>
  <c r="N948" i="13" s="1"/>
  <c r="P949" i="13"/>
  <c r="Q949" i="13"/>
  <c r="N949" i="13" s="1" a="1"/>
  <c r="N949" i="13" s="1"/>
  <c r="P950" i="13"/>
  <c r="Q950" i="13"/>
  <c r="N950" i="13" s="1" a="1"/>
  <c r="N950" i="13" s="1"/>
  <c r="P951" i="13"/>
  <c r="Q951" i="13"/>
  <c r="N951" i="13" s="1" a="1"/>
  <c r="N951" i="13" s="1"/>
  <c r="P952" i="13"/>
  <c r="Q952" i="13"/>
  <c r="N952" i="13" s="1" a="1"/>
  <c r="N952" i="13" s="1"/>
  <c r="P953" i="13"/>
  <c r="Q953" i="13"/>
  <c r="N953" i="13" s="1" a="1"/>
  <c r="N953" i="13" s="1"/>
  <c r="P954" i="13"/>
  <c r="Q954" i="13"/>
  <c r="N954" i="13" s="1" a="1"/>
  <c r="N954" i="13" s="1"/>
  <c r="P955" i="13"/>
  <c r="Q955" i="13"/>
  <c r="N955" i="13" s="1" a="1"/>
  <c r="N955" i="13" s="1"/>
  <c r="P956" i="13"/>
  <c r="Q956" i="13"/>
  <c r="N956" i="13" s="1" a="1"/>
  <c r="N956" i="13" s="1"/>
  <c r="P957" i="13"/>
  <c r="Q957" i="13"/>
  <c r="N957" i="13" s="1" a="1"/>
  <c r="N957" i="13" s="1"/>
  <c r="P958" i="13"/>
  <c r="Q958" i="13"/>
  <c r="N958" i="13" s="1" a="1"/>
  <c r="N958" i="13" s="1"/>
  <c r="P959" i="13"/>
  <c r="Q959" i="13"/>
  <c r="N959" i="13" s="1" a="1"/>
  <c r="N959" i="13" s="1"/>
  <c r="P960" i="13"/>
  <c r="Q960" i="13"/>
  <c r="N960" i="13" s="1" a="1"/>
  <c r="N960" i="13" s="1"/>
  <c r="P961" i="13"/>
  <c r="Q961" i="13"/>
  <c r="N961" i="13" s="1" a="1"/>
  <c r="N961" i="13" s="1"/>
  <c r="P962" i="13"/>
  <c r="Q962" i="13"/>
  <c r="N962" i="13" s="1" a="1"/>
  <c r="N962" i="13" s="1"/>
  <c r="P963" i="13"/>
  <c r="Q963" i="13"/>
  <c r="N963" i="13" s="1" a="1"/>
  <c r="N963" i="13" s="1"/>
  <c r="P964" i="13"/>
  <c r="Q964" i="13"/>
  <c r="N964" i="13" s="1" a="1"/>
  <c r="N964" i="13" s="1"/>
  <c r="P965" i="13"/>
  <c r="Q965" i="13"/>
  <c r="N965" i="13" s="1" a="1"/>
  <c r="N965" i="13" s="1"/>
  <c r="P966" i="13"/>
  <c r="Q966" i="13"/>
  <c r="N966" i="13" s="1" a="1"/>
  <c r="N966" i="13" s="1"/>
  <c r="P967" i="13"/>
  <c r="Q967" i="13"/>
  <c r="N967" i="13" s="1" a="1"/>
  <c r="N967" i="13" s="1"/>
  <c r="P968" i="13"/>
  <c r="Q968" i="13"/>
  <c r="N968" i="13" s="1" a="1"/>
  <c r="N968" i="13" s="1"/>
  <c r="P969" i="13"/>
  <c r="Q969" i="13"/>
  <c r="N969" i="13" s="1" a="1"/>
  <c r="N969" i="13" s="1"/>
  <c r="P970" i="13"/>
  <c r="Q970" i="13"/>
  <c r="N970" i="13" s="1" a="1"/>
  <c r="N970" i="13" s="1"/>
  <c r="P971" i="13"/>
  <c r="Q971" i="13"/>
  <c r="N971" i="13" s="1" a="1"/>
  <c r="N971" i="13" s="1"/>
  <c r="P972" i="13"/>
  <c r="Q972" i="13"/>
  <c r="N972" i="13" s="1" a="1"/>
  <c r="N972" i="13" s="1"/>
  <c r="P973" i="13"/>
  <c r="Q973" i="13"/>
  <c r="N973" i="13" s="1" a="1"/>
  <c r="N973" i="13" s="1"/>
  <c r="P974" i="13"/>
  <c r="Q974" i="13"/>
  <c r="N974" i="13" s="1" a="1"/>
  <c r="N974" i="13" s="1"/>
  <c r="P975" i="13"/>
  <c r="Q975" i="13"/>
  <c r="N975" i="13" s="1" a="1"/>
  <c r="N975" i="13" s="1"/>
  <c r="P976" i="13"/>
  <c r="Q976" i="13"/>
  <c r="N976" i="13" s="1" a="1"/>
  <c r="N976" i="13" s="1"/>
  <c r="P977" i="13"/>
  <c r="Q977" i="13"/>
  <c r="N977" i="13" s="1" a="1"/>
  <c r="N977" i="13" s="1"/>
  <c r="P978" i="13"/>
  <c r="Q978" i="13"/>
  <c r="N978" i="13" s="1" a="1"/>
  <c r="N978" i="13" s="1"/>
  <c r="P979" i="13"/>
  <c r="Q979" i="13"/>
  <c r="N979" i="13" s="1" a="1"/>
  <c r="N979" i="13" s="1"/>
  <c r="P980" i="13"/>
  <c r="Q980" i="13"/>
  <c r="N980" i="13" s="1" a="1"/>
  <c r="N980" i="13" s="1"/>
  <c r="P981" i="13"/>
  <c r="Q981" i="13"/>
  <c r="N981" i="13" s="1" a="1"/>
  <c r="N981" i="13" s="1"/>
  <c r="P982" i="13"/>
  <c r="Q982" i="13"/>
  <c r="N982" i="13" s="1" a="1"/>
  <c r="N982" i="13" s="1"/>
  <c r="P983" i="13"/>
  <c r="Q983" i="13"/>
  <c r="N983" i="13" s="1" a="1"/>
  <c r="N983" i="13" s="1"/>
  <c r="P984" i="13"/>
  <c r="Q984" i="13"/>
  <c r="N984" i="13" s="1" a="1"/>
  <c r="N984" i="13" s="1"/>
  <c r="P985" i="13"/>
  <c r="Q985" i="13"/>
  <c r="N985" i="13" s="1" a="1"/>
  <c r="N985" i="13" s="1"/>
  <c r="P986" i="13"/>
  <c r="Q986" i="13"/>
  <c r="N986" i="13" s="1" a="1"/>
  <c r="N986" i="13" s="1"/>
  <c r="P987" i="13"/>
  <c r="Q987" i="13"/>
  <c r="N987" i="13" s="1" a="1"/>
  <c r="N987" i="13" s="1"/>
  <c r="P988" i="13"/>
  <c r="Q988" i="13"/>
  <c r="N988" i="13" s="1" a="1"/>
  <c r="N988" i="13" s="1"/>
  <c r="P989" i="13"/>
  <c r="Q989" i="13"/>
  <c r="N989" i="13" s="1" a="1"/>
  <c r="N989" i="13" s="1"/>
  <c r="P990" i="13"/>
  <c r="Q990" i="13"/>
  <c r="N990" i="13" s="1" a="1"/>
  <c r="N990" i="13" s="1"/>
  <c r="P991" i="13"/>
  <c r="Q991" i="13"/>
  <c r="N991" i="13" s="1" a="1"/>
  <c r="N991" i="13" s="1"/>
  <c r="P992" i="13"/>
  <c r="Q992" i="13"/>
  <c r="N992" i="13" s="1" a="1"/>
  <c r="N992" i="13" s="1"/>
  <c r="P993" i="13"/>
  <c r="Q993" i="13"/>
  <c r="N993" i="13" s="1" a="1"/>
  <c r="N993" i="13" s="1"/>
  <c r="P994" i="13"/>
  <c r="Q994" i="13"/>
  <c r="N994" i="13" s="1" a="1"/>
  <c r="N994" i="13" s="1"/>
  <c r="P995" i="13"/>
  <c r="Q995" i="13"/>
  <c r="N995" i="13" s="1" a="1"/>
  <c r="N995" i="13" s="1"/>
  <c r="P996" i="13"/>
  <c r="Q996" i="13"/>
  <c r="N996" i="13" s="1" a="1"/>
  <c r="N996" i="13" s="1"/>
  <c r="P997" i="13"/>
  <c r="Q997" i="13"/>
  <c r="N997" i="13" s="1" a="1"/>
  <c r="N997" i="13" s="1"/>
  <c r="P998" i="13"/>
  <c r="Q998" i="13"/>
  <c r="N998" i="13" s="1" a="1"/>
  <c r="N998" i="13" s="1"/>
  <c r="P999" i="13"/>
  <c r="Q999" i="13"/>
  <c r="N999" i="13" s="1" a="1"/>
  <c r="N999" i="13" s="1"/>
  <c r="P1000" i="13"/>
  <c r="Q1000" i="13"/>
  <c r="N1000" i="13" s="1" a="1"/>
  <c r="N1000" i="13" s="1"/>
  <c r="P1001" i="13"/>
  <c r="Q1001" i="13"/>
  <c r="N1001" i="13" s="1" a="1"/>
  <c r="N1001" i="13" s="1"/>
  <c r="P1002" i="13"/>
  <c r="Q1002" i="13"/>
  <c r="N1002" i="13" s="1" a="1"/>
  <c r="N1002" i="13" s="1"/>
  <c r="P1003" i="13"/>
  <c r="Q1003" i="13"/>
  <c r="N1003" i="13" s="1" a="1"/>
  <c r="N1003" i="13" s="1"/>
  <c r="P1004" i="13"/>
  <c r="Q1004" i="13"/>
  <c r="N1004" i="13" s="1" a="1"/>
  <c r="N1004" i="13" s="1"/>
  <c r="P1005" i="13"/>
  <c r="Q1005" i="13"/>
  <c r="N1005" i="13" s="1" a="1"/>
  <c r="N1005" i="13" s="1"/>
  <c r="P1006" i="13"/>
  <c r="Q1006" i="13"/>
  <c r="N1006" i="13" s="1" a="1"/>
  <c r="N1006" i="13" s="1"/>
  <c r="P1007" i="13"/>
  <c r="Q1007" i="13"/>
  <c r="N1007" i="13" s="1" a="1"/>
  <c r="N1007" i="13" s="1"/>
  <c r="P1008" i="13"/>
  <c r="Q1008" i="13"/>
  <c r="N1008" i="13" s="1" a="1"/>
  <c r="N1008" i="13" s="1"/>
  <c r="P1009" i="13"/>
  <c r="Q1009" i="13"/>
  <c r="N1009" i="13" s="1" a="1"/>
  <c r="N1009" i="13" s="1"/>
  <c r="P1010" i="13"/>
  <c r="Q1010" i="13"/>
  <c r="N1010" i="13" s="1" a="1"/>
  <c r="N1010" i="13" s="1"/>
  <c r="P1011" i="13"/>
  <c r="Q1011" i="13"/>
  <c r="N1011" i="13" s="1" a="1"/>
  <c r="N1011" i="13" s="1"/>
  <c r="P1012" i="13"/>
  <c r="Q1012" i="13"/>
  <c r="N1012" i="13" s="1" a="1"/>
  <c r="N1012" i="13" s="1"/>
  <c r="P1013" i="13"/>
  <c r="Q1013" i="13"/>
  <c r="N1013" i="13" s="1" a="1"/>
  <c r="N1013" i="13" s="1"/>
  <c r="P1014" i="13"/>
  <c r="Q1014" i="13"/>
  <c r="N1014" i="13" s="1" a="1"/>
  <c r="N1014" i="13" s="1"/>
  <c r="P1015" i="13"/>
  <c r="Q1015" i="13"/>
  <c r="N1015" i="13" s="1" a="1"/>
  <c r="N1015" i="13" s="1"/>
  <c r="P1016" i="13"/>
  <c r="Q1016" i="13"/>
  <c r="N1016" i="13" s="1" a="1"/>
  <c r="N1016" i="13" s="1"/>
  <c r="P1017" i="13"/>
  <c r="Q1017" i="13"/>
  <c r="N1017" i="13" s="1" a="1"/>
  <c r="N1017" i="13" s="1"/>
  <c r="P1018" i="13"/>
  <c r="Q1018" i="13"/>
  <c r="N1018" i="13" s="1" a="1"/>
  <c r="N1018" i="13" s="1"/>
  <c r="P1019" i="13"/>
  <c r="Q1019" i="13"/>
  <c r="N1019" i="13" s="1" a="1"/>
  <c r="N1019" i="13" s="1"/>
  <c r="P1020" i="13"/>
  <c r="Q1020" i="13"/>
  <c r="N1020" i="13" s="1" a="1"/>
  <c r="N1020" i="13" s="1"/>
  <c r="P1021" i="13"/>
  <c r="Q1021" i="13"/>
  <c r="N1021" i="13" s="1" a="1"/>
  <c r="N1021" i="13" s="1"/>
  <c r="P1022" i="13"/>
  <c r="Q1022" i="13"/>
  <c r="N1022" i="13" s="1" a="1"/>
  <c r="N1022" i="13" s="1"/>
  <c r="P1023" i="13"/>
  <c r="Q1023" i="13"/>
  <c r="N1023" i="13" s="1" a="1"/>
  <c r="N1023" i="13" s="1"/>
  <c r="P1024" i="13"/>
  <c r="Q1024" i="13"/>
  <c r="N1024" i="13" s="1" a="1"/>
  <c r="N1024" i="13" s="1"/>
  <c r="P1025" i="13"/>
  <c r="Q1025" i="13"/>
  <c r="N1025" i="13" s="1" a="1"/>
  <c r="N1025" i="13" s="1"/>
  <c r="P1026" i="13"/>
  <c r="Q1026" i="13"/>
  <c r="N1026" i="13" s="1" a="1"/>
  <c r="N1026" i="13" s="1"/>
  <c r="P1027" i="13"/>
  <c r="Q1027" i="13"/>
  <c r="N1027" i="13" s="1" a="1"/>
  <c r="N1027" i="13" s="1"/>
  <c r="P1028" i="13"/>
  <c r="Q1028" i="13"/>
  <c r="N1028" i="13" s="1" a="1"/>
  <c r="N1028" i="13" s="1"/>
  <c r="P1029" i="13"/>
  <c r="Q1029" i="13"/>
  <c r="N1029" i="13" s="1" a="1"/>
  <c r="N1029" i="13" s="1"/>
  <c r="P1030" i="13"/>
  <c r="Q1030" i="13"/>
  <c r="N1030" i="13" s="1" a="1"/>
  <c r="N1030" i="13" s="1"/>
  <c r="P1031" i="13"/>
  <c r="Q1031" i="13"/>
  <c r="N1031" i="13" s="1" a="1"/>
  <c r="N1031" i="13" s="1"/>
  <c r="P1032" i="13"/>
  <c r="Q1032" i="13"/>
  <c r="N1032" i="13" s="1" a="1"/>
  <c r="N1032" i="13" s="1"/>
  <c r="P1033" i="13"/>
  <c r="Q1033" i="13"/>
  <c r="N1033" i="13" s="1" a="1"/>
  <c r="N1033" i="13" s="1"/>
  <c r="P1034" i="13"/>
  <c r="Q1034" i="13"/>
  <c r="N1034" i="13" s="1" a="1"/>
  <c r="N1034" i="13" s="1"/>
  <c r="P1035" i="13"/>
  <c r="Q1035" i="13"/>
  <c r="N1035" i="13" s="1" a="1"/>
  <c r="N1035" i="13" s="1"/>
  <c r="P1036" i="13"/>
  <c r="Q1036" i="13"/>
  <c r="N1036" i="13" s="1" a="1"/>
  <c r="N1036" i="13" s="1"/>
  <c r="P1037" i="13"/>
  <c r="Q1037" i="13"/>
  <c r="N1037" i="13" s="1" a="1"/>
  <c r="N1037" i="13" s="1"/>
  <c r="P1038" i="13"/>
  <c r="Q1038" i="13"/>
  <c r="N1038" i="13" s="1" a="1"/>
  <c r="N1038" i="13" s="1"/>
  <c r="P1039" i="13"/>
  <c r="Q1039" i="13"/>
  <c r="N1039" i="13" s="1" a="1"/>
  <c r="N1039" i="13" s="1"/>
  <c r="P1040" i="13"/>
  <c r="Q1040" i="13"/>
  <c r="N1040" i="13" s="1" a="1"/>
  <c r="N1040" i="13" s="1"/>
  <c r="P1041" i="13"/>
  <c r="Q1041" i="13"/>
  <c r="N1041" i="13" s="1" a="1"/>
  <c r="N1041" i="13" s="1"/>
  <c r="P1042" i="13"/>
  <c r="Q1042" i="13"/>
  <c r="N1042" i="13" s="1" a="1"/>
  <c r="N1042" i="13" s="1"/>
  <c r="P1043" i="13"/>
  <c r="Q1043" i="13"/>
  <c r="N1043" i="13" s="1" a="1"/>
  <c r="N1043" i="13" s="1"/>
  <c r="P1044" i="13"/>
  <c r="Q1044" i="13"/>
  <c r="N1044" i="13" s="1" a="1"/>
  <c r="N1044" i="13" s="1"/>
  <c r="P1045" i="13"/>
  <c r="Q1045" i="13"/>
  <c r="N1045" i="13" s="1" a="1"/>
  <c r="N1045" i="13" s="1"/>
  <c r="P1046" i="13"/>
  <c r="Q1046" i="13"/>
  <c r="N1046" i="13" s="1" a="1"/>
  <c r="N1046" i="13" s="1"/>
  <c r="P1047" i="13"/>
  <c r="Q1047" i="13"/>
  <c r="N1047" i="13" s="1" a="1"/>
  <c r="N1047" i="13" s="1"/>
  <c r="P1048" i="13"/>
  <c r="Q1048" i="13"/>
  <c r="N1048" i="13" s="1" a="1"/>
  <c r="N1048" i="13" s="1"/>
  <c r="P1049" i="13"/>
  <c r="Q1049" i="13"/>
  <c r="N1049" i="13" s="1" a="1"/>
  <c r="N1049" i="13" s="1"/>
  <c r="P1050" i="13"/>
  <c r="Q1050" i="13"/>
  <c r="N1050" i="13" s="1" a="1"/>
  <c r="N1050" i="13" s="1"/>
  <c r="P1051" i="13"/>
  <c r="Q1051" i="13"/>
  <c r="N1051" i="13" s="1" a="1"/>
  <c r="N1051" i="13" s="1"/>
  <c r="P1052" i="13"/>
  <c r="Q1052" i="13"/>
  <c r="N1052" i="13" s="1" a="1"/>
  <c r="N1052" i="13" s="1"/>
  <c r="P1053" i="13"/>
  <c r="Q1053" i="13"/>
  <c r="N1053" i="13" s="1" a="1"/>
  <c r="N1053" i="13" s="1"/>
  <c r="P1054" i="13"/>
  <c r="Q1054" i="13"/>
  <c r="N1054" i="13" s="1" a="1"/>
  <c r="N1054" i="13" s="1"/>
  <c r="P1055" i="13"/>
  <c r="Q1055" i="13"/>
  <c r="N1055" i="13" s="1" a="1"/>
  <c r="N1055" i="13" s="1"/>
  <c r="P1056" i="13"/>
  <c r="Q1056" i="13"/>
  <c r="N1056" i="13" s="1" a="1"/>
  <c r="N1056" i="13" s="1"/>
  <c r="P1057" i="13"/>
  <c r="Q1057" i="13"/>
  <c r="N1057" i="13" s="1" a="1"/>
  <c r="N1057" i="13" s="1"/>
  <c r="P1058" i="13"/>
  <c r="Q1058" i="13"/>
  <c r="N1058" i="13" s="1" a="1"/>
  <c r="N1058" i="13" s="1"/>
  <c r="P1059" i="13"/>
  <c r="Q1059" i="13"/>
  <c r="N1059" i="13" s="1" a="1"/>
  <c r="N1059" i="13" s="1"/>
  <c r="P1060" i="13"/>
  <c r="Q1060" i="13"/>
  <c r="N1060" i="13" s="1" a="1"/>
  <c r="N1060" i="13" s="1"/>
  <c r="P1061" i="13"/>
  <c r="Q1061" i="13"/>
  <c r="N1061" i="13" s="1" a="1"/>
  <c r="N1061" i="13" s="1"/>
  <c r="P1062" i="13"/>
  <c r="Q1062" i="13"/>
  <c r="N1062" i="13" s="1" a="1"/>
  <c r="N1062" i="13" s="1"/>
  <c r="P1063" i="13"/>
  <c r="Q1063" i="13"/>
  <c r="N1063" i="13" s="1" a="1"/>
  <c r="N1063" i="13" s="1"/>
  <c r="P1064" i="13"/>
  <c r="Q1064" i="13"/>
  <c r="N1064" i="13" s="1" a="1"/>
  <c r="N1064" i="13" s="1"/>
  <c r="P1065" i="13"/>
  <c r="Q1065" i="13"/>
  <c r="N1065" i="13" s="1" a="1"/>
  <c r="N1065" i="13" s="1"/>
  <c r="P1066" i="13"/>
  <c r="Q1066" i="13"/>
  <c r="N1066" i="13" s="1" a="1"/>
  <c r="N1066" i="13" s="1"/>
  <c r="P1067" i="13"/>
  <c r="Q1067" i="13"/>
  <c r="N1067" i="13" s="1" a="1"/>
  <c r="N1067" i="13" s="1"/>
  <c r="P1068" i="13"/>
  <c r="Q1068" i="13"/>
  <c r="N1068" i="13" s="1" a="1"/>
  <c r="N1068" i="13" s="1"/>
  <c r="P1069" i="13"/>
  <c r="Q1069" i="13"/>
  <c r="N1069" i="13" s="1" a="1"/>
  <c r="N1069" i="13" s="1"/>
  <c r="P1070" i="13"/>
  <c r="Q1070" i="13"/>
  <c r="N1070" i="13" s="1" a="1"/>
  <c r="N1070" i="13" s="1"/>
  <c r="P1071" i="13"/>
  <c r="Q1071" i="13"/>
  <c r="N1071" i="13" s="1" a="1"/>
  <c r="N1071" i="13" s="1"/>
  <c r="P1072" i="13"/>
  <c r="Q1072" i="13"/>
  <c r="N1072" i="13" s="1" a="1"/>
  <c r="N1072" i="13" s="1"/>
  <c r="P1073" i="13"/>
  <c r="Q1073" i="13"/>
  <c r="N1073" i="13" s="1" a="1"/>
  <c r="N1073" i="13" s="1"/>
  <c r="P1074" i="13"/>
  <c r="Q1074" i="13"/>
  <c r="N1074" i="13" s="1" a="1"/>
  <c r="N1074" i="13" s="1"/>
  <c r="P1075" i="13"/>
  <c r="Q1075" i="13"/>
  <c r="N1075" i="13" s="1" a="1"/>
  <c r="N1075" i="13" s="1"/>
  <c r="P1076" i="13"/>
  <c r="Q1076" i="13"/>
  <c r="N1076" i="13" s="1" a="1"/>
  <c r="N1076" i="13" s="1"/>
  <c r="P1077" i="13"/>
  <c r="Q1077" i="13"/>
  <c r="N1077" i="13" s="1" a="1"/>
  <c r="N1077" i="13" s="1"/>
  <c r="P1078" i="13"/>
  <c r="Q1078" i="13"/>
  <c r="N1078" i="13" s="1" a="1"/>
  <c r="N1078" i="13" s="1"/>
  <c r="P1079" i="13"/>
  <c r="Q1079" i="13"/>
  <c r="N1079" i="13" s="1" a="1"/>
  <c r="N1079" i="13" s="1"/>
  <c r="P1080" i="13"/>
  <c r="Q1080" i="13"/>
  <c r="N1080" i="13" s="1" a="1"/>
  <c r="N1080" i="13" s="1"/>
  <c r="P1081" i="13"/>
  <c r="Q1081" i="13"/>
  <c r="N1081" i="13" s="1" a="1"/>
  <c r="N1081" i="13" s="1"/>
  <c r="P1082" i="13"/>
  <c r="Q1082" i="13"/>
  <c r="N1082" i="13" s="1" a="1"/>
  <c r="N1082" i="13" s="1"/>
  <c r="P1083" i="13"/>
  <c r="Q1083" i="13"/>
  <c r="N1083" i="13" s="1" a="1"/>
  <c r="N1083" i="13" s="1"/>
  <c r="P1084" i="13"/>
  <c r="Q1084" i="13"/>
  <c r="N1084" i="13" s="1" a="1"/>
  <c r="N1084" i="13" s="1"/>
  <c r="P1085" i="13"/>
  <c r="Q1085" i="13"/>
  <c r="N1085" i="13" s="1" a="1"/>
  <c r="N1085" i="13" s="1"/>
  <c r="P1086" i="13"/>
  <c r="Q1086" i="13"/>
  <c r="N1086" i="13" s="1" a="1"/>
  <c r="N1086" i="13" s="1"/>
  <c r="P1087" i="13"/>
  <c r="Q1087" i="13"/>
  <c r="N1087" i="13" s="1" a="1"/>
  <c r="N1087" i="13" s="1"/>
  <c r="P1088" i="13"/>
  <c r="Q1088" i="13"/>
  <c r="N1088" i="13" s="1" a="1"/>
  <c r="N1088" i="13" s="1"/>
  <c r="P1089" i="13"/>
  <c r="Q1089" i="13"/>
  <c r="N1089" i="13" s="1" a="1"/>
  <c r="N1089" i="13" s="1"/>
  <c r="P1090" i="13"/>
  <c r="Q1090" i="13"/>
  <c r="N1090" i="13" s="1" a="1"/>
  <c r="N1090" i="13" s="1"/>
  <c r="P1091" i="13"/>
  <c r="Q1091" i="13"/>
  <c r="N1091" i="13" s="1" a="1"/>
  <c r="N1091" i="13" s="1"/>
  <c r="P1092" i="13"/>
  <c r="Q1092" i="13"/>
  <c r="N1092" i="13" s="1" a="1"/>
  <c r="N1092" i="13" s="1"/>
  <c r="P1093" i="13"/>
  <c r="Q1093" i="13"/>
  <c r="N1093" i="13" s="1" a="1"/>
  <c r="N1093" i="13" s="1"/>
  <c r="P1094" i="13"/>
  <c r="Q1094" i="13"/>
  <c r="N1094" i="13" s="1" a="1"/>
  <c r="N1094" i="13" s="1"/>
  <c r="P1095" i="13"/>
  <c r="Q1095" i="13"/>
  <c r="N1095" i="13" s="1" a="1"/>
  <c r="N1095" i="13" s="1"/>
  <c r="P1096" i="13"/>
  <c r="Q1096" i="13"/>
  <c r="N1096" i="13" s="1" a="1"/>
  <c r="N1096" i="13" s="1"/>
  <c r="P1097" i="13"/>
  <c r="Q1097" i="13"/>
  <c r="N1097" i="13" s="1" a="1"/>
  <c r="N1097" i="13" s="1"/>
  <c r="P1098" i="13"/>
  <c r="Q1098" i="13"/>
  <c r="N1098" i="13" s="1" a="1"/>
  <c r="N1098" i="13" s="1"/>
  <c r="P1099" i="13"/>
  <c r="Q1099" i="13"/>
  <c r="N1099" i="13" s="1" a="1"/>
  <c r="N1099" i="13" s="1"/>
  <c r="P1100" i="13"/>
  <c r="Q1100" i="13"/>
  <c r="N1100" i="13" s="1" a="1"/>
  <c r="N1100" i="13" s="1"/>
  <c r="P1101" i="13"/>
  <c r="Q1101" i="13"/>
  <c r="N1101" i="13" s="1" a="1"/>
  <c r="N1101" i="13" s="1"/>
  <c r="P1102" i="13"/>
  <c r="Q1102" i="13"/>
  <c r="N1102" i="13" s="1" a="1"/>
  <c r="N1102" i="13" s="1"/>
  <c r="P1103" i="13"/>
  <c r="Q1103" i="13"/>
  <c r="N1103" i="13" s="1" a="1"/>
  <c r="N1103" i="13" s="1"/>
  <c r="P1104" i="13"/>
  <c r="Q1104" i="13"/>
  <c r="N1104" i="13" s="1" a="1"/>
  <c r="N1104" i="13" s="1"/>
  <c r="P1105" i="13"/>
  <c r="Q1105" i="13"/>
  <c r="N1105" i="13" s="1" a="1"/>
  <c r="N1105" i="13" s="1"/>
  <c r="P1106" i="13"/>
  <c r="Q1106" i="13"/>
  <c r="N1106" i="13" s="1" a="1"/>
  <c r="N1106" i="13" s="1"/>
  <c r="P1107" i="13"/>
  <c r="Q1107" i="13"/>
  <c r="N1107" i="13" s="1" a="1"/>
  <c r="N1107" i="13" s="1"/>
  <c r="P1108" i="13"/>
  <c r="Q1108" i="13"/>
  <c r="N1108" i="13" s="1" a="1"/>
  <c r="N1108" i="13" s="1"/>
  <c r="P1109" i="13"/>
  <c r="Q1109" i="13"/>
  <c r="N1109" i="13" s="1" a="1"/>
  <c r="N1109" i="13" s="1"/>
  <c r="P1110" i="13"/>
  <c r="Q1110" i="13"/>
  <c r="N1110" i="13" s="1" a="1"/>
  <c r="N1110" i="13" s="1"/>
  <c r="P1111" i="13"/>
  <c r="Q1111" i="13"/>
  <c r="N1111" i="13" s="1" a="1"/>
  <c r="N1111" i="13" s="1"/>
  <c r="P1112" i="13"/>
  <c r="Q1112" i="13"/>
  <c r="N1112" i="13" s="1" a="1"/>
  <c r="N1112" i="13" s="1"/>
  <c r="P1113" i="13"/>
  <c r="Q1113" i="13"/>
  <c r="N1113" i="13" s="1" a="1"/>
  <c r="N1113" i="13" s="1"/>
  <c r="P1114" i="13"/>
  <c r="Q1114" i="13"/>
  <c r="N1114" i="13" s="1" a="1"/>
  <c r="N1114" i="13" s="1"/>
  <c r="P1115" i="13"/>
  <c r="Q1115" i="13"/>
  <c r="N1115" i="13" s="1" a="1"/>
  <c r="N1115" i="13" s="1"/>
  <c r="P1116" i="13"/>
  <c r="Q1116" i="13"/>
  <c r="N1116" i="13" s="1" a="1"/>
  <c r="N1116" i="13" s="1"/>
  <c r="P1117" i="13"/>
  <c r="Q1117" i="13"/>
  <c r="N1117" i="13" s="1" a="1"/>
  <c r="N1117" i="13" s="1"/>
  <c r="P1118" i="13"/>
  <c r="Q1118" i="13"/>
  <c r="N1118" i="13" s="1" a="1"/>
  <c r="N1118" i="13" s="1"/>
  <c r="P1119" i="13"/>
  <c r="Q1119" i="13"/>
  <c r="N1119" i="13" s="1" a="1"/>
  <c r="N1119" i="13" s="1"/>
  <c r="P1120" i="13"/>
  <c r="Q1120" i="13"/>
  <c r="N1120" i="13" s="1" a="1"/>
  <c r="N1120" i="13" s="1"/>
  <c r="P1121" i="13"/>
  <c r="Q1121" i="13"/>
  <c r="N1121" i="13" s="1" a="1"/>
  <c r="N1121" i="13" s="1"/>
  <c r="P1122" i="13"/>
  <c r="Q1122" i="13"/>
  <c r="N1122" i="13" s="1" a="1"/>
  <c r="N1122" i="13" s="1"/>
  <c r="P1123" i="13"/>
  <c r="Q1123" i="13"/>
  <c r="N1123" i="13" s="1" a="1"/>
  <c r="N1123" i="13" s="1"/>
  <c r="P1124" i="13"/>
  <c r="Q1124" i="13"/>
  <c r="N1124" i="13" s="1" a="1"/>
  <c r="N1124" i="13" s="1"/>
  <c r="P1125" i="13"/>
  <c r="Q1125" i="13"/>
  <c r="N1125" i="13" s="1" a="1"/>
  <c r="N1125" i="13" s="1"/>
  <c r="P1126" i="13"/>
  <c r="Q1126" i="13"/>
  <c r="N1126" i="13" s="1" a="1"/>
  <c r="N1126" i="13" s="1"/>
  <c r="P1127" i="13"/>
  <c r="Q1127" i="13"/>
  <c r="N1127" i="13" s="1" a="1"/>
  <c r="N1127" i="13" s="1"/>
  <c r="P1128" i="13"/>
  <c r="Q1128" i="13"/>
  <c r="N1128" i="13" s="1" a="1"/>
  <c r="N1128" i="13" s="1"/>
  <c r="P1129" i="13"/>
  <c r="Q1129" i="13"/>
  <c r="N1129" i="13" s="1" a="1"/>
  <c r="N1129" i="13" s="1"/>
  <c r="P1130" i="13"/>
  <c r="Q1130" i="13"/>
  <c r="N1130" i="13" s="1" a="1"/>
  <c r="N1130" i="13" s="1"/>
  <c r="P1131" i="13"/>
  <c r="Q1131" i="13"/>
  <c r="N1131" i="13" s="1" a="1"/>
  <c r="N1131" i="13" s="1"/>
  <c r="P1132" i="13"/>
  <c r="Q1132" i="13"/>
  <c r="N1132" i="13" s="1" a="1"/>
  <c r="N1132" i="13" s="1"/>
  <c r="P1133" i="13"/>
  <c r="Q1133" i="13"/>
  <c r="N1133" i="13" s="1" a="1"/>
  <c r="N1133" i="13" s="1"/>
  <c r="P1134" i="13"/>
  <c r="Q1134" i="13"/>
  <c r="N1134" i="13" s="1" a="1"/>
  <c r="N1134" i="13" s="1"/>
  <c r="P1135" i="13"/>
  <c r="Q1135" i="13"/>
  <c r="N1135" i="13" s="1" a="1"/>
  <c r="N1135" i="13" s="1"/>
  <c r="P1136" i="13"/>
  <c r="Q1136" i="13"/>
  <c r="N1136" i="13" s="1" a="1"/>
  <c r="N1136" i="13" s="1"/>
  <c r="P1137" i="13"/>
  <c r="Q1137" i="13"/>
  <c r="N1137" i="13" s="1" a="1"/>
  <c r="N1137" i="13" s="1"/>
  <c r="P1138" i="13"/>
  <c r="Q1138" i="13"/>
  <c r="N1138" i="13" s="1" a="1"/>
  <c r="N1138" i="13" s="1"/>
  <c r="P1139" i="13"/>
  <c r="Q1139" i="13"/>
  <c r="N1139" i="13" s="1" a="1"/>
  <c r="N1139" i="13" s="1"/>
  <c r="P1140" i="13"/>
  <c r="Q1140" i="13"/>
  <c r="N1140" i="13" s="1" a="1"/>
  <c r="N1140" i="13" s="1"/>
  <c r="P1141" i="13"/>
  <c r="Q1141" i="13"/>
  <c r="N1141" i="13" s="1" a="1"/>
  <c r="N1141" i="13" s="1"/>
  <c r="P1142" i="13"/>
  <c r="Q1142" i="13"/>
  <c r="N1142" i="13" s="1" a="1"/>
  <c r="N1142" i="13" s="1"/>
  <c r="P1143" i="13"/>
  <c r="Q1143" i="13"/>
  <c r="N1143" i="13" s="1" a="1"/>
  <c r="N1143" i="13" s="1"/>
  <c r="P1144" i="13"/>
  <c r="Q1144" i="13"/>
  <c r="N1144" i="13" s="1" a="1"/>
  <c r="N1144" i="13" s="1"/>
  <c r="P1145" i="13"/>
  <c r="Q1145" i="13"/>
  <c r="N1145" i="13" s="1" a="1"/>
  <c r="N1145" i="13" s="1"/>
  <c r="P1146" i="13"/>
  <c r="Q1146" i="13"/>
  <c r="N1146" i="13" s="1" a="1"/>
  <c r="N1146" i="13" s="1"/>
  <c r="P1147" i="13"/>
  <c r="Q1147" i="13"/>
  <c r="N1147" i="13" s="1" a="1"/>
  <c r="N1147" i="13" s="1"/>
  <c r="P1148" i="13"/>
  <c r="Q1148" i="13"/>
  <c r="N1148" i="13" s="1" a="1"/>
  <c r="N1148" i="13" s="1"/>
  <c r="P1149" i="13"/>
  <c r="Q1149" i="13"/>
  <c r="N1149" i="13" s="1" a="1"/>
  <c r="N1149" i="13" s="1"/>
  <c r="P1150" i="13"/>
  <c r="Q1150" i="13"/>
  <c r="N1150" i="13" s="1" a="1"/>
  <c r="N1150" i="13" s="1"/>
  <c r="P1151" i="13"/>
  <c r="Q1151" i="13"/>
  <c r="N1151" i="13" s="1" a="1"/>
  <c r="N1151" i="13" s="1"/>
  <c r="P1152" i="13"/>
  <c r="Q1152" i="13"/>
  <c r="N1152" i="13" s="1" a="1"/>
  <c r="N1152" i="13" s="1"/>
  <c r="P1153" i="13"/>
  <c r="Q1153" i="13"/>
  <c r="N1153" i="13" s="1" a="1"/>
  <c r="N1153" i="13" s="1"/>
  <c r="P1154" i="13"/>
  <c r="Q1154" i="13"/>
  <c r="N1154" i="13" s="1" a="1"/>
  <c r="N1154" i="13" s="1"/>
  <c r="P1155" i="13"/>
  <c r="Q1155" i="13"/>
  <c r="N1155" i="13" s="1" a="1"/>
  <c r="N1155" i="13" s="1"/>
  <c r="P1156" i="13"/>
  <c r="Q1156" i="13"/>
  <c r="N1156" i="13" s="1" a="1"/>
  <c r="N1156" i="13" s="1"/>
  <c r="P1157" i="13"/>
  <c r="Q1157" i="13"/>
  <c r="N1157" i="13" s="1" a="1"/>
  <c r="N1157" i="13" s="1"/>
  <c r="P1158" i="13"/>
  <c r="Q1158" i="13"/>
  <c r="N1158" i="13" s="1" a="1"/>
  <c r="N1158" i="13" s="1"/>
  <c r="P1159" i="13"/>
  <c r="Q1159" i="13"/>
  <c r="N1159" i="13" s="1" a="1"/>
  <c r="N1159" i="13" s="1"/>
  <c r="P1160" i="13"/>
  <c r="Q1160" i="13"/>
  <c r="N1160" i="13" s="1" a="1"/>
  <c r="N1160" i="13" s="1"/>
  <c r="P1161" i="13"/>
  <c r="Q1161" i="13"/>
  <c r="N1161" i="13" s="1" a="1"/>
  <c r="N1161" i="13" s="1"/>
  <c r="P1162" i="13"/>
  <c r="Q1162" i="13"/>
  <c r="N1162" i="13" s="1" a="1"/>
  <c r="N1162" i="13" s="1"/>
  <c r="P1163" i="13"/>
  <c r="Q1163" i="13"/>
  <c r="N1163" i="13" s="1" a="1"/>
  <c r="N1163" i="13" s="1"/>
  <c r="P1164" i="13"/>
  <c r="Q1164" i="13"/>
  <c r="N1164" i="13" s="1" a="1"/>
  <c r="N1164" i="13" s="1"/>
  <c r="P1165" i="13"/>
  <c r="Q1165" i="13"/>
  <c r="N1165" i="13" s="1" a="1"/>
  <c r="N1165" i="13" s="1"/>
  <c r="P1166" i="13"/>
  <c r="Q1166" i="13"/>
  <c r="N1166" i="13" s="1" a="1"/>
  <c r="N1166" i="13" s="1"/>
  <c r="P1167" i="13"/>
  <c r="Q1167" i="13"/>
  <c r="N1167" i="13" s="1" a="1"/>
  <c r="N1167" i="13" s="1"/>
  <c r="P1168" i="13"/>
  <c r="Q1168" i="13"/>
  <c r="N1168" i="13" s="1" a="1"/>
  <c r="N1168" i="13" s="1"/>
  <c r="P1169" i="13"/>
  <c r="Q1169" i="13"/>
  <c r="N1169" i="13" s="1" a="1"/>
  <c r="N1169" i="13" s="1"/>
  <c r="P1170" i="13"/>
  <c r="Q1170" i="13"/>
  <c r="N1170" i="13" s="1" a="1"/>
  <c r="N1170" i="13" s="1"/>
  <c r="P1171" i="13"/>
  <c r="Q1171" i="13"/>
  <c r="N1171" i="13" s="1" a="1"/>
  <c r="N1171" i="13" s="1"/>
  <c r="P1172" i="13"/>
  <c r="Q1172" i="13"/>
  <c r="N1172" i="13" s="1" a="1"/>
  <c r="N1172" i="13" s="1"/>
  <c r="P1173" i="13"/>
  <c r="Q1173" i="13"/>
  <c r="N1173" i="13" s="1" a="1"/>
  <c r="N1173" i="13" s="1"/>
  <c r="P1174" i="13"/>
  <c r="Q1174" i="13"/>
  <c r="N1174" i="13" s="1" a="1"/>
  <c r="N1174" i="13" s="1"/>
  <c r="P1175" i="13"/>
  <c r="Q1175" i="13"/>
  <c r="N1175" i="13" s="1" a="1"/>
  <c r="N1175" i="13" s="1"/>
  <c r="P1176" i="13"/>
  <c r="Q1176" i="13"/>
  <c r="N1176" i="13" s="1" a="1"/>
  <c r="N1176" i="13" s="1"/>
  <c r="P1177" i="13"/>
  <c r="Q1177" i="13"/>
  <c r="N1177" i="13" s="1" a="1"/>
  <c r="N1177" i="13" s="1"/>
  <c r="P1178" i="13"/>
  <c r="Q1178" i="13"/>
  <c r="N1178" i="13" s="1" a="1"/>
  <c r="N1178" i="13" s="1"/>
  <c r="P1179" i="13"/>
  <c r="Q1179" i="13"/>
  <c r="N1179" i="13" s="1" a="1"/>
  <c r="N1179" i="13" s="1"/>
  <c r="P1180" i="13"/>
  <c r="Q1180" i="13"/>
  <c r="N1180" i="13" s="1" a="1"/>
  <c r="N1180" i="13" s="1"/>
  <c r="P1181" i="13"/>
  <c r="Q1181" i="13"/>
  <c r="N1181" i="13" s="1" a="1"/>
  <c r="N1181" i="13" s="1"/>
  <c r="P1182" i="13"/>
  <c r="Q1182" i="13"/>
  <c r="N1182" i="13" s="1" a="1"/>
  <c r="N1182" i="13" s="1"/>
  <c r="P1183" i="13"/>
  <c r="Q1183" i="13"/>
  <c r="N1183" i="13" s="1" a="1"/>
  <c r="N1183" i="13" s="1"/>
  <c r="P1184" i="13"/>
  <c r="Q1184" i="13"/>
  <c r="N1184" i="13" s="1" a="1"/>
  <c r="N1184" i="13" s="1"/>
  <c r="P1185" i="13"/>
  <c r="Q1185" i="13"/>
  <c r="N1185" i="13" s="1" a="1"/>
  <c r="N1185" i="13" s="1"/>
  <c r="P1186" i="13"/>
  <c r="Q1186" i="13"/>
  <c r="N1186" i="13" s="1" a="1"/>
  <c r="N1186" i="13" s="1"/>
  <c r="P1187" i="13"/>
  <c r="Q1187" i="13"/>
  <c r="N1187" i="13" s="1" a="1"/>
  <c r="N1187" i="13" s="1"/>
  <c r="P1188" i="13"/>
  <c r="Q1188" i="13"/>
  <c r="N1188" i="13" s="1" a="1"/>
  <c r="N1188" i="13" s="1"/>
  <c r="P1189" i="13"/>
  <c r="Q1189" i="13"/>
  <c r="N1189" i="13" s="1" a="1"/>
  <c r="N1189" i="13" s="1"/>
  <c r="P1190" i="13"/>
  <c r="Q1190" i="13"/>
  <c r="N1190" i="13" s="1" a="1"/>
  <c r="N1190" i="13" s="1"/>
  <c r="P1191" i="13"/>
  <c r="Q1191" i="13"/>
  <c r="N1191" i="13" s="1" a="1"/>
  <c r="N1191" i="13" s="1"/>
  <c r="P1192" i="13"/>
  <c r="Q1192" i="13"/>
  <c r="N1192" i="13" s="1" a="1"/>
  <c r="N1192" i="13" s="1"/>
  <c r="P1193" i="13"/>
  <c r="Q1193" i="13"/>
  <c r="N1193" i="13" s="1" a="1"/>
  <c r="N1193" i="13" s="1"/>
  <c r="P1194" i="13"/>
  <c r="Q1194" i="13"/>
  <c r="N1194" i="13" s="1" a="1"/>
  <c r="N1194" i="13" s="1"/>
  <c r="P1195" i="13"/>
  <c r="Q1195" i="13"/>
  <c r="N1195" i="13" s="1" a="1"/>
  <c r="N1195" i="13" s="1"/>
  <c r="P1196" i="13"/>
  <c r="Q1196" i="13"/>
  <c r="N1196" i="13" s="1" a="1"/>
  <c r="N1196" i="13" s="1"/>
  <c r="P1197" i="13"/>
  <c r="Q1197" i="13"/>
  <c r="N1197" i="13" s="1" a="1"/>
  <c r="N1197" i="13" s="1"/>
  <c r="P1198" i="13"/>
  <c r="Q1198" i="13"/>
  <c r="N1198" i="13" s="1" a="1"/>
  <c r="N1198" i="13" s="1"/>
  <c r="P1199" i="13"/>
  <c r="Q1199" i="13"/>
  <c r="N1199" i="13" s="1" a="1"/>
  <c r="N1199" i="13" s="1"/>
  <c r="P1200" i="13"/>
  <c r="Q1200" i="13"/>
  <c r="N1200" i="13" s="1" a="1"/>
  <c r="N1200" i="13" s="1"/>
  <c r="P1201" i="13"/>
  <c r="Q1201" i="13"/>
  <c r="N1201" i="13" s="1" a="1"/>
  <c r="N1201" i="13" s="1"/>
  <c r="P1202" i="13"/>
  <c r="Q1202" i="13"/>
  <c r="N1202" i="13" s="1" a="1"/>
  <c r="N1202" i="13" s="1"/>
  <c r="P1203" i="13"/>
  <c r="Q1203" i="13"/>
  <c r="N1203" i="13" s="1" a="1"/>
  <c r="N1203" i="13" s="1"/>
  <c r="P1204" i="13"/>
  <c r="Q1204" i="13"/>
  <c r="N1204" i="13" s="1" a="1"/>
  <c r="N1204" i="13" s="1"/>
  <c r="P1205" i="13"/>
  <c r="Q1205" i="13"/>
  <c r="N1205" i="13" s="1" a="1"/>
  <c r="N1205" i="13" s="1"/>
  <c r="P1206" i="13"/>
  <c r="Q1206" i="13"/>
  <c r="N1206" i="13" s="1" a="1"/>
  <c r="N1206" i="13" s="1"/>
  <c r="P1207" i="13"/>
  <c r="Q1207" i="13"/>
  <c r="N1207" i="13" s="1" a="1"/>
  <c r="N1207" i="13" s="1"/>
  <c r="P1208" i="13"/>
  <c r="Q1208" i="13"/>
  <c r="N1208" i="13" s="1" a="1"/>
  <c r="N1208" i="13" s="1"/>
  <c r="P1209" i="13"/>
  <c r="Q1209" i="13"/>
  <c r="N1209" i="13" s="1" a="1"/>
  <c r="N1209" i="13" s="1"/>
  <c r="P1210" i="13"/>
  <c r="Q1210" i="13"/>
  <c r="N1210" i="13" s="1" a="1"/>
  <c r="N1210" i="13" s="1"/>
  <c r="P1211" i="13"/>
  <c r="Q1211" i="13"/>
  <c r="N1211" i="13" s="1" a="1"/>
  <c r="N1211" i="13" s="1"/>
  <c r="P1212" i="13"/>
  <c r="Q1212" i="13"/>
  <c r="N1212" i="13" s="1" a="1"/>
  <c r="N1212" i="13" s="1"/>
  <c r="P1213" i="13"/>
  <c r="Q1213" i="13"/>
  <c r="N1213" i="13" s="1" a="1"/>
  <c r="N1213" i="13" s="1"/>
  <c r="P1214" i="13"/>
  <c r="Q1214" i="13"/>
  <c r="N1214" i="13" s="1" a="1"/>
  <c r="N1214" i="13" s="1"/>
  <c r="P1215" i="13"/>
  <c r="Q1215" i="13"/>
  <c r="N1215" i="13" s="1" a="1"/>
  <c r="N1215" i="13" s="1"/>
  <c r="P1216" i="13"/>
  <c r="Q1216" i="13"/>
  <c r="N1216" i="13" s="1" a="1"/>
  <c r="N1216" i="13" s="1"/>
  <c r="P1217" i="13"/>
  <c r="Q1217" i="13"/>
  <c r="N1217" i="13" s="1" a="1"/>
  <c r="N1217" i="13" s="1"/>
  <c r="P1218" i="13"/>
  <c r="Q1218" i="13"/>
  <c r="N1218" i="13" s="1" a="1"/>
  <c r="N1218" i="13" s="1"/>
  <c r="P1219" i="13"/>
  <c r="Q1219" i="13"/>
  <c r="N1219" i="13" s="1" a="1"/>
  <c r="N1219" i="13" s="1"/>
  <c r="P1220" i="13"/>
  <c r="Q1220" i="13"/>
  <c r="N1220" i="13" s="1" a="1"/>
  <c r="N1220" i="13" s="1"/>
  <c r="P1221" i="13"/>
  <c r="Q1221" i="13"/>
  <c r="N1221" i="13" s="1" a="1"/>
  <c r="N1221" i="13" s="1"/>
  <c r="P1222" i="13"/>
  <c r="Q1222" i="13"/>
  <c r="N1222" i="13" s="1" a="1"/>
  <c r="N1222" i="13" s="1"/>
  <c r="P1223" i="13"/>
  <c r="Q1223" i="13"/>
  <c r="N1223" i="13" s="1" a="1"/>
  <c r="N1223" i="13" s="1"/>
  <c r="P1224" i="13"/>
  <c r="Q1224" i="13"/>
  <c r="N1224" i="13" s="1" a="1"/>
  <c r="N1224" i="13" s="1"/>
  <c r="P1225" i="13"/>
  <c r="Q1225" i="13"/>
  <c r="N1225" i="13" s="1" a="1"/>
  <c r="N1225" i="13" s="1"/>
  <c r="P1226" i="13"/>
  <c r="Q1226" i="13"/>
  <c r="N1226" i="13" s="1" a="1"/>
  <c r="N1226" i="13" s="1"/>
  <c r="P1227" i="13"/>
  <c r="Q1227" i="13"/>
  <c r="N1227" i="13" s="1" a="1"/>
  <c r="N1227" i="13" s="1"/>
  <c r="P1228" i="13"/>
  <c r="Q1228" i="13"/>
  <c r="N1228" i="13" s="1" a="1"/>
  <c r="N1228" i="13" s="1"/>
  <c r="P1229" i="13"/>
  <c r="Q1229" i="13"/>
  <c r="N1229" i="13" s="1" a="1"/>
  <c r="N1229" i="13" s="1"/>
  <c r="P1230" i="13"/>
  <c r="Q1230" i="13"/>
  <c r="N1230" i="13" s="1" a="1"/>
  <c r="N1230" i="13" s="1"/>
  <c r="P1231" i="13"/>
  <c r="Q1231" i="13"/>
  <c r="N1231" i="13" s="1" a="1"/>
  <c r="N1231" i="13" s="1"/>
  <c r="P1232" i="13"/>
  <c r="Q1232" i="13"/>
  <c r="N1232" i="13" s="1" a="1"/>
  <c r="N1232" i="13" s="1"/>
  <c r="P1233" i="13"/>
  <c r="Q1233" i="13"/>
  <c r="N1233" i="13" s="1" a="1"/>
  <c r="N1233" i="13" s="1"/>
  <c r="P1234" i="13"/>
  <c r="Q1234" i="13"/>
  <c r="N1234" i="13" s="1" a="1"/>
  <c r="N1234" i="13" s="1"/>
  <c r="P1235" i="13"/>
  <c r="Q1235" i="13"/>
  <c r="N1235" i="13" s="1" a="1"/>
  <c r="N1235" i="13" s="1"/>
  <c r="P1236" i="13"/>
  <c r="Q1236" i="13"/>
  <c r="N1236" i="13" s="1" a="1"/>
  <c r="N1236" i="13" s="1"/>
  <c r="P1237" i="13"/>
  <c r="Q1237" i="13"/>
  <c r="N1237" i="13" s="1" a="1"/>
  <c r="N1237" i="13" s="1"/>
  <c r="P1238" i="13"/>
  <c r="Q1238" i="13"/>
  <c r="N1238" i="13" s="1" a="1"/>
  <c r="N1238" i="13" s="1"/>
  <c r="P1239" i="13"/>
  <c r="Q1239" i="13"/>
  <c r="N1239" i="13" s="1" a="1"/>
  <c r="N1239" i="13" s="1"/>
  <c r="P1240" i="13"/>
  <c r="Q1240" i="13"/>
  <c r="N1240" i="13" s="1" a="1"/>
  <c r="N1240" i="13" s="1"/>
  <c r="P1241" i="13"/>
  <c r="Q1241" i="13"/>
  <c r="N1241" i="13" s="1" a="1"/>
  <c r="N1241" i="13" s="1"/>
  <c r="P1242" i="13"/>
  <c r="Q1242" i="13"/>
  <c r="N1242" i="13" s="1" a="1"/>
  <c r="N1242" i="13" s="1"/>
  <c r="P1243" i="13"/>
  <c r="Q1243" i="13"/>
  <c r="N1243" i="13" s="1" a="1"/>
  <c r="N1243" i="13" s="1"/>
  <c r="P1244" i="13"/>
  <c r="Q1244" i="13"/>
  <c r="N1244" i="13" s="1" a="1"/>
  <c r="N1244" i="13" s="1"/>
  <c r="P1245" i="13"/>
  <c r="Q1245" i="13"/>
  <c r="N1245" i="13" s="1" a="1"/>
  <c r="N1245" i="13" s="1"/>
  <c r="P1246" i="13"/>
  <c r="Q1246" i="13"/>
  <c r="N1246" i="13" s="1" a="1"/>
  <c r="N1246" i="13" s="1"/>
  <c r="P1247" i="13"/>
  <c r="Q1247" i="13"/>
  <c r="N1247" i="13" s="1" a="1"/>
  <c r="N1247" i="13" s="1"/>
  <c r="P1248" i="13"/>
  <c r="Q1248" i="13"/>
  <c r="N1248" i="13" s="1" a="1"/>
  <c r="N1248" i="13" s="1"/>
  <c r="P1249" i="13"/>
  <c r="Q1249" i="13"/>
  <c r="N1249" i="13" s="1" a="1"/>
  <c r="N1249" i="13" s="1"/>
  <c r="P1250" i="13"/>
  <c r="Q1250" i="13"/>
  <c r="N1250" i="13" s="1" a="1"/>
  <c r="N1250" i="13" s="1"/>
  <c r="P1251" i="13"/>
  <c r="Q1251" i="13"/>
  <c r="N1251" i="13" s="1" a="1"/>
  <c r="N1251" i="13" s="1"/>
  <c r="P1252" i="13"/>
  <c r="Q1252" i="13"/>
  <c r="N1252" i="13" s="1" a="1"/>
  <c r="N1252" i="13" s="1"/>
  <c r="P1253" i="13"/>
  <c r="Q1253" i="13"/>
  <c r="N1253" i="13" s="1" a="1"/>
  <c r="N1253" i="13" s="1"/>
  <c r="P1254" i="13"/>
  <c r="Q1254" i="13"/>
  <c r="N1254" i="13" s="1" a="1"/>
  <c r="N1254" i="13" s="1"/>
  <c r="P1255" i="13"/>
  <c r="Q1255" i="13"/>
  <c r="N1255" i="13" s="1" a="1"/>
  <c r="N1255" i="13" s="1"/>
  <c r="P1256" i="13"/>
  <c r="Q1256" i="13"/>
  <c r="N1256" i="13" s="1" a="1"/>
  <c r="N1256" i="13" s="1"/>
  <c r="P1257" i="13"/>
  <c r="Q1257" i="13"/>
  <c r="N1257" i="13" s="1" a="1"/>
  <c r="N1257" i="13" s="1"/>
  <c r="P1258" i="13"/>
  <c r="Q1258" i="13"/>
  <c r="N1258" i="13" s="1" a="1"/>
  <c r="N1258" i="13" s="1"/>
  <c r="P1259" i="13"/>
  <c r="Q1259" i="13"/>
  <c r="N1259" i="13" s="1" a="1"/>
  <c r="N1259" i="13" s="1"/>
  <c r="P1260" i="13"/>
  <c r="Q1260" i="13"/>
  <c r="N1260" i="13" s="1" a="1"/>
  <c r="N1260" i="13" s="1"/>
  <c r="P1261" i="13"/>
  <c r="Q1261" i="13"/>
  <c r="N1261" i="13" s="1" a="1"/>
  <c r="N1261" i="13" s="1"/>
  <c r="P1262" i="13"/>
  <c r="Q1262" i="13"/>
  <c r="N1262" i="13" s="1" a="1"/>
  <c r="N1262" i="13" s="1"/>
  <c r="P1263" i="13"/>
  <c r="Q1263" i="13"/>
  <c r="N1263" i="13" s="1" a="1"/>
  <c r="N1263" i="13" s="1"/>
  <c r="P1264" i="13"/>
  <c r="Q1264" i="13"/>
  <c r="N1264" i="13" s="1" a="1"/>
  <c r="N1264" i="13" s="1"/>
  <c r="P1265" i="13"/>
  <c r="Q1265" i="13"/>
  <c r="N1265" i="13" s="1" a="1"/>
  <c r="N1265" i="13" s="1"/>
  <c r="P1266" i="13"/>
  <c r="Q1266" i="13"/>
  <c r="N1266" i="13" s="1" a="1"/>
  <c r="N1266" i="13" s="1"/>
  <c r="P1267" i="13"/>
  <c r="Q1267" i="13"/>
  <c r="N1267" i="13" s="1" a="1"/>
  <c r="N1267" i="13" s="1"/>
  <c r="P1268" i="13"/>
  <c r="Q1268" i="13"/>
  <c r="N1268" i="13" s="1" a="1"/>
  <c r="N1268" i="13" s="1"/>
  <c r="P1269" i="13"/>
  <c r="Q1269" i="13"/>
  <c r="N1269" i="13" s="1" a="1"/>
  <c r="N1269" i="13" s="1"/>
  <c r="P1270" i="13"/>
  <c r="Q1270" i="13"/>
  <c r="N1270" i="13" s="1" a="1"/>
  <c r="N1270" i="13" s="1"/>
  <c r="P1271" i="13"/>
  <c r="Q1271" i="13"/>
  <c r="N1271" i="13" s="1" a="1"/>
  <c r="N1271" i="13" s="1"/>
  <c r="P1272" i="13"/>
  <c r="Q1272" i="13"/>
  <c r="N1272" i="13" s="1" a="1"/>
  <c r="N1272" i="13" s="1"/>
  <c r="P1273" i="13"/>
  <c r="Q1273" i="13"/>
  <c r="N1273" i="13" s="1" a="1"/>
  <c r="N1273" i="13" s="1"/>
  <c r="P1274" i="13"/>
  <c r="Q1274" i="13"/>
  <c r="N1274" i="13" s="1" a="1"/>
  <c r="N1274" i="13" s="1"/>
  <c r="P1275" i="13"/>
  <c r="Q1275" i="13"/>
  <c r="N1275" i="13" s="1" a="1"/>
  <c r="N1275" i="13" s="1"/>
  <c r="P1276" i="13"/>
  <c r="Q1276" i="13"/>
  <c r="N1276" i="13" s="1" a="1"/>
  <c r="N1276" i="13" s="1"/>
  <c r="P1277" i="13"/>
  <c r="Q1277" i="13"/>
  <c r="N1277" i="13" s="1" a="1"/>
  <c r="N1277" i="13" s="1"/>
  <c r="P1278" i="13"/>
  <c r="Q1278" i="13"/>
  <c r="N1278" i="13" s="1" a="1"/>
  <c r="N1278" i="13" s="1"/>
  <c r="P1279" i="13"/>
  <c r="Q1279" i="13"/>
  <c r="N1279" i="13" s="1" a="1"/>
  <c r="N1279" i="13" s="1"/>
  <c r="P1280" i="13"/>
  <c r="Q1280" i="13"/>
  <c r="N1280" i="13" s="1" a="1"/>
  <c r="N1280" i="13" s="1"/>
  <c r="P1281" i="13"/>
  <c r="Q1281" i="13"/>
  <c r="N1281" i="13" s="1" a="1"/>
  <c r="N1281" i="13" s="1"/>
  <c r="P1282" i="13"/>
  <c r="Q1282" i="13"/>
  <c r="N1282" i="13" s="1" a="1"/>
  <c r="N1282" i="13" s="1"/>
  <c r="P1283" i="13"/>
  <c r="Q1283" i="13"/>
  <c r="N1283" i="13" s="1" a="1"/>
  <c r="N1283" i="13" s="1"/>
  <c r="P1284" i="13"/>
  <c r="Q1284" i="13"/>
  <c r="N1284" i="13" s="1" a="1"/>
  <c r="N1284" i="13" s="1"/>
  <c r="P1285" i="13"/>
  <c r="Q1285" i="13"/>
  <c r="N1285" i="13" s="1" a="1"/>
  <c r="N1285" i="13" s="1"/>
  <c r="P1286" i="13"/>
  <c r="Q1286" i="13"/>
  <c r="N1286" i="13" s="1" a="1"/>
  <c r="N1286" i="13" s="1"/>
  <c r="P1287" i="13"/>
  <c r="Q1287" i="13"/>
  <c r="N1287" i="13" s="1" a="1"/>
  <c r="N1287" i="13" s="1"/>
  <c r="P1288" i="13"/>
  <c r="Q1288" i="13"/>
  <c r="N1288" i="13" s="1" a="1"/>
  <c r="N1288" i="13" s="1"/>
  <c r="P1289" i="13"/>
  <c r="Q1289" i="13"/>
  <c r="N1289" i="13" s="1" a="1"/>
  <c r="N1289" i="13" s="1"/>
  <c r="P1290" i="13"/>
  <c r="Q1290" i="13"/>
  <c r="N1290" i="13" s="1" a="1"/>
  <c r="N1290" i="13" s="1"/>
  <c r="P1291" i="13"/>
  <c r="Q1291" i="13"/>
  <c r="N1291" i="13" s="1" a="1"/>
  <c r="N1291" i="13" s="1"/>
  <c r="P1292" i="13"/>
  <c r="Q1292" i="13"/>
  <c r="N1292" i="13" s="1" a="1"/>
  <c r="N1292" i="13" s="1"/>
  <c r="P1293" i="13"/>
  <c r="Q1293" i="13"/>
  <c r="N1293" i="13" s="1" a="1"/>
  <c r="N1293" i="13" s="1"/>
  <c r="P1294" i="13"/>
  <c r="Q1294" i="13"/>
  <c r="N1294" i="13" s="1" a="1"/>
  <c r="N1294" i="13" s="1"/>
  <c r="P1295" i="13"/>
  <c r="Q1295" i="13"/>
  <c r="N1295" i="13" s="1" a="1"/>
  <c r="N1295" i="13" s="1"/>
  <c r="P1296" i="13"/>
  <c r="Q1296" i="13"/>
  <c r="N1296" i="13" s="1" a="1"/>
  <c r="N1296" i="13" s="1"/>
  <c r="P1297" i="13"/>
  <c r="Q1297" i="13"/>
  <c r="N1297" i="13" s="1" a="1"/>
  <c r="N1297" i="13" s="1"/>
  <c r="P1298" i="13"/>
  <c r="Q1298" i="13"/>
  <c r="N1298" i="13" s="1" a="1"/>
  <c r="N1298" i="13" s="1"/>
  <c r="P1299" i="13"/>
  <c r="Q1299" i="13"/>
  <c r="N1299" i="13" s="1" a="1"/>
  <c r="N1299" i="13" s="1"/>
  <c r="P1300" i="13"/>
  <c r="Q1300" i="13"/>
  <c r="N1300" i="13" s="1" a="1"/>
  <c r="N1300" i="13" s="1"/>
  <c r="P1301" i="13"/>
  <c r="Q1301" i="13"/>
  <c r="N1301" i="13" s="1" a="1"/>
  <c r="N1301" i="13" s="1"/>
  <c r="P1302" i="13"/>
  <c r="Q1302" i="13"/>
  <c r="N1302" i="13" s="1" a="1"/>
  <c r="N1302" i="13" s="1"/>
  <c r="P1303" i="13"/>
  <c r="Q1303" i="13"/>
  <c r="N1303" i="13" s="1" a="1"/>
  <c r="N1303" i="13" s="1"/>
  <c r="P1304" i="13"/>
  <c r="Q1304" i="13"/>
  <c r="N1304" i="13" s="1" a="1"/>
  <c r="N1304" i="13" s="1"/>
  <c r="P1305" i="13"/>
  <c r="Q1305" i="13"/>
  <c r="N1305" i="13" s="1" a="1"/>
  <c r="N1305" i="13" s="1"/>
  <c r="P1306" i="13"/>
  <c r="Q1306" i="13"/>
  <c r="N1306" i="13" s="1" a="1"/>
  <c r="N1306" i="13" s="1"/>
  <c r="P1307" i="13"/>
  <c r="Q1307" i="13"/>
  <c r="N1307" i="13" s="1" a="1"/>
  <c r="N1307" i="13" s="1"/>
  <c r="P1308" i="13"/>
  <c r="Q1308" i="13"/>
  <c r="N1308" i="13" s="1" a="1"/>
  <c r="N1308" i="13" s="1"/>
  <c r="P1309" i="13"/>
  <c r="Q1309" i="13"/>
  <c r="N1309" i="13" s="1" a="1"/>
  <c r="N1309" i="13" s="1"/>
  <c r="P1310" i="13"/>
  <c r="Q1310" i="13"/>
  <c r="N1310" i="13" s="1" a="1"/>
  <c r="N1310" i="13" s="1"/>
  <c r="P1311" i="13"/>
  <c r="Q1311" i="13"/>
  <c r="N1311" i="13" s="1" a="1"/>
  <c r="N1311" i="13" s="1"/>
  <c r="P1312" i="13"/>
  <c r="Q1312" i="13"/>
  <c r="N1312" i="13" s="1" a="1"/>
  <c r="N1312" i="13" s="1"/>
  <c r="P1313" i="13"/>
  <c r="Q1313" i="13"/>
  <c r="N1313" i="13" s="1" a="1"/>
  <c r="N1313" i="13" s="1"/>
  <c r="P1314" i="13"/>
  <c r="Q1314" i="13"/>
  <c r="N1314" i="13" s="1" a="1"/>
  <c r="N1314" i="13" s="1"/>
  <c r="P1315" i="13"/>
  <c r="Q1315" i="13"/>
  <c r="N1315" i="13" s="1" a="1"/>
  <c r="N1315" i="13" s="1"/>
  <c r="P1316" i="13"/>
  <c r="Q1316" i="13"/>
  <c r="N1316" i="13" s="1" a="1"/>
  <c r="N1316" i="13" s="1"/>
  <c r="P1317" i="13"/>
  <c r="Q1317" i="13"/>
  <c r="N1317" i="13" s="1" a="1"/>
  <c r="N1317" i="13" s="1"/>
  <c r="P1318" i="13"/>
  <c r="Q1318" i="13"/>
  <c r="N1318" i="13" s="1" a="1"/>
  <c r="N1318" i="13" s="1"/>
  <c r="P1319" i="13"/>
  <c r="Q1319" i="13"/>
  <c r="N1319" i="13" s="1" a="1"/>
  <c r="N1319" i="13" s="1"/>
  <c r="P1320" i="13"/>
  <c r="Q1320" i="13"/>
  <c r="N1320" i="13" s="1" a="1"/>
  <c r="N1320" i="13" s="1"/>
  <c r="P1321" i="13"/>
  <c r="Q1321" i="13"/>
  <c r="N1321" i="13" s="1" a="1"/>
  <c r="N1321" i="13" s="1"/>
  <c r="P1322" i="13"/>
  <c r="Q1322" i="13"/>
  <c r="N1322" i="13" s="1" a="1"/>
  <c r="N1322" i="13" s="1"/>
  <c r="P1323" i="13"/>
  <c r="Q1323" i="13"/>
  <c r="N1323" i="13" s="1" a="1"/>
  <c r="N1323" i="13" s="1"/>
  <c r="P1324" i="13"/>
  <c r="Q1324" i="13"/>
  <c r="N1324" i="13" s="1" a="1"/>
  <c r="N1324" i="13" s="1"/>
  <c r="P1325" i="13"/>
  <c r="Q1325" i="13"/>
  <c r="N1325" i="13" s="1" a="1"/>
  <c r="N1325" i="13" s="1"/>
  <c r="P1326" i="13"/>
  <c r="Q1326" i="13"/>
  <c r="N1326" i="13" s="1" a="1"/>
  <c r="N1326" i="13" s="1"/>
  <c r="P1327" i="13"/>
  <c r="Q1327" i="13"/>
  <c r="N1327" i="13" s="1" a="1"/>
  <c r="N1327" i="13" s="1"/>
  <c r="P1328" i="13"/>
  <c r="Q1328" i="13"/>
  <c r="N1328" i="13" s="1" a="1"/>
  <c r="N1328" i="13" s="1"/>
  <c r="P1329" i="13"/>
  <c r="Q1329" i="13"/>
  <c r="N1329" i="13" s="1" a="1"/>
  <c r="N1329" i="13" s="1"/>
  <c r="P1330" i="13"/>
  <c r="Q1330" i="13"/>
  <c r="N1330" i="13" s="1" a="1"/>
  <c r="N1330" i="13" s="1"/>
  <c r="P1331" i="13"/>
  <c r="Q1331" i="13"/>
  <c r="N1331" i="13" s="1" a="1"/>
  <c r="N1331" i="13" s="1"/>
  <c r="P1332" i="13"/>
  <c r="Q1332" i="13"/>
  <c r="N1332" i="13" s="1" a="1"/>
  <c r="N1332" i="13" s="1"/>
  <c r="P1333" i="13"/>
  <c r="Q1333" i="13"/>
  <c r="N1333" i="13" s="1" a="1"/>
  <c r="N1333" i="13" s="1"/>
  <c r="P1334" i="13"/>
  <c r="Q1334" i="13"/>
  <c r="N1334" i="13" s="1" a="1"/>
  <c r="N1334" i="13" s="1"/>
  <c r="P1335" i="13"/>
  <c r="Q1335" i="13"/>
  <c r="N1335" i="13" s="1" a="1"/>
  <c r="N1335" i="13" s="1"/>
  <c r="P1336" i="13"/>
  <c r="Q1336" i="13"/>
  <c r="N1336" i="13" s="1" a="1"/>
  <c r="N1336" i="13" s="1"/>
  <c r="P1337" i="13"/>
  <c r="Q1337" i="13"/>
  <c r="N1337" i="13" s="1" a="1"/>
  <c r="N1337" i="13" s="1"/>
  <c r="P1338" i="13"/>
  <c r="Q1338" i="13"/>
  <c r="N1338" i="13" s="1" a="1"/>
  <c r="N1338" i="13" s="1"/>
  <c r="P1339" i="13"/>
  <c r="Q1339" i="13"/>
  <c r="N1339" i="13" s="1" a="1"/>
  <c r="N1339" i="13" s="1"/>
  <c r="P1340" i="13"/>
  <c r="Q1340" i="13"/>
  <c r="N1340" i="13" s="1" a="1"/>
  <c r="N1340" i="13" s="1"/>
  <c r="P1341" i="13"/>
  <c r="Q1341" i="13"/>
  <c r="N1341" i="13" s="1" a="1"/>
  <c r="N1341" i="13" s="1"/>
  <c r="P1342" i="13"/>
  <c r="Q1342" i="13"/>
  <c r="N1342" i="13" s="1" a="1"/>
  <c r="N1342" i="13" s="1"/>
  <c r="P1343" i="13"/>
  <c r="Q1343" i="13"/>
  <c r="N1343" i="13" s="1" a="1"/>
  <c r="N1343" i="13" s="1"/>
  <c r="P1344" i="13"/>
  <c r="Q1344" i="13"/>
  <c r="N1344" i="13" s="1" a="1"/>
  <c r="N1344" i="13" s="1"/>
  <c r="P1345" i="13"/>
  <c r="Q1345" i="13"/>
  <c r="N1345" i="13" s="1" a="1"/>
  <c r="N1345" i="13" s="1"/>
  <c r="P1346" i="13"/>
  <c r="Q1346" i="13"/>
  <c r="N1346" i="13" s="1" a="1"/>
  <c r="N1346" i="13" s="1"/>
  <c r="P1347" i="13"/>
  <c r="Q1347" i="13"/>
  <c r="N1347" i="13" s="1" a="1"/>
  <c r="N1347" i="13" s="1"/>
  <c r="P1348" i="13"/>
  <c r="Q1348" i="13"/>
  <c r="N1348" i="13" s="1" a="1"/>
  <c r="N1348" i="13" s="1"/>
  <c r="P1349" i="13"/>
  <c r="Q1349" i="13"/>
  <c r="N1349" i="13" s="1" a="1"/>
  <c r="N1349" i="13" s="1"/>
  <c r="P1350" i="13"/>
  <c r="Q1350" i="13"/>
  <c r="N1350" i="13" s="1" a="1"/>
  <c r="N1350" i="13" s="1"/>
  <c r="P1351" i="13"/>
  <c r="Q1351" i="13"/>
  <c r="N1351" i="13" s="1" a="1"/>
  <c r="N1351" i="13" s="1"/>
  <c r="P1352" i="13"/>
  <c r="Q1352" i="13"/>
  <c r="N1352" i="13" s="1" a="1"/>
  <c r="N1352" i="13" s="1"/>
  <c r="P1353" i="13"/>
  <c r="Q1353" i="13"/>
  <c r="N1353" i="13" s="1" a="1"/>
  <c r="N1353" i="13" s="1"/>
  <c r="P1354" i="13"/>
  <c r="Q1354" i="13"/>
  <c r="N1354" i="13" s="1" a="1"/>
  <c r="N1354" i="13" s="1"/>
  <c r="P1355" i="13"/>
  <c r="Q1355" i="13"/>
  <c r="N1355" i="13" s="1" a="1"/>
  <c r="N1355" i="13" s="1"/>
  <c r="P1356" i="13"/>
  <c r="Q1356" i="13"/>
  <c r="N1356" i="13" s="1" a="1"/>
  <c r="N1356" i="13" s="1"/>
  <c r="P1357" i="13"/>
  <c r="Q1357" i="13"/>
  <c r="N1357" i="13" s="1" a="1"/>
  <c r="N1357" i="13" s="1"/>
  <c r="P1358" i="13"/>
  <c r="Q1358" i="13"/>
  <c r="N1358" i="13" s="1" a="1"/>
  <c r="N1358" i="13" s="1"/>
  <c r="P1359" i="13"/>
  <c r="Q1359" i="13"/>
  <c r="N1359" i="13" s="1" a="1"/>
  <c r="N1359" i="13" s="1"/>
  <c r="P1360" i="13"/>
  <c r="Q1360" i="13"/>
  <c r="N1360" i="13" s="1" a="1"/>
  <c r="N1360" i="13" s="1"/>
  <c r="P1361" i="13"/>
  <c r="Q1361" i="13"/>
  <c r="N1361" i="13" s="1" a="1"/>
  <c r="N1361" i="13" s="1"/>
  <c r="P1362" i="13"/>
  <c r="Q1362" i="13"/>
  <c r="N1362" i="13" s="1" a="1"/>
  <c r="N1362" i="13" s="1"/>
  <c r="P1363" i="13"/>
  <c r="Q1363" i="13"/>
  <c r="N1363" i="13" s="1" a="1"/>
  <c r="N1363" i="13" s="1"/>
  <c r="P1364" i="13"/>
  <c r="Q1364" i="13"/>
  <c r="N1364" i="13" s="1" a="1"/>
  <c r="N1364" i="13" s="1"/>
  <c r="P1365" i="13"/>
  <c r="Q1365" i="13"/>
  <c r="N1365" i="13" s="1" a="1"/>
  <c r="N1365" i="13" s="1"/>
  <c r="P1366" i="13"/>
  <c r="Q1366" i="13"/>
  <c r="N1366" i="13" s="1" a="1"/>
  <c r="N1366" i="13" s="1"/>
  <c r="P1367" i="13"/>
  <c r="Q1367" i="13"/>
  <c r="N1367" i="13" s="1" a="1"/>
  <c r="N1367" i="13" s="1"/>
  <c r="P1368" i="13"/>
  <c r="Q1368" i="13"/>
  <c r="N1368" i="13" s="1" a="1"/>
  <c r="N1368" i="13" s="1"/>
  <c r="P1369" i="13"/>
  <c r="Q1369" i="13"/>
  <c r="N1369" i="13" s="1" a="1"/>
  <c r="N1369" i="13" s="1"/>
  <c r="P1370" i="13"/>
  <c r="Q1370" i="13"/>
  <c r="N1370" i="13" s="1" a="1"/>
  <c r="N1370" i="13" s="1"/>
  <c r="P1371" i="13"/>
  <c r="Q1371" i="13"/>
  <c r="N1371" i="13" s="1" a="1"/>
  <c r="N1371" i="13" s="1"/>
  <c r="P1372" i="13"/>
  <c r="Q1372" i="13"/>
  <c r="N1372" i="13" s="1" a="1"/>
  <c r="N1372" i="13" s="1"/>
  <c r="P1373" i="13"/>
  <c r="Q1373" i="13"/>
  <c r="N1373" i="13" s="1" a="1"/>
  <c r="N1373" i="13" s="1"/>
  <c r="P1374" i="13"/>
  <c r="Q1374" i="13"/>
  <c r="N1374" i="13" s="1" a="1"/>
  <c r="N1374" i="13" s="1"/>
  <c r="P1375" i="13"/>
  <c r="Q1375" i="13"/>
  <c r="N1375" i="13" s="1" a="1"/>
  <c r="N1375" i="13" s="1"/>
  <c r="P1376" i="13"/>
  <c r="Q1376" i="13"/>
  <c r="N1376" i="13" s="1" a="1"/>
  <c r="N1376" i="13" s="1"/>
  <c r="P1377" i="13"/>
  <c r="Q1377" i="13"/>
  <c r="N1377" i="13" s="1" a="1"/>
  <c r="N1377" i="13" s="1"/>
  <c r="P1378" i="13"/>
  <c r="Q1378" i="13"/>
  <c r="N1378" i="13" s="1" a="1"/>
  <c r="N1378" i="13" s="1"/>
  <c r="P1379" i="13"/>
  <c r="Q1379" i="13"/>
  <c r="N1379" i="13" s="1" a="1"/>
  <c r="N1379" i="13" s="1"/>
  <c r="P1380" i="13"/>
  <c r="Q1380" i="13"/>
  <c r="N1380" i="13" s="1" a="1"/>
  <c r="N1380" i="13" s="1"/>
  <c r="P1381" i="13"/>
  <c r="Q1381" i="13"/>
  <c r="N1381" i="13" s="1" a="1"/>
  <c r="N1381" i="13" s="1"/>
  <c r="P1382" i="13"/>
  <c r="Q1382" i="13"/>
  <c r="N1382" i="13" s="1" a="1"/>
  <c r="N1382" i="13" s="1"/>
  <c r="P1383" i="13"/>
  <c r="Q1383" i="13"/>
  <c r="N1383" i="13" s="1" a="1"/>
  <c r="N1383" i="13" s="1"/>
  <c r="P1384" i="13"/>
  <c r="Q1384" i="13"/>
  <c r="N1384" i="13" s="1" a="1"/>
  <c r="N1384" i="13" s="1"/>
  <c r="P1385" i="13"/>
  <c r="Q1385" i="13"/>
  <c r="N1385" i="13" s="1" a="1"/>
  <c r="N1385" i="13" s="1"/>
  <c r="P1386" i="13"/>
  <c r="Q1386" i="13"/>
  <c r="N1386" i="13" s="1" a="1"/>
  <c r="N1386" i="13" s="1"/>
  <c r="P1387" i="13"/>
  <c r="Q1387" i="13"/>
  <c r="N1387" i="13" s="1" a="1"/>
  <c r="N1387" i="13" s="1"/>
  <c r="P1388" i="13"/>
  <c r="Q1388" i="13"/>
  <c r="N1388" i="13" s="1" a="1"/>
  <c r="N1388" i="13" s="1"/>
  <c r="P1389" i="13"/>
  <c r="Q1389" i="13"/>
  <c r="N1389" i="13" s="1" a="1"/>
  <c r="N1389" i="13" s="1"/>
  <c r="P1390" i="13"/>
  <c r="Q1390" i="13"/>
  <c r="N1390" i="13" s="1" a="1"/>
  <c r="N1390" i="13" s="1"/>
  <c r="P1391" i="13"/>
  <c r="Q1391" i="13"/>
  <c r="N1391" i="13" s="1" a="1"/>
  <c r="N1391" i="13" s="1"/>
  <c r="P1392" i="13"/>
  <c r="Q1392" i="13"/>
  <c r="N1392" i="13" s="1" a="1"/>
  <c r="N1392" i="13" s="1"/>
  <c r="P1393" i="13"/>
  <c r="Q1393" i="13"/>
  <c r="N1393" i="13" s="1" a="1"/>
  <c r="N1393" i="13" s="1"/>
  <c r="P1394" i="13"/>
  <c r="Q1394" i="13"/>
  <c r="N1394" i="13" s="1" a="1"/>
  <c r="N1394" i="13" s="1"/>
  <c r="P1395" i="13"/>
  <c r="Q1395" i="13"/>
  <c r="N1395" i="13" s="1" a="1"/>
  <c r="N1395" i="13" s="1"/>
  <c r="P1396" i="13"/>
  <c r="Q1396" i="13"/>
  <c r="N1396" i="13" s="1" a="1"/>
  <c r="N1396" i="13" s="1"/>
  <c r="P1397" i="13"/>
  <c r="Q1397" i="13"/>
  <c r="N1397" i="13" s="1" a="1"/>
  <c r="N1397" i="13" s="1"/>
  <c r="P1398" i="13"/>
  <c r="Q1398" i="13"/>
  <c r="N1398" i="13" s="1" a="1"/>
  <c r="N1398" i="13" s="1"/>
  <c r="P1399" i="13"/>
  <c r="Q1399" i="13"/>
  <c r="N1399" i="13" s="1" a="1"/>
  <c r="N1399" i="13" s="1"/>
  <c r="P1400" i="13"/>
  <c r="Q1400" i="13"/>
  <c r="N1400" i="13" s="1" a="1"/>
  <c r="N1400" i="13" s="1"/>
  <c r="P1401" i="13"/>
  <c r="Q1401" i="13"/>
  <c r="N1401" i="13" s="1" a="1"/>
  <c r="N1401" i="13" s="1"/>
  <c r="P1402" i="13"/>
  <c r="Q1402" i="13"/>
  <c r="N1402" i="13" s="1" a="1"/>
  <c r="N1402" i="13" s="1"/>
  <c r="P1403" i="13"/>
  <c r="Q1403" i="13"/>
  <c r="N1403" i="13" s="1" a="1"/>
  <c r="N1403" i="13" s="1"/>
  <c r="P1404" i="13"/>
  <c r="Q1404" i="13"/>
  <c r="N1404" i="13" s="1" a="1"/>
  <c r="N1404" i="13" s="1"/>
  <c r="P1405" i="13"/>
  <c r="Q1405" i="13"/>
  <c r="N1405" i="13" s="1" a="1"/>
  <c r="N1405" i="13" s="1"/>
  <c r="P1406" i="13"/>
  <c r="Q1406" i="13"/>
  <c r="N1406" i="13" s="1" a="1"/>
  <c r="N1406" i="13" s="1"/>
  <c r="P1407" i="13"/>
  <c r="Q1407" i="13"/>
  <c r="N1407" i="13" s="1" a="1"/>
  <c r="N1407" i="13" s="1"/>
  <c r="P1408" i="13"/>
  <c r="Q1408" i="13"/>
  <c r="N1408" i="13" s="1" a="1"/>
  <c r="N1408" i="13" s="1"/>
  <c r="P1409" i="13"/>
  <c r="Q1409" i="13"/>
  <c r="N1409" i="13" s="1" a="1"/>
  <c r="N1409" i="13" s="1"/>
  <c r="P1410" i="13"/>
  <c r="Q1410" i="13"/>
  <c r="N1410" i="13" s="1" a="1"/>
  <c r="N1410" i="13" s="1"/>
  <c r="P1411" i="13"/>
  <c r="Q1411" i="13"/>
  <c r="N1411" i="13" s="1" a="1"/>
  <c r="N1411" i="13" s="1"/>
  <c r="P1412" i="13"/>
  <c r="Q1412" i="13"/>
  <c r="N1412" i="13" s="1" a="1"/>
  <c r="N1412" i="13" s="1"/>
  <c r="P1413" i="13"/>
  <c r="Q1413" i="13"/>
  <c r="N1413" i="13" s="1" a="1"/>
  <c r="N1413" i="13" s="1"/>
  <c r="P1414" i="13"/>
  <c r="Q1414" i="13"/>
  <c r="N1414" i="13" s="1" a="1"/>
  <c r="N1414" i="13" s="1"/>
  <c r="P1415" i="13"/>
  <c r="Q1415" i="13"/>
  <c r="N1415" i="13" s="1" a="1"/>
  <c r="N1415" i="13" s="1"/>
  <c r="P1416" i="13"/>
  <c r="Q1416" i="13"/>
  <c r="N1416" i="13" s="1" a="1"/>
  <c r="N1416" i="13" s="1"/>
  <c r="P1417" i="13"/>
  <c r="Q1417" i="13"/>
  <c r="N1417" i="13" s="1" a="1"/>
  <c r="N1417" i="13" s="1"/>
  <c r="P1418" i="13"/>
  <c r="Q1418" i="13"/>
  <c r="N1418" i="13" s="1" a="1"/>
  <c r="N1418" i="13" s="1"/>
  <c r="P1419" i="13"/>
  <c r="Q1419" i="13"/>
  <c r="N1419" i="13" s="1" a="1"/>
  <c r="N1419" i="13" s="1"/>
  <c r="P1420" i="13"/>
  <c r="Q1420" i="13"/>
  <c r="N1420" i="13" s="1" a="1"/>
  <c r="N1420" i="13" s="1"/>
  <c r="P1421" i="13"/>
  <c r="Q1421" i="13"/>
  <c r="N1421" i="13" s="1" a="1"/>
  <c r="N1421" i="13" s="1"/>
  <c r="P1422" i="13"/>
  <c r="Q1422" i="13"/>
  <c r="N1422" i="13" s="1" a="1"/>
  <c r="N1422" i="13" s="1"/>
  <c r="P1423" i="13"/>
  <c r="Q1423" i="13"/>
  <c r="N1423" i="13" s="1" a="1"/>
  <c r="N1423" i="13" s="1"/>
  <c r="P1424" i="13"/>
  <c r="Q1424" i="13"/>
  <c r="N1424" i="13" s="1" a="1"/>
  <c r="N1424" i="13" s="1"/>
  <c r="P1425" i="13"/>
  <c r="Q1425" i="13"/>
  <c r="N1425" i="13" s="1" a="1"/>
  <c r="N1425" i="13" s="1"/>
  <c r="P1426" i="13"/>
  <c r="Q1426" i="13"/>
  <c r="N1426" i="13" s="1" a="1"/>
  <c r="N1426" i="13" s="1"/>
  <c r="P1427" i="13"/>
  <c r="Q1427" i="13"/>
  <c r="N1427" i="13" s="1" a="1"/>
  <c r="N1427" i="13" s="1"/>
  <c r="P1428" i="13"/>
  <c r="Q1428" i="13"/>
  <c r="N1428" i="13" s="1" a="1"/>
  <c r="N1428" i="13" s="1"/>
  <c r="P1429" i="13"/>
  <c r="Q1429" i="13"/>
  <c r="N1429" i="13" s="1" a="1"/>
  <c r="N1429" i="13" s="1"/>
  <c r="P1430" i="13"/>
  <c r="Q1430" i="13"/>
  <c r="N1430" i="13" s="1" a="1"/>
  <c r="N1430" i="13" s="1"/>
  <c r="P1431" i="13"/>
  <c r="Q1431" i="13"/>
  <c r="N1431" i="13" s="1" a="1"/>
  <c r="N1431" i="13" s="1"/>
  <c r="P1432" i="13"/>
  <c r="Q1432" i="13"/>
  <c r="N1432" i="13" s="1" a="1"/>
  <c r="N1432" i="13" s="1"/>
  <c r="P1433" i="13"/>
  <c r="Q1433" i="13"/>
  <c r="N1433" i="13" s="1" a="1"/>
  <c r="N1433" i="13" s="1"/>
  <c r="P1434" i="13"/>
  <c r="Q1434" i="13"/>
  <c r="N1434" i="13" s="1" a="1"/>
  <c r="N1434" i="13" s="1"/>
  <c r="P1435" i="13"/>
  <c r="Q1435" i="13"/>
  <c r="N1435" i="13" s="1" a="1"/>
  <c r="N1435" i="13" s="1"/>
  <c r="P1436" i="13"/>
  <c r="Q1436" i="13"/>
  <c r="N1436" i="13" s="1" a="1"/>
  <c r="N1436" i="13" s="1"/>
  <c r="P1437" i="13"/>
  <c r="Q1437" i="13"/>
  <c r="N1437" i="13" s="1" a="1"/>
  <c r="N1437" i="13" s="1"/>
  <c r="P1438" i="13"/>
  <c r="Q1438" i="13"/>
  <c r="N1438" i="13" s="1" a="1"/>
  <c r="N1438" i="13" s="1"/>
  <c r="P1439" i="13"/>
  <c r="Q1439" i="13"/>
  <c r="N1439" i="13" s="1" a="1"/>
  <c r="N1439" i="13" s="1"/>
  <c r="P1440" i="13"/>
  <c r="Q1440" i="13"/>
  <c r="N1440" i="13" s="1" a="1"/>
  <c r="N1440" i="13" s="1"/>
  <c r="P1441" i="13"/>
  <c r="Q1441" i="13"/>
  <c r="N1441" i="13" s="1" a="1"/>
  <c r="N1441" i="13" s="1"/>
  <c r="P1442" i="13"/>
  <c r="Q1442" i="13"/>
  <c r="N1442" i="13" s="1" a="1"/>
  <c r="N1442" i="13" s="1"/>
  <c r="P1443" i="13"/>
  <c r="Q1443" i="13"/>
  <c r="N1443" i="13" s="1" a="1"/>
  <c r="N1443" i="13" s="1"/>
  <c r="P1444" i="13"/>
  <c r="Q1444" i="13"/>
  <c r="N1444" i="13" s="1" a="1"/>
  <c r="N1444" i="13" s="1"/>
  <c r="P1445" i="13"/>
  <c r="Q1445" i="13"/>
  <c r="N1445" i="13" s="1" a="1"/>
  <c r="N1445" i="13" s="1"/>
  <c r="P1446" i="13"/>
  <c r="Q1446" i="13"/>
  <c r="N1446" i="13" s="1" a="1"/>
  <c r="N1446" i="13" s="1"/>
  <c r="P1447" i="13"/>
  <c r="Q1447" i="13"/>
  <c r="N1447" i="13" s="1" a="1"/>
  <c r="N1447" i="13" s="1"/>
  <c r="P1448" i="13"/>
  <c r="Q1448" i="13"/>
  <c r="N1448" i="13" s="1" a="1"/>
  <c r="N1448" i="13" s="1"/>
  <c r="P1449" i="13"/>
  <c r="Q1449" i="13"/>
  <c r="N1449" i="13" s="1" a="1"/>
  <c r="N1449" i="13" s="1"/>
  <c r="P1450" i="13"/>
  <c r="Q1450" i="13"/>
  <c r="N1450" i="13" s="1" a="1"/>
  <c r="N1450" i="13" s="1"/>
  <c r="P1451" i="13"/>
  <c r="Q1451" i="13"/>
  <c r="N1451" i="13" s="1" a="1"/>
  <c r="N1451" i="13" s="1"/>
  <c r="P1452" i="13"/>
  <c r="Q1452" i="13"/>
  <c r="N1452" i="13" s="1" a="1"/>
  <c r="N1452" i="13" s="1"/>
  <c r="P1453" i="13"/>
  <c r="Q1453" i="13"/>
  <c r="N1453" i="13" s="1" a="1"/>
  <c r="N1453" i="13" s="1"/>
  <c r="P1454" i="13"/>
  <c r="Q1454" i="13"/>
  <c r="N1454" i="13" s="1" a="1"/>
  <c r="N1454" i="13" s="1"/>
  <c r="P1455" i="13"/>
  <c r="Q1455" i="13"/>
  <c r="N1455" i="13" s="1" a="1"/>
  <c r="N1455" i="13" s="1"/>
  <c r="P1456" i="13"/>
  <c r="Q1456" i="13"/>
  <c r="N1456" i="13" s="1" a="1"/>
  <c r="N1456" i="13" s="1"/>
  <c r="P1457" i="13"/>
  <c r="Q1457" i="13"/>
  <c r="N1457" i="13" s="1" a="1"/>
  <c r="N1457" i="13" s="1"/>
  <c r="P1458" i="13"/>
  <c r="Q1458" i="13"/>
  <c r="N1458" i="13" s="1" a="1"/>
  <c r="N1458" i="13" s="1"/>
  <c r="P1459" i="13"/>
  <c r="Q1459" i="13"/>
  <c r="N1459" i="13" s="1" a="1"/>
  <c r="N1459" i="13" s="1"/>
  <c r="P1460" i="13"/>
  <c r="Q1460" i="13"/>
  <c r="N1460" i="13" s="1" a="1"/>
  <c r="N1460" i="13" s="1"/>
  <c r="P1461" i="13"/>
  <c r="Q1461" i="13"/>
  <c r="N1461" i="13" s="1" a="1"/>
  <c r="N1461" i="13" s="1"/>
  <c r="P1462" i="13"/>
  <c r="Q1462" i="13"/>
  <c r="N1462" i="13" s="1" a="1"/>
  <c r="N1462" i="13" s="1"/>
  <c r="P1463" i="13"/>
  <c r="Q1463" i="13"/>
  <c r="N1463" i="13" s="1" a="1"/>
  <c r="N1463" i="13" s="1"/>
  <c r="P1464" i="13"/>
  <c r="Q1464" i="13"/>
  <c r="N1464" i="13" s="1" a="1"/>
  <c r="N1464" i="13" s="1"/>
  <c r="P1465" i="13"/>
  <c r="Q1465" i="13"/>
  <c r="N1465" i="13" s="1" a="1"/>
  <c r="N1465" i="13" s="1"/>
  <c r="P1466" i="13"/>
  <c r="Q1466" i="13"/>
  <c r="N1466" i="13" s="1" a="1"/>
  <c r="N1466" i="13" s="1"/>
  <c r="P1467" i="13"/>
  <c r="Q1467" i="13"/>
  <c r="N1467" i="13" s="1" a="1"/>
  <c r="N1467" i="13" s="1"/>
  <c r="P1468" i="13"/>
  <c r="Q1468" i="13"/>
  <c r="N1468" i="13" s="1" a="1"/>
  <c r="N1468" i="13" s="1"/>
  <c r="P1469" i="13"/>
  <c r="Q1469" i="13"/>
  <c r="N1469" i="13" s="1" a="1"/>
  <c r="N1469" i="13" s="1"/>
  <c r="P1470" i="13"/>
  <c r="Q1470" i="13"/>
  <c r="N1470" i="13" s="1" a="1"/>
  <c r="N1470" i="13" s="1"/>
  <c r="P1471" i="13"/>
  <c r="Q1471" i="13"/>
  <c r="N1471" i="13" s="1" a="1"/>
  <c r="N1471" i="13" s="1"/>
  <c r="P1472" i="13"/>
  <c r="Q1472" i="13"/>
  <c r="N1472" i="13" s="1" a="1"/>
  <c r="N1472" i="13" s="1"/>
  <c r="P1473" i="13"/>
  <c r="Q1473" i="13"/>
  <c r="N1473" i="13" s="1" a="1"/>
  <c r="N1473" i="13" s="1"/>
  <c r="P1474" i="13"/>
  <c r="Q1474" i="13"/>
  <c r="N1474" i="13" s="1" a="1"/>
  <c r="N1474" i="13" s="1"/>
  <c r="P1475" i="13"/>
  <c r="Q1475" i="13"/>
  <c r="N1475" i="13" s="1" a="1"/>
  <c r="N1475" i="13" s="1"/>
  <c r="P1476" i="13"/>
  <c r="Q1476" i="13"/>
  <c r="N1476" i="13" s="1" a="1"/>
  <c r="N1476" i="13" s="1"/>
  <c r="P1477" i="13"/>
  <c r="Q1477" i="13"/>
  <c r="N1477" i="13" s="1" a="1"/>
  <c r="N1477" i="13" s="1"/>
  <c r="P1478" i="13"/>
  <c r="Q1478" i="13"/>
  <c r="N1478" i="13" s="1" a="1"/>
  <c r="N1478" i="13" s="1"/>
  <c r="P1479" i="13"/>
  <c r="Q1479" i="13"/>
  <c r="N1479" i="13" s="1" a="1"/>
  <c r="N1479" i="13" s="1"/>
  <c r="P1480" i="13"/>
  <c r="Q1480" i="13"/>
  <c r="N1480" i="13" s="1" a="1"/>
  <c r="N1480" i="13" s="1"/>
  <c r="P1481" i="13"/>
  <c r="Q1481" i="13"/>
  <c r="N1481" i="13" s="1" a="1"/>
  <c r="N1481" i="13" s="1"/>
  <c r="P1482" i="13"/>
  <c r="Q1482" i="13"/>
  <c r="N1482" i="13" s="1" a="1"/>
  <c r="N1482" i="13" s="1"/>
  <c r="P1483" i="13"/>
  <c r="Q1483" i="13"/>
  <c r="N1483" i="13" s="1" a="1"/>
  <c r="N1483" i="13" s="1"/>
  <c r="P1484" i="13"/>
  <c r="Q1484" i="13"/>
  <c r="N1484" i="13" s="1" a="1"/>
  <c r="N1484" i="13" s="1"/>
  <c r="P1485" i="13"/>
  <c r="Q1485" i="13"/>
  <c r="N1485" i="13" s="1" a="1"/>
  <c r="N1485" i="13" s="1"/>
  <c r="P1486" i="13"/>
  <c r="Q1486" i="13"/>
  <c r="N1486" i="13" s="1" a="1"/>
  <c r="N1486" i="13" s="1"/>
  <c r="P1487" i="13"/>
  <c r="Q1487" i="13"/>
  <c r="N1487" i="13" s="1" a="1"/>
  <c r="N1487" i="13" s="1"/>
  <c r="P1488" i="13"/>
  <c r="Q1488" i="13"/>
  <c r="N1488" i="13" s="1" a="1"/>
  <c r="N1488" i="13" s="1"/>
  <c r="P1489" i="13"/>
  <c r="Q1489" i="13"/>
  <c r="N1489" i="13" s="1" a="1"/>
  <c r="N1489" i="13" s="1"/>
  <c r="P1490" i="13"/>
  <c r="Q1490" i="13"/>
  <c r="N1490" i="13" s="1" a="1"/>
  <c r="N1490" i="13" s="1"/>
  <c r="P1491" i="13"/>
  <c r="Q1491" i="13"/>
  <c r="N1491" i="13" s="1" a="1"/>
  <c r="N1491" i="13" s="1"/>
  <c r="P1492" i="13"/>
  <c r="Q1492" i="13"/>
  <c r="N1492" i="13" s="1" a="1"/>
  <c r="N1492" i="13" s="1"/>
  <c r="P1493" i="13"/>
  <c r="Q1493" i="13"/>
  <c r="N1493" i="13" s="1" a="1"/>
  <c r="N1493" i="13" s="1"/>
  <c r="P1494" i="13"/>
  <c r="Q1494" i="13"/>
  <c r="N1494" i="13" s="1" a="1"/>
  <c r="N1494" i="13" s="1"/>
  <c r="P1495" i="13"/>
  <c r="Q1495" i="13"/>
  <c r="N1495" i="13" s="1" a="1"/>
  <c r="N1495" i="13" s="1"/>
  <c r="P1496" i="13"/>
  <c r="Q1496" i="13"/>
  <c r="N1496" i="13" s="1" a="1"/>
  <c r="N1496" i="13" s="1"/>
  <c r="P1497" i="13"/>
  <c r="Q1497" i="13"/>
  <c r="N1497" i="13" s="1" a="1"/>
  <c r="N1497" i="13" s="1"/>
  <c r="P1498" i="13"/>
  <c r="Q1498" i="13"/>
  <c r="N1498" i="13" s="1" a="1"/>
  <c r="N1498" i="13" s="1"/>
  <c r="P1499" i="13"/>
  <c r="Q1499" i="13"/>
  <c r="N1499" i="13" s="1" a="1"/>
  <c r="N1499" i="13" s="1"/>
  <c r="P1500" i="13"/>
  <c r="Q1500" i="13"/>
  <c r="N1500" i="13" s="1" a="1"/>
  <c r="N1500" i="13" s="1"/>
  <c r="P1501" i="13"/>
  <c r="Q1501" i="13"/>
  <c r="N1501" i="13" s="1" a="1"/>
  <c r="N1501" i="13" s="1"/>
  <c r="P1502" i="13"/>
  <c r="Q1502" i="13"/>
  <c r="N1502" i="13" s="1" a="1"/>
  <c r="N1502" i="13" s="1"/>
  <c r="P1503" i="13"/>
  <c r="Q1503" i="13"/>
  <c r="N1503" i="13" s="1" a="1"/>
  <c r="N1503" i="13" s="1"/>
  <c r="P1504" i="13"/>
  <c r="Q1504" i="13"/>
  <c r="N1504" i="13" s="1" a="1"/>
  <c r="N1504" i="13" s="1"/>
  <c r="P1505" i="13"/>
  <c r="Q1505" i="13"/>
  <c r="N1505" i="13" s="1" a="1"/>
  <c r="N1505" i="13" s="1"/>
  <c r="P1506" i="13"/>
  <c r="Q1506" i="13"/>
  <c r="N1506" i="13" s="1" a="1"/>
  <c r="N1506" i="13" s="1"/>
  <c r="P1507" i="13"/>
  <c r="Q1507" i="13"/>
  <c r="N1507" i="13" s="1" a="1"/>
  <c r="N1507" i="13" s="1"/>
  <c r="P1508" i="13"/>
  <c r="Q1508" i="13"/>
  <c r="N1508" i="13" s="1" a="1"/>
  <c r="N1508" i="13" s="1"/>
  <c r="P1509" i="13"/>
  <c r="Q1509" i="13"/>
  <c r="N1509" i="13" s="1" a="1"/>
  <c r="N1509" i="13" s="1"/>
  <c r="P1510" i="13"/>
  <c r="Q1510" i="13"/>
  <c r="N1510" i="13" s="1" a="1"/>
  <c r="N1510" i="13" s="1"/>
  <c r="P1511" i="13"/>
  <c r="Q1511" i="13"/>
  <c r="N1511" i="13" s="1" a="1"/>
  <c r="N1511" i="13" s="1"/>
  <c r="P1512" i="13"/>
  <c r="Q1512" i="13"/>
  <c r="N1512" i="13" s="1" a="1"/>
  <c r="N1512" i="13" s="1"/>
  <c r="P1513" i="13"/>
  <c r="Q1513" i="13"/>
  <c r="N1513" i="13" s="1" a="1"/>
  <c r="N1513" i="13" s="1"/>
  <c r="P1514" i="13"/>
  <c r="Q1514" i="13"/>
  <c r="N1514" i="13" s="1" a="1"/>
  <c r="N1514" i="13" s="1"/>
  <c r="P1515" i="13"/>
  <c r="Q1515" i="13"/>
  <c r="N1515" i="13" s="1" a="1"/>
  <c r="N1515" i="13" s="1"/>
  <c r="P1516" i="13"/>
  <c r="Q1516" i="13"/>
  <c r="N1516" i="13" s="1" a="1"/>
  <c r="N1516" i="13" s="1"/>
  <c r="P1517" i="13"/>
  <c r="Q1517" i="13"/>
  <c r="N1517" i="13" s="1" a="1"/>
  <c r="N1517" i="13" s="1"/>
  <c r="P1518" i="13"/>
  <c r="Q1518" i="13"/>
  <c r="N1518" i="13" s="1" a="1"/>
  <c r="N1518" i="13" s="1"/>
  <c r="P1519" i="13"/>
  <c r="Q1519" i="13"/>
  <c r="N1519" i="13" s="1" a="1"/>
  <c r="N1519" i="13" s="1"/>
  <c r="P1520" i="13"/>
  <c r="Q1520" i="13"/>
  <c r="N1520" i="13" s="1" a="1"/>
  <c r="N1520" i="13" s="1"/>
  <c r="P1521" i="13"/>
  <c r="Q1521" i="13"/>
  <c r="N1521" i="13" s="1" a="1"/>
  <c r="N1521" i="13" s="1"/>
  <c r="P1522" i="13"/>
  <c r="Q1522" i="13"/>
  <c r="N1522" i="13" s="1" a="1"/>
  <c r="N1522" i="13" s="1"/>
  <c r="P1523" i="13"/>
  <c r="Q1523" i="13"/>
  <c r="N1523" i="13" s="1" a="1"/>
  <c r="N1523" i="13" s="1"/>
  <c r="P1524" i="13"/>
  <c r="Q1524" i="13"/>
  <c r="N1524" i="13" s="1" a="1"/>
  <c r="N1524" i="13" s="1"/>
  <c r="P1525" i="13"/>
  <c r="Q1525" i="13"/>
  <c r="N1525" i="13" s="1" a="1"/>
  <c r="N1525" i="13" s="1"/>
  <c r="P1526" i="13"/>
  <c r="Q1526" i="13"/>
  <c r="N1526" i="13" s="1" a="1"/>
  <c r="N1526" i="13" s="1"/>
  <c r="P1527" i="13"/>
  <c r="Q1527" i="13"/>
  <c r="N1527" i="13" s="1" a="1"/>
  <c r="N1527" i="13" s="1"/>
  <c r="P1528" i="13"/>
  <c r="Q1528" i="13"/>
  <c r="N1528" i="13" s="1" a="1"/>
  <c r="N1528" i="13" s="1"/>
  <c r="P1529" i="13"/>
  <c r="Q1529" i="13"/>
  <c r="N1529" i="13" s="1" a="1"/>
  <c r="N1529" i="13" s="1"/>
  <c r="P1530" i="13"/>
  <c r="Q1530" i="13"/>
  <c r="N1530" i="13" s="1" a="1"/>
  <c r="N1530" i="13" s="1"/>
  <c r="P1531" i="13"/>
  <c r="Q1531" i="13"/>
  <c r="N1531" i="13" s="1" a="1"/>
  <c r="N1531" i="13" s="1"/>
  <c r="P1532" i="13"/>
  <c r="Q1532" i="13"/>
  <c r="N1532" i="13" s="1" a="1"/>
  <c r="N1532" i="13" s="1"/>
  <c r="P1533" i="13"/>
  <c r="Q1533" i="13"/>
  <c r="N1533" i="13" s="1" a="1"/>
  <c r="N1533" i="13" s="1"/>
  <c r="P1534" i="13"/>
  <c r="Q1534" i="13"/>
  <c r="N1534" i="13" s="1" a="1"/>
  <c r="N1534" i="13" s="1"/>
  <c r="P1535" i="13"/>
  <c r="Q1535" i="13"/>
  <c r="N1535" i="13" s="1" a="1"/>
  <c r="N1535" i="13" s="1"/>
  <c r="P1536" i="13"/>
  <c r="Q1536" i="13"/>
  <c r="N1536" i="13" s="1" a="1"/>
  <c r="N1536" i="13" s="1"/>
  <c r="P1537" i="13"/>
  <c r="Q1537" i="13"/>
  <c r="N1537" i="13" s="1" a="1"/>
  <c r="N1537" i="13" s="1"/>
  <c r="P1538" i="13"/>
  <c r="Q1538" i="13"/>
  <c r="N1538" i="13" s="1" a="1"/>
  <c r="N1538" i="13" s="1"/>
  <c r="P1539" i="13"/>
  <c r="Q1539" i="13"/>
  <c r="N1539" i="13" s="1" a="1"/>
  <c r="N1539" i="13" s="1"/>
  <c r="P1540" i="13"/>
  <c r="Q1540" i="13"/>
  <c r="N1540" i="13" s="1" a="1"/>
  <c r="N1540" i="13" s="1"/>
  <c r="P1541" i="13"/>
  <c r="Q1541" i="13"/>
  <c r="N1541" i="13" s="1" a="1"/>
  <c r="N1541" i="13" s="1"/>
  <c r="P1542" i="13"/>
  <c r="Q1542" i="13"/>
  <c r="N1542" i="13" s="1" a="1"/>
  <c r="N1542" i="13" s="1"/>
  <c r="P1543" i="13"/>
  <c r="Q1543" i="13"/>
  <c r="N1543" i="13" s="1" a="1"/>
  <c r="N1543" i="13" s="1"/>
  <c r="P1544" i="13"/>
  <c r="Q1544" i="13"/>
  <c r="N1544" i="13" s="1" a="1"/>
  <c r="N1544" i="13" s="1"/>
  <c r="P1545" i="13"/>
  <c r="Q1545" i="13"/>
  <c r="N1545" i="13" s="1" a="1"/>
  <c r="N1545" i="13" s="1"/>
  <c r="P1546" i="13"/>
  <c r="Q1546" i="13"/>
  <c r="N1546" i="13" s="1" a="1"/>
  <c r="N1546" i="13" s="1"/>
  <c r="P1547" i="13"/>
  <c r="Q1547" i="13"/>
  <c r="N1547" i="13" s="1" a="1"/>
  <c r="N1547" i="13" s="1"/>
  <c r="P1548" i="13"/>
  <c r="Q1548" i="13"/>
  <c r="N1548" i="13" s="1" a="1"/>
  <c r="N1548" i="13" s="1"/>
  <c r="P1549" i="13"/>
  <c r="Q1549" i="13"/>
  <c r="N1549" i="13" s="1" a="1"/>
  <c r="N1549" i="13" s="1"/>
  <c r="P1550" i="13"/>
  <c r="Q1550" i="13"/>
  <c r="N1550" i="13" s="1" a="1"/>
  <c r="N1550" i="13" s="1"/>
  <c r="P1551" i="13"/>
  <c r="Q1551" i="13"/>
  <c r="N1551" i="13" s="1" a="1"/>
  <c r="N1551" i="13" s="1"/>
  <c r="P1552" i="13"/>
  <c r="Q1552" i="13"/>
  <c r="N1552" i="13" s="1" a="1"/>
  <c r="N1552" i="13" s="1"/>
  <c r="P1553" i="13"/>
  <c r="Q1553" i="13"/>
  <c r="N1553" i="13" s="1" a="1"/>
  <c r="N1553" i="13" s="1"/>
  <c r="P1554" i="13"/>
  <c r="Q1554" i="13"/>
  <c r="N1554" i="13" s="1" a="1"/>
  <c r="N1554" i="13" s="1"/>
  <c r="P1555" i="13"/>
  <c r="Q1555" i="13"/>
  <c r="N1555" i="13" s="1" a="1"/>
  <c r="N1555" i="13" s="1"/>
  <c r="P1556" i="13"/>
  <c r="Q1556" i="13"/>
  <c r="N1556" i="13" s="1" a="1"/>
  <c r="N1556" i="13" s="1"/>
  <c r="P1557" i="13"/>
  <c r="Q1557" i="13"/>
  <c r="N1557" i="13" s="1" a="1"/>
  <c r="N1557" i="13" s="1"/>
  <c r="P1558" i="13"/>
  <c r="Q1558" i="13"/>
  <c r="N1558" i="13" s="1" a="1"/>
  <c r="N1558" i="13" s="1"/>
  <c r="P1559" i="13"/>
  <c r="Q1559" i="13"/>
  <c r="N1559" i="13" s="1" a="1"/>
  <c r="N1559" i="13" s="1"/>
  <c r="P1560" i="13"/>
  <c r="Q1560" i="13"/>
  <c r="N1560" i="13" s="1" a="1"/>
  <c r="N1560" i="13" s="1"/>
  <c r="P1561" i="13"/>
  <c r="Q1561" i="13"/>
  <c r="N1561" i="13" s="1" a="1"/>
  <c r="N1561" i="13" s="1"/>
  <c r="P1562" i="13"/>
  <c r="Q1562" i="13"/>
  <c r="N1562" i="13" s="1" a="1"/>
  <c r="N1562" i="13" s="1"/>
  <c r="P1563" i="13"/>
  <c r="Q1563" i="13"/>
  <c r="N1563" i="13" s="1" a="1"/>
  <c r="N1563" i="13" s="1"/>
  <c r="P1564" i="13"/>
  <c r="Q1564" i="13"/>
  <c r="N1564" i="13" s="1" a="1"/>
  <c r="N1564" i="13" s="1"/>
  <c r="P1565" i="13"/>
  <c r="Q1565" i="13"/>
  <c r="N1565" i="13" s="1" a="1"/>
  <c r="N1565" i="13" s="1"/>
  <c r="P1566" i="13"/>
  <c r="Q1566" i="13"/>
  <c r="N1566" i="13" s="1" a="1"/>
  <c r="N1566" i="13" s="1"/>
  <c r="P1567" i="13"/>
  <c r="Q1567" i="13"/>
  <c r="N1567" i="13" s="1" a="1"/>
  <c r="N1567" i="13" s="1"/>
  <c r="P1568" i="13"/>
  <c r="Q1568" i="13"/>
  <c r="N1568" i="13" s="1" a="1"/>
  <c r="N1568" i="13" s="1"/>
  <c r="P1569" i="13"/>
  <c r="Q1569" i="13"/>
  <c r="N1569" i="13" s="1" a="1"/>
  <c r="N1569" i="13" s="1"/>
  <c r="P1570" i="13"/>
  <c r="Q1570" i="13"/>
  <c r="N1570" i="13" s="1" a="1"/>
  <c r="N1570" i="13" s="1"/>
  <c r="P1571" i="13"/>
  <c r="Q1571" i="13"/>
  <c r="N1571" i="13" s="1" a="1"/>
  <c r="N1571" i="13" s="1"/>
  <c r="P1572" i="13"/>
  <c r="Q1572" i="13"/>
  <c r="N1572" i="13" s="1" a="1"/>
  <c r="N1572" i="13" s="1"/>
  <c r="P1573" i="13"/>
  <c r="Q1573" i="13"/>
  <c r="N1573" i="13" s="1" a="1"/>
  <c r="N1573" i="13" s="1"/>
  <c r="P1574" i="13"/>
  <c r="Q1574" i="13"/>
  <c r="N1574" i="13" s="1" a="1"/>
  <c r="N1574" i="13" s="1"/>
  <c r="P1575" i="13"/>
  <c r="Q1575" i="13"/>
  <c r="N1575" i="13" s="1" a="1"/>
  <c r="N1575" i="13" s="1"/>
  <c r="P1576" i="13"/>
  <c r="Q1576" i="13"/>
  <c r="N1576" i="13" s="1" a="1"/>
  <c r="N1576" i="13" s="1"/>
  <c r="P1577" i="13"/>
  <c r="Q1577" i="13"/>
  <c r="N1577" i="13" s="1" a="1"/>
  <c r="N1577" i="13" s="1"/>
  <c r="P1578" i="13"/>
  <c r="Q1578" i="13"/>
  <c r="N1578" i="13" s="1" a="1"/>
  <c r="N1578" i="13" s="1"/>
  <c r="P1579" i="13"/>
  <c r="Q1579" i="13"/>
  <c r="N1579" i="13" s="1" a="1"/>
  <c r="N1579" i="13" s="1"/>
  <c r="P1580" i="13"/>
  <c r="Q1580" i="13"/>
  <c r="N1580" i="13" s="1" a="1"/>
  <c r="N1580" i="13" s="1"/>
  <c r="P1581" i="13"/>
  <c r="Q1581" i="13"/>
  <c r="N1581" i="13" s="1" a="1"/>
  <c r="N1581" i="13" s="1"/>
  <c r="P1582" i="13"/>
  <c r="Q1582" i="13"/>
  <c r="N1582" i="13" s="1" a="1"/>
  <c r="N1582" i="13" s="1"/>
  <c r="P1583" i="13"/>
  <c r="Q1583" i="13"/>
  <c r="N1583" i="13" s="1" a="1"/>
  <c r="N1583" i="13" s="1"/>
  <c r="P1584" i="13"/>
  <c r="Q1584" i="13"/>
  <c r="N1584" i="13" s="1" a="1"/>
  <c r="N1584" i="13" s="1"/>
  <c r="P1585" i="13"/>
  <c r="Q1585" i="13"/>
  <c r="N1585" i="13" s="1" a="1"/>
  <c r="N1585" i="13" s="1"/>
  <c r="P1586" i="13"/>
  <c r="Q1586" i="13"/>
  <c r="N1586" i="13" s="1" a="1"/>
  <c r="N1586" i="13" s="1"/>
  <c r="P1587" i="13"/>
  <c r="Q1587" i="13"/>
  <c r="N1587" i="13" s="1" a="1"/>
  <c r="N1587" i="13" s="1"/>
  <c r="P1588" i="13"/>
  <c r="Q1588" i="13"/>
  <c r="N1588" i="13" s="1" a="1"/>
  <c r="N1588" i="13" s="1"/>
  <c r="P1589" i="13"/>
  <c r="Q1589" i="13"/>
  <c r="N1589" i="13" s="1" a="1"/>
  <c r="N1589" i="13" s="1"/>
  <c r="P1590" i="13"/>
  <c r="Q1590" i="13"/>
  <c r="N1590" i="13" s="1" a="1"/>
  <c r="N1590" i="13" s="1"/>
  <c r="P1591" i="13"/>
  <c r="Q1591" i="13"/>
  <c r="N1591" i="13" s="1" a="1"/>
  <c r="N1591" i="13" s="1"/>
  <c r="P1592" i="13"/>
  <c r="Q1592" i="13"/>
  <c r="N1592" i="13" s="1" a="1"/>
  <c r="N1592" i="13" s="1"/>
  <c r="P1593" i="13"/>
  <c r="Q1593" i="13"/>
  <c r="N1593" i="13" s="1" a="1"/>
  <c r="N1593" i="13" s="1"/>
  <c r="P1594" i="13"/>
  <c r="Q1594" i="13"/>
  <c r="N1594" i="13" s="1" a="1"/>
  <c r="N1594" i="13" s="1"/>
  <c r="P1595" i="13"/>
  <c r="Q1595" i="13"/>
  <c r="N1595" i="13" s="1" a="1"/>
  <c r="N1595" i="13" s="1"/>
  <c r="P1596" i="13"/>
  <c r="Q1596" i="13"/>
  <c r="N1596" i="13" s="1" a="1"/>
  <c r="N1596" i="13" s="1"/>
  <c r="P1597" i="13"/>
  <c r="Q1597" i="13"/>
  <c r="N1597" i="13" s="1" a="1"/>
  <c r="N1597" i="13" s="1"/>
  <c r="P1598" i="13"/>
  <c r="Q1598" i="13"/>
  <c r="N1598" i="13" s="1" a="1"/>
  <c r="N1598" i="13" s="1"/>
  <c r="P1599" i="13"/>
  <c r="Q1599" i="13"/>
  <c r="N1599" i="13" s="1" a="1"/>
  <c r="N1599" i="13" s="1"/>
  <c r="P1600" i="13"/>
  <c r="Q1600" i="13"/>
  <c r="N1600" i="13" s="1" a="1"/>
  <c r="N1600" i="13" s="1"/>
  <c r="P1601" i="13"/>
  <c r="Q1601" i="13"/>
  <c r="N1601" i="13" s="1" a="1"/>
  <c r="N1601" i="13" s="1"/>
  <c r="P1602" i="13"/>
  <c r="Q1602" i="13"/>
  <c r="N1602" i="13" s="1" a="1"/>
  <c r="N1602" i="13" s="1"/>
  <c r="P1603" i="13"/>
  <c r="Q1603" i="13"/>
  <c r="N1603" i="13" s="1" a="1"/>
  <c r="N1603" i="13" s="1"/>
  <c r="P1604" i="13"/>
  <c r="Q1604" i="13"/>
  <c r="N1604" i="13" s="1" a="1"/>
  <c r="N1604" i="13" s="1"/>
  <c r="P1605" i="13"/>
  <c r="Q1605" i="13"/>
  <c r="N1605" i="13" s="1" a="1"/>
  <c r="N1605" i="13" s="1"/>
  <c r="P1606" i="13"/>
  <c r="Q1606" i="13"/>
  <c r="N1606" i="13" s="1" a="1"/>
  <c r="N1606" i="13" s="1"/>
  <c r="P1607" i="13"/>
  <c r="Q1607" i="13"/>
  <c r="N1607" i="13" s="1" a="1"/>
  <c r="N1607" i="13" s="1"/>
  <c r="P1608" i="13"/>
  <c r="Q1608" i="13"/>
  <c r="N1608" i="13" s="1" a="1"/>
  <c r="N1608" i="13" s="1"/>
  <c r="P1609" i="13"/>
  <c r="Q1609" i="13"/>
  <c r="N1609" i="13" s="1" a="1"/>
  <c r="N1609" i="13" s="1"/>
  <c r="P1610" i="13"/>
  <c r="Q1610" i="13"/>
  <c r="N1610" i="13" s="1" a="1"/>
  <c r="N1610" i="13" s="1"/>
  <c r="P1611" i="13"/>
  <c r="Q1611" i="13"/>
  <c r="N1611" i="13" s="1" a="1"/>
  <c r="N1611" i="13" s="1"/>
  <c r="P1612" i="13"/>
  <c r="Q1612" i="13"/>
  <c r="N1612" i="13" s="1" a="1"/>
  <c r="N1612" i="13" s="1"/>
  <c r="P1613" i="13"/>
  <c r="Q1613" i="13"/>
  <c r="N1613" i="13" s="1" a="1"/>
  <c r="N1613" i="13" s="1"/>
  <c r="P1614" i="13"/>
  <c r="Q1614" i="13"/>
  <c r="N1614" i="13" s="1" a="1"/>
  <c r="N1614" i="13" s="1"/>
  <c r="P1615" i="13"/>
  <c r="Q1615" i="13"/>
  <c r="N1615" i="13" s="1" a="1"/>
  <c r="N1615" i="13" s="1"/>
  <c r="P1616" i="13"/>
  <c r="Q1616" i="13"/>
  <c r="N1616" i="13" s="1" a="1"/>
  <c r="N1616" i="13" s="1"/>
  <c r="P1617" i="13"/>
  <c r="Q1617" i="13"/>
  <c r="N1617" i="13" s="1" a="1"/>
  <c r="N1617" i="13" s="1"/>
  <c r="P1618" i="13"/>
  <c r="Q1618" i="13"/>
  <c r="N1618" i="13" s="1" a="1"/>
  <c r="N1618" i="13" s="1"/>
  <c r="P1619" i="13"/>
  <c r="Q1619" i="13"/>
  <c r="N1619" i="13" s="1" a="1"/>
  <c r="N1619" i="13" s="1"/>
  <c r="P1620" i="13"/>
  <c r="Q1620" i="13"/>
  <c r="N1620" i="13" s="1" a="1"/>
  <c r="N1620" i="13" s="1"/>
  <c r="P1621" i="13"/>
  <c r="Q1621" i="13"/>
  <c r="N1621" i="13" s="1" a="1"/>
  <c r="N1621" i="13" s="1"/>
  <c r="P1622" i="13"/>
  <c r="Q1622" i="13"/>
  <c r="N1622" i="13" s="1" a="1"/>
  <c r="N1622" i="13" s="1"/>
  <c r="P1623" i="13"/>
  <c r="Q1623" i="13"/>
  <c r="N1623" i="13" s="1" a="1"/>
  <c r="N1623" i="13" s="1"/>
  <c r="P1624" i="13"/>
  <c r="Q1624" i="13"/>
  <c r="N1624" i="13" s="1" a="1"/>
  <c r="N1624" i="13" s="1"/>
  <c r="P1625" i="13"/>
  <c r="Q1625" i="13"/>
  <c r="N1625" i="13" s="1" a="1"/>
  <c r="N1625" i="13" s="1"/>
  <c r="P1626" i="13"/>
  <c r="Q1626" i="13"/>
  <c r="N1626" i="13" s="1" a="1"/>
  <c r="N1626" i="13" s="1"/>
  <c r="P1627" i="13"/>
  <c r="Q1627" i="13"/>
  <c r="N1627" i="13" s="1" a="1"/>
  <c r="N1627" i="13" s="1"/>
  <c r="P1628" i="13"/>
  <c r="Q1628" i="13"/>
  <c r="N1628" i="13" s="1" a="1"/>
  <c r="N1628" i="13" s="1"/>
  <c r="P1629" i="13"/>
  <c r="Q1629" i="13"/>
  <c r="N1629" i="13" s="1" a="1"/>
  <c r="N1629" i="13" s="1"/>
  <c r="P1630" i="13"/>
  <c r="Q1630" i="13"/>
  <c r="N1630" i="13" s="1" a="1"/>
  <c r="N1630" i="13" s="1"/>
  <c r="P1631" i="13"/>
  <c r="Q1631" i="13"/>
  <c r="N1631" i="13" s="1" a="1"/>
  <c r="N1631" i="13" s="1"/>
  <c r="P1632" i="13"/>
  <c r="Q1632" i="13"/>
  <c r="N1632" i="13" s="1" a="1"/>
  <c r="N1632" i="13" s="1"/>
  <c r="P1633" i="13"/>
  <c r="Q1633" i="13"/>
  <c r="N1633" i="13" s="1" a="1"/>
  <c r="N1633" i="13" s="1"/>
  <c r="P1634" i="13"/>
  <c r="Q1634" i="13"/>
  <c r="N1634" i="13" s="1" a="1"/>
  <c r="N1634" i="13" s="1"/>
  <c r="P1635" i="13"/>
  <c r="Q1635" i="13"/>
  <c r="N1635" i="13" s="1" a="1"/>
  <c r="N1635" i="13" s="1"/>
  <c r="P1636" i="13"/>
  <c r="Q1636" i="13"/>
  <c r="N1636" i="13" s="1" a="1"/>
  <c r="N1636" i="13" s="1"/>
  <c r="P1637" i="13"/>
  <c r="Q1637" i="13"/>
  <c r="N1637" i="13" s="1" a="1"/>
  <c r="N1637" i="13" s="1"/>
  <c r="P1638" i="13"/>
  <c r="Q1638" i="13"/>
  <c r="N1638" i="13" s="1" a="1"/>
  <c r="N1638" i="13" s="1"/>
  <c r="P1639" i="13"/>
  <c r="Q1639" i="13"/>
  <c r="N1639" i="13" s="1" a="1"/>
  <c r="N1639" i="13" s="1"/>
  <c r="P1640" i="13"/>
  <c r="Q1640" i="13"/>
  <c r="N1640" i="13" s="1" a="1"/>
  <c r="N1640" i="13" s="1"/>
  <c r="P1641" i="13"/>
  <c r="Q1641" i="13"/>
  <c r="N1641" i="13" s="1" a="1"/>
  <c r="N1641" i="13" s="1"/>
  <c r="P1642" i="13"/>
  <c r="Q1642" i="13"/>
  <c r="N1642" i="13" s="1" a="1"/>
  <c r="N1642" i="13" s="1"/>
  <c r="P1643" i="13"/>
  <c r="Q1643" i="13"/>
  <c r="N1643" i="13" s="1" a="1"/>
  <c r="N1643" i="13" s="1"/>
  <c r="P1644" i="13"/>
  <c r="Q1644" i="13"/>
  <c r="N1644" i="13" s="1" a="1"/>
  <c r="N1644" i="13" s="1"/>
  <c r="P1645" i="13"/>
  <c r="Q1645" i="13"/>
  <c r="N1645" i="13" s="1" a="1"/>
  <c r="N1645" i="13" s="1"/>
  <c r="P1646" i="13"/>
  <c r="Q1646" i="13"/>
  <c r="N1646" i="13" s="1" a="1"/>
  <c r="N1646" i="13" s="1"/>
  <c r="P1647" i="13"/>
  <c r="Q1647" i="13"/>
  <c r="N1647" i="13" s="1" a="1"/>
  <c r="N1647" i="13" s="1"/>
  <c r="P1648" i="13"/>
  <c r="Q1648" i="13"/>
  <c r="N1648" i="13" s="1" a="1"/>
  <c r="N1648" i="13" s="1"/>
  <c r="P1649" i="13"/>
  <c r="Q1649" i="13"/>
  <c r="N1649" i="13" s="1" a="1"/>
  <c r="N1649" i="13" s="1"/>
  <c r="P1650" i="13"/>
  <c r="Q1650" i="13"/>
  <c r="N1650" i="13" s="1" a="1"/>
  <c r="N1650" i="13" s="1"/>
  <c r="P1651" i="13"/>
  <c r="Q1651" i="13"/>
  <c r="N1651" i="13" s="1" a="1"/>
  <c r="N1651" i="13" s="1"/>
  <c r="P1652" i="13"/>
  <c r="Q1652" i="13"/>
  <c r="N1652" i="13" s="1" a="1"/>
  <c r="N1652" i="13" s="1"/>
  <c r="P1653" i="13"/>
  <c r="Q1653" i="13"/>
  <c r="N1653" i="13" s="1" a="1"/>
  <c r="N1653" i="13" s="1"/>
  <c r="P1654" i="13"/>
  <c r="Q1654" i="13"/>
  <c r="N1654" i="13" s="1" a="1"/>
  <c r="N1654" i="13" s="1"/>
  <c r="P1655" i="13"/>
  <c r="Q1655" i="13"/>
  <c r="N1655" i="13" s="1" a="1"/>
  <c r="N1655" i="13" s="1"/>
  <c r="P1656" i="13"/>
  <c r="Q1656" i="13"/>
  <c r="N1656" i="13" s="1" a="1"/>
  <c r="N1656" i="13" s="1"/>
  <c r="P1657" i="13"/>
  <c r="Q1657" i="13"/>
  <c r="N1657" i="13" s="1" a="1"/>
  <c r="N1657" i="13" s="1"/>
  <c r="P1658" i="13"/>
  <c r="Q1658" i="13"/>
  <c r="N1658" i="13" s="1" a="1"/>
  <c r="N1658" i="13" s="1"/>
  <c r="P1659" i="13"/>
  <c r="Q1659" i="13"/>
  <c r="N1659" i="13" s="1" a="1"/>
  <c r="N1659" i="13" s="1"/>
  <c r="P1660" i="13"/>
  <c r="Q1660" i="13"/>
  <c r="N1660" i="13" s="1" a="1"/>
  <c r="N1660" i="13" s="1"/>
  <c r="P1661" i="13"/>
  <c r="Q1661" i="13"/>
  <c r="N1661" i="13" s="1" a="1"/>
  <c r="N1661" i="13" s="1"/>
  <c r="P1662" i="13"/>
  <c r="Q1662" i="13"/>
  <c r="N1662" i="13" s="1" a="1"/>
  <c r="N1662" i="13" s="1"/>
  <c r="P1663" i="13"/>
  <c r="Q1663" i="13"/>
  <c r="N1663" i="13" s="1" a="1"/>
  <c r="N1663" i="13" s="1"/>
  <c r="P1664" i="13"/>
  <c r="Q1664" i="13"/>
  <c r="N1664" i="13" s="1" a="1"/>
  <c r="N1664" i="13" s="1"/>
  <c r="P1665" i="13"/>
  <c r="Q1665" i="13"/>
  <c r="N1665" i="13" s="1" a="1"/>
  <c r="N1665" i="13" s="1"/>
  <c r="P1666" i="13"/>
  <c r="Q1666" i="13"/>
  <c r="N1666" i="13" s="1" a="1"/>
  <c r="N1666" i="13" s="1"/>
  <c r="P1667" i="13"/>
  <c r="Q1667" i="13"/>
  <c r="N1667" i="13" s="1" a="1"/>
  <c r="N1667" i="13" s="1"/>
  <c r="P1668" i="13"/>
  <c r="Q1668" i="13"/>
  <c r="N1668" i="13" s="1" a="1"/>
  <c r="N1668" i="13" s="1"/>
  <c r="P1669" i="13"/>
  <c r="Q1669" i="13"/>
  <c r="N1669" i="13" s="1" a="1"/>
  <c r="N1669" i="13" s="1"/>
  <c r="P1670" i="13"/>
  <c r="Q1670" i="13"/>
  <c r="N1670" i="13" s="1" a="1"/>
  <c r="N1670" i="13" s="1"/>
  <c r="P1671" i="13"/>
  <c r="Q1671" i="13"/>
  <c r="N1671" i="13" s="1" a="1"/>
  <c r="N1671" i="13" s="1"/>
  <c r="P1672" i="13"/>
  <c r="Q1672" i="13"/>
  <c r="N1672" i="13" s="1" a="1"/>
  <c r="N1672" i="13" s="1"/>
  <c r="P1673" i="13"/>
  <c r="Q1673" i="13"/>
  <c r="N1673" i="13" s="1" a="1"/>
  <c r="N1673" i="13" s="1"/>
  <c r="P1674" i="13"/>
  <c r="Q1674" i="13"/>
  <c r="N1674" i="13" s="1" a="1"/>
  <c r="N1674" i="13" s="1"/>
  <c r="P1675" i="13"/>
  <c r="Q1675" i="13"/>
  <c r="N1675" i="13" s="1" a="1"/>
  <c r="N1675" i="13" s="1"/>
  <c r="P1676" i="13"/>
  <c r="Q1676" i="13"/>
  <c r="N1676" i="13" s="1" a="1"/>
  <c r="N1676" i="13" s="1"/>
  <c r="P1677" i="13"/>
  <c r="Q1677" i="13"/>
  <c r="N1677" i="13" s="1" a="1"/>
  <c r="N1677" i="13" s="1"/>
  <c r="P1678" i="13"/>
  <c r="Q1678" i="13"/>
  <c r="N1678" i="13" s="1" a="1"/>
  <c r="N1678" i="13" s="1"/>
  <c r="P1679" i="13"/>
  <c r="Q1679" i="13"/>
  <c r="N1679" i="13" s="1" a="1"/>
  <c r="N1679" i="13" s="1"/>
  <c r="P1680" i="13"/>
  <c r="Q1680" i="13"/>
  <c r="N1680" i="13" s="1" a="1"/>
  <c r="N1680" i="13" s="1"/>
  <c r="P1681" i="13"/>
  <c r="Q1681" i="13"/>
  <c r="N1681" i="13" s="1" a="1"/>
  <c r="N1681" i="13" s="1"/>
  <c r="P1682" i="13"/>
  <c r="Q1682" i="13"/>
  <c r="N1682" i="13" s="1" a="1"/>
  <c r="N1682" i="13" s="1"/>
  <c r="P1683" i="13"/>
  <c r="Q1683" i="13"/>
  <c r="N1683" i="13" s="1" a="1"/>
  <c r="N1683" i="13" s="1"/>
  <c r="P1684" i="13"/>
  <c r="Q1684" i="13"/>
  <c r="N1684" i="13" s="1" a="1"/>
  <c r="N1684" i="13" s="1"/>
  <c r="P1685" i="13"/>
  <c r="Q1685" i="13"/>
  <c r="N1685" i="13" s="1" a="1"/>
  <c r="N1685" i="13" s="1"/>
  <c r="P1686" i="13"/>
  <c r="Q1686" i="13"/>
  <c r="N1686" i="13" s="1" a="1"/>
  <c r="N1686" i="13" s="1"/>
  <c r="P1687" i="13"/>
  <c r="Q1687" i="13"/>
  <c r="N1687" i="13" s="1" a="1"/>
  <c r="N1687" i="13" s="1"/>
  <c r="P1688" i="13"/>
  <c r="Q1688" i="13"/>
  <c r="N1688" i="13" s="1" a="1"/>
  <c r="N1688" i="13" s="1"/>
  <c r="P1689" i="13"/>
  <c r="Q1689" i="13"/>
  <c r="N1689" i="13" s="1" a="1"/>
  <c r="N1689" i="13" s="1"/>
  <c r="P1690" i="13"/>
  <c r="Q1690" i="13"/>
  <c r="N1690" i="13" s="1" a="1"/>
  <c r="N1690" i="13" s="1"/>
  <c r="P1691" i="13"/>
  <c r="Q1691" i="13"/>
  <c r="N1691" i="13" s="1" a="1"/>
  <c r="N1691" i="13" s="1"/>
  <c r="P1692" i="13"/>
  <c r="Q1692" i="13"/>
  <c r="N1692" i="13" s="1" a="1"/>
  <c r="N1692" i="13" s="1"/>
  <c r="P1693" i="13"/>
  <c r="Q1693" i="13"/>
  <c r="N1693" i="13" s="1" a="1"/>
  <c r="N1693" i="13" s="1"/>
  <c r="P1694" i="13"/>
  <c r="Q1694" i="13"/>
  <c r="N1694" i="13" s="1" a="1"/>
  <c r="N1694" i="13" s="1"/>
  <c r="P1695" i="13"/>
  <c r="Q1695" i="13"/>
  <c r="N1695" i="13" s="1" a="1"/>
  <c r="N1695" i="13" s="1"/>
  <c r="P1696" i="13"/>
  <c r="Q1696" i="13"/>
  <c r="N1696" i="13" s="1" a="1"/>
  <c r="N1696" i="13" s="1"/>
  <c r="P1697" i="13"/>
  <c r="Q1697" i="13"/>
  <c r="N1697" i="13" s="1" a="1"/>
  <c r="N1697" i="13" s="1"/>
  <c r="P1698" i="13"/>
  <c r="Q1698" i="13"/>
  <c r="N1698" i="13" s="1" a="1"/>
  <c r="N1698" i="13" s="1"/>
  <c r="P1699" i="13"/>
  <c r="Q1699" i="13"/>
  <c r="N1699" i="13" s="1" a="1"/>
  <c r="N1699" i="13" s="1"/>
  <c r="P1700" i="13"/>
  <c r="Q1700" i="13"/>
  <c r="N1700" i="13" s="1" a="1"/>
  <c r="N1700" i="13" s="1"/>
  <c r="P1701" i="13"/>
  <c r="Q1701" i="13"/>
  <c r="N1701" i="13" s="1" a="1"/>
  <c r="N1701" i="13" s="1"/>
  <c r="P1702" i="13"/>
  <c r="Q1702" i="13"/>
  <c r="N1702" i="13" s="1" a="1"/>
  <c r="N1702" i="13" s="1"/>
  <c r="P1703" i="13"/>
  <c r="Q1703" i="13"/>
  <c r="N1703" i="13" s="1" a="1"/>
  <c r="N1703" i="13" s="1"/>
  <c r="P1704" i="13"/>
  <c r="Q1704" i="13"/>
  <c r="N1704" i="13" s="1" a="1"/>
  <c r="N1704" i="13" s="1"/>
  <c r="P1705" i="13"/>
  <c r="Q1705" i="13"/>
  <c r="N1705" i="13" s="1" a="1"/>
  <c r="N1705" i="13" s="1"/>
  <c r="P1706" i="13"/>
  <c r="Q1706" i="13"/>
  <c r="N1706" i="13" s="1" a="1"/>
  <c r="N1706" i="13" s="1"/>
  <c r="P1707" i="13"/>
  <c r="Q1707" i="13"/>
  <c r="N1707" i="13" s="1" a="1"/>
  <c r="N1707" i="13" s="1"/>
  <c r="P1708" i="13"/>
  <c r="Q1708" i="13"/>
  <c r="N1708" i="13" s="1" a="1"/>
  <c r="N1708" i="13" s="1"/>
  <c r="P1709" i="13"/>
  <c r="Q1709" i="13"/>
  <c r="N1709" i="13" s="1" a="1"/>
  <c r="N1709" i="13" s="1"/>
  <c r="P1710" i="13"/>
  <c r="Q1710" i="13"/>
  <c r="N1710" i="13" s="1" a="1"/>
  <c r="N1710" i="13" s="1"/>
  <c r="P1711" i="13"/>
  <c r="Q1711" i="13"/>
  <c r="N1711" i="13" s="1" a="1"/>
  <c r="N1711" i="13" s="1"/>
  <c r="P1712" i="13"/>
  <c r="Q1712" i="13"/>
  <c r="N1712" i="13" s="1" a="1"/>
  <c r="N1712" i="13" s="1"/>
  <c r="P1713" i="13"/>
  <c r="Q1713" i="13"/>
  <c r="N1713" i="13" s="1" a="1"/>
  <c r="N1713" i="13" s="1"/>
  <c r="P1714" i="13"/>
  <c r="Q1714" i="13"/>
  <c r="N1714" i="13" s="1" a="1"/>
  <c r="N1714" i="13" s="1"/>
  <c r="P1715" i="13"/>
  <c r="Q1715" i="13"/>
  <c r="N1715" i="13" s="1" a="1"/>
  <c r="N1715" i="13" s="1"/>
  <c r="P1716" i="13"/>
  <c r="Q1716" i="13"/>
  <c r="N1716" i="13" s="1" a="1"/>
  <c r="N1716" i="13" s="1"/>
  <c r="P1717" i="13"/>
  <c r="Q1717" i="13"/>
  <c r="N1717" i="13" s="1" a="1"/>
  <c r="N1717" i="13" s="1"/>
  <c r="P1718" i="13"/>
  <c r="Q1718" i="13"/>
  <c r="N1718" i="13" s="1" a="1"/>
  <c r="N1718" i="13" s="1"/>
  <c r="P1719" i="13"/>
  <c r="Q1719" i="13"/>
  <c r="N1719" i="13" s="1" a="1"/>
  <c r="N1719" i="13" s="1"/>
  <c r="P1720" i="13"/>
  <c r="Q1720" i="13"/>
  <c r="N1720" i="13" s="1" a="1"/>
  <c r="N1720" i="13" s="1"/>
  <c r="P1721" i="13"/>
  <c r="Q1721" i="13"/>
  <c r="N1721" i="13" s="1" a="1"/>
  <c r="N1721" i="13" s="1"/>
  <c r="P1722" i="13"/>
  <c r="Q1722" i="13"/>
  <c r="N1722" i="13" s="1" a="1"/>
  <c r="N1722" i="13" s="1"/>
  <c r="P1723" i="13"/>
  <c r="Q1723" i="13"/>
  <c r="N1723" i="13" s="1" a="1"/>
  <c r="N1723" i="13" s="1"/>
  <c r="P1724" i="13"/>
  <c r="Q1724" i="13"/>
  <c r="N1724" i="13" s="1" a="1"/>
  <c r="N1724" i="13" s="1"/>
  <c r="P1725" i="13"/>
  <c r="Q1725" i="13"/>
  <c r="N1725" i="13" s="1" a="1"/>
  <c r="N1725" i="13" s="1"/>
  <c r="P1726" i="13"/>
  <c r="Q1726" i="13"/>
  <c r="N1726" i="13" s="1" a="1"/>
  <c r="N1726" i="13" s="1"/>
  <c r="P1727" i="13"/>
  <c r="Q1727" i="13"/>
  <c r="N1727" i="13" s="1" a="1"/>
  <c r="N1727" i="13" s="1"/>
  <c r="P1728" i="13"/>
  <c r="Q1728" i="13"/>
  <c r="N1728" i="13" s="1" a="1"/>
  <c r="N1728" i="13" s="1"/>
  <c r="P1729" i="13"/>
  <c r="Q1729" i="13"/>
  <c r="N1729" i="13" s="1" a="1"/>
  <c r="N1729" i="13" s="1"/>
  <c r="P1730" i="13"/>
  <c r="Q1730" i="13"/>
  <c r="N1730" i="13" s="1" a="1"/>
  <c r="N1730" i="13" s="1"/>
  <c r="P1731" i="13"/>
  <c r="Q1731" i="13"/>
  <c r="N1731" i="13" s="1" a="1"/>
  <c r="N1731" i="13" s="1"/>
  <c r="P1732" i="13"/>
  <c r="Q1732" i="13"/>
  <c r="N1732" i="13" s="1" a="1"/>
  <c r="N1732" i="13" s="1"/>
  <c r="P1733" i="13"/>
  <c r="Q1733" i="13"/>
  <c r="N1733" i="13" s="1" a="1"/>
  <c r="N1733" i="13" s="1"/>
  <c r="P1734" i="13"/>
  <c r="Q1734" i="13"/>
  <c r="N1734" i="13" s="1" a="1"/>
  <c r="N1734" i="13" s="1"/>
  <c r="P1735" i="13"/>
  <c r="Q1735" i="13"/>
  <c r="N1735" i="13" s="1" a="1"/>
  <c r="N1735" i="13" s="1"/>
  <c r="P1736" i="13"/>
  <c r="Q1736" i="13"/>
  <c r="N1736" i="13" s="1" a="1"/>
  <c r="N1736" i="13" s="1"/>
  <c r="P1737" i="13"/>
  <c r="Q1737" i="13"/>
  <c r="N1737" i="13" s="1" a="1"/>
  <c r="N1737" i="13" s="1"/>
  <c r="P1738" i="13"/>
  <c r="Q1738" i="13"/>
  <c r="N1738" i="13" s="1" a="1"/>
  <c r="N1738" i="13" s="1"/>
  <c r="P1739" i="13"/>
  <c r="Q1739" i="13"/>
  <c r="N1739" i="13" s="1" a="1"/>
  <c r="N1739" i="13" s="1"/>
  <c r="P1740" i="13"/>
  <c r="Q1740" i="13"/>
  <c r="N1740" i="13" s="1" a="1"/>
  <c r="N1740" i="13" s="1"/>
  <c r="P1741" i="13"/>
  <c r="Q1741" i="13"/>
  <c r="N1741" i="13" s="1" a="1"/>
  <c r="N1741" i="13" s="1"/>
  <c r="P1742" i="13"/>
  <c r="Q1742" i="13"/>
  <c r="N1742" i="13" s="1" a="1"/>
  <c r="N1742" i="13" s="1"/>
  <c r="P1743" i="13"/>
  <c r="Q1743" i="13"/>
  <c r="N1743" i="13" s="1" a="1"/>
  <c r="N1743" i="13" s="1"/>
  <c r="P1744" i="13"/>
  <c r="Q1744" i="13"/>
  <c r="N1744" i="13" s="1" a="1"/>
  <c r="N1744" i="13" s="1"/>
  <c r="P1745" i="13"/>
  <c r="Q1745" i="13"/>
  <c r="N1745" i="13" s="1" a="1"/>
  <c r="N1745" i="13" s="1"/>
  <c r="P1746" i="13"/>
  <c r="Q1746" i="13"/>
  <c r="N1746" i="13" s="1" a="1"/>
  <c r="N1746" i="13" s="1"/>
  <c r="P1747" i="13"/>
  <c r="Q1747" i="13"/>
  <c r="N1747" i="13" s="1" a="1"/>
  <c r="N1747" i="13" s="1"/>
  <c r="P1748" i="13"/>
  <c r="Q1748" i="13"/>
  <c r="N1748" i="13" s="1" a="1"/>
  <c r="N1748" i="13" s="1"/>
  <c r="P1749" i="13"/>
  <c r="Q1749" i="13"/>
  <c r="N1749" i="13" s="1" a="1"/>
  <c r="N1749" i="13" s="1"/>
  <c r="P1750" i="13"/>
  <c r="Q1750" i="13"/>
  <c r="N1750" i="13" s="1" a="1"/>
  <c r="N1750" i="13" s="1"/>
  <c r="P1751" i="13"/>
  <c r="Q1751" i="13"/>
  <c r="N1751" i="13" s="1" a="1"/>
  <c r="N1751" i="13" s="1"/>
  <c r="P1752" i="13"/>
  <c r="Q1752" i="13"/>
  <c r="N1752" i="13" s="1" a="1"/>
  <c r="N1752" i="13" s="1"/>
  <c r="P1753" i="13"/>
  <c r="Q1753" i="13"/>
  <c r="N1753" i="13" s="1" a="1"/>
  <c r="N1753" i="13" s="1"/>
  <c r="P1754" i="13"/>
  <c r="Q1754" i="13"/>
  <c r="P1755" i="13"/>
  <c r="Q1755" i="13"/>
  <c r="N1755" i="13" s="1" a="1"/>
  <c r="N1755" i="13" s="1"/>
  <c r="P1756" i="13"/>
  <c r="Q1756" i="13"/>
  <c r="N1756" i="13" s="1" a="1"/>
  <c r="N1756" i="13" s="1"/>
  <c r="P1757" i="13"/>
  <c r="Q1757" i="13"/>
  <c r="N1757" i="13" s="1" a="1"/>
  <c r="N1757" i="13" s="1"/>
  <c r="P1758" i="13"/>
  <c r="Q1758" i="13"/>
  <c r="N1758" i="13" s="1" a="1"/>
  <c r="N1758" i="13" s="1"/>
  <c r="P1759" i="13"/>
  <c r="Q1759" i="13"/>
  <c r="N1759" i="13" s="1" a="1"/>
  <c r="N1759" i="13" s="1"/>
  <c r="P1760" i="13"/>
  <c r="Q1760" i="13"/>
  <c r="N1760" i="13" s="1" a="1"/>
  <c r="N1760" i="13" s="1"/>
  <c r="P1761" i="13"/>
  <c r="Q1761" i="13"/>
  <c r="N1761" i="13" s="1" a="1"/>
  <c r="N1761" i="13" s="1"/>
  <c r="P1762" i="13"/>
  <c r="Q1762" i="13"/>
  <c r="N1762" i="13" s="1" a="1"/>
  <c r="N1762" i="13" s="1"/>
  <c r="P1763" i="13"/>
  <c r="Q1763" i="13"/>
  <c r="N1763" i="13" s="1" a="1"/>
  <c r="N1763" i="13" s="1"/>
  <c r="P1764" i="13"/>
  <c r="Q1764" i="13"/>
  <c r="N1764" i="13" s="1" a="1"/>
  <c r="N1764" i="13" s="1"/>
  <c r="P1765" i="13"/>
  <c r="Q1765" i="13"/>
  <c r="N1765" i="13" s="1" a="1"/>
  <c r="N1765" i="13" s="1"/>
  <c r="P1766" i="13"/>
  <c r="Q1766" i="13"/>
  <c r="N1766" i="13" s="1" a="1"/>
  <c r="N1766" i="13" s="1"/>
  <c r="P1767" i="13"/>
  <c r="Q1767" i="13"/>
  <c r="N1767" i="13" s="1" a="1"/>
  <c r="N1767" i="13" s="1"/>
  <c r="P1768" i="13"/>
  <c r="Q1768" i="13"/>
  <c r="N1768" i="13" s="1" a="1"/>
  <c r="N1768" i="13" s="1"/>
  <c r="P1769" i="13"/>
  <c r="Q1769" i="13"/>
  <c r="N1769" i="13" s="1" a="1"/>
  <c r="N1769" i="13" s="1"/>
  <c r="P1770" i="13"/>
  <c r="Q1770" i="13"/>
  <c r="N1770" i="13" s="1" a="1"/>
  <c r="N1770" i="13" s="1"/>
  <c r="P1771" i="13"/>
  <c r="Q1771" i="13"/>
  <c r="N1771" i="13" s="1" a="1"/>
  <c r="N1771" i="13" s="1"/>
  <c r="P1772" i="13"/>
  <c r="Q1772" i="13"/>
  <c r="N1772" i="13" s="1" a="1"/>
  <c r="N1772" i="13" s="1"/>
  <c r="P1773" i="13"/>
  <c r="Q1773" i="13"/>
  <c r="N1773" i="13" s="1" a="1"/>
  <c r="N1773" i="13" s="1"/>
  <c r="P1774" i="13"/>
  <c r="Q1774" i="13"/>
  <c r="N1774" i="13" s="1" a="1"/>
  <c r="N1774" i="13" s="1"/>
  <c r="P1775" i="13"/>
  <c r="Q1775" i="13"/>
  <c r="N1775" i="13" s="1" a="1"/>
  <c r="N1775" i="13" s="1"/>
  <c r="P1776" i="13"/>
  <c r="Q1776" i="13"/>
  <c r="N1776" i="13" s="1" a="1"/>
  <c r="N1776" i="13" s="1"/>
  <c r="P1777" i="13"/>
  <c r="Q1777" i="13"/>
  <c r="N1777" i="13" s="1" a="1"/>
  <c r="N1777" i="13" s="1"/>
  <c r="P1778" i="13"/>
  <c r="Q1778" i="13"/>
  <c r="N1778" i="13" s="1" a="1"/>
  <c r="N1778" i="13" s="1"/>
  <c r="P1779" i="13"/>
  <c r="Q1779" i="13"/>
  <c r="N1779" i="13" s="1" a="1"/>
  <c r="N1779" i="13" s="1"/>
  <c r="P1780" i="13"/>
  <c r="Q1780" i="13"/>
  <c r="N1780" i="13" s="1" a="1"/>
  <c r="N1780" i="13" s="1"/>
  <c r="P1781" i="13"/>
  <c r="Q1781" i="13"/>
  <c r="N1781" i="13" s="1" a="1"/>
  <c r="N1781" i="13" s="1"/>
  <c r="P1782" i="13"/>
  <c r="Q1782" i="13"/>
  <c r="N1782" i="13" s="1" a="1"/>
  <c r="N1782" i="13" s="1"/>
  <c r="P1783" i="13"/>
  <c r="Q1783" i="13"/>
  <c r="N1783" i="13" s="1" a="1"/>
  <c r="N1783" i="13" s="1"/>
  <c r="P1784" i="13"/>
  <c r="Q1784" i="13"/>
  <c r="N1784" i="13" s="1" a="1"/>
  <c r="N1784" i="13" s="1"/>
  <c r="P1785" i="13"/>
  <c r="Q1785" i="13"/>
  <c r="N1785" i="13" s="1" a="1"/>
  <c r="N1785" i="13" s="1"/>
  <c r="P1786" i="13"/>
  <c r="Q1786" i="13"/>
  <c r="N1786" i="13" s="1" a="1"/>
  <c r="N1786" i="13" s="1"/>
  <c r="P1787" i="13"/>
  <c r="Q1787" i="13"/>
  <c r="N1787" i="13" s="1" a="1"/>
  <c r="N1787" i="13" s="1"/>
  <c r="P1788" i="13"/>
  <c r="Q1788" i="13"/>
  <c r="N1788" i="13" s="1" a="1"/>
  <c r="N1788" i="13" s="1"/>
  <c r="P1789" i="13"/>
  <c r="Q1789" i="13"/>
  <c r="N1789" i="13" s="1" a="1"/>
  <c r="N1789" i="13" s="1"/>
  <c r="P1790" i="13"/>
  <c r="Q1790" i="13"/>
  <c r="N1790" i="13" s="1" a="1"/>
  <c r="N1790" i="13" s="1"/>
  <c r="P1791" i="13"/>
  <c r="Q1791" i="13"/>
  <c r="N1791" i="13" s="1" a="1"/>
  <c r="N1791" i="13" s="1"/>
  <c r="P1792" i="13"/>
  <c r="Q1792" i="13"/>
  <c r="N1792" i="13" s="1" a="1"/>
  <c r="N1792" i="13" s="1"/>
  <c r="P1793" i="13"/>
  <c r="Q1793" i="13"/>
  <c r="N1793" i="13" s="1" a="1"/>
  <c r="N1793" i="13" s="1"/>
  <c r="P1794" i="13"/>
  <c r="Q1794" i="13"/>
  <c r="N1794" i="13" s="1" a="1"/>
  <c r="N1794" i="13" s="1"/>
  <c r="P1795" i="13"/>
  <c r="Q1795" i="13"/>
  <c r="N1795" i="13" s="1" a="1"/>
  <c r="N1795" i="13" s="1"/>
  <c r="P1796" i="13"/>
  <c r="Q1796" i="13"/>
  <c r="N1796" i="13" s="1" a="1"/>
  <c r="N1796" i="13" s="1"/>
  <c r="P1797" i="13"/>
  <c r="Q1797" i="13"/>
  <c r="N1797" i="13" s="1" a="1"/>
  <c r="N1797" i="13" s="1"/>
  <c r="P1798" i="13"/>
  <c r="Q1798" i="13"/>
  <c r="N1798" i="13" s="1" a="1"/>
  <c r="N1798" i="13" s="1"/>
  <c r="P1799" i="13"/>
  <c r="Q1799" i="13"/>
  <c r="N1799" i="13" s="1" a="1"/>
  <c r="N1799" i="13" s="1"/>
  <c r="P1800" i="13"/>
  <c r="Q1800" i="13"/>
  <c r="N1800" i="13" s="1" a="1"/>
  <c r="N1800" i="13" s="1"/>
  <c r="P1801" i="13"/>
  <c r="Q1801" i="13"/>
  <c r="N1801" i="13" s="1" a="1"/>
  <c r="N1801" i="13" s="1"/>
  <c r="P1802" i="13"/>
  <c r="Q1802" i="13"/>
  <c r="N1802" i="13" s="1" a="1"/>
  <c r="N1802" i="13" s="1"/>
  <c r="P1803" i="13"/>
  <c r="Q1803" i="13"/>
  <c r="N1803" i="13" s="1" a="1"/>
  <c r="N1803" i="13" s="1"/>
  <c r="P1804" i="13"/>
  <c r="Q1804" i="13"/>
  <c r="N1804" i="13" s="1" a="1"/>
  <c r="N1804" i="13" s="1"/>
  <c r="P1805" i="13"/>
  <c r="Q1805" i="13"/>
  <c r="N1805" i="13" s="1" a="1"/>
  <c r="N1805" i="13" s="1"/>
  <c r="P1806" i="13"/>
  <c r="Q1806" i="13"/>
  <c r="N1806" i="13" s="1" a="1"/>
  <c r="N1806" i="13" s="1"/>
  <c r="P1807" i="13"/>
  <c r="Q1807" i="13"/>
  <c r="N1807" i="13" s="1" a="1"/>
  <c r="N1807" i="13" s="1"/>
  <c r="P1808" i="13"/>
  <c r="Q1808" i="13"/>
  <c r="N1808" i="13" s="1" a="1"/>
  <c r="N1808" i="13" s="1"/>
  <c r="P1809" i="13"/>
  <c r="Q1809" i="13"/>
  <c r="N1809" i="13" s="1" a="1"/>
  <c r="N1809" i="13" s="1"/>
  <c r="P1810" i="13"/>
  <c r="Q1810" i="13"/>
  <c r="N1810" i="13" s="1" a="1"/>
  <c r="N1810" i="13" s="1"/>
  <c r="P1811" i="13"/>
  <c r="Q1811" i="13"/>
  <c r="N1811" i="13" s="1" a="1"/>
  <c r="N1811" i="13" s="1"/>
  <c r="P1812" i="13"/>
  <c r="Q1812" i="13"/>
  <c r="N1812" i="13" s="1" a="1"/>
  <c r="N1812" i="13" s="1"/>
  <c r="P1813" i="13"/>
  <c r="Q1813" i="13"/>
  <c r="N1813" i="13" s="1" a="1"/>
  <c r="N1813" i="13" s="1"/>
  <c r="P1814" i="13"/>
  <c r="Q1814" i="13"/>
  <c r="N1814" i="13" s="1" a="1"/>
  <c r="N1814" i="13" s="1"/>
  <c r="P1815" i="13"/>
  <c r="Q1815" i="13"/>
  <c r="N1815" i="13" s="1" a="1"/>
  <c r="N1815" i="13" s="1"/>
  <c r="P1816" i="13"/>
  <c r="Q1816" i="13"/>
  <c r="N1816" i="13" s="1" a="1"/>
  <c r="N1816" i="13" s="1"/>
  <c r="P1817" i="13"/>
  <c r="Q1817" i="13"/>
  <c r="N1817" i="13" s="1" a="1"/>
  <c r="N1817" i="13" s="1"/>
  <c r="P1818" i="13"/>
  <c r="Q1818" i="13"/>
  <c r="N1818" i="13" s="1" a="1"/>
  <c r="N1818" i="13" s="1"/>
  <c r="P1819" i="13"/>
  <c r="Q1819" i="13"/>
  <c r="N1819" i="13" s="1" a="1"/>
  <c r="N1819" i="13" s="1"/>
  <c r="P1820" i="13"/>
  <c r="Q1820" i="13"/>
  <c r="N1820" i="13" s="1" a="1"/>
  <c r="N1820" i="13" s="1"/>
  <c r="P1821" i="13"/>
  <c r="Q1821" i="13"/>
  <c r="N1821" i="13" s="1" a="1"/>
  <c r="N1821" i="13" s="1"/>
  <c r="P1822" i="13"/>
  <c r="Q1822" i="13"/>
  <c r="N1822" i="13" s="1" a="1"/>
  <c r="N1822" i="13" s="1"/>
  <c r="P1823" i="13"/>
  <c r="Q1823" i="13"/>
  <c r="N1823" i="13" s="1" a="1"/>
  <c r="N1823" i="13" s="1"/>
  <c r="P1824" i="13"/>
  <c r="Q1824" i="13"/>
  <c r="N1824" i="13" s="1" a="1"/>
  <c r="N1824" i="13" s="1"/>
  <c r="P1825" i="13"/>
  <c r="Q1825" i="13"/>
  <c r="N1825" i="13" s="1" a="1"/>
  <c r="N1825" i="13" s="1"/>
  <c r="P1826" i="13"/>
  <c r="Q1826" i="13"/>
  <c r="N1826" i="13" s="1" a="1"/>
  <c r="N1826" i="13" s="1"/>
  <c r="P1827" i="13"/>
  <c r="Q1827" i="13"/>
  <c r="N1827" i="13" s="1" a="1"/>
  <c r="N1827" i="13" s="1"/>
  <c r="P1828" i="13"/>
  <c r="Q1828" i="13"/>
  <c r="N1828" i="13" s="1" a="1"/>
  <c r="N1828" i="13" s="1"/>
  <c r="P1829" i="13"/>
  <c r="Q1829" i="13"/>
  <c r="N1829" i="13" s="1" a="1"/>
  <c r="N1829" i="13" s="1"/>
  <c r="P1830" i="13"/>
  <c r="Q1830" i="13"/>
  <c r="N1830" i="13" s="1" a="1"/>
  <c r="N1830" i="13" s="1"/>
  <c r="P1831" i="13"/>
  <c r="Q1831" i="13"/>
  <c r="N1831" i="13" s="1" a="1"/>
  <c r="N1831" i="13" s="1"/>
  <c r="P1832" i="13"/>
  <c r="Q1832" i="13"/>
  <c r="N1832" i="13" s="1" a="1"/>
  <c r="N1832" i="13" s="1"/>
  <c r="P1833" i="13"/>
  <c r="Q1833" i="13"/>
  <c r="N1833" i="13" s="1" a="1"/>
  <c r="N1833" i="13" s="1"/>
  <c r="P1834" i="13"/>
  <c r="Q1834" i="13"/>
  <c r="N1834" i="13" s="1" a="1"/>
  <c r="N1834" i="13" s="1"/>
  <c r="P1835" i="13"/>
  <c r="Q1835" i="13"/>
  <c r="N1835" i="13" s="1" a="1"/>
  <c r="N1835" i="13" s="1"/>
  <c r="P1836" i="13"/>
  <c r="Q1836" i="13"/>
  <c r="N1836" i="13" s="1" a="1"/>
  <c r="N1836" i="13" s="1"/>
  <c r="P1837" i="13"/>
  <c r="Q1837" i="13"/>
  <c r="N1837" i="13" s="1" a="1"/>
  <c r="N1837" i="13" s="1"/>
  <c r="P1838" i="13"/>
  <c r="Q1838" i="13"/>
  <c r="N1838" i="13" s="1" a="1"/>
  <c r="N1838" i="13" s="1"/>
  <c r="P1839" i="13"/>
  <c r="Q1839" i="13"/>
  <c r="N1839" i="13" s="1" a="1"/>
  <c r="N1839" i="13" s="1"/>
  <c r="P1840" i="13"/>
  <c r="Q1840" i="13"/>
  <c r="N1840" i="13" s="1" a="1"/>
  <c r="N1840" i="13" s="1"/>
  <c r="P1841" i="13"/>
  <c r="Q1841" i="13"/>
  <c r="N1841" i="13" s="1" a="1"/>
  <c r="N1841" i="13" s="1"/>
  <c r="P1842" i="13"/>
  <c r="Q1842" i="13"/>
  <c r="N1842" i="13" s="1" a="1"/>
  <c r="N1842" i="13" s="1"/>
  <c r="P1843" i="13"/>
  <c r="Q1843" i="13"/>
  <c r="N1843" i="13" s="1" a="1"/>
  <c r="N1843" i="13" s="1"/>
  <c r="P1844" i="13"/>
  <c r="Q1844" i="13"/>
  <c r="N1844" i="13" s="1" a="1"/>
  <c r="N1844" i="13" s="1"/>
  <c r="P1845" i="13"/>
  <c r="Q1845" i="13"/>
  <c r="N1845" i="13" s="1" a="1"/>
  <c r="N1845" i="13" s="1"/>
  <c r="P1846" i="13"/>
  <c r="Q1846" i="13"/>
  <c r="N1846" i="13" s="1" a="1"/>
  <c r="N1846" i="13" s="1"/>
  <c r="P1847" i="13"/>
  <c r="Q1847" i="13"/>
  <c r="N1847" i="13" s="1" a="1"/>
  <c r="N1847" i="13" s="1"/>
  <c r="P1848" i="13"/>
  <c r="Q1848" i="13"/>
  <c r="N1848" i="13" s="1" a="1"/>
  <c r="N1848" i="13" s="1"/>
  <c r="P1849" i="13"/>
  <c r="Q1849" i="13"/>
  <c r="N1849" i="13" s="1" a="1"/>
  <c r="N1849" i="13" s="1"/>
  <c r="P1850" i="13"/>
  <c r="Q1850" i="13"/>
  <c r="N1850" i="13" s="1" a="1"/>
  <c r="N1850" i="13" s="1"/>
  <c r="P1851" i="13"/>
  <c r="Q1851" i="13"/>
  <c r="N1851" i="13" s="1" a="1"/>
  <c r="N1851" i="13" s="1"/>
  <c r="P1852" i="13"/>
  <c r="Q1852" i="13"/>
  <c r="N1852" i="13" s="1" a="1"/>
  <c r="N1852" i="13" s="1"/>
  <c r="P1853" i="13"/>
  <c r="Q1853" i="13"/>
  <c r="N1853" i="13" s="1" a="1"/>
  <c r="N1853" i="13" s="1"/>
  <c r="P1854" i="13"/>
  <c r="Q1854" i="13"/>
  <c r="N1854" i="13" s="1" a="1"/>
  <c r="N1854" i="13" s="1"/>
  <c r="P1855" i="13"/>
  <c r="Q1855" i="13"/>
  <c r="N1855" i="13" s="1" a="1"/>
  <c r="N1855" i="13" s="1"/>
  <c r="P1856" i="13"/>
  <c r="Q1856" i="13"/>
  <c r="N1856" i="13" s="1" a="1"/>
  <c r="N1856" i="13" s="1"/>
  <c r="P1857" i="13"/>
  <c r="Q1857" i="13"/>
  <c r="N1857" i="13" s="1" a="1"/>
  <c r="N1857" i="13" s="1"/>
  <c r="P1858" i="13"/>
  <c r="Q1858" i="13"/>
  <c r="N1858" i="13" s="1" a="1"/>
  <c r="N1858" i="13" s="1"/>
  <c r="P1859" i="13"/>
  <c r="Q1859" i="13"/>
  <c r="N1859" i="13" s="1" a="1"/>
  <c r="N1859" i="13" s="1"/>
  <c r="P1860" i="13"/>
  <c r="Q1860" i="13"/>
  <c r="N1860" i="13" s="1" a="1"/>
  <c r="N1860" i="13" s="1"/>
  <c r="P1861" i="13"/>
  <c r="Q1861" i="13"/>
  <c r="N1861" i="13" s="1" a="1"/>
  <c r="N1861" i="13" s="1"/>
  <c r="P1862" i="13"/>
  <c r="Q1862" i="13"/>
  <c r="N1862" i="13" s="1" a="1"/>
  <c r="N1862" i="13" s="1"/>
  <c r="P1863" i="13"/>
  <c r="Q1863" i="13"/>
  <c r="N1863" i="13" s="1" a="1"/>
  <c r="N1863" i="13" s="1"/>
  <c r="P1864" i="13"/>
  <c r="Q1864" i="13"/>
  <c r="N1864" i="13" s="1" a="1"/>
  <c r="N1864" i="13" s="1"/>
  <c r="P1865" i="13"/>
  <c r="Q1865" i="13"/>
  <c r="N1865" i="13" s="1" a="1"/>
  <c r="N1865" i="13" s="1"/>
  <c r="P1866" i="13"/>
  <c r="Q1866" i="13"/>
  <c r="N1866" i="13" s="1" a="1"/>
  <c r="N1866" i="13" s="1"/>
  <c r="P1867" i="13"/>
  <c r="Q1867" i="13"/>
  <c r="N1867" i="13" s="1" a="1"/>
  <c r="N1867" i="13" s="1"/>
  <c r="P1868" i="13"/>
  <c r="Q1868" i="13"/>
  <c r="N1868" i="13" s="1" a="1"/>
  <c r="N1868" i="13" s="1"/>
  <c r="P1869" i="13"/>
  <c r="Q1869" i="13"/>
  <c r="N1869" i="13" s="1" a="1"/>
  <c r="N1869" i="13" s="1"/>
  <c r="P1870" i="13"/>
  <c r="Q1870" i="13"/>
  <c r="N1870" i="13" s="1" a="1"/>
  <c r="N1870" i="13" s="1"/>
  <c r="P1871" i="13"/>
  <c r="Q1871" i="13"/>
  <c r="N1871" i="13" s="1" a="1"/>
  <c r="N1871" i="13" s="1"/>
  <c r="P1872" i="13"/>
  <c r="Q1872" i="13"/>
  <c r="N1872" i="13" s="1" a="1"/>
  <c r="N1872" i="13" s="1"/>
  <c r="P1873" i="13"/>
  <c r="Q1873" i="13"/>
  <c r="N1873" i="13" s="1" a="1"/>
  <c r="N1873" i="13" s="1"/>
  <c r="P1874" i="13"/>
  <c r="Q1874" i="13"/>
  <c r="N1874" i="13" s="1" a="1"/>
  <c r="N1874" i="13" s="1"/>
  <c r="P1875" i="13"/>
  <c r="Q1875" i="13"/>
  <c r="N1875" i="13" s="1" a="1"/>
  <c r="N1875" i="13" s="1"/>
  <c r="P1876" i="13"/>
  <c r="Q1876" i="13"/>
  <c r="N1876" i="13" s="1" a="1"/>
  <c r="N1876" i="13" s="1"/>
  <c r="P1877" i="13"/>
  <c r="Q1877" i="13"/>
  <c r="N1877" i="13" s="1" a="1"/>
  <c r="N1877" i="13" s="1"/>
  <c r="P1878" i="13"/>
  <c r="Q1878" i="13"/>
  <c r="N1878" i="13" s="1" a="1"/>
  <c r="N1878" i="13" s="1"/>
  <c r="P1879" i="13"/>
  <c r="Q1879" i="13"/>
  <c r="N1879" i="13" s="1" a="1"/>
  <c r="N1879" i="13" s="1"/>
  <c r="P1880" i="13"/>
  <c r="Q1880" i="13"/>
  <c r="N1880" i="13" s="1" a="1"/>
  <c r="N1880" i="13" s="1"/>
  <c r="P1881" i="13"/>
  <c r="Q1881" i="13"/>
  <c r="N1881" i="13" s="1" a="1"/>
  <c r="N1881" i="13" s="1"/>
  <c r="P1882" i="13"/>
  <c r="Q1882" i="13"/>
  <c r="N1882" i="13" s="1" a="1"/>
  <c r="N1882" i="13" s="1"/>
  <c r="P1883" i="13"/>
  <c r="Q1883" i="13"/>
  <c r="N1883" i="13" s="1" a="1"/>
  <c r="N1883" i="13" s="1"/>
  <c r="P1884" i="13"/>
  <c r="Q1884" i="13"/>
  <c r="N1884" i="13" s="1" a="1"/>
  <c r="N1884" i="13" s="1"/>
  <c r="P1885" i="13"/>
  <c r="Q1885" i="13"/>
  <c r="N1885" i="13" s="1" a="1"/>
  <c r="N1885" i="13" s="1"/>
  <c r="P1886" i="13"/>
  <c r="Q1886" i="13"/>
  <c r="N1886" i="13" s="1" a="1"/>
  <c r="N1886" i="13" s="1"/>
  <c r="P1887" i="13"/>
  <c r="Q1887" i="13"/>
  <c r="N1887" i="13" s="1" a="1"/>
  <c r="N1887" i="13" s="1"/>
  <c r="P1888" i="13"/>
  <c r="Q1888" i="13"/>
  <c r="N1888" i="13" s="1" a="1"/>
  <c r="N1888" i="13" s="1"/>
  <c r="P1889" i="13"/>
  <c r="Q1889" i="13"/>
  <c r="N1889" i="13" s="1" a="1"/>
  <c r="N1889" i="13" s="1"/>
  <c r="P1890" i="13"/>
  <c r="Q1890" i="13"/>
  <c r="N1890" i="13" s="1" a="1"/>
  <c r="N1890" i="13" s="1"/>
  <c r="P1891" i="13"/>
  <c r="Q1891" i="13"/>
  <c r="N1891" i="13" s="1" a="1"/>
  <c r="N1891" i="13" s="1"/>
  <c r="P1892" i="13"/>
  <c r="Q1892" i="13"/>
  <c r="N1892" i="13" s="1" a="1"/>
  <c r="N1892" i="13" s="1"/>
  <c r="P1893" i="13"/>
  <c r="Q1893" i="13"/>
  <c r="N1893" i="13" s="1" a="1"/>
  <c r="N1893" i="13" s="1"/>
  <c r="P1894" i="13"/>
  <c r="Q1894" i="13"/>
  <c r="N1894" i="13" s="1" a="1"/>
  <c r="N1894" i="13" s="1"/>
  <c r="P1895" i="13"/>
  <c r="Q1895" i="13"/>
  <c r="N1895" i="13" s="1" a="1"/>
  <c r="N1895" i="13" s="1"/>
  <c r="P1896" i="13"/>
  <c r="Q1896" i="13"/>
  <c r="N1896" i="13" s="1" a="1"/>
  <c r="N1896" i="13" s="1"/>
  <c r="P1897" i="13"/>
  <c r="Q1897" i="13"/>
  <c r="N1897" i="13" s="1" a="1"/>
  <c r="N1897" i="13" s="1"/>
  <c r="P1898" i="13"/>
  <c r="Q1898" i="13"/>
  <c r="N1898" i="13" s="1" a="1"/>
  <c r="N1898" i="13" s="1"/>
  <c r="P1899" i="13"/>
  <c r="Q1899" i="13"/>
  <c r="N1899" i="13" s="1" a="1"/>
  <c r="N1899" i="13" s="1"/>
  <c r="P1900" i="13"/>
  <c r="Q1900" i="13"/>
  <c r="N1900" i="13" s="1" a="1"/>
  <c r="N1900" i="13" s="1"/>
  <c r="P1901" i="13"/>
  <c r="Q1901" i="13"/>
  <c r="N1901" i="13" s="1" a="1"/>
  <c r="N1901" i="13" s="1"/>
  <c r="P1902" i="13"/>
  <c r="Q1902" i="13"/>
  <c r="N1902" i="13" s="1" a="1"/>
  <c r="N1902" i="13" s="1"/>
  <c r="P1903" i="13"/>
  <c r="Q1903" i="13"/>
  <c r="N1903" i="13" s="1" a="1"/>
  <c r="N1903" i="13" s="1"/>
  <c r="P1904" i="13"/>
  <c r="Q1904" i="13"/>
  <c r="N1904" i="13" s="1" a="1"/>
  <c r="N1904" i="13" s="1"/>
  <c r="P1905" i="13"/>
  <c r="Q1905" i="13"/>
  <c r="N1905" i="13" s="1" a="1"/>
  <c r="N1905" i="13" s="1"/>
  <c r="P1906" i="13"/>
  <c r="Q1906" i="13"/>
  <c r="N1906" i="13" s="1" a="1"/>
  <c r="N1906" i="13" s="1"/>
  <c r="P1907" i="13"/>
  <c r="Q1907" i="13"/>
  <c r="N1907" i="13" s="1" a="1"/>
  <c r="N1907" i="13" s="1"/>
  <c r="P1908" i="13"/>
  <c r="Q1908" i="13"/>
  <c r="N1908" i="13" s="1" a="1"/>
  <c r="N1908" i="13" s="1"/>
  <c r="P1909" i="13"/>
  <c r="Q1909" i="13"/>
  <c r="N1909" i="13" s="1" a="1"/>
  <c r="N1909" i="13" s="1"/>
  <c r="P1910" i="13"/>
  <c r="Q1910" i="13"/>
  <c r="N1910" i="13" s="1" a="1"/>
  <c r="N1910" i="13" s="1"/>
  <c r="P1911" i="13"/>
  <c r="Q1911" i="13"/>
  <c r="N1911" i="13" s="1" a="1"/>
  <c r="N1911" i="13" s="1"/>
  <c r="P1912" i="13"/>
  <c r="Q1912" i="13"/>
  <c r="N1912" i="13" s="1" a="1"/>
  <c r="N1912" i="13" s="1"/>
  <c r="P1913" i="13"/>
  <c r="Q1913" i="13"/>
  <c r="N1913" i="13" s="1" a="1"/>
  <c r="N1913" i="13" s="1"/>
  <c r="P1914" i="13"/>
  <c r="Q1914" i="13"/>
  <c r="N1914" i="13" s="1" a="1"/>
  <c r="N1914" i="13" s="1"/>
  <c r="P1915" i="13"/>
  <c r="Q1915" i="13"/>
  <c r="N1915" i="13" s="1" a="1"/>
  <c r="N1915" i="13" s="1"/>
  <c r="P1916" i="13"/>
  <c r="Q1916" i="13"/>
  <c r="N1916" i="13" s="1" a="1"/>
  <c r="N1916" i="13" s="1"/>
  <c r="P1917" i="13"/>
  <c r="Q1917" i="13"/>
  <c r="N1917" i="13" s="1" a="1"/>
  <c r="N1917" i="13" s="1"/>
  <c r="P1918" i="13"/>
  <c r="Q1918" i="13"/>
  <c r="N1918" i="13" s="1" a="1"/>
  <c r="N1918" i="13" s="1"/>
  <c r="P1919" i="13"/>
  <c r="Q1919" i="13"/>
  <c r="N1919" i="13" s="1" a="1"/>
  <c r="N1919" i="13" s="1"/>
  <c r="P1920" i="13"/>
  <c r="Q1920" i="13"/>
  <c r="N1920" i="13" s="1" a="1"/>
  <c r="N1920" i="13" s="1"/>
  <c r="P1921" i="13"/>
  <c r="Q1921" i="13"/>
  <c r="N1921" i="13" s="1" a="1"/>
  <c r="N1921" i="13" s="1"/>
  <c r="P1922" i="13"/>
  <c r="Q1922" i="13"/>
  <c r="N1922" i="13" s="1" a="1"/>
  <c r="N1922" i="13" s="1"/>
  <c r="P1923" i="13"/>
  <c r="Q1923" i="13"/>
  <c r="N1923" i="13" s="1" a="1"/>
  <c r="N1923" i="13" s="1"/>
  <c r="P1924" i="13"/>
  <c r="Q1924" i="13"/>
  <c r="N1924" i="13" s="1" a="1"/>
  <c r="N1924" i="13" s="1"/>
  <c r="P1925" i="13"/>
  <c r="Q1925" i="13"/>
  <c r="N1925" i="13" s="1" a="1"/>
  <c r="N1925" i="13" s="1"/>
  <c r="P1926" i="13"/>
  <c r="Q1926" i="13"/>
  <c r="N1926" i="13" s="1" a="1"/>
  <c r="N1926" i="13" s="1"/>
  <c r="P1927" i="13"/>
  <c r="Q1927" i="13"/>
  <c r="N1927" i="13" s="1" a="1"/>
  <c r="N1927" i="13" s="1"/>
  <c r="P1928" i="13"/>
  <c r="Q1928" i="13"/>
  <c r="N1928" i="13" s="1" a="1"/>
  <c r="N1928" i="13" s="1"/>
  <c r="P1929" i="13"/>
  <c r="Q1929" i="13"/>
  <c r="N1929" i="13" s="1" a="1"/>
  <c r="N1929" i="13" s="1"/>
  <c r="P1930" i="13"/>
  <c r="Q1930" i="13"/>
  <c r="N1930" i="13" s="1" a="1"/>
  <c r="N1930" i="13" s="1"/>
  <c r="P1931" i="13"/>
  <c r="Q1931" i="13"/>
  <c r="N1931" i="13" s="1" a="1"/>
  <c r="N1931" i="13" s="1"/>
  <c r="P1932" i="13"/>
  <c r="Q1932" i="13"/>
  <c r="N1932" i="13" s="1" a="1"/>
  <c r="N1932" i="13" s="1"/>
  <c r="P1933" i="13"/>
  <c r="Q1933" i="13"/>
  <c r="N1933" i="13" s="1" a="1"/>
  <c r="N1933" i="13" s="1"/>
  <c r="P1934" i="13"/>
  <c r="Q1934" i="13"/>
  <c r="N1934" i="13" s="1" a="1"/>
  <c r="N1934" i="13" s="1"/>
  <c r="P1935" i="13"/>
  <c r="Q1935" i="13"/>
  <c r="N1935" i="13" s="1" a="1"/>
  <c r="N1935" i="13" s="1"/>
  <c r="P1936" i="13"/>
  <c r="Q1936" i="13"/>
  <c r="N1936" i="13" s="1" a="1"/>
  <c r="N1936" i="13" s="1"/>
  <c r="P1937" i="13"/>
  <c r="Q1937" i="13"/>
  <c r="N1937" i="13" s="1" a="1"/>
  <c r="N1937" i="13" s="1"/>
  <c r="P1938" i="13"/>
  <c r="Q1938" i="13"/>
  <c r="N1938" i="13" s="1" a="1"/>
  <c r="N1938" i="13" s="1"/>
  <c r="P1939" i="13"/>
  <c r="Q1939" i="13"/>
  <c r="N1939" i="13" s="1" a="1"/>
  <c r="N1939" i="13" s="1"/>
  <c r="P1940" i="13"/>
  <c r="Q1940" i="13"/>
  <c r="N1940" i="13" s="1" a="1"/>
  <c r="N1940" i="13" s="1"/>
  <c r="P1941" i="13"/>
  <c r="Q1941" i="13"/>
  <c r="N1941" i="13" s="1" a="1"/>
  <c r="N1941" i="13" s="1"/>
  <c r="P1942" i="13"/>
  <c r="Q1942" i="13"/>
  <c r="N1942" i="13" s="1" a="1"/>
  <c r="N1942" i="13" s="1"/>
  <c r="P1943" i="13"/>
  <c r="Q1943" i="13"/>
  <c r="N1943" i="13" s="1" a="1"/>
  <c r="N1943" i="13" s="1"/>
  <c r="P1944" i="13"/>
  <c r="Q1944" i="13"/>
  <c r="N1944" i="13" s="1" a="1"/>
  <c r="N1944" i="13" s="1"/>
  <c r="P1945" i="13"/>
  <c r="Q1945" i="13"/>
  <c r="N1945" i="13" s="1" a="1"/>
  <c r="N1945" i="13" s="1"/>
  <c r="P1946" i="13"/>
  <c r="Q1946" i="13"/>
  <c r="N1946" i="13" s="1" a="1"/>
  <c r="N1946" i="13" s="1"/>
  <c r="P1947" i="13"/>
  <c r="Q1947" i="13"/>
  <c r="N1947" i="13" s="1" a="1"/>
  <c r="N1947" i="13" s="1"/>
  <c r="P1948" i="13"/>
  <c r="Q1948" i="13"/>
  <c r="N1948" i="13" s="1" a="1"/>
  <c r="N1948" i="13" s="1"/>
  <c r="P1949" i="13"/>
  <c r="Q1949" i="13"/>
  <c r="N1949" i="13" s="1" a="1"/>
  <c r="N1949" i="13" s="1"/>
  <c r="P1950" i="13"/>
  <c r="Q1950" i="13"/>
  <c r="N1950" i="13" s="1" a="1"/>
  <c r="N1950" i="13" s="1"/>
  <c r="P1951" i="13"/>
  <c r="Q1951" i="13"/>
  <c r="N1951" i="13" s="1" a="1"/>
  <c r="N1951" i="13" s="1"/>
  <c r="P1952" i="13"/>
  <c r="Q1952" i="13"/>
  <c r="N1952" i="13" s="1" a="1"/>
  <c r="N1952" i="13" s="1"/>
  <c r="P1953" i="13"/>
  <c r="Q1953" i="13"/>
  <c r="N1953" i="13" s="1" a="1"/>
  <c r="N1953" i="13" s="1"/>
  <c r="P1954" i="13"/>
  <c r="Q1954" i="13"/>
  <c r="N1954" i="13" s="1" a="1"/>
  <c r="N1954" i="13" s="1"/>
  <c r="P1955" i="13"/>
  <c r="Q1955" i="13"/>
  <c r="N1955" i="13" s="1" a="1"/>
  <c r="N1955" i="13" s="1"/>
  <c r="P1956" i="13"/>
  <c r="Q1956" i="13"/>
  <c r="N1956" i="13" s="1" a="1"/>
  <c r="N1956" i="13" s="1"/>
  <c r="P1957" i="13"/>
  <c r="Q1957" i="13"/>
  <c r="N1957" i="13" s="1" a="1"/>
  <c r="N1957" i="13" s="1"/>
  <c r="P1958" i="13"/>
  <c r="Q1958" i="13"/>
  <c r="N1958" i="13" s="1" a="1"/>
  <c r="N1958" i="13" s="1"/>
  <c r="P1959" i="13"/>
  <c r="Q1959" i="13"/>
  <c r="N1959" i="13" s="1" a="1"/>
  <c r="N1959" i="13" s="1"/>
  <c r="P1960" i="13"/>
  <c r="Q1960" i="13"/>
  <c r="N1960" i="13" s="1" a="1"/>
  <c r="N1960" i="13" s="1"/>
  <c r="P1961" i="13"/>
  <c r="Q1961" i="13"/>
  <c r="N1961" i="13" s="1" a="1"/>
  <c r="N1961" i="13" s="1"/>
  <c r="P1962" i="13"/>
  <c r="Q1962" i="13"/>
  <c r="N1962" i="13" s="1" a="1"/>
  <c r="N1962" i="13" s="1"/>
  <c r="P1963" i="13"/>
  <c r="Q1963" i="13"/>
  <c r="N1963" i="13" s="1" a="1"/>
  <c r="N1963" i="13" s="1"/>
  <c r="P1964" i="13"/>
  <c r="Q1964" i="13"/>
  <c r="N1964" i="13" s="1" a="1"/>
  <c r="N1964" i="13" s="1"/>
  <c r="P1965" i="13"/>
  <c r="Q1965" i="13"/>
  <c r="N1965" i="13" s="1" a="1"/>
  <c r="N1965" i="13" s="1"/>
  <c r="P1966" i="13"/>
  <c r="Q1966" i="13"/>
  <c r="N1966" i="13" s="1" a="1"/>
  <c r="N1966" i="13" s="1"/>
  <c r="P1967" i="13"/>
  <c r="Q1967" i="13"/>
  <c r="N1967" i="13" s="1" a="1"/>
  <c r="N1967" i="13" s="1"/>
  <c r="P1968" i="13"/>
  <c r="Q1968" i="13"/>
  <c r="N1968" i="13" s="1" a="1"/>
  <c r="N1968" i="13" s="1"/>
  <c r="P1969" i="13"/>
  <c r="Q1969" i="13"/>
  <c r="N1969" i="13" s="1" a="1"/>
  <c r="N1969" i="13" s="1"/>
  <c r="P1970" i="13"/>
  <c r="Q1970" i="13"/>
  <c r="N1970" i="13" s="1" a="1"/>
  <c r="N1970" i="13" s="1"/>
  <c r="P1971" i="13"/>
  <c r="Q1971" i="13"/>
  <c r="N1971" i="13" s="1" a="1"/>
  <c r="N1971" i="13" s="1"/>
  <c r="P1972" i="13"/>
  <c r="Q1972" i="13"/>
  <c r="N1972" i="13" s="1" a="1"/>
  <c r="N1972" i="13" s="1"/>
  <c r="P1973" i="13"/>
  <c r="Q1973" i="13"/>
  <c r="N1973" i="13" s="1" a="1"/>
  <c r="N1973" i="13" s="1"/>
  <c r="P1974" i="13"/>
  <c r="Q1974" i="13"/>
  <c r="N1974" i="13" s="1" a="1"/>
  <c r="N1974" i="13" s="1"/>
  <c r="P1975" i="13"/>
  <c r="Q1975" i="13"/>
  <c r="N1975" i="13" s="1" a="1"/>
  <c r="N1975" i="13" s="1"/>
  <c r="P1976" i="13"/>
  <c r="Q1976" i="13"/>
  <c r="N1976" i="13" s="1" a="1"/>
  <c r="N1976" i="13" s="1"/>
  <c r="P1977" i="13"/>
  <c r="Q1977" i="13"/>
  <c r="N1977" i="13" s="1" a="1"/>
  <c r="N1977" i="13" s="1"/>
  <c r="P1978" i="13"/>
  <c r="Q1978" i="13"/>
  <c r="N1978" i="13" s="1" a="1"/>
  <c r="N1978" i="13" s="1"/>
  <c r="P1979" i="13"/>
  <c r="Q1979" i="13"/>
  <c r="N1979" i="13" s="1" a="1"/>
  <c r="N1979" i="13" s="1"/>
  <c r="P1980" i="13"/>
  <c r="Q1980" i="13"/>
  <c r="N1980" i="13" s="1" a="1"/>
  <c r="N1980" i="13" s="1"/>
  <c r="P1981" i="13"/>
  <c r="Q1981" i="13"/>
  <c r="N1981" i="13" s="1" a="1"/>
  <c r="N1981" i="13" s="1"/>
  <c r="P1982" i="13"/>
  <c r="Q1982" i="13"/>
  <c r="N1982" i="13" s="1" a="1"/>
  <c r="N1982" i="13" s="1"/>
  <c r="P1983" i="13"/>
  <c r="Q1983" i="13"/>
  <c r="N1983" i="13" s="1" a="1"/>
  <c r="N1983" i="13" s="1"/>
  <c r="P1984" i="13"/>
  <c r="Q1984" i="13"/>
  <c r="N1984" i="13" s="1" a="1"/>
  <c r="N1984" i="13" s="1"/>
  <c r="P1985" i="13"/>
  <c r="Q1985" i="13"/>
  <c r="N1985" i="13" s="1" a="1"/>
  <c r="N1985" i="13" s="1"/>
  <c r="P1986" i="13"/>
  <c r="Q1986" i="13"/>
  <c r="N1986" i="13" s="1" a="1"/>
  <c r="N1986" i="13" s="1"/>
  <c r="P1987" i="13"/>
  <c r="Q1987" i="13"/>
  <c r="N1987" i="13" s="1" a="1"/>
  <c r="N1987" i="13" s="1"/>
  <c r="P1988" i="13"/>
  <c r="Q1988" i="13"/>
  <c r="N1988" i="13" s="1" a="1"/>
  <c r="N1988" i="13" s="1"/>
  <c r="P1989" i="13"/>
  <c r="Q1989" i="13"/>
  <c r="N1989" i="13" s="1" a="1"/>
  <c r="N1989" i="13" s="1"/>
  <c r="P1990" i="13"/>
  <c r="Q1990" i="13"/>
  <c r="N1990" i="13" s="1" a="1"/>
  <c r="N1990" i="13" s="1"/>
  <c r="P1991" i="13"/>
  <c r="Q1991" i="13"/>
  <c r="N1991" i="13" s="1" a="1"/>
  <c r="N1991" i="13" s="1"/>
  <c r="P1992" i="13"/>
  <c r="Q1992" i="13"/>
  <c r="N1992" i="13" s="1" a="1"/>
  <c r="N1992" i="13" s="1"/>
  <c r="P1993" i="13"/>
  <c r="Q1993" i="13"/>
  <c r="N1993" i="13" s="1" a="1"/>
  <c r="N1993" i="13" s="1"/>
  <c r="P1994" i="13"/>
  <c r="Q1994" i="13"/>
  <c r="N1994" i="13" s="1" a="1"/>
  <c r="N1994" i="13" s="1"/>
  <c r="P1995" i="13"/>
  <c r="Q1995" i="13"/>
  <c r="N1995" i="13" s="1" a="1"/>
  <c r="N1995" i="13" s="1"/>
  <c r="P1996" i="13"/>
  <c r="Q1996" i="13"/>
  <c r="N1996" i="13" s="1" a="1"/>
  <c r="N1996" i="13" s="1"/>
  <c r="P1997" i="13"/>
  <c r="Q1997" i="13"/>
  <c r="N1997" i="13" s="1" a="1"/>
  <c r="N1997" i="13" s="1"/>
  <c r="P1998" i="13"/>
  <c r="Q1998" i="13"/>
  <c r="N1998" i="13" s="1" a="1"/>
  <c r="N1998" i="13" s="1"/>
  <c r="P1999" i="13"/>
  <c r="Q1999" i="13"/>
  <c r="N1999" i="13" s="1" a="1"/>
  <c r="N1999" i="13" s="1"/>
  <c r="P2000" i="13"/>
  <c r="Q2000" i="13"/>
  <c r="N2000" i="13" s="1" a="1"/>
  <c r="N2000" i="13" s="1"/>
  <c r="P2001" i="13"/>
  <c r="Q2001" i="13"/>
  <c r="N2001" i="13" s="1" a="1"/>
  <c r="N2001" i="13" s="1"/>
  <c r="P2002" i="13"/>
  <c r="Q2002" i="13"/>
  <c r="N2002" i="13" s="1" a="1"/>
  <c r="N2002" i="13" s="1"/>
  <c r="P2003" i="13"/>
  <c r="Q2003" i="13"/>
  <c r="N2003" i="13" s="1" a="1"/>
  <c r="N2003" i="13" s="1"/>
  <c r="P2004" i="13"/>
  <c r="Q2004" i="13"/>
  <c r="N2004" i="13" s="1" a="1"/>
  <c r="N2004" i="13" s="1"/>
  <c r="P2005" i="13"/>
  <c r="Q2005" i="13"/>
  <c r="N2005" i="13" s="1" a="1"/>
  <c r="N2005" i="13" s="1"/>
  <c r="P2006" i="13"/>
  <c r="Q2006" i="13"/>
  <c r="N2006" i="13" s="1" a="1"/>
  <c r="N2006" i="13" s="1"/>
  <c r="P2007" i="13"/>
  <c r="Q2007" i="13"/>
  <c r="N2007" i="13" s="1" a="1"/>
  <c r="N2007" i="13" s="1"/>
  <c r="P2008" i="13"/>
  <c r="Q2008" i="13"/>
  <c r="N2008" i="13" s="1" a="1"/>
  <c r="N2008" i="13" s="1"/>
  <c r="P2009" i="13"/>
  <c r="Q2009" i="13"/>
  <c r="N2009" i="13" s="1" a="1"/>
  <c r="N2009" i="13" s="1"/>
  <c r="P2010" i="13"/>
  <c r="Q2010" i="13"/>
  <c r="N2010" i="13" s="1" a="1"/>
  <c r="N2010" i="13" s="1"/>
  <c r="P2011" i="13"/>
  <c r="Q2011" i="13"/>
  <c r="N2011" i="13" s="1" a="1"/>
  <c r="N2011" i="13" s="1"/>
  <c r="P2012" i="13"/>
  <c r="Q2012" i="13"/>
  <c r="N2012" i="13" s="1" a="1"/>
  <c r="N2012" i="13" s="1"/>
  <c r="P2013" i="13"/>
  <c r="Q2013" i="13"/>
  <c r="N2013" i="13" s="1" a="1"/>
  <c r="N2013" i="13" s="1"/>
  <c r="P2014" i="13"/>
  <c r="Q2014" i="13"/>
  <c r="N2014" i="13" s="1" a="1"/>
  <c r="N2014" i="13" s="1"/>
  <c r="P2015" i="13"/>
  <c r="Q2015" i="13"/>
  <c r="N2015" i="13" s="1" a="1"/>
  <c r="N2015" i="13" s="1"/>
  <c r="P2016" i="13"/>
  <c r="Q2016" i="13"/>
  <c r="N2016" i="13" s="1" a="1"/>
  <c r="N2016" i="13" s="1"/>
  <c r="P2017" i="13"/>
  <c r="Q2017" i="13"/>
  <c r="N2017" i="13" s="1" a="1"/>
  <c r="N2017" i="13" s="1"/>
  <c r="P2018" i="13"/>
  <c r="Q2018" i="13"/>
  <c r="N2018" i="13" s="1" a="1"/>
  <c r="N2018" i="13" s="1"/>
  <c r="P2019" i="13"/>
  <c r="Q2019" i="13"/>
  <c r="N2019" i="13" s="1" a="1"/>
  <c r="N2019" i="13" s="1"/>
  <c r="P2020" i="13"/>
  <c r="Q2020" i="13"/>
  <c r="N2020" i="13" s="1" a="1"/>
  <c r="N2020" i="13" s="1"/>
  <c r="P2021" i="13"/>
  <c r="Q2021" i="13"/>
  <c r="N2021" i="13" s="1" a="1"/>
  <c r="N2021" i="13" s="1"/>
  <c r="P2022" i="13"/>
  <c r="Q2022" i="13"/>
  <c r="N2022" i="13" s="1" a="1"/>
  <c r="N2022" i="13" s="1"/>
  <c r="P2023" i="13"/>
  <c r="Q2023" i="13"/>
  <c r="N2023" i="13" s="1" a="1"/>
  <c r="N2023" i="13" s="1"/>
  <c r="P2024" i="13"/>
  <c r="Q2024" i="13"/>
  <c r="N2024" i="13" s="1" a="1"/>
  <c r="N2024" i="13" s="1"/>
  <c r="P2025" i="13"/>
  <c r="Q2025" i="13"/>
  <c r="N2025" i="13" s="1" a="1"/>
  <c r="N2025" i="13" s="1"/>
  <c r="P2026" i="13"/>
  <c r="Q2026" i="13"/>
  <c r="N2026" i="13" s="1" a="1"/>
  <c r="N2026" i="13" s="1"/>
  <c r="P2027" i="13"/>
  <c r="Q2027" i="13"/>
  <c r="N2027" i="13" s="1" a="1"/>
  <c r="N2027" i="13" s="1"/>
  <c r="P2028" i="13"/>
  <c r="Q2028" i="13"/>
  <c r="N2028" i="13" s="1" a="1"/>
  <c r="N2028" i="13" s="1"/>
  <c r="P2029" i="13"/>
  <c r="Q2029" i="13"/>
  <c r="N2029" i="13" s="1" a="1"/>
  <c r="N2029" i="13" s="1"/>
  <c r="P2030" i="13"/>
  <c r="Q2030" i="13"/>
  <c r="N2030" i="13" s="1" a="1"/>
  <c r="N2030" i="13" s="1"/>
  <c r="P2031" i="13"/>
  <c r="Q2031" i="13"/>
  <c r="N2031" i="13" s="1" a="1"/>
  <c r="N2031" i="13" s="1"/>
  <c r="P2032" i="13"/>
  <c r="Q2032" i="13"/>
  <c r="N2032" i="13" s="1" a="1"/>
  <c r="N2032" i="13" s="1"/>
  <c r="P2033" i="13"/>
  <c r="Q2033" i="13"/>
  <c r="N2033" i="13" s="1" a="1"/>
  <c r="N2033" i="13" s="1"/>
  <c r="P2034" i="13"/>
  <c r="Q2034" i="13"/>
  <c r="N2034" i="13" s="1" a="1"/>
  <c r="N2034" i="13" s="1"/>
  <c r="P2035" i="13"/>
  <c r="Q2035" i="13"/>
  <c r="N2035" i="13" s="1" a="1"/>
  <c r="N2035" i="13" s="1"/>
  <c r="P2036" i="13"/>
  <c r="Q2036" i="13"/>
  <c r="N2036" i="13" s="1" a="1"/>
  <c r="N2036" i="13" s="1"/>
  <c r="P2037" i="13"/>
  <c r="Q2037" i="13"/>
  <c r="N2037" i="13" s="1" a="1"/>
  <c r="N2037" i="13" s="1"/>
  <c r="P2038" i="13"/>
  <c r="Q2038" i="13"/>
  <c r="N2038" i="13" s="1" a="1"/>
  <c r="N2038" i="13" s="1"/>
  <c r="P2039" i="13"/>
  <c r="Q2039" i="13"/>
  <c r="N2039" i="13" s="1" a="1"/>
  <c r="N2039" i="13" s="1"/>
  <c r="P2040" i="13"/>
  <c r="Q2040" i="13"/>
  <c r="N2040" i="13" s="1" a="1"/>
  <c r="N2040" i="13" s="1"/>
  <c r="P2041" i="13"/>
  <c r="Q2041" i="13"/>
  <c r="N2041" i="13" s="1" a="1"/>
  <c r="N2041" i="13" s="1"/>
  <c r="P2042" i="13"/>
  <c r="Q2042" i="13"/>
  <c r="N2042" i="13" s="1" a="1"/>
  <c r="N2042" i="13" s="1"/>
  <c r="P2043" i="13"/>
  <c r="Q2043" i="13"/>
  <c r="N2043" i="13" s="1" a="1"/>
  <c r="N2043" i="13" s="1"/>
  <c r="P2044" i="13"/>
  <c r="Q2044" i="13"/>
  <c r="N2044" i="13" s="1" a="1"/>
  <c r="N2044" i="13" s="1"/>
  <c r="P2045" i="13"/>
  <c r="Q2045" i="13"/>
  <c r="N2045" i="13" s="1" a="1"/>
  <c r="N2045" i="13" s="1"/>
  <c r="P2046" i="13"/>
  <c r="Q2046" i="13"/>
  <c r="N2046" i="13" s="1" a="1"/>
  <c r="N2046" i="13" s="1"/>
  <c r="P2047" i="13"/>
  <c r="Q2047" i="13"/>
  <c r="N2047" i="13" s="1" a="1"/>
  <c r="N2047" i="13" s="1"/>
  <c r="P2048" i="13"/>
  <c r="Q2048" i="13"/>
  <c r="N2048" i="13" s="1" a="1"/>
  <c r="N2048" i="13" s="1"/>
  <c r="P2049" i="13"/>
  <c r="Q2049" i="13"/>
  <c r="N2049" i="13" s="1" a="1"/>
  <c r="N2049" i="13" s="1"/>
  <c r="P2050" i="13"/>
  <c r="Q2050" i="13"/>
  <c r="N2050" i="13" s="1" a="1"/>
  <c r="N2050" i="13" s="1"/>
  <c r="P2051" i="13"/>
  <c r="Q2051" i="13"/>
  <c r="N2051" i="13" s="1" a="1"/>
  <c r="N2051" i="13" s="1"/>
  <c r="P2052" i="13"/>
  <c r="Q2052" i="13"/>
  <c r="N2052" i="13" s="1" a="1"/>
  <c r="N2052" i="13" s="1"/>
  <c r="P2053" i="13"/>
  <c r="Q2053" i="13"/>
  <c r="N2053" i="13" s="1" a="1"/>
  <c r="N2053" i="13" s="1"/>
  <c r="P2054" i="13"/>
  <c r="Q2054" i="13"/>
  <c r="N2054" i="13" s="1" a="1"/>
  <c r="N2054" i="13" s="1"/>
  <c r="P2055" i="13"/>
  <c r="Q2055" i="13"/>
  <c r="N2055" i="13" s="1" a="1"/>
  <c r="N2055" i="13" s="1"/>
  <c r="P2056" i="13"/>
  <c r="Q2056" i="13"/>
  <c r="N2056" i="13" s="1" a="1"/>
  <c r="N2056" i="13" s="1"/>
  <c r="P2057" i="13"/>
  <c r="Q2057" i="13"/>
  <c r="N2057" i="13" s="1" a="1"/>
  <c r="N2057" i="13" s="1"/>
  <c r="P2058" i="13"/>
  <c r="Q2058" i="13"/>
  <c r="N2058" i="13" s="1" a="1"/>
  <c r="N2058" i="13" s="1"/>
  <c r="P2059" i="13"/>
  <c r="Q2059" i="13"/>
  <c r="N2059" i="13" s="1" a="1"/>
  <c r="N2059" i="13" s="1"/>
  <c r="P2060" i="13"/>
  <c r="Q2060" i="13"/>
  <c r="N2060" i="13" s="1" a="1"/>
  <c r="N2060" i="13" s="1"/>
  <c r="P2061" i="13"/>
  <c r="Q2061" i="13"/>
  <c r="N2061" i="13" s="1" a="1"/>
  <c r="N2061" i="13" s="1"/>
  <c r="P2062" i="13"/>
  <c r="Q2062" i="13"/>
  <c r="N2062" i="13" s="1" a="1"/>
  <c r="N2062" i="13" s="1"/>
  <c r="P2063" i="13"/>
  <c r="Q2063" i="13"/>
  <c r="N2063" i="13" s="1" a="1"/>
  <c r="N2063" i="13" s="1"/>
  <c r="P2064" i="13"/>
  <c r="Q2064" i="13"/>
  <c r="N2064" i="13" s="1" a="1"/>
  <c r="N2064" i="13" s="1"/>
  <c r="P2065" i="13"/>
  <c r="Q2065" i="13"/>
  <c r="N2065" i="13" s="1" a="1"/>
  <c r="N2065" i="13" s="1"/>
  <c r="P2066" i="13"/>
  <c r="Q2066" i="13"/>
  <c r="N2066" i="13" s="1" a="1"/>
  <c r="N2066" i="13" s="1"/>
  <c r="P2067" i="13"/>
  <c r="Q2067" i="13"/>
  <c r="N2067" i="13" s="1" a="1"/>
  <c r="N2067" i="13" s="1"/>
  <c r="P2068" i="13"/>
  <c r="Q2068" i="13"/>
  <c r="N2068" i="13" s="1" a="1"/>
  <c r="N2068" i="13" s="1"/>
  <c r="P2069" i="13"/>
  <c r="Q2069" i="13"/>
  <c r="N2069" i="13" s="1" a="1"/>
  <c r="N2069" i="13" s="1"/>
  <c r="P2070" i="13"/>
  <c r="Q2070" i="13"/>
  <c r="N2070" i="13" s="1" a="1"/>
  <c r="N2070" i="13" s="1"/>
  <c r="P2071" i="13"/>
  <c r="Q2071" i="13"/>
  <c r="N2071" i="13" s="1" a="1"/>
  <c r="N2071" i="13" s="1"/>
  <c r="P2072" i="13"/>
  <c r="Q2072" i="13"/>
  <c r="N2072" i="13" s="1" a="1"/>
  <c r="N2072" i="13" s="1"/>
  <c r="P2073" i="13"/>
  <c r="Q2073" i="13"/>
  <c r="N2073" i="13" s="1" a="1"/>
  <c r="N2073" i="13" s="1"/>
  <c r="P2074" i="13"/>
  <c r="Q2074" i="13"/>
  <c r="N2074" i="13" s="1" a="1"/>
  <c r="N2074" i="13" s="1"/>
  <c r="P2075" i="13"/>
  <c r="Q2075" i="13"/>
  <c r="N2075" i="13" s="1" a="1"/>
  <c r="N2075" i="13" s="1"/>
  <c r="P2076" i="13"/>
  <c r="Q2076" i="13"/>
  <c r="N2076" i="13" s="1" a="1"/>
  <c r="N2076" i="13" s="1"/>
  <c r="P2077" i="13"/>
  <c r="Q2077" i="13"/>
  <c r="N2077" i="13" s="1" a="1"/>
  <c r="N2077" i="13" s="1"/>
  <c r="P2078" i="13"/>
  <c r="Q2078" i="13"/>
  <c r="N2078" i="13" s="1" a="1"/>
  <c r="N2078" i="13" s="1"/>
  <c r="P2079" i="13"/>
  <c r="Q2079" i="13"/>
  <c r="N2079" i="13" s="1" a="1"/>
  <c r="N2079" i="13" s="1"/>
  <c r="P2080" i="13"/>
  <c r="Q2080" i="13"/>
  <c r="N2080" i="13" s="1" a="1"/>
  <c r="N2080" i="13" s="1"/>
  <c r="P2081" i="13"/>
  <c r="Q2081" i="13"/>
  <c r="N2081" i="13" s="1" a="1"/>
  <c r="N2081" i="13" s="1"/>
  <c r="P2082" i="13"/>
  <c r="Q2082" i="13"/>
  <c r="N2082" i="13" s="1" a="1"/>
  <c r="N2082" i="13" s="1"/>
  <c r="P2083" i="13"/>
  <c r="Q2083" i="13"/>
  <c r="N2083" i="13" s="1" a="1"/>
  <c r="N2083" i="13" s="1"/>
  <c r="P2084" i="13"/>
  <c r="Q2084" i="13"/>
  <c r="N2084" i="13" s="1" a="1"/>
  <c r="N2084" i="13" s="1"/>
  <c r="P2085" i="13"/>
  <c r="Q2085" i="13"/>
  <c r="N2085" i="13" s="1" a="1"/>
  <c r="N2085" i="13" s="1"/>
  <c r="P2086" i="13"/>
  <c r="Q2086" i="13"/>
  <c r="N2086" i="13" s="1" a="1"/>
  <c r="N2086" i="13" s="1"/>
  <c r="P2087" i="13"/>
  <c r="Q2087" i="13"/>
  <c r="N2087" i="13" s="1" a="1"/>
  <c r="N2087" i="13" s="1"/>
  <c r="P2088" i="13"/>
  <c r="Q2088" i="13"/>
  <c r="N2088" i="13" s="1" a="1"/>
  <c r="N2088" i="13" s="1"/>
  <c r="P2089" i="13"/>
  <c r="Q2089" i="13"/>
  <c r="N2089" i="13" s="1" a="1"/>
  <c r="N2089" i="13" s="1"/>
  <c r="P2090" i="13"/>
  <c r="Q2090" i="13"/>
  <c r="N2090" i="13" s="1" a="1"/>
  <c r="N2090" i="13" s="1"/>
  <c r="P2091" i="13"/>
  <c r="Q2091" i="13"/>
  <c r="N2091" i="13" s="1" a="1"/>
  <c r="N2091" i="13" s="1"/>
  <c r="P2092" i="13"/>
  <c r="Q2092" i="13"/>
  <c r="N2092" i="13" s="1" a="1"/>
  <c r="N2092" i="13" s="1"/>
  <c r="P2093" i="13"/>
  <c r="Q2093" i="13"/>
  <c r="N2093" i="13" s="1" a="1"/>
  <c r="N2093" i="13" s="1"/>
  <c r="P2094" i="13"/>
  <c r="Q2094" i="13"/>
  <c r="N2094" i="13" s="1" a="1"/>
  <c r="N2094" i="13" s="1"/>
  <c r="P2095" i="13"/>
  <c r="Q2095" i="13"/>
  <c r="N2095" i="13" s="1" a="1"/>
  <c r="N2095" i="13" s="1"/>
  <c r="P2096" i="13"/>
  <c r="Q2096" i="13"/>
  <c r="N2096" i="13" s="1" a="1"/>
  <c r="N2096" i="13" s="1"/>
  <c r="P2097" i="13"/>
  <c r="Q2097" i="13"/>
  <c r="N2097" i="13" s="1" a="1"/>
  <c r="N2097" i="13" s="1"/>
  <c r="P2098" i="13"/>
  <c r="Q2098" i="13"/>
  <c r="N2098" i="13" s="1" a="1"/>
  <c r="N2098" i="13" s="1"/>
  <c r="P2099" i="13"/>
  <c r="Q2099" i="13"/>
  <c r="N2099" i="13" s="1" a="1"/>
  <c r="N2099" i="13" s="1"/>
  <c r="P2100" i="13"/>
  <c r="Q2100" i="13"/>
  <c r="N2100" i="13" s="1" a="1"/>
  <c r="N2100" i="13" s="1"/>
  <c r="P2101" i="13"/>
  <c r="Q2101" i="13"/>
  <c r="N2101" i="13" s="1" a="1"/>
  <c r="N2101" i="13" s="1"/>
  <c r="P2102" i="13"/>
  <c r="Q2102" i="13"/>
  <c r="N2102" i="13" s="1" a="1"/>
  <c r="N2102" i="13" s="1"/>
  <c r="P2103" i="13"/>
  <c r="Q2103" i="13"/>
  <c r="N2103" i="13" s="1" a="1"/>
  <c r="N2103" i="13" s="1"/>
  <c r="P2104" i="13"/>
  <c r="Q2104" i="13"/>
  <c r="N2104" i="13" s="1" a="1"/>
  <c r="N2104" i="13" s="1"/>
  <c r="P2105" i="13"/>
  <c r="Q2105" i="13"/>
  <c r="N2105" i="13" s="1" a="1"/>
  <c r="N2105" i="13" s="1"/>
  <c r="P2106" i="13"/>
  <c r="Q2106" i="13"/>
  <c r="N2106" i="13" s="1" a="1"/>
  <c r="N2106" i="13" s="1"/>
  <c r="P2107" i="13"/>
  <c r="Q2107" i="13"/>
  <c r="N2107" i="13" s="1" a="1"/>
  <c r="N2107" i="13" s="1"/>
  <c r="P2108" i="13"/>
  <c r="Q2108" i="13"/>
  <c r="N2108" i="13" s="1" a="1"/>
  <c r="N2108" i="13" s="1"/>
  <c r="P2109" i="13"/>
  <c r="Q2109" i="13"/>
  <c r="N2109" i="13" s="1" a="1"/>
  <c r="N2109" i="13" s="1"/>
  <c r="P2110" i="13"/>
  <c r="Q2110" i="13"/>
  <c r="N2110" i="13" s="1" a="1"/>
  <c r="N2110" i="13" s="1"/>
  <c r="P2111" i="13"/>
  <c r="Q2111" i="13"/>
  <c r="N2111" i="13" s="1" a="1"/>
  <c r="N2111" i="13" s="1"/>
  <c r="P2112" i="13"/>
  <c r="Q2112" i="13"/>
  <c r="N2112" i="13" s="1" a="1"/>
  <c r="N2112" i="13" s="1"/>
  <c r="P2113" i="13"/>
  <c r="Q2113" i="13"/>
  <c r="N2113" i="13" s="1" a="1"/>
  <c r="N2113" i="13" s="1"/>
  <c r="P2114" i="13"/>
  <c r="Q2114" i="13"/>
  <c r="N2114" i="13" s="1" a="1"/>
  <c r="N2114" i="13" s="1"/>
  <c r="P2115" i="13"/>
  <c r="Q2115" i="13"/>
  <c r="N2115" i="13" s="1" a="1"/>
  <c r="N2115" i="13" s="1"/>
  <c r="P2116" i="13"/>
  <c r="Q2116" i="13"/>
  <c r="N2116" i="13" s="1" a="1"/>
  <c r="N2116" i="13" s="1"/>
  <c r="P2117" i="13"/>
  <c r="Q2117" i="13"/>
  <c r="N2117" i="13" s="1" a="1"/>
  <c r="N2117" i="13" s="1"/>
  <c r="P2118" i="13"/>
  <c r="Q2118" i="13"/>
  <c r="N2118" i="13" s="1" a="1"/>
  <c r="N2118" i="13" s="1"/>
  <c r="P2119" i="13"/>
  <c r="Q2119" i="13"/>
  <c r="N2119" i="13" s="1" a="1"/>
  <c r="N2119" i="13" s="1"/>
  <c r="P2120" i="13"/>
  <c r="Q2120" i="13"/>
  <c r="N2120" i="13" s="1" a="1"/>
  <c r="N2120" i="13" s="1"/>
  <c r="P2121" i="13"/>
  <c r="Q2121" i="13"/>
  <c r="N2121" i="13" s="1" a="1"/>
  <c r="N2121" i="13" s="1"/>
  <c r="P2122" i="13"/>
  <c r="Q2122" i="13"/>
  <c r="N2122" i="13" s="1" a="1"/>
  <c r="N2122" i="13" s="1"/>
  <c r="P2123" i="13"/>
  <c r="Q2123" i="13"/>
  <c r="N2123" i="13" s="1" a="1"/>
  <c r="N2123" i="13" s="1"/>
  <c r="P2124" i="13"/>
  <c r="Q2124" i="13"/>
  <c r="N2124" i="13" s="1" a="1"/>
  <c r="N2124" i="13" s="1"/>
  <c r="P2125" i="13"/>
  <c r="Q2125" i="13"/>
  <c r="N2125" i="13" s="1" a="1"/>
  <c r="N2125" i="13" s="1"/>
  <c r="P2126" i="13"/>
  <c r="Q2126" i="13"/>
  <c r="N2126" i="13" s="1" a="1"/>
  <c r="N2126" i="13" s="1"/>
  <c r="P2127" i="13"/>
  <c r="Q2127" i="13"/>
  <c r="N2127" i="13" s="1" a="1"/>
  <c r="N2127" i="13" s="1"/>
  <c r="P2128" i="13"/>
  <c r="Q2128" i="13"/>
  <c r="N2128" i="13" s="1" a="1"/>
  <c r="N2128" i="13" s="1"/>
  <c r="P2129" i="13"/>
  <c r="Q2129" i="13"/>
  <c r="N2129" i="13" s="1" a="1"/>
  <c r="N2129" i="13" s="1"/>
  <c r="P2130" i="13"/>
  <c r="Q2130" i="13"/>
  <c r="N2130" i="13" s="1" a="1"/>
  <c r="N2130" i="13" s="1"/>
  <c r="P2131" i="13"/>
  <c r="Q2131" i="13"/>
  <c r="N2131" i="13" s="1" a="1"/>
  <c r="N2131" i="13" s="1"/>
  <c r="P2132" i="13"/>
  <c r="Q2132" i="13"/>
  <c r="N2132" i="13" s="1" a="1"/>
  <c r="N2132" i="13" s="1"/>
  <c r="P2133" i="13"/>
  <c r="Q2133" i="13"/>
  <c r="N2133" i="13" s="1" a="1"/>
  <c r="N2133" i="13" s="1"/>
  <c r="P2134" i="13"/>
  <c r="Q2134" i="13"/>
  <c r="N2134" i="13" s="1" a="1"/>
  <c r="N2134" i="13" s="1"/>
  <c r="P2135" i="13"/>
  <c r="Q2135" i="13"/>
  <c r="N2135" i="13" s="1" a="1"/>
  <c r="N2135" i="13" s="1"/>
  <c r="P2136" i="13"/>
  <c r="Q2136" i="13"/>
  <c r="N2136" i="13" s="1" a="1"/>
  <c r="N2136" i="13" s="1"/>
  <c r="P2137" i="13"/>
  <c r="Q2137" i="13"/>
  <c r="N2137" i="13" s="1" a="1"/>
  <c r="N2137" i="13" s="1"/>
  <c r="P2138" i="13"/>
  <c r="Q2138" i="13"/>
  <c r="N2138" i="13" s="1" a="1"/>
  <c r="N2138" i="13" s="1"/>
  <c r="P2139" i="13"/>
  <c r="Q2139" i="13"/>
  <c r="N2139" i="13" s="1" a="1"/>
  <c r="N2139" i="13" s="1"/>
  <c r="P2140" i="13"/>
  <c r="Q2140" i="13"/>
  <c r="N2140" i="13" s="1" a="1"/>
  <c r="N2140" i="13" s="1"/>
  <c r="P2141" i="13"/>
  <c r="Q2141" i="13"/>
  <c r="N2141" i="13" s="1" a="1"/>
  <c r="N2141" i="13" s="1"/>
  <c r="P2142" i="13"/>
  <c r="Q2142" i="13"/>
  <c r="N2142" i="13" s="1" a="1"/>
  <c r="N2142" i="13" s="1"/>
  <c r="P2143" i="13"/>
  <c r="Q2143" i="13"/>
  <c r="N2143" i="13" s="1" a="1"/>
  <c r="N2143" i="13" s="1"/>
  <c r="P2144" i="13"/>
  <c r="Q2144" i="13"/>
  <c r="N2144" i="13" s="1" a="1"/>
  <c r="N2144" i="13" s="1"/>
  <c r="P2145" i="13"/>
  <c r="Q2145" i="13"/>
  <c r="N2145" i="13" s="1" a="1"/>
  <c r="N2145" i="13" s="1"/>
  <c r="P2146" i="13"/>
  <c r="Q2146" i="13"/>
  <c r="N2146" i="13" s="1" a="1"/>
  <c r="N2146" i="13" s="1"/>
  <c r="P2147" i="13"/>
  <c r="Q2147" i="13"/>
  <c r="N2147" i="13" s="1" a="1"/>
  <c r="N2147" i="13" s="1"/>
  <c r="P2148" i="13"/>
  <c r="Q2148" i="13"/>
  <c r="N2148" i="13" s="1" a="1"/>
  <c r="N2148" i="13" s="1"/>
  <c r="P2149" i="13"/>
  <c r="Q2149" i="13"/>
  <c r="N2149" i="13" s="1" a="1"/>
  <c r="N2149" i="13" s="1"/>
  <c r="P2150" i="13"/>
  <c r="Q2150" i="13"/>
  <c r="N2150" i="13" s="1" a="1"/>
  <c r="N2150" i="13" s="1"/>
  <c r="P2151" i="13"/>
  <c r="Q2151" i="13"/>
  <c r="N2151" i="13" s="1" a="1"/>
  <c r="N2151" i="13" s="1"/>
  <c r="P2152" i="13"/>
  <c r="Q2152" i="13"/>
  <c r="N2152" i="13" s="1" a="1"/>
  <c r="N2152" i="13" s="1"/>
  <c r="P2153" i="13"/>
  <c r="Q2153" i="13"/>
  <c r="N2153" i="13" s="1" a="1"/>
  <c r="N2153" i="13" s="1"/>
  <c r="P2154" i="13"/>
  <c r="Q2154" i="13"/>
  <c r="N2154" i="13" s="1" a="1"/>
  <c r="N2154" i="13" s="1"/>
  <c r="P2155" i="13"/>
  <c r="Q2155" i="13"/>
  <c r="N2155" i="13" s="1" a="1"/>
  <c r="N2155" i="13" s="1"/>
  <c r="P2156" i="13"/>
  <c r="Q2156" i="13"/>
  <c r="N2156" i="13" s="1" a="1"/>
  <c r="N2156" i="13" s="1"/>
  <c r="P2157" i="13"/>
  <c r="Q2157" i="13"/>
  <c r="N2157" i="13" s="1" a="1"/>
  <c r="N2157" i="13" s="1"/>
  <c r="P2158" i="13"/>
  <c r="Q2158" i="13"/>
  <c r="N2158" i="13" s="1" a="1"/>
  <c r="N2158" i="13" s="1"/>
  <c r="P2159" i="13"/>
  <c r="Q2159" i="13"/>
  <c r="N2159" i="13" s="1" a="1"/>
  <c r="N2159" i="13" s="1"/>
  <c r="P2160" i="13"/>
  <c r="Q2160" i="13"/>
  <c r="N2160" i="13" s="1" a="1"/>
  <c r="N2160" i="13" s="1"/>
  <c r="P2161" i="13"/>
  <c r="Q2161" i="13"/>
  <c r="N2161" i="13" s="1" a="1"/>
  <c r="N2161" i="13" s="1"/>
  <c r="P2162" i="13"/>
  <c r="Q2162" i="13"/>
  <c r="N2162" i="13" s="1" a="1"/>
  <c r="N2162" i="13" s="1"/>
  <c r="P2163" i="13"/>
  <c r="Q2163" i="13"/>
  <c r="N2163" i="13" s="1" a="1"/>
  <c r="N2163" i="13" s="1"/>
  <c r="P2164" i="13"/>
  <c r="Q2164" i="13"/>
  <c r="N2164" i="13" s="1" a="1"/>
  <c r="N2164" i="13" s="1"/>
  <c r="P2165" i="13"/>
  <c r="Q2165" i="13"/>
  <c r="N2165" i="13" s="1" a="1"/>
  <c r="N2165" i="13" s="1"/>
  <c r="P2166" i="13"/>
  <c r="Q2166" i="13"/>
  <c r="N2166" i="13" s="1" a="1"/>
  <c r="N2166" i="13" s="1"/>
  <c r="P2167" i="13"/>
  <c r="Q2167" i="13"/>
  <c r="N2167" i="13" s="1" a="1"/>
  <c r="N2167" i="13" s="1"/>
  <c r="P2168" i="13"/>
  <c r="Q2168" i="13"/>
  <c r="N2168" i="13" s="1" a="1"/>
  <c r="N2168" i="13" s="1"/>
  <c r="P2169" i="13"/>
  <c r="Q2169" i="13"/>
  <c r="N2169" i="13" s="1" a="1"/>
  <c r="N2169" i="13" s="1"/>
  <c r="P2170" i="13"/>
  <c r="Q2170" i="13"/>
  <c r="N2170" i="13" s="1" a="1"/>
  <c r="N2170" i="13" s="1"/>
  <c r="P2171" i="13"/>
  <c r="Q2171" i="13"/>
  <c r="N2171" i="13" s="1" a="1"/>
  <c r="N2171" i="13" s="1"/>
  <c r="P2172" i="13"/>
  <c r="Q2172" i="13"/>
  <c r="N2172" i="13" s="1" a="1"/>
  <c r="N2172" i="13" s="1"/>
  <c r="P2173" i="13"/>
  <c r="Q2173" i="13"/>
  <c r="N2173" i="13" s="1" a="1"/>
  <c r="N2173" i="13" s="1"/>
  <c r="P2174" i="13"/>
  <c r="Q2174" i="13"/>
  <c r="N2174" i="13" s="1" a="1"/>
  <c r="N2174" i="13" s="1"/>
  <c r="P2175" i="13"/>
  <c r="Q2175" i="13"/>
  <c r="N2175" i="13" s="1" a="1"/>
  <c r="N2175" i="13" s="1"/>
  <c r="P2176" i="13"/>
  <c r="Q2176" i="13"/>
  <c r="N2176" i="13" s="1" a="1"/>
  <c r="N2176" i="13" s="1"/>
  <c r="P2177" i="13"/>
  <c r="Q2177" i="13"/>
  <c r="N2177" i="13" s="1" a="1"/>
  <c r="N2177" i="13" s="1"/>
  <c r="P2178" i="13"/>
  <c r="Q2178" i="13"/>
  <c r="N2178" i="13" s="1" a="1"/>
  <c r="N2178" i="13" s="1"/>
  <c r="P2179" i="13"/>
  <c r="Q2179" i="13"/>
  <c r="N2179" i="13" s="1" a="1"/>
  <c r="N2179" i="13" s="1"/>
  <c r="P2180" i="13"/>
  <c r="Q2180" i="13"/>
  <c r="N2180" i="13" s="1" a="1"/>
  <c r="N2180" i="13" s="1"/>
  <c r="P2181" i="13"/>
  <c r="Q2181" i="13"/>
  <c r="N2181" i="13" s="1" a="1"/>
  <c r="N2181" i="13" s="1"/>
  <c r="P2182" i="13"/>
  <c r="Q2182" i="13"/>
  <c r="N2182" i="13" s="1" a="1"/>
  <c r="N2182" i="13" s="1"/>
  <c r="P2183" i="13"/>
  <c r="Q2183" i="13"/>
  <c r="N2183" i="13" s="1" a="1"/>
  <c r="N2183" i="13" s="1"/>
  <c r="P2184" i="13"/>
  <c r="Q2184" i="13"/>
  <c r="N2184" i="13" s="1" a="1"/>
  <c r="N2184" i="13" s="1"/>
  <c r="P2185" i="13"/>
  <c r="Q2185" i="13"/>
  <c r="N2185" i="13" s="1" a="1"/>
  <c r="N2185" i="13" s="1"/>
  <c r="P2186" i="13"/>
  <c r="Q2186" i="13"/>
  <c r="N2186" i="13" s="1" a="1"/>
  <c r="N2186" i="13" s="1"/>
  <c r="P2187" i="13"/>
  <c r="Q2187" i="13"/>
  <c r="N2187" i="13" s="1" a="1"/>
  <c r="N2187" i="13" s="1"/>
  <c r="P2188" i="13"/>
  <c r="Q2188" i="13"/>
  <c r="N2188" i="13" s="1" a="1"/>
  <c r="N2188" i="13" s="1"/>
  <c r="P2189" i="13"/>
  <c r="Q2189" i="13"/>
  <c r="N2189" i="13" s="1" a="1"/>
  <c r="N2189" i="13" s="1"/>
  <c r="P2190" i="13"/>
  <c r="Q2190" i="13"/>
  <c r="N2190" i="13" s="1" a="1"/>
  <c r="N2190" i="13" s="1"/>
  <c r="P2191" i="13"/>
  <c r="Q2191" i="13"/>
  <c r="N2191" i="13" s="1" a="1"/>
  <c r="N2191" i="13" s="1"/>
  <c r="P2192" i="13"/>
  <c r="Q2192" i="13"/>
  <c r="N2192" i="13" s="1" a="1"/>
  <c r="N2192" i="13" s="1"/>
  <c r="P2193" i="13"/>
  <c r="Q2193" i="13"/>
  <c r="N2193" i="13" s="1" a="1"/>
  <c r="N2193" i="13" s="1"/>
  <c r="P2194" i="13"/>
  <c r="Q2194" i="13"/>
  <c r="N2194" i="13" s="1" a="1"/>
  <c r="N2194" i="13" s="1"/>
  <c r="P2195" i="13"/>
  <c r="Q2195" i="13"/>
  <c r="N2195" i="13" s="1" a="1"/>
  <c r="N2195" i="13" s="1"/>
  <c r="P2196" i="13"/>
  <c r="Q2196" i="13"/>
  <c r="N2196" i="13" s="1" a="1"/>
  <c r="N2196" i="13" s="1"/>
  <c r="P2197" i="13"/>
  <c r="Q2197" i="13"/>
  <c r="N2197" i="13" s="1" a="1"/>
  <c r="N2197" i="13" s="1"/>
  <c r="P2198" i="13"/>
  <c r="Q2198" i="13"/>
  <c r="N2198" i="13" s="1" a="1"/>
  <c r="N2198" i="13" s="1"/>
  <c r="P2199" i="13"/>
  <c r="Q2199" i="13"/>
  <c r="N2199" i="13" s="1" a="1"/>
  <c r="N2199" i="13" s="1"/>
  <c r="P2200" i="13"/>
  <c r="Q2200" i="13"/>
  <c r="N2200" i="13" s="1" a="1"/>
  <c r="N2200" i="13" s="1"/>
  <c r="P2201" i="13"/>
  <c r="Q2201" i="13"/>
  <c r="N2201" i="13" s="1" a="1"/>
  <c r="N2201" i="13" s="1"/>
  <c r="P2202" i="13"/>
  <c r="Q2202" i="13"/>
  <c r="N2202" i="13" s="1" a="1"/>
  <c r="N2202" i="13" s="1"/>
  <c r="P2203" i="13"/>
  <c r="Q2203" i="13"/>
  <c r="N2203" i="13" s="1" a="1"/>
  <c r="N2203" i="13" s="1"/>
  <c r="P2204" i="13"/>
  <c r="Q2204" i="13"/>
  <c r="N2204" i="13" s="1" a="1"/>
  <c r="N2204" i="13" s="1"/>
  <c r="P2205" i="13"/>
  <c r="Q2205" i="13"/>
  <c r="N2205" i="13" s="1" a="1"/>
  <c r="N2205" i="13" s="1"/>
  <c r="P2206" i="13"/>
  <c r="Q2206" i="13"/>
  <c r="N2206" i="13" s="1" a="1"/>
  <c r="N2206" i="13" s="1"/>
  <c r="P2207" i="13"/>
  <c r="Q2207" i="13"/>
  <c r="N2207" i="13" s="1" a="1"/>
  <c r="N2207" i="13" s="1"/>
  <c r="P2208" i="13"/>
  <c r="Q2208" i="13"/>
  <c r="N2208" i="13" s="1" a="1"/>
  <c r="N2208" i="13" s="1"/>
  <c r="P2209" i="13"/>
  <c r="Q2209" i="13"/>
  <c r="N2209" i="13" s="1" a="1"/>
  <c r="N2209" i="13" s="1"/>
  <c r="P2210" i="13"/>
  <c r="Q2210" i="13"/>
  <c r="N2210" i="13" s="1" a="1"/>
  <c r="N2210" i="13" s="1"/>
  <c r="P2211" i="13"/>
  <c r="Q2211" i="13"/>
  <c r="N2211" i="13" s="1" a="1"/>
  <c r="N2211" i="13" s="1"/>
  <c r="P2212" i="13"/>
  <c r="Q2212" i="13"/>
  <c r="N2212" i="13" s="1" a="1"/>
  <c r="N2212" i="13" s="1"/>
  <c r="P2213" i="13"/>
  <c r="Q2213" i="13"/>
  <c r="N2213" i="13" s="1" a="1"/>
  <c r="N2213" i="13" s="1"/>
  <c r="P2214" i="13"/>
  <c r="Q2214" i="13"/>
  <c r="N2214" i="13" s="1" a="1"/>
  <c r="N2214" i="13" s="1"/>
  <c r="P2215" i="13"/>
  <c r="Q2215" i="13"/>
  <c r="N2215" i="13" s="1" a="1"/>
  <c r="N2215" i="13" s="1"/>
  <c r="P2216" i="13"/>
  <c r="Q2216" i="13"/>
  <c r="N2216" i="13" s="1" a="1"/>
  <c r="N2216" i="13" s="1"/>
  <c r="P2217" i="13"/>
  <c r="Q2217" i="13"/>
  <c r="N2217" i="13" s="1" a="1"/>
  <c r="N2217" i="13" s="1"/>
  <c r="P2218" i="13"/>
  <c r="Q2218" i="13"/>
  <c r="N2218" i="13" s="1" a="1"/>
  <c r="N2218" i="13" s="1"/>
  <c r="P2219" i="13"/>
  <c r="Q2219" i="13"/>
  <c r="N2219" i="13" s="1" a="1"/>
  <c r="N2219" i="13" s="1"/>
  <c r="P2220" i="13"/>
  <c r="Q2220" i="13"/>
  <c r="N2220" i="13" s="1" a="1"/>
  <c r="N2220" i="13" s="1"/>
  <c r="P2221" i="13"/>
  <c r="Q2221" i="13"/>
  <c r="N2221" i="13" s="1" a="1"/>
  <c r="N2221" i="13" s="1"/>
  <c r="P2222" i="13"/>
  <c r="Q2222" i="13"/>
  <c r="N2222" i="13" s="1" a="1"/>
  <c r="N2222" i="13" s="1"/>
  <c r="P2223" i="13"/>
  <c r="Q2223" i="13"/>
  <c r="N2223" i="13" s="1" a="1"/>
  <c r="N2223" i="13" s="1"/>
  <c r="P2224" i="13"/>
  <c r="Q2224" i="13"/>
  <c r="N2224" i="13" s="1" a="1"/>
  <c r="N2224" i="13" s="1"/>
  <c r="P2225" i="13"/>
  <c r="Q2225" i="13"/>
  <c r="N2225" i="13" s="1" a="1"/>
  <c r="N2225" i="13" s="1"/>
  <c r="P2226" i="13"/>
  <c r="Q2226" i="13"/>
  <c r="N2226" i="13" s="1" a="1"/>
  <c r="N2226" i="13" s="1"/>
  <c r="P2227" i="13"/>
  <c r="Q2227" i="13"/>
  <c r="N2227" i="13" s="1" a="1"/>
  <c r="N2227" i="13" s="1"/>
  <c r="P2228" i="13"/>
  <c r="Q2228" i="13"/>
  <c r="N2228" i="13" s="1" a="1"/>
  <c r="N2228" i="13" s="1"/>
  <c r="P2229" i="13"/>
  <c r="Q2229" i="13"/>
  <c r="N2229" i="13" s="1" a="1"/>
  <c r="N2229" i="13" s="1"/>
  <c r="P2230" i="13"/>
  <c r="Q2230" i="13"/>
  <c r="N2230" i="13" s="1" a="1"/>
  <c r="N2230" i="13" s="1"/>
  <c r="P2231" i="13"/>
  <c r="Q2231" i="13"/>
  <c r="N2231" i="13" s="1" a="1"/>
  <c r="N2231" i="13" s="1"/>
  <c r="P2232" i="13"/>
  <c r="Q2232" i="13"/>
  <c r="N2232" i="13" s="1" a="1"/>
  <c r="N2232" i="13" s="1"/>
  <c r="P2233" i="13"/>
  <c r="Q2233" i="13"/>
  <c r="N2233" i="13" s="1" a="1"/>
  <c r="N2233" i="13" s="1"/>
  <c r="P2234" i="13"/>
  <c r="Q2234" i="13"/>
  <c r="N2234" i="13" s="1" a="1"/>
  <c r="N2234" i="13" s="1"/>
  <c r="P2235" i="13"/>
  <c r="Q2235" i="13"/>
  <c r="N2235" i="13" s="1" a="1"/>
  <c r="N2235" i="13" s="1"/>
  <c r="P2236" i="13"/>
  <c r="Q2236" i="13"/>
  <c r="N2236" i="13" s="1" a="1"/>
  <c r="N2236" i="13" s="1"/>
  <c r="P2237" i="13"/>
  <c r="Q2237" i="13"/>
  <c r="N2237" i="13" s="1" a="1"/>
  <c r="N2237" i="13" s="1"/>
  <c r="P2238" i="13"/>
  <c r="Q2238" i="13"/>
  <c r="N2238" i="13" s="1" a="1"/>
  <c r="N2238" i="13" s="1"/>
  <c r="P2239" i="13"/>
  <c r="Q2239" i="13"/>
  <c r="N2239" i="13" s="1" a="1"/>
  <c r="N2239" i="13" s="1"/>
  <c r="P2240" i="13"/>
  <c r="Q2240" i="13"/>
  <c r="N2240" i="13" s="1" a="1"/>
  <c r="N2240" i="13" s="1"/>
  <c r="P2241" i="13"/>
  <c r="Q2241" i="13"/>
  <c r="N2241" i="13" s="1" a="1"/>
  <c r="N2241" i="13" s="1"/>
  <c r="P2242" i="13"/>
  <c r="Q2242" i="13"/>
  <c r="N2242" i="13" s="1" a="1"/>
  <c r="N2242" i="13" s="1"/>
  <c r="P2243" i="13"/>
  <c r="Q2243" i="13"/>
  <c r="N2243" i="13" s="1" a="1"/>
  <c r="N2243" i="13" s="1"/>
  <c r="P2244" i="13"/>
  <c r="Q2244" i="13"/>
  <c r="N2244" i="13" s="1" a="1"/>
  <c r="N2244" i="13" s="1"/>
  <c r="P2245" i="13"/>
  <c r="Q2245" i="13"/>
  <c r="N2245" i="13" s="1" a="1"/>
  <c r="N2245" i="13" s="1"/>
  <c r="P2246" i="13"/>
  <c r="Q2246" i="13"/>
  <c r="N2246" i="13" s="1" a="1"/>
  <c r="N2246" i="13" s="1"/>
  <c r="P2247" i="13"/>
  <c r="Q2247" i="13"/>
  <c r="N2247" i="13" s="1" a="1"/>
  <c r="N2247" i="13" s="1"/>
  <c r="P2248" i="13"/>
  <c r="Q2248" i="13"/>
  <c r="N2248" i="13" s="1" a="1"/>
  <c r="N2248" i="13" s="1"/>
  <c r="P2249" i="13"/>
  <c r="Q2249" i="13"/>
  <c r="N2249" i="13" s="1" a="1"/>
  <c r="N2249" i="13" s="1"/>
  <c r="P2250" i="13"/>
  <c r="Q2250" i="13"/>
  <c r="N2250" i="13" s="1" a="1"/>
  <c r="N2250" i="13" s="1"/>
  <c r="P2251" i="13"/>
  <c r="Q2251" i="13"/>
  <c r="N2251" i="13" s="1" a="1"/>
  <c r="N2251" i="13" s="1"/>
  <c r="P2252" i="13"/>
  <c r="Q2252" i="13"/>
  <c r="N2252" i="13" s="1" a="1"/>
  <c r="N2252" i="13" s="1"/>
  <c r="P2253" i="13"/>
  <c r="Q2253" i="13"/>
  <c r="N2253" i="13" s="1" a="1"/>
  <c r="N2253" i="13" s="1"/>
  <c r="P2254" i="13"/>
  <c r="Q2254" i="13"/>
  <c r="N2254" i="13" s="1" a="1"/>
  <c r="N2254" i="13" s="1"/>
  <c r="P2255" i="13"/>
  <c r="Q2255" i="13"/>
  <c r="N2255" i="13" s="1" a="1"/>
  <c r="N2255" i="13" s="1"/>
  <c r="P2256" i="13"/>
  <c r="Q2256" i="13"/>
  <c r="N2256" i="13" s="1" a="1"/>
  <c r="N2256" i="13" s="1"/>
  <c r="P2257" i="13"/>
  <c r="Q2257" i="13"/>
  <c r="N2257" i="13" s="1" a="1"/>
  <c r="N2257" i="13" s="1"/>
  <c r="P2258" i="13"/>
  <c r="Q2258" i="13"/>
  <c r="N2258" i="13" s="1" a="1"/>
  <c r="N2258" i="13" s="1"/>
  <c r="P2259" i="13"/>
  <c r="Q2259" i="13"/>
  <c r="N2259" i="13" s="1" a="1"/>
  <c r="N2259" i="13" s="1"/>
  <c r="P2260" i="13"/>
  <c r="Q2260" i="13"/>
  <c r="N2260" i="13" s="1" a="1"/>
  <c r="N2260" i="13" s="1"/>
  <c r="P2261" i="13"/>
  <c r="Q2261" i="13"/>
  <c r="N2261" i="13" s="1" a="1"/>
  <c r="N2261" i="13" s="1"/>
  <c r="P2262" i="13"/>
  <c r="Q2262" i="13"/>
  <c r="N2262" i="13" s="1" a="1"/>
  <c r="N2262" i="13" s="1"/>
  <c r="P2263" i="13"/>
  <c r="Q2263" i="13"/>
  <c r="N2263" i="13" s="1" a="1"/>
  <c r="N2263" i="13" s="1"/>
  <c r="P2264" i="13"/>
  <c r="Q2264" i="13"/>
  <c r="N2264" i="13" s="1" a="1"/>
  <c r="N2264" i="13" s="1"/>
  <c r="P2265" i="13"/>
  <c r="Q2265" i="13"/>
  <c r="N2265" i="13" s="1" a="1"/>
  <c r="N2265" i="13" s="1"/>
  <c r="P2266" i="13"/>
  <c r="Q2266" i="13"/>
  <c r="N2266" i="13" s="1" a="1"/>
  <c r="N2266" i="13" s="1"/>
  <c r="P2267" i="13"/>
  <c r="Q2267" i="13"/>
  <c r="N2267" i="13" s="1" a="1"/>
  <c r="N2267" i="13" s="1"/>
  <c r="P2268" i="13"/>
  <c r="Q2268" i="13"/>
  <c r="N2268" i="13" s="1" a="1"/>
  <c r="N2268" i="13" s="1"/>
  <c r="P2269" i="13"/>
  <c r="Q2269" i="13"/>
  <c r="N2269" i="13" s="1" a="1"/>
  <c r="N2269" i="13" s="1"/>
  <c r="P2270" i="13"/>
  <c r="Q2270" i="13"/>
  <c r="N2270" i="13" s="1" a="1"/>
  <c r="N2270" i="13" s="1"/>
  <c r="P2271" i="13"/>
  <c r="Q2271" i="13"/>
  <c r="N2271" i="13" s="1" a="1"/>
  <c r="N2271" i="13" s="1"/>
  <c r="P2272" i="13"/>
  <c r="Q2272" i="13"/>
  <c r="N2272" i="13" s="1" a="1"/>
  <c r="N2272" i="13" s="1"/>
  <c r="P2273" i="13"/>
  <c r="Q2273" i="13"/>
  <c r="N2273" i="13" s="1" a="1"/>
  <c r="N2273" i="13" s="1"/>
  <c r="P2274" i="13"/>
  <c r="Q2274" i="13"/>
  <c r="N2274" i="13" s="1" a="1"/>
  <c r="N2274" i="13" s="1"/>
  <c r="P2275" i="13"/>
  <c r="Q2275" i="13"/>
  <c r="N2275" i="13" s="1" a="1"/>
  <c r="N2275" i="13" s="1"/>
  <c r="P2276" i="13"/>
  <c r="Q2276" i="13"/>
  <c r="N2276" i="13" s="1" a="1"/>
  <c r="N2276" i="13" s="1"/>
  <c r="P2277" i="13"/>
  <c r="Q2277" i="13"/>
  <c r="N2277" i="13" s="1" a="1"/>
  <c r="N2277" i="13" s="1"/>
  <c r="P2278" i="13"/>
  <c r="Q2278" i="13"/>
  <c r="N2278" i="13" s="1" a="1"/>
  <c r="N2278" i="13" s="1"/>
  <c r="P2279" i="13"/>
  <c r="Q2279" i="13"/>
  <c r="N2279" i="13" s="1" a="1"/>
  <c r="N2279" i="13" s="1"/>
  <c r="P2280" i="13"/>
  <c r="Q2280" i="13"/>
  <c r="N2280" i="13" s="1" a="1"/>
  <c r="N2280" i="13" s="1"/>
  <c r="P2281" i="13"/>
  <c r="Q2281" i="13"/>
  <c r="N2281" i="13" s="1" a="1"/>
  <c r="N2281" i="13" s="1"/>
  <c r="P2282" i="13"/>
  <c r="Q2282" i="13"/>
  <c r="N2282" i="13" s="1" a="1"/>
  <c r="N2282" i="13" s="1"/>
  <c r="P2283" i="13"/>
  <c r="Q2283" i="13"/>
  <c r="N2283" i="13" s="1" a="1"/>
  <c r="N2283" i="13" s="1"/>
  <c r="P2284" i="13"/>
  <c r="Q2284" i="13"/>
  <c r="N2284" i="13" s="1" a="1"/>
  <c r="N2284" i="13" s="1"/>
  <c r="P2285" i="13"/>
  <c r="Q2285" i="13"/>
  <c r="N2285" i="13" s="1" a="1"/>
  <c r="N2285" i="13" s="1"/>
  <c r="P2286" i="13"/>
  <c r="Q2286" i="13"/>
  <c r="N2286" i="13" s="1" a="1"/>
  <c r="N2286" i="13" s="1"/>
  <c r="P2287" i="13"/>
  <c r="Q2287" i="13"/>
  <c r="N2287" i="13" s="1" a="1"/>
  <c r="N2287" i="13" s="1"/>
  <c r="P2288" i="13"/>
  <c r="Q2288" i="13"/>
  <c r="N2288" i="13" s="1" a="1"/>
  <c r="N2288" i="13" s="1"/>
  <c r="P2289" i="13"/>
  <c r="Q2289" i="13"/>
  <c r="N2289" i="13" s="1" a="1"/>
  <c r="N2289" i="13" s="1"/>
  <c r="P2290" i="13"/>
  <c r="Q2290" i="13"/>
  <c r="N2290" i="13" s="1" a="1"/>
  <c r="N2290" i="13" s="1"/>
  <c r="P2291" i="13"/>
  <c r="Q2291" i="13"/>
  <c r="N2291" i="13" s="1" a="1"/>
  <c r="N2291" i="13" s="1"/>
  <c r="P2292" i="13"/>
  <c r="Q2292" i="13"/>
  <c r="N2292" i="13" s="1" a="1"/>
  <c r="N2292" i="13" s="1"/>
  <c r="P2293" i="13"/>
  <c r="Q2293" i="13"/>
  <c r="N2293" i="13" s="1" a="1"/>
  <c r="N2293" i="13" s="1"/>
  <c r="P2294" i="13"/>
  <c r="Q2294" i="13"/>
  <c r="N2294" i="13" s="1" a="1"/>
  <c r="N2294" i="13" s="1"/>
  <c r="P2295" i="13"/>
  <c r="Q2295" i="13"/>
  <c r="N2295" i="13" s="1" a="1"/>
  <c r="N2295" i="13" s="1"/>
  <c r="P2296" i="13"/>
  <c r="Q2296" i="13"/>
  <c r="N2296" i="13" s="1" a="1"/>
  <c r="N2296" i="13" s="1"/>
  <c r="P2297" i="13"/>
  <c r="Q2297" i="13"/>
  <c r="N2297" i="13" s="1" a="1"/>
  <c r="N2297" i="13" s="1"/>
  <c r="P2298" i="13"/>
  <c r="Q2298" i="13"/>
  <c r="N2298" i="13" s="1" a="1"/>
  <c r="N2298" i="13" s="1"/>
  <c r="P2299" i="13"/>
  <c r="Q2299" i="13"/>
  <c r="P2300" i="13"/>
  <c r="Q2300" i="13"/>
  <c r="N2300" i="13" s="1" a="1"/>
  <c r="N2300" i="13" s="1"/>
  <c r="P2301" i="13"/>
  <c r="Q2301" i="13"/>
  <c r="N2301" i="13" s="1" a="1"/>
  <c r="N2301" i="13" s="1"/>
  <c r="P2302" i="13"/>
  <c r="Q2302" i="13"/>
  <c r="N2302" i="13" s="1" a="1"/>
  <c r="N2302" i="13" s="1"/>
  <c r="P2303" i="13"/>
  <c r="Q2303" i="13"/>
  <c r="N2303" i="13" s="1" a="1"/>
  <c r="N2303" i="13" s="1"/>
  <c r="P2304" i="13"/>
  <c r="Q2304" i="13"/>
  <c r="N2304" i="13" s="1" a="1"/>
  <c r="N2304" i="13" s="1"/>
  <c r="P2305" i="13"/>
  <c r="Q2305" i="13"/>
  <c r="N2305" i="13" s="1" a="1"/>
  <c r="N2305" i="13" s="1"/>
  <c r="P2306" i="13"/>
  <c r="Q2306" i="13"/>
  <c r="N2306" i="13" s="1" a="1"/>
  <c r="N2306" i="13" s="1"/>
  <c r="P2307" i="13"/>
  <c r="Q2307" i="13"/>
  <c r="N2307" i="13" s="1" a="1"/>
  <c r="N2307" i="13" s="1"/>
  <c r="P2308" i="13"/>
  <c r="Q2308" i="13"/>
  <c r="N2308" i="13" s="1" a="1"/>
  <c r="N2308" i="13" s="1"/>
  <c r="P2309" i="13"/>
  <c r="Q2309" i="13"/>
  <c r="N2309" i="13" s="1" a="1"/>
  <c r="N2309" i="13" s="1"/>
  <c r="P2310" i="13"/>
  <c r="Q2310" i="13"/>
  <c r="N2310" i="13" s="1" a="1"/>
  <c r="N2310" i="13" s="1"/>
  <c r="P2311" i="13"/>
  <c r="Q2311" i="13"/>
  <c r="N2311" i="13" s="1" a="1"/>
  <c r="N2311" i="13" s="1"/>
  <c r="P2312" i="13"/>
  <c r="Q2312" i="13"/>
  <c r="N2312" i="13" s="1" a="1"/>
  <c r="N2312" i="13" s="1"/>
  <c r="P2313" i="13"/>
  <c r="Q2313" i="13"/>
  <c r="N2313" i="13" s="1" a="1"/>
  <c r="N2313" i="13" s="1"/>
  <c r="P2314" i="13"/>
  <c r="Q2314" i="13"/>
  <c r="N2314" i="13" s="1" a="1"/>
  <c r="N2314" i="13" s="1"/>
  <c r="P2315" i="13"/>
  <c r="Q2315" i="13"/>
  <c r="N2315" i="13" s="1" a="1"/>
  <c r="N2315" i="13" s="1"/>
  <c r="P2316" i="13"/>
  <c r="Q2316" i="13"/>
  <c r="N2316" i="13" s="1" a="1"/>
  <c r="N2316" i="13" s="1"/>
  <c r="P2317" i="13"/>
  <c r="Q2317" i="13"/>
  <c r="N2317" i="13" s="1" a="1"/>
  <c r="N2317" i="13" s="1"/>
  <c r="P2318" i="13"/>
  <c r="Q2318" i="13"/>
  <c r="N2318" i="13" s="1" a="1"/>
  <c r="N2318" i="13" s="1"/>
  <c r="P2319" i="13"/>
  <c r="Q2319" i="13"/>
  <c r="N2319" i="13" s="1" a="1"/>
  <c r="N2319" i="13" s="1"/>
  <c r="P2320" i="13"/>
  <c r="Q2320" i="13"/>
  <c r="N2320" i="13" s="1" a="1"/>
  <c r="N2320" i="13" s="1"/>
  <c r="P2321" i="13"/>
  <c r="Q2321" i="13"/>
  <c r="N2321" i="13" s="1" a="1"/>
  <c r="N2321" i="13" s="1"/>
  <c r="P2322" i="13"/>
  <c r="Q2322" i="13"/>
  <c r="N2322" i="13" s="1" a="1"/>
  <c r="N2322" i="13" s="1"/>
  <c r="P2323" i="13"/>
  <c r="Q2323" i="13"/>
  <c r="N2323" i="13" s="1" a="1"/>
  <c r="N2323" i="13" s="1"/>
  <c r="P2324" i="13"/>
  <c r="Q2324" i="13"/>
  <c r="N2324" i="13" s="1" a="1"/>
  <c r="N2324" i="13" s="1"/>
  <c r="P2325" i="13"/>
  <c r="Q2325" i="13"/>
  <c r="N2325" i="13" s="1" a="1"/>
  <c r="N2325" i="13" s="1"/>
  <c r="P2326" i="13"/>
  <c r="Q2326" i="13"/>
  <c r="N2326" i="13" s="1" a="1"/>
  <c r="N2326" i="13" s="1"/>
  <c r="P2327" i="13"/>
  <c r="Q2327" i="13"/>
  <c r="N2327" i="13" s="1" a="1"/>
  <c r="N2327" i="13" s="1"/>
  <c r="P2328" i="13"/>
  <c r="Q2328" i="13"/>
  <c r="N2328" i="13" s="1" a="1"/>
  <c r="N2328" i="13" s="1"/>
  <c r="P2329" i="13"/>
  <c r="Q2329" i="13"/>
  <c r="N2329" i="13" s="1" a="1"/>
  <c r="N2329" i="13" s="1"/>
  <c r="P2330" i="13"/>
  <c r="Q2330" i="13"/>
  <c r="N2330" i="13" s="1" a="1"/>
  <c r="N2330" i="13" s="1"/>
  <c r="P2331" i="13"/>
  <c r="Q2331" i="13"/>
  <c r="N2331" i="13" s="1" a="1"/>
  <c r="N2331" i="13" s="1"/>
  <c r="P2332" i="13"/>
  <c r="Q2332" i="13"/>
  <c r="N2332" i="13" s="1" a="1"/>
  <c r="N2332" i="13" s="1"/>
  <c r="P2333" i="13"/>
  <c r="Q2333" i="13"/>
  <c r="N2333" i="13" s="1" a="1"/>
  <c r="N2333" i="13" s="1"/>
  <c r="P2334" i="13"/>
  <c r="Q2334" i="13"/>
  <c r="N2334" i="13" s="1" a="1"/>
  <c r="N2334" i="13" s="1"/>
  <c r="P2335" i="13"/>
  <c r="Q2335" i="13"/>
  <c r="N2335" i="13" s="1" a="1"/>
  <c r="N2335" i="13" s="1"/>
  <c r="P2336" i="13"/>
  <c r="Q2336" i="13"/>
  <c r="N2336" i="13" s="1" a="1"/>
  <c r="N2336" i="13" s="1"/>
  <c r="P2337" i="13"/>
  <c r="Q2337" i="13"/>
  <c r="N2337" i="13" s="1" a="1"/>
  <c r="N2337" i="13" s="1"/>
  <c r="P2338" i="13"/>
  <c r="Q2338" i="13"/>
  <c r="N2338" i="13" s="1" a="1"/>
  <c r="N2338" i="13" s="1"/>
  <c r="P2339" i="13"/>
  <c r="Q2339" i="13"/>
  <c r="N2339" i="13" s="1" a="1"/>
  <c r="N2339" i="13" s="1"/>
  <c r="P2340" i="13"/>
  <c r="Q2340" i="13"/>
  <c r="N2340" i="13" s="1" a="1"/>
  <c r="N2340" i="13" s="1"/>
  <c r="P2341" i="13"/>
  <c r="Q2341" i="13"/>
  <c r="N2341" i="13" s="1" a="1"/>
  <c r="N2341" i="13" s="1"/>
  <c r="P2342" i="13"/>
  <c r="Q2342" i="13"/>
  <c r="N2342" i="13" s="1" a="1"/>
  <c r="N2342" i="13" s="1"/>
  <c r="P2343" i="13"/>
  <c r="Q2343" i="13"/>
  <c r="N2343" i="13" s="1" a="1"/>
  <c r="N2343" i="13" s="1"/>
  <c r="P2344" i="13"/>
  <c r="Q2344" i="13"/>
  <c r="N2344" i="13" s="1" a="1"/>
  <c r="N2344" i="13" s="1"/>
  <c r="P2345" i="13"/>
  <c r="Q2345" i="13"/>
  <c r="N2345" i="13" s="1" a="1"/>
  <c r="N2345" i="13" s="1"/>
  <c r="P2346" i="13"/>
  <c r="Q2346" i="13"/>
  <c r="N2346" i="13" s="1" a="1"/>
  <c r="N2346" i="13" s="1"/>
  <c r="P2347" i="13"/>
  <c r="Q2347" i="13"/>
  <c r="N2347" i="13" s="1" a="1"/>
  <c r="N2347" i="13" s="1"/>
  <c r="P2348" i="13"/>
  <c r="Q2348" i="13"/>
  <c r="N2348" i="13" s="1" a="1"/>
  <c r="N2348" i="13" s="1"/>
  <c r="P2349" i="13"/>
  <c r="Q2349" i="13"/>
  <c r="N2349" i="13" s="1" a="1"/>
  <c r="N2349" i="13" s="1"/>
  <c r="P2350" i="13"/>
  <c r="Q2350" i="13"/>
  <c r="N2350" i="13" s="1" a="1"/>
  <c r="N2350" i="13" s="1"/>
  <c r="P2351" i="13"/>
  <c r="Q2351" i="13"/>
  <c r="N2351" i="13" s="1" a="1"/>
  <c r="N2351" i="13" s="1"/>
  <c r="P2352" i="13"/>
  <c r="Q2352" i="13"/>
  <c r="N2352" i="13" s="1" a="1"/>
  <c r="N2352" i="13" s="1"/>
  <c r="P2353" i="13"/>
  <c r="Q2353" i="13"/>
  <c r="N2353" i="13" s="1" a="1"/>
  <c r="N2353" i="13" s="1"/>
  <c r="P2354" i="13"/>
  <c r="Q2354" i="13"/>
  <c r="N2354" i="13" s="1" a="1"/>
  <c r="N2354" i="13" s="1"/>
  <c r="P2355" i="13"/>
  <c r="Q2355" i="13"/>
  <c r="N2355" i="13" s="1" a="1"/>
  <c r="N2355" i="13" s="1"/>
  <c r="P2356" i="13"/>
  <c r="Q2356" i="13"/>
  <c r="N2356" i="13" s="1" a="1"/>
  <c r="N2356" i="13" s="1"/>
  <c r="P2357" i="13"/>
  <c r="Q2357" i="13"/>
  <c r="N2357" i="13" s="1" a="1"/>
  <c r="N2357" i="13" s="1"/>
  <c r="P2358" i="13"/>
  <c r="Q2358" i="13"/>
  <c r="N2358" i="13" s="1" a="1"/>
  <c r="N2358" i="13" s="1"/>
  <c r="P2359" i="13"/>
  <c r="Q2359" i="13"/>
  <c r="N2359" i="13" s="1" a="1"/>
  <c r="N2359" i="13" s="1"/>
  <c r="P2360" i="13"/>
  <c r="Q2360" i="13"/>
  <c r="N2360" i="13" s="1" a="1"/>
  <c r="N2360" i="13" s="1"/>
  <c r="P2361" i="13"/>
  <c r="Q2361" i="13"/>
  <c r="N2361" i="13" s="1" a="1"/>
  <c r="N2361" i="13" s="1"/>
  <c r="P2362" i="13"/>
  <c r="Q2362" i="13"/>
  <c r="N2362" i="13" s="1" a="1"/>
  <c r="N2362" i="13" s="1"/>
  <c r="P2363" i="13"/>
  <c r="Q2363" i="13"/>
  <c r="N2363" i="13" s="1" a="1"/>
  <c r="N2363" i="13" s="1"/>
  <c r="P2364" i="13"/>
  <c r="Q2364" i="13"/>
  <c r="N2364" i="13" s="1" a="1"/>
  <c r="N2364" i="13" s="1"/>
  <c r="P2365" i="13"/>
  <c r="Q2365" i="13"/>
  <c r="N2365" i="13" s="1" a="1"/>
  <c r="N2365" i="13" s="1"/>
  <c r="P2366" i="13"/>
  <c r="Q2366" i="13"/>
  <c r="N2366" i="13" s="1" a="1"/>
  <c r="N2366" i="13" s="1"/>
  <c r="P2367" i="13"/>
  <c r="Q2367" i="13"/>
  <c r="N2367" i="13" s="1" a="1"/>
  <c r="N2367" i="13" s="1"/>
  <c r="P2368" i="13"/>
  <c r="Q2368" i="13"/>
  <c r="N2368" i="13" s="1" a="1"/>
  <c r="N2368" i="13" s="1"/>
  <c r="P2369" i="13"/>
  <c r="Q2369" i="13"/>
  <c r="N2369" i="13" s="1" a="1"/>
  <c r="N2369" i="13" s="1"/>
  <c r="P2370" i="13"/>
  <c r="Q2370" i="13"/>
  <c r="N2370" i="13" s="1" a="1"/>
  <c r="N2370" i="13" s="1"/>
  <c r="P2371" i="13"/>
  <c r="Q2371" i="13"/>
  <c r="N2371" i="13" s="1" a="1"/>
  <c r="N2371" i="13" s="1"/>
  <c r="P2372" i="13"/>
  <c r="Q2372" i="13"/>
  <c r="N2372" i="13" s="1" a="1"/>
  <c r="N2372" i="13" s="1"/>
  <c r="P2373" i="13"/>
  <c r="Q2373" i="13"/>
  <c r="N2373" i="13" s="1" a="1"/>
  <c r="N2373" i="13" s="1"/>
  <c r="P2374" i="13"/>
  <c r="Q2374" i="13"/>
  <c r="N2374" i="13" s="1" a="1"/>
  <c r="N2374" i="13" s="1"/>
  <c r="P2375" i="13"/>
  <c r="Q2375" i="13"/>
  <c r="N2375" i="13" s="1" a="1"/>
  <c r="N2375" i="13" s="1"/>
  <c r="P2376" i="13"/>
  <c r="Q2376" i="13"/>
  <c r="N2376" i="13" s="1" a="1"/>
  <c r="N2376" i="13" s="1"/>
  <c r="P2377" i="13"/>
  <c r="Q2377" i="13"/>
  <c r="N2377" i="13" s="1" a="1"/>
  <c r="N2377" i="13" s="1"/>
  <c r="P2378" i="13"/>
  <c r="Q2378" i="13"/>
  <c r="N2378" i="13" s="1" a="1"/>
  <c r="N2378" i="13" s="1"/>
  <c r="P2379" i="13"/>
  <c r="Q2379" i="13"/>
  <c r="N2379" i="13" s="1" a="1"/>
  <c r="N2379" i="13" s="1"/>
  <c r="P2380" i="13"/>
  <c r="Q2380" i="13"/>
  <c r="N2380" i="13" s="1" a="1"/>
  <c r="N2380" i="13" s="1"/>
  <c r="P2381" i="13"/>
  <c r="Q2381" i="13"/>
  <c r="N2381" i="13" s="1" a="1"/>
  <c r="N2381" i="13" s="1"/>
  <c r="P2382" i="13"/>
  <c r="Q2382" i="13"/>
  <c r="N2382" i="13" s="1" a="1"/>
  <c r="N2382" i="13" s="1"/>
  <c r="P2383" i="13"/>
  <c r="Q2383" i="13"/>
  <c r="N2383" i="13" s="1" a="1"/>
  <c r="N2383" i="13" s="1"/>
  <c r="P2384" i="13"/>
  <c r="Q2384" i="13"/>
  <c r="N2384" i="13" s="1" a="1"/>
  <c r="N2384" i="13" s="1"/>
  <c r="P2385" i="13"/>
  <c r="Q2385" i="13"/>
  <c r="N2385" i="13" s="1" a="1"/>
  <c r="N2385" i="13" s="1"/>
  <c r="P2386" i="13"/>
  <c r="Q2386" i="13"/>
  <c r="N2386" i="13" s="1" a="1"/>
  <c r="N2386" i="13" s="1"/>
  <c r="P2387" i="13"/>
  <c r="Q2387" i="13"/>
  <c r="N2387" i="13" s="1" a="1"/>
  <c r="N2387" i="13" s="1"/>
  <c r="P2388" i="13"/>
  <c r="Q2388" i="13"/>
  <c r="N2388" i="13" s="1" a="1"/>
  <c r="N2388" i="13" s="1"/>
  <c r="P2389" i="13"/>
  <c r="Q2389" i="13"/>
  <c r="N2389" i="13" s="1" a="1"/>
  <c r="N2389" i="13" s="1"/>
  <c r="P2390" i="13"/>
  <c r="Q2390" i="13"/>
  <c r="N2390" i="13" s="1" a="1"/>
  <c r="N2390" i="13" s="1"/>
  <c r="P2391" i="13"/>
  <c r="Q2391" i="13"/>
  <c r="N2391" i="13" s="1" a="1"/>
  <c r="N2391" i="13" s="1"/>
  <c r="P2392" i="13"/>
  <c r="Q2392" i="13"/>
  <c r="N2392" i="13" s="1" a="1"/>
  <c r="N2392" i="13" s="1"/>
  <c r="P2393" i="13"/>
  <c r="Q2393" i="13"/>
  <c r="N2393" i="13" s="1" a="1"/>
  <c r="N2393" i="13" s="1"/>
  <c r="P2394" i="13"/>
  <c r="Q2394" i="13"/>
  <c r="N2394" i="13" s="1" a="1"/>
  <c r="N2394" i="13" s="1"/>
  <c r="P2395" i="13"/>
  <c r="Q2395" i="13"/>
  <c r="N2395" i="13" s="1" a="1"/>
  <c r="N2395" i="13" s="1"/>
  <c r="P2396" i="13"/>
  <c r="Q2396" i="13"/>
  <c r="N2396" i="13" s="1" a="1"/>
  <c r="N2396" i="13" s="1"/>
  <c r="P2397" i="13"/>
  <c r="Q2397" i="13"/>
  <c r="N2397" i="13" s="1" a="1"/>
  <c r="N2397" i="13" s="1"/>
  <c r="P2398" i="13"/>
  <c r="Q2398" i="13"/>
  <c r="N2398" i="13" s="1" a="1"/>
  <c r="N2398" i="13" s="1"/>
  <c r="P2399" i="13"/>
  <c r="Q2399" i="13"/>
  <c r="N2399" i="13" s="1" a="1"/>
  <c r="N2399" i="13" s="1"/>
  <c r="P2400" i="13"/>
  <c r="Q2400" i="13"/>
  <c r="N2400" i="13" s="1" a="1"/>
  <c r="N2400" i="13" s="1"/>
  <c r="P2401" i="13"/>
  <c r="Q2401" i="13"/>
  <c r="N2401" i="13" s="1" a="1"/>
  <c r="N2401" i="13" s="1"/>
  <c r="P2402" i="13"/>
  <c r="Q2402" i="13"/>
  <c r="N2402" i="13" s="1" a="1"/>
  <c r="N2402" i="13" s="1"/>
  <c r="P2403" i="13"/>
  <c r="Q2403" i="13"/>
  <c r="N2403" i="13" s="1" a="1"/>
  <c r="N2403" i="13" s="1"/>
  <c r="P2404" i="13"/>
  <c r="Q2404" i="13"/>
  <c r="N2404" i="13" s="1" a="1"/>
  <c r="N2404" i="13" s="1"/>
  <c r="P2405" i="13"/>
  <c r="Q2405" i="13"/>
  <c r="N2405" i="13" s="1" a="1"/>
  <c r="N2405" i="13" s="1"/>
  <c r="P2406" i="13"/>
  <c r="Q2406" i="13"/>
  <c r="N2406" i="13" s="1" a="1"/>
  <c r="N2406" i="13" s="1"/>
  <c r="P2407" i="13"/>
  <c r="Q2407" i="13"/>
  <c r="N2407" i="13" s="1" a="1"/>
  <c r="N2407" i="13" s="1"/>
  <c r="P2408" i="13"/>
  <c r="Q2408" i="13"/>
  <c r="N2408" i="13" s="1" a="1"/>
  <c r="N2408" i="13" s="1"/>
  <c r="P2409" i="13"/>
  <c r="Q2409" i="13"/>
  <c r="N2409" i="13" s="1" a="1"/>
  <c r="N2409" i="13" s="1"/>
  <c r="P2410" i="13"/>
  <c r="Q2410" i="13"/>
  <c r="N2410" i="13" s="1" a="1"/>
  <c r="N2410" i="13" s="1"/>
  <c r="P2411" i="13"/>
  <c r="Q2411" i="13"/>
  <c r="N2411" i="13" s="1" a="1"/>
  <c r="N2411" i="13" s="1"/>
  <c r="P2412" i="13"/>
  <c r="Q2412" i="13"/>
  <c r="N2412" i="13" s="1" a="1"/>
  <c r="N2412" i="13" s="1"/>
  <c r="P2413" i="13"/>
  <c r="Q2413" i="13"/>
  <c r="N2413" i="13" s="1" a="1"/>
  <c r="N2413" i="13" s="1"/>
  <c r="P2414" i="13"/>
  <c r="Q2414" i="13"/>
  <c r="N2414" i="13" s="1" a="1"/>
  <c r="N2414" i="13" s="1"/>
  <c r="P2415" i="13"/>
  <c r="Q2415" i="13"/>
  <c r="N2415" i="13" s="1" a="1"/>
  <c r="N2415" i="13" s="1"/>
  <c r="P2416" i="13"/>
  <c r="Q2416" i="13"/>
  <c r="N2416" i="13" s="1" a="1"/>
  <c r="N2416" i="13" s="1"/>
  <c r="P2417" i="13"/>
  <c r="Q2417" i="13"/>
  <c r="N2417" i="13" s="1" a="1"/>
  <c r="N2417" i="13" s="1"/>
  <c r="P2418" i="13"/>
  <c r="Q2418" i="13"/>
  <c r="N2418" i="13" s="1" a="1"/>
  <c r="N2418" i="13" s="1"/>
  <c r="P2419" i="13"/>
  <c r="Q2419" i="13"/>
  <c r="N2419" i="13" s="1" a="1"/>
  <c r="N2419" i="13" s="1"/>
  <c r="P2420" i="13"/>
  <c r="Q2420" i="13"/>
  <c r="N2420" i="13" s="1" a="1"/>
  <c r="N2420" i="13" s="1"/>
  <c r="P2421" i="13"/>
  <c r="Q2421" i="13"/>
  <c r="N2421" i="13" s="1" a="1"/>
  <c r="N2421" i="13" s="1"/>
  <c r="P2422" i="13"/>
  <c r="Q2422" i="13"/>
  <c r="N2422" i="13" s="1" a="1"/>
  <c r="N2422" i="13" s="1"/>
  <c r="P2423" i="13"/>
  <c r="Q2423" i="13"/>
  <c r="N2423" i="13" s="1" a="1"/>
  <c r="N2423" i="13" s="1"/>
  <c r="P2424" i="13"/>
  <c r="Q2424" i="13"/>
  <c r="N2424" i="13" s="1" a="1"/>
  <c r="N2424" i="13" s="1"/>
  <c r="P2425" i="13"/>
  <c r="Q2425" i="13"/>
  <c r="N2425" i="13" s="1" a="1"/>
  <c r="N2425" i="13" s="1"/>
  <c r="P2426" i="13"/>
  <c r="Q2426" i="13"/>
  <c r="N2426" i="13" s="1" a="1"/>
  <c r="N2426" i="13" s="1"/>
  <c r="P2427" i="13"/>
  <c r="Q2427" i="13"/>
  <c r="N2427" i="13" s="1" a="1"/>
  <c r="N2427" i="13" s="1"/>
  <c r="P2428" i="13"/>
  <c r="Q2428" i="13"/>
  <c r="N2428" i="13" s="1" a="1"/>
  <c r="N2428" i="13" s="1"/>
  <c r="P2429" i="13"/>
  <c r="Q2429" i="13"/>
  <c r="N2429" i="13" s="1" a="1"/>
  <c r="N2429" i="13" s="1"/>
  <c r="P2430" i="13"/>
  <c r="Q2430" i="13"/>
  <c r="N2430" i="13" s="1" a="1"/>
  <c r="N2430" i="13" s="1"/>
  <c r="P2431" i="13"/>
  <c r="Q2431" i="13"/>
  <c r="N2431" i="13" s="1" a="1"/>
  <c r="N2431" i="13" s="1"/>
  <c r="P2432" i="13"/>
  <c r="Q2432" i="13"/>
  <c r="N2432" i="13" s="1" a="1"/>
  <c r="N2432" i="13" s="1"/>
  <c r="P2433" i="13"/>
  <c r="Q2433" i="13"/>
  <c r="N2433" i="13" s="1" a="1"/>
  <c r="N2433" i="13" s="1"/>
  <c r="P2434" i="13"/>
  <c r="Q2434" i="13"/>
  <c r="N2434" i="13" s="1" a="1"/>
  <c r="N2434" i="13" s="1"/>
  <c r="P2435" i="13"/>
  <c r="Q2435" i="13"/>
  <c r="N2435" i="13" s="1" a="1"/>
  <c r="N2435" i="13" s="1"/>
  <c r="P2436" i="13"/>
  <c r="Q2436" i="13"/>
  <c r="N2436" i="13" s="1" a="1"/>
  <c r="N2436" i="13" s="1"/>
  <c r="P2437" i="13"/>
  <c r="Q2437" i="13"/>
  <c r="N2437" i="13" s="1" a="1"/>
  <c r="N2437" i="13" s="1"/>
  <c r="P2438" i="13"/>
  <c r="Q2438" i="13"/>
  <c r="N2438" i="13" s="1" a="1"/>
  <c r="N2438" i="13" s="1"/>
  <c r="P2439" i="13"/>
  <c r="Q2439" i="13"/>
  <c r="N2439" i="13" s="1" a="1"/>
  <c r="N2439" i="13" s="1"/>
  <c r="P2440" i="13"/>
  <c r="Q2440" i="13"/>
  <c r="N2440" i="13" s="1" a="1"/>
  <c r="N2440" i="13" s="1"/>
  <c r="P2441" i="13"/>
  <c r="Q2441" i="13"/>
  <c r="N2441" i="13" s="1" a="1"/>
  <c r="N2441" i="13" s="1"/>
  <c r="P2442" i="13"/>
  <c r="Q2442" i="13"/>
  <c r="N2442" i="13" s="1" a="1"/>
  <c r="N2442" i="13" s="1"/>
  <c r="P2443" i="13"/>
  <c r="Q2443" i="13"/>
  <c r="N2443" i="13" s="1" a="1"/>
  <c r="N2443" i="13" s="1"/>
  <c r="P2444" i="13"/>
  <c r="Q2444" i="13"/>
  <c r="N2444" i="13" s="1" a="1"/>
  <c r="N2444" i="13" s="1"/>
  <c r="P2445" i="13"/>
  <c r="Q2445" i="13"/>
  <c r="N2445" i="13" s="1" a="1"/>
  <c r="N2445" i="13" s="1"/>
  <c r="P2446" i="13"/>
  <c r="Q2446" i="13"/>
  <c r="N2446" i="13" s="1" a="1"/>
  <c r="N2446" i="13" s="1"/>
  <c r="P2447" i="13"/>
  <c r="Q2447" i="13"/>
  <c r="N2447" i="13" s="1" a="1"/>
  <c r="N2447" i="13" s="1"/>
  <c r="P2448" i="13"/>
  <c r="Q2448" i="13"/>
  <c r="N2448" i="13" s="1" a="1"/>
  <c r="N2448" i="13" s="1"/>
  <c r="P2449" i="13"/>
  <c r="Q2449" i="13"/>
  <c r="N2449" i="13" s="1" a="1"/>
  <c r="N2449" i="13" s="1"/>
  <c r="P2450" i="13"/>
  <c r="Q2450" i="13"/>
  <c r="N2450" i="13" s="1" a="1"/>
  <c r="N2450" i="13" s="1"/>
  <c r="P2451" i="13"/>
  <c r="Q2451" i="13"/>
  <c r="N2451" i="13" s="1" a="1"/>
  <c r="N2451" i="13" s="1"/>
  <c r="P2452" i="13"/>
  <c r="Q2452" i="13"/>
  <c r="N2452" i="13" s="1" a="1"/>
  <c r="N2452" i="13" s="1"/>
  <c r="P2453" i="13"/>
  <c r="Q2453" i="13"/>
  <c r="N2453" i="13" s="1" a="1"/>
  <c r="N2453" i="13" s="1"/>
  <c r="P2454" i="13"/>
  <c r="Q2454" i="13"/>
  <c r="N2454" i="13" s="1" a="1"/>
  <c r="N2454" i="13" s="1"/>
  <c r="P2455" i="13"/>
  <c r="Q2455" i="13"/>
  <c r="N2455" i="13" s="1" a="1"/>
  <c r="N2455" i="13" s="1"/>
  <c r="P2456" i="13"/>
  <c r="Q2456" i="13"/>
  <c r="N2456" i="13" s="1" a="1"/>
  <c r="N2456" i="13" s="1"/>
  <c r="P2457" i="13"/>
  <c r="Q2457" i="13"/>
  <c r="N2457" i="13" s="1" a="1"/>
  <c r="N2457" i="13" s="1"/>
  <c r="P2458" i="13"/>
  <c r="Q2458" i="13"/>
  <c r="N2458" i="13" s="1" a="1"/>
  <c r="N2458" i="13" s="1"/>
  <c r="P2459" i="13"/>
  <c r="Q2459" i="13"/>
  <c r="N2459" i="13" s="1" a="1"/>
  <c r="N2459" i="13" s="1"/>
  <c r="P2460" i="13"/>
  <c r="Q2460" i="13"/>
  <c r="N2460" i="13" s="1" a="1"/>
  <c r="N2460" i="13" s="1"/>
  <c r="P2461" i="13"/>
  <c r="Q2461" i="13"/>
  <c r="N2461" i="13" s="1" a="1"/>
  <c r="N2461" i="13" s="1"/>
  <c r="P2462" i="13"/>
  <c r="Q2462" i="13"/>
  <c r="N2462" i="13" s="1" a="1"/>
  <c r="N2462" i="13" s="1"/>
  <c r="P2463" i="13"/>
  <c r="Q2463" i="13"/>
  <c r="N2463" i="13" s="1" a="1"/>
  <c r="N2463" i="13" s="1"/>
  <c r="P2464" i="13"/>
  <c r="Q2464" i="13"/>
  <c r="N2464" i="13" s="1" a="1"/>
  <c r="N2464" i="13" s="1"/>
  <c r="P2465" i="13"/>
  <c r="Q2465" i="13"/>
  <c r="N2465" i="13" s="1" a="1"/>
  <c r="N2465" i="13" s="1"/>
  <c r="P2466" i="13"/>
  <c r="Q2466" i="13"/>
  <c r="N2466" i="13" s="1" a="1"/>
  <c r="N2466" i="13" s="1"/>
  <c r="P2467" i="13"/>
  <c r="Q2467" i="13"/>
  <c r="N2467" i="13" s="1" a="1"/>
  <c r="N2467" i="13" s="1"/>
  <c r="P2468" i="13"/>
  <c r="Q2468" i="13"/>
  <c r="N2468" i="13" s="1" a="1"/>
  <c r="N2468" i="13" s="1"/>
  <c r="P2469" i="13"/>
  <c r="Q2469" i="13"/>
  <c r="N2469" i="13" s="1" a="1"/>
  <c r="N2469" i="13" s="1"/>
  <c r="P2470" i="13"/>
  <c r="Q2470" i="13"/>
  <c r="N2470" i="13" s="1" a="1"/>
  <c r="N2470" i="13" s="1"/>
  <c r="P2471" i="13"/>
  <c r="Q2471" i="13"/>
  <c r="N2471" i="13" s="1" a="1"/>
  <c r="N2471" i="13" s="1"/>
  <c r="P2472" i="13"/>
  <c r="Q2472" i="13"/>
  <c r="N2472" i="13" s="1" a="1"/>
  <c r="N2472" i="13" s="1"/>
  <c r="P2473" i="13"/>
  <c r="Q2473" i="13"/>
  <c r="N2473" i="13" s="1" a="1"/>
  <c r="N2473" i="13" s="1"/>
  <c r="P2474" i="13"/>
  <c r="Q2474" i="13"/>
  <c r="N2474" i="13" s="1" a="1"/>
  <c r="N2474" i="13" s="1"/>
  <c r="P2475" i="13"/>
  <c r="Q2475" i="13"/>
  <c r="N2475" i="13" s="1" a="1"/>
  <c r="N2475" i="13" s="1"/>
  <c r="P2476" i="13"/>
  <c r="Q2476" i="13"/>
  <c r="N2476" i="13" s="1" a="1"/>
  <c r="N2476" i="13" s="1"/>
  <c r="P2477" i="13"/>
  <c r="Q2477" i="13"/>
  <c r="N2477" i="13" s="1" a="1"/>
  <c r="N2477" i="13" s="1"/>
  <c r="P2478" i="13"/>
  <c r="Q2478" i="13"/>
  <c r="N2478" i="13" s="1" a="1"/>
  <c r="N2478" i="13" s="1"/>
  <c r="P2479" i="13"/>
  <c r="Q2479" i="13"/>
  <c r="N2479" i="13" s="1" a="1"/>
  <c r="N2479" i="13" s="1"/>
  <c r="P2480" i="13"/>
  <c r="Q2480" i="13"/>
  <c r="N2480" i="13" s="1" a="1"/>
  <c r="N2480" i="13" s="1"/>
  <c r="P2481" i="13"/>
  <c r="Q2481" i="13"/>
  <c r="N2481" i="13" s="1" a="1"/>
  <c r="N2481" i="13" s="1"/>
  <c r="P2482" i="13"/>
  <c r="Q2482" i="13"/>
  <c r="N2482" i="13" s="1" a="1"/>
  <c r="N2482" i="13" s="1"/>
  <c r="P2483" i="13"/>
  <c r="Q2483" i="13"/>
  <c r="N2483" i="13" s="1" a="1"/>
  <c r="N2483" i="13" s="1"/>
  <c r="P2484" i="13"/>
  <c r="Q2484" i="13"/>
  <c r="N2484" i="13" s="1" a="1"/>
  <c r="N2484" i="13" s="1"/>
  <c r="P2485" i="13"/>
  <c r="Q2485" i="13"/>
  <c r="N2485" i="13" s="1" a="1"/>
  <c r="N2485" i="13" s="1"/>
  <c r="P2486" i="13"/>
  <c r="Q2486" i="13"/>
  <c r="N2486" i="13" s="1" a="1"/>
  <c r="N2486" i="13" s="1"/>
  <c r="P2487" i="13"/>
  <c r="Q2487" i="13"/>
  <c r="N2487" i="13" s="1" a="1"/>
  <c r="N2487" i="13" s="1"/>
  <c r="P2488" i="13"/>
  <c r="Q2488" i="13"/>
  <c r="N2488" i="13" s="1" a="1"/>
  <c r="N2488" i="13" s="1"/>
  <c r="P2489" i="13"/>
  <c r="Q2489" i="13"/>
  <c r="N2489" i="13" s="1" a="1"/>
  <c r="N2489" i="13" s="1"/>
  <c r="P2490" i="13"/>
  <c r="Q2490" i="13"/>
  <c r="N2490" i="13" s="1" a="1"/>
  <c r="N2490" i="13" s="1"/>
  <c r="P2491" i="13"/>
  <c r="Q2491" i="13"/>
  <c r="N2491" i="13" s="1" a="1"/>
  <c r="N2491" i="13" s="1"/>
  <c r="P2492" i="13"/>
  <c r="Q2492" i="13"/>
  <c r="N2492" i="13" s="1" a="1"/>
  <c r="N2492" i="13" s="1"/>
  <c r="P2493" i="13"/>
  <c r="Q2493" i="13"/>
  <c r="N2493" i="13" s="1" a="1"/>
  <c r="N2493" i="13" s="1"/>
  <c r="P2494" i="13"/>
  <c r="Q2494" i="13"/>
  <c r="N2494" i="13" s="1" a="1"/>
  <c r="N2494" i="13" s="1"/>
  <c r="P2495" i="13"/>
  <c r="Q2495" i="13"/>
  <c r="N2495" i="13" s="1" a="1"/>
  <c r="N2495" i="13" s="1"/>
  <c r="P2496" i="13"/>
  <c r="Q2496" i="13"/>
  <c r="N2496" i="13" s="1" a="1"/>
  <c r="N2496" i="13" s="1"/>
  <c r="P2497" i="13"/>
  <c r="Q2497" i="13"/>
  <c r="N2497" i="13" s="1" a="1"/>
  <c r="N2497" i="13" s="1"/>
  <c r="P2498" i="13"/>
  <c r="Q2498" i="13"/>
  <c r="N2498" i="13" s="1" a="1"/>
  <c r="N2498" i="13" s="1"/>
  <c r="P2499" i="13"/>
  <c r="Q2499" i="13"/>
  <c r="N2499" i="13" s="1" a="1"/>
  <c r="N2499" i="13" s="1"/>
  <c r="P2500" i="13"/>
  <c r="Q2500" i="13"/>
  <c r="N2500" i="13" s="1" a="1"/>
  <c r="N2500" i="13" s="1"/>
  <c r="P2501" i="13"/>
  <c r="Q2501" i="13"/>
  <c r="N2501" i="13" s="1" a="1"/>
  <c r="N2501" i="13" s="1"/>
  <c r="P2502" i="13"/>
  <c r="Q2502" i="13"/>
  <c r="N2502" i="13" s="1" a="1"/>
  <c r="N2502" i="13" s="1"/>
  <c r="P2503" i="13"/>
  <c r="Q2503" i="13"/>
  <c r="N2503" i="13" s="1" a="1"/>
  <c r="N2503" i="13" s="1"/>
  <c r="P2504" i="13"/>
  <c r="Q2504" i="13"/>
  <c r="N2504" i="13" s="1" a="1"/>
  <c r="N2504" i="13" s="1"/>
  <c r="P2505" i="13"/>
  <c r="Q2505" i="13"/>
  <c r="N2505" i="13" s="1" a="1"/>
  <c r="N2505" i="13" s="1"/>
  <c r="P2506" i="13"/>
  <c r="Q2506" i="13"/>
  <c r="N2506" i="13" s="1" a="1"/>
  <c r="N2506" i="13" s="1"/>
  <c r="P2507" i="13"/>
  <c r="Q2507" i="13"/>
  <c r="N2507" i="13" s="1" a="1"/>
  <c r="N2507" i="13" s="1"/>
  <c r="P2508" i="13"/>
  <c r="Q2508" i="13"/>
  <c r="N2508" i="13" s="1" a="1"/>
  <c r="N2508" i="13" s="1"/>
  <c r="P2509" i="13"/>
  <c r="Q2509" i="13"/>
  <c r="N2509" i="13" s="1" a="1"/>
  <c r="N2509" i="13" s="1"/>
  <c r="P2510" i="13"/>
  <c r="Q2510" i="13"/>
  <c r="N2510" i="13" s="1" a="1"/>
  <c r="N2510" i="13" s="1"/>
  <c r="P2511" i="13"/>
  <c r="Q2511" i="13"/>
  <c r="N2511" i="13" s="1" a="1"/>
  <c r="N2511" i="13" s="1"/>
  <c r="P2512" i="13"/>
  <c r="Q2512" i="13"/>
  <c r="N2512" i="13" s="1" a="1"/>
  <c r="N2512" i="13" s="1"/>
  <c r="P2513" i="13"/>
  <c r="Q2513" i="13"/>
  <c r="N2513" i="13" s="1" a="1"/>
  <c r="N2513" i="13" s="1"/>
  <c r="P2514" i="13"/>
  <c r="Q2514" i="13"/>
  <c r="N2514" i="13" s="1" a="1"/>
  <c r="N2514" i="13" s="1"/>
  <c r="P2515" i="13"/>
  <c r="Q2515" i="13"/>
  <c r="N2515" i="13" s="1" a="1"/>
  <c r="N2515" i="13" s="1"/>
  <c r="P2516" i="13"/>
  <c r="Q2516" i="13"/>
  <c r="N2516" i="13" s="1" a="1"/>
  <c r="N2516" i="13" s="1"/>
  <c r="P2517" i="13"/>
  <c r="Q2517" i="13"/>
  <c r="N2517" i="13" s="1" a="1"/>
  <c r="N2517" i="13" s="1"/>
  <c r="P2518" i="13"/>
  <c r="Q2518" i="13"/>
  <c r="N2518" i="13" s="1" a="1"/>
  <c r="N2518" i="13" s="1"/>
  <c r="P2519" i="13"/>
  <c r="Q2519" i="13"/>
  <c r="N2519" i="13" s="1" a="1"/>
  <c r="N2519" i="13" s="1"/>
  <c r="P2520" i="13"/>
  <c r="Q2520" i="13"/>
  <c r="N2520" i="13" s="1" a="1"/>
  <c r="N2520" i="13" s="1"/>
  <c r="P2521" i="13"/>
  <c r="Q2521" i="13"/>
  <c r="N2521" i="13" s="1" a="1"/>
  <c r="N2521" i="13" s="1"/>
  <c r="P2522" i="13"/>
  <c r="Q2522" i="13"/>
  <c r="N2522" i="13" s="1" a="1"/>
  <c r="N2522" i="13" s="1"/>
  <c r="P2523" i="13"/>
  <c r="Q2523" i="13"/>
  <c r="N2523" i="13" s="1" a="1"/>
  <c r="N2523" i="13" s="1"/>
  <c r="P2524" i="13"/>
  <c r="Q2524" i="13"/>
  <c r="N2524" i="13" s="1" a="1"/>
  <c r="N2524" i="13" s="1"/>
  <c r="P2525" i="13"/>
  <c r="Q2525" i="13"/>
  <c r="N2525" i="13" s="1" a="1"/>
  <c r="N2525" i="13" s="1"/>
  <c r="P2526" i="13"/>
  <c r="Q2526" i="13"/>
  <c r="N2526" i="13" s="1" a="1"/>
  <c r="N2526" i="13" s="1"/>
  <c r="P2527" i="13"/>
  <c r="Q2527" i="13"/>
  <c r="N2527" i="13" s="1" a="1"/>
  <c r="N2527" i="13" s="1"/>
  <c r="P2528" i="13"/>
  <c r="Q2528" i="13"/>
  <c r="N2528" i="13" s="1" a="1"/>
  <c r="N2528" i="13" s="1"/>
  <c r="P2529" i="13"/>
  <c r="Q2529" i="13"/>
  <c r="N2529" i="13" s="1" a="1"/>
  <c r="N2529" i="13" s="1"/>
  <c r="P2530" i="13"/>
  <c r="Q2530" i="13"/>
  <c r="N2530" i="13" s="1" a="1"/>
  <c r="N2530" i="13" s="1"/>
  <c r="P2531" i="13"/>
  <c r="Q2531" i="13"/>
  <c r="N2531" i="13" s="1" a="1"/>
  <c r="N2531" i="13" s="1"/>
  <c r="P2532" i="13"/>
  <c r="Q2532" i="13"/>
  <c r="N2532" i="13" s="1" a="1"/>
  <c r="N2532" i="13" s="1"/>
  <c r="P2533" i="13"/>
  <c r="Q2533" i="13"/>
  <c r="N2533" i="13" s="1" a="1"/>
  <c r="N2533" i="13" s="1"/>
  <c r="P2534" i="13"/>
  <c r="Q2534" i="13"/>
  <c r="N2534" i="13" s="1" a="1"/>
  <c r="N2534" i="13" s="1"/>
  <c r="P2535" i="13"/>
  <c r="Q2535" i="13"/>
  <c r="N2535" i="13" s="1" a="1"/>
  <c r="N2535" i="13" s="1"/>
  <c r="P2536" i="13"/>
  <c r="Q2536" i="13"/>
  <c r="N2536" i="13" s="1" a="1"/>
  <c r="N2536" i="13" s="1"/>
  <c r="P2537" i="13"/>
  <c r="Q2537" i="13"/>
  <c r="N2537" i="13" s="1" a="1"/>
  <c r="N2537" i="13" s="1"/>
  <c r="P2538" i="13"/>
  <c r="Q2538" i="13"/>
  <c r="N2538" i="13" s="1" a="1"/>
  <c r="N2538" i="13" s="1"/>
  <c r="P2539" i="13"/>
  <c r="Q2539" i="13"/>
  <c r="N2539" i="13" s="1" a="1"/>
  <c r="N2539" i="13" s="1"/>
  <c r="P2540" i="13"/>
  <c r="Q2540" i="13"/>
  <c r="N2540" i="13" s="1" a="1"/>
  <c r="N2540" i="13" s="1"/>
  <c r="P2541" i="13"/>
  <c r="Q2541" i="13"/>
  <c r="N2541" i="13" s="1" a="1"/>
  <c r="N2541" i="13" s="1"/>
  <c r="P2542" i="13"/>
  <c r="Q2542" i="13"/>
  <c r="N2542" i="13" s="1" a="1"/>
  <c r="N2542" i="13" s="1"/>
  <c r="P2543" i="13"/>
  <c r="Q2543" i="13"/>
  <c r="N2543" i="13" s="1" a="1"/>
  <c r="N2543" i="13" s="1"/>
  <c r="P2544" i="13"/>
  <c r="Q2544" i="13"/>
  <c r="N2544" i="13" s="1" a="1"/>
  <c r="N2544" i="13" s="1"/>
  <c r="P2545" i="13"/>
  <c r="Q2545" i="13"/>
  <c r="N2545" i="13" s="1" a="1"/>
  <c r="N2545" i="13" s="1"/>
  <c r="P2546" i="13"/>
  <c r="Q2546" i="13"/>
  <c r="N2546" i="13" s="1" a="1"/>
  <c r="N2546" i="13" s="1"/>
  <c r="P2547" i="13"/>
  <c r="Q2547" i="13"/>
  <c r="N2547" i="13" s="1" a="1"/>
  <c r="N2547" i="13" s="1"/>
  <c r="P2548" i="13"/>
  <c r="Q2548" i="13"/>
  <c r="N2548" i="13" s="1" a="1"/>
  <c r="N2548" i="13" s="1"/>
  <c r="P2549" i="13"/>
  <c r="Q2549" i="13"/>
  <c r="N2549" i="13" s="1" a="1"/>
  <c r="N2549" i="13" s="1"/>
  <c r="P2550" i="13"/>
  <c r="Q2550" i="13"/>
  <c r="N2550" i="13" s="1" a="1"/>
  <c r="N2550" i="13" s="1"/>
  <c r="P2551" i="13"/>
  <c r="Q2551" i="13"/>
  <c r="N2551" i="13" s="1" a="1"/>
  <c r="N2551" i="13" s="1"/>
  <c r="P2552" i="13"/>
  <c r="Q2552" i="13"/>
  <c r="N2552" i="13" s="1" a="1"/>
  <c r="N2552" i="13" s="1"/>
  <c r="P2553" i="13"/>
  <c r="Q2553" i="13"/>
  <c r="N2553" i="13" s="1" a="1"/>
  <c r="N2553" i="13" s="1"/>
  <c r="P2554" i="13"/>
  <c r="Q2554" i="13"/>
  <c r="N2554" i="13" s="1" a="1"/>
  <c r="N2554" i="13" s="1"/>
  <c r="P2555" i="13"/>
  <c r="Q2555" i="13"/>
  <c r="N2555" i="13" s="1" a="1"/>
  <c r="N2555" i="13" s="1"/>
  <c r="P2556" i="13"/>
  <c r="Q2556" i="13"/>
  <c r="N2556" i="13" s="1" a="1"/>
  <c r="N2556" i="13" s="1"/>
  <c r="P2557" i="13"/>
  <c r="Q2557" i="13"/>
  <c r="N2557" i="13" s="1" a="1"/>
  <c r="N2557" i="13" s="1"/>
  <c r="P2558" i="13"/>
  <c r="Q2558" i="13"/>
  <c r="N2558" i="13" s="1" a="1"/>
  <c r="N2558" i="13" s="1"/>
  <c r="P2559" i="13"/>
  <c r="Q2559" i="13"/>
  <c r="N2559" i="13" s="1" a="1"/>
  <c r="N2559" i="13" s="1"/>
  <c r="P2560" i="13"/>
  <c r="Q2560" i="13"/>
  <c r="N2560" i="13" s="1" a="1"/>
  <c r="N2560" i="13" s="1"/>
  <c r="P2561" i="13"/>
  <c r="Q2561" i="13"/>
  <c r="N2561" i="13" s="1" a="1"/>
  <c r="N2561" i="13" s="1"/>
  <c r="P2562" i="13"/>
  <c r="Q2562" i="13"/>
  <c r="N2562" i="13" s="1" a="1"/>
  <c r="N2562" i="13" s="1"/>
  <c r="P2563" i="13"/>
  <c r="Q2563" i="13"/>
  <c r="N2563" i="13" s="1" a="1"/>
  <c r="N2563" i="13" s="1"/>
  <c r="P2564" i="13"/>
  <c r="Q2564" i="13"/>
  <c r="N2564" i="13" s="1" a="1"/>
  <c r="N2564" i="13" s="1"/>
  <c r="P2565" i="13"/>
  <c r="Q2565" i="13"/>
  <c r="N2565" i="13" s="1" a="1"/>
  <c r="N2565" i="13" s="1"/>
  <c r="P2566" i="13"/>
  <c r="Q2566" i="13"/>
  <c r="N2566" i="13" s="1" a="1"/>
  <c r="N2566" i="13" s="1"/>
  <c r="P2567" i="13"/>
  <c r="Q2567" i="13"/>
  <c r="N2567" i="13" s="1" a="1"/>
  <c r="N2567" i="13" s="1"/>
  <c r="P2568" i="13"/>
  <c r="Q2568" i="13"/>
  <c r="N2568" i="13" s="1" a="1"/>
  <c r="N2568" i="13" s="1"/>
  <c r="P2569" i="13"/>
  <c r="Q2569" i="13"/>
  <c r="N2569" i="13" s="1" a="1"/>
  <c r="N2569" i="13" s="1"/>
  <c r="P2570" i="13"/>
  <c r="Q2570" i="13"/>
  <c r="N2570" i="13" s="1" a="1"/>
  <c r="N2570" i="13" s="1"/>
  <c r="P2571" i="13"/>
  <c r="Q2571" i="13"/>
  <c r="N2571" i="13" s="1" a="1"/>
  <c r="N2571" i="13" s="1"/>
  <c r="P2572" i="13"/>
  <c r="Q2572" i="13"/>
  <c r="N2572" i="13" s="1" a="1"/>
  <c r="N2572" i="13" s="1"/>
  <c r="P2573" i="13"/>
  <c r="Q2573" i="13"/>
  <c r="N2573" i="13" s="1" a="1"/>
  <c r="N2573" i="13" s="1"/>
  <c r="P2574" i="13"/>
  <c r="Q2574" i="13"/>
  <c r="N2574" i="13" s="1" a="1"/>
  <c r="N2574" i="13" s="1"/>
  <c r="P2575" i="13"/>
  <c r="Q2575" i="13"/>
  <c r="N2575" i="13" s="1" a="1"/>
  <c r="N2575" i="13" s="1"/>
  <c r="P2576" i="13"/>
  <c r="Q2576" i="13"/>
  <c r="N2576" i="13" s="1" a="1"/>
  <c r="N2576" i="13" s="1"/>
  <c r="P2577" i="13"/>
  <c r="Q2577" i="13"/>
  <c r="N2577" i="13" s="1" a="1"/>
  <c r="N2577" i="13" s="1"/>
  <c r="P2578" i="13"/>
  <c r="Q2578" i="13"/>
  <c r="N2578" i="13" s="1" a="1"/>
  <c r="N2578" i="13" s="1"/>
  <c r="P2579" i="13"/>
  <c r="Q2579" i="13"/>
  <c r="N2579" i="13" s="1" a="1"/>
  <c r="N2579" i="13" s="1"/>
  <c r="P2580" i="13"/>
  <c r="Q2580" i="13"/>
  <c r="N2580" i="13" s="1" a="1"/>
  <c r="N2580" i="13" s="1"/>
  <c r="P2581" i="13"/>
  <c r="Q2581" i="13"/>
  <c r="N2581" i="13" s="1" a="1"/>
  <c r="N2581" i="13" s="1"/>
  <c r="P2582" i="13"/>
  <c r="Q2582" i="13"/>
  <c r="N2582" i="13" s="1" a="1"/>
  <c r="N2582" i="13" s="1"/>
  <c r="P2583" i="13"/>
  <c r="Q2583" i="13"/>
  <c r="N2583" i="13" s="1" a="1"/>
  <c r="N2583" i="13" s="1"/>
  <c r="P2584" i="13"/>
  <c r="Q2584" i="13"/>
  <c r="N2584" i="13" s="1" a="1"/>
  <c r="N2584" i="13" s="1"/>
  <c r="P2585" i="13"/>
  <c r="Q2585" i="13"/>
  <c r="N2585" i="13" s="1" a="1"/>
  <c r="N2585" i="13" s="1"/>
  <c r="P2586" i="13"/>
  <c r="Q2586" i="13"/>
  <c r="N2586" i="13" s="1" a="1"/>
  <c r="N2586" i="13" s="1"/>
  <c r="P2587" i="13"/>
  <c r="Q2587" i="13"/>
  <c r="N2587" i="13" s="1" a="1"/>
  <c r="N2587" i="13" s="1"/>
  <c r="P2588" i="13"/>
  <c r="Q2588" i="13"/>
  <c r="N2588" i="13" s="1" a="1"/>
  <c r="N2588" i="13" s="1"/>
  <c r="P2589" i="13"/>
  <c r="Q2589" i="13"/>
  <c r="N2589" i="13" s="1" a="1"/>
  <c r="N2589" i="13" s="1"/>
  <c r="P2590" i="13"/>
  <c r="Q2590" i="13"/>
  <c r="N2590" i="13" s="1" a="1"/>
  <c r="N2590" i="13" s="1"/>
  <c r="P2591" i="13"/>
  <c r="Q2591" i="13"/>
  <c r="N2591" i="13" s="1" a="1"/>
  <c r="N2591" i="13" s="1"/>
  <c r="P2592" i="13"/>
  <c r="Q2592" i="13"/>
  <c r="N2592" i="13" s="1" a="1"/>
  <c r="N2592" i="13" s="1"/>
  <c r="P2593" i="13"/>
  <c r="Q2593" i="13"/>
  <c r="N2593" i="13" s="1" a="1"/>
  <c r="N2593" i="13" s="1"/>
  <c r="P2594" i="13"/>
  <c r="Q2594" i="13"/>
  <c r="N2594" i="13" s="1" a="1"/>
  <c r="N2594" i="13" s="1"/>
  <c r="P2595" i="13"/>
  <c r="Q2595" i="13"/>
  <c r="N2595" i="13" s="1" a="1"/>
  <c r="N2595" i="13" s="1"/>
  <c r="P2596" i="13"/>
  <c r="Q2596" i="13"/>
  <c r="N2596" i="13" s="1" a="1"/>
  <c r="N2596" i="13" s="1"/>
  <c r="P2597" i="13"/>
  <c r="Q2597" i="13"/>
  <c r="N2597" i="13" s="1" a="1"/>
  <c r="N2597" i="13" s="1"/>
  <c r="P2598" i="13"/>
  <c r="Q2598" i="13"/>
  <c r="N2598" i="13" s="1" a="1"/>
  <c r="N2598" i="13" s="1"/>
  <c r="P2599" i="13"/>
  <c r="Q2599" i="13"/>
  <c r="N2599" i="13" s="1" a="1"/>
  <c r="N2599" i="13" s="1"/>
  <c r="P2600" i="13"/>
  <c r="Q2600" i="13"/>
  <c r="N2600" i="13" s="1" a="1"/>
  <c r="N2600" i="13" s="1"/>
  <c r="P2601" i="13"/>
  <c r="Q2601" i="13"/>
  <c r="N2601" i="13" s="1" a="1"/>
  <c r="N2601" i="13" s="1"/>
  <c r="P2602" i="13"/>
  <c r="Q2602" i="13"/>
  <c r="N2602" i="13" s="1" a="1"/>
  <c r="N2602" i="13" s="1"/>
  <c r="P2603" i="13"/>
  <c r="Q2603" i="13"/>
  <c r="N2603" i="13" s="1" a="1"/>
  <c r="N2603" i="13" s="1"/>
  <c r="P2604" i="13"/>
  <c r="Q2604" i="13"/>
  <c r="N2604" i="13" s="1" a="1"/>
  <c r="N2604" i="13" s="1"/>
  <c r="P2605" i="13"/>
  <c r="Q2605" i="13"/>
  <c r="N2605" i="13" s="1" a="1"/>
  <c r="N2605" i="13" s="1"/>
  <c r="P2606" i="13"/>
  <c r="Q2606" i="13"/>
  <c r="N2606" i="13" s="1" a="1"/>
  <c r="N2606" i="13" s="1"/>
  <c r="P2607" i="13"/>
  <c r="Q2607" i="13"/>
  <c r="N2607" i="13" s="1" a="1"/>
  <c r="N2607" i="13" s="1"/>
  <c r="P2608" i="13"/>
  <c r="Q2608" i="13"/>
  <c r="N2608" i="13" s="1" a="1"/>
  <c r="N2608" i="13" s="1"/>
  <c r="P2609" i="13"/>
  <c r="Q2609" i="13"/>
  <c r="N2609" i="13" s="1" a="1"/>
  <c r="N2609" i="13" s="1"/>
  <c r="P2610" i="13"/>
  <c r="Q2610" i="13"/>
  <c r="N2610" i="13" s="1" a="1"/>
  <c r="N2610" i="13" s="1"/>
  <c r="P2611" i="13"/>
  <c r="Q2611" i="13"/>
  <c r="N2611" i="13" s="1" a="1"/>
  <c r="N2611" i="13" s="1"/>
  <c r="P2612" i="13"/>
  <c r="Q2612" i="13"/>
  <c r="N2612" i="13" s="1" a="1"/>
  <c r="N2612" i="13" s="1"/>
  <c r="P2613" i="13"/>
  <c r="Q2613" i="13"/>
  <c r="N2613" i="13" s="1" a="1"/>
  <c r="N2613" i="13" s="1"/>
  <c r="P2614" i="13"/>
  <c r="Q2614" i="13"/>
  <c r="N2614" i="13" s="1" a="1"/>
  <c r="N2614" i="13" s="1"/>
  <c r="P2615" i="13"/>
  <c r="Q2615" i="13"/>
  <c r="N2615" i="13" s="1" a="1"/>
  <c r="N2615" i="13" s="1"/>
  <c r="P2616" i="13"/>
  <c r="Q2616" i="13"/>
  <c r="N2616" i="13" s="1" a="1"/>
  <c r="N2616" i="13" s="1"/>
  <c r="P2617" i="13"/>
  <c r="Q2617" i="13"/>
  <c r="N2617" i="13" s="1" a="1"/>
  <c r="N2617" i="13" s="1"/>
  <c r="P2618" i="13"/>
  <c r="Q2618" i="13"/>
  <c r="N2618" i="13" s="1" a="1"/>
  <c r="N2618" i="13" s="1"/>
  <c r="P2619" i="13"/>
  <c r="Q2619" i="13"/>
  <c r="N2619" i="13" s="1" a="1"/>
  <c r="N2619" i="13" s="1"/>
  <c r="P2620" i="13"/>
  <c r="Q2620" i="13"/>
  <c r="N2620" i="13" s="1" a="1"/>
  <c r="N2620" i="13" s="1"/>
  <c r="P2621" i="13"/>
  <c r="Q2621" i="13"/>
  <c r="N2621" i="13" s="1" a="1"/>
  <c r="N2621" i="13" s="1"/>
  <c r="P2622" i="13"/>
  <c r="Q2622" i="13"/>
  <c r="N2622" i="13" s="1" a="1"/>
  <c r="N2622" i="13" s="1"/>
  <c r="P2623" i="13"/>
  <c r="Q2623" i="13"/>
  <c r="N2623" i="13" s="1" a="1"/>
  <c r="N2623" i="13" s="1"/>
  <c r="P2624" i="13"/>
  <c r="Q2624" i="13"/>
  <c r="N2624" i="13" s="1" a="1"/>
  <c r="N2624" i="13" s="1"/>
  <c r="P2625" i="13"/>
  <c r="Q2625" i="13"/>
  <c r="N2625" i="13" s="1" a="1"/>
  <c r="N2625" i="13" s="1"/>
  <c r="P2626" i="13"/>
  <c r="Q2626" i="13"/>
  <c r="N2626" i="13" s="1" a="1"/>
  <c r="N2626" i="13" s="1"/>
  <c r="P2627" i="13"/>
  <c r="Q2627" i="13"/>
  <c r="N2627" i="13" s="1" a="1"/>
  <c r="N2627" i="13" s="1"/>
  <c r="P2628" i="13"/>
  <c r="Q2628" i="13"/>
  <c r="N2628" i="13" s="1" a="1"/>
  <c r="N2628" i="13" s="1"/>
  <c r="P2629" i="13"/>
  <c r="Q2629" i="13"/>
  <c r="N2629" i="13" s="1" a="1"/>
  <c r="N2629" i="13" s="1"/>
  <c r="P2630" i="13"/>
  <c r="Q2630" i="13"/>
  <c r="N2630" i="13" s="1" a="1"/>
  <c r="N2630" i="13" s="1"/>
  <c r="P2631" i="13"/>
  <c r="Q2631" i="13"/>
  <c r="N2631" i="13" s="1" a="1"/>
  <c r="N2631" i="13" s="1"/>
  <c r="P2632" i="13"/>
  <c r="Q2632" i="13"/>
  <c r="N2632" i="13" s="1" a="1"/>
  <c r="N2632" i="13" s="1"/>
  <c r="P2633" i="13"/>
  <c r="Q2633" i="13"/>
  <c r="N2633" i="13" s="1" a="1"/>
  <c r="N2633" i="13" s="1"/>
  <c r="P2634" i="13"/>
  <c r="Q2634" i="13"/>
  <c r="N2634" i="13" s="1" a="1"/>
  <c r="N2634" i="13" s="1"/>
  <c r="P2635" i="13"/>
  <c r="Q2635" i="13"/>
  <c r="N2635" i="13" s="1" a="1"/>
  <c r="N2635" i="13" s="1"/>
  <c r="P2636" i="13"/>
  <c r="Q2636" i="13"/>
  <c r="N2636" i="13" s="1" a="1"/>
  <c r="N2636" i="13" s="1"/>
  <c r="P2637" i="13"/>
  <c r="Q2637" i="13"/>
  <c r="N2637" i="13" s="1" a="1"/>
  <c r="N2637" i="13" s="1"/>
  <c r="P2638" i="13"/>
  <c r="Q2638" i="13"/>
  <c r="N2638" i="13" s="1" a="1"/>
  <c r="N2638" i="13" s="1"/>
  <c r="P2639" i="13"/>
  <c r="Q2639" i="13"/>
  <c r="N2639" i="13" s="1" a="1"/>
  <c r="N2639" i="13" s="1"/>
  <c r="P2640" i="13"/>
  <c r="Q2640" i="13"/>
  <c r="N2640" i="13" s="1" a="1"/>
  <c r="N2640" i="13" s="1"/>
  <c r="P2641" i="13"/>
  <c r="Q2641" i="13"/>
  <c r="N2641" i="13" s="1" a="1"/>
  <c r="N2641" i="13" s="1"/>
  <c r="P2642" i="13"/>
  <c r="Q2642" i="13"/>
  <c r="N2642" i="13" s="1" a="1"/>
  <c r="N2642" i="13" s="1"/>
  <c r="P2643" i="13"/>
  <c r="Q2643" i="13"/>
  <c r="N2643" i="13" s="1" a="1"/>
  <c r="N2643" i="13" s="1"/>
  <c r="P2644" i="13"/>
  <c r="Q2644" i="13"/>
  <c r="N2644" i="13" s="1" a="1"/>
  <c r="N2644" i="13" s="1"/>
  <c r="P2645" i="13"/>
  <c r="Q2645" i="13"/>
  <c r="N2645" i="13" s="1" a="1"/>
  <c r="N2645" i="13" s="1"/>
  <c r="P2646" i="13"/>
  <c r="Q2646" i="13"/>
  <c r="N2646" i="13" s="1" a="1"/>
  <c r="N2646" i="13" s="1"/>
  <c r="P2647" i="13"/>
  <c r="Q2647" i="13"/>
  <c r="N2647" i="13" s="1" a="1"/>
  <c r="N2647" i="13" s="1"/>
  <c r="P2648" i="13"/>
  <c r="Q2648" i="13"/>
  <c r="N2648" i="13" s="1" a="1"/>
  <c r="N2648" i="13" s="1"/>
  <c r="P2649" i="13"/>
  <c r="Q2649" i="13"/>
  <c r="N2649" i="13" s="1" a="1"/>
  <c r="N2649" i="13" s="1"/>
  <c r="P2650" i="13"/>
  <c r="Q2650" i="13"/>
  <c r="N2650" i="13" s="1" a="1"/>
  <c r="N2650" i="13" s="1"/>
  <c r="P2651" i="13"/>
  <c r="Q2651" i="13"/>
  <c r="N2651" i="13" s="1" a="1"/>
  <c r="N2651" i="13" s="1"/>
  <c r="P2652" i="13"/>
  <c r="Q2652" i="13"/>
  <c r="N2652" i="13" s="1" a="1"/>
  <c r="N2652" i="13" s="1"/>
  <c r="P2653" i="13"/>
  <c r="Q2653" i="13"/>
  <c r="N2653" i="13" s="1" a="1"/>
  <c r="N2653" i="13" s="1"/>
  <c r="P2654" i="13"/>
  <c r="Q2654" i="13"/>
  <c r="N2654" i="13" s="1" a="1"/>
  <c r="N2654" i="13" s="1"/>
  <c r="P2655" i="13"/>
  <c r="Q2655" i="13"/>
  <c r="N2655" i="13" s="1" a="1"/>
  <c r="N2655" i="13" s="1"/>
  <c r="P2656" i="13"/>
  <c r="Q2656" i="13"/>
  <c r="N2656" i="13" s="1" a="1"/>
  <c r="N2656" i="13" s="1"/>
  <c r="P2657" i="13"/>
  <c r="Q2657" i="13"/>
  <c r="N2657" i="13" s="1" a="1"/>
  <c r="N2657" i="13" s="1"/>
  <c r="P2658" i="13"/>
  <c r="Q2658" i="13"/>
  <c r="N2658" i="13" s="1" a="1"/>
  <c r="N2658" i="13" s="1"/>
  <c r="P2659" i="13"/>
  <c r="Q2659" i="13"/>
  <c r="N2659" i="13" s="1" a="1"/>
  <c r="N2659" i="13" s="1"/>
  <c r="P2660" i="13"/>
  <c r="Q2660" i="13"/>
  <c r="N2660" i="13" s="1" a="1"/>
  <c r="N2660" i="13" s="1"/>
  <c r="P2661" i="13"/>
  <c r="Q2661" i="13"/>
  <c r="N2661" i="13" s="1" a="1"/>
  <c r="N2661" i="13" s="1"/>
  <c r="P2662" i="13"/>
  <c r="Q2662" i="13"/>
  <c r="N2662" i="13" s="1" a="1"/>
  <c r="N2662" i="13" s="1"/>
  <c r="P2663" i="13"/>
  <c r="Q2663" i="13"/>
  <c r="N2663" i="13" s="1" a="1"/>
  <c r="N2663" i="13" s="1"/>
  <c r="P2664" i="13"/>
  <c r="Q2664" i="13"/>
  <c r="N2664" i="13" s="1" a="1"/>
  <c r="N2664" i="13" s="1"/>
  <c r="P2665" i="13"/>
  <c r="Q2665" i="13"/>
  <c r="N2665" i="13" s="1" a="1"/>
  <c r="N2665" i="13" s="1"/>
  <c r="P2666" i="13"/>
  <c r="Q2666" i="13"/>
  <c r="N2666" i="13" s="1" a="1"/>
  <c r="N2666" i="13" s="1"/>
  <c r="P2667" i="13"/>
  <c r="Q2667" i="13"/>
  <c r="N2667" i="13" s="1" a="1"/>
  <c r="N2667" i="13" s="1"/>
  <c r="P2668" i="13"/>
  <c r="Q2668" i="13"/>
  <c r="N2668" i="13" s="1" a="1"/>
  <c r="N2668" i="13" s="1"/>
  <c r="P2669" i="13"/>
  <c r="Q2669" i="13"/>
  <c r="N2669" i="13" s="1" a="1"/>
  <c r="N2669" i="13" s="1"/>
  <c r="P2670" i="13"/>
  <c r="Q2670" i="13"/>
  <c r="N2670" i="13" s="1" a="1"/>
  <c r="N2670" i="13" s="1"/>
  <c r="P2671" i="13"/>
  <c r="Q2671" i="13"/>
  <c r="N2671" i="13" s="1" a="1"/>
  <c r="N2671" i="13" s="1"/>
  <c r="P2672" i="13"/>
  <c r="Q2672" i="13"/>
  <c r="N2672" i="13" s="1" a="1"/>
  <c r="N2672" i="13" s="1"/>
  <c r="P2673" i="13"/>
  <c r="Q2673" i="13"/>
  <c r="N2673" i="13" s="1" a="1"/>
  <c r="N2673" i="13" s="1"/>
  <c r="P2674" i="13"/>
  <c r="Q2674" i="13"/>
  <c r="N2674" i="13" s="1" a="1"/>
  <c r="N2674" i="13" s="1"/>
  <c r="P2675" i="13"/>
  <c r="Q2675" i="13"/>
  <c r="N2675" i="13" s="1" a="1"/>
  <c r="N2675" i="13" s="1"/>
  <c r="P2676" i="13"/>
  <c r="Q2676" i="13"/>
  <c r="N2676" i="13" s="1" a="1"/>
  <c r="N2676" i="13" s="1"/>
  <c r="P2677" i="13"/>
  <c r="Q2677" i="13"/>
  <c r="N2677" i="13" s="1" a="1"/>
  <c r="N2677" i="13" s="1"/>
  <c r="P2678" i="13"/>
  <c r="Q2678" i="13"/>
  <c r="N2678" i="13" s="1" a="1"/>
  <c r="N2678" i="13" s="1"/>
  <c r="P2679" i="13"/>
  <c r="Q2679" i="13"/>
  <c r="N2679" i="13" s="1" a="1"/>
  <c r="N2679" i="13" s="1"/>
  <c r="P2680" i="13"/>
  <c r="Q2680" i="13"/>
  <c r="N2680" i="13" s="1" a="1"/>
  <c r="N2680" i="13" s="1"/>
  <c r="P2681" i="13"/>
  <c r="Q2681" i="13"/>
  <c r="N2681" i="13" s="1" a="1"/>
  <c r="N2681" i="13" s="1"/>
  <c r="P2682" i="13"/>
  <c r="Q2682" i="13"/>
  <c r="N2682" i="13" s="1" a="1"/>
  <c r="N2682" i="13" s="1"/>
  <c r="P2683" i="13"/>
  <c r="Q2683" i="13"/>
  <c r="N2683" i="13" s="1" a="1"/>
  <c r="N2683" i="13" s="1"/>
  <c r="P2684" i="13"/>
  <c r="Q2684" i="13"/>
  <c r="N2684" i="13" s="1" a="1"/>
  <c r="N2684" i="13" s="1"/>
  <c r="P2685" i="13"/>
  <c r="Q2685" i="13"/>
  <c r="N2685" i="13" s="1" a="1"/>
  <c r="N2685" i="13" s="1"/>
  <c r="P2686" i="13"/>
  <c r="Q2686" i="13"/>
  <c r="N2686" i="13" s="1" a="1"/>
  <c r="N2686" i="13" s="1"/>
  <c r="P2687" i="13"/>
  <c r="Q2687" i="13"/>
  <c r="N2687" i="13" s="1" a="1"/>
  <c r="N2687" i="13" s="1"/>
  <c r="P2688" i="13"/>
  <c r="Q2688" i="13"/>
  <c r="N2688" i="13" s="1" a="1"/>
  <c r="N2688" i="13" s="1"/>
  <c r="P2689" i="13"/>
  <c r="Q2689" i="13"/>
  <c r="N2689" i="13" s="1" a="1"/>
  <c r="N2689" i="13" s="1"/>
  <c r="P2690" i="13"/>
  <c r="Q2690" i="13"/>
  <c r="N2690" i="13" s="1" a="1"/>
  <c r="N2690" i="13" s="1"/>
  <c r="P2691" i="13"/>
  <c r="Q2691" i="13"/>
  <c r="N2691" i="13" s="1" a="1"/>
  <c r="N2691" i="13" s="1"/>
  <c r="P2692" i="13"/>
  <c r="Q2692" i="13"/>
  <c r="N2692" i="13" s="1" a="1"/>
  <c r="N2692" i="13" s="1"/>
  <c r="P2693" i="13"/>
  <c r="Q2693" i="13"/>
  <c r="N2693" i="13" s="1" a="1"/>
  <c r="N2693" i="13" s="1"/>
  <c r="P2694" i="13"/>
  <c r="Q2694" i="13"/>
  <c r="N2694" i="13" s="1" a="1"/>
  <c r="N2694" i="13" s="1"/>
  <c r="P2695" i="13"/>
  <c r="Q2695" i="13"/>
  <c r="N2695" i="13" s="1" a="1"/>
  <c r="N2695" i="13" s="1"/>
  <c r="P2696" i="13"/>
  <c r="Q2696" i="13"/>
  <c r="N2696" i="13" s="1" a="1"/>
  <c r="N2696" i="13" s="1"/>
  <c r="P2697" i="13"/>
  <c r="Q2697" i="13"/>
  <c r="N2697" i="13" s="1" a="1"/>
  <c r="N2697" i="13" s="1"/>
  <c r="P2698" i="13"/>
  <c r="Q2698" i="13"/>
  <c r="N2698" i="13" s="1" a="1"/>
  <c r="N2698" i="13" s="1"/>
  <c r="P2699" i="13"/>
  <c r="Q2699" i="13"/>
  <c r="N2699" i="13" s="1" a="1"/>
  <c r="N2699" i="13" s="1"/>
  <c r="P2700" i="13"/>
  <c r="Q2700" i="13"/>
  <c r="N2700" i="13" s="1" a="1"/>
  <c r="N2700" i="13" s="1"/>
  <c r="P2701" i="13"/>
  <c r="Q2701" i="13"/>
  <c r="N2701" i="13" s="1" a="1"/>
  <c r="N2701" i="13" s="1"/>
  <c r="P2702" i="13"/>
  <c r="Q2702" i="13"/>
  <c r="N2702" i="13" s="1" a="1"/>
  <c r="N2702" i="13" s="1"/>
  <c r="P2703" i="13"/>
  <c r="Q2703" i="13"/>
  <c r="N2703" i="13" s="1" a="1"/>
  <c r="N2703" i="13" s="1"/>
  <c r="P2704" i="13"/>
  <c r="Q2704" i="13"/>
  <c r="N2704" i="13" s="1" a="1"/>
  <c r="N2704" i="13" s="1"/>
  <c r="P2705" i="13"/>
  <c r="Q2705" i="13"/>
  <c r="N2705" i="13" s="1" a="1"/>
  <c r="N2705" i="13" s="1"/>
  <c r="P2706" i="13"/>
  <c r="Q2706" i="13"/>
  <c r="N2706" i="13" s="1" a="1"/>
  <c r="N2706" i="13" s="1"/>
  <c r="P2707" i="13"/>
  <c r="Q2707" i="13"/>
  <c r="N2707" i="13" s="1" a="1"/>
  <c r="N2707" i="13" s="1"/>
  <c r="P2708" i="13"/>
  <c r="Q2708" i="13"/>
  <c r="N2708" i="13" s="1" a="1"/>
  <c r="N2708" i="13" s="1"/>
  <c r="P2709" i="13"/>
  <c r="Q2709" i="13"/>
  <c r="N2709" i="13" s="1" a="1"/>
  <c r="N2709" i="13" s="1"/>
  <c r="P2710" i="13"/>
  <c r="Q2710" i="13"/>
  <c r="N2710" i="13" s="1" a="1"/>
  <c r="N2710" i="13" s="1"/>
  <c r="P2711" i="13"/>
  <c r="Q2711" i="13"/>
  <c r="N2711" i="13" s="1" a="1"/>
  <c r="N2711" i="13" s="1"/>
  <c r="P2712" i="13"/>
  <c r="Q2712" i="13"/>
  <c r="N2712" i="13" s="1" a="1"/>
  <c r="N2712" i="13" s="1"/>
  <c r="P2713" i="13"/>
  <c r="Q2713" i="13"/>
  <c r="N2713" i="13" s="1" a="1"/>
  <c r="N2713" i="13" s="1"/>
  <c r="P2714" i="13"/>
  <c r="Q2714" i="13"/>
  <c r="N2714" i="13" s="1" a="1"/>
  <c r="N2714" i="13" s="1"/>
  <c r="P2715" i="13"/>
  <c r="Q2715" i="13"/>
  <c r="N2715" i="13" s="1" a="1"/>
  <c r="N2715" i="13" s="1"/>
  <c r="P2716" i="13"/>
  <c r="Q2716" i="13"/>
  <c r="N2716" i="13" s="1" a="1"/>
  <c r="N2716" i="13" s="1"/>
  <c r="P2717" i="13"/>
  <c r="Q2717" i="13"/>
  <c r="N2717" i="13" s="1" a="1"/>
  <c r="N2717" i="13" s="1"/>
  <c r="P2718" i="13"/>
  <c r="Q2718" i="13"/>
  <c r="N2718" i="13" s="1" a="1"/>
  <c r="N2718" i="13" s="1"/>
  <c r="P2719" i="13"/>
  <c r="Q2719" i="13"/>
  <c r="N2719" i="13" s="1" a="1"/>
  <c r="N2719" i="13" s="1"/>
  <c r="P2720" i="13"/>
  <c r="Q2720" i="13"/>
  <c r="N2720" i="13" s="1" a="1"/>
  <c r="N2720" i="13" s="1"/>
  <c r="P2721" i="13"/>
  <c r="Q2721" i="13"/>
  <c r="N2721" i="13" s="1" a="1"/>
  <c r="N2721" i="13" s="1"/>
  <c r="P2722" i="13"/>
  <c r="Q2722" i="13"/>
  <c r="N2722" i="13" s="1" a="1"/>
  <c r="N2722" i="13" s="1"/>
  <c r="P2723" i="13"/>
  <c r="Q2723" i="13"/>
  <c r="N2723" i="13" s="1" a="1"/>
  <c r="N2723" i="13" s="1"/>
  <c r="P2724" i="13"/>
  <c r="Q2724" i="13"/>
  <c r="N2724" i="13" s="1" a="1"/>
  <c r="N2724" i="13" s="1"/>
  <c r="P2725" i="13"/>
  <c r="Q2725" i="13"/>
  <c r="N2725" i="13" s="1" a="1"/>
  <c r="N2725" i="13" s="1"/>
  <c r="P2726" i="13"/>
  <c r="Q2726" i="13"/>
  <c r="N2726" i="13" s="1" a="1"/>
  <c r="N2726" i="13" s="1"/>
  <c r="P2727" i="13"/>
  <c r="Q2727" i="13"/>
  <c r="N2727" i="13" s="1" a="1"/>
  <c r="N2727" i="13" s="1"/>
  <c r="P2728" i="13"/>
  <c r="Q2728" i="13"/>
  <c r="N2728" i="13" s="1" a="1"/>
  <c r="N2728" i="13" s="1"/>
  <c r="P2729" i="13"/>
  <c r="Q2729" i="13"/>
  <c r="N2729" i="13" s="1" a="1"/>
  <c r="N2729" i="13" s="1"/>
  <c r="P2730" i="13"/>
  <c r="Q2730" i="13"/>
  <c r="N2730" i="13" s="1" a="1"/>
  <c r="N2730" i="13" s="1"/>
  <c r="P2731" i="13"/>
  <c r="Q2731" i="13"/>
  <c r="N2731" i="13" s="1" a="1"/>
  <c r="N2731" i="13" s="1"/>
  <c r="P2732" i="13"/>
  <c r="Q2732" i="13"/>
  <c r="N2732" i="13" s="1" a="1"/>
  <c r="N2732" i="13" s="1"/>
  <c r="P2733" i="13"/>
  <c r="Q2733" i="13"/>
  <c r="N2733" i="13" s="1" a="1"/>
  <c r="N2733" i="13" s="1"/>
  <c r="P2734" i="13"/>
  <c r="Q2734" i="13"/>
  <c r="N2734" i="13" s="1" a="1"/>
  <c r="N2734" i="13" s="1"/>
  <c r="P2735" i="13"/>
  <c r="Q2735" i="13"/>
  <c r="N2735" i="13" s="1" a="1"/>
  <c r="N2735" i="13" s="1"/>
  <c r="P2736" i="13"/>
  <c r="Q2736" i="13"/>
  <c r="N2736" i="13" s="1" a="1"/>
  <c r="N2736" i="13" s="1"/>
  <c r="P2737" i="13"/>
  <c r="Q2737" i="13"/>
  <c r="N2737" i="13" s="1" a="1"/>
  <c r="N2737" i="13" s="1"/>
  <c r="P2738" i="13"/>
  <c r="Q2738" i="13"/>
  <c r="N2738" i="13" s="1" a="1"/>
  <c r="N2738" i="13" s="1"/>
  <c r="P2739" i="13"/>
  <c r="Q2739" i="13"/>
  <c r="N2739" i="13" s="1" a="1"/>
  <c r="N2739" i="13" s="1"/>
  <c r="P2740" i="13"/>
  <c r="Q2740" i="13"/>
  <c r="N2740" i="13" s="1" a="1"/>
  <c r="N2740" i="13" s="1"/>
  <c r="P2741" i="13"/>
  <c r="Q2741" i="13"/>
  <c r="N2741" i="13" s="1" a="1"/>
  <c r="N2741" i="13" s="1"/>
  <c r="P2742" i="13"/>
  <c r="Q2742" i="13"/>
  <c r="N2742" i="13" s="1" a="1"/>
  <c r="N2742" i="13" s="1"/>
  <c r="P2743" i="13"/>
  <c r="Q2743" i="13"/>
  <c r="N2743" i="13" s="1" a="1"/>
  <c r="N2743" i="13" s="1"/>
  <c r="P2744" i="13"/>
  <c r="Q2744" i="13"/>
  <c r="N2744" i="13" s="1" a="1"/>
  <c r="N2744" i="13" s="1"/>
  <c r="P2745" i="13"/>
  <c r="Q2745" i="13"/>
  <c r="N2745" i="13" s="1" a="1"/>
  <c r="N2745" i="13" s="1"/>
  <c r="P2746" i="13"/>
  <c r="Q2746" i="13"/>
  <c r="N2746" i="13" s="1" a="1"/>
  <c r="N2746" i="13" s="1"/>
  <c r="P2747" i="13"/>
  <c r="Q2747" i="13"/>
  <c r="N2747" i="13" s="1" a="1"/>
  <c r="N2747" i="13" s="1"/>
  <c r="P2748" i="13"/>
  <c r="Q2748" i="13"/>
  <c r="N2748" i="13" s="1" a="1"/>
  <c r="N2748" i="13" s="1"/>
  <c r="P2749" i="13"/>
  <c r="Q2749" i="13"/>
  <c r="N2749" i="13" s="1" a="1"/>
  <c r="N2749" i="13" s="1"/>
  <c r="P2750" i="13"/>
  <c r="Q2750" i="13"/>
  <c r="N2750" i="13" s="1" a="1"/>
  <c r="N2750" i="13" s="1"/>
  <c r="P2751" i="13"/>
  <c r="Q2751" i="13"/>
  <c r="N2751" i="13" s="1" a="1"/>
  <c r="N2751" i="13" s="1"/>
  <c r="P2752" i="13"/>
  <c r="Q2752" i="13"/>
  <c r="N2752" i="13" s="1" a="1"/>
  <c r="N2752" i="13" s="1"/>
  <c r="P2753" i="13"/>
  <c r="Q2753" i="13"/>
  <c r="N2753" i="13" s="1" a="1"/>
  <c r="N2753" i="13" s="1"/>
  <c r="P2754" i="13"/>
  <c r="Q2754" i="13"/>
  <c r="N2754" i="13" s="1" a="1"/>
  <c r="N2754" i="13" s="1"/>
  <c r="P2755" i="13"/>
  <c r="Q2755" i="13"/>
  <c r="N2755" i="13" s="1" a="1"/>
  <c r="N2755" i="13" s="1"/>
  <c r="P2756" i="13"/>
  <c r="Q2756" i="13"/>
  <c r="N2756" i="13" s="1" a="1"/>
  <c r="N2756" i="13" s="1"/>
  <c r="P2757" i="13"/>
  <c r="Q2757" i="13"/>
  <c r="N2757" i="13" s="1" a="1"/>
  <c r="N2757" i="13" s="1"/>
  <c r="P2758" i="13"/>
  <c r="Q2758" i="13"/>
  <c r="N2758" i="13" s="1" a="1"/>
  <c r="N2758" i="13" s="1"/>
  <c r="P2759" i="13"/>
  <c r="Q2759" i="13"/>
  <c r="N2759" i="13" s="1" a="1"/>
  <c r="N2759" i="13" s="1"/>
  <c r="P2760" i="13"/>
  <c r="Q2760" i="13"/>
  <c r="N2760" i="13" s="1" a="1"/>
  <c r="N2760" i="13" s="1"/>
  <c r="P2761" i="13"/>
  <c r="Q2761" i="13"/>
  <c r="N2761" i="13" s="1" a="1"/>
  <c r="N2761" i="13" s="1"/>
  <c r="P2762" i="13"/>
  <c r="Q2762" i="13"/>
  <c r="N2762" i="13" s="1" a="1"/>
  <c r="N2762" i="13" s="1"/>
  <c r="P2763" i="13"/>
  <c r="Q2763" i="13"/>
  <c r="N2763" i="13" s="1" a="1"/>
  <c r="N2763" i="13" s="1"/>
  <c r="P2764" i="13"/>
  <c r="Q2764" i="13"/>
  <c r="N2764" i="13" s="1" a="1"/>
  <c r="N2764" i="13" s="1"/>
  <c r="P2765" i="13"/>
  <c r="Q2765" i="13"/>
  <c r="N2765" i="13" s="1" a="1"/>
  <c r="N2765" i="13" s="1"/>
  <c r="P2766" i="13"/>
  <c r="Q2766" i="13"/>
  <c r="N2766" i="13" s="1" a="1"/>
  <c r="N2766" i="13" s="1"/>
  <c r="P2767" i="13"/>
  <c r="Q2767" i="13"/>
  <c r="N2767" i="13" s="1" a="1"/>
  <c r="N2767" i="13" s="1"/>
  <c r="P2768" i="13"/>
  <c r="Q2768" i="13"/>
  <c r="N2768" i="13" s="1" a="1"/>
  <c r="N2768" i="13" s="1"/>
  <c r="P2769" i="13"/>
  <c r="Q2769" i="13"/>
  <c r="N2769" i="13" s="1" a="1"/>
  <c r="N2769" i="13" s="1"/>
  <c r="P2770" i="13"/>
  <c r="Q2770" i="13"/>
  <c r="N2770" i="13" s="1" a="1"/>
  <c r="N2770" i="13" s="1"/>
  <c r="P2771" i="13"/>
  <c r="Q2771" i="13"/>
  <c r="N2771" i="13" s="1" a="1"/>
  <c r="N2771" i="13" s="1"/>
  <c r="P2772" i="13"/>
  <c r="Q2772" i="13"/>
  <c r="N2772" i="13" s="1" a="1"/>
  <c r="N2772" i="13" s="1"/>
  <c r="P2773" i="13"/>
  <c r="Q2773" i="13"/>
  <c r="N2773" i="13" s="1" a="1"/>
  <c r="N2773" i="13" s="1"/>
  <c r="P2774" i="13"/>
  <c r="Q2774" i="13"/>
  <c r="N2774" i="13" s="1" a="1"/>
  <c r="N2774" i="13" s="1"/>
  <c r="P2775" i="13"/>
  <c r="Q2775" i="13"/>
  <c r="N2775" i="13" s="1" a="1"/>
  <c r="N2775" i="13" s="1"/>
  <c r="P2776" i="13"/>
  <c r="Q2776" i="13"/>
  <c r="N2776" i="13" s="1" a="1"/>
  <c r="N2776" i="13" s="1"/>
  <c r="P2777" i="13"/>
  <c r="Q2777" i="13"/>
  <c r="N2777" i="13" s="1" a="1"/>
  <c r="N2777" i="13" s="1"/>
  <c r="P2778" i="13"/>
  <c r="Q2778" i="13"/>
  <c r="N2778" i="13" s="1" a="1"/>
  <c r="N2778" i="13" s="1"/>
  <c r="P2779" i="13"/>
  <c r="Q2779" i="13"/>
  <c r="N2779" i="13" s="1" a="1"/>
  <c r="N2779" i="13" s="1"/>
  <c r="P2780" i="13"/>
  <c r="Q2780" i="13"/>
  <c r="N2780" i="13" s="1" a="1"/>
  <c r="N2780" i="13" s="1"/>
  <c r="P2781" i="13"/>
  <c r="Q2781" i="13"/>
  <c r="N2781" i="13" s="1" a="1"/>
  <c r="N2781" i="13" s="1"/>
  <c r="P2782" i="13"/>
  <c r="Q2782" i="13"/>
  <c r="N2782" i="13" s="1" a="1"/>
  <c r="N2782" i="13" s="1"/>
  <c r="P2783" i="13"/>
  <c r="Q2783" i="13"/>
  <c r="N2783" i="13" s="1" a="1"/>
  <c r="N2783" i="13" s="1"/>
  <c r="P2784" i="13"/>
  <c r="Q2784" i="13"/>
  <c r="N2784" i="13" s="1" a="1"/>
  <c r="N2784" i="13" s="1"/>
  <c r="P2785" i="13"/>
  <c r="Q2785" i="13"/>
  <c r="N2785" i="13" s="1" a="1"/>
  <c r="N2785" i="13" s="1"/>
  <c r="P2786" i="13"/>
  <c r="Q2786" i="13"/>
  <c r="N2786" i="13" s="1" a="1"/>
  <c r="N2786" i="13" s="1"/>
  <c r="P2787" i="13"/>
  <c r="Q2787" i="13"/>
  <c r="N2787" i="13" s="1" a="1"/>
  <c r="N2787" i="13" s="1"/>
  <c r="P2788" i="13"/>
  <c r="Q2788" i="13"/>
  <c r="N2788" i="13" s="1" a="1"/>
  <c r="N2788" i="13" s="1"/>
  <c r="P2789" i="13"/>
  <c r="Q2789" i="13"/>
  <c r="N2789" i="13" s="1" a="1"/>
  <c r="N2789" i="13" s="1"/>
  <c r="P2790" i="13"/>
  <c r="Q2790" i="13"/>
  <c r="N2790" i="13" s="1" a="1"/>
  <c r="N2790" i="13" s="1"/>
  <c r="P2791" i="13"/>
  <c r="Q2791" i="13"/>
  <c r="N2791" i="13" s="1" a="1"/>
  <c r="N2791" i="13" s="1"/>
  <c r="P2792" i="13"/>
  <c r="Q2792" i="13"/>
  <c r="N2792" i="13" s="1" a="1"/>
  <c r="N2792" i="13" s="1"/>
  <c r="P2793" i="13"/>
  <c r="Q2793" i="13"/>
  <c r="N2793" i="13" s="1" a="1"/>
  <c r="N2793" i="13" s="1"/>
  <c r="P2794" i="13"/>
  <c r="Q2794" i="13"/>
  <c r="N2794" i="13" s="1" a="1"/>
  <c r="N2794" i="13" s="1"/>
  <c r="P2795" i="13"/>
  <c r="Q2795" i="13"/>
  <c r="N2795" i="13" s="1" a="1"/>
  <c r="N2795" i="13" s="1"/>
  <c r="P2796" i="13"/>
  <c r="Q2796" i="13"/>
  <c r="N2796" i="13" s="1" a="1"/>
  <c r="N2796" i="13" s="1"/>
  <c r="P2797" i="13"/>
  <c r="Q2797" i="13"/>
  <c r="N2797" i="13" s="1" a="1"/>
  <c r="N2797" i="13" s="1"/>
  <c r="P2798" i="13"/>
  <c r="Q2798" i="13"/>
  <c r="N2798" i="13" s="1" a="1"/>
  <c r="N2798" i="13" s="1"/>
  <c r="P2799" i="13"/>
  <c r="Q2799" i="13"/>
  <c r="N2799" i="13" s="1" a="1"/>
  <c r="N2799" i="13" s="1"/>
  <c r="P2800" i="13"/>
  <c r="Q2800" i="13"/>
  <c r="N2800" i="13" s="1" a="1"/>
  <c r="N2800" i="13" s="1"/>
  <c r="P2801" i="13"/>
  <c r="Q2801" i="13"/>
  <c r="N2801" i="13" s="1" a="1"/>
  <c r="N2801" i="13" s="1"/>
  <c r="P2802" i="13"/>
  <c r="Q2802" i="13"/>
  <c r="N2802" i="13" s="1" a="1"/>
  <c r="N2802" i="13" s="1"/>
  <c r="P2803" i="13"/>
  <c r="Q2803" i="13"/>
  <c r="N2803" i="13" s="1" a="1"/>
  <c r="N2803" i="13" s="1"/>
  <c r="P2804" i="13"/>
  <c r="Q2804" i="13"/>
  <c r="N2804" i="13" s="1" a="1"/>
  <c r="N2804" i="13" s="1"/>
  <c r="P2805" i="13"/>
  <c r="Q2805" i="13"/>
  <c r="N2805" i="13" s="1" a="1"/>
  <c r="N2805" i="13" s="1"/>
  <c r="P2806" i="13"/>
  <c r="Q2806" i="13"/>
  <c r="N2806" i="13" s="1" a="1"/>
  <c r="N2806" i="13" s="1"/>
  <c r="P2807" i="13"/>
  <c r="Q2807" i="13"/>
  <c r="N2807" i="13" s="1" a="1"/>
  <c r="N2807" i="13" s="1"/>
  <c r="P2808" i="13"/>
  <c r="Q2808" i="13"/>
  <c r="N2808" i="13" s="1" a="1"/>
  <c r="N2808" i="13" s="1"/>
  <c r="P2809" i="13"/>
  <c r="Q2809" i="13"/>
  <c r="N2809" i="13" s="1" a="1"/>
  <c r="N2809" i="13" s="1"/>
  <c r="P2810" i="13"/>
  <c r="Q2810" i="13"/>
  <c r="N2810" i="13" s="1" a="1"/>
  <c r="N2810" i="13" s="1"/>
  <c r="P2811" i="13"/>
  <c r="Q2811" i="13"/>
  <c r="N2811" i="13" s="1" a="1"/>
  <c r="N2811" i="13" s="1"/>
  <c r="P2812" i="13"/>
  <c r="Q2812" i="13"/>
  <c r="N2812" i="13" s="1" a="1"/>
  <c r="N2812" i="13" s="1"/>
  <c r="P2813" i="13"/>
  <c r="Q2813" i="13"/>
  <c r="N2813" i="13" s="1" a="1"/>
  <c r="N2813" i="13" s="1"/>
  <c r="P2814" i="13"/>
  <c r="Q2814" i="13"/>
  <c r="N2814" i="13" s="1" a="1"/>
  <c r="N2814" i="13" s="1"/>
  <c r="P2815" i="13"/>
  <c r="Q2815" i="13"/>
  <c r="N2815" i="13" s="1" a="1"/>
  <c r="N2815" i="13" s="1"/>
  <c r="P2816" i="13"/>
  <c r="Q2816" i="13"/>
  <c r="N2816" i="13" s="1" a="1"/>
  <c r="N2816" i="13" s="1"/>
  <c r="P2817" i="13"/>
  <c r="Q2817" i="13"/>
  <c r="N2817" i="13" s="1" a="1"/>
  <c r="N2817" i="13" s="1"/>
  <c r="P2818" i="13"/>
  <c r="Q2818" i="13"/>
  <c r="N2818" i="13" s="1" a="1"/>
  <c r="N2818" i="13" s="1"/>
  <c r="P2819" i="13"/>
  <c r="Q2819" i="13"/>
  <c r="N2819" i="13" s="1" a="1"/>
  <c r="N2819" i="13" s="1"/>
  <c r="P2820" i="13"/>
  <c r="Q2820" i="13"/>
  <c r="N2820" i="13" s="1" a="1"/>
  <c r="N2820" i="13" s="1"/>
  <c r="P2821" i="13"/>
  <c r="Q2821" i="13"/>
  <c r="N2821" i="13" s="1" a="1"/>
  <c r="N2821" i="13" s="1"/>
  <c r="P2822" i="13"/>
  <c r="Q2822" i="13"/>
  <c r="N2822" i="13" s="1" a="1"/>
  <c r="N2822" i="13" s="1"/>
  <c r="P2823" i="13"/>
  <c r="Q2823" i="13"/>
  <c r="N2823" i="13" s="1" a="1"/>
  <c r="N2823" i="13" s="1"/>
  <c r="P2824" i="13"/>
  <c r="Q2824" i="13"/>
  <c r="N2824" i="13" s="1" a="1"/>
  <c r="N2824" i="13" s="1"/>
  <c r="P2825" i="13"/>
  <c r="Q2825" i="13"/>
  <c r="N2825" i="13" s="1" a="1"/>
  <c r="N2825" i="13" s="1"/>
  <c r="P2826" i="13"/>
  <c r="Q2826" i="13"/>
  <c r="N2826" i="13" s="1" a="1"/>
  <c r="N2826" i="13" s="1"/>
  <c r="P2827" i="13"/>
  <c r="Q2827" i="13"/>
  <c r="N2827" i="13" s="1" a="1"/>
  <c r="N2827" i="13" s="1"/>
  <c r="P2828" i="13"/>
  <c r="Q2828" i="13"/>
  <c r="N2828" i="13" s="1" a="1"/>
  <c r="N2828" i="13" s="1"/>
  <c r="P2829" i="13"/>
  <c r="Q2829" i="13"/>
  <c r="N2829" i="13" s="1" a="1"/>
  <c r="N2829" i="13" s="1"/>
  <c r="P2830" i="13"/>
  <c r="Q2830" i="13"/>
  <c r="N2830" i="13" s="1" a="1"/>
  <c r="N2830" i="13" s="1"/>
  <c r="P2831" i="13"/>
  <c r="Q2831" i="13"/>
  <c r="N2831" i="13" s="1" a="1"/>
  <c r="N2831" i="13" s="1"/>
  <c r="P2832" i="13"/>
  <c r="Q2832" i="13"/>
  <c r="N2832" i="13" s="1" a="1"/>
  <c r="N2832" i="13" s="1"/>
  <c r="P2833" i="13"/>
  <c r="Q2833" i="13"/>
  <c r="N2833" i="13" s="1" a="1"/>
  <c r="N2833" i="13" s="1"/>
  <c r="P2834" i="13"/>
  <c r="Q2834" i="13"/>
  <c r="N2834" i="13" s="1" a="1"/>
  <c r="N2834" i="13" s="1"/>
  <c r="P2835" i="13"/>
  <c r="Q2835" i="13"/>
  <c r="N2835" i="13" s="1" a="1"/>
  <c r="N2835" i="13" s="1"/>
  <c r="P2836" i="13"/>
  <c r="Q2836" i="13"/>
  <c r="N2836" i="13" s="1" a="1"/>
  <c r="N2836" i="13" s="1"/>
  <c r="P2837" i="13"/>
  <c r="Q2837" i="13"/>
  <c r="N2837" i="13" s="1" a="1"/>
  <c r="N2837" i="13" s="1"/>
  <c r="P2838" i="13"/>
  <c r="Q2838" i="13"/>
  <c r="N2838" i="13" s="1" a="1"/>
  <c r="N2838" i="13" s="1"/>
  <c r="P2839" i="13"/>
  <c r="Q2839" i="13"/>
  <c r="N2839" i="13" s="1" a="1"/>
  <c r="N2839" i="13" s="1"/>
  <c r="P2840" i="13"/>
  <c r="Q2840" i="13"/>
  <c r="N2840" i="13" s="1" a="1"/>
  <c r="N2840" i="13" s="1"/>
  <c r="P2841" i="13"/>
  <c r="Q2841" i="13"/>
  <c r="N2841" i="13" s="1" a="1"/>
  <c r="N2841" i="13" s="1"/>
  <c r="P2842" i="13"/>
  <c r="Q2842" i="13"/>
  <c r="N2842" i="13" s="1" a="1"/>
  <c r="N2842" i="13" s="1"/>
  <c r="P2843" i="13"/>
  <c r="Q2843" i="13"/>
  <c r="N2843" i="13" s="1" a="1"/>
  <c r="N2843" i="13" s="1"/>
  <c r="P2844" i="13"/>
  <c r="Q2844" i="13"/>
  <c r="N2844" i="13" s="1" a="1"/>
  <c r="N2844" i="13" s="1"/>
  <c r="P2845" i="13"/>
  <c r="Q2845" i="13"/>
  <c r="N2845" i="13" s="1" a="1"/>
  <c r="N2845" i="13" s="1"/>
  <c r="P2846" i="13"/>
  <c r="Q2846" i="13"/>
  <c r="N2846" i="13" s="1" a="1"/>
  <c r="N2846" i="13" s="1"/>
  <c r="P2847" i="13"/>
  <c r="Q2847" i="13"/>
  <c r="N2847" i="13" s="1" a="1"/>
  <c r="N2847" i="13" s="1"/>
  <c r="P2848" i="13"/>
  <c r="Q2848" i="13"/>
  <c r="N2848" i="13" s="1" a="1"/>
  <c r="N2848" i="13" s="1"/>
  <c r="P2849" i="13"/>
  <c r="Q2849" i="13"/>
  <c r="N2849" i="13" s="1" a="1"/>
  <c r="N2849" i="13" s="1"/>
  <c r="P2850" i="13"/>
  <c r="Q2850" i="13"/>
  <c r="N2850" i="13" s="1" a="1"/>
  <c r="N2850" i="13" s="1"/>
  <c r="P2851" i="13"/>
  <c r="Q2851" i="13"/>
  <c r="N2851" i="13" s="1" a="1"/>
  <c r="N2851" i="13" s="1"/>
  <c r="P2852" i="13"/>
  <c r="Q2852" i="13"/>
  <c r="N2852" i="13" s="1" a="1"/>
  <c r="N2852" i="13" s="1"/>
  <c r="P2853" i="13"/>
  <c r="Q2853" i="13"/>
  <c r="N2853" i="13" s="1" a="1"/>
  <c r="N2853" i="13" s="1"/>
  <c r="P2854" i="13"/>
  <c r="Q2854" i="13"/>
  <c r="N2854" i="13" s="1" a="1"/>
  <c r="N2854" i="13" s="1"/>
  <c r="P2855" i="13"/>
  <c r="Q2855" i="13"/>
  <c r="N2855" i="13" s="1" a="1"/>
  <c r="N2855" i="13" s="1"/>
  <c r="P2856" i="13"/>
  <c r="Q2856" i="13"/>
  <c r="N2856" i="13" s="1" a="1"/>
  <c r="N2856" i="13" s="1"/>
  <c r="P2857" i="13"/>
  <c r="Q2857" i="13"/>
  <c r="N2857" i="13" s="1" a="1"/>
  <c r="N2857" i="13" s="1"/>
  <c r="P2858" i="13"/>
  <c r="Q2858" i="13"/>
  <c r="N2858" i="13" s="1" a="1"/>
  <c r="N2858" i="13" s="1"/>
  <c r="P2859" i="13"/>
  <c r="Q2859" i="13"/>
  <c r="N2859" i="13" s="1" a="1"/>
  <c r="N2859" i="13" s="1"/>
  <c r="P2860" i="13"/>
  <c r="Q2860" i="13"/>
  <c r="N2860" i="13" s="1" a="1"/>
  <c r="N2860" i="13" s="1"/>
  <c r="P2861" i="13"/>
  <c r="Q2861" i="13"/>
  <c r="N2861" i="13" s="1" a="1"/>
  <c r="N2861" i="13" s="1"/>
  <c r="P2862" i="13"/>
  <c r="Q2862" i="13"/>
  <c r="N2862" i="13" s="1" a="1"/>
  <c r="N2862" i="13" s="1"/>
  <c r="P2863" i="13"/>
  <c r="Q2863" i="13"/>
  <c r="N2863" i="13" s="1" a="1"/>
  <c r="N2863" i="13" s="1"/>
  <c r="P2864" i="13"/>
  <c r="Q2864" i="13"/>
  <c r="N2864" i="13" s="1" a="1"/>
  <c r="N2864" i="13" s="1"/>
  <c r="P2865" i="13"/>
  <c r="Q2865" i="13"/>
  <c r="N2865" i="13" s="1" a="1"/>
  <c r="N2865" i="13" s="1"/>
  <c r="P2866" i="13"/>
  <c r="Q2866" i="13"/>
  <c r="N2866" i="13" s="1" a="1"/>
  <c r="N2866" i="13" s="1"/>
  <c r="P2867" i="13"/>
  <c r="Q2867" i="13"/>
  <c r="N2867" i="13" s="1" a="1"/>
  <c r="N2867" i="13" s="1"/>
  <c r="P2868" i="13"/>
  <c r="Q2868" i="13"/>
  <c r="N2868" i="13" s="1" a="1"/>
  <c r="N2868" i="13" s="1"/>
  <c r="P2869" i="13"/>
  <c r="Q2869" i="13"/>
  <c r="N2869" i="13" s="1" a="1"/>
  <c r="N2869" i="13" s="1"/>
  <c r="P2870" i="13"/>
  <c r="Q2870" i="13"/>
  <c r="N2870" i="13" s="1" a="1"/>
  <c r="N2870" i="13" s="1"/>
  <c r="P2871" i="13"/>
  <c r="Q2871" i="13"/>
  <c r="N2871" i="13" s="1" a="1"/>
  <c r="N2871" i="13" s="1"/>
  <c r="P2872" i="13"/>
  <c r="Q2872" i="13"/>
  <c r="N2872" i="13" s="1" a="1"/>
  <c r="N2872" i="13" s="1"/>
  <c r="P2873" i="13"/>
  <c r="Q2873" i="13"/>
  <c r="N2873" i="13" s="1" a="1"/>
  <c r="N2873" i="13" s="1"/>
  <c r="P2874" i="13"/>
  <c r="Q2874" i="13"/>
  <c r="N2874" i="13" s="1" a="1"/>
  <c r="N2874" i="13" s="1"/>
  <c r="P2875" i="13"/>
  <c r="Q2875" i="13"/>
  <c r="N2875" i="13" s="1" a="1"/>
  <c r="N2875" i="13" s="1"/>
  <c r="P2876" i="13"/>
  <c r="Q2876" i="13"/>
  <c r="N2876" i="13" s="1" a="1"/>
  <c r="N2876" i="13" s="1"/>
  <c r="P2877" i="13"/>
  <c r="Q2877" i="13"/>
  <c r="N2877" i="13" s="1" a="1"/>
  <c r="N2877" i="13" s="1"/>
  <c r="P2878" i="13"/>
  <c r="Q2878" i="13"/>
  <c r="N2878" i="13" s="1" a="1"/>
  <c r="N2878" i="13" s="1"/>
  <c r="P2879" i="13"/>
  <c r="Q2879" i="13"/>
  <c r="N2879" i="13" s="1" a="1"/>
  <c r="N2879" i="13" s="1"/>
  <c r="P2880" i="13"/>
  <c r="Q2880" i="13"/>
  <c r="N2880" i="13" s="1" a="1"/>
  <c r="N2880" i="13" s="1"/>
  <c r="P2881" i="13"/>
  <c r="Q2881" i="13"/>
  <c r="N2881" i="13" s="1" a="1"/>
  <c r="N2881" i="13" s="1"/>
  <c r="P2882" i="13"/>
  <c r="Q2882" i="13"/>
  <c r="N2882" i="13" s="1" a="1"/>
  <c r="N2882" i="13" s="1"/>
  <c r="P2883" i="13"/>
  <c r="Q2883" i="13"/>
  <c r="N2883" i="13" s="1" a="1"/>
  <c r="N2883" i="13" s="1"/>
  <c r="P2884" i="13"/>
  <c r="Q2884" i="13"/>
  <c r="N2884" i="13" s="1" a="1"/>
  <c r="N2884" i="13" s="1"/>
  <c r="P2885" i="13"/>
  <c r="Q2885" i="13"/>
  <c r="N2885" i="13" s="1" a="1"/>
  <c r="N2885" i="13" s="1"/>
  <c r="P2886" i="13"/>
  <c r="Q2886" i="13"/>
  <c r="N2886" i="13" s="1" a="1"/>
  <c r="N2886" i="13" s="1"/>
  <c r="P2887" i="13"/>
  <c r="Q2887" i="13"/>
  <c r="N2887" i="13" s="1" a="1"/>
  <c r="N2887" i="13" s="1"/>
  <c r="P2888" i="13"/>
  <c r="Q2888" i="13"/>
  <c r="N2888" i="13" s="1" a="1"/>
  <c r="N2888" i="13" s="1"/>
  <c r="P2889" i="13"/>
  <c r="Q2889" i="13"/>
  <c r="N2889" i="13" s="1" a="1"/>
  <c r="N2889" i="13" s="1"/>
  <c r="P2890" i="13"/>
  <c r="Q2890" i="13"/>
  <c r="N2890" i="13" s="1" a="1"/>
  <c r="N2890" i="13" s="1"/>
  <c r="P2891" i="13"/>
  <c r="Q2891" i="13"/>
  <c r="N2891" i="13" s="1" a="1"/>
  <c r="N2891" i="13" s="1"/>
  <c r="P2892" i="13"/>
  <c r="Q2892" i="13"/>
  <c r="N2892" i="13" s="1" a="1"/>
  <c r="N2892" i="13" s="1"/>
  <c r="P2893" i="13"/>
  <c r="Q2893" i="13"/>
  <c r="N2893" i="13" s="1" a="1"/>
  <c r="N2893" i="13" s="1"/>
  <c r="P2894" i="13"/>
  <c r="Q2894" i="13"/>
  <c r="N2894" i="13" s="1" a="1"/>
  <c r="N2894" i="13" s="1"/>
  <c r="P2895" i="13"/>
  <c r="Q2895" i="13"/>
  <c r="N2895" i="13" s="1" a="1"/>
  <c r="N2895" i="13" s="1"/>
  <c r="P2896" i="13"/>
  <c r="Q2896" i="13"/>
  <c r="N2896" i="13" s="1" a="1"/>
  <c r="N2896" i="13" s="1"/>
  <c r="P2897" i="13"/>
  <c r="Q2897" i="13"/>
  <c r="N2897" i="13" s="1" a="1"/>
  <c r="N2897" i="13" s="1"/>
  <c r="P2898" i="13"/>
  <c r="Q2898" i="13"/>
  <c r="N2898" i="13" s="1" a="1"/>
  <c r="N2898" i="13" s="1"/>
  <c r="P2899" i="13"/>
  <c r="Q2899" i="13"/>
  <c r="N2899" i="13" s="1" a="1"/>
  <c r="N2899" i="13" s="1"/>
  <c r="P2900" i="13"/>
  <c r="Q2900" i="13"/>
  <c r="N2900" i="13" s="1" a="1"/>
  <c r="N2900" i="13" s="1"/>
  <c r="P2901" i="13"/>
  <c r="Q2901" i="13"/>
  <c r="N2901" i="13" s="1" a="1"/>
  <c r="N2901" i="13" s="1"/>
  <c r="P2902" i="13"/>
  <c r="Q2902" i="13"/>
  <c r="N2902" i="13" s="1" a="1"/>
  <c r="N2902" i="13" s="1"/>
  <c r="P2903" i="13"/>
  <c r="Q2903" i="13"/>
  <c r="N2903" i="13" s="1" a="1"/>
  <c r="N2903" i="13" s="1"/>
  <c r="P2904" i="13"/>
  <c r="Q2904" i="13"/>
  <c r="N2904" i="13" s="1" a="1"/>
  <c r="N2904" i="13" s="1"/>
  <c r="P2905" i="13"/>
  <c r="Q2905" i="13"/>
  <c r="N2905" i="13" s="1" a="1"/>
  <c r="N2905" i="13" s="1"/>
  <c r="P2906" i="13"/>
  <c r="Q2906" i="13"/>
  <c r="N2906" i="13" s="1" a="1"/>
  <c r="N2906" i="13" s="1"/>
  <c r="P2907" i="13"/>
  <c r="Q2907" i="13"/>
  <c r="N2907" i="13" s="1" a="1"/>
  <c r="N2907" i="13" s="1"/>
  <c r="P2908" i="13"/>
  <c r="Q2908" i="13"/>
  <c r="N2908" i="13" s="1" a="1"/>
  <c r="N2908" i="13" s="1"/>
  <c r="P2909" i="13"/>
  <c r="Q2909" i="13"/>
  <c r="N2909" i="13" s="1" a="1"/>
  <c r="N2909" i="13" s="1"/>
  <c r="P2910" i="13"/>
  <c r="Q2910" i="13"/>
  <c r="N2910" i="13" s="1" a="1"/>
  <c r="N2910" i="13" s="1"/>
  <c r="P2911" i="13"/>
  <c r="Q2911" i="13"/>
  <c r="N2911" i="13" s="1" a="1"/>
  <c r="N2911" i="13" s="1"/>
  <c r="P2912" i="13"/>
  <c r="Q2912" i="13"/>
  <c r="N2912" i="13" s="1" a="1"/>
  <c r="N2912" i="13" s="1"/>
  <c r="P2913" i="13"/>
  <c r="Q2913" i="13"/>
  <c r="N2913" i="13" s="1" a="1"/>
  <c r="N2913" i="13" s="1"/>
  <c r="P2914" i="13"/>
  <c r="Q2914" i="13"/>
  <c r="N2914" i="13" s="1" a="1"/>
  <c r="N2914" i="13" s="1"/>
  <c r="P2915" i="13"/>
  <c r="Q2915" i="13"/>
  <c r="N2915" i="13" s="1" a="1"/>
  <c r="N2915" i="13" s="1"/>
  <c r="P2916" i="13"/>
  <c r="Q2916" i="13"/>
  <c r="N2916" i="13" s="1" a="1"/>
  <c r="N2916" i="13" s="1"/>
  <c r="P2917" i="13"/>
  <c r="Q2917" i="13"/>
  <c r="N2917" i="13" s="1" a="1"/>
  <c r="N2917" i="13" s="1"/>
  <c r="P2918" i="13"/>
  <c r="Q2918" i="13"/>
  <c r="N2918" i="13" s="1" a="1"/>
  <c r="N2918" i="13" s="1"/>
  <c r="P2919" i="13"/>
  <c r="Q2919" i="13"/>
  <c r="N2919" i="13" s="1" a="1"/>
  <c r="N2919" i="13" s="1"/>
  <c r="P2920" i="13"/>
  <c r="Q2920" i="13"/>
  <c r="N2920" i="13" s="1" a="1"/>
  <c r="N2920" i="13" s="1"/>
  <c r="P2921" i="13"/>
  <c r="Q2921" i="13"/>
  <c r="N2921" i="13" s="1" a="1"/>
  <c r="N2921" i="13" s="1"/>
  <c r="P2922" i="13"/>
  <c r="Q2922" i="13"/>
  <c r="N2922" i="13" s="1" a="1"/>
  <c r="N2922" i="13" s="1"/>
  <c r="P2923" i="13"/>
  <c r="Q2923" i="13"/>
  <c r="N2923" i="13" s="1" a="1"/>
  <c r="N2923" i="13" s="1"/>
  <c r="P2924" i="13"/>
  <c r="Q2924" i="13"/>
  <c r="N2924" i="13" s="1" a="1"/>
  <c r="N2924" i="13" s="1"/>
  <c r="P2925" i="13"/>
  <c r="Q2925" i="13"/>
  <c r="N2925" i="13" s="1" a="1"/>
  <c r="N2925" i="13" s="1"/>
  <c r="P2926" i="13"/>
  <c r="Q2926" i="13"/>
  <c r="N2926" i="13" s="1" a="1"/>
  <c r="N2926" i="13" s="1"/>
  <c r="P2927" i="13"/>
  <c r="Q2927" i="13"/>
  <c r="N2927" i="13" s="1" a="1"/>
  <c r="N2927" i="13" s="1"/>
  <c r="P2928" i="13"/>
  <c r="Q2928" i="13"/>
  <c r="N2928" i="13" s="1" a="1"/>
  <c r="N2928" i="13" s="1"/>
  <c r="P2929" i="13"/>
  <c r="Q2929" i="13"/>
  <c r="N2929" i="13" s="1" a="1"/>
  <c r="N2929" i="13" s="1"/>
  <c r="P2930" i="13"/>
  <c r="Q2930" i="13"/>
  <c r="N2930" i="13" s="1" a="1"/>
  <c r="N2930" i="13" s="1"/>
  <c r="P2931" i="13"/>
  <c r="Q2931" i="13"/>
  <c r="N2931" i="13" s="1" a="1"/>
  <c r="N2931" i="13" s="1"/>
  <c r="P2932" i="13"/>
  <c r="Q2932" i="13"/>
  <c r="N2932" i="13" s="1" a="1"/>
  <c r="N2932" i="13" s="1"/>
  <c r="P2933" i="13"/>
  <c r="Q2933" i="13"/>
  <c r="N2933" i="13" s="1" a="1"/>
  <c r="N2933" i="13" s="1"/>
  <c r="P2934" i="13"/>
  <c r="Q2934" i="13"/>
  <c r="N2934" i="13" s="1" a="1"/>
  <c r="N2934" i="13" s="1"/>
  <c r="P2935" i="13"/>
  <c r="Q2935" i="13"/>
  <c r="N2935" i="13" s="1" a="1"/>
  <c r="N2935" i="13" s="1"/>
  <c r="P2936" i="13"/>
  <c r="Q2936" i="13"/>
  <c r="N2936" i="13" s="1" a="1"/>
  <c r="N2936" i="13" s="1"/>
  <c r="P2937" i="13"/>
  <c r="Q2937" i="13"/>
  <c r="N2937" i="13" s="1" a="1"/>
  <c r="N2937" i="13" s="1"/>
  <c r="P2938" i="13"/>
  <c r="Q2938" i="13"/>
  <c r="N2938" i="13" s="1" a="1"/>
  <c r="N2938" i="13" s="1"/>
  <c r="P2939" i="13"/>
  <c r="Q2939" i="13"/>
  <c r="N2939" i="13" s="1" a="1"/>
  <c r="N2939" i="13" s="1"/>
  <c r="P2940" i="13"/>
  <c r="Q2940" i="13"/>
  <c r="N2940" i="13" s="1" a="1"/>
  <c r="N2940" i="13" s="1"/>
  <c r="P2941" i="13"/>
  <c r="Q2941" i="13"/>
  <c r="N2941" i="13" s="1" a="1"/>
  <c r="N2941" i="13" s="1"/>
  <c r="P2942" i="13"/>
  <c r="Q2942" i="13"/>
  <c r="N2942" i="13" s="1" a="1"/>
  <c r="N2942" i="13" s="1"/>
  <c r="P2943" i="13"/>
  <c r="Q2943" i="13"/>
  <c r="N2943" i="13" s="1" a="1"/>
  <c r="N2943" i="13" s="1"/>
  <c r="P2944" i="13"/>
  <c r="Q2944" i="13"/>
  <c r="N2944" i="13" s="1" a="1"/>
  <c r="N2944" i="13" s="1"/>
  <c r="P2945" i="13"/>
  <c r="Q2945" i="13"/>
  <c r="N2945" i="13" s="1" a="1"/>
  <c r="N2945" i="13" s="1"/>
  <c r="P2946" i="13"/>
  <c r="Q2946" i="13"/>
  <c r="N2946" i="13" s="1" a="1"/>
  <c r="N2946" i="13" s="1"/>
  <c r="P2947" i="13"/>
  <c r="Q2947" i="13"/>
  <c r="N2947" i="13" s="1" a="1"/>
  <c r="N2947" i="13" s="1"/>
  <c r="P2948" i="13"/>
  <c r="Q2948" i="13"/>
  <c r="N2948" i="13" s="1" a="1"/>
  <c r="N2948" i="13" s="1"/>
  <c r="P2949" i="13"/>
  <c r="Q2949" i="13"/>
  <c r="N2949" i="13" s="1" a="1"/>
  <c r="N2949" i="13" s="1"/>
  <c r="P2950" i="13"/>
  <c r="Q2950" i="13"/>
  <c r="N2950" i="13" s="1" a="1"/>
  <c r="N2950" i="13" s="1"/>
  <c r="P2951" i="13"/>
  <c r="Q2951" i="13"/>
  <c r="N2951" i="13" s="1" a="1"/>
  <c r="N2951" i="13" s="1"/>
  <c r="P2952" i="13"/>
  <c r="Q2952" i="13"/>
  <c r="N2952" i="13" s="1" a="1"/>
  <c r="N2952" i="13" s="1"/>
  <c r="P2953" i="13"/>
  <c r="Q2953" i="13"/>
  <c r="N2953" i="13" s="1" a="1"/>
  <c r="N2953" i="13" s="1"/>
  <c r="P2954" i="13"/>
  <c r="Q2954" i="13"/>
  <c r="N2954" i="13" s="1" a="1"/>
  <c r="N2954" i="13" s="1"/>
  <c r="P2955" i="13"/>
  <c r="Q2955" i="13"/>
  <c r="N2955" i="13" s="1" a="1"/>
  <c r="N2955" i="13" s="1"/>
  <c r="P2956" i="13"/>
  <c r="Q2956" i="13"/>
  <c r="N2956" i="13" s="1" a="1"/>
  <c r="N2956" i="13" s="1"/>
  <c r="P2957" i="13"/>
  <c r="Q2957" i="13"/>
  <c r="N2957" i="13" s="1" a="1"/>
  <c r="N2957" i="13" s="1"/>
  <c r="P2958" i="13"/>
  <c r="Q2958" i="13"/>
  <c r="N2958" i="13" s="1" a="1"/>
  <c r="N2958" i="13" s="1"/>
  <c r="P2959" i="13"/>
  <c r="Q2959" i="13"/>
  <c r="N2959" i="13" s="1" a="1"/>
  <c r="N2959" i="13" s="1"/>
  <c r="P2960" i="13"/>
  <c r="Q2960" i="13"/>
  <c r="N2960" i="13" s="1" a="1"/>
  <c r="N2960" i="13" s="1"/>
  <c r="P2961" i="13"/>
  <c r="Q2961" i="13"/>
  <c r="N2961" i="13" s="1" a="1"/>
  <c r="N2961" i="13" s="1"/>
  <c r="P2962" i="13"/>
  <c r="Q2962" i="13"/>
  <c r="N2962" i="13" s="1" a="1"/>
  <c r="N2962" i="13" s="1"/>
  <c r="P2963" i="13"/>
  <c r="Q2963" i="13"/>
  <c r="N2963" i="13" s="1" a="1"/>
  <c r="N2963" i="13" s="1"/>
  <c r="P2964" i="13"/>
  <c r="Q2964" i="13"/>
  <c r="N2964" i="13" s="1" a="1"/>
  <c r="N2964" i="13" s="1"/>
  <c r="P2965" i="13"/>
  <c r="Q2965" i="13"/>
  <c r="N2965" i="13" s="1" a="1"/>
  <c r="N2965" i="13" s="1"/>
  <c r="P2966" i="13"/>
  <c r="Q2966" i="13"/>
  <c r="N2966" i="13" s="1" a="1"/>
  <c r="N2966" i="13" s="1"/>
  <c r="P2967" i="13"/>
  <c r="Q2967" i="13"/>
  <c r="N2967" i="13" s="1" a="1"/>
  <c r="N2967" i="13" s="1"/>
  <c r="P2968" i="13"/>
  <c r="Q2968" i="13"/>
  <c r="N2968" i="13" s="1" a="1"/>
  <c r="N2968" i="13" s="1"/>
  <c r="P2969" i="13"/>
  <c r="Q2969" i="13"/>
  <c r="N2969" i="13" s="1" a="1"/>
  <c r="N2969" i="13" s="1"/>
  <c r="P2970" i="13"/>
  <c r="Q2970" i="13"/>
  <c r="N2970" i="13" s="1" a="1"/>
  <c r="N2970" i="13" s="1"/>
  <c r="P2971" i="13"/>
  <c r="Q2971" i="13"/>
  <c r="N2971" i="13" s="1" a="1"/>
  <c r="N2971" i="13" s="1"/>
  <c r="P2972" i="13"/>
  <c r="Q2972" i="13"/>
  <c r="N2972" i="13" s="1" a="1"/>
  <c r="N2972" i="13" s="1"/>
  <c r="P2973" i="13"/>
  <c r="Q2973" i="13"/>
  <c r="N2973" i="13" s="1" a="1"/>
  <c r="N2973" i="13" s="1"/>
  <c r="P2974" i="13"/>
  <c r="Q2974" i="13"/>
  <c r="N2974" i="13" s="1" a="1"/>
  <c r="N2974" i="13" s="1"/>
  <c r="P2975" i="13"/>
  <c r="Q2975" i="13"/>
  <c r="N2975" i="13" s="1" a="1"/>
  <c r="N2975" i="13" s="1"/>
  <c r="P2976" i="13"/>
  <c r="Q2976" i="13"/>
  <c r="N2976" i="13" s="1" a="1"/>
  <c r="N2976" i="13" s="1"/>
  <c r="P2977" i="13"/>
  <c r="Q2977" i="13"/>
  <c r="N2977" i="13" s="1" a="1"/>
  <c r="N2977" i="13" s="1"/>
  <c r="P2978" i="13"/>
  <c r="Q2978" i="13"/>
  <c r="N2978" i="13" s="1" a="1"/>
  <c r="N2978" i="13" s="1"/>
  <c r="P2979" i="13"/>
  <c r="Q2979" i="13"/>
  <c r="N2979" i="13" s="1" a="1"/>
  <c r="N2979" i="13" s="1"/>
  <c r="P2980" i="13"/>
  <c r="Q2980" i="13"/>
  <c r="N2980" i="13" s="1" a="1"/>
  <c r="N2980" i="13" s="1"/>
  <c r="P2981" i="13"/>
  <c r="Q2981" i="13"/>
  <c r="N2981" i="13" s="1" a="1"/>
  <c r="N2981" i="13" s="1"/>
  <c r="P2982" i="13"/>
  <c r="Q2982" i="13"/>
  <c r="N2982" i="13" s="1" a="1"/>
  <c r="N2982" i="13" s="1"/>
  <c r="P2983" i="13"/>
  <c r="Q2983" i="13"/>
  <c r="N2983" i="13" s="1" a="1"/>
  <c r="N2983" i="13" s="1"/>
  <c r="P2984" i="13"/>
  <c r="Q2984" i="13"/>
  <c r="N2984" i="13" s="1" a="1"/>
  <c r="N2984" i="13" s="1"/>
  <c r="P2985" i="13"/>
  <c r="Q2985" i="13"/>
  <c r="N2985" i="13" s="1" a="1"/>
  <c r="N2985" i="13" s="1"/>
  <c r="P2986" i="13"/>
  <c r="Q2986" i="13"/>
  <c r="N2986" i="13" s="1" a="1"/>
  <c r="N2986" i="13" s="1"/>
  <c r="P2987" i="13"/>
  <c r="Q2987" i="13"/>
  <c r="N2987" i="13" s="1" a="1"/>
  <c r="N2987" i="13" s="1"/>
  <c r="P2988" i="13"/>
  <c r="Q2988" i="13"/>
  <c r="N2988" i="13" s="1" a="1"/>
  <c r="N2988" i="13" s="1"/>
  <c r="P2989" i="13"/>
  <c r="Q2989" i="13"/>
  <c r="N2989" i="13" s="1" a="1"/>
  <c r="N2989" i="13" s="1"/>
  <c r="P2990" i="13"/>
  <c r="Q2990" i="13"/>
  <c r="N2990" i="13" s="1" a="1"/>
  <c r="N2990" i="13" s="1"/>
  <c r="P2991" i="13"/>
  <c r="Q2991" i="13"/>
  <c r="N2991" i="13" s="1" a="1"/>
  <c r="N2991" i="13" s="1"/>
  <c r="P2992" i="13"/>
  <c r="Q2992" i="13"/>
  <c r="N2992" i="13" s="1" a="1"/>
  <c r="N2992" i="13" s="1"/>
  <c r="P2993" i="13"/>
  <c r="Q2993" i="13"/>
  <c r="N2993" i="13" s="1" a="1"/>
  <c r="N2993" i="13" s="1"/>
  <c r="P2994" i="13"/>
  <c r="Q2994" i="13"/>
  <c r="N2994" i="13" s="1" a="1"/>
  <c r="N2994" i="13" s="1"/>
  <c r="P2995" i="13"/>
  <c r="Q2995" i="13"/>
  <c r="N2995" i="13" s="1" a="1"/>
  <c r="N2995" i="13" s="1"/>
  <c r="P2996" i="13"/>
  <c r="Q2996" i="13"/>
  <c r="N2996" i="13" s="1" a="1"/>
  <c r="N2996" i="13" s="1"/>
  <c r="P2997" i="13"/>
  <c r="Q2997" i="13"/>
  <c r="N2997" i="13" s="1" a="1"/>
  <c r="N2997" i="13" s="1"/>
  <c r="P2998" i="13"/>
  <c r="Q2998" i="13"/>
  <c r="N2998" i="13" s="1" a="1"/>
  <c r="N2998" i="13" s="1"/>
  <c r="P2999" i="13"/>
  <c r="Q2999" i="13"/>
  <c r="N2999" i="13" s="1" a="1"/>
  <c r="N2999" i="13" s="1"/>
  <c r="P3000" i="13"/>
  <c r="Q3000" i="13"/>
  <c r="N3000" i="13" s="1" a="1"/>
  <c r="N3000" i="13" s="1"/>
  <c r="P3001" i="13"/>
  <c r="Q3001" i="13"/>
  <c r="N3001" i="13" s="1" a="1"/>
  <c r="N3001" i="13" s="1"/>
  <c r="P3002" i="13"/>
  <c r="Q3002" i="13"/>
  <c r="N3002" i="13" s="1" a="1"/>
  <c r="N3002" i="13" s="1"/>
  <c r="P3003" i="13"/>
  <c r="Q3003" i="13"/>
  <c r="N3003" i="13" s="1" a="1"/>
  <c r="N3003" i="13" s="1"/>
  <c r="P3004" i="13"/>
  <c r="Q3004" i="13"/>
  <c r="N3004" i="13" s="1" a="1"/>
  <c r="N3004" i="13" s="1"/>
  <c r="P3005" i="13"/>
  <c r="Q3005" i="13"/>
  <c r="N3005" i="13" s="1" a="1"/>
  <c r="N3005" i="13" s="1"/>
  <c r="P3006" i="13"/>
  <c r="Q3006" i="13"/>
  <c r="N3006" i="13" s="1" a="1"/>
  <c r="N3006" i="13" s="1"/>
  <c r="P3007" i="13"/>
  <c r="Q3007" i="13"/>
  <c r="N3007" i="13" s="1" a="1"/>
  <c r="N3007" i="13" s="1"/>
  <c r="P3008" i="13"/>
  <c r="Q3008" i="13"/>
  <c r="N3008" i="13" s="1" a="1"/>
  <c r="N3008" i="13" s="1"/>
  <c r="P3009" i="13"/>
  <c r="Q3009" i="13"/>
  <c r="N3009" i="13" s="1" a="1"/>
  <c r="N3009" i="13" s="1"/>
  <c r="P3010" i="13"/>
  <c r="Q3010" i="13"/>
  <c r="N3010" i="13" s="1" a="1"/>
  <c r="N3010" i="13" s="1"/>
  <c r="P3011" i="13"/>
  <c r="Q3011" i="13"/>
  <c r="N3011" i="13" s="1" a="1"/>
  <c r="N3011" i="13" s="1"/>
  <c r="P3012" i="13"/>
  <c r="Q3012" i="13"/>
  <c r="N3012" i="13" s="1" a="1"/>
  <c r="N3012" i="13" s="1"/>
  <c r="P3013" i="13"/>
  <c r="Q3013" i="13"/>
  <c r="N3013" i="13" s="1" a="1"/>
  <c r="N3013" i="13" s="1"/>
  <c r="P3014" i="13"/>
  <c r="Q3014" i="13"/>
  <c r="N3014" i="13" s="1" a="1"/>
  <c r="N3014" i="13" s="1"/>
  <c r="P3015" i="13"/>
  <c r="Q3015" i="13"/>
  <c r="N3015" i="13" s="1" a="1"/>
  <c r="N3015" i="13" s="1"/>
  <c r="P3016" i="13"/>
  <c r="Q3016" i="13"/>
  <c r="N3016" i="13" s="1" a="1"/>
  <c r="N3016" i="13" s="1"/>
  <c r="P3017" i="13"/>
  <c r="Q3017" i="13"/>
  <c r="N3017" i="13" s="1" a="1"/>
  <c r="N3017" i="13" s="1"/>
  <c r="P3018" i="13"/>
  <c r="Q3018" i="13"/>
  <c r="N3018" i="13" s="1" a="1"/>
  <c r="N3018" i="13" s="1"/>
  <c r="P3019" i="13"/>
  <c r="Q3019" i="13"/>
  <c r="N3019" i="13" s="1" a="1"/>
  <c r="N3019" i="13" s="1"/>
  <c r="P3020" i="13"/>
  <c r="Q3020" i="13"/>
  <c r="N3020" i="13" s="1" a="1"/>
  <c r="N3020" i="13" s="1"/>
  <c r="P3021" i="13"/>
  <c r="Q3021" i="13"/>
  <c r="N3021" i="13" s="1" a="1"/>
  <c r="N3021" i="13" s="1"/>
  <c r="P3022" i="13"/>
  <c r="Q3022" i="13"/>
  <c r="N3022" i="13" s="1" a="1"/>
  <c r="N3022" i="13" s="1"/>
  <c r="P3023" i="13"/>
  <c r="Q3023" i="13"/>
  <c r="N3023" i="13" s="1" a="1"/>
  <c r="N3023" i="13" s="1"/>
  <c r="P3024" i="13"/>
  <c r="Q3024" i="13"/>
  <c r="N3024" i="13" s="1" a="1"/>
  <c r="N3024" i="13" s="1"/>
  <c r="P3025" i="13"/>
  <c r="Q3025" i="13"/>
  <c r="N3025" i="13" s="1" a="1"/>
  <c r="N3025" i="13" s="1"/>
  <c r="P3026" i="13"/>
  <c r="Q3026" i="13"/>
  <c r="N3026" i="13" s="1" a="1"/>
  <c r="N3026" i="13" s="1"/>
  <c r="P3027" i="13"/>
  <c r="Q3027" i="13"/>
  <c r="N3027" i="13" s="1" a="1"/>
  <c r="N3027" i="13" s="1"/>
  <c r="P3028" i="13"/>
  <c r="Q3028" i="13"/>
  <c r="N3028" i="13" s="1" a="1"/>
  <c r="N3028" i="13" s="1"/>
  <c r="P3029" i="13"/>
  <c r="Q3029" i="13"/>
  <c r="N3029" i="13" s="1" a="1"/>
  <c r="N3029" i="13" s="1"/>
  <c r="P3030" i="13"/>
  <c r="Q3030" i="13"/>
  <c r="N3030" i="13" s="1" a="1"/>
  <c r="N3030" i="13" s="1"/>
  <c r="P3031" i="13"/>
  <c r="Q3031" i="13"/>
  <c r="N3031" i="13" s="1" a="1"/>
  <c r="N3031" i="13" s="1"/>
  <c r="P3032" i="13"/>
  <c r="Q3032" i="13"/>
  <c r="N3032" i="13" s="1" a="1"/>
  <c r="N3032" i="13" s="1"/>
  <c r="P3033" i="13"/>
  <c r="Q3033" i="13"/>
  <c r="N3033" i="13" s="1" a="1"/>
  <c r="N3033" i="13" s="1"/>
  <c r="P3034" i="13"/>
  <c r="Q3034" i="13"/>
  <c r="N3034" i="13" s="1" a="1"/>
  <c r="N3034" i="13" s="1"/>
  <c r="P3035" i="13"/>
  <c r="Q3035" i="13"/>
  <c r="N3035" i="13" s="1" a="1"/>
  <c r="N3035" i="13" s="1"/>
  <c r="P3036" i="13"/>
  <c r="Q3036" i="13"/>
  <c r="N3036" i="13" s="1" a="1"/>
  <c r="N3036" i="13" s="1"/>
  <c r="P3037" i="13"/>
  <c r="Q3037" i="13"/>
  <c r="N3037" i="13" s="1" a="1"/>
  <c r="N3037" i="13" s="1"/>
  <c r="P3038" i="13"/>
  <c r="Q3038" i="13"/>
  <c r="N3038" i="13" s="1" a="1"/>
  <c r="N3038" i="13" s="1"/>
  <c r="P3039" i="13"/>
  <c r="Q3039" i="13"/>
  <c r="N3039" i="13" s="1" a="1"/>
  <c r="N3039" i="13" s="1"/>
  <c r="P3040" i="13"/>
  <c r="Q3040" i="13"/>
  <c r="N3040" i="13" s="1" a="1"/>
  <c r="N3040" i="13" s="1"/>
  <c r="P3041" i="13"/>
  <c r="Q3041" i="13"/>
  <c r="N3041" i="13" s="1" a="1"/>
  <c r="N3041" i="13" s="1"/>
  <c r="P3042" i="13"/>
  <c r="Q3042" i="13"/>
  <c r="N3042" i="13" s="1" a="1"/>
  <c r="N3042" i="13" s="1"/>
  <c r="P3043" i="13"/>
  <c r="Q3043" i="13"/>
  <c r="N3043" i="13" s="1" a="1"/>
  <c r="N3043" i="13" s="1"/>
  <c r="P3044" i="13"/>
  <c r="Q3044" i="13"/>
  <c r="N3044" i="13" s="1" a="1"/>
  <c r="N3044" i="13" s="1"/>
  <c r="P3045" i="13"/>
  <c r="Q3045" i="13"/>
  <c r="N3045" i="13" s="1" a="1"/>
  <c r="N3045" i="13" s="1"/>
  <c r="P3046" i="13"/>
  <c r="Q3046" i="13"/>
  <c r="N3046" i="13" s="1" a="1"/>
  <c r="N3046" i="13" s="1"/>
  <c r="P3047" i="13"/>
  <c r="Q3047" i="13"/>
  <c r="N3047" i="13" s="1" a="1"/>
  <c r="N3047" i="13" s="1"/>
  <c r="P3048" i="13"/>
  <c r="Q3048" i="13"/>
  <c r="N3048" i="13" s="1" a="1"/>
  <c r="N3048" i="13" s="1"/>
  <c r="P3049" i="13"/>
  <c r="Q3049" i="13"/>
  <c r="N3049" i="13" s="1" a="1"/>
  <c r="N3049" i="13" s="1"/>
  <c r="P3050" i="13"/>
  <c r="Q3050" i="13"/>
  <c r="N3050" i="13" s="1" a="1"/>
  <c r="N3050" i="13" s="1"/>
  <c r="P3051" i="13"/>
  <c r="Q3051" i="13"/>
  <c r="N3051" i="13" s="1" a="1"/>
  <c r="N3051" i="13" s="1"/>
  <c r="P3052" i="13"/>
  <c r="Q3052" i="13"/>
  <c r="N3052" i="13" s="1" a="1"/>
  <c r="N3052" i="13" s="1"/>
  <c r="P3053" i="13"/>
  <c r="Q3053" i="13"/>
  <c r="N3053" i="13" s="1" a="1"/>
  <c r="N3053" i="13" s="1"/>
  <c r="P3054" i="13"/>
  <c r="Q3054" i="13"/>
  <c r="N3054" i="13" s="1" a="1"/>
  <c r="N3054" i="13" s="1"/>
  <c r="P3055" i="13"/>
  <c r="Q3055" i="13"/>
  <c r="N3055" i="13" s="1" a="1"/>
  <c r="N3055" i="13" s="1"/>
  <c r="P3056" i="13"/>
  <c r="Q3056" i="13"/>
  <c r="N3056" i="13" s="1" a="1"/>
  <c r="N3056" i="13" s="1"/>
  <c r="P3057" i="13"/>
  <c r="Q3057" i="13"/>
  <c r="N3057" i="13" s="1" a="1"/>
  <c r="N3057" i="13" s="1"/>
  <c r="P3058" i="13"/>
  <c r="Q3058" i="13"/>
  <c r="N3058" i="13" s="1" a="1"/>
  <c r="N3058" i="13" s="1"/>
  <c r="P3059" i="13"/>
  <c r="Q3059" i="13"/>
  <c r="N3059" i="13" s="1" a="1"/>
  <c r="N3059" i="13" s="1"/>
  <c r="P3060" i="13"/>
  <c r="Q3060" i="13"/>
  <c r="N3060" i="13" s="1" a="1"/>
  <c r="N3060" i="13" s="1"/>
  <c r="P3061" i="13"/>
  <c r="Q3061" i="13"/>
  <c r="N3061" i="13" s="1" a="1"/>
  <c r="N3061" i="13" s="1"/>
  <c r="P3062" i="13"/>
  <c r="Q3062" i="13"/>
  <c r="N3062" i="13" s="1" a="1"/>
  <c r="N3062" i="13" s="1"/>
  <c r="P3063" i="13"/>
  <c r="Q3063" i="13"/>
  <c r="N3063" i="13" s="1" a="1"/>
  <c r="N3063" i="13" s="1"/>
  <c r="P3064" i="13"/>
  <c r="Q3064" i="13"/>
  <c r="N3064" i="13" s="1" a="1"/>
  <c r="N3064" i="13" s="1"/>
  <c r="P3065" i="13"/>
  <c r="Q3065" i="13"/>
  <c r="N3065" i="13" s="1" a="1"/>
  <c r="N3065" i="13" s="1"/>
  <c r="P3066" i="13"/>
  <c r="Q3066" i="13"/>
  <c r="N3066" i="13" s="1" a="1"/>
  <c r="N3066" i="13" s="1"/>
  <c r="P3067" i="13"/>
  <c r="Q3067" i="13"/>
  <c r="N3067" i="13" s="1" a="1"/>
  <c r="N3067" i="13" s="1"/>
  <c r="P3068" i="13"/>
  <c r="Q3068" i="13"/>
  <c r="N3068" i="13" s="1" a="1"/>
  <c r="N3068" i="13" s="1"/>
  <c r="P3069" i="13"/>
  <c r="Q3069" i="13"/>
  <c r="N3069" i="13" s="1" a="1"/>
  <c r="N3069" i="13" s="1"/>
  <c r="P3070" i="13"/>
  <c r="Q3070" i="13"/>
  <c r="N3070" i="13" s="1" a="1"/>
  <c r="N3070" i="13" s="1"/>
  <c r="P3071" i="13"/>
  <c r="Q3071" i="13"/>
  <c r="N3071" i="13" s="1" a="1"/>
  <c r="N3071" i="13" s="1"/>
  <c r="P3072" i="13"/>
  <c r="Q3072" i="13"/>
  <c r="N3072" i="13" s="1" a="1"/>
  <c r="N3072" i="13" s="1"/>
  <c r="P3073" i="13"/>
  <c r="Q3073" i="13"/>
  <c r="N3073" i="13" s="1" a="1"/>
  <c r="N3073" i="13" s="1"/>
  <c r="P3074" i="13"/>
  <c r="Q3074" i="13"/>
  <c r="N3074" i="13" s="1" a="1"/>
  <c r="N3074" i="13" s="1"/>
  <c r="P3075" i="13"/>
  <c r="Q3075" i="13"/>
  <c r="N3075" i="13" s="1" a="1"/>
  <c r="N3075" i="13" s="1"/>
  <c r="P3076" i="13"/>
  <c r="Q3076" i="13"/>
  <c r="N3076" i="13" s="1" a="1"/>
  <c r="N3076" i="13" s="1"/>
  <c r="P3077" i="13"/>
  <c r="Q3077" i="13"/>
  <c r="N3077" i="13" s="1" a="1"/>
  <c r="N3077" i="13" s="1"/>
  <c r="P3078" i="13"/>
  <c r="Q3078" i="13"/>
  <c r="N3078" i="13" s="1" a="1"/>
  <c r="N3078" i="13" s="1"/>
  <c r="P3079" i="13"/>
  <c r="Q3079" i="13"/>
  <c r="N3079" i="13" s="1" a="1"/>
  <c r="N3079" i="13" s="1"/>
  <c r="P3080" i="13"/>
  <c r="Q3080" i="13"/>
  <c r="N3080" i="13" s="1" a="1"/>
  <c r="N3080" i="13" s="1"/>
  <c r="P3081" i="13"/>
  <c r="Q3081" i="13"/>
  <c r="N3081" i="13" s="1" a="1"/>
  <c r="N3081" i="13" s="1"/>
  <c r="P3082" i="13"/>
  <c r="Q3082" i="13"/>
  <c r="N3082" i="13" s="1" a="1"/>
  <c r="N3082" i="13" s="1"/>
  <c r="P3083" i="13"/>
  <c r="Q3083" i="13"/>
  <c r="N3083" i="13" s="1" a="1"/>
  <c r="N3083" i="13" s="1"/>
  <c r="P3084" i="13"/>
  <c r="Q3084" i="13"/>
  <c r="N3084" i="13" s="1" a="1"/>
  <c r="N3084" i="13" s="1"/>
  <c r="P3085" i="13"/>
  <c r="Q3085" i="13"/>
  <c r="N3085" i="13" s="1" a="1"/>
  <c r="N3085" i="13" s="1"/>
  <c r="P3086" i="13"/>
  <c r="Q3086" i="13"/>
  <c r="N3086" i="13" s="1" a="1"/>
  <c r="N3086" i="13" s="1"/>
  <c r="P3087" i="13"/>
  <c r="Q3087" i="13"/>
  <c r="N3087" i="13" s="1" a="1"/>
  <c r="N3087" i="13" s="1"/>
  <c r="P3088" i="13"/>
  <c r="Q3088" i="13"/>
  <c r="N3088" i="13" s="1" a="1"/>
  <c r="N3088" i="13" s="1"/>
  <c r="P3089" i="13"/>
  <c r="Q3089" i="13"/>
  <c r="N3089" i="13" s="1" a="1"/>
  <c r="N3089" i="13" s="1"/>
  <c r="P3090" i="13"/>
  <c r="Q3090" i="13"/>
  <c r="N3090" i="13" s="1" a="1"/>
  <c r="N3090" i="13" s="1"/>
  <c r="P3091" i="13"/>
  <c r="Q3091" i="13"/>
  <c r="N3091" i="13" s="1" a="1"/>
  <c r="N3091" i="13" s="1"/>
  <c r="P3092" i="13"/>
  <c r="Q3092" i="13"/>
  <c r="N3092" i="13" s="1" a="1"/>
  <c r="N3092" i="13" s="1"/>
  <c r="P3093" i="13"/>
  <c r="Q3093" i="13"/>
  <c r="N3093" i="13" s="1" a="1"/>
  <c r="N3093" i="13" s="1"/>
  <c r="P3094" i="13"/>
  <c r="Q3094" i="13"/>
  <c r="N3094" i="13" s="1" a="1"/>
  <c r="N3094" i="13" s="1"/>
  <c r="P3095" i="13"/>
  <c r="Q3095" i="13"/>
  <c r="N3095" i="13" s="1" a="1"/>
  <c r="N3095" i="13" s="1"/>
  <c r="P3096" i="13"/>
  <c r="Q3096" i="13"/>
  <c r="N3096" i="13" s="1" a="1"/>
  <c r="N3096" i="13" s="1"/>
  <c r="P3097" i="13"/>
  <c r="Q3097" i="13"/>
  <c r="N3097" i="13" s="1" a="1"/>
  <c r="N3097" i="13" s="1"/>
  <c r="P3098" i="13"/>
  <c r="Q3098" i="13"/>
  <c r="N3098" i="13" s="1" a="1"/>
  <c r="N3098" i="13" s="1"/>
  <c r="P3099" i="13"/>
  <c r="Q3099" i="13"/>
  <c r="N3099" i="13" s="1" a="1"/>
  <c r="N3099" i="13" s="1"/>
  <c r="P3100" i="13"/>
  <c r="Q3100" i="13"/>
  <c r="N3100" i="13" s="1" a="1"/>
  <c r="N3100" i="13" s="1"/>
  <c r="P3101" i="13"/>
  <c r="Q3101" i="13"/>
  <c r="N3101" i="13" s="1" a="1"/>
  <c r="N3101" i="13" s="1"/>
  <c r="P3102" i="13"/>
  <c r="Q3102" i="13"/>
  <c r="N3102" i="13" s="1" a="1"/>
  <c r="N3102" i="13" s="1"/>
  <c r="P3103" i="13"/>
  <c r="Q3103" i="13"/>
  <c r="N3103" i="13" s="1" a="1"/>
  <c r="N3103" i="13" s="1"/>
  <c r="P3104" i="13"/>
  <c r="Q3104" i="13"/>
  <c r="N3104" i="13" s="1" a="1"/>
  <c r="N3104" i="13" s="1"/>
  <c r="P3105" i="13"/>
  <c r="Q3105" i="13"/>
  <c r="N3105" i="13" s="1" a="1"/>
  <c r="N3105" i="13" s="1"/>
  <c r="P3106" i="13"/>
  <c r="Q3106" i="13"/>
  <c r="N3106" i="13" s="1" a="1"/>
  <c r="N3106" i="13" s="1"/>
  <c r="P3107" i="13"/>
  <c r="Q3107" i="13"/>
  <c r="N3107" i="13" s="1" a="1"/>
  <c r="N3107" i="13" s="1"/>
  <c r="P3108" i="13"/>
  <c r="Q3108" i="13"/>
  <c r="N3108" i="13" s="1" a="1"/>
  <c r="N3108" i="13" s="1"/>
  <c r="P3109" i="13"/>
  <c r="Q3109" i="13"/>
  <c r="N3109" i="13" s="1" a="1"/>
  <c r="N3109" i="13" s="1"/>
  <c r="P3110" i="13"/>
  <c r="Q3110" i="13"/>
  <c r="N3110" i="13" s="1" a="1"/>
  <c r="N3110" i="13" s="1"/>
  <c r="P3111" i="13"/>
  <c r="Q3111" i="13"/>
  <c r="N3111" i="13" s="1" a="1"/>
  <c r="N3111" i="13" s="1"/>
  <c r="P3112" i="13"/>
  <c r="Q3112" i="13"/>
  <c r="N3112" i="13" s="1" a="1"/>
  <c r="N3112" i="13" s="1"/>
  <c r="P3113" i="13"/>
  <c r="Q3113" i="13"/>
  <c r="N3113" i="13" s="1" a="1"/>
  <c r="N3113" i="13" s="1"/>
  <c r="P3114" i="13"/>
  <c r="Q3114" i="13"/>
  <c r="N3114" i="13" s="1" a="1"/>
  <c r="N3114" i="13" s="1"/>
  <c r="P3115" i="13"/>
  <c r="Q3115" i="13"/>
  <c r="N3115" i="13" s="1" a="1"/>
  <c r="N3115" i="13" s="1"/>
  <c r="P3116" i="13"/>
  <c r="Q3116" i="13"/>
  <c r="N3116" i="13" s="1" a="1"/>
  <c r="N3116" i="13" s="1"/>
  <c r="P3117" i="13"/>
  <c r="Q3117" i="13"/>
  <c r="N3117" i="13" s="1" a="1"/>
  <c r="N3117" i="13" s="1"/>
  <c r="P3118" i="13"/>
  <c r="Q3118" i="13"/>
  <c r="N3118" i="13" s="1" a="1"/>
  <c r="N3118" i="13" s="1"/>
  <c r="P3119" i="13"/>
  <c r="Q3119" i="13"/>
  <c r="N3119" i="13" s="1" a="1"/>
  <c r="N3119" i="13" s="1"/>
  <c r="P3120" i="13"/>
  <c r="Q3120" i="13"/>
  <c r="N3120" i="13" s="1" a="1"/>
  <c r="N3120" i="13" s="1"/>
  <c r="P3121" i="13"/>
  <c r="Q3121" i="13"/>
  <c r="N3121" i="13" s="1" a="1"/>
  <c r="N3121" i="13" s="1"/>
  <c r="P3122" i="13"/>
  <c r="Q3122" i="13"/>
  <c r="N3122" i="13" s="1" a="1"/>
  <c r="N3122" i="13" s="1"/>
  <c r="P3123" i="13"/>
  <c r="Q3123" i="13"/>
  <c r="N3123" i="13" s="1" a="1"/>
  <c r="N3123" i="13" s="1"/>
  <c r="P3124" i="13"/>
  <c r="Q3124" i="13"/>
  <c r="N3124" i="13" s="1" a="1"/>
  <c r="N3124" i="13" s="1"/>
  <c r="P3125" i="13"/>
  <c r="Q3125" i="13"/>
  <c r="N3125" i="13" s="1" a="1"/>
  <c r="N3125" i="13" s="1"/>
  <c r="P3126" i="13"/>
  <c r="Q3126" i="13"/>
  <c r="N3126" i="13" s="1" a="1"/>
  <c r="N3126" i="13" s="1"/>
  <c r="P3127" i="13"/>
  <c r="Q3127" i="13"/>
  <c r="N3127" i="13" s="1" a="1"/>
  <c r="N3127" i="13" s="1"/>
  <c r="P3128" i="13"/>
  <c r="Q3128" i="13"/>
  <c r="N3128" i="13" s="1" a="1"/>
  <c r="N3128" i="13" s="1"/>
  <c r="P3129" i="13"/>
  <c r="Q3129" i="13"/>
  <c r="N3129" i="13" s="1" a="1"/>
  <c r="N3129" i="13" s="1"/>
  <c r="P3130" i="13"/>
  <c r="Q3130" i="13"/>
  <c r="N3130" i="13" s="1" a="1"/>
  <c r="N3130" i="13" s="1"/>
  <c r="P3131" i="13"/>
  <c r="Q3131" i="13"/>
  <c r="N3131" i="13" s="1" a="1"/>
  <c r="N3131" i="13" s="1"/>
  <c r="P3132" i="13"/>
  <c r="Q3132" i="13"/>
  <c r="N3132" i="13" s="1" a="1"/>
  <c r="N3132" i="13" s="1"/>
  <c r="P3133" i="13"/>
  <c r="Q3133" i="13"/>
  <c r="N3133" i="13" s="1" a="1"/>
  <c r="N3133" i="13" s="1"/>
  <c r="P3134" i="13"/>
  <c r="Q3134" i="13"/>
  <c r="N3134" i="13" s="1" a="1"/>
  <c r="N3134" i="13" s="1"/>
  <c r="P3135" i="13"/>
  <c r="Q3135" i="13"/>
  <c r="N3135" i="13" s="1" a="1"/>
  <c r="N3135" i="13" s="1"/>
  <c r="P3136" i="13"/>
  <c r="Q3136" i="13"/>
  <c r="N3136" i="13" s="1" a="1"/>
  <c r="N3136" i="13" s="1"/>
  <c r="P3137" i="13"/>
  <c r="Q3137" i="13"/>
  <c r="N3137" i="13" s="1" a="1"/>
  <c r="N3137" i="13" s="1"/>
  <c r="P3138" i="13"/>
  <c r="Q3138" i="13"/>
  <c r="N3138" i="13" s="1" a="1"/>
  <c r="N3138" i="13" s="1"/>
  <c r="P3139" i="13"/>
  <c r="Q3139" i="13"/>
  <c r="N3139" i="13" s="1" a="1"/>
  <c r="N3139" i="13" s="1"/>
  <c r="P3140" i="13"/>
  <c r="Q3140" i="13"/>
  <c r="N3140" i="13" s="1" a="1"/>
  <c r="N3140" i="13" s="1"/>
  <c r="P3141" i="13"/>
  <c r="Q3141" i="13"/>
  <c r="N3141" i="13" s="1" a="1"/>
  <c r="N3141" i="13" s="1"/>
  <c r="P3142" i="13"/>
  <c r="Q3142" i="13"/>
  <c r="N3142" i="13" s="1" a="1"/>
  <c r="N3142" i="13" s="1"/>
  <c r="P3143" i="13"/>
  <c r="Q3143" i="13"/>
  <c r="N3143" i="13" s="1" a="1"/>
  <c r="N3143" i="13" s="1"/>
  <c r="P3144" i="13"/>
  <c r="Q3144" i="13"/>
  <c r="N3144" i="13" s="1" a="1"/>
  <c r="N3144" i="13" s="1"/>
  <c r="P3145" i="13"/>
  <c r="Q3145" i="13"/>
  <c r="N3145" i="13" s="1" a="1"/>
  <c r="N3145" i="13" s="1"/>
  <c r="P3146" i="13"/>
  <c r="Q3146" i="13"/>
  <c r="N3146" i="13" s="1" a="1"/>
  <c r="N3146" i="13" s="1"/>
  <c r="P3147" i="13"/>
  <c r="Q3147" i="13"/>
  <c r="N3147" i="13" s="1" a="1"/>
  <c r="N3147" i="13" s="1"/>
  <c r="P3148" i="13"/>
  <c r="Q3148" i="13"/>
  <c r="N3148" i="13" s="1" a="1"/>
  <c r="N3148" i="13" s="1"/>
  <c r="P3149" i="13"/>
  <c r="Q3149" i="13"/>
  <c r="N3149" i="13" s="1" a="1"/>
  <c r="N3149" i="13" s="1"/>
  <c r="P3150" i="13"/>
  <c r="Q3150" i="13"/>
  <c r="N3150" i="13" s="1" a="1"/>
  <c r="N3150" i="13" s="1"/>
  <c r="P3151" i="13"/>
  <c r="Q3151" i="13"/>
  <c r="N3151" i="13" s="1" a="1"/>
  <c r="N3151" i="13" s="1"/>
  <c r="P3152" i="13"/>
  <c r="Q3152" i="13"/>
  <c r="N3152" i="13" s="1" a="1"/>
  <c r="N3152" i="13" s="1"/>
  <c r="P3153" i="13"/>
  <c r="Q3153" i="13"/>
  <c r="N3153" i="13" s="1" a="1"/>
  <c r="N3153" i="13" s="1"/>
  <c r="P3154" i="13"/>
  <c r="Q3154" i="13"/>
  <c r="N3154" i="13" s="1" a="1"/>
  <c r="N3154" i="13" s="1"/>
  <c r="P3155" i="13"/>
  <c r="Q3155" i="13"/>
  <c r="N3155" i="13" s="1" a="1"/>
  <c r="N3155" i="13" s="1"/>
  <c r="P3156" i="13"/>
  <c r="Q3156" i="13"/>
  <c r="N3156" i="13" s="1" a="1"/>
  <c r="N3156" i="13" s="1"/>
  <c r="P3157" i="13"/>
  <c r="Q3157" i="13"/>
  <c r="N3157" i="13" s="1" a="1"/>
  <c r="N3157" i="13" s="1"/>
  <c r="P3158" i="13"/>
  <c r="Q3158" i="13"/>
  <c r="N3158" i="13" s="1" a="1"/>
  <c r="N3158" i="13" s="1"/>
  <c r="P3159" i="13"/>
  <c r="Q3159" i="13"/>
  <c r="N3159" i="13" s="1" a="1"/>
  <c r="N3159" i="13" s="1"/>
  <c r="P3160" i="13"/>
  <c r="Q3160" i="13"/>
  <c r="N3160" i="13" s="1" a="1"/>
  <c r="N3160" i="13" s="1"/>
  <c r="P3161" i="13"/>
  <c r="Q3161" i="13"/>
  <c r="N3161" i="13" s="1" a="1"/>
  <c r="N3161" i="13" s="1"/>
  <c r="P3162" i="13"/>
  <c r="Q3162" i="13"/>
  <c r="N3162" i="13" s="1" a="1"/>
  <c r="N3162" i="13" s="1"/>
  <c r="P3163" i="13"/>
  <c r="Q3163" i="13"/>
  <c r="N3163" i="13" s="1" a="1"/>
  <c r="N3163" i="13" s="1"/>
  <c r="P3164" i="13"/>
  <c r="Q3164" i="13"/>
  <c r="N3164" i="13" s="1" a="1"/>
  <c r="N3164" i="13" s="1"/>
  <c r="P3165" i="13"/>
  <c r="Q3165" i="13"/>
  <c r="N3165" i="13" s="1" a="1"/>
  <c r="N3165" i="13" s="1"/>
  <c r="P3166" i="13"/>
  <c r="Q3166" i="13"/>
  <c r="N3166" i="13" s="1" a="1"/>
  <c r="N3166" i="13" s="1"/>
  <c r="P3167" i="13"/>
  <c r="Q3167" i="13"/>
  <c r="N3167" i="13" s="1" a="1"/>
  <c r="N3167" i="13" s="1"/>
  <c r="P3168" i="13"/>
  <c r="Q3168" i="13"/>
  <c r="N3168" i="13" s="1" a="1"/>
  <c r="N3168" i="13" s="1"/>
  <c r="P3169" i="13"/>
  <c r="Q3169" i="13"/>
  <c r="N3169" i="13" s="1" a="1"/>
  <c r="N3169" i="13" s="1"/>
  <c r="P3170" i="13"/>
  <c r="Q3170" i="13"/>
  <c r="N3170" i="13" s="1" a="1"/>
  <c r="N3170" i="13" s="1"/>
  <c r="P3171" i="13"/>
  <c r="Q3171" i="13"/>
  <c r="N3171" i="13" s="1" a="1"/>
  <c r="N3171" i="13" s="1"/>
  <c r="P3172" i="13"/>
  <c r="Q3172" i="13"/>
  <c r="N3172" i="13" s="1" a="1"/>
  <c r="N3172" i="13" s="1"/>
  <c r="P3173" i="13"/>
  <c r="Q3173" i="13"/>
  <c r="N3173" i="13" s="1" a="1"/>
  <c r="N3173" i="13" s="1"/>
  <c r="P3174" i="13"/>
  <c r="Q3174" i="13"/>
  <c r="N3174" i="13" s="1" a="1"/>
  <c r="N3174" i="13" s="1"/>
  <c r="P3175" i="13"/>
  <c r="Q3175" i="13"/>
  <c r="N3175" i="13" s="1" a="1"/>
  <c r="N3175" i="13" s="1"/>
  <c r="P3176" i="13"/>
  <c r="Q3176" i="13"/>
  <c r="N3176" i="13" s="1" a="1"/>
  <c r="N3176" i="13" s="1"/>
  <c r="P3177" i="13"/>
  <c r="Q3177" i="13"/>
  <c r="N3177" i="13" s="1" a="1"/>
  <c r="N3177" i="13" s="1"/>
  <c r="P3178" i="13"/>
  <c r="Q3178" i="13"/>
  <c r="N3178" i="13" s="1" a="1"/>
  <c r="N3178" i="13" s="1"/>
  <c r="P3179" i="13"/>
  <c r="Q3179" i="13"/>
  <c r="N3179" i="13" s="1" a="1"/>
  <c r="N3179" i="13" s="1"/>
  <c r="P3180" i="13"/>
  <c r="Q3180" i="13"/>
  <c r="N3180" i="13" s="1" a="1"/>
  <c r="N3180" i="13" s="1"/>
  <c r="P3181" i="13"/>
  <c r="Q3181" i="13"/>
  <c r="N3181" i="13" s="1" a="1"/>
  <c r="N3181" i="13" s="1"/>
  <c r="P3182" i="13"/>
  <c r="Q3182" i="13"/>
  <c r="N3182" i="13" s="1" a="1"/>
  <c r="N3182" i="13" s="1"/>
  <c r="P3183" i="13"/>
  <c r="Q3183" i="13"/>
  <c r="N3183" i="13" s="1" a="1"/>
  <c r="N3183" i="13" s="1"/>
  <c r="P3184" i="13"/>
  <c r="Q3184" i="13"/>
  <c r="N3184" i="13" s="1" a="1"/>
  <c r="N3184" i="13" s="1"/>
  <c r="P3185" i="13"/>
  <c r="Q3185" i="13"/>
  <c r="N3185" i="13" s="1" a="1"/>
  <c r="N3185" i="13" s="1"/>
  <c r="P3186" i="13"/>
  <c r="Q3186" i="13"/>
  <c r="N3186" i="13" s="1" a="1"/>
  <c r="N3186" i="13" s="1"/>
  <c r="P3187" i="13"/>
  <c r="Q3187" i="13"/>
  <c r="N3187" i="13" s="1" a="1"/>
  <c r="N3187" i="13" s="1"/>
  <c r="P3188" i="13"/>
  <c r="Q3188" i="13"/>
  <c r="N3188" i="13" s="1" a="1"/>
  <c r="N3188" i="13" s="1"/>
  <c r="P3189" i="13"/>
  <c r="Q3189" i="13"/>
  <c r="N3189" i="13" s="1" a="1"/>
  <c r="N3189" i="13" s="1"/>
  <c r="P3190" i="13"/>
  <c r="Q3190" i="13"/>
  <c r="N3190" i="13" s="1" a="1"/>
  <c r="N3190" i="13" s="1"/>
  <c r="P3191" i="13"/>
  <c r="Q3191" i="13"/>
  <c r="N3191" i="13" s="1" a="1"/>
  <c r="N3191" i="13" s="1"/>
  <c r="P3192" i="13"/>
  <c r="Q3192" i="13"/>
  <c r="N3192" i="13" s="1" a="1"/>
  <c r="N3192" i="13" s="1"/>
  <c r="P3193" i="13"/>
  <c r="Q3193" i="13"/>
  <c r="N3193" i="13" s="1" a="1"/>
  <c r="N3193" i="13" s="1"/>
  <c r="P3194" i="13"/>
  <c r="Q3194" i="13"/>
  <c r="N3194" i="13" s="1" a="1"/>
  <c r="N3194" i="13" s="1"/>
  <c r="P3195" i="13"/>
  <c r="Q3195" i="13"/>
  <c r="N3195" i="13" s="1" a="1"/>
  <c r="N3195" i="13" s="1"/>
  <c r="P3196" i="13"/>
  <c r="Q3196" i="13"/>
  <c r="N3196" i="13" s="1" a="1"/>
  <c r="N3196" i="13" s="1"/>
  <c r="P3197" i="13"/>
  <c r="Q3197" i="13"/>
  <c r="N3197" i="13" s="1" a="1"/>
  <c r="N3197" i="13" s="1"/>
  <c r="P3198" i="13"/>
  <c r="Q3198" i="13"/>
  <c r="N3198" i="13" s="1" a="1"/>
  <c r="N3198" i="13" s="1"/>
  <c r="P3199" i="13"/>
  <c r="Q3199" i="13"/>
  <c r="N3199" i="13" s="1" a="1"/>
  <c r="N3199" i="13" s="1"/>
  <c r="P3200" i="13"/>
  <c r="Q3200" i="13"/>
  <c r="N3200" i="13" s="1" a="1"/>
  <c r="N3200" i="13" s="1"/>
  <c r="P3201" i="13"/>
  <c r="Q3201" i="13"/>
  <c r="N3201" i="13" s="1" a="1"/>
  <c r="N3201" i="13" s="1"/>
  <c r="P3202" i="13"/>
  <c r="Q3202" i="13"/>
  <c r="N3202" i="13" s="1" a="1"/>
  <c r="N3202" i="13" s="1"/>
  <c r="P3203" i="13"/>
  <c r="Q3203" i="13"/>
  <c r="N3203" i="13" s="1" a="1"/>
  <c r="N3203" i="13" s="1"/>
  <c r="P3204" i="13"/>
  <c r="Q3204" i="13"/>
  <c r="N3204" i="13" s="1" a="1"/>
  <c r="N3204" i="13" s="1"/>
  <c r="P3205" i="13"/>
  <c r="Q3205" i="13"/>
  <c r="N3205" i="13" s="1" a="1"/>
  <c r="N3205" i="13" s="1"/>
  <c r="P3206" i="13"/>
  <c r="Q3206" i="13"/>
  <c r="N3206" i="13" s="1" a="1"/>
  <c r="N3206" i="13" s="1"/>
  <c r="P3207" i="13"/>
  <c r="Q3207" i="13"/>
  <c r="N3207" i="13" s="1" a="1"/>
  <c r="N3207" i="13" s="1"/>
  <c r="P3208" i="13"/>
  <c r="Q3208" i="13"/>
  <c r="N3208" i="13" s="1" a="1"/>
  <c r="N3208" i="13" s="1"/>
  <c r="P3209" i="13"/>
  <c r="Q3209" i="13"/>
  <c r="N3209" i="13" s="1" a="1"/>
  <c r="N3209" i="13" s="1"/>
  <c r="P3210" i="13"/>
  <c r="Q3210" i="13"/>
  <c r="N3210" i="13" s="1" a="1"/>
  <c r="N3210" i="13" s="1"/>
  <c r="P3211" i="13"/>
  <c r="Q3211" i="13"/>
  <c r="N3211" i="13" s="1" a="1"/>
  <c r="N3211" i="13" s="1"/>
  <c r="P3212" i="13"/>
  <c r="Q3212" i="13"/>
  <c r="N3212" i="13" s="1" a="1"/>
  <c r="N3212" i="13" s="1"/>
  <c r="P3213" i="13"/>
  <c r="Q3213" i="13"/>
  <c r="N3213" i="13" s="1" a="1"/>
  <c r="N3213" i="13" s="1"/>
  <c r="P3214" i="13"/>
  <c r="Q3214" i="13"/>
  <c r="N3214" i="13" s="1" a="1"/>
  <c r="N3214" i="13" s="1"/>
  <c r="P3215" i="13"/>
  <c r="Q3215" i="13"/>
  <c r="N3215" i="13" s="1" a="1"/>
  <c r="N3215" i="13" s="1"/>
  <c r="P3216" i="13"/>
  <c r="Q3216" i="13"/>
  <c r="N3216" i="13" s="1" a="1"/>
  <c r="N3216" i="13" s="1"/>
  <c r="P3217" i="13"/>
  <c r="Q3217" i="13"/>
  <c r="N3217" i="13" s="1" a="1"/>
  <c r="N3217" i="13" s="1"/>
  <c r="P3218" i="13"/>
  <c r="Q3218" i="13"/>
  <c r="N3218" i="13" s="1" a="1"/>
  <c r="N3218" i="13" s="1"/>
  <c r="P3219" i="13"/>
  <c r="Q3219" i="13"/>
  <c r="N3219" i="13" s="1" a="1"/>
  <c r="N3219" i="13" s="1"/>
  <c r="P3220" i="13"/>
  <c r="Q3220" i="13"/>
  <c r="N3220" i="13" s="1" a="1"/>
  <c r="N3220" i="13" s="1"/>
  <c r="P3221" i="13"/>
  <c r="Q3221" i="13"/>
  <c r="N3221" i="13" s="1" a="1"/>
  <c r="N3221" i="13" s="1"/>
  <c r="P3222" i="13"/>
  <c r="Q3222" i="13"/>
  <c r="N3222" i="13" s="1" a="1"/>
  <c r="N3222" i="13" s="1"/>
  <c r="P3223" i="13"/>
  <c r="Q3223" i="13"/>
  <c r="N3223" i="13" s="1" a="1"/>
  <c r="N3223" i="13" s="1"/>
  <c r="P3224" i="13"/>
  <c r="Q3224" i="13"/>
  <c r="N3224" i="13" s="1" a="1"/>
  <c r="N3224" i="13" s="1"/>
  <c r="P3225" i="13"/>
  <c r="Q3225" i="13"/>
  <c r="N3225" i="13" s="1" a="1"/>
  <c r="N3225" i="13" s="1"/>
  <c r="P3226" i="13"/>
  <c r="Q3226" i="13"/>
  <c r="N3226" i="13" s="1" a="1"/>
  <c r="N3226" i="13" s="1"/>
  <c r="P3227" i="13"/>
  <c r="Q3227" i="13"/>
  <c r="N3227" i="13" s="1" a="1"/>
  <c r="N3227" i="13" s="1"/>
  <c r="P3228" i="13"/>
  <c r="Q3228" i="13"/>
  <c r="N3228" i="13" s="1" a="1"/>
  <c r="N3228" i="13" s="1"/>
  <c r="P3229" i="13"/>
  <c r="Q3229" i="13"/>
  <c r="N3229" i="13" s="1" a="1"/>
  <c r="N3229" i="13" s="1"/>
  <c r="P3230" i="13"/>
  <c r="Q3230" i="13"/>
  <c r="N3230" i="13" s="1" a="1"/>
  <c r="N3230" i="13" s="1"/>
  <c r="P3231" i="13"/>
  <c r="Q3231" i="13"/>
  <c r="N3231" i="13" s="1" a="1"/>
  <c r="N3231" i="13" s="1"/>
  <c r="P3232" i="13"/>
  <c r="Q3232" i="13"/>
  <c r="N3232" i="13" s="1" a="1"/>
  <c r="N3232" i="13" s="1"/>
  <c r="P3233" i="13"/>
  <c r="Q3233" i="13"/>
  <c r="N3233" i="13" s="1" a="1"/>
  <c r="N3233" i="13" s="1"/>
  <c r="P3234" i="13"/>
  <c r="Q3234" i="13"/>
  <c r="N3234" i="13" s="1" a="1"/>
  <c r="N3234" i="13" s="1"/>
  <c r="P3235" i="13"/>
  <c r="Q3235" i="13"/>
  <c r="N3235" i="13" s="1" a="1"/>
  <c r="N3235" i="13" s="1"/>
  <c r="P3236" i="13"/>
  <c r="Q3236" i="13"/>
  <c r="N3236" i="13" s="1" a="1"/>
  <c r="N3236" i="13" s="1"/>
  <c r="P3237" i="13"/>
  <c r="Q3237" i="13"/>
  <c r="N3237" i="13" s="1" a="1"/>
  <c r="N3237" i="13" s="1"/>
  <c r="P3238" i="13"/>
  <c r="Q3238" i="13"/>
  <c r="N3238" i="13" s="1" a="1"/>
  <c r="N3238" i="13" s="1"/>
  <c r="P3239" i="13"/>
  <c r="Q3239" i="13"/>
  <c r="N3239" i="13" s="1" a="1"/>
  <c r="N3239" i="13" s="1"/>
  <c r="P3240" i="13"/>
  <c r="Q3240" i="13"/>
  <c r="N3240" i="13" s="1" a="1"/>
  <c r="N3240" i="13" s="1"/>
  <c r="P3241" i="13"/>
  <c r="Q3241" i="13"/>
  <c r="N3241" i="13" s="1" a="1"/>
  <c r="N3241" i="13" s="1"/>
  <c r="P3242" i="13"/>
  <c r="Q3242" i="13"/>
  <c r="N3242" i="13" s="1" a="1"/>
  <c r="N3242" i="13" s="1"/>
  <c r="P3243" i="13"/>
  <c r="Q3243" i="13"/>
  <c r="N3243" i="13" s="1" a="1"/>
  <c r="N3243" i="13" s="1"/>
  <c r="P3244" i="13"/>
  <c r="Q3244" i="13"/>
  <c r="N3244" i="13" s="1" a="1"/>
  <c r="N3244" i="13" s="1"/>
  <c r="P3245" i="13"/>
  <c r="Q3245" i="13"/>
  <c r="N3245" i="13" s="1" a="1"/>
  <c r="N3245" i="13" s="1"/>
  <c r="P3246" i="13"/>
  <c r="Q3246" i="13"/>
  <c r="N3246" i="13" s="1" a="1"/>
  <c r="N3246" i="13" s="1"/>
  <c r="P3247" i="13"/>
  <c r="Q3247" i="13"/>
  <c r="N3247" i="13" s="1" a="1"/>
  <c r="N3247" i="13" s="1"/>
  <c r="P3248" i="13"/>
  <c r="Q3248" i="13"/>
  <c r="N3248" i="13" s="1" a="1"/>
  <c r="N3248" i="13" s="1"/>
  <c r="P3249" i="13"/>
  <c r="Q3249" i="13"/>
  <c r="N3249" i="13" s="1" a="1"/>
  <c r="N3249" i="13" s="1"/>
  <c r="P3250" i="13"/>
  <c r="Q3250" i="13"/>
  <c r="N3250" i="13" s="1" a="1"/>
  <c r="N3250" i="13" s="1"/>
  <c r="P3251" i="13"/>
  <c r="Q3251" i="13"/>
  <c r="N3251" i="13" s="1" a="1"/>
  <c r="N3251" i="13" s="1"/>
  <c r="P3252" i="13"/>
  <c r="Q3252" i="13"/>
  <c r="N3252" i="13" s="1" a="1"/>
  <c r="N3252" i="13" s="1"/>
  <c r="P3253" i="13"/>
  <c r="Q3253" i="13"/>
  <c r="N3253" i="13" s="1" a="1"/>
  <c r="N3253" i="13" s="1"/>
  <c r="P3254" i="13"/>
  <c r="Q3254" i="13"/>
  <c r="N3254" i="13" s="1" a="1"/>
  <c r="N3254" i="13" s="1"/>
  <c r="P3255" i="13"/>
  <c r="Q3255" i="13"/>
  <c r="N3255" i="13" s="1" a="1"/>
  <c r="N3255" i="13" s="1"/>
  <c r="P3256" i="13"/>
  <c r="Q3256" i="13"/>
  <c r="N3256" i="13" s="1" a="1"/>
  <c r="N3256" i="13" s="1"/>
  <c r="P3257" i="13"/>
  <c r="Q3257" i="13"/>
  <c r="N3257" i="13" s="1" a="1"/>
  <c r="N3257" i="13" s="1"/>
  <c r="P3258" i="13"/>
  <c r="Q3258" i="13"/>
  <c r="N3258" i="13" s="1" a="1"/>
  <c r="N3258" i="13" s="1"/>
  <c r="P3259" i="13"/>
  <c r="Q3259" i="13"/>
  <c r="N3259" i="13" s="1" a="1"/>
  <c r="N3259" i="13" s="1"/>
  <c r="P3260" i="13"/>
  <c r="Q3260" i="13"/>
  <c r="N3260" i="13" s="1" a="1"/>
  <c r="N3260" i="13" s="1"/>
  <c r="P3261" i="13"/>
  <c r="Q3261" i="13"/>
  <c r="N3261" i="13" s="1" a="1"/>
  <c r="N3261" i="13" s="1"/>
  <c r="P3262" i="13"/>
  <c r="Q3262" i="13"/>
  <c r="N3262" i="13" s="1" a="1"/>
  <c r="N3262" i="13" s="1"/>
  <c r="P3263" i="13"/>
  <c r="Q3263" i="13"/>
  <c r="N3263" i="13" s="1" a="1"/>
  <c r="N3263" i="13" s="1"/>
  <c r="P3264" i="13"/>
  <c r="Q3264" i="13"/>
  <c r="N3264" i="13" s="1" a="1"/>
  <c r="N3264" i="13" s="1"/>
  <c r="P3265" i="13"/>
  <c r="Q3265" i="13"/>
  <c r="N3265" i="13" s="1" a="1"/>
  <c r="N3265" i="13" s="1"/>
  <c r="P3266" i="13"/>
  <c r="Q3266" i="13"/>
  <c r="N3266" i="13" s="1" a="1"/>
  <c r="N3266" i="13" s="1"/>
  <c r="P3267" i="13"/>
  <c r="Q3267" i="13"/>
  <c r="N3267" i="13" s="1" a="1"/>
  <c r="N3267" i="13" s="1"/>
  <c r="P3268" i="13"/>
  <c r="Q3268" i="13"/>
  <c r="N3268" i="13" s="1" a="1"/>
  <c r="N3268" i="13" s="1"/>
  <c r="P3269" i="13"/>
  <c r="Q3269" i="13"/>
  <c r="N3269" i="13" s="1" a="1"/>
  <c r="N3269" i="13" s="1"/>
  <c r="P3270" i="13"/>
  <c r="Q3270" i="13"/>
  <c r="N3270" i="13" s="1" a="1"/>
  <c r="N3270" i="13" s="1"/>
  <c r="P3271" i="13"/>
  <c r="Q3271" i="13"/>
  <c r="N3271" i="13" s="1" a="1"/>
  <c r="N3271" i="13" s="1"/>
  <c r="P3272" i="13"/>
  <c r="Q3272" i="13"/>
  <c r="N3272" i="13" s="1" a="1"/>
  <c r="N3272" i="13" s="1"/>
  <c r="P3273" i="13"/>
  <c r="Q3273" i="13"/>
  <c r="N3273" i="13" s="1" a="1"/>
  <c r="N3273" i="13" s="1"/>
  <c r="P3274" i="13"/>
  <c r="Q3274" i="13"/>
  <c r="N3274" i="13" s="1" a="1"/>
  <c r="N3274" i="13" s="1"/>
  <c r="P3275" i="13"/>
  <c r="Q3275" i="13"/>
  <c r="N3275" i="13" s="1" a="1"/>
  <c r="N3275" i="13" s="1"/>
  <c r="P3276" i="13"/>
  <c r="Q3276" i="13"/>
  <c r="N3276" i="13" s="1" a="1"/>
  <c r="N3276" i="13" s="1"/>
  <c r="P3277" i="13"/>
  <c r="Q3277" i="13"/>
  <c r="N3277" i="13" s="1" a="1"/>
  <c r="N3277" i="13" s="1"/>
  <c r="P3278" i="13"/>
  <c r="Q3278" i="13"/>
  <c r="N3278" i="13" s="1" a="1"/>
  <c r="N3278" i="13" s="1"/>
  <c r="P3279" i="13"/>
  <c r="Q3279" i="13"/>
  <c r="N3279" i="13" s="1" a="1"/>
  <c r="N3279" i="13" s="1"/>
  <c r="P3280" i="13"/>
  <c r="Q3280" i="13"/>
  <c r="N3280" i="13" s="1" a="1"/>
  <c r="N3280" i="13" s="1"/>
  <c r="P3281" i="13"/>
  <c r="Q3281" i="13"/>
  <c r="N3281" i="13" s="1" a="1"/>
  <c r="N3281" i="13" s="1"/>
  <c r="P3282" i="13"/>
  <c r="Q3282" i="13"/>
  <c r="N3282" i="13" s="1" a="1"/>
  <c r="N3282" i="13" s="1"/>
  <c r="P3283" i="13"/>
  <c r="Q3283" i="13"/>
  <c r="N3283" i="13" s="1" a="1"/>
  <c r="N3283" i="13" s="1"/>
  <c r="P3284" i="13"/>
  <c r="Q3284" i="13"/>
  <c r="N3284" i="13" s="1" a="1"/>
  <c r="N3284" i="13" s="1"/>
  <c r="P3285" i="13"/>
  <c r="Q3285" i="13"/>
  <c r="N3285" i="13" s="1" a="1"/>
  <c r="N3285" i="13" s="1"/>
  <c r="P3286" i="13"/>
  <c r="Q3286" i="13"/>
  <c r="N3286" i="13" s="1" a="1"/>
  <c r="N3286" i="13" s="1"/>
  <c r="P3287" i="13"/>
  <c r="Q3287" i="13"/>
  <c r="N3287" i="13" s="1" a="1"/>
  <c r="N3287" i="13" s="1"/>
  <c r="P3288" i="13"/>
  <c r="Q3288" i="13"/>
  <c r="N3288" i="13" s="1" a="1"/>
  <c r="N3288" i="13" s="1"/>
  <c r="P3289" i="13"/>
  <c r="Q3289" i="13"/>
  <c r="N3289" i="13" s="1" a="1"/>
  <c r="N3289" i="13" s="1"/>
  <c r="P3290" i="13"/>
  <c r="Q3290" i="13"/>
  <c r="N3290" i="13" s="1" a="1"/>
  <c r="N3290" i="13" s="1"/>
  <c r="P3291" i="13"/>
  <c r="Q3291" i="13"/>
  <c r="N3291" i="13" s="1" a="1"/>
  <c r="N3291" i="13" s="1"/>
  <c r="P3292" i="13"/>
  <c r="Q3292" i="13"/>
  <c r="N3292" i="13" s="1" a="1"/>
  <c r="N3292" i="13" s="1"/>
  <c r="P3293" i="13"/>
  <c r="Q3293" i="13"/>
  <c r="N3293" i="13" s="1" a="1"/>
  <c r="N3293" i="13" s="1"/>
  <c r="P3294" i="13"/>
  <c r="Q3294" i="13"/>
  <c r="N3294" i="13" s="1" a="1"/>
  <c r="N3294" i="13" s="1"/>
  <c r="P3295" i="13"/>
  <c r="Q3295" i="13"/>
  <c r="N3295" i="13" s="1" a="1"/>
  <c r="N3295" i="13" s="1"/>
  <c r="P3296" i="13"/>
  <c r="Q3296" i="13"/>
  <c r="N3296" i="13" s="1" a="1"/>
  <c r="N3296" i="13" s="1"/>
  <c r="P3297" i="13"/>
  <c r="Q3297" i="13"/>
  <c r="N3297" i="13" s="1" a="1"/>
  <c r="N3297" i="13" s="1"/>
  <c r="P3298" i="13"/>
  <c r="Q3298" i="13"/>
  <c r="N3298" i="13" s="1" a="1"/>
  <c r="N3298" i="13" s="1"/>
  <c r="P3299" i="13"/>
  <c r="Q3299" i="13"/>
  <c r="N3299" i="13" s="1" a="1"/>
  <c r="N3299" i="13" s="1"/>
  <c r="P3300" i="13"/>
  <c r="Q3300" i="13"/>
  <c r="N3300" i="13" s="1" a="1"/>
  <c r="N3300" i="13" s="1"/>
  <c r="P3301" i="13"/>
  <c r="Q3301" i="13"/>
  <c r="N3301" i="13" s="1" a="1"/>
  <c r="N3301" i="13" s="1"/>
  <c r="P3302" i="13"/>
  <c r="Q3302" i="13"/>
  <c r="N3302" i="13" s="1" a="1"/>
  <c r="N3302" i="13" s="1"/>
  <c r="P3303" i="13"/>
  <c r="Q3303" i="13"/>
  <c r="N3303" i="13" s="1" a="1"/>
  <c r="N3303" i="13" s="1"/>
  <c r="P3304" i="13"/>
  <c r="Q3304" i="13"/>
  <c r="N3304" i="13" s="1" a="1"/>
  <c r="N3304" i="13" s="1"/>
  <c r="P3305" i="13"/>
  <c r="Q3305" i="13"/>
  <c r="N3305" i="13" s="1" a="1"/>
  <c r="N3305" i="13" s="1"/>
  <c r="P3306" i="13"/>
  <c r="Q3306" i="13"/>
  <c r="N3306" i="13" s="1" a="1"/>
  <c r="N3306" i="13" s="1"/>
  <c r="P3307" i="13"/>
  <c r="Q3307" i="13"/>
  <c r="N3307" i="13" s="1" a="1"/>
  <c r="N3307" i="13" s="1"/>
  <c r="P3308" i="13"/>
  <c r="Q3308" i="13"/>
  <c r="N3308" i="13" s="1" a="1"/>
  <c r="N3308" i="13" s="1"/>
  <c r="P3309" i="13"/>
  <c r="Q3309" i="13"/>
  <c r="N3309" i="13" s="1" a="1"/>
  <c r="N3309" i="13" s="1"/>
  <c r="P3310" i="13"/>
  <c r="Q3310" i="13"/>
  <c r="N3310" i="13" s="1" a="1"/>
  <c r="N3310" i="13" s="1"/>
  <c r="P3311" i="13"/>
  <c r="Q3311" i="13"/>
  <c r="N3311" i="13" s="1" a="1"/>
  <c r="N3311" i="13" s="1"/>
  <c r="P3312" i="13"/>
  <c r="Q3312" i="13"/>
  <c r="N3312" i="13" s="1" a="1"/>
  <c r="N3312" i="13" s="1"/>
  <c r="P3313" i="13"/>
  <c r="Q3313" i="13"/>
  <c r="N3313" i="13" s="1" a="1"/>
  <c r="N3313" i="13" s="1"/>
  <c r="P3314" i="13"/>
  <c r="Q3314" i="13"/>
  <c r="N3314" i="13" s="1" a="1"/>
  <c r="N3314" i="13" s="1"/>
  <c r="P3315" i="13"/>
  <c r="Q3315" i="13"/>
  <c r="N3315" i="13" s="1" a="1"/>
  <c r="N3315" i="13" s="1"/>
  <c r="P3316" i="13"/>
  <c r="Q3316" i="13"/>
  <c r="N3316" i="13" s="1" a="1"/>
  <c r="N3316" i="13" s="1"/>
  <c r="P3317" i="13"/>
  <c r="Q3317" i="13"/>
  <c r="N3317" i="13" s="1" a="1"/>
  <c r="N3317" i="13" s="1"/>
  <c r="P3318" i="13"/>
  <c r="Q3318" i="13"/>
  <c r="N3318" i="13" s="1" a="1"/>
  <c r="N3318" i="13" s="1"/>
  <c r="P3319" i="13"/>
  <c r="Q3319" i="13"/>
  <c r="N3319" i="13" s="1" a="1"/>
  <c r="N3319" i="13" s="1"/>
  <c r="P3320" i="13"/>
  <c r="Q3320" i="13"/>
  <c r="N3320" i="13" s="1" a="1"/>
  <c r="N3320" i="13" s="1"/>
  <c r="P3321" i="13"/>
  <c r="Q3321" i="13"/>
  <c r="N3321" i="13" s="1" a="1"/>
  <c r="N3321" i="13" s="1"/>
  <c r="P3322" i="13"/>
  <c r="Q3322" i="13"/>
  <c r="N3322" i="13" s="1" a="1"/>
  <c r="N3322" i="13" s="1"/>
  <c r="P3323" i="13"/>
  <c r="Q3323" i="13"/>
  <c r="N3323" i="13" s="1" a="1"/>
  <c r="N3323" i="13" s="1"/>
  <c r="P3324" i="13"/>
  <c r="Q3324" i="13"/>
  <c r="N3324" i="13" s="1" a="1"/>
  <c r="N3324" i="13" s="1"/>
  <c r="P3325" i="13"/>
  <c r="Q3325" i="13"/>
  <c r="N3325" i="13" s="1" a="1"/>
  <c r="N3325" i="13" s="1"/>
  <c r="P3326" i="13"/>
  <c r="Q3326" i="13"/>
  <c r="N3326" i="13" s="1" a="1"/>
  <c r="N3326" i="13" s="1"/>
  <c r="P3327" i="13"/>
  <c r="Q3327" i="13"/>
  <c r="N3327" i="13" s="1" a="1"/>
  <c r="N3327" i="13" s="1"/>
  <c r="P3328" i="13"/>
  <c r="Q3328" i="13"/>
  <c r="N3328" i="13" s="1" a="1"/>
  <c r="N3328" i="13" s="1"/>
  <c r="P3329" i="13"/>
  <c r="Q3329" i="13"/>
  <c r="N3329" i="13" s="1" a="1"/>
  <c r="N3329" i="13" s="1"/>
  <c r="P3330" i="13"/>
  <c r="Q3330" i="13"/>
  <c r="N3330" i="13" s="1" a="1"/>
  <c r="N3330" i="13" s="1"/>
  <c r="P3331" i="13"/>
  <c r="Q3331" i="13"/>
  <c r="N3331" i="13" s="1" a="1"/>
  <c r="N3331" i="13" s="1"/>
  <c r="P3332" i="13"/>
  <c r="Q3332" i="13"/>
  <c r="N3332" i="13" s="1" a="1"/>
  <c r="N3332" i="13" s="1"/>
  <c r="P3333" i="13"/>
  <c r="Q3333" i="13"/>
  <c r="N3333" i="13" s="1" a="1"/>
  <c r="N3333" i="13" s="1"/>
  <c r="P3334" i="13"/>
  <c r="Q3334" i="13"/>
  <c r="N3334" i="13" s="1" a="1"/>
  <c r="N3334" i="13" s="1"/>
  <c r="P3335" i="13"/>
  <c r="Q3335" i="13"/>
  <c r="N3335" i="13" s="1" a="1"/>
  <c r="N3335" i="13" s="1"/>
  <c r="P3336" i="13"/>
  <c r="Q3336" i="13"/>
  <c r="N3336" i="13" s="1" a="1"/>
  <c r="N3336" i="13" s="1"/>
  <c r="P3337" i="13"/>
  <c r="Q3337" i="13"/>
  <c r="N3337" i="13" s="1" a="1"/>
  <c r="N3337" i="13" s="1"/>
  <c r="P3338" i="13"/>
  <c r="Q3338" i="13"/>
  <c r="N3338" i="13" s="1" a="1"/>
  <c r="N3338" i="13" s="1"/>
  <c r="P3339" i="13"/>
  <c r="Q3339" i="13"/>
  <c r="N3339" i="13" s="1" a="1"/>
  <c r="N3339" i="13" s="1"/>
  <c r="P3340" i="13"/>
  <c r="Q3340" i="13"/>
  <c r="N3340" i="13" s="1" a="1"/>
  <c r="N3340" i="13" s="1"/>
  <c r="P3341" i="13"/>
  <c r="Q3341" i="13"/>
  <c r="N3341" i="13" s="1" a="1"/>
  <c r="N3341" i="13" s="1"/>
  <c r="P3342" i="13"/>
  <c r="Q3342" i="13"/>
  <c r="N3342" i="13" s="1" a="1"/>
  <c r="N3342" i="13" s="1"/>
  <c r="P3343" i="13"/>
  <c r="Q3343" i="13"/>
  <c r="N3343" i="13" s="1" a="1"/>
  <c r="N3343" i="13" s="1"/>
  <c r="P3344" i="13"/>
  <c r="Q3344" i="13"/>
  <c r="N3344" i="13" s="1" a="1"/>
  <c r="N3344" i="13" s="1"/>
  <c r="P3345" i="13"/>
  <c r="Q3345" i="13"/>
  <c r="N3345" i="13" s="1" a="1"/>
  <c r="N3345" i="13" s="1"/>
  <c r="P3346" i="13"/>
  <c r="Q3346" i="13"/>
  <c r="N3346" i="13" s="1" a="1"/>
  <c r="N3346" i="13" s="1"/>
  <c r="P3347" i="13"/>
  <c r="Q3347" i="13"/>
  <c r="N3347" i="13" s="1" a="1"/>
  <c r="N3347" i="13" s="1"/>
  <c r="P3348" i="13"/>
  <c r="Q3348" i="13"/>
  <c r="N3348" i="13" s="1" a="1"/>
  <c r="N3348" i="13" s="1"/>
  <c r="P3349" i="13"/>
  <c r="Q3349" i="13"/>
  <c r="N3349" i="13" s="1" a="1"/>
  <c r="N3349" i="13" s="1"/>
  <c r="P3350" i="13"/>
  <c r="Q3350" i="13"/>
  <c r="N3350" i="13" s="1" a="1"/>
  <c r="N3350" i="13" s="1"/>
  <c r="P3351" i="13"/>
  <c r="Q3351" i="13"/>
  <c r="N3351" i="13" s="1" a="1"/>
  <c r="N3351" i="13" s="1"/>
  <c r="P3352" i="13"/>
  <c r="Q3352" i="13"/>
  <c r="N3352" i="13" s="1" a="1"/>
  <c r="N3352" i="13" s="1"/>
  <c r="P3353" i="13"/>
  <c r="Q3353" i="13"/>
  <c r="N3353" i="13" s="1" a="1"/>
  <c r="N3353" i="13" s="1"/>
  <c r="P3354" i="13"/>
  <c r="Q3354" i="13"/>
  <c r="N3354" i="13" s="1" a="1"/>
  <c r="N3354" i="13" s="1"/>
  <c r="P3355" i="13"/>
  <c r="Q3355" i="13"/>
  <c r="N3355" i="13" s="1" a="1"/>
  <c r="N3355" i="13" s="1"/>
  <c r="P3356" i="13"/>
  <c r="Q3356" i="13"/>
  <c r="N3356" i="13" s="1" a="1"/>
  <c r="N3356" i="13" s="1"/>
  <c r="P3357" i="13"/>
  <c r="Q3357" i="13"/>
  <c r="N3357" i="13" s="1" a="1"/>
  <c r="N3357" i="13" s="1"/>
  <c r="P3358" i="13"/>
  <c r="Q3358" i="13"/>
  <c r="N3358" i="13" s="1" a="1"/>
  <c r="N3358" i="13" s="1"/>
  <c r="P3359" i="13"/>
  <c r="Q3359" i="13"/>
  <c r="N3359" i="13" s="1" a="1"/>
  <c r="N3359" i="13" s="1"/>
  <c r="P3360" i="13"/>
  <c r="Q3360" i="13"/>
  <c r="N3360" i="13" s="1" a="1"/>
  <c r="N3360" i="13" s="1"/>
  <c r="P3361" i="13"/>
  <c r="Q3361" i="13"/>
  <c r="N3361" i="13" s="1" a="1"/>
  <c r="N3361" i="13" s="1"/>
  <c r="P3362" i="13"/>
  <c r="Q3362" i="13"/>
  <c r="N3362" i="13" s="1" a="1"/>
  <c r="N3362" i="13" s="1"/>
  <c r="P3363" i="13"/>
  <c r="Q3363" i="13"/>
  <c r="N3363" i="13" s="1" a="1"/>
  <c r="N3363" i="13" s="1"/>
  <c r="P3364" i="13"/>
  <c r="Q3364" i="13"/>
  <c r="N3364" i="13" s="1" a="1"/>
  <c r="N3364" i="13" s="1"/>
  <c r="P3365" i="13"/>
  <c r="Q3365" i="13"/>
  <c r="N3365" i="13" s="1" a="1"/>
  <c r="N3365" i="13" s="1"/>
  <c r="P3366" i="13"/>
  <c r="Q3366" i="13"/>
  <c r="N3366" i="13" s="1" a="1"/>
  <c r="N3366" i="13" s="1"/>
  <c r="P3367" i="13"/>
  <c r="Q3367" i="13"/>
  <c r="N3367" i="13" s="1" a="1"/>
  <c r="N3367" i="13" s="1"/>
  <c r="P3368" i="13"/>
  <c r="Q3368" i="13"/>
  <c r="N3368" i="13" s="1" a="1"/>
  <c r="N3368" i="13" s="1"/>
  <c r="P3369" i="13"/>
  <c r="Q3369" i="13"/>
  <c r="N3369" i="13" s="1" a="1"/>
  <c r="N3369" i="13" s="1"/>
  <c r="P3370" i="13"/>
  <c r="Q3370" i="13"/>
  <c r="N3370" i="13" s="1" a="1"/>
  <c r="N3370" i="13" s="1"/>
  <c r="P3371" i="13"/>
  <c r="Q3371" i="13"/>
  <c r="N3371" i="13" s="1" a="1"/>
  <c r="N3371" i="13" s="1"/>
  <c r="P3372" i="13"/>
  <c r="Q3372" i="13"/>
  <c r="N3372" i="13" s="1" a="1"/>
  <c r="N3372" i="13" s="1"/>
  <c r="P3373" i="13"/>
  <c r="Q3373" i="13"/>
  <c r="N3373" i="13" s="1" a="1"/>
  <c r="N3373" i="13" s="1"/>
  <c r="P3374" i="13"/>
  <c r="Q3374" i="13"/>
  <c r="N3374" i="13" s="1" a="1"/>
  <c r="N3374" i="13" s="1"/>
  <c r="P3375" i="13"/>
  <c r="Q3375" i="13"/>
  <c r="N3375" i="13" s="1" a="1"/>
  <c r="N3375" i="13" s="1"/>
  <c r="P3376" i="13"/>
  <c r="Q3376" i="13"/>
  <c r="N3376" i="13" s="1" a="1"/>
  <c r="N3376" i="13" s="1"/>
  <c r="P3377" i="13"/>
  <c r="Q3377" i="13"/>
  <c r="N3377" i="13" s="1" a="1"/>
  <c r="N3377" i="13" s="1"/>
  <c r="P3378" i="13"/>
  <c r="Q3378" i="13"/>
  <c r="N3378" i="13" s="1" a="1"/>
  <c r="N3378" i="13" s="1"/>
  <c r="P3379" i="13"/>
  <c r="Q3379" i="13"/>
  <c r="N3379" i="13" s="1" a="1"/>
  <c r="N3379" i="13" s="1"/>
  <c r="P3380" i="13"/>
  <c r="Q3380" i="13"/>
  <c r="N3380" i="13" s="1" a="1"/>
  <c r="N3380" i="13" s="1"/>
  <c r="P3381" i="13"/>
  <c r="Q3381" i="13"/>
  <c r="N3381" i="13" s="1" a="1"/>
  <c r="N3381" i="13" s="1"/>
  <c r="P3382" i="13"/>
  <c r="Q3382" i="13"/>
  <c r="N3382" i="13" s="1" a="1"/>
  <c r="N3382" i="13" s="1"/>
  <c r="P3383" i="13"/>
  <c r="Q3383" i="13"/>
  <c r="N3383" i="13" s="1" a="1"/>
  <c r="N3383" i="13" s="1"/>
  <c r="P3384" i="13"/>
  <c r="Q3384" i="13"/>
  <c r="N3384" i="13" s="1" a="1"/>
  <c r="N3384" i="13" s="1"/>
  <c r="P3385" i="13"/>
  <c r="Q3385" i="13"/>
  <c r="N3385" i="13" s="1" a="1"/>
  <c r="N3385" i="13" s="1"/>
  <c r="P3386" i="13"/>
  <c r="Q3386" i="13"/>
  <c r="N3386" i="13" s="1" a="1"/>
  <c r="N3386" i="13" s="1"/>
  <c r="P3387" i="13"/>
  <c r="Q3387" i="13"/>
  <c r="N3387" i="13" s="1" a="1"/>
  <c r="N3387" i="13" s="1"/>
  <c r="P3388" i="13"/>
  <c r="Q3388" i="13"/>
  <c r="N3388" i="13" s="1" a="1"/>
  <c r="N3388" i="13" s="1"/>
  <c r="P3389" i="13"/>
  <c r="Q3389" i="13"/>
  <c r="N3389" i="13" s="1" a="1"/>
  <c r="N3389" i="13" s="1"/>
  <c r="P3390" i="13"/>
  <c r="Q3390" i="13"/>
  <c r="N3390" i="13" s="1" a="1"/>
  <c r="N3390" i="13" s="1"/>
  <c r="P3391" i="13"/>
  <c r="Q3391" i="13"/>
  <c r="N3391" i="13" s="1" a="1"/>
  <c r="N3391" i="13" s="1"/>
  <c r="P3392" i="13"/>
  <c r="Q3392" i="13"/>
  <c r="N3392" i="13" s="1" a="1"/>
  <c r="N3392" i="13" s="1"/>
  <c r="P3393" i="13"/>
  <c r="Q3393" i="13"/>
  <c r="N3393" i="13" s="1" a="1"/>
  <c r="N3393" i="13" s="1"/>
  <c r="P3394" i="13"/>
  <c r="Q3394" i="13"/>
  <c r="N3394" i="13" s="1" a="1"/>
  <c r="N3394" i="13" s="1"/>
  <c r="P3395" i="13"/>
  <c r="Q3395" i="13"/>
  <c r="N3395" i="13" s="1" a="1"/>
  <c r="N3395" i="13" s="1"/>
  <c r="P3396" i="13"/>
  <c r="Q3396" i="13"/>
  <c r="N3396" i="13" s="1" a="1"/>
  <c r="N3396" i="13" s="1"/>
  <c r="P3397" i="13"/>
  <c r="Q3397" i="13"/>
  <c r="N3397" i="13" s="1" a="1"/>
  <c r="N3397" i="13" s="1"/>
  <c r="P3398" i="13"/>
  <c r="Q3398" i="13"/>
  <c r="N3398" i="13" s="1" a="1"/>
  <c r="N3398" i="13" s="1"/>
  <c r="P3399" i="13"/>
  <c r="Q3399" i="13"/>
  <c r="N3399" i="13" s="1" a="1"/>
  <c r="N3399" i="13" s="1"/>
  <c r="P3400" i="13"/>
  <c r="Q3400" i="13"/>
  <c r="N3400" i="13" s="1" a="1"/>
  <c r="N3400" i="13" s="1"/>
  <c r="P3401" i="13"/>
  <c r="Q3401" i="13"/>
  <c r="N3401" i="13" s="1" a="1"/>
  <c r="N3401" i="13" s="1"/>
  <c r="P3402" i="13"/>
  <c r="Q3402" i="13"/>
  <c r="N3402" i="13" s="1" a="1"/>
  <c r="N3402" i="13" s="1"/>
  <c r="P3403" i="13"/>
  <c r="Q3403" i="13"/>
  <c r="N3403" i="13" s="1" a="1"/>
  <c r="N3403" i="13" s="1"/>
  <c r="P3404" i="13"/>
  <c r="Q3404" i="13"/>
  <c r="N3404" i="13" s="1" a="1"/>
  <c r="N3404" i="13" s="1"/>
  <c r="P3405" i="13"/>
  <c r="Q3405" i="13"/>
  <c r="N3405" i="13" s="1" a="1"/>
  <c r="N3405" i="13" s="1"/>
  <c r="P3406" i="13"/>
  <c r="Q3406" i="13"/>
  <c r="N3406" i="13" s="1" a="1"/>
  <c r="N3406" i="13" s="1"/>
  <c r="P3407" i="13"/>
  <c r="Q3407" i="13"/>
  <c r="N3407" i="13" s="1" a="1"/>
  <c r="N3407" i="13" s="1"/>
  <c r="P3408" i="13"/>
  <c r="Q3408" i="13"/>
  <c r="N3408" i="13" s="1" a="1"/>
  <c r="N3408" i="13" s="1"/>
  <c r="P3409" i="13"/>
  <c r="Q3409" i="13"/>
  <c r="N3409" i="13" s="1" a="1"/>
  <c r="N3409" i="13" s="1"/>
  <c r="P3410" i="13"/>
  <c r="Q3410" i="13"/>
  <c r="N3410" i="13" s="1" a="1"/>
  <c r="N3410" i="13" s="1"/>
  <c r="P3411" i="13"/>
  <c r="Q3411" i="13"/>
  <c r="N3411" i="13" s="1" a="1"/>
  <c r="N3411" i="13" s="1"/>
  <c r="P3412" i="13"/>
  <c r="Q3412" i="13"/>
  <c r="N3412" i="13" s="1" a="1"/>
  <c r="N3412" i="13" s="1"/>
  <c r="P3413" i="13"/>
  <c r="Q3413" i="13"/>
  <c r="N3413" i="13" s="1" a="1"/>
  <c r="N3413" i="13" s="1"/>
  <c r="P3414" i="13"/>
  <c r="Q3414" i="13"/>
  <c r="N3414" i="13" s="1" a="1"/>
  <c r="N3414" i="13" s="1"/>
  <c r="P3415" i="13"/>
  <c r="Q3415" i="13"/>
  <c r="N3415" i="13" s="1" a="1"/>
  <c r="N3415" i="13" s="1"/>
  <c r="P3416" i="13"/>
  <c r="Q3416" i="13"/>
  <c r="N3416" i="13" s="1" a="1"/>
  <c r="N3416" i="13" s="1"/>
  <c r="P3417" i="13"/>
  <c r="Q3417" i="13"/>
  <c r="N3417" i="13" s="1" a="1"/>
  <c r="N3417" i="13" s="1"/>
  <c r="P3418" i="13"/>
  <c r="Q3418" i="13"/>
  <c r="N3418" i="13" s="1" a="1"/>
  <c r="N3418" i="13" s="1"/>
  <c r="P3419" i="13"/>
  <c r="Q3419" i="13"/>
  <c r="N3419" i="13" s="1" a="1"/>
  <c r="N3419" i="13" s="1"/>
  <c r="P3420" i="13"/>
  <c r="Q3420" i="13"/>
  <c r="N3420" i="13" s="1" a="1"/>
  <c r="N3420" i="13" s="1"/>
  <c r="P3421" i="13"/>
  <c r="Q3421" i="13"/>
  <c r="N3421" i="13" s="1" a="1"/>
  <c r="N3421" i="13" s="1"/>
  <c r="P3422" i="13"/>
  <c r="Q3422" i="13"/>
  <c r="N3422" i="13" s="1" a="1"/>
  <c r="N3422" i="13" s="1"/>
  <c r="P3423" i="13"/>
  <c r="Q3423" i="13"/>
  <c r="N3423" i="13" s="1" a="1"/>
  <c r="N3423" i="13" s="1"/>
  <c r="P3424" i="13"/>
  <c r="Q3424" i="13"/>
  <c r="N3424" i="13" s="1" a="1"/>
  <c r="N3424" i="13" s="1"/>
  <c r="P3425" i="13"/>
  <c r="Q3425" i="13"/>
  <c r="N3425" i="13" s="1" a="1"/>
  <c r="N3425" i="13" s="1"/>
  <c r="P3426" i="13"/>
  <c r="Q3426" i="13"/>
  <c r="N3426" i="13" s="1" a="1"/>
  <c r="N3426" i="13" s="1"/>
  <c r="P3427" i="13"/>
  <c r="Q3427" i="13"/>
  <c r="N3427" i="13" s="1" a="1"/>
  <c r="N3427" i="13" s="1"/>
  <c r="P3428" i="13"/>
  <c r="Q3428" i="13"/>
  <c r="N3428" i="13" s="1" a="1"/>
  <c r="N3428" i="13" s="1"/>
  <c r="P3429" i="13"/>
  <c r="Q3429" i="13"/>
  <c r="N3429" i="13" s="1" a="1"/>
  <c r="N3429" i="13" s="1"/>
  <c r="P3430" i="13"/>
  <c r="Q3430" i="13"/>
  <c r="N3430" i="13" s="1" a="1"/>
  <c r="N3430" i="13" s="1"/>
  <c r="P3431" i="13"/>
  <c r="Q3431" i="13"/>
  <c r="N3431" i="13" s="1" a="1"/>
  <c r="N3431" i="13" s="1"/>
  <c r="P3432" i="13"/>
  <c r="Q3432" i="13"/>
  <c r="N3432" i="13" s="1" a="1"/>
  <c r="N3432" i="13" s="1"/>
  <c r="P3433" i="13"/>
  <c r="Q3433" i="13"/>
  <c r="N3433" i="13" s="1" a="1"/>
  <c r="N3433" i="13" s="1"/>
  <c r="P3434" i="13"/>
  <c r="Q3434" i="13"/>
  <c r="N3434" i="13" s="1" a="1"/>
  <c r="N3434" i="13" s="1"/>
  <c r="P3435" i="13"/>
  <c r="Q3435" i="13"/>
  <c r="N3435" i="13" s="1" a="1"/>
  <c r="N3435" i="13" s="1"/>
  <c r="P3436" i="13"/>
  <c r="Q3436" i="13"/>
  <c r="N3436" i="13" s="1" a="1"/>
  <c r="N3436" i="13" s="1"/>
  <c r="P3437" i="13"/>
  <c r="Q3437" i="13"/>
  <c r="N3437" i="13" s="1" a="1"/>
  <c r="N3437" i="13" s="1"/>
  <c r="P3438" i="13"/>
  <c r="Q3438" i="13"/>
  <c r="N3438" i="13" s="1" a="1"/>
  <c r="N3438" i="13" s="1"/>
  <c r="P3439" i="13"/>
  <c r="Q3439" i="13"/>
  <c r="N3439" i="13" s="1" a="1"/>
  <c r="N3439" i="13" s="1"/>
  <c r="P3440" i="13"/>
  <c r="Q3440" i="13"/>
  <c r="N3440" i="13" s="1" a="1"/>
  <c r="N3440" i="13" s="1"/>
  <c r="P3441" i="13"/>
  <c r="Q3441" i="13"/>
  <c r="N3441" i="13" s="1" a="1"/>
  <c r="N3441" i="13" s="1"/>
  <c r="P3442" i="13"/>
  <c r="Q3442" i="13"/>
  <c r="N3442" i="13" s="1" a="1"/>
  <c r="N3442" i="13" s="1"/>
  <c r="P3443" i="13"/>
  <c r="Q3443" i="13"/>
  <c r="N3443" i="13" s="1" a="1"/>
  <c r="N3443" i="13" s="1"/>
  <c r="P3444" i="13"/>
  <c r="Q3444" i="13"/>
  <c r="N3444" i="13" s="1" a="1"/>
  <c r="N3444" i="13" s="1"/>
  <c r="P3445" i="13"/>
  <c r="Q3445" i="13"/>
  <c r="N3445" i="13" s="1" a="1"/>
  <c r="N3445" i="13" s="1"/>
  <c r="P3446" i="13"/>
  <c r="Q3446" i="13"/>
  <c r="N3446" i="13" s="1" a="1"/>
  <c r="N3446" i="13" s="1"/>
  <c r="P3447" i="13"/>
  <c r="Q3447" i="13"/>
  <c r="N3447" i="13" s="1" a="1"/>
  <c r="N3447" i="13" s="1"/>
  <c r="P3448" i="13"/>
  <c r="Q3448" i="13"/>
  <c r="N3448" i="13" s="1" a="1"/>
  <c r="N3448" i="13" s="1"/>
  <c r="P3449" i="13"/>
  <c r="Q3449" i="13"/>
  <c r="N3449" i="13" s="1" a="1"/>
  <c r="N3449" i="13" s="1"/>
  <c r="P3450" i="13"/>
  <c r="Q3450" i="13"/>
  <c r="N3450" i="13" s="1" a="1"/>
  <c r="N3450" i="13" s="1"/>
  <c r="P3451" i="13"/>
  <c r="Q3451" i="13"/>
  <c r="N3451" i="13" s="1" a="1"/>
  <c r="N3451" i="13" s="1"/>
  <c r="P3452" i="13"/>
  <c r="Q3452" i="13"/>
  <c r="N3452" i="13" s="1" a="1"/>
  <c r="N3452" i="13" s="1"/>
  <c r="P3453" i="13"/>
  <c r="Q3453" i="13"/>
  <c r="N3453" i="13" s="1" a="1"/>
  <c r="N3453" i="13" s="1"/>
  <c r="P3454" i="13"/>
  <c r="Q3454" i="13"/>
  <c r="N3454" i="13" s="1" a="1"/>
  <c r="N3454" i="13" s="1"/>
  <c r="P3455" i="13"/>
  <c r="Q3455" i="13"/>
  <c r="N3455" i="13" s="1" a="1"/>
  <c r="N3455" i="13" s="1"/>
  <c r="P3456" i="13"/>
  <c r="Q3456" i="13"/>
  <c r="N3456" i="13" s="1" a="1"/>
  <c r="N3456" i="13" s="1"/>
  <c r="P3457" i="13"/>
  <c r="Q3457" i="13"/>
  <c r="N3457" i="13" s="1" a="1"/>
  <c r="N3457" i="13" s="1"/>
  <c r="P3458" i="13"/>
  <c r="Q3458" i="13"/>
  <c r="N3458" i="13" s="1" a="1"/>
  <c r="N3458" i="13" s="1"/>
  <c r="P3459" i="13"/>
  <c r="Q3459" i="13"/>
  <c r="N3459" i="13" s="1" a="1"/>
  <c r="N3459" i="13" s="1"/>
  <c r="P3460" i="13"/>
  <c r="Q3460" i="13"/>
  <c r="N3460" i="13" s="1" a="1"/>
  <c r="N3460" i="13" s="1"/>
  <c r="P3461" i="13"/>
  <c r="Q3461" i="13"/>
  <c r="N3461" i="13" s="1" a="1"/>
  <c r="N3461" i="13" s="1"/>
  <c r="P3462" i="13"/>
  <c r="Q3462" i="13"/>
  <c r="N3462" i="13" s="1" a="1"/>
  <c r="N3462" i="13" s="1"/>
  <c r="P3463" i="13"/>
  <c r="Q3463" i="13"/>
  <c r="N3463" i="13" s="1" a="1"/>
  <c r="N3463" i="13" s="1"/>
  <c r="P3464" i="13"/>
  <c r="Q3464" i="13"/>
  <c r="N3464" i="13" s="1" a="1"/>
  <c r="N3464" i="13" s="1"/>
  <c r="P3465" i="13"/>
  <c r="Q3465" i="13"/>
  <c r="N3465" i="13" s="1" a="1"/>
  <c r="N3465" i="13" s="1"/>
  <c r="P3466" i="13"/>
  <c r="Q3466" i="13"/>
  <c r="N3466" i="13" s="1" a="1"/>
  <c r="N3466" i="13" s="1"/>
  <c r="P3467" i="13"/>
  <c r="Q3467" i="13"/>
  <c r="N3467" i="13" s="1" a="1"/>
  <c r="N3467" i="13" s="1"/>
  <c r="P3468" i="13"/>
  <c r="Q3468" i="13"/>
  <c r="N3468" i="13" s="1" a="1"/>
  <c r="N3468" i="13" s="1"/>
  <c r="P3469" i="13"/>
  <c r="Q3469" i="13"/>
  <c r="N3469" i="13" s="1" a="1"/>
  <c r="N3469" i="13" s="1"/>
  <c r="P3470" i="13"/>
  <c r="Q3470" i="13"/>
  <c r="N3470" i="13" s="1" a="1"/>
  <c r="N3470" i="13" s="1"/>
  <c r="P3471" i="13"/>
  <c r="Q3471" i="13"/>
  <c r="N3471" i="13" s="1" a="1"/>
  <c r="N3471" i="13" s="1"/>
  <c r="P3472" i="13"/>
  <c r="Q3472" i="13"/>
  <c r="N3472" i="13" s="1" a="1"/>
  <c r="N3472" i="13" s="1"/>
  <c r="P3473" i="13"/>
  <c r="Q3473" i="13"/>
  <c r="N3473" i="13" s="1" a="1"/>
  <c r="N3473" i="13" s="1"/>
  <c r="P3474" i="13"/>
  <c r="Q3474" i="13"/>
  <c r="N3474" i="13" s="1" a="1"/>
  <c r="P3475" i="13"/>
  <c r="Q3475" i="13"/>
  <c r="N3475" i="13" s="1" a="1"/>
  <c r="N3475" i="13" s="1"/>
  <c r="P3476" i="13"/>
  <c r="Q3476" i="13"/>
  <c r="N3476" i="13" s="1" a="1"/>
  <c r="N3476" i="13" s="1"/>
  <c r="P3477" i="13"/>
  <c r="Q3477" i="13"/>
  <c r="N3477" i="13" s="1" a="1"/>
  <c r="N3477" i="13" s="1"/>
  <c r="P3478" i="13"/>
  <c r="Q3478" i="13"/>
  <c r="N3478" i="13" s="1" a="1"/>
  <c r="N3478" i="13" s="1"/>
  <c r="P3479" i="13"/>
  <c r="Q3479" i="13"/>
  <c r="N3479" i="13" s="1" a="1"/>
  <c r="N3479" i="13" s="1"/>
  <c r="P3480" i="13"/>
  <c r="Q3480" i="13"/>
  <c r="N3480" i="13" s="1" a="1"/>
  <c r="N3480" i="13" s="1"/>
  <c r="P3481" i="13"/>
  <c r="Q3481" i="13"/>
  <c r="N3481" i="13" s="1" a="1"/>
  <c r="N3481" i="13" s="1"/>
  <c r="P3482" i="13"/>
  <c r="Q3482" i="13"/>
  <c r="N3482" i="13" s="1" a="1"/>
  <c r="N3482" i="13" s="1"/>
  <c r="P3483" i="13"/>
  <c r="Q3483" i="13"/>
  <c r="N3483" i="13" s="1" a="1"/>
  <c r="N3483" i="13" s="1"/>
  <c r="P3484" i="13"/>
  <c r="Q3484" i="13"/>
  <c r="N3484" i="13" s="1" a="1"/>
  <c r="N3484" i="13" s="1"/>
  <c r="P3485" i="13"/>
  <c r="Q3485" i="13"/>
  <c r="N3485" i="13" s="1" a="1"/>
  <c r="N3485" i="13" s="1"/>
  <c r="P3486" i="13"/>
  <c r="Q3486" i="13"/>
  <c r="N3486" i="13" s="1" a="1"/>
  <c r="N3486" i="13" s="1"/>
  <c r="P3487" i="13"/>
  <c r="Q3487" i="13"/>
  <c r="N3487" i="13" s="1" a="1"/>
  <c r="N3487" i="13" s="1"/>
  <c r="P3488" i="13"/>
  <c r="Q3488" i="13"/>
  <c r="N3488" i="13" s="1" a="1"/>
  <c r="N3488" i="13" s="1"/>
  <c r="P3489" i="13"/>
  <c r="Q3489" i="13"/>
  <c r="N3489" i="13" s="1" a="1"/>
  <c r="N3489" i="13" s="1"/>
  <c r="P3490" i="13"/>
  <c r="Q3490" i="13"/>
  <c r="N3490" i="13" s="1" a="1"/>
  <c r="N3490" i="13" s="1"/>
  <c r="P3491" i="13"/>
  <c r="Q3491" i="13"/>
  <c r="N3491" i="13" s="1" a="1"/>
  <c r="N3491" i="13" s="1"/>
  <c r="P3492" i="13"/>
  <c r="Q3492" i="13"/>
  <c r="N3492" i="13" s="1" a="1"/>
  <c r="N3492" i="13" s="1"/>
  <c r="P3493" i="13"/>
  <c r="Q3493" i="13"/>
  <c r="N3493" i="13" s="1" a="1"/>
  <c r="N3493" i="13" s="1"/>
  <c r="P3494" i="13"/>
  <c r="Q3494" i="13"/>
  <c r="N3494" i="13" s="1" a="1"/>
  <c r="N3494" i="13" s="1"/>
  <c r="P3495" i="13"/>
  <c r="Q3495" i="13"/>
  <c r="N3495" i="13" s="1" a="1"/>
  <c r="N3495" i="13" s="1"/>
  <c r="P3496" i="13"/>
  <c r="Q3496" i="13"/>
  <c r="N3496" i="13" s="1" a="1"/>
  <c r="N3496" i="13" s="1"/>
  <c r="P3497" i="13"/>
  <c r="Q3497" i="13"/>
  <c r="N3497" i="13" s="1" a="1"/>
  <c r="N3497" i="13" s="1"/>
  <c r="P3498" i="13"/>
  <c r="Q3498" i="13"/>
  <c r="N3498" i="13" s="1" a="1"/>
  <c r="N3498" i="13" s="1"/>
  <c r="P3499" i="13"/>
  <c r="Q3499" i="13"/>
  <c r="N3499" i="13" s="1" a="1"/>
  <c r="N3499" i="13" s="1"/>
  <c r="P3500" i="13"/>
  <c r="Q3500" i="13"/>
  <c r="N3500" i="13" s="1" a="1"/>
  <c r="N3500" i="13" s="1"/>
  <c r="P3501" i="13"/>
  <c r="Q3501" i="13"/>
  <c r="N3501" i="13" s="1" a="1"/>
  <c r="N3501" i="13" s="1"/>
  <c r="P3502" i="13"/>
  <c r="Q3502" i="13"/>
  <c r="N3502" i="13" s="1" a="1"/>
  <c r="N3502" i="13" s="1"/>
  <c r="P3503" i="13"/>
  <c r="Q3503" i="13"/>
  <c r="N3503" i="13" s="1" a="1"/>
  <c r="N3503" i="13" s="1"/>
  <c r="P3504" i="13"/>
  <c r="Q3504" i="13"/>
  <c r="N3504" i="13" s="1" a="1"/>
  <c r="N3504" i="13" s="1"/>
  <c r="P3505" i="13"/>
  <c r="Q3505" i="13"/>
  <c r="N3505" i="13" s="1" a="1"/>
  <c r="N3505" i="13" s="1"/>
  <c r="P3506" i="13"/>
  <c r="Q3506" i="13"/>
  <c r="N3506" i="13" s="1" a="1"/>
  <c r="N3506" i="13" s="1"/>
  <c r="P3507" i="13"/>
  <c r="Q3507" i="13"/>
  <c r="N3507" i="13" s="1" a="1"/>
  <c r="N3507" i="13" s="1"/>
  <c r="P3508" i="13"/>
  <c r="Q3508" i="13"/>
  <c r="N3508" i="13" s="1" a="1"/>
  <c r="N3508" i="13" s="1"/>
  <c r="P3509" i="13"/>
  <c r="Q3509" i="13"/>
  <c r="N3509" i="13" s="1" a="1"/>
  <c r="N3509" i="13" s="1"/>
  <c r="P3510" i="13"/>
  <c r="Q3510" i="13"/>
  <c r="N3510" i="13" s="1" a="1"/>
  <c r="N3510" i="13" s="1"/>
  <c r="P3511" i="13"/>
  <c r="Q3511" i="13"/>
  <c r="N3511" i="13" s="1" a="1"/>
  <c r="N3511" i="13" s="1"/>
  <c r="P3512" i="13"/>
  <c r="Q3512" i="13"/>
  <c r="N3512" i="13" s="1" a="1"/>
  <c r="N3512" i="13" s="1"/>
  <c r="P3513" i="13"/>
  <c r="Q3513" i="13"/>
  <c r="N3513" i="13" s="1" a="1"/>
  <c r="N3513" i="13" s="1"/>
  <c r="P3514" i="13"/>
  <c r="Q3514" i="13"/>
  <c r="N3514" i="13" s="1" a="1"/>
  <c r="N3514" i="13" s="1"/>
  <c r="P3515" i="13"/>
  <c r="Q3515" i="13"/>
  <c r="N3515" i="13" s="1" a="1"/>
  <c r="N3515" i="13" s="1"/>
  <c r="P3516" i="13"/>
  <c r="Q3516" i="13"/>
  <c r="N3516" i="13" s="1" a="1"/>
  <c r="N3516" i="13" s="1"/>
  <c r="P3517" i="13"/>
  <c r="Q3517" i="13"/>
  <c r="N3517" i="13" s="1" a="1"/>
  <c r="N3517" i="13" s="1"/>
  <c r="P3518" i="13"/>
  <c r="Q3518" i="13"/>
  <c r="N3518" i="13" s="1" a="1"/>
  <c r="N3518" i="13" s="1"/>
  <c r="P3519" i="13"/>
  <c r="Q3519" i="13"/>
  <c r="N3519" i="13" s="1" a="1"/>
  <c r="N3519" i="13" s="1"/>
  <c r="P3520" i="13"/>
  <c r="Q3520" i="13"/>
  <c r="N3520" i="13" s="1" a="1"/>
  <c r="N3520" i="13" s="1"/>
  <c r="P3521" i="13"/>
  <c r="Q3521" i="13"/>
  <c r="N3521" i="13" s="1" a="1"/>
  <c r="N3521" i="13" s="1"/>
  <c r="P3522" i="13"/>
  <c r="Q3522" i="13"/>
  <c r="N3522" i="13" s="1" a="1"/>
  <c r="N3522" i="13" s="1"/>
  <c r="P3523" i="13"/>
  <c r="Q3523" i="13"/>
  <c r="N3523" i="13" s="1" a="1"/>
  <c r="N3523" i="13" s="1"/>
  <c r="P3524" i="13"/>
  <c r="Q3524" i="13"/>
  <c r="N3524" i="13" s="1" a="1"/>
  <c r="N3524" i="13" s="1"/>
  <c r="P3525" i="13"/>
  <c r="Q3525" i="13"/>
  <c r="N3525" i="13" s="1" a="1"/>
  <c r="N3525" i="13" s="1"/>
  <c r="P3526" i="13"/>
  <c r="Q3526" i="13"/>
  <c r="N3526" i="13" s="1" a="1"/>
  <c r="N3526" i="13" s="1"/>
  <c r="P3527" i="13"/>
  <c r="Q3527" i="13"/>
  <c r="N3527" i="13" s="1" a="1"/>
  <c r="N3527" i="13" s="1"/>
  <c r="P3528" i="13"/>
  <c r="Q3528" i="13"/>
  <c r="N3528" i="13" s="1" a="1"/>
  <c r="N3528" i="13" s="1"/>
  <c r="P3529" i="13"/>
  <c r="Q3529" i="13"/>
  <c r="N3529" i="13" s="1" a="1"/>
  <c r="N3529" i="13" s="1"/>
  <c r="P3530" i="13"/>
  <c r="Q3530" i="13"/>
  <c r="N3530" i="13" s="1" a="1"/>
  <c r="N3530" i="13" s="1"/>
  <c r="P3531" i="13"/>
  <c r="Q3531" i="13"/>
  <c r="N3531" i="13" s="1" a="1"/>
  <c r="N3531" i="13" s="1"/>
  <c r="P3532" i="13"/>
  <c r="Q3532" i="13"/>
  <c r="N3532" i="13" s="1" a="1"/>
  <c r="N3532" i="13" s="1"/>
  <c r="P3533" i="13"/>
  <c r="Q3533" i="13"/>
  <c r="N3533" i="13" s="1" a="1"/>
  <c r="N3533" i="13" s="1"/>
  <c r="P3534" i="13"/>
  <c r="Q3534" i="13"/>
  <c r="N3534" i="13" s="1" a="1"/>
  <c r="N3534" i="13" s="1"/>
  <c r="P3535" i="13"/>
  <c r="Q3535" i="13"/>
  <c r="N3535" i="13" s="1" a="1"/>
  <c r="N3535" i="13" s="1"/>
  <c r="P3536" i="13"/>
  <c r="Q3536" i="13"/>
  <c r="N3536" i="13" s="1" a="1"/>
  <c r="N3536" i="13" s="1"/>
  <c r="P3537" i="13"/>
  <c r="Q3537" i="13"/>
  <c r="N3537" i="13" s="1" a="1"/>
  <c r="N3537" i="13" s="1"/>
  <c r="P3538" i="13"/>
  <c r="Q3538" i="13"/>
  <c r="N3538" i="13" s="1" a="1"/>
  <c r="N3538" i="13" s="1"/>
  <c r="P3539" i="13"/>
  <c r="Q3539" i="13"/>
  <c r="N3539" i="13" s="1" a="1"/>
  <c r="N3539" i="13" s="1"/>
  <c r="P3540" i="13"/>
  <c r="Q3540" i="13"/>
  <c r="N3540" i="13" s="1" a="1"/>
  <c r="N3540" i="13" s="1"/>
  <c r="P3541" i="13"/>
  <c r="Q3541" i="13"/>
  <c r="N3541" i="13" s="1" a="1"/>
  <c r="N3541" i="13" s="1"/>
  <c r="P3542" i="13"/>
  <c r="Q3542" i="13"/>
  <c r="N3542" i="13" s="1" a="1"/>
  <c r="N3542" i="13" s="1"/>
  <c r="P3543" i="13"/>
  <c r="Q3543" i="13"/>
  <c r="N3543" i="13" s="1" a="1"/>
  <c r="N3543" i="13" s="1"/>
  <c r="P3544" i="13"/>
  <c r="Q3544" i="13"/>
  <c r="N3544" i="13" s="1" a="1"/>
  <c r="N3544" i="13" s="1"/>
  <c r="P3545" i="13"/>
  <c r="Q3545" i="13"/>
  <c r="N3545" i="13" s="1" a="1"/>
  <c r="N3545" i="13" s="1"/>
  <c r="P3546" i="13"/>
  <c r="Q3546" i="13"/>
  <c r="N3546" i="13" s="1" a="1"/>
  <c r="N3546" i="13" s="1"/>
  <c r="P3547" i="13"/>
  <c r="Q3547" i="13"/>
  <c r="N3547" i="13" s="1" a="1"/>
  <c r="N3547" i="13" s="1"/>
  <c r="P3548" i="13"/>
  <c r="Q3548" i="13"/>
  <c r="N3548" i="13" s="1" a="1"/>
  <c r="N3548" i="13" s="1"/>
  <c r="P3549" i="13"/>
  <c r="Q3549" i="13"/>
  <c r="N3549" i="13" s="1" a="1"/>
  <c r="N3549" i="13" s="1"/>
  <c r="P3550" i="13"/>
  <c r="Q3550" i="13"/>
  <c r="N3550" i="13" s="1" a="1"/>
  <c r="N3550" i="13" s="1"/>
  <c r="P3551" i="13"/>
  <c r="Q3551" i="13"/>
  <c r="N3551" i="13" s="1" a="1"/>
  <c r="N3551" i="13" s="1"/>
  <c r="P3552" i="13"/>
  <c r="Q3552" i="13"/>
  <c r="N3552" i="13" s="1" a="1"/>
  <c r="N3552" i="13" s="1"/>
  <c r="P3553" i="13"/>
  <c r="Q3553" i="13"/>
  <c r="N3553" i="13" s="1" a="1"/>
  <c r="N3553" i="13" s="1"/>
  <c r="P3554" i="13"/>
  <c r="Q3554" i="13"/>
  <c r="N3554" i="13" s="1" a="1"/>
  <c r="N3554" i="13" s="1"/>
  <c r="P3555" i="13"/>
  <c r="Q3555" i="13"/>
  <c r="N3555" i="13" s="1" a="1"/>
  <c r="N3555" i="13" s="1"/>
  <c r="P3556" i="13"/>
  <c r="Q3556" i="13"/>
  <c r="N3556" i="13" s="1" a="1"/>
  <c r="N3556" i="13" s="1"/>
  <c r="P3557" i="13"/>
  <c r="Q3557" i="13"/>
  <c r="N3557" i="13" s="1" a="1"/>
  <c r="N3557" i="13" s="1"/>
  <c r="P3558" i="13"/>
  <c r="Q3558" i="13"/>
  <c r="N3558" i="13" s="1" a="1"/>
  <c r="N3558" i="13" s="1"/>
  <c r="P3559" i="13"/>
  <c r="Q3559" i="13"/>
  <c r="N3559" i="13" s="1" a="1"/>
  <c r="N3559" i="13" s="1"/>
  <c r="P3560" i="13"/>
  <c r="Q3560" i="13"/>
  <c r="N3560" i="13" s="1" a="1"/>
  <c r="N3560" i="13" s="1"/>
  <c r="P3561" i="13"/>
  <c r="Q3561" i="13"/>
  <c r="N3561" i="13" s="1" a="1"/>
  <c r="N3561" i="13" s="1"/>
  <c r="P3562" i="13"/>
  <c r="Q3562" i="13"/>
  <c r="N3562" i="13" s="1" a="1"/>
  <c r="N3562" i="13" s="1"/>
  <c r="P3563" i="13"/>
  <c r="Q3563" i="13"/>
  <c r="N3563" i="13" s="1" a="1"/>
  <c r="N3563" i="13" s="1"/>
  <c r="P3564" i="13"/>
  <c r="Q3564" i="13"/>
  <c r="N3564" i="13" s="1" a="1"/>
  <c r="N3564" i="13" s="1"/>
  <c r="P3565" i="13"/>
  <c r="Q3565" i="13"/>
  <c r="N3565" i="13" s="1" a="1"/>
  <c r="N3565" i="13" s="1"/>
  <c r="P3566" i="13"/>
  <c r="Q3566" i="13"/>
  <c r="N3566" i="13" s="1" a="1"/>
  <c r="N3566" i="13" s="1"/>
  <c r="P3567" i="13"/>
  <c r="Q3567" i="13"/>
  <c r="N3567" i="13" s="1" a="1"/>
  <c r="N3567" i="13" s="1"/>
  <c r="P3568" i="13"/>
  <c r="Q3568" i="13"/>
  <c r="N3568" i="13" s="1" a="1"/>
  <c r="N3568" i="13" s="1"/>
  <c r="P3569" i="13"/>
  <c r="Q3569" i="13"/>
  <c r="N3569" i="13" s="1" a="1"/>
  <c r="N3569" i="13" s="1"/>
  <c r="P3570" i="13"/>
  <c r="Q3570" i="13"/>
  <c r="N3570" i="13" s="1" a="1"/>
  <c r="N3570" i="13" s="1"/>
  <c r="P3571" i="13"/>
  <c r="Q3571" i="13"/>
  <c r="N3571" i="13" s="1" a="1"/>
  <c r="N3571" i="13" s="1"/>
  <c r="P3572" i="13"/>
  <c r="Q3572" i="13"/>
  <c r="N3572" i="13" s="1" a="1"/>
  <c r="N3572" i="13" s="1"/>
  <c r="P3573" i="13"/>
  <c r="Q3573" i="13"/>
  <c r="N3573" i="13" s="1" a="1"/>
  <c r="N3573" i="13" s="1"/>
  <c r="P3574" i="13"/>
  <c r="Q3574" i="13"/>
  <c r="N3574" i="13" s="1" a="1"/>
  <c r="N3574" i="13" s="1"/>
  <c r="P3575" i="13"/>
  <c r="Q3575" i="13"/>
  <c r="N3575" i="13" s="1" a="1"/>
  <c r="N3575" i="13" s="1"/>
  <c r="P3576" i="13"/>
  <c r="Q3576" i="13"/>
  <c r="N3576" i="13" s="1" a="1"/>
  <c r="N3576" i="13" s="1"/>
  <c r="P3577" i="13"/>
  <c r="Q3577" i="13"/>
  <c r="N3577" i="13" s="1" a="1"/>
  <c r="N3577" i="13" s="1"/>
  <c r="P3578" i="13"/>
  <c r="Q3578" i="13"/>
  <c r="N3578" i="13" s="1" a="1"/>
  <c r="N3578" i="13" s="1"/>
  <c r="P3579" i="13"/>
  <c r="Q3579" i="13"/>
  <c r="N3579" i="13" s="1" a="1"/>
  <c r="N3579" i="13" s="1"/>
  <c r="P3580" i="13"/>
  <c r="Q3580" i="13"/>
  <c r="N3580" i="13" s="1" a="1"/>
  <c r="N3580" i="13" s="1"/>
  <c r="P3581" i="13"/>
  <c r="Q3581" i="13"/>
  <c r="N3581" i="13" s="1" a="1"/>
  <c r="N3581" i="13" s="1"/>
  <c r="P3582" i="13"/>
  <c r="Q3582" i="13"/>
  <c r="N3582" i="13" s="1" a="1"/>
  <c r="N3582" i="13" s="1"/>
  <c r="P3583" i="13"/>
  <c r="Q3583" i="13"/>
  <c r="N3583" i="13" s="1" a="1"/>
  <c r="N3583" i="13" s="1"/>
  <c r="P3584" i="13"/>
  <c r="Q3584" i="13"/>
  <c r="N3584" i="13" s="1" a="1"/>
  <c r="N3584" i="13" s="1"/>
  <c r="P3585" i="13"/>
  <c r="Q3585" i="13"/>
  <c r="N3585" i="13" s="1" a="1"/>
  <c r="N3585" i="13" s="1"/>
  <c r="P3586" i="13"/>
  <c r="Q3586" i="13"/>
  <c r="N3586" i="13" s="1" a="1"/>
  <c r="N3586" i="13" s="1"/>
  <c r="P3587" i="13"/>
  <c r="Q3587" i="13"/>
  <c r="N3587" i="13" s="1" a="1"/>
  <c r="N3587" i="13" s="1"/>
  <c r="P3588" i="13"/>
  <c r="Q3588" i="13"/>
  <c r="N3588" i="13" s="1" a="1"/>
  <c r="N3588" i="13" s="1"/>
  <c r="P3589" i="13"/>
  <c r="Q3589" i="13"/>
  <c r="N3589" i="13" s="1" a="1"/>
  <c r="N3589" i="13" s="1"/>
  <c r="P3590" i="13"/>
  <c r="Q3590" i="13"/>
  <c r="N3590" i="13" s="1" a="1"/>
  <c r="N3590" i="13" s="1"/>
  <c r="P3591" i="13"/>
  <c r="Q3591" i="13"/>
  <c r="N3591" i="13" s="1" a="1"/>
  <c r="N3591" i="13" s="1"/>
  <c r="P3592" i="13"/>
  <c r="Q3592" i="13"/>
  <c r="N3592" i="13" s="1" a="1"/>
  <c r="N3592" i="13" s="1"/>
  <c r="P3593" i="13"/>
  <c r="Q3593" i="13"/>
  <c r="N3593" i="13" s="1" a="1"/>
  <c r="N3593" i="13" s="1"/>
  <c r="P3594" i="13"/>
  <c r="Q3594" i="13"/>
  <c r="N3594" i="13" s="1" a="1"/>
  <c r="N3594" i="13" s="1"/>
  <c r="P3595" i="13"/>
  <c r="Q3595" i="13"/>
  <c r="N3595" i="13" s="1" a="1"/>
  <c r="N3595" i="13" s="1"/>
  <c r="P3596" i="13"/>
  <c r="Q3596" i="13"/>
  <c r="N3596" i="13" s="1" a="1"/>
  <c r="N3596" i="13" s="1"/>
  <c r="P3597" i="13"/>
  <c r="Q3597" i="13"/>
  <c r="N3597" i="13" s="1" a="1"/>
  <c r="N3597" i="13" s="1"/>
  <c r="P3598" i="13"/>
  <c r="Q3598" i="13"/>
  <c r="N3598" i="13" s="1" a="1"/>
  <c r="N3598" i="13" s="1"/>
  <c r="P3599" i="13"/>
  <c r="Q3599" i="13"/>
  <c r="N3599" i="13" s="1" a="1"/>
  <c r="N3599" i="13" s="1"/>
  <c r="P3600" i="13"/>
  <c r="Q3600" i="13"/>
  <c r="N3600" i="13" s="1" a="1"/>
  <c r="N3600" i="13" s="1"/>
  <c r="P3601" i="13"/>
  <c r="Q3601" i="13"/>
  <c r="N3601" i="13" s="1" a="1"/>
  <c r="N3601" i="13" s="1"/>
  <c r="P3602" i="13"/>
  <c r="Q3602" i="13"/>
  <c r="N3602" i="13" s="1" a="1"/>
  <c r="N3602" i="13" s="1"/>
  <c r="P3603" i="13"/>
  <c r="Q3603" i="13"/>
  <c r="N3603" i="13" s="1" a="1"/>
  <c r="N3603" i="13" s="1"/>
  <c r="P3604" i="13"/>
  <c r="Q3604" i="13"/>
  <c r="N3604" i="13" s="1" a="1"/>
  <c r="N3604" i="13" s="1"/>
  <c r="P3605" i="13"/>
  <c r="Q3605" i="13"/>
  <c r="N3605" i="13" s="1" a="1"/>
  <c r="N3605" i="13" s="1"/>
  <c r="P3606" i="13"/>
  <c r="Q3606" i="13"/>
  <c r="N3606" i="13" s="1" a="1"/>
  <c r="N3606" i="13" s="1"/>
  <c r="P3607" i="13"/>
  <c r="Q3607" i="13"/>
  <c r="N3607" i="13" s="1" a="1"/>
  <c r="N3607" i="13" s="1"/>
  <c r="P3608" i="13"/>
  <c r="Q3608" i="13"/>
  <c r="N3608" i="13" s="1" a="1"/>
  <c r="N3608" i="13" s="1"/>
  <c r="P3609" i="13"/>
  <c r="Q3609" i="13"/>
  <c r="N3609" i="13" s="1" a="1"/>
  <c r="N3609" i="13" s="1"/>
  <c r="P3610" i="13"/>
  <c r="Q3610" i="13"/>
  <c r="N3610" i="13" s="1" a="1"/>
  <c r="N3610" i="13" s="1"/>
  <c r="P3611" i="13"/>
  <c r="Q3611" i="13"/>
  <c r="N3611" i="13" s="1" a="1"/>
  <c r="N3611" i="13" s="1"/>
  <c r="P3612" i="13"/>
  <c r="Q3612" i="13"/>
  <c r="N3612" i="13" s="1" a="1"/>
  <c r="N3612" i="13" s="1"/>
  <c r="P3613" i="13"/>
  <c r="Q3613" i="13"/>
  <c r="N3613" i="13" s="1" a="1"/>
  <c r="N3613" i="13" s="1"/>
  <c r="P3614" i="13"/>
  <c r="Q3614" i="13"/>
  <c r="N3614" i="13" s="1" a="1"/>
  <c r="N3614" i="13" s="1"/>
  <c r="P3615" i="13"/>
  <c r="Q3615" i="13"/>
  <c r="N3615" i="13" s="1" a="1"/>
  <c r="N3615" i="13" s="1"/>
  <c r="P3616" i="13"/>
  <c r="Q3616" i="13"/>
  <c r="N3616" i="13" s="1" a="1"/>
  <c r="N3616" i="13" s="1"/>
  <c r="P3617" i="13"/>
  <c r="Q3617" i="13"/>
  <c r="N3617" i="13" s="1" a="1"/>
  <c r="N3617" i="13" s="1"/>
  <c r="P3618" i="13"/>
  <c r="Q3618" i="13"/>
  <c r="N3618" i="13" s="1" a="1"/>
  <c r="N3618" i="13" s="1"/>
  <c r="P3619" i="13"/>
  <c r="Q3619" i="13"/>
  <c r="N3619" i="13" s="1" a="1"/>
  <c r="N3619" i="13" s="1"/>
  <c r="P3620" i="13"/>
  <c r="Q3620" i="13"/>
  <c r="N3620" i="13" s="1" a="1"/>
  <c r="N3620" i="13" s="1"/>
  <c r="P3621" i="13"/>
  <c r="Q3621" i="13"/>
  <c r="N3621" i="13" s="1" a="1"/>
  <c r="N3621" i="13" s="1"/>
  <c r="P3622" i="13"/>
  <c r="Q3622" i="13"/>
  <c r="N3622" i="13" s="1" a="1"/>
  <c r="N3622" i="13" s="1"/>
  <c r="P3623" i="13"/>
  <c r="Q3623" i="13"/>
  <c r="N3623" i="13" s="1" a="1"/>
  <c r="N3623" i="13" s="1"/>
  <c r="P3624" i="13"/>
  <c r="Q3624" i="13"/>
  <c r="N3624" i="13" s="1" a="1"/>
  <c r="N3624" i="13" s="1"/>
  <c r="P3625" i="13"/>
  <c r="Q3625" i="13"/>
  <c r="N3625" i="13" s="1" a="1"/>
  <c r="N3625" i="13" s="1"/>
  <c r="P3626" i="13"/>
  <c r="Q3626" i="13"/>
  <c r="N3626" i="13" s="1" a="1"/>
  <c r="N3626" i="13" s="1"/>
  <c r="P3627" i="13"/>
  <c r="Q3627" i="13"/>
  <c r="N3627" i="13" s="1" a="1"/>
  <c r="N3627" i="13" s="1"/>
  <c r="P3628" i="13"/>
  <c r="Q3628" i="13"/>
  <c r="N3628" i="13" s="1" a="1"/>
  <c r="N3628" i="13" s="1"/>
  <c r="P3629" i="13"/>
  <c r="Q3629" i="13"/>
  <c r="N3629" i="13" s="1" a="1"/>
  <c r="N3629" i="13" s="1"/>
  <c r="P3630" i="13"/>
  <c r="Q3630" i="13"/>
  <c r="N3630" i="13" s="1" a="1"/>
  <c r="N3630" i="13" s="1"/>
  <c r="P3631" i="13"/>
  <c r="Q3631" i="13"/>
  <c r="N3631" i="13" s="1" a="1"/>
  <c r="N3631" i="13" s="1"/>
  <c r="P3632" i="13"/>
  <c r="Q3632" i="13"/>
  <c r="N3632" i="13" s="1" a="1"/>
  <c r="N3632" i="13" s="1"/>
  <c r="P3633" i="13"/>
  <c r="Q3633" i="13"/>
  <c r="N3633" i="13" s="1" a="1"/>
  <c r="N3633" i="13" s="1"/>
  <c r="P3634" i="13"/>
  <c r="Q3634" i="13"/>
  <c r="N3634" i="13" s="1" a="1"/>
  <c r="N3634" i="13" s="1"/>
  <c r="P3635" i="13"/>
  <c r="Q3635" i="13"/>
  <c r="N3635" i="13" s="1" a="1"/>
  <c r="N3635" i="13" s="1"/>
  <c r="P3636" i="13"/>
  <c r="Q3636" i="13"/>
  <c r="N3636" i="13" s="1" a="1"/>
  <c r="N3636" i="13" s="1"/>
  <c r="P3637" i="13"/>
  <c r="Q3637" i="13"/>
  <c r="N3637" i="13" s="1" a="1"/>
  <c r="N3637" i="13" s="1"/>
  <c r="P3638" i="13"/>
  <c r="Q3638" i="13"/>
  <c r="N3638" i="13" s="1" a="1"/>
  <c r="N3638" i="13" s="1"/>
  <c r="P3639" i="13"/>
  <c r="Q3639" i="13"/>
  <c r="N3639" i="13" s="1" a="1"/>
  <c r="N3639" i="13" s="1"/>
  <c r="P3640" i="13"/>
  <c r="Q3640" i="13"/>
  <c r="N3640" i="13" s="1" a="1"/>
  <c r="N3640" i="13" s="1"/>
  <c r="P3641" i="13"/>
  <c r="Q3641" i="13"/>
  <c r="N3641" i="13" s="1" a="1"/>
  <c r="N3641" i="13" s="1"/>
  <c r="P3642" i="13"/>
  <c r="Q3642" i="13"/>
  <c r="N3642" i="13" s="1" a="1"/>
  <c r="N3642" i="13" s="1"/>
  <c r="P3643" i="13"/>
  <c r="Q3643" i="13"/>
  <c r="N3643" i="13" s="1" a="1"/>
  <c r="N3643" i="13" s="1"/>
  <c r="P3644" i="13"/>
  <c r="Q3644" i="13"/>
  <c r="N3644" i="13" s="1" a="1"/>
  <c r="N3644" i="13" s="1"/>
  <c r="P3645" i="13"/>
  <c r="Q3645" i="13"/>
  <c r="N3645" i="13" s="1" a="1"/>
  <c r="N3645" i="13" s="1"/>
  <c r="P3646" i="13"/>
  <c r="Q3646" i="13"/>
  <c r="N3646" i="13" s="1" a="1"/>
  <c r="N3646" i="13" s="1"/>
  <c r="P3647" i="13"/>
  <c r="Q3647" i="13"/>
  <c r="N3647" i="13" s="1" a="1"/>
  <c r="N3647" i="13" s="1"/>
  <c r="P3648" i="13"/>
  <c r="Q3648" i="13"/>
  <c r="N3648" i="13" s="1" a="1"/>
  <c r="N3648" i="13" s="1"/>
  <c r="P3649" i="13"/>
  <c r="Q3649" i="13"/>
  <c r="N3649" i="13" s="1" a="1"/>
  <c r="N3649" i="13" s="1"/>
  <c r="P3650" i="13"/>
  <c r="Q3650" i="13"/>
  <c r="N3650" i="13" s="1" a="1"/>
  <c r="N3650" i="13" s="1"/>
  <c r="P3651" i="13"/>
  <c r="Q3651" i="13"/>
  <c r="N3651" i="13" s="1" a="1"/>
  <c r="N3651" i="13" s="1"/>
  <c r="P3652" i="13"/>
  <c r="Q3652" i="13"/>
  <c r="N3652" i="13" s="1" a="1"/>
  <c r="N3652" i="13" s="1"/>
  <c r="P3653" i="13"/>
  <c r="Q3653" i="13"/>
  <c r="N3653" i="13" s="1" a="1"/>
  <c r="N3653" i="13" s="1"/>
  <c r="P3654" i="13"/>
  <c r="Q3654" i="13"/>
  <c r="N3654" i="13" s="1" a="1"/>
  <c r="N3654" i="13" s="1"/>
  <c r="P3655" i="13"/>
  <c r="Q3655" i="13"/>
  <c r="N3655" i="13" s="1" a="1"/>
  <c r="N3655" i="13" s="1"/>
  <c r="P3656" i="13"/>
  <c r="Q3656" i="13"/>
  <c r="N3656" i="13" s="1" a="1"/>
  <c r="N3656" i="13" s="1"/>
  <c r="P3657" i="13"/>
  <c r="Q3657" i="13"/>
  <c r="N3657" i="13" s="1" a="1"/>
  <c r="N3657" i="13" s="1"/>
  <c r="P3658" i="13"/>
  <c r="Q3658" i="13"/>
  <c r="N3658" i="13" s="1" a="1"/>
  <c r="N3658" i="13" s="1"/>
  <c r="P3659" i="13"/>
  <c r="Q3659" i="13"/>
  <c r="N3659" i="13" s="1" a="1"/>
  <c r="N3659" i="13" s="1"/>
  <c r="P3660" i="13"/>
  <c r="Q3660" i="13"/>
  <c r="N3660" i="13" s="1" a="1"/>
  <c r="N3660" i="13" s="1"/>
  <c r="P3661" i="13"/>
  <c r="Q3661" i="13"/>
  <c r="N3661" i="13" s="1" a="1"/>
  <c r="N3661" i="13" s="1"/>
  <c r="P3662" i="13"/>
  <c r="Q3662" i="13"/>
  <c r="N3662" i="13" s="1" a="1"/>
  <c r="N3662" i="13" s="1"/>
  <c r="P3663" i="13"/>
  <c r="Q3663" i="13"/>
  <c r="N3663" i="13" s="1" a="1"/>
  <c r="N3663" i="13" s="1"/>
  <c r="P3664" i="13"/>
  <c r="Q3664" i="13"/>
  <c r="N3664" i="13" s="1" a="1"/>
  <c r="N3664" i="13" s="1"/>
  <c r="P3665" i="13"/>
  <c r="Q3665" i="13"/>
  <c r="N3665" i="13" s="1" a="1"/>
  <c r="N3665" i="13" s="1"/>
  <c r="P3666" i="13"/>
  <c r="Q3666" i="13"/>
  <c r="N3666" i="13" s="1" a="1"/>
  <c r="N3666" i="13" s="1"/>
  <c r="P3667" i="13"/>
  <c r="Q3667" i="13"/>
  <c r="N3667" i="13" s="1" a="1"/>
  <c r="N3667" i="13" s="1"/>
  <c r="P3668" i="13"/>
  <c r="Q3668" i="13"/>
  <c r="N3668" i="13" s="1" a="1"/>
  <c r="N3668" i="13" s="1"/>
  <c r="P3669" i="13"/>
  <c r="Q3669" i="13"/>
  <c r="N3669" i="13" s="1" a="1"/>
  <c r="N3669" i="13" s="1"/>
  <c r="P3670" i="13"/>
  <c r="Q3670" i="13"/>
  <c r="N3670" i="13" s="1" a="1"/>
  <c r="N3670" i="13" s="1"/>
  <c r="P3671" i="13"/>
  <c r="Q3671" i="13"/>
  <c r="N3671" i="13" s="1" a="1"/>
  <c r="N3671" i="13" s="1"/>
  <c r="P3672" i="13"/>
  <c r="Q3672" i="13"/>
  <c r="N3672" i="13" s="1" a="1"/>
  <c r="N3672" i="13" s="1"/>
  <c r="P3673" i="13"/>
  <c r="Q3673" i="13"/>
  <c r="N3673" i="13" s="1" a="1"/>
  <c r="N3673" i="13" s="1"/>
  <c r="P3674" i="13"/>
  <c r="Q3674" i="13"/>
  <c r="N3674" i="13" s="1" a="1"/>
  <c r="N3674" i="13" s="1"/>
  <c r="P3675" i="13"/>
  <c r="Q3675" i="13"/>
  <c r="N3675" i="13" s="1" a="1"/>
  <c r="N3675" i="13" s="1"/>
  <c r="P3676" i="13"/>
  <c r="Q3676" i="13"/>
  <c r="N3676" i="13" s="1" a="1"/>
  <c r="N3676" i="13" s="1"/>
  <c r="P3677" i="13"/>
  <c r="Q3677" i="13"/>
  <c r="N3677" i="13" s="1" a="1"/>
  <c r="N3677" i="13" s="1"/>
  <c r="P3678" i="13"/>
  <c r="Q3678" i="13"/>
  <c r="N3678" i="13" s="1" a="1"/>
  <c r="N3678" i="13" s="1"/>
  <c r="P3679" i="13"/>
  <c r="Q3679" i="13"/>
  <c r="N3679" i="13" s="1" a="1"/>
  <c r="N3679" i="13" s="1"/>
  <c r="P3680" i="13"/>
  <c r="Q3680" i="13"/>
  <c r="N3680" i="13" s="1" a="1"/>
  <c r="N3680" i="13" s="1"/>
  <c r="P3681" i="13"/>
  <c r="Q3681" i="13"/>
  <c r="N3681" i="13" s="1" a="1"/>
  <c r="N3681" i="13" s="1"/>
  <c r="P3682" i="13"/>
  <c r="Q3682" i="13"/>
  <c r="N3682" i="13" s="1" a="1"/>
  <c r="N3682" i="13" s="1"/>
  <c r="P3683" i="13"/>
  <c r="Q3683" i="13"/>
  <c r="N3683" i="13" s="1" a="1"/>
  <c r="N3683" i="13" s="1"/>
  <c r="P3684" i="13"/>
  <c r="Q3684" i="13"/>
  <c r="N3684" i="13" s="1" a="1"/>
  <c r="N3684" i="13" s="1"/>
  <c r="P3685" i="13"/>
  <c r="Q3685" i="13"/>
  <c r="N3685" i="13" s="1" a="1"/>
  <c r="N3685" i="13" s="1"/>
  <c r="P3686" i="13"/>
  <c r="Q3686" i="13"/>
  <c r="N3686" i="13" s="1" a="1"/>
  <c r="N3686" i="13" s="1"/>
  <c r="P3687" i="13"/>
  <c r="Q3687" i="13"/>
  <c r="N3687" i="13" s="1" a="1"/>
  <c r="N3687" i="13" s="1"/>
  <c r="P3688" i="13"/>
  <c r="Q3688" i="13"/>
  <c r="N3688" i="13" s="1" a="1"/>
  <c r="N3688" i="13" s="1"/>
  <c r="P3689" i="13"/>
  <c r="Q3689" i="13"/>
  <c r="N3689" i="13" s="1" a="1"/>
  <c r="N3689" i="13" s="1"/>
  <c r="P3690" i="13"/>
  <c r="Q3690" i="13"/>
  <c r="N3690" i="13" s="1" a="1"/>
  <c r="N3690" i="13" s="1"/>
  <c r="P3691" i="13"/>
  <c r="Q3691" i="13"/>
  <c r="N3691" i="13" s="1" a="1"/>
  <c r="N3691" i="13" s="1"/>
  <c r="P3692" i="13"/>
  <c r="Q3692" i="13"/>
  <c r="N3692" i="13" s="1" a="1"/>
  <c r="N3692" i="13" s="1"/>
  <c r="P3693" i="13"/>
  <c r="Q3693" i="13"/>
  <c r="N3693" i="13" s="1" a="1"/>
  <c r="N3693" i="13" s="1"/>
  <c r="P3694" i="13"/>
  <c r="Q3694" i="13"/>
  <c r="N3694" i="13" s="1" a="1"/>
  <c r="N3694" i="13" s="1"/>
  <c r="P3695" i="13"/>
  <c r="Q3695" i="13"/>
  <c r="N3695" i="13" s="1" a="1"/>
  <c r="N3695" i="13" s="1"/>
  <c r="P3696" i="13"/>
  <c r="Q3696" i="13"/>
  <c r="N3696" i="13" s="1" a="1"/>
  <c r="N3696" i="13" s="1"/>
  <c r="P3697" i="13"/>
  <c r="Q3697" i="13"/>
  <c r="N3697" i="13" s="1" a="1"/>
  <c r="N3697" i="13" s="1"/>
  <c r="P3698" i="13"/>
  <c r="Q3698" i="13"/>
  <c r="N3698" i="13" s="1" a="1"/>
  <c r="N3698" i="13" s="1"/>
  <c r="P3699" i="13"/>
  <c r="Q3699" i="13"/>
  <c r="N3699" i="13" s="1" a="1"/>
  <c r="N3699" i="13" s="1"/>
  <c r="P3700" i="13"/>
  <c r="Q3700" i="13"/>
  <c r="N3700" i="13" s="1" a="1"/>
  <c r="N3700" i="13" s="1"/>
  <c r="P3701" i="13"/>
  <c r="Q3701" i="13"/>
  <c r="N3701" i="13" s="1" a="1"/>
  <c r="N3701" i="13" s="1"/>
  <c r="P3702" i="13"/>
  <c r="Q3702" i="13"/>
  <c r="N3702" i="13" s="1" a="1"/>
  <c r="N3702" i="13" s="1"/>
  <c r="P3703" i="13"/>
  <c r="Q3703" i="13"/>
  <c r="N3703" i="13" s="1" a="1"/>
  <c r="N3703" i="13" s="1"/>
  <c r="P3704" i="13"/>
  <c r="Q3704" i="13"/>
  <c r="N3704" i="13" s="1" a="1"/>
  <c r="N3704" i="13" s="1"/>
  <c r="P3705" i="13"/>
  <c r="Q3705" i="13"/>
  <c r="N3705" i="13" s="1" a="1"/>
  <c r="N3705" i="13" s="1"/>
  <c r="P3706" i="13"/>
  <c r="Q3706" i="13"/>
  <c r="N3706" i="13" s="1" a="1"/>
  <c r="N3706" i="13" s="1"/>
  <c r="P3707" i="13"/>
  <c r="Q3707" i="13"/>
  <c r="N3707" i="13" s="1" a="1"/>
  <c r="N3707" i="13" s="1"/>
  <c r="P3708" i="13"/>
  <c r="Q3708" i="13"/>
  <c r="N3708" i="13" s="1" a="1"/>
  <c r="N3708" i="13" s="1"/>
  <c r="P3709" i="13"/>
  <c r="Q3709" i="13"/>
  <c r="N3709" i="13" s="1" a="1"/>
  <c r="N3709" i="13" s="1"/>
  <c r="P3710" i="13"/>
  <c r="Q3710" i="13"/>
  <c r="N3710" i="13" s="1" a="1"/>
  <c r="N3710" i="13" s="1"/>
  <c r="P3711" i="13"/>
  <c r="Q3711" i="13"/>
  <c r="N3711" i="13" s="1" a="1"/>
  <c r="N3711" i="13" s="1"/>
  <c r="P3712" i="13"/>
  <c r="Q3712" i="13"/>
  <c r="N3712" i="13" s="1" a="1"/>
  <c r="N3712" i="13" s="1"/>
  <c r="P3713" i="13"/>
  <c r="Q3713" i="13"/>
  <c r="N3713" i="13" s="1" a="1"/>
  <c r="N3713" i="13" s="1"/>
  <c r="P3714" i="13"/>
  <c r="Q3714" i="13"/>
  <c r="N3714" i="13" s="1" a="1"/>
  <c r="N3714" i="13" s="1"/>
  <c r="P3715" i="13"/>
  <c r="Q3715" i="13"/>
  <c r="N3715" i="13" s="1" a="1"/>
  <c r="N3715" i="13" s="1"/>
  <c r="P3716" i="13"/>
  <c r="Q3716" i="13"/>
  <c r="N3716" i="13" s="1" a="1"/>
  <c r="N3716" i="13" s="1"/>
  <c r="P3717" i="13"/>
  <c r="Q3717" i="13"/>
  <c r="N3717" i="13" s="1" a="1"/>
  <c r="N3717" i="13" s="1"/>
  <c r="P3718" i="13"/>
  <c r="Q3718" i="13"/>
  <c r="N3718" i="13" s="1" a="1"/>
  <c r="N3718" i="13" s="1"/>
  <c r="P3719" i="13"/>
  <c r="Q3719" i="13"/>
  <c r="N3719" i="13" s="1" a="1"/>
  <c r="N3719" i="13" s="1"/>
  <c r="P3720" i="13"/>
  <c r="Q3720" i="13"/>
  <c r="N3720" i="13" s="1" a="1"/>
  <c r="N3720" i="13" s="1"/>
  <c r="P3721" i="13"/>
  <c r="Q3721" i="13"/>
  <c r="N3721" i="13" s="1" a="1"/>
  <c r="N3721" i="13" s="1"/>
  <c r="P3722" i="13"/>
  <c r="Q3722" i="13"/>
  <c r="N3722" i="13" s="1" a="1"/>
  <c r="N3722" i="13" s="1"/>
  <c r="P3723" i="13"/>
  <c r="Q3723" i="13"/>
  <c r="N3723" i="13" s="1" a="1"/>
  <c r="N3723" i="13" s="1"/>
  <c r="P3724" i="13"/>
  <c r="Q3724" i="13"/>
  <c r="N3724" i="13" s="1" a="1"/>
  <c r="N3724" i="13" s="1"/>
  <c r="P3725" i="13"/>
  <c r="Q3725" i="13"/>
  <c r="N3725" i="13" s="1" a="1"/>
  <c r="N3725" i="13" s="1"/>
  <c r="P3726" i="13"/>
  <c r="Q3726" i="13"/>
  <c r="N3726" i="13" s="1" a="1"/>
  <c r="N3726" i="13" s="1"/>
  <c r="P3727" i="13"/>
  <c r="Q3727" i="13"/>
  <c r="N3727" i="13" s="1" a="1"/>
  <c r="N3727" i="13" s="1"/>
  <c r="P3728" i="13"/>
  <c r="Q3728" i="13"/>
  <c r="N3728" i="13" s="1" a="1"/>
  <c r="N3728" i="13" s="1"/>
  <c r="P3729" i="13"/>
  <c r="Q3729" i="13"/>
  <c r="N3729" i="13" s="1" a="1"/>
  <c r="N3729" i="13" s="1"/>
  <c r="P3730" i="13"/>
  <c r="Q3730" i="13"/>
  <c r="N3730" i="13" s="1" a="1"/>
  <c r="N3730" i="13" s="1"/>
  <c r="P3731" i="13"/>
  <c r="Q3731" i="13"/>
  <c r="N3731" i="13" s="1" a="1"/>
  <c r="N3731" i="13" s="1"/>
  <c r="P3732" i="13"/>
  <c r="Q3732" i="13"/>
  <c r="N3732" i="13" s="1" a="1"/>
  <c r="N3732" i="13" s="1"/>
  <c r="P3733" i="13"/>
  <c r="Q3733" i="13"/>
  <c r="N3733" i="13" s="1" a="1"/>
  <c r="N3733" i="13" s="1"/>
  <c r="P3734" i="13"/>
  <c r="Q3734" i="13"/>
  <c r="N3734" i="13" s="1" a="1"/>
  <c r="N3734" i="13" s="1"/>
  <c r="P3735" i="13"/>
  <c r="Q3735" i="13"/>
  <c r="N3735" i="13" s="1" a="1"/>
  <c r="N3735" i="13" s="1"/>
  <c r="P3736" i="13"/>
  <c r="Q3736" i="13"/>
  <c r="N3736" i="13" s="1" a="1"/>
  <c r="N3736" i="13" s="1"/>
  <c r="P3737" i="13"/>
  <c r="Q3737" i="13"/>
  <c r="N3737" i="13" s="1" a="1"/>
  <c r="N3737" i="13" s="1"/>
  <c r="P3738" i="13"/>
  <c r="Q3738" i="13"/>
  <c r="N3738" i="13" s="1" a="1"/>
  <c r="N3738" i="13" s="1"/>
  <c r="P3739" i="13"/>
  <c r="Q3739" i="13"/>
  <c r="N3739" i="13" s="1" a="1"/>
  <c r="N3739" i="13" s="1"/>
  <c r="P3740" i="13"/>
  <c r="Q3740" i="13"/>
  <c r="N3740" i="13" s="1" a="1"/>
  <c r="N3740" i="13" s="1"/>
  <c r="P3741" i="13"/>
  <c r="Q3741" i="13"/>
  <c r="N3741" i="13" s="1" a="1"/>
  <c r="N3741" i="13" s="1"/>
  <c r="P3742" i="13"/>
  <c r="Q3742" i="13"/>
  <c r="N3742" i="13" s="1" a="1"/>
  <c r="N3742" i="13" s="1"/>
  <c r="P3743" i="13"/>
  <c r="Q3743" i="13"/>
  <c r="N3743" i="13" s="1" a="1"/>
  <c r="N3743" i="13" s="1"/>
  <c r="P3744" i="13"/>
  <c r="Q3744" i="13"/>
  <c r="N3744" i="13" s="1" a="1"/>
  <c r="N3744" i="13" s="1"/>
  <c r="P3745" i="13"/>
  <c r="Q3745" i="13"/>
  <c r="N3745" i="13" s="1" a="1"/>
  <c r="N3745" i="13" s="1"/>
  <c r="P3746" i="13"/>
  <c r="Q3746" i="13"/>
  <c r="N3746" i="13" s="1" a="1"/>
  <c r="N3746" i="13" s="1"/>
  <c r="P3747" i="13"/>
  <c r="Q3747" i="13"/>
  <c r="N3747" i="13" s="1" a="1"/>
  <c r="N3747" i="13" s="1"/>
  <c r="P3748" i="13"/>
  <c r="Q3748" i="13"/>
  <c r="N3748" i="13" s="1" a="1"/>
  <c r="N3748" i="13" s="1"/>
  <c r="P3749" i="13"/>
  <c r="Q3749" i="13"/>
  <c r="N3749" i="13" s="1" a="1"/>
  <c r="N3749" i="13" s="1"/>
  <c r="P3750" i="13"/>
  <c r="Q3750" i="13"/>
  <c r="N3750" i="13" s="1" a="1"/>
  <c r="N3750" i="13" s="1"/>
  <c r="P3751" i="13"/>
  <c r="Q3751" i="13"/>
  <c r="N3751" i="13" s="1" a="1"/>
  <c r="N3751" i="13" s="1"/>
  <c r="P3752" i="13"/>
  <c r="Q3752" i="13"/>
  <c r="N3752" i="13" s="1" a="1"/>
  <c r="N3752" i="13" s="1"/>
  <c r="P3753" i="13"/>
  <c r="Q3753" i="13"/>
  <c r="N3753" i="13" s="1" a="1"/>
  <c r="N3753" i="13" s="1"/>
  <c r="P3754" i="13"/>
  <c r="Q3754" i="13"/>
  <c r="N3754" i="13" s="1" a="1"/>
  <c r="N3754" i="13" s="1"/>
  <c r="P3755" i="13"/>
  <c r="Q3755" i="13"/>
  <c r="N3755" i="13" s="1" a="1"/>
  <c r="N3755" i="13" s="1"/>
  <c r="P3756" i="13"/>
  <c r="Q3756" i="13"/>
  <c r="N3756" i="13" s="1" a="1"/>
  <c r="N3756" i="13" s="1"/>
  <c r="P3757" i="13"/>
  <c r="Q3757" i="13"/>
  <c r="N3757" i="13" s="1" a="1"/>
  <c r="N3757" i="13" s="1"/>
  <c r="P3758" i="13"/>
  <c r="Q3758" i="13"/>
  <c r="N3758" i="13" s="1" a="1"/>
  <c r="N3758" i="13" s="1"/>
  <c r="P3759" i="13"/>
  <c r="Q3759" i="13"/>
  <c r="N3759" i="13" s="1" a="1"/>
  <c r="N3759" i="13" s="1"/>
  <c r="P3760" i="13"/>
  <c r="Q3760" i="13"/>
  <c r="N3760" i="13" s="1" a="1"/>
  <c r="N3760" i="13" s="1"/>
  <c r="P3761" i="13"/>
  <c r="Q3761" i="13"/>
  <c r="N3761" i="13" s="1" a="1"/>
  <c r="N3761" i="13" s="1"/>
  <c r="P3762" i="13"/>
  <c r="Q3762" i="13"/>
  <c r="N3762" i="13" s="1" a="1"/>
  <c r="N3762" i="13" s="1"/>
  <c r="P3763" i="13"/>
  <c r="Q3763" i="13"/>
  <c r="N3763" i="13" s="1" a="1"/>
  <c r="N3763" i="13" s="1"/>
  <c r="P3764" i="13"/>
  <c r="Q3764" i="13"/>
  <c r="N3764" i="13" s="1" a="1"/>
  <c r="N3764" i="13" s="1"/>
  <c r="P3765" i="13"/>
  <c r="Q3765" i="13"/>
  <c r="N3765" i="13" s="1" a="1"/>
  <c r="N3765" i="13" s="1"/>
  <c r="P3766" i="13"/>
  <c r="Q3766" i="13"/>
  <c r="N3766" i="13" s="1" a="1"/>
  <c r="N3766" i="13" s="1"/>
  <c r="P3767" i="13"/>
  <c r="Q3767" i="13"/>
  <c r="N3767" i="13" s="1" a="1"/>
  <c r="N3767" i="13" s="1"/>
  <c r="P3768" i="13"/>
  <c r="Q3768" i="13"/>
  <c r="N3768" i="13" s="1" a="1"/>
  <c r="N3768" i="13" s="1"/>
  <c r="P3769" i="13"/>
  <c r="Q3769" i="13"/>
  <c r="N3769" i="13" s="1" a="1"/>
  <c r="N3769" i="13" s="1"/>
  <c r="P3770" i="13"/>
  <c r="Q3770" i="13"/>
  <c r="N3770" i="13" s="1" a="1"/>
  <c r="N3770" i="13" s="1"/>
  <c r="P3771" i="13"/>
  <c r="Q3771" i="13"/>
  <c r="N3771" i="13" s="1" a="1"/>
  <c r="N3771" i="13" s="1"/>
  <c r="P3772" i="13"/>
  <c r="Q3772" i="13"/>
  <c r="N3772" i="13" s="1" a="1"/>
  <c r="N3772" i="13" s="1"/>
  <c r="P3773" i="13"/>
  <c r="Q3773" i="13"/>
  <c r="N3773" i="13" s="1" a="1"/>
  <c r="N3773" i="13" s="1"/>
  <c r="P3774" i="13"/>
  <c r="Q3774" i="13"/>
  <c r="N3774" i="13" s="1" a="1"/>
  <c r="N3774" i="13" s="1"/>
  <c r="P3775" i="13"/>
  <c r="Q3775" i="13"/>
  <c r="N3775" i="13" s="1" a="1"/>
  <c r="N3775" i="13" s="1"/>
  <c r="P3776" i="13"/>
  <c r="Q3776" i="13"/>
  <c r="N3776" i="13" s="1" a="1"/>
  <c r="N3776" i="13" s="1"/>
  <c r="P3777" i="13"/>
  <c r="Q3777" i="13"/>
  <c r="N3777" i="13" s="1" a="1"/>
  <c r="N3777" i="13" s="1"/>
  <c r="P3778" i="13"/>
  <c r="Q3778" i="13"/>
  <c r="N3778" i="13" s="1" a="1"/>
  <c r="N3778" i="13" s="1"/>
  <c r="P3779" i="13"/>
  <c r="Q3779" i="13"/>
  <c r="N3779" i="13" s="1" a="1"/>
  <c r="N3779" i="13" s="1"/>
  <c r="P3780" i="13"/>
  <c r="Q3780" i="13"/>
  <c r="N3780" i="13" s="1" a="1"/>
  <c r="N3780" i="13" s="1"/>
  <c r="P3781" i="13"/>
  <c r="Q3781" i="13"/>
  <c r="N3781" i="13" s="1" a="1"/>
  <c r="N3781" i="13" s="1"/>
  <c r="P3782" i="13"/>
  <c r="Q3782" i="13"/>
  <c r="N3782" i="13" s="1" a="1"/>
  <c r="N3782" i="13" s="1"/>
  <c r="P3783" i="13"/>
  <c r="Q3783" i="13"/>
  <c r="N3783" i="13" s="1" a="1"/>
  <c r="N3783" i="13" s="1"/>
  <c r="P3784" i="13"/>
  <c r="Q3784" i="13"/>
  <c r="N3784" i="13" s="1" a="1"/>
  <c r="N3784" i="13" s="1"/>
  <c r="P3785" i="13"/>
  <c r="Q3785" i="13"/>
  <c r="N3785" i="13" s="1" a="1"/>
  <c r="N3785" i="13" s="1"/>
  <c r="P3786" i="13"/>
  <c r="Q3786" i="13"/>
  <c r="N3786" i="13" s="1" a="1"/>
  <c r="N3786" i="13" s="1"/>
  <c r="P3787" i="13"/>
  <c r="Q3787" i="13"/>
  <c r="N3787" i="13" s="1" a="1"/>
  <c r="N3787" i="13" s="1"/>
  <c r="P3788" i="13"/>
  <c r="Q3788" i="13"/>
  <c r="N3788" i="13" s="1" a="1"/>
  <c r="N3788" i="13" s="1"/>
  <c r="P3789" i="13"/>
  <c r="Q3789" i="13"/>
  <c r="N3789" i="13" s="1" a="1"/>
  <c r="N3789" i="13" s="1"/>
  <c r="P3790" i="13"/>
  <c r="Q3790" i="13"/>
  <c r="N3790" i="13" s="1" a="1"/>
  <c r="N3790" i="13" s="1"/>
  <c r="P3791" i="13"/>
  <c r="Q3791" i="13"/>
  <c r="N3791" i="13" s="1" a="1"/>
  <c r="N3791" i="13" s="1"/>
  <c r="P3792" i="13"/>
  <c r="Q3792" i="13"/>
  <c r="N3792" i="13" s="1" a="1"/>
  <c r="N3792" i="13" s="1"/>
  <c r="P3793" i="13"/>
  <c r="Q3793" i="13"/>
  <c r="N3793" i="13" s="1" a="1"/>
  <c r="N3793" i="13" s="1"/>
  <c r="P3794" i="13"/>
  <c r="Q3794" i="13"/>
  <c r="N3794" i="13" s="1" a="1"/>
  <c r="N3794" i="13" s="1"/>
  <c r="P3795" i="13"/>
  <c r="Q3795" i="13"/>
  <c r="N3795" i="13" s="1" a="1"/>
  <c r="N3795" i="13" s="1"/>
  <c r="P3796" i="13"/>
  <c r="Q3796" i="13"/>
  <c r="N3796" i="13" s="1" a="1"/>
  <c r="N3796" i="13" s="1"/>
  <c r="P3797" i="13"/>
  <c r="Q3797" i="13"/>
  <c r="N3797" i="13" s="1" a="1"/>
  <c r="N3797" i="13" s="1"/>
  <c r="P3798" i="13"/>
  <c r="Q3798" i="13"/>
  <c r="N3798" i="13" s="1" a="1"/>
  <c r="N3798" i="13" s="1"/>
  <c r="P3799" i="13"/>
  <c r="Q3799" i="13"/>
  <c r="N3799" i="13" s="1" a="1"/>
  <c r="N3799" i="13" s="1"/>
  <c r="P3800" i="13"/>
  <c r="Q3800" i="13"/>
  <c r="N3800" i="13" s="1" a="1"/>
  <c r="N3800" i="13" s="1"/>
  <c r="P3801" i="13"/>
  <c r="Q3801" i="13"/>
  <c r="N3801" i="13" s="1" a="1"/>
  <c r="N3801" i="13" s="1"/>
  <c r="P3802" i="13"/>
  <c r="Q3802" i="13"/>
  <c r="N3802" i="13" s="1" a="1"/>
  <c r="N3802" i="13" s="1"/>
  <c r="P3803" i="13"/>
  <c r="Q3803" i="13"/>
  <c r="N3803" i="13" s="1" a="1"/>
  <c r="N3803" i="13" s="1"/>
  <c r="P3804" i="13"/>
  <c r="Q3804" i="13"/>
  <c r="N3804" i="13" s="1" a="1"/>
  <c r="N3804" i="13" s="1"/>
  <c r="P3805" i="13"/>
  <c r="Q3805" i="13"/>
  <c r="N3805" i="13" s="1" a="1"/>
  <c r="N3805" i="13" s="1"/>
  <c r="P3806" i="13"/>
  <c r="Q3806" i="13"/>
  <c r="N3806" i="13" s="1" a="1"/>
  <c r="N3806" i="13" s="1"/>
  <c r="P3807" i="13"/>
  <c r="Q3807" i="13"/>
  <c r="N3807" i="13" s="1" a="1"/>
  <c r="N3807" i="13" s="1"/>
  <c r="P3808" i="13"/>
  <c r="Q3808" i="13"/>
  <c r="N3808" i="13" s="1" a="1"/>
  <c r="N3808" i="13" s="1"/>
  <c r="P3809" i="13"/>
  <c r="Q3809" i="13"/>
  <c r="N3809" i="13" s="1" a="1"/>
  <c r="N3809" i="13" s="1"/>
  <c r="P3810" i="13"/>
  <c r="Q3810" i="13"/>
  <c r="N3810" i="13" s="1" a="1"/>
  <c r="N3810" i="13" s="1"/>
  <c r="P3811" i="13"/>
  <c r="Q3811" i="13"/>
  <c r="N3811" i="13" s="1" a="1"/>
  <c r="N3811" i="13" s="1"/>
  <c r="P3812" i="13"/>
  <c r="Q3812" i="13"/>
  <c r="N3812" i="13" s="1" a="1"/>
  <c r="N3812" i="13" s="1"/>
  <c r="P3813" i="13"/>
  <c r="Q3813" i="13"/>
  <c r="N3813" i="13" s="1" a="1"/>
  <c r="N3813" i="13" s="1"/>
  <c r="P3814" i="13"/>
  <c r="Q3814" i="13"/>
  <c r="N3814" i="13" s="1" a="1"/>
  <c r="N3814" i="13" s="1"/>
  <c r="P3815" i="13"/>
  <c r="Q3815" i="13"/>
  <c r="N3815" i="13" s="1" a="1"/>
  <c r="N3815" i="13" s="1"/>
  <c r="P3816" i="13"/>
  <c r="Q3816" i="13"/>
  <c r="N3816" i="13" s="1" a="1"/>
  <c r="N3816" i="13" s="1"/>
  <c r="P3817" i="13"/>
  <c r="Q3817" i="13"/>
  <c r="N3817" i="13" s="1" a="1"/>
  <c r="N3817" i="13" s="1"/>
  <c r="P3818" i="13"/>
  <c r="Q3818" i="13"/>
  <c r="N3818" i="13" s="1" a="1"/>
  <c r="N3818" i="13" s="1"/>
  <c r="P3819" i="13"/>
  <c r="Q3819" i="13"/>
  <c r="N3819" i="13" s="1" a="1"/>
  <c r="N3819" i="13" s="1"/>
  <c r="P3820" i="13"/>
  <c r="Q3820" i="13"/>
  <c r="N3820" i="13" s="1" a="1"/>
  <c r="N3820" i="13" s="1"/>
  <c r="P3821" i="13"/>
  <c r="Q3821" i="13"/>
  <c r="N3821" i="13" s="1" a="1"/>
  <c r="N3821" i="13" s="1"/>
  <c r="P3822" i="13"/>
  <c r="Q3822" i="13"/>
  <c r="N3822" i="13" s="1" a="1"/>
  <c r="N3822" i="13" s="1"/>
  <c r="P3823" i="13"/>
  <c r="Q3823" i="13"/>
  <c r="N3823" i="13" s="1" a="1"/>
  <c r="N3823" i="13" s="1"/>
  <c r="P3824" i="13"/>
  <c r="Q3824" i="13"/>
  <c r="N3824" i="13" s="1" a="1"/>
  <c r="N3824" i="13" s="1"/>
  <c r="P3825" i="13"/>
  <c r="Q3825" i="13"/>
  <c r="N3825" i="13" s="1" a="1"/>
  <c r="N3825" i="13" s="1"/>
  <c r="P3826" i="13"/>
  <c r="Q3826" i="13"/>
  <c r="N3826" i="13" s="1" a="1"/>
  <c r="N3826" i="13" s="1"/>
  <c r="P3827" i="13"/>
  <c r="Q3827" i="13"/>
  <c r="N3827" i="13" s="1" a="1"/>
  <c r="N3827" i="13" s="1"/>
  <c r="P3828" i="13"/>
  <c r="Q3828" i="13"/>
  <c r="N3828" i="13" s="1" a="1"/>
  <c r="N3828" i="13" s="1"/>
  <c r="P3829" i="13"/>
  <c r="Q3829" i="13"/>
  <c r="N3829" i="13" s="1" a="1"/>
  <c r="N3829" i="13" s="1"/>
  <c r="P3830" i="13"/>
  <c r="Q3830" i="13"/>
  <c r="N3830" i="13" s="1" a="1"/>
  <c r="N3830" i="13" s="1"/>
  <c r="P3831" i="13"/>
  <c r="Q3831" i="13"/>
  <c r="N3831" i="13" s="1" a="1"/>
  <c r="N3831" i="13" s="1"/>
  <c r="P3832" i="13"/>
  <c r="Q3832" i="13"/>
  <c r="N3832" i="13" s="1" a="1"/>
  <c r="N3832" i="13" s="1"/>
  <c r="P3833" i="13"/>
  <c r="Q3833" i="13"/>
  <c r="N3833" i="13" s="1" a="1"/>
  <c r="N3833" i="13" s="1"/>
  <c r="P3834" i="13"/>
  <c r="Q3834" i="13"/>
  <c r="N3834" i="13" s="1" a="1"/>
  <c r="N3834" i="13" s="1"/>
  <c r="P3835" i="13"/>
  <c r="Q3835" i="13"/>
  <c r="N3835" i="13" s="1" a="1"/>
  <c r="N3835" i="13" s="1"/>
  <c r="P3836" i="13"/>
  <c r="Q3836" i="13"/>
  <c r="N3836" i="13" s="1" a="1"/>
  <c r="N3836" i="13" s="1"/>
  <c r="P3837" i="13"/>
  <c r="Q3837" i="13"/>
  <c r="N3837" i="13" s="1" a="1"/>
  <c r="N3837" i="13" s="1"/>
  <c r="P3838" i="13"/>
  <c r="Q3838" i="13"/>
  <c r="N3838" i="13" s="1" a="1"/>
  <c r="N3838" i="13" s="1"/>
  <c r="P3839" i="13"/>
  <c r="Q3839" i="13"/>
  <c r="N3839" i="13" s="1" a="1"/>
  <c r="N3839" i="13" s="1"/>
  <c r="P3840" i="13"/>
  <c r="Q3840" i="13"/>
  <c r="N3840" i="13" s="1" a="1"/>
  <c r="N3840" i="13" s="1"/>
  <c r="P3841" i="13"/>
  <c r="Q3841" i="13"/>
  <c r="N3841" i="13" s="1" a="1"/>
  <c r="N3841" i="13" s="1"/>
  <c r="P3842" i="13"/>
  <c r="Q3842" i="13"/>
  <c r="N3842" i="13" s="1" a="1"/>
  <c r="N3842" i="13" s="1"/>
  <c r="P3843" i="13"/>
  <c r="Q3843" i="13"/>
  <c r="N3843" i="13" s="1" a="1"/>
  <c r="N3843" i="13" s="1"/>
  <c r="P3844" i="13"/>
  <c r="Q3844" i="13"/>
  <c r="N3844" i="13" s="1" a="1"/>
  <c r="N3844" i="13" s="1"/>
  <c r="P3845" i="13"/>
  <c r="Q3845" i="13"/>
  <c r="N3845" i="13" s="1" a="1"/>
  <c r="N3845" i="13" s="1"/>
  <c r="P3846" i="13"/>
  <c r="Q3846" i="13"/>
  <c r="N3846" i="13" s="1" a="1"/>
  <c r="N3846" i="13" s="1"/>
  <c r="P3847" i="13"/>
  <c r="Q3847" i="13"/>
  <c r="N3847" i="13" s="1" a="1"/>
  <c r="N3847" i="13" s="1"/>
  <c r="P3848" i="13"/>
  <c r="Q3848" i="13"/>
  <c r="N3848" i="13" s="1" a="1"/>
  <c r="N3848" i="13" s="1"/>
  <c r="P3849" i="13"/>
  <c r="Q3849" i="13"/>
  <c r="N3849" i="13" s="1" a="1"/>
  <c r="N3849" i="13" s="1"/>
  <c r="P3850" i="13"/>
  <c r="Q3850" i="13"/>
  <c r="N3850" i="13" s="1" a="1"/>
  <c r="N3850" i="13" s="1"/>
  <c r="P3851" i="13"/>
  <c r="Q3851" i="13"/>
  <c r="N3851" i="13" s="1" a="1"/>
  <c r="N3851" i="13" s="1"/>
  <c r="P3852" i="13"/>
  <c r="Q3852" i="13"/>
  <c r="N3852" i="13" s="1" a="1"/>
  <c r="N3852" i="13" s="1"/>
  <c r="P3853" i="13"/>
  <c r="Q3853" i="13"/>
  <c r="N3853" i="13" s="1" a="1"/>
  <c r="N3853" i="13" s="1"/>
  <c r="P3854" i="13"/>
  <c r="Q3854" i="13"/>
  <c r="N3854" i="13" s="1" a="1"/>
  <c r="N3854" i="13" s="1"/>
  <c r="P3855" i="13"/>
  <c r="Q3855" i="13"/>
  <c r="N3855" i="13" s="1" a="1"/>
  <c r="N3855" i="13" s="1"/>
  <c r="P3856" i="13"/>
  <c r="Q3856" i="13"/>
  <c r="N3856" i="13" s="1" a="1"/>
  <c r="N3856" i="13" s="1"/>
  <c r="P3857" i="13"/>
  <c r="Q3857" i="13"/>
  <c r="N3857" i="13" s="1" a="1"/>
  <c r="N3857" i="13" s="1"/>
  <c r="P3858" i="13"/>
  <c r="Q3858" i="13"/>
  <c r="N3858" i="13" s="1" a="1"/>
  <c r="N3858" i="13" s="1"/>
  <c r="P3859" i="13"/>
  <c r="Q3859" i="13"/>
  <c r="N3859" i="13" s="1" a="1"/>
  <c r="N3859" i="13" s="1"/>
  <c r="P3860" i="13"/>
  <c r="Q3860" i="13"/>
  <c r="N3860" i="13" s="1" a="1"/>
  <c r="N3860" i="13" s="1"/>
  <c r="P3861" i="13"/>
  <c r="Q3861" i="13"/>
  <c r="N3861" i="13" s="1" a="1"/>
  <c r="N3861" i="13" s="1"/>
  <c r="P3862" i="13"/>
  <c r="Q3862" i="13"/>
  <c r="N3862" i="13" s="1" a="1"/>
  <c r="N3862" i="13" s="1"/>
  <c r="P3863" i="13"/>
  <c r="Q3863" i="13"/>
  <c r="N3863" i="13" s="1" a="1"/>
  <c r="N3863" i="13" s="1"/>
  <c r="P3864" i="13"/>
  <c r="Q3864" i="13"/>
  <c r="N3864" i="13" s="1" a="1"/>
  <c r="N3864" i="13" s="1"/>
  <c r="P3865" i="13"/>
  <c r="Q3865" i="13"/>
  <c r="N3865" i="13" s="1" a="1"/>
  <c r="N3865" i="13" s="1"/>
  <c r="P3866" i="13"/>
  <c r="Q3866" i="13"/>
  <c r="N3866" i="13" s="1" a="1"/>
  <c r="N3866" i="13" s="1"/>
  <c r="P3867" i="13"/>
  <c r="Q3867" i="13"/>
  <c r="N3867" i="13" s="1" a="1"/>
  <c r="N3867" i="13" s="1"/>
  <c r="P3868" i="13"/>
  <c r="Q3868" i="13"/>
  <c r="N3868" i="13" s="1" a="1"/>
  <c r="N3868" i="13" s="1"/>
  <c r="P3869" i="13"/>
  <c r="Q3869" i="13"/>
  <c r="N3869" i="13" s="1" a="1"/>
  <c r="N3869" i="13" s="1"/>
  <c r="P3870" i="13"/>
  <c r="Q3870" i="13"/>
  <c r="N3870" i="13" s="1" a="1"/>
  <c r="N3870" i="13" s="1"/>
  <c r="P3871" i="13"/>
  <c r="Q3871" i="13"/>
  <c r="N3871" i="13" s="1" a="1"/>
  <c r="N3871" i="13" s="1"/>
  <c r="P3872" i="13"/>
  <c r="Q3872" i="13"/>
  <c r="N3872" i="13" s="1" a="1"/>
  <c r="N3872" i="13" s="1"/>
  <c r="P3873" i="13"/>
  <c r="Q3873" i="13"/>
  <c r="N3873" i="13" s="1" a="1"/>
  <c r="N3873" i="13" s="1"/>
  <c r="P3874" i="13"/>
  <c r="Q3874" i="13"/>
  <c r="N3874" i="13" s="1" a="1"/>
  <c r="N3874" i="13" s="1"/>
  <c r="P3875" i="13"/>
  <c r="Q3875" i="13"/>
  <c r="N3875" i="13" s="1" a="1"/>
  <c r="N3875" i="13" s="1"/>
  <c r="P3876" i="13"/>
  <c r="Q3876" i="13"/>
  <c r="N3876" i="13" s="1" a="1"/>
  <c r="N3876" i="13" s="1"/>
  <c r="P3877" i="13"/>
  <c r="Q3877" i="13"/>
  <c r="N3877" i="13" s="1" a="1"/>
  <c r="N3877" i="13" s="1"/>
  <c r="P3878" i="13"/>
  <c r="Q3878" i="13"/>
  <c r="N3878" i="13" s="1" a="1"/>
  <c r="N3878" i="13" s="1"/>
  <c r="P3879" i="13"/>
  <c r="Q3879" i="13"/>
  <c r="N3879" i="13" s="1" a="1"/>
  <c r="N3879" i="13" s="1"/>
  <c r="P3880" i="13"/>
  <c r="Q3880" i="13"/>
  <c r="N3880" i="13" s="1" a="1"/>
  <c r="N3880" i="13" s="1"/>
  <c r="P3881" i="13"/>
  <c r="Q3881" i="13"/>
  <c r="N3881" i="13" s="1" a="1"/>
  <c r="N3881" i="13" s="1"/>
  <c r="P3882" i="13"/>
  <c r="Q3882" i="13"/>
  <c r="N3882" i="13" s="1" a="1"/>
  <c r="N3882" i="13" s="1"/>
  <c r="P3883" i="13"/>
  <c r="Q3883" i="13"/>
  <c r="N3883" i="13" s="1" a="1"/>
  <c r="N3883" i="13" s="1"/>
  <c r="P3884" i="13"/>
  <c r="Q3884" i="13"/>
  <c r="N3884" i="13" s="1" a="1"/>
  <c r="N3884" i="13" s="1"/>
  <c r="P3885" i="13"/>
  <c r="Q3885" i="13"/>
  <c r="N3885" i="13" s="1" a="1"/>
  <c r="N3885" i="13" s="1"/>
  <c r="P3886" i="13"/>
  <c r="Q3886" i="13"/>
  <c r="N3886" i="13" s="1" a="1"/>
  <c r="N3886" i="13" s="1"/>
  <c r="P3887" i="13"/>
  <c r="Q3887" i="13"/>
  <c r="N3887" i="13" s="1" a="1"/>
  <c r="N3887" i="13" s="1"/>
  <c r="P3888" i="13"/>
  <c r="Q3888" i="13"/>
  <c r="N3888" i="13" s="1" a="1"/>
  <c r="N3888" i="13" s="1"/>
  <c r="P3889" i="13"/>
  <c r="Q3889" i="13"/>
  <c r="N3889" i="13" s="1" a="1"/>
  <c r="N3889" i="13" s="1"/>
  <c r="P3890" i="13"/>
  <c r="Q3890" i="13"/>
  <c r="N3890" i="13" s="1" a="1"/>
  <c r="N3890" i="13" s="1"/>
  <c r="P3891" i="13"/>
  <c r="Q3891" i="13"/>
  <c r="N3891" i="13" s="1" a="1"/>
  <c r="N3891" i="13" s="1"/>
  <c r="P3892" i="13"/>
  <c r="Q3892" i="13"/>
  <c r="N3892" i="13" s="1" a="1"/>
  <c r="N3892" i="13" s="1"/>
  <c r="P3893" i="13"/>
  <c r="Q3893" i="13"/>
  <c r="N3893" i="13" s="1" a="1"/>
  <c r="N3893" i="13" s="1"/>
  <c r="P3894" i="13"/>
  <c r="Q3894" i="13"/>
  <c r="N3894" i="13" s="1" a="1"/>
  <c r="N3894" i="13" s="1"/>
  <c r="P3895" i="13"/>
  <c r="Q3895" i="13"/>
  <c r="N3895" i="13" s="1" a="1"/>
  <c r="N3895" i="13" s="1"/>
  <c r="P3896" i="13"/>
  <c r="Q3896" i="13"/>
  <c r="N3896" i="13" s="1" a="1"/>
  <c r="N3896" i="13" s="1"/>
  <c r="P3897" i="13"/>
  <c r="Q3897" i="13"/>
  <c r="N3897" i="13" s="1" a="1"/>
  <c r="N3897" i="13" s="1"/>
  <c r="P3898" i="13"/>
  <c r="Q3898" i="13"/>
  <c r="N3898" i="13" s="1" a="1"/>
  <c r="N3898" i="13" s="1"/>
  <c r="P3899" i="13"/>
  <c r="Q3899" i="13"/>
  <c r="N3899" i="13" s="1" a="1"/>
  <c r="N3899" i="13" s="1"/>
  <c r="P3900" i="13"/>
  <c r="Q3900" i="13"/>
  <c r="N3900" i="13" s="1" a="1"/>
  <c r="N3900" i="13" s="1"/>
  <c r="P3901" i="13"/>
  <c r="Q3901" i="13"/>
  <c r="N3901" i="13" s="1" a="1"/>
  <c r="N3901" i="13" s="1"/>
  <c r="P3902" i="13"/>
  <c r="Q3902" i="13"/>
  <c r="N3902" i="13" s="1" a="1"/>
  <c r="N3902" i="13" s="1"/>
  <c r="P3903" i="13"/>
  <c r="Q3903" i="13"/>
  <c r="N3903" i="13" s="1" a="1"/>
  <c r="N3903" i="13" s="1"/>
  <c r="P3904" i="13"/>
  <c r="Q3904" i="13"/>
  <c r="N3904" i="13" s="1" a="1"/>
  <c r="N3904" i="13" s="1"/>
  <c r="P3905" i="13"/>
  <c r="Q3905" i="13"/>
  <c r="N3905" i="13" s="1" a="1"/>
  <c r="N3905" i="13" s="1"/>
  <c r="P3906" i="13"/>
  <c r="Q3906" i="13"/>
  <c r="N3906" i="13" s="1" a="1"/>
  <c r="N3906" i="13" s="1"/>
  <c r="P3907" i="13"/>
  <c r="Q3907" i="13"/>
  <c r="N3907" i="13" s="1" a="1"/>
  <c r="N3907" i="13" s="1"/>
  <c r="P3908" i="13"/>
  <c r="Q3908" i="13"/>
  <c r="N3908" i="13" s="1" a="1"/>
  <c r="N3908" i="13" s="1"/>
  <c r="P3909" i="13"/>
  <c r="Q3909" i="13"/>
  <c r="N3909" i="13" s="1" a="1"/>
  <c r="N3909" i="13" s="1"/>
  <c r="P3910" i="13"/>
  <c r="Q3910" i="13"/>
  <c r="N3910" i="13" s="1" a="1"/>
  <c r="N3910" i="13" s="1"/>
  <c r="P3911" i="13"/>
  <c r="Q3911" i="13"/>
  <c r="N3911" i="13" s="1" a="1"/>
  <c r="N3911" i="13" s="1"/>
  <c r="P3912" i="13"/>
  <c r="Q3912" i="13"/>
  <c r="N3912" i="13" s="1" a="1"/>
  <c r="N3912" i="13" s="1"/>
  <c r="P3913" i="13"/>
  <c r="Q3913" i="13"/>
  <c r="N3913" i="13" s="1" a="1"/>
  <c r="N3913" i="13" s="1"/>
  <c r="P3914" i="13"/>
  <c r="Q3914" i="13"/>
  <c r="N3914" i="13" s="1" a="1"/>
  <c r="N3914" i="13" s="1"/>
  <c r="P3915" i="13"/>
  <c r="Q3915" i="13"/>
  <c r="N3915" i="13" s="1" a="1"/>
  <c r="N3915" i="13" s="1"/>
  <c r="P3916" i="13"/>
  <c r="Q3916" i="13"/>
  <c r="N3916" i="13" s="1" a="1"/>
  <c r="N3916" i="13" s="1"/>
  <c r="P3917" i="13"/>
  <c r="Q3917" i="13"/>
  <c r="N3917" i="13" s="1" a="1"/>
  <c r="N3917" i="13" s="1"/>
  <c r="P3918" i="13"/>
  <c r="Q3918" i="13"/>
  <c r="N3918" i="13" s="1" a="1"/>
  <c r="N3918" i="13" s="1"/>
  <c r="P3919" i="13"/>
  <c r="Q3919" i="13"/>
  <c r="N3919" i="13" s="1" a="1"/>
  <c r="N3919" i="13" s="1"/>
  <c r="P3920" i="13"/>
  <c r="Q3920" i="13"/>
  <c r="N3920" i="13" s="1" a="1"/>
  <c r="N3920" i="13" s="1"/>
  <c r="P3921" i="13"/>
  <c r="Q3921" i="13"/>
  <c r="N3921" i="13" s="1" a="1"/>
  <c r="N3921" i="13" s="1"/>
  <c r="P3922" i="13"/>
  <c r="Q3922" i="13"/>
  <c r="N3922" i="13" s="1" a="1"/>
  <c r="N3922" i="13" s="1"/>
  <c r="P3923" i="13"/>
  <c r="Q3923" i="13"/>
  <c r="N3923" i="13" s="1" a="1"/>
  <c r="N3923" i="13" s="1"/>
  <c r="P3924" i="13"/>
  <c r="Q3924" i="13"/>
  <c r="N3924" i="13" s="1" a="1"/>
  <c r="N3924" i="13" s="1"/>
  <c r="P3925" i="13"/>
  <c r="Q3925" i="13"/>
  <c r="N3925" i="13" s="1" a="1"/>
  <c r="N3925" i="13" s="1"/>
  <c r="P3926" i="13"/>
  <c r="Q3926" i="13"/>
  <c r="N3926" i="13" s="1" a="1"/>
  <c r="N3926" i="13" s="1"/>
  <c r="P3927" i="13"/>
  <c r="Q3927" i="13"/>
  <c r="N3927" i="13" s="1" a="1"/>
  <c r="N3927" i="13" s="1"/>
  <c r="P3928" i="13"/>
  <c r="Q3928" i="13"/>
  <c r="N3928" i="13" s="1" a="1"/>
  <c r="N3928" i="13" s="1"/>
  <c r="P3929" i="13"/>
  <c r="Q3929" i="13"/>
  <c r="N3929" i="13" s="1" a="1"/>
  <c r="N3929" i="13" s="1"/>
  <c r="P3930" i="13"/>
  <c r="Q3930" i="13"/>
  <c r="N3930" i="13" s="1" a="1"/>
  <c r="N3930" i="13" s="1"/>
  <c r="P3931" i="13"/>
  <c r="Q3931" i="13"/>
  <c r="N3931" i="13" s="1" a="1"/>
  <c r="N3931" i="13" s="1"/>
  <c r="P3932" i="13"/>
  <c r="Q3932" i="13"/>
  <c r="N3932" i="13" s="1" a="1"/>
  <c r="N3932" i="13" s="1"/>
  <c r="P3933" i="13"/>
  <c r="Q3933" i="13"/>
  <c r="N3933" i="13" s="1" a="1"/>
  <c r="N3933" i="13" s="1"/>
  <c r="P3934" i="13"/>
  <c r="Q3934" i="13"/>
  <c r="N3934" i="13" s="1" a="1"/>
  <c r="N3934" i="13" s="1"/>
  <c r="P3935" i="13"/>
  <c r="Q3935" i="13"/>
  <c r="N3935" i="13" s="1" a="1"/>
  <c r="N3935" i="13" s="1"/>
  <c r="P3936" i="13"/>
  <c r="Q3936" i="13"/>
  <c r="N3936" i="13" s="1" a="1"/>
  <c r="N3936" i="13" s="1"/>
  <c r="P3937" i="13"/>
  <c r="Q3937" i="13"/>
  <c r="N3937" i="13" s="1" a="1"/>
  <c r="N3937" i="13" s="1"/>
  <c r="P3938" i="13"/>
  <c r="Q3938" i="13"/>
  <c r="N3938" i="13" s="1" a="1"/>
  <c r="N3938" i="13" s="1"/>
  <c r="P3939" i="13"/>
  <c r="Q3939" i="13"/>
  <c r="N3939" i="13" s="1" a="1"/>
  <c r="N3939" i="13" s="1"/>
  <c r="P3940" i="13"/>
  <c r="Q3940" i="13"/>
  <c r="N3940" i="13" s="1" a="1"/>
  <c r="N3940" i="13" s="1"/>
  <c r="P3941" i="13"/>
  <c r="Q3941" i="13"/>
  <c r="N3941" i="13" s="1" a="1"/>
  <c r="N3941" i="13" s="1"/>
  <c r="P3942" i="13"/>
  <c r="Q3942" i="13"/>
  <c r="N3942" i="13" s="1" a="1"/>
  <c r="N3942" i="13" s="1"/>
  <c r="P3943" i="13"/>
  <c r="Q3943" i="13"/>
  <c r="N3943" i="13" s="1" a="1"/>
  <c r="N3943" i="13" s="1"/>
  <c r="P3944" i="13"/>
  <c r="Q3944" i="13"/>
  <c r="N3944" i="13" s="1" a="1"/>
  <c r="N3944" i="13" s="1"/>
  <c r="P3945" i="13"/>
  <c r="Q3945" i="13"/>
  <c r="N3945" i="13" s="1" a="1"/>
  <c r="N3945" i="13" s="1"/>
  <c r="P3946" i="13"/>
  <c r="Q3946" i="13"/>
  <c r="N3946" i="13" s="1" a="1"/>
  <c r="N3946" i="13" s="1"/>
  <c r="P3947" i="13"/>
  <c r="Q3947" i="13"/>
  <c r="N3947" i="13" s="1" a="1"/>
  <c r="N3947" i="13" s="1"/>
  <c r="P3948" i="13"/>
  <c r="Q3948" i="13"/>
  <c r="N3948" i="13" s="1" a="1"/>
  <c r="N3948" i="13" s="1"/>
  <c r="P3949" i="13"/>
  <c r="Q3949" i="13"/>
  <c r="N3949" i="13" s="1" a="1"/>
  <c r="N3949" i="13" s="1"/>
  <c r="P3950" i="13"/>
  <c r="Q3950" i="13"/>
  <c r="N3950" i="13" s="1" a="1"/>
  <c r="N3950" i="13" s="1"/>
  <c r="P3951" i="13"/>
  <c r="Q3951" i="13"/>
  <c r="N3951" i="13" s="1" a="1"/>
  <c r="N3951" i="13" s="1"/>
  <c r="P3952" i="13"/>
  <c r="Q3952" i="13"/>
  <c r="N3952" i="13" s="1" a="1"/>
  <c r="N3952" i="13" s="1"/>
  <c r="P3953" i="13"/>
  <c r="Q3953" i="13"/>
  <c r="N3953" i="13" s="1" a="1"/>
  <c r="N3953" i="13" s="1"/>
  <c r="P3954" i="13"/>
  <c r="Q3954" i="13"/>
  <c r="N3954" i="13" s="1" a="1"/>
  <c r="N3954" i="13" s="1"/>
  <c r="P3955" i="13"/>
  <c r="Q3955" i="13"/>
  <c r="N3955" i="13" s="1" a="1"/>
  <c r="N3955" i="13" s="1"/>
  <c r="P3956" i="13"/>
  <c r="Q3956" i="13"/>
  <c r="N3956" i="13" s="1" a="1"/>
  <c r="N3956" i="13" s="1"/>
  <c r="P3957" i="13"/>
  <c r="Q3957" i="13"/>
  <c r="N3957" i="13" s="1" a="1"/>
  <c r="N3957" i="13" s="1"/>
  <c r="P3958" i="13"/>
  <c r="Q3958" i="13"/>
  <c r="N3958" i="13" s="1" a="1"/>
  <c r="N3958" i="13" s="1"/>
  <c r="P3959" i="13"/>
  <c r="Q3959" i="13"/>
  <c r="N3959" i="13" s="1" a="1"/>
  <c r="N3959" i="13" s="1"/>
  <c r="P3960" i="13"/>
  <c r="Q3960" i="13"/>
  <c r="N3960" i="13" s="1" a="1"/>
  <c r="N3960" i="13" s="1"/>
  <c r="P3961" i="13"/>
  <c r="Q3961" i="13"/>
  <c r="N3961" i="13" s="1" a="1"/>
  <c r="N3961" i="13" s="1"/>
  <c r="P3962" i="13"/>
  <c r="Q3962" i="13"/>
  <c r="N3962" i="13" s="1" a="1"/>
  <c r="N3962" i="13" s="1"/>
  <c r="P3963" i="13"/>
  <c r="Q3963" i="13"/>
  <c r="N3963" i="13" s="1" a="1"/>
  <c r="N3963" i="13" s="1"/>
  <c r="P3964" i="13"/>
  <c r="Q3964" i="13"/>
  <c r="N3964" i="13" s="1" a="1"/>
  <c r="N3964" i="13" s="1"/>
  <c r="P3965" i="13"/>
  <c r="Q3965" i="13"/>
  <c r="N3965" i="13" s="1" a="1"/>
  <c r="N3965" i="13" s="1"/>
  <c r="P3966" i="13"/>
  <c r="Q3966" i="13"/>
  <c r="N3966" i="13" s="1" a="1"/>
  <c r="N3966" i="13" s="1"/>
  <c r="P3967" i="13"/>
  <c r="Q3967" i="13"/>
  <c r="N3967" i="13" s="1" a="1"/>
  <c r="N3967" i="13" s="1"/>
  <c r="P3968" i="13"/>
  <c r="Q3968" i="13"/>
  <c r="N3968" i="13" s="1" a="1"/>
  <c r="N3968" i="13" s="1"/>
  <c r="P3969" i="13"/>
  <c r="Q3969" i="13"/>
  <c r="N3969" i="13" s="1" a="1"/>
  <c r="N3969" i="13" s="1"/>
  <c r="P3970" i="13"/>
  <c r="Q3970" i="13"/>
  <c r="N3970" i="13" s="1" a="1"/>
  <c r="N3970" i="13" s="1"/>
  <c r="P3971" i="13"/>
  <c r="Q3971" i="13"/>
  <c r="N3971" i="13" s="1" a="1"/>
  <c r="N3971" i="13" s="1"/>
  <c r="P3972" i="13"/>
  <c r="Q3972" i="13"/>
  <c r="N3972" i="13" s="1" a="1"/>
  <c r="N3972" i="13" s="1"/>
  <c r="P3973" i="13"/>
  <c r="Q3973" i="13"/>
  <c r="N3973" i="13" s="1" a="1"/>
  <c r="N3973" i="13" s="1"/>
  <c r="P3974" i="13"/>
  <c r="Q3974" i="13"/>
  <c r="N3974" i="13" s="1" a="1"/>
  <c r="N3974" i="13" s="1"/>
  <c r="P3975" i="13"/>
  <c r="Q3975" i="13"/>
  <c r="N3975" i="13" s="1" a="1"/>
  <c r="N3975" i="13" s="1"/>
  <c r="P3976" i="13"/>
  <c r="Q3976" i="13"/>
  <c r="N3976" i="13" s="1" a="1"/>
  <c r="N3976" i="13" s="1"/>
  <c r="P3977" i="13"/>
  <c r="Q3977" i="13"/>
  <c r="N3977" i="13" s="1" a="1"/>
  <c r="N3977" i="13" s="1"/>
  <c r="P3978" i="13"/>
  <c r="Q3978" i="13"/>
  <c r="N3978" i="13" s="1" a="1"/>
  <c r="N3978" i="13" s="1"/>
  <c r="P3979" i="13"/>
  <c r="Q3979" i="13"/>
  <c r="N3979" i="13" s="1" a="1"/>
  <c r="N3979" i="13" s="1"/>
  <c r="P3980" i="13"/>
  <c r="Q3980" i="13"/>
  <c r="N3980" i="13" s="1" a="1"/>
  <c r="N3980" i="13" s="1"/>
  <c r="P3981" i="13"/>
  <c r="Q3981" i="13"/>
  <c r="N3981" i="13" s="1" a="1"/>
  <c r="N3981" i="13" s="1"/>
  <c r="P3982" i="13"/>
  <c r="Q3982" i="13"/>
  <c r="N3982" i="13" s="1" a="1"/>
  <c r="N3982" i="13" s="1"/>
  <c r="P3983" i="13"/>
  <c r="Q3983" i="13"/>
  <c r="N3983" i="13" s="1" a="1"/>
  <c r="N3983" i="13" s="1"/>
  <c r="P3984" i="13"/>
  <c r="Q3984" i="13"/>
  <c r="N3984" i="13" s="1" a="1"/>
  <c r="N3984" i="13" s="1"/>
  <c r="P3985" i="13"/>
  <c r="Q3985" i="13"/>
  <c r="N3985" i="13" s="1" a="1"/>
  <c r="N3985" i="13" s="1"/>
  <c r="P3986" i="13"/>
  <c r="Q3986" i="13"/>
  <c r="N3986" i="13" s="1" a="1"/>
  <c r="N3986" i="13" s="1"/>
  <c r="P3987" i="13"/>
  <c r="Q3987" i="13"/>
  <c r="N3987" i="13" s="1" a="1"/>
  <c r="N3987" i="13" s="1"/>
  <c r="P3988" i="13"/>
  <c r="Q3988" i="13"/>
  <c r="N3988" i="13" s="1" a="1"/>
  <c r="N3988" i="13" s="1"/>
  <c r="P3989" i="13"/>
  <c r="Q3989" i="13"/>
  <c r="N3989" i="13" s="1" a="1"/>
  <c r="N3989" i="13" s="1"/>
  <c r="P3990" i="13"/>
  <c r="Q3990" i="13"/>
  <c r="N3990" i="13" s="1" a="1"/>
  <c r="N3990" i="13" s="1"/>
  <c r="P3991" i="13"/>
  <c r="Q3991" i="13"/>
  <c r="N3991" i="13" s="1" a="1"/>
  <c r="N3991" i="13" s="1"/>
  <c r="P3992" i="13"/>
  <c r="Q3992" i="13"/>
  <c r="N3992" i="13" s="1" a="1"/>
  <c r="N3992" i="13" s="1"/>
  <c r="P3993" i="13"/>
  <c r="Q3993" i="13"/>
  <c r="N3993" i="13" s="1" a="1"/>
  <c r="N3993" i="13" s="1"/>
  <c r="P3994" i="13"/>
  <c r="Q3994" i="13"/>
  <c r="N3994" i="13" s="1" a="1"/>
  <c r="N3994" i="13" s="1"/>
  <c r="P3995" i="13"/>
  <c r="Q3995" i="13"/>
  <c r="N3995" i="13" s="1" a="1"/>
  <c r="N3995" i="13" s="1"/>
  <c r="P3996" i="13"/>
  <c r="Q3996" i="13"/>
  <c r="N3996" i="13" s="1" a="1"/>
  <c r="N3996" i="13" s="1"/>
  <c r="P3997" i="13"/>
  <c r="Q3997" i="13"/>
  <c r="N3997" i="13" s="1" a="1"/>
  <c r="N3997" i="13" s="1"/>
  <c r="P3998" i="13"/>
  <c r="Q3998" i="13"/>
  <c r="N3998" i="13" s="1" a="1"/>
  <c r="N3998" i="13" s="1"/>
  <c r="P3999" i="13"/>
  <c r="Q3999" i="13"/>
  <c r="N3999" i="13" s="1" a="1"/>
  <c r="N3999" i="13" s="1"/>
  <c r="P4000" i="13"/>
  <c r="Q4000" i="13"/>
  <c r="N4000" i="13" s="1" a="1"/>
  <c r="N4000" i="13" s="1"/>
  <c r="P4001" i="13"/>
  <c r="Q4001" i="13"/>
  <c r="N4001" i="13" s="1" a="1"/>
  <c r="N4001" i="13" s="1"/>
  <c r="P4002" i="13"/>
  <c r="Q4002" i="13"/>
  <c r="N4002" i="13" s="1" a="1"/>
  <c r="N4002" i="13" s="1"/>
  <c r="P4003" i="13"/>
  <c r="Q4003" i="13"/>
  <c r="N4003" i="13" s="1" a="1"/>
  <c r="N4003" i="13" s="1"/>
  <c r="P4004" i="13"/>
  <c r="Q4004" i="13"/>
  <c r="N4004" i="13" s="1" a="1"/>
  <c r="N4004" i="13" s="1"/>
  <c r="P4005" i="13"/>
  <c r="Q4005" i="13"/>
  <c r="N4005" i="13" s="1" a="1"/>
  <c r="N4005" i="13" s="1"/>
  <c r="P4006" i="13"/>
  <c r="Q4006" i="13"/>
  <c r="N4006" i="13" s="1" a="1"/>
  <c r="N4006" i="13" s="1"/>
  <c r="P4007" i="13"/>
  <c r="Q4007" i="13"/>
  <c r="N4007" i="13" s="1" a="1"/>
  <c r="N4007" i="13" s="1"/>
  <c r="P4008" i="13"/>
  <c r="Q4008" i="13"/>
  <c r="N4008" i="13" s="1" a="1"/>
  <c r="N4008" i="13" s="1"/>
  <c r="P4009" i="13"/>
  <c r="Q4009" i="13"/>
  <c r="N4009" i="13" s="1" a="1"/>
  <c r="N4009" i="13" s="1"/>
  <c r="P4010" i="13"/>
  <c r="Q4010" i="13"/>
  <c r="N4010" i="13" s="1" a="1"/>
  <c r="N4010" i="13" s="1"/>
  <c r="P4011" i="13"/>
  <c r="Q4011" i="13"/>
  <c r="N4011" i="13" s="1" a="1"/>
  <c r="N4011" i="13" s="1"/>
  <c r="P4012" i="13"/>
  <c r="Q4012" i="13"/>
  <c r="N4012" i="13" s="1" a="1"/>
  <c r="N4012" i="13" s="1"/>
  <c r="P4013" i="13"/>
  <c r="Q4013" i="13"/>
  <c r="N4013" i="13" s="1" a="1"/>
  <c r="N4013" i="13" s="1"/>
  <c r="P4014" i="13"/>
  <c r="Q4014" i="13"/>
  <c r="N4014" i="13" s="1" a="1"/>
  <c r="N4014" i="13" s="1"/>
  <c r="P4015" i="13"/>
  <c r="Q4015" i="13"/>
  <c r="N4015" i="13" s="1" a="1"/>
  <c r="N4015" i="13" s="1"/>
  <c r="P4016" i="13"/>
  <c r="Q4016" i="13"/>
  <c r="N4016" i="13" s="1" a="1"/>
  <c r="N4016" i="13" s="1"/>
  <c r="P4017" i="13"/>
  <c r="Q4017" i="13"/>
  <c r="N4017" i="13" s="1" a="1"/>
  <c r="N4017" i="13" s="1"/>
  <c r="P4018" i="13"/>
  <c r="Q4018" i="13"/>
  <c r="N4018" i="13" s="1" a="1"/>
  <c r="N4018" i="13" s="1"/>
  <c r="P4019" i="13"/>
  <c r="Q4019" i="13"/>
  <c r="N4019" i="13" s="1" a="1"/>
  <c r="N4019" i="13" s="1"/>
  <c r="P4020" i="13"/>
  <c r="Q4020" i="13"/>
  <c r="N4020" i="13" s="1" a="1"/>
  <c r="N4020" i="13" s="1"/>
  <c r="P4021" i="13"/>
  <c r="Q4021" i="13"/>
  <c r="N4021" i="13" s="1" a="1"/>
  <c r="N4021" i="13" s="1"/>
  <c r="P4022" i="13"/>
  <c r="Q4022" i="13"/>
  <c r="N4022" i="13" s="1" a="1"/>
  <c r="N4022" i="13" s="1"/>
  <c r="P4023" i="13"/>
  <c r="Q4023" i="13"/>
  <c r="N4023" i="13" s="1" a="1"/>
  <c r="N4023" i="13" s="1"/>
  <c r="P4024" i="13"/>
  <c r="Q4024" i="13"/>
  <c r="N4024" i="13" s="1" a="1"/>
  <c r="N4024" i="13" s="1"/>
  <c r="P4025" i="13"/>
  <c r="Q4025" i="13"/>
  <c r="N4025" i="13" s="1" a="1"/>
  <c r="N4025" i="13" s="1"/>
  <c r="P4026" i="13"/>
  <c r="Q4026" i="13"/>
  <c r="N4026" i="13" s="1" a="1"/>
  <c r="N4026" i="13" s="1"/>
  <c r="P4027" i="13"/>
  <c r="Q4027" i="13"/>
  <c r="N4027" i="13" s="1" a="1"/>
  <c r="N4027" i="13" s="1"/>
  <c r="P4028" i="13"/>
  <c r="Q4028" i="13"/>
  <c r="N4028" i="13" s="1" a="1"/>
  <c r="N4028" i="13" s="1"/>
  <c r="P4029" i="13"/>
  <c r="Q4029" i="13"/>
  <c r="N4029" i="13" s="1" a="1"/>
  <c r="N4029" i="13" s="1"/>
  <c r="P4030" i="13"/>
  <c r="Q4030" i="13"/>
  <c r="N4030" i="13" s="1" a="1"/>
  <c r="N4030" i="13" s="1"/>
  <c r="P4031" i="13"/>
  <c r="Q4031" i="13"/>
  <c r="N4031" i="13" s="1" a="1"/>
  <c r="N4031" i="13" s="1"/>
  <c r="P4032" i="13"/>
  <c r="Q4032" i="13"/>
  <c r="N4032" i="13" s="1" a="1"/>
  <c r="N4032" i="13" s="1"/>
  <c r="P4033" i="13"/>
  <c r="Q4033" i="13"/>
  <c r="N4033" i="13" s="1" a="1"/>
  <c r="N4033" i="13" s="1"/>
  <c r="P4034" i="13"/>
  <c r="Q4034" i="13"/>
  <c r="N4034" i="13" s="1" a="1"/>
  <c r="N4034" i="13" s="1"/>
  <c r="P4035" i="13"/>
  <c r="Q4035" i="13"/>
  <c r="N4035" i="13" s="1" a="1"/>
  <c r="N4035" i="13" s="1"/>
  <c r="P4036" i="13"/>
  <c r="Q4036" i="13"/>
  <c r="N4036" i="13" s="1" a="1"/>
  <c r="N4036" i="13" s="1"/>
  <c r="P4037" i="13"/>
  <c r="Q4037" i="13"/>
  <c r="N4037" i="13" s="1" a="1"/>
  <c r="N4037" i="13" s="1"/>
  <c r="P4038" i="13"/>
  <c r="Q4038" i="13"/>
  <c r="N4038" i="13" s="1" a="1"/>
  <c r="N4038" i="13" s="1"/>
  <c r="P4039" i="13"/>
  <c r="Q4039" i="13"/>
  <c r="N4039" i="13" s="1" a="1"/>
  <c r="N4039" i="13" s="1"/>
  <c r="P4040" i="13"/>
  <c r="Q4040" i="13"/>
  <c r="N4040" i="13" s="1" a="1"/>
  <c r="N4040" i="13" s="1"/>
  <c r="P4041" i="13"/>
  <c r="Q4041" i="13"/>
  <c r="N4041" i="13" s="1" a="1"/>
  <c r="N4041" i="13" s="1"/>
  <c r="P4042" i="13"/>
  <c r="Q4042" i="13"/>
  <c r="N4042" i="13" s="1" a="1"/>
  <c r="N4042" i="13" s="1"/>
  <c r="P4043" i="13"/>
  <c r="Q4043" i="13"/>
  <c r="N4043" i="13" s="1" a="1"/>
  <c r="N4043" i="13" s="1"/>
  <c r="P4044" i="13"/>
  <c r="Q4044" i="13"/>
  <c r="N4044" i="13" s="1" a="1"/>
  <c r="N4044" i="13" s="1"/>
  <c r="P4045" i="13"/>
  <c r="Q4045" i="13"/>
  <c r="N4045" i="13" s="1" a="1"/>
  <c r="N4045" i="13" s="1"/>
  <c r="P4046" i="13"/>
  <c r="Q4046" i="13"/>
  <c r="N4046" i="13" s="1" a="1"/>
  <c r="N4046" i="13" s="1"/>
  <c r="P4047" i="13"/>
  <c r="Q4047" i="13"/>
  <c r="N4047" i="13" s="1" a="1"/>
  <c r="N4047" i="13" s="1"/>
  <c r="P4048" i="13"/>
  <c r="Q4048" i="13"/>
  <c r="N4048" i="13" s="1" a="1"/>
  <c r="N4048" i="13" s="1"/>
  <c r="P4049" i="13"/>
  <c r="Q4049" i="13"/>
  <c r="N4049" i="13" s="1" a="1"/>
  <c r="N4049" i="13" s="1"/>
  <c r="P4050" i="13"/>
  <c r="Q4050" i="13"/>
  <c r="N4050" i="13" s="1" a="1"/>
  <c r="N4050" i="13" s="1"/>
  <c r="P4051" i="13"/>
  <c r="Q4051" i="13"/>
  <c r="N4051" i="13" s="1" a="1"/>
  <c r="N4051" i="13" s="1"/>
  <c r="P4052" i="13"/>
  <c r="Q4052" i="13"/>
  <c r="N4052" i="13" s="1" a="1"/>
  <c r="N4052" i="13" s="1"/>
  <c r="P4053" i="13"/>
  <c r="Q4053" i="13"/>
  <c r="N4053" i="13" s="1" a="1"/>
  <c r="N4053" i="13" s="1"/>
  <c r="P4054" i="13"/>
  <c r="Q4054" i="13"/>
  <c r="N4054" i="13" s="1" a="1"/>
  <c r="N4054" i="13" s="1"/>
  <c r="P4055" i="13"/>
  <c r="Q4055" i="13"/>
  <c r="N4055" i="13" s="1" a="1"/>
  <c r="N4055" i="13" s="1"/>
  <c r="P4056" i="13"/>
  <c r="Q4056" i="13"/>
  <c r="N4056" i="13" s="1" a="1"/>
  <c r="N4056" i="13" s="1"/>
  <c r="P4057" i="13"/>
  <c r="Q4057" i="13"/>
  <c r="N4057" i="13" s="1" a="1"/>
  <c r="N4057" i="13" s="1"/>
  <c r="P4058" i="13"/>
  <c r="Q4058" i="13"/>
  <c r="N4058" i="13" s="1" a="1"/>
  <c r="N4058" i="13" s="1"/>
  <c r="P4059" i="13"/>
  <c r="Q4059" i="13"/>
  <c r="N4059" i="13" s="1" a="1"/>
  <c r="N4059" i="13" s="1"/>
  <c r="P4060" i="13"/>
  <c r="Q4060" i="13"/>
  <c r="N4060" i="13" s="1" a="1"/>
  <c r="N4060" i="13" s="1"/>
  <c r="P4061" i="13"/>
  <c r="Q4061" i="13"/>
  <c r="N4061" i="13" s="1" a="1"/>
  <c r="N4061" i="13" s="1"/>
  <c r="P4062" i="13"/>
  <c r="Q4062" i="13"/>
  <c r="N4062" i="13" s="1" a="1"/>
  <c r="N4062" i="13" s="1"/>
  <c r="P4063" i="13"/>
  <c r="Q4063" i="13"/>
  <c r="N4063" i="13" s="1" a="1"/>
  <c r="N4063" i="13" s="1"/>
  <c r="P4064" i="13"/>
  <c r="Q4064" i="13"/>
  <c r="N4064" i="13" s="1" a="1"/>
  <c r="N4064" i="13" s="1"/>
  <c r="P4065" i="13"/>
  <c r="Q4065" i="13"/>
  <c r="N4065" i="13" s="1" a="1"/>
  <c r="N4065" i="13" s="1"/>
  <c r="P4066" i="13"/>
  <c r="Q4066" i="13"/>
  <c r="N4066" i="13" s="1" a="1"/>
  <c r="N4066" i="13" s="1"/>
  <c r="P4067" i="13"/>
  <c r="Q4067" i="13"/>
  <c r="N4067" i="13" s="1" a="1"/>
  <c r="N4067" i="13" s="1"/>
  <c r="P4068" i="13"/>
  <c r="Q4068" i="13"/>
  <c r="N4068" i="13" s="1" a="1"/>
  <c r="N4068" i="13" s="1"/>
  <c r="P4069" i="13"/>
  <c r="Q4069" i="13"/>
  <c r="N4069" i="13" s="1" a="1"/>
  <c r="N4069" i="13" s="1"/>
  <c r="P4070" i="13"/>
  <c r="Q4070" i="13"/>
  <c r="N4070" i="13" s="1" a="1"/>
  <c r="N4070" i="13" s="1"/>
  <c r="P4071" i="13"/>
  <c r="Q4071" i="13"/>
  <c r="N4071" i="13" s="1" a="1"/>
  <c r="N4071" i="13" s="1"/>
  <c r="P4072" i="13"/>
  <c r="Q4072" i="13"/>
  <c r="N4072" i="13" s="1" a="1"/>
  <c r="N4072" i="13" s="1"/>
  <c r="P4073" i="13"/>
  <c r="Q4073" i="13"/>
  <c r="N4073" i="13" s="1" a="1"/>
  <c r="N4073" i="13" s="1"/>
  <c r="P4074" i="13"/>
  <c r="Q4074" i="13"/>
  <c r="N4074" i="13" s="1" a="1"/>
  <c r="N4074" i="13" s="1"/>
  <c r="P4075" i="13"/>
  <c r="Q4075" i="13"/>
  <c r="N4075" i="13" s="1" a="1"/>
  <c r="N4075" i="13" s="1"/>
  <c r="P4076" i="13"/>
  <c r="Q4076" i="13"/>
  <c r="N4076" i="13" s="1" a="1"/>
  <c r="N4076" i="13" s="1"/>
  <c r="P4077" i="13"/>
  <c r="Q4077" i="13"/>
  <c r="N4077" i="13" s="1" a="1"/>
  <c r="N4077" i="13" s="1"/>
  <c r="P4078" i="13"/>
  <c r="Q4078" i="13"/>
  <c r="N4078" i="13" s="1" a="1"/>
  <c r="N4078" i="13" s="1"/>
  <c r="P4079" i="13"/>
  <c r="Q4079" i="13"/>
  <c r="N4079" i="13" s="1" a="1"/>
  <c r="N4079" i="13" s="1"/>
  <c r="P4080" i="13"/>
  <c r="Q4080" i="13"/>
  <c r="N4080" i="13" s="1" a="1"/>
  <c r="N4080" i="13" s="1"/>
  <c r="P4081" i="13"/>
  <c r="Q4081" i="13"/>
  <c r="N4081" i="13" s="1" a="1"/>
  <c r="N4081" i="13" s="1"/>
  <c r="P4082" i="13"/>
  <c r="Q4082" i="13"/>
  <c r="N4082" i="13" s="1" a="1"/>
  <c r="N4082" i="13" s="1"/>
  <c r="P4083" i="13"/>
  <c r="Q4083" i="13"/>
  <c r="N4083" i="13" s="1" a="1"/>
  <c r="N4083" i="13" s="1"/>
  <c r="P4084" i="13"/>
  <c r="Q4084" i="13"/>
  <c r="N4084" i="13" s="1" a="1"/>
  <c r="N4084" i="13" s="1"/>
  <c r="P4085" i="13"/>
  <c r="Q4085" i="13"/>
  <c r="N4085" i="13" s="1" a="1"/>
  <c r="N4085" i="13" s="1"/>
  <c r="P4086" i="13"/>
  <c r="Q4086" i="13"/>
  <c r="N4086" i="13" s="1" a="1"/>
  <c r="N4086" i="13" s="1"/>
  <c r="P4087" i="13"/>
  <c r="Q4087" i="13"/>
  <c r="N4087" i="13" s="1" a="1"/>
  <c r="N4087" i="13" s="1"/>
  <c r="P4088" i="13"/>
  <c r="Q4088" i="13"/>
  <c r="N4088" i="13" s="1" a="1"/>
  <c r="N4088" i="13" s="1"/>
  <c r="P4089" i="13"/>
  <c r="Q4089" i="13"/>
  <c r="N4089" i="13" s="1" a="1"/>
  <c r="N4089" i="13" s="1"/>
  <c r="P4090" i="13"/>
  <c r="Q4090" i="13"/>
  <c r="N4090" i="13" s="1" a="1"/>
  <c r="N4090" i="13" s="1"/>
  <c r="P4091" i="13"/>
  <c r="Q4091" i="13"/>
  <c r="N4091" i="13" s="1" a="1"/>
  <c r="N4091" i="13" s="1"/>
  <c r="P4092" i="13"/>
  <c r="Q4092" i="13"/>
  <c r="N4092" i="13" s="1" a="1"/>
  <c r="N4092" i="13" s="1"/>
  <c r="P4093" i="13"/>
  <c r="Q4093" i="13"/>
  <c r="N4093" i="13" s="1" a="1"/>
  <c r="N4093" i="13" s="1"/>
  <c r="P4094" i="13"/>
  <c r="Q4094" i="13"/>
  <c r="N4094" i="13" s="1" a="1"/>
  <c r="N4094" i="13" s="1"/>
  <c r="P4095" i="13"/>
  <c r="Q4095" i="13"/>
  <c r="N4095" i="13" s="1" a="1"/>
  <c r="N4095" i="13" s="1"/>
  <c r="P4096" i="13"/>
  <c r="Q4096" i="13"/>
  <c r="N4096" i="13" s="1" a="1"/>
  <c r="N4096" i="13" s="1"/>
  <c r="P4097" i="13"/>
  <c r="Q4097" i="13"/>
  <c r="N4097" i="13" s="1" a="1"/>
  <c r="N4097" i="13" s="1"/>
  <c r="P4098" i="13"/>
  <c r="Q4098" i="13"/>
  <c r="N4098" i="13" s="1" a="1"/>
  <c r="N4098" i="13" s="1"/>
  <c r="P4099" i="13"/>
  <c r="Q4099" i="13"/>
  <c r="N4099" i="13" s="1" a="1"/>
  <c r="N4099" i="13" s="1"/>
  <c r="P4100" i="13"/>
  <c r="Q4100" i="13"/>
  <c r="N4100" i="13" s="1" a="1"/>
  <c r="N4100" i="13" s="1"/>
  <c r="P4101" i="13"/>
  <c r="Q4101" i="13"/>
  <c r="N4101" i="13" s="1" a="1"/>
  <c r="N4101" i="13" s="1"/>
  <c r="P4102" i="13"/>
  <c r="Q4102" i="13"/>
  <c r="N4102" i="13" s="1" a="1"/>
  <c r="N4102" i="13" s="1"/>
  <c r="P4103" i="13"/>
  <c r="Q4103" i="13"/>
  <c r="N4103" i="13" s="1" a="1"/>
  <c r="N4103" i="13" s="1"/>
  <c r="P4104" i="13"/>
  <c r="Q4104" i="13"/>
  <c r="N4104" i="13" s="1" a="1"/>
  <c r="N4104" i="13" s="1"/>
  <c r="P4105" i="13"/>
  <c r="Q4105" i="13"/>
  <c r="N4105" i="13" s="1" a="1"/>
  <c r="N4105" i="13" s="1"/>
  <c r="P4106" i="13"/>
  <c r="Q4106" i="13"/>
  <c r="N4106" i="13" s="1" a="1"/>
  <c r="N4106" i="13" s="1"/>
  <c r="P4107" i="13"/>
  <c r="Q4107" i="13"/>
  <c r="N4107" i="13" s="1" a="1"/>
  <c r="N4107" i="13" s="1"/>
  <c r="P4108" i="13"/>
  <c r="Q4108" i="13"/>
  <c r="N4108" i="13" s="1" a="1"/>
  <c r="N4108" i="13" s="1"/>
  <c r="P4109" i="13"/>
  <c r="Q4109" i="13"/>
  <c r="N4109" i="13" s="1" a="1"/>
  <c r="N4109" i="13" s="1"/>
  <c r="P4110" i="13"/>
  <c r="Q4110" i="13"/>
  <c r="N4110" i="13" s="1" a="1"/>
  <c r="N4110" i="13" s="1"/>
  <c r="P4111" i="13"/>
  <c r="Q4111" i="13"/>
  <c r="N4111" i="13" s="1" a="1"/>
  <c r="N4111" i="13" s="1"/>
  <c r="P4112" i="13"/>
  <c r="Q4112" i="13"/>
  <c r="N4112" i="13" s="1" a="1"/>
  <c r="N4112" i="13" s="1"/>
  <c r="P4113" i="13"/>
  <c r="Q4113" i="13"/>
  <c r="N4113" i="13" s="1" a="1"/>
  <c r="N4113" i="13" s="1"/>
  <c r="P4114" i="13"/>
  <c r="Q4114" i="13"/>
  <c r="N4114" i="13" s="1" a="1"/>
  <c r="N4114" i="13" s="1"/>
  <c r="P4115" i="13"/>
  <c r="Q4115" i="13"/>
  <c r="N4115" i="13" s="1" a="1"/>
  <c r="N4115" i="13" s="1"/>
  <c r="P4116" i="13"/>
  <c r="Q4116" i="13"/>
  <c r="N4116" i="13" s="1" a="1"/>
  <c r="N4116" i="13" s="1"/>
  <c r="P4117" i="13"/>
  <c r="Q4117" i="13"/>
  <c r="N4117" i="13" s="1" a="1"/>
  <c r="N4117" i="13" s="1"/>
  <c r="P4118" i="13"/>
  <c r="Q4118" i="13"/>
  <c r="N4118" i="13" s="1" a="1"/>
  <c r="N4118" i="13" s="1"/>
  <c r="P4119" i="13"/>
  <c r="Q4119" i="13"/>
  <c r="N4119" i="13" s="1" a="1"/>
  <c r="N4119" i="13" s="1"/>
  <c r="P4120" i="13"/>
  <c r="Q4120" i="13"/>
  <c r="N4120" i="13" s="1" a="1"/>
  <c r="N4120" i="13" s="1"/>
  <c r="P4121" i="13"/>
  <c r="Q4121" i="13"/>
  <c r="N4121" i="13" s="1" a="1"/>
  <c r="N4121" i="13" s="1"/>
  <c r="P4122" i="13"/>
  <c r="Q4122" i="13"/>
  <c r="N4122" i="13" s="1" a="1"/>
  <c r="N4122" i="13" s="1"/>
  <c r="P4123" i="13"/>
  <c r="Q4123" i="13"/>
  <c r="N4123" i="13" s="1" a="1"/>
  <c r="N4123" i="13" s="1"/>
  <c r="P4124" i="13"/>
  <c r="Q4124" i="13"/>
  <c r="N4124" i="13" s="1" a="1"/>
  <c r="N4124" i="13" s="1"/>
  <c r="P4125" i="13"/>
  <c r="Q4125" i="13"/>
  <c r="N4125" i="13" s="1" a="1"/>
  <c r="N4125" i="13" s="1"/>
  <c r="P4126" i="13"/>
  <c r="Q4126" i="13"/>
  <c r="N4126" i="13" s="1" a="1"/>
  <c r="N4126" i="13" s="1"/>
  <c r="P4127" i="13"/>
  <c r="Q4127" i="13"/>
  <c r="N4127" i="13" s="1" a="1"/>
  <c r="N4127" i="13" s="1"/>
  <c r="P4128" i="13"/>
  <c r="Q4128" i="13"/>
  <c r="N4128" i="13" s="1" a="1"/>
  <c r="N4128" i="13" s="1"/>
  <c r="P4129" i="13"/>
  <c r="Q4129" i="13"/>
  <c r="N4129" i="13" s="1" a="1"/>
  <c r="N4129" i="13" s="1"/>
  <c r="P4130" i="13"/>
  <c r="Q4130" i="13"/>
  <c r="N4130" i="13" s="1" a="1"/>
  <c r="N4130" i="13" s="1"/>
  <c r="P4131" i="13"/>
  <c r="Q4131" i="13"/>
  <c r="N4131" i="13" s="1" a="1"/>
  <c r="N4131" i="13" s="1"/>
  <c r="P4132" i="13"/>
  <c r="Q4132" i="13"/>
  <c r="N4132" i="13" s="1" a="1"/>
  <c r="N4132" i="13" s="1"/>
  <c r="P4133" i="13"/>
  <c r="Q4133" i="13"/>
  <c r="N4133" i="13" s="1" a="1"/>
  <c r="N4133" i="13" s="1"/>
  <c r="P4134" i="13"/>
  <c r="Q4134" i="13"/>
  <c r="N4134" i="13" s="1" a="1"/>
  <c r="N4134" i="13" s="1"/>
  <c r="P4135" i="13"/>
  <c r="Q4135" i="13"/>
  <c r="N4135" i="13" s="1" a="1"/>
  <c r="N4135" i="13" s="1"/>
  <c r="P4136" i="13"/>
  <c r="Q4136" i="13"/>
  <c r="N4136" i="13" s="1" a="1"/>
  <c r="N4136" i="13" s="1"/>
  <c r="P4137" i="13"/>
  <c r="Q4137" i="13"/>
  <c r="N4137" i="13" s="1" a="1"/>
  <c r="N4137" i="13" s="1"/>
  <c r="P4138" i="13"/>
  <c r="Q4138" i="13"/>
  <c r="N4138" i="13" s="1" a="1"/>
  <c r="N4138" i="13" s="1"/>
  <c r="P4139" i="13"/>
  <c r="Q4139" i="13"/>
  <c r="N4139" i="13" s="1" a="1"/>
  <c r="N4139" i="13" s="1"/>
  <c r="P4140" i="13"/>
  <c r="Q4140" i="13"/>
  <c r="N4140" i="13" s="1" a="1"/>
  <c r="N4140" i="13" s="1"/>
  <c r="P4141" i="13"/>
  <c r="Q4141" i="13"/>
  <c r="N4141" i="13" s="1" a="1"/>
  <c r="N4141" i="13" s="1"/>
  <c r="P4142" i="13"/>
  <c r="Q4142" i="13"/>
  <c r="N4142" i="13" s="1" a="1"/>
  <c r="N4142" i="13" s="1"/>
  <c r="P4143" i="13"/>
  <c r="Q4143" i="13"/>
  <c r="N4143" i="13" s="1" a="1"/>
  <c r="N4143" i="13" s="1"/>
  <c r="P4144" i="13"/>
  <c r="Q4144" i="13"/>
  <c r="N4144" i="13" s="1" a="1"/>
  <c r="N4144" i="13" s="1"/>
  <c r="P4145" i="13"/>
  <c r="Q4145" i="13"/>
  <c r="N4145" i="13" s="1" a="1"/>
  <c r="N4145" i="13" s="1"/>
  <c r="P4146" i="13"/>
  <c r="Q4146" i="13"/>
  <c r="N4146" i="13" s="1" a="1"/>
  <c r="N4146" i="13" s="1"/>
  <c r="P4147" i="13"/>
  <c r="Q4147" i="13"/>
  <c r="N4147" i="13" s="1" a="1"/>
  <c r="N4147" i="13" s="1"/>
  <c r="P4148" i="13"/>
  <c r="Q4148" i="13"/>
  <c r="N4148" i="13" s="1" a="1"/>
  <c r="N4148" i="13" s="1"/>
  <c r="P4149" i="13"/>
  <c r="Q4149" i="13"/>
  <c r="N4149" i="13" s="1" a="1"/>
  <c r="N4149" i="13" s="1"/>
  <c r="P4150" i="13"/>
  <c r="Q4150" i="13"/>
  <c r="N4150" i="13" s="1" a="1"/>
  <c r="N4150" i="13" s="1"/>
  <c r="P4151" i="13"/>
  <c r="Q4151" i="13"/>
  <c r="N4151" i="13" s="1" a="1"/>
  <c r="N4151" i="13" s="1"/>
  <c r="P4152" i="13"/>
  <c r="Q4152" i="13"/>
  <c r="N4152" i="13" s="1" a="1"/>
  <c r="N4152" i="13" s="1"/>
  <c r="P4153" i="13"/>
  <c r="Q4153" i="13"/>
  <c r="N4153" i="13" s="1" a="1"/>
  <c r="N4153" i="13" s="1"/>
  <c r="P4154" i="13"/>
  <c r="Q4154" i="13"/>
  <c r="N4154" i="13" s="1" a="1"/>
  <c r="N4154" i="13" s="1"/>
  <c r="P4155" i="13"/>
  <c r="Q4155" i="13"/>
  <c r="N4155" i="13" s="1" a="1"/>
  <c r="N4155" i="13" s="1"/>
  <c r="P4156" i="13"/>
  <c r="Q4156" i="13"/>
  <c r="N4156" i="13" s="1" a="1"/>
  <c r="N4156" i="13" s="1"/>
  <c r="P4157" i="13"/>
  <c r="Q4157" i="13"/>
  <c r="N4157" i="13" s="1" a="1"/>
  <c r="N4157" i="13" s="1"/>
  <c r="P4158" i="13"/>
  <c r="Q4158" i="13"/>
  <c r="N4158" i="13" s="1" a="1"/>
  <c r="N4158" i="13" s="1"/>
  <c r="P4159" i="13"/>
  <c r="Q4159" i="13"/>
  <c r="N4159" i="13" s="1" a="1"/>
  <c r="N4159" i="13" s="1"/>
  <c r="P4160" i="13"/>
  <c r="Q4160" i="13"/>
  <c r="N4160" i="13" s="1" a="1"/>
  <c r="N4160" i="13" s="1"/>
  <c r="P4161" i="13"/>
  <c r="Q4161" i="13"/>
  <c r="N4161" i="13" s="1" a="1"/>
  <c r="N4161" i="13" s="1"/>
  <c r="P4162" i="13"/>
  <c r="Q4162" i="13"/>
  <c r="N4162" i="13" s="1" a="1"/>
  <c r="N4162" i="13" s="1"/>
  <c r="P4163" i="13"/>
  <c r="Q4163" i="13"/>
  <c r="N4163" i="13" s="1" a="1"/>
  <c r="N4163" i="13" s="1"/>
  <c r="P4164" i="13"/>
  <c r="Q4164" i="13"/>
  <c r="N4164" i="13" s="1" a="1"/>
  <c r="N4164" i="13" s="1"/>
  <c r="P4165" i="13"/>
  <c r="Q4165" i="13"/>
  <c r="N4165" i="13" s="1" a="1"/>
  <c r="N4165" i="13" s="1"/>
  <c r="P4166" i="13"/>
  <c r="Q4166" i="13"/>
  <c r="N4166" i="13" s="1" a="1"/>
  <c r="N4166" i="13" s="1"/>
  <c r="P4167" i="13"/>
  <c r="Q4167" i="13"/>
  <c r="N4167" i="13" s="1" a="1"/>
  <c r="N4167" i="13" s="1"/>
  <c r="P4168" i="13"/>
  <c r="Q4168" i="13"/>
  <c r="N4168" i="13" s="1" a="1"/>
  <c r="N4168" i="13" s="1"/>
  <c r="P4169" i="13"/>
  <c r="Q4169" i="13"/>
  <c r="N4169" i="13" s="1" a="1"/>
  <c r="N4169" i="13" s="1"/>
  <c r="P4170" i="13"/>
  <c r="Q4170" i="13"/>
  <c r="N4170" i="13" s="1" a="1"/>
  <c r="N4170" i="13" s="1"/>
  <c r="P4171" i="13"/>
  <c r="Q4171" i="13"/>
  <c r="N4171" i="13" s="1" a="1"/>
  <c r="N4171" i="13" s="1"/>
  <c r="P4172" i="13"/>
  <c r="Q4172" i="13"/>
  <c r="N4172" i="13" s="1" a="1"/>
  <c r="N4172" i="13" s="1"/>
  <c r="P4173" i="13"/>
  <c r="Q4173" i="13"/>
  <c r="N4173" i="13" s="1" a="1"/>
  <c r="N4173" i="13" s="1"/>
  <c r="P4174" i="13"/>
  <c r="Q4174" i="13"/>
  <c r="N4174" i="13" s="1" a="1"/>
  <c r="N4174" i="13" s="1"/>
  <c r="P4175" i="13"/>
  <c r="Q4175" i="13"/>
  <c r="N4175" i="13" s="1" a="1"/>
  <c r="N4175" i="13" s="1"/>
  <c r="P4176" i="13"/>
  <c r="Q4176" i="13"/>
  <c r="N4176" i="13" s="1" a="1"/>
  <c r="N4176" i="13" s="1"/>
  <c r="P4177" i="13"/>
  <c r="Q4177" i="13"/>
  <c r="N4177" i="13" s="1" a="1"/>
  <c r="N4177" i="13" s="1"/>
  <c r="P4178" i="13"/>
  <c r="Q4178" i="13"/>
  <c r="N4178" i="13" s="1" a="1"/>
  <c r="N4178" i="13" s="1"/>
  <c r="P4179" i="13"/>
  <c r="Q4179" i="13"/>
  <c r="N4179" i="13" s="1" a="1"/>
  <c r="N4179" i="13" s="1"/>
  <c r="P4180" i="13"/>
  <c r="Q4180" i="13"/>
  <c r="N4180" i="13" s="1" a="1"/>
  <c r="N4180" i="13" s="1"/>
  <c r="P4181" i="13"/>
  <c r="Q4181" i="13"/>
  <c r="N4181" i="13" s="1" a="1"/>
  <c r="N4181" i="13" s="1"/>
  <c r="P4182" i="13"/>
  <c r="Q4182" i="13"/>
  <c r="N4182" i="13" s="1" a="1"/>
  <c r="N4182" i="13" s="1"/>
  <c r="P4183" i="13"/>
  <c r="Q4183" i="13"/>
  <c r="N4183" i="13" s="1" a="1"/>
  <c r="N4183" i="13" s="1"/>
  <c r="P4184" i="13"/>
  <c r="Q4184" i="13"/>
  <c r="N4184" i="13" s="1" a="1"/>
  <c r="N4184" i="13" s="1"/>
  <c r="P4185" i="13"/>
  <c r="Q4185" i="13"/>
  <c r="N4185" i="13" s="1" a="1"/>
  <c r="N4185" i="13" s="1"/>
  <c r="P4186" i="13"/>
  <c r="Q4186" i="13"/>
  <c r="N4186" i="13" s="1" a="1"/>
  <c r="N4186" i="13" s="1"/>
  <c r="P4187" i="13"/>
  <c r="Q4187" i="13"/>
  <c r="N4187" i="13" s="1" a="1"/>
  <c r="N4187" i="13" s="1"/>
  <c r="P4188" i="13"/>
  <c r="Q4188" i="13"/>
  <c r="N4188" i="13" s="1" a="1"/>
  <c r="N4188" i="13" s="1"/>
  <c r="P4189" i="13"/>
  <c r="Q4189" i="13"/>
  <c r="N4189" i="13" s="1" a="1"/>
  <c r="N4189" i="13" s="1"/>
  <c r="P4190" i="13"/>
  <c r="Q4190" i="13"/>
  <c r="N4190" i="13" s="1" a="1"/>
  <c r="N4190" i="13" s="1"/>
  <c r="P4191" i="13"/>
  <c r="Q4191" i="13"/>
  <c r="N4191" i="13" s="1" a="1"/>
  <c r="N4191" i="13" s="1"/>
  <c r="P4192" i="13"/>
  <c r="Q4192" i="13"/>
  <c r="N4192" i="13" s="1" a="1"/>
  <c r="N4192" i="13" s="1"/>
  <c r="P4193" i="13"/>
  <c r="Q4193" i="13"/>
  <c r="N4193" i="13" s="1" a="1"/>
  <c r="N4193" i="13" s="1"/>
  <c r="P4194" i="13"/>
  <c r="Q4194" i="13"/>
  <c r="N4194" i="13" s="1" a="1"/>
  <c r="N4194" i="13" s="1"/>
  <c r="P4195" i="13"/>
  <c r="Q4195" i="13"/>
  <c r="N4195" i="13" s="1" a="1"/>
  <c r="N4195" i="13" s="1"/>
  <c r="P4196" i="13"/>
  <c r="Q4196" i="13"/>
  <c r="N4196" i="13" s="1" a="1"/>
  <c r="N4196" i="13" s="1"/>
  <c r="P4197" i="13"/>
  <c r="Q4197" i="13"/>
  <c r="N4197" i="13" s="1" a="1"/>
  <c r="N4197" i="13" s="1"/>
  <c r="P4198" i="13"/>
  <c r="Q4198" i="13"/>
  <c r="N4198" i="13" s="1" a="1"/>
  <c r="N4198" i="13" s="1"/>
  <c r="P4199" i="13"/>
  <c r="Q4199" i="13"/>
  <c r="N4199" i="13" s="1" a="1"/>
  <c r="N4199" i="13" s="1"/>
  <c r="P4200" i="13"/>
  <c r="Q4200" i="13"/>
  <c r="N4200" i="13" s="1" a="1"/>
  <c r="N4200" i="13" s="1"/>
  <c r="P4201" i="13"/>
  <c r="Q4201" i="13"/>
  <c r="N4201" i="13" s="1" a="1"/>
  <c r="N4201" i="13" s="1"/>
  <c r="P4202" i="13"/>
  <c r="Q4202" i="13"/>
  <c r="N4202" i="13" s="1" a="1"/>
  <c r="N4202" i="13" s="1"/>
  <c r="P4203" i="13"/>
  <c r="Q4203" i="13"/>
  <c r="N4203" i="13" s="1" a="1"/>
  <c r="N4203" i="13" s="1"/>
  <c r="P4204" i="13"/>
  <c r="Q4204" i="13"/>
  <c r="N4204" i="13" s="1" a="1"/>
  <c r="N4204" i="13" s="1"/>
  <c r="P4205" i="13"/>
  <c r="Q4205" i="13"/>
  <c r="N4205" i="13" s="1" a="1"/>
  <c r="N4205" i="13" s="1"/>
  <c r="P4206" i="13"/>
  <c r="Q4206" i="13"/>
  <c r="N4206" i="13" s="1" a="1"/>
  <c r="N4206" i="13" s="1"/>
  <c r="P4207" i="13"/>
  <c r="Q4207" i="13"/>
  <c r="N4207" i="13" s="1" a="1"/>
  <c r="N4207" i="13" s="1"/>
  <c r="P4208" i="13"/>
  <c r="Q4208" i="13"/>
  <c r="N4208" i="13" s="1" a="1"/>
  <c r="N4208" i="13" s="1"/>
  <c r="P4209" i="13"/>
  <c r="Q4209" i="13"/>
  <c r="N4209" i="13" s="1" a="1"/>
  <c r="N4209" i="13" s="1"/>
  <c r="P4210" i="13"/>
  <c r="Q4210" i="13"/>
  <c r="N4210" i="13" s="1" a="1"/>
  <c r="N4210" i="13" s="1"/>
  <c r="P4211" i="13"/>
  <c r="Q4211" i="13"/>
  <c r="N4211" i="13" s="1" a="1"/>
  <c r="N4211" i="13" s="1"/>
  <c r="P4212" i="13"/>
  <c r="Q4212" i="13"/>
  <c r="N4212" i="13" s="1" a="1"/>
  <c r="N4212" i="13" s="1"/>
  <c r="P4213" i="13"/>
  <c r="Q4213" i="13"/>
  <c r="N4213" i="13" s="1" a="1"/>
  <c r="N4213" i="13" s="1"/>
  <c r="P4214" i="13"/>
  <c r="Q4214" i="13"/>
  <c r="N4214" i="13" s="1" a="1"/>
  <c r="N4214" i="13" s="1"/>
  <c r="P4215" i="13"/>
  <c r="Q4215" i="13"/>
  <c r="N4215" i="13" s="1" a="1"/>
  <c r="N4215" i="13" s="1"/>
  <c r="P4216" i="13"/>
  <c r="Q4216" i="13"/>
  <c r="N4216" i="13" s="1" a="1"/>
  <c r="N4216" i="13" s="1"/>
  <c r="P4217" i="13"/>
  <c r="Q4217" i="13"/>
  <c r="N4217" i="13" s="1" a="1"/>
  <c r="N4217" i="13" s="1"/>
  <c r="P4218" i="13"/>
  <c r="Q4218" i="13"/>
  <c r="N4218" i="13" s="1" a="1"/>
  <c r="N4218" i="13" s="1"/>
  <c r="P4219" i="13"/>
  <c r="Q4219" i="13"/>
  <c r="N4219" i="13" s="1" a="1"/>
  <c r="N4219" i="13" s="1"/>
  <c r="P4220" i="13"/>
  <c r="Q4220" i="13"/>
  <c r="N4220" i="13" s="1" a="1"/>
  <c r="N4220" i="13" s="1"/>
  <c r="P4221" i="13"/>
  <c r="Q4221" i="13"/>
  <c r="N4221" i="13" s="1" a="1"/>
  <c r="N4221" i="13" s="1"/>
  <c r="P4222" i="13"/>
  <c r="Q4222" i="13"/>
  <c r="N4222" i="13" s="1" a="1"/>
  <c r="N4222" i="13" s="1"/>
  <c r="P4223" i="13"/>
  <c r="Q4223" i="13"/>
  <c r="N4223" i="13" s="1" a="1"/>
  <c r="N4223" i="13" s="1"/>
  <c r="P4224" i="13"/>
  <c r="Q4224" i="13"/>
  <c r="N4224" i="13" s="1" a="1"/>
  <c r="N4224" i="13" s="1"/>
  <c r="P4225" i="13"/>
  <c r="Q4225" i="13"/>
  <c r="N4225" i="13" s="1" a="1"/>
  <c r="N4225" i="13" s="1"/>
  <c r="P4226" i="13"/>
  <c r="Q4226" i="13"/>
  <c r="N4226" i="13" s="1" a="1"/>
  <c r="N4226" i="13" s="1"/>
  <c r="P4227" i="13"/>
  <c r="Q4227" i="13"/>
  <c r="N4227" i="13" s="1" a="1"/>
  <c r="N4227" i="13" s="1"/>
  <c r="P4228" i="13"/>
  <c r="Q4228" i="13"/>
  <c r="N4228" i="13" s="1" a="1"/>
  <c r="N4228" i="13" s="1"/>
  <c r="P4229" i="13"/>
  <c r="Q4229" i="13"/>
  <c r="N4229" i="13" s="1" a="1"/>
  <c r="N4229" i="13" s="1"/>
  <c r="P4230" i="13"/>
  <c r="Q4230" i="13"/>
  <c r="N4230" i="13" s="1" a="1"/>
  <c r="N4230" i="13" s="1"/>
  <c r="P4231" i="13"/>
  <c r="Q4231" i="13"/>
  <c r="N4231" i="13" s="1" a="1"/>
  <c r="N4231" i="13" s="1"/>
  <c r="P4232" i="13"/>
  <c r="Q4232" i="13"/>
  <c r="N4232" i="13" s="1" a="1"/>
  <c r="N4232" i="13" s="1"/>
  <c r="P4233" i="13"/>
  <c r="Q4233" i="13"/>
  <c r="N4233" i="13" s="1" a="1"/>
  <c r="N4233" i="13" s="1"/>
  <c r="P4234" i="13"/>
  <c r="Q4234" i="13"/>
  <c r="N4234" i="13" s="1" a="1"/>
  <c r="N4234" i="13" s="1"/>
  <c r="P4235" i="13"/>
  <c r="Q4235" i="13"/>
  <c r="N4235" i="13" s="1" a="1"/>
  <c r="N4235" i="13" s="1"/>
  <c r="P4236" i="13"/>
  <c r="Q4236" i="13"/>
  <c r="N4236" i="13" s="1" a="1"/>
  <c r="N4236" i="13" s="1"/>
  <c r="P4237" i="13"/>
  <c r="Q4237" i="13"/>
  <c r="N4237" i="13" s="1" a="1"/>
  <c r="N4237" i="13" s="1"/>
  <c r="P4238" i="13"/>
  <c r="Q4238" i="13"/>
  <c r="N4238" i="13" s="1" a="1"/>
  <c r="N4238" i="13" s="1"/>
  <c r="P4239" i="13"/>
  <c r="Q4239" i="13"/>
  <c r="N4239" i="13" s="1" a="1"/>
  <c r="N4239" i="13" s="1"/>
  <c r="P4240" i="13"/>
  <c r="Q4240" i="13"/>
  <c r="N4240" i="13" s="1" a="1"/>
  <c r="N4240" i="13" s="1"/>
  <c r="P4241" i="13"/>
  <c r="Q4241" i="13"/>
  <c r="N4241" i="13" s="1" a="1"/>
  <c r="N4241" i="13" s="1"/>
  <c r="P4242" i="13"/>
  <c r="Q4242" i="13"/>
  <c r="N4242" i="13" s="1" a="1"/>
  <c r="N4242" i="13" s="1"/>
  <c r="P4243" i="13"/>
  <c r="Q4243" i="13"/>
  <c r="N4243" i="13" s="1" a="1"/>
  <c r="N4243" i="13" s="1"/>
  <c r="P4244" i="13"/>
  <c r="Q4244" i="13"/>
  <c r="N4244" i="13" s="1" a="1"/>
  <c r="N4244" i="13" s="1"/>
  <c r="P4245" i="13"/>
  <c r="Q4245" i="13"/>
  <c r="N4245" i="13" s="1" a="1"/>
  <c r="N4245" i="13" s="1"/>
  <c r="P4246" i="13"/>
  <c r="Q4246" i="13"/>
  <c r="N4246" i="13" s="1" a="1"/>
  <c r="N4246" i="13" s="1"/>
  <c r="P4247" i="13"/>
  <c r="Q4247" i="13"/>
  <c r="N4247" i="13" s="1" a="1"/>
  <c r="N4247" i="13" s="1"/>
  <c r="P4248" i="13"/>
  <c r="Q4248" i="13"/>
  <c r="N4248" i="13" s="1" a="1"/>
  <c r="N4248" i="13" s="1"/>
  <c r="P4249" i="13"/>
  <c r="Q4249" i="13"/>
  <c r="N4249" i="13" s="1" a="1"/>
  <c r="N4249" i="13" s="1"/>
  <c r="P4250" i="13"/>
  <c r="Q4250" i="13"/>
  <c r="N4250" i="13" s="1" a="1"/>
  <c r="N4250" i="13" s="1"/>
  <c r="P4251" i="13"/>
  <c r="Q4251" i="13"/>
  <c r="N4251" i="13" s="1" a="1"/>
  <c r="N4251" i="13" s="1"/>
  <c r="P4252" i="13"/>
  <c r="Q4252" i="13"/>
  <c r="N4252" i="13" s="1" a="1"/>
  <c r="N4252" i="13" s="1"/>
  <c r="P4253" i="13"/>
  <c r="Q4253" i="13"/>
  <c r="N4253" i="13" s="1" a="1"/>
  <c r="N4253" i="13" s="1"/>
  <c r="P4254" i="13"/>
  <c r="Q4254" i="13"/>
  <c r="N4254" i="13" s="1" a="1"/>
  <c r="N4254" i="13" s="1"/>
  <c r="P4255" i="13"/>
  <c r="Q4255" i="13"/>
  <c r="N4255" i="13" s="1" a="1"/>
  <c r="N4255" i="13" s="1"/>
  <c r="P4256" i="13"/>
  <c r="Q4256" i="13"/>
  <c r="N4256" i="13" s="1" a="1"/>
  <c r="N4256" i="13" s="1"/>
  <c r="P4257" i="13"/>
  <c r="Q4257" i="13"/>
  <c r="N4257" i="13" s="1" a="1"/>
  <c r="N4257" i="13" s="1"/>
  <c r="P4258" i="13"/>
  <c r="Q4258" i="13"/>
  <c r="N4258" i="13" s="1" a="1"/>
  <c r="N4258" i="13" s="1"/>
  <c r="P4259" i="13"/>
  <c r="Q4259" i="13"/>
  <c r="N4259" i="13" s="1" a="1"/>
  <c r="N4259" i="13" s="1"/>
  <c r="P4260" i="13"/>
  <c r="Q4260" i="13"/>
  <c r="N4260" i="13" s="1" a="1"/>
  <c r="N4260" i="13" s="1"/>
  <c r="P4261" i="13"/>
  <c r="Q4261" i="13"/>
  <c r="N4261" i="13" s="1" a="1"/>
  <c r="N4261" i="13" s="1"/>
  <c r="P4262" i="13"/>
  <c r="Q4262" i="13"/>
  <c r="N4262" i="13" s="1" a="1"/>
  <c r="N4262" i="13" s="1"/>
  <c r="P4263" i="13"/>
  <c r="Q4263" i="13"/>
  <c r="N4263" i="13" s="1" a="1"/>
  <c r="N4263" i="13" s="1"/>
  <c r="P4264" i="13"/>
  <c r="Q4264" i="13"/>
  <c r="N4264" i="13" s="1" a="1"/>
  <c r="N4264" i="13" s="1"/>
  <c r="P4265" i="13"/>
  <c r="Q4265" i="13"/>
  <c r="N4265" i="13" s="1" a="1"/>
  <c r="N4265" i="13" s="1"/>
  <c r="P4266" i="13"/>
  <c r="Q4266" i="13"/>
  <c r="N4266" i="13" s="1" a="1"/>
  <c r="N4266" i="13" s="1"/>
  <c r="P4267" i="13"/>
  <c r="Q4267" i="13"/>
  <c r="N4267" i="13" s="1" a="1"/>
  <c r="N4267" i="13" s="1"/>
  <c r="P4268" i="13"/>
  <c r="Q4268" i="13"/>
  <c r="N4268" i="13" s="1" a="1"/>
  <c r="N4268" i="13" s="1"/>
  <c r="P4269" i="13"/>
  <c r="Q4269" i="13"/>
  <c r="N4269" i="13" s="1" a="1"/>
  <c r="N4269" i="13" s="1"/>
  <c r="P4270" i="13"/>
  <c r="Q4270" i="13"/>
  <c r="N4270" i="13" s="1" a="1"/>
  <c r="N4270" i="13" s="1"/>
  <c r="P4271" i="13"/>
  <c r="Q4271" i="13"/>
  <c r="N4271" i="13" s="1" a="1"/>
  <c r="N4271" i="13" s="1"/>
  <c r="P4272" i="13"/>
  <c r="Q4272" i="13"/>
  <c r="N4272" i="13" s="1" a="1"/>
  <c r="N4272" i="13" s="1"/>
  <c r="P4273" i="13"/>
  <c r="Q4273" i="13"/>
  <c r="N4273" i="13" s="1" a="1"/>
  <c r="N4273" i="13" s="1"/>
  <c r="P4274" i="13"/>
  <c r="Q4274" i="13"/>
  <c r="N4274" i="13" s="1" a="1"/>
  <c r="N4274" i="13" s="1"/>
  <c r="P4275" i="13"/>
  <c r="Q4275" i="13"/>
  <c r="N4275" i="13" s="1" a="1"/>
  <c r="N4275" i="13" s="1"/>
  <c r="P4276" i="13"/>
  <c r="Q4276" i="13"/>
  <c r="N4276" i="13" s="1" a="1"/>
  <c r="N4276" i="13" s="1"/>
  <c r="P4277" i="13"/>
  <c r="Q4277" i="13"/>
  <c r="N4277" i="13" s="1" a="1"/>
  <c r="N4277" i="13" s="1"/>
  <c r="P4278" i="13"/>
  <c r="Q4278" i="13"/>
  <c r="N4278" i="13" s="1" a="1"/>
  <c r="N4278" i="13" s="1"/>
  <c r="P4279" i="13"/>
  <c r="Q4279" i="13"/>
  <c r="N4279" i="13" s="1" a="1"/>
  <c r="N4279" i="13" s="1"/>
  <c r="P4280" i="13"/>
  <c r="Q4280" i="13"/>
  <c r="N4280" i="13" s="1" a="1"/>
  <c r="N4280" i="13" s="1"/>
  <c r="P4281" i="13"/>
  <c r="Q4281" i="13"/>
  <c r="N4281" i="13" s="1" a="1"/>
  <c r="N4281" i="13" s="1"/>
  <c r="P4282" i="13"/>
  <c r="Q4282" i="13"/>
  <c r="N4282" i="13" s="1" a="1"/>
  <c r="N4282" i="13" s="1"/>
  <c r="P4283" i="13"/>
  <c r="Q4283" i="13"/>
  <c r="N4283" i="13" s="1" a="1"/>
  <c r="N4283" i="13" s="1"/>
  <c r="P4284" i="13"/>
  <c r="Q4284" i="13"/>
  <c r="N4284" i="13" s="1" a="1"/>
  <c r="N4284" i="13" s="1"/>
  <c r="P4285" i="13"/>
  <c r="Q4285" i="13"/>
  <c r="N4285" i="13" s="1" a="1"/>
  <c r="N4285" i="13" s="1"/>
  <c r="P4286" i="13"/>
  <c r="Q4286" i="13"/>
  <c r="N4286" i="13" s="1" a="1"/>
  <c r="N4286" i="13" s="1"/>
  <c r="P4287" i="13"/>
  <c r="Q4287" i="13"/>
  <c r="N4287" i="13" s="1" a="1"/>
  <c r="N4287" i="13" s="1"/>
  <c r="P4288" i="13"/>
  <c r="Q4288" i="13"/>
  <c r="N4288" i="13" s="1" a="1"/>
  <c r="N4288" i="13" s="1"/>
  <c r="P4289" i="13"/>
  <c r="Q4289" i="13"/>
  <c r="N4289" i="13" s="1" a="1"/>
  <c r="N4289" i="13" s="1"/>
  <c r="P4290" i="13"/>
  <c r="Q4290" i="13"/>
  <c r="N4290" i="13" s="1" a="1"/>
  <c r="N4290" i="13" s="1"/>
  <c r="P4291" i="13"/>
  <c r="Q4291" i="13"/>
  <c r="N4291" i="13" s="1" a="1"/>
  <c r="N4291" i="13" s="1"/>
  <c r="P4292" i="13"/>
  <c r="Q4292" i="13"/>
  <c r="N4292" i="13" s="1" a="1"/>
  <c r="N4292" i="13" s="1"/>
  <c r="P4293" i="13"/>
  <c r="Q4293" i="13"/>
  <c r="N4293" i="13" s="1" a="1"/>
  <c r="N4293" i="13" s="1"/>
  <c r="P4294" i="13"/>
  <c r="Q4294" i="13"/>
  <c r="N4294" i="13" s="1" a="1"/>
  <c r="N4294" i="13" s="1"/>
  <c r="P4295" i="13"/>
  <c r="Q4295" i="13"/>
  <c r="N4295" i="13" s="1" a="1"/>
  <c r="N4295" i="13" s="1"/>
  <c r="P4296" i="13"/>
  <c r="Q4296" i="13"/>
  <c r="N4296" i="13" s="1" a="1"/>
  <c r="N4296" i="13" s="1"/>
  <c r="P4297" i="13"/>
  <c r="Q4297" i="13"/>
  <c r="N4297" i="13" s="1" a="1"/>
  <c r="N4297" i="13" s="1"/>
  <c r="P4298" i="13"/>
  <c r="Q4298" i="13"/>
  <c r="N4298" i="13" s="1" a="1"/>
  <c r="N4298" i="13" s="1"/>
  <c r="P4299" i="13"/>
  <c r="Q4299" i="13"/>
  <c r="N4299" i="13" s="1" a="1"/>
  <c r="N4299" i="13" s="1"/>
  <c r="P4300" i="13"/>
  <c r="Q4300" i="13"/>
  <c r="N4300" i="13" s="1" a="1"/>
  <c r="N4300" i="13" s="1"/>
  <c r="P4301" i="13"/>
  <c r="Q4301" i="13"/>
  <c r="N4301" i="13" s="1" a="1"/>
  <c r="N4301" i="13" s="1"/>
  <c r="P4302" i="13"/>
  <c r="Q4302" i="13"/>
  <c r="N4302" i="13" s="1" a="1"/>
  <c r="N4302" i="13" s="1"/>
  <c r="P4303" i="13"/>
  <c r="Q4303" i="13"/>
  <c r="N4303" i="13" s="1" a="1"/>
  <c r="N4303" i="13" s="1"/>
  <c r="P4304" i="13"/>
  <c r="Q4304" i="13"/>
  <c r="N4304" i="13" s="1" a="1"/>
  <c r="N4304" i="13" s="1"/>
  <c r="P4305" i="13"/>
  <c r="Q4305" i="13"/>
  <c r="N4305" i="13" s="1" a="1"/>
  <c r="N4305" i="13" s="1"/>
  <c r="P4306" i="13"/>
  <c r="Q4306" i="13"/>
  <c r="N4306" i="13" s="1" a="1"/>
  <c r="N4306" i="13" s="1"/>
  <c r="P4307" i="13"/>
  <c r="Q4307" i="13"/>
  <c r="N4307" i="13" s="1" a="1"/>
  <c r="N4307" i="13" s="1"/>
  <c r="P4308" i="13"/>
  <c r="Q4308" i="13"/>
  <c r="N4308" i="13" s="1" a="1"/>
  <c r="N4308" i="13" s="1"/>
  <c r="P4309" i="13"/>
  <c r="Q4309" i="13"/>
  <c r="N4309" i="13" s="1" a="1"/>
  <c r="N4309" i="13" s="1"/>
  <c r="P4310" i="13"/>
  <c r="Q4310" i="13"/>
  <c r="N4310" i="13" s="1" a="1"/>
  <c r="N4310" i="13" s="1"/>
  <c r="P4311" i="13"/>
  <c r="Q4311" i="13"/>
  <c r="N4311" i="13" s="1" a="1"/>
  <c r="N4311" i="13" s="1"/>
  <c r="P4312" i="13"/>
  <c r="Q4312" i="13"/>
  <c r="N4312" i="13" s="1" a="1"/>
  <c r="N4312" i="13" s="1"/>
  <c r="P4313" i="13"/>
  <c r="Q4313" i="13"/>
  <c r="N4313" i="13" s="1" a="1"/>
  <c r="N4313" i="13" s="1"/>
  <c r="P4314" i="13"/>
  <c r="Q4314" i="13"/>
  <c r="N4314" i="13" s="1" a="1"/>
  <c r="N4314" i="13" s="1"/>
  <c r="P4315" i="13"/>
  <c r="Q4315" i="13"/>
  <c r="N4315" i="13" s="1" a="1"/>
  <c r="N4315" i="13" s="1"/>
  <c r="P4316" i="13"/>
  <c r="Q4316" i="13"/>
  <c r="N4316" i="13" s="1" a="1"/>
  <c r="N4316" i="13" s="1"/>
  <c r="P4317" i="13"/>
  <c r="Q4317" i="13"/>
  <c r="N4317" i="13" s="1" a="1"/>
  <c r="N4317" i="13" s="1"/>
  <c r="P4318" i="13"/>
  <c r="Q4318" i="13"/>
  <c r="N4318" i="13" s="1" a="1"/>
  <c r="N4318" i="13" s="1"/>
  <c r="P4319" i="13"/>
  <c r="Q4319" i="13"/>
  <c r="N4319" i="13" s="1" a="1"/>
  <c r="N4319" i="13" s="1"/>
  <c r="P4320" i="13"/>
  <c r="Q4320" i="13"/>
  <c r="N4320" i="13" s="1" a="1"/>
  <c r="N4320" i="13" s="1"/>
  <c r="P4321" i="13"/>
  <c r="Q4321" i="13"/>
  <c r="N4321" i="13" s="1" a="1"/>
  <c r="N4321" i="13" s="1"/>
  <c r="P4322" i="13"/>
  <c r="Q4322" i="13"/>
  <c r="N4322" i="13" s="1" a="1"/>
  <c r="N4322" i="13" s="1"/>
  <c r="P4323" i="13"/>
  <c r="Q4323" i="13"/>
  <c r="N4323" i="13" s="1" a="1"/>
  <c r="N4323" i="13" s="1"/>
  <c r="P4324" i="13"/>
  <c r="Q4324" i="13"/>
  <c r="N4324" i="13" s="1" a="1"/>
  <c r="N4324" i="13" s="1"/>
  <c r="P4325" i="13"/>
  <c r="Q4325" i="13"/>
  <c r="N4325" i="13" s="1" a="1"/>
  <c r="N4325" i="13" s="1"/>
  <c r="P4326" i="13"/>
  <c r="Q4326" i="13"/>
  <c r="N4326" i="13" s="1" a="1"/>
  <c r="N4326" i="13" s="1"/>
  <c r="P4327" i="13"/>
  <c r="Q4327" i="13"/>
  <c r="N4327" i="13" s="1" a="1"/>
  <c r="N4327" i="13" s="1"/>
  <c r="P4328" i="13"/>
  <c r="Q4328" i="13"/>
  <c r="N4328" i="13" s="1" a="1"/>
  <c r="N4328" i="13" s="1"/>
  <c r="P4329" i="13"/>
  <c r="Q4329" i="13"/>
  <c r="N4329" i="13" s="1" a="1"/>
  <c r="N4329" i="13" s="1"/>
  <c r="P4330" i="13"/>
  <c r="Q4330" i="13"/>
  <c r="N4330" i="13" s="1" a="1"/>
  <c r="N4330" i="13" s="1"/>
  <c r="P4331" i="13"/>
  <c r="Q4331" i="13"/>
  <c r="N4331" i="13" s="1" a="1"/>
  <c r="N4331" i="13" s="1"/>
  <c r="P4332" i="13"/>
  <c r="Q4332" i="13"/>
  <c r="N4332" i="13" s="1" a="1"/>
  <c r="N4332" i="13" s="1"/>
  <c r="P4333" i="13"/>
  <c r="Q4333" i="13"/>
  <c r="N4333" i="13" s="1" a="1"/>
  <c r="N4333" i="13" s="1"/>
  <c r="P4334" i="13"/>
  <c r="Q4334" i="13"/>
  <c r="N4334" i="13" s="1" a="1"/>
  <c r="N4334" i="13" s="1"/>
  <c r="P4335" i="13"/>
  <c r="Q4335" i="13"/>
  <c r="N4335" i="13" s="1" a="1"/>
  <c r="N4335" i="13" s="1"/>
  <c r="P4336" i="13"/>
  <c r="Q4336" i="13"/>
  <c r="N4336" i="13" s="1" a="1"/>
  <c r="N4336" i="13" s="1"/>
  <c r="P4337" i="13"/>
  <c r="Q4337" i="13"/>
  <c r="N4337" i="13" s="1" a="1"/>
  <c r="N4337" i="13" s="1"/>
  <c r="P4338" i="13"/>
  <c r="Q4338" i="13"/>
  <c r="N4338" i="13" s="1" a="1"/>
  <c r="N4338" i="13" s="1"/>
  <c r="P4339" i="13"/>
  <c r="Q4339" i="13"/>
  <c r="N4339" i="13" s="1" a="1"/>
  <c r="N4339" i="13" s="1"/>
  <c r="P4340" i="13"/>
  <c r="Q4340" i="13"/>
  <c r="N4340" i="13" s="1" a="1"/>
  <c r="N4340" i="13" s="1"/>
  <c r="P4341" i="13"/>
  <c r="Q4341" i="13"/>
  <c r="N4341" i="13" s="1" a="1"/>
  <c r="N4341" i="13" s="1"/>
  <c r="P4342" i="13"/>
  <c r="Q4342" i="13"/>
  <c r="N4342" i="13" s="1" a="1"/>
  <c r="N4342" i="13" s="1"/>
  <c r="P4343" i="13"/>
  <c r="Q4343" i="13"/>
  <c r="N4343" i="13" s="1" a="1"/>
  <c r="N4343" i="13" s="1"/>
  <c r="P4344" i="13"/>
  <c r="Q4344" i="13"/>
  <c r="N4344" i="13" s="1" a="1"/>
  <c r="N4344" i="13" s="1"/>
  <c r="P4345" i="13"/>
  <c r="Q4345" i="13"/>
  <c r="N4345" i="13" s="1" a="1"/>
  <c r="N4345" i="13" s="1"/>
  <c r="P4346" i="13"/>
  <c r="Q4346" i="13"/>
  <c r="N4346" i="13" s="1" a="1"/>
  <c r="N4346" i="13" s="1"/>
  <c r="P4347" i="13"/>
  <c r="Q4347" i="13"/>
  <c r="N4347" i="13" s="1" a="1"/>
  <c r="N4347" i="13" s="1"/>
  <c r="P4348" i="13"/>
  <c r="Q4348" i="13"/>
  <c r="N4348" i="13" s="1" a="1"/>
  <c r="N4348" i="13" s="1"/>
  <c r="P4349" i="13"/>
  <c r="Q4349" i="13"/>
  <c r="N4349" i="13" s="1" a="1"/>
  <c r="N4349" i="13" s="1"/>
  <c r="P4350" i="13"/>
  <c r="Q4350" i="13"/>
  <c r="N4350" i="13" s="1" a="1"/>
  <c r="N4350" i="13" s="1"/>
  <c r="P4351" i="13"/>
  <c r="Q4351" i="13"/>
  <c r="N4351" i="13" s="1" a="1"/>
  <c r="N4351" i="13" s="1"/>
  <c r="P4352" i="13"/>
  <c r="Q4352" i="13"/>
  <c r="N4352" i="13" s="1" a="1"/>
  <c r="N4352" i="13" s="1"/>
  <c r="P4353" i="13"/>
  <c r="Q4353" i="13"/>
  <c r="N4353" i="13" s="1" a="1"/>
  <c r="N4353" i="13" s="1"/>
  <c r="P4354" i="13"/>
  <c r="Q4354" i="13"/>
  <c r="N4354" i="13" s="1" a="1"/>
  <c r="N4354" i="13" s="1"/>
  <c r="P4355" i="13"/>
  <c r="Q4355" i="13"/>
  <c r="N4355" i="13" s="1" a="1"/>
  <c r="N4355" i="13" s="1"/>
  <c r="P4356" i="13"/>
  <c r="Q4356" i="13"/>
  <c r="N4356" i="13" s="1" a="1"/>
  <c r="N4356" i="13" s="1"/>
  <c r="P4357" i="13"/>
  <c r="Q4357" i="13"/>
  <c r="N4357" i="13" s="1" a="1"/>
  <c r="N4357" i="13" s="1"/>
  <c r="P4358" i="13"/>
  <c r="Q4358" i="13"/>
  <c r="N4358" i="13" s="1" a="1"/>
  <c r="N4358" i="13" s="1"/>
  <c r="P4359" i="13"/>
  <c r="Q4359" i="13"/>
  <c r="N4359" i="13" s="1" a="1"/>
  <c r="N4359" i="13" s="1"/>
  <c r="P4360" i="13"/>
  <c r="Q4360" i="13"/>
  <c r="N4360" i="13" s="1" a="1"/>
  <c r="N4360" i="13" s="1"/>
  <c r="P4361" i="13"/>
  <c r="Q4361" i="13"/>
  <c r="N4361" i="13" s="1" a="1"/>
  <c r="N4361" i="13" s="1"/>
  <c r="P4362" i="13"/>
  <c r="Q4362" i="13"/>
  <c r="N4362" i="13" s="1" a="1"/>
  <c r="N4362" i="13" s="1"/>
  <c r="P4363" i="13"/>
  <c r="Q4363" i="13"/>
  <c r="N4363" i="13" s="1" a="1"/>
  <c r="N4363" i="13" s="1"/>
  <c r="P4364" i="13"/>
  <c r="Q4364" i="13"/>
  <c r="N4364" i="13" s="1" a="1"/>
  <c r="N4364" i="13" s="1"/>
  <c r="P4365" i="13"/>
  <c r="Q4365" i="13"/>
  <c r="N4365" i="13" s="1" a="1"/>
  <c r="N4365" i="13" s="1"/>
  <c r="P4366" i="13"/>
  <c r="Q4366" i="13"/>
  <c r="N4366" i="13" s="1" a="1"/>
  <c r="N4366" i="13" s="1"/>
  <c r="P4367" i="13"/>
  <c r="Q4367" i="13"/>
  <c r="N4367" i="13" s="1" a="1"/>
  <c r="N4367" i="13" s="1"/>
  <c r="P4368" i="13"/>
  <c r="Q4368" i="13"/>
  <c r="N4368" i="13" s="1" a="1"/>
  <c r="N4368" i="13" s="1"/>
  <c r="P4369" i="13"/>
  <c r="Q4369" i="13"/>
  <c r="N4369" i="13" s="1" a="1"/>
  <c r="N4369" i="13" s="1"/>
  <c r="P4370" i="13"/>
  <c r="Q4370" i="13"/>
  <c r="N4370" i="13" s="1" a="1"/>
  <c r="N4370" i="13" s="1"/>
  <c r="P4371" i="13"/>
  <c r="Q4371" i="13"/>
  <c r="N4371" i="13" s="1" a="1"/>
  <c r="N4371" i="13" s="1"/>
  <c r="P4372" i="13"/>
  <c r="Q4372" i="13"/>
  <c r="N4372" i="13" s="1" a="1"/>
  <c r="N4372" i="13" s="1"/>
  <c r="P4373" i="13"/>
  <c r="Q4373" i="13"/>
  <c r="N4373" i="13" s="1" a="1"/>
  <c r="N4373" i="13" s="1"/>
  <c r="P4374" i="13"/>
  <c r="Q4374" i="13"/>
  <c r="N4374" i="13" s="1" a="1"/>
  <c r="N4374" i="13" s="1"/>
  <c r="P4375" i="13"/>
  <c r="Q4375" i="13"/>
  <c r="N4375" i="13" s="1" a="1"/>
  <c r="N4375" i="13" s="1"/>
  <c r="P4376" i="13"/>
  <c r="Q4376" i="13"/>
  <c r="N4376" i="13" s="1" a="1"/>
  <c r="N4376" i="13" s="1"/>
  <c r="P4377" i="13"/>
  <c r="Q4377" i="13"/>
  <c r="N4377" i="13" s="1" a="1"/>
  <c r="N4377" i="13" s="1"/>
  <c r="P4378" i="13"/>
  <c r="Q4378" i="13"/>
  <c r="N4378" i="13" s="1" a="1"/>
  <c r="N4378" i="13" s="1"/>
  <c r="P4379" i="13"/>
  <c r="Q4379" i="13"/>
  <c r="N4379" i="13" s="1" a="1"/>
  <c r="N4379" i="13" s="1"/>
  <c r="P4380" i="13"/>
  <c r="Q4380" i="13"/>
  <c r="N4380" i="13" s="1" a="1"/>
  <c r="N4380" i="13" s="1"/>
  <c r="P4381" i="13"/>
  <c r="Q4381" i="13"/>
  <c r="N4381" i="13" s="1" a="1"/>
  <c r="N4381" i="13" s="1"/>
  <c r="P4382" i="13"/>
  <c r="Q4382" i="13"/>
  <c r="N4382" i="13" s="1" a="1"/>
  <c r="N4382" i="13" s="1"/>
  <c r="P4383" i="13"/>
  <c r="Q4383" i="13"/>
  <c r="N4383" i="13" s="1" a="1"/>
  <c r="N4383" i="13" s="1"/>
  <c r="P4384" i="13"/>
  <c r="Q4384" i="13"/>
  <c r="N4384" i="13" s="1" a="1"/>
  <c r="N4384" i="13" s="1"/>
  <c r="P4385" i="13"/>
  <c r="Q4385" i="13"/>
  <c r="N4385" i="13" s="1" a="1"/>
  <c r="N4385" i="13" s="1"/>
  <c r="P4386" i="13"/>
  <c r="Q4386" i="13"/>
  <c r="N4386" i="13" s="1" a="1"/>
  <c r="N4386" i="13" s="1"/>
  <c r="P4387" i="13"/>
  <c r="Q4387" i="13"/>
  <c r="N4387" i="13" s="1" a="1"/>
  <c r="N4387" i="13" s="1"/>
  <c r="P4388" i="13"/>
  <c r="Q4388" i="13"/>
  <c r="N4388" i="13" s="1" a="1"/>
  <c r="N4388" i="13" s="1"/>
  <c r="P4389" i="13"/>
  <c r="Q4389" i="13"/>
  <c r="N4389" i="13" s="1" a="1"/>
  <c r="N4389" i="13" s="1"/>
  <c r="P4390" i="13"/>
  <c r="Q4390" i="13"/>
  <c r="N4390" i="13" s="1" a="1"/>
  <c r="N4390" i="13" s="1"/>
  <c r="P4391" i="13"/>
  <c r="Q4391" i="13"/>
  <c r="N4391" i="13" s="1" a="1"/>
  <c r="N4391" i="13" s="1"/>
  <c r="P4392" i="13"/>
  <c r="Q4392" i="13"/>
  <c r="N4392" i="13" s="1" a="1"/>
  <c r="N4392" i="13" s="1"/>
  <c r="P4393" i="13"/>
  <c r="Q4393" i="13"/>
  <c r="N4393" i="13" s="1" a="1"/>
  <c r="N4393" i="13" s="1"/>
  <c r="P4394" i="13"/>
  <c r="Q4394" i="13"/>
  <c r="N4394" i="13" s="1" a="1"/>
  <c r="N4394" i="13" s="1"/>
  <c r="P4395" i="13"/>
  <c r="Q4395" i="13"/>
  <c r="N4395" i="13" s="1" a="1"/>
  <c r="N4395" i="13" s="1"/>
  <c r="P4396" i="13"/>
  <c r="Q4396" i="13"/>
  <c r="N4396" i="13" s="1" a="1"/>
  <c r="N4396" i="13" s="1"/>
  <c r="P4397" i="13"/>
  <c r="Q4397" i="13"/>
  <c r="N4397" i="13" s="1" a="1"/>
  <c r="N4397" i="13" s="1"/>
  <c r="P4398" i="13"/>
  <c r="Q4398" i="13"/>
  <c r="N4398" i="13" s="1" a="1"/>
  <c r="N4398" i="13" s="1"/>
  <c r="P4399" i="13"/>
  <c r="Q4399" i="13"/>
  <c r="N4399" i="13" s="1" a="1"/>
  <c r="N4399" i="13" s="1"/>
  <c r="P4400" i="13"/>
  <c r="Q4400" i="13"/>
  <c r="N4400" i="13" s="1" a="1"/>
  <c r="N4400" i="13" s="1"/>
  <c r="P4401" i="13"/>
  <c r="Q4401" i="13"/>
  <c r="N4401" i="13" s="1" a="1"/>
  <c r="N4401" i="13" s="1"/>
  <c r="P4402" i="13"/>
  <c r="Q4402" i="13"/>
  <c r="N4402" i="13" s="1" a="1"/>
  <c r="N4402" i="13" s="1"/>
  <c r="P4403" i="13"/>
  <c r="Q4403" i="13"/>
  <c r="N4403" i="13" s="1" a="1"/>
  <c r="N4403" i="13" s="1"/>
  <c r="P4404" i="13"/>
  <c r="Q4404" i="13"/>
  <c r="N4404" i="13" s="1" a="1"/>
  <c r="N4404" i="13" s="1"/>
  <c r="P4405" i="13"/>
  <c r="Q4405" i="13"/>
  <c r="N4405" i="13" s="1" a="1"/>
  <c r="N4405" i="13" s="1"/>
  <c r="P4406" i="13"/>
  <c r="Q4406" i="13"/>
  <c r="N4406" i="13" s="1" a="1"/>
  <c r="N4406" i="13" s="1"/>
  <c r="P4407" i="13"/>
  <c r="Q4407" i="13"/>
  <c r="N4407" i="13" s="1" a="1"/>
  <c r="N4407" i="13" s="1"/>
  <c r="P4408" i="13"/>
  <c r="Q4408" i="13"/>
  <c r="N4408" i="13" s="1" a="1"/>
  <c r="N4408" i="13" s="1"/>
  <c r="P4409" i="13"/>
  <c r="Q4409" i="13"/>
  <c r="N4409" i="13" s="1" a="1"/>
  <c r="N4409" i="13" s="1"/>
  <c r="P4410" i="13"/>
  <c r="Q4410" i="13"/>
  <c r="N4410" i="13" s="1" a="1"/>
  <c r="N4410" i="13" s="1"/>
  <c r="P4411" i="13"/>
  <c r="Q4411" i="13"/>
  <c r="N4411" i="13" s="1" a="1"/>
  <c r="N4411" i="13" s="1"/>
  <c r="P4412" i="13"/>
  <c r="Q4412" i="13"/>
  <c r="N4412" i="13" s="1" a="1"/>
  <c r="N4412" i="13" s="1"/>
  <c r="P4413" i="13"/>
  <c r="Q4413" i="13"/>
  <c r="N4413" i="13" s="1" a="1"/>
  <c r="N4413" i="13" s="1"/>
  <c r="P4414" i="13"/>
  <c r="Q4414" i="13"/>
  <c r="N4414" i="13" s="1" a="1"/>
  <c r="N4414" i="13" s="1"/>
  <c r="P4415" i="13"/>
  <c r="Q4415" i="13"/>
  <c r="N4415" i="13" s="1" a="1"/>
  <c r="N4415" i="13" s="1"/>
  <c r="P4416" i="13"/>
  <c r="Q4416" i="13"/>
  <c r="N4416" i="13" s="1" a="1"/>
  <c r="N4416" i="13" s="1"/>
  <c r="P4417" i="13"/>
  <c r="Q4417" i="13"/>
  <c r="N4417" i="13" s="1" a="1"/>
  <c r="N4417" i="13" s="1"/>
  <c r="P4418" i="13"/>
  <c r="Q4418" i="13"/>
  <c r="N4418" i="13" s="1" a="1"/>
  <c r="N4418" i="13" s="1"/>
  <c r="P4419" i="13"/>
  <c r="Q4419" i="13"/>
  <c r="N4419" i="13" s="1" a="1"/>
  <c r="N4419" i="13" s="1"/>
  <c r="P4420" i="13"/>
  <c r="Q4420" i="13"/>
  <c r="N4420" i="13" s="1" a="1"/>
  <c r="N4420" i="13" s="1"/>
  <c r="P4421" i="13"/>
  <c r="Q4421" i="13"/>
  <c r="N4421" i="13" s="1" a="1"/>
  <c r="N4421" i="13" s="1"/>
  <c r="P4422" i="13"/>
  <c r="Q4422" i="13"/>
  <c r="N4422" i="13" s="1" a="1"/>
  <c r="N4422" i="13" s="1"/>
  <c r="P4423" i="13"/>
  <c r="Q4423" i="13"/>
  <c r="N4423" i="13" s="1" a="1"/>
  <c r="N4423" i="13" s="1"/>
  <c r="P4424" i="13"/>
  <c r="Q4424" i="13"/>
  <c r="N4424" i="13" s="1" a="1"/>
  <c r="N4424" i="13" s="1"/>
  <c r="P4425" i="13"/>
  <c r="Q4425" i="13"/>
  <c r="N4425" i="13" s="1" a="1"/>
  <c r="N4425" i="13" s="1"/>
  <c r="P4426" i="13"/>
  <c r="Q4426" i="13"/>
  <c r="N4426" i="13" s="1" a="1"/>
  <c r="N4426" i="13" s="1"/>
  <c r="P4427" i="13"/>
  <c r="Q4427" i="13"/>
  <c r="N4427" i="13" s="1" a="1"/>
  <c r="N4427" i="13" s="1"/>
  <c r="P4428" i="13"/>
  <c r="Q4428" i="13"/>
  <c r="N4428" i="13" s="1" a="1"/>
  <c r="N4428" i="13" s="1"/>
  <c r="P4429" i="13"/>
  <c r="Q4429" i="13"/>
  <c r="N4429" i="13" s="1" a="1"/>
  <c r="N4429" i="13" s="1"/>
  <c r="P4430" i="13"/>
  <c r="Q4430" i="13"/>
  <c r="N4430" i="13" s="1" a="1"/>
  <c r="N4430" i="13" s="1"/>
  <c r="P4431" i="13"/>
  <c r="Q4431" i="13"/>
  <c r="N4431" i="13" s="1" a="1"/>
  <c r="N4431" i="13" s="1"/>
  <c r="P4432" i="13"/>
  <c r="Q4432" i="13"/>
  <c r="N4432" i="13" s="1" a="1"/>
  <c r="N4432" i="13" s="1"/>
  <c r="P4433" i="13"/>
  <c r="Q4433" i="13"/>
  <c r="N4433" i="13" s="1" a="1"/>
  <c r="N4433" i="13" s="1"/>
  <c r="P4434" i="13"/>
  <c r="Q4434" i="13"/>
  <c r="N4434" i="13" s="1" a="1"/>
  <c r="N4434" i="13" s="1"/>
  <c r="P4435" i="13"/>
  <c r="Q4435" i="13"/>
  <c r="N4435" i="13" s="1" a="1"/>
  <c r="N4435" i="13" s="1"/>
  <c r="P4436" i="13"/>
  <c r="Q4436" i="13"/>
  <c r="N4436" i="13" s="1" a="1"/>
  <c r="N4436" i="13" s="1"/>
  <c r="P4437" i="13"/>
  <c r="Q4437" i="13"/>
  <c r="N4437" i="13" s="1" a="1"/>
  <c r="N4437" i="13" s="1"/>
  <c r="P4438" i="13"/>
  <c r="Q4438" i="13"/>
  <c r="N4438" i="13" s="1" a="1"/>
  <c r="N4438" i="13" s="1"/>
  <c r="P4439" i="13"/>
  <c r="Q4439" i="13"/>
  <c r="N4439" i="13" s="1" a="1"/>
  <c r="N4439" i="13" s="1"/>
  <c r="P4440" i="13"/>
  <c r="Q4440" i="13"/>
  <c r="N4440" i="13" s="1" a="1"/>
  <c r="N4440" i="13" s="1"/>
  <c r="P4441" i="13"/>
  <c r="Q4441" i="13"/>
  <c r="N4441" i="13" s="1" a="1"/>
  <c r="N4441" i="13" s="1"/>
  <c r="P4442" i="13"/>
  <c r="Q4442" i="13"/>
  <c r="N4442" i="13" s="1" a="1"/>
  <c r="N4442" i="13" s="1"/>
  <c r="P4443" i="13"/>
  <c r="Q4443" i="13"/>
  <c r="N4443" i="13" s="1" a="1"/>
  <c r="N4443" i="13" s="1"/>
  <c r="P4444" i="13"/>
  <c r="Q4444" i="13"/>
  <c r="N4444" i="13" s="1" a="1"/>
  <c r="N4444" i="13" s="1"/>
  <c r="P4445" i="13"/>
  <c r="Q4445" i="13"/>
  <c r="N4445" i="13" s="1" a="1"/>
  <c r="N4445" i="13" s="1"/>
  <c r="P4446" i="13"/>
  <c r="Q4446" i="13"/>
  <c r="N4446" i="13" s="1" a="1"/>
  <c r="N4446" i="13" s="1"/>
  <c r="P4447" i="13"/>
  <c r="Q4447" i="13"/>
  <c r="N4447" i="13" s="1" a="1"/>
  <c r="N4447" i="13" s="1"/>
  <c r="P4448" i="13"/>
  <c r="Q4448" i="13"/>
  <c r="N4448" i="13" s="1" a="1"/>
  <c r="N4448" i="13" s="1"/>
  <c r="P4449" i="13"/>
  <c r="Q4449" i="13"/>
  <c r="N4449" i="13" s="1" a="1"/>
  <c r="N4449" i="13" s="1"/>
  <c r="P4450" i="13"/>
  <c r="Q4450" i="13"/>
  <c r="N4450" i="13" s="1" a="1"/>
  <c r="N4450" i="13" s="1"/>
  <c r="P4451" i="13"/>
  <c r="Q4451" i="13"/>
  <c r="N4451" i="13" s="1" a="1"/>
  <c r="N4451" i="13" s="1"/>
  <c r="P4452" i="13"/>
  <c r="Q4452" i="13"/>
  <c r="N4452" i="13" s="1" a="1"/>
  <c r="N4452" i="13" s="1"/>
  <c r="P4453" i="13"/>
  <c r="Q4453" i="13"/>
  <c r="N4453" i="13" s="1" a="1"/>
  <c r="N4453" i="13" s="1"/>
  <c r="P4454" i="13"/>
  <c r="Q4454" i="13"/>
  <c r="N4454" i="13" s="1" a="1"/>
  <c r="N4454" i="13" s="1"/>
  <c r="P4455" i="13"/>
  <c r="Q4455" i="13"/>
  <c r="N4455" i="13" s="1" a="1"/>
  <c r="N4455" i="13" s="1"/>
  <c r="P4456" i="13"/>
  <c r="Q4456" i="13"/>
  <c r="N4456" i="13" s="1" a="1"/>
  <c r="N4456" i="13" s="1"/>
  <c r="P4457" i="13"/>
  <c r="Q4457" i="13"/>
  <c r="N4457" i="13" s="1" a="1"/>
  <c r="N4457" i="13" s="1"/>
  <c r="P4458" i="13"/>
  <c r="Q4458" i="13"/>
  <c r="N4458" i="13" s="1" a="1"/>
  <c r="N4458" i="13" s="1"/>
  <c r="P4459" i="13"/>
  <c r="Q4459" i="13"/>
  <c r="N4459" i="13" s="1" a="1"/>
  <c r="N4459" i="13" s="1"/>
  <c r="P4460" i="13"/>
  <c r="Q4460" i="13"/>
  <c r="N4460" i="13" s="1" a="1"/>
  <c r="N4460" i="13" s="1"/>
  <c r="P4461" i="13"/>
  <c r="Q4461" i="13"/>
  <c r="N4461" i="13" s="1" a="1"/>
  <c r="N4461" i="13" s="1"/>
  <c r="P4462" i="13"/>
  <c r="Q4462" i="13"/>
  <c r="N4462" i="13" s="1" a="1"/>
  <c r="N4462" i="13" s="1"/>
  <c r="P4463" i="13"/>
  <c r="Q4463" i="13"/>
  <c r="N4463" i="13" s="1" a="1"/>
  <c r="N4463" i="13" s="1"/>
  <c r="P4464" i="13"/>
  <c r="Q4464" i="13"/>
  <c r="N4464" i="13" s="1" a="1"/>
  <c r="N4464" i="13" s="1"/>
  <c r="P4465" i="13"/>
  <c r="Q4465" i="13"/>
  <c r="N4465" i="13" s="1" a="1"/>
  <c r="N4465" i="13" s="1"/>
  <c r="P4466" i="13"/>
  <c r="Q4466" i="13"/>
  <c r="N4466" i="13" s="1" a="1"/>
  <c r="N4466" i="13" s="1"/>
  <c r="P4467" i="13"/>
  <c r="Q4467" i="13"/>
  <c r="N4467" i="13" s="1" a="1"/>
  <c r="N4467" i="13" s="1"/>
  <c r="P4468" i="13"/>
  <c r="Q4468" i="13"/>
  <c r="N4468" i="13" s="1" a="1"/>
  <c r="N4468" i="13" s="1"/>
  <c r="P4469" i="13"/>
  <c r="Q4469" i="13"/>
  <c r="N4469" i="13" s="1" a="1"/>
  <c r="N4469" i="13" s="1"/>
  <c r="P4470" i="13"/>
  <c r="Q4470" i="13"/>
  <c r="N4470" i="13" s="1" a="1"/>
  <c r="N4470" i="13" s="1"/>
  <c r="P4471" i="13"/>
  <c r="Q4471" i="13"/>
  <c r="N4471" i="13" s="1" a="1"/>
  <c r="N4471" i="13" s="1"/>
  <c r="P4472" i="13"/>
  <c r="Q4472" i="13"/>
  <c r="N4472" i="13" s="1" a="1"/>
  <c r="N4472" i="13" s="1"/>
  <c r="P4473" i="13"/>
  <c r="Q4473" i="13"/>
  <c r="N4473" i="13" s="1" a="1"/>
  <c r="N4473" i="13" s="1"/>
  <c r="P4474" i="13"/>
  <c r="Q4474" i="13"/>
  <c r="N4474" i="13" s="1" a="1"/>
  <c r="N4474" i="13" s="1"/>
  <c r="P4475" i="13"/>
  <c r="Q4475" i="13"/>
  <c r="N4475" i="13" s="1" a="1"/>
  <c r="N4475" i="13" s="1"/>
  <c r="P4476" i="13"/>
  <c r="Q4476" i="13"/>
  <c r="N4476" i="13" s="1" a="1"/>
  <c r="N4476" i="13" s="1"/>
  <c r="P4477" i="13"/>
  <c r="Q4477" i="13"/>
  <c r="N4477" i="13" s="1" a="1"/>
  <c r="N4477" i="13" s="1"/>
  <c r="P4478" i="13"/>
  <c r="Q4478" i="13"/>
  <c r="N4478" i="13" s="1" a="1"/>
  <c r="N4478" i="13" s="1"/>
  <c r="P4479" i="13"/>
  <c r="Q4479" i="13"/>
  <c r="N4479" i="13" s="1" a="1"/>
  <c r="N4479" i="13" s="1"/>
  <c r="P4480" i="13"/>
  <c r="Q4480" i="13"/>
  <c r="N4480" i="13" s="1" a="1"/>
  <c r="N4480" i="13" s="1"/>
  <c r="P4481" i="13"/>
  <c r="Q4481" i="13"/>
  <c r="N4481" i="13" s="1" a="1"/>
  <c r="N4481" i="13" s="1"/>
  <c r="P4482" i="13"/>
  <c r="Q4482" i="13"/>
  <c r="N4482" i="13" s="1" a="1"/>
  <c r="N4482" i="13" s="1"/>
  <c r="P4483" i="13"/>
  <c r="Q4483" i="13"/>
  <c r="N4483" i="13" s="1" a="1"/>
  <c r="N4483" i="13" s="1"/>
  <c r="P4484" i="13"/>
  <c r="Q4484" i="13"/>
  <c r="N4484" i="13" s="1" a="1"/>
  <c r="N4484" i="13" s="1"/>
  <c r="P4485" i="13"/>
  <c r="Q4485" i="13"/>
  <c r="N4485" i="13" s="1" a="1"/>
  <c r="N4485" i="13" s="1"/>
  <c r="P4486" i="13"/>
  <c r="Q4486" i="13"/>
  <c r="N4486" i="13" s="1" a="1"/>
  <c r="N4486" i="13" s="1"/>
  <c r="P4487" i="13"/>
  <c r="Q4487" i="13"/>
  <c r="N4487" i="13" s="1" a="1"/>
  <c r="N4487" i="13" s="1"/>
  <c r="P4488" i="13"/>
  <c r="Q4488" i="13"/>
  <c r="N4488" i="13" s="1" a="1"/>
  <c r="N4488" i="13" s="1"/>
  <c r="P4489" i="13"/>
  <c r="Q4489" i="13"/>
  <c r="N4489" i="13" s="1" a="1"/>
  <c r="N4489" i="13" s="1"/>
  <c r="P4490" i="13"/>
  <c r="Q4490" i="13"/>
  <c r="N4490" i="13" s="1" a="1"/>
  <c r="N4490" i="13" s="1"/>
  <c r="P4491" i="13"/>
  <c r="Q4491" i="13"/>
  <c r="N4491" i="13" s="1" a="1"/>
  <c r="N4491" i="13" s="1"/>
  <c r="P4492" i="13"/>
  <c r="Q4492" i="13"/>
  <c r="N4492" i="13" s="1" a="1"/>
  <c r="N4492" i="13" s="1"/>
  <c r="P4493" i="13"/>
  <c r="Q4493" i="13"/>
  <c r="N4493" i="13" s="1" a="1"/>
  <c r="N4493" i="13" s="1"/>
  <c r="P4494" i="13"/>
  <c r="Q4494" i="13"/>
  <c r="N4494" i="13" s="1" a="1"/>
  <c r="N4494" i="13" s="1"/>
  <c r="P4495" i="13"/>
  <c r="Q4495" i="13"/>
  <c r="N4495" i="13" s="1" a="1"/>
  <c r="N4495" i="13" s="1"/>
  <c r="P4496" i="13"/>
  <c r="Q4496" i="13"/>
  <c r="N4496" i="13" s="1" a="1"/>
  <c r="N4496" i="13" s="1"/>
  <c r="P4497" i="13"/>
  <c r="Q4497" i="13"/>
  <c r="N4497" i="13" s="1" a="1"/>
  <c r="N4497" i="13" s="1"/>
  <c r="P4498" i="13"/>
  <c r="Q4498" i="13"/>
  <c r="N4498" i="13" s="1" a="1"/>
  <c r="N4498" i="13" s="1"/>
  <c r="P4499" i="13"/>
  <c r="Q4499" i="13"/>
  <c r="N4499" i="13" s="1" a="1"/>
  <c r="N4499" i="13" s="1"/>
  <c r="P4500" i="13"/>
  <c r="Q4500" i="13"/>
  <c r="N4500" i="13" s="1" a="1"/>
  <c r="N4500" i="13" s="1"/>
  <c r="P4501" i="13"/>
  <c r="Q4501" i="13"/>
  <c r="N4501" i="13" s="1" a="1"/>
  <c r="N4501" i="13" s="1"/>
  <c r="P4502" i="13"/>
  <c r="Q4502" i="13"/>
  <c r="N4502" i="13" s="1" a="1"/>
  <c r="N4502" i="13" s="1"/>
  <c r="P4503" i="13"/>
  <c r="Q4503" i="13"/>
  <c r="N4503" i="13" s="1" a="1"/>
  <c r="N4503" i="13" s="1"/>
  <c r="P4504" i="13"/>
  <c r="Q4504" i="13"/>
  <c r="N4504" i="13" s="1" a="1"/>
  <c r="N4504" i="13" s="1"/>
  <c r="P4505" i="13"/>
  <c r="Q4505" i="13"/>
  <c r="N4505" i="13" s="1" a="1"/>
  <c r="N4505" i="13" s="1"/>
  <c r="P4506" i="13"/>
  <c r="Q4506" i="13"/>
  <c r="N4506" i="13" s="1" a="1"/>
  <c r="N4506" i="13" s="1"/>
  <c r="P4507" i="13"/>
  <c r="Q4507" i="13"/>
  <c r="N4507" i="13" s="1" a="1"/>
  <c r="N4507" i="13" s="1"/>
  <c r="P4508" i="13"/>
  <c r="Q4508" i="13"/>
  <c r="N4508" i="13" s="1" a="1"/>
  <c r="N4508" i="13" s="1"/>
  <c r="P4509" i="13"/>
  <c r="Q4509" i="13"/>
  <c r="N4509" i="13" s="1" a="1"/>
  <c r="N4509" i="13" s="1"/>
  <c r="P4510" i="13"/>
  <c r="Q4510" i="13"/>
  <c r="N4510" i="13" s="1" a="1"/>
  <c r="N4510" i="13" s="1"/>
  <c r="P4511" i="13"/>
  <c r="Q4511" i="13"/>
  <c r="N4511" i="13" s="1" a="1"/>
  <c r="N4511" i="13" s="1"/>
  <c r="P4512" i="13"/>
  <c r="Q4512" i="13"/>
  <c r="N4512" i="13" s="1" a="1"/>
  <c r="N4512" i="13" s="1"/>
  <c r="P4513" i="13"/>
  <c r="Q4513" i="13"/>
  <c r="N4513" i="13" s="1" a="1"/>
  <c r="N4513" i="13" s="1"/>
  <c r="P4514" i="13"/>
  <c r="Q4514" i="13"/>
  <c r="N4514" i="13" s="1" a="1"/>
  <c r="N4514" i="13" s="1"/>
  <c r="P4515" i="13"/>
  <c r="Q4515" i="13"/>
  <c r="N4515" i="13" s="1" a="1"/>
  <c r="N4515" i="13" s="1"/>
  <c r="P4516" i="13"/>
  <c r="Q4516" i="13"/>
  <c r="N4516" i="13" s="1" a="1"/>
  <c r="N4516" i="13" s="1"/>
  <c r="P4517" i="13"/>
  <c r="Q4517" i="13"/>
  <c r="N4517" i="13" s="1" a="1"/>
  <c r="N4517" i="13" s="1"/>
  <c r="P4518" i="13"/>
  <c r="Q4518" i="13"/>
  <c r="N4518" i="13" s="1" a="1"/>
  <c r="N4518" i="13" s="1"/>
  <c r="P4519" i="13"/>
  <c r="Q4519" i="13"/>
  <c r="N4519" i="13" s="1" a="1"/>
  <c r="N4519" i="13" s="1"/>
  <c r="P4520" i="13"/>
  <c r="Q4520" i="13"/>
  <c r="N4520" i="13" s="1" a="1"/>
  <c r="N4520" i="13" s="1"/>
  <c r="P4521" i="13"/>
  <c r="Q4521" i="13"/>
  <c r="N4521" i="13" s="1" a="1"/>
  <c r="N4521" i="13" s="1"/>
  <c r="P4522" i="13"/>
  <c r="Q4522" i="13"/>
  <c r="N4522" i="13" s="1" a="1"/>
  <c r="N4522" i="13" s="1"/>
  <c r="P4523" i="13"/>
  <c r="Q4523" i="13"/>
  <c r="N4523" i="13" s="1" a="1"/>
  <c r="N4523" i="13" s="1"/>
  <c r="P4524" i="13"/>
  <c r="Q4524" i="13"/>
  <c r="N4524" i="13" s="1" a="1"/>
  <c r="N4524" i="13" s="1"/>
  <c r="P4525" i="13"/>
  <c r="Q4525" i="13"/>
  <c r="N4525" i="13" s="1" a="1"/>
  <c r="N4525" i="13" s="1"/>
  <c r="P4526" i="13"/>
  <c r="Q4526" i="13"/>
  <c r="N4526" i="13" s="1" a="1"/>
  <c r="N4526" i="13" s="1"/>
  <c r="P4527" i="13"/>
  <c r="Q4527" i="13"/>
  <c r="N4527" i="13" s="1" a="1"/>
  <c r="N4527" i="13" s="1"/>
  <c r="P4528" i="13"/>
  <c r="Q4528" i="13"/>
  <c r="N4528" i="13" s="1" a="1"/>
  <c r="N4528" i="13" s="1"/>
  <c r="P4529" i="13"/>
  <c r="Q4529" i="13"/>
  <c r="N4529" i="13" s="1" a="1"/>
  <c r="N4529" i="13" s="1"/>
  <c r="P4530" i="13"/>
  <c r="Q4530" i="13"/>
  <c r="N4530" i="13" s="1" a="1"/>
  <c r="N4530" i="13" s="1"/>
  <c r="P4531" i="13"/>
  <c r="Q4531" i="13"/>
  <c r="N4531" i="13" s="1" a="1"/>
  <c r="N4531" i="13" s="1"/>
  <c r="P4532" i="13"/>
  <c r="Q4532" i="13"/>
  <c r="N4532" i="13" s="1" a="1"/>
  <c r="N4532" i="13" s="1"/>
  <c r="P4533" i="13"/>
  <c r="Q4533" i="13"/>
  <c r="N4533" i="13" s="1" a="1"/>
  <c r="N4533" i="13" s="1"/>
  <c r="P4534" i="13"/>
  <c r="Q4534" i="13"/>
  <c r="N4534" i="13" s="1" a="1"/>
  <c r="N4534" i="13" s="1"/>
  <c r="P4535" i="13"/>
  <c r="Q4535" i="13"/>
  <c r="N4535" i="13" s="1" a="1"/>
  <c r="N4535" i="13" s="1"/>
  <c r="P4536" i="13"/>
  <c r="Q4536" i="13"/>
  <c r="N4536" i="13" s="1" a="1"/>
  <c r="N4536" i="13" s="1"/>
  <c r="P4537" i="13"/>
  <c r="Q4537" i="13"/>
  <c r="N4537" i="13" s="1" a="1"/>
  <c r="N4537" i="13" s="1"/>
  <c r="P4538" i="13"/>
  <c r="Q4538" i="13"/>
  <c r="N4538" i="13" s="1" a="1"/>
  <c r="N4538" i="13" s="1"/>
  <c r="P4539" i="13"/>
  <c r="Q4539" i="13"/>
  <c r="N4539" i="13" s="1" a="1"/>
  <c r="N4539" i="13" s="1"/>
  <c r="P4540" i="13"/>
  <c r="Q4540" i="13"/>
  <c r="N4540" i="13" s="1" a="1"/>
  <c r="N4540" i="13" s="1"/>
  <c r="P4541" i="13"/>
  <c r="Q4541" i="13"/>
  <c r="N4541" i="13" s="1" a="1"/>
  <c r="N4541" i="13" s="1"/>
  <c r="P4542" i="13"/>
  <c r="Q4542" i="13"/>
  <c r="N4542" i="13" s="1" a="1"/>
  <c r="N4542" i="13" s="1"/>
  <c r="P4543" i="13"/>
  <c r="Q4543" i="13"/>
  <c r="N4543" i="13" s="1" a="1"/>
  <c r="N4543" i="13" s="1"/>
  <c r="P4544" i="13"/>
  <c r="Q4544" i="13"/>
  <c r="N4544" i="13" s="1" a="1"/>
  <c r="N4544" i="13" s="1"/>
  <c r="P4545" i="13"/>
  <c r="Q4545" i="13"/>
  <c r="N4545" i="13" s="1" a="1"/>
  <c r="N4545" i="13" s="1"/>
  <c r="P4546" i="13"/>
  <c r="Q4546" i="13"/>
  <c r="N4546" i="13" s="1" a="1"/>
  <c r="N4546" i="13" s="1"/>
  <c r="P4547" i="13"/>
  <c r="Q4547" i="13"/>
  <c r="N4547" i="13" s="1" a="1"/>
  <c r="N4547" i="13" s="1"/>
  <c r="P4548" i="13"/>
  <c r="Q4548" i="13"/>
  <c r="N4548" i="13" s="1" a="1"/>
  <c r="N4548" i="13" s="1"/>
  <c r="P4549" i="13"/>
  <c r="Q4549" i="13"/>
  <c r="N4549" i="13" s="1" a="1"/>
  <c r="N4549" i="13" s="1"/>
  <c r="P4550" i="13"/>
  <c r="Q4550" i="13"/>
  <c r="N4550" i="13" s="1" a="1"/>
  <c r="N4550" i="13" s="1"/>
  <c r="P4551" i="13"/>
  <c r="Q4551" i="13"/>
  <c r="N4551" i="13" s="1" a="1"/>
  <c r="P4552" i="13"/>
  <c r="Q4552" i="13"/>
  <c r="N4552" i="13" s="1" a="1"/>
  <c r="N4552" i="13" s="1"/>
  <c r="P4553" i="13"/>
  <c r="Q4553" i="13"/>
  <c r="N4553" i="13" s="1" a="1"/>
  <c r="N4553" i="13" s="1"/>
  <c r="P4554" i="13"/>
  <c r="Q4554" i="13"/>
  <c r="N4554" i="13" s="1" a="1"/>
  <c r="N4554" i="13" s="1"/>
  <c r="P4555" i="13"/>
  <c r="Q4555" i="13"/>
  <c r="N4555" i="13" s="1" a="1"/>
  <c r="N4555" i="13" s="1"/>
  <c r="P4556" i="13"/>
  <c r="Q4556" i="13"/>
  <c r="N4556" i="13" s="1" a="1"/>
  <c r="N4556" i="13" s="1"/>
  <c r="P4557" i="13"/>
  <c r="Q4557" i="13"/>
  <c r="N4557" i="13" s="1" a="1"/>
  <c r="N4557" i="13" s="1"/>
  <c r="P4558" i="13"/>
  <c r="Q4558" i="13"/>
  <c r="N4558" i="13" s="1" a="1"/>
  <c r="N4558" i="13" s="1"/>
  <c r="P4559" i="13"/>
  <c r="Q4559" i="13"/>
  <c r="N4559" i="13" s="1" a="1"/>
  <c r="N4559" i="13" s="1"/>
  <c r="P4560" i="13"/>
  <c r="Q4560" i="13"/>
  <c r="N4560" i="13" s="1" a="1"/>
  <c r="N4560" i="13" s="1"/>
  <c r="P4561" i="13"/>
  <c r="Q4561" i="13"/>
  <c r="N4561" i="13" s="1" a="1"/>
  <c r="N4561" i="13" s="1"/>
  <c r="P4562" i="13"/>
  <c r="Q4562" i="13"/>
  <c r="N4562" i="13" s="1" a="1"/>
  <c r="N4562" i="13" s="1"/>
  <c r="P4563" i="13"/>
  <c r="Q4563" i="13"/>
  <c r="N4563" i="13" s="1" a="1"/>
  <c r="N4563" i="13" s="1"/>
  <c r="P4564" i="13"/>
  <c r="Q4564" i="13"/>
  <c r="N4564" i="13" s="1" a="1"/>
  <c r="N4564" i="13" s="1"/>
  <c r="P4565" i="13"/>
  <c r="Q4565" i="13"/>
  <c r="N4565" i="13" s="1" a="1"/>
  <c r="N4565" i="13" s="1"/>
  <c r="P4566" i="13"/>
  <c r="Q4566" i="13"/>
  <c r="N4566" i="13" s="1" a="1"/>
  <c r="N4566" i="13" s="1"/>
  <c r="P4567" i="13"/>
  <c r="Q4567" i="13"/>
  <c r="N4567" i="13" s="1" a="1"/>
  <c r="N4567" i="13" s="1"/>
  <c r="P4568" i="13"/>
  <c r="Q4568" i="13"/>
  <c r="N4568" i="13" s="1" a="1"/>
  <c r="N4568" i="13" s="1"/>
  <c r="P4569" i="13"/>
  <c r="Q4569" i="13"/>
  <c r="N4569" i="13" s="1" a="1"/>
  <c r="N4569" i="13" s="1"/>
  <c r="P4570" i="13"/>
  <c r="Q4570" i="13"/>
  <c r="N4570" i="13" s="1" a="1"/>
  <c r="N4570" i="13" s="1"/>
  <c r="P4571" i="13"/>
  <c r="Q4571" i="13"/>
  <c r="N4571" i="13" s="1" a="1"/>
  <c r="N4571" i="13" s="1"/>
  <c r="P4572" i="13"/>
  <c r="Q4572" i="13"/>
  <c r="N4572" i="13" s="1" a="1"/>
  <c r="N4572" i="13" s="1"/>
  <c r="P4573" i="13"/>
  <c r="Q4573" i="13"/>
  <c r="N4573" i="13" s="1" a="1"/>
  <c r="N4573" i="13" s="1"/>
  <c r="P4574" i="13"/>
  <c r="Q4574" i="13"/>
  <c r="N4574" i="13" s="1" a="1"/>
  <c r="N4574" i="13" s="1"/>
  <c r="P4575" i="13"/>
  <c r="Q4575" i="13"/>
  <c r="N4575" i="13" s="1" a="1"/>
  <c r="N4575" i="13" s="1"/>
  <c r="P4576" i="13"/>
  <c r="Q4576" i="13"/>
  <c r="N4576" i="13" s="1" a="1"/>
  <c r="N4576" i="13" s="1"/>
  <c r="P4577" i="13"/>
  <c r="Q4577" i="13"/>
  <c r="N4577" i="13" s="1" a="1"/>
  <c r="N4577" i="13" s="1"/>
  <c r="P4578" i="13"/>
  <c r="Q4578" i="13"/>
  <c r="N4578" i="13" s="1" a="1"/>
  <c r="N4578" i="13" s="1"/>
  <c r="P4579" i="13"/>
  <c r="Q4579" i="13"/>
  <c r="N4579" i="13" s="1" a="1"/>
  <c r="N4579" i="13" s="1"/>
  <c r="P4580" i="13"/>
  <c r="Q4580" i="13"/>
  <c r="N4580" i="13" s="1" a="1"/>
  <c r="N4580" i="13" s="1"/>
  <c r="P4581" i="13"/>
  <c r="Q4581" i="13"/>
  <c r="N4581" i="13" s="1" a="1"/>
  <c r="N4581" i="13" s="1"/>
  <c r="P4582" i="13"/>
  <c r="Q4582" i="13"/>
  <c r="N4582" i="13" s="1" a="1"/>
  <c r="N4582" i="13" s="1"/>
  <c r="P4583" i="13"/>
  <c r="Q4583" i="13"/>
  <c r="N4583" i="13" s="1" a="1"/>
  <c r="N4583" i="13" s="1"/>
  <c r="P4584" i="13"/>
  <c r="Q4584" i="13"/>
  <c r="N4584" i="13" s="1" a="1"/>
  <c r="N4584" i="13" s="1"/>
  <c r="P4585" i="13"/>
  <c r="Q4585" i="13"/>
  <c r="N4585" i="13" s="1" a="1"/>
  <c r="N4585" i="13" s="1"/>
  <c r="P4586" i="13"/>
  <c r="Q4586" i="13"/>
  <c r="N4586" i="13" s="1" a="1"/>
  <c r="N4586" i="13" s="1"/>
  <c r="P4587" i="13"/>
  <c r="Q4587" i="13"/>
  <c r="N4587" i="13" s="1" a="1"/>
  <c r="N4587" i="13" s="1"/>
  <c r="P4588" i="13"/>
  <c r="Q4588" i="13"/>
  <c r="N4588" i="13" s="1" a="1"/>
  <c r="N4588" i="13" s="1"/>
  <c r="P4589" i="13"/>
  <c r="Q4589" i="13"/>
  <c r="N4589" i="13" s="1" a="1"/>
  <c r="N4589" i="13" s="1"/>
  <c r="P4590" i="13"/>
  <c r="Q4590" i="13"/>
  <c r="N4590" i="13" s="1" a="1"/>
  <c r="N4590" i="13" s="1"/>
  <c r="P4591" i="13"/>
  <c r="Q4591" i="13"/>
  <c r="N4591" i="13" s="1" a="1"/>
  <c r="N4591" i="13" s="1"/>
  <c r="P4592" i="13"/>
  <c r="Q4592" i="13"/>
  <c r="N4592" i="13" s="1" a="1"/>
  <c r="N4592" i="13" s="1"/>
  <c r="P4593" i="13"/>
  <c r="Q4593" i="13"/>
  <c r="N4593" i="13" s="1" a="1"/>
  <c r="N4593" i="13" s="1"/>
  <c r="P4594" i="13"/>
  <c r="Q4594" i="13"/>
  <c r="N4594" i="13" s="1" a="1"/>
  <c r="N4594" i="13" s="1"/>
  <c r="P4595" i="13"/>
  <c r="Q4595" i="13"/>
  <c r="N4595" i="13" s="1" a="1"/>
  <c r="N4595" i="13" s="1"/>
  <c r="P4596" i="13"/>
  <c r="Q4596" i="13"/>
  <c r="N4596" i="13" s="1" a="1"/>
  <c r="N4596" i="13" s="1"/>
  <c r="P4597" i="13"/>
  <c r="Q4597" i="13"/>
  <c r="N4597" i="13" s="1" a="1"/>
  <c r="N4597" i="13" s="1"/>
  <c r="P4598" i="13"/>
  <c r="Q4598" i="13"/>
  <c r="N4598" i="13" s="1" a="1"/>
  <c r="N4598" i="13" s="1"/>
  <c r="P4599" i="13"/>
  <c r="Q4599" i="13"/>
  <c r="N4599" i="13" s="1" a="1"/>
  <c r="N4599" i="13" s="1"/>
  <c r="P4600" i="13"/>
  <c r="Q4600" i="13"/>
  <c r="N4600" i="13" s="1" a="1"/>
  <c r="N4600" i="13" s="1"/>
  <c r="P4601" i="13"/>
  <c r="Q4601" i="13"/>
  <c r="N4601" i="13" s="1" a="1"/>
  <c r="N4601" i="13" s="1"/>
  <c r="P4602" i="13"/>
  <c r="Q4602" i="13"/>
  <c r="N4602" i="13" s="1" a="1"/>
  <c r="N4602" i="13" s="1"/>
  <c r="P4603" i="13"/>
  <c r="Q4603" i="13"/>
  <c r="N4603" i="13" s="1" a="1"/>
  <c r="N4603" i="13" s="1"/>
  <c r="P4604" i="13"/>
  <c r="Q4604" i="13"/>
  <c r="N4604" i="13" s="1" a="1"/>
  <c r="N4604" i="13" s="1"/>
  <c r="P4605" i="13"/>
  <c r="Q4605" i="13"/>
  <c r="N4605" i="13" s="1" a="1"/>
  <c r="N4605" i="13" s="1"/>
  <c r="P4606" i="13"/>
  <c r="Q4606" i="13"/>
  <c r="N4606" i="13" s="1" a="1"/>
  <c r="N4606" i="13" s="1"/>
  <c r="P4607" i="13"/>
  <c r="Q4607" i="13"/>
  <c r="N4607" i="13" s="1" a="1"/>
  <c r="N4607" i="13" s="1"/>
  <c r="P4608" i="13"/>
  <c r="Q4608" i="13"/>
  <c r="N4608" i="13" s="1" a="1"/>
  <c r="N4608" i="13" s="1"/>
  <c r="P4609" i="13"/>
  <c r="Q4609" i="13"/>
  <c r="N4609" i="13" s="1" a="1"/>
  <c r="N4609" i="13" s="1"/>
  <c r="P4610" i="13"/>
  <c r="Q4610" i="13"/>
  <c r="N4610" i="13" s="1" a="1"/>
  <c r="N4610" i="13" s="1"/>
  <c r="P4611" i="13"/>
  <c r="Q4611" i="13"/>
  <c r="N4611" i="13" s="1" a="1"/>
  <c r="N4611" i="13" s="1"/>
  <c r="P4612" i="13"/>
  <c r="Q4612" i="13"/>
  <c r="N4612" i="13" s="1" a="1"/>
  <c r="N4612" i="13" s="1"/>
  <c r="P4613" i="13"/>
  <c r="Q4613" i="13"/>
  <c r="N4613" i="13" s="1" a="1"/>
  <c r="N4613" i="13" s="1"/>
  <c r="P4614" i="13"/>
  <c r="Q4614" i="13"/>
  <c r="N4614" i="13" s="1" a="1"/>
  <c r="N4614" i="13" s="1"/>
  <c r="P4615" i="13"/>
  <c r="Q4615" i="13"/>
  <c r="N4615" i="13" s="1" a="1"/>
  <c r="N4615" i="13" s="1"/>
  <c r="P4616" i="13"/>
  <c r="Q4616" i="13"/>
  <c r="N4616" i="13" s="1" a="1"/>
  <c r="N4616" i="13" s="1"/>
  <c r="P4617" i="13"/>
  <c r="Q4617" i="13"/>
  <c r="N4617" i="13" s="1" a="1"/>
  <c r="N4617" i="13" s="1"/>
  <c r="P4618" i="13"/>
  <c r="Q4618" i="13"/>
  <c r="N4618" i="13" s="1" a="1"/>
  <c r="N4618" i="13" s="1"/>
  <c r="P4619" i="13"/>
  <c r="Q4619" i="13"/>
  <c r="N4619" i="13" s="1" a="1"/>
  <c r="N4619" i="13" s="1"/>
  <c r="P4620" i="13"/>
  <c r="Q4620" i="13"/>
  <c r="N4620" i="13" s="1" a="1"/>
  <c r="N4620" i="13" s="1"/>
  <c r="P4621" i="13"/>
  <c r="Q4621" i="13"/>
  <c r="N4621" i="13" s="1" a="1"/>
  <c r="N4621" i="13" s="1"/>
  <c r="P4622" i="13"/>
  <c r="Q4622" i="13"/>
  <c r="N4622" i="13" s="1" a="1"/>
  <c r="N4622" i="13" s="1"/>
  <c r="P4623" i="13"/>
  <c r="Q4623" i="13"/>
  <c r="N4623" i="13" s="1" a="1"/>
  <c r="N4623" i="13" s="1"/>
  <c r="P4624" i="13"/>
  <c r="Q4624" i="13"/>
  <c r="N4624" i="13" s="1" a="1"/>
  <c r="N4624" i="13" s="1"/>
  <c r="P4625" i="13"/>
  <c r="Q4625" i="13"/>
  <c r="N4625" i="13" s="1" a="1"/>
  <c r="N4625" i="13" s="1"/>
  <c r="P4626" i="13"/>
  <c r="Q4626" i="13"/>
  <c r="N4626" i="13" s="1" a="1"/>
  <c r="N4626" i="13" s="1"/>
  <c r="P4627" i="13"/>
  <c r="Q4627" i="13"/>
  <c r="N4627" i="13" s="1" a="1"/>
  <c r="N4627" i="13" s="1"/>
  <c r="P4628" i="13"/>
  <c r="Q4628" i="13"/>
  <c r="N4628" i="13" s="1" a="1"/>
  <c r="N4628" i="13" s="1"/>
  <c r="P4629" i="13"/>
  <c r="Q4629" i="13"/>
  <c r="N4629" i="13" s="1" a="1"/>
  <c r="N4629" i="13" s="1"/>
  <c r="P4630" i="13"/>
  <c r="Q4630" i="13"/>
  <c r="N4630" i="13" s="1" a="1"/>
  <c r="N4630" i="13" s="1"/>
  <c r="P4631" i="13"/>
  <c r="Q4631" i="13"/>
  <c r="N4631" i="13" s="1" a="1"/>
  <c r="N4631" i="13" s="1"/>
  <c r="P4632" i="13"/>
  <c r="Q4632" i="13"/>
  <c r="N4632" i="13" s="1" a="1"/>
  <c r="N4632" i="13" s="1"/>
  <c r="P4633" i="13"/>
  <c r="Q4633" i="13"/>
  <c r="N4633" i="13" s="1" a="1"/>
  <c r="N4633" i="13" s="1"/>
  <c r="P4634" i="13"/>
  <c r="Q4634" i="13"/>
  <c r="N4634" i="13" s="1" a="1"/>
  <c r="N4634" i="13" s="1"/>
  <c r="P4635" i="13"/>
  <c r="Q4635" i="13"/>
  <c r="N4635" i="13" s="1" a="1"/>
  <c r="N4635" i="13" s="1"/>
  <c r="P4636" i="13"/>
  <c r="Q4636" i="13"/>
  <c r="N4636" i="13" s="1" a="1"/>
  <c r="N4636" i="13" s="1"/>
  <c r="P4637" i="13"/>
  <c r="Q4637" i="13"/>
  <c r="N4637" i="13" s="1" a="1"/>
  <c r="N4637" i="13" s="1"/>
  <c r="P4638" i="13"/>
  <c r="Q4638" i="13"/>
  <c r="N4638" i="13" s="1" a="1"/>
  <c r="N4638" i="13" s="1"/>
  <c r="P4639" i="13"/>
  <c r="Q4639" i="13"/>
  <c r="N4639" i="13" s="1" a="1"/>
  <c r="N4639" i="13" s="1"/>
  <c r="P4640" i="13"/>
  <c r="Q4640" i="13"/>
  <c r="N4640" i="13" s="1" a="1"/>
  <c r="N4640" i="13" s="1"/>
  <c r="P4641" i="13"/>
  <c r="Q4641" i="13"/>
  <c r="N4641" i="13" s="1" a="1"/>
  <c r="N4641" i="13" s="1"/>
  <c r="P4642" i="13"/>
  <c r="Q4642" i="13"/>
  <c r="N4642" i="13" s="1" a="1"/>
  <c r="N4642" i="13" s="1"/>
  <c r="P4643" i="13"/>
  <c r="Q4643" i="13"/>
  <c r="N4643" i="13" s="1" a="1"/>
  <c r="N4643" i="13" s="1"/>
  <c r="P4644" i="13"/>
  <c r="Q4644" i="13"/>
  <c r="N4644" i="13" s="1" a="1"/>
  <c r="N4644" i="13" s="1"/>
  <c r="P4645" i="13"/>
  <c r="Q4645" i="13"/>
  <c r="N4645" i="13" s="1" a="1"/>
  <c r="N4645" i="13" s="1"/>
  <c r="P4646" i="13"/>
  <c r="Q4646" i="13"/>
  <c r="N4646" i="13" s="1" a="1"/>
  <c r="N4646" i="13" s="1"/>
  <c r="P4647" i="13"/>
  <c r="Q4647" i="13"/>
  <c r="N4647" i="13" s="1" a="1"/>
  <c r="N4647" i="13" s="1"/>
  <c r="P4648" i="13"/>
  <c r="Q4648" i="13"/>
  <c r="N4648" i="13" s="1" a="1"/>
  <c r="N4648" i="13" s="1"/>
  <c r="P4649" i="13"/>
  <c r="Q4649" i="13"/>
  <c r="N4649" i="13" s="1" a="1"/>
  <c r="N4649" i="13" s="1"/>
  <c r="P4650" i="13"/>
  <c r="Q4650" i="13"/>
  <c r="N4650" i="13" s="1" a="1"/>
  <c r="N4650" i="13" s="1"/>
  <c r="P4651" i="13"/>
  <c r="Q4651" i="13"/>
  <c r="N4651" i="13" s="1" a="1"/>
  <c r="N4651" i="13" s="1"/>
  <c r="P4652" i="13"/>
  <c r="Q4652" i="13"/>
  <c r="N4652" i="13" s="1" a="1"/>
  <c r="N4652" i="13" s="1"/>
  <c r="P4653" i="13"/>
  <c r="Q4653" i="13"/>
  <c r="N4653" i="13" s="1" a="1"/>
  <c r="N4653" i="13" s="1"/>
  <c r="P4654" i="13"/>
  <c r="Q4654" i="13"/>
  <c r="N4654" i="13" s="1" a="1"/>
  <c r="N4654" i="13" s="1"/>
  <c r="P4655" i="13"/>
  <c r="Q4655" i="13"/>
  <c r="N4655" i="13" s="1" a="1"/>
  <c r="N4655" i="13" s="1"/>
  <c r="P4656" i="13"/>
  <c r="Q4656" i="13"/>
  <c r="N4656" i="13" s="1" a="1"/>
  <c r="N4656" i="13" s="1"/>
  <c r="P4657" i="13"/>
  <c r="Q4657" i="13"/>
  <c r="N4657" i="13" s="1" a="1"/>
  <c r="N4657" i="13" s="1"/>
  <c r="P4658" i="13"/>
  <c r="Q4658" i="13"/>
  <c r="N4658" i="13" s="1" a="1"/>
  <c r="N4658" i="13" s="1"/>
  <c r="P4659" i="13"/>
  <c r="Q4659" i="13"/>
  <c r="N4659" i="13" s="1" a="1"/>
  <c r="N4659" i="13" s="1"/>
  <c r="P4660" i="13"/>
  <c r="Q4660" i="13"/>
  <c r="N4660" i="13" s="1" a="1"/>
  <c r="N4660" i="13" s="1"/>
  <c r="P4661" i="13"/>
  <c r="Q4661" i="13"/>
  <c r="N4661" i="13" s="1" a="1"/>
  <c r="N4661" i="13" s="1"/>
  <c r="P4662" i="13"/>
  <c r="Q4662" i="13"/>
  <c r="N4662" i="13" s="1" a="1"/>
  <c r="N4662" i="13" s="1"/>
  <c r="P4663" i="13"/>
  <c r="Q4663" i="13"/>
  <c r="N4663" i="13" s="1" a="1"/>
  <c r="N4663" i="13" s="1"/>
  <c r="P4664" i="13"/>
  <c r="Q4664" i="13"/>
  <c r="N4664" i="13" s="1" a="1"/>
  <c r="N4664" i="13" s="1"/>
  <c r="P4665" i="13"/>
  <c r="Q4665" i="13"/>
  <c r="N4665" i="13" s="1" a="1"/>
  <c r="N4665" i="13" s="1"/>
  <c r="P4666" i="13"/>
  <c r="Q4666" i="13"/>
  <c r="N4666" i="13" s="1" a="1"/>
  <c r="N4666" i="13" s="1"/>
  <c r="P4667" i="13"/>
  <c r="Q4667" i="13"/>
  <c r="N4667" i="13" s="1" a="1"/>
  <c r="N4667" i="13" s="1"/>
  <c r="P4668" i="13"/>
  <c r="Q4668" i="13"/>
  <c r="N4668" i="13" s="1" a="1"/>
  <c r="N4668" i="13" s="1"/>
  <c r="P4669" i="13"/>
  <c r="Q4669" i="13"/>
  <c r="N4669" i="13" s="1" a="1"/>
  <c r="N4669" i="13" s="1"/>
  <c r="P4670" i="13"/>
  <c r="Q4670" i="13"/>
  <c r="N4670" i="13" s="1" a="1"/>
  <c r="N4670" i="13" s="1"/>
  <c r="P4671" i="13"/>
  <c r="Q4671" i="13"/>
  <c r="N4671" i="13" s="1" a="1"/>
  <c r="N4671" i="13" s="1"/>
  <c r="P4672" i="13"/>
  <c r="Q4672" i="13"/>
  <c r="N4672" i="13" s="1" a="1"/>
  <c r="N4672" i="13" s="1"/>
  <c r="P4673" i="13"/>
  <c r="Q4673" i="13"/>
  <c r="N4673" i="13" s="1" a="1"/>
  <c r="N4673" i="13" s="1"/>
  <c r="P4674" i="13"/>
  <c r="Q4674" i="13"/>
  <c r="N4674" i="13" s="1" a="1"/>
  <c r="N4674" i="13" s="1"/>
  <c r="P4675" i="13"/>
  <c r="Q4675" i="13"/>
  <c r="N4675" i="13" s="1" a="1"/>
  <c r="N4675" i="13" s="1"/>
  <c r="P4676" i="13"/>
  <c r="Q4676" i="13"/>
  <c r="N4676" i="13" s="1" a="1"/>
  <c r="N4676" i="13" s="1"/>
  <c r="P4677" i="13"/>
  <c r="Q4677" i="13"/>
  <c r="N4677" i="13" s="1" a="1"/>
  <c r="N4677" i="13" s="1"/>
  <c r="P4678" i="13"/>
  <c r="Q4678" i="13"/>
  <c r="N4678" i="13" s="1" a="1"/>
  <c r="N4678" i="13" s="1"/>
  <c r="P4679" i="13"/>
  <c r="Q4679" i="13"/>
  <c r="N4679" i="13" s="1" a="1"/>
  <c r="N4679" i="13" s="1"/>
  <c r="P4680" i="13"/>
  <c r="Q4680" i="13"/>
  <c r="N4680" i="13" s="1" a="1"/>
  <c r="N4680" i="13" s="1"/>
  <c r="P4681" i="13"/>
  <c r="Q4681" i="13"/>
  <c r="N4681" i="13" s="1" a="1"/>
  <c r="N4681" i="13" s="1"/>
  <c r="P4682" i="13"/>
  <c r="Q4682" i="13"/>
  <c r="N4682" i="13" s="1" a="1"/>
  <c r="N4682" i="13" s="1"/>
  <c r="P4683" i="13"/>
  <c r="Q4683" i="13"/>
  <c r="N4683" i="13" s="1" a="1"/>
  <c r="N4683" i="13" s="1"/>
  <c r="P4684" i="13"/>
  <c r="Q4684" i="13"/>
  <c r="N4684" i="13" s="1" a="1"/>
  <c r="N4684" i="13" s="1"/>
  <c r="P4685" i="13"/>
  <c r="Q4685" i="13"/>
  <c r="N4685" i="13" s="1" a="1"/>
  <c r="N4685" i="13" s="1"/>
  <c r="P4686" i="13"/>
  <c r="Q4686" i="13"/>
  <c r="N4686" i="13" s="1" a="1"/>
  <c r="N4686" i="13" s="1"/>
  <c r="P4687" i="13"/>
  <c r="Q4687" i="13"/>
  <c r="N4687" i="13" s="1" a="1"/>
  <c r="N4687" i="13" s="1"/>
  <c r="P4688" i="13"/>
  <c r="Q4688" i="13"/>
  <c r="N4688" i="13" s="1" a="1"/>
  <c r="N4688" i="13" s="1"/>
  <c r="P4689" i="13"/>
  <c r="Q4689" i="13"/>
  <c r="N4689" i="13" s="1" a="1"/>
  <c r="N4689" i="13" s="1"/>
  <c r="P4690" i="13"/>
  <c r="Q4690" i="13"/>
  <c r="N4690" i="13" s="1" a="1"/>
  <c r="N4690" i="13" s="1"/>
  <c r="P4691" i="13"/>
  <c r="Q4691" i="13"/>
  <c r="N4691" i="13" s="1" a="1"/>
  <c r="N4691" i="13" s="1"/>
  <c r="P4692" i="13"/>
  <c r="Q4692" i="13"/>
  <c r="N4692" i="13" s="1" a="1"/>
  <c r="N4692" i="13" s="1"/>
  <c r="P4693" i="13"/>
  <c r="Q4693" i="13"/>
  <c r="N4693" i="13" s="1" a="1"/>
  <c r="N4693" i="13" s="1"/>
  <c r="P4694" i="13"/>
  <c r="Q4694" i="13"/>
  <c r="N4694" i="13" s="1" a="1"/>
  <c r="N4694" i="13" s="1"/>
  <c r="P4695" i="13"/>
  <c r="Q4695" i="13"/>
  <c r="N4695" i="13" s="1" a="1"/>
  <c r="N4695" i="13" s="1"/>
  <c r="P4696" i="13"/>
  <c r="Q4696" i="13"/>
  <c r="N4696" i="13" s="1" a="1"/>
  <c r="N4696" i="13" s="1"/>
  <c r="P4697" i="13"/>
  <c r="Q4697" i="13"/>
  <c r="N4697" i="13" s="1" a="1"/>
  <c r="N4697" i="13" s="1"/>
  <c r="P4698" i="13"/>
  <c r="Q4698" i="13"/>
  <c r="N4698" i="13" s="1" a="1"/>
  <c r="N4698" i="13" s="1"/>
  <c r="P4699" i="13"/>
  <c r="Q4699" i="13"/>
  <c r="N4699" i="13" s="1" a="1"/>
  <c r="N4699" i="13" s="1"/>
  <c r="P4700" i="13"/>
  <c r="Q4700" i="13"/>
  <c r="N4700" i="13" s="1" a="1"/>
  <c r="N4700" i="13" s="1"/>
  <c r="P4701" i="13"/>
  <c r="Q4701" i="13"/>
  <c r="N4701" i="13" s="1" a="1"/>
  <c r="N4701" i="13" s="1"/>
  <c r="P4702" i="13"/>
  <c r="Q4702" i="13"/>
  <c r="N4702" i="13" s="1" a="1"/>
  <c r="N4702" i="13" s="1"/>
  <c r="P4703" i="13"/>
  <c r="Q4703" i="13"/>
  <c r="N4703" i="13" s="1" a="1"/>
  <c r="N4703" i="13" s="1"/>
  <c r="P4704" i="13"/>
  <c r="Q4704" i="13"/>
  <c r="N4704" i="13" s="1" a="1"/>
  <c r="N4704" i="13" s="1"/>
  <c r="P4705" i="13"/>
  <c r="Q4705" i="13"/>
  <c r="N4705" i="13" s="1" a="1"/>
  <c r="N4705" i="13" s="1"/>
  <c r="P4706" i="13"/>
  <c r="Q4706" i="13"/>
  <c r="N4706" i="13" s="1" a="1"/>
  <c r="N4706" i="13" s="1"/>
  <c r="P4707" i="13"/>
  <c r="Q4707" i="13"/>
  <c r="N4707" i="13" s="1" a="1"/>
  <c r="N4707" i="13" s="1"/>
  <c r="P4708" i="13"/>
  <c r="Q4708" i="13"/>
  <c r="N4708" i="13" s="1" a="1"/>
  <c r="N4708" i="13" s="1"/>
  <c r="P4709" i="13"/>
  <c r="Q4709" i="13"/>
  <c r="N4709" i="13" s="1" a="1"/>
  <c r="N4709" i="13" s="1"/>
  <c r="P4710" i="13"/>
  <c r="Q4710" i="13"/>
  <c r="N4710" i="13" s="1" a="1"/>
  <c r="N4710" i="13" s="1"/>
  <c r="P4711" i="13"/>
  <c r="Q4711" i="13"/>
  <c r="N4711" i="13" s="1" a="1"/>
  <c r="N4711" i="13" s="1"/>
  <c r="P4712" i="13"/>
  <c r="Q4712" i="13"/>
  <c r="N4712" i="13" s="1" a="1"/>
  <c r="N4712" i="13" s="1"/>
  <c r="P4713" i="13"/>
  <c r="Q4713" i="13"/>
  <c r="N4713" i="13" s="1" a="1"/>
  <c r="N4713" i="13" s="1"/>
  <c r="P4714" i="13"/>
  <c r="Q4714" i="13"/>
  <c r="N4714" i="13" s="1" a="1"/>
  <c r="N4714" i="13" s="1"/>
  <c r="P4715" i="13"/>
  <c r="Q4715" i="13"/>
  <c r="N4715" i="13" s="1" a="1"/>
  <c r="N4715" i="13" s="1"/>
  <c r="P4716" i="13"/>
  <c r="Q4716" i="13"/>
  <c r="N4716" i="13" s="1" a="1"/>
  <c r="N4716" i="13" s="1"/>
  <c r="P4717" i="13"/>
  <c r="Q4717" i="13"/>
  <c r="N4717" i="13" s="1" a="1"/>
  <c r="N4717" i="13" s="1"/>
  <c r="P4718" i="13"/>
  <c r="Q4718" i="13"/>
  <c r="N4718" i="13" s="1" a="1"/>
  <c r="N4718" i="13" s="1"/>
  <c r="P4719" i="13"/>
  <c r="Q4719" i="13"/>
  <c r="N4719" i="13" s="1" a="1"/>
  <c r="N4719" i="13" s="1"/>
  <c r="P4720" i="13"/>
  <c r="Q4720" i="13"/>
  <c r="N4720" i="13" s="1" a="1"/>
  <c r="N4720" i="13" s="1"/>
  <c r="P4721" i="13"/>
  <c r="Q4721" i="13"/>
  <c r="N4721" i="13" s="1" a="1"/>
  <c r="N4721" i="13" s="1"/>
  <c r="P4722" i="13"/>
  <c r="Q4722" i="13"/>
  <c r="N4722" i="13" s="1" a="1"/>
  <c r="N4722" i="13" s="1"/>
  <c r="P4723" i="13"/>
  <c r="Q4723" i="13"/>
  <c r="N4723" i="13" s="1" a="1"/>
  <c r="N4723" i="13" s="1"/>
  <c r="P4724" i="13"/>
  <c r="Q4724" i="13"/>
  <c r="N4724" i="13" s="1" a="1"/>
  <c r="N4724" i="13" s="1"/>
  <c r="P4725" i="13"/>
  <c r="Q4725" i="13"/>
  <c r="N4725" i="13" s="1" a="1"/>
  <c r="N4725" i="13" s="1"/>
  <c r="P4726" i="13"/>
  <c r="Q4726" i="13"/>
  <c r="N4726" i="13" s="1" a="1"/>
  <c r="N4726" i="13" s="1"/>
  <c r="P4727" i="13"/>
  <c r="Q4727" i="13"/>
  <c r="N4727" i="13" s="1" a="1"/>
  <c r="N4727" i="13" s="1"/>
  <c r="P4728" i="13"/>
  <c r="Q4728" i="13"/>
  <c r="N4728" i="13" s="1" a="1"/>
  <c r="N4728" i="13" s="1"/>
  <c r="P4729" i="13"/>
  <c r="Q4729" i="13"/>
  <c r="N4729" i="13" s="1" a="1"/>
  <c r="N4729" i="13" s="1"/>
  <c r="P4730" i="13"/>
  <c r="Q4730" i="13"/>
  <c r="N4730" i="13" s="1" a="1"/>
  <c r="N4730" i="13" s="1"/>
  <c r="P4731" i="13"/>
  <c r="Q4731" i="13"/>
  <c r="N4731" i="13" s="1" a="1"/>
  <c r="N4731" i="13" s="1"/>
  <c r="P4732" i="13"/>
  <c r="Q4732" i="13"/>
  <c r="N4732" i="13" s="1" a="1"/>
  <c r="N4732" i="13" s="1"/>
  <c r="P4733" i="13"/>
  <c r="Q4733" i="13"/>
  <c r="N4733" i="13" s="1" a="1"/>
  <c r="N4733" i="13" s="1"/>
  <c r="P4734" i="13"/>
  <c r="Q4734" i="13"/>
  <c r="N4734" i="13" s="1" a="1"/>
  <c r="N4734" i="13" s="1"/>
  <c r="P4735" i="13"/>
  <c r="Q4735" i="13"/>
  <c r="N4735" i="13" s="1" a="1"/>
  <c r="N4735" i="13" s="1"/>
  <c r="P4736" i="13"/>
  <c r="Q4736" i="13"/>
  <c r="N4736" i="13" s="1" a="1"/>
  <c r="N4736" i="13" s="1"/>
  <c r="P4737" i="13"/>
  <c r="Q4737" i="13"/>
  <c r="N4737" i="13" s="1" a="1"/>
  <c r="N4737" i="13" s="1"/>
  <c r="P4738" i="13"/>
  <c r="Q4738" i="13"/>
  <c r="N4738" i="13" s="1" a="1"/>
  <c r="N4738" i="13" s="1"/>
  <c r="P4739" i="13"/>
  <c r="Q4739" i="13"/>
  <c r="N4739" i="13" s="1" a="1"/>
  <c r="N4739" i="13" s="1"/>
  <c r="P4740" i="13"/>
  <c r="Q4740" i="13"/>
  <c r="N4740" i="13" s="1" a="1"/>
  <c r="N4740" i="13" s="1"/>
  <c r="P4741" i="13"/>
  <c r="Q4741" i="13"/>
  <c r="N4741" i="13" s="1" a="1"/>
  <c r="N4741" i="13" s="1"/>
  <c r="P4742" i="13"/>
  <c r="Q4742" i="13"/>
  <c r="N4742" i="13" s="1" a="1"/>
  <c r="N4742" i="13" s="1"/>
  <c r="P4743" i="13"/>
  <c r="Q4743" i="13"/>
  <c r="N4743" i="13" s="1" a="1"/>
  <c r="N4743" i="13" s="1"/>
  <c r="P4744" i="13"/>
  <c r="Q4744" i="13"/>
  <c r="N4744" i="13" s="1" a="1"/>
  <c r="N4744" i="13" s="1"/>
  <c r="P4745" i="13"/>
  <c r="Q4745" i="13"/>
  <c r="N4745" i="13" s="1" a="1"/>
  <c r="N4745" i="13" s="1"/>
  <c r="P4746" i="13"/>
  <c r="Q4746" i="13"/>
  <c r="N4746" i="13" s="1" a="1"/>
  <c r="N4746" i="13" s="1"/>
  <c r="P4747" i="13"/>
  <c r="Q4747" i="13"/>
  <c r="N4747" i="13" s="1" a="1"/>
  <c r="N4747" i="13" s="1"/>
  <c r="P4748" i="13"/>
  <c r="Q4748" i="13"/>
  <c r="N4748" i="13" s="1" a="1"/>
  <c r="N4748" i="13" s="1"/>
  <c r="P4749" i="13"/>
  <c r="Q4749" i="13"/>
  <c r="N4749" i="13" s="1" a="1"/>
  <c r="N4749" i="13" s="1"/>
  <c r="P4750" i="13"/>
  <c r="Q4750" i="13"/>
  <c r="N4750" i="13" s="1" a="1"/>
  <c r="N4750" i="13" s="1"/>
  <c r="P4751" i="13"/>
  <c r="Q4751" i="13"/>
  <c r="N4751" i="13" s="1" a="1"/>
  <c r="N4751" i="13" s="1"/>
  <c r="P4752" i="13"/>
  <c r="Q4752" i="13"/>
  <c r="N4752" i="13" s="1" a="1"/>
  <c r="N4752" i="13" s="1"/>
  <c r="P4753" i="13"/>
  <c r="Q4753" i="13"/>
  <c r="N4753" i="13" s="1" a="1"/>
  <c r="N4753" i="13" s="1"/>
  <c r="P4754" i="13"/>
  <c r="Q4754" i="13"/>
  <c r="N4754" i="13" s="1" a="1"/>
  <c r="N4754" i="13" s="1"/>
  <c r="P4755" i="13"/>
  <c r="Q4755" i="13"/>
  <c r="N4755" i="13" s="1" a="1"/>
  <c r="N4755" i="13" s="1"/>
  <c r="P4756" i="13"/>
  <c r="Q4756" i="13"/>
  <c r="N4756" i="13" s="1" a="1"/>
  <c r="N4756" i="13" s="1"/>
  <c r="P4757" i="13"/>
  <c r="Q4757" i="13"/>
  <c r="N4757" i="13" s="1" a="1"/>
  <c r="N4757" i="13" s="1"/>
  <c r="P4758" i="13"/>
  <c r="Q4758" i="13"/>
  <c r="N4758" i="13" s="1" a="1"/>
  <c r="N4758" i="13" s="1"/>
  <c r="P4759" i="13"/>
  <c r="Q4759" i="13"/>
  <c r="N4759" i="13" s="1" a="1"/>
  <c r="N4759" i="13" s="1"/>
  <c r="P4760" i="13"/>
  <c r="Q4760" i="13"/>
  <c r="N4760" i="13" s="1" a="1"/>
  <c r="N4760" i="13" s="1"/>
  <c r="P4761" i="13"/>
  <c r="Q4761" i="13"/>
  <c r="N4761" i="13" s="1" a="1"/>
  <c r="N4761" i="13" s="1"/>
  <c r="P4762" i="13"/>
  <c r="Q4762" i="13"/>
  <c r="N4762" i="13" s="1" a="1"/>
  <c r="N4762" i="13" s="1"/>
  <c r="P4763" i="13"/>
  <c r="Q4763" i="13"/>
  <c r="N4763" i="13" s="1" a="1"/>
  <c r="N4763" i="13" s="1"/>
  <c r="P4764" i="13"/>
  <c r="Q4764" i="13"/>
  <c r="N4764" i="13" s="1" a="1"/>
  <c r="N4764" i="13" s="1"/>
  <c r="P4765" i="13"/>
  <c r="Q4765" i="13"/>
  <c r="N4765" i="13" s="1" a="1"/>
  <c r="N4765" i="13" s="1"/>
  <c r="P4766" i="13"/>
  <c r="Q4766" i="13"/>
  <c r="N4766" i="13" s="1" a="1"/>
  <c r="N4766" i="13" s="1"/>
  <c r="P4767" i="13"/>
  <c r="Q4767" i="13"/>
  <c r="N4767" i="13" s="1" a="1"/>
  <c r="N4767" i="13" s="1"/>
  <c r="P4768" i="13"/>
  <c r="Q4768" i="13"/>
  <c r="N4768" i="13" s="1" a="1"/>
  <c r="N4768" i="13" s="1"/>
  <c r="P4769" i="13"/>
  <c r="Q4769" i="13"/>
  <c r="N4769" i="13" s="1" a="1"/>
  <c r="N4769" i="13" s="1"/>
  <c r="P4770" i="13"/>
  <c r="Q4770" i="13"/>
  <c r="N4770" i="13" s="1" a="1"/>
  <c r="N4770" i="13" s="1"/>
  <c r="P4771" i="13"/>
  <c r="Q4771" i="13"/>
  <c r="N4771" i="13" s="1" a="1"/>
  <c r="N4771" i="13" s="1"/>
  <c r="P4772" i="13"/>
  <c r="Q4772" i="13"/>
  <c r="N4772" i="13" s="1" a="1"/>
  <c r="N4772" i="13" s="1"/>
  <c r="P4773" i="13"/>
  <c r="Q4773" i="13"/>
  <c r="N4773" i="13" s="1" a="1"/>
  <c r="N4773" i="13" s="1"/>
  <c r="P4774" i="13"/>
  <c r="Q4774" i="13"/>
  <c r="N4774" i="13" s="1" a="1"/>
  <c r="N4774" i="13" s="1"/>
  <c r="P4775" i="13"/>
  <c r="Q4775" i="13"/>
  <c r="N4775" i="13" s="1" a="1"/>
  <c r="N4775" i="13" s="1"/>
  <c r="P4776" i="13"/>
  <c r="Q4776" i="13"/>
  <c r="N4776" i="13" s="1" a="1"/>
  <c r="N4776" i="13" s="1"/>
  <c r="P4777" i="13"/>
  <c r="Q4777" i="13"/>
  <c r="N4777" i="13" s="1" a="1"/>
  <c r="N4777" i="13" s="1"/>
  <c r="P4778" i="13"/>
  <c r="Q4778" i="13"/>
  <c r="N4778" i="13" s="1" a="1"/>
  <c r="N4778" i="13" s="1"/>
  <c r="P4779" i="13"/>
  <c r="Q4779" i="13"/>
  <c r="N4779" i="13" s="1" a="1"/>
  <c r="N4779" i="13" s="1"/>
  <c r="P4780" i="13"/>
  <c r="Q4780" i="13"/>
  <c r="N4780" i="13" s="1" a="1"/>
  <c r="N4780" i="13" s="1"/>
  <c r="P4781" i="13"/>
  <c r="Q4781" i="13"/>
  <c r="N4781" i="13" s="1" a="1"/>
  <c r="N4781" i="13" s="1"/>
  <c r="P4782" i="13"/>
  <c r="Q4782" i="13"/>
  <c r="N4782" i="13" s="1" a="1"/>
  <c r="N4782" i="13" s="1"/>
  <c r="P4783" i="13"/>
  <c r="Q4783" i="13"/>
  <c r="N4783" i="13" s="1" a="1"/>
  <c r="N4783" i="13" s="1"/>
  <c r="P4784" i="13"/>
  <c r="Q4784" i="13"/>
  <c r="N4784" i="13" s="1" a="1"/>
  <c r="N4784" i="13" s="1"/>
  <c r="P4785" i="13"/>
  <c r="Q4785" i="13"/>
  <c r="N4785" i="13" s="1" a="1"/>
  <c r="N4785" i="13" s="1"/>
  <c r="P4786" i="13"/>
  <c r="Q4786" i="13"/>
  <c r="N4786" i="13" s="1" a="1"/>
  <c r="N4786" i="13" s="1"/>
  <c r="P4787" i="13"/>
  <c r="Q4787" i="13"/>
  <c r="N4787" i="13" s="1" a="1"/>
  <c r="N4787" i="13" s="1"/>
  <c r="P4788" i="13"/>
  <c r="Q4788" i="13"/>
  <c r="N4788" i="13" s="1" a="1"/>
  <c r="N4788" i="13" s="1"/>
  <c r="P4789" i="13"/>
  <c r="Q4789" i="13"/>
  <c r="N4789" i="13" s="1" a="1"/>
  <c r="N4789" i="13" s="1"/>
  <c r="P4790" i="13"/>
  <c r="Q4790" i="13"/>
  <c r="N4790" i="13" s="1" a="1"/>
  <c r="N4790" i="13" s="1"/>
  <c r="P4791" i="13"/>
  <c r="Q4791" i="13"/>
  <c r="N4791" i="13" s="1" a="1"/>
  <c r="N4791" i="13" s="1"/>
  <c r="P4792" i="13"/>
  <c r="Q4792" i="13"/>
  <c r="N4792" i="13" s="1" a="1"/>
  <c r="N4792" i="13" s="1"/>
  <c r="P4793" i="13"/>
  <c r="Q4793" i="13"/>
  <c r="N4793" i="13" s="1" a="1"/>
  <c r="N4793" i="13" s="1"/>
  <c r="P4794" i="13"/>
  <c r="Q4794" i="13"/>
  <c r="N4794" i="13" s="1" a="1"/>
  <c r="N4794" i="13" s="1"/>
  <c r="P4795" i="13"/>
  <c r="Q4795" i="13"/>
  <c r="N4795" i="13" s="1" a="1"/>
  <c r="N4795" i="13" s="1"/>
  <c r="P4796" i="13"/>
  <c r="Q4796" i="13"/>
  <c r="N4796" i="13" s="1" a="1"/>
  <c r="N4796" i="13" s="1"/>
  <c r="P4797" i="13"/>
  <c r="Q4797" i="13"/>
  <c r="N4797" i="13" s="1" a="1"/>
  <c r="N4797" i="13" s="1"/>
  <c r="P4798" i="13"/>
  <c r="Q4798" i="13"/>
  <c r="N4798" i="13" s="1" a="1"/>
  <c r="N4798" i="13" s="1"/>
  <c r="P4799" i="13"/>
  <c r="Q4799" i="13"/>
  <c r="N4799" i="13" s="1" a="1"/>
  <c r="N4799" i="13" s="1"/>
  <c r="P4800" i="13"/>
  <c r="Q4800" i="13"/>
  <c r="N4800" i="13" s="1" a="1"/>
  <c r="N4800" i="13" s="1"/>
  <c r="P4801" i="13"/>
  <c r="Q4801" i="13"/>
  <c r="N4801" i="13" s="1" a="1"/>
  <c r="N4801" i="13" s="1"/>
  <c r="P4802" i="13"/>
  <c r="Q4802" i="13"/>
  <c r="N4802" i="13" s="1" a="1"/>
  <c r="N4802" i="13" s="1"/>
  <c r="P4803" i="13"/>
  <c r="Q4803" i="13"/>
  <c r="N4803" i="13" s="1" a="1"/>
  <c r="N4803" i="13" s="1"/>
  <c r="P4804" i="13"/>
  <c r="Q4804" i="13"/>
  <c r="N4804" i="13" s="1" a="1"/>
  <c r="N4804" i="13" s="1"/>
  <c r="P4805" i="13"/>
  <c r="Q4805" i="13"/>
  <c r="N4805" i="13" s="1" a="1"/>
  <c r="N4805" i="13" s="1"/>
  <c r="P4806" i="13"/>
  <c r="Q4806" i="13"/>
  <c r="N4806" i="13" s="1" a="1"/>
  <c r="N4806" i="13" s="1"/>
  <c r="P4807" i="13"/>
  <c r="Q4807" i="13"/>
  <c r="N4807" i="13" s="1" a="1"/>
  <c r="N4807" i="13" s="1"/>
  <c r="P4808" i="13"/>
  <c r="Q4808" i="13"/>
  <c r="N4808" i="13" s="1" a="1"/>
  <c r="N4808" i="13" s="1"/>
  <c r="P4809" i="13"/>
  <c r="Q4809" i="13"/>
  <c r="N4809" i="13" s="1" a="1"/>
  <c r="N4809" i="13" s="1"/>
  <c r="P4810" i="13"/>
  <c r="Q4810" i="13"/>
  <c r="N4810" i="13" s="1" a="1"/>
  <c r="N4810" i="13" s="1"/>
  <c r="P4811" i="13"/>
  <c r="Q4811" i="13"/>
  <c r="N4811" i="13" s="1" a="1"/>
  <c r="N4811" i="13" s="1"/>
  <c r="P4812" i="13"/>
  <c r="Q4812" i="13"/>
  <c r="N4812" i="13" s="1" a="1"/>
  <c r="N4812" i="13" s="1"/>
  <c r="P4813" i="13"/>
  <c r="Q4813" i="13"/>
  <c r="N4813" i="13" s="1" a="1"/>
  <c r="N4813" i="13" s="1"/>
  <c r="P4814" i="13"/>
  <c r="Q4814" i="13"/>
  <c r="N4814" i="13" s="1" a="1"/>
  <c r="N4814" i="13" s="1"/>
  <c r="P4815" i="13"/>
  <c r="Q4815" i="13"/>
  <c r="N4815" i="13" s="1" a="1"/>
  <c r="N4815" i="13" s="1"/>
  <c r="P4816" i="13"/>
  <c r="Q4816" i="13"/>
  <c r="N4816" i="13" s="1" a="1"/>
  <c r="N4816" i="13" s="1"/>
  <c r="P4817" i="13"/>
  <c r="Q4817" i="13"/>
  <c r="N4817" i="13" s="1" a="1"/>
  <c r="N4817" i="13" s="1"/>
  <c r="P4818" i="13"/>
  <c r="Q4818" i="13"/>
  <c r="N4818" i="13" s="1" a="1"/>
  <c r="N4818" i="13" s="1"/>
  <c r="P4819" i="13"/>
  <c r="Q4819" i="13"/>
  <c r="N4819" i="13" s="1" a="1"/>
  <c r="N4819" i="13" s="1"/>
  <c r="P4820" i="13"/>
  <c r="Q4820" i="13"/>
  <c r="N4820" i="13" s="1" a="1"/>
  <c r="N4820" i="13" s="1"/>
  <c r="P4821" i="13"/>
  <c r="Q4821" i="13"/>
  <c r="N4821" i="13" s="1" a="1"/>
  <c r="N4821" i="13" s="1"/>
  <c r="P4822" i="13"/>
  <c r="Q4822" i="13"/>
  <c r="N4822" i="13" s="1" a="1"/>
  <c r="N4822" i="13" s="1"/>
  <c r="P4823" i="13"/>
  <c r="Q4823" i="13"/>
  <c r="N4823" i="13" s="1" a="1"/>
  <c r="N4823" i="13" s="1"/>
  <c r="P4824" i="13"/>
  <c r="Q4824" i="13"/>
  <c r="N4824" i="13" s="1" a="1"/>
  <c r="N4824" i="13" s="1"/>
  <c r="P4825" i="13"/>
  <c r="Q4825" i="13"/>
  <c r="N4825" i="13" s="1" a="1"/>
  <c r="N4825" i="13" s="1"/>
  <c r="P4826" i="13"/>
  <c r="Q4826" i="13"/>
  <c r="N4826" i="13" s="1" a="1"/>
  <c r="N4826" i="13" s="1"/>
  <c r="P4827" i="13"/>
  <c r="Q4827" i="13"/>
  <c r="N4827" i="13" s="1" a="1"/>
  <c r="N4827" i="13" s="1"/>
  <c r="P4828" i="13"/>
  <c r="Q4828" i="13"/>
  <c r="N4828" i="13" s="1" a="1"/>
  <c r="N4828" i="13" s="1"/>
  <c r="P4829" i="13"/>
  <c r="Q4829" i="13"/>
  <c r="N4829" i="13" s="1" a="1"/>
  <c r="N4829" i="13" s="1"/>
  <c r="P4830" i="13"/>
  <c r="Q4830" i="13"/>
  <c r="N4830" i="13" s="1" a="1"/>
  <c r="N4830" i="13" s="1"/>
  <c r="P4831" i="13"/>
  <c r="Q4831" i="13"/>
  <c r="N4831" i="13" s="1" a="1"/>
  <c r="N4831" i="13" s="1"/>
  <c r="P4832" i="13"/>
  <c r="Q4832" i="13"/>
  <c r="N4832" i="13" s="1" a="1"/>
  <c r="N4832" i="13" s="1"/>
  <c r="P4833" i="13"/>
  <c r="Q4833" i="13"/>
  <c r="N4833" i="13" s="1" a="1"/>
  <c r="N4833" i="13" s="1"/>
  <c r="P4834" i="13"/>
  <c r="Q4834" i="13"/>
  <c r="N4834" i="13" s="1" a="1"/>
  <c r="N4834" i="13" s="1"/>
  <c r="P4835" i="13"/>
  <c r="Q4835" i="13"/>
  <c r="N4835" i="13" s="1" a="1"/>
  <c r="N4835" i="13" s="1"/>
  <c r="P4836" i="13"/>
  <c r="Q4836" i="13"/>
  <c r="N4836" i="13" s="1" a="1"/>
  <c r="N4836" i="13" s="1"/>
  <c r="P4837" i="13"/>
  <c r="Q4837" i="13"/>
  <c r="N4837" i="13" s="1" a="1"/>
  <c r="N4837" i="13" s="1"/>
  <c r="P4838" i="13"/>
  <c r="Q4838" i="13"/>
  <c r="N4838" i="13" s="1" a="1"/>
  <c r="N4838" i="13" s="1"/>
  <c r="P4839" i="13"/>
  <c r="Q4839" i="13"/>
  <c r="N4839" i="13" s="1" a="1"/>
  <c r="N4839" i="13" s="1"/>
  <c r="P4840" i="13"/>
  <c r="Q4840" i="13"/>
  <c r="N4840" i="13" s="1" a="1"/>
  <c r="N4840" i="13" s="1"/>
  <c r="P4841" i="13"/>
  <c r="Q4841" i="13"/>
  <c r="N4841" i="13" s="1" a="1"/>
  <c r="N4841" i="13" s="1"/>
  <c r="P4842" i="13"/>
  <c r="Q4842" i="13"/>
  <c r="N4842" i="13" s="1" a="1"/>
  <c r="N4842" i="13" s="1"/>
  <c r="P4843" i="13"/>
  <c r="Q4843" i="13"/>
  <c r="N4843" i="13" s="1" a="1"/>
  <c r="N4843" i="13" s="1"/>
  <c r="P4844" i="13"/>
  <c r="Q4844" i="13"/>
  <c r="N4844" i="13" s="1" a="1"/>
  <c r="N4844" i="13" s="1"/>
  <c r="P4845" i="13"/>
  <c r="Q4845" i="13"/>
  <c r="N4845" i="13" s="1" a="1"/>
  <c r="N4845" i="13" s="1"/>
  <c r="P4846" i="13"/>
  <c r="Q4846" i="13"/>
  <c r="N4846" i="13" s="1" a="1"/>
  <c r="N4846" i="13" s="1"/>
  <c r="P4847" i="13"/>
  <c r="Q4847" i="13"/>
  <c r="N4847" i="13" s="1" a="1"/>
  <c r="N4847" i="13" s="1"/>
  <c r="P4848" i="13"/>
  <c r="Q4848" i="13"/>
  <c r="N4848" i="13" s="1" a="1"/>
  <c r="N4848" i="13" s="1"/>
  <c r="P4849" i="13"/>
  <c r="Q4849" i="13"/>
  <c r="N4849" i="13" s="1" a="1"/>
  <c r="N4849" i="13" s="1"/>
  <c r="P4850" i="13"/>
  <c r="Q4850" i="13"/>
  <c r="N4850" i="13" s="1" a="1"/>
  <c r="N4850" i="13" s="1"/>
  <c r="P4851" i="13"/>
  <c r="Q4851" i="13"/>
  <c r="N4851" i="13" s="1" a="1"/>
  <c r="N4851" i="13" s="1"/>
  <c r="P4852" i="13"/>
  <c r="Q4852" i="13"/>
  <c r="N4852" i="13" s="1" a="1"/>
  <c r="N4852" i="13" s="1"/>
  <c r="P4853" i="13"/>
  <c r="Q4853" i="13"/>
  <c r="N4853" i="13" s="1" a="1"/>
  <c r="N4853" i="13" s="1"/>
  <c r="P4854" i="13"/>
  <c r="Q4854" i="13"/>
  <c r="N4854" i="13" s="1" a="1"/>
  <c r="N4854" i="13" s="1"/>
  <c r="P4855" i="13"/>
  <c r="Q4855" i="13"/>
  <c r="N4855" i="13" s="1" a="1"/>
  <c r="N4855" i="13" s="1"/>
  <c r="P4856" i="13"/>
  <c r="Q4856" i="13"/>
  <c r="N4856" i="13" s="1" a="1"/>
  <c r="N4856" i="13" s="1"/>
  <c r="P4857" i="13"/>
  <c r="Q4857" i="13"/>
  <c r="N4857" i="13" s="1" a="1"/>
  <c r="N4857" i="13" s="1"/>
  <c r="P4858" i="13"/>
  <c r="Q4858" i="13"/>
  <c r="N4858" i="13" s="1" a="1"/>
  <c r="N4858" i="13" s="1"/>
  <c r="P4859" i="13"/>
  <c r="Q4859" i="13"/>
  <c r="N4859" i="13" s="1" a="1"/>
  <c r="N4859" i="13" s="1"/>
  <c r="P4860" i="13"/>
  <c r="Q4860" i="13"/>
  <c r="N4860" i="13" s="1" a="1"/>
  <c r="N4860" i="13" s="1"/>
  <c r="P4861" i="13"/>
  <c r="Q4861" i="13"/>
  <c r="N4861" i="13" s="1" a="1"/>
  <c r="N4861" i="13" s="1"/>
  <c r="P4862" i="13"/>
  <c r="Q4862" i="13"/>
  <c r="N4862" i="13" s="1" a="1"/>
  <c r="N4862" i="13" s="1"/>
  <c r="P4863" i="13"/>
  <c r="Q4863" i="13"/>
  <c r="N4863" i="13" s="1" a="1"/>
  <c r="N4863" i="13" s="1"/>
  <c r="P4864" i="13"/>
  <c r="Q4864" i="13"/>
  <c r="N4864" i="13" s="1" a="1"/>
  <c r="N4864" i="13" s="1"/>
  <c r="P4865" i="13"/>
  <c r="Q4865" i="13"/>
  <c r="N4865" i="13" s="1" a="1"/>
  <c r="N4865" i="13" s="1"/>
  <c r="P4866" i="13"/>
  <c r="Q4866" i="13"/>
  <c r="N4866" i="13" s="1" a="1"/>
  <c r="N4866" i="13" s="1"/>
  <c r="P4867" i="13"/>
  <c r="Q4867" i="13"/>
  <c r="N4867" i="13" s="1" a="1"/>
  <c r="N4867" i="13" s="1"/>
  <c r="P4868" i="13"/>
  <c r="Q4868" i="13"/>
  <c r="N4868" i="13" s="1" a="1"/>
  <c r="N4868" i="13" s="1"/>
  <c r="P4869" i="13"/>
  <c r="Q4869" i="13"/>
  <c r="N4869" i="13" s="1" a="1"/>
  <c r="N4869" i="13" s="1"/>
  <c r="P4870" i="13"/>
  <c r="Q4870" i="13"/>
  <c r="N4870" i="13" s="1" a="1"/>
  <c r="N4870" i="13" s="1"/>
  <c r="P4871" i="13"/>
  <c r="Q4871" i="13"/>
  <c r="N4871" i="13" s="1" a="1"/>
  <c r="N4871" i="13" s="1"/>
  <c r="P4872" i="13"/>
  <c r="Q4872" i="13"/>
  <c r="N4872" i="13" s="1" a="1"/>
  <c r="N4872" i="13" s="1"/>
  <c r="P4873" i="13"/>
  <c r="Q4873" i="13"/>
  <c r="N4873" i="13" s="1" a="1"/>
  <c r="N4873" i="13" s="1"/>
  <c r="P4874" i="13"/>
  <c r="Q4874" i="13"/>
  <c r="N4874" i="13" s="1" a="1"/>
  <c r="N4874" i="13" s="1"/>
  <c r="P4875" i="13"/>
  <c r="Q4875" i="13"/>
  <c r="N4875" i="13" s="1" a="1"/>
  <c r="N4875" i="13" s="1"/>
  <c r="P4876" i="13"/>
  <c r="Q4876" i="13"/>
  <c r="N4876" i="13" s="1" a="1"/>
  <c r="N4876" i="13" s="1"/>
  <c r="P4877" i="13"/>
  <c r="Q4877" i="13"/>
  <c r="N4877" i="13" s="1" a="1"/>
  <c r="N4877" i="13" s="1"/>
  <c r="P4878" i="13"/>
  <c r="Q4878" i="13"/>
  <c r="N4878" i="13" s="1" a="1"/>
  <c r="N4878" i="13" s="1"/>
  <c r="P4879" i="13"/>
  <c r="Q4879" i="13"/>
  <c r="N4879" i="13" s="1" a="1"/>
  <c r="N4879" i="13" s="1"/>
  <c r="P4880" i="13"/>
  <c r="Q4880" i="13"/>
  <c r="N4880" i="13" s="1" a="1"/>
  <c r="N4880" i="13" s="1"/>
  <c r="P4881" i="13"/>
  <c r="Q4881" i="13"/>
  <c r="N4881" i="13" s="1" a="1"/>
  <c r="N4881" i="13" s="1"/>
  <c r="P4882" i="13"/>
  <c r="Q4882" i="13"/>
  <c r="N4882" i="13" s="1" a="1"/>
  <c r="N4882" i="13" s="1"/>
  <c r="P4883" i="13"/>
  <c r="Q4883" i="13"/>
  <c r="N4883" i="13" s="1" a="1"/>
  <c r="N4883" i="13" s="1"/>
  <c r="P4884" i="13"/>
  <c r="Q4884" i="13"/>
  <c r="N4884" i="13" s="1" a="1"/>
  <c r="N4884" i="13" s="1"/>
  <c r="P4885" i="13"/>
  <c r="Q4885" i="13"/>
  <c r="N4885" i="13" s="1" a="1"/>
  <c r="N4885" i="13" s="1"/>
  <c r="P4886" i="13"/>
  <c r="Q4886" i="13"/>
  <c r="N4886" i="13" s="1" a="1"/>
  <c r="N4886" i="13" s="1"/>
  <c r="P4887" i="13"/>
  <c r="Q4887" i="13"/>
  <c r="N4887" i="13" s="1" a="1"/>
  <c r="N4887" i="13" s="1"/>
  <c r="P4888" i="13"/>
  <c r="Q4888" i="13"/>
  <c r="N4888" i="13" s="1" a="1"/>
  <c r="N4888" i="13" s="1"/>
  <c r="P4889" i="13"/>
  <c r="Q4889" i="13"/>
  <c r="N4889" i="13" s="1" a="1"/>
  <c r="N4889" i="13" s="1"/>
  <c r="P4890" i="13"/>
  <c r="Q4890" i="13"/>
  <c r="N4890" i="13" s="1" a="1"/>
  <c r="N4890" i="13" s="1"/>
  <c r="P4891" i="13"/>
  <c r="Q4891" i="13"/>
  <c r="N4891" i="13" s="1" a="1"/>
  <c r="N4891" i="13" s="1"/>
  <c r="P4892" i="13"/>
  <c r="Q4892" i="13"/>
  <c r="N4892" i="13" s="1" a="1"/>
  <c r="N4892" i="13" s="1"/>
  <c r="P4893" i="13"/>
  <c r="Q4893" i="13"/>
  <c r="N4893" i="13" s="1" a="1"/>
  <c r="N4893" i="13" s="1"/>
  <c r="P4894" i="13"/>
  <c r="Q4894" i="13"/>
  <c r="N4894" i="13" s="1" a="1"/>
  <c r="N4894" i="13" s="1"/>
  <c r="P4895" i="13"/>
  <c r="Q4895" i="13"/>
  <c r="N4895" i="13" s="1" a="1"/>
  <c r="N4895" i="13" s="1"/>
  <c r="P4896" i="13"/>
  <c r="Q4896" i="13"/>
  <c r="N4896" i="13" s="1" a="1"/>
  <c r="N4896" i="13" s="1"/>
  <c r="P4897" i="13"/>
  <c r="Q4897" i="13"/>
  <c r="N4897" i="13" s="1" a="1"/>
  <c r="N4897" i="13" s="1"/>
  <c r="P4898" i="13"/>
  <c r="Q4898" i="13"/>
  <c r="N4898" i="13" s="1" a="1"/>
  <c r="N4898" i="13" s="1"/>
  <c r="P4899" i="13"/>
  <c r="Q4899" i="13"/>
  <c r="N4899" i="13" s="1" a="1"/>
  <c r="N4899" i="13" s="1"/>
  <c r="P4900" i="13"/>
  <c r="Q4900" i="13"/>
  <c r="N4900" i="13" s="1" a="1"/>
  <c r="N4900" i="13" s="1"/>
  <c r="P4901" i="13"/>
  <c r="Q4901" i="13"/>
  <c r="N4901" i="13" s="1" a="1"/>
  <c r="N4901" i="13" s="1"/>
  <c r="P4902" i="13"/>
  <c r="Q4902" i="13"/>
  <c r="N4902" i="13" s="1" a="1"/>
  <c r="N4902" i="13" s="1"/>
  <c r="P4903" i="13"/>
  <c r="Q4903" i="13"/>
  <c r="N4903" i="13" s="1" a="1"/>
  <c r="N4903" i="13" s="1"/>
  <c r="P4904" i="13"/>
  <c r="Q4904" i="13"/>
  <c r="N4904" i="13" s="1" a="1"/>
  <c r="N4904" i="13" s="1"/>
  <c r="P4905" i="13"/>
  <c r="Q4905" i="13"/>
  <c r="N4905" i="13" s="1" a="1"/>
  <c r="N4905" i="13" s="1"/>
  <c r="P4906" i="13"/>
  <c r="Q4906" i="13"/>
  <c r="N4906" i="13" s="1" a="1"/>
  <c r="N4906" i="13" s="1"/>
  <c r="P4907" i="13"/>
  <c r="Q4907" i="13"/>
  <c r="N4907" i="13" s="1" a="1"/>
  <c r="N4907" i="13" s="1"/>
  <c r="P4908" i="13"/>
  <c r="Q4908" i="13"/>
  <c r="N4908" i="13" s="1" a="1"/>
  <c r="N4908" i="13" s="1"/>
  <c r="P4909" i="13"/>
  <c r="Q4909" i="13"/>
  <c r="N4909" i="13" s="1" a="1"/>
  <c r="N4909" i="13" s="1"/>
  <c r="P4910" i="13"/>
  <c r="Q4910" i="13"/>
  <c r="N4910" i="13" s="1" a="1"/>
  <c r="N4910" i="13" s="1"/>
  <c r="P4911" i="13"/>
  <c r="Q4911" i="13"/>
  <c r="N4911" i="13" s="1" a="1"/>
  <c r="N4911" i="13" s="1"/>
  <c r="P4912" i="13"/>
  <c r="Q4912" i="13"/>
  <c r="N4912" i="13" s="1" a="1"/>
  <c r="N4912" i="13" s="1"/>
  <c r="P4913" i="13"/>
  <c r="Q4913" i="13"/>
  <c r="N4913" i="13" s="1" a="1"/>
  <c r="N4913" i="13" s="1"/>
  <c r="P4914" i="13"/>
  <c r="Q4914" i="13"/>
  <c r="N4914" i="13" s="1" a="1"/>
  <c r="N4914" i="13" s="1"/>
  <c r="P4915" i="13"/>
  <c r="Q4915" i="13"/>
  <c r="N4915" i="13" s="1" a="1"/>
  <c r="N4915" i="13" s="1"/>
  <c r="P4916" i="13"/>
  <c r="Q4916" i="13"/>
  <c r="N4916" i="13" s="1" a="1"/>
  <c r="N4916" i="13" s="1"/>
  <c r="P4917" i="13"/>
  <c r="Q4917" i="13"/>
  <c r="N4917" i="13" s="1" a="1"/>
  <c r="N4917" i="13" s="1"/>
  <c r="P4918" i="13"/>
  <c r="Q4918" i="13"/>
  <c r="N4918" i="13" s="1" a="1"/>
  <c r="N4918" i="13" s="1"/>
  <c r="P4919" i="13"/>
  <c r="Q4919" i="13"/>
  <c r="N4919" i="13" s="1" a="1"/>
  <c r="N4919" i="13" s="1"/>
  <c r="P4920" i="13"/>
  <c r="Q4920" i="13"/>
  <c r="N4920" i="13" s="1" a="1"/>
  <c r="N4920" i="13" s="1"/>
  <c r="P4921" i="13"/>
  <c r="Q4921" i="13"/>
  <c r="N4921" i="13" s="1" a="1"/>
  <c r="N4921" i="13" s="1"/>
  <c r="P4922" i="13"/>
  <c r="Q4922" i="13"/>
  <c r="N4922" i="13" s="1" a="1"/>
  <c r="N4922" i="13" s="1"/>
  <c r="P4923" i="13"/>
  <c r="Q4923" i="13"/>
  <c r="N4923" i="13" s="1" a="1"/>
  <c r="N4923" i="13" s="1"/>
  <c r="P4924" i="13"/>
  <c r="Q4924" i="13"/>
  <c r="N4924" i="13" s="1" a="1"/>
  <c r="N4924" i="13" s="1"/>
  <c r="P4925" i="13"/>
  <c r="Q4925" i="13"/>
  <c r="N4925" i="13" s="1" a="1"/>
  <c r="N4925" i="13" s="1"/>
  <c r="P4926" i="13"/>
  <c r="Q4926" i="13"/>
  <c r="N4926" i="13" s="1" a="1"/>
  <c r="N4926" i="13" s="1"/>
  <c r="P4927" i="13"/>
  <c r="Q4927" i="13"/>
  <c r="N4927" i="13" s="1" a="1"/>
  <c r="N4927" i="13" s="1"/>
  <c r="P4928" i="13"/>
  <c r="Q4928" i="13"/>
  <c r="N4928" i="13" s="1" a="1"/>
  <c r="N4928" i="13" s="1"/>
  <c r="P4929" i="13"/>
  <c r="Q4929" i="13"/>
  <c r="N4929" i="13" s="1" a="1"/>
  <c r="N4929" i="13" s="1"/>
  <c r="P4930" i="13"/>
  <c r="Q4930" i="13"/>
  <c r="N4930" i="13" s="1" a="1"/>
  <c r="N4930" i="13" s="1"/>
  <c r="P4931" i="13"/>
  <c r="Q4931" i="13"/>
  <c r="N4931" i="13" s="1" a="1"/>
  <c r="N4931" i="13" s="1"/>
  <c r="P4932" i="13"/>
  <c r="Q4932" i="13"/>
  <c r="N4932" i="13" s="1" a="1"/>
  <c r="N4932" i="13" s="1"/>
  <c r="P4933" i="13"/>
  <c r="Q4933" i="13"/>
  <c r="N4933" i="13" s="1" a="1"/>
  <c r="N4933" i="13" s="1"/>
  <c r="P4934" i="13"/>
  <c r="Q4934" i="13"/>
  <c r="N4934" i="13" s="1" a="1"/>
  <c r="N4934" i="13" s="1"/>
  <c r="P4935" i="13"/>
  <c r="Q4935" i="13"/>
  <c r="N4935" i="13" s="1" a="1"/>
  <c r="N4935" i="13" s="1"/>
  <c r="P4936" i="13"/>
  <c r="Q4936" i="13"/>
  <c r="N4936" i="13" s="1" a="1"/>
  <c r="N4936" i="13" s="1"/>
  <c r="P4937" i="13"/>
  <c r="Q4937" i="13"/>
  <c r="N4937" i="13" s="1" a="1"/>
  <c r="N4937" i="13" s="1"/>
  <c r="P4938" i="13"/>
  <c r="Q4938" i="13"/>
  <c r="N4938" i="13" s="1" a="1"/>
  <c r="N4938" i="13" s="1"/>
  <c r="P4939" i="13"/>
  <c r="Q4939" i="13"/>
  <c r="N4939" i="13" s="1" a="1"/>
  <c r="N4939" i="13" s="1"/>
  <c r="P4940" i="13"/>
  <c r="Q4940" i="13"/>
  <c r="N4940" i="13" s="1" a="1"/>
  <c r="N4940" i="13" s="1"/>
  <c r="P4941" i="13"/>
  <c r="Q4941" i="13"/>
  <c r="N4941" i="13" s="1" a="1"/>
  <c r="N4941" i="13" s="1"/>
  <c r="P4942" i="13"/>
  <c r="Q4942" i="13"/>
  <c r="N4942" i="13" s="1" a="1"/>
  <c r="N4942" i="13" s="1"/>
  <c r="P4943" i="13"/>
  <c r="Q4943" i="13"/>
  <c r="N4943" i="13" s="1" a="1"/>
  <c r="N4943" i="13" s="1"/>
  <c r="P4944" i="13"/>
  <c r="Q4944" i="13"/>
  <c r="N4944" i="13" s="1" a="1"/>
  <c r="N4944" i="13" s="1"/>
  <c r="P4945" i="13"/>
  <c r="Q4945" i="13"/>
  <c r="N4945" i="13" s="1" a="1"/>
  <c r="N4945" i="13" s="1"/>
  <c r="P4946" i="13"/>
  <c r="Q4946" i="13"/>
  <c r="N4946" i="13" s="1" a="1"/>
  <c r="N4946" i="13" s="1"/>
  <c r="P4947" i="13"/>
  <c r="Q4947" i="13"/>
  <c r="N4947" i="13" s="1" a="1"/>
  <c r="N4947" i="13" s="1"/>
  <c r="P4948" i="13"/>
  <c r="Q4948" i="13"/>
  <c r="N4948" i="13" s="1" a="1"/>
  <c r="N4948" i="13" s="1"/>
  <c r="P4949" i="13"/>
  <c r="Q4949" i="13"/>
  <c r="N4949" i="13" s="1" a="1"/>
  <c r="N4949" i="13" s="1"/>
  <c r="P4950" i="13"/>
  <c r="Q4950" i="13"/>
  <c r="N4950" i="13" s="1" a="1"/>
  <c r="N4950" i="13" s="1"/>
  <c r="P4951" i="13"/>
  <c r="Q4951" i="13"/>
  <c r="N4951" i="13" s="1" a="1"/>
  <c r="N4951" i="13" s="1"/>
  <c r="P4952" i="13"/>
  <c r="Q4952" i="13"/>
  <c r="N4952" i="13" s="1" a="1"/>
  <c r="N4952" i="13" s="1"/>
  <c r="P4953" i="13"/>
  <c r="Q4953" i="13"/>
  <c r="N4953" i="13" s="1" a="1"/>
  <c r="N4953" i="13" s="1"/>
  <c r="P4954" i="13"/>
  <c r="Q4954" i="13"/>
  <c r="N4954" i="13" s="1" a="1"/>
  <c r="N4954" i="13" s="1"/>
  <c r="P4955" i="13"/>
  <c r="Q4955" i="13"/>
  <c r="N4955" i="13" s="1" a="1"/>
  <c r="N4955" i="13" s="1"/>
  <c r="P4956" i="13"/>
  <c r="Q4956" i="13"/>
  <c r="N4956" i="13" s="1" a="1"/>
  <c r="N4956" i="13" s="1"/>
  <c r="P4957" i="13"/>
  <c r="Q4957" i="13"/>
  <c r="N4957" i="13" s="1" a="1"/>
  <c r="N4957" i="13" s="1"/>
  <c r="P4958" i="13"/>
  <c r="Q4958" i="13"/>
  <c r="N4958" i="13" s="1" a="1"/>
  <c r="N4958" i="13" s="1"/>
  <c r="P4959" i="13"/>
  <c r="Q4959" i="13"/>
  <c r="N4959" i="13" s="1" a="1"/>
  <c r="N4959" i="13" s="1"/>
  <c r="P4960" i="13"/>
  <c r="Q4960" i="13"/>
  <c r="N4960" i="13" s="1" a="1"/>
  <c r="N4960" i="13" s="1"/>
  <c r="P4961" i="13"/>
  <c r="Q4961" i="13"/>
  <c r="N4961" i="13" s="1" a="1"/>
  <c r="N4961" i="13" s="1"/>
  <c r="P4962" i="13"/>
  <c r="Q4962" i="13"/>
  <c r="N4962" i="13" s="1" a="1"/>
  <c r="N4962" i="13" s="1"/>
  <c r="P4963" i="13"/>
  <c r="Q4963" i="13"/>
  <c r="N4963" i="13" s="1" a="1"/>
  <c r="N4963" i="13" s="1"/>
  <c r="P4964" i="13"/>
  <c r="Q4964" i="13"/>
  <c r="N4964" i="13" s="1" a="1"/>
  <c r="N4964" i="13" s="1"/>
  <c r="P4965" i="13"/>
  <c r="Q4965" i="13"/>
  <c r="N4965" i="13" s="1" a="1"/>
  <c r="N4965" i="13" s="1"/>
  <c r="P4966" i="13"/>
  <c r="Q4966" i="13"/>
  <c r="N4966" i="13" s="1" a="1"/>
  <c r="N4966" i="13" s="1"/>
  <c r="P4967" i="13"/>
  <c r="Q4967" i="13"/>
  <c r="N4967" i="13" s="1" a="1"/>
  <c r="N4967" i="13" s="1"/>
  <c r="P4968" i="13"/>
  <c r="Q4968" i="13"/>
  <c r="N4968" i="13" s="1" a="1"/>
  <c r="N4968" i="13" s="1"/>
  <c r="P4969" i="13"/>
  <c r="Q4969" i="13"/>
  <c r="N4969" i="13" s="1" a="1"/>
  <c r="N4969" i="13" s="1"/>
  <c r="P4970" i="13"/>
  <c r="Q4970" i="13"/>
  <c r="N4970" i="13" s="1" a="1"/>
  <c r="N4970" i="13" s="1"/>
  <c r="P4971" i="13"/>
  <c r="Q4971" i="13"/>
  <c r="N4971" i="13" s="1" a="1"/>
  <c r="N4971" i="13" s="1"/>
  <c r="P4972" i="13"/>
  <c r="Q4972" i="13"/>
  <c r="N4972" i="13" s="1" a="1"/>
  <c r="N4972" i="13" s="1"/>
  <c r="P4973" i="13"/>
  <c r="Q4973" i="13"/>
  <c r="N4973" i="13" s="1" a="1"/>
  <c r="N4973" i="13" s="1"/>
  <c r="P4974" i="13"/>
  <c r="Q4974" i="13"/>
  <c r="N4974" i="13" s="1" a="1"/>
  <c r="N4974" i="13" s="1"/>
  <c r="P4975" i="13"/>
  <c r="Q4975" i="13"/>
  <c r="N4975" i="13" s="1" a="1"/>
  <c r="N4975" i="13" s="1"/>
  <c r="P4976" i="13"/>
  <c r="Q4976" i="13"/>
  <c r="N4976" i="13" s="1" a="1"/>
  <c r="N4976" i="13" s="1"/>
  <c r="P4977" i="13"/>
  <c r="Q4977" i="13"/>
  <c r="N4977" i="13" s="1" a="1"/>
  <c r="N4977" i="13" s="1"/>
  <c r="P4978" i="13"/>
  <c r="Q4978" i="13"/>
  <c r="N4978" i="13" s="1" a="1"/>
  <c r="N4978" i="13" s="1"/>
  <c r="P4979" i="13"/>
  <c r="Q4979" i="13"/>
  <c r="N4979" i="13" s="1" a="1"/>
  <c r="N4979" i="13" s="1"/>
  <c r="P4980" i="13"/>
  <c r="Q4980" i="13"/>
  <c r="N4980" i="13" s="1" a="1"/>
  <c r="N4980" i="13" s="1"/>
  <c r="P4981" i="13"/>
  <c r="Q4981" i="13"/>
  <c r="N4981" i="13" s="1" a="1"/>
  <c r="N4981" i="13" s="1"/>
  <c r="P4982" i="13"/>
  <c r="Q4982" i="13"/>
  <c r="N4982" i="13" s="1" a="1"/>
  <c r="N4982" i="13" s="1"/>
  <c r="P4983" i="13"/>
  <c r="Q4983" i="13"/>
  <c r="N4983" i="13" s="1" a="1"/>
  <c r="N4983" i="13" s="1"/>
  <c r="P4984" i="13"/>
  <c r="Q4984" i="13"/>
  <c r="N4984" i="13" s="1" a="1"/>
  <c r="N4984" i="13" s="1"/>
  <c r="P4985" i="13"/>
  <c r="Q4985" i="13"/>
  <c r="N4985" i="13" s="1" a="1"/>
  <c r="N4985" i="13" s="1"/>
  <c r="P4986" i="13"/>
  <c r="Q4986" i="13"/>
  <c r="N4986" i="13" s="1" a="1"/>
  <c r="N4986" i="13" s="1"/>
  <c r="P4987" i="13"/>
  <c r="Q4987" i="13"/>
  <c r="N4987" i="13" s="1" a="1"/>
  <c r="N4987" i="13" s="1"/>
  <c r="P4988" i="13"/>
  <c r="Q4988" i="13"/>
  <c r="N4988" i="13" s="1" a="1"/>
  <c r="N4988" i="13" s="1"/>
  <c r="P4989" i="13"/>
  <c r="Q4989" i="13"/>
  <c r="N4989" i="13" s="1" a="1"/>
  <c r="N4989" i="13" s="1"/>
  <c r="P4990" i="13"/>
  <c r="Q4990" i="13"/>
  <c r="N4990" i="13" s="1" a="1"/>
  <c r="N4990" i="13" s="1"/>
  <c r="P4991" i="13"/>
  <c r="Q4991" i="13"/>
  <c r="N4991" i="13" s="1" a="1"/>
  <c r="N4991" i="13" s="1"/>
  <c r="P4992" i="13"/>
  <c r="Q4992" i="13"/>
  <c r="N4992" i="13" s="1" a="1"/>
  <c r="N4992" i="13" s="1"/>
  <c r="P4993" i="13"/>
  <c r="Q4993" i="13"/>
  <c r="N4993" i="13" s="1" a="1"/>
  <c r="N4993" i="13" s="1"/>
  <c r="P4994" i="13"/>
  <c r="Q4994" i="13"/>
  <c r="N4994" i="13" s="1" a="1"/>
  <c r="N4994" i="13" s="1"/>
  <c r="P4995" i="13"/>
  <c r="Q4995" i="13"/>
  <c r="N4995" i="13" s="1" a="1"/>
  <c r="N4995" i="13" s="1"/>
  <c r="P4996" i="13"/>
  <c r="Q4996" i="13"/>
  <c r="N4996" i="13" s="1" a="1"/>
  <c r="N4996" i="13" s="1"/>
  <c r="P4997" i="13"/>
  <c r="Q4997" i="13"/>
  <c r="N4997" i="13" s="1" a="1"/>
  <c r="N4997" i="13" s="1"/>
  <c r="P4998" i="13"/>
  <c r="Q4998" i="13"/>
  <c r="N4998" i="13" s="1" a="1"/>
  <c r="N4998" i="13" s="1"/>
  <c r="P4999" i="13"/>
  <c r="Q4999" i="13"/>
  <c r="N4999" i="13" s="1" a="1"/>
  <c r="N4999" i="13" s="1"/>
  <c r="P5000" i="13"/>
  <c r="Q5000" i="13"/>
  <c r="N5000" i="13" s="1" a="1"/>
  <c r="N5000" i="13" s="1"/>
  <c r="P5001" i="13"/>
  <c r="Q5001" i="13"/>
  <c r="N5001" i="13" s="1" a="1"/>
  <c r="N5001" i="13" s="1"/>
  <c r="P5002" i="13"/>
  <c r="Q5002" i="13"/>
  <c r="N5002" i="13" s="1" a="1"/>
  <c r="N5002" i="13" s="1"/>
  <c r="P5003" i="13"/>
  <c r="Q5003" i="13"/>
  <c r="N5003" i="13" s="1" a="1"/>
  <c r="N5003" i="13" s="1"/>
  <c r="P5004" i="13"/>
  <c r="Q5004" i="13"/>
  <c r="N5004" i="13" s="1" a="1"/>
  <c r="N5004" i="13" s="1"/>
  <c r="P5005" i="13"/>
  <c r="Q5005" i="13"/>
  <c r="N5005" i="13" s="1" a="1"/>
  <c r="N5005" i="13" s="1"/>
  <c r="P5006" i="13"/>
  <c r="Q5006" i="13"/>
  <c r="N5006" i="13" s="1" a="1"/>
  <c r="N5006" i="13" s="1"/>
  <c r="P5007" i="13"/>
  <c r="Q5007" i="13"/>
  <c r="N5007" i="13" s="1" a="1"/>
  <c r="N5007" i="13" s="1"/>
  <c r="P5008" i="13"/>
  <c r="Q5008" i="13"/>
  <c r="N5008" i="13" s="1" a="1"/>
  <c r="N5008" i="13" s="1"/>
  <c r="P5009" i="13"/>
  <c r="Q5009" i="13"/>
  <c r="N5009" i="13" s="1" a="1"/>
  <c r="N5009" i="13" s="1"/>
  <c r="P5010" i="13"/>
  <c r="Q5010" i="13"/>
  <c r="N5010" i="13" s="1" a="1"/>
  <c r="N5010" i="13" s="1"/>
  <c r="P5011" i="13"/>
  <c r="Q5011" i="13"/>
  <c r="N5011" i="13" s="1" a="1"/>
  <c r="N5011" i="13" s="1"/>
  <c r="P5012" i="13"/>
  <c r="Q5012" i="13"/>
  <c r="N5012" i="13" s="1" a="1"/>
  <c r="N5012" i="13" s="1"/>
  <c r="P5013" i="13"/>
  <c r="Q5013" i="13"/>
  <c r="N5013" i="13" s="1" a="1"/>
  <c r="N5013" i="13" s="1"/>
  <c r="P5014" i="13"/>
  <c r="Q5014" i="13"/>
  <c r="N5014" i="13" s="1" a="1"/>
  <c r="N5014" i="13" s="1"/>
  <c r="P5015" i="13"/>
  <c r="Q5015" i="13"/>
  <c r="N5015" i="13" s="1" a="1"/>
  <c r="N5015" i="13" s="1"/>
  <c r="P5016" i="13"/>
  <c r="Q5016" i="13"/>
  <c r="N5016" i="13" s="1" a="1"/>
  <c r="N5016" i="13" s="1"/>
  <c r="P5017" i="13"/>
  <c r="Q5017" i="13"/>
  <c r="N5017" i="13" s="1" a="1"/>
  <c r="N5017" i="13" s="1"/>
  <c r="P5018" i="13"/>
  <c r="Q5018" i="13"/>
  <c r="N5018" i="13" s="1" a="1"/>
  <c r="N5018" i="13" s="1"/>
  <c r="P5019" i="13"/>
  <c r="Q5019" i="13"/>
  <c r="N5019" i="13" s="1" a="1"/>
  <c r="N5019" i="13" s="1"/>
  <c r="P5020" i="13"/>
  <c r="Q5020" i="13"/>
  <c r="N5020" i="13" s="1" a="1"/>
  <c r="N5020" i="13" s="1"/>
  <c r="P5021" i="13"/>
  <c r="Q5021" i="13"/>
  <c r="N5021" i="13" s="1" a="1"/>
  <c r="N5021" i="13" s="1"/>
  <c r="P5022" i="13"/>
  <c r="Q5022" i="13"/>
  <c r="N5022" i="13" s="1" a="1"/>
  <c r="N5022" i="13" s="1"/>
  <c r="P5023" i="13"/>
  <c r="Q5023" i="13"/>
  <c r="N5023" i="13" s="1" a="1"/>
  <c r="N5023" i="13" s="1"/>
  <c r="P5024" i="13"/>
  <c r="Q5024" i="13"/>
  <c r="N5024" i="13" s="1" a="1"/>
  <c r="N5024" i="13" s="1"/>
  <c r="P5025" i="13"/>
  <c r="Q5025" i="13"/>
  <c r="N5025" i="13" s="1" a="1"/>
  <c r="N5025" i="13" s="1"/>
  <c r="P5026" i="13"/>
  <c r="Q5026" i="13"/>
  <c r="N5026" i="13" s="1" a="1"/>
  <c r="N5026" i="13" s="1"/>
  <c r="P5027" i="13"/>
  <c r="Q5027" i="13"/>
  <c r="N5027" i="13" s="1" a="1"/>
  <c r="N5027" i="13" s="1"/>
  <c r="P5028" i="13"/>
  <c r="Q5028" i="13"/>
  <c r="N5028" i="13" s="1" a="1"/>
  <c r="N5028" i="13" s="1"/>
  <c r="P5029" i="13"/>
  <c r="Q5029" i="13"/>
  <c r="N5029" i="13" s="1" a="1"/>
  <c r="N5029" i="13" s="1"/>
  <c r="P5030" i="13"/>
  <c r="Q5030" i="13"/>
  <c r="N5030" i="13" s="1" a="1"/>
  <c r="N5030" i="13" s="1"/>
  <c r="P5031" i="13"/>
  <c r="Q5031" i="13"/>
  <c r="N5031" i="13" s="1" a="1"/>
  <c r="N5031" i="13" s="1"/>
  <c r="P5032" i="13"/>
  <c r="Q5032" i="13"/>
  <c r="N5032" i="13" s="1" a="1"/>
  <c r="N5032" i="13" s="1"/>
  <c r="P5033" i="13"/>
  <c r="Q5033" i="13"/>
  <c r="N5033" i="13" s="1" a="1"/>
  <c r="N5033" i="13" s="1"/>
  <c r="P5034" i="13"/>
  <c r="Q5034" i="13"/>
  <c r="N5034" i="13" s="1" a="1"/>
  <c r="N5034" i="13" s="1"/>
  <c r="P5035" i="13"/>
  <c r="Q5035" i="13"/>
  <c r="N5035" i="13" s="1" a="1"/>
  <c r="N5035" i="13" s="1"/>
  <c r="P5036" i="13"/>
  <c r="Q5036" i="13"/>
  <c r="N5036" i="13" s="1" a="1"/>
  <c r="N5036" i="13" s="1"/>
  <c r="P5037" i="13"/>
  <c r="Q5037" i="13"/>
  <c r="N5037" i="13" s="1" a="1"/>
  <c r="N5037" i="13" s="1"/>
  <c r="P5038" i="13"/>
  <c r="Q5038" i="13"/>
  <c r="N5038" i="13" s="1" a="1"/>
  <c r="N5038" i="13" s="1"/>
  <c r="P5039" i="13"/>
  <c r="Q5039" i="13"/>
  <c r="N5039" i="13" s="1" a="1"/>
  <c r="N5039" i="13" s="1"/>
  <c r="P5040" i="13"/>
  <c r="Q5040" i="13"/>
  <c r="N5040" i="13" s="1" a="1"/>
  <c r="N5040" i="13" s="1"/>
  <c r="P5041" i="13"/>
  <c r="Q5041" i="13"/>
  <c r="N5041" i="13" s="1" a="1"/>
  <c r="N5041" i="13" s="1"/>
  <c r="P5042" i="13"/>
  <c r="Q5042" i="13"/>
  <c r="N5042" i="13" s="1" a="1"/>
  <c r="N5042" i="13" s="1"/>
  <c r="P5043" i="13"/>
  <c r="Q5043" i="13"/>
  <c r="N5043" i="13" s="1" a="1"/>
  <c r="N5043" i="13" s="1"/>
  <c r="P5044" i="13"/>
  <c r="Q5044" i="13"/>
  <c r="N5044" i="13" s="1" a="1"/>
  <c r="N5044" i="13" s="1"/>
  <c r="P5045" i="13"/>
  <c r="Q5045" i="13"/>
  <c r="N5045" i="13" s="1" a="1"/>
  <c r="N5045" i="13" s="1"/>
  <c r="P5046" i="13"/>
  <c r="Q5046" i="13"/>
  <c r="N5046" i="13" s="1" a="1"/>
  <c r="N5046" i="13" s="1"/>
  <c r="P5047" i="13"/>
  <c r="Q5047" i="13"/>
  <c r="N5047" i="13" s="1" a="1"/>
  <c r="N5047" i="13" s="1"/>
  <c r="P5048" i="13"/>
  <c r="Q5048" i="13"/>
  <c r="N5048" i="13" s="1" a="1"/>
  <c r="N5048" i="13" s="1"/>
  <c r="P5049" i="13"/>
  <c r="Q5049" i="13"/>
  <c r="N5049" i="13" s="1" a="1"/>
  <c r="N5049" i="13" s="1"/>
  <c r="P5050" i="13"/>
  <c r="Q5050" i="13"/>
  <c r="N5050" i="13" s="1" a="1"/>
  <c r="N5050" i="13" s="1"/>
  <c r="P5051" i="13"/>
  <c r="Q5051" i="13"/>
  <c r="N5051" i="13" s="1" a="1"/>
  <c r="N5051" i="13" s="1"/>
  <c r="P5052" i="13"/>
  <c r="Q5052" i="13"/>
  <c r="N5052" i="13" s="1" a="1"/>
  <c r="N5052" i="13" s="1"/>
  <c r="P5053" i="13"/>
  <c r="Q5053" i="13"/>
  <c r="N5053" i="13" s="1" a="1"/>
  <c r="N5053" i="13" s="1"/>
  <c r="P5054" i="13"/>
  <c r="Q5054" i="13"/>
  <c r="N5054" i="13" s="1" a="1"/>
  <c r="N5054" i="13" s="1"/>
  <c r="P5055" i="13"/>
  <c r="Q5055" i="13"/>
  <c r="N5055" i="13" s="1" a="1"/>
  <c r="N5055" i="13" s="1"/>
  <c r="P5056" i="13"/>
  <c r="Q5056" i="13"/>
  <c r="N5056" i="13" s="1" a="1"/>
  <c r="N5056" i="13" s="1"/>
  <c r="P5057" i="13"/>
  <c r="Q5057" i="13"/>
  <c r="N5057" i="13" s="1" a="1"/>
  <c r="N5057" i="13" s="1"/>
  <c r="P5058" i="13"/>
  <c r="Q5058" i="13"/>
  <c r="N5058" i="13" s="1" a="1"/>
  <c r="N5058" i="13" s="1"/>
  <c r="P5059" i="13"/>
  <c r="Q5059" i="13"/>
  <c r="N5059" i="13" s="1" a="1"/>
  <c r="N5059" i="13" s="1"/>
  <c r="P5060" i="13"/>
  <c r="Q5060" i="13"/>
  <c r="N5060" i="13" s="1" a="1"/>
  <c r="N5060" i="13" s="1"/>
  <c r="P5061" i="13"/>
  <c r="Q5061" i="13"/>
  <c r="N5061" i="13" s="1" a="1"/>
  <c r="N5061" i="13" s="1"/>
  <c r="P5062" i="13"/>
  <c r="Q5062" i="13"/>
  <c r="N5062" i="13" s="1" a="1"/>
  <c r="N5062" i="13" s="1"/>
  <c r="P5063" i="13"/>
  <c r="Q5063" i="13"/>
  <c r="N5063" i="13" s="1" a="1"/>
  <c r="N5063" i="13" s="1"/>
  <c r="P5064" i="13"/>
  <c r="Q5064" i="13"/>
  <c r="N5064" i="13" s="1" a="1"/>
  <c r="N5064" i="13" s="1"/>
  <c r="P5065" i="13"/>
  <c r="Q5065" i="13"/>
  <c r="N5065" i="13" s="1" a="1"/>
  <c r="N5065" i="13" s="1"/>
  <c r="P5066" i="13"/>
  <c r="Q5066" i="13"/>
  <c r="N5066" i="13" s="1" a="1"/>
  <c r="N5066" i="13" s="1"/>
  <c r="P5067" i="13"/>
  <c r="Q5067" i="13"/>
  <c r="N5067" i="13" s="1" a="1"/>
  <c r="N5067" i="13" s="1"/>
  <c r="P5068" i="13"/>
  <c r="Q5068" i="13"/>
  <c r="N5068" i="13" s="1" a="1"/>
  <c r="N5068" i="13" s="1"/>
  <c r="P5069" i="13"/>
  <c r="Q5069" i="13"/>
  <c r="N5069" i="13" s="1" a="1"/>
  <c r="N5069" i="13" s="1"/>
  <c r="P5070" i="13"/>
  <c r="Q5070" i="13"/>
  <c r="N5070" i="13" s="1" a="1"/>
  <c r="N5070" i="13" s="1"/>
  <c r="P5071" i="13"/>
  <c r="Q5071" i="13"/>
  <c r="N5071" i="13" s="1" a="1"/>
  <c r="N5071" i="13" s="1"/>
  <c r="P5072" i="13"/>
  <c r="Q5072" i="13"/>
  <c r="N5072" i="13" s="1" a="1"/>
  <c r="N5072" i="13" s="1"/>
  <c r="P5073" i="13"/>
  <c r="Q5073" i="13"/>
  <c r="N5073" i="13" s="1" a="1"/>
  <c r="N5073" i="13" s="1"/>
  <c r="P5074" i="13"/>
  <c r="Q5074" i="13"/>
  <c r="N5074" i="13" s="1" a="1"/>
  <c r="N5074" i="13" s="1"/>
  <c r="P5075" i="13"/>
  <c r="Q5075" i="13"/>
  <c r="N5075" i="13" s="1" a="1"/>
  <c r="N5075" i="13" s="1"/>
  <c r="P5076" i="13"/>
  <c r="Q5076" i="13"/>
  <c r="N5076" i="13" s="1" a="1"/>
  <c r="N5076" i="13" s="1"/>
  <c r="P5077" i="13"/>
  <c r="Q5077" i="13"/>
  <c r="N5077" i="13" s="1" a="1"/>
  <c r="N5077" i="13" s="1"/>
  <c r="P5078" i="13"/>
  <c r="Q5078" i="13"/>
  <c r="N5078" i="13" s="1" a="1"/>
  <c r="N5078" i="13" s="1"/>
  <c r="P5079" i="13"/>
  <c r="Q5079" i="13"/>
  <c r="N5079" i="13" s="1" a="1"/>
  <c r="N5079" i="13" s="1"/>
  <c r="P5080" i="13"/>
  <c r="Q5080" i="13"/>
  <c r="N5080" i="13" s="1" a="1"/>
  <c r="N5080" i="13" s="1"/>
  <c r="P5081" i="13"/>
  <c r="Q5081" i="13"/>
  <c r="N5081" i="13" s="1" a="1"/>
  <c r="N5081" i="13" s="1"/>
  <c r="P5082" i="13"/>
  <c r="Q5082" i="13"/>
  <c r="N5082" i="13" s="1" a="1"/>
  <c r="N5082" i="13" s="1"/>
  <c r="P5083" i="13"/>
  <c r="Q5083" i="13"/>
  <c r="N5083" i="13" s="1" a="1"/>
  <c r="N5083" i="13" s="1"/>
  <c r="P5084" i="13"/>
  <c r="Q5084" i="13"/>
  <c r="N5084" i="13" s="1" a="1"/>
  <c r="N5084" i="13" s="1"/>
  <c r="P5085" i="13"/>
  <c r="Q5085" i="13"/>
  <c r="N5085" i="13" s="1" a="1"/>
  <c r="N5085" i="13" s="1"/>
  <c r="P5086" i="13"/>
  <c r="Q5086" i="13"/>
  <c r="N5086" i="13" s="1" a="1"/>
  <c r="N5086" i="13" s="1"/>
  <c r="P5087" i="13"/>
  <c r="Q5087" i="13"/>
  <c r="N5087" i="13" s="1" a="1"/>
  <c r="N5087" i="13" s="1"/>
  <c r="P5088" i="13"/>
  <c r="Q5088" i="13"/>
  <c r="N5088" i="13" s="1" a="1"/>
  <c r="N5088" i="13" s="1"/>
  <c r="P5089" i="13"/>
  <c r="Q5089" i="13"/>
  <c r="N5089" i="13" s="1" a="1"/>
  <c r="N5089" i="13" s="1"/>
  <c r="P5090" i="13"/>
  <c r="Q5090" i="13"/>
  <c r="N5090" i="13" s="1" a="1"/>
  <c r="N5090" i="13" s="1"/>
  <c r="P5091" i="13"/>
  <c r="Q5091" i="13"/>
  <c r="N5091" i="13" s="1" a="1"/>
  <c r="N5091" i="13" s="1"/>
  <c r="P5092" i="13"/>
  <c r="Q5092" i="13"/>
  <c r="N5092" i="13" s="1" a="1"/>
  <c r="N5092" i="13" s="1"/>
  <c r="P5093" i="13"/>
  <c r="Q5093" i="13"/>
  <c r="N5093" i="13" s="1" a="1"/>
  <c r="N5093" i="13" s="1"/>
  <c r="P5094" i="13"/>
  <c r="Q5094" i="13"/>
  <c r="N5094" i="13" s="1" a="1"/>
  <c r="N5094" i="13" s="1"/>
  <c r="P5095" i="13"/>
  <c r="Q5095" i="13"/>
  <c r="N5095" i="13" s="1" a="1"/>
  <c r="N5095" i="13" s="1"/>
  <c r="P5096" i="13"/>
  <c r="Q5096" i="13"/>
  <c r="N5096" i="13" s="1" a="1"/>
  <c r="N5096" i="13" s="1"/>
  <c r="P5097" i="13"/>
  <c r="Q5097" i="13"/>
  <c r="N5097" i="13" s="1" a="1"/>
  <c r="N5097" i="13" s="1"/>
  <c r="P5098" i="13"/>
  <c r="Q5098" i="13"/>
  <c r="N5098" i="13" s="1" a="1"/>
  <c r="N5098" i="13" s="1"/>
  <c r="P5099" i="13"/>
  <c r="Q5099" i="13"/>
  <c r="N5099" i="13" s="1" a="1"/>
  <c r="N5099" i="13" s="1"/>
  <c r="P5100" i="13"/>
  <c r="Q5100" i="13"/>
  <c r="N5100" i="13" s="1" a="1"/>
  <c r="N5100" i="13" s="1"/>
  <c r="P5101" i="13"/>
  <c r="Q5101" i="13"/>
  <c r="N5101" i="13" s="1" a="1"/>
  <c r="N5101" i="13" s="1"/>
  <c r="P5102" i="13"/>
  <c r="Q5102" i="13"/>
  <c r="N5102" i="13" s="1" a="1"/>
  <c r="N5102" i="13" s="1"/>
  <c r="P5103" i="13"/>
  <c r="Q5103" i="13"/>
  <c r="N5103" i="13" s="1" a="1"/>
  <c r="N5103" i="13" s="1"/>
  <c r="P5104" i="13"/>
  <c r="Q5104" i="13"/>
  <c r="N5104" i="13" s="1" a="1"/>
  <c r="N5104" i="13" s="1"/>
  <c r="P5105" i="13"/>
  <c r="Q5105" i="13"/>
  <c r="N5105" i="13" s="1" a="1"/>
  <c r="N5105" i="13" s="1"/>
  <c r="P5106" i="13"/>
  <c r="Q5106" i="13"/>
  <c r="N5106" i="13" s="1" a="1"/>
  <c r="N5106" i="13" s="1"/>
  <c r="P5107" i="13"/>
  <c r="Q5107" i="13"/>
  <c r="N5107" i="13" s="1" a="1"/>
  <c r="N5107" i="13" s="1"/>
  <c r="P5108" i="13"/>
  <c r="Q5108" i="13"/>
  <c r="N5108" i="13" s="1" a="1"/>
  <c r="N5108" i="13" s="1"/>
  <c r="P5109" i="13"/>
  <c r="Q5109" i="13"/>
  <c r="N5109" i="13" s="1" a="1"/>
  <c r="N5109" i="13" s="1"/>
  <c r="P5110" i="13"/>
  <c r="Q5110" i="13"/>
  <c r="N5110" i="13" s="1" a="1"/>
  <c r="N5110" i="13" s="1"/>
  <c r="P5111" i="13"/>
  <c r="Q5111" i="13"/>
  <c r="N5111" i="13" s="1" a="1"/>
  <c r="N5111" i="13" s="1"/>
  <c r="P5112" i="13"/>
  <c r="Q5112" i="13"/>
  <c r="N5112" i="13" s="1" a="1"/>
  <c r="N5112" i="13" s="1"/>
  <c r="P5113" i="13"/>
  <c r="Q5113" i="13"/>
  <c r="N5113" i="13" s="1" a="1"/>
  <c r="N5113" i="13" s="1"/>
  <c r="P5114" i="13"/>
  <c r="Q5114" i="13"/>
  <c r="N5114" i="13" s="1" a="1"/>
  <c r="N5114" i="13" s="1"/>
  <c r="P5115" i="13"/>
  <c r="Q5115" i="13"/>
  <c r="N5115" i="13" s="1" a="1"/>
  <c r="N5115" i="13" s="1"/>
  <c r="P5116" i="13"/>
  <c r="Q5116" i="13"/>
  <c r="N5116" i="13" s="1" a="1"/>
  <c r="N5116" i="13" s="1"/>
  <c r="P5117" i="13"/>
  <c r="Q5117" i="13"/>
  <c r="N5117" i="13" s="1" a="1"/>
  <c r="N5117" i="13" s="1"/>
  <c r="P5118" i="13"/>
  <c r="Q5118" i="13"/>
  <c r="N5118" i="13" s="1" a="1"/>
  <c r="N5118" i="13" s="1"/>
  <c r="P5119" i="13"/>
  <c r="Q5119" i="13"/>
  <c r="N5119" i="13" s="1" a="1"/>
  <c r="N5119" i="13" s="1"/>
  <c r="P5120" i="13"/>
  <c r="Q5120" i="13"/>
  <c r="N5120" i="13" s="1" a="1"/>
  <c r="N5120" i="13" s="1"/>
  <c r="P5121" i="13"/>
  <c r="Q5121" i="13"/>
  <c r="N5121" i="13" s="1" a="1"/>
  <c r="N5121" i="13" s="1"/>
  <c r="P5122" i="13"/>
  <c r="Q5122" i="13"/>
  <c r="N5122" i="13" s="1" a="1"/>
  <c r="N5122" i="13" s="1"/>
  <c r="P5123" i="13"/>
  <c r="Q5123" i="13"/>
  <c r="N5123" i="13" s="1" a="1"/>
  <c r="N5123" i="13" s="1"/>
  <c r="P5124" i="13"/>
  <c r="Q5124" i="13"/>
  <c r="N5124" i="13" s="1" a="1"/>
  <c r="N5124" i="13" s="1"/>
  <c r="P5125" i="13"/>
  <c r="Q5125" i="13"/>
  <c r="N5125" i="13" s="1" a="1"/>
  <c r="N5125" i="13" s="1"/>
  <c r="P5126" i="13"/>
  <c r="Q5126" i="13"/>
  <c r="N5126" i="13" s="1" a="1"/>
  <c r="N5126" i="13" s="1"/>
  <c r="P5127" i="13"/>
  <c r="Q5127" i="13"/>
  <c r="N5127" i="13" s="1" a="1"/>
  <c r="N5127" i="13" s="1"/>
  <c r="P5128" i="13"/>
  <c r="Q5128" i="13"/>
  <c r="N5128" i="13" s="1" a="1"/>
  <c r="N5128" i="13" s="1"/>
  <c r="P5129" i="13"/>
  <c r="Q5129" i="13"/>
  <c r="N5129" i="13" s="1" a="1"/>
  <c r="N5129" i="13" s="1"/>
  <c r="P5130" i="13"/>
  <c r="Q5130" i="13"/>
  <c r="N5130" i="13" s="1" a="1"/>
  <c r="N5130" i="13" s="1"/>
  <c r="P5131" i="13"/>
  <c r="Q5131" i="13"/>
  <c r="N5131" i="13" s="1" a="1"/>
  <c r="N5131" i="13" s="1"/>
  <c r="P5132" i="13"/>
  <c r="Q5132" i="13"/>
  <c r="N5132" i="13" s="1" a="1"/>
  <c r="N5132" i="13" s="1"/>
  <c r="P5133" i="13"/>
  <c r="Q5133" i="13"/>
  <c r="N5133" i="13" s="1" a="1"/>
  <c r="N5133" i="13" s="1"/>
  <c r="P5134" i="13"/>
  <c r="Q5134" i="13"/>
  <c r="N5134" i="13" s="1" a="1"/>
  <c r="N5134" i="13" s="1"/>
  <c r="P5135" i="13"/>
  <c r="Q5135" i="13"/>
  <c r="N5135" i="13" s="1" a="1"/>
  <c r="N5135" i="13" s="1"/>
  <c r="P5136" i="13"/>
  <c r="Q5136" i="13"/>
  <c r="N5136" i="13" s="1" a="1"/>
  <c r="N5136" i="13" s="1"/>
  <c r="P5137" i="13"/>
  <c r="Q5137" i="13"/>
  <c r="N5137" i="13" s="1" a="1"/>
  <c r="N5137" i="13" s="1"/>
  <c r="P5138" i="13"/>
  <c r="Q5138" i="13"/>
  <c r="N5138" i="13" s="1" a="1"/>
  <c r="N5138" i="13" s="1"/>
  <c r="P5139" i="13"/>
  <c r="Q5139" i="13"/>
  <c r="N5139" i="13" s="1" a="1"/>
  <c r="N5139" i="13" s="1"/>
  <c r="P5140" i="13"/>
  <c r="Q5140" i="13"/>
  <c r="N5140" i="13" s="1" a="1"/>
  <c r="N5140" i="13" s="1"/>
  <c r="P5141" i="13"/>
  <c r="Q5141" i="13"/>
  <c r="N5141" i="13" s="1" a="1"/>
  <c r="N5141" i="13" s="1"/>
  <c r="P5142" i="13"/>
  <c r="Q5142" i="13"/>
  <c r="N5142" i="13" s="1" a="1"/>
  <c r="N5142" i="13" s="1"/>
  <c r="P5143" i="13"/>
  <c r="Q5143" i="13"/>
  <c r="N5143" i="13" s="1" a="1"/>
  <c r="N5143" i="13" s="1"/>
  <c r="P5144" i="13"/>
  <c r="Q5144" i="13"/>
  <c r="N5144" i="13" s="1" a="1"/>
  <c r="N5144" i="13" s="1"/>
  <c r="P5145" i="13"/>
  <c r="Q5145" i="13"/>
  <c r="N5145" i="13" s="1" a="1"/>
  <c r="N5145" i="13" s="1"/>
  <c r="P5146" i="13"/>
  <c r="Q5146" i="13"/>
  <c r="N5146" i="13" s="1" a="1"/>
  <c r="N5146" i="13" s="1"/>
  <c r="P5147" i="13"/>
  <c r="Q5147" i="13"/>
  <c r="N5147" i="13" s="1" a="1"/>
  <c r="N5147" i="13" s="1"/>
  <c r="P5148" i="13"/>
  <c r="Q5148" i="13"/>
  <c r="N5148" i="13" s="1" a="1"/>
  <c r="N5148" i="13" s="1"/>
  <c r="P5149" i="13"/>
  <c r="Q5149" i="13"/>
  <c r="N5149" i="13" s="1" a="1"/>
  <c r="N5149" i="13" s="1"/>
  <c r="P5150" i="13"/>
  <c r="Q5150" i="13"/>
  <c r="N5150" i="13" s="1" a="1"/>
  <c r="N5150" i="13" s="1"/>
  <c r="P5151" i="13"/>
  <c r="Q5151" i="13"/>
  <c r="N5151" i="13" s="1" a="1"/>
  <c r="N5151" i="13" s="1"/>
  <c r="P5152" i="13"/>
  <c r="Q5152" i="13"/>
  <c r="N5152" i="13" s="1" a="1"/>
  <c r="N5152" i="13" s="1"/>
  <c r="P5153" i="13"/>
  <c r="Q5153" i="13"/>
  <c r="N5153" i="13" s="1" a="1"/>
  <c r="N5153" i="13" s="1"/>
  <c r="P5154" i="13"/>
  <c r="Q5154" i="13"/>
  <c r="N5154" i="13" s="1" a="1"/>
  <c r="N5154" i="13" s="1"/>
  <c r="P5155" i="13"/>
  <c r="Q5155" i="13"/>
  <c r="N5155" i="13" s="1" a="1"/>
  <c r="N5155" i="13" s="1"/>
  <c r="P5156" i="13"/>
  <c r="Q5156" i="13"/>
  <c r="N5156" i="13" s="1" a="1"/>
  <c r="N5156" i="13" s="1"/>
  <c r="P5157" i="13"/>
  <c r="Q5157" i="13"/>
  <c r="N5157" i="13" s="1" a="1"/>
  <c r="N5157" i="13" s="1"/>
  <c r="P5158" i="13"/>
  <c r="Q5158" i="13"/>
  <c r="N5158" i="13" s="1" a="1"/>
  <c r="N5158" i="13" s="1"/>
  <c r="P5159" i="13"/>
  <c r="Q5159" i="13"/>
  <c r="N5159" i="13" s="1" a="1"/>
  <c r="N5159" i="13" s="1"/>
  <c r="P5160" i="13"/>
  <c r="Q5160" i="13"/>
  <c r="N5160" i="13" s="1" a="1"/>
  <c r="N5160" i="13" s="1"/>
  <c r="P5161" i="13"/>
  <c r="Q5161" i="13"/>
  <c r="N5161" i="13" s="1" a="1"/>
  <c r="N5161" i="13" s="1"/>
  <c r="P5162" i="13"/>
  <c r="Q5162" i="13"/>
  <c r="N5162" i="13" s="1" a="1"/>
  <c r="N5162" i="13" s="1"/>
  <c r="P5163" i="13"/>
  <c r="Q5163" i="13"/>
  <c r="N5163" i="13" s="1" a="1"/>
  <c r="N5163" i="13" s="1"/>
  <c r="P5164" i="13"/>
  <c r="Q5164" i="13"/>
  <c r="N5164" i="13" s="1" a="1"/>
  <c r="N5164" i="13" s="1"/>
  <c r="P5165" i="13"/>
  <c r="Q5165" i="13"/>
  <c r="N5165" i="13" s="1" a="1"/>
  <c r="N5165" i="13" s="1"/>
  <c r="P5166" i="13"/>
  <c r="Q5166" i="13"/>
  <c r="N5166" i="13" s="1" a="1"/>
  <c r="N5166" i="13" s="1"/>
  <c r="P5167" i="13"/>
  <c r="Q5167" i="13"/>
  <c r="N5167" i="13" s="1" a="1"/>
  <c r="N5167" i="13" s="1"/>
  <c r="P5168" i="13"/>
  <c r="Q5168" i="13"/>
  <c r="N5168" i="13" s="1" a="1"/>
  <c r="N5168" i="13" s="1"/>
  <c r="P5169" i="13"/>
  <c r="Q5169" i="13"/>
  <c r="N5169" i="13" s="1" a="1"/>
  <c r="N5169" i="13" s="1"/>
  <c r="P5170" i="13"/>
  <c r="Q5170" i="13"/>
  <c r="N5170" i="13" s="1" a="1"/>
  <c r="N5170" i="13" s="1"/>
  <c r="P5171" i="13"/>
  <c r="Q5171" i="13"/>
  <c r="N5171" i="13" s="1" a="1"/>
  <c r="N5171" i="13" s="1"/>
  <c r="P5172" i="13"/>
  <c r="Q5172" i="13"/>
  <c r="N5172" i="13" s="1" a="1"/>
  <c r="N5172" i="13" s="1"/>
  <c r="P5173" i="13"/>
  <c r="Q5173" i="13"/>
  <c r="N5173" i="13" s="1" a="1"/>
  <c r="N5173" i="13" s="1"/>
  <c r="P5174" i="13"/>
  <c r="Q5174" i="13"/>
  <c r="N5174" i="13" s="1" a="1"/>
  <c r="N5174" i="13" s="1"/>
  <c r="P5175" i="13"/>
  <c r="Q5175" i="13"/>
  <c r="N5175" i="13" s="1" a="1"/>
  <c r="N5175" i="13" s="1"/>
  <c r="P5176" i="13"/>
  <c r="Q5176" i="13"/>
  <c r="N5176" i="13" s="1" a="1"/>
  <c r="N5176" i="13" s="1"/>
  <c r="P5177" i="13"/>
  <c r="Q5177" i="13"/>
  <c r="N5177" i="13" s="1" a="1"/>
  <c r="N5177" i="13" s="1"/>
  <c r="P5178" i="13"/>
  <c r="Q5178" i="13"/>
  <c r="N5178" i="13" s="1" a="1"/>
  <c r="N5178" i="13" s="1"/>
  <c r="P5179" i="13"/>
  <c r="Q5179" i="13"/>
  <c r="N5179" i="13" s="1" a="1"/>
  <c r="N5179" i="13" s="1"/>
  <c r="P5180" i="13"/>
  <c r="Q5180" i="13"/>
  <c r="N5180" i="13" s="1" a="1"/>
  <c r="N5180" i="13" s="1"/>
  <c r="P5181" i="13"/>
  <c r="Q5181" i="13"/>
  <c r="N5181" i="13" s="1" a="1"/>
  <c r="N5181" i="13" s="1"/>
  <c r="P5182" i="13"/>
  <c r="Q5182" i="13"/>
  <c r="N5182" i="13" s="1" a="1"/>
  <c r="N5182" i="13" s="1"/>
  <c r="P5183" i="13"/>
  <c r="Q5183" i="13"/>
  <c r="N5183" i="13" s="1" a="1"/>
  <c r="N5183" i="13" s="1"/>
  <c r="P5184" i="13"/>
  <c r="Q5184" i="13"/>
  <c r="N5184" i="13" s="1" a="1"/>
  <c r="N5184" i="13" s="1"/>
  <c r="P5185" i="13"/>
  <c r="Q5185" i="13"/>
  <c r="N5185" i="13" s="1" a="1"/>
  <c r="N5185" i="13" s="1"/>
  <c r="P5186" i="13"/>
  <c r="Q5186" i="13"/>
  <c r="N5186" i="13" s="1" a="1"/>
  <c r="N5186" i="13" s="1"/>
  <c r="P5187" i="13"/>
  <c r="Q5187" i="13"/>
  <c r="N5187" i="13" s="1" a="1"/>
  <c r="N5187" i="13" s="1"/>
  <c r="P5188" i="13"/>
  <c r="Q5188" i="13"/>
  <c r="N5188" i="13" s="1" a="1"/>
  <c r="N5188" i="13" s="1"/>
  <c r="P5189" i="13"/>
  <c r="Q5189" i="13"/>
  <c r="N5189" i="13" s="1" a="1"/>
  <c r="N5189" i="13" s="1"/>
  <c r="P5190" i="13"/>
  <c r="Q5190" i="13"/>
  <c r="N5190" i="13" s="1" a="1"/>
  <c r="N5190" i="13" s="1"/>
  <c r="P5191" i="13"/>
  <c r="Q5191" i="13"/>
  <c r="N5191" i="13" s="1" a="1"/>
  <c r="N5191" i="13" s="1"/>
  <c r="P5192" i="13"/>
  <c r="Q5192" i="13"/>
  <c r="N5192" i="13" s="1" a="1"/>
  <c r="N5192" i="13" s="1"/>
  <c r="P5193" i="13"/>
  <c r="Q5193" i="13"/>
  <c r="N5193" i="13" s="1" a="1"/>
  <c r="N5193" i="13" s="1"/>
  <c r="P5194" i="13"/>
  <c r="Q5194" i="13"/>
  <c r="N5194" i="13" s="1" a="1"/>
  <c r="N5194" i="13" s="1"/>
  <c r="P5195" i="13"/>
  <c r="Q5195" i="13"/>
  <c r="N5195" i="13" s="1" a="1"/>
  <c r="N5195" i="13" s="1"/>
  <c r="P5196" i="13"/>
  <c r="Q5196" i="13"/>
  <c r="N5196" i="13" s="1" a="1"/>
  <c r="N5196" i="13" s="1"/>
  <c r="P5197" i="13"/>
  <c r="Q5197" i="13"/>
  <c r="N5197" i="13" s="1" a="1"/>
  <c r="N5197" i="13" s="1"/>
  <c r="P5198" i="13"/>
  <c r="Q5198" i="13"/>
  <c r="N5198" i="13" s="1" a="1"/>
  <c r="N5198" i="13" s="1"/>
  <c r="P5199" i="13"/>
  <c r="Q5199" i="13"/>
  <c r="N5199" i="13" s="1" a="1"/>
  <c r="N5199" i="13" s="1"/>
  <c r="P5200" i="13"/>
  <c r="Q5200" i="13"/>
  <c r="N5200" i="13" s="1" a="1"/>
  <c r="N5200" i="13" s="1"/>
  <c r="P5201" i="13"/>
  <c r="Q5201" i="13"/>
  <c r="N5201" i="13" s="1" a="1"/>
  <c r="N5201" i="13" s="1"/>
  <c r="P5202" i="13"/>
  <c r="Q5202" i="13"/>
  <c r="N5202" i="13" s="1" a="1"/>
  <c r="N5202" i="13" s="1"/>
  <c r="P5203" i="13"/>
  <c r="Q5203" i="13"/>
  <c r="N5203" i="13" s="1" a="1"/>
  <c r="N5203" i="13" s="1"/>
  <c r="P5204" i="13"/>
  <c r="Q5204" i="13"/>
  <c r="N5204" i="13" s="1" a="1"/>
  <c r="N5204" i="13" s="1"/>
  <c r="P5205" i="13"/>
  <c r="Q5205" i="13"/>
  <c r="N5205" i="13" s="1" a="1"/>
  <c r="N5205" i="13" s="1"/>
  <c r="P5206" i="13"/>
  <c r="Q5206" i="13"/>
  <c r="N5206" i="13" s="1" a="1"/>
  <c r="N5206" i="13" s="1"/>
  <c r="P5207" i="13"/>
  <c r="Q5207" i="13"/>
  <c r="N5207" i="13" s="1" a="1"/>
  <c r="N5207" i="13" s="1"/>
  <c r="P5208" i="13"/>
  <c r="Q5208" i="13"/>
  <c r="N5208" i="13" s="1" a="1"/>
  <c r="N5208" i="13" s="1"/>
  <c r="P5209" i="13"/>
  <c r="Q5209" i="13"/>
  <c r="N5209" i="13" s="1" a="1"/>
  <c r="N5209" i="13" s="1"/>
  <c r="P5210" i="13"/>
  <c r="Q5210" i="13"/>
  <c r="N5210" i="13" s="1" a="1"/>
  <c r="N5210" i="13" s="1"/>
  <c r="P5211" i="13"/>
  <c r="Q5211" i="13"/>
  <c r="N5211" i="13" s="1" a="1"/>
  <c r="N5211" i="13" s="1"/>
  <c r="P5212" i="13"/>
  <c r="Q5212" i="13"/>
  <c r="N5212" i="13" s="1" a="1"/>
  <c r="N5212" i="13" s="1"/>
  <c r="P5213" i="13"/>
  <c r="Q5213" i="13"/>
  <c r="N5213" i="13" s="1" a="1"/>
  <c r="N5213" i="13" s="1"/>
  <c r="P5214" i="13"/>
  <c r="Q5214" i="13"/>
  <c r="N5214" i="13" s="1" a="1"/>
  <c r="N5214" i="13" s="1"/>
  <c r="P5215" i="13"/>
  <c r="Q5215" i="13"/>
  <c r="N5215" i="13" s="1" a="1"/>
  <c r="N5215" i="13" s="1"/>
  <c r="P5216" i="13"/>
  <c r="Q5216" i="13"/>
  <c r="N5216" i="13" s="1" a="1"/>
  <c r="N5216" i="13" s="1"/>
  <c r="P5217" i="13"/>
  <c r="Q5217" i="13"/>
  <c r="N5217" i="13" s="1" a="1"/>
  <c r="N5217" i="13" s="1"/>
  <c r="P5218" i="13"/>
  <c r="Q5218" i="13"/>
  <c r="N5218" i="13" s="1" a="1"/>
  <c r="N5218" i="13" s="1"/>
  <c r="P5219" i="13"/>
  <c r="Q5219" i="13"/>
  <c r="N5219" i="13" s="1" a="1"/>
  <c r="N5219" i="13" s="1"/>
  <c r="P5220" i="13"/>
  <c r="Q5220" i="13"/>
  <c r="N5220" i="13" s="1" a="1"/>
  <c r="N5220" i="13" s="1"/>
  <c r="P5221" i="13"/>
  <c r="Q5221" i="13"/>
  <c r="N5221" i="13" s="1" a="1"/>
  <c r="N5221" i="13" s="1"/>
  <c r="P5222" i="13"/>
  <c r="Q5222" i="13"/>
  <c r="N5222" i="13" s="1" a="1"/>
  <c r="N5222" i="13" s="1"/>
  <c r="P5223" i="13"/>
  <c r="Q5223" i="13"/>
  <c r="N5223" i="13" s="1" a="1"/>
  <c r="N5223" i="13" s="1"/>
  <c r="P5224" i="13"/>
  <c r="Q5224" i="13"/>
  <c r="N5224" i="13" s="1" a="1"/>
  <c r="N5224" i="13" s="1"/>
  <c r="P5225" i="13"/>
  <c r="Q5225" i="13"/>
  <c r="N5225" i="13" s="1" a="1"/>
  <c r="N5225" i="13" s="1"/>
  <c r="P5226" i="13"/>
  <c r="Q5226" i="13"/>
  <c r="N5226" i="13" s="1" a="1"/>
  <c r="N5226" i="13" s="1"/>
  <c r="P5227" i="13"/>
  <c r="Q5227" i="13"/>
  <c r="N5227" i="13" s="1" a="1"/>
  <c r="N5227" i="13" s="1"/>
  <c r="P5228" i="13"/>
  <c r="Q5228" i="13"/>
  <c r="N5228" i="13" s="1" a="1"/>
  <c r="N5228" i="13" s="1"/>
  <c r="P5229" i="13"/>
  <c r="Q5229" i="13"/>
  <c r="N5229" i="13" s="1" a="1"/>
  <c r="N5229" i="13" s="1"/>
  <c r="P5230" i="13"/>
  <c r="Q5230" i="13"/>
  <c r="N5230" i="13" s="1" a="1"/>
  <c r="N5230" i="13" s="1"/>
  <c r="P5231" i="13"/>
  <c r="Q5231" i="13"/>
  <c r="N5231" i="13" s="1" a="1"/>
  <c r="N5231" i="13" s="1"/>
  <c r="P5232" i="13"/>
  <c r="Q5232" i="13"/>
  <c r="N5232" i="13" s="1" a="1"/>
  <c r="N5232" i="13" s="1"/>
  <c r="P5233" i="13"/>
  <c r="Q5233" i="13"/>
  <c r="N5233" i="13" s="1" a="1"/>
  <c r="N5233" i="13" s="1"/>
  <c r="P5234" i="13"/>
  <c r="Q5234" i="13"/>
  <c r="N5234" i="13" s="1" a="1"/>
  <c r="N5234" i="13" s="1"/>
  <c r="P5235" i="13"/>
  <c r="Q5235" i="13"/>
  <c r="N5235" i="13" s="1" a="1"/>
  <c r="N5235" i="13" s="1"/>
  <c r="P5236" i="13"/>
  <c r="Q5236" i="13"/>
  <c r="N5236" i="13" s="1" a="1"/>
  <c r="N5236" i="13" s="1"/>
  <c r="P5237" i="13"/>
  <c r="Q5237" i="13"/>
  <c r="N5237" i="13" s="1" a="1"/>
  <c r="N5237" i="13" s="1"/>
  <c r="P5238" i="13"/>
  <c r="Q5238" i="13"/>
  <c r="N5238" i="13" s="1" a="1"/>
  <c r="N5238" i="13" s="1"/>
  <c r="P5239" i="13"/>
  <c r="Q5239" i="13"/>
  <c r="N5239" i="13" s="1" a="1"/>
  <c r="N5239" i="13" s="1"/>
  <c r="P5240" i="13"/>
  <c r="Q5240" i="13"/>
  <c r="N5240" i="13" s="1" a="1"/>
  <c r="N5240" i="13" s="1"/>
  <c r="P5241" i="13"/>
  <c r="Q5241" i="13"/>
  <c r="N5241" i="13" s="1" a="1"/>
  <c r="N5241" i="13" s="1"/>
  <c r="P5242" i="13"/>
  <c r="Q5242" i="13"/>
  <c r="N5242" i="13" s="1" a="1"/>
  <c r="N5242" i="13" s="1"/>
  <c r="P5243" i="13"/>
  <c r="Q5243" i="13"/>
  <c r="N5243" i="13" s="1" a="1"/>
  <c r="N5243" i="13" s="1"/>
  <c r="P5244" i="13"/>
  <c r="Q5244" i="13"/>
  <c r="N5244" i="13" s="1" a="1"/>
  <c r="N5244" i="13" s="1"/>
  <c r="P5245" i="13"/>
  <c r="Q5245" i="13"/>
  <c r="N5245" i="13" s="1" a="1"/>
  <c r="N5245" i="13" s="1"/>
  <c r="P5246" i="13"/>
  <c r="Q5246" i="13"/>
  <c r="N5246" i="13" s="1" a="1"/>
  <c r="N5246" i="13" s="1"/>
  <c r="P5247" i="13"/>
  <c r="Q5247" i="13"/>
  <c r="N5247" i="13" s="1" a="1"/>
  <c r="N5247" i="13" s="1"/>
  <c r="P5248" i="13"/>
  <c r="Q5248" i="13"/>
  <c r="N5248" i="13" s="1" a="1"/>
  <c r="N5248" i="13" s="1"/>
  <c r="P5249" i="13"/>
  <c r="Q5249" i="13"/>
  <c r="N5249" i="13" s="1" a="1"/>
  <c r="N5249" i="13" s="1"/>
  <c r="P5250" i="13"/>
  <c r="Q5250" i="13"/>
  <c r="N5250" i="13" s="1" a="1"/>
  <c r="N5250" i="13" s="1"/>
  <c r="P5251" i="13"/>
  <c r="Q5251" i="13"/>
  <c r="N5251" i="13" s="1" a="1"/>
  <c r="N5251" i="13" s="1"/>
  <c r="P5252" i="13"/>
  <c r="Q5252" i="13"/>
  <c r="N5252" i="13" s="1" a="1"/>
  <c r="N5252" i="13" s="1"/>
  <c r="P5253" i="13"/>
  <c r="Q5253" i="13"/>
  <c r="N5253" i="13" s="1" a="1"/>
  <c r="N5253" i="13" s="1"/>
  <c r="P5254" i="13"/>
  <c r="Q5254" i="13"/>
  <c r="N5254" i="13" s="1" a="1"/>
  <c r="N5254" i="13" s="1"/>
  <c r="P5255" i="13"/>
  <c r="Q5255" i="13"/>
  <c r="N5255" i="13" s="1" a="1"/>
  <c r="N5255" i="13" s="1"/>
  <c r="P5256" i="13"/>
  <c r="Q5256" i="13"/>
  <c r="N5256" i="13" s="1" a="1"/>
  <c r="N5256" i="13" s="1"/>
  <c r="P5257" i="13"/>
  <c r="Q5257" i="13"/>
  <c r="N5257" i="13" s="1" a="1"/>
  <c r="N5257" i="13" s="1"/>
  <c r="P5258" i="13"/>
  <c r="Q5258" i="13"/>
  <c r="N5258" i="13" s="1" a="1"/>
  <c r="N5258" i="13" s="1"/>
  <c r="P5259" i="13"/>
  <c r="Q5259" i="13"/>
  <c r="N5259" i="13" s="1" a="1"/>
  <c r="N5259" i="13" s="1"/>
  <c r="P5260" i="13"/>
  <c r="Q5260" i="13"/>
  <c r="N5260" i="13" s="1" a="1"/>
  <c r="N5260" i="13" s="1"/>
  <c r="P5261" i="13"/>
  <c r="Q5261" i="13"/>
  <c r="N5261" i="13" s="1" a="1"/>
  <c r="N5261" i="13" s="1"/>
  <c r="P5262" i="13"/>
  <c r="Q5262" i="13"/>
  <c r="N5262" i="13" s="1" a="1"/>
  <c r="N5262" i="13" s="1"/>
  <c r="P5263" i="13"/>
  <c r="Q5263" i="13"/>
  <c r="N5263" i="13" s="1" a="1"/>
  <c r="N5263" i="13" s="1"/>
  <c r="P5264" i="13"/>
  <c r="Q5264" i="13"/>
  <c r="N5264" i="13" s="1" a="1"/>
  <c r="N5264" i="13" s="1"/>
  <c r="P5265" i="13"/>
  <c r="Q5265" i="13"/>
  <c r="N5265" i="13" s="1" a="1"/>
  <c r="N5265" i="13" s="1"/>
  <c r="P5266" i="13"/>
  <c r="Q5266" i="13"/>
  <c r="N5266" i="13" s="1" a="1"/>
  <c r="N5266" i="13" s="1"/>
  <c r="P5267" i="13"/>
  <c r="Q5267" i="13"/>
  <c r="N5267" i="13" s="1" a="1"/>
  <c r="N5267" i="13" s="1"/>
  <c r="P5268" i="13"/>
  <c r="Q5268" i="13"/>
  <c r="N5268" i="13" s="1" a="1"/>
  <c r="N5268" i="13" s="1"/>
  <c r="P5269" i="13"/>
  <c r="Q5269" i="13"/>
  <c r="N5269" i="13" s="1" a="1"/>
  <c r="N5269" i="13" s="1"/>
  <c r="P5270" i="13"/>
  <c r="Q5270" i="13"/>
  <c r="N5270" i="13" s="1" a="1"/>
  <c r="N5270" i="13" s="1"/>
  <c r="P5271" i="13"/>
  <c r="Q5271" i="13"/>
  <c r="N5271" i="13" s="1" a="1"/>
  <c r="N5271" i="13" s="1"/>
  <c r="P5272" i="13"/>
  <c r="Q5272" i="13"/>
  <c r="N5272" i="13" s="1" a="1"/>
  <c r="N5272" i="13" s="1"/>
  <c r="P5273" i="13"/>
  <c r="Q5273" i="13"/>
  <c r="N5273" i="13" s="1" a="1"/>
  <c r="N5273" i="13" s="1"/>
  <c r="P5274" i="13"/>
  <c r="Q5274" i="13"/>
  <c r="N5274" i="13" s="1" a="1"/>
  <c r="N5274" i="13" s="1"/>
  <c r="P5275" i="13"/>
  <c r="Q5275" i="13"/>
  <c r="N5275" i="13" s="1" a="1"/>
  <c r="N5275" i="13" s="1"/>
  <c r="P5276" i="13"/>
  <c r="Q5276" i="13"/>
  <c r="N5276" i="13" s="1" a="1"/>
  <c r="N5276" i="13" s="1"/>
  <c r="P5277" i="13"/>
  <c r="Q5277" i="13"/>
  <c r="N5277" i="13" s="1" a="1"/>
  <c r="N5277" i="13" s="1"/>
  <c r="P5278" i="13"/>
  <c r="Q5278" i="13"/>
  <c r="N5278" i="13" s="1" a="1"/>
  <c r="N5278" i="13" s="1"/>
  <c r="P5279" i="13"/>
  <c r="Q5279" i="13"/>
  <c r="N5279" i="13" s="1" a="1"/>
  <c r="N5279" i="13" s="1"/>
  <c r="P5280" i="13"/>
  <c r="Q5280" i="13"/>
  <c r="N5280" i="13" s="1" a="1"/>
  <c r="N5280" i="13" s="1"/>
  <c r="P5281" i="13"/>
  <c r="Q5281" i="13"/>
  <c r="N5281" i="13" s="1" a="1"/>
  <c r="N5281" i="13" s="1"/>
  <c r="P5282" i="13"/>
  <c r="Q5282" i="13"/>
  <c r="N5282" i="13" s="1" a="1"/>
  <c r="N5282" i="13" s="1"/>
  <c r="P5283" i="13"/>
  <c r="Q5283" i="13"/>
  <c r="N5283" i="13" s="1" a="1"/>
  <c r="N5283" i="13" s="1"/>
  <c r="P5284" i="13"/>
  <c r="Q5284" i="13"/>
  <c r="N5284" i="13" s="1" a="1"/>
  <c r="N5284" i="13" s="1"/>
  <c r="P5285" i="13"/>
  <c r="Q5285" i="13"/>
  <c r="N5285" i="13" s="1" a="1"/>
  <c r="N5285" i="13" s="1"/>
  <c r="P5286" i="13"/>
  <c r="Q5286" i="13"/>
  <c r="N5286" i="13" s="1" a="1"/>
  <c r="N5286" i="13" s="1"/>
  <c r="P5287" i="13"/>
  <c r="Q5287" i="13"/>
  <c r="N5287" i="13" s="1" a="1"/>
  <c r="N5287" i="13" s="1"/>
  <c r="P5288" i="13"/>
  <c r="Q5288" i="13"/>
  <c r="N5288" i="13" s="1" a="1"/>
  <c r="N5288" i="13" s="1"/>
  <c r="P5289" i="13"/>
  <c r="Q5289" i="13"/>
  <c r="N5289" i="13" s="1" a="1"/>
  <c r="N5289" i="13" s="1"/>
  <c r="P5290" i="13"/>
  <c r="Q5290" i="13"/>
  <c r="N5290" i="13" s="1" a="1"/>
  <c r="N5290" i="13" s="1"/>
  <c r="P5291" i="13"/>
  <c r="Q5291" i="13"/>
  <c r="N5291" i="13" s="1" a="1"/>
  <c r="N5291" i="13" s="1"/>
  <c r="P5292" i="13"/>
  <c r="Q5292" i="13"/>
  <c r="N5292" i="13" s="1" a="1"/>
  <c r="N5292" i="13" s="1"/>
  <c r="P5293" i="13"/>
  <c r="Q5293" i="13"/>
  <c r="N5293" i="13" s="1" a="1"/>
  <c r="N5293" i="13" s="1"/>
  <c r="P5294" i="13"/>
  <c r="Q5294" i="13"/>
  <c r="N5294" i="13" s="1" a="1"/>
  <c r="N5294" i="13" s="1"/>
  <c r="P5295" i="13"/>
  <c r="Q5295" i="13"/>
  <c r="N5295" i="13" s="1" a="1"/>
  <c r="N5295" i="13" s="1"/>
  <c r="P5296" i="13"/>
  <c r="Q5296" i="13"/>
  <c r="N5296" i="13" s="1" a="1"/>
  <c r="N5296" i="13" s="1"/>
  <c r="P5297" i="13"/>
  <c r="Q5297" i="13"/>
  <c r="N5297" i="13" s="1" a="1"/>
  <c r="N5297" i="13" s="1"/>
  <c r="P5298" i="13"/>
  <c r="Q5298" i="13"/>
  <c r="N5298" i="13" s="1" a="1"/>
  <c r="N5298" i="13" s="1"/>
  <c r="P5299" i="13"/>
  <c r="Q5299" i="13"/>
  <c r="N5299" i="13" s="1" a="1"/>
  <c r="N5299" i="13" s="1"/>
  <c r="P5300" i="13"/>
  <c r="Q5300" i="13"/>
  <c r="N5300" i="13" s="1" a="1"/>
  <c r="N5300" i="13" s="1"/>
  <c r="P5301" i="13"/>
  <c r="Q5301" i="13"/>
  <c r="N5301" i="13" s="1" a="1"/>
  <c r="N5301" i="13" s="1"/>
  <c r="P5302" i="13"/>
  <c r="Q5302" i="13"/>
  <c r="N5302" i="13" s="1" a="1"/>
  <c r="N5302" i="13" s="1"/>
  <c r="P5303" i="13"/>
  <c r="Q5303" i="13"/>
  <c r="N5303" i="13" s="1" a="1"/>
  <c r="N5303" i="13" s="1"/>
  <c r="P5304" i="13"/>
  <c r="Q5304" i="13"/>
  <c r="N5304" i="13" s="1" a="1"/>
  <c r="N5304" i="13" s="1"/>
  <c r="P5305" i="13"/>
  <c r="Q5305" i="13"/>
  <c r="N5305" i="13" s="1" a="1"/>
  <c r="N5305" i="13" s="1"/>
  <c r="P5306" i="13"/>
  <c r="Q5306" i="13"/>
  <c r="N5306" i="13" s="1" a="1"/>
  <c r="N5306" i="13" s="1"/>
  <c r="P5307" i="13"/>
  <c r="Q5307" i="13"/>
  <c r="N5307" i="13" s="1" a="1"/>
  <c r="N5307" i="13" s="1"/>
  <c r="P5308" i="13"/>
  <c r="Q5308" i="13"/>
  <c r="N5308" i="13" s="1" a="1"/>
  <c r="N5308" i="13" s="1"/>
  <c r="P5309" i="13"/>
  <c r="Q5309" i="13"/>
  <c r="N5309" i="13" s="1" a="1"/>
  <c r="N5309" i="13" s="1"/>
  <c r="P5310" i="13"/>
  <c r="Q5310" i="13"/>
  <c r="P5311" i="13"/>
  <c r="Q5311" i="13"/>
  <c r="N5311" i="13" s="1" a="1"/>
  <c r="N5311" i="13" s="1"/>
  <c r="P5312" i="13"/>
  <c r="Q5312" i="13"/>
  <c r="N5312" i="13" s="1" a="1"/>
  <c r="N5312" i="13" s="1"/>
  <c r="P5313" i="13"/>
  <c r="Q5313" i="13"/>
  <c r="N5313" i="13" s="1" a="1"/>
  <c r="N5313" i="13" s="1"/>
  <c r="P5314" i="13"/>
  <c r="Q5314" i="13"/>
  <c r="N5314" i="13" s="1" a="1"/>
  <c r="N5314" i="13" s="1"/>
  <c r="P5315" i="13"/>
  <c r="Q5315" i="13"/>
  <c r="N5315" i="13" s="1" a="1"/>
  <c r="N5315" i="13" s="1"/>
  <c r="P5316" i="13"/>
  <c r="Q5316" i="13"/>
  <c r="N5316" i="13" s="1" a="1"/>
  <c r="N5316" i="13" s="1"/>
  <c r="P5317" i="13"/>
  <c r="Q5317" i="13"/>
  <c r="N5317" i="13" s="1" a="1"/>
  <c r="N5317" i="13" s="1"/>
  <c r="P5318" i="13"/>
  <c r="Q5318" i="13"/>
  <c r="N5318" i="13" s="1" a="1"/>
  <c r="N5318" i="13" s="1"/>
  <c r="P5319" i="13"/>
  <c r="Q5319" i="13"/>
  <c r="N5319" i="13" s="1" a="1"/>
  <c r="N5319" i="13" s="1"/>
  <c r="P5320" i="13"/>
  <c r="Q5320" i="13"/>
  <c r="N5320" i="13" s="1" a="1"/>
  <c r="N5320" i="13" s="1"/>
  <c r="P5321" i="13"/>
  <c r="Q5321" i="13"/>
  <c r="N5321" i="13" s="1" a="1"/>
  <c r="N5321" i="13" s="1"/>
  <c r="P5322" i="13"/>
  <c r="Q5322" i="13"/>
  <c r="N5322" i="13" s="1" a="1"/>
  <c r="N5322" i="13" s="1"/>
  <c r="P5323" i="13"/>
  <c r="Q5323" i="13"/>
  <c r="N5323" i="13" s="1" a="1"/>
  <c r="N5323" i="13" s="1"/>
  <c r="P5324" i="13"/>
  <c r="Q5324" i="13"/>
  <c r="N5324" i="13" s="1" a="1"/>
  <c r="N5324" i="13" s="1"/>
  <c r="P5325" i="13"/>
  <c r="Q5325" i="13"/>
  <c r="N5325" i="13" s="1" a="1"/>
  <c r="N5325" i="13" s="1"/>
  <c r="P5326" i="13"/>
  <c r="Q5326" i="13"/>
  <c r="N5326" i="13" s="1" a="1"/>
  <c r="N5326" i="13" s="1"/>
  <c r="P5327" i="13"/>
  <c r="Q5327" i="13"/>
  <c r="N5327" i="13" s="1" a="1"/>
  <c r="N5327" i="13" s="1"/>
  <c r="P5328" i="13"/>
  <c r="Q5328" i="13"/>
  <c r="N5328" i="13" s="1" a="1"/>
  <c r="N5328" i="13" s="1"/>
  <c r="P5329" i="13"/>
  <c r="Q5329" i="13"/>
  <c r="N5329" i="13" s="1" a="1"/>
  <c r="N5329" i="13" s="1"/>
  <c r="P5330" i="13"/>
  <c r="Q5330" i="13"/>
  <c r="N5330" i="13" s="1" a="1"/>
  <c r="N5330" i="13" s="1"/>
  <c r="P5331" i="13"/>
  <c r="Q5331" i="13"/>
  <c r="N5331" i="13" s="1" a="1"/>
  <c r="N5331" i="13" s="1"/>
  <c r="P5332" i="13"/>
  <c r="Q5332" i="13"/>
  <c r="N5332" i="13" s="1" a="1"/>
  <c r="N5332" i="13" s="1"/>
  <c r="P5333" i="13"/>
  <c r="Q5333" i="13"/>
  <c r="N5333" i="13" s="1" a="1"/>
  <c r="N5333" i="13" s="1"/>
  <c r="P5334" i="13"/>
  <c r="Q5334" i="13"/>
  <c r="N5334" i="13" s="1" a="1"/>
  <c r="N5334" i="13" s="1"/>
  <c r="P5335" i="13"/>
  <c r="Q5335" i="13"/>
  <c r="N5335" i="13" s="1" a="1"/>
  <c r="N5335" i="13" s="1"/>
  <c r="P5336" i="13"/>
  <c r="Q5336" i="13"/>
  <c r="N5336" i="13" s="1" a="1"/>
  <c r="N5336" i="13" s="1"/>
  <c r="P5337" i="13"/>
  <c r="Q5337" i="13"/>
  <c r="N5337" i="13" s="1" a="1"/>
  <c r="N5337" i="13" s="1"/>
  <c r="P5338" i="13"/>
  <c r="Q5338" i="13"/>
  <c r="N5338" i="13" s="1" a="1"/>
  <c r="N5338" i="13" s="1"/>
  <c r="P5339" i="13"/>
  <c r="Q5339" i="13"/>
  <c r="N5339" i="13" s="1" a="1"/>
  <c r="N5339" i="13" s="1"/>
  <c r="P5340" i="13"/>
  <c r="Q5340" i="13"/>
  <c r="N5340" i="13" s="1" a="1"/>
  <c r="N5340" i="13" s="1"/>
  <c r="P5341" i="13"/>
  <c r="Q5341" i="13"/>
  <c r="N5341" i="13" s="1" a="1"/>
  <c r="N5341" i="13" s="1"/>
  <c r="P5342" i="13"/>
  <c r="Q5342" i="13"/>
  <c r="N5342" i="13" s="1" a="1"/>
  <c r="N5342" i="13" s="1"/>
  <c r="P5343" i="13"/>
  <c r="Q5343" i="13"/>
  <c r="N5343" i="13" s="1" a="1"/>
  <c r="N5343" i="13" s="1"/>
  <c r="P5344" i="13"/>
  <c r="Q5344" i="13"/>
  <c r="N5344" i="13" s="1" a="1"/>
  <c r="N5344" i="13" s="1"/>
  <c r="P5345" i="13"/>
  <c r="Q5345" i="13"/>
  <c r="N5345" i="13" s="1" a="1"/>
  <c r="N5345" i="13" s="1"/>
  <c r="P5346" i="13"/>
  <c r="Q5346" i="13"/>
  <c r="N5346" i="13" s="1" a="1"/>
  <c r="N5346" i="13" s="1"/>
  <c r="P5347" i="13"/>
  <c r="Q5347" i="13"/>
  <c r="N5347" i="13" s="1" a="1"/>
  <c r="N5347" i="13" s="1"/>
  <c r="P5348" i="13"/>
  <c r="Q5348" i="13"/>
  <c r="N5348" i="13" s="1" a="1"/>
  <c r="N5348" i="13" s="1"/>
  <c r="P5349" i="13"/>
  <c r="Q5349" i="13"/>
  <c r="N5349" i="13" s="1" a="1"/>
  <c r="N5349" i="13" s="1"/>
  <c r="P5350" i="13"/>
  <c r="Q5350" i="13"/>
  <c r="N5350" i="13" s="1" a="1"/>
  <c r="N5350" i="13" s="1"/>
  <c r="P5351" i="13"/>
  <c r="Q5351" i="13"/>
  <c r="N5351" i="13" s="1" a="1"/>
  <c r="N5351" i="13" s="1"/>
  <c r="P5352" i="13"/>
  <c r="Q5352" i="13"/>
  <c r="N5352" i="13" s="1" a="1"/>
  <c r="N5352" i="13" s="1"/>
  <c r="P5353" i="13"/>
  <c r="Q5353" i="13"/>
  <c r="N5353" i="13" s="1" a="1"/>
  <c r="N5353" i="13" s="1"/>
  <c r="P5354" i="13"/>
  <c r="Q5354" i="13"/>
  <c r="N5354" i="13" s="1" a="1"/>
  <c r="N5354" i="13" s="1"/>
  <c r="P5355" i="13"/>
  <c r="Q5355" i="13"/>
  <c r="N5355" i="13" s="1" a="1"/>
  <c r="N5355" i="13" s="1"/>
  <c r="P5356" i="13"/>
  <c r="Q5356" i="13"/>
  <c r="N5356" i="13" s="1" a="1"/>
  <c r="N5356" i="13" s="1"/>
  <c r="P5357" i="13"/>
  <c r="Q5357" i="13"/>
  <c r="N5357" i="13" s="1" a="1"/>
  <c r="N5357" i="13" s="1"/>
  <c r="P5358" i="13"/>
  <c r="Q5358" i="13"/>
  <c r="N5358" i="13" s="1" a="1"/>
  <c r="N5358" i="13" s="1"/>
  <c r="P5359" i="13"/>
  <c r="Q5359" i="13"/>
  <c r="N5359" i="13" s="1" a="1"/>
  <c r="N5359" i="13" s="1"/>
  <c r="P5360" i="13"/>
  <c r="Q5360" i="13"/>
  <c r="N5360" i="13" s="1" a="1"/>
  <c r="N5360" i="13" s="1"/>
  <c r="P5361" i="13"/>
  <c r="Q5361" i="13"/>
  <c r="N5361" i="13" s="1" a="1"/>
  <c r="N5361" i="13" s="1"/>
  <c r="P5362" i="13"/>
  <c r="Q5362" i="13"/>
  <c r="N5362" i="13" s="1" a="1"/>
  <c r="N5362" i="13" s="1"/>
  <c r="P5363" i="13"/>
  <c r="Q5363" i="13"/>
  <c r="N5363" i="13" s="1" a="1"/>
  <c r="N5363" i="13" s="1"/>
  <c r="P5364" i="13"/>
  <c r="Q5364" i="13"/>
  <c r="N5364" i="13" s="1" a="1"/>
  <c r="N5364" i="13" s="1"/>
  <c r="P5365" i="13"/>
  <c r="Q5365" i="13"/>
  <c r="N5365" i="13" s="1" a="1"/>
  <c r="N5365" i="13" s="1"/>
  <c r="P5366" i="13"/>
  <c r="Q5366" i="13"/>
  <c r="N5366" i="13" s="1" a="1"/>
  <c r="N5366" i="13" s="1"/>
  <c r="P5367" i="13"/>
  <c r="Q5367" i="13"/>
  <c r="N5367" i="13" s="1" a="1"/>
  <c r="N5367" i="13" s="1"/>
  <c r="P5368" i="13"/>
  <c r="Q5368" i="13"/>
  <c r="N5368" i="13" s="1" a="1"/>
  <c r="N5368" i="13" s="1"/>
  <c r="P5369" i="13"/>
  <c r="Q5369" i="13"/>
  <c r="N5369" i="13" s="1" a="1"/>
  <c r="N5369" i="13" s="1"/>
  <c r="P5370" i="13"/>
  <c r="Q5370" i="13"/>
  <c r="N5370" i="13" s="1" a="1"/>
  <c r="N5370" i="13" s="1"/>
  <c r="P5371" i="13"/>
  <c r="Q5371" i="13"/>
  <c r="N5371" i="13" s="1" a="1"/>
  <c r="N5371" i="13" s="1"/>
  <c r="P5372" i="13"/>
  <c r="Q5372" i="13"/>
  <c r="N5372" i="13" s="1" a="1"/>
  <c r="N5372" i="13" s="1"/>
  <c r="P5373" i="13"/>
  <c r="Q5373" i="13"/>
  <c r="N5373" i="13" s="1" a="1"/>
  <c r="N5373" i="13" s="1"/>
  <c r="P5374" i="13"/>
  <c r="Q5374" i="13"/>
  <c r="N5374" i="13" s="1" a="1"/>
  <c r="N5374" i="13" s="1"/>
  <c r="P5375" i="13"/>
  <c r="Q5375" i="13"/>
  <c r="N5375" i="13" s="1" a="1"/>
  <c r="N5375" i="13" s="1"/>
  <c r="P5376" i="13"/>
  <c r="Q5376" i="13"/>
  <c r="N5376" i="13" s="1" a="1"/>
  <c r="N5376" i="13" s="1"/>
  <c r="P5377" i="13"/>
  <c r="Q5377" i="13"/>
  <c r="N5377" i="13" s="1" a="1"/>
  <c r="N5377" i="13" s="1"/>
  <c r="P5378" i="13"/>
  <c r="Q5378" i="13"/>
  <c r="N5378" i="13" s="1" a="1"/>
  <c r="N5378" i="13" s="1"/>
  <c r="P5379" i="13"/>
  <c r="Q5379" i="13"/>
  <c r="N5379" i="13" s="1" a="1"/>
  <c r="N5379" i="13" s="1"/>
  <c r="P5380" i="13"/>
  <c r="Q5380" i="13"/>
  <c r="N5380" i="13" s="1" a="1"/>
  <c r="N5380" i="13" s="1"/>
  <c r="P5381" i="13"/>
  <c r="Q5381" i="13"/>
  <c r="N5381" i="13" s="1" a="1"/>
  <c r="N5381" i="13" s="1"/>
  <c r="P5382" i="13"/>
  <c r="Q5382" i="13"/>
  <c r="N5382" i="13" s="1" a="1"/>
  <c r="N5382" i="13" s="1"/>
  <c r="P5383" i="13"/>
  <c r="Q5383" i="13"/>
  <c r="N5383" i="13" s="1" a="1"/>
  <c r="N5383" i="13" s="1"/>
  <c r="P5384" i="13"/>
  <c r="Q5384" i="13"/>
  <c r="N5384" i="13" s="1" a="1"/>
  <c r="N5384" i="13" s="1"/>
  <c r="P5385" i="13"/>
  <c r="Q5385" i="13"/>
  <c r="N5385" i="13" s="1" a="1"/>
  <c r="N5385" i="13" s="1"/>
  <c r="P5386" i="13"/>
  <c r="Q5386" i="13"/>
  <c r="N5386" i="13" s="1" a="1"/>
  <c r="N5386" i="13" s="1"/>
  <c r="P5387" i="13"/>
  <c r="Q5387" i="13"/>
  <c r="N5387" i="13" s="1" a="1"/>
  <c r="N5387" i="13" s="1"/>
  <c r="P5388" i="13"/>
  <c r="Q5388" i="13"/>
  <c r="N5388" i="13" s="1" a="1"/>
  <c r="N5388" i="13" s="1"/>
  <c r="P5389" i="13"/>
  <c r="Q5389" i="13"/>
  <c r="N5389" i="13" s="1" a="1"/>
  <c r="N5389" i="13" s="1"/>
  <c r="P5390" i="13"/>
  <c r="Q5390" i="13"/>
  <c r="N5390" i="13" s="1" a="1"/>
  <c r="N5390" i="13" s="1"/>
  <c r="P5391" i="13"/>
  <c r="Q5391" i="13"/>
  <c r="N5391" i="13" s="1" a="1"/>
  <c r="N5391" i="13" s="1"/>
  <c r="P5392" i="13"/>
  <c r="Q5392" i="13"/>
  <c r="N5392" i="13" s="1" a="1"/>
  <c r="N5392" i="13" s="1"/>
  <c r="P5393" i="13"/>
  <c r="Q5393" i="13"/>
  <c r="N5393" i="13" s="1" a="1"/>
  <c r="N5393" i="13" s="1"/>
  <c r="P5394" i="13"/>
  <c r="Q5394" i="13"/>
  <c r="N5394" i="13" s="1" a="1"/>
  <c r="N5394" i="13" s="1"/>
  <c r="P5395" i="13"/>
  <c r="Q5395" i="13"/>
  <c r="N5395" i="13" s="1" a="1"/>
  <c r="N5395" i="13" s="1"/>
  <c r="P5396" i="13"/>
  <c r="Q5396" i="13"/>
  <c r="N5396" i="13" s="1" a="1"/>
  <c r="N5396" i="13" s="1"/>
  <c r="P5397" i="13"/>
  <c r="Q5397" i="13"/>
  <c r="N5397" i="13" s="1" a="1"/>
  <c r="N5397" i="13" s="1"/>
  <c r="P5398" i="13"/>
  <c r="Q5398" i="13"/>
  <c r="N5398" i="13" s="1" a="1"/>
  <c r="N5398" i="13" s="1"/>
  <c r="P5399" i="13"/>
  <c r="Q5399" i="13"/>
  <c r="N5399" i="13" s="1" a="1"/>
  <c r="N5399" i="13" s="1"/>
  <c r="P5400" i="13"/>
  <c r="Q5400" i="13"/>
  <c r="N5400" i="13" s="1" a="1"/>
  <c r="N5400" i="13" s="1"/>
  <c r="P5401" i="13"/>
  <c r="Q5401" i="13"/>
  <c r="N5401" i="13" s="1" a="1"/>
  <c r="N5401" i="13" s="1"/>
  <c r="P5402" i="13"/>
  <c r="Q5402" i="13"/>
  <c r="N5402" i="13" s="1" a="1"/>
  <c r="N5402" i="13" s="1"/>
  <c r="P5403" i="13"/>
  <c r="Q5403" i="13"/>
  <c r="N5403" i="13" s="1" a="1"/>
  <c r="N5403" i="13" s="1"/>
  <c r="P5404" i="13"/>
  <c r="Q5404" i="13"/>
  <c r="N5404" i="13" s="1" a="1"/>
  <c r="N5404" i="13" s="1"/>
  <c r="P5405" i="13"/>
  <c r="Q5405" i="13"/>
  <c r="N5405" i="13" s="1" a="1"/>
  <c r="N5405" i="13" s="1"/>
  <c r="P5406" i="13"/>
  <c r="Q5406" i="13"/>
  <c r="N5406" i="13" s="1" a="1"/>
  <c r="N5406" i="13" s="1"/>
  <c r="P5407" i="13"/>
  <c r="Q5407" i="13"/>
  <c r="N5407" i="13" s="1" a="1"/>
  <c r="N5407" i="13" s="1"/>
  <c r="P5408" i="13"/>
  <c r="Q5408" i="13"/>
  <c r="N5408" i="13" s="1" a="1"/>
  <c r="N5408" i="13" s="1"/>
  <c r="P5409" i="13"/>
  <c r="Q5409" i="13"/>
  <c r="N5409" i="13" s="1" a="1"/>
  <c r="N5409" i="13" s="1"/>
  <c r="P5410" i="13"/>
  <c r="Q5410" i="13"/>
  <c r="N5410" i="13" s="1" a="1"/>
  <c r="N5410" i="13" s="1"/>
  <c r="P5411" i="13"/>
  <c r="Q5411" i="13"/>
  <c r="N5411" i="13" s="1" a="1"/>
  <c r="N5411" i="13" s="1"/>
  <c r="P5412" i="13"/>
  <c r="Q5412" i="13"/>
  <c r="N5412" i="13" s="1" a="1"/>
  <c r="N5412" i="13" s="1"/>
  <c r="P5413" i="13"/>
  <c r="Q5413" i="13"/>
  <c r="N5413" i="13" s="1" a="1"/>
  <c r="N5413" i="13" s="1"/>
  <c r="P5414" i="13"/>
  <c r="Q5414" i="13"/>
  <c r="N5414" i="13" s="1" a="1"/>
  <c r="N5414" i="13" s="1"/>
  <c r="P5415" i="13"/>
  <c r="Q5415" i="13"/>
  <c r="N5415" i="13" s="1" a="1"/>
  <c r="N5415" i="13" s="1"/>
  <c r="P5416" i="13"/>
  <c r="Q5416" i="13"/>
  <c r="N5416" i="13" s="1" a="1"/>
  <c r="N5416" i="13" s="1"/>
  <c r="P5417" i="13"/>
  <c r="Q5417" i="13"/>
  <c r="N5417" i="13" s="1" a="1"/>
  <c r="N5417" i="13" s="1"/>
  <c r="P5418" i="13"/>
  <c r="Q5418" i="13"/>
  <c r="N5418" i="13" s="1" a="1"/>
  <c r="N5418" i="13" s="1"/>
  <c r="P5419" i="13"/>
  <c r="Q5419" i="13"/>
  <c r="N5419" i="13" s="1" a="1"/>
  <c r="N5419" i="13" s="1"/>
  <c r="P5420" i="13"/>
  <c r="Q5420" i="13"/>
  <c r="N5420" i="13" s="1" a="1"/>
  <c r="N5420" i="13" s="1"/>
  <c r="P5421" i="13"/>
  <c r="Q5421" i="13"/>
  <c r="N5421" i="13" s="1" a="1"/>
  <c r="N5421" i="13" s="1"/>
  <c r="P5422" i="13"/>
  <c r="Q5422" i="13"/>
  <c r="N5422" i="13" s="1" a="1"/>
  <c r="N5422" i="13" s="1"/>
  <c r="P5423" i="13"/>
  <c r="Q5423" i="13"/>
  <c r="N5423" i="13" s="1" a="1"/>
  <c r="N5423" i="13" s="1"/>
  <c r="P5424" i="13"/>
  <c r="Q5424" i="13"/>
  <c r="N5424" i="13" s="1" a="1"/>
  <c r="N5424" i="13" s="1"/>
  <c r="P5425" i="13"/>
  <c r="Q5425" i="13"/>
  <c r="N5425" i="13" s="1" a="1"/>
  <c r="N5425" i="13" s="1"/>
  <c r="P5426" i="13"/>
  <c r="Q5426" i="13"/>
  <c r="N5426" i="13" s="1" a="1"/>
  <c r="N5426" i="13" s="1"/>
  <c r="P5427" i="13"/>
  <c r="Q5427" i="13"/>
  <c r="N5427" i="13" s="1" a="1"/>
  <c r="N5427" i="13" s="1"/>
  <c r="P5428" i="13"/>
  <c r="Q5428" i="13"/>
  <c r="N5428" i="13" s="1" a="1"/>
  <c r="N5428" i="13" s="1"/>
  <c r="P5429" i="13"/>
  <c r="Q5429" i="13"/>
  <c r="N5429" i="13" s="1" a="1"/>
  <c r="N5429" i="13" s="1"/>
  <c r="P5430" i="13"/>
  <c r="Q5430" i="13"/>
  <c r="N5430" i="13" s="1" a="1"/>
  <c r="N5430" i="13" s="1"/>
  <c r="P5431" i="13"/>
  <c r="Q5431" i="13"/>
  <c r="N5431" i="13" s="1" a="1"/>
  <c r="N5431" i="13" s="1"/>
  <c r="P5432" i="13"/>
  <c r="Q5432" i="13"/>
  <c r="N5432" i="13" s="1" a="1"/>
  <c r="N5432" i="13" s="1"/>
  <c r="P5433" i="13"/>
  <c r="Q5433" i="13"/>
  <c r="N5433" i="13" s="1" a="1"/>
  <c r="N5433" i="13" s="1"/>
  <c r="P5434" i="13"/>
  <c r="Q5434" i="13"/>
  <c r="N5434" i="13" s="1" a="1"/>
  <c r="N5434" i="13" s="1"/>
  <c r="P5435" i="13"/>
  <c r="Q5435" i="13"/>
  <c r="N5435" i="13" s="1" a="1"/>
  <c r="N5435" i="13" s="1"/>
  <c r="P5436" i="13"/>
  <c r="Q5436" i="13"/>
  <c r="N5436" i="13" s="1" a="1"/>
  <c r="N5436" i="13" s="1"/>
  <c r="P5437" i="13"/>
  <c r="Q5437" i="13"/>
  <c r="N5437" i="13" s="1" a="1"/>
  <c r="N5437" i="13" s="1"/>
  <c r="P5438" i="13"/>
  <c r="Q5438" i="13"/>
  <c r="N5438" i="13" s="1" a="1"/>
  <c r="N5438" i="13" s="1"/>
  <c r="P5439" i="13"/>
  <c r="Q5439" i="13"/>
  <c r="N5439" i="13" s="1" a="1"/>
  <c r="N5439" i="13" s="1"/>
  <c r="P5440" i="13"/>
  <c r="Q5440" i="13"/>
  <c r="N5440" i="13" s="1" a="1"/>
  <c r="N5440" i="13" s="1"/>
  <c r="P5441" i="13"/>
  <c r="Q5441" i="13"/>
  <c r="N5441" i="13" s="1" a="1"/>
  <c r="N5441" i="13" s="1"/>
  <c r="P5442" i="13"/>
  <c r="Q5442" i="13"/>
  <c r="N5442" i="13" s="1" a="1"/>
  <c r="N5442" i="13" s="1"/>
  <c r="P5443" i="13"/>
  <c r="Q5443" i="13"/>
  <c r="N5443" i="13" s="1" a="1"/>
  <c r="N5443" i="13" s="1"/>
  <c r="P5444" i="13"/>
  <c r="Q5444" i="13"/>
  <c r="N5444" i="13" s="1" a="1"/>
  <c r="N5444" i="13" s="1"/>
  <c r="P5445" i="13"/>
  <c r="Q5445" i="13"/>
  <c r="N5445" i="13" s="1" a="1"/>
  <c r="N5445" i="13" s="1"/>
  <c r="P5446" i="13"/>
  <c r="Q5446" i="13"/>
  <c r="N5446" i="13" s="1" a="1"/>
  <c r="N5446" i="13" s="1"/>
  <c r="P5447" i="13"/>
  <c r="Q5447" i="13"/>
  <c r="N5447" i="13" s="1" a="1"/>
  <c r="N5447" i="13" s="1"/>
  <c r="P5448" i="13"/>
  <c r="Q5448" i="13"/>
  <c r="N5448" i="13" s="1" a="1"/>
  <c r="N5448" i="13" s="1"/>
  <c r="P5449" i="13"/>
  <c r="Q5449" i="13"/>
  <c r="N5449" i="13" s="1" a="1"/>
  <c r="N5449" i="13" s="1"/>
  <c r="P5450" i="13"/>
  <c r="Q5450" i="13"/>
  <c r="N5450" i="13" s="1" a="1"/>
  <c r="N5450" i="13" s="1"/>
  <c r="P5451" i="13"/>
  <c r="Q5451" i="13"/>
  <c r="N5451" i="13" s="1" a="1"/>
  <c r="N5451" i="13" s="1"/>
  <c r="P5452" i="13"/>
  <c r="Q5452" i="13"/>
  <c r="N5452" i="13" s="1" a="1"/>
  <c r="N5452" i="13" s="1"/>
  <c r="P5453" i="13"/>
  <c r="Q5453" i="13"/>
  <c r="N5453" i="13" s="1" a="1"/>
  <c r="N5453" i="13" s="1"/>
  <c r="P5454" i="13"/>
  <c r="Q5454" i="13"/>
  <c r="N5454" i="13" s="1" a="1"/>
  <c r="N5454" i="13" s="1"/>
  <c r="P5455" i="13"/>
  <c r="Q5455" i="13"/>
  <c r="N5455" i="13" s="1" a="1"/>
  <c r="N5455" i="13" s="1"/>
  <c r="P5456" i="13"/>
  <c r="Q5456" i="13"/>
  <c r="N5456" i="13" s="1" a="1"/>
  <c r="N5456" i="13" s="1"/>
  <c r="P5457" i="13"/>
  <c r="Q5457" i="13"/>
  <c r="N5457" i="13" s="1" a="1"/>
  <c r="N5457" i="13" s="1"/>
  <c r="P5458" i="13"/>
  <c r="Q5458" i="13"/>
  <c r="N5458" i="13" s="1" a="1"/>
  <c r="N5458" i="13" s="1"/>
  <c r="P5459" i="13"/>
  <c r="Q5459" i="13"/>
  <c r="N5459" i="13" s="1" a="1"/>
  <c r="N5459" i="13" s="1"/>
  <c r="P5460" i="13"/>
  <c r="Q5460" i="13"/>
  <c r="N5460" i="13" s="1" a="1"/>
  <c r="N5460" i="13" s="1"/>
  <c r="P5461" i="13"/>
  <c r="Q5461" i="13"/>
  <c r="N5461" i="13" s="1" a="1"/>
  <c r="N5461" i="13" s="1"/>
  <c r="P5462" i="13"/>
  <c r="Q5462" i="13"/>
  <c r="N5462" i="13" s="1" a="1"/>
  <c r="N5462" i="13" s="1"/>
  <c r="P5463" i="13"/>
  <c r="Q5463" i="13"/>
  <c r="N5463" i="13" s="1" a="1"/>
  <c r="N5463" i="13" s="1"/>
  <c r="P5464" i="13"/>
  <c r="Q5464" i="13"/>
  <c r="N5464" i="13" s="1" a="1"/>
  <c r="N5464" i="13" s="1"/>
  <c r="P5465" i="13"/>
  <c r="Q5465" i="13"/>
  <c r="N5465" i="13" s="1" a="1"/>
  <c r="N5465" i="13" s="1"/>
  <c r="P5466" i="13"/>
  <c r="Q5466" i="13"/>
  <c r="N5466" i="13" s="1" a="1"/>
  <c r="N5466" i="13" s="1"/>
  <c r="P5467" i="13"/>
  <c r="Q5467" i="13"/>
  <c r="N5467" i="13" s="1" a="1"/>
  <c r="N5467" i="13" s="1"/>
  <c r="P5468" i="13"/>
  <c r="Q5468" i="13"/>
  <c r="N5468" i="13" s="1" a="1"/>
  <c r="N5468" i="13" s="1"/>
  <c r="P5469" i="13"/>
  <c r="Q5469" i="13"/>
  <c r="N5469" i="13" s="1" a="1"/>
  <c r="N5469" i="13" s="1"/>
  <c r="P5470" i="13"/>
  <c r="Q5470" i="13"/>
  <c r="N5470" i="13" s="1" a="1"/>
  <c r="N5470" i="13" s="1"/>
  <c r="P5471" i="13"/>
  <c r="Q5471" i="13"/>
  <c r="N5471" i="13" s="1" a="1"/>
  <c r="N5471" i="13" s="1"/>
  <c r="P5472" i="13"/>
  <c r="Q5472" i="13"/>
  <c r="N5472" i="13" s="1" a="1"/>
  <c r="N5472" i="13" s="1"/>
  <c r="P5473" i="13"/>
  <c r="Q5473" i="13"/>
  <c r="N5473" i="13" s="1" a="1"/>
  <c r="N5473" i="13" s="1"/>
  <c r="P5474" i="13"/>
  <c r="Q5474" i="13"/>
  <c r="N5474" i="13" s="1" a="1"/>
  <c r="N5474" i="13" s="1"/>
  <c r="P5475" i="13"/>
  <c r="Q5475" i="13"/>
  <c r="N5475" i="13" s="1" a="1"/>
  <c r="N5475" i="13" s="1"/>
  <c r="P5476" i="13"/>
  <c r="Q5476" i="13"/>
  <c r="N5476" i="13" s="1" a="1"/>
  <c r="N5476" i="13" s="1"/>
  <c r="P5477" i="13"/>
  <c r="Q5477" i="13"/>
  <c r="N5477" i="13" s="1" a="1"/>
  <c r="N5477" i="13" s="1"/>
  <c r="P5478" i="13"/>
  <c r="Q5478" i="13"/>
  <c r="N5478" i="13" s="1" a="1"/>
  <c r="N5478" i="13" s="1"/>
  <c r="P5479" i="13"/>
  <c r="Q5479" i="13"/>
  <c r="N5479" i="13" s="1" a="1"/>
  <c r="N5479" i="13" s="1"/>
  <c r="P5480" i="13"/>
  <c r="Q5480" i="13"/>
  <c r="N5480" i="13" s="1" a="1"/>
  <c r="N5480" i="13" s="1"/>
  <c r="P5481" i="13"/>
  <c r="Q5481" i="13"/>
  <c r="N5481" i="13" s="1" a="1"/>
  <c r="N5481" i="13" s="1"/>
  <c r="P5482" i="13"/>
  <c r="Q5482" i="13"/>
  <c r="N5482" i="13" s="1" a="1"/>
  <c r="N5482" i="13" s="1"/>
  <c r="P5483" i="13"/>
  <c r="Q5483" i="13"/>
  <c r="N5483" i="13" s="1" a="1"/>
  <c r="N5483" i="13" s="1"/>
  <c r="P5484" i="13"/>
  <c r="Q5484" i="13"/>
  <c r="N5484" i="13" s="1" a="1"/>
  <c r="N5484" i="13" s="1"/>
  <c r="P5485" i="13"/>
  <c r="Q5485" i="13"/>
  <c r="N5485" i="13" s="1" a="1"/>
  <c r="N5485" i="13" s="1"/>
  <c r="P5486" i="13"/>
  <c r="Q5486" i="13"/>
  <c r="N5486" i="13" s="1" a="1"/>
  <c r="N5486" i="13" s="1"/>
  <c r="P5487" i="13"/>
  <c r="Q5487" i="13"/>
  <c r="N5487" i="13" s="1" a="1"/>
  <c r="N5487" i="13" s="1"/>
  <c r="P5488" i="13"/>
  <c r="Q5488" i="13"/>
  <c r="N5488" i="13" s="1" a="1"/>
  <c r="N5488" i="13" s="1"/>
  <c r="P5489" i="13"/>
  <c r="Q5489" i="13"/>
  <c r="N5489" i="13" s="1" a="1"/>
  <c r="N5489" i="13" s="1"/>
  <c r="P5490" i="13"/>
  <c r="Q5490" i="13"/>
  <c r="N5490" i="13" s="1" a="1"/>
  <c r="N5490" i="13" s="1"/>
  <c r="P5491" i="13"/>
  <c r="Q5491" i="13"/>
  <c r="N5491" i="13" s="1" a="1"/>
  <c r="N5491" i="13" s="1"/>
  <c r="P5492" i="13"/>
  <c r="Q5492" i="13"/>
  <c r="N5492" i="13" s="1" a="1"/>
  <c r="N5492" i="13" s="1"/>
  <c r="P5493" i="13"/>
  <c r="Q5493" i="13"/>
  <c r="N5493" i="13" s="1" a="1"/>
  <c r="N5493" i="13" s="1"/>
  <c r="P5494" i="13"/>
  <c r="Q5494" i="13"/>
  <c r="N5494" i="13" s="1" a="1"/>
  <c r="N5494" i="13" s="1"/>
  <c r="P5495" i="13"/>
  <c r="Q5495" i="13"/>
  <c r="N5495" i="13" s="1" a="1"/>
  <c r="N5495" i="13" s="1"/>
  <c r="P5496" i="13"/>
  <c r="Q5496" i="13"/>
  <c r="N5496" i="13" s="1" a="1"/>
  <c r="N5496" i="13" s="1"/>
  <c r="P5497" i="13"/>
  <c r="Q5497" i="13"/>
  <c r="N5497" i="13" s="1" a="1"/>
  <c r="N5497" i="13" s="1"/>
  <c r="P5498" i="13"/>
  <c r="Q5498" i="13"/>
  <c r="N5498" i="13" s="1" a="1"/>
  <c r="N5498" i="13" s="1"/>
  <c r="P5499" i="13"/>
  <c r="Q5499" i="13"/>
  <c r="N5499" i="13" s="1" a="1"/>
  <c r="N5499" i="13" s="1"/>
  <c r="P5500" i="13"/>
  <c r="Q5500" i="13"/>
  <c r="N5500" i="13" s="1" a="1"/>
  <c r="N5500" i="13" s="1"/>
  <c r="P5501" i="13"/>
  <c r="Q5501" i="13"/>
  <c r="N5501" i="13" s="1" a="1"/>
  <c r="N5501" i="13" s="1"/>
  <c r="P5502" i="13"/>
  <c r="Q5502" i="13"/>
  <c r="N5502" i="13" s="1" a="1"/>
  <c r="N5502" i="13" s="1"/>
  <c r="P5503" i="13"/>
  <c r="Q5503" i="13"/>
  <c r="N5503" i="13" s="1" a="1"/>
  <c r="N5503" i="13" s="1"/>
  <c r="P5504" i="13"/>
  <c r="Q5504" i="13"/>
  <c r="N5504" i="13" s="1" a="1"/>
  <c r="N5504" i="13" s="1"/>
  <c r="P5505" i="13"/>
  <c r="Q5505" i="13"/>
  <c r="N5505" i="13" s="1" a="1"/>
  <c r="N5505" i="13" s="1"/>
  <c r="P5506" i="13"/>
  <c r="Q5506" i="13"/>
  <c r="N5506" i="13" s="1" a="1"/>
  <c r="N5506" i="13" s="1"/>
  <c r="P5507" i="13"/>
  <c r="Q5507" i="13"/>
  <c r="N5507" i="13" s="1" a="1"/>
  <c r="N5507" i="13" s="1"/>
  <c r="P5508" i="13"/>
  <c r="Q5508" i="13"/>
  <c r="N5508" i="13" s="1" a="1"/>
  <c r="N5508" i="13" s="1"/>
  <c r="P5509" i="13"/>
  <c r="Q5509" i="13"/>
  <c r="N5509" i="13" s="1" a="1"/>
  <c r="N5509" i="13" s="1"/>
  <c r="P5510" i="13"/>
  <c r="Q5510" i="13"/>
  <c r="N5510" i="13" s="1" a="1"/>
  <c r="N5510" i="13" s="1"/>
  <c r="P5511" i="13"/>
  <c r="Q5511" i="13"/>
  <c r="N5511" i="13" s="1" a="1"/>
  <c r="N5511" i="13" s="1"/>
  <c r="P5512" i="13"/>
  <c r="Q5512" i="13"/>
  <c r="N5512" i="13" s="1" a="1"/>
  <c r="N5512" i="13" s="1"/>
  <c r="P5513" i="13"/>
  <c r="Q5513" i="13"/>
  <c r="N5513" i="13" s="1" a="1"/>
  <c r="N5513" i="13" s="1"/>
  <c r="P5514" i="13"/>
  <c r="Q5514" i="13"/>
  <c r="N5514" i="13" s="1" a="1"/>
  <c r="N5514" i="13" s="1"/>
  <c r="P5515" i="13"/>
  <c r="Q5515" i="13"/>
  <c r="N5515" i="13" s="1" a="1"/>
  <c r="N5515" i="13" s="1"/>
  <c r="P5516" i="13"/>
  <c r="Q5516" i="13"/>
  <c r="N5516" i="13" s="1" a="1"/>
  <c r="N5516" i="13" s="1"/>
  <c r="P5517" i="13"/>
  <c r="Q5517" i="13"/>
  <c r="N5517" i="13" s="1" a="1"/>
  <c r="N5517" i="13" s="1"/>
  <c r="P5518" i="13"/>
  <c r="Q5518" i="13"/>
  <c r="N5518" i="13" s="1" a="1"/>
  <c r="N5518" i="13" s="1"/>
  <c r="P5519" i="13"/>
  <c r="Q5519" i="13"/>
  <c r="N5519" i="13" s="1" a="1"/>
  <c r="N5519" i="13" s="1"/>
  <c r="P5520" i="13"/>
  <c r="Q5520" i="13"/>
  <c r="N5520" i="13" s="1" a="1"/>
  <c r="N5520" i="13" s="1"/>
  <c r="P5521" i="13"/>
  <c r="Q5521" i="13"/>
  <c r="N5521" i="13" s="1" a="1"/>
  <c r="N5521" i="13" s="1"/>
  <c r="P5522" i="13"/>
  <c r="Q5522" i="13"/>
  <c r="N5522" i="13" s="1" a="1"/>
  <c r="N5522" i="13" s="1"/>
  <c r="P5523" i="13"/>
  <c r="Q5523" i="13"/>
  <c r="N5523" i="13" s="1" a="1"/>
  <c r="N5523" i="13" s="1"/>
  <c r="P5524" i="13"/>
  <c r="Q5524" i="13"/>
  <c r="N5524" i="13" s="1" a="1"/>
  <c r="N5524" i="13" s="1"/>
  <c r="P5525" i="13"/>
  <c r="Q5525" i="13"/>
  <c r="N5525" i="13" s="1" a="1"/>
  <c r="N5525" i="13" s="1"/>
  <c r="P5526" i="13"/>
  <c r="Q5526" i="13"/>
  <c r="N5526" i="13" s="1" a="1"/>
  <c r="N5526" i="13" s="1"/>
  <c r="P5527" i="13"/>
  <c r="Q5527" i="13"/>
  <c r="N5527" i="13" s="1" a="1"/>
  <c r="N5527" i="13" s="1"/>
  <c r="P5528" i="13"/>
  <c r="Q5528" i="13"/>
  <c r="N5528" i="13" s="1" a="1"/>
  <c r="N5528" i="13" s="1"/>
  <c r="P5529" i="13"/>
  <c r="Q5529" i="13"/>
  <c r="N5529" i="13" s="1" a="1"/>
  <c r="N5529" i="13" s="1"/>
  <c r="P5530" i="13"/>
  <c r="Q5530" i="13"/>
  <c r="N5530" i="13" s="1" a="1"/>
  <c r="N5530" i="13" s="1"/>
  <c r="P5531" i="13"/>
  <c r="Q5531" i="13"/>
  <c r="N5531" i="13" s="1" a="1"/>
  <c r="N5531" i="13" s="1"/>
  <c r="P5532" i="13"/>
  <c r="Q5532" i="13"/>
  <c r="N5532" i="13" s="1" a="1"/>
  <c r="N5532" i="13" s="1"/>
  <c r="P5533" i="13"/>
  <c r="Q5533" i="13"/>
  <c r="N5533" i="13" s="1" a="1"/>
  <c r="N5533" i="13" s="1"/>
  <c r="P5534" i="13"/>
  <c r="Q5534" i="13"/>
  <c r="N5534" i="13" s="1" a="1"/>
  <c r="N5534" i="13" s="1"/>
  <c r="P5535" i="13"/>
  <c r="Q5535" i="13"/>
  <c r="N5535" i="13" s="1" a="1"/>
  <c r="N5535" i="13" s="1"/>
  <c r="P5536" i="13"/>
  <c r="Q5536" i="13"/>
  <c r="N5536" i="13" s="1" a="1"/>
  <c r="N5536" i="13" s="1"/>
  <c r="P5537" i="13"/>
  <c r="Q5537" i="13"/>
  <c r="N5537" i="13" s="1" a="1"/>
  <c r="N5537" i="13" s="1"/>
  <c r="P5538" i="13"/>
  <c r="Q5538" i="13"/>
  <c r="N5538" i="13" s="1" a="1"/>
  <c r="N5538" i="13" s="1"/>
  <c r="P5539" i="13"/>
  <c r="Q5539" i="13"/>
  <c r="N5539" i="13" s="1" a="1"/>
  <c r="N5539" i="13" s="1"/>
  <c r="P5540" i="13"/>
  <c r="Q5540" i="13"/>
  <c r="N5540" i="13" s="1" a="1"/>
  <c r="N5540" i="13" s="1"/>
  <c r="P5541" i="13"/>
  <c r="Q5541" i="13"/>
  <c r="N5541" i="13" s="1" a="1"/>
  <c r="N5541" i="13" s="1"/>
  <c r="P5542" i="13"/>
  <c r="Q5542" i="13"/>
  <c r="N5542" i="13" s="1" a="1"/>
  <c r="N5542" i="13" s="1"/>
  <c r="P5543" i="13"/>
  <c r="Q5543" i="13"/>
  <c r="N5543" i="13" s="1" a="1"/>
  <c r="N5543" i="13" s="1"/>
  <c r="P5544" i="13"/>
  <c r="Q5544" i="13"/>
  <c r="N5544" i="13" s="1" a="1"/>
  <c r="N5544" i="13" s="1"/>
  <c r="P5545" i="13"/>
  <c r="Q5545" i="13"/>
  <c r="N5545" i="13" s="1" a="1"/>
  <c r="N5545" i="13" s="1"/>
  <c r="P5546" i="13"/>
  <c r="Q5546" i="13"/>
  <c r="N5546" i="13" s="1" a="1"/>
  <c r="N5546" i="13" s="1"/>
  <c r="P5547" i="13"/>
  <c r="Q5547" i="13"/>
  <c r="N5547" i="13" s="1" a="1"/>
  <c r="N5547" i="13" s="1"/>
  <c r="P5548" i="13"/>
  <c r="Q5548" i="13"/>
  <c r="N5548" i="13" s="1" a="1"/>
  <c r="N5548" i="13" s="1"/>
  <c r="P5549" i="13"/>
  <c r="Q5549" i="13"/>
  <c r="N5549" i="13" s="1" a="1"/>
  <c r="N5549" i="13" s="1"/>
  <c r="P5550" i="13"/>
  <c r="Q5550" i="13"/>
  <c r="N5550" i="13" s="1" a="1"/>
  <c r="N5550" i="13" s="1"/>
  <c r="P5551" i="13"/>
  <c r="Q5551" i="13"/>
  <c r="N5551" i="13" s="1" a="1"/>
  <c r="N5551" i="13" s="1"/>
  <c r="P5552" i="13"/>
  <c r="Q5552" i="13"/>
  <c r="N5552" i="13" s="1" a="1"/>
  <c r="N5552" i="13" s="1"/>
  <c r="P5553" i="13"/>
  <c r="Q5553" i="13"/>
  <c r="N5553" i="13" s="1" a="1"/>
  <c r="N5553" i="13" s="1"/>
  <c r="P5554" i="13"/>
  <c r="Q5554" i="13"/>
  <c r="N5554" i="13" s="1" a="1"/>
  <c r="N5554" i="13" s="1"/>
  <c r="P5555" i="13"/>
  <c r="Q5555" i="13"/>
  <c r="N5555" i="13" s="1" a="1"/>
  <c r="N5555" i="13" s="1"/>
  <c r="P5556" i="13"/>
  <c r="Q5556" i="13"/>
  <c r="N5556" i="13" s="1" a="1"/>
  <c r="N5556" i="13" s="1"/>
  <c r="P5557" i="13"/>
  <c r="Q5557" i="13"/>
  <c r="N5557" i="13" s="1" a="1"/>
  <c r="N5557" i="13" s="1"/>
  <c r="P5558" i="13"/>
  <c r="Q5558" i="13"/>
  <c r="N5558" i="13" s="1" a="1"/>
  <c r="N5558" i="13" s="1"/>
  <c r="P5559" i="13"/>
  <c r="Q5559" i="13"/>
  <c r="N5559" i="13" s="1" a="1"/>
  <c r="N5559" i="13" s="1"/>
  <c r="P5560" i="13"/>
  <c r="Q5560" i="13"/>
  <c r="N5560" i="13" s="1" a="1"/>
  <c r="N5560" i="13" s="1"/>
  <c r="P5561" i="13"/>
  <c r="Q5561" i="13"/>
  <c r="N5561" i="13" s="1" a="1"/>
  <c r="N5561" i="13" s="1"/>
  <c r="P5562" i="13"/>
  <c r="Q5562" i="13"/>
  <c r="N5562" i="13" s="1" a="1"/>
  <c r="N5562" i="13" s="1"/>
  <c r="P5563" i="13"/>
  <c r="Q5563" i="13"/>
  <c r="N5563" i="13" s="1" a="1"/>
  <c r="N5563" i="13" s="1"/>
  <c r="P5564" i="13"/>
  <c r="Q5564" i="13"/>
  <c r="N5564" i="13" s="1" a="1"/>
  <c r="N5564" i="13" s="1"/>
  <c r="P5565" i="13"/>
  <c r="Q5565" i="13"/>
  <c r="N5565" i="13" s="1" a="1"/>
  <c r="N5565" i="13" s="1"/>
  <c r="P5566" i="13"/>
  <c r="Q5566" i="13"/>
  <c r="N5566" i="13" s="1" a="1"/>
  <c r="N5566" i="13" s="1"/>
  <c r="P5567" i="13"/>
  <c r="Q5567" i="13"/>
  <c r="N5567" i="13" s="1" a="1"/>
  <c r="N5567" i="13" s="1"/>
  <c r="P5568" i="13"/>
  <c r="Q5568" i="13"/>
  <c r="N5568" i="13" s="1" a="1"/>
  <c r="N5568" i="13" s="1"/>
  <c r="P5569" i="13"/>
  <c r="Q5569" i="13"/>
  <c r="N5569" i="13" s="1" a="1"/>
  <c r="N5569" i="13" s="1"/>
  <c r="P5570" i="13"/>
  <c r="Q5570" i="13"/>
  <c r="N5570" i="13" s="1" a="1"/>
  <c r="N5570" i="13" s="1"/>
  <c r="P5571" i="13"/>
  <c r="Q5571" i="13"/>
  <c r="N5571" i="13" s="1" a="1"/>
  <c r="N5571" i="13" s="1"/>
  <c r="P5572" i="13"/>
  <c r="Q5572" i="13"/>
  <c r="N5572" i="13" s="1" a="1"/>
  <c r="N5572" i="13" s="1"/>
  <c r="P5573" i="13"/>
  <c r="Q5573" i="13"/>
  <c r="N5573" i="13" s="1" a="1"/>
  <c r="N5573" i="13" s="1"/>
  <c r="P5574" i="13"/>
  <c r="Q5574" i="13"/>
  <c r="N5574" i="13" s="1" a="1"/>
  <c r="N5574" i="13" s="1"/>
  <c r="P5575" i="13"/>
  <c r="Q5575" i="13"/>
  <c r="N5575" i="13" s="1" a="1"/>
  <c r="N5575" i="13" s="1"/>
  <c r="P5576" i="13"/>
  <c r="Q5576" i="13"/>
  <c r="N5576" i="13" s="1" a="1"/>
  <c r="N5576" i="13" s="1"/>
  <c r="P5577" i="13"/>
  <c r="Q5577" i="13"/>
  <c r="N5577" i="13" s="1" a="1"/>
  <c r="N5577" i="13" s="1"/>
  <c r="P5578" i="13"/>
  <c r="Q5578" i="13"/>
  <c r="N5578" i="13" s="1" a="1"/>
  <c r="N5578" i="13" s="1"/>
  <c r="P5579" i="13"/>
  <c r="Q5579" i="13"/>
  <c r="N5579" i="13" s="1" a="1"/>
  <c r="N5579" i="13" s="1"/>
  <c r="P5580" i="13"/>
  <c r="Q5580" i="13"/>
  <c r="N5580" i="13" s="1" a="1"/>
  <c r="N5580" i="13" s="1"/>
  <c r="P5581" i="13"/>
  <c r="Q5581" i="13"/>
  <c r="N5581" i="13" s="1" a="1"/>
  <c r="N5581" i="13" s="1"/>
  <c r="P5582" i="13"/>
  <c r="Q5582" i="13"/>
  <c r="N5582" i="13" s="1" a="1"/>
  <c r="N5582" i="13" s="1"/>
  <c r="P5583" i="13"/>
  <c r="Q5583" i="13"/>
  <c r="N5583" i="13" s="1" a="1"/>
  <c r="N5583" i="13" s="1"/>
  <c r="P5584" i="13"/>
  <c r="Q5584" i="13"/>
  <c r="N5584" i="13" s="1" a="1"/>
  <c r="N5584" i="13" s="1"/>
  <c r="P5585" i="13"/>
  <c r="Q5585" i="13"/>
  <c r="N5585" i="13" s="1" a="1"/>
  <c r="N5585" i="13" s="1"/>
  <c r="P5586" i="13"/>
  <c r="Q5586" i="13"/>
  <c r="N5586" i="13" s="1" a="1"/>
  <c r="N5586" i="13" s="1"/>
  <c r="P5587" i="13"/>
  <c r="Q5587" i="13"/>
  <c r="N5587" i="13" s="1" a="1"/>
  <c r="N5587" i="13" s="1"/>
  <c r="P5588" i="13"/>
  <c r="Q5588" i="13"/>
  <c r="N5588" i="13" s="1" a="1"/>
  <c r="N5588" i="13" s="1"/>
  <c r="P5589" i="13"/>
  <c r="Q5589" i="13"/>
  <c r="N5589" i="13" s="1" a="1"/>
  <c r="N5589" i="13" s="1"/>
  <c r="P5590" i="13"/>
  <c r="Q5590" i="13"/>
  <c r="N5590" i="13" s="1" a="1"/>
  <c r="N5590" i="13" s="1"/>
  <c r="P5591" i="13"/>
  <c r="Q5591" i="13"/>
  <c r="N5591" i="13" s="1" a="1"/>
  <c r="N5591" i="13" s="1"/>
  <c r="P5592" i="13"/>
  <c r="Q5592" i="13"/>
  <c r="N5592" i="13" s="1" a="1"/>
  <c r="N5592" i="13" s="1"/>
  <c r="P5593" i="13"/>
  <c r="Q5593" i="13"/>
  <c r="N5593" i="13" s="1" a="1"/>
  <c r="N5593" i="13" s="1"/>
  <c r="P5594" i="13"/>
  <c r="Q5594" i="13"/>
  <c r="N5594" i="13" s="1" a="1"/>
  <c r="N5594" i="13" s="1"/>
  <c r="P5595" i="13"/>
  <c r="Q5595" i="13"/>
  <c r="N5595" i="13" s="1" a="1"/>
  <c r="N5595" i="13" s="1"/>
  <c r="P5596" i="13"/>
  <c r="Q5596" i="13"/>
  <c r="N5596" i="13" s="1" a="1"/>
  <c r="N5596" i="13" s="1"/>
  <c r="P5597" i="13"/>
  <c r="Q5597" i="13"/>
  <c r="N5597" i="13" s="1" a="1"/>
  <c r="N5597" i="13" s="1"/>
  <c r="P5598" i="13"/>
  <c r="Q5598" i="13"/>
  <c r="N5598" i="13" s="1" a="1"/>
  <c r="N5598" i="13" s="1"/>
  <c r="P5599" i="13"/>
  <c r="Q5599" i="13"/>
  <c r="N5599" i="13" s="1" a="1"/>
  <c r="N5599" i="13" s="1"/>
  <c r="P5600" i="13"/>
  <c r="Q5600" i="13"/>
  <c r="N5600" i="13" s="1" a="1"/>
  <c r="N5600" i="13" s="1"/>
  <c r="P5601" i="13"/>
  <c r="Q5601" i="13"/>
  <c r="N5601" i="13" s="1" a="1"/>
  <c r="N5601" i="13" s="1"/>
  <c r="P5602" i="13"/>
  <c r="Q5602" i="13"/>
  <c r="N5602" i="13" s="1" a="1"/>
  <c r="N5602" i="13" s="1"/>
  <c r="P5603" i="13"/>
  <c r="Q5603" i="13"/>
  <c r="N5603" i="13" s="1" a="1"/>
  <c r="N5603" i="13" s="1"/>
  <c r="P5604" i="13"/>
  <c r="Q5604" i="13"/>
  <c r="N5604" i="13" s="1" a="1"/>
  <c r="N5604" i="13" s="1"/>
  <c r="P5605" i="13"/>
  <c r="Q5605" i="13"/>
  <c r="N5605" i="13" s="1" a="1"/>
  <c r="N5605" i="13" s="1"/>
  <c r="P5606" i="13"/>
  <c r="Q5606" i="13"/>
  <c r="N5606" i="13" s="1" a="1"/>
  <c r="N5606" i="13" s="1"/>
  <c r="P5607" i="13"/>
  <c r="Q5607" i="13"/>
  <c r="N5607" i="13" s="1" a="1"/>
  <c r="N5607" i="13" s="1"/>
  <c r="P5608" i="13"/>
  <c r="Q5608" i="13"/>
  <c r="N5608" i="13" s="1" a="1"/>
  <c r="N5608" i="13" s="1"/>
  <c r="P5609" i="13"/>
  <c r="Q5609" i="13"/>
  <c r="N5609" i="13" s="1" a="1"/>
  <c r="N5609" i="13" s="1"/>
  <c r="P5610" i="13"/>
  <c r="Q5610" i="13"/>
  <c r="N5610" i="13" s="1" a="1"/>
  <c r="N5610" i="13" s="1"/>
  <c r="P5611" i="13"/>
  <c r="Q5611" i="13"/>
  <c r="N5611" i="13" s="1" a="1"/>
  <c r="N5611" i="13" s="1"/>
  <c r="P5612" i="13"/>
  <c r="Q5612" i="13"/>
  <c r="N5612" i="13" s="1" a="1"/>
  <c r="N5612" i="13" s="1"/>
  <c r="P5613" i="13"/>
  <c r="Q5613" i="13"/>
  <c r="N5613" i="13" s="1" a="1"/>
  <c r="N5613" i="13" s="1"/>
  <c r="P5614" i="13"/>
  <c r="Q5614" i="13"/>
  <c r="N5614" i="13" s="1" a="1"/>
  <c r="N5614" i="13" s="1"/>
  <c r="P5615" i="13"/>
  <c r="Q5615" i="13"/>
  <c r="N5615" i="13" s="1" a="1"/>
  <c r="N5615" i="13" s="1"/>
  <c r="P5616" i="13"/>
  <c r="Q5616" i="13"/>
  <c r="N5616" i="13" s="1" a="1"/>
  <c r="N5616" i="13" s="1"/>
  <c r="P5617" i="13"/>
  <c r="Q5617" i="13"/>
  <c r="N5617" i="13" s="1" a="1"/>
  <c r="N5617" i="13" s="1"/>
  <c r="P5618" i="13"/>
  <c r="Q5618" i="13"/>
  <c r="N5618" i="13" s="1" a="1"/>
  <c r="N5618" i="13" s="1"/>
  <c r="P5619" i="13"/>
  <c r="Q5619" i="13"/>
  <c r="N5619" i="13" s="1" a="1"/>
  <c r="N5619" i="13" s="1"/>
  <c r="P5620" i="13"/>
  <c r="Q5620" i="13"/>
  <c r="N5620" i="13" s="1" a="1"/>
  <c r="N5620" i="13" s="1"/>
  <c r="P5621" i="13"/>
  <c r="Q5621" i="13"/>
  <c r="N5621" i="13" s="1" a="1"/>
  <c r="N5621" i="13" s="1"/>
  <c r="P5622" i="13"/>
  <c r="Q5622" i="13"/>
  <c r="N5622" i="13" s="1" a="1"/>
  <c r="N5622" i="13" s="1"/>
  <c r="P5623" i="13"/>
  <c r="Q5623" i="13"/>
  <c r="N5623" i="13" s="1" a="1"/>
  <c r="N5623" i="13" s="1"/>
  <c r="P5624" i="13"/>
  <c r="Q5624" i="13"/>
  <c r="N5624" i="13" s="1" a="1"/>
  <c r="N5624" i="13" s="1"/>
  <c r="P5625" i="13"/>
  <c r="Q5625" i="13"/>
  <c r="N5625" i="13" s="1" a="1"/>
  <c r="N5625" i="13" s="1"/>
  <c r="P5626" i="13"/>
  <c r="Q5626" i="13"/>
  <c r="N5626" i="13" s="1" a="1"/>
  <c r="N5626" i="13" s="1"/>
  <c r="P5627" i="13"/>
  <c r="Q5627" i="13"/>
  <c r="N5627" i="13" s="1" a="1"/>
  <c r="N5627" i="13" s="1"/>
  <c r="P5628" i="13"/>
  <c r="Q5628" i="13"/>
  <c r="N5628" i="13" s="1" a="1"/>
  <c r="N5628" i="13" s="1"/>
  <c r="P5629" i="13"/>
  <c r="Q5629" i="13"/>
  <c r="N5629" i="13" s="1" a="1"/>
  <c r="N5629" i="13" s="1"/>
  <c r="P5630" i="13"/>
  <c r="Q5630" i="13"/>
  <c r="N5630" i="13" s="1" a="1"/>
  <c r="N5630" i="13" s="1"/>
  <c r="P5631" i="13"/>
  <c r="Q5631" i="13"/>
  <c r="N5631" i="13" s="1" a="1"/>
  <c r="N5631" i="13" s="1"/>
  <c r="P5632" i="13"/>
  <c r="Q5632" i="13"/>
  <c r="N5632" i="13" s="1" a="1"/>
  <c r="N5632" i="13" s="1"/>
  <c r="P5633" i="13"/>
  <c r="Q5633" i="13"/>
  <c r="N5633" i="13" s="1" a="1"/>
  <c r="N5633" i="13" s="1"/>
  <c r="P5634" i="13"/>
  <c r="Q5634" i="13"/>
  <c r="N5634" i="13" s="1" a="1"/>
  <c r="N5634" i="13" s="1"/>
  <c r="P5635" i="13"/>
  <c r="Q5635" i="13"/>
  <c r="N5635" i="13" s="1" a="1"/>
  <c r="N5635" i="13" s="1"/>
  <c r="P5636" i="13"/>
  <c r="Q5636" i="13"/>
  <c r="N5636" i="13" s="1" a="1"/>
  <c r="N5636" i="13" s="1"/>
  <c r="P5637" i="13"/>
  <c r="Q5637" i="13"/>
  <c r="N5637" i="13" s="1" a="1"/>
  <c r="N5637" i="13" s="1"/>
  <c r="P5638" i="13"/>
  <c r="Q5638" i="13"/>
  <c r="N5638" i="13" s="1" a="1"/>
  <c r="N5638" i="13" s="1"/>
  <c r="P5639" i="13"/>
  <c r="Q5639" i="13"/>
  <c r="N5639" i="13" s="1" a="1"/>
  <c r="N5639" i="13" s="1"/>
  <c r="P5640" i="13"/>
  <c r="Q5640" i="13"/>
  <c r="N5640" i="13" s="1" a="1"/>
  <c r="N5640" i="13" s="1"/>
  <c r="P5641" i="13"/>
  <c r="Q5641" i="13"/>
  <c r="N5641" i="13" s="1" a="1"/>
  <c r="N5641" i="13" s="1"/>
  <c r="P5642" i="13"/>
  <c r="Q5642" i="13"/>
  <c r="N5642" i="13" s="1" a="1"/>
  <c r="N5642" i="13" s="1"/>
  <c r="P5643" i="13"/>
  <c r="Q5643" i="13"/>
  <c r="N5643" i="13" s="1" a="1"/>
  <c r="N5643" i="13" s="1"/>
  <c r="P5644" i="13"/>
  <c r="Q5644" i="13"/>
  <c r="N5644" i="13" s="1" a="1"/>
  <c r="N5644" i="13" s="1"/>
  <c r="P5645" i="13"/>
  <c r="Q5645" i="13"/>
  <c r="N5645" i="13" s="1" a="1"/>
  <c r="N5645" i="13" s="1"/>
  <c r="P5646" i="13"/>
  <c r="Q5646" i="13"/>
  <c r="N5646" i="13" s="1" a="1"/>
  <c r="N5646" i="13" s="1"/>
  <c r="P5647" i="13"/>
  <c r="Q5647" i="13"/>
  <c r="N5647" i="13" s="1" a="1"/>
  <c r="N5647" i="13" s="1"/>
  <c r="P5648" i="13"/>
  <c r="Q5648" i="13"/>
  <c r="N5648" i="13" s="1" a="1"/>
  <c r="N5648" i="13" s="1"/>
  <c r="P5649" i="13"/>
  <c r="Q5649" i="13"/>
  <c r="N5649" i="13" s="1" a="1"/>
  <c r="N5649" i="13" s="1"/>
  <c r="P5650" i="13"/>
  <c r="Q5650" i="13"/>
  <c r="N5650" i="13" s="1" a="1"/>
  <c r="N5650" i="13" s="1"/>
  <c r="P5651" i="13"/>
  <c r="Q5651" i="13"/>
  <c r="N5651" i="13" s="1" a="1"/>
  <c r="N5651" i="13" s="1"/>
  <c r="P5652" i="13"/>
  <c r="Q5652" i="13"/>
  <c r="N5652" i="13" s="1" a="1"/>
  <c r="N5652" i="13" s="1"/>
  <c r="P5653" i="13"/>
  <c r="Q5653" i="13"/>
  <c r="N5653" i="13" s="1" a="1"/>
  <c r="N5653" i="13" s="1"/>
  <c r="P5654" i="13"/>
  <c r="Q5654" i="13"/>
  <c r="N5654" i="13" s="1" a="1"/>
  <c r="N5654" i="13" s="1"/>
  <c r="P5655" i="13"/>
  <c r="Q5655" i="13"/>
  <c r="N5655" i="13" s="1" a="1"/>
  <c r="N5655" i="13" s="1"/>
  <c r="P5656" i="13"/>
  <c r="Q5656" i="13"/>
  <c r="N5656" i="13" s="1" a="1"/>
  <c r="N5656" i="13" s="1"/>
  <c r="P5657" i="13"/>
  <c r="Q5657" i="13"/>
  <c r="N5657" i="13" s="1" a="1"/>
  <c r="N5657" i="13" s="1"/>
  <c r="P5658" i="13"/>
  <c r="Q5658" i="13"/>
  <c r="N5658" i="13" s="1" a="1"/>
  <c r="N5658" i="13" s="1"/>
  <c r="P5659" i="13"/>
  <c r="Q5659" i="13"/>
  <c r="N5659" i="13" s="1" a="1"/>
  <c r="N5659" i="13" s="1"/>
  <c r="P5660" i="13"/>
  <c r="Q5660" i="13"/>
  <c r="N5660" i="13" s="1" a="1"/>
  <c r="N5660" i="13" s="1"/>
  <c r="P5661" i="13"/>
  <c r="Q5661" i="13"/>
  <c r="N5661" i="13" s="1" a="1"/>
  <c r="N5661" i="13" s="1"/>
  <c r="P5662" i="13"/>
  <c r="Q5662" i="13"/>
  <c r="N5662" i="13" s="1" a="1"/>
  <c r="N5662" i="13" s="1"/>
  <c r="P5663" i="13"/>
  <c r="Q5663" i="13"/>
  <c r="N5663" i="13" s="1" a="1"/>
  <c r="N5663" i="13" s="1"/>
  <c r="P5664" i="13"/>
  <c r="Q5664" i="13"/>
  <c r="N5664" i="13" s="1" a="1"/>
  <c r="N5664" i="13" s="1"/>
  <c r="P5665" i="13"/>
  <c r="Q5665" i="13"/>
  <c r="N5665" i="13" s="1" a="1"/>
  <c r="N5665" i="13" s="1"/>
  <c r="P5666" i="13"/>
  <c r="Q5666" i="13"/>
  <c r="N5666" i="13" s="1" a="1"/>
  <c r="N5666" i="13" s="1"/>
  <c r="P5667" i="13"/>
  <c r="Q5667" i="13"/>
  <c r="N5667" i="13" s="1" a="1"/>
  <c r="N5667" i="13" s="1"/>
  <c r="P5668" i="13"/>
  <c r="Q5668" i="13"/>
  <c r="N5668" i="13" s="1" a="1"/>
  <c r="N5668" i="13" s="1"/>
  <c r="P5669" i="13"/>
  <c r="Q5669" i="13"/>
  <c r="N5669" i="13" s="1" a="1"/>
  <c r="N5669" i="13" s="1"/>
  <c r="P5670" i="13"/>
  <c r="Q5670" i="13"/>
  <c r="N5670" i="13" s="1" a="1"/>
  <c r="N5670" i="13" s="1"/>
  <c r="P5671" i="13"/>
  <c r="Q5671" i="13"/>
  <c r="N5671" i="13" s="1" a="1"/>
  <c r="N5671" i="13" s="1"/>
  <c r="P5672" i="13"/>
  <c r="Q5672" i="13"/>
  <c r="N5672" i="13" s="1" a="1"/>
  <c r="N5672" i="13" s="1"/>
  <c r="P5673" i="13"/>
  <c r="Q5673" i="13"/>
  <c r="N5673" i="13" s="1" a="1"/>
  <c r="N5673" i="13" s="1"/>
  <c r="P5674" i="13"/>
  <c r="Q5674" i="13"/>
  <c r="N5674" i="13" s="1" a="1"/>
  <c r="N5674" i="13" s="1"/>
  <c r="P5675" i="13"/>
  <c r="Q5675" i="13"/>
  <c r="N5675" i="13" s="1" a="1"/>
  <c r="N5675" i="13" s="1"/>
  <c r="P5676" i="13"/>
  <c r="Q5676" i="13"/>
  <c r="N5676" i="13" s="1" a="1"/>
  <c r="N5676" i="13" s="1"/>
  <c r="P5677" i="13"/>
  <c r="Q5677" i="13"/>
  <c r="N5677" i="13" s="1" a="1"/>
  <c r="N5677" i="13" s="1"/>
  <c r="P5678" i="13"/>
  <c r="Q5678" i="13"/>
  <c r="N5678" i="13" s="1" a="1"/>
  <c r="N5678" i="13" s="1"/>
  <c r="P5679" i="13"/>
  <c r="Q5679" i="13"/>
  <c r="N5679" i="13" s="1" a="1"/>
  <c r="N5679" i="13" s="1"/>
  <c r="P5680" i="13"/>
  <c r="Q5680" i="13"/>
  <c r="N5680" i="13" s="1" a="1"/>
  <c r="N5680" i="13" s="1"/>
  <c r="P5681" i="13"/>
  <c r="Q5681" i="13"/>
  <c r="N5681" i="13" s="1" a="1"/>
  <c r="N5681" i="13" s="1"/>
  <c r="P5682" i="13"/>
  <c r="Q5682" i="13"/>
  <c r="N5682" i="13" s="1" a="1"/>
  <c r="N5682" i="13" s="1"/>
  <c r="P5683" i="13"/>
  <c r="Q5683" i="13"/>
  <c r="N5683" i="13" s="1" a="1"/>
  <c r="N5683" i="13" s="1"/>
  <c r="P5684" i="13"/>
  <c r="Q5684" i="13"/>
  <c r="N5684" i="13" s="1" a="1"/>
  <c r="N5684" i="13" s="1"/>
  <c r="P5685" i="13"/>
  <c r="Q5685" i="13"/>
  <c r="N5685" i="13" s="1" a="1"/>
  <c r="N5685" i="13" s="1"/>
  <c r="P5686" i="13"/>
  <c r="Q5686" i="13"/>
  <c r="N5686" i="13" s="1" a="1"/>
  <c r="N5686" i="13" s="1"/>
  <c r="P5687" i="13"/>
  <c r="Q5687" i="13"/>
  <c r="N5687" i="13" s="1" a="1"/>
  <c r="N5687" i="13" s="1"/>
  <c r="P5688" i="13"/>
  <c r="Q5688" i="13"/>
  <c r="N5688" i="13" s="1" a="1"/>
  <c r="N5688" i="13" s="1"/>
  <c r="P5689" i="13"/>
  <c r="Q5689" i="13"/>
  <c r="N5689" i="13" s="1" a="1"/>
  <c r="N5689" i="13" s="1"/>
  <c r="P5690" i="13"/>
  <c r="Q5690" i="13"/>
  <c r="N5690" i="13" s="1" a="1"/>
  <c r="N5690" i="13" s="1"/>
  <c r="P5691" i="13"/>
  <c r="Q5691" i="13"/>
  <c r="N5691" i="13" s="1" a="1"/>
  <c r="N5691" i="13" s="1"/>
  <c r="P5692" i="13"/>
  <c r="Q5692" i="13"/>
  <c r="N5692" i="13" s="1" a="1"/>
  <c r="N5692" i="13" s="1"/>
  <c r="P5693" i="13"/>
  <c r="Q5693" i="13"/>
  <c r="N5693" i="13" s="1" a="1"/>
  <c r="N5693" i="13" s="1"/>
  <c r="P5694" i="13"/>
  <c r="Q5694" i="13"/>
  <c r="N5694" i="13" s="1" a="1"/>
  <c r="N5694" i="13" s="1"/>
  <c r="P5695" i="13"/>
  <c r="Q5695" i="13"/>
  <c r="N5695" i="13" s="1" a="1"/>
  <c r="N5695" i="13" s="1"/>
  <c r="P5696" i="13"/>
  <c r="Q5696" i="13"/>
  <c r="N5696" i="13" s="1" a="1"/>
  <c r="N5696" i="13" s="1"/>
  <c r="P5697" i="13"/>
  <c r="Q5697" i="13"/>
  <c r="N5697" i="13" s="1" a="1"/>
  <c r="N5697" i="13" s="1"/>
  <c r="P5698" i="13"/>
  <c r="Q5698" i="13"/>
  <c r="N5698" i="13" s="1" a="1"/>
  <c r="N5698" i="13" s="1"/>
  <c r="P5699" i="13"/>
  <c r="Q5699" i="13"/>
  <c r="N5699" i="13" s="1" a="1"/>
  <c r="N5699" i="13" s="1"/>
  <c r="P5700" i="13"/>
  <c r="Q5700" i="13"/>
  <c r="N5700" i="13" s="1" a="1"/>
  <c r="N5700" i="13" s="1"/>
  <c r="P5701" i="13"/>
  <c r="Q5701" i="13"/>
  <c r="N5701" i="13" s="1" a="1"/>
  <c r="N5701" i="13" s="1"/>
  <c r="P5702" i="13"/>
  <c r="Q5702" i="13"/>
  <c r="N5702" i="13" s="1" a="1"/>
  <c r="N5702" i="13" s="1"/>
  <c r="P5703" i="13"/>
  <c r="Q5703" i="13"/>
  <c r="N5703" i="13" s="1" a="1"/>
  <c r="N5703" i="13" s="1"/>
  <c r="P5704" i="13"/>
  <c r="Q5704" i="13"/>
  <c r="N5704" i="13" s="1" a="1"/>
  <c r="N5704" i="13" s="1"/>
  <c r="P5705" i="13"/>
  <c r="Q5705" i="13"/>
  <c r="N5705" i="13" s="1" a="1"/>
  <c r="N5705" i="13" s="1"/>
  <c r="P5706" i="13"/>
  <c r="Q5706" i="13"/>
  <c r="N5706" i="13" s="1" a="1"/>
  <c r="N5706" i="13" s="1"/>
  <c r="P5707" i="13"/>
  <c r="Q5707" i="13"/>
  <c r="N5707" i="13" s="1" a="1"/>
  <c r="N5707" i="13" s="1"/>
  <c r="P5708" i="13"/>
  <c r="Q5708" i="13"/>
  <c r="P5709" i="13"/>
  <c r="Q5709" i="13"/>
  <c r="N5709" i="13" s="1" a="1"/>
  <c r="N5709" i="13" s="1"/>
  <c r="P5710" i="13"/>
  <c r="Q5710" i="13"/>
  <c r="N5710" i="13" s="1" a="1"/>
  <c r="N5710" i="13" s="1"/>
  <c r="P5711" i="13"/>
  <c r="Q5711" i="13"/>
  <c r="N5711" i="13" s="1" a="1"/>
  <c r="N5711" i="13" s="1"/>
  <c r="P5712" i="13"/>
  <c r="Q5712" i="13"/>
  <c r="N5712" i="13" s="1" a="1"/>
  <c r="N5712" i="13" s="1"/>
  <c r="P5713" i="13"/>
  <c r="Q5713" i="13"/>
  <c r="N5713" i="13" s="1" a="1"/>
  <c r="N5713" i="13" s="1"/>
  <c r="P5714" i="13"/>
  <c r="Q5714" i="13"/>
  <c r="N5714" i="13" s="1" a="1"/>
  <c r="N5714" i="13" s="1"/>
  <c r="P5715" i="13"/>
  <c r="Q5715" i="13"/>
  <c r="N5715" i="13" s="1" a="1"/>
  <c r="N5715" i="13" s="1"/>
  <c r="P5716" i="13"/>
  <c r="Q5716" i="13"/>
  <c r="N5716" i="13" s="1" a="1"/>
  <c r="N5716" i="13" s="1"/>
  <c r="P5717" i="13"/>
  <c r="Q5717" i="13"/>
  <c r="N5717" i="13" s="1" a="1"/>
  <c r="N5717" i="13" s="1"/>
  <c r="P5718" i="13"/>
  <c r="Q5718" i="13"/>
  <c r="N5718" i="13" s="1" a="1"/>
  <c r="N5718" i="13" s="1"/>
  <c r="P5719" i="13"/>
  <c r="Q5719" i="13"/>
  <c r="N5719" i="13" s="1" a="1"/>
  <c r="N5719" i="13" s="1"/>
  <c r="P5720" i="13"/>
  <c r="Q5720" i="13"/>
  <c r="N5720" i="13" s="1" a="1"/>
  <c r="N5720" i="13" s="1"/>
  <c r="P5721" i="13"/>
  <c r="Q5721" i="13"/>
  <c r="N5721" i="13" s="1" a="1"/>
  <c r="N5721" i="13" s="1"/>
  <c r="P5722" i="13"/>
  <c r="Q5722" i="13"/>
  <c r="N5722" i="13" s="1" a="1"/>
  <c r="N5722" i="13" s="1"/>
  <c r="P5723" i="13"/>
  <c r="Q5723" i="13"/>
  <c r="N5723" i="13" s="1" a="1"/>
  <c r="N5723" i="13" s="1"/>
  <c r="P5724" i="13"/>
  <c r="Q5724" i="13"/>
  <c r="N5724" i="13" s="1" a="1"/>
  <c r="N5724" i="13" s="1"/>
  <c r="P5725" i="13"/>
  <c r="Q5725" i="13"/>
  <c r="N5725" i="13" s="1" a="1"/>
  <c r="N5725" i="13" s="1"/>
  <c r="P5726" i="13"/>
  <c r="Q5726" i="13"/>
  <c r="N5726" i="13" s="1" a="1"/>
  <c r="N5726" i="13" s="1"/>
  <c r="P5727" i="13"/>
  <c r="Q5727" i="13"/>
  <c r="N5727" i="13" s="1" a="1"/>
  <c r="N5727" i="13" s="1"/>
  <c r="P5728" i="13"/>
  <c r="Q5728" i="13"/>
  <c r="N5728" i="13" s="1" a="1"/>
  <c r="N5728" i="13" s="1"/>
  <c r="P5729" i="13"/>
  <c r="Q5729" i="13"/>
  <c r="N5729" i="13" s="1" a="1"/>
  <c r="N5729" i="13" s="1"/>
  <c r="P5730" i="13"/>
  <c r="Q5730" i="13"/>
  <c r="N5730" i="13" s="1" a="1"/>
  <c r="N5730" i="13" s="1"/>
  <c r="P5731" i="13"/>
  <c r="Q5731" i="13"/>
  <c r="N5731" i="13" s="1" a="1"/>
  <c r="N5731" i="13" s="1"/>
  <c r="P5732" i="13"/>
  <c r="Q5732" i="13"/>
  <c r="N5732" i="13" s="1" a="1"/>
  <c r="N5732" i="13" s="1"/>
  <c r="P5733" i="13"/>
  <c r="Q5733" i="13"/>
  <c r="N5733" i="13" s="1" a="1"/>
  <c r="N5733" i="13" s="1"/>
  <c r="P5734" i="13"/>
  <c r="Q5734" i="13"/>
  <c r="N5734" i="13" s="1" a="1"/>
  <c r="N5734" i="13" s="1"/>
  <c r="P5735" i="13"/>
  <c r="Q5735" i="13"/>
  <c r="N5735" i="13" s="1" a="1"/>
  <c r="N5735" i="13" s="1"/>
  <c r="P5736" i="13"/>
  <c r="Q5736" i="13"/>
  <c r="N5736" i="13" s="1" a="1"/>
  <c r="N5736" i="13" s="1"/>
  <c r="P5737" i="13"/>
  <c r="Q5737" i="13"/>
  <c r="N5737" i="13" s="1" a="1"/>
  <c r="N5737" i="13" s="1"/>
  <c r="P5738" i="13"/>
  <c r="Q5738" i="13"/>
  <c r="N5738" i="13" s="1" a="1"/>
  <c r="N5738" i="13" s="1"/>
  <c r="P5739" i="13"/>
  <c r="Q5739" i="13"/>
  <c r="N5739" i="13" s="1" a="1"/>
  <c r="N5739" i="13" s="1"/>
  <c r="P5740" i="13"/>
  <c r="Q5740" i="13"/>
  <c r="N5740" i="13" s="1" a="1"/>
  <c r="N5740" i="13" s="1"/>
  <c r="P5741" i="13"/>
  <c r="Q5741" i="13"/>
  <c r="N5741" i="13" s="1" a="1"/>
  <c r="N5741" i="13" s="1"/>
  <c r="P5742" i="13"/>
  <c r="Q5742" i="13"/>
  <c r="N5742" i="13" s="1" a="1"/>
  <c r="N5742" i="13" s="1"/>
  <c r="P5743" i="13"/>
  <c r="Q5743" i="13"/>
  <c r="N5743" i="13" s="1" a="1"/>
  <c r="N5743" i="13" s="1"/>
  <c r="P5744" i="13"/>
  <c r="Q5744" i="13"/>
  <c r="N5744" i="13" s="1" a="1"/>
  <c r="N5744" i="13" s="1"/>
  <c r="P5745" i="13"/>
  <c r="Q5745" i="13"/>
  <c r="N5745" i="13" s="1" a="1"/>
  <c r="N5745" i="13" s="1"/>
  <c r="P5746" i="13"/>
  <c r="Q5746" i="13"/>
  <c r="N5746" i="13" s="1" a="1"/>
  <c r="N5746" i="13" s="1"/>
  <c r="P5747" i="13"/>
  <c r="Q5747" i="13"/>
  <c r="N5747" i="13" s="1" a="1"/>
  <c r="N5747" i="13" s="1"/>
  <c r="P5748" i="13"/>
  <c r="Q5748" i="13"/>
  <c r="N5748" i="13" s="1" a="1"/>
  <c r="N5748" i="13" s="1"/>
  <c r="P5749" i="13"/>
  <c r="Q5749" i="13"/>
  <c r="N5749" i="13" s="1" a="1"/>
  <c r="N5749" i="13" s="1"/>
  <c r="P5750" i="13"/>
  <c r="Q5750" i="13"/>
  <c r="N5750" i="13" s="1" a="1"/>
  <c r="N5750" i="13" s="1"/>
  <c r="P5751" i="13"/>
  <c r="Q5751" i="13"/>
  <c r="N5751" i="13" s="1" a="1"/>
  <c r="N5751" i="13" s="1"/>
  <c r="P5752" i="13"/>
  <c r="Q5752" i="13"/>
  <c r="N5752" i="13" s="1" a="1"/>
  <c r="N5752" i="13" s="1"/>
  <c r="P5753" i="13"/>
  <c r="Q5753" i="13"/>
  <c r="N5753" i="13" s="1" a="1"/>
  <c r="N5753" i="13" s="1"/>
  <c r="P5754" i="13"/>
  <c r="Q5754" i="13"/>
  <c r="N5754" i="13" s="1" a="1"/>
  <c r="N5754" i="13" s="1"/>
  <c r="P5755" i="13"/>
  <c r="Q5755" i="13"/>
  <c r="N5755" i="13" s="1" a="1"/>
  <c r="N5755" i="13" s="1"/>
  <c r="P5756" i="13"/>
  <c r="Q5756" i="13"/>
  <c r="N5756" i="13" s="1" a="1"/>
  <c r="N5756" i="13" s="1"/>
  <c r="P5757" i="13"/>
  <c r="Q5757" i="13"/>
  <c r="N5757" i="13" s="1" a="1"/>
  <c r="N5757" i="13" s="1"/>
  <c r="P5758" i="13"/>
  <c r="Q5758" i="13"/>
  <c r="N5758" i="13" s="1" a="1"/>
  <c r="N5758" i="13" s="1"/>
  <c r="P5759" i="13"/>
  <c r="Q5759" i="13"/>
  <c r="N5759" i="13" s="1" a="1"/>
  <c r="N5759" i="13" s="1"/>
  <c r="P5760" i="13"/>
  <c r="Q5760" i="13"/>
  <c r="N5760" i="13" s="1" a="1"/>
  <c r="N5760" i="13" s="1"/>
  <c r="P5761" i="13"/>
  <c r="Q5761" i="13"/>
  <c r="N5761" i="13" s="1" a="1"/>
  <c r="N5761" i="13" s="1"/>
  <c r="P5762" i="13"/>
  <c r="Q5762" i="13"/>
  <c r="N5762" i="13" s="1" a="1"/>
  <c r="N5762" i="13" s="1"/>
  <c r="P5763" i="13"/>
  <c r="Q5763" i="13"/>
  <c r="N5763" i="13" s="1" a="1"/>
  <c r="N5763" i="13" s="1"/>
  <c r="P5764" i="13"/>
  <c r="Q5764" i="13"/>
  <c r="N5764" i="13" s="1" a="1"/>
  <c r="N5764" i="13" s="1"/>
  <c r="P5765" i="13"/>
  <c r="Q5765" i="13"/>
  <c r="N5765" i="13" s="1" a="1"/>
  <c r="N5765" i="13" s="1"/>
  <c r="P5766" i="13"/>
  <c r="Q5766" i="13"/>
  <c r="N5766" i="13" s="1" a="1"/>
  <c r="N5766" i="13" s="1"/>
  <c r="P5767" i="13"/>
  <c r="Q5767" i="13"/>
  <c r="N5767" i="13" s="1" a="1"/>
  <c r="N5767" i="13" s="1"/>
  <c r="P5768" i="13"/>
  <c r="Q5768" i="13"/>
  <c r="N5768" i="13" s="1" a="1"/>
  <c r="N5768" i="13" s="1"/>
  <c r="P5769" i="13"/>
  <c r="Q5769" i="13"/>
  <c r="N5769" i="13" s="1" a="1"/>
  <c r="N5769" i="13" s="1"/>
  <c r="P5770" i="13"/>
  <c r="Q5770" i="13"/>
  <c r="N5770" i="13" s="1" a="1"/>
  <c r="N5770" i="13" s="1"/>
  <c r="P5771" i="13"/>
  <c r="Q5771" i="13"/>
  <c r="N5771" i="13" s="1" a="1"/>
  <c r="N5771" i="13" s="1"/>
  <c r="P5772" i="13"/>
  <c r="Q5772" i="13"/>
  <c r="N5772" i="13" s="1" a="1"/>
  <c r="N5772" i="13" s="1"/>
  <c r="P5773" i="13"/>
  <c r="Q5773" i="13"/>
  <c r="N5773" i="13" s="1" a="1"/>
  <c r="N5773" i="13" s="1"/>
  <c r="P5774" i="13"/>
  <c r="Q5774" i="13"/>
  <c r="N5774" i="13" s="1" a="1"/>
  <c r="N5774" i="13" s="1"/>
  <c r="P5775" i="13"/>
  <c r="Q5775" i="13"/>
  <c r="N5775" i="13" s="1" a="1"/>
  <c r="N5775" i="13" s="1"/>
  <c r="P5776" i="13"/>
  <c r="Q5776" i="13"/>
  <c r="N5776" i="13" s="1" a="1"/>
  <c r="N5776" i="13" s="1"/>
  <c r="P5777" i="13"/>
  <c r="Q5777" i="13"/>
  <c r="N5777" i="13" s="1" a="1"/>
  <c r="N5777" i="13" s="1"/>
  <c r="P5778" i="13"/>
  <c r="Q5778" i="13"/>
  <c r="N5778" i="13" s="1" a="1"/>
  <c r="N5778" i="13" s="1"/>
  <c r="P5779" i="13"/>
  <c r="Q5779" i="13"/>
  <c r="N5779" i="13" s="1" a="1"/>
  <c r="N5779" i="13" s="1"/>
  <c r="P5780" i="13"/>
  <c r="Q5780" i="13"/>
  <c r="N5780" i="13" s="1" a="1"/>
  <c r="N5780" i="13" s="1"/>
  <c r="P5781" i="13"/>
  <c r="Q5781" i="13"/>
  <c r="N5781" i="13" s="1" a="1"/>
  <c r="N5781" i="13" s="1"/>
  <c r="P5782" i="13"/>
  <c r="Q5782" i="13"/>
  <c r="N5782" i="13" s="1" a="1"/>
  <c r="N5782" i="13" s="1"/>
  <c r="P5783" i="13"/>
  <c r="Q5783" i="13"/>
  <c r="N5783" i="13" s="1" a="1"/>
  <c r="N5783" i="13" s="1"/>
  <c r="P5784" i="13"/>
  <c r="Q5784" i="13"/>
  <c r="N5784" i="13" s="1" a="1"/>
  <c r="N5784" i="13" s="1"/>
  <c r="P5785" i="13"/>
  <c r="Q5785" i="13"/>
  <c r="N5785" i="13" s="1" a="1"/>
  <c r="N5785" i="13" s="1"/>
  <c r="P5786" i="13"/>
  <c r="Q5786" i="13"/>
  <c r="N5786" i="13" s="1" a="1"/>
  <c r="N5786" i="13" s="1"/>
  <c r="P5787" i="13"/>
  <c r="Q5787" i="13"/>
  <c r="N5787" i="13" s="1" a="1"/>
  <c r="N5787" i="13" s="1"/>
  <c r="P5788" i="13"/>
  <c r="Q5788" i="13"/>
  <c r="N5788" i="13" s="1" a="1"/>
  <c r="N5788" i="13" s="1"/>
  <c r="P5789" i="13"/>
  <c r="Q5789" i="13"/>
  <c r="N5789" i="13" s="1" a="1"/>
  <c r="N5789" i="13" s="1"/>
  <c r="P5790" i="13"/>
  <c r="Q5790" i="13"/>
  <c r="N5790" i="13" s="1" a="1"/>
  <c r="N5790" i="13" s="1"/>
  <c r="P5791" i="13"/>
  <c r="Q5791" i="13"/>
  <c r="N5791" i="13" s="1" a="1"/>
  <c r="N5791" i="13" s="1"/>
  <c r="P5792" i="13"/>
  <c r="Q5792" i="13"/>
  <c r="N5792" i="13" s="1" a="1"/>
  <c r="N5792" i="13" s="1"/>
  <c r="P5793" i="13"/>
  <c r="Q5793" i="13"/>
  <c r="N5793" i="13" s="1" a="1"/>
  <c r="N5793" i="13" s="1"/>
  <c r="P5794" i="13"/>
  <c r="Q5794" i="13"/>
  <c r="N5794" i="13" s="1" a="1"/>
  <c r="N5794" i="13" s="1"/>
  <c r="P5795" i="13"/>
  <c r="Q5795" i="13"/>
  <c r="N5795" i="13" s="1" a="1"/>
  <c r="N5795" i="13" s="1"/>
  <c r="P5796" i="13"/>
  <c r="Q5796" i="13"/>
  <c r="N5796" i="13" s="1" a="1"/>
  <c r="N5796" i="13" s="1"/>
  <c r="P5797" i="13"/>
  <c r="Q5797" i="13"/>
  <c r="N5797" i="13" s="1" a="1"/>
  <c r="N5797" i="13" s="1"/>
  <c r="P5798" i="13"/>
  <c r="Q5798" i="13"/>
  <c r="N5798" i="13" s="1" a="1"/>
  <c r="N5798" i="13" s="1"/>
  <c r="P5799" i="13"/>
  <c r="Q5799" i="13"/>
  <c r="N5799" i="13" s="1" a="1"/>
  <c r="N5799" i="13" s="1"/>
  <c r="P5800" i="13"/>
  <c r="Q5800" i="13"/>
  <c r="N5800" i="13" s="1" a="1"/>
  <c r="N5800" i="13" s="1"/>
  <c r="P5801" i="13"/>
  <c r="Q5801" i="13"/>
  <c r="N5801" i="13" s="1" a="1"/>
  <c r="N5801" i="13" s="1"/>
  <c r="P5802" i="13"/>
  <c r="Q5802" i="13"/>
  <c r="N5802" i="13" s="1" a="1"/>
  <c r="N5802" i="13" s="1"/>
  <c r="P5803" i="13"/>
  <c r="Q5803" i="13"/>
  <c r="N5803" i="13" s="1" a="1"/>
  <c r="N5803" i="13" s="1"/>
  <c r="P5804" i="13"/>
  <c r="Q5804" i="13"/>
  <c r="N5804" i="13" s="1" a="1"/>
  <c r="N5804" i="13" s="1"/>
  <c r="P5805" i="13"/>
  <c r="Q5805" i="13"/>
  <c r="N5805" i="13" s="1" a="1"/>
  <c r="N5805" i="13" s="1"/>
  <c r="P5806" i="13"/>
  <c r="Q5806" i="13"/>
  <c r="N5806" i="13" s="1" a="1"/>
  <c r="N5806" i="13" s="1"/>
  <c r="P5807" i="13"/>
  <c r="Q5807" i="13"/>
  <c r="N5807" i="13" s="1" a="1"/>
  <c r="N5807" i="13" s="1"/>
  <c r="P5808" i="13"/>
  <c r="Q5808" i="13"/>
  <c r="N5808" i="13" s="1" a="1"/>
  <c r="N5808" i="13" s="1"/>
  <c r="P5809" i="13"/>
  <c r="Q5809" i="13"/>
  <c r="N5809" i="13" s="1" a="1"/>
  <c r="N5809" i="13" s="1"/>
  <c r="P5810" i="13"/>
  <c r="Q5810" i="13"/>
  <c r="N5810" i="13" s="1" a="1"/>
  <c r="N5810" i="13" s="1"/>
  <c r="P5811" i="13"/>
  <c r="Q5811" i="13"/>
  <c r="N5811" i="13" s="1" a="1"/>
  <c r="N5811" i="13" s="1"/>
  <c r="P5812" i="13"/>
  <c r="Q5812" i="13"/>
  <c r="N5812" i="13" s="1" a="1"/>
  <c r="N5812" i="13" s="1"/>
  <c r="P5813" i="13"/>
  <c r="Q5813" i="13"/>
  <c r="N5813" i="13" s="1" a="1"/>
  <c r="N5813" i="13" s="1"/>
  <c r="P5814" i="13"/>
  <c r="Q5814" i="13"/>
  <c r="N5814" i="13" s="1" a="1"/>
  <c r="N5814" i="13" s="1"/>
  <c r="P5815" i="13"/>
  <c r="Q5815" i="13"/>
  <c r="N5815" i="13" s="1" a="1"/>
  <c r="N5815" i="13" s="1"/>
  <c r="P5816" i="13"/>
  <c r="Q5816" i="13"/>
  <c r="N5816" i="13" s="1" a="1"/>
  <c r="N5816" i="13" s="1"/>
  <c r="P5817" i="13"/>
  <c r="Q5817" i="13"/>
  <c r="N5817" i="13" s="1" a="1"/>
  <c r="N5817" i="13" s="1"/>
  <c r="P5818" i="13"/>
  <c r="Q5818" i="13"/>
  <c r="N5818" i="13" s="1" a="1"/>
  <c r="N5818" i="13" s="1"/>
  <c r="P5819" i="13"/>
  <c r="Q5819" i="13"/>
  <c r="N5819" i="13" s="1" a="1"/>
  <c r="N5819" i="13" s="1"/>
  <c r="P5820" i="13"/>
  <c r="Q5820" i="13"/>
  <c r="N5820" i="13" s="1" a="1"/>
  <c r="N5820" i="13" s="1"/>
  <c r="P5821" i="13"/>
  <c r="Q5821" i="13"/>
  <c r="N5821" i="13" s="1" a="1"/>
  <c r="N5821" i="13" s="1"/>
  <c r="P5822" i="13"/>
  <c r="Q5822" i="13"/>
  <c r="N5822" i="13" s="1" a="1"/>
  <c r="N5822" i="13" s="1"/>
  <c r="P5823" i="13"/>
  <c r="Q5823" i="13"/>
  <c r="N5823" i="13" s="1" a="1"/>
  <c r="N5823" i="13" s="1"/>
  <c r="P5824" i="13"/>
  <c r="Q5824" i="13"/>
  <c r="N5824" i="13" s="1" a="1"/>
  <c r="N5824" i="13" s="1"/>
  <c r="P5825" i="13"/>
  <c r="Q5825" i="13"/>
  <c r="N5825" i="13" s="1" a="1"/>
  <c r="N5825" i="13" s="1"/>
  <c r="P5826" i="13"/>
  <c r="Q5826" i="13"/>
  <c r="N5826" i="13" s="1" a="1"/>
  <c r="N5826" i="13" s="1"/>
  <c r="P5827" i="13"/>
  <c r="Q5827" i="13"/>
  <c r="N5827" i="13" s="1" a="1"/>
  <c r="N5827" i="13" s="1"/>
  <c r="P5828" i="13"/>
  <c r="Q5828" i="13"/>
  <c r="N5828" i="13" s="1" a="1"/>
  <c r="N5828" i="13" s="1"/>
  <c r="P5829" i="13"/>
  <c r="Q5829" i="13"/>
  <c r="N5829" i="13" s="1" a="1"/>
  <c r="N5829" i="13" s="1"/>
  <c r="P5830" i="13"/>
  <c r="Q5830" i="13"/>
  <c r="N5830" i="13" s="1" a="1"/>
  <c r="N5830" i="13" s="1"/>
  <c r="P5831" i="13"/>
  <c r="Q5831" i="13"/>
  <c r="N5831" i="13" s="1" a="1"/>
  <c r="N5831" i="13" s="1"/>
  <c r="P5832" i="13"/>
  <c r="Q5832" i="13"/>
  <c r="N5832" i="13" s="1" a="1"/>
  <c r="N5832" i="13" s="1"/>
  <c r="P5833" i="13"/>
  <c r="Q5833" i="13"/>
  <c r="N5833" i="13" s="1" a="1"/>
  <c r="N5833" i="13" s="1"/>
  <c r="P5834" i="13"/>
  <c r="Q5834" i="13"/>
  <c r="N5834" i="13" s="1" a="1"/>
  <c r="N5834" i="13" s="1"/>
  <c r="P5835" i="13"/>
  <c r="Q5835" i="13"/>
  <c r="N5835" i="13" s="1" a="1"/>
  <c r="N5835" i="13" s="1"/>
  <c r="P5836" i="13"/>
  <c r="Q5836" i="13"/>
  <c r="N5836" i="13" s="1" a="1"/>
  <c r="N5836" i="13" s="1"/>
  <c r="P5837" i="13"/>
  <c r="Q5837" i="13"/>
  <c r="N5837" i="13" s="1" a="1"/>
  <c r="N5837" i="13" s="1"/>
  <c r="P5838" i="13"/>
  <c r="Q5838" i="13"/>
  <c r="N5838" i="13" s="1" a="1"/>
  <c r="N5838" i="13" s="1"/>
  <c r="P5839" i="13"/>
  <c r="Q5839" i="13"/>
  <c r="N5839" i="13" s="1" a="1"/>
  <c r="N5839" i="13" s="1"/>
  <c r="P5840" i="13"/>
  <c r="Q5840" i="13"/>
  <c r="N5840" i="13" s="1" a="1"/>
  <c r="N5840" i="13" s="1"/>
  <c r="P5841" i="13"/>
  <c r="Q5841" i="13"/>
  <c r="N5841" i="13" s="1" a="1"/>
  <c r="N5841" i="13" s="1"/>
  <c r="P5842" i="13"/>
  <c r="Q5842" i="13"/>
  <c r="N5842" i="13" s="1" a="1"/>
  <c r="N5842" i="13" s="1"/>
  <c r="P5843" i="13"/>
  <c r="Q5843" i="13"/>
  <c r="N5843" i="13" s="1" a="1"/>
  <c r="N5843" i="13" s="1"/>
  <c r="P5844" i="13"/>
  <c r="Q5844" i="13"/>
  <c r="N5844" i="13" s="1" a="1"/>
  <c r="N5844" i="13" s="1"/>
  <c r="P5845" i="13"/>
  <c r="Q5845" i="13"/>
  <c r="N5845" i="13" s="1" a="1"/>
  <c r="N5845" i="13" s="1"/>
  <c r="P5846" i="13"/>
  <c r="Q5846" i="13"/>
  <c r="N5846" i="13" s="1" a="1"/>
  <c r="N5846" i="13" s="1"/>
  <c r="P5847" i="13"/>
  <c r="Q5847" i="13"/>
  <c r="N5847" i="13" s="1" a="1"/>
  <c r="N5847" i="13" s="1"/>
  <c r="P5848" i="13"/>
  <c r="Q5848" i="13"/>
  <c r="N5848" i="13" s="1" a="1"/>
  <c r="N5848" i="13" s="1"/>
  <c r="P5849" i="13"/>
  <c r="Q5849" i="13"/>
  <c r="N5849" i="13" s="1" a="1"/>
  <c r="N5849" i="13" s="1"/>
  <c r="P5850" i="13"/>
  <c r="Q5850" i="13"/>
  <c r="N5850" i="13" s="1" a="1"/>
  <c r="N5850" i="13" s="1"/>
  <c r="P5851" i="13"/>
  <c r="Q5851" i="13"/>
  <c r="N5851" i="13" s="1" a="1"/>
  <c r="N5851" i="13" s="1"/>
  <c r="P5852" i="13"/>
  <c r="Q5852" i="13"/>
  <c r="N5852" i="13" s="1" a="1"/>
  <c r="N5852" i="13" s="1"/>
  <c r="P5853" i="13"/>
  <c r="Q5853" i="13"/>
  <c r="N5853" i="13" s="1" a="1"/>
  <c r="N5853" i="13" s="1"/>
  <c r="P5854" i="13"/>
  <c r="Q5854" i="13"/>
  <c r="N5854" i="13" s="1" a="1"/>
  <c r="N5854" i="13" s="1"/>
  <c r="P5855" i="13"/>
  <c r="Q5855" i="13"/>
  <c r="N5855" i="13" s="1" a="1"/>
  <c r="N5855" i="13" s="1"/>
  <c r="P5856" i="13"/>
  <c r="Q5856" i="13"/>
  <c r="N5856" i="13" s="1" a="1"/>
  <c r="N5856" i="13" s="1"/>
  <c r="P5857" i="13"/>
  <c r="Q5857" i="13"/>
  <c r="N5857" i="13" s="1" a="1"/>
  <c r="N5857" i="13" s="1"/>
  <c r="P5858" i="13"/>
  <c r="Q5858" i="13"/>
  <c r="N5858" i="13" s="1" a="1"/>
  <c r="N5858" i="13" s="1"/>
  <c r="P5859" i="13"/>
  <c r="Q5859" i="13"/>
  <c r="N5859" i="13" s="1" a="1"/>
  <c r="N5859" i="13" s="1"/>
  <c r="P5860" i="13"/>
  <c r="Q5860" i="13"/>
  <c r="N5860" i="13" s="1" a="1"/>
  <c r="N5860" i="13" s="1"/>
  <c r="P5861" i="13"/>
  <c r="Q5861" i="13"/>
  <c r="N5861" i="13" s="1" a="1"/>
  <c r="N5861" i="13" s="1"/>
  <c r="P5862" i="13"/>
  <c r="Q5862" i="13"/>
  <c r="N5862" i="13" s="1" a="1"/>
  <c r="N5862" i="13" s="1"/>
  <c r="P5863" i="13"/>
  <c r="Q5863" i="13"/>
  <c r="N5863" i="13" s="1" a="1"/>
  <c r="N5863" i="13" s="1"/>
  <c r="P5864" i="13"/>
  <c r="Q5864" i="13"/>
  <c r="N5864" i="13" s="1" a="1"/>
  <c r="N5864" i="13" s="1"/>
  <c r="P5865" i="13"/>
  <c r="Q5865" i="13"/>
  <c r="N5865" i="13" s="1" a="1"/>
  <c r="N5865" i="13" s="1"/>
  <c r="P5866" i="13"/>
  <c r="Q5866" i="13"/>
  <c r="N5866" i="13" s="1" a="1"/>
  <c r="N5866" i="13" s="1"/>
  <c r="P5867" i="13"/>
  <c r="Q5867" i="13"/>
  <c r="N5867" i="13" s="1" a="1"/>
  <c r="N5867" i="13" s="1"/>
  <c r="P5868" i="13"/>
  <c r="Q5868" i="13"/>
  <c r="N5868" i="13" s="1" a="1"/>
  <c r="N5868" i="13" s="1"/>
  <c r="P5869" i="13"/>
  <c r="Q5869" i="13"/>
  <c r="N5869" i="13" s="1" a="1"/>
  <c r="N5869" i="13" s="1"/>
  <c r="P5870" i="13"/>
  <c r="Q5870" i="13"/>
  <c r="N5870" i="13" s="1" a="1"/>
  <c r="N5870" i="13" s="1"/>
  <c r="P5871" i="13"/>
  <c r="Q5871" i="13"/>
  <c r="N5871" i="13" s="1" a="1"/>
  <c r="N5871" i="13" s="1"/>
  <c r="P5872" i="13"/>
  <c r="Q5872" i="13"/>
  <c r="N5872" i="13" s="1" a="1"/>
  <c r="N5872" i="13" s="1"/>
  <c r="P5873" i="13"/>
  <c r="Q5873" i="13"/>
  <c r="N5873" i="13" s="1" a="1"/>
  <c r="N5873" i="13" s="1"/>
  <c r="P5874" i="13"/>
  <c r="Q5874" i="13"/>
  <c r="N5874" i="13" s="1" a="1"/>
  <c r="N5874" i="13" s="1"/>
  <c r="P5875" i="13"/>
  <c r="Q5875" i="13"/>
  <c r="N5875" i="13" s="1" a="1"/>
  <c r="N5875" i="13" s="1"/>
  <c r="P5876" i="13"/>
  <c r="Q5876" i="13"/>
  <c r="N5876" i="13" s="1" a="1"/>
  <c r="N5876" i="13" s="1"/>
  <c r="P5877" i="13"/>
  <c r="Q5877" i="13"/>
  <c r="N5877" i="13" s="1" a="1"/>
  <c r="N5877" i="13" s="1"/>
  <c r="P5878" i="13"/>
  <c r="Q5878" i="13"/>
  <c r="N5878" i="13" s="1" a="1"/>
  <c r="N5878" i="13" s="1"/>
  <c r="P5879" i="13"/>
  <c r="Q5879" i="13"/>
  <c r="N5879" i="13" s="1" a="1"/>
  <c r="N5879" i="13" s="1"/>
  <c r="P5880" i="13"/>
  <c r="Q5880" i="13"/>
  <c r="N5880" i="13" s="1" a="1"/>
  <c r="N5880" i="13" s="1"/>
  <c r="P5881" i="13"/>
  <c r="Q5881" i="13"/>
  <c r="N5881" i="13" s="1" a="1"/>
  <c r="N5881" i="13" s="1"/>
  <c r="P5882" i="13"/>
  <c r="Q5882" i="13"/>
  <c r="N5882" i="13" s="1" a="1"/>
  <c r="N5882" i="13" s="1"/>
  <c r="P5883" i="13"/>
  <c r="Q5883" i="13"/>
  <c r="N5883" i="13" s="1" a="1"/>
  <c r="N5883" i="13" s="1"/>
  <c r="P5884" i="13"/>
  <c r="Q5884" i="13"/>
  <c r="N5884" i="13" s="1" a="1"/>
  <c r="N5884" i="13" s="1"/>
  <c r="P5885" i="13"/>
  <c r="Q5885" i="13"/>
  <c r="N5885" i="13" s="1" a="1"/>
  <c r="N5885" i="13" s="1"/>
  <c r="P5886" i="13"/>
  <c r="Q5886" i="13"/>
  <c r="N5886" i="13" s="1" a="1"/>
  <c r="N5886" i="13" s="1"/>
  <c r="P5887" i="13"/>
  <c r="Q5887" i="13"/>
  <c r="N5887" i="13" s="1" a="1"/>
  <c r="N5887" i="13" s="1"/>
  <c r="P5888" i="13"/>
  <c r="Q5888" i="13"/>
  <c r="N5888" i="13" s="1" a="1"/>
  <c r="N5888" i="13" s="1"/>
  <c r="P5889" i="13"/>
  <c r="Q5889" i="13"/>
  <c r="N5889" i="13" s="1" a="1"/>
  <c r="N5889" i="13" s="1"/>
  <c r="P5890" i="13"/>
  <c r="Q5890" i="13"/>
  <c r="N5890" i="13" s="1" a="1"/>
  <c r="N5890" i="13" s="1"/>
  <c r="P5891" i="13"/>
  <c r="Q5891" i="13"/>
  <c r="N5891" i="13" s="1" a="1"/>
  <c r="N5891" i="13" s="1"/>
  <c r="P5892" i="13"/>
  <c r="Q5892" i="13"/>
  <c r="N5892" i="13" s="1" a="1"/>
  <c r="N5892" i="13" s="1"/>
  <c r="P5893" i="13"/>
  <c r="Q5893" i="13"/>
  <c r="N5893" i="13" s="1" a="1"/>
  <c r="N5893" i="13" s="1"/>
  <c r="P5894" i="13"/>
  <c r="Q5894" i="13"/>
  <c r="N5894" i="13" s="1" a="1"/>
  <c r="N5894" i="13" s="1"/>
  <c r="P5895" i="13"/>
  <c r="Q5895" i="13"/>
  <c r="N5895" i="13" s="1" a="1"/>
  <c r="N5895" i="13" s="1"/>
  <c r="P5896" i="13"/>
  <c r="Q5896" i="13"/>
  <c r="N5896" i="13" s="1" a="1"/>
  <c r="N5896" i="13" s="1"/>
  <c r="P5897" i="13"/>
  <c r="Q5897" i="13"/>
  <c r="N5897" i="13" s="1" a="1"/>
  <c r="N5897" i="13" s="1"/>
  <c r="P5898" i="13"/>
  <c r="Q5898" i="13"/>
  <c r="N5898" i="13" s="1" a="1"/>
  <c r="N5898" i="13" s="1"/>
  <c r="P5899" i="13"/>
  <c r="Q5899" i="13"/>
  <c r="N5899" i="13" s="1" a="1"/>
  <c r="N5899" i="13" s="1"/>
  <c r="P5900" i="13"/>
  <c r="Q5900" i="13"/>
  <c r="N5900" i="13" s="1" a="1"/>
  <c r="N5900" i="13" s="1"/>
  <c r="P5901" i="13"/>
  <c r="Q5901" i="13"/>
  <c r="N5901" i="13" s="1" a="1"/>
  <c r="N5901" i="13" s="1"/>
  <c r="P5902" i="13"/>
  <c r="Q5902" i="13"/>
  <c r="N5902" i="13" s="1" a="1"/>
  <c r="N5902" i="13" s="1"/>
  <c r="P5903" i="13"/>
  <c r="Q5903" i="13"/>
  <c r="N5903" i="13" s="1" a="1"/>
  <c r="N5903" i="13" s="1"/>
  <c r="P5904" i="13"/>
  <c r="Q5904" i="13"/>
  <c r="N5904" i="13" s="1" a="1"/>
  <c r="N5904" i="13" s="1"/>
  <c r="P5905" i="13"/>
  <c r="Q5905" i="13"/>
  <c r="N5905" i="13" s="1" a="1"/>
  <c r="N5905" i="13" s="1"/>
  <c r="P5906" i="13"/>
  <c r="Q5906" i="13"/>
  <c r="N5906" i="13" s="1" a="1"/>
  <c r="N5906" i="13" s="1"/>
  <c r="P5907" i="13"/>
  <c r="Q5907" i="13"/>
  <c r="N5907" i="13" s="1" a="1"/>
  <c r="N5907" i="13" s="1"/>
  <c r="P5908" i="13"/>
  <c r="Q5908" i="13"/>
  <c r="N5908" i="13" s="1" a="1"/>
  <c r="N5908" i="13" s="1"/>
  <c r="P5909" i="13"/>
  <c r="Q5909" i="13"/>
  <c r="N5909" i="13" s="1" a="1"/>
  <c r="N5909" i="13" s="1"/>
  <c r="P5910" i="13"/>
  <c r="Q5910" i="13"/>
  <c r="N5910" i="13" s="1" a="1"/>
  <c r="N5910" i="13" s="1"/>
  <c r="P5911" i="13"/>
  <c r="Q5911" i="13"/>
  <c r="N5911" i="13" s="1" a="1"/>
  <c r="N5911" i="13" s="1"/>
  <c r="P5912" i="13"/>
  <c r="Q5912" i="13"/>
  <c r="N5912" i="13" s="1" a="1"/>
  <c r="N5912" i="13" s="1"/>
  <c r="P5913" i="13"/>
  <c r="Q5913" i="13"/>
  <c r="N5913" i="13" s="1" a="1"/>
  <c r="N5913" i="13" s="1"/>
  <c r="P5914" i="13"/>
  <c r="Q5914" i="13"/>
  <c r="N5914" i="13" s="1" a="1"/>
  <c r="N5914" i="13" s="1"/>
  <c r="P5915" i="13"/>
  <c r="Q5915" i="13"/>
  <c r="N5915" i="13" s="1" a="1"/>
  <c r="N5915" i="13" s="1"/>
  <c r="P5916" i="13"/>
  <c r="Q5916" i="13"/>
  <c r="N5916" i="13" s="1" a="1"/>
  <c r="N5916" i="13" s="1"/>
  <c r="P5917" i="13"/>
  <c r="Q5917" i="13"/>
  <c r="N5917" i="13" s="1" a="1"/>
  <c r="N5917" i="13" s="1"/>
  <c r="P5918" i="13"/>
  <c r="Q5918" i="13"/>
  <c r="N5918" i="13" s="1" a="1"/>
  <c r="N5918" i="13" s="1"/>
  <c r="P5919" i="13"/>
  <c r="Q5919" i="13"/>
  <c r="N5919" i="13" s="1" a="1"/>
  <c r="N5919" i="13" s="1"/>
  <c r="P5920" i="13"/>
  <c r="Q5920" i="13"/>
  <c r="N5920" i="13" s="1" a="1"/>
  <c r="N5920" i="13" s="1"/>
  <c r="P5921" i="13"/>
  <c r="Q5921" i="13"/>
  <c r="N5921" i="13" s="1" a="1"/>
  <c r="N5921" i="13" s="1"/>
  <c r="P5922" i="13"/>
  <c r="Q5922" i="13"/>
  <c r="N5922" i="13" s="1" a="1"/>
  <c r="N5922" i="13" s="1"/>
  <c r="P5923" i="13"/>
  <c r="Q5923" i="13"/>
  <c r="N5923" i="13" s="1" a="1"/>
  <c r="N5923" i="13" s="1"/>
  <c r="P5924" i="13"/>
  <c r="Q5924" i="13"/>
  <c r="N5924" i="13" s="1" a="1"/>
  <c r="N5924" i="13" s="1"/>
  <c r="P5925" i="13"/>
  <c r="Q5925" i="13"/>
  <c r="N5925" i="13" s="1" a="1"/>
  <c r="N5925" i="13" s="1"/>
  <c r="P5926" i="13"/>
  <c r="Q5926" i="13"/>
  <c r="N5926" i="13" s="1" a="1"/>
  <c r="N5926" i="13" s="1"/>
  <c r="P5927" i="13"/>
  <c r="Q5927" i="13"/>
  <c r="N5927" i="13" s="1" a="1"/>
  <c r="N5927" i="13" s="1"/>
  <c r="P5928" i="13"/>
  <c r="Q5928" i="13"/>
  <c r="N5928" i="13" s="1" a="1"/>
  <c r="N5928" i="13" s="1"/>
  <c r="P5929" i="13"/>
  <c r="Q5929" i="13"/>
  <c r="N5929" i="13" s="1" a="1"/>
  <c r="N5929" i="13" s="1"/>
  <c r="P5930" i="13"/>
  <c r="Q5930" i="13"/>
  <c r="N5930" i="13" s="1" a="1"/>
  <c r="N5930" i="13" s="1"/>
  <c r="P5931" i="13"/>
  <c r="Q5931" i="13"/>
  <c r="N5931" i="13" s="1" a="1"/>
  <c r="N5931" i="13" s="1"/>
  <c r="P5932" i="13"/>
  <c r="Q5932" i="13"/>
  <c r="N5932" i="13" s="1" a="1"/>
  <c r="N5932" i="13" s="1"/>
  <c r="P5933" i="13"/>
  <c r="Q5933" i="13"/>
  <c r="N5933" i="13" s="1" a="1"/>
  <c r="N5933" i="13" s="1"/>
  <c r="P5934" i="13"/>
  <c r="Q5934" i="13"/>
  <c r="N5934" i="13" s="1" a="1"/>
  <c r="N5934" i="13" s="1"/>
  <c r="P5935" i="13"/>
  <c r="Q5935" i="13"/>
  <c r="N5935" i="13" s="1" a="1"/>
  <c r="N5935" i="13" s="1"/>
  <c r="P5936" i="13"/>
  <c r="Q5936" i="13"/>
  <c r="N5936" i="13" s="1" a="1"/>
  <c r="N5936" i="13" s="1"/>
  <c r="P5937" i="13"/>
  <c r="Q5937" i="13"/>
  <c r="N5937" i="13" s="1" a="1"/>
  <c r="N5937" i="13" s="1"/>
  <c r="P5938" i="13"/>
  <c r="Q5938" i="13"/>
  <c r="N5938" i="13" s="1" a="1"/>
  <c r="N5938" i="13" s="1"/>
  <c r="P5939" i="13"/>
  <c r="Q5939" i="13"/>
  <c r="N5939" i="13" s="1" a="1"/>
  <c r="N5939" i="13" s="1"/>
  <c r="P5940" i="13"/>
  <c r="Q5940" i="13"/>
  <c r="N5940" i="13" s="1" a="1"/>
  <c r="N5940" i="13" s="1"/>
  <c r="P5941" i="13"/>
  <c r="Q5941" i="13"/>
  <c r="N5941" i="13" s="1" a="1"/>
  <c r="N5941" i="13" s="1"/>
  <c r="P5942" i="13"/>
  <c r="Q5942" i="13"/>
  <c r="N5942" i="13" s="1" a="1"/>
  <c r="N5942" i="13" s="1"/>
  <c r="P5943" i="13"/>
  <c r="Q5943" i="13"/>
  <c r="N5943" i="13" s="1" a="1"/>
  <c r="N5943" i="13" s="1"/>
  <c r="P5944" i="13"/>
  <c r="Q5944" i="13"/>
  <c r="N5944" i="13" s="1" a="1"/>
  <c r="N5944" i="13" s="1"/>
  <c r="P5945" i="13"/>
  <c r="Q5945" i="13"/>
  <c r="N5945" i="13" s="1" a="1"/>
  <c r="N5945" i="13" s="1"/>
  <c r="P5946" i="13"/>
  <c r="Q5946" i="13"/>
  <c r="N5946" i="13" s="1" a="1"/>
  <c r="N5946" i="13" s="1"/>
  <c r="P5947" i="13"/>
  <c r="Q5947" i="13"/>
  <c r="N5947" i="13" s="1" a="1"/>
  <c r="N5947" i="13" s="1"/>
  <c r="P5948" i="13"/>
  <c r="Q5948" i="13"/>
  <c r="N5948" i="13" s="1" a="1"/>
  <c r="N5948" i="13" s="1"/>
  <c r="P5949" i="13"/>
  <c r="Q5949" i="13"/>
  <c r="N5949" i="13" s="1" a="1"/>
  <c r="N5949" i="13" s="1"/>
  <c r="P5950" i="13"/>
  <c r="Q5950" i="13"/>
  <c r="N5950" i="13" s="1" a="1"/>
  <c r="N5950" i="13" s="1"/>
  <c r="P5951" i="13"/>
  <c r="Q5951" i="13"/>
  <c r="N5951" i="13" s="1" a="1"/>
  <c r="N5951" i="13" s="1"/>
  <c r="P5952" i="13"/>
  <c r="Q5952" i="13"/>
  <c r="N5952" i="13" s="1" a="1"/>
  <c r="N5952" i="13" s="1"/>
  <c r="P5953" i="13"/>
  <c r="Q5953" i="13"/>
  <c r="N5953" i="13" s="1" a="1"/>
  <c r="N5953" i="13" s="1"/>
  <c r="P5954" i="13"/>
  <c r="Q5954" i="13"/>
  <c r="N5954" i="13" s="1" a="1"/>
  <c r="N5954" i="13" s="1"/>
  <c r="P5955" i="13"/>
  <c r="Q5955" i="13"/>
  <c r="N5955" i="13" s="1" a="1"/>
  <c r="N5955" i="13" s="1"/>
  <c r="P5956" i="13"/>
  <c r="Q5956" i="13"/>
  <c r="N5956" i="13" s="1" a="1"/>
  <c r="N5956" i="13" s="1"/>
  <c r="P5957" i="13"/>
  <c r="Q5957" i="13"/>
  <c r="N5957" i="13" s="1" a="1"/>
  <c r="N5957" i="13" s="1"/>
  <c r="P5958" i="13"/>
  <c r="Q5958" i="13"/>
  <c r="N5958" i="13" s="1" a="1"/>
  <c r="N5958" i="13" s="1"/>
  <c r="P5959" i="13"/>
  <c r="Q5959" i="13"/>
  <c r="N5959" i="13" s="1" a="1"/>
  <c r="N5959" i="13" s="1"/>
  <c r="P5960" i="13"/>
  <c r="Q5960" i="13"/>
  <c r="N5960" i="13" s="1" a="1"/>
  <c r="N5960" i="13" s="1"/>
  <c r="P5961" i="13"/>
  <c r="Q5961" i="13"/>
  <c r="N5961" i="13" s="1" a="1"/>
  <c r="N5961" i="13" s="1"/>
  <c r="P5962" i="13"/>
  <c r="Q5962" i="13"/>
  <c r="N5962" i="13" s="1" a="1"/>
  <c r="N5962" i="13" s="1"/>
  <c r="P5963" i="13"/>
  <c r="Q5963" i="13"/>
  <c r="N5963" i="13" s="1" a="1"/>
  <c r="N5963" i="13" s="1"/>
  <c r="P5964" i="13"/>
  <c r="Q5964" i="13"/>
  <c r="N5964" i="13" s="1" a="1"/>
  <c r="N5964" i="13" s="1"/>
  <c r="P5965" i="13"/>
  <c r="Q5965" i="13"/>
  <c r="N5965" i="13" s="1" a="1"/>
  <c r="N5965" i="13" s="1"/>
  <c r="P5966" i="13"/>
  <c r="Q5966" i="13"/>
  <c r="N5966" i="13" s="1" a="1"/>
  <c r="N5966" i="13" s="1"/>
  <c r="P5967" i="13"/>
  <c r="Q5967" i="13"/>
  <c r="N5967" i="13" s="1" a="1"/>
  <c r="N5967" i="13" s="1"/>
  <c r="P5968" i="13"/>
  <c r="Q5968" i="13"/>
  <c r="N5968" i="13" s="1" a="1"/>
  <c r="N5968" i="13" s="1"/>
  <c r="P5969" i="13"/>
  <c r="Q5969" i="13"/>
  <c r="N5969" i="13" s="1" a="1"/>
  <c r="N5969" i="13" s="1"/>
  <c r="P5970" i="13"/>
  <c r="Q5970" i="13"/>
  <c r="N5970" i="13" s="1" a="1"/>
  <c r="N5970" i="13" s="1"/>
  <c r="P5971" i="13"/>
  <c r="Q5971" i="13"/>
  <c r="N5971" i="13" s="1" a="1"/>
  <c r="N5971" i="13" s="1"/>
  <c r="P5972" i="13"/>
  <c r="Q5972" i="13"/>
  <c r="N5972" i="13" s="1" a="1"/>
  <c r="N5972" i="13" s="1"/>
  <c r="P5973" i="13"/>
  <c r="Q5973" i="13"/>
  <c r="N5973" i="13" s="1" a="1"/>
  <c r="N5973" i="13" s="1"/>
  <c r="P5974" i="13"/>
  <c r="Q5974" i="13"/>
  <c r="N5974" i="13" s="1" a="1"/>
  <c r="N5974" i="13" s="1"/>
  <c r="P5975" i="13"/>
  <c r="Q5975" i="13"/>
  <c r="N5975" i="13" s="1" a="1"/>
  <c r="N5975" i="13" s="1"/>
  <c r="P5976" i="13"/>
  <c r="Q5976" i="13"/>
  <c r="N5976" i="13" s="1" a="1"/>
  <c r="N5976" i="13" s="1"/>
  <c r="P5977" i="13"/>
  <c r="Q5977" i="13"/>
  <c r="N5977" i="13" s="1" a="1"/>
  <c r="N5977" i="13" s="1"/>
  <c r="P5978" i="13"/>
  <c r="Q5978" i="13"/>
  <c r="N5978" i="13" s="1" a="1"/>
  <c r="N5978" i="13" s="1"/>
  <c r="P5979" i="13"/>
  <c r="Q5979" i="13"/>
  <c r="N5979" i="13" s="1" a="1"/>
  <c r="N5979" i="13" s="1"/>
  <c r="P5980" i="13"/>
  <c r="Q5980" i="13"/>
  <c r="N5980" i="13" s="1" a="1"/>
  <c r="N5980" i="13" s="1"/>
  <c r="P5981" i="13"/>
  <c r="Q5981" i="13"/>
  <c r="N5981" i="13" s="1" a="1"/>
  <c r="N5981" i="13" s="1"/>
  <c r="P5982" i="13"/>
  <c r="Q5982" i="13"/>
  <c r="P5983" i="13"/>
  <c r="Q5983" i="13"/>
  <c r="N5983" i="13" s="1" a="1"/>
  <c r="N5983" i="13" s="1"/>
  <c r="P5984" i="13"/>
  <c r="Q5984" i="13"/>
  <c r="N5984" i="13" s="1" a="1"/>
  <c r="N5984" i="13" s="1"/>
  <c r="P5985" i="13"/>
  <c r="Q5985" i="13"/>
  <c r="N5985" i="13" s="1" a="1"/>
  <c r="N5985" i="13" s="1"/>
  <c r="P5986" i="13"/>
  <c r="Q5986" i="13"/>
  <c r="N5986" i="13" s="1" a="1"/>
  <c r="N5986" i="13" s="1"/>
  <c r="P5987" i="13"/>
  <c r="Q5987" i="13"/>
  <c r="N5987" i="13" s="1" a="1"/>
  <c r="N5987" i="13" s="1"/>
  <c r="P5988" i="13"/>
  <c r="Q5988" i="13"/>
  <c r="N5988" i="13" s="1" a="1"/>
  <c r="N5988" i="13" s="1"/>
  <c r="P5989" i="13"/>
  <c r="Q5989" i="13"/>
  <c r="N5989" i="13" s="1" a="1"/>
  <c r="N5989" i="13" s="1"/>
  <c r="P5990" i="13"/>
  <c r="Q5990" i="13"/>
  <c r="N5990" i="13" s="1" a="1"/>
  <c r="N5990" i="13" s="1"/>
  <c r="P5991" i="13"/>
  <c r="Q5991" i="13"/>
  <c r="N5991" i="13" s="1" a="1"/>
  <c r="N5991" i="13" s="1"/>
  <c r="P5992" i="13"/>
  <c r="Q5992" i="13"/>
  <c r="N5992" i="13" s="1" a="1"/>
  <c r="N5992" i="13" s="1"/>
  <c r="P5993" i="13"/>
  <c r="Q5993" i="13"/>
  <c r="N5993" i="13" s="1" a="1"/>
  <c r="N5993" i="13" s="1"/>
  <c r="P5994" i="13"/>
  <c r="Q5994" i="13"/>
  <c r="N5994" i="13" s="1" a="1"/>
  <c r="N5994" i="13" s="1"/>
  <c r="P5995" i="13"/>
  <c r="Q5995" i="13"/>
  <c r="N5995" i="13" s="1" a="1"/>
  <c r="N5995" i="13" s="1"/>
  <c r="P5996" i="13"/>
  <c r="Q5996" i="13"/>
  <c r="N5996" i="13" s="1" a="1"/>
  <c r="N5996" i="13" s="1"/>
  <c r="P5997" i="13"/>
  <c r="Q5997" i="13"/>
  <c r="N5997" i="13" s="1" a="1"/>
  <c r="N5997" i="13" s="1"/>
  <c r="P5998" i="13"/>
  <c r="Q5998" i="13"/>
  <c r="N5998" i="13" s="1" a="1"/>
  <c r="N5998" i="13" s="1"/>
  <c r="P5999" i="13"/>
  <c r="Q5999" i="13"/>
  <c r="N5999" i="13" s="1" a="1"/>
  <c r="N5999" i="13" s="1"/>
  <c r="P6000" i="13"/>
  <c r="Q6000" i="13"/>
  <c r="N6000" i="13" s="1" a="1"/>
  <c r="N6000" i="13" s="1"/>
  <c r="P6001" i="13"/>
  <c r="Q6001" i="13"/>
  <c r="N6001" i="13" s="1" a="1"/>
  <c r="N6001" i="13" s="1"/>
  <c r="P6002" i="13"/>
  <c r="Q6002" i="13"/>
  <c r="N6002" i="13" s="1" a="1"/>
  <c r="N6002" i="13" s="1"/>
  <c r="P6003" i="13"/>
  <c r="Q6003" i="13"/>
  <c r="N6003" i="13" s="1" a="1"/>
  <c r="N6003" i="13" s="1"/>
  <c r="P6004" i="13"/>
  <c r="Q6004" i="13"/>
  <c r="N6004" i="13" s="1" a="1"/>
  <c r="N6004" i="13" s="1"/>
  <c r="P6005" i="13"/>
  <c r="Q6005" i="13"/>
  <c r="N6005" i="13" s="1" a="1"/>
  <c r="N6005" i="13" s="1"/>
  <c r="P6006" i="13"/>
  <c r="Q6006" i="13"/>
  <c r="N6006" i="13" s="1" a="1"/>
  <c r="N6006" i="13" s="1"/>
  <c r="P6007" i="13"/>
  <c r="Q6007" i="13"/>
  <c r="N6007" i="13" s="1" a="1"/>
  <c r="N6007" i="13" s="1"/>
  <c r="P6008" i="13"/>
  <c r="Q6008" i="13"/>
  <c r="N6008" i="13" s="1" a="1"/>
  <c r="N6008" i="13" s="1"/>
  <c r="P6009" i="13"/>
  <c r="Q6009" i="13"/>
  <c r="N6009" i="13" s="1" a="1"/>
  <c r="N6009" i="13" s="1"/>
  <c r="P6010" i="13"/>
  <c r="Q6010" i="13"/>
  <c r="N6010" i="13" s="1" a="1"/>
  <c r="N6010" i="13" s="1"/>
  <c r="P6011" i="13"/>
  <c r="Q6011" i="13"/>
  <c r="N6011" i="13" s="1" a="1"/>
  <c r="N6011" i="13" s="1"/>
  <c r="P6012" i="13"/>
  <c r="Q6012" i="13"/>
  <c r="N6012" i="13" s="1" a="1"/>
  <c r="N6012" i="13" s="1"/>
  <c r="P6013" i="13"/>
  <c r="Q6013" i="13"/>
  <c r="N6013" i="13" s="1" a="1"/>
  <c r="N6013" i="13" s="1"/>
  <c r="P6014" i="13"/>
  <c r="Q6014" i="13"/>
  <c r="N6014" i="13" s="1" a="1"/>
  <c r="N6014" i="13" s="1"/>
  <c r="P6015" i="13"/>
  <c r="Q6015" i="13"/>
  <c r="N6015" i="13" s="1" a="1"/>
  <c r="N6015" i="13" s="1"/>
  <c r="P6016" i="13"/>
  <c r="Q6016" i="13"/>
  <c r="N6016" i="13" s="1" a="1"/>
  <c r="N6016" i="13" s="1"/>
  <c r="P6017" i="13"/>
  <c r="Q6017" i="13"/>
  <c r="N6017" i="13" s="1" a="1"/>
  <c r="N6017" i="13" s="1"/>
  <c r="P6018" i="13"/>
  <c r="Q6018" i="13"/>
  <c r="N6018" i="13" s="1" a="1"/>
  <c r="N6018" i="13" s="1"/>
  <c r="P6019" i="13"/>
  <c r="Q6019" i="13"/>
  <c r="N6019" i="13" s="1" a="1"/>
  <c r="N6019" i="13" s="1"/>
  <c r="P6020" i="13"/>
  <c r="Q6020" i="13"/>
  <c r="N6020" i="13" s="1" a="1"/>
  <c r="N6020" i="13" s="1"/>
  <c r="P6021" i="13"/>
  <c r="Q6021" i="13"/>
  <c r="N6021" i="13" s="1" a="1"/>
  <c r="N6021" i="13" s="1"/>
  <c r="P6022" i="13"/>
  <c r="Q6022" i="13"/>
  <c r="N6022" i="13" s="1" a="1"/>
  <c r="N6022" i="13" s="1"/>
  <c r="P6023" i="13"/>
  <c r="Q6023" i="13"/>
  <c r="N6023" i="13" s="1" a="1"/>
  <c r="N6023" i="13" s="1"/>
  <c r="P6024" i="13"/>
  <c r="Q6024" i="13"/>
  <c r="N6024" i="13" s="1" a="1"/>
  <c r="N6024" i="13" s="1"/>
  <c r="P6025" i="13"/>
  <c r="Q6025" i="13"/>
  <c r="N6025" i="13" s="1" a="1"/>
  <c r="N6025" i="13" s="1"/>
  <c r="P6026" i="13"/>
  <c r="Q6026" i="13"/>
  <c r="N6026" i="13" s="1" a="1"/>
  <c r="N6026" i="13" s="1"/>
  <c r="P6027" i="13"/>
  <c r="Q6027" i="13"/>
  <c r="N6027" i="13" s="1" a="1"/>
  <c r="N6027" i="13" s="1"/>
  <c r="P6028" i="13"/>
  <c r="Q6028" i="13"/>
  <c r="N6028" i="13" s="1" a="1"/>
  <c r="N6028" i="13" s="1"/>
  <c r="P6029" i="13"/>
  <c r="Q6029" i="13"/>
  <c r="N6029" i="13" s="1" a="1"/>
  <c r="N6029" i="13" s="1"/>
  <c r="P6030" i="13"/>
  <c r="Q6030" i="13"/>
  <c r="N6030" i="13" s="1" a="1"/>
  <c r="N6030" i="13" s="1"/>
  <c r="P6031" i="13"/>
  <c r="Q6031" i="13"/>
  <c r="N6031" i="13" s="1" a="1"/>
  <c r="N6031" i="13" s="1"/>
  <c r="P6032" i="13"/>
  <c r="Q6032" i="13"/>
  <c r="N6032" i="13" s="1" a="1"/>
  <c r="N6032" i="13" s="1"/>
  <c r="P6033" i="13"/>
  <c r="Q6033" i="13"/>
  <c r="N6033" i="13" s="1" a="1"/>
  <c r="N6033" i="13" s="1"/>
  <c r="P6034" i="13"/>
  <c r="Q6034" i="13"/>
  <c r="N6034" i="13" s="1" a="1"/>
  <c r="N6034" i="13" s="1"/>
  <c r="P6035" i="13"/>
  <c r="Q6035" i="13"/>
  <c r="N6035" i="13" s="1" a="1"/>
  <c r="N6035" i="13" s="1"/>
  <c r="P6036" i="13"/>
  <c r="Q6036" i="13"/>
  <c r="N6036" i="13" s="1" a="1"/>
  <c r="N6036" i="13" s="1"/>
  <c r="P6037" i="13"/>
  <c r="Q6037" i="13"/>
  <c r="N6037" i="13" s="1" a="1"/>
  <c r="N6037" i="13" s="1"/>
  <c r="P6038" i="13"/>
  <c r="Q6038" i="13"/>
  <c r="N6038" i="13" s="1" a="1"/>
  <c r="N6038" i="13" s="1"/>
  <c r="P6039" i="13"/>
  <c r="Q6039" i="13"/>
  <c r="N6039" i="13" s="1" a="1"/>
  <c r="N6039" i="13" s="1"/>
  <c r="P6040" i="13"/>
  <c r="Q6040" i="13"/>
  <c r="N6040" i="13" s="1" a="1"/>
  <c r="N6040" i="13" s="1"/>
  <c r="P6041" i="13"/>
  <c r="Q6041" i="13"/>
  <c r="N6041" i="13" s="1" a="1"/>
  <c r="N6041" i="13" s="1"/>
  <c r="P6042" i="13"/>
  <c r="Q6042" i="13"/>
  <c r="N6042" i="13" s="1" a="1"/>
  <c r="N6042" i="13" s="1"/>
  <c r="P6043" i="13"/>
  <c r="Q6043" i="13"/>
  <c r="N6043" i="13" s="1" a="1"/>
  <c r="N6043" i="13" s="1"/>
  <c r="P6044" i="13"/>
  <c r="Q6044" i="13"/>
  <c r="N6044" i="13" s="1" a="1"/>
  <c r="N6044" i="13" s="1"/>
  <c r="P6045" i="13"/>
  <c r="Q6045" i="13"/>
  <c r="N6045" i="13" s="1" a="1"/>
  <c r="N6045" i="13" s="1"/>
  <c r="P6046" i="13"/>
  <c r="Q6046" i="13"/>
  <c r="N6046" i="13" s="1" a="1"/>
  <c r="N6046" i="13" s="1"/>
  <c r="P6047" i="13"/>
  <c r="Q6047" i="13"/>
  <c r="N6047" i="13" s="1" a="1"/>
  <c r="N6047" i="13" s="1"/>
  <c r="P6048" i="13"/>
  <c r="Q6048" i="13"/>
  <c r="N6048" i="13" s="1" a="1"/>
  <c r="N6048" i="13" s="1"/>
  <c r="P6049" i="13"/>
  <c r="Q6049" i="13"/>
  <c r="N6049" i="13" s="1" a="1"/>
  <c r="N6049" i="13" s="1"/>
  <c r="P6050" i="13"/>
  <c r="Q6050" i="13"/>
  <c r="N6050" i="13" s="1" a="1"/>
  <c r="N6050" i="13" s="1"/>
  <c r="P6051" i="13"/>
  <c r="Q6051" i="13"/>
  <c r="N6051" i="13" s="1" a="1"/>
  <c r="N6051" i="13" s="1"/>
  <c r="P6052" i="13"/>
  <c r="Q6052" i="13"/>
  <c r="N6052" i="13" s="1" a="1"/>
  <c r="N6052" i="13" s="1"/>
  <c r="P6053" i="13"/>
  <c r="Q6053" i="13"/>
  <c r="N6053" i="13" s="1" a="1"/>
  <c r="N6053" i="13" s="1"/>
  <c r="P6054" i="13"/>
  <c r="Q6054" i="13"/>
  <c r="N6054" i="13" s="1" a="1"/>
  <c r="N6054" i="13" s="1"/>
  <c r="P6055" i="13"/>
  <c r="Q6055" i="13"/>
  <c r="N6055" i="13" s="1" a="1"/>
  <c r="N6055" i="13" s="1"/>
  <c r="P6056" i="13"/>
  <c r="Q6056" i="13"/>
  <c r="N6056" i="13" s="1" a="1"/>
  <c r="N6056" i="13" s="1"/>
  <c r="P6057" i="13"/>
  <c r="Q6057" i="13"/>
  <c r="N6057" i="13" s="1" a="1"/>
  <c r="N6057" i="13" s="1"/>
  <c r="P6058" i="13"/>
  <c r="Q6058" i="13"/>
  <c r="N6058" i="13" s="1" a="1"/>
  <c r="N6058" i="13" s="1"/>
  <c r="P6059" i="13"/>
  <c r="Q6059" i="13"/>
  <c r="N6059" i="13" s="1" a="1"/>
  <c r="N6059" i="13" s="1"/>
  <c r="P6060" i="13"/>
  <c r="Q6060" i="13"/>
  <c r="N6060" i="13" s="1" a="1"/>
  <c r="N6060" i="13" s="1"/>
  <c r="P6061" i="13"/>
  <c r="Q6061" i="13"/>
  <c r="N6061" i="13" s="1" a="1"/>
  <c r="N6061" i="13" s="1"/>
  <c r="P6062" i="13"/>
  <c r="Q6062" i="13"/>
  <c r="N6062" i="13" s="1" a="1"/>
  <c r="N6062" i="13" s="1"/>
  <c r="P6063" i="13"/>
  <c r="Q6063" i="13"/>
  <c r="N6063" i="13" s="1" a="1"/>
  <c r="N6063" i="13" s="1"/>
  <c r="P6064" i="13"/>
  <c r="Q6064" i="13"/>
  <c r="N6064" i="13" s="1" a="1"/>
  <c r="N6064" i="13" s="1"/>
  <c r="P6065" i="13"/>
  <c r="Q6065" i="13"/>
  <c r="N6065" i="13" s="1" a="1"/>
  <c r="N6065" i="13" s="1"/>
  <c r="P6066" i="13"/>
  <c r="Q6066" i="13"/>
  <c r="N6066" i="13" s="1" a="1"/>
  <c r="N6066" i="13" s="1"/>
  <c r="P6067" i="13"/>
  <c r="Q6067" i="13"/>
  <c r="N6067" i="13" s="1" a="1"/>
  <c r="N6067" i="13" s="1"/>
  <c r="P6068" i="13"/>
  <c r="Q6068" i="13"/>
  <c r="N6068" i="13" s="1" a="1"/>
  <c r="N6068" i="13" s="1"/>
  <c r="P6069" i="13"/>
  <c r="Q6069" i="13"/>
  <c r="N6069" i="13" s="1" a="1"/>
  <c r="N6069" i="13" s="1"/>
  <c r="P6070" i="13"/>
  <c r="Q6070" i="13"/>
  <c r="N6070" i="13" s="1" a="1"/>
  <c r="N6070" i="13" s="1"/>
  <c r="P6071" i="13"/>
  <c r="Q6071" i="13"/>
  <c r="N6071" i="13" s="1" a="1"/>
  <c r="N6071" i="13" s="1"/>
  <c r="P6072" i="13"/>
  <c r="Q6072" i="13"/>
  <c r="N6072" i="13" s="1" a="1"/>
  <c r="N6072" i="13" s="1"/>
  <c r="P6073" i="13"/>
  <c r="Q6073" i="13"/>
  <c r="N6073" i="13" s="1" a="1"/>
  <c r="N6073" i="13" s="1"/>
  <c r="P6074" i="13"/>
  <c r="Q6074" i="13"/>
  <c r="N6074" i="13" s="1" a="1"/>
  <c r="N6074" i="13" s="1"/>
  <c r="P6075" i="13"/>
  <c r="Q6075" i="13"/>
  <c r="N6075" i="13" s="1" a="1"/>
  <c r="N6075" i="13" s="1"/>
  <c r="P6076" i="13"/>
  <c r="Q6076" i="13"/>
  <c r="N6076" i="13" s="1" a="1"/>
  <c r="N6076" i="13" s="1"/>
  <c r="P6077" i="13"/>
  <c r="Q6077" i="13"/>
  <c r="N6077" i="13" s="1" a="1"/>
  <c r="N6077" i="13" s="1"/>
  <c r="P6078" i="13"/>
  <c r="Q6078" i="13"/>
  <c r="N6078" i="13" s="1" a="1"/>
  <c r="N6078" i="13" s="1"/>
  <c r="P6079" i="13"/>
  <c r="Q6079" i="13"/>
  <c r="N6079" i="13" s="1" a="1"/>
  <c r="N6079" i="13" s="1"/>
  <c r="P6080" i="13"/>
  <c r="Q6080" i="13"/>
  <c r="N6080" i="13" s="1" a="1"/>
  <c r="N6080" i="13" s="1"/>
  <c r="P6081" i="13"/>
  <c r="Q6081" i="13"/>
  <c r="N6081" i="13" s="1" a="1"/>
  <c r="N6081" i="13" s="1"/>
  <c r="P6082" i="13"/>
  <c r="Q6082" i="13"/>
  <c r="N6082" i="13" s="1" a="1"/>
  <c r="N6082" i="13" s="1"/>
  <c r="P6083" i="13"/>
  <c r="Q6083" i="13"/>
  <c r="N6083" i="13" s="1" a="1"/>
  <c r="N6083" i="13" s="1"/>
  <c r="P6084" i="13"/>
  <c r="Q6084" i="13"/>
  <c r="N6084" i="13" s="1" a="1"/>
  <c r="N6084" i="13" s="1"/>
  <c r="P6085" i="13"/>
  <c r="Q6085" i="13"/>
  <c r="N6085" i="13" s="1" a="1"/>
  <c r="N6085" i="13" s="1"/>
  <c r="P6086" i="13"/>
  <c r="Q6086" i="13"/>
  <c r="N6086" i="13" s="1" a="1"/>
  <c r="N6086" i="13" s="1"/>
  <c r="P6087" i="13"/>
  <c r="Q6087" i="13"/>
  <c r="N6087" i="13" s="1" a="1"/>
  <c r="N6087" i="13" s="1"/>
  <c r="P6088" i="13"/>
  <c r="Q6088" i="13"/>
  <c r="N6088" i="13" s="1" a="1"/>
  <c r="N6088" i="13" s="1"/>
  <c r="P6089" i="13"/>
  <c r="Q6089" i="13"/>
  <c r="N6089" i="13" s="1" a="1"/>
  <c r="N6089" i="13" s="1"/>
  <c r="P6090" i="13"/>
  <c r="Q6090" i="13"/>
  <c r="N6090" i="13" s="1" a="1"/>
  <c r="N6090" i="13" s="1"/>
  <c r="P6091" i="13"/>
  <c r="Q6091" i="13"/>
  <c r="N6091" i="13" s="1" a="1"/>
  <c r="N6091" i="13" s="1"/>
  <c r="P6092" i="13"/>
  <c r="Q6092" i="13"/>
  <c r="N6092" i="13" s="1" a="1"/>
  <c r="N6092" i="13" s="1"/>
  <c r="P6093" i="13"/>
  <c r="Q6093" i="13"/>
  <c r="N6093" i="13" s="1" a="1"/>
  <c r="N6093" i="13" s="1"/>
  <c r="P6094" i="13"/>
  <c r="Q6094" i="13"/>
  <c r="N6094" i="13" s="1" a="1"/>
  <c r="N6094" i="13" s="1"/>
  <c r="P6095" i="13"/>
  <c r="Q6095" i="13"/>
  <c r="N6095" i="13" s="1" a="1"/>
  <c r="N6095" i="13" s="1"/>
  <c r="P6096" i="13"/>
  <c r="Q6096" i="13"/>
  <c r="N6096" i="13" s="1" a="1"/>
  <c r="N6096" i="13" s="1"/>
  <c r="P6097" i="13"/>
  <c r="Q6097" i="13"/>
  <c r="N6097" i="13" s="1" a="1"/>
  <c r="N6097" i="13" s="1"/>
  <c r="P6098" i="13"/>
  <c r="Q6098" i="13"/>
  <c r="N6098" i="13" s="1" a="1"/>
  <c r="N6098" i="13" s="1"/>
  <c r="P6099" i="13"/>
  <c r="Q6099" i="13"/>
  <c r="N6099" i="13" s="1" a="1"/>
  <c r="N6099" i="13" s="1"/>
  <c r="P6100" i="13"/>
  <c r="Q6100" i="13"/>
  <c r="N6100" i="13" s="1" a="1"/>
  <c r="N6100" i="13" s="1"/>
  <c r="P6101" i="13"/>
  <c r="Q6101" i="13"/>
  <c r="N6101" i="13" s="1" a="1"/>
  <c r="N6101" i="13" s="1"/>
  <c r="P6102" i="13"/>
  <c r="Q6102" i="13"/>
  <c r="N6102" i="13" s="1" a="1"/>
  <c r="N6102" i="13" s="1"/>
  <c r="P6103" i="13"/>
  <c r="Q6103" i="13"/>
  <c r="N6103" i="13" s="1" a="1"/>
  <c r="N6103" i="13" s="1"/>
  <c r="P6104" i="13"/>
  <c r="Q6104" i="13"/>
  <c r="N6104" i="13" s="1" a="1"/>
  <c r="N6104" i="13" s="1"/>
  <c r="P6105" i="13"/>
  <c r="Q6105" i="13"/>
  <c r="N6105" i="13" s="1" a="1"/>
  <c r="N6105" i="13" s="1"/>
  <c r="P6106" i="13"/>
  <c r="Q6106" i="13"/>
  <c r="N6106" i="13" s="1" a="1"/>
  <c r="N6106" i="13" s="1"/>
  <c r="P6107" i="13"/>
  <c r="Q6107" i="13"/>
  <c r="N6107" i="13" s="1" a="1"/>
  <c r="N6107" i="13" s="1"/>
  <c r="P6108" i="13"/>
  <c r="Q6108" i="13"/>
  <c r="N6108" i="13" s="1" a="1"/>
  <c r="N6108" i="13" s="1"/>
  <c r="P6109" i="13"/>
  <c r="Q6109" i="13"/>
  <c r="N6109" i="13" s="1" a="1"/>
  <c r="N6109" i="13" s="1"/>
  <c r="P6110" i="13"/>
  <c r="Q6110" i="13"/>
  <c r="N6110" i="13" s="1" a="1"/>
  <c r="N6110" i="13" s="1"/>
  <c r="P6111" i="13"/>
  <c r="Q6111" i="13"/>
  <c r="N6111" i="13" s="1" a="1"/>
  <c r="N6111" i="13" s="1"/>
  <c r="P6112" i="13"/>
  <c r="Q6112" i="13"/>
  <c r="N6112" i="13" s="1" a="1"/>
  <c r="N6112" i="13" s="1"/>
  <c r="P6113" i="13"/>
  <c r="Q6113" i="13"/>
  <c r="N6113" i="13" s="1" a="1"/>
  <c r="N6113" i="13" s="1"/>
  <c r="P6114" i="13"/>
  <c r="Q6114" i="13"/>
  <c r="N6114" i="13" s="1" a="1"/>
  <c r="N6114" i="13" s="1"/>
  <c r="P6115" i="13"/>
  <c r="Q6115" i="13"/>
  <c r="N6115" i="13" s="1" a="1"/>
  <c r="N6115" i="13" s="1"/>
  <c r="P6116" i="13"/>
  <c r="Q6116" i="13"/>
  <c r="N6116" i="13" s="1" a="1"/>
  <c r="N6116" i="13" s="1"/>
  <c r="P6117" i="13"/>
  <c r="Q6117" i="13"/>
  <c r="N6117" i="13" s="1" a="1"/>
  <c r="N6117" i="13" s="1"/>
  <c r="P6118" i="13"/>
  <c r="Q6118" i="13"/>
  <c r="N6118" i="13" s="1" a="1"/>
  <c r="N6118" i="13" s="1"/>
  <c r="P6119" i="13"/>
  <c r="Q6119" i="13"/>
  <c r="N6119" i="13" s="1" a="1"/>
  <c r="N6119" i="13" s="1"/>
  <c r="P6120" i="13"/>
  <c r="Q6120" i="13"/>
  <c r="N6120" i="13" s="1" a="1"/>
  <c r="N6120" i="13" s="1"/>
  <c r="P6121" i="13"/>
  <c r="Q6121" i="13"/>
  <c r="N6121" i="13" s="1" a="1"/>
  <c r="N6121" i="13" s="1"/>
  <c r="P6122" i="13"/>
  <c r="Q6122" i="13"/>
  <c r="N6122" i="13" s="1" a="1"/>
  <c r="N6122" i="13" s="1"/>
  <c r="P6123" i="13"/>
  <c r="Q6123" i="13"/>
  <c r="N6123" i="13" s="1" a="1"/>
  <c r="N6123" i="13" s="1"/>
  <c r="P6124" i="13"/>
  <c r="Q6124" i="13"/>
  <c r="N6124" i="13" s="1" a="1"/>
  <c r="N6124" i="13" s="1"/>
  <c r="P6125" i="13"/>
  <c r="Q6125" i="13"/>
  <c r="N6125" i="13" s="1" a="1"/>
  <c r="N6125" i="13" s="1"/>
  <c r="P6126" i="13"/>
  <c r="Q6126" i="13"/>
  <c r="N6126" i="13" s="1" a="1"/>
  <c r="N6126" i="13" s="1"/>
  <c r="P6127" i="13"/>
  <c r="Q6127" i="13"/>
  <c r="N6127" i="13" s="1" a="1"/>
  <c r="N6127" i="13" s="1"/>
  <c r="P6128" i="13"/>
  <c r="Q6128" i="13"/>
  <c r="N6128" i="13" s="1" a="1"/>
  <c r="N6128" i="13" s="1"/>
  <c r="P6129" i="13"/>
  <c r="Q6129" i="13"/>
  <c r="N6129" i="13" s="1" a="1"/>
  <c r="N6129" i="13" s="1"/>
  <c r="P6130" i="13"/>
  <c r="Q6130" i="13"/>
  <c r="N6130" i="13" s="1" a="1"/>
  <c r="N6130" i="13" s="1"/>
  <c r="P6131" i="13"/>
  <c r="Q6131" i="13"/>
  <c r="N6131" i="13" s="1" a="1"/>
  <c r="N6131" i="13" s="1"/>
  <c r="P6132" i="13"/>
  <c r="Q6132" i="13"/>
  <c r="N6132" i="13" s="1" a="1"/>
  <c r="N6132" i="13" s="1"/>
  <c r="P6133" i="13"/>
  <c r="Q6133" i="13"/>
  <c r="N6133" i="13" s="1" a="1"/>
  <c r="N6133" i="13" s="1"/>
  <c r="P6134" i="13"/>
  <c r="Q6134" i="13"/>
  <c r="N6134" i="13" s="1" a="1"/>
  <c r="N6134" i="13" s="1"/>
  <c r="P6135" i="13"/>
  <c r="Q6135" i="13"/>
  <c r="N6135" i="13" s="1" a="1"/>
  <c r="N6135" i="13" s="1"/>
  <c r="P6136" i="13"/>
  <c r="Q6136" i="13"/>
  <c r="N6136" i="13" s="1" a="1"/>
  <c r="N6136" i="13" s="1"/>
  <c r="P6137" i="13"/>
  <c r="Q6137" i="13"/>
  <c r="N6137" i="13" s="1" a="1"/>
  <c r="N6137" i="13" s="1"/>
  <c r="P6138" i="13"/>
  <c r="Q6138" i="13"/>
  <c r="N6138" i="13" s="1" a="1"/>
  <c r="N6138" i="13" s="1"/>
  <c r="P6139" i="13"/>
  <c r="Q6139" i="13"/>
  <c r="N6139" i="13" s="1" a="1"/>
  <c r="N6139" i="13" s="1"/>
  <c r="P6140" i="13"/>
  <c r="Q6140" i="13"/>
  <c r="N6140" i="13" s="1" a="1"/>
  <c r="N6140" i="13" s="1"/>
  <c r="P6141" i="13"/>
  <c r="Q6141" i="13"/>
  <c r="N6141" i="13" s="1" a="1"/>
  <c r="N6141" i="13" s="1"/>
  <c r="P6142" i="13"/>
  <c r="Q6142" i="13"/>
  <c r="N6142" i="13" s="1" a="1"/>
  <c r="N6142" i="13" s="1"/>
  <c r="P6143" i="13"/>
  <c r="Q6143" i="13"/>
  <c r="N6143" i="13" s="1" a="1"/>
  <c r="N6143" i="13" s="1"/>
  <c r="P6144" i="13"/>
  <c r="Q6144" i="13"/>
  <c r="N6144" i="13" s="1" a="1"/>
  <c r="N6144" i="13" s="1"/>
  <c r="P6145" i="13"/>
  <c r="Q6145" i="13"/>
  <c r="N6145" i="13" s="1" a="1"/>
  <c r="N6145" i="13" s="1"/>
  <c r="P6146" i="13"/>
  <c r="Q6146" i="13"/>
  <c r="N6146" i="13" s="1" a="1"/>
  <c r="N6146" i="13" s="1"/>
  <c r="P6147" i="13"/>
  <c r="Q6147" i="13"/>
  <c r="N6147" i="13" s="1" a="1"/>
  <c r="N6147" i="13" s="1"/>
  <c r="P6148" i="13"/>
  <c r="Q6148" i="13"/>
  <c r="N6148" i="13" s="1" a="1"/>
  <c r="N6148" i="13" s="1"/>
  <c r="P6149" i="13"/>
  <c r="Q6149" i="13"/>
  <c r="N6149" i="13" s="1" a="1"/>
  <c r="N6149" i="13" s="1"/>
  <c r="P6150" i="13"/>
  <c r="Q6150" i="13"/>
  <c r="N6150" i="13" s="1" a="1"/>
  <c r="N6150" i="13" s="1"/>
  <c r="P6151" i="13"/>
  <c r="Q6151" i="13"/>
  <c r="N6151" i="13" s="1" a="1"/>
  <c r="N6151" i="13" s="1"/>
  <c r="P6152" i="13"/>
  <c r="Q6152" i="13"/>
  <c r="N6152" i="13" s="1" a="1"/>
  <c r="N6152" i="13" s="1"/>
  <c r="P6153" i="13"/>
  <c r="Q6153" i="13"/>
  <c r="N6153" i="13" s="1" a="1"/>
  <c r="N6153" i="13" s="1"/>
  <c r="P6154" i="13"/>
  <c r="Q6154" i="13"/>
  <c r="N6154" i="13" s="1" a="1"/>
  <c r="N6154" i="13" s="1"/>
  <c r="P6155" i="13"/>
  <c r="Q6155" i="13"/>
  <c r="N6155" i="13" s="1" a="1"/>
  <c r="N6155" i="13" s="1"/>
  <c r="P6156" i="13"/>
  <c r="Q6156" i="13"/>
  <c r="N6156" i="13" s="1" a="1"/>
  <c r="N6156" i="13" s="1"/>
  <c r="P6157" i="13"/>
  <c r="Q6157" i="13"/>
  <c r="N6157" i="13" s="1" a="1"/>
  <c r="N6157" i="13" s="1"/>
  <c r="P6158" i="13"/>
  <c r="Q6158" i="13"/>
  <c r="N6158" i="13" s="1" a="1"/>
  <c r="N6158" i="13" s="1"/>
  <c r="P6159" i="13"/>
  <c r="Q6159" i="13"/>
  <c r="N6159" i="13" s="1" a="1"/>
  <c r="N6159" i="13" s="1"/>
  <c r="P6160" i="13"/>
  <c r="Q6160" i="13"/>
  <c r="N6160" i="13" s="1" a="1"/>
  <c r="N6160" i="13" s="1"/>
  <c r="P6161" i="13"/>
  <c r="Q6161" i="13"/>
  <c r="N6161" i="13" s="1" a="1"/>
  <c r="N6161" i="13" s="1"/>
  <c r="P6162" i="13"/>
  <c r="Q6162" i="13"/>
  <c r="N6162" i="13" s="1" a="1"/>
  <c r="N6162" i="13" s="1"/>
  <c r="P6163" i="13"/>
  <c r="Q6163" i="13"/>
  <c r="N6163" i="13" s="1" a="1"/>
  <c r="N6163" i="13" s="1"/>
  <c r="P6164" i="13"/>
  <c r="Q6164" i="13"/>
  <c r="N6164" i="13" s="1" a="1"/>
  <c r="N6164" i="13" s="1"/>
  <c r="P6165" i="13"/>
  <c r="Q6165" i="13"/>
  <c r="N6165" i="13" s="1" a="1"/>
  <c r="N6165" i="13" s="1"/>
  <c r="P6166" i="13"/>
  <c r="Q6166" i="13"/>
  <c r="N6166" i="13" s="1" a="1"/>
  <c r="N6166" i="13" s="1"/>
  <c r="P6167" i="13"/>
  <c r="Q6167" i="13"/>
  <c r="N6167" i="13" s="1" a="1"/>
  <c r="N6167" i="13" s="1"/>
  <c r="P6168" i="13"/>
  <c r="Q6168" i="13"/>
  <c r="N6168" i="13" s="1" a="1"/>
  <c r="N6168" i="13" s="1"/>
  <c r="P6169" i="13"/>
  <c r="Q6169" i="13"/>
  <c r="N6169" i="13" s="1" a="1"/>
  <c r="N6169" i="13" s="1"/>
  <c r="P6170" i="13"/>
  <c r="Q6170" i="13"/>
  <c r="N6170" i="13" s="1" a="1"/>
  <c r="N6170" i="13" s="1"/>
  <c r="P6171" i="13"/>
  <c r="Q6171" i="13"/>
  <c r="N6171" i="13" s="1" a="1"/>
  <c r="N6171" i="13" s="1"/>
  <c r="P6172" i="13"/>
  <c r="Q6172" i="13"/>
  <c r="N6172" i="13" s="1" a="1"/>
  <c r="N6172" i="13" s="1"/>
  <c r="P6173" i="13"/>
  <c r="Q6173" i="13"/>
  <c r="N6173" i="13" s="1" a="1"/>
  <c r="N6173" i="13" s="1"/>
  <c r="P6174" i="13"/>
  <c r="Q6174" i="13"/>
  <c r="N6174" i="13" s="1" a="1"/>
  <c r="N6174" i="13" s="1"/>
  <c r="P6175" i="13"/>
  <c r="Q6175" i="13"/>
  <c r="N6175" i="13" s="1" a="1"/>
  <c r="N6175" i="13" s="1"/>
  <c r="P6176" i="13"/>
  <c r="Q6176" i="13"/>
  <c r="N6176" i="13" s="1" a="1"/>
  <c r="N6176" i="13" s="1"/>
  <c r="P6177" i="13"/>
  <c r="Q6177" i="13"/>
  <c r="N6177" i="13" s="1" a="1"/>
  <c r="N6177" i="13" s="1"/>
  <c r="P6178" i="13"/>
  <c r="Q6178" i="13"/>
  <c r="N6178" i="13" s="1" a="1"/>
  <c r="N6178" i="13" s="1"/>
  <c r="P6179" i="13"/>
  <c r="Q6179" i="13"/>
  <c r="N6179" i="13" s="1" a="1"/>
  <c r="N6179" i="13" s="1"/>
  <c r="P6180" i="13"/>
  <c r="Q6180" i="13"/>
  <c r="N6180" i="13" s="1" a="1"/>
  <c r="N6180" i="13" s="1"/>
  <c r="P6181" i="13"/>
  <c r="Q6181" i="13"/>
  <c r="N6181" i="13" s="1" a="1"/>
  <c r="N6181" i="13" s="1"/>
  <c r="P6182" i="13"/>
  <c r="Q6182" i="13"/>
  <c r="N6182" i="13" s="1" a="1"/>
  <c r="N6182" i="13" s="1"/>
  <c r="P6183" i="13"/>
  <c r="Q6183" i="13"/>
  <c r="N6183" i="13" s="1" a="1"/>
  <c r="N6183" i="13" s="1"/>
  <c r="P6184" i="13"/>
  <c r="Q6184" i="13"/>
  <c r="N6184" i="13" s="1" a="1"/>
  <c r="N6184" i="13" s="1"/>
  <c r="P6185" i="13"/>
  <c r="Q6185" i="13"/>
  <c r="N6185" i="13" s="1" a="1"/>
  <c r="N6185" i="13" s="1"/>
  <c r="P6186" i="13"/>
  <c r="Q6186" i="13"/>
  <c r="N6186" i="13" s="1" a="1"/>
  <c r="N6186" i="13" s="1"/>
  <c r="P6187" i="13"/>
  <c r="Q6187" i="13"/>
  <c r="N6187" i="13" s="1" a="1"/>
  <c r="N6187" i="13" s="1"/>
  <c r="P6188" i="13"/>
  <c r="Q6188" i="13"/>
  <c r="N6188" i="13" s="1" a="1"/>
  <c r="N6188" i="13" s="1"/>
  <c r="P6189" i="13"/>
  <c r="Q6189" i="13"/>
  <c r="N6189" i="13" s="1" a="1"/>
  <c r="N6189" i="13" s="1"/>
  <c r="P6190" i="13"/>
  <c r="Q6190" i="13"/>
  <c r="N6190" i="13" s="1" a="1"/>
  <c r="N6190" i="13" s="1"/>
  <c r="P6191" i="13"/>
  <c r="Q6191" i="13"/>
  <c r="N6191" i="13" s="1" a="1"/>
  <c r="N6191" i="13" s="1"/>
  <c r="P6192" i="13"/>
  <c r="Q6192" i="13"/>
  <c r="N6192" i="13" s="1" a="1"/>
  <c r="N6192" i="13" s="1"/>
  <c r="P6193" i="13"/>
  <c r="Q6193" i="13"/>
  <c r="N6193" i="13" s="1" a="1"/>
  <c r="N6193" i="13" s="1"/>
  <c r="P6194" i="13"/>
  <c r="Q6194" i="13"/>
  <c r="N6194" i="13" s="1" a="1"/>
  <c r="N6194" i="13" s="1"/>
  <c r="P6195" i="13"/>
  <c r="Q6195" i="13"/>
  <c r="N6195" i="13" s="1" a="1"/>
  <c r="N6195" i="13" s="1"/>
  <c r="P6196" i="13"/>
  <c r="Q6196" i="13"/>
  <c r="N6196" i="13" s="1" a="1"/>
  <c r="N6196" i="13" s="1"/>
  <c r="P6197" i="13"/>
  <c r="Q6197" i="13"/>
  <c r="N6197" i="13" s="1" a="1"/>
  <c r="N6197" i="13" s="1"/>
  <c r="P6198" i="13"/>
  <c r="Q6198" i="13"/>
  <c r="N6198" i="13" s="1" a="1"/>
  <c r="N6198" i="13" s="1"/>
  <c r="P6199" i="13"/>
  <c r="Q6199" i="13"/>
  <c r="N6199" i="13" s="1" a="1"/>
  <c r="N6199" i="13" s="1"/>
  <c r="P6200" i="13"/>
  <c r="Q6200" i="13"/>
  <c r="N6200" i="13" s="1" a="1"/>
  <c r="N6200" i="13" s="1"/>
  <c r="P6201" i="13"/>
  <c r="Q6201" i="13"/>
  <c r="N6201" i="13" s="1" a="1"/>
  <c r="N6201" i="13" s="1"/>
  <c r="P6202" i="13"/>
  <c r="Q6202" i="13"/>
  <c r="N6202" i="13" s="1" a="1"/>
  <c r="N6202" i="13" s="1"/>
  <c r="P6203" i="13"/>
  <c r="Q6203" i="13"/>
  <c r="N6203" i="13" s="1" a="1"/>
  <c r="N6203" i="13" s="1"/>
  <c r="P6204" i="13"/>
  <c r="Q6204" i="13"/>
  <c r="N6204" i="13" s="1" a="1"/>
  <c r="N6204" i="13" s="1"/>
  <c r="P6205" i="13"/>
  <c r="Q6205" i="13"/>
  <c r="N6205" i="13" s="1" a="1"/>
  <c r="N6205" i="13" s="1"/>
  <c r="P6206" i="13"/>
  <c r="Q6206" i="13"/>
  <c r="N6206" i="13" s="1" a="1"/>
  <c r="N6206" i="13" s="1"/>
  <c r="P6207" i="13"/>
  <c r="Q6207" i="13"/>
  <c r="N6207" i="13" s="1" a="1"/>
  <c r="N6207" i="13" s="1"/>
  <c r="P6208" i="13"/>
  <c r="Q6208" i="13"/>
  <c r="N6208" i="13" s="1" a="1"/>
  <c r="N6208" i="13" s="1"/>
  <c r="P6209" i="13"/>
  <c r="Q6209" i="13"/>
  <c r="N6209" i="13" s="1" a="1"/>
  <c r="N6209" i="13" s="1"/>
  <c r="P6210" i="13"/>
  <c r="Q6210" i="13"/>
  <c r="N6210" i="13" s="1" a="1"/>
  <c r="N6210" i="13" s="1"/>
  <c r="P6211" i="13"/>
  <c r="Q6211" i="13"/>
  <c r="N6211" i="13" s="1" a="1"/>
  <c r="N6211" i="13" s="1"/>
  <c r="P6212" i="13"/>
  <c r="Q6212" i="13"/>
  <c r="N6212" i="13" s="1" a="1"/>
  <c r="N6212" i="13" s="1"/>
  <c r="P6213" i="13"/>
  <c r="Q6213" i="13"/>
  <c r="N6213" i="13" s="1" a="1"/>
  <c r="N6213" i="13" s="1"/>
  <c r="P6214" i="13"/>
  <c r="Q6214" i="13"/>
  <c r="N6214" i="13" s="1" a="1"/>
  <c r="N6214" i="13" s="1"/>
  <c r="P6215" i="13"/>
  <c r="Q6215" i="13"/>
  <c r="N6215" i="13" s="1" a="1"/>
  <c r="N6215" i="13" s="1"/>
  <c r="P6216" i="13"/>
  <c r="Q6216" i="13"/>
  <c r="N6216" i="13" s="1" a="1"/>
  <c r="N6216" i="13" s="1"/>
  <c r="P6217" i="13"/>
  <c r="Q6217" i="13"/>
  <c r="N6217" i="13" s="1" a="1"/>
  <c r="N6217" i="13" s="1"/>
  <c r="P6218" i="13"/>
  <c r="Q6218" i="13"/>
  <c r="N6218" i="13" s="1" a="1"/>
  <c r="N6218" i="13" s="1"/>
  <c r="P6219" i="13"/>
  <c r="Q6219" i="13"/>
  <c r="N6219" i="13" s="1" a="1"/>
  <c r="N6219" i="13" s="1"/>
  <c r="P6220" i="13"/>
  <c r="Q6220" i="13"/>
  <c r="N6220" i="13" s="1" a="1"/>
  <c r="N6220" i="13" s="1"/>
  <c r="P6221" i="13"/>
  <c r="Q6221" i="13"/>
  <c r="N6221" i="13" s="1" a="1"/>
  <c r="N6221" i="13" s="1"/>
  <c r="P6222" i="13"/>
  <c r="Q6222" i="13"/>
  <c r="N6222" i="13" s="1" a="1"/>
  <c r="N6222" i="13" s="1"/>
  <c r="P6223" i="13"/>
  <c r="Q6223" i="13"/>
  <c r="N6223" i="13" s="1" a="1"/>
  <c r="N6223" i="13" s="1"/>
  <c r="P6224" i="13"/>
  <c r="Q6224" i="13"/>
  <c r="N6224" i="13" s="1" a="1"/>
  <c r="N6224" i="13" s="1"/>
  <c r="P6225" i="13"/>
  <c r="Q6225" i="13"/>
  <c r="N6225" i="13" s="1" a="1"/>
  <c r="N6225" i="13" s="1"/>
  <c r="P6226" i="13"/>
  <c r="Q6226" i="13"/>
  <c r="N6226" i="13" s="1" a="1"/>
  <c r="N6226" i="13" s="1"/>
  <c r="P6227" i="13"/>
  <c r="Q6227" i="13"/>
  <c r="N6227" i="13" s="1" a="1"/>
  <c r="N6227" i="13" s="1"/>
  <c r="P6228" i="13"/>
  <c r="Q6228" i="13"/>
  <c r="N6228" i="13" s="1" a="1"/>
  <c r="N6228" i="13" s="1"/>
  <c r="P6229" i="13"/>
  <c r="Q6229" i="13"/>
  <c r="N6229" i="13" s="1" a="1"/>
  <c r="N6229" i="13" s="1"/>
  <c r="P6230" i="13"/>
  <c r="Q6230" i="13"/>
  <c r="N6230" i="13" s="1" a="1"/>
  <c r="N6230" i="13" s="1"/>
  <c r="P6231" i="13"/>
  <c r="Q6231" i="13"/>
  <c r="N6231" i="13" s="1" a="1"/>
  <c r="N6231" i="13" s="1"/>
  <c r="P6232" i="13"/>
  <c r="Q6232" i="13"/>
  <c r="N6232" i="13" s="1" a="1"/>
  <c r="N6232" i="13" s="1"/>
  <c r="P6233" i="13"/>
  <c r="Q6233" i="13"/>
  <c r="N6233" i="13" s="1" a="1"/>
  <c r="N6233" i="13" s="1"/>
  <c r="P6234" i="13"/>
  <c r="Q6234" i="13"/>
  <c r="N6234" i="13" s="1" a="1"/>
  <c r="N6234" i="13" s="1"/>
  <c r="P6235" i="13"/>
  <c r="Q6235" i="13"/>
  <c r="N6235" i="13" s="1" a="1"/>
  <c r="N6235" i="13" s="1"/>
  <c r="P6236" i="13"/>
  <c r="Q6236" i="13"/>
  <c r="N6236" i="13" s="1" a="1"/>
  <c r="N6236" i="13" s="1"/>
  <c r="P6237" i="13"/>
  <c r="Q6237" i="13"/>
  <c r="N6237" i="13" s="1" a="1"/>
  <c r="N6237" i="13" s="1"/>
  <c r="P6238" i="13"/>
  <c r="Q6238" i="13"/>
  <c r="N6238" i="13" s="1" a="1"/>
  <c r="N6238" i="13" s="1"/>
  <c r="P6239" i="13"/>
  <c r="Q6239" i="13"/>
  <c r="N6239" i="13" s="1" a="1"/>
  <c r="N6239" i="13" s="1"/>
  <c r="P6240" i="13"/>
  <c r="Q6240" i="13"/>
  <c r="N6240" i="13" s="1" a="1"/>
  <c r="N6240" i="13" s="1"/>
  <c r="P6241" i="13"/>
  <c r="Q6241" i="13"/>
  <c r="N6241" i="13" s="1" a="1"/>
  <c r="N6241" i="13" s="1"/>
  <c r="P6242" i="13"/>
  <c r="Q6242" i="13"/>
  <c r="N6242" i="13" s="1" a="1"/>
  <c r="N6242" i="13" s="1"/>
  <c r="P6243" i="13"/>
  <c r="Q6243" i="13"/>
  <c r="N6243" i="13" s="1" a="1"/>
  <c r="N6243" i="13" s="1"/>
  <c r="P6244" i="13"/>
  <c r="Q6244" i="13"/>
  <c r="N6244" i="13" s="1" a="1"/>
  <c r="N6244" i="13" s="1"/>
  <c r="P6245" i="13"/>
  <c r="Q6245" i="13"/>
  <c r="N6245" i="13" s="1" a="1"/>
  <c r="N6245" i="13" s="1"/>
  <c r="P6246" i="13"/>
  <c r="Q6246" i="13"/>
  <c r="N6246" i="13" s="1" a="1"/>
  <c r="N6246" i="13" s="1"/>
  <c r="P6247" i="13"/>
  <c r="Q6247" i="13"/>
  <c r="N6247" i="13" s="1" a="1"/>
  <c r="N6247" i="13" s="1"/>
  <c r="P6248" i="13"/>
  <c r="Q6248" i="13"/>
  <c r="N6248" i="13" s="1" a="1"/>
  <c r="N6248" i="13" s="1"/>
  <c r="P6249" i="13"/>
  <c r="Q6249" i="13"/>
  <c r="N6249" i="13" s="1" a="1"/>
  <c r="N6249" i="13" s="1"/>
  <c r="P6250" i="13"/>
  <c r="Q6250" i="13"/>
  <c r="P6251" i="13"/>
  <c r="Q6251" i="13"/>
  <c r="N6251" i="13" s="1" a="1"/>
  <c r="N6251" i="13" s="1"/>
  <c r="P6252" i="13"/>
  <c r="Q6252" i="13"/>
  <c r="N6252" i="13" s="1" a="1"/>
  <c r="N6252" i="13" s="1"/>
  <c r="P6253" i="13"/>
  <c r="Q6253" i="13"/>
  <c r="N6253" i="13" s="1" a="1"/>
  <c r="N6253" i="13" s="1"/>
  <c r="P6254" i="13"/>
  <c r="Q6254" i="13"/>
  <c r="N6254" i="13" s="1" a="1"/>
  <c r="N6254" i="13" s="1"/>
  <c r="P6255" i="13"/>
  <c r="Q6255" i="13"/>
  <c r="N6255" i="13" s="1" a="1"/>
  <c r="N6255" i="13" s="1"/>
  <c r="P6256" i="13"/>
  <c r="Q6256" i="13"/>
  <c r="N6256" i="13" s="1" a="1"/>
  <c r="N6256" i="13" s="1"/>
  <c r="P6257" i="13"/>
  <c r="Q6257" i="13"/>
  <c r="N6257" i="13" s="1" a="1"/>
  <c r="N6257" i="13" s="1"/>
  <c r="P6258" i="13"/>
  <c r="Q6258" i="13"/>
  <c r="N6258" i="13" s="1" a="1"/>
  <c r="N6258" i="13" s="1"/>
  <c r="P6259" i="13"/>
  <c r="Q6259" i="13"/>
  <c r="N6259" i="13" s="1" a="1"/>
  <c r="N6259" i="13" s="1"/>
  <c r="P6260" i="13"/>
  <c r="Q6260" i="13"/>
  <c r="N6260" i="13" s="1" a="1"/>
  <c r="N6260" i="13" s="1"/>
  <c r="P6261" i="13"/>
  <c r="Q6261" i="13"/>
  <c r="N6261" i="13" s="1" a="1"/>
  <c r="N6261" i="13" s="1"/>
  <c r="P6262" i="13"/>
  <c r="Q6262" i="13"/>
  <c r="N6262" i="13" s="1" a="1"/>
  <c r="N6262" i="13" s="1"/>
  <c r="P6263" i="13"/>
  <c r="Q6263" i="13"/>
  <c r="N6263" i="13" s="1" a="1"/>
  <c r="N6263" i="13" s="1"/>
  <c r="P6264" i="13"/>
  <c r="Q6264" i="13"/>
  <c r="N6264" i="13" s="1" a="1"/>
  <c r="N6264" i="13" s="1"/>
  <c r="P6265" i="13"/>
  <c r="Q6265" i="13"/>
  <c r="N6265" i="13" s="1" a="1"/>
  <c r="N6265" i="13" s="1"/>
  <c r="P6266" i="13"/>
  <c r="Q6266" i="13"/>
  <c r="N6266" i="13" s="1" a="1"/>
  <c r="N6266" i="13" s="1"/>
  <c r="P6267" i="13"/>
  <c r="Q6267" i="13"/>
  <c r="N6267" i="13" s="1" a="1"/>
  <c r="N6267" i="13" s="1"/>
  <c r="P6268" i="13"/>
  <c r="Q6268" i="13"/>
  <c r="N6268" i="13" s="1" a="1"/>
  <c r="N6268" i="13" s="1"/>
  <c r="P6269" i="13"/>
  <c r="Q6269" i="13"/>
  <c r="N6269" i="13" s="1" a="1"/>
  <c r="N6269" i="13" s="1"/>
  <c r="P6270" i="13"/>
  <c r="Q6270" i="13"/>
  <c r="N6270" i="13" s="1" a="1"/>
  <c r="N6270" i="13" s="1"/>
  <c r="P6271" i="13"/>
  <c r="Q6271" i="13"/>
  <c r="N6271" i="13" s="1" a="1"/>
  <c r="N6271" i="13" s="1"/>
  <c r="P6272" i="13"/>
  <c r="Q6272" i="13"/>
  <c r="N6272" i="13" s="1" a="1"/>
  <c r="N6272" i="13" s="1"/>
  <c r="P6273" i="13"/>
  <c r="Q6273" i="13"/>
  <c r="N6273" i="13" s="1" a="1"/>
  <c r="N6273" i="13" s="1"/>
  <c r="P6274" i="13"/>
  <c r="Q6274" i="13"/>
  <c r="N6274" i="13" s="1" a="1"/>
  <c r="N6274" i="13" s="1"/>
  <c r="P6275" i="13"/>
  <c r="Q6275" i="13"/>
  <c r="N6275" i="13" s="1" a="1"/>
  <c r="N6275" i="13" s="1"/>
  <c r="P6276" i="13"/>
  <c r="Q6276" i="13"/>
  <c r="N6276" i="13" s="1" a="1"/>
  <c r="N6276" i="13" s="1"/>
  <c r="P6277" i="13"/>
  <c r="Q6277" i="13"/>
  <c r="N6277" i="13" s="1" a="1"/>
  <c r="N6277" i="13" s="1"/>
  <c r="P6278" i="13"/>
  <c r="Q6278" i="13"/>
  <c r="N6278" i="13" s="1" a="1"/>
  <c r="N6278" i="13" s="1"/>
  <c r="P6279" i="13"/>
  <c r="Q6279" i="13"/>
  <c r="N6279" i="13" s="1" a="1"/>
  <c r="N6279" i="13" s="1"/>
  <c r="P6280" i="13"/>
  <c r="Q6280" i="13"/>
  <c r="N6280" i="13" s="1" a="1"/>
  <c r="N6280" i="13" s="1"/>
  <c r="P6281" i="13"/>
  <c r="Q6281" i="13"/>
  <c r="N6281" i="13" s="1" a="1"/>
  <c r="N6281" i="13" s="1"/>
  <c r="P6282" i="13"/>
  <c r="Q6282" i="13"/>
  <c r="N6282" i="13" s="1" a="1"/>
  <c r="N6282" i="13" s="1"/>
  <c r="P6283" i="13"/>
  <c r="Q6283" i="13"/>
  <c r="N6283" i="13" s="1" a="1"/>
  <c r="N6283" i="13" s="1"/>
  <c r="P6284" i="13"/>
  <c r="Q6284" i="13"/>
  <c r="N6284" i="13" s="1" a="1"/>
  <c r="N6284" i="13" s="1"/>
  <c r="P6285" i="13"/>
  <c r="Q6285" i="13"/>
  <c r="N6285" i="13" s="1" a="1"/>
  <c r="N6285" i="13" s="1"/>
  <c r="P6286" i="13"/>
  <c r="Q6286" i="13"/>
  <c r="N6286" i="13" s="1" a="1"/>
  <c r="N6286" i="13" s="1"/>
  <c r="P6287" i="13"/>
  <c r="Q6287" i="13"/>
  <c r="N6287" i="13" s="1" a="1"/>
  <c r="N6287" i="13" s="1"/>
  <c r="P6288" i="13"/>
  <c r="Q6288" i="13"/>
  <c r="N6288" i="13" s="1" a="1"/>
  <c r="N6288" i="13" s="1"/>
  <c r="P6289" i="13"/>
  <c r="Q6289" i="13"/>
  <c r="N6289" i="13" s="1" a="1"/>
  <c r="N6289" i="13" s="1"/>
  <c r="P6290" i="13"/>
  <c r="Q6290" i="13"/>
  <c r="N6290" i="13" s="1" a="1"/>
  <c r="N6290" i="13" s="1"/>
  <c r="P6291" i="13"/>
  <c r="Q6291" i="13"/>
  <c r="N6291" i="13" s="1" a="1"/>
  <c r="N6291" i="13" s="1"/>
  <c r="P6292" i="13"/>
  <c r="Q6292" i="13"/>
  <c r="N6292" i="13" s="1" a="1"/>
  <c r="N6292" i="13" s="1"/>
  <c r="P6293" i="13"/>
  <c r="Q6293" i="13"/>
  <c r="N6293" i="13" s="1" a="1"/>
  <c r="N6293" i="13" s="1"/>
  <c r="P6294" i="13"/>
  <c r="Q6294" i="13"/>
  <c r="N6294" i="13" s="1" a="1"/>
  <c r="N6294" i="13" s="1"/>
  <c r="P6295" i="13"/>
  <c r="Q6295" i="13"/>
  <c r="N6295" i="13" s="1" a="1"/>
  <c r="N6295" i="13" s="1"/>
  <c r="P6296" i="13"/>
  <c r="Q6296" i="13"/>
  <c r="N6296" i="13" s="1" a="1"/>
  <c r="N6296" i="13" s="1"/>
  <c r="P6297" i="13"/>
  <c r="Q6297" i="13"/>
  <c r="N6297" i="13" s="1" a="1"/>
  <c r="N6297" i="13" s="1"/>
  <c r="P6298" i="13"/>
  <c r="Q6298" i="13"/>
  <c r="N6298" i="13" s="1" a="1"/>
  <c r="N6298" i="13" s="1"/>
  <c r="P6299" i="13"/>
  <c r="Q6299" i="13"/>
  <c r="N6299" i="13" s="1" a="1"/>
  <c r="N6299" i="13" s="1"/>
  <c r="P6300" i="13"/>
  <c r="Q6300" i="13"/>
  <c r="N6300" i="13" s="1" a="1"/>
  <c r="N6300" i="13" s="1"/>
  <c r="P6301" i="13"/>
  <c r="Q6301" i="13"/>
  <c r="N6301" i="13" s="1" a="1"/>
  <c r="N6301" i="13" s="1"/>
  <c r="P6302" i="13"/>
  <c r="Q6302" i="13"/>
  <c r="N6302" i="13" s="1" a="1"/>
  <c r="N6302" i="13" s="1"/>
  <c r="P6303" i="13"/>
  <c r="Q6303" i="13"/>
  <c r="N6303" i="13" s="1" a="1"/>
  <c r="N6303" i="13" s="1"/>
  <c r="P6304" i="13"/>
  <c r="Q6304" i="13"/>
  <c r="N6304" i="13" s="1" a="1"/>
  <c r="N6304" i="13" s="1"/>
  <c r="P6305" i="13"/>
  <c r="Q6305" i="13"/>
  <c r="N6305" i="13" s="1" a="1"/>
  <c r="N6305" i="13" s="1"/>
  <c r="P6306" i="13"/>
  <c r="Q6306" i="13"/>
  <c r="N6306" i="13" s="1" a="1"/>
  <c r="N6306" i="13" s="1"/>
  <c r="P6307" i="13"/>
  <c r="Q6307" i="13"/>
  <c r="N6307" i="13" s="1" a="1"/>
  <c r="N6307" i="13" s="1"/>
  <c r="P6308" i="13"/>
  <c r="Q6308" i="13"/>
  <c r="N6308" i="13" s="1" a="1"/>
  <c r="N6308" i="13" s="1"/>
  <c r="P6309" i="13"/>
  <c r="Q6309" i="13"/>
  <c r="N6309" i="13" s="1" a="1"/>
  <c r="N6309" i="13" s="1"/>
  <c r="P6310" i="13"/>
  <c r="Q6310" i="13"/>
  <c r="N6310" i="13" s="1" a="1"/>
  <c r="N6310" i="13" s="1"/>
  <c r="P6311" i="13"/>
  <c r="Q6311" i="13"/>
  <c r="N6311" i="13" s="1" a="1"/>
  <c r="N6311" i="13" s="1"/>
  <c r="P6312" i="13"/>
  <c r="Q6312" i="13"/>
  <c r="N6312" i="13" s="1" a="1"/>
  <c r="N6312" i="13" s="1"/>
  <c r="P6313" i="13"/>
  <c r="Q6313" i="13"/>
  <c r="N6313" i="13" s="1" a="1"/>
  <c r="N6313" i="13" s="1"/>
  <c r="P6314" i="13"/>
  <c r="Q6314" i="13"/>
  <c r="N6314" i="13" s="1" a="1"/>
  <c r="N6314" i="13" s="1"/>
  <c r="P6315" i="13"/>
  <c r="Q6315" i="13"/>
  <c r="N6315" i="13" s="1" a="1"/>
  <c r="N6315" i="13" s="1"/>
  <c r="P6316" i="13"/>
  <c r="Q6316" i="13"/>
  <c r="N6316" i="13" s="1" a="1"/>
  <c r="N6316" i="13" s="1"/>
  <c r="P6317" i="13"/>
  <c r="Q6317" i="13"/>
  <c r="N6317" i="13" s="1" a="1"/>
  <c r="N6317" i="13" s="1"/>
  <c r="P6318" i="13"/>
  <c r="Q6318" i="13"/>
  <c r="N6318" i="13" s="1" a="1"/>
  <c r="N6318" i="13" s="1"/>
  <c r="P6319" i="13"/>
  <c r="Q6319" i="13"/>
  <c r="N6319" i="13" s="1" a="1"/>
  <c r="N6319" i="13" s="1"/>
  <c r="P6320" i="13"/>
  <c r="Q6320" i="13"/>
  <c r="N6320" i="13" s="1" a="1"/>
  <c r="N6320" i="13" s="1"/>
  <c r="P6321" i="13"/>
  <c r="Q6321" i="13"/>
  <c r="N6321" i="13" s="1" a="1"/>
  <c r="N6321" i="13" s="1"/>
  <c r="P6322" i="13"/>
  <c r="Q6322" i="13"/>
  <c r="N6322" i="13" s="1" a="1"/>
  <c r="N6322" i="13" s="1"/>
  <c r="P6323" i="13"/>
  <c r="Q6323" i="13"/>
  <c r="N6323" i="13" s="1" a="1"/>
  <c r="N6323" i="13" s="1"/>
  <c r="P6324" i="13"/>
  <c r="Q6324" i="13"/>
  <c r="N6324" i="13" s="1" a="1"/>
  <c r="N6324" i="13" s="1"/>
  <c r="P6325" i="13"/>
  <c r="Q6325" i="13"/>
  <c r="N6325" i="13" s="1" a="1"/>
  <c r="N6325" i="13" s="1"/>
  <c r="P6326" i="13"/>
  <c r="Q6326" i="13"/>
  <c r="N6326" i="13" s="1" a="1"/>
  <c r="N6326" i="13" s="1"/>
  <c r="P6327" i="13"/>
  <c r="Q6327" i="13"/>
  <c r="N6327" i="13" s="1" a="1"/>
  <c r="N6327" i="13" s="1"/>
  <c r="P6328" i="13"/>
  <c r="Q6328" i="13"/>
  <c r="N6328" i="13" s="1" a="1"/>
  <c r="N6328" i="13" s="1"/>
  <c r="P6329" i="13"/>
  <c r="Q6329" i="13"/>
  <c r="N6329" i="13" s="1" a="1"/>
  <c r="N6329" i="13" s="1"/>
  <c r="P6330" i="13"/>
  <c r="Q6330" i="13"/>
  <c r="N6330" i="13" s="1" a="1"/>
  <c r="N6330" i="13" s="1"/>
  <c r="P6331" i="13"/>
  <c r="Q6331" i="13"/>
  <c r="N6331" i="13" s="1" a="1"/>
  <c r="N6331" i="13" s="1"/>
  <c r="P6332" i="13"/>
  <c r="Q6332" i="13"/>
  <c r="N6332" i="13" s="1" a="1"/>
  <c r="N6332" i="13" s="1"/>
  <c r="P6333" i="13"/>
  <c r="Q6333" i="13"/>
  <c r="N6333" i="13" s="1" a="1"/>
  <c r="N6333" i="13" s="1"/>
  <c r="P6334" i="13"/>
  <c r="Q6334" i="13"/>
  <c r="N6334" i="13" s="1" a="1"/>
  <c r="N6334" i="13" s="1"/>
  <c r="P6335" i="13"/>
  <c r="Q6335" i="13"/>
  <c r="N6335" i="13" s="1" a="1"/>
  <c r="N6335" i="13" s="1"/>
  <c r="P6336" i="13"/>
  <c r="Q6336" i="13"/>
  <c r="N6336" i="13" s="1" a="1"/>
  <c r="N6336" i="13" s="1"/>
  <c r="P6337" i="13"/>
  <c r="Q6337" i="13"/>
  <c r="N6337" i="13" s="1" a="1"/>
  <c r="N6337" i="13" s="1"/>
  <c r="P6338" i="13"/>
  <c r="Q6338" i="13"/>
  <c r="N6338" i="13" s="1" a="1"/>
  <c r="N6338" i="13" s="1"/>
  <c r="P6339" i="13"/>
  <c r="Q6339" i="13"/>
  <c r="N6339" i="13" s="1" a="1"/>
  <c r="N6339" i="13" s="1"/>
  <c r="P6340" i="13"/>
  <c r="Q6340" i="13"/>
  <c r="N6340" i="13" s="1" a="1"/>
  <c r="N6340" i="13" s="1"/>
  <c r="P6341" i="13"/>
  <c r="Q6341" i="13"/>
  <c r="N6341" i="13" s="1" a="1"/>
  <c r="N6341" i="13" s="1"/>
  <c r="P6342" i="13"/>
  <c r="Q6342" i="13"/>
  <c r="N6342" i="13" s="1" a="1"/>
  <c r="N6342" i="13" s="1"/>
  <c r="P6343" i="13"/>
  <c r="Q6343" i="13"/>
  <c r="N6343" i="13" s="1" a="1"/>
  <c r="N6343" i="13" s="1"/>
  <c r="P6344" i="13"/>
  <c r="Q6344" i="13"/>
  <c r="N6344" i="13" s="1" a="1"/>
  <c r="N6344" i="13" s="1"/>
  <c r="P6345" i="13"/>
  <c r="Q6345" i="13"/>
  <c r="N6345" i="13" s="1" a="1"/>
  <c r="N6345" i="13" s="1"/>
  <c r="P6346" i="13"/>
  <c r="Q6346" i="13"/>
  <c r="N6346" i="13" s="1" a="1"/>
  <c r="N6346" i="13" s="1"/>
  <c r="P6347" i="13"/>
  <c r="Q6347" i="13"/>
  <c r="N6347" i="13" s="1" a="1"/>
  <c r="N6347" i="13" s="1"/>
  <c r="P6348" i="13"/>
  <c r="Q6348" i="13"/>
  <c r="N6348" i="13" s="1" a="1"/>
  <c r="N6348" i="13" s="1"/>
  <c r="P6349" i="13"/>
  <c r="Q6349" i="13"/>
  <c r="N6349" i="13" s="1" a="1"/>
  <c r="N6349" i="13" s="1"/>
  <c r="P6350" i="13"/>
  <c r="Q6350" i="13"/>
  <c r="N6350" i="13" s="1" a="1"/>
  <c r="N6350" i="13" s="1"/>
  <c r="P6351" i="13"/>
  <c r="Q6351" i="13"/>
  <c r="N6351" i="13" s="1" a="1"/>
  <c r="N6351" i="13" s="1"/>
  <c r="P6352" i="13"/>
  <c r="Q6352" i="13"/>
  <c r="N6352" i="13" s="1" a="1"/>
  <c r="N6352" i="13" s="1"/>
  <c r="P6353" i="13"/>
  <c r="Q6353" i="13"/>
  <c r="N6353" i="13" s="1" a="1"/>
  <c r="N6353" i="13" s="1"/>
  <c r="P6354" i="13"/>
  <c r="Q6354" i="13"/>
  <c r="N6354" i="13" s="1" a="1"/>
  <c r="N6354" i="13" s="1"/>
  <c r="P6355" i="13"/>
  <c r="Q6355" i="13"/>
  <c r="N6355" i="13" s="1" a="1"/>
  <c r="N6355" i="13" s="1"/>
  <c r="P6356" i="13"/>
  <c r="Q6356" i="13"/>
  <c r="N6356" i="13" s="1" a="1"/>
  <c r="N6356" i="13" s="1"/>
  <c r="P6357" i="13"/>
  <c r="Q6357" i="13"/>
  <c r="N6357" i="13" s="1" a="1"/>
  <c r="N6357" i="13" s="1"/>
  <c r="P6358" i="13"/>
  <c r="Q6358" i="13"/>
  <c r="N6358" i="13" s="1" a="1"/>
  <c r="N6358" i="13" s="1"/>
  <c r="P6359" i="13"/>
  <c r="Q6359" i="13"/>
  <c r="N6359" i="13" s="1" a="1"/>
  <c r="N6359" i="13" s="1"/>
  <c r="P6360" i="13"/>
  <c r="Q6360" i="13"/>
  <c r="N6360" i="13" s="1" a="1"/>
  <c r="N6360" i="13" s="1"/>
  <c r="P6361" i="13"/>
  <c r="Q6361" i="13"/>
  <c r="N6361" i="13" s="1" a="1"/>
  <c r="N6361" i="13" s="1"/>
  <c r="P6362" i="13"/>
  <c r="Q6362" i="13"/>
  <c r="N6362" i="13" s="1" a="1"/>
  <c r="N6362" i="13" s="1"/>
  <c r="P6363" i="13"/>
  <c r="Q6363" i="13"/>
  <c r="N6363" i="13" s="1" a="1"/>
  <c r="N6363" i="13" s="1"/>
  <c r="P6364" i="13"/>
  <c r="Q6364" i="13"/>
  <c r="N6364" i="13" s="1" a="1"/>
  <c r="N6364" i="13" s="1"/>
  <c r="P6365" i="13"/>
  <c r="Q6365" i="13"/>
  <c r="N6365" i="13" s="1" a="1"/>
  <c r="N6365" i="13" s="1"/>
  <c r="P6366" i="13"/>
  <c r="Q6366" i="13"/>
  <c r="N6366" i="13" s="1" a="1"/>
  <c r="N6366" i="13" s="1"/>
  <c r="P6367" i="13"/>
  <c r="Q6367" i="13"/>
  <c r="N6367" i="13" s="1" a="1"/>
  <c r="N6367" i="13" s="1"/>
  <c r="P6368" i="13"/>
  <c r="Q6368" i="13"/>
  <c r="N6368" i="13" s="1" a="1"/>
  <c r="N6368" i="13" s="1"/>
  <c r="P6369" i="13"/>
  <c r="Q6369" i="13"/>
  <c r="N6369" i="13" s="1" a="1"/>
  <c r="N6369" i="13" s="1"/>
  <c r="P6370" i="13"/>
  <c r="Q6370" i="13"/>
  <c r="N6370" i="13" s="1" a="1"/>
  <c r="N6370" i="13" s="1"/>
  <c r="P6371" i="13"/>
  <c r="Q6371" i="13"/>
  <c r="N6371" i="13" s="1" a="1"/>
  <c r="N6371" i="13" s="1"/>
  <c r="P6372" i="13"/>
  <c r="Q6372" i="13"/>
  <c r="N6372" i="13" s="1" a="1"/>
  <c r="N6372" i="13" s="1"/>
  <c r="P6373" i="13"/>
  <c r="Q6373" i="13"/>
  <c r="N6373" i="13" s="1" a="1"/>
  <c r="N6373" i="13" s="1"/>
  <c r="P6374" i="13"/>
  <c r="Q6374" i="13"/>
  <c r="N6374" i="13" s="1" a="1"/>
  <c r="N6374" i="13" s="1"/>
  <c r="P6375" i="13"/>
  <c r="Q6375" i="13"/>
  <c r="N6375" i="13" s="1" a="1"/>
  <c r="N6375" i="13" s="1"/>
  <c r="P6376" i="13"/>
  <c r="Q6376" i="13"/>
  <c r="N6376" i="13" s="1" a="1"/>
  <c r="N6376" i="13" s="1"/>
  <c r="P6377" i="13"/>
  <c r="Q6377" i="13"/>
  <c r="N6377" i="13" s="1" a="1"/>
  <c r="N6377" i="13" s="1"/>
  <c r="P6378" i="13"/>
  <c r="Q6378" i="13"/>
  <c r="N6378" i="13" s="1" a="1"/>
  <c r="N6378" i="13" s="1"/>
  <c r="P6379" i="13"/>
  <c r="Q6379" i="13"/>
  <c r="N6379" i="13" s="1" a="1"/>
  <c r="N6379" i="13" s="1"/>
  <c r="P6380" i="13"/>
  <c r="Q6380" i="13"/>
  <c r="N6380" i="13" s="1" a="1"/>
  <c r="N6380" i="13" s="1"/>
  <c r="P6381" i="13"/>
  <c r="Q6381" i="13"/>
  <c r="N6381" i="13" s="1" a="1"/>
  <c r="N6381" i="13" s="1"/>
  <c r="P6382" i="13"/>
  <c r="Q6382" i="13"/>
  <c r="N6382" i="13" s="1" a="1"/>
  <c r="N6382" i="13" s="1"/>
  <c r="P6383" i="13"/>
  <c r="Q6383" i="13"/>
  <c r="N6383" i="13" s="1" a="1"/>
  <c r="N6383" i="13" s="1"/>
  <c r="P6384" i="13"/>
  <c r="Q6384" i="13"/>
  <c r="N6384" i="13" s="1" a="1"/>
  <c r="N6384" i="13" s="1"/>
  <c r="P6385" i="13"/>
  <c r="Q6385" i="13"/>
  <c r="N6385" i="13" s="1" a="1"/>
  <c r="N6385" i="13" s="1"/>
  <c r="P6386" i="13"/>
  <c r="Q6386" i="13"/>
  <c r="N6386" i="13" s="1" a="1"/>
  <c r="N6386" i="13" s="1"/>
  <c r="P6387" i="13"/>
  <c r="Q6387" i="13"/>
  <c r="N6387" i="13" s="1" a="1"/>
  <c r="N6387" i="13" s="1"/>
  <c r="P6388" i="13"/>
  <c r="Q6388" i="13"/>
  <c r="N6388" i="13" s="1" a="1"/>
  <c r="N6388" i="13" s="1"/>
  <c r="P6389" i="13"/>
  <c r="Q6389" i="13"/>
  <c r="N6389" i="13" s="1" a="1"/>
  <c r="N6389" i="13" s="1"/>
  <c r="P6390" i="13"/>
  <c r="Q6390" i="13"/>
  <c r="N6390" i="13" s="1" a="1"/>
  <c r="N6390" i="13" s="1"/>
  <c r="P6391" i="13"/>
  <c r="Q6391" i="13"/>
  <c r="N6391" i="13" s="1" a="1"/>
  <c r="N6391" i="13" s="1"/>
  <c r="P6392" i="13"/>
  <c r="Q6392" i="13"/>
  <c r="N6392" i="13" s="1" a="1"/>
  <c r="N6392" i="13" s="1"/>
  <c r="P6393" i="13"/>
  <c r="Q6393" i="13"/>
  <c r="N6393" i="13" s="1" a="1"/>
  <c r="N6393" i="13" s="1"/>
  <c r="P6394" i="13"/>
  <c r="Q6394" i="13"/>
  <c r="N6394" i="13" s="1" a="1"/>
  <c r="N6394" i="13" s="1"/>
  <c r="P6395" i="13"/>
  <c r="Q6395" i="13"/>
  <c r="N6395" i="13" s="1" a="1"/>
  <c r="N6395" i="13" s="1"/>
  <c r="P6396" i="13"/>
  <c r="Q6396" i="13"/>
  <c r="N6396" i="13" s="1" a="1"/>
  <c r="N6396" i="13" s="1"/>
  <c r="P6397" i="13"/>
  <c r="Q6397" i="13"/>
  <c r="N6397" i="13" s="1" a="1"/>
  <c r="N6397" i="13" s="1"/>
  <c r="P6398" i="13"/>
  <c r="Q6398" i="13"/>
  <c r="N6398" i="13" s="1" a="1"/>
  <c r="N6398" i="13" s="1"/>
  <c r="P6399" i="13"/>
  <c r="Q6399" i="13"/>
  <c r="N6399" i="13" s="1" a="1"/>
  <c r="N6399" i="13" s="1"/>
  <c r="P6400" i="13"/>
  <c r="Q6400" i="13"/>
  <c r="N6400" i="13" s="1" a="1"/>
  <c r="N6400" i="13" s="1"/>
  <c r="P6401" i="13"/>
  <c r="Q6401" i="13"/>
  <c r="N6401" i="13" s="1" a="1"/>
  <c r="N6401" i="13" s="1"/>
  <c r="P6402" i="13"/>
  <c r="Q6402" i="13"/>
  <c r="N6402" i="13" s="1" a="1"/>
  <c r="N6402" i="13" s="1"/>
  <c r="P6403" i="13"/>
  <c r="Q6403" i="13"/>
  <c r="N6403" i="13" s="1" a="1"/>
  <c r="N6403" i="13" s="1"/>
  <c r="P6404" i="13"/>
  <c r="Q6404" i="13"/>
  <c r="N6404" i="13" s="1" a="1"/>
  <c r="N6404" i="13" s="1"/>
  <c r="P6405" i="13"/>
  <c r="Q6405" i="13"/>
  <c r="N6405" i="13" s="1" a="1"/>
  <c r="N6405" i="13" s="1"/>
  <c r="P6406" i="13"/>
  <c r="Q6406" i="13"/>
  <c r="N6406" i="13" s="1" a="1"/>
  <c r="N6406" i="13" s="1"/>
  <c r="P6407" i="13"/>
  <c r="Q6407" i="13"/>
  <c r="N6407" i="13" s="1" a="1"/>
  <c r="N6407" i="13" s="1"/>
  <c r="P6408" i="13"/>
  <c r="Q6408" i="13"/>
  <c r="N6408" i="13" s="1" a="1"/>
  <c r="N6408" i="13" s="1"/>
  <c r="P6409" i="13"/>
  <c r="Q6409" i="13"/>
  <c r="N6409" i="13" s="1" a="1"/>
  <c r="N6409" i="13" s="1"/>
  <c r="P6410" i="13"/>
  <c r="Q6410" i="13"/>
  <c r="N6410" i="13" s="1" a="1"/>
  <c r="N6410" i="13" s="1"/>
  <c r="P6411" i="13"/>
  <c r="Q6411" i="13"/>
  <c r="N6411" i="13" s="1" a="1"/>
  <c r="N6411" i="13" s="1"/>
  <c r="P6412" i="13"/>
  <c r="Q6412" i="13"/>
  <c r="N6412" i="13" s="1" a="1"/>
  <c r="N6412" i="13" s="1"/>
  <c r="P6413" i="13"/>
  <c r="Q6413" i="13"/>
  <c r="N6413" i="13" s="1" a="1"/>
  <c r="N6413" i="13" s="1"/>
  <c r="P6414" i="13"/>
  <c r="Q6414" i="13"/>
  <c r="N6414" i="13" s="1" a="1"/>
  <c r="N6414" i="13" s="1"/>
  <c r="P6415" i="13"/>
  <c r="Q6415" i="13"/>
  <c r="N6415" i="13" s="1" a="1"/>
  <c r="N6415" i="13" s="1"/>
  <c r="P6416" i="13"/>
  <c r="Q6416" i="13"/>
  <c r="N6416" i="13" s="1" a="1"/>
  <c r="N6416" i="13" s="1"/>
  <c r="P6417" i="13"/>
  <c r="Q6417" i="13"/>
  <c r="N6417" i="13" s="1" a="1"/>
  <c r="N6417" i="13" s="1"/>
  <c r="P6418" i="13"/>
  <c r="Q6418" i="13"/>
  <c r="N6418" i="13" s="1" a="1"/>
  <c r="N6418" i="13" s="1"/>
  <c r="P6419" i="13"/>
  <c r="Q6419" i="13"/>
  <c r="N6419" i="13" s="1" a="1"/>
  <c r="N6419" i="13" s="1"/>
  <c r="P6420" i="13"/>
  <c r="Q6420" i="13"/>
  <c r="N6420" i="13" s="1" a="1"/>
  <c r="N6420" i="13" s="1"/>
  <c r="P6421" i="13"/>
  <c r="Q6421" i="13"/>
  <c r="N6421" i="13" s="1" a="1"/>
  <c r="N6421" i="13" s="1"/>
  <c r="P6422" i="13"/>
  <c r="Q6422" i="13"/>
  <c r="N6422" i="13" s="1" a="1"/>
  <c r="N6422" i="13" s="1"/>
  <c r="P6423" i="13"/>
  <c r="Q6423" i="13"/>
  <c r="N6423" i="13" s="1" a="1"/>
  <c r="N6423" i="13" s="1"/>
  <c r="P6424" i="13"/>
  <c r="Q6424" i="13"/>
  <c r="N6424" i="13" s="1" a="1"/>
  <c r="N6424" i="13" s="1"/>
  <c r="P6425" i="13"/>
  <c r="Q6425" i="13"/>
  <c r="N6425" i="13" s="1" a="1"/>
  <c r="N6425" i="13" s="1"/>
  <c r="P6426" i="13"/>
  <c r="Q6426" i="13"/>
  <c r="N6426" i="13" s="1" a="1"/>
  <c r="N6426" i="13" s="1"/>
  <c r="P6427" i="13"/>
  <c r="Q6427" i="13"/>
  <c r="N6427" i="13" s="1" a="1"/>
  <c r="N6427" i="13" s="1"/>
  <c r="P6428" i="13"/>
  <c r="Q6428" i="13"/>
  <c r="N6428" i="13" s="1" a="1"/>
  <c r="N6428" i="13" s="1"/>
  <c r="P6429" i="13"/>
  <c r="Q6429" i="13"/>
  <c r="N6429" i="13" s="1" a="1"/>
  <c r="N6429" i="13" s="1"/>
  <c r="P6430" i="13"/>
  <c r="Q6430" i="13"/>
  <c r="N6430" i="13" s="1" a="1"/>
  <c r="N6430" i="13" s="1"/>
  <c r="P6431" i="13"/>
  <c r="Q6431" i="13"/>
  <c r="N6431" i="13" s="1" a="1"/>
  <c r="N6431" i="13" s="1"/>
  <c r="P6432" i="13"/>
  <c r="Q6432" i="13"/>
  <c r="N6432" i="13" s="1" a="1"/>
  <c r="N6432" i="13" s="1"/>
  <c r="P6433" i="13"/>
  <c r="Q6433" i="13"/>
  <c r="N6433" i="13" s="1" a="1"/>
  <c r="N6433" i="13" s="1"/>
  <c r="P6434" i="13"/>
  <c r="Q6434" i="13"/>
  <c r="N6434" i="13" s="1" a="1"/>
  <c r="N6434" i="13" s="1"/>
  <c r="P6435" i="13"/>
  <c r="Q6435" i="13"/>
  <c r="N6435" i="13" s="1" a="1"/>
  <c r="N6435" i="13" s="1"/>
  <c r="P6436" i="13"/>
  <c r="Q6436" i="13"/>
  <c r="N6436" i="13" s="1" a="1"/>
  <c r="N6436" i="13" s="1"/>
  <c r="P6437" i="13"/>
  <c r="Q6437" i="13"/>
  <c r="N6437" i="13" s="1" a="1"/>
  <c r="N6437" i="13" s="1"/>
  <c r="P6438" i="13"/>
  <c r="Q6438" i="13"/>
  <c r="N6438" i="13" s="1" a="1"/>
  <c r="N6438" i="13" s="1"/>
  <c r="P6439" i="13"/>
  <c r="Q6439" i="13"/>
  <c r="N6439" i="13" s="1" a="1"/>
  <c r="N6439" i="13" s="1"/>
  <c r="P6440" i="13"/>
  <c r="Q6440" i="13"/>
  <c r="N6440" i="13" s="1" a="1"/>
  <c r="N6440" i="13" s="1"/>
  <c r="P6441" i="13"/>
  <c r="Q6441" i="13"/>
  <c r="N6441" i="13" s="1" a="1"/>
  <c r="N6441" i="13" s="1"/>
  <c r="P6442" i="13"/>
  <c r="Q6442" i="13"/>
  <c r="N6442" i="13" s="1" a="1"/>
  <c r="N6442" i="13" s="1"/>
  <c r="P6443" i="13"/>
  <c r="Q6443" i="13"/>
  <c r="N6443" i="13" s="1" a="1"/>
  <c r="N6443" i="13" s="1"/>
  <c r="P6444" i="13"/>
  <c r="Q6444" i="13"/>
  <c r="N6444" i="13" s="1" a="1"/>
  <c r="N6444" i="13" s="1"/>
  <c r="P6445" i="13"/>
  <c r="Q6445" i="13"/>
  <c r="N6445" i="13" s="1" a="1"/>
  <c r="N6445" i="13" s="1"/>
  <c r="P6446" i="13"/>
  <c r="Q6446" i="13"/>
  <c r="N6446" i="13" s="1" a="1"/>
  <c r="N6446" i="13" s="1"/>
  <c r="P6447" i="13"/>
  <c r="Q6447" i="13"/>
  <c r="N6447" i="13" s="1" a="1"/>
  <c r="N6447" i="13" s="1"/>
  <c r="P6448" i="13"/>
  <c r="Q6448" i="13"/>
  <c r="N6448" i="13" s="1" a="1"/>
  <c r="N6448" i="13" s="1"/>
  <c r="P6449" i="13"/>
  <c r="Q6449" i="13"/>
  <c r="N6449" i="13" s="1" a="1"/>
  <c r="N6449" i="13" s="1"/>
  <c r="P6450" i="13"/>
  <c r="Q6450" i="13"/>
  <c r="N6450" i="13" s="1" a="1"/>
  <c r="N6450" i="13" s="1"/>
  <c r="P6451" i="13"/>
  <c r="Q6451" i="13"/>
  <c r="N6451" i="13" s="1" a="1"/>
  <c r="N6451" i="13" s="1"/>
  <c r="P6452" i="13"/>
  <c r="Q6452" i="13"/>
  <c r="N6452" i="13" s="1" a="1"/>
  <c r="N6452" i="13" s="1"/>
  <c r="P6453" i="13"/>
  <c r="Q6453" i="13"/>
  <c r="N6453" i="13" s="1" a="1"/>
  <c r="N6453" i="13" s="1"/>
  <c r="P6454" i="13"/>
  <c r="Q6454" i="13"/>
  <c r="N6454" i="13" s="1" a="1"/>
  <c r="N6454" i="13" s="1"/>
  <c r="P6455" i="13"/>
  <c r="Q6455" i="13"/>
  <c r="N6455" i="13" s="1" a="1"/>
  <c r="N6455" i="13" s="1"/>
  <c r="P6456" i="13"/>
  <c r="Q6456" i="13"/>
  <c r="N6456" i="13" s="1" a="1"/>
  <c r="N6456" i="13" s="1"/>
  <c r="P6457" i="13"/>
  <c r="Q6457" i="13"/>
  <c r="N6457" i="13" s="1" a="1"/>
  <c r="N6457" i="13" s="1"/>
  <c r="P6458" i="13"/>
  <c r="Q6458" i="13"/>
  <c r="N6458" i="13" s="1" a="1"/>
  <c r="N6458" i="13" s="1"/>
  <c r="P6459" i="13"/>
  <c r="Q6459" i="13"/>
  <c r="N6459" i="13" s="1" a="1"/>
  <c r="N6459" i="13" s="1"/>
  <c r="P6460" i="13"/>
  <c r="Q6460" i="13"/>
  <c r="N6460" i="13" s="1" a="1"/>
  <c r="N6460" i="13" s="1"/>
  <c r="P6461" i="13"/>
  <c r="Q6461" i="13"/>
  <c r="N6461" i="13" s="1" a="1"/>
  <c r="N6461" i="13" s="1"/>
  <c r="P6462" i="13"/>
  <c r="Q6462" i="13"/>
  <c r="N6462" i="13" s="1" a="1"/>
  <c r="N6462" i="13" s="1"/>
  <c r="P6463" i="13"/>
  <c r="Q6463" i="13"/>
  <c r="N6463" i="13" s="1" a="1"/>
  <c r="N6463" i="13" s="1"/>
  <c r="P6464" i="13"/>
  <c r="Q6464" i="13"/>
  <c r="N6464" i="13" s="1" a="1"/>
  <c r="N6464" i="13" s="1"/>
  <c r="P6465" i="13"/>
  <c r="Q6465" i="13"/>
  <c r="N6465" i="13" s="1" a="1"/>
  <c r="N6465" i="13" s="1"/>
  <c r="P6466" i="13"/>
  <c r="Q6466" i="13"/>
  <c r="N6466" i="13" s="1" a="1"/>
  <c r="N6466" i="13" s="1"/>
  <c r="P6467" i="13"/>
  <c r="Q6467" i="13"/>
  <c r="N6467" i="13" s="1" a="1"/>
  <c r="N6467" i="13" s="1"/>
  <c r="P6468" i="13"/>
  <c r="Q6468" i="13"/>
  <c r="N6468" i="13" s="1" a="1"/>
  <c r="N6468" i="13" s="1"/>
  <c r="P6469" i="13"/>
  <c r="Q6469" i="13"/>
  <c r="N6469" i="13" s="1" a="1"/>
  <c r="N6469" i="13" s="1"/>
  <c r="P6470" i="13"/>
  <c r="Q6470" i="13"/>
  <c r="N6470" i="13" s="1" a="1"/>
  <c r="N6470" i="13" s="1"/>
  <c r="P6471" i="13"/>
  <c r="Q6471" i="13"/>
  <c r="N6471" i="13" s="1" a="1"/>
  <c r="N6471" i="13" s="1"/>
  <c r="P6472" i="13"/>
  <c r="Q6472" i="13"/>
  <c r="N6472" i="13" s="1" a="1"/>
  <c r="N6472" i="13" s="1"/>
  <c r="P6473" i="13"/>
  <c r="Q6473" i="13"/>
  <c r="N6473" i="13" s="1" a="1"/>
  <c r="N6473" i="13" s="1"/>
  <c r="P6474" i="13"/>
  <c r="Q6474" i="13"/>
  <c r="N6474" i="13" s="1" a="1"/>
  <c r="N6474" i="13" s="1"/>
  <c r="P6475" i="13"/>
  <c r="Q6475" i="13"/>
  <c r="N6475" i="13" s="1" a="1"/>
  <c r="N6475" i="13" s="1"/>
  <c r="P6476" i="13"/>
  <c r="Q6476" i="13"/>
  <c r="N6476" i="13" s="1" a="1"/>
  <c r="N6476" i="13" s="1"/>
  <c r="P6477" i="13"/>
  <c r="Q6477" i="13"/>
  <c r="N6477" i="13" s="1" a="1"/>
  <c r="N6477" i="13" s="1"/>
  <c r="P6478" i="13"/>
  <c r="Q6478" i="13"/>
  <c r="N6478" i="13" s="1" a="1"/>
  <c r="N6478" i="13" s="1"/>
  <c r="P6479" i="13"/>
  <c r="Q6479" i="13"/>
  <c r="N6479" i="13" s="1" a="1"/>
  <c r="N6479" i="13" s="1"/>
  <c r="P6480" i="13"/>
  <c r="Q6480" i="13"/>
  <c r="N6480" i="13" s="1" a="1"/>
  <c r="N6480" i="13" s="1"/>
  <c r="P6481" i="13"/>
  <c r="Q6481" i="13"/>
  <c r="N6481" i="13" s="1" a="1"/>
  <c r="N6481" i="13" s="1"/>
  <c r="P6482" i="13"/>
  <c r="Q6482" i="13"/>
  <c r="N6482" i="13" s="1" a="1"/>
  <c r="N6482" i="13" s="1"/>
  <c r="P6483" i="13"/>
  <c r="Q6483" i="13"/>
  <c r="N6483" i="13" s="1" a="1"/>
  <c r="N6483" i="13" s="1"/>
  <c r="P6484" i="13"/>
  <c r="Q6484" i="13"/>
  <c r="N6484" i="13" s="1" a="1"/>
  <c r="N6484" i="13" s="1"/>
  <c r="P6485" i="13"/>
  <c r="Q6485" i="13"/>
  <c r="N6485" i="13" s="1" a="1"/>
  <c r="N6485" i="13" s="1"/>
  <c r="P6486" i="13"/>
  <c r="Q6486" i="13"/>
  <c r="N6486" i="13" s="1" a="1"/>
  <c r="N6486" i="13" s="1"/>
  <c r="P6487" i="13"/>
  <c r="Q6487" i="13"/>
  <c r="N6487" i="13" s="1" a="1"/>
  <c r="N6487" i="13" s="1"/>
  <c r="P6488" i="13"/>
  <c r="Q6488" i="13"/>
  <c r="N6488" i="13" s="1" a="1"/>
  <c r="N6488" i="13" s="1"/>
  <c r="P6489" i="13"/>
  <c r="Q6489" i="13"/>
  <c r="N6489" i="13" s="1" a="1"/>
  <c r="N6489" i="13" s="1"/>
  <c r="P6490" i="13"/>
  <c r="Q6490" i="13"/>
  <c r="N6490" i="13" s="1" a="1"/>
  <c r="N6490" i="13" s="1"/>
  <c r="P6491" i="13"/>
  <c r="Q6491" i="13"/>
  <c r="N6491" i="13" s="1" a="1"/>
  <c r="N6491" i="13" s="1"/>
  <c r="P6492" i="13"/>
  <c r="Q6492" i="13"/>
  <c r="N6492" i="13" s="1" a="1"/>
  <c r="N6492" i="13" s="1"/>
  <c r="P6493" i="13"/>
  <c r="Q6493" i="13"/>
  <c r="N6493" i="13" s="1" a="1"/>
  <c r="N6493" i="13" s="1"/>
  <c r="P6494" i="13"/>
  <c r="Q6494" i="13"/>
  <c r="N6494" i="13" s="1" a="1"/>
  <c r="N6494" i="13" s="1"/>
  <c r="P6495" i="13"/>
  <c r="Q6495" i="13"/>
  <c r="N6495" i="13" s="1" a="1"/>
  <c r="N6495" i="13" s="1"/>
  <c r="P6496" i="13"/>
  <c r="Q6496" i="13"/>
  <c r="N6496" i="13" s="1" a="1"/>
  <c r="N6496" i="13" s="1"/>
  <c r="P6497" i="13"/>
  <c r="Q6497" i="13"/>
  <c r="N6497" i="13" s="1" a="1"/>
  <c r="N6497" i="13" s="1"/>
  <c r="P6498" i="13"/>
  <c r="Q6498" i="13"/>
  <c r="N6498" i="13" s="1" a="1"/>
  <c r="N6498" i="13" s="1"/>
  <c r="P6499" i="13"/>
  <c r="Q6499" i="13"/>
  <c r="N6499" i="13" s="1" a="1"/>
  <c r="N6499" i="13" s="1"/>
  <c r="P6500" i="13"/>
  <c r="Q6500" i="13"/>
  <c r="N6500" i="13" s="1" a="1"/>
  <c r="N6500" i="13" s="1"/>
  <c r="P6501" i="13"/>
  <c r="Q6501" i="13"/>
  <c r="N6501" i="13" s="1" a="1"/>
  <c r="N6501" i="13" s="1"/>
  <c r="P6502" i="13"/>
  <c r="Q6502" i="13"/>
  <c r="N6502" i="13" s="1" a="1"/>
  <c r="N6502" i="13" s="1"/>
  <c r="P6503" i="13"/>
  <c r="Q6503" i="13"/>
  <c r="N6503" i="13" s="1" a="1"/>
  <c r="N6503" i="13" s="1"/>
  <c r="P6504" i="13"/>
  <c r="Q6504" i="13"/>
  <c r="N6504" i="13" s="1" a="1"/>
  <c r="N6504" i="13" s="1"/>
  <c r="P6505" i="13"/>
  <c r="Q6505" i="13"/>
  <c r="N6505" i="13" s="1" a="1"/>
  <c r="N6505" i="13" s="1"/>
  <c r="P6506" i="13"/>
  <c r="Q6506" i="13"/>
  <c r="N6506" i="13" s="1" a="1"/>
  <c r="N6506" i="13" s="1"/>
  <c r="P6507" i="13"/>
  <c r="Q6507" i="13"/>
  <c r="N6507" i="13" s="1" a="1"/>
  <c r="N6507" i="13" s="1"/>
  <c r="P6508" i="13"/>
  <c r="Q6508" i="13"/>
  <c r="N6508" i="13" s="1" a="1"/>
  <c r="N6508" i="13" s="1"/>
  <c r="P6509" i="13"/>
  <c r="Q6509" i="13"/>
  <c r="N6509" i="13" s="1" a="1"/>
  <c r="N6509" i="13" s="1"/>
  <c r="P6510" i="13"/>
  <c r="Q6510" i="13"/>
  <c r="N6510" i="13" s="1" a="1"/>
  <c r="N6510" i="13" s="1"/>
  <c r="P6511" i="13"/>
  <c r="Q6511" i="13"/>
  <c r="N6511" i="13" s="1" a="1"/>
  <c r="N6511" i="13" s="1"/>
  <c r="P6512" i="13"/>
  <c r="Q6512" i="13"/>
  <c r="N6512" i="13" s="1" a="1"/>
  <c r="N6512" i="13" s="1"/>
  <c r="P6513" i="13"/>
  <c r="Q6513" i="13"/>
  <c r="N6513" i="13" s="1" a="1"/>
  <c r="N6513" i="13" s="1"/>
  <c r="P6514" i="13"/>
  <c r="Q6514" i="13"/>
  <c r="N6514" i="13" s="1" a="1"/>
  <c r="N6514" i="13" s="1"/>
  <c r="P6515" i="13"/>
  <c r="Q6515" i="13"/>
  <c r="N6515" i="13" s="1" a="1"/>
  <c r="N6515" i="13" s="1"/>
  <c r="P6516" i="13"/>
  <c r="Q6516" i="13"/>
  <c r="N6516" i="13" s="1" a="1"/>
  <c r="N6516" i="13" s="1"/>
  <c r="P6517" i="13"/>
  <c r="Q6517" i="13"/>
  <c r="N6517" i="13" s="1" a="1"/>
  <c r="N6517" i="13" s="1"/>
  <c r="P6518" i="13"/>
  <c r="Q6518" i="13"/>
  <c r="P6519" i="13"/>
  <c r="Q6519" i="13"/>
  <c r="N6519" i="13" s="1" a="1"/>
  <c r="N6519" i="13" s="1"/>
  <c r="P6520" i="13"/>
  <c r="Q6520" i="13"/>
  <c r="N6520" i="13" s="1" a="1"/>
  <c r="N6520" i="13" s="1"/>
  <c r="P6521" i="13"/>
  <c r="Q6521" i="13"/>
  <c r="N6521" i="13" s="1" a="1"/>
  <c r="N6521" i="13" s="1"/>
  <c r="P6522" i="13"/>
  <c r="Q6522" i="13"/>
  <c r="N6522" i="13" s="1" a="1"/>
  <c r="N6522" i="13" s="1"/>
  <c r="P6523" i="13"/>
  <c r="Q6523" i="13"/>
  <c r="N6523" i="13" s="1" a="1"/>
  <c r="N6523" i="13" s="1"/>
  <c r="P6524" i="13"/>
  <c r="Q6524" i="13"/>
  <c r="N6524" i="13" s="1" a="1"/>
  <c r="N6524" i="13" s="1"/>
  <c r="P6525" i="13"/>
  <c r="Q6525" i="13"/>
  <c r="N6525" i="13" s="1" a="1"/>
  <c r="N6525" i="13" s="1"/>
  <c r="P6526" i="13"/>
  <c r="Q6526" i="13"/>
  <c r="N6526" i="13" s="1" a="1"/>
  <c r="N6526" i="13" s="1"/>
  <c r="P6527" i="13"/>
  <c r="Q6527" i="13"/>
  <c r="N6527" i="13" s="1" a="1"/>
  <c r="N6527" i="13" s="1"/>
  <c r="P6528" i="13"/>
  <c r="Q6528" i="13"/>
  <c r="N6528" i="13" s="1" a="1"/>
  <c r="N6528" i="13" s="1"/>
  <c r="P6529" i="13"/>
  <c r="Q6529" i="13"/>
  <c r="N6529" i="13" s="1" a="1"/>
  <c r="N6529" i="13" s="1"/>
  <c r="P6530" i="13"/>
  <c r="Q6530" i="13"/>
  <c r="N6530" i="13" s="1" a="1"/>
  <c r="N6530" i="13" s="1"/>
  <c r="P6531" i="13"/>
  <c r="Q6531" i="13"/>
  <c r="N6531" i="13" s="1" a="1"/>
  <c r="N6531" i="13" s="1"/>
  <c r="P6532" i="13"/>
  <c r="Q6532" i="13"/>
  <c r="N6532" i="13" s="1" a="1"/>
  <c r="N6532" i="13" s="1"/>
  <c r="P6533" i="13"/>
  <c r="Q6533" i="13"/>
  <c r="N6533" i="13" s="1" a="1"/>
  <c r="N6533" i="13" s="1"/>
  <c r="P6534" i="13"/>
  <c r="Q6534" i="13"/>
  <c r="N6534" i="13" s="1" a="1"/>
  <c r="N6534" i="13" s="1"/>
  <c r="P6535" i="13"/>
  <c r="Q6535" i="13"/>
  <c r="N6535" i="13" s="1" a="1"/>
  <c r="N6535" i="13" s="1"/>
  <c r="P6536" i="13"/>
  <c r="Q6536" i="13"/>
  <c r="N6536" i="13" s="1" a="1"/>
  <c r="N6536" i="13" s="1"/>
  <c r="P6537" i="13"/>
  <c r="Q6537" i="13"/>
  <c r="N6537" i="13" s="1" a="1"/>
  <c r="N6537" i="13" s="1"/>
  <c r="P6538" i="13"/>
  <c r="Q6538" i="13"/>
  <c r="N6538" i="13" s="1" a="1"/>
  <c r="N6538" i="13" s="1"/>
  <c r="P6539" i="13"/>
  <c r="Q6539" i="13"/>
  <c r="N6539" i="13" s="1" a="1"/>
  <c r="N6539" i="13" s="1"/>
  <c r="P6540" i="13"/>
  <c r="Q6540" i="13"/>
  <c r="N6540" i="13" s="1" a="1"/>
  <c r="N6540" i="13" s="1"/>
  <c r="P6541" i="13"/>
  <c r="Q6541" i="13"/>
  <c r="N6541" i="13" s="1" a="1"/>
  <c r="N6541" i="13" s="1"/>
  <c r="P6542" i="13"/>
  <c r="Q6542" i="13"/>
  <c r="N6542" i="13" s="1" a="1"/>
  <c r="N6542" i="13" s="1"/>
  <c r="P6543" i="13"/>
  <c r="Q6543" i="13"/>
  <c r="N6543" i="13" s="1" a="1"/>
  <c r="N6543" i="13" s="1"/>
  <c r="P6544" i="13"/>
  <c r="Q6544" i="13"/>
  <c r="N6544" i="13" s="1" a="1"/>
  <c r="N6544" i="13" s="1"/>
  <c r="P6545" i="13"/>
  <c r="Q6545" i="13"/>
  <c r="N6545" i="13" s="1" a="1"/>
  <c r="N6545" i="13" s="1"/>
  <c r="P6546" i="13"/>
  <c r="Q6546" i="13"/>
  <c r="N6546" i="13" s="1" a="1"/>
  <c r="N6546" i="13" s="1"/>
  <c r="P6547" i="13"/>
  <c r="Q6547" i="13"/>
  <c r="N6547" i="13" s="1" a="1"/>
  <c r="N6547" i="13" s="1"/>
  <c r="P6548" i="13"/>
  <c r="Q6548" i="13"/>
  <c r="N6548" i="13" s="1" a="1"/>
  <c r="N6548" i="13" s="1"/>
  <c r="P6549" i="13"/>
  <c r="Q6549" i="13"/>
  <c r="N6549" i="13" s="1" a="1"/>
  <c r="N6549" i="13" s="1"/>
  <c r="P6550" i="13"/>
  <c r="Q6550" i="13"/>
  <c r="N6550" i="13" s="1" a="1"/>
  <c r="N6550" i="13" s="1"/>
  <c r="P6551" i="13"/>
  <c r="Q6551" i="13"/>
  <c r="N6551" i="13" s="1" a="1"/>
  <c r="N6551" i="13" s="1"/>
  <c r="P6552" i="13"/>
  <c r="Q6552" i="13"/>
  <c r="N6552" i="13" s="1" a="1"/>
  <c r="N6552" i="13" s="1"/>
  <c r="P6553" i="13"/>
  <c r="Q6553" i="13"/>
  <c r="N6553" i="13" s="1" a="1"/>
  <c r="N6553" i="13" s="1"/>
  <c r="P6554" i="13"/>
  <c r="Q6554" i="13"/>
  <c r="N6554" i="13" s="1" a="1"/>
  <c r="N6554" i="13" s="1"/>
  <c r="P6555" i="13"/>
  <c r="Q6555" i="13"/>
  <c r="N6555" i="13" s="1" a="1"/>
  <c r="N6555" i="13" s="1"/>
  <c r="P6556" i="13"/>
  <c r="Q6556" i="13"/>
  <c r="N6556" i="13" s="1" a="1"/>
  <c r="N6556" i="13" s="1"/>
  <c r="P6557" i="13"/>
  <c r="Q6557" i="13"/>
  <c r="N6557" i="13" s="1" a="1"/>
  <c r="N6557" i="13" s="1"/>
  <c r="P6558" i="13"/>
  <c r="Q6558" i="13"/>
  <c r="N6558" i="13" s="1" a="1"/>
  <c r="N6558" i="13" s="1"/>
  <c r="P6559" i="13"/>
  <c r="Q6559" i="13"/>
  <c r="N6559" i="13" s="1" a="1"/>
  <c r="N6559" i="13" s="1"/>
  <c r="P6560" i="13"/>
  <c r="Q6560" i="13"/>
  <c r="N6560" i="13" s="1" a="1"/>
  <c r="N6560" i="13" s="1"/>
  <c r="P6561" i="13"/>
  <c r="Q6561" i="13"/>
  <c r="N6561" i="13" s="1" a="1"/>
  <c r="N6561" i="13" s="1"/>
  <c r="P6562" i="13"/>
  <c r="Q6562" i="13"/>
  <c r="N6562" i="13" s="1" a="1"/>
  <c r="N6562" i="13" s="1"/>
  <c r="P6563" i="13"/>
  <c r="Q6563" i="13"/>
  <c r="N6563" i="13" s="1" a="1"/>
  <c r="N6563" i="13" s="1"/>
  <c r="P6564" i="13"/>
  <c r="Q6564" i="13"/>
  <c r="N6564" i="13" s="1" a="1"/>
  <c r="N6564" i="13" s="1"/>
  <c r="P6565" i="13"/>
  <c r="Q6565" i="13"/>
  <c r="N6565" i="13" s="1" a="1"/>
  <c r="N6565" i="13" s="1"/>
  <c r="P6566" i="13"/>
  <c r="Q6566" i="13"/>
  <c r="N6566" i="13" s="1" a="1"/>
  <c r="N6566" i="13" s="1"/>
  <c r="P6567" i="13"/>
  <c r="Q6567" i="13"/>
  <c r="N6567" i="13" s="1" a="1"/>
  <c r="N6567" i="13" s="1"/>
  <c r="P6568" i="13"/>
  <c r="Q6568" i="13"/>
  <c r="N6568" i="13" s="1" a="1"/>
  <c r="N6568" i="13" s="1"/>
  <c r="P6569" i="13"/>
  <c r="Q6569" i="13"/>
  <c r="N6569" i="13" s="1" a="1"/>
  <c r="N6569" i="13" s="1"/>
  <c r="P6570" i="13"/>
  <c r="Q6570" i="13"/>
  <c r="N6570" i="13" s="1" a="1"/>
  <c r="N6570" i="13" s="1"/>
  <c r="P6571" i="13"/>
  <c r="Q6571" i="13"/>
  <c r="N6571" i="13" s="1" a="1"/>
  <c r="N6571" i="13" s="1"/>
  <c r="P6572" i="13"/>
  <c r="Q6572" i="13"/>
  <c r="N6572" i="13" s="1" a="1"/>
  <c r="N6572" i="13" s="1"/>
  <c r="P6573" i="13"/>
  <c r="Q6573" i="13"/>
  <c r="N6573" i="13" s="1" a="1"/>
  <c r="N6573" i="13" s="1"/>
  <c r="P6574" i="13"/>
  <c r="Q6574" i="13"/>
  <c r="N6574" i="13" s="1" a="1"/>
  <c r="N6574" i="13" s="1"/>
  <c r="P6575" i="13"/>
  <c r="Q6575" i="13"/>
  <c r="N6575" i="13" s="1" a="1"/>
  <c r="N6575" i="13" s="1"/>
  <c r="P6576" i="13"/>
  <c r="Q6576" i="13"/>
  <c r="N6576" i="13" s="1" a="1"/>
  <c r="N6576" i="13" s="1"/>
  <c r="P6577" i="13"/>
  <c r="Q6577" i="13"/>
  <c r="N6577" i="13" s="1" a="1"/>
  <c r="N6577" i="13" s="1"/>
  <c r="P6578" i="13"/>
  <c r="Q6578" i="13"/>
  <c r="N6578" i="13" s="1" a="1"/>
  <c r="N6578" i="13" s="1"/>
  <c r="P6579" i="13"/>
  <c r="Q6579" i="13"/>
  <c r="N6579" i="13" s="1" a="1"/>
  <c r="N6579" i="13" s="1"/>
  <c r="P6580" i="13"/>
  <c r="Q6580" i="13"/>
  <c r="N6580" i="13" s="1" a="1"/>
  <c r="N6580" i="13" s="1"/>
  <c r="P6581" i="13"/>
  <c r="Q6581" i="13"/>
  <c r="N6581" i="13" s="1" a="1"/>
  <c r="N6581" i="13" s="1"/>
  <c r="P6582" i="13"/>
  <c r="Q6582" i="13"/>
  <c r="N6582" i="13" s="1" a="1"/>
  <c r="N6582" i="13" s="1"/>
  <c r="P6583" i="13"/>
  <c r="Q6583" i="13"/>
  <c r="N6583" i="13" s="1" a="1"/>
  <c r="N6583" i="13" s="1"/>
  <c r="P6584" i="13"/>
  <c r="Q6584" i="13"/>
  <c r="N6584" i="13" s="1" a="1"/>
  <c r="N6584" i="13" s="1"/>
  <c r="P6585" i="13"/>
  <c r="Q6585" i="13"/>
  <c r="N6585" i="13" s="1" a="1"/>
  <c r="N6585" i="13" s="1"/>
  <c r="P6586" i="13"/>
  <c r="Q6586" i="13"/>
  <c r="N6586" i="13" s="1" a="1"/>
  <c r="N6586" i="13" s="1"/>
  <c r="P6587" i="13"/>
  <c r="Q6587" i="13"/>
  <c r="N6587" i="13" s="1" a="1"/>
  <c r="N6587" i="13" s="1"/>
  <c r="P6588" i="13"/>
  <c r="Q6588" i="13"/>
  <c r="N6588" i="13" s="1" a="1"/>
  <c r="N6588" i="13" s="1"/>
  <c r="P6589" i="13"/>
  <c r="Q6589" i="13"/>
  <c r="N6589" i="13" s="1" a="1"/>
  <c r="N6589" i="13" s="1"/>
  <c r="P6590" i="13"/>
  <c r="Q6590" i="13"/>
  <c r="N6590" i="13" s="1" a="1"/>
  <c r="N6590" i="13" s="1"/>
  <c r="P6591" i="13"/>
  <c r="Q6591" i="13"/>
  <c r="N6591" i="13" s="1" a="1"/>
  <c r="N6591" i="13" s="1"/>
  <c r="P6592" i="13"/>
  <c r="Q6592" i="13"/>
  <c r="N6592" i="13" s="1" a="1"/>
  <c r="N6592" i="13" s="1"/>
  <c r="P6593" i="13"/>
  <c r="Q6593" i="13"/>
  <c r="N6593" i="13" s="1" a="1"/>
  <c r="N6593" i="13" s="1"/>
  <c r="P6594" i="13"/>
  <c r="Q6594" i="13"/>
  <c r="N6594" i="13" s="1" a="1"/>
  <c r="N6594" i="13" s="1"/>
  <c r="P6595" i="13"/>
  <c r="Q6595" i="13"/>
  <c r="N6595" i="13" s="1" a="1"/>
  <c r="N6595" i="13" s="1"/>
  <c r="P6596" i="13"/>
  <c r="Q6596" i="13"/>
  <c r="N6596" i="13" s="1" a="1"/>
  <c r="N6596" i="13" s="1"/>
  <c r="P6597" i="13"/>
  <c r="Q6597" i="13"/>
  <c r="N6597" i="13" s="1" a="1"/>
  <c r="N6597" i="13" s="1"/>
  <c r="P6598" i="13"/>
  <c r="Q6598" i="13"/>
  <c r="N6598" i="13" s="1" a="1"/>
  <c r="N6598" i="13" s="1"/>
  <c r="P6599" i="13"/>
  <c r="Q6599" i="13"/>
  <c r="N6599" i="13" s="1" a="1"/>
  <c r="N6599" i="13" s="1"/>
  <c r="P6600" i="13"/>
  <c r="Q6600" i="13"/>
  <c r="N6600" i="13" s="1" a="1"/>
  <c r="N6600" i="13" s="1"/>
  <c r="P6601" i="13"/>
  <c r="Q6601" i="13"/>
  <c r="N6601" i="13" s="1" a="1"/>
  <c r="N6601" i="13" s="1"/>
  <c r="P6602" i="13"/>
  <c r="Q6602" i="13"/>
  <c r="N6602" i="13" s="1" a="1"/>
  <c r="N6602" i="13" s="1"/>
  <c r="P6603" i="13"/>
  <c r="Q6603" i="13"/>
  <c r="N6603" i="13" s="1" a="1"/>
  <c r="N6603" i="13" s="1"/>
  <c r="P6604" i="13"/>
  <c r="Q6604" i="13"/>
  <c r="N6604" i="13" s="1" a="1"/>
  <c r="N6604" i="13" s="1"/>
  <c r="P6605" i="13"/>
  <c r="Q6605" i="13"/>
  <c r="N6605" i="13" s="1" a="1"/>
  <c r="N6605" i="13" s="1"/>
  <c r="P6606" i="13"/>
  <c r="Q6606" i="13"/>
  <c r="N6606" i="13" s="1" a="1"/>
  <c r="N6606" i="13" s="1"/>
  <c r="P6607" i="13"/>
  <c r="Q6607" i="13"/>
  <c r="N6607" i="13" s="1" a="1"/>
  <c r="N6607" i="13" s="1"/>
  <c r="P6608" i="13"/>
  <c r="Q6608" i="13"/>
  <c r="N6608" i="13" s="1" a="1"/>
  <c r="N6608" i="13" s="1"/>
  <c r="P6609" i="13"/>
  <c r="Q6609" i="13"/>
  <c r="N6609" i="13" s="1" a="1"/>
  <c r="N6609" i="13" s="1"/>
  <c r="P6610" i="13"/>
  <c r="Q6610" i="13"/>
  <c r="N6610" i="13" s="1" a="1"/>
  <c r="N6610" i="13" s="1"/>
  <c r="P6611" i="13"/>
  <c r="Q6611" i="13"/>
  <c r="N6611" i="13" s="1" a="1"/>
  <c r="N6611" i="13" s="1"/>
  <c r="P6612" i="13"/>
  <c r="Q6612" i="13"/>
  <c r="N6612" i="13" s="1" a="1"/>
  <c r="N6612" i="13" s="1"/>
  <c r="P6613" i="13"/>
  <c r="Q6613" i="13"/>
  <c r="N6613" i="13" s="1" a="1"/>
  <c r="N6613" i="13" s="1"/>
  <c r="P6614" i="13"/>
  <c r="Q6614" i="13"/>
  <c r="N6614" i="13" s="1" a="1"/>
  <c r="N6614" i="13" s="1"/>
  <c r="P6615" i="13"/>
  <c r="Q6615" i="13"/>
  <c r="N6615" i="13" s="1" a="1"/>
  <c r="N6615" i="13" s="1"/>
  <c r="P6616" i="13"/>
  <c r="Q6616" i="13"/>
  <c r="N6616" i="13" s="1" a="1"/>
  <c r="N6616" i="13" s="1"/>
  <c r="P6617" i="13"/>
  <c r="Q6617" i="13"/>
  <c r="N6617" i="13" s="1" a="1"/>
  <c r="N6617" i="13" s="1"/>
  <c r="P6618" i="13"/>
  <c r="Q6618" i="13"/>
  <c r="N6618" i="13" s="1" a="1"/>
  <c r="N6618" i="13" s="1"/>
  <c r="P6619" i="13"/>
  <c r="Q6619" i="13"/>
  <c r="N6619" i="13" s="1" a="1"/>
  <c r="N6619" i="13" s="1"/>
  <c r="P6620" i="13"/>
  <c r="Q6620" i="13"/>
  <c r="N6620" i="13" s="1" a="1"/>
  <c r="N6620" i="13" s="1"/>
  <c r="P6621" i="13"/>
  <c r="Q6621" i="13"/>
  <c r="N6621" i="13" s="1" a="1"/>
  <c r="N6621" i="13" s="1"/>
  <c r="P6622" i="13"/>
  <c r="Q6622" i="13"/>
  <c r="N6622" i="13" s="1" a="1"/>
  <c r="N6622" i="13" s="1"/>
  <c r="P6623" i="13"/>
  <c r="Q6623" i="13"/>
  <c r="N6623" i="13" s="1" a="1"/>
  <c r="N6623" i="13" s="1"/>
  <c r="P6624" i="13"/>
  <c r="Q6624" i="13"/>
  <c r="N6624" i="13" s="1" a="1"/>
  <c r="N6624" i="13" s="1"/>
  <c r="P6625" i="13"/>
  <c r="Q6625" i="13"/>
  <c r="N6625" i="13" s="1" a="1"/>
  <c r="N6625" i="13" s="1"/>
  <c r="P6626" i="13"/>
  <c r="Q6626" i="13"/>
  <c r="N6626" i="13" s="1" a="1"/>
  <c r="N6626" i="13" s="1"/>
  <c r="P6627" i="13"/>
  <c r="Q6627" i="13"/>
  <c r="N6627" i="13" s="1" a="1"/>
  <c r="N6627" i="13" s="1"/>
  <c r="P6628" i="13"/>
  <c r="Q6628" i="13"/>
  <c r="N6628" i="13" s="1" a="1"/>
  <c r="N6628" i="13" s="1"/>
  <c r="P6629" i="13"/>
  <c r="Q6629" i="13"/>
  <c r="N6629" i="13" s="1" a="1"/>
  <c r="N6629" i="13" s="1"/>
  <c r="P6630" i="13"/>
  <c r="Q6630" i="13"/>
  <c r="N6630" i="13" s="1" a="1"/>
  <c r="N6630" i="13" s="1"/>
  <c r="P6631" i="13"/>
  <c r="Q6631" i="13"/>
  <c r="N6631" i="13" s="1" a="1"/>
  <c r="N6631" i="13" s="1"/>
  <c r="P6632" i="13"/>
  <c r="Q6632" i="13"/>
  <c r="N6632" i="13" s="1" a="1"/>
  <c r="N6632" i="13" s="1"/>
  <c r="P6633" i="13"/>
  <c r="Q6633" i="13"/>
  <c r="N6633" i="13" s="1" a="1"/>
  <c r="N6633" i="13" s="1"/>
  <c r="P6634" i="13"/>
  <c r="Q6634" i="13"/>
  <c r="N6634" i="13" s="1" a="1"/>
  <c r="N6634" i="13" s="1"/>
  <c r="P6635" i="13"/>
  <c r="Q6635" i="13"/>
  <c r="N6635" i="13" s="1" a="1"/>
  <c r="N6635" i="13" s="1"/>
  <c r="P6636" i="13"/>
  <c r="Q6636" i="13"/>
  <c r="N6636" i="13" s="1" a="1"/>
  <c r="N6636" i="13" s="1"/>
  <c r="P6637" i="13"/>
  <c r="Q6637" i="13"/>
  <c r="N6637" i="13" s="1" a="1"/>
  <c r="N6637" i="13" s="1"/>
  <c r="P6638" i="13"/>
  <c r="Q6638" i="13"/>
  <c r="N6638" i="13" s="1" a="1"/>
  <c r="N6638" i="13" s="1"/>
  <c r="P6639" i="13"/>
  <c r="Q6639" i="13"/>
  <c r="N6639" i="13" s="1" a="1"/>
  <c r="N6639" i="13" s="1"/>
  <c r="P6640" i="13"/>
  <c r="Q6640" i="13"/>
  <c r="N6640" i="13" s="1" a="1"/>
  <c r="N6640" i="13" s="1"/>
  <c r="P6641" i="13"/>
  <c r="Q6641" i="13"/>
  <c r="N6641" i="13" s="1" a="1"/>
  <c r="N6641" i="13" s="1"/>
  <c r="P6642" i="13"/>
  <c r="Q6642" i="13"/>
  <c r="N6642" i="13" s="1" a="1"/>
  <c r="N6642" i="13" s="1"/>
  <c r="P6643" i="13"/>
  <c r="Q6643" i="13"/>
  <c r="N6643" i="13" s="1" a="1"/>
  <c r="N6643" i="13" s="1"/>
  <c r="P6644" i="13"/>
  <c r="Q6644" i="13"/>
  <c r="N6644" i="13" s="1" a="1"/>
  <c r="N6644" i="13" s="1"/>
  <c r="P6645" i="13"/>
  <c r="Q6645" i="13"/>
  <c r="N6645" i="13" s="1" a="1"/>
  <c r="N6645" i="13" s="1"/>
  <c r="P6646" i="13"/>
  <c r="Q6646" i="13"/>
  <c r="N6646" i="13" s="1" a="1"/>
  <c r="N6646" i="13" s="1"/>
  <c r="P6647" i="13"/>
  <c r="Q6647" i="13"/>
  <c r="N6647" i="13" s="1" a="1"/>
  <c r="N6647" i="13" s="1"/>
  <c r="P6648" i="13"/>
  <c r="Q6648" i="13"/>
  <c r="N6648" i="13" s="1" a="1"/>
  <c r="N6648" i="13" s="1"/>
  <c r="P6649" i="13"/>
  <c r="Q6649" i="13"/>
  <c r="N6649" i="13" s="1" a="1"/>
  <c r="N6649" i="13" s="1"/>
  <c r="P6650" i="13"/>
  <c r="Q6650" i="13"/>
  <c r="N6650" i="13" s="1" a="1"/>
  <c r="N6650" i="13" s="1"/>
  <c r="P6651" i="13"/>
  <c r="Q6651" i="13"/>
  <c r="N6651" i="13" s="1" a="1"/>
  <c r="N6651" i="13" s="1"/>
  <c r="P6652" i="13"/>
  <c r="Q6652" i="13"/>
  <c r="N6652" i="13" s="1" a="1"/>
  <c r="N6652" i="13" s="1"/>
  <c r="P6653" i="13"/>
  <c r="Q6653" i="13"/>
  <c r="N6653" i="13" s="1" a="1"/>
  <c r="N6653" i="13" s="1"/>
  <c r="P6654" i="13"/>
  <c r="Q6654" i="13"/>
  <c r="N6654" i="13" s="1" a="1"/>
  <c r="N6654" i="13" s="1"/>
  <c r="P6655" i="13"/>
  <c r="Q6655" i="13"/>
  <c r="N6655" i="13" s="1" a="1"/>
  <c r="N6655" i="13" s="1"/>
  <c r="P6656" i="13"/>
  <c r="Q6656" i="13"/>
  <c r="N6656" i="13" s="1" a="1"/>
  <c r="N6656" i="13" s="1"/>
  <c r="P6657" i="13"/>
  <c r="Q6657" i="13"/>
  <c r="N6657" i="13" s="1" a="1"/>
  <c r="N6657" i="13" s="1"/>
  <c r="P6658" i="13"/>
  <c r="Q6658" i="13"/>
  <c r="N6658" i="13" s="1" a="1"/>
  <c r="N6658" i="13" s="1"/>
  <c r="P6659" i="13"/>
  <c r="Q6659" i="13"/>
  <c r="N6659" i="13" s="1" a="1"/>
  <c r="N6659" i="13" s="1"/>
  <c r="P6660" i="13"/>
  <c r="Q6660" i="13"/>
  <c r="N6660" i="13" s="1" a="1"/>
  <c r="N6660" i="13" s="1"/>
  <c r="P6661" i="13"/>
  <c r="Q6661" i="13"/>
  <c r="N6661" i="13" s="1" a="1"/>
  <c r="N6661" i="13" s="1"/>
  <c r="P6662" i="13"/>
  <c r="Q6662" i="13"/>
  <c r="N6662" i="13" s="1" a="1"/>
  <c r="N6662" i="13" s="1"/>
  <c r="P6663" i="13"/>
  <c r="Q6663" i="13"/>
  <c r="N6663" i="13" s="1" a="1"/>
  <c r="N6663" i="13" s="1"/>
  <c r="P6664" i="13"/>
  <c r="Q6664" i="13"/>
  <c r="N6664" i="13" s="1" a="1"/>
  <c r="N6664" i="13" s="1"/>
  <c r="P6665" i="13"/>
  <c r="Q6665" i="13"/>
  <c r="N6665" i="13" s="1" a="1"/>
  <c r="N6665" i="13" s="1"/>
  <c r="P6666" i="13"/>
  <c r="Q6666" i="13"/>
  <c r="N6666" i="13" s="1" a="1"/>
  <c r="N6666" i="13" s="1"/>
  <c r="P6667" i="13"/>
  <c r="Q6667" i="13"/>
  <c r="N6667" i="13" s="1" a="1"/>
  <c r="N6667" i="13" s="1"/>
  <c r="P6668" i="13"/>
  <c r="Q6668" i="13"/>
  <c r="N6668" i="13" s="1" a="1"/>
  <c r="N6668" i="13" s="1"/>
  <c r="P6669" i="13"/>
  <c r="Q6669" i="13"/>
  <c r="N6669" i="13" s="1" a="1"/>
  <c r="N6669" i="13" s="1"/>
  <c r="P6670" i="13"/>
  <c r="Q6670" i="13"/>
  <c r="N6670" i="13" s="1" a="1"/>
  <c r="N6670" i="13" s="1"/>
  <c r="P6671" i="13"/>
  <c r="Q6671" i="13"/>
  <c r="N6671" i="13" s="1" a="1"/>
  <c r="N6671" i="13" s="1"/>
  <c r="P6672" i="13"/>
  <c r="Q6672" i="13"/>
  <c r="N6672" i="13" s="1" a="1"/>
  <c r="N6672" i="13" s="1"/>
  <c r="P6673" i="13"/>
  <c r="Q6673" i="13"/>
  <c r="N6673" i="13" s="1" a="1"/>
  <c r="N6673" i="13" s="1"/>
  <c r="P6674" i="13"/>
  <c r="Q6674" i="13"/>
  <c r="N6674" i="13" s="1" a="1"/>
  <c r="N6674" i="13" s="1"/>
  <c r="P6675" i="13"/>
  <c r="Q6675" i="13"/>
  <c r="N6675" i="13" s="1" a="1"/>
  <c r="N6675" i="13" s="1"/>
  <c r="P6676" i="13"/>
  <c r="Q6676" i="13"/>
  <c r="N6676" i="13" s="1" a="1"/>
  <c r="N6676" i="13" s="1"/>
  <c r="P6677" i="13"/>
  <c r="Q6677" i="13"/>
  <c r="N6677" i="13" s="1" a="1"/>
  <c r="N6677" i="13" s="1"/>
  <c r="P6678" i="13"/>
  <c r="Q6678" i="13"/>
  <c r="N6678" i="13" s="1" a="1"/>
  <c r="N6678" i="13" s="1"/>
  <c r="P6679" i="13"/>
  <c r="Q6679" i="13"/>
  <c r="N6679" i="13" s="1" a="1"/>
  <c r="N6679" i="13" s="1"/>
  <c r="P6680" i="13"/>
  <c r="Q6680" i="13"/>
  <c r="N6680" i="13" s="1" a="1"/>
  <c r="N6680" i="13" s="1"/>
  <c r="P6681" i="13"/>
  <c r="Q6681" i="13"/>
  <c r="N6681" i="13" s="1" a="1"/>
  <c r="N6681" i="13" s="1"/>
  <c r="P6682" i="13"/>
  <c r="Q6682" i="13"/>
  <c r="N6682" i="13" s="1" a="1"/>
  <c r="N6682" i="13" s="1"/>
  <c r="P6683" i="13"/>
  <c r="Q6683" i="13"/>
  <c r="N6683" i="13" s="1" a="1"/>
  <c r="N6683" i="13" s="1"/>
  <c r="P6684" i="13"/>
  <c r="Q6684" i="13"/>
  <c r="N6684" i="13" s="1" a="1"/>
  <c r="N6684" i="13" s="1"/>
  <c r="P6685" i="13"/>
  <c r="Q6685" i="13"/>
  <c r="N6685" i="13" s="1" a="1"/>
  <c r="N6685" i="13" s="1"/>
  <c r="P6686" i="13"/>
  <c r="Q6686" i="13"/>
  <c r="N6686" i="13" s="1" a="1"/>
  <c r="N6686" i="13" s="1"/>
  <c r="P6687" i="13"/>
  <c r="Q6687" i="13"/>
  <c r="N6687" i="13" s="1" a="1"/>
  <c r="N6687" i="13" s="1"/>
  <c r="P6688" i="13"/>
  <c r="Q6688" i="13"/>
  <c r="N6688" i="13" s="1" a="1"/>
  <c r="N6688" i="13" s="1"/>
  <c r="P6689" i="13"/>
  <c r="Q6689" i="13"/>
  <c r="N6689" i="13" s="1" a="1"/>
  <c r="N6689" i="13" s="1"/>
  <c r="P6690" i="13"/>
  <c r="Q6690" i="13"/>
  <c r="N6690" i="13" s="1" a="1"/>
  <c r="N6690" i="13" s="1"/>
  <c r="P6691" i="13"/>
  <c r="Q6691" i="13"/>
  <c r="N6691" i="13" s="1" a="1"/>
  <c r="N6691" i="13" s="1"/>
  <c r="P6692" i="13"/>
  <c r="Q6692" i="13"/>
  <c r="N6692" i="13" s="1" a="1"/>
  <c r="N6692" i="13" s="1"/>
  <c r="P6693" i="13"/>
  <c r="Q6693" i="13"/>
  <c r="N6693" i="13" s="1" a="1"/>
  <c r="N6693" i="13" s="1"/>
  <c r="P6694" i="13"/>
  <c r="Q6694" i="13"/>
  <c r="N6694" i="13" s="1" a="1"/>
  <c r="N6694" i="13" s="1"/>
  <c r="P6695" i="13"/>
  <c r="Q6695" i="13"/>
  <c r="N6695" i="13" s="1" a="1"/>
  <c r="N6695" i="13" s="1"/>
  <c r="P6696" i="13"/>
  <c r="Q6696" i="13"/>
  <c r="N6696" i="13" s="1" a="1"/>
  <c r="N6696" i="13" s="1"/>
  <c r="P6697" i="13"/>
  <c r="Q6697" i="13"/>
  <c r="N6697" i="13" s="1" a="1"/>
  <c r="N6697" i="13" s="1"/>
  <c r="P6698" i="13"/>
  <c r="Q6698" i="13"/>
  <c r="N6698" i="13" s="1" a="1"/>
  <c r="N6698" i="13" s="1"/>
  <c r="P6699" i="13"/>
  <c r="Q6699" i="13"/>
  <c r="N6699" i="13" s="1" a="1"/>
  <c r="N6699" i="13" s="1"/>
  <c r="P6700" i="13"/>
  <c r="Q6700" i="13"/>
  <c r="N6700" i="13" s="1" a="1"/>
  <c r="N6700" i="13" s="1"/>
  <c r="P6701" i="13"/>
  <c r="Q6701" i="13"/>
  <c r="N6701" i="13" s="1" a="1"/>
  <c r="N6701" i="13" s="1"/>
  <c r="P6702" i="13"/>
  <c r="Q6702" i="13"/>
  <c r="N6702" i="13" s="1" a="1"/>
  <c r="N6702" i="13" s="1"/>
  <c r="P6703" i="13"/>
  <c r="Q6703" i="13"/>
  <c r="N6703" i="13" s="1" a="1"/>
  <c r="N6703" i="13" s="1"/>
  <c r="P6704" i="13"/>
  <c r="Q6704" i="13"/>
  <c r="N6704" i="13" s="1" a="1"/>
  <c r="N6704" i="13" s="1"/>
  <c r="P6705" i="13"/>
  <c r="Q6705" i="13"/>
  <c r="N6705" i="13" s="1" a="1"/>
  <c r="N6705" i="13" s="1"/>
  <c r="P6706" i="13"/>
  <c r="Q6706" i="13"/>
  <c r="N6706" i="13" s="1" a="1"/>
  <c r="N6706" i="13" s="1"/>
  <c r="P6707" i="13"/>
  <c r="Q6707" i="13"/>
  <c r="N6707" i="13" s="1" a="1"/>
  <c r="N6707" i="13" s="1"/>
  <c r="P6708" i="13"/>
  <c r="Q6708" i="13"/>
  <c r="N6708" i="13" s="1" a="1"/>
  <c r="N6708" i="13" s="1"/>
  <c r="P6709" i="13"/>
  <c r="Q6709" i="13"/>
  <c r="N6709" i="13" s="1" a="1"/>
  <c r="N6709" i="13" s="1"/>
  <c r="P6710" i="13"/>
  <c r="Q6710" i="13"/>
  <c r="N6710" i="13" s="1" a="1"/>
  <c r="N6710" i="13" s="1"/>
  <c r="P6711" i="13"/>
  <c r="Q6711" i="13"/>
  <c r="N6711" i="13" s="1" a="1"/>
  <c r="N6711" i="13" s="1"/>
  <c r="P6712" i="13"/>
  <c r="Q6712" i="13"/>
  <c r="N6712" i="13" s="1" a="1"/>
  <c r="N6712" i="13" s="1"/>
  <c r="P6713" i="13"/>
  <c r="Q6713" i="13"/>
  <c r="N6713" i="13" s="1" a="1"/>
  <c r="N6713" i="13" s="1"/>
  <c r="P6714" i="13"/>
  <c r="Q6714" i="13"/>
  <c r="N6714" i="13" s="1" a="1"/>
  <c r="N6714" i="13" s="1"/>
  <c r="P6715" i="13"/>
  <c r="Q6715" i="13"/>
  <c r="N6715" i="13" s="1" a="1"/>
  <c r="N6715" i="13" s="1"/>
  <c r="P6716" i="13"/>
  <c r="Q6716" i="13"/>
  <c r="N6716" i="13" s="1" a="1"/>
  <c r="N6716" i="13" s="1"/>
  <c r="P6717" i="13"/>
  <c r="Q6717" i="13"/>
  <c r="N6717" i="13" s="1" a="1"/>
  <c r="N6717" i="13" s="1"/>
  <c r="P6718" i="13"/>
  <c r="Q6718" i="13"/>
  <c r="N6718" i="13" s="1" a="1"/>
  <c r="N6718" i="13" s="1"/>
  <c r="P6719" i="13"/>
  <c r="Q6719" i="13"/>
  <c r="N6719" i="13" s="1" a="1"/>
  <c r="N6719" i="13" s="1"/>
  <c r="P6720" i="13"/>
  <c r="Q6720" i="13"/>
  <c r="N6720" i="13" s="1" a="1"/>
  <c r="N6720" i="13" s="1"/>
  <c r="P6721" i="13"/>
  <c r="Q6721" i="13"/>
  <c r="N6721" i="13" s="1" a="1"/>
  <c r="N6721" i="13" s="1"/>
  <c r="P6722" i="13"/>
  <c r="Q6722" i="13"/>
  <c r="N6722" i="13" s="1" a="1"/>
  <c r="N6722" i="13" s="1"/>
  <c r="P6723" i="13"/>
  <c r="Q6723" i="13"/>
  <c r="N6723" i="13" s="1" a="1"/>
  <c r="N6723" i="13" s="1"/>
  <c r="P6724" i="13"/>
  <c r="Q6724" i="13"/>
  <c r="N6724" i="13" s="1" a="1"/>
  <c r="N6724" i="13" s="1"/>
  <c r="P6725" i="13"/>
  <c r="Q6725" i="13"/>
  <c r="N6725" i="13" s="1" a="1"/>
  <c r="N6725" i="13" s="1"/>
  <c r="P6726" i="13"/>
  <c r="Q6726" i="13"/>
  <c r="N6726" i="13" s="1" a="1"/>
  <c r="N6726" i="13" s="1"/>
  <c r="P6727" i="13"/>
  <c r="Q6727" i="13"/>
  <c r="N6727" i="13" s="1" a="1"/>
  <c r="N6727" i="13" s="1"/>
  <c r="P6728" i="13"/>
  <c r="Q6728" i="13"/>
  <c r="N6728" i="13" s="1" a="1"/>
  <c r="N6728" i="13" s="1"/>
  <c r="P6729" i="13"/>
  <c r="Q6729" i="13"/>
  <c r="N6729" i="13" s="1" a="1"/>
  <c r="N6729" i="13" s="1"/>
  <c r="P6730" i="13"/>
  <c r="Q6730" i="13"/>
  <c r="N6730" i="13" s="1" a="1"/>
  <c r="N6730" i="13" s="1"/>
  <c r="P6731" i="13"/>
  <c r="Q6731" i="13"/>
  <c r="N6731" i="13" s="1" a="1"/>
  <c r="N6731" i="13" s="1"/>
  <c r="P6732" i="13"/>
  <c r="Q6732" i="13"/>
  <c r="N6732" i="13" s="1" a="1"/>
  <c r="N6732" i="13" s="1"/>
  <c r="P6733" i="13"/>
  <c r="Q6733" i="13"/>
  <c r="N6733" i="13" s="1" a="1"/>
  <c r="N6733" i="13" s="1"/>
  <c r="P6734" i="13"/>
  <c r="Q6734" i="13"/>
  <c r="N6734" i="13" s="1" a="1"/>
  <c r="N6734" i="13" s="1"/>
  <c r="P6735" i="13"/>
  <c r="Q6735" i="13"/>
  <c r="N6735" i="13" s="1" a="1"/>
  <c r="N6735" i="13" s="1"/>
  <c r="P6736" i="13"/>
  <c r="Q6736" i="13"/>
  <c r="N6736" i="13" s="1" a="1"/>
  <c r="N6736" i="13" s="1"/>
  <c r="P6737" i="13"/>
  <c r="Q6737" i="13"/>
  <c r="N6737" i="13" s="1" a="1"/>
  <c r="N6737" i="13" s="1"/>
  <c r="P6738" i="13"/>
  <c r="Q6738" i="13"/>
  <c r="N6738" i="13" s="1" a="1"/>
  <c r="N6738" i="13" s="1"/>
  <c r="P6739" i="13"/>
  <c r="Q6739" i="13"/>
  <c r="N6739" i="13" s="1" a="1"/>
  <c r="N6739" i="13" s="1"/>
  <c r="P6740" i="13"/>
  <c r="Q6740" i="13"/>
  <c r="N6740" i="13" s="1" a="1"/>
  <c r="N6740" i="13" s="1"/>
  <c r="P6741" i="13"/>
  <c r="Q6741" i="13"/>
  <c r="N6741" i="13" s="1" a="1"/>
  <c r="N6741" i="13" s="1"/>
  <c r="P6742" i="13"/>
  <c r="Q6742" i="13"/>
  <c r="N6742" i="13" s="1" a="1"/>
  <c r="N6742" i="13" s="1"/>
  <c r="P6743" i="13"/>
  <c r="Q6743" i="13"/>
  <c r="N6743" i="13" s="1" a="1"/>
  <c r="N6743" i="13" s="1"/>
  <c r="P6744" i="13"/>
  <c r="Q6744" i="13"/>
  <c r="N6744" i="13" s="1" a="1"/>
  <c r="N6744" i="13" s="1"/>
  <c r="P6745" i="13"/>
  <c r="Q6745" i="13"/>
  <c r="N6745" i="13" s="1" a="1"/>
  <c r="N6745" i="13" s="1"/>
  <c r="P6746" i="13"/>
  <c r="Q6746" i="13"/>
  <c r="N6746" i="13" s="1" a="1"/>
  <c r="N6746" i="13" s="1"/>
  <c r="P6747" i="13"/>
  <c r="Q6747" i="13"/>
  <c r="N6747" i="13" s="1" a="1"/>
  <c r="N6747" i="13" s="1"/>
  <c r="P6748" i="13"/>
  <c r="Q6748" i="13"/>
  <c r="N6748" i="13" s="1" a="1"/>
  <c r="N6748" i="13" s="1"/>
  <c r="P6749" i="13"/>
  <c r="Q6749" i="13"/>
  <c r="N6749" i="13" s="1" a="1"/>
  <c r="N6749" i="13" s="1"/>
  <c r="P6750" i="13"/>
  <c r="Q6750" i="13"/>
  <c r="N6750" i="13" s="1" a="1"/>
  <c r="N6750" i="13" s="1"/>
  <c r="P6751" i="13"/>
  <c r="Q6751" i="13"/>
  <c r="N6751" i="13" s="1" a="1"/>
  <c r="N6751" i="13" s="1"/>
  <c r="P6752" i="13"/>
  <c r="Q6752" i="13"/>
  <c r="N6752" i="13" s="1" a="1"/>
  <c r="N6752" i="13" s="1"/>
  <c r="P6753" i="13"/>
  <c r="Q6753" i="13"/>
  <c r="N6753" i="13" s="1" a="1"/>
  <c r="N6753" i="13" s="1"/>
  <c r="P6754" i="13"/>
  <c r="Q6754" i="13"/>
  <c r="N6754" i="13" s="1" a="1"/>
  <c r="N6754" i="13" s="1"/>
  <c r="P6755" i="13"/>
  <c r="Q6755" i="13"/>
  <c r="N6755" i="13" s="1" a="1"/>
  <c r="N6755" i="13" s="1"/>
  <c r="P6756" i="13"/>
  <c r="Q6756" i="13"/>
  <c r="N6756" i="13" s="1" a="1"/>
  <c r="N6756" i="13" s="1"/>
  <c r="P6757" i="13"/>
  <c r="Q6757" i="13"/>
  <c r="N6757" i="13" s="1" a="1"/>
  <c r="N6757" i="13" s="1"/>
  <c r="P6758" i="13"/>
  <c r="Q6758" i="13"/>
  <c r="N6758" i="13" s="1" a="1"/>
  <c r="N6758" i="13" s="1"/>
  <c r="P6759" i="13"/>
  <c r="Q6759" i="13"/>
  <c r="N6759" i="13" s="1" a="1"/>
  <c r="N6759" i="13" s="1"/>
  <c r="P6760" i="13"/>
  <c r="Q6760" i="13"/>
  <c r="N6760" i="13" s="1" a="1"/>
  <c r="N6760" i="13" s="1"/>
  <c r="P6761" i="13"/>
  <c r="Q6761" i="13"/>
  <c r="N6761" i="13" s="1" a="1"/>
  <c r="N6761" i="13" s="1"/>
  <c r="P6762" i="13"/>
  <c r="Q6762" i="13"/>
  <c r="N6762" i="13" s="1" a="1"/>
  <c r="N6762" i="13" s="1"/>
  <c r="P6763" i="13"/>
  <c r="Q6763" i="13"/>
  <c r="N6763" i="13" s="1" a="1"/>
  <c r="N6763" i="13" s="1"/>
  <c r="P6764" i="13"/>
  <c r="Q6764" i="13"/>
  <c r="N6764" i="13" s="1" a="1"/>
  <c r="N6764" i="13" s="1"/>
  <c r="P6765" i="13"/>
  <c r="Q6765" i="13"/>
  <c r="N6765" i="13" s="1" a="1"/>
  <c r="N6765" i="13" s="1"/>
  <c r="P6766" i="13"/>
  <c r="Q6766" i="13"/>
  <c r="N6766" i="13" s="1" a="1"/>
  <c r="N6766" i="13" s="1"/>
  <c r="P6767" i="13"/>
  <c r="Q6767" i="13"/>
  <c r="N6767" i="13" s="1" a="1"/>
  <c r="N6767" i="13" s="1"/>
  <c r="P6768" i="13"/>
  <c r="Q6768" i="13"/>
  <c r="N6768" i="13" s="1" a="1"/>
  <c r="N6768" i="13" s="1"/>
  <c r="P6769" i="13"/>
  <c r="Q6769" i="13"/>
  <c r="N6769" i="13" s="1" a="1"/>
  <c r="N6769" i="13" s="1"/>
  <c r="P6770" i="13"/>
  <c r="Q6770" i="13"/>
  <c r="N6770" i="13" s="1" a="1"/>
  <c r="N6770" i="13" s="1"/>
  <c r="P6771" i="13"/>
  <c r="Q6771" i="13"/>
  <c r="N6771" i="13" s="1" a="1"/>
  <c r="N6771" i="13" s="1"/>
  <c r="P6772" i="13"/>
  <c r="Q6772" i="13"/>
  <c r="N6772" i="13" s="1" a="1"/>
  <c r="N6772" i="13" s="1"/>
  <c r="P6773" i="13"/>
  <c r="Q6773" i="13"/>
  <c r="N6773" i="13" s="1" a="1"/>
  <c r="N6773" i="13" s="1"/>
  <c r="P6774" i="13"/>
  <c r="Q6774" i="13"/>
  <c r="N6774" i="13" s="1" a="1"/>
  <c r="N6774" i="13" s="1"/>
  <c r="P6775" i="13"/>
  <c r="Q6775" i="13"/>
  <c r="N6775" i="13" s="1" a="1"/>
  <c r="N6775" i="13" s="1"/>
  <c r="P6776" i="13"/>
  <c r="Q6776" i="13"/>
  <c r="N6776" i="13" s="1" a="1"/>
  <c r="N6776" i="13" s="1"/>
  <c r="P6777" i="13"/>
  <c r="Q6777" i="13"/>
  <c r="N6777" i="13" s="1" a="1"/>
  <c r="N6777" i="13" s="1"/>
  <c r="P6778" i="13"/>
  <c r="Q6778" i="13"/>
  <c r="N6778" i="13" s="1" a="1"/>
  <c r="N6778" i="13" s="1"/>
  <c r="P6779" i="13"/>
  <c r="Q6779" i="13"/>
  <c r="N6779" i="13" s="1" a="1"/>
  <c r="N6779" i="13" s="1"/>
  <c r="P6780" i="13"/>
  <c r="Q6780" i="13"/>
  <c r="N6780" i="13" s="1" a="1"/>
  <c r="N6780" i="13" s="1"/>
  <c r="P6781" i="13"/>
  <c r="Q6781" i="13"/>
  <c r="N6781" i="13" s="1" a="1"/>
  <c r="N6781" i="13" s="1"/>
  <c r="P6782" i="13"/>
  <c r="Q6782" i="13"/>
  <c r="N6782" i="13" s="1" a="1"/>
  <c r="N6782" i="13" s="1"/>
  <c r="P6783" i="13"/>
  <c r="Q6783" i="13"/>
  <c r="N6783" i="13" s="1" a="1"/>
  <c r="N6783" i="13" s="1"/>
  <c r="P6784" i="13"/>
  <c r="Q6784" i="13"/>
  <c r="N6784" i="13" s="1" a="1"/>
  <c r="N6784" i="13" s="1"/>
  <c r="P6785" i="13"/>
  <c r="Q6785" i="13"/>
  <c r="N6785" i="13" s="1" a="1"/>
  <c r="N6785" i="13" s="1"/>
  <c r="P6786" i="13"/>
  <c r="Q6786" i="13"/>
  <c r="N6786" i="13" s="1" a="1"/>
  <c r="N6786" i="13" s="1"/>
  <c r="P6787" i="13"/>
  <c r="Q6787" i="13"/>
  <c r="N6787" i="13" s="1" a="1"/>
  <c r="N6787" i="13" s="1"/>
  <c r="P6788" i="13"/>
  <c r="Q6788" i="13"/>
  <c r="N6788" i="13" s="1" a="1"/>
  <c r="N6788" i="13" s="1"/>
  <c r="P6789" i="13"/>
  <c r="Q6789" i="13"/>
  <c r="N6789" i="13" s="1" a="1"/>
  <c r="N6789" i="13" s="1"/>
  <c r="P6790" i="13"/>
  <c r="Q6790" i="13"/>
  <c r="P6791" i="13"/>
  <c r="Q6791" i="13"/>
  <c r="N6791" i="13" s="1" a="1"/>
  <c r="N6791" i="13" s="1"/>
  <c r="P6792" i="13"/>
  <c r="Q6792" i="13"/>
  <c r="N6792" i="13" s="1" a="1"/>
  <c r="N6792" i="13" s="1"/>
  <c r="P6793" i="13"/>
  <c r="Q6793" i="13"/>
  <c r="N6793" i="13" s="1" a="1"/>
  <c r="N6793" i="13" s="1"/>
  <c r="P6794" i="13"/>
  <c r="Q6794" i="13"/>
  <c r="N6794" i="13" s="1" a="1"/>
  <c r="N6794" i="13" s="1"/>
  <c r="P6795" i="13"/>
  <c r="Q6795" i="13"/>
  <c r="N6795" i="13" s="1" a="1"/>
  <c r="N6795" i="13" s="1"/>
  <c r="P6796" i="13"/>
  <c r="Q6796" i="13"/>
  <c r="N6796" i="13" s="1" a="1"/>
  <c r="N6796" i="13" s="1"/>
  <c r="P6797" i="13"/>
  <c r="Q6797" i="13"/>
  <c r="N6797" i="13" s="1" a="1"/>
  <c r="N6797" i="13" s="1"/>
  <c r="P6798" i="13"/>
  <c r="Q6798" i="13"/>
  <c r="N6798" i="13" s="1" a="1"/>
  <c r="N6798" i="13" s="1"/>
  <c r="P6799" i="13"/>
  <c r="Q6799" i="13"/>
  <c r="N6799" i="13" s="1" a="1"/>
  <c r="N6799" i="13" s="1"/>
  <c r="P6800" i="13"/>
  <c r="Q6800" i="13"/>
  <c r="N6800" i="13" s="1" a="1"/>
  <c r="N6800" i="13" s="1"/>
  <c r="P6801" i="13"/>
  <c r="Q6801" i="13"/>
  <c r="N6801" i="13" s="1" a="1"/>
  <c r="N6801" i="13" s="1"/>
  <c r="P6802" i="13"/>
  <c r="Q6802" i="13"/>
  <c r="N6802" i="13" s="1" a="1"/>
  <c r="N6802" i="13" s="1"/>
  <c r="P6803" i="13"/>
  <c r="Q6803" i="13"/>
  <c r="N6803" i="13" s="1" a="1"/>
  <c r="N6803" i="13" s="1"/>
  <c r="P6804" i="13"/>
  <c r="Q6804" i="13"/>
  <c r="N6804" i="13" s="1" a="1"/>
  <c r="N6804" i="13" s="1"/>
  <c r="P6805" i="13"/>
  <c r="Q6805" i="13"/>
  <c r="N6805" i="13" s="1" a="1"/>
  <c r="N6805" i="13" s="1"/>
  <c r="P6806" i="13"/>
  <c r="Q6806" i="13"/>
  <c r="N6806" i="13" s="1" a="1"/>
  <c r="N6806" i="13" s="1"/>
  <c r="P6807" i="13"/>
  <c r="Q6807" i="13"/>
  <c r="N6807" i="13" s="1" a="1"/>
  <c r="N6807" i="13" s="1"/>
  <c r="P6808" i="13"/>
  <c r="Q6808" i="13"/>
  <c r="N6808" i="13" s="1" a="1"/>
  <c r="N6808" i="13" s="1"/>
  <c r="P6809" i="13"/>
  <c r="Q6809" i="13"/>
  <c r="N6809" i="13" s="1" a="1"/>
  <c r="N6809" i="13" s="1"/>
  <c r="P6810" i="13"/>
  <c r="Q6810" i="13"/>
  <c r="N6810" i="13" s="1" a="1"/>
  <c r="N6810" i="13" s="1"/>
  <c r="P6811" i="13"/>
  <c r="Q6811" i="13"/>
  <c r="N6811" i="13" s="1" a="1"/>
  <c r="N6811" i="13" s="1"/>
  <c r="P6812" i="13"/>
  <c r="Q6812" i="13"/>
  <c r="N6812" i="13" s="1" a="1"/>
  <c r="N6812" i="13" s="1"/>
  <c r="P6813" i="13"/>
  <c r="Q6813" i="13"/>
  <c r="N6813" i="13" s="1" a="1"/>
  <c r="N6813" i="13" s="1"/>
  <c r="P6814" i="13"/>
  <c r="Q6814" i="13"/>
  <c r="N6814" i="13" s="1" a="1"/>
  <c r="N6814" i="13" s="1"/>
  <c r="P6815" i="13"/>
  <c r="Q6815" i="13"/>
  <c r="N6815" i="13" s="1" a="1"/>
  <c r="N6815" i="13" s="1"/>
  <c r="P6816" i="13"/>
  <c r="Q6816" i="13"/>
  <c r="N6816" i="13" s="1" a="1"/>
  <c r="N6816" i="13" s="1"/>
  <c r="P6817" i="13"/>
  <c r="Q6817" i="13"/>
  <c r="N6817" i="13" s="1" a="1"/>
  <c r="N6817" i="13" s="1"/>
  <c r="P6818" i="13"/>
  <c r="Q6818" i="13"/>
  <c r="N6818" i="13" s="1" a="1"/>
  <c r="N6818" i="13" s="1"/>
  <c r="P6819" i="13"/>
  <c r="Q6819" i="13"/>
  <c r="N6819" i="13" s="1" a="1"/>
  <c r="N6819" i="13" s="1"/>
  <c r="P6820" i="13"/>
  <c r="Q6820" i="13"/>
  <c r="N6820" i="13" s="1" a="1"/>
  <c r="N6820" i="13" s="1"/>
  <c r="P6821" i="13"/>
  <c r="Q6821" i="13"/>
  <c r="N6821" i="13" s="1" a="1"/>
  <c r="N6821" i="13" s="1"/>
  <c r="P6822" i="13"/>
  <c r="Q6822" i="13"/>
  <c r="N6822" i="13" s="1" a="1"/>
  <c r="N6822" i="13" s="1"/>
  <c r="P6823" i="13"/>
  <c r="Q6823" i="13"/>
  <c r="N6823" i="13" s="1" a="1"/>
  <c r="N6823" i="13" s="1"/>
  <c r="P6824" i="13"/>
  <c r="Q6824" i="13"/>
  <c r="N6824" i="13" s="1" a="1"/>
  <c r="N6824" i="13" s="1"/>
  <c r="P6825" i="13"/>
  <c r="Q6825" i="13"/>
  <c r="N6825" i="13" s="1" a="1"/>
  <c r="N6825" i="13" s="1"/>
  <c r="P6826" i="13"/>
  <c r="Q6826" i="13"/>
  <c r="N6826" i="13" s="1" a="1"/>
  <c r="N6826" i="13" s="1"/>
  <c r="P6827" i="13"/>
  <c r="Q6827" i="13"/>
  <c r="N6827" i="13" s="1" a="1"/>
  <c r="N6827" i="13" s="1"/>
  <c r="P6828" i="13"/>
  <c r="Q6828" i="13"/>
  <c r="N6828" i="13" s="1" a="1"/>
  <c r="N6828" i="13" s="1"/>
  <c r="P6829" i="13"/>
  <c r="Q6829" i="13"/>
  <c r="N6829" i="13" s="1" a="1"/>
  <c r="N6829" i="13" s="1"/>
  <c r="P6830" i="13"/>
  <c r="Q6830" i="13"/>
  <c r="N6830" i="13" s="1" a="1"/>
  <c r="N6830" i="13" s="1"/>
  <c r="P6831" i="13"/>
  <c r="Q6831" i="13"/>
  <c r="N6831" i="13" s="1" a="1"/>
  <c r="N6831" i="13" s="1"/>
  <c r="P6832" i="13"/>
  <c r="Q6832" i="13"/>
  <c r="N6832" i="13" s="1" a="1"/>
  <c r="N6832" i="13" s="1"/>
  <c r="P6833" i="13"/>
  <c r="Q6833" i="13"/>
  <c r="N6833" i="13" s="1" a="1"/>
  <c r="N6833" i="13" s="1"/>
  <c r="P6834" i="13"/>
  <c r="Q6834" i="13"/>
  <c r="N6834" i="13" s="1" a="1"/>
  <c r="N6834" i="13" s="1"/>
  <c r="P6835" i="13"/>
  <c r="Q6835" i="13"/>
  <c r="N6835" i="13" s="1" a="1"/>
  <c r="N6835" i="13" s="1"/>
  <c r="P6836" i="13"/>
  <c r="Q6836" i="13"/>
  <c r="N6836" i="13" s="1" a="1"/>
  <c r="N6836" i="13" s="1"/>
  <c r="P6837" i="13"/>
  <c r="Q6837" i="13"/>
  <c r="N6837" i="13" s="1" a="1"/>
  <c r="N6837" i="13" s="1"/>
  <c r="P6838" i="13"/>
  <c r="Q6838" i="13"/>
  <c r="N6838" i="13" s="1" a="1"/>
  <c r="N6838" i="13" s="1"/>
  <c r="P6839" i="13"/>
  <c r="Q6839" i="13"/>
  <c r="N6839" i="13" s="1" a="1"/>
  <c r="N6839" i="13" s="1"/>
  <c r="P6840" i="13"/>
  <c r="Q6840" i="13"/>
  <c r="N6840" i="13" s="1" a="1"/>
  <c r="N6840" i="13" s="1"/>
  <c r="P6841" i="13"/>
  <c r="Q6841" i="13"/>
  <c r="N6841" i="13" s="1" a="1"/>
  <c r="N6841" i="13" s="1"/>
  <c r="P6842" i="13"/>
  <c r="Q6842" i="13"/>
  <c r="N6842" i="13" s="1" a="1"/>
  <c r="N6842" i="13" s="1"/>
  <c r="P6843" i="13"/>
  <c r="Q6843" i="13"/>
  <c r="N6843" i="13" s="1" a="1"/>
  <c r="N6843" i="13" s="1"/>
  <c r="P6844" i="13"/>
  <c r="Q6844" i="13"/>
  <c r="N6844" i="13" s="1" a="1"/>
  <c r="N6844" i="13" s="1"/>
  <c r="P6845" i="13"/>
  <c r="Q6845" i="13"/>
  <c r="N6845" i="13" s="1" a="1"/>
  <c r="N6845" i="13" s="1"/>
  <c r="P6846" i="13"/>
  <c r="Q6846" i="13"/>
  <c r="N6846" i="13" s="1" a="1"/>
  <c r="N6846" i="13" s="1"/>
  <c r="P6847" i="13"/>
  <c r="Q6847" i="13"/>
  <c r="N6847" i="13" s="1" a="1"/>
  <c r="N6847" i="13" s="1"/>
  <c r="P6848" i="13"/>
  <c r="Q6848" i="13"/>
  <c r="N6848" i="13" s="1" a="1"/>
  <c r="N6848" i="13" s="1"/>
  <c r="P6849" i="13"/>
  <c r="Q6849" i="13"/>
  <c r="N6849" i="13" s="1" a="1"/>
  <c r="N6849" i="13" s="1"/>
  <c r="P6850" i="13"/>
  <c r="Q6850" i="13"/>
  <c r="N6850" i="13" s="1" a="1"/>
  <c r="N6850" i="13" s="1"/>
  <c r="P6851" i="13"/>
  <c r="Q6851" i="13"/>
  <c r="N6851" i="13" s="1" a="1"/>
  <c r="N6851" i="13" s="1"/>
  <c r="P6852" i="13"/>
  <c r="Q6852" i="13"/>
  <c r="N6852" i="13" s="1" a="1"/>
  <c r="N6852" i="13" s="1"/>
  <c r="P6853" i="13"/>
  <c r="Q6853" i="13"/>
  <c r="N6853" i="13" s="1" a="1"/>
  <c r="N6853" i="13" s="1"/>
  <c r="P6854" i="13"/>
  <c r="Q6854" i="13"/>
  <c r="N6854" i="13" s="1" a="1"/>
  <c r="N6854" i="13" s="1"/>
  <c r="P6855" i="13"/>
  <c r="Q6855" i="13"/>
  <c r="N6855" i="13" s="1" a="1"/>
  <c r="N6855" i="13" s="1"/>
  <c r="P6856" i="13"/>
  <c r="Q6856" i="13"/>
  <c r="N6856" i="13" s="1" a="1"/>
  <c r="N6856" i="13" s="1"/>
  <c r="P6857" i="13"/>
  <c r="Q6857" i="13"/>
  <c r="N6857" i="13" s="1" a="1"/>
  <c r="N6857" i="13" s="1"/>
  <c r="P6858" i="13"/>
  <c r="Q6858" i="13"/>
  <c r="N6858" i="13" s="1" a="1"/>
  <c r="N6858" i="13" s="1"/>
  <c r="P6859" i="13"/>
  <c r="Q6859" i="13"/>
  <c r="N6859" i="13" s="1" a="1"/>
  <c r="N6859" i="13" s="1"/>
  <c r="P6860" i="13"/>
  <c r="Q6860" i="13"/>
  <c r="N6860" i="13" s="1" a="1"/>
  <c r="N6860" i="13" s="1"/>
  <c r="P6861" i="13"/>
  <c r="Q6861" i="13"/>
  <c r="N6861" i="13" s="1" a="1"/>
  <c r="N6861" i="13" s="1"/>
  <c r="P6862" i="13"/>
  <c r="Q6862" i="13"/>
  <c r="N6862" i="13" s="1" a="1"/>
  <c r="N6862" i="13" s="1"/>
  <c r="P6863" i="13"/>
  <c r="Q6863" i="13"/>
  <c r="N6863" i="13" s="1" a="1"/>
  <c r="N6863" i="13" s="1"/>
  <c r="P6864" i="13"/>
  <c r="Q6864" i="13"/>
  <c r="N6864" i="13" s="1" a="1"/>
  <c r="N6864" i="13" s="1"/>
  <c r="P6865" i="13"/>
  <c r="Q6865" i="13"/>
  <c r="N6865" i="13" s="1" a="1"/>
  <c r="N6865" i="13" s="1"/>
  <c r="P6866" i="13"/>
  <c r="Q6866" i="13"/>
  <c r="N6866" i="13" s="1" a="1"/>
  <c r="N6866" i="13" s="1"/>
  <c r="P6867" i="13"/>
  <c r="Q6867" i="13"/>
  <c r="N6867" i="13" s="1" a="1"/>
  <c r="N6867" i="13" s="1"/>
  <c r="P6868" i="13"/>
  <c r="Q6868" i="13"/>
  <c r="N6868" i="13" s="1" a="1"/>
  <c r="N6868" i="13" s="1"/>
  <c r="P6869" i="13"/>
  <c r="Q6869" i="13"/>
  <c r="N6869" i="13" s="1" a="1"/>
  <c r="N6869" i="13" s="1"/>
  <c r="P6870" i="13"/>
  <c r="Q6870" i="13"/>
  <c r="N6870" i="13" s="1" a="1"/>
  <c r="N6870" i="13" s="1"/>
  <c r="P6871" i="13"/>
  <c r="Q6871" i="13"/>
  <c r="N6871" i="13" s="1" a="1"/>
  <c r="N6871" i="13" s="1"/>
  <c r="P6872" i="13"/>
  <c r="Q6872" i="13"/>
  <c r="N6872" i="13" s="1" a="1"/>
  <c r="N6872" i="13" s="1"/>
  <c r="P6873" i="13"/>
  <c r="Q6873" i="13"/>
  <c r="N6873" i="13" s="1" a="1"/>
  <c r="N6873" i="13" s="1"/>
  <c r="P6874" i="13"/>
  <c r="Q6874" i="13"/>
  <c r="N6874" i="13" s="1" a="1"/>
  <c r="N6874" i="13" s="1"/>
  <c r="P6875" i="13"/>
  <c r="Q6875" i="13"/>
  <c r="N6875" i="13" s="1" a="1"/>
  <c r="N6875" i="13" s="1"/>
  <c r="P6876" i="13"/>
  <c r="Q6876" i="13"/>
  <c r="N6876" i="13" s="1" a="1"/>
  <c r="N6876" i="13" s="1"/>
  <c r="P6877" i="13"/>
  <c r="Q6877" i="13"/>
  <c r="N6877" i="13" s="1" a="1"/>
  <c r="N6877" i="13" s="1"/>
  <c r="P6878" i="13"/>
  <c r="Q6878" i="13"/>
  <c r="N6878" i="13" s="1" a="1"/>
  <c r="N6878" i="13" s="1"/>
  <c r="P6879" i="13"/>
  <c r="Q6879" i="13"/>
  <c r="N6879" i="13" s="1" a="1"/>
  <c r="N6879" i="13" s="1"/>
  <c r="P6880" i="13"/>
  <c r="Q6880" i="13"/>
  <c r="N6880" i="13" s="1" a="1"/>
  <c r="N6880" i="13" s="1"/>
  <c r="P6881" i="13"/>
  <c r="Q6881" i="13"/>
  <c r="N6881" i="13" s="1" a="1"/>
  <c r="N6881" i="13" s="1"/>
  <c r="P6882" i="13"/>
  <c r="Q6882" i="13"/>
  <c r="N6882" i="13" s="1" a="1"/>
  <c r="N6882" i="13" s="1"/>
  <c r="P6883" i="13"/>
  <c r="Q6883" i="13"/>
  <c r="N6883" i="13" s="1" a="1"/>
  <c r="N6883" i="13" s="1"/>
  <c r="P6884" i="13"/>
  <c r="Q6884" i="13"/>
  <c r="N6884" i="13" s="1" a="1"/>
  <c r="N6884" i="13" s="1"/>
  <c r="P6885" i="13"/>
  <c r="Q6885" i="13"/>
  <c r="N6885" i="13" s="1" a="1"/>
  <c r="N6885" i="13" s="1"/>
  <c r="P6886" i="13"/>
  <c r="Q6886" i="13"/>
  <c r="N6886" i="13" s="1" a="1"/>
  <c r="N6886" i="13" s="1"/>
  <c r="P6887" i="13"/>
  <c r="Q6887" i="13"/>
  <c r="N6887" i="13" s="1" a="1"/>
  <c r="N6887" i="13" s="1"/>
  <c r="P6888" i="13"/>
  <c r="Q6888" i="13"/>
  <c r="N6888" i="13" s="1" a="1"/>
  <c r="N6888" i="13" s="1"/>
  <c r="P6889" i="13"/>
  <c r="Q6889" i="13"/>
  <c r="N6889" i="13" s="1" a="1"/>
  <c r="N6889" i="13" s="1"/>
  <c r="P6890" i="13"/>
  <c r="Q6890" i="13"/>
  <c r="N6890" i="13" s="1" a="1"/>
  <c r="N6890" i="13" s="1"/>
  <c r="P6891" i="13"/>
  <c r="Q6891" i="13"/>
  <c r="N6891" i="13" s="1" a="1"/>
  <c r="N6891" i="13" s="1"/>
  <c r="P6892" i="13"/>
  <c r="Q6892" i="13"/>
  <c r="N6892" i="13" s="1" a="1"/>
  <c r="N6892" i="13" s="1"/>
  <c r="P6893" i="13"/>
  <c r="Q6893" i="13"/>
  <c r="N6893" i="13" s="1" a="1"/>
  <c r="N6893" i="13" s="1"/>
  <c r="P6894" i="13"/>
  <c r="Q6894" i="13"/>
  <c r="N6894" i="13" s="1" a="1"/>
  <c r="N6894" i="13" s="1"/>
  <c r="P6895" i="13"/>
  <c r="Q6895" i="13"/>
  <c r="N6895" i="13" s="1" a="1"/>
  <c r="N6895" i="13" s="1"/>
  <c r="P6896" i="13"/>
  <c r="Q6896" i="13"/>
  <c r="N6896" i="13" s="1" a="1"/>
  <c r="N6896" i="13" s="1"/>
  <c r="P6897" i="13"/>
  <c r="Q6897" i="13"/>
  <c r="N6897" i="13" s="1" a="1"/>
  <c r="N6897" i="13" s="1"/>
  <c r="P6898" i="13"/>
  <c r="Q6898" i="13"/>
  <c r="N6898" i="13" s="1" a="1"/>
  <c r="N6898" i="13" s="1"/>
  <c r="P6899" i="13"/>
  <c r="Q6899" i="13"/>
  <c r="N6899" i="13" s="1" a="1"/>
  <c r="N6899" i="13" s="1"/>
  <c r="P6900" i="13"/>
  <c r="Q6900" i="13"/>
  <c r="N6900" i="13" s="1" a="1"/>
  <c r="N6900" i="13" s="1"/>
  <c r="P6901" i="13"/>
  <c r="Q6901" i="13"/>
  <c r="N6901" i="13" s="1" a="1"/>
  <c r="N6901" i="13" s="1"/>
  <c r="P6902" i="13"/>
  <c r="Q6902" i="13"/>
  <c r="N6902" i="13" s="1" a="1"/>
  <c r="N6902" i="13" s="1"/>
  <c r="P6903" i="13"/>
  <c r="Q6903" i="13"/>
  <c r="N6903" i="13" s="1" a="1"/>
  <c r="N6903" i="13" s="1"/>
  <c r="P6904" i="13"/>
  <c r="Q6904" i="13"/>
  <c r="N6904" i="13" s="1" a="1"/>
  <c r="N6904" i="13" s="1"/>
  <c r="P6905" i="13"/>
  <c r="Q6905" i="13"/>
  <c r="N6905" i="13" s="1" a="1"/>
  <c r="N6905" i="13" s="1"/>
  <c r="P6906" i="13"/>
  <c r="Q6906" i="13"/>
  <c r="N6906" i="13" s="1" a="1"/>
  <c r="N6906" i="13" s="1"/>
  <c r="P6907" i="13"/>
  <c r="Q6907" i="13"/>
  <c r="N6907" i="13" s="1" a="1"/>
  <c r="N6907" i="13" s="1"/>
  <c r="P6908" i="13"/>
  <c r="Q6908" i="13"/>
  <c r="N6908" i="13" s="1" a="1"/>
  <c r="N6908" i="13" s="1"/>
  <c r="P6909" i="13"/>
  <c r="Q6909" i="13"/>
  <c r="N6909" i="13" s="1" a="1"/>
  <c r="N6909" i="13" s="1"/>
  <c r="P6910" i="13"/>
  <c r="Q6910" i="13"/>
  <c r="N6910" i="13" s="1" a="1"/>
  <c r="N6910" i="13" s="1"/>
  <c r="P6911" i="13"/>
  <c r="Q6911" i="13"/>
  <c r="N6911" i="13" s="1" a="1"/>
  <c r="N6911" i="13" s="1"/>
  <c r="P6912" i="13"/>
  <c r="Q6912" i="13"/>
  <c r="N6912" i="13" s="1" a="1"/>
  <c r="N6912" i="13" s="1"/>
  <c r="P6913" i="13"/>
  <c r="Q6913" i="13"/>
  <c r="N6913" i="13" s="1" a="1"/>
  <c r="N6913" i="13" s="1"/>
  <c r="P6914" i="13"/>
  <c r="Q6914" i="13"/>
  <c r="N6914" i="13" s="1" a="1"/>
  <c r="N6914" i="13" s="1"/>
  <c r="P6915" i="13"/>
  <c r="Q6915" i="13"/>
  <c r="N6915" i="13" s="1" a="1"/>
  <c r="N6915" i="13" s="1"/>
  <c r="P6916" i="13"/>
  <c r="Q6916" i="13"/>
  <c r="N6916" i="13" s="1" a="1"/>
  <c r="N6916" i="13" s="1"/>
  <c r="P6917" i="13"/>
  <c r="Q6917" i="13"/>
  <c r="N6917" i="13" s="1" a="1"/>
  <c r="N6917" i="13" s="1"/>
  <c r="P6918" i="13"/>
  <c r="Q6918" i="13"/>
  <c r="N6918" i="13" s="1" a="1"/>
  <c r="N6918" i="13" s="1"/>
  <c r="P6919" i="13"/>
  <c r="Q6919" i="13"/>
  <c r="N6919" i="13" s="1" a="1"/>
  <c r="N6919" i="13" s="1"/>
  <c r="P6920" i="13"/>
  <c r="Q6920" i="13"/>
  <c r="N6920" i="13" s="1" a="1"/>
  <c r="N6920" i="13" s="1"/>
  <c r="P6921" i="13"/>
  <c r="Q6921" i="13"/>
  <c r="N6921" i="13" s="1" a="1"/>
  <c r="N6921" i="13" s="1"/>
  <c r="P6922" i="13"/>
  <c r="Q6922" i="13"/>
  <c r="N6922" i="13" s="1" a="1"/>
  <c r="N6922" i="13" s="1"/>
  <c r="P6923" i="13"/>
  <c r="Q6923" i="13"/>
  <c r="N6923" i="13" s="1" a="1"/>
  <c r="N6923" i="13" s="1"/>
  <c r="P6924" i="13"/>
  <c r="Q6924" i="13"/>
  <c r="N6924" i="13" s="1" a="1"/>
  <c r="N6924" i="13" s="1"/>
  <c r="P6925" i="13"/>
  <c r="Q6925" i="13"/>
  <c r="N6925" i="13" s="1" a="1"/>
  <c r="N6925" i="13" s="1"/>
  <c r="P6926" i="13"/>
  <c r="Q6926" i="13"/>
  <c r="N6926" i="13" s="1" a="1"/>
  <c r="N6926" i="13" s="1"/>
  <c r="P6927" i="13"/>
  <c r="Q6927" i="13"/>
  <c r="N6927" i="13" s="1" a="1"/>
  <c r="N6927" i="13" s="1"/>
  <c r="P6928" i="13"/>
  <c r="Q6928" i="13"/>
  <c r="N6928" i="13" s="1" a="1"/>
  <c r="N6928" i="13" s="1"/>
  <c r="P6929" i="13"/>
  <c r="Q6929" i="13"/>
  <c r="N6929" i="13" s="1" a="1"/>
  <c r="N6929" i="13" s="1"/>
  <c r="P6930" i="13"/>
  <c r="Q6930" i="13"/>
  <c r="N6930" i="13" s="1" a="1"/>
  <c r="N6930" i="13" s="1"/>
  <c r="P6931" i="13"/>
  <c r="Q6931" i="13"/>
  <c r="N6931" i="13" s="1" a="1"/>
  <c r="N6931" i="13" s="1"/>
  <c r="P6932" i="13"/>
  <c r="Q6932" i="13"/>
  <c r="N6932" i="13" s="1" a="1"/>
  <c r="N6932" i="13" s="1"/>
  <c r="P6933" i="13"/>
  <c r="Q6933" i="13"/>
  <c r="N6933" i="13" s="1" a="1"/>
  <c r="N6933" i="13" s="1"/>
  <c r="P6934" i="13"/>
  <c r="Q6934" i="13"/>
  <c r="N6934" i="13" s="1" a="1"/>
  <c r="N6934" i="13" s="1"/>
  <c r="P6935" i="13"/>
  <c r="Q6935" i="13"/>
  <c r="N6935" i="13" s="1" a="1"/>
  <c r="N6935" i="13" s="1"/>
  <c r="P6936" i="13"/>
  <c r="Q6936" i="13"/>
  <c r="N6936" i="13" s="1" a="1"/>
  <c r="N6936" i="13" s="1"/>
  <c r="P6937" i="13"/>
  <c r="Q6937" i="13"/>
  <c r="N6937" i="13" s="1" a="1"/>
  <c r="N6937" i="13" s="1"/>
  <c r="P6938" i="13"/>
  <c r="Q6938" i="13"/>
  <c r="N6938" i="13" s="1" a="1"/>
  <c r="N6938" i="13" s="1"/>
  <c r="P6939" i="13"/>
  <c r="Q6939" i="13"/>
  <c r="N6939" i="13" s="1" a="1"/>
  <c r="N6939" i="13" s="1"/>
  <c r="P6940" i="13"/>
  <c r="Q6940" i="13"/>
  <c r="N6940" i="13" s="1" a="1"/>
  <c r="N6940" i="13" s="1"/>
  <c r="P6941" i="13"/>
  <c r="Q6941" i="13"/>
  <c r="N6941" i="13" s="1" a="1"/>
  <c r="N6941" i="13" s="1"/>
  <c r="P6942" i="13"/>
  <c r="Q6942" i="13"/>
  <c r="N6942" i="13" s="1" a="1"/>
  <c r="N6942" i="13" s="1"/>
  <c r="P6943" i="13"/>
  <c r="Q6943" i="13"/>
  <c r="N6943" i="13" s="1" a="1"/>
  <c r="N6943" i="13" s="1"/>
  <c r="P6944" i="13"/>
  <c r="Q6944" i="13"/>
  <c r="N6944" i="13" s="1" a="1"/>
  <c r="N6944" i="13" s="1"/>
  <c r="P6945" i="13"/>
  <c r="Q6945" i="13"/>
  <c r="N6945" i="13" s="1" a="1"/>
  <c r="N6945" i="13" s="1"/>
  <c r="P6946" i="13"/>
  <c r="Q6946" i="13"/>
  <c r="N6946" i="13" s="1" a="1"/>
  <c r="N6946" i="13" s="1"/>
  <c r="P6947" i="13"/>
  <c r="Q6947" i="13"/>
  <c r="N6947" i="13" s="1" a="1"/>
  <c r="N6947" i="13" s="1"/>
  <c r="P6948" i="13"/>
  <c r="Q6948" i="13"/>
  <c r="N6948" i="13" s="1" a="1"/>
  <c r="N6948" i="13" s="1"/>
  <c r="P6949" i="13"/>
  <c r="Q6949" i="13"/>
  <c r="N6949" i="13" s="1" a="1"/>
  <c r="N6949" i="13" s="1"/>
  <c r="P6950" i="13"/>
  <c r="Q6950" i="13"/>
  <c r="N6950" i="13" s="1" a="1"/>
  <c r="N6950" i="13" s="1"/>
  <c r="P6951" i="13"/>
  <c r="Q6951" i="13"/>
  <c r="N6951" i="13" s="1" a="1"/>
  <c r="N6951" i="13" s="1"/>
  <c r="P6952" i="13"/>
  <c r="Q6952" i="13"/>
  <c r="N6952" i="13" s="1" a="1"/>
  <c r="N6952" i="13" s="1"/>
  <c r="P6953" i="13"/>
  <c r="Q6953" i="13"/>
  <c r="N6953" i="13" s="1" a="1"/>
  <c r="N6953" i="13" s="1"/>
  <c r="P6954" i="13"/>
  <c r="Q6954" i="13"/>
  <c r="N6954" i="13" s="1" a="1"/>
  <c r="N6954" i="13" s="1"/>
  <c r="P6955" i="13"/>
  <c r="Q6955" i="13"/>
  <c r="N6955" i="13" s="1" a="1"/>
  <c r="N6955" i="13" s="1"/>
  <c r="P6956" i="13"/>
  <c r="Q6956" i="13"/>
  <c r="N6956" i="13" s="1" a="1"/>
  <c r="N6956" i="13" s="1"/>
  <c r="P6957" i="13"/>
  <c r="Q6957" i="13"/>
  <c r="N6957" i="13" s="1" a="1"/>
  <c r="N6957" i="13" s="1"/>
  <c r="P6958" i="13"/>
  <c r="Q6958" i="13"/>
  <c r="N6958" i="13" s="1" a="1"/>
  <c r="N6958" i="13" s="1"/>
  <c r="P6959" i="13"/>
  <c r="Q6959" i="13"/>
  <c r="N6959" i="13" s="1" a="1"/>
  <c r="N6959" i="13" s="1"/>
  <c r="P6960" i="13"/>
  <c r="Q6960" i="13"/>
  <c r="N6960" i="13" s="1" a="1"/>
  <c r="N6960" i="13" s="1"/>
  <c r="P6961" i="13"/>
  <c r="Q6961" i="13"/>
  <c r="N6961" i="13" s="1" a="1"/>
  <c r="N6961" i="13" s="1"/>
  <c r="P6962" i="13"/>
  <c r="Q6962" i="13"/>
  <c r="N6962" i="13" s="1" a="1"/>
  <c r="N6962" i="13" s="1"/>
  <c r="P6963" i="13"/>
  <c r="Q6963" i="13"/>
  <c r="N6963" i="13" s="1" a="1"/>
  <c r="N6963" i="13" s="1"/>
  <c r="P6964" i="13"/>
  <c r="Q6964" i="13"/>
  <c r="N6964" i="13" s="1" a="1"/>
  <c r="N6964" i="13" s="1"/>
  <c r="P6965" i="13"/>
  <c r="Q6965" i="13"/>
  <c r="N6965" i="13" s="1" a="1"/>
  <c r="N6965" i="13" s="1"/>
  <c r="P6966" i="13"/>
  <c r="Q6966" i="13"/>
  <c r="N6966" i="13" s="1" a="1"/>
  <c r="N6966" i="13" s="1"/>
  <c r="P6967" i="13"/>
  <c r="Q6967" i="13"/>
  <c r="N6967" i="13" s="1" a="1"/>
  <c r="N6967" i="13" s="1"/>
  <c r="P6968" i="13"/>
  <c r="Q6968" i="13"/>
  <c r="N6968" i="13" s="1" a="1"/>
  <c r="N6968" i="13" s="1"/>
  <c r="P6969" i="13"/>
  <c r="Q6969" i="13"/>
  <c r="N6969" i="13" s="1" a="1"/>
  <c r="N6969" i="13" s="1"/>
  <c r="P6970" i="13"/>
  <c r="Q6970" i="13"/>
  <c r="N6970" i="13" s="1" a="1"/>
  <c r="N6970" i="13" s="1"/>
  <c r="P6971" i="13"/>
  <c r="Q6971" i="13"/>
  <c r="N6971" i="13" s="1" a="1"/>
  <c r="N6971" i="13" s="1"/>
  <c r="P6972" i="13"/>
  <c r="Q6972" i="13"/>
  <c r="N6972" i="13" s="1" a="1"/>
  <c r="N6972" i="13" s="1"/>
  <c r="P6973" i="13"/>
  <c r="Q6973" i="13"/>
  <c r="N6973" i="13" s="1" a="1"/>
  <c r="N6973" i="13" s="1"/>
  <c r="P6974" i="13"/>
  <c r="Q6974" i="13"/>
  <c r="N6974" i="13" s="1" a="1"/>
  <c r="N6974" i="13" s="1"/>
  <c r="P6975" i="13"/>
  <c r="Q6975" i="13"/>
  <c r="N6975" i="13" s="1" a="1"/>
  <c r="N6975" i="13" s="1"/>
  <c r="P6976" i="13"/>
  <c r="Q6976" i="13"/>
  <c r="N6976" i="13" s="1" a="1"/>
  <c r="N6976" i="13" s="1"/>
  <c r="P6977" i="13"/>
  <c r="Q6977" i="13"/>
  <c r="N6977" i="13" s="1" a="1"/>
  <c r="N6977" i="13" s="1"/>
  <c r="P6978" i="13"/>
  <c r="Q6978" i="13"/>
  <c r="N6978" i="13" s="1" a="1"/>
  <c r="N6978" i="13" s="1"/>
  <c r="P6979" i="13"/>
  <c r="Q6979" i="13"/>
  <c r="N6979" i="13" s="1" a="1"/>
  <c r="N6979" i="13" s="1"/>
  <c r="P6980" i="13"/>
  <c r="Q6980" i="13"/>
  <c r="N6980" i="13" s="1" a="1"/>
  <c r="N6980" i="13" s="1"/>
  <c r="P6981" i="13"/>
  <c r="Q6981" i="13"/>
  <c r="N6981" i="13" s="1" a="1"/>
  <c r="N6981" i="13" s="1"/>
  <c r="P6982" i="13"/>
  <c r="Q6982" i="13"/>
  <c r="N6982" i="13" s="1" a="1"/>
  <c r="N6982" i="13" s="1"/>
  <c r="P6983" i="13"/>
  <c r="Q6983" i="13"/>
  <c r="N6983" i="13" s="1" a="1"/>
  <c r="N6983" i="13" s="1"/>
  <c r="P6984" i="13"/>
  <c r="Q6984" i="13"/>
  <c r="N6984" i="13" s="1" a="1"/>
  <c r="N6984" i="13" s="1"/>
  <c r="P6985" i="13"/>
  <c r="Q6985" i="13"/>
  <c r="N6985" i="13" s="1" a="1"/>
  <c r="N6985" i="13" s="1"/>
  <c r="P6986" i="13"/>
  <c r="Q6986" i="13"/>
  <c r="N6986" i="13" s="1" a="1"/>
  <c r="N6986" i="13" s="1"/>
  <c r="P6987" i="13"/>
  <c r="Q6987" i="13"/>
  <c r="N6987" i="13" s="1" a="1"/>
  <c r="N6987" i="13" s="1"/>
  <c r="P6988" i="13"/>
  <c r="Q6988" i="13"/>
  <c r="N6988" i="13" s="1" a="1"/>
  <c r="N6988" i="13" s="1"/>
  <c r="P6989" i="13"/>
  <c r="Q6989" i="13"/>
  <c r="N6989" i="13" s="1" a="1"/>
  <c r="N6989" i="13" s="1"/>
  <c r="P6990" i="13"/>
  <c r="Q6990" i="13"/>
  <c r="N6990" i="13" s="1" a="1"/>
  <c r="N6990" i="13" s="1"/>
  <c r="P6991" i="13"/>
  <c r="Q6991" i="13"/>
  <c r="N6991" i="13" s="1" a="1"/>
  <c r="N6991" i="13" s="1"/>
  <c r="P6992" i="13"/>
  <c r="Q6992" i="13"/>
  <c r="N6992" i="13" s="1" a="1"/>
  <c r="N6992" i="13" s="1"/>
  <c r="P6993" i="13"/>
  <c r="Q6993" i="13"/>
  <c r="N6993" i="13" s="1" a="1"/>
  <c r="N6993" i="13" s="1"/>
  <c r="P6994" i="13"/>
  <c r="Q6994" i="13"/>
  <c r="N6994" i="13" s="1" a="1"/>
  <c r="N6994" i="13" s="1"/>
  <c r="P6995" i="13"/>
  <c r="Q6995" i="13"/>
  <c r="N6995" i="13" s="1" a="1"/>
  <c r="N6995" i="13" s="1"/>
  <c r="P6996" i="13"/>
  <c r="Q6996" i="13"/>
  <c r="N6996" i="13" s="1" a="1"/>
  <c r="N6996" i="13" s="1"/>
  <c r="P6997" i="13"/>
  <c r="Q6997" i="13"/>
  <c r="N6997" i="13" s="1" a="1"/>
  <c r="N6997" i="13" s="1"/>
  <c r="P6998" i="13"/>
  <c r="Q6998" i="13"/>
  <c r="N6998" i="13" s="1" a="1"/>
  <c r="N6998" i="13" s="1"/>
  <c r="P6999" i="13"/>
  <c r="Q6999" i="13"/>
  <c r="N6999" i="13" s="1" a="1"/>
  <c r="N6999" i="13" s="1"/>
  <c r="P7000" i="13"/>
  <c r="Q7000" i="13"/>
  <c r="N7000" i="13" s="1" a="1"/>
  <c r="N7000" i="13" s="1"/>
  <c r="P7001" i="13"/>
  <c r="Q7001" i="13"/>
  <c r="N7001" i="13" s="1" a="1"/>
  <c r="N7001" i="13" s="1"/>
  <c r="P7002" i="13"/>
  <c r="Q7002" i="13"/>
  <c r="N7002" i="13" s="1" a="1"/>
  <c r="N7002" i="13" s="1"/>
  <c r="P7003" i="13"/>
  <c r="Q7003" i="13"/>
  <c r="N7003" i="13" s="1" a="1"/>
  <c r="N7003" i="13" s="1"/>
  <c r="P7004" i="13"/>
  <c r="Q7004" i="13"/>
  <c r="N7004" i="13" s="1" a="1"/>
  <c r="N7004" i="13" s="1"/>
  <c r="P7005" i="13"/>
  <c r="Q7005" i="13"/>
  <c r="N7005" i="13" s="1" a="1"/>
  <c r="N7005" i="13" s="1"/>
  <c r="P7006" i="13"/>
  <c r="Q7006" i="13"/>
  <c r="N7006" i="13" s="1" a="1"/>
  <c r="N7006" i="13" s="1"/>
  <c r="P7007" i="13"/>
  <c r="Q7007" i="13"/>
  <c r="N7007" i="13" s="1" a="1"/>
  <c r="N7007" i="13" s="1"/>
  <c r="P7008" i="13"/>
  <c r="Q7008" i="13"/>
  <c r="N7008" i="13" s="1" a="1"/>
  <c r="N7008" i="13" s="1"/>
  <c r="P7009" i="13"/>
  <c r="Q7009" i="13"/>
  <c r="N7009" i="13" s="1" a="1"/>
  <c r="N7009" i="13" s="1"/>
  <c r="P7010" i="13"/>
  <c r="Q7010" i="13"/>
  <c r="N7010" i="13" s="1" a="1"/>
  <c r="N7010" i="13" s="1"/>
  <c r="P7011" i="13"/>
  <c r="Q7011" i="13"/>
  <c r="N7011" i="13" s="1" a="1"/>
  <c r="N7011" i="13" s="1"/>
  <c r="P7012" i="13"/>
  <c r="Q7012" i="13"/>
  <c r="N7012" i="13" s="1" a="1"/>
  <c r="N7012" i="13" s="1"/>
  <c r="P7013" i="13"/>
  <c r="Q7013" i="13"/>
  <c r="N7013" i="13" s="1" a="1"/>
  <c r="N7013" i="13" s="1"/>
  <c r="P7014" i="13"/>
  <c r="Q7014" i="13"/>
  <c r="N7014" i="13" s="1" a="1"/>
  <c r="N7014" i="13" s="1"/>
  <c r="P7015" i="13"/>
  <c r="Q7015" i="13"/>
  <c r="N7015" i="13" s="1" a="1"/>
  <c r="N7015" i="13" s="1"/>
  <c r="P7016" i="13"/>
  <c r="Q7016" i="13"/>
  <c r="N7016" i="13" s="1" a="1"/>
  <c r="N7016" i="13" s="1"/>
  <c r="P7017" i="13"/>
  <c r="Q7017" i="13"/>
  <c r="N7017" i="13" s="1" a="1"/>
  <c r="N7017" i="13" s="1"/>
  <c r="P7018" i="13"/>
  <c r="Q7018" i="13"/>
  <c r="N7018" i="13" s="1" a="1"/>
  <c r="N7018" i="13" s="1"/>
  <c r="P7019" i="13"/>
  <c r="Q7019" i="13"/>
  <c r="N7019" i="13" s="1" a="1"/>
  <c r="N7019" i="13" s="1"/>
  <c r="P7020" i="13"/>
  <c r="Q7020" i="13"/>
  <c r="N7020" i="13" s="1" a="1"/>
  <c r="N7020" i="13" s="1"/>
  <c r="P7021" i="13"/>
  <c r="Q7021" i="13"/>
  <c r="N7021" i="13" s="1" a="1"/>
  <c r="N7021" i="13" s="1"/>
  <c r="P7022" i="13"/>
  <c r="Q7022" i="13"/>
  <c r="N7022" i="13" s="1" a="1"/>
  <c r="N7022" i="13" s="1"/>
  <c r="P7023" i="13"/>
  <c r="Q7023" i="13"/>
  <c r="N7023" i="13" s="1" a="1"/>
  <c r="N7023" i="13" s="1"/>
  <c r="P7024" i="13"/>
  <c r="Q7024" i="13"/>
  <c r="N7024" i="13" s="1" a="1"/>
  <c r="N7024" i="13" s="1"/>
  <c r="P7025" i="13"/>
  <c r="Q7025" i="13"/>
  <c r="N7025" i="13" s="1" a="1"/>
  <c r="N7025" i="13" s="1"/>
  <c r="P7026" i="13"/>
  <c r="Q7026" i="13"/>
  <c r="N7026" i="13" s="1" a="1"/>
  <c r="N7026" i="13" s="1"/>
  <c r="P7027" i="13"/>
  <c r="Q7027" i="13"/>
  <c r="N7027" i="13" s="1" a="1"/>
  <c r="N7027" i="13" s="1"/>
  <c r="P7028" i="13"/>
  <c r="Q7028" i="13"/>
  <c r="N7028" i="13" s="1" a="1"/>
  <c r="N7028" i="13" s="1"/>
  <c r="P7029" i="13"/>
  <c r="Q7029" i="13"/>
  <c r="N7029" i="13" s="1" a="1"/>
  <c r="N7029" i="13" s="1"/>
  <c r="P7030" i="13"/>
  <c r="Q7030" i="13"/>
  <c r="N7030" i="13" s="1" a="1"/>
  <c r="N7030" i="13" s="1"/>
  <c r="P7031" i="13"/>
  <c r="Q7031" i="13"/>
  <c r="N7031" i="13" s="1" a="1"/>
  <c r="N7031" i="13" s="1"/>
  <c r="P7032" i="13"/>
  <c r="Q7032" i="13"/>
  <c r="N7032" i="13" s="1" a="1"/>
  <c r="N7032" i="13" s="1"/>
  <c r="P7033" i="13"/>
  <c r="Q7033" i="13"/>
  <c r="N7033" i="13" s="1" a="1"/>
  <c r="N7033" i="13" s="1"/>
  <c r="P7034" i="13"/>
  <c r="Q7034" i="13"/>
  <c r="N7034" i="13" s="1" a="1"/>
  <c r="N7034" i="13" s="1"/>
  <c r="P7035" i="13"/>
  <c r="Q7035" i="13"/>
  <c r="N7035" i="13" s="1" a="1"/>
  <c r="N7035" i="13" s="1"/>
  <c r="P7036" i="13"/>
  <c r="Q7036" i="13"/>
  <c r="N7036" i="13" s="1" a="1"/>
  <c r="N7036" i="13" s="1"/>
  <c r="P7037" i="13"/>
  <c r="Q7037" i="13"/>
  <c r="N7037" i="13" s="1" a="1"/>
  <c r="N7037" i="13" s="1"/>
  <c r="P7038" i="13"/>
  <c r="Q7038" i="13"/>
  <c r="N7038" i="13" s="1" a="1"/>
  <c r="N7038" i="13" s="1"/>
  <c r="P7039" i="13"/>
  <c r="Q7039" i="13"/>
  <c r="N7039" i="13" s="1" a="1"/>
  <c r="N7039" i="13" s="1"/>
  <c r="P7040" i="13"/>
  <c r="Q7040" i="13"/>
  <c r="N7040" i="13" s="1" a="1"/>
  <c r="N7040" i="13" s="1"/>
  <c r="P7041" i="13"/>
  <c r="Q7041" i="13"/>
  <c r="N7041" i="13" s="1" a="1"/>
  <c r="N7041" i="13" s="1"/>
  <c r="P7042" i="13"/>
  <c r="Q7042" i="13"/>
  <c r="N7042" i="13" s="1" a="1"/>
  <c r="N7042" i="13" s="1"/>
  <c r="P7043" i="13"/>
  <c r="Q7043" i="13"/>
  <c r="N7043" i="13" s="1" a="1"/>
  <c r="N7043" i="13" s="1"/>
  <c r="P7044" i="13"/>
  <c r="Q7044" i="13"/>
  <c r="N7044" i="13" s="1" a="1"/>
  <c r="N7044" i="13" s="1"/>
  <c r="P7045" i="13"/>
  <c r="Q7045" i="13"/>
  <c r="N7045" i="13" s="1" a="1"/>
  <c r="N7045" i="13" s="1"/>
  <c r="P7046" i="13"/>
  <c r="Q7046" i="13"/>
  <c r="N7046" i="13" s="1" a="1"/>
  <c r="N7046" i="13" s="1"/>
  <c r="P7047" i="13"/>
  <c r="Q7047" i="13"/>
  <c r="N7047" i="13" s="1" a="1"/>
  <c r="N7047" i="13" s="1"/>
  <c r="P7048" i="13"/>
  <c r="Q7048" i="13"/>
  <c r="P7049" i="13"/>
  <c r="Q7049" i="13"/>
  <c r="N7049" i="13" s="1" a="1"/>
  <c r="N7049" i="13" s="1"/>
  <c r="P7050" i="13"/>
  <c r="Q7050" i="13"/>
  <c r="N7050" i="13" s="1" a="1"/>
  <c r="N7050" i="13" s="1"/>
  <c r="P7051" i="13"/>
  <c r="Q7051" i="13"/>
  <c r="N7051" i="13" s="1" a="1"/>
  <c r="N7051" i="13" s="1"/>
  <c r="P7052" i="13"/>
  <c r="Q7052" i="13"/>
  <c r="N7052" i="13" s="1" a="1"/>
  <c r="N7052" i="13" s="1"/>
  <c r="P7053" i="13"/>
  <c r="Q7053" i="13"/>
  <c r="N7053" i="13" s="1" a="1"/>
  <c r="N7053" i="13" s="1"/>
  <c r="P7054" i="13"/>
  <c r="Q7054" i="13"/>
  <c r="N7054" i="13" s="1" a="1"/>
  <c r="N7054" i="13" s="1"/>
  <c r="P7055" i="13"/>
  <c r="Q7055" i="13"/>
  <c r="N7055" i="13" s="1" a="1"/>
  <c r="N7055" i="13" s="1"/>
  <c r="P7056" i="13"/>
  <c r="Q7056" i="13"/>
  <c r="N7056" i="13" s="1" a="1"/>
  <c r="N7056" i="13" s="1"/>
  <c r="P7057" i="13"/>
  <c r="Q7057" i="13"/>
  <c r="N7057" i="13" s="1" a="1"/>
  <c r="N7057" i="13" s="1"/>
  <c r="P7058" i="13"/>
  <c r="Q7058" i="13"/>
  <c r="N7058" i="13" s="1" a="1"/>
  <c r="N7058" i="13" s="1"/>
  <c r="P7059" i="13"/>
  <c r="Q7059" i="13"/>
  <c r="N7059" i="13" s="1" a="1"/>
  <c r="N7059" i="13" s="1"/>
  <c r="P7060" i="13"/>
  <c r="Q7060" i="13"/>
  <c r="N7060" i="13" s="1" a="1"/>
  <c r="N7060" i="13" s="1"/>
  <c r="P7061" i="13"/>
  <c r="Q7061" i="13"/>
  <c r="N7061" i="13" s="1" a="1"/>
  <c r="N7061" i="13" s="1"/>
  <c r="P7062" i="13"/>
  <c r="Q7062" i="13"/>
  <c r="N7062" i="13" s="1" a="1"/>
  <c r="N7062" i="13" s="1"/>
  <c r="P7063" i="13"/>
  <c r="Q7063" i="13"/>
  <c r="N7063" i="13" s="1" a="1"/>
  <c r="N7063" i="13" s="1"/>
  <c r="P7064" i="13"/>
  <c r="Q7064" i="13"/>
  <c r="N7064" i="13" s="1" a="1"/>
  <c r="N7064" i="13" s="1"/>
  <c r="P7065" i="13"/>
  <c r="Q7065" i="13"/>
  <c r="N7065" i="13" s="1" a="1"/>
  <c r="N7065" i="13" s="1"/>
  <c r="P7066" i="13"/>
  <c r="Q7066" i="13"/>
  <c r="N7066" i="13" s="1" a="1"/>
  <c r="N7066" i="13" s="1"/>
  <c r="P7067" i="13"/>
  <c r="Q7067" i="13"/>
  <c r="N7067" i="13" s="1" a="1"/>
  <c r="N7067" i="13" s="1"/>
  <c r="P7068" i="13"/>
  <c r="Q7068" i="13"/>
  <c r="N7068" i="13" s="1" a="1"/>
  <c r="N7068" i="13" s="1"/>
  <c r="P7069" i="13"/>
  <c r="Q7069" i="13"/>
  <c r="N7069" i="13" s="1" a="1"/>
  <c r="N7069" i="13" s="1"/>
  <c r="P7070" i="13"/>
  <c r="Q7070" i="13"/>
  <c r="N7070" i="13" s="1" a="1"/>
  <c r="N7070" i="13" s="1"/>
  <c r="P7071" i="13"/>
  <c r="Q7071" i="13"/>
  <c r="N7071" i="13" s="1" a="1"/>
  <c r="N7071" i="13" s="1"/>
  <c r="P7072" i="13"/>
  <c r="Q7072" i="13"/>
  <c r="N7072" i="13" s="1" a="1"/>
  <c r="N7072" i="13" s="1"/>
  <c r="P7073" i="13"/>
  <c r="Q7073" i="13"/>
  <c r="N7073" i="13" s="1" a="1"/>
  <c r="N7073" i="13" s="1"/>
  <c r="P7074" i="13"/>
  <c r="Q7074" i="13"/>
  <c r="N7074" i="13" s="1" a="1"/>
  <c r="N7074" i="13" s="1"/>
  <c r="P7075" i="13"/>
  <c r="Q7075" i="13"/>
  <c r="N7075" i="13" s="1" a="1"/>
  <c r="N7075" i="13" s="1"/>
  <c r="P7076" i="13"/>
  <c r="Q7076" i="13"/>
  <c r="N7076" i="13" s="1" a="1"/>
  <c r="N7076" i="13" s="1"/>
  <c r="P7077" i="13"/>
  <c r="Q7077" i="13"/>
  <c r="N7077" i="13" s="1" a="1"/>
  <c r="N7077" i="13" s="1"/>
  <c r="P7078" i="13"/>
  <c r="Q7078" i="13"/>
  <c r="N7078" i="13" s="1" a="1"/>
  <c r="N7078" i="13" s="1"/>
  <c r="P7079" i="13"/>
  <c r="Q7079" i="13"/>
  <c r="N7079" i="13" s="1" a="1"/>
  <c r="N7079" i="13" s="1"/>
  <c r="P7080" i="13"/>
  <c r="Q7080" i="13"/>
  <c r="N7080" i="13" s="1" a="1"/>
  <c r="N7080" i="13" s="1"/>
  <c r="P7081" i="13"/>
  <c r="Q7081" i="13"/>
  <c r="N7081" i="13" s="1" a="1"/>
  <c r="N7081" i="13" s="1"/>
  <c r="P7082" i="13"/>
  <c r="Q7082" i="13"/>
  <c r="N7082" i="13" s="1" a="1"/>
  <c r="N7082" i="13" s="1"/>
  <c r="P7083" i="13"/>
  <c r="Q7083" i="13"/>
  <c r="N7083" i="13" s="1" a="1"/>
  <c r="N7083" i="13" s="1"/>
  <c r="P7084" i="13"/>
  <c r="Q7084" i="13"/>
  <c r="N7084" i="13" s="1" a="1"/>
  <c r="N7084" i="13" s="1"/>
  <c r="P7085" i="13"/>
  <c r="Q7085" i="13"/>
  <c r="N7085" i="13" s="1" a="1"/>
  <c r="N7085" i="13" s="1"/>
  <c r="P7086" i="13"/>
  <c r="Q7086" i="13"/>
  <c r="N7086" i="13" s="1" a="1"/>
  <c r="N7086" i="13" s="1"/>
  <c r="P7087" i="13"/>
  <c r="Q7087" i="13"/>
  <c r="N7087" i="13" s="1" a="1"/>
  <c r="N7087" i="13" s="1"/>
  <c r="P7088" i="13"/>
  <c r="Q7088" i="13"/>
  <c r="N7088" i="13" s="1" a="1"/>
  <c r="N7088" i="13" s="1"/>
  <c r="P7089" i="13"/>
  <c r="Q7089" i="13"/>
  <c r="N7089" i="13" s="1" a="1"/>
  <c r="N7089" i="13" s="1"/>
  <c r="P7090" i="13"/>
  <c r="Q7090" i="13"/>
  <c r="N7090" i="13" s="1" a="1"/>
  <c r="N7090" i="13" s="1"/>
  <c r="P7091" i="13"/>
  <c r="Q7091" i="13"/>
  <c r="N7091" i="13" s="1" a="1"/>
  <c r="N7091" i="13" s="1"/>
  <c r="P7092" i="13"/>
  <c r="Q7092" i="13"/>
  <c r="N7092" i="13" s="1" a="1"/>
  <c r="N7092" i="13" s="1"/>
  <c r="P7093" i="13"/>
  <c r="Q7093" i="13"/>
  <c r="N7093" i="13" s="1" a="1"/>
  <c r="N7093" i="13" s="1"/>
  <c r="P7094" i="13"/>
  <c r="Q7094" i="13"/>
  <c r="N7094" i="13" s="1" a="1"/>
  <c r="N7094" i="13" s="1"/>
  <c r="P7095" i="13"/>
  <c r="Q7095" i="13"/>
  <c r="N7095" i="13" s="1" a="1"/>
  <c r="N7095" i="13" s="1"/>
  <c r="P7096" i="13"/>
  <c r="Q7096" i="13"/>
  <c r="N7096" i="13" s="1" a="1"/>
  <c r="N7096" i="13" s="1"/>
  <c r="P7097" i="13"/>
  <c r="Q7097" i="13"/>
  <c r="N7097" i="13" s="1" a="1"/>
  <c r="N7097" i="13" s="1"/>
  <c r="P7098" i="13"/>
  <c r="Q7098" i="13"/>
  <c r="N7098" i="13" s="1" a="1"/>
  <c r="N7098" i="13" s="1"/>
  <c r="P7099" i="13"/>
  <c r="Q7099" i="13"/>
  <c r="N7099" i="13" s="1" a="1"/>
  <c r="N7099" i="13" s="1"/>
  <c r="P7100" i="13"/>
  <c r="Q7100" i="13"/>
  <c r="N7100" i="13" s="1" a="1"/>
  <c r="N7100" i="13" s="1"/>
  <c r="P7101" i="13"/>
  <c r="Q7101" i="13"/>
  <c r="N7101" i="13" s="1" a="1"/>
  <c r="N7101" i="13" s="1"/>
  <c r="P7102" i="13"/>
  <c r="Q7102" i="13"/>
  <c r="N7102" i="13" s="1" a="1"/>
  <c r="N7102" i="13" s="1"/>
  <c r="P7103" i="13"/>
  <c r="Q7103" i="13"/>
  <c r="N7103" i="13" s="1" a="1"/>
  <c r="N7103" i="13" s="1"/>
  <c r="P7104" i="13"/>
  <c r="Q7104" i="13"/>
  <c r="N7104" i="13" s="1" a="1"/>
  <c r="N7104" i="13" s="1"/>
  <c r="P7105" i="13"/>
  <c r="Q7105" i="13"/>
  <c r="N7105" i="13" s="1" a="1"/>
  <c r="N7105" i="13" s="1"/>
  <c r="P7106" i="13"/>
  <c r="Q7106" i="13"/>
  <c r="N7106" i="13" s="1" a="1"/>
  <c r="N7106" i="13" s="1"/>
  <c r="P7107" i="13"/>
  <c r="Q7107" i="13"/>
  <c r="N7107" i="13" s="1" a="1"/>
  <c r="N7107" i="13" s="1"/>
  <c r="P7108" i="13"/>
  <c r="Q7108" i="13"/>
  <c r="N7108" i="13" s="1" a="1"/>
  <c r="N7108" i="13" s="1"/>
  <c r="P7109" i="13"/>
  <c r="Q7109" i="13"/>
  <c r="N7109" i="13" s="1" a="1"/>
  <c r="N7109" i="13" s="1"/>
  <c r="P7110" i="13"/>
  <c r="Q7110" i="13"/>
  <c r="N7110" i="13" s="1" a="1"/>
  <c r="N7110" i="13" s="1"/>
  <c r="P7111" i="13"/>
  <c r="Q7111" i="13"/>
  <c r="N7111" i="13" s="1" a="1"/>
  <c r="N7111" i="13" s="1"/>
  <c r="P7112" i="13"/>
  <c r="Q7112" i="13"/>
  <c r="N7112" i="13" s="1" a="1"/>
  <c r="N7112" i="13" s="1"/>
  <c r="P7113" i="13"/>
  <c r="Q7113" i="13"/>
  <c r="N7113" i="13" s="1" a="1"/>
  <c r="N7113" i="13" s="1"/>
  <c r="P7114" i="13"/>
  <c r="Q7114" i="13"/>
  <c r="N7114" i="13" s="1" a="1"/>
  <c r="N7114" i="13" s="1"/>
  <c r="P7115" i="13"/>
  <c r="Q7115" i="13"/>
  <c r="N7115" i="13" s="1" a="1"/>
  <c r="N7115" i="13" s="1"/>
  <c r="P7116" i="13"/>
  <c r="Q7116" i="13"/>
  <c r="N7116" i="13" s="1" a="1"/>
  <c r="N7116" i="13" s="1"/>
  <c r="P7117" i="13"/>
  <c r="Q7117" i="13"/>
  <c r="N7117" i="13" s="1" a="1"/>
  <c r="N7117" i="13" s="1"/>
  <c r="P7118" i="13"/>
  <c r="Q7118" i="13"/>
  <c r="N7118" i="13" s="1" a="1"/>
  <c r="N7118" i="13" s="1"/>
  <c r="P7119" i="13"/>
  <c r="Q7119" i="13"/>
  <c r="N7119" i="13" s="1" a="1"/>
  <c r="N7119" i="13" s="1"/>
  <c r="P7120" i="13"/>
  <c r="Q7120" i="13"/>
  <c r="N7120" i="13" s="1" a="1"/>
  <c r="N7120" i="13" s="1"/>
  <c r="P7121" i="13"/>
  <c r="Q7121" i="13"/>
  <c r="N7121" i="13" s="1" a="1"/>
  <c r="N7121" i="13" s="1"/>
  <c r="P7122" i="13"/>
  <c r="Q7122" i="13"/>
  <c r="N7122" i="13" s="1" a="1"/>
  <c r="N7122" i="13" s="1"/>
  <c r="P7123" i="13"/>
  <c r="Q7123" i="13"/>
  <c r="N7123" i="13" s="1" a="1"/>
  <c r="N7123" i="13" s="1"/>
  <c r="P7124" i="13"/>
  <c r="Q7124" i="13"/>
  <c r="N7124" i="13" s="1" a="1"/>
  <c r="N7124" i="13" s="1"/>
  <c r="P7125" i="13"/>
  <c r="Q7125" i="13"/>
  <c r="N7125" i="13" s="1" a="1"/>
  <c r="N7125" i="13" s="1"/>
  <c r="P7126" i="13"/>
  <c r="Q7126" i="13"/>
  <c r="N7126" i="13" s="1" a="1"/>
  <c r="N7126" i="13" s="1"/>
  <c r="P7127" i="13"/>
  <c r="Q7127" i="13"/>
  <c r="N7127" i="13" s="1" a="1"/>
  <c r="N7127" i="13" s="1"/>
  <c r="P7128" i="13"/>
  <c r="Q7128" i="13"/>
  <c r="N7128" i="13" s="1" a="1"/>
  <c r="N7128" i="13" s="1"/>
  <c r="P7129" i="13"/>
  <c r="Q7129" i="13"/>
  <c r="N7129" i="13" s="1" a="1"/>
  <c r="N7129" i="13" s="1"/>
  <c r="P7130" i="13"/>
  <c r="Q7130" i="13"/>
  <c r="N7130" i="13" s="1" a="1"/>
  <c r="N7130" i="13" s="1"/>
  <c r="P7131" i="13"/>
  <c r="Q7131" i="13"/>
  <c r="N7131" i="13" s="1" a="1"/>
  <c r="N7131" i="13" s="1"/>
  <c r="P7132" i="13"/>
  <c r="Q7132" i="13"/>
  <c r="N7132" i="13" s="1" a="1"/>
  <c r="N7132" i="13" s="1"/>
  <c r="P7133" i="13"/>
  <c r="Q7133" i="13"/>
  <c r="N7133" i="13" s="1" a="1"/>
  <c r="N7133" i="13" s="1"/>
  <c r="P7134" i="13"/>
  <c r="Q7134" i="13"/>
  <c r="N7134" i="13" s="1" a="1"/>
  <c r="N7134" i="13" s="1"/>
  <c r="P7135" i="13"/>
  <c r="Q7135" i="13"/>
  <c r="N7135" i="13" s="1" a="1"/>
  <c r="N7135" i="13" s="1"/>
  <c r="P7136" i="13"/>
  <c r="Q7136" i="13"/>
  <c r="N7136" i="13" s="1" a="1"/>
  <c r="N7136" i="13" s="1"/>
  <c r="P7137" i="13"/>
  <c r="Q7137" i="13"/>
  <c r="N7137" i="13" s="1" a="1"/>
  <c r="N7137" i="13" s="1"/>
  <c r="P7138" i="13"/>
  <c r="Q7138" i="13"/>
  <c r="N7138" i="13" s="1" a="1"/>
  <c r="N7138" i="13" s="1"/>
  <c r="P7139" i="13"/>
  <c r="Q7139" i="13"/>
  <c r="N7139" i="13" s="1" a="1"/>
  <c r="N7139" i="13" s="1"/>
  <c r="P7140" i="13"/>
  <c r="Q7140" i="13"/>
  <c r="N7140" i="13" s="1" a="1"/>
  <c r="N7140" i="13" s="1"/>
  <c r="P7141" i="13"/>
  <c r="Q7141" i="13"/>
  <c r="N7141" i="13" s="1" a="1"/>
  <c r="N7141" i="13" s="1"/>
  <c r="P7142" i="13"/>
  <c r="Q7142" i="13"/>
  <c r="N7142" i="13" s="1" a="1"/>
  <c r="N7142" i="13" s="1"/>
  <c r="P7143" i="13"/>
  <c r="Q7143" i="13"/>
  <c r="N7143" i="13" s="1" a="1"/>
  <c r="N7143" i="13" s="1"/>
  <c r="P7144" i="13"/>
  <c r="Q7144" i="13"/>
  <c r="N7144" i="13" s="1" a="1"/>
  <c r="N7144" i="13" s="1"/>
  <c r="P7145" i="13"/>
  <c r="Q7145" i="13"/>
  <c r="N7145" i="13" s="1" a="1"/>
  <c r="N7145" i="13" s="1"/>
  <c r="P7146" i="13"/>
  <c r="Q7146" i="13"/>
  <c r="N7146" i="13" s="1" a="1"/>
  <c r="N7146" i="13" s="1"/>
  <c r="P7147" i="13"/>
  <c r="Q7147" i="13"/>
  <c r="N7147" i="13" s="1" a="1"/>
  <c r="N7147" i="13" s="1"/>
  <c r="P7148" i="13"/>
  <c r="Q7148" i="13"/>
  <c r="N7148" i="13" s="1" a="1"/>
  <c r="N7148" i="13" s="1"/>
  <c r="P7149" i="13"/>
  <c r="Q7149" i="13"/>
  <c r="N7149" i="13" s="1" a="1"/>
  <c r="N7149" i="13" s="1"/>
  <c r="P7150" i="13"/>
  <c r="Q7150" i="13"/>
  <c r="N7150" i="13" s="1" a="1"/>
  <c r="N7150" i="13" s="1"/>
  <c r="P7151" i="13"/>
  <c r="Q7151" i="13"/>
  <c r="N7151" i="13" s="1" a="1"/>
  <c r="N7151" i="13" s="1"/>
  <c r="P7152" i="13"/>
  <c r="Q7152" i="13"/>
  <c r="N7152" i="13" s="1" a="1"/>
  <c r="N7152" i="13" s="1"/>
  <c r="P7153" i="13"/>
  <c r="Q7153" i="13"/>
  <c r="N7153" i="13" s="1" a="1"/>
  <c r="N7153" i="13" s="1"/>
  <c r="P7154" i="13"/>
  <c r="Q7154" i="13"/>
  <c r="N7154" i="13" s="1" a="1"/>
  <c r="N7154" i="13" s="1"/>
  <c r="P7155" i="13"/>
  <c r="Q7155" i="13"/>
  <c r="N7155" i="13" s="1" a="1"/>
  <c r="N7155" i="13" s="1"/>
  <c r="P7156" i="13"/>
  <c r="Q7156" i="13"/>
  <c r="N7156" i="13" s="1" a="1"/>
  <c r="N7156" i="13" s="1"/>
  <c r="P7157" i="13"/>
  <c r="Q7157" i="13"/>
  <c r="N7157" i="13" s="1" a="1"/>
  <c r="N7157" i="13" s="1"/>
  <c r="P7158" i="13"/>
  <c r="Q7158" i="13"/>
  <c r="N7158" i="13" s="1" a="1"/>
  <c r="N7158" i="13" s="1"/>
  <c r="P7159" i="13"/>
  <c r="Q7159" i="13"/>
  <c r="N7159" i="13" s="1" a="1"/>
  <c r="N7159" i="13" s="1"/>
  <c r="P7160" i="13"/>
  <c r="Q7160" i="13"/>
  <c r="N7160" i="13" s="1" a="1"/>
  <c r="N7160" i="13" s="1"/>
  <c r="P7161" i="13"/>
  <c r="Q7161" i="13"/>
  <c r="N7161" i="13" s="1" a="1"/>
  <c r="N7161" i="13" s="1"/>
  <c r="P7162" i="13"/>
  <c r="Q7162" i="13"/>
  <c r="N7162" i="13" s="1" a="1"/>
  <c r="N7162" i="13" s="1"/>
  <c r="P7163" i="13"/>
  <c r="Q7163" i="13"/>
  <c r="N7163" i="13" s="1" a="1"/>
  <c r="N7163" i="13" s="1"/>
  <c r="P7164" i="13"/>
  <c r="Q7164" i="13"/>
  <c r="N7164" i="13" s="1" a="1"/>
  <c r="N7164" i="13" s="1"/>
  <c r="P7165" i="13"/>
  <c r="Q7165" i="13"/>
  <c r="N7165" i="13" s="1" a="1"/>
  <c r="N7165" i="13" s="1"/>
  <c r="P7166" i="13"/>
  <c r="Q7166" i="13"/>
  <c r="N7166" i="13" s="1" a="1"/>
  <c r="N7166" i="13" s="1"/>
  <c r="P7167" i="13"/>
  <c r="Q7167" i="13"/>
  <c r="N7167" i="13" s="1" a="1"/>
  <c r="N7167" i="13" s="1"/>
  <c r="P7168" i="13"/>
  <c r="Q7168" i="13"/>
  <c r="N7168" i="13" s="1" a="1"/>
  <c r="N7168" i="13" s="1"/>
  <c r="P7169" i="13"/>
  <c r="Q7169" i="13"/>
  <c r="N7169" i="13" s="1" a="1"/>
  <c r="N7169" i="13" s="1"/>
  <c r="P7170" i="13"/>
  <c r="Q7170" i="13"/>
  <c r="N7170" i="13" s="1" a="1"/>
  <c r="N7170" i="13" s="1"/>
  <c r="P7171" i="13"/>
  <c r="Q7171" i="13"/>
  <c r="N7171" i="13" s="1" a="1"/>
  <c r="N7171" i="13" s="1"/>
  <c r="P7172" i="13"/>
  <c r="Q7172" i="13"/>
  <c r="N7172" i="13" s="1" a="1"/>
  <c r="N7172" i="13" s="1"/>
  <c r="P7173" i="13"/>
  <c r="Q7173" i="13"/>
  <c r="N7173" i="13" s="1" a="1"/>
  <c r="N7173" i="13" s="1"/>
  <c r="P7174" i="13"/>
  <c r="Q7174" i="13"/>
  <c r="N7174" i="13" s="1" a="1"/>
  <c r="N7174" i="13" s="1"/>
  <c r="P7175" i="13"/>
  <c r="Q7175" i="13"/>
  <c r="N7175" i="13" s="1" a="1"/>
  <c r="N7175" i="13" s="1"/>
  <c r="P7176" i="13"/>
  <c r="Q7176" i="13"/>
  <c r="N7176" i="13" s="1" a="1"/>
  <c r="N7176" i="13" s="1"/>
  <c r="P7177" i="13"/>
  <c r="Q7177" i="13"/>
  <c r="N7177" i="13" s="1" a="1"/>
  <c r="N7177" i="13" s="1"/>
  <c r="P7178" i="13"/>
  <c r="Q7178" i="13"/>
  <c r="N7178" i="13" s="1" a="1"/>
  <c r="N7178" i="13" s="1"/>
  <c r="P7179" i="13"/>
  <c r="Q7179" i="13"/>
  <c r="N7179" i="13" s="1" a="1"/>
  <c r="N7179" i="13" s="1"/>
  <c r="P7180" i="13"/>
  <c r="Q7180" i="13"/>
  <c r="N7180" i="13" s="1" a="1"/>
  <c r="N7180" i="13" s="1"/>
  <c r="P7181" i="13"/>
  <c r="Q7181" i="13"/>
  <c r="N7181" i="13" s="1" a="1"/>
  <c r="N7181" i="13" s="1"/>
  <c r="P7182" i="13"/>
  <c r="Q7182" i="13"/>
  <c r="N7182" i="13" s="1" a="1"/>
  <c r="N7182" i="13" s="1"/>
  <c r="P7183" i="13"/>
  <c r="Q7183" i="13"/>
  <c r="N7183" i="13" s="1" a="1"/>
  <c r="N7183" i="13" s="1"/>
  <c r="P7184" i="13"/>
  <c r="Q7184" i="13"/>
  <c r="N7184" i="13" s="1" a="1"/>
  <c r="N7184" i="13" s="1"/>
  <c r="P7185" i="13"/>
  <c r="Q7185" i="13"/>
  <c r="N7185" i="13" s="1" a="1"/>
  <c r="N7185" i="13" s="1"/>
  <c r="P7186" i="13"/>
  <c r="Q7186" i="13"/>
  <c r="N7186" i="13" s="1" a="1"/>
  <c r="N7186" i="13" s="1"/>
  <c r="P7187" i="13"/>
  <c r="Q7187" i="13"/>
  <c r="N7187" i="13" s="1" a="1"/>
  <c r="N7187" i="13" s="1"/>
  <c r="P7188" i="13"/>
  <c r="Q7188" i="13"/>
  <c r="N7188" i="13" s="1" a="1"/>
  <c r="N7188" i="13" s="1"/>
  <c r="P7189" i="13"/>
  <c r="Q7189" i="13"/>
  <c r="N7189" i="13" s="1" a="1"/>
  <c r="N7189" i="13" s="1"/>
  <c r="P7190" i="13"/>
  <c r="Q7190" i="13"/>
  <c r="N7190" i="13" s="1" a="1"/>
  <c r="N7190" i="13" s="1"/>
  <c r="P7191" i="13"/>
  <c r="Q7191" i="13"/>
  <c r="N7191" i="13" s="1" a="1"/>
  <c r="N7191" i="13" s="1"/>
  <c r="P7192" i="13"/>
  <c r="Q7192" i="13"/>
  <c r="N7192" i="13" s="1" a="1"/>
  <c r="N7192" i="13" s="1"/>
  <c r="P7193" i="13"/>
  <c r="Q7193" i="13"/>
  <c r="N7193" i="13" s="1" a="1"/>
  <c r="N7193" i="13" s="1"/>
  <c r="P7194" i="13"/>
  <c r="Q7194" i="13"/>
  <c r="N7194" i="13" s="1" a="1"/>
  <c r="N7194" i="13" s="1"/>
  <c r="P7195" i="13"/>
  <c r="Q7195" i="13"/>
  <c r="N7195" i="13" s="1" a="1"/>
  <c r="N7195" i="13" s="1"/>
  <c r="P7196" i="13"/>
  <c r="Q7196" i="13"/>
  <c r="N7196" i="13" s="1" a="1"/>
  <c r="N7196" i="13" s="1"/>
  <c r="P7197" i="13"/>
  <c r="Q7197" i="13"/>
  <c r="N7197" i="13" s="1" a="1"/>
  <c r="N7197" i="13" s="1"/>
  <c r="P7198" i="13"/>
  <c r="Q7198" i="13"/>
  <c r="N7198" i="13" s="1" a="1"/>
  <c r="N7198" i="13" s="1"/>
  <c r="P7199" i="13"/>
  <c r="Q7199" i="13"/>
  <c r="N7199" i="13" s="1" a="1"/>
  <c r="N7199" i="13" s="1"/>
  <c r="P7200" i="13"/>
  <c r="Q7200" i="13"/>
  <c r="N7200" i="13" s="1" a="1"/>
  <c r="N7200" i="13" s="1"/>
  <c r="P7201" i="13"/>
  <c r="Q7201" i="13"/>
  <c r="N7201" i="13" s="1" a="1"/>
  <c r="N7201" i="13" s="1"/>
  <c r="P7202" i="13"/>
  <c r="Q7202" i="13"/>
  <c r="N7202" i="13" s="1" a="1"/>
  <c r="N7202" i="13" s="1"/>
  <c r="P7203" i="13"/>
  <c r="Q7203" i="13"/>
  <c r="N7203" i="13" s="1" a="1"/>
  <c r="N7203" i="13" s="1"/>
  <c r="P7204" i="13"/>
  <c r="Q7204" i="13"/>
  <c r="N7204" i="13" s="1" a="1"/>
  <c r="N7204" i="13" s="1"/>
  <c r="P7205" i="13"/>
  <c r="Q7205" i="13"/>
  <c r="N7205" i="13" s="1" a="1"/>
  <c r="N7205" i="13" s="1"/>
  <c r="P7206" i="13"/>
  <c r="Q7206" i="13"/>
  <c r="N7206" i="13" s="1" a="1"/>
  <c r="N7206" i="13" s="1"/>
  <c r="P7207" i="13"/>
  <c r="Q7207" i="13"/>
  <c r="N7207" i="13" s="1" a="1"/>
  <c r="N7207" i="13" s="1"/>
  <c r="P7208" i="13"/>
  <c r="Q7208" i="13"/>
  <c r="N7208" i="13" s="1" a="1"/>
  <c r="N7208" i="13" s="1"/>
  <c r="P7209" i="13"/>
  <c r="Q7209" i="13"/>
  <c r="N7209" i="13" s="1" a="1"/>
  <c r="N7209" i="13" s="1"/>
  <c r="P7210" i="13"/>
  <c r="Q7210" i="13"/>
  <c r="N7210" i="13" s="1" a="1"/>
  <c r="N7210" i="13" s="1"/>
  <c r="P7211" i="13"/>
  <c r="Q7211" i="13"/>
  <c r="N7211" i="13" s="1" a="1"/>
  <c r="N7211" i="13" s="1"/>
  <c r="P7212" i="13"/>
  <c r="Q7212" i="13"/>
  <c r="N7212" i="13" s="1" a="1"/>
  <c r="N7212" i="13" s="1"/>
  <c r="P7213" i="13"/>
  <c r="Q7213" i="13"/>
  <c r="N7213" i="13" s="1" a="1"/>
  <c r="N7213" i="13" s="1"/>
  <c r="P7214" i="13"/>
  <c r="Q7214" i="13"/>
  <c r="N7214" i="13" s="1" a="1"/>
  <c r="N7214" i="13" s="1"/>
  <c r="P7215" i="13"/>
  <c r="Q7215" i="13"/>
  <c r="N7215" i="13" s="1" a="1"/>
  <c r="N7215" i="13" s="1"/>
  <c r="P7216" i="13"/>
  <c r="Q7216" i="13"/>
  <c r="N7216" i="13" s="1" a="1"/>
  <c r="N7216" i="13" s="1"/>
  <c r="P7217" i="13"/>
  <c r="Q7217" i="13"/>
  <c r="N7217" i="13" s="1" a="1"/>
  <c r="N7217" i="13" s="1"/>
  <c r="P7218" i="13"/>
  <c r="Q7218" i="13"/>
  <c r="N7218" i="13" s="1" a="1"/>
  <c r="N7218" i="13" s="1"/>
  <c r="P7219" i="13"/>
  <c r="Q7219" i="13"/>
  <c r="N7219" i="13" s="1" a="1"/>
  <c r="N7219" i="13" s="1"/>
  <c r="P7220" i="13"/>
  <c r="Q7220" i="13"/>
  <c r="N7220" i="13" s="1" a="1"/>
  <c r="N7220" i="13" s="1"/>
  <c r="P7221" i="13"/>
  <c r="Q7221" i="13"/>
  <c r="N7221" i="13" s="1" a="1"/>
  <c r="N7221" i="13" s="1"/>
  <c r="P7222" i="13"/>
  <c r="Q7222" i="13"/>
  <c r="N7222" i="13" s="1" a="1"/>
  <c r="N7222" i="13" s="1"/>
  <c r="P7223" i="13"/>
  <c r="Q7223" i="13"/>
  <c r="N7223" i="13" s="1" a="1"/>
  <c r="N7223" i="13" s="1"/>
  <c r="P7224" i="13"/>
  <c r="Q7224" i="13"/>
  <c r="N7224" i="13" s="1" a="1"/>
  <c r="N7224" i="13" s="1"/>
  <c r="P7225" i="13"/>
  <c r="Q7225" i="13"/>
  <c r="N7225" i="13" s="1" a="1"/>
  <c r="N7225" i="13" s="1"/>
  <c r="P7226" i="13"/>
  <c r="Q7226" i="13"/>
  <c r="N7226" i="13" s="1" a="1"/>
  <c r="N7226" i="13" s="1"/>
  <c r="P7227" i="13"/>
  <c r="Q7227" i="13"/>
  <c r="N7227" i="13" s="1" a="1"/>
  <c r="N7227" i="13" s="1"/>
  <c r="P7228" i="13"/>
  <c r="Q7228" i="13"/>
  <c r="N7228" i="13" s="1" a="1"/>
  <c r="N7228" i="13" s="1"/>
  <c r="P7229" i="13"/>
  <c r="Q7229" i="13"/>
  <c r="N7229" i="13" s="1" a="1"/>
  <c r="N7229" i="13" s="1"/>
  <c r="P7230" i="13"/>
  <c r="Q7230" i="13"/>
  <c r="N7230" i="13" s="1" a="1"/>
  <c r="N7230" i="13" s="1"/>
  <c r="P7231" i="13"/>
  <c r="Q7231" i="13"/>
  <c r="N7231" i="13" s="1" a="1"/>
  <c r="N7231" i="13" s="1"/>
  <c r="P7232" i="13"/>
  <c r="Q7232" i="13"/>
  <c r="N7232" i="13" s="1" a="1"/>
  <c r="N7232" i="13" s="1"/>
  <c r="P7233" i="13"/>
  <c r="Q7233" i="13"/>
  <c r="N7233" i="13" s="1" a="1"/>
  <c r="N7233" i="13" s="1"/>
  <c r="P7234" i="13"/>
  <c r="Q7234" i="13"/>
  <c r="N7234" i="13" s="1" a="1"/>
  <c r="N7234" i="13" s="1"/>
  <c r="P7235" i="13"/>
  <c r="Q7235" i="13"/>
  <c r="N7235" i="13" s="1" a="1"/>
  <c r="N7235" i="13" s="1"/>
  <c r="P7236" i="13"/>
  <c r="Q7236" i="13"/>
  <c r="N7236" i="13" s="1" a="1"/>
  <c r="N7236" i="13" s="1"/>
  <c r="P7237" i="13"/>
  <c r="Q7237" i="13"/>
  <c r="N7237" i="13" s="1" a="1"/>
  <c r="N7237" i="13" s="1"/>
  <c r="P7238" i="13"/>
  <c r="Q7238" i="13"/>
  <c r="N7238" i="13" s="1" a="1"/>
  <c r="N7238" i="13" s="1"/>
  <c r="P7239" i="13"/>
  <c r="Q7239" i="13"/>
  <c r="N7239" i="13" s="1" a="1"/>
  <c r="N7239" i="13" s="1"/>
  <c r="P7240" i="13"/>
  <c r="Q7240" i="13"/>
  <c r="N7240" i="13" s="1" a="1"/>
  <c r="N7240" i="13" s="1"/>
  <c r="P7241" i="13"/>
  <c r="Q7241" i="13"/>
  <c r="N7241" i="13" s="1" a="1"/>
  <c r="N7241" i="13" s="1"/>
  <c r="P7242" i="13"/>
  <c r="Q7242" i="13"/>
  <c r="N7242" i="13" s="1" a="1"/>
  <c r="N7242" i="13" s="1"/>
  <c r="P7243" i="13"/>
  <c r="Q7243" i="13"/>
  <c r="N7243" i="13" s="1" a="1"/>
  <c r="N7243" i="13" s="1"/>
  <c r="P7244" i="13"/>
  <c r="Q7244" i="13"/>
  <c r="N7244" i="13" s="1" a="1"/>
  <c r="N7244" i="13" s="1"/>
  <c r="P7245" i="13"/>
  <c r="Q7245" i="13"/>
  <c r="N7245" i="13" s="1" a="1"/>
  <c r="N7245" i="13" s="1"/>
  <c r="P7246" i="13"/>
  <c r="Q7246" i="13"/>
  <c r="N7246" i="13" s="1" a="1"/>
  <c r="N7246" i="13" s="1"/>
  <c r="P7247" i="13"/>
  <c r="Q7247" i="13"/>
  <c r="P7248" i="13"/>
  <c r="Q7248" i="13"/>
  <c r="N7248" i="13" s="1" a="1"/>
  <c r="N7248" i="13" s="1"/>
  <c r="P7249" i="13"/>
  <c r="Q7249" i="13"/>
  <c r="N7249" i="13" s="1" a="1"/>
  <c r="N7249" i="13" s="1"/>
  <c r="P7250" i="13"/>
  <c r="Q7250" i="13"/>
  <c r="N7250" i="13" s="1" a="1"/>
  <c r="N7250" i="13" s="1"/>
  <c r="P7251" i="13"/>
  <c r="Q7251" i="13"/>
  <c r="N7251" i="13" s="1" a="1"/>
  <c r="N7251" i="13" s="1"/>
  <c r="P7252" i="13"/>
  <c r="Q7252" i="13"/>
  <c r="N7252" i="13" s="1" a="1"/>
  <c r="N7252" i="13" s="1"/>
  <c r="P7253" i="13"/>
  <c r="Q7253" i="13"/>
  <c r="N7253" i="13" s="1" a="1"/>
  <c r="N7253" i="13" s="1"/>
  <c r="P7254" i="13"/>
  <c r="Q7254" i="13"/>
  <c r="N7254" i="13" s="1" a="1"/>
  <c r="N7254" i="13" s="1"/>
  <c r="P7255" i="13"/>
  <c r="Q7255" i="13"/>
  <c r="N7255" i="13" s="1" a="1"/>
  <c r="N7255" i="13" s="1"/>
  <c r="P7256" i="13"/>
  <c r="Q7256" i="13"/>
  <c r="N7256" i="13" s="1" a="1"/>
  <c r="N7256" i="13" s="1"/>
  <c r="P7257" i="13"/>
  <c r="Q7257" i="13"/>
  <c r="N7257" i="13" s="1" a="1"/>
  <c r="N7257" i="13" s="1"/>
  <c r="P7258" i="13"/>
  <c r="Q7258" i="13"/>
  <c r="N7258" i="13" s="1" a="1"/>
  <c r="N7258" i="13" s="1"/>
  <c r="P7259" i="13"/>
  <c r="Q7259" i="13"/>
  <c r="N7259" i="13" s="1" a="1"/>
  <c r="N7259" i="13" s="1"/>
  <c r="P7260" i="13"/>
  <c r="Q7260" i="13"/>
  <c r="N7260" i="13" s="1" a="1"/>
  <c r="N7260" i="13" s="1"/>
  <c r="P7261" i="13"/>
  <c r="Q7261" i="13"/>
  <c r="N7261" i="13" s="1" a="1"/>
  <c r="N7261" i="13" s="1"/>
  <c r="P7262" i="13"/>
  <c r="Q7262" i="13"/>
  <c r="N7262" i="13" s="1" a="1"/>
  <c r="N7262" i="13" s="1"/>
  <c r="P7263" i="13"/>
  <c r="Q7263" i="13"/>
  <c r="N7263" i="13" s="1" a="1"/>
  <c r="N7263" i="13" s="1"/>
  <c r="P7264" i="13"/>
  <c r="Q7264" i="13"/>
  <c r="N7264" i="13" s="1" a="1"/>
  <c r="N7264" i="13" s="1"/>
  <c r="P7265" i="13"/>
  <c r="Q7265" i="13"/>
  <c r="N7265" i="13" s="1" a="1"/>
  <c r="N7265" i="13" s="1"/>
  <c r="P7266" i="13"/>
  <c r="Q7266" i="13"/>
  <c r="N7266" i="13" s="1" a="1"/>
  <c r="N7266" i="13" s="1"/>
  <c r="P7267" i="13"/>
  <c r="Q7267" i="13"/>
  <c r="N7267" i="13" s="1" a="1"/>
  <c r="N7267" i="13" s="1"/>
  <c r="P7268" i="13"/>
  <c r="Q7268" i="13"/>
  <c r="N7268" i="13" s="1" a="1"/>
  <c r="N7268" i="13" s="1"/>
  <c r="P7269" i="13"/>
  <c r="Q7269" i="13"/>
  <c r="N7269" i="13" s="1" a="1"/>
  <c r="N7269" i="13" s="1"/>
  <c r="P7270" i="13"/>
  <c r="Q7270" i="13"/>
  <c r="N7270" i="13" s="1" a="1"/>
  <c r="N7270" i="13" s="1"/>
  <c r="P7271" i="13"/>
  <c r="Q7271" i="13"/>
  <c r="N7271" i="13" s="1" a="1"/>
  <c r="N7271" i="13" s="1"/>
  <c r="P7272" i="13"/>
  <c r="Q7272" i="13"/>
  <c r="N7272" i="13" s="1" a="1"/>
  <c r="N7272" i="13" s="1"/>
  <c r="P7273" i="13"/>
  <c r="Q7273" i="13"/>
  <c r="N7273" i="13" s="1" a="1"/>
  <c r="N7273" i="13" s="1"/>
  <c r="P7274" i="13"/>
  <c r="Q7274" i="13"/>
  <c r="N7274" i="13" s="1" a="1"/>
  <c r="N7274" i="13" s="1"/>
  <c r="P7275" i="13"/>
  <c r="Q7275" i="13"/>
  <c r="N7275" i="13" s="1" a="1"/>
  <c r="N7275" i="13" s="1"/>
  <c r="P7276" i="13"/>
  <c r="Q7276" i="13"/>
  <c r="N7276" i="13" s="1" a="1"/>
  <c r="N7276" i="13" s="1"/>
  <c r="P7277" i="13"/>
  <c r="Q7277" i="13"/>
  <c r="N7277" i="13" s="1" a="1"/>
  <c r="N7277" i="13" s="1"/>
  <c r="P7278" i="13"/>
  <c r="Q7278" i="13"/>
  <c r="N7278" i="13" s="1" a="1"/>
  <c r="N7278" i="13" s="1"/>
  <c r="P7279" i="13"/>
  <c r="Q7279" i="13"/>
  <c r="N7279" i="13" s="1" a="1"/>
  <c r="N7279" i="13" s="1"/>
  <c r="P7280" i="13"/>
  <c r="Q7280" i="13"/>
  <c r="N7280" i="13" s="1" a="1"/>
  <c r="N7280" i="13" s="1"/>
  <c r="P7281" i="13"/>
  <c r="Q7281" i="13"/>
  <c r="N7281" i="13" s="1" a="1"/>
  <c r="N7281" i="13" s="1"/>
  <c r="P7282" i="13"/>
  <c r="Q7282" i="13"/>
  <c r="N7282" i="13" s="1" a="1"/>
  <c r="N7282" i="13" s="1"/>
  <c r="P7283" i="13"/>
  <c r="Q7283" i="13"/>
  <c r="N7283" i="13" s="1" a="1"/>
  <c r="N7283" i="13" s="1"/>
  <c r="P7284" i="13"/>
  <c r="Q7284" i="13"/>
  <c r="N7284" i="13" s="1" a="1"/>
  <c r="N7284" i="13" s="1"/>
  <c r="P7285" i="13"/>
  <c r="Q7285" i="13"/>
  <c r="N7285" i="13" s="1" a="1"/>
  <c r="N7285" i="13" s="1"/>
  <c r="P7286" i="13"/>
  <c r="Q7286" i="13"/>
  <c r="N7286" i="13" s="1" a="1"/>
  <c r="N7286" i="13" s="1"/>
  <c r="P7287" i="13"/>
  <c r="Q7287" i="13"/>
  <c r="N7287" i="13" s="1" a="1"/>
  <c r="N7287" i="13" s="1"/>
  <c r="P7288" i="13"/>
  <c r="Q7288" i="13"/>
  <c r="N7288" i="13" s="1" a="1"/>
  <c r="N7288" i="13" s="1"/>
  <c r="P7289" i="13"/>
  <c r="Q7289" i="13"/>
  <c r="N7289" i="13" s="1" a="1"/>
  <c r="N7289" i="13" s="1"/>
  <c r="P7290" i="13"/>
  <c r="Q7290" i="13"/>
  <c r="N7290" i="13" s="1" a="1"/>
  <c r="N7290" i="13" s="1"/>
  <c r="P7291" i="13"/>
  <c r="Q7291" i="13"/>
  <c r="N7291" i="13" s="1" a="1"/>
  <c r="N7291" i="13" s="1"/>
  <c r="P7292" i="13"/>
  <c r="Q7292" i="13"/>
  <c r="N7292" i="13" s="1" a="1"/>
  <c r="N7292" i="13" s="1"/>
  <c r="P7293" i="13"/>
  <c r="Q7293" i="13"/>
  <c r="N7293" i="13" s="1" a="1"/>
  <c r="N7293" i="13" s="1"/>
  <c r="P7294" i="13"/>
  <c r="Q7294" i="13"/>
  <c r="N7294" i="13" s="1" a="1"/>
  <c r="N7294" i="13" s="1"/>
  <c r="P7295" i="13"/>
  <c r="Q7295" i="13"/>
  <c r="N7295" i="13" s="1" a="1"/>
  <c r="N7295" i="13" s="1"/>
  <c r="P7296" i="13"/>
  <c r="Q7296" i="13"/>
  <c r="N7296" i="13" s="1" a="1"/>
  <c r="N7296" i="13" s="1"/>
  <c r="P7297" i="13"/>
  <c r="Q7297" i="13"/>
  <c r="N7297" i="13" s="1" a="1"/>
  <c r="N7297" i="13" s="1"/>
  <c r="P7298" i="13"/>
  <c r="Q7298" i="13"/>
  <c r="N7298" i="13" s="1" a="1"/>
  <c r="N7298" i="13" s="1"/>
  <c r="P7299" i="13"/>
  <c r="Q7299" i="13"/>
  <c r="N7299" i="13" s="1" a="1"/>
  <c r="N7299" i="13" s="1"/>
  <c r="P7300" i="13"/>
  <c r="Q7300" i="13"/>
  <c r="N7300" i="13" s="1" a="1"/>
  <c r="N7300" i="13" s="1"/>
  <c r="P7301" i="13"/>
  <c r="Q7301" i="13"/>
  <c r="N7301" i="13" s="1" a="1"/>
  <c r="N7301" i="13" s="1"/>
  <c r="P7302" i="13"/>
  <c r="Q7302" i="13"/>
  <c r="N7302" i="13" s="1" a="1"/>
  <c r="N7302" i="13" s="1"/>
  <c r="P7303" i="13"/>
  <c r="Q7303" i="13"/>
  <c r="N7303" i="13" s="1" a="1"/>
  <c r="N7303" i="13" s="1"/>
  <c r="P7304" i="13"/>
  <c r="Q7304" i="13"/>
  <c r="N7304" i="13" s="1" a="1"/>
  <c r="N7304" i="13" s="1"/>
  <c r="P7305" i="13"/>
  <c r="Q7305" i="13"/>
  <c r="N7305" i="13" s="1" a="1"/>
  <c r="N7305" i="13" s="1"/>
  <c r="P7306" i="13"/>
  <c r="Q7306" i="13"/>
  <c r="N7306" i="13" s="1" a="1"/>
  <c r="N7306" i="13" s="1"/>
  <c r="P7307" i="13"/>
  <c r="Q7307" i="13"/>
  <c r="N7307" i="13" s="1" a="1"/>
  <c r="N7307" i="13" s="1"/>
  <c r="P7308" i="13"/>
  <c r="Q7308" i="13"/>
  <c r="N7308" i="13" s="1" a="1"/>
  <c r="N7308" i="13" s="1"/>
  <c r="P7309" i="13"/>
  <c r="Q7309" i="13"/>
  <c r="N7309" i="13" s="1" a="1"/>
  <c r="N7309" i="13" s="1"/>
  <c r="P7310" i="13"/>
  <c r="Q7310" i="13"/>
  <c r="N7310" i="13" s="1" a="1"/>
  <c r="N7310" i="13" s="1"/>
  <c r="P7311" i="13"/>
  <c r="Q7311" i="13"/>
  <c r="N7311" i="13" s="1" a="1"/>
  <c r="N7311" i="13" s="1"/>
  <c r="P7312" i="13"/>
  <c r="Q7312" i="13"/>
  <c r="N7312" i="13" s="1" a="1"/>
  <c r="N7312" i="13" s="1"/>
  <c r="P7313" i="13"/>
  <c r="Q7313" i="13"/>
  <c r="N7313" i="13" s="1" a="1"/>
  <c r="N7313" i="13" s="1"/>
  <c r="P7314" i="13"/>
  <c r="Q7314" i="13"/>
  <c r="N7314" i="13" s="1" a="1"/>
  <c r="N7314" i="13" s="1"/>
  <c r="P7315" i="13"/>
  <c r="Q7315" i="13"/>
  <c r="N7315" i="13" s="1" a="1"/>
  <c r="N7315" i="13" s="1"/>
  <c r="P7316" i="13"/>
  <c r="Q7316" i="13"/>
  <c r="N7316" i="13" s="1" a="1"/>
  <c r="N7316" i="13" s="1"/>
  <c r="P7317" i="13"/>
  <c r="Q7317" i="13"/>
  <c r="N7317" i="13" s="1" a="1"/>
  <c r="N7317" i="13" s="1"/>
  <c r="P7318" i="13"/>
  <c r="Q7318" i="13"/>
  <c r="N7318" i="13" s="1" a="1"/>
  <c r="N7318" i="13" s="1"/>
  <c r="P7319" i="13"/>
  <c r="Q7319" i="13"/>
  <c r="N7319" i="13" s="1" a="1"/>
  <c r="N7319" i="13" s="1"/>
  <c r="P7320" i="13"/>
  <c r="Q7320" i="13"/>
  <c r="N7320" i="13" s="1" a="1"/>
  <c r="N7320" i="13" s="1"/>
  <c r="P7321" i="13"/>
  <c r="Q7321" i="13"/>
  <c r="N7321" i="13" s="1" a="1"/>
  <c r="N7321" i="13" s="1"/>
  <c r="P7322" i="13"/>
  <c r="Q7322" i="13"/>
  <c r="N7322" i="13" s="1" a="1"/>
  <c r="N7322" i="13" s="1"/>
  <c r="P7323" i="13"/>
  <c r="Q7323" i="13"/>
  <c r="N7323" i="13" s="1" a="1"/>
  <c r="N7323" i="13" s="1"/>
  <c r="P7324" i="13"/>
  <c r="Q7324" i="13"/>
  <c r="N7324" i="13" s="1" a="1"/>
  <c r="N7324" i="13" s="1"/>
  <c r="P7325" i="13"/>
  <c r="Q7325" i="13"/>
  <c r="N7325" i="13" s="1" a="1"/>
  <c r="N7325" i="13" s="1"/>
  <c r="P7326" i="13"/>
  <c r="Q7326" i="13"/>
  <c r="N7326" i="13" s="1" a="1"/>
  <c r="N7326" i="13" s="1"/>
  <c r="P7327" i="13"/>
  <c r="Q7327" i="13"/>
  <c r="N7327" i="13" s="1" a="1"/>
  <c r="N7327" i="13" s="1"/>
  <c r="P7328" i="13"/>
  <c r="Q7328" i="13"/>
  <c r="N7328" i="13" s="1" a="1"/>
  <c r="N7328" i="13" s="1"/>
  <c r="P7329" i="13"/>
  <c r="Q7329" i="13"/>
  <c r="N7329" i="13" s="1" a="1"/>
  <c r="N7329" i="13" s="1"/>
  <c r="P7330" i="13"/>
  <c r="Q7330" i="13"/>
  <c r="N7330" i="13" s="1" a="1"/>
  <c r="N7330" i="13" s="1"/>
  <c r="P7331" i="13"/>
  <c r="Q7331" i="13"/>
  <c r="N7331" i="13" s="1" a="1"/>
  <c r="N7331" i="13" s="1"/>
  <c r="P7332" i="13"/>
  <c r="Q7332" i="13"/>
  <c r="N7332" i="13" s="1" a="1"/>
  <c r="N7332" i="13" s="1"/>
  <c r="P7333" i="13"/>
  <c r="Q7333" i="13"/>
  <c r="N7333" i="13" s="1" a="1"/>
  <c r="N7333" i="13" s="1"/>
  <c r="P7334" i="13"/>
  <c r="Q7334" i="13"/>
  <c r="N7334" i="13" s="1" a="1"/>
  <c r="N7334" i="13" s="1"/>
  <c r="P7335" i="13"/>
  <c r="Q7335" i="13"/>
  <c r="N7335" i="13" s="1" a="1"/>
  <c r="N7335" i="13" s="1"/>
  <c r="P7336" i="13"/>
  <c r="Q7336" i="13"/>
  <c r="N7336" i="13" s="1" a="1"/>
  <c r="N7336" i="13" s="1"/>
  <c r="P7337" i="13"/>
  <c r="Q7337" i="13"/>
  <c r="N7337" i="13" s="1" a="1"/>
  <c r="N7337" i="13" s="1"/>
  <c r="P7338" i="13"/>
  <c r="Q7338" i="13"/>
  <c r="N7338" i="13" s="1" a="1"/>
  <c r="N7338" i="13" s="1"/>
  <c r="P7339" i="13"/>
  <c r="Q7339" i="13"/>
  <c r="N7339" i="13" s="1" a="1"/>
  <c r="N7339" i="13" s="1"/>
  <c r="P7340" i="13"/>
  <c r="Q7340" i="13"/>
  <c r="N7340" i="13" s="1" a="1"/>
  <c r="N7340" i="13" s="1"/>
  <c r="P7341" i="13"/>
  <c r="Q7341" i="13"/>
  <c r="N7341" i="13" s="1" a="1"/>
  <c r="N7341" i="13" s="1"/>
  <c r="P7342" i="13"/>
  <c r="Q7342" i="13"/>
  <c r="N7342" i="13" s="1" a="1"/>
  <c r="N7342" i="13" s="1"/>
  <c r="P7343" i="13"/>
  <c r="Q7343" i="13"/>
  <c r="N7343" i="13" s="1" a="1"/>
  <c r="N7343" i="13" s="1"/>
  <c r="P7344" i="13"/>
  <c r="Q7344" i="13"/>
  <c r="N7344" i="13" s="1" a="1"/>
  <c r="N7344" i="13" s="1"/>
  <c r="P7345" i="13"/>
  <c r="Q7345" i="13"/>
  <c r="N7345" i="13" s="1" a="1"/>
  <c r="N7345" i="13" s="1"/>
  <c r="P7346" i="13"/>
  <c r="Q7346" i="13"/>
  <c r="N7346" i="13" s="1" a="1"/>
  <c r="N7346" i="13" s="1"/>
  <c r="P7347" i="13"/>
  <c r="Q7347" i="13"/>
  <c r="N7347" i="13" s="1" a="1"/>
  <c r="N7347" i="13" s="1"/>
  <c r="P7348" i="13"/>
  <c r="Q7348" i="13"/>
  <c r="N7348" i="13" s="1" a="1"/>
  <c r="N7348" i="13" s="1"/>
  <c r="P7349" i="13"/>
  <c r="Q7349" i="13"/>
  <c r="N7349" i="13" s="1" a="1"/>
  <c r="N7349" i="13" s="1"/>
  <c r="P7350" i="13"/>
  <c r="Q7350" i="13"/>
  <c r="N7350" i="13" s="1" a="1"/>
  <c r="N7350" i="13" s="1"/>
  <c r="P7351" i="13"/>
  <c r="Q7351" i="13"/>
  <c r="N7351" i="13" s="1" a="1"/>
  <c r="N7351" i="13" s="1"/>
  <c r="P7352" i="13"/>
  <c r="Q7352" i="13"/>
  <c r="N7352" i="13" s="1" a="1"/>
  <c r="N7352" i="13" s="1"/>
  <c r="P7353" i="13"/>
  <c r="Q7353" i="13"/>
  <c r="N7353" i="13" s="1" a="1"/>
  <c r="N7353" i="13" s="1"/>
  <c r="P7354" i="13"/>
  <c r="Q7354" i="13"/>
  <c r="N7354" i="13" s="1" a="1"/>
  <c r="N7354" i="13" s="1"/>
  <c r="P7355" i="13"/>
  <c r="Q7355" i="13"/>
  <c r="N7355" i="13" s="1" a="1"/>
  <c r="N7355" i="13" s="1"/>
  <c r="P7356" i="13"/>
  <c r="Q7356" i="13"/>
  <c r="N7356" i="13" s="1" a="1"/>
  <c r="N7356" i="13" s="1"/>
  <c r="P7357" i="13"/>
  <c r="Q7357" i="13"/>
  <c r="N7357" i="13" s="1" a="1"/>
  <c r="N7357" i="13" s="1"/>
  <c r="P7358" i="13"/>
  <c r="Q7358" i="13"/>
  <c r="N7358" i="13" s="1" a="1"/>
  <c r="N7358" i="13" s="1"/>
  <c r="P7359" i="13"/>
  <c r="Q7359" i="13"/>
  <c r="N7359" i="13" s="1" a="1"/>
  <c r="N7359" i="13" s="1"/>
  <c r="P7360" i="13"/>
  <c r="Q7360" i="13"/>
  <c r="N7360" i="13" s="1" a="1"/>
  <c r="N7360" i="13" s="1"/>
  <c r="P7361" i="13"/>
  <c r="Q7361" i="13"/>
  <c r="N7361" i="13" s="1" a="1"/>
  <c r="N7361" i="13" s="1"/>
  <c r="P7362" i="13"/>
  <c r="Q7362" i="13"/>
  <c r="N7362" i="13" s="1" a="1"/>
  <c r="N7362" i="13" s="1"/>
  <c r="P7363" i="13"/>
  <c r="Q7363" i="13"/>
  <c r="N7363" i="13" s="1" a="1"/>
  <c r="N7363" i="13" s="1"/>
  <c r="P7364" i="13"/>
  <c r="Q7364" i="13"/>
  <c r="N7364" i="13" s="1" a="1"/>
  <c r="N7364" i="13" s="1"/>
  <c r="P7365" i="13"/>
  <c r="Q7365" i="13"/>
  <c r="N7365" i="13" s="1" a="1"/>
  <c r="N7365" i="13" s="1"/>
  <c r="P7366" i="13"/>
  <c r="Q7366" i="13"/>
  <c r="N7366" i="13" s="1" a="1"/>
  <c r="N7366" i="13" s="1"/>
  <c r="P7367" i="13"/>
  <c r="Q7367" i="13"/>
  <c r="N7367" i="13" s="1" a="1"/>
  <c r="N7367" i="13" s="1"/>
  <c r="P7368" i="13"/>
  <c r="Q7368" i="13"/>
  <c r="N7368" i="13" s="1" a="1"/>
  <c r="N7368" i="13" s="1"/>
  <c r="P7369" i="13"/>
  <c r="Q7369" i="13"/>
  <c r="N7369" i="13" s="1" a="1"/>
  <c r="N7369" i="13" s="1"/>
  <c r="P7370" i="13"/>
  <c r="Q7370" i="13"/>
  <c r="N7370" i="13" s="1" a="1"/>
  <c r="N7370" i="13" s="1"/>
  <c r="P7371" i="13"/>
  <c r="Q7371" i="13"/>
  <c r="N7371" i="13" s="1" a="1"/>
  <c r="N7371" i="13" s="1"/>
  <c r="P7372" i="13"/>
  <c r="Q7372" i="13"/>
  <c r="N7372" i="13" s="1" a="1"/>
  <c r="N7372" i="13" s="1"/>
  <c r="P7373" i="13"/>
  <c r="Q7373" i="13"/>
  <c r="N7373" i="13" s="1" a="1"/>
  <c r="N7373" i="13" s="1"/>
  <c r="P7374" i="13"/>
  <c r="Q7374" i="13"/>
  <c r="N7374" i="13" s="1" a="1"/>
  <c r="N7374" i="13" s="1"/>
  <c r="P7375" i="13"/>
  <c r="Q7375" i="13"/>
  <c r="N7375" i="13" s="1" a="1"/>
  <c r="N7375" i="13" s="1"/>
  <c r="P7376" i="13"/>
  <c r="Q7376" i="13"/>
  <c r="N7376" i="13" s="1" a="1"/>
  <c r="N7376" i="13" s="1"/>
  <c r="P7377" i="13"/>
  <c r="Q7377" i="13"/>
  <c r="N7377" i="13" s="1" a="1"/>
  <c r="N7377" i="13" s="1"/>
  <c r="P7378" i="13"/>
  <c r="Q7378" i="13"/>
  <c r="N7378" i="13" s="1" a="1"/>
  <c r="N7378" i="13" s="1"/>
  <c r="P7379" i="13"/>
  <c r="Q7379" i="13"/>
  <c r="N7379" i="13" s="1" a="1"/>
  <c r="N7379" i="13" s="1"/>
  <c r="P7380" i="13"/>
  <c r="Q7380" i="13"/>
  <c r="N7380" i="13" s="1" a="1"/>
  <c r="N7380" i="13" s="1"/>
  <c r="P7381" i="13"/>
  <c r="Q7381" i="13"/>
  <c r="N7381" i="13" s="1" a="1"/>
  <c r="N7381" i="13" s="1"/>
  <c r="P7382" i="13"/>
  <c r="Q7382" i="13"/>
  <c r="N7382" i="13" s="1" a="1"/>
  <c r="N7382" i="13" s="1"/>
  <c r="P7383" i="13"/>
  <c r="Q7383" i="13"/>
  <c r="N7383" i="13" s="1" a="1"/>
  <c r="N7383" i="13" s="1"/>
  <c r="P7384" i="13"/>
  <c r="Q7384" i="13"/>
  <c r="N7384" i="13" s="1" a="1"/>
  <c r="N7384" i="13" s="1"/>
  <c r="P7385" i="13"/>
  <c r="Q7385" i="13"/>
  <c r="N7385" i="13" s="1" a="1"/>
  <c r="N7385" i="13" s="1"/>
  <c r="P7386" i="13"/>
  <c r="Q7386" i="13"/>
  <c r="N7386" i="13" s="1" a="1"/>
  <c r="N7386" i="13" s="1"/>
  <c r="P7387" i="13"/>
  <c r="Q7387" i="13"/>
  <c r="N7387" i="13" s="1" a="1"/>
  <c r="N7387" i="13" s="1"/>
  <c r="P7388" i="13"/>
  <c r="Q7388" i="13"/>
  <c r="N7388" i="13" s="1" a="1"/>
  <c r="N7388" i="13" s="1"/>
  <c r="P7389" i="13"/>
  <c r="Q7389" i="13"/>
  <c r="N7389" i="13" s="1" a="1"/>
  <c r="N7389" i="13" s="1"/>
  <c r="P7390" i="13"/>
  <c r="Q7390" i="13"/>
  <c r="N7390" i="13" s="1" a="1"/>
  <c r="N7390" i="13" s="1"/>
  <c r="P7391" i="13"/>
  <c r="Q7391" i="13"/>
  <c r="N7391" i="13" s="1" a="1"/>
  <c r="N7391" i="13" s="1"/>
  <c r="P7392" i="13"/>
  <c r="Q7392" i="13"/>
  <c r="N7392" i="13" s="1" a="1"/>
  <c r="N7392" i="13" s="1"/>
  <c r="P7393" i="13"/>
  <c r="Q7393" i="13"/>
  <c r="N7393" i="13" s="1" a="1"/>
  <c r="N7393" i="13" s="1"/>
  <c r="P7394" i="13"/>
  <c r="Q7394" i="13"/>
  <c r="N7394" i="13" s="1" a="1"/>
  <c r="N7394" i="13" s="1"/>
  <c r="P7395" i="13"/>
  <c r="Q7395" i="13"/>
  <c r="N7395" i="13" s="1" a="1"/>
  <c r="N7395" i="13" s="1"/>
  <c r="P7396" i="13"/>
  <c r="Q7396" i="13"/>
  <c r="N7396" i="13" s="1" a="1"/>
  <c r="N7396" i="13" s="1"/>
  <c r="P7397" i="13"/>
  <c r="Q7397" i="13"/>
  <c r="N7397" i="13" s="1" a="1"/>
  <c r="N7397" i="13" s="1"/>
  <c r="P7398" i="13"/>
  <c r="Q7398" i="13"/>
  <c r="N7398" i="13" s="1" a="1"/>
  <c r="N7398" i="13" s="1"/>
  <c r="P7399" i="13"/>
  <c r="Q7399" i="13"/>
  <c r="N7399" i="13" s="1" a="1"/>
  <c r="N7399" i="13" s="1"/>
  <c r="P7400" i="13"/>
  <c r="Q7400" i="13"/>
  <c r="N7400" i="13" s="1" a="1"/>
  <c r="N7400" i="13" s="1"/>
  <c r="P7401" i="13"/>
  <c r="Q7401" i="13"/>
  <c r="N7401" i="13" s="1" a="1"/>
  <c r="N7401" i="13" s="1"/>
  <c r="P7402" i="13"/>
  <c r="Q7402" i="13"/>
  <c r="N7402" i="13" s="1" a="1"/>
  <c r="N7402" i="13" s="1"/>
  <c r="P7403" i="13"/>
  <c r="Q7403" i="13"/>
  <c r="N7403" i="13" s="1" a="1"/>
  <c r="N7403" i="13" s="1"/>
  <c r="P7404" i="13"/>
  <c r="Q7404" i="13"/>
  <c r="N7404" i="13" s="1" a="1"/>
  <c r="N7404" i="13" s="1"/>
  <c r="P7405" i="13"/>
  <c r="Q7405" i="13"/>
  <c r="N7405" i="13" s="1" a="1"/>
  <c r="N7405" i="13" s="1"/>
  <c r="P7406" i="13"/>
  <c r="Q7406" i="13"/>
  <c r="N7406" i="13" s="1" a="1"/>
  <c r="N7406" i="13" s="1"/>
  <c r="P7407" i="13"/>
  <c r="Q7407" i="13"/>
  <c r="N7407" i="13" s="1" a="1"/>
  <c r="N7407" i="13" s="1"/>
  <c r="P7408" i="13"/>
  <c r="Q7408" i="13"/>
  <c r="N7408" i="13" s="1" a="1"/>
  <c r="N7408" i="13" s="1"/>
  <c r="P7409" i="13"/>
  <c r="Q7409" i="13"/>
  <c r="N7409" i="13" s="1" a="1"/>
  <c r="N7409" i="13" s="1"/>
  <c r="P7410" i="13"/>
  <c r="Q7410" i="13"/>
  <c r="N7410" i="13" s="1" a="1"/>
  <c r="N7410" i="13" s="1"/>
  <c r="P7411" i="13"/>
  <c r="Q7411" i="13"/>
  <c r="N7411" i="13" s="1" a="1"/>
  <c r="N7411" i="13" s="1"/>
  <c r="P7412" i="13"/>
  <c r="Q7412" i="13"/>
  <c r="N7412" i="13" s="1" a="1"/>
  <c r="N7412" i="13" s="1"/>
  <c r="P7413" i="13"/>
  <c r="Q7413" i="13"/>
  <c r="N7413" i="13" s="1" a="1"/>
  <c r="N7413" i="13" s="1"/>
  <c r="P7414" i="13"/>
  <c r="Q7414" i="13"/>
  <c r="N7414" i="13" s="1" a="1"/>
  <c r="N7414" i="13" s="1"/>
  <c r="P7415" i="13"/>
  <c r="Q7415" i="13"/>
  <c r="N7415" i="13" s="1" a="1"/>
  <c r="N7415" i="13" s="1"/>
  <c r="P7416" i="13"/>
  <c r="Q7416" i="13"/>
  <c r="N7416" i="13" s="1" a="1"/>
  <c r="N7416" i="13" s="1"/>
  <c r="P7417" i="13"/>
  <c r="Q7417" i="13"/>
  <c r="N7417" i="13" s="1" a="1"/>
  <c r="N7417" i="13" s="1"/>
  <c r="P7418" i="13"/>
  <c r="Q7418" i="13"/>
  <c r="N7418" i="13" s="1" a="1"/>
  <c r="N7418" i="13" s="1"/>
  <c r="P7419" i="13"/>
  <c r="Q7419" i="13"/>
  <c r="N7419" i="13" s="1" a="1"/>
  <c r="N7419" i="13" s="1"/>
  <c r="P7420" i="13"/>
  <c r="Q7420" i="13"/>
  <c r="N7420" i="13" s="1" a="1"/>
  <c r="N7420" i="13" s="1"/>
  <c r="P7421" i="13"/>
  <c r="Q7421" i="13"/>
  <c r="N7421" i="13" s="1" a="1"/>
  <c r="N7421" i="13" s="1"/>
  <c r="P7422" i="13"/>
  <c r="Q7422" i="13"/>
  <c r="N7422" i="13" s="1" a="1"/>
  <c r="N7422" i="13" s="1"/>
  <c r="P7423" i="13"/>
  <c r="Q7423" i="13"/>
  <c r="N7423" i="13" s="1" a="1"/>
  <c r="N7423" i="13" s="1"/>
  <c r="P7424" i="13"/>
  <c r="Q7424" i="13"/>
  <c r="N7424" i="13" s="1" a="1"/>
  <c r="N7424" i="13" s="1"/>
  <c r="P7425" i="13"/>
  <c r="Q7425" i="13"/>
  <c r="N7425" i="13" s="1" a="1"/>
  <c r="P7426" i="13"/>
  <c r="Q7426" i="13"/>
  <c r="N7426" i="13" s="1" a="1"/>
  <c r="N7426" i="13" s="1"/>
  <c r="P7427" i="13"/>
  <c r="Q7427" i="13"/>
  <c r="N7427" i="13" s="1" a="1"/>
  <c r="N7427" i="13" s="1"/>
  <c r="P7428" i="13"/>
  <c r="Q7428" i="13"/>
  <c r="N7428" i="13" s="1" a="1"/>
  <c r="N7428" i="13" s="1"/>
  <c r="P7429" i="13"/>
  <c r="Q7429" i="13"/>
  <c r="N7429" i="13" s="1" a="1"/>
  <c r="N7429" i="13" s="1"/>
  <c r="P7430" i="13"/>
  <c r="Q7430" i="13"/>
  <c r="N7430" i="13" s="1" a="1"/>
  <c r="N7430" i="13" s="1"/>
  <c r="P7431" i="13"/>
  <c r="Q7431" i="13"/>
  <c r="N7431" i="13" s="1" a="1"/>
  <c r="N7431" i="13" s="1"/>
  <c r="P7432" i="13"/>
  <c r="Q7432" i="13"/>
  <c r="N7432" i="13" s="1" a="1"/>
  <c r="N7432" i="13" s="1"/>
  <c r="P7433" i="13"/>
  <c r="Q7433" i="13"/>
  <c r="N7433" i="13" s="1" a="1"/>
  <c r="N7433" i="13" s="1"/>
  <c r="P7434" i="13"/>
  <c r="Q7434" i="13"/>
  <c r="N7434" i="13" s="1" a="1"/>
  <c r="N7434" i="13" s="1"/>
  <c r="P7435" i="13"/>
  <c r="Q7435" i="13"/>
  <c r="N7435" i="13" s="1" a="1"/>
  <c r="N7435" i="13" s="1"/>
  <c r="P7436" i="13"/>
  <c r="Q7436" i="13"/>
  <c r="N7436" i="13" s="1" a="1"/>
  <c r="N7436" i="13" s="1"/>
  <c r="P7437" i="13"/>
  <c r="Q7437" i="13"/>
  <c r="N7437" i="13" s="1" a="1"/>
  <c r="N7437" i="13" s="1"/>
  <c r="P7438" i="13"/>
  <c r="Q7438" i="13"/>
  <c r="N7438" i="13" s="1" a="1"/>
  <c r="N7438" i="13" s="1"/>
  <c r="P7439" i="13"/>
  <c r="Q7439" i="13"/>
  <c r="N7439" i="13" s="1" a="1"/>
  <c r="N7439" i="13" s="1"/>
  <c r="P7440" i="13"/>
  <c r="Q7440" i="13"/>
  <c r="N7440" i="13" s="1" a="1"/>
  <c r="N7440" i="13" s="1"/>
  <c r="P7441" i="13"/>
  <c r="Q7441" i="13"/>
  <c r="N7441" i="13" s="1" a="1"/>
  <c r="N7441" i="13" s="1"/>
  <c r="P7442" i="13"/>
  <c r="Q7442" i="13"/>
  <c r="N7442" i="13" s="1" a="1"/>
  <c r="N7442" i="13" s="1"/>
  <c r="P7443" i="13"/>
  <c r="Q7443" i="13"/>
  <c r="N7443" i="13" s="1" a="1"/>
  <c r="N7443" i="13" s="1"/>
  <c r="P7444" i="13"/>
  <c r="Q7444" i="13"/>
  <c r="N7444" i="13" s="1" a="1"/>
  <c r="N7444" i="13" s="1"/>
  <c r="P7445" i="13"/>
  <c r="Q7445" i="13"/>
  <c r="N7445" i="13" s="1" a="1"/>
  <c r="N7445" i="13" s="1"/>
  <c r="P7446" i="13"/>
  <c r="Q7446" i="13"/>
  <c r="N7446" i="13" s="1" a="1"/>
  <c r="N7446" i="13" s="1"/>
  <c r="P7447" i="13"/>
  <c r="Q7447" i="13"/>
  <c r="N7447" i="13" s="1" a="1"/>
  <c r="N7447" i="13" s="1"/>
  <c r="P7448" i="13"/>
  <c r="Q7448" i="13"/>
  <c r="N7448" i="13" s="1" a="1"/>
  <c r="N7448" i="13" s="1"/>
  <c r="P7449" i="13"/>
  <c r="Q7449" i="13"/>
  <c r="N7449" i="13" s="1" a="1"/>
  <c r="N7449" i="13" s="1"/>
  <c r="P7450" i="13"/>
  <c r="Q7450" i="13"/>
  <c r="N7450" i="13" s="1" a="1"/>
  <c r="N7450" i="13" s="1"/>
  <c r="P7451" i="13"/>
  <c r="Q7451" i="13"/>
  <c r="N7451" i="13" s="1" a="1"/>
  <c r="N7451" i="13" s="1"/>
  <c r="P7452" i="13"/>
  <c r="Q7452" i="13"/>
  <c r="N7452" i="13" s="1" a="1"/>
  <c r="N7452" i="13" s="1"/>
  <c r="P7453" i="13"/>
  <c r="Q7453" i="13"/>
  <c r="N7453" i="13" s="1" a="1"/>
  <c r="N7453" i="13" s="1"/>
  <c r="P7454" i="13"/>
  <c r="Q7454" i="13"/>
  <c r="N7454" i="13" s="1" a="1"/>
  <c r="N7454" i="13" s="1"/>
  <c r="P7455" i="13"/>
  <c r="Q7455" i="13"/>
  <c r="N7455" i="13" s="1" a="1"/>
  <c r="N7455" i="13" s="1"/>
  <c r="P7456" i="13"/>
  <c r="Q7456" i="13"/>
  <c r="N7456" i="13" s="1" a="1"/>
  <c r="N7456" i="13" s="1"/>
  <c r="P7457" i="13"/>
  <c r="Q7457" i="13"/>
  <c r="N7457" i="13" s="1" a="1"/>
  <c r="N7457" i="13" s="1"/>
  <c r="P7458" i="13"/>
  <c r="Q7458" i="13"/>
  <c r="N7458" i="13" s="1" a="1"/>
  <c r="N7458" i="13" s="1"/>
  <c r="P7459" i="13"/>
  <c r="Q7459" i="13"/>
  <c r="N7459" i="13" s="1" a="1"/>
  <c r="N7459" i="13" s="1"/>
  <c r="P7460" i="13"/>
  <c r="Q7460" i="13"/>
  <c r="N7460" i="13" s="1" a="1"/>
  <c r="N7460" i="13" s="1"/>
  <c r="P7461" i="13"/>
  <c r="Q7461" i="13"/>
  <c r="N7461" i="13" s="1" a="1"/>
  <c r="N7461" i="13" s="1"/>
  <c r="P7462" i="13"/>
  <c r="Q7462" i="13"/>
  <c r="N7462" i="13" s="1" a="1"/>
  <c r="N7462" i="13" s="1"/>
  <c r="P7463" i="13"/>
  <c r="Q7463" i="13"/>
  <c r="N7463" i="13" s="1" a="1"/>
  <c r="N7463" i="13" s="1"/>
  <c r="P7464" i="13"/>
  <c r="Q7464" i="13"/>
  <c r="N7464" i="13" s="1" a="1"/>
  <c r="N7464" i="13" s="1"/>
  <c r="P7465" i="13"/>
  <c r="Q7465" i="13"/>
  <c r="N7465" i="13" s="1" a="1"/>
  <c r="N7465" i="13" s="1"/>
  <c r="P7466" i="13"/>
  <c r="Q7466" i="13"/>
  <c r="N7466" i="13" s="1" a="1"/>
  <c r="N7466" i="13" s="1"/>
  <c r="P7467" i="13"/>
  <c r="Q7467" i="13"/>
  <c r="N7467" i="13" s="1" a="1"/>
  <c r="N7467" i="13" s="1"/>
  <c r="P7468" i="13"/>
  <c r="Q7468" i="13"/>
  <c r="N7468" i="13" s="1" a="1"/>
  <c r="N7468" i="13" s="1"/>
  <c r="P7469" i="13"/>
  <c r="Q7469" i="13"/>
  <c r="N7469" i="13" s="1" a="1"/>
  <c r="N7469" i="13" s="1"/>
  <c r="P7470" i="13"/>
  <c r="Q7470" i="13"/>
  <c r="N7470" i="13" s="1" a="1"/>
  <c r="N7470" i="13" s="1"/>
  <c r="P7471" i="13"/>
  <c r="Q7471" i="13"/>
  <c r="N7471" i="13" s="1" a="1"/>
  <c r="N7471" i="13" s="1"/>
  <c r="P7472" i="13"/>
  <c r="Q7472" i="13"/>
  <c r="N7472" i="13" s="1" a="1"/>
  <c r="N7472" i="13" s="1"/>
  <c r="P7473" i="13"/>
  <c r="Q7473" i="13"/>
  <c r="N7473" i="13" s="1" a="1"/>
  <c r="N7473" i="13" s="1"/>
  <c r="P7474" i="13"/>
  <c r="Q7474" i="13"/>
  <c r="N7474" i="13" s="1" a="1"/>
  <c r="N7474" i="13" s="1"/>
  <c r="P7475" i="13"/>
  <c r="Q7475" i="13"/>
  <c r="N7475" i="13" s="1" a="1"/>
  <c r="N7475" i="13" s="1"/>
  <c r="P7476" i="13"/>
  <c r="Q7476" i="13"/>
  <c r="N7476" i="13" s="1" a="1"/>
  <c r="N7476" i="13" s="1"/>
  <c r="P7477" i="13"/>
  <c r="Q7477" i="13"/>
  <c r="N7477" i="13" s="1" a="1"/>
  <c r="N7477" i="13" s="1"/>
  <c r="P7478" i="13"/>
  <c r="Q7478" i="13"/>
  <c r="N7478" i="13" s="1" a="1"/>
  <c r="N7478" i="13" s="1"/>
  <c r="P7479" i="13"/>
  <c r="Q7479" i="13"/>
  <c r="N7479" i="13" s="1" a="1"/>
  <c r="N7479" i="13" s="1"/>
  <c r="P7480" i="13"/>
  <c r="Q7480" i="13"/>
  <c r="N7480" i="13" s="1" a="1"/>
  <c r="N7480" i="13" s="1"/>
  <c r="P7481" i="13"/>
  <c r="Q7481" i="13"/>
  <c r="N7481" i="13" s="1" a="1"/>
  <c r="N7481" i="13" s="1"/>
  <c r="P7482" i="13"/>
  <c r="Q7482" i="13"/>
  <c r="N7482" i="13" s="1" a="1"/>
  <c r="N7482" i="13" s="1"/>
  <c r="P7483" i="13"/>
  <c r="Q7483" i="13"/>
  <c r="N7483" i="13" s="1" a="1"/>
  <c r="N7483" i="13" s="1"/>
  <c r="P7484" i="13"/>
  <c r="Q7484" i="13"/>
  <c r="N7484" i="13" s="1" a="1"/>
  <c r="N7484" i="13" s="1"/>
  <c r="P7485" i="13"/>
  <c r="Q7485" i="13"/>
  <c r="N7485" i="13" s="1" a="1"/>
  <c r="N7485" i="13" s="1"/>
  <c r="P7486" i="13"/>
  <c r="Q7486" i="13"/>
  <c r="N7486" i="13" s="1" a="1"/>
  <c r="N7486" i="13" s="1"/>
  <c r="P7487" i="13"/>
  <c r="Q7487" i="13"/>
  <c r="N7487" i="13" s="1" a="1"/>
  <c r="N7487" i="13" s="1"/>
  <c r="P7488" i="13"/>
  <c r="Q7488" i="13"/>
  <c r="N7488" i="13" s="1" a="1"/>
  <c r="N7488" i="13" s="1"/>
  <c r="P7489" i="13"/>
  <c r="Q7489" i="13"/>
  <c r="N7489" i="13" s="1" a="1"/>
  <c r="N7489" i="13" s="1"/>
  <c r="P7490" i="13"/>
  <c r="Q7490" i="13"/>
  <c r="N7490" i="13" s="1" a="1"/>
  <c r="N7490" i="13" s="1"/>
  <c r="P7491" i="13"/>
  <c r="Q7491" i="13"/>
  <c r="N7491" i="13" s="1" a="1"/>
  <c r="N7491" i="13" s="1"/>
  <c r="P7492" i="13"/>
  <c r="Q7492" i="13"/>
  <c r="N7492" i="13" s="1" a="1"/>
  <c r="N7492" i="13" s="1"/>
  <c r="P7493" i="13"/>
  <c r="Q7493" i="13"/>
  <c r="N7493" i="13" s="1" a="1"/>
  <c r="N7493" i="13" s="1"/>
  <c r="P7494" i="13"/>
  <c r="Q7494" i="13"/>
  <c r="N7494" i="13" s="1" a="1"/>
  <c r="N7494" i="13" s="1"/>
  <c r="P7495" i="13"/>
  <c r="Q7495" i="13"/>
  <c r="N7495" i="13" s="1" a="1"/>
  <c r="N7495" i="13" s="1"/>
  <c r="P7496" i="13"/>
  <c r="Q7496" i="13"/>
  <c r="N7496" i="13" s="1" a="1"/>
  <c r="N7496" i="13" s="1"/>
  <c r="P7497" i="13"/>
  <c r="Q7497" i="13"/>
  <c r="N7497" i="13" s="1" a="1"/>
  <c r="N7497" i="13" s="1"/>
  <c r="P7498" i="13"/>
  <c r="Q7498" i="13"/>
  <c r="N7498" i="13" s="1" a="1"/>
  <c r="N7498" i="13" s="1"/>
  <c r="P7499" i="13"/>
  <c r="Q7499" i="13"/>
  <c r="N7499" i="13" s="1" a="1"/>
  <c r="N7499" i="13" s="1"/>
  <c r="P7500" i="13"/>
  <c r="Q7500" i="13"/>
  <c r="N7500" i="13" s="1" a="1"/>
  <c r="N7500" i="13" s="1"/>
  <c r="P7501" i="13"/>
  <c r="Q7501" i="13"/>
  <c r="N7501" i="13" s="1" a="1"/>
  <c r="N7501" i="13" s="1"/>
  <c r="P7502" i="13"/>
  <c r="Q7502" i="13"/>
  <c r="N7502" i="13" s="1" a="1"/>
  <c r="N7502" i="13" s="1"/>
  <c r="P7503" i="13"/>
  <c r="Q7503" i="13"/>
  <c r="N7503" i="13" s="1" a="1"/>
  <c r="N7503" i="13" s="1"/>
  <c r="P7504" i="13"/>
  <c r="Q7504" i="13"/>
  <c r="N7504" i="13" s="1" a="1"/>
  <c r="N7504" i="13" s="1"/>
  <c r="P7505" i="13"/>
  <c r="Q7505" i="13"/>
  <c r="N7505" i="13" s="1" a="1"/>
  <c r="N7505" i="13" s="1"/>
  <c r="P7506" i="13"/>
  <c r="Q7506" i="13"/>
  <c r="N7506" i="13" s="1" a="1"/>
  <c r="N7506" i="13" s="1"/>
  <c r="P7507" i="13"/>
  <c r="Q7507" i="13"/>
  <c r="N7507" i="13" s="1" a="1"/>
  <c r="N7507" i="13" s="1"/>
  <c r="P7508" i="13"/>
  <c r="Q7508" i="13"/>
  <c r="N7508" i="13" s="1" a="1"/>
  <c r="N7508" i="13" s="1"/>
  <c r="P7509" i="13"/>
  <c r="Q7509" i="13"/>
  <c r="N7509" i="13" s="1" a="1"/>
  <c r="N7509" i="13" s="1"/>
  <c r="P7510" i="13"/>
  <c r="Q7510" i="13"/>
  <c r="N7510" i="13" s="1" a="1"/>
  <c r="N7510" i="13" s="1"/>
  <c r="P7511" i="13"/>
  <c r="Q7511" i="13"/>
  <c r="N7511" i="13" s="1" a="1"/>
  <c r="N7511" i="13" s="1"/>
  <c r="P7512" i="13"/>
  <c r="Q7512" i="13"/>
  <c r="N7512" i="13" s="1" a="1"/>
  <c r="N7512" i="13" s="1"/>
  <c r="P7513" i="13"/>
  <c r="Q7513" i="13"/>
  <c r="N7513" i="13" s="1" a="1"/>
  <c r="N7513" i="13" s="1"/>
  <c r="P7514" i="13"/>
  <c r="Q7514" i="13"/>
  <c r="N7514" i="13" s="1" a="1"/>
  <c r="N7514" i="13" s="1"/>
  <c r="P7515" i="13"/>
  <c r="Q7515" i="13"/>
  <c r="N7515" i="13" s="1" a="1"/>
  <c r="N7515" i="13" s="1"/>
  <c r="P7516" i="13"/>
  <c r="Q7516" i="13"/>
  <c r="N7516" i="13" s="1" a="1"/>
  <c r="N7516" i="13" s="1"/>
  <c r="P7517" i="13"/>
  <c r="Q7517" i="13"/>
  <c r="N7517" i="13" s="1" a="1"/>
  <c r="N7517" i="13" s="1"/>
  <c r="P7518" i="13"/>
  <c r="Q7518" i="13"/>
  <c r="N7518" i="13" s="1" a="1"/>
  <c r="N7518" i="13" s="1"/>
  <c r="P7519" i="13"/>
  <c r="Q7519" i="13"/>
  <c r="N7519" i="13" s="1" a="1"/>
  <c r="N7519" i="13" s="1"/>
  <c r="P7520" i="13"/>
  <c r="Q7520" i="13"/>
  <c r="N7520" i="13" s="1" a="1"/>
  <c r="N7520" i="13" s="1"/>
  <c r="P7521" i="13"/>
  <c r="Q7521" i="13"/>
  <c r="N7521" i="13" s="1" a="1"/>
  <c r="N7521" i="13" s="1"/>
  <c r="P7522" i="13"/>
  <c r="Q7522" i="13"/>
  <c r="N7522" i="13" s="1" a="1"/>
  <c r="N7522" i="13" s="1"/>
  <c r="P7523" i="13"/>
  <c r="Q7523" i="13"/>
  <c r="N7523" i="13" s="1" a="1"/>
  <c r="N7523" i="13" s="1"/>
  <c r="P7524" i="13"/>
  <c r="Q7524" i="13"/>
  <c r="N7524" i="13" s="1" a="1"/>
  <c r="N7524" i="13" s="1"/>
  <c r="P7525" i="13"/>
  <c r="Q7525" i="13"/>
  <c r="N7525" i="13" s="1" a="1"/>
  <c r="N7525" i="13" s="1"/>
  <c r="P7526" i="13"/>
  <c r="Q7526" i="13"/>
  <c r="N7526" i="13" s="1" a="1"/>
  <c r="N7526" i="13" s="1"/>
  <c r="P7527" i="13"/>
  <c r="Q7527" i="13"/>
  <c r="N7527" i="13" s="1" a="1"/>
  <c r="N7527" i="13" s="1"/>
  <c r="P7528" i="13"/>
  <c r="Q7528" i="13"/>
  <c r="N7528" i="13" s="1" a="1"/>
  <c r="N7528" i="13" s="1"/>
  <c r="P7529" i="13"/>
  <c r="Q7529" i="13"/>
  <c r="N7529" i="13" s="1" a="1"/>
  <c r="N7529" i="13" s="1"/>
  <c r="P7530" i="13"/>
  <c r="Q7530" i="13"/>
  <c r="N7530" i="13" s="1" a="1"/>
  <c r="N7530" i="13" s="1"/>
  <c r="P7531" i="13"/>
  <c r="Q7531" i="13"/>
  <c r="N7531" i="13" s="1" a="1"/>
  <c r="N7531" i="13" s="1"/>
  <c r="P7532" i="13"/>
  <c r="Q7532" i="13"/>
  <c r="N7532" i="13" s="1" a="1"/>
  <c r="N7532" i="13" s="1"/>
  <c r="P7533" i="13"/>
  <c r="Q7533" i="13"/>
  <c r="N7533" i="13" s="1" a="1"/>
  <c r="N7533" i="13" s="1"/>
  <c r="P7534" i="13"/>
  <c r="Q7534" i="13"/>
  <c r="N7534" i="13" s="1" a="1"/>
  <c r="N7534" i="13" s="1"/>
  <c r="P7535" i="13"/>
  <c r="Q7535" i="13"/>
  <c r="N7535" i="13" s="1" a="1"/>
  <c r="N7535" i="13" s="1"/>
  <c r="P7536" i="13"/>
  <c r="Q7536" i="13"/>
  <c r="N7536" i="13" s="1" a="1"/>
  <c r="N7536" i="13" s="1"/>
  <c r="P7537" i="13"/>
  <c r="Q7537" i="13"/>
  <c r="N7537" i="13" s="1" a="1"/>
  <c r="N7537" i="13" s="1"/>
  <c r="P7538" i="13"/>
  <c r="Q7538" i="13"/>
  <c r="N7538" i="13" s="1" a="1"/>
  <c r="N7538" i="13" s="1"/>
  <c r="P7539" i="13"/>
  <c r="Q7539" i="13"/>
  <c r="N7539" i="13" s="1" a="1"/>
  <c r="N7539" i="13" s="1"/>
  <c r="P7540" i="13"/>
  <c r="Q7540" i="13"/>
  <c r="N7540" i="13" s="1" a="1"/>
  <c r="N7540" i="13" s="1"/>
  <c r="P7541" i="13"/>
  <c r="Q7541" i="13"/>
  <c r="N7541" i="13" s="1" a="1"/>
  <c r="N7541" i="13" s="1"/>
  <c r="P7542" i="13"/>
  <c r="Q7542" i="13"/>
  <c r="N7542" i="13" s="1" a="1"/>
  <c r="N7542" i="13" s="1"/>
  <c r="P7543" i="13"/>
  <c r="Q7543" i="13"/>
  <c r="N7543" i="13" s="1" a="1"/>
  <c r="N7543" i="13" s="1"/>
  <c r="P7544" i="13"/>
  <c r="Q7544" i="13"/>
  <c r="N7544" i="13" s="1" a="1"/>
  <c r="N7544" i="13" s="1"/>
  <c r="P7545" i="13"/>
  <c r="Q7545" i="13"/>
  <c r="N7545" i="13" s="1" a="1"/>
  <c r="N7545" i="13" s="1"/>
  <c r="P7546" i="13"/>
  <c r="Q7546" i="13"/>
  <c r="N7546" i="13" s="1" a="1"/>
  <c r="N7546" i="13" s="1"/>
  <c r="P7547" i="13"/>
  <c r="Q7547" i="13"/>
  <c r="N7547" i="13" s="1" a="1"/>
  <c r="N7547" i="13" s="1"/>
  <c r="P7548" i="13"/>
  <c r="Q7548" i="13"/>
  <c r="N7548" i="13" s="1" a="1"/>
  <c r="N7548" i="13" s="1"/>
  <c r="P7549" i="13"/>
  <c r="Q7549" i="13"/>
  <c r="N7549" i="13" s="1" a="1"/>
  <c r="N7549" i="13" s="1"/>
  <c r="P7550" i="13"/>
  <c r="Q7550" i="13"/>
  <c r="N7550" i="13" s="1" a="1"/>
  <c r="N7550" i="13" s="1"/>
  <c r="P7551" i="13"/>
  <c r="Q7551" i="13"/>
  <c r="N7551" i="13" s="1" a="1"/>
  <c r="N7551" i="13" s="1"/>
  <c r="P7552" i="13"/>
  <c r="Q7552" i="13"/>
  <c r="N7552" i="13" s="1" a="1"/>
  <c r="N7552" i="13" s="1"/>
  <c r="P7553" i="13"/>
  <c r="Q7553" i="13"/>
  <c r="N7553" i="13" s="1" a="1"/>
  <c r="N7553" i="13" s="1"/>
  <c r="P7554" i="13"/>
  <c r="Q7554" i="13"/>
  <c r="N7554" i="13" s="1" a="1"/>
  <c r="N7554" i="13" s="1"/>
  <c r="P7555" i="13"/>
  <c r="Q7555" i="13"/>
  <c r="N7555" i="13" s="1" a="1"/>
  <c r="N7555" i="13" s="1"/>
  <c r="P7556" i="13"/>
  <c r="Q7556" i="13"/>
  <c r="N7556" i="13" s="1" a="1"/>
  <c r="N7556" i="13" s="1"/>
  <c r="P7557" i="13"/>
  <c r="Q7557" i="13"/>
  <c r="N7557" i="13" s="1" a="1"/>
  <c r="N7557" i="13" s="1"/>
  <c r="P7558" i="13"/>
  <c r="Q7558" i="13"/>
  <c r="N7558" i="13" s="1" a="1"/>
  <c r="N7558" i="13" s="1"/>
  <c r="P7559" i="13"/>
  <c r="Q7559" i="13"/>
  <c r="N7559" i="13" s="1" a="1"/>
  <c r="N7559" i="13" s="1"/>
  <c r="P7560" i="13"/>
  <c r="Q7560" i="13"/>
  <c r="N7560" i="13" s="1" a="1"/>
  <c r="N7560" i="13" s="1"/>
  <c r="P7561" i="13"/>
  <c r="Q7561" i="13"/>
  <c r="N7561" i="13" s="1" a="1"/>
  <c r="N7561" i="13" s="1"/>
  <c r="P7562" i="13"/>
  <c r="Q7562" i="13"/>
  <c r="N7562" i="13" s="1" a="1"/>
  <c r="N7562" i="13" s="1"/>
  <c r="P7563" i="13"/>
  <c r="Q7563" i="13"/>
  <c r="N7563" i="13" s="1" a="1"/>
  <c r="N7563" i="13" s="1"/>
  <c r="P7564" i="13"/>
  <c r="Q7564" i="13"/>
  <c r="N7564" i="13" s="1" a="1"/>
  <c r="N7564" i="13" s="1"/>
  <c r="P7565" i="13"/>
  <c r="Q7565" i="13"/>
  <c r="N7565" i="13" s="1" a="1"/>
  <c r="N7565" i="13" s="1"/>
  <c r="P7566" i="13"/>
  <c r="Q7566" i="13"/>
  <c r="N7566" i="13" s="1" a="1"/>
  <c r="N7566" i="13" s="1"/>
  <c r="P7567" i="13"/>
  <c r="Q7567" i="13"/>
  <c r="N7567" i="13" s="1" a="1"/>
  <c r="N7567" i="13" s="1"/>
  <c r="P7568" i="13"/>
  <c r="Q7568" i="13"/>
  <c r="N7568" i="13" s="1" a="1"/>
  <c r="N7568" i="13" s="1"/>
  <c r="P7569" i="13"/>
  <c r="Q7569" i="13"/>
  <c r="N7569" i="13" s="1" a="1"/>
  <c r="N7569" i="13" s="1"/>
  <c r="P7570" i="13"/>
  <c r="Q7570" i="13"/>
  <c r="N7570" i="13" s="1" a="1"/>
  <c r="N7570" i="13" s="1"/>
  <c r="P7571" i="13"/>
  <c r="Q7571" i="13"/>
  <c r="N7571" i="13" s="1" a="1"/>
  <c r="N7571" i="13" s="1"/>
  <c r="P7572" i="13"/>
  <c r="Q7572" i="13"/>
  <c r="N7572" i="13" s="1" a="1"/>
  <c r="N7572" i="13" s="1"/>
  <c r="P7573" i="13"/>
  <c r="Q7573" i="13"/>
  <c r="N7573" i="13" s="1" a="1"/>
  <c r="N7573" i="13" s="1"/>
  <c r="P7574" i="13"/>
  <c r="Q7574" i="13"/>
  <c r="N7574" i="13" s="1" a="1"/>
  <c r="N7574" i="13" s="1"/>
  <c r="P7575" i="13"/>
  <c r="Q7575" i="13"/>
  <c r="N7575" i="13" s="1" a="1"/>
  <c r="N7575" i="13" s="1"/>
  <c r="P7576" i="13"/>
  <c r="Q7576" i="13"/>
  <c r="N7576" i="13" s="1" a="1"/>
  <c r="N7576" i="13" s="1"/>
  <c r="P7577" i="13"/>
  <c r="Q7577" i="13"/>
  <c r="N7577" i="13" s="1" a="1"/>
  <c r="N7577" i="13" s="1"/>
  <c r="P7578" i="13"/>
  <c r="Q7578" i="13"/>
  <c r="N7578" i="13" s="1" a="1"/>
  <c r="N7578" i="13" s="1"/>
  <c r="P7579" i="13"/>
  <c r="Q7579" i="13"/>
  <c r="N7579" i="13" s="1" a="1"/>
  <c r="N7579" i="13" s="1"/>
  <c r="P7580" i="13"/>
  <c r="Q7580" i="13"/>
  <c r="N7580" i="13" s="1" a="1"/>
  <c r="N7580" i="13" s="1"/>
  <c r="P7581" i="13"/>
  <c r="Q7581" i="13"/>
  <c r="N7581" i="13" s="1" a="1"/>
  <c r="N7581" i="13" s="1"/>
  <c r="P7582" i="13"/>
  <c r="Q7582" i="13"/>
  <c r="N7582" i="13" s="1" a="1"/>
  <c r="N7582" i="13" s="1"/>
  <c r="P7583" i="13"/>
  <c r="Q7583" i="13"/>
  <c r="N7583" i="13" s="1" a="1"/>
  <c r="N7583" i="13" s="1"/>
  <c r="P7584" i="13"/>
  <c r="Q7584" i="13"/>
  <c r="N7584" i="13" s="1" a="1"/>
  <c r="N7584" i="13" s="1"/>
  <c r="P7585" i="13"/>
  <c r="Q7585" i="13"/>
  <c r="N7585" i="13" s="1" a="1"/>
  <c r="N7585" i="13" s="1"/>
  <c r="P7586" i="13"/>
  <c r="Q7586" i="13"/>
  <c r="N7586" i="13" s="1" a="1"/>
  <c r="N7586" i="13" s="1"/>
  <c r="P7587" i="13"/>
  <c r="Q7587" i="13"/>
  <c r="N7587" i="13" s="1" a="1"/>
  <c r="N7587" i="13" s="1"/>
  <c r="P7588" i="13"/>
  <c r="Q7588" i="13"/>
  <c r="N7588" i="13" s="1" a="1"/>
  <c r="N7588" i="13" s="1"/>
  <c r="P7589" i="13"/>
  <c r="Q7589" i="13"/>
  <c r="N7589" i="13" s="1" a="1"/>
  <c r="N7589" i="13" s="1"/>
  <c r="P7590" i="13"/>
  <c r="Q7590" i="13"/>
  <c r="N7590" i="13" s="1" a="1"/>
  <c r="N7590" i="13" s="1"/>
  <c r="P7591" i="13"/>
  <c r="Q7591" i="13"/>
  <c r="N7591" i="13" s="1" a="1"/>
  <c r="N7591" i="13" s="1"/>
  <c r="P7592" i="13"/>
  <c r="Q7592" i="13"/>
  <c r="N7592" i="13" s="1" a="1"/>
  <c r="N7592" i="13" s="1"/>
  <c r="P7593" i="13"/>
  <c r="Q7593" i="13"/>
  <c r="N7593" i="13" s="1" a="1"/>
  <c r="N7593" i="13" s="1"/>
  <c r="P7594" i="13"/>
  <c r="Q7594" i="13"/>
  <c r="N7594" i="13" s="1" a="1"/>
  <c r="N7594" i="13" s="1"/>
  <c r="P7595" i="13"/>
  <c r="Q7595" i="13"/>
  <c r="N7595" i="13" s="1" a="1"/>
  <c r="N7595" i="13" s="1"/>
  <c r="P7596" i="13"/>
  <c r="Q7596" i="13"/>
  <c r="N7596" i="13" s="1" a="1"/>
  <c r="N7596" i="13" s="1"/>
  <c r="P7597" i="13"/>
  <c r="Q7597" i="13"/>
  <c r="N7597" i="13" s="1" a="1"/>
  <c r="N7597" i="13" s="1"/>
  <c r="P7598" i="13"/>
  <c r="Q7598" i="13"/>
  <c r="N7598" i="13" s="1" a="1"/>
  <c r="N7598" i="13" s="1"/>
  <c r="P7599" i="13"/>
  <c r="Q7599" i="13"/>
  <c r="N7599" i="13" s="1" a="1"/>
  <c r="N7599" i="13" s="1"/>
  <c r="P7600" i="13"/>
  <c r="Q7600" i="13"/>
  <c r="N7600" i="13" s="1" a="1"/>
  <c r="N7600" i="13" s="1"/>
  <c r="P7601" i="13"/>
  <c r="Q7601" i="13"/>
  <c r="N7601" i="13" s="1" a="1"/>
  <c r="N7601" i="13" s="1"/>
  <c r="P7602" i="13"/>
  <c r="Q7602" i="13"/>
  <c r="N7602" i="13" s="1" a="1"/>
  <c r="N7602" i="13" s="1"/>
  <c r="P7603" i="13"/>
  <c r="Q7603" i="13"/>
  <c r="P7604" i="13"/>
  <c r="Q7604" i="13"/>
  <c r="N7604" i="13" s="1" a="1"/>
  <c r="N7604" i="13" s="1"/>
  <c r="P7605" i="13"/>
  <c r="Q7605" i="13"/>
  <c r="N7605" i="13" s="1" a="1"/>
  <c r="N7605" i="13" s="1"/>
  <c r="P7606" i="13"/>
  <c r="Q7606" i="13"/>
  <c r="N7606" i="13" s="1" a="1"/>
  <c r="N7606" i="13" s="1"/>
  <c r="P7607" i="13"/>
  <c r="Q7607" i="13"/>
  <c r="N7607" i="13" s="1" a="1"/>
  <c r="N7607" i="13" s="1"/>
  <c r="P7608" i="13"/>
  <c r="Q7608" i="13"/>
  <c r="N7608" i="13" s="1" a="1"/>
  <c r="N7608" i="13" s="1"/>
  <c r="P7609" i="13"/>
  <c r="Q7609" i="13"/>
  <c r="N7609" i="13" s="1" a="1"/>
  <c r="N7609" i="13" s="1"/>
  <c r="P7610" i="13"/>
  <c r="Q7610" i="13"/>
  <c r="N7610" i="13" s="1" a="1"/>
  <c r="N7610" i="13" s="1"/>
  <c r="P7611" i="13"/>
  <c r="Q7611" i="13"/>
  <c r="N7611" i="13" s="1" a="1"/>
  <c r="N7611" i="13" s="1"/>
  <c r="P7612" i="13"/>
  <c r="Q7612" i="13"/>
  <c r="N7612" i="13" s="1" a="1"/>
  <c r="N7612" i="13" s="1"/>
  <c r="P7613" i="13"/>
  <c r="Q7613" i="13"/>
  <c r="N7613" i="13" s="1" a="1"/>
  <c r="N7613" i="13" s="1"/>
  <c r="P7614" i="13"/>
  <c r="Q7614" i="13"/>
  <c r="N7614" i="13" s="1" a="1"/>
  <c r="N7614" i="13" s="1"/>
  <c r="P7615" i="13"/>
  <c r="Q7615" i="13"/>
  <c r="N7615" i="13" s="1" a="1"/>
  <c r="N7615" i="13" s="1"/>
  <c r="P7616" i="13"/>
  <c r="Q7616" i="13"/>
  <c r="N7616" i="13" s="1" a="1"/>
  <c r="N7616" i="13" s="1"/>
  <c r="P7617" i="13"/>
  <c r="Q7617" i="13"/>
  <c r="N7617" i="13" s="1" a="1"/>
  <c r="N7617" i="13" s="1"/>
  <c r="P7618" i="13"/>
  <c r="Q7618" i="13"/>
  <c r="N7618" i="13" s="1" a="1"/>
  <c r="N7618" i="13" s="1"/>
  <c r="P7619" i="13"/>
  <c r="Q7619" i="13"/>
  <c r="N7619" i="13" s="1" a="1"/>
  <c r="N7619" i="13" s="1"/>
  <c r="P7620" i="13"/>
  <c r="Q7620" i="13"/>
  <c r="N7620" i="13" s="1" a="1"/>
  <c r="N7620" i="13" s="1"/>
  <c r="P7621" i="13"/>
  <c r="Q7621" i="13"/>
  <c r="N7621" i="13" s="1" a="1"/>
  <c r="N7621" i="13" s="1"/>
  <c r="P7622" i="13"/>
  <c r="Q7622" i="13"/>
  <c r="N7622" i="13" s="1" a="1"/>
  <c r="N7622" i="13" s="1"/>
  <c r="P7623" i="13"/>
  <c r="Q7623" i="13"/>
  <c r="N7623" i="13" s="1" a="1"/>
  <c r="N7623" i="13" s="1"/>
  <c r="P7624" i="13"/>
  <c r="Q7624" i="13"/>
  <c r="N7624" i="13" s="1" a="1"/>
  <c r="N7624" i="13" s="1"/>
  <c r="P7625" i="13"/>
  <c r="Q7625" i="13"/>
  <c r="N7625" i="13" s="1" a="1"/>
  <c r="N7625" i="13" s="1"/>
  <c r="P7626" i="13"/>
  <c r="Q7626" i="13"/>
  <c r="N7626" i="13" s="1" a="1"/>
  <c r="N7626" i="13" s="1"/>
  <c r="P7627" i="13"/>
  <c r="Q7627" i="13"/>
  <c r="N7627" i="13" s="1" a="1"/>
  <c r="N7627" i="13" s="1"/>
  <c r="P7628" i="13"/>
  <c r="Q7628" i="13"/>
  <c r="N7628" i="13" s="1" a="1"/>
  <c r="N7628" i="13" s="1"/>
  <c r="P7629" i="13"/>
  <c r="Q7629" i="13"/>
  <c r="N7629" i="13" s="1" a="1"/>
  <c r="N7629" i="13" s="1"/>
  <c r="P7630" i="13"/>
  <c r="Q7630" i="13"/>
  <c r="N7630" i="13" s="1" a="1"/>
  <c r="N7630" i="13" s="1"/>
  <c r="P7631" i="13"/>
  <c r="Q7631" i="13"/>
  <c r="N7631" i="13" s="1" a="1"/>
  <c r="N7631" i="13" s="1"/>
  <c r="P7632" i="13"/>
  <c r="Q7632" i="13"/>
  <c r="N7632" i="13" s="1" a="1"/>
  <c r="N7632" i="13" s="1"/>
  <c r="P7633" i="13"/>
  <c r="Q7633" i="13"/>
  <c r="N7633" i="13" s="1" a="1"/>
  <c r="N7633" i="13" s="1"/>
  <c r="P7634" i="13"/>
  <c r="Q7634" i="13"/>
  <c r="N7634" i="13" s="1" a="1"/>
  <c r="N7634" i="13" s="1"/>
  <c r="P7635" i="13"/>
  <c r="Q7635" i="13"/>
  <c r="N7635" i="13" s="1" a="1"/>
  <c r="N7635" i="13" s="1"/>
  <c r="P7636" i="13"/>
  <c r="Q7636" i="13"/>
  <c r="N7636" i="13" s="1" a="1"/>
  <c r="N7636" i="13" s="1"/>
  <c r="P7637" i="13"/>
  <c r="Q7637" i="13"/>
  <c r="N7637" i="13" s="1" a="1"/>
  <c r="N7637" i="13" s="1"/>
  <c r="P7638" i="13"/>
  <c r="Q7638" i="13"/>
  <c r="N7638" i="13" s="1" a="1"/>
  <c r="N7638" i="13" s="1"/>
  <c r="P7639" i="13"/>
  <c r="Q7639" i="13"/>
  <c r="N7639" i="13" s="1" a="1"/>
  <c r="N7639" i="13" s="1"/>
  <c r="P7640" i="13"/>
  <c r="Q7640" i="13"/>
  <c r="N7640" i="13" s="1" a="1"/>
  <c r="N7640" i="13" s="1"/>
  <c r="P7641" i="13"/>
  <c r="Q7641" i="13"/>
  <c r="N7641" i="13" s="1" a="1"/>
  <c r="N7641" i="13" s="1"/>
  <c r="P7642" i="13"/>
  <c r="Q7642" i="13"/>
  <c r="N7642" i="13" s="1" a="1"/>
  <c r="N7642" i="13" s="1"/>
  <c r="P7643" i="13"/>
  <c r="Q7643" i="13"/>
  <c r="N7643" i="13" s="1" a="1"/>
  <c r="N7643" i="13" s="1"/>
  <c r="P7644" i="13"/>
  <c r="Q7644" i="13"/>
  <c r="N7644" i="13" s="1" a="1"/>
  <c r="N7644" i="13" s="1"/>
  <c r="P7645" i="13"/>
  <c r="Q7645" i="13"/>
  <c r="N7645" i="13" s="1" a="1"/>
  <c r="N7645" i="13" s="1"/>
  <c r="P7646" i="13"/>
  <c r="Q7646" i="13"/>
  <c r="N7646" i="13" s="1" a="1"/>
  <c r="N7646" i="13" s="1"/>
  <c r="P7647" i="13"/>
  <c r="Q7647" i="13"/>
  <c r="N7647" i="13" s="1" a="1"/>
  <c r="N7647" i="13" s="1"/>
  <c r="P7648" i="13"/>
  <c r="Q7648" i="13"/>
  <c r="N7648" i="13" s="1" a="1"/>
  <c r="N7648" i="13" s="1"/>
  <c r="P7649" i="13"/>
  <c r="Q7649" i="13"/>
  <c r="N7649" i="13" s="1" a="1"/>
  <c r="N7649" i="13" s="1"/>
  <c r="P7650" i="13"/>
  <c r="Q7650" i="13"/>
  <c r="N7650" i="13" s="1" a="1"/>
  <c r="N7650" i="13" s="1"/>
  <c r="P7651" i="13"/>
  <c r="Q7651" i="13"/>
  <c r="N7651" i="13" s="1" a="1"/>
  <c r="N7651" i="13" s="1"/>
  <c r="P7652" i="13"/>
  <c r="Q7652" i="13"/>
  <c r="N7652" i="13" s="1" a="1"/>
  <c r="N7652" i="13" s="1"/>
  <c r="P7653" i="13"/>
  <c r="Q7653" i="13"/>
  <c r="N7653" i="13" s="1" a="1"/>
  <c r="N7653" i="13" s="1"/>
  <c r="P7654" i="13"/>
  <c r="Q7654" i="13"/>
  <c r="N7654" i="13" s="1" a="1"/>
  <c r="N7654" i="13" s="1"/>
  <c r="P7655" i="13"/>
  <c r="Q7655" i="13"/>
  <c r="N7655" i="13" s="1" a="1"/>
  <c r="N7655" i="13" s="1"/>
  <c r="P7656" i="13"/>
  <c r="Q7656" i="13"/>
  <c r="N7656" i="13" s="1" a="1"/>
  <c r="N7656" i="13" s="1"/>
  <c r="P7657" i="13"/>
  <c r="Q7657" i="13"/>
  <c r="N7657" i="13" s="1" a="1"/>
  <c r="N7657" i="13" s="1"/>
  <c r="P7658" i="13"/>
  <c r="Q7658" i="13"/>
  <c r="N7658" i="13" s="1" a="1"/>
  <c r="N7658" i="13" s="1"/>
  <c r="P7659" i="13"/>
  <c r="Q7659" i="13"/>
  <c r="N7659" i="13" s="1" a="1"/>
  <c r="N7659" i="13" s="1"/>
  <c r="P7660" i="13"/>
  <c r="Q7660" i="13"/>
  <c r="N7660" i="13" s="1" a="1"/>
  <c r="N7660" i="13" s="1"/>
  <c r="P7661" i="13"/>
  <c r="Q7661" i="13"/>
  <c r="N7661" i="13" s="1" a="1"/>
  <c r="N7661" i="13" s="1"/>
  <c r="P7662" i="13"/>
  <c r="Q7662" i="13"/>
  <c r="N7662" i="13" s="1" a="1"/>
  <c r="N7662" i="13" s="1"/>
  <c r="P7663" i="13"/>
  <c r="Q7663" i="13"/>
  <c r="N7663" i="13" s="1" a="1"/>
  <c r="N7663" i="13" s="1"/>
  <c r="P7664" i="13"/>
  <c r="Q7664" i="13"/>
  <c r="N7664" i="13" s="1" a="1"/>
  <c r="N7664" i="13" s="1"/>
  <c r="P7665" i="13"/>
  <c r="Q7665" i="13"/>
  <c r="N7665" i="13" s="1" a="1"/>
  <c r="N7665" i="13" s="1"/>
  <c r="P7666" i="13"/>
  <c r="Q7666" i="13"/>
  <c r="N7666" i="13" s="1" a="1"/>
  <c r="N7666" i="13" s="1"/>
  <c r="P7667" i="13"/>
  <c r="Q7667" i="13"/>
  <c r="N7667" i="13" s="1" a="1"/>
  <c r="N7667" i="13" s="1"/>
  <c r="P7668" i="13"/>
  <c r="Q7668" i="13"/>
  <c r="N7668" i="13" s="1" a="1"/>
  <c r="N7668" i="13" s="1"/>
  <c r="P7669" i="13"/>
  <c r="Q7669" i="13"/>
  <c r="N7669" i="13" s="1" a="1"/>
  <c r="N7669" i="13" s="1"/>
  <c r="P7670" i="13"/>
  <c r="Q7670" i="13"/>
  <c r="N7670" i="13" s="1" a="1"/>
  <c r="N7670" i="13" s="1"/>
  <c r="P7671" i="13"/>
  <c r="Q7671" i="13"/>
  <c r="N7671" i="13" s="1" a="1"/>
  <c r="N7671" i="13" s="1"/>
  <c r="P7672" i="13"/>
  <c r="Q7672" i="13"/>
  <c r="N7672" i="13" s="1" a="1"/>
  <c r="N7672" i="13" s="1"/>
  <c r="P7673" i="13"/>
  <c r="Q7673" i="13"/>
  <c r="N7673" i="13" s="1" a="1"/>
  <c r="N7673" i="13" s="1"/>
  <c r="P7674" i="13"/>
  <c r="Q7674" i="13"/>
  <c r="N7674" i="13" s="1" a="1"/>
  <c r="N7674" i="13" s="1"/>
  <c r="P7675" i="13"/>
  <c r="Q7675" i="13"/>
  <c r="N7675" i="13" s="1" a="1"/>
  <c r="N7675" i="13" s="1"/>
  <c r="P7676" i="13"/>
  <c r="Q7676" i="13"/>
  <c r="N7676" i="13" s="1" a="1"/>
  <c r="N7676" i="13" s="1"/>
  <c r="P7677" i="13"/>
  <c r="Q7677" i="13"/>
  <c r="N7677" i="13" s="1" a="1"/>
  <c r="N7677" i="13" s="1"/>
  <c r="P7678" i="13"/>
  <c r="Q7678" i="13"/>
  <c r="N7678" i="13" s="1" a="1"/>
  <c r="N7678" i="13" s="1"/>
  <c r="P7679" i="13"/>
  <c r="Q7679" i="13"/>
  <c r="N7679" i="13" s="1" a="1"/>
  <c r="N7679" i="13" s="1"/>
  <c r="P7680" i="13"/>
  <c r="Q7680" i="13"/>
  <c r="N7680" i="13" s="1" a="1"/>
  <c r="N7680" i="13" s="1"/>
  <c r="P7681" i="13"/>
  <c r="Q7681" i="13"/>
  <c r="N7681" i="13" s="1" a="1"/>
  <c r="N7681" i="13" s="1"/>
  <c r="P7682" i="13"/>
  <c r="Q7682" i="13"/>
  <c r="N7682" i="13" s="1" a="1"/>
  <c r="N7682" i="13" s="1"/>
  <c r="P7683" i="13"/>
  <c r="Q7683" i="13"/>
  <c r="N7683" i="13" s="1" a="1"/>
  <c r="N7683" i="13" s="1"/>
  <c r="P7684" i="13"/>
  <c r="Q7684" i="13"/>
  <c r="N7684" i="13" s="1" a="1"/>
  <c r="N7684" i="13" s="1"/>
  <c r="P7685" i="13"/>
  <c r="Q7685" i="13"/>
  <c r="N7685" i="13" s="1" a="1"/>
  <c r="N7685" i="13" s="1"/>
  <c r="P7686" i="13"/>
  <c r="Q7686" i="13"/>
  <c r="N7686" i="13" s="1" a="1"/>
  <c r="N7686" i="13" s="1"/>
  <c r="P7687" i="13"/>
  <c r="Q7687" i="13"/>
  <c r="N7687" i="13" s="1" a="1"/>
  <c r="N7687" i="13" s="1"/>
  <c r="P7688" i="13"/>
  <c r="Q7688" i="13"/>
  <c r="N7688" i="13" s="1" a="1"/>
  <c r="N7688" i="13" s="1"/>
  <c r="P7689" i="13"/>
  <c r="Q7689" i="13"/>
  <c r="N7689" i="13" s="1" a="1"/>
  <c r="N7689" i="13" s="1"/>
  <c r="P7690" i="13"/>
  <c r="Q7690" i="13"/>
  <c r="N7690" i="13" s="1" a="1"/>
  <c r="N7690" i="13" s="1"/>
  <c r="P7691" i="13"/>
  <c r="Q7691" i="13"/>
  <c r="N7691" i="13" s="1" a="1"/>
  <c r="N7691" i="13" s="1"/>
  <c r="P7692" i="13"/>
  <c r="Q7692" i="13"/>
  <c r="N7692" i="13" s="1" a="1"/>
  <c r="N7692" i="13" s="1"/>
  <c r="P7693" i="13"/>
  <c r="Q7693" i="13"/>
  <c r="N7693" i="13" s="1" a="1"/>
  <c r="N7693" i="13" s="1"/>
  <c r="P7694" i="13"/>
  <c r="Q7694" i="13"/>
  <c r="N7694" i="13" s="1" a="1"/>
  <c r="N7694" i="13" s="1"/>
  <c r="P7695" i="13"/>
  <c r="Q7695" i="13"/>
  <c r="N7695" i="13" s="1" a="1"/>
  <c r="N7695" i="13" s="1"/>
  <c r="P7696" i="13"/>
  <c r="Q7696" i="13"/>
  <c r="N7696" i="13" s="1" a="1"/>
  <c r="N7696" i="13" s="1"/>
  <c r="P7697" i="13"/>
  <c r="Q7697" i="13"/>
  <c r="N7697" i="13" s="1" a="1"/>
  <c r="N7697" i="13" s="1"/>
  <c r="P7698" i="13"/>
  <c r="Q7698" i="13"/>
  <c r="N7698" i="13" s="1" a="1"/>
  <c r="N7698" i="13" s="1"/>
  <c r="P7699" i="13"/>
  <c r="Q7699" i="13"/>
  <c r="N7699" i="13" s="1" a="1"/>
  <c r="N7699" i="13" s="1"/>
  <c r="P7700" i="13"/>
  <c r="Q7700" i="13"/>
  <c r="N7700" i="13" s="1" a="1"/>
  <c r="N7700" i="13" s="1"/>
  <c r="P7701" i="13"/>
  <c r="Q7701" i="13"/>
  <c r="N7701" i="13" s="1" a="1"/>
  <c r="N7701" i="13" s="1"/>
  <c r="P7702" i="13"/>
  <c r="Q7702" i="13"/>
  <c r="N7702" i="13" s="1" a="1"/>
  <c r="N7702" i="13" s="1"/>
  <c r="P7703" i="13"/>
  <c r="Q7703" i="13"/>
  <c r="N7703" i="13" s="1" a="1"/>
  <c r="N7703" i="13" s="1"/>
  <c r="P7704" i="13"/>
  <c r="Q7704" i="13"/>
  <c r="N7704" i="13" s="1" a="1"/>
  <c r="N7704" i="13" s="1"/>
  <c r="P7705" i="13"/>
  <c r="Q7705" i="13"/>
  <c r="N7705" i="13" s="1" a="1"/>
  <c r="N7705" i="13" s="1"/>
  <c r="P7706" i="13"/>
  <c r="Q7706" i="13"/>
  <c r="N7706" i="13" s="1" a="1"/>
  <c r="N7706" i="13" s="1"/>
  <c r="P7707" i="13"/>
  <c r="Q7707" i="13"/>
  <c r="N7707" i="13" s="1" a="1"/>
  <c r="N7707" i="13" s="1"/>
  <c r="P7708" i="13"/>
  <c r="Q7708" i="13"/>
  <c r="N7708" i="13" s="1" a="1"/>
  <c r="N7708" i="13" s="1"/>
  <c r="P7709" i="13"/>
  <c r="Q7709" i="13"/>
  <c r="N7709" i="13" s="1" a="1"/>
  <c r="N7709" i="13" s="1"/>
  <c r="P7710" i="13"/>
  <c r="Q7710" i="13"/>
  <c r="N7710" i="13" s="1" a="1"/>
  <c r="N7710" i="13" s="1"/>
  <c r="P7711" i="13"/>
  <c r="Q7711" i="13"/>
  <c r="N7711" i="13" s="1" a="1"/>
  <c r="N7711" i="13" s="1"/>
  <c r="P7712" i="13"/>
  <c r="Q7712" i="13"/>
  <c r="N7712" i="13" s="1" a="1"/>
  <c r="N7712" i="13" s="1"/>
  <c r="P7713" i="13"/>
  <c r="Q7713" i="13"/>
  <c r="N7713" i="13" s="1" a="1"/>
  <c r="N7713" i="13" s="1"/>
  <c r="P7714" i="13"/>
  <c r="Q7714" i="13"/>
  <c r="N7714" i="13" s="1" a="1"/>
  <c r="N7714" i="13" s="1"/>
  <c r="P7715" i="13"/>
  <c r="Q7715" i="13"/>
  <c r="N7715" i="13" s="1" a="1"/>
  <c r="N7715" i="13" s="1"/>
  <c r="P7716" i="13"/>
  <c r="Q7716" i="13"/>
  <c r="N7716" i="13" s="1" a="1"/>
  <c r="N7716" i="13" s="1"/>
  <c r="P7717" i="13"/>
  <c r="Q7717" i="13"/>
  <c r="N7717" i="13" s="1" a="1"/>
  <c r="N7717" i="13" s="1"/>
  <c r="P7718" i="13"/>
  <c r="Q7718" i="13"/>
  <c r="N7718" i="13" s="1" a="1"/>
  <c r="N7718" i="13" s="1"/>
  <c r="P7719" i="13"/>
  <c r="Q7719" i="13"/>
  <c r="N7719" i="13" s="1" a="1"/>
  <c r="N7719" i="13" s="1"/>
  <c r="P7720" i="13"/>
  <c r="Q7720" i="13"/>
  <c r="N7720" i="13" s="1" a="1"/>
  <c r="N7720" i="13" s="1"/>
  <c r="P7721" i="13"/>
  <c r="Q7721" i="13"/>
  <c r="N7721" i="13" s="1" a="1"/>
  <c r="N7721" i="13" s="1"/>
  <c r="P7722" i="13"/>
  <c r="Q7722" i="13"/>
  <c r="N7722" i="13" s="1" a="1"/>
  <c r="N7722" i="13" s="1"/>
  <c r="P7723" i="13"/>
  <c r="Q7723" i="13"/>
  <c r="N7723" i="13" s="1" a="1"/>
  <c r="N7723" i="13" s="1"/>
  <c r="P7724" i="13"/>
  <c r="Q7724" i="13"/>
  <c r="N7724" i="13" s="1" a="1"/>
  <c r="N7724" i="13" s="1"/>
  <c r="P7725" i="13"/>
  <c r="Q7725" i="13"/>
  <c r="N7725" i="13" s="1" a="1"/>
  <c r="N7725" i="13" s="1"/>
  <c r="P7726" i="13"/>
  <c r="Q7726" i="13"/>
  <c r="N7726" i="13" s="1" a="1"/>
  <c r="N7726" i="13" s="1"/>
  <c r="P7727" i="13"/>
  <c r="Q7727" i="13"/>
  <c r="N7727" i="13" s="1" a="1"/>
  <c r="N7727" i="13" s="1"/>
  <c r="P7728" i="13"/>
  <c r="Q7728" i="13"/>
  <c r="N7728" i="13" s="1" a="1"/>
  <c r="N7728" i="13" s="1"/>
  <c r="P7729" i="13"/>
  <c r="Q7729" i="13"/>
  <c r="N7729" i="13" s="1" a="1"/>
  <c r="N7729" i="13" s="1"/>
  <c r="P7730" i="13"/>
  <c r="Q7730" i="13"/>
  <c r="N7730" i="13" s="1" a="1"/>
  <c r="N7730" i="13" s="1"/>
  <c r="P7731" i="13"/>
  <c r="Q7731" i="13"/>
  <c r="N7731" i="13" s="1" a="1"/>
  <c r="N7731" i="13" s="1"/>
  <c r="P7732" i="13"/>
  <c r="Q7732" i="13"/>
  <c r="N7732" i="13" s="1" a="1"/>
  <c r="N7732" i="13" s="1"/>
  <c r="P7733" i="13"/>
  <c r="Q7733" i="13"/>
  <c r="N7733" i="13" s="1" a="1"/>
  <c r="N7733" i="13" s="1"/>
  <c r="P7734" i="13"/>
  <c r="Q7734" i="13"/>
  <c r="N7734" i="13" s="1" a="1"/>
  <c r="N7734" i="13" s="1"/>
  <c r="P7735" i="13"/>
  <c r="Q7735" i="13"/>
  <c r="N7735" i="13" s="1" a="1"/>
  <c r="N7735" i="13" s="1"/>
  <c r="P7736" i="13"/>
  <c r="Q7736" i="13"/>
  <c r="N7736" i="13" s="1" a="1"/>
  <c r="N7736" i="13" s="1"/>
  <c r="P7737" i="13"/>
  <c r="Q7737" i="13"/>
  <c r="N7737" i="13" s="1" a="1"/>
  <c r="N7737" i="13" s="1"/>
  <c r="P7738" i="13"/>
  <c r="Q7738" i="13"/>
  <c r="N7738" i="13" s="1" a="1"/>
  <c r="N7738" i="13" s="1"/>
  <c r="P7739" i="13"/>
  <c r="Q7739" i="13"/>
  <c r="N7739" i="13" s="1" a="1"/>
  <c r="N7739" i="13" s="1"/>
  <c r="P7740" i="13"/>
  <c r="Q7740" i="13"/>
  <c r="N7740" i="13" s="1" a="1"/>
  <c r="N7740" i="13" s="1"/>
  <c r="P7741" i="13"/>
  <c r="Q7741" i="13"/>
  <c r="N7741" i="13" s="1" a="1"/>
  <c r="N7741" i="13" s="1"/>
  <c r="P7742" i="13"/>
  <c r="Q7742" i="13"/>
  <c r="N7742" i="13" s="1" a="1"/>
  <c r="N7742" i="13" s="1"/>
  <c r="P7743" i="13"/>
  <c r="Q7743" i="13"/>
  <c r="N7743" i="13" s="1" a="1"/>
  <c r="N7743" i="13" s="1"/>
  <c r="P7744" i="13"/>
  <c r="Q7744" i="13"/>
  <c r="N7744" i="13" s="1" a="1"/>
  <c r="N7744" i="13" s="1"/>
  <c r="P7745" i="13"/>
  <c r="Q7745" i="13"/>
  <c r="N7745" i="13" s="1" a="1"/>
  <c r="N7745" i="13" s="1"/>
  <c r="P7746" i="13"/>
  <c r="Q7746" i="13"/>
  <c r="N7746" i="13" s="1" a="1"/>
  <c r="N7746" i="13" s="1"/>
  <c r="P7747" i="13"/>
  <c r="Q7747" i="13"/>
  <c r="N7747" i="13" s="1" a="1"/>
  <c r="N7747" i="13" s="1"/>
  <c r="P7748" i="13"/>
  <c r="Q7748" i="13"/>
  <c r="N7748" i="13" s="1" a="1"/>
  <c r="N7748" i="13" s="1"/>
  <c r="P7749" i="13"/>
  <c r="Q7749" i="13"/>
  <c r="N7749" i="13" s="1" a="1"/>
  <c r="N7749" i="13" s="1"/>
  <c r="P7750" i="13"/>
  <c r="Q7750" i="13"/>
  <c r="N7750" i="13" s="1" a="1"/>
  <c r="N7750" i="13" s="1"/>
  <c r="P7751" i="13"/>
  <c r="Q7751" i="13"/>
  <c r="N7751" i="13" s="1" a="1"/>
  <c r="N7751" i="13" s="1"/>
  <c r="P7752" i="13"/>
  <c r="Q7752" i="13"/>
  <c r="N7752" i="13" s="1" a="1"/>
  <c r="N7752" i="13" s="1"/>
  <c r="P7753" i="13"/>
  <c r="Q7753" i="13"/>
  <c r="N7753" i="13" s="1" a="1"/>
  <c r="N7753" i="13" s="1"/>
  <c r="P7754" i="13"/>
  <c r="Q7754" i="13"/>
  <c r="N7754" i="13" s="1" a="1"/>
  <c r="N7754" i="13" s="1"/>
  <c r="P7755" i="13"/>
  <c r="Q7755" i="13"/>
  <c r="N7755" i="13" s="1" a="1"/>
  <c r="N7755" i="13" s="1"/>
  <c r="P7756" i="13"/>
  <c r="Q7756" i="13"/>
  <c r="N7756" i="13" s="1" a="1"/>
  <c r="N7756" i="13" s="1"/>
  <c r="P7757" i="13"/>
  <c r="Q7757" i="13"/>
  <c r="N7757" i="13" s="1" a="1"/>
  <c r="N7757" i="13" s="1"/>
  <c r="P7758" i="13"/>
  <c r="Q7758" i="13"/>
  <c r="N7758" i="13" s="1" a="1"/>
  <c r="N7758" i="13" s="1"/>
  <c r="P7759" i="13"/>
  <c r="Q7759" i="13"/>
  <c r="N7759" i="13" s="1" a="1"/>
  <c r="N7759" i="13" s="1"/>
  <c r="P7760" i="13"/>
  <c r="Q7760" i="13"/>
  <c r="N7760" i="13" s="1" a="1"/>
  <c r="N7760" i="13" s="1"/>
  <c r="P7761" i="13"/>
  <c r="Q7761" i="13"/>
  <c r="N7761" i="13" s="1" a="1"/>
  <c r="N7761" i="13" s="1"/>
  <c r="P7762" i="13"/>
  <c r="Q7762" i="13"/>
  <c r="N7762" i="13" s="1" a="1"/>
  <c r="N7762" i="13" s="1"/>
  <c r="P7763" i="13"/>
  <c r="Q7763" i="13"/>
  <c r="N7763" i="13" s="1" a="1"/>
  <c r="N7763" i="13" s="1"/>
  <c r="P7764" i="13"/>
  <c r="Q7764" i="13"/>
  <c r="N7764" i="13" s="1" a="1"/>
  <c r="N7764" i="13" s="1"/>
  <c r="P7765" i="13"/>
  <c r="Q7765" i="13"/>
  <c r="N7765" i="13" s="1" a="1"/>
  <c r="N7765" i="13" s="1"/>
  <c r="P7766" i="13"/>
  <c r="Q7766" i="13"/>
  <c r="N7766" i="13" s="1" a="1"/>
  <c r="N7766" i="13" s="1"/>
  <c r="P7767" i="13"/>
  <c r="Q7767" i="13"/>
  <c r="N7767" i="13" s="1" a="1"/>
  <c r="N7767" i="13" s="1"/>
  <c r="P7768" i="13"/>
  <c r="Q7768" i="13"/>
  <c r="N7768" i="13" s="1" a="1"/>
  <c r="N7768" i="13" s="1"/>
  <c r="P7769" i="13"/>
  <c r="Q7769" i="13"/>
  <c r="N7769" i="13" s="1" a="1"/>
  <c r="N7769" i="13" s="1"/>
  <c r="P7770" i="13"/>
  <c r="Q7770" i="13"/>
  <c r="N7770" i="13" s="1" a="1"/>
  <c r="N7770" i="13" s="1"/>
  <c r="P7771" i="13"/>
  <c r="Q7771" i="13"/>
  <c r="P7772" i="13"/>
  <c r="Q7772" i="13"/>
  <c r="N7772" i="13" s="1" a="1"/>
  <c r="N7772" i="13" s="1"/>
  <c r="P7773" i="13"/>
  <c r="Q7773" i="13"/>
  <c r="N7773" i="13" s="1" a="1"/>
  <c r="N7773" i="13" s="1"/>
  <c r="P7774" i="13"/>
  <c r="Q7774" i="13"/>
  <c r="N7774" i="13" s="1" a="1"/>
  <c r="N7774" i="13" s="1"/>
  <c r="P7775" i="13"/>
  <c r="Q7775" i="13"/>
  <c r="N7775" i="13" s="1" a="1"/>
  <c r="N7775" i="13" s="1"/>
  <c r="P7776" i="13"/>
  <c r="Q7776" i="13"/>
  <c r="N7776" i="13" s="1" a="1"/>
  <c r="N7776" i="13" s="1"/>
  <c r="P7777" i="13"/>
  <c r="Q7777" i="13"/>
  <c r="N7777" i="13" s="1" a="1"/>
  <c r="N7777" i="13" s="1"/>
  <c r="P7778" i="13"/>
  <c r="Q7778" i="13"/>
  <c r="N7778" i="13" s="1" a="1"/>
  <c r="N7778" i="13" s="1"/>
  <c r="P7779" i="13"/>
  <c r="Q7779" i="13"/>
  <c r="N7779" i="13" s="1" a="1"/>
  <c r="N7779" i="13" s="1"/>
  <c r="P7780" i="13"/>
  <c r="Q7780" i="13"/>
  <c r="N7780" i="13" s="1" a="1"/>
  <c r="N7780" i="13" s="1"/>
  <c r="P7781" i="13"/>
  <c r="Q7781" i="13"/>
  <c r="N7781" i="13" s="1" a="1"/>
  <c r="N7781" i="13" s="1"/>
  <c r="P7782" i="13"/>
  <c r="Q7782" i="13"/>
  <c r="N7782" i="13" s="1" a="1"/>
  <c r="N7782" i="13" s="1"/>
  <c r="P7783" i="13"/>
  <c r="Q7783" i="13"/>
  <c r="N7783" i="13" s="1" a="1"/>
  <c r="N7783" i="13" s="1"/>
  <c r="P7784" i="13"/>
  <c r="Q7784" i="13"/>
  <c r="N7784" i="13" s="1" a="1"/>
  <c r="N7784" i="13" s="1"/>
  <c r="P7785" i="13"/>
  <c r="Q7785" i="13"/>
  <c r="N7785" i="13" s="1" a="1"/>
  <c r="N7785" i="13" s="1"/>
  <c r="P7786" i="13"/>
  <c r="Q7786" i="13"/>
  <c r="N7786" i="13" s="1" a="1"/>
  <c r="N7786" i="13" s="1"/>
  <c r="P7787" i="13"/>
  <c r="Q7787" i="13"/>
  <c r="N7787" i="13" s="1" a="1"/>
  <c r="N7787" i="13" s="1"/>
  <c r="P7788" i="13"/>
  <c r="Q7788" i="13"/>
  <c r="N7788" i="13" s="1" a="1"/>
  <c r="N7788" i="13" s="1"/>
  <c r="P7789" i="13"/>
  <c r="Q7789" i="13"/>
  <c r="N7789" i="13" s="1" a="1"/>
  <c r="N7789" i="13" s="1"/>
  <c r="P7790" i="13"/>
  <c r="Q7790" i="13"/>
  <c r="N7790" i="13" s="1" a="1"/>
  <c r="N7790" i="13" s="1"/>
  <c r="P7791" i="13"/>
  <c r="Q7791" i="13"/>
  <c r="N7791" i="13" s="1" a="1"/>
  <c r="N7791" i="13" s="1"/>
  <c r="P7792" i="13"/>
  <c r="Q7792" i="13"/>
  <c r="N7792" i="13" s="1" a="1"/>
  <c r="N7792" i="13" s="1"/>
  <c r="P7793" i="13"/>
  <c r="Q7793" i="13"/>
  <c r="N7793" i="13" s="1" a="1"/>
  <c r="N7793" i="13" s="1"/>
  <c r="P7794" i="13"/>
  <c r="Q7794" i="13"/>
  <c r="N7794" i="13" s="1" a="1"/>
  <c r="N7794" i="13" s="1"/>
  <c r="P7795" i="13"/>
  <c r="Q7795" i="13"/>
  <c r="N7795" i="13" s="1" a="1"/>
  <c r="N7795" i="13" s="1"/>
  <c r="P7796" i="13"/>
  <c r="Q7796" i="13"/>
  <c r="N7796" i="13" s="1" a="1"/>
  <c r="N7796" i="13" s="1"/>
  <c r="P7797" i="13"/>
  <c r="Q7797" i="13"/>
  <c r="N7797" i="13" s="1" a="1"/>
  <c r="N7797" i="13" s="1"/>
  <c r="P7798" i="13"/>
  <c r="Q7798" i="13"/>
  <c r="N7798" i="13" s="1" a="1"/>
  <c r="N7798" i="13" s="1"/>
  <c r="P7799" i="13"/>
  <c r="Q7799" i="13"/>
  <c r="N7799" i="13" s="1" a="1"/>
  <c r="N7799" i="13" s="1"/>
  <c r="P7800" i="13"/>
  <c r="Q7800" i="13"/>
  <c r="N7800" i="13" s="1" a="1"/>
  <c r="N7800" i="13" s="1"/>
  <c r="P7801" i="13"/>
  <c r="Q7801" i="13"/>
  <c r="N7801" i="13" s="1" a="1"/>
  <c r="N7801" i="13" s="1"/>
  <c r="P7802" i="13"/>
  <c r="Q7802" i="13"/>
  <c r="N7802" i="13" s="1" a="1"/>
  <c r="N7802" i="13" s="1"/>
  <c r="P7803" i="13"/>
  <c r="Q7803" i="13"/>
  <c r="N7803" i="13" s="1" a="1"/>
  <c r="N7803" i="13" s="1"/>
  <c r="P7804" i="13"/>
  <c r="Q7804" i="13"/>
  <c r="N7804" i="13" s="1" a="1"/>
  <c r="N7804" i="13" s="1"/>
  <c r="P7805" i="13"/>
  <c r="Q7805" i="13"/>
  <c r="N7805" i="13" s="1" a="1"/>
  <c r="N7805" i="13" s="1"/>
  <c r="P7806" i="13"/>
  <c r="Q7806" i="13"/>
  <c r="N7806" i="13" s="1" a="1"/>
  <c r="N7806" i="13" s="1"/>
  <c r="P7807" i="13"/>
  <c r="Q7807" i="13"/>
  <c r="N7807" i="13" s="1" a="1"/>
  <c r="N7807" i="13" s="1"/>
  <c r="P7808" i="13"/>
  <c r="Q7808" i="13"/>
  <c r="N7808" i="13" s="1" a="1"/>
  <c r="N7808" i="13" s="1"/>
  <c r="P7809" i="13"/>
  <c r="Q7809" i="13"/>
  <c r="N7809" i="13" s="1" a="1"/>
  <c r="N7809" i="13" s="1"/>
  <c r="P7810" i="13"/>
  <c r="Q7810" i="13"/>
  <c r="N7810" i="13" s="1" a="1"/>
  <c r="N7810" i="13" s="1"/>
  <c r="P7811" i="13"/>
  <c r="Q7811" i="13"/>
  <c r="N7811" i="13" s="1" a="1"/>
  <c r="N7811" i="13" s="1"/>
  <c r="P7812" i="13"/>
  <c r="Q7812" i="13"/>
  <c r="N7812" i="13" s="1" a="1"/>
  <c r="N7812" i="13" s="1"/>
  <c r="P7813" i="13"/>
  <c r="Q7813" i="13"/>
  <c r="N7813" i="13" s="1" a="1"/>
  <c r="N7813" i="13" s="1"/>
  <c r="P7814" i="13"/>
  <c r="Q7814" i="13"/>
  <c r="N7814" i="13" s="1" a="1"/>
  <c r="N7814" i="13" s="1"/>
  <c r="P7815" i="13"/>
  <c r="Q7815" i="13"/>
  <c r="N7815" i="13" s="1" a="1"/>
  <c r="N7815" i="13" s="1"/>
  <c r="P7816" i="13"/>
  <c r="Q7816" i="13"/>
  <c r="N7816" i="13" s="1" a="1"/>
  <c r="N7816" i="13" s="1"/>
  <c r="P7817" i="13"/>
  <c r="Q7817" i="13"/>
  <c r="N7817" i="13" s="1" a="1"/>
  <c r="N7817" i="13" s="1"/>
  <c r="P7818" i="13"/>
  <c r="Q7818" i="13"/>
  <c r="N7818" i="13" s="1" a="1"/>
  <c r="N7818" i="13" s="1"/>
  <c r="P7819" i="13"/>
  <c r="Q7819" i="13"/>
  <c r="N7819" i="13" s="1" a="1"/>
  <c r="N7819" i="13" s="1"/>
  <c r="P7820" i="13"/>
  <c r="Q7820" i="13"/>
  <c r="N7820" i="13" s="1" a="1"/>
  <c r="N7820" i="13" s="1"/>
  <c r="P7821" i="13"/>
  <c r="Q7821" i="13"/>
  <c r="N7821" i="13" s="1" a="1"/>
  <c r="N7821" i="13" s="1"/>
  <c r="P7822" i="13"/>
  <c r="Q7822" i="13"/>
  <c r="N7822" i="13" s="1" a="1"/>
  <c r="N7822" i="13" s="1"/>
  <c r="P7823" i="13"/>
  <c r="Q7823" i="13"/>
  <c r="N7823" i="13" s="1" a="1"/>
  <c r="N7823" i="13" s="1"/>
  <c r="P7824" i="13"/>
  <c r="Q7824" i="13"/>
  <c r="N7824" i="13" s="1" a="1"/>
  <c r="N7824" i="13" s="1"/>
  <c r="P7825" i="13"/>
  <c r="Q7825" i="13"/>
  <c r="N7825" i="13" s="1" a="1"/>
  <c r="N7825" i="13" s="1"/>
  <c r="P7826" i="13"/>
  <c r="Q7826" i="13"/>
  <c r="N7826" i="13" s="1" a="1"/>
  <c r="N7826" i="13" s="1"/>
  <c r="P7827" i="13"/>
  <c r="Q7827" i="13"/>
  <c r="N7827" i="13" s="1" a="1"/>
  <c r="N7827" i="13" s="1"/>
  <c r="P7828" i="13"/>
  <c r="Q7828" i="13"/>
  <c r="N7828" i="13" s="1" a="1"/>
  <c r="N7828" i="13" s="1"/>
  <c r="P7829" i="13"/>
  <c r="Q7829" i="13"/>
  <c r="N7829" i="13" s="1" a="1"/>
  <c r="N7829" i="13" s="1"/>
  <c r="P7830" i="13"/>
  <c r="Q7830" i="13"/>
  <c r="N7830" i="13" s="1" a="1"/>
  <c r="N7830" i="13" s="1"/>
  <c r="P7831" i="13"/>
  <c r="Q7831" i="13"/>
  <c r="N7831" i="13" s="1" a="1"/>
  <c r="N7831" i="13" s="1"/>
  <c r="P7832" i="13"/>
  <c r="Q7832" i="13"/>
  <c r="N7832" i="13" s="1" a="1"/>
  <c r="N7832" i="13" s="1"/>
  <c r="P7833" i="13"/>
  <c r="Q7833" i="13"/>
  <c r="N7833" i="13" s="1" a="1"/>
  <c r="N7833" i="13" s="1"/>
  <c r="P7834" i="13"/>
  <c r="Q7834" i="13"/>
  <c r="N7834" i="13" s="1" a="1"/>
  <c r="N7834" i="13" s="1"/>
  <c r="P7835" i="13"/>
  <c r="Q7835" i="13"/>
  <c r="N7835" i="13" s="1" a="1"/>
  <c r="N7835" i="13" s="1"/>
  <c r="P7836" i="13"/>
  <c r="Q7836" i="13"/>
  <c r="N7836" i="13" s="1" a="1"/>
  <c r="N7836" i="13" s="1"/>
  <c r="P7837" i="13"/>
  <c r="Q7837" i="13"/>
  <c r="N7837" i="13" s="1" a="1"/>
  <c r="N7837" i="13" s="1"/>
  <c r="P7838" i="13"/>
  <c r="Q7838" i="13"/>
  <c r="N7838" i="13" s="1" a="1"/>
  <c r="N7838" i="13" s="1"/>
  <c r="P7839" i="13"/>
  <c r="Q7839" i="13"/>
  <c r="N7839" i="13" s="1" a="1"/>
  <c r="N7839" i="13" s="1"/>
  <c r="P7840" i="13"/>
  <c r="Q7840" i="13"/>
  <c r="N7840" i="13" s="1" a="1"/>
  <c r="N7840" i="13" s="1"/>
  <c r="P7841" i="13"/>
  <c r="Q7841" i="13"/>
  <c r="N7841" i="13" s="1" a="1"/>
  <c r="N7841" i="13" s="1"/>
  <c r="P7842" i="13"/>
  <c r="Q7842" i="13"/>
  <c r="N7842" i="13" s="1" a="1"/>
  <c r="N7842" i="13" s="1"/>
  <c r="P7843" i="13"/>
  <c r="Q7843" i="13"/>
  <c r="N7843" i="13" s="1" a="1"/>
  <c r="N7843" i="13" s="1"/>
  <c r="P7844" i="13"/>
  <c r="Q7844" i="13"/>
  <c r="N7844" i="13" s="1" a="1"/>
  <c r="N7844" i="13" s="1"/>
  <c r="P7845" i="13"/>
  <c r="Q7845" i="13"/>
  <c r="N7845" i="13" s="1" a="1"/>
  <c r="N7845" i="13" s="1"/>
  <c r="P7846" i="13"/>
  <c r="Q7846" i="13"/>
  <c r="N7846" i="13" s="1" a="1"/>
  <c r="N7846" i="13" s="1"/>
  <c r="P7847" i="13"/>
  <c r="Q7847" i="13"/>
  <c r="N7847" i="13" s="1" a="1"/>
  <c r="N7847" i="13" s="1"/>
  <c r="P7848" i="13"/>
  <c r="Q7848" i="13"/>
  <c r="N7848" i="13" s="1" a="1"/>
  <c r="N7848" i="13" s="1"/>
  <c r="P7849" i="13"/>
  <c r="Q7849" i="13"/>
  <c r="N7849" i="13" s="1" a="1"/>
  <c r="N7849" i="13" s="1"/>
  <c r="P7850" i="13"/>
  <c r="Q7850" i="13"/>
  <c r="N7850" i="13" s="1" a="1"/>
  <c r="N7850" i="13" s="1"/>
  <c r="P7851" i="13"/>
  <c r="Q7851" i="13"/>
  <c r="N7851" i="13" s="1" a="1"/>
  <c r="N7851" i="13" s="1"/>
  <c r="P7852" i="13"/>
  <c r="Q7852" i="13"/>
  <c r="N7852" i="13" s="1" a="1"/>
  <c r="N7852" i="13" s="1"/>
  <c r="P7853" i="13"/>
  <c r="Q7853" i="13"/>
  <c r="N7853" i="13" s="1" a="1"/>
  <c r="N7853" i="13" s="1"/>
  <c r="P7854" i="13"/>
  <c r="Q7854" i="13"/>
  <c r="N7854" i="13" s="1" a="1"/>
  <c r="N7854" i="13" s="1"/>
  <c r="P7855" i="13"/>
  <c r="Q7855" i="13"/>
  <c r="N7855" i="13" s="1" a="1"/>
  <c r="N7855" i="13" s="1"/>
  <c r="P7856" i="13"/>
  <c r="Q7856" i="13"/>
  <c r="N7856" i="13" s="1" a="1"/>
  <c r="N7856" i="13" s="1"/>
  <c r="P7857" i="13"/>
  <c r="Q7857" i="13"/>
  <c r="N7857" i="13" s="1" a="1"/>
  <c r="N7857" i="13" s="1"/>
  <c r="P7858" i="13"/>
  <c r="Q7858" i="13"/>
  <c r="N7858" i="13" s="1" a="1"/>
  <c r="N7858" i="13" s="1"/>
  <c r="P7859" i="13"/>
  <c r="Q7859" i="13"/>
  <c r="N7859" i="13" s="1" a="1"/>
  <c r="N7859" i="13" s="1"/>
  <c r="P7860" i="13"/>
  <c r="Q7860" i="13"/>
  <c r="N7860" i="13" s="1" a="1"/>
  <c r="N7860" i="13" s="1"/>
  <c r="P7861" i="13"/>
  <c r="Q7861" i="13"/>
  <c r="N7861" i="13" s="1" a="1"/>
  <c r="N7861" i="13" s="1"/>
  <c r="P7862" i="13"/>
  <c r="Q7862" i="13"/>
  <c r="N7862" i="13" s="1" a="1"/>
  <c r="N7862" i="13" s="1"/>
  <c r="P7863" i="13"/>
  <c r="Q7863" i="13"/>
  <c r="N7863" i="13" s="1" a="1"/>
  <c r="N7863" i="13" s="1"/>
  <c r="P7864" i="13"/>
  <c r="Q7864" i="13"/>
  <c r="N7864" i="13" s="1" a="1"/>
  <c r="N7864" i="13" s="1"/>
  <c r="P7865" i="13"/>
  <c r="Q7865" i="13"/>
  <c r="N7865" i="13" s="1" a="1"/>
  <c r="N7865" i="13" s="1"/>
  <c r="P7866" i="13"/>
  <c r="Q7866" i="13"/>
  <c r="N7866" i="13" s="1" a="1"/>
  <c r="N7866" i="13" s="1"/>
  <c r="P7867" i="13"/>
  <c r="Q7867" i="13"/>
  <c r="N7867" i="13" s="1" a="1"/>
  <c r="N7867" i="13" s="1"/>
  <c r="P7868" i="13"/>
  <c r="Q7868" i="13"/>
  <c r="N7868" i="13" s="1" a="1"/>
  <c r="N7868" i="13" s="1"/>
  <c r="P7869" i="13"/>
  <c r="Q7869" i="13"/>
  <c r="N7869" i="13" s="1" a="1"/>
  <c r="N7869" i="13" s="1"/>
  <c r="P7870" i="13"/>
  <c r="Q7870" i="13"/>
  <c r="N7870" i="13" s="1" a="1"/>
  <c r="N7870" i="13" s="1"/>
  <c r="P7871" i="13"/>
  <c r="Q7871" i="13"/>
  <c r="N7871" i="13" s="1" a="1"/>
  <c r="N7871" i="13" s="1"/>
  <c r="P7872" i="13"/>
  <c r="Q7872" i="13"/>
  <c r="N7872" i="13" s="1" a="1"/>
  <c r="N7872" i="13" s="1"/>
  <c r="P7873" i="13"/>
  <c r="Q7873" i="13"/>
  <c r="N7873" i="13" s="1" a="1"/>
  <c r="N7873" i="13" s="1"/>
  <c r="P7874" i="13"/>
  <c r="Q7874" i="13"/>
  <c r="N7874" i="13" s="1" a="1"/>
  <c r="N7874" i="13" s="1"/>
  <c r="P7875" i="13"/>
  <c r="Q7875" i="13"/>
  <c r="N7875" i="13" s="1" a="1"/>
  <c r="N7875" i="13" s="1"/>
  <c r="P7876" i="13"/>
  <c r="Q7876" i="13"/>
  <c r="N7876" i="13" s="1" a="1"/>
  <c r="N7876" i="13" s="1"/>
  <c r="P7877" i="13"/>
  <c r="Q7877" i="13"/>
  <c r="N7877" i="13" s="1" a="1"/>
  <c r="N7877" i="13" s="1"/>
  <c r="P7878" i="13"/>
  <c r="Q7878" i="13"/>
  <c r="N7878" i="13" s="1" a="1"/>
  <c r="N7878" i="13" s="1"/>
  <c r="P7879" i="13"/>
  <c r="Q7879" i="13"/>
  <c r="N7879" i="13" s="1" a="1"/>
  <c r="N7879" i="13" s="1"/>
  <c r="P7880" i="13"/>
  <c r="Q7880" i="13"/>
  <c r="N7880" i="13" s="1" a="1"/>
  <c r="N7880" i="13" s="1"/>
  <c r="P7881" i="13"/>
  <c r="Q7881" i="13"/>
  <c r="N7881" i="13" s="1" a="1"/>
  <c r="N7881" i="13" s="1"/>
  <c r="P7882" i="13"/>
  <c r="Q7882" i="13"/>
  <c r="N7882" i="13" s="1" a="1"/>
  <c r="N7882" i="13" s="1"/>
  <c r="P7883" i="13"/>
  <c r="Q7883" i="13"/>
  <c r="N7883" i="13" s="1" a="1"/>
  <c r="N7883" i="13" s="1"/>
  <c r="P7884" i="13"/>
  <c r="Q7884" i="13"/>
  <c r="N7884" i="13" s="1" a="1"/>
  <c r="N7884" i="13" s="1"/>
  <c r="P7885" i="13"/>
  <c r="Q7885" i="13"/>
  <c r="N7885" i="13" s="1" a="1"/>
  <c r="N7885" i="13" s="1"/>
  <c r="P7886" i="13"/>
  <c r="Q7886" i="13"/>
  <c r="N7886" i="13" s="1" a="1"/>
  <c r="N7886" i="13" s="1"/>
  <c r="P7887" i="13"/>
  <c r="Q7887" i="13"/>
  <c r="N7887" i="13" s="1" a="1"/>
  <c r="N7887" i="13" s="1"/>
  <c r="P7888" i="13"/>
  <c r="Q7888" i="13"/>
  <c r="N7888" i="13" s="1" a="1"/>
  <c r="N7888" i="13" s="1"/>
  <c r="P7889" i="13"/>
  <c r="Q7889" i="13"/>
  <c r="N7889" i="13" s="1" a="1"/>
  <c r="N7889" i="13" s="1"/>
  <c r="P7890" i="13"/>
  <c r="Q7890" i="13"/>
  <c r="N7890" i="13" s="1" a="1"/>
  <c r="N7890" i="13" s="1"/>
  <c r="P7891" i="13"/>
  <c r="Q7891" i="13"/>
  <c r="N7891" i="13" s="1" a="1"/>
  <c r="N7891" i="13" s="1"/>
  <c r="P7892" i="13"/>
  <c r="Q7892" i="13"/>
  <c r="N7892" i="13" s="1" a="1"/>
  <c r="N7892" i="13" s="1"/>
  <c r="P7893" i="13"/>
  <c r="Q7893" i="13"/>
  <c r="N7893" i="13" s="1" a="1"/>
  <c r="N7893" i="13" s="1"/>
  <c r="P7894" i="13"/>
  <c r="Q7894" i="13"/>
  <c r="N7894" i="13" s="1" a="1"/>
  <c r="N7894" i="13" s="1"/>
  <c r="P7895" i="13"/>
  <c r="Q7895" i="13"/>
  <c r="N7895" i="13" s="1" a="1"/>
  <c r="N7895" i="13" s="1"/>
  <c r="P7896" i="13"/>
  <c r="Q7896" i="13"/>
  <c r="N7896" i="13" s="1" a="1"/>
  <c r="N7896" i="13" s="1"/>
  <c r="P7897" i="13"/>
  <c r="Q7897" i="13"/>
  <c r="N7897" i="13" s="1" a="1"/>
  <c r="N7897" i="13" s="1"/>
  <c r="P7898" i="13"/>
  <c r="Q7898" i="13"/>
  <c r="N7898" i="13" s="1" a="1"/>
  <c r="N7898" i="13" s="1"/>
  <c r="P7899" i="13"/>
  <c r="Q7899" i="13"/>
  <c r="N7899" i="13" s="1" a="1"/>
  <c r="N7899" i="13" s="1"/>
  <c r="P7900" i="13"/>
  <c r="Q7900" i="13"/>
  <c r="N7900" i="13" s="1" a="1"/>
  <c r="N7900" i="13" s="1"/>
  <c r="P7901" i="13"/>
  <c r="Q7901" i="13"/>
  <c r="N7901" i="13" s="1" a="1"/>
  <c r="N7901" i="13" s="1"/>
  <c r="P7902" i="13"/>
  <c r="Q7902" i="13"/>
  <c r="N7902" i="13" s="1" a="1"/>
  <c r="N7902" i="13" s="1"/>
  <c r="P7903" i="13"/>
  <c r="Q7903" i="13"/>
  <c r="N7903" i="13" s="1" a="1"/>
  <c r="N7903" i="13" s="1"/>
  <c r="P7904" i="13"/>
  <c r="Q7904" i="13"/>
  <c r="N7904" i="13" s="1" a="1"/>
  <c r="N7904" i="13" s="1"/>
  <c r="P7905" i="13"/>
  <c r="Q7905" i="13"/>
  <c r="N7905" i="13" s="1" a="1"/>
  <c r="N7905" i="13" s="1"/>
  <c r="P7906" i="13"/>
  <c r="Q7906" i="13"/>
  <c r="N7906" i="13" s="1" a="1"/>
  <c r="N7906" i="13" s="1"/>
  <c r="P7907" i="13"/>
  <c r="Q7907" i="13"/>
  <c r="P7908" i="13"/>
  <c r="Q7908" i="13"/>
  <c r="N7908" i="13" s="1" a="1"/>
  <c r="N7908" i="13" s="1"/>
  <c r="P7909" i="13"/>
  <c r="Q7909" i="13"/>
  <c r="N7909" i="13" s="1" a="1"/>
  <c r="N7909" i="13" s="1"/>
  <c r="P7910" i="13"/>
  <c r="Q7910" i="13"/>
  <c r="N7910" i="13" s="1" a="1"/>
  <c r="N7910" i="13" s="1"/>
  <c r="P7911" i="13"/>
  <c r="Q7911" i="13"/>
  <c r="N7911" i="13" s="1" a="1"/>
  <c r="N7911" i="13" s="1"/>
  <c r="P7912" i="13"/>
  <c r="Q7912" i="13"/>
  <c r="N7912" i="13" s="1" a="1"/>
  <c r="N7912" i="13" s="1"/>
  <c r="P7913" i="13"/>
  <c r="Q7913" i="13"/>
  <c r="N7913" i="13" s="1" a="1"/>
  <c r="N7913" i="13" s="1"/>
  <c r="P7914" i="13"/>
  <c r="Q7914" i="13"/>
  <c r="N7914" i="13" s="1" a="1"/>
  <c r="N7914" i="13" s="1"/>
  <c r="P7915" i="13"/>
  <c r="Q7915" i="13"/>
  <c r="N7915" i="13" s="1" a="1"/>
  <c r="N7915" i="13" s="1"/>
  <c r="P7916" i="13"/>
  <c r="Q7916" i="13"/>
  <c r="N7916" i="13" s="1" a="1"/>
  <c r="N7916" i="13" s="1"/>
  <c r="P7917" i="13"/>
  <c r="Q7917" i="13"/>
  <c r="N7917" i="13" s="1" a="1"/>
  <c r="N7917" i="13" s="1"/>
  <c r="P7918" i="13"/>
  <c r="Q7918" i="13"/>
  <c r="N7918" i="13" s="1" a="1"/>
  <c r="N7918" i="13" s="1"/>
  <c r="P7919" i="13"/>
  <c r="Q7919" i="13"/>
  <c r="N7919" i="13" s="1" a="1"/>
  <c r="N7919" i="13" s="1"/>
  <c r="P7920" i="13"/>
  <c r="Q7920" i="13"/>
  <c r="N7920" i="13" s="1" a="1"/>
  <c r="N7920" i="13" s="1"/>
  <c r="P7921" i="13"/>
  <c r="Q7921" i="13"/>
  <c r="N7921" i="13" s="1" a="1"/>
  <c r="N7921" i="13" s="1"/>
  <c r="P7922" i="13"/>
  <c r="Q7922" i="13"/>
  <c r="N7922" i="13" s="1" a="1"/>
  <c r="N7922" i="13" s="1"/>
  <c r="P7923" i="13"/>
  <c r="Q7923" i="13"/>
  <c r="N7923" i="13" s="1" a="1"/>
  <c r="N7923" i="13" s="1"/>
  <c r="P7924" i="13"/>
  <c r="Q7924" i="13"/>
  <c r="N7924" i="13" s="1" a="1"/>
  <c r="N7924" i="13" s="1"/>
  <c r="P7925" i="13"/>
  <c r="Q7925" i="13"/>
  <c r="N7925" i="13" s="1" a="1"/>
  <c r="N7925" i="13" s="1"/>
  <c r="P7926" i="13"/>
  <c r="Q7926" i="13"/>
  <c r="N7926" i="13" s="1" a="1"/>
  <c r="N7926" i="13" s="1"/>
  <c r="P7927" i="13"/>
  <c r="Q7927" i="13"/>
  <c r="N7927" i="13" s="1" a="1"/>
  <c r="N7927" i="13" s="1"/>
  <c r="P7928" i="13"/>
  <c r="Q7928" i="13"/>
  <c r="N7928" i="13" s="1" a="1"/>
  <c r="N7928" i="13" s="1"/>
  <c r="P7929" i="13"/>
  <c r="Q7929" i="13"/>
  <c r="N7929" i="13" s="1" a="1"/>
  <c r="N7929" i="13" s="1"/>
  <c r="P7930" i="13"/>
  <c r="Q7930" i="13"/>
  <c r="N7930" i="13" s="1" a="1"/>
  <c r="N7930" i="13" s="1"/>
  <c r="P7931" i="13"/>
  <c r="Q7931" i="13"/>
  <c r="N7931" i="13" s="1" a="1"/>
  <c r="N7931" i="13" s="1"/>
  <c r="P7932" i="13"/>
  <c r="Q7932" i="13"/>
  <c r="N7932" i="13" s="1" a="1"/>
  <c r="N7932" i="13" s="1"/>
  <c r="P7933" i="13"/>
  <c r="Q7933" i="13"/>
  <c r="N7933" i="13" s="1" a="1"/>
  <c r="N7933" i="13" s="1"/>
  <c r="P7934" i="13"/>
  <c r="Q7934" i="13"/>
  <c r="N7934" i="13" s="1" a="1"/>
  <c r="N7934" i="13" s="1"/>
  <c r="P7935" i="13"/>
  <c r="Q7935" i="13"/>
  <c r="N7935" i="13" s="1" a="1"/>
  <c r="N7935" i="13" s="1"/>
  <c r="P7936" i="13"/>
  <c r="Q7936" i="13"/>
  <c r="N7936" i="13" s="1" a="1"/>
  <c r="N7936" i="13" s="1"/>
  <c r="P7937" i="13"/>
  <c r="Q7937" i="13"/>
  <c r="N7937" i="13" s="1" a="1"/>
  <c r="N7937" i="13" s="1"/>
  <c r="P7938" i="13"/>
  <c r="Q7938" i="13"/>
  <c r="N7938" i="13" s="1" a="1"/>
  <c r="N7938" i="13" s="1"/>
  <c r="P7939" i="13"/>
  <c r="Q7939" i="13"/>
  <c r="N7939" i="13" s="1" a="1"/>
  <c r="N7939" i="13" s="1"/>
  <c r="P7940" i="13"/>
  <c r="Q7940" i="13"/>
  <c r="N7940" i="13" s="1" a="1"/>
  <c r="N7940" i="13" s="1"/>
  <c r="P7941" i="13"/>
  <c r="Q7941" i="13"/>
  <c r="N7941" i="13" s="1" a="1"/>
  <c r="N7941" i="13" s="1"/>
  <c r="P7942" i="13"/>
  <c r="Q7942" i="13"/>
  <c r="N7942" i="13" s="1" a="1"/>
  <c r="N7942" i="13" s="1"/>
  <c r="P7943" i="13"/>
  <c r="Q7943" i="13"/>
  <c r="N7943" i="13" s="1" a="1"/>
  <c r="N7943" i="13" s="1"/>
  <c r="P7944" i="13"/>
  <c r="Q7944" i="13"/>
  <c r="N7944" i="13" s="1" a="1"/>
  <c r="N7944" i="13" s="1"/>
  <c r="P7945" i="13"/>
  <c r="Q7945" i="13"/>
  <c r="N7945" i="13" s="1" a="1"/>
  <c r="N7945" i="13" s="1"/>
  <c r="P7946" i="13"/>
  <c r="Q7946" i="13"/>
  <c r="N7946" i="13" s="1" a="1"/>
  <c r="N7946" i="13" s="1"/>
  <c r="P7947" i="13"/>
  <c r="Q7947" i="13"/>
  <c r="N7947" i="13" s="1" a="1"/>
  <c r="N7947" i="13" s="1"/>
  <c r="P7948" i="13"/>
  <c r="Q7948" i="13"/>
  <c r="N7948" i="13" s="1" a="1"/>
  <c r="N7948" i="13" s="1"/>
  <c r="P7949" i="13"/>
  <c r="Q7949" i="13"/>
  <c r="N7949" i="13" s="1" a="1"/>
  <c r="N7949" i="13" s="1"/>
  <c r="P7950" i="13"/>
  <c r="Q7950" i="13"/>
  <c r="N7950" i="13" s="1" a="1"/>
  <c r="N7950" i="13" s="1"/>
  <c r="P7951" i="13"/>
  <c r="Q7951" i="13"/>
  <c r="N7951" i="13" s="1" a="1"/>
  <c r="N7951" i="13" s="1"/>
  <c r="P7952" i="13"/>
  <c r="Q7952" i="13"/>
  <c r="N7952" i="13" s="1" a="1"/>
  <c r="N7952" i="13" s="1"/>
  <c r="P7953" i="13"/>
  <c r="Q7953" i="13"/>
  <c r="N7953" i="13" s="1" a="1"/>
  <c r="N7953" i="13" s="1"/>
  <c r="P7954" i="13"/>
  <c r="Q7954" i="13"/>
  <c r="N7954" i="13" s="1" a="1"/>
  <c r="N7954" i="13" s="1"/>
  <c r="P7955" i="13"/>
  <c r="Q7955" i="13"/>
  <c r="N7955" i="13" s="1" a="1"/>
  <c r="N7955" i="13" s="1"/>
  <c r="P7956" i="13"/>
  <c r="Q7956" i="13"/>
  <c r="N7956" i="13" s="1" a="1"/>
  <c r="N7956" i="13" s="1"/>
  <c r="P7957" i="13"/>
  <c r="Q7957" i="13"/>
  <c r="N7957" i="13" s="1" a="1"/>
  <c r="N7957" i="13" s="1"/>
  <c r="P7958" i="13"/>
  <c r="Q7958" i="13"/>
  <c r="N7958" i="13" s="1" a="1"/>
  <c r="N7958" i="13" s="1"/>
  <c r="P7959" i="13"/>
  <c r="Q7959" i="13"/>
  <c r="N7959" i="13" s="1" a="1"/>
  <c r="N7959" i="13" s="1"/>
  <c r="P7960" i="13"/>
  <c r="Q7960" i="13"/>
  <c r="N7960" i="13" s="1" a="1"/>
  <c r="N7960" i="13" s="1"/>
  <c r="P7961" i="13"/>
  <c r="Q7961" i="13"/>
  <c r="N7961" i="13" s="1" a="1"/>
  <c r="N7961" i="13" s="1"/>
  <c r="P7962" i="13"/>
  <c r="Q7962" i="13"/>
  <c r="N7962" i="13" s="1" a="1"/>
  <c r="N7962" i="13" s="1"/>
  <c r="P7963" i="13"/>
  <c r="Q7963" i="13"/>
  <c r="N7963" i="13" s="1" a="1"/>
  <c r="N7963" i="13" s="1"/>
  <c r="P7964" i="13"/>
  <c r="Q7964" i="13"/>
  <c r="N7964" i="13" s="1" a="1"/>
  <c r="N7964" i="13" s="1"/>
  <c r="P7965" i="13"/>
  <c r="Q7965" i="13"/>
  <c r="N7965" i="13" s="1" a="1"/>
  <c r="N7965" i="13" s="1"/>
  <c r="P7966" i="13"/>
  <c r="Q7966" i="13"/>
  <c r="N7966" i="13" s="1" a="1"/>
  <c r="N7966" i="13" s="1"/>
  <c r="P7967" i="13"/>
  <c r="Q7967" i="13"/>
  <c r="N7967" i="13" s="1" a="1"/>
  <c r="N7967" i="13" s="1"/>
  <c r="P7968" i="13"/>
  <c r="Q7968" i="13"/>
  <c r="N7968" i="13" s="1" a="1"/>
  <c r="N7968" i="13" s="1"/>
  <c r="P7969" i="13"/>
  <c r="Q7969" i="13"/>
  <c r="N7969" i="13" s="1" a="1"/>
  <c r="N7969" i="13" s="1"/>
  <c r="P7970" i="13"/>
  <c r="Q7970" i="13"/>
  <c r="N7970" i="13" s="1" a="1"/>
  <c r="N7970" i="13" s="1"/>
  <c r="P7971" i="13"/>
  <c r="Q7971" i="13"/>
  <c r="N7971" i="13" s="1" a="1"/>
  <c r="N7971" i="13" s="1"/>
  <c r="P7972" i="13"/>
  <c r="Q7972" i="13"/>
  <c r="N7972" i="13" s="1" a="1"/>
  <c r="N7972" i="13" s="1"/>
  <c r="P7973" i="13"/>
  <c r="Q7973" i="13"/>
  <c r="N7973" i="13" s="1" a="1"/>
  <c r="N7973" i="13" s="1"/>
  <c r="P7974" i="13"/>
  <c r="Q7974" i="13"/>
  <c r="N7974" i="13" s="1" a="1"/>
  <c r="N7974" i="13" s="1"/>
  <c r="P7975" i="13"/>
  <c r="Q7975" i="13"/>
  <c r="N7975" i="13" s="1" a="1"/>
  <c r="N7975" i="13" s="1"/>
  <c r="P7976" i="13"/>
  <c r="Q7976" i="13"/>
  <c r="N7976" i="13" s="1" a="1"/>
  <c r="N7976" i="13" s="1"/>
  <c r="P7977" i="13"/>
  <c r="Q7977" i="13"/>
  <c r="N7977" i="13" s="1" a="1"/>
  <c r="N7977" i="13" s="1"/>
  <c r="P7978" i="13"/>
  <c r="Q7978" i="13"/>
  <c r="N7978" i="13" s="1" a="1"/>
  <c r="N7978" i="13" s="1"/>
  <c r="P7979" i="13"/>
  <c r="Q7979" i="13"/>
  <c r="N7979" i="13" s="1" a="1"/>
  <c r="N7979" i="13" s="1"/>
  <c r="P7980" i="13"/>
  <c r="Q7980" i="13"/>
  <c r="N7980" i="13" s="1" a="1"/>
  <c r="N7980" i="13" s="1"/>
  <c r="P7981" i="13"/>
  <c r="Q7981" i="13"/>
  <c r="N7981" i="13" s="1" a="1"/>
  <c r="N7981" i="13" s="1"/>
  <c r="P7982" i="13"/>
  <c r="Q7982" i="13"/>
  <c r="N7982" i="13" s="1" a="1"/>
  <c r="N7982" i="13" s="1"/>
  <c r="P7983" i="13"/>
  <c r="Q7983" i="13"/>
  <c r="N7983" i="13" s="1" a="1"/>
  <c r="N7983" i="13" s="1"/>
  <c r="P7984" i="13"/>
  <c r="Q7984" i="13"/>
  <c r="N7984" i="13" s="1" a="1"/>
  <c r="N7984" i="13" s="1"/>
  <c r="P7985" i="13"/>
  <c r="Q7985" i="13"/>
  <c r="N7985" i="13" s="1" a="1"/>
  <c r="N7985" i="13" s="1"/>
  <c r="P7986" i="13"/>
  <c r="Q7986" i="13"/>
  <c r="N7986" i="13" s="1" a="1"/>
  <c r="N7986" i="13" s="1"/>
  <c r="P7987" i="13"/>
  <c r="Q7987" i="13"/>
  <c r="N7987" i="13" s="1" a="1"/>
  <c r="N7987" i="13" s="1"/>
  <c r="P7988" i="13"/>
  <c r="Q7988" i="13"/>
  <c r="N7988" i="13" s="1" a="1"/>
  <c r="N7988" i="13" s="1"/>
  <c r="P7989" i="13"/>
  <c r="Q7989" i="13"/>
  <c r="N7989" i="13" s="1" a="1"/>
  <c r="N7989" i="13" s="1"/>
  <c r="P7990" i="13"/>
  <c r="Q7990" i="13"/>
  <c r="N7990" i="13" s="1" a="1"/>
  <c r="N7990" i="13" s="1"/>
  <c r="P7991" i="13"/>
  <c r="Q7991" i="13"/>
  <c r="N7991" i="13" s="1" a="1"/>
  <c r="N7991" i="13" s="1"/>
  <c r="P7992" i="13"/>
  <c r="Q7992" i="13"/>
  <c r="N7992" i="13" s="1" a="1"/>
  <c r="N7992" i="13" s="1"/>
  <c r="P7993" i="13"/>
  <c r="Q7993" i="13"/>
  <c r="N7993" i="13" s="1" a="1"/>
  <c r="N7993" i="13" s="1"/>
  <c r="P7994" i="13"/>
  <c r="Q7994" i="13"/>
  <c r="N7994" i="13" s="1" a="1"/>
  <c r="N7994" i="13" s="1"/>
  <c r="P7995" i="13"/>
  <c r="Q7995" i="13"/>
  <c r="N7995" i="13" s="1" a="1"/>
  <c r="N7995" i="13" s="1"/>
  <c r="P7996" i="13"/>
  <c r="Q7996" i="13"/>
  <c r="N7996" i="13" s="1" a="1"/>
  <c r="N7996" i="13" s="1"/>
  <c r="P7997" i="13"/>
  <c r="Q7997" i="13"/>
  <c r="N7997" i="13" s="1" a="1"/>
  <c r="N7997" i="13" s="1"/>
  <c r="P7998" i="13"/>
  <c r="Q7998" i="13"/>
  <c r="N7998" i="13" s="1" a="1"/>
  <c r="N7998" i="13" s="1"/>
  <c r="P7999" i="13"/>
  <c r="Q7999" i="13"/>
  <c r="N7999" i="13" s="1" a="1"/>
  <c r="N7999" i="13" s="1"/>
  <c r="P8000" i="13"/>
  <c r="Q8000" i="13"/>
  <c r="N8000" i="13" s="1" a="1"/>
  <c r="N8000" i="13" s="1"/>
  <c r="P8001" i="13"/>
  <c r="Q8001" i="13"/>
  <c r="N8001" i="13" s="1" a="1"/>
  <c r="N8001" i="13" s="1"/>
  <c r="P8002" i="13"/>
  <c r="Q8002" i="13"/>
  <c r="N8002" i="13" s="1" a="1"/>
  <c r="N8002" i="13" s="1"/>
  <c r="P8003" i="13"/>
  <c r="Q8003" i="13"/>
  <c r="N8003" i="13" s="1" a="1"/>
  <c r="N8003" i="13" s="1"/>
  <c r="P8004" i="13"/>
  <c r="Q8004" i="13"/>
  <c r="N8004" i="13" s="1" a="1"/>
  <c r="N8004" i="13" s="1"/>
  <c r="P8005" i="13"/>
  <c r="Q8005" i="13"/>
  <c r="N8005" i="13" s="1" a="1"/>
  <c r="N8005" i="13" s="1"/>
  <c r="P8006" i="13"/>
  <c r="Q8006" i="13"/>
  <c r="N8006" i="13" s="1" a="1"/>
  <c r="N8006" i="13" s="1"/>
  <c r="P8007" i="13"/>
  <c r="Q8007" i="13"/>
  <c r="N8007" i="13" s="1" a="1"/>
  <c r="N8007" i="13" s="1"/>
  <c r="P8008" i="13"/>
  <c r="Q8008" i="13"/>
  <c r="N8008" i="13" s="1" a="1"/>
  <c r="N8008" i="13" s="1"/>
  <c r="P8009" i="13"/>
  <c r="Q8009" i="13"/>
  <c r="N8009" i="13" s="1" a="1"/>
  <c r="N8009" i="13" s="1"/>
  <c r="P8010" i="13"/>
  <c r="Q8010" i="13"/>
  <c r="N8010" i="13" s="1" a="1"/>
  <c r="N8010" i="13" s="1"/>
  <c r="P8011" i="13"/>
  <c r="Q8011" i="13"/>
  <c r="N8011" i="13" s="1" a="1"/>
  <c r="N8011" i="13" s="1"/>
  <c r="P8012" i="13"/>
  <c r="Q8012" i="13"/>
  <c r="N8012" i="13" s="1" a="1"/>
  <c r="N8012" i="13" s="1"/>
  <c r="P8013" i="13"/>
  <c r="Q8013" i="13"/>
  <c r="N8013" i="13" s="1" a="1"/>
  <c r="N8013" i="13" s="1"/>
  <c r="P8014" i="13"/>
  <c r="Q8014" i="13"/>
  <c r="N8014" i="13" s="1" a="1"/>
  <c r="N8014" i="13" s="1"/>
  <c r="P8015" i="13"/>
  <c r="Q8015" i="13"/>
  <c r="N8015" i="13" s="1" a="1"/>
  <c r="N8015" i="13" s="1"/>
  <c r="P8016" i="13"/>
  <c r="Q8016" i="13"/>
  <c r="N8016" i="13" s="1" a="1"/>
  <c r="N8016" i="13" s="1"/>
  <c r="P8017" i="13"/>
  <c r="Q8017" i="13"/>
  <c r="N8017" i="13" s="1" a="1"/>
  <c r="N8017" i="13" s="1"/>
  <c r="P8018" i="13"/>
  <c r="Q8018" i="13"/>
  <c r="N8018" i="13" s="1" a="1"/>
  <c r="N8018" i="13" s="1"/>
  <c r="P8019" i="13"/>
  <c r="Q8019" i="13"/>
  <c r="N8019" i="13" s="1" a="1"/>
  <c r="N8019" i="13" s="1"/>
  <c r="P8020" i="13"/>
  <c r="Q8020" i="13"/>
  <c r="N8020" i="13" s="1" a="1"/>
  <c r="N8020" i="13" s="1"/>
  <c r="P8021" i="13"/>
  <c r="Q8021" i="13"/>
  <c r="N8021" i="13" s="1" a="1"/>
  <c r="N8021" i="13" s="1"/>
  <c r="P8022" i="13"/>
  <c r="Q8022" i="13"/>
  <c r="N8022" i="13" s="1" a="1"/>
  <c r="N8022" i="13" s="1"/>
  <c r="P8023" i="13"/>
  <c r="Q8023" i="13"/>
  <c r="N8023" i="13" s="1" a="1"/>
  <c r="N8023" i="13" s="1"/>
  <c r="P8024" i="13"/>
  <c r="Q8024" i="13"/>
  <c r="N8024" i="13" s="1" a="1"/>
  <c r="N8024" i="13" s="1"/>
  <c r="P8025" i="13"/>
  <c r="Q8025" i="13"/>
  <c r="N8025" i="13" s="1" a="1"/>
  <c r="N8025" i="13" s="1"/>
  <c r="P8026" i="13"/>
  <c r="Q8026" i="13"/>
  <c r="N8026" i="13" s="1" a="1"/>
  <c r="N8026" i="13" s="1"/>
  <c r="P8027" i="13"/>
  <c r="Q8027" i="13"/>
  <c r="P8028" i="13"/>
  <c r="Q8028" i="13"/>
  <c r="N8028" i="13" s="1" a="1"/>
  <c r="N8028" i="13" s="1"/>
  <c r="P8029" i="13"/>
  <c r="Q8029" i="13"/>
  <c r="N8029" i="13" s="1" a="1"/>
  <c r="N8029" i="13" s="1"/>
  <c r="P8030" i="13"/>
  <c r="Q8030" i="13"/>
  <c r="N8030" i="13" s="1" a="1"/>
  <c r="N8030" i="13" s="1"/>
  <c r="P8031" i="13"/>
  <c r="Q8031" i="13"/>
  <c r="N8031" i="13" s="1" a="1"/>
  <c r="N8031" i="13" s="1"/>
  <c r="P8032" i="13"/>
  <c r="Q8032" i="13"/>
  <c r="N8032" i="13" s="1" a="1"/>
  <c r="N8032" i="13" s="1"/>
  <c r="P8033" i="13"/>
  <c r="Q8033" i="13"/>
  <c r="N8033" i="13" s="1" a="1"/>
  <c r="N8033" i="13" s="1"/>
  <c r="P8034" i="13"/>
  <c r="Q8034" i="13"/>
  <c r="N8034" i="13" s="1" a="1"/>
  <c r="N8034" i="13" s="1"/>
  <c r="P8035" i="13"/>
  <c r="Q8035" i="13"/>
  <c r="N8035" i="13" s="1" a="1"/>
  <c r="N8035" i="13" s="1"/>
  <c r="P8036" i="13"/>
  <c r="Q8036" i="13"/>
  <c r="N8036" i="13" s="1" a="1"/>
  <c r="N8036" i="13" s="1"/>
  <c r="P8037" i="13"/>
  <c r="Q8037" i="13"/>
  <c r="N8037" i="13" s="1" a="1"/>
  <c r="N8037" i="13" s="1"/>
  <c r="P8038" i="13"/>
  <c r="Q8038" i="13"/>
  <c r="N8038" i="13" s="1" a="1"/>
  <c r="N8038" i="13" s="1"/>
  <c r="P8039" i="13"/>
  <c r="Q8039" i="13"/>
  <c r="N8039" i="13" s="1" a="1"/>
  <c r="N8039" i="13" s="1"/>
  <c r="P8040" i="13"/>
  <c r="Q8040" i="13"/>
  <c r="N8040" i="13" s="1" a="1"/>
  <c r="N8040" i="13" s="1"/>
  <c r="P8041" i="13"/>
  <c r="Q8041" i="13"/>
  <c r="N8041" i="13" s="1" a="1"/>
  <c r="N8041" i="13" s="1"/>
  <c r="P8042" i="13"/>
  <c r="Q8042" i="13"/>
  <c r="N8042" i="13" s="1" a="1"/>
  <c r="N8042" i="13" s="1"/>
  <c r="P8043" i="13"/>
  <c r="Q8043" i="13"/>
  <c r="N8043" i="13" s="1" a="1"/>
  <c r="N8043" i="13" s="1"/>
  <c r="P8044" i="13"/>
  <c r="Q8044" i="13"/>
  <c r="N8044" i="13" s="1" a="1"/>
  <c r="N8044" i="13" s="1"/>
  <c r="P8045" i="13"/>
  <c r="Q8045" i="13"/>
  <c r="N8045" i="13" s="1" a="1"/>
  <c r="N8045" i="13" s="1"/>
  <c r="P8046" i="13"/>
  <c r="Q8046" i="13"/>
  <c r="N8046" i="13" s="1" a="1"/>
  <c r="N8046" i="13" s="1"/>
  <c r="P8047" i="13"/>
  <c r="Q8047" i="13"/>
  <c r="N8047" i="13" s="1" a="1"/>
  <c r="N8047" i="13" s="1"/>
  <c r="P8048" i="13"/>
  <c r="Q8048" i="13"/>
  <c r="N8048" i="13" s="1" a="1"/>
  <c r="N8048" i="13" s="1"/>
  <c r="P8049" i="13"/>
  <c r="Q8049" i="13"/>
  <c r="N8049" i="13" s="1" a="1"/>
  <c r="N8049" i="13" s="1"/>
  <c r="P8050" i="13"/>
  <c r="Q8050" i="13"/>
  <c r="N8050" i="13" s="1" a="1"/>
  <c r="N8050" i="13" s="1"/>
  <c r="P8051" i="13"/>
  <c r="Q8051" i="13"/>
  <c r="N8051" i="13" s="1" a="1"/>
  <c r="N8051" i="13" s="1"/>
  <c r="P8052" i="13"/>
  <c r="Q8052" i="13"/>
  <c r="N8052" i="13" s="1" a="1"/>
  <c r="N8052" i="13" s="1"/>
  <c r="P8053" i="13"/>
  <c r="Q8053" i="13"/>
  <c r="N8053" i="13" s="1" a="1"/>
  <c r="N8053" i="13" s="1"/>
  <c r="P8054" i="13"/>
  <c r="Q8054" i="13"/>
  <c r="N8054" i="13" s="1" a="1"/>
  <c r="N8054" i="13" s="1"/>
  <c r="P8055" i="13"/>
  <c r="Q8055" i="13"/>
  <c r="N8055" i="13" s="1" a="1"/>
  <c r="N8055" i="13" s="1"/>
  <c r="P8056" i="13"/>
  <c r="Q8056" i="13"/>
  <c r="N8056" i="13" s="1" a="1"/>
  <c r="N8056" i="13" s="1"/>
  <c r="P8057" i="13"/>
  <c r="Q8057" i="13"/>
  <c r="N8057" i="13" s="1" a="1"/>
  <c r="N8057" i="13" s="1"/>
  <c r="P8058" i="13"/>
  <c r="Q8058" i="13"/>
  <c r="N8058" i="13" s="1" a="1"/>
  <c r="N8058" i="13" s="1"/>
  <c r="P8059" i="13"/>
  <c r="Q8059" i="13"/>
  <c r="N8059" i="13" s="1" a="1"/>
  <c r="N8059" i="13" s="1"/>
  <c r="P8060" i="13"/>
  <c r="Q8060" i="13"/>
  <c r="N8060" i="13" s="1" a="1"/>
  <c r="N8060" i="13" s="1"/>
  <c r="P8061" i="13"/>
  <c r="Q8061" i="13"/>
  <c r="N8061" i="13" s="1" a="1"/>
  <c r="N8061" i="13" s="1"/>
  <c r="P8062" i="13"/>
  <c r="Q8062" i="13"/>
  <c r="N8062" i="13" s="1" a="1"/>
  <c r="N8062" i="13" s="1"/>
  <c r="P8063" i="13"/>
  <c r="Q8063" i="13"/>
  <c r="N8063" i="13" s="1" a="1"/>
  <c r="N8063" i="13" s="1"/>
  <c r="P8064" i="13"/>
  <c r="Q8064" i="13"/>
  <c r="N8064" i="13" s="1" a="1"/>
  <c r="N8064" i="13" s="1"/>
  <c r="P8065" i="13"/>
  <c r="Q8065" i="13"/>
  <c r="N8065" i="13" s="1" a="1"/>
  <c r="N8065" i="13" s="1"/>
  <c r="P8066" i="13"/>
  <c r="Q8066" i="13"/>
  <c r="N8066" i="13" s="1" a="1"/>
  <c r="N8066" i="13" s="1"/>
  <c r="P8067" i="13"/>
  <c r="Q8067" i="13"/>
  <c r="N8067" i="13" s="1" a="1"/>
  <c r="N8067" i="13" s="1"/>
  <c r="P8068" i="13"/>
  <c r="Q8068" i="13"/>
  <c r="N8068" i="13" s="1" a="1"/>
  <c r="N8068" i="13" s="1"/>
  <c r="P8069" i="13"/>
  <c r="Q8069" i="13"/>
  <c r="N8069" i="13" s="1" a="1"/>
  <c r="N8069" i="13" s="1"/>
  <c r="P8070" i="13"/>
  <c r="Q8070" i="13"/>
  <c r="N8070" i="13" s="1" a="1"/>
  <c r="N8070" i="13" s="1"/>
  <c r="P8071" i="13"/>
  <c r="Q8071" i="13"/>
  <c r="N8071" i="13" s="1" a="1"/>
  <c r="N8071" i="13" s="1"/>
  <c r="P8072" i="13"/>
  <c r="Q8072" i="13"/>
  <c r="N8072" i="13" s="1" a="1"/>
  <c r="N8072" i="13" s="1"/>
  <c r="P8073" i="13"/>
  <c r="Q8073" i="13"/>
  <c r="N8073" i="13" s="1" a="1"/>
  <c r="N8073" i="13" s="1"/>
  <c r="P8074" i="13"/>
  <c r="Q8074" i="13"/>
  <c r="N8074" i="13" s="1" a="1"/>
  <c r="N8074" i="13" s="1"/>
  <c r="P8075" i="13"/>
  <c r="Q8075" i="13"/>
  <c r="N8075" i="13" s="1" a="1"/>
  <c r="N8075" i="13" s="1"/>
  <c r="P8076" i="13"/>
  <c r="Q8076" i="13"/>
  <c r="N8076" i="13" s="1" a="1"/>
  <c r="N8076" i="13" s="1"/>
  <c r="P8077" i="13"/>
  <c r="Q8077" i="13"/>
  <c r="N8077" i="13" s="1" a="1"/>
  <c r="N8077" i="13" s="1"/>
  <c r="P8078" i="13"/>
  <c r="Q8078" i="13"/>
  <c r="N8078" i="13" s="1" a="1"/>
  <c r="N8078" i="13" s="1"/>
  <c r="P8079" i="13"/>
  <c r="Q8079" i="13"/>
  <c r="N8079" i="13" s="1" a="1"/>
  <c r="N8079" i="13" s="1"/>
  <c r="P8080" i="13"/>
  <c r="Q8080" i="13"/>
  <c r="N8080" i="13" s="1" a="1"/>
  <c r="N8080" i="13" s="1"/>
  <c r="P8081" i="13"/>
  <c r="Q8081" i="13"/>
  <c r="N8081" i="13" s="1" a="1"/>
  <c r="N8081" i="13" s="1"/>
  <c r="P8082" i="13"/>
  <c r="Q8082" i="13"/>
  <c r="N8082" i="13" s="1" a="1"/>
  <c r="N8082" i="13" s="1"/>
  <c r="P8083" i="13"/>
  <c r="Q8083" i="13"/>
  <c r="N8083" i="13" s="1" a="1"/>
  <c r="N8083" i="13" s="1"/>
  <c r="P8084" i="13"/>
  <c r="Q8084" i="13"/>
  <c r="N8084" i="13" s="1" a="1"/>
  <c r="N8084" i="13" s="1"/>
  <c r="P8085" i="13"/>
  <c r="Q8085" i="13"/>
  <c r="N8085" i="13" s="1" a="1"/>
  <c r="N8085" i="13" s="1"/>
  <c r="P8086" i="13"/>
  <c r="Q8086" i="13"/>
  <c r="N8086" i="13" s="1" a="1"/>
  <c r="N8086" i="13" s="1"/>
  <c r="P8087" i="13"/>
  <c r="Q8087" i="13"/>
  <c r="N8087" i="13" s="1" a="1"/>
  <c r="N8087" i="13" s="1"/>
  <c r="P8088" i="13"/>
  <c r="Q8088" i="13"/>
  <c r="N8088" i="13" s="1" a="1"/>
  <c r="N8088" i="13" s="1"/>
  <c r="P8089" i="13"/>
  <c r="Q8089" i="13"/>
  <c r="N8089" i="13" s="1" a="1"/>
  <c r="N8089" i="13" s="1"/>
  <c r="P8090" i="13"/>
  <c r="Q8090" i="13"/>
  <c r="N8090" i="13" s="1" a="1"/>
  <c r="N8090" i="13" s="1"/>
  <c r="P8091" i="13"/>
  <c r="Q8091" i="13"/>
  <c r="N8091" i="13" s="1" a="1"/>
  <c r="N8091" i="13" s="1"/>
  <c r="P8092" i="13"/>
  <c r="Q8092" i="13"/>
  <c r="N8092" i="13" s="1" a="1"/>
  <c r="N8092" i="13" s="1"/>
  <c r="P8093" i="13"/>
  <c r="Q8093" i="13"/>
  <c r="N8093" i="13" s="1" a="1"/>
  <c r="N8093" i="13" s="1"/>
  <c r="P8094" i="13"/>
  <c r="Q8094" i="13"/>
  <c r="N8094" i="13" s="1" a="1"/>
  <c r="N8094" i="13" s="1"/>
  <c r="P8095" i="13"/>
  <c r="Q8095" i="13"/>
  <c r="N8095" i="13" s="1" a="1"/>
  <c r="N8095" i="13" s="1"/>
  <c r="P8096" i="13"/>
  <c r="Q8096" i="13"/>
  <c r="N8096" i="13" s="1" a="1"/>
  <c r="N8096" i="13" s="1"/>
  <c r="P8097" i="13"/>
  <c r="Q8097" i="13"/>
  <c r="N8097" i="13" s="1" a="1"/>
  <c r="N8097" i="13" s="1"/>
  <c r="P8098" i="13"/>
  <c r="Q8098" i="13"/>
  <c r="N8098" i="13" s="1" a="1"/>
  <c r="N8098" i="13" s="1"/>
  <c r="P8099" i="13"/>
  <c r="Q8099" i="13"/>
  <c r="N8099" i="13" s="1" a="1"/>
  <c r="N8099" i="13" s="1"/>
  <c r="P8100" i="13"/>
  <c r="Q8100" i="13"/>
  <c r="N8100" i="13" s="1" a="1"/>
  <c r="N8100" i="13" s="1"/>
  <c r="P8101" i="13"/>
  <c r="Q8101" i="13"/>
  <c r="N8101" i="13" s="1" a="1"/>
  <c r="N8101" i="13" s="1"/>
  <c r="P8102" i="13"/>
  <c r="Q8102" i="13"/>
  <c r="N8102" i="13" s="1" a="1"/>
  <c r="N8102" i="13" s="1"/>
  <c r="P8103" i="13"/>
  <c r="Q8103" i="13"/>
  <c r="N8103" i="13" s="1" a="1"/>
  <c r="N8103" i="13" s="1"/>
  <c r="P8104" i="13"/>
  <c r="Q8104" i="13"/>
  <c r="N8104" i="13" s="1" a="1"/>
  <c r="N8104" i="13" s="1"/>
  <c r="P8105" i="13"/>
  <c r="Q8105" i="13"/>
  <c r="N8105" i="13" s="1" a="1"/>
  <c r="N8105" i="13" s="1"/>
  <c r="P8106" i="13"/>
  <c r="Q8106" i="13"/>
  <c r="N8106" i="13" s="1" a="1"/>
  <c r="N8106" i="13" s="1"/>
  <c r="P8107" i="13"/>
  <c r="Q8107" i="13"/>
  <c r="N8107" i="13" s="1" a="1"/>
  <c r="N8107" i="13" s="1"/>
  <c r="P8108" i="13"/>
  <c r="Q8108" i="13"/>
  <c r="N8108" i="13" s="1" a="1"/>
  <c r="N8108" i="13" s="1"/>
  <c r="P8109" i="13"/>
  <c r="Q8109" i="13"/>
  <c r="N8109" i="13" s="1" a="1"/>
  <c r="N8109" i="13" s="1"/>
  <c r="P8110" i="13"/>
  <c r="Q8110" i="13"/>
  <c r="N8110" i="13" s="1" a="1"/>
  <c r="N8110" i="13" s="1"/>
  <c r="P8111" i="13"/>
  <c r="Q8111" i="13"/>
  <c r="N8111" i="13" s="1" a="1"/>
  <c r="N8111" i="13" s="1"/>
  <c r="P8112" i="13"/>
  <c r="Q8112" i="13"/>
  <c r="N8112" i="13" s="1" a="1"/>
  <c r="N8112" i="13" s="1"/>
  <c r="P8113" i="13"/>
  <c r="Q8113" i="13"/>
  <c r="N8113" i="13" s="1" a="1"/>
  <c r="N8113" i="13" s="1"/>
  <c r="P8114" i="13"/>
  <c r="Q8114" i="13"/>
  <c r="N8114" i="13" s="1" a="1"/>
  <c r="N8114" i="13" s="1"/>
  <c r="P8115" i="13"/>
  <c r="Q8115" i="13"/>
  <c r="N8115" i="13" s="1" a="1"/>
  <c r="N8115" i="13" s="1"/>
  <c r="P8116" i="13"/>
  <c r="Q8116" i="13"/>
  <c r="N8116" i="13" s="1" a="1"/>
  <c r="N8116" i="13" s="1"/>
  <c r="P8117" i="13"/>
  <c r="Q8117" i="13"/>
  <c r="N8117" i="13" s="1" a="1"/>
  <c r="N8117" i="13" s="1"/>
  <c r="P8118" i="13"/>
  <c r="Q8118" i="13"/>
  <c r="N8118" i="13" s="1" a="1"/>
  <c r="N8118" i="13" s="1"/>
  <c r="P8119" i="13"/>
  <c r="Q8119" i="13"/>
  <c r="N8119" i="13" s="1" a="1"/>
  <c r="N8119" i="13" s="1"/>
  <c r="P8120" i="13"/>
  <c r="Q8120" i="13"/>
  <c r="N8120" i="13" s="1" a="1"/>
  <c r="N8120" i="13" s="1"/>
  <c r="P8121" i="13"/>
  <c r="Q8121" i="13"/>
  <c r="N8121" i="13" s="1" a="1"/>
  <c r="N8121" i="13" s="1"/>
  <c r="P8122" i="13"/>
  <c r="Q8122" i="13"/>
  <c r="N8122" i="13" s="1" a="1"/>
  <c r="N8122" i="13" s="1"/>
  <c r="P8123" i="13"/>
  <c r="Q8123" i="13"/>
  <c r="N8123" i="13" s="1" a="1"/>
  <c r="N8123" i="13" s="1"/>
  <c r="P8124" i="13"/>
  <c r="Q8124" i="13"/>
  <c r="N8124" i="13" s="1" a="1"/>
  <c r="N8124" i="13" s="1"/>
  <c r="P8125" i="13"/>
  <c r="Q8125" i="13"/>
  <c r="N8125" i="13" s="1" a="1"/>
  <c r="N8125" i="13" s="1"/>
  <c r="P8126" i="13"/>
  <c r="Q8126" i="13"/>
  <c r="N8126" i="13" s="1" a="1"/>
  <c r="N8126" i="13" s="1"/>
  <c r="P8127" i="13"/>
  <c r="Q8127" i="13"/>
  <c r="N8127" i="13" s="1" a="1"/>
  <c r="N8127" i="13" s="1"/>
  <c r="P8128" i="13"/>
  <c r="Q8128" i="13"/>
  <c r="N8128" i="13" s="1" a="1"/>
  <c r="N8128" i="13" s="1"/>
  <c r="P8129" i="13"/>
  <c r="Q8129" i="13"/>
  <c r="N8129" i="13" s="1" a="1"/>
  <c r="N8129" i="13" s="1"/>
  <c r="P8130" i="13"/>
  <c r="Q8130" i="13"/>
  <c r="N8130" i="13" s="1" a="1"/>
  <c r="N8130" i="13" s="1"/>
  <c r="P8131" i="13"/>
  <c r="Q8131" i="13"/>
  <c r="N8131" i="13" s="1" a="1"/>
  <c r="N8131" i="13" s="1"/>
  <c r="P8132" i="13"/>
  <c r="Q8132" i="13"/>
  <c r="N8132" i="13" s="1" a="1"/>
  <c r="N8132" i="13" s="1"/>
  <c r="P8133" i="13"/>
  <c r="Q8133" i="13"/>
  <c r="N8133" i="13" s="1" a="1"/>
  <c r="N8133" i="13" s="1"/>
  <c r="P8134" i="13"/>
  <c r="Q8134" i="13"/>
  <c r="N8134" i="13" s="1" a="1"/>
  <c r="N8134" i="13" s="1"/>
  <c r="P8135" i="13"/>
  <c r="Q8135" i="13"/>
  <c r="N8135" i="13" s="1" a="1"/>
  <c r="N8135" i="13" s="1"/>
  <c r="P8136" i="13"/>
  <c r="Q8136" i="13"/>
  <c r="N8136" i="13" s="1" a="1"/>
  <c r="N8136" i="13" s="1"/>
  <c r="P8137" i="13"/>
  <c r="Q8137" i="13"/>
  <c r="N8137" i="13" s="1" a="1"/>
  <c r="N8137" i="13" s="1"/>
  <c r="P8138" i="13"/>
  <c r="Q8138" i="13"/>
  <c r="N8138" i="13" s="1" a="1"/>
  <c r="N8138" i="13" s="1"/>
  <c r="P8139" i="13"/>
  <c r="Q8139" i="13"/>
  <c r="N8139" i="13" s="1" a="1"/>
  <c r="N8139" i="13" s="1"/>
  <c r="P8140" i="13"/>
  <c r="Q8140" i="13"/>
  <c r="N8140" i="13" s="1" a="1"/>
  <c r="N8140" i="13" s="1"/>
  <c r="P8141" i="13"/>
  <c r="Q8141" i="13"/>
  <c r="N8141" i="13" s="1" a="1"/>
  <c r="N8141" i="13" s="1"/>
  <c r="P8142" i="13"/>
  <c r="Q8142" i="13"/>
  <c r="N8142" i="13" s="1" a="1"/>
  <c r="N8142" i="13" s="1"/>
  <c r="P8143" i="13"/>
  <c r="Q8143" i="13"/>
  <c r="N8143" i="13" s="1" a="1"/>
  <c r="N8143" i="13" s="1"/>
  <c r="P8144" i="13"/>
  <c r="Q8144" i="13"/>
  <c r="N8144" i="13" s="1" a="1"/>
  <c r="N8144" i="13" s="1"/>
  <c r="P8145" i="13"/>
  <c r="Q8145" i="13"/>
  <c r="N8145" i="13" s="1" a="1"/>
  <c r="N8145" i="13" s="1"/>
  <c r="P8146" i="13"/>
  <c r="Q8146" i="13"/>
  <c r="N8146" i="13" s="1" a="1"/>
  <c r="N8146" i="13" s="1"/>
  <c r="P8147" i="13"/>
  <c r="Q8147" i="13"/>
  <c r="N8147" i="13" s="1" a="1"/>
  <c r="N8147" i="13" s="1"/>
  <c r="P8148" i="13"/>
  <c r="Q8148" i="13"/>
  <c r="P8149" i="13"/>
  <c r="Q8149" i="13"/>
  <c r="N8149" i="13" s="1" a="1"/>
  <c r="N8149" i="13" s="1"/>
  <c r="P8150" i="13"/>
  <c r="Q8150" i="13"/>
  <c r="N8150" i="13" s="1" a="1"/>
  <c r="N8150" i="13" s="1"/>
  <c r="P8151" i="13"/>
  <c r="Q8151" i="13"/>
  <c r="N8151" i="13" s="1" a="1"/>
  <c r="N8151" i="13" s="1"/>
  <c r="P8152" i="13"/>
  <c r="Q8152" i="13"/>
  <c r="N8152" i="13" s="1" a="1"/>
  <c r="N8152" i="13" s="1"/>
  <c r="P8153" i="13"/>
  <c r="Q8153" i="13"/>
  <c r="N8153" i="13" s="1" a="1"/>
  <c r="N8153" i="13" s="1"/>
  <c r="P8154" i="13"/>
  <c r="Q8154" i="13"/>
  <c r="N8154" i="13" s="1" a="1"/>
  <c r="N8154" i="13" s="1"/>
  <c r="P8155" i="13"/>
  <c r="Q8155" i="13"/>
  <c r="N8155" i="13" s="1" a="1"/>
  <c r="N8155" i="13" s="1"/>
  <c r="P8156" i="13"/>
  <c r="Q8156" i="13"/>
  <c r="N8156" i="13" s="1" a="1"/>
  <c r="N8156" i="13" s="1"/>
  <c r="P8157" i="13"/>
  <c r="Q8157" i="13"/>
  <c r="N8157" i="13" s="1" a="1"/>
  <c r="N8157" i="13" s="1"/>
  <c r="P8158" i="13"/>
  <c r="Q8158" i="13"/>
  <c r="N8158" i="13" s="1" a="1"/>
  <c r="N8158" i="13" s="1"/>
  <c r="P8159" i="13"/>
  <c r="Q8159" i="13"/>
  <c r="N8159" i="13" s="1" a="1"/>
  <c r="N8159" i="13" s="1"/>
  <c r="P8160" i="13"/>
  <c r="Q8160" i="13"/>
  <c r="N8160" i="13" s="1" a="1"/>
  <c r="N8160" i="13" s="1"/>
  <c r="P8161" i="13"/>
  <c r="Q8161" i="13"/>
  <c r="N8161" i="13" s="1" a="1"/>
  <c r="N8161" i="13" s="1"/>
  <c r="P8162" i="13"/>
  <c r="Q8162" i="13"/>
  <c r="N8162" i="13" s="1" a="1"/>
  <c r="N8162" i="13" s="1"/>
  <c r="P8163" i="13"/>
  <c r="Q8163" i="13"/>
  <c r="N8163" i="13" s="1" a="1"/>
  <c r="N8163" i="13" s="1"/>
  <c r="P8164" i="13"/>
  <c r="Q8164" i="13"/>
  <c r="N8164" i="13" s="1" a="1"/>
  <c r="N8164" i="13" s="1"/>
  <c r="P8165" i="13"/>
  <c r="Q8165" i="13"/>
  <c r="N8165" i="13" s="1" a="1"/>
  <c r="N8165" i="13" s="1"/>
  <c r="P8166" i="13"/>
  <c r="Q8166" i="13"/>
  <c r="N8166" i="13" s="1" a="1"/>
  <c r="N8166" i="13" s="1"/>
  <c r="P8167" i="13"/>
  <c r="Q8167" i="13"/>
  <c r="N8167" i="13" s="1" a="1"/>
  <c r="N8167" i="13" s="1"/>
  <c r="P8168" i="13"/>
  <c r="Q8168" i="13"/>
  <c r="N8168" i="13" s="1" a="1"/>
  <c r="N8168" i="13" s="1"/>
  <c r="P8169" i="13"/>
  <c r="Q8169" i="13"/>
  <c r="N8169" i="13" s="1" a="1"/>
  <c r="N8169" i="13" s="1"/>
  <c r="P8170" i="13"/>
  <c r="Q8170" i="13"/>
  <c r="N8170" i="13" s="1" a="1"/>
  <c r="N8170" i="13" s="1"/>
  <c r="P8171" i="13"/>
  <c r="Q8171" i="13"/>
  <c r="N8171" i="13" s="1" a="1"/>
  <c r="N8171" i="13" s="1"/>
  <c r="P8172" i="13"/>
  <c r="Q8172" i="13"/>
  <c r="N8172" i="13" s="1" a="1"/>
  <c r="N8172" i="13" s="1"/>
  <c r="P8173" i="13"/>
  <c r="Q8173" i="13"/>
  <c r="N8173" i="13" s="1" a="1"/>
  <c r="N8173" i="13" s="1"/>
  <c r="P8174" i="13"/>
  <c r="Q8174" i="13"/>
  <c r="N8174" i="13" s="1" a="1"/>
  <c r="N8174" i="13" s="1"/>
  <c r="P8175" i="13"/>
  <c r="Q8175" i="13"/>
  <c r="N8175" i="13" s="1" a="1"/>
  <c r="N8175" i="13" s="1"/>
  <c r="P8176" i="13"/>
  <c r="Q8176" i="13"/>
  <c r="N8176" i="13" s="1" a="1"/>
  <c r="N8176" i="13" s="1"/>
  <c r="P8177" i="13"/>
  <c r="Q8177" i="13"/>
  <c r="N8177" i="13" s="1" a="1"/>
  <c r="N8177" i="13" s="1"/>
  <c r="P8178" i="13"/>
  <c r="Q8178" i="13"/>
  <c r="N8178" i="13" s="1" a="1"/>
  <c r="N8178" i="13" s="1"/>
  <c r="P8179" i="13"/>
  <c r="Q8179" i="13"/>
  <c r="N8179" i="13" s="1" a="1"/>
  <c r="N8179" i="13" s="1"/>
  <c r="P8180" i="13"/>
  <c r="Q8180" i="13"/>
  <c r="N8180" i="13" s="1" a="1"/>
  <c r="N8180" i="13" s="1"/>
  <c r="P8181" i="13"/>
  <c r="Q8181" i="13"/>
  <c r="N8181" i="13" s="1" a="1"/>
  <c r="N8181" i="13" s="1"/>
  <c r="P8182" i="13"/>
  <c r="Q8182" i="13"/>
  <c r="N8182" i="13" s="1" a="1"/>
  <c r="N8182" i="13" s="1"/>
  <c r="P8183" i="13"/>
  <c r="Q8183" i="13"/>
  <c r="N8183" i="13" s="1" a="1"/>
  <c r="N8183" i="13" s="1"/>
  <c r="P8184" i="13"/>
  <c r="Q8184" i="13"/>
  <c r="N8184" i="13" s="1" a="1"/>
  <c r="N8184" i="13" s="1"/>
  <c r="P8185" i="13"/>
  <c r="Q8185" i="13"/>
  <c r="N8185" i="13" s="1" a="1"/>
  <c r="N8185" i="13" s="1"/>
  <c r="P8186" i="13"/>
  <c r="Q8186" i="13"/>
  <c r="N8186" i="13" s="1" a="1"/>
  <c r="N8186" i="13" s="1"/>
  <c r="P8187" i="13"/>
  <c r="Q8187" i="13"/>
  <c r="N8187" i="13" s="1" a="1"/>
  <c r="N8187" i="13" s="1"/>
  <c r="P8188" i="13"/>
  <c r="Q8188" i="13"/>
  <c r="N8188" i="13" s="1" a="1"/>
  <c r="N8188" i="13" s="1"/>
  <c r="P8189" i="13"/>
  <c r="Q8189" i="13"/>
  <c r="N8189" i="13" s="1" a="1"/>
  <c r="N8189" i="13" s="1"/>
  <c r="P8190" i="13"/>
  <c r="Q8190" i="13"/>
  <c r="N8190" i="13" s="1" a="1"/>
  <c r="N8190" i="13" s="1"/>
  <c r="P8191" i="13"/>
  <c r="Q8191" i="13"/>
  <c r="N8191" i="13" s="1" a="1"/>
  <c r="N8191" i="13" s="1"/>
  <c r="P8192" i="13"/>
  <c r="Q8192" i="13"/>
  <c r="N8192" i="13" s="1" a="1"/>
  <c r="N8192" i="13" s="1"/>
  <c r="P8193" i="13"/>
  <c r="Q8193" i="13"/>
  <c r="N8193" i="13" s="1" a="1"/>
  <c r="N8193" i="13" s="1"/>
  <c r="P8194" i="13"/>
  <c r="Q8194" i="13"/>
  <c r="N8194" i="13" s="1" a="1"/>
  <c r="N8194" i="13" s="1"/>
  <c r="P8195" i="13"/>
  <c r="Q8195" i="13"/>
  <c r="N8195" i="13" s="1" a="1"/>
  <c r="N8195" i="13" s="1"/>
  <c r="P8196" i="13"/>
  <c r="Q8196" i="13"/>
  <c r="N8196" i="13" s="1" a="1"/>
  <c r="N8196" i="13" s="1"/>
  <c r="P8197" i="13"/>
  <c r="Q8197" i="13"/>
  <c r="N8197" i="13" s="1" a="1"/>
  <c r="N8197" i="13" s="1"/>
  <c r="P8198" i="13"/>
  <c r="Q8198" i="13"/>
  <c r="N8198" i="13" s="1" a="1"/>
  <c r="N8198" i="13" s="1"/>
  <c r="P8199" i="13"/>
  <c r="Q8199" i="13"/>
  <c r="N8199" i="13" s="1" a="1"/>
  <c r="N8199" i="13" s="1"/>
  <c r="P8200" i="13"/>
  <c r="Q8200" i="13"/>
  <c r="N8200" i="13" s="1" a="1"/>
  <c r="N8200" i="13" s="1"/>
  <c r="P8201" i="13"/>
  <c r="Q8201" i="13"/>
  <c r="N8201" i="13" s="1" a="1"/>
  <c r="N8201" i="13" s="1"/>
  <c r="P8202" i="13"/>
  <c r="Q8202" i="13"/>
  <c r="N8202" i="13" s="1" a="1"/>
  <c r="N8202" i="13" s="1"/>
  <c r="P8203" i="13"/>
  <c r="Q8203" i="13"/>
  <c r="N8203" i="13" s="1" a="1"/>
  <c r="N8203" i="13" s="1"/>
  <c r="P8204" i="13"/>
  <c r="Q8204" i="13"/>
  <c r="N8204" i="13" s="1" a="1"/>
  <c r="N8204" i="13" s="1"/>
  <c r="P8205" i="13"/>
  <c r="Q8205" i="13"/>
  <c r="N8205" i="13" s="1" a="1"/>
  <c r="N8205" i="13" s="1"/>
  <c r="P8206" i="13"/>
  <c r="Q8206" i="13"/>
  <c r="N8206" i="13" s="1" a="1"/>
  <c r="N8206" i="13" s="1"/>
  <c r="P8207" i="13"/>
  <c r="Q8207" i="13"/>
  <c r="N8207" i="13" s="1" a="1"/>
  <c r="N8207" i="13" s="1"/>
  <c r="P8208" i="13"/>
  <c r="Q8208" i="13"/>
  <c r="N8208" i="13" s="1" a="1"/>
  <c r="N8208" i="13" s="1"/>
  <c r="P8209" i="13"/>
  <c r="Q8209" i="13"/>
  <c r="N8209" i="13" s="1" a="1"/>
  <c r="N8209" i="13" s="1"/>
  <c r="P8210" i="13"/>
  <c r="Q8210" i="13"/>
  <c r="N8210" i="13" s="1" a="1"/>
  <c r="N8210" i="13" s="1"/>
  <c r="P8211" i="13"/>
  <c r="Q8211" i="13"/>
  <c r="N8211" i="13" s="1" a="1"/>
  <c r="N8211" i="13" s="1"/>
  <c r="P8212" i="13"/>
  <c r="Q8212" i="13"/>
  <c r="N8212" i="13" s="1" a="1"/>
  <c r="N8212" i="13" s="1"/>
  <c r="P8213" i="13"/>
  <c r="Q8213" i="13"/>
  <c r="N8213" i="13" s="1" a="1"/>
  <c r="N8213" i="13" s="1"/>
  <c r="P8214" i="13"/>
  <c r="Q8214" i="13"/>
  <c r="N8214" i="13" s="1" a="1"/>
  <c r="N8214" i="13" s="1"/>
  <c r="P8215" i="13"/>
  <c r="Q8215" i="13"/>
  <c r="N8215" i="13" s="1" a="1"/>
  <c r="N8215" i="13" s="1"/>
  <c r="P8216" i="13"/>
  <c r="Q8216" i="13"/>
  <c r="N8216" i="13" s="1" a="1"/>
  <c r="N8216" i="13" s="1"/>
  <c r="P8217" i="13"/>
  <c r="Q8217" i="13"/>
  <c r="N8217" i="13" s="1" a="1"/>
  <c r="N8217" i="13" s="1"/>
  <c r="P8218" i="13"/>
  <c r="Q8218" i="13"/>
  <c r="N8218" i="13" s="1" a="1"/>
  <c r="N8218" i="13" s="1"/>
  <c r="P8219" i="13"/>
  <c r="Q8219" i="13"/>
  <c r="N8219" i="13" s="1" a="1"/>
  <c r="N8219" i="13" s="1"/>
  <c r="P8220" i="13"/>
  <c r="Q8220" i="13"/>
  <c r="N8220" i="13" s="1" a="1"/>
  <c r="N8220" i="13" s="1"/>
  <c r="P8221" i="13"/>
  <c r="Q8221" i="13"/>
  <c r="N8221" i="13" s="1" a="1"/>
  <c r="N8221" i="13" s="1"/>
  <c r="P8222" i="13"/>
  <c r="Q8222" i="13"/>
  <c r="N8222" i="13" s="1" a="1"/>
  <c r="N8222" i="13" s="1"/>
  <c r="P8223" i="13"/>
  <c r="Q8223" i="13"/>
  <c r="N8223" i="13" s="1" a="1"/>
  <c r="N8223" i="13" s="1"/>
  <c r="P8224" i="13"/>
  <c r="Q8224" i="13"/>
  <c r="N8224" i="13" s="1" a="1"/>
  <c r="N8224" i="13" s="1"/>
  <c r="P8225" i="13"/>
  <c r="Q8225" i="13"/>
  <c r="N8225" i="13" s="1" a="1"/>
  <c r="N8225" i="13" s="1"/>
  <c r="P8226" i="13"/>
  <c r="Q8226" i="13"/>
  <c r="N8226" i="13" s="1" a="1"/>
  <c r="N8226" i="13" s="1"/>
  <c r="P8227" i="13"/>
  <c r="Q8227" i="13"/>
  <c r="N8227" i="13" s="1" a="1"/>
  <c r="N8227" i="13" s="1"/>
  <c r="P8228" i="13"/>
  <c r="Q8228" i="13"/>
  <c r="N8228" i="13" s="1" a="1"/>
  <c r="N8228" i="13" s="1"/>
  <c r="P8229" i="13"/>
  <c r="Q8229" i="13"/>
  <c r="N8229" i="13" s="1" a="1"/>
  <c r="N8229" i="13" s="1"/>
  <c r="P8230" i="13"/>
  <c r="Q8230" i="13"/>
  <c r="N8230" i="13" s="1" a="1"/>
  <c r="N8230" i="13" s="1"/>
  <c r="P8231" i="13"/>
  <c r="Q8231" i="13"/>
  <c r="N8231" i="13" s="1" a="1"/>
  <c r="N8231" i="13" s="1"/>
  <c r="P8232" i="13"/>
  <c r="Q8232" i="13"/>
  <c r="N8232" i="13" s="1" a="1"/>
  <c r="N8232" i="13" s="1"/>
  <c r="P8233" i="13"/>
  <c r="Q8233" i="13"/>
  <c r="N8233" i="13" s="1" a="1"/>
  <c r="N8233" i="13" s="1"/>
  <c r="P8234" i="13"/>
  <c r="Q8234" i="13"/>
  <c r="N8234" i="13" s="1" a="1"/>
  <c r="N8234" i="13" s="1"/>
  <c r="P8235" i="13"/>
  <c r="Q8235" i="13"/>
  <c r="N8235" i="13" s="1" a="1"/>
  <c r="N8235" i="13" s="1"/>
  <c r="P8236" i="13"/>
  <c r="Q8236" i="13"/>
  <c r="N8236" i="13" s="1" a="1"/>
  <c r="N8236" i="13" s="1"/>
  <c r="P8237" i="13"/>
  <c r="Q8237" i="13"/>
  <c r="N8237" i="13" s="1" a="1"/>
  <c r="N8237" i="13" s="1"/>
  <c r="P8238" i="13"/>
  <c r="Q8238" i="13"/>
  <c r="N8238" i="13" s="1" a="1"/>
  <c r="N8238" i="13" s="1"/>
  <c r="P8239" i="13"/>
  <c r="Q8239" i="13"/>
  <c r="N8239" i="13" s="1" a="1"/>
  <c r="N8239" i="13" s="1"/>
  <c r="P8240" i="13"/>
  <c r="Q8240" i="13"/>
  <c r="N8240" i="13" s="1" a="1"/>
  <c r="N8240" i="13" s="1"/>
  <c r="P8241" i="13"/>
  <c r="Q8241" i="13"/>
  <c r="N8241" i="13" s="1" a="1"/>
  <c r="N8241" i="13" s="1"/>
  <c r="P8242" i="13"/>
  <c r="Q8242" i="13"/>
  <c r="N8242" i="13" s="1" a="1"/>
  <c r="N8242" i="13" s="1"/>
  <c r="P8243" i="13"/>
  <c r="Q8243" i="13"/>
  <c r="N8243" i="13" s="1" a="1"/>
  <c r="N8243" i="13" s="1"/>
  <c r="P8244" i="13"/>
  <c r="Q8244" i="13"/>
  <c r="N8244" i="13" s="1" a="1"/>
  <c r="N8244" i="13" s="1"/>
  <c r="P8245" i="13"/>
  <c r="Q8245" i="13"/>
  <c r="N8245" i="13" s="1" a="1"/>
  <c r="N8245" i="13" s="1"/>
  <c r="P8246" i="13"/>
  <c r="Q8246" i="13"/>
  <c r="N8246" i="13" s="1" a="1"/>
  <c r="N8246" i="13" s="1"/>
  <c r="P8247" i="13"/>
  <c r="Q8247" i="13"/>
  <c r="N8247" i="13" s="1" a="1"/>
  <c r="N8247" i="13" s="1"/>
  <c r="P8248" i="13"/>
  <c r="Q8248" i="13"/>
  <c r="N8248" i="13" s="1" a="1"/>
  <c r="N8248" i="13" s="1"/>
  <c r="P8249" i="13"/>
  <c r="Q8249" i="13"/>
  <c r="N8249" i="13" s="1" a="1"/>
  <c r="N8249" i="13" s="1"/>
  <c r="P8250" i="13"/>
  <c r="Q8250" i="13"/>
  <c r="N8250" i="13" s="1" a="1"/>
  <c r="N8250" i="13" s="1"/>
  <c r="P8251" i="13"/>
  <c r="Q8251" i="13"/>
  <c r="N8251" i="13" s="1" a="1"/>
  <c r="N8251" i="13" s="1"/>
  <c r="P8252" i="13"/>
  <c r="Q8252" i="13"/>
  <c r="N8252" i="13" s="1" a="1"/>
  <c r="N8252" i="13" s="1"/>
  <c r="P8253" i="13"/>
  <c r="Q8253" i="13"/>
  <c r="N8253" i="13" s="1" a="1"/>
  <c r="N8253" i="13" s="1"/>
  <c r="P8254" i="13"/>
  <c r="Q8254" i="13"/>
  <c r="N8254" i="13" s="1" a="1"/>
  <c r="N8254" i="13" s="1"/>
  <c r="P8255" i="13"/>
  <c r="Q8255" i="13"/>
  <c r="N8255" i="13" s="1" a="1"/>
  <c r="N8255" i="13" s="1"/>
  <c r="P8256" i="13"/>
  <c r="Q8256" i="13"/>
  <c r="N8256" i="13" s="1" a="1"/>
  <c r="N8256" i="13" s="1"/>
  <c r="P8257" i="13"/>
  <c r="Q8257" i="13"/>
  <c r="N8257" i="13" s="1" a="1"/>
  <c r="N8257" i="13" s="1"/>
  <c r="P8258" i="13"/>
  <c r="Q8258" i="13"/>
  <c r="N8258" i="13" s="1" a="1"/>
  <c r="N8258" i="13" s="1"/>
  <c r="P8259" i="13"/>
  <c r="Q8259" i="13"/>
  <c r="N8259" i="13" s="1" a="1"/>
  <c r="N8259" i="13" s="1"/>
  <c r="P8260" i="13"/>
  <c r="Q8260" i="13"/>
  <c r="N8260" i="13" s="1" a="1"/>
  <c r="N8260" i="13" s="1"/>
  <c r="P8261" i="13"/>
  <c r="Q8261" i="13"/>
  <c r="N8261" i="13" s="1" a="1"/>
  <c r="N8261" i="13" s="1"/>
  <c r="P8262" i="13"/>
  <c r="Q8262" i="13"/>
  <c r="N8262" i="13" s="1" a="1"/>
  <c r="N8262" i="13" s="1"/>
  <c r="P8263" i="13"/>
  <c r="Q8263" i="13"/>
  <c r="N8263" i="13" s="1" a="1"/>
  <c r="N8263" i="13" s="1"/>
  <c r="P8264" i="13"/>
  <c r="Q8264" i="13"/>
  <c r="N8264" i="13" s="1" a="1"/>
  <c r="N8264" i="13" s="1"/>
  <c r="P8265" i="13"/>
  <c r="Q8265" i="13"/>
  <c r="N8265" i="13" s="1" a="1"/>
  <c r="N8265" i="13" s="1"/>
  <c r="P8266" i="13"/>
  <c r="Q8266" i="13"/>
  <c r="N8266" i="13" s="1" a="1"/>
  <c r="N8266" i="13" s="1"/>
  <c r="P8267" i="13"/>
  <c r="Q8267" i="13"/>
  <c r="N8267" i="13" s="1" a="1"/>
  <c r="N8267" i="13" s="1"/>
  <c r="P8268" i="13"/>
  <c r="Q8268" i="13"/>
  <c r="N8268" i="13" s="1" a="1"/>
  <c r="N8268" i="13" s="1"/>
  <c r="P8269" i="13"/>
  <c r="Q8269" i="13"/>
  <c r="N8269" i="13" s="1" a="1"/>
  <c r="P8270" i="13"/>
  <c r="Q8270" i="13"/>
  <c r="N8270" i="13" s="1" a="1"/>
  <c r="N8270" i="13" s="1"/>
  <c r="P8271" i="13"/>
  <c r="Q8271" i="13"/>
  <c r="N8271" i="13" s="1" a="1"/>
  <c r="N8271" i="13" s="1"/>
  <c r="P8272" i="13"/>
  <c r="Q8272" i="13"/>
  <c r="N8272" i="13" s="1" a="1"/>
  <c r="N8272" i="13" s="1"/>
  <c r="P8273" i="13"/>
  <c r="Q8273" i="13"/>
  <c r="N8273" i="13" s="1" a="1"/>
  <c r="N8273" i="13" s="1"/>
  <c r="P8274" i="13"/>
  <c r="Q8274" i="13"/>
  <c r="N8274" i="13" s="1" a="1"/>
  <c r="N8274" i="13" s="1"/>
  <c r="P8275" i="13"/>
  <c r="Q8275" i="13"/>
  <c r="N8275" i="13" s="1" a="1"/>
  <c r="N8275" i="13" s="1"/>
  <c r="P8276" i="13"/>
  <c r="Q8276" i="13"/>
  <c r="N8276" i="13" s="1" a="1"/>
  <c r="N8276" i="13" s="1"/>
  <c r="P8277" i="13"/>
  <c r="Q8277" i="13"/>
  <c r="N8277" i="13" s="1" a="1"/>
  <c r="N8277" i="13" s="1"/>
  <c r="P8278" i="13"/>
  <c r="Q8278" i="13"/>
  <c r="N8278" i="13" s="1" a="1"/>
  <c r="N8278" i="13" s="1"/>
  <c r="P8279" i="13"/>
  <c r="Q8279" i="13"/>
  <c r="N8279" i="13" s="1" a="1"/>
  <c r="N8279" i="13" s="1"/>
  <c r="P8280" i="13"/>
  <c r="Q8280" i="13"/>
  <c r="N8280" i="13" s="1" a="1"/>
  <c r="N8280" i="13" s="1"/>
  <c r="P8281" i="13"/>
  <c r="Q8281" i="13"/>
  <c r="N8281" i="13" s="1" a="1"/>
  <c r="N8281" i="13" s="1"/>
  <c r="P8282" i="13"/>
  <c r="Q8282" i="13"/>
  <c r="N8282" i="13" s="1" a="1"/>
  <c r="N8282" i="13" s="1"/>
  <c r="P8283" i="13"/>
  <c r="Q8283" i="13"/>
  <c r="N8283" i="13" s="1" a="1"/>
  <c r="N8283" i="13" s="1"/>
  <c r="P8284" i="13"/>
  <c r="Q8284" i="13"/>
  <c r="N8284" i="13" s="1" a="1"/>
  <c r="N8284" i="13" s="1"/>
  <c r="P8285" i="13"/>
  <c r="Q8285" i="13"/>
  <c r="N8285" i="13" s="1" a="1"/>
  <c r="N8285" i="13" s="1"/>
  <c r="P8286" i="13"/>
  <c r="Q8286" i="13"/>
  <c r="N8286" i="13" s="1" a="1"/>
  <c r="N8286" i="13" s="1"/>
  <c r="P8287" i="13"/>
  <c r="Q8287" i="13"/>
  <c r="N8287" i="13" s="1" a="1"/>
  <c r="N8287" i="13" s="1"/>
  <c r="P8288" i="13"/>
  <c r="Q8288" i="13"/>
  <c r="N8288" i="13" s="1" a="1"/>
  <c r="N8288" i="13" s="1"/>
  <c r="P8289" i="13"/>
  <c r="Q8289" i="13"/>
  <c r="N8289" i="13" s="1" a="1"/>
  <c r="N8289" i="13" s="1"/>
  <c r="P8290" i="13"/>
  <c r="Q8290" i="13"/>
  <c r="N8290" i="13" s="1" a="1"/>
  <c r="N8290" i="13" s="1"/>
  <c r="P8291" i="13"/>
  <c r="Q8291" i="13"/>
  <c r="N8291" i="13" s="1" a="1"/>
  <c r="N8291" i="13" s="1"/>
  <c r="P8292" i="13"/>
  <c r="Q8292" i="13"/>
  <c r="N8292" i="13" s="1" a="1"/>
  <c r="N8292" i="13" s="1"/>
  <c r="P8293" i="13"/>
  <c r="Q8293" i="13"/>
  <c r="N8293" i="13" s="1" a="1"/>
  <c r="N8293" i="13" s="1"/>
  <c r="P8294" i="13"/>
  <c r="Q8294" i="13"/>
  <c r="N8294" i="13" s="1" a="1"/>
  <c r="N8294" i="13" s="1"/>
  <c r="P8295" i="13"/>
  <c r="Q8295" i="13"/>
  <c r="N8295" i="13" s="1" a="1"/>
  <c r="N8295" i="13" s="1"/>
  <c r="P8296" i="13"/>
  <c r="Q8296" i="13"/>
  <c r="N8296" i="13" s="1" a="1"/>
  <c r="N8296" i="13" s="1"/>
  <c r="P8297" i="13"/>
  <c r="Q8297" i="13"/>
  <c r="N8297" i="13" s="1" a="1"/>
  <c r="N8297" i="13" s="1"/>
  <c r="P8298" i="13"/>
  <c r="Q8298" i="13"/>
  <c r="N8298" i="13" s="1" a="1"/>
  <c r="N8298" i="13" s="1"/>
  <c r="P8299" i="13"/>
  <c r="Q8299" i="13"/>
  <c r="N8299" i="13" s="1" a="1"/>
  <c r="N8299" i="13" s="1"/>
  <c r="P8300" i="13"/>
  <c r="Q8300" i="13"/>
  <c r="N8300" i="13" s="1" a="1"/>
  <c r="N8300" i="13" s="1"/>
  <c r="P8301" i="13"/>
  <c r="Q8301" i="13"/>
  <c r="N8301" i="13" s="1" a="1"/>
  <c r="N8301" i="13" s="1"/>
  <c r="P8302" i="13"/>
  <c r="Q8302" i="13"/>
  <c r="N8302" i="13" s="1" a="1"/>
  <c r="N8302" i="13" s="1"/>
  <c r="P8303" i="13"/>
  <c r="Q8303" i="13"/>
  <c r="N8303" i="13" s="1" a="1"/>
  <c r="N8303" i="13" s="1"/>
  <c r="P8304" i="13"/>
  <c r="Q8304" i="13"/>
  <c r="N8304" i="13" s="1" a="1"/>
  <c r="N8304" i="13" s="1"/>
  <c r="P8305" i="13"/>
  <c r="Q8305" i="13"/>
  <c r="N8305" i="13" s="1" a="1"/>
  <c r="N8305" i="13" s="1"/>
  <c r="P8306" i="13"/>
  <c r="Q8306" i="13"/>
  <c r="N8306" i="13" s="1" a="1"/>
  <c r="N8306" i="13" s="1"/>
  <c r="P8307" i="13"/>
  <c r="Q8307" i="13"/>
  <c r="N8307" i="13" s="1" a="1"/>
  <c r="N8307" i="13" s="1"/>
  <c r="P8308" i="13"/>
  <c r="Q8308" i="13"/>
  <c r="N8308" i="13" s="1" a="1"/>
  <c r="N8308" i="13" s="1"/>
  <c r="P8309" i="13"/>
  <c r="Q8309" i="13"/>
  <c r="N8309" i="13" s="1" a="1"/>
  <c r="N8309" i="13" s="1"/>
  <c r="P8310" i="13"/>
  <c r="Q8310" i="13"/>
  <c r="N8310" i="13" s="1" a="1"/>
  <c r="N8310" i="13" s="1"/>
  <c r="P8311" i="13"/>
  <c r="Q8311" i="13"/>
  <c r="N8311" i="13" s="1" a="1"/>
  <c r="N8311" i="13" s="1"/>
  <c r="P8312" i="13"/>
  <c r="Q8312" i="13"/>
  <c r="N8312" i="13" s="1" a="1"/>
  <c r="N8312" i="13" s="1"/>
  <c r="P8313" i="13"/>
  <c r="Q8313" i="13"/>
  <c r="N8313" i="13" s="1" a="1"/>
  <c r="N8313" i="13" s="1"/>
  <c r="P8314" i="13"/>
  <c r="Q8314" i="13"/>
  <c r="N8314" i="13" s="1" a="1"/>
  <c r="N8314" i="13" s="1"/>
  <c r="P8315" i="13"/>
  <c r="Q8315" i="13"/>
  <c r="N8315" i="13" s="1" a="1"/>
  <c r="N8315" i="13" s="1"/>
  <c r="P8316" i="13"/>
  <c r="Q8316" i="13"/>
  <c r="N8316" i="13" s="1" a="1"/>
  <c r="N8316" i="13" s="1"/>
  <c r="P8317" i="13"/>
  <c r="Q8317" i="13"/>
  <c r="N8317" i="13" s="1" a="1"/>
  <c r="N8317" i="13" s="1"/>
  <c r="P8318" i="13"/>
  <c r="Q8318" i="13"/>
  <c r="N8318" i="13" s="1" a="1"/>
  <c r="N8318" i="13" s="1"/>
  <c r="P8319" i="13"/>
  <c r="Q8319" i="13"/>
  <c r="N8319" i="13" s="1" a="1"/>
  <c r="N8319" i="13" s="1"/>
  <c r="P8320" i="13"/>
  <c r="Q8320" i="13"/>
  <c r="N8320" i="13" s="1" a="1"/>
  <c r="N8320" i="13" s="1"/>
  <c r="P8321" i="13"/>
  <c r="Q8321" i="13"/>
  <c r="N8321" i="13" s="1" a="1"/>
  <c r="N8321" i="13" s="1"/>
  <c r="P8322" i="13"/>
  <c r="Q8322" i="13"/>
  <c r="N8322" i="13" s="1" a="1"/>
  <c r="N8322" i="13" s="1"/>
  <c r="P8323" i="13"/>
  <c r="Q8323" i="13"/>
  <c r="N8323" i="13" s="1" a="1"/>
  <c r="N8323" i="13" s="1"/>
  <c r="P8324" i="13"/>
  <c r="Q8324" i="13"/>
  <c r="N8324" i="13" s="1" a="1"/>
  <c r="N8324" i="13" s="1"/>
  <c r="P8325" i="13"/>
  <c r="Q8325" i="13"/>
  <c r="N8325" i="13" s="1" a="1"/>
  <c r="N8325" i="13" s="1"/>
  <c r="P8326" i="13"/>
  <c r="Q8326" i="13"/>
  <c r="N8326" i="13" s="1" a="1"/>
  <c r="N8326" i="13" s="1"/>
  <c r="P8327" i="13"/>
  <c r="Q8327" i="13"/>
  <c r="N8327" i="13" s="1" a="1"/>
  <c r="N8327" i="13" s="1"/>
  <c r="P8328" i="13"/>
  <c r="Q8328" i="13"/>
  <c r="N8328" i="13" s="1" a="1"/>
  <c r="N8328" i="13" s="1"/>
  <c r="P8329" i="13"/>
  <c r="Q8329" i="13"/>
  <c r="N8329" i="13" s="1" a="1"/>
  <c r="N8329" i="13" s="1"/>
  <c r="P8330" i="13"/>
  <c r="Q8330" i="13"/>
  <c r="N8330" i="13" s="1" a="1"/>
  <c r="N8330" i="13" s="1"/>
  <c r="P8331" i="13"/>
  <c r="Q8331" i="13"/>
  <c r="N8331" i="13" s="1" a="1"/>
  <c r="N8331" i="13" s="1"/>
  <c r="P8332" i="13"/>
  <c r="Q8332" i="13"/>
  <c r="N8332" i="13" s="1" a="1"/>
  <c r="N8332" i="13" s="1"/>
  <c r="P8333" i="13"/>
  <c r="Q8333" i="13"/>
  <c r="N8333" i="13" s="1" a="1"/>
  <c r="N8333" i="13" s="1"/>
  <c r="P8334" i="13"/>
  <c r="Q8334" i="13"/>
  <c r="N8334" i="13" s="1" a="1"/>
  <c r="N8334" i="13" s="1"/>
  <c r="P8335" i="13"/>
  <c r="Q8335" i="13"/>
  <c r="N8335" i="13" s="1" a="1"/>
  <c r="N8335" i="13" s="1"/>
  <c r="P8336" i="13"/>
  <c r="Q8336" i="13"/>
  <c r="N8336" i="13" s="1" a="1"/>
  <c r="N8336" i="13" s="1"/>
  <c r="P8337" i="13"/>
  <c r="Q8337" i="13"/>
  <c r="N8337" i="13" s="1" a="1"/>
  <c r="N8337" i="13" s="1"/>
  <c r="P8338" i="13"/>
  <c r="Q8338" i="13"/>
  <c r="N8338" i="13" s="1" a="1"/>
  <c r="N8338" i="13" s="1"/>
  <c r="P8339" i="13"/>
  <c r="Q8339" i="13"/>
  <c r="N8339" i="13" s="1" a="1"/>
  <c r="N8339" i="13" s="1"/>
  <c r="P8340" i="13"/>
  <c r="Q8340" i="13"/>
  <c r="N8340" i="13" s="1" a="1"/>
  <c r="N8340" i="13" s="1"/>
  <c r="P8341" i="13"/>
  <c r="Q8341" i="13"/>
  <c r="N8341" i="13" s="1" a="1"/>
  <c r="N8341" i="13" s="1"/>
  <c r="P8342" i="13"/>
  <c r="Q8342" i="13"/>
  <c r="N8342" i="13" s="1" a="1"/>
  <c r="N8342" i="13" s="1"/>
  <c r="P8343" i="13"/>
  <c r="Q8343" i="13"/>
  <c r="N8343" i="13" s="1" a="1"/>
  <c r="N8343" i="13" s="1"/>
  <c r="P8344" i="13"/>
  <c r="Q8344" i="13"/>
  <c r="N8344" i="13" s="1" a="1"/>
  <c r="N8344" i="13" s="1"/>
  <c r="P8345" i="13"/>
  <c r="Q8345" i="13"/>
  <c r="N8345" i="13" s="1" a="1"/>
  <c r="N8345" i="13" s="1"/>
  <c r="P8346" i="13"/>
  <c r="Q8346" i="13"/>
  <c r="N8346" i="13" s="1" a="1"/>
  <c r="N8346" i="13" s="1"/>
  <c r="P8347" i="13"/>
  <c r="Q8347" i="13"/>
  <c r="N8347" i="13" s="1" a="1"/>
  <c r="N8347" i="13" s="1"/>
  <c r="P8348" i="13"/>
  <c r="Q8348" i="13"/>
  <c r="N8348" i="13" s="1" a="1"/>
  <c r="N8348" i="13" s="1"/>
  <c r="P8349" i="13"/>
  <c r="Q8349" i="13"/>
  <c r="N8349" i="13" s="1" a="1"/>
  <c r="N8349" i="13" s="1"/>
  <c r="P8350" i="13"/>
  <c r="Q8350" i="13"/>
  <c r="N8350" i="13" s="1" a="1"/>
  <c r="N8350" i="13" s="1"/>
  <c r="P8351" i="13"/>
  <c r="Q8351" i="13"/>
  <c r="N8351" i="13" s="1" a="1"/>
  <c r="N8351" i="13" s="1"/>
  <c r="P8352" i="13"/>
  <c r="Q8352" i="13"/>
  <c r="N8352" i="13" s="1" a="1"/>
  <c r="N8352" i="13" s="1"/>
  <c r="P8353" i="13"/>
  <c r="Q8353" i="13"/>
  <c r="N8353" i="13" s="1" a="1"/>
  <c r="N8353" i="13" s="1"/>
  <c r="P8354" i="13"/>
  <c r="Q8354" i="13"/>
  <c r="N8354" i="13" s="1" a="1"/>
  <c r="N8354" i="13" s="1"/>
  <c r="P8355" i="13"/>
  <c r="Q8355" i="13"/>
  <c r="N8355" i="13" s="1" a="1"/>
  <c r="N8355" i="13" s="1"/>
  <c r="P8356" i="13"/>
  <c r="Q8356" i="13"/>
  <c r="N8356" i="13" s="1" a="1"/>
  <c r="N8356" i="13" s="1"/>
  <c r="P8357" i="13"/>
  <c r="Q8357" i="13"/>
  <c r="N8357" i="13" s="1" a="1"/>
  <c r="N8357" i="13" s="1"/>
  <c r="P8358" i="13"/>
  <c r="Q8358" i="13"/>
  <c r="N8358" i="13" s="1" a="1"/>
  <c r="N8358" i="13" s="1"/>
  <c r="P8359" i="13"/>
  <c r="Q8359" i="13"/>
  <c r="N8359" i="13" s="1" a="1"/>
  <c r="N8359" i="13" s="1"/>
  <c r="P8360" i="13"/>
  <c r="Q8360" i="13"/>
  <c r="N8360" i="13" s="1" a="1"/>
  <c r="N8360" i="13" s="1"/>
  <c r="P8361" i="13"/>
  <c r="Q8361" i="13"/>
  <c r="N8361" i="13" s="1" a="1"/>
  <c r="N8361" i="13" s="1"/>
  <c r="P8362" i="13"/>
  <c r="Q8362" i="13"/>
  <c r="N8362" i="13" s="1" a="1"/>
  <c r="N8362" i="13" s="1"/>
  <c r="P8363" i="13"/>
  <c r="Q8363" i="13"/>
  <c r="N8363" i="13" s="1" a="1"/>
  <c r="N8363" i="13" s="1"/>
  <c r="P8364" i="13"/>
  <c r="Q8364" i="13"/>
  <c r="N8364" i="13" s="1" a="1"/>
  <c r="N8364" i="13" s="1"/>
  <c r="P8365" i="13"/>
  <c r="Q8365" i="13"/>
  <c r="N8365" i="13" s="1" a="1"/>
  <c r="N8365" i="13" s="1"/>
  <c r="P8366" i="13"/>
  <c r="Q8366" i="13"/>
  <c r="N8366" i="13" s="1" a="1"/>
  <c r="N8366" i="13" s="1"/>
  <c r="P8367" i="13"/>
  <c r="Q8367" i="13"/>
  <c r="N8367" i="13" s="1" a="1"/>
  <c r="N8367" i="13" s="1"/>
  <c r="P8368" i="13"/>
  <c r="Q8368" i="13"/>
  <c r="N8368" i="13" s="1" a="1"/>
  <c r="N8368" i="13" s="1"/>
  <c r="P8369" i="13"/>
  <c r="Q8369" i="13"/>
  <c r="N8369" i="13" s="1" a="1"/>
  <c r="N8369" i="13" s="1"/>
  <c r="P8370" i="13"/>
  <c r="Q8370" i="13"/>
  <c r="N8370" i="13" s="1" a="1"/>
  <c r="N8370" i="13" s="1"/>
  <c r="P8371" i="13"/>
  <c r="Q8371" i="13"/>
  <c r="N8371" i="13" s="1" a="1"/>
  <c r="N8371" i="13" s="1"/>
  <c r="P8372" i="13"/>
  <c r="Q8372" i="13"/>
  <c r="N8372" i="13" s="1" a="1"/>
  <c r="N8372" i="13" s="1"/>
  <c r="P8373" i="13"/>
  <c r="Q8373" i="13"/>
  <c r="N8373" i="13" s="1" a="1"/>
  <c r="N8373" i="13" s="1"/>
  <c r="P8374" i="13"/>
  <c r="Q8374" i="13"/>
  <c r="N8374" i="13" s="1" a="1"/>
  <c r="N8374" i="13" s="1"/>
  <c r="P8375" i="13"/>
  <c r="Q8375" i="13"/>
  <c r="N8375" i="13" s="1" a="1"/>
  <c r="N8375" i="13" s="1"/>
  <c r="P8376" i="13"/>
  <c r="Q8376" i="13"/>
  <c r="N8376" i="13" s="1" a="1"/>
  <c r="N8376" i="13" s="1"/>
  <c r="P8377" i="13"/>
  <c r="Q8377" i="13"/>
  <c r="N8377" i="13" s="1" a="1"/>
  <c r="N8377" i="13" s="1"/>
  <c r="P8378" i="13"/>
  <c r="Q8378" i="13"/>
  <c r="N8378" i="13" s="1" a="1"/>
  <c r="N8378" i="13" s="1"/>
  <c r="P8379" i="13"/>
  <c r="Q8379" i="13"/>
  <c r="N8379" i="13" s="1" a="1"/>
  <c r="N8379" i="13" s="1"/>
  <c r="P8380" i="13"/>
  <c r="Q8380" i="13"/>
  <c r="N8380" i="13" s="1" a="1"/>
  <c r="N8380" i="13" s="1"/>
  <c r="P8381" i="13"/>
  <c r="Q8381" i="13"/>
  <c r="N8381" i="13" s="1" a="1"/>
  <c r="N8381" i="13" s="1"/>
  <c r="P8382" i="13"/>
  <c r="Q8382" i="13"/>
  <c r="N8382" i="13" s="1" a="1"/>
  <c r="N8382" i="13" s="1"/>
  <c r="P8383" i="13"/>
  <c r="Q8383" i="13"/>
  <c r="N8383" i="13" s="1" a="1"/>
  <c r="N8383" i="13" s="1"/>
  <c r="P8384" i="13"/>
  <c r="Q8384" i="13"/>
  <c r="N8384" i="13" s="1" a="1"/>
  <c r="N8384" i="13" s="1"/>
  <c r="P8385" i="13"/>
  <c r="Q8385" i="13"/>
  <c r="N8385" i="13" s="1" a="1"/>
  <c r="N8385" i="13" s="1"/>
  <c r="P8386" i="13"/>
  <c r="Q8386" i="13"/>
  <c r="N8386" i="13" s="1" a="1"/>
  <c r="N8386" i="13" s="1"/>
  <c r="P8387" i="13"/>
  <c r="Q8387" i="13"/>
  <c r="N8387" i="13" s="1" a="1"/>
  <c r="N8387" i="13" s="1"/>
  <c r="P8388" i="13"/>
  <c r="Q8388" i="13"/>
  <c r="P8389" i="13"/>
  <c r="Q8389" i="13"/>
  <c r="N8389" i="13" s="1" a="1"/>
  <c r="N8389" i="13" s="1"/>
  <c r="P8390" i="13"/>
  <c r="Q8390" i="13"/>
  <c r="N8390" i="13" s="1" a="1"/>
  <c r="N8390" i="13" s="1"/>
  <c r="P8391" i="13"/>
  <c r="Q8391" i="13"/>
  <c r="N8391" i="13" s="1" a="1"/>
  <c r="N8391" i="13" s="1"/>
  <c r="P8392" i="13"/>
  <c r="Q8392" i="13"/>
  <c r="N8392" i="13" s="1" a="1"/>
  <c r="N8392" i="13" s="1"/>
  <c r="P8393" i="13"/>
  <c r="Q8393" i="13"/>
  <c r="N8393" i="13" s="1" a="1"/>
  <c r="N8393" i="13" s="1"/>
  <c r="P8394" i="13"/>
  <c r="Q8394" i="13"/>
  <c r="N8394" i="13" s="1" a="1"/>
  <c r="N8394" i="13" s="1"/>
  <c r="P8395" i="13"/>
  <c r="Q8395" i="13"/>
  <c r="N8395" i="13" s="1" a="1"/>
  <c r="N8395" i="13" s="1"/>
  <c r="P8396" i="13"/>
  <c r="Q8396" i="13"/>
  <c r="N8396" i="13" s="1" a="1"/>
  <c r="N8396" i="13" s="1"/>
  <c r="P8397" i="13"/>
  <c r="Q8397" i="13"/>
  <c r="N8397" i="13" s="1" a="1"/>
  <c r="N8397" i="13" s="1"/>
  <c r="P8398" i="13"/>
  <c r="Q8398" i="13"/>
  <c r="N8398" i="13" s="1" a="1"/>
  <c r="N8398" i="13" s="1"/>
  <c r="P8399" i="13"/>
  <c r="Q8399" i="13"/>
  <c r="N8399" i="13" s="1" a="1"/>
  <c r="N8399" i="13" s="1"/>
  <c r="P8400" i="13"/>
  <c r="Q8400" i="13"/>
  <c r="N8400" i="13" s="1" a="1"/>
  <c r="N8400" i="13" s="1"/>
  <c r="P8401" i="13"/>
  <c r="Q8401" i="13"/>
  <c r="N8401" i="13" s="1" a="1"/>
  <c r="N8401" i="13" s="1"/>
  <c r="P8402" i="13"/>
  <c r="Q8402" i="13"/>
  <c r="N8402" i="13" s="1" a="1"/>
  <c r="N8402" i="13" s="1"/>
  <c r="P8403" i="13"/>
  <c r="Q8403" i="13"/>
  <c r="N8403" i="13" s="1" a="1"/>
  <c r="N8403" i="13" s="1"/>
  <c r="P8404" i="13"/>
  <c r="Q8404" i="13"/>
  <c r="N8404" i="13" s="1" a="1"/>
  <c r="N8404" i="13" s="1"/>
  <c r="P8405" i="13"/>
  <c r="Q8405" i="13"/>
  <c r="N8405" i="13" s="1" a="1"/>
  <c r="N8405" i="13" s="1"/>
  <c r="P8406" i="13"/>
  <c r="Q8406" i="13"/>
  <c r="N8406" i="13" s="1" a="1"/>
  <c r="N8406" i="13" s="1"/>
  <c r="P8407" i="13"/>
  <c r="Q8407" i="13"/>
  <c r="N8407" i="13" s="1" a="1"/>
  <c r="N8407" i="13" s="1"/>
  <c r="P8408" i="13"/>
  <c r="Q8408" i="13"/>
  <c r="N8408" i="13" s="1" a="1"/>
  <c r="N8408" i="13" s="1"/>
  <c r="P8409" i="13"/>
  <c r="Q8409" i="13"/>
  <c r="N8409" i="13" s="1" a="1"/>
  <c r="N8409" i="13" s="1"/>
  <c r="P8410" i="13"/>
  <c r="Q8410" i="13"/>
  <c r="N8410" i="13" s="1" a="1"/>
  <c r="N8410" i="13" s="1"/>
  <c r="P8411" i="13"/>
  <c r="Q8411" i="13"/>
  <c r="N8411" i="13" s="1" a="1"/>
  <c r="N8411" i="13" s="1"/>
  <c r="P8412" i="13"/>
  <c r="Q8412" i="13"/>
  <c r="N8412" i="13" s="1" a="1"/>
  <c r="N8412" i="13" s="1"/>
  <c r="P8413" i="13"/>
  <c r="Q8413" i="13"/>
  <c r="N8413" i="13" s="1" a="1"/>
  <c r="N8413" i="13" s="1"/>
  <c r="P8414" i="13"/>
  <c r="Q8414" i="13"/>
  <c r="N8414" i="13" s="1" a="1"/>
  <c r="N8414" i="13" s="1"/>
  <c r="P8415" i="13"/>
  <c r="Q8415" i="13"/>
  <c r="N8415" i="13" s="1" a="1"/>
  <c r="N8415" i="13" s="1"/>
  <c r="P8416" i="13"/>
  <c r="Q8416" i="13"/>
  <c r="N8416" i="13" s="1" a="1"/>
  <c r="N8416" i="13" s="1"/>
  <c r="P8417" i="13"/>
  <c r="Q8417" i="13"/>
  <c r="N8417" i="13" s="1" a="1"/>
  <c r="N8417" i="13" s="1"/>
  <c r="P8418" i="13"/>
  <c r="Q8418" i="13"/>
  <c r="N8418" i="13" s="1" a="1"/>
  <c r="N8418" i="13" s="1"/>
  <c r="P8419" i="13"/>
  <c r="Q8419" i="13"/>
  <c r="N8419" i="13" s="1" a="1"/>
  <c r="N8419" i="13" s="1"/>
  <c r="P8420" i="13"/>
  <c r="Q8420" i="13"/>
  <c r="N8420" i="13" s="1" a="1"/>
  <c r="N8420" i="13" s="1"/>
  <c r="P8421" i="13"/>
  <c r="Q8421" i="13"/>
  <c r="N8421" i="13" s="1" a="1"/>
  <c r="N8421" i="13" s="1"/>
  <c r="P8422" i="13"/>
  <c r="Q8422" i="13"/>
  <c r="N8422" i="13" s="1" a="1"/>
  <c r="N8422" i="13" s="1"/>
  <c r="P8423" i="13"/>
  <c r="Q8423" i="13"/>
  <c r="N8423" i="13" s="1" a="1"/>
  <c r="N8423" i="13" s="1"/>
  <c r="P8424" i="13"/>
  <c r="Q8424" i="13"/>
  <c r="N8424" i="13" s="1" a="1"/>
  <c r="N8424" i="13" s="1"/>
  <c r="P8425" i="13"/>
  <c r="Q8425" i="13"/>
  <c r="N8425" i="13" s="1" a="1"/>
  <c r="N8425" i="13" s="1"/>
  <c r="P8426" i="13"/>
  <c r="Q8426" i="13"/>
  <c r="N8426" i="13" s="1" a="1"/>
  <c r="N8426" i="13" s="1"/>
  <c r="P8427" i="13"/>
  <c r="Q8427" i="13"/>
  <c r="N8427" i="13" s="1" a="1"/>
  <c r="N8427" i="13" s="1"/>
  <c r="P8428" i="13"/>
  <c r="Q8428" i="13"/>
  <c r="N8428" i="13" s="1" a="1"/>
  <c r="N8428" i="13" s="1"/>
  <c r="P8429" i="13"/>
  <c r="Q8429" i="13"/>
  <c r="N8429" i="13" s="1" a="1"/>
  <c r="N8429" i="13" s="1"/>
  <c r="P8430" i="13"/>
  <c r="Q8430" i="13"/>
  <c r="N8430" i="13" s="1" a="1"/>
  <c r="N8430" i="13" s="1"/>
  <c r="P8431" i="13"/>
  <c r="Q8431" i="13"/>
  <c r="N8431" i="13" s="1" a="1"/>
  <c r="N8431" i="13" s="1"/>
  <c r="P8432" i="13"/>
  <c r="Q8432" i="13"/>
  <c r="N8432" i="13" s="1" a="1"/>
  <c r="N8432" i="13" s="1"/>
  <c r="P8433" i="13"/>
  <c r="Q8433" i="13"/>
  <c r="N8433" i="13" s="1" a="1"/>
  <c r="N8433" i="13" s="1"/>
  <c r="P8434" i="13"/>
  <c r="Q8434" i="13"/>
  <c r="N8434" i="13" s="1" a="1"/>
  <c r="N8434" i="13" s="1"/>
  <c r="P8435" i="13"/>
  <c r="Q8435" i="13"/>
  <c r="N8435" i="13" s="1" a="1"/>
  <c r="N8435" i="13" s="1"/>
  <c r="P8436" i="13"/>
  <c r="Q8436" i="13"/>
  <c r="N8436" i="13" s="1" a="1"/>
  <c r="N8436" i="13" s="1"/>
  <c r="P8437" i="13"/>
  <c r="Q8437" i="13"/>
  <c r="N8437" i="13" s="1" a="1"/>
  <c r="N8437" i="13" s="1"/>
  <c r="P8438" i="13"/>
  <c r="Q8438" i="13"/>
  <c r="N8438" i="13" s="1" a="1"/>
  <c r="N8438" i="13" s="1"/>
  <c r="P8439" i="13"/>
  <c r="Q8439" i="13"/>
  <c r="N8439" i="13" s="1" a="1"/>
  <c r="N8439" i="13" s="1"/>
  <c r="P8440" i="13"/>
  <c r="Q8440" i="13"/>
  <c r="N8440" i="13" s="1" a="1"/>
  <c r="N8440" i="13" s="1"/>
  <c r="P8441" i="13"/>
  <c r="Q8441" i="13"/>
  <c r="N8441" i="13" s="1" a="1"/>
  <c r="N8441" i="13" s="1"/>
  <c r="P8442" i="13"/>
  <c r="Q8442" i="13"/>
  <c r="N8442" i="13" s="1" a="1"/>
  <c r="N8442" i="13" s="1"/>
  <c r="P8443" i="13"/>
  <c r="Q8443" i="13"/>
  <c r="N8443" i="13" s="1" a="1"/>
  <c r="N8443" i="13" s="1"/>
  <c r="P8444" i="13"/>
  <c r="Q8444" i="13"/>
  <c r="N8444" i="13" s="1" a="1"/>
  <c r="N8444" i="13" s="1"/>
  <c r="P8445" i="13"/>
  <c r="Q8445" i="13"/>
  <c r="N8445" i="13" s="1" a="1"/>
  <c r="N8445" i="13" s="1"/>
  <c r="P8446" i="13"/>
  <c r="Q8446" i="13"/>
  <c r="N8446" i="13" s="1" a="1"/>
  <c r="N8446" i="13" s="1"/>
  <c r="P8447" i="13"/>
  <c r="Q8447" i="13"/>
  <c r="N8447" i="13" s="1" a="1"/>
  <c r="N8447" i="13" s="1"/>
  <c r="P8448" i="13"/>
  <c r="Q8448" i="13"/>
  <c r="N8448" i="13" s="1" a="1"/>
  <c r="N8448" i="13" s="1"/>
  <c r="P8449" i="13"/>
  <c r="Q8449" i="13"/>
  <c r="N8449" i="13" s="1" a="1"/>
  <c r="N8449" i="13" s="1"/>
  <c r="P8450" i="13"/>
  <c r="Q8450" i="13"/>
  <c r="N8450" i="13" s="1" a="1"/>
  <c r="N8450" i="13" s="1"/>
  <c r="P8451" i="13"/>
  <c r="Q8451" i="13"/>
  <c r="N8451" i="13" s="1" a="1"/>
  <c r="N8451" i="13" s="1"/>
  <c r="P8452" i="13"/>
  <c r="Q8452" i="13"/>
  <c r="N8452" i="13" s="1" a="1"/>
  <c r="N8452" i="13" s="1"/>
  <c r="P8453" i="13"/>
  <c r="Q8453" i="13"/>
  <c r="N8453" i="13" s="1" a="1"/>
  <c r="N8453" i="13" s="1"/>
  <c r="P8454" i="13"/>
  <c r="Q8454" i="13"/>
  <c r="N8454" i="13" s="1" a="1"/>
  <c r="N8454" i="13" s="1"/>
  <c r="P8455" i="13"/>
  <c r="Q8455" i="13"/>
  <c r="N8455" i="13" s="1" a="1"/>
  <c r="N8455" i="13" s="1"/>
  <c r="P8456" i="13"/>
  <c r="Q8456" i="13"/>
  <c r="N8456" i="13" s="1" a="1"/>
  <c r="N8456" i="13" s="1"/>
  <c r="P8457" i="13"/>
  <c r="Q8457" i="13"/>
  <c r="N8457" i="13" s="1" a="1"/>
  <c r="N8457" i="13" s="1"/>
  <c r="P8458" i="13"/>
  <c r="Q8458" i="13"/>
  <c r="N8458" i="13" s="1" a="1"/>
  <c r="N8458" i="13" s="1"/>
  <c r="P8459" i="13"/>
  <c r="Q8459" i="13"/>
  <c r="N8459" i="13" s="1" a="1"/>
  <c r="N8459" i="13" s="1"/>
  <c r="P8460" i="13"/>
  <c r="Q8460" i="13"/>
  <c r="N8460" i="13" s="1" a="1"/>
  <c r="N8460" i="13" s="1"/>
  <c r="P8461" i="13"/>
  <c r="Q8461" i="13"/>
  <c r="N8461" i="13" s="1" a="1"/>
  <c r="N8461" i="13" s="1"/>
  <c r="P8462" i="13"/>
  <c r="Q8462" i="13"/>
  <c r="N8462" i="13" s="1" a="1"/>
  <c r="N8462" i="13" s="1"/>
  <c r="P8463" i="13"/>
  <c r="Q8463" i="13"/>
  <c r="N8463" i="13" s="1" a="1"/>
  <c r="N8463" i="13" s="1"/>
  <c r="P8464" i="13"/>
  <c r="Q8464" i="13"/>
  <c r="N8464" i="13" s="1" a="1"/>
  <c r="N8464" i="13" s="1"/>
  <c r="P8465" i="13"/>
  <c r="Q8465" i="13"/>
  <c r="N8465" i="13" s="1" a="1"/>
  <c r="N8465" i="13" s="1"/>
  <c r="P8466" i="13"/>
  <c r="Q8466" i="13"/>
  <c r="N8466" i="13" s="1" a="1"/>
  <c r="N8466" i="13" s="1"/>
  <c r="P8467" i="13"/>
  <c r="Q8467" i="13"/>
  <c r="N8467" i="13" s="1" a="1"/>
  <c r="N8467" i="13" s="1"/>
  <c r="P8468" i="13"/>
  <c r="Q8468" i="13"/>
  <c r="N8468" i="13" s="1" a="1"/>
  <c r="N8468" i="13" s="1"/>
  <c r="P8469" i="13"/>
  <c r="Q8469" i="13"/>
  <c r="N8469" i="13" s="1" a="1"/>
  <c r="N8469" i="13" s="1"/>
  <c r="P8470" i="13"/>
  <c r="Q8470" i="13"/>
  <c r="N8470" i="13" s="1" a="1"/>
  <c r="N8470" i="13" s="1"/>
  <c r="P8471" i="13"/>
  <c r="Q8471" i="13"/>
  <c r="N8471" i="13" s="1" a="1"/>
  <c r="N8471" i="13" s="1"/>
  <c r="P8472" i="13"/>
  <c r="Q8472" i="13"/>
  <c r="N8472" i="13" s="1" a="1"/>
  <c r="N8472" i="13" s="1"/>
  <c r="P8473" i="13"/>
  <c r="Q8473" i="13"/>
  <c r="N8473" i="13" s="1" a="1"/>
  <c r="N8473" i="13" s="1"/>
  <c r="P8474" i="13"/>
  <c r="Q8474" i="13"/>
  <c r="N8474" i="13" s="1" a="1"/>
  <c r="N8474" i="13" s="1"/>
  <c r="P8475" i="13"/>
  <c r="Q8475" i="13"/>
  <c r="N8475" i="13" s="1" a="1"/>
  <c r="N8475" i="13" s="1"/>
  <c r="P8476" i="13"/>
  <c r="Q8476" i="13"/>
  <c r="N8476" i="13" s="1" a="1"/>
  <c r="N8476" i="13" s="1"/>
  <c r="P8477" i="13"/>
  <c r="Q8477" i="13"/>
  <c r="N8477" i="13" s="1" a="1"/>
  <c r="N8477" i="13" s="1"/>
  <c r="P8478" i="13"/>
  <c r="Q8478" i="13"/>
  <c r="N8478" i="13" s="1" a="1"/>
  <c r="N8478" i="13" s="1"/>
  <c r="P8479" i="13"/>
  <c r="Q8479" i="13"/>
  <c r="N8479" i="13" s="1" a="1"/>
  <c r="N8479" i="13" s="1"/>
  <c r="P8480" i="13"/>
  <c r="Q8480" i="13"/>
  <c r="N8480" i="13" s="1" a="1"/>
  <c r="N8480" i="13" s="1"/>
  <c r="P8481" i="13"/>
  <c r="Q8481" i="13"/>
  <c r="N8481" i="13" s="1" a="1"/>
  <c r="N8481" i="13" s="1"/>
  <c r="P8482" i="13"/>
  <c r="Q8482" i="13"/>
  <c r="N8482" i="13" s="1" a="1"/>
  <c r="N8482" i="13" s="1"/>
  <c r="P8483" i="13"/>
  <c r="Q8483" i="13"/>
  <c r="N8483" i="13" s="1" a="1"/>
  <c r="N8483" i="13" s="1"/>
  <c r="P8484" i="13"/>
  <c r="Q8484" i="13"/>
  <c r="N8484" i="13" s="1" a="1"/>
  <c r="N8484" i="13" s="1"/>
  <c r="P8485" i="13"/>
  <c r="Q8485" i="13"/>
  <c r="N8485" i="13" s="1" a="1"/>
  <c r="N8485" i="13" s="1"/>
  <c r="P8486" i="13"/>
  <c r="Q8486" i="13"/>
  <c r="N8486" i="13" s="1" a="1"/>
  <c r="N8486" i="13" s="1"/>
  <c r="P8487" i="13"/>
  <c r="Q8487" i="13"/>
  <c r="N8487" i="13" s="1" a="1"/>
  <c r="N8487" i="13" s="1"/>
  <c r="P8488" i="13"/>
  <c r="Q8488" i="13"/>
  <c r="N8488" i="13" s="1" a="1"/>
  <c r="N8488" i="13" s="1"/>
  <c r="P8489" i="13"/>
  <c r="Q8489" i="13"/>
  <c r="N8489" i="13" s="1" a="1"/>
  <c r="N8489" i="13" s="1"/>
  <c r="P8490" i="13"/>
  <c r="Q8490" i="13"/>
  <c r="N8490" i="13" s="1" a="1"/>
  <c r="N8490" i="13" s="1"/>
  <c r="P8491" i="13"/>
  <c r="Q8491" i="13"/>
  <c r="N8491" i="13" s="1" a="1"/>
  <c r="N8491" i="13" s="1"/>
  <c r="P8492" i="13"/>
  <c r="Q8492" i="13"/>
  <c r="N8492" i="13" s="1" a="1"/>
  <c r="N8492" i="13" s="1"/>
  <c r="P8493" i="13"/>
  <c r="Q8493" i="13"/>
  <c r="N8493" i="13" s="1" a="1"/>
  <c r="N8493" i="13" s="1"/>
  <c r="P8494" i="13"/>
  <c r="Q8494" i="13"/>
  <c r="N8494" i="13" s="1" a="1"/>
  <c r="N8494" i="13" s="1"/>
  <c r="P8495" i="13"/>
  <c r="Q8495" i="13"/>
  <c r="N8495" i="13" s="1" a="1"/>
  <c r="N8495" i="13" s="1"/>
  <c r="P8496" i="13"/>
  <c r="Q8496" i="13"/>
  <c r="N8496" i="13" s="1" a="1"/>
  <c r="N8496" i="13" s="1"/>
  <c r="P8497" i="13"/>
  <c r="Q8497" i="13"/>
  <c r="N8497" i="13" s="1" a="1"/>
  <c r="N8497" i="13" s="1"/>
  <c r="P8498" i="13"/>
  <c r="Q8498" i="13"/>
  <c r="N8498" i="13" s="1" a="1"/>
  <c r="N8498" i="13" s="1"/>
  <c r="P8499" i="13"/>
  <c r="Q8499" i="13"/>
  <c r="N8499" i="13" s="1" a="1"/>
  <c r="N8499" i="13" s="1"/>
  <c r="P8500" i="13"/>
  <c r="Q8500" i="13"/>
  <c r="N8500" i="13" s="1" a="1"/>
  <c r="N8500" i="13" s="1"/>
  <c r="P8501" i="13"/>
  <c r="Q8501" i="13"/>
  <c r="N8501" i="13" s="1" a="1"/>
  <c r="N8501" i="13" s="1"/>
  <c r="P8502" i="13"/>
  <c r="Q8502" i="13"/>
  <c r="N8502" i="13" s="1" a="1"/>
  <c r="N8502" i="13" s="1"/>
  <c r="P8503" i="13"/>
  <c r="Q8503" i="13"/>
  <c r="N8503" i="13" s="1" a="1"/>
  <c r="N8503" i="13" s="1"/>
  <c r="P8504" i="13"/>
  <c r="Q8504" i="13"/>
  <c r="N8504" i="13" s="1" a="1"/>
  <c r="N8504" i="13" s="1"/>
  <c r="P8505" i="13"/>
  <c r="Q8505" i="13"/>
  <c r="N8505" i="13" s="1" a="1"/>
  <c r="N8505" i="13" s="1"/>
  <c r="P8506" i="13"/>
  <c r="Q8506" i="13"/>
  <c r="N8506" i="13" s="1" a="1"/>
  <c r="N8506" i="13" s="1"/>
  <c r="P8507" i="13"/>
  <c r="Q8507" i="13"/>
  <c r="N8507" i="13" s="1" a="1"/>
  <c r="N8507" i="13" s="1"/>
  <c r="P8508" i="13"/>
  <c r="Q8508" i="13"/>
  <c r="N8508" i="13" s="1" a="1"/>
  <c r="N8508" i="13" s="1"/>
  <c r="P8509" i="13"/>
  <c r="Q8509" i="13"/>
  <c r="N8509" i="13" s="1" a="1"/>
  <c r="N8509" i="13" s="1"/>
  <c r="P8510" i="13"/>
  <c r="Q8510" i="13"/>
  <c r="N8510" i="13" s="1" a="1"/>
  <c r="N8510" i="13" s="1"/>
  <c r="P8511" i="13"/>
  <c r="Q8511" i="13"/>
  <c r="N8511" i="13" s="1" a="1"/>
  <c r="N8511" i="13" s="1"/>
  <c r="P8512" i="13"/>
  <c r="Q8512" i="13"/>
  <c r="P8513" i="13"/>
  <c r="Q8513" i="13"/>
  <c r="N8513" i="13" s="1" a="1"/>
  <c r="N8513" i="13" s="1"/>
  <c r="P8514" i="13"/>
  <c r="Q8514" i="13"/>
  <c r="N8514" i="13" s="1" a="1"/>
  <c r="N8514" i="13" s="1"/>
  <c r="P8515" i="13"/>
  <c r="Q8515" i="13"/>
  <c r="N8515" i="13" s="1" a="1"/>
  <c r="N8515" i="13" s="1"/>
  <c r="P8516" i="13"/>
  <c r="Q8516" i="13"/>
  <c r="N8516" i="13" s="1" a="1"/>
  <c r="N8516" i="13" s="1"/>
  <c r="P8517" i="13"/>
  <c r="Q8517" i="13"/>
  <c r="N8517" i="13" s="1" a="1"/>
  <c r="N8517" i="13" s="1"/>
  <c r="P8518" i="13"/>
  <c r="Q8518" i="13"/>
  <c r="N8518" i="13" s="1" a="1"/>
  <c r="N8518" i="13" s="1"/>
  <c r="P8519" i="13"/>
  <c r="Q8519" i="13"/>
  <c r="N8519" i="13" s="1" a="1"/>
  <c r="N8519" i="13" s="1"/>
  <c r="P8520" i="13"/>
  <c r="Q8520" i="13"/>
  <c r="N8520" i="13" s="1" a="1"/>
  <c r="N8520" i="13" s="1"/>
  <c r="P8521" i="13"/>
  <c r="Q8521" i="13"/>
  <c r="N8521" i="13" s="1" a="1"/>
  <c r="N8521" i="13" s="1"/>
  <c r="P8522" i="13"/>
  <c r="Q8522" i="13"/>
  <c r="N8522" i="13" s="1" a="1"/>
  <c r="N8522" i="13" s="1"/>
  <c r="P8523" i="13"/>
  <c r="Q8523" i="13"/>
  <c r="N8523" i="13" s="1" a="1"/>
  <c r="N8523" i="13" s="1"/>
  <c r="P8524" i="13"/>
  <c r="Q8524" i="13"/>
  <c r="N8524" i="13" s="1" a="1"/>
  <c r="N8524" i="13" s="1"/>
  <c r="P8525" i="13"/>
  <c r="Q8525" i="13"/>
  <c r="N8525" i="13" s="1" a="1"/>
  <c r="N8525" i="13" s="1"/>
  <c r="P8526" i="13"/>
  <c r="Q8526" i="13"/>
  <c r="N8526" i="13" s="1" a="1"/>
  <c r="N8526" i="13" s="1"/>
  <c r="P8527" i="13"/>
  <c r="Q8527" i="13"/>
  <c r="N8527" i="13" s="1" a="1"/>
  <c r="N8527" i="13" s="1"/>
  <c r="P8528" i="13"/>
  <c r="Q8528" i="13"/>
  <c r="N8528" i="13" s="1" a="1"/>
  <c r="N8528" i="13" s="1"/>
  <c r="P8529" i="13"/>
  <c r="Q8529" i="13"/>
  <c r="N8529" i="13" s="1" a="1"/>
  <c r="N8529" i="13" s="1"/>
  <c r="P8530" i="13"/>
  <c r="Q8530" i="13"/>
  <c r="N8530" i="13" s="1" a="1"/>
  <c r="N8530" i="13" s="1"/>
  <c r="P8531" i="13"/>
  <c r="Q8531" i="13"/>
  <c r="N8531" i="13" s="1" a="1"/>
  <c r="N8531" i="13" s="1"/>
  <c r="P8532" i="13"/>
  <c r="Q8532" i="13"/>
  <c r="N8532" i="13" s="1" a="1"/>
  <c r="N8532" i="13" s="1"/>
  <c r="P8533" i="13"/>
  <c r="Q8533" i="13"/>
  <c r="N8533" i="13" s="1" a="1"/>
  <c r="N8533" i="13" s="1"/>
  <c r="P8534" i="13"/>
  <c r="Q8534" i="13"/>
  <c r="N8534" i="13" s="1" a="1"/>
  <c r="N8534" i="13" s="1"/>
  <c r="P8535" i="13"/>
  <c r="Q8535" i="13"/>
  <c r="N8535" i="13" s="1" a="1"/>
  <c r="N8535" i="13" s="1"/>
  <c r="P8536" i="13"/>
  <c r="Q8536" i="13"/>
  <c r="N8536" i="13" s="1" a="1"/>
  <c r="N8536" i="13" s="1"/>
  <c r="P8537" i="13"/>
  <c r="Q8537" i="13"/>
  <c r="N8537" i="13" s="1" a="1"/>
  <c r="N8537" i="13" s="1"/>
  <c r="P8538" i="13"/>
  <c r="Q8538" i="13"/>
  <c r="N8538" i="13" s="1" a="1"/>
  <c r="N8538" i="13" s="1"/>
  <c r="P8539" i="13"/>
  <c r="Q8539" i="13"/>
  <c r="N8539" i="13" s="1" a="1"/>
  <c r="N8539" i="13" s="1"/>
  <c r="P8540" i="13"/>
  <c r="Q8540" i="13"/>
  <c r="N8540" i="13" s="1" a="1"/>
  <c r="N8540" i="13" s="1"/>
  <c r="P8541" i="13"/>
  <c r="Q8541" i="13"/>
  <c r="N8541" i="13" s="1" a="1"/>
  <c r="N8541" i="13" s="1"/>
  <c r="P8542" i="13"/>
  <c r="Q8542" i="13"/>
  <c r="N8542" i="13" s="1" a="1"/>
  <c r="N8542" i="13" s="1"/>
  <c r="P8543" i="13"/>
  <c r="Q8543" i="13"/>
  <c r="N8543" i="13" s="1" a="1"/>
  <c r="N8543" i="13" s="1"/>
  <c r="P8544" i="13"/>
  <c r="Q8544" i="13"/>
  <c r="N8544" i="13" s="1" a="1"/>
  <c r="N8544" i="13" s="1"/>
  <c r="P8545" i="13"/>
  <c r="Q8545" i="13"/>
  <c r="N8545" i="13" s="1" a="1"/>
  <c r="N8545" i="13" s="1"/>
  <c r="P8546" i="13"/>
  <c r="Q8546" i="13"/>
  <c r="N8546" i="13" s="1" a="1"/>
  <c r="N8546" i="13" s="1"/>
  <c r="P8547" i="13"/>
  <c r="Q8547" i="13"/>
  <c r="N8547" i="13" s="1" a="1"/>
  <c r="N8547" i="13" s="1"/>
  <c r="P8548" i="13"/>
  <c r="Q8548" i="13"/>
  <c r="N8548" i="13" s="1" a="1"/>
  <c r="N8548" i="13" s="1"/>
  <c r="P8549" i="13"/>
  <c r="Q8549" i="13"/>
  <c r="N8549" i="13" s="1" a="1"/>
  <c r="N8549" i="13" s="1"/>
  <c r="P8550" i="13"/>
  <c r="Q8550" i="13"/>
  <c r="N8550" i="13" s="1" a="1"/>
  <c r="N8550" i="13" s="1"/>
  <c r="P8551" i="13"/>
  <c r="Q8551" i="13"/>
  <c r="N8551" i="13" s="1" a="1"/>
  <c r="N8551" i="13" s="1"/>
  <c r="P8552" i="13"/>
  <c r="Q8552" i="13"/>
  <c r="N8552" i="13" s="1" a="1"/>
  <c r="N8552" i="13" s="1"/>
  <c r="P8553" i="13"/>
  <c r="Q8553" i="13"/>
  <c r="N8553" i="13" s="1" a="1"/>
  <c r="N8553" i="13" s="1"/>
  <c r="P8554" i="13"/>
  <c r="Q8554" i="13"/>
  <c r="N8554" i="13" s="1" a="1"/>
  <c r="N8554" i="13" s="1"/>
  <c r="P8555" i="13"/>
  <c r="Q8555" i="13"/>
  <c r="N8555" i="13" s="1" a="1"/>
  <c r="N8555" i="13" s="1"/>
  <c r="P8556" i="13"/>
  <c r="Q8556" i="13"/>
  <c r="N8556" i="13" s="1" a="1"/>
  <c r="N8556" i="13" s="1"/>
  <c r="P8557" i="13"/>
  <c r="Q8557" i="13"/>
  <c r="N8557" i="13" s="1" a="1"/>
  <c r="N8557" i="13" s="1"/>
  <c r="P8558" i="13"/>
  <c r="Q8558" i="13"/>
  <c r="N8558" i="13" s="1" a="1"/>
  <c r="N8558" i="13" s="1"/>
  <c r="P8559" i="13"/>
  <c r="Q8559" i="13"/>
  <c r="N8559" i="13" s="1" a="1"/>
  <c r="N8559" i="13" s="1"/>
  <c r="P8560" i="13"/>
  <c r="Q8560" i="13"/>
  <c r="N8560" i="13" s="1" a="1"/>
  <c r="N8560" i="13" s="1"/>
  <c r="P8561" i="13"/>
  <c r="Q8561" i="13"/>
  <c r="N8561" i="13" s="1" a="1"/>
  <c r="N8561" i="13" s="1"/>
  <c r="P8562" i="13"/>
  <c r="Q8562" i="13"/>
  <c r="N8562" i="13" s="1" a="1"/>
  <c r="N8562" i="13" s="1"/>
  <c r="P8563" i="13"/>
  <c r="Q8563" i="13"/>
  <c r="N8563" i="13" s="1" a="1"/>
  <c r="N8563" i="13" s="1"/>
  <c r="P8564" i="13"/>
  <c r="Q8564" i="13"/>
  <c r="N8564" i="13" s="1" a="1"/>
  <c r="N8564" i="13" s="1"/>
  <c r="P8565" i="13"/>
  <c r="Q8565" i="13"/>
  <c r="N8565" i="13" s="1" a="1"/>
  <c r="N8565" i="13" s="1"/>
  <c r="P8566" i="13"/>
  <c r="Q8566" i="13"/>
  <c r="N8566" i="13" s="1" a="1"/>
  <c r="N8566" i="13" s="1"/>
  <c r="P8567" i="13"/>
  <c r="Q8567" i="13"/>
  <c r="N8567" i="13" s="1" a="1"/>
  <c r="N8567" i="13" s="1"/>
  <c r="P8568" i="13"/>
  <c r="Q8568" i="13"/>
  <c r="N8568" i="13" s="1" a="1"/>
  <c r="N8568" i="13" s="1"/>
  <c r="P8569" i="13"/>
  <c r="Q8569" i="13"/>
  <c r="N8569" i="13" s="1" a="1"/>
  <c r="N8569" i="13" s="1"/>
  <c r="P8570" i="13"/>
  <c r="Q8570" i="13"/>
  <c r="N8570" i="13" s="1" a="1"/>
  <c r="N8570" i="13" s="1"/>
  <c r="P8571" i="13"/>
  <c r="Q8571" i="13"/>
  <c r="N8571" i="13" s="1" a="1"/>
  <c r="N8571" i="13" s="1"/>
  <c r="P8572" i="13"/>
  <c r="Q8572" i="13"/>
  <c r="N8572" i="13" s="1" a="1"/>
  <c r="N8572" i="13" s="1"/>
  <c r="P8573" i="13"/>
  <c r="Q8573" i="13"/>
  <c r="N8573" i="13" s="1" a="1"/>
  <c r="N8573" i="13" s="1"/>
  <c r="P8574" i="13"/>
  <c r="Q8574" i="13"/>
  <c r="N8574" i="13" s="1" a="1"/>
  <c r="N8574" i="13" s="1"/>
  <c r="P8575" i="13"/>
  <c r="Q8575" i="13"/>
  <c r="N8575" i="13" s="1" a="1"/>
  <c r="N8575" i="13" s="1"/>
  <c r="P8576" i="13"/>
  <c r="Q8576" i="13"/>
  <c r="N8576" i="13" s="1" a="1"/>
  <c r="N8576" i="13" s="1"/>
  <c r="P8577" i="13"/>
  <c r="Q8577" i="13"/>
  <c r="N8577" i="13" s="1" a="1"/>
  <c r="N8577" i="13" s="1"/>
  <c r="P8578" i="13"/>
  <c r="Q8578" i="13"/>
  <c r="N8578" i="13" s="1" a="1"/>
  <c r="N8578" i="13" s="1"/>
  <c r="P8579" i="13"/>
  <c r="Q8579" i="13"/>
  <c r="N8579" i="13" s="1" a="1"/>
  <c r="N8579" i="13" s="1"/>
  <c r="P8580" i="13"/>
  <c r="Q8580" i="13"/>
  <c r="N8580" i="13" s="1" a="1"/>
  <c r="N8580" i="13" s="1"/>
  <c r="P8581" i="13"/>
  <c r="Q8581" i="13"/>
  <c r="N8581" i="13" s="1" a="1"/>
  <c r="N8581" i="13" s="1"/>
  <c r="P8582" i="13"/>
  <c r="Q8582" i="13"/>
  <c r="N8582" i="13" s="1" a="1"/>
  <c r="N8582" i="13" s="1"/>
  <c r="P8583" i="13"/>
  <c r="Q8583" i="13"/>
  <c r="N8583" i="13" s="1" a="1"/>
  <c r="N8583" i="13" s="1"/>
  <c r="P8584" i="13"/>
  <c r="Q8584" i="13"/>
  <c r="N8584" i="13" s="1" a="1"/>
  <c r="N8584" i="13" s="1"/>
  <c r="P8585" i="13"/>
  <c r="Q8585" i="13"/>
  <c r="N8585" i="13" s="1" a="1"/>
  <c r="N8585" i="13" s="1"/>
  <c r="P8586" i="13"/>
  <c r="Q8586" i="13"/>
  <c r="N8586" i="13" s="1" a="1"/>
  <c r="N8586" i="13" s="1"/>
  <c r="P8587" i="13"/>
  <c r="Q8587" i="13"/>
  <c r="N8587" i="13" s="1" a="1"/>
  <c r="N8587" i="13" s="1"/>
  <c r="P8588" i="13"/>
  <c r="Q8588" i="13"/>
  <c r="N8588" i="13" s="1" a="1"/>
  <c r="N8588" i="13" s="1"/>
  <c r="P8589" i="13"/>
  <c r="Q8589" i="13"/>
  <c r="N8589" i="13" s="1" a="1"/>
  <c r="N8589" i="13" s="1"/>
  <c r="P8590" i="13"/>
  <c r="Q8590" i="13"/>
  <c r="N8590" i="13" s="1" a="1"/>
  <c r="N8590" i="13" s="1"/>
  <c r="P8591" i="13"/>
  <c r="Q8591" i="13"/>
  <c r="N8591" i="13" s="1" a="1"/>
  <c r="N8591" i="13" s="1"/>
  <c r="P8592" i="13"/>
  <c r="Q8592" i="13"/>
  <c r="N8592" i="13" s="1" a="1"/>
  <c r="N8592" i="13" s="1"/>
  <c r="P8593" i="13"/>
  <c r="Q8593" i="13"/>
  <c r="N8593" i="13" s="1" a="1"/>
  <c r="N8593" i="13" s="1"/>
  <c r="P8594" i="13"/>
  <c r="Q8594" i="13"/>
  <c r="N8594" i="13" s="1" a="1"/>
  <c r="N8594" i="13" s="1"/>
  <c r="P8595" i="13"/>
  <c r="Q8595" i="13"/>
  <c r="N8595" i="13" s="1" a="1"/>
  <c r="N8595" i="13" s="1"/>
  <c r="P8596" i="13"/>
  <c r="Q8596" i="13"/>
  <c r="N8596" i="13" s="1" a="1"/>
  <c r="N8596" i="13" s="1"/>
  <c r="P8597" i="13"/>
  <c r="Q8597" i="13"/>
  <c r="N8597" i="13" s="1" a="1"/>
  <c r="N8597" i="13" s="1"/>
  <c r="P8598" i="13"/>
  <c r="Q8598" i="13"/>
  <c r="N8598" i="13" s="1" a="1"/>
  <c r="N8598" i="13" s="1"/>
  <c r="P8599" i="13"/>
  <c r="Q8599" i="13"/>
  <c r="N8599" i="13" s="1" a="1"/>
  <c r="N8599" i="13" s="1"/>
  <c r="P8600" i="13"/>
  <c r="Q8600" i="13"/>
  <c r="N8600" i="13" s="1" a="1"/>
  <c r="N8600" i="13" s="1"/>
  <c r="P8601" i="13"/>
  <c r="Q8601" i="13"/>
  <c r="N8601" i="13" s="1" a="1"/>
  <c r="N8601" i="13" s="1"/>
  <c r="P8602" i="13"/>
  <c r="Q8602" i="13"/>
  <c r="N8602" i="13" s="1" a="1"/>
  <c r="N8602" i="13" s="1"/>
  <c r="P8603" i="13"/>
  <c r="Q8603" i="13"/>
  <c r="N8603" i="13" s="1" a="1"/>
  <c r="N8603" i="13" s="1"/>
  <c r="P8604" i="13"/>
  <c r="Q8604" i="13"/>
  <c r="N8604" i="13" s="1" a="1"/>
  <c r="N8604" i="13" s="1"/>
  <c r="P8605" i="13"/>
  <c r="Q8605" i="13"/>
  <c r="N8605" i="13" s="1" a="1"/>
  <c r="N8605" i="13" s="1"/>
  <c r="P8606" i="13"/>
  <c r="Q8606" i="13"/>
  <c r="N8606" i="13" s="1" a="1"/>
  <c r="N8606" i="13" s="1"/>
  <c r="P8607" i="13"/>
  <c r="Q8607" i="13"/>
  <c r="N8607" i="13" s="1" a="1"/>
  <c r="N8607" i="13" s="1"/>
  <c r="P8608" i="13"/>
  <c r="Q8608" i="13"/>
  <c r="N8608" i="13" s="1" a="1"/>
  <c r="N8608" i="13" s="1"/>
  <c r="P8609" i="13"/>
  <c r="Q8609" i="13"/>
  <c r="N8609" i="13" s="1" a="1"/>
  <c r="N8609" i="13" s="1"/>
  <c r="P8610" i="13"/>
  <c r="Q8610" i="13"/>
  <c r="N8610" i="13" s="1" a="1"/>
  <c r="N8610" i="13" s="1"/>
  <c r="P8611" i="13"/>
  <c r="Q8611" i="13"/>
  <c r="N8611" i="13" s="1" a="1"/>
  <c r="N8611" i="13" s="1"/>
  <c r="P8612" i="13"/>
  <c r="Q8612" i="13"/>
  <c r="N8612" i="13" s="1" a="1"/>
  <c r="N8612" i="13" s="1"/>
  <c r="P8613" i="13"/>
  <c r="Q8613" i="13"/>
  <c r="N8613" i="13" s="1" a="1"/>
  <c r="N8613" i="13" s="1"/>
  <c r="P8614" i="13"/>
  <c r="Q8614" i="13"/>
  <c r="N8614" i="13" s="1" a="1"/>
  <c r="N8614" i="13" s="1"/>
  <c r="P8615" i="13"/>
  <c r="Q8615" i="13"/>
  <c r="N8615" i="13" s="1" a="1"/>
  <c r="N8615" i="13" s="1"/>
  <c r="P8616" i="13"/>
  <c r="Q8616" i="13"/>
  <c r="N8616" i="13" s="1" a="1"/>
  <c r="N8616" i="13" s="1"/>
  <c r="P8617" i="13"/>
  <c r="Q8617" i="13"/>
  <c r="N8617" i="13" s="1" a="1"/>
  <c r="N8617" i="13" s="1"/>
  <c r="P8618" i="13"/>
  <c r="Q8618" i="13"/>
  <c r="N8618" i="13" s="1" a="1"/>
  <c r="N8618" i="13" s="1"/>
  <c r="P8619" i="13"/>
  <c r="Q8619" i="13"/>
  <c r="N8619" i="13" s="1" a="1"/>
  <c r="N8619" i="13" s="1"/>
  <c r="P8620" i="13"/>
  <c r="Q8620" i="13"/>
  <c r="N8620" i="13" s="1" a="1"/>
  <c r="N8620" i="13" s="1"/>
  <c r="P8621" i="13"/>
  <c r="Q8621" i="13"/>
  <c r="N8621" i="13" s="1" a="1"/>
  <c r="N8621" i="13" s="1"/>
  <c r="P8622" i="13"/>
  <c r="Q8622" i="13"/>
  <c r="N8622" i="13" s="1" a="1"/>
  <c r="N8622" i="13" s="1"/>
  <c r="P8623" i="13"/>
  <c r="Q8623" i="13"/>
  <c r="N8623" i="13" s="1" a="1"/>
  <c r="N8623" i="13" s="1"/>
  <c r="P8624" i="13"/>
  <c r="Q8624" i="13"/>
  <c r="N8624" i="13" s="1" a="1"/>
  <c r="N8624" i="13" s="1"/>
  <c r="P8625" i="13"/>
  <c r="Q8625" i="13"/>
  <c r="N8625" i="13" s="1" a="1"/>
  <c r="N8625" i="13" s="1"/>
  <c r="P8626" i="13"/>
  <c r="Q8626" i="13"/>
  <c r="N8626" i="13" s="1" a="1"/>
  <c r="N8626" i="13" s="1"/>
  <c r="P8627" i="13"/>
  <c r="Q8627" i="13"/>
  <c r="N8627" i="13" s="1" a="1"/>
  <c r="N8627" i="13" s="1"/>
  <c r="P8628" i="13"/>
  <c r="Q8628" i="13"/>
  <c r="N8628" i="13" s="1" a="1"/>
  <c r="N8628" i="13" s="1"/>
  <c r="P8629" i="13"/>
  <c r="Q8629" i="13"/>
  <c r="N8629" i="13" s="1" a="1"/>
  <c r="N8629" i="13" s="1"/>
  <c r="P8630" i="13"/>
  <c r="Q8630" i="13"/>
  <c r="N8630" i="13" s="1" a="1"/>
  <c r="N8630" i="13" s="1"/>
  <c r="P8631" i="13"/>
  <c r="Q8631" i="13"/>
  <c r="N8631" i="13" s="1" a="1"/>
  <c r="N8631" i="13" s="1"/>
  <c r="P8632" i="13"/>
  <c r="Q8632" i="13"/>
  <c r="N8632" i="13" s="1" a="1"/>
  <c r="N8632" i="13" s="1"/>
  <c r="P8633" i="13"/>
  <c r="Q8633" i="13"/>
  <c r="N8633" i="13" s="1" a="1"/>
  <c r="N8633" i="13" s="1"/>
  <c r="P8634" i="13"/>
  <c r="Q8634" i="13"/>
  <c r="N8634" i="13" s="1" a="1"/>
  <c r="N8634" i="13" s="1"/>
  <c r="P8635" i="13"/>
  <c r="Q8635" i="13"/>
  <c r="P8636" i="13"/>
  <c r="Q8636" i="13"/>
  <c r="N8636" i="13" s="1" a="1"/>
  <c r="N8636" i="13" s="1"/>
  <c r="P8637" i="13"/>
  <c r="Q8637" i="13"/>
  <c r="N8637" i="13" s="1" a="1"/>
  <c r="N8637" i="13" s="1"/>
  <c r="P8638" i="13"/>
  <c r="Q8638" i="13"/>
  <c r="N8638" i="13" s="1" a="1"/>
  <c r="N8638" i="13" s="1"/>
  <c r="P8639" i="13"/>
  <c r="Q8639" i="13"/>
  <c r="N8639" i="13" s="1" a="1"/>
  <c r="N8639" i="13" s="1"/>
  <c r="P8640" i="13"/>
  <c r="Q8640" i="13"/>
  <c r="N8640" i="13" s="1" a="1"/>
  <c r="N8640" i="13" s="1"/>
  <c r="P8641" i="13"/>
  <c r="Q8641" i="13"/>
  <c r="N8641" i="13" s="1" a="1"/>
  <c r="N8641" i="13" s="1"/>
  <c r="P8642" i="13"/>
  <c r="Q8642" i="13"/>
  <c r="N8642" i="13" s="1" a="1"/>
  <c r="N8642" i="13" s="1"/>
  <c r="P8643" i="13"/>
  <c r="Q8643" i="13"/>
  <c r="N8643" i="13" s="1" a="1"/>
  <c r="N8643" i="13" s="1"/>
  <c r="P8644" i="13"/>
  <c r="Q8644" i="13"/>
  <c r="N8644" i="13" s="1" a="1"/>
  <c r="N8644" i="13" s="1"/>
  <c r="P8645" i="13"/>
  <c r="Q8645" i="13"/>
  <c r="N8645" i="13" s="1" a="1"/>
  <c r="N8645" i="13" s="1"/>
  <c r="P8646" i="13"/>
  <c r="Q8646" i="13"/>
  <c r="N8646" i="13" s="1" a="1"/>
  <c r="N8646" i="13" s="1"/>
  <c r="P8647" i="13"/>
  <c r="Q8647" i="13"/>
  <c r="N8647" i="13" s="1" a="1"/>
  <c r="N8647" i="13" s="1"/>
  <c r="P8648" i="13"/>
  <c r="Q8648" i="13"/>
  <c r="N8648" i="13" s="1" a="1"/>
  <c r="N8648" i="13" s="1"/>
  <c r="P8649" i="13"/>
  <c r="Q8649" i="13"/>
  <c r="N8649" i="13" s="1" a="1"/>
  <c r="N8649" i="13" s="1"/>
  <c r="P8650" i="13"/>
  <c r="Q8650" i="13"/>
  <c r="N8650" i="13" s="1" a="1"/>
  <c r="N8650" i="13" s="1"/>
  <c r="P8651" i="13"/>
  <c r="Q8651" i="13"/>
  <c r="N8651" i="13" s="1" a="1"/>
  <c r="N8651" i="13" s="1"/>
  <c r="P8652" i="13"/>
  <c r="Q8652" i="13"/>
  <c r="N8652" i="13" s="1" a="1"/>
  <c r="N8652" i="13" s="1"/>
  <c r="P8653" i="13"/>
  <c r="Q8653" i="13"/>
  <c r="N8653" i="13" s="1" a="1"/>
  <c r="N8653" i="13" s="1"/>
  <c r="P8654" i="13"/>
  <c r="Q8654" i="13"/>
  <c r="N8654" i="13" s="1" a="1"/>
  <c r="N8654" i="13" s="1"/>
  <c r="P8655" i="13"/>
  <c r="Q8655" i="13"/>
  <c r="N8655" i="13" s="1" a="1"/>
  <c r="N8655" i="13" s="1"/>
  <c r="P8656" i="13"/>
  <c r="Q8656" i="13"/>
  <c r="N8656" i="13" s="1" a="1"/>
  <c r="N8656" i="13" s="1"/>
  <c r="P8657" i="13"/>
  <c r="Q8657" i="13"/>
  <c r="N8657" i="13" s="1" a="1"/>
  <c r="N8657" i="13" s="1"/>
  <c r="P8658" i="13"/>
  <c r="Q8658" i="13"/>
  <c r="N8658" i="13" s="1" a="1"/>
  <c r="N8658" i="13" s="1"/>
  <c r="P8659" i="13"/>
  <c r="Q8659" i="13"/>
  <c r="N8659" i="13" s="1" a="1"/>
  <c r="N8659" i="13" s="1"/>
  <c r="P8660" i="13"/>
  <c r="Q8660" i="13"/>
  <c r="N8660" i="13" s="1" a="1"/>
  <c r="N8660" i="13" s="1"/>
  <c r="P8661" i="13"/>
  <c r="Q8661" i="13"/>
  <c r="N8661" i="13" s="1" a="1"/>
  <c r="N8661" i="13" s="1"/>
  <c r="P8662" i="13"/>
  <c r="Q8662" i="13"/>
  <c r="N8662" i="13" s="1" a="1"/>
  <c r="N8662" i="13" s="1"/>
  <c r="P8663" i="13"/>
  <c r="Q8663" i="13"/>
  <c r="N8663" i="13" s="1" a="1"/>
  <c r="N8663" i="13" s="1"/>
  <c r="P8664" i="13"/>
  <c r="Q8664" i="13"/>
  <c r="N8664" i="13" s="1" a="1"/>
  <c r="N8664" i="13" s="1"/>
  <c r="P8665" i="13"/>
  <c r="Q8665" i="13"/>
  <c r="N8665" i="13" s="1" a="1"/>
  <c r="N8665" i="13" s="1"/>
  <c r="P8666" i="13"/>
  <c r="Q8666" i="13"/>
  <c r="N8666" i="13" s="1" a="1"/>
  <c r="N8666" i="13" s="1"/>
  <c r="P8667" i="13"/>
  <c r="Q8667" i="13"/>
  <c r="N8667" i="13" s="1" a="1"/>
  <c r="N8667" i="13" s="1"/>
  <c r="P8668" i="13"/>
  <c r="Q8668" i="13"/>
  <c r="N8668" i="13" s="1" a="1"/>
  <c r="N8668" i="13" s="1"/>
  <c r="P8669" i="13"/>
  <c r="Q8669" i="13"/>
  <c r="N8669" i="13" s="1" a="1"/>
  <c r="N8669" i="13" s="1"/>
  <c r="P8670" i="13"/>
  <c r="Q8670" i="13"/>
  <c r="N8670" i="13" s="1" a="1"/>
  <c r="N8670" i="13" s="1"/>
  <c r="P8671" i="13"/>
  <c r="Q8671" i="13"/>
  <c r="N8671" i="13" s="1" a="1"/>
  <c r="N8671" i="13" s="1"/>
  <c r="P8672" i="13"/>
  <c r="Q8672" i="13"/>
  <c r="N8672" i="13" s="1" a="1"/>
  <c r="N8672" i="13" s="1"/>
  <c r="P8673" i="13"/>
  <c r="Q8673" i="13"/>
  <c r="N8673" i="13" s="1" a="1"/>
  <c r="N8673" i="13" s="1"/>
  <c r="P8674" i="13"/>
  <c r="Q8674" i="13"/>
  <c r="N8674" i="13" s="1" a="1"/>
  <c r="N8674" i="13" s="1"/>
  <c r="P8675" i="13"/>
  <c r="Q8675" i="13"/>
  <c r="N8675" i="13" s="1" a="1"/>
  <c r="N8675" i="13" s="1"/>
  <c r="P8676" i="13"/>
  <c r="Q8676" i="13"/>
  <c r="N8676" i="13" s="1" a="1"/>
  <c r="N8676" i="13" s="1"/>
  <c r="P8677" i="13"/>
  <c r="Q8677" i="13"/>
  <c r="N8677" i="13" s="1" a="1"/>
  <c r="N8677" i="13" s="1"/>
  <c r="P8678" i="13"/>
  <c r="Q8678" i="13"/>
  <c r="N8678" i="13" s="1" a="1"/>
  <c r="N8678" i="13" s="1"/>
  <c r="P8679" i="13"/>
  <c r="Q8679" i="13"/>
  <c r="N8679" i="13" s="1" a="1"/>
  <c r="N8679" i="13" s="1"/>
  <c r="P8680" i="13"/>
  <c r="Q8680" i="13"/>
  <c r="N8680" i="13" s="1" a="1"/>
  <c r="N8680" i="13" s="1"/>
  <c r="P8681" i="13"/>
  <c r="Q8681" i="13"/>
  <c r="N8681" i="13" s="1" a="1"/>
  <c r="N8681" i="13" s="1"/>
  <c r="P8682" i="13"/>
  <c r="Q8682" i="13"/>
  <c r="N8682" i="13" s="1" a="1"/>
  <c r="N8682" i="13" s="1"/>
  <c r="P8683" i="13"/>
  <c r="Q8683" i="13"/>
  <c r="N8683" i="13" s="1" a="1"/>
  <c r="N8683" i="13" s="1"/>
  <c r="P8684" i="13"/>
  <c r="Q8684" i="13"/>
  <c r="N8684" i="13" s="1" a="1"/>
  <c r="N8684" i="13" s="1"/>
  <c r="P8685" i="13"/>
  <c r="Q8685" i="13"/>
  <c r="N8685" i="13" s="1" a="1"/>
  <c r="N8685" i="13" s="1"/>
  <c r="P8686" i="13"/>
  <c r="Q8686" i="13"/>
  <c r="N8686" i="13" s="1" a="1"/>
  <c r="N8686" i="13" s="1"/>
  <c r="P8687" i="13"/>
  <c r="Q8687" i="13"/>
  <c r="N8687" i="13" s="1" a="1"/>
  <c r="N8687" i="13" s="1"/>
  <c r="P8688" i="13"/>
  <c r="Q8688" i="13"/>
  <c r="N8688" i="13" s="1" a="1"/>
  <c r="N8688" i="13" s="1"/>
  <c r="P8689" i="13"/>
  <c r="Q8689" i="13"/>
  <c r="N8689" i="13" s="1" a="1"/>
  <c r="N8689" i="13" s="1"/>
  <c r="P8690" i="13"/>
  <c r="Q8690" i="13"/>
  <c r="N8690" i="13" s="1" a="1"/>
  <c r="N8690" i="13" s="1"/>
  <c r="P8691" i="13"/>
  <c r="Q8691" i="13"/>
  <c r="N8691" i="13" s="1" a="1"/>
  <c r="N8691" i="13" s="1"/>
  <c r="P8692" i="13"/>
  <c r="Q8692" i="13"/>
  <c r="N8692" i="13" s="1" a="1"/>
  <c r="N8692" i="13" s="1"/>
  <c r="P8693" i="13"/>
  <c r="Q8693" i="13"/>
  <c r="N8693" i="13" s="1" a="1"/>
  <c r="N8693" i="13" s="1"/>
  <c r="P8694" i="13"/>
  <c r="Q8694" i="13"/>
  <c r="N8694" i="13" s="1" a="1"/>
  <c r="N8694" i="13" s="1"/>
  <c r="P8695" i="13"/>
  <c r="Q8695" i="13"/>
  <c r="N8695" i="13" s="1" a="1"/>
  <c r="N8695" i="13" s="1"/>
  <c r="P8696" i="13"/>
  <c r="Q8696" i="13"/>
  <c r="N8696" i="13" s="1" a="1"/>
  <c r="N8696" i="13" s="1"/>
  <c r="P8697" i="13"/>
  <c r="Q8697" i="13"/>
  <c r="N8697" i="13" s="1" a="1"/>
  <c r="N8697" i="13" s="1"/>
  <c r="P8698" i="13"/>
  <c r="Q8698" i="13"/>
  <c r="N8698" i="13" s="1" a="1"/>
  <c r="N8698" i="13" s="1"/>
  <c r="P8699" i="13"/>
  <c r="Q8699" i="13"/>
  <c r="N8699" i="13" s="1" a="1"/>
  <c r="N8699" i="13" s="1"/>
  <c r="P8700" i="13"/>
  <c r="Q8700" i="13"/>
  <c r="N8700" i="13" s="1" a="1"/>
  <c r="N8700" i="13" s="1"/>
  <c r="P8701" i="13"/>
  <c r="Q8701" i="13"/>
  <c r="N8701" i="13" s="1" a="1"/>
  <c r="N8701" i="13" s="1"/>
  <c r="P8702" i="13"/>
  <c r="Q8702" i="13"/>
  <c r="N8702" i="13" s="1" a="1"/>
  <c r="N8702" i="13" s="1"/>
  <c r="P8703" i="13"/>
  <c r="Q8703" i="13"/>
  <c r="N8703" i="13" s="1" a="1"/>
  <c r="N8703" i="13" s="1"/>
  <c r="P8704" i="13"/>
  <c r="Q8704" i="13"/>
  <c r="N8704" i="13" s="1" a="1"/>
  <c r="N8704" i="13" s="1"/>
  <c r="P8705" i="13"/>
  <c r="Q8705" i="13"/>
  <c r="N8705" i="13" s="1" a="1"/>
  <c r="N8705" i="13" s="1"/>
  <c r="P8706" i="13"/>
  <c r="Q8706" i="13"/>
  <c r="N8706" i="13" s="1" a="1"/>
  <c r="N8706" i="13" s="1"/>
  <c r="P8707" i="13"/>
  <c r="Q8707" i="13"/>
  <c r="N8707" i="13" s="1" a="1"/>
  <c r="N8707" i="13" s="1"/>
  <c r="P8708" i="13"/>
  <c r="Q8708" i="13"/>
  <c r="N8708" i="13" s="1" a="1"/>
  <c r="N8708" i="13" s="1"/>
  <c r="P8709" i="13"/>
  <c r="Q8709" i="13"/>
  <c r="N8709" i="13" s="1" a="1"/>
  <c r="N8709" i="13" s="1"/>
  <c r="P8710" i="13"/>
  <c r="Q8710" i="13"/>
  <c r="N8710" i="13" s="1" a="1"/>
  <c r="N8710" i="13" s="1"/>
  <c r="P8711" i="13"/>
  <c r="Q8711" i="13"/>
  <c r="N8711" i="13" s="1" a="1"/>
  <c r="N8711" i="13" s="1"/>
  <c r="P8712" i="13"/>
  <c r="Q8712" i="13"/>
  <c r="N8712" i="13" s="1" a="1"/>
  <c r="N8712" i="13" s="1"/>
  <c r="P8713" i="13"/>
  <c r="Q8713" i="13"/>
  <c r="N8713" i="13" s="1" a="1"/>
  <c r="N8713" i="13" s="1"/>
  <c r="P8714" i="13"/>
  <c r="Q8714" i="13"/>
  <c r="N8714" i="13" s="1" a="1"/>
  <c r="N8714" i="13" s="1"/>
  <c r="P8715" i="13"/>
  <c r="Q8715" i="13"/>
  <c r="N8715" i="13" s="1" a="1"/>
  <c r="N8715" i="13" s="1"/>
  <c r="P8716" i="13"/>
  <c r="Q8716" i="13"/>
  <c r="N8716" i="13" s="1" a="1"/>
  <c r="N8716" i="13" s="1"/>
  <c r="P8717" i="13"/>
  <c r="Q8717" i="13"/>
  <c r="N8717" i="13" s="1" a="1"/>
  <c r="N8717" i="13" s="1"/>
  <c r="P8718" i="13"/>
  <c r="Q8718" i="13"/>
  <c r="N8718" i="13" s="1" a="1"/>
  <c r="N8718" i="13" s="1"/>
  <c r="P8719" i="13"/>
  <c r="Q8719" i="13"/>
  <c r="N8719" i="13" s="1" a="1"/>
  <c r="N8719" i="13" s="1"/>
  <c r="P8720" i="13"/>
  <c r="Q8720" i="13"/>
  <c r="N8720" i="13" s="1" a="1"/>
  <c r="N8720" i="13" s="1"/>
  <c r="P8721" i="13"/>
  <c r="Q8721" i="13"/>
  <c r="N8721" i="13" s="1" a="1"/>
  <c r="N8721" i="13" s="1"/>
  <c r="P8722" i="13"/>
  <c r="Q8722" i="13"/>
  <c r="N8722" i="13" s="1" a="1"/>
  <c r="N8722" i="13" s="1"/>
  <c r="P8723" i="13"/>
  <c r="Q8723" i="13"/>
  <c r="N8723" i="13" s="1" a="1"/>
  <c r="N8723" i="13" s="1"/>
  <c r="P8724" i="13"/>
  <c r="Q8724" i="13"/>
  <c r="N8724" i="13" s="1" a="1"/>
  <c r="N8724" i="13" s="1"/>
  <c r="P8725" i="13"/>
  <c r="Q8725" i="13"/>
  <c r="N8725" i="13" s="1" a="1"/>
  <c r="N8725" i="13" s="1"/>
  <c r="P8726" i="13"/>
  <c r="Q8726" i="13"/>
  <c r="N8726" i="13" s="1" a="1"/>
  <c r="N8726" i="13" s="1"/>
  <c r="P8727" i="13"/>
  <c r="Q8727" i="13"/>
  <c r="N8727" i="13" s="1" a="1"/>
  <c r="N8727" i="13" s="1"/>
  <c r="P8728" i="13"/>
  <c r="Q8728" i="13"/>
  <c r="N8728" i="13" s="1" a="1"/>
  <c r="N8728" i="13" s="1"/>
  <c r="P8729" i="13"/>
  <c r="Q8729" i="13"/>
  <c r="N8729" i="13" s="1" a="1"/>
  <c r="N8729" i="13" s="1"/>
  <c r="P8730" i="13"/>
  <c r="Q8730" i="13"/>
  <c r="N8730" i="13" s="1" a="1"/>
  <c r="N8730" i="13" s="1"/>
  <c r="P8731" i="13"/>
  <c r="Q8731" i="13"/>
  <c r="N8731" i="13" s="1" a="1"/>
  <c r="N8731" i="13" s="1"/>
  <c r="P8732" i="13"/>
  <c r="Q8732" i="13"/>
  <c r="N8732" i="13" s="1" a="1"/>
  <c r="N8732" i="13" s="1"/>
  <c r="P8733" i="13"/>
  <c r="Q8733" i="13"/>
  <c r="N8733" i="13" s="1" a="1"/>
  <c r="N8733" i="13" s="1"/>
  <c r="P8734" i="13"/>
  <c r="Q8734" i="13"/>
  <c r="N8734" i="13" s="1" a="1"/>
  <c r="N8734" i="13" s="1"/>
  <c r="P8735" i="13"/>
  <c r="Q8735" i="13"/>
  <c r="N8735" i="13" s="1" a="1"/>
  <c r="N8735" i="13" s="1"/>
  <c r="P8736" i="13"/>
  <c r="Q8736" i="13"/>
  <c r="N8736" i="13" s="1" a="1"/>
  <c r="N8736" i="13" s="1"/>
  <c r="P8737" i="13"/>
  <c r="Q8737" i="13"/>
  <c r="N8737" i="13" s="1" a="1"/>
  <c r="N8737" i="13" s="1"/>
  <c r="P8738" i="13"/>
  <c r="Q8738" i="13"/>
  <c r="N8738" i="13" s="1" a="1"/>
  <c r="N8738" i="13" s="1"/>
  <c r="P8739" i="13"/>
  <c r="Q8739" i="13"/>
  <c r="N8739" i="13" s="1" a="1"/>
  <c r="N8739" i="13" s="1"/>
  <c r="P8740" i="13"/>
  <c r="Q8740" i="13"/>
  <c r="N8740" i="13" s="1" a="1"/>
  <c r="N8740" i="13" s="1"/>
  <c r="P8741" i="13"/>
  <c r="Q8741" i="13"/>
  <c r="N8741" i="13" s="1" a="1"/>
  <c r="N8741" i="13" s="1"/>
  <c r="P8742" i="13"/>
  <c r="Q8742" i="13"/>
  <c r="N8742" i="13" s="1" a="1"/>
  <c r="N8742" i="13" s="1"/>
  <c r="P8743" i="13"/>
  <c r="Q8743" i="13"/>
  <c r="P8744" i="13"/>
  <c r="Q8744" i="13"/>
  <c r="N8744" i="13" s="1" a="1"/>
  <c r="N8744" i="13" s="1"/>
  <c r="P8745" i="13"/>
  <c r="Q8745" i="13"/>
  <c r="N8745" i="13" s="1" a="1"/>
  <c r="N8745" i="13" s="1"/>
  <c r="P8746" i="13"/>
  <c r="Q8746" i="13"/>
  <c r="N8746" i="13" s="1" a="1"/>
  <c r="N8746" i="13" s="1"/>
  <c r="P8747" i="13"/>
  <c r="Q8747" i="13"/>
  <c r="N8747" i="13" s="1" a="1"/>
  <c r="N8747" i="13" s="1"/>
  <c r="P8748" i="13"/>
  <c r="Q8748" i="13"/>
  <c r="N8748" i="13" s="1" a="1"/>
  <c r="N8748" i="13" s="1"/>
  <c r="P8749" i="13"/>
  <c r="Q8749" i="13"/>
  <c r="N8749" i="13" s="1" a="1"/>
  <c r="N8749" i="13" s="1"/>
  <c r="P8750" i="13"/>
  <c r="Q8750" i="13"/>
  <c r="N8750" i="13" s="1" a="1"/>
  <c r="N8750" i="13" s="1"/>
  <c r="P8751" i="13"/>
  <c r="Q8751" i="13"/>
  <c r="N8751" i="13" s="1" a="1"/>
  <c r="N8751" i="13" s="1"/>
  <c r="P8752" i="13"/>
  <c r="Q8752" i="13"/>
  <c r="N8752" i="13" s="1" a="1"/>
  <c r="N8752" i="13" s="1"/>
  <c r="P8753" i="13"/>
  <c r="Q8753" i="13"/>
  <c r="N8753" i="13" s="1" a="1"/>
  <c r="N8753" i="13" s="1"/>
  <c r="P8754" i="13"/>
  <c r="Q8754" i="13"/>
  <c r="N8754" i="13" s="1" a="1"/>
  <c r="N8754" i="13" s="1"/>
  <c r="P8755" i="13"/>
  <c r="Q8755" i="13"/>
  <c r="N8755" i="13" s="1" a="1"/>
  <c r="N8755" i="13" s="1"/>
  <c r="P8756" i="13"/>
  <c r="Q8756" i="13"/>
  <c r="N8756" i="13" s="1" a="1"/>
  <c r="N8756" i="13" s="1"/>
  <c r="P8757" i="13"/>
  <c r="Q8757" i="13"/>
  <c r="N8757" i="13" s="1" a="1"/>
  <c r="N8757" i="13" s="1"/>
  <c r="P8758" i="13"/>
  <c r="Q8758" i="13"/>
  <c r="N8758" i="13" s="1" a="1"/>
  <c r="N8758" i="13" s="1"/>
  <c r="P8759" i="13"/>
  <c r="Q8759" i="13"/>
  <c r="N8759" i="13" s="1" a="1"/>
  <c r="N8759" i="13" s="1"/>
  <c r="P8760" i="13"/>
  <c r="Q8760" i="13"/>
  <c r="N8760" i="13" s="1" a="1"/>
  <c r="N8760" i="13" s="1"/>
  <c r="P8761" i="13"/>
  <c r="Q8761" i="13"/>
  <c r="N8761" i="13" s="1" a="1"/>
  <c r="N8761" i="13" s="1"/>
  <c r="P8762" i="13"/>
  <c r="Q8762" i="13"/>
  <c r="N8762" i="13" s="1" a="1"/>
  <c r="N8762" i="13" s="1"/>
  <c r="P8763" i="13"/>
  <c r="Q8763" i="13"/>
  <c r="N8763" i="13" s="1" a="1"/>
  <c r="N8763" i="13" s="1"/>
  <c r="P8764" i="13"/>
  <c r="Q8764" i="13"/>
  <c r="N8764" i="13" s="1" a="1"/>
  <c r="N8764" i="13" s="1"/>
  <c r="P8765" i="13"/>
  <c r="Q8765" i="13"/>
  <c r="N8765" i="13" s="1" a="1"/>
  <c r="N8765" i="13" s="1"/>
  <c r="P8766" i="13"/>
  <c r="Q8766" i="13"/>
  <c r="N8766" i="13" s="1" a="1"/>
  <c r="N8766" i="13" s="1"/>
  <c r="P8767" i="13"/>
  <c r="Q8767" i="13"/>
  <c r="N8767" i="13" s="1" a="1"/>
  <c r="N8767" i="13" s="1"/>
  <c r="P8768" i="13"/>
  <c r="Q8768" i="13"/>
  <c r="N8768" i="13" s="1" a="1"/>
  <c r="N8768" i="13" s="1"/>
  <c r="P8769" i="13"/>
  <c r="Q8769" i="13"/>
  <c r="N8769" i="13" s="1" a="1"/>
  <c r="N8769" i="13" s="1"/>
  <c r="P8770" i="13"/>
  <c r="Q8770" i="13"/>
  <c r="N8770" i="13" s="1" a="1"/>
  <c r="N8770" i="13" s="1"/>
  <c r="P8771" i="13"/>
  <c r="Q8771" i="13"/>
  <c r="N8771" i="13" s="1" a="1"/>
  <c r="N8771" i="13" s="1"/>
  <c r="P8772" i="13"/>
  <c r="Q8772" i="13"/>
  <c r="N8772" i="13" s="1" a="1"/>
  <c r="N8772" i="13" s="1"/>
  <c r="P8773" i="13"/>
  <c r="Q8773" i="13"/>
  <c r="N8773" i="13" s="1" a="1"/>
  <c r="N8773" i="13" s="1"/>
  <c r="P8774" i="13"/>
  <c r="Q8774" i="13"/>
  <c r="N8774" i="13" s="1" a="1"/>
  <c r="N8774" i="13" s="1"/>
  <c r="P8775" i="13"/>
  <c r="Q8775" i="13"/>
  <c r="N8775" i="13" s="1" a="1"/>
  <c r="N8775" i="13" s="1"/>
  <c r="P8776" i="13"/>
  <c r="Q8776" i="13"/>
  <c r="N8776" i="13" s="1" a="1"/>
  <c r="N8776" i="13" s="1"/>
  <c r="P8777" i="13"/>
  <c r="Q8777" i="13"/>
  <c r="N8777" i="13" s="1" a="1"/>
  <c r="N8777" i="13" s="1"/>
  <c r="P8778" i="13"/>
  <c r="Q8778" i="13"/>
  <c r="N8778" i="13" s="1" a="1"/>
  <c r="N8778" i="13" s="1"/>
  <c r="P8779" i="13"/>
  <c r="Q8779" i="13"/>
  <c r="N8779" i="13" s="1" a="1"/>
  <c r="N8779" i="13" s="1"/>
  <c r="P8780" i="13"/>
  <c r="Q8780" i="13"/>
  <c r="N8780" i="13" s="1" a="1"/>
  <c r="N8780" i="13" s="1"/>
  <c r="P8781" i="13"/>
  <c r="Q8781" i="13"/>
  <c r="N8781" i="13" s="1" a="1"/>
  <c r="N8781" i="13" s="1"/>
  <c r="P8782" i="13"/>
  <c r="Q8782" i="13"/>
  <c r="N8782" i="13" s="1" a="1"/>
  <c r="N8782" i="13" s="1"/>
  <c r="P8783" i="13"/>
  <c r="Q8783" i="13"/>
  <c r="N8783" i="13" s="1" a="1"/>
  <c r="N8783" i="13" s="1"/>
  <c r="P8784" i="13"/>
  <c r="Q8784" i="13"/>
  <c r="N8784" i="13" s="1" a="1"/>
  <c r="N8784" i="13" s="1"/>
  <c r="P8785" i="13"/>
  <c r="Q8785" i="13"/>
  <c r="N8785" i="13" s="1" a="1"/>
  <c r="N8785" i="13" s="1"/>
  <c r="P8786" i="13"/>
  <c r="Q8786" i="13"/>
  <c r="N8786" i="13" s="1" a="1"/>
  <c r="N8786" i="13" s="1"/>
  <c r="P8787" i="13"/>
  <c r="Q8787" i="13"/>
  <c r="N8787" i="13" s="1" a="1"/>
  <c r="N8787" i="13" s="1"/>
  <c r="P8788" i="13"/>
  <c r="Q8788" i="13"/>
  <c r="N8788" i="13" s="1" a="1"/>
  <c r="N8788" i="13" s="1"/>
  <c r="P8789" i="13"/>
  <c r="Q8789" i="13"/>
  <c r="N8789" i="13" s="1" a="1"/>
  <c r="N8789" i="13" s="1"/>
  <c r="P8790" i="13"/>
  <c r="Q8790" i="13"/>
  <c r="N8790" i="13" s="1" a="1"/>
  <c r="N8790" i="13" s="1"/>
  <c r="P8791" i="13"/>
  <c r="Q8791" i="13"/>
  <c r="N8791" i="13" s="1" a="1"/>
  <c r="N8791" i="13" s="1"/>
  <c r="P8792" i="13"/>
  <c r="Q8792" i="13"/>
  <c r="N8792" i="13" s="1" a="1"/>
  <c r="N8792" i="13" s="1"/>
  <c r="P8793" i="13"/>
  <c r="Q8793" i="13"/>
  <c r="N8793" i="13" s="1" a="1"/>
  <c r="N8793" i="13" s="1"/>
  <c r="P8794" i="13"/>
  <c r="Q8794" i="13"/>
  <c r="N8794" i="13" s="1" a="1"/>
  <c r="N8794" i="13" s="1"/>
  <c r="P8795" i="13"/>
  <c r="Q8795" i="13"/>
  <c r="N8795" i="13" s="1" a="1"/>
  <c r="N8795" i="13" s="1"/>
  <c r="P8796" i="13"/>
  <c r="Q8796" i="13"/>
  <c r="N8796" i="13" s="1" a="1"/>
  <c r="N8796" i="13" s="1"/>
  <c r="P8797" i="13"/>
  <c r="Q8797" i="13"/>
  <c r="N8797" i="13" s="1" a="1"/>
  <c r="N8797" i="13" s="1"/>
  <c r="P8798" i="13"/>
  <c r="Q8798" i="13"/>
  <c r="N8798" i="13" s="1" a="1"/>
  <c r="N8798" i="13" s="1"/>
  <c r="P8799" i="13"/>
  <c r="Q8799" i="13"/>
  <c r="N8799" i="13" s="1" a="1"/>
  <c r="N8799" i="13" s="1"/>
  <c r="P8800" i="13"/>
  <c r="Q8800" i="13"/>
  <c r="N8800" i="13" s="1" a="1"/>
  <c r="N8800" i="13" s="1"/>
  <c r="P8801" i="13"/>
  <c r="Q8801" i="13"/>
  <c r="N8801" i="13" s="1" a="1"/>
  <c r="N8801" i="13" s="1"/>
  <c r="P8802" i="13"/>
  <c r="Q8802" i="13"/>
  <c r="N8802" i="13" s="1" a="1"/>
  <c r="N8802" i="13" s="1"/>
  <c r="P8803" i="13"/>
  <c r="Q8803" i="13"/>
  <c r="N8803" i="13" s="1" a="1"/>
  <c r="N8803" i="13" s="1"/>
  <c r="P8804" i="13"/>
  <c r="Q8804" i="13"/>
  <c r="P8805" i="13"/>
  <c r="Q8805" i="13"/>
  <c r="N8805" i="13" s="1" a="1"/>
  <c r="N8805" i="13" s="1"/>
  <c r="P8806" i="13"/>
  <c r="Q8806" i="13"/>
  <c r="N8806" i="13" s="1" a="1"/>
  <c r="N8806" i="13" s="1"/>
  <c r="P8807" i="13"/>
  <c r="Q8807" i="13"/>
  <c r="N8807" i="13" s="1" a="1"/>
  <c r="N8807" i="13" s="1"/>
  <c r="P8808" i="13"/>
  <c r="Q8808" i="13"/>
  <c r="N8808" i="13" s="1" a="1"/>
  <c r="N8808" i="13" s="1"/>
  <c r="P8809" i="13"/>
  <c r="Q8809" i="13"/>
  <c r="N8809" i="13" s="1" a="1"/>
  <c r="N8809" i="13" s="1"/>
  <c r="P8810" i="13"/>
  <c r="Q8810" i="13"/>
  <c r="N8810" i="13" s="1" a="1"/>
  <c r="N8810" i="13" s="1"/>
  <c r="P8811" i="13"/>
  <c r="Q8811" i="13"/>
  <c r="N8811" i="13" s="1" a="1"/>
  <c r="N8811" i="13" s="1"/>
  <c r="P8812" i="13"/>
  <c r="Q8812" i="13"/>
  <c r="N8812" i="13" s="1" a="1"/>
  <c r="N8812" i="13" s="1"/>
  <c r="P8813" i="13"/>
  <c r="Q8813" i="13"/>
  <c r="N8813" i="13" s="1" a="1"/>
  <c r="N8813" i="13" s="1"/>
  <c r="P8814" i="13"/>
  <c r="Q8814" i="13"/>
  <c r="N8814" i="13" s="1" a="1"/>
  <c r="N8814" i="13" s="1"/>
  <c r="P8815" i="13"/>
  <c r="Q8815" i="13"/>
  <c r="N8815" i="13" s="1" a="1"/>
  <c r="N8815" i="13" s="1"/>
  <c r="P8816" i="13"/>
  <c r="Q8816" i="13"/>
  <c r="N8816" i="13" s="1" a="1"/>
  <c r="N8816" i="13" s="1"/>
  <c r="P8817" i="13"/>
  <c r="Q8817" i="13"/>
  <c r="N8817" i="13" s="1" a="1"/>
  <c r="N8817" i="13" s="1"/>
  <c r="P8818" i="13"/>
  <c r="Q8818" i="13"/>
  <c r="N8818" i="13" s="1" a="1"/>
  <c r="N8818" i="13" s="1"/>
  <c r="P8819" i="13"/>
  <c r="Q8819" i="13"/>
  <c r="N8819" i="13" s="1" a="1"/>
  <c r="N8819" i="13" s="1"/>
  <c r="P8820" i="13"/>
  <c r="Q8820" i="13"/>
  <c r="N8820" i="13" s="1" a="1"/>
  <c r="N8820" i="13" s="1"/>
  <c r="P8821" i="13"/>
  <c r="Q8821" i="13"/>
  <c r="N8821" i="13" s="1" a="1"/>
  <c r="N8821" i="13" s="1"/>
  <c r="P8822" i="13"/>
  <c r="Q8822" i="13"/>
  <c r="N8822" i="13" s="1" a="1"/>
  <c r="N8822" i="13" s="1"/>
  <c r="P8823" i="13"/>
  <c r="Q8823" i="13"/>
  <c r="N8823" i="13" s="1" a="1"/>
  <c r="N8823" i="13" s="1"/>
  <c r="P8824" i="13"/>
  <c r="Q8824" i="13"/>
  <c r="N8824" i="13" s="1" a="1"/>
  <c r="N8824" i="13" s="1"/>
  <c r="P8825" i="13"/>
  <c r="Q8825" i="13"/>
  <c r="N8825" i="13" s="1" a="1"/>
  <c r="N8825" i="13" s="1"/>
  <c r="P8826" i="13"/>
  <c r="Q8826" i="13"/>
  <c r="N8826" i="13" s="1" a="1"/>
  <c r="N8826" i="13" s="1"/>
  <c r="P8827" i="13"/>
  <c r="Q8827" i="13"/>
  <c r="N8827" i="13" s="1" a="1"/>
  <c r="N8827" i="13" s="1"/>
  <c r="P8828" i="13"/>
  <c r="Q8828" i="13"/>
  <c r="N8828" i="13" s="1" a="1"/>
  <c r="N8828" i="13" s="1"/>
  <c r="P8829" i="13"/>
  <c r="Q8829" i="13"/>
  <c r="N8829" i="13" s="1" a="1"/>
  <c r="N8829" i="13" s="1"/>
  <c r="P8830" i="13"/>
  <c r="Q8830" i="13"/>
  <c r="N8830" i="13" s="1" a="1"/>
  <c r="N8830" i="13" s="1"/>
  <c r="P8831" i="13"/>
  <c r="Q8831" i="13"/>
  <c r="N8831" i="13" s="1" a="1"/>
  <c r="N8831" i="13" s="1"/>
  <c r="P8832" i="13"/>
  <c r="Q8832" i="13"/>
  <c r="N8832" i="13" s="1" a="1"/>
  <c r="N8832" i="13" s="1"/>
  <c r="P8833" i="13"/>
  <c r="Q8833" i="13"/>
  <c r="N8833" i="13" s="1" a="1"/>
  <c r="N8833" i="13" s="1"/>
  <c r="P8834" i="13"/>
  <c r="Q8834" i="13"/>
  <c r="N8834" i="13" s="1" a="1"/>
  <c r="N8834" i="13" s="1"/>
  <c r="P8835" i="13"/>
  <c r="Q8835" i="13"/>
  <c r="N8835" i="13" s="1" a="1"/>
  <c r="N8835" i="13" s="1"/>
  <c r="P8836" i="13"/>
  <c r="Q8836" i="13"/>
  <c r="N8836" i="13" s="1" a="1"/>
  <c r="N8836" i="13" s="1"/>
  <c r="P8837" i="13"/>
  <c r="Q8837" i="13"/>
  <c r="N8837" i="13" s="1" a="1"/>
  <c r="N8837" i="13" s="1"/>
  <c r="P8838" i="13"/>
  <c r="Q8838" i="13"/>
  <c r="N8838" i="13" s="1" a="1"/>
  <c r="N8838" i="13" s="1"/>
  <c r="P8839" i="13"/>
  <c r="Q8839" i="13"/>
  <c r="N8839" i="13" s="1" a="1"/>
  <c r="N8839" i="13" s="1"/>
  <c r="P8840" i="13"/>
  <c r="Q8840" i="13"/>
  <c r="N8840" i="13" s="1" a="1"/>
  <c r="N8840" i="13" s="1"/>
  <c r="P8841" i="13"/>
  <c r="Q8841" i="13"/>
  <c r="N8841" i="13" s="1" a="1"/>
  <c r="N8841" i="13" s="1"/>
  <c r="P8842" i="13"/>
  <c r="Q8842" i="13"/>
  <c r="N8842" i="13" s="1" a="1"/>
  <c r="N8842" i="13" s="1"/>
  <c r="P8843" i="13"/>
  <c r="Q8843" i="13"/>
  <c r="N8843" i="13" s="1" a="1"/>
  <c r="N8843" i="13" s="1"/>
  <c r="P8844" i="13"/>
  <c r="Q8844" i="13"/>
  <c r="N8844" i="13" s="1" a="1"/>
  <c r="N8844" i="13" s="1"/>
  <c r="P8845" i="13"/>
  <c r="Q8845" i="13"/>
  <c r="N8845" i="13" s="1" a="1"/>
  <c r="N8845" i="13" s="1"/>
  <c r="P8846" i="13"/>
  <c r="Q8846" i="13"/>
  <c r="N8846" i="13" s="1" a="1"/>
  <c r="N8846" i="13" s="1"/>
  <c r="P8847" i="13"/>
  <c r="Q8847" i="13"/>
  <c r="N8847" i="13" s="1" a="1"/>
  <c r="N8847" i="13" s="1"/>
  <c r="P8848" i="13"/>
  <c r="Q8848" i="13"/>
  <c r="N8848" i="13" s="1" a="1"/>
  <c r="N8848" i="13" s="1"/>
  <c r="P8849" i="13"/>
  <c r="Q8849" i="13"/>
  <c r="N8849" i="13" s="1" a="1"/>
  <c r="N8849" i="13" s="1"/>
  <c r="P8850" i="13"/>
  <c r="Q8850" i="13"/>
  <c r="N8850" i="13" s="1" a="1"/>
  <c r="N8850" i="13" s="1"/>
  <c r="P8851" i="13"/>
  <c r="Q8851" i="13"/>
  <c r="N8851" i="13" s="1" a="1"/>
  <c r="N8851" i="13" s="1"/>
  <c r="P8852" i="13"/>
  <c r="Q8852" i="13"/>
  <c r="N8852" i="13" s="1" a="1"/>
  <c r="N8852" i="13" s="1"/>
  <c r="P8853" i="13"/>
  <c r="Q8853" i="13"/>
  <c r="N8853" i="13" s="1" a="1"/>
  <c r="N8853" i="13" s="1"/>
  <c r="P8854" i="13"/>
  <c r="Q8854" i="13"/>
  <c r="N8854" i="13" s="1" a="1"/>
  <c r="N8854" i="13" s="1"/>
  <c r="P8855" i="13"/>
  <c r="Q8855" i="13"/>
  <c r="N8855" i="13" s="1" a="1"/>
  <c r="N8855" i="13" s="1"/>
  <c r="P8856" i="13"/>
  <c r="Q8856" i="13"/>
  <c r="N8856" i="13" s="1" a="1"/>
  <c r="N8856" i="13" s="1"/>
  <c r="P8857" i="13"/>
  <c r="Q8857" i="13"/>
  <c r="N8857" i="13" s="1" a="1"/>
  <c r="N8857" i="13" s="1"/>
  <c r="P8858" i="13"/>
  <c r="Q8858" i="13"/>
  <c r="N8858" i="13" s="1" a="1"/>
  <c r="N8858" i="13" s="1"/>
  <c r="P8859" i="13"/>
  <c r="Q8859" i="13"/>
  <c r="N8859" i="13" s="1" a="1"/>
  <c r="N8859" i="13" s="1"/>
  <c r="P8860" i="13"/>
  <c r="Q8860" i="13"/>
  <c r="N8860" i="13" s="1" a="1"/>
  <c r="N8860" i="13" s="1"/>
  <c r="P8861" i="13"/>
  <c r="Q8861" i="13"/>
  <c r="N8861" i="13" s="1" a="1"/>
  <c r="N8861" i="13" s="1"/>
  <c r="P8862" i="13"/>
  <c r="Q8862" i="13"/>
  <c r="N8862" i="13" s="1" a="1"/>
  <c r="N8862" i="13" s="1"/>
  <c r="P8863" i="13"/>
  <c r="Q8863" i="13"/>
  <c r="N8863" i="13" s="1" a="1"/>
  <c r="N8863" i="13" s="1"/>
  <c r="P8864" i="13"/>
  <c r="Q8864" i="13"/>
  <c r="P8865" i="13"/>
  <c r="Q8865" i="13"/>
  <c r="N8865" i="13" s="1" a="1"/>
  <c r="N8865" i="13" s="1"/>
  <c r="P8866" i="13"/>
  <c r="Q8866" i="13"/>
  <c r="N8866" i="13" s="1" a="1"/>
  <c r="N8866" i="13" s="1"/>
  <c r="P8867" i="13"/>
  <c r="Q8867" i="13"/>
  <c r="N8867" i="13" s="1" a="1"/>
  <c r="N8867" i="13" s="1"/>
  <c r="P8868" i="13"/>
  <c r="Q8868" i="13"/>
  <c r="N8868" i="13" s="1" a="1"/>
  <c r="N8868" i="13" s="1"/>
  <c r="P8869" i="13"/>
  <c r="Q8869" i="13"/>
  <c r="N8869" i="13" s="1" a="1"/>
  <c r="N8869" i="13" s="1"/>
  <c r="P8870" i="13"/>
  <c r="Q8870" i="13"/>
  <c r="N8870" i="13" s="1" a="1"/>
  <c r="N8870" i="13" s="1"/>
  <c r="P8871" i="13"/>
  <c r="Q8871" i="13"/>
  <c r="N8871" i="13" s="1" a="1"/>
  <c r="N8871" i="13" s="1"/>
  <c r="P8872" i="13"/>
  <c r="Q8872" i="13"/>
  <c r="N8872" i="13" s="1" a="1"/>
  <c r="N8872" i="13" s="1"/>
  <c r="P8873" i="13"/>
  <c r="Q8873" i="13"/>
  <c r="N8873" i="13" s="1" a="1"/>
  <c r="N8873" i="13" s="1"/>
  <c r="P8874" i="13"/>
  <c r="Q8874" i="13"/>
  <c r="N8874" i="13" s="1" a="1"/>
  <c r="N8874" i="13" s="1"/>
  <c r="P8875" i="13"/>
  <c r="Q8875" i="13"/>
  <c r="N8875" i="13" s="1" a="1"/>
  <c r="N8875" i="13" s="1"/>
  <c r="P8876" i="13"/>
  <c r="Q8876" i="13"/>
  <c r="N8876" i="13" s="1" a="1"/>
  <c r="N8876" i="13" s="1"/>
  <c r="P8877" i="13"/>
  <c r="Q8877" i="13"/>
  <c r="N8877" i="13" s="1" a="1"/>
  <c r="N8877" i="13" s="1"/>
  <c r="P8878" i="13"/>
  <c r="Q8878" i="13"/>
  <c r="N8878" i="13" s="1" a="1"/>
  <c r="N8878" i="13" s="1"/>
  <c r="P8879" i="13"/>
  <c r="Q8879" i="13"/>
  <c r="N8879" i="13" s="1" a="1"/>
  <c r="N8879" i="13" s="1"/>
  <c r="P8880" i="13"/>
  <c r="Q8880" i="13"/>
  <c r="N8880" i="13" s="1" a="1"/>
  <c r="N8880" i="13" s="1"/>
  <c r="P8881" i="13"/>
  <c r="Q8881" i="13"/>
  <c r="N8881" i="13" s="1" a="1"/>
  <c r="N8881" i="13" s="1"/>
  <c r="P8882" i="13"/>
  <c r="Q8882" i="13"/>
  <c r="N8882" i="13" s="1" a="1"/>
  <c r="N8882" i="13" s="1"/>
  <c r="P8883" i="13"/>
  <c r="Q8883" i="13"/>
  <c r="N8883" i="13" s="1" a="1"/>
  <c r="N8883" i="13" s="1"/>
  <c r="P8884" i="13"/>
  <c r="Q8884" i="13"/>
  <c r="N8884" i="13" s="1" a="1"/>
  <c r="N8884" i="13" s="1"/>
  <c r="P8885" i="13"/>
  <c r="Q8885" i="13"/>
  <c r="N8885" i="13" s="1" a="1"/>
  <c r="N8885" i="13" s="1"/>
  <c r="P8886" i="13"/>
  <c r="Q8886" i="13"/>
  <c r="N8886" i="13" s="1" a="1"/>
  <c r="N8886" i="13" s="1"/>
  <c r="P8887" i="13"/>
  <c r="Q8887" i="13"/>
  <c r="N8887" i="13" s="1" a="1"/>
  <c r="N8887" i="13" s="1"/>
  <c r="P8888" i="13"/>
  <c r="Q8888" i="13"/>
  <c r="N8888" i="13" s="1" a="1"/>
  <c r="N8888" i="13" s="1"/>
  <c r="P8889" i="13"/>
  <c r="Q8889" i="13"/>
  <c r="N8889" i="13" s="1" a="1"/>
  <c r="N8889" i="13" s="1"/>
  <c r="P8890" i="13"/>
  <c r="Q8890" i="13"/>
  <c r="N8890" i="13" s="1" a="1"/>
  <c r="N8890" i="13" s="1"/>
  <c r="P8891" i="13"/>
  <c r="Q8891" i="13"/>
  <c r="N8891" i="13" s="1" a="1"/>
  <c r="N8891" i="13" s="1"/>
  <c r="P8892" i="13"/>
  <c r="Q8892" i="13"/>
  <c r="N8892" i="13" s="1" a="1"/>
  <c r="N8892" i="13" s="1"/>
  <c r="P8893" i="13"/>
  <c r="Q8893" i="13"/>
  <c r="N8893" i="13" s="1" a="1"/>
  <c r="N8893" i="13" s="1"/>
  <c r="P8894" i="13"/>
  <c r="Q8894" i="13"/>
  <c r="N8894" i="13" s="1" a="1"/>
  <c r="N8894" i="13" s="1"/>
  <c r="P8895" i="13"/>
  <c r="Q8895" i="13"/>
  <c r="N8895" i="13" s="1" a="1"/>
  <c r="N8895" i="13" s="1"/>
  <c r="P8896" i="13"/>
  <c r="Q8896" i="13"/>
  <c r="N8896" i="13" s="1" a="1"/>
  <c r="N8896" i="13" s="1"/>
  <c r="P8897" i="13"/>
  <c r="Q8897" i="13"/>
  <c r="N8897" i="13" s="1" a="1"/>
  <c r="N8897" i="13" s="1"/>
  <c r="P8898" i="13"/>
  <c r="Q8898" i="13"/>
  <c r="N8898" i="13" s="1" a="1"/>
  <c r="N8898" i="13" s="1"/>
  <c r="P8899" i="13"/>
  <c r="Q8899" i="13"/>
  <c r="N8899" i="13" s="1" a="1"/>
  <c r="N8899" i="13" s="1"/>
  <c r="P8900" i="13"/>
  <c r="Q8900" i="13"/>
  <c r="N8900" i="13" s="1" a="1"/>
  <c r="N8900" i="13" s="1"/>
  <c r="P8901" i="13"/>
  <c r="Q8901" i="13"/>
  <c r="N8901" i="13" s="1" a="1"/>
  <c r="N8901" i="13" s="1"/>
  <c r="P8902" i="13"/>
  <c r="Q8902" i="13"/>
  <c r="N8902" i="13" s="1" a="1"/>
  <c r="N8902" i="13" s="1"/>
  <c r="P8903" i="13"/>
  <c r="Q8903" i="13"/>
  <c r="N8903" i="13" s="1" a="1"/>
  <c r="N8903" i="13" s="1"/>
  <c r="P8904" i="13"/>
  <c r="Q8904" i="13"/>
  <c r="N8904" i="13" s="1" a="1"/>
  <c r="N8904" i="13" s="1"/>
  <c r="P8905" i="13"/>
  <c r="Q8905" i="13"/>
  <c r="N8905" i="13" s="1" a="1"/>
  <c r="N8905" i="13" s="1"/>
  <c r="P8906" i="13"/>
  <c r="Q8906" i="13"/>
  <c r="N8906" i="13" s="1" a="1"/>
  <c r="N8906" i="13" s="1"/>
  <c r="P8907" i="13"/>
  <c r="Q8907" i="13"/>
  <c r="N8907" i="13" s="1" a="1"/>
  <c r="N8907" i="13" s="1"/>
  <c r="P8908" i="13"/>
  <c r="Q8908" i="13"/>
  <c r="N8908" i="13" s="1" a="1"/>
  <c r="N8908" i="13" s="1"/>
  <c r="P8909" i="13"/>
  <c r="Q8909" i="13"/>
  <c r="N8909" i="13" s="1" a="1"/>
  <c r="N8909" i="13" s="1"/>
  <c r="P8910" i="13"/>
  <c r="Q8910" i="13"/>
  <c r="N8910" i="13" s="1" a="1"/>
  <c r="N8910" i="13" s="1"/>
  <c r="P8911" i="13"/>
  <c r="Q8911" i="13"/>
  <c r="N8911" i="13" s="1" a="1"/>
  <c r="N8911" i="13" s="1"/>
  <c r="P8912" i="13"/>
  <c r="Q8912" i="13"/>
  <c r="N8912" i="13" s="1" a="1"/>
  <c r="N8912" i="13" s="1"/>
  <c r="P8913" i="13"/>
  <c r="Q8913" i="13"/>
  <c r="N8913" i="13" s="1" a="1"/>
  <c r="N8913" i="13" s="1"/>
  <c r="P8914" i="13"/>
  <c r="Q8914" i="13"/>
  <c r="N8914" i="13" s="1" a="1"/>
  <c r="N8914" i="13" s="1"/>
  <c r="P8915" i="13"/>
  <c r="Q8915" i="13"/>
  <c r="N8915" i="13" s="1" a="1"/>
  <c r="N8915" i="13" s="1"/>
  <c r="P8916" i="13"/>
  <c r="Q8916" i="13"/>
  <c r="N8916" i="13" s="1" a="1"/>
  <c r="N8916" i="13" s="1"/>
  <c r="P8917" i="13"/>
  <c r="Q8917" i="13"/>
  <c r="N8917" i="13" s="1" a="1"/>
  <c r="N8917" i="13" s="1"/>
  <c r="P8918" i="13"/>
  <c r="Q8918" i="13"/>
  <c r="N8918" i="13" s="1" a="1"/>
  <c r="N8918" i="13" s="1"/>
  <c r="P8919" i="13"/>
  <c r="Q8919" i="13"/>
  <c r="N8919" i="13" s="1" a="1"/>
  <c r="N8919" i="13" s="1"/>
  <c r="P8920" i="13"/>
  <c r="Q8920" i="13"/>
  <c r="N8920" i="13" s="1" a="1"/>
  <c r="N8920" i="13" s="1"/>
  <c r="P8921" i="13"/>
  <c r="Q8921" i="13"/>
  <c r="N8921" i="13" s="1" a="1"/>
  <c r="N8921" i="13" s="1"/>
  <c r="P8922" i="13"/>
  <c r="Q8922" i="13"/>
  <c r="N8922" i="13" s="1" a="1"/>
  <c r="N8922" i="13" s="1"/>
  <c r="P8923" i="13"/>
  <c r="Q8923" i="13"/>
  <c r="N8923" i="13" s="1" a="1"/>
  <c r="N8923" i="13" s="1"/>
  <c r="P8924" i="13"/>
  <c r="Q8924" i="13"/>
  <c r="P8925" i="13"/>
  <c r="Q8925" i="13"/>
  <c r="N8925" i="13" s="1" a="1"/>
  <c r="N8925" i="13" s="1"/>
  <c r="P8926" i="13"/>
  <c r="Q8926" i="13"/>
  <c r="N8926" i="13" s="1" a="1"/>
  <c r="N8926" i="13" s="1"/>
  <c r="P8927" i="13"/>
  <c r="Q8927" i="13"/>
  <c r="N8927" i="13" s="1" a="1"/>
  <c r="N8927" i="13" s="1"/>
  <c r="P8928" i="13"/>
  <c r="Q8928" i="13"/>
  <c r="N8928" i="13" s="1" a="1"/>
  <c r="N8928" i="13" s="1"/>
  <c r="P8929" i="13"/>
  <c r="Q8929" i="13"/>
  <c r="N8929" i="13" s="1" a="1"/>
  <c r="N8929" i="13" s="1"/>
  <c r="P8930" i="13"/>
  <c r="Q8930" i="13"/>
  <c r="N8930" i="13" s="1" a="1"/>
  <c r="N8930" i="13" s="1"/>
  <c r="P8931" i="13"/>
  <c r="Q8931" i="13"/>
  <c r="N8931" i="13" s="1" a="1"/>
  <c r="N8931" i="13" s="1"/>
  <c r="P8932" i="13"/>
  <c r="Q8932" i="13"/>
  <c r="N8932" i="13" s="1" a="1"/>
  <c r="N8932" i="13" s="1"/>
  <c r="P8933" i="13"/>
  <c r="Q8933" i="13"/>
  <c r="N8933" i="13" s="1" a="1"/>
  <c r="N8933" i="13" s="1"/>
  <c r="P8934" i="13"/>
  <c r="Q8934" i="13"/>
  <c r="N8934" i="13" s="1" a="1"/>
  <c r="N8934" i="13" s="1"/>
  <c r="P8935" i="13"/>
  <c r="Q8935" i="13"/>
  <c r="N8935" i="13" s="1" a="1"/>
  <c r="N8935" i="13" s="1"/>
  <c r="P8936" i="13"/>
  <c r="Q8936" i="13"/>
  <c r="N8936" i="13" s="1" a="1"/>
  <c r="N8936" i="13" s="1"/>
  <c r="P8937" i="13"/>
  <c r="Q8937" i="13"/>
  <c r="N8937" i="13" s="1" a="1"/>
  <c r="N8937" i="13" s="1"/>
  <c r="P8938" i="13"/>
  <c r="Q8938" i="13"/>
  <c r="N8938" i="13" s="1" a="1"/>
  <c r="N8938" i="13" s="1"/>
  <c r="P8939" i="13"/>
  <c r="Q8939" i="13"/>
  <c r="N8939" i="13" s="1" a="1"/>
  <c r="N8939" i="13" s="1"/>
  <c r="P8940" i="13"/>
  <c r="Q8940" i="13"/>
  <c r="N8940" i="13" s="1" a="1"/>
  <c r="N8940" i="13" s="1"/>
  <c r="P8941" i="13"/>
  <c r="Q8941" i="13"/>
  <c r="N8941" i="13" s="1" a="1"/>
  <c r="N8941" i="13" s="1"/>
  <c r="P8942" i="13"/>
  <c r="Q8942" i="13"/>
  <c r="N8942" i="13" s="1" a="1"/>
  <c r="N8942" i="13" s="1"/>
  <c r="P8943" i="13"/>
  <c r="Q8943" i="13"/>
  <c r="N8943" i="13" s="1" a="1"/>
  <c r="N8943" i="13" s="1"/>
  <c r="P8944" i="13"/>
  <c r="Q8944" i="13"/>
  <c r="N8944" i="13" s="1" a="1"/>
  <c r="N8944" i="13" s="1"/>
  <c r="P8945" i="13"/>
  <c r="Q8945" i="13"/>
  <c r="N8945" i="13" s="1" a="1"/>
  <c r="N8945" i="13" s="1"/>
  <c r="P8946" i="13"/>
  <c r="Q8946" i="13"/>
  <c r="N8946" i="13" s="1" a="1"/>
  <c r="N8946" i="13" s="1"/>
  <c r="P8947" i="13"/>
  <c r="Q8947" i="13"/>
  <c r="N8947" i="13" s="1" a="1"/>
  <c r="N8947" i="13" s="1"/>
  <c r="P8948" i="13"/>
  <c r="Q8948" i="13"/>
  <c r="N8948" i="13" s="1" a="1"/>
  <c r="N8948" i="13" s="1"/>
  <c r="P8949" i="13"/>
  <c r="Q8949" i="13"/>
  <c r="N8949" i="13" s="1" a="1"/>
  <c r="N8949" i="13" s="1"/>
  <c r="P8950" i="13"/>
  <c r="Q8950" i="13"/>
  <c r="N8950" i="13" s="1" a="1"/>
  <c r="N8950" i="13" s="1"/>
  <c r="P8951" i="13"/>
  <c r="Q8951" i="13"/>
  <c r="N8951" i="13" s="1" a="1"/>
  <c r="N8951" i="13" s="1"/>
  <c r="P8952" i="13"/>
  <c r="Q8952" i="13"/>
  <c r="N8952" i="13" s="1" a="1"/>
  <c r="N8952" i="13" s="1"/>
  <c r="P8953" i="13"/>
  <c r="Q8953" i="13"/>
  <c r="N8953" i="13" s="1" a="1"/>
  <c r="N8953" i="13" s="1"/>
  <c r="P8954" i="13"/>
  <c r="Q8954" i="13"/>
  <c r="N8954" i="13" s="1" a="1"/>
  <c r="N8954" i="13" s="1"/>
  <c r="P8955" i="13"/>
  <c r="Q8955" i="13"/>
  <c r="N8955" i="13" s="1" a="1"/>
  <c r="N8955" i="13" s="1"/>
  <c r="P8956" i="13"/>
  <c r="Q8956" i="13"/>
  <c r="N8956" i="13" s="1" a="1"/>
  <c r="N8956" i="13" s="1"/>
  <c r="P8957" i="13"/>
  <c r="Q8957" i="13"/>
  <c r="N8957" i="13" s="1" a="1"/>
  <c r="N8957" i="13" s="1"/>
  <c r="P8958" i="13"/>
  <c r="Q8958" i="13"/>
  <c r="N8958" i="13" s="1" a="1"/>
  <c r="N8958" i="13" s="1"/>
  <c r="P8959" i="13"/>
  <c r="Q8959" i="13"/>
  <c r="N8959" i="13" s="1" a="1"/>
  <c r="N8959" i="13" s="1"/>
  <c r="P8960" i="13"/>
  <c r="Q8960" i="13"/>
  <c r="N8960" i="13" s="1" a="1"/>
  <c r="N8960" i="13" s="1"/>
  <c r="P8961" i="13"/>
  <c r="Q8961" i="13"/>
  <c r="N8961" i="13" s="1" a="1"/>
  <c r="N8961" i="13" s="1"/>
  <c r="P8962" i="13"/>
  <c r="Q8962" i="13"/>
  <c r="N8962" i="13" s="1" a="1"/>
  <c r="N8962" i="13" s="1"/>
  <c r="P8963" i="13"/>
  <c r="Q8963" i="13"/>
  <c r="N8963" i="13" s="1" a="1"/>
  <c r="N8963" i="13" s="1"/>
  <c r="P8964" i="13"/>
  <c r="Q8964" i="13"/>
  <c r="N8964" i="13" s="1" a="1"/>
  <c r="N8964" i="13" s="1"/>
  <c r="P8965" i="13"/>
  <c r="Q8965" i="13"/>
  <c r="N8965" i="13" s="1" a="1"/>
  <c r="N8965" i="13" s="1"/>
  <c r="P8966" i="13"/>
  <c r="Q8966" i="13"/>
  <c r="N8966" i="13" s="1" a="1"/>
  <c r="N8966" i="13" s="1"/>
  <c r="P8967" i="13"/>
  <c r="Q8967" i="13"/>
  <c r="N8967" i="13" s="1" a="1"/>
  <c r="N8967" i="13" s="1"/>
  <c r="P8968" i="13"/>
  <c r="Q8968" i="13"/>
  <c r="N8968" i="13" s="1" a="1"/>
  <c r="N8968" i="13" s="1"/>
  <c r="P8969" i="13"/>
  <c r="Q8969" i="13"/>
  <c r="N8969" i="13" s="1" a="1"/>
  <c r="N8969" i="13" s="1"/>
  <c r="P8970" i="13"/>
  <c r="Q8970" i="13"/>
  <c r="N8970" i="13" s="1" a="1"/>
  <c r="N8970" i="13" s="1"/>
  <c r="P8971" i="13"/>
  <c r="Q8971" i="13"/>
  <c r="N8971" i="13" s="1" a="1"/>
  <c r="N8971" i="13" s="1"/>
  <c r="P8972" i="13"/>
  <c r="Q8972" i="13"/>
  <c r="N8972" i="13" s="1" a="1"/>
  <c r="N8972" i="13" s="1"/>
  <c r="P8973" i="13"/>
  <c r="Q8973" i="13"/>
  <c r="N8973" i="13" s="1" a="1"/>
  <c r="N8973" i="13" s="1"/>
  <c r="P8974" i="13"/>
  <c r="Q8974" i="13"/>
  <c r="N8974" i="13" s="1" a="1"/>
  <c r="N8974" i="13" s="1"/>
  <c r="P8975" i="13"/>
  <c r="Q8975" i="13"/>
  <c r="N8975" i="13" s="1" a="1"/>
  <c r="N8975" i="13" s="1"/>
  <c r="P8976" i="13"/>
  <c r="Q8976" i="13"/>
  <c r="N8976" i="13" s="1" a="1"/>
  <c r="N8976" i="13" s="1"/>
  <c r="P8977" i="13"/>
  <c r="Q8977" i="13"/>
  <c r="N8977" i="13" s="1" a="1"/>
  <c r="N8977" i="13" s="1"/>
  <c r="P8978" i="13"/>
  <c r="Q8978" i="13"/>
  <c r="N8978" i="13" s="1" a="1"/>
  <c r="N8978" i="13" s="1"/>
  <c r="P8979" i="13"/>
  <c r="Q8979" i="13"/>
  <c r="N8979" i="13" s="1" a="1"/>
  <c r="N8979" i="13" s="1"/>
  <c r="P8980" i="13"/>
  <c r="Q8980" i="13"/>
  <c r="N8980" i="13" s="1" a="1"/>
  <c r="N8980" i="13" s="1"/>
  <c r="P8981" i="13"/>
  <c r="Q8981" i="13"/>
  <c r="N8981" i="13" s="1" a="1"/>
  <c r="N8981" i="13" s="1"/>
  <c r="P8982" i="13"/>
  <c r="Q8982" i="13"/>
  <c r="N8982" i="13" s="1" a="1"/>
  <c r="N8982" i="13" s="1"/>
  <c r="P8983" i="13"/>
  <c r="Q8983" i="13"/>
  <c r="N8983" i="13" s="1" a="1"/>
  <c r="N8983" i="13" s="1"/>
  <c r="P8984" i="13"/>
  <c r="Q8984" i="13"/>
  <c r="N8984" i="13" s="1" a="1"/>
  <c r="N8984" i="13" s="1"/>
  <c r="P8985" i="13"/>
  <c r="Q8985" i="13"/>
  <c r="N8985" i="13" s="1" a="1"/>
  <c r="N8985" i="13" s="1"/>
  <c r="P8986" i="13"/>
  <c r="Q8986" i="13"/>
  <c r="N8986" i="13" s="1" a="1"/>
  <c r="N8986" i="13" s="1"/>
  <c r="P8987" i="13"/>
  <c r="Q8987" i="13"/>
  <c r="P8988" i="13"/>
  <c r="Q8988" i="13"/>
  <c r="N8988" i="13" s="1" a="1"/>
  <c r="N8988" i="13" s="1"/>
  <c r="P8989" i="13"/>
  <c r="Q8989" i="13"/>
  <c r="N8989" i="13" s="1" a="1"/>
  <c r="N8989" i="13" s="1"/>
  <c r="P8990" i="13"/>
  <c r="Q8990" i="13"/>
  <c r="N8990" i="13" s="1" a="1"/>
  <c r="N8990" i="13" s="1"/>
  <c r="P8991" i="13"/>
  <c r="Q8991" i="13"/>
  <c r="N8991" i="13" s="1" a="1"/>
  <c r="N8991" i="13" s="1"/>
  <c r="P8992" i="13"/>
  <c r="Q8992" i="13"/>
  <c r="N8992" i="13" s="1" a="1"/>
  <c r="N8992" i="13" s="1"/>
  <c r="P8993" i="13"/>
  <c r="Q8993" i="13"/>
  <c r="N8993" i="13" s="1" a="1"/>
  <c r="N8993" i="13" s="1"/>
  <c r="P8994" i="13"/>
  <c r="Q8994" i="13"/>
  <c r="N8994" i="13" s="1" a="1"/>
  <c r="N8994" i="13" s="1"/>
  <c r="P8995" i="13"/>
  <c r="Q8995" i="13"/>
  <c r="N8995" i="13" s="1" a="1"/>
  <c r="N8995" i="13" s="1"/>
  <c r="P8996" i="13"/>
  <c r="Q8996" i="13"/>
  <c r="N8996" i="13" s="1" a="1"/>
  <c r="N8996" i="13" s="1"/>
  <c r="P8997" i="13"/>
  <c r="Q8997" i="13"/>
  <c r="N8997" i="13" s="1" a="1"/>
  <c r="N8997" i="13" s="1"/>
  <c r="P8998" i="13"/>
  <c r="Q8998" i="13"/>
  <c r="N8998" i="13" s="1" a="1"/>
  <c r="N8998" i="13" s="1"/>
  <c r="P8999" i="13"/>
  <c r="Q8999" i="13"/>
  <c r="N8999" i="13" s="1" a="1"/>
  <c r="N8999" i="13" s="1"/>
  <c r="P9000" i="13"/>
  <c r="Q9000" i="13"/>
  <c r="N9000" i="13" s="1" a="1"/>
  <c r="N9000" i="13" s="1"/>
  <c r="P9001" i="13"/>
  <c r="Q9001" i="13"/>
  <c r="N9001" i="13" s="1" a="1"/>
  <c r="N9001" i="13" s="1"/>
  <c r="P9002" i="13"/>
  <c r="Q9002" i="13"/>
  <c r="N9002" i="13" s="1" a="1"/>
  <c r="N9002" i="13" s="1"/>
  <c r="P9003" i="13"/>
  <c r="Q9003" i="13"/>
  <c r="N9003" i="13" s="1" a="1"/>
  <c r="N9003" i="13" s="1"/>
  <c r="P9004" i="13"/>
  <c r="Q9004" i="13"/>
  <c r="N9004" i="13" s="1" a="1"/>
  <c r="N9004" i="13" s="1"/>
  <c r="P9005" i="13"/>
  <c r="Q9005" i="13"/>
  <c r="N9005" i="13" s="1" a="1"/>
  <c r="N9005" i="13" s="1"/>
  <c r="P9006" i="13"/>
  <c r="Q9006" i="13"/>
  <c r="N9006" i="13" s="1" a="1"/>
  <c r="N9006" i="13" s="1"/>
  <c r="P9007" i="13"/>
  <c r="Q9007" i="13"/>
  <c r="N9007" i="13" s="1" a="1"/>
  <c r="N9007" i="13" s="1"/>
  <c r="P9008" i="13"/>
  <c r="Q9008" i="13"/>
  <c r="N9008" i="13" s="1" a="1"/>
  <c r="N9008" i="13" s="1"/>
  <c r="P9009" i="13"/>
  <c r="Q9009" i="13"/>
  <c r="N9009" i="13" s="1" a="1"/>
  <c r="N9009" i="13" s="1"/>
  <c r="P9010" i="13"/>
  <c r="Q9010" i="13"/>
  <c r="N9010" i="13" s="1" a="1"/>
  <c r="N9010" i="13" s="1"/>
  <c r="P9011" i="13"/>
  <c r="Q9011" i="13"/>
  <c r="N9011" i="13" s="1" a="1"/>
  <c r="N9011" i="13" s="1"/>
  <c r="P9012" i="13"/>
  <c r="Q9012" i="13"/>
  <c r="N9012" i="13" s="1" a="1"/>
  <c r="N9012" i="13" s="1"/>
  <c r="P9013" i="13"/>
  <c r="Q9013" i="13"/>
  <c r="N9013" i="13" s="1" a="1"/>
  <c r="N9013" i="13" s="1"/>
  <c r="P9014" i="13"/>
  <c r="Q9014" i="13"/>
  <c r="N9014" i="13" s="1" a="1"/>
  <c r="N9014" i="13" s="1"/>
  <c r="P9015" i="13"/>
  <c r="Q9015" i="13"/>
  <c r="N9015" i="13" s="1" a="1"/>
  <c r="N9015" i="13" s="1"/>
  <c r="P9016" i="13"/>
  <c r="Q9016" i="13"/>
  <c r="N9016" i="13" s="1" a="1"/>
  <c r="N9016" i="13" s="1"/>
  <c r="P9017" i="13"/>
  <c r="Q9017" i="13"/>
  <c r="N9017" i="13" s="1" a="1"/>
  <c r="N9017" i="13" s="1"/>
  <c r="P9018" i="13"/>
  <c r="Q9018" i="13"/>
  <c r="N9018" i="13" s="1" a="1"/>
  <c r="N9018" i="13" s="1"/>
  <c r="P9019" i="13"/>
  <c r="Q9019" i="13"/>
  <c r="N9019" i="13" s="1" a="1"/>
  <c r="N9019" i="13" s="1"/>
  <c r="P9020" i="13"/>
  <c r="Q9020" i="13"/>
  <c r="N9020" i="13" s="1" a="1"/>
  <c r="N9020" i="13" s="1"/>
  <c r="P9021" i="13"/>
  <c r="Q9021" i="13"/>
  <c r="N9021" i="13" s="1" a="1"/>
  <c r="N9021" i="13" s="1"/>
  <c r="P9022" i="13"/>
  <c r="Q9022" i="13"/>
  <c r="N9022" i="13" s="1" a="1"/>
  <c r="N9022" i="13" s="1"/>
  <c r="P9023" i="13"/>
  <c r="Q9023" i="13"/>
  <c r="N9023" i="13" s="1" a="1"/>
  <c r="N9023" i="13" s="1"/>
  <c r="P9024" i="13"/>
  <c r="Q9024" i="13"/>
  <c r="N9024" i="13" s="1" a="1"/>
  <c r="N9024" i="13" s="1"/>
  <c r="P9025" i="13"/>
  <c r="Q9025" i="13"/>
  <c r="N9025" i="13" s="1" a="1"/>
  <c r="N9025" i="13" s="1"/>
  <c r="P9026" i="13"/>
  <c r="Q9026" i="13"/>
  <c r="N9026" i="13" s="1" a="1"/>
  <c r="N9026" i="13" s="1"/>
  <c r="P9027" i="13"/>
  <c r="Q9027" i="13"/>
  <c r="N9027" i="13" s="1" a="1"/>
  <c r="N9027" i="13" s="1"/>
  <c r="P9028" i="13"/>
  <c r="Q9028" i="13"/>
  <c r="N9028" i="13" s="1" a="1"/>
  <c r="N9028" i="13" s="1"/>
  <c r="P9029" i="13"/>
  <c r="Q9029" i="13"/>
  <c r="N9029" i="13" s="1" a="1"/>
  <c r="N9029" i="13" s="1"/>
  <c r="P9030" i="13"/>
  <c r="Q9030" i="13"/>
  <c r="N9030" i="13" s="1" a="1"/>
  <c r="N9030" i="13" s="1"/>
  <c r="P9031" i="13"/>
  <c r="Q9031" i="13"/>
  <c r="N9031" i="13" s="1" a="1"/>
  <c r="N9031" i="13" s="1"/>
  <c r="P9032" i="13"/>
  <c r="Q9032" i="13"/>
  <c r="N9032" i="13" s="1" a="1"/>
  <c r="N9032" i="13" s="1"/>
  <c r="P9033" i="13"/>
  <c r="Q9033" i="13"/>
  <c r="N9033" i="13" s="1" a="1"/>
  <c r="N9033" i="13" s="1"/>
  <c r="P9034" i="13"/>
  <c r="Q9034" i="13"/>
  <c r="N9034" i="13" s="1" a="1"/>
  <c r="N9034" i="13" s="1"/>
  <c r="P9035" i="13"/>
  <c r="Q9035" i="13"/>
  <c r="N9035" i="13" s="1" a="1"/>
  <c r="N9035" i="13" s="1"/>
  <c r="P9036" i="13"/>
  <c r="Q9036" i="13"/>
  <c r="N9036" i="13" s="1" a="1"/>
  <c r="N9036" i="13" s="1"/>
  <c r="P9037" i="13"/>
  <c r="Q9037" i="13"/>
  <c r="N9037" i="13" s="1" a="1"/>
  <c r="N9037" i="13" s="1"/>
  <c r="P9038" i="13"/>
  <c r="Q9038" i="13"/>
  <c r="N9038" i="13" s="1" a="1"/>
  <c r="N9038" i="13" s="1"/>
  <c r="P9039" i="13"/>
  <c r="Q9039" i="13"/>
  <c r="N9039" i="13" s="1" a="1"/>
  <c r="N9039" i="13" s="1"/>
  <c r="P9040" i="13"/>
  <c r="Q9040" i="13"/>
  <c r="N9040" i="13" s="1" a="1"/>
  <c r="N9040" i="13" s="1"/>
  <c r="P9041" i="13"/>
  <c r="Q9041" i="13"/>
  <c r="N9041" i="13" s="1" a="1"/>
  <c r="N9041" i="13" s="1"/>
  <c r="P9042" i="13"/>
  <c r="Q9042" i="13"/>
  <c r="N9042" i="13" s="1" a="1"/>
  <c r="N9042" i="13" s="1"/>
  <c r="P9043" i="13"/>
  <c r="Q9043" i="13"/>
  <c r="N9043" i="13" s="1" a="1"/>
  <c r="N9043" i="13" s="1"/>
  <c r="P9044" i="13"/>
  <c r="Q9044" i="13"/>
  <c r="N9044" i="13" s="1" a="1"/>
  <c r="N9044" i="13" s="1"/>
  <c r="P9045" i="13"/>
  <c r="Q9045" i="13"/>
  <c r="N9045" i="13" s="1" a="1"/>
  <c r="P9046" i="13"/>
  <c r="Q9046" i="13"/>
  <c r="N9046" i="13" s="1" a="1"/>
  <c r="N9046" i="13" s="1"/>
  <c r="P9047" i="13"/>
  <c r="Q9047" i="13"/>
  <c r="N9047" i="13" s="1" a="1"/>
  <c r="N9047" i="13" s="1"/>
  <c r="P9048" i="13"/>
  <c r="Q9048" i="13"/>
  <c r="N9048" i="13" s="1" a="1"/>
  <c r="N9048" i="13" s="1"/>
  <c r="P9049" i="13"/>
  <c r="Q9049" i="13"/>
  <c r="N9049" i="13" s="1" a="1"/>
  <c r="N9049" i="13" s="1"/>
  <c r="P9050" i="13"/>
  <c r="Q9050" i="13"/>
  <c r="N9050" i="13" s="1" a="1"/>
  <c r="N9050" i="13" s="1"/>
  <c r="P9051" i="13"/>
  <c r="Q9051" i="13"/>
  <c r="N9051" i="13" s="1" a="1"/>
  <c r="N9051" i="13" s="1"/>
  <c r="P9052" i="13"/>
  <c r="Q9052" i="13"/>
  <c r="N9052" i="13" s="1" a="1"/>
  <c r="N9052" i="13" s="1"/>
  <c r="P9053" i="13"/>
  <c r="Q9053" i="13"/>
  <c r="N9053" i="13" s="1" a="1"/>
  <c r="N9053" i="13" s="1"/>
  <c r="P9054" i="13"/>
  <c r="Q9054" i="13"/>
  <c r="N9054" i="13" s="1" a="1"/>
  <c r="N9054" i="13" s="1"/>
  <c r="P9055" i="13"/>
  <c r="Q9055" i="13"/>
  <c r="N9055" i="13" s="1" a="1"/>
  <c r="N9055" i="13" s="1"/>
  <c r="P9056" i="13"/>
  <c r="Q9056" i="13"/>
  <c r="N9056" i="13" s="1" a="1"/>
  <c r="N9056" i="13" s="1"/>
  <c r="P9057" i="13"/>
  <c r="Q9057" i="13"/>
  <c r="N9057" i="13" s="1" a="1"/>
  <c r="N9057" i="13" s="1"/>
  <c r="P9058" i="13"/>
  <c r="Q9058" i="13"/>
  <c r="N9058" i="13" s="1" a="1"/>
  <c r="N9058" i="13" s="1"/>
  <c r="P9059" i="13"/>
  <c r="Q9059" i="13"/>
  <c r="N9059" i="13" s="1" a="1"/>
  <c r="N9059" i="13" s="1"/>
  <c r="P9060" i="13"/>
  <c r="Q9060" i="13"/>
  <c r="N9060" i="13" s="1" a="1"/>
  <c r="N9060" i="13" s="1"/>
  <c r="P9061" i="13"/>
  <c r="Q9061" i="13"/>
  <c r="N9061" i="13" s="1" a="1"/>
  <c r="N9061" i="13" s="1"/>
  <c r="P9062" i="13"/>
  <c r="Q9062" i="13"/>
  <c r="N9062" i="13" s="1" a="1"/>
  <c r="N9062" i="13" s="1"/>
  <c r="P9063" i="13"/>
  <c r="Q9063" i="13"/>
  <c r="N9063" i="13" s="1" a="1"/>
  <c r="N9063" i="13" s="1"/>
  <c r="P9064" i="13"/>
  <c r="Q9064" i="13"/>
  <c r="N9064" i="13" s="1" a="1"/>
  <c r="N9064" i="13" s="1"/>
  <c r="P9065" i="13"/>
  <c r="Q9065" i="13"/>
  <c r="N9065" i="13" s="1" a="1"/>
  <c r="N9065" i="13" s="1"/>
  <c r="P9066" i="13"/>
  <c r="Q9066" i="13"/>
  <c r="N9066" i="13" s="1" a="1"/>
  <c r="N9066" i="13" s="1"/>
  <c r="P9067" i="13"/>
  <c r="Q9067" i="13"/>
  <c r="N9067" i="13" s="1" a="1"/>
  <c r="N9067" i="13" s="1"/>
  <c r="P9068" i="13"/>
  <c r="Q9068" i="13"/>
  <c r="N9068" i="13" s="1" a="1"/>
  <c r="N9068" i="13" s="1"/>
  <c r="P9069" i="13"/>
  <c r="Q9069" i="13"/>
  <c r="N9069" i="13" s="1" a="1"/>
  <c r="N9069" i="13" s="1"/>
  <c r="P9070" i="13"/>
  <c r="Q9070" i="13"/>
  <c r="N9070" i="13" s="1" a="1"/>
  <c r="N9070" i="13" s="1"/>
  <c r="P9071" i="13"/>
  <c r="Q9071" i="13"/>
  <c r="N9071" i="13" s="1" a="1"/>
  <c r="N9071" i="13" s="1"/>
  <c r="P9072" i="13"/>
  <c r="Q9072" i="13"/>
  <c r="N9072" i="13" s="1" a="1"/>
  <c r="N9072" i="13" s="1"/>
  <c r="P9073" i="13"/>
  <c r="Q9073" i="13"/>
  <c r="N9073" i="13" s="1" a="1"/>
  <c r="N9073" i="13" s="1"/>
  <c r="P9074" i="13"/>
  <c r="Q9074" i="13"/>
  <c r="N9074" i="13" s="1" a="1"/>
  <c r="N9074" i="13" s="1"/>
  <c r="P9075" i="13"/>
  <c r="Q9075" i="13"/>
  <c r="N9075" i="13" s="1" a="1"/>
  <c r="N9075" i="13" s="1"/>
  <c r="P9076" i="13"/>
  <c r="Q9076" i="13"/>
  <c r="N9076" i="13" s="1" a="1"/>
  <c r="N9076" i="13" s="1"/>
  <c r="P9077" i="13"/>
  <c r="Q9077" i="13"/>
  <c r="N9077" i="13" s="1" a="1"/>
  <c r="N9077" i="13" s="1"/>
  <c r="P9078" i="13"/>
  <c r="Q9078" i="13"/>
  <c r="N9078" i="13" s="1" a="1"/>
  <c r="N9078" i="13" s="1"/>
  <c r="P9079" i="13"/>
  <c r="Q9079" i="13"/>
  <c r="N9079" i="13" s="1" a="1"/>
  <c r="N9079" i="13" s="1"/>
  <c r="P9080" i="13"/>
  <c r="Q9080" i="13"/>
  <c r="N9080" i="13" s="1" a="1"/>
  <c r="N9080" i="13" s="1"/>
  <c r="P9081" i="13"/>
  <c r="Q9081" i="13"/>
  <c r="N9081" i="13" s="1" a="1"/>
  <c r="N9081" i="13" s="1"/>
  <c r="P9082" i="13"/>
  <c r="Q9082" i="13"/>
  <c r="N9082" i="13" s="1" a="1"/>
  <c r="N9082" i="13" s="1"/>
  <c r="P9083" i="13"/>
  <c r="Q9083" i="13"/>
  <c r="N9083" i="13" s="1" a="1"/>
  <c r="N9083" i="13" s="1"/>
  <c r="P9084" i="13"/>
  <c r="Q9084" i="13"/>
  <c r="N9084" i="13" s="1" a="1"/>
  <c r="N9084" i="13" s="1"/>
  <c r="P9085" i="13"/>
  <c r="Q9085" i="13"/>
  <c r="N9085" i="13" s="1" a="1"/>
  <c r="N9085" i="13" s="1"/>
  <c r="P9086" i="13"/>
  <c r="Q9086" i="13"/>
  <c r="N9086" i="13" s="1" a="1"/>
  <c r="N9086" i="13" s="1"/>
  <c r="P9087" i="13"/>
  <c r="Q9087" i="13"/>
  <c r="N9087" i="13" s="1" a="1"/>
  <c r="N9087" i="13" s="1"/>
  <c r="P9088" i="13"/>
  <c r="Q9088" i="13"/>
  <c r="N9088" i="13" s="1" a="1"/>
  <c r="N9088" i="13" s="1"/>
  <c r="P9089" i="13"/>
  <c r="Q9089" i="13"/>
  <c r="N9089" i="13" s="1" a="1"/>
  <c r="N9089" i="13" s="1"/>
  <c r="P9090" i="13"/>
  <c r="Q9090" i="13"/>
  <c r="N9090" i="13" s="1" a="1"/>
  <c r="N9090" i="13" s="1"/>
  <c r="P9091" i="13"/>
  <c r="Q9091" i="13"/>
  <c r="N9091" i="13" s="1" a="1"/>
  <c r="N9091" i="13" s="1"/>
  <c r="P9092" i="13"/>
  <c r="Q9092" i="13"/>
  <c r="N9092" i="13" s="1" a="1"/>
  <c r="N9092" i="13" s="1"/>
  <c r="P9093" i="13"/>
  <c r="Q9093" i="13"/>
  <c r="N9093" i="13" s="1" a="1"/>
  <c r="N9093" i="13" s="1"/>
  <c r="P9094" i="13"/>
  <c r="Q9094" i="13"/>
  <c r="N9094" i="13" s="1" a="1"/>
  <c r="N9094" i="13" s="1"/>
  <c r="P9095" i="13"/>
  <c r="Q9095" i="13"/>
  <c r="N9095" i="13" s="1" a="1"/>
  <c r="N9095" i="13" s="1"/>
  <c r="P9096" i="13"/>
  <c r="Q9096" i="13"/>
  <c r="N9096" i="13" s="1" a="1"/>
  <c r="N9096" i="13" s="1"/>
  <c r="P9097" i="13"/>
  <c r="Q9097" i="13"/>
  <c r="N9097" i="13" s="1" a="1"/>
  <c r="N9097" i="13" s="1"/>
  <c r="P9098" i="13"/>
  <c r="Q9098" i="13"/>
  <c r="N9098" i="13" s="1" a="1"/>
  <c r="N9098" i="13" s="1"/>
  <c r="P9099" i="13"/>
  <c r="Q9099" i="13"/>
  <c r="N9099" i="13" s="1" a="1"/>
  <c r="N9099" i="13" s="1"/>
  <c r="P9100" i="13"/>
  <c r="Q9100" i="13"/>
  <c r="N9100" i="13" s="1" a="1"/>
  <c r="N9100" i="13" s="1"/>
  <c r="P9101" i="13"/>
  <c r="Q9101" i="13"/>
  <c r="N9101" i="13" s="1" a="1"/>
  <c r="N9101" i="13" s="1"/>
  <c r="P9102" i="13"/>
  <c r="Q9102" i="13"/>
  <c r="N9102" i="13" s="1" a="1"/>
  <c r="N9102" i="13" s="1"/>
  <c r="P9103" i="13"/>
  <c r="Q9103" i="13"/>
  <c r="N9103" i="13" s="1" a="1"/>
  <c r="N9103" i="13" s="1"/>
  <c r="P9104" i="13"/>
  <c r="Q9104" i="13"/>
  <c r="P9105" i="13"/>
  <c r="Q9105" i="13"/>
  <c r="N9105" i="13" s="1" a="1"/>
  <c r="N9105" i="13" s="1"/>
  <c r="P9106" i="13"/>
  <c r="Q9106" i="13"/>
  <c r="N9106" i="13" s="1" a="1"/>
  <c r="N9106" i="13" s="1"/>
  <c r="P9107" i="13"/>
  <c r="Q9107" i="13"/>
  <c r="N9107" i="13" s="1" a="1"/>
  <c r="N9107" i="13" s="1"/>
  <c r="P9108" i="13"/>
  <c r="Q9108" i="13"/>
  <c r="N9108" i="13" s="1" a="1"/>
  <c r="N9108" i="13" s="1"/>
  <c r="P9109" i="13"/>
  <c r="Q9109" i="13"/>
  <c r="N9109" i="13" s="1" a="1"/>
  <c r="N9109" i="13" s="1"/>
  <c r="P9110" i="13"/>
  <c r="Q9110" i="13"/>
  <c r="N9110" i="13" s="1" a="1"/>
  <c r="N9110" i="13" s="1"/>
  <c r="P9111" i="13"/>
  <c r="Q9111" i="13"/>
  <c r="N9111" i="13" s="1" a="1"/>
  <c r="N9111" i="13" s="1"/>
  <c r="P9112" i="13"/>
  <c r="Q9112" i="13"/>
  <c r="N9112" i="13" s="1" a="1"/>
  <c r="N9112" i="13" s="1"/>
  <c r="P9113" i="13"/>
  <c r="Q9113" i="13"/>
  <c r="N9113" i="13" s="1" a="1"/>
  <c r="N9113" i="13" s="1"/>
  <c r="P9114" i="13"/>
  <c r="Q9114" i="13"/>
  <c r="N9114" i="13" s="1" a="1"/>
  <c r="N9114" i="13" s="1"/>
  <c r="P9115" i="13"/>
  <c r="Q9115" i="13"/>
  <c r="N9115" i="13" s="1" a="1"/>
  <c r="N9115" i="13" s="1"/>
  <c r="P9116" i="13"/>
  <c r="Q9116" i="13"/>
  <c r="N9116" i="13" s="1" a="1"/>
  <c r="N9116" i="13" s="1"/>
  <c r="P9117" i="13"/>
  <c r="Q9117" i="13"/>
  <c r="N9117" i="13" s="1" a="1"/>
  <c r="N9117" i="13" s="1"/>
  <c r="P9118" i="13"/>
  <c r="Q9118" i="13"/>
  <c r="N9118" i="13" s="1" a="1"/>
  <c r="N9118" i="13" s="1"/>
  <c r="P9119" i="13"/>
  <c r="Q9119" i="13"/>
  <c r="N9119" i="13" s="1" a="1"/>
  <c r="N9119" i="13" s="1"/>
  <c r="P9120" i="13"/>
  <c r="Q9120" i="13"/>
  <c r="N9120" i="13" s="1" a="1"/>
  <c r="N9120" i="13" s="1"/>
  <c r="P9121" i="13"/>
  <c r="Q9121" i="13"/>
  <c r="N9121" i="13" s="1" a="1"/>
  <c r="N9121" i="13" s="1"/>
  <c r="P9122" i="13"/>
  <c r="Q9122" i="13"/>
  <c r="N9122" i="13" s="1" a="1"/>
  <c r="N9122" i="13" s="1"/>
  <c r="P9123" i="13"/>
  <c r="Q9123" i="13"/>
  <c r="N9123" i="13" s="1" a="1"/>
  <c r="N9123" i="13" s="1"/>
  <c r="P9124" i="13"/>
  <c r="Q9124" i="13"/>
  <c r="N9124" i="13" s="1" a="1"/>
  <c r="N9124" i="13" s="1"/>
  <c r="P9125" i="13"/>
  <c r="Q9125" i="13"/>
  <c r="N9125" i="13" s="1" a="1"/>
  <c r="N9125" i="13" s="1"/>
  <c r="P9126" i="13"/>
  <c r="Q9126" i="13"/>
  <c r="N9126" i="13" s="1" a="1"/>
  <c r="N9126" i="13" s="1"/>
  <c r="P9127" i="13"/>
  <c r="Q9127" i="13"/>
  <c r="N9127" i="13" s="1" a="1"/>
  <c r="N9127" i="13" s="1"/>
  <c r="P9128" i="13"/>
  <c r="Q9128" i="13"/>
  <c r="N9128" i="13" s="1" a="1"/>
  <c r="N9128" i="13" s="1"/>
  <c r="P9129" i="13"/>
  <c r="Q9129" i="13"/>
  <c r="N9129" i="13" s="1" a="1"/>
  <c r="N9129" i="13" s="1"/>
  <c r="P9130" i="13"/>
  <c r="Q9130" i="13"/>
  <c r="N9130" i="13" s="1" a="1"/>
  <c r="N9130" i="13" s="1"/>
  <c r="P9131" i="13"/>
  <c r="Q9131" i="13"/>
  <c r="N9131" i="13" s="1" a="1"/>
  <c r="N9131" i="13" s="1"/>
  <c r="P9132" i="13"/>
  <c r="Q9132" i="13"/>
  <c r="N9132" i="13" s="1" a="1"/>
  <c r="N9132" i="13" s="1"/>
  <c r="P9133" i="13"/>
  <c r="Q9133" i="13"/>
  <c r="N9133" i="13" s="1" a="1"/>
  <c r="N9133" i="13" s="1"/>
  <c r="P9134" i="13"/>
  <c r="Q9134" i="13"/>
  <c r="N9134" i="13" s="1" a="1"/>
  <c r="N9134" i="13" s="1"/>
  <c r="P9135" i="13"/>
  <c r="Q9135" i="13"/>
  <c r="N9135" i="13" s="1" a="1"/>
  <c r="N9135" i="13" s="1"/>
  <c r="P9136" i="13"/>
  <c r="Q9136" i="13"/>
  <c r="N9136" i="13" s="1" a="1"/>
  <c r="N9136" i="13" s="1"/>
  <c r="P9137" i="13"/>
  <c r="Q9137" i="13"/>
  <c r="N9137" i="13" s="1" a="1"/>
  <c r="N9137" i="13" s="1"/>
  <c r="P9138" i="13"/>
  <c r="Q9138" i="13"/>
  <c r="N9138" i="13" s="1" a="1"/>
  <c r="N9138" i="13" s="1"/>
  <c r="P9139" i="13"/>
  <c r="Q9139" i="13"/>
  <c r="N9139" i="13" s="1" a="1"/>
  <c r="N9139" i="13" s="1"/>
  <c r="P9140" i="13"/>
  <c r="Q9140" i="13"/>
  <c r="N9140" i="13" s="1" a="1"/>
  <c r="N9140" i="13" s="1"/>
  <c r="P9141" i="13"/>
  <c r="Q9141" i="13"/>
  <c r="N9141" i="13" s="1" a="1"/>
  <c r="N9141" i="13" s="1"/>
  <c r="P9142" i="13"/>
  <c r="Q9142" i="13"/>
  <c r="N9142" i="13" s="1" a="1"/>
  <c r="N9142" i="13" s="1"/>
  <c r="P9143" i="13"/>
  <c r="Q9143" i="13"/>
  <c r="N9143" i="13" s="1" a="1"/>
  <c r="N9143" i="13" s="1"/>
  <c r="P9144" i="13"/>
  <c r="Q9144" i="13"/>
  <c r="N9144" i="13" s="1" a="1"/>
  <c r="N9144" i="13" s="1"/>
  <c r="P9145" i="13"/>
  <c r="Q9145" i="13"/>
  <c r="N9145" i="13" s="1" a="1"/>
  <c r="N9145" i="13" s="1"/>
  <c r="P9146" i="13"/>
  <c r="Q9146" i="13"/>
  <c r="N9146" i="13" s="1" a="1"/>
  <c r="N9146" i="13" s="1"/>
  <c r="P9147" i="13"/>
  <c r="Q9147" i="13"/>
  <c r="N9147" i="13" s="1" a="1"/>
  <c r="N9147" i="13" s="1"/>
  <c r="P9148" i="13"/>
  <c r="Q9148" i="13"/>
  <c r="N9148" i="13" s="1" a="1"/>
  <c r="N9148" i="13" s="1"/>
  <c r="P9149" i="13"/>
  <c r="Q9149" i="13"/>
  <c r="N9149" i="13" s="1" a="1"/>
  <c r="N9149" i="13" s="1"/>
  <c r="P9150" i="13"/>
  <c r="Q9150" i="13"/>
  <c r="N9150" i="13" s="1" a="1"/>
  <c r="N9150" i="13" s="1"/>
  <c r="P9151" i="13"/>
  <c r="Q9151" i="13"/>
  <c r="N9151" i="13" s="1" a="1"/>
  <c r="N9151" i="13" s="1"/>
  <c r="P9152" i="13"/>
  <c r="Q9152" i="13"/>
  <c r="N9152" i="13" s="1" a="1"/>
  <c r="N9152" i="13" s="1"/>
  <c r="P9153" i="13"/>
  <c r="Q9153" i="13"/>
  <c r="N9153" i="13" s="1" a="1"/>
  <c r="N9153" i="13" s="1"/>
  <c r="P9154" i="13"/>
  <c r="Q9154" i="13"/>
  <c r="N9154" i="13" s="1" a="1"/>
  <c r="N9154" i="13" s="1"/>
  <c r="P9155" i="13"/>
  <c r="Q9155" i="13"/>
  <c r="N9155" i="13" s="1" a="1"/>
  <c r="N9155" i="13" s="1"/>
  <c r="P9156" i="13"/>
  <c r="Q9156" i="13"/>
  <c r="N9156" i="13" s="1" a="1"/>
  <c r="N9156" i="13" s="1"/>
  <c r="P9157" i="13"/>
  <c r="Q9157" i="13"/>
  <c r="N9157" i="13" s="1" a="1"/>
  <c r="N9157" i="13" s="1"/>
  <c r="P9158" i="13"/>
  <c r="Q9158" i="13"/>
  <c r="N9158" i="13" s="1" a="1"/>
  <c r="N9158" i="13" s="1"/>
  <c r="P9159" i="13"/>
  <c r="Q9159" i="13"/>
  <c r="N9159" i="13" s="1" a="1"/>
  <c r="N9159" i="13" s="1"/>
  <c r="P9160" i="13"/>
  <c r="Q9160" i="13"/>
  <c r="N9160" i="13" s="1" a="1"/>
  <c r="N9160" i="13" s="1"/>
  <c r="P9161" i="13"/>
  <c r="Q9161" i="13"/>
  <c r="N9161" i="13" s="1" a="1"/>
  <c r="N9161" i="13" s="1"/>
  <c r="P9162" i="13"/>
  <c r="Q9162" i="13"/>
  <c r="N9162" i="13" s="1" a="1"/>
  <c r="N9162" i="13" s="1"/>
  <c r="P9163" i="13"/>
  <c r="Q9163" i="13"/>
  <c r="N9163" i="13" s="1" a="1"/>
  <c r="N9163" i="13" s="1"/>
  <c r="P9164" i="13"/>
  <c r="Q9164" i="13"/>
  <c r="N9164" i="13" s="1" a="1"/>
  <c r="N9164" i="13" s="1"/>
  <c r="P9165" i="13"/>
  <c r="Q9165" i="13"/>
  <c r="N9165" i="13" s="1" a="1"/>
  <c r="N9165" i="13" s="1"/>
  <c r="P9166" i="13"/>
  <c r="Q9166" i="13"/>
  <c r="N9166" i="13" s="1" a="1"/>
  <c r="N9166" i="13" s="1"/>
  <c r="P9167" i="13"/>
  <c r="Q9167" i="13"/>
  <c r="N9167" i="13" s="1" a="1"/>
  <c r="N9167" i="13" s="1"/>
  <c r="P9168" i="13"/>
  <c r="Q9168" i="13"/>
  <c r="P9169" i="13"/>
  <c r="Q9169" i="13"/>
  <c r="N9169" i="13" s="1" a="1"/>
  <c r="N9169" i="13" s="1"/>
  <c r="P9170" i="13"/>
  <c r="Q9170" i="13"/>
  <c r="N9170" i="13" s="1" a="1"/>
  <c r="N9170" i="13" s="1"/>
  <c r="P9171" i="13"/>
  <c r="Q9171" i="13"/>
  <c r="N9171" i="13" s="1" a="1"/>
  <c r="N9171" i="13" s="1"/>
  <c r="P9172" i="13"/>
  <c r="Q9172" i="13"/>
  <c r="N9172" i="13" s="1" a="1"/>
  <c r="N9172" i="13" s="1"/>
  <c r="P9173" i="13"/>
  <c r="Q9173" i="13"/>
  <c r="N9173" i="13" s="1" a="1"/>
  <c r="N9173" i="13" s="1"/>
  <c r="P9174" i="13"/>
  <c r="Q9174" i="13"/>
  <c r="N9174" i="13" s="1" a="1"/>
  <c r="N9174" i="13" s="1"/>
  <c r="P9175" i="13"/>
  <c r="Q9175" i="13"/>
  <c r="N9175" i="13" s="1" a="1"/>
  <c r="N9175" i="13" s="1"/>
  <c r="P9176" i="13"/>
  <c r="Q9176" i="13"/>
  <c r="N9176" i="13" s="1" a="1"/>
  <c r="N9176" i="13" s="1"/>
  <c r="P9177" i="13"/>
  <c r="Q9177" i="13"/>
  <c r="N9177" i="13" s="1" a="1"/>
  <c r="N9177" i="13" s="1"/>
  <c r="P9178" i="13"/>
  <c r="Q9178" i="13"/>
  <c r="N9178" i="13" s="1" a="1"/>
  <c r="N9178" i="13" s="1"/>
  <c r="P9179" i="13"/>
  <c r="Q9179" i="13"/>
  <c r="N9179" i="13" s="1" a="1"/>
  <c r="N9179" i="13" s="1"/>
  <c r="P9180" i="13"/>
  <c r="Q9180" i="13"/>
  <c r="N9180" i="13" s="1" a="1"/>
  <c r="N9180" i="13" s="1"/>
  <c r="P9181" i="13"/>
  <c r="Q9181" i="13"/>
  <c r="N9181" i="13" s="1" a="1"/>
  <c r="N9181" i="13" s="1"/>
  <c r="P9182" i="13"/>
  <c r="Q9182" i="13"/>
  <c r="N9182" i="13" s="1" a="1"/>
  <c r="N9182" i="13" s="1"/>
  <c r="P9183" i="13"/>
  <c r="Q9183" i="13"/>
  <c r="N9183" i="13" s="1" a="1"/>
  <c r="N9183" i="13" s="1"/>
  <c r="P9184" i="13"/>
  <c r="Q9184" i="13"/>
  <c r="N9184" i="13" s="1" a="1"/>
  <c r="N9184" i="13" s="1"/>
  <c r="P9185" i="13"/>
  <c r="Q9185" i="13"/>
  <c r="N9185" i="13" s="1" a="1"/>
  <c r="N9185" i="13" s="1"/>
  <c r="P9186" i="13"/>
  <c r="Q9186" i="13"/>
  <c r="N9186" i="13" s="1" a="1"/>
  <c r="N9186" i="13" s="1"/>
  <c r="P9187" i="13"/>
  <c r="Q9187" i="13"/>
  <c r="N9187" i="13" s="1" a="1"/>
  <c r="N9187" i="13" s="1"/>
  <c r="P9188" i="13"/>
  <c r="Q9188" i="13"/>
  <c r="N9188" i="13" s="1" a="1"/>
  <c r="N9188" i="13" s="1"/>
  <c r="P9189" i="13"/>
  <c r="Q9189" i="13"/>
  <c r="N9189" i="13" s="1" a="1"/>
  <c r="N9189" i="13" s="1"/>
  <c r="P9190" i="13"/>
  <c r="Q9190" i="13"/>
  <c r="N9190" i="13" s="1" a="1"/>
  <c r="N9190" i="13" s="1"/>
  <c r="P9191" i="13"/>
  <c r="Q9191" i="13"/>
  <c r="N9191" i="13" s="1" a="1"/>
  <c r="N9191" i="13" s="1"/>
  <c r="P9192" i="13"/>
  <c r="Q9192" i="13"/>
  <c r="N9192" i="13" s="1" a="1"/>
  <c r="N9192" i="13" s="1"/>
  <c r="P9193" i="13"/>
  <c r="Q9193" i="13"/>
  <c r="N9193" i="13" s="1" a="1"/>
  <c r="N9193" i="13" s="1"/>
  <c r="P9194" i="13"/>
  <c r="Q9194" i="13"/>
  <c r="N9194" i="13" s="1" a="1"/>
  <c r="N9194" i="13" s="1"/>
  <c r="P9195" i="13"/>
  <c r="Q9195" i="13"/>
  <c r="N9195" i="13" s="1" a="1"/>
  <c r="N9195" i="13" s="1"/>
  <c r="P9196" i="13"/>
  <c r="Q9196" i="13"/>
  <c r="N9196" i="13" s="1" a="1"/>
  <c r="N9196" i="13" s="1"/>
  <c r="P9197" i="13"/>
  <c r="Q9197" i="13"/>
  <c r="N9197" i="13" s="1" a="1"/>
  <c r="N9197" i="13" s="1"/>
  <c r="P9198" i="13"/>
  <c r="Q9198" i="13"/>
  <c r="N9198" i="13" s="1" a="1"/>
  <c r="N9198" i="13" s="1"/>
  <c r="P9199" i="13"/>
  <c r="Q9199" i="13"/>
  <c r="N9199" i="13" s="1" a="1"/>
  <c r="N9199" i="13" s="1"/>
  <c r="P9200" i="13"/>
  <c r="Q9200" i="13"/>
  <c r="N9200" i="13" s="1" a="1"/>
  <c r="N9200" i="13" s="1"/>
  <c r="P9201" i="13"/>
  <c r="Q9201" i="13"/>
  <c r="N9201" i="13" s="1" a="1"/>
  <c r="N9201" i="13" s="1"/>
  <c r="P9202" i="13"/>
  <c r="Q9202" i="13"/>
  <c r="N9202" i="13" s="1" a="1"/>
  <c r="N9202" i="13" s="1"/>
  <c r="P9203" i="13"/>
  <c r="Q9203" i="13"/>
  <c r="N9203" i="13" s="1" a="1"/>
  <c r="N9203" i="13" s="1"/>
  <c r="P9204" i="13"/>
  <c r="Q9204" i="13"/>
  <c r="N9204" i="13" s="1" a="1"/>
  <c r="N9204" i="13" s="1"/>
  <c r="P9205" i="13"/>
  <c r="Q9205" i="13"/>
  <c r="N9205" i="13" s="1" a="1"/>
  <c r="N9205" i="13" s="1"/>
  <c r="P9206" i="13"/>
  <c r="Q9206" i="13"/>
  <c r="N9206" i="13" s="1" a="1"/>
  <c r="N9206" i="13" s="1"/>
  <c r="P9207" i="13"/>
  <c r="Q9207" i="13"/>
  <c r="N9207" i="13" s="1" a="1"/>
  <c r="N9207" i="13" s="1"/>
  <c r="P9208" i="13"/>
  <c r="Q9208" i="13"/>
  <c r="N9208" i="13" s="1" a="1"/>
  <c r="N9208" i="13" s="1"/>
  <c r="P9209" i="13"/>
  <c r="Q9209" i="13"/>
  <c r="N9209" i="13" s="1" a="1"/>
  <c r="N9209" i="13" s="1"/>
  <c r="P9210" i="13"/>
  <c r="Q9210" i="13"/>
  <c r="N9210" i="13" s="1" a="1"/>
  <c r="N9210" i="13" s="1"/>
  <c r="P9211" i="13"/>
  <c r="Q9211" i="13"/>
  <c r="N9211" i="13" s="1" a="1"/>
  <c r="N9211" i="13" s="1"/>
  <c r="P9212" i="13"/>
  <c r="Q9212" i="13"/>
  <c r="N9212" i="13" s="1" a="1"/>
  <c r="N9212" i="13" s="1"/>
  <c r="P9213" i="13"/>
  <c r="Q9213" i="13"/>
  <c r="N9213" i="13" s="1" a="1"/>
  <c r="N9213" i="13" s="1"/>
  <c r="P9214" i="13"/>
  <c r="Q9214" i="13"/>
  <c r="N9214" i="13" s="1" a="1"/>
  <c r="N9214" i="13" s="1"/>
  <c r="P9215" i="13"/>
  <c r="Q9215" i="13"/>
  <c r="N9215" i="13" s="1" a="1"/>
  <c r="N9215" i="13" s="1"/>
  <c r="P9216" i="13"/>
  <c r="Q9216" i="13"/>
  <c r="N9216" i="13" s="1" a="1"/>
  <c r="N9216" i="13" s="1"/>
  <c r="P9217" i="13"/>
  <c r="Q9217" i="13"/>
  <c r="N9217" i="13" s="1" a="1"/>
  <c r="N9217" i="13" s="1"/>
  <c r="P9218" i="13"/>
  <c r="Q9218" i="13"/>
  <c r="N9218" i="13" s="1" a="1"/>
  <c r="N9218" i="13" s="1"/>
  <c r="P9219" i="13"/>
  <c r="Q9219" i="13"/>
  <c r="N9219" i="13" s="1" a="1"/>
  <c r="N9219" i="13" s="1"/>
  <c r="P9220" i="13"/>
  <c r="Q9220" i="13"/>
  <c r="N9220" i="13" s="1" a="1"/>
  <c r="N9220" i="13" s="1"/>
  <c r="P9221" i="13"/>
  <c r="Q9221" i="13"/>
  <c r="N9221" i="13" s="1" a="1"/>
  <c r="N9221" i="13" s="1"/>
  <c r="P9222" i="13"/>
  <c r="Q9222" i="13"/>
  <c r="N9222" i="13" s="1" a="1"/>
  <c r="N9222" i="13" s="1"/>
  <c r="P9223" i="13"/>
  <c r="Q9223" i="13"/>
  <c r="N9223" i="13" s="1" a="1"/>
  <c r="N9223" i="13" s="1"/>
  <c r="P9224" i="13"/>
  <c r="Q9224" i="13"/>
  <c r="N9224" i="13" s="1" a="1"/>
  <c r="N9224" i="13" s="1"/>
  <c r="P9225" i="13"/>
  <c r="Q9225" i="13"/>
  <c r="N9225" i="13" s="1" a="1"/>
  <c r="N9225" i="13" s="1"/>
  <c r="P9226" i="13"/>
  <c r="Q9226" i="13"/>
  <c r="N9226" i="13" s="1" a="1"/>
  <c r="N9226" i="13" s="1"/>
  <c r="P9227" i="13"/>
  <c r="Q9227" i="13"/>
  <c r="N9227" i="13" s="1" a="1"/>
  <c r="N9227" i="13" s="1"/>
  <c r="P9228" i="13"/>
  <c r="Q9228" i="13"/>
  <c r="N9228" i="13" s="1" a="1"/>
  <c r="N9228" i="13" s="1"/>
  <c r="P9229" i="13"/>
  <c r="Q9229" i="13"/>
  <c r="N9229" i="13" s="1" a="1"/>
  <c r="P9230" i="13"/>
  <c r="Q9230" i="13"/>
  <c r="N9230" i="13" s="1" a="1"/>
  <c r="N9230" i="13" s="1"/>
  <c r="P9231" i="13"/>
  <c r="Q9231" i="13"/>
  <c r="N9231" i="13" s="1" a="1"/>
  <c r="N9231" i="13" s="1"/>
  <c r="P9232" i="13"/>
  <c r="Q9232" i="13"/>
  <c r="N9232" i="13" s="1" a="1"/>
  <c r="N9232" i="13" s="1"/>
  <c r="P9233" i="13"/>
  <c r="Q9233" i="13"/>
  <c r="N9233" i="13" s="1" a="1"/>
  <c r="N9233" i="13" s="1"/>
  <c r="P9234" i="13"/>
  <c r="Q9234" i="13"/>
  <c r="N9234" i="13" s="1" a="1"/>
  <c r="N9234" i="13" s="1"/>
  <c r="P9235" i="13"/>
  <c r="Q9235" i="13"/>
  <c r="N9235" i="13" s="1" a="1"/>
  <c r="N9235" i="13" s="1"/>
  <c r="P9236" i="13"/>
  <c r="Q9236" i="13"/>
  <c r="N9236" i="13" s="1" a="1"/>
  <c r="N9236" i="13" s="1"/>
  <c r="P9237" i="13"/>
  <c r="Q9237" i="13"/>
  <c r="N9237" i="13" s="1" a="1"/>
  <c r="N9237" i="13" s="1"/>
  <c r="P9238" i="13"/>
  <c r="Q9238" i="13"/>
  <c r="N9238" i="13" s="1" a="1"/>
  <c r="N9238" i="13" s="1"/>
  <c r="P9239" i="13"/>
  <c r="Q9239" i="13"/>
  <c r="N9239" i="13" s="1" a="1"/>
  <c r="N9239" i="13" s="1"/>
  <c r="P9240" i="13"/>
  <c r="Q9240" i="13"/>
  <c r="N9240" i="13" s="1" a="1"/>
  <c r="N9240" i="13" s="1"/>
  <c r="P9241" i="13"/>
  <c r="Q9241" i="13"/>
  <c r="N9241" i="13" s="1" a="1"/>
  <c r="N9241" i="13" s="1"/>
  <c r="P9242" i="13"/>
  <c r="Q9242" i="13"/>
  <c r="N9242" i="13" s="1" a="1"/>
  <c r="N9242" i="13" s="1"/>
  <c r="P9243" i="13"/>
  <c r="Q9243" i="13"/>
  <c r="N9243" i="13" s="1" a="1"/>
  <c r="N9243" i="13" s="1"/>
  <c r="P9244" i="13"/>
  <c r="Q9244" i="13"/>
  <c r="N9244" i="13" s="1" a="1"/>
  <c r="N9244" i="13" s="1"/>
  <c r="P9245" i="13"/>
  <c r="Q9245" i="13"/>
  <c r="N9245" i="13" s="1" a="1"/>
  <c r="N9245" i="13" s="1"/>
  <c r="P9246" i="13"/>
  <c r="Q9246" i="13"/>
  <c r="N9246" i="13" s="1" a="1"/>
  <c r="N9246" i="13" s="1"/>
  <c r="P9247" i="13"/>
  <c r="Q9247" i="13"/>
  <c r="N9247" i="13" s="1" a="1"/>
  <c r="N9247" i="13" s="1"/>
  <c r="P9248" i="13"/>
  <c r="Q9248" i="13"/>
  <c r="N9248" i="13" s="1" a="1"/>
  <c r="N9248" i="13" s="1"/>
  <c r="P9249" i="13"/>
  <c r="Q9249" i="13"/>
  <c r="N9249" i="13" s="1" a="1"/>
  <c r="N9249" i="13" s="1"/>
  <c r="P9250" i="13"/>
  <c r="Q9250" i="13"/>
  <c r="N9250" i="13" s="1" a="1"/>
  <c r="N9250" i="13" s="1"/>
  <c r="P9251" i="13"/>
  <c r="Q9251" i="13"/>
  <c r="N9251" i="13" s="1" a="1"/>
  <c r="N9251" i="13" s="1"/>
  <c r="P9252" i="13"/>
  <c r="Q9252" i="13"/>
  <c r="N9252" i="13" s="1" a="1"/>
  <c r="N9252" i="13" s="1"/>
  <c r="P9253" i="13"/>
  <c r="Q9253" i="13"/>
  <c r="N9253" i="13" s="1" a="1"/>
  <c r="N9253" i="13" s="1"/>
  <c r="P9254" i="13"/>
  <c r="Q9254" i="13"/>
  <c r="N9254" i="13" s="1" a="1"/>
  <c r="N9254" i="13" s="1"/>
  <c r="P9255" i="13"/>
  <c r="Q9255" i="13"/>
  <c r="N9255" i="13" s="1" a="1"/>
  <c r="N9255" i="13" s="1"/>
  <c r="P9256" i="13"/>
  <c r="Q9256" i="13"/>
  <c r="N9256" i="13" s="1" a="1"/>
  <c r="N9256" i="13" s="1"/>
  <c r="P9257" i="13"/>
  <c r="Q9257" i="13"/>
  <c r="N9257" i="13" s="1" a="1"/>
  <c r="N9257" i="13" s="1"/>
  <c r="P9258" i="13"/>
  <c r="Q9258" i="13"/>
  <c r="N9258" i="13" s="1" a="1"/>
  <c r="N9258" i="13" s="1"/>
  <c r="P9259" i="13"/>
  <c r="Q9259" i="13"/>
  <c r="N9259" i="13" s="1" a="1"/>
  <c r="N9259" i="13" s="1"/>
  <c r="P9260" i="13"/>
  <c r="Q9260" i="13"/>
  <c r="N9260" i="13" s="1" a="1"/>
  <c r="N9260" i="13" s="1"/>
  <c r="P9261" i="13"/>
  <c r="Q9261" i="13"/>
  <c r="N9261" i="13" s="1" a="1"/>
  <c r="N9261" i="13" s="1"/>
  <c r="P9262" i="13"/>
  <c r="Q9262" i="13"/>
  <c r="N9262" i="13" s="1" a="1"/>
  <c r="N9262" i="13" s="1"/>
  <c r="P9263" i="13"/>
  <c r="Q9263" i="13"/>
  <c r="N9263" i="13" s="1" a="1"/>
  <c r="N9263" i="13" s="1"/>
  <c r="P9264" i="13"/>
  <c r="Q9264" i="13"/>
  <c r="N9264" i="13" s="1" a="1"/>
  <c r="N9264" i="13" s="1"/>
  <c r="P9265" i="13"/>
  <c r="Q9265" i="13"/>
  <c r="N9265" i="13" s="1" a="1"/>
  <c r="N9265" i="13" s="1"/>
  <c r="P9266" i="13"/>
  <c r="Q9266" i="13"/>
  <c r="N9266" i="13" s="1" a="1"/>
  <c r="N9266" i="13" s="1"/>
  <c r="P9267" i="13"/>
  <c r="Q9267" i="13"/>
  <c r="N9267" i="13" s="1" a="1"/>
  <c r="N9267" i="13" s="1"/>
  <c r="P9268" i="13"/>
  <c r="Q9268" i="13"/>
  <c r="N9268" i="13" s="1" a="1"/>
  <c r="N9268" i="13" s="1"/>
  <c r="P9269" i="13"/>
  <c r="Q9269" i="13"/>
  <c r="N9269" i="13" s="1" a="1"/>
  <c r="N9269" i="13" s="1"/>
  <c r="P9270" i="13"/>
  <c r="Q9270" i="13"/>
  <c r="N9270" i="13" s="1" a="1"/>
  <c r="N9270" i="13" s="1"/>
  <c r="P9271" i="13"/>
  <c r="Q9271" i="13"/>
  <c r="N9271" i="13" s="1" a="1"/>
  <c r="N9271" i="13" s="1"/>
  <c r="P9272" i="13"/>
  <c r="Q9272" i="13"/>
  <c r="N9272" i="13" s="1" a="1"/>
  <c r="N9272" i="13" s="1"/>
  <c r="P9273" i="13"/>
  <c r="Q9273" i="13"/>
  <c r="N9273" i="13" s="1" a="1"/>
  <c r="N9273" i="13" s="1"/>
  <c r="P9274" i="13"/>
  <c r="Q9274" i="13"/>
  <c r="N9274" i="13" s="1" a="1"/>
  <c r="N9274" i="13" s="1"/>
  <c r="P9275" i="13"/>
  <c r="Q9275" i="13"/>
  <c r="N9275" i="13" s="1" a="1"/>
  <c r="N9275" i="13" s="1"/>
  <c r="P9276" i="13"/>
  <c r="Q9276" i="13"/>
  <c r="N9276" i="13" s="1" a="1"/>
  <c r="N9276" i="13" s="1"/>
  <c r="P9277" i="13"/>
  <c r="Q9277" i="13"/>
  <c r="N9277" i="13" s="1" a="1"/>
  <c r="N9277" i="13" s="1"/>
  <c r="P9278" i="13"/>
  <c r="Q9278" i="13"/>
  <c r="N9278" i="13" s="1" a="1"/>
  <c r="N9278" i="13" s="1"/>
  <c r="P9279" i="13"/>
  <c r="Q9279" i="13"/>
  <c r="N9279" i="13" s="1" a="1"/>
  <c r="N9279" i="13" s="1"/>
  <c r="P9280" i="13"/>
  <c r="Q9280" i="13"/>
  <c r="N9280" i="13" s="1" a="1"/>
  <c r="N9280" i="13" s="1"/>
  <c r="P9281" i="13"/>
  <c r="Q9281" i="13"/>
  <c r="N9281" i="13" s="1" a="1"/>
  <c r="N9281" i="13" s="1"/>
  <c r="P9282" i="13"/>
  <c r="Q9282" i="13"/>
  <c r="N9282" i="13" s="1" a="1"/>
  <c r="N9282" i="13" s="1"/>
  <c r="P9283" i="13"/>
  <c r="Q9283" i="13"/>
  <c r="N9283" i="13" s="1" a="1"/>
  <c r="N9283" i="13" s="1"/>
  <c r="P9284" i="13"/>
  <c r="Q9284" i="13"/>
  <c r="N9284" i="13" s="1" a="1"/>
  <c r="N9284" i="13" s="1"/>
  <c r="P9285" i="13"/>
  <c r="Q9285" i="13"/>
  <c r="N9285" i="13" s="1" a="1"/>
  <c r="N9285" i="13" s="1"/>
  <c r="P9286" i="13"/>
  <c r="Q9286" i="13"/>
  <c r="N9286" i="13" s="1" a="1"/>
  <c r="N9286" i="13" s="1"/>
  <c r="P9287" i="13"/>
  <c r="Q9287" i="13"/>
  <c r="N9287" i="13" s="1" a="1"/>
  <c r="N9287" i="13" s="1"/>
  <c r="P9288" i="13"/>
  <c r="Q9288" i="13"/>
  <c r="P9289" i="13"/>
  <c r="Q9289" i="13"/>
  <c r="N9289" i="13" s="1" a="1"/>
  <c r="N9289" i="13" s="1"/>
  <c r="P9290" i="13"/>
  <c r="Q9290" i="13"/>
  <c r="N9290" i="13" s="1" a="1"/>
  <c r="N9290" i="13" s="1"/>
  <c r="P9291" i="13"/>
  <c r="Q9291" i="13"/>
  <c r="N9291" i="13" s="1" a="1"/>
  <c r="N9291" i="13" s="1"/>
  <c r="P9292" i="13"/>
  <c r="Q9292" i="13"/>
  <c r="N9292" i="13" s="1" a="1"/>
  <c r="N9292" i="13" s="1"/>
  <c r="P9293" i="13"/>
  <c r="Q9293" i="13"/>
  <c r="N9293" i="13" s="1" a="1"/>
  <c r="N9293" i="13" s="1"/>
  <c r="P9294" i="13"/>
  <c r="Q9294" i="13"/>
  <c r="N9294" i="13" s="1" a="1"/>
  <c r="N9294" i="13" s="1"/>
  <c r="P9295" i="13"/>
  <c r="Q9295" i="13"/>
  <c r="N9295" i="13" s="1" a="1"/>
  <c r="N9295" i="13" s="1"/>
  <c r="P9296" i="13"/>
  <c r="Q9296" i="13"/>
  <c r="N9296" i="13" s="1" a="1"/>
  <c r="N9296" i="13" s="1"/>
  <c r="P9297" i="13"/>
  <c r="Q9297" i="13"/>
  <c r="N9297" i="13" s="1" a="1"/>
  <c r="N9297" i="13" s="1"/>
  <c r="P9298" i="13"/>
  <c r="Q9298" i="13"/>
  <c r="N9298" i="13" s="1" a="1"/>
  <c r="N9298" i="13" s="1"/>
  <c r="P9299" i="13"/>
  <c r="Q9299" i="13"/>
  <c r="N9299" i="13" s="1" a="1"/>
  <c r="N9299" i="13" s="1"/>
  <c r="P9300" i="13"/>
  <c r="Q9300" i="13"/>
  <c r="N9300" i="13" s="1" a="1"/>
  <c r="N9300" i="13" s="1"/>
  <c r="P9301" i="13"/>
  <c r="Q9301" i="13"/>
  <c r="N9301" i="13" s="1" a="1"/>
  <c r="N9301" i="13" s="1"/>
  <c r="P9302" i="13"/>
  <c r="Q9302" i="13"/>
  <c r="N9302" i="13" s="1" a="1"/>
  <c r="N9302" i="13" s="1"/>
  <c r="P9303" i="13"/>
  <c r="Q9303" i="13"/>
  <c r="N9303" i="13" s="1" a="1"/>
  <c r="N9303" i="13" s="1"/>
  <c r="P9304" i="13"/>
  <c r="Q9304" i="13"/>
  <c r="N9304" i="13" s="1" a="1"/>
  <c r="N9304" i="13" s="1"/>
  <c r="P9305" i="13"/>
  <c r="Q9305" i="13"/>
  <c r="N9305" i="13" s="1" a="1"/>
  <c r="N9305" i="13" s="1"/>
  <c r="P9306" i="13"/>
  <c r="Q9306" i="13"/>
  <c r="N9306" i="13" s="1" a="1"/>
  <c r="N9306" i="13" s="1"/>
  <c r="P9307" i="13"/>
  <c r="Q9307" i="13"/>
  <c r="N9307" i="13" s="1" a="1"/>
  <c r="N9307" i="13" s="1"/>
  <c r="P9308" i="13"/>
  <c r="Q9308" i="13"/>
  <c r="N9308" i="13" s="1" a="1"/>
  <c r="N9308" i="13" s="1"/>
  <c r="P9309" i="13"/>
  <c r="Q9309" i="13"/>
  <c r="N9309" i="13" s="1" a="1"/>
  <c r="N9309" i="13" s="1"/>
  <c r="P9310" i="13"/>
  <c r="Q9310" i="13"/>
  <c r="N9310" i="13" s="1" a="1"/>
  <c r="N9310" i="13" s="1"/>
  <c r="P9311" i="13"/>
  <c r="Q9311" i="13"/>
  <c r="N9311" i="13" s="1" a="1"/>
  <c r="N9311" i="13" s="1"/>
  <c r="P9312" i="13"/>
  <c r="Q9312" i="13"/>
  <c r="N9312" i="13" s="1" a="1"/>
  <c r="N9312" i="13" s="1"/>
  <c r="P9313" i="13"/>
  <c r="Q9313" i="13"/>
  <c r="N9313" i="13" s="1" a="1"/>
  <c r="N9313" i="13" s="1"/>
  <c r="P9314" i="13"/>
  <c r="Q9314" i="13"/>
  <c r="N9314" i="13" s="1" a="1"/>
  <c r="N9314" i="13" s="1"/>
  <c r="P9315" i="13"/>
  <c r="Q9315" i="13"/>
  <c r="N9315" i="13" s="1" a="1"/>
  <c r="N9315" i="13" s="1"/>
  <c r="P9316" i="13"/>
  <c r="Q9316" i="13"/>
  <c r="N9316" i="13" s="1" a="1"/>
  <c r="N9316" i="13" s="1"/>
  <c r="P9317" i="13"/>
  <c r="Q9317" i="13"/>
  <c r="N9317" i="13" s="1" a="1"/>
  <c r="N9317" i="13" s="1"/>
  <c r="P9318" i="13"/>
  <c r="Q9318" i="13"/>
  <c r="N9318" i="13" s="1" a="1"/>
  <c r="N9318" i="13" s="1"/>
  <c r="P9319" i="13"/>
  <c r="Q9319" i="13"/>
  <c r="N9319" i="13" s="1" a="1"/>
  <c r="N9319" i="13" s="1"/>
  <c r="P9320" i="13"/>
  <c r="Q9320" i="13"/>
  <c r="N9320" i="13" s="1" a="1"/>
  <c r="N9320" i="13" s="1"/>
  <c r="P9321" i="13"/>
  <c r="Q9321" i="13"/>
  <c r="N9321" i="13" s="1" a="1"/>
  <c r="N9321" i="13" s="1"/>
  <c r="P9322" i="13"/>
  <c r="Q9322" i="13"/>
  <c r="N9322" i="13" s="1" a="1"/>
  <c r="N9322" i="13" s="1"/>
  <c r="P9323" i="13"/>
  <c r="Q9323" i="13"/>
  <c r="N9323" i="13" s="1" a="1"/>
  <c r="N9323" i="13" s="1"/>
  <c r="P9324" i="13"/>
  <c r="Q9324" i="13"/>
  <c r="N9324" i="13" s="1" a="1"/>
  <c r="N9324" i="13" s="1"/>
  <c r="P9325" i="13"/>
  <c r="Q9325" i="13"/>
  <c r="N9325" i="13" s="1" a="1"/>
  <c r="N9325" i="13" s="1"/>
  <c r="P9326" i="13"/>
  <c r="Q9326" i="13"/>
  <c r="N9326" i="13" s="1" a="1"/>
  <c r="N9326" i="13" s="1"/>
  <c r="P9327" i="13"/>
  <c r="Q9327" i="13"/>
  <c r="N9327" i="13" s="1" a="1"/>
  <c r="N9327" i="13" s="1"/>
  <c r="P9328" i="13"/>
  <c r="Q9328" i="13"/>
  <c r="N9328" i="13" s="1" a="1"/>
  <c r="N9328" i="13" s="1"/>
  <c r="P9329" i="13"/>
  <c r="Q9329" i="13"/>
  <c r="N9329" i="13" s="1" a="1"/>
  <c r="N9329" i="13" s="1"/>
  <c r="P9330" i="13"/>
  <c r="Q9330" i="13"/>
  <c r="N9330" i="13" s="1" a="1"/>
  <c r="N9330" i="13" s="1"/>
  <c r="P9331" i="13"/>
  <c r="Q9331" i="13"/>
  <c r="N9331" i="13" s="1" a="1"/>
  <c r="N9331" i="13" s="1"/>
  <c r="P9332" i="13"/>
  <c r="Q9332" i="13"/>
  <c r="N9332" i="13" s="1" a="1"/>
  <c r="N9332" i="13" s="1"/>
  <c r="P9333" i="13"/>
  <c r="Q9333" i="13"/>
  <c r="N9333" i="13" s="1" a="1"/>
  <c r="N9333" i="13" s="1"/>
  <c r="P9334" i="13"/>
  <c r="Q9334" i="13"/>
  <c r="N9334" i="13" s="1" a="1"/>
  <c r="N9334" i="13" s="1"/>
  <c r="P9335" i="13"/>
  <c r="Q9335" i="13"/>
  <c r="N9335" i="13" s="1" a="1"/>
  <c r="N9335" i="13" s="1"/>
  <c r="P9336" i="13"/>
  <c r="Q9336" i="13"/>
  <c r="N9336" i="13" s="1" a="1"/>
  <c r="N9336" i="13" s="1"/>
  <c r="P9337" i="13"/>
  <c r="Q9337" i="13"/>
  <c r="N9337" i="13" s="1" a="1"/>
  <c r="N9337" i="13" s="1"/>
  <c r="P9338" i="13"/>
  <c r="Q9338" i="13"/>
  <c r="N9338" i="13" s="1" a="1"/>
  <c r="N9338" i="13" s="1"/>
  <c r="P9339" i="13"/>
  <c r="Q9339" i="13"/>
  <c r="N9339" i="13" s="1" a="1"/>
  <c r="N9339" i="13" s="1"/>
  <c r="P9340" i="13"/>
  <c r="Q9340" i="13"/>
  <c r="N9340" i="13" s="1" a="1"/>
  <c r="N9340" i="13" s="1"/>
  <c r="P9341" i="13"/>
  <c r="Q9341" i="13"/>
  <c r="N9341" i="13" s="1" a="1"/>
  <c r="N9341" i="13" s="1"/>
  <c r="P9342" i="13"/>
  <c r="Q9342" i="13"/>
  <c r="N9342" i="13" s="1" a="1"/>
  <c r="N9342" i="13" s="1"/>
  <c r="P9343" i="13"/>
  <c r="Q9343" i="13"/>
  <c r="N9343" i="13" s="1" a="1"/>
  <c r="N9343" i="13" s="1"/>
  <c r="P9344" i="13"/>
  <c r="Q9344" i="13"/>
  <c r="N9344" i="13" s="1" a="1"/>
  <c r="N9344" i="13" s="1"/>
  <c r="P9345" i="13"/>
  <c r="Q9345" i="13"/>
  <c r="N9345" i="13" s="1" a="1"/>
  <c r="N9345" i="13" s="1"/>
  <c r="P9346" i="13"/>
  <c r="Q9346" i="13"/>
  <c r="N9346" i="13" s="1" a="1"/>
  <c r="N9346" i="13" s="1"/>
  <c r="P9347" i="13"/>
  <c r="Q9347" i="13"/>
  <c r="N9347" i="13" s="1" a="1"/>
  <c r="N9347" i="13" s="1"/>
  <c r="P9348" i="13"/>
  <c r="Q9348" i="13"/>
  <c r="N9348" i="13" s="1" a="1"/>
  <c r="N9348" i="13" s="1"/>
  <c r="P9349" i="13"/>
  <c r="Q9349" i="13"/>
  <c r="N9349" i="13" s="1" a="1"/>
  <c r="N9349" i="13" s="1"/>
  <c r="P9350" i="13"/>
  <c r="Q9350" i="13"/>
  <c r="N9350" i="13" s="1" a="1"/>
  <c r="N9350" i="13" s="1"/>
  <c r="P9351" i="13"/>
  <c r="Q9351" i="13"/>
  <c r="N9351" i="13" s="1" a="1"/>
  <c r="N9351" i="13" s="1"/>
  <c r="P9352" i="13"/>
  <c r="Q9352" i="13"/>
  <c r="N9352" i="13" s="1" a="1"/>
  <c r="P9353" i="13"/>
  <c r="Q9353" i="13"/>
  <c r="N9353" i="13" s="1" a="1"/>
  <c r="N9353" i="13" s="1"/>
  <c r="P9354" i="13"/>
  <c r="Q9354" i="13"/>
  <c r="N9354" i="13" s="1" a="1"/>
  <c r="N9354" i="13" s="1"/>
  <c r="P9355" i="13"/>
  <c r="Q9355" i="13"/>
  <c r="N9355" i="13" s="1" a="1"/>
  <c r="N9355" i="13" s="1"/>
  <c r="P9356" i="13"/>
  <c r="Q9356" i="13"/>
  <c r="N9356" i="13" s="1" a="1"/>
  <c r="N9356" i="13" s="1"/>
  <c r="P9357" i="13"/>
  <c r="Q9357" i="13"/>
  <c r="N9357" i="13" s="1" a="1"/>
  <c r="N9357" i="13" s="1"/>
  <c r="P9358" i="13"/>
  <c r="Q9358" i="13"/>
  <c r="N9358" i="13" s="1" a="1"/>
  <c r="N9358" i="13" s="1"/>
  <c r="P9359" i="13"/>
  <c r="Q9359" i="13"/>
  <c r="N9359" i="13" s="1" a="1"/>
  <c r="N9359" i="13" s="1"/>
  <c r="P9360" i="13"/>
  <c r="Q9360" i="13"/>
  <c r="N9360" i="13" s="1" a="1"/>
  <c r="N9360" i="13" s="1"/>
  <c r="P9361" i="13"/>
  <c r="Q9361" i="13"/>
  <c r="N9361" i="13" s="1" a="1"/>
  <c r="N9361" i="13" s="1"/>
  <c r="P9362" i="13"/>
  <c r="Q9362" i="13"/>
  <c r="N9362" i="13" s="1" a="1"/>
  <c r="N9362" i="13" s="1"/>
  <c r="P9363" i="13"/>
  <c r="Q9363" i="13"/>
  <c r="N9363" i="13" s="1" a="1"/>
  <c r="N9363" i="13" s="1"/>
  <c r="P9364" i="13"/>
  <c r="Q9364" i="13"/>
  <c r="N9364" i="13" s="1" a="1"/>
  <c r="N9364" i="13" s="1"/>
  <c r="P9365" i="13"/>
  <c r="Q9365" i="13"/>
  <c r="N9365" i="13" s="1" a="1"/>
  <c r="N9365" i="13" s="1"/>
  <c r="P9366" i="13"/>
  <c r="Q9366" i="13"/>
  <c r="N9366" i="13" s="1" a="1"/>
  <c r="N9366" i="13" s="1"/>
  <c r="P9367" i="13"/>
  <c r="Q9367" i="13"/>
  <c r="N9367" i="13" s="1" a="1"/>
  <c r="N9367" i="13" s="1"/>
  <c r="P9368" i="13"/>
  <c r="Q9368" i="13"/>
  <c r="N9368" i="13" s="1" a="1"/>
  <c r="N9368" i="13" s="1"/>
  <c r="P9369" i="13"/>
  <c r="Q9369" i="13"/>
  <c r="N9369" i="13" s="1" a="1"/>
  <c r="N9369" i="13" s="1"/>
  <c r="P9370" i="13"/>
  <c r="Q9370" i="13"/>
  <c r="N9370" i="13" s="1" a="1"/>
  <c r="N9370" i="13" s="1"/>
  <c r="P9371" i="13"/>
  <c r="Q9371" i="13"/>
  <c r="N9371" i="13" s="1" a="1"/>
  <c r="N9371" i="13" s="1"/>
  <c r="P9372" i="13"/>
  <c r="Q9372" i="13"/>
  <c r="N9372" i="13" s="1" a="1"/>
  <c r="N9372" i="13" s="1"/>
  <c r="P9373" i="13"/>
  <c r="Q9373" i="13"/>
  <c r="N9373" i="13" s="1" a="1"/>
  <c r="N9373" i="13" s="1"/>
  <c r="P9374" i="13"/>
  <c r="Q9374" i="13"/>
  <c r="N9374" i="13" s="1" a="1"/>
  <c r="N9374" i="13" s="1"/>
  <c r="P9375" i="13"/>
  <c r="Q9375" i="13"/>
  <c r="N9375" i="13" s="1" a="1"/>
  <c r="N9375" i="13" s="1"/>
  <c r="P9376" i="13"/>
  <c r="Q9376" i="13"/>
  <c r="N9376" i="13" s="1" a="1"/>
  <c r="N9376" i="13" s="1"/>
  <c r="P9377" i="13"/>
  <c r="Q9377" i="13"/>
  <c r="N9377" i="13" s="1" a="1"/>
  <c r="N9377" i="13" s="1"/>
  <c r="P9378" i="13"/>
  <c r="Q9378" i="13"/>
  <c r="N9378" i="13" s="1" a="1"/>
  <c r="N9378" i="13" s="1"/>
  <c r="P9379" i="13"/>
  <c r="Q9379" i="13"/>
  <c r="N9379" i="13" s="1" a="1"/>
  <c r="N9379" i="13" s="1"/>
  <c r="P9380" i="13"/>
  <c r="Q9380" i="13"/>
  <c r="N9380" i="13" s="1" a="1"/>
  <c r="N9380" i="13" s="1"/>
  <c r="P9381" i="13"/>
  <c r="Q9381" i="13"/>
  <c r="N9381" i="13" s="1" a="1"/>
  <c r="N9381" i="13" s="1"/>
  <c r="P9382" i="13"/>
  <c r="Q9382" i="13"/>
  <c r="N9382" i="13" s="1" a="1"/>
  <c r="N9382" i="13" s="1"/>
  <c r="P9383" i="13"/>
  <c r="Q9383" i="13"/>
  <c r="N9383" i="13" s="1" a="1"/>
  <c r="N9383" i="13" s="1"/>
  <c r="P9384" i="13"/>
  <c r="Q9384" i="13"/>
  <c r="N9384" i="13" s="1" a="1"/>
  <c r="N9384" i="13" s="1"/>
  <c r="P9385" i="13"/>
  <c r="Q9385" i="13"/>
  <c r="N9385" i="13" s="1" a="1"/>
  <c r="N9385" i="13" s="1"/>
  <c r="P9386" i="13"/>
  <c r="Q9386" i="13"/>
  <c r="N9386" i="13" s="1" a="1"/>
  <c r="N9386" i="13" s="1"/>
  <c r="P9387" i="13"/>
  <c r="Q9387" i="13"/>
  <c r="N9387" i="13" s="1" a="1"/>
  <c r="N9387" i="13" s="1"/>
  <c r="P9388" i="13"/>
  <c r="Q9388" i="13"/>
  <c r="N9388" i="13" s="1" a="1"/>
  <c r="N9388" i="13" s="1"/>
  <c r="P9389" i="13"/>
  <c r="Q9389" i="13"/>
  <c r="N9389" i="13" s="1" a="1"/>
  <c r="N9389" i="13" s="1"/>
  <c r="P9390" i="13"/>
  <c r="Q9390" i="13"/>
  <c r="N9390" i="13" s="1" a="1"/>
  <c r="N9390" i="13" s="1"/>
  <c r="P9391" i="13"/>
  <c r="Q9391" i="13"/>
  <c r="N9391" i="13" s="1" a="1"/>
  <c r="N9391" i="13" s="1"/>
  <c r="P9392" i="13"/>
  <c r="Q9392" i="13"/>
  <c r="N9392" i="13" s="1" a="1"/>
  <c r="N9392" i="13" s="1"/>
  <c r="P9393" i="13"/>
  <c r="Q9393" i="13"/>
  <c r="N9393" i="13" s="1" a="1"/>
  <c r="N9393" i="13" s="1"/>
  <c r="P9394" i="13"/>
  <c r="Q9394" i="13"/>
  <c r="N9394" i="13" s="1" a="1"/>
  <c r="N9394" i="13" s="1"/>
  <c r="P9395" i="13"/>
  <c r="Q9395" i="13"/>
  <c r="N9395" i="13" s="1" a="1"/>
  <c r="N9395" i="13" s="1"/>
  <c r="P9396" i="13"/>
  <c r="Q9396" i="13"/>
  <c r="N9396" i="13" s="1" a="1"/>
  <c r="N9396" i="13" s="1"/>
  <c r="P9397" i="13"/>
  <c r="Q9397" i="13"/>
  <c r="N9397" i="13" s="1" a="1"/>
  <c r="N9397" i="13" s="1"/>
  <c r="P9398" i="13"/>
  <c r="Q9398" i="13"/>
  <c r="N9398" i="13" s="1" a="1"/>
  <c r="N9398" i="13" s="1"/>
  <c r="P9399" i="13"/>
  <c r="Q9399" i="13"/>
  <c r="N9399" i="13" s="1" a="1"/>
  <c r="N9399" i="13" s="1"/>
  <c r="P9400" i="13"/>
  <c r="Q9400" i="13"/>
  <c r="N9400" i="13" s="1" a="1"/>
  <c r="N9400" i="13" s="1"/>
  <c r="P9401" i="13"/>
  <c r="Q9401" i="13"/>
  <c r="N9401" i="13" s="1" a="1"/>
  <c r="N9401" i="13" s="1"/>
  <c r="P9402" i="13"/>
  <c r="Q9402" i="13"/>
  <c r="N9402" i="13" s="1" a="1"/>
  <c r="N9402" i="13" s="1"/>
  <c r="P9403" i="13"/>
  <c r="Q9403" i="13"/>
  <c r="N9403" i="13" s="1" a="1"/>
  <c r="N9403" i="13" s="1"/>
  <c r="P9404" i="13"/>
  <c r="Q9404" i="13"/>
  <c r="N9404" i="13" s="1" a="1"/>
  <c r="N9404" i="13" s="1"/>
  <c r="P9405" i="13"/>
  <c r="Q9405" i="13"/>
  <c r="N9405" i="13" s="1" a="1"/>
  <c r="N9405" i="13" s="1"/>
  <c r="P9406" i="13"/>
  <c r="Q9406" i="13"/>
  <c r="N9406" i="13" s="1" a="1"/>
  <c r="N9406" i="13" s="1"/>
  <c r="P9407" i="13"/>
  <c r="Q9407" i="13"/>
  <c r="N9407" i="13" s="1" a="1"/>
  <c r="N9407" i="13" s="1"/>
  <c r="P9408" i="13"/>
  <c r="Q9408" i="13"/>
  <c r="N9408" i="13" s="1" a="1"/>
  <c r="N9408" i="13" s="1"/>
  <c r="P9409" i="13"/>
  <c r="Q9409" i="13"/>
  <c r="N9409" i="13" s="1" a="1"/>
  <c r="N9409" i="13" s="1"/>
  <c r="P9410" i="13"/>
  <c r="Q9410" i="13"/>
  <c r="N9410" i="13" s="1" a="1"/>
  <c r="N9410" i="13" s="1"/>
  <c r="P9411" i="13"/>
  <c r="Q9411" i="13"/>
  <c r="N9411" i="13" s="1" a="1"/>
  <c r="N9411" i="13" s="1"/>
  <c r="P9412" i="13"/>
  <c r="Q9412" i="13"/>
  <c r="N9412" i="13" s="1" a="1"/>
  <c r="N9412" i="13" s="1"/>
  <c r="P9413" i="13"/>
  <c r="Q9413" i="13"/>
  <c r="N9413" i="13" s="1" a="1"/>
  <c r="N9413" i="13" s="1"/>
  <c r="P9414" i="13"/>
  <c r="Q9414" i="13"/>
  <c r="N9414" i="13" s="1" a="1"/>
  <c r="N9414" i="13" s="1"/>
  <c r="P9415" i="13"/>
  <c r="Q9415" i="13"/>
  <c r="N9415" i="13" s="1" a="1"/>
  <c r="N9415" i="13" s="1"/>
  <c r="P9416" i="13"/>
  <c r="Q9416" i="13"/>
  <c r="N9416" i="13" s="1" a="1"/>
  <c r="N9416" i="13" s="1"/>
  <c r="P9417" i="13"/>
  <c r="Q9417" i="13"/>
  <c r="N9417" i="13" s="1" a="1"/>
  <c r="N9417" i="13" s="1"/>
  <c r="P9418" i="13"/>
  <c r="Q9418" i="13"/>
  <c r="N9418" i="13" s="1" a="1"/>
  <c r="N9418" i="13" s="1"/>
  <c r="P9419" i="13"/>
  <c r="Q9419" i="13"/>
  <c r="N9419" i="13" s="1" a="1"/>
  <c r="N9419" i="13" s="1"/>
  <c r="P9420" i="13"/>
  <c r="Q9420" i="13"/>
  <c r="N9420" i="13" s="1" a="1"/>
  <c r="N9420" i="13" s="1"/>
  <c r="P9421" i="13"/>
  <c r="Q9421" i="13"/>
  <c r="N9421" i="13" s="1" a="1"/>
  <c r="N9421" i="13" s="1"/>
  <c r="P9422" i="13"/>
  <c r="Q9422" i="13"/>
  <c r="N9422" i="13" s="1" a="1"/>
  <c r="N9422" i="13" s="1"/>
  <c r="P9423" i="13"/>
  <c r="Q9423" i="13"/>
  <c r="N9423" i="13" s="1" a="1"/>
  <c r="N9423" i="13" s="1"/>
  <c r="P9424" i="13"/>
  <c r="Q9424" i="13"/>
  <c r="N9424" i="13" s="1" a="1"/>
  <c r="N9424" i="13" s="1"/>
  <c r="P9425" i="13"/>
  <c r="Q9425" i="13"/>
  <c r="N9425" i="13" s="1" a="1"/>
  <c r="N9425" i="13" s="1"/>
  <c r="P9426" i="13"/>
  <c r="Q9426" i="13"/>
  <c r="N9426" i="13" s="1" a="1"/>
  <c r="P9427" i="13"/>
  <c r="Q9427" i="13"/>
  <c r="N9427" i="13" s="1" a="1"/>
  <c r="N9427" i="13" s="1"/>
  <c r="P9428" i="13"/>
  <c r="Q9428" i="13"/>
  <c r="N9428" i="13" s="1" a="1"/>
  <c r="N9428" i="13" s="1"/>
  <c r="P9429" i="13"/>
  <c r="Q9429" i="13"/>
  <c r="N9429" i="13" s="1" a="1"/>
  <c r="N9429" i="13" s="1"/>
  <c r="P9430" i="13"/>
  <c r="Q9430" i="13"/>
  <c r="N9430" i="13" s="1" a="1"/>
  <c r="N9430" i="13" s="1"/>
  <c r="P9431" i="13"/>
  <c r="Q9431" i="13"/>
  <c r="N9431" i="13" s="1" a="1"/>
  <c r="N9431" i="13" s="1"/>
  <c r="P9432" i="13"/>
  <c r="Q9432" i="13"/>
  <c r="N9432" i="13" s="1" a="1"/>
  <c r="N9432" i="13" s="1"/>
  <c r="P9433" i="13"/>
  <c r="Q9433" i="13"/>
  <c r="N9433" i="13" s="1" a="1"/>
  <c r="N9433" i="13" s="1"/>
  <c r="P9434" i="13"/>
  <c r="Q9434" i="13"/>
  <c r="N9434" i="13" s="1" a="1"/>
  <c r="N9434" i="13" s="1"/>
  <c r="P9435" i="13"/>
  <c r="Q9435" i="13"/>
  <c r="N9435" i="13" s="1" a="1"/>
  <c r="N9435" i="13" s="1"/>
  <c r="P9436" i="13"/>
  <c r="Q9436" i="13"/>
  <c r="N9436" i="13" s="1" a="1"/>
  <c r="N9436" i="13" s="1"/>
  <c r="P9437" i="13"/>
  <c r="Q9437" i="13"/>
  <c r="N9437" i="13" s="1" a="1"/>
  <c r="N9437" i="13" s="1"/>
  <c r="P9438" i="13"/>
  <c r="Q9438" i="13"/>
  <c r="N9438" i="13" s="1" a="1"/>
  <c r="N9438" i="13" s="1"/>
  <c r="P9439" i="13"/>
  <c r="Q9439" i="13"/>
  <c r="N9439" i="13" s="1" a="1"/>
  <c r="N9439" i="13" s="1"/>
  <c r="P9440" i="13"/>
  <c r="Q9440" i="13"/>
  <c r="N9440" i="13" s="1" a="1"/>
  <c r="N9440" i="13" s="1"/>
  <c r="P9441" i="13"/>
  <c r="Q9441" i="13"/>
  <c r="N9441" i="13" s="1" a="1"/>
  <c r="N9441" i="13" s="1"/>
  <c r="P9442" i="13"/>
  <c r="Q9442" i="13"/>
  <c r="N9442" i="13" s="1" a="1"/>
  <c r="N9442" i="13" s="1"/>
  <c r="P9443" i="13"/>
  <c r="Q9443" i="13"/>
  <c r="N9443" i="13" s="1" a="1"/>
  <c r="N9443" i="13" s="1"/>
  <c r="P9444" i="13"/>
  <c r="Q9444" i="13"/>
  <c r="N9444" i="13" s="1" a="1"/>
  <c r="N9444" i="13" s="1"/>
  <c r="P9445" i="13"/>
  <c r="Q9445" i="13"/>
  <c r="N9445" i="13" s="1" a="1"/>
  <c r="N9445" i="13" s="1"/>
  <c r="P9446" i="13"/>
  <c r="Q9446" i="13"/>
  <c r="N9446" i="13" s="1" a="1"/>
  <c r="N9446" i="13" s="1"/>
  <c r="P9447" i="13"/>
  <c r="Q9447" i="13"/>
  <c r="N9447" i="13" s="1" a="1"/>
  <c r="N9447" i="13" s="1"/>
  <c r="P9448" i="13"/>
  <c r="Q9448" i="13"/>
  <c r="N9448" i="13" s="1" a="1"/>
  <c r="N9448" i="13" s="1"/>
  <c r="P9449" i="13"/>
  <c r="Q9449" i="13"/>
  <c r="N9449" i="13" s="1" a="1"/>
  <c r="N9449" i="13" s="1"/>
  <c r="P9450" i="13"/>
  <c r="Q9450" i="13"/>
  <c r="N9450" i="13" s="1" a="1"/>
  <c r="N9450" i="13" s="1"/>
  <c r="P9451" i="13"/>
  <c r="Q9451" i="13"/>
  <c r="N9451" i="13" s="1" a="1"/>
  <c r="N9451" i="13" s="1"/>
  <c r="P9452" i="13"/>
  <c r="Q9452" i="13"/>
  <c r="N9452" i="13" s="1" a="1"/>
  <c r="N9452" i="13" s="1"/>
  <c r="P9453" i="13"/>
  <c r="Q9453" i="13"/>
  <c r="N9453" i="13" s="1" a="1"/>
  <c r="N9453" i="13" s="1"/>
  <c r="P9454" i="13"/>
  <c r="Q9454" i="13"/>
  <c r="N9454" i="13" s="1" a="1"/>
  <c r="N9454" i="13" s="1"/>
  <c r="P9455" i="13"/>
  <c r="Q9455" i="13"/>
  <c r="N9455" i="13" s="1" a="1"/>
  <c r="N9455" i="13" s="1"/>
  <c r="P9456" i="13"/>
  <c r="Q9456" i="13"/>
  <c r="N9456" i="13" s="1" a="1"/>
  <c r="N9456" i="13" s="1"/>
  <c r="P9457" i="13"/>
  <c r="Q9457" i="13"/>
  <c r="N9457" i="13" s="1" a="1"/>
  <c r="N9457" i="13" s="1"/>
  <c r="P9458" i="13"/>
  <c r="Q9458" i="13"/>
  <c r="N9458" i="13" s="1" a="1"/>
  <c r="N9458" i="13" s="1"/>
  <c r="P9459" i="13"/>
  <c r="Q9459" i="13"/>
  <c r="N9459" i="13" s="1" a="1"/>
  <c r="N9459" i="13" s="1"/>
  <c r="P9460" i="13"/>
  <c r="Q9460" i="13"/>
  <c r="N9460" i="13" s="1" a="1"/>
  <c r="N9460" i="13" s="1"/>
  <c r="P9461" i="13"/>
  <c r="Q9461" i="13"/>
  <c r="N9461" i="13" s="1" a="1"/>
  <c r="N9461" i="13" s="1"/>
  <c r="P9462" i="13"/>
  <c r="Q9462" i="13"/>
  <c r="N9462" i="13" s="1" a="1"/>
  <c r="N9462" i="13" s="1"/>
  <c r="P9463" i="13"/>
  <c r="Q9463" i="13"/>
  <c r="N9463" i="13" s="1" a="1"/>
  <c r="N9463" i="13" s="1"/>
  <c r="P9464" i="13"/>
  <c r="Q9464" i="13"/>
  <c r="N9464" i="13" s="1" a="1"/>
  <c r="N9464" i="13" s="1"/>
  <c r="P9465" i="13"/>
  <c r="Q9465" i="13"/>
  <c r="N9465" i="13" s="1" a="1"/>
  <c r="N9465" i="13" s="1"/>
  <c r="P9466" i="13"/>
  <c r="Q9466" i="13"/>
  <c r="N9466" i="13" s="1" a="1"/>
  <c r="N9466" i="13" s="1"/>
  <c r="P9467" i="13"/>
  <c r="Q9467" i="13"/>
  <c r="N9467" i="13" s="1" a="1"/>
  <c r="N9467" i="13" s="1"/>
  <c r="P9468" i="13"/>
  <c r="Q9468" i="13"/>
  <c r="N9468" i="13" s="1" a="1"/>
  <c r="N9468" i="13" s="1"/>
  <c r="P9469" i="13"/>
  <c r="Q9469" i="13"/>
  <c r="N9469" i="13" s="1" a="1"/>
  <c r="N9469" i="13" s="1"/>
  <c r="P9470" i="13"/>
  <c r="Q9470" i="13"/>
  <c r="N9470" i="13" s="1" a="1"/>
  <c r="N9470" i="13" s="1"/>
  <c r="P9471" i="13"/>
  <c r="Q9471" i="13"/>
  <c r="N9471" i="13" s="1" a="1"/>
  <c r="N9471" i="13" s="1"/>
  <c r="P9472" i="13"/>
  <c r="Q9472" i="13"/>
  <c r="N9472" i="13" s="1" a="1"/>
  <c r="N9472" i="13" s="1"/>
  <c r="P9473" i="13"/>
  <c r="Q9473" i="13"/>
  <c r="N9473" i="13" s="1" a="1"/>
  <c r="N9473" i="13" s="1"/>
  <c r="P9474" i="13"/>
  <c r="Q9474" i="13"/>
  <c r="N9474" i="13" s="1" a="1"/>
  <c r="N9474" i="13" s="1"/>
  <c r="P9475" i="13"/>
  <c r="Q9475" i="13"/>
  <c r="N9475" i="13" s="1" a="1"/>
  <c r="N9475" i="13" s="1"/>
  <c r="P9476" i="13"/>
  <c r="Q9476" i="13"/>
  <c r="N9476" i="13" s="1" a="1"/>
  <c r="N9476" i="13" s="1"/>
  <c r="P9477" i="13"/>
  <c r="Q9477" i="13"/>
  <c r="N9477" i="13" s="1" a="1"/>
  <c r="N9477" i="13" s="1"/>
  <c r="P9478" i="13"/>
  <c r="Q9478" i="13"/>
  <c r="N9478" i="13" s="1" a="1"/>
  <c r="N9478" i="13" s="1"/>
  <c r="P9479" i="13"/>
  <c r="Q9479" i="13"/>
  <c r="N9479" i="13" s="1" a="1"/>
  <c r="N9479" i="13" s="1"/>
  <c r="P9480" i="13"/>
  <c r="Q9480" i="13"/>
  <c r="N9480" i="13" s="1" a="1"/>
  <c r="N9480" i="13" s="1"/>
  <c r="P9481" i="13"/>
  <c r="Q9481" i="13"/>
  <c r="N9481" i="13" s="1" a="1"/>
  <c r="N9481" i="13" s="1"/>
  <c r="P9482" i="13"/>
  <c r="Q9482" i="13"/>
  <c r="N9482" i="13" s="1" a="1"/>
  <c r="N9482" i="13" s="1"/>
  <c r="P9483" i="13"/>
  <c r="Q9483" i="13"/>
  <c r="N9483" i="13" s="1" a="1"/>
  <c r="N9483" i="13" s="1"/>
  <c r="P9484" i="13"/>
  <c r="Q9484" i="13"/>
  <c r="N9484" i="13" s="1" a="1"/>
  <c r="N9484" i="13" s="1"/>
  <c r="P9485" i="13"/>
  <c r="Q9485" i="13"/>
  <c r="N9485" i="13" s="1" a="1"/>
  <c r="N9485" i="13" s="1"/>
  <c r="P9486" i="13"/>
  <c r="Q9486" i="13"/>
  <c r="N9486" i="13" s="1" a="1"/>
  <c r="N9486" i="13" s="1"/>
  <c r="P9487" i="13"/>
  <c r="Q9487" i="13"/>
  <c r="N9487" i="13" s="1" a="1"/>
  <c r="N9487" i="13" s="1"/>
  <c r="P9488" i="13"/>
  <c r="Q9488" i="13"/>
  <c r="N9488" i="13" s="1" a="1"/>
  <c r="N9488" i="13" s="1"/>
  <c r="P9489" i="13"/>
  <c r="Q9489" i="13"/>
  <c r="N9489" i="13" s="1" a="1"/>
  <c r="N9489" i="13" s="1"/>
  <c r="P9490" i="13"/>
  <c r="Q9490" i="13"/>
  <c r="N9490" i="13" s="1" a="1"/>
  <c r="N9490" i="13" s="1"/>
  <c r="P9491" i="13"/>
  <c r="Q9491" i="13"/>
  <c r="N9491" i="13" s="1" a="1"/>
  <c r="N9491" i="13" s="1"/>
  <c r="P9492" i="13"/>
  <c r="Q9492" i="13"/>
  <c r="N9492" i="13" s="1" a="1"/>
  <c r="N9492" i="13" s="1"/>
  <c r="P9493" i="13"/>
  <c r="Q9493" i="13"/>
  <c r="N9493" i="13" s="1" a="1"/>
  <c r="N9493" i="13" s="1"/>
  <c r="P9494" i="13"/>
  <c r="Q9494" i="13"/>
  <c r="N9494" i="13" s="1" a="1"/>
  <c r="N9494" i="13" s="1"/>
  <c r="P9495" i="13"/>
  <c r="Q9495" i="13"/>
  <c r="N9495" i="13" s="1" a="1"/>
  <c r="N9495" i="13" s="1"/>
  <c r="P9496" i="13"/>
  <c r="Q9496" i="13"/>
  <c r="N9496" i="13" s="1" a="1"/>
  <c r="N9496" i="13" s="1"/>
  <c r="P9497" i="13"/>
  <c r="Q9497" i="13"/>
  <c r="N9497" i="13" s="1" a="1"/>
  <c r="N9497" i="13" s="1"/>
  <c r="P9498" i="13"/>
  <c r="Q9498" i="13"/>
  <c r="N9498" i="13" s="1" a="1"/>
  <c r="N9498" i="13" s="1"/>
  <c r="P9499" i="13"/>
  <c r="Q9499" i="13"/>
  <c r="N9499" i="13" s="1" a="1"/>
  <c r="N9499" i="13" s="1"/>
  <c r="P9500" i="13"/>
  <c r="Q9500" i="13"/>
  <c r="N9500" i="13" s="1" a="1"/>
  <c r="P9501" i="13"/>
  <c r="Q9501" i="13"/>
  <c r="N9501" i="13" s="1" a="1"/>
  <c r="N9501" i="13" s="1"/>
  <c r="P9502" i="13"/>
  <c r="Q9502" i="13"/>
  <c r="N9502" i="13" s="1" a="1"/>
  <c r="N9502" i="13" s="1"/>
  <c r="P9503" i="13"/>
  <c r="Q9503" i="13"/>
  <c r="N9503" i="13" s="1" a="1"/>
  <c r="N9503" i="13" s="1"/>
  <c r="P9504" i="13"/>
  <c r="Q9504" i="13"/>
  <c r="N9504" i="13" s="1" a="1"/>
  <c r="N9504" i="13" s="1"/>
  <c r="P9505" i="13"/>
  <c r="Q9505" i="13"/>
  <c r="N9505" i="13" s="1" a="1"/>
  <c r="N9505" i="13" s="1"/>
  <c r="P9506" i="13"/>
  <c r="Q9506" i="13"/>
  <c r="N9506" i="13" s="1" a="1"/>
  <c r="N9506" i="13" s="1"/>
  <c r="P9507" i="13"/>
  <c r="Q9507" i="13"/>
  <c r="N9507" i="13" s="1" a="1"/>
  <c r="N9507" i="13" s="1"/>
  <c r="P9508" i="13"/>
  <c r="Q9508" i="13"/>
  <c r="N9508" i="13" s="1" a="1"/>
  <c r="N9508" i="13" s="1"/>
  <c r="P9509" i="13"/>
  <c r="Q9509" i="13"/>
  <c r="N9509" i="13" s="1" a="1"/>
  <c r="N9509" i="13" s="1"/>
  <c r="P9510" i="13"/>
  <c r="Q9510" i="13"/>
  <c r="N9510" i="13" s="1" a="1"/>
  <c r="N9510" i="13" s="1"/>
  <c r="P9511" i="13"/>
  <c r="Q9511" i="13"/>
  <c r="N9511" i="13" s="1" a="1"/>
  <c r="N9511" i="13" s="1"/>
  <c r="P9512" i="13"/>
  <c r="Q9512" i="13"/>
  <c r="N9512" i="13" s="1" a="1"/>
  <c r="N9512" i="13" s="1"/>
  <c r="P9513" i="13"/>
  <c r="Q9513" i="13"/>
  <c r="N9513" i="13" s="1" a="1"/>
  <c r="N9513" i="13" s="1"/>
  <c r="P9514" i="13"/>
  <c r="Q9514" i="13"/>
  <c r="N9514" i="13" s="1" a="1"/>
  <c r="N9514" i="13" s="1"/>
  <c r="P9515" i="13"/>
  <c r="Q9515" i="13"/>
  <c r="N9515" i="13" s="1" a="1"/>
  <c r="N9515" i="13" s="1"/>
  <c r="P9516" i="13"/>
  <c r="Q9516" i="13"/>
  <c r="N9516" i="13" s="1" a="1"/>
  <c r="N9516" i="13" s="1"/>
  <c r="P9517" i="13"/>
  <c r="Q9517" i="13"/>
  <c r="N9517" i="13" s="1" a="1"/>
  <c r="N9517" i="13" s="1"/>
  <c r="P9518" i="13"/>
  <c r="Q9518" i="13"/>
  <c r="N9518" i="13" s="1" a="1"/>
  <c r="N9518" i="13" s="1"/>
  <c r="P9519" i="13"/>
  <c r="Q9519" i="13"/>
  <c r="N9519" i="13" s="1" a="1"/>
  <c r="N9519" i="13" s="1"/>
  <c r="P9520" i="13"/>
  <c r="Q9520" i="13"/>
  <c r="N9520" i="13" s="1" a="1"/>
  <c r="N9520" i="13" s="1"/>
  <c r="P9521" i="13"/>
  <c r="Q9521" i="13"/>
  <c r="N9521" i="13" s="1" a="1"/>
  <c r="N9521" i="13" s="1"/>
  <c r="P9522" i="13"/>
  <c r="Q9522" i="13"/>
  <c r="N9522" i="13" s="1" a="1"/>
  <c r="N9522" i="13" s="1"/>
  <c r="P9523" i="13"/>
  <c r="Q9523" i="13"/>
  <c r="N9523" i="13" s="1" a="1"/>
  <c r="N9523" i="13" s="1"/>
  <c r="P9524" i="13"/>
  <c r="Q9524" i="13"/>
  <c r="N9524" i="13" s="1" a="1"/>
  <c r="N9524" i="13" s="1"/>
  <c r="P9525" i="13"/>
  <c r="Q9525" i="13"/>
  <c r="N9525" i="13" s="1" a="1"/>
  <c r="N9525" i="13" s="1"/>
  <c r="P9526" i="13"/>
  <c r="Q9526" i="13"/>
  <c r="N9526" i="13" s="1" a="1"/>
  <c r="N9526" i="13" s="1"/>
  <c r="P9527" i="13"/>
  <c r="Q9527" i="13"/>
  <c r="N9527" i="13" s="1" a="1"/>
  <c r="N9527" i="13" s="1"/>
  <c r="P9528" i="13"/>
  <c r="Q9528" i="13"/>
  <c r="N9528" i="13" s="1" a="1"/>
  <c r="N9528" i="13" s="1"/>
  <c r="P9529" i="13"/>
  <c r="Q9529" i="13"/>
  <c r="N9529" i="13" s="1" a="1"/>
  <c r="N9529" i="13" s="1"/>
  <c r="P9530" i="13"/>
  <c r="Q9530" i="13"/>
  <c r="N9530" i="13" s="1" a="1"/>
  <c r="N9530" i="13" s="1"/>
  <c r="P9531" i="13"/>
  <c r="Q9531" i="13"/>
  <c r="N9531" i="13" s="1" a="1"/>
  <c r="N9531" i="13" s="1"/>
  <c r="P9532" i="13"/>
  <c r="Q9532" i="13"/>
  <c r="N9532" i="13" s="1" a="1"/>
  <c r="N9532" i="13" s="1"/>
  <c r="P9533" i="13"/>
  <c r="Q9533" i="13"/>
  <c r="N9533" i="13" s="1" a="1"/>
  <c r="N9533" i="13" s="1"/>
  <c r="P9534" i="13"/>
  <c r="Q9534" i="13"/>
  <c r="N9534" i="13" s="1" a="1"/>
  <c r="N9534" i="13" s="1"/>
  <c r="P9535" i="13"/>
  <c r="Q9535" i="13"/>
  <c r="N9535" i="13" s="1" a="1"/>
  <c r="N9535" i="13" s="1"/>
  <c r="P9536" i="13"/>
  <c r="Q9536" i="13"/>
  <c r="N9536" i="13" s="1" a="1"/>
  <c r="N9536" i="13" s="1"/>
  <c r="P9537" i="13"/>
  <c r="Q9537" i="13"/>
  <c r="N9537" i="13" s="1" a="1"/>
  <c r="N9537" i="13" s="1"/>
  <c r="P9538" i="13"/>
  <c r="Q9538" i="13"/>
  <c r="N9538" i="13" s="1" a="1"/>
  <c r="N9538" i="13" s="1"/>
  <c r="P9539" i="13"/>
  <c r="Q9539" i="13"/>
  <c r="N9539" i="13" s="1" a="1"/>
  <c r="N9539" i="13" s="1"/>
  <c r="P9540" i="13"/>
  <c r="Q9540" i="13"/>
  <c r="N9540" i="13" s="1" a="1"/>
  <c r="N9540" i="13" s="1"/>
  <c r="P9541" i="13"/>
  <c r="Q9541" i="13"/>
  <c r="N9541" i="13" s="1" a="1"/>
  <c r="N9541" i="13" s="1"/>
  <c r="P9542" i="13"/>
  <c r="Q9542" i="13"/>
  <c r="N9542" i="13" s="1" a="1"/>
  <c r="N9542" i="13" s="1"/>
  <c r="P9543" i="13"/>
  <c r="Q9543" i="13"/>
  <c r="N9543" i="13" s="1" a="1"/>
  <c r="N9543" i="13" s="1"/>
  <c r="P9544" i="13"/>
  <c r="Q9544" i="13"/>
  <c r="N9544" i="13" s="1" a="1"/>
  <c r="N9544" i="13" s="1"/>
  <c r="P9545" i="13"/>
  <c r="Q9545" i="13"/>
  <c r="N9545" i="13" s="1" a="1"/>
  <c r="N9545" i="13" s="1"/>
  <c r="P9546" i="13"/>
  <c r="Q9546" i="13"/>
  <c r="N9546" i="13" s="1" a="1"/>
  <c r="N9546" i="13" s="1"/>
  <c r="P9547" i="13"/>
  <c r="Q9547" i="13"/>
  <c r="N9547" i="13" s="1" a="1"/>
  <c r="N9547" i="13" s="1"/>
  <c r="P9548" i="13"/>
  <c r="Q9548" i="13"/>
  <c r="N9548" i="13" s="1" a="1"/>
  <c r="N9548" i="13" s="1"/>
  <c r="P9549" i="13"/>
  <c r="Q9549" i="13"/>
  <c r="N9549" i="13" s="1" a="1"/>
  <c r="N9549" i="13" s="1"/>
  <c r="P9550" i="13"/>
  <c r="Q9550" i="13"/>
  <c r="N9550" i="13" s="1" a="1"/>
  <c r="N9550" i="13" s="1"/>
  <c r="P9551" i="13"/>
  <c r="Q9551" i="13"/>
  <c r="N9551" i="13" s="1" a="1"/>
  <c r="N9551" i="13" s="1"/>
  <c r="P9552" i="13"/>
  <c r="Q9552" i="13"/>
  <c r="N9552" i="13" s="1" a="1"/>
  <c r="N9552" i="13" s="1"/>
  <c r="P9553" i="13"/>
  <c r="Q9553" i="13"/>
  <c r="N9553" i="13" s="1" a="1"/>
  <c r="N9553" i="13" s="1"/>
  <c r="P9554" i="13"/>
  <c r="Q9554" i="13"/>
  <c r="N9554" i="13" s="1" a="1"/>
  <c r="N9554" i="13" s="1"/>
  <c r="P9555" i="13"/>
  <c r="Q9555" i="13"/>
  <c r="N9555" i="13" s="1" a="1"/>
  <c r="N9555" i="13" s="1"/>
  <c r="P9556" i="13"/>
  <c r="Q9556" i="13"/>
  <c r="N9556" i="13" s="1" a="1"/>
  <c r="N9556" i="13" s="1"/>
  <c r="P9557" i="13"/>
  <c r="Q9557" i="13"/>
  <c r="N9557" i="13" s="1" a="1"/>
  <c r="N9557" i="13" s="1"/>
  <c r="P9558" i="13"/>
  <c r="Q9558" i="13"/>
  <c r="N9558" i="13" s="1" a="1"/>
  <c r="N9558" i="13" s="1"/>
  <c r="P9559" i="13"/>
  <c r="Q9559" i="13"/>
  <c r="N9559" i="13" s="1" a="1"/>
  <c r="N9559" i="13" s="1"/>
  <c r="P9560" i="13"/>
  <c r="Q9560" i="13"/>
  <c r="N9560" i="13" s="1" a="1"/>
  <c r="N9560" i="13" s="1"/>
  <c r="P9561" i="13"/>
  <c r="Q9561" i="13"/>
  <c r="N9561" i="13" s="1" a="1"/>
  <c r="N9561" i="13" s="1"/>
  <c r="P9562" i="13"/>
  <c r="Q9562" i="13"/>
  <c r="N9562" i="13" s="1" a="1"/>
  <c r="N9562" i="13" s="1"/>
  <c r="P9563" i="13"/>
  <c r="Q9563" i="13"/>
  <c r="N9563" i="13" s="1" a="1"/>
  <c r="N9563" i="13" s="1"/>
  <c r="P9564" i="13"/>
  <c r="Q9564" i="13"/>
  <c r="N9564" i="13" s="1" a="1"/>
  <c r="N9564" i="13" s="1"/>
  <c r="P9565" i="13"/>
  <c r="Q9565" i="13"/>
  <c r="N9565" i="13" s="1" a="1"/>
  <c r="N9565" i="13" s="1"/>
  <c r="P9566" i="13"/>
  <c r="Q9566" i="13"/>
  <c r="N9566" i="13" s="1" a="1"/>
  <c r="N9566" i="13" s="1"/>
  <c r="P9567" i="13"/>
  <c r="Q9567" i="13"/>
  <c r="N9567" i="13" s="1" a="1"/>
  <c r="N9567" i="13" s="1"/>
  <c r="P9568" i="13"/>
  <c r="Q9568" i="13"/>
  <c r="N9568" i="13" s="1" a="1"/>
  <c r="N9568" i="13" s="1"/>
  <c r="P9569" i="13"/>
  <c r="Q9569" i="13"/>
  <c r="N9569" i="13" s="1" a="1"/>
  <c r="N9569" i="13" s="1"/>
  <c r="P9570" i="13"/>
  <c r="Q9570" i="13"/>
  <c r="N9570" i="13" s="1" a="1"/>
  <c r="N9570" i="13" s="1"/>
  <c r="P9571" i="13"/>
  <c r="Q9571" i="13"/>
  <c r="N9571" i="13" s="1" a="1"/>
  <c r="N9571" i="13" s="1"/>
  <c r="P9572" i="13"/>
  <c r="Q9572" i="13"/>
  <c r="N9572" i="13" s="1" a="1"/>
  <c r="N9572" i="13" s="1"/>
  <c r="P9573" i="13"/>
  <c r="Q9573" i="13"/>
  <c r="N9573" i="13" s="1" a="1"/>
  <c r="N9573" i="13" s="1"/>
  <c r="P9574" i="13"/>
  <c r="Q9574" i="13"/>
  <c r="N9574" i="13" s="1" a="1"/>
  <c r="N9574" i="13" s="1"/>
  <c r="P9575" i="13"/>
  <c r="Q9575" i="13"/>
  <c r="N9575" i="13" s="1" a="1"/>
  <c r="N9575" i="13" s="1"/>
  <c r="P9576" i="13"/>
  <c r="Q9576" i="13"/>
  <c r="N9576" i="13" s="1" a="1"/>
  <c r="N9576" i="13" s="1"/>
  <c r="P9577" i="13"/>
  <c r="Q9577" i="13"/>
  <c r="N9577" i="13" s="1" a="1"/>
  <c r="N9577" i="13" s="1"/>
  <c r="P9578" i="13"/>
  <c r="Q9578" i="13"/>
  <c r="N9578" i="13" s="1" a="1"/>
  <c r="P9579" i="13"/>
  <c r="Q9579" i="13"/>
  <c r="N9579" i="13" s="1" a="1"/>
  <c r="N9579" i="13" s="1"/>
  <c r="P9580" i="13"/>
  <c r="Q9580" i="13"/>
  <c r="N9580" i="13" s="1" a="1"/>
  <c r="N9580" i="13" s="1"/>
  <c r="P9581" i="13"/>
  <c r="Q9581" i="13"/>
  <c r="N9581" i="13" s="1" a="1"/>
  <c r="N9581" i="13" s="1"/>
  <c r="P9582" i="13"/>
  <c r="Q9582" i="13"/>
  <c r="N9582" i="13" s="1" a="1"/>
  <c r="N9582" i="13" s="1"/>
  <c r="P9583" i="13"/>
  <c r="Q9583" i="13"/>
  <c r="N9583" i="13" s="1" a="1"/>
  <c r="N9583" i="13" s="1"/>
  <c r="P9584" i="13"/>
  <c r="Q9584" i="13"/>
  <c r="N9584" i="13" s="1" a="1"/>
  <c r="N9584" i="13" s="1"/>
  <c r="P9585" i="13"/>
  <c r="Q9585" i="13"/>
  <c r="N9585" i="13" s="1" a="1"/>
  <c r="N9585" i="13" s="1"/>
  <c r="P9586" i="13"/>
  <c r="Q9586" i="13"/>
  <c r="N9586" i="13" s="1" a="1"/>
  <c r="N9586" i="13" s="1"/>
  <c r="P9587" i="13"/>
  <c r="Q9587" i="13"/>
  <c r="N9587" i="13" s="1" a="1"/>
  <c r="N9587" i="13" s="1"/>
  <c r="P9588" i="13"/>
  <c r="Q9588" i="13"/>
  <c r="N9588" i="13" s="1" a="1"/>
  <c r="N9588" i="13" s="1"/>
  <c r="P9589" i="13"/>
  <c r="Q9589" i="13"/>
  <c r="N9589" i="13" s="1" a="1"/>
  <c r="N9589" i="13" s="1"/>
  <c r="P9590" i="13"/>
  <c r="Q9590" i="13"/>
  <c r="N9590" i="13" s="1" a="1"/>
  <c r="N9590" i="13" s="1"/>
  <c r="P9591" i="13"/>
  <c r="Q9591" i="13"/>
  <c r="N9591" i="13" s="1" a="1"/>
  <c r="N9591" i="13" s="1"/>
  <c r="P9592" i="13"/>
  <c r="Q9592" i="13"/>
  <c r="N9592" i="13" s="1" a="1"/>
  <c r="N9592" i="13" s="1"/>
  <c r="P9593" i="13"/>
  <c r="Q9593" i="13"/>
  <c r="N9593" i="13" s="1" a="1"/>
  <c r="N9593" i="13" s="1"/>
  <c r="P9594" i="13"/>
  <c r="Q9594" i="13"/>
  <c r="N9594" i="13" s="1" a="1"/>
  <c r="N9594" i="13" s="1"/>
  <c r="P9595" i="13"/>
  <c r="Q9595" i="13"/>
  <c r="N9595" i="13" s="1" a="1"/>
  <c r="N9595" i="13" s="1"/>
  <c r="P9596" i="13"/>
  <c r="Q9596" i="13"/>
  <c r="N9596" i="13" s="1" a="1"/>
  <c r="N9596" i="13" s="1"/>
  <c r="P9597" i="13"/>
  <c r="Q9597" i="13"/>
  <c r="N9597" i="13" s="1" a="1"/>
  <c r="N9597" i="13" s="1"/>
  <c r="P9598" i="13"/>
  <c r="Q9598" i="13"/>
  <c r="N9598" i="13" s="1" a="1"/>
  <c r="N9598" i="13" s="1"/>
  <c r="P9599" i="13"/>
  <c r="Q9599" i="13"/>
  <c r="N9599" i="13" s="1" a="1"/>
  <c r="N9599" i="13" s="1"/>
  <c r="P9600" i="13"/>
  <c r="Q9600" i="13"/>
  <c r="N9600" i="13" s="1" a="1"/>
  <c r="N9600" i="13" s="1"/>
  <c r="P9601" i="13"/>
  <c r="Q9601" i="13"/>
  <c r="N9601" i="13" s="1" a="1"/>
  <c r="N9601" i="13" s="1"/>
  <c r="P9602" i="13"/>
  <c r="Q9602" i="13"/>
  <c r="N9602" i="13" s="1" a="1"/>
  <c r="N9602" i="13" s="1"/>
  <c r="P9603" i="13"/>
  <c r="Q9603" i="13"/>
  <c r="N9603" i="13" s="1" a="1"/>
  <c r="N9603" i="13" s="1"/>
  <c r="P9604" i="13"/>
  <c r="Q9604" i="13"/>
  <c r="N9604" i="13" s="1" a="1"/>
  <c r="N9604" i="13" s="1"/>
  <c r="P9605" i="13"/>
  <c r="Q9605" i="13"/>
  <c r="N9605" i="13" s="1" a="1"/>
  <c r="N9605" i="13" s="1"/>
  <c r="P9606" i="13"/>
  <c r="Q9606" i="13"/>
  <c r="N9606" i="13" s="1" a="1"/>
  <c r="N9606" i="13" s="1"/>
  <c r="P9607" i="13"/>
  <c r="Q9607" i="13"/>
  <c r="N9607" i="13" s="1" a="1"/>
  <c r="N9607" i="13" s="1"/>
  <c r="P9608" i="13"/>
  <c r="Q9608" i="13"/>
  <c r="N9608" i="13" s="1" a="1"/>
  <c r="N9608" i="13" s="1"/>
  <c r="P9609" i="13"/>
  <c r="Q9609" i="13"/>
  <c r="N9609" i="13" s="1" a="1"/>
  <c r="N9609" i="13" s="1"/>
  <c r="P9610" i="13"/>
  <c r="Q9610" i="13"/>
  <c r="N9610" i="13" s="1" a="1"/>
  <c r="N9610" i="13" s="1"/>
  <c r="P9611" i="13"/>
  <c r="Q9611" i="13"/>
  <c r="N9611" i="13" s="1" a="1"/>
  <c r="N9611" i="13" s="1"/>
  <c r="P9612" i="13"/>
  <c r="Q9612" i="13"/>
  <c r="N9612" i="13" s="1" a="1"/>
  <c r="N9612" i="13" s="1"/>
  <c r="P9613" i="13"/>
  <c r="Q9613" i="13"/>
  <c r="N9613" i="13" s="1" a="1"/>
  <c r="N9613" i="13" s="1"/>
  <c r="P9614" i="13"/>
  <c r="Q9614" i="13"/>
  <c r="N9614" i="13" s="1" a="1"/>
  <c r="N9614" i="13" s="1"/>
  <c r="P9615" i="13"/>
  <c r="Q9615" i="13"/>
  <c r="N9615" i="13" s="1" a="1"/>
  <c r="N9615" i="13" s="1"/>
  <c r="P9616" i="13"/>
  <c r="Q9616" i="13"/>
  <c r="N9616" i="13" s="1" a="1"/>
  <c r="N9616" i="13" s="1"/>
  <c r="P9617" i="13"/>
  <c r="Q9617" i="13"/>
  <c r="N9617" i="13" s="1" a="1"/>
  <c r="N9617" i="13" s="1"/>
  <c r="P9618" i="13"/>
  <c r="Q9618" i="13"/>
  <c r="N9618" i="13" s="1" a="1"/>
  <c r="N9618" i="13" s="1"/>
  <c r="P9619" i="13"/>
  <c r="Q9619" i="13"/>
  <c r="N9619" i="13" s="1" a="1"/>
  <c r="N9619" i="13" s="1"/>
  <c r="P9620" i="13"/>
  <c r="Q9620" i="13"/>
  <c r="N9620" i="13" s="1" a="1"/>
  <c r="N9620" i="13" s="1"/>
  <c r="P9621" i="13"/>
  <c r="Q9621" i="13"/>
  <c r="N9621" i="13" s="1" a="1"/>
  <c r="N9621" i="13" s="1"/>
  <c r="P9622" i="13"/>
  <c r="Q9622" i="13"/>
  <c r="N9622" i="13" s="1" a="1"/>
  <c r="N9622" i="13" s="1"/>
  <c r="P9623" i="13"/>
  <c r="Q9623" i="13"/>
  <c r="N9623" i="13" s="1" a="1"/>
  <c r="N9623" i="13" s="1"/>
  <c r="P9624" i="13"/>
  <c r="Q9624" i="13"/>
  <c r="N9624" i="13" s="1" a="1"/>
  <c r="N9624" i="13" s="1"/>
  <c r="P9625" i="13"/>
  <c r="Q9625" i="13"/>
  <c r="N9625" i="13" s="1" a="1"/>
  <c r="N9625" i="13" s="1"/>
  <c r="P9626" i="13"/>
  <c r="Q9626" i="13"/>
  <c r="N9626" i="13" s="1" a="1"/>
  <c r="N9626" i="13" s="1"/>
  <c r="P9627" i="13"/>
  <c r="Q9627" i="13"/>
  <c r="N9627" i="13" s="1" a="1"/>
  <c r="N9627" i="13" s="1"/>
  <c r="P9628" i="13"/>
  <c r="Q9628" i="13"/>
  <c r="N9628" i="13" s="1" a="1"/>
  <c r="N9628" i="13" s="1"/>
  <c r="P9629" i="13"/>
  <c r="Q9629" i="13"/>
  <c r="N9629" i="13" s="1" a="1"/>
  <c r="N9629" i="13" s="1"/>
  <c r="P9630" i="13"/>
  <c r="Q9630" i="13"/>
  <c r="N9630" i="13" s="1" a="1"/>
  <c r="N9630" i="13" s="1"/>
  <c r="P9631" i="13"/>
  <c r="Q9631" i="13"/>
  <c r="N9631" i="13" s="1" a="1"/>
  <c r="N9631" i="13" s="1"/>
  <c r="P9632" i="13"/>
  <c r="Q9632" i="13"/>
  <c r="N9632" i="13" s="1" a="1"/>
  <c r="N9632" i="13" s="1"/>
  <c r="P9633" i="13"/>
  <c r="Q9633" i="13"/>
  <c r="N9633" i="13" s="1" a="1"/>
  <c r="N9633" i="13" s="1"/>
  <c r="P9634" i="13"/>
  <c r="Q9634" i="13"/>
  <c r="N9634" i="13" s="1" a="1"/>
  <c r="N9634" i="13" s="1"/>
  <c r="P9635" i="13"/>
  <c r="Q9635" i="13"/>
  <c r="N9635" i="13" s="1" a="1"/>
  <c r="N9635" i="13" s="1"/>
  <c r="P9636" i="13"/>
  <c r="Q9636" i="13"/>
  <c r="N9636" i="13" s="1" a="1"/>
  <c r="N9636" i="13" s="1"/>
  <c r="P9637" i="13"/>
  <c r="Q9637" i="13"/>
  <c r="N9637" i="13" s="1" a="1"/>
  <c r="N9637" i="13" s="1"/>
  <c r="P9638" i="13"/>
  <c r="Q9638" i="13"/>
  <c r="N9638" i="13" s="1" a="1"/>
  <c r="N9638" i="13" s="1"/>
  <c r="P9639" i="13"/>
  <c r="Q9639" i="13"/>
  <c r="N9639" i="13" s="1" a="1"/>
  <c r="N9639" i="13" s="1"/>
  <c r="P9640" i="13"/>
  <c r="Q9640" i="13"/>
  <c r="N9640" i="13" s="1" a="1"/>
  <c r="N9640" i="13" s="1"/>
  <c r="P9641" i="13"/>
  <c r="Q9641" i="13"/>
  <c r="N9641" i="13" s="1" a="1"/>
  <c r="N9641" i="13" s="1"/>
  <c r="P9642" i="13"/>
  <c r="Q9642" i="13"/>
  <c r="N9642" i="13" s="1" a="1"/>
  <c r="N9642" i="13" s="1"/>
  <c r="P9643" i="13"/>
  <c r="Q9643" i="13"/>
  <c r="N9643" i="13" s="1" a="1"/>
  <c r="N9643" i="13" s="1"/>
  <c r="P9644" i="13"/>
  <c r="Q9644" i="13"/>
  <c r="N9644" i="13" s="1" a="1"/>
  <c r="N9644" i="13" s="1"/>
  <c r="P9645" i="13"/>
  <c r="Q9645" i="13"/>
  <c r="N9645" i="13" s="1" a="1"/>
  <c r="N9645" i="13" s="1"/>
  <c r="P9646" i="13"/>
  <c r="Q9646" i="13"/>
  <c r="N9646" i="13" s="1" a="1"/>
  <c r="N9646" i="13" s="1"/>
  <c r="P9647" i="13"/>
  <c r="Q9647" i="13"/>
  <c r="N9647" i="13" s="1" a="1"/>
  <c r="N9647" i="13" s="1"/>
  <c r="P9648" i="13"/>
  <c r="Q9648" i="13"/>
  <c r="N9648" i="13" s="1" a="1"/>
  <c r="N9648" i="13" s="1"/>
  <c r="P9649" i="13"/>
  <c r="Q9649" i="13"/>
  <c r="N9649" i="13" s="1" a="1"/>
  <c r="N9649" i="13" s="1"/>
  <c r="P9650" i="13"/>
  <c r="Q9650" i="13"/>
  <c r="N9650" i="13" s="1" a="1"/>
  <c r="N9650" i="13" s="1"/>
  <c r="P9651" i="13"/>
  <c r="Q9651" i="13"/>
  <c r="N9651" i="13" s="1" a="1"/>
  <c r="N9651" i="13" s="1"/>
  <c r="P9652" i="13"/>
  <c r="Q9652" i="13"/>
  <c r="N9652" i="13" s="1" a="1"/>
  <c r="P9653" i="13"/>
  <c r="Q9653" i="13"/>
  <c r="N9653" i="13" s="1" a="1"/>
  <c r="N9653" i="13" s="1"/>
  <c r="P9654" i="13"/>
  <c r="Q9654" i="13"/>
  <c r="N9654" i="13" s="1" a="1"/>
  <c r="N9654" i="13" s="1"/>
  <c r="P9655" i="13"/>
  <c r="Q9655" i="13"/>
  <c r="N9655" i="13" s="1" a="1"/>
  <c r="N9655" i="13" s="1"/>
  <c r="P9656" i="13"/>
  <c r="Q9656" i="13"/>
  <c r="N9656" i="13" s="1" a="1"/>
  <c r="N9656" i="13" s="1"/>
  <c r="P9657" i="13"/>
  <c r="Q9657" i="13"/>
  <c r="N9657" i="13" s="1" a="1"/>
  <c r="N9657" i="13" s="1"/>
  <c r="P9658" i="13"/>
  <c r="Q9658" i="13"/>
  <c r="N9658" i="13" s="1" a="1"/>
  <c r="N9658" i="13" s="1"/>
  <c r="P9659" i="13"/>
  <c r="Q9659" i="13"/>
  <c r="N9659" i="13" s="1" a="1"/>
  <c r="N9659" i="13" s="1"/>
  <c r="P9660" i="13"/>
  <c r="Q9660" i="13"/>
  <c r="N9660" i="13" s="1" a="1"/>
  <c r="N9660" i="13" s="1"/>
  <c r="P9661" i="13"/>
  <c r="Q9661" i="13"/>
  <c r="N9661" i="13" s="1" a="1"/>
  <c r="N9661" i="13" s="1"/>
  <c r="P9662" i="13"/>
  <c r="Q9662" i="13"/>
  <c r="N9662" i="13" s="1" a="1"/>
  <c r="N9662" i="13" s="1"/>
  <c r="P9663" i="13"/>
  <c r="Q9663" i="13"/>
  <c r="N9663" i="13" s="1" a="1"/>
  <c r="N9663" i="13" s="1"/>
  <c r="P9664" i="13"/>
  <c r="Q9664" i="13"/>
  <c r="N9664" i="13" s="1" a="1"/>
  <c r="N9664" i="13" s="1"/>
  <c r="P9665" i="13"/>
  <c r="Q9665" i="13"/>
  <c r="N9665" i="13" s="1" a="1"/>
  <c r="N9665" i="13" s="1"/>
  <c r="P9666" i="13"/>
  <c r="Q9666" i="13"/>
  <c r="N9666" i="13" s="1" a="1"/>
  <c r="N9666" i="13" s="1"/>
  <c r="P9667" i="13"/>
  <c r="Q9667" i="13"/>
  <c r="N9667" i="13" s="1" a="1"/>
  <c r="N9667" i="13" s="1"/>
  <c r="P9668" i="13"/>
  <c r="Q9668" i="13"/>
  <c r="N9668" i="13" s="1" a="1"/>
  <c r="N9668" i="13" s="1"/>
  <c r="P9669" i="13"/>
  <c r="Q9669" i="13"/>
  <c r="N9669" i="13" s="1" a="1"/>
  <c r="N9669" i="13" s="1"/>
  <c r="P9670" i="13"/>
  <c r="Q9670" i="13"/>
  <c r="N9670" i="13" s="1" a="1"/>
  <c r="N9670" i="13" s="1"/>
  <c r="P9671" i="13"/>
  <c r="Q9671" i="13"/>
  <c r="N9671" i="13" s="1" a="1"/>
  <c r="N9671" i="13" s="1"/>
  <c r="P9672" i="13"/>
  <c r="Q9672" i="13"/>
  <c r="N9672" i="13" s="1" a="1"/>
  <c r="N9672" i="13" s="1"/>
  <c r="P9673" i="13"/>
  <c r="Q9673" i="13"/>
  <c r="N9673" i="13" s="1" a="1"/>
  <c r="N9673" i="13" s="1"/>
  <c r="P9674" i="13"/>
  <c r="Q9674" i="13"/>
  <c r="N9674" i="13" s="1" a="1"/>
  <c r="N9674" i="13" s="1"/>
  <c r="P9675" i="13"/>
  <c r="Q9675" i="13"/>
  <c r="N9675" i="13" s="1" a="1"/>
  <c r="N9675" i="13" s="1"/>
  <c r="P9676" i="13"/>
  <c r="Q9676" i="13"/>
  <c r="N9676" i="13" s="1" a="1"/>
  <c r="N9676" i="13" s="1"/>
  <c r="P9677" i="13"/>
  <c r="Q9677" i="13"/>
  <c r="N9677" i="13" s="1" a="1"/>
  <c r="N9677" i="13" s="1"/>
  <c r="P9678" i="13"/>
  <c r="Q9678" i="13"/>
  <c r="N9678" i="13" s="1" a="1"/>
  <c r="N9678" i="13" s="1"/>
  <c r="P9679" i="13"/>
  <c r="Q9679" i="13"/>
  <c r="N9679" i="13" s="1" a="1"/>
  <c r="N9679" i="13" s="1"/>
  <c r="P9680" i="13"/>
  <c r="Q9680" i="13"/>
  <c r="N9680" i="13" s="1" a="1"/>
  <c r="N9680" i="13" s="1"/>
  <c r="P9681" i="13"/>
  <c r="Q9681" i="13"/>
  <c r="N9681" i="13" s="1" a="1"/>
  <c r="N9681" i="13" s="1"/>
  <c r="P9682" i="13"/>
  <c r="Q9682" i="13"/>
  <c r="N9682" i="13" s="1" a="1"/>
  <c r="N9682" i="13" s="1"/>
  <c r="P9683" i="13"/>
  <c r="Q9683" i="13"/>
  <c r="N9683" i="13" s="1" a="1"/>
  <c r="N9683" i="13" s="1"/>
  <c r="P9684" i="13"/>
  <c r="Q9684" i="13"/>
  <c r="N9684" i="13" s="1" a="1"/>
  <c r="N9684" i="13" s="1"/>
  <c r="P9685" i="13"/>
  <c r="Q9685" i="13"/>
  <c r="N9685" i="13" s="1" a="1"/>
  <c r="N9685" i="13" s="1"/>
  <c r="P9686" i="13"/>
  <c r="Q9686" i="13"/>
  <c r="N9686" i="13" s="1" a="1"/>
  <c r="N9686" i="13" s="1"/>
  <c r="P9687" i="13"/>
  <c r="Q9687" i="13"/>
  <c r="N9687" i="13" s="1" a="1"/>
  <c r="N9687" i="13" s="1"/>
  <c r="P9688" i="13"/>
  <c r="Q9688" i="13"/>
  <c r="N9688" i="13" s="1" a="1"/>
  <c r="N9688" i="13" s="1"/>
  <c r="P9689" i="13"/>
  <c r="Q9689" i="13"/>
  <c r="N9689" i="13" s="1" a="1"/>
  <c r="N9689" i="13" s="1"/>
  <c r="P9690" i="13"/>
  <c r="Q9690" i="13"/>
  <c r="N9690" i="13" s="1" a="1"/>
  <c r="N9690" i="13" s="1"/>
  <c r="P9691" i="13"/>
  <c r="Q9691" i="13"/>
  <c r="N9691" i="13" s="1" a="1"/>
  <c r="N9691" i="13" s="1"/>
  <c r="P9692" i="13"/>
  <c r="Q9692" i="13"/>
  <c r="N9692" i="13" s="1" a="1"/>
  <c r="N9692" i="13" s="1"/>
  <c r="P9693" i="13"/>
  <c r="Q9693" i="13"/>
  <c r="N9693" i="13" s="1" a="1"/>
  <c r="N9693" i="13" s="1"/>
  <c r="P9694" i="13"/>
  <c r="Q9694" i="13"/>
  <c r="N9694" i="13" s="1" a="1"/>
  <c r="N9694" i="13" s="1"/>
  <c r="P9695" i="13"/>
  <c r="Q9695" i="13"/>
  <c r="N9695" i="13" s="1" a="1"/>
  <c r="N9695" i="13" s="1"/>
  <c r="P9696" i="13"/>
  <c r="Q9696" i="13"/>
  <c r="N9696" i="13" s="1" a="1"/>
  <c r="N9696" i="13" s="1"/>
  <c r="P9697" i="13"/>
  <c r="Q9697" i="13"/>
  <c r="N9697" i="13" s="1" a="1"/>
  <c r="N9697" i="13" s="1"/>
  <c r="P9698" i="13"/>
  <c r="Q9698" i="13"/>
  <c r="N9698" i="13" s="1" a="1"/>
  <c r="N9698" i="13" s="1"/>
  <c r="P9699" i="13"/>
  <c r="Q9699" i="13"/>
  <c r="N9699" i="13" s="1" a="1"/>
  <c r="N9699" i="13" s="1"/>
  <c r="P9700" i="13"/>
  <c r="Q9700" i="13"/>
  <c r="N9700" i="13" s="1" a="1"/>
  <c r="N9700" i="13" s="1"/>
  <c r="P9701" i="13"/>
  <c r="Q9701" i="13"/>
  <c r="N9701" i="13" s="1" a="1"/>
  <c r="N9701" i="13" s="1"/>
  <c r="P9702" i="13"/>
  <c r="Q9702" i="13"/>
  <c r="N9702" i="13" s="1" a="1"/>
  <c r="N9702" i="13" s="1"/>
  <c r="P9703" i="13"/>
  <c r="Q9703" i="13"/>
  <c r="N9703" i="13" s="1" a="1"/>
  <c r="N9703" i="13" s="1"/>
  <c r="P9704" i="13"/>
  <c r="Q9704" i="13"/>
  <c r="N9704" i="13" s="1" a="1"/>
  <c r="N9704" i="13" s="1"/>
  <c r="P9705" i="13"/>
  <c r="Q9705" i="13"/>
  <c r="N9705" i="13" s="1" a="1"/>
  <c r="N9705" i="13" s="1"/>
  <c r="P9706" i="13"/>
  <c r="Q9706" i="13"/>
  <c r="N9706" i="13" s="1" a="1"/>
  <c r="N9706" i="13" s="1"/>
  <c r="P9707" i="13"/>
  <c r="Q9707" i="13"/>
  <c r="N9707" i="13" s="1" a="1"/>
  <c r="N9707" i="13" s="1"/>
  <c r="P9708" i="13"/>
  <c r="Q9708" i="13"/>
  <c r="N9708" i="13" s="1" a="1"/>
  <c r="N9708" i="13" s="1"/>
  <c r="P9709" i="13"/>
  <c r="Q9709" i="13"/>
  <c r="N9709" i="13" s="1" a="1"/>
  <c r="N9709" i="13" s="1"/>
  <c r="P9710" i="13"/>
  <c r="Q9710" i="13"/>
  <c r="N9710" i="13" s="1" a="1"/>
  <c r="N9710" i="13" s="1"/>
  <c r="P9711" i="13"/>
  <c r="Q9711" i="13"/>
  <c r="N9711" i="13" s="1" a="1"/>
  <c r="N9711" i="13" s="1"/>
  <c r="P9712" i="13"/>
  <c r="Q9712" i="13"/>
  <c r="N9712" i="13" s="1" a="1"/>
  <c r="N9712" i="13" s="1"/>
  <c r="P9713" i="13"/>
  <c r="Q9713" i="13"/>
  <c r="N9713" i="13" s="1" a="1"/>
  <c r="N9713" i="13" s="1"/>
  <c r="P9714" i="13"/>
  <c r="Q9714" i="13"/>
  <c r="N9714" i="13" s="1" a="1"/>
  <c r="N9714" i="13" s="1"/>
  <c r="P9715" i="13"/>
  <c r="Q9715" i="13"/>
  <c r="N9715" i="13" s="1" a="1"/>
  <c r="N9715" i="13" s="1"/>
  <c r="P9716" i="13"/>
  <c r="Q9716" i="13"/>
  <c r="N9716" i="13" s="1" a="1"/>
  <c r="N9716" i="13" s="1"/>
  <c r="P9717" i="13"/>
  <c r="Q9717" i="13"/>
  <c r="N9717" i="13" s="1" a="1"/>
  <c r="N9717" i="13" s="1"/>
  <c r="P9718" i="13"/>
  <c r="Q9718" i="13"/>
  <c r="N9718" i="13" s="1" a="1"/>
  <c r="N9718" i="13" s="1"/>
  <c r="P9719" i="13"/>
  <c r="Q9719" i="13"/>
  <c r="N9719" i="13" s="1" a="1"/>
  <c r="N9719" i="13" s="1"/>
  <c r="P9720" i="13"/>
  <c r="Q9720" i="13"/>
  <c r="N9720" i="13" s="1" a="1"/>
  <c r="N9720" i="13" s="1"/>
  <c r="P9721" i="13"/>
  <c r="Q9721" i="13"/>
  <c r="N9721" i="13" s="1" a="1"/>
  <c r="N9721" i="13" s="1"/>
  <c r="P9722" i="13"/>
  <c r="Q9722" i="13"/>
  <c r="N9722" i="13" s="1" a="1"/>
  <c r="N9722" i="13" s="1"/>
  <c r="P9723" i="13"/>
  <c r="Q9723" i="13"/>
  <c r="N9723" i="13" s="1" a="1"/>
  <c r="N9723" i="13" s="1"/>
  <c r="P9724" i="13"/>
  <c r="Q9724" i="13"/>
  <c r="N9724" i="13" s="1" a="1"/>
  <c r="N9724" i="13" s="1"/>
  <c r="P9725" i="13"/>
  <c r="Q9725" i="13"/>
  <c r="N9725" i="13" s="1" a="1"/>
  <c r="N9725" i="13" s="1"/>
  <c r="P9726" i="13"/>
  <c r="Q9726" i="13"/>
  <c r="N9726" i="13" s="1" a="1"/>
  <c r="N9726" i="13" s="1"/>
  <c r="P9727" i="13"/>
  <c r="Q9727" i="13"/>
  <c r="N9727" i="13" s="1" a="1"/>
  <c r="N9727" i="13" s="1"/>
  <c r="P9728" i="13"/>
  <c r="Q9728" i="13"/>
  <c r="N9728" i="13" s="1" a="1"/>
  <c r="P9729" i="13"/>
  <c r="Q9729" i="13"/>
  <c r="N9729" i="13" s="1" a="1"/>
  <c r="N9729" i="13" s="1"/>
  <c r="P9730" i="13"/>
  <c r="Q9730" i="13"/>
  <c r="N9730" i="13" s="1" a="1"/>
  <c r="N9730" i="13" s="1"/>
  <c r="P9731" i="13"/>
  <c r="Q9731" i="13"/>
  <c r="N9731" i="13" s="1" a="1"/>
  <c r="N9731" i="13" s="1"/>
  <c r="P9732" i="13"/>
  <c r="Q9732" i="13"/>
  <c r="N9732" i="13" s="1" a="1"/>
  <c r="N9732" i="13" s="1"/>
  <c r="P9733" i="13"/>
  <c r="Q9733" i="13"/>
  <c r="N9733" i="13" s="1" a="1"/>
  <c r="N9733" i="13" s="1"/>
  <c r="P9734" i="13"/>
  <c r="Q9734" i="13"/>
  <c r="N9734" i="13" s="1" a="1"/>
  <c r="N9734" i="13" s="1"/>
  <c r="P9735" i="13"/>
  <c r="Q9735" i="13"/>
  <c r="N9735" i="13" s="1" a="1"/>
  <c r="N9735" i="13" s="1"/>
  <c r="P9736" i="13"/>
  <c r="Q9736" i="13"/>
  <c r="N9736" i="13" s="1" a="1"/>
  <c r="N9736" i="13" s="1"/>
  <c r="P9737" i="13"/>
  <c r="Q9737" i="13"/>
  <c r="N9737" i="13" s="1" a="1"/>
  <c r="N9737" i="13" s="1"/>
  <c r="P9738" i="13"/>
  <c r="Q9738" i="13"/>
  <c r="N9738" i="13" s="1" a="1"/>
  <c r="N9738" i="13" s="1"/>
  <c r="P9739" i="13"/>
  <c r="Q9739" i="13"/>
  <c r="N9739" i="13" s="1" a="1"/>
  <c r="N9739" i="13" s="1"/>
  <c r="P9740" i="13"/>
  <c r="Q9740" i="13"/>
  <c r="N9740" i="13" s="1" a="1"/>
  <c r="N9740" i="13" s="1"/>
  <c r="P9741" i="13"/>
  <c r="Q9741" i="13"/>
  <c r="N9741" i="13" s="1" a="1"/>
  <c r="N9741" i="13" s="1"/>
  <c r="P9742" i="13"/>
  <c r="Q9742" i="13"/>
  <c r="N9742" i="13" s="1" a="1"/>
  <c r="N9742" i="13" s="1"/>
  <c r="P9743" i="13"/>
  <c r="Q9743" i="13"/>
  <c r="N9743" i="13" s="1" a="1"/>
  <c r="N9743" i="13" s="1"/>
  <c r="P9744" i="13"/>
  <c r="Q9744" i="13"/>
  <c r="N9744" i="13" s="1" a="1"/>
  <c r="N9744" i="13" s="1"/>
  <c r="P9745" i="13"/>
  <c r="Q9745" i="13"/>
  <c r="N9745" i="13" s="1" a="1"/>
  <c r="N9745" i="13" s="1"/>
  <c r="P9746" i="13"/>
  <c r="Q9746" i="13"/>
  <c r="N9746" i="13" s="1" a="1"/>
  <c r="N9746" i="13" s="1"/>
  <c r="P9747" i="13"/>
  <c r="Q9747" i="13"/>
  <c r="N9747" i="13" s="1" a="1"/>
  <c r="N9747" i="13" s="1"/>
  <c r="P9748" i="13"/>
  <c r="Q9748" i="13"/>
  <c r="N9748" i="13" s="1" a="1"/>
  <c r="N9748" i="13" s="1"/>
  <c r="P9749" i="13"/>
  <c r="Q9749" i="13"/>
  <c r="N9749" i="13" s="1" a="1"/>
  <c r="N9749" i="13" s="1"/>
  <c r="P9750" i="13"/>
  <c r="Q9750" i="13"/>
  <c r="N9750" i="13" s="1" a="1"/>
  <c r="N9750" i="13" s="1"/>
  <c r="P9751" i="13"/>
  <c r="Q9751" i="13"/>
  <c r="N9751" i="13" s="1" a="1"/>
  <c r="N9751" i="13" s="1"/>
  <c r="P9752" i="13"/>
  <c r="Q9752" i="13"/>
  <c r="N9752" i="13" s="1" a="1"/>
  <c r="N9752" i="13" s="1"/>
  <c r="P9753" i="13"/>
  <c r="Q9753" i="13"/>
  <c r="N9753" i="13" s="1" a="1"/>
  <c r="N9753" i="13" s="1"/>
  <c r="P9754" i="13"/>
  <c r="Q9754" i="13"/>
  <c r="N9754" i="13" s="1" a="1"/>
  <c r="N9754" i="13" s="1"/>
  <c r="P9755" i="13"/>
  <c r="Q9755" i="13"/>
  <c r="N9755" i="13" s="1" a="1"/>
  <c r="N9755" i="13" s="1"/>
  <c r="P9756" i="13"/>
  <c r="Q9756" i="13"/>
  <c r="N9756" i="13" s="1" a="1"/>
  <c r="N9756" i="13" s="1"/>
  <c r="P9757" i="13"/>
  <c r="Q9757" i="13"/>
  <c r="N9757" i="13" s="1" a="1"/>
  <c r="N9757" i="13" s="1"/>
  <c r="P9758" i="13"/>
  <c r="Q9758" i="13"/>
  <c r="N9758" i="13" s="1" a="1"/>
  <c r="N9758" i="13" s="1"/>
  <c r="P9759" i="13"/>
  <c r="Q9759" i="13"/>
  <c r="N9759" i="13" s="1" a="1"/>
  <c r="N9759" i="13" s="1"/>
  <c r="P9760" i="13"/>
  <c r="Q9760" i="13"/>
  <c r="N9760" i="13" s="1" a="1"/>
  <c r="N9760" i="13" s="1"/>
  <c r="P9761" i="13"/>
  <c r="Q9761" i="13"/>
  <c r="N9761" i="13" s="1" a="1"/>
  <c r="N9761" i="13" s="1"/>
  <c r="P9762" i="13"/>
  <c r="Q9762" i="13"/>
  <c r="N9762" i="13" s="1" a="1"/>
  <c r="N9762" i="13" s="1"/>
  <c r="P9763" i="13"/>
  <c r="Q9763" i="13"/>
  <c r="N9763" i="13" s="1" a="1"/>
  <c r="N9763" i="13" s="1"/>
  <c r="P9764" i="13"/>
  <c r="Q9764" i="13"/>
  <c r="N9764" i="13" s="1" a="1"/>
  <c r="N9764" i="13" s="1"/>
  <c r="P9765" i="13"/>
  <c r="Q9765" i="13"/>
  <c r="N9765" i="13" s="1" a="1"/>
  <c r="N9765" i="13" s="1"/>
  <c r="P9766" i="13"/>
  <c r="Q9766" i="13"/>
  <c r="N9766" i="13" s="1" a="1"/>
  <c r="N9766" i="13" s="1"/>
  <c r="P9767" i="13"/>
  <c r="Q9767" i="13"/>
  <c r="N9767" i="13" s="1" a="1"/>
  <c r="N9767" i="13" s="1"/>
  <c r="P9768" i="13"/>
  <c r="Q9768" i="13"/>
  <c r="N9768" i="13" s="1" a="1"/>
  <c r="N9768" i="13" s="1"/>
  <c r="P9769" i="13"/>
  <c r="Q9769" i="13"/>
  <c r="N9769" i="13" s="1" a="1"/>
  <c r="N9769" i="13" s="1"/>
  <c r="P9770" i="13"/>
  <c r="Q9770" i="13"/>
  <c r="N9770" i="13" s="1" a="1"/>
  <c r="N9770" i="13" s="1"/>
  <c r="P9771" i="13"/>
  <c r="Q9771" i="13"/>
  <c r="N9771" i="13" s="1" a="1"/>
  <c r="N9771" i="13" s="1"/>
  <c r="P9772" i="13"/>
  <c r="Q9772" i="13"/>
  <c r="N9772" i="13" s="1" a="1"/>
  <c r="N9772" i="13" s="1"/>
  <c r="P9773" i="13"/>
  <c r="Q9773" i="13"/>
  <c r="N9773" i="13" s="1" a="1"/>
  <c r="N9773" i="13" s="1"/>
  <c r="P9774" i="13"/>
  <c r="Q9774" i="13"/>
  <c r="N9774" i="13" s="1" a="1"/>
  <c r="N9774" i="13" s="1"/>
  <c r="P9775" i="13"/>
  <c r="Q9775" i="13"/>
  <c r="N9775" i="13" s="1" a="1"/>
  <c r="N9775" i="13" s="1"/>
  <c r="P9776" i="13"/>
  <c r="Q9776" i="13"/>
  <c r="N9776" i="13" s="1" a="1"/>
  <c r="N9776" i="13" s="1"/>
  <c r="P9777" i="13"/>
  <c r="Q9777" i="13"/>
  <c r="N9777" i="13" s="1" a="1"/>
  <c r="N9777" i="13" s="1"/>
  <c r="P9778" i="13"/>
  <c r="Q9778" i="13"/>
  <c r="N9778" i="13" s="1" a="1"/>
  <c r="N9778" i="13" s="1"/>
  <c r="P9779" i="13"/>
  <c r="Q9779" i="13"/>
  <c r="N9779" i="13" s="1" a="1"/>
  <c r="N9779" i="13" s="1"/>
  <c r="P9780" i="13"/>
  <c r="Q9780" i="13"/>
  <c r="N9780" i="13" s="1" a="1"/>
  <c r="N9780" i="13" s="1"/>
  <c r="P9781" i="13"/>
  <c r="Q9781" i="13"/>
  <c r="N9781" i="13" s="1" a="1"/>
  <c r="N9781" i="13" s="1"/>
  <c r="P9782" i="13"/>
  <c r="Q9782" i="13"/>
  <c r="N9782" i="13" s="1" a="1"/>
  <c r="N9782" i="13" s="1"/>
  <c r="P9783" i="13"/>
  <c r="Q9783" i="13"/>
  <c r="N9783" i="13" s="1" a="1"/>
  <c r="N9783" i="13" s="1"/>
  <c r="P9784" i="13"/>
  <c r="Q9784" i="13"/>
  <c r="N9784" i="13" s="1" a="1"/>
  <c r="N9784" i="13" s="1"/>
  <c r="P9785" i="13"/>
  <c r="Q9785" i="13"/>
  <c r="N9785" i="13" s="1" a="1"/>
  <c r="N9785" i="13" s="1"/>
  <c r="P9786" i="13"/>
  <c r="Q9786" i="13"/>
  <c r="N9786" i="13" s="1" a="1"/>
  <c r="N9786" i="13" s="1"/>
  <c r="P9787" i="13"/>
  <c r="Q9787" i="13"/>
  <c r="N9787" i="13" s="1" a="1"/>
  <c r="N9787" i="13" s="1"/>
  <c r="P9788" i="13"/>
  <c r="Q9788" i="13"/>
  <c r="N9788" i="13" s="1" a="1"/>
  <c r="N9788" i="13" s="1"/>
  <c r="P9789" i="13"/>
  <c r="Q9789" i="13"/>
  <c r="N9789" i="13" s="1" a="1"/>
  <c r="N9789" i="13" s="1"/>
  <c r="P9790" i="13"/>
  <c r="Q9790" i="13"/>
  <c r="N9790" i="13" s="1" a="1"/>
  <c r="N9790" i="13" s="1"/>
  <c r="P9791" i="13"/>
  <c r="Q9791" i="13"/>
  <c r="N9791" i="13" s="1" a="1"/>
  <c r="N9791" i="13" s="1"/>
  <c r="P9792" i="13"/>
  <c r="Q9792" i="13"/>
  <c r="N9792" i="13" s="1" a="1"/>
  <c r="N9792" i="13" s="1"/>
  <c r="P9793" i="13"/>
  <c r="Q9793" i="13"/>
  <c r="N9793" i="13" s="1" a="1"/>
  <c r="N9793" i="13" s="1"/>
  <c r="P9794" i="13"/>
  <c r="Q9794" i="13"/>
  <c r="N9794" i="13" s="1" a="1"/>
  <c r="N9794" i="13" s="1"/>
  <c r="P9795" i="13"/>
  <c r="Q9795" i="13"/>
  <c r="N9795" i="13" s="1" a="1"/>
  <c r="N9795" i="13" s="1"/>
  <c r="P9796" i="13"/>
  <c r="Q9796" i="13"/>
  <c r="N9796" i="13" s="1" a="1"/>
  <c r="N9796" i="13" s="1"/>
  <c r="P9797" i="13"/>
  <c r="Q9797" i="13"/>
  <c r="N9797" i="13" s="1" a="1"/>
  <c r="N9797" i="13" s="1"/>
  <c r="P9798" i="13"/>
  <c r="Q9798" i="13"/>
  <c r="N9798" i="13" s="1" a="1"/>
  <c r="N9798" i="13" s="1"/>
  <c r="P9799" i="13"/>
  <c r="Q9799" i="13"/>
  <c r="N9799" i="13" s="1" a="1"/>
  <c r="N9799" i="13" s="1"/>
  <c r="P9800" i="13"/>
  <c r="Q9800" i="13"/>
  <c r="N9800" i="13" s="1" a="1"/>
  <c r="N9800" i="13" s="1"/>
  <c r="P9801" i="13"/>
  <c r="Q9801" i="13"/>
  <c r="N9801" i="13" s="1" a="1"/>
  <c r="N9801" i="13" s="1"/>
  <c r="P9802" i="13"/>
  <c r="Q9802" i="13"/>
  <c r="N9802" i="13" s="1" a="1"/>
  <c r="N9802" i="13" s="1"/>
  <c r="P9803" i="13"/>
  <c r="Q9803" i="13"/>
  <c r="N9803" i="13" s="1" a="1"/>
  <c r="N9803" i="13" s="1"/>
  <c r="P9804" i="13"/>
  <c r="Q9804" i="13"/>
  <c r="N9804" i="13" s="1" a="1"/>
  <c r="N9804" i="13" s="1"/>
  <c r="P9805" i="13"/>
  <c r="Q9805" i="13"/>
  <c r="N9805" i="13" s="1" a="1"/>
  <c r="N9805" i="13" s="1"/>
  <c r="P9806" i="13"/>
  <c r="Q9806" i="13"/>
  <c r="N9806" i="13" s="1" a="1"/>
  <c r="N9806" i="13" s="1"/>
  <c r="P9807" i="13"/>
  <c r="Q9807" i="13"/>
  <c r="N9807" i="13" s="1" a="1"/>
  <c r="N9807" i="13" s="1"/>
  <c r="P9808" i="13"/>
  <c r="Q9808" i="13"/>
  <c r="N9808" i="13" s="1" a="1"/>
  <c r="P9809" i="13"/>
  <c r="Q9809" i="13"/>
  <c r="N9809" i="13" s="1" a="1"/>
  <c r="N9809" i="13" s="1"/>
  <c r="P9810" i="13"/>
  <c r="Q9810" i="13"/>
  <c r="N9810" i="13" s="1" a="1"/>
  <c r="N9810" i="13" s="1"/>
  <c r="P9811" i="13"/>
  <c r="Q9811" i="13"/>
  <c r="N9811" i="13" s="1" a="1"/>
  <c r="N9811" i="13" s="1"/>
  <c r="P9812" i="13"/>
  <c r="Q9812" i="13"/>
  <c r="N9812" i="13" s="1" a="1"/>
  <c r="N9812" i="13" s="1"/>
  <c r="P9813" i="13"/>
  <c r="Q9813" i="13"/>
  <c r="N9813" i="13" s="1" a="1"/>
  <c r="N9813" i="13" s="1"/>
  <c r="P9814" i="13"/>
  <c r="Q9814" i="13"/>
  <c r="N9814" i="13" s="1" a="1"/>
  <c r="N9814" i="13" s="1"/>
  <c r="P9815" i="13"/>
  <c r="Q9815" i="13"/>
  <c r="N9815" i="13" s="1" a="1"/>
  <c r="N9815" i="13" s="1"/>
  <c r="P9816" i="13"/>
  <c r="Q9816" i="13"/>
  <c r="N9816" i="13" s="1" a="1"/>
  <c r="N9816" i="13" s="1"/>
  <c r="P9817" i="13"/>
  <c r="Q9817" i="13"/>
  <c r="N9817" i="13" s="1" a="1"/>
  <c r="N9817" i="13" s="1"/>
  <c r="P9818" i="13"/>
  <c r="Q9818" i="13"/>
  <c r="N9818" i="13" s="1" a="1"/>
  <c r="N9818" i="13" s="1"/>
  <c r="P9819" i="13"/>
  <c r="Q9819" i="13"/>
  <c r="N9819" i="13" s="1" a="1"/>
  <c r="N9819" i="13" s="1"/>
  <c r="P9820" i="13"/>
  <c r="Q9820" i="13"/>
  <c r="N9820" i="13" s="1" a="1"/>
  <c r="N9820" i="13" s="1"/>
  <c r="P9821" i="13"/>
  <c r="Q9821" i="13"/>
  <c r="N9821" i="13" s="1" a="1"/>
  <c r="N9821" i="13" s="1"/>
  <c r="P9822" i="13"/>
  <c r="Q9822" i="13"/>
  <c r="N9822" i="13" s="1" a="1"/>
  <c r="N9822" i="13" s="1"/>
  <c r="P9823" i="13"/>
  <c r="Q9823" i="13"/>
  <c r="N9823" i="13" s="1" a="1"/>
  <c r="N9823" i="13" s="1"/>
  <c r="P9824" i="13"/>
  <c r="Q9824" i="13"/>
  <c r="N9824" i="13" s="1" a="1"/>
  <c r="N9824" i="13" s="1"/>
  <c r="P9825" i="13"/>
  <c r="Q9825" i="13"/>
  <c r="N9825" i="13" s="1" a="1"/>
  <c r="N9825" i="13" s="1"/>
  <c r="P9826" i="13"/>
  <c r="Q9826" i="13"/>
  <c r="N9826" i="13" s="1" a="1"/>
  <c r="N9826" i="13" s="1"/>
  <c r="P9827" i="13"/>
  <c r="Q9827" i="13"/>
  <c r="N9827" i="13" s="1" a="1"/>
  <c r="N9827" i="13" s="1"/>
  <c r="P9828" i="13"/>
  <c r="Q9828" i="13"/>
  <c r="N9828" i="13" s="1" a="1"/>
  <c r="N9828" i="13" s="1"/>
  <c r="P9829" i="13"/>
  <c r="Q9829" i="13"/>
  <c r="N9829" i="13" s="1" a="1"/>
  <c r="N9829" i="13" s="1"/>
  <c r="P9830" i="13"/>
  <c r="Q9830" i="13"/>
  <c r="N9830" i="13" s="1" a="1"/>
  <c r="N9830" i="13" s="1"/>
  <c r="P9831" i="13"/>
  <c r="Q9831" i="13"/>
  <c r="N9831" i="13" s="1" a="1"/>
  <c r="N9831" i="13" s="1"/>
  <c r="P9832" i="13"/>
  <c r="Q9832" i="13"/>
  <c r="N9832" i="13" s="1" a="1"/>
  <c r="N9832" i="13" s="1"/>
  <c r="P9833" i="13"/>
  <c r="Q9833" i="13"/>
  <c r="N9833" i="13" s="1" a="1"/>
  <c r="N9833" i="13" s="1"/>
  <c r="P9834" i="13"/>
  <c r="Q9834" i="13"/>
  <c r="N9834" i="13" s="1" a="1"/>
  <c r="N9834" i="13" s="1"/>
  <c r="P9835" i="13"/>
  <c r="Q9835" i="13"/>
  <c r="N9835" i="13" s="1" a="1"/>
  <c r="N9835" i="13" s="1"/>
  <c r="P9836" i="13"/>
  <c r="Q9836" i="13"/>
  <c r="N9836" i="13" s="1" a="1"/>
  <c r="N9836" i="13" s="1"/>
  <c r="P9837" i="13"/>
  <c r="Q9837" i="13"/>
  <c r="N9837" i="13" s="1" a="1"/>
  <c r="N9837" i="13" s="1"/>
  <c r="P9838" i="13"/>
  <c r="Q9838" i="13"/>
  <c r="N9838" i="13" s="1" a="1"/>
  <c r="N9838" i="13" s="1"/>
  <c r="P9839" i="13"/>
  <c r="Q9839" i="13"/>
  <c r="N9839" i="13" s="1" a="1"/>
  <c r="N9839" i="13" s="1"/>
  <c r="P9840" i="13"/>
  <c r="Q9840" i="13"/>
  <c r="N9840" i="13" s="1" a="1"/>
  <c r="N9840" i="13" s="1"/>
  <c r="P9841" i="13"/>
  <c r="Q9841" i="13"/>
  <c r="N9841" i="13" s="1" a="1"/>
  <c r="N9841" i="13" s="1"/>
  <c r="P9842" i="13"/>
  <c r="Q9842" i="13"/>
  <c r="N9842" i="13" s="1" a="1"/>
  <c r="N9842" i="13" s="1"/>
  <c r="P9843" i="13"/>
  <c r="Q9843" i="13"/>
  <c r="N9843" i="13" s="1" a="1"/>
  <c r="N9843" i="13" s="1"/>
  <c r="P9844" i="13"/>
  <c r="Q9844" i="13"/>
  <c r="N9844" i="13" s="1" a="1"/>
  <c r="N9844" i="13" s="1"/>
  <c r="P9845" i="13"/>
  <c r="Q9845" i="13"/>
  <c r="N9845" i="13" s="1" a="1"/>
  <c r="N9845" i="13" s="1"/>
  <c r="P9846" i="13"/>
  <c r="Q9846" i="13"/>
  <c r="N9846" i="13" s="1" a="1"/>
  <c r="N9846" i="13" s="1"/>
  <c r="P9847" i="13"/>
  <c r="Q9847" i="13"/>
  <c r="N9847" i="13" s="1" a="1"/>
  <c r="N9847" i="13" s="1"/>
  <c r="P9848" i="13"/>
  <c r="Q9848" i="13"/>
  <c r="N9848" i="13" s="1" a="1"/>
  <c r="N9848" i="13" s="1"/>
  <c r="P9849" i="13"/>
  <c r="Q9849" i="13"/>
  <c r="N9849" i="13" s="1" a="1"/>
  <c r="N9849" i="13" s="1"/>
  <c r="P9850" i="13"/>
  <c r="Q9850" i="13"/>
  <c r="N9850" i="13" s="1" a="1"/>
  <c r="N9850" i="13" s="1"/>
  <c r="P9851" i="13"/>
  <c r="Q9851" i="13"/>
  <c r="N9851" i="13" s="1" a="1"/>
  <c r="N9851" i="13" s="1"/>
  <c r="P9852" i="13"/>
  <c r="Q9852" i="13"/>
  <c r="N9852" i="13" s="1" a="1"/>
  <c r="N9852" i="13" s="1"/>
  <c r="P9853" i="13"/>
  <c r="Q9853" i="13"/>
  <c r="N9853" i="13" s="1" a="1"/>
  <c r="N9853" i="13" s="1"/>
  <c r="P9854" i="13"/>
  <c r="Q9854" i="13"/>
  <c r="N9854" i="13" s="1" a="1"/>
  <c r="N9854" i="13" s="1"/>
  <c r="P9855" i="13"/>
  <c r="Q9855" i="13"/>
  <c r="N9855" i="13" s="1" a="1"/>
  <c r="N9855" i="13" s="1"/>
  <c r="P9856" i="13"/>
  <c r="Q9856" i="13"/>
  <c r="N9856" i="13" s="1" a="1"/>
  <c r="N9856" i="13" s="1"/>
  <c r="P9857" i="13"/>
  <c r="Q9857" i="13"/>
  <c r="N9857" i="13" s="1" a="1"/>
  <c r="N9857" i="13" s="1"/>
  <c r="P9858" i="13"/>
  <c r="Q9858" i="13"/>
  <c r="N9858" i="13" s="1" a="1"/>
  <c r="N9858" i="13" s="1"/>
  <c r="P9859" i="13"/>
  <c r="Q9859" i="13"/>
  <c r="N9859" i="13" s="1" a="1"/>
  <c r="N9859" i="13" s="1"/>
  <c r="P9860" i="13"/>
  <c r="Q9860" i="13"/>
  <c r="N9860" i="13" s="1" a="1"/>
  <c r="N9860" i="13" s="1"/>
  <c r="P9861" i="13"/>
  <c r="Q9861" i="13"/>
  <c r="N9861" i="13" s="1" a="1"/>
  <c r="N9861" i="13" s="1"/>
  <c r="P9862" i="13"/>
  <c r="Q9862" i="13"/>
  <c r="N9862" i="13" s="1" a="1"/>
  <c r="N9862" i="13" s="1"/>
  <c r="P9863" i="13"/>
  <c r="Q9863" i="13"/>
  <c r="N9863" i="13" s="1" a="1"/>
  <c r="N9863" i="13" s="1"/>
  <c r="P9864" i="13"/>
  <c r="Q9864" i="13"/>
  <c r="N9864" i="13" s="1" a="1"/>
  <c r="N9864" i="13" s="1"/>
  <c r="P9865" i="13"/>
  <c r="Q9865" i="13"/>
  <c r="N9865" i="13" s="1" a="1"/>
  <c r="N9865" i="13" s="1"/>
  <c r="P9866" i="13"/>
  <c r="Q9866" i="13"/>
  <c r="N9866" i="13" s="1" a="1"/>
  <c r="N9866" i="13" s="1"/>
  <c r="P9867" i="13"/>
  <c r="Q9867" i="13"/>
  <c r="N9867" i="13" s="1" a="1"/>
  <c r="N9867" i="13" s="1"/>
  <c r="P9868" i="13"/>
  <c r="Q9868" i="13"/>
  <c r="N9868" i="13" s="1" a="1"/>
  <c r="N9868" i="13" s="1"/>
  <c r="P9869" i="13"/>
  <c r="Q9869" i="13"/>
  <c r="N9869" i="13" s="1" a="1"/>
  <c r="N9869" i="13" s="1"/>
  <c r="P9870" i="13"/>
  <c r="Q9870" i="13"/>
  <c r="N9870" i="13" s="1" a="1"/>
  <c r="N9870" i="13" s="1"/>
  <c r="P9871" i="13"/>
  <c r="Q9871" i="13"/>
  <c r="N9871" i="13" s="1" a="1"/>
  <c r="N9871" i="13" s="1"/>
  <c r="P9872" i="13"/>
  <c r="Q9872" i="13"/>
  <c r="N9872" i="13" s="1" a="1"/>
  <c r="N9872" i="13" s="1"/>
  <c r="P9873" i="13"/>
  <c r="Q9873" i="13"/>
  <c r="N9873" i="13" s="1" a="1"/>
  <c r="N9873" i="13" s="1"/>
  <c r="P9874" i="13"/>
  <c r="Q9874" i="13"/>
  <c r="N9874" i="13" s="1" a="1"/>
  <c r="N9874" i="13" s="1"/>
  <c r="P9875" i="13"/>
  <c r="Q9875" i="13"/>
  <c r="N9875" i="13" s="1" a="1"/>
  <c r="N9875" i="13" s="1"/>
  <c r="P9876" i="13"/>
  <c r="Q9876" i="13"/>
  <c r="N9876" i="13" s="1" a="1"/>
  <c r="N9876" i="13" s="1"/>
  <c r="P9877" i="13"/>
  <c r="Q9877" i="13"/>
  <c r="N9877" i="13" s="1" a="1"/>
  <c r="N9877" i="13" s="1"/>
  <c r="P9878" i="13"/>
  <c r="Q9878" i="13"/>
  <c r="N9878" i="13" s="1" a="1"/>
  <c r="N9878" i="13" s="1"/>
  <c r="P9879" i="13"/>
  <c r="Q9879" i="13"/>
  <c r="N9879" i="13" s="1" a="1"/>
  <c r="N9879" i="13" s="1"/>
  <c r="P9880" i="13"/>
  <c r="Q9880" i="13"/>
  <c r="N9880" i="13" s="1" a="1"/>
  <c r="N9880" i="13" s="1"/>
  <c r="P9881" i="13"/>
  <c r="Q9881" i="13"/>
  <c r="N9881" i="13" s="1" a="1"/>
  <c r="N9881" i="13" s="1"/>
  <c r="P9882" i="13"/>
  <c r="Q9882" i="13"/>
  <c r="N9882" i="13" s="1" a="1"/>
  <c r="P9883" i="13"/>
  <c r="Q9883" i="13"/>
  <c r="N9883" i="13" s="1" a="1"/>
  <c r="N9883" i="13" s="1"/>
  <c r="P9884" i="13"/>
  <c r="Q9884" i="13"/>
  <c r="N9884" i="13" s="1" a="1"/>
  <c r="N9884" i="13" s="1"/>
  <c r="P9885" i="13"/>
  <c r="Q9885" i="13"/>
  <c r="N9885" i="13" s="1" a="1"/>
  <c r="N9885" i="13" s="1"/>
  <c r="P9886" i="13"/>
  <c r="Q9886" i="13"/>
  <c r="N9886" i="13" s="1" a="1"/>
  <c r="N9886" i="13" s="1"/>
  <c r="P9887" i="13"/>
  <c r="Q9887" i="13"/>
  <c r="N9887" i="13" s="1" a="1"/>
  <c r="N9887" i="13" s="1"/>
  <c r="P9888" i="13"/>
  <c r="Q9888" i="13"/>
  <c r="N9888" i="13" s="1" a="1"/>
  <c r="N9888" i="13" s="1"/>
  <c r="P9889" i="13"/>
  <c r="Q9889" i="13"/>
  <c r="N9889" i="13" s="1" a="1"/>
  <c r="N9889" i="13" s="1"/>
  <c r="P9890" i="13"/>
  <c r="Q9890" i="13"/>
  <c r="N9890" i="13" s="1" a="1"/>
  <c r="N9890" i="13" s="1"/>
  <c r="P9891" i="13"/>
  <c r="Q9891" i="13"/>
  <c r="N9891" i="13" s="1" a="1"/>
  <c r="N9891" i="13" s="1"/>
  <c r="P9892" i="13"/>
  <c r="Q9892" i="13"/>
  <c r="N9892" i="13" s="1" a="1"/>
  <c r="N9892" i="13" s="1"/>
  <c r="P9893" i="13"/>
  <c r="Q9893" i="13"/>
  <c r="N9893" i="13" s="1" a="1"/>
  <c r="N9893" i="13" s="1"/>
  <c r="P9894" i="13"/>
  <c r="Q9894" i="13"/>
  <c r="N9894" i="13" s="1" a="1"/>
  <c r="N9894" i="13" s="1"/>
  <c r="P9895" i="13"/>
  <c r="Q9895" i="13"/>
  <c r="N9895" i="13" s="1" a="1"/>
  <c r="N9895" i="13" s="1"/>
  <c r="P9896" i="13"/>
  <c r="Q9896" i="13"/>
  <c r="N9896" i="13" s="1" a="1"/>
  <c r="N9896" i="13" s="1"/>
  <c r="P9897" i="13"/>
  <c r="Q9897" i="13"/>
  <c r="N9897" i="13" s="1" a="1"/>
  <c r="N9897" i="13" s="1"/>
  <c r="P9898" i="13"/>
  <c r="Q9898" i="13"/>
  <c r="N9898" i="13" s="1" a="1"/>
  <c r="N9898" i="13" s="1"/>
  <c r="P9899" i="13"/>
  <c r="Q9899" i="13"/>
  <c r="N9899" i="13" s="1" a="1"/>
  <c r="N9899" i="13" s="1"/>
  <c r="P9900" i="13"/>
  <c r="Q9900" i="13"/>
  <c r="N9900" i="13" s="1" a="1"/>
  <c r="N9900" i="13" s="1"/>
  <c r="P9901" i="13"/>
  <c r="Q9901" i="13"/>
  <c r="N9901" i="13" s="1" a="1"/>
  <c r="N9901" i="13" s="1"/>
  <c r="P9902" i="13"/>
  <c r="Q9902" i="13"/>
  <c r="N9902" i="13" s="1" a="1"/>
  <c r="N9902" i="13" s="1"/>
  <c r="P9903" i="13"/>
  <c r="Q9903" i="13"/>
  <c r="N9903" i="13" s="1" a="1"/>
  <c r="N9903" i="13" s="1"/>
  <c r="P9904" i="13"/>
  <c r="Q9904" i="13"/>
  <c r="N9904" i="13" s="1" a="1"/>
  <c r="N9904" i="13" s="1"/>
  <c r="P9905" i="13"/>
  <c r="Q9905" i="13"/>
  <c r="N9905" i="13" s="1" a="1"/>
  <c r="N9905" i="13" s="1"/>
  <c r="P9906" i="13"/>
  <c r="Q9906" i="13"/>
  <c r="N9906" i="13" s="1" a="1"/>
  <c r="N9906" i="13" s="1"/>
  <c r="P9907" i="13"/>
  <c r="Q9907" i="13"/>
  <c r="N9907" i="13" s="1" a="1"/>
  <c r="N9907" i="13" s="1"/>
  <c r="P9908" i="13"/>
  <c r="Q9908" i="13"/>
  <c r="N9908" i="13" s="1" a="1"/>
  <c r="N9908" i="13" s="1"/>
  <c r="P9909" i="13"/>
  <c r="Q9909" i="13"/>
  <c r="N9909" i="13" s="1" a="1"/>
  <c r="N9909" i="13" s="1"/>
  <c r="P9910" i="13"/>
  <c r="Q9910" i="13"/>
  <c r="N9910" i="13" s="1" a="1"/>
  <c r="N9910" i="13" s="1"/>
  <c r="P9911" i="13"/>
  <c r="Q9911" i="13"/>
  <c r="N9911" i="13" s="1" a="1"/>
  <c r="N9911" i="13" s="1"/>
  <c r="P9912" i="13"/>
  <c r="Q9912" i="13"/>
  <c r="N9912" i="13" s="1" a="1"/>
  <c r="N9912" i="13" s="1"/>
  <c r="P9913" i="13"/>
  <c r="Q9913" i="13"/>
  <c r="N9913" i="13" s="1" a="1"/>
  <c r="N9913" i="13" s="1"/>
  <c r="P9914" i="13"/>
  <c r="Q9914" i="13"/>
  <c r="N9914" i="13" s="1" a="1"/>
  <c r="N9914" i="13" s="1"/>
  <c r="P9915" i="13"/>
  <c r="Q9915" i="13"/>
  <c r="N9915" i="13" s="1" a="1"/>
  <c r="N9915" i="13" s="1"/>
  <c r="P9916" i="13"/>
  <c r="Q9916" i="13"/>
  <c r="N9916" i="13" s="1" a="1"/>
  <c r="N9916" i="13" s="1"/>
  <c r="P9917" i="13"/>
  <c r="Q9917" i="13"/>
  <c r="N9917" i="13" s="1" a="1"/>
  <c r="N9917" i="13" s="1"/>
  <c r="P9918" i="13"/>
  <c r="Q9918" i="13"/>
  <c r="N9918" i="13" s="1" a="1"/>
  <c r="N9918" i="13" s="1"/>
  <c r="P9919" i="13"/>
  <c r="Q9919" i="13"/>
  <c r="N9919" i="13" s="1" a="1"/>
  <c r="N9919" i="13" s="1"/>
  <c r="P9920" i="13"/>
  <c r="Q9920" i="13"/>
  <c r="N9920" i="13" s="1" a="1"/>
  <c r="N9920" i="13" s="1"/>
  <c r="P9921" i="13"/>
  <c r="Q9921" i="13"/>
  <c r="N9921" i="13" s="1" a="1"/>
  <c r="N9921" i="13" s="1"/>
  <c r="P9922" i="13"/>
  <c r="Q9922" i="13"/>
  <c r="N9922" i="13" s="1" a="1"/>
  <c r="N9922" i="13" s="1"/>
  <c r="P9923" i="13"/>
  <c r="Q9923" i="13"/>
  <c r="N9923" i="13" s="1" a="1"/>
  <c r="N9923" i="13" s="1"/>
  <c r="P9924" i="13"/>
  <c r="Q9924" i="13"/>
  <c r="N9924" i="13" s="1" a="1"/>
  <c r="N9924" i="13" s="1"/>
  <c r="P9925" i="13"/>
  <c r="Q9925" i="13"/>
  <c r="N9925" i="13" s="1" a="1"/>
  <c r="N9925" i="13" s="1"/>
  <c r="P9926" i="13"/>
  <c r="Q9926" i="13"/>
  <c r="N9926" i="13" s="1" a="1"/>
  <c r="N9926" i="13" s="1"/>
  <c r="P9927" i="13"/>
  <c r="Q9927" i="13"/>
  <c r="N9927" i="13" s="1" a="1"/>
  <c r="N9927" i="13" s="1"/>
  <c r="P9928" i="13"/>
  <c r="Q9928" i="13"/>
  <c r="N9928" i="13" s="1" a="1"/>
  <c r="N9928" i="13" s="1"/>
  <c r="P9929" i="13"/>
  <c r="Q9929" i="13"/>
  <c r="N9929" i="13" s="1" a="1"/>
  <c r="N9929" i="13" s="1"/>
  <c r="P9930" i="13"/>
  <c r="Q9930" i="13"/>
  <c r="N9930" i="13" s="1" a="1"/>
  <c r="N9930" i="13" s="1"/>
  <c r="P9931" i="13"/>
  <c r="Q9931" i="13"/>
  <c r="N9931" i="13" s="1" a="1"/>
  <c r="N9931" i="13" s="1"/>
  <c r="P9932" i="13"/>
  <c r="Q9932" i="13"/>
  <c r="N9932" i="13" s="1" a="1"/>
  <c r="N9932" i="13" s="1"/>
  <c r="P9933" i="13"/>
  <c r="Q9933" i="13"/>
  <c r="N9933" i="13" s="1" a="1"/>
  <c r="N9933" i="13" s="1"/>
  <c r="P9934" i="13"/>
  <c r="Q9934" i="13"/>
  <c r="N9934" i="13" s="1" a="1"/>
  <c r="N9934" i="13" s="1"/>
  <c r="P9935" i="13"/>
  <c r="Q9935" i="13"/>
  <c r="N9935" i="13" s="1" a="1"/>
  <c r="N9935" i="13" s="1"/>
  <c r="P9936" i="13"/>
  <c r="Q9936" i="13"/>
  <c r="N9936" i="13" s="1" a="1"/>
  <c r="N9936" i="13" s="1"/>
  <c r="P9937" i="13"/>
  <c r="Q9937" i="13"/>
  <c r="N9937" i="13" s="1" a="1"/>
  <c r="N9937" i="13" s="1"/>
  <c r="P9938" i="13"/>
  <c r="Q9938" i="13"/>
  <c r="N9938" i="13" s="1" a="1"/>
  <c r="N9938" i="13" s="1"/>
  <c r="P9939" i="13"/>
  <c r="Q9939" i="13"/>
  <c r="N9939" i="13" s="1" a="1"/>
  <c r="N9939" i="13" s="1"/>
  <c r="P9940" i="13"/>
  <c r="Q9940" i="13"/>
  <c r="N9940" i="13" s="1" a="1"/>
  <c r="N9940" i="13" s="1"/>
  <c r="P9941" i="13"/>
  <c r="Q9941" i="13"/>
  <c r="N9941" i="13" s="1" a="1"/>
  <c r="N9941" i="13" s="1"/>
  <c r="P9942" i="13"/>
  <c r="Q9942" i="13"/>
  <c r="N9942" i="13" s="1" a="1"/>
  <c r="N9942" i="13" s="1"/>
  <c r="P9943" i="13"/>
  <c r="Q9943" i="13"/>
  <c r="N9943" i="13" s="1" a="1"/>
  <c r="N9943" i="13" s="1"/>
  <c r="P9944" i="13"/>
  <c r="Q9944" i="13"/>
  <c r="N9944" i="13" s="1" a="1"/>
  <c r="N9944" i="13" s="1"/>
  <c r="P9945" i="13"/>
  <c r="Q9945" i="13"/>
  <c r="N9945" i="13" s="1" a="1"/>
  <c r="N9945" i="13" s="1"/>
  <c r="P9946" i="13"/>
  <c r="Q9946" i="13"/>
  <c r="N9946" i="13" s="1" a="1"/>
  <c r="N9946" i="13" s="1"/>
  <c r="P9947" i="13"/>
  <c r="Q9947" i="13"/>
  <c r="N9947" i="13" s="1" a="1"/>
  <c r="N9947" i="13" s="1"/>
  <c r="P9948" i="13"/>
  <c r="Q9948" i="13"/>
  <c r="N9948" i="13" s="1" a="1"/>
  <c r="N9948" i="13" s="1"/>
  <c r="P9949" i="13"/>
  <c r="Q9949" i="13"/>
  <c r="N9949" i="13" s="1" a="1"/>
  <c r="N9949" i="13" s="1"/>
  <c r="P9950" i="13"/>
  <c r="Q9950" i="13"/>
  <c r="N9950" i="13" s="1" a="1"/>
  <c r="N9950" i="13" s="1"/>
  <c r="P9951" i="13"/>
  <c r="Q9951" i="13"/>
  <c r="N9951" i="13" s="1" a="1"/>
  <c r="N9951" i="13" s="1"/>
  <c r="P9952" i="13"/>
  <c r="Q9952" i="13"/>
  <c r="N9952" i="13" s="1" a="1"/>
  <c r="N9952" i="13" s="1"/>
  <c r="P9953" i="13"/>
  <c r="Q9953" i="13"/>
  <c r="N9953" i="13" s="1" a="1"/>
  <c r="N9953" i="13" s="1"/>
  <c r="P9954" i="13"/>
  <c r="Q9954" i="13"/>
  <c r="N9954" i="13" s="1" a="1"/>
  <c r="N9954" i="13" s="1"/>
  <c r="P9955" i="13"/>
  <c r="Q9955" i="13"/>
  <c r="N9955" i="13" s="1" a="1"/>
  <c r="N9955" i="13" s="1"/>
  <c r="P9956" i="13"/>
  <c r="Q9956" i="13"/>
  <c r="N9956" i="13" s="1" a="1"/>
  <c r="P9957" i="13"/>
  <c r="Q9957" i="13"/>
  <c r="N9957" i="13" s="1" a="1"/>
  <c r="N9957" i="13" s="1"/>
  <c r="P9958" i="13"/>
  <c r="Q9958" i="13"/>
  <c r="N9958" i="13" s="1" a="1"/>
  <c r="N9958" i="13" s="1"/>
  <c r="P9959" i="13"/>
  <c r="Q9959" i="13"/>
  <c r="N9959" i="13" s="1" a="1"/>
  <c r="N9959" i="13" s="1"/>
  <c r="P9960" i="13"/>
  <c r="Q9960" i="13"/>
  <c r="N9960" i="13" s="1" a="1"/>
  <c r="N9960" i="13" s="1"/>
  <c r="P9961" i="13"/>
  <c r="Q9961" i="13"/>
  <c r="N9961" i="13" s="1" a="1"/>
  <c r="N9961" i="13" s="1"/>
  <c r="P9962" i="13"/>
  <c r="Q9962" i="13"/>
  <c r="N9962" i="13" s="1" a="1"/>
  <c r="N9962" i="13" s="1"/>
  <c r="P9963" i="13"/>
  <c r="Q9963" i="13"/>
  <c r="N9963" i="13" s="1" a="1"/>
  <c r="N9963" i="13" s="1"/>
  <c r="P9964" i="13"/>
  <c r="Q9964" i="13"/>
  <c r="N9964" i="13" s="1" a="1"/>
  <c r="N9964" i="13" s="1"/>
  <c r="P9965" i="13"/>
  <c r="Q9965" i="13"/>
  <c r="N9965" i="13" s="1" a="1"/>
  <c r="N9965" i="13" s="1"/>
  <c r="P9966" i="13"/>
  <c r="Q9966" i="13"/>
  <c r="N9966" i="13" s="1" a="1"/>
  <c r="N9966" i="13" s="1"/>
  <c r="P9967" i="13"/>
  <c r="Q9967" i="13"/>
  <c r="N9967" i="13" s="1" a="1"/>
  <c r="N9967" i="13" s="1"/>
  <c r="P9968" i="13"/>
  <c r="Q9968" i="13"/>
  <c r="N9968" i="13" s="1" a="1"/>
  <c r="N9968" i="13" s="1"/>
  <c r="P9969" i="13"/>
  <c r="Q9969" i="13"/>
  <c r="N9969" i="13" s="1" a="1"/>
  <c r="N9969" i="13" s="1"/>
  <c r="P9970" i="13"/>
  <c r="Q9970" i="13"/>
  <c r="N9970" i="13" s="1" a="1"/>
  <c r="N9970" i="13" s="1"/>
  <c r="P9971" i="13"/>
  <c r="Q9971" i="13"/>
  <c r="N9971" i="13" s="1" a="1"/>
  <c r="N9971" i="13" s="1"/>
  <c r="P9972" i="13"/>
  <c r="Q9972" i="13"/>
  <c r="N9972" i="13" s="1" a="1"/>
  <c r="N9972" i="13" s="1"/>
  <c r="P9973" i="13"/>
  <c r="Q9973" i="13"/>
  <c r="N9973" i="13" s="1" a="1"/>
  <c r="N9973" i="13" s="1"/>
  <c r="P9974" i="13"/>
  <c r="Q9974" i="13"/>
  <c r="N9974" i="13" s="1" a="1"/>
  <c r="N9974" i="13" s="1"/>
  <c r="P9975" i="13"/>
  <c r="Q9975" i="13"/>
  <c r="N9975" i="13" s="1" a="1"/>
  <c r="N9975" i="13" s="1"/>
  <c r="P9976" i="13"/>
  <c r="Q9976" i="13"/>
  <c r="N9976" i="13" s="1" a="1"/>
  <c r="N9976" i="13" s="1"/>
  <c r="P9977" i="13"/>
  <c r="Q9977" i="13"/>
  <c r="N9977" i="13" s="1" a="1"/>
  <c r="N9977" i="13" s="1"/>
  <c r="P9978" i="13"/>
  <c r="Q9978" i="13"/>
  <c r="N9978" i="13" s="1" a="1"/>
  <c r="N9978" i="13" s="1"/>
  <c r="P9979" i="13"/>
  <c r="Q9979" i="13"/>
  <c r="N9979" i="13" s="1" a="1"/>
  <c r="N9979" i="13" s="1"/>
  <c r="P9980" i="13"/>
  <c r="Q9980" i="13"/>
  <c r="N9980" i="13" s="1" a="1"/>
  <c r="N9980" i="13" s="1"/>
  <c r="P9981" i="13"/>
  <c r="Q9981" i="13"/>
  <c r="N9981" i="13" s="1" a="1"/>
  <c r="N9981" i="13" s="1"/>
  <c r="P9982" i="13"/>
  <c r="Q9982" i="13"/>
  <c r="N9982" i="13" s="1" a="1"/>
  <c r="N9982" i="13" s="1"/>
  <c r="P9983" i="13"/>
  <c r="Q9983" i="13"/>
  <c r="N9983" i="13" s="1" a="1"/>
  <c r="N9983" i="13" s="1"/>
  <c r="P9984" i="13"/>
  <c r="Q9984" i="13"/>
  <c r="N9984" i="13" s="1" a="1"/>
  <c r="N9984" i="13" s="1"/>
  <c r="P9985" i="13"/>
  <c r="Q9985" i="13"/>
  <c r="N9985" i="13" s="1" a="1"/>
  <c r="N9985" i="13" s="1"/>
  <c r="P9986" i="13"/>
  <c r="Q9986" i="13"/>
  <c r="N9986" i="13" s="1" a="1"/>
  <c r="N9986" i="13" s="1"/>
  <c r="P9987" i="13"/>
  <c r="Q9987" i="13"/>
  <c r="N9987" i="13" s="1" a="1"/>
  <c r="N9987" i="13" s="1"/>
  <c r="P9988" i="13"/>
  <c r="Q9988" i="13"/>
  <c r="N9988" i="13" s="1" a="1"/>
  <c r="N9988" i="13" s="1"/>
  <c r="P9989" i="13"/>
  <c r="Q9989" i="13"/>
  <c r="N9989" i="13" s="1" a="1"/>
  <c r="N9989" i="13" s="1"/>
  <c r="P9990" i="13"/>
  <c r="Q9990" i="13"/>
  <c r="N9990" i="13" s="1" a="1"/>
  <c r="N9990" i="13" s="1"/>
  <c r="P9991" i="13"/>
  <c r="Q9991" i="13"/>
  <c r="N9991" i="13" s="1" a="1"/>
  <c r="N9991" i="13" s="1"/>
  <c r="P9992" i="13"/>
  <c r="Q9992" i="13"/>
  <c r="N9992" i="13" s="1" a="1"/>
  <c r="N9992" i="13" s="1"/>
  <c r="P9993" i="13"/>
  <c r="Q9993" i="13"/>
  <c r="N9993" i="13" s="1" a="1"/>
  <c r="N9993" i="13" s="1"/>
  <c r="P9994" i="13"/>
  <c r="Q9994" i="13"/>
  <c r="N9994" i="13" s="1" a="1"/>
  <c r="N9994" i="13" s="1"/>
  <c r="P9995" i="13"/>
  <c r="Q9995" i="13"/>
  <c r="N9995" i="13" s="1" a="1"/>
  <c r="N9995" i="13" s="1"/>
  <c r="P9996" i="13"/>
  <c r="Q9996" i="13"/>
  <c r="N9996" i="13" s="1" a="1"/>
  <c r="N9996" i="13" s="1"/>
  <c r="P9997" i="13"/>
  <c r="Q9997" i="13"/>
  <c r="N9997" i="13" s="1" a="1"/>
  <c r="N9997" i="13" s="1"/>
  <c r="P9998" i="13"/>
  <c r="Q9998" i="13"/>
  <c r="N9998" i="13" s="1" a="1"/>
  <c r="N9998" i="13" s="1"/>
  <c r="P9999" i="13"/>
  <c r="Q9999" i="13"/>
  <c r="N9999" i="13" s="1" a="1"/>
  <c r="N9999" i="13" s="1"/>
  <c r="P10000" i="13"/>
  <c r="Q10000" i="13"/>
  <c r="N10000" i="13" s="1" a="1"/>
  <c r="N10000" i="13" s="1"/>
  <c r="P10001" i="13"/>
  <c r="Q10001" i="13"/>
  <c r="N10001" i="13" s="1" a="1"/>
  <c r="N10001" i="13" s="1"/>
  <c r="P10002" i="13"/>
  <c r="Q10002" i="13"/>
  <c r="N10002" i="13" s="1" a="1"/>
  <c r="N10002" i="13" s="1"/>
  <c r="P10003" i="13"/>
  <c r="Q10003" i="13"/>
  <c r="N10003" i="13" s="1" a="1"/>
  <c r="N10003" i="13" s="1"/>
  <c r="P10004" i="13"/>
  <c r="Q10004" i="13"/>
  <c r="N10004" i="13" s="1" a="1"/>
  <c r="N10004" i="13" s="1"/>
  <c r="P10005" i="13"/>
  <c r="Q10005" i="13"/>
  <c r="N10005" i="13" s="1" a="1"/>
  <c r="N10005" i="13" s="1"/>
  <c r="P10006" i="13"/>
  <c r="Q10006" i="13"/>
  <c r="N10006" i="13" s="1" a="1"/>
  <c r="N10006" i="13" s="1"/>
  <c r="P10007" i="13"/>
  <c r="Q10007" i="13"/>
  <c r="N10007" i="13" s="1" a="1"/>
  <c r="N10007" i="13" s="1"/>
  <c r="P10008" i="13"/>
  <c r="Q10008" i="13"/>
  <c r="N10008" i="13" s="1" a="1"/>
  <c r="N10008" i="13" s="1"/>
  <c r="P10009" i="13"/>
  <c r="Q10009" i="13"/>
  <c r="N10009" i="13" s="1" a="1"/>
  <c r="N10009" i="13" s="1"/>
  <c r="P10010" i="13"/>
  <c r="Q10010" i="13"/>
  <c r="N10010" i="13" s="1" a="1"/>
  <c r="N10010" i="13" s="1"/>
  <c r="P10011" i="13"/>
  <c r="Q10011" i="13"/>
  <c r="N10011" i="13" s="1" a="1"/>
  <c r="N10011" i="13" s="1"/>
  <c r="P10012" i="13"/>
  <c r="Q10012" i="13"/>
  <c r="N10012" i="13" s="1" a="1"/>
  <c r="N10012" i="13" s="1"/>
  <c r="P10013" i="13"/>
  <c r="Q10013" i="13"/>
  <c r="N10013" i="13" s="1" a="1"/>
  <c r="N10013" i="13" s="1"/>
  <c r="P10014" i="13"/>
  <c r="Q10014" i="13"/>
  <c r="N10014" i="13" s="1" a="1"/>
  <c r="N10014" i="13" s="1"/>
  <c r="P10015" i="13"/>
  <c r="Q10015" i="13"/>
  <c r="N10015" i="13" s="1" a="1"/>
  <c r="N10015" i="13" s="1"/>
  <c r="P10016" i="13"/>
  <c r="Q10016" i="13"/>
  <c r="N10016" i="13" s="1" a="1"/>
  <c r="N10016" i="13" s="1"/>
  <c r="P10017" i="13"/>
  <c r="Q10017" i="13"/>
  <c r="N10017" i="13" s="1" a="1"/>
  <c r="N10017" i="13" s="1"/>
  <c r="P10018" i="13"/>
  <c r="Q10018" i="13"/>
  <c r="N10018" i="13" s="1" a="1"/>
  <c r="N10018" i="13" s="1"/>
  <c r="P10019" i="13"/>
  <c r="Q10019" i="13"/>
  <c r="N10019" i="13" s="1" a="1"/>
  <c r="N10019" i="13" s="1"/>
  <c r="P10020" i="13"/>
  <c r="Q10020" i="13"/>
  <c r="N10020" i="13" s="1" a="1"/>
  <c r="N10020" i="13" s="1"/>
  <c r="P10021" i="13"/>
  <c r="Q10021" i="13"/>
  <c r="N10021" i="13" s="1" a="1"/>
  <c r="N10021" i="13" s="1"/>
  <c r="P10022" i="13"/>
  <c r="Q10022" i="13"/>
  <c r="N10022" i="13" s="1" a="1"/>
  <c r="N10022" i="13" s="1"/>
  <c r="P10023" i="13"/>
  <c r="Q10023" i="13"/>
  <c r="N10023" i="13" s="1" a="1"/>
  <c r="N10023" i="13" s="1"/>
  <c r="P10024" i="13"/>
  <c r="Q10024" i="13"/>
  <c r="N10024" i="13" s="1" a="1"/>
  <c r="N10024" i="13" s="1"/>
  <c r="P10025" i="13"/>
  <c r="Q10025" i="13"/>
  <c r="N10025" i="13" s="1" a="1"/>
  <c r="N10025" i="13" s="1"/>
  <c r="P10026" i="13"/>
  <c r="Q10026" i="13"/>
  <c r="N10026" i="13" s="1" a="1"/>
  <c r="N10026" i="13" s="1"/>
  <c r="P10027" i="13"/>
  <c r="Q10027" i="13"/>
  <c r="N10027" i="13" s="1" a="1"/>
  <c r="N10027" i="13" s="1"/>
  <c r="P10028" i="13"/>
  <c r="Q10028" i="13"/>
  <c r="N10028" i="13" s="1" a="1"/>
  <c r="N10028" i="13" s="1"/>
  <c r="P10029" i="13"/>
  <c r="Q10029" i="13"/>
  <c r="N10029" i="13" s="1" a="1"/>
  <c r="N10029" i="13" s="1"/>
  <c r="P10030" i="13"/>
  <c r="Q10030" i="13"/>
  <c r="N10030" i="13" s="1" a="1"/>
  <c r="N10030" i="13" s="1"/>
  <c r="P10031" i="13"/>
  <c r="Q10031" i="13"/>
  <c r="N10031" i="13" s="1" a="1"/>
  <c r="N10031" i="13" s="1"/>
  <c r="P10032" i="13"/>
  <c r="Q10032" i="13"/>
  <c r="N10032" i="13" s="1" a="1"/>
  <c r="N10032" i="13" s="1"/>
  <c r="P10033" i="13"/>
  <c r="Q10033" i="13"/>
  <c r="N10033" i="13" s="1" a="1"/>
  <c r="N10033" i="13" s="1"/>
  <c r="P10034" i="13"/>
  <c r="Q10034" i="13"/>
  <c r="N10034" i="13" s="1" a="1"/>
  <c r="P10035" i="13"/>
  <c r="Q10035" i="13"/>
  <c r="N10035" i="13" s="1" a="1"/>
  <c r="N10035" i="13" s="1"/>
  <c r="P10036" i="13"/>
  <c r="Q10036" i="13"/>
  <c r="N10036" i="13" s="1" a="1"/>
  <c r="N10036" i="13" s="1"/>
  <c r="P10037" i="13"/>
  <c r="Q10037" i="13"/>
  <c r="N10037" i="13" s="1" a="1"/>
  <c r="N10037" i="13" s="1"/>
  <c r="P10038" i="13"/>
  <c r="Q10038" i="13"/>
  <c r="N10038" i="13" s="1" a="1"/>
  <c r="N10038" i="13" s="1"/>
  <c r="P10039" i="13"/>
  <c r="Q10039" i="13"/>
  <c r="N10039" i="13" s="1" a="1"/>
  <c r="N10039" i="13" s="1"/>
  <c r="P10040" i="13"/>
  <c r="Q10040" i="13"/>
  <c r="N10040" i="13" s="1" a="1"/>
  <c r="N10040" i="13" s="1"/>
  <c r="P10041" i="13"/>
  <c r="Q10041" i="13"/>
  <c r="N10041" i="13" s="1" a="1"/>
  <c r="N10041" i="13" s="1"/>
  <c r="P10042" i="13"/>
  <c r="Q10042" i="13"/>
  <c r="N10042" i="13" s="1" a="1"/>
  <c r="N10042" i="13" s="1"/>
  <c r="P10043" i="13"/>
  <c r="Q10043" i="13"/>
  <c r="N10043" i="13" s="1" a="1"/>
  <c r="N10043" i="13" s="1"/>
  <c r="P10044" i="13"/>
  <c r="Q10044" i="13"/>
  <c r="N10044" i="13" s="1" a="1"/>
  <c r="N10044" i="13" s="1"/>
  <c r="P10045" i="13"/>
  <c r="Q10045" i="13"/>
  <c r="N10045" i="13" s="1" a="1"/>
  <c r="N10045" i="13" s="1"/>
  <c r="P10046" i="13"/>
  <c r="Q10046" i="13"/>
  <c r="N10046" i="13" s="1" a="1"/>
  <c r="N10046" i="13" s="1"/>
  <c r="P10047" i="13"/>
  <c r="Q10047" i="13"/>
  <c r="N10047" i="13" s="1" a="1"/>
  <c r="N10047" i="13" s="1"/>
  <c r="P10048" i="13"/>
  <c r="Q10048" i="13"/>
  <c r="N10048" i="13" s="1" a="1"/>
  <c r="N10048" i="13" s="1"/>
  <c r="P10049" i="13"/>
  <c r="Q10049" i="13"/>
  <c r="N10049" i="13" s="1" a="1"/>
  <c r="N10049" i="13" s="1"/>
  <c r="P10050" i="13"/>
  <c r="Q10050" i="13"/>
  <c r="N10050" i="13" s="1" a="1"/>
  <c r="N10050" i="13" s="1"/>
  <c r="P10051" i="13"/>
  <c r="Q10051" i="13"/>
  <c r="N10051" i="13" s="1" a="1"/>
  <c r="N10051" i="13" s="1"/>
  <c r="P10052" i="13"/>
  <c r="Q10052" i="13"/>
  <c r="N10052" i="13" s="1" a="1"/>
  <c r="N10052" i="13" s="1"/>
  <c r="P10053" i="13"/>
  <c r="Q10053" i="13"/>
  <c r="N10053" i="13" s="1" a="1"/>
  <c r="N10053" i="13" s="1"/>
  <c r="P10054" i="13"/>
  <c r="Q10054" i="13"/>
  <c r="N10054" i="13" s="1" a="1"/>
  <c r="N10054" i="13" s="1"/>
  <c r="P10055" i="13"/>
  <c r="Q10055" i="13"/>
  <c r="N10055" i="13" s="1" a="1"/>
  <c r="N10055" i="13" s="1"/>
  <c r="P10056" i="13"/>
  <c r="Q10056" i="13"/>
  <c r="N10056" i="13" s="1" a="1"/>
  <c r="N10056" i="13" s="1"/>
  <c r="P10057" i="13"/>
  <c r="Q10057" i="13"/>
  <c r="N10057" i="13" s="1" a="1"/>
  <c r="N10057" i="13" s="1"/>
  <c r="P10058" i="13"/>
  <c r="Q10058" i="13"/>
  <c r="N10058" i="13" s="1" a="1"/>
  <c r="N10058" i="13" s="1"/>
  <c r="P10059" i="13"/>
  <c r="Q10059" i="13"/>
  <c r="N10059" i="13" s="1" a="1"/>
  <c r="N10059" i="13" s="1"/>
  <c r="P10060" i="13"/>
  <c r="Q10060" i="13"/>
  <c r="N10060" i="13" s="1" a="1"/>
  <c r="N10060" i="13" s="1"/>
  <c r="P10061" i="13"/>
  <c r="Q10061" i="13"/>
  <c r="N10061" i="13" s="1" a="1"/>
  <c r="N10061" i="13" s="1"/>
  <c r="P10062" i="13"/>
  <c r="Q10062" i="13"/>
  <c r="N10062" i="13" s="1" a="1"/>
  <c r="N10062" i="13" s="1"/>
  <c r="P10063" i="13"/>
  <c r="Q10063" i="13"/>
  <c r="N10063" i="13" s="1" a="1"/>
  <c r="N10063" i="13" s="1"/>
  <c r="P10064" i="13"/>
  <c r="Q10064" i="13"/>
  <c r="N10064" i="13" s="1" a="1"/>
  <c r="N10064" i="13" s="1"/>
  <c r="P10065" i="13"/>
  <c r="Q10065" i="13"/>
  <c r="N10065" i="13" s="1" a="1"/>
  <c r="N10065" i="13" s="1"/>
  <c r="P10066" i="13"/>
  <c r="Q10066" i="13"/>
  <c r="N10066" i="13" s="1" a="1"/>
  <c r="N10066" i="13" s="1"/>
  <c r="P10067" i="13"/>
  <c r="Q10067" i="13"/>
  <c r="N10067" i="13" s="1" a="1"/>
  <c r="N10067" i="13" s="1"/>
  <c r="P10068" i="13"/>
  <c r="Q10068" i="13"/>
  <c r="N10068" i="13" s="1" a="1"/>
  <c r="N10068" i="13" s="1"/>
  <c r="P10069" i="13"/>
  <c r="Q10069" i="13"/>
  <c r="N10069" i="13" s="1" a="1"/>
  <c r="N10069" i="13" s="1"/>
  <c r="P10070" i="13"/>
  <c r="Q10070" i="13"/>
  <c r="N10070" i="13" s="1" a="1"/>
  <c r="N10070" i="13" s="1"/>
  <c r="P10071" i="13"/>
  <c r="Q10071" i="13"/>
  <c r="N10071" i="13" s="1" a="1"/>
  <c r="N10071" i="13" s="1"/>
  <c r="P10072" i="13"/>
  <c r="Q10072" i="13"/>
  <c r="N10072" i="13" s="1" a="1"/>
  <c r="N10072" i="13" s="1"/>
  <c r="P10073" i="13"/>
  <c r="Q10073" i="13"/>
  <c r="N10073" i="13" s="1" a="1"/>
  <c r="N10073" i="13" s="1"/>
  <c r="P10074" i="13"/>
  <c r="Q10074" i="13"/>
  <c r="N10074" i="13" s="1" a="1"/>
  <c r="N10074" i="13" s="1"/>
  <c r="P10075" i="13"/>
  <c r="Q10075" i="13"/>
  <c r="N10075" i="13" s="1" a="1"/>
  <c r="N10075" i="13" s="1"/>
  <c r="P10076" i="13"/>
  <c r="Q10076" i="13"/>
  <c r="N10076" i="13" s="1" a="1"/>
  <c r="N10076" i="13" s="1"/>
  <c r="P10077" i="13"/>
  <c r="Q10077" i="13"/>
  <c r="N10077" i="13" s="1" a="1"/>
  <c r="N10077" i="13" s="1"/>
  <c r="P10078" i="13"/>
  <c r="Q10078" i="13"/>
  <c r="N10078" i="13" s="1" a="1"/>
  <c r="N10078" i="13" s="1"/>
  <c r="P10079" i="13"/>
  <c r="Q10079" i="13"/>
  <c r="N10079" i="13" s="1" a="1"/>
  <c r="N10079" i="13" s="1"/>
  <c r="P10080" i="13"/>
  <c r="Q10080" i="13"/>
  <c r="N10080" i="13" s="1" a="1"/>
  <c r="N10080" i="13" s="1"/>
  <c r="P10081" i="13"/>
  <c r="Q10081" i="13"/>
  <c r="N10081" i="13" s="1" a="1"/>
  <c r="N10081" i="13" s="1"/>
  <c r="P10082" i="13"/>
  <c r="Q10082" i="13"/>
  <c r="N10082" i="13" s="1" a="1"/>
  <c r="N10082" i="13" s="1"/>
  <c r="P10083" i="13"/>
  <c r="Q10083" i="13"/>
  <c r="N10083" i="13" s="1" a="1"/>
  <c r="N10083" i="13" s="1"/>
  <c r="P10084" i="13"/>
  <c r="Q10084" i="13"/>
  <c r="N10084" i="13" s="1" a="1"/>
  <c r="N10084" i="13" s="1"/>
  <c r="P10085" i="13"/>
  <c r="Q10085" i="13"/>
  <c r="N10085" i="13" s="1" a="1"/>
  <c r="N10085" i="13" s="1"/>
  <c r="P10086" i="13"/>
  <c r="Q10086" i="13"/>
  <c r="N10086" i="13" s="1" a="1"/>
  <c r="N10086" i="13" s="1"/>
  <c r="P10087" i="13"/>
  <c r="Q10087" i="13"/>
  <c r="N10087" i="13" s="1" a="1"/>
  <c r="N10087" i="13" s="1"/>
  <c r="P10088" i="13"/>
  <c r="Q10088" i="13"/>
  <c r="N10088" i="13" s="1" a="1"/>
  <c r="N10088" i="13" s="1"/>
  <c r="P10089" i="13"/>
  <c r="Q10089" i="13"/>
  <c r="N10089" i="13" s="1" a="1"/>
  <c r="N10089" i="13" s="1"/>
  <c r="P10090" i="13"/>
  <c r="Q10090" i="13"/>
  <c r="N10090" i="13" s="1" a="1"/>
  <c r="N10090" i="13" s="1"/>
  <c r="P10091" i="13"/>
  <c r="Q10091" i="13"/>
  <c r="N10091" i="13" s="1" a="1"/>
  <c r="N10091" i="13" s="1"/>
  <c r="P10092" i="13"/>
  <c r="Q10092" i="13"/>
  <c r="N10092" i="13" s="1" a="1"/>
  <c r="N10092" i="13" s="1"/>
  <c r="P10093" i="13"/>
  <c r="Q10093" i="13"/>
  <c r="N10093" i="13" s="1" a="1"/>
  <c r="N10093" i="13" s="1"/>
  <c r="P10094" i="13"/>
  <c r="Q10094" i="13"/>
  <c r="N10094" i="13" s="1" a="1"/>
  <c r="N10094" i="13" s="1"/>
  <c r="P10095" i="13"/>
  <c r="Q10095" i="13"/>
  <c r="N10095" i="13" s="1" a="1"/>
  <c r="N10095" i="13" s="1"/>
  <c r="P10096" i="13"/>
  <c r="Q10096" i="13"/>
  <c r="N10096" i="13" s="1" a="1"/>
  <c r="N10096" i="13" s="1"/>
  <c r="P10097" i="13"/>
  <c r="Q10097" i="13"/>
  <c r="N10097" i="13" s="1" a="1"/>
  <c r="N10097" i="13" s="1"/>
  <c r="P10098" i="13"/>
  <c r="Q10098" i="13"/>
  <c r="N10098" i="13" s="1" a="1"/>
  <c r="N10098" i="13" s="1"/>
  <c r="P10099" i="13"/>
  <c r="Q10099" i="13"/>
  <c r="N10099" i="13" s="1" a="1"/>
  <c r="N10099" i="13" s="1"/>
  <c r="P10100" i="13"/>
  <c r="Q10100" i="13"/>
  <c r="N10100" i="13" s="1" a="1"/>
  <c r="N10100" i="13" s="1"/>
  <c r="P10101" i="13"/>
  <c r="Q10101" i="13"/>
  <c r="N10101" i="13" s="1" a="1"/>
  <c r="N10101" i="13" s="1"/>
  <c r="P10102" i="13"/>
  <c r="Q10102" i="13"/>
  <c r="N10102" i="13" s="1" a="1"/>
  <c r="N10102" i="13" s="1"/>
  <c r="P10103" i="13"/>
  <c r="Q10103" i="13"/>
  <c r="N10103" i="13" s="1" a="1"/>
  <c r="N10103" i="13" s="1"/>
  <c r="P10104" i="13"/>
  <c r="Q10104" i="13"/>
  <c r="N10104" i="13" s="1" a="1"/>
  <c r="N10104" i="13" s="1"/>
  <c r="P10105" i="13"/>
  <c r="Q10105" i="13"/>
  <c r="N10105" i="13" s="1" a="1"/>
  <c r="N10105" i="13" s="1"/>
  <c r="P10106" i="13"/>
  <c r="Q10106" i="13"/>
  <c r="N10106" i="13" s="1" a="1"/>
  <c r="N10106" i="13" s="1"/>
  <c r="P10107" i="13"/>
  <c r="Q10107" i="13"/>
  <c r="N10107" i="13" s="1" a="1"/>
  <c r="N10107" i="13" s="1"/>
  <c r="P10108" i="13"/>
  <c r="Q10108" i="13"/>
  <c r="N10108" i="13" s="1" a="1"/>
  <c r="P10109" i="13"/>
  <c r="Q10109" i="13"/>
  <c r="N10109" i="13" s="1" a="1"/>
  <c r="N10109" i="13" s="1"/>
  <c r="P10110" i="13"/>
  <c r="Q10110" i="13"/>
  <c r="N10110" i="13" s="1" a="1"/>
  <c r="N10110" i="13" s="1"/>
  <c r="P10111" i="13"/>
  <c r="Q10111" i="13"/>
  <c r="N10111" i="13" s="1" a="1"/>
  <c r="N10111" i="13" s="1"/>
  <c r="P10112" i="13"/>
  <c r="Q10112" i="13"/>
  <c r="N10112" i="13" s="1" a="1"/>
  <c r="N10112" i="13" s="1"/>
  <c r="P10113" i="13"/>
  <c r="Q10113" i="13"/>
  <c r="N10113" i="13" s="1" a="1"/>
  <c r="N10113" i="13" s="1"/>
  <c r="P10114" i="13"/>
  <c r="Q10114" i="13"/>
  <c r="N10114" i="13" s="1" a="1"/>
  <c r="N10114" i="13" s="1"/>
  <c r="P10115" i="13"/>
  <c r="Q10115" i="13"/>
  <c r="N10115" i="13" s="1" a="1"/>
  <c r="N10115" i="13" s="1"/>
  <c r="P10116" i="13"/>
  <c r="Q10116" i="13"/>
  <c r="N10116" i="13" s="1" a="1"/>
  <c r="N10116" i="13" s="1"/>
  <c r="P10117" i="13"/>
  <c r="Q10117" i="13"/>
  <c r="N10117" i="13" s="1" a="1"/>
  <c r="N10117" i="13" s="1"/>
  <c r="P10118" i="13"/>
  <c r="Q10118" i="13"/>
  <c r="N10118" i="13" s="1" a="1"/>
  <c r="N10118" i="13" s="1"/>
  <c r="P10119" i="13"/>
  <c r="Q10119" i="13"/>
  <c r="N10119" i="13" s="1" a="1"/>
  <c r="N10119" i="13" s="1"/>
  <c r="P10120" i="13"/>
  <c r="Q10120" i="13"/>
  <c r="N10120" i="13" s="1" a="1"/>
  <c r="N10120" i="13" s="1"/>
  <c r="P10121" i="13"/>
  <c r="Q10121" i="13"/>
  <c r="N10121" i="13" s="1" a="1"/>
  <c r="N10121" i="13" s="1"/>
  <c r="P10122" i="13"/>
  <c r="Q10122" i="13"/>
  <c r="N10122" i="13" s="1" a="1"/>
  <c r="N10122" i="13" s="1"/>
  <c r="P10123" i="13"/>
  <c r="Q10123" i="13"/>
  <c r="N10123" i="13" s="1" a="1"/>
  <c r="N10123" i="13" s="1"/>
  <c r="P10124" i="13"/>
  <c r="Q10124" i="13"/>
  <c r="N10124" i="13" s="1" a="1"/>
  <c r="N10124" i="13" s="1"/>
  <c r="P10125" i="13"/>
  <c r="Q10125" i="13"/>
  <c r="N10125" i="13" s="1" a="1"/>
  <c r="N10125" i="13" s="1"/>
  <c r="P10126" i="13"/>
  <c r="Q10126" i="13"/>
  <c r="N10126" i="13" s="1" a="1"/>
  <c r="N10126" i="13" s="1"/>
  <c r="P10127" i="13"/>
  <c r="Q10127" i="13"/>
  <c r="N10127" i="13" s="1" a="1"/>
  <c r="N10127" i="13" s="1"/>
  <c r="P10128" i="13"/>
  <c r="Q10128" i="13"/>
  <c r="N10128" i="13" s="1" a="1"/>
  <c r="N10128" i="13" s="1"/>
  <c r="P10129" i="13"/>
  <c r="Q10129" i="13"/>
  <c r="N10129" i="13" s="1" a="1"/>
  <c r="N10129" i="13" s="1"/>
  <c r="P10130" i="13"/>
  <c r="Q10130" i="13"/>
  <c r="N10130" i="13" s="1" a="1"/>
  <c r="N10130" i="13" s="1"/>
  <c r="P10131" i="13"/>
  <c r="Q10131" i="13"/>
  <c r="N10131" i="13" s="1" a="1"/>
  <c r="N10131" i="13" s="1"/>
  <c r="P10132" i="13"/>
  <c r="Q10132" i="13"/>
  <c r="N10132" i="13" s="1" a="1"/>
  <c r="N10132" i="13" s="1"/>
  <c r="P10133" i="13"/>
  <c r="Q10133" i="13"/>
  <c r="N10133" i="13" s="1" a="1"/>
  <c r="N10133" i="13" s="1"/>
  <c r="P10134" i="13"/>
  <c r="Q10134" i="13"/>
  <c r="N10134" i="13" s="1" a="1"/>
  <c r="N10134" i="13" s="1"/>
  <c r="P10135" i="13"/>
  <c r="Q10135" i="13"/>
  <c r="N10135" i="13" s="1" a="1"/>
  <c r="N10135" i="13" s="1"/>
  <c r="P10136" i="13"/>
  <c r="Q10136" i="13"/>
  <c r="N10136" i="13" s="1" a="1"/>
  <c r="N10136" i="13" s="1"/>
  <c r="P10137" i="13"/>
  <c r="Q10137" i="13"/>
  <c r="N10137" i="13" s="1" a="1"/>
  <c r="N10137" i="13" s="1"/>
  <c r="P10138" i="13"/>
  <c r="Q10138" i="13"/>
  <c r="N10138" i="13" s="1" a="1"/>
  <c r="N10138" i="13" s="1"/>
  <c r="P10139" i="13"/>
  <c r="Q10139" i="13"/>
  <c r="N10139" i="13" s="1" a="1"/>
  <c r="N10139" i="13" s="1"/>
  <c r="P10140" i="13"/>
  <c r="Q10140" i="13"/>
  <c r="N10140" i="13" s="1" a="1"/>
  <c r="N10140" i="13" s="1"/>
  <c r="P10141" i="13"/>
  <c r="Q10141" i="13"/>
  <c r="N10141" i="13" s="1" a="1"/>
  <c r="N10141" i="13" s="1"/>
  <c r="P10142" i="13"/>
  <c r="Q10142" i="13"/>
  <c r="N10142" i="13" s="1" a="1"/>
  <c r="N10142" i="13" s="1"/>
  <c r="P10143" i="13"/>
  <c r="Q10143" i="13"/>
  <c r="N10143" i="13" s="1" a="1"/>
  <c r="N10143" i="13" s="1"/>
  <c r="P10144" i="13"/>
  <c r="Q10144" i="13"/>
  <c r="N10144" i="13" s="1" a="1"/>
  <c r="N10144" i="13" s="1"/>
  <c r="P10145" i="13"/>
  <c r="Q10145" i="13"/>
  <c r="N10145" i="13" s="1" a="1"/>
  <c r="N10145" i="13" s="1"/>
  <c r="P10146" i="13"/>
  <c r="Q10146" i="13"/>
  <c r="N10146" i="13" s="1" a="1"/>
  <c r="N10146" i="13" s="1"/>
  <c r="P10147" i="13"/>
  <c r="Q10147" i="13"/>
  <c r="N10147" i="13" s="1" a="1"/>
  <c r="N10147" i="13" s="1"/>
  <c r="P10148" i="13"/>
  <c r="Q10148" i="13"/>
  <c r="N10148" i="13" s="1" a="1"/>
  <c r="N10148" i="13" s="1"/>
  <c r="P10149" i="13"/>
  <c r="Q10149" i="13"/>
  <c r="N10149" i="13" s="1" a="1"/>
  <c r="N10149" i="13" s="1"/>
  <c r="P10150" i="13"/>
  <c r="Q10150" i="13"/>
  <c r="N10150" i="13" s="1" a="1"/>
  <c r="N10150" i="13" s="1"/>
  <c r="P10151" i="13"/>
  <c r="Q10151" i="13"/>
  <c r="N10151" i="13" s="1" a="1"/>
  <c r="N10151" i="13" s="1"/>
  <c r="P10152" i="13"/>
  <c r="Q10152" i="13"/>
  <c r="N10152" i="13" s="1" a="1"/>
  <c r="N10152" i="13" s="1"/>
  <c r="P10153" i="13"/>
  <c r="Q10153" i="13"/>
  <c r="N10153" i="13" s="1" a="1"/>
  <c r="N10153" i="13" s="1"/>
  <c r="P10154" i="13"/>
  <c r="Q10154" i="13"/>
  <c r="N10154" i="13" s="1" a="1"/>
  <c r="N10154" i="13" s="1"/>
  <c r="P10155" i="13"/>
  <c r="Q10155" i="13"/>
  <c r="N10155" i="13" s="1" a="1"/>
  <c r="N10155" i="13" s="1"/>
  <c r="P10156" i="13"/>
  <c r="Q10156" i="13"/>
  <c r="N10156" i="13" s="1" a="1"/>
  <c r="N10156" i="13" s="1"/>
  <c r="P10157" i="13"/>
  <c r="Q10157" i="13"/>
  <c r="N10157" i="13" s="1" a="1"/>
  <c r="N10157" i="13" s="1"/>
  <c r="P10158" i="13"/>
  <c r="Q10158" i="13"/>
  <c r="N10158" i="13" s="1" a="1"/>
  <c r="N10158" i="13" s="1"/>
  <c r="P10159" i="13"/>
  <c r="Q10159" i="13"/>
  <c r="N10159" i="13" s="1" a="1"/>
  <c r="N10159" i="13" s="1"/>
  <c r="P10160" i="13"/>
  <c r="Q10160" i="13"/>
  <c r="N10160" i="13" s="1" a="1"/>
  <c r="N10160" i="13" s="1"/>
  <c r="P10161" i="13"/>
  <c r="Q10161" i="13"/>
  <c r="N10161" i="13" s="1" a="1"/>
  <c r="N10161" i="13" s="1"/>
  <c r="P10162" i="13"/>
  <c r="Q10162" i="13"/>
  <c r="N10162" i="13" s="1" a="1"/>
  <c r="N10162" i="13" s="1"/>
  <c r="P10163" i="13"/>
  <c r="Q10163" i="13"/>
  <c r="N10163" i="13" s="1" a="1"/>
  <c r="N10163" i="13" s="1"/>
  <c r="P10164" i="13"/>
  <c r="Q10164" i="13"/>
  <c r="N10164" i="13" s="1" a="1"/>
  <c r="N10164" i="13" s="1"/>
  <c r="P10165" i="13"/>
  <c r="Q10165" i="13"/>
  <c r="N10165" i="13" s="1" a="1"/>
  <c r="N10165" i="13" s="1"/>
  <c r="P10166" i="13"/>
  <c r="Q10166" i="13"/>
  <c r="N10166" i="13" s="1" a="1"/>
  <c r="N10166" i="13" s="1"/>
  <c r="P10167" i="13"/>
  <c r="Q10167" i="13"/>
  <c r="N10167" i="13" s="1" a="1"/>
  <c r="N10167" i="13" s="1"/>
  <c r="P10168" i="13"/>
  <c r="Q10168" i="13"/>
  <c r="N10168" i="13" s="1" a="1"/>
  <c r="N10168" i="13" s="1"/>
  <c r="P10169" i="13"/>
  <c r="Q10169" i="13"/>
  <c r="N10169" i="13" s="1" a="1"/>
  <c r="N10169" i="13" s="1"/>
  <c r="P10170" i="13"/>
  <c r="Q10170" i="13"/>
  <c r="N10170" i="13" s="1" a="1"/>
  <c r="N10170" i="13" s="1"/>
  <c r="P10171" i="13"/>
  <c r="Q10171" i="13"/>
  <c r="N10171" i="13" s="1" a="1"/>
  <c r="N10171" i="13" s="1"/>
  <c r="P10172" i="13"/>
  <c r="Q10172" i="13"/>
  <c r="N10172" i="13" s="1" a="1"/>
  <c r="N10172" i="13" s="1"/>
  <c r="P10173" i="13"/>
  <c r="Q10173" i="13"/>
  <c r="N10173" i="13" s="1" a="1"/>
  <c r="N10173" i="13" s="1"/>
  <c r="P10174" i="13"/>
  <c r="Q10174" i="13"/>
  <c r="N10174" i="13" s="1" a="1"/>
  <c r="N10174" i="13" s="1"/>
  <c r="P10175" i="13"/>
  <c r="Q10175" i="13"/>
  <c r="N10175" i="13" s="1" a="1"/>
  <c r="N10175" i="13" s="1"/>
  <c r="P10176" i="13"/>
  <c r="Q10176" i="13"/>
  <c r="N10176" i="13" s="1" a="1"/>
  <c r="N10176" i="13" s="1"/>
  <c r="P10177" i="13"/>
  <c r="Q10177" i="13"/>
  <c r="N10177" i="13" s="1" a="1"/>
  <c r="N10177" i="13" s="1"/>
  <c r="P10178" i="13"/>
  <c r="Q10178" i="13"/>
  <c r="N10178" i="13" s="1" a="1"/>
  <c r="N10178" i="13" s="1"/>
  <c r="P10179" i="13"/>
  <c r="Q10179" i="13"/>
  <c r="N10179" i="13" s="1" a="1"/>
  <c r="N10179" i="13" s="1"/>
  <c r="P10180" i="13"/>
  <c r="Q10180" i="13"/>
  <c r="N10180" i="13" s="1" a="1"/>
  <c r="N10180" i="13" s="1"/>
  <c r="P10181" i="13"/>
  <c r="Q10181" i="13"/>
  <c r="N10181" i="13" s="1" a="1"/>
  <c r="N10181" i="13" s="1"/>
  <c r="P10182" i="13"/>
  <c r="Q10182" i="13"/>
  <c r="N10182" i="13" s="1" a="1"/>
  <c r="N10182" i="13" s="1"/>
  <c r="P10183" i="13"/>
  <c r="Q10183" i="13"/>
  <c r="N10183" i="13" s="1" a="1"/>
  <c r="N10183" i="13" s="1"/>
  <c r="P10184" i="13"/>
  <c r="Q10184" i="13"/>
  <c r="N10184" i="13" s="1" a="1"/>
  <c r="P10185" i="13"/>
  <c r="Q10185" i="13"/>
  <c r="N10185" i="13" s="1" a="1"/>
  <c r="N10185" i="13" s="1"/>
  <c r="P10186" i="13"/>
  <c r="Q10186" i="13"/>
  <c r="N10186" i="13" s="1" a="1"/>
  <c r="N10186" i="13" s="1"/>
  <c r="P10187" i="13"/>
  <c r="Q10187" i="13"/>
  <c r="N10187" i="13" s="1" a="1"/>
  <c r="N10187" i="13" s="1"/>
  <c r="P10188" i="13"/>
  <c r="Q10188" i="13"/>
  <c r="N10188" i="13" s="1" a="1"/>
  <c r="N10188" i="13" s="1"/>
  <c r="P10189" i="13"/>
  <c r="Q10189" i="13"/>
  <c r="N10189" i="13" s="1" a="1"/>
  <c r="N10189" i="13" s="1"/>
  <c r="P10190" i="13"/>
  <c r="Q10190" i="13"/>
  <c r="N10190" i="13" s="1" a="1"/>
  <c r="N10190" i="13" s="1"/>
  <c r="P10191" i="13"/>
  <c r="Q10191" i="13"/>
  <c r="N10191" i="13" s="1" a="1"/>
  <c r="N10191" i="13" s="1"/>
  <c r="P10192" i="13"/>
  <c r="Q10192" i="13"/>
  <c r="N10192" i="13" s="1" a="1"/>
  <c r="N10192" i="13" s="1"/>
  <c r="P10193" i="13"/>
  <c r="Q10193" i="13"/>
  <c r="N10193" i="13" s="1" a="1"/>
  <c r="N10193" i="13" s="1"/>
  <c r="P10194" i="13"/>
  <c r="Q10194" i="13"/>
  <c r="N10194" i="13" s="1" a="1"/>
  <c r="N10194" i="13" s="1"/>
  <c r="P10195" i="13"/>
  <c r="Q10195" i="13"/>
  <c r="N10195" i="13" s="1" a="1"/>
  <c r="N10195" i="13" s="1"/>
  <c r="P10196" i="13"/>
  <c r="Q10196" i="13"/>
  <c r="N10196" i="13" s="1" a="1"/>
  <c r="N10196" i="13" s="1"/>
  <c r="P10197" i="13"/>
  <c r="Q10197" i="13"/>
  <c r="N10197" i="13" s="1" a="1"/>
  <c r="N10197" i="13" s="1"/>
  <c r="P10198" i="13"/>
  <c r="Q10198" i="13"/>
  <c r="N10198" i="13" s="1" a="1"/>
  <c r="N10198" i="13" s="1"/>
  <c r="P10199" i="13"/>
  <c r="Q10199" i="13"/>
  <c r="N10199" i="13" s="1" a="1"/>
  <c r="N10199" i="13" s="1"/>
  <c r="P10200" i="13"/>
  <c r="Q10200" i="13"/>
  <c r="N10200" i="13" s="1" a="1"/>
  <c r="N10200" i="13" s="1"/>
  <c r="P10201" i="13"/>
  <c r="Q10201" i="13"/>
  <c r="N10201" i="13" s="1" a="1"/>
  <c r="N10201" i="13" s="1"/>
  <c r="P10202" i="13"/>
  <c r="Q10202" i="13"/>
  <c r="N10202" i="13" s="1" a="1"/>
  <c r="N10202" i="13" s="1"/>
  <c r="P10203" i="13"/>
  <c r="Q10203" i="13"/>
  <c r="N10203" i="13" s="1" a="1"/>
  <c r="N10203" i="13" s="1"/>
  <c r="P10204" i="13"/>
  <c r="Q10204" i="13"/>
  <c r="N10204" i="13" s="1" a="1"/>
  <c r="N10204" i="13" s="1"/>
  <c r="P10205" i="13"/>
  <c r="Q10205" i="13"/>
  <c r="N10205" i="13" s="1" a="1"/>
  <c r="N10205" i="13" s="1"/>
  <c r="P10206" i="13"/>
  <c r="Q10206" i="13"/>
  <c r="N10206" i="13" s="1" a="1"/>
  <c r="N10206" i="13" s="1"/>
  <c r="P10207" i="13"/>
  <c r="Q10207" i="13"/>
  <c r="N10207" i="13" s="1" a="1"/>
  <c r="N10207" i="13" s="1"/>
  <c r="P10208" i="13"/>
  <c r="Q10208" i="13"/>
  <c r="N10208" i="13" s="1" a="1"/>
  <c r="N10208" i="13" s="1"/>
  <c r="P10209" i="13"/>
  <c r="Q10209" i="13"/>
  <c r="N10209" i="13" s="1" a="1"/>
  <c r="N10209" i="13" s="1"/>
  <c r="P10210" i="13"/>
  <c r="Q10210" i="13"/>
  <c r="N10210" i="13" s="1" a="1"/>
  <c r="N10210" i="13" s="1"/>
  <c r="P10211" i="13"/>
  <c r="Q10211" i="13"/>
  <c r="N10211" i="13" s="1" a="1"/>
  <c r="N10211" i="13" s="1"/>
  <c r="P10212" i="13"/>
  <c r="Q10212" i="13"/>
  <c r="N10212" i="13" s="1" a="1"/>
  <c r="N10212" i="13" s="1"/>
  <c r="P10213" i="13"/>
  <c r="Q10213" i="13"/>
  <c r="N10213" i="13" s="1" a="1"/>
  <c r="N10213" i="13" s="1"/>
  <c r="P10214" i="13"/>
  <c r="Q10214" i="13"/>
  <c r="N10214" i="13" s="1" a="1"/>
  <c r="N10214" i="13" s="1"/>
  <c r="P10215" i="13"/>
  <c r="Q10215" i="13"/>
  <c r="N10215" i="13" s="1" a="1"/>
  <c r="N10215" i="13" s="1"/>
  <c r="P10216" i="13"/>
  <c r="Q10216" i="13"/>
  <c r="N10216" i="13" s="1" a="1"/>
  <c r="N10216" i="13" s="1"/>
  <c r="P10217" i="13"/>
  <c r="Q10217" i="13"/>
  <c r="N10217" i="13" s="1" a="1"/>
  <c r="N10217" i="13" s="1"/>
  <c r="P10218" i="13"/>
  <c r="Q10218" i="13"/>
  <c r="N10218" i="13" s="1" a="1"/>
  <c r="N10218" i="13" s="1"/>
  <c r="P10219" i="13"/>
  <c r="Q10219" i="13"/>
  <c r="N10219" i="13" s="1" a="1"/>
  <c r="N10219" i="13" s="1"/>
  <c r="P10220" i="13"/>
  <c r="Q10220" i="13"/>
  <c r="N10220" i="13" s="1" a="1"/>
  <c r="N10220" i="13" s="1"/>
  <c r="P10221" i="13"/>
  <c r="Q10221" i="13"/>
  <c r="N10221" i="13" s="1" a="1"/>
  <c r="N10221" i="13" s="1"/>
  <c r="P10222" i="13"/>
  <c r="Q10222" i="13"/>
  <c r="N10222" i="13" s="1" a="1"/>
  <c r="N10222" i="13" s="1"/>
  <c r="P10223" i="13"/>
  <c r="Q10223" i="13"/>
  <c r="N10223" i="13" s="1" a="1"/>
  <c r="N10223" i="13" s="1"/>
  <c r="P10224" i="13"/>
  <c r="Q10224" i="13"/>
  <c r="N10224" i="13" s="1" a="1"/>
  <c r="N10224" i="13" s="1"/>
  <c r="P10225" i="13"/>
  <c r="Q10225" i="13"/>
  <c r="N10225" i="13" s="1" a="1"/>
  <c r="N10225" i="13" s="1"/>
  <c r="P10226" i="13"/>
  <c r="Q10226" i="13"/>
  <c r="N10226" i="13" s="1" a="1"/>
  <c r="N10226" i="13" s="1"/>
  <c r="P10227" i="13"/>
  <c r="Q10227" i="13"/>
  <c r="N10227" i="13" s="1" a="1"/>
  <c r="N10227" i="13" s="1"/>
  <c r="P10228" i="13"/>
  <c r="Q10228" i="13"/>
  <c r="N10228" i="13" s="1" a="1"/>
  <c r="N10228" i="13" s="1"/>
  <c r="P10229" i="13"/>
  <c r="Q10229" i="13"/>
  <c r="N10229" i="13" s="1" a="1"/>
  <c r="N10229" i="13" s="1"/>
  <c r="P10230" i="13"/>
  <c r="Q10230" i="13"/>
  <c r="N10230" i="13" s="1" a="1"/>
  <c r="N10230" i="13" s="1"/>
  <c r="P10231" i="13"/>
  <c r="Q10231" i="13"/>
  <c r="N10231" i="13" s="1" a="1"/>
  <c r="N10231" i="13" s="1"/>
  <c r="P10232" i="13"/>
  <c r="Q10232" i="13"/>
  <c r="N10232" i="13" s="1" a="1"/>
  <c r="N10232" i="13" s="1"/>
  <c r="P10233" i="13"/>
  <c r="Q10233" i="13"/>
  <c r="N10233" i="13" s="1" a="1"/>
  <c r="N10233" i="13" s="1"/>
  <c r="P10234" i="13"/>
  <c r="Q10234" i="13"/>
  <c r="N10234" i="13" s="1" a="1"/>
  <c r="N10234" i="13" s="1"/>
  <c r="P10235" i="13"/>
  <c r="Q10235" i="13"/>
  <c r="N10235" i="13" s="1" a="1"/>
  <c r="N10235" i="13" s="1"/>
  <c r="P10236" i="13"/>
  <c r="Q10236" i="13"/>
  <c r="N10236" i="13" s="1" a="1"/>
  <c r="N10236" i="13" s="1"/>
  <c r="P10237" i="13"/>
  <c r="Q10237" i="13"/>
  <c r="N10237" i="13" s="1" a="1"/>
  <c r="N10237" i="13" s="1"/>
  <c r="P10238" i="13"/>
  <c r="Q10238" i="13"/>
  <c r="N10238" i="13" s="1" a="1"/>
  <c r="N10238" i="13" s="1"/>
  <c r="P10239" i="13"/>
  <c r="Q10239" i="13"/>
  <c r="N10239" i="13" s="1" a="1"/>
  <c r="N10239" i="13" s="1"/>
  <c r="P10240" i="13"/>
  <c r="Q10240" i="13"/>
  <c r="N10240" i="13" s="1" a="1"/>
  <c r="N10240" i="13" s="1"/>
  <c r="P10241" i="13"/>
  <c r="Q10241" i="13"/>
  <c r="N10241" i="13" s="1" a="1"/>
  <c r="N10241" i="13" s="1"/>
  <c r="P10242" i="13"/>
  <c r="Q10242" i="13"/>
  <c r="N10242" i="13" s="1" a="1"/>
  <c r="N10242" i="13" s="1"/>
  <c r="P10243" i="13"/>
  <c r="Q10243" i="13"/>
  <c r="N10243" i="13" s="1" a="1"/>
  <c r="N10243" i="13" s="1"/>
  <c r="P10244" i="13"/>
  <c r="Q10244" i="13"/>
  <c r="N10244" i="13" s="1" a="1"/>
  <c r="N10244" i="13" s="1"/>
  <c r="P10245" i="13"/>
  <c r="Q10245" i="13"/>
  <c r="N10245" i="13" s="1" a="1"/>
  <c r="N10245" i="13" s="1"/>
  <c r="P10246" i="13"/>
  <c r="Q10246" i="13"/>
  <c r="N10246" i="13" s="1" a="1"/>
  <c r="N10246" i="13" s="1"/>
  <c r="P10247" i="13"/>
  <c r="Q10247" i="13"/>
  <c r="N10247" i="13" s="1" a="1"/>
  <c r="N10247" i="13" s="1"/>
  <c r="P10248" i="13"/>
  <c r="Q10248" i="13"/>
  <c r="N10248" i="13" s="1" a="1"/>
  <c r="N10248" i="13" s="1"/>
  <c r="P10249" i="13"/>
  <c r="Q10249" i="13"/>
  <c r="N10249" i="13" s="1" a="1"/>
  <c r="N10249" i="13" s="1"/>
  <c r="P10250" i="13"/>
  <c r="Q10250" i="13"/>
  <c r="N10250" i="13" s="1" a="1"/>
  <c r="N10250" i="13" s="1"/>
  <c r="P10251" i="13"/>
  <c r="Q10251" i="13"/>
  <c r="N10251" i="13" s="1" a="1"/>
  <c r="N10251" i="13" s="1"/>
  <c r="P10252" i="13"/>
  <c r="Q10252" i="13"/>
  <c r="N10252" i="13" s="1" a="1"/>
  <c r="N10252" i="13" s="1"/>
  <c r="P10253" i="13"/>
  <c r="Q10253" i="13"/>
  <c r="N10253" i="13" s="1" a="1"/>
  <c r="N10253" i="13" s="1"/>
  <c r="P10254" i="13"/>
  <c r="Q10254" i="13"/>
  <c r="N10254" i="13" s="1" a="1"/>
  <c r="N10254" i="13" s="1"/>
  <c r="P10255" i="13"/>
  <c r="Q10255" i="13"/>
  <c r="N10255" i="13" s="1" a="1"/>
  <c r="N10255" i="13" s="1"/>
  <c r="P10256" i="13"/>
  <c r="Q10256" i="13"/>
  <c r="N10256" i="13" s="1" a="1"/>
  <c r="N10256" i="13" s="1"/>
  <c r="P10257" i="13"/>
  <c r="Q10257" i="13"/>
  <c r="N10257" i="13" s="1" a="1"/>
  <c r="N10257" i="13" s="1"/>
  <c r="P10258" i="13"/>
  <c r="Q10258" i="13"/>
  <c r="N10258" i="13" s="1" a="1"/>
  <c r="N10258" i="13" s="1"/>
  <c r="P10259" i="13"/>
  <c r="Q10259" i="13"/>
  <c r="N10259" i="13" s="1" a="1"/>
  <c r="N10259" i="13" s="1"/>
  <c r="P10260" i="13"/>
  <c r="Q10260" i="13"/>
  <c r="N10260" i="13" s="1" a="1"/>
  <c r="P10261" i="13"/>
  <c r="Q10261" i="13"/>
  <c r="N10261" i="13" s="1" a="1"/>
  <c r="N10261" i="13" s="1"/>
  <c r="P10262" i="13"/>
  <c r="Q10262" i="13"/>
  <c r="N10262" i="13" s="1" a="1"/>
  <c r="N10262" i="13" s="1"/>
  <c r="P10263" i="13"/>
  <c r="Q10263" i="13"/>
  <c r="N10263" i="13" s="1" a="1"/>
  <c r="N10263" i="13" s="1"/>
  <c r="P10264" i="13"/>
  <c r="Q10264" i="13"/>
  <c r="N10264" i="13" s="1" a="1"/>
  <c r="N10264" i="13" s="1"/>
  <c r="P10265" i="13"/>
  <c r="Q10265" i="13"/>
  <c r="N10265" i="13" s="1" a="1"/>
  <c r="N10265" i="13" s="1"/>
  <c r="P10266" i="13"/>
  <c r="Q10266" i="13"/>
  <c r="N10266" i="13" s="1" a="1"/>
  <c r="N10266" i="13" s="1"/>
  <c r="P10267" i="13"/>
  <c r="Q10267" i="13"/>
  <c r="N10267" i="13" s="1" a="1"/>
  <c r="N10267" i="13" s="1"/>
  <c r="P10268" i="13"/>
  <c r="Q10268" i="13"/>
  <c r="N10268" i="13" s="1" a="1"/>
  <c r="N10268" i="13" s="1"/>
  <c r="P10269" i="13"/>
  <c r="Q10269" i="13"/>
  <c r="N10269" i="13" s="1" a="1"/>
  <c r="N10269" i="13" s="1"/>
  <c r="P10270" i="13"/>
  <c r="Q10270" i="13"/>
  <c r="N10270" i="13" s="1" a="1"/>
  <c r="N10270" i="13" s="1"/>
  <c r="P10271" i="13"/>
  <c r="Q10271" i="13"/>
  <c r="N10271" i="13" s="1" a="1"/>
  <c r="N10271" i="13" s="1"/>
  <c r="P10272" i="13"/>
  <c r="Q10272" i="13"/>
  <c r="N10272" i="13" s="1" a="1"/>
  <c r="N10272" i="13" s="1"/>
  <c r="P10273" i="13"/>
  <c r="Q10273" i="13"/>
  <c r="N10273" i="13" s="1" a="1"/>
  <c r="N10273" i="13" s="1"/>
  <c r="P10274" i="13"/>
  <c r="Q10274" i="13"/>
  <c r="N10274" i="13" s="1" a="1"/>
  <c r="N10274" i="13" s="1"/>
  <c r="P10275" i="13"/>
  <c r="Q10275" i="13"/>
  <c r="N10275" i="13" s="1" a="1"/>
  <c r="N10275" i="13" s="1"/>
  <c r="P10276" i="13"/>
  <c r="Q10276" i="13"/>
  <c r="N10276" i="13" s="1" a="1"/>
  <c r="N10276" i="13" s="1"/>
  <c r="P10277" i="13"/>
  <c r="Q10277" i="13"/>
  <c r="N10277" i="13" s="1" a="1"/>
  <c r="N10277" i="13" s="1"/>
  <c r="P10278" i="13"/>
  <c r="Q10278" i="13"/>
  <c r="N10278" i="13" s="1" a="1"/>
  <c r="N10278" i="13" s="1"/>
  <c r="P10279" i="13"/>
  <c r="Q10279" i="13"/>
  <c r="N10279" i="13" s="1" a="1"/>
  <c r="N10279" i="13" s="1"/>
  <c r="P10280" i="13"/>
  <c r="Q10280" i="13"/>
  <c r="N10280" i="13" s="1" a="1"/>
  <c r="N10280" i="13" s="1"/>
  <c r="P10281" i="13"/>
  <c r="Q10281" i="13"/>
  <c r="N10281" i="13" s="1" a="1"/>
  <c r="N10281" i="13" s="1"/>
  <c r="P10282" i="13"/>
  <c r="Q10282" i="13"/>
  <c r="N10282" i="13" s="1" a="1"/>
  <c r="N10282" i="13" s="1"/>
  <c r="P10283" i="13"/>
  <c r="Q10283" i="13"/>
  <c r="N10283" i="13" s="1" a="1"/>
  <c r="N10283" i="13" s="1"/>
  <c r="P10284" i="13"/>
  <c r="Q10284" i="13"/>
  <c r="N10284" i="13" s="1" a="1"/>
  <c r="N10284" i="13" s="1"/>
  <c r="P10285" i="13"/>
  <c r="Q10285" i="13"/>
  <c r="N10285" i="13" s="1" a="1"/>
  <c r="N10285" i="13" s="1"/>
  <c r="P10286" i="13"/>
  <c r="Q10286" i="13"/>
  <c r="N10286" i="13" s="1" a="1"/>
  <c r="N10286" i="13" s="1"/>
  <c r="P10287" i="13"/>
  <c r="Q10287" i="13"/>
  <c r="N10287" i="13" s="1" a="1"/>
  <c r="N10287" i="13" s="1"/>
  <c r="P10288" i="13"/>
  <c r="Q10288" i="13"/>
  <c r="N10288" i="13" s="1" a="1"/>
  <c r="N10288" i="13" s="1"/>
  <c r="P10289" i="13"/>
  <c r="Q10289" i="13"/>
  <c r="N10289" i="13" s="1" a="1"/>
  <c r="N10289" i="13" s="1"/>
  <c r="P10290" i="13"/>
  <c r="Q10290" i="13"/>
  <c r="N10290" i="13" s="1" a="1"/>
  <c r="N10290" i="13" s="1"/>
  <c r="P10291" i="13"/>
  <c r="Q10291" i="13"/>
  <c r="N10291" i="13" s="1" a="1"/>
  <c r="N10291" i="13" s="1"/>
  <c r="P10292" i="13"/>
  <c r="Q10292" i="13"/>
  <c r="N10292" i="13" s="1" a="1"/>
  <c r="N10292" i="13" s="1"/>
  <c r="P10293" i="13"/>
  <c r="Q10293" i="13"/>
  <c r="N10293" i="13" s="1" a="1"/>
  <c r="N10293" i="13" s="1"/>
  <c r="P10294" i="13"/>
  <c r="Q10294" i="13"/>
  <c r="N10294" i="13" s="1" a="1"/>
  <c r="N10294" i="13" s="1"/>
  <c r="P10295" i="13"/>
  <c r="Q10295" i="13"/>
  <c r="N10295" i="13" s="1" a="1"/>
  <c r="N10295" i="13" s="1"/>
  <c r="P10296" i="13"/>
  <c r="Q10296" i="13"/>
  <c r="N10296" i="13" s="1" a="1"/>
  <c r="N10296" i="13" s="1"/>
  <c r="P10297" i="13"/>
  <c r="Q10297" i="13"/>
  <c r="N10297" i="13" s="1" a="1"/>
  <c r="N10297" i="13" s="1"/>
  <c r="P10298" i="13"/>
  <c r="Q10298" i="13"/>
  <c r="N10298" i="13" s="1" a="1"/>
  <c r="N10298" i="13" s="1"/>
  <c r="P10299" i="13"/>
  <c r="Q10299" i="13"/>
  <c r="N10299" i="13" s="1" a="1"/>
  <c r="N10299" i="13" s="1"/>
  <c r="P10300" i="13"/>
  <c r="Q10300" i="13"/>
  <c r="N10300" i="13" s="1" a="1"/>
  <c r="N10300" i="13" s="1"/>
  <c r="P10301" i="13"/>
  <c r="Q10301" i="13"/>
  <c r="N10301" i="13" s="1" a="1"/>
  <c r="N10301" i="13" s="1"/>
  <c r="P10302" i="13"/>
  <c r="Q10302" i="13"/>
  <c r="N10302" i="13" s="1" a="1"/>
  <c r="N10302" i="13" s="1"/>
  <c r="P10303" i="13"/>
  <c r="Q10303" i="13"/>
  <c r="N10303" i="13" s="1" a="1"/>
  <c r="N10303" i="13" s="1"/>
  <c r="P10304" i="13"/>
  <c r="Q10304" i="13"/>
  <c r="N10304" i="13" s="1" a="1"/>
  <c r="N10304" i="13" s="1"/>
  <c r="P10305" i="13"/>
  <c r="Q10305" i="13"/>
  <c r="N10305" i="13" s="1" a="1"/>
  <c r="N10305" i="13" s="1"/>
  <c r="P10306" i="13"/>
  <c r="Q10306" i="13"/>
  <c r="N10306" i="13" s="1" a="1"/>
  <c r="N10306" i="13" s="1"/>
  <c r="P10307" i="13"/>
  <c r="Q10307" i="13"/>
  <c r="N10307" i="13" s="1" a="1"/>
  <c r="N10307" i="13" s="1"/>
  <c r="P10308" i="13"/>
  <c r="Q10308" i="13"/>
  <c r="N10308" i="13" s="1" a="1"/>
  <c r="N10308" i="13" s="1"/>
  <c r="P10309" i="13"/>
  <c r="Q10309" i="13"/>
  <c r="N10309" i="13" s="1" a="1"/>
  <c r="N10309" i="13" s="1"/>
  <c r="P10310" i="13"/>
  <c r="Q10310" i="13"/>
  <c r="N10310" i="13" s="1" a="1"/>
  <c r="N10310" i="13" s="1"/>
  <c r="P10311" i="13"/>
  <c r="Q10311" i="13"/>
  <c r="N10311" i="13" s="1" a="1"/>
  <c r="N10311" i="13" s="1"/>
  <c r="P10312" i="13"/>
  <c r="Q10312" i="13"/>
  <c r="N10312" i="13" s="1" a="1"/>
  <c r="N10312" i="13" s="1"/>
  <c r="P10313" i="13"/>
  <c r="Q10313" i="13"/>
  <c r="N10313" i="13" s="1" a="1"/>
  <c r="N10313" i="13" s="1"/>
  <c r="P10314" i="13"/>
  <c r="Q10314" i="13"/>
  <c r="N10314" i="13" s="1" a="1"/>
  <c r="N10314" i="13" s="1"/>
  <c r="P10315" i="13"/>
  <c r="Q10315" i="13"/>
  <c r="N10315" i="13" s="1" a="1"/>
  <c r="N10315" i="13" s="1"/>
  <c r="P10316" i="13"/>
  <c r="Q10316" i="13"/>
  <c r="N10316" i="13" s="1" a="1"/>
  <c r="N10316" i="13" s="1"/>
  <c r="P10317" i="13"/>
  <c r="Q10317" i="13"/>
  <c r="N10317" i="13" s="1" a="1"/>
  <c r="N10317" i="13" s="1"/>
  <c r="P10318" i="13"/>
  <c r="Q10318" i="13"/>
  <c r="N10318" i="13" s="1" a="1"/>
  <c r="N10318" i="13" s="1"/>
  <c r="P10319" i="13"/>
  <c r="Q10319" i="13"/>
  <c r="N10319" i="13" s="1" a="1"/>
  <c r="N10319" i="13" s="1"/>
  <c r="P10320" i="13"/>
  <c r="Q10320" i="13"/>
  <c r="N10320" i="13" s="1" a="1"/>
  <c r="N10320" i="13" s="1"/>
  <c r="P10321" i="13"/>
  <c r="Q10321" i="13"/>
  <c r="N10321" i="13" s="1" a="1"/>
  <c r="N10321" i="13" s="1"/>
  <c r="P10322" i="13"/>
  <c r="Q10322" i="13"/>
  <c r="N10322" i="13" s="1" a="1"/>
  <c r="N10322" i="13" s="1"/>
  <c r="P10323" i="13"/>
  <c r="Q10323" i="13"/>
  <c r="N10323" i="13" s="1" a="1"/>
  <c r="N10323" i="13" s="1"/>
  <c r="P10324" i="13"/>
  <c r="Q10324" i="13"/>
  <c r="N10324" i="13" s="1" a="1"/>
  <c r="N10324" i="13" s="1"/>
  <c r="P10325" i="13"/>
  <c r="Q10325" i="13"/>
  <c r="N10325" i="13" s="1" a="1"/>
  <c r="N10325" i="13" s="1"/>
  <c r="P10326" i="13"/>
  <c r="Q10326" i="13"/>
  <c r="N10326" i="13" s="1" a="1"/>
  <c r="N10326" i="13" s="1"/>
  <c r="P10327" i="13"/>
  <c r="Q10327" i="13"/>
  <c r="N10327" i="13" s="1" a="1"/>
  <c r="N10327" i="13" s="1"/>
  <c r="P10328" i="13"/>
  <c r="Q10328" i="13"/>
  <c r="N10328" i="13" s="1" a="1"/>
  <c r="N10328" i="13" s="1"/>
  <c r="P10329" i="13"/>
  <c r="Q10329" i="13"/>
  <c r="N10329" i="13" s="1" a="1"/>
  <c r="N10329" i="13" s="1"/>
  <c r="P10330" i="13"/>
  <c r="Q10330" i="13"/>
  <c r="N10330" i="13" s="1" a="1"/>
  <c r="N10330" i="13" s="1"/>
  <c r="P10331" i="13"/>
  <c r="Q10331" i="13"/>
  <c r="N10331" i="13" s="1" a="1"/>
  <c r="N10331" i="13" s="1"/>
  <c r="P10332" i="13"/>
  <c r="Q10332" i="13"/>
  <c r="N10332" i="13" s="1" a="1"/>
  <c r="N10332" i="13" s="1"/>
  <c r="P10333" i="13"/>
  <c r="Q10333" i="13"/>
  <c r="N10333" i="13" s="1" a="1"/>
  <c r="N10333" i="13" s="1"/>
  <c r="P10334" i="13"/>
  <c r="Q10334" i="13"/>
  <c r="N10334" i="13" s="1" a="1"/>
  <c r="N10334" i="13" s="1"/>
  <c r="P10335" i="13"/>
  <c r="Q10335" i="13"/>
  <c r="N10335" i="13" s="1" a="1"/>
  <c r="N10335" i="13" s="1"/>
  <c r="P10336" i="13"/>
  <c r="Q10336" i="13"/>
  <c r="N10336" i="13" s="1" a="1"/>
  <c r="P10337" i="13"/>
  <c r="Q10337" i="13"/>
  <c r="N10337" i="13" s="1" a="1"/>
  <c r="N10337" i="13" s="1"/>
  <c r="P10338" i="13"/>
  <c r="Q10338" i="13"/>
  <c r="N10338" i="13" s="1" a="1"/>
  <c r="N10338" i="13" s="1"/>
  <c r="P10339" i="13"/>
  <c r="Q10339" i="13"/>
  <c r="N10339" i="13" s="1" a="1"/>
  <c r="N10339" i="13" s="1"/>
  <c r="P10340" i="13"/>
  <c r="Q10340" i="13"/>
  <c r="N10340" i="13" s="1" a="1"/>
  <c r="N10340" i="13" s="1"/>
  <c r="P10341" i="13"/>
  <c r="Q10341" i="13"/>
  <c r="N10341" i="13" s="1" a="1"/>
  <c r="N10341" i="13" s="1"/>
  <c r="P10342" i="13"/>
  <c r="Q10342" i="13"/>
  <c r="N10342" i="13" s="1" a="1"/>
  <c r="N10342" i="13" s="1"/>
  <c r="P10343" i="13"/>
  <c r="Q10343" i="13"/>
  <c r="N10343" i="13" s="1" a="1"/>
  <c r="N10343" i="13" s="1"/>
  <c r="P10344" i="13"/>
  <c r="Q10344" i="13"/>
  <c r="N10344" i="13" s="1" a="1"/>
  <c r="N10344" i="13" s="1"/>
  <c r="P10345" i="13"/>
  <c r="Q10345" i="13"/>
  <c r="N10345" i="13" s="1" a="1"/>
  <c r="N10345" i="13" s="1"/>
  <c r="P10346" i="13"/>
  <c r="Q10346" i="13"/>
  <c r="N10346" i="13" s="1" a="1"/>
  <c r="N10346" i="13" s="1"/>
  <c r="P10347" i="13"/>
  <c r="Q10347" i="13"/>
  <c r="N10347" i="13" s="1" a="1"/>
  <c r="N10347" i="13" s="1"/>
  <c r="P10348" i="13"/>
  <c r="Q10348" i="13"/>
  <c r="N10348" i="13" s="1" a="1"/>
  <c r="N10348" i="13" s="1"/>
  <c r="P10349" i="13"/>
  <c r="Q10349" i="13"/>
  <c r="N10349" i="13" s="1" a="1"/>
  <c r="N10349" i="13" s="1"/>
  <c r="P10350" i="13"/>
  <c r="Q10350" i="13"/>
  <c r="N10350" i="13" s="1" a="1"/>
  <c r="N10350" i="13" s="1"/>
  <c r="P10351" i="13"/>
  <c r="Q10351" i="13"/>
  <c r="N10351" i="13" s="1" a="1"/>
  <c r="N10351" i="13" s="1"/>
  <c r="P10352" i="13"/>
  <c r="Q10352" i="13"/>
  <c r="N10352" i="13" s="1" a="1"/>
  <c r="N10352" i="13" s="1"/>
  <c r="P10353" i="13"/>
  <c r="Q10353" i="13"/>
  <c r="N10353" i="13" s="1" a="1"/>
  <c r="N10353" i="13" s="1"/>
  <c r="P10354" i="13"/>
  <c r="Q10354" i="13"/>
  <c r="N10354" i="13" s="1" a="1"/>
  <c r="N10354" i="13" s="1"/>
  <c r="P10355" i="13"/>
  <c r="Q10355" i="13"/>
  <c r="N10355" i="13" s="1" a="1"/>
  <c r="N10355" i="13" s="1"/>
  <c r="P10356" i="13"/>
  <c r="Q10356" i="13"/>
  <c r="N10356" i="13" s="1" a="1"/>
  <c r="N10356" i="13" s="1"/>
  <c r="P10357" i="13"/>
  <c r="Q10357" i="13"/>
  <c r="N10357" i="13" s="1" a="1"/>
  <c r="N10357" i="13" s="1"/>
  <c r="P10358" i="13"/>
  <c r="Q10358" i="13"/>
  <c r="N10358" i="13" s="1" a="1"/>
  <c r="N10358" i="13" s="1"/>
  <c r="P10359" i="13"/>
  <c r="Q10359" i="13"/>
  <c r="N10359" i="13" s="1" a="1"/>
  <c r="N10359" i="13" s="1"/>
  <c r="P10360" i="13"/>
  <c r="Q10360" i="13"/>
  <c r="N10360" i="13" s="1" a="1"/>
  <c r="N10360" i="13" s="1"/>
  <c r="P10361" i="13"/>
  <c r="Q10361" i="13"/>
  <c r="N10361" i="13" s="1" a="1"/>
  <c r="N10361" i="13" s="1"/>
  <c r="P10362" i="13"/>
  <c r="Q10362" i="13"/>
  <c r="N10362" i="13" s="1" a="1"/>
  <c r="N10362" i="13" s="1"/>
  <c r="P10363" i="13"/>
  <c r="Q10363" i="13"/>
  <c r="N10363" i="13" s="1" a="1"/>
  <c r="N10363" i="13" s="1"/>
  <c r="P10364" i="13"/>
  <c r="Q10364" i="13"/>
  <c r="N10364" i="13" s="1" a="1"/>
  <c r="N10364" i="13" s="1"/>
  <c r="P10365" i="13"/>
  <c r="Q10365" i="13"/>
  <c r="N10365" i="13" s="1" a="1"/>
  <c r="N10365" i="13" s="1"/>
  <c r="P10366" i="13"/>
  <c r="Q10366" i="13"/>
  <c r="N10366" i="13" s="1" a="1"/>
  <c r="N10366" i="13" s="1"/>
  <c r="P10367" i="13"/>
  <c r="Q10367" i="13"/>
  <c r="N10367" i="13" s="1" a="1"/>
  <c r="N10367" i="13" s="1"/>
  <c r="P10368" i="13"/>
  <c r="Q10368" i="13"/>
  <c r="N10368" i="13" s="1" a="1"/>
  <c r="N10368" i="13" s="1"/>
  <c r="P10369" i="13"/>
  <c r="Q10369" i="13"/>
  <c r="N10369" i="13" s="1" a="1"/>
  <c r="N10369" i="13" s="1"/>
  <c r="P10370" i="13"/>
  <c r="Q10370" i="13"/>
  <c r="N10370" i="13" s="1" a="1"/>
  <c r="N10370" i="13" s="1"/>
  <c r="P10371" i="13"/>
  <c r="Q10371" i="13"/>
  <c r="N10371" i="13" s="1" a="1"/>
  <c r="N10371" i="13" s="1"/>
  <c r="P10372" i="13"/>
  <c r="Q10372" i="13"/>
  <c r="N10372" i="13" s="1" a="1"/>
  <c r="N10372" i="13" s="1"/>
  <c r="P10373" i="13"/>
  <c r="Q10373" i="13"/>
  <c r="N10373" i="13" s="1" a="1"/>
  <c r="N10373" i="13" s="1"/>
  <c r="P10374" i="13"/>
  <c r="Q10374" i="13"/>
  <c r="N10374" i="13" s="1" a="1"/>
  <c r="N10374" i="13" s="1"/>
  <c r="P10375" i="13"/>
  <c r="Q10375" i="13"/>
  <c r="N10375" i="13" s="1" a="1"/>
  <c r="N10375" i="13" s="1"/>
  <c r="P10376" i="13"/>
  <c r="Q10376" i="13"/>
  <c r="N10376" i="13" s="1" a="1"/>
  <c r="N10376" i="13" s="1"/>
  <c r="P10377" i="13"/>
  <c r="Q10377" i="13"/>
  <c r="N10377" i="13" s="1" a="1"/>
  <c r="N10377" i="13" s="1"/>
  <c r="P10378" i="13"/>
  <c r="Q10378" i="13"/>
  <c r="N10378" i="13" s="1" a="1"/>
  <c r="N10378" i="13" s="1"/>
  <c r="P10379" i="13"/>
  <c r="Q10379" i="13"/>
  <c r="N10379" i="13" s="1" a="1"/>
  <c r="N10379" i="13" s="1"/>
  <c r="P10380" i="13"/>
  <c r="Q10380" i="13"/>
  <c r="N10380" i="13" s="1" a="1"/>
  <c r="N10380" i="13" s="1"/>
  <c r="P10381" i="13"/>
  <c r="Q10381" i="13"/>
  <c r="N10381" i="13" s="1" a="1"/>
  <c r="N10381" i="13" s="1"/>
  <c r="P10382" i="13"/>
  <c r="Q10382" i="13"/>
  <c r="N10382" i="13" s="1" a="1"/>
  <c r="N10382" i="13" s="1"/>
  <c r="P10383" i="13"/>
  <c r="Q10383" i="13"/>
  <c r="N10383" i="13" s="1" a="1"/>
  <c r="N10383" i="13" s="1"/>
  <c r="P10384" i="13"/>
  <c r="Q10384" i="13"/>
  <c r="N10384" i="13" s="1" a="1"/>
  <c r="N10384" i="13" s="1"/>
  <c r="P10385" i="13"/>
  <c r="Q10385" i="13"/>
  <c r="N10385" i="13" s="1" a="1"/>
  <c r="N10385" i="13" s="1"/>
  <c r="P10386" i="13"/>
  <c r="Q10386" i="13"/>
  <c r="N10386" i="13" s="1" a="1"/>
  <c r="N10386" i="13" s="1"/>
  <c r="P10387" i="13"/>
  <c r="Q10387" i="13"/>
  <c r="N10387" i="13" s="1" a="1"/>
  <c r="N10387" i="13" s="1"/>
  <c r="P10388" i="13"/>
  <c r="Q10388" i="13"/>
  <c r="N10388" i="13" s="1" a="1"/>
  <c r="N10388" i="13" s="1"/>
  <c r="P10389" i="13"/>
  <c r="Q10389" i="13"/>
  <c r="N10389" i="13" s="1" a="1"/>
  <c r="N10389" i="13" s="1"/>
  <c r="P10390" i="13"/>
  <c r="Q10390" i="13"/>
  <c r="N10390" i="13" s="1" a="1"/>
  <c r="N10390" i="13" s="1"/>
  <c r="P10391" i="13"/>
  <c r="Q10391" i="13"/>
  <c r="N10391" i="13" s="1" a="1"/>
  <c r="N10391" i="13" s="1"/>
  <c r="P10392" i="13"/>
  <c r="Q10392" i="13"/>
  <c r="N10392" i="13" s="1" a="1"/>
  <c r="N10392" i="13" s="1"/>
  <c r="P10393" i="13"/>
  <c r="Q10393" i="13"/>
  <c r="N10393" i="13" s="1" a="1"/>
  <c r="N10393" i="13" s="1"/>
  <c r="P10394" i="13"/>
  <c r="Q10394" i="13"/>
  <c r="N10394" i="13" s="1" a="1"/>
  <c r="N10394" i="13" s="1"/>
  <c r="P10395" i="13"/>
  <c r="Q10395" i="13"/>
  <c r="N10395" i="13" s="1" a="1"/>
  <c r="N10395" i="13" s="1"/>
  <c r="P10396" i="13"/>
  <c r="Q10396" i="13"/>
  <c r="N10396" i="13" s="1" a="1"/>
  <c r="N10396" i="13" s="1"/>
  <c r="P10397" i="13"/>
  <c r="Q10397" i="13"/>
  <c r="N10397" i="13" s="1" a="1"/>
  <c r="N10397" i="13" s="1"/>
  <c r="P10398" i="13"/>
  <c r="Q10398" i="13"/>
  <c r="N10398" i="13" s="1" a="1"/>
  <c r="N10398" i="13" s="1"/>
  <c r="P10399" i="13"/>
  <c r="Q10399" i="13"/>
  <c r="N10399" i="13" s="1" a="1"/>
  <c r="N10399" i="13" s="1"/>
  <c r="P10400" i="13"/>
  <c r="Q10400" i="13"/>
  <c r="N10400" i="13" s="1" a="1"/>
  <c r="N10400" i="13" s="1"/>
  <c r="P10401" i="13"/>
  <c r="Q10401" i="13"/>
  <c r="N10401" i="13" s="1" a="1"/>
  <c r="N10401" i="13" s="1"/>
  <c r="P10402" i="13"/>
  <c r="Q10402" i="13"/>
  <c r="N10402" i="13" s="1" a="1"/>
  <c r="N10402" i="13" s="1"/>
  <c r="P10403" i="13"/>
  <c r="Q10403" i="13"/>
  <c r="N10403" i="13" s="1" a="1"/>
  <c r="N10403" i="13" s="1"/>
  <c r="P10404" i="13"/>
  <c r="Q10404" i="13"/>
  <c r="N10404" i="13" s="1" a="1"/>
  <c r="N10404" i="13" s="1"/>
  <c r="P10405" i="13"/>
  <c r="Q10405" i="13"/>
  <c r="N10405" i="13" s="1" a="1"/>
  <c r="N10405" i="13" s="1"/>
  <c r="P10406" i="13"/>
  <c r="Q10406" i="13"/>
  <c r="N10406" i="13" s="1" a="1"/>
  <c r="N10406" i="13" s="1"/>
  <c r="P10407" i="13"/>
  <c r="Q10407" i="13"/>
  <c r="N10407" i="13" s="1" a="1"/>
  <c r="N10407" i="13" s="1"/>
  <c r="P10408" i="13"/>
  <c r="Q10408" i="13"/>
  <c r="N10408" i="13" s="1" a="1"/>
  <c r="N10408" i="13" s="1"/>
  <c r="P10409" i="13"/>
  <c r="Q10409" i="13"/>
  <c r="N10409" i="13" s="1" a="1"/>
  <c r="N10409" i="13" s="1"/>
  <c r="P10410" i="13"/>
  <c r="Q10410" i="13"/>
  <c r="N10410" i="13" s="1" a="1"/>
  <c r="P10411" i="13"/>
  <c r="Q10411" i="13"/>
  <c r="N10411" i="13" s="1" a="1"/>
  <c r="N10411" i="13" s="1"/>
  <c r="P10412" i="13"/>
  <c r="Q10412" i="13"/>
  <c r="N10412" i="13" s="1" a="1"/>
  <c r="N10412" i="13" s="1"/>
  <c r="P10413" i="13"/>
  <c r="Q10413" i="13"/>
  <c r="N10413" i="13" s="1" a="1"/>
  <c r="N10413" i="13" s="1"/>
  <c r="P10414" i="13"/>
  <c r="Q10414" i="13"/>
  <c r="N10414" i="13" s="1" a="1"/>
  <c r="N10414" i="13" s="1"/>
  <c r="P10415" i="13"/>
  <c r="Q10415" i="13"/>
  <c r="N10415" i="13" s="1" a="1"/>
  <c r="N10415" i="13" s="1"/>
  <c r="P10416" i="13"/>
  <c r="Q10416" i="13"/>
  <c r="N10416" i="13" s="1" a="1"/>
  <c r="N10416" i="13" s="1"/>
  <c r="P10417" i="13"/>
  <c r="Q10417" i="13"/>
  <c r="N10417" i="13" s="1" a="1"/>
  <c r="N10417" i="13" s="1"/>
  <c r="P10418" i="13"/>
  <c r="Q10418" i="13"/>
  <c r="N10418" i="13" s="1" a="1"/>
  <c r="N10418" i="13" s="1"/>
  <c r="P10419" i="13"/>
  <c r="Q10419" i="13"/>
  <c r="N10419" i="13" s="1" a="1"/>
  <c r="N10419" i="13" s="1"/>
  <c r="P10420" i="13"/>
  <c r="Q10420" i="13"/>
  <c r="N10420" i="13" s="1" a="1"/>
  <c r="N10420" i="13" s="1"/>
  <c r="P10421" i="13"/>
  <c r="Q10421" i="13"/>
  <c r="N10421" i="13" s="1" a="1"/>
  <c r="N10421" i="13" s="1"/>
  <c r="P10422" i="13"/>
  <c r="Q10422" i="13"/>
  <c r="N10422" i="13" s="1" a="1"/>
  <c r="N10422" i="13" s="1"/>
  <c r="P10423" i="13"/>
  <c r="Q10423" i="13"/>
  <c r="N10423" i="13" s="1" a="1"/>
  <c r="N10423" i="13" s="1"/>
  <c r="P10424" i="13"/>
  <c r="Q10424" i="13"/>
  <c r="N10424" i="13" s="1" a="1"/>
  <c r="N10424" i="13" s="1"/>
  <c r="P10425" i="13"/>
  <c r="Q10425" i="13"/>
  <c r="N10425" i="13" s="1" a="1"/>
  <c r="N10425" i="13" s="1"/>
  <c r="P10426" i="13"/>
  <c r="Q10426" i="13"/>
  <c r="N10426" i="13" s="1" a="1"/>
  <c r="N10426" i="13" s="1"/>
  <c r="P10427" i="13"/>
  <c r="Q10427" i="13"/>
  <c r="N10427" i="13" s="1" a="1"/>
  <c r="N10427" i="13" s="1"/>
  <c r="P10428" i="13"/>
  <c r="Q10428" i="13"/>
  <c r="N10428" i="13" s="1" a="1"/>
  <c r="N10428" i="13" s="1"/>
  <c r="P10429" i="13"/>
  <c r="Q10429" i="13"/>
  <c r="N10429" i="13" s="1" a="1"/>
  <c r="N10429" i="13" s="1"/>
  <c r="P10430" i="13"/>
  <c r="Q10430" i="13"/>
  <c r="N10430" i="13" s="1" a="1"/>
  <c r="N10430" i="13" s="1"/>
  <c r="P10431" i="13"/>
  <c r="Q10431" i="13"/>
  <c r="N10431" i="13" s="1" a="1"/>
  <c r="N10431" i="13" s="1"/>
  <c r="P10432" i="13"/>
  <c r="Q10432" i="13"/>
  <c r="N10432" i="13" s="1" a="1"/>
  <c r="N10432" i="13" s="1"/>
  <c r="P10433" i="13"/>
  <c r="Q10433" i="13"/>
  <c r="N10433" i="13" s="1" a="1"/>
  <c r="N10433" i="13" s="1"/>
  <c r="P10434" i="13"/>
  <c r="Q10434" i="13"/>
  <c r="N10434" i="13" s="1" a="1"/>
  <c r="N10434" i="13" s="1"/>
  <c r="P10435" i="13"/>
  <c r="Q10435" i="13"/>
  <c r="N10435" i="13" s="1" a="1"/>
  <c r="N10435" i="13" s="1"/>
  <c r="P10436" i="13"/>
  <c r="Q10436" i="13"/>
  <c r="N10436" i="13" s="1" a="1"/>
  <c r="N10436" i="13" s="1"/>
  <c r="P10437" i="13"/>
  <c r="Q10437" i="13"/>
  <c r="N10437" i="13" s="1" a="1"/>
  <c r="N10437" i="13" s="1"/>
  <c r="P10438" i="13"/>
  <c r="Q10438" i="13"/>
  <c r="N10438" i="13" s="1" a="1"/>
  <c r="N10438" i="13" s="1"/>
  <c r="P10439" i="13"/>
  <c r="Q10439" i="13"/>
  <c r="N10439" i="13" s="1" a="1"/>
  <c r="N10439" i="13" s="1"/>
  <c r="P10440" i="13"/>
  <c r="Q10440" i="13"/>
  <c r="N10440" i="13" s="1" a="1"/>
  <c r="N10440" i="13" s="1"/>
  <c r="P10441" i="13"/>
  <c r="Q10441" i="13"/>
  <c r="N10441" i="13" s="1" a="1"/>
  <c r="N10441" i="13" s="1"/>
  <c r="P10442" i="13"/>
  <c r="Q10442" i="13"/>
  <c r="N10442" i="13" s="1" a="1"/>
  <c r="N10442" i="13" s="1"/>
  <c r="P10443" i="13"/>
  <c r="Q10443" i="13"/>
  <c r="N10443" i="13" s="1" a="1"/>
  <c r="N10443" i="13" s="1"/>
  <c r="P10444" i="13"/>
  <c r="Q10444" i="13"/>
  <c r="N10444" i="13" s="1" a="1"/>
  <c r="N10444" i="13" s="1"/>
  <c r="P10445" i="13"/>
  <c r="Q10445" i="13"/>
  <c r="N10445" i="13" s="1" a="1"/>
  <c r="N10445" i="13" s="1"/>
  <c r="P10446" i="13"/>
  <c r="Q10446" i="13"/>
  <c r="N10446" i="13" s="1" a="1"/>
  <c r="N10446" i="13" s="1"/>
  <c r="P10447" i="13"/>
  <c r="Q10447" i="13"/>
  <c r="N10447" i="13" s="1" a="1"/>
  <c r="N10447" i="13" s="1"/>
  <c r="P10448" i="13"/>
  <c r="Q10448" i="13"/>
  <c r="N10448" i="13" s="1" a="1"/>
  <c r="N10448" i="13" s="1"/>
  <c r="P10449" i="13"/>
  <c r="Q10449" i="13"/>
  <c r="N10449" i="13" s="1" a="1"/>
  <c r="N10449" i="13" s="1"/>
  <c r="P10450" i="13"/>
  <c r="Q10450" i="13"/>
  <c r="N10450" i="13" s="1" a="1"/>
  <c r="N10450" i="13" s="1"/>
  <c r="P10451" i="13"/>
  <c r="Q10451" i="13"/>
  <c r="N10451" i="13" s="1" a="1"/>
  <c r="N10451" i="13" s="1"/>
  <c r="P10452" i="13"/>
  <c r="Q10452" i="13"/>
  <c r="N10452" i="13" s="1" a="1"/>
  <c r="N10452" i="13" s="1"/>
  <c r="P10453" i="13"/>
  <c r="Q10453" i="13"/>
  <c r="N10453" i="13" s="1" a="1"/>
  <c r="N10453" i="13" s="1"/>
  <c r="P10454" i="13"/>
  <c r="Q10454" i="13"/>
  <c r="N10454" i="13" s="1" a="1"/>
  <c r="N10454" i="13" s="1"/>
  <c r="P10455" i="13"/>
  <c r="Q10455" i="13"/>
  <c r="N10455" i="13" s="1" a="1"/>
  <c r="N10455" i="13" s="1"/>
  <c r="P10456" i="13"/>
  <c r="Q10456" i="13"/>
  <c r="N10456" i="13" s="1" a="1"/>
  <c r="N10456" i="13" s="1"/>
  <c r="P10457" i="13"/>
  <c r="Q10457" i="13"/>
  <c r="N10457" i="13" s="1" a="1"/>
  <c r="N10457" i="13" s="1"/>
  <c r="P10458" i="13"/>
  <c r="Q10458" i="13"/>
  <c r="N10458" i="13" s="1" a="1"/>
  <c r="N10458" i="13" s="1"/>
  <c r="P10459" i="13"/>
  <c r="Q10459" i="13"/>
  <c r="N10459" i="13" s="1" a="1"/>
  <c r="N10459" i="13" s="1"/>
  <c r="P10460" i="13"/>
  <c r="Q10460" i="13"/>
  <c r="N10460" i="13" s="1" a="1"/>
  <c r="N10460" i="13" s="1"/>
  <c r="P10461" i="13"/>
  <c r="Q10461" i="13"/>
  <c r="N10461" i="13" s="1" a="1"/>
  <c r="N10461" i="13" s="1"/>
  <c r="P10462" i="13"/>
  <c r="Q10462" i="13"/>
  <c r="N10462" i="13" s="1" a="1"/>
  <c r="N10462" i="13" s="1"/>
  <c r="P10463" i="13"/>
  <c r="Q10463" i="13"/>
  <c r="N10463" i="13" s="1" a="1"/>
  <c r="N10463" i="13" s="1"/>
  <c r="P10464" i="13"/>
  <c r="Q10464" i="13"/>
  <c r="N10464" i="13" s="1" a="1"/>
  <c r="N10464" i="13" s="1"/>
  <c r="P10465" i="13"/>
  <c r="Q10465" i="13"/>
  <c r="N10465" i="13" s="1" a="1"/>
  <c r="N10465" i="13" s="1"/>
  <c r="P10466" i="13"/>
  <c r="Q10466" i="13"/>
  <c r="N10466" i="13" s="1" a="1"/>
  <c r="N10466" i="13" s="1"/>
  <c r="P10467" i="13"/>
  <c r="Q10467" i="13"/>
  <c r="N10467" i="13" s="1" a="1"/>
  <c r="N10467" i="13" s="1"/>
  <c r="P10468" i="13"/>
  <c r="Q10468" i="13"/>
  <c r="N10468" i="13" s="1" a="1"/>
  <c r="N10468" i="13" s="1"/>
  <c r="P10469" i="13"/>
  <c r="Q10469" i="13"/>
  <c r="N10469" i="13" s="1" a="1"/>
  <c r="N10469" i="13" s="1"/>
  <c r="P10470" i="13"/>
  <c r="Q10470" i="13"/>
  <c r="N10470" i="13" s="1" a="1"/>
  <c r="N10470" i="13" s="1"/>
  <c r="P10471" i="13"/>
  <c r="Q10471" i="13"/>
  <c r="N10471" i="13" s="1" a="1"/>
  <c r="N10471" i="13" s="1"/>
  <c r="P10472" i="13"/>
  <c r="Q10472" i="13"/>
  <c r="N10472" i="13" s="1" a="1"/>
  <c r="N10472" i="13" s="1"/>
  <c r="P10473" i="13"/>
  <c r="Q10473" i="13"/>
  <c r="N10473" i="13" s="1" a="1"/>
  <c r="N10473" i="13" s="1"/>
  <c r="P10474" i="13"/>
  <c r="Q10474" i="13"/>
  <c r="N10474" i="13" s="1" a="1"/>
  <c r="N10474" i="13" s="1"/>
  <c r="P10475" i="13"/>
  <c r="Q10475" i="13"/>
  <c r="N10475" i="13" s="1" a="1"/>
  <c r="N10475" i="13" s="1"/>
  <c r="P10476" i="13"/>
  <c r="Q10476" i="13"/>
  <c r="N10476" i="13" s="1" a="1"/>
  <c r="N10476" i="13" s="1"/>
  <c r="P10477" i="13"/>
  <c r="Q10477" i="13"/>
  <c r="N10477" i="13" s="1" a="1"/>
  <c r="N10477" i="13" s="1"/>
  <c r="P10478" i="13"/>
  <c r="Q10478" i="13"/>
  <c r="N10478" i="13" s="1" a="1"/>
  <c r="N10478" i="13" s="1"/>
  <c r="P10479" i="13"/>
  <c r="Q10479" i="13"/>
  <c r="N10479" i="13" s="1" a="1"/>
  <c r="N10479" i="13" s="1"/>
  <c r="P10480" i="13"/>
  <c r="Q10480" i="13"/>
  <c r="N10480" i="13" s="1" a="1"/>
  <c r="N10480" i="13" s="1"/>
  <c r="P10481" i="13"/>
  <c r="Q10481" i="13"/>
  <c r="N10481" i="13" s="1" a="1"/>
  <c r="N10481" i="13" s="1"/>
  <c r="P10482" i="13"/>
  <c r="Q10482" i="13"/>
  <c r="N10482" i="13" s="1" a="1"/>
  <c r="N10482" i="13" s="1"/>
  <c r="P10483" i="13"/>
  <c r="Q10483" i="13"/>
  <c r="N10483" i="13" s="1" a="1"/>
  <c r="N10483" i="13" s="1"/>
  <c r="P10484" i="13"/>
  <c r="Q10484" i="13"/>
  <c r="N10484" i="13" s="1" a="1"/>
  <c r="N10484" i="13" s="1"/>
  <c r="P10485" i="13"/>
  <c r="Q10485" i="13"/>
  <c r="N10485" i="13" s="1" a="1"/>
  <c r="N10485" i="13" s="1"/>
  <c r="P10486" i="13"/>
  <c r="Q10486" i="13"/>
  <c r="N10486" i="13" s="1" a="1"/>
  <c r="N10486" i="13" s="1"/>
  <c r="P10487" i="13"/>
  <c r="Q10487" i="13"/>
  <c r="N10487" i="13" s="1" a="1"/>
  <c r="N10487" i="13" s="1"/>
  <c r="P10488" i="13"/>
  <c r="Q10488" i="13"/>
  <c r="N10488" i="13" s="1" a="1"/>
  <c r="N10488" i="13" s="1"/>
  <c r="P10489" i="13"/>
  <c r="Q10489" i="13"/>
  <c r="N10489" i="13" s="1" a="1"/>
  <c r="N10489" i="13" s="1"/>
  <c r="P10490" i="13"/>
  <c r="Q10490" i="13"/>
  <c r="N10490" i="13" s="1" a="1"/>
  <c r="N10490" i="13" s="1"/>
  <c r="P10491" i="13"/>
  <c r="Q10491" i="13"/>
  <c r="N10491" i="13" s="1" a="1"/>
  <c r="N10491" i="13" s="1"/>
  <c r="P10492" i="13"/>
  <c r="Q10492" i="13"/>
  <c r="N10492" i="13" s="1" a="1"/>
  <c r="N10492" i="13" s="1"/>
  <c r="P10493" i="13"/>
  <c r="Q10493" i="13"/>
  <c r="N10493" i="13" s="1" a="1"/>
  <c r="N10493" i="13" s="1"/>
  <c r="P10494" i="13"/>
  <c r="Q10494" i="13"/>
  <c r="N10494" i="13" s="1" a="1"/>
  <c r="N10494" i="13" s="1"/>
  <c r="P10495" i="13"/>
  <c r="Q10495" i="13"/>
  <c r="N10495" i="13" s="1" a="1"/>
  <c r="N10495" i="13" s="1"/>
  <c r="P10496" i="13"/>
  <c r="Q10496" i="13"/>
  <c r="N10496" i="13" s="1" a="1"/>
  <c r="N10496" i="13" s="1"/>
  <c r="P10497" i="13"/>
  <c r="Q10497" i="13"/>
  <c r="N10497" i="13" s="1" a="1"/>
  <c r="N10497" i="13" s="1"/>
  <c r="P10498" i="13"/>
  <c r="Q10498" i="13"/>
  <c r="N10498" i="13" s="1" a="1"/>
  <c r="N10498" i="13" s="1"/>
  <c r="P10499" i="13"/>
  <c r="Q10499" i="13"/>
  <c r="N10499" i="13" s="1" a="1"/>
  <c r="N10499" i="13" s="1"/>
  <c r="P10500" i="13"/>
  <c r="Q10500" i="13"/>
  <c r="N10500" i="13" s="1" a="1"/>
  <c r="N10500" i="13" s="1"/>
  <c r="P10501" i="13"/>
  <c r="Q10501" i="13"/>
  <c r="N10501" i="13" s="1" a="1"/>
  <c r="N10501" i="13" s="1"/>
  <c r="P10502" i="13"/>
  <c r="Q10502" i="13"/>
  <c r="N10502" i="13" s="1" a="1"/>
  <c r="N10502" i="13" s="1"/>
  <c r="P10503" i="13"/>
  <c r="Q10503" i="13"/>
  <c r="N10503" i="13" s="1" a="1"/>
  <c r="N10503" i="13" s="1"/>
  <c r="P10504" i="13"/>
  <c r="Q10504" i="13"/>
  <c r="N10504" i="13" s="1" a="1"/>
  <c r="N10504" i="13" s="1"/>
  <c r="P10505" i="13"/>
  <c r="Q10505" i="13"/>
  <c r="N10505" i="13" s="1" a="1"/>
  <c r="N10505" i="13" s="1"/>
  <c r="P10506" i="13"/>
  <c r="Q10506" i="13"/>
  <c r="N10506" i="13" s="1" a="1"/>
  <c r="N10506" i="13" s="1"/>
  <c r="P10507" i="13"/>
  <c r="Q10507" i="13"/>
  <c r="N10507" i="13" s="1" a="1"/>
  <c r="N10507" i="13" s="1"/>
  <c r="P10508" i="13"/>
  <c r="Q10508" i="13"/>
  <c r="N10508" i="13" s="1" a="1"/>
  <c r="N10508" i="13" s="1"/>
  <c r="P10509" i="13"/>
  <c r="Q10509" i="13"/>
  <c r="N10509" i="13" s="1" a="1"/>
  <c r="N10509" i="13" s="1"/>
  <c r="P10510" i="13"/>
  <c r="Q10510" i="13"/>
  <c r="N10510" i="13" s="1" a="1"/>
  <c r="N10510" i="13" s="1"/>
  <c r="P10511" i="13"/>
  <c r="Q10511" i="13"/>
  <c r="N10511" i="13" s="1" a="1"/>
  <c r="N10511" i="13" s="1"/>
  <c r="P10512" i="13"/>
  <c r="Q10512" i="13"/>
  <c r="N10512" i="13" s="1" a="1"/>
  <c r="N10512" i="13" s="1"/>
  <c r="P10513" i="13"/>
  <c r="Q10513" i="13"/>
  <c r="N10513" i="13" s="1" a="1"/>
  <c r="N10513" i="13" s="1"/>
  <c r="P10514" i="13"/>
  <c r="Q10514" i="13"/>
  <c r="N10514" i="13" s="1" a="1"/>
  <c r="N10514" i="13" s="1"/>
  <c r="P10515" i="13"/>
  <c r="Q10515" i="13"/>
  <c r="N10515" i="13" s="1" a="1"/>
  <c r="N10515" i="13" s="1"/>
  <c r="P10516" i="13"/>
  <c r="Q10516" i="13"/>
  <c r="N10516" i="13" s="1" a="1"/>
  <c r="N10516" i="13" s="1"/>
  <c r="P10517" i="13"/>
  <c r="Q10517" i="13"/>
  <c r="N10517" i="13" s="1" a="1"/>
  <c r="N10517" i="13" s="1"/>
  <c r="P10518" i="13"/>
  <c r="Q10518" i="13"/>
  <c r="N10518" i="13" s="1" a="1"/>
  <c r="N10518" i="13" s="1"/>
  <c r="P10519" i="13"/>
  <c r="Q10519" i="13"/>
  <c r="N10519" i="13" s="1" a="1"/>
  <c r="N10519" i="13" s="1"/>
  <c r="P10520" i="13"/>
  <c r="Q10520" i="13"/>
  <c r="N10520" i="13" s="1" a="1"/>
  <c r="N10520" i="13" s="1"/>
  <c r="P10521" i="13"/>
  <c r="Q10521" i="13"/>
  <c r="N10521" i="13" s="1" a="1"/>
  <c r="N10521" i="13" s="1"/>
  <c r="P10522" i="13"/>
  <c r="Q10522" i="13"/>
  <c r="N10522" i="13" s="1" a="1"/>
  <c r="N10522" i="13" s="1"/>
  <c r="P10523" i="13"/>
  <c r="Q10523" i="13"/>
  <c r="N10523" i="13" s="1" a="1"/>
  <c r="N10523" i="13" s="1"/>
  <c r="P10524" i="13"/>
  <c r="Q10524" i="13"/>
  <c r="N10524" i="13" s="1" a="1"/>
  <c r="N10524" i="13" s="1"/>
  <c r="P10525" i="13"/>
  <c r="Q10525" i="13"/>
  <c r="N10525" i="13" s="1" a="1"/>
  <c r="N10525" i="13" s="1"/>
  <c r="P10526" i="13"/>
  <c r="Q10526" i="13"/>
  <c r="N10526" i="13" s="1" a="1"/>
  <c r="N10526" i="13" s="1"/>
  <c r="P10527" i="13"/>
  <c r="Q10527" i="13"/>
  <c r="N10527" i="13" s="1" a="1"/>
  <c r="N10527" i="13" s="1"/>
  <c r="P10528" i="13"/>
  <c r="Q10528" i="13"/>
  <c r="N10528" i="13" s="1" a="1"/>
  <c r="N10528" i="13" s="1"/>
  <c r="P10529" i="13"/>
  <c r="Q10529" i="13"/>
  <c r="N10529" i="13" s="1" a="1"/>
  <c r="N10529" i="13" s="1"/>
  <c r="P10530" i="13"/>
  <c r="Q10530" i="13"/>
  <c r="N10530" i="13" s="1" a="1"/>
  <c r="N10530" i="13" s="1"/>
  <c r="P10531" i="13"/>
  <c r="Q10531" i="13"/>
  <c r="N10531" i="13" s="1" a="1"/>
  <c r="N10531" i="13" s="1"/>
  <c r="P10532" i="13"/>
  <c r="Q10532" i="13"/>
  <c r="N10532" i="13" s="1" a="1"/>
  <c r="N10532" i="13" s="1"/>
  <c r="P10533" i="13"/>
  <c r="Q10533" i="13"/>
  <c r="N10533" i="13" s="1" a="1"/>
  <c r="N10533" i="13" s="1"/>
  <c r="P10534" i="13"/>
  <c r="Q10534" i="13"/>
  <c r="N10534" i="13" s="1" a="1"/>
  <c r="N10534" i="13" s="1"/>
  <c r="P10535" i="13"/>
  <c r="Q10535" i="13"/>
  <c r="N10535" i="13" s="1" a="1"/>
  <c r="N10535" i="13" s="1"/>
  <c r="P10536" i="13"/>
  <c r="Q10536" i="13"/>
  <c r="N10536" i="13" s="1" a="1"/>
  <c r="N10536" i="13" s="1"/>
  <c r="P10537" i="13"/>
  <c r="Q10537" i="13"/>
  <c r="N10537" i="13" s="1" a="1"/>
  <c r="N10537" i="13" s="1"/>
  <c r="P10538" i="13"/>
  <c r="Q10538" i="13"/>
  <c r="N10538" i="13" s="1" a="1"/>
  <c r="N10538" i="13" s="1"/>
  <c r="P10539" i="13"/>
  <c r="Q10539" i="13"/>
  <c r="N10539" i="13" s="1" a="1"/>
  <c r="N10539" i="13" s="1"/>
  <c r="P10540" i="13"/>
  <c r="Q10540" i="13"/>
  <c r="N10540" i="13" s="1" a="1"/>
  <c r="N10540" i="13" s="1"/>
  <c r="P10541" i="13"/>
  <c r="Q10541" i="13"/>
  <c r="N10541" i="13" s="1" a="1"/>
  <c r="N10541" i="13" s="1"/>
  <c r="P10542" i="13"/>
  <c r="Q10542" i="13"/>
  <c r="N10542" i="13" s="1" a="1"/>
  <c r="N10542" i="13" s="1"/>
  <c r="P10543" i="13"/>
  <c r="Q10543" i="13"/>
  <c r="N10543" i="13" s="1" a="1"/>
  <c r="N10543" i="13" s="1"/>
  <c r="P10544" i="13"/>
  <c r="Q10544" i="13"/>
  <c r="N10544" i="13" s="1" a="1"/>
  <c r="N10544" i="13" s="1"/>
  <c r="P10545" i="13"/>
  <c r="Q10545" i="13"/>
  <c r="N10545" i="13" s="1" a="1"/>
  <c r="N10545" i="13" s="1"/>
  <c r="P10546" i="13"/>
  <c r="Q10546" i="13"/>
  <c r="N10546" i="13" s="1" a="1"/>
  <c r="N10546" i="13" s="1"/>
  <c r="P10547" i="13"/>
  <c r="Q10547" i="13"/>
  <c r="N10547" i="13" s="1" a="1"/>
  <c r="N10547" i="13" s="1"/>
  <c r="P10548" i="13"/>
  <c r="Q10548" i="13"/>
  <c r="N10548" i="13" s="1" a="1"/>
  <c r="N10548" i="13" s="1"/>
  <c r="P10549" i="13"/>
  <c r="Q10549" i="13"/>
  <c r="N10549" i="13" s="1" a="1"/>
  <c r="N10549" i="13" s="1"/>
  <c r="P10550" i="13"/>
  <c r="Q10550" i="13"/>
  <c r="N10550" i="13" s="1" a="1"/>
  <c r="N10550" i="13" s="1"/>
  <c r="P10551" i="13"/>
  <c r="Q10551" i="13"/>
  <c r="N10551" i="13" s="1" a="1"/>
  <c r="N10551" i="13" s="1"/>
  <c r="P10552" i="13"/>
  <c r="Q10552" i="13"/>
  <c r="N10552" i="13" s="1" a="1"/>
  <c r="N10552" i="13" s="1"/>
  <c r="P10553" i="13"/>
  <c r="Q10553" i="13"/>
  <c r="N10553" i="13" s="1" a="1"/>
  <c r="N10553" i="13" s="1"/>
  <c r="P10554" i="13"/>
  <c r="Q10554" i="13"/>
  <c r="N10554" i="13" s="1" a="1"/>
  <c r="N10554" i="13" s="1"/>
  <c r="P10555" i="13"/>
  <c r="Q10555" i="13"/>
  <c r="N10555" i="13" s="1" a="1"/>
  <c r="N10555" i="13" s="1"/>
  <c r="P10556" i="13"/>
  <c r="Q10556" i="13"/>
  <c r="N10556" i="13" s="1" a="1"/>
  <c r="N10556" i="13" s="1"/>
  <c r="P10557" i="13"/>
  <c r="Q10557" i="13"/>
  <c r="N10557" i="13" s="1" a="1"/>
  <c r="N10557" i="13" s="1"/>
  <c r="P10558" i="13"/>
  <c r="Q10558" i="13"/>
  <c r="N10558" i="13" s="1" a="1"/>
  <c r="N10558" i="13" s="1"/>
  <c r="P10559" i="13"/>
  <c r="Q10559" i="13"/>
  <c r="N10559" i="13" s="1" a="1"/>
  <c r="N10559" i="13" s="1"/>
  <c r="P10560" i="13"/>
  <c r="Q10560" i="13"/>
  <c r="N10560" i="13" s="1" a="1"/>
  <c r="N10560" i="13" s="1"/>
  <c r="P10561" i="13"/>
  <c r="Q10561" i="13"/>
  <c r="N10561" i="13" s="1" a="1"/>
  <c r="N10561" i="13" s="1"/>
  <c r="P10562" i="13"/>
  <c r="Q10562" i="13"/>
  <c r="N10562" i="13" s="1" a="1"/>
  <c r="N10562" i="13" s="1"/>
  <c r="P10563" i="13"/>
  <c r="Q10563" i="13"/>
  <c r="N10563" i="13" s="1" a="1"/>
  <c r="N10563" i="13" s="1"/>
  <c r="P10564" i="13"/>
  <c r="Q10564" i="13"/>
  <c r="N10564" i="13" s="1" a="1"/>
  <c r="P10565" i="13"/>
  <c r="Q10565" i="13"/>
  <c r="N10565" i="13" s="1" a="1"/>
  <c r="N10565" i="13" s="1"/>
  <c r="P10566" i="13"/>
  <c r="Q10566" i="13"/>
  <c r="N10566" i="13" s="1" a="1"/>
  <c r="N10566" i="13" s="1"/>
  <c r="P10567" i="13"/>
  <c r="Q10567" i="13"/>
  <c r="N10567" i="13" s="1" a="1"/>
  <c r="N10567" i="13" s="1"/>
  <c r="P10568" i="13"/>
  <c r="Q10568" i="13"/>
  <c r="N10568" i="13" s="1" a="1"/>
  <c r="N10568" i="13" s="1"/>
  <c r="P10569" i="13"/>
  <c r="Q10569" i="13"/>
  <c r="N10569" i="13" s="1" a="1"/>
  <c r="N10569" i="13" s="1"/>
  <c r="P10570" i="13"/>
  <c r="Q10570" i="13"/>
  <c r="N10570" i="13" s="1" a="1"/>
  <c r="N10570" i="13" s="1"/>
  <c r="P10571" i="13"/>
  <c r="Q10571" i="13"/>
  <c r="N10571" i="13" s="1" a="1"/>
  <c r="N10571" i="13" s="1"/>
  <c r="P10572" i="13"/>
  <c r="Q10572" i="13"/>
  <c r="N10572" i="13" s="1" a="1"/>
  <c r="N10572" i="13" s="1"/>
  <c r="P10573" i="13"/>
  <c r="Q10573" i="13"/>
  <c r="N10573" i="13" s="1" a="1"/>
  <c r="N10573" i="13" s="1"/>
  <c r="P10574" i="13"/>
  <c r="Q10574" i="13"/>
  <c r="N10574" i="13" s="1" a="1"/>
  <c r="N10574" i="13" s="1"/>
  <c r="P10575" i="13"/>
  <c r="Q10575" i="13"/>
  <c r="N10575" i="13" s="1" a="1"/>
  <c r="N10575" i="13" s="1"/>
  <c r="P10576" i="13"/>
  <c r="Q10576" i="13"/>
  <c r="N10576" i="13" s="1" a="1"/>
  <c r="N10576" i="13" s="1"/>
  <c r="P10577" i="13"/>
  <c r="Q10577" i="13"/>
  <c r="N10577" i="13" s="1" a="1"/>
  <c r="N10577" i="13" s="1"/>
  <c r="P10578" i="13"/>
  <c r="Q10578" i="13"/>
  <c r="N10578" i="13" s="1" a="1"/>
  <c r="N10578" i="13" s="1"/>
  <c r="P10579" i="13"/>
  <c r="Q10579" i="13"/>
  <c r="N10579" i="13" s="1" a="1"/>
  <c r="N10579" i="13" s="1"/>
  <c r="P10580" i="13"/>
  <c r="Q10580" i="13"/>
  <c r="N10580" i="13" s="1" a="1"/>
  <c r="N10580" i="13" s="1"/>
  <c r="P10581" i="13"/>
  <c r="Q10581" i="13"/>
  <c r="N10581" i="13" s="1" a="1"/>
  <c r="N10581" i="13" s="1"/>
  <c r="P10582" i="13"/>
  <c r="Q10582" i="13"/>
  <c r="N10582" i="13" s="1" a="1"/>
  <c r="N10582" i="13" s="1"/>
  <c r="P10583" i="13"/>
  <c r="Q10583" i="13"/>
  <c r="N10583" i="13" s="1" a="1"/>
  <c r="N10583" i="13" s="1"/>
  <c r="P10584" i="13"/>
  <c r="Q10584" i="13"/>
  <c r="N10584" i="13" s="1" a="1"/>
  <c r="N10584" i="13" s="1"/>
  <c r="P10585" i="13"/>
  <c r="Q10585" i="13"/>
  <c r="N10585" i="13" s="1" a="1"/>
  <c r="N10585" i="13" s="1"/>
  <c r="P10586" i="13"/>
  <c r="Q10586" i="13"/>
  <c r="N10586" i="13" s="1" a="1"/>
  <c r="N10586" i="13" s="1"/>
  <c r="P10587" i="13"/>
  <c r="Q10587" i="13"/>
  <c r="N10587" i="13" s="1" a="1"/>
  <c r="N10587" i="13" s="1"/>
  <c r="P10588" i="13"/>
  <c r="Q10588" i="13"/>
  <c r="N10588" i="13" s="1" a="1"/>
  <c r="N10588" i="13" s="1"/>
  <c r="P10589" i="13"/>
  <c r="Q10589" i="13"/>
  <c r="N10589" i="13" s="1" a="1"/>
  <c r="N10589" i="13" s="1"/>
  <c r="P10590" i="13"/>
  <c r="Q10590" i="13"/>
  <c r="N10590" i="13" s="1" a="1"/>
  <c r="N10590" i="13" s="1"/>
  <c r="P10591" i="13"/>
  <c r="Q10591" i="13"/>
  <c r="N10591" i="13" s="1" a="1"/>
  <c r="N10591" i="13" s="1"/>
  <c r="P10592" i="13"/>
  <c r="Q10592" i="13"/>
  <c r="N10592" i="13" s="1" a="1"/>
  <c r="N10592" i="13" s="1"/>
  <c r="P10593" i="13"/>
  <c r="Q10593" i="13"/>
  <c r="N10593" i="13" s="1" a="1"/>
  <c r="N10593" i="13" s="1"/>
  <c r="P10594" i="13"/>
  <c r="Q10594" i="13"/>
  <c r="N10594" i="13" s="1" a="1"/>
  <c r="N10594" i="13" s="1"/>
  <c r="P10595" i="13"/>
  <c r="Q10595" i="13"/>
  <c r="N10595" i="13" s="1" a="1"/>
  <c r="N10595" i="13" s="1"/>
  <c r="P10596" i="13"/>
  <c r="Q10596" i="13"/>
  <c r="N10596" i="13" s="1" a="1"/>
  <c r="N10596" i="13" s="1"/>
  <c r="P10597" i="13"/>
  <c r="Q10597" i="13"/>
  <c r="N10597" i="13" s="1" a="1"/>
  <c r="N10597" i="13" s="1"/>
  <c r="P10598" i="13"/>
  <c r="Q10598" i="13"/>
  <c r="N10598" i="13" s="1" a="1"/>
  <c r="N10598" i="13" s="1"/>
  <c r="P10599" i="13"/>
  <c r="Q10599" i="13"/>
  <c r="N10599" i="13" s="1" a="1"/>
  <c r="N10599" i="13" s="1"/>
  <c r="P10600" i="13"/>
  <c r="Q10600" i="13"/>
  <c r="N10600" i="13" s="1" a="1"/>
  <c r="N10600" i="13" s="1"/>
  <c r="P10601" i="13"/>
  <c r="Q10601" i="13"/>
  <c r="N10601" i="13" s="1" a="1"/>
  <c r="N10601" i="13" s="1"/>
  <c r="P10602" i="13"/>
  <c r="Q10602" i="13"/>
  <c r="N10602" i="13" s="1" a="1"/>
  <c r="N10602" i="13" s="1"/>
  <c r="P10603" i="13"/>
  <c r="Q10603" i="13"/>
  <c r="N10603" i="13" s="1" a="1"/>
  <c r="N10603" i="13" s="1"/>
  <c r="P10604" i="13"/>
  <c r="Q10604" i="13"/>
  <c r="N10604" i="13" s="1" a="1"/>
  <c r="N10604" i="13" s="1"/>
  <c r="P10605" i="13"/>
  <c r="Q10605" i="13"/>
  <c r="N10605" i="13" s="1" a="1"/>
  <c r="N10605" i="13" s="1"/>
  <c r="P10606" i="13"/>
  <c r="Q10606" i="13"/>
  <c r="N10606" i="13" s="1" a="1"/>
  <c r="N10606" i="13" s="1"/>
  <c r="P10607" i="13"/>
  <c r="Q10607" i="13"/>
  <c r="N10607" i="13" s="1" a="1"/>
  <c r="N10607" i="13" s="1"/>
  <c r="P10608" i="13"/>
  <c r="Q10608" i="13"/>
  <c r="N10608" i="13" s="1" a="1"/>
  <c r="N10608" i="13" s="1"/>
  <c r="P10609" i="13"/>
  <c r="Q10609" i="13"/>
  <c r="N10609" i="13" s="1" a="1"/>
  <c r="N10609" i="13" s="1"/>
  <c r="P10610" i="13"/>
  <c r="Q10610" i="13"/>
  <c r="N10610" i="13" s="1" a="1"/>
  <c r="N10610" i="13" s="1"/>
  <c r="P10611" i="13"/>
  <c r="Q10611" i="13"/>
  <c r="N10611" i="13" s="1" a="1"/>
  <c r="N10611" i="13" s="1"/>
  <c r="P10612" i="13"/>
  <c r="Q10612" i="13"/>
  <c r="N10612" i="13" s="1" a="1"/>
  <c r="N10612" i="13" s="1"/>
  <c r="P10613" i="13"/>
  <c r="Q10613" i="13"/>
  <c r="N10613" i="13" s="1" a="1"/>
  <c r="N10613" i="13" s="1"/>
  <c r="P10614" i="13"/>
  <c r="Q10614" i="13"/>
  <c r="N10614" i="13" s="1" a="1"/>
  <c r="N10614" i="13" s="1"/>
  <c r="P10615" i="13"/>
  <c r="Q10615" i="13"/>
  <c r="N10615" i="13" s="1" a="1"/>
  <c r="N10615" i="13" s="1"/>
  <c r="P10616" i="13"/>
  <c r="Q10616" i="13"/>
  <c r="N10616" i="13" s="1" a="1"/>
  <c r="N10616" i="13" s="1"/>
  <c r="P10617" i="13"/>
  <c r="Q10617" i="13"/>
  <c r="N10617" i="13" s="1" a="1"/>
  <c r="N10617" i="13" s="1"/>
  <c r="P10618" i="13"/>
  <c r="Q10618" i="13"/>
  <c r="N10618" i="13" s="1" a="1"/>
  <c r="N10618" i="13" s="1"/>
  <c r="P10619" i="13"/>
  <c r="Q10619" i="13"/>
  <c r="N10619" i="13" s="1" a="1"/>
  <c r="N10619" i="13" s="1"/>
  <c r="P10620" i="13"/>
  <c r="Q10620" i="13"/>
  <c r="N10620" i="13" s="1" a="1"/>
  <c r="N10620" i="13" s="1"/>
  <c r="P10621" i="13"/>
  <c r="Q10621" i="13"/>
  <c r="N10621" i="13" s="1" a="1"/>
  <c r="N10621" i="13" s="1"/>
  <c r="P10622" i="13"/>
  <c r="Q10622" i="13"/>
  <c r="N10622" i="13" s="1" a="1"/>
  <c r="N10622" i="13" s="1"/>
  <c r="P10623" i="13"/>
  <c r="Q10623" i="13"/>
  <c r="N10623" i="13" s="1" a="1"/>
  <c r="N10623" i="13" s="1"/>
  <c r="P10624" i="13"/>
  <c r="Q10624" i="13"/>
  <c r="N10624" i="13" s="1" a="1"/>
  <c r="N10624" i="13" s="1"/>
  <c r="P10625" i="13"/>
  <c r="Q10625" i="13"/>
  <c r="N10625" i="13" s="1" a="1"/>
  <c r="N10625" i="13" s="1"/>
  <c r="P10626" i="13"/>
  <c r="Q10626" i="13"/>
  <c r="N10626" i="13" s="1" a="1"/>
  <c r="N10626" i="13" s="1"/>
  <c r="P10627" i="13"/>
  <c r="Q10627" i="13"/>
  <c r="N10627" i="13" s="1" a="1"/>
  <c r="N10627" i="13" s="1"/>
  <c r="P10628" i="13"/>
  <c r="Q10628" i="13"/>
  <c r="N10628" i="13" s="1" a="1"/>
  <c r="N10628" i="13" s="1"/>
  <c r="P10629" i="13"/>
  <c r="Q10629" i="13"/>
  <c r="N10629" i="13" s="1" a="1"/>
  <c r="N10629" i="13" s="1"/>
  <c r="P10630" i="13"/>
  <c r="Q10630" i="13"/>
  <c r="N10630" i="13" s="1" a="1"/>
  <c r="N10630" i="13" s="1"/>
  <c r="P10631" i="13"/>
  <c r="Q10631" i="13"/>
  <c r="N10631" i="13" s="1" a="1"/>
  <c r="N10631" i="13" s="1"/>
  <c r="P10632" i="13"/>
  <c r="Q10632" i="13"/>
  <c r="N10632" i="13" s="1" a="1"/>
  <c r="N10632" i="13" s="1"/>
  <c r="P10633" i="13"/>
  <c r="Q10633" i="13"/>
  <c r="N10633" i="13" s="1" a="1"/>
  <c r="N10633" i="13" s="1"/>
  <c r="P10634" i="13"/>
  <c r="Q10634" i="13"/>
  <c r="N10634" i="13" s="1" a="1"/>
  <c r="N10634" i="13" s="1"/>
  <c r="P10635" i="13"/>
  <c r="Q10635" i="13"/>
  <c r="N10635" i="13" s="1" a="1"/>
  <c r="N10635" i="13" s="1"/>
  <c r="P10636" i="13"/>
  <c r="Q10636" i="13"/>
  <c r="N10636" i="13" s="1" a="1"/>
  <c r="N10636" i="13" s="1"/>
  <c r="P10637" i="13"/>
  <c r="Q10637" i="13"/>
  <c r="N10637" i="13" s="1" a="1"/>
  <c r="N10637" i="13" s="1"/>
  <c r="P10638" i="13"/>
  <c r="Q10638" i="13"/>
  <c r="N10638" i="13" s="1" a="1"/>
  <c r="N10638" i="13" s="1"/>
  <c r="P10639" i="13"/>
  <c r="Q10639" i="13"/>
  <c r="N10639" i="13" s="1" a="1"/>
  <c r="N10639" i="13" s="1"/>
  <c r="P10640" i="13"/>
  <c r="Q10640" i="13"/>
  <c r="N10640" i="13" s="1" a="1"/>
  <c r="N10640" i="13" s="1"/>
  <c r="P10641" i="13"/>
  <c r="Q10641" i="13"/>
  <c r="N10641" i="13" s="1" a="1"/>
  <c r="N10641" i="13" s="1"/>
  <c r="P10642" i="13"/>
  <c r="Q10642" i="13"/>
  <c r="N10642" i="13" s="1" a="1"/>
  <c r="N10642" i="13" s="1"/>
  <c r="P10643" i="13"/>
  <c r="Q10643" i="13"/>
  <c r="N10643" i="13" s="1" a="1"/>
  <c r="N10643" i="13" s="1"/>
  <c r="P10644" i="13"/>
  <c r="Q10644" i="13"/>
  <c r="N10644" i="13" s="1" a="1"/>
  <c r="N10644" i="13" s="1"/>
  <c r="P10645" i="13"/>
  <c r="Q10645" i="13"/>
  <c r="N10645" i="13" s="1" a="1"/>
  <c r="N10645" i="13" s="1"/>
  <c r="P10646" i="13"/>
  <c r="Q10646" i="13"/>
  <c r="N10646" i="13" s="1" a="1"/>
  <c r="N10646" i="13" s="1"/>
  <c r="P10647" i="13"/>
  <c r="Q10647" i="13"/>
  <c r="N10647" i="13" s="1" a="1"/>
  <c r="N10647" i="13" s="1"/>
  <c r="P10648" i="13"/>
  <c r="Q10648" i="13"/>
  <c r="N10648" i="13" s="1" a="1"/>
  <c r="N10648" i="13" s="1"/>
  <c r="P10649" i="13"/>
  <c r="Q10649" i="13"/>
  <c r="N10649" i="13" s="1" a="1"/>
  <c r="N10649" i="13" s="1"/>
  <c r="P10650" i="13"/>
  <c r="Q10650" i="13"/>
  <c r="N10650" i="13" s="1" a="1"/>
  <c r="N10650" i="13" s="1"/>
  <c r="P10651" i="13"/>
  <c r="Q10651" i="13"/>
  <c r="N10651" i="13" s="1" a="1"/>
  <c r="N10651" i="13" s="1"/>
  <c r="P10652" i="13"/>
  <c r="Q10652" i="13"/>
  <c r="N10652" i="13" s="1" a="1"/>
  <c r="N10652" i="13" s="1"/>
  <c r="P10653" i="13"/>
  <c r="Q10653" i="13"/>
  <c r="N10653" i="13" s="1" a="1"/>
  <c r="N10653" i="13" s="1"/>
  <c r="P10654" i="13"/>
  <c r="Q10654" i="13"/>
  <c r="N10654" i="13" s="1" a="1"/>
  <c r="N10654" i="13" s="1"/>
  <c r="Q3" i="13"/>
  <c r="P3" i="13"/>
  <c r="N6" i="13"/>
  <c r="N7" i="13"/>
  <c r="N1754" i="13" a="1"/>
  <c r="N1754" i="13" s="1"/>
  <c r="N2299" i="13" a="1"/>
  <c r="N2299" i="13" s="1"/>
  <c r="N3474" i="13"/>
  <c r="N4551" i="13"/>
  <c r="N5310" i="13" a="1"/>
  <c r="N5310" i="13" s="1"/>
  <c r="N5708" i="13" a="1"/>
  <c r="N5708" i="13" s="1"/>
  <c r="N5982" i="13" a="1"/>
  <c r="N5982" i="13" s="1"/>
  <c r="N6250" i="13" a="1"/>
  <c r="N6250" i="13" s="1"/>
  <c r="N6518" i="13" a="1"/>
  <c r="N6518" i="13" s="1"/>
  <c r="N6790" i="13" a="1"/>
  <c r="N6790" i="13" s="1"/>
  <c r="N7048" i="13" a="1"/>
  <c r="N7048" i="13" s="1"/>
  <c r="N7247" i="13" a="1"/>
  <c r="N7247" i="13" s="1"/>
  <c r="N7425" i="13"/>
  <c r="N7603" i="13" a="1"/>
  <c r="N7603" i="13" s="1"/>
  <c r="N7771" i="13" a="1"/>
  <c r="N7771" i="13" s="1"/>
  <c r="N7907" i="13" a="1"/>
  <c r="N7907" i="13" s="1"/>
  <c r="N8027" i="13" a="1"/>
  <c r="N8027" i="13" s="1"/>
  <c r="N8148" i="13" a="1"/>
  <c r="N8148" i="13" s="1"/>
  <c r="N8269" i="13"/>
  <c r="N8388" i="13" a="1"/>
  <c r="N8388" i="13" s="1"/>
  <c r="N8512" i="13" a="1"/>
  <c r="N8512" i="13" s="1"/>
  <c r="N8635" i="13" a="1"/>
  <c r="N8635" i="13" s="1"/>
  <c r="N8743" i="13" a="1"/>
  <c r="N8743" i="13" s="1"/>
  <c r="N8804" i="13" a="1"/>
  <c r="N8804" i="13" s="1"/>
  <c r="N8864" i="13" a="1"/>
  <c r="N8864" i="13" s="1"/>
  <c r="N8924" i="13" a="1"/>
  <c r="N8924" i="13" s="1"/>
  <c r="N8987" i="13" a="1"/>
  <c r="N8987" i="13" s="1"/>
  <c r="N9045" i="13"/>
  <c r="N9104" i="13" a="1"/>
  <c r="N9104" i="13" s="1"/>
  <c r="N9168" i="13" a="1"/>
  <c r="N9168" i="13" s="1"/>
  <c r="N9229" i="13"/>
  <c r="N9288" i="13" a="1"/>
  <c r="N9288" i="13" s="1"/>
  <c r="N9352" i="13"/>
  <c r="N9426" i="13"/>
  <c r="N9500" i="13"/>
  <c r="N9578" i="13"/>
  <c r="N9652" i="13"/>
  <c r="N9728" i="13"/>
  <c r="N9808" i="13"/>
  <c r="N9882" i="13"/>
  <c r="N9956" i="13"/>
  <c r="N10034" i="13"/>
  <c r="N10108" i="13"/>
  <c r="N10184" i="13"/>
  <c r="N10260" i="13"/>
  <c r="N10336" i="13"/>
  <c r="N10410" i="13"/>
  <c r="N10564" i="13"/>
  <c r="N3" i="13" a="1"/>
  <c r="N3" i="13" s="1"/>
  <c r="M4" i="13" a="1"/>
  <c r="M4" i="13" s="1"/>
  <c r="K4" i="13" s="1"/>
  <c r="M5" i="13" a="1"/>
  <c r="M5" i="13" s="1"/>
  <c r="K5" i="13" s="1"/>
  <c r="M6" i="13" a="1"/>
  <c r="M6" i="13" s="1"/>
  <c r="K6" i="13" s="1"/>
  <c r="M7" i="13" a="1"/>
  <c r="M7" i="13"/>
  <c r="M8" i="13" a="1"/>
  <c r="M8" i="13" s="1"/>
  <c r="K8" i="13" s="1"/>
  <c r="M9" i="13" a="1"/>
  <c r="M9" i="13"/>
  <c r="K9" i="13" s="1"/>
  <c r="M10" i="13" a="1"/>
  <c r="M10" i="13" s="1"/>
  <c r="K10" i="13" s="1"/>
  <c r="M11" i="13" a="1"/>
  <c r="M11" i="13" s="1"/>
  <c r="K11" i="13" s="1"/>
  <c r="M12" i="13" a="1"/>
  <c r="M12" i="13" s="1"/>
  <c r="K12" i="13" s="1"/>
  <c r="M13" i="13" a="1"/>
  <c r="M13" i="13"/>
  <c r="K13" i="13" s="1"/>
  <c r="M14" i="13" a="1"/>
  <c r="M14" i="13" s="1"/>
  <c r="K14" i="13" s="1"/>
  <c r="M15" i="13" a="1"/>
  <c r="M15" i="13" s="1"/>
  <c r="K15" i="13" s="1"/>
  <c r="M16" i="13" a="1"/>
  <c r="M16" i="13" s="1"/>
  <c r="K16" i="13" s="1"/>
  <c r="M17" i="13" a="1"/>
  <c r="M17" i="13"/>
  <c r="K17" i="13" s="1"/>
  <c r="M18" i="13" a="1"/>
  <c r="M18" i="13" s="1"/>
  <c r="K18" i="13" s="1"/>
  <c r="M19" i="13" a="1"/>
  <c r="M19" i="13" s="1"/>
  <c r="K19" i="13" s="1"/>
  <c r="M20" i="13" a="1"/>
  <c r="M20" i="13" s="1"/>
  <c r="K20" i="13" s="1"/>
  <c r="M21" i="13" a="1"/>
  <c r="M21" i="13" s="1"/>
  <c r="K21" i="13" s="1"/>
  <c r="M22" i="13" a="1"/>
  <c r="M22" i="13" s="1"/>
  <c r="M23" i="13" a="1"/>
  <c r="M23" i="13"/>
  <c r="K23" i="13" s="1"/>
  <c r="M24" i="13" a="1"/>
  <c r="M24" i="13" s="1"/>
  <c r="K24" i="13" s="1"/>
  <c r="M25" i="13" a="1"/>
  <c r="M25" i="13"/>
  <c r="K25" i="13" s="1"/>
  <c r="M26" i="13" a="1"/>
  <c r="M26" i="13" s="1"/>
  <c r="K26" i="13" s="1"/>
  <c r="M27" i="13" a="1"/>
  <c r="M27" i="13" s="1"/>
  <c r="K27" i="13" s="1"/>
  <c r="M28" i="13" a="1"/>
  <c r="M28" i="13" s="1"/>
  <c r="K28" i="13" s="1"/>
  <c r="M29" i="13" a="1"/>
  <c r="M29" i="13"/>
  <c r="K29" i="13" s="1"/>
  <c r="M30" i="13" a="1"/>
  <c r="M30" i="13" s="1"/>
  <c r="M31" i="13" a="1"/>
  <c r="M31" i="13" s="1"/>
  <c r="K31" i="13" s="1"/>
  <c r="M32" i="13" a="1"/>
  <c r="M32" i="13" s="1"/>
  <c r="K32" i="13" s="1"/>
  <c r="M33" i="13" a="1"/>
  <c r="M33" i="13"/>
  <c r="K33" i="13" s="1"/>
  <c r="M34" i="13" a="1"/>
  <c r="M34" i="13" s="1"/>
  <c r="K34" i="13" s="1"/>
  <c r="M35" i="13" a="1"/>
  <c r="M35" i="13" s="1"/>
  <c r="K35" i="13" s="1"/>
  <c r="M36" i="13" a="1"/>
  <c r="M36" i="13" s="1"/>
  <c r="K36" i="13" s="1"/>
  <c r="M37" i="13" a="1"/>
  <c r="M37" i="13" s="1"/>
  <c r="K37" i="13" s="1"/>
  <c r="M38" i="13" a="1"/>
  <c r="M38" i="13" s="1"/>
  <c r="M39" i="13" a="1"/>
  <c r="M39" i="13"/>
  <c r="K39" i="13" s="1"/>
  <c r="M40" i="13" a="1"/>
  <c r="M40" i="13" s="1"/>
  <c r="K40" i="13" s="1"/>
  <c r="M41" i="13" a="1"/>
  <c r="M41" i="13"/>
  <c r="K41" i="13" s="1"/>
  <c r="M42" i="13" a="1"/>
  <c r="M42" i="13" s="1"/>
  <c r="K42" i="13" s="1"/>
  <c r="M43" i="13" a="1"/>
  <c r="M43" i="13" s="1"/>
  <c r="K43" i="13" s="1"/>
  <c r="M44" i="13" a="1"/>
  <c r="M44" i="13" s="1"/>
  <c r="K44" i="13" s="1"/>
  <c r="M45" i="13" a="1"/>
  <c r="M45" i="13"/>
  <c r="K45" i="13" s="1"/>
  <c r="M46" i="13" a="1"/>
  <c r="M46" i="13" s="1"/>
  <c r="M47" i="13" a="1"/>
  <c r="M47" i="13" s="1"/>
  <c r="K47" i="13" s="1"/>
  <c r="M48" i="13" a="1"/>
  <c r="M48" i="13" s="1"/>
  <c r="K48" i="13" s="1"/>
  <c r="M49" i="13" a="1"/>
  <c r="M49" i="13"/>
  <c r="K49" i="13" s="1"/>
  <c r="M50" i="13" a="1"/>
  <c r="M50" i="13" s="1"/>
  <c r="K50" i="13" s="1"/>
  <c r="M51" i="13" a="1"/>
  <c r="M51" i="13" s="1"/>
  <c r="K51" i="13" s="1"/>
  <c r="M52" i="13" a="1"/>
  <c r="M52" i="13" s="1"/>
  <c r="K52" i="13" s="1"/>
  <c r="M53" i="13" a="1"/>
  <c r="M53" i="13" s="1"/>
  <c r="K53" i="13" s="1"/>
  <c r="M54" i="13" a="1"/>
  <c r="M54" i="13" s="1"/>
  <c r="M55" i="13" a="1"/>
  <c r="M55" i="13"/>
  <c r="K55" i="13" s="1"/>
  <c r="M56" i="13" a="1"/>
  <c r="M56" i="13" s="1"/>
  <c r="K56" i="13" s="1"/>
  <c r="M57" i="13" a="1"/>
  <c r="M57" i="13"/>
  <c r="K57" i="13" s="1"/>
  <c r="M58" i="13" a="1"/>
  <c r="M58" i="13" s="1"/>
  <c r="K58" i="13" s="1"/>
  <c r="M59" i="13" a="1"/>
  <c r="M59" i="13" s="1"/>
  <c r="K59" i="13" s="1"/>
  <c r="M60" i="13" a="1"/>
  <c r="M60" i="13" s="1"/>
  <c r="K60" i="13" s="1"/>
  <c r="M61" i="13" a="1"/>
  <c r="M61" i="13"/>
  <c r="K61" i="13" s="1"/>
  <c r="M62" i="13" a="1"/>
  <c r="M62" i="13" s="1"/>
  <c r="M63" i="13" a="1"/>
  <c r="M63" i="13" s="1"/>
  <c r="K63" i="13" s="1"/>
  <c r="M64" i="13" a="1"/>
  <c r="M64" i="13" s="1"/>
  <c r="K64" i="13" s="1"/>
  <c r="M65" i="13" a="1"/>
  <c r="M65" i="13"/>
  <c r="K65" i="13" s="1"/>
  <c r="M66" i="13" a="1"/>
  <c r="M66" i="13" s="1"/>
  <c r="K66" i="13" s="1"/>
  <c r="M67" i="13" a="1"/>
  <c r="M67" i="13" s="1"/>
  <c r="K67" i="13" s="1"/>
  <c r="M68" i="13" a="1"/>
  <c r="M68" i="13" s="1"/>
  <c r="K68" i="13" s="1"/>
  <c r="M69" i="13" a="1"/>
  <c r="M69" i="13" s="1"/>
  <c r="K69" i="13" s="1"/>
  <c r="M70" i="13" a="1"/>
  <c r="M70" i="13" s="1"/>
  <c r="M71" i="13" a="1"/>
  <c r="M71" i="13"/>
  <c r="K71" i="13" s="1"/>
  <c r="M72" i="13" a="1"/>
  <c r="M72" i="13" s="1"/>
  <c r="K72" i="13" s="1"/>
  <c r="M73" i="13" a="1"/>
  <c r="M73" i="13"/>
  <c r="K73" i="13" s="1"/>
  <c r="M74" i="13" a="1"/>
  <c r="M74" i="13" s="1"/>
  <c r="K74" i="13" s="1"/>
  <c r="M75" i="13" a="1"/>
  <c r="M75" i="13" s="1"/>
  <c r="K75" i="13" s="1"/>
  <c r="M76" i="13" a="1"/>
  <c r="M76" i="13" s="1"/>
  <c r="K76" i="13" s="1"/>
  <c r="M77" i="13" a="1"/>
  <c r="M77" i="13"/>
  <c r="K77" i="13" s="1"/>
  <c r="M78" i="13" a="1"/>
  <c r="M78" i="13" s="1"/>
  <c r="M79" i="13" a="1"/>
  <c r="M79" i="13" s="1"/>
  <c r="K79" i="13" s="1"/>
  <c r="M80" i="13" a="1"/>
  <c r="M80" i="13" s="1"/>
  <c r="K80" i="13" s="1"/>
  <c r="M81" i="13" a="1"/>
  <c r="M81" i="13"/>
  <c r="K81" i="13" s="1"/>
  <c r="M82" i="13" a="1"/>
  <c r="M82" i="13" s="1"/>
  <c r="K82" i="13" s="1"/>
  <c r="M83" i="13" a="1"/>
  <c r="M83" i="13" s="1"/>
  <c r="K83" i="13" s="1"/>
  <c r="M84" i="13" a="1"/>
  <c r="M84" i="13" s="1"/>
  <c r="K84" i="13" s="1"/>
  <c r="M85" i="13" a="1"/>
  <c r="M85" i="13" s="1"/>
  <c r="K85" i="13" s="1"/>
  <c r="M86" i="13" a="1"/>
  <c r="M86" i="13" s="1"/>
  <c r="M87" i="13" a="1"/>
  <c r="M87" i="13"/>
  <c r="K87" i="13" s="1"/>
  <c r="M88" i="13" a="1"/>
  <c r="M88" i="13" s="1"/>
  <c r="K88" i="13" s="1"/>
  <c r="M89" i="13" a="1"/>
  <c r="M89" i="13"/>
  <c r="K89" i="13" s="1"/>
  <c r="M90" i="13" a="1"/>
  <c r="M90" i="13" s="1"/>
  <c r="K90" i="13" s="1"/>
  <c r="M91" i="13" a="1"/>
  <c r="M91" i="13" s="1"/>
  <c r="K91" i="13" s="1"/>
  <c r="M92" i="13" a="1"/>
  <c r="M92" i="13" s="1"/>
  <c r="K92" i="13" s="1"/>
  <c r="M93" i="13" a="1"/>
  <c r="M93" i="13"/>
  <c r="K93" i="13" s="1"/>
  <c r="M94" i="13" a="1"/>
  <c r="M94" i="13" s="1"/>
  <c r="M95" i="13" a="1"/>
  <c r="M95" i="13" s="1"/>
  <c r="K95" i="13" s="1"/>
  <c r="M96" i="13" a="1"/>
  <c r="M96" i="13" s="1"/>
  <c r="K96" i="13" s="1"/>
  <c r="M97" i="13" a="1"/>
  <c r="M97" i="13"/>
  <c r="K97" i="13" s="1"/>
  <c r="M98" i="13" a="1"/>
  <c r="M98" i="13" s="1"/>
  <c r="K98" i="13" s="1"/>
  <c r="M99" i="13" a="1"/>
  <c r="M99" i="13" s="1"/>
  <c r="K99" i="13" s="1"/>
  <c r="M100" i="13" a="1"/>
  <c r="M100" i="13" s="1"/>
  <c r="K100" i="13" s="1"/>
  <c r="M101" i="13" a="1"/>
  <c r="M101" i="13" s="1"/>
  <c r="K101" i="13" s="1"/>
  <c r="M102" i="13" a="1"/>
  <c r="M102" i="13" s="1"/>
  <c r="M103" i="13" a="1"/>
  <c r="M103" i="13"/>
  <c r="K103" i="13" s="1"/>
  <c r="M104" i="13" a="1"/>
  <c r="M104" i="13" s="1"/>
  <c r="K104" i="13" s="1"/>
  <c r="M105" i="13" a="1"/>
  <c r="M105" i="13"/>
  <c r="K105" i="13" s="1"/>
  <c r="M106" i="13" a="1"/>
  <c r="M106" i="13" s="1"/>
  <c r="K106" i="13" s="1"/>
  <c r="M107" i="13" a="1"/>
  <c r="M107" i="13" s="1"/>
  <c r="K107" i="13" s="1"/>
  <c r="M108" i="13" a="1"/>
  <c r="M108" i="13" s="1"/>
  <c r="K108" i="13" s="1"/>
  <c r="M109" i="13" a="1"/>
  <c r="M109" i="13"/>
  <c r="K109" i="13" s="1"/>
  <c r="M110" i="13" a="1"/>
  <c r="M110" i="13" s="1"/>
  <c r="M111" i="13" a="1"/>
  <c r="M111" i="13" s="1"/>
  <c r="K111" i="13" s="1"/>
  <c r="M112" i="13" a="1"/>
  <c r="M112" i="13" s="1"/>
  <c r="K112" i="13" s="1"/>
  <c r="M113" i="13" a="1"/>
  <c r="M113" i="13"/>
  <c r="K113" i="13" s="1"/>
  <c r="M114" i="13" a="1"/>
  <c r="M114" i="13" s="1"/>
  <c r="K114" i="13" s="1"/>
  <c r="M115" i="13" a="1"/>
  <c r="M115" i="13" s="1"/>
  <c r="K115" i="13" s="1"/>
  <c r="M116" i="13" a="1"/>
  <c r="M116" i="13" s="1"/>
  <c r="K116" i="13" s="1"/>
  <c r="M117" i="13" a="1"/>
  <c r="M117" i="13" s="1"/>
  <c r="K117" i="13" s="1"/>
  <c r="M118" i="13" a="1"/>
  <c r="M118" i="13" s="1"/>
  <c r="M119" i="13" a="1"/>
  <c r="M119" i="13"/>
  <c r="K119" i="13" s="1"/>
  <c r="M120" i="13" a="1"/>
  <c r="M120" i="13" s="1"/>
  <c r="K120" i="13" s="1"/>
  <c r="M121" i="13" a="1"/>
  <c r="M121" i="13"/>
  <c r="K121" i="13" s="1"/>
  <c r="M122" i="13" a="1"/>
  <c r="M122" i="13" s="1"/>
  <c r="K122" i="13" s="1"/>
  <c r="M123" i="13" a="1"/>
  <c r="M123" i="13" s="1"/>
  <c r="K123" i="13" s="1"/>
  <c r="M124" i="13" a="1"/>
  <c r="M124" i="13" s="1"/>
  <c r="K124" i="13" s="1"/>
  <c r="M125" i="13" a="1"/>
  <c r="M125" i="13"/>
  <c r="K125" i="13" s="1"/>
  <c r="M126" i="13" a="1"/>
  <c r="M126" i="13" s="1"/>
  <c r="M127" i="13" a="1"/>
  <c r="M127" i="13" s="1"/>
  <c r="K127" i="13" s="1"/>
  <c r="M128" i="13" a="1"/>
  <c r="M128" i="13" s="1"/>
  <c r="K128" i="13" s="1"/>
  <c r="M129" i="13" a="1"/>
  <c r="M129" i="13"/>
  <c r="K129" i="13" s="1"/>
  <c r="M130" i="13" a="1"/>
  <c r="M130" i="13" s="1"/>
  <c r="K130" i="13" s="1"/>
  <c r="M131" i="13" a="1"/>
  <c r="M131" i="13" s="1"/>
  <c r="K131" i="13" s="1"/>
  <c r="M132" i="13" a="1"/>
  <c r="M132" i="13" s="1"/>
  <c r="K132" i="13" s="1"/>
  <c r="M133" i="13" a="1"/>
  <c r="M133" i="13" s="1"/>
  <c r="K133" i="13" s="1"/>
  <c r="M134" i="13" a="1"/>
  <c r="M134" i="13" s="1"/>
  <c r="M135" i="13" a="1"/>
  <c r="M135" i="13"/>
  <c r="K135" i="13" s="1"/>
  <c r="M136" i="13" a="1"/>
  <c r="M136" i="13" s="1"/>
  <c r="K136" i="13" s="1"/>
  <c r="M137" i="13" a="1"/>
  <c r="M137" i="13"/>
  <c r="K137" i="13" s="1"/>
  <c r="M138" i="13" a="1"/>
  <c r="M138" i="13" s="1"/>
  <c r="K138" i="13" s="1"/>
  <c r="M139" i="13" a="1"/>
  <c r="M139" i="13" s="1"/>
  <c r="K139" i="13" s="1"/>
  <c r="M140" i="13" a="1"/>
  <c r="M140" i="13" s="1"/>
  <c r="K140" i="13" s="1"/>
  <c r="M141" i="13" a="1"/>
  <c r="M141" i="13"/>
  <c r="K141" i="13" s="1"/>
  <c r="M142" i="13" a="1"/>
  <c r="M142" i="13" s="1"/>
  <c r="M143" i="13" a="1"/>
  <c r="M143" i="13" s="1"/>
  <c r="K143" i="13" s="1"/>
  <c r="M144" i="13" a="1"/>
  <c r="M144" i="13" s="1"/>
  <c r="K144" i="13" s="1"/>
  <c r="M145" i="13" a="1"/>
  <c r="M145" i="13"/>
  <c r="K145" i="13" s="1"/>
  <c r="M146" i="13" a="1"/>
  <c r="M146" i="13" s="1"/>
  <c r="K146" i="13" s="1"/>
  <c r="M147" i="13" a="1"/>
  <c r="M147" i="13" s="1"/>
  <c r="K147" i="13" s="1"/>
  <c r="M148" i="13" a="1"/>
  <c r="M148" i="13" s="1"/>
  <c r="K148" i="13" s="1"/>
  <c r="M149" i="13" a="1"/>
  <c r="M149" i="13" s="1"/>
  <c r="K149" i="13" s="1"/>
  <c r="M150" i="13" a="1"/>
  <c r="M150" i="13" s="1"/>
  <c r="M151" i="13" a="1"/>
  <c r="M151" i="13"/>
  <c r="K151" i="13" s="1"/>
  <c r="M152" i="13" a="1"/>
  <c r="M152" i="13" s="1"/>
  <c r="K152" i="13" s="1"/>
  <c r="M153" i="13" a="1"/>
  <c r="M153" i="13"/>
  <c r="K153" i="13" s="1"/>
  <c r="M154" i="13" a="1"/>
  <c r="M154" i="13" s="1"/>
  <c r="K154" i="13" s="1"/>
  <c r="M155" i="13" a="1"/>
  <c r="M155" i="13" s="1"/>
  <c r="K155" i="13" s="1"/>
  <c r="M156" i="13" a="1"/>
  <c r="M156" i="13" s="1"/>
  <c r="K156" i="13" s="1"/>
  <c r="M157" i="13" a="1"/>
  <c r="M157" i="13"/>
  <c r="K157" i="13" s="1"/>
  <c r="M158" i="13" a="1"/>
  <c r="M158" i="13" s="1"/>
  <c r="M159" i="13" a="1"/>
  <c r="M159" i="13" s="1"/>
  <c r="K159" i="13" s="1"/>
  <c r="M160" i="13" a="1"/>
  <c r="M160" i="13" s="1"/>
  <c r="K160" i="13" s="1"/>
  <c r="M161" i="13" a="1"/>
  <c r="M161" i="13"/>
  <c r="K161" i="13" s="1"/>
  <c r="M162" i="13" a="1"/>
  <c r="M162" i="13" s="1"/>
  <c r="K162" i="13" s="1"/>
  <c r="M163" i="13" a="1"/>
  <c r="M163" i="13" s="1"/>
  <c r="K163" i="13" s="1"/>
  <c r="M164" i="13" a="1"/>
  <c r="M164" i="13" s="1"/>
  <c r="K164" i="13" s="1"/>
  <c r="M165" i="13" a="1"/>
  <c r="M165" i="13" s="1"/>
  <c r="K165" i="13" s="1"/>
  <c r="M166" i="13" a="1"/>
  <c r="M166" i="13" s="1"/>
  <c r="M167" i="13" a="1"/>
  <c r="M167" i="13"/>
  <c r="K167" i="13" s="1"/>
  <c r="M168" i="13" a="1"/>
  <c r="M168" i="13" s="1"/>
  <c r="K168" i="13" s="1"/>
  <c r="M169" i="13" a="1"/>
  <c r="M169" i="13"/>
  <c r="K169" i="13" s="1"/>
  <c r="M170" i="13" a="1"/>
  <c r="M170" i="13" s="1"/>
  <c r="K170" i="13" s="1"/>
  <c r="M171" i="13" a="1"/>
  <c r="M171" i="13" s="1"/>
  <c r="K171" i="13" s="1"/>
  <c r="M172" i="13" a="1"/>
  <c r="M172" i="13" s="1"/>
  <c r="K172" i="13" s="1"/>
  <c r="M173" i="13" a="1"/>
  <c r="M173" i="13"/>
  <c r="K173" i="13" s="1"/>
  <c r="M174" i="13" a="1"/>
  <c r="M174" i="13" s="1"/>
  <c r="M175" i="13" a="1"/>
  <c r="M175" i="13" s="1"/>
  <c r="K175" i="13" s="1"/>
  <c r="M176" i="13" a="1"/>
  <c r="M176" i="13" s="1"/>
  <c r="K176" i="13" s="1"/>
  <c r="M177" i="13" a="1"/>
  <c r="M177" i="13"/>
  <c r="K177" i="13" s="1"/>
  <c r="M178" i="13" a="1"/>
  <c r="M178" i="13" s="1"/>
  <c r="K178" i="13" s="1"/>
  <c r="M179" i="13" a="1"/>
  <c r="M179" i="13" s="1"/>
  <c r="K179" i="13" s="1"/>
  <c r="M180" i="13" a="1"/>
  <c r="M180" i="13" s="1"/>
  <c r="K180" i="13" s="1"/>
  <c r="M181" i="13" a="1"/>
  <c r="M181" i="13" s="1"/>
  <c r="K181" i="13" s="1"/>
  <c r="M182" i="13" a="1"/>
  <c r="M182" i="13" s="1"/>
  <c r="M183" i="13" a="1"/>
  <c r="M183" i="13"/>
  <c r="K183" i="13" s="1"/>
  <c r="M184" i="13" a="1"/>
  <c r="M184" i="13" s="1"/>
  <c r="K184" i="13" s="1"/>
  <c r="M185" i="13" a="1"/>
  <c r="M185" i="13"/>
  <c r="K185" i="13" s="1"/>
  <c r="M186" i="13" a="1"/>
  <c r="M186" i="13" s="1"/>
  <c r="K186" i="13" s="1"/>
  <c r="M187" i="13" a="1"/>
  <c r="M187" i="13" s="1"/>
  <c r="K187" i="13" s="1"/>
  <c r="M188" i="13" a="1"/>
  <c r="M188" i="13" s="1"/>
  <c r="K188" i="13" s="1"/>
  <c r="M189" i="13" a="1"/>
  <c r="M189" i="13"/>
  <c r="K189" i="13" s="1"/>
  <c r="M190" i="13" a="1"/>
  <c r="M190" i="13" s="1"/>
  <c r="M191" i="13" a="1"/>
  <c r="M191" i="13" s="1"/>
  <c r="K191" i="13" s="1"/>
  <c r="M192" i="13" a="1"/>
  <c r="M192" i="13" s="1"/>
  <c r="K192" i="13" s="1"/>
  <c r="M193" i="13" a="1"/>
  <c r="M193" i="13"/>
  <c r="K193" i="13" s="1"/>
  <c r="M194" i="13" a="1"/>
  <c r="M194" i="13" s="1"/>
  <c r="K194" i="13" s="1"/>
  <c r="M195" i="13" a="1"/>
  <c r="M195" i="13" s="1"/>
  <c r="K195" i="13" s="1"/>
  <c r="M196" i="13" a="1"/>
  <c r="M196" i="13" s="1"/>
  <c r="K196" i="13" s="1"/>
  <c r="M197" i="13" a="1"/>
  <c r="M197" i="13" s="1"/>
  <c r="K197" i="13" s="1"/>
  <c r="M198" i="13" a="1"/>
  <c r="M198" i="13" s="1"/>
  <c r="M199" i="13" a="1"/>
  <c r="M199" i="13"/>
  <c r="K199" i="13" s="1"/>
  <c r="M200" i="13" a="1"/>
  <c r="M200" i="13" s="1"/>
  <c r="K200" i="13" s="1"/>
  <c r="M201" i="13" a="1"/>
  <c r="M201" i="13"/>
  <c r="K201" i="13" s="1"/>
  <c r="M202" i="13" a="1"/>
  <c r="M202" i="13" s="1"/>
  <c r="K202" i="13" s="1"/>
  <c r="M203" i="13" a="1"/>
  <c r="M203" i="13" s="1"/>
  <c r="K203" i="13" s="1"/>
  <c r="M204" i="13" a="1"/>
  <c r="M204" i="13" s="1"/>
  <c r="K204" i="13" s="1"/>
  <c r="M205" i="13" a="1"/>
  <c r="M205" i="13"/>
  <c r="K205" i="13" s="1"/>
  <c r="M206" i="13" a="1"/>
  <c r="M206" i="13" s="1"/>
  <c r="M207" i="13" a="1"/>
  <c r="M207" i="13" s="1"/>
  <c r="K207" i="13" s="1"/>
  <c r="M208" i="13" a="1"/>
  <c r="M208" i="13" s="1"/>
  <c r="K208" i="13" s="1"/>
  <c r="M209" i="13" a="1"/>
  <c r="M209" i="13"/>
  <c r="K209" i="13" s="1"/>
  <c r="M210" i="13" a="1"/>
  <c r="M210" i="13" s="1"/>
  <c r="K210" i="13" s="1"/>
  <c r="M211" i="13" a="1"/>
  <c r="M211" i="13" s="1"/>
  <c r="K211" i="13" s="1"/>
  <c r="M212" i="13" a="1"/>
  <c r="M212" i="13" s="1"/>
  <c r="K212" i="13" s="1"/>
  <c r="M213" i="13" a="1"/>
  <c r="M213" i="13" s="1"/>
  <c r="K213" i="13" s="1"/>
  <c r="M214" i="13" a="1"/>
  <c r="M214" i="13" s="1"/>
  <c r="M215" i="13" a="1"/>
  <c r="M215" i="13"/>
  <c r="K215" i="13" s="1"/>
  <c r="M216" i="13" a="1"/>
  <c r="M216" i="13" s="1"/>
  <c r="K216" i="13" s="1"/>
  <c r="M217" i="13" a="1"/>
  <c r="M217" i="13"/>
  <c r="K217" i="13" s="1"/>
  <c r="M218" i="13" a="1"/>
  <c r="M218" i="13" s="1"/>
  <c r="K218" i="13" s="1"/>
  <c r="M219" i="13" a="1"/>
  <c r="M219" i="13" s="1"/>
  <c r="K219" i="13" s="1"/>
  <c r="M220" i="13" a="1"/>
  <c r="M220" i="13" s="1"/>
  <c r="K220" i="13" s="1"/>
  <c r="M221" i="13" a="1"/>
  <c r="M221" i="13"/>
  <c r="K221" i="13" s="1"/>
  <c r="M222" i="13" a="1"/>
  <c r="M222" i="13" s="1"/>
  <c r="M223" i="13" a="1"/>
  <c r="M223" i="13" s="1"/>
  <c r="K223" i="13" s="1"/>
  <c r="M224" i="13" a="1"/>
  <c r="M224" i="13" s="1"/>
  <c r="K224" i="13" s="1"/>
  <c r="M225" i="13" a="1"/>
  <c r="M225" i="13"/>
  <c r="K225" i="13" s="1"/>
  <c r="M226" i="13" a="1"/>
  <c r="M226" i="13" s="1"/>
  <c r="K226" i="13" s="1"/>
  <c r="M227" i="13" a="1"/>
  <c r="M227" i="13" s="1"/>
  <c r="K227" i="13" s="1"/>
  <c r="M228" i="13" a="1"/>
  <c r="M228" i="13" s="1"/>
  <c r="K228" i="13" s="1"/>
  <c r="M229" i="13" a="1"/>
  <c r="M229" i="13" s="1"/>
  <c r="K229" i="13" s="1"/>
  <c r="M230" i="13" a="1"/>
  <c r="M230" i="13" s="1"/>
  <c r="M231" i="13" a="1"/>
  <c r="M231" i="13"/>
  <c r="K231" i="13" s="1"/>
  <c r="M232" i="13" a="1"/>
  <c r="M232" i="13" s="1"/>
  <c r="K232" i="13" s="1"/>
  <c r="M233" i="13" a="1"/>
  <c r="M233" i="13"/>
  <c r="K233" i="13" s="1"/>
  <c r="M234" i="13" a="1"/>
  <c r="M234" i="13" s="1"/>
  <c r="K234" i="13" s="1"/>
  <c r="M235" i="13" a="1"/>
  <c r="M235" i="13" s="1"/>
  <c r="K235" i="13" s="1"/>
  <c r="M236" i="13" a="1"/>
  <c r="M236" i="13" s="1"/>
  <c r="K236" i="13" s="1"/>
  <c r="M237" i="13" a="1"/>
  <c r="M237" i="13"/>
  <c r="K237" i="13" s="1"/>
  <c r="M238" i="13" a="1"/>
  <c r="M238" i="13" s="1"/>
  <c r="M239" i="13" a="1"/>
  <c r="M239" i="13" s="1"/>
  <c r="K239" i="13" s="1"/>
  <c r="M240" i="13" a="1"/>
  <c r="M240" i="13" s="1"/>
  <c r="K240" i="13" s="1"/>
  <c r="M241" i="13" a="1"/>
  <c r="M241" i="13"/>
  <c r="K241" i="13" s="1"/>
  <c r="M242" i="13" a="1"/>
  <c r="M242" i="13" s="1"/>
  <c r="K242" i="13" s="1"/>
  <c r="M243" i="13" a="1"/>
  <c r="M243" i="13" s="1"/>
  <c r="K243" i="13" s="1"/>
  <c r="M244" i="13" a="1"/>
  <c r="M244" i="13" s="1"/>
  <c r="K244" i="13" s="1"/>
  <c r="M245" i="13" a="1"/>
  <c r="M245" i="13" s="1"/>
  <c r="K245" i="13" s="1"/>
  <c r="M246" i="13" a="1"/>
  <c r="M246" i="13" s="1"/>
  <c r="M247" i="13" a="1"/>
  <c r="M247" i="13"/>
  <c r="K247" i="13" s="1"/>
  <c r="M248" i="13" a="1"/>
  <c r="M248" i="13" s="1"/>
  <c r="K248" i="13" s="1"/>
  <c r="M249" i="13" a="1"/>
  <c r="M249" i="13"/>
  <c r="K249" i="13" s="1"/>
  <c r="M250" i="13" a="1"/>
  <c r="M250" i="13" s="1"/>
  <c r="K250" i="13" s="1"/>
  <c r="M251" i="13" a="1"/>
  <c r="M251" i="13" s="1"/>
  <c r="K251" i="13" s="1"/>
  <c r="M252" i="13" a="1"/>
  <c r="M252" i="13" s="1"/>
  <c r="K252" i="13" s="1"/>
  <c r="M253" i="13" a="1"/>
  <c r="M253" i="13"/>
  <c r="K253" i="13" s="1"/>
  <c r="M254" i="13" a="1"/>
  <c r="M254" i="13" s="1"/>
  <c r="M255" i="13" a="1"/>
  <c r="M255" i="13" s="1"/>
  <c r="K255" i="13" s="1"/>
  <c r="M256" i="13" a="1"/>
  <c r="M256" i="13" s="1"/>
  <c r="K256" i="13" s="1"/>
  <c r="M257" i="13" a="1"/>
  <c r="M257" i="13"/>
  <c r="K257" i="13" s="1"/>
  <c r="M258" i="13" a="1"/>
  <c r="M258" i="13" s="1"/>
  <c r="K258" i="13" s="1"/>
  <c r="M259" i="13" a="1"/>
  <c r="M259" i="13" s="1"/>
  <c r="K259" i="13" s="1"/>
  <c r="M260" i="13" a="1"/>
  <c r="M260" i="13" s="1"/>
  <c r="K260" i="13" s="1"/>
  <c r="M261" i="13" a="1"/>
  <c r="M261" i="13" s="1"/>
  <c r="K261" i="13" s="1"/>
  <c r="M262" i="13" a="1"/>
  <c r="M262" i="13" s="1"/>
  <c r="M263" i="13" a="1"/>
  <c r="M263" i="13"/>
  <c r="K263" i="13" s="1"/>
  <c r="M264" i="13" a="1"/>
  <c r="M264" i="13" s="1"/>
  <c r="K264" i="13" s="1"/>
  <c r="M265" i="13" a="1"/>
  <c r="M265" i="13"/>
  <c r="K265" i="13" s="1"/>
  <c r="M266" i="13" a="1"/>
  <c r="M266" i="13" s="1"/>
  <c r="K266" i="13" s="1"/>
  <c r="M267" i="13" a="1"/>
  <c r="M267" i="13" s="1"/>
  <c r="K267" i="13" s="1"/>
  <c r="M268" i="13" a="1"/>
  <c r="M268" i="13" s="1"/>
  <c r="K268" i="13" s="1"/>
  <c r="M269" i="13" a="1"/>
  <c r="M269" i="13"/>
  <c r="K269" i="13" s="1"/>
  <c r="M270" i="13" a="1"/>
  <c r="M270" i="13" s="1"/>
  <c r="M271" i="13" a="1"/>
  <c r="M271" i="13" s="1"/>
  <c r="K271" i="13" s="1"/>
  <c r="M272" i="13" a="1"/>
  <c r="M272" i="13" s="1"/>
  <c r="K272" i="13" s="1"/>
  <c r="M273" i="13" a="1"/>
  <c r="M273" i="13"/>
  <c r="K273" i="13" s="1"/>
  <c r="M274" i="13" a="1"/>
  <c r="M274" i="13" s="1"/>
  <c r="K274" i="13" s="1"/>
  <c r="M275" i="13" a="1"/>
  <c r="M275" i="13" s="1"/>
  <c r="K275" i="13" s="1"/>
  <c r="M276" i="13" a="1"/>
  <c r="M276" i="13" s="1"/>
  <c r="K276" i="13" s="1"/>
  <c r="M277" i="13" a="1"/>
  <c r="M277" i="13" s="1"/>
  <c r="K277" i="13" s="1"/>
  <c r="M278" i="13" a="1"/>
  <c r="M278" i="13" s="1"/>
  <c r="M279" i="13" a="1"/>
  <c r="M279" i="13"/>
  <c r="K279" i="13" s="1"/>
  <c r="M280" i="13" a="1"/>
  <c r="M280" i="13" s="1"/>
  <c r="K280" i="13" s="1"/>
  <c r="M281" i="13" a="1"/>
  <c r="M281" i="13"/>
  <c r="K281" i="13" s="1"/>
  <c r="M282" i="13" a="1"/>
  <c r="M282" i="13" s="1"/>
  <c r="K282" i="13" s="1"/>
  <c r="M283" i="13" a="1"/>
  <c r="M283" i="13" s="1"/>
  <c r="K283" i="13" s="1"/>
  <c r="M284" i="13" a="1"/>
  <c r="M284" i="13" s="1"/>
  <c r="K284" i="13" s="1"/>
  <c r="M285" i="13" a="1"/>
  <c r="M285" i="13"/>
  <c r="K285" i="13" s="1"/>
  <c r="M286" i="13" a="1"/>
  <c r="M286" i="13" s="1"/>
  <c r="M287" i="13" a="1"/>
  <c r="M287" i="13" s="1"/>
  <c r="K287" i="13" s="1"/>
  <c r="M288" i="13" a="1"/>
  <c r="M288" i="13" s="1"/>
  <c r="K288" i="13" s="1"/>
  <c r="M289" i="13" a="1"/>
  <c r="M289" i="13"/>
  <c r="K289" i="13" s="1"/>
  <c r="M290" i="13" a="1"/>
  <c r="M290" i="13" s="1"/>
  <c r="K290" i="13" s="1"/>
  <c r="M291" i="13" a="1"/>
  <c r="M291" i="13" s="1"/>
  <c r="K291" i="13" s="1"/>
  <c r="M292" i="13" a="1"/>
  <c r="M292" i="13" s="1"/>
  <c r="K292" i="13" s="1"/>
  <c r="M293" i="13" a="1"/>
  <c r="M293" i="13" s="1"/>
  <c r="K293" i="13" s="1"/>
  <c r="M294" i="13" a="1"/>
  <c r="M294" i="13" s="1"/>
  <c r="M295" i="13" a="1"/>
  <c r="M295" i="13"/>
  <c r="K295" i="13" s="1"/>
  <c r="M296" i="13" a="1"/>
  <c r="M296" i="13" s="1"/>
  <c r="K296" i="13" s="1"/>
  <c r="M297" i="13" a="1"/>
  <c r="M297" i="13"/>
  <c r="K297" i="13" s="1"/>
  <c r="M298" i="13" a="1"/>
  <c r="M298" i="13" s="1"/>
  <c r="K298" i="13" s="1"/>
  <c r="M299" i="13" a="1"/>
  <c r="M299" i="13" s="1"/>
  <c r="K299" i="13" s="1"/>
  <c r="M300" i="13" a="1"/>
  <c r="M300" i="13" s="1"/>
  <c r="K300" i="13" s="1"/>
  <c r="M301" i="13" a="1"/>
  <c r="M301" i="13"/>
  <c r="K301" i="13" s="1"/>
  <c r="M302" i="13" a="1"/>
  <c r="M302" i="13" s="1"/>
  <c r="M303" i="13" a="1"/>
  <c r="M303" i="13" s="1"/>
  <c r="K303" i="13" s="1"/>
  <c r="M304" i="13" a="1"/>
  <c r="M304" i="13" s="1"/>
  <c r="K304" i="13" s="1"/>
  <c r="M305" i="13" a="1"/>
  <c r="M305" i="13"/>
  <c r="K305" i="13" s="1"/>
  <c r="M306" i="13" a="1"/>
  <c r="M306" i="13" s="1"/>
  <c r="K306" i="13" s="1"/>
  <c r="M307" i="13" a="1"/>
  <c r="M307" i="13" s="1"/>
  <c r="K307" i="13" s="1"/>
  <c r="M308" i="13" a="1"/>
  <c r="M308" i="13" s="1"/>
  <c r="K308" i="13" s="1"/>
  <c r="M309" i="13" a="1"/>
  <c r="M309" i="13" s="1"/>
  <c r="K309" i="13" s="1"/>
  <c r="M310" i="13" a="1"/>
  <c r="M310" i="13" s="1"/>
  <c r="M311" i="13" a="1"/>
  <c r="M311" i="13"/>
  <c r="K311" i="13" s="1"/>
  <c r="M312" i="13" a="1"/>
  <c r="M312" i="13" s="1"/>
  <c r="K312" i="13" s="1"/>
  <c r="M313" i="13" a="1"/>
  <c r="M313" i="13"/>
  <c r="K313" i="13" s="1"/>
  <c r="M314" i="13" a="1"/>
  <c r="M314" i="13" s="1"/>
  <c r="K314" i="13" s="1"/>
  <c r="M315" i="13" a="1"/>
  <c r="M315" i="13" s="1"/>
  <c r="K315" i="13" s="1"/>
  <c r="M316" i="13" a="1"/>
  <c r="M316" i="13" s="1"/>
  <c r="K316" i="13" s="1"/>
  <c r="M317" i="13" a="1"/>
  <c r="M317" i="13"/>
  <c r="K317" i="13" s="1"/>
  <c r="M318" i="13" a="1"/>
  <c r="M318" i="13" s="1"/>
  <c r="M319" i="13" a="1"/>
  <c r="M319" i="13" s="1"/>
  <c r="K319" i="13" s="1"/>
  <c r="M320" i="13" a="1"/>
  <c r="M320" i="13" s="1"/>
  <c r="K320" i="13" s="1"/>
  <c r="M321" i="13" a="1"/>
  <c r="M321" i="13"/>
  <c r="K321" i="13" s="1"/>
  <c r="M322" i="13" a="1"/>
  <c r="M322" i="13" s="1"/>
  <c r="K322" i="13" s="1"/>
  <c r="M323" i="13" a="1"/>
  <c r="M323" i="13" s="1"/>
  <c r="K323" i="13" s="1"/>
  <c r="M324" i="13" a="1"/>
  <c r="M324" i="13" s="1"/>
  <c r="K324" i="13" s="1"/>
  <c r="M325" i="13" a="1"/>
  <c r="M325" i="13" s="1"/>
  <c r="K325" i="13" s="1"/>
  <c r="M326" i="13" a="1"/>
  <c r="M326" i="13" s="1"/>
  <c r="M327" i="13" a="1"/>
  <c r="M327" i="13"/>
  <c r="K327" i="13" s="1"/>
  <c r="M328" i="13" a="1"/>
  <c r="M328" i="13" s="1"/>
  <c r="M329" i="13" a="1"/>
  <c r="M329" i="13"/>
  <c r="K329" i="13" s="1"/>
  <c r="M330" i="13" a="1"/>
  <c r="M330" i="13" s="1"/>
  <c r="K330" i="13" s="1"/>
  <c r="M331" i="13" a="1"/>
  <c r="M331" i="13" s="1"/>
  <c r="K331" i="13" s="1"/>
  <c r="M332" i="13" a="1"/>
  <c r="M332" i="13" s="1"/>
  <c r="K332" i="13" s="1"/>
  <c r="M333" i="13" a="1"/>
  <c r="M333" i="13"/>
  <c r="K333" i="13" s="1"/>
  <c r="M334" i="13" a="1"/>
  <c r="M334" i="13" s="1"/>
  <c r="M335" i="13" a="1"/>
  <c r="M335" i="13" s="1"/>
  <c r="K335" i="13" s="1"/>
  <c r="M336" i="13" a="1"/>
  <c r="M336" i="13" s="1"/>
  <c r="K336" i="13" s="1"/>
  <c r="M337" i="13" a="1"/>
  <c r="M337" i="13"/>
  <c r="K337" i="13" s="1"/>
  <c r="M338" i="13" a="1"/>
  <c r="M338" i="13" s="1"/>
  <c r="M339" i="13" a="1"/>
  <c r="M339" i="13" s="1"/>
  <c r="K339" i="13" s="1"/>
  <c r="M340" i="13" a="1"/>
  <c r="M340" i="13" s="1"/>
  <c r="M341" i="13" a="1"/>
  <c r="M341" i="13" s="1"/>
  <c r="K341" i="13" s="1"/>
  <c r="M342" i="13" a="1"/>
  <c r="M342" i="13" s="1"/>
  <c r="M343" i="13" a="1"/>
  <c r="M343" i="13"/>
  <c r="K343" i="13" s="1"/>
  <c r="M344" i="13" a="1"/>
  <c r="M344" i="13" s="1"/>
  <c r="M345" i="13" a="1"/>
  <c r="M345" i="13"/>
  <c r="K345" i="13" s="1"/>
  <c r="M346" i="13" a="1"/>
  <c r="M346" i="13" s="1"/>
  <c r="K346" i="13" s="1"/>
  <c r="M347" i="13" a="1"/>
  <c r="M347" i="13" s="1"/>
  <c r="K347" i="13" s="1"/>
  <c r="M348" i="13" a="1"/>
  <c r="M348" i="13" s="1"/>
  <c r="K348" i="13" s="1"/>
  <c r="M349" i="13" a="1"/>
  <c r="M349" i="13"/>
  <c r="K349" i="13" s="1"/>
  <c r="M350" i="13" a="1"/>
  <c r="M350" i="13" s="1"/>
  <c r="M351" i="13" a="1"/>
  <c r="M351" i="13" s="1"/>
  <c r="K351" i="13" s="1"/>
  <c r="M352" i="13" a="1"/>
  <c r="M352" i="13" s="1"/>
  <c r="K352" i="13" s="1"/>
  <c r="M353" i="13" a="1"/>
  <c r="M353" i="13"/>
  <c r="K353" i="13" s="1"/>
  <c r="M354" i="13" a="1"/>
  <c r="M354" i="13" s="1"/>
  <c r="M355" i="13" a="1"/>
  <c r="M355" i="13" s="1"/>
  <c r="K355" i="13" s="1"/>
  <c r="M356" i="13" a="1"/>
  <c r="M356" i="13" s="1"/>
  <c r="M357" i="13" a="1"/>
  <c r="M357" i="13" s="1"/>
  <c r="K357" i="13" s="1"/>
  <c r="M358" i="13" a="1"/>
  <c r="M358" i="13" s="1"/>
  <c r="M359" i="13" a="1"/>
  <c r="M359" i="13"/>
  <c r="K359" i="13" s="1"/>
  <c r="M360" i="13" a="1"/>
  <c r="M360" i="13" s="1"/>
  <c r="M361" i="13" a="1"/>
  <c r="M361" i="13"/>
  <c r="K361" i="13" s="1"/>
  <c r="M362" i="13" a="1"/>
  <c r="M362" i="13" s="1"/>
  <c r="K362" i="13" s="1"/>
  <c r="M363" i="13" a="1"/>
  <c r="M363" i="13" s="1"/>
  <c r="K363" i="13" s="1"/>
  <c r="M364" i="13" a="1"/>
  <c r="M364" i="13" s="1"/>
  <c r="K364" i="13" s="1"/>
  <c r="M365" i="13" a="1"/>
  <c r="M365" i="13"/>
  <c r="K365" i="13" s="1"/>
  <c r="M366" i="13" a="1"/>
  <c r="M366" i="13" s="1"/>
  <c r="M367" i="13" a="1"/>
  <c r="M367" i="13" s="1"/>
  <c r="K367" i="13" s="1"/>
  <c r="M368" i="13" a="1"/>
  <c r="M368" i="13" s="1"/>
  <c r="K368" i="13" s="1"/>
  <c r="M369" i="13" a="1"/>
  <c r="M369" i="13"/>
  <c r="K369" i="13" s="1"/>
  <c r="M370" i="13" a="1"/>
  <c r="M370" i="13" s="1"/>
  <c r="M371" i="13" a="1"/>
  <c r="M371" i="13" s="1"/>
  <c r="K371" i="13" s="1"/>
  <c r="M372" i="13" a="1"/>
  <c r="M372" i="13" s="1"/>
  <c r="M373" i="13" a="1"/>
  <c r="M373" i="13" s="1"/>
  <c r="K373" i="13" s="1"/>
  <c r="M374" i="13" a="1"/>
  <c r="M374" i="13" s="1"/>
  <c r="M375" i="13" a="1"/>
  <c r="M375" i="13"/>
  <c r="K375" i="13" s="1"/>
  <c r="M376" i="13" a="1"/>
  <c r="M376" i="13" s="1"/>
  <c r="M377" i="13" a="1"/>
  <c r="M377" i="13"/>
  <c r="K377" i="13" s="1"/>
  <c r="M378" i="13" a="1"/>
  <c r="M378" i="13" s="1"/>
  <c r="K378" i="13" s="1"/>
  <c r="M379" i="13" a="1"/>
  <c r="M379" i="13" s="1"/>
  <c r="K379" i="13" s="1"/>
  <c r="M380" i="13" a="1"/>
  <c r="M380" i="13" s="1"/>
  <c r="K380" i="13" s="1"/>
  <c r="M381" i="13" a="1"/>
  <c r="M381" i="13"/>
  <c r="K381" i="13" s="1"/>
  <c r="M382" i="13" a="1"/>
  <c r="M382" i="13" s="1"/>
  <c r="M383" i="13" a="1"/>
  <c r="M383" i="13" s="1"/>
  <c r="K383" i="13" s="1"/>
  <c r="M384" i="13" a="1"/>
  <c r="M384" i="13" s="1"/>
  <c r="K384" i="13" s="1"/>
  <c r="M385" i="13" a="1"/>
  <c r="M385" i="13"/>
  <c r="K385" i="13" s="1"/>
  <c r="M386" i="13" a="1"/>
  <c r="M386" i="13" s="1"/>
  <c r="M387" i="13" a="1"/>
  <c r="M387" i="13" s="1"/>
  <c r="K387" i="13" s="1"/>
  <c r="M388" i="13" a="1"/>
  <c r="M388" i="13" s="1"/>
  <c r="M389" i="13" a="1"/>
  <c r="M389" i="13" s="1"/>
  <c r="K389" i="13" s="1"/>
  <c r="M390" i="13" a="1"/>
  <c r="M390" i="13" s="1"/>
  <c r="M391" i="13" a="1"/>
  <c r="M391" i="13"/>
  <c r="K391" i="13" s="1"/>
  <c r="M392" i="13" a="1"/>
  <c r="M392" i="13" s="1"/>
  <c r="M393" i="13" a="1"/>
  <c r="M393" i="13" s="1"/>
  <c r="K393" i="13" s="1"/>
  <c r="M394" i="13" a="1"/>
  <c r="M394" i="13" s="1"/>
  <c r="K394" i="13" s="1"/>
  <c r="M395" i="13" a="1"/>
  <c r="M395" i="13"/>
  <c r="K395" i="13" s="1"/>
  <c r="M396" i="13" a="1"/>
  <c r="M396" i="13" s="1"/>
  <c r="M397" i="13" a="1"/>
  <c r="M397" i="13" s="1"/>
  <c r="K397" i="13" s="1"/>
  <c r="M398" i="13" a="1"/>
  <c r="M398" i="13" s="1"/>
  <c r="K398" i="13" s="1"/>
  <c r="M399" i="13" a="1"/>
  <c r="M399" i="13"/>
  <c r="K399" i="13" s="1"/>
  <c r="M400" i="13" a="1"/>
  <c r="M400" i="13" s="1"/>
  <c r="M401" i="13" a="1"/>
  <c r="M401" i="13" s="1"/>
  <c r="K401" i="13" s="1"/>
  <c r="M402" i="13" a="1"/>
  <c r="M402" i="13" s="1"/>
  <c r="K402" i="13" s="1"/>
  <c r="M403" i="13" a="1"/>
  <c r="M403" i="13"/>
  <c r="K403" i="13" s="1"/>
  <c r="M404" i="13" a="1"/>
  <c r="M404" i="13" s="1"/>
  <c r="M405" i="13" a="1"/>
  <c r="M405" i="13" s="1"/>
  <c r="K405" i="13" s="1"/>
  <c r="M406" i="13" a="1"/>
  <c r="M406" i="13" s="1"/>
  <c r="K406" i="13" s="1"/>
  <c r="M407" i="13" a="1"/>
  <c r="M407" i="13"/>
  <c r="K407" i="13" s="1"/>
  <c r="M408" i="13" a="1"/>
  <c r="M408" i="13" s="1"/>
  <c r="M409" i="13" a="1"/>
  <c r="M409" i="13" s="1"/>
  <c r="K409" i="13" s="1"/>
  <c r="M410" i="13" a="1"/>
  <c r="M410" i="13" s="1"/>
  <c r="K410" i="13" s="1"/>
  <c r="M411" i="13" a="1"/>
  <c r="M411" i="13"/>
  <c r="K411" i="13" s="1"/>
  <c r="M412" i="13" a="1"/>
  <c r="M412" i="13" s="1"/>
  <c r="M413" i="13" a="1"/>
  <c r="M413" i="13" s="1"/>
  <c r="K413" i="13" s="1"/>
  <c r="M414" i="13" a="1"/>
  <c r="M414" i="13" s="1"/>
  <c r="K414" i="13" s="1"/>
  <c r="M415" i="13" a="1"/>
  <c r="M415" i="13"/>
  <c r="K415" i="13" s="1"/>
  <c r="M416" i="13" a="1"/>
  <c r="M416" i="13" s="1"/>
  <c r="M417" i="13" a="1"/>
  <c r="M417" i="13" s="1"/>
  <c r="K417" i="13" s="1"/>
  <c r="M418" i="13" a="1"/>
  <c r="M418" i="13" s="1"/>
  <c r="K418" i="13" s="1"/>
  <c r="M419" i="13" a="1"/>
  <c r="M419" i="13"/>
  <c r="K419" i="13" s="1"/>
  <c r="M420" i="13" a="1"/>
  <c r="M420" i="13" s="1"/>
  <c r="M421" i="13" a="1"/>
  <c r="M421" i="13" s="1"/>
  <c r="K421" i="13" s="1"/>
  <c r="M422" i="13" a="1"/>
  <c r="M422" i="13" s="1"/>
  <c r="K422" i="13" s="1"/>
  <c r="M423" i="13" a="1"/>
  <c r="M423" i="13"/>
  <c r="K423" i="13" s="1"/>
  <c r="M424" i="13" a="1"/>
  <c r="M424" i="13" s="1"/>
  <c r="M425" i="13" a="1"/>
  <c r="M425" i="13" s="1"/>
  <c r="K425" i="13" s="1"/>
  <c r="M426" i="13" a="1"/>
  <c r="M426" i="13" s="1"/>
  <c r="K426" i="13" s="1"/>
  <c r="M427" i="13" a="1"/>
  <c r="M427" i="13"/>
  <c r="K427" i="13" s="1"/>
  <c r="M428" i="13" a="1"/>
  <c r="M428" i="13" s="1"/>
  <c r="M429" i="13" a="1"/>
  <c r="M429" i="13" s="1"/>
  <c r="K429" i="13" s="1"/>
  <c r="M430" i="13" a="1"/>
  <c r="M430" i="13" s="1"/>
  <c r="K430" i="13" s="1"/>
  <c r="M431" i="13" a="1"/>
  <c r="M431" i="13"/>
  <c r="K431" i="13" s="1"/>
  <c r="M432" i="13" a="1"/>
  <c r="M432" i="13" s="1"/>
  <c r="M433" i="13" a="1"/>
  <c r="M433" i="13" s="1"/>
  <c r="K433" i="13" s="1"/>
  <c r="M434" i="13" a="1"/>
  <c r="M434" i="13" s="1"/>
  <c r="K434" i="13" s="1"/>
  <c r="M435" i="13" a="1"/>
  <c r="M435" i="13"/>
  <c r="K435" i="13" s="1"/>
  <c r="M436" i="13" a="1"/>
  <c r="M436" i="13" s="1"/>
  <c r="M437" i="13" a="1"/>
  <c r="M437" i="13" s="1"/>
  <c r="K437" i="13" s="1"/>
  <c r="M438" i="13" a="1"/>
  <c r="M438" i="13" s="1"/>
  <c r="K438" i="13" s="1"/>
  <c r="M439" i="13" a="1"/>
  <c r="M439" i="13"/>
  <c r="K439" i="13" s="1"/>
  <c r="M440" i="13" a="1"/>
  <c r="M440" i="13" s="1"/>
  <c r="M441" i="13" a="1"/>
  <c r="M441" i="13" s="1"/>
  <c r="K441" i="13" s="1"/>
  <c r="M442" i="13" a="1"/>
  <c r="M442" i="13" s="1"/>
  <c r="K442" i="13" s="1"/>
  <c r="M443" i="13" a="1"/>
  <c r="M443" i="13"/>
  <c r="K443" i="13" s="1"/>
  <c r="M444" i="13" a="1"/>
  <c r="M444" i="13" s="1"/>
  <c r="M445" i="13" a="1"/>
  <c r="M445" i="13" s="1"/>
  <c r="K445" i="13" s="1"/>
  <c r="M446" i="13" a="1"/>
  <c r="M446" i="13" s="1"/>
  <c r="K446" i="13" s="1"/>
  <c r="M447" i="13" a="1"/>
  <c r="M447" i="13"/>
  <c r="K447" i="13" s="1"/>
  <c r="M448" i="13" a="1"/>
  <c r="M448" i="13" s="1"/>
  <c r="M449" i="13" a="1"/>
  <c r="M449" i="13" s="1"/>
  <c r="K449" i="13" s="1"/>
  <c r="M450" i="13" a="1"/>
  <c r="M450" i="13" s="1"/>
  <c r="K450" i="13" s="1"/>
  <c r="M451" i="13" a="1"/>
  <c r="M451" i="13"/>
  <c r="K451" i="13" s="1"/>
  <c r="M452" i="13" a="1"/>
  <c r="M452" i="13" s="1"/>
  <c r="M453" i="13" a="1"/>
  <c r="M453" i="13" s="1"/>
  <c r="K453" i="13" s="1"/>
  <c r="M454" i="13" a="1"/>
  <c r="M454" i="13" s="1"/>
  <c r="K454" i="13" s="1"/>
  <c r="M455" i="13" a="1"/>
  <c r="M455" i="13"/>
  <c r="K455" i="13" s="1"/>
  <c r="M456" i="13" a="1"/>
  <c r="M456" i="13" s="1"/>
  <c r="M457" i="13" a="1"/>
  <c r="M457" i="13" s="1"/>
  <c r="K457" i="13" s="1"/>
  <c r="M458" i="13" a="1"/>
  <c r="M458" i="13" s="1"/>
  <c r="K458" i="13" s="1"/>
  <c r="M459" i="13" a="1"/>
  <c r="M459" i="13"/>
  <c r="K459" i="13" s="1"/>
  <c r="M460" i="13" a="1"/>
  <c r="M460" i="13" s="1"/>
  <c r="M461" i="13" a="1"/>
  <c r="M461" i="13" s="1"/>
  <c r="K461" i="13" s="1"/>
  <c r="M462" i="13" a="1"/>
  <c r="M462" i="13" s="1"/>
  <c r="K462" i="13" s="1"/>
  <c r="M463" i="13" a="1"/>
  <c r="M463" i="13"/>
  <c r="K463" i="13" s="1"/>
  <c r="M464" i="13" a="1"/>
  <c r="M464" i="13" s="1"/>
  <c r="M465" i="13" a="1"/>
  <c r="M465" i="13" s="1"/>
  <c r="K465" i="13" s="1"/>
  <c r="M466" i="13" a="1"/>
  <c r="M466" i="13" s="1"/>
  <c r="K466" i="13" s="1"/>
  <c r="M467" i="13" a="1"/>
  <c r="M467" i="13"/>
  <c r="K467" i="13" s="1"/>
  <c r="M468" i="13" a="1"/>
  <c r="M468" i="13" s="1"/>
  <c r="M469" i="13" a="1"/>
  <c r="M469" i="13" s="1"/>
  <c r="K469" i="13" s="1"/>
  <c r="M470" i="13" a="1"/>
  <c r="M470" i="13" s="1"/>
  <c r="K470" i="13" s="1"/>
  <c r="M471" i="13" a="1"/>
  <c r="M471" i="13"/>
  <c r="K471" i="13" s="1"/>
  <c r="M472" i="13" a="1"/>
  <c r="M472" i="13" s="1"/>
  <c r="M473" i="13" a="1"/>
  <c r="M473" i="13" s="1"/>
  <c r="K473" i="13" s="1"/>
  <c r="M474" i="13" a="1"/>
  <c r="M474" i="13" s="1"/>
  <c r="K474" i="13" s="1"/>
  <c r="M475" i="13" a="1"/>
  <c r="M475" i="13"/>
  <c r="K475" i="13" s="1"/>
  <c r="M476" i="13" a="1"/>
  <c r="M476" i="13" s="1"/>
  <c r="M477" i="13" a="1"/>
  <c r="M477" i="13" s="1"/>
  <c r="K477" i="13" s="1"/>
  <c r="M478" i="13" a="1"/>
  <c r="M478" i="13" s="1"/>
  <c r="K478" i="13" s="1"/>
  <c r="M479" i="13" a="1"/>
  <c r="M479" i="13"/>
  <c r="K479" i="13" s="1"/>
  <c r="M480" i="13" a="1"/>
  <c r="M480" i="13" s="1"/>
  <c r="M481" i="13" a="1"/>
  <c r="M481" i="13" s="1"/>
  <c r="K481" i="13" s="1"/>
  <c r="M482" i="13" a="1"/>
  <c r="M482" i="13" s="1"/>
  <c r="K482" i="13" s="1"/>
  <c r="M483" i="13" a="1"/>
  <c r="M483" i="13"/>
  <c r="K483" i="13" s="1"/>
  <c r="M484" i="13" a="1"/>
  <c r="M484" i="13" s="1"/>
  <c r="M485" i="13" a="1"/>
  <c r="M485" i="13" s="1"/>
  <c r="K485" i="13" s="1"/>
  <c r="M486" i="13" a="1"/>
  <c r="M486" i="13" s="1"/>
  <c r="K486" i="13" s="1"/>
  <c r="M487" i="13" a="1"/>
  <c r="M487" i="13"/>
  <c r="K487" i="13" s="1"/>
  <c r="M488" i="13" a="1"/>
  <c r="M488" i="13" s="1"/>
  <c r="M489" i="13" a="1"/>
  <c r="M489" i="13" s="1"/>
  <c r="K489" i="13" s="1"/>
  <c r="M490" i="13" a="1"/>
  <c r="M490" i="13" s="1"/>
  <c r="K490" i="13" s="1"/>
  <c r="M491" i="13" a="1"/>
  <c r="M491" i="13"/>
  <c r="K491" i="13" s="1"/>
  <c r="M492" i="13" a="1"/>
  <c r="M492" i="13" s="1"/>
  <c r="M493" i="13" a="1"/>
  <c r="M493" i="13" s="1"/>
  <c r="K493" i="13" s="1"/>
  <c r="M494" i="13" a="1"/>
  <c r="M494" i="13" s="1"/>
  <c r="K494" i="13" s="1"/>
  <c r="M495" i="13" a="1"/>
  <c r="M495" i="13"/>
  <c r="K495" i="13" s="1"/>
  <c r="M496" i="13" a="1"/>
  <c r="M496" i="13" s="1"/>
  <c r="M497" i="13" a="1"/>
  <c r="M497" i="13" s="1"/>
  <c r="K497" i="13" s="1"/>
  <c r="M498" i="13" a="1"/>
  <c r="M498" i="13" s="1"/>
  <c r="K498" i="13" s="1"/>
  <c r="M499" i="13" a="1"/>
  <c r="M499" i="13"/>
  <c r="K499" i="13" s="1"/>
  <c r="M500" i="13" a="1"/>
  <c r="M500" i="13" s="1"/>
  <c r="M501" i="13" a="1"/>
  <c r="M501" i="13" s="1"/>
  <c r="K501" i="13" s="1"/>
  <c r="M502" i="13" a="1"/>
  <c r="M502" i="13" s="1"/>
  <c r="K502" i="13" s="1"/>
  <c r="M503" i="13" a="1"/>
  <c r="M503" i="13"/>
  <c r="K503" i="13" s="1"/>
  <c r="M504" i="13" a="1"/>
  <c r="M504" i="13" s="1"/>
  <c r="M505" i="13" a="1"/>
  <c r="M505" i="13" s="1"/>
  <c r="K505" i="13" s="1"/>
  <c r="M506" i="13" a="1"/>
  <c r="M506" i="13" s="1"/>
  <c r="K506" i="13" s="1"/>
  <c r="M507" i="13" a="1"/>
  <c r="M507" i="13"/>
  <c r="K507" i="13" s="1"/>
  <c r="M508" i="13" a="1"/>
  <c r="M508" i="13" s="1"/>
  <c r="M509" i="13" a="1"/>
  <c r="M509" i="13" s="1"/>
  <c r="K509" i="13" s="1"/>
  <c r="M510" i="13" a="1"/>
  <c r="M510" i="13" s="1"/>
  <c r="K510" i="13" s="1"/>
  <c r="M511" i="13" a="1"/>
  <c r="M511" i="13"/>
  <c r="K511" i="13" s="1"/>
  <c r="M512" i="13" a="1"/>
  <c r="M512" i="13" s="1"/>
  <c r="M513" i="13" a="1"/>
  <c r="M513" i="13" s="1"/>
  <c r="K513" i="13" s="1"/>
  <c r="M514" i="13" a="1"/>
  <c r="M514" i="13" s="1"/>
  <c r="K514" i="13" s="1"/>
  <c r="M515" i="13" a="1"/>
  <c r="M515" i="13"/>
  <c r="K515" i="13" s="1"/>
  <c r="M516" i="13" a="1"/>
  <c r="M516" i="13" s="1"/>
  <c r="M517" i="13" a="1"/>
  <c r="M517" i="13" s="1"/>
  <c r="K517" i="13" s="1"/>
  <c r="M518" i="13" a="1"/>
  <c r="M518" i="13" s="1"/>
  <c r="K518" i="13" s="1"/>
  <c r="M519" i="13" a="1"/>
  <c r="M519" i="13"/>
  <c r="K519" i="13" s="1"/>
  <c r="M520" i="13" a="1"/>
  <c r="M520" i="13" s="1"/>
  <c r="M521" i="13" a="1"/>
  <c r="M521" i="13" s="1"/>
  <c r="K521" i="13" s="1"/>
  <c r="M522" i="13" a="1"/>
  <c r="M522" i="13" s="1"/>
  <c r="K522" i="13" s="1"/>
  <c r="M523" i="13" a="1"/>
  <c r="M523" i="13"/>
  <c r="K523" i="13" s="1"/>
  <c r="M524" i="13" a="1"/>
  <c r="M524" i="13" s="1"/>
  <c r="M525" i="13" a="1"/>
  <c r="M525" i="13" s="1"/>
  <c r="K525" i="13" s="1"/>
  <c r="M526" i="13" a="1"/>
  <c r="M526" i="13" s="1"/>
  <c r="K526" i="13" s="1"/>
  <c r="M527" i="13" a="1"/>
  <c r="M527" i="13"/>
  <c r="K527" i="13" s="1"/>
  <c r="M528" i="13" a="1"/>
  <c r="M528" i="13" s="1"/>
  <c r="M529" i="13" a="1"/>
  <c r="M529" i="13" s="1"/>
  <c r="K529" i="13" s="1"/>
  <c r="M530" i="13" a="1"/>
  <c r="M530" i="13" s="1"/>
  <c r="K530" i="13" s="1"/>
  <c r="M531" i="13" a="1"/>
  <c r="M531" i="13"/>
  <c r="K531" i="13" s="1"/>
  <c r="M532" i="13" a="1"/>
  <c r="M532" i="13" s="1"/>
  <c r="M533" i="13" a="1"/>
  <c r="M533" i="13" s="1"/>
  <c r="K533" i="13" s="1"/>
  <c r="M534" i="13" a="1"/>
  <c r="M534" i="13" s="1"/>
  <c r="K534" i="13" s="1"/>
  <c r="M535" i="13" a="1"/>
  <c r="M535" i="13"/>
  <c r="K535" i="13" s="1"/>
  <c r="M536" i="13" a="1"/>
  <c r="M536" i="13" s="1"/>
  <c r="M537" i="13" a="1"/>
  <c r="M537" i="13" s="1"/>
  <c r="K537" i="13" s="1"/>
  <c r="M538" i="13" a="1"/>
  <c r="M538" i="13" s="1"/>
  <c r="K538" i="13" s="1"/>
  <c r="M539" i="13" a="1"/>
  <c r="M539" i="13"/>
  <c r="K539" i="13" s="1"/>
  <c r="M540" i="13" a="1"/>
  <c r="M540" i="13" s="1"/>
  <c r="M541" i="13" a="1"/>
  <c r="M541" i="13" s="1"/>
  <c r="K541" i="13" s="1"/>
  <c r="M542" i="13" a="1"/>
  <c r="M542" i="13" s="1"/>
  <c r="K542" i="13" s="1"/>
  <c r="M543" i="13" a="1"/>
  <c r="M543" i="13"/>
  <c r="K543" i="13" s="1"/>
  <c r="M544" i="13" a="1"/>
  <c r="M544" i="13" s="1"/>
  <c r="M545" i="13" a="1"/>
  <c r="M545" i="13" s="1"/>
  <c r="K545" i="13" s="1"/>
  <c r="M546" i="13" a="1"/>
  <c r="M546" i="13" s="1"/>
  <c r="K546" i="13" s="1"/>
  <c r="M547" i="13" a="1"/>
  <c r="M547" i="13"/>
  <c r="K547" i="13" s="1"/>
  <c r="M548" i="13" a="1"/>
  <c r="M548" i="13" s="1"/>
  <c r="M549" i="13" a="1"/>
  <c r="M549" i="13" s="1"/>
  <c r="K549" i="13" s="1"/>
  <c r="M550" i="13" a="1"/>
  <c r="M550" i="13" s="1"/>
  <c r="K550" i="13" s="1"/>
  <c r="M551" i="13" a="1"/>
  <c r="M551" i="13"/>
  <c r="K551" i="13" s="1"/>
  <c r="M552" i="13" a="1"/>
  <c r="M552" i="13" s="1"/>
  <c r="M553" i="13" a="1"/>
  <c r="M553" i="13" s="1"/>
  <c r="K553" i="13" s="1"/>
  <c r="M554" i="13" a="1"/>
  <c r="M554" i="13" s="1"/>
  <c r="K554" i="13" s="1"/>
  <c r="M555" i="13" a="1"/>
  <c r="M555" i="13"/>
  <c r="K555" i="13" s="1"/>
  <c r="M556" i="13" a="1"/>
  <c r="M556" i="13" s="1"/>
  <c r="M557" i="13" a="1"/>
  <c r="M557" i="13" s="1"/>
  <c r="K557" i="13" s="1"/>
  <c r="M558" i="13" a="1"/>
  <c r="M558" i="13" s="1"/>
  <c r="K558" i="13" s="1"/>
  <c r="M559" i="13" a="1"/>
  <c r="M559" i="13"/>
  <c r="K559" i="13" s="1"/>
  <c r="M560" i="13" a="1"/>
  <c r="M560" i="13" s="1"/>
  <c r="M561" i="13" a="1"/>
  <c r="M561" i="13" s="1"/>
  <c r="K561" i="13" s="1"/>
  <c r="M562" i="13" a="1"/>
  <c r="M562" i="13" s="1"/>
  <c r="K562" i="13" s="1"/>
  <c r="M563" i="13" a="1"/>
  <c r="M563" i="13"/>
  <c r="K563" i="13" s="1"/>
  <c r="M564" i="13" a="1"/>
  <c r="M564" i="13" s="1"/>
  <c r="M565" i="13" a="1"/>
  <c r="M565" i="13" s="1"/>
  <c r="K565" i="13" s="1"/>
  <c r="M566" i="13" a="1"/>
  <c r="M566" i="13" s="1"/>
  <c r="K566" i="13" s="1"/>
  <c r="M567" i="13" a="1"/>
  <c r="M567" i="13"/>
  <c r="K567" i="13" s="1"/>
  <c r="M568" i="13" a="1"/>
  <c r="M568" i="13" s="1"/>
  <c r="M569" i="13" a="1"/>
  <c r="M569" i="13" s="1"/>
  <c r="K569" i="13" s="1"/>
  <c r="M570" i="13" a="1"/>
  <c r="M570" i="13" s="1"/>
  <c r="K570" i="13" s="1"/>
  <c r="M571" i="13" a="1"/>
  <c r="M571" i="13"/>
  <c r="K571" i="13" s="1"/>
  <c r="M572" i="13" a="1"/>
  <c r="M572" i="13" s="1"/>
  <c r="M573" i="13" a="1"/>
  <c r="M573" i="13" s="1"/>
  <c r="K573" i="13" s="1"/>
  <c r="M574" i="13" a="1"/>
  <c r="M574" i="13" s="1"/>
  <c r="K574" i="13" s="1"/>
  <c r="M575" i="13" a="1"/>
  <c r="M575" i="13"/>
  <c r="K575" i="13" s="1"/>
  <c r="M576" i="13" a="1"/>
  <c r="M576" i="13" s="1"/>
  <c r="M577" i="13" a="1"/>
  <c r="M577" i="13" s="1"/>
  <c r="K577" i="13" s="1"/>
  <c r="M578" i="13" a="1"/>
  <c r="M578" i="13" s="1"/>
  <c r="K578" i="13" s="1"/>
  <c r="M579" i="13" a="1"/>
  <c r="M579" i="13"/>
  <c r="K579" i="13" s="1"/>
  <c r="M580" i="13" a="1"/>
  <c r="M580" i="13" s="1"/>
  <c r="M581" i="13" a="1"/>
  <c r="M581" i="13" s="1"/>
  <c r="K581" i="13" s="1"/>
  <c r="M582" i="13" a="1"/>
  <c r="M582" i="13" s="1"/>
  <c r="K582" i="13" s="1"/>
  <c r="M583" i="13" a="1"/>
  <c r="M583" i="13"/>
  <c r="K583" i="13" s="1"/>
  <c r="M584" i="13" a="1"/>
  <c r="M584" i="13" s="1"/>
  <c r="M585" i="13" a="1"/>
  <c r="M585" i="13" s="1"/>
  <c r="K585" i="13" s="1"/>
  <c r="M586" i="13" a="1"/>
  <c r="M586" i="13" s="1"/>
  <c r="K586" i="13" s="1"/>
  <c r="M587" i="13" a="1"/>
  <c r="M587" i="13"/>
  <c r="K587" i="13" s="1"/>
  <c r="M588" i="13" a="1"/>
  <c r="M588" i="13" s="1"/>
  <c r="M589" i="13" a="1"/>
  <c r="M589" i="13" s="1"/>
  <c r="K589" i="13" s="1"/>
  <c r="M590" i="13" a="1"/>
  <c r="M590" i="13" s="1"/>
  <c r="K590" i="13" s="1"/>
  <c r="M591" i="13" a="1"/>
  <c r="M591" i="13"/>
  <c r="K591" i="13" s="1"/>
  <c r="M592" i="13" a="1"/>
  <c r="M592" i="13" s="1"/>
  <c r="M593" i="13" a="1"/>
  <c r="M593" i="13" s="1"/>
  <c r="K593" i="13" s="1"/>
  <c r="M594" i="13" a="1"/>
  <c r="M594" i="13" s="1"/>
  <c r="K594" i="13" s="1"/>
  <c r="M595" i="13" a="1"/>
  <c r="M595" i="13"/>
  <c r="K595" i="13" s="1"/>
  <c r="M596" i="13" a="1"/>
  <c r="M596" i="13" s="1"/>
  <c r="M597" i="13" a="1"/>
  <c r="M597" i="13" s="1"/>
  <c r="K597" i="13" s="1"/>
  <c r="M598" i="13" a="1"/>
  <c r="M598" i="13" s="1"/>
  <c r="K598" i="13" s="1"/>
  <c r="M599" i="13" a="1"/>
  <c r="M599" i="13"/>
  <c r="K599" i="13" s="1"/>
  <c r="M600" i="13" a="1"/>
  <c r="M600" i="13" s="1"/>
  <c r="M601" i="13" a="1"/>
  <c r="M601" i="13" s="1"/>
  <c r="K601" i="13" s="1"/>
  <c r="M602" i="13" a="1"/>
  <c r="M602" i="13" s="1"/>
  <c r="K602" i="13" s="1"/>
  <c r="M603" i="13" a="1"/>
  <c r="M603" i="13"/>
  <c r="K603" i="13" s="1"/>
  <c r="M604" i="13" a="1"/>
  <c r="M604" i="13" s="1"/>
  <c r="M605" i="13" a="1"/>
  <c r="M605" i="13" s="1"/>
  <c r="K605" i="13" s="1"/>
  <c r="M606" i="13" a="1"/>
  <c r="M606" i="13" s="1"/>
  <c r="K606" i="13" s="1"/>
  <c r="M607" i="13" a="1"/>
  <c r="M607" i="13"/>
  <c r="K607" i="13" s="1"/>
  <c r="M608" i="13" a="1"/>
  <c r="M608" i="13" s="1"/>
  <c r="M609" i="13" a="1"/>
  <c r="M609" i="13" s="1"/>
  <c r="K609" i="13" s="1"/>
  <c r="M610" i="13" a="1"/>
  <c r="M610" i="13" s="1"/>
  <c r="K610" i="13" s="1"/>
  <c r="M611" i="13" a="1"/>
  <c r="M611" i="13"/>
  <c r="K611" i="13" s="1"/>
  <c r="M612" i="13" a="1"/>
  <c r="M612" i="13" s="1"/>
  <c r="M613" i="13" a="1"/>
  <c r="M613" i="13" s="1"/>
  <c r="K613" i="13" s="1"/>
  <c r="M614" i="13" a="1"/>
  <c r="M614" i="13" s="1"/>
  <c r="K614" i="13" s="1"/>
  <c r="M615" i="13" a="1"/>
  <c r="M615" i="13"/>
  <c r="K615" i="13" s="1"/>
  <c r="M616" i="13" a="1"/>
  <c r="M616" i="13" s="1"/>
  <c r="M617" i="13" a="1"/>
  <c r="M617" i="13" s="1"/>
  <c r="K617" i="13" s="1"/>
  <c r="M618" i="13" a="1"/>
  <c r="M618" i="13" s="1"/>
  <c r="K618" i="13" s="1"/>
  <c r="M619" i="13" a="1"/>
  <c r="M619" i="13"/>
  <c r="K619" i="13" s="1"/>
  <c r="M620" i="13" a="1"/>
  <c r="M620" i="13" s="1"/>
  <c r="M621" i="13" a="1"/>
  <c r="M621" i="13" s="1"/>
  <c r="K621" i="13" s="1"/>
  <c r="M622" i="13" a="1"/>
  <c r="M622" i="13" s="1"/>
  <c r="K622" i="13" s="1"/>
  <c r="M623" i="13" a="1"/>
  <c r="M623" i="13"/>
  <c r="K623" i="13" s="1"/>
  <c r="M624" i="13" a="1"/>
  <c r="M624" i="13" s="1"/>
  <c r="M625" i="13" a="1"/>
  <c r="M625" i="13" s="1"/>
  <c r="K625" i="13" s="1"/>
  <c r="M626" i="13" a="1"/>
  <c r="M626" i="13" s="1"/>
  <c r="K626" i="13" s="1"/>
  <c r="M627" i="13" a="1"/>
  <c r="M627" i="13"/>
  <c r="K627" i="13" s="1"/>
  <c r="M628" i="13" a="1"/>
  <c r="M628" i="13" s="1"/>
  <c r="M629" i="13" a="1"/>
  <c r="M629" i="13" s="1"/>
  <c r="K629" i="13" s="1"/>
  <c r="M630" i="13" a="1"/>
  <c r="M630" i="13" s="1"/>
  <c r="K630" i="13" s="1"/>
  <c r="M631" i="13" a="1"/>
  <c r="M631" i="13"/>
  <c r="K631" i="13" s="1"/>
  <c r="M632" i="13" a="1"/>
  <c r="M632" i="13" s="1"/>
  <c r="M633" i="13" a="1"/>
  <c r="M633" i="13" s="1"/>
  <c r="K633" i="13" s="1"/>
  <c r="M634" i="13" a="1"/>
  <c r="M634" i="13" s="1"/>
  <c r="K634" i="13" s="1"/>
  <c r="M635" i="13" a="1"/>
  <c r="M635" i="13"/>
  <c r="K635" i="13" s="1"/>
  <c r="M636" i="13" a="1"/>
  <c r="M636" i="13" s="1"/>
  <c r="M637" i="13" a="1"/>
  <c r="M637" i="13" s="1"/>
  <c r="K637" i="13" s="1"/>
  <c r="M638" i="13" a="1"/>
  <c r="M638" i="13" s="1"/>
  <c r="K638" i="13" s="1"/>
  <c r="M639" i="13" a="1"/>
  <c r="M639" i="13"/>
  <c r="K639" i="13" s="1"/>
  <c r="M640" i="13" a="1"/>
  <c r="M640" i="13" s="1"/>
  <c r="M641" i="13" a="1"/>
  <c r="M641" i="13" s="1"/>
  <c r="K641" i="13" s="1"/>
  <c r="M642" i="13" a="1"/>
  <c r="M642" i="13" s="1"/>
  <c r="K642" i="13" s="1"/>
  <c r="M643" i="13" a="1"/>
  <c r="M643" i="13"/>
  <c r="K643" i="13" s="1"/>
  <c r="M644" i="13" a="1"/>
  <c r="M644" i="13" s="1"/>
  <c r="M645" i="13" a="1"/>
  <c r="M645" i="13" s="1"/>
  <c r="K645" i="13" s="1"/>
  <c r="M646" i="13" a="1"/>
  <c r="M646" i="13" s="1"/>
  <c r="K646" i="13" s="1"/>
  <c r="M647" i="13" a="1"/>
  <c r="M647" i="13"/>
  <c r="K647" i="13" s="1"/>
  <c r="M648" i="13" a="1"/>
  <c r="M648" i="13" s="1"/>
  <c r="M649" i="13" a="1"/>
  <c r="M649" i="13" s="1"/>
  <c r="K649" i="13" s="1"/>
  <c r="M650" i="13" a="1"/>
  <c r="M650" i="13" s="1"/>
  <c r="K650" i="13" s="1"/>
  <c r="M651" i="13" a="1"/>
  <c r="M651" i="13"/>
  <c r="K651" i="13" s="1"/>
  <c r="M652" i="13" a="1"/>
  <c r="M652" i="13" s="1"/>
  <c r="M653" i="13" a="1"/>
  <c r="M653" i="13" s="1"/>
  <c r="K653" i="13" s="1"/>
  <c r="M654" i="13" a="1"/>
  <c r="M654" i="13" s="1"/>
  <c r="K654" i="13" s="1"/>
  <c r="M655" i="13" a="1"/>
  <c r="M655" i="13"/>
  <c r="K655" i="13" s="1"/>
  <c r="M656" i="13" a="1"/>
  <c r="M656" i="13" s="1"/>
  <c r="M657" i="13" a="1"/>
  <c r="M657" i="13" s="1"/>
  <c r="K657" i="13" s="1"/>
  <c r="M658" i="13" a="1"/>
  <c r="M658" i="13" s="1"/>
  <c r="K658" i="13" s="1"/>
  <c r="M659" i="13" a="1"/>
  <c r="M659" i="13"/>
  <c r="K659" i="13" s="1"/>
  <c r="M660" i="13" a="1"/>
  <c r="M660" i="13" s="1"/>
  <c r="M661" i="13" a="1"/>
  <c r="M661" i="13" s="1"/>
  <c r="K661" i="13" s="1"/>
  <c r="M662" i="13" a="1"/>
  <c r="M662" i="13" s="1"/>
  <c r="K662" i="13" s="1"/>
  <c r="M663" i="13" a="1"/>
  <c r="M663" i="13"/>
  <c r="K663" i="13" s="1"/>
  <c r="M664" i="13" a="1"/>
  <c r="M664" i="13" s="1"/>
  <c r="M665" i="13" a="1"/>
  <c r="M665" i="13" s="1"/>
  <c r="K665" i="13" s="1"/>
  <c r="M666" i="13" a="1"/>
  <c r="M666" i="13" s="1"/>
  <c r="K666" i="13" s="1"/>
  <c r="M667" i="13" a="1"/>
  <c r="M667" i="13"/>
  <c r="K667" i="13" s="1"/>
  <c r="M668" i="13" a="1"/>
  <c r="M668" i="13" s="1"/>
  <c r="M669" i="13" a="1"/>
  <c r="M669" i="13" s="1"/>
  <c r="K669" i="13" s="1"/>
  <c r="M670" i="13" a="1"/>
  <c r="M670" i="13" s="1"/>
  <c r="K670" i="13" s="1"/>
  <c r="M671" i="13" a="1"/>
  <c r="M671" i="13"/>
  <c r="K671" i="13" s="1"/>
  <c r="M672" i="13" a="1"/>
  <c r="M672" i="13" s="1"/>
  <c r="M673" i="13" a="1"/>
  <c r="M673" i="13" s="1"/>
  <c r="K673" i="13" s="1"/>
  <c r="M674" i="13" a="1"/>
  <c r="M674" i="13" s="1"/>
  <c r="K674" i="13" s="1"/>
  <c r="M675" i="13" a="1"/>
  <c r="M675" i="13"/>
  <c r="K675" i="13" s="1"/>
  <c r="M676" i="13" a="1"/>
  <c r="M676" i="13" s="1"/>
  <c r="M677" i="13" a="1"/>
  <c r="M677" i="13" s="1"/>
  <c r="K677" i="13" s="1"/>
  <c r="M678" i="13" a="1"/>
  <c r="M678" i="13" s="1"/>
  <c r="K678" i="13" s="1"/>
  <c r="M679" i="13" a="1"/>
  <c r="M679" i="13"/>
  <c r="K679" i="13" s="1"/>
  <c r="M680" i="13" a="1"/>
  <c r="M680" i="13" s="1"/>
  <c r="M681" i="13" a="1"/>
  <c r="M681" i="13" s="1"/>
  <c r="K681" i="13" s="1"/>
  <c r="M682" i="13" a="1"/>
  <c r="M682" i="13" s="1"/>
  <c r="K682" i="13" s="1"/>
  <c r="M683" i="13" a="1"/>
  <c r="M683" i="13"/>
  <c r="K683" i="13" s="1"/>
  <c r="M684" i="13" a="1"/>
  <c r="M684" i="13" s="1"/>
  <c r="M685" i="13" a="1"/>
  <c r="M685" i="13" s="1"/>
  <c r="K685" i="13" s="1"/>
  <c r="M686" i="13" a="1"/>
  <c r="M686" i="13" s="1"/>
  <c r="K686" i="13" s="1"/>
  <c r="M687" i="13" a="1"/>
  <c r="M687" i="13"/>
  <c r="K687" i="13" s="1"/>
  <c r="M688" i="13" a="1"/>
  <c r="M688" i="13" s="1"/>
  <c r="M689" i="13" a="1"/>
  <c r="M689" i="13" s="1"/>
  <c r="K689" i="13" s="1"/>
  <c r="M690" i="13" a="1"/>
  <c r="M690" i="13" s="1"/>
  <c r="K690" i="13" s="1"/>
  <c r="M691" i="13" a="1"/>
  <c r="M691" i="13"/>
  <c r="K691" i="13" s="1"/>
  <c r="M692" i="13" a="1"/>
  <c r="M692" i="13" s="1"/>
  <c r="M693" i="13" a="1"/>
  <c r="M693" i="13" s="1"/>
  <c r="K693" i="13" s="1"/>
  <c r="M694" i="13" a="1"/>
  <c r="M694" i="13" s="1"/>
  <c r="K694" i="13" s="1"/>
  <c r="M695" i="13" a="1"/>
  <c r="M695" i="13"/>
  <c r="K695" i="13" s="1"/>
  <c r="M696" i="13" a="1"/>
  <c r="M696" i="13" s="1"/>
  <c r="M697" i="13" a="1"/>
  <c r="M697" i="13" s="1"/>
  <c r="K697" i="13" s="1"/>
  <c r="M698" i="13" a="1"/>
  <c r="M698" i="13" s="1"/>
  <c r="K698" i="13" s="1"/>
  <c r="M699" i="13" a="1"/>
  <c r="M699" i="13"/>
  <c r="K699" i="13" s="1"/>
  <c r="M700" i="13" a="1"/>
  <c r="M700" i="13" s="1"/>
  <c r="M701" i="13" a="1"/>
  <c r="M701" i="13" s="1"/>
  <c r="K701" i="13" s="1"/>
  <c r="M702" i="13" a="1"/>
  <c r="M702" i="13" s="1"/>
  <c r="M703" i="13" a="1"/>
  <c r="M703" i="13"/>
  <c r="K703" i="13" s="1"/>
  <c r="M704" i="13" a="1"/>
  <c r="M704" i="13" s="1"/>
  <c r="M705" i="13" a="1"/>
  <c r="M705" i="13" s="1"/>
  <c r="K705" i="13" s="1"/>
  <c r="M706" i="13" a="1"/>
  <c r="M706" i="13" s="1"/>
  <c r="K706" i="13" s="1"/>
  <c r="M707" i="13" a="1"/>
  <c r="M707" i="13"/>
  <c r="K707" i="13" s="1"/>
  <c r="M708" i="13" a="1"/>
  <c r="M708" i="13" s="1"/>
  <c r="M709" i="13" a="1"/>
  <c r="M709" i="13" s="1"/>
  <c r="K709" i="13" s="1"/>
  <c r="M710" i="13" a="1"/>
  <c r="M710" i="13" s="1"/>
  <c r="K710" i="13" s="1"/>
  <c r="M711" i="13" a="1"/>
  <c r="M711" i="13"/>
  <c r="K711" i="13" s="1"/>
  <c r="M712" i="13" a="1"/>
  <c r="M712" i="13" s="1"/>
  <c r="M713" i="13" a="1"/>
  <c r="M713" i="13" s="1"/>
  <c r="K713" i="13" s="1"/>
  <c r="M714" i="13" a="1"/>
  <c r="M714" i="13" s="1"/>
  <c r="K714" i="13" s="1"/>
  <c r="M715" i="13" a="1"/>
  <c r="M715" i="13"/>
  <c r="K715" i="13" s="1"/>
  <c r="M716" i="13" a="1"/>
  <c r="M716" i="13" s="1"/>
  <c r="M717" i="13" a="1"/>
  <c r="M717" i="13" s="1"/>
  <c r="K717" i="13" s="1"/>
  <c r="M718" i="13" a="1"/>
  <c r="M718" i="13" s="1"/>
  <c r="M719" i="13" a="1"/>
  <c r="M719" i="13"/>
  <c r="K719" i="13" s="1"/>
  <c r="M720" i="13" a="1"/>
  <c r="M720" i="13" s="1"/>
  <c r="M721" i="13" a="1"/>
  <c r="M721" i="13" s="1"/>
  <c r="K721" i="13" s="1"/>
  <c r="M722" i="13" a="1"/>
  <c r="M722" i="13" s="1"/>
  <c r="K722" i="13" s="1"/>
  <c r="M723" i="13" a="1"/>
  <c r="M723" i="13"/>
  <c r="K723" i="13" s="1"/>
  <c r="M724" i="13" a="1"/>
  <c r="M724" i="13" s="1"/>
  <c r="M725" i="13" a="1"/>
  <c r="M725" i="13" s="1"/>
  <c r="K725" i="13" s="1"/>
  <c r="M726" i="13" a="1"/>
  <c r="M726" i="13" s="1"/>
  <c r="K726" i="13" s="1"/>
  <c r="M727" i="13" a="1"/>
  <c r="M727" i="13"/>
  <c r="K727" i="13" s="1"/>
  <c r="M728" i="13" a="1"/>
  <c r="M728" i="13" s="1"/>
  <c r="M729" i="13" a="1"/>
  <c r="M729" i="13" s="1"/>
  <c r="K729" i="13" s="1"/>
  <c r="M730" i="13" a="1"/>
  <c r="M730" i="13" s="1"/>
  <c r="K730" i="13" s="1"/>
  <c r="M731" i="13" a="1"/>
  <c r="M731" i="13"/>
  <c r="K731" i="13" s="1"/>
  <c r="M732" i="13" a="1"/>
  <c r="M732" i="13" s="1"/>
  <c r="M733" i="13" a="1"/>
  <c r="M733" i="13" s="1"/>
  <c r="K733" i="13" s="1"/>
  <c r="M734" i="13" a="1"/>
  <c r="M734" i="13" s="1"/>
  <c r="M735" i="13" a="1"/>
  <c r="M735" i="13"/>
  <c r="K735" i="13" s="1"/>
  <c r="M736" i="13" a="1"/>
  <c r="M736" i="13" s="1"/>
  <c r="M737" i="13" a="1"/>
  <c r="M737" i="13" s="1"/>
  <c r="K737" i="13" s="1"/>
  <c r="M738" i="13" a="1"/>
  <c r="M738" i="13" s="1"/>
  <c r="K738" i="13" s="1"/>
  <c r="M739" i="13" a="1"/>
  <c r="M739" i="13"/>
  <c r="K739" i="13" s="1"/>
  <c r="M740" i="13" a="1"/>
  <c r="M740" i="13" s="1"/>
  <c r="M741" i="13" a="1"/>
  <c r="M741" i="13" s="1"/>
  <c r="K741" i="13" s="1"/>
  <c r="M742" i="13" a="1"/>
  <c r="M742" i="13" s="1"/>
  <c r="K742" i="13" s="1"/>
  <c r="M743" i="13" a="1"/>
  <c r="M743" i="13"/>
  <c r="K743" i="13" s="1"/>
  <c r="M744" i="13" a="1"/>
  <c r="M744" i="13" s="1"/>
  <c r="M745" i="13" a="1"/>
  <c r="M745" i="13" s="1"/>
  <c r="K745" i="13" s="1"/>
  <c r="M746" i="13" a="1"/>
  <c r="M746" i="13" s="1"/>
  <c r="K746" i="13" s="1"/>
  <c r="M747" i="13" a="1"/>
  <c r="M747" i="13"/>
  <c r="K747" i="13" s="1"/>
  <c r="M748" i="13" a="1"/>
  <c r="M748" i="13" s="1"/>
  <c r="M749" i="13" a="1"/>
  <c r="M749" i="13" s="1"/>
  <c r="K749" i="13" s="1"/>
  <c r="M750" i="13" a="1"/>
  <c r="M750" i="13" s="1"/>
  <c r="M751" i="13" a="1"/>
  <c r="M751" i="13"/>
  <c r="K751" i="13" s="1"/>
  <c r="M752" i="13" a="1"/>
  <c r="M752" i="13" s="1"/>
  <c r="M753" i="13" a="1"/>
  <c r="M753" i="13" s="1"/>
  <c r="K753" i="13" s="1"/>
  <c r="M754" i="13" a="1"/>
  <c r="M754" i="13" s="1"/>
  <c r="K754" i="13" s="1"/>
  <c r="M755" i="13" a="1"/>
  <c r="M755" i="13"/>
  <c r="K755" i="13" s="1"/>
  <c r="M756" i="13" a="1"/>
  <c r="M756" i="13" s="1"/>
  <c r="M757" i="13" a="1"/>
  <c r="M757" i="13" s="1"/>
  <c r="K757" i="13" s="1"/>
  <c r="M758" i="13" a="1"/>
  <c r="M758" i="13" s="1"/>
  <c r="K758" i="13" s="1"/>
  <c r="M759" i="13" a="1"/>
  <c r="M759" i="13"/>
  <c r="K759" i="13" s="1"/>
  <c r="M760" i="13" a="1"/>
  <c r="M760" i="13" s="1"/>
  <c r="M761" i="13" a="1"/>
  <c r="M761" i="13" s="1"/>
  <c r="K761" i="13" s="1"/>
  <c r="M762" i="13" a="1"/>
  <c r="M762" i="13" s="1"/>
  <c r="K762" i="13" s="1"/>
  <c r="M763" i="13" a="1"/>
  <c r="M763" i="13"/>
  <c r="K763" i="13" s="1"/>
  <c r="M764" i="13" a="1"/>
  <c r="M764" i="13" s="1"/>
  <c r="M765" i="13" a="1"/>
  <c r="M765" i="13" s="1"/>
  <c r="K765" i="13" s="1"/>
  <c r="M766" i="13" a="1"/>
  <c r="M766" i="13" s="1"/>
  <c r="M767" i="13" a="1"/>
  <c r="M767" i="13"/>
  <c r="K767" i="13" s="1"/>
  <c r="M768" i="13" a="1"/>
  <c r="M768" i="13" s="1"/>
  <c r="M769" i="13" a="1"/>
  <c r="M769" i="13" s="1"/>
  <c r="K769" i="13" s="1"/>
  <c r="M770" i="13" a="1"/>
  <c r="M770" i="13" s="1"/>
  <c r="K770" i="13" s="1"/>
  <c r="M771" i="13" a="1"/>
  <c r="M771" i="13"/>
  <c r="K771" i="13" s="1"/>
  <c r="M772" i="13" a="1"/>
  <c r="M772" i="13" s="1"/>
  <c r="M773" i="13" a="1"/>
  <c r="M773" i="13" s="1"/>
  <c r="K773" i="13" s="1"/>
  <c r="M774" i="13" a="1"/>
  <c r="M774" i="13" s="1"/>
  <c r="M775" i="13" a="1"/>
  <c r="M775" i="13"/>
  <c r="K775" i="13" s="1"/>
  <c r="M776" i="13" a="1"/>
  <c r="M776" i="13" s="1"/>
  <c r="M777" i="13" a="1"/>
  <c r="M777" i="13" s="1"/>
  <c r="K777" i="13" s="1"/>
  <c r="M778" i="13" a="1"/>
  <c r="M778" i="13" s="1"/>
  <c r="K778" i="13" s="1"/>
  <c r="M779" i="13" a="1"/>
  <c r="M779" i="13"/>
  <c r="K779" i="13" s="1"/>
  <c r="M780" i="13" a="1"/>
  <c r="M780" i="13" s="1"/>
  <c r="M781" i="13" a="1"/>
  <c r="M781" i="13" s="1"/>
  <c r="K781" i="13" s="1"/>
  <c r="M782" i="13" a="1"/>
  <c r="M782" i="13" s="1"/>
  <c r="M783" i="13" a="1"/>
  <c r="M783" i="13"/>
  <c r="K783" i="13" s="1"/>
  <c r="M784" i="13" a="1"/>
  <c r="M784" i="13" s="1"/>
  <c r="M785" i="13" a="1"/>
  <c r="M785" i="13" s="1"/>
  <c r="K785" i="13" s="1"/>
  <c r="M786" i="13" a="1"/>
  <c r="M786" i="13" s="1"/>
  <c r="K786" i="13" s="1"/>
  <c r="M787" i="13" a="1"/>
  <c r="M787" i="13"/>
  <c r="K787" i="13" s="1"/>
  <c r="M788" i="13" a="1"/>
  <c r="M788" i="13" s="1"/>
  <c r="M789" i="13" a="1"/>
  <c r="M789" i="13" s="1"/>
  <c r="K789" i="13" s="1"/>
  <c r="M790" i="13" a="1"/>
  <c r="M790" i="13" s="1"/>
  <c r="M791" i="13" a="1"/>
  <c r="M791" i="13"/>
  <c r="K791" i="13" s="1"/>
  <c r="M792" i="13" a="1"/>
  <c r="M792" i="13" s="1"/>
  <c r="M793" i="13" a="1"/>
  <c r="M793" i="13" s="1"/>
  <c r="K793" i="13" s="1"/>
  <c r="M794" i="13" a="1"/>
  <c r="M794" i="13" s="1"/>
  <c r="K794" i="13" s="1"/>
  <c r="M795" i="13" a="1"/>
  <c r="M795" i="13"/>
  <c r="K795" i="13" s="1"/>
  <c r="M796" i="13" a="1"/>
  <c r="M796" i="13" s="1"/>
  <c r="M797" i="13" a="1"/>
  <c r="M797" i="13" s="1"/>
  <c r="K797" i="13" s="1"/>
  <c r="M798" i="13" a="1"/>
  <c r="M798" i="13" s="1"/>
  <c r="M799" i="13" a="1"/>
  <c r="M799" i="13"/>
  <c r="K799" i="13" s="1"/>
  <c r="M800" i="13" a="1"/>
  <c r="M800" i="13" s="1"/>
  <c r="M801" i="13" a="1"/>
  <c r="M801" i="13" s="1"/>
  <c r="K801" i="13" s="1"/>
  <c r="M802" i="13" a="1"/>
  <c r="M802" i="13" s="1"/>
  <c r="K802" i="13" s="1"/>
  <c r="M803" i="13" a="1"/>
  <c r="M803" i="13"/>
  <c r="K803" i="13" s="1"/>
  <c r="M804" i="13" a="1"/>
  <c r="M804" i="13" s="1"/>
  <c r="M805" i="13" a="1"/>
  <c r="M805" i="13" s="1"/>
  <c r="K805" i="13" s="1"/>
  <c r="M806" i="13" a="1"/>
  <c r="M806" i="13" s="1"/>
  <c r="M807" i="13" a="1"/>
  <c r="M807" i="13"/>
  <c r="K807" i="13" s="1"/>
  <c r="M808" i="13" a="1"/>
  <c r="M808" i="13" s="1"/>
  <c r="M809" i="13" a="1"/>
  <c r="M809" i="13" s="1"/>
  <c r="K809" i="13" s="1"/>
  <c r="M810" i="13" a="1"/>
  <c r="M810" i="13" s="1"/>
  <c r="K810" i="13" s="1"/>
  <c r="M811" i="13" a="1"/>
  <c r="M811" i="13"/>
  <c r="K811" i="13" s="1"/>
  <c r="M812" i="13" a="1"/>
  <c r="M812" i="13" s="1"/>
  <c r="M813" i="13" a="1"/>
  <c r="M813" i="13" s="1"/>
  <c r="K813" i="13" s="1"/>
  <c r="M814" i="13" a="1"/>
  <c r="M814" i="13" s="1"/>
  <c r="M815" i="13" a="1"/>
  <c r="M815" i="13"/>
  <c r="K815" i="13" s="1"/>
  <c r="M816" i="13" a="1"/>
  <c r="M816" i="13" s="1"/>
  <c r="M817" i="13" a="1"/>
  <c r="M817" i="13" s="1"/>
  <c r="K817" i="13" s="1"/>
  <c r="M818" i="13" a="1"/>
  <c r="M818" i="13" s="1"/>
  <c r="K818" i="13" s="1"/>
  <c r="M819" i="13" a="1"/>
  <c r="M819" i="13"/>
  <c r="K819" i="13" s="1"/>
  <c r="M820" i="13" a="1"/>
  <c r="M820" i="13" s="1"/>
  <c r="M821" i="13" a="1"/>
  <c r="M821" i="13" s="1"/>
  <c r="K821" i="13" s="1"/>
  <c r="M822" i="13" a="1"/>
  <c r="M822" i="13" s="1"/>
  <c r="M823" i="13" a="1"/>
  <c r="M823" i="13"/>
  <c r="K823" i="13" s="1"/>
  <c r="M824" i="13" a="1"/>
  <c r="M824" i="13" s="1"/>
  <c r="M825" i="13" a="1"/>
  <c r="M825" i="13" s="1"/>
  <c r="K825" i="13" s="1"/>
  <c r="M826" i="13" a="1"/>
  <c r="M826" i="13" s="1"/>
  <c r="K826" i="13" s="1"/>
  <c r="M827" i="13" a="1"/>
  <c r="M827" i="13"/>
  <c r="K827" i="13" s="1"/>
  <c r="M828" i="13" a="1"/>
  <c r="M828" i="13" s="1"/>
  <c r="M829" i="13" a="1"/>
  <c r="M829" i="13" s="1"/>
  <c r="K829" i="13" s="1"/>
  <c r="M830" i="13" a="1"/>
  <c r="M830" i="13" s="1"/>
  <c r="M831" i="13" a="1"/>
  <c r="M831" i="13"/>
  <c r="K831" i="13" s="1"/>
  <c r="M832" i="13" a="1"/>
  <c r="M832" i="13" s="1"/>
  <c r="M833" i="13" a="1"/>
  <c r="M833" i="13" s="1"/>
  <c r="K833" i="13" s="1"/>
  <c r="M834" i="13" a="1"/>
  <c r="M834" i="13" s="1"/>
  <c r="K834" i="13" s="1"/>
  <c r="M835" i="13" a="1"/>
  <c r="M835" i="13"/>
  <c r="K835" i="13" s="1"/>
  <c r="M836" i="13" a="1"/>
  <c r="M836" i="13" s="1"/>
  <c r="M837" i="13" a="1"/>
  <c r="M837" i="13" s="1"/>
  <c r="K837" i="13" s="1"/>
  <c r="M838" i="13" a="1"/>
  <c r="M838" i="13" s="1"/>
  <c r="M839" i="13" a="1"/>
  <c r="M839" i="13"/>
  <c r="K839" i="13" s="1"/>
  <c r="M840" i="13" a="1"/>
  <c r="M840" i="13" s="1"/>
  <c r="M841" i="13" a="1"/>
  <c r="M841" i="13" s="1"/>
  <c r="K841" i="13" s="1"/>
  <c r="M842" i="13" a="1"/>
  <c r="M842" i="13" s="1"/>
  <c r="K842" i="13" s="1"/>
  <c r="M843" i="13" a="1"/>
  <c r="M843" i="13"/>
  <c r="K843" i="13" s="1"/>
  <c r="M844" i="13" a="1"/>
  <c r="M844" i="13" s="1"/>
  <c r="M845" i="13" a="1"/>
  <c r="M845" i="13" s="1"/>
  <c r="K845" i="13" s="1"/>
  <c r="M846" i="13" a="1"/>
  <c r="M846" i="13" s="1"/>
  <c r="M847" i="13" a="1"/>
  <c r="M847" i="13"/>
  <c r="K847" i="13" s="1"/>
  <c r="M848" i="13" a="1"/>
  <c r="M848" i="13" s="1"/>
  <c r="M849" i="13" a="1"/>
  <c r="M849" i="13" s="1"/>
  <c r="K849" i="13" s="1"/>
  <c r="M850" i="13" a="1"/>
  <c r="M850" i="13" s="1"/>
  <c r="K850" i="13" s="1"/>
  <c r="M851" i="13" a="1"/>
  <c r="M851" i="13"/>
  <c r="K851" i="13" s="1"/>
  <c r="M852" i="13" a="1"/>
  <c r="M852" i="13" s="1"/>
  <c r="M853" i="13" a="1"/>
  <c r="M853" i="13" s="1"/>
  <c r="K853" i="13" s="1"/>
  <c r="M854" i="13" a="1"/>
  <c r="M854" i="13" s="1"/>
  <c r="K854" i="13" s="1"/>
  <c r="M855" i="13" a="1"/>
  <c r="M855" i="13"/>
  <c r="K855" i="13" s="1"/>
  <c r="M856" i="13" a="1"/>
  <c r="M856" i="13" s="1"/>
  <c r="M857" i="13" a="1"/>
  <c r="M857" i="13" s="1"/>
  <c r="K857" i="13" s="1"/>
  <c r="M858" i="13" a="1"/>
  <c r="M858" i="13" s="1"/>
  <c r="K858" i="13" s="1"/>
  <c r="M859" i="13" a="1"/>
  <c r="M859" i="13"/>
  <c r="K859" i="13" s="1"/>
  <c r="M860" i="13" a="1"/>
  <c r="M860" i="13" s="1"/>
  <c r="M861" i="13" a="1"/>
  <c r="M861" i="13" s="1"/>
  <c r="K861" i="13" s="1"/>
  <c r="M862" i="13" a="1"/>
  <c r="M862" i="13" s="1"/>
  <c r="K862" i="13" s="1"/>
  <c r="M863" i="13" a="1"/>
  <c r="M863" i="13"/>
  <c r="K863" i="13" s="1"/>
  <c r="M864" i="13" a="1"/>
  <c r="M864" i="13" s="1"/>
  <c r="M865" i="13" a="1"/>
  <c r="M865" i="13" s="1"/>
  <c r="K865" i="13" s="1"/>
  <c r="M866" i="13" a="1"/>
  <c r="M866" i="13" s="1"/>
  <c r="K866" i="13" s="1"/>
  <c r="M867" i="13" a="1"/>
  <c r="M867" i="13"/>
  <c r="K867" i="13" s="1"/>
  <c r="M868" i="13" a="1"/>
  <c r="M868" i="13" s="1"/>
  <c r="M869" i="13" a="1"/>
  <c r="M869" i="13" s="1"/>
  <c r="K869" i="13" s="1"/>
  <c r="M870" i="13" a="1"/>
  <c r="M870" i="13" s="1"/>
  <c r="K870" i="13" s="1"/>
  <c r="M871" i="13" a="1"/>
  <c r="M871" i="13"/>
  <c r="K871" i="13" s="1"/>
  <c r="M872" i="13" a="1"/>
  <c r="M872" i="13" s="1"/>
  <c r="M873" i="13" a="1"/>
  <c r="M873" i="13" s="1"/>
  <c r="K873" i="13" s="1"/>
  <c r="M874" i="13" a="1"/>
  <c r="M874" i="13" s="1"/>
  <c r="K874" i="13" s="1"/>
  <c r="M875" i="13" a="1"/>
  <c r="M875" i="13"/>
  <c r="K875" i="13" s="1"/>
  <c r="M876" i="13" a="1"/>
  <c r="M876" i="13" s="1"/>
  <c r="M877" i="13" a="1"/>
  <c r="M877" i="13" s="1"/>
  <c r="K877" i="13" s="1"/>
  <c r="M878" i="13" a="1"/>
  <c r="M878" i="13" s="1"/>
  <c r="K878" i="13" s="1"/>
  <c r="M879" i="13" a="1"/>
  <c r="M879" i="13"/>
  <c r="K879" i="13" s="1"/>
  <c r="M880" i="13" a="1"/>
  <c r="M880" i="13" s="1"/>
  <c r="M881" i="13" a="1"/>
  <c r="M881" i="13" s="1"/>
  <c r="K881" i="13" s="1"/>
  <c r="M882" i="13" a="1"/>
  <c r="M882" i="13" s="1"/>
  <c r="K882" i="13" s="1"/>
  <c r="M883" i="13" a="1"/>
  <c r="M883" i="13"/>
  <c r="K883" i="13" s="1"/>
  <c r="M884" i="13" a="1"/>
  <c r="M884" i="13" s="1"/>
  <c r="M885" i="13" a="1"/>
  <c r="M885" i="13" s="1"/>
  <c r="K885" i="13" s="1"/>
  <c r="M886" i="13" a="1"/>
  <c r="M886" i="13" s="1"/>
  <c r="K886" i="13" s="1"/>
  <c r="M887" i="13" a="1"/>
  <c r="M887" i="13"/>
  <c r="K887" i="13" s="1"/>
  <c r="M888" i="13" a="1"/>
  <c r="M888" i="13" s="1"/>
  <c r="M889" i="13" a="1"/>
  <c r="M889" i="13" s="1"/>
  <c r="K889" i="13" s="1"/>
  <c r="M890" i="13" a="1"/>
  <c r="M890" i="13" s="1"/>
  <c r="K890" i="13" s="1"/>
  <c r="M891" i="13" a="1"/>
  <c r="M891" i="13"/>
  <c r="K891" i="13" s="1"/>
  <c r="M892" i="13" a="1"/>
  <c r="M892" i="13" s="1"/>
  <c r="M893" i="13" a="1"/>
  <c r="M893" i="13" s="1"/>
  <c r="K893" i="13" s="1"/>
  <c r="M894" i="13" a="1"/>
  <c r="M894" i="13" s="1"/>
  <c r="K894" i="13" s="1"/>
  <c r="M895" i="13" a="1"/>
  <c r="M895" i="13"/>
  <c r="K895" i="13" s="1"/>
  <c r="M896" i="13" a="1"/>
  <c r="M896" i="13" s="1"/>
  <c r="M897" i="13" a="1"/>
  <c r="M897" i="13" s="1"/>
  <c r="K897" i="13" s="1"/>
  <c r="M898" i="13" a="1"/>
  <c r="M898" i="13" s="1"/>
  <c r="K898" i="13" s="1"/>
  <c r="M899" i="13" a="1"/>
  <c r="M899" i="13"/>
  <c r="K899" i="13" s="1"/>
  <c r="M900" i="13" a="1"/>
  <c r="M900" i="13" s="1"/>
  <c r="M901" i="13" a="1"/>
  <c r="M901" i="13" s="1"/>
  <c r="K901" i="13" s="1"/>
  <c r="M902" i="13" a="1"/>
  <c r="M902" i="13" s="1"/>
  <c r="K902" i="13" s="1"/>
  <c r="M903" i="13" a="1"/>
  <c r="M903" i="13"/>
  <c r="K903" i="13" s="1"/>
  <c r="M904" i="13" a="1"/>
  <c r="M904" i="13" s="1"/>
  <c r="M905" i="13" a="1"/>
  <c r="M905" i="13" s="1"/>
  <c r="K905" i="13" s="1"/>
  <c r="M906" i="13" a="1"/>
  <c r="M906" i="13" s="1"/>
  <c r="K906" i="13" s="1"/>
  <c r="M907" i="13" a="1"/>
  <c r="M907" i="13"/>
  <c r="K907" i="13" s="1"/>
  <c r="M908" i="13" a="1"/>
  <c r="M908" i="13" s="1"/>
  <c r="M909" i="13" a="1"/>
  <c r="M909" i="13" s="1"/>
  <c r="K909" i="13" s="1"/>
  <c r="M910" i="13" a="1"/>
  <c r="M910" i="13" s="1"/>
  <c r="K910" i="13" s="1"/>
  <c r="M911" i="13" a="1"/>
  <c r="M911" i="13"/>
  <c r="K911" i="13" s="1"/>
  <c r="M912" i="13" a="1"/>
  <c r="M912" i="13" s="1"/>
  <c r="M913" i="13" a="1"/>
  <c r="M913" i="13" s="1"/>
  <c r="K913" i="13" s="1"/>
  <c r="M914" i="13" a="1"/>
  <c r="M914" i="13" s="1"/>
  <c r="K914" i="13" s="1"/>
  <c r="M915" i="13" a="1"/>
  <c r="M915" i="13"/>
  <c r="K915" i="13" s="1"/>
  <c r="M916" i="13" a="1"/>
  <c r="M916" i="13" s="1"/>
  <c r="M917" i="13" a="1"/>
  <c r="M917" i="13" s="1"/>
  <c r="K917" i="13" s="1"/>
  <c r="M918" i="13" a="1"/>
  <c r="M918" i="13" s="1"/>
  <c r="K918" i="13" s="1"/>
  <c r="M919" i="13" a="1"/>
  <c r="M919" i="13"/>
  <c r="K919" i="13" s="1"/>
  <c r="M920" i="13" a="1"/>
  <c r="M920" i="13" s="1"/>
  <c r="M921" i="13" a="1"/>
  <c r="M921" i="13" s="1"/>
  <c r="K921" i="13" s="1"/>
  <c r="M922" i="13" a="1"/>
  <c r="M922" i="13" s="1"/>
  <c r="K922" i="13" s="1"/>
  <c r="M923" i="13" a="1"/>
  <c r="M923" i="13"/>
  <c r="K923" i="13" s="1"/>
  <c r="M924" i="13" a="1"/>
  <c r="M924" i="13" s="1"/>
  <c r="M925" i="13" a="1"/>
  <c r="M925" i="13" s="1"/>
  <c r="K925" i="13" s="1"/>
  <c r="M926" i="13" a="1"/>
  <c r="M926" i="13" s="1"/>
  <c r="K926" i="13" s="1"/>
  <c r="M927" i="13" a="1"/>
  <c r="M927" i="13"/>
  <c r="K927" i="13" s="1"/>
  <c r="M928" i="13" a="1"/>
  <c r="M928" i="13" s="1"/>
  <c r="M929" i="13" a="1"/>
  <c r="M929" i="13" s="1"/>
  <c r="K929" i="13" s="1"/>
  <c r="M930" i="13" a="1"/>
  <c r="M930" i="13" s="1"/>
  <c r="K930" i="13" s="1"/>
  <c r="M931" i="13" a="1"/>
  <c r="M931" i="13"/>
  <c r="K931" i="13" s="1"/>
  <c r="M932" i="13" a="1"/>
  <c r="M932" i="13" s="1"/>
  <c r="M933" i="13" a="1"/>
  <c r="M933" i="13" s="1"/>
  <c r="K933" i="13" s="1"/>
  <c r="M934" i="13" a="1"/>
  <c r="M934" i="13" s="1"/>
  <c r="K934" i="13" s="1"/>
  <c r="M935" i="13" a="1"/>
  <c r="M935" i="13"/>
  <c r="K935" i="13" s="1"/>
  <c r="M936" i="13" a="1"/>
  <c r="M936" i="13" s="1"/>
  <c r="M937" i="13" a="1"/>
  <c r="M937" i="13" s="1"/>
  <c r="K937" i="13" s="1"/>
  <c r="M938" i="13" a="1"/>
  <c r="M938" i="13" s="1"/>
  <c r="K938" i="13" s="1"/>
  <c r="M939" i="13" a="1"/>
  <c r="M939" i="13"/>
  <c r="K939" i="13" s="1"/>
  <c r="M940" i="13" a="1"/>
  <c r="M940" i="13" s="1"/>
  <c r="M941" i="13" a="1"/>
  <c r="M941" i="13" s="1"/>
  <c r="K941" i="13" s="1"/>
  <c r="M942" i="13" a="1"/>
  <c r="M942" i="13" s="1"/>
  <c r="K942" i="13" s="1"/>
  <c r="M943" i="13" a="1"/>
  <c r="M943" i="13"/>
  <c r="K943" i="13" s="1"/>
  <c r="M944" i="13" a="1"/>
  <c r="M944" i="13" s="1"/>
  <c r="M945" i="13" a="1"/>
  <c r="M945" i="13" s="1"/>
  <c r="K945" i="13" s="1"/>
  <c r="M946" i="13" a="1"/>
  <c r="M946" i="13" s="1"/>
  <c r="K946" i="13" s="1"/>
  <c r="M947" i="13" a="1"/>
  <c r="M947" i="13"/>
  <c r="K947" i="13" s="1"/>
  <c r="M948" i="13" a="1"/>
  <c r="M948" i="13" s="1"/>
  <c r="M949" i="13" a="1"/>
  <c r="M949" i="13" s="1"/>
  <c r="K949" i="13" s="1"/>
  <c r="M950" i="13" a="1"/>
  <c r="M950" i="13" s="1"/>
  <c r="K950" i="13" s="1"/>
  <c r="M951" i="13" a="1"/>
  <c r="M951" i="13"/>
  <c r="K951" i="13" s="1"/>
  <c r="M952" i="13" a="1"/>
  <c r="M952" i="13" s="1"/>
  <c r="M953" i="13" a="1"/>
  <c r="M953" i="13" s="1"/>
  <c r="K953" i="13" s="1"/>
  <c r="M954" i="13" a="1"/>
  <c r="M954" i="13" s="1"/>
  <c r="K954" i="13" s="1"/>
  <c r="M955" i="13" a="1"/>
  <c r="M955" i="13"/>
  <c r="K955" i="13" s="1"/>
  <c r="M956" i="13" a="1"/>
  <c r="M956" i="13" s="1"/>
  <c r="M957" i="13" a="1"/>
  <c r="M957" i="13" s="1"/>
  <c r="K957" i="13" s="1"/>
  <c r="M958" i="13" a="1"/>
  <c r="M958" i="13" s="1"/>
  <c r="K958" i="13" s="1"/>
  <c r="M959" i="13" a="1"/>
  <c r="M959" i="13"/>
  <c r="K959" i="13" s="1"/>
  <c r="M960" i="13" a="1"/>
  <c r="M960" i="13" s="1"/>
  <c r="M961" i="13" a="1"/>
  <c r="M961" i="13" s="1"/>
  <c r="K961" i="13" s="1"/>
  <c r="M962" i="13" a="1"/>
  <c r="M962" i="13" s="1"/>
  <c r="K962" i="13" s="1"/>
  <c r="M963" i="13" a="1"/>
  <c r="M963" i="13"/>
  <c r="K963" i="13" s="1"/>
  <c r="M964" i="13" a="1"/>
  <c r="M964" i="13" s="1"/>
  <c r="M965" i="13" a="1"/>
  <c r="M965" i="13" s="1"/>
  <c r="K965" i="13" s="1"/>
  <c r="M966" i="13" a="1"/>
  <c r="M966" i="13" s="1"/>
  <c r="K966" i="13" s="1"/>
  <c r="M967" i="13" a="1"/>
  <c r="M967" i="13"/>
  <c r="K967" i="13" s="1"/>
  <c r="M968" i="13" a="1"/>
  <c r="M968" i="13" s="1"/>
  <c r="M969" i="13" a="1"/>
  <c r="M969" i="13" s="1"/>
  <c r="K969" i="13" s="1"/>
  <c r="M970" i="13" a="1"/>
  <c r="M970" i="13" s="1"/>
  <c r="K970" i="13" s="1"/>
  <c r="M971" i="13" a="1"/>
  <c r="M971" i="13"/>
  <c r="K971" i="13" s="1"/>
  <c r="M972" i="13" a="1"/>
  <c r="M972" i="13" s="1"/>
  <c r="M973" i="13" a="1"/>
  <c r="M973" i="13" s="1"/>
  <c r="K973" i="13" s="1"/>
  <c r="M974" i="13" a="1"/>
  <c r="M974" i="13" s="1"/>
  <c r="K974" i="13" s="1"/>
  <c r="M975" i="13" a="1"/>
  <c r="M975" i="13"/>
  <c r="K975" i="13" s="1"/>
  <c r="M976" i="13" a="1"/>
  <c r="M976" i="13" s="1"/>
  <c r="M977" i="13" a="1"/>
  <c r="M977" i="13" s="1"/>
  <c r="K977" i="13" s="1"/>
  <c r="M978" i="13" a="1"/>
  <c r="M978" i="13" s="1"/>
  <c r="K978" i="13" s="1"/>
  <c r="M979" i="13" a="1"/>
  <c r="M979" i="13"/>
  <c r="K979" i="13" s="1"/>
  <c r="M980" i="13" a="1"/>
  <c r="M980" i="13" s="1"/>
  <c r="M981" i="13" a="1"/>
  <c r="M981" i="13" s="1"/>
  <c r="K981" i="13" s="1"/>
  <c r="M982" i="13" a="1"/>
  <c r="M982" i="13" s="1"/>
  <c r="K982" i="13" s="1"/>
  <c r="M983" i="13" a="1"/>
  <c r="M983" i="13"/>
  <c r="K983" i="13" s="1"/>
  <c r="M984" i="13" a="1"/>
  <c r="M984" i="13" s="1"/>
  <c r="M985" i="13" a="1"/>
  <c r="M985" i="13" s="1"/>
  <c r="K985" i="13" s="1"/>
  <c r="M986" i="13" a="1"/>
  <c r="M986" i="13" s="1"/>
  <c r="K986" i="13" s="1"/>
  <c r="M987" i="13" a="1"/>
  <c r="M987" i="13"/>
  <c r="K987" i="13" s="1"/>
  <c r="M988" i="13" a="1"/>
  <c r="M988" i="13" s="1"/>
  <c r="M989" i="13" a="1"/>
  <c r="M989" i="13" s="1"/>
  <c r="K989" i="13" s="1"/>
  <c r="M990" i="13" a="1"/>
  <c r="M990" i="13" s="1"/>
  <c r="K990" i="13" s="1"/>
  <c r="M991" i="13" a="1"/>
  <c r="M991" i="13"/>
  <c r="K991" i="13" s="1"/>
  <c r="M992" i="13" a="1"/>
  <c r="M992" i="13" s="1"/>
  <c r="M993" i="13" a="1"/>
  <c r="M993" i="13" s="1"/>
  <c r="K993" i="13" s="1"/>
  <c r="M994" i="13" a="1"/>
  <c r="M994" i="13" s="1"/>
  <c r="K994" i="13" s="1"/>
  <c r="M995" i="13" a="1"/>
  <c r="M995" i="13"/>
  <c r="K995" i="13" s="1"/>
  <c r="M996" i="13" a="1"/>
  <c r="M996" i="13" s="1"/>
  <c r="M997" i="13" a="1"/>
  <c r="M997" i="13" s="1"/>
  <c r="K997" i="13" s="1"/>
  <c r="M998" i="13" a="1"/>
  <c r="M998" i="13" s="1"/>
  <c r="K998" i="13" s="1"/>
  <c r="M999" i="13" a="1"/>
  <c r="M999" i="13"/>
  <c r="K999" i="13" s="1"/>
  <c r="M1000" i="13" a="1"/>
  <c r="M1000" i="13" s="1"/>
  <c r="M1001" i="13" a="1"/>
  <c r="M1001" i="13" s="1"/>
  <c r="K1001" i="13" s="1"/>
  <c r="M1002" i="13" a="1"/>
  <c r="M1002" i="13" s="1"/>
  <c r="K1002" i="13" s="1"/>
  <c r="M1003" i="13" a="1"/>
  <c r="M1003" i="13"/>
  <c r="K1003" i="13" s="1"/>
  <c r="M1004" i="13" a="1"/>
  <c r="M1004" i="13" s="1"/>
  <c r="M1005" i="13" a="1"/>
  <c r="M1005" i="13" s="1"/>
  <c r="K1005" i="13" s="1"/>
  <c r="M1006" i="13" a="1"/>
  <c r="M1006" i="13" s="1"/>
  <c r="K1006" i="13" s="1"/>
  <c r="M1007" i="13" a="1"/>
  <c r="M1007" i="13"/>
  <c r="K1007" i="13" s="1"/>
  <c r="M1008" i="13" a="1"/>
  <c r="M1008" i="13" s="1"/>
  <c r="M1009" i="13" a="1"/>
  <c r="M1009" i="13" s="1"/>
  <c r="K1009" i="13" s="1"/>
  <c r="M1010" i="13" a="1"/>
  <c r="M1010" i="13" s="1"/>
  <c r="K1010" i="13" s="1"/>
  <c r="M1011" i="13" a="1"/>
  <c r="M1011" i="13"/>
  <c r="K1011" i="13" s="1"/>
  <c r="M1012" i="13" a="1"/>
  <c r="M1012" i="13" s="1"/>
  <c r="M1013" i="13" a="1"/>
  <c r="M1013" i="13" s="1"/>
  <c r="K1013" i="13" s="1"/>
  <c r="M1014" i="13" a="1"/>
  <c r="M1014" i="13" s="1"/>
  <c r="K1014" i="13" s="1"/>
  <c r="M1015" i="13" a="1"/>
  <c r="M1015" i="13"/>
  <c r="K1015" i="13" s="1"/>
  <c r="M1016" i="13" a="1"/>
  <c r="M1016" i="13" s="1"/>
  <c r="M1017" i="13" a="1"/>
  <c r="M1017" i="13" s="1"/>
  <c r="K1017" i="13" s="1"/>
  <c r="M1018" i="13" a="1"/>
  <c r="M1018" i="13" s="1"/>
  <c r="K1018" i="13" s="1"/>
  <c r="M1019" i="13" a="1"/>
  <c r="M1019" i="13"/>
  <c r="K1019" i="13" s="1"/>
  <c r="M1020" i="13" a="1"/>
  <c r="M1020" i="13" s="1"/>
  <c r="M1021" i="13" a="1"/>
  <c r="M1021" i="13" s="1"/>
  <c r="K1021" i="13" s="1"/>
  <c r="M1022" i="13" a="1"/>
  <c r="M1022" i="13" s="1"/>
  <c r="K1022" i="13" s="1"/>
  <c r="M1023" i="13" a="1"/>
  <c r="M1023" i="13"/>
  <c r="K1023" i="13" s="1"/>
  <c r="M1024" i="13" a="1"/>
  <c r="M1024" i="13" s="1"/>
  <c r="M1025" i="13" a="1"/>
  <c r="M1025" i="13" s="1"/>
  <c r="K1025" i="13" s="1"/>
  <c r="M1026" i="13" a="1"/>
  <c r="M1026" i="13" s="1"/>
  <c r="K1026" i="13" s="1"/>
  <c r="M1027" i="13" a="1"/>
  <c r="M1027" i="13"/>
  <c r="K1027" i="13" s="1"/>
  <c r="M1028" i="13" a="1"/>
  <c r="M1028" i="13" s="1"/>
  <c r="M1029" i="13" a="1"/>
  <c r="M1029" i="13" s="1"/>
  <c r="K1029" i="13" s="1"/>
  <c r="M1030" i="13" a="1"/>
  <c r="M1030" i="13" s="1"/>
  <c r="K1030" i="13" s="1"/>
  <c r="M1031" i="13" a="1"/>
  <c r="M1031" i="13"/>
  <c r="K1031" i="13" s="1"/>
  <c r="M1032" i="13" a="1"/>
  <c r="M1032" i="13" s="1"/>
  <c r="M1033" i="13" a="1"/>
  <c r="M1033" i="13" s="1"/>
  <c r="K1033" i="13" s="1"/>
  <c r="M1034" i="13" a="1"/>
  <c r="M1034" i="13" s="1"/>
  <c r="K1034" i="13" s="1"/>
  <c r="M1035" i="13" a="1"/>
  <c r="M1035" i="13"/>
  <c r="K1035" i="13" s="1"/>
  <c r="M1036" i="13" a="1"/>
  <c r="M1036" i="13" s="1"/>
  <c r="M1037" i="13" a="1"/>
  <c r="M1037" i="13" s="1"/>
  <c r="K1037" i="13" s="1"/>
  <c r="M1038" i="13" a="1"/>
  <c r="M1038" i="13" s="1"/>
  <c r="K1038" i="13" s="1"/>
  <c r="M1039" i="13" a="1"/>
  <c r="M1039" i="13"/>
  <c r="K1039" i="13" s="1"/>
  <c r="M1040" i="13" a="1"/>
  <c r="M1040" i="13" s="1"/>
  <c r="M1041" i="13" a="1"/>
  <c r="M1041" i="13" s="1"/>
  <c r="K1041" i="13" s="1"/>
  <c r="M1042" i="13" a="1"/>
  <c r="M1042" i="13" s="1"/>
  <c r="K1042" i="13" s="1"/>
  <c r="M1043" i="13" a="1"/>
  <c r="M1043" i="13"/>
  <c r="K1043" i="13" s="1"/>
  <c r="M1044" i="13" a="1"/>
  <c r="M1044" i="13" s="1"/>
  <c r="M1045" i="13" a="1"/>
  <c r="M1045" i="13" s="1"/>
  <c r="K1045" i="13" s="1"/>
  <c r="M1046" i="13" a="1"/>
  <c r="M1046" i="13" s="1"/>
  <c r="K1046" i="13" s="1"/>
  <c r="M1047" i="13" a="1"/>
  <c r="M1047" i="13"/>
  <c r="K1047" i="13" s="1"/>
  <c r="M1048" i="13" a="1"/>
  <c r="M1048" i="13" s="1"/>
  <c r="M1049" i="13" a="1"/>
  <c r="M1049" i="13" s="1"/>
  <c r="K1049" i="13" s="1"/>
  <c r="M1050" i="13" a="1"/>
  <c r="M1050" i="13" s="1"/>
  <c r="K1050" i="13" s="1"/>
  <c r="M1051" i="13" a="1"/>
  <c r="M1051" i="13"/>
  <c r="K1051" i="13" s="1"/>
  <c r="M1052" i="13" a="1"/>
  <c r="M1052" i="13" s="1"/>
  <c r="M1053" i="13" a="1"/>
  <c r="M1053" i="13" s="1"/>
  <c r="K1053" i="13" s="1"/>
  <c r="M1054" i="13" a="1"/>
  <c r="M1054" i="13" s="1"/>
  <c r="K1054" i="13" s="1"/>
  <c r="M1055" i="13" a="1"/>
  <c r="M1055" i="13"/>
  <c r="K1055" i="13" s="1"/>
  <c r="M1056" i="13" a="1"/>
  <c r="M1056" i="13" s="1"/>
  <c r="M1057" i="13" a="1"/>
  <c r="M1057" i="13" s="1"/>
  <c r="K1057" i="13" s="1"/>
  <c r="M1058" i="13" a="1"/>
  <c r="M1058" i="13" s="1"/>
  <c r="K1058" i="13" s="1"/>
  <c r="M1059" i="13" a="1"/>
  <c r="M1059" i="13"/>
  <c r="K1059" i="13" s="1"/>
  <c r="M1060" i="13" a="1"/>
  <c r="M1060" i="13" s="1"/>
  <c r="M1061" i="13" a="1"/>
  <c r="M1061" i="13" s="1"/>
  <c r="K1061" i="13" s="1"/>
  <c r="M1062" i="13" a="1"/>
  <c r="M1062" i="13" s="1"/>
  <c r="K1062" i="13" s="1"/>
  <c r="M1063" i="13" a="1"/>
  <c r="M1063" i="13"/>
  <c r="K1063" i="13" s="1"/>
  <c r="M1064" i="13" a="1"/>
  <c r="M1064" i="13" s="1"/>
  <c r="M1065" i="13" a="1"/>
  <c r="M1065" i="13" s="1"/>
  <c r="K1065" i="13" s="1"/>
  <c r="M1066" i="13" a="1"/>
  <c r="M1066" i="13" s="1"/>
  <c r="K1066" i="13" s="1"/>
  <c r="M1067" i="13" a="1"/>
  <c r="M1067" i="13"/>
  <c r="K1067" i="13" s="1"/>
  <c r="M1068" i="13" a="1"/>
  <c r="M1068" i="13" s="1"/>
  <c r="M1069" i="13" a="1"/>
  <c r="M1069" i="13" s="1"/>
  <c r="K1069" i="13" s="1"/>
  <c r="M1070" i="13" a="1"/>
  <c r="M1070" i="13" s="1"/>
  <c r="K1070" i="13" s="1"/>
  <c r="M1071" i="13" a="1"/>
  <c r="M1071" i="13"/>
  <c r="K1071" i="13" s="1"/>
  <c r="M1072" i="13" a="1"/>
  <c r="M1072" i="13" s="1"/>
  <c r="M1073" i="13" a="1"/>
  <c r="M1073" i="13" s="1"/>
  <c r="K1073" i="13" s="1"/>
  <c r="M1074" i="13" a="1"/>
  <c r="M1074" i="13" s="1"/>
  <c r="K1074" i="13" s="1"/>
  <c r="M1075" i="13" a="1"/>
  <c r="M1075" i="13"/>
  <c r="K1075" i="13" s="1"/>
  <c r="M1076" i="13" a="1"/>
  <c r="M1076" i="13" s="1"/>
  <c r="M1077" i="13" a="1"/>
  <c r="M1077" i="13" s="1"/>
  <c r="K1077" i="13" s="1"/>
  <c r="M1078" i="13" a="1"/>
  <c r="M1078" i="13" s="1"/>
  <c r="K1078" i="13" s="1"/>
  <c r="M1079" i="13" a="1"/>
  <c r="M1079" i="13"/>
  <c r="K1079" i="13" s="1"/>
  <c r="M1080" i="13" a="1"/>
  <c r="M1080" i="13" s="1"/>
  <c r="M1081" i="13" a="1"/>
  <c r="M1081" i="13" s="1"/>
  <c r="K1081" i="13" s="1"/>
  <c r="M1082" i="13" a="1"/>
  <c r="M1082" i="13" s="1"/>
  <c r="K1082" i="13" s="1"/>
  <c r="M1083" i="13" a="1"/>
  <c r="M1083" i="13"/>
  <c r="K1083" i="13" s="1"/>
  <c r="M1084" i="13" a="1"/>
  <c r="M1084" i="13" s="1"/>
  <c r="M1085" i="13" a="1"/>
  <c r="M1085" i="13" s="1"/>
  <c r="K1085" i="13" s="1"/>
  <c r="M1086" i="13" a="1"/>
  <c r="M1086" i="13" s="1"/>
  <c r="K1086" i="13" s="1"/>
  <c r="M1087" i="13" a="1"/>
  <c r="M1087" i="13"/>
  <c r="K1087" i="13" s="1"/>
  <c r="M1088" i="13" a="1"/>
  <c r="M1088" i="13" s="1"/>
  <c r="M1089" i="13" a="1"/>
  <c r="M1089" i="13" s="1"/>
  <c r="K1089" i="13" s="1"/>
  <c r="M1090" i="13" a="1"/>
  <c r="M1090" i="13" s="1"/>
  <c r="K1090" i="13" s="1"/>
  <c r="M1091" i="13" a="1"/>
  <c r="M1091" i="13"/>
  <c r="K1091" i="13" s="1"/>
  <c r="M1092" i="13" a="1"/>
  <c r="M1092" i="13" s="1"/>
  <c r="M1093" i="13" a="1"/>
  <c r="M1093" i="13" s="1"/>
  <c r="K1093" i="13" s="1"/>
  <c r="M1094" i="13" a="1"/>
  <c r="M1094" i="13" s="1"/>
  <c r="K1094" i="13" s="1"/>
  <c r="M1095" i="13" a="1"/>
  <c r="M1095" i="13"/>
  <c r="K1095" i="13" s="1"/>
  <c r="M1096" i="13" a="1"/>
  <c r="M1096" i="13" s="1"/>
  <c r="M1097" i="13" a="1"/>
  <c r="M1097" i="13" s="1"/>
  <c r="K1097" i="13" s="1"/>
  <c r="M1098" i="13" a="1"/>
  <c r="M1098" i="13" s="1"/>
  <c r="K1098" i="13" s="1"/>
  <c r="M1099" i="13" a="1"/>
  <c r="M1099" i="13"/>
  <c r="K1099" i="13" s="1"/>
  <c r="M1100" i="13" a="1"/>
  <c r="M1100" i="13" s="1"/>
  <c r="M1101" i="13" a="1"/>
  <c r="M1101" i="13" s="1"/>
  <c r="K1101" i="13" s="1"/>
  <c r="M1102" i="13" a="1"/>
  <c r="M1102" i="13" s="1"/>
  <c r="K1102" i="13" s="1"/>
  <c r="M1103" i="13" a="1"/>
  <c r="M1103" i="13"/>
  <c r="K1103" i="13" s="1"/>
  <c r="M1104" i="13" a="1"/>
  <c r="M1104" i="13" s="1"/>
  <c r="M1105" i="13" a="1"/>
  <c r="M1105" i="13" s="1"/>
  <c r="K1105" i="13" s="1"/>
  <c r="M1106" i="13" a="1"/>
  <c r="M1106" i="13" s="1"/>
  <c r="K1106" i="13" s="1"/>
  <c r="M1107" i="13" a="1"/>
  <c r="M1107" i="13"/>
  <c r="K1107" i="13" s="1"/>
  <c r="M1108" i="13" a="1"/>
  <c r="M1108" i="13" s="1"/>
  <c r="M1109" i="13" a="1"/>
  <c r="M1109" i="13" s="1"/>
  <c r="K1109" i="13" s="1"/>
  <c r="M1110" i="13" a="1"/>
  <c r="M1110" i="13" s="1"/>
  <c r="K1110" i="13" s="1"/>
  <c r="M1111" i="13" a="1"/>
  <c r="M1111" i="13"/>
  <c r="K1111" i="13" s="1"/>
  <c r="M1112" i="13" a="1"/>
  <c r="M1112" i="13" s="1"/>
  <c r="M1113" i="13" a="1"/>
  <c r="M1113" i="13" s="1"/>
  <c r="K1113" i="13" s="1"/>
  <c r="M1114" i="13" a="1"/>
  <c r="M1114" i="13" s="1"/>
  <c r="K1114" i="13" s="1"/>
  <c r="M1115" i="13" a="1"/>
  <c r="M1115" i="13"/>
  <c r="K1115" i="13" s="1"/>
  <c r="M1116" i="13" a="1"/>
  <c r="M1116" i="13" s="1"/>
  <c r="M1117" i="13" a="1"/>
  <c r="M1117" i="13" s="1"/>
  <c r="K1117" i="13" s="1"/>
  <c r="M1118" i="13" a="1"/>
  <c r="M1118" i="13" s="1"/>
  <c r="K1118" i="13" s="1"/>
  <c r="M1119" i="13" a="1"/>
  <c r="M1119" i="13"/>
  <c r="K1119" i="13" s="1"/>
  <c r="M1120" i="13" a="1"/>
  <c r="M1120" i="13" s="1"/>
  <c r="M1121" i="13" a="1"/>
  <c r="M1121" i="13" s="1"/>
  <c r="K1121" i="13" s="1"/>
  <c r="M1122" i="13" a="1"/>
  <c r="M1122" i="13" s="1"/>
  <c r="K1122" i="13" s="1"/>
  <c r="M1123" i="13" a="1"/>
  <c r="M1123" i="13"/>
  <c r="K1123" i="13" s="1"/>
  <c r="M1124" i="13" a="1"/>
  <c r="M1124" i="13" s="1"/>
  <c r="M1125" i="13" a="1"/>
  <c r="M1125" i="13" s="1"/>
  <c r="K1125" i="13" s="1"/>
  <c r="M1126" i="13" a="1"/>
  <c r="M1126" i="13" s="1"/>
  <c r="K1126" i="13" s="1"/>
  <c r="M1127" i="13" a="1"/>
  <c r="M1127" i="13"/>
  <c r="K1127" i="13" s="1"/>
  <c r="M1128" i="13" a="1"/>
  <c r="M1128" i="13" s="1"/>
  <c r="M1129" i="13" a="1"/>
  <c r="M1129" i="13" s="1"/>
  <c r="K1129" i="13" s="1"/>
  <c r="M1130" i="13" a="1"/>
  <c r="M1130" i="13" s="1"/>
  <c r="K1130" i="13" s="1"/>
  <c r="M1131" i="13" a="1"/>
  <c r="M1131" i="13"/>
  <c r="K1131" i="13" s="1"/>
  <c r="M1132" i="13" a="1"/>
  <c r="M1132" i="13" s="1"/>
  <c r="M1133" i="13" a="1"/>
  <c r="M1133" i="13" s="1"/>
  <c r="K1133" i="13" s="1"/>
  <c r="M1134" i="13" a="1"/>
  <c r="M1134" i="13" s="1"/>
  <c r="K1134" i="13" s="1"/>
  <c r="M1135" i="13" a="1"/>
  <c r="M1135" i="13"/>
  <c r="K1135" i="13" s="1"/>
  <c r="M1136" i="13" a="1"/>
  <c r="M1136" i="13" s="1"/>
  <c r="M1137" i="13" a="1"/>
  <c r="M1137" i="13" s="1"/>
  <c r="K1137" i="13" s="1"/>
  <c r="M1138" i="13" a="1"/>
  <c r="M1138" i="13" s="1"/>
  <c r="K1138" i="13" s="1"/>
  <c r="M1139" i="13" a="1"/>
  <c r="M1139" i="13"/>
  <c r="K1139" i="13" s="1"/>
  <c r="M1140" i="13" a="1"/>
  <c r="M1140" i="13" s="1"/>
  <c r="M1141" i="13" a="1"/>
  <c r="M1141" i="13" s="1"/>
  <c r="K1141" i="13" s="1"/>
  <c r="M1142" i="13" a="1"/>
  <c r="M1142" i="13" s="1"/>
  <c r="K1142" i="13" s="1"/>
  <c r="M1143" i="13" a="1"/>
  <c r="M1143" i="13"/>
  <c r="K1143" i="13" s="1"/>
  <c r="M1144" i="13" a="1"/>
  <c r="M1144" i="13" s="1"/>
  <c r="M1145" i="13" a="1"/>
  <c r="M1145" i="13" s="1"/>
  <c r="K1145" i="13" s="1"/>
  <c r="M1146" i="13" a="1"/>
  <c r="M1146" i="13" s="1"/>
  <c r="K1146" i="13" s="1"/>
  <c r="M1147" i="13" a="1"/>
  <c r="M1147" i="13"/>
  <c r="K1147" i="13" s="1"/>
  <c r="M1148" i="13" a="1"/>
  <c r="M1148" i="13" s="1"/>
  <c r="M1149" i="13" a="1"/>
  <c r="M1149" i="13" s="1"/>
  <c r="K1149" i="13" s="1"/>
  <c r="M1150" i="13" a="1"/>
  <c r="M1150" i="13" s="1"/>
  <c r="K1150" i="13" s="1"/>
  <c r="M1151" i="13" a="1"/>
  <c r="M1151" i="13"/>
  <c r="K1151" i="13" s="1"/>
  <c r="M1152" i="13" a="1"/>
  <c r="M1152" i="13" s="1"/>
  <c r="M1153" i="13" a="1"/>
  <c r="M1153" i="13" s="1"/>
  <c r="K1153" i="13" s="1"/>
  <c r="M1154" i="13" a="1"/>
  <c r="M1154" i="13" s="1"/>
  <c r="K1154" i="13" s="1"/>
  <c r="M1155" i="13" a="1"/>
  <c r="M1155" i="13"/>
  <c r="K1155" i="13" s="1"/>
  <c r="M1156" i="13" a="1"/>
  <c r="M1156" i="13" s="1"/>
  <c r="M1157" i="13" a="1"/>
  <c r="M1157" i="13" s="1"/>
  <c r="K1157" i="13" s="1"/>
  <c r="M1158" i="13" a="1"/>
  <c r="M1158" i="13" s="1"/>
  <c r="K1158" i="13" s="1"/>
  <c r="M1159" i="13" a="1"/>
  <c r="M1159" i="13"/>
  <c r="K1159" i="13" s="1"/>
  <c r="M1160" i="13" a="1"/>
  <c r="M1160" i="13" s="1"/>
  <c r="M1161" i="13" a="1"/>
  <c r="M1161" i="13" s="1"/>
  <c r="K1161" i="13" s="1"/>
  <c r="M1162" i="13" a="1"/>
  <c r="M1162" i="13" s="1"/>
  <c r="K1162" i="13" s="1"/>
  <c r="M1163" i="13" a="1"/>
  <c r="M1163" i="13"/>
  <c r="K1163" i="13" s="1"/>
  <c r="M1164" i="13" a="1"/>
  <c r="M1164" i="13" s="1"/>
  <c r="M1165" i="13" a="1"/>
  <c r="M1165" i="13" s="1"/>
  <c r="K1165" i="13" s="1"/>
  <c r="M1166" i="13" a="1"/>
  <c r="M1166" i="13" s="1"/>
  <c r="K1166" i="13" s="1"/>
  <c r="M1167" i="13" a="1"/>
  <c r="M1167" i="13"/>
  <c r="K1167" i="13" s="1"/>
  <c r="M1168" i="13" a="1"/>
  <c r="M1168" i="13" s="1"/>
  <c r="M1169" i="13" a="1"/>
  <c r="M1169" i="13" s="1"/>
  <c r="K1169" i="13" s="1"/>
  <c r="M1170" i="13" a="1"/>
  <c r="M1170" i="13" s="1"/>
  <c r="K1170" i="13" s="1"/>
  <c r="M1171" i="13" a="1"/>
  <c r="M1171" i="13"/>
  <c r="K1171" i="13" s="1"/>
  <c r="M1172" i="13" a="1"/>
  <c r="M1172" i="13" s="1"/>
  <c r="M1173" i="13" a="1"/>
  <c r="M1173" i="13" s="1"/>
  <c r="K1173" i="13" s="1"/>
  <c r="M1174" i="13" a="1"/>
  <c r="M1174" i="13" s="1"/>
  <c r="K1174" i="13" s="1"/>
  <c r="M1175" i="13" a="1"/>
  <c r="M1175" i="13"/>
  <c r="K1175" i="13" s="1"/>
  <c r="M1176" i="13" a="1"/>
  <c r="M1176" i="13" s="1"/>
  <c r="M1177" i="13" a="1"/>
  <c r="M1177" i="13" s="1"/>
  <c r="K1177" i="13" s="1"/>
  <c r="M1178" i="13" a="1"/>
  <c r="M1178" i="13" s="1"/>
  <c r="K1178" i="13" s="1"/>
  <c r="M1179" i="13" a="1"/>
  <c r="M1179" i="13"/>
  <c r="K1179" i="13" s="1"/>
  <c r="M1180" i="13" a="1"/>
  <c r="M1180" i="13" s="1"/>
  <c r="M1181" i="13" a="1"/>
  <c r="M1181" i="13" s="1"/>
  <c r="K1181" i="13" s="1"/>
  <c r="M1182" i="13" a="1"/>
  <c r="M1182" i="13" s="1"/>
  <c r="K1182" i="13" s="1"/>
  <c r="M1183" i="13" a="1"/>
  <c r="M1183" i="13"/>
  <c r="K1183" i="13" s="1"/>
  <c r="M1184" i="13" a="1"/>
  <c r="M1184" i="13" s="1"/>
  <c r="M1185" i="13" a="1"/>
  <c r="M1185" i="13" s="1"/>
  <c r="K1185" i="13" s="1"/>
  <c r="M1186" i="13" a="1"/>
  <c r="M1186" i="13" s="1"/>
  <c r="K1186" i="13" s="1"/>
  <c r="M1187" i="13" a="1"/>
  <c r="M1187" i="13"/>
  <c r="K1187" i="13" s="1"/>
  <c r="M1188" i="13" a="1"/>
  <c r="M1188" i="13" s="1"/>
  <c r="M1189" i="13" a="1"/>
  <c r="M1189" i="13" s="1"/>
  <c r="K1189" i="13" s="1"/>
  <c r="M1190" i="13" a="1"/>
  <c r="M1190" i="13" s="1"/>
  <c r="K1190" i="13" s="1"/>
  <c r="M1191" i="13" a="1"/>
  <c r="M1191" i="13"/>
  <c r="K1191" i="13" s="1"/>
  <c r="M1192" i="13" a="1"/>
  <c r="M1192" i="13" s="1"/>
  <c r="M1193" i="13" a="1"/>
  <c r="M1193" i="13" s="1"/>
  <c r="K1193" i="13" s="1"/>
  <c r="M1194" i="13" a="1"/>
  <c r="M1194" i="13" s="1"/>
  <c r="K1194" i="13" s="1"/>
  <c r="M1195" i="13" a="1"/>
  <c r="M1195" i="13"/>
  <c r="K1195" i="13" s="1"/>
  <c r="M1196" i="13" a="1"/>
  <c r="M1196" i="13" s="1"/>
  <c r="M1197" i="13" a="1"/>
  <c r="M1197" i="13" s="1"/>
  <c r="K1197" i="13" s="1"/>
  <c r="M1198" i="13" a="1"/>
  <c r="M1198" i="13" s="1"/>
  <c r="K1198" i="13" s="1"/>
  <c r="M1199" i="13" a="1"/>
  <c r="M1199" i="13"/>
  <c r="K1199" i="13" s="1"/>
  <c r="M1200" i="13" a="1"/>
  <c r="M1200" i="13" s="1"/>
  <c r="M1201" i="13" a="1"/>
  <c r="M1201" i="13" s="1"/>
  <c r="K1201" i="13" s="1"/>
  <c r="M1202" i="13" a="1"/>
  <c r="M1202" i="13" s="1"/>
  <c r="K1202" i="13" s="1"/>
  <c r="M1203" i="13" a="1"/>
  <c r="M1203" i="13"/>
  <c r="K1203" i="13" s="1"/>
  <c r="M1204" i="13" a="1"/>
  <c r="M1204" i="13" s="1"/>
  <c r="M1205" i="13" a="1"/>
  <c r="M1205" i="13" s="1"/>
  <c r="K1205" i="13" s="1"/>
  <c r="M1206" i="13" a="1"/>
  <c r="M1206" i="13" s="1"/>
  <c r="K1206" i="13" s="1"/>
  <c r="M1207" i="13" a="1"/>
  <c r="M1207" i="13"/>
  <c r="K1207" i="13" s="1"/>
  <c r="M1208" i="13" a="1"/>
  <c r="M1208" i="13" s="1"/>
  <c r="M1209" i="13" a="1"/>
  <c r="M1209" i="13" s="1"/>
  <c r="K1209" i="13" s="1"/>
  <c r="M1210" i="13" a="1"/>
  <c r="M1210" i="13" s="1"/>
  <c r="K1210" i="13" s="1"/>
  <c r="M1211" i="13" a="1"/>
  <c r="M1211" i="13"/>
  <c r="K1211" i="13" s="1"/>
  <c r="M1212" i="13" a="1"/>
  <c r="M1212" i="13" s="1"/>
  <c r="M1213" i="13" a="1"/>
  <c r="M1213" i="13" s="1"/>
  <c r="K1213" i="13" s="1"/>
  <c r="M1214" i="13" a="1"/>
  <c r="M1214" i="13" s="1"/>
  <c r="K1214" i="13" s="1"/>
  <c r="M1215" i="13" a="1"/>
  <c r="M1215" i="13"/>
  <c r="K1215" i="13" s="1"/>
  <c r="M1216" i="13" a="1"/>
  <c r="M1216" i="13" s="1"/>
  <c r="M1217" i="13" a="1"/>
  <c r="M1217" i="13" s="1"/>
  <c r="K1217" i="13" s="1"/>
  <c r="M1218" i="13" a="1"/>
  <c r="M1218" i="13" s="1"/>
  <c r="K1218" i="13" s="1"/>
  <c r="M1219" i="13" a="1"/>
  <c r="M1219" i="13"/>
  <c r="K1219" i="13" s="1"/>
  <c r="M1220" i="13" a="1"/>
  <c r="M1220" i="13" s="1"/>
  <c r="M1221" i="13" a="1"/>
  <c r="M1221" i="13" s="1"/>
  <c r="K1221" i="13" s="1"/>
  <c r="M1222" i="13" a="1"/>
  <c r="M1222" i="13" s="1"/>
  <c r="K1222" i="13" s="1"/>
  <c r="M1223" i="13" a="1"/>
  <c r="M1223" i="13"/>
  <c r="K1223" i="13" s="1"/>
  <c r="M1224" i="13" a="1"/>
  <c r="M1224" i="13" s="1"/>
  <c r="M1225" i="13" a="1"/>
  <c r="M1225" i="13" s="1"/>
  <c r="K1225" i="13" s="1"/>
  <c r="M1226" i="13" a="1"/>
  <c r="M1226" i="13" s="1"/>
  <c r="K1226" i="13" s="1"/>
  <c r="M1227" i="13" a="1"/>
  <c r="M1227" i="13"/>
  <c r="K1227" i="13" s="1"/>
  <c r="M1228" i="13" a="1"/>
  <c r="M1228" i="13" s="1"/>
  <c r="M1229" i="13" a="1"/>
  <c r="M1229" i="13" s="1"/>
  <c r="K1229" i="13" s="1"/>
  <c r="M1230" i="13" a="1"/>
  <c r="M1230" i="13" s="1"/>
  <c r="K1230" i="13" s="1"/>
  <c r="M1231" i="13" a="1"/>
  <c r="M1231" i="13"/>
  <c r="K1231" i="13" s="1"/>
  <c r="M1232" i="13" a="1"/>
  <c r="M1232" i="13" s="1"/>
  <c r="M1233" i="13" a="1"/>
  <c r="M1233" i="13" s="1"/>
  <c r="K1233" i="13" s="1"/>
  <c r="M1234" i="13" a="1"/>
  <c r="M1234" i="13" s="1"/>
  <c r="K1234" i="13" s="1"/>
  <c r="M1235" i="13" a="1"/>
  <c r="M1235" i="13"/>
  <c r="K1235" i="13" s="1"/>
  <c r="M1236" i="13" a="1"/>
  <c r="M1236" i="13" s="1"/>
  <c r="M1237" i="13" a="1"/>
  <c r="M1237" i="13" s="1"/>
  <c r="K1237" i="13" s="1"/>
  <c r="M1238" i="13" a="1"/>
  <c r="M1238" i="13" s="1"/>
  <c r="K1238" i="13" s="1"/>
  <c r="M1239" i="13" a="1"/>
  <c r="M1239" i="13"/>
  <c r="K1239" i="13" s="1"/>
  <c r="M1240" i="13" a="1"/>
  <c r="M1240" i="13" s="1"/>
  <c r="M1241" i="13" a="1"/>
  <c r="M1241" i="13" s="1"/>
  <c r="K1241" i="13" s="1"/>
  <c r="M1242" i="13" a="1"/>
  <c r="M1242" i="13" s="1"/>
  <c r="K1242" i="13" s="1"/>
  <c r="M1243" i="13" a="1"/>
  <c r="M1243" i="13"/>
  <c r="K1243" i="13" s="1"/>
  <c r="M1244" i="13" a="1"/>
  <c r="M1244" i="13" s="1"/>
  <c r="M1245" i="13" a="1"/>
  <c r="M1245" i="13" s="1"/>
  <c r="K1245" i="13" s="1"/>
  <c r="M1246" i="13" a="1"/>
  <c r="M1246" i="13" s="1"/>
  <c r="K1246" i="13" s="1"/>
  <c r="M1247" i="13" a="1"/>
  <c r="M1247" i="13"/>
  <c r="K1247" i="13" s="1"/>
  <c r="M1248" i="13" a="1"/>
  <c r="M1248" i="13" s="1"/>
  <c r="M1249" i="13" a="1"/>
  <c r="M1249" i="13" s="1"/>
  <c r="K1249" i="13" s="1"/>
  <c r="M1250" i="13" a="1"/>
  <c r="M1250" i="13" s="1"/>
  <c r="K1250" i="13" s="1"/>
  <c r="M1251" i="13" a="1"/>
  <c r="M1251" i="13"/>
  <c r="K1251" i="13" s="1"/>
  <c r="M1252" i="13" a="1"/>
  <c r="M1252" i="13" s="1"/>
  <c r="M1253" i="13" a="1"/>
  <c r="M1253" i="13" s="1"/>
  <c r="K1253" i="13" s="1"/>
  <c r="M1254" i="13" a="1"/>
  <c r="M1254" i="13" s="1"/>
  <c r="K1254" i="13" s="1"/>
  <c r="M1255" i="13" a="1"/>
  <c r="M1255" i="13"/>
  <c r="K1255" i="13" s="1"/>
  <c r="M1256" i="13" a="1"/>
  <c r="M1256" i="13" s="1"/>
  <c r="M1257" i="13" a="1"/>
  <c r="M1257" i="13" s="1"/>
  <c r="K1257" i="13" s="1"/>
  <c r="M1258" i="13" a="1"/>
  <c r="M1258" i="13" s="1"/>
  <c r="K1258" i="13" s="1"/>
  <c r="M1259" i="13" a="1"/>
  <c r="M1259" i="13"/>
  <c r="K1259" i="13" s="1"/>
  <c r="M1260" i="13" a="1"/>
  <c r="M1260" i="13" s="1"/>
  <c r="M1261" i="13" a="1"/>
  <c r="M1261" i="13" s="1"/>
  <c r="K1261" i="13" s="1"/>
  <c r="M1262" i="13" a="1"/>
  <c r="M1262" i="13" s="1"/>
  <c r="K1262" i="13" s="1"/>
  <c r="M1263" i="13" a="1"/>
  <c r="M1263" i="13"/>
  <c r="K1263" i="13" s="1"/>
  <c r="M1264" i="13" a="1"/>
  <c r="M1264" i="13" s="1"/>
  <c r="M1265" i="13" a="1"/>
  <c r="M1265" i="13" s="1"/>
  <c r="K1265" i="13" s="1"/>
  <c r="M1266" i="13" a="1"/>
  <c r="M1266" i="13" s="1"/>
  <c r="K1266" i="13" s="1"/>
  <c r="M1267" i="13" a="1"/>
  <c r="M1267" i="13"/>
  <c r="K1267" i="13" s="1"/>
  <c r="M1268" i="13" a="1"/>
  <c r="M1268" i="13" s="1"/>
  <c r="M1269" i="13" a="1"/>
  <c r="M1269" i="13" s="1"/>
  <c r="K1269" i="13" s="1"/>
  <c r="M1270" i="13" a="1"/>
  <c r="M1270" i="13" s="1"/>
  <c r="K1270" i="13" s="1"/>
  <c r="M1271" i="13" a="1"/>
  <c r="M1271" i="13"/>
  <c r="K1271" i="13" s="1"/>
  <c r="M1272" i="13" a="1"/>
  <c r="M1272" i="13" s="1"/>
  <c r="M1273" i="13" a="1"/>
  <c r="M1273" i="13" s="1"/>
  <c r="K1273" i="13" s="1"/>
  <c r="M1274" i="13" a="1"/>
  <c r="M1274" i="13" s="1"/>
  <c r="K1274" i="13" s="1"/>
  <c r="M1275" i="13" a="1"/>
  <c r="M1275" i="13"/>
  <c r="K1275" i="13" s="1"/>
  <c r="M1276" i="13" a="1"/>
  <c r="M1276" i="13" s="1"/>
  <c r="M1277" i="13" a="1"/>
  <c r="M1277" i="13" s="1"/>
  <c r="K1277" i="13" s="1"/>
  <c r="M1278" i="13" a="1"/>
  <c r="M1278" i="13" s="1"/>
  <c r="K1278" i="13" s="1"/>
  <c r="M1279" i="13" a="1"/>
  <c r="M1279" i="13"/>
  <c r="K1279" i="13" s="1"/>
  <c r="M1280" i="13" a="1"/>
  <c r="M1280" i="13" s="1"/>
  <c r="M1281" i="13" a="1"/>
  <c r="M1281" i="13" s="1"/>
  <c r="K1281" i="13" s="1"/>
  <c r="M1282" i="13" a="1"/>
  <c r="M1282" i="13" s="1"/>
  <c r="K1282" i="13" s="1"/>
  <c r="M1283" i="13" a="1"/>
  <c r="M1283" i="13"/>
  <c r="K1283" i="13" s="1"/>
  <c r="M1284" i="13" a="1"/>
  <c r="M1284" i="13" s="1"/>
  <c r="M1285" i="13" a="1"/>
  <c r="M1285" i="13" s="1"/>
  <c r="K1285" i="13" s="1"/>
  <c r="M1286" i="13" a="1"/>
  <c r="M1286" i="13" s="1"/>
  <c r="K1286" i="13" s="1"/>
  <c r="M1287" i="13" a="1"/>
  <c r="M1287" i="13"/>
  <c r="K1287" i="13" s="1"/>
  <c r="M1288" i="13" a="1"/>
  <c r="M1288" i="13" s="1"/>
  <c r="M1289" i="13" a="1"/>
  <c r="M1289" i="13" s="1"/>
  <c r="K1289" i="13" s="1"/>
  <c r="M1290" i="13" a="1"/>
  <c r="M1290" i="13" s="1"/>
  <c r="K1290" i="13" s="1"/>
  <c r="M1291" i="13" a="1"/>
  <c r="M1291" i="13"/>
  <c r="K1291" i="13" s="1"/>
  <c r="M1292" i="13" a="1"/>
  <c r="M1292" i="13" s="1"/>
  <c r="M1293" i="13" a="1"/>
  <c r="M1293" i="13" s="1"/>
  <c r="K1293" i="13" s="1"/>
  <c r="M1294" i="13" a="1"/>
  <c r="M1294" i="13" s="1"/>
  <c r="K1294" i="13" s="1"/>
  <c r="M1295" i="13" a="1"/>
  <c r="M1295" i="13"/>
  <c r="K1295" i="13" s="1"/>
  <c r="M1296" i="13" a="1"/>
  <c r="M1296" i="13" s="1"/>
  <c r="M1297" i="13" a="1"/>
  <c r="M1297" i="13" s="1"/>
  <c r="K1297" i="13" s="1"/>
  <c r="M1298" i="13" a="1"/>
  <c r="M1298" i="13" s="1"/>
  <c r="K1298" i="13" s="1"/>
  <c r="M1299" i="13" a="1"/>
  <c r="M1299" i="13"/>
  <c r="K1299" i="13" s="1"/>
  <c r="M1300" i="13" a="1"/>
  <c r="M1300" i="13" s="1"/>
  <c r="M1301" i="13" a="1"/>
  <c r="M1301" i="13" s="1"/>
  <c r="K1301" i="13" s="1"/>
  <c r="M1302" i="13" a="1"/>
  <c r="M1302" i="13" s="1"/>
  <c r="K1302" i="13" s="1"/>
  <c r="M1303" i="13" a="1"/>
  <c r="M1303" i="13"/>
  <c r="K1303" i="13" s="1"/>
  <c r="M1304" i="13" a="1"/>
  <c r="M1304" i="13" s="1"/>
  <c r="M1305" i="13" a="1"/>
  <c r="M1305" i="13" s="1"/>
  <c r="K1305" i="13" s="1"/>
  <c r="M1306" i="13" a="1"/>
  <c r="M1306" i="13" s="1"/>
  <c r="K1306" i="13" s="1"/>
  <c r="M1307" i="13" a="1"/>
  <c r="M1307" i="13"/>
  <c r="K1307" i="13" s="1"/>
  <c r="M1308" i="13" a="1"/>
  <c r="M1308" i="13" s="1"/>
  <c r="M1309" i="13" a="1"/>
  <c r="M1309" i="13" s="1"/>
  <c r="K1309" i="13" s="1"/>
  <c r="M1310" i="13" a="1"/>
  <c r="M1310" i="13" s="1"/>
  <c r="K1310" i="13" s="1"/>
  <c r="M1311" i="13" a="1"/>
  <c r="M1311" i="13"/>
  <c r="K1311" i="13" s="1"/>
  <c r="M1312" i="13" a="1"/>
  <c r="M1312" i="13" s="1"/>
  <c r="M1313" i="13" a="1"/>
  <c r="M1313" i="13" s="1"/>
  <c r="K1313" i="13" s="1"/>
  <c r="M1314" i="13" a="1"/>
  <c r="M1314" i="13" s="1"/>
  <c r="K1314" i="13" s="1"/>
  <c r="M1315" i="13" a="1"/>
  <c r="M1315" i="13"/>
  <c r="K1315" i="13" s="1"/>
  <c r="M1316" i="13" a="1"/>
  <c r="M1316" i="13" s="1"/>
  <c r="M1317" i="13" a="1"/>
  <c r="M1317" i="13" s="1"/>
  <c r="K1317" i="13" s="1"/>
  <c r="M1318" i="13" a="1"/>
  <c r="M1318" i="13" s="1"/>
  <c r="K1318" i="13" s="1"/>
  <c r="M1319" i="13" a="1"/>
  <c r="M1319" i="13"/>
  <c r="K1319" i="13" s="1"/>
  <c r="M1320" i="13" a="1"/>
  <c r="M1320" i="13" s="1"/>
  <c r="M1321" i="13" a="1"/>
  <c r="M1321" i="13" s="1"/>
  <c r="K1321" i="13" s="1"/>
  <c r="M1322" i="13" a="1"/>
  <c r="M1322" i="13" s="1"/>
  <c r="K1322" i="13" s="1"/>
  <c r="M1323" i="13" a="1"/>
  <c r="M1323" i="13"/>
  <c r="K1323" i="13" s="1"/>
  <c r="M1324" i="13" a="1"/>
  <c r="M1324" i="13" s="1"/>
  <c r="M1325" i="13" a="1"/>
  <c r="M1325" i="13" s="1"/>
  <c r="K1325" i="13" s="1"/>
  <c r="M1326" i="13" a="1"/>
  <c r="M1326" i="13" s="1"/>
  <c r="K1326" i="13" s="1"/>
  <c r="M1327" i="13" a="1"/>
  <c r="M1327" i="13"/>
  <c r="K1327" i="13" s="1"/>
  <c r="M1328" i="13" a="1"/>
  <c r="M1328" i="13" s="1"/>
  <c r="M1329" i="13" a="1"/>
  <c r="M1329" i="13" s="1"/>
  <c r="K1329" i="13" s="1"/>
  <c r="M1330" i="13" a="1"/>
  <c r="M1330" i="13" s="1"/>
  <c r="K1330" i="13" s="1"/>
  <c r="M1331" i="13" a="1"/>
  <c r="M1331" i="13"/>
  <c r="K1331" i="13" s="1"/>
  <c r="M1332" i="13" a="1"/>
  <c r="M1332" i="13" s="1"/>
  <c r="M1333" i="13" a="1"/>
  <c r="M1333" i="13" s="1"/>
  <c r="K1333" i="13" s="1"/>
  <c r="M1334" i="13" a="1"/>
  <c r="M1334" i="13" s="1"/>
  <c r="K1334" i="13" s="1"/>
  <c r="M1335" i="13" a="1"/>
  <c r="M1335" i="13"/>
  <c r="K1335" i="13" s="1"/>
  <c r="M1336" i="13" a="1"/>
  <c r="M1336" i="13" s="1"/>
  <c r="M1337" i="13" a="1"/>
  <c r="M1337" i="13" s="1"/>
  <c r="K1337" i="13" s="1"/>
  <c r="M1338" i="13" a="1"/>
  <c r="M1338" i="13" s="1"/>
  <c r="K1338" i="13" s="1"/>
  <c r="M1339" i="13" a="1"/>
  <c r="M1339" i="13"/>
  <c r="K1339" i="13" s="1"/>
  <c r="M1340" i="13" a="1"/>
  <c r="M1340" i="13" s="1"/>
  <c r="M1341" i="13" a="1"/>
  <c r="M1341" i="13" s="1"/>
  <c r="K1341" i="13" s="1"/>
  <c r="M1342" i="13" a="1"/>
  <c r="M1342" i="13" s="1"/>
  <c r="K1342" i="13" s="1"/>
  <c r="M1343" i="13" a="1"/>
  <c r="M1343" i="13"/>
  <c r="K1343" i="13" s="1"/>
  <c r="M1344" i="13" a="1"/>
  <c r="M1344" i="13" s="1"/>
  <c r="M1345" i="13" a="1"/>
  <c r="M1345" i="13" s="1"/>
  <c r="K1345" i="13" s="1"/>
  <c r="M1346" i="13" a="1"/>
  <c r="M1346" i="13" s="1"/>
  <c r="K1346" i="13" s="1"/>
  <c r="M1347" i="13" a="1"/>
  <c r="M1347" i="13"/>
  <c r="K1347" i="13" s="1"/>
  <c r="M1348" i="13" a="1"/>
  <c r="M1348" i="13" s="1"/>
  <c r="M1349" i="13" a="1"/>
  <c r="M1349" i="13" s="1"/>
  <c r="K1349" i="13" s="1"/>
  <c r="M1350" i="13" a="1"/>
  <c r="M1350" i="13" s="1"/>
  <c r="K1350" i="13" s="1"/>
  <c r="M1351" i="13" a="1"/>
  <c r="M1351" i="13"/>
  <c r="K1351" i="13" s="1"/>
  <c r="M1352" i="13" a="1"/>
  <c r="M1352" i="13" s="1"/>
  <c r="M1353" i="13" a="1"/>
  <c r="M1353" i="13" s="1"/>
  <c r="K1353" i="13" s="1"/>
  <c r="M1354" i="13" a="1"/>
  <c r="M1354" i="13" s="1"/>
  <c r="K1354" i="13" s="1"/>
  <c r="M1355" i="13" a="1"/>
  <c r="M1355" i="13"/>
  <c r="K1355" i="13" s="1"/>
  <c r="M1356" i="13" a="1"/>
  <c r="M1356" i="13" s="1"/>
  <c r="M1357" i="13" a="1"/>
  <c r="M1357" i="13" s="1"/>
  <c r="K1357" i="13" s="1"/>
  <c r="M1358" i="13" a="1"/>
  <c r="M1358" i="13" s="1"/>
  <c r="K1358" i="13" s="1"/>
  <c r="M1359" i="13" a="1"/>
  <c r="M1359" i="13"/>
  <c r="K1359" i="13" s="1"/>
  <c r="M1360" i="13" a="1"/>
  <c r="M1360" i="13" s="1"/>
  <c r="M1361" i="13" a="1"/>
  <c r="M1361" i="13" s="1"/>
  <c r="K1361" i="13" s="1"/>
  <c r="M1362" i="13" a="1"/>
  <c r="M1362" i="13" s="1"/>
  <c r="K1362" i="13" s="1"/>
  <c r="M1363" i="13" a="1"/>
  <c r="M1363" i="13"/>
  <c r="K1363" i="13" s="1"/>
  <c r="M1364" i="13" a="1"/>
  <c r="M1364" i="13" s="1"/>
  <c r="M1365" i="13" a="1"/>
  <c r="M1365" i="13" s="1"/>
  <c r="K1365" i="13" s="1"/>
  <c r="M1366" i="13" a="1"/>
  <c r="M1366" i="13" s="1"/>
  <c r="K1366" i="13" s="1"/>
  <c r="M1367" i="13" a="1"/>
  <c r="M1367" i="13"/>
  <c r="K1367" i="13" s="1"/>
  <c r="M1368" i="13" a="1"/>
  <c r="M1368" i="13" s="1"/>
  <c r="M1369" i="13" a="1"/>
  <c r="M1369" i="13" s="1"/>
  <c r="K1369" i="13" s="1"/>
  <c r="M1370" i="13" a="1"/>
  <c r="M1370" i="13" s="1"/>
  <c r="K1370" i="13" s="1"/>
  <c r="M1371" i="13" a="1"/>
  <c r="M1371" i="13"/>
  <c r="K1371" i="13" s="1"/>
  <c r="M1372" i="13" a="1"/>
  <c r="M1372" i="13" s="1"/>
  <c r="M1373" i="13" a="1"/>
  <c r="M1373" i="13" s="1"/>
  <c r="K1373" i="13" s="1"/>
  <c r="M1374" i="13" a="1"/>
  <c r="M1374" i="13" s="1"/>
  <c r="K1374" i="13" s="1"/>
  <c r="M1375" i="13" a="1"/>
  <c r="M1375" i="13"/>
  <c r="K1375" i="13" s="1"/>
  <c r="M1376" i="13" a="1"/>
  <c r="M1376" i="13" s="1"/>
  <c r="M1377" i="13" a="1"/>
  <c r="M1377" i="13" s="1"/>
  <c r="K1377" i="13" s="1"/>
  <c r="M1378" i="13" a="1"/>
  <c r="M1378" i="13" s="1"/>
  <c r="K1378" i="13" s="1"/>
  <c r="M1379" i="13" a="1"/>
  <c r="M1379" i="13"/>
  <c r="K1379" i="13" s="1"/>
  <c r="M1380" i="13" a="1"/>
  <c r="M1380" i="13" s="1"/>
  <c r="M1381" i="13" a="1"/>
  <c r="M1381" i="13" s="1"/>
  <c r="K1381" i="13" s="1"/>
  <c r="M1382" i="13" a="1"/>
  <c r="M1382" i="13" s="1"/>
  <c r="K1382" i="13" s="1"/>
  <c r="M1383" i="13" a="1"/>
  <c r="M1383" i="13"/>
  <c r="K1383" i="13" s="1"/>
  <c r="M1384" i="13" a="1"/>
  <c r="M1384" i="13" s="1"/>
  <c r="M1385" i="13" a="1"/>
  <c r="M1385" i="13" s="1"/>
  <c r="K1385" i="13" s="1"/>
  <c r="M1386" i="13" a="1"/>
  <c r="M1386" i="13" s="1"/>
  <c r="K1386" i="13" s="1"/>
  <c r="M1387" i="13" a="1"/>
  <c r="M1387" i="13"/>
  <c r="K1387" i="13" s="1"/>
  <c r="M1388" i="13" a="1"/>
  <c r="M1388" i="13" s="1"/>
  <c r="M1389" i="13" a="1"/>
  <c r="M1389" i="13" s="1"/>
  <c r="K1389" i="13" s="1"/>
  <c r="M1390" i="13" a="1"/>
  <c r="M1390" i="13" s="1"/>
  <c r="K1390" i="13" s="1"/>
  <c r="M1391" i="13" a="1"/>
  <c r="M1391" i="13"/>
  <c r="K1391" i="13" s="1"/>
  <c r="M1392" i="13" a="1"/>
  <c r="M1392" i="13" s="1"/>
  <c r="M1393" i="13" a="1"/>
  <c r="M1393" i="13" s="1"/>
  <c r="K1393" i="13" s="1"/>
  <c r="M1394" i="13" a="1"/>
  <c r="M1394" i="13" s="1"/>
  <c r="K1394" i="13" s="1"/>
  <c r="M1395" i="13" a="1"/>
  <c r="M1395" i="13"/>
  <c r="K1395" i="13" s="1"/>
  <c r="M1396" i="13" a="1"/>
  <c r="M1396" i="13" s="1"/>
  <c r="M1397" i="13" a="1"/>
  <c r="M1397" i="13" s="1"/>
  <c r="K1397" i="13" s="1"/>
  <c r="M1398" i="13" a="1"/>
  <c r="M1398" i="13" s="1"/>
  <c r="K1398" i="13" s="1"/>
  <c r="M1399" i="13" a="1"/>
  <c r="M1399" i="13"/>
  <c r="K1399" i="13" s="1"/>
  <c r="M1400" i="13" a="1"/>
  <c r="M1400" i="13" s="1"/>
  <c r="M1401" i="13" a="1"/>
  <c r="M1401" i="13" s="1"/>
  <c r="K1401" i="13" s="1"/>
  <c r="M1402" i="13" a="1"/>
  <c r="M1402" i="13" s="1"/>
  <c r="K1402" i="13" s="1"/>
  <c r="M1403" i="13" a="1"/>
  <c r="M1403" i="13"/>
  <c r="K1403" i="13" s="1"/>
  <c r="M1404" i="13" a="1"/>
  <c r="M1404" i="13" s="1"/>
  <c r="M1405" i="13" a="1"/>
  <c r="M1405" i="13" s="1"/>
  <c r="K1405" i="13" s="1"/>
  <c r="M1406" i="13" a="1"/>
  <c r="M1406" i="13" s="1"/>
  <c r="K1406" i="13" s="1"/>
  <c r="M1407" i="13" a="1"/>
  <c r="M1407" i="13"/>
  <c r="K1407" i="13" s="1"/>
  <c r="M1408" i="13" a="1"/>
  <c r="M1408" i="13" s="1"/>
  <c r="M1409" i="13" a="1"/>
  <c r="M1409" i="13" s="1"/>
  <c r="K1409" i="13" s="1"/>
  <c r="M1410" i="13" a="1"/>
  <c r="M1410" i="13" s="1"/>
  <c r="K1410" i="13" s="1"/>
  <c r="M1411" i="13" a="1"/>
  <c r="M1411" i="13"/>
  <c r="K1411" i="13" s="1"/>
  <c r="M1412" i="13" a="1"/>
  <c r="M1412" i="13" s="1"/>
  <c r="M1413" i="13" a="1"/>
  <c r="M1413" i="13" s="1"/>
  <c r="K1413" i="13" s="1"/>
  <c r="M1414" i="13" a="1"/>
  <c r="M1414" i="13" s="1"/>
  <c r="K1414" i="13" s="1"/>
  <c r="M1415" i="13" a="1"/>
  <c r="M1415" i="13"/>
  <c r="K1415" i="13" s="1"/>
  <c r="M1416" i="13" a="1"/>
  <c r="M1416" i="13" s="1"/>
  <c r="M1417" i="13" a="1"/>
  <c r="M1417" i="13" s="1"/>
  <c r="K1417" i="13" s="1"/>
  <c r="M1418" i="13" a="1"/>
  <c r="M1418" i="13" s="1"/>
  <c r="K1418" i="13" s="1"/>
  <c r="M1419" i="13" a="1"/>
  <c r="M1419" i="13"/>
  <c r="K1419" i="13" s="1"/>
  <c r="M1420" i="13" a="1"/>
  <c r="M1420" i="13" s="1"/>
  <c r="M1421" i="13" a="1"/>
  <c r="M1421" i="13" s="1"/>
  <c r="K1421" i="13" s="1"/>
  <c r="M1422" i="13" a="1"/>
  <c r="M1422" i="13" s="1"/>
  <c r="K1422" i="13" s="1"/>
  <c r="M1423" i="13" a="1"/>
  <c r="M1423" i="13"/>
  <c r="K1423" i="13" s="1"/>
  <c r="M1424" i="13" a="1"/>
  <c r="M1424" i="13" s="1"/>
  <c r="M1425" i="13" a="1"/>
  <c r="M1425" i="13" s="1"/>
  <c r="K1425" i="13" s="1"/>
  <c r="M1426" i="13" a="1"/>
  <c r="M1426" i="13" s="1"/>
  <c r="K1426" i="13" s="1"/>
  <c r="M1427" i="13" a="1"/>
  <c r="M1427" i="13"/>
  <c r="K1427" i="13" s="1"/>
  <c r="M1428" i="13" a="1"/>
  <c r="M1428" i="13" s="1"/>
  <c r="M1429" i="13" a="1"/>
  <c r="M1429" i="13" s="1"/>
  <c r="K1429" i="13" s="1"/>
  <c r="M1430" i="13" a="1"/>
  <c r="M1430" i="13" s="1"/>
  <c r="K1430" i="13" s="1"/>
  <c r="M1431" i="13" a="1"/>
  <c r="M1431" i="13"/>
  <c r="K1431" i="13" s="1"/>
  <c r="M1432" i="13" a="1"/>
  <c r="M1432" i="13" s="1"/>
  <c r="M1433" i="13" a="1"/>
  <c r="M1433" i="13" s="1"/>
  <c r="K1433" i="13" s="1"/>
  <c r="M1434" i="13" a="1"/>
  <c r="M1434" i="13" s="1"/>
  <c r="K1434" i="13" s="1"/>
  <c r="M1435" i="13" a="1"/>
  <c r="M1435" i="13"/>
  <c r="K1435" i="13" s="1"/>
  <c r="M1436" i="13" a="1"/>
  <c r="M1436" i="13" s="1"/>
  <c r="M1437" i="13" a="1"/>
  <c r="M1437" i="13" s="1"/>
  <c r="K1437" i="13" s="1"/>
  <c r="M1438" i="13" a="1"/>
  <c r="M1438" i="13" s="1"/>
  <c r="K1438" i="13" s="1"/>
  <c r="M1439" i="13" a="1"/>
  <c r="M1439" i="13"/>
  <c r="K1439" i="13" s="1"/>
  <c r="M1440" i="13" a="1"/>
  <c r="M1440" i="13" s="1"/>
  <c r="M1441" i="13" a="1"/>
  <c r="M1441" i="13" s="1"/>
  <c r="K1441" i="13" s="1"/>
  <c r="M1442" i="13" a="1"/>
  <c r="M1442" i="13" s="1"/>
  <c r="K1442" i="13" s="1"/>
  <c r="M1443" i="13" a="1"/>
  <c r="M1443" i="13"/>
  <c r="K1443" i="13" s="1"/>
  <c r="M1444" i="13" a="1"/>
  <c r="M1444" i="13" s="1"/>
  <c r="M1445" i="13" a="1"/>
  <c r="M1445" i="13" s="1"/>
  <c r="K1445" i="13" s="1"/>
  <c r="M1446" i="13" a="1"/>
  <c r="M1446" i="13" s="1"/>
  <c r="K1446" i="13" s="1"/>
  <c r="M1447" i="13" a="1"/>
  <c r="M1447" i="13"/>
  <c r="K1447" i="13" s="1"/>
  <c r="M1448" i="13" a="1"/>
  <c r="M1448" i="13" s="1"/>
  <c r="M1449" i="13" a="1"/>
  <c r="M1449" i="13" s="1"/>
  <c r="K1449" i="13" s="1"/>
  <c r="M1450" i="13" a="1"/>
  <c r="M1450" i="13" s="1"/>
  <c r="K1450" i="13" s="1"/>
  <c r="M1451" i="13" a="1"/>
  <c r="M1451" i="13"/>
  <c r="K1451" i="13" s="1"/>
  <c r="M1452" i="13" a="1"/>
  <c r="M1452" i="13" s="1"/>
  <c r="M1453" i="13" a="1"/>
  <c r="M1453" i="13" s="1"/>
  <c r="K1453" i="13" s="1"/>
  <c r="M1454" i="13" a="1"/>
  <c r="M1454" i="13" s="1"/>
  <c r="K1454" i="13" s="1"/>
  <c r="M1455" i="13" a="1"/>
  <c r="M1455" i="13"/>
  <c r="K1455" i="13" s="1"/>
  <c r="M1456" i="13" a="1"/>
  <c r="M1456" i="13" s="1"/>
  <c r="M1457" i="13" a="1"/>
  <c r="M1457" i="13" s="1"/>
  <c r="K1457" i="13" s="1"/>
  <c r="M1458" i="13" a="1"/>
  <c r="M1458" i="13" s="1"/>
  <c r="K1458" i="13" s="1"/>
  <c r="M1459" i="13" a="1"/>
  <c r="M1459" i="13"/>
  <c r="K1459" i="13" s="1"/>
  <c r="M1460" i="13" a="1"/>
  <c r="M1460" i="13" s="1"/>
  <c r="M1461" i="13" a="1"/>
  <c r="M1461" i="13" s="1"/>
  <c r="K1461" i="13" s="1"/>
  <c r="M1462" i="13" a="1"/>
  <c r="M1462" i="13" s="1"/>
  <c r="K1462" i="13" s="1"/>
  <c r="M1463" i="13" a="1"/>
  <c r="M1463" i="13"/>
  <c r="K1463" i="13" s="1"/>
  <c r="M1464" i="13" a="1"/>
  <c r="M1464" i="13" s="1"/>
  <c r="M1465" i="13" a="1"/>
  <c r="M1465" i="13" s="1"/>
  <c r="K1465" i="13" s="1"/>
  <c r="M1466" i="13" a="1"/>
  <c r="M1466" i="13" s="1"/>
  <c r="K1466" i="13" s="1"/>
  <c r="M1467" i="13" a="1"/>
  <c r="M1467" i="13"/>
  <c r="K1467" i="13" s="1"/>
  <c r="M1468" i="13" a="1"/>
  <c r="M1468" i="13" s="1"/>
  <c r="M1469" i="13" a="1"/>
  <c r="M1469" i="13" s="1"/>
  <c r="K1469" i="13" s="1"/>
  <c r="M1470" i="13" a="1"/>
  <c r="M1470" i="13" s="1"/>
  <c r="K1470" i="13" s="1"/>
  <c r="M1471" i="13" a="1"/>
  <c r="M1471" i="13"/>
  <c r="K1471" i="13" s="1"/>
  <c r="M1472" i="13" a="1"/>
  <c r="M1472" i="13" s="1"/>
  <c r="M1473" i="13" a="1"/>
  <c r="M1473" i="13" s="1"/>
  <c r="K1473" i="13" s="1"/>
  <c r="M1474" i="13" a="1"/>
  <c r="M1474" i="13" s="1"/>
  <c r="K1474" i="13" s="1"/>
  <c r="M1475" i="13" a="1"/>
  <c r="M1475" i="13"/>
  <c r="K1475" i="13" s="1"/>
  <c r="M1476" i="13" a="1"/>
  <c r="M1476" i="13" s="1"/>
  <c r="M1477" i="13" a="1"/>
  <c r="M1477" i="13" s="1"/>
  <c r="K1477" i="13" s="1"/>
  <c r="M1478" i="13" a="1"/>
  <c r="M1478" i="13" s="1"/>
  <c r="K1478" i="13" s="1"/>
  <c r="M1479" i="13" a="1"/>
  <c r="M1479" i="13"/>
  <c r="K1479" i="13" s="1"/>
  <c r="M1480" i="13" a="1"/>
  <c r="M1480" i="13" s="1"/>
  <c r="M1481" i="13" a="1"/>
  <c r="M1481" i="13" s="1"/>
  <c r="K1481" i="13" s="1"/>
  <c r="M1482" i="13" a="1"/>
  <c r="M1482" i="13" s="1"/>
  <c r="K1482" i="13" s="1"/>
  <c r="M1483" i="13" a="1"/>
  <c r="M1483" i="13"/>
  <c r="K1483" i="13" s="1"/>
  <c r="M1484" i="13" a="1"/>
  <c r="M1484" i="13" s="1"/>
  <c r="M1485" i="13" a="1"/>
  <c r="M1485" i="13" s="1"/>
  <c r="K1485" i="13" s="1"/>
  <c r="M1486" i="13" a="1"/>
  <c r="M1486" i="13" s="1"/>
  <c r="K1486" i="13" s="1"/>
  <c r="M1487" i="13" a="1"/>
  <c r="M1487" i="13"/>
  <c r="K1487" i="13" s="1"/>
  <c r="M1488" i="13" a="1"/>
  <c r="M1488" i="13" s="1"/>
  <c r="M1489" i="13" a="1"/>
  <c r="M1489" i="13" s="1"/>
  <c r="K1489" i="13" s="1"/>
  <c r="M1490" i="13" a="1"/>
  <c r="M1490" i="13" s="1"/>
  <c r="K1490" i="13" s="1"/>
  <c r="M1491" i="13" a="1"/>
  <c r="M1491" i="13"/>
  <c r="K1491" i="13" s="1"/>
  <c r="M1492" i="13" a="1"/>
  <c r="M1492" i="13" s="1"/>
  <c r="M1493" i="13" a="1"/>
  <c r="M1493" i="13" s="1"/>
  <c r="K1493" i="13" s="1"/>
  <c r="M1494" i="13" a="1"/>
  <c r="M1494" i="13" s="1"/>
  <c r="K1494" i="13" s="1"/>
  <c r="M1495" i="13" a="1"/>
  <c r="M1495" i="13"/>
  <c r="K1495" i="13" s="1"/>
  <c r="M1496" i="13" a="1"/>
  <c r="M1496" i="13" s="1"/>
  <c r="M1497" i="13" a="1"/>
  <c r="M1497" i="13" s="1"/>
  <c r="K1497" i="13" s="1"/>
  <c r="M1498" i="13" a="1"/>
  <c r="M1498" i="13" s="1"/>
  <c r="K1498" i="13" s="1"/>
  <c r="M1499" i="13" a="1"/>
  <c r="M1499" i="13"/>
  <c r="K1499" i="13" s="1"/>
  <c r="M1500" i="13" a="1"/>
  <c r="M1500" i="13" s="1"/>
  <c r="M1501" i="13" a="1"/>
  <c r="M1501" i="13" s="1"/>
  <c r="K1501" i="13" s="1"/>
  <c r="M1502" i="13" a="1"/>
  <c r="M1502" i="13" s="1"/>
  <c r="K1502" i="13" s="1"/>
  <c r="M1503" i="13" a="1"/>
  <c r="M1503" i="13"/>
  <c r="K1503" i="13" s="1"/>
  <c r="M1504" i="13" a="1"/>
  <c r="M1504" i="13" s="1"/>
  <c r="M1505" i="13" a="1"/>
  <c r="M1505" i="13" s="1"/>
  <c r="K1505" i="13" s="1"/>
  <c r="M1506" i="13" a="1"/>
  <c r="M1506" i="13" s="1"/>
  <c r="K1506" i="13" s="1"/>
  <c r="M1507" i="13" a="1"/>
  <c r="M1507" i="13"/>
  <c r="K1507" i="13" s="1"/>
  <c r="M1508" i="13" a="1"/>
  <c r="M1508" i="13" s="1"/>
  <c r="M1509" i="13" a="1"/>
  <c r="M1509" i="13" s="1"/>
  <c r="K1509" i="13" s="1"/>
  <c r="M1510" i="13" a="1"/>
  <c r="M1510" i="13" s="1"/>
  <c r="K1510" i="13" s="1"/>
  <c r="M1511" i="13" a="1"/>
  <c r="M1511" i="13"/>
  <c r="K1511" i="13" s="1"/>
  <c r="M1512" i="13" a="1"/>
  <c r="M1512" i="13" s="1"/>
  <c r="M1513" i="13" a="1"/>
  <c r="M1513" i="13" s="1"/>
  <c r="K1513" i="13" s="1"/>
  <c r="M1514" i="13" a="1"/>
  <c r="M1514" i="13" s="1"/>
  <c r="K1514" i="13" s="1"/>
  <c r="M1515" i="13" a="1"/>
  <c r="M1515" i="13"/>
  <c r="K1515" i="13" s="1"/>
  <c r="M1516" i="13" a="1"/>
  <c r="M1516" i="13" s="1"/>
  <c r="M1517" i="13" a="1"/>
  <c r="M1517" i="13" s="1"/>
  <c r="K1517" i="13" s="1"/>
  <c r="M1518" i="13" a="1"/>
  <c r="M1518" i="13" s="1"/>
  <c r="K1518" i="13" s="1"/>
  <c r="M1519" i="13" a="1"/>
  <c r="M1519" i="13"/>
  <c r="K1519" i="13" s="1"/>
  <c r="M1520" i="13" a="1"/>
  <c r="M1520" i="13" s="1"/>
  <c r="M1521" i="13" a="1"/>
  <c r="M1521" i="13" s="1"/>
  <c r="K1521" i="13" s="1"/>
  <c r="M1522" i="13" a="1"/>
  <c r="M1522" i="13" s="1"/>
  <c r="K1522" i="13" s="1"/>
  <c r="M1523" i="13" a="1"/>
  <c r="M1523" i="13"/>
  <c r="K1523" i="13" s="1"/>
  <c r="M1524" i="13" a="1"/>
  <c r="M1524" i="13" s="1"/>
  <c r="M1525" i="13" a="1"/>
  <c r="M1525" i="13" s="1"/>
  <c r="K1525" i="13" s="1"/>
  <c r="M1526" i="13" a="1"/>
  <c r="M1526" i="13" s="1"/>
  <c r="K1526" i="13" s="1"/>
  <c r="M1527" i="13" a="1"/>
  <c r="M1527" i="13"/>
  <c r="K1527" i="13" s="1"/>
  <c r="M1528" i="13" a="1"/>
  <c r="M1528" i="13" s="1"/>
  <c r="M1529" i="13" a="1"/>
  <c r="M1529" i="13" s="1"/>
  <c r="K1529" i="13" s="1"/>
  <c r="M1530" i="13" a="1"/>
  <c r="M1530" i="13" s="1"/>
  <c r="K1530" i="13" s="1"/>
  <c r="M1531" i="13" a="1"/>
  <c r="M1531" i="13"/>
  <c r="K1531" i="13" s="1"/>
  <c r="M1532" i="13" a="1"/>
  <c r="M1532" i="13" s="1"/>
  <c r="M1533" i="13" a="1"/>
  <c r="M1533" i="13" s="1"/>
  <c r="K1533" i="13" s="1"/>
  <c r="M1534" i="13" a="1"/>
  <c r="M1534" i="13" s="1"/>
  <c r="K1534" i="13" s="1"/>
  <c r="M1535" i="13" a="1"/>
  <c r="M1535" i="13"/>
  <c r="K1535" i="13" s="1"/>
  <c r="M1536" i="13" a="1"/>
  <c r="M1536" i="13" s="1"/>
  <c r="M1537" i="13" a="1"/>
  <c r="M1537" i="13" s="1"/>
  <c r="K1537" i="13" s="1"/>
  <c r="M1538" i="13" a="1"/>
  <c r="M1538" i="13" s="1"/>
  <c r="K1538" i="13" s="1"/>
  <c r="M1539" i="13" a="1"/>
  <c r="M1539" i="13"/>
  <c r="K1539" i="13" s="1"/>
  <c r="M1540" i="13" a="1"/>
  <c r="M1540" i="13" s="1"/>
  <c r="M1541" i="13" a="1"/>
  <c r="M1541" i="13" s="1"/>
  <c r="K1541" i="13" s="1"/>
  <c r="M1542" i="13" a="1"/>
  <c r="M1542" i="13" s="1"/>
  <c r="K1542" i="13" s="1"/>
  <c r="M1543" i="13" a="1"/>
  <c r="M1543" i="13"/>
  <c r="K1543" i="13" s="1"/>
  <c r="M1544" i="13" a="1"/>
  <c r="M1544" i="13" s="1"/>
  <c r="M1545" i="13" a="1"/>
  <c r="M1545" i="13" s="1"/>
  <c r="K1545" i="13" s="1"/>
  <c r="M1546" i="13" a="1"/>
  <c r="M1546" i="13" s="1"/>
  <c r="K1546" i="13" s="1"/>
  <c r="M1547" i="13" a="1"/>
  <c r="M1547" i="13"/>
  <c r="K1547" i="13" s="1"/>
  <c r="M1548" i="13" a="1"/>
  <c r="M1548" i="13" s="1"/>
  <c r="M1549" i="13" a="1"/>
  <c r="M1549" i="13" s="1"/>
  <c r="K1549" i="13" s="1"/>
  <c r="M1550" i="13" a="1"/>
  <c r="M1550" i="13" s="1"/>
  <c r="K1550" i="13" s="1"/>
  <c r="M1551" i="13" a="1"/>
  <c r="M1551" i="13"/>
  <c r="K1551" i="13" s="1"/>
  <c r="M1552" i="13" a="1"/>
  <c r="M1552" i="13" s="1"/>
  <c r="M1553" i="13" a="1"/>
  <c r="M1553" i="13" s="1"/>
  <c r="K1553" i="13" s="1"/>
  <c r="M1554" i="13" a="1"/>
  <c r="M1554" i="13" s="1"/>
  <c r="K1554" i="13" s="1"/>
  <c r="M1555" i="13" a="1"/>
  <c r="M1555" i="13"/>
  <c r="K1555" i="13" s="1"/>
  <c r="M1556" i="13" a="1"/>
  <c r="M1556" i="13" s="1"/>
  <c r="M1557" i="13" a="1"/>
  <c r="M1557" i="13" s="1"/>
  <c r="K1557" i="13" s="1"/>
  <c r="M1558" i="13" a="1"/>
  <c r="M1558" i="13" s="1"/>
  <c r="K1558" i="13" s="1"/>
  <c r="M1559" i="13" a="1"/>
  <c r="M1559" i="13"/>
  <c r="K1559" i="13" s="1"/>
  <c r="M1560" i="13" a="1"/>
  <c r="M1560" i="13" s="1"/>
  <c r="M1561" i="13" a="1"/>
  <c r="M1561" i="13" s="1"/>
  <c r="K1561" i="13" s="1"/>
  <c r="M1562" i="13" a="1"/>
  <c r="M1562" i="13" s="1"/>
  <c r="K1562" i="13" s="1"/>
  <c r="M1563" i="13" a="1"/>
  <c r="M1563" i="13"/>
  <c r="K1563" i="13" s="1"/>
  <c r="M1564" i="13" a="1"/>
  <c r="M1564" i="13" s="1"/>
  <c r="M1565" i="13" a="1"/>
  <c r="M1565" i="13" s="1"/>
  <c r="K1565" i="13" s="1"/>
  <c r="M1566" i="13" a="1"/>
  <c r="M1566" i="13" s="1"/>
  <c r="K1566" i="13" s="1"/>
  <c r="M1567" i="13" a="1"/>
  <c r="M1567" i="13"/>
  <c r="K1567" i="13" s="1"/>
  <c r="M1568" i="13" a="1"/>
  <c r="M1568" i="13" s="1"/>
  <c r="M1569" i="13" a="1"/>
  <c r="M1569" i="13" s="1"/>
  <c r="K1569" i="13" s="1"/>
  <c r="M1570" i="13" a="1"/>
  <c r="M1570" i="13" s="1"/>
  <c r="K1570" i="13" s="1"/>
  <c r="M1571" i="13" a="1"/>
  <c r="M1571" i="13"/>
  <c r="K1571" i="13" s="1"/>
  <c r="M1572" i="13" a="1"/>
  <c r="M1572" i="13" s="1"/>
  <c r="M1573" i="13" a="1"/>
  <c r="M1573" i="13" s="1"/>
  <c r="K1573" i="13" s="1"/>
  <c r="M1574" i="13" a="1"/>
  <c r="M1574" i="13" s="1"/>
  <c r="K1574" i="13" s="1"/>
  <c r="M1575" i="13" a="1"/>
  <c r="M1575" i="13"/>
  <c r="K1575" i="13" s="1"/>
  <c r="M1576" i="13" a="1"/>
  <c r="M1576" i="13" s="1"/>
  <c r="M1577" i="13" a="1"/>
  <c r="M1577" i="13" s="1"/>
  <c r="K1577" i="13" s="1"/>
  <c r="M1578" i="13" a="1"/>
  <c r="M1578" i="13" s="1"/>
  <c r="K1578" i="13" s="1"/>
  <c r="M1579" i="13" a="1"/>
  <c r="M1579" i="13"/>
  <c r="K1579" i="13" s="1"/>
  <c r="M1580" i="13" a="1"/>
  <c r="M1580" i="13" s="1"/>
  <c r="M1581" i="13" a="1"/>
  <c r="M1581" i="13" s="1"/>
  <c r="K1581" i="13" s="1"/>
  <c r="M1582" i="13" a="1"/>
  <c r="M1582" i="13" s="1"/>
  <c r="K1582" i="13" s="1"/>
  <c r="M1583" i="13" a="1"/>
  <c r="M1583" i="13"/>
  <c r="K1583" i="13" s="1"/>
  <c r="M1584" i="13" a="1"/>
  <c r="M1584" i="13" s="1"/>
  <c r="M1585" i="13" a="1"/>
  <c r="M1585" i="13" s="1"/>
  <c r="K1585" i="13" s="1"/>
  <c r="M1586" i="13" a="1"/>
  <c r="M1586" i="13" s="1"/>
  <c r="K1586" i="13" s="1"/>
  <c r="M1587" i="13" a="1"/>
  <c r="M1587" i="13"/>
  <c r="K1587" i="13" s="1"/>
  <c r="M1588" i="13" a="1"/>
  <c r="M1588" i="13" s="1"/>
  <c r="M1589" i="13" a="1"/>
  <c r="M1589" i="13" s="1"/>
  <c r="K1589" i="13" s="1"/>
  <c r="M1590" i="13" a="1"/>
  <c r="M1590" i="13" s="1"/>
  <c r="K1590" i="13" s="1"/>
  <c r="M1591" i="13" a="1"/>
  <c r="M1591" i="13"/>
  <c r="K1591" i="13" s="1"/>
  <c r="M1592" i="13" a="1"/>
  <c r="M1592" i="13" s="1"/>
  <c r="M1593" i="13" a="1"/>
  <c r="M1593" i="13" s="1"/>
  <c r="K1593" i="13" s="1"/>
  <c r="M1594" i="13" a="1"/>
  <c r="M1594" i="13" s="1"/>
  <c r="K1594" i="13" s="1"/>
  <c r="M1595" i="13" a="1"/>
  <c r="M1595" i="13"/>
  <c r="K1595" i="13" s="1"/>
  <c r="M1596" i="13" a="1"/>
  <c r="M1596" i="13" s="1"/>
  <c r="M1597" i="13" a="1"/>
  <c r="M1597" i="13" s="1"/>
  <c r="K1597" i="13" s="1"/>
  <c r="M1598" i="13" a="1"/>
  <c r="M1598" i="13" s="1"/>
  <c r="K1598" i="13" s="1"/>
  <c r="M1599" i="13" a="1"/>
  <c r="M1599" i="13"/>
  <c r="K1599" i="13" s="1"/>
  <c r="M1600" i="13" a="1"/>
  <c r="M1600" i="13" s="1"/>
  <c r="M1601" i="13" a="1"/>
  <c r="M1601" i="13" s="1"/>
  <c r="K1601" i="13" s="1"/>
  <c r="M1602" i="13" a="1"/>
  <c r="M1602" i="13" s="1"/>
  <c r="K1602" i="13" s="1"/>
  <c r="M1603" i="13" a="1"/>
  <c r="M1603" i="13"/>
  <c r="K1603" i="13" s="1"/>
  <c r="M1604" i="13" a="1"/>
  <c r="M1604" i="13" s="1"/>
  <c r="M1605" i="13" a="1"/>
  <c r="M1605" i="13" s="1"/>
  <c r="K1605" i="13" s="1"/>
  <c r="M1606" i="13" a="1"/>
  <c r="M1606" i="13" s="1"/>
  <c r="K1606" i="13" s="1"/>
  <c r="M1607" i="13" a="1"/>
  <c r="M1607" i="13"/>
  <c r="K1607" i="13" s="1"/>
  <c r="M1608" i="13" a="1"/>
  <c r="M1608" i="13" s="1"/>
  <c r="M1609" i="13" a="1"/>
  <c r="M1609" i="13" s="1"/>
  <c r="K1609" i="13" s="1"/>
  <c r="M1610" i="13" a="1"/>
  <c r="M1610" i="13" s="1"/>
  <c r="K1610" i="13" s="1"/>
  <c r="M1611" i="13" a="1"/>
  <c r="M1611" i="13"/>
  <c r="K1611" i="13" s="1"/>
  <c r="M1612" i="13" a="1"/>
  <c r="M1612" i="13" s="1"/>
  <c r="M1613" i="13" a="1"/>
  <c r="M1613" i="13" s="1"/>
  <c r="K1613" i="13" s="1"/>
  <c r="M1614" i="13" a="1"/>
  <c r="M1614" i="13" s="1"/>
  <c r="K1614" i="13" s="1"/>
  <c r="M1615" i="13" a="1"/>
  <c r="M1615" i="13"/>
  <c r="K1615" i="13" s="1"/>
  <c r="M1616" i="13" a="1"/>
  <c r="M1616" i="13" s="1"/>
  <c r="M1617" i="13" a="1"/>
  <c r="M1617" i="13" s="1"/>
  <c r="K1617" i="13" s="1"/>
  <c r="M1618" i="13" a="1"/>
  <c r="M1618" i="13" s="1"/>
  <c r="K1618" i="13" s="1"/>
  <c r="M1619" i="13" a="1"/>
  <c r="M1619" i="13"/>
  <c r="K1619" i="13" s="1"/>
  <c r="M1620" i="13" a="1"/>
  <c r="M1620" i="13" s="1"/>
  <c r="M1621" i="13" a="1"/>
  <c r="M1621" i="13" s="1"/>
  <c r="K1621" i="13" s="1"/>
  <c r="M1622" i="13" a="1"/>
  <c r="M1622" i="13" s="1"/>
  <c r="K1622" i="13" s="1"/>
  <c r="M1623" i="13" a="1"/>
  <c r="M1623" i="13"/>
  <c r="K1623" i="13" s="1"/>
  <c r="M1624" i="13" a="1"/>
  <c r="M1624" i="13" s="1"/>
  <c r="M1625" i="13" a="1"/>
  <c r="M1625" i="13" s="1"/>
  <c r="K1625" i="13" s="1"/>
  <c r="M1626" i="13" a="1"/>
  <c r="M1626" i="13" s="1"/>
  <c r="K1626" i="13" s="1"/>
  <c r="M1627" i="13" a="1"/>
  <c r="M1627" i="13"/>
  <c r="K1627" i="13" s="1"/>
  <c r="M1628" i="13" a="1"/>
  <c r="M1628" i="13" s="1"/>
  <c r="M1629" i="13" a="1"/>
  <c r="M1629" i="13" s="1"/>
  <c r="K1629" i="13" s="1"/>
  <c r="M1630" i="13" a="1"/>
  <c r="M1630" i="13" s="1"/>
  <c r="K1630" i="13" s="1"/>
  <c r="M1631" i="13" a="1"/>
  <c r="M1631" i="13"/>
  <c r="K1631" i="13" s="1"/>
  <c r="M1632" i="13" a="1"/>
  <c r="M1632" i="13" s="1"/>
  <c r="M1633" i="13" a="1"/>
  <c r="M1633" i="13" s="1"/>
  <c r="K1633" i="13" s="1"/>
  <c r="M1634" i="13" a="1"/>
  <c r="M1634" i="13" s="1"/>
  <c r="K1634" i="13" s="1"/>
  <c r="M1635" i="13" a="1"/>
  <c r="M1635" i="13"/>
  <c r="K1635" i="13" s="1"/>
  <c r="M1636" i="13" a="1"/>
  <c r="M1636" i="13" s="1"/>
  <c r="M1637" i="13" a="1"/>
  <c r="M1637" i="13" s="1"/>
  <c r="K1637" i="13" s="1"/>
  <c r="M1638" i="13" a="1"/>
  <c r="M1638" i="13" s="1"/>
  <c r="K1638" i="13" s="1"/>
  <c r="M1639" i="13" a="1"/>
  <c r="M1639" i="13"/>
  <c r="K1639" i="13" s="1"/>
  <c r="M1640" i="13" a="1"/>
  <c r="M1640" i="13" s="1"/>
  <c r="M1641" i="13" a="1"/>
  <c r="M1641" i="13" s="1"/>
  <c r="K1641" i="13" s="1"/>
  <c r="M1642" i="13" a="1"/>
  <c r="M1642" i="13" s="1"/>
  <c r="K1642" i="13" s="1"/>
  <c r="M1643" i="13" a="1"/>
  <c r="M1643" i="13"/>
  <c r="K1643" i="13" s="1"/>
  <c r="M1644" i="13" a="1"/>
  <c r="M1644" i="13" s="1"/>
  <c r="M1645" i="13" a="1"/>
  <c r="M1645" i="13" s="1"/>
  <c r="K1645" i="13" s="1"/>
  <c r="M1646" i="13" a="1"/>
  <c r="M1646" i="13" s="1"/>
  <c r="K1646" i="13" s="1"/>
  <c r="M1647" i="13" a="1"/>
  <c r="M1647" i="13"/>
  <c r="K1647" i="13" s="1"/>
  <c r="M1648" i="13" a="1"/>
  <c r="M1648" i="13" s="1"/>
  <c r="M1649" i="13" a="1"/>
  <c r="M1649" i="13" s="1"/>
  <c r="K1649" i="13" s="1"/>
  <c r="M1650" i="13" a="1"/>
  <c r="M1650" i="13" s="1"/>
  <c r="K1650" i="13" s="1"/>
  <c r="M1651" i="13" a="1"/>
  <c r="M1651" i="13"/>
  <c r="K1651" i="13" s="1"/>
  <c r="M1652" i="13" a="1"/>
  <c r="M1652" i="13" s="1"/>
  <c r="M1653" i="13" a="1"/>
  <c r="M1653" i="13" s="1"/>
  <c r="K1653" i="13" s="1"/>
  <c r="M1654" i="13" a="1"/>
  <c r="M1654" i="13" s="1"/>
  <c r="K1654" i="13" s="1"/>
  <c r="M1655" i="13" a="1"/>
  <c r="M1655" i="13"/>
  <c r="K1655" i="13" s="1"/>
  <c r="M1656" i="13" a="1"/>
  <c r="M1656" i="13" s="1"/>
  <c r="M1657" i="13" a="1"/>
  <c r="M1657" i="13" s="1"/>
  <c r="K1657" i="13" s="1"/>
  <c r="M1658" i="13" a="1"/>
  <c r="M1658" i="13" s="1"/>
  <c r="K1658" i="13" s="1"/>
  <c r="M1659" i="13" a="1"/>
  <c r="M1659" i="13"/>
  <c r="K1659" i="13" s="1"/>
  <c r="M1660" i="13" a="1"/>
  <c r="M1660" i="13" s="1"/>
  <c r="M1661" i="13" a="1"/>
  <c r="M1661" i="13" s="1"/>
  <c r="K1661" i="13" s="1"/>
  <c r="M1662" i="13" a="1"/>
  <c r="M1662" i="13" s="1"/>
  <c r="K1662" i="13" s="1"/>
  <c r="M1663" i="13" a="1"/>
  <c r="M1663" i="13"/>
  <c r="K1663" i="13" s="1"/>
  <c r="M1664" i="13" a="1"/>
  <c r="M1664" i="13" s="1"/>
  <c r="M1665" i="13" a="1"/>
  <c r="M1665" i="13" s="1"/>
  <c r="K1665" i="13" s="1"/>
  <c r="M1666" i="13" a="1"/>
  <c r="M1666" i="13" s="1"/>
  <c r="K1666" i="13" s="1"/>
  <c r="M1667" i="13" a="1"/>
  <c r="M1667" i="13"/>
  <c r="K1667" i="13" s="1"/>
  <c r="M1668" i="13" a="1"/>
  <c r="M1668" i="13" s="1"/>
  <c r="M1669" i="13" a="1"/>
  <c r="M1669" i="13" s="1"/>
  <c r="K1669" i="13" s="1"/>
  <c r="M1670" i="13" a="1"/>
  <c r="M1670" i="13" s="1"/>
  <c r="K1670" i="13" s="1"/>
  <c r="M1671" i="13" a="1"/>
  <c r="M1671" i="13"/>
  <c r="K1671" i="13" s="1"/>
  <c r="M1672" i="13" a="1"/>
  <c r="M1672" i="13" s="1"/>
  <c r="M1673" i="13" a="1"/>
  <c r="M1673" i="13" s="1"/>
  <c r="K1673" i="13" s="1"/>
  <c r="M1674" i="13" a="1"/>
  <c r="M1674" i="13" s="1"/>
  <c r="K1674" i="13" s="1"/>
  <c r="M1675" i="13" a="1"/>
  <c r="M1675" i="13"/>
  <c r="K1675" i="13" s="1"/>
  <c r="M1676" i="13" a="1"/>
  <c r="M1676" i="13" s="1"/>
  <c r="M1677" i="13" a="1"/>
  <c r="M1677" i="13" s="1"/>
  <c r="K1677" i="13" s="1"/>
  <c r="M1678" i="13" a="1"/>
  <c r="M1678" i="13" s="1"/>
  <c r="K1678" i="13" s="1"/>
  <c r="M1679" i="13" a="1"/>
  <c r="M1679" i="13"/>
  <c r="K1679" i="13" s="1"/>
  <c r="M1680" i="13" a="1"/>
  <c r="M1680" i="13" s="1"/>
  <c r="M1681" i="13" a="1"/>
  <c r="M1681" i="13" s="1"/>
  <c r="K1681" i="13" s="1"/>
  <c r="M1682" i="13" a="1"/>
  <c r="M1682" i="13" s="1"/>
  <c r="K1682" i="13" s="1"/>
  <c r="M1683" i="13" a="1"/>
  <c r="M1683" i="13"/>
  <c r="K1683" i="13" s="1"/>
  <c r="M1684" i="13" a="1"/>
  <c r="M1684" i="13" s="1"/>
  <c r="M1685" i="13" a="1"/>
  <c r="M1685" i="13" s="1"/>
  <c r="K1685" i="13" s="1"/>
  <c r="M1686" i="13" a="1"/>
  <c r="M1686" i="13" s="1"/>
  <c r="K1686" i="13" s="1"/>
  <c r="M1687" i="13" a="1"/>
  <c r="M1687" i="13"/>
  <c r="K1687" i="13" s="1"/>
  <c r="M1688" i="13" a="1"/>
  <c r="M1688" i="13" s="1"/>
  <c r="M1689" i="13" a="1"/>
  <c r="M1689" i="13" s="1"/>
  <c r="K1689" i="13" s="1"/>
  <c r="M1690" i="13" a="1"/>
  <c r="M1690" i="13" s="1"/>
  <c r="K1690" i="13" s="1"/>
  <c r="M1691" i="13" a="1"/>
  <c r="M1691" i="13"/>
  <c r="K1691" i="13" s="1"/>
  <c r="M1692" i="13" a="1"/>
  <c r="M1692" i="13" s="1"/>
  <c r="M1693" i="13" a="1"/>
  <c r="M1693" i="13" s="1"/>
  <c r="K1693" i="13" s="1"/>
  <c r="M1694" i="13" a="1"/>
  <c r="M1694" i="13" s="1"/>
  <c r="K1694" i="13" s="1"/>
  <c r="M1695" i="13" a="1"/>
  <c r="M1695" i="13"/>
  <c r="K1695" i="13" s="1"/>
  <c r="M1696" i="13" a="1"/>
  <c r="M1696" i="13" s="1"/>
  <c r="M1697" i="13" a="1"/>
  <c r="M1697" i="13" s="1"/>
  <c r="K1697" i="13" s="1"/>
  <c r="M1698" i="13" a="1"/>
  <c r="M1698" i="13" s="1"/>
  <c r="K1698" i="13" s="1"/>
  <c r="M1699" i="13" a="1"/>
  <c r="M1699" i="13"/>
  <c r="K1699" i="13" s="1"/>
  <c r="M1700" i="13" a="1"/>
  <c r="M1700" i="13" s="1"/>
  <c r="M1701" i="13" a="1"/>
  <c r="M1701" i="13" s="1"/>
  <c r="K1701" i="13" s="1"/>
  <c r="M1702" i="13" a="1"/>
  <c r="M1702" i="13" s="1"/>
  <c r="K1702" i="13" s="1"/>
  <c r="M1703" i="13" a="1"/>
  <c r="M1703" i="13"/>
  <c r="K1703" i="13" s="1"/>
  <c r="M1704" i="13" a="1"/>
  <c r="M1704" i="13" s="1"/>
  <c r="M1705" i="13" a="1"/>
  <c r="M1705" i="13" s="1"/>
  <c r="K1705" i="13" s="1"/>
  <c r="M1706" i="13" a="1"/>
  <c r="M1706" i="13" s="1"/>
  <c r="K1706" i="13" s="1"/>
  <c r="M1707" i="13" a="1"/>
  <c r="M1707" i="13"/>
  <c r="K1707" i="13" s="1"/>
  <c r="M1708" i="13" a="1"/>
  <c r="M1708" i="13" s="1"/>
  <c r="M1709" i="13" a="1"/>
  <c r="M1709" i="13" s="1"/>
  <c r="K1709" i="13" s="1"/>
  <c r="M1710" i="13" a="1"/>
  <c r="M1710" i="13" s="1"/>
  <c r="K1710" i="13" s="1"/>
  <c r="M1711" i="13" a="1"/>
  <c r="M1711" i="13"/>
  <c r="K1711" i="13" s="1"/>
  <c r="M1712" i="13" a="1"/>
  <c r="M1712" i="13" s="1"/>
  <c r="M1713" i="13" a="1"/>
  <c r="M1713" i="13" s="1"/>
  <c r="K1713" i="13" s="1"/>
  <c r="M1714" i="13" a="1"/>
  <c r="M1714" i="13" s="1"/>
  <c r="K1714" i="13" s="1"/>
  <c r="M1715" i="13" a="1"/>
  <c r="M1715" i="13"/>
  <c r="K1715" i="13" s="1"/>
  <c r="M1716" i="13" a="1"/>
  <c r="M1716" i="13" s="1"/>
  <c r="M1717" i="13" a="1"/>
  <c r="M1717" i="13" s="1"/>
  <c r="K1717" i="13" s="1"/>
  <c r="M1718" i="13" a="1"/>
  <c r="M1718" i="13" s="1"/>
  <c r="K1718" i="13" s="1"/>
  <c r="M1719" i="13" a="1"/>
  <c r="M1719" i="13"/>
  <c r="K1719" i="13" s="1"/>
  <c r="M1720" i="13" a="1"/>
  <c r="M1720" i="13" s="1"/>
  <c r="M1721" i="13" a="1"/>
  <c r="M1721" i="13" s="1"/>
  <c r="K1721" i="13" s="1"/>
  <c r="M1722" i="13" a="1"/>
  <c r="M1722" i="13" s="1"/>
  <c r="K1722" i="13" s="1"/>
  <c r="M1723" i="13" a="1"/>
  <c r="M1723" i="13"/>
  <c r="K1723" i="13" s="1"/>
  <c r="M1724" i="13" a="1"/>
  <c r="M1724" i="13" s="1"/>
  <c r="M1725" i="13" a="1"/>
  <c r="M1725" i="13" s="1"/>
  <c r="K1725" i="13" s="1"/>
  <c r="M1726" i="13" a="1"/>
  <c r="M1726" i="13" s="1"/>
  <c r="K1726" i="13" s="1"/>
  <c r="M1727" i="13" a="1"/>
  <c r="M1727" i="13"/>
  <c r="K1727" i="13" s="1"/>
  <c r="M1728" i="13" a="1"/>
  <c r="M1728" i="13" s="1"/>
  <c r="M1729" i="13" a="1"/>
  <c r="M1729" i="13" s="1"/>
  <c r="K1729" i="13" s="1"/>
  <c r="M1730" i="13" a="1"/>
  <c r="M1730" i="13" s="1"/>
  <c r="K1730" i="13" s="1"/>
  <c r="M1731" i="13" a="1"/>
  <c r="M1731" i="13"/>
  <c r="K1731" i="13" s="1"/>
  <c r="M1732" i="13" a="1"/>
  <c r="M1732" i="13" s="1"/>
  <c r="M1733" i="13" a="1"/>
  <c r="M1733" i="13" s="1"/>
  <c r="K1733" i="13" s="1"/>
  <c r="M1734" i="13" a="1"/>
  <c r="M1734" i="13" s="1"/>
  <c r="K1734" i="13" s="1"/>
  <c r="M1735" i="13" a="1"/>
  <c r="M1735" i="13"/>
  <c r="K1735" i="13" s="1"/>
  <c r="M1736" i="13" a="1"/>
  <c r="M1736" i="13" s="1"/>
  <c r="M1737" i="13" a="1"/>
  <c r="M1737" i="13" s="1"/>
  <c r="K1737" i="13" s="1"/>
  <c r="M1738" i="13" a="1"/>
  <c r="M1738" i="13" s="1"/>
  <c r="K1738" i="13" s="1"/>
  <c r="M1739" i="13" a="1"/>
  <c r="M1739" i="13"/>
  <c r="K1739" i="13" s="1"/>
  <c r="M1740" i="13" a="1"/>
  <c r="M1740" i="13" s="1"/>
  <c r="M1741" i="13" a="1"/>
  <c r="M1741" i="13" s="1"/>
  <c r="K1741" i="13" s="1"/>
  <c r="M1742" i="13" a="1"/>
  <c r="M1742" i="13" s="1"/>
  <c r="K1742" i="13" s="1"/>
  <c r="M1743" i="13" a="1"/>
  <c r="M1743" i="13"/>
  <c r="K1743" i="13" s="1"/>
  <c r="M1744" i="13" a="1"/>
  <c r="M1744" i="13" s="1"/>
  <c r="M1745" i="13" a="1"/>
  <c r="M1745" i="13" s="1"/>
  <c r="K1745" i="13" s="1"/>
  <c r="M1746" i="13" a="1"/>
  <c r="M1746" i="13" s="1"/>
  <c r="K1746" i="13" s="1"/>
  <c r="M1747" i="13" a="1"/>
  <c r="M1747" i="13"/>
  <c r="K1747" i="13" s="1"/>
  <c r="M1748" i="13" a="1"/>
  <c r="M1748" i="13" s="1"/>
  <c r="M1749" i="13" a="1"/>
  <c r="M1749" i="13" s="1"/>
  <c r="K1749" i="13" s="1"/>
  <c r="M1750" i="13" a="1"/>
  <c r="M1750" i="13" s="1"/>
  <c r="K1750" i="13" s="1"/>
  <c r="M1751" i="13" a="1"/>
  <c r="M1751" i="13"/>
  <c r="K1751" i="13" s="1"/>
  <c r="M1752" i="13" a="1"/>
  <c r="M1752" i="13" s="1"/>
  <c r="M1753" i="13" a="1"/>
  <c r="M1753" i="13" s="1"/>
  <c r="K1753" i="13" s="1"/>
  <c r="M1754" i="13" a="1"/>
  <c r="M1754" i="13" s="1"/>
  <c r="K1754" i="13" s="1"/>
  <c r="M1755" i="13" a="1"/>
  <c r="M1755" i="13"/>
  <c r="K1755" i="13" s="1"/>
  <c r="M1756" i="13" a="1"/>
  <c r="M1756" i="13" s="1"/>
  <c r="M1757" i="13" a="1"/>
  <c r="M1757" i="13" s="1"/>
  <c r="K1757" i="13" s="1"/>
  <c r="M1758" i="13" a="1"/>
  <c r="M1758" i="13" s="1"/>
  <c r="K1758" i="13" s="1"/>
  <c r="M1759" i="13" a="1"/>
  <c r="M1759" i="13"/>
  <c r="K1759" i="13" s="1"/>
  <c r="M1760" i="13" a="1"/>
  <c r="M1760" i="13" s="1"/>
  <c r="M1761" i="13" a="1"/>
  <c r="M1761" i="13" s="1"/>
  <c r="K1761" i="13" s="1"/>
  <c r="M1762" i="13" a="1"/>
  <c r="M1762" i="13" s="1"/>
  <c r="K1762" i="13" s="1"/>
  <c r="M1763" i="13" a="1"/>
  <c r="M1763" i="13"/>
  <c r="K1763" i="13" s="1"/>
  <c r="M1764" i="13" a="1"/>
  <c r="M1764" i="13" s="1"/>
  <c r="M1765" i="13" a="1"/>
  <c r="M1765" i="13" s="1"/>
  <c r="K1765" i="13" s="1"/>
  <c r="M1766" i="13" a="1"/>
  <c r="M1766" i="13" s="1"/>
  <c r="K1766" i="13" s="1"/>
  <c r="M1767" i="13" a="1"/>
  <c r="M1767" i="13"/>
  <c r="K1767" i="13" s="1"/>
  <c r="M1768" i="13" a="1"/>
  <c r="M1768" i="13" s="1"/>
  <c r="M1769" i="13" a="1"/>
  <c r="M1769" i="13" s="1"/>
  <c r="K1769" i="13" s="1"/>
  <c r="M1770" i="13" a="1"/>
  <c r="M1770" i="13" s="1"/>
  <c r="K1770" i="13" s="1"/>
  <c r="M1771" i="13" a="1"/>
  <c r="M1771" i="13"/>
  <c r="K1771" i="13" s="1"/>
  <c r="M1772" i="13" a="1"/>
  <c r="M1772" i="13" s="1"/>
  <c r="M1773" i="13" a="1"/>
  <c r="M1773" i="13" s="1"/>
  <c r="K1773" i="13" s="1"/>
  <c r="M1774" i="13" a="1"/>
  <c r="M1774" i="13" s="1"/>
  <c r="K1774" i="13" s="1"/>
  <c r="M1775" i="13" a="1"/>
  <c r="M1775" i="13"/>
  <c r="K1775" i="13" s="1"/>
  <c r="M1776" i="13" a="1"/>
  <c r="M1776" i="13" s="1"/>
  <c r="M1777" i="13" a="1"/>
  <c r="M1777" i="13" s="1"/>
  <c r="K1777" i="13" s="1"/>
  <c r="M1778" i="13" a="1"/>
  <c r="M1778" i="13" s="1"/>
  <c r="K1778" i="13" s="1"/>
  <c r="M1779" i="13" a="1"/>
  <c r="M1779" i="13"/>
  <c r="K1779" i="13" s="1"/>
  <c r="M1780" i="13" a="1"/>
  <c r="M1780" i="13" s="1"/>
  <c r="M1781" i="13" a="1"/>
  <c r="M1781" i="13" s="1"/>
  <c r="K1781" i="13" s="1"/>
  <c r="M1782" i="13" a="1"/>
  <c r="M1782" i="13" s="1"/>
  <c r="K1782" i="13" s="1"/>
  <c r="M1783" i="13" a="1"/>
  <c r="M1783" i="13"/>
  <c r="K1783" i="13" s="1"/>
  <c r="M1784" i="13" a="1"/>
  <c r="M1784" i="13" s="1"/>
  <c r="M1785" i="13" a="1"/>
  <c r="M1785" i="13" s="1"/>
  <c r="K1785" i="13" s="1"/>
  <c r="M1786" i="13" a="1"/>
  <c r="M1786" i="13" s="1"/>
  <c r="K1786" i="13" s="1"/>
  <c r="M1787" i="13" a="1"/>
  <c r="M1787" i="13"/>
  <c r="K1787" i="13" s="1"/>
  <c r="M1788" i="13" a="1"/>
  <c r="M1788" i="13" s="1"/>
  <c r="M1789" i="13" a="1"/>
  <c r="M1789" i="13" s="1"/>
  <c r="K1789" i="13" s="1"/>
  <c r="M1790" i="13" a="1"/>
  <c r="M1790" i="13" s="1"/>
  <c r="K1790" i="13" s="1"/>
  <c r="M1791" i="13" a="1"/>
  <c r="M1791" i="13"/>
  <c r="K1791" i="13" s="1"/>
  <c r="M1792" i="13" a="1"/>
  <c r="M1792" i="13" s="1"/>
  <c r="M1793" i="13" a="1"/>
  <c r="M1793" i="13" s="1"/>
  <c r="K1793" i="13" s="1"/>
  <c r="M1794" i="13" a="1"/>
  <c r="M1794" i="13" s="1"/>
  <c r="K1794" i="13" s="1"/>
  <c r="M1795" i="13" a="1"/>
  <c r="M1795" i="13"/>
  <c r="K1795" i="13" s="1"/>
  <c r="M1796" i="13" a="1"/>
  <c r="M1796" i="13" s="1"/>
  <c r="M1797" i="13" a="1"/>
  <c r="M1797" i="13" s="1"/>
  <c r="K1797" i="13" s="1"/>
  <c r="M1798" i="13" a="1"/>
  <c r="M1798" i="13" s="1"/>
  <c r="K1798" i="13" s="1"/>
  <c r="M1799" i="13" a="1"/>
  <c r="M1799" i="13"/>
  <c r="K1799" i="13" s="1"/>
  <c r="M1800" i="13" a="1"/>
  <c r="M1800" i="13" s="1"/>
  <c r="M1801" i="13" a="1"/>
  <c r="M1801" i="13" s="1"/>
  <c r="K1801" i="13" s="1"/>
  <c r="M1802" i="13" a="1"/>
  <c r="M1802" i="13" s="1"/>
  <c r="K1802" i="13" s="1"/>
  <c r="M1803" i="13" a="1"/>
  <c r="M1803" i="13"/>
  <c r="K1803" i="13" s="1"/>
  <c r="M1804" i="13" a="1"/>
  <c r="M1804" i="13" s="1"/>
  <c r="M1805" i="13" a="1"/>
  <c r="M1805" i="13" s="1"/>
  <c r="K1805" i="13" s="1"/>
  <c r="M1806" i="13" a="1"/>
  <c r="M1806" i="13" s="1"/>
  <c r="K1806" i="13" s="1"/>
  <c r="M1807" i="13" a="1"/>
  <c r="M1807" i="13"/>
  <c r="K1807" i="13" s="1"/>
  <c r="M1808" i="13" a="1"/>
  <c r="M1808" i="13" s="1"/>
  <c r="M1809" i="13" a="1"/>
  <c r="M1809" i="13" s="1"/>
  <c r="K1809" i="13" s="1"/>
  <c r="M1810" i="13" a="1"/>
  <c r="M1810" i="13" s="1"/>
  <c r="K1810" i="13" s="1"/>
  <c r="M1811" i="13" a="1"/>
  <c r="M1811" i="13"/>
  <c r="K1811" i="13" s="1"/>
  <c r="M1812" i="13" a="1"/>
  <c r="M1812" i="13" s="1"/>
  <c r="M1813" i="13" a="1"/>
  <c r="M1813" i="13" s="1"/>
  <c r="K1813" i="13" s="1"/>
  <c r="M1814" i="13" a="1"/>
  <c r="M1814" i="13" s="1"/>
  <c r="K1814" i="13" s="1"/>
  <c r="M1815" i="13" a="1"/>
  <c r="M1815" i="13"/>
  <c r="K1815" i="13" s="1"/>
  <c r="M1816" i="13" a="1"/>
  <c r="M1816" i="13" s="1"/>
  <c r="M1817" i="13" a="1"/>
  <c r="M1817" i="13" s="1"/>
  <c r="K1817" i="13" s="1"/>
  <c r="M1818" i="13" a="1"/>
  <c r="M1818" i="13" s="1"/>
  <c r="K1818" i="13" s="1"/>
  <c r="M1819" i="13" a="1"/>
  <c r="M1819" i="13"/>
  <c r="K1819" i="13" s="1"/>
  <c r="M1820" i="13" a="1"/>
  <c r="M1820" i="13" s="1"/>
  <c r="M1821" i="13" a="1"/>
  <c r="M1821" i="13" s="1"/>
  <c r="K1821" i="13" s="1"/>
  <c r="M1822" i="13" a="1"/>
  <c r="M1822" i="13" s="1"/>
  <c r="K1822" i="13" s="1"/>
  <c r="M1823" i="13" a="1"/>
  <c r="M1823" i="13"/>
  <c r="K1823" i="13" s="1"/>
  <c r="M1824" i="13" a="1"/>
  <c r="M1824" i="13" s="1"/>
  <c r="M1825" i="13" a="1"/>
  <c r="M1825" i="13" s="1"/>
  <c r="K1825" i="13" s="1"/>
  <c r="M1826" i="13" a="1"/>
  <c r="M1826" i="13" s="1"/>
  <c r="K1826" i="13" s="1"/>
  <c r="M1827" i="13" a="1"/>
  <c r="M1827" i="13"/>
  <c r="K1827" i="13" s="1"/>
  <c r="M1828" i="13" a="1"/>
  <c r="M1828" i="13" s="1"/>
  <c r="M1829" i="13" a="1"/>
  <c r="M1829" i="13" s="1"/>
  <c r="K1829" i="13" s="1"/>
  <c r="M1830" i="13" a="1"/>
  <c r="M1830" i="13" s="1"/>
  <c r="K1830" i="13" s="1"/>
  <c r="M1831" i="13" a="1"/>
  <c r="M1831" i="13"/>
  <c r="K1831" i="13" s="1"/>
  <c r="M1832" i="13" a="1"/>
  <c r="M1832" i="13" s="1"/>
  <c r="M1833" i="13" a="1"/>
  <c r="M1833" i="13" s="1"/>
  <c r="K1833" i="13" s="1"/>
  <c r="M1834" i="13" a="1"/>
  <c r="M1834" i="13" s="1"/>
  <c r="K1834" i="13" s="1"/>
  <c r="M1835" i="13" a="1"/>
  <c r="M1835" i="13"/>
  <c r="K1835" i="13" s="1"/>
  <c r="M1836" i="13" a="1"/>
  <c r="M1836" i="13" s="1"/>
  <c r="M1837" i="13" a="1"/>
  <c r="M1837" i="13" s="1"/>
  <c r="K1837" i="13" s="1"/>
  <c r="M1838" i="13" a="1"/>
  <c r="M1838" i="13" s="1"/>
  <c r="K1838" i="13" s="1"/>
  <c r="M1839" i="13" a="1"/>
  <c r="M1839" i="13"/>
  <c r="K1839" i="13" s="1"/>
  <c r="M1840" i="13" a="1"/>
  <c r="M1840" i="13" s="1"/>
  <c r="M1841" i="13" a="1"/>
  <c r="M1841" i="13" s="1"/>
  <c r="K1841" i="13" s="1"/>
  <c r="M1842" i="13" a="1"/>
  <c r="M1842" i="13" s="1"/>
  <c r="K1842" i="13" s="1"/>
  <c r="M1843" i="13" a="1"/>
  <c r="M1843" i="13"/>
  <c r="K1843" i="13" s="1"/>
  <c r="M1844" i="13" a="1"/>
  <c r="M1844" i="13" s="1"/>
  <c r="M1845" i="13" a="1"/>
  <c r="M1845" i="13" s="1"/>
  <c r="K1845" i="13" s="1"/>
  <c r="M1846" i="13" a="1"/>
  <c r="M1846" i="13" s="1"/>
  <c r="K1846" i="13" s="1"/>
  <c r="M1847" i="13" a="1"/>
  <c r="M1847" i="13"/>
  <c r="K1847" i="13" s="1"/>
  <c r="M1848" i="13" a="1"/>
  <c r="M1848" i="13" s="1"/>
  <c r="M1849" i="13" a="1"/>
  <c r="M1849" i="13" s="1"/>
  <c r="K1849" i="13" s="1"/>
  <c r="M1850" i="13" a="1"/>
  <c r="M1850" i="13" s="1"/>
  <c r="K1850" i="13" s="1"/>
  <c r="M1851" i="13" a="1"/>
  <c r="M1851" i="13"/>
  <c r="K1851" i="13" s="1"/>
  <c r="M1852" i="13" a="1"/>
  <c r="M1852" i="13" s="1"/>
  <c r="M1853" i="13" a="1"/>
  <c r="M1853" i="13" s="1"/>
  <c r="K1853" i="13" s="1"/>
  <c r="M1854" i="13" a="1"/>
  <c r="M1854" i="13" s="1"/>
  <c r="K1854" i="13" s="1"/>
  <c r="M1855" i="13" a="1"/>
  <c r="M1855" i="13"/>
  <c r="K1855" i="13" s="1"/>
  <c r="M1856" i="13" a="1"/>
  <c r="M1856" i="13" s="1"/>
  <c r="M1857" i="13" a="1"/>
  <c r="M1857" i="13" s="1"/>
  <c r="K1857" i="13" s="1"/>
  <c r="M1858" i="13" a="1"/>
  <c r="M1858" i="13" s="1"/>
  <c r="K1858" i="13" s="1"/>
  <c r="M1859" i="13" a="1"/>
  <c r="M1859" i="13"/>
  <c r="K1859" i="13" s="1"/>
  <c r="M1860" i="13" a="1"/>
  <c r="M1860" i="13" s="1"/>
  <c r="M1861" i="13" a="1"/>
  <c r="M1861" i="13" s="1"/>
  <c r="K1861" i="13" s="1"/>
  <c r="M1862" i="13" a="1"/>
  <c r="M1862" i="13" s="1"/>
  <c r="K1862" i="13" s="1"/>
  <c r="M1863" i="13" a="1"/>
  <c r="M1863" i="13"/>
  <c r="K1863" i="13" s="1"/>
  <c r="M1864" i="13" a="1"/>
  <c r="M1864" i="13" s="1"/>
  <c r="M1865" i="13" a="1"/>
  <c r="M1865" i="13" s="1"/>
  <c r="K1865" i="13" s="1"/>
  <c r="M1866" i="13" a="1"/>
  <c r="M1866" i="13" s="1"/>
  <c r="K1866" i="13" s="1"/>
  <c r="M1867" i="13" a="1"/>
  <c r="M1867" i="13"/>
  <c r="K1867" i="13" s="1"/>
  <c r="M1868" i="13" a="1"/>
  <c r="M1868" i="13" s="1"/>
  <c r="M1869" i="13" a="1"/>
  <c r="M1869" i="13" s="1"/>
  <c r="K1869" i="13" s="1"/>
  <c r="M1870" i="13" a="1"/>
  <c r="M1870" i="13" s="1"/>
  <c r="K1870" i="13" s="1"/>
  <c r="M1871" i="13" a="1"/>
  <c r="M1871" i="13"/>
  <c r="K1871" i="13" s="1"/>
  <c r="M1872" i="13" a="1"/>
  <c r="M1872" i="13" s="1"/>
  <c r="M1873" i="13" a="1"/>
  <c r="M1873" i="13" s="1"/>
  <c r="K1873" i="13" s="1"/>
  <c r="M1874" i="13" a="1"/>
  <c r="M1874" i="13" s="1"/>
  <c r="K1874" i="13" s="1"/>
  <c r="M1875" i="13" a="1"/>
  <c r="M1875" i="13"/>
  <c r="K1875" i="13" s="1"/>
  <c r="M1876" i="13" a="1"/>
  <c r="M1876" i="13" s="1"/>
  <c r="M1877" i="13" a="1"/>
  <c r="M1877" i="13" s="1"/>
  <c r="K1877" i="13" s="1"/>
  <c r="M1878" i="13" a="1"/>
  <c r="M1878" i="13" s="1"/>
  <c r="K1878" i="13" s="1"/>
  <c r="M1879" i="13" a="1"/>
  <c r="M1879" i="13"/>
  <c r="K1879" i="13" s="1"/>
  <c r="M1880" i="13" a="1"/>
  <c r="M1880" i="13" s="1"/>
  <c r="M1881" i="13" a="1"/>
  <c r="M1881" i="13" s="1"/>
  <c r="K1881" i="13" s="1"/>
  <c r="M1882" i="13" a="1"/>
  <c r="M1882" i="13" s="1"/>
  <c r="K1882" i="13" s="1"/>
  <c r="M1883" i="13" a="1"/>
  <c r="M1883" i="13"/>
  <c r="K1883" i="13" s="1"/>
  <c r="M1884" i="13" a="1"/>
  <c r="M1884" i="13" s="1"/>
  <c r="M1885" i="13" a="1"/>
  <c r="M1885" i="13" s="1"/>
  <c r="K1885" i="13" s="1"/>
  <c r="M1886" i="13" a="1"/>
  <c r="M1886" i="13" s="1"/>
  <c r="K1886" i="13" s="1"/>
  <c r="M1887" i="13" a="1"/>
  <c r="M1887" i="13"/>
  <c r="K1887" i="13" s="1"/>
  <c r="M1888" i="13" a="1"/>
  <c r="M1888" i="13" s="1"/>
  <c r="M1889" i="13" a="1"/>
  <c r="M1889" i="13" s="1"/>
  <c r="K1889" i="13" s="1"/>
  <c r="M1890" i="13" a="1"/>
  <c r="M1890" i="13" s="1"/>
  <c r="K1890" i="13" s="1"/>
  <c r="M1891" i="13" a="1"/>
  <c r="M1891" i="13"/>
  <c r="K1891" i="13" s="1"/>
  <c r="M1892" i="13" a="1"/>
  <c r="M1892" i="13" s="1"/>
  <c r="M1893" i="13" a="1"/>
  <c r="M1893" i="13" s="1"/>
  <c r="K1893" i="13" s="1"/>
  <c r="M1894" i="13" a="1"/>
  <c r="M1894" i="13" s="1"/>
  <c r="K1894" i="13" s="1"/>
  <c r="M1895" i="13" a="1"/>
  <c r="M1895" i="13"/>
  <c r="K1895" i="13" s="1"/>
  <c r="M1896" i="13" a="1"/>
  <c r="M1896" i="13" s="1"/>
  <c r="M1897" i="13" a="1"/>
  <c r="M1897" i="13" s="1"/>
  <c r="K1897" i="13" s="1"/>
  <c r="M1898" i="13" a="1"/>
  <c r="M1898" i="13" s="1"/>
  <c r="K1898" i="13" s="1"/>
  <c r="M1899" i="13" a="1"/>
  <c r="M1899" i="13"/>
  <c r="K1899" i="13" s="1"/>
  <c r="M1900" i="13" a="1"/>
  <c r="M1900" i="13" s="1"/>
  <c r="M1901" i="13" a="1"/>
  <c r="M1901" i="13" s="1"/>
  <c r="K1901" i="13" s="1"/>
  <c r="M1902" i="13" a="1"/>
  <c r="M1902" i="13" s="1"/>
  <c r="K1902" i="13" s="1"/>
  <c r="M1903" i="13" a="1"/>
  <c r="M1903" i="13"/>
  <c r="K1903" i="13" s="1"/>
  <c r="M1904" i="13" a="1"/>
  <c r="M1904" i="13" s="1"/>
  <c r="M1905" i="13" a="1"/>
  <c r="M1905" i="13" s="1"/>
  <c r="K1905" i="13" s="1"/>
  <c r="M1906" i="13" a="1"/>
  <c r="M1906" i="13" s="1"/>
  <c r="K1906" i="13" s="1"/>
  <c r="M1907" i="13" a="1"/>
  <c r="M1907" i="13"/>
  <c r="K1907" i="13" s="1"/>
  <c r="M1908" i="13" a="1"/>
  <c r="M1908" i="13" s="1"/>
  <c r="M1909" i="13" a="1"/>
  <c r="M1909" i="13" s="1"/>
  <c r="K1909" i="13" s="1"/>
  <c r="M1910" i="13" a="1"/>
  <c r="M1910" i="13" s="1"/>
  <c r="K1910" i="13" s="1"/>
  <c r="M1911" i="13" a="1"/>
  <c r="M1911" i="13"/>
  <c r="K1911" i="13" s="1"/>
  <c r="M1912" i="13" a="1"/>
  <c r="M1912" i="13" s="1"/>
  <c r="M1913" i="13" a="1"/>
  <c r="M1913" i="13" s="1"/>
  <c r="K1913" i="13" s="1"/>
  <c r="M1914" i="13" a="1"/>
  <c r="M1914" i="13" s="1"/>
  <c r="K1914" i="13" s="1"/>
  <c r="M1915" i="13" a="1"/>
  <c r="M1915" i="13"/>
  <c r="K1915" i="13" s="1"/>
  <c r="M1916" i="13" a="1"/>
  <c r="M1916" i="13" s="1"/>
  <c r="M1917" i="13" a="1"/>
  <c r="M1917" i="13" s="1"/>
  <c r="K1917" i="13" s="1"/>
  <c r="M1918" i="13" a="1"/>
  <c r="M1918" i="13" s="1"/>
  <c r="K1918" i="13" s="1"/>
  <c r="M1919" i="13" a="1"/>
  <c r="M1919" i="13"/>
  <c r="K1919" i="13" s="1"/>
  <c r="M1920" i="13" a="1"/>
  <c r="M1920" i="13" s="1"/>
  <c r="M1921" i="13" a="1"/>
  <c r="M1921" i="13" s="1"/>
  <c r="K1921" i="13" s="1"/>
  <c r="M1922" i="13" a="1"/>
  <c r="M1922" i="13" s="1"/>
  <c r="K1922" i="13" s="1"/>
  <c r="M1923" i="13" a="1"/>
  <c r="M1923" i="13"/>
  <c r="K1923" i="13" s="1"/>
  <c r="M1924" i="13" a="1"/>
  <c r="M1924" i="13" s="1"/>
  <c r="M1925" i="13" a="1"/>
  <c r="M1925" i="13" s="1"/>
  <c r="K1925" i="13" s="1"/>
  <c r="M1926" i="13" a="1"/>
  <c r="M1926" i="13" s="1"/>
  <c r="K1926" i="13" s="1"/>
  <c r="M1927" i="13" a="1"/>
  <c r="M1927" i="13"/>
  <c r="K1927" i="13" s="1"/>
  <c r="M1928" i="13" a="1"/>
  <c r="M1928" i="13" s="1"/>
  <c r="M1929" i="13" a="1"/>
  <c r="M1929" i="13" s="1"/>
  <c r="K1929" i="13" s="1"/>
  <c r="M1930" i="13" a="1"/>
  <c r="M1930" i="13" s="1"/>
  <c r="K1930" i="13" s="1"/>
  <c r="M1931" i="13" a="1"/>
  <c r="M1931" i="13"/>
  <c r="K1931" i="13" s="1"/>
  <c r="M1932" i="13" a="1"/>
  <c r="M1932" i="13" s="1"/>
  <c r="M1933" i="13" a="1"/>
  <c r="M1933" i="13" s="1"/>
  <c r="K1933" i="13" s="1"/>
  <c r="M1934" i="13" a="1"/>
  <c r="M1934" i="13" s="1"/>
  <c r="K1934" i="13" s="1"/>
  <c r="M1935" i="13" a="1"/>
  <c r="M1935" i="13"/>
  <c r="K1935" i="13" s="1"/>
  <c r="M1936" i="13" a="1"/>
  <c r="M1936" i="13" s="1"/>
  <c r="M1937" i="13" a="1"/>
  <c r="M1937" i="13" s="1"/>
  <c r="K1937" i="13" s="1"/>
  <c r="M1938" i="13" a="1"/>
  <c r="M1938" i="13" s="1"/>
  <c r="K1938" i="13" s="1"/>
  <c r="M1939" i="13" a="1"/>
  <c r="M1939" i="13"/>
  <c r="K1939" i="13" s="1"/>
  <c r="M1940" i="13" a="1"/>
  <c r="M1940" i="13" s="1"/>
  <c r="M1941" i="13" a="1"/>
  <c r="M1941" i="13" s="1"/>
  <c r="K1941" i="13" s="1"/>
  <c r="M1942" i="13" a="1"/>
  <c r="M1942" i="13" s="1"/>
  <c r="K1942" i="13" s="1"/>
  <c r="M1943" i="13" a="1"/>
  <c r="M1943" i="13"/>
  <c r="K1943" i="13" s="1"/>
  <c r="M1944" i="13" a="1"/>
  <c r="M1944" i="13" s="1"/>
  <c r="M1945" i="13" a="1"/>
  <c r="M1945" i="13" s="1"/>
  <c r="K1945" i="13" s="1"/>
  <c r="M1946" i="13" a="1"/>
  <c r="M1946" i="13" s="1"/>
  <c r="K1946" i="13" s="1"/>
  <c r="M1947" i="13" a="1"/>
  <c r="M1947" i="13"/>
  <c r="K1947" i="13" s="1"/>
  <c r="M1948" i="13" a="1"/>
  <c r="M1948" i="13" s="1"/>
  <c r="M1949" i="13" a="1"/>
  <c r="M1949" i="13" s="1"/>
  <c r="K1949" i="13" s="1"/>
  <c r="M1950" i="13" a="1"/>
  <c r="M1950" i="13" s="1"/>
  <c r="K1950" i="13" s="1"/>
  <c r="M1951" i="13" a="1"/>
  <c r="M1951" i="13"/>
  <c r="K1951" i="13" s="1"/>
  <c r="M1952" i="13" a="1"/>
  <c r="M1952" i="13" s="1"/>
  <c r="M1953" i="13" a="1"/>
  <c r="M1953" i="13" s="1"/>
  <c r="K1953" i="13" s="1"/>
  <c r="M1954" i="13" a="1"/>
  <c r="M1954" i="13" s="1"/>
  <c r="K1954" i="13" s="1"/>
  <c r="M1955" i="13" a="1"/>
  <c r="M1955" i="13"/>
  <c r="K1955" i="13" s="1"/>
  <c r="M1956" i="13" a="1"/>
  <c r="M1956" i="13" s="1"/>
  <c r="M1957" i="13" a="1"/>
  <c r="M1957" i="13" s="1"/>
  <c r="K1957" i="13" s="1"/>
  <c r="M1958" i="13" a="1"/>
  <c r="M1958" i="13" s="1"/>
  <c r="K1958" i="13" s="1"/>
  <c r="M1959" i="13" a="1"/>
  <c r="M1959" i="13"/>
  <c r="K1959" i="13" s="1"/>
  <c r="M1960" i="13" a="1"/>
  <c r="M1960" i="13" s="1"/>
  <c r="M1961" i="13" a="1"/>
  <c r="M1961" i="13" s="1"/>
  <c r="K1961" i="13" s="1"/>
  <c r="M1962" i="13" a="1"/>
  <c r="M1962" i="13" s="1"/>
  <c r="K1962" i="13" s="1"/>
  <c r="M1963" i="13" a="1"/>
  <c r="M1963" i="13"/>
  <c r="K1963" i="13" s="1"/>
  <c r="M1964" i="13" a="1"/>
  <c r="M1964" i="13" s="1"/>
  <c r="M1965" i="13" a="1"/>
  <c r="M1965" i="13" s="1"/>
  <c r="K1965" i="13" s="1"/>
  <c r="M1966" i="13" a="1"/>
  <c r="M1966" i="13" s="1"/>
  <c r="K1966" i="13" s="1"/>
  <c r="M1967" i="13" a="1"/>
  <c r="M1967" i="13"/>
  <c r="K1967" i="13" s="1"/>
  <c r="M1968" i="13" a="1"/>
  <c r="M1968" i="13" s="1"/>
  <c r="M1969" i="13" a="1"/>
  <c r="M1969" i="13" s="1"/>
  <c r="K1969" i="13" s="1"/>
  <c r="M1970" i="13" a="1"/>
  <c r="M1970" i="13" s="1"/>
  <c r="K1970" i="13" s="1"/>
  <c r="M1971" i="13" a="1"/>
  <c r="M1971" i="13"/>
  <c r="K1971" i="13" s="1"/>
  <c r="M1972" i="13" a="1"/>
  <c r="M1972" i="13" s="1"/>
  <c r="M1973" i="13" a="1"/>
  <c r="M1973" i="13" s="1"/>
  <c r="K1973" i="13" s="1"/>
  <c r="M1974" i="13" a="1"/>
  <c r="M1974" i="13" s="1"/>
  <c r="K1974" i="13" s="1"/>
  <c r="M1975" i="13" a="1"/>
  <c r="M1975" i="13"/>
  <c r="K1975" i="13" s="1"/>
  <c r="M1976" i="13" a="1"/>
  <c r="M1976" i="13" s="1"/>
  <c r="M1977" i="13" a="1"/>
  <c r="M1977" i="13" s="1"/>
  <c r="K1977" i="13" s="1"/>
  <c r="M1978" i="13" a="1"/>
  <c r="M1978" i="13" s="1"/>
  <c r="K1978" i="13" s="1"/>
  <c r="M1979" i="13" a="1"/>
  <c r="M1979" i="13"/>
  <c r="K1979" i="13" s="1"/>
  <c r="M1980" i="13" a="1"/>
  <c r="M1980" i="13" s="1"/>
  <c r="M1981" i="13" a="1"/>
  <c r="M1981" i="13" s="1"/>
  <c r="K1981" i="13" s="1"/>
  <c r="M1982" i="13" a="1"/>
  <c r="M1982" i="13" s="1"/>
  <c r="K1982" i="13" s="1"/>
  <c r="M1983" i="13" a="1"/>
  <c r="M1983" i="13"/>
  <c r="K1983" i="13" s="1"/>
  <c r="M1984" i="13" a="1"/>
  <c r="M1984" i="13" s="1"/>
  <c r="M1985" i="13" a="1"/>
  <c r="M1985" i="13" s="1"/>
  <c r="K1985" i="13" s="1"/>
  <c r="M1986" i="13" a="1"/>
  <c r="M1986" i="13" s="1"/>
  <c r="K1986" i="13" s="1"/>
  <c r="M1987" i="13" a="1"/>
  <c r="M1987" i="13"/>
  <c r="K1987" i="13" s="1"/>
  <c r="M1988" i="13" a="1"/>
  <c r="M1988" i="13" s="1"/>
  <c r="M1989" i="13" a="1"/>
  <c r="M1989" i="13" s="1"/>
  <c r="K1989" i="13" s="1"/>
  <c r="M1990" i="13" a="1"/>
  <c r="M1990" i="13" s="1"/>
  <c r="K1990" i="13" s="1"/>
  <c r="M1991" i="13" a="1"/>
  <c r="M1991" i="13"/>
  <c r="K1991" i="13" s="1"/>
  <c r="M1992" i="13" a="1"/>
  <c r="M1992" i="13" s="1"/>
  <c r="M1993" i="13" a="1"/>
  <c r="M1993" i="13" s="1"/>
  <c r="K1993" i="13" s="1"/>
  <c r="M1994" i="13" a="1"/>
  <c r="M1994" i="13" s="1"/>
  <c r="K1994" i="13" s="1"/>
  <c r="M1995" i="13" a="1"/>
  <c r="M1995" i="13"/>
  <c r="K1995" i="13" s="1"/>
  <c r="M1996" i="13" a="1"/>
  <c r="M1996" i="13" s="1"/>
  <c r="M1997" i="13" a="1"/>
  <c r="M1997" i="13" s="1"/>
  <c r="K1997" i="13" s="1"/>
  <c r="M1998" i="13" a="1"/>
  <c r="M1998" i="13" s="1"/>
  <c r="K1998" i="13" s="1"/>
  <c r="M1999" i="13" a="1"/>
  <c r="M1999" i="13"/>
  <c r="K1999" i="13" s="1"/>
  <c r="M2000" i="13" a="1"/>
  <c r="M2000" i="13" s="1"/>
  <c r="M2001" i="13" a="1"/>
  <c r="M2001" i="13" s="1"/>
  <c r="K2001" i="13" s="1"/>
  <c r="M2002" i="13" a="1"/>
  <c r="M2002" i="13" s="1"/>
  <c r="K2002" i="13" s="1"/>
  <c r="M2003" i="13" a="1"/>
  <c r="M2003" i="13"/>
  <c r="K2003" i="13" s="1"/>
  <c r="M2004" i="13" a="1"/>
  <c r="M2004" i="13" s="1"/>
  <c r="M2005" i="13" a="1"/>
  <c r="M2005" i="13" s="1"/>
  <c r="K2005" i="13" s="1"/>
  <c r="M2006" i="13" a="1"/>
  <c r="M2006" i="13" s="1"/>
  <c r="K2006" i="13" s="1"/>
  <c r="M2007" i="13" a="1"/>
  <c r="M2007" i="13"/>
  <c r="K2007" i="13" s="1"/>
  <c r="M2008" i="13" a="1"/>
  <c r="M2008" i="13" s="1"/>
  <c r="M2009" i="13" a="1"/>
  <c r="M2009" i="13" s="1"/>
  <c r="K2009" i="13" s="1"/>
  <c r="M2010" i="13" a="1"/>
  <c r="M2010" i="13" s="1"/>
  <c r="K2010" i="13" s="1"/>
  <c r="M2011" i="13" a="1"/>
  <c r="M2011" i="13"/>
  <c r="K2011" i="13" s="1"/>
  <c r="M2012" i="13" a="1"/>
  <c r="M2012" i="13" s="1"/>
  <c r="M2013" i="13" a="1"/>
  <c r="M2013" i="13" s="1"/>
  <c r="K2013" i="13" s="1"/>
  <c r="M2014" i="13" a="1"/>
  <c r="M2014" i="13" s="1"/>
  <c r="K2014" i="13" s="1"/>
  <c r="M2015" i="13" a="1"/>
  <c r="M2015" i="13"/>
  <c r="K2015" i="13" s="1"/>
  <c r="M2016" i="13" a="1"/>
  <c r="M2016" i="13" s="1"/>
  <c r="M2017" i="13" a="1"/>
  <c r="M2017" i="13" s="1"/>
  <c r="K2017" i="13" s="1"/>
  <c r="M2018" i="13" a="1"/>
  <c r="M2018" i="13" s="1"/>
  <c r="K2018" i="13" s="1"/>
  <c r="M2019" i="13" a="1"/>
  <c r="M2019" i="13"/>
  <c r="K2019" i="13" s="1"/>
  <c r="M2020" i="13" a="1"/>
  <c r="M2020" i="13" s="1"/>
  <c r="M2021" i="13" a="1"/>
  <c r="M2021" i="13" s="1"/>
  <c r="K2021" i="13" s="1"/>
  <c r="M2022" i="13" a="1"/>
  <c r="M2022" i="13" s="1"/>
  <c r="K2022" i="13" s="1"/>
  <c r="M2023" i="13" a="1"/>
  <c r="M2023" i="13"/>
  <c r="K2023" i="13" s="1"/>
  <c r="M2024" i="13" a="1"/>
  <c r="M2024" i="13" s="1"/>
  <c r="M2025" i="13" a="1"/>
  <c r="M2025" i="13" s="1"/>
  <c r="K2025" i="13" s="1"/>
  <c r="M2026" i="13" a="1"/>
  <c r="M2026" i="13" s="1"/>
  <c r="K2026" i="13" s="1"/>
  <c r="M2027" i="13" a="1"/>
  <c r="M2027" i="13"/>
  <c r="K2027" i="13" s="1"/>
  <c r="M2028" i="13" a="1"/>
  <c r="M2028" i="13" s="1"/>
  <c r="M2029" i="13" a="1"/>
  <c r="M2029" i="13" s="1"/>
  <c r="K2029" i="13" s="1"/>
  <c r="M2030" i="13" a="1"/>
  <c r="M2030" i="13" s="1"/>
  <c r="K2030" i="13" s="1"/>
  <c r="M2031" i="13" a="1"/>
  <c r="M2031" i="13"/>
  <c r="K2031" i="13" s="1"/>
  <c r="M2032" i="13" a="1"/>
  <c r="M2032" i="13" s="1"/>
  <c r="M2033" i="13" a="1"/>
  <c r="M2033" i="13" s="1"/>
  <c r="K2033" i="13" s="1"/>
  <c r="M2034" i="13" a="1"/>
  <c r="M2034" i="13" s="1"/>
  <c r="K2034" i="13" s="1"/>
  <c r="M2035" i="13" a="1"/>
  <c r="M2035" i="13"/>
  <c r="K2035" i="13" s="1"/>
  <c r="M2036" i="13" a="1"/>
  <c r="M2036" i="13" s="1"/>
  <c r="M2037" i="13" a="1"/>
  <c r="M2037" i="13" s="1"/>
  <c r="K2037" i="13" s="1"/>
  <c r="M2038" i="13" a="1"/>
  <c r="M2038" i="13" s="1"/>
  <c r="K2038" i="13" s="1"/>
  <c r="M2039" i="13" a="1"/>
  <c r="M2039" i="13"/>
  <c r="K2039" i="13" s="1"/>
  <c r="M2040" i="13" a="1"/>
  <c r="M2040" i="13" s="1"/>
  <c r="M2041" i="13" a="1"/>
  <c r="M2041" i="13" s="1"/>
  <c r="K2041" i="13" s="1"/>
  <c r="M2042" i="13" a="1"/>
  <c r="M2042" i="13" s="1"/>
  <c r="K2042" i="13" s="1"/>
  <c r="M2043" i="13" a="1"/>
  <c r="M2043" i="13"/>
  <c r="K2043" i="13" s="1"/>
  <c r="M2044" i="13" a="1"/>
  <c r="M2044" i="13" s="1"/>
  <c r="M2045" i="13" a="1"/>
  <c r="M2045" i="13" s="1"/>
  <c r="K2045" i="13" s="1"/>
  <c r="M2046" i="13" a="1"/>
  <c r="M2046" i="13" s="1"/>
  <c r="K2046" i="13" s="1"/>
  <c r="M2047" i="13" a="1"/>
  <c r="M2047" i="13"/>
  <c r="K2047" i="13" s="1"/>
  <c r="M2048" i="13" a="1"/>
  <c r="M2048" i="13" s="1"/>
  <c r="M2049" i="13" a="1"/>
  <c r="M2049" i="13" s="1"/>
  <c r="K2049" i="13" s="1"/>
  <c r="M2050" i="13" a="1"/>
  <c r="M2050" i="13" s="1"/>
  <c r="K2050" i="13" s="1"/>
  <c r="M2051" i="13" a="1"/>
  <c r="M2051" i="13"/>
  <c r="K2051" i="13" s="1"/>
  <c r="M2052" i="13" a="1"/>
  <c r="M2052" i="13" s="1"/>
  <c r="M2053" i="13" a="1"/>
  <c r="M2053" i="13" s="1"/>
  <c r="K2053" i="13" s="1"/>
  <c r="M2054" i="13" a="1"/>
  <c r="M2054" i="13" s="1"/>
  <c r="K2054" i="13" s="1"/>
  <c r="M2055" i="13" a="1"/>
  <c r="M2055" i="13"/>
  <c r="K2055" i="13" s="1"/>
  <c r="M2056" i="13" a="1"/>
  <c r="M2056" i="13" s="1"/>
  <c r="M2057" i="13" a="1"/>
  <c r="M2057" i="13" s="1"/>
  <c r="K2057" i="13" s="1"/>
  <c r="M2058" i="13" a="1"/>
  <c r="M2058" i="13" s="1"/>
  <c r="K2058" i="13" s="1"/>
  <c r="M2059" i="13" a="1"/>
  <c r="M2059" i="13"/>
  <c r="K2059" i="13" s="1"/>
  <c r="M2060" i="13" a="1"/>
  <c r="M2060" i="13" s="1"/>
  <c r="M2061" i="13" a="1"/>
  <c r="M2061" i="13" s="1"/>
  <c r="K2061" i="13" s="1"/>
  <c r="M2062" i="13" a="1"/>
  <c r="M2062" i="13" s="1"/>
  <c r="K2062" i="13" s="1"/>
  <c r="M2063" i="13" a="1"/>
  <c r="M2063" i="13"/>
  <c r="K2063" i="13" s="1"/>
  <c r="M2064" i="13" a="1"/>
  <c r="M2064" i="13" s="1"/>
  <c r="M2065" i="13" a="1"/>
  <c r="M2065" i="13" s="1"/>
  <c r="K2065" i="13" s="1"/>
  <c r="M2066" i="13" a="1"/>
  <c r="M2066" i="13" s="1"/>
  <c r="K2066" i="13" s="1"/>
  <c r="M2067" i="13" a="1"/>
  <c r="M2067" i="13"/>
  <c r="K2067" i="13" s="1"/>
  <c r="M2068" i="13" a="1"/>
  <c r="M2068" i="13" s="1"/>
  <c r="M2069" i="13" a="1"/>
  <c r="M2069" i="13" s="1"/>
  <c r="K2069" i="13" s="1"/>
  <c r="M2070" i="13" a="1"/>
  <c r="M2070" i="13" s="1"/>
  <c r="K2070" i="13" s="1"/>
  <c r="M2071" i="13" a="1"/>
  <c r="M2071" i="13"/>
  <c r="K2071" i="13" s="1"/>
  <c r="M2072" i="13" a="1"/>
  <c r="M2072" i="13" s="1"/>
  <c r="M2073" i="13" a="1"/>
  <c r="M2073" i="13" s="1"/>
  <c r="K2073" i="13" s="1"/>
  <c r="M2074" i="13" a="1"/>
  <c r="M2074" i="13" s="1"/>
  <c r="K2074" i="13" s="1"/>
  <c r="M2075" i="13" a="1"/>
  <c r="M2075" i="13"/>
  <c r="K2075" i="13" s="1"/>
  <c r="M2076" i="13" a="1"/>
  <c r="M2076" i="13" s="1"/>
  <c r="M2077" i="13" a="1"/>
  <c r="M2077" i="13" s="1"/>
  <c r="K2077" i="13" s="1"/>
  <c r="M2078" i="13" a="1"/>
  <c r="M2078" i="13" s="1"/>
  <c r="K2078" i="13" s="1"/>
  <c r="M2079" i="13" a="1"/>
  <c r="M2079" i="13"/>
  <c r="K2079" i="13" s="1"/>
  <c r="M2080" i="13" a="1"/>
  <c r="M2080" i="13" s="1"/>
  <c r="M2081" i="13" a="1"/>
  <c r="M2081" i="13" s="1"/>
  <c r="K2081" i="13" s="1"/>
  <c r="M2082" i="13" a="1"/>
  <c r="M2082" i="13" s="1"/>
  <c r="K2082" i="13" s="1"/>
  <c r="M2083" i="13" a="1"/>
  <c r="M2083" i="13"/>
  <c r="K2083" i="13" s="1"/>
  <c r="M2084" i="13" a="1"/>
  <c r="M2084" i="13" s="1"/>
  <c r="M2085" i="13" a="1"/>
  <c r="M2085" i="13" s="1"/>
  <c r="K2085" i="13" s="1"/>
  <c r="M2086" i="13" a="1"/>
  <c r="M2086" i="13" s="1"/>
  <c r="K2086" i="13" s="1"/>
  <c r="M2087" i="13" a="1"/>
  <c r="M2087" i="13"/>
  <c r="K2087" i="13" s="1"/>
  <c r="M2088" i="13" a="1"/>
  <c r="M2088" i="13" s="1"/>
  <c r="M2089" i="13" a="1"/>
  <c r="M2089" i="13" s="1"/>
  <c r="K2089" i="13" s="1"/>
  <c r="M2090" i="13" a="1"/>
  <c r="M2090" i="13" s="1"/>
  <c r="K2090" i="13" s="1"/>
  <c r="M2091" i="13" a="1"/>
  <c r="M2091" i="13"/>
  <c r="K2091" i="13" s="1"/>
  <c r="M2092" i="13" a="1"/>
  <c r="M2092" i="13" s="1"/>
  <c r="M2093" i="13" a="1"/>
  <c r="M2093" i="13" s="1"/>
  <c r="K2093" i="13" s="1"/>
  <c r="M2094" i="13" a="1"/>
  <c r="M2094" i="13" s="1"/>
  <c r="K2094" i="13" s="1"/>
  <c r="M2095" i="13" a="1"/>
  <c r="M2095" i="13"/>
  <c r="K2095" i="13" s="1"/>
  <c r="M2096" i="13" a="1"/>
  <c r="M2096" i="13" s="1"/>
  <c r="M2097" i="13" a="1"/>
  <c r="M2097" i="13" s="1"/>
  <c r="K2097" i="13" s="1"/>
  <c r="M2098" i="13" a="1"/>
  <c r="M2098" i="13" s="1"/>
  <c r="K2098" i="13" s="1"/>
  <c r="M2099" i="13" a="1"/>
  <c r="M2099" i="13"/>
  <c r="K2099" i="13" s="1"/>
  <c r="M2100" i="13" a="1"/>
  <c r="M2100" i="13" s="1"/>
  <c r="M2101" i="13" a="1"/>
  <c r="M2101" i="13" s="1"/>
  <c r="K2101" i="13" s="1"/>
  <c r="M2102" i="13" a="1"/>
  <c r="M2102" i="13" s="1"/>
  <c r="K2102" i="13" s="1"/>
  <c r="M2103" i="13" a="1"/>
  <c r="M2103" i="13"/>
  <c r="K2103" i="13" s="1"/>
  <c r="M2104" i="13" a="1"/>
  <c r="M2104" i="13" s="1"/>
  <c r="M2105" i="13" a="1"/>
  <c r="M2105" i="13" s="1"/>
  <c r="K2105" i="13" s="1"/>
  <c r="M2106" i="13" a="1"/>
  <c r="M2106" i="13" s="1"/>
  <c r="K2106" i="13" s="1"/>
  <c r="M2107" i="13" a="1"/>
  <c r="M2107" i="13"/>
  <c r="K2107" i="13" s="1"/>
  <c r="M2108" i="13" a="1"/>
  <c r="M2108" i="13" s="1"/>
  <c r="M2109" i="13" a="1"/>
  <c r="M2109" i="13" s="1"/>
  <c r="K2109" i="13" s="1"/>
  <c r="M2110" i="13" a="1"/>
  <c r="M2110" i="13" s="1"/>
  <c r="K2110" i="13" s="1"/>
  <c r="M2111" i="13" a="1"/>
  <c r="M2111" i="13"/>
  <c r="K2111" i="13" s="1"/>
  <c r="M2112" i="13" a="1"/>
  <c r="M2112" i="13" s="1"/>
  <c r="M2113" i="13" a="1"/>
  <c r="M2113" i="13" s="1"/>
  <c r="K2113" i="13" s="1"/>
  <c r="M2114" i="13" a="1"/>
  <c r="M2114" i="13" s="1"/>
  <c r="K2114" i="13" s="1"/>
  <c r="M2115" i="13" a="1"/>
  <c r="M2115" i="13"/>
  <c r="K2115" i="13" s="1"/>
  <c r="M2116" i="13" a="1"/>
  <c r="M2116" i="13" s="1"/>
  <c r="M2117" i="13" a="1"/>
  <c r="M2117" i="13" s="1"/>
  <c r="K2117" i="13" s="1"/>
  <c r="M2118" i="13" a="1"/>
  <c r="M2118" i="13" s="1"/>
  <c r="K2118" i="13" s="1"/>
  <c r="M2119" i="13" a="1"/>
  <c r="M2119" i="13"/>
  <c r="K2119" i="13" s="1"/>
  <c r="M2120" i="13" a="1"/>
  <c r="M2120" i="13" s="1"/>
  <c r="M2121" i="13" a="1"/>
  <c r="M2121" i="13" s="1"/>
  <c r="K2121" i="13" s="1"/>
  <c r="M2122" i="13" a="1"/>
  <c r="M2122" i="13" s="1"/>
  <c r="K2122" i="13" s="1"/>
  <c r="M2123" i="13" a="1"/>
  <c r="M2123" i="13"/>
  <c r="K2123" i="13" s="1"/>
  <c r="M2124" i="13" a="1"/>
  <c r="M2124" i="13" s="1"/>
  <c r="M2125" i="13" a="1"/>
  <c r="M2125" i="13" s="1"/>
  <c r="K2125" i="13" s="1"/>
  <c r="M2126" i="13" a="1"/>
  <c r="M2126" i="13" s="1"/>
  <c r="K2126" i="13" s="1"/>
  <c r="M2127" i="13" a="1"/>
  <c r="M2127" i="13"/>
  <c r="K2127" i="13" s="1"/>
  <c r="M2128" i="13" a="1"/>
  <c r="M2128" i="13" s="1"/>
  <c r="M2129" i="13" a="1"/>
  <c r="M2129" i="13" s="1"/>
  <c r="K2129" i="13" s="1"/>
  <c r="M2130" i="13" a="1"/>
  <c r="M2130" i="13" s="1"/>
  <c r="K2130" i="13" s="1"/>
  <c r="M2131" i="13" a="1"/>
  <c r="M2131" i="13"/>
  <c r="K2131" i="13" s="1"/>
  <c r="M2132" i="13" a="1"/>
  <c r="M2132" i="13" s="1"/>
  <c r="M2133" i="13" a="1"/>
  <c r="M2133" i="13" s="1"/>
  <c r="K2133" i="13" s="1"/>
  <c r="M2134" i="13" a="1"/>
  <c r="M2134" i="13" s="1"/>
  <c r="K2134" i="13" s="1"/>
  <c r="M2135" i="13" a="1"/>
  <c r="M2135" i="13"/>
  <c r="K2135" i="13" s="1"/>
  <c r="M2136" i="13" a="1"/>
  <c r="M2136" i="13" s="1"/>
  <c r="M2137" i="13" a="1"/>
  <c r="M2137" i="13" s="1"/>
  <c r="K2137" i="13" s="1"/>
  <c r="M2138" i="13" a="1"/>
  <c r="M2138" i="13" s="1"/>
  <c r="K2138" i="13" s="1"/>
  <c r="M2139" i="13" a="1"/>
  <c r="M2139" i="13"/>
  <c r="K2139" i="13" s="1"/>
  <c r="M2140" i="13" a="1"/>
  <c r="M2140" i="13" s="1"/>
  <c r="M2141" i="13" a="1"/>
  <c r="M2141" i="13" s="1"/>
  <c r="K2141" i="13" s="1"/>
  <c r="M2142" i="13" a="1"/>
  <c r="M2142" i="13" s="1"/>
  <c r="K2142" i="13" s="1"/>
  <c r="M2143" i="13" a="1"/>
  <c r="M2143" i="13"/>
  <c r="K2143" i="13" s="1"/>
  <c r="M2144" i="13" a="1"/>
  <c r="M2144" i="13" s="1"/>
  <c r="M2145" i="13" a="1"/>
  <c r="M2145" i="13" s="1"/>
  <c r="K2145" i="13" s="1"/>
  <c r="M2146" i="13" a="1"/>
  <c r="M2146" i="13" s="1"/>
  <c r="K2146" i="13" s="1"/>
  <c r="M2147" i="13" a="1"/>
  <c r="M2147" i="13"/>
  <c r="K2147" i="13" s="1"/>
  <c r="M2148" i="13" a="1"/>
  <c r="M2148" i="13" s="1"/>
  <c r="M2149" i="13" a="1"/>
  <c r="M2149" i="13" s="1"/>
  <c r="K2149" i="13" s="1"/>
  <c r="M2150" i="13" a="1"/>
  <c r="M2150" i="13" s="1"/>
  <c r="K2150" i="13" s="1"/>
  <c r="M2151" i="13" a="1"/>
  <c r="M2151" i="13"/>
  <c r="K2151" i="13" s="1"/>
  <c r="M2152" i="13" a="1"/>
  <c r="M2152" i="13" s="1"/>
  <c r="M2153" i="13" a="1"/>
  <c r="M2153" i="13" s="1"/>
  <c r="K2153" i="13" s="1"/>
  <c r="M2154" i="13" a="1"/>
  <c r="M2154" i="13" s="1"/>
  <c r="K2154" i="13" s="1"/>
  <c r="M2155" i="13" a="1"/>
  <c r="M2155" i="13"/>
  <c r="K2155" i="13" s="1"/>
  <c r="M2156" i="13" a="1"/>
  <c r="M2156" i="13" s="1"/>
  <c r="M2157" i="13" a="1"/>
  <c r="M2157" i="13" s="1"/>
  <c r="K2157" i="13" s="1"/>
  <c r="M2158" i="13" a="1"/>
  <c r="M2158" i="13" s="1"/>
  <c r="K2158" i="13" s="1"/>
  <c r="M2159" i="13" a="1"/>
  <c r="M2159" i="13"/>
  <c r="K2159" i="13" s="1"/>
  <c r="M2160" i="13" a="1"/>
  <c r="M2160" i="13" s="1"/>
  <c r="M2161" i="13" a="1"/>
  <c r="M2161" i="13" s="1"/>
  <c r="K2161" i="13" s="1"/>
  <c r="M2162" i="13" a="1"/>
  <c r="M2162" i="13" s="1"/>
  <c r="K2162" i="13" s="1"/>
  <c r="M2163" i="13" a="1"/>
  <c r="M2163" i="13"/>
  <c r="K2163" i="13" s="1"/>
  <c r="M2164" i="13" a="1"/>
  <c r="M2164" i="13" s="1"/>
  <c r="M2165" i="13" a="1"/>
  <c r="M2165" i="13" s="1"/>
  <c r="K2165" i="13" s="1"/>
  <c r="M2166" i="13" a="1"/>
  <c r="M2166" i="13" s="1"/>
  <c r="K2166" i="13" s="1"/>
  <c r="M2167" i="13" a="1"/>
  <c r="M2167" i="13"/>
  <c r="K2167" i="13" s="1"/>
  <c r="M2168" i="13" a="1"/>
  <c r="M2168" i="13" s="1"/>
  <c r="M2169" i="13" a="1"/>
  <c r="M2169" i="13" s="1"/>
  <c r="K2169" i="13" s="1"/>
  <c r="M2170" i="13" a="1"/>
  <c r="M2170" i="13" s="1"/>
  <c r="K2170" i="13" s="1"/>
  <c r="M2171" i="13" a="1"/>
  <c r="M2171" i="13"/>
  <c r="K2171" i="13" s="1"/>
  <c r="M2172" i="13" a="1"/>
  <c r="M2172" i="13" s="1"/>
  <c r="M2173" i="13" a="1"/>
  <c r="M2173" i="13" s="1"/>
  <c r="K2173" i="13" s="1"/>
  <c r="M2174" i="13" a="1"/>
  <c r="M2174" i="13" s="1"/>
  <c r="K2174" i="13" s="1"/>
  <c r="M2175" i="13" a="1"/>
  <c r="M2175" i="13"/>
  <c r="K2175" i="13" s="1"/>
  <c r="M2176" i="13" a="1"/>
  <c r="M2176" i="13" s="1"/>
  <c r="M2177" i="13" a="1"/>
  <c r="M2177" i="13" s="1"/>
  <c r="K2177" i="13" s="1"/>
  <c r="M2178" i="13" a="1"/>
  <c r="M2178" i="13" s="1"/>
  <c r="K2178" i="13" s="1"/>
  <c r="M2179" i="13" a="1"/>
  <c r="M2179" i="13"/>
  <c r="K2179" i="13" s="1"/>
  <c r="M2180" i="13" a="1"/>
  <c r="M2180" i="13" s="1"/>
  <c r="M2181" i="13" a="1"/>
  <c r="M2181" i="13" s="1"/>
  <c r="K2181" i="13" s="1"/>
  <c r="M2182" i="13" a="1"/>
  <c r="M2182" i="13" s="1"/>
  <c r="K2182" i="13" s="1"/>
  <c r="M2183" i="13" a="1"/>
  <c r="M2183" i="13"/>
  <c r="K2183" i="13" s="1"/>
  <c r="M2184" i="13" a="1"/>
  <c r="M2184" i="13" s="1"/>
  <c r="M2185" i="13" a="1"/>
  <c r="M2185" i="13" s="1"/>
  <c r="K2185" i="13" s="1"/>
  <c r="M2186" i="13" a="1"/>
  <c r="M2186" i="13" s="1"/>
  <c r="K2186" i="13" s="1"/>
  <c r="M2187" i="13" a="1"/>
  <c r="M2187" i="13"/>
  <c r="K2187" i="13" s="1"/>
  <c r="M2188" i="13" a="1"/>
  <c r="M2188" i="13" s="1"/>
  <c r="M2189" i="13" a="1"/>
  <c r="M2189" i="13" s="1"/>
  <c r="K2189" i="13" s="1"/>
  <c r="M2190" i="13" a="1"/>
  <c r="M2190" i="13" s="1"/>
  <c r="K2190" i="13" s="1"/>
  <c r="M2191" i="13" a="1"/>
  <c r="M2191" i="13"/>
  <c r="K2191" i="13" s="1"/>
  <c r="M2192" i="13" a="1"/>
  <c r="M2192" i="13" s="1"/>
  <c r="M2193" i="13" a="1"/>
  <c r="M2193" i="13" s="1"/>
  <c r="K2193" i="13" s="1"/>
  <c r="M2194" i="13" a="1"/>
  <c r="M2194" i="13" s="1"/>
  <c r="K2194" i="13" s="1"/>
  <c r="M2195" i="13" a="1"/>
  <c r="M2195" i="13"/>
  <c r="K2195" i="13" s="1"/>
  <c r="M2196" i="13" a="1"/>
  <c r="M2196" i="13" s="1"/>
  <c r="M2197" i="13" a="1"/>
  <c r="M2197" i="13" s="1"/>
  <c r="K2197" i="13" s="1"/>
  <c r="M2198" i="13" a="1"/>
  <c r="M2198" i="13" s="1"/>
  <c r="K2198" i="13" s="1"/>
  <c r="M2199" i="13" a="1"/>
  <c r="M2199" i="13"/>
  <c r="K2199" i="13" s="1"/>
  <c r="M2200" i="13" a="1"/>
  <c r="M2200" i="13" s="1"/>
  <c r="M2201" i="13" a="1"/>
  <c r="M2201" i="13" s="1"/>
  <c r="K2201" i="13" s="1"/>
  <c r="M2202" i="13" a="1"/>
  <c r="M2202" i="13" s="1"/>
  <c r="K2202" i="13" s="1"/>
  <c r="M2203" i="13" a="1"/>
  <c r="M2203" i="13"/>
  <c r="K2203" i="13" s="1"/>
  <c r="M2204" i="13" a="1"/>
  <c r="M2204" i="13" s="1"/>
  <c r="M2205" i="13" a="1"/>
  <c r="M2205" i="13" s="1"/>
  <c r="K2205" i="13" s="1"/>
  <c r="M2206" i="13" a="1"/>
  <c r="M2206" i="13" s="1"/>
  <c r="K2206" i="13" s="1"/>
  <c r="M2207" i="13" a="1"/>
  <c r="M2207" i="13"/>
  <c r="K2207" i="13" s="1"/>
  <c r="M2208" i="13" a="1"/>
  <c r="M2208" i="13" s="1"/>
  <c r="M2209" i="13" a="1"/>
  <c r="M2209" i="13" s="1"/>
  <c r="K2209" i="13" s="1"/>
  <c r="M2210" i="13" a="1"/>
  <c r="M2210" i="13" s="1"/>
  <c r="K2210" i="13" s="1"/>
  <c r="M2211" i="13" a="1"/>
  <c r="M2211" i="13"/>
  <c r="K2211" i="13" s="1"/>
  <c r="M2212" i="13" a="1"/>
  <c r="M2212" i="13" s="1"/>
  <c r="M2213" i="13" a="1"/>
  <c r="M2213" i="13" s="1"/>
  <c r="K2213" i="13" s="1"/>
  <c r="M2214" i="13" a="1"/>
  <c r="M2214" i="13" s="1"/>
  <c r="K2214" i="13" s="1"/>
  <c r="M2215" i="13" a="1"/>
  <c r="M2215" i="13"/>
  <c r="K2215" i="13" s="1"/>
  <c r="M2216" i="13" a="1"/>
  <c r="M2216" i="13" s="1"/>
  <c r="M2217" i="13" a="1"/>
  <c r="M2217" i="13" s="1"/>
  <c r="K2217" i="13" s="1"/>
  <c r="M2218" i="13" a="1"/>
  <c r="M2218" i="13" s="1"/>
  <c r="K2218" i="13" s="1"/>
  <c r="M2219" i="13" a="1"/>
  <c r="M2219" i="13"/>
  <c r="K2219" i="13" s="1"/>
  <c r="M2220" i="13" a="1"/>
  <c r="M2220" i="13" s="1"/>
  <c r="M2221" i="13" a="1"/>
  <c r="M2221" i="13" s="1"/>
  <c r="K2221" i="13" s="1"/>
  <c r="M2222" i="13" a="1"/>
  <c r="M2222" i="13" s="1"/>
  <c r="K2222" i="13" s="1"/>
  <c r="M2223" i="13" a="1"/>
  <c r="M2223" i="13"/>
  <c r="K2223" i="13" s="1"/>
  <c r="M2224" i="13" a="1"/>
  <c r="M2224" i="13" s="1"/>
  <c r="M2225" i="13" a="1"/>
  <c r="M2225" i="13" s="1"/>
  <c r="K2225" i="13" s="1"/>
  <c r="M2226" i="13" a="1"/>
  <c r="M2226" i="13" s="1"/>
  <c r="K2226" i="13" s="1"/>
  <c r="M2227" i="13" a="1"/>
  <c r="M2227" i="13"/>
  <c r="K2227" i="13" s="1"/>
  <c r="M2228" i="13" a="1"/>
  <c r="M2228" i="13" s="1"/>
  <c r="M2229" i="13" a="1"/>
  <c r="M2229" i="13" s="1"/>
  <c r="K2229" i="13" s="1"/>
  <c r="M2230" i="13" a="1"/>
  <c r="M2230" i="13" s="1"/>
  <c r="K2230" i="13" s="1"/>
  <c r="M2231" i="13" a="1"/>
  <c r="M2231" i="13"/>
  <c r="K2231" i="13" s="1"/>
  <c r="M2232" i="13" a="1"/>
  <c r="M2232" i="13" s="1"/>
  <c r="M2233" i="13" a="1"/>
  <c r="M2233" i="13" s="1"/>
  <c r="K2233" i="13" s="1"/>
  <c r="M2234" i="13" a="1"/>
  <c r="M2234" i="13" s="1"/>
  <c r="K2234" i="13" s="1"/>
  <c r="M2235" i="13" a="1"/>
  <c r="M2235" i="13"/>
  <c r="K2235" i="13" s="1"/>
  <c r="M2236" i="13" a="1"/>
  <c r="M2236" i="13" s="1"/>
  <c r="M2237" i="13" a="1"/>
  <c r="M2237" i="13" s="1"/>
  <c r="K2237" i="13" s="1"/>
  <c r="M2238" i="13" a="1"/>
  <c r="M2238" i="13" s="1"/>
  <c r="K2238" i="13" s="1"/>
  <c r="M2239" i="13" a="1"/>
  <c r="M2239" i="13"/>
  <c r="K2239" i="13" s="1"/>
  <c r="M2240" i="13" a="1"/>
  <c r="M2240" i="13" s="1"/>
  <c r="M2241" i="13" a="1"/>
  <c r="M2241" i="13" s="1"/>
  <c r="K2241" i="13" s="1"/>
  <c r="M2242" i="13" a="1"/>
  <c r="M2242" i="13" s="1"/>
  <c r="K2242" i="13" s="1"/>
  <c r="M2243" i="13" a="1"/>
  <c r="M2243" i="13"/>
  <c r="K2243" i="13" s="1"/>
  <c r="M2244" i="13" a="1"/>
  <c r="M2244" i="13" s="1"/>
  <c r="M2245" i="13" a="1"/>
  <c r="M2245" i="13" s="1"/>
  <c r="K2245" i="13" s="1"/>
  <c r="M2246" i="13" a="1"/>
  <c r="M2246" i="13" s="1"/>
  <c r="K2246" i="13" s="1"/>
  <c r="M2247" i="13" a="1"/>
  <c r="M2247" i="13"/>
  <c r="K2247" i="13" s="1"/>
  <c r="M2248" i="13" a="1"/>
  <c r="M2248" i="13" s="1"/>
  <c r="M2249" i="13" a="1"/>
  <c r="M2249" i="13" s="1"/>
  <c r="K2249" i="13" s="1"/>
  <c r="M2250" i="13" a="1"/>
  <c r="M2250" i="13" s="1"/>
  <c r="K2250" i="13" s="1"/>
  <c r="M2251" i="13" a="1"/>
  <c r="M2251" i="13"/>
  <c r="K2251" i="13" s="1"/>
  <c r="M2252" i="13" a="1"/>
  <c r="M2252" i="13" s="1"/>
  <c r="M2253" i="13" a="1"/>
  <c r="M2253" i="13" s="1"/>
  <c r="K2253" i="13" s="1"/>
  <c r="M2254" i="13" a="1"/>
  <c r="M2254" i="13" s="1"/>
  <c r="K2254" i="13" s="1"/>
  <c r="M2255" i="13" a="1"/>
  <c r="M2255" i="13"/>
  <c r="K2255" i="13" s="1"/>
  <c r="M2256" i="13" a="1"/>
  <c r="M2256" i="13" s="1"/>
  <c r="M2257" i="13" a="1"/>
  <c r="M2257" i="13" s="1"/>
  <c r="K2257" i="13" s="1"/>
  <c r="M2258" i="13" a="1"/>
  <c r="M2258" i="13" s="1"/>
  <c r="K2258" i="13" s="1"/>
  <c r="M2259" i="13" a="1"/>
  <c r="M2259" i="13"/>
  <c r="K2259" i="13" s="1"/>
  <c r="M2260" i="13" a="1"/>
  <c r="M2260" i="13" s="1"/>
  <c r="M2261" i="13" a="1"/>
  <c r="M2261" i="13" s="1"/>
  <c r="K2261" i="13" s="1"/>
  <c r="M2262" i="13" a="1"/>
  <c r="M2262" i="13" s="1"/>
  <c r="K2262" i="13" s="1"/>
  <c r="M2263" i="13" a="1"/>
  <c r="M2263" i="13"/>
  <c r="K2263" i="13" s="1"/>
  <c r="M2264" i="13" a="1"/>
  <c r="M2264" i="13" s="1"/>
  <c r="M2265" i="13" a="1"/>
  <c r="M2265" i="13" s="1"/>
  <c r="K2265" i="13" s="1"/>
  <c r="M2266" i="13" a="1"/>
  <c r="M2266" i="13" s="1"/>
  <c r="K2266" i="13" s="1"/>
  <c r="M2267" i="13" a="1"/>
  <c r="M2267" i="13"/>
  <c r="K2267" i="13" s="1"/>
  <c r="M2268" i="13" a="1"/>
  <c r="M2268" i="13" s="1"/>
  <c r="M2269" i="13" a="1"/>
  <c r="M2269" i="13" s="1"/>
  <c r="K2269" i="13" s="1"/>
  <c r="M2270" i="13" a="1"/>
  <c r="M2270" i="13" s="1"/>
  <c r="K2270" i="13" s="1"/>
  <c r="M2271" i="13" a="1"/>
  <c r="M2271" i="13"/>
  <c r="K2271" i="13" s="1"/>
  <c r="M2272" i="13" a="1"/>
  <c r="M2272" i="13" s="1"/>
  <c r="M2273" i="13" a="1"/>
  <c r="M2273" i="13" s="1"/>
  <c r="K2273" i="13" s="1"/>
  <c r="M2274" i="13" a="1"/>
  <c r="M2274" i="13" s="1"/>
  <c r="K2274" i="13" s="1"/>
  <c r="M2275" i="13" a="1"/>
  <c r="M2275" i="13"/>
  <c r="K2275" i="13" s="1"/>
  <c r="M2276" i="13" a="1"/>
  <c r="M2276" i="13" s="1"/>
  <c r="M2277" i="13" a="1"/>
  <c r="M2277" i="13" s="1"/>
  <c r="K2277" i="13" s="1"/>
  <c r="M2278" i="13" a="1"/>
  <c r="M2278" i="13" s="1"/>
  <c r="K2278" i="13" s="1"/>
  <c r="M2279" i="13" a="1"/>
  <c r="M2279" i="13"/>
  <c r="K2279" i="13" s="1"/>
  <c r="M2280" i="13" a="1"/>
  <c r="M2280" i="13" s="1"/>
  <c r="M2281" i="13" a="1"/>
  <c r="M2281" i="13" s="1"/>
  <c r="K2281" i="13" s="1"/>
  <c r="M2282" i="13" a="1"/>
  <c r="M2282" i="13" s="1"/>
  <c r="K2282" i="13" s="1"/>
  <c r="M2283" i="13" a="1"/>
  <c r="M2283" i="13"/>
  <c r="K2283" i="13" s="1"/>
  <c r="M2284" i="13" a="1"/>
  <c r="M2284" i="13" s="1"/>
  <c r="M2285" i="13" a="1"/>
  <c r="M2285" i="13" s="1"/>
  <c r="K2285" i="13" s="1"/>
  <c r="M2286" i="13" a="1"/>
  <c r="M2286" i="13" s="1"/>
  <c r="K2286" i="13" s="1"/>
  <c r="M2287" i="13" a="1"/>
  <c r="M2287" i="13"/>
  <c r="K2287" i="13" s="1"/>
  <c r="M2288" i="13" a="1"/>
  <c r="M2288" i="13" s="1"/>
  <c r="M2289" i="13" a="1"/>
  <c r="M2289" i="13" s="1"/>
  <c r="K2289" i="13" s="1"/>
  <c r="M2290" i="13" a="1"/>
  <c r="M2290" i="13" s="1"/>
  <c r="K2290" i="13" s="1"/>
  <c r="M2291" i="13" a="1"/>
  <c r="M2291" i="13"/>
  <c r="K2291" i="13" s="1"/>
  <c r="M2292" i="13" a="1"/>
  <c r="M2292" i="13" s="1"/>
  <c r="M2293" i="13" a="1"/>
  <c r="M2293" i="13" s="1"/>
  <c r="K2293" i="13" s="1"/>
  <c r="M2294" i="13" a="1"/>
  <c r="M2294" i="13" s="1"/>
  <c r="K2294" i="13" s="1"/>
  <c r="M2295" i="13" a="1"/>
  <c r="M2295" i="13"/>
  <c r="K2295" i="13" s="1"/>
  <c r="M2296" i="13" a="1"/>
  <c r="M2296" i="13" s="1"/>
  <c r="M2297" i="13" a="1"/>
  <c r="M2297" i="13" s="1"/>
  <c r="K2297" i="13" s="1"/>
  <c r="M2298" i="13" a="1"/>
  <c r="M2298" i="13" s="1"/>
  <c r="K2298" i="13" s="1"/>
  <c r="M2299" i="13" a="1"/>
  <c r="M2299" i="13"/>
  <c r="M2300" i="13" a="1"/>
  <c r="M2300" i="13" s="1"/>
  <c r="M2301" i="13" a="1"/>
  <c r="M2301" i="13" s="1"/>
  <c r="K2301" i="13" s="1"/>
  <c r="M2302" i="13" a="1"/>
  <c r="M2302" i="13" s="1"/>
  <c r="K2302" i="13" s="1"/>
  <c r="M2303" i="13" a="1"/>
  <c r="M2303" i="13"/>
  <c r="K2303" i="13" s="1"/>
  <c r="M2304" i="13" a="1"/>
  <c r="M2304" i="13" s="1"/>
  <c r="M2305" i="13" a="1"/>
  <c r="M2305" i="13" s="1"/>
  <c r="K2305" i="13" s="1"/>
  <c r="M2306" i="13" a="1"/>
  <c r="M2306" i="13" s="1"/>
  <c r="K2306" i="13" s="1"/>
  <c r="M2307" i="13" a="1"/>
  <c r="M2307" i="13"/>
  <c r="K2307" i="13" s="1"/>
  <c r="M2308" i="13" a="1"/>
  <c r="M2308" i="13" s="1"/>
  <c r="M2309" i="13" a="1"/>
  <c r="M2309" i="13" s="1"/>
  <c r="K2309" i="13" s="1"/>
  <c r="M2310" i="13" a="1"/>
  <c r="M2310" i="13" s="1"/>
  <c r="K2310" i="13" s="1"/>
  <c r="M2311" i="13" a="1"/>
  <c r="M2311" i="13"/>
  <c r="K2311" i="13" s="1"/>
  <c r="M2312" i="13" a="1"/>
  <c r="M2312" i="13" s="1"/>
  <c r="M2313" i="13" a="1"/>
  <c r="M2313" i="13" s="1"/>
  <c r="K2313" i="13" s="1"/>
  <c r="M2314" i="13" a="1"/>
  <c r="M2314" i="13" s="1"/>
  <c r="K2314" i="13" s="1"/>
  <c r="M2315" i="13" a="1"/>
  <c r="M2315" i="13"/>
  <c r="K2315" i="13" s="1"/>
  <c r="M2316" i="13" a="1"/>
  <c r="M2316" i="13" s="1"/>
  <c r="M2317" i="13" a="1"/>
  <c r="M2317" i="13" s="1"/>
  <c r="K2317" i="13" s="1"/>
  <c r="M2318" i="13" a="1"/>
  <c r="M2318" i="13" s="1"/>
  <c r="K2318" i="13" s="1"/>
  <c r="M2319" i="13" a="1"/>
  <c r="M2319" i="13"/>
  <c r="K2319" i="13" s="1"/>
  <c r="M2320" i="13" a="1"/>
  <c r="M2320" i="13" s="1"/>
  <c r="M2321" i="13" a="1"/>
  <c r="M2321" i="13" s="1"/>
  <c r="K2321" i="13" s="1"/>
  <c r="M2322" i="13" a="1"/>
  <c r="M2322" i="13" s="1"/>
  <c r="K2322" i="13" s="1"/>
  <c r="M2323" i="13" a="1"/>
  <c r="M2323" i="13"/>
  <c r="K2323" i="13" s="1"/>
  <c r="M2324" i="13" a="1"/>
  <c r="M2324" i="13" s="1"/>
  <c r="M2325" i="13" a="1"/>
  <c r="M2325" i="13" s="1"/>
  <c r="K2325" i="13" s="1"/>
  <c r="M2326" i="13" a="1"/>
  <c r="M2326" i="13" s="1"/>
  <c r="K2326" i="13" s="1"/>
  <c r="M2327" i="13" a="1"/>
  <c r="M2327" i="13"/>
  <c r="K2327" i="13" s="1"/>
  <c r="M2328" i="13" a="1"/>
  <c r="M2328" i="13" s="1"/>
  <c r="M2329" i="13" a="1"/>
  <c r="M2329" i="13" s="1"/>
  <c r="K2329" i="13" s="1"/>
  <c r="M2330" i="13" a="1"/>
  <c r="M2330" i="13" s="1"/>
  <c r="K2330" i="13" s="1"/>
  <c r="M2331" i="13" a="1"/>
  <c r="M2331" i="13"/>
  <c r="K2331" i="13" s="1"/>
  <c r="M2332" i="13" a="1"/>
  <c r="M2332" i="13" s="1"/>
  <c r="M2333" i="13" a="1"/>
  <c r="M2333" i="13" s="1"/>
  <c r="K2333" i="13" s="1"/>
  <c r="M2334" i="13" a="1"/>
  <c r="M2334" i="13" s="1"/>
  <c r="K2334" i="13" s="1"/>
  <c r="M2335" i="13" a="1"/>
  <c r="M2335" i="13"/>
  <c r="K2335" i="13" s="1"/>
  <c r="M2336" i="13" a="1"/>
  <c r="M2336" i="13" s="1"/>
  <c r="M2337" i="13" a="1"/>
  <c r="M2337" i="13" s="1"/>
  <c r="K2337" i="13" s="1"/>
  <c r="M2338" i="13" a="1"/>
  <c r="M2338" i="13" s="1"/>
  <c r="K2338" i="13" s="1"/>
  <c r="M2339" i="13" a="1"/>
  <c r="M2339" i="13"/>
  <c r="K2339" i="13" s="1"/>
  <c r="M2340" i="13" a="1"/>
  <c r="M2340" i="13" s="1"/>
  <c r="M2341" i="13" a="1"/>
  <c r="M2341" i="13" s="1"/>
  <c r="K2341" i="13" s="1"/>
  <c r="M2342" i="13" a="1"/>
  <c r="M2342" i="13" s="1"/>
  <c r="K2342" i="13" s="1"/>
  <c r="M2343" i="13" a="1"/>
  <c r="M2343" i="13"/>
  <c r="K2343" i="13" s="1"/>
  <c r="M2344" i="13" a="1"/>
  <c r="M2344" i="13" s="1"/>
  <c r="M2345" i="13" a="1"/>
  <c r="M2345" i="13" s="1"/>
  <c r="K2345" i="13" s="1"/>
  <c r="M2346" i="13" a="1"/>
  <c r="M2346" i="13" s="1"/>
  <c r="K2346" i="13" s="1"/>
  <c r="M2347" i="13" a="1"/>
  <c r="M2347" i="13"/>
  <c r="K2347" i="13" s="1"/>
  <c r="M2348" i="13" a="1"/>
  <c r="M2348" i="13" s="1"/>
  <c r="M2349" i="13" a="1"/>
  <c r="M2349" i="13" s="1"/>
  <c r="K2349" i="13" s="1"/>
  <c r="M2350" i="13" a="1"/>
  <c r="M2350" i="13" s="1"/>
  <c r="K2350" i="13" s="1"/>
  <c r="M2351" i="13" a="1"/>
  <c r="M2351" i="13"/>
  <c r="K2351" i="13" s="1"/>
  <c r="M2352" i="13" a="1"/>
  <c r="M2352" i="13" s="1"/>
  <c r="M2353" i="13" a="1"/>
  <c r="M2353" i="13" s="1"/>
  <c r="K2353" i="13" s="1"/>
  <c r="M2354" i="13" a="1"/>
  <c r="M2354" i="13" s="1"/>
  <c r="K2354" i="13" s="1"/>
  <c r="M2355" i="13" a="1"/>
  <c r="M2355" i="13"/>
  <c r="K2355" i="13" s="1"/>
  <c r="M2356" i="13" a="1"/>
  <c r="M2356" i="13" s="1"/>
  <c r="M2357" i="13" a="1"/>
  <c r="M2357" i="13" s="1"/>
  <c r="K2357" i="13" s="1"/>
  <c r="M2358" i="13" a="1"/>
  <c r="M2358" i="13" s="1"/>
  <c r="K2358" i="13" s="1"/>
  <c r="M2359" i="13" a="1"/>
  <c r="M2359" i="13"/>
  <c r="K2359" i="13" s="1"/>
  <c r="M2360" i="13" a="1"/>
  <c r="M2360" i="13" s="1"/>
  <c r="M2361" i="13" a="1"/>
  <c r="M2361" i="13" s="1"/>
  <c r="K2361" i="13" s="1"/>
  <c r="M2362" i="13" a="1"/>
  <c r="M2362" i="13" s="1"/>
  <c r="K2362" i="13" s="1"/>
  <c r="M2363" i="13" a="1"/>
  <c r="M2363" i="13"/>
  <c r="K2363" i="13" s="1"/>
  <c r="M2364" i="13" a="1"/>
  <c r="M2364" i="13" s="1"/>
  <c r="M2365" i="13" a="1"/>
  <c r="M2365" i="13" s="1"/>
  <c r="K2365" i="13" s="1"/>
  <c r="M2366" i="13" a="1"/>
  <c r="M2366" i="13" s="1"/>
  <c r="K2366" i="13" s="1"/>
  <c r="M2367" i="13" a="1"/>
  <c r="M2367" i="13"/>
  <c r="K2367" i="13" s="1"/>
  <c r="M2368" i="13" a="1"/>
  <c r="M2368" i="13" s="1"/>
  <c r="M2369" i="13" a="1"/>
  <c r="M2369" i="13" s="1"/>
  <c r="K2369" i="13" s="1"/>
  <c r="M2370" i="13" a="1"/>
  <c r="M2370" i="13" s="1"/>
  <c r="K2370" i="13" s="1"/>
  <c r="M2371" i="13" a="1"/>
  <c r="M2371" i="13"/>
  <c r="K2371" i="13" s="1"/>
  <c r="M2372" i="13" a="1"/>
  <c r="M2372" i="13" s="1"/>
  <c r="M2373" i="13" a="1"/>
  <c r="M2373" i="13" s="1"/>
  <c r="K2373" i="13" s="1"/>
  <c r="M2374" i="13" a="1"/>
  <c r="M2374" i="13" s="1"/>
  <c r="K2374" i="13" s="1"/>
  <c r="M2375" i="13" a="1"/>
  <c r="M2375" i="13"/>
  <c r="K2375" i="13" s="1"/>
  <c r="M2376" i="13" a="1"/>
  <c r="M2376" i="13" s="1"/>
  <c r="M2377" i="13" a="1"/>
  <c r="M2377" i="13" s="1"/>
  <c r="K2377" i="13" s="1"/>
  <c r="M2378" i="13" a="1"/>
  <c r="M2378" i="13" s="1"/>
  <c r="K2378" i="13" s="1"/>
  <c r="M2379" i="13" a="1"/>
  <c r="M2379" i="13"/>
  <c r="K2379" i="13" s="1"/>
  <c r="M2380" i="13" a="1"/>
  <c r="M2380" i="13" s="1"/>
  <c r="M2381" i="13" a="1"/>
  <c r="M2381" i="13" s="1"/>
  <c r="K2381" i="13" s="1"/>
  <c r="M2382" i="13" a="1"/>
  <c r="M2382" i="13" s="1"/>
  <c r="K2382" i="13" s="1"/>
  <c r="M2383" i="13" a="1"/>
  <c r="M2383" i="13"/>
  <c r="K2383" i="13" s="1"/>
  <c r="M2384" i="13" a="1"/>
  <c r="M2384" i="13" s="1"/>
  <c r="M2385" i="13" a="1"/>
  <c r="M2385" i="13" s="1"/>
  <c r="K2385" i="13" s="1"/>
  <c r="M2386" i="13" a="1"/>
  <c r="M2386" i="13" s="1"/>
  <c r="K2386" i="13" s="1"/>
  <c r="M2387" i="13" a="1"/>
  <c r="M2387" i="13"/>
  <c r="K2387" i="13" s="1"/>
  <c r="M2388" i="13" a="1"/>
  <c r="M2388" i="13" s="1"/>
  <c r="M2389" i="13" a="1"/>
  <c r="M2389" i="13" s="1"/>
  <c r="K2389" i="13" s="1"/>
  <c r="M2390" i="13" a="1"/>
  <c r="M2390" i="13" s="1"/>
  <c r="K2390" i="13" s="1"/>
  <c r="M2391" i="13" a="1"/>
  <c r="M2391" i="13"/>
  <c r="K2391" i="13" s="1"/>
  <c r="M2392" i="13" a="1"/>
  <c r="M2392" i="13" s="1"/>
  <c r="M2393" i="13" a="1"/>
  <c r="M2393" i="13" s="1"/>
  <c r="K2393" i="13" s="1"/>
  <c r="M2394" i="13" a="1"/>
  <c r="M2394" i="13" s="1"/>
  <c r="K2394" i="13" s="1"/>
  <c r="M2395" i="13" a="1"/>
  <c r="M2395" i="13"/>
  <c r="K2395" i="13" s="1"/>
  <c r="M2396" i="13" a="1"/>
  <c r="M2396" i="13" s="1"/>
  <c r="M2397" i="13" a="1"/>
  <c r="M2397" i="13" s="1"/>
  <c r="K2397" i="13" s="1"/>
  <c r="M2398" i="13" a="1"/>
  <c r="M2398" i="13" s="1"/>
  <c r="K2398" i="13" s="1"/>
  <c r="M2399" i="13" a="1"/>
  <c r="M2399" i="13"/>
  <c r="K2399" i="13" s="1"/>
  <c r="M2400" i="13" a="1"/>
  <c r="M2400" i="13" s="1"/>
  <c r="M2401" i="13" a="1"/>
  <c r="M2401" i="13" s="1"/>
  <c r="K2401" i="13" s="1"/>
  <c r="M2402" i="13" a="1"/>
  <c r="M2402" i="13" s="1"/>
  <c r="K2402" i="13" s="1"/>
  <c r="M2403" i="13" a="1"/>
  <c r="M2403" i="13"/>
  <c r="K2403" i="13" s="1"/>
  <c r="M2404" i="13" a="1"/>
  <c r="M2404" i="13" s="1"/>
  <c r="M2405" i="13" a="1"/>
  <c r="M2405" i="13" s="1"/>
  <c r="K2405" i="13" s="1"/>
  <c r="M2406" i="13" a="1"/>
  <c r="M2406" i="13" s="1"/>
  <c r="K2406" i="13" s="1"/>
  <c r="M2407" i="13" a="1"/>
  <c r="M2407" i="13"/>
  <c r="K2407" i="13" s="1"/>
  <c r="M2408" i="13" a="1"/>
  <c r="M2408" i="13" s="1"/>
  <c r="M2409" i="13" a="1"/>
  <c r="M2409" i="13" s="1"/>
  <c r="K2409" i="13" s="1"/>
  <c r="M2410" i="13" a="1"/>
  <c r="M2410" i="13" s="1"/>
  <c r="K2410" i="13" s="1"/>
  <c r="M2411" i="13" a="1"/>
  <c r="M2411" i="13"/>
  <c r="K2411" i="13" s="1"/>
  <c r="M2412" i="13" a="1"/>
  <c r="M2412" i="13" s="1"/>
  <c r="M2413" i="13" a="1"/>
  <c r="M2413" i="13" s="1"/>
  <c r="K2413" i="13" s="1"/>
  <c r="M2414" i="13" a="1"/>
  <c r="M2414" i="13" s="1"/>
  <c r="K2414" i="13" s="1"/>
  <c r="M2415" i="13" a="1"/>
  <c r="M2415" i="13"/>
  <c r="K2415" i="13" s="1"/>
  <c r="M2416" i="13" a="1"/>
  <c r="M2416" i="13" s="1"/>
  <c r="M2417" i="13" a="1"/>
  <c r="M2417" i="13" s="1"/>
  <c r="K2417" i="13" s="1"/>
  <c r="M2418" i="13" a="1"/>
  <c r="M2418" i="13" s="1"/>
  <c r="M2419" i="13" a="1"/>
  <c r="M2419" i="13"/>
  <c r="K2419" i="13" s="1"/>
  <c r="M2420" i="13" a="1"/>
  <c r="M2420" i="13" s="1"/>
  <c r="M2421" i="13" a="1"/>
  <c r="M2421" i="13" s="1"/>
  <c r="K2421" i="13" s="1"/>
  <c r="M2422" i="13" a="1"/>
  <c r="M2422" i="13" s="1"/>
  <c r="K2422" i="13" s="1"/>
  <c r="M2423" i="13" a="1"/>
  <c r="M2423" i="13"/>
  <c r="K2423" i="13" s="1"/>
  <c r="M2424" i="13" a="1"/>
  <c r="M2424" i="13" s="1"/>
  <c r="M2425" i="13" a="1"/>
  <c r="M2425" i="13" s="1"/>
  <c r="K2425" i="13" s="1"/>
  <c r="M2426" i="13" a="1"/>
  <c r="M2426" i="13" s="1"/>
  <c r="K2426" i="13" s="1"/>
  <c r="M2427" i="13" a="1"/>
  <c r="M2427" i="13"/>
  <c r="K2427" i="13" s="1"/>
  <c r="M2428" i="13" a="1"/>
  <c r="M2428" i="13" s="1"/>
  <c r="M2429" i="13" a="1"/>
  <c r="M2429" i="13" s="1"/>
  <c r="K2429" i="13" s="1"/>
  <c r="M2430" i="13" a="1"/>
  <c r="M2430" i="13" s="1"/>
  <c r="K2430" i="13" s="1"/>
  <c r="M2431" i="13" a="1"/>
  <c r="M2431" i="13"/>
  <c r="K2431" i="13" s="1"/>
  <c r="M2432" i="13" a="1"/>
  <c r="M2432" i="13" s="1"/>
  <c r="M2433" i="13" a="1"/>
  <c r="M2433" i="13" s="1"/>
  <c r="K2433" i="13" s="1"/>
  <c r="M2434" i="13" a="1"/>
  <c r="M2434" i="13" s="1"/>
  <c r="M2435" i="13" a="1"/>
  <c r="M2435" i="13"/>
  <c r="K2435" i="13" s="1"/>
  <c r="M2436" i="13" a="1"/>
  <c r="M2436" i="13" s="1"/>
  <c r="M2437" i="13" a="1"/>
  <c r="M2437" i="13" s="1"/>
  <c r="K2437" i="13" s="1"/>
  <c r="M2438" i="13" a="1"/>
  <c r="M2438" i="13" s="1"/>
  <c r="K2438" i="13" s="1"/>
  <c r="M2439" i="13" a="1"/>
  <c r="M2439" i="13"/>
  <c r="K2439" i="13" s="1"/>
  <c r="M2440" i="13" a="1"/>
  <c r="M2440" i="13" s="1"/>
  <c r="M2441" i="13" a="1"/>
  <c r="M2441" i="13" s="1"/>
  <c r="K2441" i="13" s="1"/>
  <c r="M2442" i="13" a="1"/>
  <c r="M2442" i="13" s="1"/>
  <c r="K2442" i="13" s="1"/>
  <c r="M2443" i="13" a="1"/>
  <c r="M2443" i="13"/>
  <c r="K2443" i="13" s="1"/>
  <c r="M2444" i="13" a="1"/>
  <c r="M2444" i="13" s="1"/>
  <c r="M2445" i="13" a="1"/>
  <c r="M2445" i="13" s="1"/>
  <c r="K2445" i="13" s="1"/>
  <c r="M2446" i="13" a="1"/>
  <c r="M2446" i="13" s="1"/>
  <c r="K2446" i="13" s="1"/>
  <c r="M2447" i="13" a="1"/>
  <c r="M2447" i="13"/>
  <c r="K2447" i="13" s="1"/>
  <c r="M2448" i="13" a="1"/>
  <c r="M2448" i="13" s="1"/>
  <c r="M2449" i="13" a="1"/>
  <c r="M2449" i="13" s="1"/>
  <c r="K2449" i="13" s="1"/>
  <c r="M2450" i="13" a="1"/>
  <c r="M2450" i="13" s="1"/>
  <c r="M2451" i="13" a="1"/>
  <c r="M2451" i="13"/>
  <c r="K2451" i="13" s="1"/>
  <c r="M2452" i="13" a="1"/>
  <c r="M2452" i="13" s="1"/>
  <c r="M2453" i="13" a="1"/>
  <c r="M2453" i="13" s="1"/>
  <c r="K2453" i="13" s="1"/>
  <c r="M2454" i="13" a="1"/>
  <c r="M2454" i="13" s="1"/>
  <c r="K2454" i="13" s="1"/>
  <c r="M2455" i="13" a="1"/>
  <c r="M2455" i="13"/>
  <c r="K2455" i="13" s="1"/>
  <c r="M2456" i="13" a="1"/>
  <c r="M2456" i="13" s="1"/>
  <c r="M2457" i="13" a="1"/>
  <c r="M2457" i="13" s="1"/>
  <c r="K2457" i="13" s="1"/>
  <c r="M2458" i="13" a="1"/>
  <c r="M2458" i="13" s="1"/>
  <c r="K2458" i="13" s="1"/>
  <c r="M2459" i="13" a="1"/>
  <c r="M2459" i="13"/>
  <c r="K2459" i="13" s="1"/>
  <c r="M2460" i="13" a="1"/>
  <c r="M2460" i="13" s="1"/>
  <c r="M2461" i="13" a="1"/>
  <c r="M2461" i="13" s="1"/>
  <c r="K2461" i="13" s="1"/>
  <c r="M2462" i="13" a="1"/>
  <c r="M2462" i="13" s="1"/>
  <c r="K2462" i="13" s="1"/>
  <c r="M2463" i="13" a="1"/>
  <c r="M2463" i="13"/>
  <c r="K2463" i="13" s="1"/>
  <c r="M2464" i="13" a="1"/>
  <c r="M2464" i="13" s="1"/>
  <c r="M2465" i="13" a="1"/>
  <c r="M2465" i="13" s="1"/>
  <c r="K2465" i="13" s="1"/>
  <c r="M2466" i="13" a="1"/>
  <c r="M2466" i="13" s="1"/>
  <c r="M2467" i="13" a="1"/>
  <c r="M2467" i="13"/>
  <c r="K2467" i="13" s="1"/>
  <c r="M2468" i="13" a="1"/>
  <c r="M2468" i="13" s="1"/>
  <c r="M2469" i="13" a="1"/>
  <c r="M2469" i="13" s="1"/>
  <c r="K2469" i="13" s="1"/>
  <c r="M2470" i="13" a="1"/>
  <c r="M2470" i="13" s="1"/>
  <c r="K2470" i="13" s="1"/>
  <c r="M2471" i="13" a="1"/>
  <c r="M2471" i="13"/>
  <c r="K2471" i="13" s="1"/>
  <c r="M2472" i="13" a="1"/>
  <c r="M2472" i="13" s="1"/>
  <c r="M2473" i="13" a="1"/>
  <c r="M2473" i="13" s="1"/>
  <c r="K2473" i="13" s="1"/>
  <c r="M2474" i="13" a="1"/>
  <c r="M2474" i="13" s="1"/>
  <c r="M2475" i="13" a="1"/>
  <c r="M2475" i="13"/>
  <c r="K2475" i="13" s="1"/>
  <c r="M2476" i="13" a="1"/>
  <c r="M2476" i="13" s="1"/>
  <c r="M2477" i="13" a="1"/>
  <c r="M2477" i="13" s="1"/>
  <c r="K2477" i="13" s="1"/>
  <c r="M2478" i="13" a="1"/>
  <c r="M2478" i="13" s="1"/>
  <c r="K2478" i="13" s="1"/>
  <c r="M2479" i="13" a="1"/>
  <c r="M2479" i="13"/>
  <c r="K2479" i="13" s="1"/>
  <c r="M2480" i="13" a="1"/>
  <c r="M2480" i="13" s="1"/>
  <c r="M2481" i="13" a="1"/>
  <c r="M2481" i="13" s="1"/>
  <c r="K2481" i="13" s="1"/>
  <c r="M2482" i="13" a="1"/>
  <c r="M2482" i="13" s="1"/>
  <c r="M2483" i="13" a="1"/>
  <c r="M2483" i="13"/>
  <c r="K2483" i="13" s="1"/>
  <c r="M2484" i="13" a="1"/>
  <c r="M2484" i="13" s="1"/>
  <c r="M2485" i="13" a="1"/>
  <c r="M2485" i="13" s="1"/>
  <c r="K2485" i="13" s="1"/>
  <c r="M2486" i="13" a="1"/>
  <c r="M2486" i="13" s="1"/>
  <c r="K2486" i="13" s="1"/>
  <c r="M2487" i="13" a="1"/>
  <c r="M2487" i="13"/>
  <c r="K2487" i="13" s="1"/>
  <c r="M2488" i="13" a="1"/>
  <c r="M2488" i="13" s="1"/>
  <c r="M2489" i="13" a="1"/>
  <c r="M2489" i="13" s="1"/>
  <c r="K2489" i="13" s="1"/>
  <c r="M2490" i="13" a="1"/>
  <c r="M2490" i="13" s="1"/>
  <c r="M2491" i="13" a="1"/>
  <c r="M2491" i="13"/>
  <c r="K2491" i="13" s="1"/>
  <c r="M2492" i="13" a="1"/>
  <c r="M2492" i="13" s="1"/>
  <c r="M2493" i="13" a="1"/>
  <c r="M2493" i="13" s="1"/>
  <c r="K2493" i="13" s="1"/>
  <c r="M2494" i="13" a="1"/>
  <c r="M2494" i="13" s="1"/>
  <c r="K2494" i="13" s="1"/>
  <c r="M2495" i="13" a="1"/>
  <c r="M2495" i="13"/>
  <c r="K2495" i="13" s="1"/>
  <c r="M2496" i="13" a="1"/>
  <c r="M2496" i="13" s="1"/>
  <c r="M2497" i="13" a="1"/>
  <c r="M2497" i="13" s="1"/>
  <c r="K2497" i="13" s="1"/>
  <c r="M2498" i="13" a="1"/>
  <c r="M2498" i="13" s="1"/>
  <c r="M2499" i="13" a="1"/>
  <c r="M2499" i="13"/>
  <c r="K2499" i="13" s="1"/>
  <c r="M2500" i="13" a="1"/>
  <c r="M2500" i="13" s="1"/>
  <c r="M2501" i="13" a="1"/>
  <c r="M2501" i="13" s="1"/>
  <c r="K2501" i="13" s="1"/>
  <c r="M2502" i="13" a="1"/>
  <c r="M2502" i="13" s="1"/>
  <c r="K2502" i="13" s="1"/>
  <c r="M2503" i="13" a="1"/>
  <c r="M2503" i="13"/>
  <c r="K2503" i="13" s="1"/>
  <c r="M2504" i="13" a="1"/>
  <c r="M2504" i="13" s="1"/>
  <c r="M2505" i="13" a="1"/>
  <c r="M2505" i="13" s="1"/>
  <c r="K2505" i="13" s="1"/>
  <c r="M2506" i="13" a="1"/>
  <c r="M2506" i="13" s="1"/>
  <c r="M2507" i="13" a="1"/>
  <c r="M2507" i="13"/>
  <c r="K2507" i="13" s="1"/>
  <c r="M2508" i="13" a="1"/>
  <c r="M2508" i="13" s="1"/>
  <c r="M2509" i="13" a="1"/>
  <c r="M2509" i="13" s="1"/>
  <c r="K2509" i="13" s="1"/>
  <c r="M2510" i="13" a="1"/>
  <c r="M2510" i="13" s="1"/>
  <c r="K2510" i="13" s="1"/>
  <c r="M2511" i="13" a="1"/>
  <c r="M2511" i="13"/>
  <c r="K2511" i="13" s="1"/>
  <c r="M2512" i="13" a="1"/>
  <c r="M2512" i="13" s="1"/>
  <c r="M2513" i="13" a="1"/>
  <c r="M2513" i="13" s="1"/>
  <c r="K2513" i="13" s="1"/>
  <c r="M2514" i="13" a="1"/>
  <c r="M2514" i="13" s="1"/>
  <c r="M2515" i="13" a="1"/>
  <c r="M2515" i="13"/>
  <c r="K2515" i="13" s="1"/>
  <c r="M2516" i="13" a="1"/>
  <c r="M2516" i="13" s="1"/>
  <c r="M2517" i="13" a="1"/>
  <c r="M2517" i="13" s="1"/>
  <c r="K2517" i="13" s="1"/>
  <c r="M2518" i="13" a="1"/>
  <c r="M2518" i="13" s="1"/>
  <c r="K2518" i="13" s="1"/>
  <c r="M2519" i="13" a="1"/>
  <c r="M2519" i="13"/>
  <c r="K2519" i="13" s="1"/>
  <c r="M2520" i="13" a="1"/>
  <c r="M2520" i="13" s="1"/>
  <c r="M2521" i="13" a="1"/>
  <c r="M2521" i="13" s="1"/>
  <c r="K2521" i="13" s="1"/>
  <c r="M2522" i="13" a="1"/>
  <c r="M2522" i="13" s="1"/>
  <c r="M2523" i="13" a="1"/>
  <c r="M2523" i="13"/>
  <c r="K2523" i="13" s="1"/>
  <c r="M2524" i="13" a="1"/>
  <c r="M2524" i="13" s="1"/>
  <c r="M2525" i="13" a="1"/>
  <c r="M2525" i="13" s="1"/>
  <c r="K2525" i="13" s="1"/>
  <c r="M2526" i="13" a="1"/>
  <c r="M2526" i="13" s="1"/>
  <c r="K2526" i="13" s="1"/>
  <c r="M2527" i="13" a="1"/>
  <c r="M2527" i="13"/>
  <c r="K2527" i="13" s="1"/>
  <c r="M2528" i="13" a="1"/>
  <c r="M2528" i="13" s="1"/>
  <c r="M2529" i="13" a="1"/>
  <c r="M2529" i="13" s="1"/>
  <c r="K2529" i="13" s="1"/>
  <c r="M2530" i="13" a="1"/>
  <c r="M2530" i="13" s="1"/>
  <c r="M2531" i="13" a="1"/>
  <c r="M2531" i="13"/>
  <c r="K2531" i="13" s="1"/>
  <c r="M2532" i="13" a="1"/>
  <c r="M2532" i="13" s="1"/>
  <c r="M2533" i="13" a="1"/>
  <c r="M2533" i="13" s="1"/>
  <c r="K2533" i="13" s="1"/>
  <c r="M2534" i="13" a="1"/>
  <c r="M2534" i="13" s="1"/>
  <c r="K2534" i="13" s="1"/>
  <c r="M2535" i="13" a="1"/>
  <c r="M2535" i="13"/>
  <c r="K2535" i="13" s="1"/>
  <c r="M2536" i="13" a="1"/>
  <c r="M2536" i="13" s="1"/>
  <c r="M2537" i="13" a="1"/>
  <c r="M2537" i="13" s="1"/>
  <c r="K2537" i="13" s="1"/>
  <c r="M2538" i="13" a="1"/>
  <c r="M2538" i="13" s="1"/>
  <c r="M2539" i="13" a="1"/>
  <c r="M2539" i="13"/>
  <c r="K2539" i="13" s="1"/>
  <c r="M2540" i="13" a="1"/>
  <c r="M2540" i="13" s="1"/>
  <c r="M2541" i="13" a="1"/>
  <c r="M2541" i="13" s="1"/>
  <c r="K2541" i="13" s="1"/>
  <c r="M2542" i="13" a="1"/>
  <c r="M2542" i="13" s="1"/>
  <c r="K2542" i="13" s="1"/>
  <c r="M2543" i="13" a="1"/>
  <c r="M2543" i="13"/>
  <c r="K2543" i="13" s="1"/>
  <c r="M2544" i="13" a="1"/>
  <c r="M2544" i="13" s="1"/>
  <c r="M2545" i="13" a="1"/>
  <c r="M2545" i="13" s="1"/>
  <c r="K2545" i="13" s="1"/>
  <c r="M2546" i="13" a="1"/>
  <c r="M2546" i="13" s="1"/>
  <c r="M2547" i="13" a="1"/>
  <c r="M2547" i="13"/>
  <c r="K2547" i="13" s="1"/>
  <c r="M2548" i="13" a="1"/>
  <c r="M2548" i="13" s="1"/>
  <c r="M2549" i="13" a="1"/>
  <c r="M2549" i="13" s="1"/>
  <c r="K2549" i="13" s="1"/>
  <c r="M2550" i="13" a="1"/>
  <c r="M2550" i="13" s="1"/>
  <c r="K2550" i="13" s="1"/>
  <c r="M2551" i="13" a="1"/>
  <c r="M2551" i="13"/>
  <c r="K2551" i="13" s="1"/>
  <c r="M2552" i="13" a="1"/>
  <c r="M2552" i="13" s="1"/>
  <c r="M2553" i="13" a="1"/>
  <c r="M2553" i="13" s="1"/>
  <c r="K2553" i="13" s="1"/>
  <c r="M2554" i="13" a="1"/>
  <c r="M2554" i="13" s="1"/>
  <c r="M2555" i="13" a="1"/>
  <c r="M2555" i="13"/>
  <c r="K2555" i="13" s="1"/>
  <c r="M2556" i="13" a="1"/>
  <c r="M2556" i="13" s="1"/>
  <c r="M2557" i="13" a="1"/>
  <c r="M2557" i="13" s="1"/>
  <c r="K2557" i="13" s="1"/>
  <c r="M2558" i="13" a="1"/>
  <c r="M2558" i="13" s="1"/>
  <c r="K2558" i="13" s="1"/>
  <c r="M2559" i="13" a="1"/>
  <c r="M2559" i="13"/>
  <c r="K2559" i="13" s="1"/>
  <c r="M2560" i="13" a="1"/>
  <c r="M2560" i="13" s="1"/>
  <c r="M2561" i="13" a="1"/>
  <c r="M2561" i="13" s="1"/>
  <c r="K2561" i="13" s="1"/>
  <c r="M2562" i="13" a="1"/>
  <c r="M2562" i="13" s="1"/>
  <c r="M2563" i="13" a="1"/>
  <c r="M2563" i="13"/>
  <c r="K2563" i="13" s="1"/>
  <c r="M2564" i="13" a="1"/>
  <c r="M2564" i="13" s="1"/>
  <c r="M2565" i="13" a="1"/>
  <c r="M2565" i="13" s="1"/>
  <c r="K2565" i="13" s="1"/>
  <c r="M2566" i="13" a="1"/>
  <c r="M2566" i="13" s="1"/>
  <c r="K2566" i="13" s="1"/>
  <c r="M2567" i="13" a="1"/>
  <c r="M2567" i="13"/>
  <c r="K2567" i="13" s="1"/>
  <c r="M2568" i="13" a="1"/>
  <c r="M2568" i="13" s="1"/>
  <c r="M2569" i="13" a="1"/>
  <c r="M2569" i="13" s="1"/>
  <c r="K2569" i="13" s="1"/>
  <c r="M2570" i="13" a="1"/>
  <c r="M2570" i="13" s="1"/>
  <c r="M2571" i="13" a="1"/>
  <c r="M2571" i="13"/>
  <c r="K2571" i="13" s="1"/>
  <c r="M2572" i="13" a="1"/>
  <c r="M2572" i="13" s="1"/>
  <c r="M2573" i="13" a="1"/>
  <c r="M2573" i="13" s="1"/>
  <c r="K2573" i="13" s="1"/>
  <c r="M2574" i="13" a="1"/>
  <c r="M2574" i="13" s="1"/>
  <c r="K2574" i="13" s="1"/>
  <c r="M2575" i="13" a="1"/>
  <c r="M2575" i="13"/>
  <c r="K2575" i="13" s="1"/>
  <c r="M2576" i="13" a="1"/>
  <c r="M2576" i="13" s="1"/>
  <c r="M2577" i="13" a="1"/>
  <c r="M2577" i="13" s="1"/>
  <c r="K2577" i="13" s="1"/>
  <c r="M2578" i="13" a="1"/>
  <c r="M2578" i="13" s="1"/>
  <c r="M2579" i="13" a="1"/>
  <c r="M2579" i="13"/>
  <c r="K2579" i="13" s="1"/>
  <c r="M2580" i="13" a="1"/>
  <c r="M2580" i="13" s="1"/>
  <c r="M2581" i="13" a="1"/>
  <c r="M2581" i="13" s="1"/>
  <c r="K2581" i="13" s="1"/>
  <c r="M2582" i="13" a="1"/>
  <c r="M2582" i="13" s="1"/>
  <c r="K2582" i="13" s="1"/>
  <c r="M2583" i="13" a="1"/>
  <c r="M2583" i="13"/>
  <c r="K2583" i="13" s="1"/>
  <c r="M2584" i="13" a="1"/>
  <c r="M2584" i="13" s="1"/>
  <c r="M2585" i="13" a="1"/>
  <c r="M2585" i="13" s="1"/>
  <c r="K2585" i="13" s="1"/>
  <c r="M2586" i="13" a="1"/>
  <c r="M2586" i="13" s="1"/>
  <c r="M2587" i="13" a="1"/>
  <c r="M2587" i="13"/>
  <c r="K2587" i="13" s="1"/>
  <c r="M2588" i="13" a="1"/>
  <c r="M2588" i="13" s="1"/>
  <c r="M2589" i="13" a="1"/>
  <c r="M2589" i="13" s="1"/>
  <c r="K2589" i="13" s="1"/>
  <c r="M2590" i="13" a="1"/>
  <c r="M2590" i="13" s="1"/>
  <c r="K2590" i="13" s="1"/>
  <c r="M2591" i="13" a="1"/>
  <c r="M2591" i="13"/>
  <c r="K2591" i="13" s="1"/>
  <c r="M2592" i="13" a="1"/>
  <c r="M2592" i="13" s="1"/>
  <c r="M2593" i="13" a="1"/>
  <c r="M2593" i="13" s="1"/>
  <c r="K2593" i="13" s="1"/>
  <c r="M2594" i="13" a="1"/>
  <c r="M2594" i="13" s="1"/>
  <c r="M2595" i="13" a="1"/>
  <c r="M2595" i="13"/>
  <c r="K2595" i="13" s="1"/>
  <c r="M2596" i="13" a="1"/>
  <c r="M2596" i="13" s="1"/>
  <c r="M2597" i="13" a="1"/>
  <c r="M2597" i="13" s="1"/>
  <c r="K2597" i="13" s="1"/>
  <c r="M2598" i="13" a="1"/>
  <c r="M2598" i="13" s="1"/>
  <c r="K2598" i="13" s="1"/>
  <c r="M2599" i="13" a="1"/>
  <c r="M2599" i="13"/>
  <c r="K2599" i="13" s="1"/>
  <c r="M2600" i="13" a="1"/>
  <c r="M2600" i="13" s="1"/>
  <c r="M2601" i="13" a="1"/>
  <c r="M2601" i="13" s="1"/>
  <c r="K2601" i="13" s="1"/>
  <c r="M2602" i="13" a="1"/>
  <c r="M2602" i="13" s="1"/>
  <c r="M2603" i="13" a="1"/>
  <c r="M2603" i="13"/>
  <c r="K2603" i="13" s="1"/>
  <c r="M2604" i="13" a="1"/>
  <c r="M2604" i="13" s="1"/>
  <c r="M2605" i="13" a="1"/>
  <c r="M2605" i="13" s="1"/>
  <c r="K2605" i="13" s="1"/>
  <c r="M2606" i="13" a="1"/>
  <c r="M2606" i="13" s="1"/>
  <c r="K2606" i="13" s="1"/>
  <c r="M2607" i="13" a="1"/>
  <c r="M2607" i="13"/>
  <c r="K2607" i="13" s="1"/>
  <c r="M2608" i="13" a="1"/>
  <c r="M2608" i="13" s="1"/>
  <c r="M2609" i="13" a="1"/>
  <c r="M2609" i="13" s="1"/>
  <c r="K2609" i="13" s="1"/>
  <c r="M2610" i="13" a="1"/>
  <c r="M2610" i="13" s="1"/>
  <c r="M2611" i="13" a="1"/>
  <c r="M2611" i="13"/>
  <c r="K2611" i="13" s="1"/>
  <c r="M2612" i="13" a="1"/>
  <c r="M2612" i="13" s="1"/>
  <c r="M2613" i="13" a="1"/>
  <c r="M2613" i="13" s="1"/>
  <c r="K2613" i="13" s="1"/>
  <c r="M2614" i="13" a="1"/>
  <c r="M2614" i="13" s="1"/>
  <c r="K2614" i="13" s="1"/>
  <c r="M2615" i="13" a="1"/>
  <c r="M2615" i="13"/>
  <c r="K2615" i="13" s="1"/>
  <c r="M2616" i="13" a="1"/>
  <c r="M2616" i="13" s="1"/>
  <c r="M2617" i="13" a="1"/>
  <c r="M2617" i="13" s="1"/>
  <c r="K2617" i="13" s="1"/>
  <c r="M2618" i="13" a="1"/>
  <c r="M2618" i="13" s="1"/>
  <c r="M2619" i="13" a="1"/>
  <c r="M2619" i="13"/>
  <c r="K2619" i="13" s="1"/>
  <c r="M2620" i="13" a="1"/>
  <c r="M2620" i="13" s="1"/>
  <c r="M2621" i="13" a="1"/>
  <c r="M2621" i="13" s="1"/>
  <c r="K2621" i="13" s="1"/>
  <c r="M2622" i="13" a="1"/>
  <c r="M2622" i="13" s="1"/>
  <c r="K2622" i="13" s="1"/>
  <c r="M2623" i="13" a="1"/>
  <c r="M2623" i="13"/>
  <c r="K2623" i="13" s="1"/>
  <c r="M2624" i="13" a="1"/>
  <c r="M2624" i="13" s="1"/>
  <c r="M2625" i="13" a="1"/>
  <c r="M2625" i="13" s="1"/>
  <c r="K2625" i="13" s="1"/>
  <c r="M2626" i="13" a="1"/>
  <c r="M2626" i="13" s="1"/>
  <c r="M2627" i="13" a="1"/>
  <c r="M2627" i="13"/>
  <c r="K2627" i="13" s="1"/>
  <c r="M2628" i="13" a="1"/>
  <c r="M2628" i="13" s="1"/>
  <c r="M2629" i="13" a="1"/>
  <c r="M2629" i="13" s="1"/>
  <c r="K2629" i="13" s="1"/>
  <c r="M2630" i="13" a="1"/>
  <c r="M2630" i="13" s="1"/>
  <c r="K2630" i="13" s="1"/>
  <c r="M2631" i="13" a="1"/>
  <c r="M2631" i="13"/>
  <c r="K2631" i="13" s="1"/>
  <c r="M2632" i="13" a="1"/>
  <c r="M2632" i="13" s="1"/>
  <c r="M2633" i="13" a="1"/>
  <c r="M2633" i="13" s="1"/>
  <c r="K2633" i="13" s="1"/>
  <c r="M2634" i="13" a="1"/>
  <c r="M2634" i="13" s="1"/>
  <c r="M2635" i="13" a="1"/>
  <c r="M2635" i="13"/>
  <c r="K2635" i="13" s="1"/>
  <c r="M2636" i="13" a="1"/>
  <c r="M2636" i="13" s="1"/>
  <c r="M2637" i="13" a="1"/>
  <c r="M2637" i="13" s="1"/>
  <c r="K2637" i="13" s="1"/>
  <c r="M2638" i="13" a="1"/>
  <c r="M2638" i="13" s="1"/>
  <c r="K2638" i="13" s="1"/>
  <c r="M2639" i="13" a="1"/>
  <c r="M2639" i="13"/>
  <c r="K2639" i="13" s="1"/>
  <c r="M2640" i="13" a="1"/>
  <c r="M2640" i="13" s="1"/>
  <c r="M2641" i="13" a="1"/>
  <c r="M2641" i="13" s="1"/>
  <c r="K2641" i="13" s="1"/>
  <c r="M2642" i="13" a="1"/>
  <c r="M2642" i="13" s="1"/>
  <c r="M2643" i="13" a="1"/>
  <c r="M2643" i="13"/>
  <c r="K2643" i="13" s="1"/>
  <c r="M2644" i="13" a="1"/>
  <c r="M2644" i="13" s="1"/>
  <c r="M2645" i="13" a="1"/>
  <c r="M2645" i="13" s="1"/>
  <c r="K2645" i="13" s="1"/>
  <c r="M2646" i="13" a="1"/>
  <c r="M2646" i="13" s="1"/>
  <c r="K2646" i="13" s="1"/>
  <c r="M2647" i="13" a="1"/>
  <c r="M2647" i="13"/>
  <c r="K2647" i="13" s="1"/>
  <c r="M2648" i="13" a="1"/>
  <c r="M2648" i="13" s="1"/>
  <c r="M2649" i="13" a="1"/>
  <c r="M2649" i="13" s="1"/>
  <c r="K2649" i="13" s="1"/>
  <c r="M2650" i="13" a="1"/>
  <c r="M2650" i="13" s="1"/>
  <c r="M2651" i="13" a="1"/>
  <c r="M2651" i="13"/>
  <c r="K2651" i="13" s="1"/>
  <c r="M2652" i="13" a="1"/>
  <c r="M2652" i="13" s="1"/>
  <c r="M2653" i="13" a="1"/>
  <c r="M2653" i="13" s="1"/>
  <c r="K2653" i="13" s="1"/>
  <c r="M2654" i="13" a="1"/>
  <c r="M2654" i="13" s="1"/>
  <c r="K2654" i="13" s="1"/>
  <c r="M2655" i="13" a="1"/>
  <c r="M2655" i="13"/>
  <c r="K2655" i="13" s="1"/>
  <c r="M2656" i="13" a="1"/>
  <c r="M2656" i="13" s="1"/>
  <c r="M2657" i="13" a="1"/>
  <c r="M2657" i="13" s="1"/>
  <c r="K2657" i="13" s="1"/>
  <c r="M2658" i="13" a="1"/>
  <c r="M2658" i="13" s="1"/>
  <c r="M2659" i="13" a="1"/>
  <c r="M2659" i="13"/>
  <c r="K2659" i="13" s="1"/>
  <c r="M2660" i="13" a="1"/>
  <c r="M2660" i="13" s="1"/>
  <c r="M2661" i="13" a="1"/>
  <c r="M2661" i="13" s="1"/>
  <c r="K2661" i="13" s="1"/>
  <c r="M2662" i="13" a="1"/>
  <c r="M2662" i="13" s="1"/>
  <c r="K2662" i="13" s="1"/>
  <c r="M2663" i="13" a="1"/>
  <c r="M2663" i="13"/>
  <c r="K2663" i="13" s="1"/>
  <c r="M2664" i="13" a="1"/>
  <c r="M2664" i="13" s="1"/>
  <c r="M2665" i="13" a="1"/>
  <c r="M2665" i="13" s="1"/>
  <c r="K2665" i="13" s="1"/>
  <c r="M2666" i="13" a="1"/>
  <c r="M2666" i="13" s="1"/>
  <c r="M2667" i="13" a="1"/>
  <c r="M2667" i="13"/>
  <c r="K2667" i="13" s="1"/>
  <c r="M2668" i="13" a="1"/>
  <c r="M2668" i="13" s="1"/>
  <c r="M2669" i="13" a="1"/>
  <c r="M2669" i="13" s="1"/>
  <c r="K2669" i="13" s="1"/>
  <c r="M2670" i="13" a="1"/>
  <c r="M2670" i="13" s="1"/>
  <c r="K2670" i="13" s="1"/>
  <c r="M2671" i="13" a="1"/>
  <c r="M2671" i="13"/>
  <c r="K2671" i="13" s="1"/>
  <c r="M2672" i="13" a="1"/>
  <c r="M2672" i="13" s="1"/>
  <c r="M2673" i="13" a="1"/>
  <c r="M2673" i="13" s="1"/>
  <c r="K2673" i="13" s="1"/>
  <c r="M2674" i="13" a="1"/>
  <c r="M2674" i="13" s="1"/>
  <c r="M2675" i="13" a="1"/>
  <c r="M2675" i="13"/>
  <c r="K2675" i="13" s="1"/>
  <c r="M2676" i="13" a="1"/>
  <c r="M2676" i="13" s="1"/>
  <c r="M2677" i="13" a="1"/>
  <c r="M2677" i="13" s="1"/>
  <c r="M2678" i="13" a="1"/>
  <c r="M2678" i="13" s="1"/>
  <c r="K2678" i="13" s="1"/>
  <c r="M2679" i="13" a="1"/>
  <c r="M2679" i="13"/>
  <c r="K2679" i="13" s="1"/>
  <c r="M2680" i="13" a="1"/>
  <c r="M2680" i="13" s="1"/>
  <c r="M2681" i="13" a="1"/>
  <c r="M2681" i="13" s="1"/>
  <c r="K2681" i="13" s="1"/>
  <c r="M2682" i="13" a="1"/>
  <c r="M2682" i="13" s="1"/>
  <c r="M2683" i="13" a="1"/>
  <c r="M2683" i="13"/>
  <c r="M2684" i="13" a="1"/>
  <c r="M2684" i="13" s="1"/>
  <c r="M2685" i="13" a="1"/>
  <c r="M2685" i="13" s="1"/>
  <c r="K2685" i="13" s="1"/>
  <c r="M2686" i="13" a="1"/>
  <c r="M2686" i="13" s="1"/>
  <c r="K2686" i="13" s="1"/>
  <c r="M2687" i="13" a="1"/>
  <c r="M2687" i="13"/>
  <c r="K2687" i="13" s="1"/>
  <c r="M2688" i="13" a="1"/>
  <c r="M2688" i="13" s="1"/>
  <c r="M2689" i="13" a="1"/>
  <c r="M2689" i="13" s="1"/>
  <c r="K2689" i="13" s="1"/>
  <c r="M2690" i="13" a="1"/>
  <c r="M2690" i="13" s="1"/>
  <c r="M2691" i="13" a="1"/>
  <c r="M2691" i="13"/>
  <c r="K2691" i="13" s="1"/>
  <c r="M2692" i="13" a="1"/>
  <c r="M2692" i="13" s="1"/>
  <c r="M2693" i="13" a="1"/>
  <c r="M2693" i="13" s="1"/>
  <c r="M2694" i="13" a="1"/>
  <c r="M2694" i="13" s="1"/>
  <c r="K2694" i="13" s="1"/>
  <c r="M2695" i="13" a="1"/>
  <c r="M2695" i="13"/>
  <c r="K2695" i="13" s="1"/>
  <c r="M2696" i="13" a="1"/>
  <c r="M2696" i="13" s="1"/>
  <c r="M2697" i="13" a="1"/>
  <c r="M2697" i="13" s="1"/>
  <c r="K2697" i="13" s="1"/>
  <c r="M2698" i="13" a="1"/>
  <c r="M2698" i="13" s="1"/>
  <c r="M2699" i="13" a="1"/>
  <c r="M2699" i="13"/>
  <c r="M2700" i="13" a="1"/>
  <c r="M2700" i="13" s="1"/>
  <c r="M2701" i="13" a="1"/>
  <c r="M2701" i="13" s="1"/>
  <c r="K2701" i="13" s="1"/>
  <c r="M2702" i="13" a="1"/>
  <c r="M2702" i="13" s="1"/>
  <c r="K2702" i="13" s="1"/>
  <c r="M2703" i="13" a="1"/>
  <c r="M2703" i="13"/>
  <c r="K2703" i="13" s="1"/>
  <c r="M2704" i="13" a="1"/>
  <c r="M2704" i="13" s="1"/>
  <c r="M2705" i="13" a="1"/>
  <c r="M2705" i="13" s="1"/>
  <c r="K2705" i="13" s="1"/>
  <c r="M2706" i="13" a="1"/>
  <c r="M2706" i="13" s="1"/>
  <c r="M2707" i="13" a="1"/>
  <c r="M2707" i="13"/>
  <c r="K2707" i="13" s="1"/>
  <c r="M2708" i="13" a="1"/>
  <c r="M2708" i="13" s="1"/>
  <c r="M2709" i="13" a="1"/>
  <c r="M2709" i="13" s="1"/>
  <c r="M2710" i="13" a="1"/>
  <c r="M2710" i="13" s="1"/>
  <c r="K2710" i="13" s="1"/>
  <c r="M2711" i="13" a="1"/>
  <c r="M2711" i="13"/>
  <c r="K2711" i="13" s="1"/>
  <c r="M2712" i="13" a="1"/>
  <c r="M2712" i="13" s="1"/>
  <c r="M2713" i="13" a="1"/>
  <c r="M2713" i="13" s="1"/>
  <c r="K2713" i="13" s="1"/>
  <c r="M2714" i="13" a="1"/>
  <c r="M2714" i="13" s="1"/>
  <c r="M2715" i="13" a="1"/>
  <c r="M2715" i="13"/>
  <c r="M2716" i="13" a="1"/>
  <c r="M2716" i="13" s="1"/>
  <c r="M2717" i="13" a="1"/>
  <c r="M2717" i="13" s="1"/>
  <c r="K2717" i="13" s="1"/>
  <c r="M2718" i="13" a="1"/>
  <c r="M2718" i="13" s="1"/>
  <c r="K2718" i="13" s="1"/>
  <c r="M2719" i="13" a="1"/>
  <c r="M2719" i="13"/>
  <c r="K2719" i="13" s="1"/>
  <c r="M2720" i="13" a="1"/>
  <c r="M2720" i="13" s="1"/>
  <c r="M2721" i="13" a="1"/>
  <c r="M2721" i="13" s="1"/>
  <c r="K2721" i="13" s="1"/>
  <c r="M2722" i="13" a="1"/>
  <c r="M2722" i="13" s="1"/>
  <c r="M2723" i="13" a="1"/>
  <c r="M2723" i="13"/>
  <c r="K2723" i="13" s="1"/>
  <c r="M2724" i="13" a="1"/>
  <c r="M2724" i="13" s="1"/>
  <c r="M2725" i="13" a="1"/>
  <c r="M2725" i="13" s="1"/>
  <c r="M2726" i="13" a="1"/>
  <c r="M2726" i="13" s="1"/>
  <c r="K2726" i="13" s="1"/>
  <c r="M2727" i="13" a="1"/>
  <c r="M2727" i="13"/>
  <c r="K2727" i="13" s="1"/>
  <c r="M2728" i="13" a="1"/>
  <c r="M2728" i="13" s="1"/>
  <c r="M2729" i="13" a="1"/>
  <c r="M2729" i="13" s="1"/>
  <c r="K2729" i="13" s="1"/>
  <c r="M2730" i="13" a="1"/>
  <c r="M2730" i="13" s="1"/>
  <c r="M2731" i="13" a="1"/>
  <c r="M2731" i="13"/>
  <c r="M2732" i="13" a="1"/>
  <c r="M2732" i="13" s="1"/>
  <c r="M2733" i="13" a="1"/>
  <c r="M2733" i="13" s="1"/>
  <c r="M2734" i="13" a="1"/>
  <c r="M2734" i="13" s="1"/>
  <c r="K2734" i="13" s="1"/>
  <c r="M2735" i="13" a="1"/>
  <c r="M2735" i="13"/>
  <c r="K2735" i="13" s="1"/>
  <c r="M2736" i="13" a="1"/>
  <c r="M2736" i="13" s="1"/>
  <c r="M2737" i="13" a="1"/>
  <c r="M2737" i="13" s="1"/>
  <c r="K2737" i="13" s="1"/>
  <c r="M2738" i="13" a="1"/>
  <c r="M2738" i="13" s="1"/>
  <c r="M2739" i="13" a="1"/>
  <c r="M2739" i="13"/>
  <c r="M2740" i="13" a="1"/>
  <c r="M2740" i="13" s="1"/>
  <c r="M2741" i="13" a="1"/>
  <c r="M2741" i="13" s="1"/>
  <c r="M2742" i="13" a="1"/>
  <c r="M2742" i="13" s="1"/>
  <c r="K2742" i="13" s="1"/>
  <c r="M2743" i="13" a="1"/>
  <c r="M2743" i="13"/>
  <c r="K2743" i="13" s="1"/>
  <c r="M2744" i="13" a="1"/>
  <c r="M2744" i="13" s="1"/>
  <c r="M2745" i="13" a="1"/>
  <c r="M2745" i="13" s="1"/>
  <c r="K2745" i="13" s="1"/>
  <c r="M2746" i="13" a="1"/>
  <c r="M2746" i="13" s="1"/>
  <c r="M2747" i="13" a="1"/>
  <c r="M2747" i="13"/>
  <c r="M2748" i="13" a="1"/>
  <c r="M2748" i="13" s="1"/>
  <c r="M2749" i="13" a="1"/>
  <c r="M2749" i="13" s="1"/>
  <c r="M2750" i="13" a="1"/>
  <c r="M2750" i="13" s="1"/>
  <c r="K2750" i="13" s="1"/>
  <c r="M2751" i="13" a="1"/>
  <c r="M2751" i="13"/>
  <c r="K2751" i="13" s="1"/>
  <c r="M2752" i="13" a="1"/>
  <c r="M2752" i="13" s="1"/>
  <c r="M2753" i="13" a="1"/>
  <c r="M2753" i="13" s="1"/>
  <c r="K2753" i="13" s="1"/>
  <c r="M2754" i="13" a="1"/>
  <c r="M2754" i="13" s="1"/>
  <c r="M2755" i="13" a="1"/>
  <c r="M2755" i="13"/>
  <c r="M2756" i="13" a="1"/>
  <c r="M2756" i="13" s="1"/>
  <c r="M2757" i="13" a="1"/>
  <c r="M2757" i="13" s="1"/>
  <c r="M2758" i="13" a="1"/>
  <c r="M2758" i="13" s="1"/>
  <c r="K2758" i="13" s="1"/>
  <c r="M2759" i="13" a="1"/>
  <c r="M2759" i="13"/>
  <c r="K2759" i="13" s="1"/>
  <c r="M2760" i="13" a="1"/>
  <c r="M2760" i="13" s="1"/>
  <c r="M2761" i="13" a="1"/>
  <c r="M2761" i="13" s="1"/>
  <c r="K2761" i="13" s="1"/>
  <c r="M2762" i="13" a="1"/>
  <c r="M2762" i="13" s="1"/>
  <c r="M2763" i="13" a="1"/>
  <c r="M2763" i="13"/>
  <c r="M2764" i="13" a="1"/>
  <c r="M2764" i="13" s="1"/>
  <c r="M2765" i="13" a="1"/>
  <c r="M2765" i="13" s="1"/>
  <c r="M2766" i="13" a="1"/>
  <c r="M2766" i="13" s="1"/>
  <c r="K2766" i="13" s="1"/>
  <c r="M2767" i="13" a="1"/>
  <c r="M2767" i="13"/>
  <c r="K2767" i="13" s="1"/>
  <c r="M2768" i="13" a="1"/>
  <c r="M2768" i="13" s="1"/>
  <c r="M2769" i="13" a="1"/>
  <c r="M2769" i="13" s="1"/>
  <c r="K2769" i="13" s="1"/>
  <c r="M2770" i="13" a="1"/>
  <c r="M2770" i="13" s="1"/>
  <c r="M2771" i="13" a="1"/>
  <c r="M2771" i="13"/>
  <c r="M2772" i="13" a="1"/>
  <c r="M2772" i="13" s="1"/>
  <c r="M2773" i="13" a="1"/>
  <c r="M2773" i="13" s="1"/>
  <c r="M2774" i="13" a="1"/>
  <c r="M2774" i="13" s="1"/>
  <c r="K2774" i="13" s="1"/>
  <c r="M2775" i="13" a="1"/>
  <c r="M2775" i="13"/>
  <c r="K2775" i="13" s="1"/>
  <c r="M2776" i="13" a="1"/>
  <c r="M2776" i="13" s="1"/>
  <c r="M2777" i="13" a="1"/>
  <c r="M2777" i="13" s="1"/>
  <c r="K2777" i="13" s="1"/>
  <c r="M2778" i="13" a="1"/>
  <c r="M2778" i="13" s="1"/>
  <c r="M2779" i="13" a="1"/>
  <c r="M2779" i="13"/>
  <c r="M2780" i="13" a="1"/>
  <c r="M2780" i="13" s="1"/>
  <c r="M2781" i="13" a="1"/>
  <c r="M2781" i="13" s="1"/>
  <c r="M2782" i="13" a="1"/>
  <c r="M2782" i="13" s="1"/>
  <c r="K2782" i="13" s="1"/>
  <c r="M2783" i="13" a="1"/>
  <c r="M2783" i="13"/>
  <c r="K2783" i="13" s="1"/>
  <c r="M2784" i="13" a="1"/>
  <c r="M2784" i="13" s="1"/>
  <c r="M2785" i="13" a="1"/>
  <c r="M2785" i="13" s="1"/>
  <c r="K2785" i="13" s="1"/>
  <c r="M2786" i="13" a="1"/>
  <c r="M2786" i="13" s="1"/>
  <c r="M2787" i="13" a="1"/>
  <c r="M2787" i="13"/>
  <c r="M2788" i="13" a="1"/>
  <c r="M2788" i="13" s="1"/>
  <c r="M2789" i="13" a="1"/>
  <c r="M2789" i="13" s="1"/>
  <c r="M2790" i="13" a="1"/>
  <c r="M2790" i="13" s="1"/>
  <c r="K2790" i="13" s="1"/>
  <c r="M2791" i="13" a="1"/>
  <c r="M2791" i="13"/>
  <c r="K2791" i="13" s="1"/>
  <c r="M2792" i="13" a="1"/>
  <c r="M2792" i="13" s="1"/>
  <c r="M2793" i="13" a="1"/>
  <c r="M2793" i="13" s="1"/>
  <c r="K2793" i="13" s="1"/>
  <c r="M2794" i="13" a="1"/>
  <c r="M2794" i="13" s="1"/>
  <c r="M2795" i="13" a="1"/>
  <c r="M2795" i="13"/>
  <c r="M2796" i="13" a="1"/>
  <c r="M2796" i="13" s="1"/>
  <c r="M2797" i="13" a="1"/>
  <c r="M2797" i="13" s="1"/>
  <c r="M2798" i="13" a="1"/>
  <c r="M2798" i="13" s="1"/>
  <c r="K2798" i="13" s="1"/>
  <c r="M2799" i="13" a="1"/>
  <c r="M2799" i="13"/>
  <c r="K2799" i="13" s="1"/>
  <c r="M2800" i="13" a="1"/>
  <c r="M2800" i="13" s="1"/>
  <c r="M2801" i="13" a="1"/>
  <c r="M2801" i="13" s="1"/>
  <c r="K2801" i="13" s="1"/>
  <c r="M2802" i="13" a="1"/>
  <c r="M2802" i="13" s="1"/>
  <c r="M2803" i="13" a="1"/>
  <c r="M2803" i="13"/>
  <c r="M2804" i="13" a="1"/>
  <c r="M2804" i="13" s="1"/>
  <c r="M2805" i="13" a="1"/>
  <c r="M2805" i="13" s="1"/>
  <c r="M2806" i="13" a="1"/>
  <c r="M2806" i="13" s="1"/>
  <c r="K2806" i="13" s="1"/>
  <c r="M2807" i="13" a="1"/>
  <c r="M2807" i="13"/>
  <c r="K2807" i="13" s="1"/>
  <c r="M2808" i="13" a="1"/>
  <c r="M2808" i="13" s="1"/>
  <c r="M2809" i="13" a="1"/>
  <c r="M2809" i="13" s="1"/>
  <c r="K2809" i="13" s="1"/>
  <c r="M2810" i="13" a="1"/>
  <c r="M2810" i="13" s="1"/>
  <c r="M2811" i="13" a="1"/>
  <c r="M2811" i="13"/>
  <c r="M2812" i="13" a="1"/>
  <c r="M2812" i="13" s="1"/>
  <c r="M2813" i="13" a="1"/>
  <c r="M2813" i="13" s="1"/>
  <c r="M2814" i="13" a="1"/>
  <c r="M2814" i="13" s="1"/>
  <c r="K2814" i="13" s="1"/>
  <c r="M2815" i="13" a="1"/>
  <c r="M2815" i="13"/>
  <c r="K2815" i="13" s="1"/>
  <c r="M2816" i="13" a="1"/>
  <c r="M2816" i="13" s="1"/>
  <c r="M2817" i="13" a="1"/>
  <c r="M2817" i="13" s="1"/>
  <c r="K2817" i="13" s="1"/>
  <c r="M2818" i="13" a="1"/>
  <c r="M2818" i="13" s="1"/>
  <c r="M2819" i="13" a="1"/>
  <c r="M2819" i="13"/>
  <c r="M2820" i="13" a="1"/>
  <c r="M2820" i="13" s="1"/>
  <c r="M2821" i="13" a="1"/>
  <c r="M2821" i="13" s="1"/>
  <c r="M2822" i="13" a="1"/>
  <c r="M2822" i="13" s="1"/>
  <c r="K2822" i="13" s="1"/>
  <c r="M2823" i="13" a="1"/>
  <c r="M2823" i="13"/>
  <c r="K2823" i="13" s="1"/>
  <c r="M2824" i="13" a="1"/>
  <c r="M2824" i="13" s="1"/>
  <c r="M2825" i="13" a="1"/>
  <c r="M2825" i="13" s="1"/>
  <c r="K2825" i="13" s="1"/>
  <c r="M2826" i="13" a="1"/>
  <c r="M2826" i="13" s="1"/>
  <c r="M2827" i="13" a="1"/>
  <c r="M2827" i="13"/>
  <c r="M2828" i="13" a="1"/>
  <c r="M2828" i="13" s="1"/>
  <c r="M2829" i="13" a="1"/>
  <c r="M2829" i="13" s="1"/>
  <c r="M2830" i="13" a="1"/>
  <c r="M2830" i="13" s="1"/>
  <c r="K2830" i="13" s="1"/>
  <c r="M2831" i="13" a="1"/>
  <c r="M2831" i="13"/>
  <c r="K2831" i="13" s="1"/>
  <c r="M2832" i="13" a="1"/>
  <c r="M2832" i="13" s="1"/>
  <c r="M2833" i="13" a="1"/>
  <c r="M2833" i="13" s="1"/>
  <c r="K2833" i="13" s="1"/>
  <c r="M2834" i="13" a="1"/>
  <c r="M2834" i="13" s="1"/>
  <c r="M2835" i="13" a="1"/>
  <c r="M2835" i="13"/>
  <c r="M2836" i="13" a="1"/>
  <c r="M2836" i="13" s="1"/>
  <c r="M2837" i="13" a="1"/>
  <c r="M2837" i="13" s="1"/>
  <c r="M2838" i="13" a="1"/>
  <c r="M2838" i="13" s="1"/>
  <c r="K2838" i="13" s="1"/>
  <c r="M2839" i="13" a="1"/>
  <c r="M2839" i="13"/>
  <c r="K2839" i="13" s="1"/>
  <c r="M2840" i="13" a="1"/>
  <c r="M2840" i="13" s="1"/>
  <c r="M2841" i="13" a="1"/>
  <c r="M2841" i="13" s="1"/>
  <c r="K2841" i="13" s="1"/>
  <c r="M2842" i="13" a="1"/>
  <c r="M2842" i="13" s="1"/>
  <c r="M2843" i="13" a="1"/>
  <c r="M2843" i="13"/>
  <c r="M2844" i="13" a="1"/>
  <c r="M2844" i="13" s="1"/>
  <c r="M2845" i="13" a="1"/>
  <c r="M2845" i="13" s="1"/>
  <c r="M2846" i="13" a="1"/>
  <c r="M2846" i="13" s="1"/>
  <c r="K2846" i="13" s="1"/>
  <c r="M2847" i="13" a="1"/>
  <c r="M2847" i="13"/>
  <c r="K2847" i="13" s="1"/>
  <c r="M2848" i="13" a="1"/>
  <c r="M2848" i="13" s="1"/>
  <c r="M2849" i="13" a="1"/>
  <c r="M2849" i="13" s="1"/>
  <c r="K2849" i="13" s="1"/>
  <c r="M2850" i="13" a="1"/>
  <c r="M2850" i="13" s="1"/>
  <c r="M2851" i="13" a="1"/>
  <c r="M2851" i="13"/>
  <c r="M2852" i="13" a="1"/>
  <c r="M2852" i="13" s="1"/>
  <c r="M2853" i="13" a="1"/>
  <c r="M2853" i="13" s="1"/>
  <c r="M2854" i="13" a="1"/>
  <c r="M2854" i="13" s="1"/>
  <c r="K2854" i="13" s="1"/>
  <c r="M2855" i="13" a="1"/>
  <c r="M2855" i="13"/>
  <c r="K2855" i="13" s="1"/>
  <c r="M2856" i="13" a="1"/>
  <c r="M2856" i="13" s="1"/>
  <c r="M2857" i="13" a="1"/>
  <c r="M2857" i="13" s="1"/>
  <c r="K2857" i="13" s="1"/>
  <c r="M2858" i="13" a="1"/>
  <c r="M2858" i="13" s="1"/>
  <c r="M2859" i="13" a="1"/>
  <c r="M2859" i="13"/>
  <c r="M2860" i="13" a="1"/>
  <c r="M2860" i="13" s="1"/>
  <c r="M2861" i="13" a="1"/>
  <c r="M2861" i="13" s="1"/>
  <c r="M2862" i="13" a="1"/>
  <c r="M2862" i="13" s="1"/>
  <c r="K2862" i="13" s="1"/>
  <c r="M2863" i="13" a="1"/>
  <c r="M2863" i="13"/>
  <c r="K2863" i="13" s="1"/>
  <c r="M2864" i="13" a="1"/>
  <c r="M2864" i="13" s="1"/>
  <c r="M2865" i="13" a="1"/>
  <c r="M2865" i="13" s="1"/>
  <c r="K2865" i="13" s="1"/>
  <c r="M2866" i="13" a="1"/>
  <c r="M2866" i="13" s="1"/>
  <c r="M2867" i="13" a="1"/>
  <c r="M2867" i="13"/>
  <c r="M2868" i="13" a="1"/>
  <c r="M2868" i="13" s="1"/>
  <c r="M2869" i="13" a="1"/>
  <c r="M2869" i="13" s="1"/>
  <c r="M2870" i="13" a="1"/>
  <c r="M2870" i="13" s="1"/>
  <c r="K2870" i="13" s="1"/>
  <c r="M2871" i="13" a="1"/>
  <c r="M2871" i="13"/>
  <c r="K2871" i="13" s="1"/>
  <c r="M2872" i="13" a="1"/>
  <c r="M2872" i="13" s="1"/>
  <c r="M2873" i="13" a="1"/>
  <c r="M2873" i="13" s="1"/>
  <c r="K2873" i="13" s="1"/>
  <c r="M2874" i="13" a="1"/>
  <c r="M2874" i="13" s="1"/>
  <c r="M2875" i="13" a="1"/>
  <c r="M2875" i="13"/>
  <c r="M2876" i="13" a="1"/>
  <c r="M2876" i="13" s="1"/>
  <c r="M2877" i="13" a="1"/>
  <c r="M2877" i="13" s="1"/>
  <c r="M2878" i="13" a="1"/>
  <c r="M2878" i="13" s="1"/>
  <c r="K2878" i="13" s="1"/>
  <c r="M2879" i="13" a="1"/>
  <c r="M2879" i="13"/>
  <c r="K2879" i="13" s="1"/>
  <c r="M2880" i="13" a="1"/>
  <c r="M2880" i="13" s="1"/>
  <c r="M2881" i="13" a="1"/>
  <c r="M2881" i="13" s="1"/>
  <c r="K2881" i="13" s="1"/>
  <c r="M2882" i="13" a="1"/>
  <c r="M2882" i="13" s="1"/>
  <c r="M2883" i="13" a="1"/>
  <c r="M2883" i="13"/>
  <c r="M2884" i="13" a="1"/>
  <c r="M2884" i="13" s="1"/>
  <c r="M2885" i="13" a="1"/>
  <c r="M2885" i="13" s="1"/>
  <c r="M2886" i="13" a="1"/>
  <c r="M2886" i="13" s="1"/>
  <c r="K2886" i="13" s="1"/>
  <c r="M2887" i="13" a="1"/>
  <c r="M2887" i="13"/>
  <c r="K2887" i="13" s="1"/>
  <c r="M2888" i="13" a="1"/>
  <c r="M2888" i="13" s="1"/>
  <c r="M2889" i="13" a="1"/>
  <c r="M2889" i="13" s="1"/>
  <c r="K2889" i="13" s="1"/>
  <c r="M2890" i="13" a="1"/>
  <c r="M2890" i="13" s="1"/>
  <c r="M2891" i="13" a="1"/>
  <c r="M2891" i="13"/>
  <c r="M2892" i="13" a="1"/>
  <c r="M2892" i="13" s="1"/>
  <c r="M2893" i="13" a="1"/>
  <c r="M2893" i="13" s="1"/>
  <c r="M2894" i="13" a="1"/>
  <c r="M2894" i="13" s="1"/>
  <c r="K2894" i="13" s="1"/>
  <c r="M2895" i="13" a="1"/>
  <c r="M2895" i="13"/>
  <c r="K2895" i="13" s="1"/>
  <c r="M2896" i="13" a="1"/>
  <c r="M2896" i="13" s="1"/>
  <c r="M2897" i="13" a="1"/>
  <c r="M2897" i="13" s="1"/>
  <c r="K2897" i="13" s="1"/>
  <c r="M2898" i="13" a="1"/>
  <c r="M2898" i="13" s="1"/>
  <c r="M2899" i="13" a="1"/>
  <c r="M2899" i="13"/>
  <c r="M2900" i="13" a="1"/>
  <c r="M2900" i="13" s="1"/>
  <c r="M2901" i="13" a="1"/>
  <c r="M2901" i="13" s="1"/>
  <c r="M2902" i="13" a="1"/>
  <c r="M2902" i="13" s="1"/>
  <c r="K2902" i="13" s="1"/>
  <c r="M2903" i="13" a="1"/>
  <c r="M2903" i="13"/>
  <c r="K2903" i="13" s="1"/>
  <c r="M2904" i="13" a="1"/>
  <c r="M2904" i="13" s="1"/>
  <c r="M2905" i="13" a="1"/>
  <c r="M2905" i="13" s="1"/>
  <c r="K2905" i="13" s="1"/>
  <c r="M2906" i="13" a="1"/>
  <c r="M2906" i="13" s="1"/>
  <c r="M2907" i="13" a="1"/>
  <c r="M2907" i="13"/>
  <c r="M2908" i="13" a="1"/>
  <c r="M2908" i="13" s="1"/>
  <c r="M2909" i="13" a="1"/>
  <c r="M2909" i="13" s="1"/>
  <c r="M2910" i="13" a="1"/>
  <c r="M2910" i="13" s="1"/>
  <c r="K2910" i="13" s="1"/>
  <c r="M2911" i="13" a="1"/>
  <c r="M2911" i="13"/>
  <c r="K2911" i="13" s="1"/>
  <c r="M2912" i="13" a="1"/>
  <c r="M2912" i="13" s="1"/>
  <c r="M2913" i="13" a="1"/>
  <c r="M2913" i="13" s="1"/>
  <c r="K2913" i="13" s="1"/>
  <c r="M2914" i="13" a="1"/>
  <c r="M2914" i="13" s="1"/>
  <c r="M2915" i="13" a="1"/>
  <c r="M2915" i="13"/>
  <c r="M2916" i="13" a="1"/>
  <c r="M2916" i="13" s="1"/>
  <c r="M2917" i="13" a="1"/>
  <c r="M2917" i="13" s="1"/>
  <c r="M2918" i="13" a="1"/>
  <c r="M2918" i="13" s="1"/>
  <c r="K2918" i="13" s="1"/>
  <c r="M2919" i="13" a="1"/>
  <c r="M2919" i="13"/>
  <c r="K2919" i="13" s="1"/>
  <c r="M2920" i="13" a="1"/>
  <c r="M2920" i="13" s="1"/>
  <c r="M2921" i="13" a="1"/>
  <c r="M2921" i="13" s="1"/>
  <c r="K2921" i="13" s="1"/>
  <c r="M2922" i="13" a="1"/>
  <c r="M2922" i="13" s="1"/>
  <c r="M2923" i="13" a="1"/>
  <c r="M2923" i="13"/>
  <c r="M2924" i="13" a="1"/>
  <c r="M2924" i="13" s="1"/>
  <c r="M2925" i="13" a="1"/>
  <c r="M2925" i="13" s="1"/>
  <c r="M2926" i="13" a="1"/>
  <c r="M2926" i="13" s="1"/>
  <c r="K2926" i="13" s="1"/>
  <c r="M2927" i="13" a="1"/>
  <c r="M2927" i="13"/>
  <c r="K2927" i="13" s="1"/>
  <c r="M2928" i="13" a="1"/>
  <c r="M2928" i="13" s="1"/>
  <c r="M2929" i="13" a="1"/>
  <c r="M2929" i="13" s="1"/>
  <c r="K2929" i="13" s="1"/>
  <c r="M2930" i="13" a="1"/>
  <c r="M2930" i="13" s="1"/>
  <c r="M2931" i="13" a="1"/>
  <c r="M2931" i="13"/>
  <c r="M2932" i="13" a="1"/>
  <c r="M2932" i="13" s="1"/>
  <c r="M2933" i="13" a="1"/>
  <c r="M2933" i="13" s="1"/>
  <c r="M2934" i="13" a="1"/>
  <c r="M2934" i="13" s="1"/>
  <c r="K2934" i="13" s="1"/>
  <c r="M2935" i="13" a="1"/>
  <c r="M2935" i="13"/>
  <c r="M2936" i="13" a="1"/>
  <c r="M2936" i="13" s="1"/>
  <c r="M2937" i="13" a="1"/>
  <c r="M2937" i="13" s="1"/>
  <c r="K2937" i="13" s="1"/>
  <c r="M2938" i="13" a="1"/>
  <c r="M2938" i="13" s="1"/>
  <c r="M2939" i="13" a="1"/>
  <c r="M2939" i="13"/>
  <c r="M2940" i="13" a="1"/>
  <c r="M2940" i="13" s="1"/>
  <c r="M2941" i="13" a="1"/>
  <c r="M2941" i="13" s="1"/>
  <c r="M2942" i="13" a="1"/>
  <c r="M2942" i="13" s="1"/>
  <c r="K2942" i="13" s="1"/>
  <c r="M2943" i="13" a="1"/>
  <c r="M2943" i="13"/>
  <c r="K2943" i="13" s="1"/>
  <c r="M2944" i="13" a="1"/>
  <c r="M2944" i="13" s="1"/>
  <c r="M2945" i="13" a="1"/>
  <c r="M2945" i="13" s="1"/>
  <c r="K2945" i="13" s="1"/>
  <c r="M2946" i="13" a="1"/>
  <c r="M2946" i="13" s="1"/>
  <c r="M2947" i="13" a="1"/>
  <c r="M2947" i="13"/>
  <c r="M2948" i="13" a="1"/>
  <c r="M2948" i="13" s="1"/>
  <c r="M2949" i="13" a="1"/>
  <c r="M2949" i="13" s="1"/>
  <c r="M2950" i="13" a="1"/>
  <c r="M2950" i="13" s="1"/>
  <c r="K2950" i="13" s="1"/>
  <c r="M2951" i="13" a="1"/>
  <c r="M2951" i="13"/>
  <c r="K2951" i="13" s="1"/>
  <c r="M2952" i="13" a="1"/>
  <c r="M2952" i="13" s="1"/>
  <c r="M2953" i="13" a="1"/>
  <c r="M2953" i="13" s="1"/>
  <c r="K2953" i="13" s="1"/>
  <c r="M2954" i="13" a="1"/>
  <c r="M2954" i="13" s="1"/>
  <c r="M2955" i="13" a="1"/>
  <c r="M2955" i="13"/>
  <c r="M2956" i="13" a="1"/>
  <c r="M2956" i="13" s="1"/>
  <c r="M2957" i="13" a="1"/>
  <c r="M2957" i="13" s="1"/>
  <c r="M2958" i="13" a="1"/>
  <c r="M2958" i="13" s="1"/>
  <c r="K2958" i="13" s="1"/>
  <c r="M2959" i="13" a="1"/>
  <c r="M2959" i="13"/>
  <c r="K2959" i="13" s="1"/>
  <c r="M2960" i="13" a="1"/>
  <c r="M2960" i="13" s="1"/>
  <c r="M2961" i="13" a="1"/>
  <c r="M2961" i="13" s="1"/>
  <c r="K2961" i="13" s="1"/>
  <c r="M2962" i="13" a="1"/>
  <c r="M2962" i="13" s="1"/>
  <c r="M2963" i="13" a="1"/>
  <c r="M2963" i="13"/>
  <c r="M2964" i="13" a="1"/>
  <c r="M2964" i="13" s="1"/>
  <c r="M2965" i="13" a="1"/>
  <c r="M2965" i="13" s="1"/>
  <c r="M2966" i="13" a="1"/>
  <c r="M2966" i="13" s="1"/>
  <c r="K2966" i="13" s="1"/>
  <c r="M2967" i="13" a="1"/>
  <c r="M2967" i="13"/>
  <c r="K2967" i="13" s="1"/>
  <c r="M2968" i="13" a="1"/>
  <c r="M2968" i="13" s="1"/>
  <c r="M2969" i="13" a="1"/>
  <c r="M2969" i="13" s="1"/>
  <c r="K2969" i="13" s="1"/>
  <c r="M2970" i="13" a="1"/>
  <c r="M2970" i="13" s="1"/>
  <c r="M2971" i="13" a="1"/>
  <c r="M2971" i="13"/>
  <c r="M2972" i="13" a="1"/>
  <c r="M2972" i="13" s="1"/>
  <c r="M2973" i="13" a="1"/>
  <c r="M2973" i="13" s="1"/>
  <c r="M2974" i="13" a="1"/>
  <c r="M2974" i="13" s="1"/>
  <c r="K2974" i="13" s="1"/>
  <c r="M2975" i="13" a="1"/>
  <c r="M2975" i="13"/>
  <c r="K2975" i="13" s="1"/>
  <c r="M2976" i="13" a="1"/>
  <c r="M2976" i="13" s="1"/>
  <c r="M2977" i="13" a="1"/>
  <c r="M2977" i="13" s="1"/>
  <c r="K2977" i="13" s="1"/>
  <c r="M2978" i="13" a="1"/>
  <c r="M2978" i="13" s="1"/>
  <c r="M2979" i="13" a="1"/>
  <c r="M2979" i="13"/>
  <c r="M2980" i="13" a="1"/>
  <c r="M2980" i="13" s="1"/>
  <c r="M2981" i="13" a="1"/>
  <c r="M2981" i="13" s="1"/>
  <c r="M2982" i="13" a="1"/>
  <c r="M2982" i="13" s="1"/>
  <c r="K2982" i="13" s="1"/>
  <c r="M2983" i="13" a="1"/>
  <c r="M2983" i="13"/>
  <c r="K2983" i="13" s="1"/>
  <c r="M2984" i="13" a="1"/>
  <c r="M2984" i="13" s="1"/>
  <c r="M2985" i="13" a="1"/>
  <c r="M2985" i="13" s="1"/>
  <c r="K2985" i="13" s="1"/>
  <c r="M2986" i="13" a="1"/>
  <c r="M2986" i="13" s="1"/>
  <c r="M2987" i="13" a="1"/>
  <c r="M2987" i="13"/>
  <c r="M2988" i="13" a="1"/>
  <c r="M2988" i="13" s="1"/>
  <c r="M2989" i="13" a="1"/>
  <c r="M2989" i="13" s="1"/>
  <c r="M2990" i="13" a="1"/>
  <c r="M2990" i="13" s="1"/>
  <c r="K2990" i="13" s="1"/>
  <c r="M2991" i="13" a="1"/>
  <c r="M2991" i="13"/>
  <c r="K2991" i="13" s="1"/>
  <c r="M2992" i="13" a="1"/>
  <c r="M2992" i="13" s="1"/>
  <c r="M2993" i="13" a="1"/>
  <c r="M2993" i="13" s="1"/>
  <c r="K2993" i="13" s="1"/>
  <c r="M2994" i="13" a="1"/>
  <c r="M2994" i="13" s="1"/>
  <c r="M2995" i="13" a="1"/>
  <c r="M2995" i="13"/>
  <c r="M2996" i="13" a="1"/>
  <c r="M2996" i="13" s="1"/>
  <c r="M2997" i="13" a="1"/>
  <c r="M2997" i="13" s="1"/>
  <c r="M2998" i="13" a="1"/>
  <c r="M2998" i="13" s="1"/>
  <c r="K2998" i="13" s="1"/>
  <c r="M2999" i="13" a="1"/>
  <c r="M2999" i="13"/>
  <c r="K2999" i="13" s="1"/>
  <c r="M3000" i="13" a="1"/>
  <c r="M3000" i="13" s="1"/>
  <c r="M3001" i="13" a="1"/>
  <c r="M3001" i="13" s="1"/>
  <c r="K3001" i="13" s="1"/>
  <c r="M3002" i="13" a="1"/>
  <c r="M3002" i="13" s="1"/>
  <c r="M3003" i="13" a="1"/>
  <c r="M3003" i="13"/>
  <c r="M3004" i="13" a="1"/>
  <c r="M3004" i="13" s="1"/>
  <c r="M3005" i="13" a="1"/>
  <c r="M3005" i="13" s="1"/>
  <c r="M3006" i="13" a="1"/>
  <c r="M3006" i="13" s="1"/>
  <c r="K3006" i="13" s="1"/>
  <c r="M3007" i="13" a="1"/>
  <c r="M3007" i="13"/>
  <c r="K3007" i="13" s="1"/>
  <c r="M3008" i="13" a="1"/>
  <c r="M3008" i="13" s="1"/>
  <c r="M3009" i="13" a="1"/>
  <c r="M3009" i="13" s="1"/>
  <c r="K3009" i="13" s="1"/>
  <c r="M3010" i="13" a="1"/>
  <c r="M3010" i="13" s="1"/>
  <c r="M3011" i="13" a="1"/>
  <c r="M3011" i="13"/>
  <c r="M3012" i="13" a="1"/>
  <c r="M3012" i="13" s="1"/>
  <c r="M3013" i="13" a="1"/>
  <c r="M3013" i="13" s="1"/>
  <c r="M3014" i="13" a="1"/>
  <c r="M3014" i="13" s="1"/>
  <c r="K3014" i="13" s="1"/>
  <c r="M3015" i="13" a="1"/>
  <c r="M3015" i="13"/>
  <c r="K3015" i="13" s="1"/>
  <c r="M3016" i="13" a="1"/>
  <c r="M3016" i="13" s="1"/>
  <c r="M3017" i="13" a="1"/>
  <c r="M3017" i="13" s="1"/>
  <c r="K3017" i="13" s="1"/>
  <c r="M3018" i="13" a="1"/>
  <c r="M3018" i="13" s="1"/>
  <c r="M3019" i="13" a="1"/>
  <c r="M3019" i="13"/>
  <c r="M3020" i="13" a="1"/>
  <c r="M3020" i="13" s="1"/>
  <c r="M3021" i="13" a="1"/>
  <c r="M3021" i="13" s="1"/>
  <c r="M3022" i="13" a="1"/>
  <c r="M3022" i="13" s="1"/>
  <c r="K3022" i="13" s="1"/>
  <c r="M3023" i="13" a="1"/>
  <c r="M3023" i="13"/>
  <c r="K3023" i="13" s="1"/>
  <c r="M3024" i="13" a="1"/>
  <c r="M3024" i="13" s="1"/>
  <c r="M3025" i="13" a="1"/>
  <c r="M3025" i="13" s="1"/>
  <c r="K3025" i="13" s="1"/>
  <c r="M3026" i="13" a="1"/>
  <c r="M3026" i="13" s="1"/>
  <c r="M3027" i="13" a="1"/>
  <c r="M3027" i="13"/>
  <c r="M3028" i="13" a="1"/>
  <c r="M3028" i="13" s="1"/>
  <c r="M3029" i="13" a="1"/>
  <c r="M3029" i="13" s="1"/>
  <c r="M3030" i="13" a="1"/>
  <c r="M3030" i="13" s="1"/>
  <c r="K3030" i="13" s="1"/>
  <c r="M3031" i="13" a="1"/>
  <c r="M3031" i="13"/>
  <c r="K3031" i="13" s="1"/>
  <c r="M3032" i="13" a="1"/>
  <c r="M3032" i="13" s="1"/>
  <c r="M3033" i="13" a="1"/>
  <c r="M3033" i="13" s="1"/>
  <c r="K3033" i="13" s="1"/>
  <c r="M3034" i="13" a="1"/>
  <c r="M3034" i="13" s="1"/>
  <c r="M3035" i="13" a="1"/>
  <c r="M3035" i="13"/>
  <c r="M3036" i="13" a="1"/>
  <c r="M3036" i="13" s="1"/>
  <c r="M3037" i="13" a="1"/>
  <c r="M3037" i="13" s="1"/>
  <c r="M3038" i="13" a="1"/>
  <c r="M3038" i="13" s="1"/>
  <c r="K3038" i="13" s="1"/>
  <c r="M3039" i="13" a="1"/>
  <c r="M3039" i="13"/>
  <c r="K3039" i="13" s="1"/>
  <c r="M3040" i="13" a="1"/>
  <c r="M3040" i="13" s="1"/>
  <c r="M3041" i="13" a="1"/>
  <c r="M3041" i="13" s="1"/>
  <c r="K3041" i="13" s="1"/>
  <c r="M3042" i="13" a="1"/>
  <c r="M3042" i="13" s="1"/>
  <c r="M3043" i="13" a="1"/>
  <c r="M3043" i="13"/>
  <c r="M3044" i="13" a="1"/>
  <c r="M3044" i="13" s="1"/>
  <c r="M3045" i="13" a="1"/>
  <c r="M3045" i="13" s="1"/>
  <c r="M3046" i="13" a="1"/>
  <c r="M3046" i="13" s="1"/>
  <c r="K3046" i="13" s="1"/>
  <c r="M3047" i="13" a="1"/>
  <c r="M3047" i="13"/>
  <c r="K3047" i="13" s="1"/>
  <c r="M3048" i="13" a="1"/>
  <c r="M3048" i="13" s="1"/>
  <c r="M3049" i="13" a="1"/>
  <c r="M3049" i="13" s="1"/>
  <c r="K3049" i="13" s="1"/>
  <c r="M3050" i="13" a="1"/>
  <c r="M3050" i="13" s="1"/>
  <c r="M3051" i="13" a="1"/>
  <c r="M3051" i="13"/>
  <c r="M3052" i="13" a="1"/>
  <c r="M3052" i="13" s="1"/>
  <c r="M3053" i="13" a="1"/>
  <c r="M3053" i="13" s="1"/>
  <c r="M3054" i="13" a="1"/>
  <c r="M3054" i="13" s="1"/>
  <c r="K3054" i="13" s="1"/>
  <c r="M3055" i="13" a="1"/>
  <c r="M3055" i="13"/>
  <c r="K3055" i="13" s="1"/>
  <c r="M3056" i="13" a="1"/>
  <c r="M3056" i="13" s="1"/>
  <c r="M3057" i="13" a="1"/>
  <c r="M3057" i="13" s="1"/>
  <c r="K3057" i="13" s="1"/>
  <c r="M3058" i="13" a="1"/>
  <c r="M3058" i="13" s="1"/>
  <c r="M3059" i="13" a="1"/>
  <c r="M3059" i="13"/>
  <c r="M3060" i="13" a="1"/>
  <c r="M3060" i="13" s="1"/>
  <c r="M3061" i="13" a="1"/>
  <c r="M3061" i="13" s="1"/>
  <c r="M3062" i="13" a="1"/>
  <c r="M3062" i="13" s="1"/>
  <c r="K3062" i="13" s="1"/>
  <c r="M3063" i="13" a="1"/>
  <c r="M3063" i="13"/>
  <c r="K3063" i="13" s="1"/>
  <c r="M3064" i="13" a="1"/>
  <c r="M3064" i="13" s="1"/>
  <c r="M3065" i="13" a="1"/>
  <c r="M3065" i="13" s="1"/>
  <c r="K3065" i="13" s="1"/>
  <c r="M3066" i="13" a="1"/>
  <c r="M3066" i="13" s="1"/>
  <c r="M3067" i="13" a="1"/>
  <c r="M3067" i="13"/>
  <c r="M3068" i="13" a="1"/>
  <c r="M3068" i="13" s="1"/>
  <c r="M3069" i="13" a="1"/>
  <c r="M3069" i="13" s="1"/>
  <c r="M3070" i="13" a="1"/>
  <c r="M3070" i="13" s="1"/>
  <c r="K3070" i="13" s="1"/>
  <c r="M3071" i="13" a="1"/>
  <c r="M3071" i="13"/>
  <c r="K3071" i="13" s="1"/>
  <c r="M3072" i="13" a="1"/>
  <c r="M3072" i="13" s="1"/>
  <c r="M3073" i="13" a="1"/>
  <c r="M3073" i="13" s="1"/>
  <c r="K3073" i="13" s="1"/>
  <c r="M3074" i="13" a="1"/>
  <c r="M3074" i="13" s="1"/>
  <c r="M3075" i="13" a="1"/>
  <c r="M3075" i="13"/>
  <c r="M3076" i="13" a="1"/>
  <c r="M3076" i="13" s="1"/>
  <c r="M3077" i="13" a="1"/>
  <c r="M3077" i="13" s="1"/>
  <c r="M3078" i="13" a="1"/>
  <c r="M3078" i="13" s="1"/>
  <c r="K3078" i="13" s="1"/>
  <c r="M3079" i="13" a="1"/>
  <c r="M3079" i="13"/>
  <c r="K3079" i="13" s="1"/>
  <c r="M3080" i="13" a="1"/>
  <c r="M3080" i="13" s="1"/>
  <c r="M3081" i="13" a="1"/>
  <c r="M3081" i="13" s="1"/>
  <c r="K3081" i="13" s="1"/>
  <c r="M3082" i="13" a="1"/>
  <c r="M3082" i="13" s="1"/>
  <c r="M3083" i="13" a="1"/>
  <c r="M3083" i="13"/>
  <c r="M3084" i="13" a="1"/>
  <c r="M3084" i="13" s="1"/>
  <c r="M3085" i="13" a="1"/>
  <c r="M3085" i="13" s="1"/>
  <c r="M3086" i="13" a="1"/>
  <c r="M3086" i="13" s="1"/>
  <c r="K3086" i="13" s="1"/>
  <c r="M3087" i="13" a="1"/>
  <c r="M3087" i="13"/>
  <c r="K3087" i="13" s="1"/>
  <c r="M3088" i="13" a="1"/>
  <c r="M3088" i="13" s="1"/>
  <c r="M3089" i="13" a="1"/>
  <c r="M3089" i="13" s="1"/>
  <c r="K3089" i="13" s="1"/>
  <c r="M3090" i="13" a="1"/>
  <c r="M3090" i="13" s="1"/>
  <c r="M3091" i="13" a="1"/>
  <c r="M3091" i="13"/>
  <c r="M3092" i="13" a="1"/>
  <c r="M3092" i="13" s="1"/>
  <c r="M3093" i="13" a="1"/>
  <c r="M3093" i="13" s="1"/>
  <c r="M3094" i="13" a="1"/>
  <c r="M3094" i="13" s="1"/>
  <c r="K3094" i="13" s="1"/>
  <c r="M3095" i="13" a="1"/>
  <c r="M3095" i="13"/>
  <c r="K3095" i="13" s="1"/>
  <c r="M3096" i="13" a="1"/>
  <c r="M3096" i="13" s="1"/>
  <c r="M3097" i="13" a="1"/>
  <c r="M3097" i="13" s="1"/>
  <c r="K3097" i="13" s="1"/>
  <c r="M3098" i="13" a="1"/>
  <c r="M3098" i="13" s="1"/>
  <c r="M3099" i="13" a="1"/>
  <c r="M3099" i="13"/>
  <c r="M3100" i="13" a="1"/>
  <c r="M3100" i="13" s="1"/>
  <c r="M3101" i="13" a="1"/>
  <c r="M3101" i="13" s="1"/>
  <c r="M3102" i="13" a="1"/>
  <c r="M3102" i="13" s="1"/>
  <c r="K3102" i="13" s="1"/>
  <c r="M3103" i="13" a="1"/>
  <c r="M3103" i="13"/>
  <c r="K3103" i="13" s="1"/>
  <c r="M3104" i="13" a="1"/>
  <c r="M3104" i="13" s="1"/>
  <c r="M3105" i="13" a="1"/>
  <c r="M3105" i="13" s="1"/>
  <c r="K3105" i="13" s="1"/>
  <c r="M3106" i="13" a="1"/>
  <c r="M3106" i="13" s="1"/>
  <c r="M3107" i="13" a="1"/>
  <c r="M3107" i="13"/>
  <c r="M3108" i="13" a="1"/>
  <c r="M3108" i="13" s="1"/>
  <c r="M3109" i="13" a="1"/>
  <c r="M3109" i="13" s="1"/>
  <c r="M3110" i="13" a="1"/>
  <c r="M3110" i="13" s="1"/>
  <c r="K3110" i="13" s="1"/>
  <c r="M3111" i="13" a="1"/>
  <c r="M3111" i="13"/>
  <c r="K3111" i="13" s="1"/>
  <c r="M3112" i="13" a="1"/>
  <c r="M3112" i="13" s="1"/>
  <c r="M3113" i="13" a="1"/>
  <c r="M3113" i="13" s="1"/>
  <c r="K3113" i="13" s="1"/>
  <c r="M3114" i="13" a="1"/>
  <c r="M3114" i="13" s="1"/>
  <c r="M3115" i="13" a="1"/>
  <c r="M3115" i="13"/>
  <c r="M3116" i="13" a="1"/>
  <c r="M3116" i="13" s="1"/>
  <c r="M3117" i="13" a="1"/>
  <c r="M3117" i="13" s="1"/>
  <c r="M3118" i="13" a="1"/>
  <c r="M3118" i="13" s="1"/>
  <c r="K3118" i="13" s="1"/>
  <c r="M3119" i="13" a="1"/>
  <c r="M3119" i="13"/>
  <c r="K3119" i="13" s="1"/>
  <c r="M3120" i="13" a="1"/>
  <c r="M3120" i="13" s="1"/>
  <c r="M3121" i="13" a="1"/>
  <c r="M3121" i="13" s="1"/>
  <c r="K3121" i="13" s="1"/>
  <c r="M3122" i="13" a="1"/>
  <c r="M3122" i="13" s="1"/>
  <c r="M3123" i="13" a="1"/>
  <c r="M3123" i="13"/>
  <c r="M3124" i="13" a="1"/>
  <c r="M3124" i="13" s="1"/>
  <c r="M3125" i="13" a="1"/>
  <c r="M3125" i="13" s="1"/>
  <c r="M3126" i="13" a="1"/>
  <c r="M3126" i="13" s="1"/>
  <c r="K3126" i="13" s="1"/>
  <c r="M3127" i="13" a="1"/>
  <c r="M3127" i="13"/>
  <c r="K3127" i="13" s="1"/>
  <c r="M3128" i="13" a="1"/>
  <c r="M3128" i="13" s="1"/>
  <c r="M3129" i="13" a="1"/>
  <c r="M3129" i="13" s="1"/>
  <c r="K3129" i="13" s="1"/>
  <c r="M3130" i="13" a="1"/>
  <c r="M3130" i="13" s="1"/>
  <c r="M3131" i="13" a="1"/>
  <c r="M3131" i="13"/>
  <c r="M3132" i="13" a="1"/>
  <c r="M3132" i="13" s="1"/>
  <c r="M3133" i="13" a="1"/>
  <c r="M3133" i="13" s="1"/>
  <c r="M3134" i="13" a="1"/>
  <c r="M3134" i="13" s="1"/>
  <c r="K3134" i="13" s="1"/>
  <c r="M3135" i="13" a="1"/>
  <c r="M3135" i="13"/>
  <c r="K3135" i="13" s="1"/>
  <c r="M3136" i="13" a="1"/>
  <c r="M3136" i="13" s="1"/>
  <c r="M3137" i="13" a="1"/>
  <c r="M3137" i="13" s="1"/>
  <c r="K3137" i="13" s="1"/>
  <c r="M3138" i="13" a="1"/>
  <c r="M3138" i="13" s="1"/>
  <c r="M3139" i="13" a="1"/>
  <c r="M3139" i="13"/>
  <c r="M3140" i="13" a="1"/>
  <c r="M3140" i="13" s="1"/>
  <c r="M3141" i="13" a="1"/>
  <c r="M3141" i="13" s="1"/>
  <c r="M3142" i="13" a="1"/>
  <c r="M3142" i="13" s="1"/>
  <c r="K3142" i="13" s="1"/>
  <c r="M3143" i="13" a="1"/>
  <c r="M3143" i="13"/>
  <c r="K3143" i="13" s="1"/>
  <c r="M3144" i="13" a="1"/>
  <c r="M3144" i="13" s="1"/>
  <c r="M3145" i="13" a="1"/>
  <c r="M3145" i="13" s="1"/>
  <c r="K3145" i="13" s="1"/>
  <c r="M3146" i="13" a="1"/>
  <c r="M3146" i="13" s="1"/>
  <c r="M3147" i="13" a="1"/>
  <c r="M3147" i="13"/>
  <c r="M3148" i="13" a="1"/>
  <c r="M3148" i="13" s="1"/>
  <c r="M3149" i="13" a="1"/>
  <c r="M3149" i="13" s="1"/>
  <c r="M3150" i="13" a="1"/>
  <c r="M3150" i="13" s="1"/>
  <c r="K3150" i="13" s="1"/>
  <c r="M3151" i="13" a="1"/>
  <c r="M3151" i="13"/>
  <c r="K3151" i="13" s="1"/>
  <c r="M3152" i="13" a="1"/>
  <c r="M3152" i="13" s="1"/>
  <c r="M3153" i="13" a="1"/>
  <c r="M3153" i="13" s="1"/>
  <c r="K3153" i="13" s="1"/>
  <c r="M3154" i="13" a="1"/>
  <c r="M3154" i="13" s="1"/>
  <c r="M3155" i="13" a="1"/>
  <c r="M3155" i="13"/>
  <c r="M3156" i="13" a="1"/>
  <c r="M3156" i="13" s="1"/>
  <c r="M3157" i="13" a="1"/>
  <c r="M3157" i="13" s="1"/>
  <c r="M3158" i="13" a="1"/>
  <c r="M3158" i="13" s="1"/>
  <c r="K3158" i="13" s="1"/>
  <c r="M3159" i="13" a="1"/>
  <c r="M3159" i="13"/>
  <c r="K3159" i="13" s="1"/>
  <c r="M3160" i="13" a="1"/>
  <c r="M3160" i="13" s="1"/>
  <c r="M3161" i="13" a="1"/>
  <c r="M3161" i="13" s="1"/>
  <c r="K3161" i="13" s="1"/>
  <c r="M3162" i="13" a="1"/>
  <c r="M3162" i="13" s="1"/>
  <c r="M3163" i="13" a="1"/>
  <c r="M3163" i="13"/>
  <c r="M3164" i="13" a="1"/>
  <c r="M3164" i="13" s="1"/>
  <c r="M3165" i="13" a="1"/>
  <c r="M3165" i="13" s="1"/>
  <c r="M3166" i="13" a="1"/>
  <c r="M3166" i="13" s="1"/>
  <c r="K3166" i="13" s="1"/>
  <c r="M3167" i="13" a="1"/>
  <c r="M3167" i="13"/>
  <c r="K3167" i="13" s="1"/>
  <c r="M3168" i="13" a="1"/>
  <c r="M3168" i="13" s="1"/>
  <c r="M3169" i="13" a="1"/>
  <c r="M3169" i="13" s="1"/>
  <c r="K3169" i="13" s="1"/>
  <c r="M3170" i="13" a="1"/>
  <c r="M3170" i="13" s="1"/>
  <c r="M3171" i="13" a="1"/>
  <c r="M3171" i="13" s="1"/>
  <c r="K3171" i="13" s="1"/>
  <c r="M3172" i="13" a="1"/>
  <c r="M3172" i="13" s="1"/>
  <c r="M3173" i="13" a="1"/>
  <c r="M3173" i="13"/>
  <c r="K3173" i="13" s="1"/>
  <c r="M3174" i="13" a="1"/>
  <c r="M3174" i="13" s="1"/>
  <c r="M3175" i="13" a="1"/>
  <c r="M3175" i="13"/>
  <c r="M3176" i="13" a="1"/>
  <c r="M3176" i="13" s="1"/>
  <c r="K3176" i="13" s="1"/>
  <c r="M3177" i="13" a="1"/>
  <c r="M3177" i="13" s="1"/>
  <c r="M3178" i="13" a="1"/>
  <c r="M3178" i="13" s="1"/>
  <c r="K3178" i="13" s="1"/>
  <c r="M3179" i="13" a="1"/>
  <c r="M3179" i="13"/>
  <c r="K3179" i="13" s="1"/>
  <c r="M3180" i="13" a="1"/>
  <c r="M3180" i="13" s="1"/>
  <c r="M3181" i="13" a="1"/>
  <c r="M3181" i="13" s="1"/>
  <c r="K3181" i="13" s="1"/>
  <c r="M3182" i="13" a="1"/>
  <c r="M3182" i="13" s="1"/>
  <c r="M3183" i="13" a="1"/>
  <c r="M3183" i="13"/>
  <c r="M3184" i="13" a="1"/>
  <c r="M3184" i="13" s="1"/>
  <c r="M3185" i="13" a="1"/>
  <c r="M3185" i="13" s="1"/>
  <c r="K3185" i="13" s="1"/>
  <c r="M3186" i="13" a="1"/>
  <c r="M3186" i="13" s="1"/>
  <c r="K3186" i="13" s="1"/>
  <c r="M3187" i="13" a="1"/>
  <c r="M3187" i="13" s="1"/>
  <c r="M3188" i="13" a="1"/>
  <c r="M3188" i="13" s="1"/>
  <c r="M3189" i="13" a="1"/>
  <c r="M3189" i="13"/>
  <c r="K3189" i="13" s="1"/>
  <c r="M3190" i="13" a="1"/>
  <c r="M3190" i="13" s="1"/>
  <c r="M3191" i="13" a="1"/>
  <c r="M3191" i="13"/>
  <c r="K3191" i="13" s="1"/>
  <c r="M3192" i="13" a="1"/>
  <c r="M3192" i="13" s="1"/>
  <c r="K3192" i="13" s="1"/>
  <c r="M3193" i="13" a="1"/>
  <c r="M3193" i="13" s="1"/>
  <c r="M3194" i="13" a="1"/>
  <c r="M3194" i="13" s="1"/>
  <c r="K3194" i="13" s="1"/>
  <c r="M3195" i="13" a="1"/>
  <c r="M3195" i="13"/>
  <c r="K3195" i="13" s="1"/>
  <c r="M3196" i="13" a="1"/>
  <c r="M3196" i="13" s="1"/>
  <c r="M3197" i="13" a="1"/>
  <c r="M3197" i="13" s="1"/>
  <c r="K3197" i="13" s="1"/>
  <c r="M3198" i="13" a="1"/>
  <c r="M3198" i="13" s="1"/>
  <c r="K3198" i="13" s="1"/>
  <c r="M3199" i="13" a="1"/>
  <c r="M3199" i="13"/>
  <c r="K3199" i="13" s="1"/>
  <c r="M3200" i="13" a="1"/>
  <c r="M3200" i="13" s="1"/>
  <c r="M3201" i="13" a="1"/>
  <c r="M3201" i="13" s="1"/>
  <c r="K3201" i="13" s="1"/>
  <c r="M3202" i="13" a="1"/>
  <c r="M3202" i="13" s="1"/>
  <c r="M3203" i="13" a="1"/>
  <c r="M3203" i="13" s="1"/>
  <c r="K3203" i="13" s="1"/>
  <c r="M3204" i="13" a="1"/>
  <c r="M3204" i="13" s="1"/>
  <c r="M3205" i="13" a="1"/>
  <c r="M3205" i="13"/>
  <c r="K3205" i="13" s="1"/>
  <c r="M3206" i="13" a="1"/>
  <c r="M3206" i="13" s="1"/>
  <c r="M3207" i="13" a="1"/>
  <c r="M3207" i="13"/>
  <c r="M3208" i="13" a="1"/>
  <c r="M3208" i="13" s="1"/>
  <c r="K3208" i="13" s="1"/>
  <c r="M3209" i="13" a="1"/>
  <c r="M3209" i="13" s="1"/>
  <c r="M3210" i="13" a="1"/>
  <c r="M3210" i="13" s="1"/>
  <c r="K3210" i="13" s="1"/>
  <c r="M3211" i="13" a="1"/>
  <c r="M3211" i="13"/>
  <c r="K3211" i="13" s="1"/>
  <c r="M3212" i="13" a="1"/>
  <c r="M3212" i="13" s="1"/>
  <c r="M3213" i="13" a="1"/>
  <c r="M3213" i="13" s="1"/>
  <c r="K3213" i="13" s="1"/>
  <c r="M3214" i="13" a="1"/>
  <c r="M3214" i="13" s="1"/>
  <c r="M3215" i="13" a="1"/>
  <c r="M3215" i="13"/>
  <c r="M3216" i="13" a="1"/>
  <c r="M3216" i="13" s="1"/>
  <c r="M3217" i="13" a="1"/>
  <c r="M3217" i="13" s="1"/>
  <c r="M3218" i="13" a="1"/>
  <c r="M3218" i="13" s="1"/>
  <c r="K3218" i="13" s="1"/>
  <c r="M3219" i="13" a="1"/>
  <c r="M3219" i="13" s="1"/>
  <c r="M3220" i="13" a="1"/>
  <c r="M3220" i="13" s="1"/>
  <c r="M3221" i="13" a="1"/>
  <c r="M3221" i="13"/>
  <c r="K3221" i="13" s="1"/>
  <c r="M3222" i="13" a="1"/>
  <c r="M3222" i="13" s="1"/>
  <c r="M3223" i="13" a="1"/>
  <c r="M3223" i="13"/>
  <c r="M3224" i="13" a="1"/>
  <c r="M3224" i="13" s="1"/>
  <c r="K3224" i="13" s="1"/>
  <c r="M3225" i="13" a="1"/>
  <c r="M3225" i="13" s="1"/>
  <c r="M3226" i="13" a="1"/>
  <c r="M3226" i="13" s="1"/>
  <c r="K3226" i="13" s="1"/>
  <c r="M3227" i="13" a="1"/>
  <c r="M3227" i="13"/>
  <c r="K3227" i="13" s="1"/>
  <c r="M3228" i="13" a="1"/>
  <c r="M3228" i="13" s="1"/>
  <c r="M3229" i="13" a="1"/>
  <c r="M3229" i="13" s="1"/>
  <c r="K3229" i="13" s="1"/>
  <c r="M3230" i="13" a="1"/>
  <c r="M3230" i="13" s="1"/>
  <c r="K3230" i="13" s="1"/>
  <c r="M3231" i="13" a="1"/>
  <c r="M3231" i="13"/>
  <c r="K3231" i="13" s="1"/>
  <c r="M3232" i="13" a="1"/>
  <c r="M3232" i="13" s="1"/>
  <c r="M3233" i="13" a="1"/>
  <c r="M3233" i="13" s="1"/>
  <c r="K3233" i="13" s="1"/>
  <c r="M3234" i="13" a="1"/>
  <c r="M3234" i="13" s="1"/>
  <c r="M3235" i="13" a="1"/>
  <c r="M3235" i="13" s="1"/>
  <c r="K3235" i="13" s="1"/>
  <c r="M3236" i="13" a="1"/>
  <c r="M3236" i="13" s="1"/>
  <c r="M3237" i="13" a="1"/>
  <c r="M3237" i="13"/>
  <c r="K3237" i="13" s="1"/>
  <c r="M3238" i="13" a="1"/>
  <c r="M3238" i="13" s="1"/>
  <c r="M3239" i="13" a="1"/>
  <c r="M3239" i="13"/>
  <c r="M3240" i="13" a="1"/>
  <c r="M3240" i="13" s="1"/>
  <c r="K3240" i="13" s="1"/>
  <c r="M3241" i="13" a="1"/>
  <c r="M3241" i="13"/>
  <c r="K3241" i="13" s="1"/>
  <c r="M3242" i="13" a="1"/>
  <c r="M3242" i="13" s="1"/>
  <c r="M3243" i="13" a="1"/>
  <c r="M3243" i="13" s="1"/>
  <c r="K3243" i="13" s="1"/>
  <c r="M3244" i="13" a="1"/>
  <c r="M3244" i="13" s="1"/>
  <c r="K3244" i="13" s="1"/>
  <c r="M3245" i="13" a="1"/>
  <c r="M3245" i="13"/>
  <c r="K3245" i="13" s="1"/>
  <c r="M3246" i="13" a="1"/>
  <c r="M3246" i="13" s="1"/>
  <c r="M3247" i="13" a="1"/>
  <c r="M3247" i="13" s="1"/>
  <c r="K3247" i="13" s="1"/>
  <c r="M3248" i="13" a="1"/>
  <c r="M3248" i="13" s="1"/>
  <c r="M3249" i="13" a="1"/>
  <c r="M3249" i="13" s="1"/>
  <c r="K3249" i="13" s="1"/>
  <c r="M3250" i="13" a="1"/>
  <c r="M3250" i="13" s="1"/>
  <c r="M3251" i="13" a="1"/>
  <c r="M3251" i="13"/>
  <c r="K3251" i="13" s="1"/>
  <c r="M3252" i="13" a="1"/>
  <c r="M3252" i="13" s="1"/>
  <c r="M3253" i="13" a="1"/>
  <c r="M3253" i="13"/>
  <c r="M3254" i="13" a="1"/>
  <c r="M3254" i="13" s="1"/>
  <c r="K3254" i="13" s="1"/>
  <c r="M3255" i="13" a="1"/>
  <c r="M3255" i="13" s="1"/>
  <c r="M3256" i="13" a="1"/>
  <c r="M3256" i="13" s="1"/>
  <c r="K3256" i="13" s="1"/>
  <c r="M3257" i="13" a="1"/>
  <c r="M3257" i="13"/>
  <c r="K3257" i="13" s="1"/>
  <c r="M3258" i="13" a="1"/>
  <c r="M3258" i="13" s="1"/>
  <c r="M3259" i="13" a="1"/>
  <c r="M3259" i="13" s="1"/>
  <c r="K3259" i="13" s="1"/>
  <c r="M3260" i="13" a="1"/>
  <c r="M3260" i="13" s="1"/>
  <c r="K3260" i="13" s="1"/>
  <c r="M3261" i="13" a="1"/>
  <c r="M3261" i="13"/>
  <c r="K3261" i="13" s="1"/>
  <c r="M3262" i="13" a="1"/>
  <c r="M3262" i="13" s="1"/>
  <c r="M3263" i="13" a="1"/>
  <c r="M3263" i="13" s="1"/>
  <c r="K3263" i="13" s="1"/>
  <c r="M3264" i="13" a="1"/>
  <c r="M3264" i="13" s="1"/>
  <c r="M3265" i="13" a="1"/>
  <c r="M3265" i="13" s="1"/>
  <c r="K3265" i="13" s="1"/>
  <c r="M3266" i="13" a="1"/>
  <c r="M3266" i="13" s="1"/>
  <c r="M3267" i="13" a="1"/>
  <c r="M3267" i="13"/>
  <c r="K3267" i="13" s="1"/>
  <c r="M3268" i="13" a="1"/>
  <c r="M3268" i="13" s="1"/>
  <c r="M3269" i="13" a="1"/>
  <c r="M3269" i="13"/>
  <c r="M3270" i="13" a="1"/>
  <c r="M3270" i="13" s="1"/>
  <c r="K3270" i="13" s="1"/>
  <c r="M3271" i="13" a="1"/>
  <c r="M3271" i="13" s="1"/>
  <c r="M3272" i="13" a="1"/>
  <c r="M3272" i="13" s="1"/>
  <c r="K3272" i="13" s="1"/>
  <c r="M3273" i="13" a="1"/>
  <c r="M3273" i="13"/>
  <c r="K3273" i="13" s="1"/>
  <c r="M3274" i="13" a="1"/>
  <c r="M3274" i="13" s="1"/>
  <c r="M3275" i="13" a="1"/>
  <c r="M3275" i="13" s="1"/>
  <c r="K3275" i="13" s="1"/>
  <c r="M3276" i="13" a="1"/>
  <c r="M3276" i="13" s="1"/>
  <c r="K3276" i="13" s="1"/>
  <c r="M3277" i="13" a="1"/>
  <c r="M3277" i="13"/>
  <c r="K3277" i="13" s="1"/>
  <c r="M3278" i="13" a="1"/>
  <c r="M3278" i="13" s="1"/>
  <c r="M3279" i="13" a="1"/>
  <c r="M3279" i="13" s="1"/>
  <c r="K3279" i="13" s="1"/>
  <c r="M3280" i="13" a="1"/>
  <c r="M3280" i="13" s="1"/>
  <c r="M3281" i="13" a="1"/>
  <c r="M3281" i="13" s="1"/>
  <c r="K3281" i="13" s="1"/>
  <c r="M3282" i="13" a="1"/>
  <c r="M3282" i="13" s="1"/>
  <c r="M3283" i="13" a="1"/>
  <c r="M3283" i="13"/>
  <c r="K3283" i="13" s="1"/>
  <c r="M3284" i="13" a="1"/>
  <c r="M3284" i="13" s="1"/>
  <c r="M3285" i="13" a="1"/>
  <c r="M3285" i="13"/>
  <c r="M3286" i="13" a="1"/>
  <c r="M3286" i="13" s="1"/>
  <c r="K3286" i="13" s="1"/>
  <c r="M3287" i="13" a="1"/>
  <c r="M3287" i="13" s="1"/>
  <c r="M3288" i="13" a="1"/>
  <c r="M3288" i="13" s="1"/>
  <c r="K3288" i="13" s="1"/>
  <c r="M3289" i="13" a="1"/>
  <c r="M3289" i="13"/>
  <c r="K3289" i="13" s="1"/>
  <c r="M3290" i="13" a="1"/>
  <c r="M3290" i="13" s="1"/>
  <c r="M3291" i="13" a="1"/>
  <c r="M3291" i="13" s="1"/>
  <c r="K3291" i="13" s="1"/>
  <c r="M3292" i="13" a="1"/>
  <c r="M3292" i="13" s="1"/>
  <c r="K3292" i="13" s="1"/>
  <c r="M3293" i="13" a="1"/>
  <c r="M3293" i="13"/>
  <c r="K3293" i="13" s="1"/>
  <c r="M3294" i="13" a="1"/>
  <c r="M3294" i="13" s="1"/>
  <c r="M3295" i="13" a="1"/>
  <c r="M3295" i="13" s="1"/>
  <c r="K3295" i="13" s="1"/>
  <c r="M3296" i="13" a="1"/>
  <c r="M3296" i="13" s="1"/>
  <c r="M3297" i="13" a="1"/>
  <c r="M3297" i="13" s="1"/>
  <c r="K3297" i="13" s="1"/>
  <c r="M3298" i="13" a="1"/>
  <c r="M3298" i="13" s="1"/>
  <c r="M3299" i="13" a="1"/>
  <c r="M3299" i="13"/>
  <c r="K3299" i="13" s="1"/>
  <c r="M3300" i="13" a="1"/>
  <c r="M3300" i="13" s="1"/>
  <c r="M3301" i="13" a="1"/>
  <c r="M3301" i="13"/>
  <c r="M3302" i="13" a="1"/>
  <c r="M3302" i="13" s="1"/>
  <c r="K3302" i="13" s="1"/>
  <c r="M3303" i="13" a="1"/>
  <c r="M3303" i="13" s="1"/>
  <c r="M3304" i="13" a="1"/>
  <c r="M3304" i="13" s="1"/>
  <c r="K3304" i="13" s="1"/>
  <c r="M3305" i="13" a="1"/>
  <c r="M3305" i="13"/>
  <c r="K3305" i="13" s="1"/>
  <c r="M3306" i="13" a="1"/>
  <c r="M3306" i="13" s="1"/>
  <c r="M3307" i="13" a="1"/>
  <c r="M3307" i="13" s="1"/>
  <c r="K3307" i="13" s="1"/>
  <c r="M3308" i="13" a="1"/>
  <c r="M3308" i="13" s="1"/>
  <c r="K3308" i="13" s="1"/>
  <c r="M3309" i="13" a="1"/>
  <c r="M3309" i="13"/>
  <c r="K3309" i="13" s="1"/>
  <c r="M3310" i="13" a="1"/>
  <c r="M3310" i="13" s="1"/>
  <c r="M3311" i="13" a="1"/>
  <c r="M3311" i="13" s="1"/>
  <c r="K3311" i="13" s="1"/>
  <c r="M3312" i="13" a="1"/>
  <c r="M3312" i="13" s="1"/>
  <c r="M3313" i="13" a="1"/>
  <c r="M3313" i="13" s="1"/>
  <c r="K3313" i="13" s="1"/>
  <c r="M3314" i="13" a="1"/>
  <c r="M3314" i="13" s="1"/>
  <c r="M3315" i="13" a="1"/>
  <c r="M3315" i="13"/>
  <c r="K3315" i="13" s="1"/>
  <c r="M3316" i="13" a="1"/>
  <c r="M3316" i="13" s="1"/>
  <c r="M3317" i="13" a="1"/>
  <c r="M3317" i="13"/>
  <c r="M3318" i="13" a="1"/>
  <c r="M3318" i="13" s="1"/>
  <c r="K3318" i="13" s="1"/>
  <c r="M3319" i="13" a="1"/>
  <c r="M3319" i="13" s="1"/>
  <c r="M3320" i="13" a="1"/>
  <c r="M3320" i="13" s="1"/>
  <c r="K3320" i="13" s="1"/>
  <c r="M3321" i="13" a="1"/>
  <c r="M3321" i="13"/>
  <c r="K3321" i="13" s="1"/>
  <c r="M3322" i="13" a="1"/>
  <c r="M3322" i="13" s="1"/>
  <c r="M3323" i="13" a="1"/>
  <c r="M3323" i="13" s="1"/>
  <c r="K3323" i="13" s="1"/>
  <c r="M3324" i="13" a="1"/>
  <c r="M3324" i="13" s="1"/>
  <c r="K3324" i="13" s="1"/>
  <c r="M3325" i="13" a="1"/>
  <c r="M3325" i="13"/>
  <c r="K3325" i="13" s="1"/>
  <c r="M3326" i="13" a="1"/>
  <c r="M3326" i="13" s="1"/>
  <c r="M3327" i="13" a="1"/>
  <c r="M3327" i="13" s="1"/>
  <c r="K3327" i="13" s="1"/>
  <c r="M3328" i="13" a="1"/>
  <c r="M3328" i="13" s="1"/>
  <c r="M3329" i="13" a="1"/>
  <c r="M3329" i="13" s="1"/>
  <c r="K3329" i="13" s="1"/>
  <c r="M3330" i="13" a="1"/>
  <c r="M3330" i="13" s="1"/>
  <c r="M3331" i="13" a="1"/>
  <c r="M3331" i="13"/>
  <c r="K3331" i="13" s="1"/>
  <c r="M3332" i="13" a="1"/>
  <c r="M3332" i="13" s="1"/>
  <c r="M3333" i="13" a="1"/>
  <c r="M3333" i="13"/>
  <c r="M3334" i="13" a="1"/>
  <c r="M3334" i="13" s="1"/>
  <c r="K3334" i="13" s="1"/>
  <c r="M3335" i="13" a="1"/>
  <c r="M3335" i="13" s="1"/>
  <c r="M3336" i="13" a="1"/>
  <c r="M3336" i="13" s="1"/>
  <c r="K3336" i="13" s="1"/>
  <c r="M3337" i="13" a="1"/>
  <c r="M3337" i="13"/>
  <c r="K3337" i="13" s="1"/>
  <c r="M3338" i="13" a="1"/>
  <c r="M3338" i="13" s="1"/>
  <c r="M3339" i="13" a="1"/>
  <c r="M3339" i="13" s="1"/>
  <c r="K3339" i="13" s="1"/>
  <c r="M3340" i="13" a="1"/>
  <c r="M3340" i="13" s="1"/>
  <c r="K3340" i="13" s="1"/>
  <c r="M3341" i="13" a="1"/>
  <c r="M3341" i="13"/>
  <c r="K3341" i="13" s="1"/>
  <c r="M3342" i="13" a="1"/>
  <c r="M3342" i="13" s="1"/>
  <c r="M3343" i="13" a="1"/>
  <c r="M3343" i="13" s="1"/>
  <c r="K3343" i="13" s="1"/>
  <c r="M3344" i="13" a="1"/>
  <c r="M3344" i="13" s="1"/>
  <c r="M3345" i="13" a="1"/>
  <c r="M3345" i="13" s="1"/>
  <c r="K3345" i="13" s="1"/>
  <c r="M3346" i="13" a="1"/>
  <c r="M3346" i="13" s="1"/>
  <c r="M3347" i="13" a="1"/>
  <c r="M3347" i="13"/>
  <c r="K3347" i="13" s="1"/>
  <c r="M3348" i="13" a="1"/>
  <c r="M3348" i="13" s="1"/>
  <c r="M3349" i="13" a="1"/>
  <c r="M3349" i="13"/>
  <c r="M3350" i="13" a="1"/>
  <c r="M3350" i="13" s="1"/>
  <c r="K3350" i="13" s="1"/>
  <c r="M3351" i="13" a="1"/>
  <c r="M3351" i="13" s="1"/>
  <c r="M3352" i="13" a="1"/>
  <c r="M3352" i="13" s="1"/>
  <c r="K3352" i="13" s="1"/>
  <c r="M3353" i="13" a="1"/>
  <c r="M3353" i="13"/>
  <c r="K3353" i="13" s="1"/>
  <c r="M3354" i="13" a="1"/>
  <c r="M3354" i="13" s="1"/>
  <c r="M3355" i="13" a="1"/>
  <c r="M3355" i="13" s="1"/>
  <c r="K3355" i="13" s="1"/>
  <c r="M3356" i="13" a="1"/>
  <c r="M3356" i="13" s="1"/>
  <c r="K3356" i="13" s="1"/>
  <c r="M3357" i="13" a="1"/>
  <c r="M3357" i="13"/>
  <c r="K3357" i="13" s="1"/>
  <c r="M3358" i="13" a="1"/>
  <c r="M3358" i="13" s="1"/>
  <c r="M3359" i="13" a="1"/>
  <c r="M3359" i="13" s="1"/>
  <c r="K3359" i="13" s="1"/>
  <c r="M3360" i="13" a="1"/>
  <c r="M3360" i="13" s="1"/>
  <c r="M3361" i="13" a="1"/>
  <c r="M3361" i="13" s="1"/>
  <c r="K3361" i="13" s="1"/>
  <c r="M3362" i="13" a="1"/>
  <c r="M3362" i="13" s="1"/>
  <c r="M3363" i="13" a="1"/>
  <c r="M3363" i="13"/>
  <c r="K3363" i="13" s="1"/>
  <c r="M3364" i="13" a="1"/>
  <c r="M3364" i="13" s="1"/>
  <c r="M3365" i="13" a="1"/>
  <c r="M3365" i="13"/>
  <c r="M3366" i="13" a="1"/>
  <c r="M3366" i="13" s="1"/>
  <c r="K3366" i="13" s="1"/>
  <c r="M3367" i="13" a="1"/>
  <c r="M3367" i="13" s="1"/>
  <c r="M3368" i="13" a="1"/>
  <c r="M3368" i="13" s="1"/>
  <c r="K3368" i="13" s="1"/>
  <c r="M3369" i="13" a="1"/>
  <c r="M3369" i="13"/>
  <c r="K3369" i="13" s="1"/>
  <c r="M3370" i="13" a="1"/>
  <c r="M3370" i="13" s="1"/>
  <c r="M3371" i="13" a="1"/>
  <c r="M3371" i="13" s="1"/>
  <c r="K3371" i="13" s="1"/>
  <c r="M3372" i="13" a="1"/>
  <c r="M3372" i="13" s="1"/>
  <c r="K3372" i="13" s="1"/>
  <c r="M3373" i="13" a="1"/>
  <c r="M3373" i="13"/>
  <c r="K3373" i="13" s="1"/>
  <c r="M3374" i="13" a="1"/>
  <c r="M3374" i="13" s="1"/>
  <c r="M3375" i="13" a="1"/>
  <c r="M3375" i="13" s="1"/>
  <c r="K3375" i="13" s="1"/>
  <c r="M3376" i="13" a="1"/>
  <c r="M3376" i="13" s="1"/>
  <c r="M3377" i="13" a="1"/>
  <c r="M3377" i="13" s="1"/>
  <c r="K3377" i="13" s="1"/>
  <c r="M3378" i="13" a="1"/>
  <c r="M3378" i="13" s="1"/>
  <c r="M3379" i="13" a="1"/>
  <c r="M3379" i="13"/>
  <c r="K3379" i="13" s="1"/>
  <c r="M3380" i="13" a="1"/>
  <c r="M3380" i="13" s="1"/>
  <c r="M3381" i="13" a="1"/>
  <c r="M3381" i="13"/>
  <c r="M3382" i="13" a="1"/>
  <c r="M3382" i="13" s="1"/>
  <c r="K3382" i="13" s="1"/>
  <c r="M3383" i="13" a="1"/>
  <c r="M3383" i="13" s="1"/>
  <c r="M3384" i="13" a="1"/>
  <c r="M3384" i="13" s="1"/>
  <c r="K3384" i="13" s="1"/>
  <c r="M3385" i="13" a="1"/>
  <c r="M3385" i="13"/>
  <c r="K3385" i="13" s="1"/>
  <c r="M3386" i="13" a="1"/>
  <c r="M3386" i="13" s="1"/>
  <c r="M3387" i="13" a="1"/>
  <c r="M3387" i="13" s="1"/>
  <c r="K3387" i="13" s="1"/>
  <c r="M3388" i="13" a="1"/>
  <c r="M3388" i="13" s="1"/>
  <c r="K3388" i="13" s="1"/>
  <c r="M3389" i="13" a="1"/>
  <c r="M3389" i="13"/>
  <c r="K3389" i="13" s="1"/>
  <c r="M3390" i="13" a="1"/>
  <c r="M3390" i="13" s="1"/>
  <c r="M3391" i="13" a="1"/>
  <c r="M3391" i="13" s="1"/>
  <c r="K3391" i="13" s="1"/>
  <c r="M3392" i="13" a="1"/>
  <c r="M3392" i="13" s="1"/>
  <c r="M3393" i="13" a="1"/>
  <c r="M3393" i="13" s="1"/>
  <c r="K3393" i="13" s="1"/>
  <c r="M3394" i="13" a="1"/>
  <c r="M3394" i="13" s="1"/>
  <c r="M3395" i="13" a="1"/>
  <c r="M3395" i="13"/>
  <c r="K3395" i="13" s="1"/>
  <c r="M3396" i="13" a="1"/>
  <c r="M3396" i="13" s="1"/>
  <c r="M3397" i="13" a="1"/>
  <c r="M3397" i="13"/>
  <c r="M3398" i="13" a="1"/>
  <c r="M3398" i="13" s="1"/>
  <c r="K3398" i="13" s="1"/>
  <c r="M3399" i="13" a="1"/>
  <c r="M3399" i="13" s="1"/>
  <c r="M3400" i="13" a="1"/>
  <c r="M3400" i="13" s="1"/>
  <c r="K3400" i="13" s="1"/>
  <c r="M3401" i="13" a="1"/>
  <c r="M3401" i="13"/>
  <c r="K3401" i="13" s="1"/>
  <c r="M3402" i="13" a="1"/>
  <c r="M3402" i="13" s="1"/>
  <c r="M3403" i="13" a="1"/>
  <c r="M3403" i="13" s="1"/>
  <c r="K3403" i="13" s="1"/>
  <c r="M3404" i="13" a="1"/>
  <c r="M3404" i="13" s="1"/>
  <c r="K3404" i="13" s="1"/>
  <c r="M3405" i="13" a="1"/>
  <c r="M3405" i="13"/>
  <c r="K3405" i="13" s="1"/>
  <c r="M3406" i="13" a="1"/>
  <c r="M3406" i="13" s="1"/>
  <c r="M3407" i="13" a="1"/>
  <c r="M3407" i="13" s="1"/>
  <c r="K3407" i="13" s="1"/>
  <c r="M3408" i="13" a="1"/>
  <c r="M3408" i="13" s="1"/>
  <c r="M3409" i="13" a="1"/>
  <c r="M3409" i="13" s="1"/>
  <c r="K3409" i="13" s="1"/>
  <c r="M3410" i="13" a="1"/>
  <c r="M3410" i="13" s="1"/>
  <c r="M3411" i="13" a="1"/>
  <c r="M3411" i="13"/>
  <c r="K3411" i="13" s="1"/>
  <c r="M3412" i="13" a="1"/>
  <c r="M3412" i="13" s="1"/>
  <c r="M3413" i="13" a="1"/>
  <c r="M3413" i="13"/>
  <c r="M3414" i="13" a="1"/>
  <c r="M3414" i="13" s="1"/>
  <c r="K3414" i="13" s="1"/>
  <c r="M3415" i="13" a="1"/>
  <c r="M3415" i="13" s="1"/>
  <c r="M3416" i="13" a="1"/>
  <c r="M3416" i="13" s="1"/>
  <c r="K3416" i="13" s="1"/>
  <c r="M3417" i="13" a="1"/>
  <c r="M3417" i="13"/>
  <c r="K3417" i="13" s="1"/>
  <c r="M3418" i="13" a="1"/>
  <c r="M3418" i="13" s="1"/>
  <c r="M3419" i="13" a="1"/>
  <c r="M3419" i="13" s="1"/>
  <c r="K3419" i="13" s="1"/>
  <c r="M3420" i="13" a="1"/>
  <c r="M3420" i="13" s="1"/>
  <c r="K3420" i="13" s="1"/>
  <c r="M3421" i="13" a="1"/>
  <c r="M3421" i="13"/>
  <c r="K3421" i="13" s="1"/>
  <c r="M3422" i="13" a="1"/>
  <c r="M3422" i="13" s="1"/>
  <c r="M3423" i="13" a="1"/>
  <c r="M3423" i="13" s="1"/>
  <c r="K3423" i="13" s="1"/>
  <c r="M3424" i="13" a="1"/>
  <c r="M3424" i="13" s="1"/>
  <c r="M3425" i="13" a="1"/>
  <c r="M3425" i="13" s="1"/>
  <c r="K3425" i="13" s="1"/>
  <c r="M3426" i="13" a="1"/>
  <c r="M3426" i="13" s="1"/>
  <c r="M3427" i="13" a="1"/>
  <c r="M3427" i="13"/>
  <c r="K3427" i="13" s="1"/>
  <c r="M3428" i="13" a="1"/>
  <c r="M3428" i="13" s="1"/>
  <c r="M3429" i="13" a="1"/>
  <c r="M3429" i="13"/>
  <c r="M3430" i="13" a="1"/>
  <c r="M3430" i="13" s="1"/>
  <c r="K3430" i="13" s="1"/>
  <c r="M3431" i="13" a="1"/>
  <c r="M3431" i="13" s="1"/>
  <c r="M3432" i="13" a="1"/>
  <c r="M3432" i="13" s="1"/>
  <c r="K3432" i="13" s="1"/>
  <c r="M3433" i="13" a="1"/>
  <c r="M3433" i="13"/>
  <c r="K3433" i="13" s="1"/>
  <c r="M3434" i="13" a="1"/>
  <c r="M3434" i="13" s="1"/>
  <c r="M3435" i="13" a="1"/>
  <c r="M3435" i="13" s="1"/>
  <c r="K3435" i="13" s="1"/>
  <c r="M3436" i="13" a="1"/>
  <c r="M3436" i="13" s="1"/>
  <c r="K3436" i="13" s="1"/>
  <c r="M3437" i="13" a="1"/>
  <c r="M3437" i="13"/>
  <c r="K3437" i="13" s="1"/>
  <c r="M3438" i="13" a="1"/>
  <c r="M3438" i="13" s="1"/>
  <c r="M3439" i="13" a="1"/>
  <c r="M3439" i="13" s="1"/>
  <c r="K3439" i="13" s="1"/>
  <c r="M3440" i="13" a="1"/>
  <c r="M3440" i="13"/>
  <c r="K3440" i="13" s="1"/>
  <c r="M3441" i="13" a="1"/>
  <c r="M3441" i="13" s="1"/>
  <c r="M3442" i="13" a="1"/>
  <c r="M3442" i="13" s="1"/>
  <c r="K3442" i="13" s="1"/>
  <c r="M3443" i="13" a="1"/>
  <c r="M3443" i="13" s="1"/>
  <c r="K3443" i="13" s="1"/>
  <c r="M3444" i="13" a="1"/>
  <c r="M3444" i="13"/>
  <c r="K3444" i="13" s="1"/>
  <c r="M3445" i="13" a="1"/>
  <c r="M3445" i="13" s="1"/>
  <c r="M3446" i="13" a="1"/>
  <c r="M3446" i="13" s="1"/>
  <c r="K3446" i="13" s="1"/>
  <c r="M3447" i="13" a="1"/>
  <c r="M3447" i="13" s="1"/>
  <c r="K3447" i="13" s="1"/>
  <c r="M3448" i="13" a="1"/>
  <c r="M3448" i="13"/>
  <c r="K3448" i="13" s="1"/>
  <c r="M3449" i="13" a="1"/>
  <c r="M3449" i="13" s="1"/>
  <c r="M3450" i="13" a="1"/>
  <c r="M3450" i="13" s="1"/>
  <c r="K3450" i="13" s="1"/>
  <c r="M3451" i="13" a="1"/>
  <c r="M3451" i="13" s="1"/>
  <c r="K3451" i="13" s="1"/>
  <c r="M3452" i="13" a="1"/>
  <c r="M3452" i="13"/>
  <c r="K3452" i="13" s="1"/>
  <c r="M3453" i="13" a="1"/>
  <c r="M3453" i="13" s="1"/>
  <c r="M3454" i="13" a="1"/>
  <c r="M3454" i="13" s="1"/>
  <c r="K3454" i="13" s="1"/>
  <c r="M3455" i="13" a="1"/>
  <c r="M3455" i="13" s="1"/>
  <c r="K3455" i="13" s="1"/>
  <c r="M3456" i="13" a="1"/>
  <c r="M3456" i="13"/>
  <c r="K3456" i="13" s="1"/>
  <c r="M3457" i="13" a="1"/>
  <c r="M3457" i="13" s="1"/>
  <c r="M3458" i="13" a="1"/>
  <c r="M3458" i="13" s="1"/>
  <c r="K3458" i="13" s="1"/>
  <c r="M3459" i="13" a="1"/>
  <c r="M3459" i="13" s="1"/>
  <c r="K3459" i="13" s="1"/>
  <c r="M3460" i="13" a="1"/>
  <c r="M3460" i="13"/>
  <c r="K3460" i="13" s="1"/>
  <c r="M3461" i="13" a="1"/>
  <c r="M3461" i="13" s="1"/>
  <c r="M3462" i="13" a="1"/>
  <c r="M3462" i="13" s="1"/>
  <c r="K3462" i="13" s="1"/>
  <c r="M3463" i="13" a="1"/>
  <c r="M3463" i="13" s="1"/>
  <c r="K3463" i="13" s="1"/>
  <c r="M3464" i="13" a="1"/>
  <c r="M3464" i="13"/>
  <c r="K3464" i="13" s="1"/>
  <c r="M3465" i="13" a="1"/>
  <c r="M3465" i="13" s="1"/>
  <c r="M3466" i="13" a="1"/>
  <c r="M3466" i="13" s="1"/>
  <c r="K3466" i="13" s="1"/>
  <c r="M3467" i="13" a="1"/>
  <c r="M3467" i="13" s="1"/>
  <c r="K3467" i="13" s="1"/>
  <c r="M3468" i="13" a="1"/>
  <c r="M3468" i="13"/>
  <c r="K3468" i="13" s="1"/>
  <c r="M3469" i="13" a="1"/>
  <c r="M3469" i="13" s="1"/>
  <c r="M3470" i="13" a="1"/>
  <c r="M3470" i="13" s="1"/>
  <c r="K3470" i="13" s="1"/>
  <c r="M3471" i="13" a="1"/>
  <c r="M3471" i="13" s="1"/>
  <c r="K3471" i="13" s="1"/>
  <c r="M3472" i="13" a="1"/>
  <c r="M3472" i="13"/>
  <c r="K3472" i="13" s="1"/>
  <c r="M3473" i="13" a="1"/>
  <c r="M3473" i="13" s="1"/>
  <c r="M3474" i="13" a="1"/>
  <c r="M3474" i="13" s="1"/>
  <c r="K3474" i="13" s="1"/>
  <c r="M3475" i="13" a="1"/>
  <c r="M3475" i="13" s="1"/>
  <c r="K3475" i="13" s="1"/>
  <c r="M3476" i="13" a="1"/>
  <c r="M3476" i="13"/>
  <c r="K3476" i="13" s="1"/>
  <c r="M3477" i="13" a="1"/>
  <c r="M3477" i="13" s="1"/>
  <c r="M3478" i="13" a="1"/>
  <c r="M3478" i="13" s="1"/>
  <c r="K3478" i="13" s="1"/>
  <c r="M3479" i="13" a="1"/>
  <c r="M3479" i="13" s="1"/>
  <c r="K3479" i="13" s="1"/>
  <c r="M3480" i="13" a="1"/>
  <c r="M3480" i="13"/>
  <c r="K3480" i="13" s="1"/>
  <c r="M3481" i="13" a="1"/>
  <c r="M3481" i="13" s="1"/>
  <c r="M3482" i="13" a="1"/>
  <c r="M3482" i="13" s="1"/>
  <c r="K3482" i="13" s="1"/>
  <c r="M3483" i="13" a="1"/>
  <c r="M3483" i="13" s="1"/>
  <c r="K3483" i="13" s="1"/>
  <c r="M3484" i="13" a="1"/>
  <c r="M3484" i="13"/>
  <c r="K3484" i="13" s="1"/>
  <c r="M3485" i="13" a="1"/>
  <c r="M3485" i="13" s="1"/>
  <c r="M3486" i="13" a="1"/>
  <c r="M3486" i="13" s="1"/>
  <c r="K3486" i="13" s="1"/>
  <c r="M3487" i="13" a="1"/>
  <c r="M3487" i="13" s="1"/>
  <c r="K3487" i="13" s="1"/>
  <c r="M3488" i="13" a="1"/>
  <c r="M3488" i="13"/>
  <c r="K3488" i="13" s="1"/>
  <c r="M3489" i="13" a="1"/>
  <c r="M3489" i="13" s="1"/>
  <c r="M3490" i="13" a="1"/>
  <c r="M3490" i="13" s="1"/>
  <c r="K3490" i="13" s="1"/>
  <c r="M3491" i="13" a="1"/>
  <c r="M3491" i="13" s="1"/>
  <c r="K3491" i="13" s="1"/>
  <c r="M3492" i="13" a="1"/>
  <c r="M3492" i="13"/>
  <c r="K3492" i="13" s="1"/>
  <c r="M3493" i="13" a="1"/>
  <c r="M3493" i="13" s="1"/>
  <c r="M3494" i="13" a="1"/>
  <c r="M3494" i="13" s="1"/>
  <c r="K3494" i="13" s="1"/>
  <c r="M3495" i="13" a="1"/>
  <c r="M3495" i="13" s="1"/>
  <c r="K3495" i="13" s="1"/>
  <c r="M3496" i="13" a="1"/>
  <c r="M3496" i="13"/>
  <c r="K3496" i="13" s="1"/>
  <c r="M3497" i="13" a="1"/>
  <c r="M3497" i="13" s="1"/>
  <c r="M3498" i="13" a="1"/>
  <c r="M3498" i="13" s="1"/>
  <c r="K3498" i="13" s="1"/>
  <c r="M3499" i="13" a="1"/>
  <c r="M3499" i="13" s="1"/>
  <c r="K3499" i="13" s="1"/>
  <c r="M3500" i="13" a="1"/>
  <c r="M3500" i="13"/>
  <c r="K3500" i="13" s="1"/>
  <c r="M3501" i="13" a="1"/>
  <c r="M3501" i="13" s="1"/>
  <c r="M3502" i="13" a="1"/>
  <c r="M3502" i="13" s="1"/>
  <c r="K3502" i="13" s="1"/>
  <c r="M3503" i="13" a="1"/>
  <c r="M3503" i="13" s="1"/>
  <c r="K3503" i="13" s="1"/>
  <c r="M3504" i="13" a="1"/>
  <c r="M3504" i="13"/>
  <c r="K3504" i="13" s="1"/>
  <c r="M3505" i="13" a="1"/>
  <c r="M3505" i="13" s="1"/>
  <c r="M3506" i="13" a="1"/>
  <c r="M3506" i="13" s="1"/>
  <c r="K3506" i="13" s="1"/>
  <c r="M3507" i="13" a="1"/>
  <c r="M3507" i="13" s="1"/>
  <c r="K3507" i="13" s="1"/>
  <c r="M3508" i="13" a="1"/>
  <c r="M3508" i="13"/>
  <c r="K3508" i="13" s="1"/>
  <c r="M3509" i="13" a="1"/>
  <c r="M3509" i="13" s="1"/>
  <c r="M3510" i="13" a="1"/>
  <c r="M3510" i="13" s="1"/>
  <c r="K3510" i="13" s="1"/>
  <c r="M3511" i="13" a="1"/>
  <c r="M3511" i="13" s="1"/>
  <c r="K3511" i="13" s="1"/>
  <c r="M3512" i="13" a="1"/>
  <c r="M3512" i="13"/>
  <c r="K3512" i="13" s="1"/>
  <c r="M3513" i="13" a="1"/>
  <c r="M3513" i="13" s="1"/>
  <c r="M3514" i="13" a="1"/>
  <c r="M3514" i="13" s="1"/>
  <c r="K3514" i="13" s="1"/>
  <c r="M3515" i="13" a="1"/>
  <c r="M3515" i="13" s="1"/>
  <c r="K3515" i="13" s="1"/>
  <c r="M3516" i="13" a="1"/>
  <c r="M3516" i="13"/>
  <c r="K3516" i="13" s="1"/>
  <c r="M3517" i="13" a="1"/>
  <c r="M3517" i="13" s="1"/>
  <c r="M3518" i="13" a="1"/>
  <c r="M3518" i="13" s="1"/>
  <c r="K3518" i="13" s="1"/>
  <c r="M3519" i="13" a="1"/>
  <c r="M3519" i="13" s="1"/>
  <c r="K3519" i="13" s="1"/>
  <c r="M3520" i="13" a="1"/>
  <c r="M3520" i="13"/>
  <c r="K3520" i="13" s="1"/>
  <c r="M3521" i="13" a="1"/>
  <c r="M3521" i="13" s="1"/>
  <c r="M3522" i="13" a="1"/>
  <c r="M3522" i="13" s="1"/>
  <c r="K3522" i="13" s="1"/>
  <c r="M3523" i="13" a="1"/>
  <c r="M3523" i="13" s="1"/>
  <c r="K3523" i="13" s="1"/>
  <c r="M3524" i="13" a="1"/>
  <c r="M3524" i="13"/>
  <c r="K3524" i="13" s="1"/>
  <c r="M3525" i="13" a="1"/>
  <c r="M3525" i="13" s="1"/>
  <c r="M3526" i="13" a="1"/>
  <c r="M3526" i="13" s="1"/>
  <c r="K3526" i="13" s="1"/>
  <c r="M3527" i="13" a="1"/>
  <c r="M3527" i="13" s="1"/>
  <c r="K3527" i="13" s="1"/>
  <c r="M3528" i="13" a="1"/>
  <c r="M3528" i="13"/>
  <c r="K3528" i="13" s="1"/>
  <c r="M3529" i="13" a="1"/>
  <c r="M3529" i="13" s="1"/>
  <c r="M3530" i="13" a="1"/>
  <c r="M3530" i="13" s="1"/>
  <c r="K3530" i="13" s="1"/>
  <c r="M3531" i="13" a="1"/>
  <c r="M3531" i="13" s="1"/>
  <c r="K3531" i="13" s="1"/>
  <c r="M3532" i="13" a="1"/>
  <c r="M3532" i="13"/>
  <c r="K3532" i="13" s="1"/>
  <c r="M3533" i="13" a="1"/>
  <c r="M3533" i="13" s="1"/>
  <c r="M3534" i="13" a="1"/>
  <c r="M3534" i="13" s="1"/>
  <c r="K3534" i="13" s="1"/>
  <c r="M3535" i="13" a="1"/>
  <c r="M3535" i="13" s="1"/>
  <c r="K3535" i="13" s="1"/>
  <c r="M3536" i="13" a="1"/>
  <c r="M3536" i="13"/>
  <c r="K3536" i="13" s="1"/>
  <c r="M3537" i="13" a="1"/>
  <c r="M3537" i="13" s="1"/>
  <c r="M3538" i="13" a="1"/>
  <c r="M3538" i="13" s="1"/>
  <c r="K3538" i="13" s="1"/>
  <c r="M3539" i="13" a="1"/>
  <c r="M3539" i="13" s="1"/>
  <c r="K3539" i="13" s="1"/>
  <c r="M3540" i="13" a="1"/>
  <c r="M3540" i="13"/>
  <c r="K3540" i="13" s="1"/>
  <c r="M3541" i="13" a="1"/>
  <c r="M3541" i="13" s="1"/>
  <c r="M3542" i="13" a="1"/>
  <c r="M3542" i="13" s="1"/>
  <c r="K3542" i="13" s="1"/>
  <c r="M3543" i="13" a="1"/>
  <c r="M3543" i="13" s="1"/>
  <c r="K3543" i="13" s="1"/>
  <c r="M3544" i="13" a="1"/>
  <c r="M3544" i="13"/>
  <c r="K3544" i="13" s="1"/>
  <c r="M3545" i="13" a="1"/>
  <c r="M3545" i="13" s="1"/>
  <c r="M3546" i="13" a="1"/>
  <c r="M3546" i="13" s="1"/>
  <c r="K3546" i="13" s="1"/>
  <c r="M3547" i="13" a="1"/>
  <c r="M3547" i="13" s="1"/>
  <c r="K3547" i="13" s="1"/>
  <c r="M3548" i="13" a="1"/>
  <c r="M3548" i="13"/>
  <c r="K3548" i="13" s="1"/>
  <c r="M3549" i="13" a="1"/>
  <c r="M3549" i="13" s="1"/>
  <c r="M3550" i="13" a="1"/>
  <c r="M3550" i="13" s="1"/>
  <c r="K3550" i="13" s="1"/>
  <c r="M3551" i="13" a="1"/>
  <c r="M3551" i="13" s="1"/>
  <c r="K3551" i="13" s="1"/>
  <c r="M3552" i="13" a="1"/>
  <c r="M3552" i="13"/>
  <c r="K3552" i="13" s="1"/>
  <c r="M3553" i="13" a="1"/>
  <c r="M3553" i="13" s="1"/>
  <c r="M3554" i="13" a="1"/>
  <c r="M3554" i="13" s="1"/>
  <c r="K3554" i="13" s="1"/>
  <c r="M3555" i="13" a="1"/>
  <c r="M3555" i="13" s="1"/>
  <c r="K3555" i="13" s="1"/>
  <c r="M3556" i="13" a="1"/>
  <c r="M3556" i="13"/>
  <c r="K3556" i="13" s="1"/>
  <c r="M3557" i="13" a="1"/>
  <c r="M3557" i="13" s="1"/>
  <c r="M3558" i="13" a="1"/>
  <c r="M3558" i="13" s="1"/>
  <c r="K3558" i="13" s="1"/>
  <c r="M3559" i="13" a="1"/>
  <c r="M3559" i="13" s="1"/>
  <c r="K3559" i="13" s="1"/>
  <c r="M3560" i="13" a="1"/>
  <c r="M3560" i="13"/>
  <c r="K3560" i="13" s="1"/>
  <c r="M3561" i="13" a="1"/>
  <c r="M3561" i="13" s="1"/>
  <c r="M3562" i="13" a="1"/>
  <c r="M3562" i="13" s="1"/>
  <c r="K3562" i="13" s="1"/>
  <c r="M3563" i="13" a="1"/>
  <c r="M3563" i="13" s="1"/>
  <c r="K3563" i="13" s="1"/>
  <c r="M3564" i="13" a="1"/>
  <c r="M3564" i="13"/>
  <c r="K3564" i="13" s="1"/>
  <c r="M3565" i="13" a="1"/>
  <c r="M3565" i="13" s="1"/>
  <c r="M3566" i="13" a="1"/>
  <c r="M3566" i="13" s="1"/>
  <c r="K3566" i="13" s="1"/>
  <c r="M3567" i="13" a="1"/>
  <c r="M3567" i="13" s="1"/>
  <c r="K3567" i="13" s="1"/>
  <c r="M3568" i="13" a="1"/>
  <c r="M3568" i="13"/>
  <c r="K3568" i="13" s="1"/>
  <c r="M3569" i="13" a="1"/>
  <c r="M3569" i="13" s="1"/>
  <c r="M3570" i="13" a="1"/>
  <c r="M3570" i="13" s="1"/>
  <c r="K3570" i="13" s="1"/>
  <c r="M3571" i="13" a="1"/>
  <c r="M3571" i="13" s="1"/>
  <c r="K3571" i="13" s="1"/>
  <c r="M3572" i="13" a="1"/>
  <c r="M3572" i="13"/>
  <c r="K3572" i="13" s="1"/>
  <c r="M3573" i="13" a="1"/>
  <c r="M3573" i="13" s="1"/>
  <c r="M3574" i="13" a="1"/>
  <c r="M3574" i="13" s="1"/>
  <c r="K3574" i="13" s="1"/>
  <c r="M3575" i="13" a="1"/>
  <c r="M3575" i="13" s="1"/>
  <c r="K3575" i="13" s="1"/>
  <c r="M3576" i="13" a="1"/>
  <c r="M3576" i="13"/>
  <c r="K3576" i="13" s="1"/>
  <c r="M3577" i="13" a="1"/>
  <c r="M3577" i="13" s="1"/>
  <c r="M3578" i="13" a="1"/>
  <c r="M3578" i="13" s="1"/>
  <c r="K3578" i="13" s="1"/>
  <c r="M3579" i="13" a="1"/>
  <c r="M3579" i="13" s="1"/>
  <c r="K3579" i="13" s="1"/>
  <c r="M3580" i="13" a="1"/>
  <c r="M3580" i="13"/>
  <c r="K3580" i="13" s="1"/>
  <c r="M3581" i="13" a="1"/>
  <c r="M3581" i="13" s="1"/>
  <c r="M3582" i="13" a="1"/>
  <c r="M3582" i="13" s="1"/>
  <c r="K3582" i="13" s="1"/>
  <c r="M3583" i="13" a="1"/>
  <c r="M3583" i="13" s="1"/>
  <c r="K3583" i="13" s="1"/>
  <c r="M3584" i="13" a="1"/>
  <c r="M3584" i="13"/>
  <c r="K3584" i="13" s="1"/>
  <c r="M3585" i="13" a="1"/>
  <c r="M3585" i="13" s="1"/>
  <c r="M3586" i="13" a="1"/>
  <c r="M3586" i="13" s="1"/>
  <c r="K3586" i="13" s="1"/>
  <c r="M3587" i="13" a="1"/>
  <c r="M3587" i="13" s="1"/>
  <c r="K3587" i="13" s="1"/>
  <c r="M3588" i="13" a="1"/>
  <c r="M3588" i="13"/>
  <c r="K3588" i="13" s="1"/>
  <c r="M3589" i="13" a="1"/>
  <c r="M3589" i="13" s="1"/>
  <c r="M3590" i="13" a="1"/>
  <c r="M3590" i="13" s="1"/>
  <c r="K3590" i="13" s="1"/>
  <c r="M3591" i="13" a="1"/>
  <c r="M3591" i="13" s="1"/>
  <c r="K3591" i="13" s="1"/>
  <c r="M3592" i="13" a="1"/>
  <c r="M3592" i="13"/>
  <c r="K3592" i="13" s="1"/>
  <c r="M3593" i="13" a="1"/>
  <c r="M3593" i="13" s="1"/>
  <c r="M3594" i="13" a="1"/>
  <c r="M3594" i="13" s="1"/>
  <c r="K3594" i="13" s="1"/>
  <c r="M3595" i="13" a="1"/>
  <c r="M3595" i="13" s="1"/>
  <c r="K3595" i="13" s="1"/>
  <c r="M3596" i="13" a="1"/>
  <c r="M3596" i="13"/>
  <c r="K3596" i="13" s="1"/>
  <c r="M3597" i="13" a="1"/>
  <c r="M3597" i="13" s="1"/>
  <c r="M3598" i="13" a="1"/>
  <c r="M3598" i="13" s="1"/>
  <c r="K3598" i="13" s="1"/>
  <c r="M3599" i="13" a="1"/>
  <c r="M3599" i="13" s="1"/>
  <c r="K3599" i="13" s="1"/>
  <c r="M3600" i="13" a="1"/>
  <c r="M3600" i="13"/>
  <c r="K3600" i="13" s="1"/>
  <c r="M3601" i="13" a="1"/>
  <c r="M3601" i="13" s="1"/>
  <c r="M3602" i="13" a="1"/>
  <c r="M3602" i="13" s="1"/>
  <c r="K3602" i="13" s="1"/>
  <c r="M3603" i="13" a="1"/>
  <c r="M3603" i="13" s="1"/>
  <c r="K3603" i="13" s="1"/>
  <c r="M3604" i="13" a="1"/>
  <c r="M3604" i="13"/>
  <c r="K3604" i="13" s="1"/>
  <c r="M3605" i="13" a="1"/>
  <c r="M3605" i="13" s="1"/>
  <c r="M3606" i="13" a="1"/>
  <c r="M3606" i="13" s="1"/>
  <c r="K3606" i="13" s="1"/>
  <c r="M3607" i="13" a="1"/>
  <c r="M3607" i="13" s="1"/>
  <c r="K3607" i="13" s="1"/>
  <c r="M3608" i="13" a="1"/>
  <c r="M3608" i="13"/>
  <c r="K3608" i="13" s="1"/>
  <c r="M3609" i="13" a="1"/>
  <c r="M3609" i="13" s="1"/>
  <c r="M3610" i="13" a="1"/>
  <c r="M3610" i="13" s="1"/>
  <c r="K3610" i="13" s="1"/>
  <c r="M3611" i="13" a="1"/>
  <c r="M3611" i="13" s="1"/>
  <c r="K3611" i="13" s="1"/>
  <c r="M3612" i="13" a="1"/>
  <c r="M3612" i="13"/>
  <c r="K3612" i="13" s="1"/>
  <c r="M3613" i="13" a="1"/>
  <c r="M3613" i="13" s="1"/>
  <c r="M3614" i="13" a="1"/>
  <c r="M3614" i="13" s="1"/>
  <c r="K3614" i="13" s="1"/>
  <c r="M3615" i="13" a="1"/>
  <c r="M3615" i="13" s="1"/>
  <c r="K3615" i="13" s="1"/>
  <c r="M3616" i="13" a="1"/>
  <c r="M3616" i="13"/>
  <c r="K3616" i="13" s="1"/>
  <c r="M3617" i="13" a="1"/>
  <c r="M3617" i="13" s="1"/>
  <c r="M3618" i="13" a="1"/>
  <c r="M3618" i="13" s="1"/>
  <c r="K3618" i="13" s="1"/>
  <c r="M3619" i="13" a="1"/>
  <c r="M3619" i="13" s="1"/>
  <c r="K3619" i="13" s="1"/>
  <c r="M3620" i="13" a="1"/>
  <c r="M3620" i="13"/>
  <c r="K3620" i="13" s="1"/>
  <c r="M3621" i="13" a="1"/>
  <c r="M3621" i="13" s="1"/>
  <c r="M3622" i="13" a="1"/>
  <c r="M3622" i="13" s="1"/>
  <c r="K3622" i="13" s="1"/>
  <c r="M3623" i="13" a="1"/>
  <c r="M3623" i="13" s="1"/>
  <c r="K3623" i="13" s="1"/>
  <c r="M3624" i="13" a="1"/>
  <c r="M3624" i="13"/>
  <c r="K3624" i="13" s="1"/>
  <c r="M3625" i="13" a="1"/>
  <c r="M3625" i="13" s="1"/>
  <c r="M3626" i="13" a="1"/>
  <c r="M3626" i="13" s="1"/>
  <c r="K3626" i="13" s="1"/>
  <c r="M3627" i="13" a="1"/>
  <c r="M3627" i="13" s="1"/>
  <c r="K3627" i="13" s="1"/>
  <c r="M3628" i="13" a="1"/>
  <c r="M3628" i="13"/>
  <c r="K3628" i="13" s="1"/>
  <c r="M3629" i="13" a="1"/>
  <c r="M3629" i="13" s="1"/>
  <c r="M3630" i="13" a="1"/>
  <c r="M3630" i="13" s="1"/>
  <c r="K3630" i="13" s="1"/>
  <c r="M3631" i="13" a="1"/>
  <c r="M3631" i="13" s="1"/>
  <c r="K3631" i="13" s="1"/>
  <c r="M3632" i="13" a="1"/>
  <c r="M3632" i="13"/>
  <c r="K3632" i="13" s="1"/>
  <c r="M3633" i="13" a="1"/>
  <c r="M3633" i="13" s="1"/>
  <c r="M3634" i="13" a="1"/>
  <c r="M3634" i="13" s="1"/>
  <c r="K3634" i="13" s="1"/>
  <c r="M3635" i="13" a="1"/>
  <c r="M3635" i="13" s="1"/>
  <c r="K3635" i="13" s="1"/>
  <c r="M3636" i="13" a="1"/>
  <c r="M3636" i="13"/>
  <c r="K3636" i="13" s="1"/>
  <c r="M3637" i="13" a="1"/>
  <c r="M3637" i="13" s="1"/>
  <c r="M3638" i="13" a="1"/>
  <c r="M3638" i="13" s="1"/>
  <c r="K3638" i="13" s="1"/>
  <c r="M3639" i="13" a="1"/>
  <c r="M3639" i="13" s="1"/>
  <c r="K3639" i="13" s="1"/>
  <c r="M3640" i="13" a="1"/>
  <c r="M3640" i="13"/>
  <c r="K3640" i="13" s="1"/>
  <c r="M3641" i="13" a="1"/>
  <c r="M3641" i="13" s="1"/>
  <c r="M3642" i="13" a="1"/>
  <c r="M3642" i="13" s="1"/>
  <c r="K3642" i="13" s="1"/>
  <c r="M3643" i="13" a="1"/>
  <c r="M3643" i="13" s="1"/>
  <c r="K3643" i="13" s="1"/>
  <c r="M3644" i="13" a="1"/>
  <c r="M3644" i="13"/>
  <c r="K3644" i="13" s="1"/>
  <c r="M3645" i="13" a="1"/>
  <c r="M3645" i="13" s="1"/>
  <c r="M3646" i="13" a="1"/>
  <c r="M3646" i="13" s="1"/>
  <c r="K3646" i="13" s="1"/>
  <c r="M3647" i="13" a="1"/>
  <c r="M3647" i="13" s="1"/>
  <c r="K3647" i="13" s="1"/>
  <c r="M3648" i="13" a="1"/>
  <c r="M3648" i="13"/>
  <c r="K3648" i="13" s="1"/>
  <c r="M3649" i="13" a="1"/>
  <c r="M3649" i="13" s="1"/>
  <c r="M3650" i="13" a="1"/>
  <c r="M3650" i="13" s="1"/>
  <c r="K3650" i="13" s="1"/>
  <c r="M3651" i="13" a="1"/>
  <c r="M3651" i="13" s="1"/>
  <c r="K3651" i="13" s="1"/>
  <c r="M3652" i="13" a="1"/>
  <c r="M3652" i="13"/>
  <c r="K3652" i="13" s="1"/>
  <c r="M3653" i="13" a="1"/>
  <c r="M3653" i="13" s="1"/>
  <c r="M3654" i="13" a="1"/>
  <c r="M3654" i="13" s="1"/>
  <c r="K3654" i="13" s="1"/>
  <c r="M3655" i="13" a="1"/>
  <c r="M3655" i="13" s="1"/>
  <c r="K3655" i="13" s="1"/>
  <c r="M3656" i="13" a="1"/>
  <c r="M3656" i="13"/>
  <c r="K3656" i="13" s="1"/>
  <c r="M3657" i="13" a="1"/>
  <c r="M3657" i="13" s="1"/>
  <c r="M3658" i="13" a="1"/>
  <c r="M3658" i="13" s="1"/>
  <c r="K3658" i="13" s="1"/>
  <c r="M3659" i="13" a="1"/>
  <c r="M3659" i="13" s="1"/>
  <c r="K3659" i="13" s="1"/>
  <c r="M3660" i="13" a="1"/>
  <c r="M3660" i="13"/>
  <c r="K3660" i="13" s="1"/>
  <c r="M3661" i="13" a="1"/>
  <c r="M3661" i="13" s="1"/>
  <c r="M3662" i="13" a="1"/>
  <c r="M3662" i="13" s="1"/>
  <c r="K3662" i="13" s="1"/>
  <c r="M3663" i="13" a="1"/>
  <c r="M3663" i="13" s="1"/>
  <c r="K3663" i="13" s="1"/>
  <c r="M3664" i="13" a="1"/>
  <c r="M3664" i="13"/>
  <c r="K3664" i="13" s="1"/>
  <c r="M3665" i="13" a="1"/>
  <c r="M3665" i="13" s="1"/>
  <c r="M3666" i="13" a="1"/>
  <c r="M3666" i="13" s="1"/>
  <c r="K3666" i="13" s="1"/>
  <c r="M3667" i="13" a="1"/>
  <c r="M3667" i="13" s="1"/>
  <c r="K3667" i="13" s="1"/>
  <c r="M3668" i="13" a="1"/>
  <c r="M3668" i="13"/>
  <c r="K3668" i="13" s="1"/>
  <c r="M3669" i="13" a="1"/>
  <c r="M3669" i="13" s="1"/>
  <c r="M3670" i="13" a="1"/>
  <c r="M3670" i="13" s="1"/>
  <c r="K3670" i="13" s="1"/>
  <c r="M3671" i="13" a="1"/>
  <c r="M3671" i="13" s="1"/>
  <c r="K3671" i="13" s="1"/>
  <c r="M3672" i="13" a="1"/>
  <c r="M3672" i="13"/>
  <c r="K3672" i="13" s="1"/>
  <c r="M3673" i="13" a="1"/>
  <c r="M3673" i="13" s="1"/>
  <c r="M3674" i="13" a="1"/>
  <c r="M3674" i="13" s="1"/>
  <c r="K3674" i="13" s="1"/>
  <c r="M3675" i="13" a="1"/>
  <c r="M3675" i="13" s="1"/>
  <c r="K3675" i="13" s="1"/>
  <c r="M3676" i="13" a="1"/>
  <c r="M3676" i="13"/>
  <c r="K3676" i="13" s="1"/>
  <c r="M3677" i="13" a="1"/>
  <c r="M3677" i="13" s="1"/>
  <c r="M3678" i="13" a="1"/>
  <c r="M3678" i="13" s="1"/>
  <c r="K3678" i="13" s="1"/>
  <c r="M3679" i="13" a="1"/>
  <c r="M3679" i="13" s="1"/>
  <c r="K3679" i="13" s="1"/>
  <c r="M3680" i="13" a="1"/>
  <c r="M3680" i="13"/>
  <c r="K3680" i="13" s="1"/>
  <c r="M3681" i="13" a="1"/>
  <c r="M3681" i="13" s="1"/>
  <c r="M3682" i="13" a="1"/>
  <c r="M3682" i="13" s="1"/>
  <c r="K3682" i="13" s="1"/>
  <c r="M3683" i="13" a="1"/>
  <c r="M3683" i="13" s="1"/>
  <c r="K3683" i="13" s="1"/>
  <c r="M3684" i="13" a="1"/>
  <c r="M3684" i="13"/>
  <c r="K3684" i="13" s="1"/>
  <c r="M3685" i="13" a="1"/>
  <c r="M3685" i="13" s="1"/>
  <c r="M3686" i="13" a="1"/>
  <c r="M3686" i="13" s="1"/>
  <c r="K3686" i="13" s="1"/>
  <c r="M3687" i="13" a="1"/>
  <c r="M3687" i="13" s="1"/>
  <c r="K3687" i="13" s="1"/>
  <c r="M3688" i="13" a="1"/>
  <c r="M3688" i="13"/>
  <c r="K3688" i="13" s="1"/>
  <c r="M3689" i="13" a="1"/>
  <c r="M3689" i="13" s="1"/>
  <c r="M3690" i="13" a="1"/>
  <c r="M3690" i="13" s="1"/>
  <c r="K3690" i="13" s="1"/>
  <c r="M3691" i="13" a="1"/>
  <c r="M3691" i="13" s="1"/>
  <c r="K3691" i="13" s="1"/>
  <c r="M3692" i="13" a="1"/>
  <c r="M3692" i="13"/>
  <c r="K3692" i="13" s="1"/>
  <c r="M3693" i="13" a="1"/>
  <c r="M3693" i="13" s="1"/>
  <c r="M3694" i="13" a="1"/>
  <c r="M3694" i="13" s="1"/>
  <c r="K3694" i="13" s="1"/>
  <c r="M3695" i="13" a="1"/>
  <c r="M3695" i="13" s="1"/>
  <c r="K3695" i="13" s="1"/>
  <c r="M3696" i="13" a="1"/>
  <c r="M3696" i="13"/>
  <c r="K3696" i="13" s="1"/>
  <c r="M3697" i="13" a="1"/>
  <c r="M3697" i="13" s="1"/>
  <c r="M3698" i="13" a="1"/>
  <c r="M3698" i="13" s="1"/>
  <c r="K3698" i="13" s="1"/>
  <c r="M3699" i="13" a="1"/>
  <c r="M3699" i="13" s="1"/>
  <c r="K3699" i="13" s="1"/>
  <c r="M3700" i="13" a="1"/>
  <c r="M3700" i="13"/>
  <c r="K3700" i="13" s="1"/>
  <c r="M3701" i="13" a="1"/>
  <c r="M3701" i="13" s="1"/>
  <c r="M3702" i="13" a="1"/>
  <c r="M3702" i="13" s="1"/>
  <c r="K3702" i="13" s="1"/>
  <c r="M3703" i="13" a="1"/>
  <c r="M3703" i="13" s="1"/>
  <c r="K3703" i="13" s="1"/>
  <c r="M3704" i="13" a="1"/>
  <c r="M3704" i="13"/>
  <c r="K3704" i="13" s="1"/>
  <c r="M3705" i="13" a="1"/>
  <c r="M3705" i="13" s="1"/>
  <c r="M3706" i="13" a="1"/>
  <c r="M3706" i="13" s="1"/>
  <c r="K3706" i="13" s="1"/>
  <c r="M3707" i="13" a="1"/>
  <c r="M3707" i="13" s="1"/>
  <c r="K3707" i="13" s="1"/>
  <c r="M3708" i="13" a="1"/>
  <c r="M3708" i="13"/>
  <c r="K3708" i="13" s="1"/>
  <c r="M3709" i="13" a="1"/>
  <c r="M3709" i="13" s="1"/>
  <c r="M3710" i="13" a="1"/>
  <c r="M3710" i="13" s="1"/>
  <c r="K3710" i="13" s="1"/>
  <c r="M3711" i="13" a="1"/>
  <c r="M3711" i="13" s="1"/>
  <c r="K3711" i="13" s="1"/>
  <c r="M3712" i="13" a="1"/>
  <c r="M3712" i="13"/>
  <c r="K3712" i="13" s="1"/>
  <c r="M3713" i="13" a="1"/>
  <c r="M3713" i="13" s="1"/>
  <c r="M3714" i="13" a="1"/>
  <c r="M3714" i="13" s="1"/>
  <c r="K3714" i="13" s="1"/>
  <c r="M3715" i="13" a="1"/>
  <c r="M3715" i="13" s="1"/>
  <c r="K3715" i="13" s="1"/>
  <c r="M3716" i="13" a="1"/>
  <c r="M3716" i="13"/>
  <c r="K3716" i="13" s="1"/>
  <c r="M3717" i="13" a="1"/>
  <c r="M3717" i="13" s="1"/>
  <c r="M3718" i="13" a="1"/>
  <c r="M3718" i="13" s="1"/>
  <c r="K3718" i="13" s="1"/>
  <c r="M3719" i="13" a="1"/>
  <c r="M3719" i="13" s="1"/>
  <c r="K3719" i="13" s="1"/>
  <c r="M3720" i="13" a="1"/>
  <c r="M3720" i="13"/>
  <c r="K3720" i="13" s="1"/>
  <c r="M3721" i="13" a="1"/>
  <c r="M3721" i="13" s="1"/>
  <c r="M3722" i="13" a="1"/>
  <c r="M3722" i="13" s="1"/>
  <c r="K3722" i="13" s="1"/>
  <c r="M3723" i="13" a="1"/>
  <c r="M3723" i="13" s="1"/>
  <c r="K3723" i="13" s="1"/>
  <c r="M3724" i="13" a="1"/>
  <c r="M3724" i="13"/>
  <c r="K3724" i="13" s="1"/>
  <c r="M3725" i="13" a="1"/>
  <c r="M3725" i="13" s="1"/>
  <c r="M3726" i="13" a="1"/>
  <c r="M3726" i="13" s="1"/>
  <c r="K3726" i="13" s="1"/>
  <c r="M3727" i="13" a="1"/>
  <c r="M3727" i="13" s="1"/>
  <c r="K3727" i="13" s="1"/>
  <c r="M3728" i="13" a="1"/>
  <c r="M3728" i="13"/>
  <c r="K3728" i="13" s="1"/>
  <c r="M3729" i="13" a="1"/>
  <c r="M3729" i="13" s="1"/>
  <c r="M3730" i="13" a="1"/>
  <c r="M3730" i="13" s="1"/>
  <c r="K3730" i="13" s="1"/>
  <c r="M3731" i="13" a="1"/>
  <c r="M3731" i="13" s="1"/>
  <c r="K3731" i="13" s="1"/>
  <c r="M3732" i="13" a="1"/>
  <c r="M3732" i="13"/>
  <c r="K3732" i="13" s="1"/>
  <c r="M3733" i="13" a="1"/>
  <c r="M3733" i="13" s="1"/>
  <c r="M3734" i="13" a="1"/>
  <c r="M3734" i="13" s="1"/>
  <c r="K3734" i="13" s="1"/>
  <c r="M3735" i="13" a="1"/>
  <c r="M3735" i="13" s="1"/>
  <c r="K3735" i="13" s="1"/>
  <c r="M3736" i="13" a="1"/>
  <c r="M3736" i="13"/>
  <c r="K3736" i="13" s="1"/>
  <c r="M3737" i="13" a="1"/>
  <c r="M3737" i="13" s="1"/>
  <c r="M3738" i="13" a="1"/>
  <c r="M3738" i="13" s="1"/>
  <c r="K3738" i="13" s="1"/>
  <c r="M3739" i="13" a="1"/>
  <c r="M3739" i="13" s="1"/>
  <c r="K3739" i="13" s="1"/>
  <c r="M3740" i="13" a="1"/>
  <c r="M3740" i="13"/>
  <c r="K3740" i="13" s="1"/>
  <c r="M3741" i="13" a="1"/>
  <c r="M3741" i="13" s="1"/>
  <c r="M3742" i="13" a="1"/>
  <c r="M3742" i="13" s="1"/>
  <c r="K3742" i="13" s="1"/>
  <c r="M3743" i="13" a="1"/>
  <c r="M3743" i="13" s="1"/>
  <c r="K3743" i="13" s="1"/>
  <c r="M3744" i="13" a="1"/>
  <c r="M3744" i="13"/>
  <c r="K3744" i="13" s="1"/>
  <c r="M3745" i="13" a="1"/>
  <c r="M3745" i="13" s="1"/>
  <c r="M3746" i="13" a="1"/>
  <c r="M3746" i="13" s="1"/>
  <c r="K3746" i="13" s="1"/>
  <c r="M3747" i="13" a="1"/>
  <c r="M3747" i="13" s="1"/>
  <c r="K3747" i="13" s="1"/>
  <c r="M3748" i="13" a="1"/>
  <c r="M3748" i="13"/>
  <c r="K3748" i="13" s="1"/>
  <c r="M3749" i="13" a="1"/>
  <c r="M3749" i="13" s="1"/>
  <c r="M3750" i="13" a="1"/>
  <c r="M3750" i="13" s="1"/>
  <c r="K3750" i="13" s="1"/>
  <c r="M3751" i="13" a="1"/>
  <c r="M3751" i="13" s="1"/>
  <c r="K3751" i="13" s="1"/>
  <c r="M3752" i="13" a="1"/>
  <c r="M3752" i="13"/>
  <c r="K3752" i="13" s="1"/>
  <c r="M3753" i="13" a="1"/>
  <c r="M3753" i="13" s="1"/>
  <c r="M3754" i="13" a="1"/>
  <c r="M3754" i="13" s="1"/>
  <c r="K3754" i="13" s="1"/>
  <c r="M3755" i="13" a="1"/>
  <c r="M3755" i="13" s="1"/>
  <c r="K3755" i="13" s="1"/>
  <c r="M3756" i="13" a="1"/>
  <c r="M3756" i="13"/>
  <c r="K3756" i="13" s="1"/>
  <c r="M3757" i="13" a="1"/>
  <c r="M3757" i="13" s="1"/>
  <c r="M3758" i="13" a="1"/>
  <c r="M3758" i="13" s="1"/>
  <c r="K3758" i="13" s="1"/>
  <c r="M3759" i="13" a="1"/>
  <c r="M3759" i="13" s="1"/>
  <c r="K3759" i="13" s="1"/>
  <c r="M3760" i="13" a="1"/>
  <c r="M3760" i="13"/>
  <c r="K3760" i="13" s="1"/>
  <c r="M3761" i="13" a="1"/>
  <c r="M3761" i="13" s="1"/>
  <c r="M3762" i="13" a="1"/>
  <c r="M3762" i="13" s="1"/>
  <c r="K3762" i="13" s="1"/>
  <c r="M3763" i="13" a="1"/>
  <c r="M3763" i="13" s="1"/>
  <c r="K3763" i="13" s="1"/>
  <c r="M3764" i="13" a="1"/>
  <c r="M3764" i="13"/>
  <c r="K3764" i="13" s="1"/>
  <c r="M3765" i="13" a="1"/>
  <c r="M3765" i="13" s="1"/>
  <c r="M3766" i="13" a="1"/>
  <c r="M3766" i="13" s="1"/>
  <c r="K3766" i="13" s="1"/>
  <c r="M3767" i="13" a="1"/>
  <c r="M3767" i="13" s="1"/>
  <c r="K3767" i="13" s="1"/>
  <c r="M3768" i="13" a="1"/>
  <c r="M3768" i="13"/>
  <c r="K3768" i="13" s="1"/>
  <c r="M3769" i="13" a="1"/>
  <c r="M3769" i="13" s="1"/>
  <c r="M3770" i="13" a="1"/>
  <c r="M3770" i="13" s="1"/>
  <c r="K3770" i="13" s="1"/>
  <c r="M3771" i="13" a="1"/>
  <c r="M3771" i="13" s="1"/>
  <c r="K3771" i="13" s="1"/>
  <c r="M3772" i="13" a="1"/>
  <c r="M3772" i="13"/>
  <c r="K3772" i="13" s="1"/>
  <c r="M3773" i="13" a="1"/>
  <c r="M3773" i="13" s="1"/>
  <c r="M3774" i="13" a="1"/>
  <c r="M3774" i="13" s="1"/>
  <c r="K3774" i="13" s="1"/>
  <c r="M3775" i="13" a="1"/>
  <c r="M3775" i="13" s="1"/>
  <c r="K3775" i="13" s="1"/>
  <c r="M3776" i="13" a="1"/>
  <c r="M3776" i="13"/>
  <c r="K3776" i="13" s="1"/>
  <c r="M3777" i="13" a="1"/>
  <c r="M3777" i="13" s="1"/>
  <c r="M3778" i="13" a="1"/>
  <c r="M3778" i="13" s="1"/>
  <c r="K3778" i="13" s="1"/>
  <c r="M3779" i="13" a="1"/>
  <c r="M3779" i="13" s="1"/>
  <c r="K3779" i="13" s="1"/>
  <c r="M3780" i="13" a="1"/>
  <c r="M3780" i="13"/>
  <c r="K3780" i="13" s="1"/>
  <c r="M3781" i="13" a="1"/>
  <c r="M3781" i="13" s="1"/>
  <c r="M3782" i="13" a="1"/>
  <c r="M3782" i="13" s="1"/>
  <c r="K3782" i="13" s="1"/>
  <c r="M3783" i="13" a="1"/>
  <c r="M3783" i="13" s="1"/>
  <c r="K3783" i="13" s="1"/>
  <c r="M3784" i="13" a="1"/>
  <c r="M3784" i="13"/>
  <c r="K3784" i="13" s="1"/>
  <c r="M3785" i="13" a="1"/>
  <c r="M3785" i="13" s="1"/>
  <c r="M3786" i="13" a="1"/>
  <c r="M3786" i="13" s="1"/>
  <c r="K3786" i="13" s="1"/>
  <c r="M3787" i="13" a="1"/>
  <c r="M3787" i="13" s="1"/>
  <c r="K3787" i="13" s="1"/>
  <c r="M3788" i="13" a="1"/>
  <c r="M3788" i="13"/>
  <c r="K3788" i="13" s="1"/>
  <c r="M3789" i="13" a="1"/>
  <c r="M3789" i="13" s="1"/>
  <c r="M3790" i="13" a="1"/>
  <c r="M3790" i="13" s="1"/>
  <c r="K3790" i="13" s="1"/>
  <c r="M3791" i="13" a="1"/>
  <c r="M3791" i="13" s="1"/>
  <c r="K3791" i="13" s="1"/>
  <c r="M3792" i="13" a="1"/>
  <c r="M3792" i="13"/>
  <c r="K3792" i="13" s="1"/>
  <c r="M3793" i="13" a="1"/>
  <c r="M3793" i="13" s="1"/>
  <c r="M3794" i="13" a="1"/>
  <c r="M3794" i="13" s="1"/>
  <c r="K3794" i="13" s="1"/>
  <c r="M3795" i="13" a="1"/>
  <c r="M3795" i="13" s="1"/>
  <c r="K3795" i="13" s="1"/>
  <c r="M3796" i="13" a="1"/>
  <c r="M3796" i="13"/>
  <c r="K3796" i="13" s="1"/>
  <c r="M3797" i="13" a="1"/>
  <c r="M3797" i="13" s="1"/>
  <c r="M3798" i="13" a="1"/>
  <c r="M3798" i="13" s="1"/>
  <c r="K3798" i="13" s="1"/>
  <c r="M3799" i="13" a="1"/>
  <c r="M3799" i="13" s="1"/>
  <c r="K3799" i="13" s="1"/>
  <c r="M3800" i="13" a="1"/>
  <c r="M3800" i="13"/>
  <c r="K3800" i="13" s="1"/>
  <c r="M3801" i="13" a="1"/>
  <c r="M3801" i="13" s="1"/>
  <c r="M3802" i="13" a="1"/>
  <c r="M3802" i="13" s="1"/>
  <c r="K3802" i="13" s="1"/>
  <c r="M3803" i="13" a="1"/>
  <c r="M3803" i="13" s="1"/>
  <c r="K3803" i="13" s="1"/>
  <c r="M3804" i="13" a="1"/>
  <c r="M3804" i="13"/>
  <c r="K3804" i="13" s="1"/>
  <c r="M3805" i="13" a="1"/>
  <c r="M3805" i="13" s="1"/>
  <c r="M3806" i="13" a="1"/>
  <c r="M3806" i="13" s="1"/>
  <c r="K3806" i="13" s="1"/>
  <c r="M3807" i="13" a="1"/>
  <c r="M3807" i="13" s="1"/>
  <c r="K3807" i="13" s="1"/>
  <c r="M3808" i="13" a="1"/>
  <c r="M3808" i="13"/>
  <c r="K3808" i="13" s="1"/>
  <c r="M3809" i="13" a="1"/>
  <c r="M3809" i="13" s="1"/>
  <c r="M3810" i="13" a="1"/>
  <c r="M3810" i="13" s="1"/>
  <c r="K3810" i="13" s="1"/>
  <c r="M3811" i="13" a="1"/>
  <c r="M3811" i="13" s="1"/>
  <c r="K3811" i="13" s="1"/>
  <c r="M3812" i="13" a="1"/>
  <c r="M3812" i="13"/>
  <c r="K3812" i="13" s="1"/>
  <c r="M3813" i="13" a="1"/>
  <c r="M3813" i="13" s="1"/>
  <c r="M3814" i="13" a="1"/>
  <c r="M3814" i="13" s="1"/>
  <c r="K3814" i="13" s="1"/>
  <c r="M3815" i="13" a="1"/>
  <c r="M3815" i="13" s="1"/>
  <c r="K3815" i="13" s="1"/>
  <c r="M3816" i="13" a="1"/>
  <c r="M3816" i="13"/>
  <c r="K3816" i="13" s="1"/>
  <c r="M3817" i="13" a="1"/>
  <c r="M3817" i="13" s="1"/>
  <c r="M3818" i="13" a="1"/>
  <c r="M3818" i="13" s="1"/>
  <c r="K3818" i="13" s="1"/>
  <c r="M3819" i="13" a="1"/>
  <c r="M3819" i="13" s="1"/>
  <c r="K3819" i="13" s="1"/>
  <c r="M3820" i="13" a="1"/>
  <c r="M3820" i="13"/>
  <c r="K3820" i="13" s="1"/>
  <c r="M3821" i="13" a="1"/>
  <c r="M3821" i="13" s="1"/>
  <c r="M3822" i="13" a="1"/>
  <c r="M3822" i="13" s="1"/>
  <c r="K3822" i="13" s="1"/>
  <c r="M3823" i="13" a="1"/>
  <c r="M3823" i="13" s="1"/>
  <c r="K3823" i="13" s="1"/>
  <c r="M3824" i="13" a="1"/>
  <c r="M3824" i="13"/>
  <c r="K3824" i="13" s="1"/>
  <c r="M3825" i="13" a="1"/>
  <c r="M3825" i="13" s="1"/>
  <c r="M3826" i="13" a="1"/>
  <c r="M3826" i="13" s="1"/>
  <c r="K3826" i="13" s="1"/>
  <c r="M3827" i="13" a="1"/>
  <c r="M3827" i="13" s="1"/>
  <c r="K3827" i="13" s="1"/>
  <c r="M3828" i="13" a="1"/>
  <c r="M3828" i="13"/>
  <c r="K3828" i="13" s="1"/>
  <c r="M3829" i="13" a="1"/>
  <c r="M3829" i="13" s="1"/>
  <c r="M3830" i="13" a="1"/>
  <c r="M3830" i="13" s="1"/>
  <c r="K3830" i="13" s="1"/>
  <c r="M3831" i="13" a="1"/>
  <c r="M3831" i="13" s="1"/>
  <c r="K3831" i="13" s="1"/>
  <c r="M3832" i="13" a="1"/>
  <c r="M3832" i="13"/>
  <c r="K3832" i="13" s="1"/>
  <c r="M3833" i="13" a="1"/>
  <c r="M3833" i="13" s="1"/>
  <c r="M3834" i="13" a="1"/>
  <c r="M3834" i="13" s="1"/>
  <c r="K3834" i="13" s="1"/>
  <c r="M3835" i="13" a="1"/>
  <c r="M3835" i="13" s="1"/>
  <c r="K3835" i="13" s="1"/>
  <c r="M3836" i="13" a="1"/>
  <c r="M3836" i="13"/>
  <c r="K3836" i="13" s="1"/>
  <c r="M3837" i="13" a="1"/>
  <c r="M3837" i="13" s="1"/>
  <c r="M3838" i="13" a="1"/>
  <c r="M3838" i="13" s="1"/>
  <c r="K3838" i="13" s="1"/>
  <c r="M3839" i="13" a="1"/>
  <c r="M3839" i="13" s="1"/>
  <c r="K3839" i="13" s="1"/>
  <c r="M3840" i="13" a="1"/>
  <c r="M3840" i="13"/>
  <c r="K3840" i="13" s="1"/>
  <c r="M3841" i="13" a="1"/>
  <c r="M3841" i="13" s="1"/>
  <c r="M3842" i="13" a="1"/>
  <c r="M3842" i="13" s="1"/>
  <c r="K3842" i="13" s="1"/>
  <c r="M3843" i="13" a="1"/>
  <c r="M3843" i="13" s="1"/>
  <c r="K3843" i="13" s="1"/>
  <c r="M3844" i="13" a="1"/>
  <c r="M3844" i="13"/>
  <c r="K3844" i="13" s="1"/>
  <c r="M3845" i="13" a="1"/>
  <c r="M3845" i="13" s="1"/>
  <c r="M3846" i="13" a="1"/>
  <c r="M3846" i="13" s="1"/>
  <c r="K3846" i="13" s="1"/>
  <c r="M3847" i="13" a="1"/>
  <c r="M3847" i="13" s="1"/>
  <c r="K3847" i="13" s="1"/>
  <c r="M3848" i="13" a="1"/>
  <c r="M3848" i="13"/>
  <c r="K3848" i="13" s="1"/>
  <c r="M3849" i="13" a="1"/>
  <c r="M3849" i="13" s="1"/>
  <c r="M3850" i="13" a="1"/>
  <c r="M3850" i="13" s="1"/>
  <c r="K3850" i="13" s="1"/>
  <c r="M3851" i="13" a="1"/>
  <c r="M3851" i="13" s="1"/>
  <c r="K3851" i="13" s="1"/>
  <c r="M3852" i="13" a="1"/>
  <c r="M3852" i="13"/>
  <c r="K3852" i="13" s="1"/>
  <c r="M3853" i="13" a="1"/>
  <c r="M3853" i="13" s="1"/>
  <c r="M3854" i="13" a="1"/>
  <c r="M3854" i="13" s="1"/>
  <c r="K3854" i="13" s="1"/>
  <c r="M3855" i="13" a="1"/>
  <c r="M3855" i="13" s="1"/>
  <c r="K3855" i="13" s="1"/>
  <c r="M3856" i="13" a="1"/>
  <c r="M3856" i="13"/>
  <c r="K3856" i="13" s="1"/>
  <c r="M3857" i="13" a="1"/>
  <c r="M3857" i="13" s="1"/>
  <c r="M3858" i="13" a="1"/>
  <c r="M3858" i="13" s="1"/>
  <c r="K3858" i="13" s="1"/>
  <c r="M3859" i="13" a="1"/>
  <c r="M3859" i="13" s="1"/>
  <c r="K3859" i="13" s="1"/>
  <c r="M3860" i="13" a="1"/>
  <c r="M3860" i="13"/>
  <c r="K3860" i="13" s="1"/>
  <c r="M3861" i="13" a="1"/>
  <c r="M3861" i="13" s="1"/>
  <c r="M3862" i="13" a="1"/>
  <c r="M3862" i="13" s="1"/>
  <c r="K3862" i="13" s="1"/>
  <c r="M3863" i="13" a="1"/>
  <c r="M3863" i="13" s="1"/>
  <c r="K3863" i="13" s="1"/>
  <c r="M3864" i="13" a="1"/>
  <c r="M3864" i="13"/>
  <c r="K3864" i="13" s="1"/>
  <c r="M3865" i="13" a="1"/>
  <c r="M3865" i="13" s="1"/>
  <c r="M3866" i="13" a="1"/>
  <c r="M3866" i="13" s="1"/>
  <c r="K3866" i="13" s="1"/>
  <c r="M3867" i="13" a="1"/>
  <c r="M3867" i="13" s="1"/>
  <c r="K3867" i="13" s="1"/>
  <c r="M3868" i="13" a="1"/>
  <c r="M3868" i="13"/>
  <c r="K3868" i="13" s="1"/>
  <c r="M3869" i="13" a="1"/>
  <c r="M3869" i="13" s="1"/>
  <c r="M3870" i="13" a="1"/>
  <c r="M3870" i="13" s="1"/>
  <c r="K3870" i="13" s="1"/>
  <c r="M3871" i="13" a="1"/>
  <c r="M3871" i="13" s="1"/>
  <c r="K3871" i="13" s="1"/>
  <c r="M3872" i="13" a="1"/>
  <c r="M3872" i="13"/>
  <c r="K3872" i="13" s="1"/>
  <c r="M3873" i="13" a="1"/>
  <c r="M3873" i="13" s="1"/>
  <c r="M3874" i="13" a="1"/>
  <c r="M3874" i="13" s="1"/>
  <c r="K3874" i="13" s="1"/>
  <c r="M3875" i="13" a="1"/>
  <c r="M3875" i="13" s="1"/>
  <c r="K3875" i="13" s="1"/>
  <c r="M3876" i="13" a="1"/>
  <c r="M3876" i="13"/>
  <c r="K3876" i="13" s="1"/>
  <c r="M3877" i="13" a="1"/>
  <c r="M3877" i="13" s="1"/>
  <c r="M3878" i="13" a="1"/>
  <c r="M3878" i="13" s="1"/>
  <c r="K3878" i="13" s="1"/>
  <c r="M3879" i="13" a="1"/>
  <c r="M3879" i="13" s="1"/>
  <c r="K3879" i="13" s="1"/>
  <c r="M3880" i="13" a="1"/>
  <c r="M3880" i="13"/>
  <c r="K3880" i="13" s="1"/>
  <c r="M3881" i="13" a="1"/>
  <c r="M3881" i="13" s="1"/>
  <c r="M3882" i="13" a="1"/>
  <c r="M3882" i="13" s="1"/>
  <c r="K3882" i="13" s="1"/>
  <c r="M3883" i="13" a="1"/>
  <c r="M3883" i="13" s="1"/>
  <c r="K3883" i="13" s="1"/>
  <c r="M3884" i="13" a="1"/>
  <c r="M3884" i="13"/>
  <c r="K3884" i="13" s="1"/>
  <c r="M3885" i="13" a="1"/>
  <c r="M3885" i="13" s="1"/>
  <c r="M3886" i="13" a="1"/>
  <c r="M3886" i="13" s="1"/>
  <c r="K3886" i="13" s="1"/>
  <c r="M3887" i="13" a="1"/>
  <c r="M3887" i="13" s="1"/>
  <c r="K3887" i="13" s="1"/>
  <c r="M3888" i="13" a="1"/>
  <c r="M3888" i="13"/>
  <c r="K3888" i="13" s="1"/>
  <c r="M3889" i="13" a="1"/>
  <c r="M3889" i="13" s="1"/>
  <c r="M3890" i="13" a="1"/>
  <c r="M3890" i="13" s="1"/>
  <c r="K3890" i="13" s="1"/>
  <c r="M3891" i="13" a="1"/>
  <c r="M3891" i="13" s="1"/>
  <c r="K3891" i="13" s="1"/>
  <c r="M3892" i="13" a="1"/>
  <c r="M3892" i="13"/>
  <c r="K3892" i="13" s="1"/>
  <c r="M3893" i="13" a="1"/>
  <c r="M3893" i="13" s="1"/>
  <c r="M3894" i="13" a="1"/>
  <c r="M3894" i="13" s="1"/>
  <c r="K3894" i="13" s="1"/>
  <c r="M3895" i="13" a="1"/>
  <c r="M3895" i="13" s="1"/>
  <c r="K3895" i="13" s="1"/>
  <c r="M3896" i="13" a="1"/>
  <c r="M3896" i="13"/>
  <c r="K3896" i="13" s="1"/>
  <c r="M3897" i="13" a="1"/>
  <c r="M3897" i="13" s="1"/>
  <c r="M3898" i="13" a="1"/>
  <c r="M3898" i="13" s="1"/>
  <c r="K3898" i="13" s="1"/>
  <c r="M3899" i="13" a="1"/>
  <c r="M3899" i="13" s="1"/>
  <c r="K3899" i="13" s="1"/>
  <c r="M3900" i="13" a="1"/>
  <c r="M3900" i="13"/>
  <c r="K3900" i="13" s="1"/>
  <c r="M3901" i="13" a="1"/>
  <c r="M3901" i="13" s="1"/>
  <c r="M3902" i="13" a="1"/>
  <c r="M3902" i="13" s="1"/>
  <c r="K3902" i="13" s="1"/>
  <c r="M3903" i="13" a="1"/>
  <c r="M3903" i="13" s="1"/>
  <c r="K3903" i="13" s="1"/>
  <c r="M3904" i="13" a="1"/>
  <c r="M3904" i="13"/>
  <c r="K3904" i="13" s="1"/>
  <c r="M3905" i="13" a="1"/>
  <c r="M3905" i="13" s="1"/>
  <c r="M3906" i="13" a="1"/>
  <c r="M3906" i="13" s="1"/>
  <c r="K3906" i="13" s="1"/>
  <c r="M3907" i="13" a="1"/>
  <c r="M3907" i="13" s="1"/>
  <c r="K3907" i="13" s="1"/>
  <c r="M3908" i="13" a="1"/>
  <c r="M3908" i="13"/>
  <c r="K3908" i="13" s="1"/>
  <c r="M3909" i="13" a="1"/>
  <c r="M3909" i="13" s="1"/>
  <c r="M3910" i="13" a="1"/>
  <c r="M3910" i="13" s="1"/>
  <c r="K3910" i="13" s="1"/>
  <c r="M3911" i="13" a="1"/>
  <c r="M3911" i="13" s="1"/>
  <c r="K3911" i="13" s="1"/>
  <c r="M3912" i="13" a="1"/>
  <c r="M3912" i="13"/>
  <c r="K3912" i="13" s="1"/>
  <c r="M3913" i="13" a="1"/>
  <c r="M3913" i="13" s="1"/>
  <c r="M3914" i="13" a="1"/>
  <c r="M3914" i="13" s="1"/>
  <c r="K3914" i="13" s="1"/>
  <c r="M3915" i="13" a="1"/>
  <c r="M3915" i="13" s="1"/>
  <c r="K3915" i="13" s="1"/>
  <c r="M3916" i="13" a="1"/>
  <c r="M3916" i="13"/>
  <c r="K3916" i="13" s="1"/>
  <c r="M3917" i="13" a="1"/>
  <c r="M3917" i="13" s="1"/>
  <c r="M3918" i="13" a="1"/>
  <c r="M3918" i="13" s="1"/>
  <c r="K3918" i="13" s="1"/>
  <c r="M3919" i="13" a="1"/>
  <c r="M3919" i="13" s="1"/>
  <c r="K3919" i="13" s="1"/>
  <c r="M3920" i="13" a="1"/>
  <c r="M3920" i="13"/>
  <c r="K3920" i="13" s="1"/>
  <c r="M3921" i="13" a="1"/>
  <c r="M3921" i="13" s="1"/>
  <c r="M3922" i="13" a="1"/>
  <c r="M3922" i="13" s="1"/>
  <c r="K3922" i="13" s="1"/>
  <c r="M3923" i="13" a="1"/>
  <c r="M3923" i="13" s="1"/>
  <c r="K3923" i="13" s="1"/>
  <c r="M3924" i="13" a="1"/>
  <c r="M3924" i="13"/>
  <c r="K3924" i="13" s="1"/>
  <c r="M3925" i="13" a="1"/>
  <c r="M3925" i="13" s="1"/>
  <c r="M3926" i="13" a="1"/>
  <c r="M3926" i="13" s="1"/>
  <c r="K3926" i="13" s="1"/>
  <c r="M3927" i="13" a="1"/>
  <c r="M3927" i="13" s="1"/>
  <c r="K3927" i="13" s="1"/>
  <c r="M3928" i="13" a="1"/>
  <c r="M3928" i="13"/>
  <c r="K3928" i="13" s="1"/>
  <c r="M3929" i="13" a="1"/>
  <c r="M3929" i="13" s="1"/>
  <c r="M3930" i="13" a="1"/>
  <c r="M3930" i="13" s="1"/>
  <c r="K3930" i="13" s="1"/>
  <c r="M3931" i="13" a="1"/>
  <c r="M3931" i="13" s="1"/>
  <c r="K3931" i="13" s="1"/>
  <c r="M3932" i="13" a="1"/>
  <c r="M3932" i="13"/>
  <c r="K3932" i="13" s="1"/>
  <c r="M3933" i="13" a="1"/>
  <c r="M3933" i="13" s="1"/>
  <c r="M3934" i="13" a="1"/>
  <c r="M3934" i="13" s="1"/>
  <c r="K3934" i="13" s="1"/>
  <c r="M3935" i="13" a="1"/>
  <c r="M3935" i="13" s="1"/>
  <c r="K3935" i="13" s="1"/>
  <c r="M3936" i="13" a="1"/>
  <c r="M3936" i="13"/>
  <c r="K3936" i="13" s="1"/>
  <c r="M3937" i="13" a="1"/>
  <c r="M3937" i="13" s="1"/>
  <c r="M3938" i="13" a="1"/>
  <c r="M3938" i="13" s="1"/>
  <c r="K3938" i="13" s="1"/>
  <c r="M3939" i="13" a="1"/>
  <c r="M3939" i="13" s="1"/>
  <c r="K3939" i="13" s="1"/>
  <c r="M3940" i="13" a="1"/>
  <c r="M3940" i="13"/>
  <c r="K3940" i="13" s="1"/>
  <c r="M3941" i="13" a="1"/>
  <c r="M3941" i="13" s="1"/>
  <c r="M3942" i="13" a="1"/>
  <c r="M3942" i="13" s="1"/>
  <c r="K3942" i="13" s="1"/>
  <c r="M3943" i="13" a="1"/>
  <c r="M3943" i="13" s="1"/>
  <c r="K3943" i="13" s="1"/>
  <c r="M3944" i="13" a="1"/>
  <c r="M3944" i="13"/>
  <c r="K3944" i="13" s="1"/>
  <c r="M3945" i="13" a="1"/>
  <c r="M3945" i="13" s="1"/>
  <c r="M3946" i="13" a="1"/>
  <c r="M3946" i="13" s="1"/>
  <c r="K3946" i="13" s="1"/>
  <c r="M3947" i="13" a="1"/>
  <c r="M3947" i="13" s="1"/>
  <c r="K3947" i="13" s="1"/>
  <c r="M3948" i="13" a="1"/>
  <c r="M3948" i="13"/>
  <c r="K3948" i="13" s="1"/>
  <c r="M3949" i="13" a="1"/>
  <c r="M3949" i="13" s="1"/>
  <c r="M3950" i="13" a="1"/>
  <c r="M3950" i="13" s="1"/>
  <c r="K3950" i="13" s="1"/>
  <c r="M3951" i="13" a="1"/>
  <c r="M3951" i="13" s="1"/>
  <c r="K3951" i="13" s="1"/>
  <c r="M3952" i="13" a="1"/>
  <c r="M3952" i="13"/>
  <c r="K3952" i="13" s="1"/>
  <c r="M3953" i="13" a="1"/>
  <c r="M3953" i="13" s="1"/>
  <c r="M3954" i="13" a="1"/>
  <c r="M3954" i="13" s="1"/>
  <c r="K3954" i="13" s="1"/>
  <c r="M3955" i="13" a="1"/>
  <c r="M3955" i="13" s="1"/>
  <c r="K3955" i="13" s="1"/>
  <c r="M3956" i="13" a="1"/>
  <c r="M3956" i="13"/>
  <c r="K3956" i="13" s="1"/>
  <c r="M3957" i="13" a="1"/>
  <c r="M3957" i="13" s="1"/>
  <c r="M3958" i="13" a="1"/>
  <c r="M3958" i="13" s="1"/>
  <c r="K3958" i="13" s="1"/>
  <c r="M3959" i="13" a="1"/>
  <c r="M3959" i="13" s="1"/>
  <c r="K3959" i="13" s="1"/>
  <c r="M3960" i="13" a="1"/>
  <c r="M3960" i="13"/>
  <c r="K3960" i="13" s="1"/>
  <c r="M3961" i="13" a="1"/>
  <c r="M3961" i="13" s="1"/>
  <c r="M3962" i="13" a="1"/>
  <c r="M3962" i="13" s="1"/>
  <c r="K3962" i="13" s="1"/>
  <c r="M3963" i="13" a="1"/>
  <c r="M3963" i="13" s="1"/>
  <c r="K3963" i="13" s="1"/>
  <c r="M3964" i="13" a="1"/>
  <c r="M3964" i="13"/>
  <c r="K3964" i="13" s="1"/>
  <c r="M3965" i="13" a="1"/>
  <c r="M3965" i="13" s="1"/>
  <c r="M3966" i="13" a="1"/>
  <c r="M3966" i="13" s="1"/>
  <c r="K3966" i="13" s="1"/>
  <c r="M3967" i="13" a="1"/>
  <c r="M3967" i="13" s="1"/>
  <c r="K3967" i="13" s="1"/>
  <c r="M3968" i="13" a="1"/>
  <c r="M3968" i="13"/>
  <c r="K3968" i="13" s="1"/>
  <c r="M3969" i="13" a="1"/>
  <c r="M3969" i="13" s="1"/>
  <c r="M3970" i="13" a="1"/>
  <c r="M3970" i="13" s="1"/>
  <c r="K3970" i="13" s="1"/>
  <c r="M3971" i="13" a="1"/>
  <c r="M3971" i="13" s="1"/>
  <c r="K3971" i="13" s="1"/>
  <c r="M3972" i="13" a="1"/>
  <c r="M3972" i="13"/>
  <c r="K3972" i="13" s="1"/>
  <c r="M3973" i="13" a="1"/>
  <c r="M3973" i="13" s="1"/>
  <c r="M3974" i="13" a="1"/>
  <c r="M3974" i="13" s="1"/>
  <c r="K3974" i="13" s="1"/>
  <c r="M3975" i="13" a="1"/>
  <c r="M3975" i="13" s="1"/>
  <c r="K3975" i="13" s="1"/>
  <c r="M3976" i="13" a="1"/>
  <c r="M3976" i="13"/>
  <c r="K3976" i="13" s="1"/>
  <c r="M3977" i="13" a="1"/>
  <c r="M3977" i="13" s="1"/>
  <c r="M3978" i="13" a="1"/>
  <c r="M3978" i="13" s="1"/>
  <c r="K3978" i="13" s="1"/>
  <c r="M3979" i="13" a="1"/>
  <c r="M3979" i="13" s="1"/>
  <c r="K3979" i="13" s="1"/>
  <c r="M3980" i="13" a="1"/>
  <c r="M3980" i="13"/>
  <c r="K3980" i="13" s="1"/>
  <c r="M3981" i="13" a="1"/>
  <c r="M3981" i="13" s="1"/>
  <c r="M3982" i="13" a="1"/>
  <c r="M3982" i="13" s="1"/>
  <c r="K3982" i="13" s="1"/>
  <c r="M3983" i="13" a="1"/>
  <c r="M3983" i="13" s="1"/>
  <c r="K3983" i="13" s="1"/>
  <c r="M3984" i="13" a="1"/>
  <c r="M3984" i="13"/>
  <c r="K3984" i="13" s="1"/>
  <c r="M3985" i="13" a="1"/>
  <c r="M3985" i="13" s="1"/>
  <c r="M3986" i="13" a="1"/>
  <c r="M3986" i="13" s="1"/>
  <c r="K3986" i="13" s="1"/>
  <c r="M3987" i="13" a="1"/>
  <c r="M3987" i="13" s="1"/>
  <c r="K3987" i="13" s="1"/>
  <c r="M3988" i="13" a="1"/>
  <c r="M3988" i="13"/>
  <c r="K3988" i="13" s="1"/>
  <c r="M3989" i="13" a="1"/>
  <c r="M3989" i="13" s="1"/>
  <c r="M3990" i="13" a="1"/>
  <c r="M3990" i="13" s="1"/>
  <c r="K3990" i="13" s="1"/>
  <c r="M3991" i="13" a="1"/>
  <c r="M3991" i="13" s="1"/>
  <c r="K3991" i="13" s="1"/>
  <c r="M3992" i="13" a="1"/>
  <c r="M3992" i="13"/>
  <c r="K3992" i="13" s="1"/>
  <c r="M3993" i="13" a="1"/>
  <c r="M3993" i="13" s="1"/>
  <c r="M3994" i="13" a="1"/>
  <c r="M3994" i="13" s="1"/>
  <c r="K3994" i="13" s="1"/>
  <c r="M3995" i="13" a="1"/>
  <c r="M3995" i="13" s="1"/>
  <c r="K3995" i="13" s="1"/>
  <c r="M3996" i="13" a="1"/>
  <c r="M3996" i="13"/>
  <c r="K3996" i="13" s="1"/>
  <c r="M3997" i="13" a="1"/>
  <c r="M3997" i="13" s="1"/>
  <c r="M3998" i="13" a="1"/>
  <c r="M3998" i="13" s="1"/>
  <c r="K3998" i="13" s="1"/>
  <c r="M3999" i="13" a="1"/>
  <c r="M3999" i="13" s="1"/>
  <c r="K3999" i="13" s="1"/>
  <c r="M4000" i="13" a="1"/>
  <c r="M4000" i="13"/>
  <c r="K4000" i="13" s="1"/>
  <c r="M4001" i="13" a="1"/>
  <c r="M4001" i="13" s="1"/>
  <c r="M4002" i="13" a="1"/>
  <c r="M4002" i="13" s="1"/>
  <c r="K4002" i="13" s="1"/>
  <c r="M4003" i="13" a="1"/>
  <c r="M4003" i="13" s="1"/>
  <c r="K4003" i="13" s="1"/>
  <c r="M4004" i="13" a="1"/>
  <c r="M4004" i="13"/>
  <c r="K4004" i="13" s="1"/>
  <c r="M4005" i="13" a="1"/>
  <c r="M4005" i="13" s="1"/>
  <c r="M4006" i="13" a="1"/>
  <c r="M4006" i="13" s="1"/>
  <c r="K4006" i="13" s="1"/>
  <c r="M4007" i="13" a="1"/>
  <c r="M4007" i="13" s="1"/>
  <c r="M4008" i="13" a="1"/>
  <c r="M4008" i="13"/>
  <c r="K4008" i="13" s="1"/>
  <c r="M4009" i="13" a="1"/>
  <c r="M4009" i="13" s="1"/>
  <c r="M4010" i="13" a="1"/>
  <c r="M4010" i="13" s="1"/>
  <c r="K4010" i="13" s="1"/>
  <c r="M4011" i="13" a="1"/>
  <c r="M4011" i="13" s="1"/>
  <c r="K4011" i="13" s="1"/>
  <c r="M4012" i="13" a="1"/>
  <c r="M4012" i="13"/>
  <c r="K4012" i="13" s="1"/>
  <c r="M4013" i="13" a="1"/>
  <c r="M4013" i="13" s="1"/>
  <c r="M4014" i="13" a="1"/>
  <c r="M4014" i="13" s="1"/>
  <c r="K4014" i="13" s="1"/>
  <c r="M4015" i="13" a="1"/>
  <c r="M4015" i="13" s="1"/>
  <c r="K4015" i="13" s="1"/>
  <c r="M4016" i="13" a="1"/>
  <c r="M4016" i="13"/>
  <c r="K4016" i="13" s="1"/>
  <c r="M4017" i="13" a="1"/>
  <c r="M4017" i="13" s="1"/>
  <c r="M4018" i="13" a="1"/>
  <c r="M4018" i="13" s="1"/>
  <c r="K4018" i="13" s="1"/>
  <c r="M4019" i="13" a="1"/>
  <c r="M4019" i="13" s="1"/>
  <c r="K4019" i="13" s="1"/>
  <c r="M4020" i="13" a="1"/>
  <c r="M4020" i="13"/>
  <c r="K4020" i="13" s="1"/>
  <c r="M4021" i="13" a="1"/>
  <c r="M4021" i="13" s="1"/>
  <c r="M4022" i="13" a="1"/>
  <c r="M4022" i="13" s="1"/>
  <c r="K4022" i="13" s="1"/>
  <c r="M4023" i="13" a="1"/>
  <c r="M4023" i="13" s="1"/>
  <c r="K4023" i="13" s="1"/>
  <c r="M4024" i="13" a="1"/>
  <c r="M4024" i="13"/>
  <c r="K4024" i="13" s="1"/>
  <c r="M4025" i="13" a="1"/>
  <c r="M4025" i="13" s="1"/>
  <c r="M4026" i="13" a="1"/>
  <c r="M4026" i="13" s="1"/>
  <c r="K4026" i="13" s="1"/>
  <c r="M4027" i="13" a="1"/>
  <c r="M4027" i="13" s="1"/>
  <c r="K4027" i="13" s="1"/>
  <c r="M4028" i="13" a="1"/>
  <c r="M4028" i="13"/>
  <c r="K4028" i="13" s="1"/>
  <c r="M4029" i="13" a="1"/>
  <c r="M4029" i="13" s="1"/>
  <c r="M4030" i="13" a="1"/>
  <c r="M4030" i="13" s="1"/>
  <c r="K4030" i="13" s="1"/>
  <c r="M4031" i="13" a="1"/>
  <c r="M4031" i="13" s="1"/>
  <c r="K4031" i="13" s="1"/>
  <c r="M4032" i="13" a="1"/>
  <c r="M4032" i="13"/>
  <c r="K4032" i="13" s="1"/>
  <c r="M4033" i="13" a="1"/>
  <c r="M4033" i="13" s="1"/>
  <c r="M4034" i="13" a="1"/>
  <c r="M4034" i="13" s="1"/>
  <c r="K4034" i="13" s="1"/>
  <c r="M4035" i="13" a="1"/>
  <c r="M4035" i="13" s="1"/>
  <c r="K4035" i="13" s="1"/>
  <c r="M4036" i="13" a="1"/>
  <c r="M4036" i="13"/>
  <c r="K4036" i="13" s="1"/>
  <c r="M4037" i="13" a="1"/>
  <c r="M4037" i="13" s="1"/>
  <c r="M4038" i="13" a="1"/>
  <c r="M4038" i="13" s="1"/>
  <c r="K4038" i="13" s="1"/>
  <c r="M4039" i="13" a="1"/>
  <c r="M4039" i="13" s="1"/>
  <c r="K4039" i="13" s="1"/>
  <c r="M4040" i="13" a="1"/>
  <c r="M4040" i="13"/>
  <c r="K4040" i="13" s="1"/>
  <c r="M4041" i="13" a="1"/>
  <c r="M4041" i="13" s="1"/>
  <c r="M4042" i="13" a="1"/>
  <c r="M4042" i="13" s="1"/>
  <c r="K4042" i="13" s="1"/>
  <c r="M4043" i="13" a="1"/>
  <c r="M4043" i="13" s="1"/>
  <c r="K4043" i="13" s="1"/>
  <c r="M4044" i="13" a="1"/>
  <c r="M4044" i="13"/>
  <c r="K4044" i="13" s="1"/>
  <c r="M4045" i="13" a="1"/>
  <c r="M4045" i="13" s="1"/>
  <c r="M4046" i="13" a="1"/>
  <c r="M4046" i="13" s="1"/>
  <c r="K4046" i="13" s="1"/>
  <c r="M4047" i="13" a="1"/>
  <c r="M4047" i="13" s="1"/>
  <c r="K4047" i="13" s="1"/>
  <c r="M4048" i="13" a="1"/>
  <c r="M4048" i="13"/>
  <c r="K4048" i="13" s="1"/>
  <c r="M4049" i="13" a="1"/>
  <c r="M4049" i="13" s="1"/>
  <c r="M4050" i="13" a="1"/>
  <c r="M4050" i="13" s="1"/>
  <c r="K4050" i="13" s="1"/>
  <c r="M4051" i="13" a="1"/>
  <c r="M4051" i="13" s="1"/>
  <c r="K4051" i="13" s="1"/>
  <c r="M4052" i="13" a="1"/>
  <c r="M4052" i="13"/>
  <c r="K4052" i="13" s="1"/>
  <c r="M4053" i="13" a="1"/>
  <c r="M4053" i="13" s="1"/>
  <c r="M4054" i="13" a="1"/>
  <c r="M4054" i="13" s="1"/>
  <c r="K4054" i="13" s="1"/>
  <c r="M4055" i="13" a="1"/>
  <c r="M4055" i="13" s="1"/>
  <c r="K4055" i="13" s="1"/>
  <c r="M4056" i="13" a="1"/>
  <c r="M4056" i="13"/>
  <c r="K4056" i="13" s="1"/>
  <c r="M4057" i="13" a="1"/>
  <c r="M4057" i="13" s="1"/>
  <c r="M4058" i="13" a="1"/>
  <c r="M4058" i="13" s="1"/>
  <c r="K4058" i="13" s="1"/>
  <c r="M4059" i="13" a="1"/>
  <c r="M4059" i="13" s="1"/>
  <c r="K4059" i="13" s="1"/>
  <c r="M4060" i="13" a="1"/>
  <c r="M4060" i="13"/>
  <c r="K4060" i="13" s="1"/>
  <c r="M4061" i="13" a="1"/>
  <c r="M4061" i="13" s="1"/>
  <c r="M4062" i="13" a="1"/>
  <c r="M4062" i="13" s="1"/>
  <c r="K4062" i="13" s="1"/>
  <c r="M4063" i="13" a="1"/>
  <c r="M4063" i="13" s="1"/>
  <c r="K4063" i="13" s="1"/>
  <c r="M4064" i="13" a="1"/>
  <c r="M4064" i="13"/>
  <c r="K4064" i="13" s="1"/>
  <c r="M4065" i="13" a="1"/>
  <c r="M4065" i="13" s="1"/>
  <c r="M4066" i="13" a="1"/>
  <c r="M4066" i="13" s="1"/>
  <c r="K4066" i="13" s="1"/>
  <c r="M4067" i="13" a="1"/>
  <c r="M4067" i="13" s="1"/>
  <c r="K4067" i="13" s="1"/>
  <c r="M4068" i="13" a="1"/>
  <c r="M4068" i="13"/>
  <c r="K4068" i="13" s="1"/>
  <c r="M4069" i="13" a="1"/>
  <c r="M4069" i="13" s="1"/>
  <c r="M4070" i="13" a="1"/>
  <c r="M4070" i="13" s="1"/>
  <c r="K4070" i="13" s="1"/>
  <c r="M4071" i="13" a="1"/>
  <c r="M4071" i="13" s="1"/>
  <c r="K4071" i="13" s="1"/>
  <c r="M4072" i="13" a="1"/>
  <c r="M4072" i="13"/>
  <c r="K4072" i="13" s="1"/>
  <c r="M4073" i="13" a="1"/>
  <c r="M4073" i="13" s="1"/>
  <c r="M4074" i="13" a="1"/>
  <c r="M4074" i="13" s="1"/>
  <c r="K4074" i="13" s="1"/>
  <c r="M4075" i="13" a="1"/>
  <c r="M4075" i="13" s="1"/>
  <c r="K4075" i="13" s="1"/>
  <c r="M4076" i="13" a="1"/>
  <c r="M4076" i="13"/>
  <c r="K4076" i="13" s="1"/>
  <c r="M4077" i="13" a="1"/>
  <c r="M4077" i="13" s="1"/>
  <c r="M4078" i="13" a="1"/>
  <c r="M4078" i="13" s="1"/>
  <c r="K4078" i="13" s="1"/>
  <c r="M4079" i="13" a="1"/>
  <c r="M4079" i="13" s="1"/>
  <c r="K4079" i="13" s="1"/>
  <c r="M4080" i="13" a="1"/>
  <c r="M4080" i="13"/>
  <c r="K4080" i="13" s="1"/>
  <c r="M4081" i="13" a="1"/>
  <c r="M4081" i="13" s="1"/>
  <c r="M4082" i="13" a="1"/>
  <c r="M4082" i="13" s="1"/>
  <c r="K4082" i="13" s="1"/>
  <c r="M4083" i="13" a="1"/>
  <c r="M4083" i="13" s="1"/>
  <c r="K4083" i="13" s="1"/>
  <c r="M4084" i="13" a="1"/>
  <c r="M4084" i="13"/>
  <c r="K4084" i="13" s="1"/>
  <c r="M4085" i="13" a="1"/>
  <c r="M4085" i="13" s="1"/>
  <c r="M4086" i="13" a="1"/>
  <c r="M4086" i="13" s="1"/>
  <c r="K4086" i="13" s="1"/>
  <c r="M4087" i="13" a="1"/>
  <c r="M4087" i="13" s="1"/>
  <c r="K4087" i="13" s="1"/>
  <c r="M4088" i="13" a="1"/>
  <c r="M4088" i="13"/>
  <c r="K4088" i="13" s="1"/>
  <c r="M4089" i="13" a="1"/>
  <c r="M4089" i="13" s="1"/>
  <c r="M4090" i="13" a="1"/>
  <c r="M4090" i="13" s="1"/>
  <c r="K4090" i="13" s="1"/>
  <c r="M4091" i="13" a="1"/>
  <c r="M4091" i="13" s="1"/>
  <c r="K4091" i="13" s="1"/>
  <c r="M4092" i="13" a="1"/>
  <c r="M4092" i="13"/>
  <c r="K4092" i="13" s="1"/>
  <c r="M4093" i="13" a="1"/>
  <c r="M4093" i="13" s="1"/>
  <c r="M4094" i="13" a="1"/>
  <c r="M4094" i="13" s="1"/>
  <c r="K4094" i="13" s="1"/>
  <c r="M4095" i="13" a="1"/>
  <c r="M4095" i="13" s="1"/>
  <c r="K4095" i="13" s="1"/>
  <c r="M4096" i="13" a="1"/>
  <c r="M4096" i="13"/>
  <c r="K4096" i="13" s="1"/>
  <c r="M4097" i="13" a="1"/>
  <c r="M4097" i="13" s="1"/>
  <c r="M4098" i="13" a="1"/>
  <c r="M4098" i="13" s="1"/>
  <c r="K4098" i="13" s="1"/>
  <c r="M4099" i="13" a="1"/>
  <c r="M4099" i="13" s="1"/>
  <c r="K4099" i="13" s="1"/>
  <c r="M4100" i="13" a="1"/>
  <c r="M4100" i="13"/>
  <c r="K4100" i="13" s="1"/>
  <c r="M4101" i="13" a="1"/>
  <c r="M4101" i="13" s="1"/>
  <c r="M4102" i="13" a="1"/>
  <c r="M4102" i="13" s="1"/>
  <c r="K4102" i="13" s="1"/>
  <c r="M4103" i="13" a="1"/>
  <c r="M4103" i="13" s="1"/>
  <c r="K4103" i="13" s="1"/>
  <c r="M4104" i="13" a="1"/>
  <c r="M4104" i="13"/>
  <c r="K4104" i="13" s="1"/>
  <c r="M4105" i="13" a="1"/>
  <c r="M4105" i="13" s="1"/>
  <c r="M4106" i="13" a="1"/>
  <c r="M4106" i="13" s="1"/>
  <c r="K4106" i="13" s="1"/>
  <c r="M4107" i="13" a="1"/>
  <c r="M4107" i="13" s="1"/>
  <c r="K4107" i="13" s="1"/>
  <c r="M4108" i="13" a="1"/>
  <c r="M4108" i="13"/>
  <c r="K4108" i="13" s="1"/>
  <c r="M4109" i="13" a="1"/>
  <c r="M4109" i="13" s="1"/>
  <c r="M4110" i="13" a="1"/>
  <c r="M4110" i="13" s="1"/>
  <c r="K4110" i="13" s="1"/>
  <c r="M4111" i="13" a="1"/>
  <c r="M4111" i="13" s="1"/>
  <c r="K4111" i="13" s="1"/>
  <c r="M4112" i="13" a="1"/>
  <c r="M4112" i="13"/>
  <c r="K4112" i="13" s="1"/>
  <c r="M4113" i="13" a="1"/>
  <c r="M4113" i="13" s="1"/>
  <c r="M4114" i="13" a="1"/>
  <c r="M4114" i="13" s="1"/>
  <c r="K4114" i="13" s="1"/>
  <c r="M4115" i="13" a="1"/>
  <c r="M4115" i="13" s="1"/>
  <c r="K4115" i="13" s="1"/>
  <c r="M4116" i="13" a="1"/>
  <c r="M4116" i="13"/>
  <c r="K4116" i="13" s="1"/>
  <c r="M4117" i="13" a="1"/>
  <c r="M4117" i="13" s="1"/>
  <c r="M4118" i="13" a="1"/>
  <c r="M4118" i="13" s="1"/>
  <c r="K4118" i="13" s="1"/>
  <c r="M4119" i="13" a="1"/>
  <c r="M4119" i="13" s="1"/>
  <c r="K4119" i="13" s="1"/>
  <c r="M4120" i="13" a="1"/>
  <c r="M4120" i="13"/>
  <c r="K4120" i="13" s="1"/>
  <c r="M4121" i="13" a="1"/>
  <c r="M4121" i="13" s="1"/>
  <c r="M4122" i="13" a="1"/>
  <c r="M4122" i="13" s="1"/>
  <c r="K4122" i="13" s="1"/>
  <c r="M4123" i="13" a="1"/>
  <c r="M4123" i="13" s="1"/>
  <c r="K4123" i="13" s="1"/>
  <c r="M4124" i="13" a="1"/>
  <c r="M4124" i="13"/>
  <c r="K4124" i="13" s="1"/>
  <c r="M4125" i="13" a="1"/>
  <c r="M4125" i="13" s="1"/>
  <c r="M4126" i="13" a="1"/>
  <c r="M4126" i="13" s="1"/>
  <c r="K4126" i="13" s="1"/>
  <c r="M4127" i="13" a="1"/>
  <c r="M4127" i="13" s="1"/>
  <c r="K4127" i="13" s="1"/>
  <c r="M4128" i="13" a="1"/>
  <c r="M4128" i="13"/>
  <c r="K4128" i="13" s="1"/>
  <c r="M4129" i="13" a="1"/>
  <c r="M4129" i="13" s="1"/>
  <c r="M4130" i="13" a="1"/>
  <c r="M4130" i="13" s="1"/>
  <c r="K4130" i="13" s="1"/>
  <c r="M4131" i="13" a="1"/>
  <c r="M4131" i="13" s="1"/>
  <c r="K4131" i="13" s="1"/>
  <c r="M4132" i="13" a="1"/>
  <c r="M4132" i="13"/>
  <c r="K4132" i="13" s="1"/>
  <c r="M4133" i="13" a="1"/>
  <c r="M4133" i="13" s="1"/>
  <c r="M4134" i="13" a="1"/>
  <c r="M4134" i="13" s="1"/>
  <c r="K4134" i="13" s="1"/>
  <c r="M4135" i="13" a="1"/>
  <c r="M4135" i="13" s="1"/>
  <c r="K4135" i="13" s="1"/>
  <c r="M4136" i="13" a="1"/>
  <c r="M4136" i="13"/>
  <c r="K4136" i="13" s="1"/>
  <c r="M4137" i="13" a="1"/>
  <c r="M4137" i="13" s="1"/>
  <c r="M4138" i="13" a="1"/>
  <c r="M4138" i="13" s="1"/>
  <c r="K4138" i="13" s="1"/>
  <c r="M4139" i="13" a="1"/>
  <c r="M4139" i="13" s="1"/>
  <c r="K4139" i="13" s="1"/>
  <c r="M4140" i="13" a="1"/>
  <c r="M4140" i="13"/>
  <c r="K4140" i="13" s="1"/>
  <c r="M4141" i="13" a="1"/>
  <c r="M4141" i="13" s="1"/>
  <c r="M4142" i="13" a="1"/>
  <c r="M4142" i="13" s="1"/>
  <c r="K4142" i="13" s="1"/>
  <c r="M4143" i="13" a="1"/>
  <c r="M4143" i="13" s="1"/>
  <c r="K4143" i="13" s="1"/>
  <c r="M4144" i="13" a="1"/>
  <c r="M4144" i="13"/>
  <c r="K4144" i="13" s="1"/>
  <c r="M4145" i="13" a="1"/>
  <c r="M4145" i="13" s="1"/>
  <c r="M4146" i="13" a="1"/>
  <c r="M4146" i="13" s="1"/>
  <c r="K4146" i="13" s="1"/>
  <c r="M4147" i="13" a="1"/>
  <c r="M4147" i="13" s="1"/>
  <c r="K4147" i="13" s="1"/>
  <c r="M4148" i="13" a="1"/>
  <c r="M4148" i="13"/>
  <c r="K4148" i="13" s="1"/>
  <c r="M4149" i="13" a="1"/>
  <c r="M4149" i="13" s="1"/>
  <c r="M4150" i="13" a="1"/>
  <c r="M4150" i="13" s="1"/>
  <c r="K4150" i="13" s="1"/>
  <c r="M4151" i="13" a="1"/>
  <c r="M4151" i="13" s="1"/>
  <c r="K4151" i="13" s="1"/>
  <c r="M4152" i="13" a="1"/>
  <c r="M4152" i="13"/>
  <c r="K4152" i="13" s="1"/>
  <c r="M4153" i="13" a="1"/>
  <c r="M4153" i="13" s="1"/>
  <c r="M4154" i="13" a="1"/>
  <c r="M4154" i="13" s="1"/>
  <c r="K4154" i="13" s="1"/>
  <c r="M4155" i="13" a="1"/>
  <c r="M4155" i="13" s="1"/>
  <c r="K4155" i="13" s="1"/>
  <c r="M4156" i="13" a="1"/>
  <c r="M4156" i="13"/>
  <c r="K4156" i="13" s="1"/>
  <c r="M4157" i="13" a="1"/>
  <c r="M4157" i="13" s="1"/>
  <c r="M4158" i="13" a="1"/>
  <c r="M4158" i="13" s="1"/>
  <c r="K4158" i="13" s="1"/>
  <c r="M4159" i="13" a="1"/>
  <c r="M4159" i="13" s="1"/>
  <c r="K4159" i="13" s="1"/>
  <c r="M4160" i="13" a="1"/>
  <c r="M4160" i="13"/>
  <c r="K4160" i="13" s="1"/>
  <c r="M4161" i="13" a="1"/>
  <c r="M4161" i="13" s="1"/>
  <c r="M4162" i="13" a="1"/>
  <c r="M4162" i="13" s="1"/>
  <c r="K4162" i="13" s="1"/>
  <c r="M4163" i="13" a="1"/>
  <c r="M4163" i="13" s="1"/>
  <c r="K4163" i="13" s="1"/>
  <c r="M4164" i="13" a="1"/>
  <c r="M4164" i="13"/>
  <c r="K4164" i="13" s="1"/>
  <c r="M4165" i="13" a="1"/>
  <c r="M4165" i="13" s="1"/>
  <c r="M4166" i="13" a="1"/>
  <c r="M4166" i="13" s="1"/>
  <c r="K4166" i="13" s="1"/>
  <c r="M4167" i="13" a="1"/>
  <c r="M4167" i="13" s="1"/>
  <c r="K4167" i="13" s="1"/>
  <c r="M4168" i="13" a="1"/>
  <c r="M4168" i="13"/>
  <c r="K4168" i="13" s="1"/>
  <c r="M4169" i="13" a="1"/>
  <c r="M4169" i="13" s="1"/>
  <c r="M4170" i="13" a="1"/>
  <c r="M4170" i="13" s="1"/>
  <c r="K4170" i="13" s="1"/>
  <c r="M4171" i="13" a="1"/>
  <c r="M4171" i="13" s="1"/>
  <c r="K4171" i="13" s="1"/>
  <c r="M4172" i="13" a="1"/>
  <c r="M4172" i="13"/>
  <c r="K4172" i="13" s="1"/>
  <c r="M4173" i="13" a="1"/>
  <c r="M4173" i="13" s="1"/>
  <c r="M4174" i="13" a="1"/>
  <c r="M4174" i="13" s="1"/>
  <c r="K4174" i="13" s="1"/>
  <c r="M4175" i="13" a="1"/>
  <c r="M4175" i="13" s="1"/>
  <c r="K4175" i="13" s="1"/>
  <c r="M4176" i="13" a="1"/>
  <c r="M4176" i="13"/>
  <c r="K4176" i="13" s="1"/>
  <c r="M4177" i="13" a="1"/>
  <c r="M4177" i="13" s="1"/>
  <c r="M4178" i="13" a="1"/>
  <c r="M4178" i="13" s="1"/>
  <c r="K4178" i="13" s="1"/>
  <c r="M4179" i="13" a="1"/>
  <c r="M4179" i="13" s="1"/>
  <c r="K4179" i="13" s="1"/>
  <c r="M4180" i="13" a="1"/>
  <c r="M4180" i="13"/>
  <c r="K4180" i="13" s="1"/>
  <c r="M4181" i="13" a="1"/>
  <c r="M4181" i="13" s="1"/>
  <c r="M4182" i="13" a="1"/>
  <c r="M4182" i="13" s="1"/>
  <c r="K4182" i="13" s="1"/>
  <c r="M4183" i="13" a="1"/>
  <c r="M4183" i="13" s="1"/>
  <c r="K4183" i="13" s="1"/>
  <c r="M4184" i="13" a="1"/>
  <c r="M4184" i="13"/>
  <c r="K4184" i="13" s="1"/>
  <c r="M4185" i="13" a="1"/>
  <c r="M4185" i="13" s="1"/>
  <c r="M4186" i="13" a="1"/>
  <c r="M4186" i="13" s="1"/>
  <c r="K4186" i="13" s="1"/>
  <c r="M4187" i="13" a="1"/>
  <c r="M4187" i="13" s="1"/>
  <c r="K4187" i="13" s="1"/>
  <c r="M4188" i="13" a="1"/>
  <c r="M4188" i="13"/>
  <c r="K4188" i="13" s="1"/>
  <c r="M4189" i="13" a="1"/>
  <c r="M4189" i="13" s="1"/>
  <c r="M4190" i="13" a="1"/>
  <c r="M4190" i="13" s="1"/>
  <c r="K4190" i="13" s="1"/>
  <c r="M4191" i="13" a="1"/>
  <c r="M4191" i="13" s="1"/>
  <c r="K4191" i="13" s="1"/>
  <c r="M4192" i="13" a="1"/>
  <c r="M4192" i="13"/>
  <c r="K4192" i="13" s="1"/>
  <c r="M4193" i="13" a="1"/>
  <c r="M4193" i="13" s="1"/>
  <c r="M4194" i="13" a="1"/>
  <c r="M4194" i="13" s="1"/>
  <c r="K4194" i="13" s="1"/>
  <c r="M4195" i="13" a="1"/>
  <c r="M4195" i="13" s="1"/>
  <c r="K4195" i="13" s="1"/>
  <c r="M4196" i="13" a="1"/>
  <c r="M4196" i="13"/>
  <c r="K4196" i="13" s="1"/>
  <c r="M4197" i="13" a="1"/>
  <c r="M4197" i="13" s="1"/>
  <c r="M4198" i="13" a="1"/>
  <c r="M4198" i="13" s="1"/>
  <c r="K4198" i="13" s="1"/>
  <c r="M4199" i="13" a="1"/>
  <c r="M4199" i="13" s="1"/>
  <c r="K4199" i="13" s="1"/>
  <c r="M4200" i="13" a="1"/>
  <c r="M4200" i="13"/>
  <c r="K4200" i="13" s="1"/>
  <c r="M4201" i="13" a="1"/>
  <c r="M4201" i="13" s="1"/>
  <c r="M4202" i="13" a="1"/>
  <c r="M4202" i="13" s="1"/>
  <c r="K4202" i="13" s="1"/>
  <c r="M4203" i="13" a="1"/>
  <c r="M4203" i="13" s="1"/>
  <c r="K4203" i="13" s="1"/>
  <c r="M4204" i="13" a="1"/>
  <c r="M4204" i="13"/>
  <c r="K4204" i="13" s="1"/>
  <c r="M4205" i="13" a="1"/>
  <c r="M4205" i="13" s="1"/>
  <c r="M4206" i="13" a="1"/>
  <c r="M4206" i="13" s="1"/>
  <c r="K4206" i="13" s="1"/>
  <c r="M4207" i="13" a="1"/>
  <c r="M4207" i="13" s="1"/>
  <c r="K4207" i="13" s="1"/>
  <c r="M4208" i="13" a="1"/>
  <c r="M4208" i="13"/>
  <c r="K4208" i="13" s="1"/>
  <c r="M4209" i="13" a="1"/>
  <c r="M4209" i="13" s="1"/>
  <c r="M4210" i="13" a="1"/>
  <c r="M4210" i="13" s="1"/>
  <c r="K4210" i="13" s="1"/>
  <c r="M4211" i="13" a="1"/>
  <c r="M4211" i="13" s="1"/>
  <c r="K4211" i="13" s="1"/>
  <c r="M4212" i="13" a="1"/>
  <c r="M4212" i="13"/>
  <c r="K4212" i="13" s="1"/>
  <c r="M4213" i="13" a="1"/>
  <c r="M4213" i="13" s="1"/>
  <c r="M4214" i="13" a="1"/>
  <c r="M4214" i="13" s="1"/>
  <c r="K4214" i="13" s="1"/>
  <c r="M4215" i="13" a="1"/>
  <c r="M4215" i="13" s="1"/>
  <c r="K4215" i="13" s="1"/>
  <c r="M4216" i="13" a="1"/>
  <c r="M4216" i="13"/>
  <c r="K4216" i="13" s="1"/>
  <c r="M4217" i="13" a="1"/>
  <c r="M4217" i="13" s="1"/>
  <c r="M4218" i="13" a="1"/>
  <c r="M4218" i="13" s="1"/>
  <c r="K4218" i="13" s="1"/>
  <c r="M4219" i="13" a="1"/>
  <c r="M4219" i="13" s="1"/>
  <c r="K4219" i="13" s="1"/>
  <c r="M4220" i="13" a="1"/>
  <c r="M4220" i="13"/>
  <c r="K4220" i="13" s="1"/>
  <c r="M4221" i="13" a="1"/>
  <c r="M4221" i="13" s="1"/>
  <c r="M4222" i="13" a="1"/>
  <c r="M4222" i="13" s="1"/>
  <c r="K4222" i="13" s="1"/>
  <c r="M4223" i="13" a="1"/>
  <c r="M4223" i="13" s="1"/>
  <c r="K4223" i="13" s="1"/>
  <c r="M4224" i="13" a="1"/>
  <c r="M4224" i="13"/>
  <c r="K4224" i="13" s="1"/>
  <c r="M4225" i="13" a="1"/>
  <c r="M4225" i="13" s="1"/>
  <c r="M4226" i="13" a="1"/>
  <c r="M4226" i="13" s="1"/>
  <c r="K4226" i="13" s="1"/>
  <c r="M4227" i="13" a="1"/>
  <c r="M4227" i="13" s="1"/>
  <c r="K4227" i="13" s="1"/>
  <c r="M4228" i="13" a="1"/>
  <c r="M4228" i="13"/>
  <c r="K4228" i="13" s="1"/>
  <c r="M4229" i="13" a="1"/>
  <c r="M4229" i="13" s="1"/>
  <c r="M4230" i="13" a="1"/>
  <c r="M4230" i="13" s="1"/>
  <c r="K4230" i="13" s="1"/>
  <c r="M4231" i="13" a="1"/>
  <c r="M4231" i="13" s="1"/>
  <c r="K4231" i="13" s="1"/>
  <c r="M4232" i="13" a="1"/>
  <c r="M4232" i="13"/>
  <c r="K4232" i="13" s="1"/>
  <c r="M4233" i="13" a="1"/>
  <c r="M4233" i="13" s="1"/>
  <c r="M4234" i="13" a="1"/>
  <c r="M4234" i="13" s="1"/>
  <c r="K4234" i="13" s="1"/>
  <c r="M4235" i="13" a="1"/>
  <c r="M4235" i="13" s="1"/>
  <c r="K4235" i="13" s="1"/>
  <c r="M4236" i="13" a="1"/>
  <c r="M4236" i="13"/>
  <c r="K4236" i="13" s="1"/>
  <c r="M4237" i="13" a="1"/>
  <c r="M4237" i="13" s="1"/>
  <c r="M4238" i="13" a="1"/>
  <c r="M4238" i="13" s="1"/>
  <c r="K4238" i="13" s="1"/>
  <c r="M4239" i="13" a="1"/>
  <c r="M4239" i="13" s="1"/>
  <c r="K4239" i="13" s="1"/>
  <c r="M4240" i="13" a="1"/>
  <c r="M4240" i="13"/>
  <c r="K4240" i="13" s="1"/>
  <c r="M4241" i="13" a="1"/>
  <c r="M4241" i="13" s="1"/>
  <c r="M4242" i="13" a="1"/>
  <c r="M4242" i="13" s="1"/>
  <c r="K4242" i="13" s="1"/>
  <c r="M4243" i="13" a="1"/>
  <c r="M4243" i="13" s="1"/>
  <c r="K4243" i="13" s="1"/>
  <c r="M4244" i="13" a="1"/>
  <c r="M4244" i="13"/>
  <c r="K4244" i="13" s="1"/>
  <c r="M4245" i="13" a="1"/>
  <c r="M4245" i="13" s="1"/>
  <c r="M4246" i="13" a="1"/>
  <c r="M4246" i="13" s="1"/>
  <c r="K4246" i="13" s="1"/>
  <c r="M4247" i="13" a="1"/>
  <c r="M4247" i="13" s="1"/>
  <c r="K4247" i="13" s="1"/>
  <c r="M4248" i="13" a="1"/>
  <c r="M4248" i="13"/>
  <c r="K4248" i="13" s="1"/>
  <c r="M4249" i="13" a="1"/>
  <c r="M4249" i="13" s="1"/>
  <c r="M4250" i="13" a="1"/>
  <c r="M4250" i="13" s="1"/>
  <c r="K4250" i="13" s="1"/>
  <c r="M4251" i="13" a="1"/>
  <c r="M4251" i="13" s="1"/>
  <c r="K4251" i="13" s="1"/>
  <c r="M4252" i="13" a="1"/>
  <c r="M4252" i="13"/>
  <c r="K4252" i="13" s="1"/>
  <c r="M4253" i="13" a="1"/>
  <c r="M4253" i="13" s="1"/>
  <c r="M4254" i="13" a="1"/>
  <c r="M4254" i="13" s="1"/>
  <c r="K4254" i="13" s="1"/>
  <c r="M4255" i="13" a="1"/>
  <c r="M4255" i="13" s="1"/>
  <c r="K4255" i="13" s="1"/>
  <c r="M4256" i="13" a="1"/>
  <c r="M4256" i="13"/>
  <c r="K4256" i="13" s="1"/>
  <c r="M4257" i="13" a="1"/>
  <c r="M4257" i="13" s="1"/>
  <c r="M4258" i="13" a="1"/>
  <c r="M4258" i="13" s="1"/>
  <c r="K4258" i="13" s="1"/>
  <c r="M4259" i="13" a="1"/>
  <c r="M4259" i="13" s="1"/>
  <c r="K4259" i="13" s="1"/>
  <c r="M4260" i="13" a="1"/>
  <c r="M4260" i="13"/>
  <c r="K4260" i="13" s="1"/>
  <c r="M4261" i="13" a="1"/>
  <c r="M4261" i="13" s="1"/>
  <c r="M4262" i="13" a="1"/>
  <c r="M4262" i="13" s="1"/>
  <c r="K4262" i="13" s="1"/>
  <c r="M4263" i="13" a="1"/>
  <c r="M4263" i="13" s="1"/>
  <c r="K4263" i="13" s="1"/>
  <c r="M4264" i="13" a="1"/>
  <c r="M4264" i="13"/>
  <c r="K4264" i="13" s="1"/>
  <c r="M4265" i="13" a="1"/>
  <c r="M4265" i="13" s="1"/>
  <c r="M4266" i="13" a="1"/>
  <c r="M4266" i="13" s="1"/>
  <c r="K4266" i="13" s="1"/>
  <c r="M4267" i="13" a="1"/>
  <c r="M4267" i="13" s="1"/>
  <c r="K4267" i="13" s="1"/>
  <c r="M4268" i="13" a="1"/>
  <c r="M4268" i="13"/>
  <c r="K4268" i="13" s="1"/>
  <c r="M4269" i="13" a="1"/>
  <c r="M4269" i="13" s="1"/>
  <c r="M4270" i="13" a="1"/>
  <c r="M4270" i="13" s="1"/>
  <c r="K4270" i="13" s="1"/>
  <c r="M4271" i="13" a="1"/>
  <c r="M4271" i="13" s="1"/>
  <c r="K4271" i="13" s="1"/>
  <c r="M4272" i="13" a="1"/>
  <c r="M4272" i="13"/>
  <c r="K4272" i="13" s="1"/>
  <c r="M4273" i="13" a="1"/>
  <c r="M4273" i="13" s="1"/>
  <c r="M4274" i="13" a="1"/>
  <c r="M4274" i="13" s="1"/>
  <c r="K4274" i="13" s="1"/>
  <c r="M4275" i="13" a="1"/>
  <c r="M4275" i="13" s="1"/>
  <c r="K4275" i="13" s="1"/>
  <c r="M4276" i="13" a="1"/>
  <c r="M4276" i="13"/>
  <c r="K4276" i="13" s="1"/>
  <c r="M4277" i="13" a="1"/>
  <c r="M4277" i="13" s="1"/>
  <c r="M4278" i="13" a="1"/>
  <c r="M4278" i="13" s="1"/>
  <c r="K4278" i="13" s="1"/>
  <c r="M4279" i="13" a="1"/>
  <c r="M4279" i="13" s="1"/>
  <c r="K4279" i="13" s="1"/>
  <c r="M4280" i="13" a="1"/>
  <c r="M4280" i="13"/>
  <c r="K4280" i="13" s="1"/>
  <c r="M4281" i="13" a="1"/>
  <c r="M4281" i="13" s="1"/>
  <c r="M4282" i="13" a="1"/>
  <c r="M4282" i="13" s="1"/>
  <c r="K4282" i="13" s="1"/>
  <c r="M4283" i="13" a="1"/>
  <c r="M4283" i="13" s="1"/>
  <c r="K4283" i="13" s="1"/>
  <c r="M4284" i="13" a="1"/>
  <c r="M4284" i="13"/>
  <c r="K4284" i="13" s="1"/>
  <c r="M4285" i="13" a="1"/>
  <c r="M4285" i="13" s="1"/>
  <c r="M4286" i="13" a="1"/>
  <c r="M4286" i="13" s="1"/>
  <c r="K4286" i="13" s="1"/>
  <c r="M4287" i="13" a="1"/>
  <c r="M4287" i="13" s="1"/>
  <c r="K4287" i="13" s="1"/>
  <c r="M4288" i="13" a="1"/>
  <c r="M4288" i="13"/>
  <c r="K4288" i="13" s="1"/>
  <c r="M4289" i="13" a="1"/>
  <c r="M4289" i="13" s="1"/>
  <c r="M4290" i="13" a="1"/>
  <c r="M4290" i="13" s="1"/>
  <c r="K4290" i="13" s="1"/>
  <c r="M4291" i="13" a="1"/>
  <c r="M4291" i="13" s="1"/>
  <c r="K4291" i="13" s="1"/>
  <c r="M4292" i="13" a="1"/>
  <c r="M4292" i="13"/>
  <c r="K4292" i="13" s="1"/>
  <c r="M4293" i="13" a="1"/>
  <c r="M4293" i="13" s="1"/>
  <c r="M4294" i="13" a="1"/>
  <c r="M4294" i="13" s="1"/>
  <c r="K4294" i="13" s="1"/>
  <c r="M4295" i="13" a="1"/>
  <c r="M4295" i="13" s="1"/>
  <c r="K4295" i="13" s="1"/>
  <c r="M4296" i="13" a="1"/>
  <c r="M4296" i="13"/>
  <c r="K4296" i="13" s="1"/>
  <c r="M4297" i="13" a="1"/>
  <c r="M4297" i="13" s="1"/>
  <c r="M4298" i="13" a="1"/>
  <c r="M4298" i="13" s="1"/>
  <c r="K4298" i="13" s="1"/>
  <c r="M4299" i="13" a="1"/>
  <c r="M4299" i="13" s="1"/>
  <c r="K4299" i="13" s="1"/>
  <c r="M4300" i="13" a="1"/>
  <c r="M4300" i="13"/>
  <c r="K4300" i="13" s="1"/>
  <c r="M4301" i="13" a="1"/>
  <c r="M4301" i="13" s="1"/>
  <c r="M4302" i="13" a="1"/>
  <c r="M4302" i="13" s="1"/>
  <c r="K4302" i="13" s="1"/>
  <c r="M4303" i="13" a="1"/>
  <c r="M4303" i="13" s="1"/>
  <c r="K4303" i="13" s="1"/>
  <c r="M4304" i="13" a="1"/>
  <c r="M4304" i="13"/>
  <c r="K4304" i="13" s="1"/>
  <c r="M4305" i="13" a="1"/>
  <c r="M4305" i="13" s="1"/>
  <c r="M4306" i="13" a="1"/>
  <c r="M4306" i="13" s="1"/>
  <c r="K4306" i="13" s="1"/>
  <c r="M4307" i="13" a="1"/>
  <c r="M4307" i="13" s="1"/>
  <c r="K4307" i="13" s="1"/>
  <c r="M4308" i="13" a="1"/>
  <c r="M4308" i="13"/>
  <c r="K4308" i="13" s="1"/>
  <c r="M4309" i="13" a="1"/>
  <c r="M4309" i="13" s="1"/>
  <c r="M4310" i="13" a="1"/>
  <c r="M4310" i="13" s="1"/>
  <c r="K4310" i="13" s="1"/>
  <c r="M4311" i="13" a="1"/>
  <c r="M4311" i="13" s="1"/>
  <c r="K4311" i="13" s="1"/>
  <c r="M4312" i="13" a="1"/>
  <c r="M4312" i="13"/>
  <c r="K4312" i="13" s="1"/>
  <c r="M4313" i="13" a="1"/>
  <c r="M4313" i="13" s="1"/>
  <c r="M4314" i="13" a="1"/>
  <c r="M4314" i="13" s="1"/>
  <c r="K4314" i="13" s="1"/>
  <c r="M4315" i="13" a="1"/>
  <c r="M4315" i="13" s="1"/>
  <c r="K4315" i="13" s="1"/>
  <c r="M4316" i="13" a="1"/>
  <c r="M4316" i="13"/>
  <c r="K4316" i="13" s="1"/>
  <c r="M4317" i="13" a="1"/>
  <c r="M4317" i="13" s="1"/>
  <c r="M4318" i="13" a="1"/>
  <c r="M4318" i="13" s="1"/>
  <c r="K4318" i="13" s="1"/>
  <c r="M4319" i="13" a="1"/>
  <c r="M4319" i="13" s="1"/>
  <c r="K4319" i="13" s="1"/>
  <c r="M4320" i="13" a="1"/>
  <c r="M4320" i="13"/>
  <c r="K4320" i="13" s="1"/>
  <c r="M4321" i="13" a="1"/>
  <c r="M4321" i="13" s="1"/>
  <c r="M4322" i="13" a="1"/>
  <c r="M4322" i="13" s="1"/>
  <c r="K4322" i="13" s="1"/>
  <c r="M4323" i="13" a="1"/>
  <c r="M4323" i="13" s="1"/>
  <c r="K4323" i="13" s="1"/>
  <c r="M4324" i="13" a="1"/>
  <c r="M4324" i="13"/>
  <c r="K4324" i="13" s="1"/>
  <c r="M4325" i="13" a="1"/>
  <c r="M4325" i="13" s="1"/>
  <c r="M4326" i="13" a="1"/>
  <c r="M4326" i="13" s="1"/>
  <c r="K4326" i="13" s="1"/>
  <c r="M4327" i="13" a="1"/>
  <c r="M4327" i="13" s="1"/>
  <c r="K4327" i="13" s="1"/>
  <c r="M4328" i="13" a="1"/>
  <c r="M4328" i="13"/>
  <c r="K4328" i="13" s="1"/>
  <c r="M4329" i="13" a="1"/>
  <c r="M4329" i="13" s="1"/>
  <c r="M4330" i="13" a="1"/>
  <c r="M4330" i="13" s="1"/>
  <c r="K4330" i="13" s="1"/>
  <c r="M4331" i="13" a="1"/>
  <c r="M4331" i="13" s="1"/>
  <c r="K4331" i="13" s="1"/>
  <c r="M4332" i="13" a="1"/>
  <c r="M4332" i="13"/>
  <c r="K4332" i="13" s="1"/>
  <c r="M4333" i="13" a="1"/>
  <c r="M4333" i="13" s="1"/>
  <c r="M4334" i="13" a="1"/>
  <c r="M4334" i="13" s="1"/>
  <c r="K4334" i="13" s="1"/>
  <c r="M4335" i="13" a="1"/>
  <c r="M4335" i="13" s="1"/>
  <c r="K4335" i="13" s="1"/>
  <c r="M4336" i="13" a="1"/>
  <c r="M4336" i="13"/>
  <c r="K4336" i="13" s="1"/>
  <c r="M4337" i="13" a="1"/>
  <c r="M4337" i="13" s="1"/>
  <c r="M4338" i="13" a="1"/>
  <c r="M4338" i="13" s="1"/>
  <c r="K4338" i="13" s="1"/>
  <c r="M4339" i="13" a="1"/>
  <c r="M4339" i="13" s="1"/>
  <c r="K4339" i="13" s="1"/>
  <c r="M4340" i="13" a="1"/>
  <c r="M4340" i="13"/>
  <c r="K4340" i="13" s="1"/>
  <c r="M4341" i="13" a="1"/>
  <c r="M4341" i="13" s="1"/>
  <c r="M4342" i="13" a="1"/>
  <c r="M4342" i="13" s="1"/>
  <c r="K4342" i="13" s="1"/>
  <c r="M4343" i="13" a="1"/>
  <c r="M4343" i="13" s="1"/>
  <c r="K4343" i="13" s="1"/>
  <c r="M4344" i="13" a="1"/>
  <c r="M4344" i="13"/>
  <c r="K4344" i="13" s="1"/>
  <c r="M4345" i="13" a="1"/>
  <c r="M4345" i="13" s="1"/>
  <c r="M4346" i="13" a="1"/>
  <c r="M4346" i="13" s="1"/>
  <c r="K4346" i="13" s="1"/>
  <c r="M4347" i="13" a="1"/>
  <c r="M4347" i="13" s="1"/>
  <c r="K4347" i="13" s="1"/>
  <c r="M4348" i="13" a="1"/>
  <c r="M4348" i="13"/>
  <c r="K4348" i="13" s="1"/>
  <c r="M4349" i="13" a="1"/>
  <c r="M4349" i="13" s="1"/>
  <c r="M4350" i="13" a="1"/>
  <c r="M4350" i="13" s="1"/>
  <c r="K4350" i="13" s="1"/>
  <c r="M4351" i="13" a="1"/>
  <c r="M4351" i="13" s="1"/>
  <c r="K4351" i="13" s="1"/>
  <c r="M4352" i="13" a="1"/>
  <c r="M4352" i="13"/>
  <c r="K4352" i="13" s="1"/>
  <c r="M4353" i="13" a="1"/>
  <c r="M4353" i="13" s="1"/>
  <c r="M4354" i="13" a="1"/>
  <c r="M4354" i="13" s="1"/>
  <c r="K4354" i="13" s="1"/>
  <c r="M4355" i="13" a="1"/>
  <c r="M4355" i="13" s="1"/>
  <c r="K4355" i="13" s="1"/>
  <c r="M4356" i="13" a="1"/>
  <c r="M4356" i="13"/>
  <c r="K4356" i="13" s="1"/>
  <c r="M4357" i="13" a="1"/>
  <c r="M4357" i="13" s="1"/>
  <c r="M4358" i="13" a="1"/>
  <c r="M4358" i="13" s="1"/>
  <c r="K4358" i="13" s="1"/>
  <c r="M4359" i="13" a="1"/>
  <c r="M4359" i="13" s="1"/>
  <c r="K4359" i="13" s="1"/>
  <c r="M4360" i="13" a="1"/>
  <c r="M4360" i="13"/>
  <c r="K4360" i="13" s="1"/>
  <c r="M4361" i="13" a="1"/>
  <c r="M4361" i="13" s="1"/>
  <c r="M4362" i="13" a="1"/>
  <c r="M4362" i="13" s="1"/>
  <c r="K4362" i="13" s="1"/>
  <c r="M4363" i="13" a="1"/>
  <c r="M4363" i="13" s="1"/>
  <c r="K4363" i="13" s="1"/>
  <c r="M4364" i="13" a="1"/>
  <c r="M4364" i="13"/>
  <c r="K4364" i="13" s="1"/>
  <c r="M4365" i="13" a="1"/>
  <c r="M4365" i="13" s="1"/>
  <c r="M4366" i="13" a="1"/>
  <c r="M4366" i="13" s="1"/>
  <c r="K4366" i="13" s="1"/>
  <c r="M4367" i="13" a="1"/>
  <c r="M4367" i="13" s="1"/>
  <c r="K4367" i="13" s="1"/>
  <c r="M4368" i="13" a="1"/>
  <c r="M4368" i="13"/>
  <c r="K4368" i="13" s="1"/>
  <c r="M4369" i="13" a="1"/>
  <c r="M4369" i="13" s="1"/>
  <c r="M4370" i="13" a="1"/>
  <c r="M4370" i="13" s="1"/>
  <c r="K4370" i="13" s="1"/>
  <c r="M4371" i="13" a="1"/>
  <c r="M4371" i="13" s="1"/>
  <c r="K4371" i="13" s="1"/>
  <c r="M4372" i="13" a="1"/>
  <c r="M4372" i="13"/>
  <c r="K4372" i="13" s="1"/>
  <c r="M4373" i="13" a="1"/>
  <c r="M4373" i="13" s="1"/>
  <c r="M4374" i="13" a="1"/>
  <c r="M4374" i="13" s="1"/>
  <c r="K4374" i="13" s="1"/>
  <c r="M4375" i="13" a="1"/>
  <c r="M4375" i="13" s="1"/>
  <c r="K4375" i="13" s="1"/>
  <c r="M4376" i="13" a="1"/>
  <c r="M4376" i="13"/>
  <c r="K4376" i="13" s="1"/>
  <c r="M4377" i="13" a="1"/>
  <c r="M4377" i="13" s="1"/>
  <c r="M4378" i="13" a="1"/>
  <c r="M4378" i="13" s="1"/>
  <c r="K4378" i="13" s="1"/>
  <c r="M4379" i="13" a="1"/>
  <c r="M4379" i="13" s="1"/>
  <c r="K4379" i="13" s="1"/>
  <c r="M4380" i="13" a="1"/>
  <c r="M4380" i="13"/>
  <c r="K4380" i="13" s="1"/>
  <c r="M4381" i="13" a="1"/>
  <c r="M4381" i="13" s="1"/>
  <c r="M4382" i="13" a="1"/>
  <c r="M4382" i="13" s="1"/>
  <c r="K4382" i="13" s="1"/>
  <c r="M4383" i="13" a="1"/>
  <c r="M4383" i="13" s="1"/>
  <c r="K4383" i="13" s="1"/>
  <c r="M4384" i="13" a="1"/>
  <c r="M4384" i="13"/>
  <c r="K4384" i="13" s="1"/>
  <c r="M4385" i="13" a="1"/>
  <c r="M4385" i="13" s="1"/>
  <c r="M4386" i="13" a="1"/>
  <c r="M4386" i="13" s="1"/>
  <c r="K4386" i="13" s="1"/>
  <c r="M4387" i="13" a="1"/>
  <c r="M4387" i="13" s="1"/>
  <c r="K4387" i="13" s="1"/>
  <c r="M4388" i="13" a="1"/>
  <c r="M4388" i="13"/>
  <c r="K4388" i="13" s="1"/>
  <c r="M4389" i="13" a="1"/>
  <c r="M4389" i="13" s="1"/>
  <c r="M4390" i="13" a="1"/>
  <c r="M4390" i="13" s="1"/>
  <c r="K4390" i="13" s="1"/>
  <c r="M4391" i="13" a="1"/>
  <c r="M4391" i="13" s="1"/>
  <c r="K4391" i="13" s="1"/>
  <c r="M4392" i="13" a="1"/>
  <c r="M4392" i="13"/>
  <c r="K4392" i="13" s="1"/>
  <c r="M4393" i="13" a="1"/>
  <c r="M4393" i="13" s="1"/>
  <c r="M4394" i="13" a="1"/>
  <c r="M4394" i="13" s="1"/>
  <c r="K4394" i="13" s="1"/>
  <c r="M4395" i="13" a="1"/>
  <c r="M4395" i="13" s="1"/>
  <c r="K4395" i="13" s="1"/>
  <c r="M4396" i="13" a="1"/>
  <c r="M4396" i="13"/>
  <c r="K4396" i="13" s="1"/>
  <c r="M4397" i="13" a="1"/>
  <c r="M4397" i="13" s="1"/>
  <c r="M4398" i="13" a="1"/>
  <c r="M4398" i="13" s="1"/>
  <c r="K4398" i="13" s="1"/>
  <c r="M4399" i="13" a="1"/>
  <c r="M4399" i="13" s="1"/>
  <c r="K4399" i="13" s="1"/>
  <c r="M4400" i="13" a="1"/>
  <c r="M4400" i="13"/>
  <c r="K4400" i="13" s="1"/>
  <c r="M4401" i="13" a="1"/>
  <c r="M4401" i="13" s="1"/>
  <c r="M4402" i="13" a="1"/>
  <c r="M4402" i="13" s="1"/>
  <c r="K4402" i="13" s="1"/>
  <c r="M4403" i="13" a="1"/>
  <c r="M4403" i="13" s="1"/>
  <c r="K4403" i="13" s="1"/>
  <c r="M4404" i="13" a="1"/>
  <c r="M4404" i="13"/>
  <c r="K4404" i="13" s="1"/>
  <c r="M4405" i="13" a="1"/>
  <c r="M4405" i="13" s="1"/>
  <c r="M4406" i="13" a="1"/>
  <c r="M4406" i="13" s="1"/>
  <c r="K4406" i="13" s="1"/>
  <c r="M4407" i="13" a="1"/>
  <c r="M4407" i="13" s="1"/>
  <c r="K4407" i="13" s="1"/>
  <c r="M4408" i="13" a="1"/>
  <c r="M4408" i="13"/>
  <c r="K4408" i="13" s="1"/>
  <c r="M4409" i="13" a="1"/>
  <c r="M4409" i="13" s="1"/>
  <c r="M4410" i="13" a="1"/>
  <c r="M4410" i="13" s="1"/>
  <c r="K4410" i="13" s="1"/>
  <c r="M4411" i="13" a="1"/>
  <c r="M4411" i="13" s="1"/>
  <c r="K4411" i="13" s="1"/>
  <c r="M4412" i="13" a="1"/>
  <c r="M4412" i="13"/>
  <c r="K4412" i="13" s="1"/>
  <c r="M4413" i="13" a="1"/>
  <c r="M4413" i="13" s="1"/>
  <c r="M4414" i="13" a="1"/>
  <c r="M4414" i="13" s="1"/>
  <c r="K4414" i="13" s="1"/>
  <c r="M4415" i="13" a="1"/>
  <c r="M4415" i="13" s="1"/>
  <c r="K4415" i="13" s="1"/>
  <c r="M4416" i="13" a="1"/>
  <c r="M4416" i="13"/>
  <c r="K4416" i="13" s="1"/>
  <c r="M4417" i="13" a="1"/>
  <c r="M4417" i="13" s="1"/>
  <c r="M4418" i="13" a="1"/>
  <c r="M4418" i="13" s="1"/>
  <c r="K4418" i="13" s="1"/>
  <c r="M4419" i="13" a="1"/>
  <c r="M4419" i="13" s="1"/>
  <c r="K4419" i="13" s="1"/>
  <c r="M4420" i="13" a="1"/>
  <c r="M4420" i="13"/>
  <c r="K4420" i="13" s="1"/>
  <c r="M4421" i="13" a="1"/>
  <c r="M4421" i="13" s="1"/>
  <c r="M4422" i="13" a="1"/>
  <c r="M4422" i="13" s="1"/>
  <c r="K4422" i="13" s="1"/>
  <c r="M4423" i="13" a="1"/>
  <c r="M4423" i="13" s="1"/>
  <c r="K4423" i="13" s="1"/>
  <c r="M4424" i="13" a="1"/>
  <c r="M4424" i="13"/>
  <c r="K4424" i="13" s="1"/>
  <c r="M4425" i="13" a="1"/>
  <c r="M4425" i="13" s="1"/>
  <c r="M4426" i="13" a="1"/>
  <c r="M4426" i="13" s="1"/>
  <c r="K4426" i="13" s="1"/>
  <c r="M4427" i="13" a="1"/>
  <c r="M4427" i="13" s="1"/>
  <c r="K4427" i="13" s="1"/>
  <c r="M4428" i="13" a="1"/>
  <c r="M4428" i="13"/>
  <c r="K4428" i="13" s="1"/>
  <c r="M4429" i="13" a="1"/>
  <c r="M4429" i="13" s="1"/>
  <c r="M4430" i="13" a="1"/>
  <c r="M4430" i="13" s="1"/>
  <c r="K4430" i="13" s="1"/>
  <c r="M4431" i="13" a="1"/>
  <c r="M4431" i="13" s="1"/>
  <c r="K4431" i="13" s="1"/>
  <c r="M4432" i="13" a="1"/>
  <c r="M4432" i="13"/>
  <c r="K4432" i="13" s="1"/>
  <c r="M4433" i="13" a="1"/>
  <c r="M4433" i="13" s="1"/>
  <c r="M4434" i="13" a="1"/>
  <c r="M4434" i="13" s="1"/>
  <c r="K4434" i="13" s="1"/>
  <c r="M4435" i="13" a="1"/>
  <c r="M4435" i="13" s="1"/>
  <c r="K4435" i="13" s="1"/>
  <c r="M4436" i="13" a="1"/>
  <c r="M4436" i="13"/>
  <c r="K4436" i="13" s="1"/>
  <c r="M4437" i="13" a="1"/>
  <c r="M4437" i="13" s="1"/>
  <c r="M4438" i="13" a="1"/>
  <c r="M4438" i="13" s="1"/>
  <c r="K4438" i="13" s="1"/>
  <c r="M4439" i="13" a="1"/>
  <c r="M4439" i="13" s="1"/>
  <c r="K4439" i="13" s="1"/>
  <c r="M4440" i="13" a="1"/>
  <c r="M4440" i="13"/>
  <c r="K4440" i="13" s="1"/>
  <c r="M4441" i="13" a="1"/>
  <c r="M4441" i="13" s="1"/>
  <c r="M4442" i="13" a="1"/>
  <c r="M4442" i="13" s="1"/>
  <c r="K4442" i="13" s="1"/>
  <c r="M4443" i="13" a="1"/>
  <c r="M4443" i="13" s="1"/>
  <c r="K4443" i="13" s="1"/>
  <c r="M4444" i="13" a="1"/>
  <c r="M4444" i="13"/>
  <c r="K4444" i="13" s="1"/>
  <c r="M4445" i="13" a="1"/>
  <c r="M4445" i="13" s="1"/>
  <c r="M4446" i="13" a="1"/>
  <c r="M4446" i="13" s="1"/>
  <c r="K4446" i="13" s="1"/>
  <c r="M4447" i="13" a="1"/>
  <c r="M4447" i="13" s="1"/>
  <c r="K4447" i="13" s="1"/>
  <c r="M4448" i="13" a="1"/>
  <c r="M4448" i="13"/>
  <c r="K4448" i="13" s="1"/>
  <c r="M4449" i="13" a="1"/>
  <c r="M4449" i="13" s="1"/>
  <c r="M4450" i="13" a="1"/>
  <c r="M4450" i="13" s="1"/>
  <c r="K4450" i="13" s="1"/>
  <c r="M4451" i="13" a="1"/>
  <c r="M4451" i="13" s="1"/>
  <c r="K4451" i="13" s="1"/>
  <c r="M4452" i="13" a="1"/>
  <c r="M4452" i="13"/>
  <c r="K4452" i="13" s="1"/>
  <c r="M4453" i="13" a="1"/>
  <c r="M4453" i="13" s="1"/>
  <c r="M4454" i="13" a="1"/>
  <c r="M4454" i="13" s="1"/>
  <c r="K4454" i="13" s="1"/>
  <c r="M4455" i="13" a="1"/>
  <c r="M4455" i="13" s="1"/>
  <c r="K4455" i="13" s="1"/>
  <c r="M4456" i="13" a="1"/>
  <c r="M4456" i="13"/>
  <c r="K4456" i="13" s="1"/>
  <c r="M4457" i="13" a="1"/>
  <c r="M4457" i="13" s="1"/>
  <c r="M4458" i="13" a="1"/>
  <c r="M4458" i="13" s="1"/>
  <c r="K4458" i="13" s="1"/>
  <c r="M4459" i="13" a="1"/>
  <c r="M4459" i="13" s="1"/>
  <c r="K4459" i="13" s="1"/>
  <c r="M4460" i="13" a="1"/>
  <c r="M4460" i="13"/>
  <c r="K4460" i="13" s="1"/>
  <c r="M4461" i="13" a="1"/>
  <c r="M4461" i="13" s="1"/>
  <c r="M4462" i="13" a="1"/>
  <c r="M4462" i="13" s="1"/>
  <c r="K4462" i="13" s="1"/>
  <c r="M4463" i="13" a="1"/>
  <c r="M4463" i="13" s="1"/>
  <c r="K4463" i="13" s="1"/>
  <c r="M4464" i="13" a="1"/>
  <c r="M4464" i="13"/>
  <c r="K4464" i="13" s="1"/>
  <c r="M4465" i="13" a="1"/>
  <c r="M4465" i="13" s="1"/>
  <c r="M4466" i="13" a="1"/>
  <c r="M4466" i="13" s="1"/>
  <c r="K4466" i="13" s="1"/>
  <c r="M4467" i="13" a="1"/>
  <c r="M4467" i="13" s="1"/>
  <c r="K4467" i="13" s="1"/>
  <c r="M4468" i="13" a="1"/>
  <c r="M4468" i="13"/>
  <c r="K4468" i="13" s="1"/>
  <c r="M4469" i="13" a="1"/>
  <c r="M4469" i="13" s="1"/>
  <c r="M4470" i="13" a="1"/>
  <c r="M4470" i="13" s="1"/>
  <c r="K4470" i="13" s="1"/>
  <c r="M4471" i="13" a="1"/>
  <c r="M4471" i="13" s="1"/>
  <c r="K4471" i="13" s="1"/>
  <c r="M4472" i="13" a="1"/>
  <c r="M4472" i="13"/>
  <c r="K4472" i="13" s="1"/>
  <c r="M4473" i="13" a="1"/>
  <c r="M4473" i="13" s="1"/>
  <c r="M4474" i="13" a="1"/>
  <c r="M4474" i="13" s="1"/>
  <c r="K4474" i="13" s="1"/>
  <c r="M4475" i="13" a="1"/>
  <c r="M4475" i="13" s="1"/>
  <c r="K4475" i="13" s="1"/>
  <c r="M4476" i="13" a="1"/>
  <c r="M4476" i="13"/>
  <c r="K4476" i="13" s="1"/>
  <c r="M4477" i="13" a="1"/>
  <c r="M4477" i="13" s="1"/>
  <c r="M4478" i="13" a="1"/>
  <c r="M4478" i="13" s="1"/>
  <c r="K4478" i="13" s="1"/>
  <c r="M4479" i="13" a="1"/>
  <c r="M4479" i="13" s="1"/>
  <c r="K4479" i="13" s="1"/>
  <c r="M4480" i="13" a="1"/>
  <c r="M4480" i="13"/>
  <c r="K4480" i="13" s="1"/>
  <c r="M4481" i="13" a="1"/>
  <c r="M4481" i="13" s="1"/>
  <c r="M4482" i="13" a="1"/>
  <c r="M4482" i="13" s="1"/>
  <c r="K4482" i="13" s="1"/>
  <c r="M4483" i="13" a="1"/>
  <c r="M4483" i="13" s="1"/>
  <c r="K4483" i="13" s="1"/>
  <c r="M4484" i="13" a="1"/>
  <c r="M4484" i="13"/>
  <c r="K4484" i="13" s="1"/>
  <c r="M4485" i="13" a="1"/>
  <c r="M4485" i="13" s="1"/>
  <c r="M4486" i="13" a="1"/>
  <c r="M4486" i="13" s="1"/>
  <c r="K4486" i="13" s="1"/>
  <c r="M4487" i="13" a="1"/>
  <c r="M4487" i="13" s="1"/>
  <c r="K4487" i="13" s="1"/>
  <c r="M4488" i="13" a="1"/>
  <c r="M4488" i="13"/>
  <c r="K4488" i="13" s="1"/>
  <c r="M4489" i="13" a="1"/>
  <c r="M4489" i="13" s="1"/>
  <c r="M4490" i="13" a="1"/>
  <c r="M4490" i="13" s="1"/>
  <c r="K4490" i="13" s="1"/>
  <c r="M4491" i="13" a="1"/>
  <c r="M4491" i="13" s="1"/>
  <c r="K4491" i="13" s="1"/>
  <c r="M4492" i="13" a="1"/>
  <c r="M4492" i="13"/>
  <c r="K4492" i="13" s="1"/>
  <c r="M4493" i="13" a="1"/>
  <c r="M4493" i="13" s="1"/>
  <c r="M4494" i="13" a="1"/>
  <c r="M4494" i="13" s="1"/>
  <c r="K4494" i="13" s="1"/>
  <c r="M4495" i="13" a="1"/>
  <c r="M4495" i="13" s="1"/>
  <c r="K4495" i="13" s="1"/>
  <c r="M4496" i="13" a="1"/>
  <c r="M4496" i="13"/>
  <c r="K4496" i="13" s="1"/>
  <c r="M4497" i="13" a="1"/>
  <c r="M4497" i="13" s="1"/>
  <c r="M4498" i="13" a="1"/>
  <c r="M4498" i="13" s="1"/>
  <c r="K4498" i="13" s="1"/>
  <c r="M4499" i="13" a="1"/>
  <c r="M4499" i="13" s="1"/>
  <c r="K4499" i="13" s="1"/>
  <c r="M4500" i="13" a="1"/>
  <c r="M4500" i="13"/>
  <c r="K4500" i="13" s="1"/>
  <c r="M4501" i="13" a="1"/>
  <c r="M4501" i="13" s="1"/>
  <c r="M4502" i="13" a="1"/>
  <c r="M4502" i="13" s="1"/>
  <c r="K4502" i="13" s="1"/>
  <c r="M4503" i="13" a="1"/>
  <c r="M4503" i="13" s="1"/>
  <c r="K4503" i="13" s="1"/>
  <c r="M4504" i="13" a="1"/>
  <c r="M4504" i="13"/>
  <c r="K4504" i="13" s="1"/>
  <c r="M4505" i="13" a="1"/>
  <c r="M4505" i="13" s="1"/>
  <c r="M4506" i="13" a="1"/>
  <c r="M4506" i="13" s="1"/>
  <c r="K4506" i="13" s="1"/>
  <c r="M4507" i="13" a="1"/>
  <c r="M4507" i="13" s="1"/>
  <c r="K4507" i="13" s="1"/>
  <c r="M4508" i="13" a="1"/>
  <c r="M4508" i="13"/>
  <c r="K4508" i="13" s="1"/>
  <c r="M4509" i="13" a="1"/>
  <c r="M4509" i="13" s="1"/>
  <c r="M4510" i="13" a="1"/>
  <c r="M4510" i="13" s="1"/>
  <c r="K4510" i="13" s="1"/>
  <c r="M4511" i="13" a="1"/>
  <c r="M4511" i="13" s="1"/>
  <c r="K4511" i="13" s="1"/>
  <c r="M4512" i="13" a="1"/>
  <c r="M4512" i="13"/>
  <c r="K4512" i="13" s="1"/>
  <c r="M4513" i="13" a="1"/>
  <c r="M4513" i="13" s="1"/>
  <c r="M4514" i="13" a="1"/>
  <c r="M4514" i="13" s="1"/>
  <c r="K4514" i="13" s="1"/>
  <c r="M4515" i="13" a="1"/>
  <c r="M4515" i="13" s="1"/>
  <c r="K4515" i="13" s="1"/>
  <c r="M4516" i="13" a="1"/>
  <c r="M4516" i="13"/>
  <c r="K4516" i="13" s="1"/>
  <c r="M4517" i="13" a="1"/>
  <c r="M4517" i="13" s="1"/>
  <c r="M4518" i="13" a="1"/>
  <c r="M4518" i="13" s="1"/>
  <c r="K4518" i="13" s="1"/>
  <c r="M4519" i="13" a="1"/>
  <c r="M4519" i="13" s="1"/>
  <c r="K4519" i="13" s="1"/>
  <c r="M4520" i="13" a="1"/>
  <c r="M4520" i="13"/>
  <c r="K4520" i="13" s="1"/>
  <c r="M4521" i="13" a="1"/>
  <c r="M4521" i="13" s="1"/>
  <c r="M4522" i="13" a="1"/>
  <c r="M4522" i="13" s="1"/>
  <c r="K4522" i="13" s="1"/>
  <c r="M4523" i="13" a="1"/>
  <c r="M4523" i="13" s="1"/>
  <c r="K4523" i="13" s="1"/>
  <c r="M4524" i="13" a="1"/>
  <c r="M4524" i="13"/>
  <c r="K4524" i="13" s="1"/>
  <c r="M4525" i="13" a="1"/>
  <c r="M4525" i="13" s="1"/>
  <c r="M4526" i="13" a="1"/>
  <c r="M4526" i="13" s="1"/>
  <c r="K4526" i="13" s="1"/>
  <c r="M4527" i="13" a="1"/>
  <c r="M4527" i="13" s="1"/>
  <c r="K4527" i="13" s="1"/>
  <c r="M4528" i="13" a="1"/>
  <c r="M4528" i="13"/>
  <c r="K4528" i="13" s="1"/>
  <c r="M4529" i="13" a="1"/>
  <c r="M4529" i="13" s="1"/>
  <c r="M4530" i="13" a="1"/>
  <c r="M4530" i="13" s="1"/>
  <c r="K4530" i="13" s="1"/>
  <c r="M4531" i="13" a="1"/>
  <c r="M4531" i="13" s="1"/>
  <c r="K4531" i="13" s="1"/>
  <c r="M4532" i="13" a="1"/>
  <c r="M4532" i="13"/>
  <c r="K4532" i="13" s="1"/>
  <c r="M4533" i="13" a="1"/>
  <c r="M4533" i="13" s="1"/>
  <c r="M4534" i="13" a="1"/>
  <c r="M4534" i="13" s="1"/>
  <c r="K4534" i="13" s="1"/>
  <c r="M4535" i="13" a="1"/>
  <c r="M4535" i="13" s="1"/>
  <c r="K4535" i="13" s="1"/>
  <c r="M4536" i="13" a="1"/>
  <c r="M4536" i="13"/>
  <c r="K4536" i="13" s="1"/>
  <c r="M4537" i="13" a="1"/>
  <c r="M4537" i="13" s="1"/>
  <c r="M4538" i="13" a="1"/>
  <c r="M4538" i="13" s="1"/>
  <c r="K4538" i="13" s="1"/>
  <c r="M4539" i="13" a="1"/>
  <c r="M4539" i="13" s="1"/>
  <c r="K4539" i="13" s="1"/>
  <c r="M4540" i="13" a="1"/>
  <c r="M4540" i="13"/>
  <c r="K4540" i="13" s="1"/>
  <c r="M4541" i="13" a="1"/>
  <c r="M4541" i="13" s="1"/>
  <c r="M4542" i="13" a="1"/>
  <c r="M4542" i="13" s="1"/>
  <c r="K4542" i="13" s="1"/>
  <c r="M4543" i="13" a="1"/>
  <c r="M4543" i="13" s="1"/>
  <c r="K4543" i="13" s="1"/>
  <c r="M4544" i="13" a="1"/>
  <c r="M4544" i="13"/>
  <c r="K4544" i="13" s="1"/>
  <c r="M4545" i="13" a="1"/>
  <c r="M4545" i="13" s="1"/>
  <c r="M4546" i="13" a="1"/>
  <c r="M4546" i="13" s="1"/>
  <c r="K4546" i="13" s="1"/>
  <c r="M4547" i="13" a="1"/>
  <c r="M4547" i="13" s="1"/>
  <c r="K4547" i="13" s="1"/>
  <c r="M4548" i="13" a="1"/>
  <c r="M4548" i="13"/>
  <c r="K4548" i="13" s="1"/>
  <c r="M4549" i="13" a="1"/>
  <c r="M4549" i="13" s="1"/>
  <c r="M4550" i="13" a="1"/>
  <c r="M4550" i="13" s="1"/>
  <c r="K4550" i="13" s="1"/>
  <c r="M4551" i="13" a="1"/>
  <c r="M4551" i="13" s="1"/>
  <c r="K4551" i="13" s="1"/>
  <c r="M4552" i="13" a="1"/>
  <c r="M4552" i="13"/>
  <c r="K4552" i="13" s="1"/>
  <c r="M4553" i="13" a="1"/>
  <c r="M4553" i="13" s="1"/>
  <c r="M4554" i="13" a="1"/>
  <c r="M4554" i="13" s="1"/>
  <c r="K4554" i="13" s="1"/>
  <c r="M4555" i="13" a="1"/>
  <c r="M4555" i="13" s="1"/>
  <c r="K4555" i="13" s="1"/>
  <c r="M4556" i="13" a="1"/>
  <c r="M4556" i="13"/>
  <c r="K4556" i="13" s="1"/>
  <c r="M4557" i="13" a="1"/>
  <c r="M4557" i="13" s="1"/>
  <c r="M4558" i="13" a="1"/>
  <c r="M4558" i="13" s="1"/>
  <c r="K4558" i="13" s="1"/>
  <c r="M4559" i="13" a="1"/>
  <c r="M4559" i="13" s="1"/>
  <c r="K4559" i="13" s="1"/>
  <c r="M4560" i="13" a="1"/>
  <c r="M4560" i="13"/>
  <c r="K4560" i="13" s="1"/>
  <c r="M4561" i="13" a="1"/>
  <c r="M4561" i="13" s="1"/>
  <c r="M4562" i="13" a="1"/>
  <c r="M4562" i="13" s="1"/>
  <c r="K4562" i="13" s="1"/>
  <c r="M4563" i="13" a="1"/>
  <c r="M4563" i="13" s="1"/>
  <c r="K4563" i="13" s="1"/>
  <c r="M4564" i="13" a="1"/>
  <c r="M4564" i="13"/>
  <c r="K4564" i="13" s="1"/>
  <c r="M4565" i="13" a="1"/>
  <c r="M4565" i="13" s="1"/>
  <c r="M4566" i="13" a="1"/>
  <c r="M4566" i="13" s="1"/>
  <c r="K4566" i="13" s="1"/>
  <c r="M4567" i="13" a="1"/>
  <c r="M4567" i="13" s="1"/>
  <c r="K4567" i="13" s="1"/>
  <c r="M4568" i="13" a="1"/>
  <c r="M4568" i="13"/>
  <c r="K4568" i="13" s="1"/>
  <c r="M4569" i="13" a="1"/>
  <c r="M4569" i="13" s="1"/>
  <c r="M4570" i="13" a="1"/>
  <c r="M4570" i="13" s="1"/>
  <c r="K4570" i="13" s="1"/>
  <c r="M4571" i="13" a="1"/>
  <c r="M4571" i="13" s="1"/>
  <c r="K4571" i="13" s="1"/>
  <c r="M4572" i="13" a="1"/>
  <c r="M4572" i="13"/>
  <c r="K4572" i="13" s="1"/>
  <c r="M4573" i="13" a="1"/>
  <c r="M4573" i="13" s="1"/>
  <c r="M4574" i="13" a="1"/>
  <c r="M4574" i="13" s="1"/>
  <c r="K4574" i="13" s="1"/>
  <c r="M4575" i="13" a="1"/>
  <c r="M4575" i="13" s="1"/>
  <c r="K4575" i="13" s="1"/>
  <c r="M4576" i="13" a="1"/>
  <c r="M4576" i="13"/>
  <c r="K4576" i="13" s="1"/>
  <c r="M4577" i="13" a="1"/>
  <c r="M4577" i="13" s="1"/>
  <c r="M4578" i="13" a="1"/>
  <c r="M4578" i="13" s="1"/>
  <c r="K4578" i="13" s="1"/>
  <c r="M4579" i="13" a="1"/>
  <c r="M4579" i="13" s="1"/>
  <c r="K4579" i="13" s="1"/>
  <c r="M4580" i="13" a="1"/>
  <c r="M4580" i="13"/>
  <c r="K4580" i="13" s="1"/>
  <c r="M4581" i="13" a="1"/>
  <c r="M4581" i="13" s="1"/>
  <c r="M4582" i="13" a="1"/>
  <c r="M4582" i="13" s="1"/>
  <c r="K4582" i="13" s="1"/>
  <c r="M4583" i="13" a="1"/>
  <c r="M4583" i="13" s="1"/>
  <c r="K4583" i="13" s="1"/>
  <c r="M4584" i="13" a="1"/>
  <c r="M4584" i="13"/>
  <c r="K4584" i="13" s="1"/>
  <c r="M4585" i="13" a="1"/>
  <c r="M4585" i="13" s="1"/>
  <c r="M4586" i="13" a="1"/>
  <c r="M4586" i="13" s="1"/>
  <c r="K4586" i="13" s="1"/>
  <c r="M4587" i="13" a="1"/>
  <c r="M4587" i="13" s="1"/>
  <c r="K4587" i="13" s="1"/>
  <c r="M4588" i="13" a="1"/>
  <c r="M4588" i="13"/>
  <c r="K4588" i="13" s="1"/>
  <c r="M4589" i="13" a="1"/>
  <c r="M4589" i="13" s="1"/>
  <c r="M4590" i="13" a="1"/>
  <c r="M4590" i="13" s="1"/>
  <c r="K4590" i="13" s="1"/>
  <c r="M4591" i="13" a="1"/>
  <c r="M4591" i="13" s="1"/>
  <c r="K4591" i="13" s="1"/>
  <c r="M4592" i="13" a="1"/>
  <c r="M4592" i="13"/>
  <c r="K4592" i="13" s="1"/>
  <c r="M4593" i="13" a="1"/>
  <c r="M4593" i="13" s="1"/>
  <c r="M4594" i="13" a="1"/>
  <c r="M4594" i="13" s="1"/>
  <c r="K4594" i="13" s="1"/>
  <c r="M4595" i="13" a="1"/>
  <c r="M4595" i="13" s="1"/>
  <c r="K4595" i="13" s="1"/>
  <c r="M4596" i="13" a="1"/>
  <c r="M4596" i="13"/>
  <c r="K4596" i="13" s="1"/>
  <c r="M4597" i="13" a="1"/>
  <c r="M4597" i="13" s="1"/>
  <c r="M4598" i="13" a="1"/>
  <c r="M4598" i="13" s="1"/>
  <c r="K4598" i="13" s="1"/>
  <c r="M4599" i="13" a="1"/>
  <c r="M4599" i="13" s="1"/>
  <c r="K4599" i="13" s="1"/>
  <c r="M4600" i="13" a="1"/>
  <c r="M4600" i="13"/>
  <c r="K4600" i="13" s="1"/>
  <c r="M4601" i="13" a="1"/>
  <c r="M4601" i="13" s="1"/>
  <c r="M4602" i="13" a="1"/>
  <c r="M4602" i="13" s="1"/>
  <c r="K4602" i="13" s="1"/>
  <c r="M4603" i="13" a="1"/>
  <c r="M4603" i="13" s="1"/>
  <c r="K4603" i="13" s="1"/>
  <c r="M4604" i="13" a="1"/>
  <c r="M4604" i="13"/>
  <c r="K4604" i="13" s="1"/>
  <c r="M4605" i="13" a="1"/>
  <c r="M4605" i="13" s="1"/>
  <c r="M4606" i="13" a="1"/>
  <c r="M4606" i="13" s="1"/>
  <c r="K4606" i="13" s="1"/>
  <c r="M4607" i="13" a="1"/>
  <c r="M4607" i="13" s="1"/>
  <c r="K4607" i="13" s="1"/>
  <c r="M4608" i="13" a="1"/>
  <c r="M4608" i="13"/>
  <c r="K4608" i="13" s="1"/>
  <c r="M4609" i="13" a="1"/>
  <c r="M4609" i="13" s="1"/>
  <c r="M4610" i="13" a="1"/>
  <c r="M4610" i="13" s="1"/>
  <c r="K4610" i="13" s="1"/>
  <c r="M4611" i="13" a="1"/>
  <c r="M4611" i="13" s="1"/>
  <c r="K4611" i="13" s="1"/>
  <c r="M4612" i="13" a="1"/>
  <c r="M4612" i="13"/>
  <c r="K4612" i="13" s="1"/>
  <c r="M4613" i="13" a="1"/>
  <c r="M4613" i="13" s="1"/>
  <c r="M4614" i="13" a="1"/>
  <c r="M4614" i="13" s="1"/>
  <c r="K4614" i="13" s="1"/>
  <c r="M4615" i="13" a="1"/>
  <c r="M4615" i="13" s="1"/>
  <c r="K4615" i="13" s="1"/>
  <c r="M4616" i="13" a="1"/>
  <c r="M4616" i="13"/>
  <c r="K4616" i="13" s="1"/>
  <c r="M4617" i="13" a="1"/>
  <c r="M4617" i="13" s="1"/>
  <c r="M4618" i="13" a="1"/>
  <c r="M4618" i="13" s="1"/>
  <c r="K4618" i="13" s="1"/>
  <c r="M4619" i="13" a="1"/>
  <c r="M4619" i="13" s="1"/>
  <c r="K4619" i="13" s="1"/>
  <c r="M4620" i="13" a="1"/>
  <c r="M4620" i="13"/>
  <c r="K4620" i="13" s="1"/>
  <c r="M4621" i="13" a="1"/>
  <c r="M4621" i="13" s="1"/>
  <c r="M4622" i="13" a="1"/>
  <c r="M4622" i="13" s="1"/>
  <c r="K4622" i="13" s="1"/>
  <c r="M4623" i="13" a="1"/>
  <c r="M4623" i="13" s="1"/>
  <c r="K4623" i="13" s="1"/>
  <c r="M4624" i="13" a="1"/>
  <c r="M4624" i="13"/>
  <c r="K4624" i="13" s="1"/>
  <c r="M4625" i="13" a="1"/>
  <c r="M4625" i="13" s="1"/>
  <c r="M4626" i="13" a="1"/>
  <c r="M4626" i="13" s="1"/>
  <c r="K4626" i="13" s="1"/>
  <c r="M4627" i="13" a="1"/>
  <c r="M4627" i="13" s="1"/>
  <c r="K4627" i="13" s="1"/>
  <c r="M4628" i="13" a="1"/>
  <c r="M4628" i="13"/>
  <c r="K4628" i="13" s="1"/>
  <c r="M4629" i="13" a="1"/>
  <c r="M4629" i="13" s="1"/>
  <c r="M4630" i="13" a="1"/>
  <c r="M4630" i="13" s="1"/>
  <c r="K4630" i="13" s="1"/>
  <c r="M4631" i="13" a="1"/>
  <c r="M4631" i="13" s="1"/>
  <c r="K4631" i="13" s="1"/>
  <c r="M4632" i="13" a="1"/>
  <c r="M4632" i="13"/>
  <c r="K4632" i="13" s="1"/>
  <c r="M4633" i="13" a="1"/>
  <c r="M4633" i="13" s="1"/>
  <c r="M4634" i="13" a="1"/>
  <c r="M4634" i="13" s="1"/>
  <c r="K4634" i="13" s="1"/>
  <c r="M4635" i="13" a="1"/>
  <c r="M4635" i="13" s="1"/>
  <c r="K4635" i="13" s="1"/>
  <c r="M4636" i="13" a="1"/>
  <c r="M4636" i="13"/>
  <c r="K4636" i="13" s="1"/>
  <c r="M4637" i="13" a="1"/>
  <c r="M4637" i="13" s="1"/>
  <c r="M4638" i="13" a="1"/>
  <c r="M4638" i="13" s="1"/>
  <c r="K4638" i="13" s="1"/>
  <c r="M4639" i="13" a="1"/>
  <c r="M4639" i="13" s="1"/>
  <c r="K4639" i="13" s="1"/>
  <c r="M4640" i="13" a="1"/>
  <c r="M4640" i="13"/>
  <c r="K4640" i="13" s="1"/>
  <c r="M4641" i="13" a="1"/>
  <c r="M4641" i="13" s="1"/>
  <c r="M4642" i="13" a="1"/>
  <c r="M4642" i="13" s="1"/>
  <c r="K4642" i="13" s="1"/>
  <c r="M4643" i="13" a="1"/>
  <c r="M4643" i="13" s="1"/>
  <c r="K4643" i="13" s="1"/>
  <c r="M4644" i="13" a="1"/>
  <c r="M4644" i="13"/>
  <c r="K4644" i="13" s="1"/>
  <c r="M4645" i="13" a="1"/>
  <c r="M4645" i="13" s="1"/>
  <c r="M4646" i="13" a="1"/>
  <c r="M4646" i="13" s="1"/>
  <c r="K4646" i="13" s="1"/>
  <c r="M4647" i="13" a="1"/>
  <c r="M4647" i="13" s="1"/>
  <c r="K4647" i="13" s="1"/>
  <c r="M4648" i="13" a="1"/>
  <c r="M4648" i="13"/>
  <c r="K4648" i="13" s="1"/>
  <c r="M4649" i="13" a="1"/>
  <c r="M4649" i="13" s="1"/>
  <c r="M4650" i="13" a="1"/>
  <c r="M4650" i="13" s="1"/>
  <c r="K4650" i="13" s="1"/>
  <c r="M4651" i="13" a="1"/>
  <c r="M4651" i="13" s="1"/>
  <c r="K4651" i="13" s="1"/>
  <c r="M4652" i="13" a="1"/>
  <c r="M4652" i="13"/>
  <c r="K4652" i="13" s="1"/>
  <c r="M4653" i="13" a="1"/>
  <c r="M4653" i="13" s="1"/>
  <c r="M4654" i="13" a="1"/>
  <c r="M4654" i="13" s="1"/>
  <c r="K4654" i="13" s="1"/>
  <c r="M4655" i="13" a="1"/>
  <c r="M4655" i="13" s="1"/>
  <c r="K4655" i="13" s="1"/>
  <c r="M4656" i="13" a="1"/>
  <c r="M4656" i="13"/>
  <c r="K4656" i="13" s="1"/>
  <c r="M4657" i="13" a="1"/>
  <c r="M4657" i="13" s="1"/>
  <c r="M4658" i="13" a="1"/>
  <c r="M4658" i="13" s="1"/>
  <c r="K4658" i="13" s="1"/>
  <c r="M4659" i="13" a="1"/>
  <c r="M4659" i="13" s="1"/>
  <c r="K4659" i="13" s="1"/>
  <c r="M4660" i="13" a="1"/>
  <c r="M4660" i="13"/>
  <c r="K4660" i="13" s="1"/>
  <c r="M4661" i="13" a="1"/>
  <c r="M4661" i="13" s="1"/>
  <c r="M4662" i="13" a="1"/>
  <c r="M4662" i="13" s="1"/>
  <c r="K4662" i="13" s="1"/>
  <c r="M4663" i="13" a="1"/>
  <c r="M4663" i="13" s="1"/>
  <c r="K4663" i="13" s="1"/>
  <c r="M4664" i="13" a="1"/>
  <c r="M4664" i="13"/>
  <c r="K4664" i="13" s="1"/>
  <c r="M4665" i="13" a="1"/>
  <c r="M4665" i="13" s="1"/>
  <c r="M4666" i="13" a="1"/>
  <c r="M4666" i="13" s="1"/>
  <c r="K4666" i="13" s="1"/>
  <c r="M4667" i="13" a="1"/>
  <c r="M4667" i="13" s="1"/>
  <c r="K4667" i="13" s="1"/>
  <c r="M4668" i="13" a="1"/>
  <c r="M4668" i="13"/>
  <c r="K4668" i="13" s="1"/>
  <c r="M4669" i="13" a="1"/>
  <c r="M4669" i="13" s="1"/>
  <c r="M4670" i="13" a="1"/>
  <c r="M4670" i="13" s="1"/>
  <c r="K4670" i="13" s="1"/>
  <c r="M4671" i="13" a="1"/>
  <c r="M4671" i="13" s="1"/>
  <c r="K4671" i="13" s="1"/>
  <c r="M4672" i="13" a="1"/>
  <c r="M4672" i="13"/>
  <c r="K4672" i="13" s="1"/>
  <c r="M4673" i="13" a="1"/>
  <c r="M4673" i="13" s="1"/>
  <c r="M4674" i="13" a="1"/>
  <c r="M4674" i="13" s="1"/>
  <c r="K4674" i="13" s="1"/>
  <c r="M4675" i="13" a="1"/>
  <c r="M4675" i="13" s="1"/>
  <c r="K4675" i="13" s="1"/>
  <c r="M4676" i="13" a="1"/>
  <c r="M4676" i="13"/>
  <c r="K4676" i="13" s="1"/>
  <c r="M4677" i="13" a="1"/>
  <c r="M4677" i="13" s="1"/>
  <c r="M4678" i="13" a="1"/>
  <c r="M4678" i="13" s="1"/>
  <c r="K4678" i="13" s="1"/>
  <c r="M4679" i="13" a="1"/>
  <c r="M4679" i="13" s="1"/>
  <c r="K4679" i="13" s="1"/>
  <c r="M4680" i="13" a="1"/>
  <c r="M4680" i="13"/>
  <c r="K4680" i="13" s="1"/>
  <c r="M4681" i="13" a="1"/>
  <c r="M4681" i="13" s="1"/>
  <c r="M4682" i="13" a="1"/>
  <c r="M4682" i="13" s="1"/>
  <c r="K4682" i="13" s="1"/>
  <c r="M4683" i="13" a="1"/>
  <c r="M4683" i="13" s="1"/>
  <c r="K4683" i="13" s="1"/>
  <c r="M4684" i="13" a="1"/>
  <c r="M4684" i="13"/>
  <c r="K4684" i="13" s="1"/>
  <c r="M4685" i="13" a="1"/>
  <c r="M4685" i="13" s="1"/>
  <c r="M4686" i="13" a="1"/>
  <c r="M4686" i="13" s="1"/>
  <c r="K4686" i="13" s="1"/>
  <c r="M4687" i="13" a="1"/>
  <c r="M4687" i="13" s="1"/>
  <c r="K4687" i="13" s="1"/>
  <c r="M4688" i="13" a="1"/>
  <c r="M4688" i="13"/>
  <c r="K4688" i="13" s="1"/>
  <c r="M4689" i="13" a="1"/>
  <c r="M4689" i="13" s="1"/>
  <c r="M4690" i="13" a="1"/>
  <c r="M4690" i="13" s="1"/>
  <c r="K4690" i="13" s="1"/>
  <c r="M4691" i="13" a="1"/>
  <c r="M4691" i="13" s="1"/>
  <c r="K4691" i="13" s="1"/>
  <c r="M4692" i="13" a="1"/>
  <c r="M4692" i="13"/>
  <c r="K4692" i="13" s="1"/>
  <c r="M4693" i="13" a="1"/>
  <c r="M4693" i="13" s="1"/>
  <c r="M4694" i="13" a="1"/>
  <c r="M4694" i="13" s="1"/>
  <c r="K4694" i="13" s="1"/>
  <c r="M4695" i="13" a="1"/>
  <c r="M4695" i="13" s="1"/>
  <c r="K4695" i="13" s="1"/>
  <c r="M4696" i="13" a="1"/>
  <c r="M4696" i="13"/>
  <c r="K4696" i="13" s="1"/>
  <c r="M4697" i="13" a="1"/>
  <c r="M4697" i="13" s="1"/>
  <c r="M4698" i="13" a="1"/>
  <c r="M4698" i="13" s="1"/>
  <c r="K4698" i="13" s="1"/>
  <c r="M4699" i="13" a="1"/>
  <c r="M4699" i="13" s="1"/>
  <c r="K4699" i="13" s="1"/>
  <c r="M4700" i="13" a="1"/>
  <c r="M4700" i="13"/>
  <c r="K4700" i="13" s="1"/>
  <c r="M4701" i="13" a="1"/>
  <c r="M4701" i="13" s="1"/>
  <c r="M4702" i="13" a="1"/>
  <c r="M4702" i="13" s="1"/>
  <c r="K4702" i="13" s="1"/>
  <c r="M4703" i="13" a="1"/>
  <c r="M4703" i="13" s="1"/>
  <c r="K4703" i="13" s="1"/>
  <c r="M4704" i="13" a="1"/>
  <c r="M4704" i="13"/>
  <c r="K4704" i="13" s="1"/>
  <c r="M4705" i="13" a="1"/>
  <c r="M4705" i="13" s="1"/>
  <c r="M4706" i="13" a="1"/>
  <c r="M4706" i="13" s="1"/>
  <c r="K4706" i="13" s="1"/>
  <c r="M4707" i="13" a="1"/>
  <c r="M4707" i="13" s="1"/>
  <c r="K4707" i="13" s="1"/>
  <c r="M4708" i="13" a="1"/>
  <c r="M4708" i="13"/>
  <c r="K4708" i="13" s="1"/>
  <c r="M4709" i="13" a="1"/>
  <c r="M4709" i="13" s="1"/>
  <c r="M4710" i="13" a="1"/>
  <c r="M4710" i="13" s="1"/>
  <c r="K4710" i="13" s="1"/>
  <c r="M4711" i="13" a="1"/>
  <c r="M4711" i="13" s="1"/>
  <c r="K4711" i="13" s="1"/>
  <c r="M4712" i="13" a="1"/>
  <c r="M4712" i="13"/>
  <c r="K4712" i="13" s="1"/>
  <c r="M4713" i="13" a="1"/>
  <c r="M4713" i="13" s="1"/>
  <c r="M4714" i="13" a="1"/>
  <c r="M4714" i="13" s="1"/>
  <c r="K4714" i="13" s="1"/>
  <c r="M4715" i="13" a="1"/>
  <c r="M4715" i="13" s="1"/>
  <c r="K4715" i="13" s="1"/>
  <c r="M4716" i="13" a="1"/>
  <c r="M4716" i="13"/>
  <c r="K4716" i="13" s="1"/>
  <c r="M4717" i="13" a="1"/>
  <c r="M4717" i="13" s="1"/>
  <c r="M4718" i="13" a="1"/>
  <c r="M4718" i="13" s="1"/>
  <c r="K4718" i="13" s="1"/>
  <c r="M4719" i="13" a="1"/>
  <c r="M4719" i="13" s="1"/>
  <c r="K4719" i="13" s="1"/>
  <c r="M4720" i="13" a="1"/>
  <c r="M4720" i="13"/>
  <c r="K4720" i="13" s="1"/>
  <c r="M4721" i="13" a="1"/>
  <c r="M4721" i="13" s="1"/>
  <c r="M4722" i="13" a="1"/>
  <c r="M4722" i="13" s="1"/>
  <c r="K4722" i="13" s="1"/>
  <c r="M4723" i="13" a="1"/>
  <c r="M4723" i="13" s="1"/>
  <c r="K4723" i="13" s="1"/>
  <c r="M4724" i="13" a="1"/>
  <c r="M4724" i="13"/>
  <c r="K4724" i="13" s="1"/>
  <c r="M4725" i="13" a="1"/>
  <c r="M4725" i="13" s="1"/>
  <c r="M4726" i="13" a="1"/>
  <c r="M4726" i="13" s="1"/>
  <c r="K4726" i="13" s="1"/>
  <c r="M4727" i="13" a="1"/>
  <c r="M4727" i="13" s="1"/>
  <c r="K4727" i="13" s="1"/>
  <c r="M4728" i="13" a="1"/>
  <c r="M4728" i="13"/>
  <c r="K4728" i="13" s="1"/>
  <c r="M4729" i="13" a="1"/>
  <c r="M4729" i="13" s="1"/>
  <c r="M4730" i="13" a="1"/>
  <c r="M4730" i="13" s="1"/>
  <c r="K4730" i="13" s="1"/>
  <c r="M4731" i="13" a="1"/>
  <c r="M4731" i="13" s="1"/>
  <c r="K4731" i="13" s="1"/>
  <c r="M4732" i="13" a="1"/>
  <c r="M4732" i="13"/>
  <c r="K4732" i="13" s="1"/>
  <c r="M4733" i="13" a="1"/>
  <c r="M4733" i="13" s="1"/>
  <c r="M4734" i="13" a="1"/>
  <c r="M4734" i="13" s="1"/>
  <c r="K4734" i="13" s="1"/>
  <c r="M4735" i="13" a="1"/>
  <c r="M4735" i="13" s="1"/>
  <c r="K4735" i="13" s="1"/>
  <c r="M4736" i="13" a="1"/>
  <c r="M4736" i="13"/>
  <c r="K4736" i="13" s="1"/>
  <c r="M4737" i="13" a="1"/>
  <c r="M4737" i="13" s="1"/>
  <c r="M4738" i="13" a="1"/>
  <c r="M4738" i="13" s="1"/>
  <c r="K4738" i="13" s="1"/>
  <c r="M4739" i="13" a="1"/>
  <c r="M4739" i="13" s="1"/>
  <c r="K4739" i="13" s="1"/>
  <c r="M4740" i="13" a="1"/>
  <c r="M4740" i="13"/>
  <c r="K4740" i="13" s="1"/>
  <c r="M4741" i="13" a="1"/>
  <c r="M4741" i="13" s="1"/>
  <c r="M4742" i="13" a="1"/>
  <c r="M4742" i="13" s="1"/>
  <c r="K4742" i="13" s="1"/>
  <c r="M4743" i="13" a="1"/>
  <c r="M4743" i="13" s="1"/>
  <c r="K4743" i="13" s="1"/>
  <c r="M4744" i="13" a="1"/>
  <c r="M4744" i="13"/>
  <c r="K4744" i="13" s="1"/>
  <c r="M4745" i="13" a="1"/>
  <c r="M4745" i="13" s="1"/>
  <c r="M4746" i="13" a="1"/>
  <c r="M4746" i="13" s="1"/>
  <c r="K4746" i="13" s="1"/>
  <c r="M4747" i="13" a="1"/>
  <c r="M4747" i="13" s="1"/>
  <c r="K4747" i="13" s="1"/>
  <c r="M4748" i="13" a="1"/>
  <c r="M4748" i="13"/>
  <c r="K4748" i="13" s="1"/>
  <c r="M4749" i="13" a="1"/>
  <c r="M4749" i="13" s="1"/>
  <c r="M4750" i="13" a="1"/>
  <c r="M4750" i="13" s="1"/>
  <c r="K4750" i="13" s="1"/>
  <c r="M4751" i="13" a="1"/>
  <c r="M4751" i="13" s="1"/>
  <c r="K4751" i="13" s="1"/>
  <c r="M4752" i="13" a="1"/>
  <c r="M4752" i="13"/>
  <c r="K4752" i="13" s="1"/>
  <c r="M4753" i="13" a="1"/>
  <c r="M4753" i="13" s="1"/>
  <c r="M4754" i="13" a="1"/>
  <c r="M4754" i="13" s="1"/>
  <c r="K4754" i="13" s="1"/>
  <c r="M4755" i="13" a="1"/>
  <c r="M4755" i="13" s="1"/>
  <c r="K4755" i="13" s="1"/>
  <c r="M4756" i="13" a="1"/>
  <c r="M4756" i="13"/>
  <c r="K4756" i="13" s="1"/>
  <c r="M4757" i="13" a="1"/>
  <c r="M4757" i="13" s="1"/>
  <c r="M4758" i="13" a="1"/>
  <c r="M4758" i="13" s="1"/>
  <c r="K4758" i="13" s="1"/>
  <c r="M4759" i="13" a="1"/>
  <c r="M4759" i="13" s="1"/>
  <c r="K4759" i="13" s="1"/>
  <c r="M4760" i="13" a="1"/>
  <c r="M4760" i="13"/>
  <c r="K4760" i="13" s="1"/>
  <c r="M4761" i="13" a="1"/>
  <c r="M4761" i="13" s="1"/>
  <c r="M4762" i="13" a="1"/>
  <c r="M4762" i="13" s="1"/>
  <c r="K4762" i="13" s="1"/>
  <c r="M4763" i="13" a="1"/>
  <c r="M4763" i="13" s="1"/>
  <c r="K4763" i="13" s="1"/>
  <c r="M4764" i="13" a="1"/>
  <c r="M4764" i="13"/>
  <c r="K4764" i="13" s="1"/>
  <c r="M4765" i="13" a="1"/>
  <c r="M4765" i="13" s="1"/>
  <c r="M4766" i="13" a="1"/>
  <c r="M4766" i="13" s="1"/>
  <c r="K4766" i="13" s="1"/>
  <c r="M4767" i="13" a="1"/>
  <c r="M4767" i="13" s="1"/>
  <c r="K4767" i="13" s="1"/>
  <c r="M4768" i="13" a="1"/>
  <c r="M4768" i="13"/>
  <c r="K4768" i="13" s="1"/>
  <c r="M4769" i="13" a="1"/>
  <c r="M4769" i="13" s="1"/>
  <c r="M4770" i="13" a="1"/>
  <c r="M4770" i="13" s="1"/>
  <c r="K4770" i="13" s="1"/>
  <c r="M4771" i="13" a="1"/>
  <c r="M4771" i="13" s="1"/>
  <c r="K4771" i="13" s="1"/>
  <c r="M4772" i="13" a="1"/>
  <c r="M4772" i="13"/>
  <c r="K4772" i="13" s="1"/>
  <c r="M4773" i="13" a="1"/>
  <c r="M4773" i="13" s="1"/>
  <c r="M4774" i="13" a="1"/>
  <c r="M4774" i="13" s="1"/>
  <c r="K4774" i="13" s="1"/>
  <c r="M4775" i="13" a="1"/>
  <c r="M4775" i="13" s="1"/>
  <c r="K4775" i="13" s="1"/>
  <c r="M4776" i="13" a="1"/>
  <c r="M4776" i="13"/>
  <c r="K4776" i="13" s="1"/>
  <c r="M4777" i="13" a="1"/>
  <c r="M4777" i="13" s="1"/>
  <c r="M4778" i="13" a="1"/>
  <c r="M4778" i="13" s="1"/>
  <c r="K4778" i="13" s="1"/>
  <c r="M4779" i="13" a="1"/>
  <c r="M4779" i="13" s="1"/>
  <c r="K4779" i="13" s="1"/>
  <c r="M4780" i="13" a="1"/>
  <c r="M4780" i="13"/>
  <c r="K4780" i="13" s="1"/>
  <c r="M4781" i="13" a="1"/>
  <c r="M4781" i="13" s="1"/>
  <c r="M4782" i="13" a="1"/>
  <c r="M4782" i="13" s="1"/>
  <c r="K4782" i="13" s="1"/>
  <c r="M4783" i="13" a="1"/>
  <c r="M4783" i="13" s="1"/>
  <c r="K4783" i="13" s="1"/>
  <c r="M4784" i="13" a="1"/>
  <c r="M4784" i="13"/>
  <c r="K4784" i="13" s="1"/>
  <c r="M4785" i="13" a="1"/>
  <c r="M4785" i="13" s="1"/>
  <c r="M4786" i="13" a="1"/>
  <c r="M4786" i="13" s="1"/>
  <c r="K4786" i="13" s="1"/>
  <c r="M4787" i="13" a="1"/>
  <c r="M4787" i="13" s="1"/>
  <c r="K4787" i="13" s="1"/>
  <c r="M4788" i="13" a="1"/>
  <c r="M4788" i="13"/>
  <c r="K4788" i="13" s="1"/>
  <c r="M4789" i="13" a="1"/>
  <c r="M4789" i="13" s="1"/>
  <c r="M4790" i="13" a="1"/>
  <c r="M4790" i="13" s="1"/>
  <c r="K4790" i="13" s="1"/>
  <c r="M4791" i="13" a="1"/>
  <c r="M4791" i="13" s="1"/>
  <c r="K4791" i="13" s="1"/>
  <c r="M4792" i="13" a="1"/>
  <c r="M4792" i="13"/>
  <c r="K4792" i="13" s="1"/>
  <c r="M4793" i="13" a="1"/>
  <c r="M4793" i="13" s="1"/>
  <c r="M4794" i="13" a="1"/>
  <c r="M4794" i="13" s="1"/>
  <c r="K4794" i="13" s="1"/>
  <c r="M4795" i="13" a="1"/>
  <c r="M4795" i="13" s="1"/>
  <c r="K4795" i="13" s="1"/>
  <c r="M4796" i="13" a="1"/>
  <c r="M4796" i="13"/>
  <c r="K4796" i="13" s="1"/>
  <c r="M4797" i="13" a="1"/>
  <c r="M4797" i="13" s="1"/>
  <c r="M4798" i="13" a="1"/>
  <c r="M4798" i="13" s="1"/>
  <c r="K4798" i="13" s="1"/>
  <c r="M4799" i="13" a="1"/>
  <c r="M4799" i="13" s="1"/>
  <c r="K4799" i="13" s="1"/>
  <c r="M4800" i="13" a="1"/>
  <c r="M4800" i="13"/>
  <c r="K4800" i="13" s="1"/>
  <c r="M4801" i="13" a="1"/>
  <c r="M4801" i="13" s="1"/>
  <c r="M4802" i="13" a="1"/>
  <c r="M4802" i="13" s="1"/>
  <c r="K4802" i="13" s="1"/>
  <c r="M4803" i="13" a="1"/>
  <c r="M4803" i="13" s="1"/>
  <c r="K4803" i="13" s="1"/>
  <c r="M4804" i="13" a="1"/>
  <c r="M4804" i="13"/>
  <c r="K4804" i="13" s="1"/>
  <c r="M4805" i="13" a="1"/>
  <c r="M4805" i="13" s="1"/>
  <c r="M4806" i="13" a="1"/>
  <c r="M4806" i="13" s="1"/>
  <c r="K4806" i="13" s="1"/>
  <c r="M4807" i="13" a="1"/>
  <c r="M4807" i="13" s="1"/>
  <c r="K4807" i="13" s="1"/>
  <c r="M4808" i="13" a="1"/>
  <c r="M4808" i="13"/>
  <c r="K4808" i="13" s="1"/>
  <c r="M4809" i="13" a="1"/>
  <c r="M4809" i="13" s="1"/>
  <c r="M4810" i="13" a="1"/>
  <c r="M4810" i="13" s="1"/>
  <c r="K4810" i="13" s="1"/>
  <c r="M4811" i="13" a="1"/>
  <c r="M4811" i="13" s="1"/>
  <c r="K4811" i="13" s="1"/>
  <c r="M4812" i="13" a="1"/>
  <c r="M4812" i="13"/>
  <c r="K4812" i="13" s="1"/>
  <c r="M4813" i="13" a="1"/>
  <c r="M4813" i="13" s="1"/>
  <c r="M4814" i="13" a="1"/>
  <c r="M4814" i="13" s="1"/>
  <c r="K4814" i="13" s="1"/>
  <c r="M4815" i="13" a="1"/>
  <c r="M4815" i="13" s="1"/>
  <c r="K4815" i="13" s="1"/>
  <c r="M4816" i="13" a="1"/>
  <c r="M4816" i="13"/>
  <c r="K4816" i="13" s="1"/>
  <c r="M4817" i="13" a="1"/>
  <c r="M4817" i="13" s="1"/>
  <c r="M4818" i="13" a="1"/>
  <c r="M4818" i="13" s="1"/>
  <c r="K4818" i="13" s="1"/>
  <c r="M4819" i="13" a="1"/>
  <c r="M4819" i="13" s="1"/>
  <c r="K4819" i="13" s="1"/>
  <c r="M4820" i="13" a="1"/>
  <c r="M4820" i="13"/>
  <c r="K4820" i="13" s="1"/>
  <c r="M4821" i="13" a="1"/>
  <c r="M4821" i="13" s="1"/>
  <c r="M4822" i="13" a="1"/>
  <c r="M4822" i="13" s="1"/>
  <c r="K4822" i="13" s="1"/>
  <c r="M4823" i="13" a="1"/>
  <c r="M4823" i="13" s="1"/>
  <c r="K4823" i="13" s="1"/>
  <c r="M4824" i="13" a="1"/>
  <c r="M4824" i="13"/>
  <c r="K4824" i="13" s="1"/>
  <c r="M4825" i="13" a="1"/>
  <c r="M4825" i="13" s="1"/>
  <c r="M4826" i="13" a="1"/>
  <c r="M4826" i="13" s="1"/>
  <c r="K4826" i="13" s="1"/>
  <c r="M4827" i="13" a="1"/>
  <c r="M4827" i="13" s="1"/>
  <c r="K4827" i="13" s="1"/>
  <c r="M4828" i="13" a="1"/>
  <c r="M4828" i="13"/>
  <c r="K4828" i="13" s="1"/>
  <c r="M4829" i="13" a="1"/>
  <c r="M4829" i="13" s="1"/>
  <c r="M4830" i="13" a="1"/>
  <c r="M4830" i="13" s="1"/>
  <c r="K4830" i="13" s="1"/>
  <c r="M4831" i="13" a="1"/>
  <c r="M4831" i="13" s="1"/>
  <c r="K4831" i="13" s="1"/>
  <c r="M4832" i="13" a="1"/>
  <c r="M4832" i="13"/>
  <c r="K4832" i="13" s="1"/>
  <c r="M4833" i="13" a="1"/>
  <c r="M4833" i="13" s="1"/>
  <c r="M4834" i="13" a="1"/>
  <c r="M4834" i="13" s="1"/>
  <c r="K4834" i="13" s="1"/>
  <c r="M4835" i="13" a="1"/>
  <c r="M4835" i="13" s="1"/>
  <c r="K4835" i="13" s="1"/>
  <c r="M4836" i="13" a="1"/>
  <c r="M4836" i="13"/>
  <c r="K4836" i="13" s="1"/>
  <c r="M4837" i="13" a="1"/>
  <c r="M4837" i="13" s="1"/>
  <c r="M4838" i="13" a="1"/>
  <c r="M4838" i="13" s="1"/>
  <c r="K4838" i="13" s="1"/>
  <c r="M4839" i="13" a="1"/>
  <c r="M4839" i="13" s="1"/>
  <c r="K4839" i="13" s="1"/>
  <c r="M4840" i="13" a="1"/>
  <c r="M4840" i="13"/>
  <c r="K4840" i="13" s="1"/>
  <c r="M4841" i="13" a="1"/>
  <c r="M4841" i="13" s="1"/>
  <c r="M4842" i="13" a="1"/>
  <c r="M4842" i="13" s="1"/>
  <c r="K4842" i="13" s="1"/>
  <c r="M4843" i="13" a="1"/>
  <c r="M4843" i="13" s="1"/>
  <c r="K4843" i="13" s="1"/>
  <c r="M4844" i="13" a="1"/>
  <c r="M4844" i="13"/>
  <c r="K4844" i="13" s="1"/>
  <c r="M4845" i="13" a="1"/>
  <c r="M4845" i="13" s="1"/>
  <c r="M4846" i="13" a="1"/>
  <c r="M4846" i="13" s="1"/>
  <c r="K4846" i="13" s="1"/>
  <c r="M4847" i="13" a="1"/>
  <c r="M4847" i="13" s="1"/>
  <c r="K4847" i="13" s="1"/>
  <c r="M4848" i="13" a="1"/>
  <c r="M4848" i="13"/>
  <c r="K4848" i="13" s="1"/>
  <c r="M4849" i="13" a="1"/>
  <c r="M4849" i="13" s="1"/>
  <c r="M4850" i="13" a="1"/>
  <c r="M4850" i="13" s="1"/>
  <c r="K4850" i="13" s="1"/>
  <c r="M4851" i="13" a="1"/>
  <c r="M4851" i="13" s="1"/>
  <c r="K4851" i="13" s="1"/>
  <c r="M4852" i="13" a="1"/>
  <c r="M4852" i="13"/>
  <c r="K4852" i="13" s="1"/>
  <c r="M4853" i="13" a="1"/>
  <c r="M4853" i="13" s="1"/>
  <c r="M4854" i="13" a="1"/>
  <c r="M4854" i="13" s="1"/>
  <c r="K4854" i="13" s="1"/>
  <c r="M4855" i="13" a="1"/>
  <c r="M4855" i="13" s="1"/>
  <c r="K4855" i="13" s="1"/>
  <c r="M4856" i="13" a="1"/>
  <c r="M4856" i="13"/>
  <c r="K4856" i="13" s="1"/>
  <c r="M4857" i="13" a="1"/>
  <c r="M4857" i="13" s="1"/>
  <c r="M4858" i="13" a="1"/>
  <c r="M4858" i="13" s="1"/>
  <c r="K4858" i="13" s="1"/>
  <c r="M4859" i="13" a="1"/>
  <c r="M4859" i="13" s="1"/>
  <c r="K4859" i="13" s="1"/>
  <c r="M4860" i="13" a="1"/>
  <c r="M4860" i="13"/>
  <c r="K4860" i="13" s="1"/>
  <c r="M4861" i="13" a="1"/>
  <c r="M4861" i="13" s="1"/>
  <c r="M4862" i="13" a="1"/>
  <c r="M4862" i="13" s="1"/>
  <c r="K4862" i="13" s="1"/>
  <c r="M4863" i="13" a="1"/>
  <c r="M4863" i="13" s="1"/>
  <c r="K4863" i="13" s="1"/>
  <c r="M4864" i="13" a="1"/>
  <c r="M4864" i="13"/>
  <c r="K4864" i="13" s="1"/>
  <c r="M4865" i="13" a="1"/>
  <c r="M4865" i="13" s="1"/>
  <c r="M4866" i="13" a="1"/>
  <c r="M4866" i="13" s="1"/>
  <c r="K4866" i="13" s="1"/>
  <c r="M4867" i="13" a="1"/>
  <c r="M4867" i="13" s="1"/>
  <c r="K4867" i="13" s="1"/>
  <c r="M4868" i="13" a="1"/>
  <c r="M4868" i="13"/>
  <c r="K4868" i="13" s="1"/>
  <c r="M4869" i="13" a="1"/>
  <c r="M4869" i="13" s="1"/>
  <c r="M4870" i="13" a="1"/>
  <c r="M4870" i="13" s="1"/>
  <c r="K4870" i="13" s="1"/>
  <c r="M4871" i="13" a="1"/>
  <c r="M4871" i="13" s="1"/>
  <c r="K4871" i="13" s="1"/>
  <c r="M4872" i="13" a="1"/>
  <c r="M4872" i="13"/>
  <c r="K4872" i="13" s="1"/>
  <c r="M4873" i="13" a="1"/>
  <c r="M4873" i="13" s="1"/>
  <c r="M4874" i="13" a="1"/>
  <c r="M4874" i="13" s="1"/>
  <c r="K4874" i="13" s="1"/>
  <c r="M4875" i="13" a="1"/>
  <c r="M4875" i="13" s="1"/>
  <c r="K4875" i="13" s="1"/>
  <c r="M4876" i="13" a="1"/>
  <c r="M4876" i="13"/>
  <c r="K4876" i="13" s="1"/>
  <c r="M4877" i="13" a="1"/>
  <c r="M4877" i="13" s="1"/>
  <c r="M4878" i="13" a="1"/>
  <c r="M4878" i="13" s="1"/>
  <c r="K4878" i="13" s="1"/>
  <c r="M4879" i="13" a="1"/>
  <c r="M4879" i="13" s="1"/>
  <c r="K4879" i="13" s="1"/>
  <c r="M4880" i="13" a="1"/>
  <c r="M4880" i="13"/>
  <c r="K4880" i="13" s="1"/>
  <c r="M4881" i="13" a="1"/>
  <c r="M4881" i="13" s="1"/>
  <c r="M4882" i="13" a="1"/>
  <c r="M4882" i="13" s="1"/>
  <c r="K4882" i="13" s="1"/>
  <c r="M4883" i="13" a="1"/>
  <c r="M4883" i="13" s="1"/>
  <c r="K4883" i="13" s="1"/>
  <c r="M4884" i="13" a="1"/>
  <c r="M4884" i="13"/>
  <c r="K4884" i="13" s="1"/>
  <c r="M4885" i="13" a="1"/>
  <c r="M4885" i="13" s="1"/>
  <c r="M4886" i="13" a="1"/>
  <c r="M4886" i="13" s="1"/>
  <c r="K4886" i="13" s="1"/>
  <c r="M4887" i="13" a="1"/>
  <c r="M4887" i="13" s="1"/>
  <c r="K4887" i="13" s="1"/>
  <c r="M4888" i="13" a="1"/>
  <c r="M4888" i="13"/>
  <c r="K4888" i="13" s="1"/>
  <c r="M4889" i="13" a="1"/>
  <c r="M4889" i="13" s="1"/>
  <c r="M4890" i="13" a="1"/>
  <c r="M4890" i="13" s="1"/>
  <c r="K4890" i="13" s="1"/>
  <c r="M4891" i="13" a="1"/>
  <c r="M4891" i="13" s="1"/>
  <c r="K4891" i="13" s="1"/>
  <c r="M4892" i="13" a="1"/>
  <c r="M4892" i="13"/>
  <c r="K4892" i="13" s="1"/>
  <c r="M4893" i="13" a="1"/>
  <c r="M4893" i="13" s="1"/>
  <c r="M4894" i="13" a="1"/>
  <c r="M4894" i="13" s="1"/>
  <c r="K4894" i="13" s="1"/>
  <c r="M4895" i="13" a="1"/>
  <c r="M4895" i="13" s="1"/>
  <c r="K4895" i="13" s="1"/>
  <c r="M4896" i="13" a="1"/>
  <c r="M4896" i="13"/>
  <c r="K4896" i="13" s="1"/>
  <c r="M4897" i="13" a="1"/>
  <c r="M4897" i="13" s="1"/>
  <c r="M4898" i="13" a="1"/>
  <c r="M4898" i="13" s="1"/>
  <c r="K4898" i="13" s="1"/>
  <c r="M4899" i="13" a="1"/>
  <c r="M4899" i="13" s="1"/>
  <c r="K4899" i="13" s="1"/>
  <c r="M4900" i="13" a="1"/>
  <c r="M4900" i="13"/>
  <c r="K4900" i="13" s="1"/>
  <c r="M4901" i="13" a="1"/>
  <c r="M4901" i="13" s="1"/>
  <c r="M4902" i="13" a="1"/>
  <c r="M4902" i="13" s="1"/>
  <c r="K4902" i="13" s="1"/>
  <c r="M4903" i="13" a="1"/>
  <c r="M4903" i="13" s="1"/>
  <c r="K4903" i="13" s="1"/>
  <c r="M4904" i="13" a="1"/>
  <c r="M4904" i="13"/>
  <c r="K4904" i="13" s="1"/>
  <c r="M4905" i="13" a="1"/>
  <c r="M4905" i="13" s="1"/>
  <c r="M4906" i="13" a="1"/>
  <c r="M4906" i="13" s="1"/>
  <c r="K4906" i="13" s="1"/>
  <c r="M4907" i="13" a="1"/>
  <c r="M4907" i="13" s="1"/>
  <c r="K4907" i="13" s="1"/>
  <c r="M4908" i="13" a="1"/>
  <c r="M4908" i="13"/>
  <c r="K4908" i="13" s="1"/>
  <c r="M4909" i="13" a="1"/>
  <c r="M4909" i="13" s="1"/>
  <c r="M4910" i="13" a="1"/>
  <c r="M4910" i="13" s="1"/>
  <c r="K4910" i="13" s="1"/>
  <c r="M4911" i="13" a="1"/>
  <c r="M4911" i="13" s="1"/>
  <c r="K4911" i="13" s="1"/>
  <c r="M4912" i="13" a="1"/>
  <c r="M4912" i="13"/>
  <c r="K4912" i="13" s="1"/>
  <c r="M4913" i="13" a="1"/>
  <c r="M4913" i="13" s="1"/>
  <c r="M4914" i="13" a="1"/>
  <c r="M4914" i="13" s="1"/>
  <c r="K4914" i="13" s="1"/>
  <c r="M4915" i="13" a="1"/>
  <c r="M4915" i="13" s="1"/>
  <c r="K4915" i="13" s="1"/>
  <c r="M4916" i="13" a="1"/>
  <c r="M4916" i="13"/>
  <c r="K4916" i="13" s="1"/>
  <c r="M4917" i="13" a="1"/>
  <c r="M4917" i="13" s="1"/>
  <c r="M4918" i="13" a="1"/>
  <c r="M4918" i="13" s="1"/>
  <c r="K4918" i="13" s="1"/>
  <c r="M4919" i="13" a="1"/>
  <c r="M4919" i="13" s="1"/>
  <c r="K4919" i="13" s="1"/>
  <c r="M4920" i="13" a="1"/>
  <c r="M4920" i="13"/>
  <c r="K4920" i="13" s="1"/>
  <c r="M4921" i="13" a="1"/>
  <c r="M4921" i="13" s="1"/>
  <c r="M4922" i="13" a="1"/>
  <c r="M4922" i="13" s="1"/>
  <c r="K4922" i="13" s="1"/>
  <c r="M4923" i="13" a="1"/>
  <c r="M4923" i="13" s="1"/>
  <c r="K4923" i="13" s="1"/>
  <c r="M4924" i="13" a="1"/>
  <c r="M4924" i="13"/>
  <c r="K4924" i="13" s="1"/>
  <c r="M4925" i="13" a="1"/>
  <c r="M4925" i="13" s="1"/>
  <c r="M4926" i="13" a="1"/>
  <c r="M4926" i="13" s="1"/>
  <c r="K4926" i="13" s="1"/>
  <c r="M4927" i="13" a="1"/>
  <c r="M4927" i="13" s="1"/>
  <c r="K4927" i="13" s="1"/>
  <c r="M4928" i="13" a="1"/>
  <c r="M4928" i="13"/>
  <c r="K4928" i="13" s="1"/>
  <c r="M4929" i="13" a="1"/>
  <c r="M4929" i="13" s="1"/>
  <c r="M4930" i="13" a="1"/>
  <c r="M4930" i="13" s="1"/>
  <c r="K4930" i="13" s="1"/>
  <c r="M4931" i="13" a="1"/>
  <c r="M4931" i="13" s="1"/>
  <c r="K4931" i="13" s="1"/>
  <c r="M4932" i="13" a="1"/>
  <c r="M4932" i="13"/>
  <c r="K4932" i="13" s="1"/>
  <c r="M4933" i="13" a="1"/>
  <c r="M4933" i="13" s="1"/>
  <c r="M4934" i="13" a="1"/>
  <c r="M4934" i="13" s="1"/>
  <c r="K4934" i="13" s="1"/>
  <c r="M4935" i="13" a="1"/>
  <c r="M4935" i="13" s="1"/>
  <c r="K4935" i="13" s="1"/>
  <c r="M4936" i="13" a="1"/>
  <c r="M4936" i="13"/>
  <c r="K4936" i="13" s="1"/>
  <c r="M4937" i="13" a="1"/>
  <c r="M4937" i="13" s="1"/>
  <c r="M4938" i="13" a="1"/>
  <c r="M4938" i="13" s="1"/>
  <c r="K4938" i="13" s="1"/>
  <c r="M4939" i="13" a="1"/>
  <c r="M4939" i="13" s="1"/>
  <c r="K4939" i="13" s="1"/>
  <c r="M4940" i="13" a="1"/>
  <c r="M4940" i="13"/>
  <c r="K4940" i="13" s="1"/>
  <c r="M4941" i="13" a="1"/>
  <c r="M4941" i="13" s="1"/>
  <c r="M4942" i="13" a="1"/>
  <c r="M4942" i="13" s="1"/>
  <c r="K4942" i="13" s="1"/>
  <c r="M4943" i="13" a="1"/>
  <c r="M4943" i="13" s="1"/>
  <c r="K4943" i="13" s="1"/>
  <c r="M4944" i="13" a="1"/>
  <c r="M4944" i="13"/>
  <c r="K4944" i="13" s="1"/>
  <c r="M4945" i="13" a="1"/>
  <c r="M4945" i="13" s="1"/>
  <c r="M4946" i="13" a="1"/>
  <c r="M4946" i="13" s="1"/>
  <c r="K4946" i="13" s="1"/>
  <c r="M4947" i="13" a="1"/>
  <c r="M4947" i="13" s="1"/>
  <c r="K4947" i="13" s="1"/>
  <c r="M4948" i="13" a="1"/>
  <c r="M4948" i="13"/>
  <c r="K4948" i="13" s="1"/>
  <c r="M4949" i="13" a="1"/>
  <c r="M4949" i="13" s="1"/>
  <c r="M4950" i="13" a="1"/>
  <c r="M4950" i="13" s="1"/>
  <c r="K4950" i="13" s="1"/>
  <c r="M4951" i="13" a="1"/>
  <c r="M4951" i="13" s="1"/>
  <c r="K4951" i="13" s="1"/>
  <c r="M4952" i="13" a="1"/>
  <c r="M4952" i="13"/>
  <c r="K4952" i="13" s="1"/>
  <c r="M4953" i="13" a="1"/>
  <c r="M4953" i="13" s="1"/>
  <c r="M4954" i="13" a="1"/>
  <c r="M4954" i="13" s="1"/>
  <c r="K4954" i="13" s="1"/>
  <c r="M4955" i="13" a="1"/>
  <c r="M4955" i="13" s="1"/>
  <c r="K4955" i="13" s="1"/>
  <c r="M4956" i="13" a="1"/>
  <c r="M4956" i="13"/>
  <c r="K4956" i="13" s="1"/>
  <c r="M4957" i="13" a="1"/>
  <c r="M4957" i="13" s="1"/>
  <c r="M4958" i="13" a="1"/>
  <c r="M4958" i="13" s="1"/>
  <c r="K4958" i="13" s="1"/>
  <c r="M4959" i="13" a="1"/>
  <c r="M4959" i="13" s="1"/>
  <c r="K4959" i="13" s="1"/>
  <c r="M4960" i="13" a="1"/>
  <c r="M4960" i="13"/>
  <c r="K4960" i="13" s="1"/>
  <c r="M4961" i="13" a="1"/>
  <c r="M4961" i="13" s="1"/>
  <c r="M4962" i="13" a="1"/>
  <c r="M4962" i="13" s="1"/>
  <c r="K4962" i="13" s="1"/>
  <c r="M4963" i="13" a="1"/>
  <c r="M4963" i="13" s="1"/>
  <c r="K4963" i="13" s="1"/>
  <c r="M4964" i="13" a="1"/>
  <c r="M4964" i="13"/>
  <c r="K4964" i="13" s="1"/>
  <c r="M4965" i="13" a="1"/>
  <c r="M4965" i="13" s="1"/>
  <c r="M4966" i="13" a="1"/>
  <c r="M4966" i="13" s="1"/>
  <c r="K4966" i="13" s="1"/>
  <c r="M4967" i="13" a="1"/>
  <c r="M4967" i="13" s="1"/>
  <c r="K4967" i="13" s="1"/>
  <c r="M4968" i="13" a="1"/>
  <c r="M4968" i="13"/>
  <c r="K4968" i="13" s="1"/>
  <c r="M4969" i="13" a="1"/>
  <c r="M4969" i="13" s="1"/>
  <c r="M4970" i="13" a="1"/>
  <c r="M4970" i="13" s="1"/>
  <c r="K4970" i="13" s="1"/>
  <c r="M4971" i="13" a="1"/>
  <c r="M4971" i="13" s="1"/>
  <c r="K4971" i="13" s="1"/>
  <c r="M4972" i="13" a="1"/>
  <c r="M4972" i="13"/>
  <c r="K4972" i="13" s="1"/>
  <c r="M4973" i="13" a="1"/>
  <c r="M4973" i="13" s="1"/>
  <c r="M4974" i="13" a="1"/>
  <c r="M4974" i="13" s="1"/>
  <c r="K4974" i="13" s="1"/>
  <c r="M4975" i="13" a="1"/>
  <c r="M4975" i="13" s="1"/>
  <c r="K4975" i="13" s="1"/>
  <c r="M4976" i="13" a="1"/>
  <c r="M4976" i="13"/>
  <c r="K4976" i="13" s="1"/>
  <c r="M4977" i="13" a="1"/>
  <c r="M4977" i="13" s="1"/>
  <c r="M4978" i="13" a="1"/>
  <c r="M4978" i="13" s="1"/>
  <c r="K4978" i="13" s="1"/>
  <c r="M4979" i="13" a="1"/>
  <c r="M4979" i="13" s="1"/>
  <c r="K4979" i="13" s="1"/>
  <c r="M4980" i="13" a="1"/>
  <c r="M4980" i="13"/>
  <c r="K4980" i="13" s="1"/>
  <c r="M4981" i="13" a="1"/>
  <c r="M4981" i="13" s="1"/>
  <c r="M4982" i="13" a="1"/>
  <c r="M4982" i="13" s="1"/>
  <c r="K4982" i="13" s="1"/>
  <c r="M4983" i="13" a="1"/>
  <c r="M4983" i="13" s="1"/>
  <c r="K4983" i="13" s="1"/>
  <c r="M4984" i="13" a="1"/>
  <c r="M4984" i="13"/>
  <c r="K4984" i="13" s="1"/>
  <c r="M4985" i="13" a="1"/>
  <c r="M4985" i="13" s="1"/>
  <c r="M4986" i="13" a="1"/>
  <c r="M4986" i="13" s="1"/>
  <c r="K4986" i="13" s="1"/>
  <c r="M4987" i="13" a="1"/>
  <c r="M4987" i="13" s="1"/>
  <c r="K4987" i="13" s="1"/>
  <c r="M4988" i="13" a="1"/>
  <c r="M4988" i="13"/>
  <c r="K4988" i="13" s="1"/>
  <c r="M4989" i="13" a="1"/>
  <c r="M4989" i="13" s="1"/>
  <c r="M4990" i="13" a="1"/>
  <c r="M4990" i="13" s="1"/>
  <c r="K4990" i="13" s="1"/>
  <c r="M4991" i="13" a="1"/>
  <c r="M4991" i="13" s="1"/>
  <c r="K4991" i="13" s="1"/>
  <c r="M4992" i="13" a="1"/>
  <c r="M4992" i="13"/>
  <c r="K4992" i="13" s="1"/>
  <c r="M4993" i="13" a="1"/>
  <c r="M4993" i="13" s="1"/>
  <c r="M4994" i="13" a="1"/>
  <c r="M4994" i="13" s="1"/>
  <c r="K4994" i="13" s="1"/>
  <c r="M4995" i="13" a="1"/>
  <c r="M4995" i="13" s="1"/>
  <c r="K4995" i="13" s="1"/>
  <c r="M4996" i="13" a="1"/>
  <c r="M4996" i="13"/>
  <c r="K4996" i="13" s="1"/>
  <c r="M4997" i="13" a="1"/>
  <c r="M4997" i="13" s="1"/>
  <c r="M4998" i="13" a="1"/>
  <c r="M4998" i="13" s="1"/>
  <c r="K4998" i="13" s="1"/>
  <c r="M4999" i="13" a="1"/>
  <c r="M4999" i="13" s="1"/>
  <c r="K4999" i="13" s="1"/>
  <c r="M5000" i="13" a="1"/>
  <c r="M5000" i="13"/>
  <c r="K5000" i="13" s="1"/>
  <c r="M5001" i="13" a="1"/>
  <c r="M5001" i="13" s="1"/>
  <c r="M5002" i="13" a="1"/>
  <c r="M5002" i="13" s="1"/>
  <c r="K5002" i="13" s="1"/>
  <c r="M5003" i="13" a="1"/>
  <c r="M5003" i="13" s="1"/>
  <c r="K5003" i="13" s="1"/>
  <c r="M5004" i="13" a="1"/>
  <c r="M5004" i="13"/>
  <c r="K5004" i="13" s="1"/>
  <c r="M5005" i="13" a="1"/>
  <c r="M5005" i="13" s="1"/>
  <c r="M5006" i="13" a="1"/>
  <c r="M5006" i="13" s="1"/>
  <c r="K5006" i="13" s="1"/>
  <c r="M5007" i="13" a="1"/>
  <c r="M5007" i="13" s="1"/>
  <c r="K5007" i="13" s="1"/>
  <c r="M5008" i="13" a="1"/>
  <c r="M5008" i="13"/>
  <c r="K5008" i="13" s="1"/>
  <c r="M5009" i="13" a="1"/>
  <c r="M5009" i="13" s="1"/>
  <c r="M5010" i="13" a="1"/>
  <c r="M5010" i="13" s="1"/>
  <c r="K5010" i="13" s="1"/>
  <c r="M5011" i="13" a="1"/>
  <c r="M5011" i="13" s="1"/>
  <c r="K5011" i="13" s="1"/>
  <c r="M5012" i="13" a="1"/>
  <c r="M5012" i="13"/>
  <c r="K5012" i="13" s="1"/>
  <c r="M5013" i="13" a="1"/>
  <c r="M5013" i="13" s="1"/>
  <c r="M5014" i="13" a="1"/>
  <c r="M5014" i="13" s="1"/>
  <c r="K5014" i="13" s="1"/>
  <c r="M5015" i="13" a="1"/>
  <c r="M5015" i="13" s="1"/>
  <c r="K5015" i="13" s="1"/>
  <c r="M5016" i="13" a="1"/>
  <c r="M5016" i="13"/>
  <c r="K5016" i="13" s="1"/>
  <c r="M5017" i="13" a="1"/>
  <c r="M5017" i="13" s="1"/>
  <c r="M5018" i="13" a="1"/>
  <c r="M5018" i="13" s="1"/>
  <c r="K5018" i="13" s="1"/>
  <c r="M5019" i="13" a="1"/>
  <c r="M5019" i="13" s="1"/>
  <c r="K5019" i="13" s="1"/>
  <c r="M5020" i="13" a="1"/>
  <c r="M5020" i="13"/>
  <c r="K5020" i="13" s="1"/>
  <c r="M5021" i="13" a="1"/>
  <c r="M5021" i="13" s="1"/>
  <c r="M5022" i="13" a="1"/>
  <c r="M5022" i="13" s="1"/>
  <c r="K5022" i="13" s="1"/>
  <c r="M5023" i="13" a="1"/>
  <c r="M5023" i="13" s="1"/>
  <c r="K5023" i="13" s="1"/>
  <c r="M5024" i="13" a="1"/>
  <c r="M5024" i="13"/>
  <c r="K5024" i="13" s="1"/>
  <c r="M5025" i="13" a="1"/>
  <c r="M5025" i="13" s="1"/>
  <c r="M5026" i="13" a="1"/>
  <c r="M5026" i="13" s="1"/>
  <c r="K5026" i="13" s="1"/>
  <c r="M5027" i="13" a="1"/>
  <c r="M5027" i="13" s="1"/>
  <c r="K5027" i="13" s="1"/>
  <c r="M5028" i="13" a="1"/>
  <c r="M5028" i="13"/>
  <c r="K5028" i="13" s="1"/>
  <c r="M5029" i="13" a="1"/>
  <c r="M5029" i="13" s="1"/>
  <c r="M5030" i="13" a="1"/>
  <c r="M5030" i="13" s="1"/>
  <c r="K5030" i="13" s="1"/>
  <c r="M5031" i="13" a="1"/>
  <c r="M5031" i="13" s="1"/>
  <c r="K5031" i="13" s="1"/>
  <c r="M5032" i="13" a="1"/>
  <c r="M5032" i="13"/>
  <c r="K5032" i="13" s="1"/>
  <c r="M5033" i="13" a="1"/>
  <c r="M5033" i="13" s="1"/>
  <c r="M5034" i="13" a="1"/>
  <c r="M5034" i="13" s="1"/>
  <c r="K5034" i="13" s="1"/>
  <c r="M5035" i="13" a="1"/>
  <c r="M5035" i="13" s="1"/>
  <c r="K5035" i="13" s="1"/>
  <c r="M5036" i="13" a="1"/>
  <c r="M5036" i="13"/>
  <c r="K5036" i="13" s="1"/>
  <c r="M5037" i="13" a="1"/>
  <c r="M5037" i="13" s="1"/>
  <c r="M5038" i="13" a="1"/>
  <c r="M5038" i="13" s="1"/>
  <c r="K5038" i="13" s="1"/>
  <c r="M5039" i="13" a="1"/>
  <c r="M5039" i="13" s="1"/>
  <c r="K5039" i="13" s="1"/>
  <c r="M5040" i="13" a="1"/>
  <c r="M5040" i="13"/>
  <c r="K5040" i="13" s="1"/>
  <c r="M5041" i="13" a="1"/>
  <c r="M5041" i="13" s="1"/>
  <c r="M5042" i="13" a="1"/>
  <c r="M5042" i="13" s="1"/>
  <c r="K5042" i="13" s="1"/>
  <c r="M5043" i="13" a="1"/>
  <c r="M5043" i="13" s="1"/>
  <c r="K5043" i="13" s="1"/>
  <c r="M5044" i="13" a="1"/>
  <c r="M5044" i="13"/>
  <c r="K5044" i="13" s="1"/>
  <c r="M5045" i="13" a="1"/>
  <c r="M5045" i="13" s="1"/>
  <c r="M5046" i="13" a="1"/>
  <c r="M5046" i="13" s="1"/>
  <c r="K5046" i="13" s="1"/>
  <c r="M5047" i="13" a="1"/>
  <c r="M5047" i="13" s="1"/>
  <c r="K5047" i="13" s="1"/>
  <c r="M5048" i="13" a="1"/>
  <c r="M5048" i="13"/>
  <c r="K5048" i="13" s="1"/>
  <c r="M5049" i="13" a="1"/>
  <c r="M5049" i="13" s="1"/>
  <c r="M5050" i="13" a="1"/>
  <c r="M5050" i="13" s="1"/>
  <c r="K5050" i="13" s="1"/>
  <c r="M5051" i="13" a="1"/>
  <c r="M5051" i="13" s="1"/>
  <c r="K5051" i="13" s="1"/>
  <c r="M5052" i="13" a="1"/>
  <c r="M5052" i="13"/>
  <c r="K5052" i="13" s="1"/>
  <c r="M5053" i="13" a="1"/>
  <c r="M5053" i="13" s="1"/>
  <c r="M5054" i="13" a="1"/>
  <c r="M5054" i="13" s="1"/>
  <c r="K5054" i="13" s="1"/>
  <c r="M5055" i="13" a="1"/>
  <c r="M5055" i="13" s="1"/>
  <c r="K5055" i="13" s="1"/>
  <c r="M5056" i="13" a="1"/>
  <c r="M5056" i="13"/>
  <c r="K5056" i="13" s="1"/>
  <c r="M5057" i="13" a="1"/>
  <c r="M5057" i="13" s="1"/>
  <c r="M5058" i="13" a="1"/>
  <c r="M5058" i="13" s="1"/>
  <c r="K5058" i="13" s="1"/>
  <c r="M5059" i="13" a="1"/>
  <c r="M5059" i="13" s="1"/>
  <c r="K5059" i="13" s="1"/>
  <c r="M5060" i="13" a="1"/>
  <c r="M5060" i="13"/>
  <c r="K5060" i="13" s="1"/>
  <c r="M5061" i="13" a="1"/>
  <c r="M5061" i="13" s="1"/>
  <c r="M5062" i="13" a="1"/>
  <c r="M5062" i="13" s="1"/>
  <c r="K5062" i="13" s="1"/>
  <c r="M5063" i="13" a="1"/>
  <c r="M5063" i="13" s="1"/>
  <c r="K5063" i="13" s="1"/>
  <c r="M5064" i="13" a="1"/>
  <c r="M5064" i="13"/>
  <c r="K5064" i="13" s="1"/>
  <c r="M5065" i="13" a="1"/>
  <c r="M5065" i="13" s="1"/>
  <c r="M5066" i="13" a="1"/>
  <c r="M5066" i="13" s="1"/>
  <c r="K5066" i="13" s="1"/>
  <c r="M5067" i="13" a="1"/>
  <c r="M5067" i="13" s="1"/>
  <c r="K5067" i="13" s="1"/>
  <c r="M5068" i="13" a="1"/>
  <c r="M5068" i="13"/>
  <c r="K5068" i="13" s="1"/>
  <c r="M5069" i="13" a="1"/>
  <c r="M5069" i="13" s="1"/>
  <c r="M5070" i="13" a="1"/>
  <c r="M5070" i="13" s="1"/>
  <c r="K5070" i="13" s="1"/>
  <c r="M5071" i="13" a="1"/>
  <c r="M5071" i="13" s="1"/>
  <c r="K5071" i="13" s="1"/>
  <c r="M5072" i="13" a="1"/>
  <c r="M5072" i="13"/>
  <c r="K5072" i="13" s="1"/>
  <c r="M5073" i="13" a="1"/>
  <c r="M5073" i="13" s="1"/>
  <c r="M5074" i="13" a="1"/>
  <c r="M5074" i="13" s="1"/>
  <c r="K5074" i="13" s="1"/>
  <c r="M5075" i="13" a="1"/>
  <c r="M5075" i="13" s="1"/>
  <c r="K5075" i="13" s="1"/>
  <c r="M5076" i="13" a="1"/>
  <c r="M5076" i="13"/>
  <c r="K5076" i="13" s="1"/>
  <c r="M5077" i="13" a="1"/>
  <c r="M5077" i="13" s="1"/>
  <c r="M5078" i="13" a="1"/>
  <c r="M5078" i="13" s="1"/>
  <c r="K5078" i="13" s="1"/>
  <c r="M5079" i="13" a="1"/>
  <c r="M5079" i="13" s="1"/>
  <c r="K5079" i="13" s="1"/>
  <c r="M5080" i="13" a="1"/>
  <c r="M5080" i="13"/>
  <c r="K5080" i="13" s="1"/>
  <c r="M5081" i="13" a="1"/>
  <c r="M5081" i="13" s="1"/>
  <c r="M5082" i="13" a="1"/>
  <c r="M5082" i="13" s="1"/>
  <c r="K5082" i="13" s="1"/>
  <c r="M5083" i="13" a="1"/>
  <c r="M5083" i="13" s="1"/>
  <c r="K5083" i="13" s="1"/>
  <c r="M5084" i="13" a="1"/>
  <c r="M5084" i="13"/>
  <c r="K5084" i="13" s="1"/>
  <c r="M5085" i="13" a="1"/>
  <c r="M5085" i="13" s="1"/>
  <c r="M5086" i="13" a="1"/>
  <c r="M5086" i="13" s="1"/>
  <c r="K5086" i="13" s="1"/>
  <c r="M5087" i="13" a="1"/>
  <c r="M5087" i="13" s="1"/>
  <c r="K5087" i="13" s="1"/>
  <c r="M5088" i="13" a="1"/>
  <c r="M5088" i="13"/>
  <c r="K5088" i="13" s="1"/>
  <c r="M5089" i="13" a="1"/>
  <c r="M5089" i="13" s="1"/>
  <c r="M5090" i="13" a="1"/>
  <c r="M5090" i="13" s="1"/>
  <c r="K5090" i="13" s="1"/>
  <c r="M5091" i="13" a="1"/>
  <c r="M5091" i="13" s="1"/>
  <c r="K5091" i="13" s="1"/>
  <c r="M5092" i="13" a="1"/>
  <c r="M5092" i="13"/>
  <c r="K5092" i="13" s="1"/>
  <c r="M5093" i="13" a="1"/>
  <c r="M5093" i="13" s="1"/>
  <c r="M5094" i="13" a="1"/>
  <c r="M5094" i="13" s="1"/>
  <c r="K5094" i="13" s="1"/>
  <c r="M5095" i="13" a="1"/>
  <c r="M5095" i="13" s="1"/>
  <c r="K5095" i="13" s="1"/>
  <c r="M5096" i="13" a="1"/>
  <c r="M5096" i="13"/>
  <c r="K5096" i="13" s="1"/>
  <c r="M5097" i="13" a="1"/>
  <c r="M5097" i="13" s="1"/>
  <c r="M5098" i="13" a="1"/>
  <c r="M5098" i="13" s="1"/>
  <c r="K5098" i="13" s="1"/>
  <c r="M5099" i="13" a="1"/>
  <c r="M5099" i="13" s="1"/>
  <c r="K5099" i="13" s="1"/>
  <c r="M5100" i="13" a="1"/>
  <c r="M5100" i="13"/>
  <c r="K5100" i="13" s="1"/>
  <c r="M5101" i="13" a="1"/>
  <c r="M5101" i="13" s="1"/>
  <c r="M5102" i="13" a="1"/>
  <c r="M5102" i="13" s="1"/>
  <c r="K5102" i="13" s="1"/>
  <c r="M5103" i="13" a="1"/>
  <c r="M5103" i="13" s="1"/>
  <c r="K5103" i="13" s="1"/>
  <c r="M5104" i="13" a="1"/>
  <c r="M5104" i="13"/>
  <c r="K5104" i="13" s="1"/>
  <c r="M5105" i="13" a="1"/>
  <c r="M5105" i="13" s="1"/>
  <c r="M5106" i="13" a="1"/>
  <c r="M5106" i="13" s="1"/>
  <c r="K5106" i="13" s="1"/>
  <c r="M5107" i="13" a="1"/>
  <c r="M5107" i="13" s="1"/>
  <c r="K5107" i="13" s="1"/>
  <c r="M5108" i="13" a="1"/>
  <c r="M5108" i="13"/>
  <c r="K5108" i="13" s="1"/>
  <c r="M5109" i="13" a="1"/>
  <c r="M5109" i="13" s="1"/>
  <c r="M5110" i="13" a="1"/>
  <c r="M5110" i="13" s="1"/>
  <c r="K5110" i="13" s="1"/>
  <c r="M5111" i="13" a="1"/>
  <c r="M5111" i="13" s="1"/>
  <c r="K5111" i="13" s="1"/>
  <c r="M5112" i="13" a="1"/>
  <c r="M5112" i="13"/>
  <c r="K5112" i="13" s="1"/>
  <c r="M5113" i="13" a="1"/>
  <c r="M5113" i="13" s="1"/>
  <c r="M5114" i="13" a="1"/>
  <c r="M5114" i="13" s="1"/>
  <c r="K5114" i="13" s="1"/>
  <c r="M5115" i="13" a="1"/>
  <c r="M5115" i="13" s="1"/>
  <c r="K5115" i="13" s="1"/>
  <c r="M5116" i="13" a="1"/>
  <c r="M5116" i="13"/>
  <c r="K5116" i="13" s="1"/>
  <c r="M5117" i="13" a="1"/>
  <c r="M5117" i="13" s="1"/>
  <c r="M5118" i="13" a="1"/>
  <c r="M5118" i="13" s="1"/>
  <c r="K5118" i="13" s="1"/>
  <c r="M5119" i="13" a="1"/>
  <c r="M5119" i="13" s="1"/>
  <c r="K5119" i="13" s="1"/>
  <c r="M5120" i="13" a="1"/>
  <c r="M5120" i="13"/>
  <c r="K5120" i="13" s="1"/>
  <c r="M5121" i="13" a="1"/>
  <c r="M5121" i="13" s="1"/>
  <c r="M5122" i="13" a="1"/>
  <c r="M5122" i="13" s="1"/>
  <c r="K5122" i="13" s="1"/>
  <c r="M5123" i="13" a="1"/>
  <c r="M5123" i="13" s="1"/>
  <c r="K5123" i="13" s="1"/>
  <c r="M5124" i="13" a="1"/>
  <c r="M5124" i="13"/>
  <c r="K5124" i="13" s="1"/>
  <c r="M5125" i="13" a="1"/>
  <c r="M5125" i="13" s="1"/>
  <c r="M5126" i="13" a="1"/>
  <c r="M5126" i="13" s="1"/>
  <c r="K5126" i="13" s="1"/>
  <c r="M5127" i="13" a="1"/>
  <c r="M5127" i="13" s="1"/>
  <c r="K5127" i="13" s="1"/>
  <c r="M5128" i="13" a="1"/>
  <c r="M5128" i="13"/>
  <c r="K5128" i="13" s="1"/>
  <c r="M5129" i="13" a="1"/>
  <c r="M5129" i="13" s="1"/>
  <c r="M5130" i="13" a="1"/>
  <c r="M5130" i="13" s="1"/>
  <c r="K5130" i="13" s="1"/>
  <c r="M5131" i="13" a="1"/>
  <c r="M5131" i="13" s="1"/>
  <c r="K5131" i="13" s="1"/>
  <c r="M5132" i="13" a="1"/>
  <c r="M5132" i="13"/>
  <c r="K5132" i="13" s="1"/>
  <c r="M5133" i="13" a="1"/>
  <c r="M5133" i="13" s="1"/>
  <c r="M5134" i="13" a="1"/>
  <c r="M5134" i="13" s="1"/>
  <c r="K5134" i="13" s="1"/>
  <c r="M5135" i="13" a="1"/>
  <c r="M5135" i="13" s="1"/>
  <c r="K5135" i="13" s="1"/>
  <c r="M5136" i="13" a="1"/>
  <c r="M5136" i="13"/>
  <c r="K5136" i="13" s="1"/>
  <c r="M5137" i="13" a="1"/>
  <c r="M5137" i="13" s="1"/>
  <c r="M5138" i="13" a="1"/>
  <c r="M5138" i="13" s="1"/>
  <c r="K5138" i="13" s="1"/>
  <c r="M5139" i="13" a="1"/>
  <c r="M5139" i="13" s="1"/>
  <c r="K5139" i="13" s="1"/>
  <c r="M5140" i="13" a="1"/>
  <c r="M5140" i="13"/>
  <c r="K5140" i="13" s="1"/>
  <c r="M5141" i="13" a="1"/>
  <c r="M5141" i="13" s="1"/>
  <c r="M5142" i="13" a="1"/>
  <c r="M5142" i="13" s="1"/>
  <c r="K5142" i="13" s="1"/>
  <c r="M5143" i="13" a="1"/>
  <c r="M5143" i="13" s="1"/>
  <c r="K5143" i="13" s="1"/>
  <c r="M5144" i="13" a="1"/>
  <c r="M5144" i="13"/>
  <c r="K5144" i="13" s="1"/>
  <c r="M5145" i="13" a="1"/>
  <c r="M5145" i="13" s="1"/>
  <c r="M5146" i="13" a="1"/>
  <c r="M5146" i="13" s="1"/>
  <c r="K5146" i="13" s="1"/>
  <c r="M5147" i="13" a="1"/>
  <c r="M5147" i="13" s="1"/>
  <c r="K5147" i="13" s="1"/>
  <c r="M5148" i="13" a="1"/>
  <c r="M5148" i="13"/>
  <c r="K5148" i="13" s="1"/>
  <c r="M5149" i="13" a="1"/>
  <c r="M5149" i="13" s="1"/>
  <c r="M5150" i="13" a="1"/>
  <c r="M5150" i="13" s="1"/>
  <c r="K5150" i="13" s="1"/>
  <c r="M5151" i="13" a="1"/>
  <c r="M5151" i="13" s="1"/>
  <c r="K5151" i="13" s="1"/>
  <c r="M5152" i="13" a="1"/>
  <c r="M5152" i="13"/>
  <c r="K5152" i="13" s="1"/>
  <c r="M5153" i="13" a="1"/>
  <c r="M5153" i="13" s="1"/>
  <c r="M5154" i="13" a="1"/>
  <c r="M5154" i="13" s="1"/>
  <c r="K5154" i="13" s="1"/>
  <c r="M5155" i="13" a="1"/>
  <c r="M5155" i="13" s="1"/>
  <c r="K5155" i="13" s="1"/>
  <c r="M5156" i="13" a="1"/>
  <c r="M5156" i="13"/>
  <c r="K5156" i="13" s="1"/>
  <c r="M5157" i="13" a="1"/>
  <c r="M5157" i="13" s="1"/>
  <c r="M5158" i="13" a="1"/>
  <c r="M5158" i="13" s="1"/>
  <c r="K5158" i="13" s="1"/>
  <c r="M5159" i="13" a="1"/>
  <c r="M5159" i="13" s="1"/>
  <c r="K5159" i="13" s="1"/>
  <c r="M5160" i="13" a="1"/>
  <c r="M5160" i="13"/>
  <c r="K5160" i="13" s="1"/>
  <c r="M5161" i="13" a="1"/>
  <c r="M5161" i="13" s="1"/>
  <c r="M5162" i="13" a="1"/>
  <c r="M5162" i="13" s="1"/>
  <c r="K5162" i="13" s="1"/>
  <c r="M5163" i="13" a="1"/>
  <c r="M5163" i="13" s="1"/>
  <c r="K5163" i="13" s="1"/>
  <c r="M5164" i="13" a="1"/>
  <c r="M5164" i="13"/>
  <c r="K5164" i="13" s="1"/>
  <c r="M5165" i="13" a="1"/>
  <c r="M5165" i="13" s="1"/>
  <c r="M5166" i="13" a="1"/>
  <c r="M5166" i="13" s="1"/>
  <c r="K5166" i="13" s="1"/>
  <c r="M5167" i="13" a="1"/>
  <c r="M5167" i="13" s="1"/>
  <c r="K5167" i="13" s="1"/>
  <c r="M5168" i="13" a="1"/>
  <c r="M5168" i="13"/>
  <c r="K5168" i="13" s="1"/>
  <c r="M5169" i="13" a="1"/>
  <c r="M5169" i="13" s="1"/>
  <c r="M5170" i="13" a="1"/>
  <c r="M5170" i="13" s="1"/>
  <c r="K5170" i="13" s="1"/>
  <c r="M5171" i="13" a="1"/>
  <c r="M5171" i="13" s="1"/>
  <c r="K5171" i="13" s="1"/>
  <c r="M5172" i="13" a="1"/>
  <c r="M5172" i="13"/>
  <c r="K5172" i="13" s="1"/>
  <c r="M5173" i="13" a="1"/>
  <c r="M5173" i="13" s="1"/>
  <c r="M5174" i="13" a="1"/>
  <c r="M5174" i="13" s="1"/>
  <c r="K5174" i="13" s="1"/>
  <c r="M5175" i="13" a="1"/>
  <c r="M5175" i="13" s="1"/>
  <c r="K5175" i="13" s="1"/>
  <c r="M5176" i="13" a="1"/>
  <c r="M5176" i="13"/>
  <c r="K5176" i="13" s="1"/>
  <c r="M5177" i="13" a="1"/>
  <c r="M5177" i="13" s="1"/>
  <c r="M5178" i="13" a="1"/>
  <c r="M5178" i="13" s="1"/>
  <c r="K5178" i="13" s="1"/>
  <c r="M5179" i="13" a="1"/>
  <c r="M5179" i="13" s="1"/>
  <c r="K5179" i="13" s="1"/>
  <c r="M5180" i="13" a="1"/>
  <c r="M5180" i="13"/>
  <c r="K5180" i="13" s="1"/>
  <c r="M5181" i="13" a="1"/>
  <c r="M5181" i="13" s="1"/>
  <c r="M5182" i="13" a="1"/>
  <c r="M5182" i="13" s="1"/>
  <c r="K5182" i="13" s="1"/>
  <c r="M5183" i="13" a="1"/>
  <c r="M5183" i="13" s="1"/>
  <c r="K5183" i="13" s="1"/>
  <c r="M5184" i="13" a="1"/>
  <c r="M5184" i="13"/>
  <c r="K5184" i="13" s="1"/>
  <c r="M5185" i="13" a="1"/>
  <c r="M5185" i="13" s="1"/>
  <c r="M5186" i="13" a="1"/>
  <c r="M5186" i="13" s="1"/>
  <c r="K5186" i="13" s="1"/>
  <c r="M5187" i="13" a="1"/>
  <c r="M5187" i="13" s="1"/>
  <c r="K5187" i="13" s="1"/>
  <c r="M5188" i="13" a="1"/>
  <c r="M5188" i="13"/>
  <c r="K5188" i="13" s="1"/>
  <c r="M5189" i="13" a="1"/>
  <c r="M5189" i="13" s="1"/>
  <c r="M5190" i="13" a="1"/>
  <c r="M5190" i="13" s="1"/>
  <c r="K5190" i="13" s="1"/>
  <c r="M5191" i="13" a="1"/>
  <c r="M5191" i="13" s="1"/>
  <c r="K5191" i="13" s="1"/>
  <c r="M5192" i="13" a="1"/>
  <c r="M5192" i="13"/>
  <c r="K5192" i="13" s="1"/>
  <c r="M5193" i="13" a="1"/>
  <c r="M5193" i="13" s="1"/>
  <c r="M5194" i="13" a="1"/>
  <c r="M5194" i="13" s="1"/>
  <c r="K5194" i="13" s="1"/>
  <c r="M5195" i="13" a="1"/>
  <c r="M5195" i="13" s="1"/>
  <c r="K5195" i="13" s="1"/>
  <c r="M5196" i="13" a="1"/>
  <c r="M5196" i="13"/>
  <c r="K5196" i="13" s="1"/>
  <c r="M5197" i="13" a="1"/>
  <c r="M5197" i="13" s="1"/>
  <c r="M5198" i="13" a="1"/>
  <c r="M5198" i="13" s="1"/>
  <c r="K5198" i="13" s="1"/>
  <c r="M5199" i="13" a="1"/>
  <c r="M5199" i="13" s="1"/>
  <c r="K5199" i="13" s="1"/>
  <c r="M5200" i="13" a="1"/>
  <c r="M5200" i="13"/>
  <c r="K5200" i="13" s="1"/>
  <c r="M5201" i="13" a="1"/>
  <c r="M5201" i="13" s="1"/>
  <c r="M5202" i="13" a="1"/>
  <c r="M5202" i="13" s="1"/>
  <c r="K5202" i="13" s="1"/>
  <c r="M5203" i="13" a="1"/>
  <c r="M5203" i="13" s="1"/>
  <c r="K5203" i="13" s="1"/>
  <c r="M5204" i="13" a="1"/>
  <c r="M5204" i="13"/>
  <c r="K5204" i="13" s="1"/>
  <c r="M5205" i="13" a="1"/>
  <c r="M5205" i="13" s="1"/>
  <c r="M5206" i="13" a="1"/>
  <c r="M5206" i="13" s="1"/>
  <c r="K5206" i="13" s="1"/>
  <c r="M5207" i="13" a="1"/>
  <c r="M5207" i="13" s="1"/>
  <c r="K5207" i="13" s="1"/>
  <c r="M5208" i="13" a="1"/>
  <c r="M5208" i="13"/>
  <c r="K5208" i="13" s="1"/>
  <c r="M5209" i="13" a="1"/>
  <c r="M5209" i="13" s="1"/>
  <c r="M5210" i="13" a="1"/>
  <c r="M5210" i="13" s="1"/>
  <c r="K5210" i="13" s="1"/>
  <c r="M5211" i="13" a="1"/>
  <c r="M5211" i="13" s="1"/>
  <c r="K5211" i="13" s="1"/>
  <c r="M5212" i="13" a="1"/>
  <c r="M5212" i="13"/>
  <c r="K5212" i="13" s="1"/>
  <c r="M5213" i="13" a="1"/>
  <c r="M5213" i="13" s="1"/>
  <c r="M5214" i="13" a="1"/>
  <c r="M5214" i="13" s="1"/>
  <c r="K5214" i="13" s="1"/>
  <c r="M5215" i="13" a="1"/>
  <c r="M5215" i="13" s="1"/>
  <c r="K5215" i="13" s="1"/>
  <c r="M5216" i="13" a="1"/>
  <c r="M5216" i="13"/>
  <c r="K5216" i="13" s="1"/>
  <c r="M5217" i="13" a="1"/>
  <c r="M5217" i="13" s="1"/>
  <c r="M5218" i="13" a="1"/>
  <c r="M5218" i="13" s="1"/>
  <c r="K5218" i="13" s="1"/>
  <c r="M5219" i="13" a="1"/>
  <c r="M5219" i="13" s="1"/>
  <c r="K5219" i="13" s="1"/>
  <c r="M5220" i="13" a="1"/>
  <c r="M5220" i="13"/>
  <c r="K5220" i="13" s="1"/>
  <c r="M5221" i="13" a="1"/>
  <c r="M5221" i="13" s="1"/>
  <c r="M5222" i="13" a="1"/>
  <c r="M5222" i="13" s="1"/>
  <c r="K5222" i="13" s="1"/>
  <c r="M5223" i="13" a="1"/>
  <c r="M5223" i="13" s="1"/>
  <c r="K5223" i="13" s="1"/>
  <c r="M5224" i="13" a="1"/>
  <c r="M5224" i="13"/>
  <c r="K5224" i="13" s="1"/>
  <c r="M5225" i="13" a="1"/>
  <c r="M5225" i="13" s="1"/>
  <c r="M5226" i="13" a="1"/>
  <c r="M5226" i="13" s="1"/>
  <c r="K5226" i="13" s="1"/>
  <c r="M5227" i="13" a="1"/>
  <c r="M5227" i="13" s="1"/>
  <c r="K5227" i="13" s="1"/>
  <c r="M5228" i="13" a="1"/>
  <c r="M5228" i="13"/>
  <c r="K5228" i="13" s="1"/>
  <c r="M5229" i="13" a="1"/>
  <c r="M5229" i="13" s="1"/>
  <c r="M5230" i="13" a="1"/>
  <c r="M5230" i="13" s="1"/>
  <c r="K5230" i="13" s="1"/>
  <c r="M5231" i="13" a="1"/>
  <c r="M5231" i="13" s="1"/>
  <c r="K5231" i="13" s="1"/>
  <c r="M5232" i="13" a="1"/>
  <c r="M5232" i="13"/>
  <c r="K5232" i="13" s="1"/>
  <c r="M5233" i="13" a="1"/>
  <c r="M5233" i="13" s="1"/>
  <c r="M5234" i="13" a="1"/>
  <c r="M5234" i="13" s="1"/>
  <c r="K5234" i="13" s="1"/>
  <c r="M5235" i="13" a="1"/>
  <c r="M5235" i="13" s="1"/>
  <c r="K5235" i="13" s="1"/>
  <c r="M5236" i="13" a="1"/>
  <c r="M5236" i="13"/>
  <c r="K5236" i="13" s="1"/>
  <c r="M5237" i="13" a="1"/>
  <c r="M5237" i="13" s="1"/>
  <c r="M5238" i="13" a="1"/>
  <c r="M5238" i="13" s="1"/>
  <c r="K5238" i="13" s="1"/>
  <c r="M5239" i="13" a="1"/>
  <c r="M5239" i="13" s="1"/>
  <c r="K5239" i="13" s="1"/>
  <c r="M5240" i="13" a="1"/>
  <c r="M5240" i="13"/>
  <c r="K5240" i="13" s="1"/>
  <c r="M5241" i="13" a="1"/>
  <c r="M5241" i="13" s="1"/>
  <c r="M5242" i="13" a="1"/>
  <c r="M5242" i="13" s="1"/>
  <c r="K5242" i="13" s="1"/>
  <c r="M5243" i="13" a="1"/>
  <c r="M5243" i="13" s="1"/>
  <c r="K5243" i="13" s="1"/>
  <c r="M5244" i="13" a="1"/>
  <c r="M5244" i="13"/>
  <c r="K5244" i="13" s="1"/>
  <c r="M5245" i="13" a="1"/>
  <c r="M5245" i="13" s="1"/>
  <c r="M5246" i="13" a="1"/>
  <c r="M5246" i="13" s="1"/>
  <c r="K5246" i="13" s="1"/>
  <c r="M5247" i="13" a="1"/>
  <c r="M5247" i="13" s="1"/>
  <c r="K5247" i="13" s="1"/>
  <c r="M5248" i="13" a="1"/>
  <c r="M5248" i="13"/>
  <c r="K5248" i="13" s="1"/>
  <c r="M5249" i="13" a="1"/>
  <c r="M5249" i="13" s="1"/>
  <c r="M5250" i="13" a="1"/>
  <c r="M5250" i="13" s="1"/>
  <c r="K5250" i="13" s="1"/>
  <c r="M5251" i="13" a="1"/>
  <c r="M5251" i="13" s="1"/>
  <c r="K5251" i="13" s="1"/>
  <c r="M5252" i="13" a="1"/>
  <c r="M5252" i="13"/>
  <c r="K5252" i="13" s="1"/>
  <c r="M5253" i="13" a="1"/>
  <c r="M5253" i="13" s="1"/>
  <c r="M5254" i="13" a="1"/>
  <c r="M5254" i="13" s="1"/>
  <c r="K5254" i="13" s="1"/>
  <c r="M5255" i="13" a="1"/>
  <c r="M5255" i="13" s="1"/>
  <c r="K5255" i="13" s="1"/>
  <c r="M5256" i="13" a="1"/>
  <c r="M5256" i="13"/>
  <c r="K5256" i="13" s="1"/>
  <c r="M5257" i="13" a="1"/>
  <c r="M5257" i="13" s="1"/>
  <c r="M5258" i="13" a="1"/>
  <c r="M5258" i="13" s="1"/>
  <c r="K5258" i="13" s="1"/>
  <c r="M5259" i="13" a="1"/>
  <c r="M5259" i="13" s="1"/>
  <c r="K5259" i="13" s="1"/>
  <c r="M5260" i="13" a="1"/>
  <c r="M5260" i="13"/>
  <c r="K5260" i="13" s="1"/>
  <c r="M5261" i="13" a="1"/>
  <c r="M5261" i="13" s="1"/>
  <c r="M5262" i="13" a="1"/>
  <c r="M5262" i="13" s="1"/>
  <c r="K5262" i="13" s="1"/>
  <c r="M5263" i="13" a="1"/>
  <c r="M5263" i="13" s="1"/>
  <c r="K5263" i="13" s="1"/>
  <c r="M5264" i="13" a="1"/>
  <c r="M5264" i="13"/>
  <c r="K5264" i="13" s="1"/>
  <c r="M5265" i="13" a="1"/>
  <c r="M5265" i="13" s="1"/>
  <c r="M5266" i="13" a="1"/>
  <c r="M5266" i="13" s="1"/>
  <c r="K5266" i="13" s="1"/>
  <c r="M5267" i="13" a="1"/>
  <c r="M5267" i="13" s="1"/>
  <c r="K5267" i="13" s="1"/>
  <c r="M5268" i="13" a="1"/>
  <c r="M5268" i="13"/>
  <c r="K5268" i="13" s="1"/>
  <c r="M5269" i="13" a="1"/>
  <c r="M5269" i="13" s="1"/>
  <c r="M5270" i="13" a="1"/>
  <c r="M5270" i="13" s="1"/>
  <c r="K5270" i="13" s="1"/>
  <c r="M5271" i="13" a="1"/>
  <c r="M5271" i="13" s="1"/>
  <c r="K5271" i="13" s="1"/>
  <c r="M5272" i="13" a="1"/>
  <c r="M5272" i="13"/>
  <c r="K5272" i="13" s="1"/>
  <c r="M5273" i="13" a="1"/>
  <c r="M5273" i="13" s="1"/>
  <c r="M5274" i="13" a="1"/>
  <c r="M5274" i="13" s="1"/>
  <c r="K5274" i="13" s="1"/>
  <c r="M5275" i="13" a="1"/>
  <c r="M5275" i="13" s="1"/>
  <c r="K5275" i="13" s="1"/>
  <c r="M5276" i="13" a="1"/>
  <c r="M5276" i="13"/>
  <c r="K5276" i="13" s="1"/>
  <c r="M5277" i="13" a="1"/>
  <c r="M5277" i="13" s="1"/>
  <c r="M5278" i="13" a="1"/>
  <c r="M5278" i="13" s="1"/>
  <c r="K5278" i="13" s="1"/>
  <c r="M5279" i="13" a="1"/>
  <c r="M5279" i="13" s="1"/>
  <c r="K5279" i="13" s="1"/>
  <c r="M5280" i="13" a="1"/>
  <c r="M5280" i="13"/>
  <c r="K5280" i="13" s="1"/>
  <c r="M5281" i="13" a="1"/>
  <c r="M5281" i="13" s="1"/>
  <c r="M5282" i="13" a="1"/>
  <c r="M5282" i="13" s="1"/>
  <c r="K5282" i="13" s="1"/>
  <c r="M5283" i="13" a="1"/>
  <c r="M5283" i="13" s="1"/>
  <c r="K5283" i="13" s="1"/>
  <c r="M5284" i="13" a="1"/>
  <c r="M5284" i="13"/>
  <c r="K5284" i="13" s="1"/>
  <c r="M5285" i="13" a="1"/>
  <c r="M5285" i="13" s="1"/>
  <c r="M5286" i="13" a="1"/>
  <c r="M5286" i="13" s="1"/>
  <c r="K5286" i="13" s="1"/>
  <c r="M5287" i="13" a="1"/>
  <c r="M5287" i="13" s="1"/>
  <c r="K5287" i="13" s="1"/>
  <c r="M5288" i="13" a="1"/>
  <c r="M5288" i="13"/>
  <c r="K5288" i="13" s="1"/>
  <c r="M5289" i="13" a="1"/>
  <c r="M5289" i="13" s="1"/>
  <c r="M5290" i="13" a="1"/>
  <c r="M5290" i="13" s="1"/>
  <c r="K5290" i="13" s="1"/>
  <c r="M5291" i="13" a="1"/>
  <c r="M5291" i="13" s="1"/>
  <c r="K5291" i="13" s="1"/>
  <c r="M5292" i="13" a="1"/>
  <c r="M5292" i="13"/>
  <c r="K5292" i="13" s="1"/>
  <c r="M5293" i="13" a="1"/>
  <c r="M5293" i="13" s="1"/>
  <c r="M5294" i="13" a="1"/>
  <c r="M5294" i="13" s="1"/>
  <c r="K5294" i="13" s="1"/>
  <c r="M5295" i="13" a="1"/>
  <c r="M5295" i="13" s="1"/>
  <c r="K5295" i="13" s="1"/>
  <c r="M5296" i="13" a="1"/>
  <c r="M5296" i="13"/>
  <c r="K5296" i="13" s="1"/>
  <c r="M5297" i="13" a="1"/>
  <c r="M5297" i="13" s="1"/>
  <c r="M5298" i="13" a="1"/>
  <c r="M5298" i="13" s="1"/>
  <c r="K5298" i="13" s="1"/>
  <c r="M5299" i="13" a="1"/>
  <c r="M5299" i="13" s="1"/>
  <c r="K5299" i="13" s="1"/>
  <c r="M5300" i="13" a="1"/>
  <c r="M5300" i="13"/>
  <c r="K5300" i="13" s="1"/>
  <c r="M5301" i="13" a="1"/>
  <c r="M5301" i="13" s="1"/>
  <c r="M5302" i="13" a="1"/>
  <c r="M5302" i="13" s="1"/>
  <c r="K5302" i="13" s="1"/>
  <c r="M5303" i="13" a="1"/>
  <c r="M5303" i="13" s="1"/>
  <c r="K5303" i="13" s="1"/>
  <c r="M5304" i="13" a="1"/>
  <c r="M5304" i="13"/>
  <c r="K5304" i="13" s="1"/>
  <c r="M5305" i="13" a="1"/>
  <c r="M5305" i="13" s="1"/>
  <c r="M5306" i="13" a="1"/>
  <c r="M5306" i="13" s="1"/>
  <c r="K5306" i="13" s="1"/>
  <c r="M5307" i="13" a="1"/>
  <c r="M5307" i="13" s="1"/>
  <c r="K5307" i="13" s="1"/>
  <c r="M5308" i="13" a="1"/>
  <c r="M5308" i="13"/>
  <c r="K5308" i="13" s="1"/>
  <c r="M5309" i="13" a="1"/>
  <c r="M5309" i="13" s="1"/>
  <c r="M5310" i="13" a="1"/>
  <c r="M5310" i="13" s="1"/>
  <c r="K5310" i="13" s="1"/>
  <c r="M5311" i="13" a="1"/>
  <c r="M5311" i="13" s="1"/>
  <c r="K5311" i="13" s="1"/>
  <c r="M5312" i="13" a="1"/>
  <c r="M5312" i="13"/>
  <c r="K5312" i="13" s="1"/>
  <c r="M5313" i="13" a="1"/>
  <c r="M5313" i="13" s="1"/>
  <c r="M5314" i="13" a="1"/>
  <c r="M5314" i="13" s="1"/>
  <c r="K5314" i="13" s="1"/>
  <c r="M5315" i="13" a="1"/>
  <c r="M5315" i="13" s="1"/>
  <c r="K5315" i="13" s="1"/>
  <c r="M5316" i="13" a="1"/>
  <c r="M5316" i="13"/>
  <c r="K5316" i="13" s="1"/>
  <c r="M5317" i="13" a="1"/>
  <c r="M5317" i="13" s="1"/>
  <c r="M5318" i="13" a="1"/>
  <c r="M5318" i="13" s="1"/>
  <c r="K5318" i="13" s="1"/>
  <c r="M5319" i="13" a="1"/>
  <c r="M5319" i="13" s="1"/>
  <c r="K5319" i="13" s="1"/>
  <c r="M5320" i="13" a="1"/>
  <c r="M5320" i="13"/>
  <c r="K5320" i="13" s="1"/>
  <c r="M5321" i="13" a="1"/>
  <c r="M5321" i="13" s="1"/>
  <c r="M5322" i="13" a="1"/>
  <c r="M5322" i="13" s="1"/>
  <c r="K5322" i="13" s="1"/>
  <c r="M5323" i="13" a="1"/>
  <c r="M5323" i="13" s="1"/>
  <c r="K5323" i="13" s="1"/>
  <c r="M5324" i="13" a="1"/>
  <c r="M5324" i="13"/>
  <c r="K5324" i="13" s="1"/>
  <c r="M5325" i="13" a="1"/>
  <c r="M5325" i="13" s="1"/>
  <c r="M5326" i="13" a="1"/>
  <c r="M5326" i="13" s="1"/>
  <c r="K5326" i="13" s="1"/>
  <c r="M5327" i="13" a="1"/>
  <c r="M5327" i="13" s="1"/>
  <c r="K5327" i="13" s="1"/>
  <c r="M5328" i="13" a="1"/>
  <c r="M5328" i="13"/>
  <c r="K5328" i="13" s="1"/>
  <c r="M5329" i="13" a="1"/>
  <c r="M5329" i="13" s="1"/>
  <c r="M5330" i="13" a="1"/>
  <c r="M5330" i="13" s="1"/>
  <c r="K5330" i="13" s="1"/>
  <c r="M5331" i="13" a="1"/>
  <c r="M5331" i="13" s="1"/>
  <c r="K5331" i="13" s="1"/>
  <c r="M5332" i="13" a="1"/>
  <c r="M5332" i="13"/>
  <c r="K5332" i="13" s="1"/>
  <c r="M5333" i="13" a="1"/>
  <c r="M5333" i="13" s="1"/>
  <c r="M5334" i="13" a="1"/>
  <c r="M5334" i="13" s="1"/>
  <c r="K5334" i="13" s="1"/>
  <c r="M5335" i="13" a="1"/>
  <c r="M5335" i="13" s="1"/>
  <c r="K5335" i="13" s="1"/>
  <c r="M5336" i="13" a="1"/>
  <c r="M5336" i="13"/>
  <c r="K5336" i="13" s="1"/>
  <c r="M5337" i="13" a="1"/>
  <c r="M5337" i="13" s="1"/>
  <c r="M5338" i="13" a="1"/>
  <c r="M5338" i="13" s="1"/>
  <c r="K5338" i="13" s="1"/>
  <c r="M5339" i="13" a="1"/>
  <c r="M5339" i="13" s="1"/>
  <c r="K5339" i="13" s="1"/>
  <c r="M5340" i="13" a="1"/>
  <c r="M5340" i="13"/>
  <c r="K5340" i="13" s="1"/>
  <c r="M5341" i="13" a="1"/>
  <c r="M5341" i="13" s="1"/>
  <c r="M5342" i="13" a="1"/>
  <c r="M5342" i="13" s="1"/>
  <c r="K5342" i="13" s="1"/>
  <c r="M5343" i="13" a="1"/>
  <c r="M5343" i="13" s="1"/>
  <c r="K5343" i="13" s="1"/>
  <c r="M5344" i="13" a="1"/>
  <c r="M5344" i="13"/>
  <c r="K5344" i="13" s="1"/>
  <c r="M5345" i="13" a="1"/>
  <c r="M5345" i="13" s="1"/>
  <c r="M5346" i="13" a="1"/>
  <c r="M5346" i="13" s="1"/>
  <c r="K5346" i="13" s="1"/>
  <c r="M5347" i="13" a="1"/>
  <c r="M5347" i="13" s="1"/>
  <c r="K5347" i="13" s="1"/>
  <c r="M5348" i="13" a="1"/>
  <c r="M5348" i="13"/>
  <c r="K5348" i="13" s="1"/>
  <c r="M5349" i="13" a="1"/>
  <c r="M5349" i="13" s="1"/>
  <c r="M5350" i="13" a="1"/>
  <c r="M5350" i="13" s="1"/>
  <c r="K5350" i="13" s="1"/>
  <c r="M5351" i="13" a="1"/>
  <c r="M5351" i="13" s="1"/>
  <c r="K5351" i="13" s="1"/>
  <c r="M5352" i="13" a="1"/>
  <c r="M5352" i="13"/>
  <c r="K5352" i="13" s="1"/>
  <c r="M5353" i="13" a="1"/>
  <c r="M5353" i="13" s="1"/>
  <c r="M5354" i="13" a="1"/>
  <c r="M5354" i="13" s="1"/>
  <c r="K5354" i="13" s="1"/>
  <c r="M5355" i="13" a="1"/>
  <c r="M5355" i="13" s="1"/>
  <c r="K5355" i="13" s="1"/>
  <c r="M5356" i="13" a="1"/>
  <c r="M5356" i="13"/>
  <c r="K5356" i="13" s="1"/>
  <c r="M5357" i="13" a="1"/>
  <c r="M5357" i="13" s="1"/>
  <c r="M5358" i="13" a="1"/>
  <c r="M5358" i="13" s="1"/>
  <c r="K5358" i="13" s="1"/>
  <c r="M5359" i="13" a="1"/>
  <c r="M5359" i="13" s="1"/>
  <c r="K5359" i="13" s="1"/>
  <c r="M5360" i="13" a="1"/>
  <c r="M5360" i="13"/>
  <c r="K5360" i="13" s="1"/>
  <c r="M5361" i="13" a="1"/>
  <c r="M5361" i="13" s="1"/>
  <c r="M5362" i="13" a="1"/>
  <c r="M5362" i="13" s="1"/>
  <c r="K5362" i="13" s="1"/>
  <c r="M5363" i="13" a="1"/>
  <c r="M5363" i="13" s="1"/>
  <c r="K5363" i="13" s="1"/>
  <c r="M5364" i="13" a="1"/>
  <c r="M5364" i="13"/>
  <c r="K5364" i="13" s="1"/>
  <c r="M5365" i="13" a="1"/>
  <c r="M5365" i="13" s="1"/>
  <c r="M5366" i="13" a="1"/>
  <c r="M5366" i="13" s="1"/>
  <c r="K5366" i="13" s="1"/>
  <c r="M5367" i="13" a="1"/>
  <c r="M5367" i="13" s="1"/>
  <c r="K5367" i="13" s="1"/>
  <c r="M5368" i="13" a="1"/>
  <c r="M5368" i="13"/>
  <c r="K5368" i="13" s="1"/>
  <c r="M5369" i="13" a="1"/>
  <c r="M5369" i="13" s="1"/>
  <c r="M5370" i="13" a="1"/>
  <c r="M5370" i="13" s="1"/>
  <c r="K5370" i="13" s="1"/>
  <c r="M5371" i="13" a="1"/>
  <c r="M5371" i="13" s="1"/>
  <c r="K5371" i="13" s="1"/>
  <c r="M5372" i="13" a="1"/>
  <c r="M5372" i="13"/>
  <c r="K5372" i="13" s="1"/>
  <c r="M5373" i="13" a="1"/>
  <c r="M5373" i="13" s="1"/>
  <c r="M5374" i="13" a="1"/>
  <c r="M5374" i="13" s="1"/>
  <c r="K5374" i="13" s="1"/>
  <c r="M5375" i="13" a="1"/>
  <c r="M5375" i="13" s="1"/>
  <c r="K5375" i="13" s="1"/>
  <c r="M5376" i="13" a="1"/>
  <c r="M5376" i="13"/>
  <c r="K5376" i="13" s="1"/>
  <c r="M5377" i="13" a="1"/>
  <c r="M5377" i="13" s="1"/>
  <c r="M5378" i="13" a="1"/>
  <c r="M5378" i="13" s="1"/>
  <c r="K5378" i="13" s="1"/>
  <c r="M5379" i="13" a="1"/>
  <c r="M5379" i="13" s="1"/>
  <c r="K5379" i="13" s="1"/>
  <c r="M5380" i="13" a="1"/>
  <c r="M5380" i="13"/>
  <c r="K5380" i="13" s="1"/>
  <c r="M5381" i="13" a="1"/>
  <c r="M5381" i="13" s="1"/>
  <c r="M5382" i="13" a="1"/>
  <c r="M5382" i="13" s="1"/>
  <c r="K5382" i="13" s="1"/>
  <c r="M5383" i="13" a="1"/>
  <c r="M5383" i="13" s="1"/>
  <c r="K5383" i="13" s="1"/>
  <c r="M5384" i="13" a="1"/>
  <c r="M5384" i="13"/>
  <c r="K5384" i="13" s="1"/>
  <c r="M5385" i="13" a="1"/>
  <c r="M5385" i="13" s="1"/>
  <c r="M5386" i="13" a="1"/>
  <c r="M5386" i="13" s="1"/>
  <c r="K5386" i="13" s="1"/>
  <c r="M5387" i="13" a="1"/>
  <c r="M5387" i="13" s="1"/>
  <c r="K5387" i="13" s="1"/>
  <c r="M5388" i="13" a="1"/>
  <c r="M5388" i="13"/>
  <c r="K5388" i="13" s="1"/>
  <c r="M5389" i="13" a="1"/>
  <c r="M5389" i="13" s="1"/>
  <c r="M5390" i="13" a="1"/>
  <c r="M5390" i="13" s="1"/>
  <c r="K5390" i="13" s="1"/>
  <c r="M5391" i="13" a="1"/>
  <c r="M5391" i="13" s="1"/>
  <c r="K5391" i="13" s="1"/>
  <c r="M5392" i="13" a="1"/>
  <c r="M5392" i="13"/>
  <c r="K5392" i="13" s="1"/>
  <c r="M5393" i="13" a="1"/>
  <c r="M5393" i="13" s="1"/>
  <c r="M5394" i="13" a="1"/>
  <c r="M5394" i="13" s="1"/>
  <c r="K5394" i="13" s="1"/>
  <c r="M5395" i="13" a="1"/>
  <c r="M5395" i="13" s="1"/>
  <c r="K5395" i="13" s="1"/>
  <c r="M5396" i="13" a="1"/>
  <c r="M5396" i="13"/>
  <c r="K5396" i="13" s="1"/>
  <c r="M5397" i="13" a="1"/>
  <c r="M5397" i="13" s="1"/>
  <c r="M5398" i="13" a="1"/>
  <c r="M5398" i="13" s="1"/>
  <c r="K5398" i="13" s="1"/>
  <c r="M5399" i="13" a="1"/>
  <c r="M5399" i="13" s="1"/>
  <c r="K5399" i="13" s="1"/>
  <c r="M5400" i="13" a="1"/>
  <c r="M5400" i="13"/>
  <c r="K5400" i="13" s="1"/>
  <c r="M5401" i="13" a="1"/>
  <c r="M5401" i="13" s="1"/>
  <c r="M5402" i="13" a="1"/>
  <c r="M5402" i="13" s="1"/>
  <c r="K5402" i="13" s="1"/>
  <c r="M5403" i="13" a="1"/>
  <c r="M5403" i="13" s="1"/>
  <c r="K5403" i="13" s="1"/>
  <c r="M5404" i="13" a="1"/>
  <c r="M5404" i="13"/>
  <c r="K5404" i="13" s="1"/>
  <c r="M5405" i="13" a="1"/>
  <c r="M5405" i="13" s="1"/>
  <c r="M5406" i="13" a="1"/>
  <c r="M5406" i="13" s="1"/>
  <c r="K5406" i="13" s="1"/>
  <c r="M5407" i="13" a="1"/>
  <c r="M5407" i="13" s="1"/>
  <c r="K5407" i="13" s="1"/>
  <c r="M5408" i="13" a="1"/>
  <c r="M5408" i="13"/>
  <c r="K5408" i="13" s="1"/>
  <c r="M5409" i="13" a="1"/>
  <c r="M5409" i="13" s="1"/>
  <c r="M5410" i="13" a="1"/>
  <c r="M5410" i="13" s="1"/>
  <c r="K5410" i="13" s="1"/>
  <c r="M5411" i="13" a="1"/>
  <c r="M5411" i="13" s="1"/>
  <c r="K5411" i="13" s="1"/>
  <c r="M5412" i="13" a="1"/>
  <c r="M5412" i="13"/>
  <c r="K5412" i="13" s="1"/>
  <c r="M5413" i="13" a="1"/>
  <c r="M5413" i="13" s="1"/>
  <c r="M5414" i="13" a="1"/>
  <c r="M5414" i="13" s="1"/>
  <c r="K5414" i="13" s="1"/>
  <c r="M5415" i="13" a="1"/>
  <c r="M5415" i="13" s="1"/>
  <c r="K5415" i="13" s="1"/>
  <c r="M5416" i="13" a="1"/>
  <c r="M5416" i="13"/>
  <c r="K5416" i="13" s="1"/>
  <c r="M5417" i="13" a="1"/>
  <c r="M5417" i="13" s="1"/>
  <c r="M5418" i="13" a="1"/>
  <c r="M5418" i="13" s="1"/>
  <c r="K5418" i="13" s="1"/>
  <c r="M5419" i="13" a="1"/>
  <c r="M5419" i="13" s="1"/>
  <c r="K5419" i="13" s="1"/>
  <c r="M5420" i="13" a="1"/>
  <c r="M5420" i="13"/>
  <c r="K5420" i="13" s="1"/>
  <c r="M5421" i="13" a="1"/>
  <c r="M5421" i="13" s="1"/>
  <c r="M5422" i="13" a="1"/>
  <c r="M5422" i="13" s="1"/>
  <c r="K5422" i="13" s="1"/>
  <c r="M5423" i="13" a="1"/>
  <c r="M5423" i="13" s="1"/>
  <c r="K5423" i="13" s="1"/>
  <c r="M5424" i="13" a="1"/>
  <c r="M5424" i="13"/>
  <c r="K5424" i="13" s="1"/>
  <c r="M5425" i="13" a="1"/>
  <c r="M5425" i="13" s="1"/>
  <c r="M5426" i="13" a="1"/>
  <c r="M5426" i="13" s="1"/>
  <c r="K5426" i="13" s="1"/>
  <c r="M5427" i="13" a="1"/>
  <c r="M5427" i="13" s="1"/>
  <c r="K5427" i="13" s="1"/>
  <c r="M5428" i="13" a="1"/>
  <c r="M5428" i="13"/>
  <c r="K5428" i="13" s="1"/>
  <c r="M5429" i="13" a="1"/>
  <c r="M5429" i="13" s="1"/>
  <c r="M5430" i="13" a="1"/>
  <c r="M5430" i="13" s="1"/>
  <c r="K5430" i="13" s="1"/>
  <c r="M5431" i="13" a="1"/>
  <c r="M5431" i="13" s="1"/>
  <c r="K5431" i="13" s="1"/>
  <c r="M5432" i="13" a="1"/>
  <c r="M5432" i="13"/>
  <c r="K5432" i="13" s="1"/>
  <c r="M5433" i="13" a="1"/>
  <c r="M5433" i="13" s="1"/>
  <c r="M5434" i="13" a="1"/>
  <c r="M5434" i="13" s="1"/>
  <c r="K5434" i="13" s="1"/>
  <c r="M5435" i="13" a="1"/>
  <c r="M5435" i="13" s="1"/>
  <c r="K5435" i="13" s="1"/>
  <c r="M5436" i="13" a="1"/>
  <c r="M5436" i="13"/>
  <c r="K5436" i="13" s="1"/>
  <c r="M5437" i="13" a="1"/>
  <c r="M5437" i="13" s="1"/>
  <c r="M5438" i="13" a="1"/>
  <c r="M5438" i="13" s="1"/>
  <c r="K5438" i="13" s="1"/>
  <c r="M5439" i="13" a="1"/>
  <c r="M5439" i="13" s="1"/>
  <c r="K5439" i="13" s="1"/>
  <c r="M5440" i="13" a="1"/>
  <c r="M5440" i="13"/>
  <c r="K5440" i="13" s="1"/>
  <c r="M5441" i="13" a="1"/>
  <c r="M5441" i="13" s="1"/>
  <c r="M5442" i="13" a="1"/>
  <c r="M5442" i="13" s="1"/>
  <c r="K5442" i="13" s="1"/>
  <c r="M5443" i="13" a="1"/>
  <c r="M5443" i="13" s="1"/>
  <c r="K5443" i="13" s="1"/>
  <c r="M5444" i="13" a="1"/>
  <c r="M5444" i="13"/>
  <c r="K5444" i="13" s="1"/>
  <c r="M5445" i="13" a="1"/>
  <c r="M5445" i="13" s="1"/>
  <c r="M5446" i="13" a="1"/>
  <c r="M5446" i="13" s="1"/>
  <c r="K5446" i="13" s="1"/>
  <c r="M5447" i="13" a="1"/>
  <c r="M5447" i="13" s="1"/>
  <c r="K5447" i="13" s="1"/>
  <c r="M5448" i="13" a="1"/>
  <c r="M5448" i="13"/>
  <c r="K5448" i="13" s="1"/>
  <c r="M5449" i="13" a="1"/>
  <c r="M5449" i="13" s="1"/>
  <c r="M5450" i="13" a="1"/>
  <c r="M5450" i="13" s="1"/>
  <c r="K5450" i="13" s="1"/>
  <c r="M5451" i="13" a="1"/>
  <c r="M5451" i="13" s="1"/>
  <c r="K5451" i="13" s="1"/>
  <c r="M5452" i="13" a="1"/>
  <c r="M5452" i="13"/>
  <c r="K5452" i="13" s="1"/>
  <c r="M5453" i="13" a="1"/>
  <c r="M5453" i="13" s="1"/>
  <c r="M5454" i="13" a="1"/>
  <c r="M5454" i="13" s="1"/>
  <c r="K5454" i="13" s="1"/>
  <c r="M5455" i="13" a="1"/>
  <c r="M5455" i="13" s="1"/>
  <c r="K5455" i="13" s="1"/>
  <c r="M5456" i="13" a="1"/>
  <c r="M5456" i="13"/>
  <c r="K5456" i="13" s="1"/>
  <c r="M5457" i="13" a="1"/>
  <c r="M5457" i="13" s="1"/>
  <c r="M5458" i="13" a="1"/>
  <c r="M5458" i="13" s="1"/>
  <c r="K5458" i="13" s="1"/>
  <c r="M5459" i="13" a="1"/>
  <c r="M5459" i="13" s="1"/>
  <c r="K5459" i="13" s="1"/>
  <c r="M5460" i="13" a="1"/>
  <c r="M5460" i="13"/>
  <c r="K5460" i="13" s="1"/>
  <c r="M5461" i="13" a="1"/>
  <c r="M5461" i="13" s="1"/>
  <c r="M5462" i="13" a="1"/>
  <c r="M5462" i="13" s="1"/>
  <c r="K5462" i="13" s="1"/>
  <c r="M5463" i="13" a="1"/>
  <c r="M5463" i="13" s="1"/>
  <c r="K5463" i="13" s="1"/>
  <c r="M5464" i="13" a="1"/>
  <c r="M5464" i="13"/>
  <c r="K5464" i="13" s="1"/>
  <c r="M5465" i="13" a="1"/>
  <c r="M5465" i="13" s="1"/>
  <c r="M5466" i="13" a="1"/>
  <c r="M5466" i="13" s="1"/>
  <c r="K5466" i="13" s="1"/>
  <c r="M5467" i="13" a="1"/>
  <c r="M5467" i="13" s="1"/>
  <c r="K5467" i="13" s="1"/>
  <c r="M5468" i="13" a="1"/>
  <c r="M5468" i="13"/>
  <c r="K5468" i="13" s="1"/>
  <c r="M5469" i="13" a="1"/>
  <c r="M5469" i="13" s="1"/>
  <c r="M5470" i="13" a="1"/>
  <c r="M5470" i="13" s="1"/>
  <c r="K5470" i="13" s="1"/>
  <c r="M5471" i="13" a="1"/>
  <c r="M5471" i="13" s="1"/>
  <c r="K5471" i="13" s="1"/>
  <c r="M5472" i="13" a="1"/>
  <c r="M5472" i="13"/>
  <c r="K5472" i="13" s="1"/>
  <c r="M5473" i="13" a="1"/>
  <c r="M5473" i="13" s="1"/>
  <c r="M5474" i="13" a="1"/>
  <c r="M5474" i="13" s="1"/>
  <c r="K5474" i="13" s="1"/>
  <c r="M5475" i="13" a="1"/>
  <c r="M5475" i="13" s="1"/>
  <c r="K5475" i="13" s="1"/>
  <c r="M5476" i="13" a="1"/>
  <c r="M5476" i="13"/>
  <c r="K5476" i="13" s="1"/>
  <c r="M5477" i="13" a="1"/>
  <c r="M5477" i="13" s="1"/>
  <c r="M5478" i="13" a="1"/>
  <c r="M5478" i="13" s="1"/>
  <c r="K5478" i="13" s="1"/>
  <c r="M5479" i="13" a="1"/>
  <c r="M5479" i="13" s="1"/>
  <c r="K5479" i="13" s="1"/>
  <c r="M5480" i="13" a="1"/>
  <c r="M5480" i="13"/>
  <c r="K5480" i="13" s="1"/>
  <c r="M5481" i="13" a="1"/>
  <c r="M5481" i="13" s="1"/>
  <c r="M5482" i="13" a="1"/>
  <c r="M5482" i="13" s="1"/>
  <c r="K5482" i="13" s="1"/>
  <c r="M5483" i="13" a="1"/>
  <c r="M5483" i="13" s="1"/>
  <c r="K5483" i="13" s="1"/>
  <c r="M5484" i="13" a="1"/>
  <c r="M5484" i="13"/>
  <c r="K5484" i="13" s="1"/>
  <c r="M5485" i="13" a="1"/>
  <c r="M5485" i="13" s="1"/>
  <c r="M5486" i="13" a="1"/>
  <c r="M5486" i="13" s="1"/>
  <c r="K5486" i="13" s="1"/>
  <c r="M5487" i="13" a="1"/>
  <c r="M5487" i="13" s="1"/>
  <c r="K5487" i="13" s="1"/>
  <c r="M5488" i="13" a="1"/>
  <c r="M5488" i="13"/>
  <c r="K5488" i="13" s="1"/>
  <c r="M5489" i="13" a="1"/>
  <c r="M5489" i="13" s="1"/>
  <c r="M5490" i="13" a="1"/>
  <c r="M5490" i="13" s="1"/>
  <c r="K5490" i="13" s="1"/>
  <c r="M5491" i="13" a="1"/>
  <c r="M5491" i="13" s="1"/>
  <c r="K5491" i="13" s="1"/>
  <c r="M5492" i="13" a="1"/>
  <c r="M5492" i="13"/>
  <c r="K5492" i="13" s="1"/>
  <c r="M5493" i="13" a="1"/>
  <c r="M5493" i="13" s="1"/>
  <c r="M5494" i="13" a="1"/>
  <c r="M5494" i="13" s="1"/>
  <c r="K5494" i="13" s="1"/>
  <c r="M5495" i="13" a="1"/>
  <c r="M5495" i="13" s="1"/>
  <c r="K5495" i="13" s="1"/>
  <c r="M5496" i="13" a="1"/>
  <c r="M5496" i="13"/>
  <c r="K5496" i="13" s="1"/>
  <c r="M5497" i="13" a="1"/>
  <c r="M5497" i="13" s="1"/>
  <c r="M5498" i="13" a="1"/>
  <c r="M5498" i="13" s="1"/>
  <c r="K5498" i="13" s="1"/>
  <c r="M5499" i="13" a="1"/>
  <c r="M5499" i="13" s="1"/>
  <c r="K5499" i="13" s="1"/>
  <c r="M5500" i="13" a="1"/>
  <c r="M5500" i="13"/>
  <c r="K5500" i="13" s="1"/>
  <c r="M5501" i="13" a="1"/>
  <c r="M5501" i="13" s="1"/>
  <c r="M5502" i="13" a="1"/>
  <c r="M5502" i="13" s="1"/>
  <c r="K5502" i="13" s="1"/>
  <c r="M5503" i="13" a="1"/>
  <c r="M5503" i="13" s="1"/>
  <c r="K5503" i="13" s="1"/>
  <c r="M5504" i="13" a="1"/>
  <c r="M5504" i="13"/>
  <c r="K5504" i="13" s="1"/>
  <c r="M5505" i="13" a="1"/>
  <c r="M5505" i="13" s="1"/>
  <c r="M5506" i="13" a="1"/>
  <c r="M5506" i="13" s="1"/>
  <c r="K5506" i="13" s="1"/>
  <c r="M5507" i="13" a="1"/>
  <c r="M5507" i="13" s="1"/>
  <c r="K5507" i="13" s="1"/>
  <c r="M5508" i="13" a="1"/>
  <c r="M5508" i="13"/>
  <c r="K5508" i="13" s="1"/>
  <c r="M5509" i="13" a="1"/>
  <c r="M5509" i="13" s="1"/>
  <c r="M5510" i="13" a="1"/>
  <c r="M5510" i="13" s="1"/>
  <c r="K5510" i="13" s="1"/>
  <c r="M5511" i="13" a="1"/>
  <c r="M5511" i="13" s="1"/>
  <c r="K5511" i="13" s="1"/>
  <c r="M5512" i="13" a="1"/>
  <c r="M5512" i="13"/>
  <c r="K5512" i="13" s="1"/>
  <c r="M5513" i="13" a="1"/>
  <c r="M5513" i="13" s="1"/>
  <c r="M5514" i="13" a="1"/>
  <c r="M5514" i="13" s="1"/>
  <c r="K5514" i="13" s="1"/>
  <c r="M5515" i="13" a="1"/>
  <c r="M5515" i="13" s="1"/>
  <c r="K5515" i="13" s="1"/>
  <c r="M5516" i="13" a="1"/>
  <c r="M5516" i="13"/>
  <c r="K5516" i="13" s="1"/>
  <c r="M5517" i="13" a="1"/>
  <c r="M5517" i="13" s="1"/>
  <c r="M5518" i="13" a="1"/>
  <c r="M5518" i="13" s="1"/>
  <c r="K5518" i="13" s="1"/>
  <c r="M5519" i="13" a="1"/>
  <c r="M5519" i="13" s="1"/>
  <c r="K5519" i="13" s="1"/>
  <c r="M5520" i="13" a="1"/>
  <c r="M5520" i="13"/>
  <c r="K5520" i="13" s="1"/>
  <c r="M5521" i="13" a="1"/>
  <c r="M5521" i="13" s="1"/>
  <c r="M5522" i="13" a="1"/>
  <c r="M5522" i="13" s="1"/>
  <c r="K5522" i="13" s="1"/>
  <c r="M5523" i="13" a="1"/>
  <c r="M5523" i="13" s="1"/>
  <c r="K5523" i="13" s="1"/>
  <c r="M5524" i="13" a="1"/>
  <c r="M5524" i="13"/>
  <c r="K5524" i="13" s="1"/>
  <c r="M5525" i="13" a="1"/>
  <c r="M5525" i="13" s="1"/>
  <c r="M5526" i="13" a="1"/>
  <c r="M5526" i="13" s="1"/>
  <c r="K5526" i="13" s="1"/>
  <c r="M5527" i="13" a="1"/>
  <c r="M5527" i="13" s="1"/>
  <c r="K5527" i="13" s="1"/>
  <c r="M5528" i="13" a="1"/>
  <c r="M5528" i="13"/>
  <c r="K5528" i="13" s="1"/>
  <c r="M5529" i="13" a="1"/>
  <c r="M5529" i="13" s="1"/>
  <c r="M5530" i="13" a="1"/>
  <c r="M5530" i="13" s="1"/>
  <c r="K5530" i="13" s="1"/>
  <c r="M5531" i="13" a="1"/>
  <c r="M5531" i="13" s="1"/>
  <c r="K5531" i="13" s="1"/>
  <c r="M5532" i="13" a="1"/>
  <c r="M5532" i="13"/>
  <c r="K5532" i="13" s="1"/>
  <c r="M5533" i="13" a="1"/>
  <c r="M5533" i="13" s="1"/>
  <c r="M5534" i="13" a="1"/>
  <c r="M5534" i="13" s="1"/>
  <c r="K5534" i="13" s="1"/>
  <c r="M5535" i="13" a="1"/>
  <c r="M5535" i="13" s="1"/>
  <c r="K5535" i="13" s="1"/>
  <c r="M5536" i="13" a="1"/>
  <c r="M5536" i="13"/>
  <c r="K5536" i="13" s="1"/>
  <c r="M5537" i="13" a="1"/>
  <c r="M5537" i="13" s="1"/>
  <c r="M5538" i="13" a="1"/>
  <c r="M5538" i="13" s="1"/>
  <c r="K5538" i="13" s="1"/>
  <c r="M5539" i="13" a="1"/>
  <c r="M5539" i="13" s="1"/>
  <c r="K5539" i="13" s="1"/>
  <c r="M5540" i="13" a="1"/>
  <c r="M5540" i="13"/>
  <c r="K5540" i="13" s="1"/>
  <c r="M5541" i="13" a="1"/>
  <c r="M5541" i="13" s="1"/>
  <c r="M5542" i="13" a="1"/>
  <c r="M5542" i="13" s="1"/>
  <c r="K5542" i="13" s="1"/>
  <c r="M5543" i="13" a="1"/>
  <c r="M5543" i="13" s="1"/>
  <c r="K5543" i="13" s="1"/>
  <c r="M5544" i="13" a="1"/>
  <c r="M5544" i="13"/>
  <c r="K5544" i="13" s="1"/>
  <c r="M5545" i="13" a="1"/>
  <c r="M5545" i="13" s="1"/>
  <c r="M5546" i="13" a="1"/>
  <c r="M5546" i="13" s="1"/>
  <c r="K5546" i="13" s="1"/>
  <c r="M5547" i="13" a="1"/>
  <c r="M5547" i="13" s="1"/>
  <c r="K5547" i="13" s="1"/>
  <c r="M5548" i="13" a="1"/>
  <c r="M5548" i="13"/>
  <c r="K5548" i="13" s="1"/>
  <c r="M5549" i="13" a="1"/>
  <c r="M5549" i="13" s="1"/>
  <c r="M5550" i="13" a="1"/>
  <c r="M5550" i="13" s="1"/>
  <c r="K5550" i="13" s="1"/>
  <c r="M5551" i="13" a="1"/>
  <c r="M5551" i="13" s="1"/>
  <c r="K5551" i="13" s="1"/>
  <c r="M5552" i="13" a="1"/>
  <c r="M5552" i="13"/>
  <c r="K5552" i="13" s="1"/>
  <c r="M5553" i="13" a="1"/>
  <c r="M5553" i="13" s="1"/>
  <c r="M5554" i="13" a="1"/>
  <c r="M5554" i="13" s="1"/>
  <c r="K5554" i="13" s="1"/>
  <c r="M5555" i="13" a="1"/>
  <c r="M5555" i="13" s="1"/>
  <c r="K5555" i="13" s="1"/>
  <c r="M5556" i="13" a="1"/>
  <c r="M5556" i="13"/>
  <c r="K5556" i="13" s="1"/>
  <c r="M5557" i="13" a="1"/>
  <c r="M5557" i="13" s="1"/>
  <c r="M5558" i="13" a="1"/>
  <c r="M5558" i="13" s="1"/>
  <c r="K5558" i="13" s="1"/>
  <c r="M5559" i="13" a="1"/>
  <c r="M5559" i="13" s="1"/>
  <c r="K5559" i="13" s="1"/>
  <c r="M5560" i="13" a="1"/>
  <c r="M5560" i="13"/>
  <c r="K5560" i="13" s="1"/>
  <c r="M5561" i="13" a="1"/>
  <c r="M5561" i="13" s="1"/>
  <c r="M5562" i="13" a="1"/>
  <c r="M5562" i="13" s="1"/>
  <c r="K5562" i="13" s="1"/>
  <c r="M5563" i="13" a="1"/>
  <c r="M5563" i="13" s="1"/>
  <c r="K5563" i="13" s="1"/>
  <c r="M5564" i="13" a="1"/>
  <c r="M5564" i="13"/>
  <c r="K5564" i="13" s="1"/>
  <c r="M5565" i="13" a="1"/>
  <c r="M5565" i="13" s="1"/>
  <c r="M5566" i="13" a="1"/>
  <c r="M5566" i="13" s="1"/>
  <c r="K5566" i="13" s="1"/>
  <c r="M5567" i="13" a="1"/>
  <c r="M5567" i="13" s="1"/>
  <c r="K5567" i="13" s="1"/>
  <c r="M5568" i="13" a="1"/>
  <c r="M5568" i="13"/>
  <c r="K5568" i="13" s="1"/>
  <c r="M5569" i="13" a="1"/>
  <c r="M5569" i="13" s="1"/>
  <c r="M5570" i="13" a="1"/>
  <c r="M5570" i="13" s="1"/>
  <c r="K5570" i="13" s="1"/>
  <c r="M5571" i="13" a="1"/>
  <c r="M5571" i="13" s="1"/>
  <c r="K5571" i="13" s="1"/>
  <c r="M5572" i="13" a="1"/>
  <c r="M5572" i="13"/>
  <c r="K5572" i="13" s="1"/>
  <c r="M5573" i="13" a="1"/>
  <c r="M5573" i="13" s="1"/>
  <c r="M5574" i="13" a="1"/>
  <c r="M5574" i="13" s="1"/>
  <c r="K5574" i="13" s="1"/>
  <c r="M5575" i="13" a="1"/>
  <c r="M5575" i="13" s="1"/>
  <c r="K5575" i="13" s="1"/>
  <c r="M5576" i="13" a="1"/>
  <c r="M5576" i="13"/>
  <c r="K5576" i="13" s="1"/>
  <c r="M5577" i="13" a="1"/>
  <c r="M5577" i="13" s="1"/>
  <c r="M5578" i="13" a="1"/>
  <c r="M5578" i="13" s="1"/>
  <c r="K5578" i="13" s="1"/>
  <c r="M5579" i="13" a="1"/>
  <c r="M5579" i="13" s="1"/>
  <c r="K5579" i="13" s="1"/>
  <c r="M5580" i="13" a="1"/>
  <c r="M5580" i="13"/>
  <c r="K5580" i="13" s="1"/>
  <c r="M5581" i="13" a="1"/>
  <c r="M5581" i="13" s="1"/>
  <c r="M5582" i="13" a="1"/>
  <c r="M5582" i="13" s="1"/>
  <c r="K5582" i="13" s="1"/>
  <c r="M5583" i="13" a="1"/>
  <c r="M5583" i="13" s="1"/>
  <c r="K5583" i="13" s="1"/>
  <c r="M5584" i="13" a="1"/>
  <c r="M5584" i="13"/>
  <c r="K5584" i="13" s="1"/>
  <c r="M5585" i="13" a="1"/>
  <c r="M5585" i="13" s="1"/>
  <c r="M5586" i="13" a="1"/>
  <c r="M5586" i="13" s="1"/>
  <c r="K5586" i="13" s="1"/>
  <c r="M5587" i="13" a="1"/>
  <c r="M5587" i="13" s="1"/>
  <c r="K5587" i="13" s="1"/>
  <c r="M5588" i="13" a="1"/>
  <c r="M5588" i="13"/>
  <c r="K5588" i="13" s="1"/>
  <c r="M5589" i="13" a="1"/>
  <c r="M5589" i="13" s="1"/>
  <c r="M5590" i="13" a="1"/>
  <c r="M5590" i="13" s="1"/>
  <c r="K5590" i="13" s="1"/>
  <c r="M5591" i="13" a="1"/>
  <c r="M5591" i="13" s="1"/>
  <c r="K5591" i="13" s="1"/>
  <c r="M5592" i="13" a="1"/>
  <c r="M5592" i="13"/>
  <c r="K5592" i="13" s="1"/>
  <c r="M5593" i="13" a="1"/>
  <c r="M5593" i="13" s="1"/>
  <c r="M5594" i="13" a="1"/>
  <c r="M5594" i="13" s="1"/>
  <c r="K5594" i="13" s="1"/>
  <c r="M5595" i="13" a="1"/>
  <c r="M5595" i="13" s="1"/>
  <c r="K5595" i="13" s="1"/>
  <c r="M5596" i="13" a="1"/>
  <c r="M5596" i="13"/>
  <c r="K5596" i="13" s="1"/>
  <c r="M5597" i="13" a="1"/>
  <c r="M5597" i="13" s="1"/>
  <c r="M5598" i="13" a="1"/>
  <c r="M5598" i="13" s="1"/>
  <c r="K5598" i="13" s="1"/>
  <c r="M5599" i="13" a="1"/>
  <c r="M5599" i="13" s="1"/>
  <c r="K5599" i="13" s="1"/>
  <c r="M5600" i="13" a="1"/>
  <c r="M5600" i="13"/>
  <c r="K5600" i="13" s="1"/>
  <c r="M5601" i="13" a="1"/>
  <c r="M5601" i="13" s="1"/>
  <c r="M5602" i="13" a="1"/>
  <c r="M5602" i="13" s="1"/>
  <c r="K5602" i="13" s="1"/>
  <c r="M5603" i="13" a="1"/>
  <c r="M5603" i="13" s="1"/>
  <c r="K5603" i="13" s="1"/>
  <c r="M5604" i="13" a="1"/>
  <c r="M5604" i="13"/>
  <c r="K5604" i="13" s="1"/>
  <c r="M5605" i="13" a="1"/>
  <c r="M5605" i="13" s="1"/>
  <c r="M5606" i="13" a="1"/>
  <c r="M5606" i="13" s="1"/>
  <c r="K5606" i="13" s="1"/>
  <c r="M5607" i="13" a="1"/>
  <c r="M5607" i="13" s="1"/>
  <c r="K5607" i="13" s="1"/>
  <c r="M5608" i="13" a="1"/>
  <c r="M5608" i="13"/>
  <c r="K5608" i="13" s="1"/>
  <c r="M5609" i="13" a="1"/>
  <c r="M5609" i="13" s="1"/>
  <c r="M5610" i="13" a="1"/>
  <c r="M5610" i="13" s="1"/>
  <c r="K5610" i="13" s="1"/>
  <c r="M5611" i="13" a="1"/>
  <c r="M5611" i="13" s="1"/>
  <c r="K5611" i="13" s="1"/>
  <c r="M5612" i="13" a="1"/>
  <c r="M5612" i="13"/>
  <c r="K5612" i="13" s="1"/>
  <c r="M5613" i="13" a="1"/>
  <c r="M5613" i="13" s="1"/>
  <c r="M5614" i="13" a="1"/>
  <c r="M5614" i="13" s="1"/>
  <c r="K5614" i="13" s="1"/>
  <c r="M5615" i="13" a="1"/>
  <c r="M5615" i="13" s="1"/>
  <c r="K5615" i="13" s="1"/>
  <c r="M5616" i="13" a="1"/>
  <c r="M5616" i="13"/>
  <c r="K5616" i="13" s="1"/>
  <c r="M5617" i="13" a="1"/>
  <c r="M5617" i="13" s="1"/>
  <c r="M5618" i="13" a="1"/>
  <c r="M5618" i="13" s="1"/>
  <c r="K5618" i="13" s="1"/>
  <c r="M5619" i="13" a="1"/>
  <c r="M5619" i="13" s="1"/>
  <c r="K5619" i="13" s="1"/>
  <c r="M5620" i="13" a="1"/>
  <c r="M5620" i="13"/>
  <c r="K5620" i="13" s="1"/>
  <c r="M5621" i="13" a="1"/>
  <c r="M5621" i="13" s="1"/>
  <c r="M5622" i="13" a="1"/>
  <c r="M5622" i="13" s="1"/>
  <c r="K5622" i="13" s="1"/>
  <c r="M5623" i="13" a="1"/>
  <c r="M5623" i="13" s="1"/>
  <c r="K5623" i="13" s="1"/>
  <c r="M5624" i="13" a="1"/>
  <c r="M5624" i="13"/>
  <c r="K5624" i="13" s="1"/>
  <c r="M5625" i="13" a="1"/>
  <c r="M5625" i="13" s="1"/>
  <c r="M5626" i="13" a="1"/>
  <c r="M5626" i="13" s="1"/>
  <c r="K5626" i="13" s="1"/>
  <c r="M5627" i="13" a="1"/>
  <c r="M5627" i="13" s="1"/>
  <c r="K5627" i="13" s="1"/>
  <c r="M5628" i="13" a="1"/>
  <c r="M5628" i="13"/>
  <c r="K5628" i="13" s="1"/>
  <c r="M5629" i="13" a="1"/>
  <c r="M5629" i="13" s="1"/>
  <c r="M5630" i="13" a="1"/>
  <c r="M5630" i="13" s="1"/>
  <c r="K5630" i="13" s="1"/>
  <c r="M5631" i="13" a="1"/>
  <c r="M5631" i="13" s="1"/>
  <c r="K5631" i="13" s="1"/>
  <c r="M5632" i="13" a="1"/>
  <c r="M5632" i="13"/>
  <c r="K5632" i="13" s="1"/>
  <c r="M5633" i="13" a="1"/>
  <c r="M5633" i="13" s="1"/>
  <c r="M5634" i="13" a="1"/>
  <c r="M5634" i="13" s="1"/>
  <c r="K5634" i="13" s="1"/>
  <c r="M5635" i="13" a="1"/>
  <c r="M5635" i="13" s="1"/>
  <c r="K5635" i="13" s="1"/>
  <c r="M5636" i="13" a="1"/>
  <c r="M5636" i="13"/>
  <c r="K5636" i="13" s="1"/>
  <c r="M5637" i="13" a="1"/>
  <c r="M5637" i="13" s="1"/>
  <c r="M5638" i="13" a="1"/>
  <c r="M5638" i="13" s="1"/>
  <c r="K5638" i="13" s="1"/>
  <c r="M5639" i="13" a="1"/>
  <c r="M5639" i="13" s="1"/>
  <c r="K5639" i="13" s="1"/>
  <c r="M5640" i="13" a="1"/>
  <c r="M5640" i="13"/>
  <c r="K5640" i="13" s="1"/>
  <c r="M5641" i="13" a="1"/>
  <c r="M5641" i="13" s="1"/>
  <c r="M5642" i="13" a="1"/>
  <c r="M5642" i="13" s="1"/>
  <c r="K5642" i="13" s="1"/>
  <c r="M5643" i="13" a="1"/>
  <c r="M5643" i="13" s="1"/>
  <c r="K5643" i="13" s="1"/>
  <c r="M5644" i="13" a="1"/>
  <c r="M5644" i="13"/>
  <c r="K5644" i="13" s="1"/>
  <c r="M5645" i="13" a="1"/>
  <c r="M5645" i="13" s="1"/>
  <c r="M5646" i="13" a="1"/>
  <c r="M5646" i="13" s="1"/>
  <c r="K5646" i="13" s="1"/>
  <c r="M5647" i="13" a="1"/>
  <c r="M5647" i="13" s="1"/>
  <c r="K5647" i="13" s="1"/>
  <c r="M5648" i="13" a="1"/>
  <c r="M5648" i="13"/>
  <c r="K5648" i="13" s="1"/>
  <c r="M5649" i="13" a="1"/>
  <c r="M5649" i="13" s="1"/>
  <c r="M5650" i="13" a="1"/>
  <c r="M5650" i="13" s="1"/>
  <c r="K5650" i="13" s="1"/>
  <c r="M5651" i="13" a="1"/>
  <c r="M5651" i="13" s="1"/>
  <c r="K5651" i="13" s="1"/>
  <c r="M5652" i="13" a="1"/>
  <c r="M5652" i="13"/>
  <c r="K5652" i="13" s="1"/>
  <c r="M5653" i="13" a="1"/>
  <c r="M5653" i="13" s="1"/>
  <c r="M5654" i="13" a="1"/>
  <c r="M5654" i="13" s="1"/>
  <c r="K5654" i="13" s="1"/>
  <c r="M5655" i="13" a="1"/>
  <c r="M5655" i="13" s="1"/>
  <c r="K5655" i="13" s="1"/>
  <c r="M5656" i="13" a="1"/>
  <c r="M5656" i="13"/>
  <c r="K5656" i="13" s="1"/>
  <c r="M5657" i="13" a="1"/>
  <c r="M5657" i="13" s="1"/>
  <c r="M5658" i="13" a="1"/>
  <c r="M5658" i="13" s="1"/>
  <c r="K5658" i="13" s="1"/>
  <c r="M5659" i="13" a="1"/>
  <c r="M5659" i="13" s="1"/>
  <c r="K5659" i="13" s="1"/>
  <c r="M5660" i="13" a="1"/>
  <c r="M5660" i="13"/>
  <c r="K5660" i="13" s="1"/>
  <c r="M5661" i="13" a="1"/>
  <c r="M5661" i="13" s="1"/>
  <c r="M5662" i="13" a="1"/>
  <c r="M5662" i="13" s="1"/>
  <c r="K5662" i="13" s="1"/>
  <c r="M5663" i="13" a="1"/>
  <c r="M5663" i="13" s="1"/>
  <c r="K5663" i="13" s="1"/>
  <c r="M5664" i="13" a="1"/>
  <c r="M5664" i="13"/>
  <c r="K5664" i="13" s="1"/>
  <c r="M5665" i="13" a="1"/>
  <c r="M5665" i="13" s="1"/>
  <c r="M5666" i="13" a="1"/>
  <c r="M5666" i="13" s="1"/>
  <c r="K5666" i="13" s="1"/>
  <c r="M5667" i="13" a="1"/>
  <c r="M5667" i="13" s="1"/>
  <c r="K5667" i="13" s="1"/>
  <c r="M5668" i="13" a="1"/>
  <c r="M5668" i="13"/>
  <c r="K5668" i="13" s="1"/>
  <c r="M5669" i="13" a="1"/>
  <c r="M5669" i="13" s="1"/>
  <c r="M5670" i="13" a="1"/>
  <c r="M5670" i="13" s="1"/>
  <c r="K5670" i="13" s="1"/>
  <c r="M5671" i="13" a="1"/>
  <c r="M5671" i="13" s="1"/>
  <c r="K5671" i="13" s="1"/>
  <c r="M5672" i="13" a="1"/>
  <c r="M5672" i="13"/>
  <c r="K5672" i="13" s="1"/>
  <c r="M5673" i="13" a="1"/>
  <c r="M5673" i="13" s="1"/>
  <c r="M5674" i="13" a="1"/>
  <c r="M5674" i="13" s="1"/>
  <c r="K5674" i="13" s="1"/>
  <c r="M5675" i="13" a="1"/>
  <c r="M5675" i="13" s="1"/>
  <c r="K5675" i="13" s="1"/>
  <c r="M5676" i="13" a="1"/>
  <c r="M5676" i="13"/>
  <c r="K5676" i="13" s="1"/>
  <c r="M5677" i="13" a="1"/>
  <c r="M5677" i="13" s="1"/>
  <c r="M5678" i="13" a="1"/>
  <c r="M5678" i="13" s="1"/>
  <c r="K5678" i="13" s="1"/>
  <c r="M5679" i="13" a="1"/>
  <c r="M5679" i="13" s="1"/>
  <c r="K5679" i="13" s="1"/>
  <c r="M5680" i="13" a="1"/>
  <c r="M5680" i="13"/>
  <c r="K5680" i="13" s="1"/>
  <c r="M5681" i="13" a="1"/>
  <c r="M5681" i="13" s="1"/>
  <c r="M5682" i="13" a="1"/>
  <c r="M5682" i="13" s="1"/>
  <c r="K5682" i="13" s="1"/>
  <c r="M5683" i="13" a="1"/>
  <c r="M5683" i="13" s="1"/>
  <c r="K5683" i="13" s="1"/>
  <c r="M5684" i="13" a="1"/>
  <c r="M5684" i="13"/>
  <c r="K5684" i="13" s="1"/>
  <c r="M5685" i="13" a="1"/>
  <c r="M5685" i="13" s="1"/>
  <c r="M5686" i="13" a="1"/>
  <c r="M5686" i="13" s="1"/>
  <c r="K5686" i="13" s="1"/>
  <c r="M5687" i="13" a="1"/>
  <c r="M5687" i="13" s="1"/>
  <c r="K5687" i="13" s="1"/>
  <c r="M5688" i="13" a="1"/>
  <c r="M5688" i="13"/>
  <c r="K5688" i="13" s="1"/>
  <c r="M5689" i="13" a="1"/>
  <c r="M5689" i="13" s="1"/>
  <c r="M5690" i="13" a="1"/>
  <c r="M5690" i="13" s="1"/>
  <c r="K5690" i="13" s="1"/>
  <c r="M5691" i="13" a="1"/>
  <c r="M5691" i="13" s="1"/>
  <c r="K5691" i="13" s="1"/>
  <c r="M5692" i="13" a="1"/>
  <c r="M5692" i="13"/>
  <c r="K5692" i="13" s="1"/>
  <c r="M5693" i="13" a="1"/>
  <c r="M5693" i="13" s="1"/>
  <c r="M5694" i="13" a="1"/>
  <c r="M5694" i="13" s="1"/>
  <c r="K5694" i="13" s="1"/>
  <c r="M5695" i="13" a="1"/>
  <c r="M5695" i="13" s="1"/>
  <c r="K5695" i="13" s="1"/>
  <c r="M5696" i="13" a="1"/>
  <c r="M5696" i="13"/>
  <c r="K5696" i="13" s="1"/>
  <c r="M5697" i="13" a="1"/>
  <c r="M5697" i="13" s="1"/>
  <c r="M5698" i="13" a="1"/>
  <c r="M5698" i="13" s="1"/>
  <c r="K5698" i="13" s="1"/>
  <c r="M5699" i="13" a="1"/>
  <c r="M5699" i="13" s="1"/>
  <c r="K5699" i="13" s="1"/>
  <c r="M5700" i="13" a="1"/>
  <c r="M5700" i="13"/>
  <c r="K5700" i="13" s="1"/>
  <c r="M5701" i="13" a="1"/>
  <c r="M5701" i="13" s="1"/>
  <c r="M5702" i="13" a="1"/>
  <c r="M5702" i="13" s="1"/>
  <c r="K5702" i="13" s="1"/>
  <c r="M5703" i="13" a="1"/>
  <c r="M5703" i="13" s="1"/>
  <c r="K5703" i="13" s="1"/>
  <c r="M5704" i="13" a="1"/>
  <c r="M5704" i="13"/>
  <c r="K5704" i="13" s="1"/>
  <c r="M5705" i="13" a="1"/>
  <c r="M5705" i="13" s="1"/>
  <c r="M5706" i="13" a="1"/>
  <c r="M5706" i="13" s="1"/>
  <c r="K5706" i="13" s="1"/>
  <c r="M5707" i="13" a="1"/>
  <c r="M5707" i="13" s="1"/>
  <c r="K5707" i="13" s="1"/>
  <c r="M5708" i="13" a="1"/>
  <c r="M5708" i="13"/>
  <c r="K5708" i="13" s="1"/>
  <c r="M5709" i="13" a="1"/>
  <c r="M5709" i="13" s="1"/>
  <c r="M5710" i="13" a="1"/>
  <c r="M5710" i="13" s="1"/>
  <c r="K5710" i="13" s="1"/>
  <c r="M5711" i="13" a="1"/>
  <c r="M5711" i="13" s="1"/>
  <c r="K5711" i="13" s="1"/>
  <c r="M5712" i="13" a="1"/>
  <c r="M5712" i="13"/>
  <c r="K5712" i="13" s="1"/>
  <c r="M5713" i="13" a="1"/>
  <c r="M5713" i="13" s="1"/>
  <c r="M5714" i="13" a="1"/>
  <c r="M5714" i="13" s="1"/>
  <c r="K5714" i="13" s="1"/>
  <c r="M5715" i="13" a="1"/>
  <c r="M5715" i="13" s="1"/>
  <c r="K5715" i="13" s="1"/>
  <c r="M5716" i="13" a="1"/>
  <c r="M5716" i="13"/>
  <c r="K5716" i="13" s="1"/>
  <c r="M5717" i="13" a="1"/>
  <c r="M5717" i="13" s="1"/>
  <c r="M5718" i="13" a="1"/>
  <c r="M5718" i="13" s="1"/>
  <c r="K5718" i="13" s="1"/>
  <c r="M5719" i="13" a="1"/>
  <c r="M5719" i="13" s="1"/>
  <c r="K5719" i="13" s="1"/>
  <c r="M5720" i="13" a="1"/>
  <c r="M5720" i="13"/>
  <c r="K5720" i="13" s="1"/>
  <c r="M5721" i="13" a="1"/>
  <c r="M5721" i="13" s="1"/>
  <c r="M5722" i="13" a="1"/>
  <c r="M5722" i="13" s="1"/>
  <c r="K5722" i="13" s="1"/>
  <c r="M5723" i="13" a="1"/>
  <c r="M5723" i="13" s="1"/>
  <c r="K5723" i="13" s="1"/>
  <c r="M5724" i="13" a="1"/>
  <c r="M5724" i="13" s="1"/>
  <c r="K5724" i="13" s="1"/>
  <c r="M5725" i="13" a="1"/>
  <c r="M5725" i="13" s="1"/>
  <c r="K5725" i="13" s="1"/>
  <c r="M5726" i="13" a="1"/>
  <c r="M5726" i="13" s="1"/>
  <c r="K5726" i="13" s="1"/>
  <c r="M5727" i="13" a="1"/>
  <c r="M5727" i="13" s="1"/>
  <c r="K5727" i="13" s="1"/>
  <c r="M5728" i="13" a="1"/>
  <c r="M5728" i="13" s="1"/>
  <c r="K5728" i="13" s="1"/>
  <c r="M5729" i="13" a="1"/>
  <c r="M5729" i="13" s="1"/>
  <c r="K5729" i="13" s="1"/>
  <c r="M5730" i="13" a="1"/>
  <c r="M5730" i="13" s="1"/>
  <c r="K5730" i="13" s="1"/>
  <c r="M5731" i="13" a="1"/>
  <c r="M5731" i="13" s="1"/>
  <c r="K5731" i="13" s="1"/>
  <c r="M5732" i="13" a="1"/>
  <c r="M5732" i="13" s="1"/>
  <c r="K5732" i="13" s="1"/>
  <c r="M5733" i="13" a="1"/>
  <c r="M5733" i="13" s="1"/>
  <c r="K5733" i="13" s="1"/>
  <c r="M5734" i="13" a="1"/>
  <c r="M5734" i="13" s="1"/>
  <c r="K5734" i="13" s="1"/>
  <c r="M5735" i="13" a="1"/>
  <c r="M5735" i="13" s="1"/>
  <c r="K5735" i="13" s="1"/>
  <c r="M5736" i="13" a="1"/>
  <c r="M5736" i="13" s="1"/>
  <c r="K5736" i="13" s="1"/>
  <c r="M5737" i="13" a="1"/>
  <c r="M5737" i="13" s="1"/>
  <c r="K5737" i="13" s="1"/>
  <c r="M5738" i="13" a="1"/>
  <c r="M5738" i="13" s="1"/>
  <c r="K5738" i="13" s="1"/>
  <c r="M5739" i="13" a="1"/>
  <c r="M5739" i="13" s="1"/>
  <c r="K5739" i="13" s="1"/>
  <c r="M5740" i="13" a="1"/>
  <c r="M5740" i="13" s="1"/>
  <c r="K5740" i="13" s="1"/>
  <c r="M5741" i="13" a="1"/>
  <c r="M5741" i="13" s="1"/>
  <c r="K5741" i="13" s="1"/>
  <c r="M5742" i="13" a="1"/>
  <c r="M5742" i="13" s="1"/>
  <c r="K5742" i="13" s="1"/>
  <c r="M5743" i="13" a="1"/>
  <c r="M5743" i="13" s="1"/>
  <c r="K5743" i="13" s="1"/>
  <c r="M5744" i="13" a="1"/>
  <c r="M5744" i="13" s="1"/>
  <c r="K5744" i="13" s="1"/>
  <c r="M5745" i="13" a="1"/>
  <c r="M5745" i="13" s="1"/>
  <c r="K5745" i="13" s="1"/>
  <c r="M5746" i="13" a="1"/>
  <c r="M5746" i="13" s="1"/>
  <c r="K5746" i="13" s="1"/>
  <c r="M5747" i="13" a="1"/>
  <c r="M5747" i="13" s="1"/>
  <c r="K5747" i="13" s="1"/>
  <c r="M5748" i="13" a="1"/>
  <c r="M5748" i="13" s="1"/>
  <c r="K5748" i="13" s="1"/>
  <c r="M5749" i="13" a="1"/>
  <c r="M5749" i="13" s="1"/>
  <c r="K5749" i="13" s="1"/>
  <c r="M5750" i="13" a="1"/>
  <c r="M5750" i="13" s="1"/>
  <c r="K5750" i="13" s="1"/>
  <c r="M5751" i="13" a="1"/>
  <c r="M5751" i="13" s="1"/>
  <c r="K5751" i="13" s="1"/>
  <c r="M5752" i="13" a="1"/>
  <c r="M5752" i="13" s="1"/>
  <c r="K5752" i="13" s="1"/>
  <c r="M5753" i="13" a="1"/>
  <c r="M5753" i="13" s="1"/>
  <c r="K5753" i="13" s="1"/>
  <c r="M5754" i="13" a="1"/>
  <c r="M5754" i="13" s="1"/>
  <c r="K5754" i="13" s="1"/>
  <c r="M5755" i="13" a="1"/>
  <c r="M5755" i="13" s="1"/>
  <c r="K5755" i="13" s="1"/>
  <c r="M5756" i="13" a="1"/>
  <c r="M5756" i="13" s="1"/>
  <c r="K5756" i="13" s="1"/>
  <c r="M5757" i="13" a="1"/>
  <c r="M5757" i="13" s="1"/>
  <c r="K5757" i="13" s="1"/>
  <c r="M5758" i="13" a="1"/>
  <c r="M5758" i="13" s="1"/>
  <c r="K5758" i="13" s="1"/>
  <c r="M5759" i="13" a="1"/>
  <c r="M5759" i="13" s="1"/>
  <c r="K5759" i="13" s="1"/>
  <c r="M5760" i="13" a="1"/>
  <c r="M5760" i="13" s="1"/>
  <c r="K5760" i="13" s="1"/>
  <c r="M5761" i="13" a="1"/>
  <c r="M5761" i="13" s="1"/>
  <c r="K5761" i="13" s="1"/>
  <c r="M5762" i="13" a="1"/>
  <c r="M5762" i="13" s="1"/>
  <c r="K5762" i="13" s="1"/>
  <c r="M5763" i="13" a="1"/>
  <c r="M5763" i="13" s="1"/>
  <c r="K5763" i="13" s="1"/>
  <c r="M5764" i="13" a="1"/>
  <c r="M5764" i="13" s="1"/>
  <c r="K5764" i="13" s="1"/>
  <c r="M5765" i="13" a="1"/>
  <c r="M5765" i="13" s="1"/>
  <c r="K5765" i="13" s="1"/>
  <c r="M5766" i="13" a="1"/>
  <c r="M5766" i="13" s="1"/>
  <c r="K5766" i="13" s="1"/>
  <c r="M5767" i="13" a="1"/>
  <c r="M5767" i="13" s="1"/>
  <c r="K5767" i="13" s="1"/>
  <c r="M5768" i="13" a="1"/>
  <c r="M5768" i="13" s="1"/>
  <c r="K5768" i="13" s="1"/>
  <c r="M5769" i="13" a="1"/>
  <c r="M5769" i="13" s="1"/>
  <c r="K5769" i="13" s="1"/>
  <c r="M5770" i="13" a="1"/>
  <c r="M5770" i="13" s="1"/>
  <c r="K5770" i="13" s="1"/>
  <c r="M5771" i="13" a="1"/>
  <c r="M5771" i="13" s="1"/>
  <c r="K5771" i="13" s="1"/>
  <c r="M5772" i="13" a="1"/>
  <c r="M5772" i="13" s="1"/>
  <c r="K5772" i="13" s="1"/>
  <c r="M5773" i="13" a="1"/>
  <c r="M5773" i="13" s="1"/>
  <c r="K5773" i="13" s="1"/>
  <c r="M5774" i="13" a="1"/>
  <c r="M5774" i="13" s="1"/>
  <c r="K5774" i="13" s="1"/>
  <c r="M5775" i="13" a="1"/>
  <c r="M5775" i="13" s="1"/>
  <c r="K5775" i="13" s="1"/>
  <c r="M5776" i="13" a="1"/>
  <c r="M5776" i="13" s="1"/>
  <c r="K5776" i="13" s="1"/>
  <c r="M5777" i="13" a="1"/>
  <c r="M5777" i="13" s="1"/>
  <c r="K5777" i="13" s="1"/>
  <c r="M5778" i="13" a="1"/>
  <c r="M5778" i="13" s="1"/>
  <c r="K5778" i="13" s="1"/>
  <c r="M5779" i="13" a="1"/>
  <c r="M5779" i="13" s="1"/>
  <c r="K5779" i="13" s="1"/>
  <c r="M5780" i="13" a="1"/>
  <c r="M5780" i="13" s="1"/>
  <c r="K5780" i="13" s="1"/>
  <c r="M5781" i="13" a="1"/>
  <c r="M5781" i="13" s="1"/>
  <c r="K5781" i="13" s="1"/>
  <c r="M5782" i="13" a="1"/>
  <c r="M5782" i="13" s="1"/>
  <c r="K5782" i="13" s="1"/>
  <c r="M5783" i="13" a="1"/>
  <c r="M5783" i="13" s="1"/>
  <c r="K5783" i="13" s="1"/>
  <c r="M5784" i="13" a="1"/>
  <c r="M5784" i="13" s="1"/>
  <c r="K5784" i="13" s="1"/>
  <c r="M5785" i="13" a="1"/>
  <c r="M5785" i="13" s="1"/>
  <c r="K5785" i="13" s="1"/>
  <c r="M5786" i="13" a="1"/>
  <c r="M5786" i="13" s="1"/>
  <c r="K5786" i="13" s="1"/>
  <c r="M5787" i="13" a="1"/>
  <c r="M5787" i="13" s="1"/>
  <c r="K5787" i="13" s="1"/>
  <c r="M5788" i="13" a="1"/>
  <c r="M5788" i="13" s="1"/>
  <c r="K5788" i="13" s="1"/>
  <c r="M5789" i="13" a="1"/>
  <c r="M5789" i="13" s="1"/>
  <c r="K5789" i="13" s="1"/>
  <c r="M5790" i="13" a="1"/>
  <c r="M5790" i="13" s="1"/>
  <c r="K5790" i="13" s="1"/>
  <c r="M5791" i="13" a="1"/>
  <c r="M5791" i="13" s="1"/>
  <c r="K5791" i="13" s="1"/>
  <c r="M5792" i="13" a="1"/>
  <c r="M5792" i="13" s="1"/>
  <c r="K5792" i="13" s="1"/>
  <c r="M5793" i="13" a="1"/>
  <c r="M5793" i="13" s="1"/>
  <c r="K5793" i="13" s="1"/>
  <c r="M5794" i="13" a="1"/>
  <c r="M5794" i="13" s="1"/>
  <c r="K5794" i="13" s="1"/>
  <c r="M5795" i="13" a="1"/>
  <c r="M5795" i="13" s="1"/>
  <c r="K5795" i="13" s="1"/>
  <c r="M5796" i="13" a="1"/>
  <c r="M5796" i="13" s="1"/>
  <c r="K5796" i="13" s="1"/>
  <c r="M5797" i="13" a="1"/>
  <c r="M5797" i="13" s="1"/>
  <c r="K5797" i="13" s="1"/>
  <c r="M5798" i="13" a="1"/>
  <c r="M5798" i="13" s="1"/>
  <c r="K5798" i="13" s="1"/>
  <c r="M5799" i="13" a="1"/>
  <c r="M5799" i="13" s="1"/>
  <c r="K5799" i="13" s="1"/>
  <c r="M5800" i="13" a="1"/>
  <c r="M5800" i="13" s="1"/>
  <c r="K5800" i="13" s="1"/>
  <c r="M5801" i="13" a="1"/>
  <c r="M5801" i="13" s="1"/>
  <c r="K5801" i="13" s="1"/>
  <c r="M5802" i="13" a="1"/>
  <c r="M5802" i="13" s="1"/>
  <c r="K5802" i="13" s="1"/>
  <c r="M5803" i="13" a="1"/>
  <c r="M5803" i="13" s="1"/>
  <c r="K5803" i="13" s="1"/>
  <c r="M5804" i="13" a="1"/>
  <c r="M5804" i="13" s="1"/>
  <c r="K5804" i="13" s="1"/>
  <c r="M5805" i="13" a="1"/>
  <c r="M5805" i="13" s="1"/>
  <c r="K5805" i="13" s="1"/>
  <c r="M5806" i="13" a="1"/>
  <c r="M5806" i="13" s="1"/>
  <c r="K5806" i="13" s="1"/>
  <c r="M5807" i="13" a="1"/>
  <c r="M5807" i="13" s="1"/>
  <c r="K5807" i="13" s="1"/>
  <c r="M5808" i="13" a="1"/>
  <c r="M5808" i="13" s="1"/>
  <c r="K5808" i="13" s="1"/>
  <c r="M5809" i="13" a="1"/>
  <c r="M5809" i="13" s="1"/>
  <c r="K5809" i="13" s="1"/>
  <c r="M5810" i="13" a="1"/>
  <c r="M5810" i="13" s="1"/>
  <c r="K5810" i="13" s="1"/>
  <c r="M5811" i="13" a="1"/>
  <c r="M5811" i="13" s="1"/>
  <c r="K5811" i="13" s="1"/>
  <c r="M5812" i="13" a="1"/>
  <c r="M5812" i="13" s="1"/>
  <c r="K5812" i="13" s="1"/>
  <c r="M5813" i="13" a="1"/>
  <c r="M5813" i="13" s="1"/>
  <c r="K5813" i="13" s="1"/>
  <c r="M5814" i="13" a="1"/>
  <c r="M5814" i="13" s="1"/>
  <c r="K5814" i="13" s="1"/>
  <c r="M5815" i="13" a="1"/>
  <c r="M5815" i="13" s="1"/>
  <c r="K5815" i="13" s="1"/>
  <c r="M5816" i="13" a="1"/>
  <c r="M5816" i="13" s="1"/>
  <c r="K5816" i="13" s="1"/>
  <c r="M5817" i="13" a="1"/>
  <c r="M5817" i="13" s="1"/>
  <c r="K5817" i="13" s="1"/>
  <c r="M5818" i="13" a="1"/>
  <c r="M5818" i="13" s="1"/>
  <c r="K5818" i="13" s="1"/>
  <c r="M5819" i="13" a="1"/>
  <c r="M5819" i="13" s="1"/>
  <c r="K5819" i="13" s="1"/>
  <c r="M5820" i="13" a="1"/>
  <c r="M5820" i="13" s="1"/>
  <c r="K5820" i="13" s="1"/>
  <c r="M5821" i="13" a="1"/>
  <c r="M5821" i="13" s="1"/>
  <c r="K5821" i="13" s="1"/>
  <c r="M5822" i="13" a="1"/>
  <c r="M5822" i="13" s="1"/>
  <c r="K5822" i="13" s="1"/>
  <c r="M5823" i="13" a="1"/>
  <c r="M5823" i="13" s="1"/>
  <c r="K5823" i="13" s="1"/>
  <c r="M5824" i="13" a="1"/>
  <c r="M5824" i="13" s="1"/>
  <c r="K5824" i="13" s="1"/>
  <c r="M5825" i="13" a="1"/>
  <c r="M5825" i="13" s="1"/>
  <c r="K5825" i="13" s="1"/>
  <c r="M5826" i="13" a="1"/>
  <c r="M5826" i="13" s="1"/>
  <c r="K5826" i="13" s="1"/>
  <c r="M5827" i="13" a="1"/>
  <c r="M5827" i="13" s="1"/>
  <c r="K5827" i="13" s="1"/>
  <c r="M5828" i="13" a="1"/>
  <c r="M5828" i="13" s="1"/>
  <c r="K5828" i="13" s="1"/>
  <c r="M5829" i="13" a="1"/>
  <c r="M5829" i="13" s="1"/>
  <c r="K5829" i="13" s="1"/>
  <c r="M5830" i="13" a="1"/>
  <c r="M5830" i="13" s="1"/>
  <c r="K5830" i="13" s="1"/>
  <c r="M5831" i="13" a="1"/>
  <c r="M5831" i="13" s="1"/>
  <c r="K5831" i="13" s="1"/>
  <c r="M5832" i="13" a="1"/>
  <c r="M5832" i="13" s="1"/>
  <c r="K5832" i="13" s="1"/>
  <c r="M5833" i="13" a="1"/>
  <c r="M5833" i="13" s="1"/>
  <c r="K5833" i="13" s="1"/>
  <c r="M5834" i="13" a="1"/>
  <c r="M5834" i="13" s="1"/>
  <c r="K5834" i="13" s="1"/>
  <c r="M5835" i="13" a="1"/>
  <c r="M5835" i="13" s="1"/>
  <c r="K5835" i="13" s="1"/>
  <c r="M5836" i="13" a="1"/>
  <c r="M5836" i="13" s="1"/>
  <c r="K5836" i="13" s="1"/>
  <c r="M5837" i="13" a="1"/>
  <c r="M5837" i="13" s="1"/>
  <c r="K5837" i="13" s="1"/>
  <c r="M5838" i="13" a="1"/>
  <c r="M5838" i="13" s="1"/>
  <c r="K5838" i="13" s="1"/>
  <c r="M5839" i="13" a="1"/>
  <c r="M5839" i="13" s="1"/>
  <c r="K5839" i="13" s="1"/>
  <c r="M5840" i="13" a="1"/>
  <c r="M5840" i="13" s="1"/>
  <c r="K5840" i="13" s="1"/>
  <c r="M5841" i="13" a="1"/>
  <c r="M5841" i="13" s="1"/>
  <c r="K5841" i="13" s="1"/>
  <c r="M5842" i="13" a="1"/>
  <c r="M5842" i="13" s="1"/>
  <c r="K5842" i="13" s="1"/>
  <c r="M5843" i="13" a="1"/>
  <c r="M5843" i="13" s="1"/>
  <c r="K5843" i="13" s="1"/>
  <c r="M5844" i="13" a="1"/>
  <c r="M5844" i="13" s="1"/>
  <c r="K5844" i="13" s="1"/>
  <c r="M5845" i="13" a="1"/>
  <c r="M5845" i="13" s="1"/>
  <c r="K5845" i="13" s="1"/>
  <c r="M5846" i="13" a="1"/>
  <c r="M5846" i="13" s="1"/>
  <c r="K5846" i="13" s="1"/>
  <c r="M5847" i="13" a="1"/>
  <c r="M5847" i="13" s="1"/>
  <c r="K5847" i="13" s="1"/>
  <c r="M5848" i="13" a="1"/>
  <c r="M5848" i="13" s="1"/>
  <c r="K5848" i="13" s="1"/>
  <c r="M5849" i="13" a="1"/>
  <c r="M5849" i="13" s="1"/>
  <c r="K5849" i="13" s="1"/>
  <c r="M5850" i="13" a="1"/>
  <c r="M5850" i="13" s="1"/>
  <c r="K5850" i="13" s="1"/>
  <c r="M5851" i="13" a="1"/>
  <c r="M5851" i="13" s="1"/>
  <c r="K5851" i="13" s="1"/>
  <c r="M5852" i="13" a="1"/>
  <c r="M5852" i="13" s="1"/>
  <c r="K5852" i="13" s="1"/>
  <c r="M5853" i="13" a="1"/>
  <c r="M5853" i="13" s="1"/>
  <c r="K5853" i="13" s="1"/>
  <c r="M5854" i="13" a="1"/>
  <c r="M5854" i="13" s="1"/>
  <c r="K5854" i="13" s="1"/>
  <c r="M5855" i="13" a="1"/>
  <c r="M5855" i="13" s="1"/>
  <c r="K5855" i="13" s="1"/>
  <c r="M5856" i="13" a="1"/>
  <c r="M5856" i="13" s="1"/>
  <c r="K5856" i="13" s="1"/>
  <c r="M5857" i="13" a="1"/>
  <c r="M5857" i="13" s="1"/>
  <c r="K5857" i="13" s="1"/>
  <c r="M5858" i="13" a="1"/>
  <c r="M5858" i="13" s="1"/>
  <c r="K5858" i="13" s="1"/>
  <c r="M5859" i="13" a="1"/>
  <c r="M5859" i="13" s="1"/>
  <c r="K5859" i="13" s="1"/>
  <c r="M5860" i="13" a="1"/>
  <c r="M5860" i="13" s="1"/>
  <c r="K5860" i="13" s="1"/>
  <c r="M5861" i="13" a="1"/>
  <c r="M5861" i="13" s="1"/>
  <c r="K5861" i="13" s="1"/>
  <c r="M5862" i="13" a="1"/>
  <c r="M5862" i="13" s="1"/>
  <c r="K5862" i="13" s="1"/>
  <c r="M5863" i="13" a="1"/>
  <c r="M5863" i="13" s="1"/>
  <c r="K5863" i="13" s="1"/>
  <c r="M5864" i="13" a="1"/>
  <c r="M5864" i="13" s="1"/>
  <c r="K5864" i="13" s="1"/>
  <c r="M5865" i="13" a="1"/>
  <c r="M5865" i="13" s="1"/>
  <c r="K5865" i="13" s="1"/>
  <c r="M5866" i="13" a="1"/>
  <c r="M5866" i="13" s="1"/>
  <c r="K5866" i="13" s="1"/>
  <c r="M5867" i="13" a="1"/>
  <c r="M5867" i="13" s="1"/>
  <c r="K5867" i="13" s="1"/>
  <c r="M5868" i="13" a="1"/>
  <c r="M5868" i="13" s="1"/>
  <c r="K5868" i="13" s="1"/>
  <c r="M5869" i="13" a="1"/>
  <c r="M5869" i="13" s="1"/>
  <c r="K5869" i="13" s="1"/>
  <c r="M5870" i="13" a="1"/>
  <c r="M5870" i="13" s="1"/>
  <c r="K5870" i="13" s="1"/>
  <c r="M5871" i="13" a="1"/>
  <c r="M5871" i="13" s="1"/>
  <c r="K5871" i="13" s="1"/>
  <c r="M5872" i="13" a="1"/>
  <c r="M5872" i="13" s="1"/>
  <c r="K5872" i="13" s="1"/>
  <c r="M5873" i="13" a="1"/>
  <c r="M5873" i="13" s="1"/>
  <c r="K5873" i="13" s="1"/>
  <c r="M5874" i="13" a="1"/>
  <c r="M5874" i="13" s="1"/>
  <c r="K5874" i="13" s="1"/>
  <c r="M5875" i="13" a="1"/>
  <c r="M5875" i="13" s="1"/>
  <c r="K5875" i="13" s="1"/>
  <c r="M5876" i="13" a="1"/>
  <c r="M5876" i="13" s="1"/>
  <c r="K5876" i="13" s="1"/>
  <c r="M5877" i="13" a="1"/>
  <c r="M5877" i="13" s="1"/>
  <c r="K5877" i="13" s="1"/>
  <c r="M5878" i="13" a="1"/>
  <c r="M5878" i="13" s="1"/>
  <c r="K5878" i="13" s="1"/>
  <c r="M5879" i="13" a="1"/>
  <c r="M5879" i="13" s="1"/>
  <c r="K5879" i="13" s="1"/>
  <c r="M5880" i="13" a="1"/>
  <c r="M5880" i="13" s="1"/>
  <c r="K5880" i="13" s="1"/>
  <c r="M5881" i="13" a="1"/>
  <c r="M5881" i="13" s="1"/>
  <c r="K5881" i="13" s="1"/>
  <c r="M5882" i="13" a="1"/>
  <c r="M5882" i="13" s="1"/>
  <c r="K5882" i="13" s="1"/>
  <c r="M5883" i="13" a="1"/>
  <c r="M5883" i="13" s="1"/>
  <c r="K5883" i="13" s="1"/>
  <c r="M5884" i="13" a="1"/>
  <c r="M5884" i="13" s="1"/>
  <c r="K5884" i="13" s="1"/>
  <c r="M5885" i="13" a="1"/>
  <c r="M5885" i="13" s="1"/>
  <c r="K5885" i="13" s="1"/>
  <c r="M5886" i="13" a="1"/>
  <c r="M5886" i="13" s="1"/>
  <c r="K5886" i="13" s="1"/>
  <c r="M5887" i="13" a="1"/>
  <c r="M5887" i="13" s="1"/>
  <c r="K5887" i="13" s="1"/>
  <c r="M5888" i="13" a="1"/>
  <c r="M5888" i="13" s="1"/>
  <c r="K5888" i="13" s="1"/>
  <c r="M5889" i="13" a="1"/>
  <c r="M5889" i="13" s="1"/>
  <c r="K5889" i="13" s="1"/>
  <c r="M5890" i="13" a="1"/>
  <c r="M5890" i="13" s="1"/>
  <c r="K5890" i="13" s="1"/>
  <c r="M5891" i="13" a="1"/>
  <c r="M5891" i="13" s="1"/>
  <c r="K5891" i="13" s="1"/>
  <c r="M5892" i="13" a="1"/>
  <c r="M5892" i="13" s="1"/>
  <c r="K5892" i="13" s="1"/>
  <c r="M5893" i="13" a="1"/>
  <c r="M5893" i="13" s="1"/>
  <c r="K5893" i="13" s="1"/>
  <c r="M5894" i="13" a="1"/>
  <c r="M5894" i="13" s="1"/>
  <c r="K5894" i="13" s="1"/>
  <c r="M5895" i="13" a="1"/>
  <c r="M5895" i="13" s="1"/>
  <c r="K5895" i="13" s="1"/>
  <c r="M5896" i="13" a="1"/>
  <c r="M5896" i="13" s="1"/>
  <c r="K5896" i="13" s="1"/>
  <c r="M5897" i="13" a="1"/>
  <c r="M5897" i="13" s="1"/>
  <c r="K5897" i="13" s="1"/>
  <c r="M5898" i="13" a="1"/>
  <c r="M5898" i="13" s="1"/>
  <c r="K5898" i="13" s="1"/>
  <c r="M5899" i="13" a="1"/>
  <c r="M5899" i="13" s="1"/>
  <c r="K5899" i="13" s="1"/>
  <c r="M5900" i="13" a="1"/>
  <c r="M5900" i="13" s="1"/>
  <c r="K5900" i="13" s="1"/>
  <c r="M5901" i="13" a="1"/>
  <c r="M5901" i="13" s="1"/>
  <c r="K5901" i="13" s="1"/>
  <c r="M5902" i="13" a="1"/>
  <c r="M5902" i="13" s="1"/>
  <c r="K5902" i="13" s="1"/>
  <c r="M5903" i="13" a="1"/>
  <c r="M5903" i="13" s="1"/>
  <c r="K5903" i="13" s="1"/>
  <c r="M5904" i="13" a="1"/>
  <c r="M5904" i="13" s="1"/>
  <c r="K5904" i="13" s="1"/>
  <c r="M5905" i="13" a="1"/>
  <c r="M5905" i="13" s="1"/>
  <c r="K5905" i="13" s="1"/>
  <c r="M5906" i="13" a="1"/>
  <c r="M5906" i="13" s="1"/>
  <c r="K5906" i="13" s="1"/>
  <c r="M5907" i="13" a="1"/>
  <c r="M5907" i="13" s="1"/>
  <c r="K5907" i="13" s="1"/>
  <c r="M5908" i="13" a="1"/>
  <c r="M5908" i="13" s="1"/>
  <c r="K5908" i="13" s="1"/>
  <c r="M5909" i="13" a="1"/>
  <c r="M5909" i="13" s="1"/>
  <c r="K5909" i="13" s="1"/>
  <c r="M5910" i="13" a="1"/>
  <c r="M5910" i="13" s="1"/>
  <c r="K5910" i="13" s="1"/>
  <c r="M5911" i="13" a="1"/>
  <c r="M5911" i="13" s="1"/>
  <c r="K5911" i="13" s="1"/>
  <c r="M5912" i="13" a="1"/>
  <c r="M5912" i="13" s="1"/>
  <c r="K5912" i="13" s="1"/>
  <c r="M5913" i="13" a="1"/>
  <c r="M5913" i="13" s="1"/>
  <c r="K5913" i="13" s="1"/>
  <c r="M5914" i="13" a="1"/>
  <c r="M5914" i="13" s="1"/>
  <c r="K5914" i="13" s="1"/>
  <c r="M5915" i="13" a="1"/>
  <c r="M5915" i="13" s="1"/>
  <c r="K5915" i="13" s="1"/>
  <c r="M5916" i="13" a="1"/>
  <c r="M5916" i="13" s="1"/>
  <c r="K5916" i="13" s="1"/>
  <c r="M5917" i="13" a="1"/>
  <c r="M5917" i="13" s="1"/>
  <c r="K5917" i="13" s="1"/>
  <c r="M5918" i="13" a="1"/>
  <c r="M5918" i="13" s="1"/>
  <c r="K5918" i="13" s="1"/>
  <c r="M5919" i="13" a="1"/>
  <c r="M5919" i="13" s="1"/>
  <c r="K5919" i="13" s="1"/>
  <c r="M5920" i="13" a="1"/>
  <c r="M5920" i="13" s="1"/>
  <c r="K5920" i="13" s="1"/>
  <c r="M5921" i="13" a="1"/>
  <c r="M5921" i="13" s="1"/>
  <c r="K5921" i="13" s="1"/>
  <c r="M5922" i="13" a="1"/>
  <c r="M5922" i="13" s="1"/>
  <c r="K5922" i="13" s="1"/>
  <c r="M5923" i="13" a="1"/>
  <c r="M5923" i="13" s="1"/>
  <c r="K5923" i="13" s="1"/>
  <c r="M5924" i="13" a="1"/>
  <c r="M5924" i="13" s="1"/>
  <c r="K5924" i="13" s="1"/>
  <c r="M5925" i="13" a="1"/>
  <c r="M5925" i="13" s="1"/>
  <c r="K5925" i="13" s="1"/>
  <c r="M5926" i="13" a="1"/>
  <c r="M5926" i="13" s="1"/>
  <c r="K5926" i="13" s="1"/>
  <c r="M5927" i="13" a="1"/>
  <c r="M5927" i="13" s="1"/>
  <c r="K5927" i="13" s="1"/>
  <c r="M5928" i="13" a="1"/>
  <c r="M5928" i="13" s="1"/>
  <c r="K5928" i="13" s="1"/>
  <c r="M5929" i="13" a="1"/>
  <c r="M5929" i="13" s="1"/>
  <c r="K5929" i="13" s="1"/>
  <c r="M5930" i="13" a="1"/>
  <c r="M5930" i="13" s="1"/>
  <c r="K5930" i="13" s="1"/>
  <c r="M5931" i="13" a="1"/>
  <c r="M5931" i="13" s="1"/>
  <c r="K5931" i="13" s="1"/>
  <c r="M5932" i="13" a="1"/>
  <c r="M5932" i="13" s="1"/>
  <c r="K5932" i="13" s="1"/>
  <c r="M5933" i="13" a="1"/>
  <c r="M5933" i="13" s="1"/>
  <c r="K5933" i="13" s="1"/>
  <c r="M5934" i="13" a="1"/>
  <c r="M5934" i="13" s="1"/>
  <c r="K5934" i="13" s="1"/>
  <c r="M5935" i="13" a="1"/>
  <c r="M5935" i="13" s="1"/>
  <c r="K5935" i="13" s="1"/>
  <c r="M5936" i="13" a="1"/>
  <c r="M5936" i="13" s="1"/>
  <c r="K5936" i="13" s="1"/>
  <c r="M5937" i="13" a="1"/>
  <c r="M5937" i="13" s="1"/>
  <c r="K5937" i="13" s="1"/>
  <c r="M5938" i="13" a="1"/>
  <c r="M5938" i="13" s="1"/>
  <c r="K5938" i="13" s="1"/>
  <c r="M5939" i="13" a="1"/>
  <c r="M5939" i="13" s="1"/>
  <c r="K5939" i="13" s="1"/>
  <c r="M5940" i="13" a="1"/>
  <c r="M5940" i="13" s="1"/>
  <c r="K5940" i="13" s="1"/>
  <c r="M5941" i="13" a="1"/>
  <c r="M5941" i="13" s="1"/>
  <c r="K5941" i="13" s="1"/>
  <c r="M5942" i="13" a="1"/>
  <c r="M5942" i="13" s="1"/>
  <c r="K5942" i="13" s="1"/>
  <c r="M5943" i="13" a="1"/>
  <c r="M5943" i="13" s="1"/>
  <c r="K5943" i="13" s="1"/>
  <c r="M5944" i="13" a="1"/>
  <c r="M5944" i="13" s="1"/>
  <c r="K5944" i="13" s="1"/>
  <c r="M5945" i="13" a="1"/>
  <c r="M5945" i="13" s="1"/>
  <c r="K5945" i="13" s="1"/>
  <c r="M5946" i="13" a="1"/>
  <c r="M5946" i="13" s="1"/>
  <c r="K5946" i="13" s="1"/>
  <c r="M5947" i="13" a="1"/>
  <c r="M5947" i="13" s="1"/>
  <c r="K5947" i="13" s="1"/>
  <c r="M5948" i="13" a="1"/>
  <c r="M5948" i="13" s="1"/>
  <c r="K5948" i="13" s="1"/>
  <c r="M5949" i="13" a="1"/>
  <c r="M5949" i="13" s="1"/>
  <c r="K5949" i="13" s="1"/>
  <c r="M5950" i="13" a="1"/>
  <c r="M5950" i="13" s="1"/>
  <c r="K5950" i="13" s="1"/>
  <c r="M5951" i="13" a="1"/>
  <c r="M5951" i="13" s="1"/>
  <c r="K5951" i="13" s="1"/>
  <c r="M5952" i="13" a="1"/>
  <c r="M5952" i="13" s="1"/>
  <c r="K5952" i="13" s="1"/>
  <c r="M5953" i="13" a="1"/>
  <c r="M5953" i="13" s="1"/>
  <c r="K5953" i="13" s="1"/>
  <c r="M5954" i="13" a="1"/>
  <c r="M5954" i="13" s="1"/>
  <c r="K5954" i="13" s="1"/>
  <c r="M5955" i="13" a="1"/>
  <c r="M5955" i="13" s="1"/>
  <c r="K5955" i="13" s="1"/>
  <c r="M5956" i="13" a="1"/>
  <c r="M5956" i="13" s="1"/>
  <c r="K5956" i="13" s="1"/>
  <c r="M5957" i="13" a="1"/>
  <c r="M5957" i="13" s="1"/>
  <c r="K5957" i="13" s="1"/>
  <c r="M5958" i="13" a="1"/>
  <c r="M5958" i="13" s="1"/>
  <c r="K5958" i="13" s="1"/>
  <c r="M5959" i="13" a="1"/>
  <c r="M5959" i="13" s="1"/>
  <c r="K5959" i="13" s="1"/>
  <c r="M5960" i="13" a="1"/>
  <c r="M5960" i="13" s="1"/>
  <c r="K5960" i="13" s="1"/>
  <c r="M5961" i="13" a="1"/>
  <c r="M5961" i="13" s="1"/>
  <c r="K5961" i="13" s="1"/>
  <c r="M5962" i="13" a="1"/>
  <c r="M5962" i="13" s="1"/>
  <c r="K5962" i="13" s="1"/>
  <c r="M5963" i="13" a="1"/>
  <c r="M5963" i="13" s="1"/>
  <c r="K5963" i="13" s="1"/>
  <c r="M5964" i="13" a="1"/>
  <c r="M5964" i="13" s="1"/>
  <c r="K5964" i="13" s="1"/>
  <c r="M5965" i="13" a="1"/>
  <c r="M5965" i="13" s="1"/>
  <c r="K5965" i="13" s="1"/>
  <c r="M5966" i="13" a="1"/>
  <c r="M5966" i="13" s="1"/>
  <c r="K5966" i="13" s="1"/>
  <c r="M5967" i="13" a="1"/>
  <c r="M5967" i="13" s="1"/>
  <c r="K5967" i="13" s="1"/>
  <c r="M5968" i="13" a="1"/>
  <c r="M5968" i="13" s="1"/>
  <c r="K5968" i="13" s="1"/>
  <c r="M5969" i="13" a="1"/>
  <c r="M5969" i="13" s="1"/>
  <c r="K5969" i="13" s="1"/>
  <c r="M5970" i="13" a="1"/>
  <c r="M5970" i="13" s="1"/>
  <c r="K5970" i="13" s="1"/>
  <c r="M5971" i="13" a="1"/>
  <c r="M5971" i="13" s="1"/>
  <c r="K5971" i="13" s="1"/>
  <c r="M5972" i="13" a="1"/>
  <c r="M5972" i="13" s="1"/>
  <c r="K5972" i="13" s="1"/>
  <c r="M5973" i="13" a="1"/>
  <c r="M5973" i="13" s="1"/>
  <c r="K5973" i="13" s="1"/>
  <c r="M5974" i="13" a="1"/>
  <c r="M5974" i="13" s="1"/>
  <c r="K5974" i="13" s="1"/>
  <c r="M5975" i="13" a="1"/>
  <c r="M5975" i="13" s="1"/>
  <c r="K5975" i="13" s="1"/>
  <c r="M5976" i="13" a="1"/>
  <c r="M5976" i="13" s="1"/>
  <c r="K5976" i="13" s="1"/>
  <c r="M5977" i="13" a="1"/>
  <c r="M5977" i="13" s="1"/>
  <c r="K5977" i="13" s="1"/>
  <c r="M5978" i="13" a="1"/>
  <c r="M5978" i="13" s="1"/>
  <c r="K5978" i="13" s="1"/>
  <c r="M5979" i="13" a="1"/>
  <c r="M5979" i="13" s="1"/>
  <c r="K5979" i="13" s="1"/>
  <c r="M5980" i="13" a="1"/>
  <c r="M5980" i="13" s="1"/>
  <c r="K5980" i="13" s="1"/>
  <c r="M5981" i="13" a="1"/>
  <c r="M5981" i="13" s="1"/>
  <c r="K5981" i="13" s="1"/>
  <c r="M5982" i="13" a="1"/>
  <c r="M5982" i="13" s="1"/>
  <c r="K5982" i="13" s="1"/>
  <c r="M5983" i="13" a="1"/>
  <c r="M5983" i="13" s="1"/>
  <c r="K5983" i="13" s="1"/>
  <c r="M5984" i="13" a="1"/>
  <c r="M5984" i="13" s="1"/>
  <c r="K5984" i="13" s="1"/>
  <c r="M5985" i="13" a="1"/>
  <c r="M5985" i="13" s="1"/>
  <c r="K5985" i="13" s="1"/>
  <c r="M5986" i="13" a="1"/>
  <c r="M5986" i="13" s="1"/>
  <c r="K5986" i="13" s="1"/>
  <c r="M5987" i="13" a="1"/>
  <c r="M5987" i="13" s="1"/>
  <c r="K5987" i="13" s="1"/>
  <c r="M5988" i="13" a="1"/>
  <c r="M5988" i="13" s="1"/>
  <c r="K5988" i="13" s="1"/>
  <c r="M5989" i="13" a="1"/>
  <c r="M5989" i="13" s="1"/>
  <c r="K5989" i="13" s="1"/>
  <c r="M5990" i="13" a="1"/>
  <c r="M5990" i="13" s="1"/>
  <c r="K5990" i="13" s="1"/>
  <c r="M5991" i="13" a="1"/>
  <c r="M5991" i="13" s="1"/>
  <c r="K5991" i="13" s="1"/>
  <c r="M5992" i="13" a="1"/>
  <c r="M5992" i="13" s="1"/>
  <c r="K5992" i="13" s="1"/>
  <c r="M5993" i="13" a="1"/>
  <c r="M5993" i="13" s="1"/>
  <c r="K5993" i="13" s="1"/>
  <c r="M5994" i="13" a="1"/>
  <c r="M5994" i="13" s="1"/>
  <c r="K5994" i="13" s="1"/>
  <c r="M5995" i="13" a="1"/>
  <c r="M5995" i="13" s="1"/>
  <c r="K5995" i="13" s="1"/>
  <c r="M5996" i="13" a="1"/>
  <c r="M5996" i="13" s="1"/>
  <c r="K5996" i="13" s="1"/>
  <c r="M5997" i="13" a="1"/>
  <c r="M5997" i="13" s="1"/>
  <c r="K5997" i="13" s="1"/>
  <c r="M5998" i="13" a="1"/>
  <c r="M5998" i="13" s="1"/>
  <c r="K5998" i="13" s="1"/>
  <c r="M5999" i="13" a="1"/>
  <c r="M5999" i="13" s="1"/>
  <c r="K5999" i="13" s="1"/>
  <c r="M6000" i="13" a="1"/>
  <c r="M6000" i="13" s="1"/>
  <c r="K6000" i="13" s="1"/>
  <c r="M6001" i="13" a="1"/>
  <c r="M6001" i="13" s="1"/>
  <c r="K6001" i="13" s="1"/>
  <c r="M6002" i="13" a="1"/>
  <c r="M6002" i="13" s="1"/>
  <c r="K6002" i="13" s="1"/>
  <c r="M6003" i="13" a="1"/>
  <c r="M6003" i="13" s="1"/>
  <c r="K6003" i="13" s="1"/>
  <c r="M6004" i="13" a="1"/>
  <c r="M6004" i="13" s="1"/>
  <c r="K6004" i="13" s="1"/>
  <c r="M6005" i="13" a="1"/>
  <c r="M6005" i="13" s="1"/>
  <c r="K6005" i="13" s="1"/>
  <c r="M6006" i="13" a="1"/>
  <c r="M6006" i="13" s="1"/>
  <c r="K6006" i="13" s="1"/>
  <c r="M6007" i="13" a="1"/>
  <c r="M6007" i="13" s="1"/>
  <c r="K6007" i="13" s="1"/>
  <c r="M6008" i="13" a="1"/>
  <c r="M6008" i="13" s="1"/>
  <c r="K6008" i="13" s="1"/>
  <c r="M6009" i="13" a="1"/>
  <c r="M6009" i="13" s="1"/>
  <c r="K6009" i="13" s="1"/>
  <c r="M6010" i="13" a="1"/>
  <c r="M6010" i="13" s="1"/>
  <c r="K6010" i="13" s="1"/>
  <c r="M6011" i="13" a="1"/>
  <c r="M6011" i="13" s="1"/>
  <c r="K6011" i="13" s="1"/>
  <c r="M6012" i="13" a="1"/>
  <c r="M6012" i="13" s="1"/>
  <c r="K6012" i="13" s="1"/>
  <c r="M6013" i="13" a="1"/>
  <c r="M6013" i="13" s="1"/>
  <c r="K6013" i="13" s="1"/>
  <c r="M6014" i="13" a="1"/>
  <c r="M6014" i="13" s="1"/>
  <c r="K6014" i="13" s="1"/>
  <c r="M6015" i="13" a="1"/>
  <c r="M6015" i="13" s="1"/>
  <c r="K6015" i="13" s="1"/>
  <c r="M6016" i="13" a="1"/>
  <c r="M6016" i="13" s="1"/>
  <c r="K6016" i="13" s="1"/>
  <c r="M6017" i="13" a="1"/>
  <c r="M6017" i="13" s="1"/>
  <c r="K6017" i="13" s="1"/>
  <c r="M6018" i="13" a="1"/>
  <c r="M6018" i="13" s="1"/>
  <c r="K6018" i="13" s="1"/>
  <c r="M6019" i="13" a="1"/>
  <c r="M6019" i="13" s="1"/>
  <c r="K6019" i="13" s="1"/>
  <c r="M6020" i="13" a="1"/>
  <c r="M6020" i="13" s="1"/>
  <c r="K6020" i="13" s="1"/>
  <c r="M6021" i="13" a="1"/>
  <c r="M6021" i="13" s="1"/>
  <c r="K6021" i="13" s="1"/>
  <c r="M6022" i="13" a="1"/>
  <c r="M6022" i="13" s="1"/>
  <c r="K6022" i="13" s="1"/>
  <c r="M6023" i="13" a="1"/>
  <c r="M6023" i="13" s="1"/>
  <c r="K6023" i="13" s="1"/>
  <c r="M6024" i="13" a="1"/>
  <c r="M6024" i="13" s="1"/>
  <c r="K6024" i="13" s="1"/>
  <c r="M6025" i="13" a="1"/>
  <c r="M6025" i="13" s="1"/>
  <c r="K6025" i="13" s="1"/>
  <c r="M6026" i="13" a="1"/>
  <c r="M6026" i="13" s="1"/>
  <c r="K6026" i="13" s="1"/>
  <c r="M6027" i="13" a="1"/>
  <c r="M6027" i="13" s="1"/>
  <c r="K6027" i="13" s="1"/>
  <c r="M6028" i="13" a="1"/>
  <c r="M6028" i="13" s="1"/>
  <c r="K6028" i="13" s="1"/>
  <c r="M6029" i="13" a="1"/>
  <c r="M6029" i="13" s="1"/>
  <c r="K6029" i="13" s="1"/>
  <c r="M6030" i="13" a="1"/>
  <c r="M6030" i="13" s="1"/>
  <c r="K6030" i="13" s="1"/>
  <c r="M6031" i="13" a="1"/>
  <c r="M6031" i="13" s="1"/>
  <c r="K6031" i="13" s="1"/>
  <c r="M6032" i="13" a="1"/>
  <c r="M6032" i="13" s="1"/>
  <c r="K6032" i="13" s="1"/>
  <c r="M6033" i="13" a="1"/>
  <c r="M6033" i="13" s="1"/>
  <c r="K6033" i="13" s="1"/>
  <c r="M6034" i="13" a="1"/>
  <c r="M6034" i="13" s="1"/>
  <c r="K6034" i="13" s="1"/>
  <c r="M6035" i="13" a="1"/>
  <c r="M6035" i="13" s="1"/>
  <c r="K6035" i="13" s="1"/>
  <c r="M6036" i="13" a="1"/>
  <c r="M6036" i="13" s="1"/>
  <c r="K6036" i="13" s="1"/>
  <c r="M6037" i="13" a="1"/>
  <c r="M6037" i="13" s="1"/>
  <c r="K6037" i="13" s="1"/>
  <c r="M6038" i="13" a="1"/>
  <c r="M6038" i="13" s="1"/>
  <c r="K6038" i="13" s="1"/>
  <c r="M6039" i="13" a="1"/>
  <c r="M6039" i="13" s="1"/>
  <c r="K6039" i="13" s="1"/>
  <c r="M6040" i="13" a="1"/>
  <c r="M6040" i="13" s="1"/>
  <c r="K6040" i="13" s="1"/>
  <c r="M6041" i="13" a="1"/>
  <c r="M6041" i="13" s="1"/>
  <c r="K6041" i="13" s="1"/>
  <c r="M6042" i="13" a="1"/>
  <c r="M6042" i="13" s="1"/>
  <c r="K6042" i="13" s="1"/>
  <c r="M6043" i="13" a="1"/>
  <c r="M6043" i="13" s="1"/>
  <c r="K6043" i="13" s="1"/>
  <c r="M6044" i="13" a="1"/>
  <c r="M6044" i="13" s="1"/>
  <c r="K6044" i="13" s="1"/>
  <c r="M6045" i="13" a="1"/>
  <c r="M6045" i="13" s="1"/>
  <c r="K6045" i="13" s="1"/>
  <c r="M6046" i="13" a="1"/>
  <c r="M6046" i="13" s="1"/>
  <c r="K6046" i="13" s="1"/>
  <c r="M6047" i="13" a="1"/>
  <c r="M6047" i="13" s="1"/>
  <c r="K6047" i="13" s="1"/>
  <c r="M6048" i="13" a="1"/>
  <c r="M6048" i="13" s="1"/>
  <c r="K6048" i="13" s="1"/>
  <c r="M6049" i="13" a="1"/>
  <c r="M6049" i="13" s="1"/>
  <c r="K6049" i="13" s="1"/>
  <c r="M6050" i="13" a="1"/>
  <c r="M6050" i="13" s="1"/>
  <c r="K6050" i="13" s="1"/>
  <c r="M6051" i="13" a="1"/>
  <c r="M6051" i="13" s="1"/>
  <c r="K6051" i="13" s="1"/>
  <c r="M6052" i="13" a="1"/>
  <c r="M6052" i="13" s="1"/>
  <c r="K6052" i="13" s="1"/>
  <c r="M6053" i="13" a="1"/>
  <c r="M6053" i="13" s="1"/>
  <c r="K6053" i="13" s="1"/>
  <c r="M6054" i="13" a="1"/>
  <c r="M6054" i="13" s="1"/>
  <c r="K6054" i="13" s="1"/>
  <c r="M6055" i="13" a="1"/>
  <c r="M6055" i="13" s="1"/>
  <c r="K6055" i="13" s="1"/>
  <c r="M6056" i="13" a="1"/>
  <c r="M6056" i="13" s="1"/>
  <c r="K6056" i="13" s="1"/>
  <c r="M6057" i="13" a="1"/>
  <c r="M6057" i="13" s="1"/>
  <c r="K6057" i="13" s="1"/>
  <c r="M6058" i="13" a="1"/>
  <c r="M6058" i="13" s="1"/>
  <c r="K6058" i="13" s="1"/>
  <c r="M6059" i="13" a="1"/>
  <c r="M6059" i="13" s="1"/>
  <c r="K6059" i="13" s="1"/>
  <c r="M6060" i="13" a="1"/>
  <c r="M6060" i="13" s="1"/>
  <c r="K6060" i="13" s="1"/>
  <c r="M6061" i="13" a="1"/>
  <c r="M6061" i="13" s="1"/>
  <c r="K6061" i="13" s="1"/>
  <c r="M6062" i="13" a="1"/>
  <c r="M6062" i="13" s="1"/>
  <c r="K6062" i="13" s="1"/>
  <c r="M6063" i="13" a="1"/>
  <c r="M6063" i="13" s="1"/>
  <c r="K6063" i="13" s="1"/>
  <c r="M6064" i="13" a="1"/>
  <c r="M6064" i="13" s="1"/>
  <c r="K6064" i="13" s="1"/>
  <c r="M6065" i="13" a="1"/>
  <c r="M6065" i="13" s="1"/>
  <c r="K6065" i="13" s="1"/>
  <c r="M6066" i="13" a="1"/>
  <c r="M6066" i="13" s="1"/>
  <c r="K6066" i="13" s="1"/>
  <c r="M6067" i="13" a="1"/>
  <c r="M6067" i="13" s="1"/>
  <c r="K6067" i="13" s="1"/>
  <c r="M6068" i="13" a="1"/>
  <c r="M6068" i="13" s="1"/>
  <c r="K6068" i="13" s="1"/>
  <c r="M6069" i="13" a="1"/>
  <c r="M6069" i="13" s="1"/>
  <c r="K6069" i="13" s="1"/>
  <c r="M6070" i="13" a="1"/>
  <c r="M6070" i="13" s="1"/>
  <c r="K6070" i="13" s="1"/>
  <c r="M6071" i="13" a="1"/>
  <c r="M6071" i="13" s="1"/>
  <c r="K6071" i="13" s="1"/>
  <c r="M6072" i="13" a="1"/>
  <c r="M6072" i="13" s="1"/>
  <c r="K6072" i="13" s="1"/>
  <c r="M6073" i="13" a="1"/>
  <c r="M6073" i="13" s="1"/>
  <c r="K6073" i="13" s="1"/>
  <c r="M6074" i="13" a="1"/>
  <c r="M6074" i="13" s="1"/>
  <c r="K6074" i="13" s="1"/>
  <c r="M6075" i="13" a="1"/>
  <c r="M6075" i="13" s="1"/>
  <c r="K6075" i="13" s="1"/>
  <c r="M6076" i="13" a="1"/>
  <c r="M6076" i="13" s="1"/>
  <c r="K6076" i="13" s="1"/>
  <c r="M6077" i="13" a="1"/>
  <c r="M6077" i="13" s="1"/>
  <c r="K6077" i="13" s="1"/>
  <c r="M6078" i="13" a="1"/>
  <c r="M6078" i="13" s="1"/>
  <c r="K6078" i="13" s="1"/>
  <c r="M6079" i="13" a="1"/>
  <c r="M6079" i="13" s="1"/>
  <c r="K6079" i="13" s="1"/>
  <c r="M6080" i="13" a="1"/>
  <c r="M6080" i="13" s="1"/>
  <c r="K6080" i="13" s="1"/>
  <c r="M6081" i="13" a="1"/>
  <c r="M6081" i="13" s="1"/>
  <c r="K6081" i="13" s="1"/>
  <c r="M6082" i="13" a="1"/>
  <c r="M6082" i="13" s="1"/>
  <c r="K6082" i="13" s="1"/>
  <c r="M6083" i="13" a="1"/>
  <c r="M6083" i="13" s="1"/>
  <c r="K6083" i="13" s="1"/>
  <c r="M6084" i="13" a="1"/>
  <c r="M6084" i="13" s="1"/>
  <c r="K6084" i="13" s="1"/>
  <c r="M6085" i="13" a="1"/>
  <c r="M6085" i="13" s="1"/>
  <c r="K6085" i="13" s="1"/>
  <c r="M6086" i="13" a="1"/>
  <c r="M6086" i="13" s="1"/>
  <c r="K6086" i="13" s="1"/>
  <c r="M6087" i="13" a="1"/>
  <c r="M6087" i="13" s="1"/>
  <c r="K6087" i="13" s="1"/>
  <c r="M6088" i="13" a="1"/>
  <c r="M6088" i="13" s="1"/>
  <c r="K6088" i="13" s="1"/>
  <c r="M6089" i="13" a="1"/>
  <c r="M6089" i="13" s="1"/>
  <c r="K6089" i="13" s="1"/>
  <c r="M6090" i="13" a="1"/>
  <c r="M6090" i="13" s="1"/>
  <c r="K6090" i="13" s="1"/>
  <c r="M6091" i="13" a="1"/>
  <c r="M6091" i="13" s="1"/>
  <c r="K6091" i="13" s="1"/>
  <c r="M6092" i="13" a="1"/>
  <c r="M6092" i="13" s="1"/>
  <c r="K6092" i="13" s="1"/>
  <c r="M6093" i="13" a="1"/>
  <c r="M6093" i="13" s="1"/>
  <c r="K6093" i="13" s="1"/>
  <c r="M6094" i="13" a="1"/>
  <c r="M6094" i="13" s="1"/>
  <c r="K6094" i="13" s="1"/>
  <c r="M6095" i="13" a="1"/>
  <c r="M6095" i="13" s="1"/>
  <c r="K6095" i="13" s="1"/>
  <c r="M6096" i="13" a="1"/>
  <c r="M6096" i="13" s="1"/>
  <c r="K6096" i="13" s="1"/>
  <c r="M6097" i="13" a="1"/>
  <c r="M6097" i="13" s="1"/>
  <c r="K6097" i="13" s="1"/>
  <c r="M6098" i="13" a="1"/>
  <c r="M6098" i="13" s="1"/>
  <c r="K6098" i="13" s="1"/>
  <c r="M6099" i="13" a="1"/>
  <c r="M6099" i="13" s="1"/>
  <c r="K6099" i="13" s="1"/>
  <c r="M6100" i="13" a="1"/>
  <c r="M6100" i="13" s="1"/>
  <c r="K6100" i="13" s="1"/>
  <c r="M6101" i="13" a="1"/>
  <c r="M6101" i="13" s="1"/>
  <c r="K6101" i="13" s="1"/>
  <c r="M6102" i="13" a="1"/>
  <c r="M6102" i="13" s="1"/>
  <c r="K6102" i="13" s="1"/>
  <c r="M6103" i="13" a="1"/>
  <c r="M6103" i="13" s="1"/>
  <c r="K6103" i="13" s="1"/>
  <c r="M6104" i="13" a="1"/>
  <c r="M6104" i="13" s="1"/>
  <c r="K6104" i="13" s="1"/>
  <c r="M6105" i="13" a="1"/>
  <c r="M6105" i="13" s="1"/>
  <c r="K6105" i="13" s="1"/>
  <c r="M6106" i="13" a="1"/>
  <c r="M6106" i="13" s="1"/>
  <c r="K6106" i="13" s="1"/>
  <c r="M6107" i="13" a="1"/>
  <c r="M6107" i="13" s="1"/>
  <c r="K6107" i="13" s="1"/>
  <c r="M6108" i="13" a="1"/>
  <c r="M6108" i="13" s="1"/>
  <c r="K6108" i="13" s="1"/>
  <c r="M6109" i="13" a="1"/>
  <c r="M6109" i="13" s="1"/>
  <c r="K6109" i="13" s="1"/>
  <c r="M6110" i="13" a="1"/>
  <c r="M6110" i="13" s="1"/>
  <c r="K6110" i="13" s="1"/>
  <c r="M6111" i="13" a="1"/>
  <c r="M6111" i="13" s="1"/>
  <c r="K6111" i="13" s="1"/>
  <c r="M6112" i="13" a="1"/>
  <c r="M6112" i="13" s="1"/>
  <c r="K6112" i="13" s="1"/>
  <c r="M6113" i="13" a="1"/>
  <c r="M6113" i="13" s="1"/>
  <c r="K6113" i="13" s="1"/>
  <c r="M6114" i="13" a="1"/>
  <c r="M6114" i="13" s="1"/>
  <c r="K6114" i="13" s="1"/>
  <c r="M6115" i="13" a="1"/>
  <c r="M6115" i="13" s="1"/>
  <c r="K6115" i="13" s="1"/>
  <c r="M6116" i="13" a="1"/>
  <c r="M6116" i="13" s="1"/>
  <c r="K6116" i="13" s="1"/>
  <c r="M6117" i="13" a="1"/>
  <c r="M6117" i="13" s="1"/>
  <c r="K6117" i="13" s="1"/>
  <c r="M6118" i="13" a="1"/>
  <c r="M6118" i="13" s="1"/>
  <c r="K6118" i="13" s="1"/>
  <c r="M6119" i="13" a="1"/>
  <c r="M6119" i="13" s="1"/>
  <c r="K6119" i="13" s="1"/>
  <c r="M6120" i="13" a="1"/>
  <c r="M6120" i="13" s="1"/>
  <c r="K6120" i="13" s="1"/>
  <c r="M6121" i="13" a="1"/>
  <c r="M6121" i="13" s="1"/>
  <c r="K6121" i="13" s="1"/>
  <c r="M6122" i="13" a="1"/>
  <c r="M6122" i="13" s="1"/>
  <c r="K6122" i="13" s="1"/>
  <c r="M6123" i="13" a="1"/>
  <c r="M6123" i="13" s="1"/>
  <c r="K6123" i="13" s="1"/>
  <c r="M6124" i="13" a="1"/>
  <c r="M6124" i="13" s="1"/>
  <c r="K6124" i="13" s="1"/>
  <c r="M6125" i="13" a="1"/>
  <c r="M6125" i="13" s="1"/>
  <c r="K6125" i="13" s="1"/>
  <c r="M6126" i="13" a="1"/>
  <c r="M6126" i="13" s="1"/>
  <c r="K6126" i="13" s="1"/>
  <c r="M6127" i="13" a="1"/>
  <c r="M6127" i="13" s="1"/>
  <c r="K6127" i="13" s="1"/>
  <c r="M6128" i="13" a="1"/>
  <c r="M6128" i="13" s="1"/>
  <c r="K6128" i="13" s="1"/>
  <c r="M6129" i="13" a="1"/>
  <c r="M6129" i="13" s="1"/>
  <c r="K6129" i="13" s="1"/>
  <c r="M6130" i="13" a="1"/>
  <c r="M6130" i="13" s="1"/>
  <c r="K6130" i="13" s="1"/>
  <c r="M6131" i="13" a="1"/>
  <c r="M6131" i="13" s="1"/>
  <c r="K6131" i="13" s="1"/>
  <c r="M6132" i="13" a="1"/>
  <c r="M6132" i="13" s="1"/>
  <c r="K6132" i="13" s="1"/>
  <c r="M6133" i="13" a="1"/>
  <c r="M6133" i="13" s="1"/>
  <c r="K6133" i="13" s="1"/>
  <c r="M6134" i="13" a="1"/>
  <c r="M6134" i="13" s="1"/>
  <c r="K6134" i="13" s="1"/>
  <c r="M6135" i="13" a="1"/>
  <c r="M6135" i="13" s="1"/>
  <c r="K6135" i="13" s="1"/>
  <c r="M6136" i="13" a="1"/>
  <c r="M6136" i="13" s="1"/>
  <c r="K6136" i="13" s="1"/>
  <c r="M6137" i="13" a="1"/>
  <c r="M6137" i="13" s="1"/>
  <c r="K6137" i="13" s="1"/>
  <c r="M6138" i="13" a="1"/>
  <c r="M6138" i="13" s="1"/>
  <c r="K6138" i="13" s="1"/>
  <c r="M6139" i="13" a="1"/>
  <c r="M6139" i="13" s="1"/>
  <c r="K6139" i="13" s="1"/>
  <c r="M6140" i="13" a="1"/>
  <c r="M6140" i="13" s="1"/>
  <c r="K6140" i="13" s="1"/>
  <c r="M6141" i="13" a="1"/>
  <c r="M6141" i="13" s="1"/>
  <c r="K6141" i="13" s="1"/>
  <c r="M6142" i="13" a="1"/>
  <c r="M6142" i="13" s="1"/>
  <c r="K6142" i="13" s="1"/>
  <c r="M6143" i="13" a="1"/>
  <c r="M6143" i="13" s="1"/>
  <c r="K6143" i="13" s="1"/>
  <c r="M6144" i="13" a="1"/>
  <c r="M6144" i="13" s="1"/>
  <c r="K6144" i="13" s="1"/>
  <c r="M6145" i="13" a="1"/>
  <c r="M6145" i="13" s="1"/>
  <c r="K6145" i="13" s="1"/>
  <c r="M6146" i="13" a="1"/>
  <c r="M6146" i="13" s="1"/>
  <c r="K6146" i="13" s="1"/>
  <c r="M6147" i="13" a="1"/>
  <c r="M6147" i="13" s="1"/>
  <c r="K6147" i="13" s="1"/>
  <c r="M6148" i="13" a="1"/>
  <c r="M6148" i="13" s="1"/>
  <c r="K6148" i="13" s="1"/>
  <c r="M6149" i="13" a="1"/>
  <c r="M6149" i="13" s="1"/>
  <c r="K6149" i="13" s="1"/>
  <c r="M6150" i="13" a="1"/>
  <c r="M6150" i="13" s="1"/>
  <c r="K6150" i="13" s="1"/>
  <c r="M6151" i="13" a="1"/>
  <c r="M6151" i="13" s="1"/>
  <c r="K6151" i="13" s="1"/>
  <c r="M6152" i="13" a="1"/>
  <c r="M6152" i="13" s="1"/>
  <c r="K6152" i="13" s="1"/>
  <c r="M6153" i="13" a="1"/>
  <c r="M6153" i="13" s="1"/>
  <c r="K6153" i="13" s="1"/>
  <c r="M6154" i="13" a="1"/>
  <c r="M6154" i="13" s="1"/>
  <c r="K6154" i="13" s="1"/>
  <c r="M6155" i="13" a="1"/>
  <c r="M6155" i="13" s="1"/>
  <c r="K6155" i="13" s="1"/>
  <c r="M6156" i="13" a="1"/>
  <c r="M6156" i="13" s="1"/>
  <c r="K6156" i="13" s="1"/>
  <c r="M6157" i="13" a="1"/>
  <c r="M6157" i="13" s="1"/>
  <c r="K6157" i="13" s="1"/>
  <c r="M6158" i="13" a="1"/>
  <c r="M6158" i="13" s="1"/>
  <c r="K6158" i="13" s="1"/>
  <c r="M6159" i="13" a="1"/>
  <c r="M6159" i="13" s="1"/>
  <c r="K6159" i="13" s="1"/>
  <c r="M6160" i="13" a="1"/>
  <c r="M6160" i="13" s="1"/>
  <c r="K6160" i="13" s="1"/>
  <c r="M6161" i="13" a="1"/>
  <c r="M6161" i="13" s="1"/>
  <c r="K6161" i="13" s="1"/>
  <c r="M6162" i="13" a="1"/>
  <c r="M6162" i="13" s="1"/>
  <c r="K6162" i="13" s="1"/>
  <c r="M6163" i="13" a="1"/>
  <c r="M6163" i="13" s="1"/>
  <c r="K6163" i="13" s="1"/>
  <c r="M6164" i="13" a="1"/>
  <c r="M6164" i="13" s="1"/>
  <c r="K6164" i="13" s="1"/>
  <c r="M6165" i="13" a="1"/>
  <c r="M6165" i="13" s="1"/>
  <c r="K6165" i="13" s="1"/>
  <c r="M6166" i="13" a="1"/>
  <c r="M6166" i="13" s="1"/>
  <c r="K6166" i="13" s="1"/>
  <c r="M6167" i="13" a="1"/>
  <c r="M6167" i="13" s="1"/>
  <c r="K6167" i="13" s="1"/>
  <c r="M6168" i="13" a="1"/>
  <c r="M6168" i="13" s="1"/>
  <c r="K6168" i="13" s="1"/>
  <c r="M6169" i="13" a="1"/>
  <c r="M6169" i="13" s="1"/>
  <c r="K6169" i="13" s="1"/>
  <c r="M6170" i="13" a="1"/>
  <c r="M6170" i="13" s="1"/>
  <c r="K6170" i="13" s="1"/>
  <c r="M6171" i="13" a="1"/>
  <c r="M6171" i="13" s="1"/>
  <c r="K6171" i="13" s="1"/>
  <c r="M6172" i="13" a="1"/>
  <c r="M6172" i="13" s="1"/>
  <c r="K6172" i="13" s="1"/>
  <c r="M6173" i="13" a="1"/>
  <c r="M6173" i="13" s="1"/>
  <c r="K6173" i="13" s="1"/>
  <c r="M6174" i="13" a="1"/>
  <c r="M6174" i="13" s="1"/>
  <c r="K6174" i="13" s="1"/>
  <c r="M6175" i="13" a="1"/>
  <c r="M6175" i="13" s="1"/>
  <c r="K6175" i="13" s="1"/>
  <c r="M6176" i="13" a="1"/>
  <c r="M6176" i="13" s="1"/>
  <c r="K6176" i="13" s="1"/>
  <c r="M6177" i="13" a="1"/>
  <c r="M6177" i="13" s="1"/>
  <c r="K6177" i="13" s="1"/>
  <c r="M6178" i="13" a="1"/>
  <c r="M6178" i="13" s="1"/>
  <c r="K6178" i="13" s="1"/>
  <c r="M6179" i="13" a="1"/>
  <c r="M6179" i="13" s="1"/>
  <c r="K6179" i="13" s="1"/>
  <c r="M6180" i="13" a="1"/>
  <c r="M6180" i="13" s="1"/>
  <c r="K6180" i="13" s="1"/>
  <c r="M6181" i="13" a="1"/>
  <c r="M6181" i="13" s="1"/>
  <c r="K6181" i="13" s="1"/>
  <c r="M6182" i="13" a="1"/>
  <c r="M6182" i="13" s="1"/>
  <c r="K6182" i="13" s="1"/>
  <c r="M6183" i="13" a="1"/>
  <c r="M6183" i="13" s="1"/>
  <c r="K6183" i="13" s="1"/>
  <c r="M6184" i="13" a="1"/>
  <c r="M6184" i="13" s="1"/>
  <c r="K6184" i="13" s="1"/>
  <c r="M6185" i="13" a="1"/>
  <c r="M6185" i="13" s="1"/>
  <c r="K6185" i="13" s="1"/>
  <c r="M6186" i="13" a="1"/>
  <c r="M6186" i="13" s="1"/>
  <c r="K6186" i="13" s="1"/>
  <c r="M6187" i="13" a="1"/>
  <c r="M6187" i="13" s="1"/>
  <c r="K6187" i="13" s="1"/>
  <c r="M6188" i="13" a="1"/>
  <c r="M6188" i="13" s="1"/>
  <c r="K6188" i="13" s="1"/>
  <c r="M6189" i="13" a="1"/>
  <c r="M6189" i="13" s="1"/>
  <c r="K6189" i="13" s="1"/>
  <c r="M6190" i="13" a="1"/>
  <c r="M6190" i="13" s="1"/>
  <c r="K6190" i="13" s="1"/>
  <c r="M6191" i="13" a="1"/>
  <c r="M6191" i="13" s="1"/>
  <c r="K6191" i="13" s="1"/>
  <c r="M6192" i="13" a="1"/>
  <c r="M6192" i="13" s="1"/>
  <c r="K6192" i="13" s="1"/>
  <c r="M6193" i="13" a="1"/>
  <c r="M6193" i="13" s="1"/>
  <c r="K6193" i="13" s="1"/>
  <c r="M6194" i="13" a="1"/>
  <c r="M6194" i="13" s="1"/>
  <c r="K6194" i="13" s="1"/>
  <c r="M6195" i="13" a="1"/>
  <c r="M6195" i="13" s="1"/>
  <c r="K6195" i="13" s="1"/>
  <c r="M6196" i="13" a="1"/>
  <c r="M6196" i="13" s="1"/>
  <c r="K6196" i="13" s="1"/>
  <c r="M6197" i="13" a="1"/>
  <c r="M6197" i="13" s="1"/>
  <c r="K6197" i="13" s="1"/>
  <c r="M6198" i="13" a="1"/>
  <c r="M6198" i="13" s="1"/>
  <c r="K6198" i="13" s="1"/>
  <c r="M6199" i="13" a="1"/>
  <c r="M6199" i="13" s="1"/>
  <c r="K6199" i="13" s="1"/>
  <c r="M6200" i="13" a="1"/>
  <c r="M6200" i="13" s="1"/>
  <c r="K6200" i="13" s="1"/>
  <c r="M6201" i="13" a="1"/>
  <c r="M6201" i="13" s="1"/>
  <c r="K6201" i="13" s="1"/>
  <c r="M6202" i="13" a="1"/>
  <c r="M6202" i="13" s="1"/>
  <c r="K6202" i="13" s="1"/>
  <c r="M6203" i="13" a="1"/>
  <c r="M6203" i="13" s="1"/>
  <c r="K6203" i="13" s="1"/>
  <c r="M6204" i="13" a="1"/>
  <c r="M6204" i="13" s="1"/>
  <c r="K6204" i="13" s="1"/>
  <c r="M6205" i="13" a="1"/>
  <c r="M6205" i="13" s="1"/>
  <c r="K6205" i="13" s="1"/>
  <c r="M6206" i="13" a="1"/>
  <c r="M6206" i="13" s="1"/>
  <c r="K6206" i="13" s="1"/>
  <c r="M6207" i="13" a="1"/>
  <c r="M6207" i="13" s="1"/>
  <c r="K6207" i="13" s="1"/>
  <c r="M6208" i="13" a="1"/>
  <c r="M6208" i="13" s="1"/>
  <c r="K6208" i="13" s="1"/>
  <c r="M6209" i="13" a="1"/>
  <c r="M6209" i="13" s="1"/>
  <c r="K6209" i="13" s="1"/>
  <c r="M6210" i="13" a="1"/>
  <c r="M6210" i="13" s="1"/>
  <c r="K6210" i="13" s="1"/>
  <c r="M6211" i="13" a="1"/>
  <c r="M6211" i="13" s="1"/>
  <c r="K6211" i="13" s="1"/>
  <c r="M6212" i="13" a="1"/>
  <c r="M6212" i="13" s="1"/>
  <c r="K6212" i="13" s="1"/>
  <c r="M6213" i="13" a="1"/>
  <c r="M6213" i="13" s="1"/>
  <c r="K6213" i="13" s="1"/>
  <c r="M6214" i="13" a="1"/>
  <c r="M6214" i="13" s="1"/>
  <c r="K6214" i="13" s="1"/>
  <c r="M6215" i="13" a="1"/>
  <c r="M6215" i="13" s="1"/>
  <c r="K6215" i="13" s="1"/>
  <c r="M6216" i="13" a="1"/>
  <c r="M6216" i="13" s="1"/>
  <c r="K6216" i="13" s="1"/>
  <c r="M6217" i="13" a="1"/>
  <c r="M6217" i="13" s="1"/>
  <c r="K6217" i="13" s="1"/>
  <c r="M6218" i="13" a="1"/>
  <c r="M6218" i="13" s="1"/>
  <c r="K6218" i="13" s="1"/>
  <c r="M6219" i="13" a="1"/>
  <c r="M6219" i="13" s="1"/>
  <c r="K6219" i="13" s="1"/>
  <c r="M6220" i="13" a="1"/>
  <c r="M6220" i="13" s="1"/>
  <c r="K6220" i="13" s="1"/>
  <c r="M6221" i="13" a="1"/>
  <c r="M6221" i="13" s="1"/>
  <c r="K6221" i="13" s="1"/>
  <c r="M6222" i="13" a="1"/>
  <c r="M6222" i="13" s="1"/>
  <c r="K6222" i="13" s="1"/>
  <c r="M6223" i="13" a="1"/>
  <c r="M6223" i="13" s="1"/>
  <c r="K6223" i="13" s="1"/>
  <c r="M6224" i="13" a="1"/>
  <c r="M6224" i="13" s="1"/>
  <c r="K6224" i="13" s="1"/>
  <c r="M6225" i="13" a="1"/>
  <c r="M6225" i="13" s="1"/>
  <c r="K6225" i="13" s="1"/>
  <c r="M6226" i="13" a="1"/>
  <c r="M6226" i="13" s="1"/>
  <c r="K6226" i="13" s="1"/>
  <c r="M6227" i="13" a="1"/>
  <c r="M6227" i="13" s="1"/>
  <c r="K6227" i="13" s="1"/>
  <c r="M6228" i="13" a="1"/>
  <c r="M6228" i="13" s="1"/>
  <c r="K6228" i="13" s="1"/>
  <c r="M6229" i="13" a="1"/>
  <c r="M6229" i="13" s="1"/>
  <c r="K6229" i="13" s="1"/>
  <c r="M6230" i="13" a="1"/>
  <c r="M6230" i="13" s="1"/>
  <c r="K6230" i="13" s="1"/>
  <c r="M6231" i="13" a="1"/>
  <c r="M6231" i="13" s="1"/>
  <c r="K6231" i="13" s="1"/>
  <c r="M6232" i="13" a="1"/>
  <c r="M6232" i="13" s="1"/>
  <c r="K6232" i="13" s="1"/>
  <c r="M6233" i="13" a="1"/>
  <c r="M6233" i="13" s="1"/>
  <c r="K6233" i="13" s="1"/>
  <c r="M6234" i="13" a="1"/>
  <c r="M6234" i="13" s="1"/>
  <c r="K6234" i="13" s="1"/>
  <c r="M6235" i="13" a="1"/>
  <c r="M6235" i="13" s="1"/>
  <c r="K6235" i="13" s="1"/>
  <c r="M6236" i="13" a="1"/>
  <c r="M6236" i="13" s="1"/>
  <c r="K6236" i="13" s="1"/>
  <c r="M6237" i="13" a="1"/>
  <c r="M6237" i="13" s="1"/>
  <c r="K6237" i="13" s="1"/>
  <c r="M6238" i="13" a="1"/>
  <c r="M6238" i="13" s="1"/>
  <c r="K6238" i="13" s="1"/>
  <c r="M6239" i="13" a="1"/>
  <c r="M6239" i="13" s="1"/>
  <c r="K6239" i="13" s="1"/>
  <c r="M6240" i="13" a="1"/>
  <c r="M6240" i="13" s="1"/>
  <c r="K6240" i="13" s="1"/>
  <c r="M6241" i="13" a="1"/>
  <c r="M6241" i="13" s="1"/>
  <c r="K6241" i="13" s="1"/>
  <c r="M6242" i="13" a="1"/>
  <c r="M6242" i="13" s="1"/>
  <c r="K6242" i="13" s="1"/>
  <c r="M6243" i="13" a="1"/>
  <c r="M6243" i="13" s="1"/>
  <c r="K6243" i="13" s="1"/>
  <c r="M6244" i="13" a="1"/>
  <c r="M6244" i="13" s="1"/>
  <c r="K6244" i="13" s="1"/>
  <c r="M6245" i="13" a="1"/>
  <c r="M6245" i="13" s="1"/>
  <c r="K6245" i="13" s="1"/>
  <c r="M6246" i="13" a="1"/>
  <c r="M6246" i="13" s="1"/>
  <c r="K6246" i="13" s="1"/>
  <c r="M6247" i="13" a="1"/>
  <c r="M6247" i="13" s="1"/>
  <c r="K6247" i="13" s="1"/>
  <c r="M6248" i="13" a="1"/>
  <c r="M6248" i="13" s="1"/>
  <c r="K6248" i="13" s="1"/>
  <c r="M6249" i="13" a="1"/>
  <c r="M6249" i="13" s="1"/>
  <c r="K6249" i="13" s="1"/>
  <c r="M6250" i="13" a="1"/>
  <c r="M6250" i="13" s="1"/>
  <c r="K6250" i="13" s="1"/>
  <c r="M6251" i="13" a="1"/>
  <c r="M6251" i="13" s="1"/>
  <c r="K6251" i="13" s="1"/>
  <c r="M6252" i="13" a="1"/>
  <c r="M6252" i="13" s="1"/>
  <c r="K6252" i="13" s="1"/>
  <c r="M6253" i="13" a="1"/>
  <c r="M6253" i="13" s="1"/>
  <c r="K6253" i="13" s="1"/>
  <c r="M6254" i="13" a="1"/>
  <c r="M6254" i="13" s="1"/>
  <c r="K6254" i="13" s="1"/>
  <c r="M6255" i="13" a="1"/>
  <c r="M6255" i="13" s="1"/>
  <c r="K6255" i="13" s="1"/>
  <c r="M6256" i="13" a="1"/>
  <c r="M6256" i="13" s="1"/>
  <c r="K6256" i="13" s="1"/>
  <c r="M6257" i="13" a="1"/>
  <c r="M6257" i="13" s="1"/>
  <c r="K6257" i="13" s="1"/>
  <c r="M6258" i="13" a="1"/>
  <c r="M6258" i="13" s="1"/>
  <c r="K6258" i="13" s="1"/>
  <c r="M6259" i="13" a="1"/>
  <c r="M6259" i="13" s="1"/>
  <c r="K6259" i="13" s="1"/>
  <c r="M6260" i="13" a="1"/>
  <c r="M6260" i="13" s="1"/>
  <c r="K6260" i="13" s="1"/>
  <c r="M6261" i="13" a="1"/>
  <c r="M6261" i="13" s="1"/>
  <c r="K6261" i="13" s="1"/>
  <c r="M6262" i="13" a="1"/>
  <c r="M6262" i="13" s="1"/>
  <c r="K6262" i="13" s="1"/>
  <c r="M6263" i="13" a="1"/>
  <c r="M6263" i="13" s="1"/>
  <c r="K6263" i="13" s="1"/>
  <c r="M6264" i="13" a="1"/>
  <c r="M6264" i="13" s="1"/>
  <c r="K6264" i="13" s="1"/>
  <c r="M6265" i="13" a="1"/>
  <c r="M6265" i="13" s="1"/>
  <c r="K6265" i="13" s="1"/>
  <c r="M6266" i="13" a="1"/>
  <c r="M6266" i="13" s="1"/>
  <c r="K6266" i="13" s="1"/>
  <c r="M6267" i="13" a="1"/>
  <c r="M6267" i="13" s="1"/>
  <c r="K6267" i="13" s="1"/>
  <c r="M6268" i="13" a="1"/>
  <c r="M6268" i="13" s="1"/>
  <c r="K6268" i="13" s="1"/>
  <c r="M6269" i="13" a="1"/>
  <c r="M6269" i="13" s="1"/>
  <c r="K6269" i="13" s="1"/>
  <c r="M6270" i="13" a="1"/>
  <c r="M6270" i="13" s="1"/>
  <c r="K6270" i="13" s="1"/>
  <c r="M6271" i="13" a="1"/>
  <c r="M6271" i="13" s="1"/>
  <c r="K6271" i="13" s="1"/>
  <c r="M6272" i="13" a="1"/>
  <c r="M6272" i="13" s="1"/>
  <c r="K6272" i="13" s="1"/>
  <c r="M6273" i="13" a="1"/>
  <c r="M6273" i="13" s="1"/>
  <c r="K6273" i="13" s="1"/>
  <c r="M6274" i="13" a="1"/>
  <c r="M6274" i="13" s="1"/>
  <c r="K6274" i="13" s="1"/>
  <c r="M6275" i="13" a="1"/>
  <c r="M6275" i="13" s="1"/>
  <c r="K6275" i="13" s="1"/>
  <c r="M6276" i="13" a="1"/>
  <c r="M6276" i="13" s="1"/>
  <c r="K6276" i="13" s="1"/>
  <c r="M6277" i="13" a="1"/>
  <c r="M6277" i="13" s="1"/>
  <c r="K6277" i="13" s="1"/>
  <c r="M6278" i="13" a="1"/>
  <c r="M6278" i="13" s="1"/>
  <c r="K6278" i="13" s="1"/>
  <c r="M6279" i="13" a="1"/>
  <c r="M6279" i="13" s="1"/>
  <c r="K6279" i="13" s="1"/>
  <c r="M6280" i="13" a="1"/>
  <c r="M6280" i="13" s="1"/>
  <c r="K6280" i="13" s="1"/>
  <c r="M6281" i="13" a="1"/>
  <c r="M6281" i="13" s="1"/>
  <c r="K6281" i="13" s="1"/>
  <c r="M6282" i="13" a="1"/>
  <c r="M6282" i="13" s="1"/>
  <c r="K6282" i="13" s="1"/>
  <c r="M6283" i="13" a="1"/>
  <c r="M6283" i="13" s="1"/>
  <c r="K6283" i="13" s="1"/>
  <c r="M6284" i="13" a="1"/>
  <c r="M6284" i="13" s="1"/>
  <c r="K6284" i="13" s="1"/>
  <c r="M6285" i="13" a="1"/>
  <c r="M6285" i="13" s="1"/>
  <c r="K6285" i="13" s="1"/>
  <c r="M6286" i="13" a="1"/>
  <c r="M6286" i="13" s="1"/>
  <c r="K6286" i="13" s="1"/>
  <c r="M6287" i="13" a="1"/>
  <c r="M6287" i="13" s="1"/>
  <c r="K6287" i="13" s="1"/>
  <c r="M6288" i="13" a="1"/>
  <c r="M6288" i="13" s="1"/>
  <c r="K6288" i="13" s="1"/>
  <c r="M6289" i="13" a="1"/>
  <c r="M6289" i="13" s="1"/>
  <c r="K6289" i="13" s="1"/>
  <c r="M6290" i="13" a="1"/>
  <c r="M6290" i="13" s="1"/>
  <c r="K6290" i="13" s="1"/>
  <c r="M6291" i="13" a="1"/>
  <c r="M6291" i="13" s="1"/>
  <c r="K6291" i="13" s="1"/>
  <c r="M6292" i="13" a="1"/>
  <c r="M6292" i="13" s="1"/>
  <c r="K6292" i="13" s="1"/>
  <c r="M6293" i="13" a="1"/>
  <c r="M6293" i="13" s="1"/>
  <c r="K6293" i="13" s="1"/>
  <c r="M6294" i="13" a="1"/>
  <c r="M6294" i="13" s="1"/>
  <c r="K6294" i="13" s="1"/>
  <c r="M6295" i="13" a="1"/>
  <c r="M6295" i="13" s="1"/>
  <c r="K6295" i="13" s="1"/>
  <c r="M6296" i="13" a="1"/>
  <c r="M6296" i="13" s="1"/>
  <c r="K6296" i="13" s="1"/>
  <c r="M6297" i="13" a="1"/>
  <c r="M6297" i="13" s="1"/>
  <c r="K6297" i="13" s="1"/>
  <c r="M6298" i="13" a="1"/>
  <c r="M6298" i="13" s="1"/>
  <c r="K6298" i="13" s="1"/>
  <c r="M6299" i="13" a="1"/>
  <c r="M6299" i="13" s="1"/>
  <c r="K6299" i="13" s="1"/>
  <c r="M6300" i="13" a="1"/>
  <c r="M6300" i="13" s="1"/>
  <c r="K6300" i="13" s="1"/>
  <c r="M6301" i="13" a="1"/>
  <c r="M6301" i="13" s="1"/>
  <c r="K6301" i="13" s="1"/>
  <c r="M6302" i="13" a="1"/>
  <c r="M6302" i="13" s="1"/>
  <c r="K6302" i="13" s="1"/>
  <c r="M6303" i="13" a="1"/>
  <c r="M6303" i="13" s="1"/>
  <c r="K6303" i="13" s="1"/>
  <c r="M6304" i="13" a="1"/>
  <c r="M6304" i="13" s="1"/>
  <c r="K6304" i="13" s="1"/>
  <c r="M6305" i="13" a="1"/>
  <c r="M6305" i="13" s="1"/>
  <c r="K6305" i="13" s="1"/>
  <c r="M6306" i="13" a="1"/>
  <c r="M6306" i="13" s="1"/>
  <c r="K6306" i="13" s="1"/>
  <c r="M6307" i="13" a="1"/>
  <c r="M6307" i="13" s="1"/>
  <c r="K6307" i="13" s="1"/>
  <c r="M6308" i="13" a="1"/>
  <c r="M6308" i="13" s="1"/>
  <c r="K6308" i="13" s="1"/>
  <c r="M6309" i="13" a="1"/>
  <c r="M6309" i="13" s="1"/>
  <c r="K6309" i="13" s="1"/>
  <c r="M6310" i="13" a="1"/>
  <c r="M6310" i="13" s="1"/>
  <c r="K6310" i="13" s="1"/>
  <c r="M6311" i="13" a="1"/>
  <c r="M6311" i="13" s="1"/>
  <c r="K6311" i="13" s="1"/>
  <c r="M6312" i="13" a="1"/>
  <c r="M6312" i="13" s="1"/>
  <c r="K6312" i="13" s="1"/>
  <c r="M6313" i="13" a="1"/>
  <c r="M6313" i="13" s="1"/>
  <c r="K6313" i="13" s="1"/>
  <c r="M6314" i="13" a="1"/>
  <c r="M6314" i="13" s="1"/>
  <c r="K6314" i="13" s="1"/>
  <c r="M6315" i="13" a="1"/>
  <c r="M6315" i="13" s="1"/>
  <c r="K6315" i="13" s="1"/>
  <c r="M6316" i="13" a="1"/>
  <c r="M6316" i="13" s="1"/>
  <c r="K6316" i="13" s="1"/>
  <c r="M6317" i="13" a="1"/>
  <c r="M6317" i="13" s="1"/>
  <c r="K6317" i="13" s="1"/>
  <c r="M6318" i="13" a="1"/>
  <c r="M6318" i="13" s="1"/>
  <c r="K6318" i="13" s="1"/>
  <c r="M6319" i="13" a="1"/>
  <c r="M6319" i="13" s="1"/>
  <c r="K6319" i="13" s="1"/>
  <c r="M6320" i="13" a="1"/>
  <c r="M6320" i="13" s="1"/>
  <c r="K6320" i="13" s="1"/>
  <c r="M6321" i="13" a="1"/>
  <c r="M6321" i="13" s="1"/>
  <c r="K6321" i="13" s="1"/>
  <c r="M6322" i="13" a="1"/>
  <c r="M6322" i="13" s="1"/>
  <c r="K6322" i="13" s="1"/>
  <c r="M6323" i="13" a="1"/>
  <c r="M6323" i="13" s="1"/>
  <c r="K6323" i="13" s="1"/>
  <c r="M6324" i="13" a="1"/>
  <c r="M6324" i="13" s="1"/>
  <c r="K6324" i="13" s="1"/>
  <c r="M6325" i="13" a="1"/>
  <c r="M6325" i="13" s="1"/>
  <c r="K6325" i="13" s="1"/>
  <c r="M6326" i="13" a="1"/>
  <c r="M6326" i="13" s="1"/>
  <c r="K6326" i="13" s="1"/>
  <c r="M6327" i="13" a="1"/>
  <c r="M6327" i="13" s="1"/>
  <c r="K6327" i="13" s="1"/>
  <c r="M6328" i="13" a="1"/>
  <c r="M6328" i="13" s="1"/>
  <c r="K6328" i="13" s="1"/>
  <c r="M6329" i="13" a="1"/>
  <c r="M6329" i="13" s="1"/>
  <c r="K6329" i="13" s="1"/>
  <c r="M6330" i="13" a="1"/>
  <c r="M6330" i="13" s="1"/>
  <c r="K6330" i="13" s="1"/>
  <c r="M6331" i="13" a="1"/>
  <c r="M6331" i="13" s="1"/>
  <c r="K6331" i="13" s="1"/>
  <c r="M6332" i="13" a="1"/>
  <c r="M6332" i="13" s="1"/>
  <c r="K6332" i="13" s="1"/>
  <c r="M6333" i="13" a="1"/>
  <c r="M6333" i="13" s="1"/>
  <c r="K6333" i="13" s="1"/>
  <c r="M6334" i="13" a="1"/>
  <c r="M6334" i="13" s="1"/>
  <c r="K6334" i="13" s="1"/>
  <c r="M6335" i="13" a="1"/>
  <c r="M6335" i="13" s="1"/>
  <c r="K6335" i="13" s="1"/>
  <c r="M6336" i="13" a="1"/>
  <c r="M6336" i="13" s="1"/>
  <c r="K6336" i="13" s="1"/>
  <c r="M6337" i="13" a="1"/>
  <c r="M6337" i="13" s="1"/>
  <c r="K6337" i="13" s="1"/>
  <c r="M6338" i="13" a="1"/>
  <c r="M6338" i="13" s="1"/>
  <c r="K6338" i="13" s="1"/>
  <c r="M6339" i="13" a="1"/>
  <c r="M6339" i="13" s="1"/>
  <c r="K6339" i="13" s="1"/>
  <c r="M6340" i="13" a="1"/>
  <c r="M6340" i="13" s="1"/>
  <c r="K6340" i="13" s="1"/>
  <c r="M6341" i="13" a="1"/>
  <c r="M6341" i="13" s="1"/>
  <c r="K6341" i="13" s="1"/>
  <c r="M6342" i="13" a="1"/>
  <c r="M6342" i="13" s="1"/>
  <c r="K6342" i="13" s="1"/>
  <c r="M6343" i="13" a="1"/>
  <c r="M6343" i="13" s="1"/>
  <c r="K6343" i="13" s="1"/>
  <c r="M6344" i="13" a="1"/>
  <c r="M6344" i="13" s="1"/>
  <c r="K6344" i="13" s="1"/>
  <c r="M6345" i="13" a="1"/>
  <c r="M6345" i="13" s="1"/>
  <c r="K6345" i="13" s="1"/>
  <c r="M6346" i="13" a="1"/>
  <c r="M6346" i="13" s="1"/>
  <c r="K6346" i="13" s="1"/>
  <c r="M6347" i="13" a="1"/>
  <c r="M6347" i="13" s="1"/>
  <c r="K6347" i="13" s="1"/>
  <c r="M6348" i="13" a="1"/>
  <c r="M6348" i="13" s="1"/>
  <c r="K6348" i="13" s="1"/>
  <c r="M6349" i="13" a="1"/>
  <c r="M6349" i="13" s="1"/>
  <c r="K6349" i="13" s="1"/>
  <c r="M6350" i="13" a="1"/>
  <c r="M6350" i="13" s="1"/>
  <c r="K6350" i="13" s="1"/>
  <c r="M6351" i="13" a="1"/>
  <c r="M6351" i="13" s="1"/>
  <c r="K6351" i="13" s="1"/>
  <c r="M6352" i="13" a="1"/>
  <c r="M6352" i="13" s="1"/>
  <c r="K6352" i="13" s="1"/>
  <c r="M6353" i="13" a="1"/>
  <c r="M6353" i="13" s="1"/>
  <c r="K6353" i="13" s="1"/>
  <c r="M6354" i="13" a="1"/>
  <c r="M6354" i="13" s="1"/>
  <c r="K6354" i="13" s="1"/>
  <c r="M6355" i="13" a="1"/>
  <c r="M6355" i="13" s="1"/>
  <c r="K6355" i="13" s="1"/>
  <c r="M6356" i="13" a="1"/>
  <c r="M6356" i="13" s="1"/>
  <c r="K6356" i="13" s="1"/>
  <c r="M6357" i="13" a="1"/>
  <c r="M6357" i="13" s="1"/>
  <c r="K6357" i="13" s="1"/>
  <c r="M6358" i="13" a="1"/>
  <c r="M6358" i="13" s="1"/>
  <c r="K6358" i="13" s="1"/>
  <c r="M6359" i="13" a="1"/>
  <c r="M6359" i="13" s="1"/>
  <c r="K6359" i="13" s="1"/>
  <c r="M6360" i="13" a="1"/>
  <c r="M6360" i="13" s="1"/>
  <c r="K6360" i="13" s="1"/>
  <c r="M6361" i="13" a="1"/>
  <c r="M6361" i="13" s="1"/>
  <c r="K6361" i="13" s="1"/>
  <c r="M6362" i="13" a="1"/>
  <c r="M6362" i="13" s="1"/>
  <c r="K6362" i="13" s="1"/>
  <c r="M6363" i="13" a="1"/>
  <c r="M6363" i="13" s="1"/>
  <c r="K6363" i="13" s="1"/>
  <c r="M6364" i="13" a="1"/>
  <c r="M6364" i="13" s="1"/>
  <c r="K6364" i="13" s="1"/>
  <c r="M6365" i="13" a="1"/>
  <c r="M6365" i="13" s="1"/>
  <c r="K6365" i="13" s="1"/>
  <c r="M6366" i="13" a="1"/>
  <c r="M6366" i="13" s="1"/>
  <c r="K6366" i="13" s="1"/>
  <c r="M6367" i="13" a="1"/>
  <c r="M6367" i="13" s="1"/>
  <c r="K6367" i="13" s="1"/>
  <c r="M6368" i="13" a="1"/>
  <c r="M6368" i="13" s="1"/>
  <c r="K6368" i="13" s="1"/>
  <c r="M6369" i="13" a="1"/>
  <c r="M6369" i="13" s="1"/>
  <c r="K6369" i="13" s="1"/>
  <c r="M6370" i="13" a="1"/>
  <c r="M6370" i="13" s="1"/>
  <c r="K6370" i="13" s="1"/>
  <c r="M6371" i="13" a="1"/>
  <c r="M6371" i="13" s="1"/>
  <c r="K6371" i="13" s="1"/>
  <c r="M6372" i="13" a="1"/>
  <c r="M6372" i="13" s="1"/>
  <c r="K6372" i="13" s="1"/>
  <c r="M6373" i="13" a="1"/>
  <c r="M6373" i="13" s="1"/>
  <c r="K6373" i="13" s="1"/>
  <c r="M6374" i="13" a="1"/>
  <c r="M6374" i="13" s="1"/>
  <c r="K6374" i="13" s="1"/>
  <c r="M6375" i="13" a="1"/>
  <c r="M6375" i="13" s="1"/>
  <c r="K6375" i="13" s="1"/>
  <c r="M6376" i="13" a="1"/>
  <c r="M6376" i="13" s="1"/>
  <c r="K6376" i="13" s="1"/>
  <c r="M6377" i="13" a="1"/>
  <c r="M6377" i="13" s="1"/>
  <c r="K6377" i="13" s="1"/>
  <c r="M6378" i="13" a="1"/>
  <c r="M6378" i="13" s="1"/>
  <c r="K6378" i="13" s="1"/>
  <c r="M6379" i="13" a="1"/>
  <c r="M6379" i="13" s="1"/>
  <c r="K6379" i="13" s="1"/>
  <c r="M6380" i="13" a="1"/>
  <c r="M6380" i="13" s="1"/>
  <c r="K6380" i="13" s="1"/>
  <c r="M6381" i="13" a="1"/>
  <c r="M6381" i="13" s="1"/>
  <c r="K6381" i="13" s="1"/>
  <c r="M6382" i="13" a="1"/>
  <c r="M6382" i="13" s="1"/>
  <c r="K6382" i="13" s="1"/>
  <c r="M6383" i="13" a="1"/>
  <c r="M6383" i="13" s="1"/>
  <c r="K6383" i="13" s="1"/>
  <c r="M6384" i="13" a="1"/>
  <c r="M6384" i="13" s="1"/>
  <c r="K6384" i="13" s="1"/>
  <c r="M6385" i="13" a="1"/>
  <c r="M6385" i="13" s="1"/>
  <c r="K6385" i="13" s="1"/>
  <c r="M6386" i="13" a="1"/>
  <c r="M6386" i="13" s="1"/>
  <c r="K6386" i="13" s="1"/>
  <c r="M6387" i="13" a="1"/>
  <c r="M6387" i="13" s="1"/>
  <c r="K6387" i="13" s="1"/>
  <c r="M6388" i="13" a="1"/>
  <c r="M6388" i="13" s="1"/>
  <c r="K6388" i="13" s="1"/>
  <c r="M6389" i="13" a="1"/>
  <c r="M6389" i="13" s="1"/>
  <c r="K6389" i="13" s="1"/>
  <c r="M6390" i="13" a="1"/>
  <c r="M6390" i="13" s="1"/>
  <c r="K6390" i="13" s="1"/>
  <c r="M6391" i="13" a="1"/>
  <c r="M6391" i="13" s="1"/>
  <c r="K6391" i="13" s="1"/>
  <c r="M6392" i="13" a="1"/>
  <c r="M6392" i="13" s="1"/>
  <c r="K6392" i="13" s="1"/>
  <c r="M6393" i="13" a="1"/>
  <c r="M6393" i="13" s="1"/>
  <c r="K6393" i="13" s="1"/>
  <c r="M6394" i="13" a="1"/>
  <c r="M6394" i="13" s="1"/>
  <c r="K6394" i="13" s="1"/>
  <c r="M6395" i="13" a="1"/>
  <c r="M6395" i="13" s="1"/>
  <c r="K6395" i="13" s="1"/>
  <c r="M6396" i="13" a="1"/>
  <c r="M6396" i="13" s="1"/>
  <c r="K6396" i="13" s="1"/>
  <c r="M6397" i="13" a="1"/>
  <c r="M6397" i="13" s="1"/>
  <c r="K6397" i="13" s="1"/>
  <c r="M6398" i="13" a="1"/>
  <c r="M6398" i="13" s="1"/>
  <c r="K6398" i="13" s="1"/>
  <c r="M6399" i="13" a="1"/>
  <c r="M6399" i="13" s="1"/>
  <c r="K6399" i="13" s="1"/>
  <c r="M6400" i="13" a="1"/>
  <c r="M6400" i="13" s="1"/>
  <c r="K6400" i="13" s="1"/>
  <c r="M6401" i="13" a="1"/>
  <c r="M6401" i="13" s="1"/>
  <c r="K6401" i="13" s="1"/>
  <c r="M6402" i="13" a="1"/>
  <c r="M6402" i="13" s="1"/>
  <c r="K6402" i="13" s="1"/>
  <c r="M6403" i="13" a="1"/>
  <c r="M6403" i="13" s="1"/>
  <c r="K6403" i="13" s="1"/>
  <c r="M6404" i="13" a="1"/>
  <c r="M6404" i="13" s="1"/>
  <c r="K6404" i="13" s="1"/>
  <c r="M6405" i="13" a="1"/>
  <c r="M6405" i="13" s="1"/>
  <c r="K6405" i="13" s="1"/>
  <c r="M6406" i="13" a="1"/>
  <c r="M6406" i="13" s="1"/>
  <c r="K6406" i="13" s="1"/>
  <c r="M6407" i="13" a="1"/>
  <c r="M6407" i="13" s="1"/>
  <c r="K6407" i="13" s="1"/>
  <c r="M6408" i="13" a="1"/>
  <c r="M6408" i="13" s="1"/>
  <c r="K6408" i="13" s="1"/>
  <c r="M6409" i="13" a="1"/>
  <c r="M6409" i="13" s="1"/>
  <c r="K6409" i="13" s="1"/>
  <c r="M6410" i="13" a="1"/>
  <c r="M6410" i="13" s="1"/>
  <c r="K6410" i="13" s="1"/>
  <c r="M6411" i="13" a="1"/>
  <c r="M6411" i="13" s="1"/>
  <c r="K6411" i="13" s="1"/>
  <c r="M6412" i="13" a="1"/>
  <c r="M6412" i="13" s="1"/>
  <c r="K6412" i="13" s="1"/>
  <c r="M6413" i="13" a="1"/>
  <c r="M6413" i="13" s="1"/>
  <c r="K6413" i="13" s="1"/>
  <c r="M6414" i="13" a="1"/>
  <c r="M6414" i="13" s="1"/>
  <c r="K6414" i="13" s="1"/>
  <c r="M6415" i="13" a="1"/>
  <c r="M6415" i="13" s="1"/>
  <c r="K6415" i="13" s="1"/>
  <c r="M6416" i="13" a="1"/>
  <c r="M6416" i="13" s="1"/>
  <c r="K6416" i="13" s="1"/>
  <c r="M6417" i="13" a="1"/>
  <c r="M6417" i="13" s="1"/>
  <c r="K6417" i="13" s="1"/>
  <c r="M6418" i="13" a="1"/>
  <c r="M6418" i="13" s="1"/>
  <c r="K6418" i="13" s="1"/>
  <c r="M6419" i="13" a="1"/>
  <c r="M6419" i="13" s="1"/>
  <c r="K6419" i="13" s="1"/>
  <c r="M6420" i="13" a="1"/>
  <c r="M6420" i="13" s="1"/>
  <c r="K6420" i="13" s="1"/>
  <c r="M6421" i="13" a="1"/>
  <c r="M6421" i="13" s="1"/>
  <c r="K6421" i="13" s="1"/>
  <c r="M6422" i="13" a="1"/>
  <c r="M6422" i="13" s="1"/>
  <c r="K6422" i="13" s="1"/>
  <c r="M6423" i="13" a="1"/>
  <c r="M6423" i="13" s="1"/>
  <c r="K6423" i="13" s="1"/>
  <c r="M6424" i="13" a="1"/>
  <c r="M6424" i="13" s="1"/>
  <c r="K6424" i="13" s="1"/>
  <c r="M6425" i="13" a="1"/>
  <c r="M6425" i="13" s="1"/>
  <c r="K6425" i="13" s="1"/>
  <c r="M6426" i="13" a="1"/>
  <c r="M6426" i="13" s="1"/>
  <c r="K6426" i="13" s="1"/>
  <c r="M6427" i="13" a="1"/>
  <c r="M6427" i="13" s="1"/>
  <c r="K6427" i="13" s="1"/>
  <c r="M6428" i="13" a="1"/>
  <c r="M6428" i="13" s="1"/>
  <c r="K6428" i="13" s="1"/>
  <c r="M6429" i="13" a="1"/>
  <c r="M6429" i="13" s="1"/>
  <c r="K6429" i="13" s="1"/>
  <c r="M6430" i="13" a="1"/>
  <c r="M6430" i="13" s="1"/>
  <c r="K6430" i="13" s="1"/>
  <c r="M6431" i="13" a="1"/>
  <c r="M6431" i="13" s="1"/>
  <c r="K6431" i="13" s="1"/>
  <c r="M6432" i="13" a="1"/>
  <c r="M6432" i="13" s="1"/>
  <c r="K6432" i="13" s="1"/>
  <c r="M6433" i="13" a="1"/>
  <c r="M6433" i="13" s="1"/>
  <c r="K6433" i="13" s="1"/>
  <c r="M6434" i="13" a="1"/>
  <c r="M6434" i="13" s="1"/>
  <c r="K6434" i="13" s="1"/>
  <c r="M6435" i="13" a="1"/>
  <c r="M6435" i="13" s="1"/>
  <c r="K6435" i="13" s="1"/>
  <c r="M6436" i="13" a="1"/>
  <c r="M6436" i="13" s="1"/>
  <c r="K6436" i="13" s="1"/>
  <c r="M6437" i="13" a="1"/>
  <c r="M6437" i="13" s="1"/>
  <c r="K6437" i="13" s="1"/>
  <c r="M6438" i="13" a="1"/>
  <c r="M6438" i="13" s="1"/>
  <c r="K6438" i="13" s="1"/>
  <c r="M6439" i="13" a="1"/>
  <c r="M6439" i="13" s="1"/>
  <c r="K6439" i="13" s="1"/>
  <c r="M6440" i="13" a="1"/>
  <c r="M6440" i="13" s="1"/>
  <c r="K6440" i="13" s="1"/>
  <c r="M6441" i="13" a="1"/>
  <c r="M6441" i="13" s="1"/>
  <c r="K6441" i="13" s="1"/>
  <c r="M6442" i="13" a="1"/>
  <c r="M6442" i="13" s="1"/>
  <c r="K6442" i="13" s="1"/>
  <c r="M6443" i="13" a="1"/>
  <c r="M6443" i="13" s="1"/>
  <c r="K6443" i="13" s="1"/>
  <c r="M6444" i="13" a="1"/>
  <c r="M6444" i="13" s="1"/>
  <c r="K6444" i="13" s="1"/>
  <c r="M6445" i="13" a="1"/>
  <c r="M6445" i="13" s="1"/>
  <c r="K6445" i="13" s="1"/>
  <c r="M6446" i="13" a="1"/>
  <c r="M6446" i="13" s="1"/>
  <c r="K6446" i="13" s="1"/>
  <c r="M6447" i="13" a="1"/>
  <c r="M6447" i="13" s="1"/>
  <c r="K6447" i="13" s="1"/>
  <c r="M6448" i="13" a="1"/>
  <c r="M6448" i="13" s="1"/>
  <c r="K6448" i="13" s="1"/>
  <c r="M6449" i="13" a="1"/>
  <c r="M6449" i="13" s="1"/>
  <c r="K6449" i="13" s="1"/>
  <c r="M6450" i="13" a="1"/>
  <c r="M6450" i="13" s="1"/>
  <c r="K6450" i="13" s="1"/>
  <c r="M6451" i="13" a="1"/>
  <c r="M6451" i="13" s="1"/>
  <c r="K6451" i="13" s="1"/>
  <c r="M6452" i="13" a="1"/>
  <c r="M6452" i="13" s="1"/>
  <c r="K6452" i="13" s="1"/>
  <c r="M6453" i="13" a="1"/>
  <c r="M6453" i="13" s="1"/>
  <c r="K6453" i="13" s="1"/>
  <c r="M6454" i="13" a="1"/>
  <c r="M6454" i="13" s="1"/>
  <c r="K6454" i="13" s="1"/>
  <c r="M6455" i="13" a="1"/>
  <c r="M6455" i="13" s="1"/>
  <c r="K6455" i="13" s="1"/>
  <c r="M6456" i="13" a="1"/>
  <c r="M6456" i="13" s="1"/>
  <c r="K6456" i="13" s="1"/>
  <c r="M6457" i="13" a="1"/>
  <c r="M6457" i="13" s="1"/>
  <c r="K6457" i="13" s="1"/>
  <c r="M6458" i="13" a="1"/>
  <c r="M6458" i="13" s="1"/>
  <c r="K6458" i="13" s="1"/>
  <c r="M6459" i="13" a="1"/>
  <c r="M6459" i="13" s="1"/>
  <c r="K6459" i="13" s="1"/>
  <c r="M6460" i="13" a="1"/>
  <c r="M6460" i="13" s="1"/>
  <c r="K6460" i="13" s="1"/>
  <c r="M6461" i="13" a="1"/>
  <c r="M6461" i="13" s="1"/>
  <c r="K6461" i="13" s="1"/>
  <c r="M6462" i="13" a="1"/>
  <c r="M6462" i="13" s="1"/>
  <c r="K6462" i="13" s="1"/>
  <c r="M6463" i="13" a="1"/>
  <c r="M6463" i="13" s="1"/>
  <c r="K6463" i="13" s="1"/>
  <c r="M6464" i="13" a="1"/>
  <c r="M6464" i="13" s="1"/>
  <c r="K6464" i="13" s="1"/>
  <c r="M6465" i="13" a="1"/>
  <c r="M6465" i="13" s="1"/>
  <c r="K6465" i="13" s="1"/>
  <c r="M6466" i="13" a="1"/>
  <c r="M6466" i="13" s="1"/>
  <c r="K6466" i="13" s="1"/>
  <c r="M6467" i="13" a="1"/>
  <c r="M6467" i="13" s="1"/>
  <c r="K6467" i="13" s="1"/>
  <c r="M6468" i="13" a="1"/>
  <c r="M6468" i="13" s="1"/>
  <c r="K6468" i="13" s="1"/>
  <c r="M6469" i="13" a="1"/>
  <c r="M6469" i="13" s="1"/>
  <c r="K6469" i="13" s="1"/>
  <c r="M6470" i="13" a="1"/>
  <c r="M6470" i="13" s="1"/>
  <c r="K6470" i="13" s="1"/>
  <c r="M6471" i="13" a="1"/>
  <c r="M6471" i="13" s="1"/>
  <c r="K6471" i="13" s="1"/>
  <c r="M6472" i="13" a="1"/>
  <c r="M6472" i="13" s="1"/>
  <c r="K6472" i="13" s="1"/>
  <c r="M6473" i="13" a="1"/>
  <c r="M6473" i="13" s="1"/>
  <c r="K6473" i="13" s="1"/>
  <c r="M6474" i="13" a="1"/>
  <c r="M6474" i="13" s="1"/>
  <c r="K6474" i="13" s="1"/>
  <c r="M6475" i="13" a="1"/>
  <c r="M6475" i="13" s="1"/>
  <c r="K6475" i="13" s="1"/>
  <c r="M6476" i="13" a="1"/>
  <c r="M6476" i="13" s="1"/>
  <c r="K6476" i="13" s="1"/>
  <c r="M6477" i="13" a="1"/>
  <c r="M6477" i="13" s="1"/>
  <c r="K6477" i="13" s="1"/>
  <c r="M6478" i="13" a="1"/>
  <c r="M6478" i="13" s="1"/>
  <c r="K6478" i="13" s="1"/>
  <c r="M6479" i="13" a="1"/>
  <c r="M6479" i="13" s="1"/>
  <c r="K6479" i="13" s="1"/>
  <c r="M6480" i="13" a="1"/>
  <c r="M6480" i="13" s="1"/>
  <c r="K6480" i="13" s="1"/>
  <c r="M6481" i="13" a="1"/>
  <c r="M6481" i="13" s="1"/>
  <c r="K6481" i="13" s="1"/>
  <c r="M6482" i="13" a="1"/>
  <c r="M6482" i="13" s="1"/>
  <c r="K6482" i="13" s="1"/>
  <c r="M6483" i="13" a="1"/>
  <c r="M6483" i="13" s="1"/>
  <c r="K6483" i="13" s="1"/>
  <c r="M6484" i="13" a="1"/>
  <c r="M6484" i="13" s="1"/>
  <c r="K6484" i="13" s="1"/>
  <c r="M6485" i="13" a="1"/>
  <c r="M6485" i="13" s="1"/>
  <c r="K6485" i="13" s="1"/>
  <c r="M6486" i="13" a="1"/>
  <c r="M6486" i="13" s="1"/>
  <c r="K6486" i="13" s="1"/>
  <c r="M6487" i="13" a="1"/>
  <c r="M6487" i="13" s="1"/>
  <c r="K6487" i="13" s="1"/>
  <c r="M6488" i="13" a="1"/>
  <c r="M6488" i="13" s="1"/>
  <c r="K6488" i="13" s="1"/>
  <c r="M6489" i="13" a="1"/>
  <c r="M6489" i="13" s="1"/>
  <c r="K6489" i="13" s="1"/>
  <c r="M6490" i="13" a="1"/>
  <c r="M6490" i="13" s="1"/>
  <c r="K6490" i="13" s="1"/>
  <c r="M6491" i="13" a="1"/>
  <c r="M6491" i="13" s="1"/>
  <c r="K6491" i="13" s="1"/>
  <c r="M6492" i="13" a="1"/>
  <c r="M6492" i="13" s="1"/>
  <c r="K6492" i="13" s="1"/>
  <c r="M6493" i="13" a="1"/>
  <c r="M6493" i="13" s="1"/>
  <c r="K6493" i="13" s="1"/>
  <c r="M6494" i="13" a="1"/>
  <c r="M6494" i="13" s="1"/>
  <c r="K6494" i="13" s="1"/>
  <c r="M6495" i="13" a="1"/>
  <c r="M6495" i="13" s="1"/>
  <c r="K6495" i="13" s="1"/>
  <c r="M6496" i="13" a="1"/>
  <c r="M6496" i="13" s="1"/>
  <c r="K6496" i="13" s="1"/>
  <c r="M6497" i="13" a="1"/>
  <c r="M6497" i="13" s="1"/>
  <c r="K6497" i="13" s="1"/>
  <c r="M6498" i="13" a="1"/>
  <c r="M6498" i="13" s="1"/>
  <c r="K6498" i="13" s="1"/>
  <c r="M6499" i="13" a="1"/>
  <c r="M6499" i="13" s="1"/>
  <c r="K6499" i="13" s="1"/>
  <c r="M6500" i="13" a="1"/>
  <c r="M6500" i="13" s="1"/>
  <c r="K6500" i="13" s="1"/>
  <c r="M6501" i="13" a="1"/>
  <c r="M6501" i="13" s="1"/>
  <c r="K6501" i="13" s="1"/>
  <c r="M6502" i="13" a="1"/>
  <c r="M6502" i="13" s="1"/>
  <c r="K6502" i="13" s="1"/>
  <c r="M6503" i="13" a="1"/>
  <c r="M6503" i="13" s="1"/>
  <c r="K6503" i="13" s="1"/>
  <c r="M6504" i="13" a="1"/>
  <c r="M6504" i="13" s="1"/>
  <c r="K6504" i="13" s="1"/>
  <c r="M6505" i="13" a="1"/>
  <c r="M6505" i="13" s="1"/>
  <c r="K6505" i="13" s="1"/>
  <c r="M6506" i="13" a="1"/>
  <c r="M6506" i="13" s="1"/>
  <c r="K6506" i="13" s="1"/>
  <c r="M6507" i="13" a="1"/>
  <c r="M6507" i="13" s="1"/>
  <c r="K6507" i="13" s="1"/>
  <c r="M6508" i="13" a="1"/>
  <c r="M6508" i="13" s="1"/>
  <c r="K6508" i="13" s="1"/>
  <c r="M6509" i="13" a="1"/>
  <c r="M6509" i="13" s="1"/>
  <c r="K6509" i="13" s="1"/>
  <c r="M6510" i="13" a="1"/>
  <c r="M6510" i="13" s="1"/>
  <c r="K6510" i="13" s="1"/>
  <c r="M6511" i="13" a="1"/>
  <c r="M6511" i="13" s="1"/>
  <c r="K6511" i="13" s="1"/>
  <c r="M6512" i="13" a="1"/>
  <c r="M6512" i="13" s="1"/>
  <c r="K6512" i="13" s="1"/>
  <c r="M6513" i="13" a="1"/>
  <c r="M6513" i="13" s="1"/>
  <c r="K6513" i="13" s="1"/>
  <c r="M6514" i="13" a="1"/>
  <c r="M6514" i="13" s="1"/>
  <c r="K6514" i="13" s="1"/>
  <c r="M6515" i="13" a="1"/>
  <c r="M6515" i="13" s="1"/>
  <c r="K6515" i="13" s="1"/>
  <c r="M6516" i="13" a="1"/>
  <c r="M6516" i="13" s="1"/>
  <c r="K6516" i="13" s="1"/>
  <c r="M6517" i="13" a="1"/>
  <c r="M6517" i="13" s="1"/>
  <c r="K6517" i="13" s="1"/>
  <c r="M6518" i="13" a="1"/>
  <c r="M6518" i="13" s="1"/>
  <c r="K6518" i="13" s="1"/>
  <c r="M6519" i="13" a="1"/>
  <c r="M6519" i="13" s="1"/>
  <c r="K6519" i="13" s="1"/>
  <c r="M6520" i="13" a="1"/>
  <c r="M6520" i="13" s="1"/>
  <c r="K6520" i="13" s="1"/>
  <c r="M6521" i="13" a="1"/>
  <c r="M6521" i="13" s="1"/>
  <c r="K6521" i="13" s="1"/>
  <c r="M6522" i="13" a="1"/>
  <c r="M6522" i="13" s="1"/>
  <c r="K6522" i="13" s="1"/>
  <c r="M6523" i="13" a="1"/>
  <c r="M6523" i="13" s="1"/>
  <c r="K6523" i="13" s="1"/>
  <c r="M6524" i="13" a="1"/>
  <c r="M6524" i="13" s="1"/>
  <c r="K6524" i="13" s="1"/>
  <c r="M6525" i="13" a="1"/>
  <c r="M6525" i="13" s="1"/>
  <c r="K6525" i="13" s="1"/>
  <c r="M6526" i="13" a="1"/>
  <c r="M6526" i="13" s="1"/>
  <c r="K6526" i="13" s="1"/>
  <c r="M6527" i="13" a="1"/>
  <c r="M6527" i="13" s="1"/>
  <c r="K6527" i="13" s="1"/>
  <c r="M6528" i="13" a="1"/>
  <c r="M6528" i="13" s="1"/>
  <c r="K6528" i="13" s="1"/>
  <c r="M6529" i="13" a="1"/>
  <c r="M6529" i="13" s="1"/>
  <c r="K6529" i="13" s="1"/>
  <c r="M6530" i="13" a="1"/>
  <c r="M6530" i="13" s="1"/>
  <c r="K6530" i="13" s="1"/>
  <c r="M6531" i="13" a="1"/>
  <c r="M6531" i="13" s="1"/>
  <c r="K6531" i="13" s="1"/>
  <c r="M6532" i="13" a="1"/>
  <c r="M6532" i="13" s="1"/>
  <c r="K6532" i="13" s="1"/>
  <c r="M6533" i="13" a="1"/>
  <c r="M6533" i="13" s="1"/>
  <c r="K6533" i="13" s="1"/>
  <c r="M6534" i="13" a="1"/>
  <c r="M6534" i="13" s="1"/>
  <c r="K6534" i="13" s="1"/>
  <c r="M6535" i="13" a="1"/>
  <c r="M6535" i="13" s="1"/>
  <c r="K6535" i="13" s="1"/>
  <c r="M6536" i="13" a="1"/>
  <c r="M6536" i="13" s="1"/>
  <c r="K6536" i="13" s="1"/>
  <c r="M6537" i="13" a="1"/>
  <c r="M6537" i="13" s="1"/>
  <c r="K6537" i="13" s="1"/>
  <c r="M6538" i="13" a="1"/>
  <c r="M6538" i="13" s="1"/>
  <c r="K6538" i="13" s="1"/>
  <c r="M6539" i="13" a="1"/>
  <c r="M6539" i="13" s="1"/>
  <c r="K6539" i="13" s="1"/>
  <c r="M6540" i="13" a="1"/>
  <c r="M6540" i="13" s="1"/>
  <c r="K6540" i="13" s="1"/>
  <c r="M6541" i="13" a="1"/>
  <c r="M6541" i="13" s="1"/>
  <c r="K6541" i="13" s="1"/>
  <c r="M6542" i="13" a="1"/>
  <c r="M6542" i="13" s="1"/>
  <c r="K6542" i="13" s="1"/>
  <c r="M6543" i="13" a="1"/>
  <c r="M6543" i="13" s="1"/>
  <c r="K6543" i="13" s="1"/>
  <c r="M6544" i="13" a="1"/>
  <c r="M6544" i="13" s="1"/>
  <c r="K6544" i="13" s="1"/>
  <c r="M6545" i="13" a="1"/>
  <c r="M6545" i="13" s="1"/>
  <c r="K6545" i="13" s="1"/>
  <c r="M6546" i="13" a="1"/>
  <c r="M6546" i="13" s="1"/>
  <c r="K6546" i="13" s="1"/>
  <c r="M6547" i="13" a="1"/>
  <c r="M6547" i="13" s="1"/>
  <c r="K6547" i="13" s="1"/>
  <c r="M6548" i="13" a="1"/>
  <c r="M6548" i="13" s="1"/>
  <c r="K6548" i="13" s="1"/>
  <c r="M6549" i="13" a="1"/>
  <c r="M6549" i="13" s="1"/>
  <c r="K6549" i="13" s="1"/>
  <c r="M6550" i="13" a="1"/>
  <c r="M6550" i="13" s="1"/>
  <c r="K6550" i="13" s="1"/>
  <c r="M6551" i="13" a="1"/>
  <c r="M6551" i="13" s="1"/>
  <c r="K6551" i="13" s="1"/>
  <c r="M6552" i="13" a="1"/>
  <c r="M6552" i="13" s="1"/>
  <c r="K6552" i="13" s="1"/>
  <c r="M6553" i="13" a="1"/>
  <c r="M6553" i="13" s="1"/>
  <c r="K6553" i="13" s="1"/>
  <c r="M6554" i="13" a="1"/>
  <c r="M6554" i="13" s="1"/>
  <c r="K6554" i="13" s="1"/>
  <c r="M6555" i="13" a="1"/>
  <c r="M6555" i="13" s="1"/>
  <c r="K6555" i="13" s="1"/>
  <c r="M6556" i="13" a="1"/>
  <c r="M6556" i="13" s="1"/>
  <c r="K6556" i="13" s="1"/>
  <c r="M6557" i="13" a="1"/>
  <c r="M6557" i="13" s="1"/>
  <c r="K6557" i="13" s="1"/>
  <c r="M6558" i="13" a="1"/>
  <c r="M6558" i="13" s="1"/>
  <c r="K6558" i="13" s="1"/>
  <c r="M6559" i="13" a="1"/>
  <c r="M6559" i="13" s="1"/>
  <c r="K6559" i="13" s="1"/>
  <c r="M6560" i="13" a="1"/>
  <c r="M6560" i="13" s="1"/>
  <c r="K6560" i="13" s="1"/>
  <c r="M6561" i="13" a="1"/>
  <c r="M6561" i="13" s="1"/>
  <c r="K6561" i="13" s="1"/>
  <c r="M6562" i="13" a="1"/>
  <c r="M6562" i="13" s="1"/>
  <c r="K6562" i="13" s="1"/>
  <c r="M6563" i="13" a="1"/>
  <c r="M6563" i="13" s="1"/>
  <c r="K6563" i="13" s="1"/>
  <c r="M6564" i="13" a="1"/>
  <c r="M6564" i="13" s="1"/>
  <c r="K6564" i="13" s="1"/>
  <c r="M6565" i="13" a="1"/>
  <c r="M6565" i="13" s="1"/>
  <c r="K6565" i="13" s="1"/>
  <c r="M6566" i="13" a="1"/>
  <c r="M6566" i="13" s="1"/>
  <c r="K6566" i="13" s="1"/>
  <c r="M6567" i="13" a="1"/>
  <c r="M6567" i="13" s="1"/>
  <c r="K6567" i="13" s="1"/>
  <c r="M6568" i="13" a="1"/>
  <c r="M6568" i="13" s="1"/>
  <c r="K6568" i="13" s="1"/>
  <c r="M6569" i="13" a="1"/>
  <c r="M6569" i="13" s="1"/>
  <c r="K6569" i="13" s="1"/>
  <c r="M6570" i="13" a="1"/>
  <c r="M6570" i="13" s="1"/>
  <c r="K6570" i="13" s="1"/>
  <c r="M6571" i="13" a="1"/>
  <c r="M6571" i="13" s="1"/>
  <c r="K6571" i="13" s="1"/>
  <c r="M6572" i="13" a="1"/>
  <c r="M6572" i="13" s="1"/>
  <c r="K6572" i="13" s="1"/>
  <c r="M6573" i="13" a="1"/>
  <c r="M6573" i="13" s="1"/>
  <c r="K6573" i="13" s="1"/>
  <c r="M6574" i="13" a="1"/>
  <c r="M6574" i="13" s="1"/>
  <c r="K6574" i="13" s="1"/>
  <c r="M6575" i="13" a="1"/>
  <c r="M6575" i="13" s="1"/>
  <c r="K6575" i="13" s="1"/>
  <c r="M6576" i="13" a="1"/>
  <c r="M6576" i="13" s="1"/>
  <c r="K6576" i="13" s="1"/>
  <c r="M6577" i="13" a="1"/>
  <c r="M6577" i="13" s="1"/>
  <c r="K6577" i="13" s="1"/>
  <c r="M6578" i="13" a="1"/>
  <c r="M6578" i="13" s="1"/>
  <c r="K6578" i="13" s="1"/>
  <c r="M6579" i="13" a="1"/>
  <c r="M6579" i="13" s="1"/>
  <c r="K6579" i="13" s="1"/>
  <c r="M6580" i="13" a="1"/>
  <c r="M6580" i="13" s="1"/>
  <c r="K6580" i="13" s="1"/>
  <c r="M6581" i="13" a="1"/>
  <c r="M6581" i="13" s="1"/>
  <c r="K6581" i="13" s="1"/>
  <c r="M6582" i="13" a="1"/>
  <c r="M6582" i="13" s="1"/>
  <c r="K6582" i="13" s="1"/>
  <c r="M6583" i="13" a="1"/>
  <c r="M6583" i="13" s="1"/>
  <c r="K6583" i="13" s="1"/>
  <c r="M6584" i="13" a="1"/>
  <c r="M6584" i="13" s="1"/>
  <c r="K6584" i="13" s="1"/>
  <c r="M6585" i="13" a="1"/>
  <c r="M6585" i="13" s="1"/>
  <c r="K6585" i="13" s="1"/>
  <c r="M6586" i="13" a="1"/>
  <c r="M6586" i="13" s="1"/>
  <c r="K6586" i="13" s="1"/>
  <c r="M6587" i="13" a="1"/>
  <c r="M6587" i="13" s="1"/>
  <c r="K6587" i="13" s="1"/>
  <c r="M6588" i="13" a="1"/>
  <c r="M6588" i="13" s="1"/>
  <c r="K6588" i="13" s="1"/>
  <c r="M6589" i="13" a="1"/>
  <c r="M6589" i="13" s="1"/>
  <c r="K6589" i="13" s="1"/>
  <c r="M6590" i="13" a="1"/>
  <c r="M6590" i="13" s="1"/>
  <c r="K6590" i="13" s="1"/>
  <c r="M6591" i="13" a="1"/>
  <c r="M6591" i="13" s="1"/>
  <c r="K6591" i="13" s="1"/>
  <c r="M6592" i="13" a="1"/>
  <c r="M6592" i="13" s="1"/>
  <c r="K6592" i="13" s="1"/>
  <c r="M6593" i="13" a="1"/>
  <c r="M6593" i="13" s="1"/>
  <c r="K6593" i="13" s="1"/>
  <c r="M6594" i="13" a="1"/>
  <c r="M6594" i="13" s="1"/>
  <c r="K6594" i="13" s="1"/>
  <c r="M6595" i="13" a="1"/>
  <c r="M6595" i="13" s="1"/>
  <c r="K6595" i="13" s="1"/>
  <c r="M6596" i="13" a="1"/>
  <c r="M6596" i="13" s="1"/>
  <c r="K6596" i="13" s="1"/>
  <c r="M6597" i="13" a="1"/>
  <c r="M6597" i="13" s="1"/>
  <c r="K6597" i="13" s="1"/>
  <c r="M6598" i="13" a="1"/>
  <c r="M6598" i="13" s="1"/>
  <c r="K6598" i="13" s="1"/>
  <c r="M6599" i="13" a="1"/>
  <c r="M6599" i="13" s="1"/>
  <c r="K6599" i="13" s="1"/>
  <c r="M6600" i="13" a="1"/>
  <c r="M6600" i="13" s="1"/>
  <c r="K6600" i="13" s="1"/>
  <c r="M6601" i="13" a="1"/>
  <c r="M6601" i="13" s="1"/>
  <c r="K6601" i="13" s="1"/>
  <c r="M6602" i="13" a="1"/>
  <c r="M6602" i="13" s="1"/>
  <c r="K6602" i="13" s="1"/>
  <c r="M6603" i="13" a="1"/>
  <c r="M6603" i="13" s="1"/>
  <c r="K6603" i="13" s="1"/>
  <c r="M6604" i="13" a="1"/>
  <c r="M6604" i="13" s="1"/>
  <c r="K6604" i="13" s="1"/>
  <c r="M6605" i="13" a="1"/>
  <c r="M6605" i="13" s="1"/>
  <c r="K6605" i="13" s="1"/>
  <c r="M6606" i="13" a="1"/>
  <c r="M6606" i="13" s="1"/>
  <c r="K6606" i="13" s="1"/>
  <c r="M6607" i="13" a="1"/>
  <c r="M6607" i="13" s="1"/>
  <c r="K6607" i="13" s="1"/>
  <c r="M6608" i="13" a="1"/>
  <c r="M6608" i="13" s="1"/>
  <c r="K6608" i="13" s="1"/>
  <c r="M6609" i="13" a="1"/>
  <c r="M6609" i="13" s="1"/>
  <c r="K6609" i="13" s="1"/>
  <c r="M6610" i="13" a="1"/>
  <c r="M6610" i="13" s="1"/>
  <c r="K6610" i="13" s="1"/>
  <c r="M6611" i="13" a="1"/>
  <c r="M6611" i="13" s="1"/>
  <c r="K6611" i="13" s="1"/>
  <c r="M6612" i="13" a="1"/>
  <c r="M6612" i="13" s="1"/>
  <c r="K6612" i="13" s="1"/>
  <c r="M6613" i="13" a="1"/>
  <c r="M6613" i="13" s="1"/>
  <c r="K6613" i="13" s="1"/>
  <c r="M6614" i="13" a="1"/>
  <c r="M6614" i="13" s="1"/>
  <c r="K6614" i="13" s="1"/>
  <c r="M6615" i="13" a="1"/>
  <c r="M6615" i="13" s="1"/>
  <c r="K6615" i="13" s="1"/>
  <c r="M6616" i="13" a="1"/>
  <c r="M6616" i="13" s="1"/>
  <c r="K6616" i="13" s="1"/>
  <c r="M6617" i="13" a="1"/>
  <c r="M6617" i="13" s="1"/>
  <c r="K6617" i="13" s="1"/>
  <c r="M6618" i="13" a="1"/>
  <c r="M6618" i="13" s="1"/>
  <c r="K6618" i="13" s="1"/>
  <c r="M6619" i="13" a="1"/>
  <c r="M6619" i="13" s="1"/>
  <c r="K6619" i="13" s="1"/>
  <c r="M6620" i="13" a="1"/>
  <c r="M6620" i="13" s="1"/>
  <c r="K6620" i="13" s="1"/>
  <c r="M6621" i="13" a="1"/>
  <c r="M6621" i="13" s="1"/>
  <c r="K6621" i="13" s="1"/>
  <c r="M6622" i="13" a="1"/>
  <c r="M6622" i="13" s="1"/>
  <c r="K6622" i="13" s="1"/>
  <c r="M6623" i="13" a="1"/>
  <c r="M6623" i="13" s="1"/>
  <c r="K6623" i="13" s="1"/>
  <c r="M6624" i="13" a="1"/>
  <c r="M6624" i="13" s="1"/>
  <c r="K6624" i="13" s="1"/>
  <c r="M6625" i="13" a="1"/>
  <c r="M6625" i="13" s="1"/>
  <c r="K6625" i="13" s="1"/>
  <c r="M6626" i="13" a="1"/>
  <c r="M6626" i="13" s="1"/>
  <c r="K6626" i="13" s="1"/>
  <c r="M6627" i="13" a="1"/>
  <c r="M6627" i="13" s="1"/>
  <c r="K6627" i="13" s="1"/>
  <c r="M6628" i="13" a="1"/>
  <c r="M6628" i="13" s="1"/>
  <c r="K6628" i="13" s="1"/>
  <c r="M6629" i="13" a="1"/>
  <c r="M6629" i="13" s="1"/>
  <c r="K6629" i="13" s="1"/>
  <c r="M6630" i="13" a="1"/>
  <c r="M6630" i="13" s="1"/>
  <c r="K6630" i="13" s="1"/>
  <c r="M6631" i="13" a="1"/>
  <c r="M6631" i="13" s="1"/>
  <c r="K6631" i="13" s="1"/>
  <c r="M6632" i="13" a="1"/>
  <c r="M6632" i="13" s="1"/>
  <c r="K6632" i="13" s="1"/>
  <c r="M6633" i="13" a="1"/>
  <c r="M6633" i="13" s="1"/>
  <c r="K6633" i="13" s="1"/>
  <c r="M6634" i="13" a="1"/>
  <c r="M6634" i="13" s="1"/>
  <c r="K6634" i="13" s="1"/>
  <c r="M6635" i="13" a="1"/>
  <c r="M6635" i="13" s="1"/>
  <c r="K6635" i="13" s="1"/>
  <c r="M6636" i="13" a="1"/>
  <c r="M6636" i="13" s="1"/>
  <c r="K6636" i="13" s="1"/>
  <c r="M6637" i="13" a="1"/>
  <c r="M6637" i="13" s="1"/>
  <c r="K6637" i="13" s="1"/>
  <c r="M6638" i="13" a="1"/>
  <c r="M6638" i="13" s="1"/>
  <c r="K6638" i="13" s="1"/>
  <c r="M6639" i="13" a="1"/>
  <c r="M6639" i="13" s="1"/>
  <c r="K6639" i="13" s="1"/>
  <c r="M6640" i="13" a="1"/>
  <c r="M6640" i="13" s="1"/>
  <c r="K6640" i="13" s="1"/>
  <c r="M6641" i="13" a="1"/>
  <c r="M6641" i="13" s="1"/>
  <c r="K6641" i="13" s="1"/>
  <c r="M6642" i="13" a="1"/>
  <c r="M6642" i="13" s="1"/>
  <c r="K6642" i="13" s="1"/>
  <c r="M6643" i="13" a="1"/>
  <c r="M6643" i="13" s="1"/>
  <c r="K6643" i="13" s="1"/>
  <c r="M6644" i="13" a="1"/>
  <c r="M6644" i="13" s="1"/>
  <c r="K6644" i="13" s="1"/>
  <c r="M6645" i="13" a="1"/>
  <c r="M6645" i="13" s="1"/>
  <c r="K6645" i="13" s="1"/>
  <c r="M6646" i="13" a="1"/>
  <c r="M6646" i="13" s="1"/>
  <c r="K6646" i="13" s="1"/>
  <c r="M6647" i="13" a="1"/>
  <c r="M6647" i="13" s="1"/>
  <c r="K6647" i="13" s="1"/>
  <c r="M6648" i="13" a="1"/>
  <c r="M6648" i="13" s="1"/>
  <c r="K6648" i="13" s="1"/>
  <c r="M6649" i="13" a="1"/>
  <c r="M6649" i="13" s="1"/>
  <c r="K6649" i="13" s="1"/>
  <c r="M6650" i="13" a="1"/>
  <c r="M6650" i="13" s="1"/>
  <c r="K6650" i="13" s="1"/>
  <c r="M6651" i="13" a="1"/>
  <c r="M6651" i="13" s="1"/>
  <c r="K6651" i="13" s="1"/>
  <c r="M6652" i="13" a="1"/>
  <c r="M6652" i="13" s="1"/>
  <c r="K6652" i="13" s="1"/>
  <c r="M6653" i="13" a="1"/>
  <c r="M6653" i="13" s="1"/>
  <c r="K6653" i="13" s="1"/>
  <c r="M6654" i="13" a="1"/>
  <c r="M6654" i="13" s="1"/>
  <c r="K6654" i="13" s="1"/>
  <c r="M6655" i="13" a="1"/>
  <c r="M6655" i="13" s="1"/>
  <c r="K6655" i="13" s="1"/>
  <c r="M6656" i="13" a="1"/>
  <c r="M6656" i="13" s="1"/>
  <c r="K6656" i="13" s="1"/>
  <c r="M6657" i="13" a="1"/>
  <c r="M6657" i="13" s="1"/>
  <c r="K6657" i="13" s="1"/>
  <c r="M6658" i="13" a="1"/>
  <c r="M6658" i="13" s="1"/>
  <c r="K6658" i="13" s="1"/>
  <c r="M6659" i="13" a="1"/>
  <c r="M6659" i="13" s="1"/>
  <c r="K6659" i="13" s="1"/>
  <c r="M6660" i="13" a="1"/>
  <c r="M6660" i="13" s="1"/>
  <c r="K6660" i="13" s="1"/>
  <c r="M6661" i="13" a="1"/>
  <c r="M6661" i="13" s="1"/>
  <c r="K6661" i="13" s="1"/>
  <c r="M6662" i="13" a="1"/>
  <c r="M6662" i="13" s="1"/>
  <c r="K6662" i="13" s="1"/>
  <c r="M6663" i="13" a="1"/>
  <c r="M6663" i="13" s="1"/>
  <c r="K6663" i="13" s="1"/>
  <c r="M6664" i="13" a="1"/>
  <c r="M6664" i="13" s="1"/>
  <c r="K6664" i="13" s="1"/>
  <c r="M6665" i="13" a="1"/>
  <c r="M6665" i="13" s="1"/>
  <c r="K6665" i="13" s="1"/>
  <c r="M6666" i="13" a="1"/>
  <c r="M6666" i="13" s="1"/>
  <c r="K6666" i="13" s="1"/>
  <c r="M6667" i="13" a="1"/>
  <c r="M6667" i="13" s="1"/>
  <c r="K6667" i="13" s="1"/>
  <c r="M6668" i="13" a="1"/>
  <c r="M6668" i="13" s="1"/>
  <c r="K6668" i="13" s="1"/>
  <c r="M6669" i="13" a="1"/>
  <c r="M6669" i="13" s="1"/>
  <c r="K6669" i="13" s="1"/>
  <c r="M6670" i="13" a="1"/>
  <c r="M6670" i="13" s="1"/>
  <c r="K6670" i="13" s="1"/>
  <c r="M6671" i="13" a="1"/>
  <c r="M6671" i="13" s="1"/>
  <c r="K6671" i="13" s="1"/>
  <c r="M6672" i="13" a="1"/>
  <c r="M6672" i="13" s="1"/>
  <c r="K6672" i="13" s="1"/>
  <c r="M6673" i="13" a="1"/>
  <c r="M6673" i="13" s="1"/>
  <c r="K6673" i="13" s="1"/>
  <c r="M6674" i="13" a="1"/>
  <c r="M6674" i="13" s="1"/>
  <c r="K6674" i="13" s="1"/>
  <c r="M6675" i="13" a="1"/>
  <c r="M6675" i="13" s="1"/>
  <c r="K6675" i="13" s="1"/>
  <c r="M6676" i="13" a="1"/>
  <c r="M6676" i="13" s="1"/>
  <c r="K6676" i="13" s="1"/>
  <c r="M6677" i="13" a="1"/>
  <c r="M6677" i="13" s="1"/>
  <c r="K6677" i="13" s="1"/>
  <c r="M6678" i="13" a="1"/>
  <c r="M6678" i="13" s="1"/>
  <c r="K6678" i="13" s="1"/>
  <c r="M6679" i="13" a="1"/>
  <c r="M6679" i="13" s="1"/>
  <c r="K6679" i="13" s="1"/>
  <c r="M6680" i="13" a="1"/>
  <c r="M6680" i="13" s="1"/>
  <c r="K6680" i="13" s="1"/>
  <c r="M6681" i="13" a="1"/>
  <c r="M6681" i="13" s="1"/>
  <c r="K6681" i="13" s="1"/>
  <c r="M6682" i="13" a="1"/>
  <c r="M6682" i="13" s="1"/>
  <c r="K6682" i="13" s="1"/>
  <c r="M6683" i="13" a="1"/>
  <c r="M6683" i="13" s="1"/>
  <c r="K6683" i="13" s="1"/>
  <c r="M6684" i="13" a="1"/>
  <c r="M6684" i="13" s="1"/>
  <c r="K6684" i="13" s="1"/>
  <c r="M6685" i="13" a="1"/>
  <c r="M6685" i="13" s="1"/>
  <c r="K6685" i="13" s="1"/>
  <c r="M6686" i="13" a="1"/>
  <c r="M6686" i="13" s="1"/>
  <c r="K6686" i="13" s="1"/>
  <c r="M6687" i="13" a="1"/>
  <c r="M6687" i="13" s="1"/>
  <c r="K6687" i="13" s="1"/>
  <c r="M6688" i="13" a="1"/>
  <c r="M6688" i="13" s="1"/>
  <c r="K6688" i="13" s="1"/>
  <c r="M6689" i="13" a="1"/>
  <c r="M6689" i="13" s="1"/>
  <c r="K6689" i="13" s="1"/>
  <c r="M6690" i="13" a="1"/>
  <c r="M6690" i="13" s="1"/>
  <c r="K6690" i="13" s="1"/>
  <c r="M6691" i="13" a="1"/>
  <c r="M6691" i="13" s="1"/>
  <c r="K6691" i="13" s="1"/>
  <c r="M6692" i="13" a="1"/>
  <c r="M6692" i="13" s="1"/>
  <c r="K6692" i="13" s="1"/>
  <c r="M6693" i="13" a="1"/>
  <c r="M6693" i="13" s="1"/>
  <c r="K6693" i="13" s="1"/>
  <c r="M6694" i="13" a="1"/>
  <c r="M6694" i="13" s="1"/>
  <c r="K6694" i="13" s="1"/>
  <c r="M6695" i="13" a="1"/>
  <c r="M6695" i="13" s="1"/>
  <c r="K6695" i="13" s="1"/>
  <c r="M6696" i="13" a="1"/>
  <c r="M6696" i="13" s="1"/>
  <c r="K6696" i="13" s="1"/>
  <c r="M6697" i="13" a="1"/>
  <c r="M6697" i="13" s="1"/>
  <c r="K6697" i="13" s="1"/>
  <c r="M6698" i="13" a="1"/>
  <c r="M6698" i="13" s="1"/>
  <c r="K6698" i="13" s="1"/>
  <c r="M6699" i="13" a="1"/>
  <c r="M6699" i="13" s="1"/>
  <c r="K6699" i="13" s="1"/>
  <c r="M6700" i="13" a="1"/>
  <c r="M6700" i="13" s="1"/>
  <c r="K6700" i="13" s="1"/>
  <c r="M6701" i="13" a="1"/>
  <c r="M6701" i="13" s="1"/>
  <c r="K6701" i="13" s="1"/>
  <c r="M6702" i="13" a="1"/>
  <c r="M6702" i="13" s="1"/>
  <c r="K6702" i="13" s="1"/>
  <c r="M6703" i="13" a="1"/>
  <c r="M6703" i="13" s="1"/>
  <c r="K6703" i="13" s="1"/>
  <c r="M6704" i="13" a="1"/>
  <c r="M6704" i="13" s="1"/>
  <c r="K6704" i="13" s="1"/>
  <c r="M6705" i="13" a="1"/>
  <c r="M6705" i="13" s="1"/>
  <c r="K6705" i="13" s="1"/>
  <c r="M6706" i="13" a="1"/>
  <c r="M6706" i="13" s="1"/>
  <c r="K6706" i="13" s="1"/>
  <c r="M6707" i="13" a="1"/>
  <c r="M6707" i="13" s="1"/>
  <c r="K6707" i="13" s="1"/>
  <c r="M6708" i="13" a="1"/>
  <c r="M6708" i="13" s="1"/>
  <c r="K6708" i="13" s="1"/>
  <c r="M6709" i="13" a="1"/>
  <c r="M6709" i="13" s="1"/>
  <c r="K6709" i="13" s="1"/>
  <c r="M6710" i="13" a="1"/>
  <c r="M6710" i="13" s="1"/>
  <c r="K6710" i="13" s="1"/>
  <c r="M6711" i="13" a="1"/>
  <c r="M6711" i="13" s="1"/>
  <c r="K6711" i="13" s="1"/>
  <c r="M6712" i="13" a="1"/>
  <c r="M6712" i="13" s="1"/>
  <c r="K6712" i="13" s="1"/>
  <c r="M6713" i="13" a="1"/>
  <c r="M6713" i="13" s="1"/>
  <c r="K6713" i="13" s="1"/>
  <c r="M6714" i="13" a="1"/>
  <c r="M6714" i="13" s="1"/>
  <c r="K6714" i="13" s="1"/>
  <c r="M6715" i="13" a="1"/>
  <c r="M6715" i="13" s="1"/>
  <c r="K6715" i="13" s="1"/>
  <c r="M6716" i="13" a="1"/>
  <c r="M6716" i="13" s="1"/>
  <c r="K6716" i="13" s="1"/>
  <c r="M6717" i="13" a="1"/>
  <c r="M6717" i="13" s="1"/>
  <c r="K6717" i="13" s="1"/>
  <c r="M6718" i="13" a="1"/>
  <c r="M6718" i="13" s="1"/>
  <c r="K6718" i="13" s="1"/>
  <c r="M6719" i="13" a="1"/>
  <c r="M6719" i="13" s="1"/>
  <c r="K6719" i="13" s="1"/>
  <c r="M6720" i="13" a="1"/>
  <c r="M6720" i="13" s="1"/>
  <c r="K6720" i="13" s="1"/>
  <c r="M6721" i="13" a="1"/>
  <c r="M6721" i="13" s="1"/>
  <c r="K6721" i="13" s="1"/>
  <c r="M6722" i="13" a="1"/>
  <c r="M6722" i="13" s="1"/>
  <c r="K6722" i="13" s="1"/>
  <c r="M6723" i="13" a="1"/>
  <c r="M6723" i="13" s="1"/>
  <c r="K6723" i="13" s="1"/>
  <c r="M6724" i="13" a="1"/>
  <c r="M6724" i="13" s="1"/>
  <c r="K6724" i="13" s="1"/>
  <c r="M6725" i="13" a="1"/>
  <c r="M6725" i="13" s="1"/>
  <c r="K6725" i="13" s="1"/>
  <c r="M6726" i="13" a="1"/>
  <c r="M6726" i="13" s="1"/>
  <c r="K6726" i="13" s="1"/>
  <c r="M6727" i="13" a="1"/>
  <c r="M6727" i="13" s="1"/>
  <c r="K6727" i="13" s="1"/>
  <c r="M6728" i="13" a="1"/>
  <c r="M6728" i="13" s="1"/>
  <c r="K6728" i="13" s="1"/>
  <c r="M6729" i="13" a="1"/>
  <c r="M6729" i="13" s="1"/>
  <c r="K6729" i="13" s="1"/>
  <c r="M6730" i="13" a="1"/>
  <c r="M6730" i="13" s="1"/>
  <c r="K6730" i="13" s="1"/>
  <c r="M6731" i="13" a="1"/>
  <c r="M6731" i="13" s="1"/>
  <c r="K6731" i="13" s="1"/>
  <c r="M6732" i="13" a="1"/>
  <c r="M6732" i="13" s="1"/>
  <c r="K6732" i="13" s="1"/>
  <c r="M6733" i="13" a="1"/>
  <c r="M6733" i="13" s="1"/>
  <c r="K6733" i="13" s="1"/>
  <c r="M6734" i="13" a="1"/>
  <c r="M6734" i="13" s="1"/>
  <c r="K6734" i="13" s="1"/>
  <c r="M6735" i="13" a="1"/>
  <c r="M6735" i="13" s="1"/>
  <c r="K6735" i="13" s="1"/>
  <c r="M6736" i="13" a="1"/>
  <c r="M6736" i="13" s="1"/>
  <c r="K6736" i="13" s="1"/>
  <c r="M6737" i="13" a="1"/>
  <c r="M6737" i="13" s="1"/>
  <c r="K6737" i="13" s="1"/>
  <c r="M6738" i="13" a="1"/>
  <c r="M6738" i="13" s="1"/>
  <c r="K6738" i="13" s="1"/>
  <c r="M6739" i="13" a="1"/>
  <c r="M6739" i="13" s="1"/>
  <c r="K6739" i="13" s="1"/>
  <c r="M6740" i="13" a="1"/>
  <c r="M6740" i="13" s="1"/>
  <c r="K6740" i="13" s="1"/>
  <c r="M6741" i="13" a="1"/>
  <c r="M6741" i="13" s="1"/>
  <c r="K6741" i="13" s="1"/>
  <c r="M6742" i="13" a="1"/>
  <c r="M6742" i="13" s="1"/>
  <c r="K6742" i="13" s="1"/>
  <c r="M6743" i="13" a="1"/>
  <c r="M6743" i="13" s="1"/>
  <c r="K6743" i="13" s="1"/>
  <c r="M6744" i="13" a="1"/>
  <c r="M6744" i="13" s="1"/>
  <c r="K6744" i="13" s="1"/>
  <c r="M6745" i="13" a="1"/>
  <c r="M6745" i="13" s="1"/>
  <c r="K6745" i="13" s="1"/>
  <c r="M6746" i="13" a="1"/>
  <c r="M6746" i="13" s="1"/>
  <c r="K6746" i="13" s="1"/>
  <c r="M6747" i="13" a="1"/>
  <c r="M6747" i="13" s="1"/>
  <c r="K6747" i="13" s="1"/>
  <c r="M6748" i="13" a="1"/>
  <c r="M6748" i="13" s="1"/>
  <c r="K6748" i="13" s="1"/>
  <c r="M6749" i="13" a="1"/>
  <c r="M6749" i="13" s="1"/>
  <c r="K6749" i="13" s="1"/>
  <c r="M6750" i="13" a="1"/>
  <c r="M6750" i="13" s="1"/>
  <c r="K6750" i="13" s="1"/>
  <c r="M6751" i="13" a="1"/>
  <c r="M6751" i="13" s="1"/>
  <c r="K6751" i="13" s="1"/>
  <c r="M6752" i="13" a="1"/>
  <c r="M6752" i="13" s="1"/>
  <c r="K6752" i="13" s="1"/>
  <c r="M6753" i="13" a="1"/>
  <c r="M6753" i="13" s="1"/>
  <c r="K6753" i="13" s="1"/>
  <c r="M6754" i="13" a="1"/>
  <c r="M6754" i="13" s="1"/>
  <c r="K6754" i="13" s="1"/>
  <c r="M6755" i="13" a="1"/>
  <c r="M6755" i="13" s="1"/>
  <c r="K6755" i="13" s="1"/>
  <c r="M6756" i="13" a="1"/>
  <c r="M6756" i="13" s="1"/>
  <c r="K6756" i="13" s="1"/>
  <c r="M6757" i="13" a="1"/>
  <c r="M6757" i="13" s="1"/>
  <c r="K6757" i="13" s="1"/>
  <c r="M6758" i="13" a="1"/>
  <c r="M6758" i="13" s="1"/>
  <c r="K6758" i="13" s="1"/>
  <c r="M6759" i="13" a="1"/>
  <c r="M6759" i="13" s="1"/>
  <c r="K6759" i="13" s="1"/>
  <c r="M6760" i="13" a="1"/>
  <c r="M6760" i="13" s="1"/>
  <c r="K6760" i="13" s="1"/>
  <c r="M6761" i="13" a="1"/>
  <c r="M6761" i="13" s="1"/>
  <c r="K6761" i="13" s="1"/>
  <c r="M6762" i="13" a="1"/>
  <c r="M6762" i="13" s="1"/>
  <c r="K6762" i="13" s="1"/>
  <c r="M6763" i="13" a="1"/>
  <c r="M6763" i="13" s="1"/>
  <c r="K6763" i="13" s="1"/>
  <c r="M6764" i="13" a="1"/>
  <c r="M6764" i="13" s="1"/>
  <c r="K6764" i="13" s="1"/>
  <c r="M6765" i="13" a="1"/>
  <c r="M6765" i="13" s="1"/>
  <c r="K6765" i="13" s="1"/>
  <c r="M6766" i="13" a="1"/>
  <c r="M6766" i="13" s="1"/>
  <c r="K6766" i="13" s="1"/>
  <c r="M6767" i="13" a="1"/>
  <c r="M6767" i="13" s="1"/>
  <c r="K6767" i="13" s="1"/>
  <c r="M6768" i="13" a="1"/>
  <c r="M6768" i="13" s="1"/>
  <c r="K6768" i="13" s="1"/>
  <c r="M6769" i="13" a="1"/>
  <c r="M6769" i="13" s="1"/>
  <c r="K6769" i="13" s="1"/>
  <c r="M6770" i="13" a="1"/>
  <c r="M6770" i="13" s="1"/>
  <c r="K6770" i="13" s="1"/>
  <c r="M6771" i="13" a="1"/>
  <c r="M6771" i="13" s="1"/>
  <c r="K6771" i="13" s="1"/>
  <c r="M6772" i="13" a="1"/>
  <c r="M6772" i="13" s="1"/>
  <c r="K6772" i="13" s="1"/>
  <c r="M6773" i="13" a="1"/>
  <c r="M6773" i="13" s="1"/>
  <c r="K6773" i="13" s="1"/>
  <c r="M6774" i="13" a="1"/>
  <c r="M6774" i="13" s="1"/>
  <c r="K6774" i="13" s="1"/>
  <c r="M6775" i="13" a="1"/>
  <c r="M6775" i="13" s="1"/>
  <c r="K6775" i="13" s="1"/>
  <c r="M6776" i="13" a="1"/>
  <c r="M6776" i="13" s="1"/>
  <c r="K6776" i="13" s="1"/>
  <c r="M6777" i="13" a="1"/>
  <c r="M6777" i="13" s="1"/>
  <c r="K6777" i="13" s="1"/>
  <c r="M6778" i="13" a="1"/>
  <c r="M6778" i="13" s="1"/>
  <c r="K6778" i="13" s="1"/>
  <c r="M6779" i="13" a="1"/>
  <c r="M6779" i="13" s="1"/>
  <c r="K6779" i="13" s="1"/>
  <c r="M6780" i="13" a="1"/>
  <c r="M6780" i="13" s="1"/>
  <c r="K6780" i="13" s="1"/>
  <c r="M6781" i="13" a="1"/>
  <c r="M6781" i="13" s="1"/>
  <c r="K6781" i="13" s="1"/>
  <c r="M6782" i="13" a="1"/>
  <c r="M6782" i="13" s="1"/>
  <c r="K6782" i="13" s="1"/>
  <c r="M6783" i="13" a="1"/>
  <c r="M6783" i="13" s="1"/>
  <c r="K6783" i="13" s="1"/>
  <c r="M6784" i="13" a="1"/>
  <c r="M6784" i="13" s="1"/>
  <c r="K6784" i="13" s="1"/>
  <c r="M6785" i="13" a="1"/>
  <c r="M6785" i="13" s="1"/>
  <c r="K6785" i="13" s="1"/>
  <c r="M6786" i="13" a="1"/>
  <c r="M6786" i="13" s="1"/>
  <c r="K6786" i="13" s="1"/>
  <c r="M6787" i="13" a="1"/>
  <c r="M6787" i="13" s="1"/>
  <c r="K6787" i="13" s="1"/>
  <c r="M6788" i="13" a="1"/>
  <c r="M6788" i="13" s="1"/>
  <c r="K6788" i="13" s="1"/>
  <c r="M6789" i="13" a="1"/>
  <c r="M6789" i="13" s="1"/>
  <c r="K6789" i="13" s="1"/>
  <c r="M6790" i="13" a="1"/>
  <c r="M6790" i="13" s="1"/>
  <c r="K6790" i="13" s="1"/>
  <c r="M6791" i="13" a="1"/>
  <c r="M6791" i="13" s="1"/>
  <c r="K6791" i="13" s="1"/>
  <c r="M6792" i="13" a="1"/>
  <c r="M6792" i="13" s="1"/>
  <c r="K6792" i="13" s="1"/>
  <c r="M6793" i="13" a="1"/>
  <c r="M6793" i="13" s="1"/>
  <c r="K6793" i="13" s="1"/>
  <c r="M6794" i="13" a="1"/>
  <c r="M6794" i="13" s="1"/>
  <c r="K6794" i="13" s="1"/>
  <c r="M6795" i="13" a="1"/>
  <c r="M6795" i="13" s="1"/>
  <c r="K6795" i="13" s="1"/>
  <c r="M6796" i="13" a="1"/>
  <c r="M6796" i="13" s="1"/>
  <c r="K6796" i="13" s="1"/>
  <c r="M6797" i="13" a="1"/>
  <c r="M6797" i="13" s="1"/>
  <c r="K6797" i="13" s="1"/>
  <c r="M6798" i="13" a="1"/>
  <c r="M6798" i="13" s="1"/>
  <c r="K6798" i="13" s="1"/>
  <c r="M6799" i="13" a="1"/>
  <c r="M6799" i="13" s="1"/>
  <c r="K6799" i="13" s="1"/>
  <c r="M6800" i="13" a="1"/>
  <c r="M6800" i="13" s="1"/>
  <c r="K6800" i="13" s="1"/>
  <c r="M6801" i="13" a="1"/>
  <c r="M6801" i="13" s="1"/>
  <c r="K6801" i="13" s="1"/>
  <c r="M6802" i="13" a="1"/>
  <c r="M6802" i="13" s="1"/>
  <c r="K6802" i="13" s="1"/>
  <c r="M6803" i="13" a="1"/>
  <c r="M6803" i="13" s="1"/>
  <c r="K6803" i="13" s="1"/>
  <c r="M6804" i="13" a="1"/>
  <c r="M6804" i="13" s="1"/>
  <c r="K6804" i="13" s="1"/>
  <c r="M6805" i="13" a="1"/>
  <c r="M6805" i="13" s="1"/>
  <c r="K6805" i="13" s="1"/>
  <c r="M6806" i="13" a="1"/>
  <c r="M6806" i="13" s="1"/>
  <c r="K6806" i="13" s="1"/>
  <c r="M6807" i="13" a="1"/>
  <c r="M6807" i="13" s="1"/>
  <c r="K6807" i="13" s="1"/>
  <c r="M6808" i="13" a="1"/>
  <c r="M6808" i="13" s="1"/>
  <c r="K6808" i="13" s="1"/>
  <c r="M6809" i="13" a="1"/>
  <c r="M6809" i="13" s="1"/>
  <c r="K6809" i="13" s="1"/>
  <c r="M6810" i="13" a="1"/>
  <c r="M6810" i="13" s="1"/>
  <c r="K6810" i="13" s="1"/>
  <c r="M6811" i="13" a="1"/>
  <c r="M6811" i="13" s="1"/>
  <c r="K6811" i="13" s="1"/>
  <c r="M6812" i="13" a="1"/>
  <c r="M6812" i="13" s="1"/>
  <c r="K6812" i="13" s="1"/>
  <c r="M6813" i="13" a="1"/>
  <c r="M6813" i="13" s="1"/>
  <c r="K6813" i="13" s="1"/>
  <c r="M6814" i="13" a="1"/>
  <c r="M6814" i="13" s="1"/>
  <c r="K6814" i="13" s="1"/>
  <c r="M6815" i="13" a="1"/>
  <c r="M6815" i="13" s="1"/>
  <c r="K6815" i="13" s="1"/>
  <c r="M6816" i="13" a="1"/>
  <c r="M6816" i="13" s="1"/>
  <c r="K6816" i="13" s="1"/>
  <c r="M6817" i="13" a="1"/>
  <c r="M6817" i="13" s="1"/>
  <c r="K6817" i="13" s="1"/>
  <c r="M6818" i="13" a="1"/>
  <c r="M6818" i="13" s="1"/>
  <c r="K6818" i="13" s="1"/>
  <c r="M6819" i="13" a="1"/>
  <c r="M6819" i="13" s="1"/>
  <c r="K6819" i="13" s="1"/>
  <c r="M6820" i="13" a="1"/>
  <c r="M6820" i="13" s="1"/>
  <c r="K6820" i="13" s="1"/>
  <c r="M6821" i="13" a="1"/>
  <c r="M6821" i="13" s="1"/>
  <c r="K6821" i="13" s="1"/>
  <c r="M6822" i="13" a="1"/>
  <c r="M6822" i="13" s="1"/>
  <c r="K6822" i="13" s="1"/>
  <c r="M6823" i="13" a="1"/>
  <c r="M6823" i="13" s="1"/>
  <c r="K6823" i="13" s="1"/>
  <c r="M6824" i="13" a="1"/>
  <c r="M6824" i="13" s="1"/>
  <c r="K6824" i="13" s="1"/>
  <c r="M6825" i="13" a="1"/>
  <c r="M6825" i="13" s="1"/>
  <c r="K6825" i="13" s="1"/>
  <c r="M6826" i="13" a="1"/>
  <c r="M6826" i="13" s="1"/>
  <c r="K6826" i="13" s="1"/>
  <c r="M6827" i="13" a="1"/>
  <c r="M6827" i="13" s="1"/>
  <c r="K6827" i="13" s="1"/>
  <c r="M6828" i="13" a="1"/>
  <c r="M6828" i="13" s="1"/>
  <c r="K6828" i="13" s="1"/>
  <c r="M6829" i="13" a="1"/>
  <c r="M6829" i="13" s="1"/>
  <c r="K6829" i="13" s="1"/>
  <c r="M6830" i="13" a="1"/>
  <c r="M6830" i="13" s="1"/>
  <c r="K6830" i="13" s="1"/>
  <c r="M6831" i="13" a="1"/>
  <c r="M6831" i="13" s="1"/>
  <c r="K6831" i="13" s="1"/>
  <c r="M6832" i="13" a="1"/>
  <c r="M6832" i="13" s="1"/>
  <c r="K6832" i="13" s="1"/>
  <c r="M6833" i="13" a="1"/>
  <c r="M6833" i="13" s="1"/>
  <c r="K6833" i="13" s="1"/>
  <c r="M6834" i="13" a="1"/>
  <c r="M6834" i="13" s="1"/>
  <c r="K6834" i="13" s="1"/>
  <c r="M6835" i="13" a="1"/>
  <c r="M6835" i="13" s="1"/>
  <c r="K6835" i="13" s="1"/>
  <c r="M6836" i="13" a="1"/>
  <c r="M6836" i="13" s="1"/>
  <c r="K6836" i="13" s="1"/>
  <c r="M6837" i="13" a="1"/>
  <c r="M6837" i="13" s="1"/>
  <c r="K6837" i="13" s="1"/>
  <c r="M6838" i="13" a="1"/>
  <c r="M6838" i="13" s="1"/>
  <c r="K6838" i="13" s="1"/>
  <c r="M6839" i="13" a="1"/>
  <c r="M6839" i="13" s="1"/>
  <c r="K6839" i="13" s="1"/>
  <c r="M6840" i="13" a="1"/>
  <c r="M6840" i="13" s="1"/>
  <c r="K6840" i="13" s="1"/>
  <c r="M6841" i="13" a="1"/>
  <c r="M6841" i="13" s="1"/>
  <c r="K6841" i="13" s="1"/>
  <c r="M6842" i="13" a="1"/>
  <c r="M6842" i="13" s="1"/>
  <c r="K6842" i="13" s="1"/>
  <c r="M6843" i="13" a="1"/>
  <c r="M6843" i="13" s="1"/>
  <c r="K6843" i="13" s="1"/>
  <c r="M6844" i="13" a="1"/>
  <c r="M6844" i="13" s="1"/>
  <c r="K6844" i="13" s="1"/>
  <c r="M6845" i="13" a="1"/>
  <c r="M6845" i="13" s="1"/>
  <c r="K6845" i="13" s="1"/>
  <c r="M6846" i="13" a="1"/>
  <c r="M6846" i="13" s="1"/>
  <c r="K6846" i="13" s="1"/>
  <c r="M6847" i="13" a="1"/>
  <c r="M6847" i="13" s="1"/>
  <c r="K6847" i="13" s="1"/>
  <c r="M6848" i="13" a="1"/>
  <c r="M6848" i="13" s="1"/>
  <c r="K6848" i="13" s="1"/>
  <c r="M6849" i="13" a="1"/>
  <c r="M6849" i="13" s="1"/>
  <c r="K6849" i="13" s="1"/>
  <c r="M6850" i="13" a="1"/>
  <c r="M6850" i="13" s="1"/>
  <c r="K6850" i="13" s="1"/>
  <c r="M6851" i="13" a="1"/>
  <c r="M6851" i="13" s="1"/>
  <c r="K6851" i="13" s="1"/>
  <c r="M6852" i="13" a="1"/>
  <c r="M6852" i="13" s="1"/>
  <c r="K6852" i="13" s="1"/>
  <c r="M6853" i="13" a="1"/>
  <c r="M6853" i="13" s="1"/>
  <c r="K6853" i="13" s="1"/>
  <c r="M6854" i="13" a="1"/>
  <c r="M6854" i="13" s="1"/>
  <c r="K6854" i="13" s="1"/>
  <c r="M6855" i="13" a="1"/>
  <c r="M6855" i="13" s="1"/>
  <c r="K6855" i="13" s="1"/>
  <c r="M6856" i="13" a="1"/>
  <c r="M6856" i="13" s="1"/>
  <c r="K6856" i="13" s="1"/>
  <c r="M6857" i="13" a="1"/>
  <c r="M6857" i="13" s="1"/>
  <c r="K6857" i="13" s="1"/>
  <c r="M6858" i="13" a="1"/>
  <c r="M6858" i="13" s="1"/>
  <c r="K6858" i="13" s="1"/>
  <c r="M6859" i="13" a="1"/>
  <c r="M6859" i="13" s="1"/>
  <c r="K6859" i="13" s="1"/>
  <c r="M6860" i="13" a="1"/>
  <c r="M6860" i="13" s="1"/>
  <c r="K6860" i="13" s="1"/>
  <c r="M6861" i="13" a="1"/>
  <c r="M6861" i="13" s="1"/>
  <c r="K6861" i="13" s="1"/>
  <c r="M6862" i="13" a="1"/>
  <c r="M6862" i="13" s="1"/>
  <c r="K6862" i="13" s="1"/>
  <c r="M6863" i="13" a="1"/>
  <c r="M6863" i="13" s="1"/>
  <c r="K6863" i="13" s="1"/>
  <c r="M6864" i="13" a="1"/>
  <c r="M6864" i="13" s="1"/>
  <c r="K6864" i="13" s="1"/>
  <c r="M6865" i="13" a="1"/>
  <c r="M6865" i="13" s="1"/>
  <c r="K6865" i="13" s="1"/>
  <c r="M6866" i="13" a="1"/>
  <c r="M6866" i="13" s="1"/>
  <c r="K6866" i="13" s="1"/>
  <c r="M6867" i="13" a="1"/>
  <c r="M6867" i="13" s="1"/>
  <c r="K6867" i="13" s="1"/>
  <c r="M6868" i="13" a="1"/>
  <c r="M6868" i="13" s="1"/>
  <c r="K6868" i="13" s="1"/>
  <c r="M6869" i="13" a="1"/>
  <c r="M6869" i="13" s="1"/>
  <c r="K6869" i="13" s="1"/>
  <c r="M6870" i="13" a="1"/>
  <c r="M6870" i="13" s="1"/>
  <c r="K6870" i="13" s="1"/>
  <c r="M6871" i="13" a="1"/>
  <c r="M6871" i="13" s="1"/>
  <c r="K6871" i="13" s="1"/>
  <c r="M6872" i="13" a="1"/>
  <c r="M6872" i="13" s="1"/>
  <c r="K6872" i="13" s="1"/>
  <c r="M6873" i="13" a="1"/>
  <c r="M6873" i="13" s="1"/>
  <c r="K6873" i="13" s="1"/>
  <c r="M6874" i="13" a="1"/>
  <c r="M6874" i="13" s="1"/>
  <c r="K6874" i="13" s="1"/>
  <c r="M6875" i="13" a="1"/>
  <c r="M6875" i="13" s="1"/>
  <c r="K6875" i="13" s="1"/>
  <c r="M6876" i="13" a="1"/>
  <c r="M6876" i="13" s="1"/>
  <c r="K6876" i="13" s="1"/>
  <c r="M6877" i="13" a="1"/>
  <c r="M6877" i="13" s="1"/>
  <c r="K6877" i="13" s="1"/>
  <c r="M6878" i="13" a="1"/>
  <c r="M6878" i="13" s="1"/>
  <c r="K6878" i="13" s="1"/>
  <c r="M6879" i="13" a="1"/>
  <c r="M6879" i="13" s="1"/>
  <c r="K6879" i="13" s="1"/>
  <c r="M6880" i="13" a="1"/>
  <c r="M6880" i="13" s="1"/>
  <c r="K6880" i="13" s="1"/>
  <c r="M6881" i="13" a="1"/>
  <c r="M6881" i="13" s="1"/>
  <c r="K6881" i="13" s="1"/>
  <c r="M6882" i="13" a="1"/>
  <c r="M6882" i="13" s="1"/>
  <c r="K6882" i="13" s="1"/>
  <c r="M6883" i="13" a="1"/>
  <c r="M6883" i="13" s="1"/>
  <c r="K6883" i="13" s="1"/>
  <c r="M6884" i="13" a="1"/>
  <c r="M6884" i="13" s="1"/>
  <c r="K6884" i="13" s="1"/>
  <c r="M6885" i="13" a="1"/>
  <c r="M6885" i="13" s="1"/>
  <c r="K6885" i="13" s="1"/>
  <c r="M6886" i="13" a="1"/>
  <c r="M6886" i="13" s="1"/>
  <c r="K6886" i="13" s="1"/>
  <c r="M6887" i="13" a="1"/>
  <c r="M6887" i="13" s="1"/>
  <c r="K6887" i="13" s="1"/>
  <c r="M6888" i="13" a="1"/>
  <c r="M6888" i="13" s="1"/>
  <c r="K6888" i="13" s="1"/>
  <c r="M6889" i="13" a="1"/>
  <c r="M6889" i="13" s="1"/>
  <c r="K6889" i="13" s="1"/>
  <c r="M6890" i="13" a="1"/>
  <c r="M6890" i="13" s="1"/>
  <c r="K6890" i="13" s="1"/>
  <c r="M6891" i="13" a="1"/>
  <c r="M6891" i="13" s="1"/>
  <c r="K6891" i="13" s="1"/>
  <c r="M6892" i="13" a="1"/>
  <c r="M6892" i="13" s="1"/>
  <c r="K6892" i="13" s="1"/>
  <c r="M6893" i="13" a="1"/>
  <c r="M6893" i="13" s="1"/>
  <c r="K6893" i="13" s="1"/>
  <c r="M6894" i="13" a="1"/>
  <c r="M6894" i="13" s="1"/>
  <c r="K6894" i="13" s="1"/>
  <c r="M6895" i="13" a="1"/>
  <c r="M6895" i="13" s="1"/>
  <c r="K6895" i="13" s="1"/>
  <c r="M6896" i="13" a="1"/>
  <c r="M6896" i="13" s="1"/>
  <c r="K6896" i="13" s="1"/>
  <c r="M6897" i="13" a="1"/>
  <c r="M6897" i="13" s="1"/>
  <c r="K6897" i="13" s="1"/>
  <c r="M6898" i="13" a="1"/>
  <c r="M6898" i="13" s="1"/>
  <c r="K6898" i="13" s="1"/>
  <c r="M6899" i="13" a="1"/>
  <c r="M6899" i="13" s="1"/>
  <c r="K6899" i="13" s="1"/>
  <c r="M6900" i="13" a="1"/>
  <c r="M6900" i="13" s="1"/>
  <c r="K6900" i="13" s="1"/>
  <c r="M6901" i="13" a="1"/>
  <c r="M6901" i="13" s="1"/>
  <c r="K6901" i="13" s="1"/>
  <c r="M6902" i="13" a="1"/>
  <c r="M6902" i="13" s="1"/>
  <c r="K6902" i="13" s="1"/>
  <c r="M6903" i="13" a="1"/>
  <c r="M6903" i="13" s="1"/>
  <c r="K6903" i="13" s="1"/>
  <c r="M6904" i="13" a="1"/>
  <c r="M6904" i="13" s="1"/>
  <c r="K6904" i="13" s="1"/>
  <c r="M6905" i="13" a="1"/>
  <c r="M6905" i="13" s="1"/>
  <c r="K6905" i="13" s="1"/>
  <c r="M6906" i="13" a="1"/>
  <c r="M6906" i="13" s="1"/>
  <c r="K6906" i="13" s="1"/>
  <c r="M6907" i="13" a="1"/>
  <c r="M6907" i="13" s="1"/>
  <c r="K6907" i="13" s="1"/>
  <c r="M6908" i="13" a="1"/>
  <c r="M6908" i="13" s="1"/>
  <c r="K6908" i="13" s="1"/>
  <c r="M6909" i="13" a="1"/>
  <c r="M6909" i="13" s="1"/>
  <c r="K6909" i="13" s="1"/>
  <c r="M6910" i="13" a="1"/>
  <c r="M6910" i="13" s="1"/>
  <c r="K6910" i="13" s="1"/>
  <c r="M6911" i="13" a="1"/>
  <c r="M6911" i="13" s="1"/>
  <c r="K6911" i="13" s="1"/>
  <c r="M6912" i="13" a="1"/>
  <c r="M6912" i="13" s="1"/>
  <c r="K6912" i="13" s="1"/>
  <c r="M6913" i="13" a="1"/>
  <c r="M6913" i="13" s="1"/>
  <c r="K6913" i="13" s="1"/>
  <c r="M6914" i="13" a="1"/>
  <c r="M6914" i="13" s="1"/>
  <c r="K6914" i="13" s="1"/>
  <c r="M6915" i="13" a="1"/>
  <c r="M6915" i="13" s="1"/>
  <c r="K6915" i="13" s="1"/>
  <c r="M6916" i="13" a="1"/>
  <c r="M6916" i="13" s="1"/>
  <c r="K6916" i="13" s="1"/>
  <c r="M6917" i="13" a="1"/>
  <c r="M6917" i="13" s="1"/>
  <c r="K6917" i="13" s="1"/>
  <c r="M6918" i="13" a="1"/>
  <c r="M6918" i="13" s="1"/>
  <c r="K6918" i="13" s="1"/>
  <c r="M6919" i="13" a="1"/>
  <c r="M6919" i="13" s="1"/>
  <c r="K6919" i="13" s="1"/>
  <c r="M6920" i="13" a="1"/>
  <c r="M6920" i="13" s="1"/>
  <c r="K6920" i="13" s="1"/>
  <c r="M6921" i="13" a="1"/>
  <c r="M6921" i="13" s="1"/>
  <c r="K6921" i="13" s="1"/>
  <c r="M6922" i="13" a="1"/>
  <c r="M6922" i="13" s="1"/>
  <c r="K6922" i="13" s="1"/>
  <c r="M6923" i="13" a="1"/>
  <c r="M6923" i="13" s="1"/>
  <c r="K6923" i="13" s="1"/>
  <c r="M6924" i="13" a="1"/>
  <c r="M6924" i="13" s="1"/>
  <c r="K6924" i="13" s="1"/>
  <c r="M6925" i="13" a="1"/>
  <c r="M6925" i="13" s="1"/>
  <c r="K6925" i="13" s="1"/>
  <c r="M6926" i="13" a="1"/>
  <c r="M6926" i="13" s="1"/>
  <c r="K6926" i="13" s="1"/>
  <c r="M6927" i="13" a="1"/>
  <c r="M6927" i="13" s="1"/>
  <c r="K6927" i="13" s="1"/>
  <c r="M6928" i="13" a="1"/>
  <c r="M6928" i="13" s="1"/>
  <c r="K6928" i="13" s="1"/>
  <c r="M6929" i="13" a="1"/>
  <c r="M6929" i="13" s="1"/>
  <c r="K6929" i="13" s="1"/>
  <c r="M6930" i="13" a="1"/>
  <c r="M6930" i="13" s="1"/>
  <c r="K6930" i="13" s="1"/>
  <c r="M6931" i="13" a="1"/>
  <c r="M6931" i="13" s="1"/>
  <c r="K6931" i="13" s="1"/>
  <c r="M6932" i="13" a="1"/>
  <c r="M6932" i="13" s="1"/>
  <c r="K6932" i="13" s="1"/>
  <c r="M6933" i="13" a="1"/>
  <c r="M6933" i="13" s="1"/>
  <c r="K6933" i="13" s="1"/>
  <c r="M6934" i="13" a="1"/>
  <c r="M6934" i="13" s="1"/>
  <c r="K6934" i="13" s="1"/>
  <c r="M6935" i="13" a="1"/>
  <c r="M6935" i="13" s="1"/>
  <c r="K6935" i="13" s="1"/>
  <c r="M6936" i="13" a="1"/>
  <c r="M6936" i="13" s="1"/>
  <c r="K6936" i="13" s="1"/>
  <c r="M6937" i="13" a="1"/>
  <c r="M6937" i="13" s="1"/>
  <c r="K6937" i="13" s="1"/>
  <c r="M6938" i="13" a="1"/>
  <c r="M6938" i="13" s="1"/>
  <c r="K6938" i="13" s="1"/>
  <c r="M6939" i="13" a="1"/>
  <c r="M6939" i="13" s="1"/>
  <c r="K6939" i="13" s="1"/>
  <c r="M6940" i="13" a="1"/>
  <c r="M6940" i="13" s="1"/>
  <c r="K6940" i="13" s="1"/>
  <c r="M6941" i="13" a="1"/>
  <c r="M6941" i="13" s="1"/>
  <c r="K6941" i="13" s="1"/>
  <c r="M6942" i="13" a="1"/>
  <c r="M6942" i="13" s="1"/>
  <c r="K6942" i="13" s="1"/>
  <c r="M6943" i="13" a="1"/>
  <c r="M6943" i="13" s="1"/>
  <c r="K6943" i="13" s="1"/>
  <c r="M6944" i="13" a="1"/>
  <c r="M6944" i="13" s="1"/>
  <c r="K6944" i="13" s="1"/>
  <c r="M6945" i="13" a="1"/>
  <c r="M6945" i="13" s="1"/>
  <c r="K6945" i="13" s="1"/>
  <c r="M6946" i="13" a="1"/>
  <c r="M6946" i="13" s="1"/>
  <c r="K6946" i="13" s="1"/>
  <c r="M6947" i="13" a="1"/>
  <c r="M6947" i="13" s="1"/>
  <c r="K6947" i="13" s="1"/>
  <c r="M6948" i="13" a="1"/>
  <c r="M6948" i="13" s="1"/>
  <c r="K6948" i="13" s="1"/>
  <c r="M6949" i="13" a="1"/>
  <c r="M6949" i="13" s="1"/>
  <c r="K6949" i="13" s="1"/>
  <c r="M6950" i="13" a="1"/>
  <c r="M6950" i="13" s="1"/>
  <c r="K6950" i="13" s="1"/>
  <c r="M6951" i="13" a="1"/>
  <c r="M6951" i="13" s="1"/>
  <c r="K6951" i="13" s="1"/>
  <c r="M6952" i="13" a="1"/>
  <c r="M6952" i="13" s="1"/>
  <c r="K6952" i="13" s="1"/>
  <c r="M6953" i="13" a="1"/>
  <c r="M6953" i="13" s="1"/>
  <c r="K6953" i="13" s="1"/>
  <c r="M6954" i="13" a="1"/>
  <c r="M6954" i="13" s="1"/>
  <c r="K6954" i="13" s="1"/>
  <c r="M6955" i="13" a="1"/>
  <c r="M6955" i="13" s="1"/>
  <c r="K6955" i="13" s="1"/>
  <c r="M6956" i="13" a="1"/>
  <c r="M6956" i="13" s="1"/>
  <c r="K6956" i="13" s="1"/>
  <c r="M6957" i="13" a="1"/>
  <c r="M6957" i="13" s="1"/>
  <c r="K6957" i="13" s="1"/>
  <c r="M6958" i="13" a="1"/>
  <c r="M6958" i="13" s="1"/>
  <c r="K6958" i="13" s="1"/>
  <c r="M6959" i="13" a="1"/>
  <c r="M6959" i="13" s="1"/>
  <c r="K6959" i="13" s="1"/>
  <c r="M6960" i="13" a="1"/>
  <c r="M6960" i="13" s="1"/>
  <c r="K6960" i="13" s="1"/>
  <c r="M6961" i="13" a="1"/>
  <c r="M6961" i="13" s="1"/>
  <c r="K6961" i="13" s="1"/>
  <c r="M6962" i="13" a="1"/>
  <c r="M6962" i="13" s="1"/>
  <c r="K6962" i="13" s="1"/>
  <c r="M6963" i="13" a="1"/>
  <c r="M6963" i="13" s="1"/>
  <c r="K6963" i="13" s="1"/>
  <c r="M6964" i="13" a="1"/>
  <c r="M6964" i="13" s="1"/>
  <c r="K6964" i="13" s="1"/>
  <c r="M6965" i="13" a="1"/>
  <c r="M6965" i="13" s="1"/>
  <c r="K6965" i="13" s="1"/>
  <c r="M6966" i="13" a="1"/>
  <c r="M6966" i="13" s="1"/>
  <c r="K6966" i="13" s="1"/>
  <c r="M6967" i="13" a="1"/>
  <c r="M6967" i="13" s="1"/>
  <c r="K6967" i="13" s="1"/>
  <c r="M6968" i="13" a="1"/>
  <c r="M6968" i="13" s="1"/>
  <c r="K6968" i="13" s="1"/>
  <c r="M6969" i="13" a="1"/>
  <c r="M6969" i="13" s="1"/>
  <c r="K6969" i="13" s="1"/>
  <c r="M6970" i="13" a="1"/>
  <c r="M6970" i="13" s="1"/>
  <c r="K6970" i="13" s="1"/>
  <c r="M6971" i="13" a="1"/>
  <c r="M6971" i="13" s="1"/>
  <c r="K6971" i="13" s="1"/>
  <c r="M6972" i="13" a="1"/>
  <c r="M6972" i="13" s="1"/>
  <c r="K6972" i="13" s="1"/>
  <c r="M6973" i="13" a="1"/>
  <c r="M6973" i="13" s="1"/>
  <c r="K6973" i="13" s="1"/>
  <c r="M6974" i="13" a="1"/>
  <c r="M6974" i="13" s="1"/>
  <c r="K6974" i="13" s="1"/>
  <c r="M6975" i="13" a="1"/>
  <c r="M6975" i="13" s="1"/>
  <c r="K6975" i="13" s="1"/>
  <c r="M6976" i="13" a="1"/>
  <c r="M6976" i="13" s="1"/>
  <c r="K6976" i="13" s="1"/>
  <c r="M6977" i="13" a="1"/>
  <c r="M6977" i="13" s="1"/>
  <c r="K6977" i="13" s="1"/>
  <c r="M6978" i="13" a="1"/>
  <c r="M6978" i="13" s="1"/>
  <c r="K6978" i="13" s="1"/>
  <c r="M6979" i="13" a="1"/>
  <c r="M6979" i="13" s="1"/>
  <c r="K6979" i="13" s="1"/>
  <c r="M6980" i="13" a="1"/>
  <c r="M6980" i="13" s="1"/>
  <c r="K6980" i="13" s="1"/>
  <c r="M6981" i="13" a="1"/>
  <c r="M6981" i="13" s="1"/>
  <c r="K6981" i="13" s="1"/>
  <c r="M6982" i="13" a="1"/>
  <c r="M6982" i="13" s="1"/>
  <c r="K6982" i="13" s="1"/>
  <c r="M6983" i="13" a="1"/>
  <c r="M6983" i="13" s="1"/>
  <c r="K6983" i="13" s="1"/>
  <c r="M6984" i="13" a="1"/>
  <c r="M6984" i="13" s="1"/>
  <c r="K6984" i="13" s="1"/>
  <c r="M6985" i="13" a="1"/>
  <c r="M6985" i="13" s="1"/>
  <c r="K6985" i="13" s="1"/>
  <c r="M6986" i="13" a="1"/>
  <c r="M6986" i="13" s="1"/>
  <c r="K6986" i="13" s="1"/>
  <c r="M6987" i="13" a="1"/>
  <c r="M6987" i="13" s="1"/>
  <c r="K6987" i="13" s="1"/>
  <c r="M6988" i="13" a="1"/>
  <c r="M6988" i="13" s="1"/>
  <c r="K6988" i="13" s="1"/>
  <c r="M6989" i="13" a="1"/>
  <c r="M6989" i="13" s="1"/>
  <c r="K6989" i="13" s="1"/>
  <c r="M6990" i="13" a="1"/>
  <c r="M6990" i="13" s="1"/>
  <c r="K6990" i="13" s="1"/>
  <c r="M6991" i="13" a="1"/>
  <c r="M6991" i="13" s="1"/>
  <c r="K6991" i="13" s="1"/>
  <c r="M6992" i="13" a="1"/>
  <c r="M6992" i="13" s="1"/>
  <c r="K6992" i="13" s="1"/>
  <c r="M6993" i="13" a="1"/>
  <c r="M6993" i="13" s="1"/>
  <c r="K6993" i="13" s="1"/>
  <c r="M6994" i="13" a="1"/>
  <c r="M6994" i="13" s="1"/>
  <c r="K6994" i="13" s="1"/>
  <c r="M6995" i="13" a="1"/>
  <c r="M6995" i="13" s="1"/>
  <c r="K6995" i="13" s="1"/>
  <c r="M6996" i="13" a="1"/>
  <c r="M6996" i="13" s="1"/>
  <c r="K6996" i="13" s="1"/>
  <c r="M6997" i="13" a="1"/>
  <c r="M6997" i="13" s="1"/>
  <c r="K6997" i="13" s="1"/>
  <c r="M6998" i="13" a="1"/>
  <c r="M6998" i="13" s="1"/>
  <c r="K6998" i="13" s="1"/>
  <c r="M6999" i="13" a="1"/>
  <c r="M6999" i="13" s="1"/>
  <c r="K6999" i="13" s="1"/>
  <c r="M7000" i="13" a="1"/>
  <c r="M7000" i="13" s="1"/>
  <c r="K7000" i="13" s="1"/>
  <c r="M7001" i="13" a="1"/>
  <c r="M7001" i="13" s="1"/>
  <c r="K7001" i="13" s="1"/>
  <c r="M7002" i="13" a="1"/>
  <c r="M7002" i="13" s="1"/>
  <c r="K7002" i="13" s="1"/>
  <c r="M7003" i="13" a="1"/>
  <c r="M7003" i="13" s="1"/>
  <c r="K7003" i="13" s="1"/>
  <c r="M7004" i="13" a="1"/>
  <c r="M7004" i="13" s="1"/>
  <c r="K7004" i="13" s="1"/>
  <c r="M7005" i="13" a="1"/>
  <c r="M7005" i="13" s="1"/>
  <c r="K7005" i="13" s="1"/>
  <c r="M7006" i="13" a="1"/>
  <c r="M7006" i="13" s="1"/>
  <c r="K7006" i="13" s="1"/>
  <c r="M7007" i="13" a="1"/>
  <c r="M7007" i="13" s="1"/>
  <c r="K7007" i="13" s="1"/>
  <c r="M7008" i="13" a="1"/>
  <c r="M7008" i="13" s="1"/>
  <c r="K7008" i="13" s="1"/>
  <c r="M7009" i="13" a="1"/>
  <c r="M7009" i="13" s="1"/>
  <c r="K7009" i="13" s="1"/>
  <c r="M7010" i="13" a="1"/>
  <c r="M7010" i="13" s="1"/>
  <c r="K7010" i="13" s="1"/>
  <c r="M7011" i="13" a="1"/>
  <c r="M7011" i="13" s="1"/>
  <c r="K7011" i="13" s="1"/>
  <c r="M7012" i="13" a="1"/>
  <c r="M7012" i="13" s="1"/>
  <c r="K7012" i="13" s="1"/>
  <c r="M7013" i="13" a="1"/>
  <c r="M7013" i="13" s="1"/>
  <c r="K7013" i="13" s="1"/>
  <c r="M7014" i="13" a="1"/>
  <c r="M7014" i="13" s="1"/>
  <c r="K7014" i="13" s="1"/>
  <c r="M7015" i="13" a="1"/>
  <c r="M7015" i="13" s="1"/>
  <c r="K7015" i="13" s="1"/>
  <c r="M7016" i="13" a="1"/>
  <c r="M7016" i="13" s="1"/>
  <c r="K7016" i="13" s="1"/>
  <c r="M7017" i="13" a="1"/>
  <c r="M7017" i="13" s="1"/>
  <c r="K7017" i="13" s="1"/>
  <c r="M7018" i="13" a="1"/>
  <c r="M7018" i="13" s="1"/>
  <c r="K7018" i="13" s="1"/>
  <c r="M7019" i="13" a="1"/>
  <c r="M7019" i="13" s="1"/>
  <c r="K7019" i="13" s="1"/>
  <c r="M7020" i="13" a="1"/>
  <c r="M7020" i="13" s="1"/>
  <c r="K7020" i="13" s="1"/>
  <c r="M7021" i="13" a="1"/>
  <c r="M7021" i="13" s="1"/>
  <c r="K7021" i="13" s="1"/>
  <c r="M7022" i="13" a="1"/>
  <c r="M7022" i="13" s="1"/>
  <c r="K7022" i="13" s="1"/>
  <c r="M7023" i="13" a="1"/>
  <c r="M7023" i="13" s="1"/>
  <c r="K7023" i="13" s="1"/>
  <c r="M7024" i="13" a="1"/>
  <c r="M7024" i="13" s="1"/>
  <c r="K7024" i="13" s="1"/>
  <c r="M7025" i="13" a="1"/>
  <c r="M7025" i="13" s="1"/>
  <c r="K7025" i="13" s="1"/>
  <c r="M7026" i="13" a="1"/>
  <c r="M7026" i="13" s="1"/>
  <c r="K7026" i="13" s="1"/>
  <c r="M7027" i="13" a="1"/>
  <c r="M7027" i="13" s="1"/>
  <c r="K7027" i="13" s="1"/>
  <c r="M7028" i="13" a="1"/>
  <c r="M7028" i="13" s="1"/>
  <c r="K7028" i="13" s="1"/>
  <c r="M7029" i="13" a="1"/>
  <c r="M7029" i="13" s="1"/>
  <c r="K7029" i="13" s="1"/>
  <c r="M7030" i="13" a="1"/>
  <c r="M7030" i="13" s="1"/>
  <c r="K7030" i="13" s="1"/>
  <c r="M7031" i="13" a="1"/>
  <c r="M7031" i="13" s="1"/>
  <c r="K7031" i="13" s="1"/>
  <c r="M7032" i="13" a="1"/>
  <c r="M7032" i="13" s="1"/>
  <c r="K7032" i="13" s="1"/>
  <c r="M7033" i="13" a="1"/>
  <c r="M7033" i="13" s="1"/>
  <c r="K7033" i="13" s="1"/>
  <c r="M7034" i="13" a="1"/>
  <c r="M7034" i="13" s="1"/>
  <c r="K7034" i="13" s="1"/>
  <c r="M7035" i="13" a="1"/>
  <c r="M7035" i="13" s="1"/>
  <c r="K7035" i="13" s="1"/>
  <c r="M7036" i="13" a="1"/>
  <c r="M7036" i="13" s="1"/>
  <c r="K7036" i="13" s="1"/>
  <c r="M7037" i="13" a="1"/>
  <c r="M7037" i="13" s="1"/>
  <c r="K7037" i="13" s="1"/>
  <c r="M7038" i="13" a="1"/>
  <c r="M7038" i="13" s="1"/>
  <c r="K7038" i="13" s="1"/>
  <c r="M7039" i="13" a="1"/>
  <c r="M7039" i="13" s="1"/>
  <c r="K7039" i="13" s="1"/>
  <c r="M7040" i="13" a="1"/>
  <c r="M7040" i="13" s="1"/>
  <c r="K7040" i="13" s="1"/>
  <c r="M7041" i="13" a="1"/>
  <c r="M7041" i="13" s="1"/>
  <c r="K7041" i="13" s="1"/>
  <c r="M7042" i="13" a="1"/>
  <c r="M7042" i="13" s="1"/>
  <c r="K7042" i="13" s="1"/>
  <c r="M7043" i="13" a="1"/>
  <c r="M7043" i="13" s="1"/>
  <c r="K7043" i="13" s="1"/>
  <c r="M7044" i="13" a="1"/>
  <c r="M7044" i="13" s="1"/>
  <c r="K7044" i="13" s="1"/>
  <c r="M7045" i="13" a="1"/>
  <c r="M7045" i="13" s="1"/>
  <c r="K7045" i="13" s="1"/>
  <c r="M7046" i="13" a="1"/>
  <c r="M7046" i="13" s="1"/>
  <c r="K7046" i="13" s="1"/>
  <c r="M7047" i="13" a="1"/>
  <c r="M7047" i="13" s="1"/>
  <c r="K7047" i="13" s="1"/>
  <c r="M7048" i="13" a="1"/>
  <c r="M7048" i="13" s="1"/>
  <c r="K7048" i="13" s="1"/>
  <c r="M7049" i="13" a="1"/>
  <c r="M7049" i="13" s="1"/>
  <c r="K7049" i="13" s="1"/>
  <c r="M7050" i="13" a="1"/>
  <c r="M7050" i="13" s="1"/>
  <c r="K7050" i="13" s="1"/>
  <c r="M7051" i="13" a="1"/>
  <c r="M7051" i="13" s="1"/>
  <c r="K7051" i="13" s="1"/>
  <c r="M7052" i="13" a="1"/>
  <c r="M7052" i="13" s="1"/>
  <c r="K7052" i="13" s="1"/>
  <c r="M7053" i="13" a="1"/>
  <c r="M7053" i="13" s="1"/>
  <c r="K7053" i="13" s="1"/>
  <c r="M7054" i="13" a="1"/>
  <c r="M7054" i="13" s="1"/>
  <c r="K7054" i="13" s="1"/>
  <c r="M7055" i="13" a="1"/>
  <c r="M7055" i="13" s="1"/>
  <c r="K7055" i="13" s="1"/>
  <c r="M7056" i="13" a="1"/>
  <c r="M7056" i="13" s="1"/>
  <c r="K7056" i="13" s="1"/>
  <c r="M7057" i="13" a="1"/>
  <c r="M7057" i="13" s="1"/>
  <c r="K7057" i="13" s="1"/>
  <c r="M7058" i="13" a="1"/>
  <c r="M7058" i="13" s="1"/>
  <c r="K7058" i="13" s="1"/>
  <c r="M7059" i="13" a="1"/>
  <c r="M7059" i="13" s="1"/>
  <c r="K7059" i="13" s="1"/>
  <c r="M7060" i="13" a="1"/>
  <c r="M7060" i="13" s="1"/>
  <c r="K7060" i="13" s="1"/>
  <c r="M7061" i="13" a="1"/>
  <c r="M7061" i="13" s="1"/>
  <c r="K7061" i="13" s="1"/>
  <c r="M7062" i="13" a="1"/>
  <c r="M7062" i="13" s="1"/>
  <c r="K7062" i="13" s="1"/>
  <c r="M7063" i="13" a="1"/>
  <c r="M7063" i="13" s="1"/>
  <c r="K7063" i="13" s="1"/>
  <c r="M7064" i="13" a="1"/>
  <c r="M7064" i="13" s="1"/>
  <c r="K7064" i="13" s="1"/>
  <c r="M7065" i="13" a="1"/>
  <c r="M7065" i="13" s="1"/>
  <c r="K7065" i="13" s="1"/>
  <c r="M7066" i="13" a="1"/>
  <c r="M7066" i="13" s="1"/>
  <c r="K7066" i="13" s="1"/>
  <c r="M7067" i="13" a="1"/>
  <c r="M7067" i="13" s="1"/>
  <c r="K7067" i="13" s="1"/>
  <c r="M7068" i="13" a="1"/>
  <c r="M7068" i="13" s="1"/>
  <c r="K7068" i="13" s="1"/>
  <c r="M7069" i="13" a="1"/>
  <c r="M7069" i="13" s="1"/>
  <c r="K7069" i="13" s="1"/>
  <c r="M7070" i="13" a="1"/>
  <c r="M7070" i="13" s="1"/>
  <c r="K7070" i="13" s="1"/>
  <c r="M7071" i="13" a="1"/>
  <c r="M7071" i="13" s="1"/>
  <c r="K7071" i="13" s="1"/>
  <c r="M7072" i="13" a="1"/>
  <c r="M7072" i="13" s="1"/>
  <c r="K7072" i="13" s="1"/>
  <c r="M7073" i="13" a="1"/>
  <c r="M7073" i="13" s="1"/>
  <c r="K7073" i="13" s="1"/>
  <c r="M7074" i="13" a="1"/>
  <c r="M7074" i="13" s="1"/>
  <c r="K7074" i="13" s="1"/>
  <c r="M7075" i="13" a="1"/>
  <c r="M7075" i="13" s="1"/>
  <c r="K7075" i="13" s="1"/>
  <c r="M7076" i="13" a="1"/>
  <c r="M7076" i="13" s="1"/>
  <c r="K7076" i="13" s="1"/>
  <c r="M7077" i="13" a="1"/>
  <c r="M7077" i="13" s="1"/>
  <c r="K7077" i="13" s="1"/>
  <c r="M7078" i="13" a="1"/>
  <c r="M7078" i="13" s="1"/>
  <c r="K7078" i="13" s="1"/>
  <c r="M7079" i="13" a="1"/>
  <c r="M7079" i="13" s="1"/>
  <c r="K7079" i="13" s="1"/>
  <c r="M7080" i="13" a="1"/>
  <c r="M7080" i="13" s="1"/>
  <c r="K7080" i="13" s="1"/>
  <c r="M7081" i="13" a="1"/>
  <c r="M7081" i="13" s="1"/>
  <c r="K7081" i="13" s="1"/>
  <c r="M7082" i="13" a="1"/>
  <c r="M7082" i="13" s="1"/>
  <c r="K7082" i="13" s="1"/>
  <c r="M7083" i="13" a="1"/>
  <c r="M7083" i="13" s="1"/>
  <c r="K7083" i="13" s="1"/>
  <c r="M7084" i="13" a="1"/>
  <c r="M7084" i="13" s="1"/>
  <c r="K7084" i="13" s="1"/>
  <c r="M7085" i="13" a="1"/>
  <c r="M7085" i="13" s="1"/>
  <c r="K7085" i="13" s="1"/>
  <c r="M7086" i="13" a="1"/>
  <c r="M7086" i="13" s="1"/>
  <c r="K7086" i="13" s="1"/>
  <c r="M7087" i="13" a="1"/>
  <c r="M7087" i="13" s="1"/>
  <c r="K7087" i="13" s="1"/>
  <c r="M7088" i="13" a="1"/>
  <c r="M7088" i="13" s="1"/>
  <c r="K7088" i="13" s="1"/>
  <c r="M7089" i="13" a="1"/>
  <c r="M7089" i="13" s="1"/>
  <c r="K7089" i="13" s="1"/>
  <c r="M7090" i="13" a="1"/>
  <c r="M7090" i="13" s="1"/>
  <c r="K7090" i="13" s="1"/>
  <c r="M7091" i="13" a="1"/>
  <c r="M7091" i="13" s="1"/>
  <c r="K7091" i="13" s="1"/>
  <c r="M7092" i="13" a="1"/>
  <c r="M7092" i="13" s="1"/>
  <c r="K7092" i="13" s="1"/>
  <c r="M7093" i="13" a="1"/>
  <c r="M7093" i="13" s="1"/>
  <c r="K7093" i="13" s="1"/>
  <c r="M7094" i="13" a="1"/>
  <c r="M7094" i="13" s="1"/>
  <c r="K7094" i="13" s="1"/>
  <c r="M7095" i="13" a="1"/>
  <c r="M7095" i="13" s="1"/>
  <c r="K7095" i="13" s="1"/>
  <c r="M7096" i="13" a="1"/>
  <c r="M7096" i="13" s="1"/>
  <c r="K7096" i="13" s="1"/>
  <c r="M7097" i="13" a="1"/>
  <c r="M7097" i="13" s="1"/>
  <c r="K7097" i="13" s="1"/>
  <c r="M7098" i="13" a="1"/>
  <c r="M7098" i="13" s="1"/>
  <c r="K7098" i="13" s="1"/>
  <c r="M7099" i="13" a="1"/>
  <c r="M7099" i="13" s="1"/>
  <c r="K7099" i="13" s="1"/>
  <c r="M7100" i="13" a="1"/>
  <c r="M7100" i="13" s="1"/>
  <c r="K7100" i="13" s="1"/>
  <c r="M7101" i="13" a="1"/>
  <c r="M7101" i="13" s="1"/>
  <c r="K7101" i="13" s="1"/>
  <c r="M7102" i="13" a="1"/>
  <c r="M7102" i="13" s="1"/>
  <c r="K7102" i="13" s="1"/>
  <c r="M7103" i="13" a="1"/>
  <c r="M7103" i="13" s="1"/>
  <c r="K7103" i="13" s="1"/>
  <c r="M7104" i="13" a="1"/>
  <c r="M7104" i="13" s="1"/>
  <c r="K7104" i="13" s="1"/>
  <c r="M7105" i="13" a="1"/>
  <c r="M7105" i="13" s="1"/>
  <c r="K7105" i="13" s="1"/>
  <c r="M7106" i="13" a="1"/>
  <c r="M7106" i="13" s="1"/>
  <c r="K7106" i="13" s="1"/>
  <c r="M7107" i="13" a="1"/>
  <c r="M7107" i="13" s="1"/>
  <c r="K7107" i="13" s="1"/>
  <c r="M7108" i="13" a="1"/>
  <c r="M7108" i="13" s="1"/>
  <c r="K7108" i="13" s="1"/>
  <c r="M7109" i="13" a="1"/>
  <c r="M7109" i="13" s="1"/>
  <c r="K7109" i="13" s="1"/>
  <c r="M7110" i="13" a="1"/>
  <c r="M7110" i="13" s="1"/>
  <c r="K7110" i="13" s="1"/>
  <c r="M7111" i="13" a="1"/>
  <c r="M7111" i="13" s="1"/>
  <c r="K7111" i="13" s="1"/>
  <c r="M7112" i="13" a="1"/>
  <c r="M7112" i="13" s="1"/>
  <c r="K7112" i="13" s="1"/>
  <c r="M7113" i="13" a="1"/>
  <c r="M7113" i="13" s="1"/>
  <c r="K7113" i="13" s="1"/>
  <c r="M7114" i="13" a="1"/>
  <c r="M7114" i="13" s="1"/>
  <c r="K7114" i="13" s="1"/>
  <c r="M7115" i="13" a="1"/>
  <c r="M7115" i="13" s="1"/>
  <c r="K7115" i="13" s="1"/>
  <c r="M7116" i="13" a="1"/>
  <c r="M7116" i="13" s="1"/>
  <c r="K7116" i="13" s="1"/>
  <c r="M7117" i="13" a="1"/>
  <c r="M7117" i="13" s="1"/>
  <c r="K7117" i="13" s="1"/>
  <c r="M7118" i="13" a="1"/>
  <c r="M7118" i="13" s="1"/>
  <c r="K7118" i="13" s="1"/>
  <c r="M7119" i="13" a="1"/>
  <c r="M7119" i="13" s="1"/>
  <c r="K7119" i="13" s="1"/>
  <c r="M7120" i="13" a="1"/>
  <c r="M7120" i="13" s="1"/>
  <c r="K7120" i="13" s="1"/>
  <c r="M7121" i="13" a="1"/>
  <c r="M7121" i="13" s="1"/>
  <c r="K7121" i="13" s="1"/>
  <c r="M7122" i="13" a="1"/>
  <c r="M7122" i="13" s="1"/>
  <c r="K7122" i="13" s="1"/>
  <c r="M7123" i="13" a="1"/>
  <c r="M7123" i="13" s="1"/>
  <c r="K7123" i="13" s="1"/>
  <c r="M7124" i="13" a="1"/>
  <c r="M7124" i="13" s="1"/>
  <c r="K7124" i="13" s="1"/>
  <c r="M7125" i="13" a="1"/>
  <c r="M7125" i="13" s="1"/>
  <c r="K7125" i="13" s="1"/>
  <c r="M7126" i="13" a="1"/>
  <c r="M7126" i="13" s="1"/>
  <c r="K7126" i="13" s="1"/>
  <c r="M7127" i="13" a="1"/>
  <c r="M7127" i="13" s="1"/>
  <c r="K7127" i="13" s="1"/>
  <c r="M7128" i="13" a="1"/>
  <c r="M7128" i="13" s="1"/>
  <c r="K7128" i="13" s="1"/>
  <c r="M7129" i="13" a="1"/>
  <c r="M7129" i="13" s="1"/>
  <c r="K7129" i="13" s="1"/>
  <c r="M7130" i="13" a="1"/>
  <c r="M7130" i="13" s="1"/>
  <c r="K7130" i="13" s="1"/>
  <c r="M7131" i="13" a="1"/>
  <c r="M7131" i="13" s="1"/>
  <c r="K7131" i="13" s="1"/>
  <c r="M7132" i="13" a="1"/>
  <c r="M7132" i="13" s="1"/>
  <c r="K7132" i="13" s="1"/>
  <c r="M7133" i="13" a="1"/>
  <c r="M7133" i="13" s="1"/>
  <c r="K7133" i="13" s="1"/>
  <c r="M7134" i="13" a="1"/>
  <c r="M7134" i="13" s="1"/>
  <c r="K7134" i="13" s="1"/>
  <c r="M7135" i="13" a="1"/>
  <c r="M7135" i="13" s="1"/>
  <c r="K7135" i="13" s="1"/>
  <c r="M7136" i="13" a="1"/>
  <c r="M7136" i="13" s="1"/>
  <c r="K7136" i="13" s="1"/>
  <c r="M7137" i="13" a="1"/>
  <c r="M7137" i="13" s="1"/>
  <c r="K7137" i="13" s="1"/>
  <c r="M7138" i="13" a="1"/>
  <c r="M7138" i="13" s="1"/>
  <c r="K7138" i="13" s="1"/>
  <c r="M7139" i="13" a="1"/>
  <c r="M7139" i="13" s="1"/>
  <c r="K7139" i="13" s="1"/>
  <c r="M7140" i="13" a="1"/>
  <c r="M7140" i="13" s="1"/>
  <c r="K7140" i="13" s="1"/>
  <c r="M7141" i="13" a="1"/>
  <c r="M7141" i="13" s="1"/>
  <c r="K7141" i="13" s="1"/>
  <c r="M7142" i="13" a="1"/>
  <c r="M7142" i="13" s="1"/>
  <c r="K7142" i="13" s="1"/>
  <c r="M7143" i="13" a="1"/>
  <c r="M7143" i="13" s="1"/>
  <c r="K7143" i="13" s="1"/>
  <c r="M7144" i="13" a="1"/>
  <c r="M7144" i="13" s="1"/>
  <c r="K7144" i="13" s="1"/>
  <c r="M7145" i="13" a="1"/>
  <c r="M7145" i="13" s="1"/>
  <c r="K7145" i="13" s="1"/>
  <c r="M7146" i="13" a="1"/>
  <c r="M7146" i="13" s="1"/>
  <c r="K7146" i="13" s="1"/>
  <c r="M7147" i="13" a="1"/>
  <c r="M7147" i="13" s="1"/>
  <c r="K7147" i="13" s="1"/>
  <c r="M7148" i="13" a="1"/>
  <c r="M7148" i="13" s="1"/>
  <c r="K7148" i="13" s="1"/>
  <c r="M7149" i="13" a="1"/>
  <c r="M7149" i="13" s="1"/>
  <c r="K7149" i="13" s="1"/>
  <c r="M7150" i="13" a="1"/>
  <c r="M7150" i="13" s="1"/>
  <c r="K7150" i="13" s="1"/>
  <c r="M7151" i="13" a="1"/>
  <c r="M7151" i="13" s="1"/>
  <c r="K7151" i="13" s="1"/>
  <c r="M7152" i="13" a="1"/>
  <c r="M7152" i="13" s="1"/>
  <c r="K7152" i="13" s="1"/>
  <c r="M7153" i="13" a="1"/>
  <c r="M7153" i="13" s="1"/>
  <c r="K7153" i="13" s="1"/>
  <c r="M7154" i="13" a="1"/>
  <c r="M7154" i="13" s="1"/>
  <c r="K7154" i="13" s="1"/>
  <c r="M7155" i="13" a="1"/>
  <c r="M7155" i="13" s="1"/>
  <c r="K7155" i="13" s="1"/>
  <c r="M7156" i="13" a="1"/>
  <c r="M7156" i="13" s="1"/>
  <c r="K7156" i="13" s="1"/>
  <c r="M7157" i="13" a="1"/>
  <c r="M7157" i="13" s="1"/>
  <c r="K7157" i="13" s="1"/>
  <c r="M7158" i="13" a="1"/>
  <c r="M7158" i="13" s="1"/>
  <c r="K7158" i="13" s="1"/>
  <c r="M7159" i="13" a="1"/>
  <c r="M7159" i="13" s="1"/>
  <c r="K7159" i="13" s="1"/>
  <c r="M7160" i="13" a="1"/>
  <c r="M7160" i="13" s="1"/>
  <c r="K7160" i="13" s="1"/>
  <c r="M7161" i="13" a="1"/>
  <c r="M7161" i="13" s="1"/>
  <c r="K7161" i="13" s="1"/>
  <c r="M7162" i="13" a="1"/>
  <c r="M7162" i="13" s="1"/>
  <c r="K7162" i="13" s="1"/>
  <c r="M7163" i="13" a="1"/>
  <c r="M7163" i="13" s="1"/>
  <c r="K7163" i="13" s="1"/>
  <c r="M7164" i="13" a="1"/>
  <c r="M7164" i="13" s="1"/>
  <c r="K7164" i="13" s="1"/>
  <c r="M7165" i="13" a="1"/>
  <c r="M7165" i="13" s="1"/>
  <c r="K7165" i="13" s="1"/>
  <c r="M7166" i="13" a="1"/>
  <c r="M7166" i="13" s="1"/>
  <c r="K7166" i="13" s="1"/>
  <c r="M7167" i="13" a="1"/>
  <c r="M7167" i="13" s="1"/>
  <c r="K7167" i="13" s="1"/>
  <c r="M7168" i="13" a="1"/>
  <c r="M7168" i="13" s="1"/>
  <c r="K7168" i="13" s="1"/>
  <c r="M7169" i="13" a="1"/>
  <c r="M7169" i="13" s="1"/>
  <c r="K7169" i="13" s="1"/>
  <c r="M7170" i="13" a="1"/>
  <c r="M7170" i="13" s="1"/>
  <c r="K7170" i="13" s="1"/>
  <c r="M7171" i="13" a="1"/>
  <c r="M7171" i="13" s="1"/>
  <c r="K7171" i="13" s="1"/>
  <c r="M7172" i="13" a="1"/>
  <c r="M7172" i="13" s="1"/>
  <c r="K7172" i="13" s="1"/>
  <c r="M7173" i="13" a="1"/>
  <c r="M7173" i="13" s="1"/>
  <c r="K7173" i="13" s="1"/>
  <c r="M7174" i="13" a="1"/>
  <c r="M7174" i="13" s="1"/>
  <c r="K7174" i="13" s="1"/>
  <c r="M7175" i="13" a="1"/>
  <c r="M7175" i="13" s="1"/>
  <c r="K7175" i="13" s="1"/>
  <c r="M7176" i="13" a="1"/>
  <c r="M7176" i="13" s="1"/>
  <c r="K7176" i="13" s="1"/>
  <c r="M7177" i="13" a="1"/>
  <c r="M7177" i="13" s="1"/>
  <c r="K7177" i="13" s="1"/>
  <c r="M7178" i="13" a="1"/>
  <c r="M7178" i="13" s="1"/>
  <c r="K7178" i="13" s="1"/>
  <c r="M7179" i="13" a="1"/>
  <c r="M7179" i="13" s="1"/>
  <c r="K7179" i="13" s="1"/>
  <c r="M7180" i="13" a="1"/>
  <c r="M7180" i="13" s="1"/>
  <c r="K7180" i="13" s="1"/>
  <c r="M7181" i="13" a="1"/>
  <c r="M7181" i="13" s="1"/>
  <c r="K7181" i="13" s="1"/>
  <c r="M7182" i="13" a="1"/>
  <c r="M7182" i="13" s="1"/>
  <c r="K7182" i="13" s="1"/>
  <c r="M7183" i="13" a="1"/>
  <c r="M7183" i="13" s="1"/>
  <c r="K7183" i="13" s="1"/>
  <c r="M7184" i="13" a="1"/>
  <c r="M7184" i="13" s="1"/>
  <c r="K7184" i="13" s="1"/>
  <c r="M7185" i="13" a="1"/>
  <c r="M7185" i="13" s="1"/>
  <c r="K7185" i="13" s="1"/>
  <c r="M7186" i="13" a="1"/>
  <c r="M7186" i="13" s="1"/>
  <c r="K7186" i="13" s="1"/>
  <c r="M7187" i="13" a="1"/>
  <c r="M7187" i="13" s="1"/>
  <c r="K7187" i="13" s="1"/>
  <c r="M7188" i="13" a="1"/>
  <c r="M7188" i="13" s="1"/>
  <c r="K7188" i="13" s="1"/>
  <c r="M7189" i="13" a="1"/>
  <c r="M7189" i="13" s="1"/>
  <c r="K7189" i="13" s="1"/>
  <c r="M7190" i="13" a="1"/>
  <c r="M7190" i="13" s="1"/>
  <c r="K7190" i="13" s="1"/>
  <c r="M7191" i="13" a="1"/>
  <c r="M7191" i="13" s="1"/>
  <c r="K7191" i="13" s="1"/>
  <c r="M7192" i="13" a="1"/>
  <c r="M7192" i="13" s="1"/>
  <c r="K7192" i="13" s="1"/>
  <c r="M7193" i="13" a="1"/>
  <c r="M7193" i="13" s="1"/>
  <c r="K7193" i="13" s="1"/>
  <c r="M7194" i="13" a="1"/>
  <c r="M7194" i="13" s="1"/>
  <c r="K7194" i="13" s="1"/>
  <c r="M7195" i="13" a="1"/>
  <c r="M7195" i="13" s="1"/>
  <c r="K7195" i="13" s="1"/>
  <c r="M7196" i="13" a="1"/>
  <c r="M7196" i="13" s="1"/>
  <c r="K7196" i="13" s="1"/>
  <c r="M7197" i="13" a="1"/>
  <c r="M7197" i="13" s="1"/>
  <c r="K7197" i="13" s="1"/>
  <c r="M7198" i="13" a="1"/>
  <c r="M7198" i="13" s="1"/>
  <c r="K7198" i="13" s="1"/>
  <c r="M7199" i="13" a="1"/>
  <c r="M7199" i="13" s="1"/>
  <c r="K7199" i="13" s="1"/>
  <c r="M7200" i="13" a="1"/>
  <c r="M7200" i="13" s="1"/>
  <c r="K7200" i="13" s="1"/>
  <c r="M7201" i="13" a="1"/>
  <c r="M7201" i="13" s="1"/>
  <c r="K7201" i="13" s="1"/>
  <c r="M7202" i="13" a="1"/>
  <c r="M7202" i="13" s="1"/>
  <c r="K7202" i="13" s="1"/>
  <c r="M7203" i="13" a="1"/>
  <c r="M7203" i="13" s="1"/>
  <c r="K7203" i="13" s="1"/>
  <c r="M7204" i="13" a="1"/>
  <c r="M7204" i="13" s="1"/>
  <c r="K7204" i="13" s="1"/>
  <c r="M7205" i="13" a="1"/>
  <c r="M7205" i="13" s="1"/>
  <c r="K7205" i="13" s="1"/>
  <c r="M7206" i="13" a="1"/>
  <c r="M7206" i="13" s="1"/>
  <c r="K7206" i="13" s="1"/>
  <c r="M7207" i="13" a="1"/>
  <c r="M7207" i="13" s="1"/>
  <c r="K7207" i="13" s="1"/>
  <c r="M7208" i="13" a="1"/>
  <c r="M7208" i="13" s="1"/>
  <c r="K7208" i="13" s="1"/>
  <c r="M7209" i="13" a="1"/>
  <c r="M7209" i="13" s="1"/>
  <c r="K7209" i="13" s="1"/>
  <c r="M7210" i="13" a="1"/>
  <c r="M7210" i="13" s="1"/>
  <c r="K7210" i="13" s="1"/>
  <c r="M7211" i="13" a="1"/>
  <c r="M7211" i="13" s="1"/>
  <c r="K7211" i="13" s="1"/>
  <c r="M7212" i="13" a="1"/>
  <c r="M7212" i="13" s="1"/>
  <c r="K7212" i="13" s="1"/>
  <c r="M7213" i="13" a="1"/>
  <c r="M7213" i="13" s="1"/>
  <c r="K7213" i="13" s="1"/>
  <c r="M7214" i="13" a="1"/>
  <c r="M7214" i="13" s="1"/>
  <c r="K7214" i="13" s="1"/>
  <c r="M7215" i="13" a="1"/>
  <c r="M7215" i="13" s="1"/>
  <c r="K7215" i="13" s="1"/>
  <c r="M7216" i="13" a="1"/>
  <c r="M7216" i="13" s="1"/>
  <c r="K7216" i="13" s="1"/>
  <c r="M7217" i="13" a="1"/>
  <c r="M7217" i="13" s="1"/>
  <c r="K7217" i="13" s="1"/>
  <c r="M7218" i="13" a="1"/>
  <c r="M7218" i="13" s="1"/>
  <c r="K7218" i="13" s="1"/>
  <c r="M7219" i="13" a="1"/>
  <c r="M7219" i="13" s="1"/>
  <c r="K7219" i="13" s="1"/>
  <c r="M7220" i="13" a="1"/>
  <c r="M7220" i="13" s="1"/>
  <c r="K7220" i="13" s="1"/>
  <c r="M7221" i="13" a="1"/>
  <c r="M7221" i="13" s="1"/>
  <c r="K7221" i="13" s="1"/>
  <c r="M7222" i="13" a="1"/>
  <c r="M7222" i="13" s="1"/>
  <c r="K7222" i="13" s="1"/>
  <c r="M7223" i="13" a="1"/>
  <c r="M7223" i="13" s="1"/>
  <c r="K7223" i="13" s="1"/>
  <c r="M7224" i="13" a="1"/>
  <c r="M7224" i="13" s="1"/>
  <c r="K7224" i="13" s="1"/>
  <c r="M7225" i="13" a="1"/>
  <c r="M7225" i="13" s="1"/>
  <c r="K7225" i="13" s="1"/>
  <c r="M7226" i="13" a="1"/>
  <c r="M7226" i="13" s="1"/>
  <c r="K7226" i="13" s="1"/>
  <c r="M7227" i="13" a="1"/>
  <c r="M7227" i="13" s="1"/>
  <c r="K7227" i="13" s="1"/>
  <c r="M7228" i="13" a="1"/>
  <c r="M7228" i="13" s="1"/>
  <c r="K7228" i="13" s="1"/>
  <c r="M7229" i="13" a="1"/>
  <c r="M7229" i="13" s="1"/>
  <c r="K7229" i="13" s="1"/>
  <c r="M7230" i="13" a="1"/>
  <c r="M7230" i="13" s="1"/>
  <c r="K7230" i="13" s="1"/>
  <c r="M7231" i="13" a="1"/>
  <c r="M7231" i="13" s="1"/>
  <c r="K7231" i="13" s="1"/>
  <c r="M7232" i="13" a="1"/>
  <c r="M7232" i="13" s="1"/>
  <c r="K7232" i="13" s="1"/>
  <c r="M7233" i="13" a="1"/>
  <c r="M7233" i="13" s="1"/>
  <c r="K7233" i="13" s="1"/>
  <c r="M7234" i="13" a="1"/>
  <c r="M7234" i="13" s="1"/>
  <c r="K7234" i="13" s="1"/>
  <c r="M7235" i="13" a="1"/>
  <c r="M7235" i="13" s="1"/>
  <c r="K7235" i="13" s="1"/>
  <c r="M7236" i="13" a="1"/>
  <c r="M7236" i="13" s="1"/>
  <c r="K7236" i="13" s="1"/>
  <c r="M7237" i="13" a="1"/>
  <c r="M7237" i="13" s="1"/>
  <c r="K7237" i="13" s="1"/>
  <c r="M7238" i="13" a="1"/>
  <c r="M7238" i="13" s="1"/>
  <c r="K7238" i="13" s="1"/>
  <c r="M7239" i="13" a="1"/>
  <c r="M7239" i="13" s="1"/>
  <c r="K7239" i="13" s="1"/>
  <c r="M7240" i="13" a="1"/>
  <c r="M7240" i="13" s="1"/>
  <c r="K7240" i="13" s="1"/>
  <c r="M7241" i="13" a="1"/>
  <c r="M7241" i="13" s="1"/>
  <c r="K7241" i="13" s="1"/>
  <c r="M7242" i="13" a="1"/>
  <c r="M7242" i="13" s="1"/>
  <c r="K7242" i="13" s="1"/>
  <c r="M7243" i="13" a="1"/>
  <c r="M7243" i="13" s="1"/>
  <c r="K7243" i="13" s="1"/>
  <c r="M7244" i="13" a="1"/>
  <c r="M7244" i="13" s="1"/>
  <c r="K7244" i="13" s="1"/>
  <c r="M7245" i="13" a="1"/>
  <c r="M7245" i="13" s="1"/>
  <c r="K7245" i="13" s="1"/>
  <c r="M7246" i="13" a="1"/>
  <c r="M7246" i="13" s="1"/>
  <c r="K7246" i="13" s="1"/>
  <c r="M7247" i="13" a="1"/>
  <c r="M7247" i="13" s="1"/>
  <c r="K7247" i="13" s="1"/>
  <c r="M7248" i="13" a="1"/>
  <c r="M7248" i="13" s="1"/>
  <c r="K7248" i="13" s="1"/>
  <c r="M7249" i="13" a="1"/>
  <c r="M7249" i="13" s="1"/>
  <c r="K7249" i="13" s="1"/>
  <c r="M7250" i="13" a="1"/>
  <c r="M7250" i="13" s="1"/>
  <c r="K7250" i="13" s="1"/>
  <c r="M7251" i="13" a="1"/>
  <c r="M7251" i="13" s="1"/>
  <c r="K7251" i="13" s="1"/>
  <c r="M7252" i="13" a="1"/>
  <c r="M7252" i="13" s="1"/>
  <c r="K7252" i="13" s="1"/>
  <c r="M7253" i="13" a="1"/>
  <c r="M7253" i="13" s="1"/>
  <c r="K7253" i="13" s="1"/>
  <c r="M7254" i="13" a="1"/>
  <c r="M7254" i="13" s="1"/>
  <c r="K7254" i="13" s="1"/>
  <c r="M7255" i="13" a="1"/>
  <c r="M7255" i="13" s="1"/>
  <c r="K7255" i="13" s="1"/>
  <c r="M7256" i="13" a="1"/>
  <c r="M7256" i="13" s="1"/>
  <c r="K7256" i="13" s="1"/>
  <c r="M7257" i="13" a="1"/>
  <c r="M7257" i="13" s="1"/>
  <c r="K7257" i="13" s="1"/>
  <c r="M7258" i="13" a="1"/>
  <c r="M7258" i="13" s="1"/>
  <c r="K7258" i="13" s="1"/>
  <c r="M7259" i="13" a="1"/>
  <c r="M7259" i="13" s="1"/>
  <c r="K7259" i="13" s="1"/>
  <c r="M7260" i="13" a="1"/>
  <c r="M7260" i="13" s="1"/>
  <c r="K7260" i="13" s="1"/>
  <c r="M7261" i="13" a="1"/>
  <c r="M7261" i="13" s="1"/>
  <c r="K7261" i="13" s="1"/>
  <c r="M7262" i="13" a="1"/>
  <c r="M7262" i="13" s="1"/>
  <c r="K7262" i="13" s="1"/>
  <c r="M7263" i="13" a="1"/>
  <c r="M7263" i="13" s="1"/>
  <c r="K7263" i="13" s="1"/>
  <c r="M7264" i="13" a="1"/>
  <c r="M7264" i="13" s="1"/>
  <c r="K7264" i="13" s="1"/>
  <c r="M7265" i="13" a="1"/>
  <c r="M7265" i="13" s="1"/>
  <c r="K7265" i="13" s="1"/>
  <c r="M7266" i="13" a="1"/>
  <c r="M7266" i="13" s="1"/>
  <c r="K7266" i="13" s="1"/>
  <c r="M7267" i="13" a="1"/>
  <c r="M7267" i="13" s="1"/>
  <c r="K7267" i="13" s="1"/>
  <c r="M7268" i="13" a="1"/>
  <c r="M7268" i="13" s="1"/>
  <c r="K7268" i="13" s="1"/>
  <c r="M7269" i="13" a="1"/>
  <c r="M7269" i="13" s="1"/>
  <c r="K7269" i="13" s="1"/>
  <c r="M7270" i="13" a="1"/>
  <c r="M7270" i="13" s="1"/>
  <c r="K7270" i="13" s="1"/>
  <c r="M7271" i="13" a="1"/>
  <c r="M7271" i="13" s="1"/>
  <c r="K7271" i="13" s="1"/>
  <c r="M7272" i="13" a="1"/>
  <c r="M7272" i="13" s="1"/>
  <c r="K7272" i="13" s="1"/>
  <c r="M7273" i="13" a="1"/>
  <c r="M7273" i="13" s="1"/>
  <c r="K7273" i="13" s="1"/>
  <c r="M7274" i="13" a="1"/>
  <c r="M7274" i="13" s="1"/>
  <c r="K7274" i="13" s="1"/>
  <c r="M7275" i="13" a="1"/>
  <c r="M7275" i="13" s="1"/>
  <c r="K7275" i="13" s="1"/>
  <c r="M7276" i="13" a="1"/>
  <c r="M7276" i="13" s="1"/>
  <c r="K7276" i="13" s="1"/>
  <c r="M7277" i="13" a="1"/>
  <c r="M7277" i="13" s="1"/>
  <c r="K7277" i="13" s="1"/>
  <c r="M7278" i="13" a="1"/>
  <c r="M7278" i="13" s="1"/>
  <c r="K7278" i="13" s="1"/>
  <c r="M7279" i="13" a="1"/>
  <c r="M7279" i="13" s="1"/>
  <c r="K7279" i="13" s="1"/>
  <c r="M7280" i="13" a="1"/>
  <c r="M7280" i="13" s="1"/>
  <c r="K7280" i="13" s="1"/>
  <c r="M7281" i="13" a="1"/>
  <c r="M7281" i="13" s="1"/>
  <c r="K7281" i="13" s="1"/>
  <c r="M7282" i="13" a="1"/>
  <c r="M7282" i="13" s="1"/>
  <c r="K7282" i="13" s="1"/>
  <c r="M7283" i="13" a="1"/>
  <c r="M7283" i="13" s="1"/>
  <c r="K7283" i="13" s="1"/>
  <c r="M7284" i="13" a="1"/>
  <c r="M7284" i="13" s="1"/>
  <c r="K7284" i="13" s="1"/>
  <c r="M7285" i="13" a="1"/>
  <c r="M7285" i="13" s="1"/>
  <c r="K7285" i="13" s="1"/>
  <c r="M7286" i="13" a="1"/>
  <c r="M7286" i="13" s="1"/>
  <c r="K7286" i="13" s="1"/>
  <c r="M7287" i="13" a="1"/>
  <c r="M7287" i="13" s="1"/>
  <c r="K7287" i="13" s="1"/>
  <c r="M7288" i="13" a="1"/>
  <c r="M7288" i="13" s="1"/>
  <c r="K7288" i="13" s="1"/>
  <c r="M7289" i="13" a="1"/>
  <c r="M7289" i="13" s="1"/>
  <c r="K7289" i="13" s="1"/>
  <c r="M7290" i="13" a="1"/>
  <c r="M7290" i="13" s="1"/>
  <c r="K7290" i="13" s="1"/>
  <c r="M7291" i="13" a="1"/>
  <c r="M7291" i="13" s="1"/>
  <c r="K7291" i="13" s="1"/>
  <c r="M7292" i="13" a="1"/>
  <c r="M7292" i="13" s="1"/>
  <c r="K7292" i="13" s="1"/>
  <c r="M7293" i="13" a="1"/>
  <c r="M7293" i="13" s="1"/>
  <c r="K7293" i="13" s="1"/>
  <c r="M7294" i="13" a="1"/>
  <c r="M7294" i="13" s="1"/>
  <c r="K7294" i="13" s="1"/>
  <c r="M7295" i="13" a="1"/>
  <c r="M7295" i="13" s="1"/>
  <c r="K7295" i="13" s="1"/>
  <c r="M7296" i="13" a="1"/>
  <c r="M7296" i="13" s="1"/>
  <c r="K7296" i="13" s="1"/>
  <c r="M7297" i="13" a="1"/>
  <c r="M7297" i="13" s="1"/>
  <c r="K7297" i="13" s="1"/>
  <c r="M7298" i="13" a="1"/>
  <c r="M7298" i="13" s="1"/>
  <c r="K7298" i="13" s="1"/>
  <c r="M7299" i="13" a="1"/>
  <c r="M7299" i="13" s="1"/>
  <c r="K7299" i="13" s="1"/>
  <c r="M7300" i="13" a="1"/>
  <c r="M7300" i="13" s="1"/>
  <c r="K7300" i="13" s="1"/>
  <c r="M7301" i="13" a="1"/>
  <c r="M7301" i="13" s="1"/>
  <c r="K7301" i="13" s="1"/>
  <c r="M7302" i="13" a="1"/>
  <c r="M7302" i="13" s="1"/>
  <c r="K7302" i="13" s="1"/>
  <c r="M7303" i="13" a="1"/>
  <c r="M7303" i="13" s="1"/>
  <c r="K7303" i="13" s="1"/>
  <c r="M7304" i="13" a="1"/>
  <c r="M7304" i="13" s="1"/>
  <c r="K7304" i="13" s="1"/>
  <c r="M7305" i="13" a="1"/>
  <c r="M7305" i="13" s="1"/>
  <c r="K7305" i="13" s="1"/>
  <c r="M7306" i="13" a="1"/>
  <c r="M7306" i="13" s="1"/>
  <c r="K7306" i="13" s="1"/>
  <c r="M7307" i="13" a="1"/>
  <c r="M7307" i="13" s="1"/>
  <c r="K7307" i="13" s="1"/>
  <c r="M7308" i="13" a="1"/>
  <c r="M7308" i="13" s="1"/>
  <c r="K7308" i="13" s="1"/>
  <c r="M7309" i="13" a="1"/>
  <c r="M7309" i="13" s="1"/>
  <c r="K7309" i="13" s="1"/>
  <c r="M7310" i="13" a="1"/>
  <c r="M7310" i="13" s="1"/>
  <c r="K7310" i="13" s="1"/>
  <c r="M7311" i="13" a="1"/>
  <c r="M7311" i="13" s="1"/>
  <c r="K7311" i="13" s="1"/>
  <c r="M7312" i="13" a="1"/>
  <c r="M7312" i="13" s="1"/>
  <c r="K7312" i="13" s="1"/>
  <c r="M7313" i="13" a="1"/>
  <c r="M7313" i="13" s="1"/>
  <c r="K7313" i="13" s="1"/>
  <c r="M7314" i="13" a="1"/>
  <c r="M7314" i="13" s="1"/>
  <c r="K7314" i="13" s="1"/>
  <c r="M7315" i="13" a="1"/>
  <c r="M7315" i="13" s="1"/>
  <c r="K7315" i="13" s="1"/>
  <c r="M7316" i="13" a="1"/>
  <c r="M7316" i="13" s="1"/>
  <c r="K7316" i="13" s="1"/>
  <c r="M7317" i="13" a="1"/>
  <c r="M7317" i="13" s="1"/>
  <c r="K7317" i="13" s="1"/>
  <c r="M7318" i="13" a="1"/>
  <c r="M7318" i="13" s="1"/>
  <c r="K7318" i="13" s="1"/>
  <c r="M7319" i="13" a="1"/>
  <c r="M7319" i="13" s="1"/>
  <c r="K7319" i="13" s="1"/>
  <c r="M7320" i="13" a="1"/>
  <c r="M7320" i="13" s="1"/>
  <c r="K7320" i="13" s="1"/>
  <c r="M7321" i="13" a="1"/>
  <c r="M7321" i="13" s="1"/>
  <c r="K7321" i="13" s="1"/>
  <c r="M7322" i="13" a="1"/>
  <c r="M7322" i="13" s="1"/>
  <c r="K7322" i="13" s="1"/>
  <c r="M7323" i="13" a="1"/>
  <c r="M7323" i="13" s="1"/>
  <c r="K7323" i="13" s="1"/>
  <c r="M7324" i="13" a="1"/>
  <c r="M7324" i="13" s="1"/>
  <c r="K7324" i="13" s="1"/>
  <c r="M7325" i="13" a="1"/>
  <c r="M7325" i="13" s="1"/>
  <c r="K7325" i="13" s="1"/>
  <c r="M7326" i="13" a="1"/>
  <c r="M7326" i="13" s="1"/>
  <c r="K7326" i="13" s="1"/>
  <c r="M7327" i="13" a="1"/>
  <c r="M7327" i="13" s="1"/>
  <c r="K7327" i="13" s="1"/>
  <c r="M7328" i="13" a="1"/>
  <c r="M7328" i="13" s="1"/>
  <c r="K7328" i="13" s="1"/>
  <c r="M7329" i="13" a="1"/>
  <c r="M7329" i="13" s="1"/>
  <c r="K7329" i="13" s="1"/>
  <c r="M7330" i="13" a="1"/>
  <c r="M7330" i="13" s="1"/>
  <c r="K7330" i="13" s="1"/>
  <c r="M7331" i="13" a="1"/>
  <c r="M7331" i="13" s="1"/>
  <c r="K7331" i="13" s="1"/>
  <c r="M7332" i="13" a="1"/>
  <c r="M7332" i="13" s="1"/>
  <c r="K7332" i="13" s="1"/>
  <c r="M7333" i="13" a="1"/>
  <c r="M7333" i="13" s="1"/>
  <c r="K7333" i="13" s="1"/>
  <c r="M7334" i="13" a="1"/>
  <c r="M7334" i="13" s="1"/>
  <c r="K7334" i="13" s="1"/>
  <c r="M7335" i="13" a="1"/>
  <c r="M7335" i="13" s="1"/>
  <c r="K7335" i="13" s="1"/>
  <c r="M7336" i="13" a="1"/>
  <c r="M7336" i="13" s="1"/>
  <c r="K7336" i="13" s="1"/>
  <c r="M7337" i="13" a="1"/>
  <c r="M7337" i="13" s="1"/>
  <c r="K7337" i="13" s="1"/>
  <c r="M7338" i="13" a="1"/>
  <c r="M7338" i="13" s="1"/>
  <c r="K7338" i="13" s="1"/>
  <c r="M7339" i="13" a="1"/>
  <c r="M7339" i="13" s="1"/>
  <c r="K7339" i="13" s="1"/>
  <c r="M7340" i="13" a="1"/>
  <c r="M7340" i="13" s="1"/>
  <c r="K7340" i="13" s="1"/>
  <c r="M7341" i="13" a="1"/>
  <c r="M7341" i="13" s="1"/>
  <c r="K7341" i="13" s="1"/>
  <c r="M7342" i="13" a="1"/>
  <c r="M7342" i="13" s="1"/>
  <c r="K7342" i="13" s="1"/>
  <c r="M7343" i="13" a="1"/>
  <c r="M7343" i="13" s="1"/>
  <c r="K7343" i="13" s="1"/>
  <c r="M7344" i="13" a="1"/>
  <c r="M7344" i="13" s="1"/>
  <c r="K7344" i="13" s="1"/>
  <c r="M7345" i="13" a="1"/>
  <c r="M7345" i="13" s="1"/>
  <c r="K7345" i="13" s="1"/>
  <c r="M7346" i="13" a="1"/>
  <c r="M7346" i="13" s="1"/>
  <c r="K7346" i="13" s="1"/>
  <c r="M7347" i="13" a="1"/>
  <c r="M7347" i="13" s="1"/>
  <c r="K7347" i="13" s="1"/>
  <c r="M7348" i="13" a="1"/>
  <c r="M7348" i="13" s="1"/>
  <c r="K7348" i="13" s="1"/>
  <c r="M7349" i="13" a="1"/>
  <c r="M7349" i="13" s="1"/>
  <c r="K7349" i="13" s="1"/>
  <c r="M7350" i="13" a="1"/>
  <c r="M7350" i="13" s="1"/>
  <c r="K7350" i="13" s="1"/>
  <c r="M7351" i="13" a="1"/>
  <c r="M7351" i="13" s="1"/>
  <c r="K7351" i="13" s="1"/>
  <c r="M7352" i="13" a="1"/>
  <c r="M7352" i="13" s="1"/>
  <c r="K7352" i="13" s="1"/>
  <c r="M7353" i="13" a="1"/>
  <c r="M7353" i="13" s="1"/>
  <c r="K7353" i="13" s="1"/>
  <c r="M7354" i="13" a="1"/>
  <c r="M7354" i="13" s="1"/>
  <c r="K7354" i="13" s="1"/>
  <c r="M7355" i="13" a="1"/>
  <c r="M7355" i="13" s="1"/>
  <c r="K7355" i="13" s="1"/>
  <c r="M7356" i="13" a="1"/>
  <c r="M7356" i="13" s="1"/>
  <c r="K7356" i="13" s="1"/>
  <c r="M7357" i="13" a="1"/>
  <c r="M7357" i="13" s="1"/>
  <c r="K7357" i="13" s="1"/>
  <c r="M7358" i="13" a="1"/>
  <c r="M7358" i="13" s="1"/>
  <c r="K7358" i="13" s="1"/>
  <c r="M7359" i="13" a="1"/>
  <c r="M7359" i="13" s="1"/>
  <c r="K7359" i="13" s="1"/>
  <c r="M7360" i="13" a="1"/>
  <c r="M7360" i="13" s="1"/>
  <c r="K7360" i="13" s="1"/>
  <c r="M7361" i="13" a="1"/>
  <c r="M7361" i="13" s="1"/>
  <c r="K7361" i="13" s="1"/>
  <c r="M7362" i="13" a="1"/>
  <c r="M7362" i="13" s="1"/>
  <c r="K7362" i="13" s="1"/>
  <c r="M7363" i="13" a="1"/>
  <c r="M7363" i="13" s="1"/>
  <c r="K7363" i="13" s="1"/>
  <c r="M7364" i="13" a="1"/>
  <c r="M7364" i="13" s="1"/>
  <c r="K7364" i="13" s="1"/>
  <c r="M7365" i="13" a="1"/>
  <c r="M7365" i="13" s="1"/>
  <c r="K7365" i="13" s="1"/>
  <c r="M7366" i="13" a="1"/>
  <c r="M7366" i="13" s="1"/>
  <c r="K7366" i="13" s="1"/>
  <c r="M7367" i="13" a="1"/>
  <c r="M7367" i="13" s="1"/>
  <c r="K7367" i="13" s="1"/>
  <c r="M7368" i="13" a="1"/>
  <c r="M7368" i="13" s="1"/>
  <c r="K7368" i="13" s="1"/>
  <c r="M7369" i="13" a="1"/>
  <c r="M7369" i="13" s="1"/>
  <c r="K7369" i="13" s="1"/>
  <c r="M7370" i="13" a="1"/>
  <c r="M7370" i="13" s="1"/>
  <c r="K7370" i="13" s="1"/>
  <c r="M7371" i="13" a="1"/>
  <c r="M7371" i="13" s="1"/>
  <c r="K7371" i="13" s="1"/>
  <c r="M7372" i="13" a="1"/>
  <c r="M7372" i="13" s="1"/>
  <c r="K7372" i="13" s="1"/>
  <c r="M7373" i="13" a="1"/>
  <c r="M7373" i="13" s="1"/>
  <c r="K7373" i="13" s="1"/>
  <c r="M7374" i="13" a="1"/>
  <c r="M7374" i="13" s="1"/>
  <c r="K7374" i="13" s="1"/>
  <c r="M7375" i="13" a="1"/>
  <c r="M7375" i="13" s="1"/>
  <c r="K7375" i="13" s="1"/>
  <c r="M7376" i="13" a="1"/>
  <c r="M7376" i="13" s="1"/>
  <c r="K7376" i="13" s="1"/>
  <c r="M7377" i="13" a="1"/>
  <c r="M7377" i="13" s="1"/>
  <c r="K7377" i="13" s="1"/>
  <c r="M7378" i="13" a="1"/>
  <c r="M7378" i="13" s="1"/>
  <c r="K7378" i="13" s="1"/>
  <c r="M7379" i="13" a="1"/>
  <c r="M7379" i="13" s="1"/>
  <c r="K7379" i="13" s="1"/>
  <c r="M7380" i="13" a="1"/>
  <c r="M7380" i="13" s="1"/>
  <c r="K7380" i="13" s="1"/>
  <c r="M7381" i="13" a="1"/>
  <c r="M7381" i="13" s="1"/>
  <c r="K7381" i="13" s="1"/>
  <c r="M7382" i="13" a="1"/>
  <c r="M7382" i="13" s="1"/>
  <c r="K7382" i="13" s="1"/>
  <c r="M7383" i="13" a="1"/>
  <c r="M7383" i="13" s="1"/>
  <c r="K7383" i="13" s="1"/>
  <c r="M7384" i="13" a="1"/>
  <c r="M7384" i="13" s="1"/>
  <c r="K7384" i="13" s="1"/>
  <c r="M7385" i="13" a="1"/>
  <c r="M7385" i="13" s="1"/>
  <c r="K7385" i="13" s="1"/>
  <c r="M7386" i="13" a="1"/>
  <c r="M7386" i="13" s="1"/>
  <c r="K7386" i="13" s="1"/>
  <c r="M7387" i="13" a="1"/>
  <c r="M7387" i="13" s="1"/>
  <c r="K7387" i="13" s="1"/>
  <c r="M7388" i="13" a="1"/>
  <c r="M7388" i="13" s="1"/>
  <c r="K7388" i="13" s="1"/>
  <c r="M7389" i="13" a="1"/>
  <c r="M7389" i="13" s="1"/>
  <c r="K7389" i="13" s="1"/>
  <c r="M7390" i="13" a="1"/>
  <c r="M7390" i="13" s="1"/>
  <c r="K7390" i="13" s="1"/>
  <c r="M7391" i="13" a="1"/>
  <c r="M7391" i="13" s="1"/>
  <c r="K7391" i="13" s="1"/>
  <c r="M7392" i="13" a="1"/>
  <c r="M7392" i="13" s="1"/>
  <c r="K7392" i="13" s="1"/>
  <c r="M7393" i="13" a="1"/>
  <c r="M7393" i="13" s="1"/>
  <c r="K7393" i="13" s="1"/>
  <c r="M7394" i="13" a="1"/>
  <c r="M7394" i="13" s="1"/>
  <c r="K7394" i="13" s="1"/>
  <c r="M7395" i="13" a="1"/>
  <c r="M7395" i="13" s="1"/>
  <c r="K7395" i="13" s="1"/>
  <c r="M7396" i="13" a="1"/>
  <c r="M7396" i="13" s="1"/>
  <c r="K7396" i="13" s="1"/>
  <c r="M7397" i="13" a="1"/>
  <c r="M7397" i="13" s="1"/>
  <c r="K7397" i="13" s="1"/>
  <c r="M7398" i="13" a="1"/>
  <c r="M7398" i="13" s="1"/>
  <c r="K7398" i="13" s="1"/>
  <c r="M7399" i="13" a="1"/>
  <c r="M7399" i="13" s="1"/>
  <c r="K7399" i="13" s="1"/>
  <c r="M7400" i="13" a="1"/>
  <c r="M7400" i="13" s="1"/>
  <c r="K7400" i="13" s="1"/>
  <c r="M7401" i="13" a="1"/>
  <c r="M7401" i="13" s="1"/>
  <c r="K7401" i="13" s="1"/>
  <c r="M7402" i="13" a="1"/>
  <c r="M7402" i="13" s="1"/>
  <c r="K7402" i="13" s="1"/>
  <c r="M7403" i="13" a="1"/>
  <c r="M7403" i="13" s="1"/>
  <c r="K7403" i="13" s="1"/>
  <c r="M7404" i="13" a="1"/>
  <c r="M7404" i="13" s="1"/>
  <c r="K7404" i="13" s="1"/>
  <c r="M7405" i="13" a="1"/>
  <c r="M7405" i="13" s="1"/>
  <c r="K7405" i="13" s="1"/>
  <c r="M7406" i="13" a="1"/>
  <c r="M7406" i="13" s="1"/>
  <c r="K7406" i="13" s="1"/>
  <c r="M7407" i="13" a="1"/>
  <c r="M7407" i="13" s="1"/>
  <c r="K7407" i="13" s="1"/>
  <c r="M7408" i="13" a="1"/>
  <c r="M7408" i="13" s="1"/>
  <c r="K7408" i="13" s="1"/>
  <c r="M7409" i="13" a="1"/>
  <c r="M7409" i="13" s="1"/>
  <c r="K7409" i="13" s="1"/>
  <c r="M7410" i="13" a="1"/>
  <c r="M7410" i="13" s="1"/>
  <c r="K7410" i="13" s="1"/>
  <c r="M7411" i="13" a="1"/>
  <c r="M7411" i="13" s="1"/>
  <c r="K7411" i="13" s="1"/>
  <c r="M7412" i="13" a="1"/>
  <c r="M7412" i="13" s="1"/>
  <c r="K7412" i="13" s="1"/>
  <c r="M7413" i="13" a="1"/>
  <c r="M7413" i="13" s="1"/>
  <c r="K7413" i="13" s="1"/>
  <c r="M7414" i="13" a="1"/>
  <c r="M7414" i="13" s="1"/>
  <c r="K7414" i="13" s="1"/>
  <c r="M7415" i="13" a="1"/>
  <c r="M7415" i="13" s="1"/>
  <c r="K7415" i="13" s="1"/>
  <c r="M7416" i="13" a="1"/>
  <c r="M7416" i="13" s="1"/>
  <c r="K7416" i="13" s="1"/>
  <c r="M7417" i="13" a="1"/>
  <c r="M7417" i="13" s="1"/>
  <c r="K7417" i="13" s="1"/>
  <c r="M7418" i="13" a="1"/>
  <c r="M7418" i="13" s="1"/>
  <c r="K7418" i="13" s="1"/>
  <c r="M7419" i="13" a="1"/>
  <c r="M7419" i="13" s="1"/>
  <c r="K7419" i="13" s="1"/>
  <c r="M7420" i="13" a="1"/>
  <c r="M7420" i="13" s="1"/>
  <c r="K7420" i="13" s="1"/>
  <c r="M7421" i="13" a="1"/>
  <c r="M7421" i="13" s="1"/>
  <c r="K7421" i="13" s="1"/>
  <c r="M7422" i="13" a="1"/>
  <c r="M7422" i="13" s="1"/>
  <c r="K7422" i="13" s="1"/>
  <c r="M7423" i="13" a="1"/>
  <c r="M7423" i="13" s="1"/>
  <c r="K7423" i="13" s="1"/>
  <c r="M7424" i="13" a="1"/>
  <c r="M7424" i="13" s="1"/>
  <c r="K7424" i="13" s="1"/>
  <c r="M7425" i="13" a="1"/>
  <c r="M7425" i="13" s="1"/>
  <c r="K7425" i="13" s="1"/>
  <c r="M7426" i="13" a="1"/>
  <c r="M7426" i="13" s="1"/>
  <c r="K7426" i="13" s="1"/>
  <c r="M7427" i="13" a="1"/>
  <c r="M7427" i="13" s="1"/>
  <c r="K7427" i="13" s="1"/>
  <c r="M7428" i="13" a="1"/>
  <c r="M7428" i="13" s="1"/>
  <c r="K7428" i="13" s="1"/>
  <c r="M7429" i="13" a="1"/>
  <c r="M7429" i="13" s="1"/>
  <c r="K7429" i="13" s="1"/>
  <c r="M7430" i="13" a="1"/>
  <c r="M7430" i="13" s="1"/>
  <c r="K7430" i="13" s="1"/>
  <c r="M7431" i="13" a="1"/>
  <c r="M7431" i="13" s="1"/>
  <c r="K7431" i="13" s="1"/>
  <c r="M7432" i="13" a="1"/>
  <c r="M7432" i="13" s="1"/>
  <c r="K7432" i="13" s="1"/>
  <c r="M7433" i="13" a="1"/>
  <c r="M7433" i="13" s="1"/>
  <c r="K7433" i="13" s="1"/>
  <c r="M7434" i="13" a="1"/>
  <c r="M7434" i="13" s="1"/>
  <c r="K7434" i="13" s="1"/>
  <c r="M7435" i="13" a="1"/>
  <c r="M7435" i="13" s="1"/>
  <c r="K7435" i="13" s="1"/>
  <c r="M7436" i="13" a="1"/>
  <c r="M7436" i="13" s="1"/>
  <c r="K7436" i="13" s="1"/>
  <c r="M7437" i="13" a="1"/>
  <c r="M7437" i="13" s="1"/>
  <c r="K7437" i="13" s="1"/>
  <c r="M7438" i="13" a="1"/>
  <c r="M7438" i="13" s="1"/>
  <c r="K7438" i="13" s="1"/>
  <c r="M7439" i="13" a="1"/>
  <c r="M7439" i="13" s="1"/>
  <c r="K7439" i="13" s="1"/>
  <c r="M7440" i="13" a="1"/>
  <c r="M7440" i="13" s="1"/>
  <c r="K7440" i="13" s="1"/>
  <c r="M7441" i="13" a="1"/>
  <c r="M7441" i="13" s="1"/>
  <c r="K7441" i="13" s="1"/>
  <c r="M7442" i="13" a="1"/>
  <c r="M7442" i="13" s="1"/>
  <c r="K7442" i="13" s="1"/>
  <c r="M7443" i="13" a="1"/>
  <c r="M7443" i="13" s="1"/>
  <c r="K7443" i="13" s="1"/>
  <c r="M7444" i="13" a="1"/>
  <c r="M7444" i="13" s="1"/>
  <c r="K7444" i="13" s="1"/>
  <c r="M7445" i="13" a="1"/>
  <c r="M7445" i="13" s="1"/>
  <c r="K7445" i="13" s="1"/>
  <c r="M7446" i="13" a="1"/>
  <c r="M7446" i="13" s="1"/>
  <c r="K7446" i="13" s="1"/>
  <c r="M7447" i="13" a="1"/>
  <c r="M7447" i="13" s="1"/>
  <c r="K7447" i="13" s="1"/>
  <c r="M7448" i="13" a="1"/>
  <c r="M7448" i="13" s="1"/>
  <c r="K7448" i="13" s="1"/>
  <c r="M7449" i="13" a="1"/>
  <c r="M7449" i="13" s="1"/>
  <c r="K7449" i="13" s="1"/>
  <c r="M7450" i="13" a="1"/>
  <c r="M7450" i="13" s="1"/>
  <c r="K7450" i="13" s="1"/>
  <c r="M7451" i="13" a="1"/>
  <c r="M7451" i="13" s="1"/>
  <c r="K7451" i="13" s="1"/>
  <c r="M7452" i="13" a="1"/>
  <c r="M7452" i="13" s="1"/>
  <c r="K7452" i="13" s="1"/>
  <c r="M7453" i="13" a="1"/>
  <c r="M7453" i="13" s="1"/>
  <c r="K7453" i="13" s="1"/>
  <c r="M7454" i="13" a="1"/>
  <c r="M7454" i="13" s="1"/>
  <c r="K7454" i="13" s="1"/>
  <c r="M7455" i="13" a="1"/>
  <c r="M7455" i="13" s="1"/>
  <c r="K7455" i="13" s="1"/>
  <c r="M7456" i="13" a="1"/>
  <c r="M7456" i="13" s="1"/>
  <c r="K7456" i="13" s="1"/>
  <c r="M7457" i="13" a="1"/>
  <c r="M7457" i="13" s="1"/>
  <c r="K7457" i="13" s="1"/>
  <c r="M7458" i="13" a="1"/>
  <c r="M7458" i="13" s="1"/>
  <c r="K7458" i="13" s="1"/>
  <c r="M7459" i="13" a="1"/>
  <c r="M7459" i="13" s="1"/>
  <c r="K7459" i="13" s="1"/>
  <c r="M7460" i="13" a="1"/>
  <c r="M7460" i="13" s="1"/>
  <c r="K7460" i="13" s="1"/>
  <c r="M7461" i="13" a="1"/>
  <c r="M7461" i="13" s="1"/>
  <c r="K7461" i="13" s="1"/>
  <c r="M7462" i="13" a="1"/>
  <c r="M7462" i="13" s="1"/>
  <c r="K7462" i="13" s="1"/>
  <c r="M7463" i="13" a="1"/>
  <c r="M7463" i="13" s="1"/>
  <c r="K7463" i="13" s="1"/>
  <c r="M7464" i="13" a="1"/>
  <c r="M7464" i="13" s="1"/>
  <c r="K7464" i="13" s="1"/>
  <c r="M7465" i="13" a="1"/>
  <c r="M7465" i="13" s="1"/>
  <c r="K7465" i="13" s="1"/>
  <c r="M7466" i="13" a="1"/>
  <c r="M7466" i="13" s="1"/>
  <c r="K7466" i="13" s="1"/>
  <c r="M7467" i="13" a="1"/>
  <c r="M7467" i="13" s="1"/>
  <c r="K7467" i="13" s="1"/>
  <c r="M7468" i="13" a="1"/>
  <c r="M7468" i="13" s="1"/>
  <c r="K7468" i="13" s="1"/>
  <c r="M7469" i="13" a="1"/>
  <c r="M7469" i="13" s="1"/>
  <c r="K7469" i="13" s="1"/>
  <c r="M7470" i="13" a="1"/>
  <c r="M7470" i="13" s="1"/>
  <c r="K7470" i="13" s="1"/>
  <c r="M7471" i="13" a="1"/>
  <c r="M7471" i="13" s="1"/>
  <c r="K7471" i="13" s="1"/>
  <c r="M7472" i="13" a="1"/>
  <c r="M7472" i="13" s="1"/>
  <c r="K7472" i="13" s="1"/>
  <c r="M7473" i="13" a="1"/>
  <c r="M7473" i="13" s="1"/>
  <c r="K7473" i="13" s="1"/>
  <c r="M7474" i="13" a="1"/>
  <c r="M7474" i="13" s="1"/>
  <c r="K7474" i="13" s="1"/>
  <c r="M7475" i="13" a="1"/>
  <c r="M7475" i="13" s="1"/>
  <c r="K7475" i="13" s="1"/>
  <c r="M7476" i="13" a="1"/>
  <c r="M7476" i="13" s="1"/>
  <c r="K7476" i="13" s="1"/>
  <c r="M7477" i="13" a="1"/>
  <c r="M7477" i="13" s="1"/>
  <c r="K7477" i="13" s="1"/>
  <c r="M7478" i="13" a="1"/>
  <c r="M7478" i="13" s="1"/>
  <c r="K7478" i="13" s="1"/>
  <c r="M7479" i="13" a="1"/>
  <c r="M7479" i="13" s="1"/>
  <c r="K7479" i="13" s="1"/>
  <c r="M7480" i="13" a="1"/>
  <c r="M7480" i="13" s="1"/>
  <c r="K7480" i="13" s="1"/>
  <c r="M7481" i="13" a="1"/>
  <c r="M7481" i="13" s="1"/>
  <c r="K7481" i="13" s="1"/>
  <c r="M7482" i="13" a="1"/>
  <c r="M7482" i="13" s="1"/>
  <c r="K7482" i="13" s="1"/>
  <c r="M7483" i="13" a="1"/>
  <c r="M7483" i="13" s="1"/>
  <c r="K7483" i="13" s="1"/>
  <c r="M7484" i="13" a="1"/>
  <c r="M7484" i="13" s="1"/>
  <c r="K7484" i="13" s="1"/>
  <c r="M7485" i="13" a="1"/>
  <c r="M7485" i="13" s="1"/>
  <c r="K7485" i="13" s="1"/>
  <c r="M7486" i="13" a="1"/>
  <c r="M7486" i="13" s="1"/>
  <c r="K7486" i="13" s="1"/>
  <c r="M7487" i="13" a="1"/>
  <c r="M7487" i="13" s="1"/>
  <c r="K7487" i="13" s="1"/>
  <c r="M7488" i="13" a="1"/>
  <c r="M7488" i="13" s="1"/>
  <c r="K7488" i="13" s="1"/>
  <c r="M7489" i="13" a="1"/>
  <c r="M7489" i="13" s="1"/>
  <c r="K7489" i="13" s="1"/>
  <c r="M7490" i="13" a="1"/>
  <c r="M7490" i="13" s="1"/>
  <c r="K7490" i="13" s="1"/>
  <c r="M7491" i="13" a="1"/>
  <c r="M7491" i="13" s="1"/>
  <c r="K7491" i="13" s="1"/>
  <c r="M7492" i="13" a="1"/>
  <c r="M7492" i="13" s="1"/>
  <c r="K7492" i="13" s="1"/>
  <c r="M7493" i="13" a="1"/>
  <c r="M7493" i="13" s="1"/>
  <c r="K7493" i="13" s="1"/>
  <c r="M7494" i="13" a="1"/>
  <c r="M7494" i="13" s="1"/>
  <c r="K7494" i="13" s="1"/>
  <c r="M7495" i="13" a="1"/>
  <c r="M7495" i="13" s="1"/>
  <c r="K7495" i="13" s="1"/>
  <c r="M7496" i="13" a="1"/>
  <c r="M7496" i="13" s="1"/>
  <c r="K7496" i="13" s="1"/>
  <c r="M7497" i="13" a="1"/>
  <c r="M7497" i="13" s="1"/>
  <c r="K7497" i="13" s="1"/>
  <c r="M7498" i="13" a="1"/>
  <c r="M7498" i="13" s="1"/>
  <c r="K7498" i="13" s="1"/>
  <c r="M7499" i="13" a="1"/>
  <c r="M7499" i="13" s="1"/>
  <c r="K7499" i="13" s="1"/>
  <c r="M7500" i="13" a="1"/>
  <c r="M7500" i="13" s="1"/>
  <c r="K7500" i="13" s="1"/>
  <c r="M7501" i="13" a="1"/>
  <c r="M7501" i="13" s="1"/>
  <c r="K7501" i="13" s="1"/>
  <c r="M7502" i="13" a="1"/>
  <c r="M7502" i="13" s="1"/>
  <c r="K7502" i="13" s="1"/>
  <c r="M7503" i="13" a="1"/>
  <c r="M7503" i="13" s="1"/>
  <c r="K7503" i="13" s="1"/>
  <c r="M7504" i="13" a="1"/>
  <c r="M7504" i="13" s="1"/>
  <c r="K7504" i="13" s="1"/>
  <c r="M7505" i="13" a="1"/>
  <c r="M7505" i="13" s="1"/>
  <c r="K7505" i="13" s="1"/>
  <c r="M7506" i="13" a="1"/>
  <c r="M7506" i="13" s="1"/>
  <c r="K7506" i="13" s="1"/>
  <c r="M7507" i="13" a="1"/>
  <c r="M7507" i="13" s="1"/>
  <c r="K7507" i="13" s="1"/>
  <c r="M7508" i="13" a="1"/>
  <c r="M7508" i="13" s="1"/>
  <c r="K7508" i="13" s="1"/>
  <c r="M7509" i="13" a="1"/>
  <c r="M7509" i="13" s="1"/>
  <c r="K7509" i="13" s="1"/>
  <c r="M7510" i="13" a="1"/>
  <c r="M7510" i="13" s="1"/>
  <c r="K7510" i="13" s="1"/>
  <c r="M7511" i="13" a="1"/>
  <c r="M7511" i="13" s="1"/>
  <c r="K7511" i="13" s="1"/>
  <c r="M7512" i="13" a="1"/>
  <c r="M7512" i="13" s="1"/>
  <c r="K7512" i="13" s="1"/>
  <c r="M7513" i="13" a="1"/>
  <c r="M7513" i="13" s="1"/>
  <c r="K7513" i="13" s="1"/>
  <c r="M7514" i="13" a="1"/>
  <c r="M7514" i="13" s="1"/>
  <c r="K7514" i="13" s="1"/>
  <c r="M7515" i="13" a="1"/>
  <c r="M7515" i="13" s="1"/>
  <c r="K7515" i="13" s="1"/>
  <c r="M7516" i="13" a="1"/>
  <c r="M7516" i="13" s="1"/>
  <c r="K7516" i="13" s="1"/>
  <c r="M7517" i="13" a="1"/>
  <c r="M7517" i="13" s="1"/>
  <c r="K7517" i="13" s="1"/>
  <c r="M7518" i="13" a="1"/>
  <c r="M7518" i="13" s="1"/>
  <c r="K7518" i="13" s="1"/>
  <c r="M7519" i="13" a="1"/>
  <c r="M7519" i="13" s="1"/>
  <c r="K7519" i="13" s="1"/>
  <c r="M7520" i="13" a="1"/>
  <c r="M7520" i="13" s="1"/>
  <c r="K7520" i="13" s="1"/>
  <c r="M7521" i="13" a="1"/>
  <c r="M7521" i="13" s="1"/>
  <c r="K7521" i="13" s="1"/>
  <c r="M7522" i="13" a="1"/>
  <c r="M7522" i="13" s="1"/>
  <c r="K7522" i="13" s="1"/>
  <c r="M7523" i="13" a="1"/>
  <c r="M7523" i="13" s="1"/>
  <c r="K7523" i="13" s="1"/>
  <c r="M7524" i="13" a="1"/>
  <c r="M7524" i="13" s="1"/>
  <c r="K7524" i="13" s="1"/>
  <c r="M7525" i="13" a="1"/>
  <c r="M7525" i="13" s="1"/>
  <c r="K7525" i="13" s="1"/>
  <c r="M7526" i="13" a="1"/>
  <c r="M7526" i="13" s="1"/>
  <c r="K7526" i="13" s="1"/>
  <c r="M7527" i="13" a="1"/>
  <c r="M7527" i="13" s="1"/>
  <c r="K7527" i="13" s="1"/>
  <c r="M7528" i="13" a="1"/>
  <c r="M7528" i="13" s="1"/>
  <c r="K7528" i="13" s="1"/>
  <c r="M7529" i="13" a="1"/>
  <c r="M7529" i="13" s="1"/>
  <c r="K7529" i="13" s="1"/>
  <c r="M7530" i="13" a="1"/>
  <c r="M7530" i="13" s="1"/>
  <c r="K7530" i="13" s="1"/>
  <c r="M7531" i="13" a="1"/>
  <c r="M7531" i="13" s="1"/>
  <c r="K7531" i="13" s="1"/>
  <c r="M7532" i="13" a="1"/>
  <c r="M7532" i="13" s="1"/>
  <c r="K7532" i="13" s="1"/>
  <c r="M7533" i="13" a="1"/>
  <c r="M7533" i="13" s="1"/>
  <c r="K7533" i="13" s="1"/>
  <c r="M7534" i="13" a="1"/>
  <c r="M7534" i="13" s="1"/>
  <c r="K7534" i="13" s="1"/>
  <c r="M7535" i="13" a="1"/>
  <c r="M7535" i="13" s="1"/>
  <c r="K7535" i="13" s="1"/>
  <c r="M7536" i="13" a="1"/>
  <c r="M7536" i="13" s="1"/>
  <c r="K7536" i="13" s="1"/>
  <c r="M7537" i="13" a="1"/>
  <c r="M7537" i="13" s="1"/>
  <c r="K7537" i="13" s="1"/>
  <c r="M7538" i="13" a="1"/>
  <c r="M7538" i="13" s="1"/>
  <c r="K7538" i="13" s="1"/>
  <c r="M7539" i="13" a="1"/>
  <c r="M7539" i="13" s="1"/>
  <c r="K7539" i="13" s="1"/>
  <c r="M7540" i="13" a="1"/>
  <c r="M7540" i="13" s="1"/>
  <c r="K7540" i="13" s="1"/>
  <c r="M7541" i="13" a="1"/>
  <c r="M7541" i="13" s="1"/>
  <c r="K7541" i="13" s="1"/>
  <c r="M7542" i="13" a="1"/>
  <c r="M7542" i="13" s="1"/>
  <c r="K7542" i="13" s="1"/>
  <c r="M7543" i="13" a="1"/>
  <c r="M7543" i="13" s="1"/>
  <c r="K7543" i="13" s="1"/>
  <c r="M7544" i="13" a="1"/>
  <c r="M7544" i="13" s="1"/>
  <c r="K7544" i="13" s="1"/>
  <c r="M7545" i="13" a="1"/>
  <c r="M7545" i="13" s="1"/>
  <c r="K7545" i="13" s="1"/>
  <c r="M7546" i="13" a="1"/>
  <c r="M7546" i="13" s="1"/>
  <c r="K7546" i="13" s="1"/>
  <c r="M7547" i="13" a="1"/>
  <c r="M7547" i="13" s="1"/>
  <c r="K7547" i="13" s="1"/>
  <c r="M7548" i="13" a="1"/>
  <c r="M7548" i="13" s="1"/>
  <c r="K7548" i="13" s="1"/>
  <c r="M7549" i="13" a="1"/>
  <c r="M7549" i="13" s="1"/>
  <c r="K7549" i="13" s="1"/>
  <c r="M7550" i="13" a="1"/>
  <c r="M7550" i="13" s="1"/>
  <c r="K7550" i="13" s="1"/>
  <c r="M7551" i="13" a="1"/>
  <c r="M7551" i="13" s="1"/>
  <c r="K7551" i="13" s="1"/>
  <c r="M7552" i="13" a="1"/>
  <c r="M7552" i="13" s="1"/>
  <c r="K7552" i="13" s="1"/>
  <c r="M7553" i="13" a="1"/>
  <c r="M7553" i="13" s="1"/>
  <c r="K7553" i="13" s="1"/>
  <c r="M7554" i="13" a="1"/>
  <c r="M7554" i="13" s="1"/>
  <c r="K7554" i="13" s="1"/>
  <c r="M7555" i="13" a="1"/>
  <c r="M7555" i="13" s="1"/>
  <c r="K7555" i="13" s="1"/>
  <c r="M7556" i="13" a="1"/>
  <c r="M7556" i="13" s="1"/>
  <c r="K7556" i="13" s="1"/>
  <c r="M7557" i="13" a="1"/>
  <c r="M7557" i="13" s="1"/>
  <c r="K7557" i="13" s="1"/>
  <c r="M7558" i="13" a="1"/>
  <c r="M7558" i="13" s="1"/>
  <c r="K7558" i="13" s="1"/>
  <c r="M7559" i="13" a="1"/>
  <c r="M7559" i="13" s="1"/>
  <c r="K7559" i="13" s="1"/>
  <c r="M7560" i="13" a="1"/>
  <c r="M7560" i="13" s="1"/>
  <c r="K7560" i="13" s="1"/>
  <c r="M7561" i="13" a="1"/>
  <c r="M7561" i="13" s="1"/>
  <c r="K7561" i="13" s="1"/>
  <c r="M7562" i="13" a="1"/>
  <c r="M7562" i="13" s="1"/>
  <c r="K7562" i="13" s="1"/>
  <c r="M7563" i="13" a="1"/>
  <c r="M7563" i="13" s="1"/>
  <c r="K7563" i="13" s="1"/>
  <c r="M7564" i="13" a="1"/>
  <c r="M7564" i="13" s="1"/>
  <c r="K7564" i="13" s="1"/>
  <c r="M7565" i="13" a="1"/>
  <c r="M7565" i="13" s="1"/>
  <c r="K7565" i="13" s="1"/>
  <c r="M7566" i="13" a="1"/>
  <c r="M7566" i="13" s="1"/>
  <c r="K7566" i="13" s="1"/>
  <c r="M7567" i="13" a="1"/>
  <c r="M7567" i="13" s="1"/>
  <c r="K7567" i="13" s="1"/>
  <c r="M7568" i="13" a="1"/>
  <c r="M7568" i="13" s="1"/>
  <c r="K7568" i="13" s="1"/>
  <c r="M7569" i="13" a="1"/>
  <c r="M7569" i="13" s="1"/>
  <c r="K7569" i="13" s="1"/>
  <c r="M7570" i="13" a="1"/>
  <c r="M7570" i="13" s="1"/>
  <c r="K7570" i="13" s="1"/>
  <c r="M7571" i="13" a="1"/>
  <c r="M7571" i="13" s="1"/>
  <c r="K7571" i="13" s="1"/>
  <c r="M7572" i="13" a="1"/>
  <c r="M7572" i="13" s="1"/>
  <c r="K7572" i="13" s="1"/>
  <c r="M7573" i="13" a="1"/>
  <c r="M7573" i="13" s="1"/>
  <c r="K7573" i="13" s="1"/>
  <c r="M7574" i="13" a="1"/>
  <c r="M7574" i="13" s="1"/>
  <c r="K7574" i="13" s="1"/>
  <c r="M7575" i="13" a="1"/>
  <c r="M7575" i="13" s="1"/>
  <c r="K7575" i="13" s="1"/>
  <c r="M7576" i="13" a="1"/>
  <c r="M7576" i="13" s="1"/>
  <c r="K7576" i="13" s="1"/>
  <c r="M7577" i="13" a="1"/>
  <c r="M7577" i="13" s="1"/>
  <c r="K7577" i="13" s="1"/>
  <c r="M7578" i="13" a="1"/>
  <c r="M7578" i="13" s="1"/>
  <c r="K7578" i="13" s="1"/>
  <c r="M7579" i="13" a="1"/>
  <c r="M7579" i="13" s="1"/>
  <c r="K7579" i="13" s="1"/>
  <c r="M7580" i="13" a="1"/>
  <c r="M7580" i="13" s="1"/>
  <c r="K7580" i="13" s="1"/>
  <c r="M7581" i="13" a="1"/>
  <c r="M7581" i="13" s="1"/>
  <c r="K7581" i="13" s="1"/>
  <c r="M7582" i="13" a="1"/>
  <c r="M7582" i="13" s="1"/>
  <c r="K7582" i="13" s="1"/>
  <c r="M7583" i="13" a="1"/>
  <c r="M7583" i="13" s="1"/>
  <c r="K7583" i="13" s="1"/>
  <c r="M7584" i="13" a="1"/>
  <c r="M7584" i="13" s="1"/>
  <c r="K7584" i="13" s="1"/>
  <c r="M7585" i="13" a="1"/>
  <c r="M7585" i="13" s="1"/>
  <c r="K7585" i="13" s="1"/>
  <c r="M7586" i="13" a="1"/>
  <c r="M7586" i="13" s="1"/>
  <c r="K7586" i="13" s="1"/>
  <c r="M7587" i="13" a="1"/>
  <c r="M7587" i="13" s="1"/>
  <c r="K7587" i="13" s="1"/>
  <c r="M7588" i="13" a="1"/>
  <c r="M7588" i="13" s="1"/>
  <c r="K7588" i="13" s="1"/>
  <c r="M7589" i="13" a="1"/>
  <c r="M7589" i="13" s="1"/>
  <c r="K7589" i="13" s="1"/>
  <c r="M7590" i="13" a="1"/>
  <c r="M7590" i="13" s="1"/>
  <c r="K7590" i="13" s="1"/>
  <c r="M7591" i="13" a="1"/>
  <c r="M7591" i="13" s="1"/>
  <c r="K7591" i="13" s="1"/>
  <c r="M7592" i="13" a="1"/>
  <c r="M7592" i="13" s="1"/>
  <c r="K7592" i="13" s="1"/>
  <c r="M7593" i="13" a="1"/>
  <c r="M7593" i="13" s="1"/>
  <c r="K7593" i="13" s="1"/>
  <c r="M7594" i="13" a="1"/>
  <c r="M7594" i="13" s="1"/>
  <c r="K7594" i="13" s="1"/>
  <c r="M7595" i="13" a="1"/>
  <c r="M7595" i="13" s="1"/>
  <c r="K7595" i="13" s="1"/>
  <c r="M7596" i="13" a="1"/>
  <c r="M7596" i="13" s="1"/>
  <c r="K7596" i="13" s="1"/>
  <c r="M7597" i="13" a="1"/>
  <c r="M7597" i="13" s="1"/>
  <c r="K7597" i="13" s="1"/>
  <c r="M7598" i="13" a="1"/>
  <c r="M7598" i="13" s="1"/>
  <c r="K7598" i="13" s="1"/>
  <c r="M7599" i="13" a="1"/>
  <c r="M7599" i="13" s="1"/>
  <c r="K7599" i="13" s="1"/>
  <c r="M7600" i="13" a="1"/>
  <c r="M7600" i="13" s="1"/>
  <c r="K7600" i="13" s="1"/>
  <c r="M7601" i="13" a="1"/>
  <c r="M7601" i="13" s="1"/>
  <c r="K7601" i="13" s="1"/>
  <c r="M7602" i="13" a="1"/>
  <c r="M7602" i="13" s="1"/>
  <c r="K7602" i="13" s="1"/>
  <c r="M7603" i="13" a="1"/>
  <c r="M7603" i="13" s="1"/>
  <c r="K7603" i="13" s="1"/>
  <c r="M7604" i="13" a="1"/>
  <c r="M7604" i="13" s="1"/>
  <c r="K7604" i="13" s="1"/>
  <c r="M7605" i="13" a="1"/>
  <c r="M7605" i="13" s="1"/>
  <c r="K7605" i="13" s="1"/>
  <c r="M7606" i="13" a="1"/>
  <c r="M7606" i="13" s="1"/>
  <c r="K7606" i="13" s="1"/>
  <c r="M7607" i="13" a="1"/>
  <c r="M7607" i="13" s="1"/>
  <c r="K7607" i="13" s="1"/>
  <c r="M7608" i="13" a="1"/>
  <c r="M7608" i="13" s="1"/>
  <c r="K7608" i="13" s="1"/>
  <c r="M7609" i="13" a="1"/>
  <c r="M7609" i="13" s="1"/>
  <c r="K7609" i="13" s="1"/>
  <c r="M7610" i="13" a="1"/>
  <c r="M7610" i="13" s="1"/>
  <c r="K7610" i="13" s="1"/>
  <c r="M7611" i="13" a="1"/>
  <c r="M7611" i="13" s="1"/>
  <c r="K7611" i="13" s="1"/>
  <c r="M7612" i="13" a="1"/>
  <c r="M7612" i="13" s="1"/>
  <c r="K7612" i="13" s="1"/>
  <c r="M7613" i="13" a="1"/>
  <c r="M7613" i="13" s="1"/>
  <c r="K7613" i="13" s="1"/>
  <c r="M7614" i="13" a="1"/>
  <c r="M7614" i="13" s="1"/>
  <c r="K7614" i="13" s="1"/>
  <c r="M7615" i="13" a="1"/>
  <c r="M7615" i="13" s="1"/>
  <c r="K7615" i="13" s="1"/>
  <c r="M7616" i="13" a="1"/>
  <c r="M7616" i="13" s="1"/>
  <c r="K7616" i="13" s="1"/>
  <c r="M7617" i="13" a="1"/>
  <c r="M7617" i="13" s="1"/>
  <c r="K7617" i="13" s="1"/>
  <c r="M7618" i="13" a="1"/>
  <c r="M7618" i="13" s="1"/>
  <c r="K7618" i="13" s="1"/>
  <c r="M7619" i="13" a="1"/>
  <c r="M7619" i="13" s="1"/>
  <c r="K7619" i="13" s="1"/>
  <c r="M7620" i="13" a="1"/>
  <c r="M7620" i="13" s="1"/>
  <c r="K7620" i="13" s="1"/>
  <c r="M7621" i="13" a="1"/>
  <c r="M7621" i="13" s="1"/>
  <c r="K7621" i="13" s="1"/>
  <c r="M7622" i="13" a="1"/>
  <c r="M7622" i="13" s="1"/>
  <c r="K7622" i="13" s="1"/>
  <c r="M7623" i="13" a="1"/>
  <c r="M7623" i="13" s="1"/>
  <c r="K7623" i="13" s="1"/>
  <c r="M7624" i="13" a="1"/>
  <c r="M7624" i="13" s="1"/>
  <c r="K7624" i="13" s="1"/>
  <c r="M7625" i="13" a="1"/>
  <c r="M7625" i="13" s="1"/>
  <c r="K7625" i="13" s="1"/>
  <c r="M7626" i="13" a="1"/>
  <c r="M7626" i="13" s="1"/>
  <c r="K7626" i="13" s="1"/>
  <c r="M7627" i="13" a="1"/>
  <c r="M7627" i="13" s="1"/>
  <c r="K7627" i="13" s="1"/>
  <c r="M7628" i="13" a="1"/>
  <c r="M7628" i="13" s="1"/>
  <c r="K7628" i="13" s="1"/>
  <c r="M7629" i="13" a="1"/>
  <c r="M7629" i="13" s="1"/>
  <c r="K7629" i="13" s="1"/>
  <c r="M7630" i="13" a="1"/>
  <c r="M7630" i="13" s="1"/>
  <c r="K7630" i="13" s="1"/>
  <c r="M7631" i="13" a="1"/>
  <c r="M7631" i="13" s="1"/>
  <c r="K7631" i="13" s="1"/>
  <c r="M7632" i="13" a="1"/>
  <c r="M7632" i="13" s="1"/>
  <c r="K7632" i="13" s="1"/>
  <c r="M7633" i="13" a="1"/>
  <c r="M7633" i="13" s="1"/>
  <c r="K7633" i="13" s="1"/>
  <c r="M7634" i="13" a="1"/>
  <c r="M7634" i="13" s="1"/>
  <c r="K7634" i="13" s="1"/>
  <c r="M7635" i="13" a="1"/>
  <c r="M7635" i="13" s="1"/>
  <c r="K7635" i="13" s="1"/>
  <c r="M7636" i="13" a="1"/>
  <c r="M7636" i="13" s="1"/>
  <c r="K7636" i="13" s="1"/>
  <c r="M7637" i="13" a="1"/>
  <c r="M7637" i="13" s="1"/>
  <c r="K7637" i="13" s="1"/>
  <c r="M7638" i="13" a="1"/>
  <c r="M7638" i="13" s="1"/>
  <c r="K7638" i="13" s="1"/>
  <c r="M7639" i="13" a="1"/>
  <c r="M7639" i="13" s="1"/>
  <c r="K7639" i="13" s="1"/>
  <c r="M7640" i="13" a="1"/>
  <c r="M7640" i="13" s="1"/>
  <c r="K7640" i="13" s="1"/>
  <c r="M7641" i="13" a="1"/>
  <c r="M7641" i="13" s="1"/>
  <c r="K7641" i="13" s="1"/>
  <c r="M7642" i="13" a="1"/>
  <c r="M7642" i="13" s="1"/>
  <c r="K7642" i="13" s="1"/>
  <c r="M7643" i="13" a="1"/>
  <c r="M7643" i="13" s="1"/>
  <c r="K7643" i="13" s="1"/>
  <c r="M7644" i="13" a="1"/>
  <c r="M7644" i="13" s="1"/>
  <c r="K7644" i="13" s="1"/>
  <c r="M7645" i="13" a="1"/>
  <c r="M7645" i="13" s="1"/>
  <c r="K7645" i="13" s="1"/>
  <c r="M7646" i="13" a="1"/>
  <c r="M7646" i="13" s="1"/>
  <c r="K7646" i="13" s="1"/>
  <c r="M7647" i="13" a="1"/>
  <c r="M7647" i="13" s="1"/>
  <c r="K7647" i="13" s="1"/>
  <c r="M7648" i="13" a="1"/>
  <c r="M7648" i="13" s="1"/>
  <c r="K7648" i="13" s="1"/>
  <c r="M7649" i="13" a="1"/>
  <c r="M7649" i="13" s="1"/>
  <c r="K7649" i="13" s="1"/>
  <c r="M7650" i="13" a="1"/>
  <c r="M7650" i="13" s="1"/>
  <c r="K7650" i="13" s="1"/>
  <c r="M7651" i="13" a="1"/>
  <c r="M7651" i="13" s="1"/>
  <c r="K7651" i="13" s="1"/>
  <c r="M7652" i="13" a="1"/>
  <c r="M7652" i="13" s="1"/>
  <c r="K7652" i="13" s="1"/>
  <c r="M7653" i="13" a="1"/>
  <c r="M7653" i="13" s="1"/>
  <c r="K7653" i="13" s="1"/>
  <c r="M7654" i="13" a="1"/>
  <c r="M7654" i="13" s="1"/>
  <c r="K7654" i="13" s="1"/>
  <c r="M7655" i="13" a="1"/>
  <c r="M7655" i="13" s="1"/>
  <c r="K7655" i="13" s="1"/>
  <c r="M7656" i="13" a="1"/>
  <c r="M7656" i="13" s="1"/>
  <c r="K7656" i="13" s="1"/>
  <c r="M7657" i="13" a="1"/>
  <c r="M7657" i="13" s="1"/>
  <c r="K7657" i="13" s="1"/>
  <c r="M7658" i="13" a="1"/>
  <c r="M7658" i="13" s="1"/>
  <c r="K7658" i="13" s="1"/>
  <c r="M7659" i="13" a="1"/>
  <c r="M7659" i="13" s="1"/>
  <c r="K7659" i="13" s="1"/>
  <c r="M7660" i="13" a="1"/>
  <c r="M7660" i="13" s="1"/>
  <c r="K7660" i="13" s="1"/>
  <c r="M7661" i="13" a="1"/>
  <c r="M7661" i="13" s="1"/>
  <c r="K7661" i="13" s="1"/>
  <c r="M7662" i="13" a="1"/>
  <c r="M7662" i="13" s="1"/>
  <c r="K7662" i="13" s="1"/>
  <c r="M7663" i="13" a="1"/>
  <c r="M7663" i="13" s="1"/>
  <c r="K7663" i="13" s="1"/>
  <c r="M7664" i="13" a="1"/>
  <c r="M7664" i="13" s="1"/>
  <c r="K7664" i="13" s="1"/>
  <c r="M7665" i="13" a="1"/>
  <c r="M7665" i="13" s="1"/>
  <c r="K7665" i="13" s="1"/>
  <c r="M7666" i="13" a="1"/>
  <c r="M7666" i="13" s="1"/>
  <c r="K7666" i="13" s="1"/>
  <c r="M7667" i="13" a="1"/>
  <c r="M7667" i="13" s="1"/>
  <c r="K7667" i="13" s="1"/>
  <c r="M7668" i="13" a="1"/>
  <c r="M7668" i="13" s="1"/>
  <c r="K7668" i="13" s="1"/>
  <c r="M7669" i="13" a="1"/>
  <c r="M7669" i="13" s="1"/>
  <c r="K7669" i="13" s="1"/>
  <c r="M7670" i="13" a="1"/>
  <c r="M7670" i="13" s="1"/>
  <c r="K7670" i="13" s="1"/>
  <c r="M7671" i="13" a="1"/>
  <c r="M7671" i="13" s="1"/>
  <c r="K7671" i="13" s="1"/>
  <c r="M7672" i="13" a="1"/>
  <c r="M7672" i="13" s="1"/>
  <c r="K7672" i="13" s="1"/>
  <c r="M7673" i="13" a="1"/>
  <c r="M7673" i="13" s="1"/>
  <c r="K7673" i="13" s="1"/>
  <c r="M7674" i="13" a="1"/>
  <c r="M7674" i="13" s="1"/>
  <c r="K7674" i="13" s="1"/>
  <c r="M7675" i="13" a="1"/>
  <c r="M7675" i="13" s="1"/>
  <c r="K7675" i="13" s="1"/>
  <c r="M7676" i="13" a="1"/>
  <c r="M7676" i="13" s="1"/>
  <c r="K7676" i="13" s="1"/>
  <c r="M7677" i="13" a="1"/>
  <c r="M7677" i="13" s="1"/>
  <c r="K7677" i="13" s="1"/>
  <c r="M7678" i="13" a="1"/>
  <c r="M7678" i="13" s="1"/>
  <c r="K7678" i="13" s="1"/>
  <c r="M7679" i="13" a="1"/>
  <c r="M7679" i="13" s="1"/>
  <c r="K7679" i="13" s="1"/>
  <c r="M7680" i="13" a="1"/>
  <c r="M7680" i="13" s="1"/>
  <c r="K7680" i="13" s="1"/>
  <c r="M7681" i="13" a="1"/>
  <c r="M7681" i="13" s="1"/>
  <c r="K7681" i="13" s="1"/>
  <c r="M7682" i="13" a="1"/>
  <c r="M7682" i="13" s="1"/>
  <c r="K7682" i="13" s="1"/>
  <c r="M7683" i="13" a="1"/>
  <c r="M7683" i="13" s="1"/>
  <c r="K7683" i="13" s="1"/>
  <c r="M7684" i="13" a="1"/>
  <c r="M7684" i="13" s="1"/>
  <c r="K7684" i="13" s="1"/>
  <c r="M7685" i="13" a="1"/>
  <c r="M7685" i="13" s="1"/>
  <c r="K7685" i="13" s="1"/>
  <c r="M7686" i="13" a="1"/>
  <c r="M7686" i="13" s="1"/>
  <c r="K7686" i="13" s="1"/>
  <c r="M7687" i="13" a="1"/>
  <c r="M7687" i="13" s="1"/>
  <c r="K7687" i="13" s="1"/>
  <c r="M7688" i="13" a="1"/>
  <c r="M7688" i="13" s="1"/>
  <c r="K7688" i="13" s="1"/>
  <c r="M7689" i="13" a="1"/>
  <c r="M7689" i="13" s="1"/>
  <c r="K7689" i="13" s="1"/>
  <c r="M7690" i="13" a="1"/>
  <c r="M7690" i="13" s="1"/>
  <c r="K7690" i="13" s="1"/>
  <c r="M7691" i="13" a="1"/>
  <c r="M7691" i="13" s="1"/>
  <c r="K7691" i="13" s="1"/>
  <c r="M7692" i="13" a="1"/>
  <c r="M7692" i="13" s="1"/>
  <c r="K7692" i="13" s="1"/>
  <c r="M7693" i="13" a="1"/>
  <c r="M7693" i="13" s="1"/>
  <c r="K7693" i="13" s="1"/>
  <c r="M7694" i="13" a="1"/>
  <c r="M7694" i="13" s="1"/>
  <c r="K7694" i="13" s="1"/>
  <c r="M7695" i="13" a="1"/>
  <c r="M7695" i="13" s="1"/>
  <c r="K7695" i="13" s="1"/>
  <c r="M7696" i="13" a="1"/>
  <c r="M7696" i="13" s="1"/>
  <c r="K7696" i="13" s="1"/>
  <c r="M7697" i="13" a="1"/>
  <c r="M7697" i="13" s="1"/>
  <c r="K7697" i="13" s="1"/>
  <c r="M7698" i="13" a="1"/>
  <c r="M7698" i="13" s="1"/>
  <c r="K7698" i="13" s="1"/>
  <c r="M7699" i="13" a="1"/>
  <c r="M7699" i="13" s="1"/>
  <c r="K7699" i="13" s="1"/>
  <c r="M7700" i="13" a="1"/>
  <c r="M7700" i="13" s="1"/>
  <c r="K7700" i="13" s="1"/>
  <c r="M7701" i="13" a="1"/>
  <c r="M7701" i="13" s="1"/>
  <c r="K7701" i="13" s="1"/>
  <c r="M7702" i="13" a="1"/>
  <c r="M7702" i="13" s="1"/>
  <c r="K7702" i="13" s="1"/>
  <c r="M7703" i="13" a="1"/>
  <c r="M7703" i="13" s="1"/>
  <c r="K7703" i="13" s="1"/>
  <c r="M7704" i="13" a="1"/>
  <c r="M7704" i="13" s="1"/>
  <c r="K7704" i="13" s="1"/>
  <c r="M7705" i="13" a="1"/>
  <c r="M7705" i="13" s="1"/>
  <c r="K7705" i="13" s="1"/>
  <c r="M7706" i="13" a="1"/>
  <c r="M7706" i="13" s="1"/>
  <c r="K7706" i="13" s="1"/>
  <c r="M7707" i="13" a="1"/>
  <c r="M7707" i="13" s="1"/>
  <c r="K7707" i="13" s="1"/>
  <c r="M7708" i="13" a="1"/>
  <c r="M7708" i="13" s="1"/>
  <c r="K7708" i="13" s="1"/>
  <c r="M7709" i="13" a="1"/>
  <c r="M7709" i="13" s="1"/>
  <c r="K7709" i="13" s="1"/>
  <c r="M7710" i="13" a="1"/>
  <c r="M7710" i="13" s="1"/>
  <c r="K7710" i="13" s="1"/>
  <c r="M7711" i="13" a="1"/>
  <c r="M7711" i="13" s="1"/>
  <c r="K7711" i="13" s="1"/>
  <c r="M7712" i="13" a="1"/>
  <c r="M7712" i="13" s="1"/>
  <c r="K7712" i="13" s="1"/>
  <c r="M7713" i="13" a="1"/>
  <c r="M7713" i="13" s="1"/>
  <c r="K7713" i="13" s="1"/>
  <c r="M7714" i="13" a="1"/>
  <c r="M7714" i="13" s="1"/>
  <c r="K7714" i="13" s="1"/>
  <c r="M7715" i="13" a="1"/>
  <c r="M7715" i="13" s="1"/>
  <c r="K7715" i="13" s="1"/>
  <c r="M7716" i="13" a="1"/>
  <c r="M7716" i="13" s="1"/>
  <c r="K7716" i="13" s="1"/>
  <c r="M7717" i="13" a="1"/>
  <c r="M7717" i="13" s="1"/>
  <c r="K7717" i="13" s="1"/>
  <c r="M7718" i="13" a="1"/>
  <c r="M7718" i="13" s="1"/>
  <c r="K7718" i="13" s="1"/>
  <c r="M7719" i="13" a="1"/>
  <c r="M7719" i="13" s="1"/>
  <c r="K7719" i="13" s="1"/>
  <c r="M7720" i="13" a="1"/>
  <c r="M7720" i="13" s="1"/>
  <c r="K7720" i="13" s="1"/>
  <c r="M7721" i="13" a="1"/>
  <c r="M7721" i="13" s="1"/>
  <c r="K7721" i="13" s="1"/>
  <c r="M7722" i="13" a="1"/>
  <c r="M7722" i="13" s="1"/>
  <c r="K7722" i="13" s="1"/>
  <c r="M7723" i="13" a="1"/>
  <c r="M7723" i="13" s="1"/>
  <c r="K7723" i="13" s="1"/>
  <c r="M7724" i="13" a="1"/>
  <c r="M7724" i="13" s="1"/>
  <c r="K7724" i="13" s="1"/>
  <c r="M7725" i="13" a="1"/>
  <c r="M7725" i="13" s="1"/>
  <c r="K7725" i="13" s="1"/>
  <c r="M7726" i="13" a="1"/>
  <c r="M7726" i="13" s="1"/>
  <c r="K7726" i="13" s="1"/>
  <c r="M7727" i="13" a="1"/>
  <c r="M7727" i="13" s="1"/>
  <c r="K7727" i="13" s="1"/>
  <c r="M7728" i="13" a="1"/>
  <c r="M7728" i="13" s="1"/>
  <c r="K7728" i="13" s="1"/>
  <c r="M7729" i="13" a="1"/>
  <c r="M7729" i="13" s="1"/>
  <c r="K7729" i="13" s="1"/>
  <c r="M7730" i="13" a="1"/>
  <c r="M7730" i="13" s="1"/>
  <c r="K7730" i="13" s="1"/>
  <c r="M7731" i="13" a="1"/>
  <c r="M7731" i="13" s="1"/>
  <c r="K7731" i="13" s="1"/>
  <c r="M7732" i="13" a="1"/>
  <c r="M7732" i="13" s="1"/>
  <c r="K7732" i="13" s="1"/>
  <c r="M7733" i="13" a="1"/>
  <c r="M7733" i="13" s="1"/>
  <c r="K7733" i="13" s="1"/>
  <c r="M7734" i="13" a="1"/>
  <c r="M7734" i="13" s="1"/>
  <c r="K7734" i="13" s="1"/>
  <c r="M7735" i="13" a="1"/>
  <c r="M7735" i="13" s="1"/>
  <c r="K7735" i="13" s="1"/>
  <c r="M7736" i="13" a="1"/>
  <c r="M7736" i="13" s="1"/>
  <c r="K7736" i="13" s="1"/>
  <c r="M7737" i="13" a="1"/>
  <c r="M7737" i="13" s="1"/>
  <c r="K7737" i="13" s="1"/>
  <c r="M7738" i="13" a="1"/>
  <c r="M7738" i="13" s="1"/>
  <c r="K7738" i="13" s="1"/>
  <c r="M7739" i="13" a="1"/>
  <c r="M7739" i="13" s="1"/>
  <c r="K7739" i="13" s="1"/>
  <c r="M7740" i="13" a="1"/>
  <c r="M7740" i="13" s="1"/>
  <c r="K7740" i="13" s="1"/>
  <c r="M7741" i="13" a="1"/>
  <c r="M7741" i="13" s="1"/>
  <c r="K7741" i="13" s="1"/>
  <c r="M7742" i="13" a="1"/>
  <c r="M7742" i="13" s="1"/>
  <c r="K7742" i="13" s="1"/>
  <c r="M7743" i="13" a="1"/>
  <c r="M7743" i="13" s="1"/>
  <c r="K7743" i="13" s="1"/>
  <c r="M7744" i="13" a="1"/>
  <c r="M7744" i="13" s="1"/>
  <c r="K7744" i="13" s="1"/>
  <c r="M7745" i="13" a="1"/>
  <c r="M7745" i="13" s="1"/>
  <c r="K7745" i="13" s="1"/>
  <c r="M7746" i="13" a="1"/>
  <c r="M7746" i="13" s="1"/>
  <c r="K7746" i="13" s="1"/>
  <c r="M7747" i="13" a="1"/>
  <c r="M7747" i="13" s="1"/>
  <c r="K7747" i="13" s="1"/>
  <c r="M7748" i="13" a="1"/>
  <c r="M7748" i="13" s="1"/>
  <c r="K7748" i="13" s="1"/>
  <c r="M7749" i="13" a="1"/>
  <c r="M7749" i="13" s="1"/>
  <c r="K7749" i="13" s="1"/>
  <c r="M7750" i="13" a="1"/>
  <c r="M7750" i="13" s="1"/>
  <c r="K7750" i="13" s="1"/>
  <c r="M7751" i="13" a="1"/>
  <c r="M7751" i="13" s="1"/>
  <c r="K7751" i="13" s="1"/>
  <c r="M7752" i="13" a="1"/>
  <c r="M7752" i="13" s="1"/>
  <c r="K7752" i="13" s="1"/>
  <c r="M7753" i="13" a="1"/>
  <c r="M7753" i="13" s="1"/>
  <c r="K7753" i="13" s="1"/>
  <c r="M7754" i="13" a="1"/>
  <c r="M7754" i="13" s="1"/>
  <c r="K7754" i="13" s="1"/>
  <c r="M7755" i="13" a="1"/>
  <c r="M7755" i="13" s="1"/>
  <c r="K7755" i="13" s="1"/>
  <c r="M7756" i="13" a="1"/>
  <c r="M7756" i="13" s="1"/>
  <c r="K7756" i="13" s="1"/>
  <c r="M7757" i="13" a="1"/>
  <c r="M7757" i="13" s="1"/>
  <c r="K7757" i="13" s="1"/>
  <c r="M7758" i="13" a="1"/>
  <c r="M7758" i="13" s="1"/>
  <c r="K7758" i="13" s="1"/>
  <c r="M7759" i="13" a="1"/>
  <c r="M7759" i="13" s="1"/>
  <c r="K7759" i="13" s="1"/>
  <c r="M7760" i="13" a="1"/>
  <c r="M7760" i="13" s="1"/>
  <c r="K7760" i="13" s="1"/>
  <c r="M7761" i="13" a="1"/>
  <c r="M7761" i="13" s="1"/>
  <c r="K7761" i="13" s="1"/>
  <c r="M7762" i="13" a="1"/>
  <c r="M7762" i="13" s="1"/>
  <c r="K7762" i="13" s="1"/>
  <c r="M7763" i="13" a="1"/>
  <c r="M7763" i="13" s="1"/>
  <c r="K7763" i="13" s="1"/>
  <c r="M7764" i="13" a="1"/>
  <c r="M7764" i="13" s="1"/>
  <c r="K7764" i="13" s="1"/>
  <c r="M7765" i="13" a="1"/>
  <c r="M7765" i="13" s="1"/>
  <c r="K7765" i="13" s="1"/>
  <c r="M7766" i="13" a="1"/>
  <c r="M7766" i="13" s="1"/>
  <c r="K7766" i="13" s="1"/>
  <c r="M7767" i="13" a="1"/>
  <c r="M7767" i="13" s="1"/>
  <c r="K7767" i="13" s="1"/>
  <c r="M7768" i="13" a="1"/>
  <c r="M7768" i="13" s="1"/>
  <c r="K7768" i="13" s="1"/>
  <c r="M7769" i="13" a="1"/>
  <c r="M7769" i="13" s="1"/>
  <c r="K7769" i="13" s="1"/>
  <c r="M7770" i="13" a="1"/>
  <c r="M7770" i="13" s="1"/>
  <c r="K7770" i="13" s="1"/>
  <c r="M7771" i="13" a="1"/>
  <c r="M7771" i="13" s="1"/>
  <c r="K7771" i="13" s="1"/>
  <c r="M7772" i="13" a="1"/>
  <c r="M7772" i="13" s="1"/>
  <c r="K7772" i="13" s="1"/>
  <c r="M7773" i="13" a="1"/>
  <c r="M7773" i="13" s="1"/>
  <c r="K7773" i="13" s="1"/>
  <c r="M7774" i="13" a="1"/>
  <c r="M7774" i="13" s="1"/>
  <c r="K7774" i="13" s="1"/>
  <c r="M7775" i="13" a="1"/>
  <c r="M7775" i="13" s="1"/>
  <c r="K7775" i="13" s="1"/>
  <c r="M7776" i="13" a="1"/>
  <c r="M7776" i="13" s="1"/>
  <c r="K7776" i="13" s="1"/>
  <c r="M7777" i="13" a="1"/>
  <c r="M7777" i="13" s="1"/>
  <c r="K7777" i="13" s="1"/>
  <c r="M7778" i="13" a="1"/>
  <c r="M7778" i="13" s="1"/>
  <c r="K7778" i="13" s="1"/>
  <c r="M7779" i="13" a="1"/>
  <c r="M7779" i="13" s="1"/>
  <c r="K7779" i="13" s="1"/>
  <c r="M7780" i="13" a="1"/>
  <c r="M7780" i="13" s="1"/>
  <c r="K7780" i="13" s="1"/>
  <c r="M7781" i="13" a="1"/>
  <c r="M7781" i="13" s="1"/>
  <c r="K7781" i="13" s="1"/>
  <c r="M7782" i="13" a="1"/>
  <c r="M7782" i="13" s="1"/>
  <c r="K7782" i="13" s="1"/>
  <c r="M7783" i="13" a="1"/>
  <c r="M7783" i="13" s="1"/>
  <c r="K7783" i="13" s="1"/>
  <c r="M7784" i="13" a="1"/>
  <c r="M7784" i="13" s="1"/>
  <c r="K7784" i="13" s="1"/>
  <c r="M7785" i="13" a="1"/>
  <c r="M7785" i="13" s="1"/>
  <c r="K7785" i="13" s="1"/>
  <c r="M7786" i="13" a="1"/>
  <c r="M7786" i="13" s="1"/>
  <c r="K7786" i="13" s="1"/>
  <c r="M7787" i="13" a="1"/>
  <c r="M7787" i="13" s="1"/>
  <c r="K7787" i="13" s="1"/>
  <c r="M7788" i="13" a="1"/>
  <c r="M7788" i="13" s="1"/>
  <c r="K7788" i="13" s="1"/>
  <c r="M7789" i="13" a="1"/>
  <c r="M7789" i="13" s="1"/>
  <c r="K7789" i="13" s="1"/>
  <c r="M7790" i="13" a="1"/>
  <c r="M7790" i="13" s="1"/>
  <c r="K7790" i="13" s="1"/>
  <c r="M7791" i="13" a="1"/>
  <c r="M7791" i="13" s="1"/>
  <c r="K7791" i="13" s="1"/>
  <c r="M7792" i="13" a="1"/>
  <c r="M7792" i="13" s="1"/>
  <c r="K7792" i="13" s="1"/>
  <c r="M7793" i="13" a="1"/>
  <c r="M7793" i="13" s="1"/>
  <c r="K7793" i="13" s="1"/>
  <c r="M7794" i="13" a="1"/>
  <c r="M7794" i="13" s="1"/>
  <c r="K7794" i="13" s="1"/>
  <c r="M7795" i="13" a="1"/>
  <c r="M7795" i="13" s="1"/>
  <c r="K7795" i="13" s="1"/>
  <c r="M7796" i="13" a="1"/>
  <c r="M7796" i="13" s="1"/>
  <c r="K7796" i="13" s="1"/>
  <c r="M7797" i="13" a="1"/>
  <c r="M7797" i="13" s="1"/>
  <c r="K7797" i="13" s="1"/>
  <c r="M7798" i="13" a="1"/>
  <c r="M7798" i="13" s="1"/>
  <c r="K7798" i="13" s="1"/>
  <c r="M7799" i="13" a="1"/>
  <c r="M7799" i="13" s="1"/>
  <c r="K7799" i="13" s="1"/>
  <c r="M7800" i="13" a="1"/>
  <c r="M7800" i="13" s="1"/>
  <c r="K7800" i="13" s="1"/>
  <c r="M7801" i="13" a="1"/>
  <c r="M7801" i="13" s="1"/>
  <c r="K7801" i="13" s="1"/>
  <c r="M7802" i="13" a="1"/>
  <c r="M7802" i="13" s="1"/>
  <c r="K7802" i="13" s="1"/>
  <c r="M7803" i="13" a="1"/>
  <c r="M7803" i="13" s="1"/>
  <c r="K7803" i="13" s="1"/>
  <c r="M7804" i="13" a="1"/>
  <c r="M7804" i="13" s="1"/>
  <c r="K7804" i="13" s="1"/>
  <c r="M7805" i="13" a="1"/>
  <c r="M7805" i="13" s="1"/>
  <c r="K7805" i="13" s="1"/>
  <c r="M7806" i="13" a="1"/>
  <c r="M7806" i="13" s="1"/>
  <c r="K7806" i="13" s="1"/>
  <c r="M7807" i="13" a="1"/>
  <c r="M7807" i="13" s="1"/>
  <c r="K7807" i="13" s="1"/>
  <c r="M7808" i="13" a="1"/>
  <c r="M7808" i="13" s="1"/>
  <c r="K7808" i="13" s="1"/>
  <c r="M7809" i="13" a="1"/>
  <c r="M7809" i="13" s="1"/>
  <c r="K7809" i="13" s="1"/>
  <c r="M7810" i="13" a="1"/>
  <c r="M7810" i="13" s="1"/>
  <c r="K7810" i="13" s="1"/>
  <c r="M7811" i="13" a="1"/>
  <c r="M7811" i="13" s="1"/>
  <c r="K7811" i="13" s="1"/>
  <c r="M7812" i="13" a="1"/>
  <c r="M7812" i="13" s="1"/>
  <c r="K7812" i="13" s="1"/>
  <c r="M7813" i="13" a="1"/>
  <c r="M7813" i="13" s="1"/>
  <c r="K7813" i="13" s="1"/>
  <c r="M7814" i="13" a="1"/>
  <c r="M7814" i="13" s="1"/>
  <c r="K7814" i="13" s="1"/>
  <c r="M7815" i="13" a="1"/>
  <c r="M7815" i="13" s="1"/>
  <c r="K7815" i="13" s="1"/>
  <c r="M7816" i="13" a="1"/>
  <c r="M7816" i="13" s="1"/>
  <c r="K7816" i="13" s="1"/>
  <c r="M7817" i="13" a="1"/>
  <c r="M7817" i="13" s="1"/>
  <c r="K7817" i="13" s="1"/>
  <c r="M7818" i="13" a="1"/>
  <c r="M7818" i="13" s="1"/>
  <c r="K7818" i="13" s="1"/>
  <c r="M7819" i="13" a="1"/>
  <c r="M7819" i="13" s="1"/>
  <c r="K7819" i="13" s="1"/>
  <c r="M7820" i="13" a="1"/>
  <c r="M7820" i="13" s="1"/>
  <c r="K7820" i="13" s="1"/>
  <c r="M7821" i="13" a="1"/>
  <c r="M7821" i="13" s="1"/>
  <c r="K7821" i="13" s="1"/>
  <c r="M7822" i="13" a="1"/>
  <c r="M7822" i="13" s="1"/>
  <c r="K7822" i="13" s="1"/>
  <c r="M7823" i="13" a="1"/>
  <c r="M7823" i="13" s="1"/>
  <c r="K7823" i="13" s="1"/>
  <c r="M7824" i="13" a="1"/>
  <c r="M7824" i="13" s="1"/>
  <c r="K7824" i="13" s="1"/>
  <c r="M7825" i="13" a="1"/>
  <c r="M7825" i="13" s="1"/>
  <c r="K7825" i="13" s="1"/>
  <c r="M7826" i="13" a="1"/>
  <c r="M7826" i="13" s="1"/>
  <c r="K7826" i="13" s="1"/>
  <c r="M7827" i="13" a="1"/>
  <c r="M7827" i="13" s="1"/>
  <c r="K7827" i="13" s="1"/>
  <c r="M7828" i="13" a="1"/>
  <c r="M7828" i="13" s="1"/>
  <c r="K7828" i="13" s="1"/>
  <c r="M7829" i="13" a="1"/>
  <c r="M7829" i="13" s="1"/>
  <c r="K7829" i="13" s="1"/>
  <c r="M7830" i="13" a="1"/>
  <c r="M7830" i="13" s="1"/>
  <c r="K7830" i="13" s="1"/>
  <c r="M7831" i="13" a="1"/>
  <c r="M7831" i="13" s="1"/>
  <c r="K7831" i="13" s="1"/>
  <c r="M7832" i="13" a="1"/>
  <c r="M7832" i="13" s="1"/>
  <c r="K7832" i="13" s="1"/>
  <c r="M7833" i="13" a="1"/>
  <c r="M7833" i="13" s="1"/>
  <c r="K7833" i="13" s="1"/>
  <c r="M7834" i="13" a="1"/>
  <c r="M7834" i="13" s="1"/>
  <c r="K7834" i="13" s="1"/>
  <c r="M7835" i="13" a="1"/>
  <c r="M7835" i="13" s="1"/>
  <c r="K7835" i="13" s="1"/>
  <c r="M7836" i="13" a="1"/>
  <c r="M7836" i="13" s="1"/>
  <c r="K7836" i="13" s="1"/>
  <c r="M7837" i="13" a="1"/>
  <c r="M7837" i="13" s="1"/>
  <c r="K7837" i="13" s="1"/>
  <c r="M7838" i="13" a="1"/>
  <c r="M7838" i="13" s="1"/>
  <c r="K7838" i="13" s="1"/>
  <c r="M7839" i="13" a="1"/>
  <c r="M7839" i="13" s="1"/>
  <c r="K7839" i="13" s="1"/>
  <c r="M7840" i="13" a="1"/>
  <c r="M7840" i="13" s="1"/>
  <c r="K7840" i="13" s="1"/>
  <c r="M7841" i="13" a="1"/>
  <c r="M7841" i="13" s="1"/>
  <c r="K7841" i="13" s="1"/>
  <c r="M7842" i="13" a="1"/>
  <c r="M7842" i="13" s="1"/>
  <c r="K7842" i="13" s="1"/>
  <c r="M7843" i="13" a="1"/>
  <c r="M7843" i="13" s="1"/>
  <c r="K7843" i="13" s="1"/>
  <c r="M7844" i="13" a="1"/>
  <c r="M7844" i="13" s="1"/>
  <c r="K7844" i="13" s="1"/>
  <c r="M7845" i="13" a="1"/>
  <c r="M7845" i="13" s="1"/>
  <c r="K7845" i="13" s="1"/>
  <c r="M7846" i="13" a="1"/>
  <c r="M7846" i="13" s="1"/>
  <c r="K7846" i="13" s="1"/>
  <c r="M7847" i="13" a="1"/>
  <c r="M7847" i="13" s="1"/>
  <c r="K7847" i="13" s="1"/>
  <c r="M7848" i="13" a="1"/>
  <c r="M7848" i="13" s="1"/>
  <c r="K7848" i="13" s="1"/>
  <c r="M7849" i="13" a="1"/>
  <c r="M7849" i="13" s="1"/>
  <c r="K7849" i="13" s="1"/>
  <c r="M7850" i="13" a="1"/>
  <c r="M7850" i="13" s="1"/>
  <c r="K7850" i="13" s="1"/>
  <c r="M7851" i="13" a="1"/>
  <c r="M7851" i="13" s="1"/>
  <c r="K7851" i="13" s="1"/>
  <c r="M7852" i="13" a="1"/>
  <c r="M7852" i="13" s="1"/>
  <c r="K7852" i="13" s="1"/>
  <c r="M7853" i="13" a="1"/>
  <c r="M7853" i="13" s="1"/>
  <c r="K7853" i="13" s="1"/>
  <c r="M7854" i="13" a="1"/>
  <c r="M7854" i="13" s="1"/>
  <c r="K7854" i="13" s="1"/>
  <c r="M7855" i="13" a="1"/>
  <c r="M7855" i="13" s="1"/>
  <c r="K7855" i="13" s="1"/>
  <c r="M7856" i="13" a="1"/>
  <c r="M7856" i="13" s="1"/>
  <c r="K7856" i="13" s="1"/>
  <c r="M7857" i="13" a="1"/>
  <c r="M7857" i="13" s="1"/>
  <c r="K7857" i="13" s="1"/>
  <c r="M7858" i="13" a="1"/>
  <c r="M7858" i="13" s="1"/>
  <c r="K7858" i="13" s="1"/>
  <c r="M7859" i="13" a="1"/>
  <c r="M7859" i="13" s="1"/>
  <c r="K7859" i="13" s="1"/>
  <c r="M7860" i="13" a="1"/>
  <c r="M7860" i="13" s="1"/>
  <c r="K7860" i="13" s="1"/>
  <c r="M7861" i="13" a="1"/>
  <c r="M7861" i="13" s="1"/>
  <c r="K7861" i="13" s="1"/>
  <c r="M7862" i="13" a="1"/>
  <c r="M7862" i="13" s="1"/>
  <c r="K7862" i="13" s="1"/>
  <c r="M7863" i="13" a="1"/>
  <c r="M7863" i="13" s="1"/>
  <c r="K7863" i="13" s="1"/>
  <c r="M7864" i="13" a="1"/>
  <c r="M7864" i="13" s="1"/>
  <c r="K7864" i="13" s="1"/>
  <c r="M7865" i="13" a="1"/>
  <c r="M7865" i="13" s="1"/>
  <c r="K7865" i="13" s="1"/>
  <c r="M7866" i="13" a="1"/>
  <c r="M7866" i="13" s="1"/>
  <c r="K7866" i="13" s="1"/>
  <c r="M7867" i="13" a="1"/>
  <c r="M7867" i="13" s="1"/>
  <c r="K7867" i="13" s="1"/>
  <c r="M7868" i="13" a="1"/>
  <c r="M7868" i="13" s="1"/>
  <c r="K7868" i="13" s="1"/>
  <c r="M7869" i="13" a="1"/>
  <c r="M7869" i="13" s="1"/>
  <c r="K7869" i="13" s="1"/>
  <c r="M7870" i="13" a="1"/>
  <c r="M7870" i="13" s="1"/>
  <c r="K7870" i="13" s="1"/>
  <c r="M7871" i="13" a="1"/>
  <c r="M7871" i="13" s="1"/>
  <c r="K7871" i="13" s="1"/>
  <c r="M7872" i="13" a="1"/>
  <c r="M7872" i="13" s="1"/>
  <c r="K7872" i="13" s="1"/>
  <c r="M7873" i="13" a="1"/>
  <c r="M7873" i="13" s="1"/>
  <c r="K7873" i="13" s="1"/>
  <c r="M7874" i="13" a="1"/>
  <c r="M7874" i="13" s="1"/>
  <c r="K7874" i="13" s="1"/>
  <c r="M7875" i="13" a="1"/>
  <c r="M7875" i="13" s="1"/>
  <c r="K7875" i="13" s="1"/>
  <c r="M7876" i="13" a="1"/>
  <c r="M7876" i="13" s="1"/>
  <c r="K7876" i="13" s="1"/>
  <c r="M7877" i="13" a="1"/>
  <c r="M7877" i="13" s="1"/>
  <c r="K7877" i="13" s="1"/>
  <c r="M7878" i="13" a="1"/>
  <c r="M7878" i="13" s="1"/>
  <c r="K7878" i="13" s="1"/>
  <c r="M7879" i="13" a="1"/>
  <c r="M7879" i="13" s="1"/>
  <c r="K7879" i="13" s="1"/>
  <c r="M7880" i="13" a="1"/>
  <c r="M7880" i="13" s="1"/>
  <c r="K7880" i="13" s="1"/>
  <c r="M7881" i="13" a="1"/>
  <c r="M7881" i="13" s="1"/>
  <c r="K7881" i="13" s="1"/>
  <c r="M7882" i="13" a="1"/>
  <c r="M7882" i="13" s="1"/>
  <c r="K7882" i="13" s="1"/>
  <c r="M7883" i="13" a="1"/>
  <c r="M7883" i="13" s="1"/>
  <c r="K7883" i="13" s="1"/>
  <c r="M7884" i="13" a="1"/>
  <c r="M7884" i="13" s="1"/>
  <c r="K7884" i="13" s="1"/>
  <c r="M7885" i="13" a="1"/>
  <c r="M7885" i="13" s="1"/>
  <c r="K7885" i="13" s="1"/>
  <c r="M7886" i="13" a="1"/>
  <c r="M7886" i="13" s="1"/>
  <c r="K7886" i="13" s="1"/>
  <c r="M7887" i="13" a="1"/>
  <c r="M7887" i="13" s="1"/>
  <c r="K7887" i="13" s="1"/>
  <c r="M7888" i="13" a="1"/>
  <c r="M7888" i="13" s="1"/>
  <c r="K7888" i="13" s="1"/>
  <c r="M7889" i="13" a="1"/>
  <c r="M7889" i="13" s="1"/>
  <c r="K7889" i="13" s="1"/>
  <c r="M7890" i="13" a="1"/>
  <c r="M7890" i="13" s="1"/>
  <c r="K7890" i="13" s="1"/>
  <c r="M7891" i="13" a="1"/>
  <c r="M7891" i="13" s="1"/>
  <c r="K7891" i="13" s="1"/>
  <c r="M7892" i="13" a="1"/>
  <c r="M7892" i="13" s="1"/>
  <c r="K7892" i="13" s="1"/>
  <c r="M7893" i="13" a="1"/>
  <c r="M7893" i="13" s="1"/>
  <c r="K7893" i="13" s="1"/>
  <c r="M7894" i="13" a="1"/>
  <c r="M7894" i="13" s="1"/>
  <c r="K7894" i="13" s="1"/>
  <c r="M7895" i="13" a="1"/>
  <c r="M7895" i="13" s="1"/>
  <c r="K7895" i="13" s="1"/>
  <c r="M7896" i="13" a="1"/>
  <c r="M7896" i="13" s="1"/>
  <c r="K7896" i="13" s="1"/>
  <c r="M7897" i="13" a="1"/>
  <c r="M7897" i="13" s="1"/>
  <c r="K7897" i="13" s="1"/>
  <c r="M7898" i="13" a="1"/>
  <c r="M7898" i="13" s="1"/>
  <c r="K7898" i="13" s="1"/>
  <c r="M7899" i="13" a="1"/>
  <c r="M7899" i="13" s="1"/>
  <c r="K7899" i="13" s="1"/>
  <c r="M7900" i="13" a="1"/>
  <c r="M7900" i="13" s="1"/>
  <c r="K7900" i="13" s="1"/>
  <c r="M7901" i="13" a="1"/>
  <c r="M7901" i="13" s="1"/>
  <c r="K7901" i="13" s="1"/>
  <c r="M7902" i="13" a="1"/>
  <c r="M7902" i="13" s="1"/>
  <c r="K7902" i="13" s="1"/>
  <c r="M7903" i="13" a="1"/>
  <c r="M7903" i="13" s="1"/>
  <c r="K7903" i="13" s="1"/>
  <c r="M7904" i="13" a="1"/>
  <c r="M7904" i="13" s="1"/>
  <c r="K7904" i="13" s="1"/>
  <c r="M7905" i="13" a="1"/>
  <c r="M7905" i="13" s="1"/>
  <c r="K7905" i="13" s="1"/>
  <c r="M7906" i="13" a="1"/>
  <c r="M7906" i="13" s="1"/>
  <c r="K7906" i="13" s="1"/>
  <c r="M7907" i="13" a="1"/>
  <c r="M7907" i="13" s="1"/>
  <c r="K7907" i="13" s="1"/>
  <c r="M7908" i="13" a="1"/>
  <c r="M7908" i="13" s="1"/>
  <c r="K7908" i="13" s="1"/>
  <c r="M7909" i="13" a="1"/>
  <c r="M7909" i="13" s="1"/>
  <c r="K7909" i="13" s="1"/>
  <c r="M7910" i="13" a="1"/>
  <c r="M7910" i="13" s="1"/>
  <c r="K7910" i="13" s="1"/>
  <c r="M7911" i="13" a="1"/>
  <c r="M7911" i="13" s="1"/>
  <c r="K7911" i="13" s="1"/>
  <c r="M7912" i="13" a="1"/>
  <c r="M7912" i="13" s="1"/>
  <c r="K7912" i="13" s="1"/>
  <c r="M7913" i="13" a="1"/>
  <c r="M7913" i="13" s="1"/>
  <c r="K7913" i="13" s="1"/>
  <c r="M7914" i="13" a="1"/>
  <c r="M7914" i="13" s="1"/>
  <c r="K7914" i="13" s="1"/>
  <c r="M7915" i="13" a="1"/>
  <c r="M7915" i="13" s="1"/>
  <c r="K7915" i="13" s="1"/>
  <c r="M7916" i="13" a="1"/>
  <c r="M7916" i="13" s="1"/>
  <c r="K7916" i="13" s="1"/>
  <c r="M7917" i="13" a="1"/>
  <c r="M7917" i="13" s="1"/>
  <c r="K7917" i="13" s="1"/>
  <c r="M7918" i="13" a="1"/>
  <c r="M7918" i="13" s="1"/>
  <c r="K7918" i="13" s="1"/>
  <c r="M7919" i="13" a="1"/>
  <c r="M7919" i="13" s="1"/>
  <c r="K7919" i="13" s="1"/>
  <c r="M7920" i="13" a="1"/>
  <c r="M7920" i="13" s="1"/>
  <c r="K7920" i="13" s="1"/>
  <c r="M7921" i="13" a="1"/>
  <c r="M7921" i="13" s="1"/>
  <c r="K7921" i="13" s="1"/>
  <c r="M7922" i="13" a="1"/>
  <c r="M7922" i="13" s="1"/>
  <c r="K7922" i="13" s="1"/>
  <c r="M7923" i="13" a="1"/>
  <c r="M7923" i="13" s="1"/>
  <c r="K7923" i="13" s="1"/>
  <c r="M7924" i="13" a="1"/>
  <c r="M7924" i="13" s="1"/>
  <c r="K7924" i="13" s="1"/>
  <c r="M7925" i="13" a="1"/>
  <c r="M7925" i="13" s="1"/>
  <c r="K7925" i="13" s="1"/>
  <c r="M7926" i="13" a="1"/>
  <c r="M7926" i="13" s="1"/>
  <c r="K7926" i="13" s="1"/>
  <c r="M7927" i="13" a="1"/>
  <c r="M7927" i="13" s="1"/>
  <c r="K7927" i="13" s="1"/>
  <c r="M7928" i="13" a="1"/>
  <c r="M7928" i="13" s="1"/>
  <c r="K7928" i="13" s="1"/>
  <c r="M7929" i="13" a="1"/>
  <c r="M7929" i="13" s="1"/>
  <c r="K7929" i="13" s="1"/>
  <c r="M7930" i="13" a="1"/>
  <c r="M7930" i="13" s="1"/>
  <c r="K7930" i="13" s="1"/>
  <c r="M7931" i="13" a="1"/>
  <c r="M7931" i="13" s="1"/>
  <c r="K7931" i="13" s="1"/>
  <c r="M7932" i="13" a="1"/>
  <c r="M7932" i="13" s="1"/>
  <c r="K7932" i="13" s="1"/>
  <c r="M7933" i="13" a="1"/>
  <c r="M7933" i="13" s="1"/>
  <c r="K7933" i="13" s="1"/>
  <c r="M7934" i="13" a="1"/>
  <c r="M7934" i="13" s="1"/>
  <c r="K7934" i="13" s="1"/>
  <c r="M7935" i="13" a="1"/>
  <c r="M7935" i="13" s="1"/>
  <c r="K7935" i="13" s="1"/>
  <c r="M7936" i="13" a="1"/>
  <c r="M7936" i="13" s="1"/>
  <c r="K7936" i="13" s="1"/>
  <c r="M7937" i="13" a="1"/>
  <c r="M7937" i="13" s="1"/>
  <c r="K7937" i="13" s="1"/>
  <c r="M7938" i="13" a="1"/>
  <c r="M7938" i="13" s="1"/>
  <c r="K7938" i="13" s="1"/>
  <c r="M7939" i="13" a="1"/>
  <c r="M7939" i="13" s="1"/>
  <c r="K7939" i="13" s="1"/>
  <c r="M7940" i="13" a="1"/>
  <c r="M7940" i="13" s="1"/>
  <c r="K7940" i="13" s="1"/>
  <c r="M7941" i="13" a="1"/>
  <c r="M7941" i="13" s="1"/>
  <c r="K7941" i="13" s="1"/>
  <c r="M7942" i="13" a="1"/>
  <c r="M7942" i="13" s="1"/>
  <c r="K7942" i="13" s="1"/>
  <c r="M7943" i="13" a="1"/>
  <c r="M7943" i="13" s="1"/>
  <c r="K7943" i="13" s="1"/>
  <c r="M7944" i="13" a="1"/>
  <c r="M7944" i="13" s="1"/>
  <c r="K7944" i="13" s="1"/>
  <c r="M7945" i="13" a="1"/>
  <c r="M7945" i="13" s="1"/>
  <c r="K7945" i="13" s="1"/>
  <c r="M7946" i="13" a="1"/>
  <c r="M7946" i="13" s="1"/>
  <c r="K7946" i="13" s="1"/>
  <c r="M7947" i="13" a="1"/>
  <c r="M7947" i="13" s="1"/>
  <c r="K7947" i="13" s="1"/>
  <c r="M7948" i="13" a="1"/>
  <c r="M7948" i="13" s="1"/>
  <c r="K7948" i="13" s="1"/>
  <c r="M7949" i="13" a="1"/>
  <c r="M7949" i="13" s="1"/>
  <c r="K7949" i="13" s="1"/>
  <c r="M7950" i="13" a="1"/>
  <c r="M7950" i="13" s="1"/>
  <c r="K7950" i="13" s="1"/>
  <c r="M7951" i="13" a="1"/>
  <c r="M7951" i="13" s="1"/>
  <c r="K7951" i="13" s="1"/>
  <c r="M7952" i="13" a="1"/>
  <c r="M7952" i="13" s="1"/>
  <c r="K7952" i="13" s="1"/>
  <c r="M7953" i="13" a="1"/>
  <c r="M7953" i="13" s="1"/>
  <c r="K7953" i="13" s="1"/>
  <c r="M7954" i="13" a="1"/>
  <c r="M7954" i="13" s="1"/>
  <c r="K7954" i="13" s="1"/>
  <c r="M7955" i="13" a="1"/>
  <c r="M7955" i="13" s="1"/>
  <c r="K7955" i="13" s="1"/>
  <c r="M7956" i="13" a="1"/>
  <c r="M7956" i="13" s="1"/>
  <c r="K7956" i="13" s="1"/>
  <c r="M7957" i="13" a="1"/>
  <c r="M7957" i="13" s="1"/>
  <c r="K7957" i="13" s="1"/>
  <c r="M7958" i="13" a="1"/>
  <c r="M7958" i="13" s="1"/>
  <c r="K7958" i="13" s="1"/>
  <c r="M7959" i="13" a="1"/>
  <c r="M7959" i="13" s="1"/>
  <c r="K7959" i="13" s="1"/>
  <c r="M7960" i="13" a="1"/>
  <c r="M7960" i="13" s="1"/>
  <c r="K7960" i="13" s="1"/>
  <c r="M7961" i="13" a="1"/>
  <c r="M7961" i="13" s="1"/>
  <c r="K7961" i="13" s="1"/>
  <c r="M7962" i="13" a="1"/>
  <c r="M7962" i="13" s="1"/>
  <c r="K7962" i="13" s="1"/>
  <c r="M7963" i="13" a="1"/>
  <c r="M7963" i="13" s="1"/>
  <c r="K7963" i="13" s="1"/>
  <c r="M7964" i="13" a="1"/>
  <c r="M7964" i="13" s="1"/>
  <c r="K7964" i="13" s="1"/>
  <c r="M7965" i="13" a="1"/>
  <c r="M7965" i="13" s="1"/>
  <c r="K7965" i="13" s="1"/>
  <c r="M7966" i="13" a="1"/>
  <c r="M7966" i="13" s="1"/>
  <c r="K7966" i="13" s="1"/>
  <c r="M7967" i="13" a="1"/>
  <c r="M7967" i="13" s="1"/>
  <c r="K7967" i="13" s="1"/>
  <c r="M7968" i="13" a="1"/>
  <c r="M7968" i="13" s="1"/>
  <c r="K7968" i="13" s="1"/>
  <c r="M7969" i="13" a="1"/>
  <c r="M7969" i="13" s="1"/>
  <c r="K7969" i="13" s="1"/>
  <c r="M7970" i="13" a="1"/>
  <c r="M7970" i="13" s="1"/>
  <c r="K7970" i="13" s="1"/>
  <c r="M7971" i="13" a="1"/>
  <c r="M7971" i="13" s="1"/>
  <c r="K7971" i="13" s="1"/>
  <c r="M7972" i="13" a="1"/>
  <c r="M7972" i="13" s="1"/>
  <c r="K7972" i="13" s="1"/>
  <c r="M7973" i="13" a="1"/>
  <c r="M7973" i="13" s="1"/>
  <c r="K7973" i="13" s="1"/>
  <c r="M7974" i="13" a="1"/>
  <c r="M7974" i="13" s="1"/>
  <c r="K7974" i="13" s="1"/>
  <c r="M7975" i="13" a="1"/>
  <c r="M7975" i="13" s="1"/>
  <c r="K7975" i="13" s="1"/>
  <c r="M7976" i="13" a="1"/>
  <c r="M7976" i="13" s="1"/>
  <c r="K7976" i="13" s="1"/>
  <c r="M7977" i="13" a="1"/>
  <c r="M7977" i="13" s="1"/>
  <c r="K7977" i="13" s="1"/>
  <c r="M7978" i="13" a="1"/>
  <c r="M7978" i="13" s="1"/>
  <c r="K7978" i="13" s="1"/>
  <c r="M7979" i="13" a="1"/>
  <c r="M7979" i="13" s="1"/>
  <c r="K7979" i="13" s="1"/>
  <c r="M7980" i="13" a="1"/>
  <c r="M7980" i="13" s="1"/>
  <c r="K7980" i="13" s="1"/>
  <c r="M7981" i="13" a="1"/>
  <c r="M7981" i="13" s="1"/>
  <c r="K7981" i="13" s="1"/>
  <c r="M7982" i="13" a="1"/>
  <c r="M7982" i="13" s="1"/>
  <c r="K7982" i="13" s="1"/>
  <c r="M7983" i="13" a="1"/>
  <c r="M7983" i="13" s="1"/>
  <c r="K7983" i="13" s="1"/>
  <c r="M7984" i="13" a="1"/>
  <c r="M7984" i="13" s="1"/>
  <c r="K7984" i="13" s="1"/>
  <c r="M7985" i="13" a="1"/>
  <c r="M7985" i="13" s="1"/>
  <c r="K7985" i="13" s="1"/>
  <c r="M7986" i="13" a="1"/>
  <c r="M7986" i="13" s="1"/>
  <c r="K7986" i="13" s="1"/>
  <c r="M7987" i="13" a="1"/>
  <c r="M7987" i="13" s="1"/>
  <c r="K7987" i="13" s="1"/>
  <c r="M7988" i="13" a="1"/>
  <c r="M7988" i="13" s="1"/>
  <c r="K7988" i="13" s="1"/>
  <c r="M7989" i="13" a="1"/>
  <c r="M7989" i="13" s="1"/>
  <c r="K7989" i="13" s="1"/>
  <c r="M7990" i="13" a="1"/>
  <c r="M7990" i="13" s="1"/>
  <c r="K7990" i="13" s="1"/>
  <c r="M7991" i="13" a="1"/>
  <c r="M7991" i="13" s="1"/>
  <c r="K7991" i="13" s="1"/>
  <c r="M7992" i="13" a="1"/>
  <c r="M7992" i="13" s="1"/>
  <c r="K7992" i="13" s="1"/>
  <c r="M7993" i="13" a="1"/>
  <c r="M7993" i="13" s="1"/>
  <c r="K7993" i="13" s="1"/>
  <c r="M7994" i="13" a="1"/>
  <c r="M7994" i="13" s="1"/>
  <c r="K7994" i="13" s="1"/>
  <c r="M7995" i="13" a="1"/>
  <c r="M7995" i="13" s="1"/>
  <c r="K7995" i="13" s="1"/>
  <c r="M7996" i="13" a="1"/>
  <c r="M7996" i="13" s="1"/>
  <c r="K7996" i="13" s="1"/>
  <c r="M7997" i="13" a="1"/>
  <c r="M7997" i="13" s="1"/>
  <c r="K7997" i="13" s="1"/>
  <c r="M7998" i="13" a="1"/>
  <c r="M7998" i="13" s="1"/>
  <c r="K7998" i="13" s="1"/>
  <c r="M7999" i="13" a="1"/>
  <c r="M7999" i="13" s="1"/>
  <c r="K7999" i="13" s="1"/>
  <c r="M8000" i="13" a="1"/>
  <c r="M8000" i="13" s="1"/>
  <c r="K8000" i="13" s="1"/>
  <c r="M8001" i="13" a="1"/>
  <c r="M8001" i="13" s="1"/>
  <c r="K8001" i="13" s="1"/>
  <c r="M8002" i="13" a="1"/>
  <c r="M8002" i="13" s="1"/>
  <c r="K8002" i="13" s="1"/>
  <c r="M8003" i="13" a="1"/>
  <c r="M8003" i="13" s="1"/>
  <c r="K8003" i="13" s="1"/>
  <c r="M8004" i="13" a="1"/>
  <c r="M8004" i="13" s="1"/>
  <c r="K8004" i="13" s="1"/>
  <c r="M8005" i="13" a="1"/>
  <c r="M8005" i="13" s="1"/>
  <c r="K8005" i="13" s="1"/>
  <c r="M8006" i="13" a="1"/>
  <c r="M8006" i="13" s="1"/>
  <c r="K8006" i="13" s="1"/>
  <c r="M8007" i="13" a="1"/>
  <c r="M8007" i="13" s="1"/>
  <c r="K8007" i="13" s="1"/>
  <c r="M8008" i="13" a="1"/>
  <c r="M8008" i="13" s="1"/>
  <c r="K8008" i="13" s="1"/>
  <c r="M8009" i="13" a="1"/>
  <c r="M8009" i="13" s="1"/>
  <c r="K8009" i="13" s="1"/>
  <c r="M8010" i="13" a="1"/>
  <c r="M8010" i="13" s="1"/>
  <c r="K8010" i="13" s="1"/>
  <c r="M8011" i="13" a="1"/>
  <c r="M8011" i="13" s="1"/>
  <c r="K8011" i="13" s="1"/>
  <c r="M8012" i="13" a="1"/>
  <c r="M8012" i="13" s="1"/>
  <c r="K8012" i="13" s="1"/>
  <c r="M8013" i="13" a="1"/>
  <c r="M8013" i="13" s="1"/>
  <c r="K8013" i="13" s="1"/>
  <c r="M8014" i="13" a="1"/>
  <c r="M8014" i="13" s="1"/>
  <c r="K8014" i="13" s="1"/>
  <c r="M8015" i="13" a="1"/>
  <c r="M8015" i="13" s="1"/>
  <c r="K8015" i="13" s="1"/>
  <c r="M8016" i="13" a="1"/>
  <c r="M8016" i="13" s="1"/>
  <c r="K8016" i="13" s="1"/>
  <c r="M8017" i="13" a="1"/>
  <c r="M8017" i="13" s="1"/>
  <c r="K8017" i="13" s="1"/>
  <c r="M8018" i="13" a="1"/>
  <c r="M8018" i="13" s="1"/>
  <c r="K8018" i="13" s="1"/>
  <c r="M8019" i="13" a="1"/>
  <c r="M8019" i="13" s="1"/>
  <c r="K8019" i="13" s="1"/>
  <c r="M8020" i="13" a="1"/>
  <c r="M8020" i="13" s="1"/>
  <c r="K8020" i="13" s="1"/>
  <c r="M8021" i="13" a="1"/>
  <c r="M8021" i="13" s="1"/>
  <c r="K8021" i="13" s="1"/>
  <c r="M8022" i="13" a="1"/>
  <c r="M8022" i="13" s="1"/>
  <c r="K8022" i="13" s="1"/>
  <c r="M8023" i="13" a="1"/>
  <c r="M8023" i="13" s="1"/>
  <c r="K8023" i="13" s="1"/>
  <c r="M8024" i="13" a="1"/>
  <c r="M8024" i="13" s="1"/>
  <c r="K8024" i="13" s="1"/>
  <c r="M8025" i="13" a="1"/>
  <c r="M8025" i="13" s="1"/>
  <c r="K8025" i="13" s="1"/>
  <c r="M8026" i="13" a="1"/>
  <c r="M8026" i="13" s="1"/>
  <c r="K8026" i="13" s="1"/>
  <c r="M8027" i="13" a="1"/>
  <c r="M8027" i="13" s="1"/>
  <c r="K8027" i="13" s="1"/>
  <c r="M8028" i="13" a="1"/>
  <c r="M8028" i="13" s="1"/>
  <c r="K8028" i="13" s="1"/>
  <c r="M8029" i="13" a="1"/>
  <c r="M8029" i="13" s="1"/>
  <c r="K8029" i="13" s="1"/>
  <c r="M8030" i="13" a="1"/>
  <c r="M8030" i="13" s="1"/>
  <c r="K8030" i="13" s="1"/>
  <c r="M8031" i="13" a="1"/>
  <c r="M8031" i="13" s="1"/>
  <c r="K8031" i="13" s="1"/>
  <c r="M8032" i="13" a="1"/>
  <c r="M8032" i="13" s="1"/>
  <c r="K8032" i="13" s="1"/>
  <c r="M8033" i="13" a="1"/>
  <c r="M8033" i="13" s="1"/>
  <c r="K8033" i="13" s="1"/>
  <c r="M8034" i="13" a="1"/>
  <c r="M8034" i="13" s="1"/>
  <c r="K8034" i="13" s="1"/>
  <c r="M8035" i="13" a="1"/>
  <c r="M8035" i="13" s="1"/>
  <c r="K8035" i="13" s="1"/>
  <c r="M8036" i="13" a="1"/>
  <c r="M8036" i="13" s="1"/>
  <c r="K8036" i="13" s="1"/>
  <c r="M8037" i="13" a="1"/>
  <c r="M8037" i="13" s="1"/>
  <c r="K8037" i="13" s="1"/>
  <c r="M8038" i="13" a="1"/>
  <c r="M8038" i="13" s="1"/>
  <c r="K8038" i="13" s="1"/>
  <c r="M8039" i="13" a="1"/>
  <c r="M8039" i="13" s="1"/>
  <c r="K8039" i="13" s="1"/>
  <c r="M8040" i="13" a="1"/>
  <c r="M8040" i="13" s="1"/>
  <c r="K8040" i="13" s="1"/>
  <c r="M8041" i="13" a="1"/>
  <c r="M8041" i="13" s="1"/>
  <c r="K8041" i="13" s="1"/>
  <c r="M8042" i="13" a="1"/>
  <c r="M8042" i="13" s="1"/>
  <c r="K8042" i="13" s="1"/>
  <c r="M8043" i="13" a="1"/>
  <c r="M8043" i="13" s="1"/>
  <c r="K8043" i="13" s="1"/>
  <c r="M8044" i="13" a="1"/>
  <c r="M8044" i="13" s="1"/>
  <c r="K8044" i="13" s="1"/>
  <c r="M8045" i="13" a="1"/>
  <c r="M8045" i="13" s="1"/>
  <c r="K8045" i="13" s="1"/>
  <c r="M8046" i="13" a="1"/>
  <c r="M8046" i="13" s="1"/>
  <c r="K8046" i="13" s="1"/>
  <c r="M8047" i="13" a="1"/>
  <c r="M8047" i="13" s="1"/>
  <c r="K8047" i="13" s="1"/>
  <c r="M8048" i="13" a="1"/>
  <c r="M8048" i="13" s="1"/>
  <c r="K8048" i="13" s="1"/>
  <c r="M8049" i="13" a="1"/>
  <c r="M8049" i="13" s="1"/>
  <c r="K8049" i="13" s="1"/>
  <c r="M8050" i="13" a="1"/>
  <c r="M8050" i="13" s="1"/>
  <c r="K8050" i="13" s="1"/>
  <c r="M8051" i="13" a="1"/>
  <c r="M8051" i="13" s="1"/>
  <c r="K8051" i="13" s="1"/>
  <c r="M8052" i="13" a="1"/>
  <c r="M8052" i="13" s="1"/>
  <c r="K8052" i="13" s="1"/>
  <c r="M8053" i="13" a="1"/>
  <c r="M8053" i="13" s="1"/>
  <c r="K8053" i="13" s="1"/>
  <c r="M8054" i="13" a="1"/>
  <c r="M8054" i="13" s="1"/>
  <c r="K8054" i="13" s="1"/>
  <c r="M8055" i="13" a="1"/>
  <c r="M8055" i="13" s="1"/>
  <c r="K8055" i="13" s="1"/>
  <c r="M8056" i="13" a="1"/>
  <c r="M8056" i="13" s="1"/>
  <c r="K8056" i="13" s="1"/>
  <c r="M8057" i="13" a="1"/>
  <c r="M8057" i="13" s="1"/>
  <c r="K8057" i="13" s="1"/>
  <c r="M8058" i="13" a="1"/>
  <c r="M8058" i="13" s="1"/>
  <c r="K8058" i="13" s="1"/>
  <c r="M8059" i="13" a="1"/>
  <c r="M8059" i="13" s="1"/>
  <c r="K8059" i="13" s="1"/>
  <c r="M8060" i="13" a="1"/>
  <c r="M8060" i="13" s="1"/>
  <c r="K8060" i="13" s="1"/>
  <c r="M8061" i="13" a="1"/>
  <c r="M8061" i="13" s="1"/>
  <c r="K8061" i="13" s="1"/>
  <c r="M8062" i="13" a="1"/>
  <c r="M8062" i="13" s="1"/>
  <c r="K8062" i="13" s="1"/>
  <c r="M8063" i="13" a="1"/>
  <c r="M8063" i="13" s="1"/>
  <c r="K8063" i="13" s="1"/>
  <c r="M8064" i="13" a="1"/>
  <c r="M8064" i="13" s="1"/>
  <c r="K8064" i="13" s="1"/>
  <c r="M8065" i="13" a="1"/>
  <c r="M8065" i="13" s="1"/>
  <c r="K8065" i="13" s="1"/>
  <c r="M8066" i="13" a="1"/>
  <c r="M8066" i="13" s="1"/>
  <c r="K8066" i="13" s="1"/>
  <c r="M8067" i="13" a="1"/>
  <c r="M8067" i="13" s="1"/>
  <c r="K8067" i="13" s="1"/>
  <c r="M8068" i="13" a="1"/>
  <c r="M8068" i="13" s="1"/>
  <c r="K8068" i="13" s="1"/>
  <c r="M8069" i="13" a="1"/>
  <c r="M8069" i="13" s="1"/>
  <c r="K8069" i="13" s="1"/>
  <c r="M8070" i="13" a="1"/>
  <c r="M8070" i="13" s="1"/>
  <c r="K8070" i="13" s="1"/>
  <c r="M8071" i="13" a="1"/>
  <c r="M8071" i="13" s="1"/>
  <c r="K8071" i="13" s="1"/>
  <c r="M8072" i="13" a="1"/>
  <c r="M8072" i="13" s="1"/>
  <c r="K8072" i="13" s="1"/>
  <c r="M8073" i="13" a="1"/>
  <c r="M8073" i="13" s="1"/>
  <c r="K8073" i="13" s="1"/>
  <c r="M8074" i="13" a="1"/>
  <c r="M8074" i="13" s="1"/>
  <c r="K8074" i="13" s="1"/>
  <c r="M8075" i="13" a="1"/>
  <c r="M8075" i="13" s="1"/>
  <c r="K8075" i="13" s="1"/>
  <c r="M8076" i="13" a="1"/>
  <c r="M8076" i="13" s="1"/>
  <c r="K8076" i="13" s="1"/>
  <c r="M8077" i="13" a="1"/>
  <c r="M8077" i="13" s="1"/>
  <c r="K8077" i="13" s="1"/>
  <c r="M8078" i="13" a="1"/>
  <c r="M8078" i="13" s="1"/>
  <c r="K8078" i="13" s="1"/>
  <c r="M8079" i="13" a="1"/>
  <c r="M8079" i="13" s="1"/>
  <c r="K8079" i="13" s="1"/>
  <c r="M8080" i="13" a="1"/>
  <c r="M8080" i="13" s="1"/>
  <c r="K8080" i="13" s="1"/>
  <c r="M8081" i="13" a="1"/>
  <c r="M8081" i="13" s="1"/>
  <c r="K8081" i="13" s="1"/>
  <c r="M8082" i="13" a="1"/>
  <c r="M8082" i="13" s="1"/>
  <c r="K8082" i="13" s="1"/>
  <c r="M8083" i="13" a="1"/>
  <c r="M8083" i="13" s="1"/>
  <c r="K8083" i="13" s="1"/>
  <c r="M8084" i="13" a="1"/>
  <c r="M8084" i="13" s="1"/>
  <c r="K8084" i="13" s="1"/>
  <c r="M8085" i="13" a="1"/>
  <c r="M8085" i="13" s="1"/>
  <c r="K8085" i="13" s="1"/>
  <c r="M8086" i="13" a="1"/>
  <c r="M8086" i="13" s="1"/>
  <c r="K8086" i="13" s="1"/>
  <c r="M8087" i="13" a="1"/>
  <c r="M8087" i="13" s="1"/>
  <c r="M8088" i="13" a="1"/>
  <c r="M8088" i="13" s="1"/>
  <c r="K8088" i="13" s="1"/>
  <c r="M8089" i="13" a="1"/>
  <c r="M8089" i="13" s="1"/>
  <c r="K8089" i="13" s="1"/>
  <c r="M8090" i="13" a="1"/>
  <c r="M8090" i="13" s="1"/>
  <c r="K8090" i="13" s="1"/>
  <c r="M8091" i="13" a="1"/>
  <c r="M8091" i="13" s="1"/>
  <c r="K8091" i="13" s="1"/>
  <c r="M8092" i="13" a="1"/>
  <c r="M8092" i="13" s="1"/>
  <c r="K8092" i="13" s="1"/>
  <c r="M8093" i="13" a="1"/>
  <c r="M8093" i="13" s="1"/>
  <c r="K8093" i="13" s="1"/>
  <c r="M8094" i="13" a="1"/>
  <c r="M8094" i="13" s="1"/>
  <c r="K8094" i="13" s="1"/>
  <c r="M8095" i="13" a="1"/>
  <c r="M8095" i="13" s="1"/>
  <c r="K8095" i="13" s="1"/>
  <c r="M8096" i="13" a="1"/>
  <c r="M8096" i="13" s="1"/>
  <c r="K8096" i="13" s="1"/>
  <c r="M8097" i="13" a="1"/>
  <c r="M8097" i="13" s="1"/>
  <c r="K8097" i="13" s="1"/>
  <c r="M8098" i="13" a="1"/>
  <c r="M8098" i="13" s="1"/>
  <c r="K8098" i="13" s="1"/>
  <c r="M8099" i="13" a="1"/>
  <c r="M8099" i="13" s="1"/>
  <c r="K8099" i="13" s="1"/>
  <c r="M8100" i="13" a="1"/>
  <c r="M8100" i="13" s="1"/>
  <c r="K8100" i="13" s="1"/>
  <c r="M8101" i="13" a="1"/>
  <c r="M8101" i="13" s="1"/>
  <c r="K8101" i="13" s="1"/>
  <c r="M8102" i="13" a="1"/>
  <c r="M8102" i="13" s="1"/>
  <c r="K8102" i="13" s="1"/>
  <c r="M8103" i="13" a="1"/>
  <c r="M8103" i="13" s="1"/>
  <c r="K8103" i="13" s="1"/>
  <c r="M8104" i="13" a="1"/>
  <c r="M8104" i="13" s="1"/>
  <c r="K8104" i="13" s="1"/>
  <c r="M8105" i="13" a="1"/>
  <c r="M8105" i="13" s="1"/>
  <c r="K8105" i="13" s="1"/>
  <c r="M8106" i="13" a="1"/>
  <c r="M8106" i="13" s="1"/>
  <c r="K8106" i="13" s="1"/>
  <c r="M8107" i="13" a="1"/>
  <c r="M8107" i="13" s="1"/>
  <c r="K8107" i="13" s="1"/>
  <c r="M8108" i="13" a="1"/>
  <c r="M8108" i="13" s="1"/>
  <c r="K8108" i="13" s="1"/>
  <c r="M8109" i="13" a="1"/>
  <c r="M8109" i="13" s="1"/>
  <c r="K8109" i="13" s="1"/>
  <c r="M8110" i="13" a="1"/>
  <c r="M8110" i="13" s="1"/>
  <c r="K8110" i="13" s="1"/>
  <c r="M8111" i="13" a="1"/>
  <c r="M8111" i="13" s="1"/>
  <c r="K8111" i="13" s="1"/>
  <c r="M8112" i="13" a="1"/>
  <c r="M8112" i="13" s="1"/>
  <c r="K8112" i="13" s="1"/>
  <c r="M8113" i="13" a="1"/>
  <c r="M8113" i="13" s="1"/>
  <c r="K8113" i="13" s="1"/>
  <c r="M8114" i="13" a="1"/>
  <c r="M8114" i="13" s="1"/>
  <c r="K8114" i="13" s="1"/>
  <c r="M8115" i="13" a="1"/>
  <c r="M8115" i="13" s="1"/>
  <c r="K8115" i="13" s="1"/>
  <c r="M8116" i="13" a="1"/>
  <c r="M8116" i="13" s="1"/>
  <c r="K8116" i="13" s="1"/>
  <c r="M8117" i="13" a="1"/>
  <c r="M8117" i="13" s="1"/>
  <c r="K8117" i="13" s="1"/>
  <c r="M8118" i="13" a="1"/>
  <c r="M8118" i="13" s="1"/>
  <c r="K8118" i="13" s="1"/>
  <c r="M8119" i="13" a="1"/>
  <c r="M8119" i="13" s="1"/>
  <c r="K8119" i="13" s="1"/>
  <c r="M8120" i="13" a="1"/>
  <c r="M8120" i="13" s="1"/>
  <c r="K8120" i="13" s="1"/>
  <c r="M8121" i="13" a="1"/>
  <c r="M8121" i="13" s="1"/>
  <c r="K8121" i="13" s="1"/>
  <c r="M8122" i="13" a="1"/>
  <c r="M8122" i="13" s="1"/>
  <c r="K8122" i="13" s="1"/>
  <c r="M8123" i="13" a="1"/>
  <c r="M8123" i="13" s="1"/>
  <c r="K8123" i="13" s="1"/>
  <c r="M8124" i="13" a="1"/>
  <c r="M8124" i="13" s="1"/>
  <c r="K8124" i="13" s="1"/>
  <c r="M8125" i="13" a="1"/>
  <c r="M8125" i="13" s="1"/>
  <c r="K8125" i="13" s="1"/>
  <c r="M8126" i="13" a="1"/>
  <c r="M8126" i="13" s="1"/>
  <c r="K8126" i="13" s="1"/>
  <c r="M8127" i="13" a="1"/>
  <c r="M8127" i="13" s="1"/>
  <c r="K8127" i="13" s="1"/>
  <c r="M8128" i="13" a="1"/>
  <c r="M8128" i="13" s="1"/>
  <c r="K8128" i="13" s="1"/>
  <c r="M8129" i="13" a="1"/>
  <c r="M8129" i="13" s="1"/>
  <c r="K8129" i="13" s="1"/>
  <c r="M8130" i="13" a="1"/>
  <c r="M8130" i="13" s="1"/>
  <c r="K8130" i="13" s="1"/>
  <c r="M8131" i="13" a="1"/>
  <c r="M8131" i="13" s="1"/>
  <c r="K8131" i="13" s="1"/>
  <c r="M8132" i="13" a="1"/>
  <c r="M8132" i="13" s="1"/>
  <c r="K8132" i="13" s="1"/>
  <c r="M8133" i="13" a="1"/>
  <c r="M8133" i="13" s="1"/>
  <c r="K8133" i="13" s="1"/>
  <c r="M8134" i="13" a="1"/>
  <c r="M8134" i="13" s="1"/>
  <c r="K8134" i="13" s="1"/>
  <c r="M8135" i="13" a="1"/>
  <c r="M8135" i="13" s="1"/>
  <c r="K8135" i="13" s="1"/>
  <c r="M8136" i="13" a="1"/>
  <c r="M8136" i="13" s="1"/>
  <c r="K8136" i="13" s="1"/>
  <c r="M8137" i="13" a="1"/>
  <c r="M8137" i="13" s="1"/>
  <c r="K8137" i="13" s="1"/>
  <c r="M8138" i="13" a="1"/>
  <c r="M8138" i="13" s="1"/>
  <c r="K8138" i="13" s="1"/>
  <c r="M8139" i="13" a="1"/>
  <c r="M8139" i="13" s="1"/>
  <c r="K8139" i="13" s="1"/>
  <c r="M8140" i="13" a="1"/>
  <c r="M8140" i="13" s="1"/>
  <c r="K8140" i="13" s="1"/>
  <c r="M8141" i="13" a="1"/>
  <c r="M8141" i="13" s="1"/>
  <c r="K8141" i="13" s="1"/>
  <c r="M8142" i="13" a="1"/>
  <c r="M8142" i="13" s="1"/>
  <c r="K8142" i="13" s="1"/>
  <c r="M8143" i="13" a="1"/>
  <c r="M8143" i="13" s="1"/>
  <c r="K8143" i="13" s="1"/>
  <c r="M8144" i="13" a="1"/>
  <c r="M8144" i="13" s="1"/>
  <c r="K8144" i="13" s="1"/>
  <c r="M8145" i="13" a="1"/>
  <c r="M8145" i="13" s="1"/>
  <c r="K8145" i="13" s="1"/>
  <c r="M8146" i="13" a="1"/>
  <c r="M8146" i="13" s="1"/>
  <c r="K8146" i="13" s="1"/>
  <c r="M8147" i="13" a="1"/>
  <c r="M8147" i="13" s="1"/>
  <c r="K8147" i="13" s="1"/>
  <c r="M8148" i="13" a="1"/>
  <c r="M8148" i="13" s="1"/>
  <c r="K8148" i="13" s="1"/>
  <c r="M8149" i="13" a="1"/>
  <c r="M8149" i="13" s="1"/>
  <c r="K8149" i="13" s="1"/>
  <c r="M8150" i="13" a="1"/>
  <c r="M8150" i="13" s="1"/>
  <c r="K8150" i="13" s="1"/>
  <c r="M8151" i="13" a="1"/>
  <c r="M8151" i="13" s="1"/>
  <c r="K8151" i="13" s="1"/>
  <c r="M8152" i="13" a="1"/>
  <c r="M8152" i="13" s="1"/>
  <c r="K8152" i="13" s="1"/>
  <c r="M8153" i="13" a="1"/>
  <c r="M8153" i="13" s="1"/>
  <c r="K8153" i="13" s="1"/>
  <c r="M8154" i="13" a="1"/>
  <c r="M8154" i="13" s="1"/>
  <c r="K8154" i="13" s="1"/>
  <c r="M8155" i="13" a="1"/>
  <c r="M8155" i="13" s="1"/>
  <c r="K8155" i="13" s="1"/>
  <c r="M8156" i="13" a="1"/>
  <c r="M8156" i="13" s="1"/>
  <c r="K8156" i="13" s="1"/>
  <c r="M8157" i="13" a="1"/>
  <c r="M8157" i="13" s="1"/>
  <c r="K8157" i="13" s="1"/>
  <c r="M8158" i="13" a="1"/>
  <c r="M8158" i="13" s="1"/>
  <c r="K8158" i="13" s="1"/>
  <c r="M8159" i="13" a="1"/>
  <c r="M8159" i="13" s="1"/>
  <c r="K8159" i="13" s="1"/>
  <c r="M8160" i="13" a="1"/>
  <c r="M8160" i="13" s="1"/>
  <c r="K8160" i="13" s="1"/>
  <c r="M8161" i="13" a="1"/>
  <c r="M8161" i="13" s="1"/>
  <c r="K8161" i="13" s="1"/>
  <c r="M8162" i="13" a="1"/>
  <c r="M8162" i="13" s="1"/>
  <c r="K8162" i="13" s="1"/>
  <c r="M8163" i="13" a="1"/>
  <c r="M8163" i="13" s="1"/>
  <c r="K8163" i="13" s="1"/>
  <c r="M8164" i="13" a="1"/>
  <c r="M8164" i="13" s="1"/>
  <c r="K8164" i="13" s="1"/>
  <c r="M8165" i="13" a="1"/>
  <c r="M8165" i="13" s="1"/>
  <c r="K8165" i="13" s="1"/>
  <c r="M8166" i="13" a="1"/>
  <c r="M8166" i="13" s="1"/>
  <c r="K8166" i="13" s="1"/>
  <c r="M8167" i="13" a="1"/>
  <c r="M8167" i="13" s="1"/>
  <c r="K8167" i="13" s="1"/>
  <c r="M8168" i="13" a="1"/>
  <c r="M8168" i="13" s="1"/>
  <c r="K8168" i="13" s="1"/>
  <c r="M8169" i="13" a="1"/>
  <c r="M8169" i="13" s="1"/>
  <c r="K8169" i="13" s="1"/>
  <c r="M8170" i="13" a="1"/>
  <c r="M8170" i="13" s="1"/>
  <c r="K8170" i="13" s="1"/>
  <c r="M8171" i="13" a="1"/>
  <c r="M8171" i="13" s="1"/>
  <c r="K8171" i="13" s="1"/>
  <c r="M8172" i="13" a="1"/>
  <c r="M8172" i="13" s="1"/>
  <c r="K8172" i="13" s="1"/>
  <c r="M8173" i="13" a="1"/>
  <c r="M8173" i="13" s="1"/>
  <c r="K8173" i="13" s="1"/>
  <c r="M8174" i="13" a="1"/>
  <c r="M8174" i="13" s="1"/>
  <c r="K8174" i="13" s="1"/>
  <c r="M8175" i="13" a="1"/>
  <c r="M8175" i="13" s="1"/>
  <c r="K8175" i="13" s="1"/>
  <c r="M8176" i="13" a="1"/>
  <c r="M8176" i="13" s="1"/>
  <c r="K8176" i="13" s="1"/>
  <c r="M8177" i="13" a="1"/>
  <c r="M8177" i="13" s="1"/>
  <c r="K8177" i="13" s="1"/>
  <c r="M8178" i="13" a="1"/>
  <c r="M8178" i="13" s="1"/>
  <c r="K8178" i="13" s="1"/>
  <c r="M8179" i="13" a="1"/>
  <c r="M8179" i="13" s="1"/>
  <c r="K8179" i="13" s="1"/>
  <c r="M8180" i="13" a="1"/>
  <c r="M8180" i="13" s="1"/>
  <c r="K8180" i="13" s="1"/>
  <c r="M8181" i="13" a="1"/>
  <c r="M8181" i="13" s="1"/>
  <c r="K8181" i="13" s="1"/>
  <c r="M8182" i="13" a="1"/>
  <c r="M8182" i="13" s="1"/>
  <c r="K8182" i="13" s="1"/>
  <c r="M8183" i="13" a="1"/>
  <c r="M8183" i="13" s="1"/>
  <c r="K8183" i="13" s="1"/>
  <c r="M8184" i="13" a="1"/>
  <c r="M8184" i="13" s="1"/>
  <c r="K8184" i="13" s="1"/>
  <c r="M8185" i="13" a="1"/>
  <c r="M8185" i="13" s="1"/>
  <c r="K8185" i="13" s="1"/>
  <c r="M8186" i="13" a="1"/>
  <c r="M8186" i="13" s="1"/>
  <c r="K8186" i="13" s="1"/>
  <c r="M8187" i="13" a="1"/>
  <c r="M8187" i="13" s="1"/>
  <c r="K8187" i="13" s="1"/>
  <c r="M8188" i="13" a="1"/>
  <c r="M8188" i="13" s="1"/>
  <c r="K8188" i="13" s="1"/>
  <c r="M8189" i="13" a="1"/>
  <c r="M8189" i="13" s="1"/>
  <c r="K8189" i="13" s="1"/>
  <c r="M8190" i="13" a="1"/>
  <c r="M8190" i="13" s="1"/>
  <c r="K8190" i="13" s="1"/>
  <c r="M8191" i="13" a="1"/>
  <c r="M8191" i="13" s="1"/>
  <c r="K8191" i="13" s="1"/>
  <c r="M8192" i="13" a="1"/>
  <c r="M8192" i="13" s="1"/>
  <c r="K8192" i="13" s="1"/>
  <c r="M8193" i="13" a="1"/>
  <c r="M8193" i="13" s="1"/>
  <c r="K8193" i="13" s="1"/>
  <c r="M8194" i="13" a="1"/>
  <c r="M8194" i="13" s="1"/>
  <c r="K8194" i="13" s="1"/>
  <c r="M8195" i="13" a="1"/>
  <c r="M8195" i="13" s="1"/>
  <c r="K8195" i="13" s="1"/>
  <c r="M8196" i="13" a="1"/>
  <c r="M8196" i="13" s="1"/>
  <c r="K8196" i="13" s="1"/>
  <c r="M8197" i="13" a="1"/>
  <c r="M8197" i="13" s="1"/>
  <c r="K8197" i="13" s="1"/>
  <c r="M8198" i="13" a="1"/>
  <c r="M8198" i="13" s="1"/>
  <c r="K8198" i="13" s="1"/>
  <c r="M8199" i="13" a="1"/>
  <c r="M8199" i="13" s="1"/>
  <c r="K8199" i="13" s="1"/>
  <c r="M8200" i="13" a="1"/>
  <c r="M8200" i="13" s="1"/>
  <c r="K8200" i="13" s="1"/>
  <c r="M8201" i="13" a="1"/>
  <c r="M8201" i="13" s="1"/>
  <c r="K8201" i="13" s="1"/>
  <c r="M8202" i="13" a="1"/>
  <c r="M8202" i="13" s="1"/>
  <c r="K8202" i="13" s="1"/>
  <c r="M8203" i="13" a="1"/>
  <c r="M8203" i="13" s="1"/>
  <c r="K8203" i="13" s="1"/>
  <c r="M8204" i="13" a="1"/>
  <c r="M8204" i="13" s="1"/>
  <c r="K8204" i="13" s="1"/>
  <c r="M8205" i="13" a="1"/>
  <c r="M8205" i="13" s="1"/>
  <c r="K8205" i="13" s="1"/>
  <c r="M8206" i="13" a="1"/>
  <c r="M8206" i="13" s="1"/>
  <c r="K8206" i="13" s="1"/>
  <c r="M8207" i="13" a="1"/>
  <c r="M8207" i="13" s="1"/>
  <c r="M8208" i="13" a="1"/>
  <c r="M8208" i="13" s="1"/>
  <c r="K8208" i="13" s="1"/>
  <c r="M8209" i="13" a="1"/>
  <c r="M8209" i="13" s="1"/>
  <c r="K8209" i="13" s="1"/>
  <c r="M8210" i="13" a="1"/>
  <c r="M8210" i="13" s="1"/>
  <c r="K8210" i="13" s="1"/>
  <c r="M8211" i="13" a="1"/>
  <c r="M8211" i="13" s="1"/>
  <c r="K8211" i="13" s="1"/>
  <c r="M8212" i="13" a="1"/>
  <c r="M8212" i="13" s="1"/>
  <c r="K8212" i="13" s="1"/>
  <c r="M8213" i="13" a="1"/>
  <c r="M8213" i="13" s="1"/>
  <c r="K8213" i="13" s="1"/>
  <c r="M8214" i="13" a="1"/>
  <c r="M8214" i="13" s="1"/>
  <c r="K8214" i="13" s="1"/>
  <c r="M8215" i="13" a="1"/>
  <c r="M8215" i="13" s="1"/>
  <c r="K8215" i="13" s="1"/>
  <c r="M8216" i="13" a="1"/>
  <c r="M8216" i="13" s="1"/>
  <c r="K8216" i="13" s="1"/>
  <c r="M8217" i="13" a="1"/>
  <c r="M8217" i="13" s="1"/>
  <c r="K8217" i="13" s="1"/>
  <c r="M8218" i="13" a="1"/>
  <c r="M8218" i="13" s="1"/>
  <c r="K8218" i="13" s="1"/>
  <c r="M8219" i="13" a="1"/>
  <c r="M8219" i="13" s="1"/>
  <c r="K8219" i="13" s="1"/>
  <c r="M8220" i="13" a="1"/>
  <c r="M8220" i="13" s="1"/>
  <c r="K8220" i="13" s="1"/>
  <c r="M8221" i="13" a="1"/>
  <c r="M8221" i="13" s="1"/>
  <c r="K8221" i="13" s="1"/>
  <c r="M8222" i="13" a="1"/>
  <c r="M8222" i="13" s="1"/>
  <c r="K8222" i="13" s="1"/>
  <c r="M8223" i="13" a="1"/>
  <c r="M8223" i="13" s="1"/>
  <c r="K8223" i="13" s="1"/>
  <c r="M8224" i="13" a="1"/>
  <c r="M8224" i="13" s="1"/>
  <c r="K8224" i="13" s="1"/>
  <c r="M8225" i="13" a="1"/>
  <c r="M8225" i="13" s="1"/>
  <c r="K8225" i="13" s="1"/>
  <c r="M8226" i="13" a="1"/>
  <c r="M8226" i="13" s="1"/>
  <c r="K8226" i="13" s="1"/>
  <c r="M8227" i="13" a="1"/>
  <c r="M8227" i="13" s="1"/>
  <c r="K8227" i="13" s="1"/>
  <c r="M8228" i="13" a="1"/>
  <c r="M8228" i="13" s="1"/>
  <c r="K8228" i="13" s="1"/>
  <c r="M8229" i="13" a="1"/>
  <c r="M8229" i="13" s="1"/>
  <c r="K8229" i="13" s="1"/>
  <c r="M8230" i="13" a="1"/>
  <c r="M8230" i="13" s="1"/>
  <c r="K8230" i="13" s="1"/>
  <c r="M8231" i="13" a="1"/>
  <c r="M8231" i="13" s="1"/>
  <c r="K8231" i="13" s="1"/>
  <c r="M8232" i="13" a="1"/>
  <c r="M8232" i="13" s="1"/>
  <c r="K8232" i="13" s="1"/>
  <c r="M8233" i="13" a="1"/>
  <c r="M8233" i="13" s="1"/>
  <c r="K8233" i="13" s="1"/>
  <c r="M8234" i="13" a="1"/>
  <c r="M8234" i="13" s="1"/>
  <c r="K8234" i="13" s="1"/>
  <c r="M8235" i="13" a="1"/>
  <c r="M8235" i="13" s="1"/>
  <c r="K8235" i="13" s="1"/>
  <c r="M8236" i="13" a="1"/>
  <c r="M8236" i="13" s="1"/>
  <c r="K8236" i="13" s="1"/>
  <c r="M8237" i="13" a="1"/>
  <c r="M8237" i="13" s="1"/>
  <c r="K8237" i="13" s="1"/>
  <c r="M8238" i="13" a="1"/>
  <c r="M8238" i="13" s="1"/>
  <c r="K8238" i="13" s="1"/>
  <c r="M8239" i="13" a="1"/>
  <c r="M8239" i="13" s="1"/>
  <c r="K8239" i="13" s="1"/>
  <c r="M8240" i="13" a="1"/>
  <c r="M8240" i="13" s="1"/>
  <c r="K8240" i="13" s="1"/>
  <c r="M8241" i="13" a="1"/>
  <c r="M8241" i="13" s="1"/>
  <c r="K8241" i="13" s="1"/>
  <c r="M8242" i="13" a="1"/>
  <c r="M8242" i="13" s="1"/>
  <c r="K8242" i="13" s="1"/>
  <c r="M8243" i="13" a="1"/>
  <c r="M8243" i="13" s="1"/>
  <c r="K8243" i="13" s="1"/>
  <c r="M8244" i="13" a="1"/>
  <c r="M8244" i="13" s="1"/>
  <c r="K8244" i="13" s="1"/>
  <c r="M8245" i="13" a="1"/>
  <c r="M8245" i="13" s="1"/>
  <c r="K8245" i="13" s="1"/>
  <c r="M8246" i="13" a="1"/>
  <c r="M8246" i="13" s="1"/>
  <c r="K8246" i="13" s="1"/>
  <c r="M8247" i="13" a="1"/>
  <c r="M8247" i="13" s="1"/>
  <c r="K8247" i="13" s="1"/>
  <c r="M8248" i="13" a="1"/>
  <c r="M8248" i="13" s="1"/>
  <c r="K8248" i="13" s="1"/>
  <c r="M8249" i="13" a="1"/>
  <c r="M8249" i="13" s="1"/>
  <c r="K8249" i="13" s="1"/>
  <c r="M8250" i="13" a="1"/>
  <c r="M8250" i="13" s="1"/>
  <c r="K8250" i="13" s="1"/>
  <c r="M8251" i="13" a="1"/>
  <c r="M8251" i="13" s="1"/>
  <c r="K8251" i="13" s="1"/>
  <c r="M8252" i="13" a="1"/>
  <c r="M8252" i="13" s="1"/>
  <c r="K8252" i="13" s="1"/>
  <c r="M8253" i="13" a="1"/>
  <c r="M8253" i="13" s="1"/>
  <c r="K8253" i="13" s="1"/>
  <c r="M8254" i="13" a="1"/>
  <c r="M8254" i="13" s="1"/>
  <c r="K8254" i="13" s="1"/>
  <c r="M8255" i="13" a="1"/>
  <c r="M8255" i="13" s="1"/>
  <c r="K8255" i="13" s="1"/>
  <c r="M8256" i="13" a="1"/>
  <c r="M8256" i="13" s="1"/>
  <c r="K8256" i="13" s="1"/>
  <c r="M8257" i="13" a="1"/>
  <c r="M8257" i="13" s="1"/>
  <c r="K8257" i="13" s="1"/>
  <c r="M8258" i="13" a="1"/>
  <c r="M8258" i="13" s="1"/>
  <c r="K8258" i="13" s="1"/>
  <c r="M8259" i="13" a="1"/>
  <c r="M8259" i="13" s="1"/>
  <c r="K8259" i="13" s="1"/>
  <c r="M8260" i="13" a="1"/>
  <c r="M8260" i="13" s="1"/>
  <c r="K8260" i="13" s="1"/>
  <c r="M8261" i="13" a="1"/>
  <c r="M8261" i="13" s="1"/>
  <c r="K8261" i="13" s="1"/>
  <c r="M8262" i="13" a="1"/>
  <c r="M8262" i="13" s="1"/>
  <c r="K8262" i="13" s="1"/>
  <c r="M8263" i="13" a="1"/>
  <c r="M8263" i="13" s="1"/>
  <c r="K8263" i="13" s="1"/>
  <c r="M8264" i="13" a="1"/>
  <c r="M8264" i="13" s="1"/>
  <c r="K8264" i="13" s="1"/>
  <c r="M8265" i="13" a="1"/>
  <c r="M8265" i="13" s="1"/>
  <c r="K8265" i="13" s="1"/>
  <c r="M8266" i="13" a="1"/>
  <c r="M8266" i="13" s="1"/>
  <c r="K8266" i="13" s="1"/>
  <c r="M8267" i="13" a="1"/>
  <c r="M8267" i="13" s="1"/>
  <c r="K8267" i="13" s="1"/>
  <c r="M8268" i="13" a="1"/>
  <c r="M8268" i="13" s="1"/>
  <c r="K8268" i="13" s="1"/>
  <c r="M8269" i="13" a="1"/>
  <c r="M8269" i="13" s="1"/>
  <c r="K8269" i="13" s="1"/>
  <c r="M8270" i="13" a="1"/>
  <c r="M8270" i="13" s="1"/>
  <c r="K8270" i="13" s="1"/>
  <c r="M8271" i="13" a="1"/>
  <c r="M8271" i="13" s="1"/>
  <c r="K8271" i="13" s="1"/>
  <c r="M8272" i="13" a="1"/>
  <c r="M8272" i="13" s="1"/>
  <c r="K8272" i="13" s="1"/>
  <c r="M8273" i="13" a="1"/>
  <c r="M8273" i="13" s="1"/>
  <c r="K8273" i="13" s="1"/>
  <c r="M8274" i="13" a="1"/>
  <c r="M8274" i="13" s="1"/>
  <c r="K8274" i="13" s="1"/>
  <c r="M8275" i="13" a="1"/>
  <c r="M8275" i="13" s="1"/>
  <c r="K8275" i="13" s="1"/>
  <c r="M8276" i="13" a="1"/>
  <c r="M8276" i="13" s="1"/>
  <c r="K8276" i="13" s="1"/>
  <c r="M8277" i="13" a="1"/>
  <c r="M8277" i="13" s="1"/>
  <c r="K8277" i="13" s="1"/>
  <c r="M8278" i="13" a="1"/>
  <c r="M8278" i="13" s="1"/>
  <c r="K8278" i="13" s="1"/>
  <c r="M8279" i="13" a="1"/>
  <c r="M8279" i="13" s="1"/>
  <c r="K8279" i="13" s="1"/>
  <c r="M8280" i="13" a="1"/>
  <c r="M8280" i="13" s="1"/>
  <c r="K8280" i="13" s="1"/>
  <c r="M8281" i="13" a="1"/>
  <c r="M8281" i="13" s="1"/>
  <c r="K8281" i="13" s="1"/>
  <c r="M8282" i="13" a="1"/>
  <c r="M8282" i="13" s="1"/>
  <c r="K8282" i="13" s="1"/>
  <c r="M8283" i="13" a="1"/>
  <c r="M8283" i="13" s="1"/>
  <c r="K8283" i="13" s="1"/>
  <c r="M8284" i="13" a="1"/>
  <c r="M8284" i="13" s="1"/>
  <c r="K8284" i="13" s="1"/>
  <c r="M8285" i="13" a="1"/>
  <c r="M8285" i="13" s="1"/>
  <c r="K8285" i="13" s="1"/>
  <c r="M8286" i="13" a="1"/>
  <c r="M8286" i="13" s="1"/>
  <c r="K8286" i="13" s="1"/>
  <c r="M8287" i="13" a="1"/>
  <c r="M8287" i="13" s="1"/>
  <c r="K8287" i="13" s="1"/>
  <c r="M8288" i="13" a="1"/>
  <c r="M8288" i="13" s="1"/>
  <c r="K8288" i="13" s="1"/>
  <c r="M8289" i="13" a="1"/>
  <c r="M8289" i="13" s="1"/>
  <c r="K8289" i="13" s="1"/>
  <c r="M8290" i="13" a="1"/>
  <c r="M8290" i="13" s="1"/>
  <c r="K8290" i="13" s="1"/>
  <c r="M8291" i="13" a="1"/>
  <c r="M8291" i="13" s="1"/>
  <c r="K8291" i="13" s="1"/>
  <c r="M8292" i="13" a="1"/>
  <c r="M8292" i="13" s="1"/>
  <c r="K8292" i="13" s="1"/>
  <c r="M8293" i="13" a="1"/>
  <c r="M8293" i="13" s="1"/>
  <c r="K8293" i="13" s="1"/>
  <c r="M8294" i="13" a="1"/>
  <c r="M8294" i="13" s="1"/>
  <c r="K8294" i="13" s="1"/>
  <c r="M8295" i="13" a="1"/>
  <c r="M8295" i="13" s="1"/>
  <c r="K8295" i="13" s="1"/>
  <c r="M8296" i="13" a="1"/>
  <c r="M8296" i="13" s="1"/>
  <c r="K8296" i="13" s="1"/>
  <c r="M8297" i="13" a="1"/>
  <c r="M8297" i="13" s="1"/>
  <c r="K8297" i="13" s="1"/>
  <c r="M8298" i="13" a="1"/>
  <c r="M8298" i="13" s="1"/>
  <c r="K8298" i="13" s="1"/>
  <c r="M8299" i="13" a="1"/>
  <c r="M8299" i="13" s="1"/>
  <c r="K8299" i="13" s="1"/>
  <c r="M8300" i="13" a="1"/>
  <c r="M8300" i="13" s="1"/>
  <c r="K8300" i="13" s="1"/>
  <c r="M8301" i="13" a="1"/>
  <c r="M8301" i="13" s="1"/>
  <c r="K8301" i="13" s="1"/>
  <c r="M8302" i="13" a="1"/>
  <c r="M8302" i="13" s="1"/>
  <c r="K8302" i="13" s="1"/>
  <c r="M8303" i="13" a="1"/>
  <c r="M8303" i="13" s="1"/>
  <c r="K8303" i="13" s="1"/>
  <c r="M8304" i="13" a="1"/>
  <c r="M8304" i="13" s="1"/>
  <c r="K8304" i="13" s="1"/>
  <c r="M8305" i="13" a="1"/>
  <c r="M8305" i="13" s="1"/>
  <c r="K8305" i="13" s="1"/>
  <c r="M8306" i="13" a="1"/>
  <c r="M8306" i="13" s="1"/>
  <c r="K8306" i="13" s="1"/>
  <c r="M8307" i="13" a="1"/>
  <c r="M8307" i="13" s="1"/>
  <c r="K8307" i="13" s="1"/>
  <c r="M8308" i="13" a="1"/>
  <c r="M8308" i="13" s="1"/>
  <c r="K8308" i="13" s="1"/>
  <c r="M8309" i="13" a="1"/>
  <c r="M8309" i="13" s="1"/>
  <c r="K8309" i="13" s="1"/>
  <c r="M8310" i="13" a="1"/>
  <c r="M8310" i="13" s="1"/>
  <c r="K8310" i="13" s="1"/>
  <c r="M8311" i="13" a="1"/>
  <c r="M8311" i="13" s="1"/>
  <c r="K8311" i="13" s="1"/>
  <c r="M8312" i="13" a="1"/>
  <c r="M8312" i="13" s="1"/>
  <c r="K8312" i="13" s="1"/>
  <c r="M8313" i="13" a="1"/>
  <c r="M8313" i="13" s="1"/>
  <c r="K8313" i="13" s="1"/>
  <c r="M8314" i="13" a="1"/>
  <c r="M8314" i="13" s="1"/>
  <c r="K8314" i="13" s="1"/>
  <c r="M8315" i="13" a="1"/>
  <c r="M8315" i="13" s="1"/>
  <c r="K8315" i="13" s="1"/>
  <c r="M8316" i="13" a="1"/>
  <c r="M8316" i="13" s="1"/>
  <c r="K8316" i="13" s="1"/>
  <c r="M8317" i="13" a="1"/>
  <c r="M8317" i="13" s="1"/>
  <c r="K8317" i="13" s="1"/>
  <c r="M8318" i="13" a="1"/>
  <c r="M8318" i="13" s="1"/>
  <c r="K8318" i="13" s="1"/>
  <c r="M8319" i="13" a="1"/>
  <c r="M8319" i="13" s="1"/>
  <c r="K8319" i="13" s="1"/>
  <c r="M8320" i="13" a="1"/>
  <c r="M8320" i="13" s="1"/>
  <c r="K8320" i="13" s="1"/>
  <c r="M8321" i="13" a="1"/>
  <c r="M8321" i="13" s="1"/>
  <c r="K8321" i="13" s="1"/>
  <c r="M8322" i="13" a="1"/>
  <c r="M8322" i="13" s="1"/>
  <c r="K8322" i="13" s="1"/>
  <c r="M8323" i="13" a="1"/>
  <c r="M8323" i="13" s="1"/>
  <c r="K8323" i="13" s="1"/>
  <c r="M8324" i="13" a="1"/>
  <c r="M8324" i="13" s="1"/>
  <c r="K8324" i="13" s="1"/>
  <c r="M8325" i="13" a="1"/>
  <c r="M8325" i="13" s="1"/>
  <c r="K8325" i="13" s="1"/>
  <c r="M8326" i="13" a="1"/>
  <c r="M8326" i="13" s="1"/>
  <c r="K8326" i="13" s="1"/>
  <c r="M8327" i="13" a="1"/>
  <c r="M8327" i="13" s="1"/>
  <c r="K8327" i="13" s="1"/>
  <c r="M8328" i="13" a="1"/>
  <c r="M8328" i="13" s="1"/>
  <c r="K8328" i="13" s="1"/>
  <c r="M8329" i="13" a="1"/>
  <c r="M8329" i="13" s="1"/>
  <c r="K8329" i="13" s="1"/>
  <c r="M8330" i="13" a="1"/>
  <c r="M8330" i="13" s="1"/>
  <c r="K8330" i="13" s="1"/>
  <c r="M8331" i="13" a="1"/>
  <c r="M8331" i="13" s="1"/>
  <c r="K8331" i="13" s="1"/>
  <c r="M8332" i="13" a="1"/>
  <c r="M8332" i="13" s="1"/>
  <c r="K8332" i="13" s="1"/>
  <c r="M8333" i="13" a="1"/>
  <c r="M8333" i="13" s="1"/>
  <c r="K8333" i="13" s="1"/>
  <c r="M8334" i="13" a="1"/>
  <c r="M8334" i="13" s="1"/>
  <c r="K8334" i="13" s="1"/>
  <c r="M8335" i="13" a="1"/>
  <c r="M8335" i="13" s="1"/>
  <c r="K8335" i="13" s="1"/>
  <c r="M8336" i="13" a="1"/>
  <c r="M8336" i="13" s="1"/>
  <c r="K8336" i="13" s="1"/>
  <c r="M8337" i="13" a="1"/>
  <c r="M8337" i="13" s="1"/>
  <c r="K8337" i="13" s="1"/>
  <c r="M8338" i="13" a="1"/>
  <c r="M8338" i="13" s="1"/>
  <c r="K8338" i="13" s="1"/>
  <c r="M8339" i="13" a="1"/>
  <c r="M8339" i="13" s="1"/>
  <c r="K8339" i="13" s="1"/>
  <c r="M8340" i="13" a="1"/>
  <c r="M8340" i="13" s="1"/>
  <c r="K8340" i="13" s="1"/>
  <c r="M8341" i="13" a="1"/>
  <c r="M8341" i="13" s="1"/>
  <c r="K8341" i="13" s="1"/>
  <c r="M8342" i="13" a="1"/>
  <c r="M8342" i="13" s="1"/>
  <c r="K8342" i="13" s="1"/>
  <c r="M8343" i="13" a="1"/>
  <c r="M8343" i="13" s="1"/>
  <c r="K8343" i="13" s="1"/>
  <c r="M8344" i="13" a="1"/>
  <c r="M8344" i="13" s="1"/>
  <c r="K8344" i="13" s="1"/>
  <c r="M8345" i="13" a="1"/>
  <c r="M8345" i="13" s="1"/>
  <c r="K8345" i="13" s="1"/>
  <c r="M8346" i="13" a="1"/>
  <c r="M8346" i="13" s="1"/>
  <c r="K8346" i="13" s="1"/>
  <c r="M8347" i="13" a="1"/>
  <c r="M8347" i="13" s="1"/>
  <c r="K8347" i="13" s="1"/>
  <c r="M8348" i="13" a="1"/>
  <c r="M8348" i="13" s="1"/>
  <c r="K8348" i="13" s="1"/>
  <c r="M8349" i="13" a="1"/>
  <c r="M8349" i="13" s="1"/>
  <c r="K8349" i="13" s="1"/>
  <c r="M8350" i="13" a="1"/>
  <c r="M8350" i="13" s="1"/>
  <c r="K8350" i="13" s="1"/>
  <c r="M8351" i="13" a="1"/>
  <c r="M8351" i="13" s="1"/>
  <c r="K8351" i="13" s="1"/>
  <c r="M8352" i="13" a="1"/>
  <c r="M8352" i="13" s="1"/>
  <c r="K8352" i="13" s="1"/>
  <c r="M8353" i="13" a="1"/>
  <c r="M8353" i="13" s="1"/>
  <c r="K8353" i="13" s="1"/>
  <c r="M8354" i="13" a="1"/>
  <c r="M8354" i="13" s="1"/>
  <c r="K8354" i="13" s="1"/>
  <c r="M8355" i="13" a="1"/>
  <c r="M8355" i="13" s="1"/>
  <c r="K8355" i="13" s="1"/>
  <c r="M8356" i="13" a="1"/>
  <c r="M8356" i="13" s="1"/>
  <c r="K8356" i="13" s="1"/>
  <c r="M8357" i="13" a="1"/>
  <c r="M8357" i="13" s="1"/>
  <c r="K8357" i="13" s="1"/>
  <c r="M8358" i="13" a="1"/>
  <c r="M8358" i="13" s="1"/>
  <c r="K8358" i="13" s="1"/>
  <c r="M8359" i="13" a="1"/>
  <c r="M8359" i="13" s="1"/>
  <c r="K8359" i="13" s="1"/>
  <c r="M8360" i="13" a="1"/>
  <c r="M8360" i="13" s="1"/>
  <c r="K8360" i="13" s="1"/>
  <c r="M8361" i="13" a="1"/>
  <c r="M8361" i="13" s="1"/>
  <c r="K8361" i="13" s="1"/>
  <c r="M8362" i="13" a="1"/>
  <c r="M8362" i="13" s="1"/>
  <c r="K8362" i="13" s="1"/>
  <c r="M8363" i="13" a="1"/>
  <c r="M8363" i="13" s="1"/>
  <c r="K8363" i="13" s="1"/>
  <c r="M8364" i="13" a="1"/>
  <c r="M8364" i="13" s="1"/>
  <c r="K8364" i="13" s="1"/>
  <c r="M8365" i="13" a="1"/>
  <c r="M8365" i="13" s="1"/>
  <c r="K8365" i="13" s="1"/>
  <c r="M8366" i="13" a="1"/>
  <c r="M8366" i="13" s="1"/>
  <c r="K8366" i="13" s="1"/>
  <c r="M8367" i="13" a="1"/>
  <c r="M8367" i="13" s="1"/>
  <c r="K8367" i="13" s="1"/>
  <c r="M8368" i="13" a="1"/>
  <c r="M8368" i="13" s="1"/>
  <c r="K8368" i="13" s="1"/>
  <c r="M8369" i="13" a="1"/>
  <c r="M8369" i="13" s="1"/>
  <c r="K8369" i="13" s="1"/>
  <c r="M8370" i="13" a="1"/>
  <c r="M8370" i="13" s="1"/>
  <c r="K8370" i="13" s="1"/>
  <c r="M8371" i="13" a="1"/>
  <c r="M8371" i="13" s="1"/>
  <c r="K8371" i="13" s="1"/>
  <c r="M8372" i="13" a="1"/>
  <c r="M8372" i="13" s="1"/>
  <c r="K8372" i="13" s="1"/>
  <c r="M8373" i="13" a="1"/>
  <c r="M8373" i="13" s="1"/>
  <c r="K8373" i="13" s="1"/>
  <c r="M8374" i="13" a="1"/>
  <c r="M8374" i="13" s="1"/>
  <c r="K8374" i="13" s="1"/>
  <c r="M8375" i="13" a="1"/>
  <c r="M8375" i="13" s="1"/>
  <c r="K8375" i="13" s="1"/>
  <c r="M8376" i="13" a="1"/>
  <c r="M8376" i="13" s="1"/>
  <c r="K8376" i="13" s="1"/>
  <c r="M8377" i="13" a="1"/>
  <c r="M8377" i="13" s="1"/>
  <c r="K8377" i="13" s="1"/>
  <c r="M8378" i="13" a="1"/>
  <c r="M8378" i="13" s="1"/>
  <c r="K8378" i="13" s="1"/>
  <c r="M8379" i="13" a="1"/>
  <c r="M8379" i="13" s="1"/>
  <c r="K8379" i="13" s="1"/>
  <c r="M8380" i="13" a="1"/>
  <c r="M8380" i="13" s="1"/>
  <c r="K8380" i="13" s="1"/>
  <c r="M8381" i="13" a="1"/>
  <c r="M8381" i="13" s="1"/>
  <c r="K8381" i="13" s="1"/>
  <c r="M8382" i="13" a="1"/>
  <c r="M8382" i="13" s="1"/>
  <c r="K8382" i="13" s="1"/>
  <c r="M8383" i="13" a="1"/>
  <c r="M8383" i="13" s="1"/>
  <c r="K8383" i="13" s="1"/>
  <c r="M8384" i="13" a="1"/>
  <c r="M8384" i="13" s="1"/>
  <c r="K8384" i="13" s="1"/>
  <c r="M8385" i="13" a="1"/>
  <c r="M8385" i="13" s="1"/>
  <c r="K8385" i="13" s="1"/>
  <c r="M8386" i="13" a="1"/>
  <c r="M8386" i="13" s="1"/>
  <c r="K8386" i="13" s="1"/>
  <c r="M8387" i="13" a="1"/>
  <c r="M8387" i="13" s="1"/>
  <c r="K8387" i="13" s="1"/>
  <c r="M8388" i="13" a="1"/>
  <c r="M8388" i="13" s="1"/>
  <c r="K8388" i="13" s="1"/>
  <c r="M8389" i="13" a="1"/>
  <c r="M8389" i="13" s="1"/>
  <c r="K8389" i="13" s="1"/>
  <c r="M8390" i="13" a="1"/>
  <c r="M8390" i="13" s="1"/>
  <c r="K8390" i="13" s="1"/>
  <c r="M8391" i="13" a="1"/>
  <c r="M8391" i="13" s="1"/>
  <c r="K8391" i="13" s="1"/>
  <c r="M8392" i="13" a="1"/>
  <c r="M8392" i="13" s="1"/>
  <c r="K8392" i="13" s="1"/>
  <c r="M8393" i="13" a="1"/>
  <c r="M8393" i="13" s="1"/>
  <c r="K8393" i="13" s="1"/>
  <c r="M8394" i="13" a="1"/>
  <c r="M8394" i="13" s="1"/>
  <c r="K8394" i="13" s="1"/>
  <c r="M8395" i="13" a="1"/>
  <c r="M8395" i="13" s="1"/>
  <c r="K8395" i="13" s="1"/>
  <c r="M8396" i="13" a="1"/>
  <c r="M8396" i="13" s="1"/>
  <c r="K8396" i="13" s="1"/>
  <c r="M8397" i="13" a="1"/>
  <c r="M8397" i="13" s="1"/>
  <c r="K8397" i="13" s="1"/>
  <c r="M8398" i="13" a="1"/>
  <c r="M8398" i="13" s="1"/>
  <c r="K8398" i="13" s="1"/>
  <c r="M8399" i="13" a="1"/>
  <c r="M8399" i="13" s="1"/>
  <c r="K8399" i="13" s="1"/>
  <c r="M8400" i="13" a="1"/>
  <c r="M8400" i="13" s="1"/>
  <c r="K8400" i="13" s="1"/>
  <c r="M8401" i="13" a="1"/>
  <c r="M8401" i="13" s="1"/>
  <c r="K8401" i="13" s="1"/>
  <c r="M8402" i="13" a="1"/>
  <c r="M8402" i="13" s="1"/>
  <c r="K8402" i="13" s="1"/>
  <c r="M8403" i="13" a="1"/>
  <c r="M8403" i="13" s="1"/>
  <c r="K8403" i="13" s="1"/>
  <c r="M8404" i="13" a="1"/>
  <c r="M8404" i="13" s="1"/>
  <c r="K8404" i="13" s="1"/>
  <c r="M8405" i="13" a="1"/>
  <c r="M8405" i="13" s="1"/>
  <c r="K8405" i="13" s="1"/>
  <c r="M8406" i="13" a="1"/>
  <c r="M8406" i="13" s="1"/>
  <c r="K8406" i="13" s="1"/>
  <c r="M8407" i="13" a="1"/>
  <c r="M8407" i="13" s="1"/>
  <c r="K8407" i="13" s="1"/>
  <c r="M8408" i="13" a="1"/>
  <c r="M8408" i="13" s="1"/>
  <c r="K8408" i="13" s="1"/>
  <c r="M8409" i="13" a="1"/>
  <c r="M8409" i="13" s="1"/>
  <c r="K8409" i="13" s="1"/>
  <c r="M8410" i="13" a="1"/>
  <c r="M8410" i="13" s="1"/>
  <c r="K8410" i="13" s="1"/>
  <c r="M8411" i="13" a="1"/>
  <c r="M8411" i="13" s="1"/>
  <c r="K8411" i="13" s="1"/>
  <c r="M8412" i="13" a="1"/>
  <c r="M8412" i="13" s="1"/>
  <c r="K8412" i="13" s="1"/>
  <c r="M8413" i="13" a="1"/>
  <c r="M8413" i="13" s="1"/>
  <c r="K8413" i="13" s="1"/>
  <c r="M8414" i="13" a="1"/>
  <c r="M8414" i="13" s="1"/>
  <c r="K8414" i="13" s="1"/>
  <c r="M8415" i="13" a="1"/>
  <c r="M8415" i="13" s="1"/>
  <c r="K8415" i="13" s="1"/>
  <c r="M8416" i="13" a="1"/>
  <c r="M8416" i="13" s="1"/>
  <c r="K8416" i="13" s="1"/>
  <c r="M8417" i="13" a="1"/>
  <c r="M8417" i="13" s="1"/>
  <c r="K8417" i="13" s="1"/>
  <c r="M8418" i="13" a="1"/>
  <c r="M8418" i="13" s="1"/>
  <c r="K8418" i="13" s="1"/>
  <c r="M8419" i="13" a="1"/>
  <c r="M8419" i="13" s="1"/>
  <c r="K8419" i="13" s="1"/>
  <c r="M8420" i="13" a="1"/>
  <c r="M8420" i="13" s="1"/>
  <c r="K8420" i="13" s="1"/>
  <c r="M8421" i="13" a="1"/>
  <c r="M8421" i="13" s="1"/>
  <c r="K8421" i="13" s="1"/>
  <c r="M8422" i="13" a="1"/>
  <c r="M8422" i="13" s="1"/>
  <c r="K8422" i="13" s="1"/>
  <c r="M8423" i="13" a="1"/>
  <c r="M8423" i="13" s="1"/>
  <c r="K8423" i="13" s="1"/>
  <c r="M8424" i="13" a="1"/>
  <c r="M8424" i="13" s="1"/>
  <c r="K8424" i="13" s="1"/>
  <c r="M8425" i="13" a="1"/>
  <c r="M8425" i="13" s="1"/>
  <c r="K8425" i="13" s="1"/>
  <c r="M8426" i="13" a="1"/>
  <c r="M8426" i="13" s="1"/>
  <c r="K8426" i="13" s="1"/>
  <c r="M8427" i="13" a="1"/>
  <c r="M8427" i="13" s="1"/>
  <c r="K8427" i="13" s="1"/>
  <c r="M8428" i="13" a="1"/>
  <c r="M8428" i="13" s="1"/>
  <c r="K8428" i="13" s="1"/>
  <c r="M8429" i="13" a="1"/>
  <c r="M8429" i="13" s="1"/>
  <c r="K8429" i="13" s="1"/>
  <c r="M8430" i="13" a="1"/>
  <c r="M8430" i="13" s="1"/>
  <c r="K8430" i="13" s="1"/>
  <c r="M8431" i="13" a="1"/>
  <c r="M8431" i="13" s="1"/>
  <c r="K8431" i="13" s="1"/>
  <c r="M8432" i="13" a="1"/>
  <c r="M8432" i="13" s="1"/>
  <c r="K8432" i="13" s="1"/>
  <c r="M8433" i="13" a="1"/>
  <c r="M8433" i="13" s="1"/>
  <c r="K8433" i="13" s="1"/>
  <c r="M8434" i="13" a="1"/>
  <c r="M8434" i="13" s="1"/>
  <c r="K8434" i="13" s="1"/>
  <c r="M8435" i="13" a="1"/>
  <c r="M8435" i="13" s="1"/>
  <c r="K8435" i="13" s="1"/>
  <c r="M8436" i="13" a="1"/>
  <c r="M8436" i="13" s="1"/>
  <c r="K8436" i="13" s="1"/>
  <c r="M8437" i="13" a="1"/>
  <c r="M8437" i="13" s="1"/>
  <c r="K8437" i="13" s="1"/>
  <c r="M8438" i="13" a="1"/>
  <c r="M8438" i="13" s="1"/>
  <c r="K8438" i="13" s="1"/>
  <c r="M8439" i="13" a="1"/>
  <c r="M8439" i="13" s="1"/>
  <c r="K8439" i="13" s="1"/>
  <c r="M8440" i="13" a="1"/>
  <c r="M8440" i="13" s="1"/>
  <c r="K8440" i="13" s="1"/>
  <c r="M8441" i="13" a="1"/>
  <c r="M8441" i="13" s="1"/>
  <c r="K8441" i="13" s="1"/>
  <c r="M8442" i="13" a="1"/>
  <c r="M8442" i="13" s="1"/>
  <c r="K8442" i="13" s="1"/>
  <c r="M8443" i="13" a="1"/>
  <c r="M8443" i="13" s="1"/>
  <c r="K8443" i="13" s="1"/>
  <c r="M8444" i="13" a="1"/>
  <c r="M8444" i="13" s="1"/>
  <c r="K8444" i="13" s="1"/>
  <c r="M8445" i="13" a="1"/>
  <c r="M8445" i="13" s="1"/>
  <c r="K8445" i="13" s="1"/>
  <c r="M8446" i="13" a="1"/>
  <c r="M8446" i="13" s="1"/>
  <c r="K8446" i="13" s="1"/>
  <c r="M8447" i="13" a="1"/>
  <c r="M8447" i="13" s="1"/>
  <c r="K8447" i="13" s="1"/>
  <c r="M8448" i="13" a="1"/>
  <c r="M8448" i="13" s="1"/>
  <c r="K8448" i="13" s="1"/>
  <c r="M8449" i="13" a="1"/>
  <c r="M8449" i="13" s="1"/>
  <c r="K8449" i="13" s="1"/>
  <c r="M8450" i="13" a="1"/>
  <c r="M8450" i="13" s="1"/>
  <c r="K8450" i="13" s="1"/>
  <c r="M8451" i="13" a="1"/>
  <c r="M8451" i="13" s="1"/>
  <c r="K8451" i="13" s="1"/>
  <c r="M8452" i="13" a="1"/>
  <c r="M8452" i="13" s="1"/>
  <c r="K8452" i="13" s="1"/>
  <c r="M8453" i="13" a="1"/>
  <c r="M8453" i="13" s="1"/>
  <c r="K8453" i="13" s="1"/>
  <c r="M8454" i="13" a="1"/>
  <c r="M8454" i="13" s="1"/>
  <c r="K8454" i="13" s="1"/>
  <c r="M8455" i="13" a="1"/>
  <c r="M8455" i="13" s="1"/>
  <c r="K8455" i="13" s="1"/>
  <c r="M8456" i="13" a="1"/>
  <c r="M8456" i="13" s="1"/>
  <c r="K8456" i="13" s="1"/>
  <c r="M8457" i="13" a="1"/>
  <c r="M8457" i="13" s="1"/>
  <c r="K8457" i="13" s="1"/>
  <c r="M8458" i="13" a="1"/>
  <c r="M8458" i="13" s="1"/>
  <c r="K8458" i="13" s="1"/>
  <c r="M8459" i="13" a="1"/>
  <c r="M8459" i="13" s="1"/>
  <c r="K8459" i="13" s="1"/>
  <c r="M8460" i="13" a="1"/>
  <c r="M8460" i="13" s="1"/>
  <c r="K8460" i="13" s="1"/>
  <c r="M8461" i="13" a="1"/>
  <c r="M8461" i="13" s="1"/>
  <c r="K8461" i="13" s="1"/>
  <c r="M8462" i="13" a="1"/>
  <c r="M8462" i="13" s="1"/>
  <c r="K8462" i="13" s="1"/>
  <c r="M8463" i="13" a="1"/>
  <c r="M8463" i="13" s="1"/>
  <c r="K8463" i="13" s="1"/>
  <c r="M8464" i="13" a="1"/>
  <c r="M8464" i="13" s="1"/>
  <c r="K8464" i="13" s="1"/>
  <c r="M8465" i="13" a="1"/>
  <c r="M8465" i="13" s="1"/>
  <c r="K8465" i="13" s="1"/>
  <c r="M8466" i="13" a="1"/>
  <c r="M8466" i="13" s="1"/>
  <c r="K8466" i="13" s="1"/>
  <c r="M8467" i="13" a="1"/>
  <c r="M8467" i="13" s="1"/>
  <c r="K8467" i="13" s="1"/>
  <c r="M8468" i="13" a="1"/>
  <c r="M8468" i="13" s="1"/>
  <c r="K8468" i="13" s="1"/>
  <c r="M8469" i="13" a="1"/>
  <c r="M8469" i="13" s="1"/>
  <c r="K8469" i="13" s="1"/>
  <c r="M8470" i="13" a="1"/>
  <c r="M8470" i="13" s="1"/>
  <c r="K8470" i="13" s="1"/>
  <c r="M8471" i="13" a="1"/>
  <c r="M8471" i="13" s="1"/>
  <c r="K8471" i="13" s="1"/>
  <c r="M8472" i="13" a="1"/>
  <c r="M8472" i="13" s="1"/>
  <c r="K8472" i="13" s="1"/>
  <c r="M8473" i="13" a="1"/>
  <c r="M8473" i="13" s="1"/>
  <c r="K8473" i="13" s="1"/>
  <c r="M8474" i="13" a="1"/>
  <c r="M8474" i="13" s="1"/>
  <c r="K8474" i="13" s="1"/>
  <c r="M8475" i="13" a="1"/>
  <c r="M8475" i="13" s="1"/>
  <c r="K8475" i="13" s="1"/>
  <c r="M8476" i="13" a="1"/>
  <c r="M8476" i="13" s="1"/>
  <c r="K8476" i="13" s="1"/>
  <c r="M8477" i="13" a="1"/>
  <c r="M8477" i="13" s="1"/>
  <c r="K8477" i="13" s="1"/>
  <c r="M8478" i="13" a="1"/>
  <c r="M8478" i="13" s="1"/>
  <c r="K8478" i="13" s="1"/>
  <c r="M8479" i="13" a="1"/>
  <c r="M8479" i="13" s="1"/>
  <c r="K8479" i="13" s="1"/>
  <c r="M8480" i="13" a="1"/>
  <c r="M8480" i="13" s="1"/>
  <c r="K8480" i="13" s="1"/>
  <c r="M8481" i="13" a="1"/>
  <c r="M8481" i="13" s="1"/>
  <c r="K8481" i="13" s="1"/>
  <c r="M8482" i="13" a="1"/>
  <c r="M8482" i="13" s="1"/>
  <c r="K8482" i="13" s="1"/>
  <c r="M8483" i="13" a="1"/>
  <c r="M8483" i="13" s="1"/>
  <c r="K8483" i="13" s="1"/>
  <c r="M8484" i="13" a="1"/>
  <c r="M8484" i="13" s="1"/>
  <c r="K8484" i="13" s="1"/>
  <c r="M8485" i="13" a="1"/>
  <c r="M8485" i="13" s="1"/>
  <c r="K8485" i="13" s="1"/>
  <c r="M8486" i="13" a="1"/>
  <c r="M8486" i="13" s="1"/>
  <c r="K8486" i="13" s="1"/>
  <c r="M8487" i="13" a="1"/>
  <c r="M8487" i="13" s="1"/>
  <c r="K8487" i="13" s="1"/>
  <c r="M8488" i="13" a="1"/>
  <c r="M8488" i="13" s="1"/>
  <c r="K8488" i="13" s="1"/>
  <c r="M8489" i="13" a="1"/>
  <c r="M8489" i="13" s="1"/>
  <c r="K8489" i="13" s="1"/>
  <c r="M8490" i="13" a="1"/>
  <c r="M8490" i="13" s="1"/>
  <c r="K8490" i="13" s="1"/>
  <c r="M8491" i="13" a="1"/>
  <c r="M8491" i="13" s="1"/>
  <c r="K8491" i="13" s="1"/>
  <c r="M8492" i="13" a="1"/>
  <c r="M8492" i="13" s="1"/>
  <c r="K8492" i="13" s="1"/>
  <c r="M8493" i="13" a="1"/>
  <c r="M8493" i="13" s="1"/>
  <c r="K8493" i="13" s="1"/>
  <c r="M8494" i="13" a="1"/>
  <c r="M8494" i="13" s="1"/>
  <c r="K8494" i="13" s="1"/>
  <c r="M8495" i="13" a="1"/>
  <c r="M8495" i="13" s="1"/>
  <c r="K8495" i="13" s="1"/>
  <c r="M8496" i="13" a="1"/>
  <c r="M8496" i="13" s="1"/>
  <c r="K8496" i="13" s="1"/>
  <c r="M8497" i="13" a="1"/>
  <c r="M8497" i="13" s="1"/>
  <c r="K8497" i="13" s="1"/>
  <c r="M8498" i="13" a="1"/>
  <c r="M8498" i="13" s="1"/>
  <c r="K8498" i="13" s="1"/>
  <c r="M8499" i="13" a="1"/>
  <c r="M8499" i="13" s="1"/>
  <c r="K8499" i="13" s="1"/>
  <c r="M8500" i="13" a="1"/>
  <c r="M8500" i="13" s="1"/>
  <c r="K8500" i="13" s="1"/>
  <c r="M8501" i="13" a="1"/>
  <c r="M8501" i="13" s="1"/>
  <c r="K8501" i="13" s="1"/>
  <c r="M8502" i="13" a="1"/>
  <c r="M8502" i="13" s="1"/>
  <c r="K8502" i="13" s="1"/>
  <c r="M8503" i="13" a="1"/>
  <c r="M8503" i="13" s="1"/>
  <c r="K8503" i="13" s="1"/>
  <c r="M8504" i="13" a="1"/>
  <c r="M8504" i="13" s="1"/>
  <c r="K8504" i="13" s="1"/>
  <c r="M8505" i="13" a="1"/>
  <c r="M8505" i="13" s="1"/>
  <c r="K8505" i="13" s="1"/>
  <c r="M8506" i="13" a="1"/>
  <c r="M8506" i="13" s="1"/>
  <c r="K8506" i="13" s="1"/>
  <c r="M8507" i="13" a="1"/>
  <c r="M8507" i="13" s="1"/>
  <c r="K8507" i="13" s="1"/>
  <c r="M8508" i="13" a="1"/>
  <c r="M8508" i="13" s="1"/>
  <c r="K8508" i="13" s="1"/>
  <c r="M8509" i="13" a="1"/>
  <c r="M8509" i="13" s="1"/>
  <c r="K8509" i="13" s="1"/>
  <c r="M8510" i="13" a="1"/>
  <c r="M8510" i="13" s="1"/>
  <c r="K8510" i="13" s="1"/>
  <c r="M8511" i="13" a="1"/>
  <c r="M8511" i="13" s="1"/>
  <c r="K8511" i="13" s="1"/>
  <c r="M8512" i="13" a="1"/>
  <c r="M8512" i="13" s="1"/>
  <c r="K8512" i="13" s="1"/>
  <c r="M8513" i="13" a="1"/>
  <c r="M8513" i="13" s="1"/>
  <c r="K8513" i="13" s="1"/>
  <c r="M8514" i="13" a="1"/>
  <c r="M8514" i="13" s="1"/>
  <c r="K8514" i="13" s="1"/>
  <c r="M8515" i="13" a="1"/>
  <c r="M8515" i="13" s="1"/>
  <c r="K8515" i="13" s="1"/>
  <c r="M8516" i="13" a="1"/>
  <c r="M8516" i="13" s="1"/>
  <c r="K8516" i="13" s="1"/>
  <c r="M8517" i="13" a="1"/>
  <c r="M8517" i="13" s="1"/>
  <c r="K8517" i="13" s="1"/>
  <c r="M8518" i="13" a="1"/>
  <c r="M8518" i="13" s="1"/>
  <c r="K8518" i="13" s="1"/>
  <c r="M8519" i="13" a="1"/>
  <c r="M8519" i="13" s="1"/>
  <c r="K8519" i="13" s="1"/>
  <c r="M8520" i="13" a="1"/>
  <c r="M8520" i="13" s="1"/>
  <c r="K8520" i="13" s="1"/>
  <c r="M8521" i="13" a="1"/>
  <c r="M8521" i="13" s="1"/>
  <c r="K8521" i="13" s="1"/>
  <c r="M8522" i="13" a="1"/>
  <c r="M8522" i="13" s="1"/>
  <c r="K8522" i="13" s="1"/>
  <c r="M8523" i="13" a="1"/>
  <c r="M8523" i="13" s="1"/>
  <c r="K8523" i="13" s="1"/>
  <c r="M8524" i="13" a="1"/>
  <c r="M8524" i="13" s="1"/>
  <c r="K8524" i="13" s="1"/>
  <c r="M8525" i="13" a="1"/>
  <c r="M8525" i="13" s="1"/>
  <c r="K8525" i="13" s="1"/>
  <c r="M8526" i="13" a="1"/>
  <c r="M8526" i="13" s="1"/>
  <c r="K8526" i="13" s="1"/>
  <c r="M8527" i="13" a="1"/>
  <c r="M8527" i="13" s="1"/>
  <c r="K8527" i="13" s="1"/>
  <c r="M8528" i="13" a="1"/>
  <c r="M8528" i="13" s="1"/>
  <c r="K8528" i="13" s="1"/>
  <c r="M8529" i="13" a="1"/>
  <c r="M8529" i="13" s="1"/>
  <c r="K8529" i="13" s="1"/>
  <c r="M8530" i="13" a="1"/>
  <c r="M8530" i="13" s="1"/>
  <c r="K8530" i="13" s="1"/>
  <c r="M8531" i="13" a="1"/>
  <c r="M8531" i="13" s="1"/>
  <c r="K8531" i="13" s="1"/>
  <c r="M8532" i="13" a="1"/>
  <c r="M8532" i="13" s="1"/>
  <c r="K8532" i="13" s="1"/>
  <c r="M8533" i="13" a="1"/>
  <c r="M8533" i="13" s="1"/>
  <c r="K8533" i="13" s="1"/>
  <c r="M8534" i="13" a="1"/>
  <c r="M8534" i="13" s="1"/>
  <c r="K8534" i="13" s="1"/>
  <c r="M8535" i="13" a="1"/>
  <c r="M8535" i="13" s="1"/>
  <c r="K8535" i="13" s="1"/>
  <c r="M8536" i="13" a="1"/>
  <c r="M8536" i="13" s="1"/>
  <c r="K8536" i="13" s="1"/>
  <c r="M8537" i="13" a="1"/>
  <c r="M8537" i="13" s="1"/>
  <c r="K8537" i="13" s="1"/>
  <c r="M8538" i="13" a="1"/>
  <c r="M8538" i="13" s="1"/>
  <c r="K8538" i="13" s="1"/>
  <c r="M8539" i="13" a="1"/>
  <c r="M8539" i="13" s="1"/>
  <c r="K8539" i="13" s="1"/>
  <c r="M8540" i="13" a="1"/>
  <c r="M8540" i="13" s="1"/>
  <c r="K8540" i="13" s="1"/>
  <c r="M8541" i="13" a="1"/>
  <c r="M8541" i="13" s="1"/>
  <c r="K8541" i="13" s="1"/>
  <c r="M8542" i="13" a="1"/>
  <c r="M8542" i="13" s="1"/>
  <c r="K8542" i="13" s="1"/>
  <c r="M8543" i="13" a="1"/>
  <c r="M8543" i="13" s="1"/>
  <c r="K8543" i="13" s="1"/>
  <c r="M8544" i="13" a="1"/>
  <c r="M8544" i="13" s="1"/>
  <c r="K8544" i="13" s="1"/>
  <c r="M8545" i="13" a="1"/>
  <c r="M8545" i="13" s="1"/>
  <c r="K8545" i="13" s="1"/>
  <c r="M8546" i="13" a="1"/>
  <c r="M8546" i="13" s="1"/>
  <c r="K8546" i="13" s="1"/>
  <c r="M8547" i="13" a="1"/>
  <c r="M8547" i="13" s="1"/>
  <c r="K8547" i="13" s="1"/>
  <c r="M8548" i="13" a="1"/>
  <c r="M8548" i="13" s="1"/>
  <c r="K8548" i="13" s="1"/>
  <c r="M8549" i="13" a="1"/>
  <c r="M8549" i="13" s="1"/>
  <c r="K8549" i="13" s="1"/>
  <c r="M8550" i="13" a="1"/>
  <c r="M8550" i="13" s="1"/>
  <c r="K8550" i="13" s="1"/>
  <c r="M8551" i="13" a="1"/>
  <c r="M8551" i="13" s="1"/>
  <c r="K8551" i="13" s="1"/>
  <c r="M8552" i="13" a="1"/>
  <c r="M8552" i="13" s="1"/>
  <c r="K8552" i="13" s="1"/>
  <c r="M8553" i="13" a="1"/>
  <c r="M8553" i="13" s="1"/>
  <c r="K8553" i="13" s="1"/>
  <c r="M8554" i="13" a="1"/>
  <c r="M8554" i="13" s="1"/>
  <c r="K8554" i="13" s="1"/>
  <c r="M8555" i="13" a="1"/>
  <c r="M8555" i="13" s="1"/>
  <c r="K8555" i="13" s="1"/>
  <c r="M8556" i="13" a="1"/>
  <c r="M8556" i="13" s="1"/>
  <c r="K8556" i="13" s="1"/>
  <c r="M8557" i="13" a="1"/>
  <c r="M8557" i="13" s="1"/>
  <c r="K8557" i="13" s="1"/>
  <c r="M8558" i="13" a="1"/>
  <c r="M8558" i="13" s="1"/>
  <c r="K8558" i="13" s="1"/>
  <c r="M8559" i="13" a="1"/>
  <c r="M8559" i="13" s="1"/>
  <c r="K8559" i="13" s="1"/>
  <c r="M8560" i="13" a="1"/>
  <c r="M8560" i="13" s="1"/>
  <c r="K8560" i="13" s="1"/>
  <c r="M8561" i="13" a="1"/>
  <c r="M8561" i="13" s="1"/>
  <c r="K8561" i="13" s="1"/>
  <c r="M8562" i="13" a="1"/>
  <c r="M8562" i="13" s="1"/>
  <c r="K8562" i="13" s="1"/>
  <c r="M8563" i="13" a="1"/>
  <c r="M8563" i="13" s="1"/>
  <c r="K8563" i="13" s="1"/>
  <c r="M8564" i="13" a="1"/>
  <c r="M8564" i="13" s="1"/>
  <c r="K8564" i="13" s="1"/>
  <c r="M8565" i="13" a="1"/>
  <c r="M8565" i="13" s="1"/>
  <c r="K8565" i="13" s="1"/>
  <c r="M8566" i="13" a="1"/>
  <c r="M8566" i="13" s="1"/>
  <c r="K8566" i="13" s="1"/>
  <c r="M8567" i="13" a="1"/>
  <c r="M8567" i="13" s="1"/>
  <c r="K8567" i="13" s="1"/>
  <c r="M8568" i="13" a="1"/>
  <c r="M8568" i="13" s="1"/>
  <c r="K8568" i="13" s="1"/>
  <c r="M8569" i="13" a="1"/>
  <c r="M8569" i="13" s="1"/>
  <c r="K8569" i="13" s="1"/>
  <c r="M8570" i="13" a="1"/>
  <c r="M8570" i="13" s="1"/>
  <c r="K8570" i="13" s="1"/>
  <c r="M8571" i="13" a="1"/>
  <c r="M8571" i="13" s="1"/>
  <c r="K8571" i="13" s="1"/>
  <c r="M8572" i="13" a="1"/>
  <c r="M8572" i="13" s="1"/>
  <c r="K8572" i="13" s="1"/>
  <c r="M8573" i="13" a="1"/>
  <c r="M8573" i="13" s="1"/>
  <c r="K8573" i="13" s="1"/>
  <c r="M8574" i="13" a="1"/>
  <c r="M8574" i="13" s="1"/>
  <c r="K8574" i="13" s="1"/>
  <c r="M8575" i="13" a="1"/>
  <c r="M8575" i="13" s="1"/>
  <c r="K8575" i="13" s="1"/>
  <c r="M8576" i="13" a="1"/>
  <c r="M8576" i="13" s="1"/>
  <c r="K8576" i="13" s="1"/>
  <c r="M8577" i="13" a="1"/>
  <c r="M8577" i="13" s="1"/>
  <c r="K8577" i="13" s="1"/>
  <c r="M8578" i="13" a="1"/>
  <c r="M8578" i="13" s="1"/>
  <c r="K8578" i="13" s="1"/>
  <c r="M8579" i="13" a="1"/>
  <c r="M8579" i="13" s="1"/>
  <c r="K8579" i="13" s="1"/>
  <c r="M8580" i="13" a="1"/>
  <c r="M8580" i="13" s="1"/>
  <c r="K8580" i="13" s="1"/>
  <c r="M8581" i="13" a="1"/>
  <c r="M8581" i="13" s="1"/>
  <c r="K8581" i="13" s="1"/>
  <c r="M8582" i="13" a="1"/>
  <c r="M8582" i="13" s="1"/>
  <c r="K8582" i="13" s="1"/>
  <c r="M8583" i="13" a="1"/>
  <c r="M8583" i="13" s="1"/>
  <c r="K8583" i="13" s="1"/>
  <c r="M8584" i="13" a="1"/>
  <c r="M8584" i="13" s="1"/>
  <c r="K8584" i="13" s="1"/>
  <c r="M8585" i="13" a="1"/>
  <c r="M8585" i="13" s="1"/>
  <c r="K8585" i="13" s="1"/>
  <c r="M8586" i="13" a="1"/>
  <c r="M8586" i="13" s="1"/>
  <c r="K8586" i="13" s="1"/>
  <c r="M8587" i="13" a="1"/>
  <c r="M8587" i="13" s="1"/>
  <c r="K8587" i="13" s="1"/>
  <c r="M8588" i="13" a="1"/>
  <c r="M8588" i="13" s="1"/>
  <c r="K8588" i="13" s="1"/>
  <c r="M8589" i="13" a="1"/>
  <c r="M8589" i="13" s="1"/>
  <c r="K8589" i="13" s="1"/>
  <c r="M8590" i="13" a="1"/>
  <c r="M8590" i="13" s="1"/>
  <c r="K8590" i="13" s="1"/>
  <c r="M8591" i="13" a="1"/>
  <c r="M8591" i="13" s="1"/>
  <c r="K8591" i="13" s="1"/>
  <c r="M8592" i="13" a="1"/>
  <c r="M8592" i="13" s="1"/>
  <c r="K8592" i="13" s="1"/>
  <c r="M8593" i="13" a="1"/>
  <c r="M8593" i="13" s="1"/>
  <c r="K8593" i="13" s="1"/>
  <c r="M8594" i="13" a="1"/>
  <c r="M8594" i="13" s="1"/>
  <c r="K8594" i="13" s="1"/>
  <c r="M8595" i="13" a="1"/>
  <c r="M8595" i="13" s="1"/>
  <c r="K8595" i="13" s="1"/>
  <c r="M8596" i="13" a="1"/>
  <c r="M8596" i="13" s="1"/>
  <c r="K8596" i="13" s="1"/>
  <c r="M8597" i="13" a="1"/>
  <c r="M8597" i="13" s="1"/>
  <c r="K8597" i="13" s="1"/>
  <c r="M8598" i="13" a="1"/>
  <c r="M8598" i="13" s="1"/>
  <c r="K8598" i="13" s="1"/>
  <c r="M8599" i="13" a="1"/>
  <c r="M8599" i="13" s="1"/>
  <c r="K8599" i="13" s="1"/>
  <c r="M8600" i="13" a="1"/>
  <c r="M8600" i="13" s="1"/>
  <c r="K8600" i="13" s="1"/>
  <c r="M8601" i="13" a="1"/>
  <c r="M8601" i="13" s="1"/>
  <c r="K8601" i="13" s="1"/>
  <c r="M8602" i="13" a="1"/>
  <c r="M8602" i="13" s="1"/>
  <c r="K8602" i="13" s="1"/>
  <c r="M8603" i="13" a="1"/>
  <c r="M8603" i="13" s="1"/>
  <c r="K8603" i="13" s="1"/>
  <c r="M8604" i="13" a="1"/>
  <c r="M8604" i="13" s="1"/>
  <c r="K8604" i="13" s="1"/>
  <c r="M8605" i="13" a="1"/>
  <c r="M8605" i="13" s="1"/>
  <c r="K8605" i="13" s="1"/>
  <c r="M8606" i="13" a="1"/>
  <c r="M8606" i="13" s="1"/>
  <c r="K8606" i="13" s="1"/>
  <c r="M8607" i="13" a="1"/>
  <c r="M8607" i="13" s="1"/>
  <c r="K8607" i="13" s="1"/>
  <c r="M8608" i="13" a="1"/>
  <c r="M8608" i="13" s="1"/>
  <c r="K8608" i="13" s="1"/>
  <c r="M8609" i="13" a="1"/>
  <c r="M8609" i="13" s="1"/>
  <c r="K8609" i="13" s="1"/>
  <c r="M8610" i="13" a="1"/>
  <c r="M8610" i="13" s="1"/>
  <c r="K8610" i="13" s="1"/>
  <c r="M8611" i="13" a="1"/>
  <c r="M8611" i="13" s="1"/>
  <c r="K8611" i="13" s="1"/>
  <c r="M8612" i="13" a="1"/>
  <c r="M8612" i="13" s="1"/>
  <c r="K8612" i="13" s="1"/>
  <c r="M8613" i="13" a="1"/>
  <c r="M8613" i="13" s="1"/>
  <c r="K8613" i="13" s="1"/>
  <c r="M8614" i="13" a="1"/>
  <c r="M8614" i="13" s="1"/>
  <c r="K8614" i="13" s="1"/>
  <c r="M8615" i="13" a="1"/>
  <c r="M8615" i="13" s="1"/>
  <c r="K8615" i="13" s="1"/>
  <c r="M8616" i="13" a="1"/>
  <c r="M8616" i="13" s="1"/>
  <c r="K8616" i="13" s="1"/>
  <c r="M8617" i="13" a="1"/>
  <c r="M8617" i="13" s="1"/>
  <c r="K8617" i="13" s="1"/>
  <c r="M8618" i="13" a="1"/>
  <c r="M8618" i="13" s="1"/>
  <c r="K8618" i="13" s="1"/>
  <c r="M8619" i="13" a="1"/>
  <c r="M8619" i="13" s="1"/>
  <c r="K8619" i="13" s="1"/>
  <c r="M8620" i="13" a="1"/>
  <c r="M8620" i="13" s="1"/>
  <c r="K8620" i="13" s="1"/>
  <c r="M8621" i="13" a="1"/>
  <c r="M8621" i="13" s="1"/>
  <c r="K8621" i="13" s="1"/>
  <c r="M8622" i="13" a="1"/>
  <c r="M8622" i="13" s="1"/>
  <c r="K8622" i="13" s="1"/>
  <c r="M8623" i="13" a="1"/>
  <c r="M8623" i="13" s="1"/>
  <c r="K8623" i="13" s="1"/>
  <c r="M8624" i="13" a="1"/>
  <c r="M8624" i="13" s="1"/>
  <c r="K8624" i="13" s="1"/>
  <c r="M8625" i="13" a="1"/>
  <c r="M8625" i="13" s="1"/>
  <c r="K8625" i="13" s="1"/>
  <c r="M8626" i="13" a="1"/>
  <c r="M8626" i="13" s="1"/>
  <c r="K8626" i="13" s="1"/>
  <c r="M8627" i="13" a="1"/>
  <c r="M8627" i="13" s="1"/>
  <c r="K8627" i="13" s="1"/>
  <c r="M8628" i="13" a="1"/>
  <c r="M8628" i="13" s="1"/>
  <c r="K8628" i="13" s="1"/>
  <c r="M8629" i="13" a="1"/>
  <c r="M8629" i="13" s="1"/>
  <c r="K8629" i="13" s="1"/>
  <c r="M8630" i="13" a="1"/>
  <c r="M8630" i="13" s="1"/>
  <c r="K8630" i="13" s="1"/>
  <c r="M8631" i="13" a="1"/>
  <c r="M8631" i="13" s="1"/>
  <c r="K8631" i="13" s="1"/>
  <c r="M8632" i="13" a="1"/>
  <c r="M8632" i="13" s="1"/>
  <c r="K8632" i="13" s="1"/>
  <c r="M8633" i="13" a="1"/>
  <c r="M8633" i="13" s="1"/>
  <c r="K8633" i="13" s="1"/>
  <c r="M8634" i="13" a="1"/>
  <c r="M8634" i="13" s="1"/>
  <c r="K8634" i="13" s="1"/>
  <c r="M8635" i="13" a="1"/>
  <c r="M8635" i="13" s="1"/>
  <c r="K8635" i="13" s="1"/>
  <c r="M8636" i="13" a="1"/>
  <c r="M8636" i="13" s="1"/>
  <c r="K8636" i="13" s="1"/>
  <c r="M8637" i="13" a="1"/>
  <c r="M8637" i="13" s="1"/>
  <c r="K8637" i="13" s="1"/>
  <c r="M8638" i="13" a="1"/>
  <c r="M8638" i="13" s="1"/>
  <c r="K8638" i="13" s="1"/>
  <c r="M8639" i="13" a="1"/>
  <c r="M8639" i="13" s="1"/>
  <c r="K8639" i="13" s="1"/>
  <c r="M8640" i="13" a="1"/>
  <c r="M8640" i="13" s="1"/>
  <c r="K8640" i="13" s="1"/>
  <c r="M8641" i="13" a="1"/>
  <c r="M8641" i="13" s="1"/>
  <c r="K8641" i="13" s="1"/>
  <c r="M8642" i="13" a="1"/>
  <c r="M8642" i="13" s="1"/>
  <c r="K8642" i="13" s="1"/>
  <c r="M8643" i="13" a="1"/>
  <c r="M8643" i="13" s="1"/>
  <c r="K8643" i="13" s="1"/>
  <c r="M8644" i="13" a="1"/>
  <c r="M8644" i="13" s="1"/>
  <c r="K8644" i="13" s="1"/>
  <c r="M8645" i="13" a="1"/>
  <c r="M8645" i="13" s="1"/>
  <c r="K8645" i="13" s="1"/>
  <c r="M8646" i="13" a="1"/>
  <c r="M8646" i="13" s="1"/>
  <c r="K8646" i="13" s="1"/>
  <c r="M8647" i="13" a="1"/>
  <c r="M8647" i="13" s="1"/>
  <c r="K8647" i="13" s="1"/>
  <c r="M8648" i="13" a="1"/>
  <c r="M8648" i="13" s="1"/>
  <c r="K8648" i="13" s="1"/>
  <c r="M8649" i="13" a="1"/>
  <c r="M8649" i="13" s="1"/>
  <c r="K8649" i="13" s="1"/>
  <c r="M8650" i="13" a="1"/>
  <c r="M8650" i="13" s="1"/>
  <c r="K8650" i="13" s="1"/>
  <c r="M8651" i="13" a="1"/>
  <c r="M8651" i="13" s="1"/>
  <c r="K8651" i="13" s="1"/>
  <c r="M8652" i="13" a="1"/>
  <c r="M8652" i="13" s="1"/>
  <c r="K8652" i="13" s="1"/>
  <c r="M8653" i="13" a="1"/>
  <c r="M8653" i="13" s="1"/>
  <c r="K8653" i="13" s="1"/>
  <c r="M8654" i="13" a="1"/>
  <c r="M8654" i="13" s="1"/>
  <c r="K8654" i="13" s="1"/>
  <c r="M8655" i="13" a="1"/>
  <c r="M8655" i="13" s="1"/>
  <c r="K8655" i="13" s="1"/>
  <c r="M8656" i="13" a="1"/>
  <c r="M8656" i="13" s="1"/>
  <c r="K8656" i="13" s="1"/>
  <c r="M8657" i="13" a="1"/>
  <c r="M8657" i="13" s="1"/>
  <c r="K8657" i="13" s="1"/>
  <c r="M8658" i="13" a="1"/>
  <c r="M8658" i="13" s="1"/>
  <c r="K8658" i="13" s="1"/>
  <c r="M8659" i="13" a="1"/>
  <c r="M8659" i="13" s="1"/>
  <c r="K8659" i="13" s="1"/>
  <c r="M8660" i="13" a="1"/>
  <c r="M8660" i="13" s="1"/>
  <c r="K8660" i="13" s="1"/>
  <c r="M8661" i="13" a="1"/>
  <c r="M8661" i="13" s="1"/>
  <c r="K8661" i="13" s="1"/>
  <c r="M8662" i="13" a="1"/>
  <c r="M8662" i="13" s="1"/>
  <c r="K8662" i="13" s="1"/>
  <c r="M8663" i="13" a="1"/>
  <c r="M8663" i="13" s="1"/>
  <c r="K8663" i="13" s="1"/>
  <c r="M8664" i="13" a="1"/>
  <c r="M8664" i="13" s="1"/>
  <c r="K8664" i="13" s="1"/>
  <c r="M8665" i="13" a="1"/>
  <c r="M8665" i="13" s="1"/>
  <c r="K8665" i="13" s="1"/>
  <c r="M8666" i="13" a="1"/>
  <c r="M8666" i="13" s="1"/>
  <c r="K8666" i="13" s="1"/>
  <c r="M8667" i="13" a="1"/>
  <c r="M8667" i="13" s="1"/>
  <c r="K8667" i="13" s="1"/>
  <c r="M8668" i="13" a="1"/>
  <c r="M8668" i="13" s="1"/>
  <c r="K8668" i="13" s="1"/>
  <c r="M8669" i="13" a="1"/>
  <c r="M8669" i="13" s="1"/>
  <c r="K8669" i="13" s="1"/>
  <c r="M8670" i="13" a="1"/>
  <c r="M8670" i="13" s="1"/>
  <c r="K8670" i="13" s="1"/>
  <c r="M8671" i="13" a="1"/>
  <c r="M8671" i="13" s="1"/>
  <c r="K8671" i="13" s="1"/>
  <c r="M8672" i="13" a="1"/>
  <c r="M8672" i="13" s="1"/>
  <c r="K8672" i="13" s="1"/>
  <c r="M8673" i="13" a="1"/>
  <c r="M8673" i="13" s="1"/>
  <c r="K8673" i="13" s="1"/>
  <c r="M8674" i="13" a="1"/>
  <c r="M8674" i="13" s="1"/>
  <c r="K8674" i="13" s="1"/>
  <c r="M8675" i="13" a="1"/>
  <c r="M8675" i="13" s="1"/>
  <c r="K8675" i="13" s="1"/>
  <c r="M8676" i="13" a="1"/>
  <c r="M8676" i="13" s="1"/>
  <c r="K8676" i="13" s="1"/>
  <c r="M8677" i="13" a="1"/>
  <c r="M8677" i="13" s="1"/>
  <c r="K8677" i="13" s="1"/>
  <c r="M8678" i="13" a="1"/>
  <c r="M8678" i="13" s="1"/>
  <c r="K8678" i="13" s="1"/>
  <c r="M8679" i="13" a="1"/>
  <c r="M8679" i="13" s="1"/>
  <c r="K8679" i="13" s="1"/>
  <c r="M8680" i="13" a="1"/>
  <c r="M8680" i="13" s="1"/>
  <c r="K8680" i="13" s="1"/>
  <c r="M8681" i="13" a="1"/>
  <c r="M8681" i="13" s="1"/>
  <c r="K8681" i="13" s="1"/>
  <c r="M8682" i="13" a="1"/>
  <c r="M8682" i="13" s="1"/>
  <c r="K8682" i="13" s="1"/>
  <c r="M8683" i="13" a="1"/>
  <c r="M8683" i="13" s="1"/>
  <c r="K8683" i="13" s="1"/>
  <c r="M8684" i="13" a="1"/>
  <c r="M8684" i="13" s="1"/>
  <c r="K8684" i="13" s="1"/>
  <c r="M8685" i="13" a="1"/>
  <c r="M8685" i="13" s="1"/>
  <c r="K8685" i="13" s="1"/>
  <c r="M8686" i="13" a="1"/>
  <c r="M8686" i="13" s="1"/>
  <c r="K8686" i="13" s="1"/>
  <c r="M8687" i="13" a="1"/>
  <c r="M8687" i="13" s="1"/>
  <c r="K8687" i="13" s="1"/>
  <c r="M8688" i="13" a="1"/>
  <c r="M8688" i="13" s="1"/>
  <c r="K8688" i="13" s="1"/>
  <c r="M8689" i="13" a="1"/>
  <c r="M8689" i="13" s="1"/>
  <c r="K8689" i="13" s="1"/>
  <c r="M8690" i="13" a="1"/>
  <c r="M8690" i="13" s="1"/>
  <c r="K8690" i="13" s="1"/>
  <c r="M8691" i="13" a="1"/>
  <c r="M8691" i="13" s="1"/>
  <c r="K8691" i="13" s="1"/>
  <c r="M8692" i="13" a="1"/>
  <c r="M8692" i="13" s="1"/>
  <c r="K8692" i="13" s="1"/>
  <c r="M8693" i="13" a="1"/>
  <c r="M8693" i="13" s="1"/>
  <c r="K8693" i="13" s="1"/>
  <c r="M8694" i="13" a="1"/>
  <c r="M8694" i="13" s="1"/>
  <c r="K8694" i="13" s="1"/>
  <c r="M8695" i="13" a="1"/>
  <c r="M8695" i="13" s="1"/>
  <c r="K8695" i="13" s="1"/>
  <c r="M8696" i="13" a="1"/>
  <c r="M8696" i="13" s="1"/>
  <c r="K8696" i="13" s="1"/>
  <c r="M8697" i="13" a="1"/>
  <c r="M8697" i="13" s="1"/>
  <c r="K8697" i="13" s="1"/>
  <c r="M8698" i="13" a="1"/>
  <c r="M8698" i="13" s="1"/>
  <c r="K8698" i="13" s="1"/>
  <c r="M8699" i="13" a="1"/>
  <c r="M8699" i="13" s="1"/>
  <c r="K8699" i="13" s="1"/>
  <c r="M8700" i="13" a="1"/>
  <c r="M8700" i="13" s="1"/>
  <c r="K8700" i="13" s="1"/>
  <c r="M8701" i="13" a="1"/>
  <c r="M8701" i="13" s="1"/>
  <c r="K8701" i="13" s="1"/>
  <c r="M8702" i="13" a="1"/>
  <c r="M8702" i="13" s="1"/>
  <c r="K8702" i="13" s="1"/>
  <c r="M8703" i="13" a="1"/>
  <c r="M8703" i="13" s="1"/>
  <c r="K8703" i="13" s="1"/>
  <c r="M8704" i="13" a="1"/>
  <c r="M8704" i="13" s="1"/>
  <c r="K8704" i="13" s="1"/>
  <c r="M8705" i="13" a="1"/>
  <c r="M8705" i="13" s="1"/>
  <c r="K8705" i="13" s="1"/>
  <c r="M8706" i="13" a="1"/>
  <c r="M8706" i="13" s="1"/>
  <c r="K8706" i="13" s="1"/>
  <c r="M8707" i="13" a="1"/>
  <c r="M8707" i="13" s="1"/>
  <c r="K8707" i="13" s="1"/>
  <c r="M8708" i="13" a="1"/>
  <c r="M8708" i="13" s="1"/>
  <c r="K8708" i="13" s="1"/>
  <c r="M8709" i="13" a="1"/>
  <c r="M8709" i="13" s="1"/>
  <c r="K8709" i="13" s="1"/>
  <c r="M8710" i="13" a="1"/>
  <c r="M8710" i="13" s="1"/>
  <c r="K8710" i="13" s="1"/>
  <c r="M8711" i="13" a="1"/>
  <c r="M8711" i="13" s="1"/>
  <c r="K8711" i="13" s="1"/>
  <c r="M8712" i="13" a="1"/>
  <c r="M8712" i="13" s="1"/>
  <c r="K8712" i="13" s="1"/>
  <c r="M8713" i="13" a="1"/>
  <c r="M8713" i="13" s="1"/>
  <c r="K8713" i="13" s="1"/>
  <c r="M8714" i="13" a="1"/>
  <c r="M8714" i="13" s="1"/>
  <c r="K8714" i="13" s="1"/>
  <c r="M8715" i="13" a="1"/>
  <c r="M8715" i="13" s="1"/>
  <c r="K8715" i="13" s="1"/>
  <c r="M8716" i="13" a="1"/>
  <c r="M8716" i="13" s="1"/>
  <c r="K8716" i="13" s="1"/>
  <c r="M8717" i="13" a="1"/>
  <c r="M8717" i="13" s="1"/>
  <c r="K8717" i="13" s="1"/>
  <c r="M8718" i="13" a="1"/>
  <c r="M8718" i="13" s="1"/>
  <c r="K8718" i="13" s="1"/>
  <c r="M8719" i="13" a="1"/>
  <c r="M8719" i="13" s="1"/>
  <c r="K8719" i="13" s="1"/>
  <c r="M8720" i="13" a="1"/>
  <c r="M8720" i="13" s="1"/>
  <c r="K8720" i="13" s="1"/>
  <c r="M8721" i="13" a="1"/>
  <c r="M8721" i="13" s="1"/>
  <c r="K8721" i="13" s="1"/>
  <c r="M8722" i="13" a="1"/>
  <c r="M8722" i="13" s="1"/>
  <c r="K8722" i="13" s="1"/>
  <c r="M8723" i="13" a="1"/>
  <c r="M8723" i="13" s="1"/>
  <c r="K8723" i="13" s="1"/>
  <c r="M8724" i="13" a="1"/>
  <c r="M8724" i="13" s="1"/>
  <c r="K8724" i="13" s="1"/>
  <c r="M8725" i="13" a="1"/>
  <c r="M8725" i="13" s="1"/>
  <c r="K8725" i="13" s="1"/>
  <c r="M8726" i="13" a="1"/>
  <c r="M8726" i="13" s="1"/>
  <c r="K8726" i="13" s="1"/>
  <c r="M8727" i="13" a="1"/>
  <c r="M8727" i="13" s="1"/>
  <c r="K8727" i="13" s="1"/>
  <c r="M8728" i="13" a="1"/>
  <c r="M8728" i="13" s="1"/>
  <c r="K8728" i="13" s="1"/>
  <c r="M8729" i="13" a="1"/>
  <c r="M8729" i="13" s="1"/>
  <c r="K8729" i="13" s="1"/>
  <c r="M8730" i="13" a="1"/>
  <c r="M8730" i="13" s="1"/>
  <c r="K8730" i="13" s="1"/>
  <c r="M8731" i="13" a="1"/>
  <c r="M8731" i="13" s="1"/>
  <c r="K8731" i="13" s="1"/>
  <c r="M8732" i="13" a="1"/>
  <c r="M8732" i="13" s="1"/>
  <c r="K8732" i="13" s="1"/>
  <c r="M8733" i="13" a="1"/>
  <c r="M8733" i="13" s="1"/>
  <c r="K8733" i="13" s="1"/>
  <c r="M8734" i="13" a="1"/>
  <c r="M8734" i="13" s="1"/>
  <c r="K8734" i="13" s="1"/>
  <c r="M8735" i="13" a="1"/>
  <c r="M8735" i="13" s="1"/>
  <c r="K8735" i="13" s="1"/>
  <c r="M8736" i="13" a="1"/>
  <c r="M8736" i="13" s="1"/>
  <c r="K8736" i="13" s="1"/>
  <c r="M8737" i="13" a="1"/>
  <c r="M8737" i="13" s="1"/>
  <c r="K8737" i="13" s="1"/>
  <c r="M8738" i="13" a="1"/>
  <c r="M8738" i="13" s="1"/>
  <c r="K8738" i="13" s="1"/>
  <c r="M8739" i="13" a="1"/>
  <c r="M8739" i="13" s="1"/>
  <c r="K8739" i="13" s="1"/>
  <c r="M8740" i="13" a="1"/>
  <c r="M8740" i="13" s="1"/>
  <c r="K8740" i="13" s="1"/>
  <c r="M8741" i="13" a="1"/>
  <c r="M8741" i="13" s="1"/>
  <c r="K8741" i="13" s="1"/>
  <c r="M8742" i="13" a="1"/>
  <c r="M8742" i="13" s="1"/>
  <c r="K8742" i="13" s="1"/>
  <c r="M8743" i="13" a="1"/>
  <c r="M8743" i="13" s="1"/>
  <c r="K8743" i="13" s="1"/>
  <c r="M8744" i="13" a="1"/>
  <c r="M8744" i="13" s="1"/>
  <c r="K8744" i="13" s="1"/>
  <c r="M8745" i="13" a="1"/>
  <c r="M8745" i="13" s="1"/>
  <c r="K8745" i="13" s="1"/>
  <c r="M8746" i="13" a="1"/>
  <c r="M8746" i="13" s="1"/>
  <c r="K8746" i="13" s="1"/>
  <c r="M8747" i="13" a="1"/>
  <c r="M8747" i="13" s="1"/>
  <c r="K8747" i="13" s="1"/>
  <c r="M8748" i="13" a="1"/>
  <c r="M8748" i="13" s="1"/>
  <c r="K8748" i="13" s="1"/>
  <c r="M8749" i="13" a="1"/>
  <c r="M8749" i="13" s="1"/>
  <c r="K8749" i="13" s="1"/>
  <c r="M8750" i="13" a="1"/>
  <c r="M8750" i="13" s="1"/>
  <c r="K8750" i="13" s="1"/>
  <c r="M8751" i="13" a="1"/>
  <c r="M8751" i="13" s="1"/>
  <c r="K8751" i="13" s="1"/>
  <c r="M8752" i="13" a="1"/>
  <c r="M8752" i="13" s="1"/>
  <c r="K8752" i="13" s="1"/>
  <c r="M8753" i="13" a="1"/>
  <c r="M8753" i="13" s="1"/>
  <c r="K8753" i="13" s="1"/>
  <c r="M8754" i="13" a="1"/>
  <c r="M8754" i="13" s="1"/>
  <c r="K8754" i="13" s="1"/>
  <c r="M8755" i="13" a="1"/>
  <c r="M8755" i="13" s="1"/>
  <c r="K8755" i="13" s="1"/>
  <c r="M8756" i="13" a="1"/>
  <c r="M8756" i="13" s="1"/>
  <c r="K8756" i="13" s="1"/>
  <c r="M8757" i="13" a="1"/>
  <c r="M8757" i="13" s="1"/>
  <c r="K8757" i="13" s="1"/>
  <c r="M8758" i="13" a="1"/>
  <c r="M8758" i="13" s="1"/>
  <c r="K8758" i="13" s="1"/>
  <c r="M8759" i="13" a="1"/>
  <c r="M8759" i="13" s="1"/>
  <c r="K8759" i="13" s="1"/>
  <c r="M8760" i="13" a="1"/>
  <c r="M8760" i="13" s="1"/>
  <c r="K8760" i="13" s="1"/>
  <c r="M8761" i="13" a="1"/>
  <c r="M8761" i="13" s="1"/>
  <c r="K8761" i="13" s="1"/>
  <c r="M8762" i="13" a="1"/>
  <c r="M8762" i="13" s="1"/>
  <c r="K8762" i="13" s="1"/>
  <c r="M8763" i="13" a="1"/>
  <c r="M8763" i="13" s="1"/>
  <c r="K8763" i="13" s="1"/>
  <c r="M8764" i="13" a="1"/>
  <c r="M8764" i="13" s="1"/>
  <c r="K8764" i="13" s="1"/>
  <c r="M8765" i="13" a="1"/>
  <c r="M8765" i="13" s="1"/>
  <c r="K8765" i="13" s="1"/>
  <c r="M8766" i="13" a="1"/>
  <c r="M8766" i="13" s="1"/>
  <c r="K8766" i="13" s="1"/>
  <c r="M8767" i="13" a="1"/>
  <c r="M8767" i="13" s="1"/>
  <c r="K8767" i="13" s="1"/>
  <c r="M8768" i="13" a="1"/>
  <c r="M8768" i="13" s="1"/>
  <c r="K8768" i="13" s="1"/>
  <c r="M8769" i="13" a="1"/>
  <c r="M8769" i="13" s="1"/>
  <c r="K8769" i="13" s="1"/>
  <c r="M8770" i="13" a="1"/>
  <c r="M8770" i="13" s="1"/>
  <c r="K8770" i="13" s="1"/>
  <c r="M8771" i="13" a="1"/>
  <c r="M8771" i="13" s="1"/>
  <c r="K8771" i="13" s="1"/>
  <c r="M8772" i="13" a="1"/>
  <c r="M8772" i="13" s="1"/>
  <c r="K8772" i="13" s="1"/>
  <c r="M8773" i="13" a="1"/>
  <c r="M8773" i="13" s="1"/>
  <c r="K8773" i="13" s="1"/>
  <c r="M8774" i="13" a="1"/>
  <c r="M8774" i="13" s="1"/>
  <c r="K8774" i="13" s="1"/>
  <c r="M8775" i="13" a="1"/>
  <c r="M8775" i="13" s="1"/>
  <c r="K8775" i="13" s="1"/>
  <c r="M8776" i="13" a="1"/>
  <c r="M8776" i="13" s="1"/>
  <c r="K8776" i="13" s="1"/>
  <c r="M8777" i="13" a="1"/>
  <c r="M8777" i="13" s="1"/>
  <c r="K8777" i="13" s="1"/>
  <c r="M8778" i="13" a="1"/>
  <c r="M8778" i="13" s="1"/>
  <c r="K8778" i="13" s="1"/>
  <c r="M8779" i="13" a="1"/>
  <c r="M8779" i="13" s="1"/>
  <c r="K8779" i="13" s="1"/>
  <c r="M8780" i="13" a="1"/>
  <c r="M8780" i="13" s="1"/>
  <c r="K8780" i="13" s="1"/>
  <c r="M8781" i="13" a="1"/>
  <c r="M8781" i="13" s="1"/>
  <c r="K8781" i="13" s="1"/>
  <c r="M8782" i="13" a="1"/>
  <c r="M8782" i="13" s="1"/>
  <c r="K8782" i="13" s="1"/>
  <c r="M8783" i="13" a="1"/>
  <c r="M8783" i="13" s="1"/>
  <c r="K8783" i="13" s="1"/>
  <c r="M8784" i="13" a="1"/>
  <c r="M8784" i="13" s="1"/>
  <c r="K8784" i="13" s="1"/>
  <c r="M8785" i="13" a="1"/>
  <c r="M8785" i="13" s="1"/>
  <c r="K8785" i="13" s="1"/>
  <c r="M8786" i="13" a="1"/>
  <c r="M8786" i="13" s="1"/>
  <c r="K8786" i="13" s="1"/>
  <c r="M8787" i="13" a="1"/>
  <c r="M8787" i="13" s="1"/>
  <c r="K8787" i="13" s="1"/>
  <c r="M8788" i="13" a="1"/>
  <c r="M8788" i="13" s="1"/>
  <c r="K8788" i="13" s="1"/>
  <c r="M8789" i="13" a="1"/>
  <c r="M8789" i="13" s="1"/>
  <c r="K8789" i="13" s="1"/>
  <c r="M8790" i="13" a="1"/>
  <c r="M8790" i="13" s="1"/>
  <c r="K8790" i="13" s="1"/>
  <c r="M8791" i="13" a="1"/>
  <c r="M8791" i="13" s="1"/>
  <c r="K8791" i="13" s="1"/>
  <c r="M8792" i="13" a="1"/>
  <c r="M8792" i="13" s="1"/>
  <c r="K8792" i="13" s="1"/>
  <c r="M8793" i="13" a="1"/>
  <c r="M8793" i="13" s="1"/>
  <c r="K8793" i="13" s="1"/>
  <c r="M8794" i="13" a="1"/>
  <c r="M8794" i="13" s="1"/>
  <c r="K8794" i="13" s="1"/>
  <c r="M8795" i="13" a="1"/>
  <c r="M8795" i="13" s="1"/>
  <c r="K8795" i="13" s="1"/>
  <c r="M8796" i="13" a="1"/>
  <c r="M8796" i="13" s="1"/>
  <c r="K8796" i="13" s="1"/>
  <c r="M8797" i="13" a="1"/>
  <c r="M8797" i="13" s="1"/>
  <c r="K8797" i="13" s="1"/>
  <c r="M8798" i="13" a="1"/>
  <c r="M8798" i="13" s="1"/>
  <c r="K8798" i="13" s="1"/>
  <c r="M8799" i="13" a="1"/>
  <c r="M8799" i="13" s="1"/>
  <c r="K8799" i="13" s="1"/>
  <c r="M8800" i="13" a="1"/>
  <c r="M8800" i="13" s="1"/>
  <c r="K8800" i="13" s="1"/>
  <c r="M8801" i="13" a="1"/>
  <c r="M8801" i="13" s="1"/>
  <c r="K8801" i="13" s="1"/>
  <c r="M8802" i="13" a="1"/>
  <c r="M8802" i="13" s="1"/>
  <c r="K8802" i="13" s="1"/>
  <c r="M8803" i="13" a="1"/>
  <c r="M8803" i="13" s="1"/>
  <c r="K8803" i="13" s="1"/>
  <c r="M8804" i="13" a="1"/>
  <c r="M8804" i="13"/>
  <c r="K8804" i="13" s="1"/>
  <c r="M8805" i="13" a="1"/>
  <c r="M8805" i="13" s="1"/>
  <c r="M8806" i="13" a="1"/>
  <c r="M8806" i="13" s="1"/>
  <c r="K8806" i="13" s="1"/>
  <c r="M8807" i="13" a="1"/>
  <c r="M8807" i="13" s="1"/>
  <c r="K8807" i="13" s="1"/>
  <c r="M8808" i="13" a="1"/>
  <c r="M8808" i="13"/>
  <c r="K8808" i="13" s="1"/>
  <c r="M8809" i="13" a="1"/>
  <c r="M8809" i="13" s="1"/>
  <c r="M8810" i="13" a="1"/>
  <c r="M8810" i="13" s="1"/>
  <c r="K8810" i="13" s="1"/>
  <c r="M8811" i="13" a="1"/>
  <c r="M8811" i="13" s="1"/>
  <c r="K8811" i="13" s="1"/>
  <c r="M8812" i="13" a="1"/>
  <c r="M8812" i="13"/>
  <c r="K8812" i="13" s="1"/>
  <c r="M8813" i="13" a="1"/>
  <c r="M8813" i="13" s="1"/>
  <c r="M8814" i="13" a="1"/>
  <c r="M8814" i="13" s="1"/>
  <c r="K8814" i="13" s="1"/>
  <c r="M8815" i="13" a="1"/>
  <c r="M8815" i="13" s="1"/>
  <c r="K8815" i="13" s="1"/>
  <c r="M8816" i="13" a="1"/>
  <c r="M8816" i="13"/>
  <c r="K8816" i="13" s="1"/>
  <c r="M8817" i="13" a="1"/>
  <c r="M8817" i="13" s="1"/>
  <c r="M8818" i="13" a="1"/>
  <c r="M8818" i="13" s="1"/>
  <c r="K8818" i="13" s="1"/>
  <c r="M8819" i="13" a="1"/>
  <c r="M8819" i="13" s="1"/>
  <c r="K8819" i="13" s="1"/>
  <c r="M8820" i="13" a="1"/>
  <c r="M8820" i="13"/>
  <c r="K8820" i="13" s="1"/>
  <c r="M8821" i="13" a="1"/>
  <c r="M8821" i="13" s="1"/>
  <c r="M8822" i="13" a="1"/>
  <c r="M8822" i="13" s="1"/>
  <c r="K8822" i="13" s="1"/>
  <c r="M8823" i="13" a="1"/>
  <c r="M8823" i="13" s="1"/>
  <c r="K8823" i="13" s="1"/>
  <c r="M8824" i="13" a="1"/>
  <c r="M8824" i="13"/>
  <c r="K8824" i="13" s="1"/>
  <c r="M8825" i="13" a="1"/>
  <c r="M8825" i="13" s="1"/>
  <c r="M8826" i="13" a="1"/>
  <c r="M8826" i="13" s="1"/>
  <c r="K8826" i="13" s="1"/>
  <c r="M8827" i="13" a="1"/>
  <c r="M8827" i="13" s="1"/>
  <c r="K8827" i="13" s="1"/>
  <c r="M8828" i="13" a="1"/>
  <c r="M8828" i="13"/>
  <c r="K8828" i="13" s="1"/>
  <c r="M8829" i="13" a="1"/>
  <c r="M8829" i="13" s="1"/>
  <c r="M8830" i="13" a="1"/>
  <c r="M8830" i="13" s="1"/>
  <c r="K8830" i="13" s="1"/>
  <c r="M8831" i="13" a="1"/>
  <c r="M8831" i="13" s="1"/>
  <c r="K8831" i="13" s="1"/>
  <c r="M8832" i="13" a="1"/>
  <c r="M8832" i="13"/>
  <c r="M8833" i="13" a="1"/>
  <c r="M8833" i="13" s="1"/>
  <c r="M8834" i="13" a="1"/>
  <c r="M8834" i="13" s="1"/>
  <c r="K8834" i="13" s="1"/>
  <c r="M8835" i="13" a="1"/>
  <c r="M8835" i="13" s="1"/>
  <c r="K8835" i="13" s="1"/>
  <c r="M8836" i="13" a="1"/>
  <c r="M8836" i="13"/>
  <c r="K8836" i="13" s="1"/>
  <c r="M8837" i="13" a="1"/>
  <c r="M8837" i="13" s="1"/>
  <c r="M8838" i="13" a="1"/>
  <c r="M8838" i="13" s="1"/>
  <c r="K8838" i="13" s="1"/>
  <c r="M8839" i="13" a="1"/>
  <c r="M8839" i="13" s="1"/>
  <c r="K8839" i="13" s="1"/>
  <c r="M8840" i="13" a="1"/>
  <c r="M8840" i="13"/>
  <c r="K8840" i="13" s="1"/>
  <c r="M8841" i="13" a="1"/>
  <c r="M8841" i="13" s="1"/>
  <c r="M8842" i="13" a="1"/>
  <c r="M8842" i="13" s="1"/>
  <c r="K8842" i="13" s="1"/>
  <c r="M8843" i="13" a="1"/>
  <c r="M8843" i="13" s="1"/>
  <c r="K8843" i="13" s="1"/>
  <c r="M8844" i="13" a="1"/>
  <c r="M8844" i="13"/>
  <c r="K8844" i="13" s="1"/>
  <c r="M8845" i="13" a="1"/>
  <c r="M8845" i="13" s="1"/>
  <c r="M8846" i="13" a="1"/>
  <c r="M8846" i="13" s="1"/>
  <c r="K8846" i="13" s="1"/>
  <c r="M8847" i="13" a="1"/>
  <c r="M8847" i="13" s="1"/>
  <c r="K8847" i="13" s="1"/>
  <c r="M8848" i="13" a="1"/>
  <c r="M8848" i="13"/>
  <c r="K8848" i="13" s="1"/>
  <c r="M8849" i="13" a="1"/>
  <c r="M8849" i="13" s="1"/>
  <c r="M8850" i="13" a="1"/>
  <c r="M8850" i="13" s="1"/>
  <c r="K8850" i="13" s="1"/>
  <c r="M8851" i="13" a="1"/>
  <c r="M8851" i="13" s="1"/>
  <c r="K8851" i="13" s="1"/>
  <c r="M8852" i="13" a="1"/>
  <c r="M8852" i="13"/>
  <c r="K8852" i="13" s="1"/>
  <c r="M8853" i="13" a="1"/>
  <c r="M8853" i="13" s="1"/>
  <c r="M8854" i="13" a="1"/>
  <c r="M8854" i="13" s="1"/>
  <c r="K8854" i="13" s="1"/>
  <c r="M8855" i="13" a="1"/>
  <c r="M8855" i="13" s="1"/>
  <c r="K8855" i="13" s="1"/>
  <c r="M8856" i="13" a="1"/>
  <c r="M8856" i="13"/>
  <c r="K8856" i="13" s="1"/>
  <c r="M8857" i="13" a="1"/>
  <c r="M8857" i="13" s="1"/>
  <c r="M8858" i="13" a="1"/>
  <c r="M8858" i="13" s="1"/>
  <c r="K8858" i="13" s="1"/>
  <c r="M8859" i="13" a="1"/>
  <c r="M8859" i="13" s="1"/>
  <c r="K8859" i="13" s="1"/>
  <c r="M8860" i="13" a="1"/>
  <c r="M8860" i="13"/>
  <c r="K8860" i="13" s="1"/>
  <c r="M8861" i="13" a="1"/>
  <c r="M8861" i="13" s="1"/>
  <c r="M8862" i="13" a="1"/>
  <c r="M8862" i="13" s="1"/>
  <c r="K8862" i="13" s="1"/>
  <c r="M8863" i="13" a="1"/>
  <c r="M8863" i="13" s="1"/>
  <c r="K8863" i="13" s="1"/>
  <c r="M8864" i="13" a="1"/>
  <c r="M8864" i="13"/>
  <c r="K8864" i="13" s="1"/>
  <c r="M8865" i="13" a="1"/>
  <c r="M8865" i="13" s="1"/>
  <c r="M8866" i="13" a="1"/>
  <c r="M8866" i="13" s="1"/>
  <c r="K8866" i="13" s="1"/>
  <c r="M8867" i="13" a="1"/>
  <c r="M8867" i="13" s="1"/>
  <c r="K8867" i="13" s="1"/>
  <c r="M8868" i="13" a="1"/>
  <c r="M8868" i="13"/>
  <c r="K8868" i="13" s="1"/>
  <c r="M8869" i="13" a="1"/>
  <c r="M8869" i="13" s="1"/>
  <c r="M8870" i="13" a="1"/>
  <c r="M8870" i="13" s="1"/>
  <c r="K8870" i="13" s="1"/>
  <c r="M8871" i="13" a="1"/>
  <c r="M8871" i="13" s="1"/>
  <c r="K8871" i="13" s="1"/>
  <c r="M8872" i="13" a="1"/>
  <c r="M8872" i="13"/>
  <c r="K8872" i="13" s="1"/>
  <c r="M8873" i="13" a="1"/>
  <c r="M8873" i="13" s="1"/>
  <c r="M8874" i="13" a="1"/>
  <c r="M8874" i="13" s="1"/>
  <c r="K8874" i="13" s="1"/>
  <c r="M8875" i="13" a="1"/>
  <c r="M8875" i="13" s="1"/>
  <c r="K8875" i="13" s="1"/>
  <c r="M8876" i="13" a="1"/>
  <c r="M8876" i="13"/>
  <c r="K8876" i="13" s="1"/>
  <c r="M8877" i="13" a="1"/>
  <c r="M8877" i="13" s="1"/>
  <c r="M8878" i="13" a="1"/>
  <c r="M8878" i="13" s="1"/>
  <c r="K8878" i="13" s="1"/>
  <c r="M8879" i="13" a="1"/>
  <c r="M8879" i="13" s="1"/>
  <c r="K8879" i="13" s="1"/>
  <c r="M8880" i="13" a="1"/>
  <c r="M8880" i="13"/>
  <c r="K8880" i="13" s="1"/>
  <c r="M8881" i="13" a="1"/>
  <c r="M8881" i="13" s="1"/>
  <c r="M8882" i="13" a="1"/>
  <c r="M8882" i="13" s="1"/>
  <c r="K8882" i="13" s="1"/>
  <c r="M8883" i="13" a="1"/>
  <c r="M8883" i="13" s="1"/>
  <c r="K8883" i="13" s="1"/>
  <c r="M8884" i="13" a="1"/>
  <c r="M8884" i="13"/>
  <c r="K8884" i="13" s="1"/>
  <c r="M8885" i="13" a="1"/>
  <c r="M8885" i="13" s="1"/>
  <c r="M8886" i="13" a="1"/>
  <c r="M8886" i="13" s="1"/>
  <c r="K8886" i="13" s="1"/>
  <c r="M8887" i="13" a="1"/>
  <c r="M8887" i="13" s="1"/>
  <c r="K8887" i="13" s="1"/>
  <c r="M8888" i="13" a="1"/>
  <c r="M8888" i="13"/>
  <c r="K8888" i="13" s="1"/>
  <c r="M8889" i="13" a="1"/>
  <c r="M8889" i="13" s="1"/>
  <c r="M8890" i="13" a="1"/>
  <c r="M8890" i="13" s="1"/>
  <c r="K8890" i="13" s="1"/>
  <c r="M8891" i="13" a="1"/>
  <c r="M8891" i="13" s="1"/>
  <c r="K8891" i="13" s="1"/>
  <c r="M8892" i="13" a="1"/>
  <c r="M8892" i="13"/>
  <c r="K8892" i="13" s="1"/>
  <c r="M8893" i="13" a="1"/>
  <c r="M8893" i="13" s="1"/>
  <c r="M8894" i="13" a="1"/>
  <c r="M8894" i="13" s="1"/>
  <c r="K8894" i="13" s="1"/>
  <c r="M8895" i="13" a="1"/>
  <c r="M8895" i="13" s="1"/>
  <c r="K8895" i="13" s="1"/>
  <c r="M8896" i="13" a="1"/>
  <c r="M8896" i="13"/>
  <c r="M8897" i="13" a="1"/>
  <c r="M8897" i="13" s="1"/>
  <c r="M8898" i="13" a="1"/>
  <c r="M8898" i="13" s="1"/>
  <c r="K8898" i="13" s="1"/>
  <c r="M8899" i="13" a="1"/>
  <c r="M8899" i="13" s="1"/>
  <c r="K8899" i="13" s="1"/>
  <c r="M8900" i="13" a="1"/>
  <c r="M8900" i="13"/>
  <c r="K8900" i="13" s="1"/>
  <c r="M8901" i="13" a="1"/>
  <c r="M8901" i="13" s="1"/>
  <c r="M8902" i="13" a="1"/>
  <c r="M8902" i="13" s="1"/>
  <c r="K8902" i="13" s="1"/>
  <c r="M8903" i="13" a="1"/>
  <c r="M8903" i="13" s="1"/>
  <c r="K8903" i="13" s="1"/>
  <c r="M8904" i="13" a="1"/>
  <c r="M8904" i="13"/>
  <c r="K8904" i="13" s="1"/>
  <c r="M8905" i="13" a="1"/>
  <c r="M8905" i="13" s="1"/>
  <c r="M8906" i="13" a="1"/>
  <c r="M8906" i="13" s="1"/>
  <c r="K8906" i="13" s="1"/>
  <c r="M8907" i="13" a="1"/>
  <c r="M8907" i="13" s="1"/>
  <c r="K8907" i="13" s="1"/>
  <c r="M8908" i="13" a="1"/>
  <c r="M8908" i="13"/>
  <c r="K8908" i="13" s="1"/>
  <c r="M8909" i="13" a="1"/>
  <c r="M8909" i="13" s="1"/>
  <c r="M8910" i="13" a="1"/>
  <c r="M8910" i="13" s="1"/>
  <c r="K8910" i="13" s="1"/>
  <c r="M8911" i="13" a="1"/>
  <c r="M8911" i="13" s="1"/>
  <c r="K8911" i="13" s="1"/>
  <c r="M8912" i="13" a="1"/>
  <c r="M8912" i="13"/>
  <c r="K8912" i="13" s="1"/>
  <c r="M8913" i="13" a="1"/>
  <c r="M8913" i="13" s="1"/>
  <c r="M8914" i="13" a="1"/>
  <c r="M8914" i="13" s="1"/>
  <c r="K8914" i="13" s="1"/>
  <c r="M8915" i="13" a="1"/>
  <c r="M8915" i="13" s="1"/>
  <c r="K8915" i="13" s="1"/>
  <c r="M8916" i="13" a="1"/>
  <c r="M8916" i="13"/>
  <c r="K8916" i="13" s="1"/>
  <c r="M8917" i="13" a="1"/>
  <c r="M8917" i="13" s="1"/>
  <c r="M8918" i="13" a="1"/>
  <c r="M8918" i="13" s="1"/>
  <c r="K8918" i="13" s="1"/>
  <c r="M8919" i="13" a="1"/>
  <c r="M8919" i="13" s="1"/>
  <c r="K8919" i="13" s="1"/>
  <c r="M8920" i="13" a="1"/>
  <c r="M8920" i="13"/>
  <c r="K8920" i="13" s="1"/>
  <c r="M8921" i="13" a="1"/>
  <c r="M8921" i="13" s="1"/>
  <c r="M8922" i="13" a="1"/>
  <c r="M8922" i="13" s="1"/>
  <c r="K8922" i="13" s="1"/>
  <c r="M8923" i="13" a="1"/>
  <c r="M8923" i="13" s="1"/>
  <c r="K8923" i="13" s="1"/>
  <c r="M8924" i="13" a="1"/>
  <c r="M8924" i="13"/>
  <c r="K8924" i="13" s="1"/>
  <c r="M8925" i="13" a="1"/>
  <c r="M8925" i="13" s="1"/>
  <c r="M8926" i="13" a="1"/>
  <c r="M8926" i="13" s="1"/>
  <c r="K8926" i="13" s="1"/>
  <c r="M8927" i="13" a="1"/>
  <c r="M8927" i="13" s="1"/>
  <c r="K8927" i="13" s="1"/>
  <c r="M8928" i="13" a="1"/>
  <c r="M8928" i="13"/>
  <c r="K8928" i="13" s="1"/>
  <c r="M8929" i="13" a="1"/>
  <c r="M8929" i="13" s="1"/>
  <c r="M8930" i="13" a="1"/>
  <c r="M8930" i="13" s="1"/>
  <c r="K8930" i="13" s="1"/>
  <c r="M8931" i="13" a="1"/>
  <c r="M8931" i="13" s="1"/>
  <c r="K8931" i="13" s="1"/>
  <c r="M8932" i="13" a="1"/>
  <c r="M8932" i="13"/>
  <c r="K8932" i="13" s="1"/>
  <c r="M8933" i="13" a="1"/>
  <c r="M8933" i="13" s="1"/>
  <c r="M8934" i="13" a="1"/>
  <c r="M8934" i="13" s="1"/>
  <c r="K8934" i="13" s="1"/>
  <c r="M8935" i="13" a="1"/>
  <c r="M8935" i="13" s="1"/>
  <c r="K8935" i="13" s="1"/>
  <c r="M8936" i="13" a="1"/>
  <c r="M8936" i="13"/>
  <c r="K8936" i="13" s="1"/>
  <c r="M8937" i="13" a="1"/>
  <c r="M8937" i="13" s="1"/>
  <c r="M8938" i="13" a="1"/>
  <c r="M8938" i="13" s="1"/>
  <c r="K8938" i="13" s="1"/>
  <c r="M8939" i="13" a="1"/>
  <c r="M8939" i="13" s="1"/>
  <c r="K8939" i="13" s="1"/>
  <c r="M8940" i="13" a="1"/>
  <c r="M8940" i="13"/>
  <c r="K8940" i="13" s="1"/>
  <c r="M8941" i="13" a="1"/>
  <c r="M8941" i="13" s="1"/>
  <c r="M8942" i="13" a="1"/>
  <c r="M8942" i="13" s="1"/>
  <c r="K8942" i="13" s="1"/>
  <c r="M8943" i="13" a="1"/>
  <c r="M8943" i="13" s="1"/>
  <c r="K8943" i="13" s="1"/>
  <c r="M8944" i="13" a="1"/>
  <c r="M8944" i="13"/>
  <c r="K8944" i="13" s="1"/>
  <c r="M8945" i="13" a="1"/>
  <c r="M8945" i="13" s="1"/>
  <c r="M8946" i="13" a="1"/>
  <c r="M8946" i="13" s="1"/>
  <c r="K8946" i="13" s="1"/>
  <c r="M8947" i="13" a="1"/>
  <c r="M8947" i="13" s="1"/>
  <c r="K8947" i="13" s="1"/>
  <c r="M8948" i="13" a="1"/>
  <c r="M8948" i="13"/>
  <c r="K8948" i="13" s="1"/>
  <c r="M8949" i="13" a="1"/>
  <c r="M8949" i="13" s="1"/>
  <c r="M8950" i="13" a="1"/>
  <c r="M8950" i="13" s="1"/>
  <c r="K8950" i="13" s="1"/>
  <c r="M8951" i="13" a="1"/>
  <c r="M8951" i="13" s="1"/>
  <c r="K8951" i="13" s="1"/>
  <c r="M8952" i="13" a="1"/>
  <c r="M8952" i="13"/>
  <c r="K8952" i="13" s="1"/>
  <c r="M8953" i="13" a="1"/>
  <c r="M8953" i="13" s="1"/>
  <c r="M8954" i="13" a="1"/>
  <c r="M8954" i="13" s="1"/>
  <c r="K8954" i="13" s="1"/>
  <c r="M8955" i="13" a="1"/>
  <c r="M8955" i="13" s="1"/>
  <c r="K8955" i="13" s="1"/>
  <c r="M8956" i="13" a="1"/>
  <c r="M8956" i="13"/>
  <c r="M8957" i="13" a="1"/>
  <c r="M8957" i="13" s="1"/>
  <c r="M8958" i="13" a="1"/>
  <c r="M8958" i="13" s="1"/>
  <c r="K8958" i="13" s="1"/>
  <c r="M8959" i="13" a="1"/>
  <c r="M8959" i="13" s="1"/>
  <c r="K8959" i="13" s="1"/>
  <c r="M8960" i="13" a="1"/>
  <c r="M8960" i="13"/>
  <c r="K8960" i="13" s="1"/>
  <c r="M8961" i="13" a="1"/>
  <c r="M8961" i="13" s="1"/>
  <c r="M8962" i="13" a="1"/>
  <c r="M8962" i="13" s="1"/>
  <c r="K8962" i="13" s="1"/>
  <c r="M8963" i="13" a="1"/>
  <c r="M8963" i="13" s="1"/>
  <c r="K8963" i="13" s="1"/>
  <c r="M8964" i="13" a="1"/>
  <c r="M8964" i="13"/>
  <c r="K8964" i="13" s="1"/>
  <c r="M8965" i="13" a="1"/>
  <c r="M8965" i="13" s="1"/>
  <c r="M8966" i="13" a="1"/>
  <c r="M8966" i="13" s="1"/>
  <c r="K8966" i="13" s="1"/>
  <c r="M8967" i="13" a="1"/>
  <c r="M8967" i="13" s="1"/>
  <c r="K8967" i="13" s="1"/>
  <c r="M8968" i="13" a="1"/>
  <c r="M8968" i="13"/>
  <c r="K8968" i="13" s="1"/>
  <c r="M8969" i="13" a="1"/>
  <c r="M8969" i="13" s="1"/>
  <c r="M8970" i="13" a="1"/>
  <c r="M8970" i="13" s="1"/>
  <c r="K8970" i="13" s="1"/>
  <c r="M8971" i="13" a="1"/>
  <c r="M8971" i="13" s="1"/>
  <c r="K8971" i="13" s="1"/>
  <c r="M8972" i="13" a="1"/>
  <c r="M8972" i="13"/>
  <c r="K8972" i="13" s="1"/>
  <c r="M8973" i="13" a="1"/>
  <c r="M8973" i="13" s="1"/>
  <c r="M8974" i="13" a="1"/>
  <c r="M8974" i="13" s="1"/>
  <c r="K8974" i="13" s="1"/>
  <c r="M8975" i="13" a="1"/>
  <c r="M8975" i="13" s="1"/>
  <c r="K8975" i="13" s="1"/>
  <c r="M8976" i="13" a="1"/>
  <c r="M8976" i="13"/>
  <c r="K8976" i="13" s="1"/>
  <c r="M8977" i="13" a="1"/>
  <c r="M8977" i="13" s="1"/>
  <c r="M8978" i="13" a="1"/>
  <c r="M8978" i="13" s="1"/>
  <c r="K8978" i="13" s="1"/>
  <c r="M8979" i="13" a="1"/>
  <c r="M8979" i="13" s="1"/>
  <c r="K8979" i="13" s="1"/>
  <c r="M8980" i="13" a="1"/>
  <c r="M8980" i="13"/>
  <c r="K8980" i="13" s="1"/>
  <c r="M8981" i="13" a="1"/>
  <c r="M8981" i="13" s="1"/>
  <c r="M8982" i="13" a="1"/>
  <c r="M8982" i="13" s="1"/>
  <c r="K8982" i="13" s="1"/>
  <c r="M8983" i="13" a="1"/>
  <c r="M8983" i="13" s="1"/>
  <c r="K8983" i="13" s="1"/>
  <c r="M8984" i="13" a="1"/>
  <c r="M8984" i="13"/>
  <c r="K8984" i="13" s="1"/>
  <c r="M8985" i="13" a="1"/>
  <c r="M8985" i="13" s="1"/>
  <c r="M8986" i="13" a="1"/>
  <c r="M8986" i="13" s="1"/>
  <c r="K8986" i="13" s="1"/>
  <c r="M8987" i="13" a="1"/>
  <c r="M8987" i="13" s="1"/>
  <c r="K8987" i="13" s="1"/>
  <c r="M8988" i="13" a="1"/>
  <c r="M8988" i="13"/>
  <c r="K8988" i="13" s="1"/>
  <c r="M8989" i="13" a="1"/>
  <c r="M8989" i="13" s="1"/>
  <c r="M8990" i="13" a="1"/>
  <c r="M8990" i="13" s="1"/>
  <c r="K8990" i="13" s="1"/>
  <c r="M8991" i="13" a="1"/>
  <c r="M8991" i="13" s="1"/>
  <c r="K8991" i="13" s="1"/>
  <c r="M8992" i="13" a="1"/>
  <c r="M8992" i="13"/>
  <c r="K8992" i="13" s="1"/>
  <c r="M8993" i="13" a="1"/>
  <c r="M8993" i="13" s="1"/>
  <c r="M8994" i="13" a="1"/>
  <c r="M8994" i="13" s="1"/>
  <c r="K8994" i="13" s="1"/>
  <c r="M8995" i="13" a="1"/>
  <c r="M8995" i="13" s="1"/>
  <c r="K8995" i="13" s="1"/>
  <c r="M8996" i="13" a="1"/>
  <c r="M8996" i="13"/>
  <c r="K8996" i="13" s="1"/>
  <c r="M8997" i="13" a="1"/>
  <c r="M8997" i="13" s="1"/>
  <c r="M8998" i="13" a="1"/>
  <c r="M8998" i="13" s="1"/>
  <c r="K8998" i="13" s="1"/>
  <c r="M8999" i="13" a="1"/>
  <c r="M8999" i="13" s="1"/>
  <c r="K8999" i="13" s="1"/>
  <c r="M9000" i="13" a="1"/>
  <c r="M9000" i="13"/>
  <c r="K9000" i="13" s="1"/>
  <c r="M9001" i="13" a="1"/>
  <c r="M9001" i="13" s="1"/>
  <c r="M9002" i="13" a="1"/>
  <c r="M9002" i="13" s="1"/>
  <c r="K9002" i="13" s="1"/>
  <c r="M9003" i="13" a="1"/>
  <c r="M9003" i="13" s="1"/>
  <c r="K9003" i="13" s="1"/>
  <c r="M9004" i="13" a="1"/>
  <c r="M9004" i="13"/>
  <c r="K9004" i="13" s="1"/>
  <c r="M9005" i="13" a="1"/>
  <c r="M9005" i="13" s="1"/>
  <c r="M9006" i="13" a="1"/>
  <c r="M9006" i="13" s="1"/>
  <c r="K9006" i="13" s="1"/>
  <c r="M9007" i="13" a="1"/>
  <c r="M9007" i="13" s="1"/>
  <c r="K9007" i="13" s="1"/>
  <c r="M9008" i="13" a="1"/>
  <c r="M9008" i="13"/>
  <c r="K9008" i="13" s="1"/>
  <c r="M9009" i="13" a="1"/>
  <c r="M9009" i="13" s="1"/>
  <c r="M9010" i="13" a="1"/>
  <c r="M9010" i="13" s="1"/>
  <c r="K9010" i="13" s="1"/>
  <c r="M9011" i="13" a="1"/>
  <c r="M9011" i="13" s="1"/>
  <c r="K9011" i="13" s="1"/>
  <c r="M9012" i="13" a="1"/>
  <c r="M9012" i="13"/>
  <c r="K9012" i="13" s="1"/>
  <c r="M9013" i="13" a="1"/>
  <c r="M9013" i="13" s="1"/>
  <c r="M9014" i="13" a="1"/>
  <c r="M9014" i="13" s="1"/>
  <c r="K9014" i="13" s="1"/>
  <c r="M9015" i="13" a="1"/>
  <c r="M9015" i="13" s="1"/>
  <c r="M9016" i="13" a="1"/>
  <c r="M9016" i="13"/>
  <c r="K9016" i="13" s="1"/>
  <c r="M9017" i="13" a="1"/>
  <c r="M9017" i="13" s="1"/>
  <c r="M9018" i="13" a="1"/>
  <c r="M9018" i="13" s="1"/>
  <c r="K9018" i="13" s="1"/>
  <c r="M9019" i="13" a="1"/>
  <c r="M9019" i="13" s="1"/>
  <c r="K9019" i="13" s="1"/>
  <c r="M9020" i="13" a="1"/>
  <c r="M9020" i="13"/>
  <c r="K9020" i="13" s="1"/>
  <c r="M9021" i="13" a="1"/>
  <c r="M9021" i="13" s="1"/>
  <c r="M9022" i="13" a="1"/>
  <c r="M9022" i="13" s="1"/>
  <c r="K9022" i="13" s="1"/>
  <c r="M9023" i="13" a="1"/>
  <c r="M9023" i="13" s="1"/>
  <c r="K9023" i="13" s="1"/>
  <c r="M9024" i="13" a="1"/>
  <c r="M9024" i="13"/>
  <c r="K9024" i="13" s="1"/>
  <c r="M9025" i="13" a="1"/>
  <c r="M9025" i="13" s="1"/>
  <c r="M9026" i="13" a="1"/>
  <c r="M9026" i="13" s="1"/>
  <c r="K9026" i="13" s="1"/>
  <c r="M9027" i="13" a="1"/>
  <c r="M9027" i="13" s="1"/>
  <c r="K9027" i="13" s="1"/>
  <c r="M9028" i="13" a="1"/>
  <c r="M9028" i="13"/>
  <c r="K9028" i="13" s="1"/>
  <c r="M9029" i="13" a="1"/>
  <c r="M9029" i="13" s="1"/>
  <c r="M9030" i="13" a="1"/>
  <c r="M9030" i="13" s="1"/>
  <c r="K9030" i="13" s="1"/>
  <c r="M9031" i="13" a="1"/>
  <c r="M9031" i="13" s="1"/>
  <c r="K9031" i="13" s="1"/>
  <c r="M9032" i="13" a="1"/>
  <c r="M9032" i="13"/>
  <c r="K9032" i="13" s="1"/>
  <c r="M9033" i="13" a="1"/>
  <c r="M9033" i="13" s="1"/>
  <c r="M9034" i="13" a="1"/>
  <c r="M9034" i="13" s="1"/>
  <c r="K9034" i="13" s="1"/>
  <c r="M9035" i="13" a="1"/>
  <c r="M9035" i="13" s="1"/>
  <c r="K9035" i="13" s="1"/>
  <c r="M9036" i="13" a="1"/>
  <c r="M9036" i="13"/>
  <c r="K9036" i="13" s="1"/>
  <c r="M9037" i="13" a="1"/>
  <c r="M9037" i="13" s="1"/>
  <c r="M9038" i="13" a="1"/>
  <c r="M9038" i="13" s="1"/>
  <c r="K9038" i="13" s="1"/>
  <c r="M9039" i="13" a="1"/>
  <c r="M9039" i="13" s="1"/>
  <c r="K9039" i="13" s="1"/>
  <c r="M9040" i="13" a="1"/>
  <c r="M9040" i="13"/>
  <c r="K9040" i="13" s="1"/>
  <c r="M9041" i="13" a="1"/>
  <c r="M9041" i="13" s="1"/>
  <c r="M9042" i="13" a="1"/>
  <c r="M9042" i="13" s="1"/>
  <c r="K9042" i="13" s="1"/>
  <c r="M9043" i="13" a="1"/>
  <c r="M9043" i="13" s="1"/>
  <c r="K9043" i="13" s="1"/>
  <c r="M9044" i="13" a="1"/>
  <c r="M9044" i="13"/>
  <c r="K9044" i="13" s="1"/>
  <c r="M9045" i="13" a="1"/>
  <c r="M9045" i="13" s="1"/>
  <c r="M9046" i="13" a="1"/>
  <c r="M9046" i="13" s="1"/>
  <c r="K9046" i="13" s="1"/>
  <c r="M9047" i="13" a="1"/>
  <c r="M9047" i="13" s="1"/>
  <c r="K9047" i="13" s="1"/>
  <c r="M9048" i="13" a="1"/>
  <c r="M9048" i="13"/>
  <c r="K9048" i="13" s="1"/>
  <c r="M9049" i="13" a="1"/>
  <c r="M9049" i="13" s="1"/>
  <c r="M9050" i="13" a="1"/>
  <c r="M9050" i="13" s="1"/>
  <c r="K9050" i="13" s="1"/>
  <c r="M9051" i="13" a="1"/>
  <c r="M9051" i="13" s="1"/>
  <c r="K9051" i="13" s="1"/>
  <c r="M9052" i="13" a="1"/>
  <c r="M9052" i="13"/>
  <c r="K9052" i="13" s="1"/>
  <c r="M9053" i="13" a="1"/>
  <c r="M9053" i="13" s="1"/>
  <c r="M9054" i="13" a="1"/>
  <c r="M9054" i="13" s="1"/>
  <c r="K9054" i="13" s="1"/>
  <c r="M9055" i="13" a="1"/>
  <c r="M9055" i="13" s="1"/>
  <c r="K9055" i="13" s="1"/>
  <c r="M9056" i="13" a="1"/>
  <c r="M9056" i="13"/>
  <c r="K9056" i="13" s="1"/>
  <c r="M9057" i="13" a="1"/>
  <c r="M9057" i="13" s="1"/>
  <c r="M9058" i="13" a="1"/>
  <c r="M9058" i="13" s="1"/>
  <c r="K9058" i="13" s="1"/>
  <c r="M9059" i="13" a="1"/>
  <c r="M9059" i="13" s="1"/>
  <c r="K9059" i="13" s="1"/>
  <c r="M9060" i="13" a="1"/>
  <c r="M9060" i="13"/>
  <c r="K9060" i="13" s="1"/>
  <c r="M9061" i="13" a="1"/>
  <c r="M9061" i="13" s="1"/>
  <c r="M9062" i="13" a="1"/>
  <c r="M9062" i="13" s="1"/>
  <c r="K9062" i="13" s="1"/>
  <c r="M9063" i="13" a="1"/>
  <c r="M9063" i="13" s="1"/>
  <c r="K9063" i="13" s="1"/>
  <c r="M9064" i="13" a="1"/>
  <c r="M9064" i="13"/>
  <c r="K9064" i="13" s="1"/>
  <c r="M9065" i="13" a="1"/>
  <c r="M9065" i="13" s="1"/>
  <c r="M9066" i="13" a="1"/>
  <c r="M9066" i="13" s="1"/>
  <c r="K9066" i="13" s="1"/>
  <c r="M9067" i="13" a="1"/>
  <c r="M9067" i="13" s="1"/>
  <c r="K9067" i="13" s="1"/>
  <c r="M9068" i="13" a="1"/>
  <c r="M9068" i="13"/>
  <c r="K9068" i="13" s="1"/>
  <c r="M9069" i="13" a="1"/>
  <c r="M9069" i="13" s="1"/>
  <c r="M9070" i="13" a="1"/>
  <c r="M9070" i="13" s="1"/>
  <c r="K9070" i="13" s="1"/>
  <c r="M9071" i="13" a="1"/>
  <c r="M9071" i="13" s="1"/>
  <c r="K9071" i="13" s="1"/>
  <c r="M9072" i="13" a="1"/>
  <c r="M9072" i="13"/>
  <c r="K9072" i="13" s="1"/>
  <c r="M9073" i="13" a="1"/>
  <c r="M9073" i="13" s="1"/>
  <c r="M9074" i="13" a="1"/>
  <c r="M9074" i="13" s="1"/>
  <c r="K9074" i="13" s="1"/>
  <c r="M9075" i="13" a="1"/>
  <c r="M9075" i="13" s="1"/>
  <c r="K9075" i="13" s="1"/>
  <c r="M9076" i="13" a="1"/>
  <c r="M9076" i="13"/>
  <c r="K9076" i="13" s="1"/>
  <c r="M9077" i="13" a="1"/>
  <c r="M9077" i="13" s="1"/>
  <c r="M9078" i="13" a="1"/>
  <c r="M9078" i="13" s="1"/>
  <c r="K9078" i="13" s="1"/>
  <c r="M9079" i="13" a="1"/>
  <c r="M9079" i="13" s="1"/>
  <c r="K9079" i="13" s="1"/>
  <c r="M9080" i="13" a="1"/>
  <c r="M9080" i="13"/>
  <c r="K9080" i="13" s="1"/>
  <c r="M9081" i="13" a="1"/>
  <c r="M9081" i="13" s="1"/>
  <c r="M9082" i="13" a="1"/>
  <c r="M9082" i="13" s="1"/>
  <c r="K9082" i="13" s="1"/>
  <c r="M9083" i="13" a="1"/>
  <c r="M9083" i="13" s="1"/>
  <c r="K9083" i="13" s="1"/>
  <c r="M9084" i="13" a="1"/>
  <c r="M9084" i="13"/>
  <c r="K9084" i="13" s="1"/>
  <c r="M9085" i="13" a="1"/>
  <c r="M9085" i="13" s="1"/>
  <c r="M9086" i="13" a="1"/>
  <c r="M9086" i="13" s="1"/>
  <c r="K9086" i="13" s="1"/>
  <c r="M9087" i="13" a="1"/>
  <c r="M9087" i="13" s="1"/>
  <c r="K9087" i="13" s="1"/>
  <c r="M9088" i="13" a="1"/>
  <c r="M9088" i="13"/>
  <c r="K9088" i="13" s="1"/>
  <c r="M9089" i="13" a="1"/>
  <c r="M9089" i="13" s="1"/>
  <c r="M9090" i="13" a="1"/>
  <c r="M9090" i="13" s="1"/>
  <c r="K9090" i="13" s="1"/>
  <c r="M9091" i="13" a="1"/>
  <c r="M9091" i="13" s="1"/>
  <c r="K9091" i="13" s="1"/>
  <c r="M9092" i="13" a="1"/>
  <c r="M9092" i="13"/>
  <c r="K9092" i="13" s="1"/>
  <c r="M9093" i="13" a="1"/>
  <c r="M9093" i="13" s="1"/>
  <c r="M9094" i="13" a="1"/>
  <c r="M9094" i="13" s="1"/>
  <c r="K9094" i="13" s="1"/>
  <c r="M9095" i="13" a="1"/>
  <c r="M9095" i="13" s="1"/>
  <c r="K9095" i="13" s="1"/>
  <c r="M9096" i="13" a="1"/>
  <c r="M9096" i="13"/>
  <c r="K9096" i="13" s="1"/>
  <c r="M9097" i="13" a="1"/>
  <c r="M9097" i="13" s="1"/>
  <c r="M9098" i="13" a="1"/>
  <c r="M9098" i="13" s="1"/>
  <c r="K9098" i="13" s="1"/>
  <c r="M9099" i="13" a="1"/>
  <c r="M9099" i="13" s="1"/>
  <c r="K9099" i="13" s="1"/>
  <c r="M9100" i="13" a="1"/>
  <c r="M9100" i="13"/>
  <c r="K9100" i="13" s="1"/>
  <c r="M9101" i="13" a="1"/>
  <c r="M9101" i="13" s="1"/>
  <c r="M9102" i="13" a="1"/>
  <c r="M9102" i="13" s="1"/>
  <c r="K9102" i="13" s="1"/>
  <c r="M9103" i="13" a="1"/>
  <c r="M9103" i="13" s="1"/>
  <c r="K9103" i="13" s="1"/>
  <c r="M9104" i="13" a="1"/>
  <c r="M9104" i="13"/>
  <c r="K9104" i="13" s="1"/>
  <c r="M9105" i="13" a="1"/>
  <c r="M9105" i="13" s="1"/>
  <c r="M9106" i="13" a="1"/>
  <c r="M9106" i="13" s="1"/>
  <c r="K9106" i="13" s="1"/>
  <c r="M9107" i="13" a="1"/>
  <c r="M9107" i="13" s="1"/>
  <c r="K9107" i="13" s="1"/>
  <c r="M9108" i="13" a="1"/>
  <c r="M9108" i="13"/>
  <c r="K9108" i="13" s="1"/>
  <c r="M9109" i="13" a="1"/>
  <c r="M9109" i="13" s="1"/>
  <c r="M9110" i="13" a="1"/>
  <c r="M9110" i="13" s="1"/>
  <c r="K9110" i="13" s="1"/>
  <c r="M9111" i="13" a="1"/>
  <c r="M9111" i="13" s="1"/>
  <c r="K9111" i="13" s="1"/>
  <c r="M9112" i="13" a="1"/>
  <c r="M9112" i="13"/>
  <c r="K9112" i="13" s="1"/>
  <c r="M9113" i="13" a="1"/>
  <c r="M9113" i="13" s="1"/>
  <c r="M9114" i="13" a="1"/>
  <c r="M9114" i="13" s="1"/>
  <c r="K9114" i="13" s="1"/>
  <c r="M9115" i="13" a="1"/>
  <c r="M9115" i="13" s="1"/>
  <c r="K9115" i="13" s="1"/>
  <c r="M9116" i="13" a="1"/>
  <c r="M9116" i="13"/>
  <c r="K9116" i="13" s="1"/>
  <c r="M9117" i="13" a="1"/>
  <c r="M9117" i="13" s="1"/>
  <c r="M9118" i="13" a="1"/>
  <c r="M9118" i="13" s="1"/>
  <c r="K9118" i="13" s="1"/>
  <c r="M9119" i="13" a="1"/>
  <c r="M9119" i="13" s="1"/>
  <c r="K9119" i="13" s="1"/>
  <c r="M9120" i="13" a="1"/>
  <c r="M9120" i="13"/>
  <c r="K9120" i="13" s="1"/>
  <c r="M9121" i="13" a="1"/>
  <c r="M9121" i="13" s="1"/>
  <c r="M9122" i="13" a="1"/>
  <c r="M9122" i="13" s="1"/>
  <c r="K9122" i="13" s="1"/>
  <c r="M9123" i="13" a="1"/>
  <c r="M9123" i="13" s="1"/>
  <c r="K9123" i="13" s="1"/>
  <c r="M9124" i="13" a="1"/>
  <c r="M9124" i="13"/>
  <c r="K9124" i="13" s="1"/>
  <c r="M9125" i="13" a="1"/>
  <c r="M9125" i="13" s="1"/>
  <c r="M9126" i="13" a="1"/>
  <c r="M9126" i="13" s="1"/>
  <c r="K9126" i="13" s="1"/>
  <c r="M9127" i="13" a="1"/>
  <c r="M9127" i="13" s="1"/>
  <c r="K9127" i="13" s="1"/>
  <c r="M9128" i="13" a="1"/>
  <c r="M9128" i="13"/>
  <c r="K9128" i="13" s="1"/>
  <c r="M9129" i="13" a="1"/>
  <c r="M9129" i="13" s="1"/>
  <c r="M9130" i="13" a="1"/>
  <c r="M9130" i="13" s="1"/>
  <c r="K9130" i="13" s="1"/>
  <c r="M9131" i="13" a="1"/>
  <c r="M9131" i="13" s="1"/>
  <c r="K9131" i="13" s="1"/>
  <c r="M9132" i="13" a="1"/>
  <c r="M9132" i="13"/>
  <c r="K9132" i="13" s="1"/>
  <c r="M9133" i="13" a="1"/>
  <c r="M9133" i="13" s="1"/>
  <c r="M9134" i="13" a="1"/>
  <c r="M9134" i="13" s="1"/>
  <c r="K9134" i="13" s="1"/>
  <c r="M9135" i="13" a="1"/>
  <c r="M9135" i="13" s="1"/>
  <c r="K9135" i="13" s="1"/>
  <c r="M9136" i="13" a="1"/>
  <c r="M9136" i="13"/>
  <c r="M9137" i="13" a="1"/>
  <c r="M9137" i="13" s="1"/>
  <c r="M9138" i="13" a="1"/>
  <c r="M9138" i="13" s="1"/>
  <c r="K9138" i="13" s="1"/>
  <c r="M9139" i="13" a="1"/>
  <c r="M9139" i="13" s="1"/>
  <c r="K9139" i="13" s="1"/>
  <c r="M9140" i="13" a="1"/>
  <c r="M9140" i="13"/>
  <c r="K9140" i="13" s="1"/>
  <c r="M9141" i="13" a="1"/>
  <c r="M9141" i="13" s="1"/>
  <c r="M9142" i="13" a="1"/>
  <c r="M9142" i="13" s="1"/>
  <c r="K9142" i="13" s="1"/>
  <c r="M9143" i="13" a="1"/>
  <c r="M9143" i="13" s="1"/>
  <c r="K9143" i="13" s="1"/>
  <c r="M9144" i="13" a="1"/>
  <c r="M9144" i="13"/>
  <c r="K9144" i="13" s="1"/>
  <c r="M9145" i="13" a="1"/>
  <c r="M9145" i="13" s="1"/>
  <c r="M9146" i="13" a="1"/>
  <c r="M9146" i="13" s="1"/>
  <c r="K9146" i="13" s="1"/>
  <c r="M9147" i="13" a="1"/>
  <c r="M9147" i="13" s="1"/>
  <c r="K9147" i="13" s="1"/>
  <c r="M9148" i="13" a="1"/>
  <c r="M9148" i="13"/>
  <c r="K9148" i="13" s="1"/>
  <c r="M9149" i="13" a="1"/>
  <c r="M9149" i="13" s="1"/>
  <c r="M9150" i="13" a="1"/>
  <c r="M9150" i="13" s="1"/>
  <c r="K9150" i="13" s="1"/>
  <c r="M9151" i="13" a="1"/>
  <c r="M9151" i="13" s="1"/>
  <c r="K9151" i="13" s="1"/>
  <c r="M9152" i="13" a="1"/>
  <c r="M9152" i="13"/>
  <c r="K9152" i="13" s="1"/>
  <c r="M9153" i="13" a="1"/>
  <c r="M9153" i="13" s="1"/>
  <c r="M9154" i="13" a="1"/>
  <c r="M9154" i="13" s="1"/>
  <c r="K9154" i="13" s="1"/>
  <c r="M9155" i="13" a="1"/>
  <c r="M9155" i="13" s="1"/>
  <c r="K9155" i="13" s="1"/>
  <c r="M9156" i="13" a="1"/>
  <c r="M9156" i="13"/>
  <c r="K9156" i="13" s="1"/>
  <c r="M9157" i="13" a="1"/>
  <c r="M9157" i="13" s="1"/>
  <c r="M9158" i="13" a="1"/>
  <c r="M9158" i="13" s="1"/>
  <c r="K9158" i="13" s="1"/>
  <c r="M9159" i="13" a="1"/>
  <c r="M9159" i="13" s="1"/>
  <c r="K9159" i="13" s="1"/>
  <c r="M9160" i="13" a="1"/>
  <c r="M9160" i="13"/>
  <c r="K9160" i="13" s="1"/>
  <c r="M9161" i="13" a="1"/>
  <c r="M9161" i="13" s="1"/>
  <c r="M9162" i="13" a="1"/>
  <c r="M9162" i="13" s="1"/>
  <c r="K9162" i="13" s="1"/>
  <c r="M9163" i="13" a="1"/>
  <c r="M9163" i="13" s="1"/>
  <c r="K9163" i="13" s="1"/>
  <c r="M9164" i="13" a="1"/>
  <c r="M9164" i="13"/>
  <c r="K9164" i="13" s="1"/>
  <c r="M9165" i="13" a="1"/>
  <c r="M9165" i="13" s="1"/>
  <c r="M9166" i="13" a="1"/>
  <c r="M9166" i="13" s="1"/>
  <c r="K9166" i="13" s="1"/>
  <c r="M9167" i="13" a="1"/>
  <c r="M9167" i="13" s="1"/>
  <c r="K9167" i="13" s="1"/>
  <c r="M9168" i="13" a="1"/>
  <c r="M9168" i="13"/>
  <c r="K9168" i="13" s="1"/>
  <c r="M9169" i="13" a="1"/>
  <c r="M9169" i="13" s="1"/>
  <c r="M9170" i="13" a="1"/>
  <c r="M9170" i="13" s="1"/>
  <c r="K9170" i="13" s="1"/>
  <c r="M9171" i="13" a="1"/>
  <c r="M9171" i="13" s="1"/>
  <c r="K9171" i="13" s="1"/>
  <c r="M9172" i="13" a="1"/>
  <c r="M9172" i="13"/>
  <c r="K9172" i="13" s="1"/>
  <c r="M9173" i="13" a="1"/>
  <c r="M9173" i="13" s="1"/>
  <c r="M9174" i="13" a="1"/>
  <c r="M9174" i="13" s="1"/>
  <c r="K9174" i="13" s="1"/>
  <c r="M9175" i="13" a="1"/>
  <c r="M9175" i="13" s="1"/>
  <c r="K9175" i="13" s="1"/>
  <c r="M9176" i="13" a="1"/>
  <c r="M9176" i="13"/>
  <c r="K9176" i="13" s="1"/>
  <c r="M9177" i="13" a="1"/>
  <c r="M9177" i="13" s="1"/>
  <c r="M9178" i="13" a="1"/>
  <c r="M9178" i="13" s="1"/>
  <c r="K9178" i="13" s="1"/>
  <c r="M9179" i="13" a="1"/>
  <c r="M9179" i="13" s="1"/>
  <c r="K9179" i="13" s="1"/>
  <c r="M9180" i="13" a="1"/>
  <c r="M9180" i="13"/>
  <c r="K9180" i="13" s="1"/>
  <c r="M9181" i="13" a="1"/>
  <c r="M9181" i="13" s="1"/>
  <c r="M9182" i="13" a="1"/>
  <c r="M9182" i="13" s="1"/>
  <c r="K9182" i="13" s="1"/>
  <c r="M9183" i="13" a="1"/>
  <c r="M9183" i="13" s="1"/>
  <c r="K9183" i="13" s="1"/>
  <c r="M9184" i="13" a="1"/>
  <c r="M9184" i="13"/>
  <c r="K9184" i="13" s="1"/>
  <c r="M9185" i="13" a="1"/>
  <c r="M9185" i="13" s="1"/>
  <c r="M9186" i="13" a="1"/>
  <c r="M9186" i="13" s="1"/>
  <c r="K9186" i="13" s="1"/>
  <c r="M9187" i="13" a="1"/>
  <c r="M9187" i="13" s="1"/>
  <c r="K9187" i="13" s="1"/>
  <c r="M9188" i="13" a="1"/>
  <c r="M9188" i="13"/>
  <c r="K9188" i="13" s="1"/>
  <c r="M9189" i="13" a="1"/>
  <c r="M9189" i="13" s="1"/>
  <c r="M9190" i="13" a="1"/>
  <c r="M9190" i="13" s="1"/>
  <c r="K9190" i="13" s="1"/>
  <c r="M9191" i="13" a="1"/>
  <c r="M9191" i="13" s="1"/>
  <c r="K9191" i="13" s="1"/>
  <c r="M9192" i="13" a="1"/>
  <c r="M9192" i="13"/>
  <c r="K9192" i="13" s="1"/>
  <c r="M9193" i="13" a="1"/>
  <c r="M9193" i="13" s="1"/>
  <c r="M9194" i="13" a="1"/>
  <c r="M9194" i="13" s="1"/>
  <c r="K9194" i="13" s="1"/>
  <c r="M9195" i="13" a="1"/>
  <c r="M9195" i="13" s="1"/>
  <c r="K9195" i="13" s="1"/>
  <c r="M9196" i="13" a="1"/>
  <c r="M9196" i="13"/>
  <c r="K9196" i="13" s="1"/>
  <c r="M9197" i="13" a="1"/>
  <c r="M9197" i="13" s="1"/>
  <c r="M9198" i="13" a="1"/>
  <c r="M9198" i="13" s="1"/>
  <c r="K9198" i="13" s="1"/>
  <c r="M9199" i="13" a="1"/>
  <c r="M9199" i="13" s="1"/>
  <c r="K9199" i="13" s="1"/>
  <c r="M9200" i="13" a="1"/>
  <c r="M9200" i="13"/>
  <c r="K9200" i="13" s="1"/>
  <c r="M9201" i="13" a="1"/>
  <c r="M9201" i="13" s="1"/>
  <c r="M9202" i="13" a="1"/>
  <c r="M9202" i="13" s="1"/>
  <c r="K9202" i="13" s="1"/>
  <c r="M9203" i="13" a="1"/>
  <c r="M9203" i="13" s="1"/>
  <c r="K9203" i="13" s="1"/>
  <c r="M9204" i="13" a="1"/>
  <c r="M9204" i="13"/>
  <c r="K9204" i="13" s="1"/>
  <c r="M9205" i="13" a="1"/>
  <c r="M9205" i="13" s="1"/>
  <c r="M9206" i="13" a="1"/>
  <c r="M9206" i="13" s="1"/>
  <c r="K9206" i="13" s="1"/>
  <c r="M9207" i="13" a="1"/>
  <c r="M9207" i="13" s="1"/>
  <c r="K9207" i="13" s="1"/>
  <c r="M9208" i="13" a="1"/>
  <c r="M9208" i="13"/>
  <c r="K9208" i="13" s="1"/>
  <c r="M9209" i="13" a="1"/>
  <c r="M9209" i="13" s="1"/>
  <c r="M9210" i="13" a="1"/>
  <c r="M9210" i="13" s="1"/>
  <c r="K9210" i="13" s="1"/>
  <c r="M9211" i="13" a="1"/>
  <c r="M9211" i="13" s="1"/>
  <c r="K9211" i="13" s="1"/>
  <c r="M9212" i="13" a="1"/>
  <c r="M9212" i="13"/>
  <c r="K9212" i="13" s="1"/>
  <c r="M9213" i="13" a="1"/>
  <c r="M9213" i="13" s="1"/>
  <c r="M9214" i="13" a="1"/>
  <c r="M9214" i="13" s="1"/>
  <c r="K9214" i="13" s="1"/>
  <c r="M9215" i="13" a="1"/>
  <c r="M9215" i="13" s="1"/>
  <c r="K9215" i="13" s="1"/>
  <c r="M9216" i="13" a="1"/>
  <c r="M9216" i="13"/>
  <c r="K9216" i="13" s="1"/>
  <c r="M9217" i="13" a="1"/>
  <c r="M9217" i="13" s="1"/>
  <c r="M9218" i="13" a="1"/>
  <c r="M9218" i="13" s="1"/>
  <c r="K9218" i="13" s="1"/>
  <c r="M9219" i="13" a="1"/>
  <c r="M9219" i="13" s="1"/>
  <c r="K9219" i="13" s="1"/>
  <c r="M9220" i="13" a="1"/>
  <c r="M9220" i="13"/>
  <c r="K9220" i="13" s="1"/>
  <c r="M9221" i="13" a="1"/>
  <c r="M9221" i="13" s="1"/>
  <c r="M9222" i="13" a="1"/>
  <c r="M9222" i="13" s="1"/>
  <c r="K9222" i="13" s="1"/>
  <c r="M9223" i="13" a="1"/>
  <c r="M9223" i="13" s="1"/>
  <c r="K9223" i="13" s="1"/>
  <c r="M9224" i="13" a="1"/>
  <c r="M9224" i="13"/>
  <c r="K9224" i="13" s="1"/>
  <c r="M9225" i="13" a="1"/>
  <c r="M9225" i="13" s="1"/>
  <c r="M9226" i="13" a="1"/>
  <c r="M9226" i="13" s="1"/>
  <c r="K9226" i="13" s="1"/>
  <c r="M9227" i="13" a="1"/>
  <c r="M9227" i="13" s="1"/>
  <c r="K9227" i="13" s="1"/>
  <c r="M9228" i="13" a="1"/>
  <c r="M9228" i="13"/>
  <c r="K9228" i="13" s="1"/>
  <c r="M9229" i="13" a="1"/>
  <c r="M9229" i="13" s="1"/>
  <c r="M9230" i="13" a="1"/>
  <c r="M9230" i="13" s="1"/>
  <c r="K9230" i="13" s="1"/>
  <c r="M9231" i="13" a="1"/>
  <c r="M9231" i="13" s="1"/>
  <c r="K9231" i="13" s="1"/>
  <c r="M9232" i="13" a="1"/>
  <c r="M9232" i="13"/>
  <c r="K9232" i="13" s="1"/>
  <c r="M9233" i="13" a="1"/>
  <c r="M9233" i="13" s="1"/>
  <c r="M9234" i="13" a="1"/>
  <c r="M9234" i="13" s="1"/>
  <c r="K9234" i="13" s="1"/>
  <c r="M9235" i="13" a="1"/>
  <c r="M9235" i="13" s="1"/>
  <c r="K9235" i="13" s="1"/>
  <c r="M9236" i="13" a="1"/>
  <c r="M9236" i="13"/>
  <c r="K9236" i="13" s="1"/>
  <c r="M9237" i="13" a="1"/>
  <c r="M9237" i="13" s="1"/>
  <c r="M9238" i="13" a="1"/>
  <c r="M9238" i="13" s="1"/>
  <c r="K9238" i="13" s="1"/>
  <c r="M9239" i="13" a="1"/>
  <c r="M9239" i="13" s="1"/>
  <c r="K9239" i="13" s="1"/>
  <c r="M9240" i="13" a="1"/>
  <c r="M9240" i="13"/>
  <c r="K9240" i="13" s="1"/>
  <c r="M9241" i="13" a="1"/>
  <c r="M9241" i="13" s="1"/>
  <c r="M9242" i="13" a="1"/>
  <c r="M9242" i="13" s="1"/>
  <c r="K9242" i="13" s="1"/>
  <c r="M9243" i="13" a="1"/>
  <c r="M9243" i="13" s="1"/>
  <c r="K9243" i="13" s="1"/>
  <c r="M9244" i="13" a="1"/>
  <c r="M9244" i="13"/>
  <c r="K9244" i="13" s="1"/>
  <c r="M9245" i="13" a="1"/>
  <c r="M9245" i="13" s="1"/>
  <c r="M9246" i="13" a="1"/>
  <c r="M9246" i="13" s="1"/>
  <c r="K9246" i="13" s="1"/>
  <c r="M9247" i="13" a="1"/>
  <c r="M9247" i="13" s="1"/>
  <c r="K9247" i="13" s="1"/>
  <c r="M9248" i="13" a="1"/>
  <c r="M9248" i="13"/>
  <c r="K9248" i="13" s="1"/>
  <c r="M9249" i="13" a="1"/>
  <c r="M9249" i="13" s="1"/>
  <c r="M9250" i="13" a="1"/>
  <c r="M9250" i="13" s="1"/>
  <c r="K9250" i="13" s="1"/>
  <c r="M9251" i="13" a="1"/>
  <c r="M9251" i="13" s="1"/>
  <c r="K9251" i="13" s="1"/>
  <c r="M9252" i="13" a="1"/>
  <c r="M9252" i="13"/>
  <c r="K9252" i="13" s="1"/>
  <c r="M9253" i="13" a="1"/>
  <c r="M9253" i="13" s="1"/>
  <c r="M9254" i="13" a="1"/>
  <c r="M9254" i="13" s="1"/>
  <c r="K9254" i="13" s="1"/>
  <c r="M9255" i="13" a="1"/>
  <c r="M9255" i="13" s="1"/>
  <c r="K9255" i="13" s="1"/>
  <c r="M9256" i="13" a="1"/>
  <c r="M9256" i="13"/>
  <c r="K9256" i="13" s="1"/>
  <c r="M9257" i="13" a="1"/>
  <c r="M9257" i="13" s="1"/>
  <c r="M9258" i="13" a="1"/>
  <c r="M9258" i="13" s="1"/>
  <c r="K9258" i="13" s="1"/>
  <c r="M9259" i="13" a="1"/>
  <c r="M9259" i="13" s="1"/>
  <c r="M9260" i="13" a="1"/>
  <c r="M9260" i="13"/>
  <c r="K9260" i="13" s="1"/>
  <c r="M9261" i="13" a="1"/>
  <c r="M9261" i="13" s="1"/>
  <c r="M9262" i="13" a="1"/>
  <c r="M9262" i="13" s="1"/>
  <c r="K9262" i="13" s="1"/>
  <c r="M9263" i="13" a="1"/>
  <c r="M9263" i="13" s="1"/>
  <c r="K9263" i="13" s="1"/>
  <c r="M9264" i="13" a="1"/>
  <c r="M9264" i="13"/>
  <c r="K9264" i="13" s="1"/>
  <c r="M9265" i="13" a="1"/>
  <c r="M9265" i="13" s="1"/>
  <c r="M9266" i="13" a="1"/>
  <c r="M9266" i="13" s="1"/>
  <c r="K9266" i="13" s="1"/>
  <c r="M9267" i="13" a="1"/>
  <c r="M9267" i="13" s="1"/>
  <c r="K9267" i="13" s="1"/>
  <c r="M9268" i="13" a="1"/>
  <c r="M9268" i="13"/>
  <c r="K9268" i="13" s="1"/>
  <c r="M9269" i="13" a="1"/>
  <c r="M9269" i="13" s="1"/>
  <c r="M9270" i="13" a="1"/>
  <c r="M9270" i="13" s="1"/>
  <c r="K9270" i="13" s="1"/>
  <c r="M9271" i="13" a="1"/>
  <c r="M9271" i="13" s="1"/>
  <c r="K9271" i="13" s="1"/>
  <c r="M9272" i="13" a="1"/>
  <c r="M9272" i="13"/>
  <c r="K9272" i="13" s="1"/>
  <c r="M9273" i="13" a="1"/>
  <c r="M9273" i="13" s="1"/>
  <c r="M9274" i="13" a="1"/>
  <c r="M9274" i="13" s="1"/>
  <c r="K9274" i="13" s="1"/>
  <c r="M9275" i="13" a="1"/>
  <c r="M9275" i="13" s="1"/>
  <c r="K9275" i="13" s="1"/>
  <c r="M9276" i="13" a="1"/>
  <c r="M9276" i="13"/>
  <c r="K9276" i="13" s="1"/>
  <c r="M9277" i="13" a="1"/>
  <c r="M9277" i="13" s="1"/>
  <c r="M9278" i="13" a="1"/>
  <c r="M9278" i="13" s="1"/>
  <c r="K9278" i="13" s="1"/>
  <c r="M9279" i="13" a="1"/>
  <c r="M9279" i="13" s="1"/>
  <c r="K9279" i="13" s="1"/>
  <c r="M9280" i="13" a="1"/>
  <c r="M9280" i="13"/>
  <c r="K9280" i="13" s="1"/>
  <c r="M9281" i="13" a="1"/>
  <c r="M9281" i="13" s="1"/>
  <c r="M9282" i="13" a="1"/>
  <c r="M9282" i="13" s="1"/>
  <c r="K9282" i="13" s="1"/>
  <c r="M9283" i="13" a="1"/>
  <c r="M9283" i="13" s="1"/>
  <c r="K9283" i="13" s="1"/>
  <c r="M9284" i="13" a="1"/>
  <c r="M9284" i="13"/>
  <c r="K9284" i="13" s="1"/>
  <c r="M9285" i="13" a="1"/>
  <c r="M9285" i="13" s="1"/>
  <c r="M9286" i="13" a="1"/>
  <c r="M9286" i="13" s="1"/>
  <c r="K9286" i="13" s="1"/>
  <c r="M9287" i="13" a="1"/>
  <c r="M9287" i="13" s="1"/>
  <c r="K9287" i="13" s="1"/>
  <c r="M9288" i="13" a="1"/>
  <c r="M9288" i="13"/>
  <c r="K9288" i="13" s="1"/>
  <c r="M9289" i="13" a="1"/>
  <c r="M9289" i="13" s="1"/>
  <c r="M9290" i="13" a="1"/>
  <c r="M9290" i="13" s="1"/>
  <c r="K9290" i="13" s="1"/>
  <c r="M9291" i="13" a="1"/>
  <c r="M9291" i="13" s="1"/>
  <c r="K9291" i="13" s="1"/>
  <c r="M9292" i="13" a="1"/>
  <c r="M9292" i="13"/>
  <c r="K9292" i="13" s="1"/>
  <c r="M9293" i="13" a="1"/>
  <c r="M9293" i="13" s="1"/>
  <c r="M9294" i="13" a="1"/>
  <c r="M9294" i="13" s="1"/>
  <c r="K9294" i="13" s="1"/>
  <c r="M9295" i="13" a="1"/>
  <c r="M9295" i="13" s="1"/>
  <c r="K9295" i="13" s="1"/>
  <c r="M9296" i="13" a="1"/>
  <c r="M9296" i="13"/>
  <c r="K9296" i="13" s="1"/>
  <c r="M9297" i="13" a="1"/>
  <c r="M9297" i="13" s="1"/>
  <c r="M9298" i="13" a="1"/>
  <c r="M9298" i="13" s="1"/>
  <c r="K9298" i="13" s="1"/>
  <c r="M9299" i="13" a="1"/>
  <c r="M9299" i="13" s="1"/>
  <c r="K9299" i="13" s="1"/>
  <c r="M9300" i="13" a="1"/>
  <c r="M9300" i="13"/>
  <c r="K9300" i="13" s="1"/>
  <c r="M9301" i="13" a="1"/>
  <c r="M9301" i="13" s="1"/>
  <c r="M9302" i="13" a="1"/>
  <c r="M9302" i="13" s="1"/>
  <c r="K9302" i="13" s="1"/>
  <c r="M9303" i="13" a="1"/>
  <c r="M9303" i="13" s="1"/>
  <c r="K9303" i="13" s="1"/>
  <c r="M9304" i="13" a="1"/>
  <c r="M9304" i="13"/>
  <c r="K9304" i="13" s="1"/>
  <c r="M9305" i="13" a="1"/>
  <c r="M9305" i="13" s="1"/>
  <c r="M9306" i="13" a="1"/>
  <c r="M9306" i="13" s="1"/>
  <c r="K9306" i="13" s="1"/>
  <c r="M9307" i="13" a="1"/>
  <c r="M9307" i="13" s="1"/>
  <c r="K9307" i="13" s="1"/>
  <c r="M9308" i="13" a="1"/>
  <c r="M9308" i="13"/>
  <c r="K9308" i="13" s="1"/>
  <c r="M9309" i="13" a="1"/>
  <c r="M9309" i="13" s="1"/>
  <c r="M9310" i="13" a="1"/>
  <c r="M9310" i="13" s="1"/>
  <c r="K9310" i="13" s="1"/>
  <c r="M9311" i="13" a="1"/>
  <c r="M9311" i="13" s="1"/>
  <c r="K9311" i="13" s="1"/>
  <c r="M9312" i="13" a="1"/>
  <c r="M9312" i="13"/>
  <c r="K9312" i="13" s="1"/>
  <c r="M9313" i="13" a="1"/>
  <c r="M9313" i="13" s="1"/>
  <c r="M9314" i="13" a="1"/>
  <c r="M9314" i="13" s="1"/>
  <c r="K9314" i="13" s="1"/>
  <c r="M9315" i="13" a="1"/>
  <c r="M9315" i="13" s="1"/>
  <c r="K9315" i="13" s="1"/>
  <c r="M9316" i="13" a="1"/>
  <c r="M9316" i="13"/>
  <c r="K9316" i="13" s="1"/>
  <c r="M9317" i="13" a="1"/>
  <c r="M9317" i="13" s="1"/>
  <c r="M9318" i="13" a="1"/>
  <c r="M9318" i="13" s="1"/>
  <c r="K9318" i="13" s="1"/>
  <c r="M9319" i="13" a="1"/>
  <c r="M9319" i="13" s="1"/>
  <c r="M9320" i="13" a="1"/>
  <c r="M9320" i="13"/>
  <c r="K9320" i="13" s="1"/>
  <c r="M9321" i="13" a="1"/>
  <c r="M9321" i="13" s="1"/>
  <c r="M9322" i="13" a="1"/>
  <c r="M9322" i="13" s="1"/>
  <c r="K9322" i="13" s="1"/>
  <c r="M9323" i="13" a="1"/>
  <c r="M9323" i="13" s="1"/>
  <c r="K9323" i="13" s="1"/>
  <c r="M9324" i="13" a="1"/>
  <c r="M9324" i="13"/>
  <c r="K9324" i="13" s="1"/>
  <c r="M9325" i="13" a="1"/>
  <c r="M9325" i="13" s="1"/>
  <c r="M9326" i="13" a="1"/>
  <c r="M9326" i="13" s="1"/>
  <c r="K9326" i="13" s="1"/>
  <c r="M9327" i="13" a="1"/>
  <c r="M9327" i="13" s="1"/>
  <c r="K9327" i="13" s="1"/>
  <c r="M9328" i="13" a="1"/>
  <c r="M9328" i="13"/>
  <c r="K9328" i="13" s="1"/>
  <c r="M9329" i="13" a="1"/>
  <c r="M9329" i="13" s="1"/>
  <c r="M9330" i="13" a="1"/>
  <c r="M9330" i="13" s="1"/>
  <c r="K9330" i="13" s="1"/>
  <c r="M9331" i="13" a="1"/>
  <c r="M9331" i="13" s="1"/>
  <c r="K9331" i="13" s="1"/>
  <c r="M9332" i="13" a="1"/>
  <c r="M9332" i="13"/>
  <c r="K9332" i="13" s="1"/>
  <c r="M9333" i="13" a="1"/>
  <c r="M9333" i="13" s="1"/>
  <c r="M9334" i="13" a="1"/>
  <c r="M9334" i="13" s="1"/>
  <c r="K9334" i="13" s="1"/>
  <c r="M9335" i="13" a="1"/>
  <c r="M9335" i="13" s="1"/>
  <c r="K9335" i="13" s="1"/>
  <c r="M9336" i="13" a="1"/>
  <c r="M9336" i="13"/>
  <c r="K9336" i="13" s="1"/>
  <c r="M9337" i="13" a="1"/>
  <c r="M9337" i="13" s="1"/>
  <c r="M9338" i="13" a="1"/>
  <c r="M9338" i="13" s="1"/>
  <c r="K9338" i="13" s="1"/>
  <c r="M9339" i="13" a="1"/>
  <c r="M9339" i="13" s="1"/>
  <c r="K9339" i="13" s="1"/>
  <c r="M9340" i="13" a="1"/>
  <c r="M9340" i="13"/>
  <c r="K9340" i="13" s="1"/>
  <c r="M9341" i="13" a="1"/>
  <c r="M9341" i="13" s="1"/>
  <c r="M9342" i="13" a="1"/>
  <c r="M9342" i="13" s="1"/>
  <c r="K9342" i="13" s="1"/>
  <c r="M9343" i="13" a="1"/>
  <c r="M9343" i="13" s="1"/>
  <c r="K9343" i="13" s="1"/>
  <c r="M9344" i="13" a="1"/>
  <c r="M9344" i="13"/>
  <c r="K9344" i="13" s="1"/>
  <c r="M9345" i="13" a="1"/>
  <c r="M9345" i="13" s="1"/>
  <c r="M9346" i="13" a="1"/>
  <c r="M9346" i="13" s="1"/>
  <c r="K9346" i="13" s="1"/>
  <c r="M9347" i="13" a="1"/>
  <c r="M9347" i="13" s="1"/>
  <c r="K9347" i="13" s="1"/>
  <c r="M9348" i="13" a="1"/>
  <c r="M9348" i="13"/>
  <c r="K9348" i="13" s="1"/>
  <c r="M9349" i="13" a="1"/>
  <c r="M9349" i="13" s="1"/>
  <c r="M9350" i="13" a="1"/>
  <c r="M9350" i="13" s="1"/>
  <c r="K9350" i="13" s="1"/>
  <c r="M9351" i="13" a="1"/>
  <c r="M9351" i="13" s="1"/>
  <c r="K9351" i="13" s="1"/>
  <c r="M9352" i="13" a="1"/>
  <c r="M9352" i="13"/>
  <c r="K9352" i="13" s="1"/>
  <c r="M9353" i="13" a="1"/>
  <c r="M9353" i="13" s="1"/>
  <c r="M9354" i="13" a="1"/>
  <c r="M9354" i="13" s="1"/>
  <c r="K9354" i="13" s="1"/>
  <c r="M9355" i="13" a="1"/>
  <c r="M9355" i="13" s="1"/>
  <c r="K9355" i="13" s="1"/>
  <c r="M9356" i="13" a="1"/>
  <c r="M9356" i="13"/>
  <c r="K9356" i="13" s="1"/>
  <c r="M9357" i="13" a="1"/>
  <c r="M9357" i="13" s="1"/>
  <c r="M9358" i="13" a="1"/>
  <c r="M9358" i="13" s="1"/>
  <c r="K9358" i="13" s="1"/>
  <c r="M9359" i="13" a="1"/>
  <c r="M9359" i="13" s="1"/>
  <c r="K9359" i="13" s="1"/>
  <c r="M9360" i="13" a="1"/>
  <c r="M9360" i="13"/>
  <c r="K9360" i="13" s="1"/>
  <c r="M9361" i="13" a="1"/>
  <c r="M9361" i="13" s="1"/>
  <c r="M9362" i="13" a="1"/>
  <c r="M9362" i="13" s="1"/>
  <c r="K9362" i="13" s="1"/>
  <c r="M9363" i="13" a="1"/>
  <c r="M9363" i="13" s="1"/>
  <c r="K9363" i="13" s="1"/>
  <c r="M9364" i="13" a="1"/>
  <c r="M9364" i="13"/>
  <c r="K9364" i="13" s="1"/>
  <c r="M9365" i="13" a="1"/>
  <c r="M9365" i="13" s="1"/>
  <c r="M9366" i="13" a="1"/>
  <c r="M9366" i="13" s="1"/>
  <c r="K9366" i="13" s="1"/>
  <c r="M9367" i="13" a="1"/>
  <c r="M9367" i="13"/>
  <c r="K9367" i="13" s="1"/>
  <c r="M9368" i="13" a="1"/>
  <c r="M9368" i="13" s="1"/>
  <c r="M9369" i="13" a="1"/>
  <c r="M9369" i="13" s="1"/>
  <c r="K9369" i="13" s="1"/>
  <c r="M9370" i="13" a="1"/>
  <c r="M9370" i="13" s="1"/>
  <c r="M9371" i="13" a="1"/>
  <c r="M9371" i="13" s="1"/>
  <c r="K9371" i="13" s="1"/>
  <c r="M9372" i="13" a="1"/>
  <c r="M9372" i="13" s="1"/>
  <c r="K9372" i="13" s="1"/>
  <c r="M9373" i="13" a="1"/>
  <c r="M9373" i="13" s="1"/>
  <c r="M9374" i="13" a="1"/>
  <c r="M9374" i="13" s="1"/>
  <c r="K9374" i="13" s="1"/>
  <c r="M9375" i="13" a="1"/>
  <c r="M9375" i="13"/>
  <c r="K9375" i="13" s="1"/>
  <c r="M9376" i="13" a="1"/>
  <c r="M9376" i="13" s="1"/>
  <c r="M9377" i="13" a="1"/>
  <c r="M9377" i="13" s="1"/>
  <c r="K9377" i="13" s="1"/>
  <c r="M9378" i="13" a="1"/>
  <c r="M9378" i="13" s="1"/>
  <c r="M9379" i="13" a="1"/>
  <c r="M9379" i="13" s="1"/>
  <c r="K9379" i="13" s="1"/>
  <c r="M9380" i="13" a="1"/>
  <c r="M9380" i="13" s="1"/>
  <c r="K9380" i="13" s="1"/>
  <c r="M9381" i="13" a="1"/>
  <c r="M9381" i="13" s="1"/>
  <c r="M9382" i="13" a="1"/>
  <c r="M9382" i="13" s="1"/>
  <c r="K9382" i="13" s="1"/>
  <c r="M9383" i="13" a="1"/>
  <c r="M9383" i="13"/>
  <c r="K9383" i="13" s="1"/>
  <c r="M9384" i="13" a="1"/>
  <c r="M9384" i="13" s="1"/>
  <c r="M9385" i="13" a="1"/>
  <c r="M9385" i="13" s="1"/>
  <c r="K9385" i="13" s="1"/>
  <c r="M9386" i="13" a="1"/>
  <c r="M9386" i="13" s="1"/>
  <c r="M9387" i="13" a="1"/>
  <c r="M9387" i="13" s="1"/>
  <c r="K9387" i="13" s="1"/>
  <c r="M9388" i="13" a="1"/>
  <c r="M9388" i="13" s="1"/>
  <c r="K9388" i="13" s="1"/>
  <c r="M9389" i="13" a="1"/>
  <c r="M9389" i="13" s="1"/>
  <c r="M9390" i="13" a="1"/>
  <c r="M9390" i="13" s="1"/>
  <c r="K9390" i="13" s="1"/>
  <c r="M9391" i="13" a="1"/>
  <c r="M9391" i="13"/>
  <c r="K9391" i="13" s="1"/>
  <c r="M9392" i="13" a="1"/>
  <c r="M9392" i="13" s="1"/>
  <c r="M9393" i="13" a="1"/>
  <c r="M9393" i="13" s="1"/>
  <c r="K9393" i="13" s="1"/>
  <c r="M9394" i="13" a="1"/>
  <c r="M9394" i="13" s="1"/>
  <c r="M9395" i="13" a="1"/>
  <c r="M9395" i="13" s="1"/>
  <c r="K9395" i="13" s="1"/>
  <c r="M9396" i="13" a="1"/>
  <c r="M9396" i="13" s="1"/>
  <c r="K9396" i="13" s="1"/>
  <c r="M9397" i="13" a="1"/>
  <c r="M9397" i="13" s="1"/>
  <c r="M9398" i="13" a="1"/>
  <c r="M9398" i="13" s="1"/>
  <c r="K9398" i="13" s="1"/>
  <c r="M9399" i="13" a="1"/>
  <c r="M9399" i="13"/>
  <c r="K9399" i="13" s="1"/>
  <c r="M9400" i="13" a="1"/>
  <c r="M9400" i="13" s="1"/>
  <c r="M9401" i="13" a="1"/>
  <c r="M9401" i="13" s="1"/>
  <c r="K9401" i="13" s="1"/>
  <c r="M9402" i="13" a="1"/>
  <c r="M9402" i="13" s="1"/>
  <c r="M9403" i="13" a="1"/>
  <c r="M9403" i="13" s="1"/>
  <c r="K9403" i="13" s="1"/>
  <c r="M9404" i="13" a="1"/>
  <c r="M9404" i="13" s="1"/>
  <c r="K9404" i="13" s="1"/>
  <c r="M9405" i="13" a="1"/>
  <c r="M9405" i="13" s="1"/>
  <c r="M9406" i="13" a="1"/>
  <c r="M9406" i="13" s="1"/>
  <c r="K9406" i="13" s="1"/>
  <c r="M9407" i="13" a="1"/>
  <c r="M9407" i="13"/>
  <c r="K9407" i="13" s="1"/>
  <c r="M9408" i="13" a="1"/>
  <c r="M9408" i="13" s="1"/>
  <c r="M9409" i="13" a="1"/>
  <c r="M9409" i="13" s="1"/>
  <c r="K9409" i="13" s="1"/>
  <c r="M9410" i="13" a="1"/>
  <c r="M9410" i="13" s="1"/>
  <c r="M9411" i="13" a="1"/>
  <c r="M9411" i="13" s="1"/>
  <c r="K9411" i="13" s="1"/>
  <c r="M9412" i="13" a="1"/>
  <c r="M9412" i="13" s="1"/>
  <c r="K9412" i="13" s="1"/>
  <c r="M9413" i="13" a="1"/>
  <c r="M9413" i="13" s="1"/>
  <c r="M9414" i="13" a="1"/>
  <c r="M9414" i="13" s="1"/>
  <c r="K9414" i="13" s="1"/>
  <c r="M9415" i="13" a="1"/>
  <c r="M9415" i="13"/>
  <c r="K9415" i="13" s="1"/>
  <c r="M9416" i="13" a="1"/>
  <c r="M9416" i="13" s="1"/>
  <c r="M9417" i="13" a="1"/>
  <c r="M9417" i="13" s="1"/>
  <c r="K9417" i="13" s="1"/>
  <c r="M9418" i="13" a="1"/>
  <c r="M9418" i="13" s="1"/>
  <c r="M9419" i="13" a="1"/>
  <c r="M9419" i="13" s="1"/>
  <c r="K9419" i="13" s="1"/>
  <c r="M9420" i="13" a="1"/>
  <c r="M9420" i="13" s="1"/>
  <c r="K9420" i="13" s="1"/>
  <c r="M9421" i="13" a="1"/>
  <c r="M9421" i="13" s="1"/>
  <c r="M9422" i="13" a="1"/>
  <c r="M9422" i="13" s="1"/>
  <c r="K9422" i="13" s="1"/>
  <c r="M9423" i="13" a="1"/>
  <c r="M9423" i="13"/>
  <c r="K9423" i="13" s="1"/>
  <c r="M9424" i="13" a="1"/>
  <c r="M9424" i="13" s="1"/>
  <c r="M9425" i="13" a="1"/>
  <c r="M9425" i="13" s="1"/>
  <c r="K9425" i="13" s="1"/>
  <c r="M9426" i="13" a="1"/>
  <c r="M9426" i="13" s="1"/>
  <c r="M9427" i="13" a="1"/>
  <c r="M9427" i="13" s="1"/>
  <c r="K9427" i="13" s="1"/>
  <c r="M9428" i="13" a="1"/>
  <c r="M9428" i="13" s="1"/>
  <c r="K9428" i="13" s="1"/>
  <c r="M9429" i="13" a="1"/>
  <c r="M9429" i="13" s="1"/>
  <c r="M9430" i="13" a="1"/>
  <c r="M9430" i="13" s="1"/>
  <c r="K9430" i="13" s="1"/>
  <c r="M9431" i="13" a="1"/>
  <c r="M9431" i="13"/>
  <c r="K9431" i="13" s="1"/>
  <c r="M9432" i="13" a="1"/>
  <c r="M9432" i="13" s="1"/>
  <c r="M9433" i="13" a="1"/>
  <c r="M9433" i="13" s="1"/>
  <c r="K9433" i="13" s="1"/>
  <c r="M9434" i="13" a="1"/>
  <c r="M9434" i="13" s="1"/>
  <c r="M9435" i="13" a="1"/>
  <c r="M9435" i="13" s="1"/>
  <c r="K9435" i="13" s="1"/>
  <c r="M9436" i="13" a="1"/>
  <c r="M9436" i="13" s="1"/>
  <c r="K9436" i="13" s="1"/>
  <c r="M9437" i="13" a="1"/>
  <c r="M9437" i="13" s="1"/>
  <c r="M9438" i="13" a="1"/>
  <c r="M9438" i="13" s="1"/>
  <c r="K9438" i="13" s="1"/>
  <c r="M9439" i="13" a="1"/>
  <c r="M9439" i="13"/>
  <c r="K9439" i="13" s="1"/>
  <c r="M9440" i="13" a="1"/>
  <c r="M9440" i="13" s="1"/>
  <c r="M9441" i="13" a="1"/>
  <c r="M9441" i="13" s="1"/>
  <c r="K9441" i="13" s="1"/>
  <c r="M9442" i="13" a="1"/>
  <c r="M9442" i="13" s="1"/>
  <c r="M9443" i="13" a="1"/>
  <c r="M9443" i="13" s="1"/>
  <c r="K9443" i="13" s="1"/>
  <c r="M9444" i="13" a="1"/>
  <c r="M9444" i="13" s="1"/>
  <c r="K9444" i="13" s="1"/>
  <c r="M9445" i="13" a="1"/>
  <c r="M9445" i="13" s="1"/>
  <c r="M9446" i="13" a="1"/>
  <c r="M9446" i="13" s="1"/>
  <c r="K9446" i="13" s="1"/>
  <c r="M9447" i="13" a="1"/>
  <c r="M9447" i="13"/>
  <c r="K9447" i="13" s="1"/>
  <c r="M9448" i="13" a="1"/>
  <c r="M9448" i="13" s="1"/>
  <c r="M9449" i="13" a="1"/>
  <c r="M9449" i="13" s="1"/>
  <c r="K9449" i="13" s="1"/>
  <c r="M9450" i="13" a="1"/>
  <c r="M9450" i="13" s="1"/>
  <c r="M9451" i="13" a="1"/>
  <c r="M9451" i="13" s="1"/>
  <c r="K9451" i="13" s="1"/>
  <c r="M9452" i="13" a="1"/>
  <c r="M9452" i="13" s="1"/>
  <c r="K9452" i="13" s="1"/>
  <c r="M9453" i="13" a="1"/>
  <c r="M9453" i="13" s="1"/>
  <c r="M9454" i="13" a="1"/>
  <c r="M9454" i="13" s="1"/>
  <c r="K9454" i="13" s="1"/>
  <c r="M9455" i="13" a="1"/>
  <c r="M9455" i="13"/>
  <c r="K9455" i="13" s="1"/>
  <c r="M9456" i="13" a="1"/>
  <c r="M9456" i="13" s="1"/>
  <c r="M9457" i="13" a="1"/>
  <c r="M9457" i="13" s="1"/>
  <c r="K9457" i="13" s="1"/>
  <c r="M9458" i="13" a="1"/>
  <c r="M9458" i="13" s="1"/>
  <c r="M9459" i="13" a="1"/>
  <c r="M9459" i="13" s="1"/>
  <c r="K9459" i="13" s="1"/>
  <c r="M9460" i="13" a="1"/>
  <c r="M9460" i="13" s="1"/>
  <c r="K9460" i="13" s="1"/>
  <c r="M9461" i="13" a="1"/>
  <c r="M9461" i="13" s="1"/>
  <c r="M9462" i="13" a="1"/>
  <c r="M9462" i="13" s="1"/>
  <c r="K9462" i="13" s="1"/>
  <c r="M9463" i="13" a="1"/>
  <c r="M9463" i="13"/>
  <c r="K9463" i="13" s="1"/>
  <c r="M9464" i="13" a="1"/>
  <c r="M9464" i="13" s="1"/>
  <c r="M9465" i="13" a="1"/>
  <c r="M9465" i="13" s="1"/>
  <c r="K9465" i="13" s="1"/>
  <c r="M9466" i="13" a="1"/>
  <c r="M9466" i="13" s="1"/>
  <c r="M9467" i="13" a="1"/>
  <c r="M9467" i="13" s="1"/>
  <c r="K9467" i="13" s="1"/>
  <c r="M9468" i="13" a="1"/>
  <c r="M9468" i="13" s="1"/>
  <c r="K9468" i="13" s="1"/>
  <c r="M9469" i="13" a="1"/>
  <c r="M9469" i="13" s="1"/>
  <c r="M9470" i="13" a="1"/>
  <c r="M9470" i="13" s="1"/>
  <c r="K9470" i="13" s="1"/>
  <c r="M9471" i="13" a="1"/>
  <c r="M9471" i="13"/>
  <c r="K9471" i="13" s="1"/>
  <c r="M9472" i="13" a="1"/>
  <c r="M9472" i="13" s="1"/>
  <c r="M9473" i="13" a="1"/>
  <c r="M9473" i="13" s="1"/>
  <c r="K9473" i="13" s="1"/>
  <c r="M9474" i="13" a="1"/>
  <c r="M9474" i="13" s="1"/>
  <c r="M9475" i="13" a="1"/>
  <c r="M9475" i="13" s="1"/>
  <c r="K9475" i="13" s="1"/>
  <c r="M9476" i="13" a="1"/>
  <c r="M9476" i="13" s="1"/>
  <c r="K9476" i="13" s="1"/>
  <c r="M9477" i="13" a="1"/>
  <c r="M9477" i="13" s="1"/>
  <c r="M9478" i="13" a="1"/>
  <c r="M9478" i="13" s="1"/>
  <c r="K9478" i="13" s="1"/>
  <c r="M9479" i="13" a="1"/>
  <c r="M9479" i="13"/>
  <c r="K9479" i="13" s="1"/>
  <c r="M9480" i="13" a="1"/>
  <c r="M9480" i="13" s="1"/>
  <c r="M9481" i="13" a="1"/>
  <c r="M9481" i="13" s="1"/>
  <c r="K9481" i="13" s="1"/>
  <c r="M9482" i="13" a="1"/>
  <c r="M9482" i="13" s="1"/>
  <c r="M9483" i="13" a="1"/>
  <c r="M9483" i="13" s="1"/>
  <c r="K9483" i="13" s="1"/>
  <c r="M9484" i="13" a="1"/>
  <c r="M9484" i="13" s="1"/>
  <c r="K9484" i="13" s="1"/>
  <c r="M9485" i="13" a="1"/>
  <c r="M9485" i="13" s="1"/>
  <c r="M9486" i="13" a="1"/>
  <c r="M9486" i="13" s="1"/>
  <c r="K9486" i="13" s="1"/>
  <c r="M9487" i="13" a="1"/>
  <c r="M9487" i="13"/>
  <c r="K9487" i="13" s="1"/>
  <c r="M9488" i="13" a="1"/>
  <c r="M9488" i="13" s="1"/>
  <c r="M9489" i="13" a="1"/>
  <c r="M9489" i="13" s="1"/>
  <c r="K9489" i="13" s="1"/>
  <c r="M9490" i="13" a="1"/>
  <c r="M9490" i="13" s="1"/>
  <c r="M9491" i="13" a="1"/>
  <c r="M9491" i="13" s="1"/>
  <c r="K9491" i="13" s="1"/>
  <c r="M9492" i="13" a="1"/>
  <c r="M9492" i="13" s="1"/>
  <c r="K9492" i="13" s="1"/>
  <c r="M9493" i="13" a="1"/>
  <c r="M9493" i="13" s="1"/>
  <c r="M9494" i="13" a="1"/>
  <c r="M9494" i="13" s="1"/>
  <c r="K9494" i="13" s="1"/>
  <c r="M9495" i="13" a="1"/>
  <c r="M9495" i="13"/>
  <c r="K9495" i="13" s="1"/>
  <c r="M9496" i="13" a="1"/>
  <c r="M9496" i="13" s="1"/>
  <c r="M9497" i="13" a="1"/>
  <c r="M9497" i="13" s="1"/>
  <c r="K9497" i="13" s="1"/>
  <c r="M9498" i="13" a="1"/>
  <c r="M9498" i="13" s="1"/>
  <c r="M9499" i="13" a="1"/>
  <c r="M9499" i="13" s="1"/>
  <c r="K9499" i="13" s="1"/>
  <c r="M9500" i="13" a="1"/>
  <c r="M9500" i="13" s="1"/>
  <c r="K9500" i="13" s="1"/>
  <c r="M9501" i="13" a="1"/>
  <c r="M9501" i="13" s="1"/>
  <c r="M9502" i="13" a="1"/>
  <c r="M9502" i="13" s="1"/>
  <c r="K9502" i="13" s="1"/>
  <c r="M9503" i="13" a="1"/>
  <c r="M9503" i="13"/>
  <c r="K9503" i="13" s="1"/>
  <c r="M9504" i="13" a="1"/>
  <c r="M9504" i="13" s="1"/>
  <c r="M9505" i="13" a="1"/>
  <c r="M9505" i="13" s="1"/>
  <c r="K9505" i="13" s="1"/>
  <c r="M9506" i="13" a="1"/>
  <c r="M9506" i="13" s="1"/>
  <c r="M9507" i="13" a="1"/>
  <c r="M9507" i="13" s="1"/>
  <c r="K9507" i="13" s="1"/>
  <c r="M9508" i="13" a="1"/>
  <c r="M9508" i="13" s="1"/>
  <c r="K9508" i="13" s="1"/>
  <c r="M9509" i="13" a="1"/>
  <c r="M9509" i="13" s="1"/>
  <c r="M9510" i="13" a="1"/>
  <c r="M9510" i="13" s="1"/>
  <c r="K9510" i="13" s="1"/>
  <c r="M9511" i="13" a="1"/>
  <c r="M9511" i="13"/>
  <c r="K9511" i="13" s="1"/>
  <c r="M9512" i="13" a="1"/>
  <c r="M9512" i="13" s="1"/>
  <c r="M9513" i="13" a="1"/>
  <c r="M9513" i="13" s="1"/>
  <c r="K9513" i="13" s="1"/>
  <c r="M9514" i="13" a="1"/>
  <c r="M9514" i="13" s="1"/>
  <c r="M9515" i="13" a="1"/>
  <c r="M9515" i="13" s="1"/>
  <c r="K9515" i="13" s="1"/>
  <c r="M9516" i="13" a="1"/>
  <c r="M9516" i="13" s="1"/>
  <c r="K9516" i="13" s="1"/>
  <c r="M9517" i="13" a="1"/>
  <c r="M9517" i="13" s="1"/>
  <c r="M9518" i="13" a="1"/>
  <c r="M9518" i="13" s="1"/>
  <c r="K9518" i="13" s="1"/>
  <c r="M9519" i="13" a="1"/>
  <c r="M9519" i="13"/>
  <c r="K9519" i="13" s="1"/>
  <c r="M9520" i="13" a="1"/>
  <c r="M9520" i="13" s="1"/>
  <c r="M9521" i="13" a="1"/>
  <c r="M9521" i="13" s="1"/>
  <c r="K9521" i="13" s="1"/>
  <c r="M9522" i="13" a="1"/>
  <c r="M9522" i="13" s="1"/>
  <c r="M9523" i="13" a="1"/>
  <c r="M9523" i="13" s="1"/>
  <c r="K9523" i="13" s="1"/>
  <c r="M9524" i="13" a="1"/>
  <c r="M9524" i="13" s="1"/>
  <c r="K9524" i="13" s="1"/>
  <c r="M9525" i="13" a="1"/>
  <c r="M9525" i="13" s="1"/>
  <c r="M9526" i="13" a="1"/>
  <c r="M9526" i="13" s="1"/>
  <c r="K9526" i="13" s="1"/>
  <c r="M9527" i="13" a="1"/>
  <c r="M9527" i="13"/>
  <c r="K9527" i="13" s="1"/>
  <c r="M9528" i="13" a="1"/>
  <c r="M9528" i="13" s="1"/>
  <c r="M9529" i="13" a="1"/>
  <c r="M9529" i="13" s="1"/>
  <c r="K9529" i="13" s="1"/>
  <c r="M9530" i="13" a="1"/>
  <c r="M9530" i="13" s="1"/>
  <c r="M9531" i="13" a="1"/>
  <c r="M9531" i="13" s="1"/>
  <c r="K9531" i="13" s="1"/>
  <c r="M9532" i="13" a="1"/>
  <c r="M9532" i="13" s="1"/>
  <c r="K9532" i="13" s="1"/>
  <c r="M9533" i="13" a="1"/>
  <c r="M9533" i="13" s="1"/>
  <c r="M9534" i="13" a="1"/>
  <c r="M9534" i="13" s="1"/>
  <c r="K9534" i="13" s="1"/>
  <c r="M9535" i="13" a="1"/>
  <c r="M9535" i="13"/>
  <c r="K9535" i="13" s="1"/>
  <c r="M9536" i="13" a="1"/>
  <c r="M9536" i="13" s="1"/>
  <c r="M9537" i="13" a="1"/>
  <c r="M9537" i="13" s="1"/>
  <c r="K9537" i="13" s="1"/>
  <c r="M9538" i="13" a="1"/>
  <c r="M9538" i="13" s="1"/>
  <c r="M9539" i="13" a="1"/>
  <c r="M9539" i="13" s="1"/>
  <c r="K9539" i="13" s="1"/>
  <c r="M9540" i="13" a="1"/>
  <c r="M9540" i="13" s="1"/>
  <c r="M9541" i="13" a="1"/>
  <c r="M9541" i="13" s="1"/>
  <c r="M9542" i="13" a="1"/>
  <c r="M9542" i="13" s="1"/>
  <c r="K9542" i="13" s="1"/>
  <c r="M9543" i="13" a="1"/>
  <c r="M9543" i="13"/>
  <c r="K9543" i="13" s="1"/>
  <c r="M9544" i="13" a="1"/>
  <c r="M9544" i="13" s="1"/>
  <c r="M9545" i="13" a="1"/>
  <c r="M9545" i="13" s="1"/>
  <c r="K9545" i="13" s="1"/>
  <c r="M9546" i="13" a="1"/>
  <c r="M9546" i="13" s="1"/>
  <c r="M9547" i="13" a="1"/>
  <c r="M9547" i="13" s="1"/>
  <c r="K9547" i="13" s="1"/>
  <c r="M9548" i="13" a="1"/>
  <c r="M9548" i="13" s="1"/>
  <c r="K9548" i="13" s="1"/>
  <c r="M9549" i="13" a="1"/>
  <c r="M9549" i="13" s="1"/>
  <c r="M9550" i="13" a="1"/>
  <c r="M9550" i="13" s="1"/>
  <c r="K9550" i="13" s="1"/>
  <c r="M9551" i="13" a="1"/>
  <c r="M9551" i="13"/>
  <c r="K9551" i="13" s="1"/>
  <c r="M9552" i="13" a="1"/>
  <c r="M9552" i="13" s="1"/>
  <c r="M9553" i="13" a="1"/>
  <c r="M9553" i="13" s="1"/>
  <c r="K9553" i="13" s="1"/>
  <c r="M9554" i="13" a="1"/>
  <c r="M9554" i="13" s="1"/>
  <c r="M9555" i="13" a="1"/>
  <c r="M9555" i="13" s="1"/>
  <c r="K9555" i="13" s="1"/>
  <c r="M9556" i="13" a="1"/>
  <c r="M9556" i="13" s="1"/>
  <c r="K9556" i="13" s="1"/>
  <c r="M9557" i="13" a="1"/>
  <c r="M9557" i="13" s="1"/>
  <c r="M9558" i="13" a="1"/>
  <c r="M9558" i="13" s="1"/>
  <c r="K9558" i="13" s="1"/>
  <c r="M9559" i="13" a="1"/>
  <c r="M9559" i="13"/>
  <c r="K9559" i="13" s="1"/>
  <c r="M9560" i="13" a="1"/>
  <c r="M9560" i="13" s="1"/>
  <c r="M9561" i="13" a="1"/>
  <c r="M9561" i="13" s="1"/>
  <c r="K9561" i="13" s="1"/>
  <c r="M9562" i="13" a="1"/>
  <c r="M9562" i="13" s="1"/>
  <c r="M9563" i="13" a="1"/>
  <c r="M9563" i="13" s="1"/>
  <c r="K9563" i="13" s="1"/>
  <c r="M9564" i="13" a="1"/>
  <c r="M9564" i="13" s="1"/>
  <c r="K9564" i="13" s="1"/>
  <c r="M9565" i="13" a="1"/>
  <c r="M9565" i="13" s="1"/>
  <c r="M9566" i="13" a="1"/>
  <c r="M9566" i="13" s="1"/>
  <c r="K9566" i="13" s="1"/>
  <c r="M9567" i="13" a="1"/>
  <c r="M9567" i="13"/>
  <c r="K9567" i="13" s="1"/>
  <c r="M9568" i="13" a="1"/>
  <c r="M9568" i="13" s="1"/>
  <c r="M9569" i="13" a="1"/>
  <c r="M9569" i="13" s="1"/>
  <c r="K9569" i="13" s="1"/>
  <c r="M9570" i="13" a="1"/>
  <c r="M9570" i="13" s="1"/>
  <c r="M9571" i="13" a="1"/>
  <c r="M9571" i="13" s="1"/>
  <c r="K9571" i="13" s="1"/>
  <c r="M9572" i="13" a="1"/>
  <c r="M9572" i="13" s="1"/>
  <c r="K9572" i="13" s="1"/>
  <c r="M9573" i="13" a="1"/>
  <c r="M9573" i="13" s="1"/>
  <c r="M9574" i="13" a="1"/>
  <c r="M9574" i="13" s="1"/>
  <c r="K9574" i="13" s="1"/>
  <c r="M9575" i="13" a="1"/>
  <c r="M9575" i="13"/>
  <c r="K9575" i="13" s="1"/>
  <c r="M9576" i="13" a="1"/>
  <c r="M9576" i="13" s="1"/>
  <c r="M9577" i="13" a="1"/>
  <c r="M9577" i="13" s="1"/>
  <c r="K9577" i="13" s="1"/>
  <c r="M9578" i="13" a="1"/>
  <c r="M9578" i="13" s="1"/>
  <c r="M9579" i="13" a="1"/>
  <c r="M9579" i="13" s="1"/>
  <c r="K9579" i="13" s="1"/>
  <c r="M9580" i="13" a="1"/>
  <c r="M9580" i="13" s="1"/>
  <c r="K9580" i="13" s="1"/>
  <c r="M9581" i="13" a="1"/>
  <c r="M9581" i="13" s="1"/>
  <c r="M9582" i="13" a="1"/>
  <c r="M9582" i="13" s="1"/>
  <c r="K9582" i="13" s="1"/>
  <c r="M9583" i="13" a="1"/>
  <c r="M9583" i="13"/>
  <c r="K9583" i="13" s="1"/>
  <c r="M9584" i="13" a="1"/>
  <c r="M9584" i="13" s="1"/>
  <c r="M9585" i="13" a="1"/>
  <c r="M9585" i="13" s="1"/>
  <c r="K9585" i="13" s="1"/>
  <c r="M9586" i="13" a="1"/>
  <c r="M9586" i="13" s="1"/>
  <c r="M9587" i="13" a="1"/>
  <c r="M9587" i="13" s="1"/>
  <c r="K9587" i="13" s="1"/>
  <c r="M9588" i="13" a="1"/>
  <c r="M9588" i="13" s="1"/>
  <c r="K9588" i="13" s="1"/>
  <c r="M9589" i="13" a="1"/>
  <c r="M9589" i="13" s="1"/>
  <c r="M9590" i="13" a="1"/>
  <c r="M9590" i="13" s="1"/>
  <c r="K9590" i="13" s="1"/>
  <c r="M9591" i="13" a="1"/>
  <c r="M9591" i="13"/>
  <c r="K9591" i="13" s="1"/>
  <c r="M9592" i="13" a="1"/>
  <c r="M9592" i="13" s="1"/>
  <c r="M9593" i="13" a="1"/>
  <c r="M9593" i="13" s="1"/>
  <c r="K9593" i="13" s="1"/>
  <c r="M9594" i="13" a="1"/>
  <c r="M9594" i="13" s="1"/>
  <c r="M9595" i="13" a="1"/>
  <c r="M9595" i="13" s="1"/>
  <c r="K9595" i="13" s="1"/>
  <c r="M9596" i="13" a="1"/>
  <c r="M9596" i="13" s="1"/>
  <c r="K9596" i="13" s="1"/>
  <c r="M9597" i="13" a="1"/>
  <c r="M9597" i="13" s="1"/>
  <c r="M9598" i="13" a="1"/>
  <c r="M9598" i="13" s="1"/>
  <c r="K9598" i="13" s="1"/>
  <c r="M9599" i="13" a="1"/>
  <c r="M9599" i="13"/>
  <c r="K9599" i="13" s="1"/>
  <c r="M9600" i="13" a="1"/>
  <c r="M9600" i="13" s="1"/>
  <c r="M9601" i="13" a="1"/>
  <c r="M9601" i="13" s="1"/>
  <c r="K9601" i="13" s="1"/>
  <c r="M9602" i="13" a="1"/>
  <c r="M9602" i="13" s="1"/>
  <c r="M9603" i="13" a="1"/>
  <c r="M9603" i="13" s="1"/>
  <c r="K9603" i="13" s="1"/>
  <c r="M9604" i="13" a="1"/>
  <c r="M9604" i="13" s="1"/>
  <c r="K9604" i="13" s="1"/>
  <c r="M9605" i="13" a="1"/>
  <c r="M9605" i="13" s="1"/>
  <c r="M9606" i="13" a="1"/>
  <c r="M9606" i="13" s="1"/>
  <c r="K9606" i="13" s="1"/>
  <c r="M9607" i="13" a="1"/>
  <c r="M9607" i="13"/>
  <c r="K9607" i="13" s="1"/>
  <c r="M9608" i="13" a="1"/>
  <c r="M9608" i="13" s="1"/>
  <c r="M9609" i="13" a="1"/>
  <c r="M9609" i="13" s="1"/>
  <c r="K9609" i="13" s="1"/>
  <c r="M9610" i="13" a="1"/>
  <c r="M9610" i="13" s="1"/>
  <c r="M9611" i="13" a="1"/>
  <c r="M9611" i="13" s="1"/>
  <c r="K9611" i="13" s="1"/>
  <c r="M9612" i="13" a="1"/>
  <c r="M9612" i="13" s="1"/>
  <c r="K9612" i="13" s="1"/>
  <c r="M9613" i="13" a="1"/>
  <c r="M9613" i="13" s="1"/>
  <c r="M9614" i="13" a="1"/>
  <c r="M9614" i="13" s="1"/>
  <c r="K9614" i="13" s="1"/>
  <c r="M9615" i="13" a="1"/>
  <c r="M9615" i="13"/>
  <c r="K9615" i="13" s="1"/>
  <c r="M9616" i="13" a="1"/>
  <c r="M9616" i="13" s="1"/>
  <c r="M9617" i="13" a="1"/>
  <c r="M9617" i="13" s="1"/>
  <c r="K9617" i="13" s="1"/>
  <c r="M9618" i="13" a="1"/>
  <c r="M9618" i="13" s="1"/>
  <c r="M9619" i="13" a="1"/>
  <c r="M9619" i="13" s="1"/>
  <c r="K9619" i="13" s="1"/>
  <c r="M9620" i="13" a="1"/>
  <c r="M9620" i="13" s="1"/>
  <c r="K9620" i="13" s="1"/>
  <c r="M9621" i="13" a="1"/>
  <c r="M9621" i="13" s="1"/>
  <c r="M9622" i="13" a="1"/>
  <c r="M9622" i="13" s="1"/>
  <c r="K9622" i="13" s="1"/>
  <c r="M9623" i="13" a="1"/>
  <c r="M9623" i="13"/>
  <c r="K9623" i="13" s="1"/>
  <c r="M9624" i="13" a="1"/>
  <c r="M9624" i="13" s="1"/>
  <c r="M9625" i="13" a="1"/>
  <c r="M9625" i="13" s="1"/>
  <c r="K9625" i="13" s="1"/>
  <c r="M9626" i="13" a="1"/>
  <c r="M9626" i="13" s="1"/>
  <c r="M9627" i="13" a="1"/>
  <c r="M9627" i="13" s="1"/>
  <c r="K9627" i="13" s="1"/>
  <c r="M9628" i="13" a="1"/>
  <c r="M9628" i="13" s="1"/>
  <c r="K9628" i="13" s="1"/>
  <c r="M9629" i="13" a="1"/>
  <c r="M9629" i="13" s="1"/>
  <c r="M9630" i="13" a="1"/>
  <c r="M9630" i="13" s="1"/>
  <c r="K9630" i="13" s="1"/>
  <c r="M9631" i="13" a="1"/>
  <c r="M9631" i="13"/>
  <c r="K9631" i="13" s="1"/>
  <c r="M9632" i="13" a="1"/>
  <c r="M9632" i="13" s="1"/>
  <c r="M9633" i="13" a="1"/>
  <c r="M9633" i="13" s="1"/>
  <c r="K9633" i="13" s="1"/>
  <c r="M9634" i="13" a="1"/>
  <c r="M9634" i="13" s="1"/>
  <c r="M9635" i="13" a="1"/>
  <c r="M9635" i="13" s="1"/>
  <c r="K9635" i="13" s="1"/>
  <c r="M9636" i="13" a="1"/>
  <c r="M9636" i="13" s="1"/>
  <c r="K9636" i="13" s="1"/>
  <c r="M9637" i="13" a="1"/>
  <c r="M9637" i="13" s="1"/>
  <c r="M9638" i="13" a="1"/>
  <c r="M9638" i="13" s="1"/>
  <c r="K9638" i="13" s="1"/>
  <c r="M9639" i="13" a="1"/>
  <c r="M9639" i="13"/>
  <c r="K9639" i="13" s="1"/>
  <c r="M9640" i="13" a="1"/>
  <c r="M9640" i="13" s="1"/>
  <c r="M9641" i="13" a="1"/>
  <c r="M9641" i="13" s="1"/>
  <c r="K9641" i="13" s="1"/>
  <c r="M9642" i="13" a="1"/>
  <c r="M9642" i="13" s="1"/>
  <c r="M9643" i="13" a="1"/>
  <c r="M9643" i="13" s="1"/>
  <c r="K9643" i="13" s="1"/>
  <c r="M9644" i="13" a="1"/>
  <c r="M9644" i="13" s="1"/>
  <c r="K9644" i="13" s="1"/>
  <c r="M9645" i="13" a="1"/>
  <c r="M9645" i="13" s="1"/>
  <c r="M9646" i="13" a="1"/>
  <c r="M9646" i="13" s="1"/>
  <c r="K9646" i="13" s="1"/>
  <c r="M9647" i="13" a="1"/>
  <c r="M9647" i="13"/>
  <c r="K9647" i="13" s="1"/>
  <c r="M9648" i="13" a="1"/>
  <c r="M9648" i="13" s="1"/>
  <c r="M9649" i="13" a="1"/>
  <c r="M9649" i="13" s="1"/>
  <c r="K9649" i="13" s="1"/>
  <c r="M9650" i="13" a="1"/>
  <c r="M9650" i="13" s="1"/>
  <c r="M9651" i="13" a="1"/>
  <c r="M9651" i="13" s="1"/>
  <c r="K9651" i="13" s="1"/>
  <c r="M9652" i="13" a="1"/>
  <c r="M9652" i="13" s="1"/>
  <c r="K9652" i="13" s="1"/>
  <c r="M9653" i="13" a="1"/>
  <c r="M9653" i="13" s="1"/>
  <c r="M9654" i="13" a="1"/>
  <c r="M9654" i="13" s="1"/>
  <c r="K9654" i="13" s="1"/>
  <c r="M9655" i="13" a="1"/>
  <c r="M9655" i="13"/>
  <c r="K9655" i="13" s="1"/>
  <c r="M9656" i="13" a="1"/>
  <c r="M9656" i="13" s="1"/>
  <c r="M9657" i="13" a="1"/>
  <c r="M9657" i="13" s="1"/>
  <c r="K9657" i="13" s="1"/>
  <c r="M9658" i="13" a="1"/>
  <c r="M9658" i="13" s="1"/>
  <c r="M9659" i="13" a="1"/>
  <c r="M9659" i="13" s="1"/>
  <c r="K9659" i="13" s="1"/>
  <c r="M9660" i="13" a="1"/>
  <c r="M9660" i="13" s="1"/>
  <c r="K9660" i="13" s="1"/>
  <c r="M9661" i="13" a="1"/>
  <c r="M9661" i="13" s="1"/>
  <c r="M9662" i="13" a="1"/>
  <c r="M9662" i="13" s="1"/>
  <c r="K9662" i="13" s="1"/>
  <c r="M9663" i="13" a="1"/>
  <c r="M9663" i="13"/>
  <c r="K9663" i="13" s="1"/>
  <c r="M9664" i="13" a="1"/>
  <c r="M9664" i="13" s="1"/>
  <c r="M9665" i="13" a="1"/>
  <c r="M9665" i="13" s="1"/>
  <c r="K9665" i="13" s="1"/>
  <c r="M9666" i="13" a="1"/>
  <c r="M9666" i="13" s="1"/>
  <c r="M9667" i="13" a="1"/>
  <c r="M9667" i="13" s="1"/>
  <c r="K9667" i="13" s="1"/>
  <c r="M9668" i="13" a="1"/>
  <c r="M9668" i="13" s="1"/>
  <c r="K9668" i="13" s="1"/>
  <c r="M9669" i="13" a="1"/>
  <c r="M9669" i="13" s="1"/>
  <c r="M9670" i="13" a="1"/>
  <c r="M9670" i="13" s="1"/>
  <c r="K9670" i="13" s="1"/>
  <c r="M9671" i="13" a="1"/>
  <c r="M9671" i="13"/>
  <c r="K9671" i="13" s="1"/>
  <c r="M9672" i="13" a="1"/>
  <c r="M9672" i="13" s="1"/>
  <c r="M9673" i="13" a="1"/>
  <c r="M9673" i="13" s="1"/>
  <c r="K9673" i="13" s="1"/>
  <c r="M9674" i="13" a="1"/>
  <c r="M9674" i="13" s="1"/>
  <c r="M9675" i="13" a="1"/>
  <c r="M9675" i="13" s="1"/>
  <c r="K9675" i="13" s="1"/>
  <c r="M9676" i="13" a="1"/>
  <c r="M9676" i="13" s="1"/>
  <c r="K9676" i="13" s="1"/>
  <c r="M9677" i="13" a="1"/>
  <c r="M9677" i="13" s="1"/>
  <c r="M9678" i="13" a="1"/>
  <c r="M9678" i="13" s="1"/>
  <c r="K9678" i="13" s="1"/>
  <c r="M9679" i="13" a="1"/>
  <c r="M9679" i="13"/>
  <c r="K9679" i="13" s="1"/>
  <c r="M9680" i="13" a="1"/>
  <c r="M9680" i="13" s="1"/>
  <c r="M9681" i="13" a="1"/>
  <c r="M9681" i="13" s="1"/>
  <c r="K9681" i="13" s="1"/>
  <c r="M9682" i="13" a="1"/>
  <c r="M9682" i="13" s="1"/>
  <c r="M9683" i="13" a="1"/>
  <c r="M9683" i="13" s="1"/>
  <c r="K9683" i="13" s="1"/>
  <c r="M9684" i="13" a="1"/>
  <c r="M9684" i="13" s="1"/>
  <c r="K9684" i="13" s="1"/>
  <c r="M9685" i="13" a="1"/>
  <c r="M9685" i="13" s="1"/>
  <c r="M9686" i="13" a="1"/>
  <c r="M9686" i="13" s="1"/>
  <c r="K9686" i="13" s="1"/>
  <c r="M9687" i="13" a="1"/>
  <c r="M9687" i="13"/>
  <c r="K9687" i="13" s="1"/>
  <c r="M9688" i="13" a="1"/>
  <c r="M9688" i="13" s="1"/>
  <c r="M9689" i="13" a="1"/>
  <c r="M9689" i="13" s="1"/>
  <c r="K9689" i="13" s="1"/>
  <c r="M9690" i="13" a="1"/>
  <c r="M9690" i="13" s="1"/>
  <c r="M9691" i="13" a="1"/>
  <c r="M9691" i="13" s="1"/>
  <c r="K9691" i="13" s="1"/>
  <c r="M9692" i="13" a="1"/>
  <c r="M9692" i="13" s="1"/>
  <c r="M9693" i="13" a="1"/>
  <c r="M9693" i="13" s="1"/>
  <c r="M9694" i="13" a="1"/>
  <c r="M9694" i="13" s="1"/>
  <c r="K9694" i="13" s="1"/>
  <c r="M9695" i="13" a="1"/>
  <c r="M9695" i="13"/>
  <c r="K9695" i="13" s="1"/>
  <c r="M9696" i="13" a="1"/>
  <c r="M9696" i="13" s="1"/>
  <c r="M9697" i="13" a="1"/>
  <c r="M9697" i="13" s="1"/>
  <c r="K9697" i="13" s="1"/>
  <c r="M9698" i="13" a="1"/>
  <c r="M9698" i="13" s="1"/>
  <c r="M9699" i="13" a="1"/>
  <c r="M9699" i="13" s="1"/>
  <c r="K9699" i="13" s="1"/>
  <c r="M9700" i="13" a="1"/>
  <c r="M9700" i="13" s="1"/>
  <c r="K9700" i="13" s="1"/>
  <c r="M9701" i="13" a="1"/>
  <c r="M9701" i="13" s="1"/>
  <c r="M9702" i="13" a="1"/>
  <c r="M9702" i="13" s="1"/>
  <c r="K9702" i="13" s="1"/>
  <c r="M9703" i="13" a="1"/>
  <c r="M9703" i="13"/>
  <c r="K9703" i="13" s="1"/>
  <c r="M9704" i="13" a="1"/>
  <c r="M9704" i="13" s="1"/>
  <c r="M9705" i="13" a="1"/>
  <c r="M9705" i="13" s="1"/>
  <c r="K9705" i="13" s="1"/>
  <c r="M9706" i="13" a="1"/>
  <c r="M9706" i="13" s="1"/>
  <c r="M9707" i="13" a="1"/>
  <c r="M9707" i="13" s="1"/>
  <c r="K9707" i="13" s="1"/>
  <c r="M9708" i="13" a="1"/>
  <c r="M9708" i="13" s="1"/>
  <c r="M9709" i="13" a="1"/>
  <c r="M9709" i="13" s="1"/>
  <c r="K9709" i="13" s="1"/>
  <c r="M9710" i="13" a="1"/>
  <c r="M9710" i="13" s="1"/>
  <c r="M9711" i="13" a="1"/>
  <c r="M9711" i="13" s="1"/>
  <c r="K9711" i="13" s="1"/>
  <c r="M9712" i="13" a="1"/>
  <c r="M9712" i="13" s="1"/>
  <c r="M9713" i="13" a="1"/>
  <c r="M9713" i="13" s="1"/>
  <c r="K9713" i="13" s="1"/>
  <c r="M9714" i="13" a="1"/>
  <c r="M9714" i="13" s="1"/>
  <c r="M9715" i="13" a="1"/>
  <c r="M9715" i="13" s="1"/>
  <c r="K9715" i="13" s="1"/>
  <c r="M9716" i="13" a="1"/>
  <c r="M9716" i="13" s="1"/>
  <c r="M9717" i="13" a="1"/>
  <c r="M9717" i="13" s="1"/>
  <c r="K9717" i="13" s="1"/>
  <c r="M9718" i="13" a="1"/>
  <c r="M9718" i="13" s="1"/>
  <c r="M9719" i="13" a="1"/>
  <c r="M9719" i="13" s="1"/>
  <c r="K9719" i="13" s="1"/>
  <c r="M9720" i="13" a="1"/>
  <c r="M9720" i="13" s="1"/>
  <c r="M9721" i="13" a="1"/>
  <c r="M9721" i="13" s="1"/>
  <c r="K9721" i="13" s="1"/>
  <c r="M9722" i="13" a="1"/>
  <c r="M9722" i="13" s="1"/>
  <c r="M9723" i="13" a="1"/>
  <c r="M9723" i="13" s="1"/>
  <c r="K9723" i="13" s="1"/>
  <c r="M9724" i="13" a="1"/>
  <c r="M9724" i="13" s="1"/>
  <c r="M9725" i="13" a="1"/>
  <c r="M9725" i="13" s="1"/>
  <c r="K9725" i="13" s="1"/>
  <c r="M9726" i="13" a="1"/>
  <c r="M9726" i="13" s="1"/>
  <c r="M9727" i="13" a="1"/>
  <c r="M9727" i="13" s="1"/>
  <c r="K9727" i="13" s="1"/>
  <c r="M9728" i="13" a="1"/>
  <c r="M9728" i="13" s="1"/>
  <c r="M9729" i="13" a="1"/>
  <c r="M9729" i="13" s="1"/>
  <c r="K9729" i="13" s="1"/>
  <c r="M9730" i="13" a="1"/>
  <c r="M9730" i="13" s="1"/>
  <c r="M9731" i="13" a="1"/>
  <c r="M9731" i="13" s="1"/>
  <c r="K9731" i="13" s="1"/>
  <c r="M9732" i="13" a="1"/>
  <c r="M9732" i="13" s="1"/>
  <c r="M9733" i="13" a="1"/>
  <c r="M9733" i="13" s="1"/>
  <c r="K9733" i="13" s="1"/>
  <c r="M9734" i="13" a="1"/>
  <c r="M9734" i="13" s="1"/>
  <c r="M9735" i="13" a="1"/>
  <c r="M9735" i="13" s="1"/>
  <c r="K9735" i="13" s="1"/>
  <c r="M9736" i="13" a="1"/>
  <c r="M9736" i="13" s="1"/>
  <c r="M9737" i="13" a="1"/>
  <c r="M9737" i="13" s="1"/>
  <c r="K9737" i="13" s="1"/>
  <c r="M9738" i="13" a="1"/>
  <c r="M9738" i="13" s="1"/>
  <c r="M9739" i="13" a="1"/>
  <c r="M9739" i="13" s="1"/>
  <c r="K9739" i="13" s="1"/>
  <c r="M9740" i="13" a="1"/>
  <c r="M9740" i="13" s="1"/>
  <c r="M9741" i="13" a="1"/>
  <c r="M9741" i="13" s="1"/>
  <c r="K9741" i="13" s="1"/>
  <c r="M9742" i="13" a="1"/>
  <c r="M9742" i="13" s="1"/>
  <c r="M9743" i="13" a="1"/>
  <c r="M9743" i="13" s="1"/>
  <c r="K9743" i="13" s="1"/>
  <c r="M9744" i="13" a="1"/>
  <c r="M9744" i="13" s="1"/>
  <c r="M9745" i="13" a="1"/>
  <c r="M9745" i="13" s="1"/>
  <c r="K9745" i="13" s="1"/>
  <c r="M9746" i="13" a="1"/>
  <c r="M9746" i="13" s="1"/>
  <c r="M9747" i="13" a="1"/>
  <c r="M9747" i="13" s="1"/>
  <c r="K9747" i="13" s="1"/>
  <c r="M9748" i="13" a="1"/>
  <c r="M9748" i="13" s="1"/>
  <c r="M9749" i="13" a="1"/>
  <c r="M9749" i="13" s="1"/>
  <c r="K9749" i="13" s="1"/>
  <c r="M9750" i="13" a="1"/>
  <c r="M9750" i="13" s="1"/>
  <c r="M9751" i="13" a="1"/>
  <c r="M9751" i="13" s="1"/>
  <c r="K9751" i="13" s="1"/>
  <c r="M9752" i="13" a="1"/>
  <c r="M9752" i="13" s="1"/>
  <c r="M9753" i="13" a="1"/>
  <c r="M9753" i="13" s="1"/>
  <c r="K9753" i="13" s="1"/>
  <c r="M9754" i="13" a="1"/>
  <c r="M9754" i="13" s="1"/>
  <c r="M9755" i="13" a="1"/>
  <c r="M9755" i="13" s="1"/>
  <c r="K9755" i="13" s="1"/>
  <c r="M9756" i="13" a="1"/>
  <c r="M9756" i="13" s="1"/>
  <c r="M9757" i="13" a="1"/>
  <c r="M9757" i="13" s="1"/>
  <c r="K9757" i="13" s="1"/>
  <c r="M9758" i="13" a="1"/>
  <c r="M9758" i="13" s="1"/>
  <c r="M9759" i="13" a="1"/>
  <c r="M9759" i="13" s="1"/>
  <c r="K9759" i="13" s="1"/>
  <c r="M9760" i="13" a="1"/>
  <c r="M9760" i="13" s="1"/>
  <c r="M9761" i="13" a="1"/>
  <c r="M9761" i="13" s="1"/>
  <c r="K9761" i="13" s="1"/>
  <c r="M9762" i="13" a="1"/>
  <c r="M9762" i="13" s="1"/>
  <c r="M9763" i="13" a="1"/>
  <c r="M9763" i="13" s="1"/>
  <c r="K9763" i="13" s="1"/>
  <c r="M9764" i="13" a="1"/>
  <c r="M9764" i="13" s="1"/>
  <c r="M9765" i="13" a="1"/>
  <c r="M9765" i="13" s="1"/>
  <c r="K9765" i="13" s="1"/>
  <c r="M9766" i="13" a="1"/>
  <c r="M9766" i="13" s="1"/>
  <c r="M9767" i="13" a="1"/>
  <c r="M9767" i="13" s="1"/>
  <c r="K9767" i="13" s="1"/>
  <c r="M9768" i="13" a="1"/>
  <c r="M9768" i="13" s="1"/>
  <c r="M9769" i="13" a="1"/>
  <c r="M9769" i="13" s="1"/>
  <c r="K9769" i="13" s="1"/>
  <c r="M9770" i="13" a="1"/>
  <c r="M9770" i="13" s="1"/>
  <c r="M9771" i="13" a="1"/>
  <c r="M9771" i="13" s="1"/>
  <c r="K9771" i="13" s="1"/>
  <c r="M9772" i="13" a="1"/>
  <c r="M9772" i="13" s="1"/>
  <c r="M9773" i="13" a="1"/>
  <c r="M9773" i="13" s="1"/>
  <c r="K9773" i="13" s="1"/>
  <c r="M9774" i="13" a="1"/>
  <c r="M9774" i="13" s="1"/>
  <c r="M9775" i="13" a="1"/>
  <c r="M9775" i="13" s="1"/>
  <c r="K9775" i="13" s="1"/>
  <c r="M9776" i="13" a="1"/>
  <c r="M9776" i="13" s="1"/>
  <c r="M9777" i="13" a="1"/>
  <c r="M9777" i="13" s="1"/>
  <c r="K9777" i="13" s="1"/>
  <c r="M9778" i="13" a="1"/>
  <c r="M9778" i="13" s="1"/>
  <c r="M9779" i="13" a="1"/>
  <c r="M9779" i="13" s="1"/>
  <c r="K9779" i="13" s="1"/>
  <c r="M9780" i="13" a="1"/>
  <c r="M9780" i="13" s="1"/>
  <c r="M9781" i="13" a="1"/>
  <c r="M9781" i="13" s="1"/>
  <c r="K9781" i="13" s="1"/>
  <c r="M9782" i="13" a="1"/>
  <c r="M9782" i="13" s="1"/>
  <c r="M9783" i="13" a="1"/>
  <c r="M9783" i="13" s="1"/>
  <c r="K9783" i="13" s="1"/>
  <c r="M9784" i="13" a="1"/>
  <c r="M9784" i="13" s="1"/>
  <c r="M9785" i="13" a="1"/>
  <c r="M9785" i="13" s="1"/>
  <c r="K9785" i="13" s="1"/>
  <c r="M9786" i="13" a="1"/>
  <c r="M9786" i="13" s="1"/>
  <c r="M9787" i="13" a="1"/>
  <c r="M9787" i="13" s="1"/>
  <c r="K9787" i="13" s="1"/>
  <c r="M9788" i="13" a="1"/>
  <c r="M9788" i="13" s="1"/>
  <c r="M9789" i="13" a="1"/>
  <c r="M9789" i="13" s="1"/>
  <c r="K9789" i="13" s="1"/>
  <c r="M9790" i="13" a="1"/>
  <c r="M9790" i="13" s="1"/>
  <c r="M9791" i="13" a="1"/>
  <c r="M9791" i="13" s="1"/>
  <c r="K9791" i="13" s="1"/>
  <c r="M9792" i="13" a="1"/>
  <c r="M9792" i="13" s="1"/>
  <c r="M9793" i="13" a="1"/>
  <c r="M9793" i="13" s="1"/>
  <c r="K9793" i="13" s="1"/>
  <c r="M9794" i="13" a="1"/>
  <c r="M9794" i="13" s="1"/>
  <c r="M9795" i="13" a="1"/>
  <c r="M9795" i="13" s="1"/>
  <c r="K9795" i="13" s="1"/>
  <c r="M9796" i="13" a="1"/>
  <c r="M9796" i="13" s="1"/>
  <c r="M9797" i="13" a="1"/>
  <c r="M9797" i="13" s="1"/>
  <c r="K9797" i="13" s="1"/>
  <c r="M9798" i="13" a="1"/>
  <c r="M9798" i="13" s="1"/>
  <c r="M9799" i="13" a="1"/>
  <c r="M9799" i="13" s="1"/>
  <c r="K9799" i="13" s="1"/>
  <c r="M9800" i="13" a="1"/>
  <c r="M9800" i="13" s="1"/>
  <c r="M9801" i="13" a="1"/>
  <c r="M9801" i="13" s="1"/>
  <c r="K9801" i="13" s="1"/>
  <c r="M9802" i="13" a="1"/>
  <c r="M9802" i="13" s="1"/>
  <c r="M9803" i="13" a="1"/>
  <c r="M9803" i="13" s="1"/>
  <c r="K9803" i="13" s="1"/>
  <c r="M9804" i="13" a="1"/>
  <c r="M9804" i="13" s="1"/>
  <c r="M9805" i="13" a="1"/>
  <c r="M9805" i="13" s="1"/>
  <c r="K9805" i="13" s="1"/>
  <c r="M9806" i="13" a="1"/>
  <c r="M9806" i="13" s="1"/>
  <c r="M9807" i="13" a="1"/>
  <c r="M9807" i="13" s="1"/>
  <c r="K9807" i="13" s="1"/>
  <c r="M9808" i="13" a="1"/>
  <c r="M9808" i="13" s="1"/>
  <c r="M9809" i="13" a="1"/>
  <c r="M9809" i="13" s="1"/>
  <c r="K9809" i="13" s="1"/>
  <c r="M9810" i="13" a="1"/>
  <c r="M9810" i="13" s="1"/>
  <c r="M9811" i="13" a="1"/>
  <c r="M9811" i="13" s="1"/>
  <c r="K9811" i="13" s="1"/>
  <c r="M9812" i="13" a="1"/>
  <c r="M9812" i="13" s="1"/>
  <c r="M9813" i="13" a="1"/>
  <c r="M9813" i="13" s="1"/>
  <c r="K9813" i="13" s="1"/>
  <c r="M9814" i="13" a="1"/>
  <c r="M9814" i="13" s="1"/>
  <c r="M9815" i="13" a="1"/>
  <c r="M9815" i="13" s="1"/>
  <c r="K9815" i="13" s="1"/>
  <c r="M9816" i="13" a="1"/>
  <c r="M9816" i="13" s="1"/>
  <c r="M9817" i="13" a="1"/>
  <c r="M9817" i="13" s="1"/>
  <c r="K9817" i="13" s="1"/>
  <c r="M9818" i="13" a="1"/>
  <c r="M9818" i="13" s="1"/>
  <c r="M9819" i="13" a="1"/>
  <c r="M9819" i="13" s="1"/>
  <c r="K9819" i="13" s="1"/>
  <c r="M9820" i="13" a="1"/>
  <c r="M9820" i="13" s="1"/>
  <c r="M9821" i="13" a="1"/>
  <c r="M9821" i="13" s="1"/>
  <c r="K9821" i="13" s="1"/>
  <c r="M9822" i="13" a="1"/>
  <c r="M9822" i="13" s="1"/>
  <c r="M9823" i="13" a="1"/>
  <c r="M9823" i="13" s="1"/>
  <c r="K9823" i="13" s="1"/>
  <c r="M9824" i="13" a="1"/>
  <c r="M9824" i="13" s="1"/>
  <c r="M9825" i="13" a="1"/>
  <c r="M9825" i="13" s="1"/>
  <c r="K9825" i="13" s="1"/>
  <c r="M9826" i="13" a="1"/>
  <c r="M9826" i="13" s="1"/>
  <c r="M9827" i="13" a="1"/>
  <c r="M9827" i="13" s="1"/>
  <c r="K9827" i="13" s="1"/>
  <c r="M9828" i="13" a="1"/>
  <c r="M9828" i="13" s="1"/>
  <c r="M9829" i="13" a="1"/>
  <c r="M9829" i="13" s="1"/>
  <c r="K9829" i="13" s="1"/>
  <c r="M9830" i="13" a="1"/>
  <c r="M9830" i="13" s="1"/>
  <c r="M9831" i="13" a="1"/>
  <c r="M9831" i="13" s="1"/>
  <c r="K9831" i="13" s="1"/>
  <c r="M9832" i="13" a="1"/>
  <c r="M9832" i="13" s="1"/>
  <c r="M9833" i="13" a="1"/>
  <c r="M9833" i="13" s="1"/>
  <c r="K9833" i="13" s="1"/>
  <c r="M9834" i="13" a="1"/>
  <c r="M9834" i="13" s="1"/>
  <c r="M9835" i="13" a="1"/>
  <c r="M9835" i="13" s="1"/>
  <c r="K9835" i="13" s="1"/>
  <c r="M9836" i="13" a="1"/>
  <c r="M9836" i="13" s="1"/>
  <c r="M9837" i="13" a="1"/>
  <c r="M9837" i="13" s="1"/>
  <c r="K9837" i="13" s="1"/>
  <c r="M9838" i="13" a="1"/>
  <c r="M9838" i="13" s="1"/>
  <c r="M9839" i="13" a="1"/>
  <c r="M9839" i="13" s="1"/>
  <c r="K9839" i="13" s="1"/>
  <c r="M9840" i="13" a="1"/>
  <c r="M9840" i="13" s="1"/>
  <c r="M9841" i="13" a="1"/>
  <c r="M9841" i="13" s="1"/>
  <c r="K9841" i="13" s="1"/>
  <c r="M9842" i="13" a="1"/>
  <c r="M9842" i="13" s="1"/>
  <c r="M9843" i="13" a="1"/>
  <c r="M9843" i="13" s="1"/>
  <c r="K9843" i="13" s="1"/>
  <c r="M9844" i="13" a="1"/>
  <c r="M9844" i="13" s="1"/>
  <c r="M9845" i="13" a="1"/>
  <c r="M9845" i="13" s="1"/>
  <c r="K9845" i="13" s="1"/>
  <c r="M9846" i="13" a="1"/>
  <c r="M9846" i="13" s="1"/>
  <c r="M9847" i="13" a="1"/>
  <c r="M9847" i="13" s="1"/>
  <c r="K9847" i="13" s="1"/>
  <c r="M9848" i="13" a="1"/>
  <c r="M9848" i="13" s="1"/>
  <c r="M9849" i="13" a="1"/>
  <c r="M9849" i="13" s="1"/>
  <c r="K9849" i="13" s="1"/>
  <c r="M9850" i="13" a="1"/>
  <c r="M9850" i="13" s="1"/>
  <c r="M9851" i="13" a="1"/>
  <c r="M9851" i="13" s="1"/>
  <c r="K9851" i="13" s="1"/>
  <c r="M9852" i="13" a="1"/>
  <c r="M9852" i="13" s="1"/>
  <c r="M9853" i="13" a="1"/>
  <c r="M9853" i="13" s="1"/>
  <c r="K9853" i="13" s="1"/>
  <c r="M9854" i="13" a="1"/>
  <c r="M9854" i="13" s="1"/>
  <c r="M9855" i="13" a="1"/>
  <c r="M9855" i="13" s="1"/>
  <c r="K9855" i="13" s="1"/>
  <c r="M9856" i="13" a="1"/>
  <c r="M9856" i="13" s="1"/>
  <c r="M9857" i="13" a="1"/>
  <c r="M9857" i="13" s="1"/>
  <c r="K9857" i="13" s="1"/>
  <c r="M9858" i="13" a="1"/>
  <c r="M9858" i="13" s="1"/>
  <c r="M9859" i="13" a="1"/>
  <c r="M9859" i="13" s="1"/>
  <c r="K9859" i="13" s="1"/>
  <c r="M9860" i="13" a="1"/>
  <c r="M9860" i="13" s="1"/>
  <c r="M9861" i="13" a="1"/>
  <c r="M9861" i="13" s="1"/>
  <c r="K9861" i="13" s="1"/>
  <c r="M9862" i="13" a="1"/>
  <c r="M9862" i="13" s="1"/>
  <c r="M9863" i="13" a="1"/>
  <c r="M9863" i="13" s="1"/>
  <c r="K9863" i="13" s="1"/>
  <c r="M9864" i="13" a="1"/>
  <c r="M9864" i="13" s="1"/>
  <c r="M9865" i="13" a="1"/>
  <c r="M9865" i="13" s="1"/>
  <c r="K9865" i="13" s="1"/>
  <c r="M9866" i="13" a="1"/>
  <c r="M9866" i="13" s="1"/>
  <c r="M9867" i="13" a="1"/>
  <c r="M9867" i="13" s="1"/>
  <c r="K9867" i="13" s="1"/>
  <c r="M9868" i="13" a="1"/>
  <c r="M9868" i="13" s="1"/>
  <c r="M9869" i="13" a="1"/>
  <c r="M9869" i="13" s="1"/>
  <c r="K9869" i="13" s="1"/>
  <c r="M9870" i="13" a="1"/>
  <c r="M9870" i="13" s="1"/>
  <c r="M9871" i="13" a="1"/>
  <c r="M9871" i="13" s="1"/>
  <c r="K9871" i="13" s="1"/>
  <c r="M9872" i="13" a="1"/>
  <c r="M9872" i="13" s="1"/>
  <c r="M9873" i="13" a="1"/>
  <c r="M9873" i="13" s="1"/>
  <c r="K9873" i="13" s="1"/>
  <c r="M9874" i="13" a="1"/>
  <c r="M9874" i="13" s="1"/>
  <c r="M9875" i="13" a="1"/>
  <c r="M9875" i="13" s="1"/>
  <c r="K9875" i="13" s="1"/>
  <c r="M9876" i="13" a="1"/>
  <c r="M9876" i="13" s="1"/>
  <c r="M9877" i="13" a="1"/>
  <c r="M9877" i="13" s="1"/>
  <c r="K9877" i="13" s="1"/>
  <c r="M9878" i="13" a="1"/>
  <c r="M9878" i="13" s="1"/>
  <c r="M9879" i="13" a="1"/>
  <c r="M9879" i="13" s="1"/>
  <c r="K9879" i="13" s="1"/>
  <c r="M9880" i="13" a="1"/>
  <c r="M9880" i="13" s="1"/>
  <c r="M9881" i="13" a="1"/>
  <c r="M9881" i="13" s="1"/>
  <c r="K9881" i="13" s="1"/>
  <c r="M9882" i="13" a="1"/>
  <c r="M9882" i="13" s="1"/>
  <c r="M9883" i="13" a="1"/>
  <c r="M9883" i="13" s="1"/>
  <c r="K9883" i="13" s="1"/>
  <c r="M9884" i="13" a="1"/>
  <c r="M9884" i="13" s="1"/>
  <c r="M9885" i="13" a="1"/>
  <c r="M9885" i="13" s="1"/>
  <c r="K9885" i="13" s="1"/>
  <c r="M9886" i="13" a="1"/>
  <c r="M9886" i="13" s="1"/>
  <c r="M9887" i="13" a="1"/>
  <c r="M9887" i="13" s="1"/>
  <c r="K9887" i="13" s="1"/>
  <c r="M9888" i="13" a="1"/>
  <c r="M9888" i="13" s="1"/>
  <c r="M9889" i="13" a="1"/>
  <c r="M9889" i="13" s="1"/>
  <c r="K9889" i="13" s="1"/>
  <c r="M9890" i="13" a="1"/>
  <c r="M9890" i="13" s="1"/>
  <c r="M9891" i="13" a="1"/>
  <c r="M9891" i="13" s="1"/>
  <c r="K9891" i="13" s="1"/>
  <c r="M9892" i="13" a="1"/>
  <c r="M9892" i="13" s="1"/>
  <c r="M9893" i="13" a="1"/>
  <c r="M9893" i="13" s="1"/>
  <c r="K9893" i="13" s="1"/>
  <c r="M9894" i="13" a="1"/>
  <c r="M9894" i="13" s="1"/>
  <c r="M9895" i="13" a="1"/>
  <c r="M9895" i="13" s="1"/>
  <c r="K9895" i="13" s="1"/>
  <c r="M9896" i="13" a="1"/>
  <c r="M9896" i="13" s="1"/>
  <c r="M9897" i="13" a="1"/>
  <c r="M9897" i="13" s="1"/>
  <c r="K9897" i="13" s="1"/>
  <c r="M9898" i="13" a="1"/>
  <c r="M9898" i="13" s="1"/>
  <c r="M9899" i="13" a="1"/>
  <c r="M9899" i="13" s="1"/>
  <c r="K9899" i="13" s="1"/>
  <c r="M9900" i="13" a="1"/>
  <c r="M9900" i="13" s="1"/>
  <c r="M9901" i="13" a="1"/>
  <c r="M9901" i="13" s="1"/>
  <c r="K9901" i="13" s="1"/>
  <c r="M9902" i="13" a="1"/>
  <c r="M9902" i="13" s="1"/>
  <c r="M9903" i="13" a="1"/>
  <c r="M9903" i="13" s="1"/>
  <c r="K9903" i="13" s="1"/>
  <c r="M9904" i="13" a="1"/>
  <c r="M9904" i="13" s="1"/>
  <c r="M9905" i="13" a="1"/>
  <c r="M9905" i="13" s="1"/>
  <c r="K9905" i="13" s="1"/>
  <c r="M9906" i="13" a="1"/>
  <c r="M9906" i="13" s="1"/>
  <c r="M9907" i="13" a="1"/>
  <c r="M9907" i="13" s="1"/>
  <c r="K9907" i="13" s="1"/>
  <c r="M9908" i="13" a="1"/>
  <c r="M9908" i="13" s="1"/>
  <c r="M9909" i="13" a="1"/>
  <c r="M9909" i="13" s="1"/>
  <c r="K9909" i="13" s="1"/>
  <c r="M9910" i="13" a="1"/>
  <c r="M9910" i="13" s="1"/>
  <c r="M9911" i="13" a="1"/>
  <c r="M9911" i="13" s="1"/>
  <c r="K9911" i="13" s="1"/>
  <c r="M9912" i="13" a="1"/>
  <c r="M9912" i="13" s="1"/>
  <c r="M9913" i="13" a="1"/>
  <c r="M9913" i="13" s="1"/>
  <c r="K9913" i="13" s="1"/>
  <c r="M9914" i="13" a="1"/>
  <c r="M9914" i="13" s="1"/>
  <c r="M9915" i="13" a="1"/>
  <c r="M9915" i="13" s="1"/>
  <c r="K9915" i="13" s="1"/>
  <c r="M9916" i="13" a="1"/>
  <c r="M9916" i="13" s="1"/>
  <c r="M9917" i="13" a="1"/>
  <c r="M9917" i="13" s="1"/>
  <c r="K9917" i="13" s="1"/>
  <c r="M9918" i="13" a="1"/>
  <c r="M9918" i="13" s="1"/>
  <c r="M9919" i="13" a="1"/>
  <c r="M9919" i="13" s="1"/>
  <c r="K9919" i="13" s="1"/>
  <c r="M9920" i="13" a="1"/>
  <c r="M9920" i="13" s="1"/>
  <c r="M9921" i="13" a="1"/>
  <c r="M9921" i="13" s="1"/>
  <c r="K9921" i="13" s="1"/>
  <c r="M9922" i="13" a="1"/>
  <c r="M9922" i="13" s="1"/>
  <c r="M9923" i="13" a="1"/>
  <c r="M9923" i="13" s="1"/>
  <c r="K9923" i="13" s="1"/>
  <c r="M9924" i="13" a="1"/>
  <c r="M9924" i="13" s="1"/>
  <c r="M9925" i="13" a="1"/>
  <c r="M9925" i="13" s="1"/>
  <c r="K9925" i="13" s="1"/>
  <c r="M9926" i="13" a="1"/>
  <c r="M9926" i="13" s="1"/>
  <c r="M9927" i="13" a="1"/>
  <c r="M9927" i="13" s="1"/>
  <c r="K9927" i="13" s="1"/>
  <c r="M9928" i="13" a="1"/>
  <c r="M9928" i="13" s="1"/>
  <c r="M9929" i="13" a="1"/>
  <c r="M9929" i="13" s="1"/>
  <c r="K9929" i="13" s="1"/>
  <c r="M9930" i="13" a="1"/>
  <c r="M9930" i="13" s="1"/>
  <c r="M9931" i="13" a="1"/>
  <c r="M9931" i="13" s="1"/>
  <c r="K9931" i="13" s="1"/>
  <c r="M9932" i="13" a="1"/>
  <c r="M9932" i="13" s="1"/>
  <c r="M9933" i="13" a="1"/>
  <c r="M9933" i="13" s="1"/>
  <c r="K9933" i="13" s="1"/>
  <c r="M9934" i="13" a="1"/>
  <c r="M9934" i="13" s="1"/>
  <c r="M9935" i="13" a="1"/>
  <c r="M9935" i="13" s="1"/>
  <c r="K9935" i="13" s="1"/>
  <c r="M9936" i="13" a="1"/>
  <c r="M9936" i="13" s="1"/>
  <c r="M9937" i="13" a="1"/>
  <c r="M9937" i="13" s="1"/>
  <c r="K9937" i="13" s="1"/>
  <c r="M9938" i="13" a="1"/>
  <c r="M9938" i="13" s="1"/>
  <c r="M9939" i="13" a="1"/>
  <c r="M9939" i="13" s="1"/>
  <c r="K9939" i="13" s="1"/>
  <c r="M9940" i="13" a="1"/>
  <c r="M9940" i="13" s="1"/>
  <c r="M9941" i="13" a="1"/>
  <c r="M9941" i="13" s="1"/>
  <c r="K9941" i="13" s="1"/>
  <c r="M9942" i="13" a="1"/>
  <c r="M9942" i="13" s="1"/>
  <c r="M9943" i="13" a="1"/>
  <c r="M9943" i="13" s="1"/>
  <c r="K9943" i="13" s="1"/>
  <c r="M9944" i="13" a="1"/>
  <c r="M9944" i="13" s="1"/>
  <c r="M9945" i="13" a="1"/>
  <c r="M9945" i="13" s="1"/>
  <c r="K9945" i="13" s="1"/>
  <c r="M9946" i="13" a="1"/>
  <c r="M9946" i="13" s="1"/>
  <c r="M9947" i="13" a="1"/>
  <c r="M9947" i="13" s="1"/>
  <c r="K9947" i="13" s="1"/>
  <c r="M9948" i="13" a="1"/>
  <c r="M9948" i="13" s="1"/>
  <c r="M9949" i="13" a="1"/>
  <c r="M9949" i="13" s="1"/>
  <c r="K9949" i="13" s="1"/>
  <c r="M9950" i="13" a="1"/>
  <c r="M9950" i="13" s="1"/>
  <c r="M9951" i="13" a="1"/>
  <c r="M9951" i="13" s="1"/>
  <c r="K9951" i="13" s="1"/>
  <c r="M9952" i="13" a="1"/>
  <c r="M9952" i="13" s="1"/>
  <c r="M9953" i="13" a="1"/>
  <c r="M9953" i="13" s="1"/>
  <c r="K9953" i="13" s="1"/>
  <c r="M9954" i="13" a="1"/>
  <c r="M9954" i="13" s="1"/>
  <c r="M9955" i="13" a="1"/>
  <c r="M9955" i="13" s="1"/>
  <c r="K9955" i="13" s="1"/>
  <c r="M9956" i="13" a="1"/>
  <c r="M9956" i="13" s="1"/>
  <c r="M9957" i="13" a="1"/>
  <c r="M9957" i="13" s="1"/>
  <c r="K9957" i="13" s="1"/>
  <c r="M9958" i="13" a="1"/>
  <c r="M9958" i="13" s="1"/>
  <c r="M9959" i="13" a="1"/>
  <c r="M9959" i="13" s="1"/>
  <c r="K9959" i="13" s="1"/>
  <c r="M9960" i="13" a="1"/>
  <c r="M9960" i="13" s="1"/>
  <c r="M9961" i="13" a="1"/>
  <c r="M9961" i="13" s="1"/>
  <c r="K9961" i="13" s="1"/>
  <c r="M9962" i="13" a="1"/>
  <c r="M9962" i="13" s="1"/>
  <c r="M9963" i="13" a="1"/>
  <c r="M9963" i="13" s="1"/>
  <c r="K9963" i="13" s="1"/>
  <c r="M9964" i="13" a="1"/>
  <c r="M9964" i="13" s="1"/>
  <c r="M9965" i="13" a="1"/>
  <c r="M9965" i="13" s="1"/>
  <c r="K9965" i="13" s="1"/>
  <c r="M9966" i="13" a="1"/>
  <c r="M9966" i="13" s="1"/>
  <c r="M9967" i="13" a="1"/>
  <c r="M9967" i="13" s="1"/>
  <c r="K9967" i="13" s="1"/>
  <c r="M9968" i="13" a="1"/>
  <c r="M9968" i="13" s="1"/>
  <c r="M9969" i="13" a="1"/>
  <c r="M9969" i="13" s="1"/>
  <c r="K9969" i="13" s="1"/>
  <c r="M9970" i="13" a="1"/>
  <c r="M9970" i="13" s="1"/>
  <c r="M9971" i="13" a="1"/>
  <c r="M9971" i="13" s="1"/>
  <c r="K9971" i="13" s="1"/>
  <c r="M9972" i="13" a="1"/>
  <c r="M9972" i="13" s="1"/>
  <c r="M9973" i="13" a="1"/>
  <c r="M9973" i="13" s="1"/>
  <c r="K9973" i="13" s="1"/>
  <c r="M9974" i="13" a="1"/>
  <c r="M9974" i="13" s="1"/>
  <c r="M9975" i="13" a="1"/>
  <c r="M9975" i="13" s="1"/>
  <c r="K9975" i="13" s="1"/>
  <c r="M9976" i="13" a="1"/>
  <c r="M9976" i="13" s="1"/>
  <c r="M9977" i="13" a="1"/>
  <c r="M9977" i="13" s="1"/>
  <c r="K9977" i="13" s="1"/>
  <c r="M9978" i="13" a="1"/>
  <c r="M9978" i="13" s="1"/>
  <c r="M9979" i="13" a="1"/>
  <c r="M9979" i="13" s="1"/>
  <c r="K9979" i="13" s="1"/>
  <c r="M9980" i="13" a="1"/>
  <c r="M9980" i="13" s="1"/>
  <c r="M9981" i="13" a="1"/>
  <c r="M9981" i="13" s="1"/>
  <c r="K9981" i="13" s="1"/>
  <c r="M9982" i="13" a="1"/>
  <c r="M9982" i="13" s="1"/>
  <c r="M9983" i="13" a="1"/>
  <c r="M9983" i="13" s="1"/>
  <c r="K9983" i="13" s="1"/>
  <c r="M9984" i="13" a="1"/>
  <c r="M9984" i="13" s="1"/>
  <c r="M9985" i="13" a="1"/>
  <c r="M9985" i="13" s="1"/>
  <c r="K9985" i="13" s="1"/>
  <c r="M9986" i="13" a="1"/>
  <c r="M9986" i="13" s="1"/>
  <c r="M9987" i="13" a="1"/>
  <c r="M9987" i="13" s="1"/>
  <c r="K9987" i="13" s="1"/>
  <c r="M9988" i="13" a="1"/>
  <c r="M9988" i="13" s="1"/>
  <c r="M9989" i="13" a="1"/>
  <c r="M9989" i="13" s="1"/>
  <c r="K9989" i="13" s="1"/>
  <c r="M9990" i="13" a="1"/>
  <c r="M9990" i="13" s="1"/>
  <c r="M9991" i="13" a="1"/>
  <c r="M9991" i="13" s="1"/>
  <c r="K9991" i="13" s="1"/>
  <c r="M9992" i="13" a="1"/>
  <c r="M9992" i="13" s="1"/>
  <c r="M9993" i="13" a="1"/>
  <c r="M9993" i="13" s="1"/>
  <c r="K9993" i="13" s="1"/>
  <c r="M9994" i="13" a="1"/>
  <c r="M9994" i="13" s="1"/>
  <c r="M9995" i="13" a="1"/>
  <c r="M9995" i="13" s="1"/>
  <c r="K9995" i="13" s="1"/>
  <c r="M9996" i="13" a="1"/>
  <c r="M9996" i="13" s="1"/>
  <c r="M9997" i="13" a="1"/>
  <c r="M9997" i="13" s="1"/>
  <c r="K9997" i="13" s="1"/>
  <c r="M9998" i="13" a="1"/>
  <c r="M9998" i="13" s="1"/>
  <c r="M9999" i="13" a="1"/>
  <c r="M9999" i="13" s="1"/>
  <c r="K9999" i="13" s="1"/>
  <c r="M10000" i="13" a="1"/>
  <c r="M10000" i="13" s="1"/>
  <c r="M10001" i="13" a="1"/>
  <c r="M10001" i="13" s="1"/>
  <c r="K10001" i="13" s="1"/>
  <c r="M10002" i="13" a="1"/>
  <c r="M10002" i="13" s="1"/>
  <c r="M10003" i="13" a="1"/>
  <c r="M10003" i="13" s="1"/>
  <c r="K10003" i="13" s="1"/>
  <c r="M10004" i="13" a="1"/>
  <c r="M10004" i="13" s="1"/>
  <c r="M10005" i="13" a="1"/>
  <c r="M10005" i="13" s="1"/>
  <c r="K10005" i="13" s="1"/>
  <c r="M10006" i="13" a="1"/>
  <c r="M10006" i="13" s="1"/>
  <c r="M10007" i="13" a="1"/>
  <c r="M10007" i="13" s="1"/>
  <c r="K10007" i="13" s="1"/>
  <c r="M10008" i="13" a="1"/>
  <c r="M10008" i="13" s="1"/>
  <c r="M10009" i="13" a="1"/>
  <c r="M10009" i="13" s="1"/>
  <c r="K10009" i="13" s="1"/>
  <c r="M10010" i="13" a="1"/>
  <c r="M10010" i="13" s="1"/>
  <c r="M10011" i="13" a="1"/>
  <c r="M10011" i="13" s="1"/>
  <c r="K10011" i="13" s="1"/>
  <c r="M10012" i="13" a="1"/>
  <c r="M10012" i="13" s="1"/>
  <c r="M10013" i="13" a="1"/>
  <c r="M10013" i="13" s="1"/>
  <c r="K10013" i="13" s="1"/>
  <c r="M10014" i="13" a="1"/>
  <c r="M10014" i="13" s="1"/>
  <c r="M10015" i="13" a="1"/>
  <c r="M10015" i="13" s="1"/>
  <c r="K10015" i="13" s="1"/>
  <c r="M10016" i="13" a="1"/>
  <c r="M10016" i="13" s="1"/>
  <c r="M10017" i="13" a="1"/>
  <c r="M10017" i="13" s="1"/>
  <c r="K10017" i="13" s="1"/>
  <c r="M10018" i="13" a="1"/>
  <c r="M10018" i="13" s="1"/>
  <c r="M10019" i="13" a="1"/>
  <c r="M10019" i="13" s="1"/>
  <c r="K10019" i="13" s="1"/>
  <c r="M10020" i="13" a="1"/>
  <c r="M10020" i="13" s="1"/>
  <c r="M10021" i="13" a="1"/>
  <c r="M10021" i="13" s="1"/>
  <c r="K10021" i="13" s="1"/>
  <c r="M10022" i="13" a="1"/>
  <c r="M10022" i="13" s="1"/>
  <c r="M10023" i="13" a="1"/>
  <c r="M10023" i="13" s="1"/>
  <c r="K10023" i="13" s="1"/>
  <c r="M10024" i="13" a="1"/>
  <c r="M10024" i="13" s="1"/>
  <c r="M10025" i="13" a="1"/>
  <c r="M10025" i="13" s="1"/>
  <c r="K10025" i="13" s="1"/>
  <c r="M10026" i="13" a="1"/>
  <c r="M10026" i="13" s="1"/>
  <c r="M10027" i="13" a="1"/>
  <c r="M10027" i="13" s="1"/>
  <c r="K10027" i="13" s="1"/>
  <c r="M10028" i="13" a="1"/>
  <c r="M10028" i="13" s="1"/>
  <c r="M10029" i="13" a="1"/>
  <c r="M10029" i="13" s="1"/>
  <c r="K10029" i="13" s="1"/>
  <c r="M10030" i="13" a="1"/>
  <c r="M10030" i="13" s="1"/>
  <c r="M10031" i="13" a="1"/>
  <c r="M10031" i="13" s="1"/>
  <c r="K10031" i="13" s="1"/>
  <c r="M10032" i="13" a="1"/>
  <c r="M10032" i="13" s="1"/>
  <c r="M10033" i="13" a="1"/>
  <c r="M10033" i="13" s="1"/>
  <c r="K10033" i="13" s="1"/>
  <c r="M10034" i="13" a="1"/>
  <c r="M10034" i="13" s="1"/>
  <c r="M10035" i="13" a="1"/>
  <c r="M10035" i="13" s="1"/>
  <c r="K10035" i="13" s="1"/>
  <c r="M10036" i="13" a="1"/>
  <c r="M10036" i="13" s="1"/>
  <c r="M10037" i="13" a="1"/>
  <c r="M10037" i="13" s="1"/>
  <c r="K10037" i="13" s="1"/>
  <c r="M10038" i="13" a="1"/>
  <c r="M10038" i="13" s="1"/>
  <c r="M10039" i="13" a="1"/>
  <c r="M10039" i="13" s="1"/>
  <c r="K10039" i="13" s="1"/>
  <c r="M10040" i="13" a="1"/>
  <c r="M10040" i="13" s="1"/>
  <c r="M10041" i="13" a="1"/>
  <c r="M10041" i="13" s="1"/>
  <c r="K10041" i="13" s="1"/>
  <c r="M10042" i="13" a="1"/>
  <c r="M10042" i="13" s="1"/>
  <c r="M10043" i="13" a="1"/>
  <c r="M10043" i="13" s="1"/>
  <c r="K10043" i="13" s="1"/>
  <c r="M10044" i="13" a="1"/>
  <c r="M10044" i="13" s="1"/>
  <c r="M10045" i="13" a="1"/>
  <c r="M10045" i="13" s="1"/>
  <c r="K10045" i="13" s="1"/>
  <c r="M10046" i="13" a="1"/>
  <c r="M10046" i="13" s="1"/>
  <c r="M10047" i="13" a="1"/>
  <c r="M10047" i="13" s="1"/>
  <c r="K10047" i="13" s="1"/>
  <c r="M10048" i="13" a="1"/>
  <c r="M10048" i="13" s="1"/>
  <c r="M10049" i="13" a="1"/>
  <c r="M10049" i="13" s="1"/>
  <c r="K10049" i="13" s="1"/>
  <c r="M10050" i="13" a="1"/>
  <c r="M10050" i="13" s="1"/>
  <c r="M10051" i="13" a="1"/>
  <c r="M10051" i="13" s="1"/>
  <c r="K10051" i="13" s="1"/>
  <c r="M10052" i="13" a="1"/>
  <c r="M10052" i="13" s="1"/>
  <c r="M10053" i="13" a="1"/>
  <c r="M10053" i="13" s="1"/>
  <c r="K10053" i="13" s="1"/>
  <c r="M10054" i="13" a="1"/>
  <c r="M10054" i="13" s="1"/>
  <c r="M10055" i="13" a="1"/>
  <c r="M10055" i="13" s="1"/>
  <c r="K10055" i="13" s="1"/>
  <c r="M10056" i="13" a="1"/>
  <c r="M10056" i="13" s="1"/>
  <c r="M10057" i="13" a="1"/>
  <c r="M10057" i="13" s="1"/>
  <c r="K10057" i="13" s="1"/>
  <c r="M10058" i="13" a="1"/>
  <c r="M10058" i="13" s="1"/>
  <c r="M10059" i="13" a="1"/>
  <c r="M10059" i="13" s="1"/>
  <c r="K10059" i="13" s="1"/>
  <c r="M10060" i="13" a="1"/>
  <c r="M10060" i="13" s="1"/>
  <c r="M10061" i="13" a="1"/>
  <c r="M10061" i="13" s="1"/>
  <c r="K10061" i="13" s="1"/>
  <c r="M10062" i="13" a="1"/>
  <c r="M10062" i="13" s="1"/>
  <c r="M10063" i="13" a="1"/>
  <c r="M10063" i="13" s="1"/>
  <c r="K10063" i="13" s="1"/>
  <c r="M10064" i="13" a="1"/>
  <c r="M10064" i="13" s="1"/>
  <c r="M10065" i="13" a="1"/>
  <c r="M10065" i="13" s="1"/>
  <c r="K10065" i="13" s="1"/>
  <c r="M10066" i="13" a="1"/>
  <c r="M10066" i="13" s="1"/>
  <c r="M10067" i="13" a="1"/>
  <c r="M10067" i="13" s="1"/>
  <c r="K10067" i="13" s="1"/>
  <c r="M10068" i="13" a="1"/>
  <c r="M10068" i="13" s="1"/>
  <c r="M10069" i="13" a="1"/>
  <c r="M10069" i="13" s="1"/>
  <c r="K10069" i="13" s="1"/>
  <c r="M10070" i="13" a="1"/>
  <c r="M10070" i="13" s="1"/>
  <c r="M10071" i="13" a="1"/>
  <c r="M10071" i="13" s="1"/>
  <c r="K10071" i="13" s="1"/>
  <c r="M10072" i="13" a="1"/>
  <c r="M10072" i="13" s="1"/>
  <c r="M10073" i="13" a="1"/>
  <c r="M10073" i="13" s="1"/>
  <c r="K10073" i="13" s="1"/>
  <c r="M10074" i="13" a="1"/>
  <c r="M10074" i="13" s="1"/>
  <c r="M10075" i="13" a="1"/>
  <c r="M10075" i="13" s="1"/>
  <c r="K10075" i="13" s="1"/>
  <c r="M10076" i="13" a="1"/>
  <c r="M10076" i="13" s="1"/>
  <c r="M10077" i="13" a="1"/>
  <c r="M10077" i="13" s="1"/>
  <c r="K10077" i="13" s="1"/>
  <c r="M10078" i="13" a="1"/>
  <c r="M10078" i="13" s="1"/>
  <c r="M10079" i="13" a="1"/>
  <c r="M10079" i="13" s="1"/>
  <c r="K10079" i="13" s="1"/>
  <c r="M10080" i="13" a="1"/>
  <c r="M10080" i="13" s="1"/>
  <c r="M10081" i="13" a="1"/>
  <c r="M10081" i="13" s="1"/>
  <c r="K10081" i="13" s="1"/>
  <c r="M10082" i="13" a="1"/>
  <c r="M10082" i="13" s="1"/>
  <c r="M10083" i="13" a="1"/>
  <c r="M10083" i="13" s="1"/>
  <c r="K10083" i="13" s="1"/>
  <c r="M10084" i="13" a="1"/>
  <c r="M10084" i="13" s="1"/>
  <c r="M10085" i="13" a="1"/>
  <c r="M10085" i="13" s="1"/>
  <c r="K10085" i="13" s="1"/>
  <c r="M10086" i="13" a="1"/>
  <c r="M10086" i="13" s="1"/>
  <c r="M10087" i="13" a="1"/>
  <c r="M10087" i="13" s="1"/>
  <c r="K10087" i="13" s="1"/>
  <c r="M10088" i="13" a="1"/>
  <c r="M10088" i="13" s="1"/>
  <c r="M10089" i="13" a="1"/>
  <c r="M10089" i="13" s="1"/>
  <c r="K10089" i="13" s="1"/>
  <c r="M10090" i="13" a="1"/>
  <c r="M10090" i="13" s="1"/>
  <c r="M10091" i="13" a="1"/>
  <c r="M10091" i="13" s="1"/>
  <c r="K10091" i="13" s="1"/>
  <c r="M10092" i="13" a="1"/>
  <c r="M10092" i="13" s="1"/>
  <c r="M10093" i="13" a="1"/>
  <c r="M10093" i="13" s="1"/>
  <c r="K10093" i="13" s="1"/>
  <c r="M10094" i="13" a="1"/>
  <c r="M10094" i="13" s="1"/>
  <c r="M10095" i="13" a="1"/>
  <c r="M10095" i="13" s="1"/>
  <c r="K10095" i="13" s="1"/>
  <c r="M10096" i="13" a="1"/>
  <c r="M10096" i="13" s="1"/>
  <c r="M10097" i="13" a="1"/>
  <c r="M10097" i="13" s="1"/>
  <c r="K10097" i="13" s="1"/>
  <c r="M10098" i="13" a="1"/>
  <c r="M10098" i="13" s="1"/>
  <c r="M10099" i="13" a="1"/>
  <c r="M10099" i="13" s="1"/>
  <c r="K10099" i="13" s="1"/>
  <c r="M10100" i="13" a="1"/>
  <c r="M10100" i="13" s="1"/>
  <c r="M10101" i="13" a="1"/>
  <c r="M10101" i="13" s="1"/>
  <c r="K10101" i="13" s="1"/>
  <c r="M10102" i="13" a="1"/>
  <c r="M10102" i="13" s="1"/>
  <c r="M10103" i="13" a="1"/>
  <c r="M10103" i="13" s="1"/>
  <c r="K10103" i="13" s="1"/>
  <c r="M10104" i="13" a="1"/>
  <c r="M10104" i="13" s="1"/>
  <c r="M10105" i="13" a="1"/>
  <c r="M10105" i="13" s="1"/>
  <c r="K10105" i="13" s="1"/>
  <c r="M10106" i="13" a="1"/>
  <c r="M10106" i="13" s="1"/>
  <c r="M10107" i="13" a="1"/>
  <c r="M10107" i="13" s="1"/>
  <c r="K10107" i="13" s="1"/>
  <c r="M10108" i="13" a="1"/>
  <c r="M10108" i="13" s="1"/>
  <c r="M10109" i="13" a="1"/>
  <c r="M10109" i="13" s="1"/>
  <c r="K10109" i="13" s="1"/>
  <c r="M10110" i="13" a="1"/>
  <c r="M10110" i="13" s="1"/>
  <c r="M10111" i="13" a="1"/>
  <c r="M10111" i="13" s="1"/>
  <c r="K10111" i="13" s="1"/>
  <c r="M10112" i="13" a="1"/>
  <c r="M10112" i="13" s="1"/>
  <c r="M10113" i="13" a="1"/>
  <c r="M10113" i="13" s="1"/>
  <c r="K10113" i="13" s="1"/>
  <c r="M10114" i="13" a="1"/>
  <c r="M10114" i="13" s="1"/>
  <c r="M10115" i="13" a="1"/>
  <c r="M10115" i="13" s="1"/>
  <c r="K10115" i="13" s="1"/>
  <c r="M10116" i="13" a="1"/>
  <c r="M10116" i="13" s="1"/>
  <c r="M10117" i="13" a="1"/>
  <c r="M10117" i="13" s="1"/>
  <c r="K10117" i="13" s="1"/>
  <c r="M10118" i="13" a="1"/>
  <c r="M10118" i="13" s="1"/>
  <c r="M10119" i="13" a="1"/>
  <c r="M10119" i="13" s="1"/>
  <c r="K10119" i="13" s="1"/>
  <c r="M10120" i="13" a="1"/>
  <c r="M10120" i="13" s="1"/>
  <c r="M10121" i="13" a="1"/>
  <c r="M10121" i="13" s="1"/>
  <c r="K10121" i="13" s="1"/>
  <c r="M10122" i="13" a="1"/>
  <c r="M10122" i="13" s="1"/>
  <c r="M10123" i="13" a="1"/>
  <c r="M10123" i="13" s="1"/>
  <c r="K10123" i="13" s="1"/>
  <c r="M10124" i="13" a="1"/>
  <c r="M10124" i="13" s="1"/>
  <c r="M10125" i="13" a="1"/>
  <c r="M10125" i="13" s="1"/>
  <c r="K10125" i="13" s="1"/>
  <c r="M10126" i="13" a="1"/>
  <c r="M10126" i="13" s="1"/>
  <c r="M10127" i="13" a="1"/>
  <c r="M10127" i="13" s="1"/>
  <c r="K10127" i="13" s="1"/>
  <c r="M10128" i="13" a="1"/>
  <c r="M10128" i="13" s="1"/>
  <c r="M10129" i="13" a="1"/>
  <c r="M10129" i="13" s="1"/>
  <c r="K10129" i="13" s="1"/>
  <c r="M10130" i="13" a="1"/>
  <c r="M10130" i="13" s="1"/>
  <c r="M10131" i="13" a="1"/>
  <c r="M10131" i="13" s="1"/>
  <c r="K10131" i="13" s="1"/>
  <c r="M10132" i="13" a="1"/>
  <c r="M10132" i="13" s="1"/>
  <c r="M10133" i="13" a="1"/>
  <c r="M10133" i="13" s="1"/>
  <c r="K10133" i="13" s="1"/>
  <c r="M10134" i="13" a="1"/>
  <c r="M10134" i="13" s="1"/>
  <c r="M10135" i="13" a="1"/>
  <c r="M10135" i="13" s="1"/>
  <c r="K10135" i="13" s="1"/>
  <c r="M10136" i="13" a="1"/>
  <c r="M10136" i="13" s="1"/>
  <c r="M10137" i="13" a="1"/>
  <c r="M10137" i="13" s="1"/>
  <c r="K10137" i="13" s="1"/>
  <c r="M10138" i="13" a="1"/>
  <c r="M10138" i="13" s="1"/>
  <c r="M10139" i="13" a="1"/>
  <c r="M10139" i="13" s="1"/>
  <c r="K10139" i="13" s="1"/>
  <c r="M10140" i="13" a="1"/>
  <c r="M10140" i="13" s="1"/>
  <c r="M10141" i="13" a="1"/>
  <c r="M10141" i="13" s="1"/>
  <c r="K10141" i="13" s="1"/>
  <c r="M10142" i="13" a="1"/>
  <c r="M10142" i="13" s="1"/>
  <c r="M10143" i="13" a="1"/>
  <c r="M10143" i="13" s="1"/>
  <c r="K10143" i="13" s="1"/>
  <c r="M10144" i="13" a="1"/>
  <c r="M10144" i="13" s="1"/>
  <c r="M10145" i="13" a="1"/>
  <c r="M10145" i="13" s="1"/>
  <c r="K10145" i="13" s="1"/>
  <c r="M10146" i="13" a="1"/>
  <c r="M10146" i="13" s="1"/>
  <c r="M10147" i="13" a="1"/>
  <c r="M10147" i="13" s="1"/>
  <c r="K10147" i="13" s="1"/>
  <c r="M10148" i="13" a="1"/>
  <c r="M10148" i="13" s="1"/>
  <c r="M10149" i="13" a="1"/>
  <c r="M10149" i="13" s="1"/>
  <c r="K10149" i="13" s="1"/>
  <c r="M10150" i="13" a="1"/>
  <c r="M10150" i="13" s="1"/>
  <c r="M10151" i="13" a="1"/>
  <c r="M10151" i="13" s="1"/>
  <c r="K10151" i="13" s="1"/>
  <c r="M10152" i="13" a="1"/>
  <c r="M10152" i="13" s="1"/>
  <c r="M10153" i="13" a="1"/>
  <c r="M10153" i="13" s="1"/>
  <c r="K10153" i="13" s="1"/>
  <c r="M10154" i="13" a="1"/>
  <c r="M10154" i="13" s="1"/>
  <c r="M10155" i="13" a="1"/>
  <c r="M10155" i="13" s="1"/>
  <c r="K10155" i="13" s="1"/>
  <c r="M10156" i="13" a="1"/>
  <c r="M10156" i="13" s="1"/>
  <c r="M10157" i="13" a="1"/>
  <c r="M10157" i="13" s="1"/>
  <c r="K10157" i="13" s="1"/>
  <c r="M10158" i="13" a="1"/>
  <c r="M10158" i="13" s="1"/>
  <c r="M10159" i="13" a="1"/>
  <c r="M10159" i="13" s="1"/>
  <c r="K10159" i="13" s="1"/>
  <c r="M10160" i="13" a="1"/>
  <c r="M10160" i="13" s="1"/>
  <c r="M10161" i="13" a="1"/>
  <c r="M10161" i="13" s="1"/>
  <c r="K10161" i="13" s="1"/>
  <c r="M10162" i="13" a="1"/>
  <c r="M10162" i="13" s="1"/>
  <c r="M10163" i="13" a="1"/>
  <c r="M10163" i="13" s="1"/>
  <c r="K10163" i="13" s="1"/>
  <c r="M10164" i="13" a="1"/>
  <c r="M10164" i="13" s="1"/>
  <c r="M10165" i="13" a="1"/>
  <c r="M10165" i="13" s="1"/>
  <c r="K10165" i="13" s="1"/>
  <c r="M10166" i="13" a="1"/>
  <c r="M10166" i="13" s="1"/>
  <c r="M10167" i="13" a="1"/>
  <c r="M10167" i="13" s="1"/>
  <c r="K10167" i="13" s="1"/>
  <c r="M10168" i="13" a="1"/>
  <c r="M10168" i="13" s="1"/>
  <c r="M10169" i="13" a="1"/>
  <c r="M10169" i="13" s="1"/>
  <c r="K10169" i="13" s="1"/>
  <c r="M10170" i="13" a="1"/>
  <c r="M10170" i="13" s="1"/>
  <c r="M10171" i="13" a="1"/>
  <c r="M10171" i="13" s="1"/>
  <c r="K10171" i="13" s="1"/>
  <c r="M10172" i="13" a="1"/>
  <c r="M10172" i="13" s="1"/>
  <c r="M10173" i="13" a="1"/>
  <c r="M10173" i="13" s="1"/>
  <c r="K10173" i="13" s="1"/>
  <c r="M10174" i="13" a="1"/>
  <c r="M10174" i="13" s="1"/>
  <c r="M10175" i="13" a="1"/>
  <c r="M10175" i="13" s="1"/>
  <c r="K10175" i="13" s="1"/>
  <c r="M10176" i="13" a="1"/>
  <c r="M10176" i="13" s="1"/>
  <c r="M10177" i="13" a="1"/>
  <c r="M10177" i="13" s="1"/>
  <c r="K10177" i="13" s="1"/>
  <c r="M10178" i="13" a="1"/>
  <c r="M10178" i="13" s="1"/>
  <c r="M10179" i="13" a="1"/>
  <c r="M10179" i="13" s="1"/>
  <c r="K10179" i="13" s="1"/>
  <c r="M10180" i="13" a="1"/>
  <c r="M10180" i="13" s="1"/>
  <c r="M10181" i="13" a="1"/>
  <c r="M10181" i="13" s="1"/>
  <c r="K10181" i="13" s="1"/>
  <c r="M10182" i="13" a="1"/>
  <c r="M10182" i="13" s="1"/>
  <c r="M10183" i="13" a="1"/>
  <c r="M10183" i="13" s="1"/>
  <c r="K10183" i="13" s="1"/>
  <c r="M10184" i="13" a="1"/>
  <c r="M10184" i="13" s="1"/>
  <c r="M10185" i="13" a="1"/>
  <c r="M10185" i="13" s="1"/>
  <c r="K10185" i="13" s="1"/>
  <c r="M10186" i="13" a="1"/>
  <c r="M10186" i="13" s="1"/>
  <c r="M10187" i="13" a="1"/>
  <c r="M10187" i="13" s="1"/>
  <c r="K10187" i="13" s="1"/>
  <c r="M10188" i="13" a="1"/>
  <c r="M10188" i="13" s="1"/>
  <c r="M10189" i="13" a="1"/>
  <c r="M10189" i="13" s="1"/>
  <c r="K10189" i="13" s="1"/>
  <c r="M10190" i="13" a="1"/>
  <c r="M10190" i="13" s="1"/>
  <c r="M10191" i="13" a="1"/>
  <c r="M10191" i="13" s="1"/>
  <c r="K10191" i="13" s="1"/>
  <c r="M10192" i="13" a="1"/>
  <c r="M10192" i="13" s="1"/>
  <c r="M10193" i="13" a="1"/>
  <c r="M10193" i="13" s="1"/>
  <c r="K10193" i="13" s="1"/>
  <c r="M10194" i="13" a="1"/>
  <c r="M10194" i="13" s="1"/>
  <c r="M10195" i="13" a="1"/>
  <c r="M10195" i="13" s="1"/>
  <c r="K10195" i="13" s="1"/>
  <c r="M10196" i="13" a="1"/>
  <c r="M10196" i="13" s="1"/>
  <c r="M10197" i="13" a="1"/>
  <c r="M10197" i="13" s="1"/>
  <c r="K10197" i="13" s="1"/>
  <c r="M10198" i="13" a="1"/>
  <c r="M10198" i="13" s="1"/>
  <c r="M10199" i="13" a="1"/>
  <c r="M10199" i="13" s="1"/>
  <c r="K10199" i="13" s="1"/>
  <c r="M10200" i="13" a="1"/>
  <c r="M10200" i="13" s="1"/>
  <c r="M10201" i="13" a="1"/>
  <c r="M10201" i="13" s="1"/>
  <c r="K10201" i="13" s="1"/>
  <c r="M10202" i="13" a="1"/>
  <c r="M10202" i="13" s="1"/>
  <c r="M10203" i="13" a="1"/>
  <c r="M10203" i="13" s="1"/>
  <c r="K10203" i="13" s="1"/>
  <c r="M10204" i="13" a="1"/>
  <c r="M10204" i="13" s="1"/>
  <c r="M10205" i="13" a="1"/>
  <c r="M10205" i="13" s="1"/>
  <c r="K10205" i="13" s="1"/>
  <c r="M10206" i="13" a="1"/>
  <c r="M10206" i="13" s="1"/>
  <c r="M10207" i="13" a="1"/>
  <c r="M10207" i="13" s="1"/>
  <c r="K10207" i="13" s="1"/>
  <c r="M10208" i="13" a="1"/>
  <c r="M10208" i="13" s="1"/>
  <c r="M10209" i="13" a="1"/>
  <c r="M10209" i="13" s="1"/>
  <c r="K10209" i="13" s="1"/>
  <c r="M10210" i="13" a="1"/>
  <c r="M10210" i="13" s="1"/>
  <c r="M10211" i="13" a="1"/>
  <c r="M10211" i="13" s="1"/>
  <c r="K10211" i="13" s="1"/>
  <c r="M10212" i="13" a="1"/>
  <c r="M10212" i="13" s="1"/>
  <c r="M10213" i="13" a="1"/>
  <c r="M10213" i="13" s="1"/>
  <c r="K10213" i="13" s="1"/>
  <c r="M10214" i="13" a="1"/>
  <c r="M10214" i="13" s="1"/>
  <c r="M10215" i="13" a="1"/>
  <c r="M10215" i="13" s="1"/>
  <c r="K10215" i="13" s="1"/>
  <c r="M10216" i="13" a="1"/>
  <c r="M10216" i="13" s="1"/>
  <c r="M10217" i="13" a="1"/>
  <c r="M10217" i="13" s="1"/>
  <c r="K10217" i="13" s="1"/>
  <c r="M10218" i="13" a="1"/>
  <c r="M10218" i="13" s="1"/>
  <c r="M10219" i="13" a="1"/>
  <c r="M10219" i="13" s="1"/>
  <c r="K10219" i="13" s="1"/>
  <c r="M10220" i="13" a="1"/>
  <c r="M10220" i="13" s="1"/>
  <c r="M10221" i="13" a="1"/>
  <c r="M10221" i="13" s="1"/>
  <c r="K10221" i="13" s="1"/>
  <c r="M10222" i="13" a="1"/>
  <c r="M10222" i="13" s="1"/>
  <c r="M10223" i="13" a="1"/>
  <c r="M10223" i="13" s="1"/>
  <c r="K10223" i="13" s="1"/>
  <c r="M10224" i="13" a="1"/>
  <c r="M10224" i="13" s="1"/>
  <c r="M10225" i="13" a="1"/>
  <c r="M10225" i="13" s="1"/>
  <c r="K10225" i="13" s="1"/>
  <c r="M10226" i="13" a="1"/>
  <c r="M10226" i="13" s="1"/>
  <c r="M10227" i="13" a="1"/>
  <c r="M10227" i="13" s="1"/>
  <c r="K10227" i="13" s="1"/>
  <c r="M10228" i="13" a="1"/>
  <c r="M10228" i="13" s="1"/>
  <c r="M10229" i="13" a="1"/>
  <c r="M10229" i="13" s="1"/>
  <c r="K10229" i="13" s="1"/>
  <c r="M10230" i="13" a="1"/>
  <c r="M10230" i="13" s="1"/>
  <c r="M10231" i="13" a="1"/>
  <c r="M10231" i="13" s="1"/>
  <c r="K10231" i="13" s="1"/>
  <c r="M10232" i="13" a="1"/>
  <c r="M10232" i="13" s="1"/>
  <c r="M10233" i="13" a="1"/>
  <c r="M10233" i="13" s="1"/>
  <c r="K10233" i="13" s="1"/>
  <c r="M10234" i="13" a="1"/>
  <c r="M10234" i="13" s="1"/>
  <c r="M10235" i="13" a="1"/>
  <c r="M10235" i="13" s="1"/>
  <c r="K10235" i="13" s="1"/>
  <c r="M10236" i="13" a="1"/>
  <c r="M10236" i="13" s="1"/>
  <c r="M10237" i="13" a="1"/>
  <c r="M10237" i="13" s="1"/>
  <c r="K10237" i="13" s="1"/>
  <c r="M10238" i="13" a="1"/>
  <c r="M10238" i="13" s="1"/>
  <c r="M10239" i="13" a="1"/>
  <c r="M10239" i="13" s="1"/>
  <c r="K10239" i="13" s="1"/>
  <c r="M10240" i="13" a="1"/>
  <c r="M10240" i="13" s="1"/>
  <c r="M10241" i="13" a="1"/>
  <c r="M10241" i="13" s="1"/>
  <c r="K10241" i="13" s="1"/>
  <c r="M10242" i="13" a="1"/>
  <c r="M10242" i="13" s="1"/>
  <c r="M10243" i="13" a="1"/>
  <c r="M10243" i="13" s="1"/>
  <c r="K10243" i="13" s="1"/>
  <c r="M10244" i="13" a="1"/>
  <c r="M10244" i="13" s="1"/>
  <c r="M10245" i="13" a="1"/>
  <c r="M10245" i="13" s="1"/>
  <c r="K10245" i="13" s="1"/>
  <c r="M10246" i="13" a="1"/>
  <c r="M10246" i="13" s="1"/>
  <c r="M10247" i="13" a="1"/>
  <c r="M10247" i="13" s="1"/>
  <c r="K10247" i="13" s="1"/>
  <c r="M10248" i="13" a="1"/>
  <c r="M10248" i="13" s="1"/>
  <c r="M10249" i="13" a="1"/>
  <c r="M10249" i="13" s="1"/>
  <c r="K10249" i="13" s="1"/>
  <c r="M10250" i="13" a="1"/>
  <c r="M10250" i="13" s="1"/>
  <c r="M10251" i="13" a="1"/>
  <c r="M10251" i="13" s="1"/>
  <c r="K10251" i="13" s="1"/>
  <c r="M10252" i="13" a="1"/>
  <c r="M10252" i="13" s="1"/>
  <c r="M10253" i="13" a="1"/>
  <c r="M10253" i="13" s="1"/>
  <c r="K10253" i="13" s="1"/>
  <c r="M10254" i="13" a="1"/>
  <c r="M10254" i="13" s="1"/>
  <c r="M10255" i="13" a="1"/>
  <c r="M10255" i="13" s="1"/>
  <c r="K10255" i="13" s="1"/>
  <c r="M10256" i="13" a="1"/>
  <c r="M10256" i="13" s="1"/>
  <c r="M10257" i="13" a="1"/>
  <c r="M10257" i="13" s="1"/>
  <c r="K10257" i="13" s="1"/>
  <c r="M10258" i="13" a="1"/>
  <c r="M10258" i="13" s="1"/>
  <c r="M10259" i="13" a="1"/>
  <c r="M10259" i="13" s="1"/>
  <c r="K10259" i="13" s="1"/>
  <c r="M10260" i="13" a="1"/>
  <c r="M10260" i="13" s="1"/>
  <c r="M10261" i="13" a="1"/>
  <c r="M10261" i="13" s="1"/>
  <c r="K10261" i="13" s="1"/>
  <c r="M10262" i="13" a="1"/>
  <c r="M10262" i="13" s="1"/>
  <c r="M10263" i="13" a="1"/>
  <c r="M10263" i="13" s="1"/>
  <c r="K10263" i="13" s="1"/>
  <c r="M10264" i="13" a="1"/>
  <c r="M10264" i="13" s="1"/>
  <c r="M10265" i="13" a="1"/>
  <c r="M10265" i="13" s="1"/>
  <c r="K10265" i="13" s="1"/>
  <c r="M10266" i="13" a="1"/>
  <c r="M10266" i="13" s="1"/>
  <c r="M10267" i="13" a="1"/>
  <c r="M10267" i="13" s="1"/>
  <c r="K10267" i="13" s="1"/>
  <c r="M10268" i="13" a="1"/>
  <c r="M10268" i="13" s="1"/>
  <c r="M10269" i="13" a="1"/>
  <c r="M10269" i="13" s="1"/>
  <c r="K10269" i="13" s="1"/>
  <c r="M10270" i="13" a="1"/>
  <c r="M10270" i="13" s="1"/>
  <c r="M10271" i="13" a="1"/>
  <c r="M10271" i="13" s="1"/>
  <c r="K10271" i="13" s="1"/>
  <c r="M10272" i="13" a="1"/>
  <c r="M10272" i="13" s="1"/>
  <c r="M10273" i="13" a="1"/>
  <c r="M10273" i="13" s="1"/>
  <c r="K10273" i="13" s="1"/>
  <c r="M10274" i="13" a="1"/>
  <c r="M10274" i="13" s="1"/>
  <c r="M10275" i="13" a="1"/>
  <c r="M10275" i="13" s="1"/>
  <c r="K10275" i="13" s="1"/>
  <c r="M10276" i="13" a="1"/>
  <c r="M10276" i="13" s="1"/>
  <c r="M10277" i="13" a="1"/>
  <c r="M10277" i="13" s="1"/>
  <c r="K10277" i="13" s="1"/>
  <c r="M10278" i="13" a="1"/>
  <c r="M10278" i="13" s="1"/>
  <c r="M10279" i="13" a="1"/>
  <c r="M10279" i="13" s="1"/>
  <c r="K10279" i="13" s="1"/>
  <c r="M10280" i="13" a="1"/>
  <c r="M10280" i="13" s="1"/>
  <c r="M10281" i="13" a="1"/>
  <c r="M10281" i="13" s="1"/>
  <c r="K10281" i="13" s="1"/>
  <c r="M10282" i="13" a="1"/>
  <c r="M10282" i="13" s="1"/>
  <c r="M10283" i="13" a="1"/>
  <c r="M10283" i="13" s="1"/>
  <c r="K10283" i="13" s="1"/>
  <c r="M10284" i="13" a="1"/>
  <c r="M10284" i="13" s="1"/>
  <c r="M10285" i="13" a="1"/>
  <c r="M10285" i="13" s="1"/>
  <c r="K10285" i="13" s="1"/>
  <c r="M10286" i="13" a="1"/>
  <c r="M10286" i="13" s="1"/>
  <c r="M10287" i="13" a="1"/>
  <c r="M10287" i="13" s="1"/>
  <c r="K10287" i="13" s="1"/>
  <c r="M10288" i="13" a="1"/>
  <c r="M10288" i="13" s="1"/>
  <c r="M10289" i="13" a="1"/>
  <c r="M10289" i="13" s="1"/>
  <c r="K10289" i="13" s="1"/>
  <c r="M10290" i="13" a="1"/>
  <c r="M10290" i="13" s="1"/>
  <c r="M10291" i="13" a="1"/>
  <c r="M10291" i="13" s="1"/>
  <c r="K10291" i="13" s="1"/>
  <c r="M10292" i="13" a="1"/>
  <c r="M10292" i="13" s="1"/>
  <c r="M10293" i="13" a="1"/>
  <c r="M10293" i="13" s="1"/>
  <c r="K10293" i="13" s="1"/>
  <c r="M10294" i="13" a="1"/>
  <c r="M10294" i="13" s="1"/>
  <c r="M10295" i="13" a="1"/>
  <c r="M10295" i="13" s="1"/>
  <c r="K10295" i="13" s="1"/>
  <c r="M10296" i="13" a="1"/>
  <c r="M10296" i="13" s="1"/>
  <c r="M10297" i="13" a="1"/>
  <c r="M10297" i="13" s="1"/>
  <c r="K10297" i="13" s="1"/>
  <c r="M10298" i="13" a="1"/>
  <c r="M10298" i="13" s="1"/>
  <c r="M10299" i="13" a="1"/>
  <c r="M10299" i="13" s="1"/>
  <c r="K10299" i="13" s="1"/>
  <c r="M10300" i="13" a="1"/>
  <c r="M10300" i="13" s="1"/>
  <c r="M10301" i="13" a="1"/>
  <c r="M10301" i="13" s="1"/>
  <c r="K10301" i="13" s="1"/>
  <c r="M10302" i="13" a="1"/>
  <c r="M10302" i="13" s="1"/>
  <c r="M10303" i="13" a="1"/>
  <c r="M10303" i="13" s="1"/>
  <c r="K10303" i="13" s="1"/>
  <c r="M10304" i="13" a="1"/>
  <c r="M10304" i="13" s="1"/>
  <c r="M10305" i="13" a="1"/>
  <c r="M10305" i="13" s="1"/>
  <c r="K10305" i="13" s="1"/>
  <c r="M10306" i="13" a="1"/>
  <c r="M10306" i="13" s="1"/>
  <c r="M10307" i="13" a="1"/>
  <c r="M10307" i="13" s="1"/>
  <c r="K10307" i="13" s="1"/>
  <c r="M10308" i="13" a="1"/>
  <c r="M10308" i="13" s="1"/>
  <c r="M10309" i="13" a="1"/>
  <c r="M10309" i="13" s="1"/>
  <c r="K10309" i="13" s="1"/>
  <c r="M10310" i="13" a="1"/>
  <c r="M10310" i="13" s="1"/>
  <c r="M10311" i="13" a="1"/>
  <c r="M10311" i="13" s="1"/>
  <c r="K10311" i="13" s="1"/>
  <c r="M10312" i="13" a="1"/>
  <c r="M10312" i="13" s="1"/>
  <c r="M10313" i="13" a="1"/>
  <c r="M10313" i="13" s="1"/>
  <c r="K10313" i="13" s="1"/>
  <c r="M10314" i="13" a="1"/>
  <c r="M10314" i="13" s="1"/>
  <c r="M10315" i="13" a="1"/>
  <c r="M10315" i="13" s="1"/>
  <c r="K10315" i="13" s="1"/>
  <c r="M10316" i="13" a="1"/>
  <c r="M10316" i="13" s="1"/>
  <c r="M10317" i="13" a="1"/>
  <c r="M10317" i="13" s="1"/>
  <c r="K10317" i="13" s="1"/>
  <c r="M10318" i="13" a="1"/>
  <c r="M10318" i="13" s="1"/>
  <c r="M10319" i="13" a="1"/>
  <c r="M10319" i="13" s="1"/>
  <c r="K10319" i="13" s="1"/>
  <c r="M10320" i="13" a="1"/>
  <c r="M10320" i="13" s="1"/>
  <c r="M10321" i="13" a="1"/>
  <c r="M10321" i="13" s="1"/>
  <c r="K10321" i="13" s="1"/>
  <c r="M10322" i="13" a="1"/>
  <c r="M10322" i="13" s="1"/>
  <c r="M10323" i="13" a="1"/>
  <c r="M10323" i="13" s="1"/>
  <c r="K10323" i="13" s="1"/>
  <c r="M10324" i="13" a="1"/>
  <c r="M10324" i="13" s="1"/>
  <c r="M10325" i="13" a="1"/>
  <c r="M10325" i="13" s="1"/>
  <c r="K10325" i="13" s="1"/>
  <c r="M10326" i="13" a="1"/>
  <c r="M10326" i="13" s="1"/>
  <c r="M10327" i="13" a="1"/>
  <c r="M10327" i="13" s="1"/>
  <c r="K10327" i="13" s="1"/>
  <c r="M10328" i="13" a="1"/>
  <c r="M10328" i="13" s="1"/>
  <c r="M10329" i="13" a="1"/>
  <c r="M10329" i="13" s="1"/>
  <c r="K10329" i="13" s="1"/>
  <c r="M10330" i="13" a="1"/>
  <c r="M10330" i="13" s="1"/>
  <c r="M10331" i="13" a="1"/>
  <c r="M10331" i="13" s="1"/>
  <c r="K10331" i="13" s="1"/>
  <c r="M10332" i="13" a="1"/>
  <c r="M10332" i="13" s="1"/>
  <c r="M10333" i="13" a="1"/>
  <c r="M10333" i="13" s="1"/>
  <c r="K10333" i="13" s="1"/>
  <c r="M10334" i="13" a="1"/>
  <c r="M10334" i="13" s="1"/>
  <c r="M10335" i="13" a="1"/>
  <c r="M10335" i="13" s="1"/>
  <c r="K10335" i="13" s="1"/>
  <c r="M10336" i="13" a="1"/>
  <c r="M10336" i="13" s="1"/>
  <c r="M10337" i="13" a="1"/>
  <c r="M10337" i="13" s="1"/>
  <c r="K10337" i="13" s="1"/>
  <c r="M10338" i="13" a="1"/>
  <c r="M10338" i="13" s="1"/>
  <c r="M10339" i="13" a="1"/>
  <c r="M10339" i="13" s="1"/>
  <c r="K10339" i="13" s="1"/>
  <c r="M10340" i="13" a="1"/>
  <c r="M10340" i="13" s="1"/>
  <c r="M10341" i="13" a="1"/>
  <c r="M10341" i="13" s="1"/>
  <c r="K10341" i="13" s="1"/>
  <c r="M10342" i="13" a="1"/>
  <c r="M10342" i="13" s="1"/>
  <c r="M10343" i="13" a="1"/>
  <c r="M10343" i="13" s="1"/>
  <c r="K10343" i="13" s="1"/>
  <c r="M10344" i="13" a="1"/>
  <c r="M10344" i="13" s="1"/>
  <c r="M10345" i="13" a="1"/>
  <c r="M10345" i="13" s="1"/>
  <c r="K10345" i="13" s="1"/>
  <c r="M10346" i="13" a="1"/>
  <c r="M10346" i="13" s="1"/>
  <c r="M10347" i="13" a="1"/>
  <c r="M10347" i="13" s="1"/>
  <c r="K10347" i="13" s="1"/>
  <c r="M10348" i="13" a="1"/>
  <c r="M10348" i="13" s="1"/>
  <c r="M10349" i="13" a="1"/>
  <c r="M10349" i="13" s="1"/>
  <c r="K10349" i="13" s="1"/>
  <c r="M10350" i="13" a="1"/>
  <c r="M10350" i="13" s="1"/>
  <c r="M10351" i="13" a="1"/>
  <c r="M10351" i="13" s="1"/>
  <c r="K10351" i="13" s="1"/>
  <c r="M10352" i="13" a="1"/>
  <c r="M10352" i="13" s="1"/>
  <c r="M10353" i="13" a="1"/>
  <c r="M10353" i="13" s="1"/>
  <c r="K10353" i="13" s="1"/>
  <c r="M10354" i="13" a="1"/>
  <c r="M10354" i="13" s="1"/>
  <c r="M10355" i="13" a="1"/>
  <c r="M10355" i="13" s="1"/>
  <c r="K10355" i="13" s="1"/>
  <c r="M10356" i="13" a="1"/>
  <c r="M10356" i="13" s="1"/>
  <c r="M10357" i="13" a="1"/>
  <c r="M10357" i="13" s="1"/>
  <c r="K10357" i="13" s="1"/>
  <c r="M10358" i="13" a="1"/>
  <c r="M10358" i="13" s="1"/>
  <c r="M10359" i="13" a="1"/>
  <c r="M10359" i="13" s="1"/>
  <c r="K10359" i="13" s="1"/>
  <c r="M10360" i="13" a="1"/>
  <c r="M10360" i="13" s="1"/>
  <c r="M10361" i="13" a="1"/>
  <c r="M10361" i="13" s="1"/>
  <c r="K10361" i="13" s="1"/>
  <c r="M10362" i="13" a="1"/>
  <c r="M10362" i="13" s="1"/>
  <c r="M10363" i="13" a="1"/>
  <c r="M10363" i="13" s="1"/>
  <c r="K10363" i="13" s="1"/>
  <c r="M10364" i="13" a="1"/>
  <c r="M10364" i="13" s="1"/>
  <c r="M10365" i="13" a="1"/>
  <c r="M10365" i="13" s="1"/>
  <c r="K10365" i="13" s="1"/>
  <c r="M10366" i="13" a="1"/>
  <c r="M10366" i="13" s="1"/>
  <c r="M10367" i="13" a="1"/>
  <c r="M10367" i="13" s="1"/>
  <c r="K10367" i="13" s="1"/>
  <c r="M10368" i="13" a="1"/>
  <c r="M10368" i="13" s="1"/>
  <c r="M10369" i="13" a="1"/>
  <c r="M10369" i="13" s="1"/>
  <c r="K10369" i="13" s="1"/>
  <c r="M10370" i="13" a="1"/>
  <c r="M10370" i="13" s="1"/>
  <c r="M10371" i="13" a="1"/>
  <c r="M10371" i="13" s="1"/>
  <c r="K10371" i="13" s="1"/>
  <c r="M10372" i="13" a="1"/>
  <c r="M10372" i="13" s="1"/>
  <c r="M10373" i="13" a="1"/>
  <c r="M10373" i="13" s="1"/>
  <c r="K10373" i="13" s="1"/>
  <c r="M10374" i="13" a="1"/>
  <c r="M10374" i="13" s="1"/>
  <c r="M10375" i="13" a="1"/>
  <c r="M10375" i="13" s="1"/>
  <c r="K10375" i="13" s="1"/>
  <c r="M10376" i="13" a="1"/>
  <c r="M10376" i="13" s="1"/>
  <c r="M10377" i="13" a="1"/>
  <c r="M10377" i="13" s="1"/>
  <c r="K10377" i="13" s="1"/>
  <c r="M10378" i="13" a="1"/>
  <c r="M10378" i="13" s="1"/>
  <c r="M10379" i="13" a="1"/>
  <c r="M10379" i="13" s="1"/>
  <c r="K10379" i="13" s="1"/>
  <c r="M10380" i="13" a="1"/>
  <c r="M10380" i="13" s="1"/>
  <c r="M10381" i="13" a="1"/>
  <c r="M10381" i="13" s="1"/>
  <c r="K10381" i="13" s="1"/>
  <c r="M10382" i="13" a="1"/>
  <c r="M10382" i="13" s="1"/>
  <c r="M10383" i="13" a="1"/>
  <c r="M10383" i="13" s="1"/>
  <c r="K10383" i="13" s="1"/>
  <c r="M10384" i="13" a="1"/>
  <c r="M10384" i="13" s="1"/>
  <c r="M10385" i="13" a="1"/>
  <c r="M10385" i="13" s="1"/>
  <c r="K10385" i="13" s="1"/>
  <c r="M10386" i="13" a="1"/>
  <c r="M10386" i="13" s="1"/>
  <c r="M10387" i="13" a="1"/>
  <c r="M10387" i="13" s="1"/>
  <c r="K10387" i="13" s="1"/>
  <c r="M10388" i="13" a="1"/>
  <c r="M10388" i="13" s="1"/>
  <c r="M10389" i="13" a="1"/>
  <c r="M10389" i="13" s="1"/>
  <c r="K10389" i="13" s="1"/>
  <c r="M10390" i="13" a="1"/>
  <c r="M10390" i="13" s="1"/>
  <c r="M10391" i="13" a="1"/>
  <c r="M10391" i="13" s="1"/>
  <c r="K10391" i="13" s="1"/>
  <c r="M10392" i="13" a="1"/>
  <c r="M10392" i="13" s="1"/>
  <c r="M10393" i="13" a="1"/>
  <c r="M10393" i="13" s="1"/>
  <c r="K10393" i="13" s="1"/>
  <c r="M10394" i="13" a="1"/>
  <c r="M10394" i="13" s="1"/>
  <c r="M10395" i="13" a="1"/>
  <c r="M10395" i="13" s="1"/>
  <c r="K10395" i="13" s="1"/>
  <c r="M10396" i="13" a="1"/>
  <c r="M10396" i="13" s="1"/>
  <c r="M10397" i="13" a="1"/>
  <c r="M10397" i="13" s="1"/>
  <c r="K10397" i="13" s="1"/>
  <c r="M10398" i="13" a="1"/>
  <c r="M10398" i="13" s="1"/>
  <c r="M10399" i="13" a="1"/>
  <c r="M10399" i="13" s="1"/>
  <c r="K10399" i="13" s="1"/>
  <c r="M10400" i="13" a="1"/>
  <c r="M10400" i="13" s="1"/>
  <c r="M10401" i="13" a="1"/>
  <c r="M10401" i="13" s="1"/>
  <c r="K10401" i="13" s="1"/>
  <c r="M10402" i="13" a="1"/>
  <c r="M10402" i="13" s="1"/>
  <c r="M10403" i="13" a="1"/>
  <c r="M10403" i="13" s="1"/>
  <c r="K10403" i="13" s="1"/>
  <c r="M10404" i="13" a="1"/>
  <c r="M10404" i="13" s="1"/>
  <c r="M10405" i="13" a="1"/>
  <c r="M10405" i="13" s="1"/>
  <c r="K10405" i="13" s="1"/>
  <c r="M10406" i="13" a="1"/>
  <c r="M10406" i="13" s="1"/>
  <c r="M10407" i="13" a="1"/>
  <c r="M10407" i="13" s="1"/>
  <c r="K10407" i="13" s="1"/>
  <c r="M10408" i="13" a="1"/>
  <c r="M10408" i="13" s="1"/>
  <c r="M10409" i="13" a="1"/>
  <c r="M10409" i="13" s="1"/>
  <c r="K10409" i="13" s="1"/>
  <c r="M10410" i="13" a="1"/>
  <c r="M10410" i="13" s="1"/>
  <c r="M10411" i="13" a="1"/>
  <c r="M10411" i="13" s="1"/>
  <c r="K10411" i="13" s="1"/>
  <c r="M10412" i="13" a="1"/>
  <c r="M10412" i="13" s="1"/>
  <c r="M10413" i="13" a="1"/>
  <c r="M10413" i="13" s="1"/>
  <c r="K10413" i="13" s="1"/>
  <c r="M10414" i="13" a="1"/>
  <c r="M10414" i="13" s="1"/>
  <c r="M10415" i="13" a="1"/>
  <c r="M10415" i="13" s="1"/>
  <c r="K10415" i="13" s="1"/>
  <c r="M10416" i="13" a="1"/>
  <c r="M10416" i="13" s="1"/>
  <c r="M10417" i="13" a="1"/>
  <c r="M10417" i="13" s="1"/>
  <c r="K10417" i="13" s="1"/>
  <c r="M10418" i="13" a="1"/>
  <c r="M10418" i="13" s="1"/>
  <c r="M10419" i="13" a="1"/>
  <c r="M10419" i="13" s="1"/>
  <c r="K10419" i="13" s="1"/>
  <c r="M10420" i="13" a="1"/>
  <c r="M10420" i="13" s="1"/>
  <c r="M10421" i="13" a="1"/>
  <c r="M10421" i="13" s="1"/>
  <c r="K10421" i="13" s="1"/>
  <c r="M10422" i="13" a="1"/>
  <c r="M10422" i="13" s="1"/>
  <c r="M10423" i="13" a="1"/>
  <c r="M10423" i="13" s="1"/>
  <c r="K10423" i="13" s="1"/>
  <c r="M10424" i="13" a="1"/>
  <c r="M10424" i="13" s="1"/>
  <c r="M10425" i="13" a="1"/>
  <c r="M10425" i="13" s="1"/>
  <c r="K10425" i="13" s="1"/>
  <c r="M10426" i="13" a="1"/>
  <c r="M10426" i="13" s="1"/>
  <c r="M10427" i="13" a="1"/>
  <c r="M10427" i="13" s="1"/>
  <c r="K10427" i="13" s="1"/>
  <c r="M10428" i="13" a="1"/>
  <c r="M10428" i="13" s="1"/>
  <c r="M10429" i="13" a="1"/>
  <c r="M10429" i="13" s="1"/>
  <c r="K10429" i="13" s="1"/>
  <c r="M10430" i="13" a="1"/>
  <c r="M10430" i="13" s="1"/>
  <c r="M10431" i="13" a="1"/>
  <c r="M10431" i="13" s="1"/>
  <c r="K10431" i="13" s="1"/>
  <c r="M10432" i="13" a="1"/>
  <c r="M10432" i="13" s="1"/>
  <c r="M10433" i="13" a="1"/>
  <c r="M10433" i="13" s="1"/>
  <c r="K10433" i="13" s="1"/>
  <c r="M10434" i="13" a="1"/>
  <c r="M10434" i="13" s="1"/>
  <c r="M10435" i="13" a="1"/>
  <c r="M10435" i="13" s="1"/>
  <c r="K10435" i="13" s="1"/>
  <c r="M10436" i="13" a="1"/>
  <c r="M10436" i="13" s="1"/>
  <c r="M10437" i="13" a="1"/>
  <c r="M10437" i="13" s="1"/>
  <c r="K10437" i="13" s="1"/>
  <c r="M10438" i="13" a="1"/>
  <c r="M10438" i="13" s="1"/>
  <c r="M10439" i="13" a="1"/>
  <c r="M10439" i="13" s="1"/>
  <c r="K10439" i="13" s="1"/>
  <c r="M10440" i="13" a="1"/>
  <c r="M10440" i="13" s="1"/>
  <c r="M10441" i="13" a="1"/>
  <c r="M10441" i="13" s="1"/>
  <c r="K10441" i="13" s="1"/>
  <c r="M10442" i="13" a="1"/>
  <c r="M10442" i="13" s="1"/>
  <c r="M10443" i="13" a="1"/>
  <c r="M10443" i="13" s="1"/>
  <c r="K10443" i="13" s="1"/>
  <c r="M10444" i="13" a="1"/>
  <c r="M10444" i="13" s="1"/>
  <c r="M10445" i="13" a="1"/>
  <c r="M10445" i="13" s="1"/>
  <c r="K10445" i="13" s="1"/>
  <c r="M10446" i="13" a="1"/>
  <c r="M10446" i="13" s="1"/>
  <c r="M10447" i="13" a="1"/>
  <c r="M10447" i="13" s="1"/>
  <c r="K10447" i="13" s="1"/>
  <c r="M10448" i="13" a="1"/>
  <c r="M10448" i="13" s="1"/>
  <c r="M10449" i="13" a="1"/>
  <c r="M10449" i="13" s="1"/>
  <c r="K10449" i="13" s="1"/>
  <c r="M10450" i="13" a="1"/>
  <c r="M10450" i="13" s="1"/>
  <c r="M10451" i="13" a="1"/>
  <c r="M10451" i="13" s="1"/>
  <c r="K10451" i="13" s="1"/>
  <c r="M10452" i="13" a="1"/>
  <c r="M10452" i="13" s="1"/>
  <c r="M10453" i="13" a="1"/>
  <c r="M10453" i="13" s="1"/>
  <c r="K10453" i="13" s="1"/>
  <c r="M10454" i="13" a="1"/>
  <c r="M10454" i="13" s="1"/>
  <c r="M10455" i="13" a="1"/>
  <c r="M10455" i="13" s="1"/>
  <c r="K10455" i="13" s="1"/>
  <c r="M10456" i="13" a="1"/>
  <c r="M10456" i="13" s="1"/>
  <c r="M10457" i="13" a="1"/>
  <c r="M10457" i="13" s="1"/>
  <c r="K10457" i="13" s="1"/>
  <c r="M10458" i="13" a="1"/>
  <c r="M10458" i="13" s="1"/>
  <c r="M10459" i="13" a="1"/>
  <c r="M10459" i="13" s="1"/>
  <c r="K10459" i="13" s="1"/>
  <c r="M10460" i="13" a="1"/>
  <c r="M10460" i="13" s="1"/>
  <c r="M10461" i="13" a="1"/>
  <c r="M10461" i="13" s="1"/>
  <c r="K10461" i="13" s="1"/>
  <c r="M10462" i="13" a="1"/>
  <c r="M10462" i="13" s="1"/>
  <c r="M10463" i="13" a="1"/>
  <c r="M10463" i="13" s="1"/>
  <c r="K10463" i="13" s="1"/>
  <c r="M10464" i="13" a="1"/>
  <c r="M10464" i="13" s="1"/>
  <c r="M10465" i="13" a="1"/>
  <c r="M10465" i="13" s="1"/>
  <c r="K10465" i="13" s="1"/>
  <c r="M10466" i="13" a="1"/>
  <c r="M10466" i="13" s="1"/>
  <c r="M10467" i="13" a="1"/>
  <c r="M10467" i="13" s="1"/>
  <c r="K10467" i="13" s="1"/>
  <c r="M10468" i="13" a="1"/>
  <c r="M10468" i="13" s="1"/>
  <c r="M10469" i="13" a="1"/>
  <c r="M10469" i="13" s="1"/>
  <c r="K10469" i="13" s="1"/>
  <c r="M10470" i="13" a="1"/>
  <c r="M10470" i="13" s="1"/>
  <c r="M10471" i="13" a="1"/>
  <c r="M10471" i="13" s="1"/>
  <c r="K10471" i="13" s="1"/>
  <c r="M10472" i="13" a="1"/>
  <c r="M10472" i="13" s="1"/>
  <c r="M10473" i="13" a="1"/>
  <c r="M10473" i="13" s="1"/>
  <c r="K10473" i="13" s="1"/>
  <c r="M10474" i="13" a="1"/>
  <c r="M10474" i="13" s="1"/>
  <c r="M10475" i="13" a="1"/>
  <c r="M10475" i="13" s="1"/>
  <c r="K10475" i="13" s="1"/>
  <c r="M10476" i="13" a="1"/>
  <c r="M10476" i="13" s="1"/>
  <c r="M10477" i="13" a="1"/>
  <c r="M10477" i="13" s="1"/>
  <c r="K10477" i="13" s="1"/>
  <c r="M10478" i="13" a="1"/>
  <c r="M10478" i="13" s="1"/>
  <c r="M10479" i="13" a="1"/>
  <c r="M10479" i="13" s="1"/>
  <c r="K10479" i="13" s="1"/>
  <c r="M10480" i="13" a="1"/>
  <c r="M10480" i="13" s="1"/>
  <c r="M10481" i="13" a="1"/>
  <c r="M10481" i="13" s="1"/>
  <c r="K10481" i="13" s="1"/>
  <c r="M10482" i="13" a="1"/>
  <c r="M10482" i="13" s="1"/>
  <c r="M10483" i="13" a="1"/>
  <c r="M10483" i="13" s="1"/>
  <c r="K10483" i="13" s="1"/>
  <c r="M10484" i="13" a="1"/>
  <c r="M10484" i="13" s="1"/>
  <c r="M10485" i="13" a="1"/>
  <c r="M10485" i="13" s="1"/>
  <c r="K10485" i="13" s="1"/>
  <c r="M10486" i="13" a="1"/>
  <c r="M10486" i="13" s="1"/>
  <c r="M10487" i="13" a="1"/>
  <c r="M10487" i="13" s="1"/>
  <c r="K10487" i="13" s="1"/>
  <c r="M10488" i="13" a="1"/>
  <c r="M10488" i="13" s="1"/>
  <c r="M10489" i="13" a="1"/>
  <c r="M10489" i="13" s="1"/>
  <c r="K10489" i="13" s="1"/>
  <c r="M10490" i="13" a="1"/>
  <c r="M10490" i="13" s="1"/>
  <c r="M10491" i="13" a="1"/>
  <c r="M10491" i="13" s="1"/>
  <c r="K10491" i="13" s="1"/>
  <c r="M10492" i="13" a="1"/>
  <c r="M10492" i="13" s="1"/>
  <c r="M10493" i="13" a="1"/>
  <c r="M10493" i="13" s="1"/>
  <c r="K10493" i="13" s="1"/>
  <c r="M10494" i="13" a="1"/>
  <c r="M10494" i="13" s="1"/>
  <c r="M10495" i="13" a="1"/>
  <c r="M10495" i="13" s="1"/>
  <c r="K10495" i="13" s="1"/>
  <c r="M10496" i="13" a="1"/>
  <c r="M10496" i="13" s="1"/>
  <c r="M10497" i="13" a="1"/>
  <c r="M10497" i="13" s="1"/>
  <c r="K10497" i="13" s="1"/>
  <c r="M10498" i="13" a="1"/>
  <c r="M10498" i="13" s="1"/>
  <c r="M10499" i="13" a="1"/>
  <c r="M10499" i="13" s="1"/>
  <c r="K10499" i="13" s="1"/>
  <c r="M10500" i="13" a="1"/>
  <c r="M10500" i="13" s="1"/>
  <c r="M10501" i="13" a="1"/>
  <c r="M10501" i="13" s="1"/>
  <c r="K10501" i="13" s="1"/>
  <c r="M10502" i="13" a="1"/>
  <c r="M10502" i="13" s="1"/>
  <c r="M10503" i="13" a="1"/>
  <c r="M10503" i="13" s="1"/>
  <c r="K10503" i="13" s="1"/>
  <c r="M10504" i="13" a="1"/>
  <c r="M10504" i="13" s="1"/>
  <c r="M10505" i="13" a="1"/>
  <c r="M10505" i="13" s="1"/>
  <c r="K10505" i="13" s="1"/>
  <c r="M10506" i="13" a="1"/>
  <c r="M10506" i="13" s="1"/>
  <c r="M10507" i="13" a="1"/>
  <c r="M10507" i="13" s="1"/>
  <c r="K10507" i="13" s="1"/>
  <c r="M10508" i="13" a="1"/>
  <c r="M10508" i="13" s="1"/>
  <c r="M10509" i="13" a="1"/>
  <c r="M10509" i="13" s="1"/>
  <c r="K10509" i="13" s="1"/>
  <c r="M10510" i="13" a="1"/>
  <c r="M10510" i="13" s="1"/>
  <c r="M10511" i="13" a="1"/>
  <c r="M10511" i="13" s="1"/>
  <c r="K10511" i="13" s="1"/>
  <c r="M10512" i="13" a="1"/>
  <c r="M10512" i="13" s="1"/>
  <c r="M10513" i="13" a="1"/>
  <c r="M10513" i="13" s="1"/>
  <c r="K10513" i="13" s="1"/>
  <c r="M10514" i="13" a="1"/>
  <c r="M10514" i="13" s="1"/>
  <c r="M10515" i="13" a="1"/>
  <c r="M10515" i="13" s="1"/>
  <c r="K10515" i="13" s="1"/>
  <c r="M10516" i="13" a="1"/>
  <c r="M10516" i="13" s="1"/>
  <c r="M10517" i="13" a="1"/>
  <c r="M10517" i="13" s="1"/>
  <c r="K10517" i="13" s="1"/>
  <c r="M10518" i="13" a="1"/>
  <c r="M10518" i="13" s="1"/>
  <c r="M10519" i="13" a="1"/>
  <c r="M10519" i="13" s="1"/>
  <c r="K10519" i="13" s="1"/>
  <c r="M10520" i="13" a="1"/>
  <c r="M10520" i="13" s="1"/>
  <c r="M10521" i="13" a="1"/>
  <c r="M10521" i="13" s="1"/>
  <c r="K10521" i="13" s="1"/>
  <c r="M10522" i="13" a="1"/>
  <c r="M10522" i="13" s="1"/>
  <c r="M10523" i="13" a="1"/>
  <c r="M10523" i="13" s="1"/>
  <c r="K10523" i="13" s="1"/>
  <c r="M10524" i="13" a="1"/>
  <c r="M10524" i="13" s="1"/>
  <c r="M10525" i="13" a="1"/>
  <c r="M10525" i="13" s="1"/>
  <c r="K10525" i="13" s="1"/>
  <c r="M10526" i="13" a="1"/>
  <c r="M10526" i="13" s="1"/>
  <c r="M10527" i="13" a="1"/>
  <c r="M10527" i="13" s="1"/>
  <c r="K10527" i="13" s="1"/>
  <c r="M10528" i="13" a="1"/>
  <c r="M10528" i="13" s="1"/>
  <c r="M10529" i="13" a="1"/>
  <c r="M10529" i="13" s="1"/>
  <c r="K10529" i="13" s="1"/>
  <c r="M10530" i="13" a="1"/>
  <c r="M10530" i="13" s="1"/>
  <c r="M10531" i="13" a="1"/>
  <c r="M10531" i="13" s="1"/>
  <c r="K10531" i="13" s="1"/>
  <c r="M10532" i="13" a="1"/>
  <c r="M10532" i="13" s="1"/>
  <c r="M10533" i="13" a="1"/>
  <c r="M10533" i="13" s="1"/>
  <c r="K10533" i="13" s="1"/>
  <c r="M10534" i="13" a="1"/>
  <c r="M10534" i="13" s="1"/>
  <c r="M10535" i="13" a="1"/>
  <c r="M10535" i="13" s="1"/>
  <c r="K10535" i="13" s="1"/>
  <c r="M10536" i="13" a="1"/>
  <c r="M10536" i="13" s="1"/>
  <c r="M10537" i="13" a="1"/>
  <c r="M10537" i="13" s="1"/>
  <c r="K10537" i="13" s="1"/>
  <c r="M10538" i="13" a="1"/>
  <c r="M10538" i="13" s="1"/>
  <c r="M10539" i="13" a="1"/>
  <c r="M10539" i="13" s="1"/>
  <c r="K10539" i="13" s="1"/>
  <c r="M10540" i="13" a="1"/>
  <c r="M10540" i="13" s="1"/>
  <c r="M10541" i="13" a="1"/>
  <c r="M10541" i="13" s="1"/>
  <c r="K10541" i="13" s="1"/>
  <c r="M10542" i="13" a="1"/>
  <c r="M10542" i="13" s="1"/>
  <c r="M10543" i="13" a="1"/>
  <c r="M10543" i="13" s="1"/>
  <c r="K10543" i="13" s="1"/>
  <c r="M10544" i="13" a="1"/>
  <c r="M10544" i="13" s="1"/>
  <c r="M10545" i="13" a="1"/>
  <c r="M10545" i="13" s="1"/>
  <c r="K10545" i="13" s="1"/>
  <c r="M10546" i="13" a="1"/>
  <c r="M10546" i="13" s="1"/>
  <c r="M10547" i="13" a="1"/>
  <c r="M10547" i="13" s="1"/>
  <c r="K10547" i="13" s="1"/>
  <c r="M10548" i="13" a="1"/>
  <c r="M10548" i="13" s="1"/>
  <c r="M10549" i="13" a="1"/>
  <c r="M10549" i="13" s="1"/>
  <c r="K10549" i="13" s="1"/>
  <c r="M10550" i="13" a="1"/>
  <c r="M10550" i="13" s="1"/>
  <c r="M10551" i="13" a="1"/>
  <c r="M10551" i="13" s="1"/>
  <c r="K10551" i="13" s="1"/>
  <c r="M10552" i="13" a="1"/>
  <c r="M10552" i="13" s="1"/>
  <c r="M10553" i="13" a="1"/>
  <c r="M10553" i="13" s="1"/>
  <c r="K10553" i="13" s="1"/>
  <c r="M10554" i="13" a="1"/>
  <c r="M10554" i="13" s="1"/>
  <c r="M10555" i="13" a="1"/>
  <c r="M10555" i="13" s="1"/>
  <c r="K10555" i="13" s="1"/>
  <c r="M10556" i="13" a="1"/>
  <c r="M10556" i="13" s="1"/>
  <c r="M10557" i="13" a="1"/>
  <c r="M10557" i="13" s="1"/>
  <c r="K10557" i="13" s="1"/>
  <c r="M10558" i="13" a="1"/>
  <c r="M10558" i="13" s="1"/>
  <c r="M10559" i="13" a="1"/>
  <c r="M10559" i="13" s="1"/>
  <c r="K10559" i="13" s="1"/>
  <c r="M10560" i="13" a="1"/>
  <c r="M10560" i="13" s="1"/>
  <c r="M10561" i="13" a="1"/>
  <c r="M10561" i="13" s="1"/>
  <c r="K10561" i="13" s="1"/>
  <c r="M10562" i="13" a="1"/>
  <c r="M10562" i="13" s="1"/>
  <c r="M10563" i="13" a="1"/>
  <c r="M10563" i="13" s="1"/>
  <c r="K10563" i="13" s="1"/>
  <c r="M10564" i="13" a="1"/>
  <c r="M10564" i="13" s="1"/>
  <c r="M10565" i="13" a="1"/>
  <c r="M10565" i="13" s="1"/>
  <c r="K10565" i="13" s="1"/>
  <c r="M10566" i="13" a="1"/>
  <c r="M10566" i="13" s="1"/>
  <c r="M10567" i="13" a="1"/>
  <c r="M10567" i="13" s="1"/>
  <c r="K10567" i="13" s="1"/>
  <c r="M10568" i="13" a="1"/>
  <c r="M10568" i="13" s="1"/>
  <c r="M10569" i="13" a="1"/>
  <c r="M10569" i="13" s="1"/>
  <c r="K10569" i="13" s="1"/>
  <c r="M10570" i="13" a="1"/>
  <c r="M10570" i="13" s="1"/>
  <c r="M10571" i="13" a="1"/>
  <c r="M10571" i="13" s="1"/>
  <c r="K10571" i="13" s="1"/>
  <c r="M10572" i="13" a="1"/>
  <c r="M10572" i="13" s="1"/>
  <c r="M10573" i="13" a="1"/>
  <c r="M10573" i="13" s="1"/>
  <c r="K10573" i="13" s="1"/>
  <c r="M10574" i="13" a="1"/>
  <c r="M10574" i="13" s="1"/>
  <c r="M10575" i="13" a="1"/>
  <c r="M10575" i="13" s="1"/>
  <c r="K10575" i="13" s="1"/>
  <c r="M10576" i="13" a="1"/>
  <c r="M10576" i="13" s="1"/>
  <c r="M10577" i="13" a="1"/>
  <c r="M10577" i="13" s="1"/>
  <c r="K10577" i="13" s="1"/>
  <c r="M10578" i="13" a="1"/>
  <c r="M10578" i="13" s="1"/>
  <c r="M10579" i="13" a="1"/>
  <c r="M10579" i="13" s="1"/>
  <c r="K10579" i="13" s="1"/>
  <c r="M10580" i="13" a="1"/>
  <c r="M10580" i="13" s="1"/>
  <c r="M10581" i="13" a="1"/>
  <c r="M10581" i="13" s="1"/>
  <c r="K10581" i="13" s="1"/>
  <c r="M10582" i="13" a="1"/>
  <c r="M10582" i="13" s="1"/>
  <c r="M10583" i="13" a="1"/>
  <c r="M10583" i="13" s="1"/>
  <c r="K10583" i="13" s="1"/>
  <c r="M10584" i="13" a="1"/>
  <c r="M10584" i="13" s="1"/>
  <c r="M10585" i="13" a="1"/>
  <c r="M10585" i="13" s="1"/>
  <c r="K10585" i="13" s="1"/>
  <c r="M10586" i="13" a="1"/>
  <c r="M10586" i="13" s="1"/>
  <c r="M10587" i="13" a="1"/>
  <c r="M10587" i="13" s="1"/>
  <c r="K10587" i="13" s="1"/>
  <c r="M10588" i="13" a="1"/>
  <c r="M10588" i="13" s="1"/>
  <c r="M10589" i="13" a="1"/>
  <c r="M10589" i="13" s="1"/>
  <c r="K10589" i="13" s="1"/>
  <c r="M10590" i="13" a="1"/>
  <c r="M10590" i="13" s="1"/>
  <c r="M10591" i="13" a="1"/>
  <c r="M10591" i="13" s="1"/>
  <c r="K10591" i="13" s="1"/>
  <c r="M10592" i="13" a="1"/>
  <c r="M10592" i="13" s="1"/>
  <c r="M10593" i="13" a="1"/>
  <c r="M10593" i="13" s="1"/>
  <c r="K10593" i="13" s="1"/>
  <c r="M10594" i="13" a="1"/>
  <c r="M10594" i="13" s="1"/>
  <c r="M10595" i="13" a="1"/>
  <c r="M10595" i="13" s="1"/>
  <c r="K10595" i="13" s="1"/>
  <c r="M10596" i="13" a="1"/>
  <c r="M10596" i="13" s="1"/>
  <c r="M10597" i="13" a="1"/>
  <c r="M10597" i="13" s="1"/>
  <c r="K10597" i="13" s="1"/>
  <c r="M10598" i="13" a="1"/>
  <c r="M10598" i="13" s="1"/>
  <c r="M10599" i="13" a="1"/>
  <c r="M10599" i="13" s="1"/>
  <c r="K10599" i="13" s="1"/>
  <c r="M10600" i="13" a="1"/>
  <c r="M10600" i="13" s="1"/>
  <c r="M10601" i="13" a="1"/>
  <c r="M10601" i="13" s="1"/>
  <c r="K10601" i="13" s="1"/>
  <c r="M10602" i="13" a="1"/>
  <c r="M10602" i="13" s="1"/>
  <c r="M10603" i="13" a="1"/>
  <c r="M10603" i="13" s="1"/>
  <c r="K10603" i="13" s="1"/>
  <c r="M10604" i="13" a="1"/>
  <c r="M10604" i="13" s="1"/>
  <c r="M10605" i="13" a="1"/>
  <c r="M10605" i="13" s="1"/>
  <c r="K10605" i="13" s="1"/>
  <c r="M10606" i="13" a="1"/>
  <c r="M10606" i="13" s="1"/>
  <c r="M10607" i="13" a="1"/>
  <c r="M10607" i="13" s="1"/>
  <c r="K10607" i="13" s="1"/>
  <c r="M10608" i="13" a="1"/>
  <c r="M10608" i="13" s="1"/>
  <c r="M10609" i="13" a="1"/>
  <c r="M10609" i="13" s="1"/>
  <c r="K10609" i="13" s="1"/>
  <c r="M10610" i="13" a="1"/>
  <c r="M10610" i="13" s="1"/>
  <c r="M10611" i="13" a="1"/>
  <c r="M10611" i="13" s="1"/>
  <c r="K10611" i="13" s="1"/>
  <c r="M10612" i="13" a="1"/>
  <c r="M10612" i="13" s="1"/>
  <c r="M10613" i="13" a="1"/>
  <c r="M10613" i="13" s="1"/>
  <c r="K10613" i="13" s="1"/>
  <c r="M10614" i="13" a="1"/>
  <c r="M10614" i="13" s="1"/>
  <c r="M10615" i="13" a="1"/>
  <c r="M10615" i="13" s="1"/>
  <c r="K10615" i="13" s="1"/>
  <c r="M10616" i="13" a="1"/>
  <c r="M10616" i="13" s="1"/>
  <c r="M10617" i="13" a="1"/>
  <c r="M10617" i="13" s="1"/>
  <c r="K10617" i="13" s="1"/>
  <c r="M10618" i="13" a="1"/>
  <c r="M10618" i="13" s="1"/>
  <c r="M10619" i="13" a="1"/>
  <c r="M10619" i="13" s="1"/>
  <c r="K10619" i="13" s="1"/>
  <c r="M10620" i="13" a="1"/>
  <c r="M10620" i="13" s="1"/>
  <c r="M10621" i="13" a="1"/>
  <c r="M10621" i="13" s="1"/>
  <c r="K10621" i="13" s="1"/>
  <c r="M10622" i="13" a="1"/>
  <c r="M10622" i="13" s="1"/>
  <c r="M10623" i="13" a="1"/>
  <c r="M10623" i="13" s="1"/>
  <c r="K10623" i="13" s="1"/>
  <c r="M10624" i="13" a="1"/>
  <c r="M10624" i="13" s="1"/>
  <c r="M10625" i="13" a="1"/>
  <c r="M10625" i="13" s="1"/>
  <c r="K10625" i="13" s="1"/>
  <c r="M10626" i="13" a="1"/>
  <c r="M10626" i="13" s="1"/>
  <c r="M10627" i="13" a="1"/>
  <c r="M10627" i="13" s="1"/>
  <c r="K10627" i="13" s="1"/>
  <c r="M10628" i="13" a="1"/>
  <c r="M10628" i="13" s="1"/>
  <c r="M10629" i="13" a="1"/>
  <c r="M10629" i="13" s="1"/>
  <c r="K10629" i="13" s="1"/>
  <c r="M10630" i="13" a="1"/>
  <c r="M10630" i="13" s="1"/>
  <c r="M10631" i="13" a="1"/>
  <c r="M10631" i="13" s="1"/>
  <c r="K10631" i="13" s="1"/>
  <c r="M10632" i="13" a="1"/>
  <c r="M10632" i="13" s="1"/>
  <c r="M10633" i="13" a="1"/>
  <c r="M10633" i="13" s="1"/>
  <c r="K10633" i="13" s="1"/>
  <c r="M10634" i="13" a="1"/>
  <c r="M10634" i="13" s="1"/>
  <c r="M10635" i="13" a="1"/>
  <c r="M10635" i="13" s="1"/>
  <c r="K10635" i="13" s="1"/>
  <c r="M10636" i="13" a="1"/>
  <c r="M10636" i="13" s="1"/>
  <c r="M10637" i="13" a="1"/>
  <c r="M10637" i="13" s="1"/>
  <c r="K10637" i="13" s="1"/>
  <c r="M10638" i="13" a="1"/>
  <c r="M10638" i="13" s="1"/>
  <c r="M10639" i="13" a="1"/>
  <c r="M10639" i="13" s="1"/>
  <c r="K10639" i="13" s="1"/>
  <c r="M10640" i="13" a="1"/>
  <c r="M10640" i="13" s="1"/>
  <c r="M10641" i="13" a="1"/>
  <c r="M10641" i="13" s="1"/>
  <c r="K10641" i="13" s="1"/>
  <c r="M10642" i="13" a="1"/>
  <c r="M10642" i="13" s="1"/>
  <c r="M10643" i="13" a="1"/>
  <c r="M10643" i="13" s="1"/>
  <c r="K10643" i="13" s="1"/>
  <c r="M10644" i="13" a="1"/>
  <c r="M10644" i="13" s="1"/>
  <c r="M10645" i="13" a="1"/>
  <c r="M10645" i="13" s="1"/>
  <c r="K10645" i="13" s="1"/>
  <c r="M10646" i="13" a="1"/>
  <c r="M10646" i="13" s="1"/>
  <c r="M10647" i="13" a="1"/>
  <c r="M10647" i="13" s="1"/>
  <c r="K10647" i="13" s="1"/>
  <c r="M10648" i="13" a="1"/>
  <c r="M10648" i="13" s="1"/>
  <c r="M10649" i="13" a="1"/>
  <c r="M10649" i="13" s="1"/>
  <c r="K10649" i="13" s="1"/>
  <c r="M10650" i="13" a="1"/>
  <c r="M10650" i="13" s="1"/>
  <c r="M10651" i="13" a="1"/>
  <c r="M10651" i="13" s="1"/>
  <c r="K10651" i="13" s="1"/>
  <c r="M10652" i="13" a="1"/>
  <c r="M10652" i="13" s="1"/>
  <c r="M10653" i="13" a="1"/>
  <c r="M10653" i="13" s="1"/>
  <c r="K10653" i="13" s="1"/>
  <c r="M10654" i="13" a="1"/>
  <c r="M10654" i="13" s="1"/>
  <c r="M3" i="13" a="1"/>
  <c r="M3" i="13" s="1"/>
  <c r="K3" i="13" s="1"/>
  <c r="C7" i="13"/>
  <c r="I4" i="13"/>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378" i="13"/>
  <c r="I379" i="13"/>
  <c r="I380" i="13"/>
  <c r="I381" i="13"/>
  <c r="I382" i="13"/>
  <c r="I383" i="13"/>
  <c r="I384" i="13"/>
  <c r="I385" i="13"/>
  <c r="I386" i="13"/>
  <c r="I387" i="13"/>
  <c r="I388" i="13"/>
  <c r="I389" i="13"/>
  <c r="I390" i="13"/>
  <c r="I391" i="13"/>
  <c r="I392" i="13"/>
  <c r="I393" i="13"/>
  <c r="I394" i="13"/>
  <c r="I395" i="13"/>
  <c r="I396" i="13"/>
  <c r="I397" i="13"/>
  <c r="I398" i="13"/>
  <c r="I399" i="13"/>
  <c r="I400" i="13"/>
  <c r="I401" i="13"/>
  <c r="I402" i="13"/>
  <c r="I403" i="13"/>
  <c r="I404" i="13"/>
  <c r="I405" i="13"/>
  <c r="I406" i="13"/>
  <c r="I407" i="13"/>
  <c r="I408" i="13"/>
  <c r="I409" i="13"/>
  <c r="I410" i="13"/>
  <c r="I411" i="13"/>
  <c r="I412" i="13"/>
  <c r="I413" i="13"/>
  <c r="I414" i="13"/>
  <c r="I415" i="13"/>
  <c r="I416" i="13"/>
  <c r="I417" i="13"/>
  <c r="I418" i="13"/>
  <c r="I419" i="13"/>
  <c r="I420" i="13"/>
  <c r="I421" i="13"/>
  <c r="I422" i="13"/>
  <c r="I423" i="13"/>
  <c r="I424" i="13"/>
  <c r="I425" i="13"/>
  <c r="I426" i="13"/>
  <c r="I427" i="13"/>
  <c r="I428" i="13"/>
  <c r="I429" i="13"/>
  <c r="I430" i="13"/>
  <c r="I431" i="13"/>
  <c r="I432" i="13"/>
  <c r="I433" i="13"/>
  <c r="I434" i="13"/>
  <c r="I435" i="13"/>
  <c r="I436" i="13"/>
  <c r="I437" i="13"/>
  <c r="I438" i="13"/>
  <c r="I439" i="13"/>
  <c r="I440" i="13"/>
  <c r="I441" i="13"/>
  <c r="I442" i="13"/>
  <c r="I443" i="13"/>
  <c r="I444" i="13"/>
  <c r="I445" i="13"/>
  <c r="I446" i="13"/>
  <c r="I447" i="13"/>
  <c r="I448" i="13"/>
  <c r="I449" i="13"/>
  <c r="I450" i="13"/>
  <c r="I451" i="13"/>
  <c r="I452" i="13"/>
  <c r="I453" i="13"/>
  <c r="I454" i="13"/>
  <c r="I455" i="13"/>
  <c r="I456" i="13"/>
  <c r="I457" i="13"/>
  <c r="I458" i="13"/>
  <c r="I459" i="13"/>
  <c r="I460" i="13"/>
  <c r="I461" i="13"/>
  <c r="I462" i="13"/>
  <c r="I463" i="13"/>
  <c r="I464" i="13"/>
  <c r="I465" i="13"/>
  <c r="I466" i="13"/>
  <c r="I467" i="13"/>
  <c r="I468" i="13"/>
  <c r="I469" i="13"/>
  <c r="I470" i="13"/>
  <c r="I471" i="13"/>
  <c r="I472" i="13"/>
  <c r="I473" i="13"/>
  <c r="I474" i="13"/>
  <c r="I475" i="13"/>
  <c r="I476" i="13"/>
  <c r="I477" i="13"/>
  <c r="I478" i="13"/>
  <c r="I479" i="13"/>
  <c r="I480" i="13"/>
  <c r="I481" i="13"/>
  <c r="I482" i="13"/>
  <c r="I483" i="13"/>
  <c r="I484" i="13"/>
  <c r="I485" i="13"/>
  <c r="I486" i="13"/>
  <c r="I487" i="13"/>
  <c r="I488" i="13"/>
  <c r="I489" i="13"/>
  <c r="I490" i="13"/>
  <c r="I491" i="13"/>
  <c r="I492" i="13"/>
  <c r="I493" i="13"/>
  <c r="I494" i="13"/>
  <c r="I495" i="13"/>
  <c r="I496" i="13"/>
  <c r="I497" i="13"/>
  <c r="I498" i="13"/>
  <c r="I499" i="13"/>
  <c r="I500" i="13"/>
  <c r="I501" i="13"/>
  <c r="I502" i="13"/>
  <c r="I503" i="13"/>
  <c r="I504" i="13"/>
  <c r="I505" i="13"/>
  <c r="I506" i="13"/>
  <c r="I507" i="13"/>
  <c r="I508" i="13"/>
  <c r="I509" i="13"/>
  <c r="I510" i="13"/>
  <c r="I511" i="13"/>
  <c r="I512" i="13"/>
  <c r="I513" i="13"/>
  <c r="I514" i="13"/>
  <c r="I515" i="13"/>
  <c r="I516" i="13"/>
  <c r="I517" i="13"/>
  <c r="I518" i="13"/>
  <c r="I519" i="13"/>
  <c r="I520" i="13"/>
  <c r="I521" i="13"/>
  <c r="I522" i="13"/>
  <c r="I523" i="13"/>
  <c r="I524" i="13"/>
  <c r="I525" i="13"/>
  <c r="I526" i="13"/>
  <c r="I527" i="13"/>
  <c r="I528" i="13"/>
  <c r="I529" i="13"/>
  <c r="I530" i="13"/>
  <c r="I531" i="13"/>
  <c r="I532" i="13"/>
  <c r="I533" i="13"/>
  <c r="I534" i="13"/>
  <c r="I535" i="13"/>
  <c r="I536" i="13"/>
  <c r="I537" i="13"/>
  <c r="I538" i="13"/>
  <c r="I539" i="13"/>
  <c r="I540" i="13"/>
  <c r="I541" i="13"/>
  <c r="I542" i="13"/>
  <c r="I543" i="13"/>
  <c r="I544" i="13"/>
  <c r="I545" i="13"/>
  <c r="I546" i="13"/>
  <c r="I547" i="13"/>
  <c r="I548" i="13"/>
  <c r="I549" i="13"/>
  <c r="I550" i="13"/>
  <c r="I551" i="13"/>
  <c r="I552" i="13"/>
  <c r="I553" i="13"/>
  <c r="I554" i="13"/>
  <c r="I555" i="13"/>
  <c r="I556" i="13"/>
  <c r="I557" i="13"/>
  <c r="I558" i="13"/>
  <c r="I559" i="13"/>
  <c r="I560" i="13"/>
  <c r="I561" i="13"/>
  <c r="I562" i="13"/>
  <c r="I563" i="13"/>
  <c r="I564" i="13"/>
  <c r="I565" i="13"/>
  <c r="I566" i="13"/>
  <c r="I567" i="13"/>
  <c r="I568" i="13"/>
  <c r="I569" i="13"/>
  <c r="I570" i="13"/>
  <c r="I571" i="13"/>
  <c r="I572" i="13"/>
  <c r="I573" i="13"/>
  <c r="I574" i="13"/>
  <c r="I575" i="13"/>
  <c r="I576" i="13"/>
  <c r="I577" i="13"/>
  <c r="I578" i="13"/>
  <c r="I579" i="13"/>
  <c r="I580" i="13"/>
  <c r="I581" i="13"/>
  <c r="I582" i="13"/>
  <c r="I583" i="13"/>
  <c r="I584" i="13"/>
  <c r="I585" i="13"/>
  <c r="I586" i="13"/>
  <c r="I587" i="13"/>
  <c r="I588" i="13"/>
  <c r="I589" i="13"/>
  <c r="I590" i="13"/>
  <c r="I591" i="13"/>
  <c r="I592" i="13"/>
  <c r="I593" i="13"/>
  <c r="I594" i="13"/>
  <c r="I595" i="13"/>
  <c r="I596" i="13"/>
  <c r="I597" i="13"/>
  <c r="I598" i="13"/>
  <c r="I599" i="13"/>
  <c r="I600" i="13"/>
  <c r="I601" i="13"/>
  <c r="I602" i="13"/>
  <c r="I603" i="13"/>
  <c r="I604" i="13"/>
  <c r="I605" i="13"/>
  <c r="I606" i="13"/>
  <c r="I607" i="13"/>
  <c r="I608" i="13"/>
  <c r="I609" i="13"/>
  <c r="I610" i="13"/>
  <c r="I611" i="13"/>
  <c r="I612" i="13"/>
  <c r="I613" i="13"/>
  <c r="I614" i="13"/>
  <c r="I615" i="13"/>
  <c r="I616" i="13"/>
  <c r="I617" i="13"/>
  <c r="I618" i="13"/>
  <c r="I619" i="13"/>
  <c r="I620" i="13"/>
  <c r="I621" i="13"/>
  <c r="I622" i="13"/>
  <c r="I623" i="13"/>
  <c r="I624" i="13"/>
  <c r="I625" i="13"/>
  <c r="I626" i="13"/>
  <c r="I627" i="13"/>
  <c r="I628" i="13"/>
  <c r="I629" i="13"/>
  <c r="I630" i="13"/>
  <c r="I631" i="13"/>
  <c r="I632" i="13"/>
  <c r="I633" i="13"/>
  <c r="I634" i="13"/>
  <c r="I635" i="13"/>
  <c r="I636" i="13"/>
  <c r="I637" i="13"/>
  <c r="I638" i="13"/>
  <c r="I639" i="13"/>
  <c r="I640" i="13"/>
  <c r="I641" i="13"/>
  <c r="I642" i="13"/>
  <c r="I643" i="13"/>
  <c r="I644" i="13"/>
  <c r="I645" i="13"/>
  <c r="I646" i="13"/>
  <c r="I647" i="13"/>
  <c r="I648" i="13"/>
  <c r="I649" i="13"/>
  <c r="I650" i="13"/>
  <c r="I651" i="13"/>
  <c r="I652" i="13"/>
  <c r="I653" i="13"/>
  <c r="I654" i="13"/>
  <c r="I655" i="13"/>
  <c r="I656" i="13"/>
  <c r="I657" i="13"/>
  <c r="I658" i="13"/>
  <c r="I659" i="13"/>
  <c r="I660" i="13"/>
  <c r="I661" i="13"/>
  <c r="I662" i="13"/>
  <c r="I663" i="13"/>
  <c r="I664" i="13"/>
  <c r="I665" i="13"/>
  <c r="I666" i="13"/>
  <c r="I667" i="13"/>
  <c r="I668" i="13"/>
  <c r="I669" i="13"/>
  <c r="I670" i="13"/>
  <c r="I671" i="13"/>
  <c r="I672" i="13"/>
  <c r="I673" i="13"/>
  <c r="I674" i="13"/>
  <c r="I675" i="13"/>
  <c r="I676" i="13"/>
  <c r="I677" i="13"/>
  <c r="I678" i="13"/>
  <c r="I679" i="13"/>
  <c r="I680" i="13"/>
  <c r="I681" i="13"/>
  <c r="I682" i="13"/>
  <c r="I683" i="13"/>
  <c r="I684" i="13"/>
  <c r="I685" i="13"/>
  <c r="I686" i="13"/>
  <c r="I687" i="13"/>
  <c r="I688" i="13"/>
  <c r="I689" i="13"/>
  <c r="I690" i="13"/>
  <c r="I691" i="13"/>
  <c r="I692" i="13"/>
  <c r="I693" i="13"/>
  <c r="I694" i="13"/>
  <c r="I695" i="13"/>
  <c r="I696" i="13"/>
  <c r="I697" i="13"/>
  <c r="I698" i="13"/>
  <c r="I699" i="13"/>
  <c r="I700" i="13"/>
  <c r="I701" i="13"/>
  <c r="I702" i="13"/>
  <c r="I703" i="13"/>
  <c r="I704" i="13"/>
  <c r="I705" i="13"/>
  <c r="I706" i="13"/>
  <c r="I707" i="13"/>
  <c r="I708" i="13"/>
  <c r="I709" i="13"/>
  <c r="I710" i="13"/>
  <c r="I711" i="13"/>
  <c r="I712" i="13"/>
  <c r="I713" i="13"/>
  <c r="I714" i="13"/>
  <c r="I715" i="13"/>
  <c r="I716" i="13"/>
  <c r="I717" i="13"/>
  <c r="I718" i="13"/>
  <c r="I719" i="13"/>
  <c r="I720" i="13"/>
  <c r="I721" i="13"/>
  <c r="I722" i="13"/>
  <c r="I723" i="13"/>
  <c r="I724" i="13"/>
  <c r="I725" i="13"/>
  <c r="I726" i="13"/>
  <c r="I727" i="13"/>
  <c r="I728" i="13"/>
  <c r="I729" i="13"/>
  <c r="I730" i="13"/>
  <c r="I731" i="13"/>
  <c r="I732" i="13"/>
  <c r="I733" i="13"/>
  <c r="I734" i="13"/>
  <c r="I735" i="13"/>
  <c r="I736" i="13"/>
  <c r="I737" i="13"/>
  <c r="I738" i="13"/>
  <c r="I739" i="13"/>
  <c r="I740" i="13"/>
  <c r="I741" i="13"/>
  <c r="I742" i="13"/>
  <c r="I743" i="13"/>
  <c r="I744" i="13"/>
  <c r="I745" i="13"/>
  <c r="I746" i="13"/>
  <c r="I747" i="13"/>
  <c r="I748" i="13"/>
  <c r="I749" i="13"/>
  <c r="I750" i="13"/>
  <c r="I751" i="13"/>
  <c r="I752" i="13"/>
  <c r="I753" i="13"/>
  <c r="I754" i="13"/>
  <c r="I755" i="13"/>
  <c r="I756" i="13"/>
  <c r="I757" i="13"/>
  <c r="I758" i="13"/>
  <c r="I759" i="13"/>
  <c r="I760" i="13"/>
  <c r="I761" i="13"/>
  <c r="I762" i="13"/>
  <c r="I763" i="13"/>
  <c r="I764" i="13"/>
  <c r="I765" i="13"/>
  <c r="I766" i="13"/>
  <c r="I767" i="13"/>
  <c r="I768" i="13"/>
  <c r="I769" i="13"/>
  <c r="I770" i="13"/>
  <c r="I771" i="13"/>
  <c r="I772" i="13"/>
  <c r="I773" i="13"/>
  <c r="I774" i="13"/>
  <c r="I775" i="13"/>
  <c r="I776" i="13"/>
  <c r="I777" i="13"/>
  <c r="I778" i="13"/>
  <c r="I779" i="13"/>
  <c r="I780" i="13"/>
  <c r="I781" i="13"/>
  <c r="I782" i="13"/>
  <c r="I783" i="13"/>
  <c r="I784" i="13"/>
  <c r="I785" i="13"/>
  <c r="I786" i="13"/>
  <c r="I787" i="13"/>
  <c r="I788" i="13"/>
  <c r="I789" i="13"/>
  <c r="I790" i="13"/>
  <c r="I791" i="13"/>
  <c r="I792" i="13"/>
  <c r="I793" i="13"/>
  <c r="I794" i="13"/>
  <c r="I795" i="13"/>
  <c r="I796" i="13"/>
  <c r="I797" i="13"/>
  <c r="I798" i="13"/>
  <c r="I799" i="13"/>
  <c r="I800" i="13"/>
  <c r="I801" i="13"/>
  <c r="I802" i="13"/>
  <c r="I803" i="13"/>
  <c r="I804" i="13"/>
  <c r="I805" i="13"/>
  <c r="I806" i="13"/>
  <c r="I807" i="13"/>
  <c r="I808" i="13"/>
  <c r="I809" i="13"/>
  <c r="I810" i="13"/>
  <c r="I811" i="13"/>
  <c r="I812" i="13"/>
  <c r="I813" i="13"/>
  <c r="I814" i="13"/>
  <c r="I815" i="13"/>
  <c r="I816" i="13"/>
  <c r="I817" i="13"/>
  <c r="I818" i="13"/>
  <c r="I819" i="13"/>
  <c r="I820" i="13"/>
  <c r="I821" i="13"/>
  <c r="I822" i="13"/>
  <c r="I823" i="13"/>
  <c r="I824" i="13"/>
  <c r="I825" i="13"/>
  <c r="I826" i="13"/>
  <c r="I827" i="13"/>
  <c r="I828" i="13"/>
  <c r="I829" i="13"/>
  <c r="I830" i="13"/>
  <c r="I831" i="13"/>
  <c r="I832" i="13"/>
  <c r="I833" i="13"/>
  <c r="I834" i="13"/>
  <c r="I835" i="13"/>
  <c r="I836" i="13"/>
  <c r="I837" i="13"/>
  <c r="I838" i="13"/>
  <c r="I839" i="13"/>
  <c r="I840" i="13"/>
  <c r="I841" i="13"/>
  <c r="I842" i="13"/>
  <c r="I843" i="13"/>
  <c r="I844" i="13"/>
  <c r="I845" i="13"/>
  <c r="I846" i="13"/>
  <c r="I847" i="13"/>
  <c r="I848" i="13"/>
  <c r="I849" i="13"/>
  <c r="I850" i="13"/>
  <c r="I851" i="13"/>
  <c r="I852" i="13"/>
  <c r="I853" i="13"/>
  <c r="I854" i="13"/>
  <c r="I855" i="13"/>
  <c r="I856" i="13"/>
  <c r="I857" i="13"/>
  <c r="I858" i="13"/>
  <c r="I859" i="13"/>
  <c r="I860" i="13"/>
  <c r="I861" i="13"/>
  <c r="I862" i="13"/>
  <c r="I863" i="13"/>
  <c r="I864" i="13"/>
  <c r="I865" i="13"/>
  <c r="I866" i="13"/>
  <c r="I867" i="13"/>
  <c r="I868" i="13"/>
  <c r="I869" i="13"/>
  <c r="I870" i="13"/>
  <c r="I871" i="13"/>
  <c r="I872" i="13"/>
  <c r="I873" i="13"/>
  <c r="I874" i="13"/>
  <c r="I875" i="13"/>
  <c r="I876" i="13"/>
  <c r="I877" i="13"/>
  <c r="I878" i="13"/>
  <c r="I879" i="13"/>
  <c r="I880" i="13"/>
  <c r="I881" i="13"/>
  <c r="I882" i="13"/>
  <c r="I883" i="13"/>
  <c r="I884" i="13"/>
  <c r="I885" i="13"/>
  <c r="I886" i="13"/>
  <c r="I887" i="13"/>
  <c r="I888" i="13"/>
  <c r="I889" i="13"/>
  <c r="I890" i="13"/>
  <c r="I891" i="13"/>
  <c r="I892" i="13"/>
  <c r="I893" i="13"/>
  <c r="I894" i="13"/>
  <c r="I895" i="13"/>
  <c r="I896" i="13"/>
  <c r="I897" i="13"/>
  <c r="I898" i="13"/>
  <c r="I899" i="13"/>
  <c r="I900" i="13"/>
  <c r="I901" i="13"/>
  <c r="I902" i="13"/>
  <c r="I903" i="13"/>
  <c r="I904" i="13"/>
  <c r="I905" i="13"/>
  <c r="I906" i="13"/>
  <c r="I907" i="13"/>
  <c r="I908" i="13"/>
  <c r="I909" i="13"/>
  <c r="I910" i="13"/>
  <c r="I911" i="13"/>
  <c r="I912" i="13"/>
  <c r="I913" i="13"/>
  <c r="I914" i="13"/>
  <c r="I915" i="13"/>
  <c r="I916" i="13"/>
  <c r="I917" i="13"/>
  <c r="I918" i="13"/>
  <c r="I919" i="13"/>
  <c r="I920" i="13"/>
  <c r="I921" i="13"/>
  <c r="I922" i="13"/>
  <c r="I923" i="13"/>
  <c r="I924" i="13"/>
  <c r="I925" i="13"/>
  <c r="I926" i="13"/>
  <c r="I927" i="13"/>
  <c r="I928" i="13"/>
  <c r="I929" i="13"/>
  <c r="I930" i="13"/>
  <c r="I931" i="13"/>
  <c r="I932" i="13"/>
  <c r="I933" i="13"/>
  <c r="I934" i="13"/>
  <c r="I935" i="13"/>
  <c r="I936" i="13"/>
  <c r="I937" i="13"/>
  <c r="I938" i="13"/>
  <c r="I939" i="13"/>
  <c r="I940" i="13"/>
  <c r="I941" i="13"/>
  <c r="I942" i="13"/>
  <c r="I943" i="13"/>
  <c r="I944" i="13"/>
  <c r="I945" i="13"/>
  <c r="I946" i="13"/>
  <c r="I947" i="13"/>
  <c r="I948" i="13"/>
  <c r="I949" i="13"/>
  <c r="I950" i="13"/>
  <c r="I951" i="13"/>
  <c r="I952" i="13"/>
  <c r="I953" i="13"/>
  <c r="I954" i="13"/>
  <c r="I955" i="13"/>
  <c r="I956" i="13"/>
  <c r="I957" i="13"/>
  <c r="I958" i="13"/>
  <c r="I959" i="13"/>
  <c r="I960" i="13"/>
  <c r="I961" i="13"/>
  <c r="I962" i="13"/>
  <c r="I963" i="13"/>
  <c r="I964" i="13"/>
  <c r="I965" i="13"/>
  <c r="I966" i="13"/>
  <c r="I967" i="13"/>
  <c r="I968" i="13"/>
  <c r="I969" i="13"/>
  <c r="I970" i="13"/>
  <c r="I971" i="13"/>
  <c r="I972" i="13"/>
  <c r="I973" i="13"/>
  <c r="I974" i="13"/>
  <c r="I975" i="13"/>
  <c r="I976" i="13"/>
  <c r="I977" i="13"/>
  <c r="I978" i="13"/>
  <c r="I979" i="13"/>
  <c r="I980" i="13"/>
  <c r="I981" i="13"/>
  <c r="I982" i="13"/>
  <c r="I983" i="13"/>
  <c r="I984" i="13"/>
  <c r="I985" i="13"/>
  <c r="I986" i="13"/>
  <c r="I987" i="13"/>
  <c r="I988" i="13"/>
  <c r="I989" i="13"/>
  <c r="I990" i="13"/>
  <c r="I991" i="13"/>
  <c r="I992" i="13"/>
  <c r="I993" i="13"/>
  <c r="I994" i="13"/>
  <c r="I995" i="13"/>
  <c r="I996" i="13"/>
  <c r="I997" i="13"/>
  <c r="I998" i="13"/>
  <c r="I999" i="13"/>
  <c r="I1000" i="13"/>
  <c r="I1001" i="13"/>
  <c r="I1002" i="13"/>
  <c r="I1003" i="13"/>
  <c r="I1004" i="13"/>
  <c r="I1005" i="13"/>
  <c r="I1006" i="13"/>
  <c r="I1007" i="13"/>
  <c r="I1008" i="13"/>
  <c r="I1009" i="13"/>
  <c r="I1010" i="13"/>
  <c r="I1011" i="13"/>
  <c r="I1012" i="13"/>
  <c r="I1013" i="13"/>
  <c r="I1014" i="13"/>
  <c r="I1015" i="13"/>
  <c r="I1016" i="13"/>
  <c r="I1017" i="13"/>
  <c r="I1018" i="13"/>
  <c r="I1019" i="13"/>
  <c r="I1020" i="13"/>
  <c r="I1021" i="13"/>
  <c r="I1022" i="13"/>
  <c r="I1023" i="13"/>
  <c r="I1024" i="13"/>
  <c r="I1025" i="13"/>
  <c r="I1026" i="13"/>
  <c r="I1027" i="13"/>
  <c r="I1028" i="13"/>
  <c r="I1029" i="13"/>
  <c r="I1030" i="13"/>
  <c r="I1031" i="13"/>
  <c r="I1032" i="13"/>
  <c r="I1033" i="13"/>
  <c r="I1034" i="13"/>
  <c r="I1035" i="13"/>
  <c r="I1036" i="13"/>
  <c r="I1037" i="13"/>
  <c r="I1038" i="13"/>
  <c r="I1039" i="13"/>
  <c r="I1040" i="13"/>
  <c r="I1041" i="13"/>
  <c r="I1042" i="13"/>
  <c r="I1043" i="13"/>
  <c r="I1044" i="13"/>
  <c r="I1045" i="13"/>
  <c r="I1046" i="13"/>
  <c r="I1047" i="13"/>
  <c r="I1048" i="13"/>
  <c r="I1049" i="13"/>
  <c r="I1050" i="13"/>
  <c r="I1051" i="13"/>
  <c r="I1052" i="13"/>
  <c r="I1053" i="13"/>
  <c r="I1054" i="13"/>
  <c r="I1055" i="13"/>
  <c r="I1056" i="13"/>
  <c r="I1057" i="13"/>
  <c r="I1058" i="13"/>
  <c r="I1059" i="13"/>
  <c r="I1060" i="13"/>
  <c r="I1061" i="13"/>
  <c r="I1062" i="13"/>
  <c r="I1063" i="13"/>
  <c r="I1064" i="13"/>
  <c r="I1065" i="13"/>
  <c r="I1066" i="13"/>
  <c r="I1067" i="13"/>
  <c r="I1068" i="13"/>
  <c r="I1069" i="13"/>
  <c r="I1070" i="13"/>
  <c r="I1071" i="13"/>
  <c r="I1072" i="13"/>
  <c r="I1073" i="13"/>
  <c r="I1074" i="13"/>
  <c r="I1075" i="13"/>
  <c r="I1076" i="13"/>
  <c r="I1077" i="13"/>
  <c r="I1078" i="13"/>
  <c r="I1079" i="13"/>
  <c r="I1080" i="13"/>
  <c r="I1081" i="13"/>
  <c r="I1082" i="13"/>
  <c r="I1083" i="13"/>
  <c r="I1084" i="13"/>
  <c r="I1085" i="13"/>
  <c r="I1086" i="13"/>
  <c r="I1087" i="13"/>
  <c r="I1088" i="13"/>
  <c r="I1089" i="13"/>
  <c r="I1090" i="13"/>
  <c r="I1091" i="13"/>
  <c r="I1092" i="13"/>
  <c r="I1093" i="13"/>
  <c r="I1094" i="13"/>
  <c r="I1095" i="13"/>
  <c r="I1096" i="13"/>
  <c r="I1097" i="13"/>
  <c r="I1098" i="13"/>
  <c r="I1099" i="13"/>
  <c r="I1100" i="13"/>
  <c r="I1101" i="13"/>
  <c r="I1102" i="13"/>
  <c r="I1103" i="13"/>
  <c r="I1104" i="13"/>
  <c r="I1105" i="13"/>
  <c r="I1106" i="13"/>
  <c r="I1107" i="13"/>
  <c r="I1108" i="13"/>
  <c r="I1109" i="13"/>
  <c r="I1110" i="13"/>
  <c r="I1111" i="13"/>
  <c r="I1112" i="13"/>
  <c r="I1113" i="13"/>
  <c r="I1114" i="13"/>
  <c r="I1115" i="13"/>
  <c r="I1116" i="13"/>
  <c r="I1117" i="13"/>
  <c r="I1118" i="13"/>
  <c r="I1119" i="13"/>
  <c r="I1120" i="13"/>
  <c r="I1121" i="13"/>
  <c r="I1122" i="13"/>
  <c r="I1123" i="13"/>
  <c r="I1124" i="13"/>
  <c r="I1125" i="13"/>
  <c r="I1126" i="13"/>
  <c r="I1127" i="13"/>
  <c r="I1128" i="13"/>
  <c r="I1129" i="13"/>
  <c r="I1130" i="13"/>
  <c r="I1131" i="13"/>
  <c r="I1132" i="13"/>
  <c r="I1133" i="13"/>
  <c r="I1134" i="13"/>
  <c r="I1135" i="13"/>
  <c r="I1136" i="13"/>
  <c r="I1137" i="13"/>
  <c r="I1138" i="13"/>
  <c r="I1139" i="13"/>
  <c r="I1140" i="13"/>
  <c r="I1141" i="13"/>
  <c r="I1142" i="13"/>
  <c r="I1143" i="13"/>
  <c r="I1144" i="13"/>
  <c r="I1145" i="13"/>
  <c r="I1146" i="13"/>
  <c r="I1147" i="13"/>
  <c r="I1148" i="13"/>
  <c r="I1149" i="13"/>
  <c r="I1150" i="13"/>
  <c r="I1151" i="13"/>
  <c r="I1152" i="13"/>
  <c r="I1153" i="13"/>
  <c r="I1154" i="13"/>
  <c r="I1155" i="13"/>
  <c r="I1156" i="13"/>
  <c r="I1157" i="13"/>
  <c r="I1158" i="13"/>
  <c r="I1159" i="13"/>
  <c r="I1160" i="13"/>
  <c r="I1161" i="13"/>
  <c r="I1162" i="13"/>
  <c r="I1163" i="13"/>
  <c r="I1164" i="13"/>
  <c r="I1165" i="13"/>
  <c r="I1166" i="13"/>
  <c r="I1167" i="13"/>
  <c r="I1168" i="13"/>
  <c r="I1169" i="13"/>
  <c r="I1170" i="13"/>
  <c r="I1171" i="13"/>
  <c r="I1172" i="13"/>
  <c r="I1173" i="13"/>
  <c r="I1174" i="13"/>
  <c r="I1175" i="13"/>
  <c r="I1176" i="13"/>
  <c r="I1177" i="13"/>
  <c r="I1178" i="13"/>
  <c r="I1179" i="13"/>
  <c r="I1180" i="13"/>
  <c r="I1181" i="13"/>
  <c r="I1182" i="13"/>
  <c r="I1183" i="13"/>
  <c r="I1184" i="13"/>
  <c r="I1185" i="13"/>
  <c r="I1186" i="13"/>
  <c r="I1187" i="13"/>
  <c r="I1188" i="13"/>
  <c r="I1189" i="13"/>
  <c r="I1190" i="13"/>
  <c r="I1191" i="13"/>
  <c r="I1192" i="13"/>
  <c r="I1193" i="13"/>
  <c r="I1194" i="13"/>
  <c r="I1195" i="13"/>
  <c r="I1196" i="13"/>
  <c r="I1197" i="13"/>
  <c r="I1198" i="13"/>
  <c r="I1199" i="13"/>
  <c r="I1200" i="13"/>
  <c r="I1201" i="13"/>
  <c r="I1202" i="13"/>
  <c r="I1203" i="13"/>
  <c r="I1204" i="13"/>
  <c r="I1205" i="13"/>
  <c r="I1206" i="13"/>
  <c r="I1207" i="13"/>
  <c r="I1208" i="13"/>
  <c r="I1209" i="13"/>
  <c r="I1210" i="13"/>
  <c r="I1211" i="13"/>
  <c r="I1212" i="13"/>
  <c r="I1213" i="13"/>
  <c r="I1214" i="13"/>
  <c r="I1215" i="13"/>
  <c r="I1216" i="13"/>
  <c r="I1217" i="13"/>
  <c r="I1218" i="13"/>
  <c r="I1219" i="13"/>
  <c r="I1220" i="13"/>
  <c r="I1221" i="13"/>
  <c r="I1222" i="13"/>
  <c r="I1223" i="13"/>
  <c r="I1224" i="13"/>
  <c r="I1225" i="13"/>
  <c r="I1226" i="13"/>
  <c r="I1227" i="13"/>
  <c r="I1228" i="13"/>
  <c r="I1229" i="13"/>
  <c r="I1230" i="13"/>
  <c r="I1231" i="13"/>
  <c r="I1232" i="13"/>
  <c r="I1233" i="13"/>
  <c r="I1234" i="13"/>
  <c r="I1235" i="13"/>
  <c r="I1236" i="13"/>
  <c r="I1237" i="13"/>
  <c r="I1238" i="13"/>
  <c r="I1239" i="13"/>
  <c r="I1240" i="13"/>
  <c r="I1241" i="13"/>
  <c r="I1242" i="13"/>
  <c r="I1243" i="13"/>
  <c r="I1244" i="13"/>
  <c r="I1245" i="13"/>
  <c r="I1246" i="13"/>
  <c r="I1247" i="13"/>
  <c r="I1248" i="13"/>
  <c r="I1249" i="13"/>
  <c r="I1250" i="13"/>
  <c r="I1251" i="13"/>
  <c r="I1252" i="13"/>
  <c r="I1253" i="13"/>
  <c r="I1254" i="13"/>
  <c r="I1255" i="13"/>
  <c r="I1256" i="13"/>
  <c r="I1257" i="13"/>
  <c r="I1258" i="13"/>
  <c r="I1259" i="13"/>
  <c r="I1260" i="13"/>
  <c r="I1261" i="13"/>
  <c r="I1262" i="13"/>
  <c r="I1263" i="13"/>
  <c r="I1264" i="13"/>
  <c r="I1265" i="13"/>
  <c r="I1266" i="13"/>
  <c r="I1267" i="13"/>
  <c r="I1268" i="13"/>
  <c r="I1269" i="13"/>
  <c r="I1270" i="13"/>
  <c r="I1271" i="13"/>
  <c r="I1272" i="13"/>
  <c r="I1273" i="13"/>
  <c r="I1274" i="13"/>
  <c r="I1275" i="13"/>
  <c r="I1276" i="13"/>
  <c r="I1277" i="13"/>
  <c r="I1278" i="13"/>
  <c r="I1279" i="13"/>
  <c r="I1280" i="13"/>
  <c r="I1281" i="13"/>
  <c r="I1282" i="13"/>
  <c r="I1283" i="13"/>
  <c r="I1284" i="13"/>
  <c r="I1285" i="13"/>
  <c r="I1286" i="13"/>
  <c r="I1287" i="13"/>
  <c r="I1288" i="13"/>
  <c r="I1289" i="13"/>
  <c r="I1290" i="13"/>
  <c r="I1291" i="13"/>
  <c r="I1292" i="13"/>
  <c r="I1293" i="13"/>
  <c r="I1294" i="13"/>
  <c r="I1295" i="13"/>
  <c r="I1296" i="13"/>
  <c r="I1297" i="13"/>
  <c r="I1298" i="13"/>
  <c r="I1299" i="13"/>
  <c r="I1300" i="13"/>
  <c r="I1301" i="13"/>
  <c r="I1302" i="13"/>
  <c r="I1303" i="13"/>
  <c r="I1304" i="13"/>
  <c r="I1305" i="13"/>
  <c r="I1306" i="13"/>
  <c r="I1307" i="13"/>
  <c r="I1308" i="13"/>
  <c r="I1309" i="13"/>
  <c r="I1310" i="13"/>
  <c r="I1311" i="13"/>
  <c r="I1312" i="13"/>
  <c r="I1313" i="13"/>
  <c r="I1314" i="13"/>
  <c r="I1315" i="13"/>
  <c r="I1316" i="13"/>
  <c r="I1317" i="13"/>
  <c r="I1318" i="13"/>
  <c r="I1319" i="13"/>
  <c r="I1320" i="13"/>
  <c r="I1321" i="13"/>
  <c r="I1322" i="13"/>
  <c r="I1323" i="13"/>
  <c r="I1324" i="13"/>
  <c r="I1325" i="13"/>
  <c r="I1326" i="13"/>
  <c r="I1327" i="13"/>
  <c r="I1328" i="13"/>
  <c r="I1329" i="13"/>
  <c r="I1330" i="13"/>
  <c r="I1331" i="13"/>
  <c r="I1332" i="13"/>
  <c r="I1333" i="13"/>
  <c r="I1334" i="13"/>
  <c r="I1335" i="13"/>
  <c r="I1336" i="13"/>
  <c r="I1337" i="13"/>
  <c r="I1338" i="13"/>
  <c r="I1339" i="13"/>
  <c r="I1340" i="13"/>
  <c r="I1341" i="13"/>
  <c r="I1342" i="13"/>
  <c r="I1343" i="13"/>
  <c r="I1344" i="13"/>
  <c r="I1345" i="13"/>
  <c r="I1346" i="13"/>
  <c r="I1347" i="13"/>
  <c r="I1348" i="13"/>
  <c r="I1349" i="13"/>
  <c r="I1350" i="13"/>
  <c r="I1351" i="13"/>
  <c r="I1352" i="13"/>
  <c r="I1353" i="13"/>
  <c r="I1354" i="13"/>
  <c r="I1355" i="13"/>
  <c r="I1356" i="13"/>
  <c r="I1357" i="13"/>
  <c r="I1358" i="13"/>
  <c r="I1359" i="13"/>
  <c r="I1360" i="13"/>
  <c r="I1361" i="13"/>
  <c r="I1362" i="13"/>
  <c r="I1363" i="13"/>
  <c r="I1364" i="13"/>
  <c r="I1365" i="13"/>
  <c r="I1366" i="13"/>
  <c r="I1367" i="13"/>
  <c r="I1368" i="13"/>
  <c r="I1369" i="13"/>
  <c r="I1370" i="13"/>
  <c r="I1371" i="13"/>
  <c r="I1372" i="13"/>
  <c r="I1373" i="13"/>
  <c r="I1374" i="13"/>
  <c r="I1375" i="13"/>
  <c r="I1376" i="13"/>
  <c r="I1377" i="13"/>
  <c r="I1378" i="13"/>
  <c r="I1379" i="13"/>
  <c r="I1380" i="13"/>
  <c r="I1381" i="13"/>
  <c r="I1382" i="13"/>
  <c r="I1383" i="13"/>
  <c r="I1384" i="13"/>
  <c r="I1385" i="13"/>
  <c r="I1386" i="13"/>
  <c r="I1387" i="13"/>
  <c r="I1388" i="13"/>
  <c r="I1389" i="13"/>
  <c r="I1390" i="13"/>
  <c r="I1391" i="13"/>
  <c r="I1392" i="13"/>
  <c r="I1393" i="13"/>
  <c r="I1394" i="13"/>
  <c r="I1395" i="13"/>
  <c r="I1396" i="13"/>
  <c r="I1397" i="13"/>
  <c r="I1398" i="13"/>
  <c r="I1399" i="13"/>
  <c r="I1400" i="13"/>
  <c r="I1401" i="13"/>
  <c r="I1402" i="13"/>
  <c r="I1403" i="13"/>
  <c r="I1404" i="13"/>
  <c r="I1405" i="13"/>
  <c r="I1406" i="13"/>
  <c r="I1407" i="13"/>
  <c r="I1408" i="13"/>
  <c r="I1409" i="13"/>
  <c r="I1410" i="13"/>
  <c r="I1411" i="13"/>
  <c r="I1412" i="13"/>
  <c r="I1413" i="13"/>
  <c r="I1414" i="13"/>
  <c r="I1415" i="13"/>
  <c r="I1416" i="13"/>
  <c r="I1417" i="13"/>
  <c r="I1418" i="13"/>
  <c r="I1419" i="13"/>
  <c r="I1420" i="13"/>
  <c r="I1421" i="13"/>
  <c r="I1422" i="13"/>
  <c r="I1423" i="13"/>
  <c r="I1424" i="13"/>
  <c r="I1425" i="13"/>
  <c r="I1426" i="13"/>
  <c r="I1427" i="13"/>
  <c r="I1428" i="13"/>
  <c r="I1429" i="13"/>
  <c r="I1430" i="13"/>
  <c r="I1431" i="13"/>
  <c r="I1432" i="13"/>
  <c r="I1433" i="13"/>
  <c r="I1434" i="13"/>
  <c r="I1435" i="13"/>
  <c r="I1436" i="13"/>
  <c r="I1437" i="13"/>
  <c r="I1438" i="13"/>
  <c r="I1439" i="13"/>
  <c r="I1440" i="13"/>
  <c r="I1441" i="13"/>
  <c r="I1442" i="13"/>
  <c r="I1443" i="13"/>
  <c r="I1444" i="13"/>
  <c r="I1445" i="13"/>
  <c r="I1446" i="13"/>
  <c r="I1447" i="13"/>
  <c r="I1448" i="13"/>
  <c r="I1449" i="13"/>
  <c r="I1450" i="13"/>
  <c r="I1451" i="13"/>
  <c r="I1452" i="13"/>
  <c r="I1453" i="13"/>
  <c r="I1454" i="13"/>
  <c r="I1455" i="13"/>
  <c r="I1456" i="13"/>
  <c r="I1457" i="13"/>
  <c r="I1458" i="13"/>
  <c r="I1459" i="13"/>
  <c r="I1460" i="13"/>
  <c r="I1461" i="13"/>
  <c r="I1462" i="13"/>
  <c r="I1463" i="13"/>
  <c r="I1464" i="13"/>
  <c r="I1465" i="13"/>
  <c r="I1466" i="13"/>
  <c r="I1467" i="13"/>
  <c r="I1468" i="13"/>
  <c r="I1469" i="13"/>
  <c r="I1470" i="13"/>
  <c r="I1471" i="13"/>
  <c r="I1472" i="13"/>
  <c r="I1473" i="13"/>
  <c r="I1474" i="13"/>
  <c r="I1475" i="13"/>
  <c r="I1476" i="13"/>
  <c r="I1477" i="13"/>
  <c r="I1478" i="13"/>
  <c r="I1479" i="13"/>
  <c r="I1480" i="13"/>
  <c r="I1481" i="13"/>
  <c r="I1482" i="13"/>
  <c r="I1483" i="13"/>
  <c r="I1484" i="13"/>
  <c r="I1485" i="13"/>
  <c r="I1486" i="13"/>
  <c r="I1487" i="13"/>
  <c r="I1488" i="13"/>
  <c r="I1489" i="13"/>
  <c r="I1490" i="13"/>
  <c r="I1491" i="13"/>
  <c r="I1492" i="13"/>
  <c r="I1493" i="13"/>
  <c r="I1494" i="13"/>
  <c r="I1495" i="13"/>
  <c r="I1496" i="13"/>
  <c r="I1497" i="13"/>
  <c r="I1498" i="13"/>
  <c r="I1499" i="13"/>
  <c r="I1500" i="13"/>
  <c r="I1501" i="13"/>
  <c r="I1502" i="13"/>
  <c r="I1503" i="13"/>
  <c r="I1504" i="13"/>
  <c r="I1505" i="13"/>
  <c r="I1506" i="13"/>
  <c r="I1507" i="13"/>
  <c r="I1508" i="13"/>
  <c r="I1509" i="13"/>
  <c r="I1510" i="13"/>
  <c r="I1511" i="13"/>
  <c r="I1512" i="13"/>
  <c r="I1513" i="13"/>
  <c r="I1514" i="13"/>
  <c r="I1515" i="13"/>
  <c r="I1516" i="13"/>
  <c r="I1517" i="13"/>
  <c r="I1518" i="13"/>
  <c r="I1519" i="13"/>
  <c r="I1520" i="13"/>
  <c r="I1521" i="13"/>
  <c r="I1522" i="13"/>
  <c r="I1523" i="13"/>
  <c r="I1524" i="13"/>
  <c r="I1525" i="13"/>
  <c r="I1526" i="13"/>
  <c r="I1527" i="13"/>
  <c r="I1528" i="13"/>
  <c r="I1529" i="13"/>
  <c r="I1530" i="13"/>
  <c r="I1531" i="13"/>
  <c r="I1532" i="13"/>
  <c r="I1533" i="13"/>
  <c r="I1534" i="13"/>
  <c r="I1535" i="13"/>
  <c r="I1536" i="13"/>
  <c r="I1537" i="13"/>
  <c r="I1538" i="13"/>
  <c r="I1539" i="13"/>
  <c r="I1540" i="13"/>
  <c r="I1541" i="13"/>
  <c r="I1542" i="13"/>
  <c r="I1543" i="13"/>
  <c r="I1544" i="13"/>
  <c r="I1545" i="13"/>
  <c r="I1546" i="13"/>
  <c r="I1547" i="13"/>
  <c r="I1548" i="13"/>
  <c r="I1549" i="13"/>
  <c r="I1550" i="13"/>
  <c r="I1551" i="13"/>
  <c r="I1552" i="13"/>
  <c r="I1553" i="13"/>
  <c r="I1554" i="13"/>
  <c r="I1555" i="13"/>
  <c r="I1556" i="13"/>
  <c r="I1557" i="13"/>
  <c r="I1558" i="13"/>
  <c r="I1559" i="13"/>
  <c r="I1560" i="13"/>
  <c r="I1561" i="13"/>
  <c r="I1562" i="13"/>
  <c r="I1563" i="13"/>
  <c r="I1564" i="13"/>
  <c r="I1565" i="13"/>
  <c r="I1566" i="13"/>
  <c r="I1567" i="13"/>
  <c r="I1568" i="13"/>
  <c r="I1569" i="13"/>
  <c r="I1570" i="13"/>
  <c r="I1571" i="13"/>
  <c r="I1572" i="13"/>
  <c r="I1573" i="13"/>
  <c r="I1574" i="13"/>
  <c r="I1575" i="13"/>
  <c r="I1576" i="13"/>
  <c r="I1577" i="13"/>
  <c r="I1578" i="13"/>
  <c r="I1579" i="13"/>
  <c r="I1580" i="13"/>
  <c r="I1581" i="13"/>
  <c r="I1582" i="13"/>
  <c r="I1583" i="13"/>
  <c r="I1584" i="13"/>
  <c r="I1585" i="13"/>
  <c r="I1586" i="13"/>
  <c r="I1587" i="13"/>
  <c r="I1588" i="13"/>
  <c r="I1589" i="13"/>
  <c r="I1590" i="13"/>
  <c r="I1591" i="13"/>
  <c r="I1592" i="13"/>
  <c r="I1593" i="13"/>
  <c r="I1594" i="13"/>
  <c r="I1595" i="13"/>
  <c r="I1596" i="13"/>
  <c r="I1597" i="13"/>
  <c r="I1598" i="13"/>
  <c r="I1599" i="13"/>
  <c r="I1600" i="13"/>
  <c r="I1601" i="13"/>
  <c r="I1602" i="13"/>
  <c r="I1603" i="13"/>
  <c r="I1604" i="13"/>
  <c r="I1605" i="13"/>
  <c r="I1606" i="13"/>
  <c r="I1607" i="13"/>
  <c r="I1608" i="13"/>
  <c r="I1609" i="13"/>
  <c r="I1610" i="13"/>
  <c r="I1611" i="13"/>
  <c r="I1612" i="13"/>
  <c r="I1613" i="13"/>
  <c r="I1614" i="13"/>
  <c r="I1615" i="13"/>
  <c r="I1616" i="13"/>
  <c r="I1617" i="13"/>
  <c r="I1618" i="13"/>
  <c r="I1619" i="13"/>
  <c r="I1620" i="13"/>
  <c r="I1621" i="13"/>
  <c r="I1622" i="13"/>
  <c r="I1623" i="13"/>
  <c r="I1624" i="13"/>
  <c r="I1625" i="13"/>
  <c r="I1626" i="13"/>
  <c r="I1627" i="13"/>
  <c r="I1628" i="13"/>
  <c r="I1629" i="13"/>
  <c r="I1630" i="13"/>
  <c r="I1631" i="13"/>
  <c r="I1632" i="13"/>
  <c r="I1633" i="13"/>
  <c r="I1634" i="13"/>
  <c r="I1635" i="13"/>
  <c r="I1636" i="13"/>
  <c r="I1637" i="13"/>
  <c r="I1638" i="13"/>
  <c r="I1639" i="13"/>
  <c r="I1640" i="13"/>
  <c r="I1641" i="13"/>
  <c r="I1642" i="13"/>
  <c r="I1643" i="13"/>
  <c r="I1644" i="13"/>
  <c r="I1645" i="13"/>
  <c r="I1646" i="13"/>
  <c r="I1647" i="13"/>
  <c r="I1648" i="13"/>
  <c r="I1649" i="13"/>
  <c r="I1650" i="13"/>
  <c r="I1651" i="13"/>
  <c r="I1652" i="13"/>
  <c r="I1653" i="13"/>
  <c r="I1654" i="13"/>
  <c r="I1655" i="13"/>
  <c r="I1656" i="13"/>
  <c r="I1657" i="13"/>
  <c r="I1658" i="13"/>
  <c r="I1659" i="13"/>
  <c r="I1660" i="13"/>
  <c r="I1661" i="13"/>
  <c r="I1662" i="13"/>
  <c r="I1663" i="13"/>
  <c r="I1664" i="13"/>
  <c r="I1665" i="13"/>
  <c r="I1666" i="13"/>
  <c r="I1667" i="13"/>
  <c r="I1668" i="13"/>
  <c r="I1669" i="13"/>
  <c r="I1670" i="13"/>
  <c r="I1671" i="13"/>
  <c r="I1672" i="13"/>
  <c r="I1673" i="13"/>
  <c r="I1674" i="13"/>
  <c r="I1675" i="13"/>
  <c r="I1676" i="13"/>
  <c r="I1677" i="13"/>
  <c r="I1678" i="13"/>
  <c r="I1679" i="13"/>
  <c r="I1680" i="13"/>
  <c r="I1681" i="13"/>
  <c r="I1682" i="13"/>
  <c r="I1683" i="13"/>
  <c r="I1684" i="13"/>
  <c r="I1685" i="13"/>
  <c r="I1686" i="13"/>
  <c r="I1687" i="13"/>
  <c r="I1688" i="13"/>
  <c r="I1689" i="13"/>
  <c r="I1690" i="13"/>
  <c r="I1691" i="13"/>
  <c r="I1692" i="13"/>
  <c r="I1693" i="13"/>
  <c r="I1694" i="13"/>
  <c r="I1695" i="13"/>
  <c r="I1696" i="13"/>
  <c r="I1697" i="13"/>
  <c r="I1698" i="13"/>
  <c r="I1699" i="13"/>
  <c r="I1700" i="13"/>
  <c r="I1701" i="13"/>
  <c r="I1702" i="13"/>
  <c r="I1703" i="13"/>
  <c r="I1704" i="13"/>
  <c r="I1705" i="13"/>
  <c r="I1706" i="13"/>
  <c r="I1707" i="13"/>
  <c r="I1708" i="13"/>
  <c r="I1709" i="13"/>
  <c r="I1710" i="13"/>
  <c r="I1711" i="13"/>
  <c r="I1712" i="13"/>
  <c r="I1713" i="13"/>
  <c r="I1714" i="13"/>
  <c r="I1715" i="13"/>
  <c r="I1716" i="13"/>
  <c r="I1717" i="13"/>
  <c r="I1718" i="13"/>
  <c r="I1719" i="13"/>
  <c r="I1720" i="13"/>
  <c r="I1721" i="13"/>
  <c r="I1722" i="13"/>
  <c r="I1723" i="13"/>
  <c r="I1724" i="13"/>
  <c r="I1725" i="13"/>
  <c r="I1726" i="13"/>
  <c r="I1727" i="13"/>
  <c r="I1728" i="13"/>
  <c r="I1729" i="13"/>
  <c r="I1730" i="13"/>
  <c r="I1731" i="13"/>
  <c r="I1732" i="13"/>
  <c r="I1733" i="13"/>
  <c r="I1734" i="13"/>
  <c r="I1735" i="13"/>
  <c r="I1736" i="13"/>
  <c r="I1737" i="13"/>
  <c r="I1738" i="13"/>
  <c r="I1739" i="13"/>
  <c r="I1740" i="13"/>
  <c r="I1741" i="13"/>
  <c r="I1742" i="13"/>
  <c r="I1743" i="13"/>
  <c r="I1744" i="13"/>
  <c r="I1745" i="13"/>
  <c r="I1746" i="13"/>
  <c r="I1747" i="13"/>
  <c r="I1748" i="13"/>
  <c r="I1749" i="13"/>
  <c r="I1750" i="13"/>
  <c r="I1751" i="13"/>
  <c r="I1752" i="13"/>
  <c r="I1753" i="13"/>
  <c r="I1754" i="13"/>
  <c r="I1755" i="13"/>
  <c r="I1756" i="13"/>
  <c r="I1757" i="13"/>
  <c r="I1758" i="13"/>
  <c r="I1759" i="13"/>
  <c r="I1760" i="13"/>
  <c r="I1761" i="13"/>
  <c r="I1762" i="13"/>
  <c r="I1763" i="13"/>
  <c r="I1764" i="13"/>
  <c r="I1765" i="13"/>
  <c r="I1766" i="13"/>
  <c r="I1767" i="13"/>
  <c r="I1768" i="13"/>
  <c r="I1769" i="13"/>
  <c r="I1770" i="13"/>
  <c r="I1771" i="13"/>
  <c r="I1772" i="13"/>
  <c r="I1773" i="13"/>
  <c r="I1774" i="13"/>
  <c r="I1775" i="13"/>
  <c r="I1776" i="13"/>
  <c r="I1777" i="13"/>
  <c r="I1778" i="13"/>
  <c r="I1779" i="13"/>
  <c r="I1780" i="13"/>
  <c r="I1781" i="13"/>
  <c r="I1782" i="13"/>
  <c r="I1783" i="13"/>
  <c r="I1784" i="13"/>
  <c r="I1785" i="13"/>
  <c r="I1786" i="13"/>
  <c r="I1787" i="13"/>
  <c r="I1788" i="13"/>
  <c r="I1789" i="13"/>
  <c r="I1790" i="13"/>
  <c r="I1791" i="13"/>
  <c r="I1792" i="13"/>
  <c r="I1793" i="13"/>
  <c r="I1794" i="13"/>
  <c r="I1795" i="13"/>
  <c r="I1796" i="13"/>
  <c r="I1797" i="13"/>
  <c r="I1798" i="13"/>
  <c r="I1799" i="13"/>
  <c r="I1800" i="13"/>
  <c r="I1801" i="13"/>
  <c r="I1802" i="13"/>
  <c r="I1803" i="13"/>
  <c r="I1804" i="13"/>
  <c r="I1805" i="13"/>
  <c r="I1806" i="13"/>
  <c r="I1807" i="13"/>
  <c r="I1808" i="13"/>
  <c r="I1809" i="13"/>
  <c r="I1810" i="13"/>
  <c r="I1811" i="13"/>
  <c r="I1812" i="13"/>
  <c r="I1813" i="13"/>
  <c r="I1814" i="13"/>
  <c r="I1815" i="13"/>
  <c r="I1816" i="13"/>
  <c r="I1817" i="13"/>
  <c r="I1818" i="13"/>
  <c r="I1819" i="13"/>
  <c r="I1820" i="13"/>
  <c r="I1821" i="13"/>
  <c r="I1822" i="13"/>
  <c r="I1823" i="13"/>
  <c r="I1824" i="13"/>
  <c r="I1825" i="13"/>
  <c r="I1826" i="13"/>
  <c r="I1827" i="13"/>
  <c r="I1828" i="13"/>
  <c r="I1829" i="13"/>
  <c r="I1830" i="13"/>
  <c r="I1831" i="13"/>
  <c r="I1832" i="13"/>
  <c r="I1833" i="13"/>
  <c r="I1834" i="13"/>
  <c r="I1835" i="13"/>
  <c r="I1836" i="13"/>
  <c r="I1837" i="13"/>
  <c r="I1838" i="13"/>
  <c r="I1839" i="13"/>
  <c r="I1840" i="13"/>
  <c r="I1841" i="13"/>
  <c r="I1842" i="13"/>
  <c r="I1843" i="13"/>
  <c r="I1844" i="13"/>
  <c r="I1845" i="13"/>
  <c r="I1846" i="13"/>
  <c r="I1847" i="13"/>
  <c r="I1848" i="13"/>
  <c r="I1849" i="13"/>
  <c r="I1850" i="13"/>
  <c r="I1851" i="13"/>
  <c r="I1852" i="13"/>
  <c r="I1853" i="13"/>
  <c r="I1854" i="13"/>
  <c r="I1855" i="13"/>
  <c r="I1856" i="13"/>
  <c r="I1857" i="13"/>
  <c r="I1858" i="13"/>
  <c r="I1859" i="13"/>
  <c r="I1860" i="13"/>
  <c r="I1861" i="13"/>
  <c r="I1862" i="13"/>
  <c r="I1863" i="13"/>
  <c r="I1864" i="13"/>
  <c r="I1865" i="13"/>
  <c r="I1866" i="13"/>
  <c r="I1867" i="13"/>
  <c r="I1868" i="13"/>
  <c r="I1869" i="13"/>
  <c r="I1870" i="13"/>
  <c r="I1871" i="13"/>
  <c r="I1872" i="13"/>
  <c r="I1873" i="13"/>
  <c r="I1874" i="13"/>
  <c r="I1875" i="13"/>
  <c r="I1876" i="13"/>
  <c r="I1877" i="13"/>
  <c r="I1878" i="13"/>
  <c r="I1879" i="13"/>
  <c r="I1880" i="13"/>
  <c r="I1881" i="13"/>
  <c r="I1882" i="13"/>
  <c r="I1883" i="13"/>
  <c r="I1884" i="13"/>
  <c r="I1885" i="13"/>
  <c r="I1886" i="13"/>
  <c r="I1887" i="13"/>
  <c r="I1888" i="13"/>
  <c r="I1889" i="13"/>
  <c r="I1890" i="13"/>
  <c r="I1891" i="13"/>
  <c r="I1892" i="13"/>
  <c r="I1893" i="13"/>
  <c r="I1894" i="13"/>
  <c r="I1895" i="13"/>
  <c r="I1896" i="13"/>
  <c r="I1897" i="13"/>
  <c r="I1898" i="13"/>
  <c r="I1899" i="13"/>
  <c r="I1900" i="13"/>
  <c r="I1901" i="13"/>
  <c r="I1902" i="13"/>
  <c r="I1903" i="13"/>
  <c r="I1904" i="13"/>
  <c r="I1905" i="13"/>
  <c r="I1906" i="13"/>
  <c r="I1907" i="13"/>
  <c r="I1908" i="13"/>
  <c r="I1909" i="13"/>
  <c r="I1910" i="13"/>
  <c r="I1911" i="13"/>
  <c r="I1912" i="13"/>
  <c r="I1913" i="13"/>
  <c r="I1914" i="13"/>
  <c r="I1915" i="13"/>
  <c r="I1916" i="13"/>
  <c r="I1917" i="13"/>
  <c r="I1918" i="13"/>
  <c r="I1919" i="13"/>
  <c r="I1920" i="13"/>
  <c r="I1921" i="13"/>
  <c r="I1922" i="13"/>
  <c r="I1923" i="13"/>
  <c r="I1924" i="13"/>
  <c r="I1925" i="13"/>
  <c r="I1926" i="13"/>
  <c r="I1927" i="13"/>
  <c r="I1928" i="13"/>
  <c r="I1929" i="13"/>
  <c r="I1930" i="13"/>
  <c r="I1931" i="13"/>
  <c r="I1932" i="13"/>
  <c r="I1933" i="13"/>
  <c r="I1934" i="13"/>
  <c r="I1935" i="13"/>
  <c r="I1936" i="13"/>
  <c r="I1937" i="13"/>
  <c r="I1938" i="13"/>
  <c r="I1939" i="13"/>
  <c r="I1940" i="13"/>
  <c r="I1941" i="13"/>
  <c r="I1942" i="13"/>
  <c r="I1943" i="13"/>
  <c r="I1944" i="13"/>
  <c r="I1945" i="13"/>
  <c r="I1946" i="13"/>
  <c r="I1947" i="13"/>
  <c r="I1948" i="13"/>
  <c r="I1949" i="13"/>
  <c r="I1950" i="13"/>
  <c r="I1951" i="13"/>
  <c r="I1952" i="13"/>
  <c r="I1953" i="13"/>
  <c r="I1954" i="13"/>
  <c r="I1955" i="13"/>
  <c r="I1956" i="13"/>
  <c r="I1957" i="13"/>
  <c r="I1958" i="13"/>
  <c r="I1959" i="13"/>
  <c r="I1960" i="13"/>
  <c r="I1961" i="13"/>
  <c r="I1962" i="13"/>
  <c r="I1963" i="13"/>
  <c r="I1964" i="13"/>
  <c r="I1965" i="13"/>
  <c r="I1966" i="13"/>
  <c r="I1967" i="13"/>
  <c r="I1968" i="13"/>
  <c r="I1969" i="13"/>
  <c r="I1970" i="13"/>
  <c r="I1971" i="13"/>
  <c r="I1972" i="13"/>
  <c r="I1973" i="13"/>
  <c r="I1974" i="13"/>
  <c r="I1975" i="13"/>
  <c r="I1976" i="13"/>
  <c r="I1977" i="13"/>
  <c r="I1978" i="13"/>
  <c r="I1979" i="13"/>
  <c r="I1980" i="13"/>
  <c r="I1981" i="13"/>
  <c r="I1982" i="13"/>
  <c r="I1983" i="13"/>
  <c r="I1984" i="13"/>
  <c r="I1985" i="13"/>
  <c r="I1986" i="13"/>
  <c r="I1987" i="13"/>
  <c r="I1988" i="13"/>
  <c r="I1989" i="13"/>
  <c r="I1990" i="13"/>
  <c r="I1991" i="13"/>
  <c r="I1992" i="13"/>
  <c r="I1993" i="13"/>
  <c r="I1994" i="13"/>
  <c r="I1995" i="13"/>
  <c r="I1996" i="13"/>
  <c r="I1997" i="13"/>
  <c r="I1998" i="13"/>
  <c r="I1999" i="13"/>
  <c r="I2000" i="13"/>
  <c r="I2001" i="13"/>
  <c r="I2002" i="13"/>
  <c r="I2003" i="13"/>
  <c r="I2004" i="13"/>
  <c r="I2005" i="13"/>
  <c r="I2006" i="13"/>
  <c r="I2007" i="13"/>
  <c r="I2008" i="13"/>
  <c r="I2009" i="13"/>
  <c r="I2010" i="13"/>
  <c r="I2011" i="13"/>
  <c r="I2012" i="13"/>
  <c r="I2013" i="13"/>
  <c r="I2014" i="13"/>
  <c r="I2015" i="13"/>
  <c r="I2016" i="13"/>
  <c r="I2017" i="13"/>
  <c r="I2018" i="13"/>
  <c r="I2019" i="13"/>
  <c r="I2020" i="13"/>
  <c r="I2021" i="13"/>
  <c r="I2022" i="13"/>
  <c r="I2023" i="13"/>
  <c r="I2024" i="13"/>
  <c r="I2025" i="13"/>
  <c r="I2026" i="13"/>
  <c r="I2027" i="13"/>
  <c r="I2028" i="13"/>
  <c r="I2029" i="13"/>
  <c r="I2030" i="13"/>
  <c r="I2031" i="13"/>
  <c r="I2032" i="13"/>
  <c r="I2033" i="13"/>
  <c r="I2034" i="13"/>
  <c r="I2035" i="13"/>
  <c r="I2036" i="13"/>
  <c r="I2037" i="13"/>
  <c r="I2038" i="13"/>
  <c r="I2039" i="13"/>
  <c r="I2040" i="13"/>
  <c r="I2041" i="13"/>
  <c r="I2042" i="13"/>
  <c r="I2043" i="13"/>
  <c r="I2044" i="13"/>
  <c r="I2045" i="13"/>
  <c r="I2046" i="13"/>
  <c r="I2047" i="13"/>
  <c r="I2048" i="13"/>
  <c r="I2049" i="13"/>
  <c r="I2050" i="13"/>
  <c r="I2051" i="13"/>
  <c r="I2052" i="13"/>
  <c r="I2053" i="13"/>
  <c r="I2054" i="13"/>
  <c r="I2055" i="13"/>
  <c r="I2056" i="13"/>
  <c r="I2057" i="13"/>
  <c r="I2058" i="13"/>
  <c r="I2059" i="13"/>
  <c r="I2060" i="13"/>
  <c r="I2061" i="13"/>
  <c r="I2062" i="13"/>
  <c r="I2063" i="13"/>
  <c r="I2064" i="13"/>
  <c r="I2065" i="13"/>
  <c r="I2066" i="13"/>
  <c r="I2067" i="13"/>
  <c r="I2068" i="13"/>
  <c r="I2069" i="13"/>
  <c r="I2070" i="13"/>
  <c r="I2071" i="13"/>
  <c r="I2072" i="13"/>
  <c r="I2073" i="13"/>
  <c r="I2074" i="13"/>
  <c r="I2075" i="13"/>
  <c r="I2076" i="13"/>
  <c r="I2077" i="13"/>
  <c r="I2078" i="13"/>
  <c r="I2079" i="13"/>
  <c r="I2080" i="13"/>
  <c r="I2081" i="13"/>
  <c r="I2082" i="13"/>
  <c r="I2083" i="13"/>
  <c r="I2084" i="13"/>
  <c r="I2085" i="13"/>
  <c r="I2086" i="13"/>
  <c r="I2087" i="13"/>
  <c r="I2088" i="13"/>
  <c r="I2089" i="13"/>
  <c r="I2090" i="13"/>
  <c r="I2091" i="13"/>
  <c r="I2092" i="13"/>
  <c r="I2093" i="13"/>
  <c r="I2094" i="13"/>
  <c r="I2095" i="13"/>
  <c r="I2096" i="13"/>
  <c r="I2097" i="13"/>
  <c r="I2098" i="13"/>
  <c r="I2099" i="13"/>
  <c r="I2100" i="13"/>
  <c r="I2101" i="13"/>
  <c r="I2102" i="13"/>
  <c r="I2103" i="13"/>
  <c r="I2104" i="13"/>
  <c r="I2105" i="13"/>
  <c r="I2106" i="13"/>
  <c r="I2107" i="13"/>
  <c r="I2108" i="13"/>
  <c r="I2109" i="13"/>
  <c r="I2110" i="13"/>
  <c r="I2111" i="13"/>
  <c r="I2112" i="13"/>
  <c r="I2113" i="13"/>
  <c r="I2114" i="13"/>
  <c r="I2115" i="13"/>
  <c r="I2116" i="13"/>
  <c r="I2117" i="13"/>
  <c r="I2118" i="13"/>
  <c r="I2119" i="13"/>
  <c r="I2120" i="13"/>
  <c r="I2121" i="13"/>
  <c r="I2122" i="13"/>
  <c r="I2123" i="13"/>
  <c r="I2124" i="13"/>
  <c r="I2125" i="13"/>
  <c r="I2126" i="13"/>
  <c r="I2127" i="13"/>
  <c r="I2128" i="13"/>
  <c r="I2129" i="13"/>
  <c r="I2130" i="13"/>
  <c r="I2131" i="13"/>
  <c r="I2132" i="13"/>
  <c r="I2133" i="13"/>
  <c r="I2134" i="13"/>
  <c r="I2135" i="13"/>
  <c r="I2136" i="13"/>
  <c r="I2137" i="13"/>
  <c r="I2138" i="13"/>
  <c r="I2139" i="13"/>
  <c r="I2140" i="13"/>
  <c r="I2141" i="13"/>
  <c r="I2142" i="13"/>
  <c r="I2143" i="13"/>
  <c r="I2144" i="13"/>
  <c r="I2145" i="13"/>
  <c r="I2146" i="13"/>
  <c r="I2147" i="13"/>
  <c r="I2148" i="13"/>
  <c r="I2149" i="13"/>
  <c r="I2150" i="13"/>
  <c r="I2151" i="13"/>
  <c r="I2152" i="13"/>
  <c r="I2153" i="13"/>
  <c r="I2154" i="13"/>
  <c r="I2155" i="13"/>
  <c r="I2156" i="13"/>
  <c r="I2157" i="13"/>
  <c r="I2158" i="13"/>
  <c r="I2159" i="13"/>
  <c r="I2160" i="13"/>
  <c r="I2161" i="13"/>
  <c r="I2162" i="13"/>
  <c r="I2163" i="13"/>
  <c r="I2164" i="13"/>
  <c r="I2165" i="13"/>
  <c r="I2166" i="13"/>
  <c r="I2167" i="13"/>
  <c r="I2168" i="13"/>
  <c r="I2169" i="13"/>
  <c r="I2170" i="13"/>
  <c r="I2171" i="13"/>
  <c r="I2172" i="13"/>
  <c r="I2173" i="13"/>
  <c r="I2174" i="13"/>
  <c r="I2175" i="13"/>
  <c r="I2176" i="13"/>
  <c r="I2177" i="13"/>
  <c r="I2178" i="13"/>
  <c r="I2179" i="13"/>
  <c r="I2180" i="13"/>
  <c r="I2181" i="13"/>
  <c r="I2182" i="13"/>
  <c r="I2183" i="13"/>
  <c r="I2184" i="13"/>
  <c r="I2185" i="13"/>
  <c r="I2186" i="13"/>
  <c r="I2187" i="13"/>
  <c r="I2188" i="13"/>
  <c r="I2189" i="13"/>
  <c r="I2190" i="13"/>
  <c r="I2191" i="13"/>
  <c r="I2192" i="13"/>
  <c r="I2193" i="13"/>
  <c r="I2194" i="13"/>
  <c r="I2195" i="13"/>
  <c r="I2196" i="13"/>
  <c r="I2197" i="13"/>
  <c r="I2198" i="13"/>
  <c r="I2199" i="13"/>
  <c r="I2200" i="13"/>
  <c r="I2201" i="13"/>
  <c r="I2202" i="13"/>
  <c r="I2203" i="13"/>
  <c r="I2204" i="13"/>
  <c r="I2205" i="13"/>
  <c r="I2206" i="13"/>
  <c r="I2207" i="13"/>
  <c r="I2208" i="13"/>
  <c r="I2209" i="13"/>
  <c r="I2210" i="13"/>
  <c r="I2211" i="13"/>
  <c r="I2212" i="13"/>
  <c r="I2213" i="13"/>
  <c r="I2214" i="13"/>
  <c r="I2215" i="13"/>
  <c r="I2216" i="13"/>
  <c r="I2217" i="13"/>
  <c r="I2218" i="13"/>
  <c r="I2219" i="13"/>
  <c r="I2220" i="13"/>
  <c r="I2221" i="13"/>
  <c r="I2222" i="13"/>
  <c r="I2223" i="13"/>
  <c r="I2224" i="13"/>
  <c r="I2225" i="13"/>
  <c r="I2226" i="13"/>
  <c r="I2227" i="13"/>
  <c r="I2228" i="13"/>
  <c r="I2229" i="13"/>
  <c r="I2230" i="13"/>
  <c r="I2231" i="13"/>
  <c r="I2232" i="13"/>
  <c r="I2233" i="13"/>
  <c r="I2234" i="13"/>
  <c r="I2235" i="13"/>
  <c r="I2236" i="13"/>
  <c r="I2237" i="13"/>
  <c r="I2238" i="13"/>
  <c r="I2239" i="13"/>
  <c r="I2240" i="13"/>
  <c r="I2241" i="13"/>
  <c r="I2242" i="13"/>
  <c r="I2243" i="13"/>
  <c r="I2244" i="13"/>
  <c r="I2245" i="13"/>
  <c r="I2246" i="13"/>
  <c r="I2247" i="13"/>
  <c r="I2248" i="13"/>
  <c r="I2249" i="13"/>
  <c r="I2250" i="13"/>
  <c r="I2251" i="13"/>
  <c r="I2252" i="13"/>
  <c r="I2253" i="13"/>
  <c r="I2254" i="13"/>
  <c r="I2255" i="13"/>
  <c r="I2256" i="13"/>
  <c r="I2257" i="13"/>
  <c r="I2258" i="13"/>
  <c r="I2259" i="13"/>
  <c r="I2260" i="13"/>
  <c r="I2261" i="13"/>
  <c r="I2262" i="13"/>
  <c r="I2263" i="13"/>
  <c r="I2264" i="13"/>
  <c r="I2265" i="13"/>
  <c r="I2266" i="13"/>
  <c r="I2267" i="13"/>
  <c r="I2268" i="13"/>
  <c r="I2269" i="13"/>
  <c r="I2270" i="13"/>
  <c r="I2271" i="13"/>
  <c r="I2272" i="13"/>
  <c r="I2273" i="13"/>
  <c r="I2274" i="13"/>
  <c r="I2275" i="13"/>
  <c r="I2276" i="13"/>
  <c r="I2277" i="13"/>
  <c r="I2278" i="13"/>
  <c r="I2279" i="13"/>
  <c r="I2280" i="13"/>
  <c r="I2281" i="13"/>
  <c r="I2282" i="13"/>
  <c r="I2283" i="13"/>
  <c r="I2284" i="13"/>
  <c r="I2285" i="13"/>
  <c r="I2286" i="13"/>
  <c r="I2287" i="13"/>
  <c r="I2288" i="13"/>
  <c r="I2289" i="13"/>
  <c r="I2290" i="13"/>
  <c r="I2291" i="13"/>
  <c r="I2292" i="13"/>
  <c r="I2293" i="13"/>
  <c r="I2294" i="13"/>
  <c r="I2295" i="13"/>
  <c r="I2296" i="13"/>
  <c r="I2297" i="13"/>
  <c r="I2298" i="13"/>
  <c r="I2299" i="13"/>
  <c r="I2300" i="13"/>
  <c r="I2301" i="13"/>
  <c r="I2302" i="13"/>
  <c r="I2303" i="13"/>
  <c r="I2304" i="13"/>
  <c r="I2305" i="13"/>
  <c r="I2306" i="13"/>
  <c r="I2307" i="13"/>
  <c r="I2308" i="13"/>
  <c r="I2309" i="13"/>
  <c r="I2310" i="13"/>
  <c r="I2311" i="13"/>
  <c r="I2312" i="13"/>
  <c r="I2313" i="13"/>
  <c r="I2314" i="13"/>
  <c r="I2315" i="13"/>
  <c r="I2316" i="13"/>
  <c r="I2317" i="13"/>
  <c r="I2318" i="13"/>
  <c r="I2319" i="13"/>
  <c r="I2320" i="13"/>
  <c r="I2321" i="13"/>
  <c r="I2322" i="13"/>
  <c r="I2323" i="13"/>
  <c r="I2324" i="13"/>
  <c r="I2325" i="13"/>
  <c r="I2326" i="13"/>
  <c r="I2327" i="13"/>
  <c r="I2328" i="13"/>
  <c r="I2329" i="13"/>
  <c r="I2330" i="13"/>
  <c r="I2331" i="13"/>
  <c r="I2332" i="13"/>
  <c r="I2333" i="13"/>
  <c r="I2334" i="13"/>
  <c r="I2335" i="13"/>
  <c r="I2336" i="13"/>
  <c r="I2337" i="13"/>
  <c r="I2338" i="13"/>
  <c r="I2339" i="13"/>
  <c r="I2340" i="13"/>
  <c r="I2341" i="13"/>
  <c r="I2342" i="13"/>
  <c r="I2343" i="13"/>
  <c r="I2344" i="13"/>
  <c r="I2345" i="13"/>
  <c r="I2346" i="13"/>
  <c r="I2347" i="13"/>
  <c r="I2348" i="13"/>
  <c r="I2349" i="13"/>
  <c r="I2350" i="13"/>
  <c r="I2351" i="13"/>
  <c r="I2352" i="13"/>
  <c r="I2353" i="13"/>
  <c r="I2354" i="13"/>
  <c r="I2355" i="13"/>
  <c r="I2356" i="13"/>
  <c r="I2357" i="13"/>
  <c r="I2358" i="13"/>
  <c r="I2359" i="13"/>
  <c r="I2360" i="13"/>
  <c r="I2361" i="13"/>
  <c r="I2362" i="13"/>
  <c r="I2363" i="13"/>
  <c r="I2364" i="13"/>
  <c r="I2365" i="13"/>
  <c r="I2366" i="13"/>
  <c r="I2367" i="13"/>
  <c r="I2368" i="13"/>
  <c r="I2369" i="13"/>
  <c r="I2370" i="13"/>
  <c r="I2371" i="13"/>
  <c r="I2372" i="13"/>
  <c r="I2373" i="13"/>
  <c r="I2374" i="13"/>
  <c r="I2375" i="13"/>
  <c r="I2376" i="13"/>
  <c r="I2377" i="13"/>
  <c r="I2378" i="13"/>
  <c r="I2379" i="13"/>
  <c r="I2380" i="13"/>
  <c r="I2381" i="13"/>
  <c r="I2382" i="13"/>
  <c r="I2383" i="13"/>
  <c r="I2384" i="13"/>
  <c r="I2385" i="13"/>
  <c r="I2386" i="13"/>
  <c r="I2387" i="13"/>
  <c r="I2388" i="13"/>
  <c r="I2389" i="13"/>
  <c r="I2390" i="13"/>
  <c r="I2391" i="13"/>
  <c r="I2392" i="13"/>
  <c r="I2393" i="13"/>
  <c r="I2394" i="13"/>
  <c r="I2395" i="13"/>
  <c r="I2396" i="13"/>
  <c r="I2397" i="13"/>
  <c r="I2398" i="13"/>
  <c r="I2399" i="13"/>
  <c r="I2400" i="13"/>
  <c r="I2401" i="13"/>
  <c r="I2402" i="13"/>
  <c r="I2403" i="13"/>
  <c r="I2404" i="13"/>
  <c r="I2405" i="13"/>
  <c r="I2406" i="13"/>
  <c r="I2407" i="13"/>
  <c r="I2408" i="13"/>
  <c r="I2409" i="13"/>
  <c r="I2410" i="13"/>
  <c r="I2411" i="13"/>
  <c r="I2412" i="13"/>
  <c r="I2413" i="13"/>
  <c r="I2414" i="13"/>
  <c r="I2415" i="13"/>
  <c r="I2416" i="13"/>
  <c r="I2417" i="13"/>
  <c r="I2418" i="13"/>
  <c r="I2419" i="13"/>
  <c r="I2420" i="13"/>
  <c r="I2421" i="13"/>
  <c r="I2422" i="13"/>
  <c r="I2423" i="13"/>
  <c r="I2424" i="13"/>
  <c r="I2425" i="13"/>
  <c r="I2426" i="13"/>
  <c r="I2427" i="13"/>
  <c r="I2428" i="13"/>
  <c r="I2429" i="13"/>
  <c r="I2430" i="13"/>
  <c r="I2431" i="13"/>
  <c r="I2432" i="13"/>
  <c r="I2433" i="13"/>
  <c r="I2434" i="13"/>
  <c r="I2435" i="13"/>
  <c r="I2436" i="13"/>
  <c r="I2437" i="13"/>
  <c r="I2438" i="13"/>
  <c r="I2439" i="13"/>
  <c r="I2440" i="13"/>
  <c r="I2441" i="13"/>
  <c r="I2442" i="13"/>
  <c r="I2443" i="13"/>
  <c r="I2444" i="13"/>
  <c r="I2445" i="13"/>
  <c r="I2446" i="13"/>
  <c r="I2447" i="13"/>
  <c r="I2448" i="13"/>
  <c r="I2449" i="13"/>
  <c r="I2450" i="13"/>
  <c r="I2451" i="13"/>
  <c r="I2452" i="13"/>
  <c r="I2453" i="13"/>
  <c r="I2454" i="13"/>
  <c r="I2455" i="13"/>
  <c r="I2456" i="13"/>
  <c r="I2457" i="13"/>
  <c r="I2458" i="13"/>
  <c r="I2459" i="13"/>
  <c r="I2460" i="13"/>
  <c r="I2461" i="13"/>
  <c r="I2462" i="13"/>
  <c r="I2463" i="13"/>
  <c r="I2464" i="13"/>
  <c r="I2465" i="13"/>
  <c r="I2466" i="13"/>
  <c r="I2467" i="13"/>
  <c r="I2468" i="13"/>
  <c r="I2469" i="13"/>
  <c r="I2470" i="13"/>
  <c r="I2471" i="13"/>
  <c r="I2472" i="13"/>
  <c r="I2473" i="13"/>
  <c r="I2474" i="13"/>
  <c r="I2475" i="13"/>
  <c r="I2476" i="13"/>
  <c r="I2477" i="13"/>
  <c r="I2478" i="13"/>
  <c r="I2479" i="13"/>
  <c r="I2480" i="13"/>
  <c r="I2481" i="13"/>
  <c r="I2482" i="13"/>
  <c r="I2483" i="13"/>
  <c r="I2484" i="13"/>
  <c r="I2485" i="13"/>
  <c r="I2486" i="13"/>
  <c r="I2487" i="13"/>
  <c r="I2488" i="13"/>
  <c r="I2489" i="13"/>
  <c r="I2490" i="13"/>
  <c r="I2491" i="13"/>
  <c r="I2492" i="13"/>
  <c r="I2493" i="13"/>
  <c r="I2494" i="13"/>
  <c r="I2495" i="13"/>
  <c r="I2496" i="13"/>
  <c r="I2497" i="13"/>
  <c r="I2498" i="13"/>
  <c r="I2499" i="13"/>
  <c r="I2500" i="13"/>
  <c r="I2501" i="13"/>
  <c r="I2502" i="13"/>
  <c r="I2503" i="13"/>
  <c r="I2504" i="13"/>
  <c r="I2505" i="13"/>
  <c r="I2506" i="13"/>
  <c r="I2507" i="13"/>
  <c r="I2508" i="13"/>
  <c r="I2509" i="13"/>
  <c r="I2510" i="13"/>
  <c r="I2511" i="13"/>
  <c r="I2512" i="13"/>
  <c r="I2513" i="13"/>
  <c r="I2514" i="13"/>
  <c r="I2515" i="13"/>
  <c r="I2516" i="13"/>
  <c r="I2517" i="13"/>
  <c r="I2518" i="13"/>
  <c r="I2519" i="13"/>
  <c r="I2520" i="13"/>
  <c r="I2521" i="13"/>
  <c r="I2522" i="13"/>
  <c r="I2523" i="13"/>
  <c r="I2524" i="13"/>
  <c r="I2525" i="13"/>
  <c r="I2526" i="13"/>
  <c r="I2527" i="13"/>
  <c r="I2528" i="13"/>
  <c r="I2529" i="13"/>
  <c r="I2530" i="13"/>
  <c r="I2531" i="13"/>
  <c r="I2532" i="13"/>
  <c r="I2533" i="13"/>
  <c r="I2534" i="13"/>
  <c r="I2535" i="13"/>
  <c r="I2536" i="13"/>
  <c r="I2537" i="13"/>
  <c r="I2538" i="13"/>
  <c r="I2539" i="13"/>
  <c r="I2540" i="13"/>
  <c r="I2541" i="13"/>
  <c r="I2542" i="13"/>
  <c r="I2543" i="13"/>
  <c r="I2544" i="13"/>
  <c r="I2545" i="13"/>
  <c r="I2546" i="13"/>
  <c r="I2547" i="13"/>
  <c r="I2548" i="13"/>
  <c r="I2549" i="13"/>
  <c r="I2550" i="13"/>
  <c r="I2551" i="13"/>
  <c r="I2552" i="13"/>
  <c r="I2553" i="13"/>
  <c r="I2554" i="13"/>
  <c r="I2555" i="13"/>
  <c r="I2556" i="13"/>
  <c r="I2557" i="13"/>
  <c r="I2558" i="13"/>
  <c r="I2559" i="13"/>
  <c r="I2560" i="13"/>
  <c r="I2561" i="13"/>
  <c r="I2562" i="13"/>
  <c r="I2563" i="13"/>
  <c r="I2564" i="13"/>
  <c r="I2565" i="13"/>
  <c r="I2566" i="13"/>
  <c r="I2567" i="13"/>
  <c r="I2568" i="13"/>
  <c r="I2569" i="13"/>
  <c r="I2570" i="13"/>
  <c r="I2571" i="13"/>
  <c r="I2572" i="13"/>
  <c r="I2573" i="13"/>
  <c r="I2574" i="13"/>
  <c r="I2575" i="13"/>
  <c r="I2576" i="13"/>
  <c r="I2577" i="13"/>
  <c r="I2578" i="13"/>
  <c r="I2579" i="13"/>
  <c r="I2580" i="13"/>
  <c r="I2581" i="13"/>
  <c r="I2582" i="13"/>
  <c r="I2583" i="13"/>
  <c r="I2584" i="13"/>
  <c r="I2585" i="13"/>
  <c r="I2586" i="13"/>
  <c r="I2587" i="13"/>
  <c r="I2588" i="13"/>
  <c r="I2589" i="13"/>
  <c r="I2590" i="13"/>
  <c r="I2591" i="13"/>
  <c r="I2592" i="13"/>
  <c r="I2593" i="13"/>
  <c r="I2594" i="13"/>
  <c r="I2595" i="13"/>
  <c r="I2596" i="13"/>
  <c r="I2597" i="13"/>
  <c r="I2598" i="13"/>
  <c r="I2599" i="13"/>
  <c r="I2600" i="13"/>
  <c r="I2601" i="13"/>
  <c r="I2602" i="13"/>
  <c r="I2603" i="13"/>
  <c r="I2604" i="13"/>
  <c r="I2605" i="13"/>
  <c r="I2606" i="13"/>
  <c r="I2607" i="13"/>
  <c r="I2608" i="13"/>
  <c r="I2609" i="13"/>
  <c r="I2610" i="13"/>
  <c r="I2611" i="13"/>
  <c r="I2612" i="13"/>
  <c r="I2613" i="13"/>
  <c r="I2614" i="13"/>
  <c r="I2615" i="13"/>
  <c r="I2616" i="13"/>
  <c r="I2617" i="13"/>
  <c r="I2618" i="13"/>
  <c r="I2619" i="13"/>
  <c r="I2620" i="13"/>
  <c r="I2621" i="13"/>
  <c r="I2622" i="13"/>
  <c r="I2623" i="13"/>
  <c r="I2624" i="13"/>
  <c r="I2625" i="13"/>
  <c r="I2626" i="13"/>
  <c r="I2627" i="13"/>
  <c r="I2628" i="13"/>
  <c r="I2629" i="13"/>
  <c r="I2630" i="13"/>
  <c r="I2631" i="13"/>
  <c r="I2632" i="13"/>
  <c r="I2633" i="13"/>
  <c r="I2634" i="13"/>
  <c r="I2635" i="13"/>
  <c r="I2636" i="13"/>
  <c r="I2637" i="13"/>
  <c r="I2638" i="13"/>
  <c r="I2639" i="13"/>
  <c r="I2640" i="13"/>
  <c r="I2641" i="13"/>
  <c r="I2642" i="13"/>
  <c r="I2643" i="13"/>
  <c r="I2644" i="13"/>
  <c r="I2645" i="13"/>
  <c r="I2646" i="13"/>
  <c r="I2647" i="13"/>
  <c r="I2648" i="13"/>
  <c r="I2649" i="13"/>
  <c r="I2650" i="13"/>
  <c r="I2651" i="13"/>
  <c r="I2652" i="13"/>
  <c r="I2653" i="13"/>
  <c r="I2654" i="13"/>
  <c r="I2655" i="13"/>
  <c r="I2656" i="13"/>
  <c r="I2657" i="13"/>
  <c r="I2658" i="13"/>
  <c r="I2659" i="13"/>
  <c r="I2660" i="13"/>
  <c r="I2661" i="13"/>
  <c r="I2662" i="13"/>
  <c r="I2663" i="13"/>
  <c r="I2664" i="13"/>
  <c r="I2665" i="13"/>
  <c r="I2666" i="13"/>
  <c r="I2667" i="13"/>
  <c r="I2668" i="13"/>
  <c r="I2669" i="13"/>
  <c r="I2670" i="13"/>
  <c r="I2671" i="13"/>
  <c r="I2672" i="13"/>
  <c r="I2673" i="13"/>
  <c r="I2674" i="13"/>
  <c r="I2675" i="13"/>
  <c r="I2676" i="13"/>
  <c r="I2677" i="13"/>
  <c r="I2678" i="13"/>
  <c r="I2679" i="13"/>
  <c r="I2680" i="13"/>
  <c r="I2681" i="13"/>
  <c r="I2682" i="13"/>
  <c r="I2683" i="13"/>
  <c r="I2684" i="13"/>
  <c r="I2685" i="13"/>
  <c r="I2686" i="13"/>
  <c r="I2687" i="13"/>
  <c r="I2688" i="13"/>
  <c r="I2689" i="13"/>
  <c r="I2690" i="13"/>
  <c r="I2691" i="13"/>
  <c r="I2692" i="13"/>
  <c r="I2693" i="13"/>
  <c r="I2694" i="13"/>
  <c r="I2695" i="13"/>
  <c r="I2696" i="13"/>
  <c r="I2697" i="13"/>
  <c r="I2698" i="13"/>
  <c r="I2699" i="13"/>
  <c r="I2700" i="13"/>
  <c r="I2701" i="13"/>
  <c r="I2702" i="13"/>
  <c r="I2703" i="13"/>
  <c r="I2704" i="13"/>
  <c r="I2705" i="13"/>
  <c r="I2706" i="13"/>
  <c r="I2707" i="13"/>
  <c r="I2708" i="13"/>
  <c r="I2709" i="13"/>
  <c r="I2710" i="13"/>
  <c r="I2711" i="13"/>
  <c r="I2712" i="13"/>
  <c r="I2713" i="13"/>
  <c r="I2714" i="13"/>
  <c r="I2715" i="13"/>
  <c r="I2716" i="13"/>
  <c r="I2717" i="13"/>
  <c r="I2718" i="13"/>
  <c r="I2719" i="13"/>
  <c r="I2720" i="13"/>
  <c r="I2721" i="13"/>
  <c r="I2722" i="13"/>
  <c r="I2723" i="13"/>
  <c r="I2724" i="13"/>
  <c r="I2725" i="13"/>
  <c r="I2726" i="13"/>
  <c r="I2727" i="13"/>
  <c r="I2728" i="13"/>
  <c r="I2729" i="13"/>
  <c r="I2730" i="13"/>
  <c r="I2731" i="13"/>
  <c r="I2732" i="13"/>
  <c r="I2733" i="13"/>
  <c r="I2734" i="13"/>
  <c r="I2735" i="13"/>
  <c r="I2736" i="13"/>
  <c r="I2737" i="13"/>
  <c r="I2738" i="13"/>
  <c r="I2739" i="13"/>
  <c r="I2740" i="13"/>
  <c r="I2741" i="13"/>
  <c r="I2742" i="13"/>
  <c r="I2743" i="13"/>
  <c r="I2744" i="13"/>
  <c r="I2745" i="13"/>
  <c r="I2746" i="13"/>
  <c r="I2747" i="13"/>
  <c r="I2748" i="13"/>
  <c r="I2749" i="13"/>
  <c r="I2750" i="13"/>
  <c r="I2751" i="13"/>
  <c r="I2752" i="13"/>
  <c r="I2753" i="13"/>
  <c r="I2754" i="13"/>
  <c r="I2755" i="13"/>
  <c r="I2756" i="13"/>
  <c r="I2757" i="13"/>
  <c r="I2758" i="13"/>
  <c r="I2759" i="13"/>
  <c r="I2760" i="13"/>
  <c r="I2761" i="13"/>
  <c r="I2762" i="13"/>
  <c r="I2763" i="13"/>
  <c r="I2764" i="13"/>
  <c r="I2765" i="13"/>
  <c r="I2766" i="13"/>
  <c r="I2767" i="13"/>
  <c r="I2768" i="13"/>
  <c r="I2769" i="13"/>
  <c r="I2770" i="13"/>
  <c r="I2771" i="13"/>
  <c r="I2772" i="13"/>
  <c r="I2773" i="13"/>
  <c r="I2774" i="13"/>
  <c r="I2775" i="13"/>
  <c r="I2776" i="13"/>
  <c r="I2777" i="13"/>
  <c r="I2778" i="13"/>
  <c r="I2779" i="13"/>
  <c r="I2780" i="13"/>
  <c r="I2781" i="13"/>
  <c r="I2782" i="13"/>
  <c r="I2783" i="13"/>
  <c r="I2784" i="13"/>
  <c r="I2785" i="13"/>
  <c r="I2786" i="13"/>
  <c r="I2787" i="13"/>
  <c r="I2788" i="13"/>
  <c r="I2789" i="13"/>
  <c r="I2790" i="13"/>
  <c r="I2791" i="13"/>
  <c r="I2792" i="13"/>
  <c r="I2793" i="13"/>
  <c r="I2794" i="13"/>
  <c r="I2795" i="13"/>
  <c r="I2796" i="13"/>
  <c r="I2797" i="13"/>
  <c r="I2798" i="13"/>
  <c r="I2799" i="13"/>
  <c r="I2800" i="13"/>
  <c r="I2801" i="13"/>
  <c r="I2802" i="13"/>
  <c r="I2803" i="13"/>
  <c r="I2804" i="13"/>
  <c r="I2805" i="13"/>
  <c r="I2806" i="13"/>
  <c r="I2807" i="13"/>
  <c r="I2808" i="13"/>
  <c r="I2809" i="13"/>
  <c r="I2810" i="13"/>
  <c r="I2811" i="13"/>
  <c r="I2812" i="13"/>
  <c r="I2813" i="13"/>
  <c r="I2814" i="13"/>
  <c r="I2815" i="13"/>
  <c r="I2816" i="13"/>
  <c r="I2817" i="13"/>
  <c r="I2818" i="13"/>
  <c r="I2819" i="13"/>
  <c r="I2820" i="13"/>
  <c r="I2821" i="13"/>
  <c r="I2822" i="13"/>
  <c r="I2823" i="13"/>
  <c r="I2824" i="13"/>
  <c r="I2825" i="13"/>
  <c r="I2826" i="13"/>
  <c r="I2827" i="13"/>
  <c r="I2828" i="13"/>
  <c r="I2829" i="13"/>
  <c r="I2830" i="13"/>
  <c r="I2831" i="13"/>
  <c r="I2832" i="13"/>
  <c r="I2833" i="13"/>
  <c r="I2834" i="13"/>
  <c r="I2835" i="13"/>
  <c r="I2836" i="13"/>
  <c r="I2837" i="13"/>
  <c r="I2838" i="13"/>
  <c r="I2839" i="13"/>
  <c r="I2840" i="13"/>
  <c r="I2841" i="13"/>
  <c r="I2842" i="13"/>
  <c r="I2843" i="13"/>
  <c r="I2844" i="13"/>
  <c r="I2845" i="13"/>
  <c r="I2846" i="13"/>
  <c r="I2847" i="13"/>
  <c r="I2848" i="13"/>
  <c r="I2849" i="13"/>
  <c r="I2850" i="13"/>
  <c r="I2851" i="13"/>
  <c r="I2852" i="13"/>
  <c r="I2853" i="13"/>
  <c r="I2854" i="13"/>
  <c r="I2855" i="13"/>
  <c r="I2856" i="13"/>
  <c r="I2857" i="13"/>
  <c r="I2858" i="13"/>
  <c r="I2859" i="13"/>
  <c r="I2860" i="13"/>
  <c r="I2861" i="13"/>
  <c r="I2862" i="13"/>
  <c r="I2863" i="13"/>
  <c r="I2864" i="13"/>
  <c r="I2865" i="13"/>
  <c r="I2866" i="13"/>
  <c r="I2867" i="13"/>
  <c r="I2868" i="13"/>
  <c r="I2869" i="13"/>
  <c r="I2870" i="13"/>
  <c r="I2871" i="13"/>
  <c r="I2872" i="13"/>
  <c r="I2873" i="13"/>
  <c r="I2874" i="13"/>
  <c r="I2875" i="13"/>
  <c r="I2876" i="13"/>
  <c r="I2877" i="13"/>
  <c r="I2878" i="13"/>
  <c r="I2879" i="13"/>
  <c r="I2880" i="13"/>
  <c r="I2881" i="13"/>
  <c r="I2882" i="13"/>
  <c r="I2883" i="13"/>
  <c r="I2884" i="13"/>
  <c r="I2885" i="13"/>
  <c r="I2886" i="13"/>
  <c r="I2887" i="13"/>
  <c r="I2888" i="13"/>
  <c r="I2889" i="13"/>
  <c r="I2890" i="13"/>
  <c r="I2891" i="13"/>
  <c r="I2892" i="13"/>
  <c r="I2893" i="13"/>
  <c r="I2894" i="13"/>
  <c r="I2895" i="13"/>
  <c r="I2896" i="13"/>
  <c r="I2897" i="13"/>
  <c r="I2898" i="13"/>
  <c r="I2899" i="13"/>
  <c r="I2900" i="13"/>
  <c r="I2901" i="13"/>
  <c r="I2902" i="13"/>
  <c r="I2903" i="13"/>
  <c r="I2904" i="13"/>
  <c r="I2905" i="13"/>
  <c r="I2906" i="13"/>
  <c r="I2907" i="13"/>
  <c r="I2908" i="13"/>
  <c r="I2909" i="13"/>
  <c r="I2910" i="13"/>
  <c r="I2911" i="13"/>
  <c r="I2912" i="13"/>
  <c r="I2913" i="13"/>
  <c r="I2914" i="13"/>
  <c r="I2915" i="13"/>
  <c r="I2916" i="13"/>
  <c r="I2917" i="13"/>
  <c r="I2918" i="13"/>
  <c r="I2919" i="13"/>
  <c r="I2920" i="13"/>
  <c r="I2921" i="13"/>
  <c r="I2922" i="13"/>
  <c r="I2923" i="13"/>
  <c r="I2924" i="13"/>
  <c r="I2925" i="13"/>
  <c r="I2926" i="13"/>
  <c r="I2927" i="13"/>
  <c r="I2928" i="13"/>
  <c r="I2929" i="13"/>
  <c r="I2930" i="13"/>
  <c r="I2931" i="13"/>
  <c r="I2932" i="13"/>
  <c r="I2933" i="13"/>
  <c r="I2934" i="13"/>
  <c r="I2935" i="13"/>
  <c r="I2936" i="13"/>
  <c r="I2937" i="13"/>
  <c r="I2938" i="13"/>
  <c r="I2939" i="13"/>
  <c r="I2940" i="13"/>
  <c r="I2941" i="13"/>
  <c r="I2942" i="13"/>
  <c r="I2943" i="13"/>
  <c r="I2944" i="13"/>
  <c r="I2945" i="13"/>
  <c r="I2946" i="13"/>
  <c r="I2947" i="13"/>
  <c r="I2948" i="13"/>
  <c r="I2949" i="13"/>
  <c r="I2950" i="13"/>
  <c r="I2951" i="13"/>
  <c r="I2952" i="13"/>
  <c r="I2953" i="13"/>
  <c r="I2954" i="13"/>
  <c r="I2955" i="13"/>
  <c r="I2956" i="13"/>
  <c r="I2957" i="13"/>
  <c r="I2958" i="13"/>
  <c r="I2959" i="13"/>
  <c r="I2960" i="13"/>
  <c r="I2961" i="13"/>
  <c r="I2962" i="13"/>
  <c r="I2963" i="13"/>
  <c r="I2964" i="13"/>
  <c r="I2965" i="13"/>
  <c r="I2966" i="13"/>
  <c r="I2967" i="13"/>
  <c r="I2968" i="13"/>
  <c r="I2969" i="13"/>
  <c r="I2970" i="13"/>
  <c r="I2971" i="13"/>
  <c r="I2972" i="13"/>
  <c r="I2973" i="13"/>
  <c r="I2974" i="13"/>
  <c r="I2975" i="13"/>
  <c r="I2976" i="13"/>
  <c r="I2977" i="13"/>
  <c r="I2978" i="13"/>
  <c r="I2979" i="13"/>
  <c r="I2980" i="13"/>
  <c r="I2981" i="13"/>
  <c r="I2982" i="13"/>
  <c r="I2983" i="13"/>
  <c r="I2984" i="13"/>
  <c r="I2985" i="13"/>
  <c r="I2986" i="13"/>
  <c r="I2987" i="13"/>
  <c r="I2988" i="13"/>
  <c r="I2989" i="13"/>
  <c r="I2990" i="13"/>
  <c r="I2991" i="13"/>
  <c r="I2992" i="13"/>
  <c r="I2993" i="13"/>
  <c r="I2994" i="13"/>
  <c r="I2995" i="13"/>
  <c r="I2996" i="13"/>
  <c r="I2997" i="13"/>
  <c r="I2998" i="13"/>
  <c r="I2999" i="13"/>
  <c r="I3000" i="13"/>
  <c r="I3001" i="13"/>
  <c r="I3002" i="13"/>
  <c r="I3003" i="13"/>
  <c r="I3004" i="13"/>
  <c r="I3005" i="13"/>
  <c r="I3006" i="13"/>
  <c r="I3007" i="13"/>
  <c r="I3008" i="13"/>
  <c r="I3009" i="13"/>
  <c r="I3010" i="13"/>
  <c r="I3011" i="13"/>
  <c r="I3012" i="13"/>
  <c r="I3013" i="13"/>
  <c r="I3014" i="13"/>
  <c r="I3015" i="13"/>
  <c r="I3016" i="13"/>
  <c r="I3017" i="13"/>
  <c r="I3018" i="13"/>
  <c r="I3019" i="13"/>
  <c r="I3020" i="13"/>
  <c r="I3021" i="13"/>
  <c r="I3022" i="13"/>
  <c r="I3023" i="13"/>
  <c r="I3024" i="13"/>
  <c r="I3025" i="13"/>
  <c r="I3026" i="13"/>
  <c r="I3027" i="13"/>
  <c r="I3028" i="13"/>
  <c r="I3029" i="13"/>
  <c r="I3030" i="13"/>
  <c r="I3031" i="13"/>
  <c r="I3032" i="13"/>
  <c r="I3033" i="13"/>
  <c r="I3034" i="13"/>
  <c r="I3035" i="13"/>
  <c r="I3036" i="13"/>
  <c r="I3037" i="13"/>
  <c r="I3038" i="13"/>
  <c r="I3039" i="13"/>
  <c r="I3040" i="13"/>
  <c r="I3041" i="13"/>
  <c r="I3042" i="13"/>
  <c r="I3043" i="13"/>
  <c r="I3044" i="13"/>
  <c r="I3045" i="13"/>
  <c r="I3046" i="13"/>
  <c r="I3047" i="13"/>
  <c r="I3048" i="13"/>
  <c r="I3049" i="13"/>
  <c r="I3050" i="13"/>
  <c r="I3051" i="13"/>
  <c r="I3052" i="13"/>
  <c r="I3053" i="13"/>
  <c r="I3054" i="13"/>
  <c r="I3055" i="13"/>
  <c r="I3056" i="13"/>
  <c r="I3057" i="13"/>
  <c r="I3058" i="13"/>
  <c r="I3059" i="13"/>
  <c r="I3060" i="13"/>
  <c r="I3061" i="13"/>
  <c r="I3062" i="13"/>
  <c r="I3063" i="13"/>
  <c r="I3064" i="13"/>
  <c r="I3065" i="13"/>
  <c r="I3066" i="13"/>
  <c r="I3067" i="13"/>
  <c r="I3068" i="13"/>
  <c r="I3069" i="13"/>
  <c r="I3070" i="13"/>
  <c r="I3071" i="13"/>
  <c r="I3072" i="13"/>
  <c r="I3073" i="13"/>
  <c r="I3074" i="13"/>
  <c r="I3075" i="13"/>
  <c r="I3076" i="13"/>
  <c r="I3077" i="13"/>
  <c r="I3078" i="13"/>
  <c r="I3079" i="13"/>
  <c r="I3080" i="13"/>
  <c r="I3081" i="13"/>
  <c r="I3082" i="13"/>
  <c r="I3083" i="13"/>
  <c r="I3084" i="13"/>
  <c r="I3085" i="13"/>
  <c r="I3086" i="13"/>
  <c r="I3087" i="13"/>
  <c r="I3088" i="13"/>
  <c r="I3089" i="13"/>
  <c r="I3090" i="13"/>
  <c r="I3091" i="13"/>
  <c r="I3092" i="13"/>
  <c r="I3093" i="13"/>
  <c r="I3094" i="13"/>
  <c r="I3095" i="13"/>
  <c r="I3096" i="13"/>
  <c r="I3097" i="13"/>
  <c r="I3098" i="13"/>
  <c r="I3099" i="13"/>
  <c r="I3100" i="13"/>
  <c r="I3101" i="13"/>
  <c r="I3102" i="13"/>
  <c r="I3103" i="13"/>
  <c r="I3104" i="13"/>
  <c r="I3105" i="13"/>
  <c r="I3106" i="13"/>
  <c r="I3107" i="13"/>
  <c r="I3108" i="13"/>
  <c r="I3109" i="13"/>
  <c r="I3110" i="13"/>
  <c r="I3111" i="13"/>
  <c r="I3112" i="13"/>
  <c r="I3113" i="13"/>
  <c r="I3114" i="13"/>
  <c r="I3115" i="13"/>
  <c r="I3116" i="13"/>
  <c r="I3117" i="13"/>
  <c r="I3118" i="13"/>
  <c r="I3119" i="13"/>
  <c r="I3120" i="13"/>
  <c r="I3121" i="13"/>
  <c r="I3122" i="13"/>
  <c r="I3123" i="13"/>
  <c r="I3124" i="13"/>
  <c r="I3125" i="13"/>
  <c r="I3126" i="13"/>
  <c r="I3127" i="13"/>
  <c r="I3128" i="13"/>
  <c r="I3129" i="13"/>
  <c r="I3130" i="13"/>
  <c r="I3131" i="13"/>
  <c r="I3132" i="13"/>
  <c r="I3133" i="13"/>
  <c r="I3134" i="13"/>
  <c r="I3135" i="13"/>
  <c r="I3136" i="13"/>
  <c r="I3137" i="13"/>
  <c r="I3138" i="13"/>
  <c r="I3139" i="13"/>
  <c r="I3140" i="13"/>
  <c r="I3141" i="13"/>
  <c r="I3142" i="13"/>
  <c r="I3143" i="13"/>
  <c r="I3144" i="13"/>
  <c r="I3145" i="13"/>
  <c r="I3146" i="13"/>
  <c r="I3147" i="13"/>
  <c r="I3148" i="13"/>
  <c r="I3149" i="13"/>
  <c r="I3150" i="13"/>
  <c r="I3151" i="13"/>
  <c r="I3152" i="13"/>
  <c r="I3153" i="13"/>
  <c r="I3154" i="13"/>
  <c r="I3155" i="13"/>
  <c r="I3156" i="13"/>
  <c r="I3157" i="13"/>
  <c r="I3158" i="13"/>
  <c r="I3159" i="13"/>
  <c r="I3160" i="13"/>
  <c r="I3161" i="13"/>
  <c r="I3162" i="13"/>
  <c r="I3163" i="13"/>
  <c r="I3164" i="13"/>
  <c r="I3165" i="13"/>
  <c r="I3166" i="13"/>
  <c r="I3167" i="13"/>
  <c r="I3168" i="13"/>
  <c r="I3169" i="13"/>
  <c r="I3170" i="13"/>
  <c r="I3171" i="13"/>
  <c r="I3172" i="13"/>
  <c r="I3173" i="13"/>
  <c r="I3174" i="13"/>
  <c r="I3175" i="13"/>
  <c r="I3176" i="13"/>
  <c r="I3177" i="13"/>
  <c r="I3178" i="13"/>
  <c r="I3179" i="13"/>
  <c r="I3180" i="13"/>
  <c r="I3181" i="13"/>
  <c r="I3182" i="13"/>
  <c r="I3183" i="13"/>
  <c r="I3184" i="13"/>
  <c r="I3185" i="13"/>
  <c r="I3186" i="13"/>
  <c r="I3187" i="13"/>
  <c r="I3188" i="13"/>
  <c r="I3189" i="13"/>
  <c r="I3190" i="13"/>
  <c r="I3191" i="13"/>
  <c r="I3192" i="13"/>
  <c r="I3193" i="13"/>
  <c r="I3194" i="13"/>
  <c r="I3195" i="13"/>
  <c r="I3196" i="13"/>
  <c r="I3197" i="13"/>
  <c r="I3198" i="13"/>
  <c r="I3199" i="13"/>
  <c r="I3200" i="13"/>
  <c r="I3201" i="13"/>
  <c r="I3202" i="13"/>
  <c r="I3203" i="13"/>
  <c r="I3204" i="13"/>
  <c r="I3205" i="13"/>
  <c r="I3206" i="13"/>
  <c r="I3207" i="13"/>
  <c r="I3208" i="13"/>
  <c r="I3209" i="13"/>
  <c r="I3210" i="13"/>
  <c r="I3211" i="13"/>
  <c r="I3212" i="13"/>
  <c r="I3213" i="13"/>
  <c r="I3214" i="13"/>
  <c r="I3215" i="13"/>
  <c r="I3216" i="13"/>
  <c r="I3217" i="13"/>
  <c r="I3218" i="13"/>
  <c r="I3219" i="13"/>
  <c r="I3220" i="13"/>
  <c r="I3221" i="13"/>
  <c r="I3222" i="13"/>
  <c r="I3223" i="13"/>
  <c r="I3224" i="13"/>
  <c r="I3225" i="13"/>
  <c r="I3226" i="13"/>
  <c r="I3227" i="13"/>
  <c r="I3228" i="13"/>
  <c r="I3229" i="13"/>
  <c r="I3230" i="13"/>
  <c r="I3231" i="13"/>
  <c r="I3232" i="13"/>
  <c r="I3233" i="13"/>
  <c r="I3234" i="13"/>
  <c r="I3235" i="13"/>
  <c r="I3236" i="13"/>
  <c r="I3237" i="13"/>
  <c r="I3238" i="13"/>
  <c r="I3239" i="13"/>
  <c r="I3240" i="13"/>
  <c r="I3241" i="13"/>
  <c r="I3242" i="13"/>
  <c r="I3243" i="13"/>
  <c r="I3244" i="13"/>
  <c r="I3245" i="13"/>
  <c r="I3246" i="13"/>
  <c r="I3247" i="13"/>
  <c r="I3248" i="13"/>
  <c r="I3249" i="13"/>
  <c r="I3250" i="13"/>
  <c r="I3251" i="13"/>
  <c r="I3252" i="13"/>
  <c r="I3253" i="13"/>
  <c r="I3254" i="13"/>
  <c r="I3255" i="13"/>
  <c r="I3256" i="13"/>
  <c r="I3257" i="13"/>
  <c r="I3258" i="13"/>
  <c r="I3259" i="13"/>
  <c r="I3260" i="13"/>
  <c r="I3261" i="13"/>
  <c r="I3262" i="13"/>
  <c r="I3263" i="13"/>
  <c r="I3264" i="13"/>
  <c r="I3265" i="13"/>
  <c r="I3266" i="13"/>
  <c r="I3267" i="13"/>
  <c r="I3268" i="13"/>
  <c r="I3269" i="13"/>
  <c r="I3270" i="13"/>
  <c r="I3271" i="13"/>
  <c r="I3272" i="13"/>
  <c r="I3273" i="13"/>
  <c r="I3274" i="13"/>
  <c r="I3275" i="13"/>
  <c r="I3276" i="13"/>
  <c r="I3277" i="13"/>
  <c r="I3278" i="13"/>
  <c r="I3279" i="13"/>
  <c r="I3280" i="13"/>
  <c r="I3281" i="13"/>
  <c r="I3282" i="13"/>
  <c r="I3283" i="13"/>
  <c r="I3284" i="13"/>
  <c r="I3285" i="13"/>
  <c r="I3286" i="13"/>
  <c r="I3287" i="13"/>
  <c r="I3288" i="13"/>
  <c r="I3289" i="13"/>
  <c r="I3290" i="13"/>
  <c r="I3291" i="13"/>
  <c r="I3292" i="13"/>
  <c r="I3293" i="13"/>
  <c r="I3294" i="13"/>
  <c r="I3295" i="13"/>
  <c r="I3296" i="13"/>
  <c r="I3297" i="13"/>
  <c r="I3298" i="13"/>
  <c r="I3299" i="13"/>
  <c r="I3300" i="13"/>
  <c r="I3301" i="13"/>
  <c r="I3302" i="13"/>
  <c r="I3303" i="13"/>
  <c r="I3304" i="13"/>
  <c r="I3305" i="13"/>
  <c r="I3306" i="13"/>
  <c r="I3307" i="13"/>
  <c r="I3308" i="13"/>
  <c r="I3309" i="13"/>
  <c r="I3310" i="13"/>
  <c r="I3311" i="13"/>
  <c r="I3312" i="13"/>
  <c r="I3313" i="13"/>
  <c r="I3314" i="13"/>
  <c r="I3315" i="13"/>
  <c r="I3316" i="13"/>
  <c r="I3317" i="13"/>
  <c r="I3318" i="13"/>
  <c r="I3319" i="13"/>
  <c r="I3320" i="13"/>
  <c r="I3321" i="13"/>
  <c r="I3322" i="13"/>
  <c r="I3323" i="13"/>
  <c r="I3324" i="13"/>
  <c r="I3325" i="13"/>
  <c r="I3326" i="13"/>
  <c r="I3327" i="13"/>
  <c r="I3328" i="13"/>
  <c r="I3329" i="13"/>
  <c r="I3330" i="13"/>
  <c r="I3331" i="13"/>
  <c r="I3332" i="13"/>
  <c r="I3333" i="13"/>
  <c r="I3334" i="13"/>
  <c r="I3335" i="13"/>
  <c r="I3336" i="13"/>
  <c r="I3337" i="13"/>
  <c r="I3338" i="13"/>
  <c r="I3339" i="13"/>
  <c r="I3340" i="13"/>
  <c r="I3341" i="13"/>
  <c r="I3342" i="13"/>
  <c r="I3343" i="13"/>
  <c r="I3344" i="13"/>
  <c r="I3345" i="13"/>
  <c r="I3346" i="13"/>
  <c r="I3347" i="13"/>
  <c r="I3348" i="13"/>
  <c r="I3349" i="13"/>
  <c r="I3350" i="13"/>
  <c r="I3351" i="13"/>
  <c r="I3352" i="13"/>
  <c r="I3353" i="13"/>
  <c r="I3354" i="13"/>
  <c r="I3355" i="13"/>
  <c r="I3356" i="13"/>
  <c r="I3357" i="13"/>
  <c r="I3358" i="13"/>
  <c r="I3359" i="13"/>
  <c r="I3360" i="13"/>
  <c r="I3361" i="13"/>
  <c r="I3362" i="13"/>
  <c r="I3363" i="13"/>
  <c r="I3364" i="13"/>
  <c r="I3365" i="13"/>
  <c r="I3366" i="13"/>
  <c r="I3367" i="13"/>
  <c r="I3368" i="13"/>
  <c r="I3369" i="13"/>
  <c r="I3370" i="13"/>
  <c r="I3371" i="13"/>
  <c r="I3372" i="13"/>
  <c r="I3373" i="13"/>
  <c r="I3374" i="13"/>
  <c r="I3375" i="13"/>
  <c r="I3376" i="13"/>
  <c r="I3377" i="13"/>
  <c r="I3378" i="13"/>
  <c r="I3379" i="13"/>
  <c r="I3380" i="13"/>
  <c r="I3381" i="13"/>
  <c r="I3382" i="13"/>
  <c r="I3383" i="13"/>
  <c r="I3384" i="13"/>
  <c r="I3385" i="13"/>
  <c r="I3386" i="13"/>
  <c r="I3387" i="13"/>
  <c r="I3388" i="13"/>
  <c r="I3389" i="13"/>
  <c r="I3390" i="13"/>
  <c r="I3391" i="13"/>
  <c r="I3392" i="13"/>
  <c r="I3393" i="13"/>
  <c r="I3394" i="13"/>
  <c r="I3395" i="13"/>
  <c r="I3396" i="13"/>
  <c r="I3397" i="13"/>
  <c r="I3398" i="13"/>
  <c r="I3399" i="13"/>
  <c r="I3400" i="13"/>
  <c r="I3401" i="13"/>
  <c r="I3402" i="13"/>
  <c r="I3403" i="13"/>
  <c r="I3404" i="13"/>
  <c r="I3405" i="13"/>
  <c r="I3406" i="13"/>
  <c r="I3407" i="13"/>
  <c r="I3408" i="13"/>
  <c r="I3409" i="13"/>
  <c r="I3410" i="13"/>
  <c r="I3411" i="13"/>
  <c r="I3412" i="13"/>
  <c r="I3413" i="13"/>
  <c r="I3414" i="13"/>
  <c r="I3415" i="13"/>
  <c r="I3416" i="13"/>
  <c r="I3417" i="13"/>
  <c r="I3418" i="13"/>
  <c r="I3419" i="13"/>
  <c r="I3420" i="13"/>
  <c r="I3421" i="13"/>
  <c r="I3422" i="13"/>
  <c r="I3423" i="13"/>
  <c r="I3424" i="13"/>
  <c r="I3425" i="13"/>
  <c r="I3426" i="13"/>
  <c r="I3427" i="13"/>
  <c r="I3428" i="13"/>
  <c r="I3429" i="13"/>
  <c r="I3430" i="13"/>
  <c r="I3431" i="13"/>
  <c r="I3432" i="13"/>
  <c r="I3433" i="13"/>
  <c r="I3434" i="13"/>
  <c r="I3435" i="13"/>
  <c r="I3436" i="13"/>
  <c r="I3437" i="13"/>
  <c r="I3438" i="13"/>
  <c r="I3439" i="13"/>
  <c r="I3440" i="13"/>
  <c r="I3441" i="13"/>
  <c r="I3442" i="13"/>
  <c r="I3443" i="13"/>
  <c r="I3444" i="13"/>
  <c r="I3445" i="13"/>
  <c r="I3446" i="13"/>
  <c r="I3447" i="13"/>
  <c r="I3448" i="13"/>
  <c r="I3449" i="13"/>
  <c r="I3450" i="13"/>
  <c r="I3451" i="13"/>
  <c r="I3452" i="13"/>
  <c r="I3453" i="13"/>
  <c r="I3454" i="13"/>
  <c r="I3455" i="13"/>
  <c r="I3456" i="13"/>
  <c r="I3457" i="13"/>
  <c r="I3458" i="13"/>
  <c r="I3459" i="13"/>
  <c r="I3460" i="13"/>
  <c r="I3461" i="13"/>
  <c r="I3462" i="13"/>
  <c r="I3463" i="13"/>
  <c r="I3464" i="13"/>
  <c r="I3465" i="13"/>
  <c r="I3466" i="13"/>
  <c r="I3467" i="13"/>
  <c r="I3468" i="13"/>
  <c r="I3469" i="13"/>
  <c r="I3470" i="13"/>
  <c r="I3471" i="13"/>
  <c r="I3472" i="13"/>
  <c r="I3473" i="13"/>
  <c r="I3474" i="13"/>
  <c r="I3475" i="13"/>
  <c r="I3476" i="13"/>
  <c r="I3477" i="13"/>
  <c r="I3478" i="13"/>
  <c r="I3479" i="13"/>
  <c r="I3480" i="13"/>
  <c r="I3481" i="13"/>
  <c r="I3482" i="13"/>
  <c r="I3483" i="13"/>
  <c r="I3484" i="13"/>
  <c r="I3485" i="13"/>
  <c r="I3486" i="13"/>
  <c r="I3487" i="13"/>
  <c r="I3488" i="13"/>
  <c r="I3489" i="13"/>
  <c r="I3490" i="13"/>
  <c r="I3491" i="13"/>
  <c r="I3492" i="13"/>
  <c r="I3493" i="13"/>
  <c r="I3494" i="13"/>
  <c r="I3495" i="13"/>
  <c r="I3496" i="13"/>
  <c r="I3497" i="13"/>
  <c r="I3498" i="13"/>
  <c r="I3499" i="13"/>
  <c r="I3500" i="13"/>
  <c r="I3501" i="13"/>
  <c r="I3502" i="13"/>
  <c r="I3503" i="13"/>
  <c r="I3504" i="13"/>
  <c r="I3505" i="13"/>
  <c r="I3506" i="13"/>
  <c r="I3507" i="13"/>
  <c r="I3508" i="13"/>
  <c r="I3509" i="13"/>
  <c r="I3510" i="13"/>
  <c r="I3511" i="13"/>
  <c r="I3512" i="13"/>
  <c r="I3513" i="13"/>
  <c r="I3514" i="13"/>
  <c r="I3515" i="13"/>
  <c r="I3516" i="13"/>
  <c r="I3517" i="13"/>
  <c r="I3518" i="13"/>
  <c r="I3519" i="13"/>
  <c r="I3520" i="13"/>
  <c r="I3521" i="13"/>
  <c r="I3522" i="13"/>
  <c r="I3523" i="13"/>
  <c r="I3524" i="13"/>
  <c r="I3525" i="13"/>
  <c r="I3526" i="13"/>
  <c r="I3527" i="13"/>
  <c r="I3528" i="13"/>
  <c r="I3529" i="13"/>
  <c r="I3530" i="13"/>
  <c r="I3531" i="13"/>
  <c r="I3532" i="13"/>
  <c r="I3533" i="13"/>
  <c r="I3534" i="13"/>
  <c r="I3535" i="13"/>
  <c r="I3536" i="13"/>
  <c r="I3537" i="13"/>
  <c r="I3538" i="13"/>
  <c r="I3539" i="13"/>
  <c r="I3540" i="13"/>
  <c r="I3541" i="13"/>
  <c r="I3542" i="13"/>
  <c r="I3543" i="13"/>
  <c r="I3544" i="13"/>
  <c r="I3545" i="13"/>
  <c r="I3546" i="13"/>
  <c r="I3547" i="13"/>
  <c r="I3548" i="13"/>
  <c r="I3549" i="13"/>
  <c r="I3550" i="13"/>
  <c r="I3551" i="13"/>
  <c r="I3552" i="13"/>
  <c r="I3553" i="13"/>
  <c r="I3554" i="13"/>
  <c r="I3555" i="13"/>
  <c r="I3556" i="13"/>
  <c r="I3557" i="13"/>
  <c r="I3558" i="13"/>
  <c r="I3559" i="13"/>
  <c r="I3560" i="13"/>
  <c r="I3561" i="13"/>
  <c r="I3562" i="13"/>
  <c r="I3563" i="13"/>
  <c r="I3564" i="13"/>
  <c r="I3565" i="13"/>
  <c r="I3566" i="13"/>
  <c r="I3567" i="13"/>
  <c r="I3568" i="13"/>
  <c r="I3569" i="13"/>
  <c r="I3570" i="13"/>
  <c r="I3571" i="13"/>
  <c r="I3572" i="13"/>
  <c r="I3573" i="13"/>
  <c r="I3574" i="13"/>
  <c r="I3575" i="13"/>
  <c r="I3576" i="13"/>
  <c r="I3577" i="13"/>
  <c r="I3578" i="13"/>
  <c r="I3579" i="13"/>
  <c r="I3580" i="13"/>
  <c r="I3581" i="13"/>
  <c r="I3582" i="13"/>
  <c r="I3583" i="13"/>
  <c r="I3584" i="13"/>
  <c r="I3585" i="13"/>
  <c r="I3586" i="13"/>
  <c r="I3587" i="13"/>
  <c r="I3588" i="13"/>
  <c r="I3589" i="13"/>
  <c r="I3590" i="13"/>
  <c r="I3591" i="13"/>
  <c r="I3592" i="13"/>
  <c r="I3593" i="13"/>
  <c r="I3594" i="13"/>
  <c r="I3595" i="13"/>
  <c r="I3596" i="13"/>
  <c r="I3597" i="13"/>
  <c r="I3598" i="13"/>
  <c r="I3599" i="13"/>
  <c r="I3600" i="13"/>
  <c r="I3601" i="13"/>
  <c r="I3602" i="13"/>
  <c r="I3603" i="13"/>
  <c r="I3604" i="13"/>
  <c r="I3605" i="13"/>
  <c r="I3606" i="13"/>
  <c r="I3607" i="13"/>
  <c r="I3608" i="13"/>
  <c r="I3609" i="13"/>
  <c r="I3610" i="13"/>
  <c r="I3611" i="13"/>
  <c r="I3612" i="13"/>
  <c r="I3613" i="13"/>
  <c r="I3614" i="13"/>
  <c r="I3615" i="13"/>
  <c r="I3616" i="13"/>
  <c r="I3617" i="13"/>
  <c r="I3618" i="13"/>
  <c r="I3619" i="13"/>
  <c r="I3620" i="13"/>
  <c r="I3621" i="13"/>
  <c r="I3622" i="13"/>
  <c r="I3623" i="13"/>
  <c r="I3624" i="13"/>
  <c r="I3625" i="13"/>
  <c r="I3626" i="13"/>
  <c r="I3627" i="13"/>
  <c r="I3628" i="13"/>
  <c r="I3629" i="13"/>
  <c r="I3630" i="13"/>
  <c r="I3631" i="13"/>
  <c r="I3632" i="13"/>
  <c r="I3633" i="13"/>
  <c r="I3634" i="13"/>
  <c r="I3635" i="13"/>
  <c r="I3636" i="13"/>
  <c r="I3637" i="13"/>
  <c r="I3638" i="13"/>
  <c r="I3639" i="13"/>
  <c r="I3640" i="13"/>
  <c r="I3641" i="13"/>
  <c r="I3642" i="13"/>
  <c r="I3643" i="13"/>
  <c r="I3644" i="13"/>
  <c r="I3645" i="13"/>
  <c r="I3646" i="13"/>
  <c r="I3647" i="13"/>
  <c r="I3648" i="13"/>
  <c r="I3649" i="13"/>
  <c r="I3650" i="13"/>
  <c r="I3651" i="13"/>
  <c r="I3652" i="13"/>
  <c r="I3653" i="13"/>
  <c r="I3654" i="13"/>
  <c r="I3655" i="13"/>
  <c r="I3656" i="13"/>
  <c r="I3657" i="13"/>
  <c r="I3658" i="13"/>
  <c r="I3659" i="13"/>
  <c r="I3660" i="13"/>
  <c r="I3661" i="13"/>
  <c r="I3662" i="13"/>
  <c r="I3663" i="13"/>
  <c r="I3664" i="13"/>
  <c r="I3665" i="13"/>
  <c r="I3666" i="13"/>
  <c r="I3667" i="13"/>
  <c r="I3668" i="13"/>
  <c r="I3669" i="13"/>
  <c r="I3670" i="13"/>
  <c r="I3671" i="13"/>
  <c r="I3672" i="13"/>
  <c r="I3673" i="13"/>
  <c r="I3674" i="13"/>
  <c r="I3675" i="13"/>
  <c r="I3676" i="13"/>
  <c r="I3677" i="13"/>
  <c r="I3678" i="13"/>
  <c r="I3679" i="13"/>
  <c r="I3680" i="13"/>
  <c r="I3681" i="13"/>
  <c r="I3682" i="13"/>
  <c r="I3683" i="13"/>
  <c r="I3684" i="13"/>
  <c r="I3685" i="13"/>
  <c r="I3686" i="13"/>
  <c r="I3687" i="13"/>
  <c r="I3688" i="13"/>
  <c r="I3689" i="13"/>
  <c r="I3690" i="13"/>
  <c r="I3691" i="13"/>
  <c r="I3692" i="13"/>
  <c r="I3693" i="13"/>
  <c r="I3694" i="13"/>
  <c r="I3695" i="13"/>
  <c r="I3696" i="13"/>
  <c r="I3697" i="13"/>
  <c r="I3698" i="13"/>
  <c r="I3699" i="13"/>
  <c r="I3700" i="13"/>
  <c r="I3701" i="13"/>
  <c r="I3702" i="13"/>
  <c r="I3703" i="13"/>
  <c r="I3704" i="13"/>
  <c r="I3705" i="13"/>
  <c r="I3706" i="13"/>
  <c r="I3707" i="13"/>
  <c r="I3708" i="13"/>
  <c r="I3709" i="13"/>
  <c r="I3710" i="13"/>
  <c r="I3711" i="13"/>
  <c r="I3712" i="13"/>
  <c r="I3713" i="13"/>
  <c r="I3714" i="13"/>
  <c r="I3715" i="13"/>
  <c r="I3716" i="13"/>
  <c r="I3717" i="13"/>
  <c r="I3718" i="13"/>
  <c r="I3719" i="13"/>
  <c r="I3720" i="13"/>
  <c r="I3721" i="13"/>
  <c r="I3722" i="13"/>
  <c r="I3723" i="13"/>
  <c r="I3724" i="13"/>
  <c r="I3725" i="13"/>
  <c r="I3726" i="13"/>
  <c r="I3727" i="13"/>
  <c r="I3728" i="13"/>
  <c r="I3729" i="13"/>
  <c r="I3730" i="13"/>
  <c r="I3731" i="13"/>
  <c r="I3732" i="13"/>
  <c r="I3733" i="13"/>
  <c r="I3734" i="13"/>
  <c r="I3735" i="13"/>
  <c r="I3736" i="13"/>
  <c r="I3737" i="13"/>
  <c r="I3738" i="13"/>
  <c r="I3739" i="13"/>
  <c r="I3740" i="13"/>
  <c r="I3741" i="13"/>
  <c r="I3742" i="13"/>
  <c r="I3743" i="13"/>
  <c r="I3744" i="13"/>
  <c r="I3745" i="13"/>
  <c r="I3746" i="13"/>
  <c r="I3747" i="13"/>
  <c r="I3748" i="13"/>
  <c r="I3749" i="13"/>
  <c r="I3750" i="13"/>
  <c r="I3751" i="13"/>
  <c r="I3752" i="13"/>
  <c r="I3753" i="13"/>
  <c r="I3754" i="13"/>
  <c r="I3755" i="13"/>
  <c r="I3756" i="13"/>
  <c r="I3757" i="13"/>
  <c r="I3758" i="13"/>
  <c r="I3759" i="13"/>
  <c r="I3760" i="13"/>
  <c r="I3761" i="13"/>
  <c r="I3762" i="13"/>
  <c r="I3763" i="13"/>
  <c r="I3764" i="13"/>
  <c r="I3765" i="13"/>
  <c r="I3766" i="13"/>
  <c r="I3767" i="13"/>
  <c r="I3768" i="13"/>
  <c r="I3769" i="13"/>
  <c r="I3770" i="13"/>
  <c r="I3771" i="13"/>
  <c r="I3772" i="13"/>
  <c r="I3773" i="13"/>
  <c r="I3774" i="13"/>
  <c r="I3775" i="13"/>
  <c r="I3776" i="13"/>
  <c r="I3777" i="13"/>
  <c r="I3778" i="13"/>
  <c r="I3779" i="13"/>
  <c r="I3780" i="13"/>
  <c r="I3781" i="13"/>
  <c r="I3782" i="13"/>
  <c r="I3783" i="13"/>
  <c r="I3784" i="13"/>
  <c r="I3785" i="13"/>
  <c r="I3786" i="13"/>
  <c r="I3787" i="13"/>
  <c r="I3788" i="13"/>
  <c r="I3789" i="13"/>
  <c r="I3790" i="13"/>
  <c r="I3791" i="13"/>
  <c r="I3792" i="13"/>
  <c r="I3793" i="13"/>
  <c r="I3794" i="13"/>
  <c r="I3795" i="13"/>
  <c r="I3796" i="13"/>
  <c r="I3797" i="13"/>
  <c r="I3798" i="13"/>
  <c r="I3799" i="13"/>
  <c r="I3800" i="13"/>
  <c r="I3801" i="13"/>
  <c r="I3802" i="13"/>
  <c r="I3803" i="13"/>
  <c r="I3804" i="13"/>
  <c r="I3805" i="13"/>
  <c r="I3806" i="13"/>
  <c r="I3807" i="13"/>
  <c r="I3808" i="13"/>
  <c r="I3809" i="13"/>
  <c r="I3810" i="13"/>
  <c r="I3811" i="13"/>
  <c r="I3812" i="13"/>
  <c r="I3813" i="13"/>
  <c r="I3814" i="13"/>
  <c r="I3815" i="13"/>
  <c r="I3816" i="13"/>
  <c r="I3817" i="13"/>
  <c r="I3818" i="13"/>
  <c r="I3819" i="13"/>
  <c r="I3820" i="13"/>
  <c r="I3821" i="13"/>
  <c r="I3822" i="13"/>
  <c r="I3823" i="13"/>
  <c r="I3824" i="13"/>
  <c r="I3825" i="13"/>
  <c r="I3826" i="13"/>
  <c r="I3827" i="13"/>
  <c r="I3828" i="13"/>
  <c r="I3829" i="13"/>
  <c r="I3830" i="13"/>
  <c r="I3831" i="13"/>
  <c r="I3832" i="13"/>
  <c r="I3833" i="13"/>
  <c r="I3834" i="13"/>
  <c r="I3835" i="13"/>
  <c r="I3836" i="13"/>
  <c r="I3837" i="13"/>
  <c r="I3838" i="13"/>
  <c r="I3839" i="13"/>
  <c r="I3840" i="13"/>
  <c r="I3841" i="13"/>
  <c r="I3842" i="13"/>
  <c r="I3843" i="13"/>
  <c r="I3844" i="13"/>
  <c r="I3845" i="13"/>
  <c r="I3846" i="13"/>
  <c r="I3847" i="13"/>
  <c r="I3848" i="13"/>
  <c r="I3849" i="13"/>
  <c r="I3850" i="13"/>
  <c r="I3851" i="13"/>
  <c r="I3852" i="13"/>
  <c r="I3853" i="13"/>
  <c r="I3854" i="13"/>
  <c r="I3855" i="13"/>
  <c r="I3856" i="13"/>
  <c r="I3857" i="13"/>
  <c r="I3858" i="13"/>
  <c r="I3859" i="13"/>
  <c r="I3860" i="13"/>
  <c r="I3861" i="13"/>
  <c r="I3862" i="13"/>
  <c r="I3863" i="13"/>
  <c r="I3864" i="13"/>
  <c r="I3865" i="13"/>
  <c r="I3866" i="13"/>
  <c r="I3867" i="13"/>
  <c r="I3868" i="13"/>
  <c r="I3869" i="13"/>
  <c r="I3870" i="13"/>
  <c r="I3871" i="13"/>
  <c r="I3872" i="13"/>
  <c r="I3873" i="13"/>
  <c r="I3874" i="13"/>
  <c r="I3875" i="13"/>
  <c r="I3876" i="13"/>
  <c r="I3877" i="13"/>
  <c r="I3878" i="13"/>
  <c r="I3879" i="13"/>
  <c r="I3880" i="13"/>
  <c r="I3881" i="13"/>
  <c r="I3882" i="13"/>
  <c r="I3883" i="13"/>
  <c r="I3884" i="13"/>
  <c r="I3885" i="13"/>
  <c r="I3886" i="13"/>
  <c r="I3887" i="13"/>
  <c r="I3888" i="13"/>
  <c r="I3889" i="13"/>
  <c r="I3890" i="13"/>
  <c r="I3891" i="13"/>
  <c r="I3892" i="13"/>
  <c r="I3893" i="13"/>
  <c r="I3894" i="13"/>
  <c r="I3895" i="13"/>
  <c r="I3896" i="13"/>
  <c r="I3897" i="13"/>
  <c r="I3898" i="13"/>
  <c r="I3899" i="13"/>
  <c r="I3900" i="13"/>
  <c r="I3901" i="13"/>
  <c r="I3902" i="13"/>
  <c r="I3903" i="13"/>
  <c r="I3904" i="13"/>
  <c r="I3905" i="13"/>
  <c r="I3906" i="13"/>
  <c r="I3907" i="13"/>
  <c r="I3908" i="13"/>
  <c r="I3909" i="13"/>
  <c r="I3910" i="13"/>
  <c r="I3911" i="13"/>
  <c r="I3912" i="13"/>
  <c r="I3913" i="13"/>
  <c r="I3914" i="13"/>
  <c r="I3915" i="13"/>
  <c r="I3916" i="13"/>
  <c r="I3917" i="13"/>
  <c r="I3918" i="13"/>
  <c r="I3919" i="13"/>
  <c r="I3920" i="13"/>
  <c r="I3921" i="13"/>
  <c r="I3922" i="13"/>
  <c r="I3923" i="13"/>
  <c r="I3924" i="13"/>
  <c r="I3925" i="13"/>
  <c r="I3926" i="13"/>
  <c r="I3927" i="13"/>
  <c r="I3928" i="13"/>
  <c r="I3929" i="13"/>
  <c r="I3930" i="13"/>
  <c r="I3931" i="13"/>
  <c r="I3932" i="13"/>
  <c r="I3933" i="13"/>
  <c r="I3934" i="13"/>
  <c r="I3935" i="13"/>
  <c r="I3936" i="13"/>
  <c r="I3937" i="13"/>
  <c r="I3938" i="13"/>
  <c r="I3939" i="13"/>
  <c r="I3940" i="13"/>
  <c r="I3941" i="13"/>
  <c r="I3942" i="13"/>
  <c r="I3943" i="13"/>
  <c r="I3944" i="13"/>
  <c r="I3945" i="13"/>
  <c r="I3946" i="13"/>
  <c r="I3947" i="13"/>
  <c r="I3948" i="13"/>
  <c r="I3949" i="13"/>
  <c r="I3950" i="13"/>
  <c r="I3951" i="13"/>
  <c r="I3952" i="13"/>
  <c r="I3953" i="13"/>
  <c r="I3954" i="13"/>
  <c r="I3955" i="13"/>
  <c r="I3956" i="13"/>
  <c r="I3957" i="13"/>
  <c r="I3958" i="13"/>
  <c r="I3959" i="13"/>
  <c r="I3960" i="13"/>
  <c r="I3961" i="13"/>
  <c r="I3962" i="13"/>
  <c r="I3963" i="13"/>
  <c r="I3964" i="13"/>
  <c r="I3965" i="13"/>
  <c r="I3966" i="13"/>
  <c r="I3967" i="13"/>
  <c r="I3968" i="13"/>
  <c r="I3969" i="13"/>
  <c r="I3970" i="13"/>
  <c r="I3971" i="13"/>
  <c r="I3972" i="13"/>
  <c r="I3973" i="13"/>
  <c r="I3974" i="13"/>
  <c r="I3975" i="13"/>
  <c r="I3976" i="13"/>
  <c r="I3977" i="13"/>
  <c r="I3978" i="13"/>
  <c r="I3979" i="13"/>
  <c r="I3980" i="13"/>
  <c r="I3981" i="13"/>
  <c r="I3982" i="13"/>
  <c r="I3983" i="13"/>
  <c r="I3984" i="13"/>
  <c r="I3985" i="13"/>
  <c r="I3986" i="13"/>
  <c r="I3987" i="13"/>
  <c r="I3988" i="13"/>
  <c r="I3989" i="13"/>
  <c r="I3990" i="13"/>
  <c r="I3991" i="13"/>
  <c r="I3992" i="13"/>
  <c r="I3993" i="13"/>
  <c r="I3994" i="13"/>
  <c r="I3995" i="13"/>
  <c r="I3996" i="13"/>
  <c r="I3997" i="13"/>
  <c r="I3998" i="13"/>
  <c r="I3999" i="13"/>
  <c r="I4000" i="13"/>
  <c r="I4001" i="13"/>
  <c r="I4002" i="13"/>
  <c r="I4003" i="13"/>
  <c r="I4004" i="13"/>
  <c r="I4005" i="13"/>
  <c r="I4006" i="13"/>
  <c r="I4007" i="13"/>
  <c r="I4008" i="13"/>
  <c r="I4009" i="13"/>
  <c r="I4010" i="13"/>
  <c r="I4011" i="13"/>
  <c r="I4012" i="13"/>
  <c r="I4013" i="13"/>
  <c r="I4014" i="13"/>
  <c r="I4015" i="13"/>
  <c r="I4016" i="13"/>
  <c r="I4017" i="13"/>
  <c r="I4018" i="13"/>
  <c r="I4019" i="13"/>
  <c r="I4020" i="13"/>
  <c r="I4021" i="13"/>
  <c r="I4022" i="13"/>
  <c r="I4023" i="13"/>
  <c r="I4024" i="13"/>
  <c r="I4025" i="13"/>
  <c r="I4026" i="13"/>
  <c r="I4027" i="13"/>
  <c r="I4028" i="13"/>
  <c r="I4029" i="13"/>
  <c r="I4030" i="13"/>
  <c r="I4031" i="13"/>
  <c r="I4032" i="13"/>
  <c r="I4033" i="13"/>
  <c r="I4034" i="13"/>
  <c r="I4035" i="13"/>
  <c r="I4036" i="13"/>
  <c r="I4037" i="13"/>
  <c r="I4038" i="13"/>
  <c r="I4039" i="13"/>
  <c r="I4040" i="13"/>
  <c r="I4041" i="13"/>
  <c r="I4042" i="13"/>
  <c r="I4043" i="13"/>
  <c r="I4044" i="13"/>
  <c r="I4045" i="13"/>
  <c r="I4046" i="13"/>
  <c r="I4047" i="13"/>
  <c r="I4048" i="13"/>
  <c r="I4049" i="13"/>
  <c r="I4050" i="13"/>
  <c r="I4051" i="13"/>
  <c r="I4052" i="13"/>
  <c r="I4053" i="13"/>
  <c r="I4054" i="13"/>
  <c r="I4055" i="13"/>
  <c r="I4056" i="13"/>
  <c r="I4057" i="13"/>
  <c r="I4058" i="13"/>
  <c r="I4059" i="13"/>
  <c r="I4060" i="13"/>
  <c r="I4061" i="13"/>
  <c r="I4062" i="13"/>
  <c r="I4063" i="13"/>
  <c r="I4064" i="13"/>
  <c r="I4065" i="13"/>
  <c r="I4066" i="13"/>
  <c r="I4067" i="13"/>
  <c r="I4068" i="13"/>
  <c r="I4069" i="13"/>
  <c r="I4070" i="13"/>
  <c r="I4071" i="13"/>
  <c r="I4072" i="13"/>
  <c r="I4073" i="13"/>
  <c r="I4074" i="13"/>
  <c r="I4075" i="13"/>
  <c r="I4076" i="13"/>
  <c r="I4077" i="13"/>
  <c r="I4078" i="13"/>
  <c r="I4079" i="13"/>
  <c r="I4080" i="13"/>
  <c r="I4081" i="13"/>
  <c r="I4082" i="13"/>
  <c r="I4083" i="13"/>
  <c r="I4084" i="13"/>
  <c r="I4085" i="13"/>
  <c r="I4086" i="13"/>
  <c r="I4087" i="13"/>
  <c r="I4088" i="13"/>
  <c r="I4089" i="13"/>
  <c r="I4090" i="13"/>
  <c r="I4091" i="13"/>
  <c r="I4092" i="13"/>
  <c r="I4093" i="13"/>
  <c r="I4094" i="13"/>
  <c r="I4095" i="13"/>
  <c r="I4096" i="13"/>
  <c r="I4097" i="13"/>
  <c r="I4098" i="13"/>
  <c r="I4099" i="13"/>
  <c r="I4100" i="13"/>
  <c r="I4101" i="13"/>
  <c r="I4102" i="13"/>
  <c r="I4103" i="13"/>
  <c r="I4104" i="13"/>
  <c r="I4105" i="13"/>
  <c r="I4106" i="13"/>
  <c r="I4107" i="13"/>
  <c r="I4108" i="13"/>
  <c r="I4109" i="13"/>
  <c r="I4110" i="13"/>
  <c r="I4111" i="13"/>
  <c r="I4112" i="13"/>
  <c r="I4113" i="13"/>
  <c r="I4114" i="13"/>
  <c r="I4115" i="13"/>
  <c r="I4116" i="13"/>
  <c r="I4117" i="13"/>
  <c r="I4118" i="13"/>
  <c r="I4119" i="13"/>
  <c r="I4120" i="13"/>
  <c r="I4121" i="13"/>
  <c r="I4122" i="13"/>
  <c r="I4123" i="13"/>
  <c r="I4124" i="13"/>
  <c r="I4125" i="13"/>
  <c r="I4126" i="13"/>
  <c r="I4127" i="13"/>
  <c r="I4128" i="13"/>
  <c r="I4129" i="13"/>
  <c r="I4130" i="13"/>
  <c r="I4131" i="13"/>
  <c r="I4132" i="13"/>
  <c r="I4133" i="13"/>
  <c r="I4134" i="13"/>
  <c r="I4135" i="13"/>
  <c r="I4136" i="13"/>
  <c r="I4137" i="13"/>
  <c r="I4138" i="13"/>
  <c r="I4139" i="13"/>
  <c r="I4140" i="13"/>
  <c r="I4141" i="13"/>
  <c r="I4142" i="13"/>
  <c r="I4143" i="13"/>
  <c r="I4144" i="13"/>
  <c r="I4145" i="13"/>
  <c r="I4146" i="13"/>
  <c r="I4147" i="13"/>
  <c r="I4148" i="13"/>
  <c r="I4149" i="13"/>
  <c r="I4150" i="13"/>
  <c r="I4151" i="13"/>
  <c r="I4152" i="13"/>
  <c r="I4153" i="13"/>
  <c r="I4154" i="13"/>
  <c r="I4155" i="13"/>
  <c r="I4156" i="13"/>
  <c r="I4157" i="13"/>
  <c r="I4158" i="13"/>
  <c r="I4159" i="13"/>
  <c r="I4160" i="13"/>
  <c r="I4161" i="13"/>
  <c r="I4162" i="13"/>
  <c r="I4163" i="13"/>
  <c r="I4164" i="13"/>
  <c r="I4165" i="13"/>
  <c r="I4166" i="13"/>
  <c r="I4167" i="13"/>
  <c r="I4168" i="13"/>
  <c r="I4169" i="13"/>
  <c r="I4170" i="13"/>
  <c r="I4171" i="13"/>
  <c r="I4172" i="13"/>
  <c r="I4173" i="13"/>
  <c r="I4174" i="13"/>
  <c r="I4175" i="13"/>
  <c r="I4176" i="13"/>
  <c r="I4177" i="13"/>
  <c r="I4178" i="13"/>
  <c r="I4179" i="13"/>
  <c r="I4180" i="13"/>
  <c r="I4181" i="13"/>
  <c r="I4182" i="13"/>
  <c r="I4183" i="13"/>
  <c r="I4184" i="13"/>
  <c r="I4185" i="13"/>
  <c r="I4186" i="13"/>
  <c r="I4187" i="13"/>
  <c r="I4188" i="13"/>
  <c r="I4189" i="13"/>
  <c r="I4190" i="13"/>
  <c r="I4191" i="13"/>
  <c r="I4192" i="13"/>
  <c r="I4193" i="13"/>
  <c r="I4194" i="13"/>
  <c r="I4195" i="13"/>
  <c r="I4196" i="13"/>
  <c r="I4197" i="13"/>
  <c r="I4198" i="13"/>
  <c r="I4199" i="13"/>
  <c r="I4200" i="13"/>
  <c r="I4201" i="13"/>
  <c r="I4202" i="13"/>
  <c r="I4203" i="13"/>
  <c r="I4204" i="13"/>
  <c r="I4205" i="13"/>
  <c r="I4206" i="13"/>
  <c r="I4207" i="13"/>
  <c r="I4208" i="13"/>
  <c r="I4209" i="13"/>
  <c r="I4210" i="13"/>
  <c r="I4211" i="13"/>
  <c r="I4212" i="13"/>
  <c r="I4213" i="13"/>
  <c r="I4214" i="13"/>
  <c r="I4215" i="13"/>
  <c r="I4216" i="13"/>
  <c r="I4217" i="13"/>
  <c r="I4218" i="13"/>
  <c r="I4219" i="13"/>
  <c r="I4220" i="13"/>
  <c r="I4221" i="13"/>
  <c r="I4222" i="13"/>
  <c r="I4223" i="13"/>
  <c r="I4224" i="13"/>
  <c r="I4225" i="13"/>
  <c r="I4226" i="13"/>
  <c r="I4227" i="13"/>
  <c r="I4228" i="13"/>
  <c r="I4229" i="13"/>
  <c r="I4230" i="13"/>
  <c r="I4231" i="13"/>
  <c r="I4232" i="13"/>
  <c r="I4233" i="13"/>
  <c r="I4234" i="13"/>
  <c r="I4235" i="13"/>
  <c r="I4236" i="13"/>
  <c r="I4237" i="13"/>
  <c r="I4238" i="13"/>
  <c r="I4239" i="13"/>
  <c r="I4240" i="13"/>
  <c r="I4241" i="13"/>
  <c r="I4242" i="13"/>
  <c r="I4243" i="13"/>
  <c r="I4244" i="13"/>
  <c r="I4245" i="13"/>
  <c r="I4246" i="13"/>
  <c r="I4247" i="13"/>
  <c r="I4248" i="13"/>
  <c r="I4249" i="13"/>
  <c r="I4250" i="13"/>
  <c r="I4251" i="13"/>
  <c r="I4252" i="13"/>
  <c r="I4253" i="13"/>
  <c r="I4254" i="13"/>
  <c r="I4255" i="13"/>
  <c r="I4256" i="13"/>
  <c r="I4257" i="13"/>
  <c r="I4258" i="13"/>
  <c r="I4259" i="13"/>
  <c r="I4260" i="13"/>
  <c r="I4261" i="13"/>
  <c r="I4262" i="13"/>
  <c r="I4263" i="13"/>
  <c r="I4264" i="13"/>
  <c r="I4265" i="13"/>
  <c r="I4266" i="13"/>
  <c r="I4267" i="13"/>
  <c r="I4268" i="13"/>
  <c r="I4269" i="13"/>
  <c r="I4270" i="13"/>
  <c r="I4271" i="13"/>
  <c r="I4272" i="13"/>
  <c r="I4273" i="13"/>
  <c r="I4274" i="13"/>
  <c r="I4275" i="13"/>
  <c r="I4276" i="13"/>
  <c r="I4277" i="13"/>
  <c r="I4278" i="13"/>
  <c r="I4279" i="13"/>
  <c r="I4280" i="13"/>
  <c r="I4281" i="13"/>
  <c r="I4282" i="13"/>
  <c r="I4283" i="13"/>
  <c r="I4284" i="13"/>
  <c r="I4285" i="13"/>
  <c r="I4286" i="13"/>
  <c r="I4287" i="13"/>
  <c r="I4288" i="13"/>
  <c r="I4289" i="13"/>
  <c r="I4290" i="13"/>
  <c r="I4291" i="13"/>
  <c r="I4292" i="13"/>
  <c r="I4293" i="13"/>
  <c r="I4294" i="13"/>
  <c r="I4295" i="13"/>
  <c r="I4296" i="13"/>
  <c r="I4297" i="13"/>
  <c r="I4298" i="13"/>
  <c r="I4299" i="13"/>
  <c r="I4300" i="13"/>
  <c r="I4301" i="13"/>
  <c r="I4302" i="13"/>
  <c r="I4303" i="13"/>
  <c r="I4304" i="13"/>
  <c r="I4305" i="13"/>
  <c r="I4306" i="13"/>
  <c r="I4307" i="13"/>
  <c r="I4308" i="13"/>
  <c r="I4309" i="13"/>
  <c r="I4310" i="13"/>
  <c r="I4311" i="13"/>
  <c r="I4312" i="13"/>
  <c r="I4313" i="13"/>
  <c r="I4314" i="13"/>
  <c r="I4315" i="13"/>
  <c r="I4316" i="13"/>
  <c r="I4317" i="13"/>
  <c r="I4318" i="13"/>
  <c r="I4319" i="13"/>
  <c r="I4320" i="13"/>
  <c r="I4321" i="13"/>
  <c r="I4322" i="13"/>
  <c r="I4323" i="13"/>
  <c r="I4324" i="13"/>
  <c r="I4325" i="13"/>
  <c r="I4326" i="13"/>
  <c r="I4327" i="13"/>
  <c r="I4328" i="13"/>
  <c r="I4329" i="13"/>
  <c r="I4330" i="13"/>
  <c r="I4331" i="13"/>
  <c r="I4332" i="13"/>
  <c r="I4333" i="13"/>
  <c r="I4334" i="13"/>
  <c r="I4335" i="13"/>
  <c r="I4336" i="13"/>
  <c r="I4337" i="13"/>
  <c r="I4338" i="13"/>
  <c r="I4339" i="13"/>
  <c r="I4340" i="13"/>
  <c r="I4341" i="13"/>
  <c r="I4342" i="13"/>
  <c r="I4343" i="13"/>
  <c r="I4344" i="13"/>
  <c r="I4345" i="13"/>
  <c r="I4346" i="13"/>
  <c r="I4347" i="13"/>
  <c r="I4348" i="13"/>
  <c r="I4349" i="13"/>
  <c r="I4350" i="13"/>
  <c r="I4351" i="13"/>
  <c r="I4352" i="13"/>
  <c r="I4353" i="13"/>
  <c r="I4354" i="13"/>
  <c r="I4355" i="13"/>
  <c r="I4356" i="13"/>
  <c r="I4357" i="13"/>
  <c r="I4358" i="13"/>
  <c r="I4359" i="13"/>
  <c r="I4360" i="13"/>
  <c r="I4361" i="13"/>
  <c r="I4362" i="13"/>
  <c r="I4363" i="13"/>
  <c r="I4364" i="13"/>
  <c r="I4365" i="13"/>
  <c r="I4366" i="13"/>
  <c r="I4367" i="13"/>
  <c r="I4368" i="13"/>
  <c r="I4369" i="13"/>
  <c r="I4370" i="13"/>
  <c r="I4371" i="13"/>
  <c r="I4372" i="13"/>
  <c r="I4373" i="13"/>
  <c r="I4374" i="13"/>
  <c r="I4375" i="13"/>
  <c r="I4376" i="13"/>
  <c r="I4377" i="13"/>
  <c r="I4378" i="13"/>
  <c r="I4379" i="13"/>
  <c r="I4380" i="13"/>
  <c r="I4381" i="13"/>
  <c r="I4382" i="13"/>
  <c r="I4383" i="13"/>
  <c r="I4384" i="13"/>
  <c r="I4385" i="13"/>
  <c r="I4386" i="13"/>
  <c r="I4387" i="13"/>
  <c r="I4388" i="13"/>
  <c r="I4389" i="13"/>
  <c r="I4390" i="13"/>
  <c r="I4391" i="13"/>
  <c r="I4392" i="13"/>
  <c r="I4393" i="13"/>
  <c r="I4394" i="13"/>
  <c r="I4395" i="13"/>
  <c r="I4396" i="13"/>
  <c r="I4397" i="13"/>
  <c r="I4398" i="13"/>
  <c r="I4399" i="13"/>
  <c r="I4400" i="13"/>
  <c r="I4401" i="13"/>
  <c r="I4402" i="13"/>
  <c r="I4403" i="13"/>
  <c r="I4404" i="13"/>
  <c r="I4405" i="13"/>
  <c r="I4406" i="13"/>
  <c r="I4407" i="13"/>
  <c r="I4408" i="13"/>
  <c r="I4409" i="13"/>
  <c r="I4410" i="13"/>
  <c r="I4411" i="13"/>
  <c r="I4412" i="13"/>
  <c r="I4413" i="13"/>
  <c r="I4414" i="13"/>
  <c r="I4415" i="13"/>
  <c r="I4416" i="13"/>
  <c r="I4417" i="13"/>
  <c r="I4418" i="13"/>
  <c r="I4419" i="13"/>
  <c r="I4420" i="13"/>
  <c r="I4421" i="13"/>
  <c r="I4422" i="13"/>
  <c r="I4423" i="13"/>
  <c r="I4424" i="13"/>
  <c r="I4425" i="13"/>
  <c r="I4426" i="13"/>
  <c r="I4427" i="13"/>
  <c r="I4428" i="13"/>
  <c r="I4429" i="13"/>
  <c r="I4430" i="13"/>
  <c r="I4431" i="13"/>
  <c r="I4432" i="13"/>
  <c r="I4433" i="13"/>
  <c r="I4434" i="13"/>
  <c r="I4435" i="13"/>
  <c r="I4436" i="13"/>
  <c r="I4437" i="13"/>
  <c r="I4438" i="13"/>
  <c r="I4439" i="13"/>
  <c r="I4440" i="13"/>
  <c r="I4441" i="13"/>
  <c r="I4442" i="13"/>
  <c r="I4443" i="13"/>
  <c r="I4444" i="13"/>
  <c r="I4445" i="13"/>
  <c r="I4446" i="13"/>
  <c r="I4447" i="13"/>
  <c r="I4448" i="13"/>
  <c r="I4449" i="13"/>
  <c r="I4450" i="13"/>
  <c r="I4451" i="13"/>
  <c r="I4452" i="13"/>
  <c r="I4453" i="13"/>
  <c r="I4454" i="13"/>
  <c r="I4455" i="13"/>
  <c r="I4456" i="13"/>
  <c r="I4457" i="13"/>
  <c r="I4458" i="13"/>
  <c r="I4459" i="13"/>
  <c r="I4460" i="13"/>
  <c r="I4461" i="13"/>
  <c r="I4462" i="13"/>
  <c r="I4463" i="13"/>
  <c r="I4464" i="13"/>
  <c r="I4465" i="13"/>
  <c r="I4466" i="13"/>
  <c r="I4467" i="13"/>
  <c r="I4468" i="13"/>
  <c r="I4469" i="13"/>
  <c r="I4470" i="13"/>
  <c r="I4471" i="13"/>
  <c r="I4472" i="13"/>
  <c r="I4473" i="13"/>
  <c r="I4474" i="13"/>
  <c r="I4475" i="13"/>
  <c r="I4476" i="13"/>
  <c r="I4477" i="13"/>
  <c r="I4478" i="13"/>
  <c r="I4479" i="13"/>
  <c r="I4480" i="13"/>
  <c r="I4481" i="13"/>
  <c r="I4482" i="13"/>
  <c r="I4483" i="13"/>
  <c r="I4484" i="13"/>
  <c r="I4485" i="13"/>
  <c r="I4486" i="13"/>
  <c r="I4487" i="13"/>
  <c r="I4488" i="13"/>
  <c r="I4489" i="13"/>
  <c r="I4490" i="13"/>
  <c r="I4491" i="13"/>
  <c r="I4492" i="13"/>
  <c r="I4493" i="13"/>
  <c r="I4494" i="13"/>
  <c r="I4495" i="13"/>
  <c r="I4496" i="13"/>
  <c r="I4497" i="13"/>
  <c r="I4498" i="13"/>
  <c r="I4499" i="13"/>
  <c r="I4500" i="13"/>
  <c r="I4501" i="13"/>
  <c r="I4502" i="13"/>
  <c r="I4503" i="13"/>
  <c r="I4504" i="13"/>
  <c r="I4505" i="13"/>
  <c r="I4506" i="13"/>
  <c r="I4507" i="13"/>
  <c r="I4508" i="13"/>
  <c r="I4509" i="13"/>
  <c r="I4510" i="13"/>
  <c r="I4511" i="13"/>
  <c r="I4512" i="13"/>
  <c r="I4513" i="13"/>
  <c r="I4514" i="13"/>
  <c r="I4515" i="13"/>
  <c r="I4516" i="13"/>
  <c r="I4517" i="13"/>
  <c r="I4518" i="13"/>
  <c r="I4519" i="13"/>
  <c r="I4520" i="13"/>
  <c r="I4521" i="13"/>
  <c r="I4522" i="13"/>
  <c r="I4523" i="13"/>
  <c r="I4524" i="13"/>
  <c r="I4525" i="13"/>
  <c r="I4526" i="13"/>
  <c r="I4527" i="13"/>
  <c r="I4528" i="13"/>
  <c r="I4529" i="13"/>
  <c r="I4530" i="13"/>
  <c r="I4531" i="13"/>
  <c r="I4532" i="13"/>
  <c r="I4533" i="13"/>
  <c r="I4534" i="13"/>
  <c r="I4535" i="13"/>
  <c r="I4536" i="13"/>
  <c r="I4537" i="13"/>
  <c r="I4538" i="13"/>
  <c r="I4539" i="13"/>
  <c r="I4540" i="13"/>
  <c r="I4541" i="13"/>
  <c r="I4542" i="13"/>
  <c r="I4543" i="13"/>
  <c r="I4544" i="13"/>
  <c r="I4545" i="13"/>
  <c r="I4546" i="13"/>
  <c r="I4547" i="13"/>
  <c r="I4548" i="13"/>
  <c r="I4549" i="13"/>
  <c r="I4550" i="13"/>
  <c r="I4551" i="13"/>
  <c r="I4552" i="13"/>
  <c r="I4553" i="13"/>
  <c r="I4554" i="13"/>
  <c r="I4555" i="13"/>
  <c r="I4556" i="13"/>
  <c r="I4557" i="13"/>
  <c r="I4558" i="13"/>
  <c r="I4559" i="13"/>
  <c r="I4560" i="13"/>
  <c r="I4561" i="13"/>
  <c r="I4562" i="13"/>
  <c r="I4563" i="13"/>
  <c r="I4564" i="13"/>
  <c r="I4565" i="13"/>
  <c r="I4566" i="13"/>
  <c r="I4567" i="13"/>
  <c r="I4568" i="13"/>
  <c r="I4569" i="13"/>
  <c r="I4570" i="13"/>
  <c r="I4571" i="13"/>
  <c r="I4572" i="13"/>
  <c r="I4573" i="13"/>
  <c r="I4574" i="13"/>
  <c r="I4575" i="13"/>
  <c r="I4576" i="13"/>
  <c r="I4577" i="13"/>
  <c r="I4578" i="13"/>
  <c r="I4579" i="13"/>
  <c r="I4580" i="13"/>
  <c r="I4581" i="13"/>
  <c r="I4582" i="13"/>
  <c r="I4583" i="13"/>
  <c r="I4584" i="13"/>
  <c r="I4585" i="13"/>
  <c r="I4586" i="13"/>
  <c r="I4587" i="13"/>
  <c r="I4588" i="13"/>
  <c r="I4589" i="13"/>
  <c r="I4590" i="13"/>
  <c r="I4591" i="13"/>
  <c r="I4592" i="13"/>
  <c r="I4593" i="13"/>
  <c r="I4594" i="13"/>
  <c r="I4595" i="13"/>
  <c r="I4596" i="13"/>
  <c r="I4597" i="13"/>
  <c r="I4598" i="13"/>
  <c r="I4599" i="13"/>
  <c r="I4600" i="13"/>
  <c r="I4601" i="13"/>
  <c r="I4602" i="13"/>
  <c r="I4603" i="13"/>
  <c r="I4604" i="13"/>
  <c r="I4605" i="13"/>
  <c r="I4606" i="13"/>
  <c r="I4607" i="13"/>
  <c r="I4608" i="13"/>
  <c r="I4609" i="13"/>
  <c r="I4610" i="13"/>
  <c r="I4611" i="13"/>
  <c r="I4612" i="13"/>
  <c r="I4613" i="13"/>
  <c r="I4614" i="13"/>
  <c r="I4615" i="13"/>
  <c r="I4616" i="13"/>
  <c r="I4617" i="13"/>
  <c r="I4618" i="13"/>
  <c r="I4619" i="13"/>
  <c r="I4620" i="13"/>
  <c r="I4621" i="13"/>
  <c r="I4622" i="13"/>
  <c r="I4623" i="13"/>
  <c r="I4624" i="13"/>
  <c r="I4625" i="13"/>
  <c r="I4626" i="13"/>
  <c r="I4627" i="13"/>
  <c r="I4628" i="13"/>
  <c r="I4629" i="13"/>
  <c r="I4630" i="13"/>
  <c r="I4631" i="13"/>
  <c r="I4632" i="13"/>
  <c r="I4633" i="13"/>
  <c r="I4634" i="13"/>
  <c r="I4635" i="13"/>
  <c r="I4636" i="13"/>
  <c r="I4637" i="13"/>
  <c r="I4638" i="13"/>
  <c r="I4639" i="13"/>
  <c r="I4640" i="13"/>
  <c r="I4641" i="13"/>
  <c r="I4642" i="13"/>
  <c r="I4643" i="13"/>
  <c r="I4644" i="13"/>
  <c r="I4645" i="13"/>
  <c r="I4646" i="13"/>
  <c r="I4647" i="13"/>
  <c r="I4648" i="13"/>
  <c r="I4649" i="13"/>
  <c r="I4650" i="13"/>
  <c r="I4651" i="13"/>
  <c r="I4652" i="13"/>
  <c r="I4653" i="13"/>
  <c r="I4654" i="13"/>
  <c r="I4655" i="13"/>
  <c r="I4656" i="13"/>
  <c r="I4657" i="13"/>
  <c r="I4658" i="13"/>
  <c r="I4659" i="13"/>
  <c r="I4660" i="13"/>
  <c r="I4661" i="13"/>
  <c r="I4662" i="13"/>
  <c r="I4663" i="13"/>
  <c r="I4664" i="13"/>
  <c r="I4665" i="13"/>
  <c r="I4666" i="13"/>
  <c r="I4667" i="13"/>
  <c r="I4668" i="13"/>
  <c r="I4669" i="13"/>
  <c r="I4670" i="13"/>
  <c r="I4671" i="13"/>
  <c r="I4672" i="13"/>
  <c r="I4673" i="13"/>
  <c r="I4674" i="13"/>
  <c r="I4675" i="13"/>
  <c r="I4676" i="13"/>
  <c r="I4677" i="13"/>
  <c r="I4678" i="13"/>
  <c r="I4679" i="13"/>
  <c r="I4680" i="13"/>
  <c r="I4681" i="13"/>
  <c r="I4682" i="13"/>
  <c r="I4683" i="13"/>
  <c r="I4684" i="13"/>
  <c r="I4685" i="13"/>
  <c r="I4686" i="13"/>
  <c r="I4687" i="13"/>
  <c r="I4688" i="13"/>
  <c r="I4689" i="13"/>
  <c r="I4690" i="13"/>
  <c r="I4691" i="13"/>
  <c r="I4692" i="13"/>
  <c r="I4693" i="13"/>
  <c r="I4694" i="13"/>
  <c r="I4695" i="13"/>
  <c r="I4696" i="13"/>
  <c r="I4697" i="13"/>
  <c r="I4698" i="13"/>
  <c r="I4699" i="13"/>
  <c r="I4700" i="13"/>
  <c r="I4701" i="13"/>
  <c r="I4702" i="13"/>
  <c r="I4703" i="13"/>
  <c r="I4704" i="13"/>
  <c r="I4705" i="13"/>
  <c r="I4706" i="13"/>
  <c r="I4707" i="13"/>
  <c r="I4708" i="13"/>
  <c r="I4709" i="13"/>
  <c r="I4710" i="13"/>
  <c r="I4711" i="13"/>
  <c r="I4712" i="13"/>
  <c r="I4713" i="13"/>
  <c r="I4714" i="13"/>
  <c r="I4715" i="13"/>
  <c r="I4716" i="13"/>
  <c r="I4717" i="13"/>
  <c r="I4718" i="13"/>
  <c r="I4719" i="13"/>
  <c r="I4720" i="13"/>
  <c r="I4721" i="13"/>
  <c r="I4722" i="13"/>
  <c r="I4723" i="13"/>
  <c r="I4724" i="13"/>
  <c r="I4725" i="13"/>
  <c r="I4726" i="13"/>
  <c r="I4727" i="13"/>
  <c r="I4728" i="13"/>
  <c r="I4729" i="13"/>
  <c r="I4730" i="13"/>
  <c r="I4731" i="13"/>
  <c r="I4732" i="13"/>
  <c r="I4733" i="13"/>
  <c r="I4734" i="13"/>
  <c r="I4735" i="13"/>
  <c r="I4736" i="13"/>
  <c r="I4737" i="13"/>
  <c r="I4738" i="13"/>
  <c r="I4739" i="13"/>
  <c r="I4740" i="13"/>
  <c r="I4741" i="13"/>
  <c r="I4742" i="13"/>
  <c r="I4743" i="13"/>
  <c r="I4744" i="13"/>
  <c r="I4745" i="13"/>
  <c r="I4746" i="13"/>
  <c r="I4747" i="13"/>
  <c r="I4748" i="13"/>
  <c r="I4749" i="13"/>
  <c r="I4750" i="13"/>
  <c r="I4751" i="13"/>
  <c r="I4752" i="13"/>
  <c r="I4753" i="13"/>
  <c r="I4754" i="13"/>
  <c r="I4755" i="13"/>
  <c r="I4756" i="13"/>
  <c r="I4757" i="13"/>
  <c r="I4758" i="13"/>
  <c r="I4759" i="13"/>
  <c r="I4760" i="13"/>
  <c r="I4761" i="13"/>
  <c r="I4762" i="13"/>
  <c r="I4763" i="13"/>
  <c r="I4764" i="13"/>
  <c r="I4765" i="13"/>
  <c r="I4766" i="13"/>
  <c r="I4767" i="13"/>
  <c r="I4768" i="13"/>
  <c r="I4769" i="13"/>
  <c r="I4770" i="13"/>
  <c r="I4771" i="13"/>
  <c r="I4772" i="13"/>
  <c r="I4773" i="13"/>
  <c r="I4774" i="13"/>
  <c r="I4775" i="13"/>
  <c r="I4776" i="13"/>
  <c r="I4777" i="13"/>
  <c r="I4778" i="13"/>
  <c r="I4779" i="13"/>
  <c r="I4780" i="13"/>
  <c r="I4781" i="13"/>
  <c r="I4782" i="13"/>
  <c r="I4783" i="13"/>
  <c r="I4784" i="13"/>
  <c r="I4785" i="13"/>
  <c r="I4786" i="13"/>
  <c r="I4787" i="13"/>
  <c r="I4788" i="13"/>
  <c r="I4789" i="13"/>
  <c r="I4790" i="13"/>
  <c r="I4791" i="13"/>
  <c r="I4792" i="13"/>
  <c r="I4793" i="13"/>
  <c r="I4794" i="13"/>
  <c r="I4795" i="13"/>
  <c r="I4796" i="13"/>
  <c r="I4797" i="13"/>
  <c r="I4798" i="13"/>
  <c r="I4799" i="13"/>
  <c r="I4800" i="13"/>
  <c r="I4801" i="13"/>
  <c r="I4802" i="13"/>
  <c r="I4803" i="13"/>
  <c r="I4804" i="13"/>
  <c r="I4805" i="13"/>
  <c r="I4806" i="13"/>
  <c r="I4807" i="13"/>
  <c r="I4808" i="13"/>
  <c r="I4809" i="13"/>
  <c r="I4810" i="13"/>
  <c r="I4811" i="13"/>
  <c r="I4812" i="13"/>
  <c r="I4813" i="13"/>
  <c r="I4814" i="13"/>
  <c r="I4815" i="13"/>
  <c r="I4816" i="13"/>
  <c r="I4817" i="13"/>
  <c r="I4818" i="13"/>
  <c r="I4819" i="13"/>
  <c r="I4820" i="13"/>
  <c r="I4821" i="13"/>
  <c r="I4822" i="13"/>
  <c r="I4823" i="13"/>
  <c r="I4824" i="13"/>
  <c r="I4825" i="13"/>
  <c r="I4826" i="13"/>
  <c r="I4827" i="13"/>
  <c r="I4828" i="13"/>
  <c r="I4829" i="13"/>
  <c r="I4830" i="13"/>
  <c r="I4831" i="13"/>
  <c r="I4832" i="13"/>
  <c r="I4833" i="13"/>
  <c r="I4834" i="13"/>
  <c r="I4835" i="13"/>
  <c r="I4836" i="13"/>
  <c r="I4837" i="13"/>
  <c r="I4838" i="13"/>
  <c r="I4839" i="13"/>
  <c r="I4840" i="13"/>
  <c r="I4841" i="13"/>
  <c r="I4842" i="13"/>
  <c r="I4843" i="13"/>
  <c r="I4844" i="13"/>
  <c r="I4845" i="13"/>
  <c r="I4846" i="13"/>
  <c r="I4847" i="13"/>
  <c r="I4848" i="13"/>
  <c r="I4849" i="13"/>
  <c r="I4850" i="13"/>
  <c r="I4851" i="13"/>
  <c r="I4852" i="13"/>
  <c r="I4853" i="13"/>
  <c r="I4854" i="13"/>
  <c r="I4855" i="13"/>
  <c r="I4856" i="13"/>
  <c r="I4857" i="13"/>
  <c r="I4858" i="13"/>
  <c r="I4859" i="13"/>
  <c r="I4860" i="13"/>
  <c r="I4861" i="13"/>
  <c r="I4862" i="13"/>
  <c r="I4863" i="13"/>
  <c r="I4864" i="13"/>
  <c r="I4865" i="13"/>
  <c r="I4866" i="13"/>
  <c r="I4867" i="13"/>
  <c r="I4868" i="13"/>
  <c r="I4869" i="13"/>
  <c r="I4870" i="13"/>
  <c r="I4871" i="13"/>
  <c r="I4872" i="13"/>
  <c r="I4873" i="13"/>
  <c r="I4874" i="13"/>
  <c r="I4875" i="13"/>
  <c r="I4876" i="13"/>
  <c r="I4877" i="13"/>
  <c r="I4878" i="13"/>
  <c r="I4879" i="13"/>
  <c r="I4880" i="13"/>
  <c r="I4881" i="13"/>
  <c r="I4882" i="13"/>
  <c r="I4883" i="13"/>
  <c r="I4884" i="13"/>
  <c r="I4885" i="13"/>
  <c r="I4886" i="13"/>
  <c r="I4887" i="13"/>
  <c r="I4888" i="13"/>
  <c r="I4889" i="13"/>
  <c r="I4890" i="13"/>
  <c r="I4891" i="13"/>
  <c r="I4892" i="13"/>
  <c r="I4893" i="13"/>
  <c r="I4894" i="13"/>
  <c r="I4895" i="13"/>
  <c r="I4896" i="13"/>
  <c r="I4897" i="13"/>
  <c r="I4898" i="13"/>
  <c r="I4899" i="13"/>
  <c r="I4900" i="13"/>
  <c r="I4901" i="13"/>
  <c r="I4902" i="13"/>
  <c r="I4903" i="13"/>
  <c r="I4904" i="13"/>
  <c r="I4905" i="13"/>
  <c r="I4906" i="13"/>
  <c r="I4907" i="13"/>
  <c r="I4908" i="13"/>
  <c r="I4909" i="13"/>
  <c r="I4910" i="13"/>
  <c r="I4911" i="13"/>
  <c r="I4912" i="13"/>
  <c r="I4913" i="13"/>
  <c r="I4914" i="13"/>
  <c r="I4915" i="13"/>
  <c r="I4916" i="13"/>
  <c r="I4917" i="13"/>
  <c r="I4918" i="13"/>
  <c r="I4919" i="13"/>
  <c r="I4920" i="13"/>
  <c r="I4921" i="13"/>
  <c r="I4922" i="13"/>
  <c r="I4923" i="13"/>
  <c r="I4924" i="13"/>
  <c r="I4925" i="13"/>
  <c r="I4926" i="13"/>
  <c r="I4927" i="13"/>
  <c r="I4928" i="13"/>
  <c r="I4929" i="13"/>
  <c r="I4930" i="13"/>
  <c r="I4931" i="13"/>
  <c r="I4932" i="13"/>
  <c r="I4933" i="13"/>
  <c r="I4934" i="13"/>
  <c r="I4935" i="13"/>
  <c r="I4936" i="13"/>
  <c r="I4937" i="13"/>
  <c r="I4938" i="13"/>
  <c r="I4939" i="13"/>
  <c r="I4940" i="13"/>
  <c r="I4941" i="13"/>
  <c r="I4942" i="13"/>
  <c r="I4943" i="13"/>
  <c r="I4944" i="13"/>
  <c r="I4945" i="13"/>
  <c r="I4946" i="13"/>
  <c r="I4947" i="13"/>
  <c r="I4948" i="13"/>
  <c r="I4949" i="13"/>
  <c r="I4950" i="13"/>
  <c r="I4951" i="13"/>
  <c r="I4952" i="13"/>
  <c r="I4953" i="13"/>
  <c r="I4954" i="13"/>
  <c r="I4955" i="13"/>
  <c r="I4956" i="13"/>
  <c r="I4957" i="13"/>
  <c r="I4958" i="13"/>
  <c r="I4959" i="13"/>
  <c r="I4960" i="13"/>
  <c r="I4961" i="13"/>
  <c r="I4962" i="13"/>
  <c r="I4963" i="13"/>
  <c r="I4964" i="13"/>
  <c r="I4965" i="13"/>
  <c r="I4966" i="13"/>
  <c r="I4967" i="13"/>
  <c r="I4968" i="13"/>
  <c r="I4969" i="13"/>
  <c r="I4970" i="13"/>
  <c r="I4971" i="13"/>
  <c r="I4972" i="13"/>
  <c r="I4973" i="13"/>
  <c r="I4974" i="13"/>
  <c r="I4975" i="13"/>
  <c r="I4976" i="13"/>
  <c r="I4977" i="13"/>
  <c r="I4978" i="13"/>
  <c r="I4979" i="13"/>
  <c r="I4980" i="13"/>
  <c r="I4981" i="13"/>
  <c r="I4982" i="13"/>
  <c r="I4983" i="13"/>
  <c r="I4984" i="13"/>
  <c r="I4985" i="13"/>
  <c r="I4986" i="13"/>
  <c r="I4987" i="13"/>
  <c r="I4988" i="13"/>
  <c r="I4989" i="13"/>
  <c r="I4990" i="13"/>
  <c r="I4991" i="13"/>
  <c r="I4992" i="13"/>
  <c r="I4993" i="13"/>
  <c r="I4994" i="13"/>
  <c r="I4995" i="13"/>
  <c r="I4996" i="13"/>
  <c r="I4997" i="13"/>
  <c r="I4998" i="13"/>
  <c r="I4999" i="13"/>
  <c r="I5000" i="13"/>
  <c r="I5001" i="13"/>
  <c r="I5002" i="13"/>
  <c r="I5003" i="13"/>
  <c r="I5004" i="13"/>
  <c r="I5005" i="13"/>
  <c r="I5006" i="13"/>
  <c r="I5007" i="13"/>
  <c r="I5008" i="13"/>
  <c r="I5009" i="13"/>
  <c r="I5010" i="13"/>
  <c r="I5011" i="13"/>
  <c r="I5012" i="13"/>
  <c r="I5013" i="13"/>
  <c r="I5014" i="13"/>
  <c r="I5015" i="13"/>
  <c r="I5016" i="13"/>
  <c r="I5017" i="13"/>
  <c r="I5018" i="13"/>
  <c r="I5019" i="13"/>
  <c r="I5020" i="13"/>
  <c r="I5021" i="13"/>
  <c r="I5022" i="13"/>
  <c r="I5023" i="13"/>
  <c r="I5024" i="13"/>
  <c r="I5025" i="13"/>
  <c r="I5026" i="13"/>
  <c r="I5027" i="13"/>
  <c r="I5028" i="13"/>
  <c r="I5029" i="13"/>
  <c r="I5030" i="13"/>
  <c r="I5031" i="13"/>
  <c r="I5032" i="13"/>
  <c r="I5033" i="13"/>
  <c r="I5034" i="13"/>
  <c r="I5035" i="13"/>
  <c r="I5036" i="13"/>
  <c r="I5037" i="13"/>
  <c r="I5038" i="13"/>
  <c r="I5039" i="13"/>
  <c r="I5040" i="13"/>
  <c r="I5041" i="13"/>
  <c r="I5042" i="13"/>
  <c r="I5043" i="13"/>
  <c r="I5044" i="13"/>
  <c r="I5045" i="13"/>
  <c r="I5046" i="13"/>
  <c r="I5047" i="13"/>
  <c r="I5048" i="13"/>
  <c r="I5049" i="13"/>
  <c r="I5050" i="13"/>
  <c r="I5051" i="13"/>
  <c r="I5052" i="13"/>
  <c r="I5053" i="13"/>
  <c r="I5054" i="13"/>
  <c r="I5055" i="13"/>
  <c r="I5056" i="13"/>
  <c r="I5057" i="13"/>
  <c r="I5058" i="13"/>
  <c r="I5059" i="13"/>
  <c r="I5060" i="13"/>
  <c r="I5061" i="13"/>
  <c r="I5062" i="13"/>
  <c r="I5063" i="13"/>
  <c r="I5064" i="13"/>
  <c r="I5065" i="13"/>
  <c r="I5066" i="13"/>
  <c r="I5067" i="13"/>
  <c r="I5068" i="13"/>
  <c r="I5069" i="13"/>
  <c r="I5070" i="13"/>
  <c r="I5071" i="13"/>
  <c r="I5072" i="13"/>
  <c r="I5073" i="13"/>
  <c r="I5074" i="13"/>
  <c r="I5075" i="13"/>
  <c r="I5076" i="13"/>
  <c r="I5077" i="13"/>
  <c r="I5078" i="13"/>
  <c r="I5079" i="13"/>
  <c r="I5080" i="13"/>
  <c r="I5081" i="13"/>
  <c r="I5082" i="13"/>
  <c r="I5083" i="13"/>
  <c r="I5084" i="13"/>
  <c r="I5085" i="13"/>
  <c r="I5086" i="13"/>
  <c r="I5087" i="13"/>
  <c r="I5088" i="13"/>
  <c r="I5089" i="13"/>
  <c r="I5090" i="13"/>
  <c r="I5091" i="13"/>
  <c r="I5092" i="13"/>
  <c r="I5093" i="13"/>
  <c r="I5094" i="13"/>
  <c r="I5095" i="13"/>
  <c r="I5096" i="13"/>
  <c r="I5097" i="13"/>
  <c r="I5098" i="13"/>
  <c r="I5099" i="13"/>
  <c r="I5100" i="13"/>
  <c r="I5101" i="13"/>
  <c r="I5102" i="13"/>
  <c r="I5103" i="13"/>
  <c r="I5104" i="13"/>
  <c r="I5105" i="13"/>
  <c r="I5106" i="13"/>
  <c r="I5107" i="13"/>
  <c r="I5108" i="13"/>
  <c r="I5109" i="13"/>
  <c r="I5110" i="13"/>
  <c r="I5111" i="13"/>
  <c r="I5112" i="13"/>
  <c r="I5113" i="13"/>
  <c r="I5114" i="13"/>
  <c r="I5115" i="13"/>
  <c r="I5116" i="13"/>
  <c r="I5117" i="13"/>
  <c r="I5118" i="13"/>
  <c r="I5119" i="13"/>
  <c r="I5120" i="13"/>
  <c r="I5121" i="13"/>
  <c r="I5122" i="13"/>
  <c r="I5123" i="13"/>
  <c r="I5124" i="13"/>
  <c r="I5125" i="13"/>
  <c r="I5126" i="13"/>
  <c r="I5127" i="13"/>
  <c r="I5128" i="13"/>
  <c r="I5129" i="13"/>
  <c r="I5130" i="13"/>
  <c r="I5131" i="13"/>
  <c r="I5132" i="13"/>
  <c r="I5133" i="13"/>
  <c r="I5134" i="13"/>
  <c r="I5135" i="13"/>
  <c r="I5136" i="13"/>
  <c r="I5137" i="13"/>
  <c r="I5138" i="13"/>
  <c r="I5139" i="13"/>
  <c r="I5140" i="13"/>
  <c r="I5141" i="13"/>
  <c r="I5142" i="13"/>
  <c r="I5143" i="13"/>
  <c r="I5144" i="13"/>
  <c r="I5145" i="13"/>
  <c r="I5146" i="13"/>
  <c r="I5147" i="13"/>
  <c r="I5148" i="13"/>
  <c r="I5149" i="13"/>
  <c r="I5150" i="13"/>
  <c r="I5151" i="13"/>
  <c r="I5152" i="13"/>
  <c r="I5153" i="13"/>
  <c r="I5154" i="13"/>
  <c r="I5155" i="13"/>
  <c r="I5156" i="13"/>
  <c r="I5157" i="13"/>
  <c r="I5158" i="13"/>
  <c r="I5159" i="13"/>
  <c r="I5160" i="13"/>
  <c r="I5161" i="13"/>
  <c r="I5162" i="13"/>
  <c r="I5163" i="13"/>
  <c r="I5164" i="13"/>
  <c r="I5165" i="13"/>
  <c r="I5166" i="13"/>
  <c r="I5167" i="13"/>
  <c r="I5168" i="13"/>
  <c r="I5169" i="13"/>
  <c r="I5170" i="13"/>
  <c r="I5171" i="13"/>
  <c r="I5172" i="13"/>
  <c r="I5173" i="13"/>
  <c r="I5174" i="13"/>
  <c r="I5175" i="13"/>
  <c r="I5176" i="13"/>
  <c r="I5177" i="13"/>
  <c r="I5178" i="13"/>
  <c r="I5179" i="13"/>
  <c r="I5180" i="13"/>
  <c r="I5181" i="13"/>
  <c r="I5182" i="13"/>
  <c r="I5183" i="13"/>
  <c r="I5184" i="13"/>
  <c r="I5185" i="13"/>
  <c r="I5186" i="13"/>
  <c r="I5187" i="13"/>
  <c r="I5188" i="13"/>
  <c r="I5189" i="13"/>
  <c r="I5190" i="13"/>
  <c r="I5191" i="13"/>
  <c r="I5192" i="13"/>
  <c r="I5193" i="13"/>
  <c r="I5194" i="13"/>
  <c r="I5195" i="13"/>
  <c r="I5196" i="13"/>
  <c r="I5197" i="13"/>
  <c r="I5198" i="13"/>
  <c r="I5199" i="13"/>
  <c r="I5200" i="13"/>
  <c r="I5201" i="13"/>
  <c r="I5202" i="13"/>
  <c r="I5203" i="13"/>
  <c r="I5204" i="13"/>
  <c r="I5205" i="13"/>
  <c r="I5206" i="13"/>
  <c r="I5207" i="13"/>
  <c r="I5208" i="13"/>
  <c r="I5209" i="13"/>
  <c r="I5210" i="13"/>
  <c r="I5211" i="13"/>
  <c r="I5212" i="13"/>
  <c r="I5213" i="13"/>
  <c r="I5214" i="13"/>
  <c r="I5215" i="13"/>
  <c r="I5216" i="13"/>
  <c r="I5217" i="13"/>
  <c r="I5218" i="13"/>
  <c r="I5219" i="13"/>
  <c r="I5220" i="13"/>
  <c r="I5221" i="13"/>
  <c r="I5222" i="13"/>
  <c r="I5223" i="13"/>
  <c r="I5224" i="13"/>
  <c r="I5225" i="13"/>
  <c r="I5226" i="13"/>
  <c r="I5227" i="13"/>
  <c r="I5228" i="13"/>
  <c r="I5229" i="13"/>
  <c r="I5230" i="13"/>
  <c r="I5231" i="13"/>
  <c r="I5232" i="13"/>
  <c r="I5233" i="13"/>
  <c r="I5234" i="13"/>
  <c r="I5235" i="13"/>
  <c r="I5236" i="13"/>
  <c r="I5237" i="13"/>
  <c r="I5238" i="13"/>
  <c r="I5239" i="13"/>
  <c r="I5240" i="13"/>
  <c r="I5241" i="13"/>
  <c r="I5242" i="13"/>
  <c r="I5243" i="13"/>
  <c r="I5244" i="13"/>
  <c r="I5245" i="13"/>
  <c r="I5246" i="13"/>
  <c r="I5247" i="13"/>
  <c r="I5248" i="13"/>
  <c r="I5249" i="13"/>
  <c r="I5250" i="13"/>
  <c r="I5251" i="13"/>
  <c r="I5252" i="13"/>
  <c r="I5253" i="13"/>
  <c r="I5254" i="13"/>
  <c r="I5255" i="13"/>
  <c r="I5256" i="13"/>
  <c r="I5257" i="13"/>
  <c r="I5258" i="13"/>
  <c r="I5259" i="13"/>
  <c r="I5260" i="13"/>
  <c r="I5261" i="13"/>
  <c r="I5262" i="13"/>
  <c r="I5263" i="13"/>
  <c r="I5264" i="13"/>
  <c r="I5265" i="13"/>
  <c r="I5266" i="13"/>
  <c r="I5267" i="13"/>
  <c r="I5268" i="13"/>
  <c r="I5269" i="13"/>
  <c r="I5270" i="13"/>
  <c r="I5271" i="13"/>
  <c r="I5272" i="13"/>
  <c r="I5273" i="13"/>
  <c r="I5274" i="13"/>
  <c r="I5275" i="13"/>
  <c r="I5276" i="13"/>
  <c r="I5277" i="13"/>
  <c r="I5278" i="13"/>
  <c r="I5279" i="13"/>
  <c r="I5280" i="13"/>
  <c r="I5281" i="13"/>
  <c r="I5282" i="13"/>
  <c r="I5283" i="13"/>
  <c r="I5284" i="13"/>
  <c r="I5285" i="13"/>
  <c r="I5286" i="13"/>
  <c r="I5287" i="13"/>
  <c r="I5288" i="13"/>
  <c r="I5289" i="13"/>
  <c r="I5290" i="13"/>
  <c r="I5291" i="13"/>
  <c r="I5292" i="13"/>
  <c r="I5293" i="13"/>
  <c r="I5294" i="13"/>
  <c r="I5295" i="13"/>
  <c r="I5296" i="13"/>
  <c r="I5297" i="13"/>
  <c r="I5298" i="13"/>
  <c r="I5299" i="13"/>
  <c r="I5300" i="13"/>
  <c r="I5301" i="13"/>
  <c r="I5302" i="13"/>
  <c r="I5303" i="13"/>
  <c r="I5304" i="13"/>
  <c r="I5305" i="13"/>
  <c r="I5306" i="13"/>
  <c r="I5307" i="13"/>
  <c r="I5308" i="13"/>
  <c r="I5309" i="13"/>
  <c r="I5310" i="13"/>
  <c r="I5311" i="13"/>
  <c r="I5312" i="13"/>
  <c r="I5313" i="13"/>
  <c r="I5314" i="13"/>
  <c r="I5315" i="13"/>
  <c r="I5316" i="13"/>
  <c r="I5317" i="13"/>
  <c r="I5318" i="13"/>
  <c r="I5319" i="13"/>
  <c r="I5320" i="13"/>
  <c r="I5321" i="13"/>
  <c r="I5322" i="13"/>
  <c r="I5323" i="13"/>
  <c r="I5324" i="13"/>
  <c r="I5325" i="13"/>
  <c r="I5326" i="13"/>
  <c r="I5327" i="13"/>
  <c r="I5328" i="13"/>
  <c r="I5329" i="13"/>
  <c r="I5330" i="13"/>
  <c r="I5331" i="13"/>
  <c r="I5332" i="13"/>
  <c r="I5333" i="13"/>
  <c r="I5334" i="13"/>
  <c r="I5335" i="13"/>
  <c r="I5336" i="13"/>
  <c r="I5337" i="13"/>
  <c r="I5338" i="13"/>
  <c r="I5339" i="13"/>
  <c r="I5340" i="13"/>
  <c r="I5341" i="13"/>
  <c r="I5342" i="13"/>
  <c r="I5343" i="13"/>
  <c r="I5344" i="13"/>
  <c r="I5345" i="13"/>
  <c r="I5346" i="13"/>
  <c r="I5347" i="13"/>
  <c r="I5348" i="13"/>
  <c r="I5349" i="13"/>
  <c r="I5350" i="13"/>
  <c r="I5351" i="13"/>
  <c r="I5352" i="13"/>
  <c r="I5353" i="13"/>
  <c r="I5354" i="13"/>
  <c r="I5355" i="13"/>
  <c r="I5356" i="13"/>
  <c r="I5357" i="13"/>
  <c r="I5358" i="13"/>
  <c r="I5359" i="13"/>
  <c r="I5360" i="13"/>
  <c r="I5361" i="13"/>
  <c r="I5362" i="13"/>
  <c r="I5363" i="13"/>
  <c r="I5364" i="13"/>
  <c r="I5365" i="13"/>
  <c r="I5366" i="13"/>
  <c r="I5367" i="13"/>
  <c r="I5368" i="13"/>
  <c r="I5369" i="13"/>
  <c r="I5370" i="13"/>
  <c r="I5371" i="13"/>
  <c r="I5372" i="13"/>
  <c r="I5373" i="13"/>
  <c r="I5374" i="13"/>
  <c r="I5375" i="13"/>
  <c r="I5376" i="13"/>
  <c r="I5377" i="13"/>
  <c r="I5378" i="13"/>
  <c r="I5379" i="13"/>
  <c r="I5380" i="13"/>
  <c r="I5381" i="13"/>
  <c r="I5382" i="13"/>
  <c r="I5383" i="13"/>
  <c r="I5384" i="13"/>
  <c r="I5385" i="13"/>
  <c r="I5386" i="13"/>
  <c r="I5387" i="13"/>
  <c r="I5388" i="13"/>
  <c r="I5389" i="13"/>
  <c r="I5390" i="13"/>
  <c r="I5391" i="13"/>
  <c r="I5392" i="13"/>
  <c r="I5393" i="13"/>
  <c r="I5394" i="13"/>
  <c r="I5395" i="13"/>
  <c r="I5396" i="13"/>
  <c r="I5397" i="13"/>
  <c r="I5398" i="13"/>
  <c r="I5399" i="13"/>
  <c r="I5400" i="13"/>
  <c r="I5401" i="13"/>
  <c r="I5402" i="13"/>
  <c r="I5403" i="13"/>
  <c r="I5404" i="13"/>
  <c r="I5405" i="13"/>
  <c r="I5406" i="13"/>
  <c r="I5407" i="13"/>
  <c r="I5408" i="13"/>
  <c r="I5409" i="13"/>
  <c r="I5410" i="13"/>
  <c r="I5411" i="13"/>
  <c r="I5412" i="13"/>
  <c r="I5413" i="13"/>
  <c r="I5414" i="13"/>
  <c r="I5415" i="13"/>
  <c r="I5416" i="13"/>
  <c r="I5417" i="13"/>
  <c r="I5418" i="13"/>
  <c r="I5419" i="13"/>
  <c r="I5420" i="13"/>
  <c r="I5421" i="13"/>
  <c r="I5422" i="13"/>
  <c r="I5423" i="13"/>
  <c r="I5424" i="13"/>
  <c r="I5425" i="13"/>
  <c r="I5426" i="13"/>
  <c r="I5427" i="13"/>
  <c r="I5428" i="13"/>
  <c r="I5429" i="13"/>
  <c r="I5430" i="13"/>
  <c r="I5431" i="13"/>
  <c r="I5432" i="13"/>
  <c r="I5433" i="13"/>
  <c r="I5434" i="13"/>
  <c r="I5435" i="13"/>
  <c r="I5436" i="13"/>
  <c r="I5437" i="13"/>
  <c r="I5438" i="13"/>
  <c r="I5439" i="13"/>
  <c r="I5440" i="13"/>
  <c r="I5441" i="13"/>
  <c r="I5442" i="13"/>
  <c r="I5443" i="13"/>
  <c r="I5444" i="13"/>
  <c r="I5445" i="13"/>
  <c r="I5446" i="13"/>
  <c r="I5447" i="13"/>
  <c r="I5448" i="13"/>
  <c r="I5449" i="13"/>
  <c r="I5450" i="13"/>
  <c r="I5451" i="13"/>
  <c r="I5452" i="13"/>
  <c r="I5453" i="13"/>
  <c r="I5454" i="13"/>
  <c r="I5455" i="13"/>
  <c r="I5456" i="13"/>
  <c r="I5457" i="13"/>
  <c r="I5458" i="13"/>
  <c r="I5459" i="13"/>
  <c r="I5460" i="13"/>
  <c r="I5461" i="13"/>
  <c r="I5462" i="13"/>
  <c r="I5463" i="13"/>
  <c r="I5464" i="13"/>
  <c r="I5465" i="13"/>
  <c r="I5466" i="13"/>
  <c r="I5467" i="13"/>
  <c r="I5468" i="13"/>
  <c r="I5469" i="13"/>
  <c r="I5470" i="13"/>
  <c r="I5471" i="13"/>
  <c r="I5472" i="13"/>
  <c r="I5473" i="13"/>
  <c r="I5474" i="13"/>
  <c r="I5475" i="13"/>
  <c r="I5476" i="13"/>
  <c r="I5477" i="13"/>
  <c r="I5478" i="13"/>
  <c r="I5479" i="13"/>
  <c r="I5480" i="13"/>
  <c r="I5481" i="13"/>
  <c r="I5482" i="13"/>
  <c r="I5483" i="13"/>
  <c r="I5484" i="13"/>
  <c r="I5485" i="13"/>
  <c r="I5486" i="13"/>
  <c r="I5487" i="13"/>
  <c r="I5488" i="13"/>
  <c r="I5489" i="13"/>
  <c r="I5490" i="13"/>
  <c r="I5491" i="13"/>
  <c r="I5492" i="13"/>
  <c r="I5493" i="13"/>
  <c r="I5494" i="13"/>
  <c r="I5495" i="13"/>
  <c r="I5496" i="13"/>
  <c r="I5497" i="13"/>
  <c r="I5498" i="13"/>
  <c r="I5499" i="13"/>
  <c r="I5500" i="13"/>
  <c r="I5501" i="13"/>
  <c r="I5502" i="13"/>
  <c r="I5503" i="13"/>
  <c r="I5504" i="13"/>
  <c r="I5505" i="13"/>
  <c r="I5506" i="13"/>
  <c r="I5507" i="13"/>
  <c r="I5508" i="13"/>
  <c r="I5509" i="13"/>
  <c r="I5510" i="13"/>
  <c r="I5511" i="13"/>
  <c r="I5512" i="13"/>
  <c r="I5513" i="13"/>
  <c r="I5514" i="13"/>
  <c r="I5515" i="13"/>
  <c r="I5516" i="13"/>
  <c r="I5517" i="13"/>
  <c r="I5518" i="13"/>
  <c r="I5519" i="13"/>
  <c r="I5520" i="13"/>
  <c r="I5521" i="13"/>
  <c r="I5522" i="13"/>
  <c r="I5523" i="13"/>
  <c r="I5524" i="13"/>
  <c r="I5525" i="13"/>
  <c r="I5526" i="13"/>
  <c r="I5527" i="13"/>
  <c r="I5528" i="13"/>
  <c r="I5529" i="13"/>
  <c r="I5530" i="13"/>
  <c r="I5531" i="13"/>
  <c r="I5532" i="13"/>
  <c r="I5533" i="13"/>
  <c r="I5534" i="13"/>
  <c r="I5535" i="13"/>
  <c r="I5536" i="13"/>
  <c r="I5537" i="13"/>
  <c r="I5538" i="13"/>
  <c r="I5539" i="13"/>
  <c r="I5540" i="13"/>
  <c r="I5541" i="13"/>
  <c r="I5542" i="13"/>
  <c r="I5543" i="13"/>
  <c r="I5544" i="13"/>
  <c r="I5545" i="13"/>
  <c r="I5546" i="13"/>
  <c r="I5547" i="13"/>
  <c r="I5548" i="13"/>
  <c r="I5549" i="13"/>
  <c r="I5550" i="13"/>
  <c r="I5551" i="13"/>
  <c r="I5552" i="13"/>
  <c r="I5553" i="13"/>
  <c r="I5554" i="13"/>
  <c r="I5555" i="13"/>
  <c r="I5556" i="13"/>
  <c r="I5557" i="13"/>
  <c r="I5558" i="13"/>
  <c r="I5559" i="13"/>
  <c r="I5560" i="13"/>
  <c r="I5561" i="13"/>
  <c r="I5562" i="13"/>
  <c r="I5563" i="13"/>
  <c r="I5564" i="13"/>
  <c r="I5565" i="13"/>
  <c r="I5566" i="13"/>
  <c r="I5567" i="13"/>
  <c r="I5568" i="13"/>
  <c r="I5569" i="13"/>
  <c r="I5570" i="13"/>
  <c r="I5571" i="13"/>
  <c r="I5572" i="13"/>
  <c r="I5573" i="13"/>
  <c r="I5574" i="13"/>
  <c r="I5575" i="13"/>
  <c r="I5576" i="13"/>
  <c r="I5577" i="13"/>
  <c r="I5578" i="13"/>
  <c r="I5579" i="13"/>
  <c r="I5580" i="13"/>
  <c r="I5581" i="13"/>
  <c r="I5582" i="13"/>
  <c r="I5583" i="13"/>
  <c r="I5584" i="13"/>
  <c r="I5585" i="13"/>
  <c r="I5586" i="13"/>
  <c r="I5587" i="13"/>
  <c r="I5588" i="13"/>
  <c r="I5589" i="13"/>
  <c r="I5590" i="13"/>
  <c r="I5591" i="13"/>
  <c r="I5592" i="13"/>
  <c r="I5593" i="13"/>
  <c r="I5594" i="13"/>
  <c r="I5595" i="13"/>
  <c r="I5596" i="13"/>
  <c r="I5597" i="13"/>
  <c r="I5598" i="13"/>
  <c r="I5599" i="13"/>
  <c r="I5600" i="13"/>
  <c r="I5601" i="13"/>
  <c r="I5602" i="13"/>
  <c r="I5603" i="13"/>
  <c r="I5604" i="13"/>
  <c r="I5605" i="13"/>
  <c r="I5606" i="13"/>
  <c r="I5607" i="13"/>
  <c r="I5608" i="13"/>
  <c r="I5609" i="13"/>
  <c r="I5610" i="13"/>
  <c r="I5611" i="13"/>
  <c r="I5612" i="13"/>
  <c r="I5613" i="13"/>
  <c r="I5614" i="13"/>
  <c r="I5615" i="13"/>
  <c r="I5616" i="13"/>
  <c r="I5617" i="13"/>
  <c r="I5618" i="13"/>
  <c r="I5619" i="13"/>
  <c r="I5620" i="13"/>
  <c r="I5621" i="13"/>
  <c r="I5622" i="13"/>
  <c r="I5623" i="13"/>
  <c r="I5624" i="13"/>
  <c r="I5625" i="13"/>
  <c r="I5626" i="13"/>
  <c r="I5627" i="13"/>
  <c r="I5628" i="13"/>
  <c r="I5629" i="13"/>
  <c r="I5630" i="13"/>
  <c r="I5631" i="13"/>
  <c r="I5632" i="13"/>
  <c r="I5633" i="13"/>
  <c r="I5634" i="13"/>
  <c r="I5635" i="13"/>
  <c r="I5636" i="13"/>
  <c r="I5637" i="13"/>
  <c r="I5638" i="13"/>
  <c r="I5639" i="13"/>
  <c r="I5640" i="13"/>
  <c r="I5641" i="13"/>
  <c r="I5642" i="13"/>
  <c r="I5643" i="13"/>
  <c r="I5644" i="13"/>
  <c r="I5645" i="13"/>
  <c r="I5646" i="13"/>
  <c r="I5647" i="13"/>
  <c r="I5648" i="13"/>
  <c r="I5649" i="13"/>
  <c r="I5650" i="13"/>
  <c r="I5651" i="13"/>
  <c r="I5652" i="13"/>
  <c r="I5653" i="13"/>
  <c r="I5654" i="13"/>
  <c r="I5655" i="13"/>
  <c r="I5656" i="13"/>
  <c r="I5657" i="13"/>
  <c r="I5658" i="13"/>
  <c r="I5659" i="13"/>
  <c r="I5660" i="13"/>
  <c r="I5661" i="13"/>
  <c r="I5662" i="13"/>
  <c r="I5663" i="13"/>
  <c r="I5664" i="13"/>
  <c r="I5665" i="13"/>
  <c r="I5666" i="13"/>
  <c r="I5667" i="13"/>
  <c r="I5668" i="13"/>
  <c r="I5669" i="13"/>
  <c r="I5670" i="13"/>
  <c r="I5671" i="13"/>
  <c r="I5672" i="13"/>
  <c r="I5673" i="13"/>
  <c r="I5674" i="13"/>
  <c r="I5675" i="13"/>
  <c r="I5676" i="13"/>
  <c r="I5677" i="13"/>
  <c r="I5678" i="13"/>
  <c r="I5679" i="13"/>
  <c r="I5680" i="13"/>
  <c r="I5681" i="13"/>
  <c r="I5682" i="13"/>
  <c r="I5683" i="13"/>
  <c r="I5684" i="13"/>
  <c r="I5685" i="13"/>
  <c r="I5686" i="13"/>
  <c r="I5687" i="13"/>
  <c r="I5688" i="13"/>
  <c r="I5689" i="13"/>
  <c r="I5690" i="13"/>
  <c r="I5691" i="13"/>
  <c r="I5692" i="13"/>
  <c r="I5693" i="13"/>
  <c r="I5694" i="13"/>
  <c r="I5695" i="13"/>
  <c r="I5696" i="13"/>
  <c r="I5697" i="13"/>
  <c r="I5698" i="13"/>
  <c r="I5699" i="13"/>
  <c r="I5700" i="13"/>
  <c r="I5701" i="13"/>
  <c r="I5702" i="13"/>
  <c r="I5703" i="13"/>
  <c r="I5704" i="13"/>
  <c r="I5705" i="13"/>
  <c r="I5706" i="13"/>
  <c r="I5707" i="13"/>
  <c r="I5708" i="13"/>
  <c r="I5709" i="13"/>
  <c r="I5710" i="13"/>
  <c r="I5711" i="13"/>
  <c r="I5712" i="13"/>
  <c r="I5713" i="13"/>
  <c r="I5714" i="13"/>
  <c r="I5715" i="13"/>
  <c r="I5716" i="13"/>
  <c r="I5717" i="13"/>
  <c r="I5718" i="13"/>
  <c r="I5719" i="13"/>
  <c r="I5720" i="13"/>
  <c r="I5721" i="13"/>
  <c r="I5722" i="13"/>
  <c r="I5723" i="13"/>
  <c r="I5724" i="13"/>
  <c r="I5725" i="13"/>
  <c r="I5726" i="13"/>
  <c r="I5727" i="13"/>
  <c r="I5728" i="13"/>
  <c r="I5729" i="13"/>
  <c r="I5730" i="13"/>
  <c r="I5731" i="13"/>
  <c r="I5732" i="13"/>
  <c r="I5733" i="13"/>
  <c r="I5734" i="13"/>
  <c r="I5735" i="13"/>
  <c r="I5736" i="13"/>
  <c r="I5737" i="13"/>
  <c r="I5738" i="13"/>
  <c r="I5739" i="13"/>
  <c r="I5740" i="13"/>
  <c r="I5741" i="13"/>
  <c r="I5742" i="13"/>
  <c r="I5743" i="13"/>
  <c r="I5744" i="13"/>
  <c r="I5745" i="13"/>
  <c r="I5746" i="13"/>
  <c r="I5747" i="13"/>
  <c r="I5748" i="13"/>
  <c r="I5749" i="13"/>
  <c r="I5750" i="13"/>
  <c r="I5751" i="13"/>
  <c r="I5752" i="13"/>
  <c r="I5753" i="13"/>
  <c r="I5754" i="13"/>
  <c r="I5755" i="13"/>
  <c r="I5756" i="13"/>
  <c r="I5757" i="13"/>
  <c r="I5758" i="13"/>
  <c r="I5759" i="13"/>
  <c r="I5760" i="13"/>
  <c r="I5761" i="13"/>
  <c r="I5762" i="13"/>
  <c r="I5763" i="13"/>
  <c r="I5764" i="13"/>
  <c r="I5765" i="13"/>
  <c r="I5766" i="13"/>
  <c r="I5767" i="13"/>
  <c r="I5768" i="13"/>
  <c r="I5769" i="13"/>
  <c r="I5770" i="13"/>
  <c r="I5771" i="13"/>
  <c r="I5772" i="13"/>
  <c r="I5773" i="13"/>
  <c r="I5774" i="13"/>
  <c r="I5775" i="13"/>
  <c r="I5776" i="13"/>
  <c r="I5777" i="13"/>
  <c r="I5778" i="13"/>
  <c r="I5779" i="13"/>
  <c r="I5780" i="13"/>
  <c r="I5781" i="13"/>
  <c r="I5782" i="13"/>
  <c r="I5783" i="13"/>
  <c r="I5784" i="13"/>
  <c r="I5785" i="13"/>
  <c r="I5786" i="13"/>
  <c r="I5787" i="13"/>
  <c r="I5788" i="13"/>
  <c r="I5789" i="13"/>
  <c r="I5790" i="13"/>
  <c r="I5791" i="13"/>
  <c r="I5792" i="13"/>
  <c r="I5793" i="13"/>
  <c r="I5794" i="13"/>
  <c r="I5795" i="13"/>
  <c r="I5796" i="13"/>
  <c r="I5797" i="13"/>
  <c r="I5798" i="13"/>
  <c r="I5799" i="13"/>
  <c r="I5800" i="13"/>
  <c r="I5801" i="13"/>
  <c r="I5802" i="13"/>
  <c r="I5803" i="13"/>
  <c r="I5804" i="13"/>
  <c r="I5805" i="13"/>
  <c r="I5806" i="13"/>
  <c r="I5807" i="13"/>
  <c r="I5808" i="13"/>
  <c r="I5809" i="13"/>
  <c r="I5810" i="13"/>
  <c r="I5811" i="13"/>
  <c r="I5812" i="13"/>
  <c r="I5813" i="13"/>
  <c r="I5814" i="13"/>
  <c r="I5815" i="13"/>
  <c r="I5816" i="13"/>
  <c r="I5817" i="13"/>
  <c r="I5818" i="13"/>
  <c r="I5819" i="13"/>
  <c r="I5820" i="13"/>
  <c r="I5821" i="13"/>
  <c r="I5822" i="13"/>
  <c r="I5823" i="13"/>
  <c r="I5824" i="13"/>
  <c r="I5825" i="13"/>
  <c r="I5826" i="13"/>
  <c r="I5827" i="13"/>
  <c r="I5828" i="13"/>
  <c r="I5829" i="13"/>
  <c r="I5830" i="13"/>
  <c r="I5831" i="13"/>
  <c r="I5832" i="13"/>
  <c r="I5833" i="13"/>
  <c r="I5834" i="13"/>
  <c r="I5835" i="13"/>
  <c r="I5836" i="13"/>
  <c r="I5837" i="13"/>
  <c r="I5838" i="13"/>
  <c r="I5839" i="13"/>
  <c r="I5840" i="13"/>
  <c r="I5841" i="13"/>
  <c r="I5842" i="13"/>
  <c r="I5843" i="13"/>
  <c r="I5844" i="13"/>
  <c r="I5845" i="13"/>
  <c r="I5846" i="13"/>
  <c r="I5847" i="13"/>
  <c r="I5848" i="13"/>
  <c r="I5849" i="13"/>
  <c r="I5850" i="13"/>
  <c r="I5851" i="13"/>
  <c r="I5852" i="13"/>
  <c r="I5853" i="13"/>
  <c r="I5854" i="13"/>
  <c r="I5855" i="13"/>
  <c r="I5856" i="13"/>
  <c r="I5857" i="13"/>
  <c r="I5858" i="13"/>
  <c r="I5859" i="13"/>
  <c r="I5860" i="13"/>
  <c r="I5861" i="13"/>
  <c r="I5862" i="13"/>
  <c r="I5863" i="13"/>
  <c r="I5864" i="13"/>
  <c r="I5865" i="13"/>
  <c r="I5866" i="13"/>
  <c r="I5867" i="13"/>
  <c r="I5868" i="13"/>
  <c r="I5869" i="13"/>
  <c r="I5870" i="13"/>
  <c r="I5871" i="13"/>
  <c r="I5872" i="13"/>
  <c r="I5873" i="13"/>
  <c r="I5874" i="13"/>
  <c r="I5875" i="13"/>
  <c r="I5876" i="13"/>
  <c r="I5877" i="13"/>
  <c r="I5878" i="13"/>
  <c r="I5879" i="13"/>
  <c r="I5880" i="13"/>
  <c r="I5881" i="13"/>
  <c r="I5882" i="13"/>
  <c r="I5883" i="13"/>
  <c r="I5884" i="13"/>
  <c r="I5885" i="13"/>
  <c r="I5886" i="13"/>
  <c r="I5887" i="13"/>
  <c r="I5888" i="13"/>
  <c r="I5889" i="13"/>
  <c r="I5890" i="13"/>
  <c r="I5891" i="13"/>
  <c r="I5892" i="13"/>
  <c r="I5893" i="13"/>
  <c r="I5894" i="13"/>
  <c r="I5895" i="13"/>
  <c r="I5896" i="13"/>
  <c r="I5897" i="13"/>
  <c r="I5898" i="13"/>
  <c r="I5899" i="13"/>
  <c r="I5900" i="13"/>
  <c r="I5901" i="13"/>
  <c r="I5902" i="13"/>
  <c r="I5903" i="13"/>
  <c r="I5904" i="13"/>
  <c r="I5905" i="13"/>
  <c r="I5906" i="13"/>
  <c r="I5907" i="13"/>
  <c r="I5908" i="13"/>
  <c r="I5909" i="13"/>
  <c r="I5910" i="13"/>
  <c r="I5911" i="13"/>
  <c r="I5912" i="13"/>
  <c r="I5913" i="13"/>
  <c r="I5914" i="13"/>
  <c r="I5915" i="13"/>
  <c r="I5916" i="13"/>
  <c r="I5917" i="13"/>
  <c r="I5918" i="13"/>
  <c r="I5919" i="13"/>
  <c r="I5920" i="13"/>
  <c r="I5921" i="13"/>
  <c r="I5922" i="13"/>
  <c r="I5923" i="13"/>
  <c r="I5924" i="13"/>
  <c r="I5925" i="13"/>
  <c r="I5926" i="13"/>
  <c r="I5927" i="13"/>
  <c r="I5928" i="13"/>
  <c r="I5929" i="13"/>
  <c r="I5930" i="13"/>
  <c r="I5931" i="13"/>
  <c r="I5932" i="13"/>
  <c r="I5933" i="13"/>
  <c r="I5934" i="13"/>
  <c r="I5935" i="13"/>
  <c r="I5936" i="13"/>
  <c r="I5937" i="13"/>
  <c r="I5938" i="13"/>
  <c r="I5939" i="13"/>
  <c r="I5940" i="13"/>
  <c r="I5941" i="13"/>
  <c r="I5942" i="13"/>
  <c r="I5943" i="13"/>
  <c r="I5944" i="13"/>
  <c r="I5945" i="13"/>
  <c r="I5946" i="13"/>
  <c r="I5947" i="13"/>
  <c r="I5948" i="13"/>
  <c r="I5949" i="13"/>
  <c r="I5950" i="13"/>
  <c r="I5951" i="13"/>
  <c r="I5952" i="13"/>
  <c r="I5953" i="13"/>
  <c r="I5954" i="13"/>
  <c r="I5955" i="13"/>
  <c r="I5956" i="13"/>
  <c r="I5957" i="13"/>
  <c r="I5958" i="13"/>
  <c r="I5959" i="13"/>
  <c r="I5960" i="13"/>
  <c r="I5961" i="13"/>
  <c r="I5962" i="13"/>
  <c r="I5963" i="13"/>
  <c r="I5964" i="13"/>
  <c r="I5965" i="13"/>
  <c r="I5966" i="13"/>
  <c r="I5967" i="13"/>
  <c r="I5968" i="13"/>
  <c r="I5969" i="13"/>
  <c r="I5970" i="13"/>
  <c r="I5971" i="13"/>
  <c r="I5972" i="13"/>
  <c r="I5973" i="13"/>
  <c r="I5974" i="13"/>
  <c r="I5975" i="13"/>
  <c r="I5976" i="13"/>
  <c r="I5977" i="13"/>
  <c r="I5978" i="13"/>
  <c r="I5979" i="13"/>
  <c r="I5980" i="13"/>
  <c r="I5981" i="13"/>
  <c r="I5982" i="13"/>
  <c r="I5983" i="13"/>
  <c r="I5984" i="13"/>
  <c r="I5985" i="13"/>
  <c r="I5986" i="13"/>
  <c r="I5987" i="13"/>
  <c r="I5988" i="13"/>
  <c r="I5989" i="13"/>
  <c r="I5990" i="13"/>
  <c r="I5991" i="13"/>
  <c r="I5992" i="13"/>
  <c r="I5993" i="13"/>
  <c r="I5994" i="13"/>
  <c r="I5995" i="13"/>
  <c r="I5996" i="13"/>
  <c r="I5997" i="13"/>
  <c r="I5998" i="13"/>
  <c r="I5999" i="13"/>
  <c r="I6000" i="13"/>
  <c r="I6001" i="13"/>
  <c r="I6002" i="13"/>
  <c r="I6003" i="13"/>
  <c r="I6004" i="13"/>
  <c r="I6005" i="13"/>
  <c r="I6006" i="13"/>
  <c r="I6007" i="13"/>
  <c r="I6008" i="13"/>
  <c r="I6009" i="13"/>
  <c r="I6010" i="13"/>
  <c r="I6011" i="13"/>
  <c r="I6012" i="13"/>
  <c r="I6013" i="13"/>
  <c r="I6014" i="13"/>
  <c r="I6015" i="13"/>
  <c r="I6016" i="13"/>
  <c r="I6017" i="13"/>
  <c r="I6018" i="13"/>
  <c r="I6019" i="13"/>
  <c r="I6020" i="13"/>
  <c r="I6021" i="13"/>
  <c r="I6022" i="13"/>
  <c r="I6023" i="13"/>
  <c r="I6024" i="13"/>
  <c r="I6025" i="13"/>
  <c r="I6026" i="13"/>
  <c r="I6027" i="13"/>
  <c r="I6028" i="13"/>
  <c r="I6029" i="13"/>
  <c r="I6030" i="13"/>
  <c r="I6031" i="13"/>
  <c r="I6032" i="13"/>
  <c r="I6033" i="13"/>
  <c r="I6034" i="13"/>
  <c r="I6035" i="13"/>
  <c r="I6036" i="13"/>
  <c r="I6037" i="13"/>
  <c r="I6038" i="13"/>
  <c r="I6039" i="13"/>
  <c r="I6040" i="13"/>
  <c r="I6041" i="13"/>
  <c r="I6042" i="13"/>
  <c r="I6043" i="13"/>
  <c r="I6044" i="13"/>
  <c r="I6045" i="13"/>
  <c r="I6046" i="13"/>
  <c r="I6047" i="13"/>
  <c r="I6048" i="13"/>
  <c r="I6049" i="13"/>
  <c r="I6050" i="13"/>
  <c r="I6051" i="13"/>
  <c r="I6052" i="13"/>
  <c r="I6053" i="13"/>
  <c r="I6054" i="13"/>
  <c r="I6055" i="13"/>
  <c r="I6056" i="13"/>
  <c r="I6057" i="13"/>
  <c r="I6058" i="13"/>
  <c r="I6059" i="13"/>
  <c r="I6060" i="13"/>
  <c r="I6061" i="13"/>
  <c r="I6062" i="13"/>
  <c r="I6063" i="13"/>
  <c r="I6064" i="13"/>
  <c r="I6065" i="13"/>
  <c r="I6066" i="13"/>
  <c r="I6067" i="13"/>
  <c r="I6068" i="13"/>
  <c r="I6069" i="13"/>
  <c r="I6070" i="13"/>
  <c r="I6071" i="13"/>
  <c r="I6072" i="13"/>
  <c r="I6073" i="13"/>
  <c r="I6074" i="13"/>
  <c r="I6075" i="13"/>
  <c r="I6076" i="13"/>
  <c r="I6077" i="13"/>
  <c r="I6078" i="13"/>
  <c r="I6079" i="13"/>
  <c r="I6080" i="13"/>
  <c r="I6081" i="13"/>
  <c r="I6082" i="13"/>
  <c r="I6083" i="13"/>
  <c r="I6084" i="13"/>
  <c r="I6085" i="13"/>
  <c r="I6086" i="13"/>
  <c r="I6087" i="13"/>
  <c r="I6088" i="13"/>
  <c r="I6089" i="13"/>
  <c r="I6090" i="13"/>
  <c r="I6091" i="13"/>
  <c r="I6092" i="13"/>
  <c r="I6093" i="13"/>
  <c r="I6094" i="13"/>
  <c r="I6095" i="13"/>
  <c r="I6096" i="13"/>
  <c r="I6097" i="13"/>
  <c r="I6098" i="13"/>
  <c r="I6099" i="13"/>
  <c r="I6100" i="13"/>
  <c r="I6101" i="13"/>
  <c r="I6102" i="13"/>
  <c r="I6103" i="13"/>
  <c r="I6104" i="13"/>
  <c r="I6105" i="13"/>
  <c r="I6106" i="13"/>
  <c r="I6107" i="13"/>
  <c r="I6108" i="13"/>
  <c r="I6109" i="13"/>
  <c r="I6110" i="13"/>
  <c r="I6111" i="13"/>
  <c r="I6112" i="13"/>
  <c r="I6113" i="13"/>
  <c r="I6114" i="13"/>
  <c r="I6115" i="13"/>
  <c r="I6116" i="13"/>
  <c r="I6117" i="13"/>
  <c r="I6118" i="13"/>
  <c r="I6119" i="13"/>
  <c r="I6120" i="13"/>
  <c r="I6121" i="13"/>
  <c r="I6122" i="13"/>
  <c r="I6123" i="13"/>
  <c r="I6124" i="13"/>
  <c r="I6125" i="13"/>
  <c r="I6126" i="13"/>
  <c r="I6127" i="13"/>
  <c r="I6128" i="13"/>
  <c r="I6129" i="13"/>
  <c r="I6130" i="13"/>
  <c r="I6131" i="13"/>
  <c r="I6132" i="13"/>
  <c r="I6133" i="13"/>
  <c r="I6134" i="13"/>
  <c r="I6135" i="13"/>
  <c r="I6136" i="13"/>
  <c r="I6137" i="13"/>
  <c r="I6138" i="13"/>
  <c r="I6139" i="13"/>
  <c r="I6140" i="13"/>
  <c r="I6141" i="13"/>
  <c r="I6142" i="13"/>
  <c r="I6143" i="13"/>
  <c r="I6144" i="13"/>
  <c r="I6145" i="13"/>
  <c r="I6146" i="13"/>
  <c r="I6147" i="13"/>
  <c r="I6148" i="13"/>
  <c r="I6149" i="13"/>
  <c r="I6150" i="13"/>
  <c r="I6151" i="13"/>
  <c r="I6152" i="13"/>
  <c r="I6153" i="13"/>
  <c r="I6154" i="13"/>
  <c r="I6155" i="13"/>
  <c r="I6156" i="13"/>
  <c r="I6157" i="13"/>
  <c r="I6158" i="13"/>
  <c r="I6159" i="13"/>
  <c r="I6160" i="13"/>
  <c r="I6161" i="13"/>
  <c r="I6162" i="13"/>
  <c r="I6163" i="13"/>
  <c r="I6164" i="13"/>
  <c r="I6165" i="13"/>
  <c r="I6166" i="13"/>
  <c r="I6167" i="13"/>
  <c r="I6168" i="13"/>
  <c r="I6169" i="13"/>
  <c r="I6170" i="13"/>
  <c r="I6171" i="13"/>
  <c r="I6172" i="13"/>
  <c r="I6173" i="13"/>
  <c r="I6174" i="13"/>
  <c r="I6175" i="13"/>
  <c r="I6176" i="13"/>
  <c r="I6177" i="13"/>
  <c r="I6178" i="13"/>
  <c r="I6179" i="13"/>
  <c r="I6180" i="13"/>
  <c r="I6181" i="13"/>
  <c r="I6182" i="13"/>
  <c r="I6183" i="13"/>
  <c r="I6184" i="13"/>
  <c r="I6185" i="13"/>
  <c r="I6186" i="13"/>
  <c r="I6187" i="13"/>
  <c r="I6188" i="13"/>
  <c r="I6189" i="13"/>
  <c r="I6190" i="13"/>
  <c r="I6191" i="13"/>
  <c r="I6192" i="13"/>
  <c r="I6193" i="13"/>
  <c r="I6194" i="13"/>
  <c r="I6195" i="13"/>
  <c r="I6196" i="13"/>
  <c r="I6197" i="13"/>
  <c r="I6198" i="13"/>
  <c r="I6199" i="13"/>
  <c r="I6200" i="13"/>
  <c r="I6201" i="13"/>
  <c r="I6202" i="13"/>
  <c r="I6203" i="13"/>
  <c r="I6204" i="13"/>
  <c r="I6205" i="13"/>
  <c r="I6206" i="13"/>
  <c r="I6207" i="13"/>
  <c r="I6208" i="13"/>
  <c r="I6209" i="13"/>
  <c r="I6210" i="13"/>
  <c r="I6211" i="13"/>
  <c r="I6212" i="13"/>
  <c r="I6213" i="13"/>
  <c r="I6214" i="13"/>
  <c r="I6215" i="13"/>
  <c r="I6216" i="13"/>
  <c r="I6217" i="13"/>
  <c r="I6218" i="13"/>
  <c r="I6219" i="13"/>
  <c r="I6220" i="13"/>
  <c r="I6221" i="13"/>
  <c r="I6222" i="13"/>
  <c r="I6223" i="13"/>
  <c r="I6224" i="13"/>
  <c r="I6225" i="13"/>
  <c r="I6226" i="13"/>
  <c r="I6227" i="13"/>
  <c r="I6228" i="13"/>
  <c r="I6229" i="13"/>
  <c r="I6230" i="13"/>
  <c r="I6231" i="13"/>
  <c r="I6232" i="13"/>
  <c r="I6233" i="13"/>
  <c r="I6234" i="13"/>
  <c r="I6235" i="13"/>
  <c r="I6236" i="13"/>
  <c r="I6237" i="13"/>
  <c r="I6238" i="13"/>
  <c r="I6239" i="13"/>
  <c r="I6240" i="13"/>
  <c r="I6241" i="13"/>
  <c r="I6242" i="13"/>
  <c r="I6243" i="13"/>
  <c r="I6244" i="13"/>
  <c r="I6245" i="13"/>
  <c r="I6246" i="13"/>
  <c r="I6247" i="13"/>
  <c r="I6248" i="13"/>
  <c r="I6249" i="13"/>
  <c r="I6250" i="13"/>
  <c r="I6251" i="13"/>
  <c r="I6252" i="13"/>
  <c r="I6253" i="13"/>
  <c r="I6254" i="13"/>
  <c r="I6255" i="13"/>
  <c r="I6256" i="13"/>
  <c r="I6257" i="13"/>
  <c r="I6258" i="13"/>
  <c r="I6259" i="13"/>
  <c r="I6260" i="13"/>
  <c r="I6261" i="13"/>
  <c r="I6262" i="13"/>
  <c r="I6263" i="13"/>
  <c r="I6264" i="13"/>
  <c r="I6265" i="13"/>
  <c r="I6266" i="13"/>
  <c r="I6267" i="13"/>
  <c r="I6268" i="13"/>
  <c r="I6269" i="13"/>
  <c r="I6270" i="13"/>
  <c r="I6271" i="13"/>
  <c r="I6272" i="13"/>
  <c r="I6273" i="13"/>
  <c r="I6274" i="13"/>
  <c r="I6275" i="13"/>
  <c r="I6276" i="13"/>
  <c r="I6277" i="13"/>
  <c r="I6278" i="13"/>
  <c r="I6279" i="13"/>
  <c r="I6280" i="13"/>
  <c r="I6281" i="13"/>
  <c r="I6282" i="13"/>
  <c r="I6283" i="13"/>
  <c r="I6284" i="13"/>
  <c r="I6285" i="13"/>
  <c r="I6286" i="13"/>
  <c r="I6287" i="13"/>
  <c r="I6288" i="13"/>
  <c r="I6289" i="13"/>
  <c r="I6290" i="13"/>
  <c r="I6291" i="13"/>
  <c r="I6292" i="13"/>
  <c r="I6293" i="13"/>
  <c r="I6294" i="13"/>
  <c r="I6295" i="13"/>
  <c r="I6296" i="13"/>
  <c r="I6297" i="13"/>
  <c r="I6298" i="13"/>
  <c r="I6299" i="13"/>
  <c r="I6300" i="13"/>
  <c r="I6301" i="13"/>
  <c r="I6302" i="13"/>
  <c r="I6303" i="13"/>
  <c r="I6304" i="13"/>
  <c r="I6305" i="13"/>
  <c r="I6306" i="13"/>
  <c r="I6307" i="13"/>
  <c r="I6308" i="13"/>
  <c r="I6309" i="13"/>
  <c r="I6310" i="13"/>
  <c r="I6311" i="13"/>
  <c r="I6312" i="13"/>
  <c r="I6313" i="13"/>
  <c r="I6314" i="13"/>
  <c r="I6315" i="13"/>
  <c r="I6316" i="13"/>
  <c r="I6317" i="13"/>
  <c r="I6318" i="13"/>
  <c r="I6319" i="13"/>
  <c r="I6320" i="13"/>
  <c r="I6321" i="13"/>
  <c r="I6322" i="13"/>
  <c r="I6323" i="13"/>
  <c r="I6324" i="13"/>
  <c r="I6325" i="13"/>
  <c r="I6326" i="13"/>
  <c r="I6327" i="13"/>
  <c r="I6328" i="13"/>
  <c r="I6329" i="13"/>
  <c r="I6330" i="13"/>
  <c r="I6331" i="13"/>
  <c r="I6332" i="13"/>
  <c r="I6333" i="13"/>
  <c r="I6334" i="13"/>
  <c r="I6335" i="13"/>
  <c r="I6336" i="13"/>
  <c r="I6337" i="13"/>
  <c r="I6338" i="13"/>
  <c r="I6339" i="13"/>
  <c r="I6340" i="13"/>
  <c r="I6341" i="13"/>
  <c r="I6342" i="13"/>
  <c r="I6343" i="13"/>
  <c r="I6344" i="13"/>
  <c r="I6345" i="13"/>
  <c r="I6346" i="13"/>
  <c r="I6347" i="13"/>
  <c r="I6348" i="13"/>
  <c r="I6349" i="13"/>
  <c r="I6350" i="13"/>
  <c r="I6351" i="13"/>
  <c r="I6352" i="13"/>
  <c r="I6353" i="13"/>
  <c r="I6354" i="13"/>
  <c r="I6355" i="13"/>
  <c r="I6356" i="13"/>
  <c r="I6357" i="13"/>
  <c r="I6358" i="13"/>
  <c r="I6359" i="13"/>
  <c r="I6360" i="13"/>
  <c r="I6361" i="13"/>
  <c r="I6362" i="13"/>
  <c r="I6363" i="13"/>
  <c r="I6364" i="13"/>
  <c r="I6365" i="13"/>
  <c r="I6366" i="13"/>
  <c r="I6367" i="13"/>
  <c r="I6368" i="13"/>
  <c r="I6369" i="13"/>
  <c r="I6370" i="13"/>
  <c r="I6371" i="13"/>
  <c r="I6372" i="13"/>
  <c r="I6373" i="13"/>
  <c r="I6374" i="13"/>
  <c r="I6375" i="13"/>
  <c r="I6376" i="13"/>
  <c r="I6377" i="13"/>
  <c r="I6378" i="13"/>
  <c r="I6379" i="13"/>
  <c r="I6380" i="13"/>
  <c r="I6381" i="13"/>
  <c r="I6382" i="13"/>
  <c r="I6383" i="13"/>
  <c r="I6384" i="13"/>
  <c r="I6385" i="13"/>
  <c r="I6386" i="13"/>
  <c r="I6387" i="13"/>
  <c r="I6388" i="13"/>
  <c r="I6389" i="13"/>
  <c r="I6390" i="13"/>
  <c r="I6391" i="13"/>
  <c r="I6392" i="13"/>
  <c r="I6393" i="13"/>
  <c r="I6394" i="13"/>
  <c r="I6395" i="13"/>
  <c r="I6396" i="13"/>
  <c r="I6397" i="13"/>
  <c r="I6398" i="13"/>
  <c r="I6399" i="13"/>
  <c r="I6400" i="13"/>
  <c r="I6401" i="13"/>
  <c r="I6402" i="13"/>
  <c r="I6403" i="13"/>
  <c r="I6404" i="13"/>
  <c r="I6405" i="13"/>
  <c r="I6406" i="13"/>
  <c r="I6407" i="13"/>
  <c r="I6408" i="13"/>
  <c r="I6409" i="13"/>
  <c r="I6410" i="13"/>
  <c r="I6411" i="13"/>
  <c r="I6412" i="13"/>
  <c r="I6413" i="13"/>
  <c r="I6414" i="13"/>
  <c r="I6415" i="13"/>
  <c r="I6416" i="13"/>
  <c r="I6417" i="13"/>
  <c r="I6418" i="13"/>
  <c r="I6419" i="13"/>
  <c r="I6420" i="13"/>
  <c r="I6421" i="13"/>
  <c r="I6422" i="13"/>
  <c r="I6423" i="13"/>
  <c r="I6424" i="13"/>
  <c r="I6425" i="13"/>
  <c r="I6426" i="13"/>
  <c r="I6427" i="13"/>
  <c r="I6428" i="13"/>
  <c r="I6429" i="13"/>
  <c r="I6430" i="13"/>
  <c r="I6431" i="13"/>
  <c r="I6432" i="13"/>
  <c r="I6433" i="13"/>
  <c r="I6434" i="13"/>
  <c r="I6435" i="13"/>
  <c r="I6436" i="13"/>
  <c r="I6437" i="13"/>
  <c r="I6438" i="13"/>
  <c r="I6439" i="13"/>
  <c r="I6440" i="13"/>
  <c r="I6441" i="13"/>
  <c r="I6442" i="13"/>
  <c r="I6443" i="13"/>
  <c r="I6444" i="13"/>
  <c r="I6445" i="13"/>
  <c r="I6446" i="13"/>
  <c r="I6447" i="13"/>
  <c r="I6448" i="13"/>
  <c r="I6449" i="13"/>
  <c r="I6450" i="13"/>
  <c r="I6451" i="13"/>
  <c r="I6452" i="13"/>
  <c r="I6453" i="13"/>
  <c r="I6454" i="13"/>
  <c r="I6455" i="13"/>
  <c r="I6456" i="13"/>
  <c r="I6457" i="13"/>
  <c r="I6458" i="13"/>
  <c r="I6459" i="13"/>
  <c r="I6460" i="13"/>
  <c r="I6461" i="13"/>
  <c r="I6462" i="13"/>
  <c r="I6463" i="13"/>
  <c r="I6464" i="13"/>
  <c r="I6465" i="13"/>
  <c r="I6466" i="13"/>
  <c r="I6467" i="13"/>
  <c r="I6468" i="13"/>
  <c r="I6469" i="13"/>
  <c r="I6470" i="13"/>
  <c r="I6471" i="13"/>
  <c r="I6472" i="13"/>
  <c r="I6473" i="13"/>
  <c r="I6474" i="13"/>
  <c r="I6475" i="13"/>
  <c r="I6476" i="13"/>
  <c r="I6477" i="13"/>
  <c r="I6478" i="13"/>
  <c r="I6479" i="13"/>
  <c r="I6480" i="13"/>
  <c r="I6481" i="13"/>
  <c r="I6482" i="13"/>
  <c r="I6483" i="13"/>
  <c r="I6484" i="13"/>
  <c r="I6485" i="13"/>
  <c r="I6486" i="13"/>
  <c r="I6487" i="13"/>
  <c r="I6488" i="13"/>
  <c r="I6489" i="13"/>
  <c r="I6490" i="13"/>
  <c r="I6491" i="13"/>
  <c r="I6492" i="13"/>
  <c r="I6493" i="13"/>
  <c r="I6494" i="13"/>
  <c r="I6495" i="13"/>
  <c r="I6496" i="13"/>
  <c r="I6497" i="13"/>
  <c r="I6498" i="13"/>
  <c r="I6499" i="13"/>
  <c r="I6500" i="13"/>
  <c r="I6501" i="13"/>
  <c r="I6502" i="13"/>
  <c r="I6503" i="13"/>
  <c r="I6504" i="13"/>
  <c r="I6505" i="13"/>
  <c r="I6506" i="13"/>
  <c r="I6507" i="13"/>
  <c r="I6508" i="13"/>
  <c r="I6509" i="13"/>
  <c r="I6510" i="13"/>
  <c r="I6511" i="13"/>
  <c r="I6512" i="13"/>
  <c r="I6513" i="13"/>
  <c r="I6514" i="13"/>
  <c r="I6515" i="13"/>
  <c r="I6516" i="13"/>
  <c r="I6517" i="13"/>
  <c r="I6518" i="13"/>
  <c r="I6519" i="13"/>
  <c r="I6520" i="13"/>
  <c r="I6521" i="13"/>
  <c r="I6522" i="13"/>
  <c r="I6523" i="13"/>
  <c r="I6524" i="13"/>
  <c r="I6525" i="13"/>
  <c r="I6526" i="13"/>
  <c r="I6527" i="13"/>
  <c r="I6528" i="13"/>
  <c r="I6529" i="13"/>
  <c r="I6530" i="13"/>
  <c r="I6531" i="13"/>
  <c r="I6532" i="13"/>
  <c r="I6533" i="13"/>
  <c r="I6534" i="13"/>
  <c r="I6535" i="13"/>
  <c r="I6536" i="13"/>
  <c r="I6537" i="13"/>
  <c r="I6538" i="13"/>
  <c r="I6539" i="13"/>
  <c r="I6540" i="13"/>
  <c r="I6541" i="13"/>
  <c r="I6542" i="13"/>
  <c r="I6543" i="13"/>
  <c r="I6544" i="13"/>
  <c r="I6545" i="13"/>
  <c r="I6546" i="13"/>
  <c r="I6547" i="13"/>
  <c r="I6548" i="13"/>
  <c r="I6549" i="13"/>
  <c r="I6550" i="13"/>
  <c r="I6551" i="13"/>
  <c r="I6552" i="13"/>
  <c r="I6553" i="13"/>
  <c r="I6554" i="13"/>
  <c r="I6555" i="13"/>
  <c r="I6556" i="13"/>
  <c r="I6557" i="13"/>
  <c r="I6558" i="13"/>
  <c r="I6559" i="13"/>
  <c r="I6560" i="13"/>
  <c r="I6561" i="13"/>
  <c r="I6562" i="13"/>
  <c r="I6563" i="13"/>
  <c r="I6564" i="13"/>
  <c r="I6565" i="13"/>
  <c r="I6566" i="13"/>
  <c r="I6567" i="13"/>
  <c r="I6568" i="13"/>
  <c r="I6569" i="13"/>
  <c r="I6570" i="13"/>
  <c r="I6571" i="13"/>
  <c r="I6572" i="13"/>
  <c r="I6573" i="13"/>
  <c r="I6574" i="13"/>
  <c r="I6575" i="13"/>
  <c r="I6576" i="13"/>
  <c r="I6577" i="13"/>
  <c r="I6578" i="13"/>
  <c r="I6579" i="13"/>
  <c r="I6580" i="13"/>
  <c r="I6581" i="13"/>
  <c r="I6582" i="13"/>
  <c r="I6583" i="13"/>
  <c r="I6584" i="13"/>
  <c r="I6585" i="13"/>
  <c r="I6586" i="13"/>
  <c r="I6587" i="13"/>
  <c r="I6588" i="13"/>
  <c r="I6589" i="13"/>
  <c r="I6590" i="13"/>
  <c r="I6591" i="13"/>
  <c r="I6592" i="13"/>
  <c r="I6593" i="13"/>
  <c r="I6594" i="13"/>
  <c r="I6595" i="13"/>
  <c r="I6596" i="13"/>
  <c r="I6597" i="13"/>
  <c r="I6598" i="13"/>
  <c r="I6599" i="13"/>
  <c r="I6600" i="13"/>
  <c r="I6601" i="13"/>
  <c r="I6602" i="13"/>
  <c r="I6603" i="13"/>
  <c r="I6604" i="13"/>
  <c r="I6605" i="13"/>
  <c r="I6606" i="13"/>
  <c r="I6607" i="13"/>
  <c r="I6608" i="13"/>
  <c r="I6609" i="13"/>
  <c r="I6610" i="13"/>
  <c r="I6611" i="13"/>
  <c r="I6612" i="13"/>
  <c r="I6613" i="13"/>
  <c r="I6614" i="13"/>
  <c r="I6615" i="13"/>
  <c r="I6616" i="13"/>
  <c r="I6617" i="13"/>
  <c r="I6618" i="13"/>
  <c r="I6619" i="13"/>
  <c r="I6620" i="13"/>
  <c r="I6621" i="13"/>
  <c r="I6622" i="13"/>
  <c r="I6623" i="13"/>
  <c r="I6624" i="13"/>
  <c r="I6625" i="13"/>
  <c r="I6626" i="13"/>
  <c r="I6627" i="13"/>
  <c r="I6628" i="13"/>
  <c r="I6629" i="13"/>
  <c r="I6630" i="13"/>
  <c r="I6631" i="13"/>
  <c r="I6632" i="13"/>
  <c r="I6633" i="13"/>
  <c r="I6634" i="13"/>
  <c r="I6635" i="13"/>
  <c r="I6636" i="13"/>
  <c r="I6637" i="13"/>
  <c r="I6638" i="13"/>
  <c r="I6639" i="13"/>
  <c r="I6640" i="13"/>
  <c r="I6641" i="13"/>
  <c r="I6642" i="13"/>
  <c r="I6643" i="13"/>
  <c r="I6644" i="13"/>
  <c r="I6645" i="13"/>
  <c r="I6646" i="13"/>
  <c r="I6647" i="13"/>
  <c r="I6648" i="13"/>
  <c r="I6649" i="13"/>
  <c r="I6650" i="13"/>
  <c r="I6651" i="13"/>
  <c r="I6652" i="13"/>
  <c r="I6653" i="13"/>
  <c r="I6654" i="13"/>
  <c r="I6655" i="13"/>
  <c r="I6656" i="13"/>
  <c r="I6657" i="13"/>
  <c r="I6658" i="13"/>
  <c r="I6659" i="13"/>
  <c r="I6660" i="13"/>
  <c r="I6661" i="13"/>
  <c r="I6662" i="13"/>
  <c r="I6663" i="13"/>
  <c r="I6664" i="13"/>
  <c r="I6665" i="13"/>
  <c r="I6666" i="13"/>
  <c r="I6667" i="13"/>
  <c r="I6668" i="13"/>
  <c r="I6669" i="13"/>
  <c r="I6670" i="13"/>
  <c r="I6671" i="13"/>
  <c r="I6672" i="13"/>
  <c r="I6673" i="13"/>
  <c r="I6674" i="13"/>
  <c r="I6675" i="13"/>
  <c r="I6676" i="13"/>
  <c r="I6677" i="13"/>
  <c r="I6678" i="13"/>
  <c r="I6679" i="13"/>
  <c r="I6680" i="13"/>
  <c r="I6681" i="13"/>
  <c r="I6682" i="13"/>
  <c r="I6683" i="13"/>
  <c r="I6684" i="13"/>
  <c r="I6685" i="13"/>
  <c r="I6686" i="13"/>
  <c r="I6687" i="13"/>
  <c r="I6688" i="13"/>
  <c r="I6689" i="13"/>
  <c r="I6690" i="13"/>
  <c r="I6691" i="13"/>
  <c r="I6692" i="13"/>
  <c r="I6693" i="13"/>
  <c r="I6694" i="13"/>
  <c r="I6695" i="13"/>
  <c r="I6696" i="13"/>
  <c r="I6697" i="13"/>
  <c r="I6698" i="13"/>
  <c r="I6699" i="13"/>
  <c r="I6700" i="13"/>
  <c r="I6701" i="13"/>
  <c r="I6702" i="13"/>
  <c r="I6703" i="13"/>
  <c r="I6704" i="13"/>
  <c r="I6705" i="13"/>
  <c r="I6706" i="13"/>
  <c r="I6707" i="13"/>
  <c r="I6708" i="13"/>
  <c r="I6709" i="13"/>
  <c r="I6710" i="13"/>
  <c r="I6711" i="13"/>
  <c r="I6712" i="13"/>
  <c r="I6713" i="13"/>
  <c r="I6714" i="13"/>
  <c r="I6715" i="13"/>
  <c r="I6716" i="13"/>
  <c r="I6717" i="13"/>
  <c r="I6718" i="13"/>
  <c r="I6719" i="13"/>
  <c r="I6720" i="13"/>
  <c r="I6721" i="13"/>
  <c r="I6722" i="13"/>
  <c r="I6723" i="13"/>
  <c r="I6724" i="13"/>
  <c r="I6725" i="13"/>
  <c r="I6726" i="13"/>
  <c r="I6727" i="13"/>
  <c r="I6728" i="13"/>
  <c r="I6729" i="13"/>
  <c r="I6730" i="13"/>
  <c r="I6731" i="13"/>
  <c r="I6732" i="13"/>
  <c r="I6733" i="13"/>
  <c r="I6734" i="13"/>
  <c r="I6735" i="13"/>
  <c r="I6736" i="13"/>
  <c r="I6737" i="13"/>
  <c r="I6738" i="13"/>
  <c r="I6739" i="13"/>
  <c r="I6740" i="13"/>
  <c r="I6741" i="13"/>
  <c r="I6742" i="13"/>
  <c r="I6743" i="13"/>
  <c r="I6744" i="13"/>
  <c r="I6745" i="13"/>
  <c r="I6746" i="13"/>
  <c r="I6747" i="13"/>
  <c r="I6748" i="13"/>
  <c r="I6749" i="13"/>
  <c r="I6750" i="13"/>
  <c r="I6751" i="13"/>
  <c r="I6752" i="13"/>
  <c r="I6753" i="13"/>
  <c r="I6754" i="13"/>
  <c r="I6755" i="13"/>
  <c r="I6756" i="13"/>
  <c r="I6757" i="13"/>
  <c r="I6758" i="13"/>
  <c r="I6759" i="13"/>
  <c r="I6760" i="13"/>
  <c r="I6761" i="13"/>
  <c r="I6762" i="13"/>
  <c r="I6763" i="13"/>
  <c r="I6764" i="13"/>
  <c r="I6765" i="13"/>
  <c r="I6766" i="13"/>
  <c r="I6767" i="13"/>
  <c r="I6768" i="13"/>
  <c r="I6769" i="13"/>
  <c r="I6770" i="13"/>
  <c r="I6771" i="13"/>
  <c r="I6772" i="13"/>
  <c r="I6773" i="13"/>
  <c r="I6774" i="13"/>
  <c r="I6775" i="13"/>
  <c r="I6776" i="13"/>
  <c r="I6777" i="13"/>
  <c r="I6778" i="13"/>
  <c r="I6779" i="13"/>
  <c r="I6780" i="13"/>
  <c r="I6781" i="13"/>
  <c r="I6782" i="13"/>
  <c r="I6783" i="13"/>
  <c r="I6784" i="13"/>
  <c r="I6785" i="13"/>
  <c r="I6786" i="13"/>
  <c r="I6787" i="13"/>
  <c r="I6788" i="13"/>
  <c r="I6789" i="13"/>
  <c r="I6790" i="13"/>
  <c r="I6791" i="13"/>
  <c r="I6792" i="13"/>
  <c r="I6793" i="13"/>
  <c r="I6794" i="13"/>
  <c r="I6795" i="13"/>
  <c r="I6796" i="13"/>
  <c r="I6797" i="13"/>
  <c r="I6798" i="13"/>
  <c r="I6799" i="13"/>
  <c r="I6800" i="13"/>
  <c r="I6801" i="13"/>
  <c r="I6802" i="13"/>
  <c r="I6803" i="13"/>
  <c r="I6804" i="13"/>
  <c r="I6805" i="13"/>
  <c r="I6806" i="13"/>
  <c r="I6807" i="13"/>
  <c r="I6808" i="13"/>
  <c r="I6809" i="13"/>
  <c r="I6810" i="13"/>
  <c r="I6811" i="13"/>
  <c r="I6812" i="13"/>
  <c r="I6813" i="13"/>
  <c r="I6814" i="13"/>
  <c r="I6815" i="13"/>
  <c r="I6816" i="13"/>
  <c r="I6817" i="13"/>
  <c r="I6818" i="13"/>
  <c r="I6819" i="13"/>
  <c r="I6820" i="13"/>
  <c r="I6821" i="13"/>
  <c r="I6822" i="13"/>
  <c r="I6823" i="13"/>
  <c r="I6824" i="13"/>
  <c r="I6825" i="13"/>
  <c r="I6826" i="13"/>
  <c r="I6827" i="13"/>
  <c r="I6828" i="13"/>
  <c r="I6829" i="13"/>
  <c r="I6830" i="13"/>
  <c r="I6831" i="13"/>
  <c r="I6832" i="13"/>
  <c r="I6833" i="13"/>
  <c r="I6834" i="13"/>
  <c r="I6835" i="13"/>
  <c r="I6836" i="13"/>
  <c r="I6837" i="13"/>
  <c r="I6838" i="13"/>
  <c r="I6839" i="13"/>
  <c r="I6840" i="13"/>
  <c r="I6841" i="13"/>
  <c r="I6842" i="13"/>
  <c r="I6843" i="13"/>
  <c r="I6844" i="13"/>
  <c r="I6845" i="13"/>
  <c r="I6846" i="13"/>
  <c r="I6847" i="13"/>
  <c r="I6848" i="13"/>
  <c r="I6849" i="13"/>
  <c r="I6850" i="13"/>
  <c r="I6851" i="13"/>
  <c r="I6852" i="13"/>
  <c r="I6853" i="13"/>
  <c r="I6854" i="13"/>
  <c r="I6855" i="13"/>
  <c r="I6856" i="13"/>
  <c r="I6857" i="13"/>
  <c r="I6858" i="13"/>
  <c r="I6859" i="13"/>
  <c r="I6860" i="13"/>
  <c r="I6861" i="13"/>
  <c r="I6862" i="13"/>
  <c r="I6863" i="13"/>
  <c r="I6864" i="13"/>
  <c r="I6865" i="13"/>
  <c r="I6866" i="13"/>
  <c r="I6867" i="13"/>
  <c r="I6868" i="13"/>
  <c r="I6869" i="13"/>
  <c r="I6870" i="13"/>
  <c r="I6871" i="13"/>
  <c r="I6872" i="13"/>
  <c r="I6873" i="13"/>
  <c r="I6874" i="13"/>
  <c r="I6875" i="13"/>
  <c r="I6876" i="13"/>
  <c r="I6877" i="13"/>
  <c r="I6878" i="13"/>
  <c r="I6879" i="13"/>
  <c r="I6880" i="13"/>
  <c r="I6881" i="13"/>
  <c r="I6882" i="13"/>
  <c r="I6883" i="13"/>
  <c r="I6884" i="13"/>
  <c r="I6885" i="13"/>
  <c r="I6886" i="13"/>
  <c r="I6887" i="13"/>
  <c r="I6888" i="13"/>
  <c r="I6889" i="13"/>
  <c r="I6890" i="13"/>
  <c r="I6891" i="13"/>
  <c r="I6892" i="13"/>
  <c r="I6893" i="13"/>
  <c r="I6894" i="13"/>
  <c r="I6895" i="13"/>
  <c r="I6896" i="13"/>
  <c r="I6897" i="13"/>
  <c r="I6898" i="13"/>
  <c r="I6899" i="13"/>
  <c r="I6900" i="13"/>
  <c r="I6901" i="13"/>
  <c r="I6902" i="13"/>
  <c r="I6903" i="13"/>
  <c r="I6904" i="13"/>
  <c r="I6905" i="13"/>
  <c r="I6906" i="13"/>
  <c r="I6907" i="13"/>
  <c r="I6908" i="13"/>
  <c r="I6909" i="13"/>
  <c r="I6910" i="13"/>
  <c r="I6911" i="13"/>
  <c r="I6912" i="13"/>
  <c r="I6913" i="13"/>
  <c r="I6914" i="13"/>
  <c r="I6915" i="13"/>
  <c r="I6916" i="13"/>
  <c r="I6917" i="13"/>
  <c r="I6918" i="13"/>
  <c r="I6919" i="13"/>
  <c r="I6920" i="13"/>
  <c r="I6921" i="13"/>
  <c r="I6922" i="13"/>
  <c r="I6923" i="13"/>
  <c r="I6924" i="13"/>
  <c r="I6925" i="13"/>
  <c r="I6926" i="13"/>
  <c r="I6927" i="13"/>
  <c r="I6928" i="13"/>
  <c r="I6929" i="13"/>
  <c r="I6930" i="13"/>
  <c r="I6931" i="13"/>
  <c r="I6932" i="13"/>
  <c r="I6933" i="13"/>
  <c r="I6934" i="13"/>
  <c r="I6935" i="13"/>
  <c r="I6936" i="13"/>
  <c r="I6937" i="13"/>
  <c r="I6938" i="13"/>
  <c r="I6939" i="13"/>
  <c r="I6940" i="13"/>
  <c r="I6941" i="13"/>
  <c r="I6942" i="13"/>
  <c r="I6943" i="13"/>
  <c r="I6944" i="13"/>
  <c r="I6945" i="13"/>
  <c r="I6946" i="13"/>
  <c r="I6947" i="13"/>
  <c r="I6948" i="13"/>
  <c r="I6949" i="13"/>
  <c r="I6950" i="13"/>
  <c r="I6951" i="13"/>
  <c r="I6952" i="13"/>
  <c r="I6953" i="13"/>
  <c r="I6954" i="13"/>
  <c r="I6955" i="13"/>
  <c r="I6956" i="13"/>
  <c r="I6957" i="13"/>
  <c r="I6958" i="13"/>
  <c r="I6959" i="13"/>
  <c r="I6960" i="13"/>
  <c r="I6961" i="13"/>
  <c r="I6962" i="13"/>
  <c r="I6963" i="13"/>
  <c r="I6964" i="13"/>
  <c r="I6965" i="13"/>
  <c r="I6966" i="13"/>
  <c r="I6967" i="13"/>
  <c r="I6968" i="13"/>
  <c r="I6969" i="13"/>
  <c r="I6970" i="13"/>
  <c r="I6971" i="13"/>
  <c r="I6972" i="13"/>
  <c r="I6973" i="13"/>
  <c r="I6974" i="13"/>
  <c r="I6975" i="13"/>
  <c r="I6976" i="13"/>
  <c r="I6977" i="13"/>
  <c r="I6978" i="13"/>
  <c r="I6979" i="13"/>
  <c r="I6980" i="13"/>
  <c r="I6981" i="13"/>
  <c r="I6982" i="13"/>
  <c r="I6983" i="13"/>
  <c r="I6984" i="13"/>
  <c r="I6985" i="13"/>
  <c r="I6986" i="13"/>
  <c r="I6987" i="13"/>
  <c r="I6988" i="13"/>
  <c r="I6989" i="13"/>
  <c r="I6990" i="13"/>
  <c r="I6991" i="13"/>
  <c r="I6992" i="13"/>
  <c r="I6993" i="13"/>
  <c r="I6994" i="13"/>
  <c r="I6995" i="13"/>
  <c r="I6996" i="13"/>
  <c r="I6997" i="13"/>
  <c r="I6998" i="13"/>
  <c r="I6999" i="13"/>
  <c r="I7000" i="13"/>
  <c r="I7001" i="13"/>
  <c r="I7002" i="13"/>
  <c r="I7003" i="13"/>
  <c r="I7004" i="13"/>
  <c r="I7005" i="13"/>
  <c r="I7006" i="13"/>
  <c r="I7007" i="13"/>
  <c r="I7008" i="13"/>
  <c r="I7009" i="13"/>
  <c r="I7010" i="13"/>
  <c r="I7011" i="13"/>
  <c r="I7012" i="13"/>
  <c r="I7013" i="13"/>
  <c r="I7014" i="13"/>
  <c r="I7015" i="13"/>
  <c r="I7016" i="13"/>
  <c r="I7017" i="13"/>
  <c r="I7018" i="13"/>
  <c r="I7019" i="13"/>
  <c r="I7020" i="13"/>
  <c r="I7021" i="13"/>
  <c r="I7022" i="13"/>
  <c r="I7023" i="13"/>
  <c r="I7024" i="13"/>
  <c r="I7025" i="13"/>
  <c r="I7026" i="13"/>
  <c r="I7027" i="13"/>
  <c r="I7028" i="13"/>
  <c r="I7029" i="13"/>
  <c r="I7030" i="13"/>
  <c r="I7031" i="13"/>
  <c r="I7032" i="13"/>
  <c r="I7033" i="13"/>
  <c r="I7034" i="13"/>
  <c r="I7035" i="13"/>
  <c r="I7036" i="13"/>
  <c r="I7037" i="13"/>
  <c r="I7038" i="13"/>
  <c r="I7039" i="13"/>
  <c r="I7040" i="13"/>
  <c r="I7041" i="13"/>
  <c r="I7042" i="13"/>
  <c r="I7043" i="13"/>
  <c r="I7044" i="13"/>
  <c r="I7045" i="13"/>
  <c r="I7046" i="13"/>
  <c r="I7047" i="13"/>
  <c r="I7048" i="13"/>
  <c r="I7049" i="13"/>
  <c r="I7050" i="13"/>
  <c r="I7051" i="13"/>
  <c r="I7052" i="13"/>
  <c r="I7053" i="13"/>
  <c r="I7054" i="13"/>
  <c r="I7055" i="13"/>
  <c r="I7056" i="13"/>
  <c r="I7057" i="13"/>
  <c r="I7058" i="13"/>
  <c r="I7059" i="13"/>
  <c r="I7060" i="13"/>
  <c r="I7061" i="13"/>
  <c r="I7062" i="13"/>
  <c r="I7063" i="13"/>
  <c r="I7064" i="13"/>
  <c r="I7065" i="13"/>
  <c r="I7066" i="13"/>
  <c r="I7067" i="13"/>
  <c r="I7068" i="13"/>
  <c r="I7069" i="13"/>
  <c r="I7070" i="13"/>
  <c r="I7071" i="13"/>
  <c r="I7072" i="13"/>
  <c r="I7073" i="13"/>
  <c r="I7074" i="13"/>
  <c r="I7075" i="13"/>
  <c r="I7076" i="13"/>
  <c r="I7077" i="13"/>
  <c r="I7078" i="13"/>
  <c r="I7079" i="13"/>
  <c r="I7080" i="13"/>
  <c r="I7081" i="13"/>
  <c r="I7082" i="13"/>
  <c r="I7083" i="13"/>
  <c r="I7084" i="13"/>
  <c r="I7085" i="13"/>
  <c r="I7086" i="13"/>
  <c r="I7087" i="13"/>
  <c r="I7088" i="13"/>
  <c r="I7089" i="13"/>
  <c r="I7090" i="13"/>
  <c r="I7091" i="13"/>
  <c r="I7092" i="13"/>
  <c r="I7093" i="13"/>
  <c r="I7094" i="13"/>
  <c r="I7095" i="13"/>
  <c r="I7096" i="13"/>
  <c r="I7097" i="13"/>
  <c r="I7098" i="13"/>
  <c r="I7099" i="13"/>
  <c r="I7100" i="13"/>
  <c r="I7101" i="13"/>
  <c r="I7102" i="13"/>
  <c r="I7103" i="13"/>
  <c r="I7104" i="13"/>
  <c r="I7105" i="13"/>
  <c r="I7106" i="13"/>
  <c r="I7107" i="13"/>
  <c r="I7108" i="13"/>
  <c r="I7109" i="13"/>
  <c r="I7110" i="13"/>
  <c r="I7111" i="13"/>
  <c r="I7112" i="13"/>
  <c r="I7113" i="13"/>
  <c r="I7114" i="13"/>
  <c r="I7115" i="13"/>
  <c r="I7116" i="13"/>
  <c r="I7117" i="13"/>
  <c r="I7118" i="13"/>
  <c r="I7119" i="13"/>
  <c r="I7120" i="13"/>
  <c r="I7121" i="13"/>
  <c r="I7122" i="13"/>
  <c r="I7123" i="13"/>
  <c r="I7124" i="13"/>
  <c r="I7125" i="13"/>
  <c r="I7126" i="13"/>
  <c r="I7127" i="13"/>
  <c r="I7128" i="13"/>
  <c r="I7129" i="13"/>
  <c r="I7130" i="13"/>
  <c r="I7131" i="13"/>
  <c r="I7132" i="13"/>
  <c r="I7133" i="13"/>
  <c r="I7134" i="13"/>
  <c r="I7135" i="13"/>
  <c r="I7136" i="13"/>
  <c r="I7137" i="13"/>
  <c r="I7138" i="13"/>
  <c r="I7139" i="13"/>
  <c r="I7140" i="13"/>
  <c r="I7141" i="13"/>
  <c r="I7142" i="13"/>
  <c r="I7143" i="13"/>
  <c r="I7144" i="13"/>
  <c r="I7145" i="13"/>
  <c r="I7146" i="13"/>
  <c r="I7147" i="13"/>
  <c r="I7148" i="13"/>
  <c r="I7149" i="13"/>
  <c r="I7150" i="13"/>
  <c r="I7151" i="13"/>
  <c r="I7152" i="13"/>
  <c r="I7153" i="13"/>
  <c r="I7154" i="13"/>
  <c r="I7155" i="13"/>
  <c r="I7156" i="13"/>
  <c r="I7157" i="13"/>
  <c r="I7158" i="13"/>
  <c r="I7159" i="13"/>
  <c r="I7160" i="13"/>
  <c r="I7161" i="13"/>
  <c r="I7162" i="13"/>
  <c r="I7163" i="13"/>
  <c r="I7164" i="13"/>
  <c r="I7165" i="13"/>
  <c r="I7166" i="13"/>
  <c r="I7167" i="13"/>
  <c r="I7168" i="13"/>
  <c r="I7169" i="13"/>
  <c r="I7170" i="13"/>
  <c r="I7171" i="13"/>
  <c r="I7172" i="13"/>
  <c r="I7173" i="13"/>
  <c r="I7174" i="13"/>
  <c r="I7175" i="13"/>
  <c r="I7176" i="13"/>
  <c r="I7177" i="13"/>
  <c r="I7178" i="13"/>
  <c r="I7179" i="13"/>
  <c r="I7180" i="13"/>
  <c r="I7181" i="13"/>
  <c r="I7182" i="13"/>
  <c r="I7183" i="13"/>
  <c r="I7184" i="13"/>
  <c r="I7185" i="13"/>
  <c r="I7186" i="13"/>
  <c r="I7187" i="13"/>
  <c r="I7188" i="13"/>
  <c r="I7189" i="13"/>
  <c r="I7190" i="13"/>
  <c r="I7191" i="13"/>
  <c r="I7192" i="13"/>
  <c r="I7193" i="13"/>
  <c r="I7194" i="13"/>
  <c r="I7195" i="13"/>
  <c r="I7196" i="13"/>
  <c r="I7197" i="13"/>
  <c r="I7198" i="13"/>
  <c r="I7199" i="13"/>
  <c r="I7200" i="13"/>
  <c r="I7201" i="13"/>
  <c r="I7202" i="13"/>
  <c r="I7203" i="13"/>
  <c r="I7204" i="13"/>
  <c r="I7205" i="13"/>
  <c r="I7206" i="13"/>
  <c r="I7207" i="13"/>
  <c r="I7208" i="13"/>
  <c r="I7209" i="13"/>
  <c r="I7210" i="13"/>
  <c r="I7211" i="13"/>
  <c r="I7212" i="13"/>
  <c r="I7213" i="13"/>
  <c r="I7214" i="13"/>
  <c r="I7215" i="13"/>
  <c r="I7216" i="13"/>
  <c r="I7217" i="13"/>
  <c r="I7218" i="13"/>
  <c r="I7219" i="13"/>
  <c r="I7220" i="13"/>
  <c r="I7221" i="13"/>
  <c r="I7222" i="13"/>
  <c r="I7223" i="13"/>
  <c r="I7224" i="13"/>
  <c r="I7225" i="13"/>
  <c r="I7226" i="13"/>
  <c r="I7227" i="13"/>
  <c r="I7228" i="13"/>
  <c r="I7229" i="13"/>
  <c r="I7230" i="13"/>
  <c r="I7231" i="13"/>
  <c r="I7232" i="13"/>
  <c r="I7233" i="13"/>
  <c r="I7234" i="13"/>
  <c r="I7235" i="13"/>
  <c r="I7236" i="13"/>
  <c r="I7237" i="13"/>
  <c r="I7238" i="13"/>
  <c r="I7239" i="13"/>
  <c r="I7240" i="13"/>
  <c r="I7241" i="13"/>
  <c r="I7242" i="13"/>
  <c r="I7243" i="13"/>
  <c r="I7244" i="13"/>
  <c r="I7245" i="13"/>
  <c r="I7246" i="13"/>
  <c r="I7247" i="13"/>
  <c r="I7248" i="13"/>
  <c r="I7249" i="13"/>
  <c r="I7250" i="13"/>
  <c r="I7251" i="13"/>
  <c r="I7252" i="13"/>
  <c r="I7253" i="13"/>
  <c r="I7254" i="13"/>
  <c r="I7255" i="13"/>
  <c r="I7256" i="13"/>
  <c r="I7257" i="13"/>
  <c r="I7258" i="13"/>
  <c r="I7259" i="13"/>
  <c r="I7260" i="13"/>
  <c r="I7261" i="13"/>
  <c r="I7262" i="13"/>
  <c r="I7263" i="13"/>
  <c r="I7264" i="13"/>
  <c r="I7265" i="13"/>
  <c r="I7266" i="13"/>
  <c r="I7267" i="13"/>
  <c r="I7268" i="13"/>
  <c r="I7269" i="13"/>
  <c r="I7270" i="13"/>
  <c r="I7271" i="13"/>
  <c r="I7272" i="13"/>
  <c r="I7273" i="13"/>
  <c r="I7274" i="13"/>
  <c r="I7275" i="13"/>
  <c r="I7276" i="13"/>
  <c r="I7277" i="13"/>
  <c r="I7278" i="13"/>
  <c r="I7279" i="13"/>
  <c r="I7280" i="13"/>
  <c r="I7281" i="13"/>
  <c r="I7282" i="13"/>
  <c r="I7283" i="13"/>
  <c r="I7284" i="13"/>
  <c r="I7285" i="13"/>
  <c r="I7286" i="13"/>
  <c r="I7287" i="13"/>
  <c r="I7288" i="13"/>
  <c r="I7289" i="13"/>
  <c r="I7290" i="13"/>
  <c r="I7291" i="13"/>
  <c r="I7292" i="13"/>
  <c r="I7293" i="13"/>
  <c r="I7294" i="13"/>
  <c r="I7295" i="13"/>
  <c r="I7296" i="13"/>
  <c r="I7297" i="13"/>
  <c r="I7298" i="13"/>
  <c r="I7299" i="13"/>
  <c r="I7300" i="13"/>
  <c r="I7301" i="13"/>
  <c r="I7302" i="13"/>
  <c r="I7303" i="13"/>
  <c r="I7304" i="13"/>
  <c r="I7305" i="13"/>
  <c r="I7306" i="13"/>
  <c r="I7307" i="13"/>
  <c r="I7308" i="13"/>
  <c r="I7309" i="13"/>
  <c r="I7310" i="13"/>
  <c r="I7311" i="13"/>
  <c r="I7312" i="13"/>
  <c r="I7313" i="13"/>
  <c r="I7314" i="13"/>
  <c r="I7315" i="13"/>
  <c r="I7316" i="13"/>
  <c r="I7317" i="13"/>
  <c r="I7318" i="13"/>
  <c r="I7319" i="13"/>
  <c r="I7320" i="13"/>
  <c r="I7321" i="13"/>
  <c r="I7322" i="13"/>
  <c r="I7323" i="13"/>
  <c r="I7324" i="13"/>
  <c r="I7325" i="13"/>
  <c r="I7326" i="13"/>
  <c r="I7327" i="13"/>
  <c r="I7328" i="13"/>
  <c r="I7329" i="13"/>
  <c r="I7330" i="13"/>
  <c r="I7331" i="13"/>
  <c r="I7332" i="13"/>
  <c r="I7333" i="13"/>
  <c r="I7334" i="13"/>
  <c r="I7335" i="13"/>
  <c r="I7336" i="13"/>
  <c r="I7337" i="13"/>
  <c r="I7338" i="13"/>
  <c r="I7339" i="13"/>
  <c r="I7340" i="13"/>
  <c r="I7341" i="13"/>
  <c r="I7342" i="13"/>
  <c r="I7343" i="13"/>
  <c r="I7344" i="13"/>
  <c r="I7345" i="13"/>
  <c r="I7346" i="13"/>
  <c r="I7347" i="13"/>
  <c r="I7348" i="13"/>
  <c r="I7349" i="13"/>
  <c r="I7350" i="13"/>
  <c r="I7351" i="13"/>
  <c r="I7352" i="13"/>
  <c r="I7353" i="13"/>
  <c r="I7354" i="13"/>
  <c r="I7355" i="13"/>
  <c r="I7356" i="13"/>
  <c r="I7357" i="13"/>
  <c r="I7358" i="13"/>
  <c r="I7359" i="13"/>
  <c r="I7360" i="13"/>
  <c r="I7361" i="13"/>
  <c r="I7362" i="13"/>
  <c r="I7363" i="13"/>
  <c r="I7364" i="13"/>
  <c r="I7365" i="13"/>
  <c r="I7366" i="13"/>
  <c r="I7367" i="13"/>
  <c r="I7368" i="13"/>
  <c r="I7369" i="13"/>
  <c r="I7370" i="13"/>
  <c r="I7371" i="13"/>
  <c r="I7372" i="13"/>
  <c r="I7373" i="13"/>
  <c r="I7374" i="13"/>
  <c r="I7375" i="13"/>
  <c r="I7376" i="13"/>
  <c r="I7377" i="13"/>
  <c r="I7378" i="13"/>
  <c r="I7379" i="13"/>
  <c r="I7380" i="13"/>
  <c r="I7381" i="13"/>
  <c r="I7382" i="13"/>
  <c r="I7383" i="13"/>
  <c r="I7384" i="13"/>
  <c r="I7385" i="13"/>
  <c r="I7386" i="13"/>
  <c r="I7387" i="13"/>
  <c r="I7388" i="13"/>
  <c r="I7389" i="13"/>
  <c r="I7390" i="13"/>
  <c r="I7391" i="13"/>
  <c r="I7392" i="13"/>
  <c r="I7393" i="13"/>
  <c r="I7394" i="13"/>
  <c r="I7395" i="13"/>
  <c r="I7396" i="13"/>
  <c r="I7397" i="13"/>
  <c r="I7398" i="13"/>
  <c r="I7399" i="13"/>
  <c r="I7400" i="13"/>
  <c r="I7401" i="13"/>
  <c r="I7402" i="13"/>
  <c r="I7403" i="13"/>
  <c r="I7404" i="13"/>
  <c r="I7405" i="13"/>
  <c r="I7406" i="13"/>
  <c r="I7407" i="13"/>
  <c r="I7408" i="13"/>
  <c r="I7409" i="13"/>
  <c r="I7410" i="13"/>
  <c r="I7411" i="13"/>
  <c r="I7412" i="13"/>
  <c r="I7413" i="13"/>
  <c r="I7414" i="13"/>
  <c r="I7415" i="13"/>
  <c r="I7416" i="13"/>
  <c r="I7417" i="13"/>
  <c r="I7418" i="13"/>
  <c r="I7419" i="13"/>
  <c r="I7420" i="13"/>
  <c r="I7421" i="13"/>
  <c r="I7422" i="13"/>
  <c r="I7423" i="13"/>
  <c r="I7424" i="13"/>
  <c r="I7425" i="13"/>
  <c r="I7426" i="13"/>
  <c r="I7427" i="13"/>
  <c r="I7428" i="13"/>
  <c r="I7429" i="13"/>
  <c r="I7430" i="13"/>
  <c r="I7431" i="13"/>
  <c r="I7432" i="13"/>
  <c r="I7433" i="13"/>
  <c r="I7434" i="13"/>
  <c r="I7435" i="13"/>
  <c r="I7436" i="13"/>
  <c r="I7437" i="13"/>
  <c r="I7438" i="13"/>
  <c r="I7439" i="13"/>
  <c r="I7440" i="13"/>
  <c r="I7441" i="13"/>
  <c r="I7442" i="13"/>
  <c r="I7443" i="13"/>
  <c r="I7444" i="13"/>
  <c r="I7445" i="13"/>
  <c r="I7446" i="13"/>
  <c r="I7447" i="13"/>
  <c r="I7448" i="13"/>
  <c r="I7449" i="13"/>
  <c r="I7450" i="13"/>
  <c r="I7451" i="13"/>
  <c r="I7452" i="13"/>
  <c r="I7453" i="13"/>
  <c r="I7454" i="13"/>
  <c r="I7455" i="13"/>
  <c r="I7456" i="13"/>
  <c r="I7457" i="13"/>
  <c r="I7458" i="13"/>
  <c r="I7459" i="13"/>
  <c r="I7460" i="13"/>
  <c r="I7461" i="13"/>
  <c r="I7462" i="13"/>
  <c r="I7463" i="13"/>
  <c r="I7464" i="13"/>
  <c r="I7465" i="13"/>
  <c r="I7466" i="13"/>
  <c r="I7467" i="13"/>
  <c r="I7468" i="13"/>
  <c r="I7469" i="13"/>
  <c r="I7470" i="13"/>
  <c r="I7471" i="13"/>
  <c r="I7472" i="13"/>
  <c r="I7473" i="13"/>
  <c r="I7474" i="13"/>
  <c r="I7475" i="13"/>
  <c r="I7476" i="13"/>
  <c r="I7477" i="13"/>
  <c r="I7478" i="13"/>
  <c r="I7479" i="13"/>
  <c r="I7480" i="13"/>
  <c r="I7481" i="13"/>
  <c r="I7482" i="13"/>
  <c r="I7483" i="13"/>
  <c r="I7484" i="13"/>
  <c r="I7485" i="13"/>
  <c r="I7486" i="13"/>
  <c r="I7487" i="13"/>
  <c r="I7488" i="13"/>
  <c r="I7489" i="13"/>
  <c r="I7490" i="13"/>
  <c r="I7491" i="13"/>
  <c r="I7492" i="13"/>
  <c r="I7493" i="13"/>
  <c r="I7494" i="13"/>
  <c r="I7495" i="13"/>
  <c r="I7496" i="13"/>
  <c r="I7497" i="13"/>
  <c r="I7498" i="13"/>
  <c r="I7499" i="13"/>
  <c r="I7500" i="13"/>
  <c r="I7501" i="13"/>
  <c r="I7502" i="13"/>
  <c r="I7503" i="13"/>
  <c r="I7504" i="13"/>
  <c r="I7505" i="13"/>
  <c r="I7506" i="13"/>
  <c r="I7507" i="13"/>
  <c r="I7508" i="13"/>
  <c r="I7509" i="13"/>
  <c r="I7510" i="13"/>
  <c r="I7511" i="13"/>
  <c r="I7512" i="13"/>
  <c r="I7513" i="13"/>
  <c r="I7514" i="13"/>
  <c r="I7515" i="13"/>
  <c r="I7516" i="13"/>
  <c r="I7517" i="13"/>
  <c r="I7518" i="13"/>
  <c r="I7519" i="13"/>
  <c r="I7520" i="13"/>
  <c r="I7521" i="13"/>
  <c r="I7522" i="13"/>
  <c r="I7523" i="13"/>
  <c r="I7524" i="13"/>
  <c r="I7525" i="13"/>
  <c r="I7526" i="13"/>
  <c r="I7527" i="13"/>
  <c r="I7528" i="13"/>
  <c r="I7529" i="13"/>
  <c r="I7530" i="13"/>
  <c r="I7531" i="13"/>
  <c r="I7532" i="13"/>
  <c r="I7533" i="13"/>
  <c r="I7534" i="13"/>
  <c r="I7535" i="13"/>
  <c r="I7536" i="13"/>
  <c r="I7537" i="13"/>
  <c r="I7538" i="13"/>
  <c r="I7539" i="13"/>
  <c r="I7540" i="13"/>
  <c r="I7541" i="13"/>
  <c r="I7542" i="13"/>
  <c r="I7543" i="13"/>
  <c r="I7544" i="13"/>
  <c r="I7545" i="13"/>
  <c r="I7546" i="13"/>
  <c r="I7547" i="13"/>
  <c r="I7548" i="13"/>
  <c r="I7549" i="13"/>
  <c r="I7550" i="13"/>
  <c r="I7551" i="13"/>
  <c r="I7552" i="13"/>
  <c r="I7553" i="13"/>
  <c r="I7554" i="13"/>
  <c r="I7555" i="13"/>
  <c r="I7556" i="13"/>
  <c r="I7557" i="13"/>
  <c r="I7558" i="13"/>
  <c r="I7559" i="13"/>
  <c r="I7560" i="13"/>
  <c r="I7561" i="13"/>
  <c r="I7562" i="13"/>
  <c r="I7563" i="13"/>
  <c r="I7564" i="13"/>
  <c r="I7565" i="13"/>
  <c r="I7566" i="13"/>
  <c r="I7567" i="13"/>
  <c r="I7568" i="13"/>
  <c r="I7569" i="13"/>
  <c r="I7570" i="13"/>
  <c r="I7571" i="13"/>
  <c r="I7572" i="13"/>
  <c r="I7573" i="13"/>
  <c r="I7574" i="13"/>
  <c r="I7575" i="13"/>
  <c r="I7576" i="13"/>
  <c r="I7577" i="13"/>
  <c r="I7578" i="13"/>
  <c r="I7579" i="13"/>
  <c r="I7580" i="13"/>
  <c r="I7581" i="13"/>
  <c r="I7582" i="13"/>
  <c r="I7583" i="13"/>
  <c r="I7584" i="13"/>
  <c r="I7585" i="13"/>
  <c r="I7586" i="13"/>
  <c r="I7587" i="13"/>
  <c r="I7588" i="13"/>
  <c r="I7589" i="13"/>
  <c r="I7590" i="13"/>
  <c r="I7591" i="13"/>
  <c r="I7592" i="13"/>
  <c r="I7593" i="13"/>
  <c r="I7594" i="13"/>
  <c r="I7595" i="13"/>
  <c r="I7596" i="13"/>
  <c r="I7597" i="13"/>
  <c r="I7598" i="13"/>
  <c r="I7599" i="13"/>
  <c r="I7600" i="13"/>
  <c r="I7601" i="13"/>
  <c r="I7602" i="13"/>
  <c r="I7603" i="13"/>
  <c r="I7604" i="13"/>
  <c r="I7605" i="13"/>
  <c r="I7606" i="13"/>
  <c r="I7607" i="13"/>
  <c r="I7608" i="13"/>
  <c r="I7609" i="13"/>
  <c r="I7610" i="13"/>
  <c r="I7611" i="13"/>
  <c r="I7612" i="13"/>
  <c r="I7613" i="13"/>
  <c r="I7614" i="13"/>
  <c r="I7615" i="13"/>
  <c r="I7616" i="13"/>
  <c r="I7617" i="13"/>
  <c r="I7618" i="13"/>
  <c r="I7619" i="13"/>
  <c r="I7620" i="13"/>
  <c r="I7621" i="13"/>
  <c r="I7622" i="13"/>
  <c r="I7623" i="13"/>
  <c r="I7624" i="13"/>
  <c r="I7625" i="13"/>
  <c r="I7626" i="13"/>
  <c r="I7627" i="13"/>
  <c r="I7628" i="13"/>
  <c r="I7629" i="13"/>
  <c r="I7630" i="13"/>
  <c r="I7631" i="13"/>
  <c r="I7632" i="13"/>
  <c r="I7633" i="13"/>
  <c r="I7634" i="13"/>
  <c r="I7635" i="13"/>
  <c r="I7636" i="13"/>
  <c r="I7637" i="13"/>
  <c r="I7638" i="13"/>
  <c r="I7639" i="13"/>
  <c r="I7640" i="13"/>
  <c r="I7641" i="13"/>
  <c r="I7642" i="13"/>
  <c r="I7643" i="13"/>
  <c r="I7644" i="13"/>
  <c r="I7645" i="13"/>
  <c r="I7646" i="13"/>
  <c r="I7647" i="13"/>
  <c r="I7648" i="13"/>
  <c r="I7649" i="13"/>
  <c r="I7650" i="13"/>
  <c r="I7651" i="13"/>
  <c r="I7652" i="13"/>
  <c r="I7653" i="13"/>
  <c r="I7654" i="13"/>
  <c r="I7655" i="13"/>
  <c r="I7656" i="13"/>
  <c r="I7657" i="13"/>
  <c r="I7658" i="13"/>
  <c r="I7659" i="13"/>
  <c r="I7660" i="13"/>
  <c r="I7661" i="13"/>
  <c r="I7662" i="13"/>
  <c r="I7663" i="13"/>
  <c r="I7664" i="13"/>
  <c r="I7665" i="13"/>
  <c r="I7666" i="13"/>
  <c r="I7667" i="13"/>
  <c r="I7668" i="13"/>
  <c r="I7669" i="13"/>
  <c r="I7670" i="13"/>
  <c r="I7671" i="13"/>
  <c r="I7672" i="13"/>
  <c r="I7673" i="13"/>
  <c r="I7674" i="13"/>
  <c r="I7675" i="13"/>
  <c r="I7676" i="13"/>
  <c r="I7677" i="13"/>
  <c r="I7678" i="13"/>
  <c r="I7679" i="13"/>
  <c r="I7680" i="13"/>
  <c r="I7681" i="13"/>
  <c r="I7682" i="13"/>
  <c r="I7683" i="13"/>
  <c r="I7684" i="13"/>
  <c r="I7685" i="13"/>
  <c r="I7686" i="13"/>
  <c r="I7687" i="13"/>
  <c r="I7688" i="13"/>
  <c r="I7689" i="13"/>
  <c r="I7690" i="13"/>
  <c r="I7691" i="13"/>
  <c r="I7692" i="13"/>
  <c r="I7693" i="13"/>
  <c r="I7694" i="13"/>
  <c r="I7695" i="13"/>
  <c r="I7696" i="13"/>
  <c r="I7697" i="13"/>
  <c r="I7698" i="13"/>
  <c r="I7699" i="13"/>
  <c r="I7700" i="13"/>
  <c r="I7701" i="13"/>
  <c r="I7702" i="13"/>
  <c r="I7703" i="13"/>
  <c r="I7704" i="13"/>
  <c r="I7705" i="13"/>
  <c r="I7706" i="13"/>
  <c r="I7707" i="13"/>
  <c r="I7708" i="13"/>
  <c r="I7709" i="13"/>
  <c r="I7710" i="13"/>
  <c r="I7711" i="13"/>
  <c r="I7712" i="13"/>
  <c r="I7713" i="13"/>
  <c r="I7714" i="13"/>
  <c r="I7715" i="13"/>
  <c r="I7716" i="13"/>
  <c r="I7717" i="13"/>
  <c r="I7718" i="13"/>
  <c r="I7719" i="13"/>
  <c r="I7720" i="13"/>
  <c r="I7721" i="13"/>
  <c r="I7722" i="13"/>
  <c r="I7723" i="13"/>
  <c r="I7724" i="13"/>
  <c r="I7725" i="13"/>
  <c r="I7726" i="13"/>
  <c r="I7727" i="13"/>
  <c r="I7728" i="13"/>
  <c r="I7729" i="13"/>
  <c r="I7730" i="13"/>
  <c r="I7731" i="13"/>
  <c r="I7732" i="13"/>
  <c r="I7733" i="13"/>
  <c r="I7734" i="13"/>
  <c r="I7735" i="13"/>
  <c r="I7736" i="13"/>
  <c r="I7737" i="13"/>
  <c r="I7738" i="13"/>
  <c r="I7739" i="13"/>
  <c r="I7740" i="13"/>
  <c r="I7741" i="13"/>
  <c r="I7742" i="13"/>
  <c r="I7743" i="13"/>
  <c r="I7744" i="13"/>
  <c r="I7745" i="13"/>
  <c r="I7746" i="13"/>
  <c r="I7747" i="13"/>
  <c r="I7748" i="13"/>
  <c r="I7749" i="13"/>
  <c r="I7750" i="13"/>
  <c r="I7751" i="13"/>
  <c r="I7752" i="13"/>
  <c r="I7753" i="13"/>
  <c r="I7754" i="13"/>
  <c r="I7755" i="13"/>
  <c r="I7756" i="13"/>
  <c r="I7757" i="13"/>
  <c r="I7758" i="13"/>
  <c r="I7759" i="13"/>
  <c r="I7760" i="13"/>
  <c r="I7761" i="13"/>
  <c r="I7762" i="13"/>
  <c r="I7763" i="13"/>
  <c r="I7764" i="13"/>
  <c r="I7765" i="13"/>
  <c r="I7766" i="13"/>
  <c r="I7767" i="13"/>
  <c r="I7768" i="13"/>
  <c r="I7769" i="13"/>
  <c r="I7770" i="13"/>
  <c r="I7771" i="13"/>
  <c r="I7772" i="13"/>
  <c r="I7773" i="13"/>
  <c r="I7774" i="13"/>
  <c r="I7775" i="13"/>
  <c r="I7776" i="13"/>
  <c r="I7777" i="13"/>
  <c r="I7778" i="13"/>
  <c r="I7779" i="13"/>
  <c r="I7780" i="13"/>
  <c r="I7781" i="13"/>
  <c r="I7782" i="13"/>
  <c r="I7783" i="13"/>
  <c r="I7784" i="13"/>
  <c r="I7785" i="13"/>
  <c r="I7786" i="13"/>
  <c r="I7787" i="13"/>
  <c r="I7788" i="13"/>
  <c r="I7789" i="13"/>
  <c r="I7790" i="13"/>
  <c r="I7791" i="13"/>
  <c r="I7792" i="13"/>
  <c r="I7793" i="13"/>
  <c r="I7794" i="13"/>
  <c r="I7795" i="13"/>
  <c r="I7796" i="13"/>
  <c r="I7797" i="13"/>
  <c r="I7798" i="13"/>
  <c r="I7799" i="13"/>
  <c r="I7800" i="13"/>
  <c r="I7801" i="13"/>
  <c r="I7802" i="13"/>
  <c r="I7803" i="13"/>
  <c r="I7804" i="13"/>
  <c r="I7805" i="13"/>
  <c r="I7806" i="13"/>
  <c r="I7807" i="13"/>
  <c r="I7808" i="13"/>
  <c r="I7809" i="13"/>
  <c r="I7810" i="13"/>
  <c r="I7811" i="13"/>
  <c r="I7812" i="13"/>
  <c r="I7813" i="13"/>
  <c r="I7814" i="13"/>
  <c r="I7815" i="13"/>
  <c r="I7816" i="13"/>
  <c r="I7817" i="13"/>
  <c r="I7818" i="13"/>
  <c r="I7819" i="13"/>
  <c r="I7820" i="13"/>
  <c r="I7821" i="13"/>
  <c r="I7822" i="13"/>
  <c r="I7823" i="13"/>
  <c r="I7824" i="13"/>
  <c r="I7825" i="13"/>
  <c r="I7826" i="13"/>
  <c r="I7827" i="13"/>
  <c r="I7828" i="13"/>
  <c r="I7829" i="13"/>
  <c r="I7830" i="13"/>
  <c r="I7831" i="13"/>
  <c r="I7832" i="13"/>
  <c r="I7833" i="13"/>
  <c r="I7834" i="13"/>
  <c r="I7835" i="13"/>
  <c r="I7836" i="13"/>
  <c r="I7837" i="13"/>
  <c r="I7838" i="13"/>
  <c r="I7839" i="13"/>
  <c r="I7840" i="13"/>
  <c r="I7841" i="13"/>
  <c r="I7842" i="13"/>
  <c r="I7843" i="13"/>
  <c r="I7844" i="13"/>
  <c r="I7845" i="13"/>
  <c r="I7846" i="13"/>
  <c r="I7847" i="13"/>
  <c r="I7848" i="13"/>
  <c r="I7849" i="13"/>
  <c r="I7850" i="13"/>
  <c r="I7851" i="13"/>
  <c r="I7852" i="13"/>
  <c r="I7853" i="13"/>
  <c r="I7854" i="13"/>
  <c r="I7855" i="13"/>
  <c r="I7856" i="13"/>
  <c r="I7857" i="13"/>
  <c r="I7858" i="13"/>
  <c r="I7859" i="13"/>
  <c r="I7860" i="13"/>
  <c r="I7861" i="13"/>
  <c r="I7862" i="13"/>
  <c r="I7863" i="13"/>
  <c r="I7864" i="13"/>
  <c r="I7865" i="13"/>
  <c r="I7866" i="13"/>
  <c r="I7867" i="13"/>
  <c r="I7868" i="13"/>
  <c r="I7869" i="13"/>
  <c r="I7870" i="13"/>
  <c r="I7871" i="13"/>
  <c r="I7872" i="13"/>
  <c r="I7873" i="13"/>
  <c r="I7874" i="13"/>
  <c r="I7875" i="13"/>
  <c r="I7876" i="13"/>
  <c r="I7877" i="13"/>
  <c r="I7878" i="13"/>
  <c r="I7879" i="13"/>
  <c r="I7880" i="13"/>
  <c r="I7881" i="13"/>
  <c r="I7882" i="13"/>
  <c r="I7883" i="13"/>
  <c r="I7884" i="13"/>
  <c r="I7885" i="13"/>
  <c r="I7886" i="13"/>
  <c r="I7887" i="13"/>
  <c r="I7888" i="13"/>
  <c r="I7889" i="13"/>
  <c r="I7890" i="13"/>
  <c r="I7891" i="13"/>
  <c r="I7892" i="13"/>
  <c r="I7893" i="13"/>
  <c r="I7894" i="13"/>
  <c r="I7895" i="13"/>
  <c r="I7896" i="13"/>
  <c r="I7897" i="13"/>
  <c r="I7898" i="13"/>
  <c r="I7899" i="13"/>
  <c r="I7900" i="13"/>
  <c r="I7901" i="13"/>
  <c r="I7902" i="13"/>
  <c r="I7903" i="13"/>
  <c r="I7904" i="13"/>
  <c r="I7905" i="13"/>
  <c r="I7906" i="13"/>
  <c r="I7907" i="13"/>
  <c r="I7908" i="13"/>
  <c r="I7909" i="13"/>
  <c r="I7910" i="13"/>
  <c r="I7911" i="13"/>
  <c r="I7912" i="13"/>
  <c r="I7913" i="13"/>
  <c r="I7914" i="13"/>
  <c r="I7915" i="13"/>
  <c r="I7916" i="13"/>
  <c r="I7917" i="13"/>
  <c r="I7918" i="13"/>
  <c r="I7919" i="13"/>
  <c r="I7920" i="13"/>
  <c r="I7921" i="13"/>
  <c r="I7922" i="13"/>
  <c r="I7923" i="13"/>
  <c r="I7924" i="13"/>
  <c r="I7925" i="13"/>
  <c r="I7926" i="13"/>
  <c r="I7927" i="13"/>
  <c r="I7928" i="13"/>
  <c r="I7929" i="13"/>
  <c r="I7930" i="13"/>
  <c r="I7931" i="13"/>
  <c r="I7932" i="13"/>
  <c r="I7933" i="13"/>
  <c r="I7934" i="13"/>
  <c r="I7935" i="13"/>
  <c r="I7936" i="13"/>
  <c r="I7937" i="13"/>
  <c r="I7938" i="13"/>
  <c r="I7939" i="13"/>
  <c r="I7940" i="13"/>
  <c r="I7941" i="13"/>
  <c r="I7942" i="13"/>
  <c r="I7943" i="13"/>
  <c r="I7944" i="13"/>
  <c r="I7945" i="13"/>
  <c r="I7946" i="13"/>
  <c r="I7947" i="13"/>
  <c r="I7948" i="13"/>
  <c r="I7949" i="13"/>
  <c r="I7950" i="13"/>
  <c r="I7951" i="13"/>
  <c r="I7952" i="13"/>
  <c r="I7953" i="13"/>
  <c r="I7954" i="13"/>
  <c r="I7955" i="13"/>
  <c r="I7956" i="13"/>
  <c r="I7957" i="13"/>
  <c r="I7958" i="13"/>
  <c r="I7959" i="13"/>
  <c r="I7960" i="13"/>
  <c r="I7961" i="13"/>
  <c r="I7962" i="13"/>
  <c r="I7963" i="13"/>
  <c r="I7964" i="13"/>
  <c r="I7965" i="13"/>
  <c r="I7966" i="13"/>
  <c r="I7967" i="13"/>
  <c r="I7968" i="13"/>
  <c r="I7969" i="13"/>
  <c r="I7970" i="13"/>
  <c r="I7971" i="13"/>
  <c r="I7972" i="13"/>
  <c r="I7973" i="13"/>
  <c r="I7974" i="13"/>
  <c r="I7975" i="13"/>
  <c r="I7976" i="13"/>
  <c r="I7977" i="13"/>
  <c r="I7978" i="13"/>
  <c r="I7979" i="13"/>
  <c r="I7980" i="13"/>
  <c r="I7981" i="13"/>
  <c r="I7982" i="13"/>
  <c r="I7983" i="13"/>
  <c r="I7984" i="13"/>
  <c r="I7985" i="13"/>
  <c r="I7986" i="13"/>
  <c r="I7987" i="13"/>
  <c r="I7988" i="13"/>
  <c r="I7989" i="13"/>
  <c r="I7990" i="13"/>
  <c r="I7991" i="13"/>
  <c r="I7992" i="13"/>
  <c r="I7993" i="13"/>
  <c r="I7994" i="13"/>
  <c r="I7995" i="13"/>
  <c r="I7996" i="13"/>
  <c r="I7997" i="13"/>
  <c r="I7998" i="13"/>
  <c r="I7999" i="13"/>
  <c r="I8000" i="13"/>
  <c r="I8001" i="13"/>
  <c r="I8002" i="13"/>
  <c r="I8003" i="13"/>
  <c r="I8004" i="13"/>
  <c r="I8005" i="13"/>
  <c r="I8006" i="13"/>
  <c r="I8007" i="13"/>
  <c r="I8008" i="13"/>
  <c r="I8009" i="13"/>
  <c r="I8010" i="13"/>
  <c r="I8011" i="13"/>
  <c r="I8012" i="13"/>
  <c r="I8013" i="13"/>
  <c r="I8014" i="13"/>
  <c r="I8015" i="13"/>
  <c r="I8016" i="13"/>
  <c r="I8017" i="13"/>
  <c r="I8018" i="13"/>
  <c r="I8019" i="13"/>
  <c r="I8020" i="13"/>
  <c r="I8021" i="13"/>
  <c r="I8022" i="13"/>
  <c r="I8023" i="13"/>
  <c r="I8024" i="13"/>
  <c r="I8025" i="13"/>
  <c r="I8026" i="13"/>
  <c r="I8027" i="13"/>
  <c r="I8028" i="13"/>
  <c r="I8029" i="13"/>
  <c r="I8030" i="13"/>
  <c r="I8031" i="13"/>
  <c r="I8032" i="13"/>
  <c r="I8033" i="13"/>
  <c r="I8034" i="13"/>
  <c r="I8035" i="13"/>
  <c r="I8036" i="13"/>
  <c r="I8037" i="13"/>
  <c r="I8038" i="13"/>
  <c r="I8039" i="13"/>
  <c r="I8040" i="13"/>
  <c r="I8041" i="13"/>
  <c r="I8042" i="13"/>
  <c r="I8043" i="13"/>
  <c r="I8044" i="13"/>
  <c r="I8045" i="13"/>
  <c r="I8046" i="13"/>
  <c r="I8047" i="13"/>
  <c r="I8048" i="13"/>
  <c r="I8049" i="13"/>
  <c r="I8050" i="13"/>
  <c r="I8051" i="13"/>
  <c r="I8052" i="13"/>
  <c r="I8053" i="13"/>
  <c r="I8054" i="13"/>
  <c r="I8055" i="13"/>
  <c r="I8056" i="13"/>
  <c r="I8057" i="13"/>
  <c r="I8058" i="13"/>
  <c r="I8059" i="13"/>
  <c r="I8060" i="13"/>
  <c r="I8061" i="13"/>
  <c r="I8062" i="13"/>
  <c r="I8063" i="13"/>
  <c r="I8064" i="13"/>
  <c r="I8065" i="13"/>
  <c r="I8066" i="13"/>
  <c r="I8067" i="13"/>
  <c r="I8068" i="13"/>
  <c r="I8069" i="13"/>
  <c r="I8070" i="13"/>
  <c r="I8071" i="13"/>
  <c r="I8072" i="13"/>
  <c r="I8073" i="13"/>
  <c r="I8074" i="13"/>
  <c r="I8075" i="13"/>
  <c r="I8076" i="13"/>
  <c r="I8077" i="13"/>
  <c r="I8078" i="13"/>
  <c r="I8079" i="13"/>
  <c r="I8080" i="13"/>
  <c r="I8081" i="13"/>
  <c r="I8082" i="13"/>
  <c r="I8083" i="13"/>
  <c r="I8084" i="13"/>
  <c r="I8085" i="13"/>
  <c r="I8086" i="13"/>
  <c r="I8087" i="13"/>
  <c r="I8088" i="13"/>
  <c r="I8089" i="13"/>
  <c r="I8090" i="13"/>
  <c r="I8091" i="13"/>
  <c r="I8092" i="13"/>
  <c r="I8093" i="13"/>
  <c r="I8094" i="13"/>
  <c r="I8095" i="13"/>
  <c r="I8096" i="13"/>
  <c r="I8097" i="13"/>
  <c r="I8098" i="13"/>
  <c r="I8099" i="13"/>
  <c r="I8100" i="13"/>
  <c r="I8101" i="13"/>
  <c r="I8102" i="13"/>
  <c r="I8103" i="13"/>
  <c r="I8104" i="13"/>
  <c r="I8105" i="13"/>
  <c r="I8106" i="13"/>
  <c r="I8107" i="13"/>
  <c r="I8108" i="13"/>
  <c r="I8109" i="13"/>
  <c r="I8110" i="13"/>
  <c r="I8111" i="13"/>
  <c r="I8112" i="13"/>
  <c r="I8113" i="13"/>
  <c r="I8114" i="13"/>
  <c r="I8115" i="13"/>
  <c r="I8116" i="13"/>
  <c r="I8117" i="13"/>
  <c r="I8118" i="13"/>
  <c r="I8119" i="13"/>
  <c r="I8120" i="13"/>
  <c r="I8121" i="13"/>
  <c r="I8122" i="13"/>
  <c r="I8123" i="13"/>
  <c r="I8124" i="13"/>
  <c r="I8125" i="13"/>
  <c r="I8126" i="13"/>
  <c r="I8127" i="13"/>
  <c r="I8128" i="13"/>
  <c r="I8129" i="13"/>
  <c r="I8130" i="13"/>
  <c r="I8131" i="13"/>
  <c r="I8132" i="13"/>
  <c r="I8133" i="13"/>
  <c r="I8134" i="13"/>
  <c r="I8135" i="13"/>
  <c r="I8136" i="13"/>
  <c r="I8137" i="13"/>
  <c r="I8138" i="13"/>
  <c r="I8139" i="13"/>
  <c r="I8140" i="13"/>
  <c r="I8141" i="13"/>
  <c r="I8142" i="13"/>
  <c r="I8143" i="13"/>
  <c r="I8144" i="13"/>
  <c r="I8145" i="13"/>
  <c r="I8146" i="13"/>
  <c r="I8147" i="13"/>
  <c r="I8148" i="13"/>
  <c r="I8149" i="13"/>
  <c r="I8150" i="13"/>
  <c r="I8151" i="13"/>
  <c r="I8152" i="13"/>
  <c r="I8153" i="13"/>
  <c r="I8154" i="13"/>
  <c r="I8155" i="13"/>
  <c r="I8156" i="13"/>
  <c r="I8157" i="13"/>
  <c r="I8158" i="13"/>
  <c r="I8159" i="13"/>
  <c r="I8160" i="13"/>
  <c r="I8161" i="13"/>
  <c r="I8162" i="13"/>
  <c r="I8163" i="13"/>
  <c r="I8164" i="13"/>
  <c r="I8165" i="13"/>
  <c r="I8166" i="13"/>
  <c r="I8167" i="13"/>
  <c r="I8168" i="13"/>
  <c r="I8169" i="13"/>
  <c r="I8170" i="13"/>
  <c r="I8171" i="13"/>
  <c r="I8172" i="13"/>
  <c r="I8173" i="13"/>
  <c r="I8174" i="13"/>
  <c r="I8175" i="13"/>
  <c r="I8176" i="13"/>
  <c r="I8177" i="13"/>
  <c r="I8178" i="13"/>
  <c r="I8179" i="13"/>
  <c r="I8180" i="13"/>
  <c r="I8181" i="13"/>
  <c r="I8182" i="13"/>
  <c r="I8183" i="13"/>
  <c r="I8184" i="13"/>
  <c r="I8185" i="13"/>
  <c r="I8186" i="13"/>
  <c r="I8187" i="13"/>
  <c r="I8188" i="13"/>
  <c r="I8189" i="13"/>
  <c r="I8190" i="13"/>
  <c r="I8191" i="13"/>
  <c r="I8192" i="13"/>
  <c r="I8193" i="13"/>
  <c r="I8194" i="13"/>
  <c r="I8195" i="13"/>
  <c r="I8196" i="13"/>
  <c r="I8197" i="13"/>
  <c r="I8198" i="13"/>
  <c r="I8199" i="13"/>
  <c r="I8200" i="13"/>
  <c r="I8201" i="13"/>
  <c r="I8202" i="13"/>
  <c r="I8203" i="13"/>
  <c r="I8204" i="13"/>
  <c r="I8205" i="13"/>
  <c r="I8206" i="13"/>
  <c r="I8207" i="13"/>
  <c r="I8208" i="13"/>
  <c r="I8209" i="13"/>
  <c r="I8210" i="13"/>
  <c r="I8211" i="13"/>
  <c r="I8212" i="13"/>
  <c r="I8213" i="13"/>
  <c r="I8214" i="13"/>
  <c r="I8215" i="13"/>
  <c r="I8216" i="13"/>
  <c r="I8217" i="13"/>
  <c r="I8218" i="13"/>
  <c r="I8219" i="13"/>
  <c r="I8220" i="13"/>
  <c r="I8221" i="13"/>
  <c r="I8222" i="13"/>
  <c r="I8223" i="13"/>
  <c r="I8224" i="13"/>
  <c r="I8225" i="13"/>
  <c r="I8226" i="13"/>
  <c r="I8227" i="13"/>
  <c r="I8228" i="13"/>
  <c r="I8229" i="13"/>
  <c r="I8230" i="13"/>
  <c r="I8231" i="13"/>
  <c r="I8232" i="13"/>
  <c r="I8233" i="13"/>
  <c r="I8234" i="13"/>
  <c r="I8235" i="13"/>
  <c r="I8236" i="13"/>
  <c r="I8237" i="13"/>
  <c r="I8238" i="13"/>
  <c r="I8239" i="13"/>
  <c r="I8240" i="13"/>
  <c r="I8241" i="13"/>
  <c r="I8242" i="13"/>
  <c r="I8243" i="13"/>
  <c r="I8244" i="13"/>
  <c r="I8245" i="13"/>
  <c r="I8246" i="13"/>
  <c r="I8247" i="13"/>
  <c r="I8248" i="13"/>
  <c r="I8249" i="13"/>
  <c r="I8250" i="13"/>
  <c r="I8251" i="13"/>
  <c r="I8252" i="13"/>
  <c r="I8253" i="13"/>
  <c r="I8254" i="13"/>
  <c r="I8255" i="13"/>
  <c r="I8256" i="13"/>
  <c r="I8257" i="13"/>
  <c r="I8258" i="13"/>
  <c r="I8259" i="13"/>
  <c r="I8260" i="13"/>
  <c r="I8261" i="13"/>
  <c r="I8262" i="13"/>
  <c r="I8263" i="13"/>
  <c r="I8264" i="13"/>
  <c r="I8265" i="13"/>
  <c r="I8266" i="13"/>
  <c r="I8267" i="13"/>
  <c r="I8268" i="13"/>
  <c r="I8269" i="13"/>
  <c r="I8270" i="13"/>
  <c r="I8271" i="13"/>
  <c r="I8272" i="13"/>
  <c r="I8273" i="13"/>
  <c r="I8274" i="13"/>
  <c r="I8275" i="13"/>
  <c r="I8276" i="13"/>
  <c r="I8277" i="13"/>
  <c r="I8278" i="13"/>
  <c r="I8279" i="13"/>
  <c r="I8280" i="13"/>
  <c r="I8281" i="13"/>
  <c r="I8282" i="13"/>
  <c r="I8283" i="13"/>
  <c r="I8284" i="13"/>
  <c r="I8285" i="13"/>
  <c r="I8286" i="13"/>
  <c r="I8287" i="13"/>
  <c r="I8288" i="13"/>
  <c r="I8289" i="13"/>
  <c r="I8290" i="13"/>
  <c r="I8291" i="13"/>
  <c r="I8292" i="13"/>
  <c r="I8293" i="13"/>
  <c r="I8294" i="13"/>
  <c r="I8295" i="13"/>
  <c r="I8296" i="13"/>
  <c r="I8297" i="13"/>
  <c r="I8298" i="13"/>
  <c r="I8299" i="13"/>
  <c r="I8300" i="13"/>
  <c r="I8301" i="13"/>
  <c r="I8302" i="13"/>
  <c r="I8303" i="13"/>
  <c r="I8304" i="13"/>
  <c r="I8305" i="13"/>
  <c r="I8306" i="13"/>
  <c r="I8307" i="13"/>
  <c r="I8308" i="13"/>
  <c r="I8309" i="13"/>
  <c r="I8310" i="13"/>
  <c r="I8311" i="13"/>
  <c r="I8312" i="13"/>
  <c r="I8313" i="13"/>
  <c r="I8314" i="13"/>
  <c r="I8315" i="13"/>
  <c r="I8316" i="13"/>
  <c r="I8317" i="13"/>
  <c r="I8318" i="13"/>
  <c r="I8319" i="13"/>
  <c r="I8320" i="13"/>
  <c r="I8321" i="13"/>
  <c r="I8322" i="13"/>
  <c r="I8323" i="13"/>
  <c r="I8324" i="13"/>
  <c r="I8325" i="13"/>
  <c r="I8326" i="13"/>
  <c r="I8327" i="13"/>
  <c r="I8328" i="13"/>
  <c r="I8329" i="13"/>
  <c r="I8330" i="13"/>
  <c r="I8331" i="13"/>
  <c r="I8332" i="13"/>
  <c r="I8333" i="13"/>
  <c r="I8334" i="13"/>
  <c r="I8335" i="13"/>
  <c r="I8336" i="13"/>
  <c r="I8337" i="13"/>
  <c r="I8338" i="13"/>
  <c r="I8339" i="13"/>
  <c r="I8340" i="13"/>
  <c r="I8341" i="13"/>
  <c r="I8342" i="13"/>
  <c r="I8343" i="13"/>
  <c r="I8344" i="13"/>
  <c r="I8345" i="13"/>
  <c r="I8346" i="13"/>
  <c r="I8347" i="13"/>
  <c r="I8348" i="13"/>
  <c r="I8349" i="13"/>
  <c r="I8350" i="13"/>
  <c r="I8351" i="13"/>
  <c r="I8352" i="13"/>
  <c r="I8353" i="13"/>
  <c r="I8354" i="13"/>
  <c r="I8355" i="13"/>
  <c r="I8356" i="13"/>
  <c r="I8357" i="13"/>
  <c r="I8358" i="13"/>
  <c r="I8359" i="13"/>
  <c r="I8360" i="13"/>
  <c r="I8361" i="13"/>
  <c r="I8362" i="13"/>
  <c r="I8363" i="13"/>
  <c r="I8364" i="13"/>
  <c r="I8365" i="13"/>
  <c r="I8366" i="13"/>
  <c r="I8367" i="13"/>
  <c r="I8368" i="13"/>
  <c r="I8369" i="13"/>
  <c r="I8370" i="13"/>
  <c r="I8371" i="13"/>
  <c r="I8372" i="13"/>
  <c r="I8373" i="13"/>
  <c r="I8374" i="13"/>
  <c r="I8375" i="13"/>
  <c r="I8376" i="13"/>
  <c r="I8377" i="13"/>
  <c r="I8378" i="13"/>
  <c r="I8379" i="13"/>
  <c r="I8380" i="13"/>
  <c r="I8381" i="13"/>
  <c r="I8382" i="13"/>
  <c r="I8383" i="13"/>
  <c r="I8384" i="13"/>
  <c r="I8385" i="13"/>
  <c r="I8386" i="13"/>
  <c r="I8387" i="13"/>
  <c r="I8388" i="13"/>
  <c r="I8389" i="13"/>
  <c r="I8390" i="13"/>
  <c r="I8391" i="13"/>
  <c r="I8392" i="13"/>
  <c r="I8393" i="13"/>
  <c r="I8394" i="13"/>
  <c r="I8395" i="13"/>
  <c r="I8396" i="13"/>
  <c r="I8397" i="13"/>
  <c r="I8398" i="13"/>
  <c r="I8399" i="13"/>
  <c r="I8400" i="13"/>
  <c r="I8401" i="13"/>
  <c r="I8402" i="13"/>
  <c r="I8403" i="13"/>
  <c r="I8404" i="13"/>
  <c r="I8405" i="13"/>
  <c r="I8406" i="13"/>
  <c r="I8407" i="13"/>
  <c r="I8408" i="13"/>
  <c r="I8409" i="13"/>
  <c r="I8410" i="13"/>
  <c r="I8411" i="13"/>
  <c r="I8412" i="13"/>
  <c r="I8413" i="13"/>
  <c r="I8414" i="13"/>
  <c r="I8415" i="13"/>
  <c r="I8416" i="13"/>
  <c r="I8417" i="13"/>
  <c r="I8418" i="13"/>
  <c r="I8419" i="13"/>
  <c r="I8420" i="13"/>
  <c r="I8421" i="13"/>
  <c r="I8422" i="13"/>
  <c r="I8423" i="13"/>
  <c r="I8424" i="13"/>
  <c r="I8425" i="13"/>
  <c r="I8426" i="13"/>
  <c r="I8427" i="13"/>
  <c r="I8428" i="13"/>
  <c r="I8429" i="13"/>
  <c r="I8430" i="13"/>
  <c r="I8431" i="13"/>
  <c r="I8432" i="13"/>
  <c r="I8433" i="13"/>
  <c r="I8434" i="13"/>
  <c r="I8435" i="13"/>
  <c r="I8436" i="13"/>
  <c r="I8437" i="13"/>
  <c r="I8438" i="13"/>
  <c r="I8439" i="13"/>
  <c r="I8440" i="13"/>
  <c r="I8441" i="13"/>
  <c r="I8442" i="13"/>
  <c r="I8443" i="13"/>
  <c r="I8444" i="13"/>
  <c r="I8445" i="13"/>
  <c r="I8446" i="13"/>
  <c r="I8447" i="13"/>
  <c r="I8448" i="13"/>
  <c r="I8449" i="13"/>
  <c r="I8450" i="13"/>
  <c r="I8451" i="13"/>
  <c r="I8452" i="13"/>
  <c r="I8453" i="13"/>
  <c r="I8454" i="13"/>
  <c r="I8455" i="13"/>
  <c r="I8456" i="13"/>
  <c r="I8457" i="13"/>
  <c r="I8458" i="13"/>
  <c r="I8459" i="13"/>
  <c r="I8460" i="13"/>
  <c r="I8461" i="13"/>
  <c r="I8462" i="13"/>
  <c r="I8463" i="13"/>
  <c r="I8464" i="13"/>
  <c r="I8465" i="13"/>
  <c r="I8466" i="13"/>
  <c r="I8467" i="13"/>
  <c r="I8468" i="13"/>
  <c r="I8469" i="13"/>
  <c r="I8470" i="13"/>
  <c r="I8471" i="13"/>
  <c r="I8472" i="13"/>
  <c r="I8473" i="13"/>
  <c r="I8474" i="13"/>
  <c r="I8475" i="13"/>
  <c r="I8476" i="13"/>
  <c r="I8477" i="13"/>
  <c r="I8478" i="13"/>
  <c r="I8479" i="13"/>
  <c r="I8480" i="13"/>
  <c r="I8481" i="13"/>
  <c r="I8482" i="13"/>
  <c r="I8483" i="13"/>
  <c r="I8484" i="13"/>
  <c r="I8485" i="13"/>
  <c r="I8486" i="13"/>
  <c r="I8487" i="13"/>
  <c r="I8488" i="13"/>
  <c r="I8489" i="13"/>
  <c r="I8490" i="13"/>
  <c r="I8491" i="13"/>
  <c r="I8492" i="13"/>
  <c r="I8493" i="13"/>
  <c r="I8494" i="13"/>
  <c r="I8495" i="13"/>
  <c r="I8496" i="13"/>
  <c r="I8497" i="13"/>
  <c r="I8498" i="13"/>
  <c r="I8499" i="13"/>
  <c r="I8500" i="13"/>
  <c r="I8501" i="13"/>
  <c r="I8502" i="13"/>
  <c r="I8503" i="13"/>
  <c r="I8504" i="13"/>
  <c r="I8505" i="13"/>
  <c r="I8506" i="13"/>
  <c r="I8507" i="13"/>
  <c r="I8508" i="13"/>
  <c r="I8509" i="13"/>
  <c r="I8510" i="13"/>
  <c r="I8511" i="13"/>
  <c r="I8512" i="13"/>
  <c r="I8513" i="13"/>
  <c r="I8514" i="13"/>
  <c r="I8515" i="13"/>
  <c r="I8516" i="13"/>
  <c r="I8517" i="13"/>
  <c r="I8518" i="13"/>
  <c r="I8519" i="13"/>
  <c r="I8520" i="13"/>
  <c r="I8521" i="13"/>
  <c r="I8522" i="13"/>
  <c r="I8523" i="13"/>
  <c r="I8524" i="13"/>
  <c r="I8525" i="13"/>
  <c r="I8526" i="13"/>
  <c r="I8527" i="13"/>
  <c r="I8528" i="13"/>
  <c r="I8529" i="13"/>
  <c r="I8530" i="13"/>
  <c r="I8531" i="13"/>
  <c r="I8532" i="13"/>
  <c r="I8533" i="13"/>
  <c r="I8534" i="13"/>
  <c r="I8535" i="13"/>
  <c r="I8536" i="13"/>
  <c r="I8537" i="13"/>
  <c r="I8538" i="13"/>
  <c r="I8539" i="13"/>
  <c r="I8540" i="13"/>
  <c r="I8541" i="13"/>
  <c r="I8542" i="13"/>
  <c r="I8543" i="13"/>
  <c r="I8544" i="13"/>
  <c r="I8545" i="13"/>
  <c r="I8546" i="13"/>
  <c r="I8547" i="13"/>
  <c r="I8548" i="13"/>
  <c r="I8549" i="13"/>
  <c r="I8550" i="13"/>
  <c r="I8551" i="13"/>
  <c r="I8552" i="13"/>
  <c r="I8553" i="13"/>
  <c r="I8554" i="13"/>
  <c r="I8555" i="13"/>
  <c r="I8556" i="13"/>
  <c r="I8557" i="13"/>
  <c r="I8558" i="13"/>
  <c r="I8559" i="13"/>
  <c r="I8560" i="13"/>
  <c r="I8561" i="13"/>
  <c r="I8562" i="13"/>
  <c r="I8563" i="13"/>
  <c r="I8564" i="13"/>
  <c r="I8565" i="13"/>
  <c r="I8566" i="13"/>
  <c r="I8567" i="13"/>
  <c r="I8568" i="13"/>
  <c r="I8569" i="13"/>
  <c r="I8570" i="13"/>
  <c r="I8571" i="13"/>
  <c r="I8572" i="13"/>
  <c r="I8573" i="13"/>
  <c r="I8574" i="13"/>
  <c r="I8575" i="13"/>
  <c r="I8576" i="13"/>
  <c r="I8577" i="13"/>
  <c r="I8578" i="13"/>
  <c r="I8579" i="13"/>
  <c r="I8580" i="13"/>
  <c r="I8581" i="13"/>
  <c r="I8582" i="13"/>
  <c r="I8583" i="13"/>
  <c r="I8584" i="13"/>
  <c r="I8585" i="13"/>
  <c r="I8586" i="13"/>
  <c r="I8587" i="13"/>
  <c r="I8588" i="13"/>
  <c r="I8589" i="13"/>
  <c r="I8590" i="13"/>
  <c r="I8591" i="13"/>
  <c r="I8592" i="13"/>
  <c r="I8593" i="13"/>
  <c r="I8594" i="13"/>
  <c r="I8595" i="13"/>
  <c r="I8596" i="13"/>
  <c r="I8597" i="13"/>
  <c r="I8598" i="13"/>
  <c r="I8599" i="13"/>
  <c r="I8600" i="13"/>
  <c r="I8601" i="13"/>
  <c r="I8602" i="13"/>
  <c r="I8603" i="13"/>
  <c r="I8604" i="13"/>
  <c r="I8605" i="13"/>
  <c r="I8606" i="13"/>
  <c r="I8607" i="13"/>
  <c r="I8608" i="13"/>
  <c r="I8609" i="13"/>
  <c r="I8610" i="13"/>
  <c r="I8611" i="13"/>
  <c r="I8612" i="13"/>
  <c r="I8613" i="13"/>
  <c r="I8614" i="13"/>
  <c r="I8615" i="13"/>
  <c r="I8616" i="13"/>
  <c r="I8617" i="13"/>
  <c r="I8618" i="13"/>
  <c r="I8619" i="13"/>
  <c r="I8620" i="13"/>
  <c r="I8621" i="13"/>
  <c r="I8622" i="13"/>
  <c r="I8623" i="13"/>
  <c r="I8624" i="13"/>
  <c r="I8625" i="13"/>
  <c r="I8626" i="13"/>
  <c r="I8627" i="13"/>
  <c r="I8628" i="13"/>
  <c r="I8629" i="13"/>
  <c r="I8630" i="13"/>
  <c r="I8631" i="13"/>
  <c r="I8632" i="13"/>
  <c r="I8633" i="13"/>
  <c r="I8634" i="13"/>
  <c r="I8635" i="13"/>
  <c r="I8636" i="13"/>
  <c r="I8637" i="13"/>
  <c r="I8638" i="13"/>
  <c r="I8639" i="13"/>
  <c r="I8640" i="13"/>
  <c r="I8641" i="13"/>
  <c r="I8642" i="13"/>
  <c r="I8643" i="13"/>
  <c r="I8644" i="13"/>
  <c r="I8645" i="13"/>
  <c r="I8646" i="13"/>
  <c r="I8647" i="13"/>
  <c r="I8648" i="13"/>
  <c r="I8649" i="13"/>
  <c r="I8650" i="13"/>
  <c r="I8651" i="13"/>
  <c r="I8652" i="13"/>
  <c r="I8653" i="13"/>
  <c r="I8654" i="13"/>
  <c r="I8655" i="13"/>
  <c r="I8656" i="13"/>
  <c r="I8657" i="13"/>
  <c r="I8658" i="13"/>
  <c r="I8659" i="13"/>
  <c r="I8660" i="13"/>
  <c r="I8661" i="13"/>
  <c r="I8662" i="13"/>
  <c r="I8663" i="13"/>
  <c r="I8664" i="13"/>
  <c r="I8665" i="13"/>
  <c r="I8666" i="13"/>
  <c r="I8667" i="13"/>
  <c r="I8668" i="13"/>
  <c r="I8669" i="13"/>
  <c r="I8670" i="13"/>
  <c r="I8671" i="13"/>
  <c r="I8672" i="13"/>
  <c r="I8673" i="13"/>
  <c r="I8674" i="13"/>
  <c r="I8675" i="13"/>
  <c r="I8676" i="13"/>
  <c r="I8677" i="13"/>
  <c r="I8678" i="13"/>
  <c r="I8679" i="13"/>
  <c r="I8680" i="13"/>
  <c r="I8681" i="13"/>
  <c r="I8682" i="13"/>
  <c r="I8683" i="13"/>
  <c r="I8684" i="13"/>
  <c r="I8685" i="13"/>
  <c r="I8686" i="13"/>
  <c r="I8687" i="13"/>
  <c r="I8688" i="13"/>
  <c r="I8689" i="13"/>
  <c r="I8690" i="13"/>
  <c r="I8691" i="13"/>
  <c r="I8692" i="13"/>
  <c r="I8693" i="13"/>
  <c r="I8694" i="13"/>
  <c r="I8695" i="13"/>
  <c r="I8696" i="13"/>
  <c r="I8697" i="13"/>
  <c r="I8698" i="13"/>
  <c r="I8699" i="13"/>
  <c r="I8700" i="13"/>
  <c r="I8701" i="13"/>
  <c r="I8702" i="13"/>
  <c r="I8703" i="13"/>
  <c r="I8704" i="13"/>
  <c r="I8705" i="13"/>
  <c r="I8706" i="13"/>
  <c r="I8707" i="13"/>
  <c r="I8708" i="13"/>
  <c r="I8709" i="13"/>
  <c r="I8710" i="13"/>
  <c r="I8711" i="13"/>
  <c r="I8712" i="13"/>
  <c r="I8713" i="13"/>
  <c r="I8714" i="13"/>
  <c r="I8715" i="13"/>
  <c r="I8716" i="13"/>
  <c r="I8717" i="13"/>
  <c r="I8718" i="13"/>
  <c r="I8719" i="13"/>
  <c r="I8720" i="13"/>
  <c r="I8721" i="13"/>
  <c r="I8722" i="13"/>
  <c r="I8723" i="13"/>
  <c r="I8724" i="13"/>
  <c r="I8725" i="13"/>
  <c r="I8726" i="13"/>
  <c r="I8727" i="13"/>
  <c r="I8728" i="13"/>
  <c r="I8729" i="13"/>
  <c r="I8730" i="13"/>
  <c r="I8731" i="13"/>
  <c r="I8732" i="13"/>
  <c r="I8733" i="13"/>
  <c r="I8734" i="13"/>
  <c r="I8735" i="13"/>
  <c r="I8736" i="13"/>
  <c r="I8737" i="13"/>
  <c r="I8738" i="13"/>
  <c r="I8739" i="13"/>
  <c r="I8740" i="13"/>
  <c r="I8741" i="13"/>
  <c r="I8742" i="13"/>
  <c r="I8743" i="13"/>
  <c r="I8744" i="13"/>
  <c r="I8745" i="13"/>
  <c r="I8746" i="13"/>
  <c r="I8747" i="13"/>
  <c r="I8748" i="13"/>
  <c r="I8749" i="13"/>
  <c r="I8750" i="13"/>
  <c r="I8751" i="13"/>
  <c r="I8752" i="13"/>
  <c r="I8753" i="13"/>
  <c r="I8754" i="13"/>
  <c r="I8755" i="13"/>
  <c r="I8756" i="13"/>
  <c r="I8757" i="13"/>
  <c r="I8758" i="13"/>
  <c r="I8759" i="13"/>
  <c r="I8760" i="13"/>
  <c r="I8761" i="13"/>
  <c r="I8762" i="13"/>
  <c r="I8763" i="13"/>
  <c r="I8764" i="13"/>
  <c r="I8765" i="13"/>
  <c r="I8766" i="13"/>
  <c r="I8767" i="13"/>
  <c r="I8768" i="13"/>
  <c r="I8769" i="13"/>
  <c r="I8770" i="13"/>
  <c r="I8771" i="13"/>
  <c r="I8772" i="13"/>
  <c r="I8773" i="13"/>
  <c r="I8774" i="13"/>
  <c r="I8775" i="13"/>
  <c r="I8776" i="13"/>
  <c r="I8777" i="13"/>
  <c r="I8778" i="13"/>
  <c r="I8779" i="13"/>
  <c r="I8780" i="13"/>
  <c r="I8781" i="13"/>
  <c r="I8782" i="13"/>
  <c r="I8783" i="13"/>
  <c r="I8784" i="13"/>
  <c r="I8785" i="13"/>
  <c r="I8786" i="13"/>
  <c r="I8787" i="13"/>
  <c r="I8788" i="13"/>
  <c r="I8789" i="13"/>
  <c r="I8790" i="13"/>
  <c r="I8791" i="13"/>
  <c r="I8792" i="13"/>
  <c r="I8793" i="13"/>
  <c r="I8794" i="13"/>
  <c r="I8795" i="13"/>
  <c r="I8796" i="13"/>
  <c r="I8797" i="13"/>
  <c r="I8798" i="13"/>
  <c r="I8799" i="13"/>
  <c r="I8800" i="13"/>
  <c r="I8801" i="13"/>
  <c r="I8802" i="13"/>
  <c r="I8803" i="13"/>
  <c r="I8804" i="13"/>
  <c r="I8805" i="13"/>
  <c r="I8806" i="13"/>
  <c r="I8807" i="13"/>
  <c r="I8808" i="13"/>
  <c r="I8809" i="13"/>
  <c r="I8810" i="13"/>
  <c r="I8811" i="13"/>
  <c r="I8812" i="13"/>
  <c r="I8813" i="13"/>
  <c r="I8814" i="13"/>
  <c r="I8815" i="13"/>
  <c r="I8816" i="13"/>
  <c r="I8817" i="13"/>
  <c r="I8818" i="13"/>
  <c r="I8819" i="13"/>
  <c r="I8820" i="13"/>
  <c r="I8821" i="13"/>
  <c r="I8822" i="13"/>
  <c r="I8823" i="13"/>
  <c r="I8824" i="13"/>
  <c r="I8825" i="13"/>
  <c r="I8826" i="13"/>
  <c r="I8827" i="13"/>
  <c r="I8828" i="13"/>
  <c r="I8829" i="13"/>
  <c r="I8830" i="13"/>
  <c r="I8831" i="13"/>
  <c r="I8832" i="13"/>
  <c r="I8833" i="13"/>
  <c r="I8834" i="13"/>
  <c r="I8835" i="13"/>
  <c r="I8836" i="13"/>
  <c r="I8837" i="13"/>
  <c r="I8838" i="13"/>
  <c r="I8839" i="13"/>
  <c r="I8840" i="13"/>
  <c r="I8841" i="13"/>
  <c r="I8842" i="13"/>
  <c r="I8843" i="13"/>
  <c r="I8844" i="13"/>
  <c r="I8845" i="13"/>
  <c r="I8846" i="13"/>
  <c r="I8847" i="13"/>
  <c r="I8848" i="13"/>
  <c r="I8849" i="13"/>
  <c r="I8850" i="13"/>
  <c r="I8851" i="13"/>
  <c r="I8852" i="13"/>
  <c r="I8853" i="13"/>
  <c r="I8854" i="13"/>
  <c r="I8855" i="13"/>
  <c r="I8856" i="13"/>
  <c r="I8857" i="13"/>
  <c r="I8858" i="13"/>
  <c r="I8859" i="13"/>
  <c r="I8860" i="13"/>
  <c r="I8861" i="13"/>
  <c r="I8862" i="13"/>
  <c r="I8863" i="13"/>
  <c r="I8864" i="13"/>
  <c r="I8865" i="13"/>
  <c r="I8866" i="13"/>
  <c r="I8867" i="13"/>
  <c r="I8868" i="13"/>
  <c r="I8869" i="13"/>
  <c r="I8870" i="13"/>
  <c r="I8871" i="13"/>
  <c r="I8872" i="13"/>
  <c r="I8873" i="13"/>
  <c r="I8874" i="13"/>
  <c r="I8875" i="13"/>
  <c r="I8876" i="13"/>
  <c r="I8877" i="13"/>
  <c r="I8878" i="13"/>
  <c r="I8879" i="13"/>
  <c r="I8880" i="13"/>
  <c r="I8881" i="13"/>
  <c r="I8882" i="13"/>
  <c r="I8883" i="13"/>
  <c r="I8884" i="13"/>
  <c r="I8885" i="13"/>
  <c r="I8886" i="13"/>
  <c r="I8887" i="13"/>
  <c r="I8888" i="13"/>
  <c r="I8889" i="13"/>
  <c r="I8890" i="13"/>
  <c r="I8891" i="13"/>
  <c r="I8892" i="13"/>
  <c r="I8893" i="13"/>
  <c r="I8894" i="13"/>
  <c r="I8895" i="13"/>
  <c r="I8896" i="13"/>
  <c r="I8897" i="13"/>
  <c r="I8898" i="13"/>
  <c r="I8899" i="13"/>
  <c r="I8900" i="13"/>
  <c r="I8901" i="13"/>
  <c r="I8902" i="13"/>
  <c r="I8903" i="13"/>
  <c r="I8904" i="13"/>
  <c r="I8905" i="13"/>
  <c r="I8906" i="13"/>
  <c r="I8907" i="13"/>
  <c r="I8908" i="13"/>
  <c r="I8909" i="13"/>
  <c r="I8910" i="13"/>
  <c r="I8911" i="13"/>
  <c r="I8912" i="13"/>
  <c r="I8913" i="13"/>
  <c r="I8914" i="13"/>
  <c r="I8915" i="13"/>
  <c r="I8916" i="13"/>
  <c r="I8917" i="13"/>
  <c r="I8918" i="13"/>
  <c r="I8919" i="13"/>
  <c r="I8920" i="13"/>
  <c r="I8921" i="13"/>
  <c r="I8922" i="13"/>
  <c r="I8923" i="13"/>
  <c r="I8924" i="13"/>
  <c r="I8925" i="13"/>
  <c r="I8926" i="13"/>
  <c r="I8927" i="13"/>
  <c r="I8928" i="13"/>
  <c r="I8929" i="13"/>
  <c r="I8930" i="13"/>
  <c r="I8931" i="13"/>
  <c r="I8932" i="13"/>
  <c r="I8933" i="13"/>
  <c r="I8934" i="13"/>
  <c r="I8935" i="13"/>
  <c r="I8936" i="13"/>
  <c r="I8937" i="13"/>
  <c r="I8938" i="13"/>
  <c r="I8939" i="13"/>
  <c r="I8940" i="13"/>
  <c r="I8941" i="13"/>
  <c r="I8942" i="13"/>
  <c r="I8943" i="13"/>
  <c r="I8944" i="13"/>
  <c r="I8945" i="13"/>
  <c r="I8946" i="13"/>
  <c r="I8947" i="13"/>
  <c r="I8948" i="13"/>
  <c r="I8949" i="13"/>
  <c r="I8950" i="13"/>
  <c r="I8951" i="13"/>
  <c r="I8952" i="13"/>
  <c r="I8953" i="13"/>
  <c r="I8954" i="13"/>
  <c r="I8955" i="13"/>
  <c r="I8956" i="13"/>
  <c r="I8957" i="13"/>
  <c r="I8958" i="13"/>
  <c r="I8959" i="13"/>
  <c r="I8960" i="13"/>
  <c r="I8961" i="13"/>
  <c r="I8962" i="13"/>
  <c r="I8963" i="13"/>
  <c r="I8964" i="13"/>
  <c r="I8965" i="13"/>
  <c r="I8966" i="13"/>
  <c r="I8967" i="13"/>
  <c r="I8968" i="13"/>
  <c r="I8969" i="13"/>
  <c r="I8970" i="13"/>
  <c r="I8971" i="13"/>
  <c r="I8972" i="13"/>
  <c r="I8973" i="13"/>
  <c r="I8974" i="13"/>
  <c r="I8975" i="13"/>
  <c r="I8976" i="13"/>
  <c r="I8977" i="13"/>
  <c r="I8978" i="13"/>
  <c r="I8979" i="13"/>
  <c r="I8980" i="13"/>
  <c r="I8981" i="13"/>
  <c r="I8982" i="13"/>
  <c r="I8983" i="13"/>
  <c r="I8984" i="13"/>
  <c r="I8985" i="13"/>
  <c r="I8986" i="13"/>
  <c r="I8987" i="13"/>
  <c r="I8988" i="13"/>
  <c r="I8989" i="13"/>
  <c r="I8990" i="13"/>
  <c r="I8991" i="13"/>
  <c r="I8992" i="13"/>
  <c r="I8993" i="13"/>
  <c r="I8994" i="13"/>
  <c r="I8995" i="13"/>
  <c r="I8996" i="13"/>
  <c r="I8997" i="13"/>
  <c r="I8998" i="13"/>
  <c r="I8999" i="13"/>
  <c r="I9000" i="13"/>
  <c r="I9001" i="13"/>
  <c r="I9002" i="13"/>
  <c r="I9003" i="13"/>
  <c r="I9004" i="13"/>
  <c r="I9005" i="13"/>
  <c r="I9006" i="13"/>
  <c r="I9007" i="13"/>
  <c r="I9008" i="13"/>
  <c r="I9009" i="13"/>
  <c r="I9010" i="13"/>
  <c r="I9011" i="13"/>
  <c r="I9012" i="13"/>
  <c r="I9013" i="13"/>
  <c r="I9014" i="13"/>
  <c r="I9015" i="13"/>
  <c r="I9016" i="13"/>
  <c r="I9017" i="13"/>
  <c r="I9018" i="13"/>
  <c r="I9019" i="13"/>
  <c r="I9020" i="13"/>
  <c r="I9021" i="13"/>
  <c r="I9022" i="13"/>
  <c r="I9023" i="13"/>
  <c r="I9024" i="13"/>
  <c r="I9025" i="13"/>
  <c r="I9026" i="13"/>
  <c r="I9027" i="13"/>
  <c r="I9028" i="13"/>
  <c r="I9029" i="13"/>
  <c r="I9030" i="13"/>
  <c r="I9031" i="13"/>
  <c r="I9032" i="13"/>
  <c r="I9033" i="13"/>
  <c r="I9034" i="13"/>
  <c r="I9035" i="13"/>
  <c r="I9036" i="13"/>
  <c r="I9037" i="13"/>
  <c r="I9038" i="13"/>
  <c r="I9039" i="13"/>
  <c r="I9040" i="13"/>
  <c r="I9041" i="13"/>
  <c r="I9042" i="13"/>
  <c r="I9043" i="13"/>
  <c r="I9044" i="13"/>
  <c r="I9045" i="13"/>
  <c r="I9046" i="13"/>
  <c r="I9047" i="13"/>
  <c r="I9048" i="13"/>
  <c r="I9049" i="13"/>
  <c r="I9050" i="13"/>
  <c r="I9051" i="13"/>
  <c r="I9052" i="13"/>
  <c r="I9053" i="13"/>
  <c r="I9054" i="13"/>
  <c r="I9055" i="13"/>
  <c r="I9056" i="13"/>
  <c r="I9057" i="13"/>
  <c r="I9058" i="13"/>
  <c r="I9059" i="13"/>
  <c r="I9060" i="13"/>
  <c r="I9061" i="13"/>
  <c r="I9062" i="13"/>
  <c r="I9063" i="13"/>
  <c r="I9064" i="13"/>
  <c r="I9065" i="13"/>
  <c r="I9066" i="13"/>
  <c r="I9067" i="13"/>
  <c r="I9068" i="13"/>
  <c r="I9069" i="13"/>
  <c r="I9070" i="13"/>
  <c r="I9071" i="13"/>
  <c r="I9072" i="13"/>
  <c r="I9073" i="13"/>
  <c r="I9074" i="13"/>
  <c r="I9075" i="13"/>
  <c r="I9076" i="13"/>
  <c r="I9077" i="13"/>
  <c r="I9078" i="13"/>
  <c r="I9079" i="13"/>
  <c r="I9080" i="13"/>
  <c r="I9081" i="13"/>
  <c r="I9082" i="13"/>
  <c r="I9083" i="13"/>
  <c r="I9084" i="13"/>
  <c r="I9085" i="13"/>
  <c r="I9086" i="13"/>
  <c r="I9087" i="13"/>
  <c r="I9088" i="13"/>
  <c r="I9089" i="13"/>
  <c r="I9090" i="13"/>
  <c r="I9091" i="13"/>
  <c r="I9092" i="13"/>
  <c r="I9093" i="13"/>
  <c r="I9094" i="13"/>
  <c r="I9095" i="13"/>
  <c r="I9096" i="13"/>
  <c r="I9097" i="13"/>
  <c r="I9098" i="13"/>
  <c r="I9099" i="13"/>
  <c r="I9100" i="13"/>
  <c r="I9101" i="13"/>
  <c r="I9102" i="13"/>
  <c r="I9103" i="13"/>
  <c r="I9104" i="13"/>
  <c r="I9105" i="13"/>
  <c r="I9106" i="13"/>
  <c r="I9107" i="13"/>
  <c r="I9108" i="13"/>
  <c r="I9109" i="13"/>
  <c r="I9110" i="13"/>
  <c r="I9111" i="13"/>
  <c r="I9112" i="13"/>
  <c r="I9113" i="13"/>
  <c r="I9114" i="13"/>
  <c r="I9115" i="13"/>
  <c r="I9116" i="13"/>
  <c r="I9117" i="13"/>
  <c r="I9118" i="13"/>
  <c r="I9119" i="13"/>
  <c r="I9120" i="13"/>
  <c r="I9121" i="13"/>
  <c r="I9122" i="13"/>
  <c r="I9123" i="13"/>
  <c r="I9124" i="13"/>
  <c r="I9125" i="13"/>
  <c r="I9126" i="13"/>
  <c r="I9127" i="13"/>
  <c r="I9128" i="13"/>
  <c r="I9129" i="13"/>
  <c r="I9130" i="13"/>
  <c r="I9131" i="13"/>
  <c r="I9132" i="13"/>
  <c r="I9133" i="13"/>
  <c r="I9134" i="13"/>
  <c r="I9135" i="13"/>
  <c r="I9136" i="13"/>
  <c r="I9137" i="13"/>
  <c r="I9138" i="13"/>
  <c r="I9139" i="13"/>
  <c r="I9140" i="13"/>
  <c r="I9141" i="13"/>
  <c r="I9142" i="13"/>
  <c r="I9143" i="13"/>
  <c r="I9144" i="13"/>
  <c r="I9145" i="13"/>
  <c r="I9146" i="13"/>
  <c r="I9147" i="13"/>
  <c r="I9148" i="13"/>
  <c r="I9149" i="13"/>
  <c r="I9150" i="13"/>
  <c r="I9151" i="13"/>
  <c r="I9152" i="13"/>
  <c r="I9153" i="13"/>
  <c r="I9154" i="13"/>
  <c r="I9155" i="13"/>
  <c r="I9156" i="13"/>
  <c r="I9157" i="13"/>
  <c r="I9158" i="13"/>
  <c r="I9159" i="13"/>
  <c r="I9160" i="13"/>
  <c r="I9161" i="13"/>
  <c r="I9162" i="13"/>
  <c r="I9163" i="13"/>
  <c r="I9164" i="13"/>
  <c r="I9165" i="13"/>
  <c r="I9166" i="13"/>
  <c r="I9167" i="13"/>
  <c r="I9168" i="13"/>
  <c r="I9169" i="13"/>
  <c r="I9170" i="13"/>
  <c r="I9171" i="13"/>
  <c r="I9172" i="13"/>
  <c r="I9173" i="13"/>
  <c r="I9174" i="13"/>
  <c r="I9175" i="13"/>
  <c r="I9176" i="13"/>
  <c r="I9177" i="13"/>
  <c r="I9178" i="13"/>
  <c r="I9179" i="13"/>
  <c r="I9180" i="13"/>
  <c r="I9181" i="13"/>
  <c r="I9182" i="13"/>
  <c r="I9183" i="13"/>
  <c r="I9184" i="13"/>
  <c r="I9185" i="13"/>
  <c r="I9186" i="13"/>
  <c r="I9187" i="13"/>
  <c r="I9188" i="13"/>
  <c r="I9189" i="13"/>
  <c r="I9190" i="13"/>
  <c r="I9191" i="13"/>
  <c r="I9192" i="13"/>
  <c r="I9193" i="13"/>
  <c r="I9194" i="13"/>
  <c r="I9195" i="13"/>
  <c r="I9196" i="13"/>
  <c r="I9197" i="13"/>
  <c r="I9198" i="13"/>
  <c r="I9199" i="13"/>
  <c r="I9200" i="13"/>
  <c r="I9201" i="13"/>
  <c r="I9202" i="13"/>
  <c r="I9203" i="13"/>
  <c r="I9204" i="13"/>
  <c r="I9205" i="13"/>
  <c r="I9206" i="13"/>
  <c r="I9207" i="13"/>
  <c r="I9208" i="13"/>
  <c r="I9209" i="13"/>
  <c r="I9210" i="13"/>
  <c r="I9211" i="13"/>
  <c r="I9212" i="13"/>
  <c r="I9213" i="13"/>
  <c r="I9214" i="13"/>
  <c r="I9215" i="13"/>
  <c r="I9216" i="13"/>
  <c r="I9217" i="13"/>
  <c r="I9218" i="13"/>
  <c r="I9219" i="13"/>
  <c r="I9220" i="13"/>
  <c r="I9221" i="13"/>
  <c r="I9222" i="13"/>
  <c r="I9223" i="13"/>
  <c r="I9224" i="13"/>
  <c r="I9225" i="13"/>
  <c r="I9226" i="13"/>
  <c r="I9227" i="13"/>
  <c r="I9228" i="13"/>
  <c r="I9229" i="13"/>
  <c r="I9230" i="13"/>
  <c r="I9231" i="13"/>
  <c r="I9232" i="13"/>
  <c r="I9233" i="13"/>
  <c r="I9234" i="13"/>
  <c r="I9235" i="13"/>
  <c r="I9236" i="13"/>
  <c r="I9237" i="13"/>
  <c r="I9238" i="13"/>
  <c r="I9239" i="13"/>
  <c r="I9240" i="13"/>
  <c r="I9241" i="13"/>
  <c r="I9242" i="13"/>
  <c r="I9243" i="13"/>
  <c r="I9244" i="13"/>
  <c r="I9245" i="13"/>
  <c r="I9246" i="13"/>
  <c r="I9247" i="13"/>
  <c r="I9248" i="13"/>
  <c r="I9249" i="13"/>
  <c r="I9250" i="13"/>
  <c r="I9251" i="13"/>
  <c r="I9252" i="13"/>
  <c r="I9253" i="13"/>
  <c r="I9254" i="13"/>
  <c r="I9255" i="13"/>
  <c r="I9256" i="13"/>
  <c r="I9257" i="13"/>
  <c r="I9258" i="13"/>
  <c r="I9259" i="13"/>
  <c r="I9260" i="13"/>
  <c r="I9261" i="13"/>
  <c r="I9262" i="13"/>
  <c r="I9263" i="13"/>
  <c r="I9264" i="13"/>
  <c r="I9265" i="13"/>
  <c r="I9266" i="13"/>
  <c r="I9267" i="13"/>
  <c r="I9268" i="13"/>
  <c r="I9269" i="13"/>
  <c r="I9270" i="13"/>
  <c r="I9271" i="13"/>
  <c r="I9272" i="13"/>
  <c r="I9273" i="13"/>
  <c r="I9274" i="13"/>
  <c r="I9275" i="13"/>
  <c r="I9276" i="13"/>
  <c r="I9277" i="13"/>
  <c r="I9278" i="13"/>
  <c r="I9279" i="13"/>
  <c r="I9280" i="13"/>
  <c r="I9281" i="13"/>
  <c r="I9282" i="13"/>
  <c r="I9283" i="13"/>
  <c r="I9284" i="13"/>
  <c r="I9285" i="13"/>
  <c r="I9286" i="13"/>
  <c r="I9287" i="13"/>
  <c r="I9288" i="13"/>
  <c r="I9289" i="13"/>
  <c r="I9290" i="13"/>
  <c r="I9291" i="13"/>
  <c r="I9292" i="13"/>
  <c r="I9293" i="13"/>
  <c r="I9294" i="13"/>
  <c r="I9295" i="13"/>
  <c r="I9296" i="13"/>
  <c r="I9297" i="13"/>
  <c r="I9298" i="13"/>
  <c r="I9299" i="13"/>
  <c r="I9300" i="13"/>
  <c r="I9301" i="13"/>
  <c r="I9302" i="13"/>
  <c r="I9303" i="13"/>
  <c r="I9304" i="13"/>
  <c r="I9305" i="13"/>
  <c r="I9306" i="13"/>
  <c r="I9307" i="13"/>
  <c r="I9308" i="13"/>
  <c r="I9309" i="13"/>
  <c r="I9310" i="13"/>
  <c r="I9311" i="13"/>
  <c r="I9312" i="13"/>
  <c r="I9313" i="13"/>
  <c r="I9314" i="13"/>
  <c r="I9315" i="13"/>
  <c r="I9316" i="13"/>
  <c r="I9317" i="13"/>
  <c r="I9318" i="13"/>
  <c r="I9319" i="13"/>
  <c r="I9320" i="13"/>
  <c r="I9321" i="13"/>
  <c r="I9322" i="13"/>
  <c r="I9323" i="13"/>
  <c r="I9324" i="13"/>
  <c r="I9325" i="13"/>
  <c r="I9326" i="13"/>
  <c r="I9327" i="13"/>
  <c r="I9328" i="13"/>
  <c r="I9329" i="13"/>
  <c r="I9330" i="13"/>
  <c r="I9331" i="13"/>
  <c r="I9332" i="13"/>
  <c r="I9333" i="13"/>
  <c r="I9334" i="13"/>
  <c r="I9335" i="13"/>
  <c r="I9336" i="13"/>
  <c r="I9337" i="13"/>
  <c r="I9338" i="13"/>
  <c r="I9339" i="13"/>
  <c r="I9340" i="13"/>
  <c r="I9341" i="13"/>
  <c r="I9342" i="13"/>
  <c r="I9343" i="13"/>
  <c r="I9344" i="13"/>
  <c r="I9345" i="13"/>
  <c r="I9346" i="13"/>
  <c r="I9347" i="13"/>
  <c r="I9348" i="13"/>
  <c r="I9349" i="13"/>
  <c r="I9350" i="13"/>
  <c r="I9351" i="13"/>
  <c r="I9352" i="13"/>
  <c r="I9353" i="13"/>
  <c r="I9354" i="13"/>
  <c r="I9355" i="13"/>
  <c r="I9356" i="13"/>
  <c r="I9357" i="13"/>
  <c r="I9358" i="13"/>
  <c r="I9359" i="13"/>
  <c r="I9360" i="13"/>
  <c r="I9361" i="13"/>
  <c r="I9362" i="13"/>
  <c r="I9363" i="13"/>
  <c r="I9364" i="13"/>
  <c r="I9365" i="13"/>
  <c r="I9366" i="13"/>
  <c r="I9367" i="13"/>
  <c r="I9368" i="13"/>
  <c r="I9369" i="13"/>
  <c r="I9370" i="13"/>
  <c r="I9371" i="13"/>
  <c r="I9372" i="13"/>
  <c r="I9373" i="13"/>
  <c r="I9374" i="13"/>
  <c r="I9375" i="13"/>
  <c r="I9376" i="13"/>
  <c r="I9377" i="13"/>
  <c r="I9378" i="13"/>
  <c r="I9379" i="13"/>
  <c r="I9380" i="13"/>
  <c r="I9381" i="13"/>
  <c r="I9382" i="13"/>
  <c r="I9383" i="13"/>
  <c r="I9384" i="13"/>
  <c r="I9385" i="13"/>
  <c r="I9386" i="13"/>
  <c r="I9387" i="13"/>
  <c r="I9388" i="13"/>
  <c r="I9389" i="13"/>
  <c r="I9390" i="13"/>
  <c r="I9391" i="13"/>
  <c r="I9392" i="13"/>
  <c r="I9393" i="13"/>
  <c r="I9394" i="13"/>
  <c r="I9395" i="13"/>
  <c r="I9396" i="13"/>
  <c r="I9397" i="13"/>
  <c r="I9398" i="13"/>
  <c r="I9399" i="13"/>
  <c r="I9400" i="13"/>
  <c r="I9401" i="13"/>
  <c r="I9402" i="13"/>
  <c r="I9403" i="13"/>
  <c r="I9404" i="13"/>
  <c r="I9405" i="13"/>
  <c r="I9406" i="13"/>
  <c r="I9407" i="13"/>
  <c r="I9408" i="13"/>
  <c r="I9409" i="13"/>
  <c r="I9410" i="13"/>
  <c r="I9411" i="13"/>
  <c r="I9412" i="13"/>
  <c r="I9413" i="13"/>
  <c r="I9414" i="13"/>
  <c r="I9415" i="13"/>
  <c r="I9416" i="13"/>
  <c r="I9417" i="13"/>
  <c r="I9418" i="13"/>
  <c r="I9419" i="13"/>
  <c r="I9420" i="13"/>
  <c r="I9421" i="13"/>
  <c r="I9422" i="13"/>
  <c r="I9423" i="13"/>
  <c r="I9424" i="13"/>
  <c r="I9425" i="13"/>
  <c r="I9426" i="13"/>
  <c r="I9427" i="13"/>
  <c r="I9428" i="13"/>
  <c r="I9429" i="13"/>
  <c r="I9430" i="13"/>
  <c r="I9431" i="13"/>
  <c r="I9432" i="13"/>
  <c r="I9433" i="13"/>
  <c r="I9434" i="13"/>
  <c r="I9435" i="13"/>
  <c r="I9436" i="13"/>
  <c r="I9437" i="13"/>
  <c r="I9438" i="13"/>
  <c r="I9439" i="13"/>
  <c r="I9440" i="13"/>
  <c r="I9441" i="13"/>
  <c r="I9442" i="13"/>
  <c r="I9443" i="13"/>
  <c r="I9444" i="13"/>
  <c r="I9445" i="13"/>
  <c r="I9446" i="13"/>
  <c r="I9447" i="13"/>
  <c r="I9448" i="13"/>
  <c r="I9449" i="13"/>
  <c r="I9450" i="13"/>
  <c r="I9451" i="13"/>
  <c r="I9452" i="13"/>
  <c r="I9453" i="13"/>
  <c r="I9454" i="13"/>
  <c r="I9455" i="13"/>
  <c r="I9456" i="13"/>
  <c r="I9457" i="13"/>
  <c r="I9458" i="13"/>
  <c r="I9459" i="13"/>
  <c r="I9460" i="13"/>
  <c r="I9461" i="13"/>
  <c r="I9462" i="13"/>
  <c r="I9463" i="13"/>
  <c r="I9464" i="13"/>
  <c r="I9465" i="13"/>
  <c r="I9466" i="13"/>
  <c r="I9467" i="13"/>
  <c r="I9468" i="13"/>
  <c r="I9469" i="13"/>
  <c r="I9470" i="13"/>
  <c r="I9471" i="13"/>
  <c r="I9472" i="13"/>
  <c r="I9473" i="13"/>
  <c r="I9474" i="13"/>
  <c r="I9475" i="13"/>
  <c r="I9476" i="13"/>
  <c r="I9477" i="13"/>
  <c r="I9478" i="13"/>
  <c r="I9479" i="13"/>
  <c r="I9480" i="13"/>
  <c r="I9481" i="13"/>
  <c r="I9482" i="13"/>
  <c r="I9483" i="13"/>
  <c r="I9484" i="13"/>
  <c r="I9485" i="13"/>
  <c r="I9486" i="13"/>
  <c r="I9487" i="13"/>
  <c r="I9488" i="13"/>
  <c r="I9489" i="13"/>
  <c r="I9490" i="13"/>
  <c r="I9491" i="13"/>
  <c r="I9492" i="13"/>
  <c r="I9493" i="13"/>
  <c r="I9494" i="13"/>
  <c r="I9495" i="13"/>
  <c r="I9496" i="13"/>
  <c r="I9497" i="13"/>
  <c r="I9498" i="13"/>
  <c r="I9499" i="13"/>
  <c r="I9500" i="13"/>
  <c r="I9501" i="13"/>
  <c r="I9502" i="13"/>
  <c r="I9503" i="13"/>
  <c r="I9504" i="13"/>
  <c r="I9505" i="13"/>
  <c r="I9506" i="13"/>
  <c r="I9507" i="13"/>
  <c r="I9508" i="13"/>
  <c r="I9509" i="13"/>
  <c r="I9510" i="13"/>
  <c r="I9511" i="13"/>
  <c r="I9512" i="13"/>
  <c r="I9513" i="13"/>
  <c r="I9514" i="13"/>
  <c r="I9515" i="13"/>
  <c r="I9516" i="13"/>
  <c r="I9517" i="13"/>
  <c r="I9518" i="13"/>
  <c r="I9519" i="13"/>
  <c r="I9520" i="13"/>
  <c r="I9521" i="13"/>
  <c r="I9522" i="13"/>
  <c r="I9523" i="13"/>
  <c r="I9524" i="13"/>
  <c r="I9525" i="13"/>
  <c r="I9526" i="13"/>
  <c r="I9527" i="13"/>
  <c r="I9528" i="13"/>
  <c r="I9529" i="13"/>
  <c r="I9530" i="13"/>
  <c r="I9531" i="13"/>
  <c r="I9532" i="13"/>
  <c r="I9533" i="13"/>
  <c r="I9534" i="13"/>
  <c r="I9535" i="13"/>
  <c r="I9536" i="13"/>
  <c r="I9537" i="13"/>
  <c r="I9538" i="13"/>
  <c r="I9539" i="13"/>
  <c r="I9540" i="13"/>
  <c r="I9541" i="13"/>
  <c r="I9542" i="13"/>
  <c r="I9543" i="13"/>
  <c r="I9544" i="13"/>
  <c r="I9545" i="13"/>
  <c r="I9546" i="13"/>
  <c r="I9547" i="13"/>
  <c r="I9548" i="13"/>
  <c r="I9549" i="13"/>
  <c r="I9550" i="13"/>
  <c r="I9551" i="13"/>
  <c r="I9552" i="13"/>
  <c r="I9553" i="13"/>
  <c r="I9554" i="13"/>
  <c r="I9555" i="13"/>
  <c r="I9556" i="13"/>
  <c r="I9557" i="13"/>
  <c r="I9558" i="13"/>
  <c r="I9559" i="13"/>
  <c r="I9560" i="13"/>
  <c r="I9561" i="13"/>
  <c r="I9562" i="13"/>
  <c r="I9563" i="13"/>
  <c r="I9564" i="13"/>
  <c r="I9565" i="13"/>
  <c r="I9566" i="13"/>
  <c r="I9567" i="13"/>
  <c r="I9568" i="13"/>
  <c r="I9569" i="13"/>
  <c r="I9570" i="13"/>
  <c r="I9571" i="13"/>
  <c r="I9572" i="13"/>
  <c r="I9573" i="13"/>
  <c r="I9574" i="13"/>
  <c r="I9575" i="13"/>
  <c r="I9576" i="13"/>
  <c r="I9577" i="13"/>
  <c r="I9578" i="13"/>
  <c r="I9579" i="13"/>
  <c r="I9580" i="13"/>
  <c r="I9581" i="13"/>
  <c r="I9582" i="13"/>
  <c r="I9583" i="13"/>
  <c r="I9584" i="13"/>
  <c r="I9585" i="13"/>
  <c r="I9586" i="13"/>
  <c r="I9587" i="13"/>
  <c r="I9588" i="13"/>
  <c r="I9589" i="13"/>
  <c r="I9590" i="13"/>
  <c r="I9591" i="13"/>
  <c r="I9592" i="13"/>
  <c r="I9593" i="13"/>
  <c r="I9594" i="13"/>
  <c r="I9595" i="13"/>
  <c r="I9596" i="13"/>
  <c r="I9597" i="13"/>
  <c r="I9598" i="13"/>
  <c r="I9599" i="13"/>
  <c r="I9600" i="13"/>
  <c r="I9601" i="13"/>
  <c r="I9602" i="13"/>
  <c r="I9603" i="13"/>
  <c r="I9604" i="13"/>
  <c r="I9605" i="13"/>
  <c r="I9606" i="13"/>
  <c r="I9607" i="13"/>
  <c r="I9608" i="13"/>
  <c r="I9609" i="13"/>
  <c r="I9610" i="13"/>
  <c r="I9611" i="13"/>
  <c r="I9612" i="13"/>
  <c r="I9613" i="13"/>
  <c r="I9614" i="13"/>
  <c r="I9615" i="13"/>
  <c r="I9616" i="13"/>
  <c r="I9617" i="13"/>
  <c r="I9618" i="13"/>
  <c r="I9619" i="13"/>
  <c r="I9620" i="13"/>
  <c r="I9621" i="13"/>
  <c r="I9622" i="13"/>
  <c r="I9623" i="13"/>
  <c r="I9624" i="13"/>
  <c r="I9625" i="13"/>
  <c r="I9626" i="13"/>
  <c r="I9627" i="13"/>
  <c r="I9628" i="13"/>
  <c r="I9629" i="13"/>
  <c r="I9630" i="13"/>
  <c r="I9631" i="13"/>
  <c r="I9632" i="13"/>
  <c r="I9633" i="13"/>
  <c r="I9634" i="13"/>
  <c r="I9635" i="13"/>
  <c r="I9636" i="13"/>
  <c r="I9637" i="13"/>
  <c r="I9638" i="13"/>
  <c r="I9639" i="13"/>
  <c r="I9640" i="13"/>
  <c r="I9641" i="13"/>
  <c r="I9642" i="13"/>
  <c r="I9643" i="13"/>
  <c r="I9644" i="13"/>
  <c r="I9645" i="13"/>
  <c r="I9646" i="13"/>
  <c r="I9647" i="13"/>
  <c r="I9648" i="13"/>
  <c r="I9649" i="13"/>
  <c r="I9650" i="13"/>
  <c r="I9651" i="13"/>
  <c r="I9652" i="13"/>
  <c r="I9653" i="13"/>
  <c r="I9654" i="13"/>
  <c r="I9655" i="13"/>
  <c r="I9656" i="13"/>
  <c r="I9657" i="13"/>
  <c r="I9658" i="13"/>
  <c r="I9659" i="13"/>
  <c r="I9660" i="13"/>
  <c r="I9661" i="13"/>
  <c r="I9662" i="13"/>
  <c r="I9663" i="13"/>
  <c r="I9664" i="13"/>
  <c r="I9665" i="13"/>
  <c r="I9666" i="13"/>
  <c r="I9667" i="13"/>
  <c r="I9668" i="13"/>
  <c r="I9669" i="13"/>
  <c r="I9670" i="13"/>
  <c r="I9671" i="13"/>
  <c r="I9672" i="13"/>
  <c r="I9673" i="13"/>
  <c r="I9674" i="13"/>
  <c r="I9675" i="13"/>
  <c r="I9676" i="13"/>
  <c r="I9677" i="13"/>
  <c r="I9678" i="13"/>
  <c r="I9679" i="13"/>
  <c r="I9680" i="13"/>
  <c r="I9681" i="13"/>
  <c r="I9682" i="13"/>
  <c r="I9683" i="13"/>
  <c r="I9684" i="13"/>
  <c r="I9685" i="13"/>
  <c r="I9686" i="13"/>
  <c r="I9687" i="13"/>
  <c r="I9688" i="13"/>
  <c r="I9689" i="13"/>
  <c r="I9690" i="13"/>
  <c r="I9691" i="13"/>
  <c r="I9692" i="13"/>
  <c r="I9693" i="13"/>
  <c r="I9694" i="13"/>
  <c r="I9695" i="13"/>
  <c r="I9696" i="13"/>
  <c r="I9697" i="13"/>
  <c r="I9698" i="13"/>
  <c r="I9699" i="13"/>
  <c r="I9700" i="13"/>
  <c r="I9701" i="13"/>
  <c r="I9702" i="13"/>
  <c r="I9703" i="13"/>
  <c r="I9704" i="13"/>
  <c r="I9705" i="13"/>
  <c r="I9706" i="13"/>
  <c r="I9707" i="13"/>
  <c r="I9708" i="13"/>
  <c r="I9709" i="13"/>
  <c r="I9710" i="13"/>
  <c r="I9711" i="13"/>
  <c r="I9712" i="13"/>
  <c r="I9713" i="13"/>
  <c r="I9714" i="13"/>
  <c r="I9715" i="13"/>
  <c r="I9716" i="13"/>
  <c r="I9717" i="13"/>
  <c r="I9718" i="13"/>
  <c r="I9719" i="13"/>
  <c r="I9720" i="13"/>
  <c r="I9721" i="13"/>
  <c r="I9722" i="13"/>
  <c r="I9723" i="13"/>
  <c r="I9724" i="13"/>
  <c r="I9725" i="13"/>
  <c r="I9726" i="13"/>
  <c r="I9727" i="13"/>
  <c r="I9728" i="13"/>
  <c r="I9729" i="13"/>
  <c r="I9730" i="13"/>
  <c r="I9731" i="13"/>
  <c r="I9732" i="13"/>
  <c r="I9733" i="13"/>
  <c r="I9734" i="13"/>
  <c r="I9735" i="13"/>
  <c r="I9736" i="13"/>
  <c r="I9737" i="13"/>
  <c r="I9738" i="13"/>
  <c r="I9739" i="13"/>
  <c r="I9740" i="13"/>
  <c r="I9741" i="13"/>
  <c r="I9742" i="13"/>
  <c r="I9743" i="13"/>
  <c r="I9744" i="13"/>
  <c r="I9745" i="13"/>
  <c r="I9746" i="13"/>
  <c r="I9747" i="13"/>
  <c r="I9748" i="13"/>
  <c r="I9749" i="13"/>
  <c r="I9750" i="13"/>
  <c r="I9751" i="13"/>
  <c r="I9752" i="13"/>
  <c r="I9753" i="13"/>
  <c r="I9754" i="13"/>
  <c r="I9755" i="13"/>
  <c r="I9756" i="13"/>
  <c r="I9757" i="13"/>
  <c r="I9758" i="13"/>
  <c r="I9759" i="13"/>
  <c r="I9760" i="13"/>
  <c r="I9761" i="13"/>
  <c r="I9762" i="13"/>
  <c r="I9763" i="13"/>
  <c r="I9764" i="13"/>
  <c r="I9765" i="13"/>
  <c r="I9766" i="13"/>
  <c r="I9767" i="13"/>
  <c r="I9768" i="13"/>
  <c r="I9769" i="13"/>
  <c r="I9770" i="13"/>
  <c r="I9771" i="13"/>
  <c r="I9772" i="13"/>
  <c r="I9773" i="13"/>
  <c r="I9774" i="13"/>
  <c r="I9775" i="13"/>
  <c r="I9776" i="13"/>
  <c r="I9777" i="13"/>
  <c r="I9778" i="13"/>
  <c r="I9779" i="13"/>
  <c r="I9780" i="13"/>
  <c r="I9781" i="13"/>
  <c r="I9782" i="13"/>
  <c r="I9783" i="13"/>
  <c r="I9784" i="13"/>
  <c r="I9785" i="13"/>
  <c r="I9786" i="13"/>
  <c r="I9787" i="13"/>
  <c r="I9788" i="13"/>
  <c r="I9789" i="13"/>
  <c r="I9790" i="13"/>
  <c r="I9791" i="13"/>
  <c r="I9792" i="13"/>
  <c r="I9793" i="13"/>
  <c r="I9794" i="13"/>
  <c r="I9795" i="13"/>
  <c r="I9796" i="13"/>
  <c r="I9797" i="13"/>
  <c r="I9798" i="13"/>
  <c r="I9799" i="13"/>
  <c r="I9800" i="13"/>
  <c r="I9801" i="13"/>
  <c r="I9802" i="13"/>
  <c r="I9803" i="13"/>
  <c r="I9804" i="13"/>
  <c r="I9805" i="13"/>
  <c r="I9806" i="13"/>
  <c r="I9807" i="13"/>
  <c r="I9808" i="13"/>
  <c r="I9809" i="13"/>
  <c r="I9810" i="13"/>
  <c r="I9811" i="13"/>
  <c r="I9812" i="13"/>
  <c r="I9813" i="13"/>
  <c r="I9814" i="13"/>
  <c r="I9815" i="13"/>
  <c r="I9816" i="13"/>
  <c r="I9817" i="13"/>
  <c r="I9818" i="13"/>
  <c r="I9819" i="13"/>
  <c r="I9820" i="13"/>
  <c r="I9821" i="13"/>
  <c r="I9822" i="13"/>
  <c r="I9823" i="13"/>
  <c r="I9824" i="13"/>
  <c r="I9825" i="13"/>
  <c r="I9826" i="13"/>
  <c r="I9827" i="13"/>
  <c r="I9828" i="13"/>
  <c r="I9829" i="13"/>
  <c r="I9830" i="13"/>
  <c r="I9831" i="13"/>
  <c r="I9832" i="13"/>
  <c r="I9833" i="13"/>
  <c r="I9834" i="13"/>
  <c r="I9835" i="13"/>
  <c r="I9836" i="13"/>
  <c r="I9837" i="13"/>
  <c r="I9838" i="13"/>
  <c r="I9839" i="13"/>
  <c r="I9840" i="13"/>
  <c r="I9841" i="13"/>
  <c r="I9842" i="13"/>
  <c r="I9843" i="13"/>
  <c r="I9844" i="13"/>
  <c r="I9845" i="13"/>
  <c r="I9846" i="13"/>
  <c r="I9847" i="13"/>
  <c r="I9848" i="13"/>
  <c r="I9849" i="13"/>
  <c r="I9850" i="13"/>
  <c r="I9851" i="13"/>
  <c r="I9852" i="13"/>
  <c r="I9853" i="13"/>
  <c r="I9854" i="13"/>
  <c r="I9855" i="13"/>
  <c r="I9856" i="13"/>
  <c r="I9857" i="13"/>
  <c r="I9858" i="13"/>
  <c r="I9859" i="13"/>
  <c r="I9860" i="13"/>
  <c r="I9861" i="13"/>
  <c r="I9862" i="13"/>
  <c r="I9863" i="13"/>
  <c r="I9864" i="13"/>
  <c r="I9865" i="13"/>
  <c r="I9866" i="13"/>
  <c r="I9867" i="13"/>
  <c r="I9868" i="13"/>
  <c r="I9869" i="13"/>
  <c r="I9870" i="13"/>
  <c r="I9871" i="13"/>
  <c r="I9872" i="13"/>
  <c r="I9873" i="13"/>
  <c r="I9874" i="13"/>
  <c r="I9875" i="13"/>
  <c r="I9876" i="13"/>
  <c r="I9877" i="13"/>
  <c r="I9878" i="13"/>
  <c r="I9879" i="13"/>
  <c r="I9880" i="13"/>
  <c r="I9881" i="13"/>
  <c r="I9882" i="13"/>
  <c r="I9883" i="13"/>
  <c r="I9884" i="13"/>
  <c r="I9885" i="13"/>
  <c r="I9886" i="13"/>
  <c r="I9887" i="13"/>
  <c r="I9888" i="13"/>
  <c r="I9889" i="13"/>
  <c r="I9890" i="13"/>
  <c r="I9891" i="13"/>
  <c r="I9892" i="13"/>
  <c r="I9893" i="13"/>
  <c r="I9894" i="13"/>
  <c r="I9895" i="13"/>
  <c r="I9896" i="13"/>
  <c r="I9897" i="13"/>
  <c r="I9898" i="13"/>
  <c r="I9899" i="13"/>
  <c r="I9900" i="13"/>
  <c r="I9901" i="13"/>
  <c r="I9902" i="13"/>
  <c r="I9903" i="13"/>
  <c r="I9904" i="13"/>
  <c r="I9905" i="13"/>
  <c r="I9906" i="13"/>
  <c r="I9907" i="13"/>
  <c r="I9908" i="13"/>
  <c r="I9909" i="13"/>
  <c r="I9910" i="13"/>
  <c r="I9911" i="13"/>
  <c r="I9912" i="13"/>
  <c r="I9913" i="13"/>
  <c r="I9914" i="13"/>
  <c r="I9915" i="13"/>
  <c r="I9916" i="13"/>
  <c r="I9917" i="13"/>
  <c r="I9918" i="13"/>
  <c r="I9919" i="13"/>
  <c r="I9920" i="13"/>
  <c r="I9921" i="13"/>
  <c r="I9922" i="13"/>
  <c r="I9923" i="13"/>
  <c r="I9924" i="13"/>
  <c r="I9925" i="13"/>
  <c r="I9926" i="13"/>
  <c r="I9927" i="13"/>
  <c r="I9928" i="13"/>
  <c r="I9929" i="13"/>
  <c r="I9930" i="13"/>
  <c r="I9931" i="13"/>
  <c r="I9932" i="13"/>
  <c r="I9933" i="13"/>
  <c r="I9934" i="13"/>
  <c r="I9935" i="13"/>
  <c r="I9936" i="13"/>
  <c r="I9937" i="13"/>
  <c r="I9938" i="13"/>
  <c r="I9939" i="13"/>
  <c r="I9940" i="13"/>
  <c r="I9941" i="13"/>
  <c r="I9942" i="13"/>
  <c r="I9943" i="13"/>
  <c r="I9944" i="13"/>
  <c r="I9945" i="13"/>
  <c r="I9946" i="13"/>
  <c r="I9947" i="13"/>
  <c r="I9948" i="13"/>
  <c r="I9949" i="13"/>
  <c r="I9950" i="13"/>
  <c r="I9951" i="13"/>
  <c r="I9952" i="13"/>
  <c r="I9953" i="13"/>
  <c r="I9954" i="13"/>
  <c r="I9955" i="13"/>
  <c r="I9956" i="13"/>
  <c r="I9957" i="13"/>
  <c r="I9958" i="13"/>
  <c r="I9959" i="13"/>
  <c r="I9960" i="13"/>
  <c r="I9961" i="13"/>
  <c r="I9962" i="13"/>
  <c r="I9963" i="13"/>
  <c r="I9964" i="13"/>
  <c r="I9965" i="13"/>
  <c r="I9966" i="13"/>
  <c r="I9967" i="13"/>
  <c r="I9968" i="13"/>
  <c r="I9969" i="13"/>
  <c r="I9970" i="13"/>
  <c r="I9971" i="13"/>
  <c r="I9972" i="13"/>
  <c r="I9973" i="13"/>
  <c r="I9974" i="13"/>
  <c r="I9975" i="13"/>
  <c r="I9976" i="13"/>
  <c r="I9977" i="13"/>
  <c r="I9978" i="13"/>
  <c r="I9979" i="13"/>
  <c r="I9980" i="13"/>
  <c r="I9981" i="13"/>
  <c r="I9982" i="13"/>
  <c r="I9983" i="13"/>
  <c r="I9984" i="13"/>
  <c r="I9985" i="13"/>
  <c r="I9986" i="13"/>
  <c r="I9987" i="13"/>
  <c r="I9988" i="13"/>
  <c r="I9989" i="13"/>
  <c r="I9990" i="13"/>
  <c r="I9991" i="13"/>
  <c r="I9992" i="13"/>
  <c r="I9993" i="13"/>
  <c r="I9994" i="13"/>
  <c r="I9995" i="13"/>
  <c r="I9996" i="13"/>
  <c r="I9997" i="13"/>
  <c r="I9998" i="13"/>
  <c r="I9999" i="13"/>
  <c r="I10000" i="13"/>
  <c r="I10001" i="13"/>
  <c r="I10002" i="13"/>
  <c r="I10003" i="13"/>
  <c r="I10004" i="13"/>
  <c r="I10005" i="13"/>
  <c r="I10006" i="13"/>
  <c r="I10007" i="13"/>
  <c r="I10008" i="13"/>
  <c r="I10009" i="13"/>
  <c r="I10010" i="13"/>
  <c r="I10011" i="13"/>
  <c r="I10012" i="13"/>
  <c r="I10013" i="13"/>
  <c r="I10014" i="13"/>
  <c r="I10015" i="13"/>
  <c r="I10016" i="13"/>
  <c r="I10017" i="13"/>
  <c r="I10018" i="13"/>
  <c r="I10019" i="13"/>
  <c r="I10020" i="13"/>
  <c r="I10021" i="13"/>
  <c r="I10022" i="13"/>
  <c r="I10023" i="13"/>
  <c r="I10024" i="13"/>
  <c r="I10025" i="13"/>
  <c r="I10026" i="13"/>
  <c r="I10027" i="13"/>
  <c r="I10028" i="13"/>
  <c r="I10029" i="13"/>
  <c r="I10030" i="13"/>
  <c r="I10031" i="13"/>
  <c r="I10032" i="13"/>
  <c r="I10033" i="13"/>
  <c r="I10034" i="13"/>
  <c r="I10035" i="13"/>
  <c r="I10036" i="13"/>
  <c r="I10037" i="13"/>
  <c r="I10038" i="13"/>
  <c r="I10039" i="13"/>
  <c r="I10040" i="13"/>
  <c r="I10041" i="13"/>
  <c r="I10042" i="13"/>
  <c r="I10043" i="13"/>
  <c r="I10044" i="13"/>
  <c r="I10045" i="13"/>
  <c r="I10046" i="13"/>
  <c r="I10047" i="13"/>
  <c r="I10048" i="13"/>
  <c r="I10049" i="13"/>
  <c r="I10050" i="13"/>
  <c r="I10051" i="13"/>
  <c r="I10052" i="13"/>
  <c r="I10053" i="13"/>
  <c r="I10054" i="13"/>
  <c r="I10055" i="13"/>
  <c r="I10056" i="13"/>
  <c r="I10057" i="13"/>
  <c r="I10058" i="13"/>
  <c r="I10059" i="13"/>
  <c r="I10060" i="13"/>
  <c r="I10061" i="13"/>
  <c r="I10062" i="13"/>
  <c r="I10063" i="13"/>
  <c r="I10064" i="13"/>
  <c r="I10065" i="13"/>
  <c r="I10066" i="13"/>
  <c r="I10067" i="13"/>
  <c r="I10068" i="13"/>
  <c r="I10069" i="13"/>
  <c r="I10070" i="13"/>
  <c r="I10071" i="13"/>
  <c r="I10072" i="13"/>
  <c r="I10073" i="13"/>
  <c r="I10074" i="13"/>
  <c r="I10075" i="13"/>
  <c r="I10076" i="13"/>
  <c r="I10077" i="13"/>
  <c r="I10078" i="13"/>
  <c r="I10079" i="13"/>
  <c r="I10080" i="13"/>
  <c r="I10081" i="13"/>
  <c r="I10082" i="13"/>
  <c r="I10083" i="13"/>
  <c r="I10084" i="13"/>
  <c r="I10085" i="13"/>
  <c r="I10086" i="13"/>
  <c r="I10087" i="13"/>
  <c r="I10088" i="13"/>
  <c r="I10089" i="13"/>
  <c r="I10090" i="13"/>
  <c r="I10091" i="13"/>
  <c r="I10092" i="13"/>
  <c r="I10093" i="13"/>
  <c r="I10094" i="13"/>
  <c r="I10095" i="13"/>
  <c r="I10096" i="13"/>
  <c r="I10097" i="13"/>
  <c r="I10098" i="13"/>
  <c r="I10099" i="13"/>
  <c r="I10100" i="13"/>
  <c r="I10101" i="13"/>
  <c r="I10102" i="13"/>
  <c r="I10103" i="13"/>
  <c r="I10104" i="13"/>
  <c r="I10105" i="13"/>
  <c r="I10106" i="13"/>
  <c r="I10107" i="13"/>
  <c r="I10108" i="13"/>
  <c r="I10109" i="13"/>
  <c r="I10110" i="13"/>
  <c r="I10111" i="13"/>
  <c r="I10112" i="13"/>
  <c r="I10113" i="13"/>
  <c r="I10114" i="13"/>
  <c r="I10115" i="13"/>
  <c r="I10116" i="13"/>
  <c r="I10117" i="13"/>
  <c r="I10118" i="13"/>
  <c r="I10119" i="13"/>
  <c r="I10120" i="13"/>
  <c r="I10121" i="13"/>
  <c r="I10122" i="13"/>
  <c r="I10123" i="13"/>
  <c r="I10124" i="13"/>
  <c r="I10125" i="13"/>
  <c r="I10126" i="13"/>
  <c r="I10127" i="13"/>
  <c r="I10128" i="13"/>
  <c r="I10129" i="13"/>
  <c r="I10130" i="13"/>
  <c r="I10131" i="13"/>
  <c r="I10132" i="13"/>
  <c r="I10133" i="13"/>
  <c r="I10134" i="13"/>
  <c r="I10135" i="13"/>
  <c r="I10136" i="13"/>
  <c r="I10137" i="13"/>
  <c r="I10138" i="13"/>
  <c r="I10139" i="13"/>
  <c r="I10140" i="13"/>
  <c r="I10141" i="13"/>
  <c r="I10142" i="13"/>
  <c r="I10143" i="13"/>
  <c r="I10144" i="13"/>
  <c r="I10145" i="13"/>
  <c r="I10146" i="13"/>
  <c r="I10147" i="13"/>
  <c r="I10148" i="13"/>
  <c r="I10149" i="13"/>
  <c r="I10150" i="13"/>
  <c r="I10151" i="13"/>
  <c r="I10152" i="13"/>
  <c r="I10153" i="13"/>
  <c r="I10154" i="13"/>
  <c r="I10155" i="13"/>
  <c r="I10156" i="13"/>
  <c r="I10157" i="13"/>
  <c r="I10158" i="13"/>
  <c r="I10159" i="13"/>
  <c r="I10160" i="13"/>
  <c r="I10161" i="13"/>
  <c r="I10162" i="13"/>
  <c r="I10163" i="13"/>
  <c r="I10164" i="13"/>
  <c r="I10165" i="13"/>
  <c r="I10166" i="13"/>
  <c r="I10167" i="13"/>
  <c r="I10168" i="13"/>
  <c r="I10169" i="13"/>
  <c r="I10170" i="13"/>
  <c r="I10171" i="13"/>
  <c r="I10172" i="13"/>
  <c r="I10173" i="13"/>
  <c r="I10174" i="13"/>
  <c r="I10175" i="13"/>
  <c r="I10176" i="13"/>
  <c r="I10177" i="13"/>
  <c r="I10178" i="13"/>
  <c r="I10179" i="13"/>
  <c r="I10180" i="13"/>
  <c r="I10181" i="13"/>
  <c r="I10182" i="13"/>
  <c r="I10183" i="13"/>
  <c r="I10184" i="13"/>
  <c r="I10185" i="13"/>
  <c r="I10186" i="13"/>
  <c r="I10187" i="13"/>
  <c r="I10188" i="13"/>
  <c r="I10189" i="13"/>
  <c r="I10190" i="13"/>
  <c r="I10191" i="13"/>
  <c r="I10192" i="13"/>
  <c r="I10193" i="13"/>
  <c r="I10194" i="13"/>
  <c r="I10195" i="13"/>
  <c r="I10196" i="13"/>
  <c r="I10197" i="13"/>
  <c r="I10198" i="13"/>
  <c r="I10199" i="13"/>
  <c r="I10200" i="13"/>
  <c r="I10201" i="13"/>
  <c r="I10202" i="13"/>
  <c r="I10203" i="13"/>
  <c r="I10204" i="13"/>
  <c r="I10205" i="13"/>
  <c r="I10206" i="13"/>
  <c r="I10207" i="13"/>
  <c r="I10208" i="13"/>
  <c r="I10209" i="13"/>
  <c r="I10210" i="13"/>
  <c r="I10211" i="13"/>
  <c r="I10212" i="13"/>
  <c r="I10213" i="13"/>
  <c r="I10214" i="13"/>
  <c r="I10215" i="13"/>
  <c r="I10216" i="13"/>
  <c r="I10217" i="13"/>
  <c r="I10218" i="13"/>
  <c r="I10219" i="13"/>
  <c r="I10220" i="13"/>
  <c r="I10221" i="13"/>
  <c r="I10222" i="13"/>
  <c r="I10223" i="13"/>
  <c r="I10224" i="13"/>
  <c r="I10225" i="13"/>
  <c r="I10226" i="13"/>
  <c r="I10227" i="13"/>
  <c r="I10228" i="13"/>
  <c r="I10229" i="13"/>
  <c r="I10230" i="13"/>
  <c r="I10231" i="13"/>
  <c r="I10232" i="13"/>
  <c r="I10233" i="13"/>
  <c r="I10234" i="13"/>
  <c r="I10235" i="13"/>
  <c r="I10236" i="13"/>
  <c r="I10237" i="13"/>
  <c r="I10238" i="13"/>
  <c r="I10239" i="13"/>
  <c r="I10240" i="13"/>
  <c r="I10241" i="13"/>
  <c r="I10242" i="13"/>
  <c r="I10243" i="13"/>
  <c r="I10244" i="13"/>
  <c r="I10245" i="13"/>
  <c r="I10246" i="13"/>
  <c r="I10247" i="13"/>
  <c r="I10248" i="13"/>
  <c r="I10249" i="13"/>
  <c r="I10250" i="13"/>
  <c r="I10251" i="13"/>
  <c r="I10252" i="13"/>
  <c r="I10253" i="13"/>
  <c r="I10254" i="13"/>
  <c r="I10255" i="13"/>
  <c r="I10256" i="13"/>
  <c r="I10257" i="13"/>
  <c r="I10258" i="13"/>
  <c r="I10259" i="13"/>
  <c r="I10260" i="13"/>
  <c r="I10261" i="13"/>
  <c r="I10262" i="13"/>
  <c r="I10263" i="13"/>
  <c r="I10264" i="13"/>
  <c r="I10265" i="13"/>
  <c r="I10266" i="13"/>
  <c r="I10267" i="13"/>
  <c r="I10268" i="13"/>
  <c r="I10269" i="13"/>
  <c r="I10270" i="13"/>
  <c r="I10271" i="13"/>
  <c r="I10272" i="13"/>
  <c r="I10273" i="13"/>
  <c r="I10274" i="13"/>
  <c r="I10275" i="13"/>
  <c r="I10276" i="13"/>
  <c r="I10277" i="13"/>
  <c r="I10278" i="13"/>
  <c r="I10279" i="13"/>
  <c r="I10280" i="13"/>
  <c r="I10281" i="13"/>
  <c r="I10282" i="13"/>
  <c r="I10283" i="13"/>
  <c r="I10284" i="13"/>
  <c r="I10285" i="13"/>
  <c r="I10286" i="13"/>
  <c r="I10287" i="13"/>
  <c r="I10288" i="13"/>
  <c r="I10289" i="13"/>
  <c r="I10290" i="13"/>
  <c r="I10291" i="13"/>
  <c r="I10292" i="13"/>
  <c r="I10293" i="13"/>
  <c r="I10294" i="13"/>
  <c r="I10295" i="13"/>
  <c r="I10296" i="13"/>
  <c r="I10297" i="13"/>
  <c r="I10298" i="13"/>
  <c r="I10299" i="13"/>
  <c r="I10300" i="13"/>
  <c r="I10301" i="13"/>
  <c r="I10302" i="13"/>
  <c r="I10303" i="13"/>
  <c r="I10304" i="13"/>
  <c r="I10305" i="13"/>
  <c r="I10306" i="13"/>
  <c r="I10307" i="13"/>
  <c r="I10308" i="13"/>
  <c r="I10309" i="13"/>
  <c r="I10310" i="13"/>
  <c r="I10311" i="13"/>
  <c r="I10312" i="13"/>
  <c r="I10313" i="13"/>
  <c r="I10314" i="13"/>
  <c r="I10315" i="13"/>
  <c r="I10316" i="13"/>
  <c r="I10317" i="13"/>
  <c r="I10318" i="13"/>
  <c r="I10319" i="13"/>
  <c r="I10320" i="13"/>
  <c r="I10321" i="13"/>
  <c r="I10322" i="13"/>
  <c r="I10323" i="13"/>
  <c r="I10324" i="13"/>
  <c r="I10325" i="13"/>
  <c r="I10326" i="13"/>
  <c r="I10327" i="13"/>
  <c r="I10328" i="13"/>
  <c r="I10329" i="13"/>
  <c r="I10330" i="13"/>
  <c r="I10331" i="13"/>
  <c r="I10332" i="13"/>
  <c r="I10333" i="13"/>
  <c r="I10334" i="13"/>
  <c r="I10335" i="13"/>
  <c r="I10336" i="13"/>
  <c r="I10337" i="13"/>
  <c r="I10338" i="13"/>
  <c r="I10339" i="13"/>
  <c r="I10340" i="13"/>
  <c r="I10341" i="13"/>
  <c r="I10342" i="13"/>
  <c r="I10343" i="13"/>
  <c r="I10344" i="13"/>
  <c r="I10345" i="13"/>
  <c r="I10346" i="13"/>
  <c r="I10347" i="13"/>
  <c r="I10348" i="13"/>
  <c r="I10349" i="13"/>
  <c r="I10350" i="13"/>
  <c r="I10351" i="13"/>
  <c r="I10352" i="13"/>
  <c r="I10353" i="13"/>
  <c r="I10354" i="13"/>
  <c r="I10355" i="13"/>
  <c r="I10356" i="13"/>
  <c r="I10357" i="13"/>
  <c r="I10358" i="13"/>
  <c r="I10359" i="13"/>
  <c r="I10360" i="13"/>
  <c r="I10361" i="13"/>
  <c r="I10362" i="13"/>
  <c r="I10363" i="13"/>
  <c r="I10364" i="13"/>
  <c r="I10365" i="13"/>
  <c r="I10366" i="13"/>
  <c r="I10367" i="13"/>
  <c r="I10368" i="13"/>
  <c r="I10369" i="13"/>
  <c r="I10370" i="13"/>
  <c r="I10371" i="13"/>
  <c r="I10372" i="13"/>
  <c r="I10373" i="13"/>
  <c r="I10374" i="13"/>
  <c r="I10375" i="13"/>
  <c r="I10376" i="13"/>
  <c r="I10377" i="13"/>
  <c r="I10378" i="13"/>
  <c r="I10379" i="13"/>
  <c r="I10380" i="13"/>
  <c r="I10381" i="13"/>
  <c r="I10382" i="13"/>
  <c r="I10383" i="13"/>
  <c r="I10384" i="13"/>
  <c r="I10385" i="13"/>
  <c r="I10386" i="13"/>
  <c r="I10387" i="13"/>
  <c r="I10388" i="13"/>
  <c r="I10389" i="13"/>
  <c r="I10390" i="13"/>
  <c r="I10391" i="13"/>
  <c r="I10392" i="13"/>
  <c r="I10393" i="13"/>
  <c r="I10394" i="13"/>
  <c r="I10395" i="13"/>
  <c r="I10396" i="13"/>
  <c r="I10397" i="13"/>
  <c r="I10398" i="13"/>
  <c r="I10399" i="13"/>
  <c r="I10400" i="13"/>
  <c r="I10401" i="13"/>
  <c r="I10402" i="13"/>
  <c r="I10403" i="13"/>
  <c r="I10404" i="13"/>
  <c r="I10405" i="13"/>
  <c r="I10406" i="13"/>
  <c r="I10407" i="13"/>
  <c r="I10408" i="13"/>
  <c r="I10409" i="13"/>
  <c r="I10410" i="13"/>
  <c r="I10411" i="13"/>
  <c r="I10412" i="13"/>
  <c r="I10413" i="13"/>
  <c r="I10414" i="13"/>
  <c r="I10415" i="13"/>
  <c r="I10416" i="13"/>
  <c r="I10417" i="13"/>
  <c r="I10418" i="13"/>
  <c r="I10419" i="13"/>
  <c r="I10420" i="13"/>
  <c r="I10421" i="13"/>
  <c r="I10422" i="13"/>
  <c r="I10423" i="13"/>
  <c r="I10424" i="13"/>
  <c r="I10425" i="13"/>
  <c r="I10426" i="13"/>
  <c r="I10427" i="13"/>
  <c r="I10428" i="13"/>
  <c r="I10429" i="13"/>
  <c r="I10430" i="13"/>
  <c r="I10431" i="13"/>
  <c r="I10432" i="13"/>
  <c r="I10433" i="13"/>
  <c r="I10434" i="13"/>
  <c r="I10435" i="13"/>
  <c r="I10436" i="13"/>
  <c r="I10437" i="13"/>
  <c r="I10438" i="13"/>
  <c r="I10439" i="13"/>
  <c r="I10440" i="13"/>
  <c r="I10441" i="13"/>
  <c r="I10442" i="13"/>
  <c r="I10443" i="13"/>
  <c r="I10444" i="13"/>
  <c r="I10445" i="13"/>
  <c r="I10446" i="13"/>
  <c r="I10447" i="13"/>
  <c r="I10448" i="13"/>
  <c r="I10449" i="13"/>
  <c r="I10450" i="13"/>
  <c r="I10451" i="13"/>
  <c r="I10452" i="13"/>
  <c r="I10453" i="13"/>
  <c r="I10454" i="13"/>
  <c r="I10455" i="13"/>
  <c r="I10456" i="13"/>
  <c r="I10457" i="13"/>
  <c r="I10458" i="13"/>
  <c r="I10459" i="13"/>
  <c r="I10460" i="13"/>
  <c r="I10461" i="13"/>
  <c r="I10462" i="13"/>
  <c r="I10463" i="13"/>
  <c r="I10464" i="13"/>
  <c r="I10465" i="13"/>
  <c r="I10466" i="13"/>
  <c r="I10467" i="13"/>
  <c r="I10468" i="13"/>
  <c r="I10469" i="13"/>
  <c r="I10470" i="13"/>
  <c r="I10471" i="13"/>
  <c r="I10472" i="13"/>
  <c r="I10473" i="13"/>
  <c r="I10474" i="13"/>
  <c r="I10475" i="13"/>
  <c r="I10476" i="13"/>
  <c r="I10477" i="13"/>
  <c r="I10478" i="13"/>
  <c r="I10479" i="13"/>
  <c r="I10480" i="13"/>
  <c r="I10481" i="13"/>
  <c r="I10482" i="13"/>
  <c r="I10483" i="13"/>
  <c r="I10484" i="13"/>
  <c r="I10485" i="13"/>
  <c r="I10486" i="13"/>
  <c r="I10487" i="13"/>
  <c r="I10488" i="13"/>
  <c r="I10489" i="13"/>
  <c r="I10490" i="13"/>
  <c r="I10491" i="13"/>
  <c r="I10492" i="13"/>
  <c r="I10493" i="13"/>
  <c r="I10494" i="13"/>
  <c r="I10495" i="13"/>
  <c r="I10496" i="13"/>
  <c r="I10497" i="13"/>
  <c r="I10498" i="13"/>
  <c r="I10499" i="13"/>
  <c r="I10500" i="13"/>
  <c r="I10501" i="13"/>
  <c r="I10502" i="13"/>
  <c r="I10503" i="13"/>
  <c r="I10504" i="13"/>
  <c r="I10505" i="13"/>
  <c r="I10506" i="13"/>
  <c r="I10507" i="13"/>
  <c r="I10508" i="13"/>
  <c r="I10509" i="13"/>
  <c r="I10510" i="13"/>
  <c r="I10511" i="13"/>
  <c r="I10512" i="13"/>
  <c r="I10513" i="13"/>
  <c r="I10514" i="13"/>
  <c r="I10515" i="13"/>
  <c r="I10516" i="13"/>
  <c r="I10517" i="13"/>
  <c r="I10518" i="13"/>
  <c r="I10519" i="13"/>
  <c r="I10520" i="13"/>
  <c r="I10521" i="13"/>
  <c r="I10522" i="13"/>
  <c r="I10523" i="13"/>
  <c r="I10524" i="13"/>
  <c r="I10525" i="13"/>
  <c r="I10526" i="13"/>
  <c r="I10527" i="13"/>
  <c r="I10528" i="13"/>
  <c r="I10529" i="13"/>
  <c r="I10530" i="13"/>
  <c r="I10531" i="13"/>
  <c r="I10532" i="13"/>
  <c r="I10533" i="13"/>
  <c r="I10534" i="13"/>
  <c r="I10535" i="13"/>
  <c r="I10536" i="13"/>
  <c r="I10537" i="13"/>
  <c r="I10538" i="13"/>
  <c r="I10539" i="13"/>
  <c r="I10540" i="13"/>
  <c r="I10541" i="13"/>
  <c r="I10542" i="13"/>
  <c r="I10543" i="13"/>
  <c r="I10544" i="13"/>
  <c r="I10545" i="13"/>
  <c r="I10546" i="13"/>
  <c r="I10547" i="13"/>
  <c r="I10548" i="13"/>
  <c r="I10549" i="13"/>
  <c r="I10550" i="13"/>
  <c r="I10551" i="13"/>
  <c r="I10552" i="13"/>
  <c r="I10553" i="13"/>
  <c r="I10554" i="13"/>
  <c r="I10555" i="13"/>
  <c r="I10556" i="13"/>
  <c r="I10557" i="13"/>
  <c r="I10558" i="13"/>
  <c r="I10559" i="13"/>
  <c r="I10560" i="13"/>
  <c r="I10561" i="13"/>
  <c r="I10562" i="13"/>
  <c r="I10563" i="13"/>
  <c r="I10564" i="13"/>
  <c r="I10565" i="13"/>
  <c r="I10566" i="13"/>
  <c r="I10567" i="13"/>
  <c r="I10568" i="13"/>
  <c r="I10569" i="13"/>
  <c r="I10570" i="13"/>
  <c r="I10571" i="13"/>
  <c r="I10572" i="13"/>
  <c r="I10573" i="13"/>
  <c r="I10574" i="13"/>
  <c r="I10575" i="13"/>
  <c r="I10576" i="13"/>
  <c r="I10577" i="13"/>
  <c r="I10578" i="13"/>
  <c r="I10579" i="13"/>
  <c r="I10580" i="13"/>
  <c r="I10581" i="13"/>
  <c r="I10582" i="13"/>
  <c r="I10583" i="13"/>
  <c r="I10584" i="13"/>
  <c r="I10585" i="13"/>
  <c r="I10586" i="13"/>
  <c r="I10587" i="13"/>
  <c r="I10588" i="13"/>
  <c r="I10589" i="13"/>
  <c r="I10590" i="13"/>
  <c r="I10591" i="13"/>
  <c r="I10592" i="13"/>
  <c r="I10593" i="13"/>
  <c r="I10594" i="13"/>
  <c r="I10595" i="13"/>
  <c r="I10596" i="13"/>
  <c r="I10597" i="13"/>
  <c r="I10598" i="13"/>
  <c r="I10599" i="13"/>
  <c r="I10600" i="13"/>
  <c r="I10601" i="13"/>
  <c r="I10602" i="13"/>
  <c r="I10603" i="13"/>
  <c r="I10604" i="13"/>
  <c r="I10605" i="13"/>
  <c r="I10606" i="13"/>
  <c r="I10607" i="13"/>
  <c r="I10608" i="13"/>
  <c r="I10609" i="13"/>
  <c r="I10610" i="13"/>
  <c r="I10611" i="13"/>
  <c r="I10612" i="13"/>
  <c r="I10613" i="13"/>
  <c r="I10614" i="13"/>
  <c r="I10615" i="13"/>
  <c r="I10616" i="13"/>
  <c r="I10617" i="13"/>
  <c r="I10618" i="13"/>
  <c r="I10619" i="13"/>
  <c r="I10620" i="13"/>
  <c r="I10621" i="13"/>
  <c r="I10622" i="13"/>
  <c r="I10623" i="13"/>
  <c r="I10624" i="13"/>
  <c r="I10625" i="13"/>
  <c r="I10626" i="13"/>
  <c r="I10627" i="13"/>
  <c r="I10628" i="13"/>
  <c r="I10629" i="13"/>
  <c r="I10630" i="13"/>
  <c r="I10631" i="13"/>
  <c r="I10632" i="13"/>
  <c r="I10633" i="13"/>
  <c r="I10634" i="13"/>
  <c r="I10635" i="13"/>
  <c r="I10636" i="13"/>
  <c r="I10637" i="13"/>
  <c r="I10638" i="13"/>
  <c r="I10639" i="13"/>
  <c r="I10640" i="13"/>
  <c r="I10641" i="13"/>
  <c r="I10642" i="13"/>
  <c r="I10643" i="13"/>
  <c r="I10644" i="13"/>
  <c r="I10645" i="13"/>
  <c r="I10646" i="13"/>
  <c r="I10647" i="13"/>
  <c r="I10648" i="13"/>
  <c r="I10649" i="13"/>
  <c r="I10650" i="13"/>
  <c r="I10651" i="13"/>
  <c r="I10652" i="13"/>
  <c r="I10653" i="13"/>
  <c r="I10654" i="13"/>
  <c r="I10655" i="13"/>
  <c r="I10656" i="13"/>
  <c r="I10657" i="13"/>
  <c r="I10658" i="13"/>
  <c r="I10659" i="13"/>
  <c r="I10660" i="13"/>
  <c r="I10661" i="13"/>
  <c r="I10662" i="13"/>
  <c r="I10663" i="13"/>
  <c r="I10664" i="13"/>
  <c r="I10665" i="13"/>
  <c r="I10666" i="13"/>
  <c r="I10667" i="13"/>
  <c r="I10668" i="13"/>
  <c r="I10669" i="13"/>
  <c r="I10670" i="13"/>
  <c r="I10671" i="13"/>
  <c r="I10672" i="13"/>
  <c r="I10673" i="13"/>
  <c r="I10674" i="13"/>
  <c r="I10675" i="13"/>
  <c r="I10676" i="13"/>
  <c r="I10677" i="13"/>
  <c r="I10678" i="13"/>
  <c r="I10679" i="13"/>
  <c r="I10680" i="13"/>
  <c r="I10681" i="13"/>
  <c r="I10682" i="13"/>
  <c r="I10683" i="13"/>
  <c r="I10684" i="13"/>
  <c r="I10685" i="13"/>
  <c r="I10686" i="13"/>
  <c r="I10687" i="13"/>
  <c r="I10688" i="13"/>
  <c r="I10689" i="13"/>
  <c r="I10690" i="13"/>
  <c r="I10691" i="13"/>
  <c r="I10692" i="13"/>
  <c r="I10693" i="13"/>
  <c r="I10694" i="13"/>
  <c r="I10695" i="13"/>
  <c r="I10696" i="13"/>
  <c r="I10697" i="13"/>
  <c r="I10698" i="13"/>
  <c r="I10699" i="13"/>
  <c r="I10700" i="13"/>
  <c r="I10701" i="13"/>
  <c r="I10702" i="13"/>
  <c r="I10703" i="13"/>
  <c r="I10704" i="13"/>
  <c r="I10705" i="13"/>
  <c r="I10706" i="13"/>
  <c r="I10707" i="13"/>
  <c r="I10708" i="13"/>
  <c r="I10709" i="13"/>
  <c r="I10710" i="13"/>
  <c r="I10711" i="13"/>
  <c r="I10712" i="13"/>
  <c r="I10713" i="13"/>
  <c r="I10714" i="13"/>
  <c r="I10715" i="13"/>
  <c r="I10716" i="13"/>
  <c r="I10717" i="13"/>
  <c r="I10718" i="13"/>
  <c r="I10719" i="13"/>
  <c r="I10720" i="13"/>
  <c r="I10721" i="13"/>
  <c r="I10722" i="13"/>
  <c r="I10723" i="13"/>
  <c r="I10724" i="13"/>
  <c r="I10725" i="13"/>
  <c r="I10726" i="13"/>
  <c r="I10727" i="13"/>
  <c r="I10728" i="13"/>
  <c r="I10729" i="13"/>
  <c r="I10730" i="13"/>
  <c r="I10731" i="13"/>
  <c r="I10732" i="13"/>
  <c r="I10733" i="13"/>
  <c r="I10734" i="13"/>
  <c r="I10735" i="13"/>
  <c r="I10736" i="13"/>
  <c r="I10737" i="13"/>
  <c r="I10738" i="13"/>
  <c r="I10739" i="13"/>
  <c r="I10740" i="13"/>
  <c r="I10741" i="13"/>
  <c r="I10742" i="13"/>
  <c r="I10743" i="13"/>
  <c r="I10744" i="13"/>
  <c r="I10745" i="13"/>
  <c r="I10746" i="13"/>
  <c r="I10747" i="13"/>
  <c r="I10748" i="13"/>
  <c r="I10749" i="13"/>
  <c r="I10750" i="13"/>
  <c r="I10751" i="13"/>
  <c r="I10752" i="13"/>
  <c r="I10753" i="13"/>
  <c r="I10754" i="13"/>
  <c r="I10755" i="13"/>
  <c r="I10756" i="13"/>
  <c r="I10757" i="13"/>
  <c r="I10758" i="13"/>
  <c r="I10759" i="13"/>
  <c r="I10760" i="13"/>
  <c r="I10761" i="13"/>
  <c r="I10762" i="13"/>
  <c r="I10763" i="13"/>
  <c r="I10764" i="13"/>
  <c r="I10765" i="13"/>
  <c r="I10766" i="13"/>
  <c r="I10767" i="13"/>
  <c r="I10768" i="13"/>
  <c r="I10769" i="13"/>
  <c r="I10770" i="13"/>
  <c r="I10771" i="13"/>
  <c r="I10772" i="13"/>
  <c r="I10773" i="13"/>
  <c r="I10774" i="13"/>
  <c r="I10775" i="13"/>
  <c r="I10776" i="13"/>
  <c r="I10777" i="13"/>
  <c r="I10778" i="13"/>
  <c r="I10779" i="13"/>
  <c r="I10780" i="13"/>
  <c r="I10781" i="13"/>
  <c r="I10782" i="13"/>
  <c r="I10783" i="13"/>
  <c r="I10784" i="13"/>
  <c r="I10785" i="13"/>
  <c r="I10786" i="13"/>
  <c r="I10787" i="13"/>
  <c r="I10788" i="13"/>
  <c r="I10789" i="13"/>
  <c r="I10790" i="13"/>
  <c r="I10791" i="13"/>
  <c r="I10792" i="13"/>
  <c r="I10793" i="13"/>
  <c r="I10794" i="13"/>
  <c r="I10795" i="13"/>
  <c r="I10796" i="13"/>
  <c r="I10797" i="13"/>
  <c r="I10798" i="13"/>
  <c r="I10799" i="13"/>
  <c r="I10800" i="13"/>
  <c r="I10801" i="13"/>
  <c r="I10802" i="13"/>
  <c r="I10803" i="13"/>
  <c r="I10804" i="13"/>
  <c r="I10805" i="13"/>
  <c r="I10806" i="13"/>
  <c r="I10807" i="13"/>
  <c r="I10808" i="13"/>
  <c r="I10809" i="13"/>
  <c r="I10810" i="13"/>
  <c r="I10811" i="13"/>
  <c r="I10812" i="13"/>
  <c r="I10813" i="13"/>
  <c r="I10814" i="13"/>
  <c r="I10815" i="13"/>
  <c r="I10816" i="13"/>
  <c r="I10817" i="13"/>
  <c r="I10818" i="13"/>
  <c r="I10819" i="13"/>
  <c r="I10820" i="13"/>
  <c r="I10821" i="13"/>
  <c r="I10822" i="13"/>
  <c r="I10823" i="13"/>
  <c r="I10824" i="13"/>
  <c r="I10825" i="13"/>
  <c r="I10826" i="13"/>
  <c r="I10827" i="13"/>
  <c r="I10828" i="13"/>
  <c r="I10829" i="13"/>
  <c r="I10830" i="13"/>
  <c r="I10831" i="13"/>
  <c r="I10832" i="13"/>
  <c r="I10833" i="13"/>
  <c r="I10834" i="13"/>
  <c r="I10835" i="13"/>
  <c r="I10836" i="13"/>
  <c r="I10837" i="13"/>
  <c r="I10838" i="13"/>
  <c r="I10839" i="13"/>
  <c r="I10840" i="13"/>
  <c r="I10841" i="13"/>
  <c r="I10842" i="13"/>
  <c r="I10843" i="13"/>
  <c r="I10844" i="13"/>
  <c r="I10845" i="13"/>
  <c r="I10846" i="13"/>
  <c r="I10847" i="13"/>
  <c r="I10848" i="13"/>
  <c r="I10849" i="13"/>
  <c r="I10850" i="13"/>
  <c r="I10851" i="13"/>
  <c r="I10852" i="13"/>
  <c r="I10853" i="13"/>
  <c r="I10854" i="13"/>
  <c r="I10855" i="13"/>
  <c r="I10856" i="13"/>
  <c r="I10857" i="13"/>
  <c r="I10858" i="13"/>
  <c r="I10859" i="13"/>
  <c r="I10860" i="13"/>
  <c r="I10861" i="13"/>
  <c r="I10862" i="13"/>
  <c r="I10863" i="13"/>
  <c r="I10864" i="13"/>
  <c r="I10865" i="13"/>
  <c r="I10866" i="13"/>
  <c r="I10867" i="13"/>
  <c r="I10868" i="13"/>
  <c r="I10869" i="13"/>
  <c r="I10870" i="13"/>
  <c r="I10871" i="13"/>
  <c r="I10872" i="13"/>
  <c r="I10873" i="13"/>
  <c r="I10874" i="13"/>
  <c r="I10875" i="13"/>
  <c r="I10876" i="13"/>
  <c r="I10877" i="13"/>
  <c r="I10878" i="13"/>
  <c r="I10879" i="13"/>
  <c r="I10880" i="13"/>
  <c r="I10881" i="13"/>
  <c r="I10882" i="13"/>
  <c r="I10883" i="13"/>
  <c r="I10884" i="13"/>
  <c r="I10885" i="13"/>
  <c r="I10886" i="13"/>
  <c r="I10887" i="13"/>
  <c r="I10888" i="13"/>
  <c r="I10889" i="13"/>
  <c r="I10890" i="13"/>
  <c r="I10891" i="13"/>
  <c r="I10892" i="13"/>
  <c r="I10893" i="13"/>
  <c r="I10894" i="13"/>
  <c r="I10895" i="13"/>
  <c r="I10896" i="13"/>
  <c r="I10897" i="13"/>
  <c r="I10898" i="13"/>
  <c r="I10899" i="13"/>
  <c r="I10900" i="13"/>
  <c r="I10901" i="13"/>
  <c r="I10902" i="13"/>
  <c r="I10903" i="13"/>
  <c r="I10904" i="13"/>
  <c r="I10905" i="13"/>
  <c r="I10906" i="13"/>
  <c r="I10907" i="13"/>
  <c r="I10908" i="13"/>
  <c r="I10909" i="13"/>
  <c r="I10910" i="13"/>
  <c r="I10911" i="13"/>
  <c r="I10912" i="13"/>
  <c r="I10913" i="13"/>
  <c r="I10914" i="13"/>
  <c r="I10915" i="13"/>
  <c r="I10916" i="13"/>
  <c r="I10917" i="13"/>
  <c r="I10918" i="13"/>
  <c r="I10919" i="13"/>
  <c r="I10920" i="13"/>
  <c r="I10921" i="13"/>
  <c r="I10922" i="13"/>
  <c r="I10923" i="13"/>
  <c r="I10924" i="13"/>
  <c r="I10925" i="13"/>
  <c r="I10926" i="13"/>
  <c r="I10927" i="13"/>
  <c r="I10928" i="13"/>
  <c r="I10929" i="13"/>
  <c r="I10930" i="13"/>
  <c r="I10931" i="13"/>
  <c r="I10932" i="13"/>
  <c r="I10933" i="13"/>
  <c r="I10934" i="13"/>
  <c r="I10935" i="13"/>
  <c r="I10936" i="13"/>
  <c r="I10937" i="13"/>
  <c r="I10938" i="13"/>
  <c r="I10939" i="13"/>
  <c r="I10940" i="13"/>
  <c r="I10941" i="13"/>
  <c r="I10942" i="13"/>
  <c r="I10943" i="13"/>
  <c r="I10944" i="13"/>
  <c r="I10945" i="13"/>
  <c r="I10946" i="13"/>
  <c r="I10947" i="13"/>
  <c r="I10948" i="13"/>
  <c r="I10949" i="13"/>
  <c r="I10950" i="13"/>
  <c r="I10951" i="13"/>
  <c r="I10952" i="13"/>
  <c r="I10953" i="13"/>
  <c r="I10954" i="13"/>
  <c r="I10955" i="13"/>
  <c r="I10956" i="13"/>
  <c r="I10957" i="13"/>
  <c r="I10958" i="13"/>
  <c r="I10959" i="13"/>
  <c r="I10960" i="13"/>
  <c r="I10961" i="13"/>
  <c r="I10962" i="13"/>
  <c r="I10963" i="13"/>
  <c r="I10964" i="13"/>
  <c r="I10965" i="13"/>
  <c r="I10966" i="13"/>
  <c r="I10967" i="13"/>
  <c r="I10968" i="13"/>
  <c r="I10969" i="13"/>
  <c r="I10970" i="13"/>
  <c r="I10971" i="13"/>
  <c r="I10972" i="13"/>
  <c r="I10973" i="13"/>
  <c r="I10974" i="13"/>
  <c r="I10975" i="13"/>
  <c r="I10976" i="13"/>
  <c r="I10977" i="13"/>
  <c r="I10978" i="13"/>
  <c r="I10979" i="13"/>
  <c r="I10980" i="13"/>
  <c r="I10981" i="13"/>
  <c r="I10982" i="13"/>
  <c r="I10983" i="13"/>
  <c r="I10984" i="13"/>
  <c r="I10985" i="13"/>
  <c r="I10986" i="13"/>
  <c r="I10987" i="13"/>
  <c r="I10988" i="13"/>
  <c r="I10989" i="13"/>
  <c r="I10990" i="13"/>
  <c r="I10991" i="13"/>
  <c r="I10992" i="13"/>
  <c r="I10993" i="13"/>
  <c r="I10994" i="13"/>
  <c r="I10995" i="13"/>
  <c r="I10996" i="13"/>
  <c r="I10997" i="13"/>
  <c r="I10998" i="13"/>
  <c r="I10999" i="13"/>
  <c r="I11000" i="13"/>
  <c r="I11001" i="13"/>
  <c r="I11002" i="13"/>
  <c r="I11003" i="13"/>
  <c r="I11004" i="13"/>
  <c r="I11005" i="13"/>
  <c r="I11006" i="13"/>
  <c r="I11007" i="13"/>
  <c r="I11008" i="13"/>
  <c r="I11009" i="13"/>
  <c r="I11010" i="13"/>
  <c r="I11011" i="13"/>
  <c r="I11012" i="13"/>
  <c r="I11013" i="13"/>
  <c r="I11014" i="13"/>
  <c r="I11015" i="13"/>
  <c r="I11016" i="13"/>
  <c r="I11017" i="13"/>
  <c r="I11018" i="13"/>
  <c r="I11019" i="13"/>
  <c r="I11020" i="13"/>
  <c r="I11021" i="13"/>
  <c r="I11022" i="13"/>
  <c r="I11023" i="13"/>
  <c r="I11024" i="13"/>
  <c r="I11025" i="13"/>
  <c r="I11026" i="13"/>
  <c r="I11027" i="13"/>
  <c r="I11028" i="13"/>
  <c r="I11029" i="13"/>
  <c r="I11030" i="13"/>
  <c r="I11031" i="13"/>
  <c r="I11032" i="13"/>
  <c r="I11033" i="13"/>
  <c r="I11034" i="13"/>
  <c r="I11035" i="13"/>
  <c r="I11036" i="13"/>
  <c r="I11037" i="13"/>
  <c r="I11038" i="13"/>
  <c r="I11039" i="13"/>
  <c r="I11040" i="13"/>
  <c r="I11041" i="13"/>
  <c r="I11042" i="13"/>
  <c r="I11043" i="13"/>
  <c r="I11044" i="13"/>
  <c r="I11045" i="13"/>
  <c r="I11046" i="13"/>
  <c r="I11047" i="13"/>
  <c r="I11048" i="13"/>
  <c r="I11049" i="13"/>
  <c r="I11050" i="13"/>
  <c r="I11051" i="13"/>
  <c r="I11052" i="13"/>
  <c r="I11053" i="13"/>
  <c r="I11054" i="13"/>
  <c r="I11055" i="13"/>
  <c r="I11056" i="13"/>
  <c r="I11057" i="13"/>
  <c r="I11058" i="13"/>
  <c r="I11059" i="13"/>
  <c r="I11060" i="13"/>
  <c r="I11061" i="13"/>
  <c r="I11062" i="13"/>
  <c r="I11063" i="13"/>
  <c r="I11064" i="13"/>
  <c r="J3" i="13"/>
  <c r="I3" i="13"/>
  <c r="K11058" i="13" l="1"/>
  <c r="K11056" i="13"/>
  <c r="K11051" i="13"/>
  <c r="K11039" i="13"/>
  <c r="K11036" i="13"/>
  <c r="K11033" i="13"/>
  <c r="K11026" i="13"/>
  <c r="K11024" i="13"/>
  <c r="K11019" i="13"/>
  <c r="K11007" i="13"/>
  <c r="K11004" i="13"/>
  <c r="K11001" i="13"/>
  <c r="K10994" i="13"/>
  <c r="K11064" i="13"/>
  <c r="K11059" i="13"/>
  <c r="K11047" i="13"/>
  <c r="K11044" i="13"/>
  <c r="K11041" i="13"/>
  <c r="K11034" i="13"/>
  <c r="K11032" i="13"/>
  <c r="K11027" i="13"/>
  <c r="K11012" i="13"/>
  <c r="K11009" i="13"/>
  <c r="K11002" i="13"/>
  <c r="K10983" i="13"/>
  <c r="K10933" i="13"/>
  <c r="K10917" i="13"/>
  <c r="K10901" i="13"/>
  <c r="K11052" i="13"/>
  <c r="K11049" i="13"/>
  <c r="K11042" i="13"/>
  <c r="K11040" i="13"/>
  <c r="K11035" i="13"/>
  <c r="K11020" i="13"/>
  <c r="K11017" i="13"/>
  <c r="K11010" i="13"/>
  <c r="K11008" i="13"/>
  <c r="K10991" i="13"/>
  <c r="K10988" i="13"/>
  <c r="K10985" i="13"/>
  <c r="K11063" i="13"/>
  <c r="K11050" i="13"/>
  <c r="K11048" i="13"/>
  <c r="K11043" i="13"/>
  <c r="K11031" i="13"/>
  <c r="K11028" i="13"/>
  <c r="K11025" i="13"/>
  <c r="K11018" i="13"/>
  <c r="K11016" i="13"/>
  <c r="K11011" i="13"/>
  <c r="K10999" i="13"/>
  <c r="K10996" i="13"/>
  <c r="K10993" i="13"/>
  <c r="K10986" i="13"/>
  <c r="K10980" i="13"/>
  <c r="K10975" i="13"/>
  <c r="K10972" i="13"/>
  <c r="K10967" i="13"/>
  <c r="K10964" i="13"/>
  <c r="K10959" i="13"/>
  <c r="K10956" i="13"/>
  <c r="K10951" i="13"/>
  <c r="K10948" i="13"/>
  <c r="K10939" i="13"/>
  <c r="K10923" i="13"/>
  <c r="K10907" i="13"/>
  <c r="K10884" i="13"/>
  <c r="K10875" i="13"/>
  <c r="K10873" i="13"/>
  <c r="K10867" i="13"/>
  <c r="K10865" i="13"/>
  <c r="K10859" i="13"/>
  <c r="K10857" i="13"/>
  <c r="K10851" i="13"/>
  <c r="K10849" i="13"/>
  <c r="K10843" i="13"/>
  <c r="K10841" i="13"/>
  <c r="K10835" i="13"/>
  <c r="K10833" i="13"/>
  <c r="K10827" i="13"/>
  <c r="K10825" i="13"/>
  <c r="K10819" i="13"/>
  <c r="K10817" i="13"/>
  <c r="K10811" i="13"/>
  <c r="K10809" i="13"/>
  <c r="K10803" i="13"/>
  <c r="K10801" i="13"/>
  <c r="K10795" i="13"/>
  <c r="K10793" i="13"/>
  <c r="K10785" i="13"/>
  <c r="K10783" i="13"/>
  <c r="K10769" i="13"/>
  <c r="K10767" i="13"/>
  <c r="K10749" i="13"/>
  <c r="K10747" i="13"/>
  <c r="K10733" i="13"/>
  <c r="K10719" i="13"/>
  <c r="K10717" i="13"/>
  <c r="K10672" i="13"/>
  <c r="K10664" i="13"/>
  <c r="K10656" i="13"/>
  <c r="K10978" i="13"/>
  <c r="K10977" i="13"/>
  <c r="K10970" i="13"/>
  <c r="K10969" i="13"/>
  <c r="K10962" i="13"/>
  <c r="K10961" i="13"/>
  <c r="K10954" i="13"/>
  <c r="K10953" i="13"/>
  <c r="K10945" i="13"/>
  <c r="K10943" i="13"/>
  <c r="K10937" i="13"/>
  <c r="K10929" i="13"/>
  <c r="K10927" i="13"/>
  <c r="K10921" i="13"/>
  <c r="K10913" i="13"/>
  <c r="K10911" i="13"/>
  <c r="K10905" i="13"/>
  <c r="K10891" i="13"/>
  <c r="K10889" i="13"/>
  <c r="K10885" i="13"/>
  <c r="K11003" i="13"/>
  <c r="K11000" i="13"/>
  <c r="K10995" i="13"/>
  <c r="K10992" i="13"/>
  <c r="K10987" i="13"/>
  <c r="K10984" i="13"/>
  <c r="K10979" i="13"/>
  <c r="K10976" i="13"/>
  <c r="K10971" i="13"/>
  <c r="K10968" i="13"/>
  <c r="K10963" i="13"/>
  <c r="K10960" i="13"/>
  <c r="K10955" i="13"/>
  <c r="K10952" i="13"/>
  <c r="K10947" i="13"/>
  <c r="K10940" i="13"/>
  <c r="K10932" i="13"/>
  <c r="K10924" i="13"/>
  <c r="K10916" i="13"/>
  <c r="K10908" i="13"/>
  <c r="K10900" i="13"/>
  <c r="K11062" i="13"/>
  <c r="K11061" i="13"/>
  <c r="K11054" i="13"/>
  <c r="K11053" i="13"/>
  <c r="K11046" i="13"/>
  <c r="K11045" i="13"/>
  <c r="K11038" i="13"/>
  <c r="K11037" i="13"/>
  <c r="K11030" i="13"/>
  <c r="K11029" i="13"/>
  <c r="K11022" i="13"/>
  <c r="K11021" i="13"/>
  <c r="K11014" i="13"/>
  <c r="K11013" i="13"/>
  <c r="K11006" i="13"/>
  <c r="K11005" i="13"/>
  <c r="K10998" i="13"/>
  <c r="K10997" i="13"/>
  <c r="K10990" i="13"/>
  <c r="K10989" i="13"/>
  <c r="K10982" i="13"/>
  <c r="K10981" i="13"/>
  <c r="K10974" i="13"/>
  <c r="K10973" i="13"/>
  <c r="K10966" i="13"/>
  <c r="K10965" i="13"/>
  <c r="K10958" i="13"/>
  <c r="K10957" i="13"/>
  <c r="K10950" i="13"/>
  <c r="K10949" i="13"/>
  <c r="K10892" i="13"/>
  <c r="K10673" i="13"/>
  <c r="K10665" i="13"/>
  <c r="K10657" i="13"/>
  <c r="K10667" i="13"/>
  <c r="K10659" i="13"/>
  <c r="K10669" i="13"/>
  <c r="K10661" i="13"/>
  <c r="K8207" i="13"/>
  <c r="K8087" i="13"/>
  <c r="K9692" i="13"/>
  <c r="K9136" i="13"/>
  <c r="K8896" i="13"/>
  <c r="K8832" i="13"/>
  <c r="K10652" i="13"/>
  <c r="K10648" i="13"/>
  <c r="K10644" i="13"/>
  <c r="K10640" i="13"/>
  <c r="K10636" i="13"/>
  <c r="K10632" i="13"/>
  <c r="K10628" i="13"/>
  <c r="K10624" i="13"/>
  <c r="K10620" i="13"/>
  <c r="K10616" i="13"/>
  <c r="K10612" i="13"/>
  <c r="K10608" i="13"/>
  <c r="K10604" i="13"/>
  <c r="K10600" i="13"/>
  <c r="K10596" i="13"/>
  <c r="K10592" i="13"/>
  <c r="K10588" i="13"/>
  <c r="K10584" i="13"/>
  <c r="K10580" i="13"/>
  <c r="K10576" i="13"/>
  <c r="K10572" i="13"/>
  <c r="K10568" i="13"/>
  <c r="K10564" i="13"/>
  <c r="K10560" i="13"/>
  <c r="K10556" i="13"/>
  <c r="K10552" i="13"/>
  <c r="K10548" i="13"/>
  <c r="K10544" i="13"/>
  <c r="K10540" i="13"/>
  <c r="K10536" i="13"/>
  <c r="K10532" i="13"/>
  <c r="K10528" i="13"/>
  <c r="K10524" i="13"/>
  <c r="K10520" i="13"/>
  <c r="K10516" i="13"/>
  <c r="K10512" i="13"/>
  <c r="K10508" i="13"/>
  <c r="K10504" i="13"/>
  <c r="K10500" i="13"/>
  <c r="K10496" i="13"/>
  <c r="K10492" i="13"/>
  <c r="K10488" i="13"/>
  <c r="K10484" i="13"/>
  <c r="K10480" i="13"/>
  <c r="K10476" i="13"/>
  <c r="K10472" i="13"/>
  <c r="K10468" i="13"/>
  <c r="K10464" i="13"/>
  <c r="K10460" i="13"/>
  <c r="K10456" i="13"/>
  <c r="K10452" i="13"/>
  <c r="K10448" i="13"/>
  <c r="K10444" i="13"/>
  <c r="K10440" i="13"/>
  <c r="K10436" i="13"/>
  <c r="K10432" i="13"/>
  <c r="K10428" i="13"/>
  <c r="K10424" i="13"/>
  <c r="K10420" i="13"/>
  <c r="K10416" i="13"/>
  <c r="K10412" i="13"/>
  <c r="K10408" i="13"/>
  <c r="K10404" i="13"/>
  <c r="K10400" i="13"/>
  <c r="K10396" i="13"/>
  <c r="K10392" i="13"/>
  <c r="K10388" i="13"/>
  <c r="K10384" i="13"/>
  <c r="K10380" i="13"/>
  <c r="K10376" i="13"/>
  <c r="K10372" i="13"/>
  <c r="K10368" i="13"/>
  <c r="K10364" i="13"/>
  <c r="K10360" i="13"/>
  <c r="K10356" i="13"/>
  <c r="K10352" i="13"/>
  <c r="K10348" i="13"/>
  <c r="K10344" i="13"/>
  <c r="K10340" i="13"/>
  <c r="K10336" i="13"/>
  <c r="K10332" i="13"/>
  <c r="K10328" i="13"/>
  <c r="K10324" i="13"/>
  <c r="K10320" i="13"/>
  <c r="K10316" i="13"/>
  <c r="K10312" i="13"/>
  <c r="K10308" i="13"/>
  <c r="K10304" i="13"/>
  <c r="K10300" i="13"/>
  <c r="K10296" i="13"/>
  <c r="K10292" i="13"/>
  <c r="K10288" i="13"/>
  <c r="K10284" i="13"/>
  <c r="K10280" i="13"/>
  <c r="K10276" i="13"/>
  <c r="K10272" i="13"/>
  <c r="K10268" i="13"/>
  <c r="K10264" i="13"/>
  <c r="K10260" i="13"/>
  <c r="K10256" i="13"/>
  <c r="K10252" i="13"/>
  <c r="K10248" i="13"/>
  <c r="K10244" i="13"/>
  <c r="K10240" i="13"/>
  <c r="K10236" i="13"/>
  <c r="K10232" i="13"/>
  <c r="K10228" i="13"/>
  <c r="K10224" i="13"/>
  <c r="K10220" i="13"/>
  <c r="K10216" i="13"/>
  <c r="K10212" i="13"/>
  <c r="K10208" i="13"/>
  <c r="K10204" i="13"/>
  <c r="K10200" i="13"/>
  <c r="K10196" i="13"/>
  <c r="K10192" i="13"/>
  <c r="K10188" i="13"/>
  <c r="K10184" i="13"/>
  <c r="K10180" i="13"/>
  <c r="K10176" i="13"/>
  <c r="K10172" i="13"/>
  <c r="K10168" i="13"/>
  <c r="K10164" i="13"/>
  <c r="K10160" i="13"/>
  <c r="K10156" i="13"/>
  <c r="K10152" i="13"/>
  <c r="K10148" i="13"/>
  <c r="K10144" i="13"/>
  <c r="K10140" i="13"/>
  <c r="K10136" i="13"/>
  <c r="K10132" i="13"/>
  <c r="K10128" i="13"/>
  <c r="K10124" i="13"/>
  <c r="K10120" i="13"/>
  <c r="K10116" i="13"/>
  <c r="K10112" i="13"/>
  <c r="K10108" i="13"/>
  <c r="K10104" i="13"/>
  <c r="K10100" i="13"/>
  <c r="K10096" i="13"/>
  <c r="K10092" i="13"/>
  <c r="K10088" i="13"/>
  <c r="K10084" i="13"/>
  <c r="K10080" i="13"/>
  <c r="K10076" i="13"/>
  <c r="K10072" i="13"/>
  <c r="K10068" i="13"/>
  <c r="K10064" i="13"/>
  <c r="K10060" i="13"/>
  <c r="K10056" i="13"/>
  <c r="K10052" i="13"/>
  <c r="K10048" i="13"/>
  <c r="K10044" i="13"/>
  <c r="K10040" i="13"/>
  <c r="K10036" i="13"/>
  <c r="K10032" i="13"/>
  <c r="K10028" i="13"/>
  <c r="K10024" i="13"/>
  <c r="K10020" i="13"/>
  <c r="K10016" i="13"/>
  <c r="K10012" i="13"/>
  <c r="K10008" i="13"/>
  <c r="K10004" i="13"/>
  <c r="K10000" i="13"/>
  <c r="K9996" i="13"/>
  <c r="K9992" i="13"/>
  <c r="K9988" i="13"/>
  <c r="K9984" i="13"/>
  <c r="K9980" i="13"/>
  <c r="K9976" i="13"/>
  <c r="K9972" i="13"/>
  <c r="K9968" i="13"/>
  <c r="K9964" i="13"/>
  <c r="K9960" i="13"/>
  <c r="K9956" i="13"/>
  <c r="K9952" i="13"/>
  <c r="K9948" i="13"/>
  <c r="K9944" i="13"/>
  <c r="K9940" i="13"/>
  <c r="K9936" i="13"/>
  <c r="K9932" i="13"/>
  <c r="K9928" i="13"/>
  <c r="K9924" i="13"/>
  <c r="K9920" i="13"/>
  <c r="K9916" i="13"/>
  <c r="K9912" i="13"/>
  <c r="K9908" i="13"/>
  <c r="K9904" i="13"/>
  <c r="K9900" i="13"/>
  <c r="K9896" i="13"/>
  <c r="K9892" i="13"/>
  <c r="K9888" i="13"/>
  <c r="K9884" i="13"/>
  <c r="K9880" i="13"/>
  <c r="K9876" i="13"/>
  <c r="K9872" i="13"/>
  <c r="K9868" i="13"/>
  <c r="K9864" i="13"/>
  <c r="K9860" i="13"/>
  <c r="K9856" i="13"/>
  <c r="K9852" i="13"/>
  <c r="K9848" i="13"/>
  <c r="K9844" i="13"/>
  <c r="K9840" i="13"/>
  <c r="K9836" i="13"/>
  <c r="K9832" i="13"/>
  <c r="K9828" i="13"/>
  <c r="K9824" i="13"/>
  <c r="K9820" i="13"/>
  <c r="K9816" i="13"/>
  <c r="K9812" i="13"/>
  <c r="K9808" i="13"/>
  <c r="K9804" i="13"/>
  <c r="K9800" i="13"/>
  <c r="K9796" i="13"/>
  <c r="K9792" i="13"/>
  <c r="K9788" i="13"/>
  <c r="K9784" i="13"/>
  <c r="K9780" i="13"/>
  <c r="K9776" i="13"/>
  <c r="K9772" i="13"/>
  <c r="K9768" i="13"/>
  <c r="K9764" i="13"/>
  <c r="K9760" i="13"/>
  <c r="K9756" i="13"/>
  <c r="K9752" i="13"/>
  <c r="K9748" i="13"/>
  <c r="K9744" i="13"/>
  <c r="K9740" i="13"/>
  <c r="K9736" i="13"/>
  <c r="K9732" i="13"/>
  <c r="K9728" i="13"/>
  <c r="K9724" i="13"/>
  <c r="K9720" i="13"/>
  <c r="K9716" i="13"/>
  <c r="K9712" i="13"/>
  <c r="K9708" i="13"/>
  <c r="K9704" i="13"/>
  <c r="K9701" i="13"/>
  <c r="K9698" i="13"/>
  <c r="K9688" i="13"/>
  <c r="K9685" i="13"/>
  <c r="K9682" i="13"/>
  <c r="K9672" i="13"/>
  <c r="K9669" i="13"/>
  <c r="K9666" i="13"/>
  <c r="K9656" i="13"/>
  <c r="K9653" i="13"/>
  <c r="K9650" i="13"/>
  <c r="K9640" i="13"/>
  <c r="K9637" i="13"/>
  <c r="K9634" i="13"/>
  <c r="K9624" i="13"/>
  <c r="K9621" i="13"/>
  <c r="K9618" i="13"/>
  <c r="K9608" i="13"/>
  <c r="K9605" i="13"/>
  <c r="K9602" i="13"/>
  <c r="K9592" i="13"/>
  <c r="K9589" i="13"/>
  <c r="K9586" i="13"/>
  <c r="K9576" i="13"/>
  <c r="K9573" i="13"/>
  <c r="K9570" i="13"/>
  <c r="K9560" i="13"/>
  <c r="K9557" i="13"/>
  <c r="K9554" i="13"/>
  <c r="K9544" i="13"/>
  <c r="K9541" i="13"/>
  <c r="K9538" i="13"/>
  <c r="K9528" i="13"/>
  <c r="K9525" i="13"/>
  <c r="K9522" i="13"/>
  <c r="K9512" i="13"/>
  <c r="K9509" i="13"/>
  <c r="K9506" i="13"/>
  <c r="K9496" i="13"/>
  <c r="K9493" i="13"/>
  <c r="K9490" i="13"/>
  <c r="K9480" i="13"/>
  <c r="K9477" i="13"/>
  <c r="K9474" i="13"/>
  <c r="K9464" i="13"/>
  <c r="K9461" i="13"/>
  <c r="K9458" i="13"/>
  <c r="K9448" i="13"/>
  <c r="K9445" i="13"/>
  <c r="K9442" i="13"/>
  <c r="K9432" i="13"/>
  <c r="K9429" i="13"/>
  <c r="K9426" i="13"/>
  <c r="K9416" i="13"/>
  <c r="K9413" i="13"/>
  <c r="K9410" i="13"/>
  <c r="K9400" i="13"/>
  <c r="K9397" i="13"/>
  <c r="K9394" i="13"/>
  <c r="K9384" i="13"/>
  <c r="K9381" i="13"/>
  <c r="K9378" i="13"/>
  <c r="K9368" i="13"/>
  <c r="K9365" i="13"/>
  <c r="K9357" i="13"/>
  <c r="K9349" i="13"/>
  <c r="K9341" i="13"/>
  <c r="K9333" i="13"/>
  <c r="K9325" i="13"/>
  <c r="K9317" i="13"/>
  <c r="K9309" i="13"/>
  <c r="K9301" i="13"/>
  <c r="K9293" i="13"/>
  <c r="K9285" i="13"/>
  <c r="K9277" i="13"/>
  <c r="K9269" i="13"/>
  <c r="K9261" i="13"/>
  <c r="K9253" i="13"/>
  <c r="K9245" i="13"/>
  <c r="K9237" i="13"/>
  <c r="K9229" i="13"/>
  <c r="K9221" i="13"/>
  <c r="K9213" i="13"/>
  <c r="K9205" i="13"/>
  <c r="K9197" i="13"/>
  <c r="K9189" i="13"/>
  <c r="K9181" i="13"/>
  <c r="K9173" i="13"/>
  <c r="K9165" i="13"/>
  <c r="K9157" i="13"/>
  <c r="K9149" i="13"/>
  <c r="K9141" i="13"/>
  <c r="K9133" i="13"/>
  <c r="K9125" i="13"/>
  <c r="K9117" i="13"/>
  <c r="K9109" i="13"/>
  <c r="K9101" i="13"/>
  <c r="K9093" i="13"/>
  <c r="K9085" i="13"/>
  <c r="K9077" i="13"/>
  <c r="K9069" i="13"/>
  <c r="K9061" i="13"/>
  <c r="K9053" i="13"/>
  <c r="K9045" i="13"/>
  <c r="K9037" i="13"/>
  <c r="K9029" i="13"/>
  <c r="K9021" i="13"/>
  <c r="K9013" i="13"/>
  <c r="K9005" i="13"/>
  <c r="K8997" i="13"/>
  <c r="K8989" i="13"/>
  <c r="K8981" i="13"/>
  <c r="K8973" i="13"/>
  <c r="K8965" i="13"/>
  <c r="K8957" i="13"/>
  <c r="K8949" i="13"/>
  <c r="K8941" i="13"/>
  <c r="K8933" i="13"/>
  <c r="K8925" i="13"/>
  <c r="K8917" i="13"/>
  <c r="K8909" i="13"/>
  <c r="K8901" i="13"/>
  <c r="K8893" i="13"/>
  <c r="K8885" i="13"/>
  <c r="K8877" i="13"/>
  <c r="K8869" i="13"/>
  <c r="K8861" i="13"/>
  <c r="K8853" i="13"/>
  <c r="K8845" i="13"/>
  <c r="K8837" i="13"/>
  <c r="K8829" i="13"/>
  <c r="K8821" i="13"/>
  <c r="K8813" i="13"/>
  <c r="K8805" i="13"/>
  <c r="K5717" i="13"/>
  <c r="K5709" i="13"/>
  <c r="K5701" i="13"/>
  <c r="K5693" i="13"/>
  <c r="K5685" i="13"/>
  <c r="K5677" i="13"/>
  <c r="K5669" i="13"/>
  <c r="K5661" i="13"/>
  <c r="K5653" i="13"/>
  <c r="K5645" i="13"/>
  <c r="K5637" i="13"/>
  <c r="K5629" i="13"/>
  <c r="K5621" i="13"/>
  <c r="K5613" i="13"/>
  <c r="K5605" i="13"/>
  <c r="K5597" i="13"/>
  <c r="K5589" i="13"/>
  <c r="K5581" i="13"/>
  <c r="K5573" i="13"/>
  <c r="K5565" i="13"/>
  <c r="K5557" i="13"/>
  <c r="K5549" i="13"/>
  <c r="K5541" i="13"/>
  <c r="K5533" i="13"/>
  <c r="K5525" i="13"/>
  <c r="K5517" i="13"/>
  <c r="K5509" i="13"/>
  <c r="K5501" i="13"/>
  <c r="K5493" i="13"/>
  <c r="K5485" i="13"/>
  <c r="K5477" i="13"/>
  <c r="K5469" i="13"/>
  <c r="K5461" i="13"/>
  <c r="K5453" i="13"/>
  <c r="K5445" i="13"/>
  <c r="K5437" i="13"/>
  <c r="K5429" i="13"/>
  <c r="K5421" i="13"/>
  <c r="K5413" i="13"/>
  <c r="K5405" i="13"/>
  <c r="K5397" i="13"/>
  <c r="K5389" i="13"/>
  <c r="K5381" i="13"/>
  <c r="K5373" i="13"/>
  <c r="K5365" i="13"/>
  <c r="K5357" i="13"/>
  <c r="K5349" i="13"/>
  <c r="K5341" i="13"/>
  <c r="K5333" i="13"/>
  <c r="K5325" i="13"/>
  <c r="K5317" i="13"/>
  <c r="K5309" i="13"/>
  <c r="K5301" i="13"/>
  <c r="K5293" i="13"/>
  <c r="K5285" i="13"/>
  <c r="K5277" i="13"/>
  <c r="K5269" i="13"/>
  <c r="K5261" i="13"/>
  <c r="K5253" i="13"/>
  <c r="K5245" i="13"/>
  <c r="K5237" i="13"/>
  <c r="K5229" i="13"/>
  <c r="K5221" i="13"/>
  <c r="K5213" i="13"/>
  <c r="K5205" i="13"/>
  <c r="K5197" i="13"/>
  <c r="K5189" i="13"/>
  <c r="K5181" i="13"/>
  <c r="K5173" i="13"/>
  <c r="K5165" i="13"/>
  <c r="K5157" i="13"/>
  <c r="K5149" i="13"/>
  <c r="K5141" i="13"/>
  <c r="K5133" i="13"/>
  <c r="K5125" i="13"/>
  <c r="K5117" i="13"/>
  <c r="K5109" i="13"/>
  <c r="K5101" i="13"/>
  <c r="K5093" i="13"/>
  <c r="K5085" i="13"/>
  <c r="K5077" i="13"/>
  <c r="K5069" i="13"/>
  <c r="K5061" i="13"/>
  <c r="K5053" i="13"/>
  <c r="K5045" i="13"/>
  <c r="K5037" i="13"/>
  <c r="K5029" i="13"/>
  <c r="K5021" i="13"/>
  <c r="K5013" i="13"/>
  <c r="K5005" i="13"/>
  <c r="K4997" i="13"/>
  <c r="K4989" i="13"/>
  <c r="K4981" i="13"/>
  <c r="K4973" i="13"/>
  <c r="K4965" i="13"/>
  <c r="K4957" i="13"/>
  <c r="K4949" i="13"/>
  <c r="K4941" i="13"/>
  <c r="K4933" i="13"/>
  <c r="K4925" i="13"/>
  <c r="K4917" i="13"/>
  <c r="K4909" i="13"/>
  <c r="K4901" i="13"/>
  <c r="K4893" i="13"/>
  <c r="K4885" i="13"/>
  <c r="K4877" i="13"/>
  <c r="K4869" i="13"/>
  <c r="K4861" i="13"/>
  <c r="K4853" i="13"/>
  <c r="K4845" i="13"/>
  <c r="K4837" i="13"/>
  <c r="K4829" i="13"/>
  <c r="K4821" i="13"/>
  <c r="K4813" i="13"/>
  <c r="K4805" i="13"/>
  <c r="K4797" i="13"/>
  <c r="K4789" i="13"/>
  <c r="K4781" i="13"/>
  <c r="K4773" i="13"/>
  <c r="K4765" i="13"/>
  <c r="K4757" i="13"/>
  <c r="K4749" i="13"/>
  <c r="K4741" i="13"/>
  <c r="K4733" i="13"/>
  <c r="K4725" i="13"/>
  <c r="K4717" i="13"/>
  <c r="K4709" i="13"/>
  <c r="K4701" i="13"/>
  <c r="K4693" i="13"/>
  <c r="K4685" i="13"/>
  <c r="K4677" i="13"/>
  <c r="K4669" i="13"/>
  <c r="K4661" i="13"/>
  <c r="K4653" i="13"/>
  <c r="K4645" i="13"/>
  <c r="K4637" i="13"/>
  <c r="K4629" i="13"/>
  <c r="K4621" i="13"/>
  <c r="K4613" i="13"/>
  <c r="K4605" i="13"/>
  <c r="K4597" i="13"/>
  <c r="K4589" i="13"/>
  <c r="K4581" i="13"/>
  <c r="K4573" i="13"/>
  <c r="K4565" i="13"/>
  <c r="K4557" i="13"/>
  <c r="K4549" i="13"/>
  <c r="K4541" i="13"/>
  <c r="K4533" i="13"/>
  <c r="K4525" i="13"/>
  <c r="K4517" i="13"/>
  <c r="K4509" i="13"/>
  <c r="K4501" i="13"/>
  <c r="K4493" i="13"/>
  <c r="K4485" i="13"/>
  <c r="K4477" i="13"/>
  <c r="K4469" i="13"/>
  <c r="K4461" i="13"/>
  <c r="K4453" i="13"/>
  <c r="K4445" i="13"/>
  <c r="K4437" i="13"/>
  <c r="K4429" i="13"/>
  <c r="K4421" i="13"/>
  <c r="K4413" i="13"/>
  <c r="K4405" i="13"/>
  <c r="K4397" i="13"/>
  <c r="K4389" i="13"/>
  <c r="K4381" i="13"/>
  <c r="K4373" i="13"/>
  <c r="K4365" i="13"/>
  <c r="K4357" i="13"/>
  <c r="K4349" i="13"/>
  <c r="K4341" i="13"/>
  <c r="K4333" i="13"/>
  <c r="K4325" i="13"/>
  <c r="K4317" i="13"/>
  <c r="K4309" i="13"/>
  <c r="K4301" i="13"/>
  <c r="K4293" i="13"/>
  <c r="K4285" i="13"/>
  <c r="K4277" i="13"/>
  <c r="K4269" i="13"/>
  <c r="K4261" i="13"/>
  <c r="K4253" i="13"/>
  <c r="K4245" i="13"/>
  <c r="K4237" i="13"/>
  <c r="K4229" i="13"/>
  <c r="K4221" i="13"/>
  <c r="K4213" i="13"/>
  <c r="K4205" i="13"/>
  <c r="K4197" i="13"/>
  <c r="K4189" i="13"/>
  <c r="K4181" i="13"/>
  <c r="K4173" i="13"/>
  <c r="K4165" i="13"/>
  <c r="K4157" i="13"/>
  <c r="K4149" i="13"/>
  <c r="K4141" i="13"/>
  <c r="K4133" i="13"/>
  <c r="K4125" i="13"/>
  <c r="K4117" i="13"/>
  <c r="K4109" i="13"/>
  <c r="K4101" i="13"/>
  <c r="K4093" i="13"/>
  <c r="K4085" i="13"/>
  <c r="K4077" i="13"/>
  <c r="K4069" i="13"/>
  <c r="K4061" i="13"/>
  <c r="K4053" i="13"/>
  <c r="K4045" i="13"/>
  <c r="K4037" i="13"/>
  <c r="K4029" i="13"/>
  <c r="K4021" i="13"/>
  <c r="K4013" i="13"/>
  <c r="K4005" i="13"/>
  <c r="K3997" i="13"/>
  <c r="K3989" i="13"/>
  <c r="K3981" i="13"/>
  <c r="K3973" i="13"/>
  <c r="K3965" i="13"/>
  <c r="K3957" i="13"/>
  <c r="K3949" i="13"/>
  <c r="K3941" i="13"/>
  <c r="K3933" i="13"/>
  <c r="K3925" i="13"/>
  <c r="K3917" i="13"/>
  <c r="K3909" i="13"/>
  <c r="K3901" i="13"/>
  <c r="K3893" i="13"/>
  <c r="K3885" i="13"/>
  <c r="K3877" i="13"/>
  <c r="K3869" i="13"/>
  <c r="K3861" i="13"/>
  <c r="K3853" i="13"/>
  <c r="K3845" i="13"/>
  <c r="K3837" i="13"/>
  <c r="K3829" i="13"/>
  <c r="K3821" i="13"/>
  <c r="K3813" i="13"/>
  <c r="K3805" i="13"/>
  <c r="K3797" i="13"/>
  <c r="K3789" i="13"/>
  <c r="K3781" i="13"/>
  <c r="K3773" i="13"/>
  <c r="K3765" i="13"/>
  <c r="K3757" i="13"/>
  <c r="K3749" i="13"/>
  <c r="K3741" i="13"/>
  <c r="K3733" i="13"/>
  <c r="K3725" i="13"/>
  <c r="K3717" i="13"/>
  <c r="K3709" i="13"/>
  <c r="K3701" i="13"/>
  <c r="K3693" i="13"/>
  <c r="K3685" i="13"/>
  <c r="K3677" i="13"/>
  <c r="K3669" i="13"/>
  <c r="K3661" i="13"/>
  <c r="K3653" i="13"/>
  <c r="K3645" i="13"/>
  <c r="K3637" i="13"/>
  <c r="K3629" i="13"/>
  <c r="K3621" i="13"/>
  <c r="K3613" i="13"/>
  <c r="K3605" i="13"/>
  <c r="K3597" i="13"/>
  <c r="K3589" i="13"/>
  <c r="K3581" i="13"/>
  <c r="K3573" i="13"/>
  <c r="K3565" i="13"/>
  <c r="K3557" i="13"/>
  <c r="K3549" i="13"/>
  <c r="K3541" i="13"/>
  <c r="K3533" i="13"/>
  <c r="K3525" i="13"/>
  <c r="K3517" i="13"/>
  <c r="K3509" i="13"/>
  <c r="K3501" i="13"/>
  <c r="K3493" i="13"/>
  <c r="K3485" i="13"/>
  <c r="K3477" i="13"/>
  <c r="K3469" i="13"/>
  <c r="K3461" i="13"/>
  <c r="K3453" i="13"/>
  <c r="K3445" i="13"/>
  <c r="K3431" i="13"/>
  <c r="K3428" i="13"/>
  <c r="K3422" i="13"/>
  <c r="K3413" i="13"/>
  <c r="K3408" i="13"/>
  <c r="K3399" i="13"/>
  <c r="K3396" i="13"/>
  <c r="K3390" i="13"/>
  <c r="K3381" i="13"/>
  <c r="K3376" i="13"/>
  <c r="K3367" i="13"/>
  <c r="K3364" i="13"/>
  <c r="K3358" i="13"/>
  <c r="K3349" i="13"/>
  <c r="K3344" i="13"/>
  <c r="K3335" i="13"/>
  <c r="K3332" i="13"/>
  <c r="K3326" i="13"/>
  <c r="K3317" i="13"/>
  <c r="K3312" i="13"/>
  <c r="K3303" i="13"/>
  <c r="K3300" i="13"/>
  <c r="K3294" i="13"/>
  <c r="K3285" i="13"/>
  <c r="K3280" i="13"/>
  <c r="K3271" i="13"/>
  <c r="K3268" i="13"/>
  <c r="K3262" i="13"/>
  <c r="K3253" i="13"/>
  <c r="K3248" i="13"/>
  <c r="K3219" i="13"/>
  <c r="K3215" i="13"/>
  <c r="K3209" i="13"/>
  <c r="K3206" i="13"/>
  <c r="K3200" i="13"/>
  <c r="K3182" i="13"/>
  <c r="K9319" i="13"/>
  <c r="K9015" i="13"/>
  <c r="K8956" i="13"/>
  <c r="K2935" i="13"/>
  <c r="K9540" i="13"/>
  <c r="K4007" i="13"/>
  <c r="K10654" i="13"/>
  <c r="K10650" i="13"/>
  <c r="K10646" i="13"/>
  <c r="K10642" i="13"/>
  <c r="K10638" i="13"/>
  <c r="K10634" i="13"/>
  <c r="K10630" i="13"/>
  <c r="K10626" i="13"/>
  <c r="K10622" i="13"/>
  <c r="K10618" i="13"/>
  <c r="K10614" i="13"/>
  <c r="K10610" i="13"/>
  <c r="K10606" i="13"/>
  <c r="K10602" i="13"/>
  <c r="K10598" i="13"/>
  <c r="K10594" i="13"/>
  <c r="K10590" i="13"/>
  <c r="K10586" i="13"/>
  <c r="K10582" i="13"/>
  <c r="K10578" i="13"/>
  <c r="K10574" i="13"/>
  <c r="K10570" i="13"/>
  <c r="K10566" i="13"/>
  <c r="K10562" i="13"/>
  <c r="K10558" i="13"/>
  <c r="K10554" i="13"/>
  <c r="K10550" i="13"/>
  <c r="K10546" i="13"/>
  <c r="K10542" i="13"/>
  <c r="K10538" i="13"/>
  <c r="K10534" i="13"/>
  <c r="K10530" i="13"/>
  <c r="K10526" i="13"/>
  <c r="K10522" i="13"/>
  <c r="K10518" i="13"/>
  <c r="K10514" i="13"/>
  <c r="K10510" i="13"/>
  <c r="K10506" i="13"/>
  <c r="K10502" i="13"/>
  <c r="K10498" i="13"/>
  <c r="K10494" i="13"/>
  <c r="K10490" i="13"/>
  <c r="K10486" i="13"/>
  <c r="K10482" i="13"/>
  <c r="K10478" i="13"/>
  <c r="K10474" i="13"/>
  <c r="K10470" i="13"/>
  <c r="K10466" i="13"/>
  <c r="K10462" i="13"/>
  <c r="K10458" i="13"/>
  <c r="K10454" i="13"/>
  <c r="K10450" i="13"/>
  <c r="K10446" i="13"/>
  <c r="K10442" i="13"/>
  <c r="K10438" i="13"/>
  <c r="K10434" i="13"/>
  <c r="K10430" i="13"/>
  <c r="K10426" i="13"/>
  <c r="K10422" i="13"/>
  <c r="K10418" i="13"/>
  <c r="K10414" i="13"/>
  <c r="K10410" i="13"/>
  <c r="K10406" i="13"/>
  <c r="K10402" i="13"/>
  <c r="K10398" i="13"/>
  <c r="K10394" i="13"/>
  <c r="K10390" i="13"/>
  <c r="K10386" i="13"/>
  <c r="K10382" i="13"/>
  <c r="K10378" i="13"/>
  <c r="K10374" i="13"/>
  <c r="K10370" i="13"/>
  <c r="K10366" i="13"/>
  <c r="K10362" i="13"/>
  <c r="K10358" i="13"/>
  <c r="K10354" i="13"/>
  <c r="K10350" i="13"/>
  <c r="K10346" i="13"/>
  <c r="K10342" i="13"/>
  <c r="K10338" i="13"/>
  <c r="K10334" i="13"/>
  <c r="K10330" i="13"/>
  <c r="K10326" i="13"/>
  <c r="K10322" i="13"/>
  <c r="K10318" i="13"/>
  <c r="K10314" i="13"/>
  <c r="K10310" i="13"/>
  <c r="K10306" i="13"/>
  <c r="K10302" i="13"/>
  <c r="K10298" i="13"/>
  <c r="K10294" i="13"/>
  <c r="K10290" i="13"/>
  <c r="K10286" i="13"/>
  <c r="K10282" i="13"/>
  <c r="K10278" i="13"/>
  <c r="K10274" i="13"/>
  <c r="K10270" i="13"/>
  <c r="K10266" i="13"/>
  <c r="K10262" i="13"/>
  <c r="K10258" i="13"/>
  <c r="K10254" i="13"/>
  <c r="K10250" i="13"/>
  <c r="K10246" i="13"/>
  <c r="K10242" i="13"/>
  <c r="K10238" i="13"/>
  <c r="K10234" i="13"/>
  <c r="K10230" i="13"/>
  <c r="K10226" i="13"/>
  <c r="K10222" i="13"/>
  <c r="K10218" i="13"/>
  <c r="K10214" i="13"/>
  <c r="K10210" i="13"/>
  <c r="K10206" i="13"/>
  <c r="K10202" i="13"/>
  <c r="K10198" i="13"/>
  <c r="K10194" i="13"/>
  <c r="K10190" i="13"/>
  <c r="K10186" i="13"/>
  <c r="K10182" i="13"/>
  <c r="K10178" i="13"/>
  <c r="K10174" i="13"/>
  <c r="K10170" i="13"/>
  <c r="K10166" i="13"/>
  <c r="K10162" i="13"/>
  <c r="K10158" i="13"/>
  <c r="K10154" i="13"/>
  <c r="K10150" i="13"/>
  <c r="K10146" i="13"/>
  <c r="K10142" i="13"/>
  <c r="K10138" i="13"/>
  <c r="K10134" i="13"/>
  <c r="K10130" i="13"/>
  <c r="K10126" i="13"/>
  <c r="K10122" i="13"/>
  <c r="K10118" i="13"/>
  <c r="K10114" i="13"/>
  <c r="K10110" i="13"/>
  <c r="K10106" i="13"/>
  <c r="K10102" i="13"/>
  <c r="K10098" i="13"/>
  <c r="K10094" i="13"/>
  <c r="K10090" i="13"/>
  <c r="K10086" i="13"/>
  <c r="K10082" i="13"/>
  <c r="K10078" i="13"/>
  <c r="K10074" i="13"/>
  <c r="K10070" i="13"/>
  <c r="K10066" i="13"/>
  <c r="K10062" i="13"/>
  <c r="K10058" i="13"/>
  <c r="K10054" i="13"/>
  <c r="K10050" i="13"/>
  <c r="K10046" i="13"/>
  <c r="K10042" i="13"/>
  <c r="K10038" i="13"/>
  <c r="K10034" i="13"/>
  <c r="K10030" i="13"/>
  <c r="K10026" i="13"/>
  <c r="K10022" i="13"/>
  <c r="K10018" i="13"/>
  <c r="K10014" i="13"/>
  <c r="K10010" i="13"/>
  <c r="K10006" i="13"/>
  <c r="K10002" i="13"/>
  <c r="K9998" i="13"/>
  <c r="K9994" i="13"/>
  <c r="K9990" i="13"/>
  <c r="K9986" i="13"/>
  <c r="K9982" i="13"/>
  <c r="K9978" i="13"/>
  <c r="K9974" i="13"/>
  <c r="K9970" i="13"/>
  <c r="K9966" i="13"/>
  <c r="K9962" i="13"/>
  <c r="K9958" i="13"/>
  <c r="K9954" i="13"/>
  <c r="K9950" i="13"/>
  <c r="K9946" i="13"/>
  <c r="K9942" i="13"/>
  <c r="K9938" i="13"/>
  <c r="K9934" i="13"/>
  <c r="K9930" i="13"/>
  <c r="K9926" i="13"/>
  <c r="K9922" i="13"/>
  <c r="K9918" i="13"/>
  <c r="K9914" i="13"/>
  <c r="K9910" i="13"/>
  <c r="K9906" i="13"/>
  <c r="K9902" i="13"/>
  <c r="K9898" i="13"/>
  <c r="K9894" i="13"/>
  <c r="K9890" i="13"/>
  <c r="K9886" i="13"/>
  <c r="K9882" i="13"/>
  <c r="K9878" i="13"/>
  <c r="K9874" i="13"/>
  <c r="K9870" i="13"/>
  <c r="K9866" i="13"/>
  <c r="K9862" i="13"/>
  <c r="K9858" i="13"/>
  <c r="K9854" i="13"/>
  <c r="K9850" i="13"/>
  <c r="K9846" i="13"/>
  <c r="K9842" i="13"/>
  <c r="K9838" i="13"/>
  <c r="K9834" i="13"/>
  <c r="K9830" i="13"/>
  <c r="K9826" i="13"/>
  <c r="K9822" i="13"/>
  <c r="K9818" i="13"/>
  <c r="K9814" i="13"/>
  <c r="K9810" i="13"/>
  <c r="K9806" i="13"/>
  <c r="K9802" i="13"/>
  <c r="K9798" i="13"/>
  <c r="K9794" i="13"/>
  <c r="K9790" i="13"/>
  <c r="K9786" i="13"/>
  <c r="K9782" i="13"/>
  <c r="K9778" i="13"/>
  <c r="K9774" i="13"/>
  <c r="K9770" i="13"/>
  <c r="K9766" i="13"/>
  <c r="K9762" i="13"/>
  <c r="K9758" i="13"/>
  <c r="K9754" i="13"/>
  <c r="K9750" i="13"/>
  <c r="K9746" i="13"/>
  <c r="K9742" i="13"/>
  <c r="K9738" i="13"/>
  <c r="K9734" i="13"/>
  <c r="K9730" i="13"/>
  <c r="K9726" i="13"/>
  <c r="K9722" i="13"/>
  <c r="K9718" i="13"/>
  <c r="K9714" i="13"/>
  <c r="K9710" i="13"/>
  <c r="K9706" i="13"/>
  <c r="K9696" i="13"/>
  <c r="K9693" i="13"/>
  <c r="K9690" i="13"/>
  <c r="K9680" i="13"/>
  <c r="K9677" i="13"/>
  <c r="K9674" i="13"/>
  <c r="K9664" i="13"/>
  <c r="K9661" i="13"/>
  <c r="K9658" i="13"/>
  <c r="K9648" i="13"/>
  <c r="K9645" i="13"/>
  <c r="K9642" i="13"/>
  <c r="K9632" i="13"/>
  <c r="K9629" i="13"/>
  <c r="K9626" i="13"/>
  <c r="K9616" i="13"/>
  <c r="K9613" i="13"/>
  <c r="K9610" i="13"/>
  <c r="K9600" i="13"/>
  <c r="K9597" i="13"/>
  <c r="K9594" i="13"/>
  <c r="K9584" i="13"/>
  <c r="K9581" i="13"/>
  <c r="K9578" i="13"/>
  <c r="K9568" i="13"/>
  <c r="K9565" i="13"/>
  <c r="K9562" i="13"/>
  <c r="K9552" i="13"/>
  <c r="K9549" i="13"/>
  <c r="K9546" i="13"/>
  <c r="K9536" i="13"/>
  <c r="K9533" i="13"/>
  <c r="K9530" i="13"/>
  <c r="K9520" i="13"/>
  <c r="K9517" i="13"/>
  <c r="K9514" i="13"/>
  <c r="K9504" i="13"/>
  <c r="K9501" i="13"/>
  <c r="K9498" i="13"/>
  <c r="K9488" i="13"/>
  <c r="K9485" i="13"/>
  <c r="K9482" i="13"/>
  <c r="K9472" i="13"/>
  <c r="K9469" i="13"/>
  <c r="K9466" i="13"/>
  <c r="K9456" i="13"/>
  <c r="K9453" i="13"/>
  <c r="K9450" i="13"/>
  <c r="K9440" i="13"/>
  <c r="K9437" i="13"/>
  <c r="K9434" i="13"/>
  <c r="K9424" i="13"/>
  <c r="K9421" i="13"/>
  <c r="K9418" i="13"/>
  <c r="K9408" i="13"/>
  <c r="K9405" i="13"/>
  <c r="K9402" i="13"/>
  <c r="K9392" i="13"/>
  <c r="K9389" i="13"/>
  <c r="K9386" i="13"/>
  <c r="K9376" i="13"/>
  <c r="K9373" i="13"/>
  <c r="K9370" i="13"/>
  <c r="K9361" i="13"/>
  <c r="K9353" i="13"/>
  <c r="K9345" i="13"/>
  <c r="K9337" i="13"/>
  <c r="K9329" i="13"/>
  <c r="K9321" i="13"/>
  <c r="K9313" i="13"/>
  <c r="K9305" i="13"/>
  <c r="K9297" i="13"/>
  <c r="K9289" i="13"/>
  <c r="K9281" i="13"/>
  <c r="K9273" i="13"/>
  <c r="K9265" i="13"/>
  <c r="K9257" i="13"/>
  <c r="K9249" i="13"/>
  <c r="K9241" i="13"/>
  <c r="K9233" i="13"/>
  <c r="K9225" i="13"/>
  <c r="K9217" i="13"/>
  <c r="K9209" i="13"/>
  <c r="K9201" i="13"/>
  <c r="K9193" i="13"/>
  <c r="K9185" i="13"/>
  <c r="K9177" i="13"/>
  <c r="K9169" i="13"/>
  <c r="K9161" i="13"/>
  <c r="K9153" i="13"/>
  <c r="K9145" i="13"/>
  <c r="K9137" i="13"/>
  <c r="K9129" i="13"/>
  <c r="K9121" i="13"/>
  <c r="K9113" i="13"/>
  <c r="K9105" i="13"/>
  <c r="K9097" i="13"/>
  <c r="K9089" i="13"/>
  <c r="K9081" i="13"/>
  <c r="K9073" i="13"/>
  <c r="K9065" i="13"/>
  <c r="K9057" i="13"/>
  <c r="K9049" i="13"/>
  <c r="K9041" i="13"/>
  <c r="K9033" i="13"/>
  <c r="K9025" i="13"/>
  <c r="K9017" i="13"/>
  <c r="K9009" i="13"/>
  <c r="K9001" i="13"/>
  <c r="K8993" i="13"/>
  <c r="K8985" i="13"/>
  <c r="K8977" i="13"/>
  <c r="K8969" i="13"/>
  <c r="K8961" i="13"/>
  <c r="K8953" i="13"/>
  <c r="K8945" i="13"/>
  <c r="K8937" i="13"/>
  <c r="K8929" i="13"/>
  <c r="K8921" i="13"/>
  <c r="K8913" i="13"/>
  <c r="K8905" i="13"/>
  <c r="K8897" i="13"/>
  <c r="K8889" i="13"/>
  <c r="K8881" i="13"/>
  <c r="K8873" i="13"/>
  <c r="K8865" i="13"/>
  <c r="K8857" i="13"/>
  <c r="K8849" i="13"/>
  <c r="K8841" i="13"/>
  <c r="K8833" i="13"/>
  <c r="K8825" i="13"/>
  <c r="K8817" i="13"/>
  <c r="K8809" i="13"/>
  <c r="K5721" i="13"/>
  <c r="K5713" i="13"/>
  <c r="K5705" i="13"/>
  <c r="K5697" i="13"/>
  <c r="K5689" i="13"/>
  <c r="K5681" i="13"/>
  <c r="K5673" i="13"/>
  <c r="K5665" i="13"/>
  <c r="K5657" i="13"/>
  <c r="K5649" i="13"/>
  <c r="K5641" i="13"/>
  <c r="K5633" i="13"/>
  <c r="K5625" i="13"/>
  <c r="K5617" i="13"/>
  <c r="K5609" i="13"/>
  <c r="K5601" i="13"/>
  <c r="K5593" i="13"/>
  <c r="K5585" i="13"/>
  <c r="K5577" i="13"/>
  <c r="K5569" i="13"/>
  <c r="K5561" i="13"/>
  <c r="K5553" i="13"/>
  <c r="K5545" i="13"/>
  <c r="K5537" i="13"/>
  <c r="K5529" i="13"/>
  <c r="K5521" i="13"/>
  <c r="K5513" i="13"/>
  <c r="K5505" i="13"/>
  <c r="K5497" i="13"/>
  <c r="K5489" i="13"/>
  <c r="K5481" i="13"/>
  <c r="K5473" i="13"/>
  <c r="K5465" i="13"/>
  <c r="K5457" i="13"/>
  <c r="K5449" i="13"/>
  <c r="K5441" i="13"/>
  <c r="K5433" i="13"/>
  <c r="K5425" i="13"/>
  <c r="K5417" i="13"/>
  <c r="K5409" i="13"/>
  <c r="K5401" i="13"/>
  <c r="K5393" i="13"/>
  <c r="K5385" i="13"/>
  <c r="K5377" i="13"/>
  <c r="K5369" i="13"/>
  <c r="K5361" i="13"/>
  <c r="K5353" i="13"/>
  <c r="K5345" i="13"/>
  <c r="K5337" i="13"/>
  <c r="K5329" i="13"/>
  <c r="K5321" i="13"/>
  <c r="K5313" i="13"/>
  <c r="K5305" i="13"/>
  <c r="K5297" i="13"/>
  <c r="K5289" i="13"/>
  <c r="K5281" i="13"/>
  <c r="K5273" i="13"/>
  <c r="K5265" i="13"/>
  <c r="K5257" i="13"/>
  <c r="K5249" i="13"/>
  <c r="K5241" i="13"/>
  <c r="K5233" i="13"/>
  <c r="K5225" i="13"/>
  <c r="K5217" i="13"/>
  <c r="K5209" i="13"/>
  <c r="K5201" i="13"/>
  <c r="K5193" i="13"/>
  <c r="K5185" i="13"/>
  <c r="K5177" i="13"/>
  <c r="K5169" i="13"/>
  <c r="K5161" i="13"/>
  <c r="K5153" i="13"/>
  <c r="K5145" i="13"/>
  <c r="K5137" i="13"/>
  <c r="K5129" i="13"/>
  <c r="K5121" i="13"/>
  <c r="K5113" i="13"/>
  <c r="K5105" i="13"/>
  <c r="K5097" i="13"/>
  <c r="K5089" i="13"/>
  <c r="K5081" i="13"/>
  <c r="K5073" i="13"/>
  <c r="K5065" i="13"/>
  <c r="K5057" i="13"/>
  <c r="K5049" i="13"/>
  <c r="K5041" i="13"/>
  <c r="K5033" i="13"/>
  <c r="K5025" i="13"/>
  <c r="K5017" i="13"/>
  <c r="K5009" i="13"/>
  <c r="K5001" i="13"/>
  <c r="K4993" i="13"/>
  <c r="K4985" i="13"/>
  <c r="K4977" i="13"/>
  <c r="K4969" i="13"/>
  <c r="K4961" i="13"/>
  <c r="K4953" i="13"/>
  <c r="K4945" i="13"/>
  <c r="K4937" i="13"/>
  <c r="K4929" i="13"/>
  <c r="K4921" i="13"/>
  <c r="K4913" i="13"/>
  <c r="K4905" i="13"/>
  <c r="K4897" i="13"/>
  <c r="K4889" i="13"/>
  <c r="K4881" i="13"/>
  <c r="K4873" i="13"/>
  <c r="K4865" i="13"/>
  <c r="K4857" i="13"/>
  <c r="K4849" i="13"/>
  <c r="K4841" i="13"/>
  <c r="K4833" i="13"/>
  <c r="K4825" i="13"/>
  <c r="K4817" i="13"/>
  <c r="K4809" i="13"/>
  <c r="K4801" i="13"/>
  <c r="K4793" i="13"/>
  <c r="K4785" i="13"/>
  <c r="K4777" i="13"/>
  <c r="K4769" i="13"/>
  <c r="K4761" i="13"/>
  <c r="K4753" i="13"/>
  <c r="K4745" i="13"/>
  <c r="K4737" i="13"/>
  <c r="K4729" i="13"/>
  <c r="K4721" i="13"/>
  <c r="K4713" i="13"/>
  <c r="K4705" i="13"/>
  <c r="K4697" i="13"/>
  <c r="K4689" i="13"/>
  <c r="K4681" i="13"/>
  <c r="K4673" i="13"/>
  <c r="K4665" i="13"/>
  <c r="K4657" i="13"/>
  <c r="K4649" i="13"/>
  <c r="K4641" i="13"/>
  <c r="K4633" i="13"/>
  <c r="K4625" i="13"/>
  <c r="K4617" i="13"/>
  <c r="K4609" i="13"/>
  <c r="K4601" i="13"/>
  <c r="K4593" i="13"/>
  <c r="K4585" i="13"/>
  <c r="K4577" i="13"/>
  <c r="K4569" i="13"/>
  <c r="K4561" i="13"/>
  <c r="K4553" i="13"/>
  <c r="K4545" i="13"/>
  <c r="K4537" i="13"/>
  <c r="K4529" i="13"/>
  <c r="K4521" i="13"/>
  <c r="K4513" i="13"/>
  <c r="K4505" i="13"/>
  <c r="K4497" i="13"/>
  <c r="K4489" i="13"/>
  <c r="K4481" i="13"/>
  <c r="K4473" i="13"/>
  <c r="K4465" i="13"/>
  <c r="K4457" i="13"/>
  <c r="K4449" i="13"/>
  <c r="K4441" i="13"/>
  <c r="K4433" i="13"/>
  <c r="K4425" i="13"/>
  <c r="K4417" i="13"/>
  <c r="K4409" i="13"/>
  <c r="K4401" i="13"/>
  <c r="K4393" i="13"/>
  <c r="K4385" i="13"/>
  <c r="K4377" i="13"/>
  <c r="K4369" i="13"/>
  <c r="K4361" i="13"/>
  <c r="K4353" i="13"/>
  <c r="K4345" i="13"/>
  <c r="K4337" i="13"/>
  <c r="K4329" i="13"/>
  <c r="K4321" i="13"/>
  <c r="K4313" i="13"/>
  <c r="K4305" i="13"/>
  <c r="K4297" i="13"/>
  <c r="K4289" i="13"/>
  <c r="K4281" i="13"/>
  <c r="K4273" i="13"/>
  <c r="K4265" i="13"/>
  <c r="K4257" i="13"/>
  <c r="K4249" i="13"/>
  <c r="K4241" i="13"/>
  <c r="K4233" i="13"/>
  <c r="K4225" i="13"/>
  <c r="K4217" i="13"/>
  <c r="K4209" i="13"/>
  <c r="K4201" i="13"/>
  <c r="K4193" i="13"/>
  <c r="K4185" i="13"/>
  <c r="K4177" i="13"/>
  <c r="K4169" i="13"/>
  <c r="K4161" i="13"/>
  <c r="K4153" i="13"/>
  <c r="K4145" i="13"/>
  <c r="K4137" i="13"/>
  <c r="K4129" i="13"/>
  <c r="K4121" i="13"/>
  <c r="K4113" i="13"/>
  <c r="K4105" i="13"/>
  <c r="K4097" i="13"/>
  <c r="K4089" i="13"/>
  <c r="K4081" i="13"/>
  <c r="K4073" i="13"/>
  <c r="K4065" i="13"/>
  <c r="K4057" i="13"/>
  <c r="K4049" i="13"/>
  <c r="K4041" i="13"/>
  <c r="K4033" i="13"/>
  <c r="K4025" i="13"/>
  <c r="K4017" i="13"/>
  <c r="K4009" i="13"/>
  <c r="K4001" i="13"/>
  <c r="K3993" i="13"/>
  <c r="K3985" i="13"/>
  <c r="K3977" i="13"/>
  <c r="K3969" i="13"/>
  <c r="K3961" i="13"/>
  <c r="K3953" i="13"/>
  <c r="K3945" i="13"/>
  <c r="K3937" i="13"/>
  <c r="K3929" i="13"/>
  <c r="K3921" i="13"/>
  <c r="K3913" i="13"/>
  <c r="K3905" i="13"/>
  <c r="K3897" i="13"/>
  <c r="K3889" i="13"/>
  <c r="K3881" i="13"/>
  <c r="K3873" i="13"/>
  <c r="K3865" i="13"/>
  <c r="K3857" i="13"/>
  <c r="K3849" i="13"/>
  <c r="K3841" i="13"/>
  <c r="K3833" i="13"/>
  <c r="K3825" i="13"/>
  <c r="K3817" i="13"/>
  <c r="K3809" i="13"/>
  <c r="K3801" i="13"/>
  <c r="K3793" i="13"/>
  <c r="K3785" i="13"/>
  <c r="K3777" i="13"/>
  <c r="K3769" i="13"/>
  <c r="K3761" i="13"/>
  <c r="K3753" i="13"/>
  <c r="K3745" i="13"/>
  <c r="K3737" i="13"/>
  <c r="K3729" i="13"/>
  <c r="K3721" i="13"/>
  <c r="K3713" i="13"/>
  <c r="K3705" i="13"/>
  <c r="K3697" i="13"/>
  <c r="K3689" i="13"/>
  <c r="K3681" i="13"/>
  <c r="K3673" i="13"/>
  <c r="K3665" i="13"/>
  <c r="K3657" i="13"/>
  <c r="K3649" i="13"/>
  <c r="K3641" i="13"/>
  <c r="K3633" i="13"/>
  <c r="K3625" i="13"/>
  <c r="K3617" i="13"/>
  <c r="K3609" i="13"/>
  <c r="K3601" i="13"/>
  <c r="K3593" i="13"/>
  <c r="K3585" i="13"/>
  <c r="K3577" i="13"/>
  <c r="K3569" i="13"/>
  <c r="K3561" i="13"/>
  <c r="K3553" i="13"/>
  <c r="K3545" i="13"/>
  <c r="K3537" i="13"/>
  <c r="K3529" i="13"/>
  <c r="K3521" i="13"/>
  <c r="K3513" i="13"/>
  <c r="K3505" i="13"/>
  <c r="K3497" i="13"/>
  <c r="K3489" i="13"/>
  <c r="K3481" i="13"/>
  <c r="K3473" i="13"/>
  <c r="K3465" i="13"/>
  <c r="K3457" i="13"/>
  <c r="K3449" i="13"/>
  <c r="K3441" i="13"/>
  <c r="K3438" i="13"/>
  <c r="K3429" i="13"/>
  <c r="K3424" i="13"/>
  <c r="K3415" i="13"/>
  <c r="K3412" i="13"/>
  <c r="K3406" i="13"/>
  <c r="K3397" i="13"/>
  <c r="K3392" i="13"/>
  <c r="K3383" i="13"/>
  <c r="K3380" i="13"/>
  <c r="K3374" i="13"/>
  <c r="K3365" i="13"/>
  <c r="K3360" i="13"/>
  <c r="K3351" i="13"/>
  <c r="K3348" i="13"/>
  <c r="K3342" i="13"/>
  <c r="K3333" i="13"/>
  <c r="K3328" i="13"/>
  <c r="K3319" i="13"/>
  <c r="K3316" i="13"/>
  <c r="K3310" i="13"/>
  <c r="K3301" i="13"/>
  <c r="K3296" i="13"/>
  <c r="K3287" i="13"/>
  <c r="K3284" i="13"/>
  <c r="K3278" i="13"/>
  <c r="K3269" i="13"/>
  <c r="K3264" i="13"/>
  <c r="K3255" i="13"/>
  <c r="K3252" i="13"/>
  <c r="K3246" i="13"/>
  <c r="K3238" i="13"/>
  <c r="K3232" i="13"/>
  <c r="K3223" i="13"/>
  <c r="K3217" i="13"/>
  <c r="K3214" i="13"/>
  <c r="K3187" i="13"/>
  <c r="K3183" i="13"/>
  <c r="K3177" i="13"/>
  <c r="K3174" i="13"/>
  <c r="K3168" i="13"/>
  <c r="K3165" i="13"/>
  <c r="K3162" i="13"/>
  <c r="K3155" i="13"/>
  <c r="K3149" i="13"/>
  <c r="K3146" i="13"/>
  <c r="K3139" i="13"/>
  <c r="K3133" i="13"/>
  <c r="K3130" i="13"/>
  <c r="K9259" i="13"/>
  <c r="K3434" i="13"/>
  <c r="K3426" i="13"/>
  <c r="K3418" i="13"/>
  <c r="K3410" i="13"/>
  <c r="K3402" i="13"/>
  <c r="K3394" i="13"/>
  <c r="K3386" i="13"/>
  <c r="K3378" i="13"/>
  <c r="K3370" i="13"/>
  <c r="K3362" i="13"/>
  <c r="K3354" i="13"/>
  <c r="K3346" i="13"/>
  <c r="K3338" i="13"/>
  <c r="K3330" i="13"/>
  <c r="K3322" i="13"/>
  <c r="K3314" i="13"/>
  <c r="K3306" i="13"/>
  <c r="K3298" i="13"/>
  <c r="K3290" i="13"/>
  <c r="K3282" i="13"/>
  <c r="K3274" i="13"/>
  <c r="K3266" i="13"/>
  <c r="K3258" i="13"/>
  <c r="K3250" i="13"/>
  <c r="K3242" i="13"/>
  <c r="K3239" i="13"/>
  <c r="K3234" i="13"/>
  <c r="K3225" i="13"/>
  <c r="K3222" i="13"/>
  <c r="K3216" i="13"/>
  <c r="K3207" i="13"/>
  <c r="K3202" i="13"/>
  <c r="K3193" i="13"/>
  <c r="K3190" i="13"/>
  <c r="K3184" i="13"/>
  <c r="K3175" i="13"/>
  <c r="K3170" i="13"/>
  <c r="K3163" i="13"/>
  <c r="K3157" i="13"/>
  <c r="K3154" i="13"/>
  <c r="K3147" i="13"/>
  <c r="K3141" i="13"/>
  <c r="K3138" i="13"/>
  <c r="K3131" i="13"/>
  <c r="K3125" i="13"/>
  <c r="K3122" i="13"/>
  <c r="K3115" i="13"/>
  <c r="K3109" i="13"/>
  <c r="K3106" i="13"/>
  <c r="K3099" i="13"/>
  <c r="K3093" i="13"/>
  <c r="K3090" i="13"/>
  <c r="K3083" i="13"/>
  <c r="K3077" i="13"/>
  <c r="K3074" i="13"/>
  <c r="K3067" i="13"/>
  <c r="K3061" i="13"/>
  <c r="K3058" i="13"/>
  <c r="K3051" i="13"/>
  <c r="K3045" i="13"/>
  <c r="K3042" i="13"/>
  <c r="K3035" i="13"/>
  <c r="K3029" i="13"/>
  <c r="K3026" i="13"/>
  <c r="K3019" i="13"/>
  <c r="K3013" i="13"/>
  <c r="K3010" i="13"/>
  <c r="K3003" i="13"/>
  <c r="K2997" i="13"/>
  <c r="K2994" i="13"/>
  <c r="K2987" i="13"/>
  <c r="K2981" i="13"/>
  <c r="K2978" i="13"/>
  <c r="K2971" i="13"/>
  <c r="K2965" i="13"/>
  <c r="K2962" i="13"/>
  <c r="K2955" i="13"/>
  <c r="K2949" i="13"/>
  <c r="K2946" i="13"/>
  <c r="K2939" i="13"/>
  <c r="K2933" i="13"/>
  <c r="K2930" i="13"/>
  <c r="K2923" i="13"/>
  <c r="K2917" i="13"/>
  <c r="K2914" i="13"/>
  <c r="K2907" i="13"/>
  <c r="K2901" i="13"/>
  <c r="K2898" i="13"/>
  <c r="K2891" i="13"/>
  <c r="K2885" i="13"/>
  <c r="K2882" i="13"/>
  <c r="K2875" i="13"/>
  <c r="K2869" i="13"/>
  <c r="K2866" i="13"/>
  <c r="K2859" i="13"/>
  <c r="K2853" i="13"/>
  <c r="K2850" i="13"/>
  <c r="K2843" i="13"/>
  <c r="K2837" i="13"/>
  <c r="K2834" i="13"/>
  <c r="K2827" i="13"/>
  <c r="K2821" i="13"/>
  <c r="K2818" i="13"/>
  <c r="K2811" i="13"/>
  <c r="K2805" i="13"/>
  <c r="K2802" i="13"/>
  <c r="K2795" i="13"/>
  <c r="K2789" i="13"/>
  <c r="K2786" i="13"/>
  <c r="K2779" i="13"/>
  <c r="K2773" i="13"/>
  <c r="K2770" i="13"/>
  <c r="K2763" i="13"/>
  <c r="K2757" i="13"/>
  <c r="K2754" i="13"/>
  <c r="K2747" i="13"/>
  <c r="K2741" i="13"/>
  <c r="K2738" i="13"/>
  <c r="K2731" i="13"/>
  <c r="K2725" i="13"/>
  <c r="K2722" i="13"/>
  <c r="K2715" i="13"/>
  <c r="K2709" i="13"/>
  <c r="K2706" i="13"/>
  <c r="K2699" i="13"/>
  <c r="K2693" i="13"/>
  <c r="K2690" i="13"/>
  <c r="K2683" i="13"/>
  <c r="K2677" i="13"/>
  <c r="K2674" i="13"/>
  <c r="K2658" i="13"/>
  <c r="K2642" i="13"/>
  <c r="K2626" i="13"/>
  <c r="K2610" i="13"/>
  <c r="K2594" i="13"/>
  <c r="K2578" i="13"/>
  <c r="K2562" i="13"/>
  <c r="K2546" i="13"/>
  <c r="K2530" i="13"/>
  <c r="K2514" i="13"/>
  <c r="K2498" i="13"/>
  <c r="K2482" i="13"/>
  <c r="K2466" i="13"/>
  <c r="K2450" i="13"/>
  <c r="K2434" i="13"/>
  <c r="K2418" i="13"/>
  <c r="K2299" i="13"/>
  <c r="K3123" i="13"/>
  <c r="K3117" i="13"/>
  <c r="K3114" i="13"/>
  <c r="K3107" i="13"/>
  <c r="K3101" i="13"/>
  <c r="K3098" i="13"/>
  <c r="K3091" i="13"/>
  <c r="K3085" i="13"/>
  <c r="K3082" i="13"/>
  <c r="K3075" i="13"/>
  <c r="K3069" i="13"/>
  <c r="K3066" i="13"/>
  <c r="K3059" i="13"/>
  <c r="K3053" i="13"/>
  <c r="K3050" i="13"/>
  <c r="K3043" i="13"/>
  <c r="K3037" i="13"/>
  <c r="K3034" i="13"/>
  <c r="K3027" i="13"/>
  <c r="K3021" i="13"/>
  <c r="K3018" i="13"/>
  <c r="K3011" i="13"/>
  <c r="K3005" i="13"/>
  <c r="K3002" i="13"/>
  <c r="K2995" i="13"/>
  <c r="K2989" i="13"/>
  <c r="K2986" i="13"/>
  <c r="K2979" i="13"/>
  <c r="K2973" i="13"/>
  <c r="K2970" i="13"/>
  <c r="K2963" i="13"/>
  <c r="K2957" i="13"/>
  <c r="K2954" i="13"/>
  <c r="K2947" i="13"/>
  <c r="K2941" i="13"/>
  <c r="K2938" i="13"/>
  <c r="K2931" i="13"/>
  <c r="K2925" i="13"/>
  <c r="K2922" i="13"/>
  <c r="K2915" i="13"/>
  <c r="K2909" i="13"/>
  <c r="K2906" i="13"/>
  <c r="K2899" i="13"/>
  <c r="K2893" i="13"/>
  <c r="K2890" i="13"/>
  <c r="K2883" i="13"/>
  <c r="K2877" i="13"/>
  <c r="K2874" i="13"/>
  <c r="K2867" i="13"/>
  <c r="K2861" i="13"/>
  <c r="K2858" i="13"/>
  <c r="K2851" i="13"/>
  <c r="K2845" i="13"/>
  <c r="K2842" i="13"/>
  <c r="K2835" i="13"/>
  <c r="K2829" i="13"/>
  <c r="K2826" i="13"/>
  <c r="K2819" i="13"/>
  <c r="K2813" i="13"/>
  <c r="K2810" i="13"/>
  <c r="K2803" i="13"/>
  <c r="K2797" i="13"/>
  <c r="K2794" i="13"/>
  <c r="K2787" i="13"/>
  <c r="K2781" i="13"/>
  <c r="K2778" i="13"/>
  <c r="K2771" i="13"/>
  <c r="K2765" i="13"/>
  <c r="K2762" i="13"/>
  <c r="K2755" i="13"/>
  <c r="K2749" i="13"/>
  <c r="K2746" i="13"/>
  <c r="K2739" i="13"/>
  <c r="K2733" i="13"/>
  <c r="K2730" i="13"/>
  <c r="K2714" i="13"/>
  <c r="K2698" i="13"/>
  <c r="K2682" i="13"/>
  <c r="K2666" i="13"/>
  <c r="K2650" i="13"/>
  <c r="K2634" i="13"/>
  <c r="K2618" i="13"/>
  <c r="K2602" i="13"/>
  <c r="K2586" i="13"/>
  <c r="K2570" i="13"/>
  <c r="K2554" i="13"/>
  <c r="K2538" i="13"/>
  <c r="K2522" i="13"/>
  <c r="K2506" i="13"/>
  <c r="K2490" i="13"/>
  <c r="K2474" i="13"/>
  <c r="K3160" i="13"/>
  <c r="K3152" i="13"/>
  <c r="K3144" i="13"/>
  <c r="K3136" i="13"/>
  <c r="K3128" i="13"/>
  <c r="K3120" i="13"/>
  <c r="K3112" i="13"/>
  <c r="K3104" i="13"/>
  <c r="K3096" i="13"/>
  <c r="K3088" i="13"/>
  <c r="K3080" i="13"/>
  <c r="K3072" i="13"/>
  <c r="K3064" i="13"/>
  <c r="K3056" i="13"/>
  <c r="K3048" i="13"/>
  <c r="K3040" i="13"/>
  <c r="K3032" i="13"/>
  <c r="K3024" i="13"/>
  <c r="K3016" i="13"/>
  <c r="K3008" i="13"/>
  <c r="K3000" i="13"/>
  <c r="K2992" i="13"/>
  <c r="K2984" i="13"/>
  <c r="K2976" i="13"/>
  <c r="K2968" i="13"/>
  <c r="K2960" i="13"/>
  <c r="K2952" i="13"/>
  <c r="K2944" i="13"/>
  <c r="K2936" i="13"/>
  <c r="K2928" i="13"/>
  <c r="K2920" i="13"/>
  <c r="K2912" i="13"/>
  <c r="K2904" i="13"/>
  <c r="K2896" i="13"/>
  <c r="K2888" i="13"/>
  <c r="K2880" i="13"/>
  <c r="K2872" i="13"/>
  <c r="K2864" i="13"/>
  <c r="K2856" i="13"/>
  <c r="K2848" i="13"/>
  <c r="K2840" i="13"/>
  <c r="K2832" i="13"/>
  <c r="K2824" i="13"/>
  <c r="K2816" i="13"/>
  <c r="K2808" i="13"/>
  <c r="K2800" i="13"/>
  <c r="K2792" i="13"/>
  <c r="K2784" i="13"/>
  <c r="K2776" i="13"/>
  <c r="K2768" i="13"/>
  <c r="K2760" i="13"/>
  <c r="K2752" i="13"/>
  <c r="K2744" i="13"/>
  <c r="K2736" i="13"/>
  <c r="K2728" i="13"/>
  <c r="K2720" i="13"/>
  <c r="K2712" i="13"/>
  <c r="K2704" i="13"/>
  <c r="K2696" i="13"/>
  <c r="K2688" i="13"/>
  <c r="K2680" i="13"/>
  <c r="K2672" i="13"/>
  <c r="K2664" i="13"/>
  <c r="K2656" i="13"/>
  <c r="K2648" i="13"/>
  <c r="K2640" i="13"/>
  <c r="K2632" i="13"/>
  <c r="K2624" i="13"/>
  <c r="K2616" i="13"/>
  <c r="K2608" i="13"/>
  <c r="K2600" i="13"/>
  <c r="K2592" i="13"/>
  <c r="K2584" i="13"/>
  <c r="K2576" i="13"/>
  <c r="K2568" i="13"/>
  <c r="K2560" i="13"/>
  <c r="K2552" i="13"/>
  <c r="K2544" i="13"/>
  <c r="K2536" i="13"/>
  <c r="K2528" i="13"/>
  <c r="K2520" i="13"/>
  <c r="K2512" i="13"/>
  <c r="K2504" i="13"/>
  <c r="K2496" i="13"/>
  <c r="K2488" i="13"/>
  <c r="K2480" i="13"/>
  <c r="K2472" i="13"/>
  <c r="K2464" i="13"/>
  <c r="K2456" i="13"/>
  <c r="K2448" i="13"/>
  <c r="K2440" i="13"/>
  <c r="K2432" i="13"/>
  <c r="K2424" i="13"/>
  <c r="K2416" i="13"/>
  <c r="K2408" i="13"/>
  <c r="K2400" i="13"/>
  <c r="K2392" i="13"/>
  <c r="K2384" i="13"/>
  <c r="K2376" i="13"/>
  <c r="K2368" i="13"/>
  <c r="K2360" i="13"/>
  <c r="K2352" i="13"/>
  <c r="K2344" i="13"/>
  <c r="K2336" i="13"/>
  <c r="K2328" i="13"/>
  <c r="K2320" i="13"/>
  <c r="K2312" i="13"/>
  <c r="K2304" i="13"/>
  <c r="K2296" i="13"/>
  <c r="K2288" i="13"/>
  <c r="K2280" i="13"/>
  <c r="K2272" i="13"/>
  <c r="K2264" i="13"/>
  <c r="K2256" i="13"/>
  <c r="K2248" i="13"/>
  <c r="K2240" i="13"/>
  <c r="K2232" i="13"/>
  <c r="K2224" i="13"/>
  <c r="K2216" i="13"/>
  <c r="K2208" i="13"/>
  <c r="K2200" i="13"/>
  <c r="K2192" i="13"/>
  <c r="K2184" i="13"/>
  <c r="K2176" i="13"/>
  <c r="K2168" i="13"/>
  <c r="K2160" i="13"/>
  <c r="K2152" i="13"/>
  <c r="K2144" i="13"/>
  <c r="K2136" i="13"/>
  <c r="K2128" i="13"/>
  <c r="K2120" i="13"/>
  <c r="K2112" i="13"/>
  <c r="K2104" i="13"/>
  <c r="K2096" i="13"/>
  <c r="K2088" i="13"/>
  <c r="K2080" i="13"/>
  <c r="K2072" i="13"/>
  <c r="K2064" i="13"/>
  <c r="K2056" i="13"/>
  <c r="K2048" i="13"/>
  <c r="K2040" i="13"/>
  <c r="K2032" i="13"/>
  <c r="K2024" i="13"/>
  <c r="K2016" i="13"/>
  <c r="K2008" i="13"/>
  <c r="K2000" i="13"/>
  <c r="K1992" i="13"/>
  <c r="K1984" i="13"/>
  <c r="K1976" i="13"/>
  <c r="K1968" i="13"/>
  <c r="K1960" i="13"/>
  <c r="K1952" i="13"/>
  <c r="K1944" i="13"/>
  <c r="K1936" i="13"/>
  <c r="K1928" i="13"/>
  <c r="K1920" i="13"/>
  <c r="K1912" i="13"/>
  <c r="K1904" i="13"/>
  <c r="K1896" i="13"/>
  <c r="K1888" i="13"/>
  <c r="K1880" i="13"/>
  <c r="K1872" i="13"/>
  <c r="K1864" i="13"/>
  <c r="K1856" i="13"/>
  <c r="K1848" i="13"/>
  <c r="K1840" i="13"/>
  <c r="K1832" i="13"/>
  <c r="K1824" i="13"/>
  <c r="K1816" i="13"/>
  <c r="K1808" i="13"/>
  <c r="K1800" i="13"/>
  <c r="K1792" i="13"/>
  <c r="K1784" i="13"/>
  <c r="K1776" i="13"/>
  <c r="K1768" i="13"/>
  <c r="K1760" i="13"/>
  <c r="K1752" i="13"/>
  <c r="K1744" i="13"/>
  <c r="K1736" i="13"/>
  <c r="K1728" i="13"/>
  <c r="K1720" i="13"/>
  <c r="K1712" i="13"/>
  <c r="K1704" i="13"/>
  <c r="K1696" i="13"/>
  <c r="K1688" i="13"/>
  <c r="K1680" i="13"/>
  <c r="K1672" i="13"/>
  <c r="K1664" i="13"/>
  <c r="K1656" i="13"/>
  <c r="K1648" i="13"/>
  <c r="K1640" i="13"/>
  <c r="K1632" i="13"/>
  <c r="K1624" i="13"/>
  <c r="K1616" i="13"/>
  <c r="K1608" i="13"/>
  <c r="K1600" i="13"/>
  <c r="K1592" i="13"/>
  <c r="K1584" i="13"/>
  <c r="K1576" i="13"/>
  <c r="K1568" i="13"/>
  <c r="K1560" i="13"/>
  <c r="K1552" i="13"/>
  <c r="K1544" i="13"/>
  <c r="K1536" i="13"/>
  <c r="K1528" i="13"/>
  <c r="K1520" i="13"/>
  <c r="K1512" i="13"/>
  <c r="K1504" i="13"/>
  <c r="K1496" i="13"/>
  <c r="K1488" i="13"/>
  <c r="K1480" i="13"/>
  <c r="K1472" i="13"/>
  <c r="K1464" i="13"/>
  <c r="K1456" i="13"/>
  <c r="K1448" i="13"/>
  <c r="K1440" i="13"/>
  <c r="K1432" i="13"/>
  <c r="K1424" i="13"/>
  <c r="K1416" i="13"/>
  <c r="K1408" i="13"/>
  <c r="K1400" i="13"/>
  <c r="K1392" i="13"/>
  <c r="K1384" i="13"/>
  <c r="K1376" i="13"/>
  <c r="K1368" i="13"/>
  <c r="K1360" i="13"/>
  <c r="K1352" i="13"/>
  <c r="K1344" i="13"/>
  <c r="K1336" i="13"/>
  <c r="K1328" i="13"/>
  <c r="K1320" i="13"/>
  <c r="K1312" i="13"/>
  <c r="K1304" i="13"/>
  <c r="K1296" i="13"/>
  <c r="K1288" i="13"/>
  <c r="K1280" i="13"/>
  <c r="K1272" i="13"/>
  <c r="K1264" i="13"/>
  <c r="K1256" i="13"/>
  <c r="K1248" i="13"/>
  <c r="K1240" i="13"/>
  <c r="K1232" i="13"/>
  <c r="K1224" i="13"/>
  <c r="K1216" i="13"/>
  <c r="K1208" i="13"/>
  <c r="K1200" i="13"/>
  <c r="K1192" i="13"/>
  <c r="K1184" i="13"/>
  <c r="K1176" i="13"/>
  <c r="K1168" i="13"/>
  <c r="K1160" i="13"/>
  <c r="K1152" i="13"/>
  <c r="K1144" i="13"/>
  <c r="K1136" i="13"/>
  <c r="K1128" i="13"/>
  <c r="K1120" i="13"/>
  <c r="K1112" i="13"/>
  <c r="K1104" i="13"/>
  <c r="K1096" i="13"/>
  <c r="K1088" i="13"/>
  <c r="K1080" i="13"/>
  <c r="K1072" i="13"/>
  <c r="K1064" i="13"/>
  <c r="K1056" i="13"/>
  <c r="K1048" i="13"/>
  <c r="K1040" i="13"/>
  <c r="K1032" i="13"/>
  <c r="K1024" i="13"/>
  <c r="K1016" i="13"/>
  <c r="K1008" i="13"/>
  <c r="K1000" i="13"/>
  <c r="K992" i="13"/>
  <c r="K984" i="13"/>
  <c r="K976" i="13"/>
  <c r="K968" i="13"/>
  <c r="K960" i="13"/>
  <c r="K952" i="13"/>
  <c r="K944" i="13"/>
  <c r="K936" i="13"/>
  <c r="K928" i="13"/>
  <c r="K920" i="13"/>
  <c r="K912" i="13"/>
  <c r="K904" i="13"/>
  <c r="K896" i="13"/>
  <c r="K888" i="13"/>
  <c r="K880" i="13"/>
  <c r="K872" i="13"/>
  <c r="K864" i="13"/>
  <c r="K856" i="13"/>
  <c r="K838" i="13"/>
  <c r="K822" i="13"/>
  <c r="K806" i="13"/>
  <c r="K790" i="13"/>
  <c r="K774" i="13"/>
  <c r="K3236" i="13"/>
  <c r="K3228" i="13"/>
  <c r="K3220" i="13"/>
  <c r="K3212" i="13"/>
  <c r="K3204" i="13"/>
  <c r="K3196" i="13"/>
  <c r="K3188" i="13"/>
  <c r="K3180" i="13"/>
  <c r="K3172" i="13"/>
  <c r="K3164" i="13"/>
  <c r="K3156" i="13"/>
  <c r="K3148" i="13"/>
  <c r="K3140" i="13"/>
  <c r="K3132" i="13"/>
  <c r="K3124" i="13"/>
  <c r="K3116" i="13"/>
  <c r="K3108" i="13"/>
  <c r="K3100" i="13"/>
  <c r="K3092" i="13"/>
  <c r="K3084" i="13"/>
  <c r="K3076" i="13"/>
  <c r="K3068" i="13"/>
  <c r="K3060" i="13"/>
  <c r="K3052" i="13"/>
  <c r="K3044" i="13"/>
  <c r="K3036" i="13"/>
  <c r="K3028" i="13"/>
  <c r="K3020" i="13"/>
  <c r="K3012" i="13"/>
  <c r="K3004" i="13"/>
  <c r="K2996" i="13"/>
  <c r="K2988" i="13"/>
  <c r="K2980" i="13"/>
  <c r="K2972" i="13"/>
  <c r="K2964" i="13"/>
  <c r="K2956" i="13"/>
  <c r="K2948" i="13"/>
  <c r="K2940" i="13"/>
  <c r="K2932" i="13"/>
  <c r="K2924" i="13"/>
  <c r="K2916" i="13"/>
  <c r="K2908" i="13"/>
  <c r="K2900" i="13"/>
  <c r="K2892" i="13"/>
  <c r="K2884" i="13"/>
  <c r="K2876" i="13"/>
  <c r="K2868" i="13"/>
  <c r="K2860" i="13"/>
  <c r="K2852" i="13"/>
  <c r="K2844" i="13"/>
  <c r="K2836" i="13"/>
  <c r="K2828" i="13"/>
  <c r="K2820" i="13"/>
  <c r="K2812" i="13"/>
  <c r="K2804" i="13"/>
  <c r="K2796" i="13"/>
  <c r="K2788" i="13"/>
  <c r="K2780" i="13"/>
  <c r="K2772" i="13"/>
  <c r="K2764" i="13"/>
  <c r="K2756" i="13"/>
  <c r="K2748" i="13"/>
  <c r="K2740" i="13"/>
  <c r="K2732" i="13"/>
  <c r="K2724" i="13"/>
  <c r="K2716" i="13"/>
  <c r="K2708" i="13"/>
  <c r="K2700" i="13"/>
  <c r="K2692" i="13"/>
  <c r="K2684" i="13"/>
  <c r="K2676" i="13"/>
  <c r="K2668" i="13"/>
  <c r="K2660" i="13"/>
  <c r="K2652" i="13"/>
  <c r="K2644" i="13"/>
  <c r="K2636" i="13"/>
  <c r="K2628" i="13"/>
  <c r="K2620" i="13"/>
  <c r="K2612" i="13"/>
  <c r="K2604" i="13"/>
  <c r="K2596" i="13"/>
  <c r="K2588" i="13"/>
  <c r="K2580" i="13"/>
  <c r="K2572" i="13"/>
  <c r="K2564" i="13"/>
  <c r="K2556" i="13"/>
  <c r="K2548" i="13"/>
  <c r="K2540" i="13"/>
  <c r="K2532" i="13"/>
  <c r="K2524" i="13"/>
  <c r="K2516" i="13"/>
  <c r="K2508" i="13"/>
  <c r="K2500" i="13"/>
  <c r="K2492" i="13"/>
  <c r="K2484" i="13"/>
  <c r="K2476" i="13"/>
  <c r="K2468" i="13"/>
  <c r="K2460" i="13"/>
  <c r="K2452" i="13"/>
  <c r="K2444" i="13"/>
  <c r="K2436" i="13"/>
  <c r="K2428" i="13"/>
  <c r="K2420" i="13"/>
  <c r="K2412" i="13"/>
  <c r="K2404" i="13"/>
  <c r="K2396" i="13"/>
  <c r="K2388" i="13"/>
  <c r="K2380" i="13"/>
  <c r="K2372" i="13"/>
  <c r="K2364" i="13"/>
  <c r="K2356" i="13"/>
  <c r="K2348" i="13"/>
  <c r="K2340" i="13"/>
  <c r="K2332" i="13"/>
  <c r="K2324" i="13"/>
  <c r="K2316" i="13"/>
  <c r="K2308" i="13"/>
  <c r="K2300" i="13"/>
  <c r="K2292" i="13"/>
  <c r="K2284" i="13"/>
  <c r="K2276" i="13"/>
  <c r="K2268" i="13"/>
  <c r="K2260" i="13"/>
  <c r="K2252" i="13"/>
  <c r="K2244" i="13"/>
  <c r="K2236" i="13"/>
  <c r="K2228" i="13"/>
  <c r="K2220" i="13"/>
  <c r="K2212" i="13"/>
  <c r="K2204" i="13"/>
  <c r="K2196" i="13"/>
  <c r="K2188" i="13"/>
  <c r="K2180" i="13"/>
  <c r="K2172" i="13"/>
  <c r="K2164" i="13"/>
  <c r="K2156" i="13"/>
  <c r="K2148" i="13"/>
  <c r="K2140" i="13"/>
  <c r="K2132" i="13"/>
  <c r="K2124" i="13"/>
  <c r="K2116" i="13"/>
  <c r="K2108" i="13"/>
  <c r="K2100" i="13"/>
  <c r="K2092" i="13"/>
  <c r="K2084" i="13"/>
  <c r="K2076" i="13"/>
  <c r="K2068" i="13"/>
  <c r="K2060" i="13"/>
  <c r="K2052" i="13"/>
  <c r="K2044" i="13"/>
  <c r="K2036" i="13"/>
  <c r="K2028" i="13"/>
  <c r="K2020" i="13"/>
  <c r="K2012" i="13"/>
  <c r="K2004" i="13"/>
  <c r="K1996" i="13"/>
  <c r="K1988" i="13"/>
  <c r="K1980" i="13"/>
  <c r="K1972" i="13"/>
  <c r="K1964" i="13"/>
  <c r="K1956" i="13"/>
  <c r="K1948" i="13"/>
  <c r="K1940" i="13"/>
  <c r="K1932" i="13"/>
  <c r="K1924" i="13"/>
  <c r="K1916" i="13"/>
  <c r="K1908" i="13"/>
  <c r="K1900" i="13"/>
  <c r="K1892" i="13"/>
  <c r="K1884" i="13"/>
  <c r="K1876" i="13"/>
  <c r="K1868" i="13"/>
  <c r="K1860" i="13"/>
  <c r="K1852" i="13"/>
  <c r="K1844" i="13"/>
  <c r="K1836" i="13"/>
  <c r="K1828" i="13"/>
  <c r="K1820" i="13"/>
  <c r="K1812" i="13"/>
  <c r="K1804" i="13"/>
  <c r="K1796" i="13"/>
  <c r="K1788" i="13"/>
  <c r="K1780" i="13"/>
  <c r="K1772" i="13"/>
  <c r="K1764" i="13"/>
  <c r="K1756" i="13"/>
  <c r="K1748" i="13"/>
  <c r="K1740" i="13"/>
  <c r="K1732" i="13"/>
  <c r="K1724" i="13"/>
  <c r="K1716" i="13"/>
  <c r="K1708" i="13"/>
  <c r="K1700" i="13"/>
  <c r="K1692" i="13"/>
  <c r="K1684" i="13"/>
  <c r="K1676" i="13"/>
  <c r="K1668" i="13"/>
  <c r="K1660" i="13"/>
  <c r="K1652" i="13"/>
  <c r="K1644" i="13"/>
  <c r="K1636" i="13"/>
  <c r="K1628" i="13"/>
  <c r="K1620" i="13"/>
  <c r="K1612" i="13"/>
  <c r="K1604" i="13"/>
  <c r="K1596" i="13"/>
  <c r="K1588" i="13"/>
  <c r="K1580" i="13"/>
  <c r="K1572" i="13"/>
  <c r="K1564" i="13"/>
  <c r="K1556" i="13"/>
  <c r="K1548" i="13"/>
  <c r="K1540" i="13"/>
  <c r="K1532" i="13"/>
  <c r="K1524" i="13"/>
  <c r="K1516" i="13"/>
  <c r="K1508" i="13"/>
  <c r="K1500" i="13"/>
  <c r="K1492" i="13"/>
  <c r="K1484" i="13"/>
  <c r="K1476" i="13"/>
  <c r="K1468" i="13"/>
  <c r="K1460" i="13"/>
  <c r="K1452" i="13"/>
  <c r="K1444" i="13"/>
  <c r="K1436" i="13"/>
  <c r="K1428" i="13"/>
  <c r="K1420" i="13"/>
  <c r="K1412" i="13"/>
  <c r="K1404" i="13"/>
  <c r="K1396" i="13"/>
  <c r="K1388" i="13"/>
  <c r="K1380" i="13"/>
  <c r="K1372" i="13"/>
  <c r="K1364" i="13"/>
  <c r="K1356" i="13"/>
  <c r="K1348" i="13"/>
  <c r="K1340" i="13"/>
  <c r="K1332" i="13"/>
  <c r="K1324" i="13"/>
  <c r="K1316" i="13"/>
  <c r="K1308" i="13"/>
  <c r="K1300" i="13"/>
  <c r="K1292" i="13"/>
  <c r="K1284" i="13"/>
  <c r="K1276" i="13"/>
  <c r="K1268" i="13"/>
  <c r="K1260" i="13"/>
  <c r="K1252" i="13"/>
  <c r="K1244" i="13"/>
  <c r="K1236" i="13"/>
  <c r="K1228" i="13"/>
  <c r="K1220" i="13"/>
  <c r="K1212" i="13"/>
  <c r="K1204" i="13"/>
  <c r="K1196" i="13"/>
  <c r="K1188" i="13"/>
  <c r="K1180" i="13"/>
  <c r="K1172" i="13"/>
  <c r="K1164" i="13"/>
  <c r="K1156" i="13"/>
  <c r="K1148" i="13"/>
  <c r="K1140" i="13"/>
  <c r="K1132" i="13"/>
  <c r="K1124" i="13"/>
  <c r="K1116" i="13"/>
  <c r="K1108" i="13"/>
  <c r="K1100" i="13"/>
  <c r="K1092" i="13"/>
  <c r="K1084" i="13"/>
  <c r="K1076" i="13"/>
  <c r="K1068" i="13"/>
  <c r="K1060" i="13"/>
  <c r="K1052" i="13"/>
  <c r="K1044" i="13"/>
  <c r="K1036" i="13"/>
  <c r="K1028" i="13"/>
  <c r="K1020" i="13"/>
  <c r="K1012" i="13"/>
  <c r="K1004" i="13"/>
  <c r="K996" i="13"/>
  <c r="K988" i="13"/>
  <c r="K980" i="13"/>
  <c r="K972" i="13"/>
  <c r="K964" i="13"/>
  <c r="K956" i="13"/>
  <c r="K948" i="13"/>
  <c r="K940" i="13"/>
  <c r="K932" i="13"/>
  <c r="K924" i="13"/>
  <c r="K916" i="13"/>
  <c r="K908" i="13"/>
  <c r="K900" i="13"/>
  <c r="K892" i="13"/>
  <c r="K884" i="13"/>
  <c r="K876" i="13"/>
  <c r="K868" i="13"/>
  <c r="K860" i="13"/>
  <c r="K846" i="13"/>
  <c r="K830" i="13"/>
  <c r="K814" i="13"/>
  <c r="K798" i="13"/>
  <c r="K782" i="13"/>
  <c r="K766" i="13"/>
  <c r="K750" i="13"/>
  <c r="K734" i="13"/>
  <c r="K718" i="13"/>
  <c r="K702" i="13"/>
  <c r="K7" i="13"/>
  <c r="K852" i="13"/>
  <c r="K844" i="13"/>
  <c r="K836" i="13"/>
  <c r="K828" i="13"/>
  <c r="K820" i="13"/>
  <c r="K812" i="13"/>
  <c r="K804" i="13"/>
  <c r="K796" i="13"/>
  <c r="K788" i="13"/>
  <c r="K780" i="13"/>
  <c r="K772" i="13"/>
  <c r="K764" i="13"/>
  <c r="K756" i="13"/>
  <c r="K748" i="13"/>
  <c r="K740" i="13"/>
  <c r="K732" i="13"/>
  <c r="K724" i="13"/>
  <c r="K716" i="13"/>
  <c r="K708" i="13"/>
  <c r="K700" i="13"/>
  <c r="K692" i="13"/>
  <c r="K684" i="13"/>
  <c r="K676" i="13"/>
  <c r="K668" i="13"/>
  <c r="K660" i="13"/>
  <c r="K652" i="13"/>
  <c r="K644" i="13"/>
  <c r="K636" i="13"/>
  <c r="K628" i="13"/>
  <c r="K620" i="13"/>
  <c r="K612" i="13"/>
  <c r="K604" i="13"/>
  <c r="K596" i="13"/>
  <c r="K588" i="13"/>
  <c r="K580" i="13"/>
  <c r="K572" i="13"/>
  <c r="K564" i="13"/>
  <c r="K556" i="13"/>
  <c r="K548" i="13"/>
  <c r="K540" i="13"/>
  <c r="K532" i="13"/>
  <c r="K524" i="13"/>
  <c r="K516" i="13"/>
  <c r="K508" i="13"/>
  <c r="K500" i="13"/>
  <c r="K492" i="13"/>
  <c r="K484" i="13"/>
  <c r="K476" i="13"/>
  <c r="K468" i="13"/>
  <c r="K460" i="13"/>
  <c r="K452" i="13"/>
  <c r="K444" i="13"/>
  <c r="K436" i="13"/>
  <c r="K428" i="13"/>
  <c r="K420" i="13"/>
  <c r="K412" i="13"/>
  <c r="K404" i="13"/>
  <c r="K396" i="13"/>
  <c r="K388" i="13"/>
  <c r="K376" i="13"/>
  <c r="K370" i="13"/>
  <c r="K356" i="13"/>
  <c r="K344" i="13"/>
  <c r="K338" i="13"/>
  <c r="K848" i="13"/>
  <c r="K840" i="13"/>
  <c r="K832" i="13"/>
  <c r="K824" i="13"/>
  <c r="K816" i="13"/>
  <c r="K808" i="13"/>
  <c r="K800" i="13"/>
  <c r="K792" i="13"/>
  <c r="K784" i="13"/>
  <c r="K776" i="13"/>
  <c r="K768" i="13"/>
  <c r="K760" i="13"/>
  <c r="K752" i="13"/>
  <c r="K744" i="13"/>
  <c r="K736" i="13"/>
  <c r="K728" i="13"/>
  <c r="K720" i="13"/>
  <c r="K712" i="13"/>
  <c r="K704" i="13"/>
  <c r="K696" i="13"/>
  <c r="K688" i="13"/>
  <c r="K680" i="13"/>
  <c r="K672" i="13"/>
  <c r="K664" i="13"/>
  <c r="K656" i="13"/>
  <c r="K648" i="13"/>
  <c r="K640" i="13"/>
  <c r="K632" i="13"/>
  <c r="K624" i="13"/>
  <c r="K616" i="13"/>
  <c r="K608" i="13"/>
  <c r="K600" i="13"/>
  <c r="K592" i="13"/>
  <c r="K584" i="13"/>
  <c r="K576" i="13"/>
  <c r="K568" i="13"/>
  <c r="K560" i="13"/>
  <c r="K552" i="13"/>
  <c r="K544" i="13"/>
  <c r="K536" i="13"/>
  <c r="K528" i="13"/>
  <c r="K520" i="13"/>
  <c r="K512" i="13"/>
  <c r="K504" i="13"/>
  <c r="K496" i="13"/>
  <c r="K488" i="13"/>
  <c r="K480" i="13"/>
  <c r="K472" i="13"/>
  <c r="K464" i="13"/>
  <c r="K456" i="13"/>
  <c r="K448" i="13"/>
  <c r="K440" i="13"/>
  <c r="K432" i="13"/>
  <c r="K424" i="13"/>
  <c r="K416" i="13"/>
  <c r="K408" i="13"/>
  <c r="K400" i="13"/>
  <c r="K392" i="13"/>
  <c r="K386" i="13"/>
  <c r="K372" i="13"/>
  <c r="K360" i="13"/>
  <c r="K354" i="13"/>
  <c r="K340" i="13"/>
  <c r="K328" i="13"/>
  <c r="K390" i="13"/>
  <c r="K382" i="13"/>
  <c r="K374" i="13"/>
  <c r="K366" i="13"/>
  <c r="K358" i="13"/>
  <c r="K350" i="13"/>
  <c r="K342" i="13"/>
  <c r="K334" i="13"/>
  <c r="K326" i="13"/>
  <c r="K318" i="13"/>
  <c r="K310" i="13"/>
  <c r="K302" i="13"/>
  <c r="K294" i="13"/>
  <c r="K286" i="13"/>
  <c r="K278" i="13"/>
  <c r="K270" i="13"/>
  <c r="K262" i="13"/>
  <c r="K254" i="13"/>
  <c r="K246" i="13"/>
  <c r="K238" i="13"/>
  <c r="K230" i="13"/>
  <c r="K222" i="13"/>
  <c r="K214" i="13"/>
  <c r="K206" i="13"/>
  <c r="K198" i="13"/>
  <c r="K190" i="13"/>
  <c r="K182" i="13"/>
  <c r="K174" i="13"/>
  <c r="K166" i="13"/>
  <c r="K158" i="13"/>
  <c r="K150" i="13"/>
  <c r="K142" i="13"/>
  <c r="K134" i="13"/>
  <c r="K126" i="13"/>
  <c r="K118" i="13"/>
  <c r="K110" i="13"/>
  <c r="K102" i="13"/>
  <c r="K94" i="13"/>
  <c r="K86" i="13"/>
  <c r="K78" i="13"/>
  <c r="K70" i="13"/>
  <c r="K62" i="13"/>
  <c r="K54" i="13"/>
  <c r="K46" i="13"/>
  <c r="K38" i="13"/>
  <c r="K30" i="13"/>
  <c r="K22" i="13"/>
  <c r="S3" i="13"/>
  <c r="I2" i="21"/>
  <c r="J2" i="21" s="1"/>
  <c r="E3" i="21"/>
  <c r="S4" i="13" s="1"/>
  <c r="C29" i="21"/>
  <c r="C28" i="21"/>
  <c r="I3" i="21" l="1"/>
  <c r="J3" i="21" s="1"/>
  <c r="H2" i="21"/>
  <c r="E4" i="21"/>
  <c r="S5" i="13" s="1"/>
  <c r="H3" i="21"/>
  <c r="C30" i="21"/>
  <c r="F2" i="21" l="1"/>
  <c r="T3" i="13" s="1"/>
  <c r="K2" i="21"/>
  <c r="L2" i="21"/>
  <c r="F3" i="21"/>
  <c r="T4" i="13" s="1"/>
  <c r="K3" i="21"/>
  <c r="L3" i="21"/>
  <c r="N2" i="21"/>
  <c r="M2" i="21"/>
  <c r="E5" i="21"/>
  <c r="S6" i="13" s="1"/>
  <c r="I4" i="21"/>
  <c r="J4" i="21" s="1"/>
  <c r="H4" i="21"/>
  <c r="N3" i="21"/>
  <c r="M3" i="21"/>
  <c r="O2" i="21" l="1"/>
  <c r="F4" i="21"/>
  <c r="T5" i="13" s="1"/>
  <c r="K4" i="21"/>
  <c r="L4" i="21"/>
  <c r="O3" i="21"/>
  <c r="E6" i="21"/>
  <c r="S7" i="13" s="1"/>
  <c r="I5" i="21"/>
  <c r="J5" i="21" s="1"/>
  <c r="H5" i="21"/>
  <c r="N4" i="21"/>
  <c r="M4" i="21"/>
  <c r="F5" i="21" l="1"/>
  <c r="T6" i="13" s="1"/>
  <c r="K5" i="21"/>
  <c r="L5" i="21"/>
  <c r="O4" i="21"/>
  <c r="E7" i="21"/>
  <c r="S8" i="13" s="1"/>
  <c r="I6" i="21"/>
  <c r="J6" i="21" s="1"/>
  <c r="H6" i="21"/>
  <c r="N5" i="21"/>
  <c r="M5" i="21"/>
  <c r="F6" i="21" l="1"/>
  <c r="T7" i="13" s="1"/>
  <c r="L6" i="21"/>
  <c r="K6" i="21"/>
  <c r="O5" i="21"/>
  <c r="N6" i="21"/>
  <c r="M6" i="21"/>
  <c r="E8" i="21"/>
  <c r="S9" i="13" s="1"/>
  <c r="I7" i="21"/>
  <c r="J7" i="21" s="1"/>
  <c r="H7" i="21"/>
  <c r="F7" i="21" l="1"/>
  <c r="T8" i="13" s="1"/>
  <c r="K7" i="21"/>
  <c r="L7" i="21"/>
  <c r="O6" i="21"/>
  <c r="E9" i="21"/>
  <c r="S10" i="13" s="1"/>
  <c r="H8" i="21"/>
  <c r="I8" i="21"/>
  <c r="J8" i="21" s="1"/>
  <c r="M7" i="21"/>
  <c r="N7" i="21"/>
  <c r="F8" i="21" l="1"/>
  <c r="T9" i="13" s="1"/>
  <c r="K8" i="21"/>
  <c r="L8" i="21"/>
  <c r="O7" i="21"/>
  <c r="E10" i="21"/>
  <c r="S11" i="13" s="1"/>
  <c r="I9" i="21"/>
  <c r="J9" i="21" s="1"/>
  <c r="H9" i="21"/>
  <c r="N8" i="21"/>
  <c r="M8" i="21"/>
  <c r="O8" i="21" l="1"/>
  <c r="F9" i="21"/>
  <c r="T10" i="13" s="1"/>
  <c r="K9" i="21"/>
  <c r="L9" i="21"/>
  <c r="M9" i="21"/>
  <c r="N9" i="21"/>
  <c r="E11" i="21"/>
  <c r="S12" i="13" s="1"/>
  <c r="I10" i="21"/>
  <c r="J10" i="21" s="1"/>
  <c r="H10" i="21"/>
  <c r="F10" i="21" l="1"/>
  <c r="T11" i="13" s="1"/>
  <c r="K10" i="21"/>
  <c r="L10" i="21"/>
  <c r="O9" i="21"/>
  <c r="N10" i="21"/>
  <c r="M10" i="21"/>
  <c r="E12" i="21"/>
  <c r="S13" i="13" s="1"/>
  <c r="H11" i="21"/>
  <c r="I11" i="21"/>
  <c r="J11" i="21" s="1"/>
  <c r="F11" i="21" l="1"/>
  <c r="T12" i="13" s="1"/>
  <c r="K11" i="21"/>
  <c r="L11" i="21"/>
  <c r="O10" i="21"/>
  <c r="E13" i="21"/>
  <c r="S14" i="13" s="1"/>
  <c r="I12" i="21"/>
  <c r="J12" i="21" s="1"/>
  <c r="H12" i="21"/>
  <c r="N11" i="21"/>
  <c r="M11" i="21"/>
  <c r="K12" i="21" l="1"/>
  <c r="L12" i="21"/>
  <c r="O11" i="21"/>
  <c r="E14" i="21"/>
  <c r="S15" i="13" s="1"/>
  <c r="H13" i="21"/>
  <c r="I13" i="21"/>
  <c r="J13" i="21" s="1"/>
  <c r="N12" i="21"/>
  <c r="M12" i="21"/>
  <c r="O12" i="21" l="1"/>
  <c r="F12" i="21" s="1"/>
  <c r="T13" i="13" s="1"/>
  <c r="K13" i="21"/>
  <c r="L13" i="21"/>
  <c r="E15" i="21"/>
  <c r="S16" i="13" s="1"/>
  <c r="I14" i="21"/>
  <c r="J14" i="21" s="1"/>
  <c r="H14" i="21"/>
  <c r="M13" i="21"/>
  <c r="N13" i="21"/>
  <c r="L14" i="21" l="1"/>
  <c r="K14" i="21"/>
  <c r="O13" i="21"/>
  <c r="F13" i="21" s="1"/>
  <c r="T14" i="13" s="1"/>
  <c r="E16" i="21"/>
  <c r="S17" i="13" s="1"/>
  <c r="I15" i="21"/>
  <c r="J15" i="21" s="1"/>
  <c r="H15" i="21"/>
  <c r="N14" i="21"/>
  <c r="M14" i="21"/>
  <c r="O14" i="21" l="1"/>
  <c r="F14" i="21" s="1"/>
  <c r="T15" i="13" s="1"/>
  <c r="K15" i="21"/>
  <c r="L15" i="21"/>
  <c r="E17" i="21"/>
  <c r="S18" i="13" s="1"/>
  <c r="H16" i="21"/>
  <c r="I16" i="21"/>
  <c r="J16" i="21" s="1"/>
  <c r="M15" i="21"/>
  <c r="N15" i="21"/>
  <c r="K16" i="21" l="1"/>
  <c r="L16" i="21"/>
  <c r="O15" i="21"/>
  <c r="F15" i="21" s="1"/>
  <c r="T16" i="13" s="1"/>
  <c r="N16" i="21"/>
  <c r="M16" i="21"/>
  <c r="E18" i="21"/>
  <c r="S19" i="13" s="1"/>
  <c r="H17" i="21"/>
  <c r="I17" i="21"/>
  <c r="J17" i="21" s="1"/>
  <c r="K17" i="21" l="1"/>
  <c r="L17" i="21"/>
  <c r="O16" i="21"/>
  <c r="F16" i="21"/>
  <c r="T17" i="13" s="1"/>
  <c r="M17" i="21"/>
  <c r="N17" i="21"/>
  <c r="E19" i="21"/>
  <c r="S20" i="13" s="1"/>
  <c r="I18" i="21"/>
  <c r="J18" i="21" s="1"/>
  <c r="H18" i="21"/>
  <c r="K18" i="21" l="1"/>
  <c r="L18" i="21"/>
  <c r="O17" i="21"/>
  <c r="F17" i="21" s="1"/>
  <c r="T18" i="13" s="1"/>
  <c r="N18" i="21"/>
  <c r="M18" i="21"/>
  <c r="E20" i="21"/>
  <c r="S21" i="13" s="1"/>
  <c r="I19" i="21"/>
  <c r="J19" i="21" s="1"/>
  <c r="H19" i="21"/>
  <c r="K19" i="21" l="1"/>
  <c r="L19" i="21"/>
  <c r="O18" i="21"/>
  <c r="F18" i="21" s="1"/>
  <c r="T19" i="13" s="1"/>
  <c r="E21" i="21"/>
  <c r="S22" i="13" s="1"/>
  <c r="I20" i="21"/>
  <c r="J20" i="21" s="1"/>
  <c r="H20" i="21"/>
  <c r="N19" i="21"/>
  <c r="M19" i="21"/>
  <c r="K20" i="21" l="1"/>
  <c r="L20" i="21"/>
  <c r="O19" i="21"/>
  <c r="F19" i="21" s="1"/>
  <c r="T20" i="13" s="1"/>
  <c r="E22" i="21"/>
  <c r="S23" i="13" s="1"/>
  <c r="H21" i="21"/>
  <c r="I21" i="21"/>
  <c r="J21" i="21" s="1"/>
  <c r="N20" i="21"/>
  <c r="M20" i="21"/>
  <c r="O20" i="21" l="1"/>
  <c r="K21" i="21"/>
  <c r="L21" i="21"/>
  <c r="F20" i="21"/>
  <c r="T21" i="13" s="1"/>
  <c r="M21" i="21"/>
  <c r="N21" i="21"/>
  <c r="E23" i="21"/>
  <c r="S24" i="13" s="1"/>
  <c r="I22" i="21"/>
  <c r="J22" i="21" s="1"/>
  <c r="H22" i="21"/>
  <c r="L22" i="21" l="1"/>
  <c r="K22" i="21"/>
  <c r="O21" i="21"/>
  <c r="F21" i="21" s="1"/>
  <c r="T22" i="13" s="1"/>
  <c r="E24" i="21"/>
  <c r="S25" i="13" s="1"/>
  <c r="I23" i="21"/>
  <c r="J23" i="21" s="1"/>
  <c r="H23" i="21"/>
  <c r="N22" i="21"/>
  <c r="M22" i="21"/>
  <c r="K23" i="21" l="1"/>
  <c r="L23" i="21"/>
  <c r="O22" i="21"/>
  <c r="F22" i="21" s="1"/>
  <c r="T23" i="13" s="1"/>
  <c r="N23" i="21"/>
  <c r="M23" i="21"/>
  <c r="E25" i="21"/>
  <c r="S26" i="13" s="1"/>
  <c r="H24" i="21"/>
  <c r="I24" i="21"/>
  <c r="J24" i="21" s="1"/>
  <c r="K24" i="21" l="1"/>
  <c r="L24" i="21"/>
  <c r="O23" i="21"/>
  <c r="F23" i="21" s="1"/>
  <c r="T24" i="13" s="1"/>
  <c r="N24" i="21"/>
  <c r="M24" i="21"/>
  <c r="E26" i="21"/>
  <c r="S27" i="13" s="1"/>
  <c r="I25" i="21"/>
  <c r="J25" i="21" s="1"/>
  <c r="H25" i="21"/>
  <c r="K25" i="21" l="1"/>
  <c r="L25" i="21"/>
  <c r="O24" i="21"/>
  <c r="F24" i="21" s="1"/>
  <c r="T25" i="13" s="1"/>
  <c r="E27" i="21"/>
  <c r="S28" i="13" s="1"/>
  <c r="I26" i="21"/>
  <c r="J26" i="21" s="1"/>
  <c r="H26" i="21"/>
  <c r="M25" i="21"/>
  <c r="N25" i="21"/>
  <c r="K26" i="21" l="1"/>
  <c r="L26" i="21"/>
  <c r="O25" i="21"/>
  <c r="F25" i="21" s="1"/>
  <c r="T26" i="13" s="1"/>
  <c r="E28" i="21"/>
  <c r="S29" i="13" s="1"/>
  <c r="I27" i="21"/>
  <c r="J27" i="21" s="1"/>
  <c r="H27" i="21"/>
  <c r="N26" i="21"/>
  <c r="M26" i="21"/>
  <c r="K27" i="21" l="1"/>
  <c r="L27" i="21"/>
  <c r="O26" i="21"/>
  <c r="F26" i="21" s="1"/>
  <c r="T27" i="13" s="1"/>
  <c r="E29" i="21"/>
  <c r="S30" i="13" s="1"/>
  <c r="I28" i="21"/>
  <c r="J28" i="21" s="1"/>
  <c r="H28" i="21"/>
  <c r="N27" i="21"/>
  <c r="M27" i="21"/>
  <c r="K28" i="21" l="1"/>
  <c r="L28" i="21"/>
  <c r="O27" i="21"/>
  <c r="F27" i="21" s="1"/>
  <c r="T28" i="13" s="1"/>
  <c r="E30" i="21"/>
  <c r="S31" i="13" s="1"/>
  <c r="H29" i="21"/>
  <c r="I29" i="21"/>
  <c r="J29" i="21" s="1"/>
  <c r="N28" i="21"/>
  <c r="M28" i="21"/>
  <c r="K29" i="21" l="1"/>
  <c r="L29" i="21"/>
  <c r="O28" i="21"/>
  <c r="F28" i="21" s="1"/>
  <c r="T29" i="13" s="1"/>
  <c r="M29" i="21"/>
  <c r="N29" i="21"/>
  <c r="E31" i="21"/>
  <c r="S32" i="13" s="1"/>
  <c r="I30" i="21"/>
  <c r="J30" i="21" s="1"/>
  <c r="H30" i="21"/>
  <c r="L30" i="21" l="1"/>
  <c r="K30" i="21"/>
  <c r="O29" i="21"/>
  <c r="F29" i="21" s="1"/>
  <c r="T30" i="13" s="1"/>
  <c r="E32" i="21"/>
  <c r="S33" i="13" s="1"/>
  <c r="I31" i="21"/>
  <c r="J31" i="21" s="1"/>
  <c r="H31" i="21"/>
  <c r="N30" i="21"/>
  <c r="M30" i="21"/>
  <c r="K31" i="21" l="1"/>
  <c r="L31" i="21"/>
  <c r="O30" i="21"/>
  <c r="F30" i="21"/>
  <c r="T31" i="13" s="1"/>
  <c r="E33" i="21"/>
  <c r="S34" i="13" s="1"/>
  <c r="I32" i="21"/>
  <c r="J32" i="21" s="1"/>
  <c r="H32" i="21"/>
  <c r="M31" i="21"/>
  <c r="N31" i="21"/>
  <c r="K32" i="21" l="1"/>
  <c r="L32" i="21"/>
  <c r="O31" i="21"/>
  <c r="F31" i="21" s="1"/>
  <c r="T32" i="13" s="1"/>
  <c r="N32" i="21"/>
  <c r="M32" i="21"/>
  <c r="E34" i="21"/>
  <c r="S35" i="13" s="1"/>
  <c r="I33" i="21"/>
  <c r="J33" i="21" s="1"/>
  <c r="H33" i="21"/>
  <c r="K33" i="21" l="1"/>
  <c r="L33" i="21"/>
  <c r="O32" i="21"/>
  <c r="F32" i="21" s="1"/>
  <c r="T33" i="13" s="1"/>
  <c r="M33" i="21"/>
  <c r="N33" i="21"/>
  <c r="E35" i="21"/>
  <c r="S36" i="13" s="1"/>
  <c r="I34" i="21"/>
  <c r="J34" i="21" s="1"/>
  <c r="H34" i="21"/>
  <c r="K34" i="21" l="1"/>
  <c r="L34" i="21"/>
  <c r="O33" i="21"/>
  <c r="F33" i="21" s="1"/>
  <c r="T34" i="13" s="1"/>
  <c r="E36" i="21"/>
  <c r="S37" i="13" s="1"/>
  <c r="I35" i="21"/>
  <c r="J35" i="21" s="1"/>
  <c r="H35" i="21"/>
  <c r="N34" i="21"/>
  <c r="M34" i="21"/>
  <c r="K35" i="21" l="1"/>
  <c r="L35" i="21"/>
  <c r="O34" i="21"/>
  <c r="F34" i="21" s="1"/>
  <c r="T35" i="13" s="1"/>
  <c r="N35" i="21"/>
  <c r="M35" i="21"/>
  <c r="E37" i="21"/>
  <c r="S38" i="13" s="1"/>
  <c r="I36" i="21"/>
  <c r="J36" i="21" s="1"/>
  <c r="H36" i="21"/>
  <c r="K36" i="21" l="1"/>
  <c r="L36" i="21"/>
  <c r="O35" i="21"/>
  <c r="F35" i="21" s="1"/>
  <c r="T36" i="13" s="1"/>
  <c r="E38" i="21"/>
  <c r="S39" i="13" s="1"/>
  <c r="H37" i="21"/>
  <c r="I37" i="21"/>
  <c r="J37" i="21" s="1"/>
  <c r="N36" i="21"/>
  <c r="M36" i="21"/>
  <c r="K37" i="21" l="1"/>
  <c r="L37" i="21"/>
  <c r="O36" i="21"/>
  <c r="F36" i="21" s="1"/>
  <c r="T37" i="13" s="1"/>
  <c r="E39" i="21"/>
  <c r="S40" i="13" s="1"/>
  <c r="I38" i="21"/>
  <c r="J38" i="21" s="1"/>
  <c r="H38" i="21"/>
  <c r="N37" i="21"/>
  <c r="M37" i="21"/>
  <c r="L38" i="21" l="1"/>
  <c r="K38" i="21"/>
  <c r="O37" i="21"/>
  <c r="F37" i="21" s="1"/>
  <c r="T38" i="13" s="1"/>
  <c r="E40" i="21"/>
  <c r="S41" i="13" s="1"/>
  <c r="I39" i="21"/>
  <c r="J39" i="21" s="1"/>
  <c r="H39" i="21"/>
  <c r="N38" i="21"/>
  <c r="M38" i="21"/>
  <c r="K39" i="21" l="1"/>
  <c r="L39" i="21"/>
  <c r="O38" i="21"/>
  <c r="F38" i="21" s="1"/>
  <c r="T39" i="13" s="1"/>
  <c r="M39" i="21"/>
  <c r="N39" i="21"/>
  <c r="E41" i="21"/>
  <c r="S42" i="13" s="1"/>
  <c r="I40" i="21"/>
  <c r="J40" i="21" s="1"/>
  <c r="H40" i="21"/>
  <c r="K40" i="21" l="1"/>
  <c r="L40" i="21"/>
  <c r="O39" i="21"/>
  <c r="F39" i="21" s="1"/>
  <c r="T40" i="13" s="1"/>
  <c r="N40" i="21"/>
  <c r="M40" i="21"/>
  <c r="E42" i="21"/>
  <c r="S43" i="13" s="1"/>
  <c r="I41" i="21"/>
  <c r="J41" i="21" s="1"/>
  <c r="H41" i="21"/>
  <c r="K41" i="21" l="1"/>
  <c r="L41" i="21"/>
  <c r="O40" i="21"/>
  <c r="F40" i="21" s="1"/>
  <c r="T41" i="13" s="1"/>
  <c r="E43" i="21"/>
  <c r="S44" i="13" s="1"/>
  <c r="I42" i="21"/>
  <c r="J42" i="21" s="1"/>
  <c r="H42" i="21"/>
  <c r="M41" i="21"/>
  <c r="N41" i="21"/>
  <c r="K42" i="21" l="1"/>
  <c r="L42" i="21"/>
  <c r="O41" i="21"/>
  <c r="F41" i="21" s="1"/>
  <c r="T42" i="13" s="1"/>
  <c r="N42" i="21"/>
  <c r="M42" i="21"/>
  <c r="E44" i="21"/>
  <c r="S45" i="13" s="1"/>
  <c r="I43" i="21"/>
  <c r="J43" i="21" s="1"/>
  <c r="H43" i="21"/>
  <c r="K43" i="21" l="1"/>
  <c r="L43" i="21"/>
  <c r="O42" i="21"/>
  <c r="F42" i="21" s="1"/>
  <c r="T43" i="13" s="1"/>
  <c r="E45" i="21"/>
  <c r="S46" i="13" s="1"/>
  <c r="H44" i="21"/>
  <c r="I44" i="21"/>
  <c r="J44" i="21" s="1"/>
  <c r="N43" i="21"/>
  <c r="M43" i="21"/>
  <c r="L44" i="21" l="1"/>
  <c r="K44" i="21"/>
  <c r="O43" i="21"/>
  <c r="F43" i="21" s="1"/>
  <c r="T44" i="13" s="1"/>
  <c r="N44" i="21"/>
  <c r="M44" i="21"/>
  <c r="E46" i="21"/>
  <c r="S47" i="13" s="1"/>
  <c r="H45" i="21"/>
  <c r="I45" i="21"/>
  <c r="J45" i="21" s="1"/>
  <c r="K45" i="21" l="1"/>
  <c r="L45" i="21"/>
  <c r="O44" i="21"/>
  <c r="F44" i="21" s="1"/>
  <c r="T45" i="13" s="1"/>
  <c r="M45" i="21"/>
  <c r="N45" i="21"/>
  <c r="E47" i="21"/>
  <c r="S48" i="13" s="1"/>
  <c r="I46" i="21"/>
  <c r="J46" i="21" s="1"/>
  <c r="H46" i="21"/>
  <c r="L46" i="21" l="1"/>
  <c r="K46" i="21"/>
  <c r="O45" i="21"/>
  <c r="F45" i="21" s="1"/>
  <c r="T46" i="13" s="1"/>
  <c r="E48" i="21"/>
  <c r="S49" i="13" s="1"/>
  <c r="I47" i="21"/>
  <c r="J47" i="21" s="1"/>
  <c r="H47" i="21"/>
  <c r="N46" i="21"/>
  <c r="M46" i="21"/>
  <c r="K47" i="21" l="1"/>
  <c r="L47" i="21"/>
  <c r="O46" i="21"/>
  <c r="F46" i="21" s="1"/>
  <c r="T47" i="13" s="1"/>
  <c r="E49" i="21"/>
  <c r="S50" i="13" s="1"/>
  <c r="I48" i="21"/>
  <c r="J48" i="21" s="1"/>
  <c r="H48" i="21"/>
  <c r="M47" i="21"/>
  <c r="N47" i="21"/>
  <c r="L48" i="21" l="1"/>
  <c r="K48" i="21"/>
  <c r="O47" i="21"/>
  <c r="F47" i="21" s="1"/>
  <c r="T48" i="13" s="1"/>
  <c r="E50" i="21"/>
  <c r="S51" i="13" s="1"/>
  <c r="H49" i="21"/>
  <c r="I49" i="21"/>
  <c r="J49" i="21" s="1"/>
  <c r="N48" i="21"/>
  <c r="M48" i="21"/>
  <c r="K49" i="21" l="1"/>
  <c r="L49" i="21"/>
  <c r="O48" i="21"/>
  <c r="F48" i="21" s="1"/>
  <c r="T49" i="13" s="1"/>
  <c r="M49" i="21"/>
  <c r="N49" i="21"/>
  <c r="E51" i="21"/>
  <c r="S52" i="13" s="1"/>
  <c r="H50" i="21"/>
  <c r="I50" i="21"/>
  <c r="J50" i="21" s="1"/>
  <c r="K50" i="21" l="1"/>
  <c r="L50" i="21"/>
  <c r="O49" i="21"/>
  <c r="F49" i="21" s="1"/>
  <c r="T50" i="13" s="1"/>
  <c r="N50" i="21"/>
  <c r="M50" i="21"/>
  <c r="E52" i="21"/>
  <c r="S53" i="13" s="1"/>
  <c r="I51" i="21"/>
  <c r="J51" i="21" s="1"/>
  <c r="H51" i="21"/>
  <c r="K51" i="21" l="1"/>
  <c r="L51" i="21"/>
  <c r="O50" i="21"/>
  <c r="F50" i="21" s="1"/>
  <c r="T51" i="13" s="1"/>
  <c r="E53" i="21"/>
  <c r="S54" i="13" s="1"/>
  <c r="I52" i="21"/>
  <c r="J52" i="21" s="1"/>
  <c r="H52" i="21"/>
  <c r="M51" i="21"/>
  <c r="N51" i="21"/>
  <c r="L52" i="21" l="1"/>
  <c r="K52" i="21"/>
  <c r="O51" i="21"/>
  <c r="F51" i="21" s="1"/>
  <c r="T52" i="13" s="1"/>
  <c r="E54" i="21"/>
  <c r="S55" i="13" s="1"/>
  <c r="I53" i="21"/>
  <c r="J53" i="21" s="1"/>
  <c r="H53" i="21"/>
  <c r="N52" i="21"/>
  <c r="M52" i="21"/>
  <c r="K53" i="21" l="1"/>
  <c r="L53" i="21"/>
  <c r="O52" i="21"/>
  <c r="F52" i="21" s="1"/>
  <c r="T53" i="13" s="1"/>
  <c r="N53" i="21"/>
  <c r="M53" i="21"/>
  <c r="E55" i="21"/>
  <c r="S56" i="13" s="1"/>
  <c r="I54" i="21"/>
  <c r="J54" i="21" s="1"/>
  <c r="H54" i="21"/>
  <c r="K54" i="21" l="1"/>
  <c r="L54" i="21"/>
  <c r="O53" i="21"/>
  <c r="F53" i="21" s="1"/>
  <c r="T54" i="13" s="1"/>
  <c r="N54" i="21"/>
  <c r="M54" i="21"/>
  <c r="E56" i="21"/>
  <c r="S57" i="13" s="1"/>
  <c r="I55" i="21"/>
  <c r="J55" i="21" s="1"/>
  <c r="H55" i="21"/>
  <c r="K55" i="21" l="1"/>
  <c r="L55" i="21"/>
  <c r="O54" i="21"/>
  <c r="F54" i="21" s="1"/>
  <c r="T55" i="13" s="1"/>
  <c r="M55" i="21"/>
  <c r="N55" i="21"/>
  <c r="E57" i="21"/>
  <c r="S58" i="13" s="1"/>
  <c r="H56" i="21"/>
  <c r="I56" i="21"/>
  <c r="J56" i="21" s="1"/>
  <c r="K56" i="21" l="1"/>
  <c r="L56" i="21"/>
  <c r="O55" i="21"/>
  <c r="F55" i="21" s="1"/>
  <c r="T56" i="13" s="1"/>
  <c r="E58" i="21"/>
  <c r="S59" i="13" s="1"/>
  <c r="H57" i="21"/>
  <c r="I57" i="21"/>
  <c r="J57" i="21" s="1"/>
  <c r="N56" i="21"/>
  <c r="M56" i="21"/>
  <c r="K57" i="21" l="1"/>
  <c r="L57" i="21"/>
  <c r="O56" i="21"/>
  <c r="F56" i="21" s="1"/>
  <c r="T57" i="13" s="1"/>
  <c r="E59" i="21"/>
  <c r="S60" i="13" s="1"/>
  <c r="I58" i="21"/>
  <c r="J58" i="21" s="1"/>
  <c r="H58" i="21"/>
  <c r="M57" i="21"/>
  <c r="N57" i="21"/>
  <c r="K58" i="21" l="1"/>
  <c r="L58" i="21"/>
  <c r="O57" i="21"/>
  <c r="F57" i="21" s="1"/>
  <c r="T58" i="13" s="1"/>
  <c r="E60" i="21"/>
  <c r="S61" i="13" s="1"/>
  <c r="I59" i="21"/>
  <c r="J59" i="21" s="1"/>
  <c r="H59" i="21"/>
  <c r="N58" i="21"/>
  <c r="M58" i="21"/>
  <c r="K59" i="21" l="1"/>
  <c r="L59" i="21"/>
  <c r="O58" i="21"/>
  <c r="F58" i="21"/>
  <c r="T59" i="13" s="1"/>
  <c r="N59" i="21"/>
  <c r="M59" i="21"/>
  <c r="E61" i="21"/>
  <c r="S62" i="13" s="1"/>
  <c r="I60" i="21"/>
  <c r="J60" i="21" s="1"/>
  <c r="H60" i="21"/>
  <c r="L60" i="21" l="1"/>
  <c r="K60" i="21"/>
  <c r="O59" i="21"/>
  <c r="F59" i="21" s="1"/>
  <c r="T60" i="13" s="1"/>
  <c r="E62" i="21"/>
  <c r="S63" i="13" s="1"/>
  <c r="H61" i="21"/>
  <c r="I61" i="21"/>
  <c r="J61" i="21" s="1"/>
  <c r="N60" i="21"/>
  <c r="M60" i="21"/>
  <c r="K61" i="21" l="1"/>
  <c r="L61" i="21"/>
  <c r="O60" i="21"/>
  <c r="F60" i="21" s="1"/>
  <c r="T61" i="13" s="1"/>
  <c r="E63" i="21"/>
  <c r="S64" i="13" s="1"/>
  <c r="H62" i="21"/>
  <c r="I62" i="21"/>
  <c r="J62" i="21" s="1"/>
  <c r="M61" i="21"/>
  <c r="N61" i="21"/>
  <c r="L62" i="21" l="1"/>
  <c r="K62" i="21"/>
  <c r="O61" i="21"/>
  <c r="F61" i="21" s="1"/>
  <c r="T62" i="13" s="1"/>
  <c r="E64" i="21"/>
  <c r="S65" i="13" s="1"/>
  <c r="I63" i="21"/>
  <c r="J63" i="21" s="1"/>
  <c r="H63" i="21"/>
  <c r="N62" i="21"/>
  <c r="M62" i="21"/>
  <c r="K63" i="21" l="1"/>
  <c r="L63" i="21"/>
  <c r="O62" i="21"/>
  <c r="F62" i="21" s="1"/>
  <c r="T63" i="13" s="1"/>
  <c r="E65" i="21"/>
  <c r="S66" i="13" s="1"/>
  <c r="I64" i="21"/>
  <c r="J64" i="21" s="1"/>
  <c r="H64" i="21"/>
  <c r="M63" i="21"/>
  <c r="N63" i="21"/>
  <c r="L64" i="21" l="1"/>
  <c r="K64" i="21"/>
  <c r="O63" i="21"/>
  <c r="F63" i="21"/>
  <c r="T64" i="13" s="1"/>
  <c r="E66" i="21"/>
  <c r="S67" i="13" s="1"/>
  <c r="H65" i="21"/>
  <c r="I65" i="21"/>
  <c r="J65" i="21" s="1"/>
  <c r="N64" i="21"/>
  <c r="M64" i="21"/>
  <c r="K65" i="21" l="1"/>
  <c r="L65" i="21"/>
  <c r="O64" i="21"/>
  <c r="F64" i="21"/>
  <c r="T65" i="13" s="1"/>
  <c r="E67" i="21"/>
  <c r="S68" i="13" s="1"/>
  <c r="H66" i="21"/>
  <c r="I66" i="21"/>
  <c r="J66" i="21" s="1"/>
  <c r="M65" i="21"/>
  <c r="N65" i="21"/>
  <c r="K66" i="21" l="1"/>
  <c r="L66" i="21"/>
  <c r="O65" i="21"/>
  <c r="F65" i="21" s="1"/>
  <c r="T66" i="13" s="1"/>
  <c r="E68" i="21"/>
  <c r="S69" i="13" s="1"/>
  <c r="I67" i="21"/>
  <c r="J67" i="21" s="1"/>
  <c r="H67" i="21"/>
  <c r="N66" i="21"/>
  <c r="M66" i="21"/>
  <c r="K67" i="21" l="1"/>
  <c r="L67" i="21"/>
  <c r="O66" i="21"/>
  <c r="F66" i="21" s="1"/>
  <c r="T67" i="13" s="1"/>
  <c r="E69" i="21"/>
  <c r="S70" i="13" s="1"/>
  <c r="I68" i="21"/>
  <c r="J68" i="21" s="1"/>
  <c r="H68" i="21"/>
  <c r="N67" i="21"/>
  <c r="M67" i="21"/>
  <c r="L68" i="21" l="1"/>
  <c r="K68" i="21"/>
  <c r="O67" i="21"/>
  <c r="F67" i="21" s="1"/>
  <c r="T68" i="13" s="1"/>
  <c r="E70" i="21"/>
  <c r="S71" i="13" s="1"/>
  <c r="I69" i="21"/>
  <c r="J69" i="21" s="1"/>
  <c r="H69" i="21"/>
  <c r="N68" i="21"/>
  <c r="M68" i="21"/>
  <c r="K69" i="21" l="1"/>
  <c r="L69" i="21"/>
  <c r="O68" i="21"/>
  <c r="F68" i="21" s="1"/>
  <c r="T69" i="13" s="1"/>
  <c r="E71" i="21"/>
  <c r="S72" i="13" s="1"/>
  <c r="I70" i="21"/>
  <c r="J70" i="21" s="1"/>
  <c r="H70" i="21"/>
  <c r="M69" i="21"/>
  <c r="N69" i="21"/>
  <c r="K70" i="21" l="1"/>
  <c r="L70" i="21"/>
  <c r="O69" i="21"/>
  <c r="F69" i="21" s="1"/>
  <c r="T70" i="13" s="1"/>
  <c r="E72" i="21"/>
  <c r="S73" i="13" s="1"/>
  <c r="I71" i="21"/>
  <c r="J71" i="21" s="1"/>
  <c r="H71" i="21"/>
  <c r="N70" i="21"/>
  <c r="M70" i="21"/>
  <c r="K71" i="21" l="1"/>
  <c r="L71" i="21"/>
  <c r="O70" i="21"/>
  <c r="F70" i="21"/>
  <c r="T71" i="13" s="1"/>
  <c r="E73" i="21"/>
  <c r="S74" i="13" s="1"/>
  <c r="H72" i="21"/>
  <c r="I72" i="21"/>
  <c r="J72" i="21" s="1"/>
  <c r="N71" i="21"/>
  <c r="M71" i="21"/>
  <c r="K72" i="21" l="1"/>
  <c r="L72" i="21"/>
  <c r="O71" i="21"/>
  <c r="F71" i="21" s="1"/>
  <c r="T72" i="13" s="1"/>
  <c r="E74" i="21"/>
  <c r="S75" i="13" s="1"/>
  <c r="H73" i="21"/>
  <c r="I73" i="21"/>
  <c r="J73" i="21" s="1"/>
  <c r="N72" i="21"/>
  <c r="M72" i="21"/>
  <c r="K73" i="21" l="1"/>
  <c r="L73" i="21"/>
  <c r="O72" i="21"/>
  <c r="F72" i="21" s="1"/>
  <c r="T73" i="13" s="1"/>
  <c r="E75" i="21"/>
  <c r="S76" i="13" s="1"/>
  <c r="I74" i="21"/>
  <c r="J74" i="21" s="1"/>
  <c r="H74" i="21"/>
  <c r="M73" i="21"/>
  <c r="N73" i="21"/>
  <c r="K74" i="21" l="1"/>
  <c r="L74" i="21"/>
  <c r="O73" i="21"/>
  <c r="F73" i="21" s="1"/>
  <c r="T74" i="13" s="1"/>
  <c r="E76" i="21"/>
  <c r="S77" i="13" s="1"/>
  <c r="I75" i="21"/>
  <c r="J75" i="21" s="1"/>
  <c r="H75" i="21"/>
  <c r="N74" i="21"/>
  <c r="M74" i="21"/>
  <c r="K75" i="21" l="1"/>
  <c r="L75" i="21"/>
  <c r="O74" i="21"/>
  <c r="F74" i="21" s="1"/>
  <c r="T75" i="13" s="1"/>
  <c r="E77" i="21"/>
  <c r="S78" i="13" s="1"/>
  <c r="I76" i="21"/>
  <c r="J76" i="21" s="1"/>
  <c r="H76" i="21"/>
  <c r="N75" i="21"/>
  <c r="M75" i="21"/>
  <c r="L76" i="21" l="1"/>
  <c r="K76" i="21"/>
  <c r="O75" i="21"/>
  <c r="F75" i="21" s="1"/>
  <c r="T76" i="13" s="1"/>
  <c r="E78" i="21"/>
  <c r="S79" i="13" s="1"/>
  <c r="H77" i="21"/>
  <c r="I77" i="21"/>
  <c r="J77" i="21" s="1"/>
  <c r="N76" i="21"/>
  <c r="M76" i="21"/>
  <c r="K77" i="21" l="1"/>
  <c r="L77" i="21"/>
  <c r="O76" i="21"/>
  <c r="F76" i="21" s="1"/>
  <c r="T77" i="13" s="1"/>
  <c r="E79" i="21"/>
  <c r="S80" i="13" s="1"/>
  <c r="H78" i="21"/>
  <c r="I78" i="21"/>
  <c r="J78" i="21" s="1"/>
  <c r="M77" i="21"/>
  <c r="N77" i="21"/>
  <c r="L78" i="21" l="1"/>
  <c r="K78" i="21"/>
  <c r="O77" i="21"/>
  <c r="F77" i="21" s="1"/>
  <c r="T78" i="13" s="1"/>
  <c r="N78" i="21"/>
  <c r="M78" i="21"/>
  <c r="E80" i="21"/>
  <c r="S81" i="13" s="1"/>
  <c r="I79" i="21"/>
  <c r="J79" i="21" s="1"/>
  <c r="H79" i="21"/>
  <c r="K79" i="21" l="1"/>
  <c r="L79" i="21"/>
  <c r="O78" i="21"/>
  <c r="F78" i="21"/>
  <c r="T79" i="13" s="1"/>
  <c r="M79" i="21"/>
  <c r="N79" i="21"/>
  <c r="E81" i="21"/>
  <c r="S82" i="13" s="1"/>
  <c r="I80" i="21"/>
  <c r="J80" i="21" s="1"/>
  <c r="H80" i="21"/>
  <c r="L80" i="21" l="1"/>
  <c r="K80" i="21"/>
  <c r="O79" i="21"/>
  <c r="F79" i="21"/>
  <c r="T80" i="13" s="1"/>
  <c r="N80" i="21"/>
  <c r="M80" i="21"/>
  <c r="E82" i="21"/>
  <c r="S83" i="13" s="1"/>
  <c r="H81" i="21"/>
  <c r="I81" i="21"/>
  <c r="J81" i="21" s="1"/>
  <c r="K81" i="21" l="1"/>
  <c r="L81" i="21"/>
  <c r="O80" i="21"/>
  <c r="F80" i="21" s="1"/>
  <c r="T81" i="13" s="1"/>
  <c r="E83" i="21"/>
  <c r="S84" i="13" s="1"/>
  <c r="H82" i="21"/>
  <c r="I82" i="21"/>
  <c r="J82" i="21" s="1"/>
  <c r="M81" i="21"/>
  <c r="N81" i="21"/>
  <c r="K82" i="21" l="1"/>
  <c r="L82" i="21"/>
  <c r="O81" i="21"/>
  <c r="F81" i="21" s="1"/>
  <c r="T82" i="13" s="1"/>
  <c r="E84" i="21"/>
  <c r="S85" i="13" s="1"/>
  <c r="I83" i="21"/>
  <c r="J83" i="21" s="1"/>
  <c r="H83" i="21"/>
  <c r="N82" i="21"/>
  <c r="M82" i="21"/>
  <c r="K83" i="21" l="1"/>
  <c r="L83" i="21"/>
  <c r="O82" i="21"/>
  <c r="F82" i="21" s="1"/>
  <c r="T83" i="13" s="1"/>
  <c r="E85" i="21"/>
  <c r="S86" i="13" s="1"/>
  <c r="I84" i="21"/>
  <c r="J84" i="21" s="1"/>
  <c r="H84" i="21"/>
  <c r="N83" i="21"/>
  <c r="M83" i="21"/>
  <c r="L84" i="21" l="1"/>
  <c r="K84" i="21"/>
  <c r="O83" i="21"/>
  <c r="F83" i="21" s="1"/>
  <c r="T84" i="13" s="1"/>
  <c r="E86" i="21"/>
  <c r="S87" i="13" s="1"/>
  <c r="I85" i="21"/>
  <c r="J85" i="21" s="1"/>
  <c r="H85" i="21"/>
  <c r="N84" i="21"/>
  <c r="M84" i="21"/>
  <c r="K85" i="21" l="1"/>
  <c r="L85" i="21"/>
  <c r="O84" i="21"/>
  <c r="F84" i="21" s="1"/>
  <c r="T85" i="13" s="1"/>
  <c r="N85" i="21"/>
  <c r="M85" i="21"/>
  <c r="E87" i="21"/>
  <c r="S88" i="13" s="1"/>
  <c r="I86" i="21"/>
  <c r="J86" i="21" s="1"/>
  <c r="H86" i="21"/>
  <c r="K86" i="21" l="1"/>
  <c r="L86" i="21"/>
  <c r="O85" i="21"/>
  <c r="F85" i="21" s="1"/>
  <c r="T86" i="13" s="1"/>
  <c r="N86" i="21"/>
  <c r="M86" i="21"/>
  <c r="E88" i="21"/>
  <c r="S89" i="13" s="1"/>
  <c r="I87" i="21"/>
  <c r="J87" i="21" s="1"/>
  <c r="H87" i="21"/>
  <c r="K87" i="21" l="1"/>
  <c r="L87" i="21"/>
  <c r="O86" i="21"/>
  <c r="F86" i="21" s="1"/>
  <c r="T87" i="13" s="1"/>
  <c r="M87" i="21"/>
  <c r="N87" i="21"/>
  <c r="E89" i="21"/>
  <c r="S90" i="13" s="1"/>
  <c r="H88" i="21"/>
  <c r="I88" i="21"/>
  <c r="J88" i="21" s="1"/>
  <c r="K88" i="21" l="1"/>
  <c r="L88" i="21"/>
  <c r="O87" i="21"/>
  <c r="F87" i="21" s="1"/>
  <c r="T88" i="13" s="1"/>
  <c r="E90" i="21"/>
  <c r="S91" i="13" s="1"/>
  <c r="H89" i="21"/>
  <c r="I89" i="21"/>
  <c r="J89" i="21" s="1"/>
  <c r="N88" i="21"/>
  <c r="M88" i="21"/>
  <c r="K89" i="21" l="1"/>
  <c r="L89" i="21"/>
  <c r="O88" i="21"/>
  <c r="F88" i="21" s="1"/>
  <c r="T89" i="13" s="1"/>
  <c r="M89" i="21"/>
  <c r="N89" i="21"/>
  <c r="E91" i="21"/>
  <c r="S92" i="13" s="1"/>
  <c r="I90" i="21"/>
  <c r="J90" i="21" s="1"/>
  <c r="H90" i="21"/>
  <c r="K90" i="21" l="1"/>
  <c r="L90" i="21"/>
  <c r="O89" i="21"/>
  <c r="F89" i="21" s="1"/>
  <c r="T90" i="13" s="1"/>
  <c r="N90" i="21"/>
  <c r="M90" i="21"/>
  <c r="E92" i="21"/>
  <c r="S93" i="13" s="1"/>
  <c r="I91" i="21"/>
  <c r="J91" i="21" s="1"/>
  <c r="H91" i="21"/>
  <c r="K91" i="21" l="1"/>
  <c r="L91" i="21"/>
  <c r="O90" i="21"/>
  <c r="F90" i="21" s="1"/>
  <c r="T91" i="13" s="1"/>
  <c r="N91" i="21"/>
  <c r="O91" i="21" s="1"/>
  <c r="M91" i="21"/>
  <c r="E93" i="21"/>
  <c r="S94" i="13" s="1"/>
  <c r="I92" i="21"/>
  <c r="J92" i="21" s="1"/>
  <c r="H92" i="21"/>
  <c r="L92" i="21" l="1"/>
  <c r="K92" i="21"/>
  <c r="F91" i="21"/>
  <c r="T92" i="13" s="1"/>
  <c r="E94" i="21"/>
  <c r="S95" i="13" s="1"/>
  <c r="H93" i="21"/>
  <c r="I93" i="21"/>
  <c r="J93" i="21" s="1"/>
  <c r="N92" i="21"/>
  <c r="M92" i="21"/>
  <c r="O92" i="21" l="1"/>
  <c r="K93" i="21"/>
  <c r="L93" i="21"/>
  <c r="F92" i="21"/>
  <c r="T93" i="13" s="1"/>
  <c r="E95" i="21"/>
  <c r="S96" i="13" s="1"/>
  <c r="H94" i="21"/>
  <c r="I94" i="21"/>
  <c r="J94" i="21" s="1"/>
  <c r="M93" i="21"/>
  <c r="N93" i="21"/>
  <c r="L94" i="21" l="1"/>
  <c r="K94" i="21"/>
  <c r="O93" i="21"/>
  <c r="F93" i="21" s="1"/>
  <c r="T94" i="13" s="1"/>
  <c r="N94" i="21"/>
  <c r="M94" i="21"/>
  <c r="E96" i="21"/>
  <c r="S97" i="13" s="1"/>
  <c r="I95" i="21"/>
  <c r="J95" i="21" s="1"/>
  <c r="H95" i="21"/>
  <c r="K95" i="21" l="1"/>
  <c r="L95" i="21"/>
  <c r="O94" i="21"/>
  <c r="F94" i="21" s="1"/>
  <c r="T95" i="13" s="1"/>
  <c r="N95" i="21"/>
  <c r="M95" i="21"/>
  <c r="E97" i="21"/>
  <c r="S98" i="13" s="1"/>
  <c r="I96" i="21"/>
  <c r="J96" i="21" s="1"/>
  <c r="H96" i="21"/>
  <c r="L96" i="21" l="1"/>
  <c r="K96" i="21"/>
  <c r="O95" i="21"/>
  <c r="F95" i="21" s="1"/>
  <c r="T96" i="13" s="1"/>
  <c r="E98" i="21"/>
  <c r="S99" i="13" s="1"/>
  <c r="H97" i="21"/>
  <c r="I97" i="21"/>
  <c r="J97" i="21" s="1"/>
  <c r="N96" i="21"/>
  <c r="M96" i="21"/>
  <c r="K97" i="21" l="1"/>
  <c r="L97" i="21"/>
  <c r="O96" i="21"/>
  <c r="F96" i="21" s="1"/>
  <c r="T97" i="13" s="1"/>
  <c r="E99" i="21"/>
  <c r="S100" i="13" s="1"/>
  <c r="H98" i="21"/>
  <c r="I98" i="21"/>
  <c r="J98" i="21" s="1"/>
  <c r="M97" i="21"/>
  <c r="N97" i="21"/>
  <c r="K98" i="21" l="1"/>
  <c r="L98" i="21"/>
  <c r="O97" i="21"/>
  <c r="F97" i="21" s="1"/>
  <c r="T98" i="13" s="1"/>
  <c r="M98" i="21"/>
  <c r="N98" i="21"/>
  <c r="E100" i="21"/>
  <c r="S101" i="13" s="1"/>
  <c r="I99" i="21"/>
  <c r="J99" i="21" s="1"/>
  <c r="H99" i="21"/>
  <c r="K99" i="21" l="1"/>
  <c r="L99" i="21"/>
  <c r="O98" i="21"/>
  <c r="F98" i="21" s="1"/>
  <c r="T99" i="13" s="1"/>
  <c r="E101" i="21"/>
  <c r="S102" i="13" s="1"/>
  <c r="I100" i="21"/>
  <c r="J100" i="21" s="1"/>
  <c r="H100" i="21"/>
  <c r="M99" i="21"/>
  <c r="N99" i="21"/>
  <c r="L100" i="21" l="1"/>
  <c r="K100" i="21"/>
  <c r="O99" i="21"/>
  <c r="F99" i="21" s="1"/>
  <c r="T100" i="13" s="1"/>
  <c r="E102" i="21"/>
  <c r="S103" i="13" s="1"/>
  <c r="I101" i="21"/>
  <c r="J101" i="21" s="1"/>
  <c r="H101" i="21"/>
  <c r="M100" i="21"/>
  <c r="N100" i="21"/>
  <c r="K101" i="21" l="1"/>
  <c r="L101" i="21"/>
  <c r="O100" i="21"/>
  <c r="F100" i="21" s="1"/>
  <c r="T101" i="13" s="1"/>
  <c r="M101" i="21"/>
  <c r="N101" i="21"/>
  <c r="E103" i="21"/>
  <c r="S104" i="13" s="1"/>
  <c r="I102" i="21"/>
  <c r="J102" i="21" s="1"/>
  <c r="H102" i="21"/>
  <c r="K102" i="21" l="1"/>
  <c r="L102" i="21"/>
  <c r="O101" i="21"/>
  <c r="F101" i="21" s="1"/>
  <c r="T102" i="13" s="1"/>
  <c r="E104" i="21"/>
  <c r="S105" i="13" s="1"/>
  <c r="I103" i="21"/>
  <c r="J103" i="21" s="1"/>
  <c r="H103" i="21"/>
  <c r="M102" i="21"/>
  <c r="N102" i="21"/>
  <c r="K103" i="21" l="1"/>
  <c r="L103" i="21"/>
  <c r="O102" i="21"/>
  <c r="F102" i="21" s="1"/>
  <c r="T103" i="13" s="1"/>
  <c r="M103" i="21"/>
  <c r="N103" i="21"/>
  <c r="E105" i="21"/>
  <c r="S106" i="13" s="1"/>
  <c r="H104" i="21"/>
  <c r="I104" i="21"/>
  <c r="J104" i="21" s="1"/>
  <c r="K104" i="21" l="1"/>
  <c r="L104" i="21"/>
  <c r="O103" i="21"/>
  <c r="F103" i="21" s="1"/>
  <c r="T104" i="13" s="1"/>
  <c r="N104" i="21"/>
  <c r="M104" i="21"/>
  <c r="E106" i="21"/>
  <c r="S107" i="13" s="1"/>
  <c r="H105" i="21"/>
  <c r="I105" i="21"/>
  <c r="J105" i="21" s="1"/>
  <c r="K105" i="21" l="1"/>
  <c r="L105" i="21"/>
  <c r="O104" i="21"/>
  <c r="F104" i="21" s="1"/>
  <c r="T105" i="13" s="1"/>
  <c r="M105" i="21"/>
  <c r="N105" i="21"/>
  <c r="E107" i="21"/>
  <c r="S108" i="13" s="1"/>
  <c r="I106" i="21"/>
  <c r="J106" i="21" s="1"/>
  <c r="H106" i="21"/>
  <c r="K106" i="21" l="1"/>
  <c r="L106" i="21"/>
  <c r="O105" i="21"/>
  <c r="F105" i="21" s="1"/>
  <c r="T106" i="13" s="1"/>
  <c r="E108" i="21"/>
  <c r="S109" i="13" s="1"/>
  <c r="I107" i="21"/>
  <c r="J107" i="21" s="1"/>
  <c r="H107" i="21"/>
  <c r="N106" i="21"/>
  <c r="M106" i="21"/>
  <c r="K107" i="21" l="1"/>
  <c r="L107" i="21"/>
  <c r="O106" i="21"/>
  <c r="F106" i="21" s="1"/>
  <c r="T107" i="13" s="1"/>
  <c r="E109" i="21"/>
  <c r="S110" i="13" s="1"/>
  <c r="I108" i="21"/>
  <c r="J108" i="21" s="1"/>
  <c r="H108" i="21"/>
  <c r="M107" i="21"/>
  <c r="N107" i="21"/>
  <c r="L108" i="21" l="1"/>
  <c r="K108" i="21"/>
  <c r="O107" i="21"/>
  <c r="F107" i="21"/>
  <c r="T108" i="13" s="1"/>
  <c r="M108" i="21"/>
  <c r="N108" i="21"/>
  <c r="E110" i="21"/>
  <c r="S111" i="13" s="1"/>
  <c r="H109" i="21"/>
  <c r="I109" i="21"/>
  <c r="J109" i="21" s="1"/>
  <c r="K109" i="21" l="1"/>
  <c r="L109" i="21"/>
  <c r="O108" i="21"/>
  <c r="F108" i="21" s="1"/>
  <c r="T109" i="13" s="1"/>
  <c r="M109" i="21"/>
  <c r="N109" i="21"/>
  <c r="E111" i="21"/>
  <c r="S112" i="13" s="1"/>
  <c r="H110" i="21"/>
  <c r="I110" i="21"/>
  <c r="J110" i="21" s="1"/>
  <c r="L110" i="21" l="1"/>
  <c r="K110" i="21"/>
  <c r="O109" i="21"/>
  <c r="F109" i="21" s="1"/>
  <c r="T110" i="13" s="1"/>
  <c r="E112" i="21"/>
  <c r="S113" i="13" s="1"/>
  <c r="I111" i="21"/>
  <c r="J111" i="21" s="1"/>
  <c r="H111" i="21"/>
  <c r="M110" i="21"/>
  <c r="N110" i="21"/>
  <c r="K111" i="21" l="1"/>
  <c r="L111" i="21"/>
  <c r="O110" i="21"/>
  <c r="F110" i="21" s="1"/>
  <c r="T111" i="13" s="1"/>
  <c r="M111" i="21"/>
  <c r="N111" i="21"/>
  <c r="E113" i="21"/>
  <c r="S114" i="13" s="1"/>
  <c r="I112" i="21"/>
  <c r="J112" i="21" s="1"/>
  <c r="H112" i="21"/>
  <c r="L112" i="21" l="1"/>
  <c r="K112" i="21"/>
  <c r="O111" i="21"/>
  <c r="F111" i="21" s="1"/>
  <c r="T112" i="13" s="1"/>
  <c r="E114" i="21"/>
  <c r="S115" i="13" s="1"/>
  <c r="H113" i="21"/>
  <c r="I113" i="21"/>
  <c r="J113" i="21" s="1"/>
  <c r="N112" i="21"/>
  <c r="M112" i="21"/>
  <c r="K113" i="21" l="1"/>
  <c r="L113" i="21"/>
  <c r="O112" i="21"/>
  <c r="F112" i="21"/>
  <c r="T113" i="13" s="1"/>
  <c r="M113" i="21"/>
  <c r="N113" i="21"/>
  <c r="E115" i="21"/>
  <c r="S116" i="13" s="1"/>
  <c r="H114" i="21"/>
  <c r="I114" i="21"/>
  <c r="J114" i="21" s="1"/>
  <c r="K114" i="21" l="1"/>
  <c r="L114" i="21"/>
  <c r="O113" i="21"/>
  <c r="F113" i="21" s="1"/>
  <c r="T114" i="13" s="1"/>
  <c r="E116" i="21"/>
  <c r="S117" i="13" s="1"/>
  <c r="I115" i="21"/>
  <c r="J115" i="21" s="1"/>
  <c r="H115" i="21"/>
  <c r="M114" i="21"/>
  <c r="N114" i="21"/>
  <c r="K115" i="21" l="1"/>
  <c r="L115" i="21"/>
  <c r="O114" i="21"/>
  <c r="F114" i="21" s="1"/>
  <c r="T115" i="13" s="1"/>
  <c r="M115" i="21"/>
  <c r="N115" i="21"/>
  <c r="E117" i="21"/>
  <c r="S118" i="13" s="1"/>
  <c r="I116" i="21"/>
  <c r="J116" i="21" s="1"/>
  <c r="H116" i="21"/>
  <c r="L116" i="21" l="1"/>
  <c r="K116" i="21"/>
  <c r="O115" i="21"/>
  <c r="F115" i="21" s="1"/>
  <c r="T116" i="13" s="1"/>
  <c r="M116" i="21"/>
  <c r="N116" i="21"/>
  <c r="E118" i="21"/>
  <c r="S119" i="13" s="1"/>
  <c r="I117" i="21"/>
  <c r="J117" i="21" s="1"/>
  <c r="H117" i="21"/>
  <c r="K117" i="21" l="1"/>
  <c r="L117" i="21"/>
  <c r="O116" i="21"/>
  <c r="F116" i="21" s="1"/>
  <c r="T117" i="13" s="1"/>
  <c r="M117" i="21"/>
  <c r="N117" i="21"/>
  <c r="E119" i="21"/>
  <c r="S120" i="13" s="1"/>
  <c r="I118" i="21"/>
  <c r="J118" i="21" s="1"/>
  <c r="H118" i="21"/>
  <c r="K118" i="21" l="1"/>
  <c r="L118" i="21"/>
  <c r="O117" i="21"/>
  <c r="F117" i="21" s="1"/>
  <c r="T118" i="13" s="1"/>
  <c r="M118" i="21"/>
  <c r="N118" i="21"/>
  <c r="E120" i="21"/>
  <c r="S121" i="13" s="1"/>
  <c r="I119" i="21"/>
  <c r="J119" i="21" s="1"/>
  <c r="H119" i="21"/>
  <c r="K119" i="21" l="1"/>
  <c r="L119" i="21"/>
  <c r="O118" i="21"/>
  <c r="F118" i="21" s="1"/>
  <c r="T119" i="13" s="1"/>
  <c r="E121" i="21"/>
  <c r="S122" i="13" s="1"/>
  <c r="H120" i="21"/>
  <c r="I120" i="21"/>
  <c r="J120" i="21" s="1"/>
  <c r="M119" i="21"/>
  <c r="N119" i="21"/>
  <c r="K120" i="21" l="1"/>
  <c r="L120" i="21"/>
  <c r="O119" i="21"/>
  <c r="F119" i="21" s="1"/>
  <c r="T120" i="13" s="1"/>
  <c r="N120" i="21"/>
  <c r="M120" i="21"/>
  <c r="E122" i="21"/>
  <c r="S123" i="13" s="1"/>
  <c r="I121" i="21"/>
  <c r="J121" i="21" s="1"/>
  <c r="H121" i="21"/>
  <c r="K121" i="21" l="1"/>
  <c r="L121" i="21"/>
  <c r="O120" i="21"/>
  <c r="F120" i="21" s="1"/>
  <c r="T121" i="13" s="1"/>
  <c r="E123" i="21"/>
  <c r="S124" i="13" s="1"/>
  <c r="I122" i="21"/>
  <c r="J122" i="21" s="1"/>
  <c r="H122" i="21"/>
  <c r="M121" i="21"/>
  <c r="N121" i="21"/>
  <c r="K122" i="21" l="1"/>
  <c r="L122" i="21"/>
  <c r="O121" i="21"/>
  <c r="F121" i="21" s="1"/>
  <c r="T122" i="13" s="1"/>
  <c r="E124" i="21"/>
  <c r="S125" i="13" s="1"/>
  <c r="I123" i="21"/>
  <c r="J123" i="21" s="1"/>
  <c r="H123" i="21"/>
  <c r="N122" i="21"/>
  <c r="M122" i="21"/>
  <c r="K123" i="21" l="1"/>
  <c r="L123" i="21"/>
  <c r="O122" i="21"/>
  <c r="F122" i="21"/>
  <c r="T123" i="13" s="1"/>
  <c r="M123" i="21"/>
  <c r="N123" i="21"/>
  <c r="E125" i="21"/>
  <c r="S126" i="13" s="1"/>
  <c r="I124" i="21"/>
  <c r="J124" i="21" s="1"/>
  <c r="H124" i="21"/>
  <c r="L124" i="21" l="1"/>
  <c r="K124" i="21"/>
  <c r="O123" i="21"/>
  <c r="F123" i="21" s="1"/>
  <c r="T124" i="13" s="1"/>
  <c r="E126" i="21"/>
  <c r="S127" i="13" s="1"/>
  <c r="I125" i="21"/>
  <c r="J125" i="21" s="1"/>
  <c r="H125" i="21"/>
  <c r="M124" i="21"/>
  <c r="N124" i="21"/>
  <c r="K125" i="21" l="1"/>
  <c r="L125" i="21"/>
  <c r="O124" i="21"/>
  <c r="F124" i="21" s="1"/>
  <c r="T125" i="13" s="1"/>
  <c r="E127" i="21"/>
  <c r="S128" i="13" s="1"/>
  <c r="H126" i="21"/>
  <c r="I126" i="21"/>
  <c r="J126" i="21" s="1"/>
  <c r="M125" i="21"/>
  <c r="N125" i="21"/>
  <c r="L126" i="21" l="1"/>
  <c r="K126" i="21"/>
  <c r="O125" i="21"/>
  <c r="F125" i="21" s="1"/>
  <c r="T126" i="13" s="1"/>
  <c r="M126" i="21"/>
  <c r="N126" i="21"/>
  <c r="E128" i="21"/>
  <c r="S129" i="13" s="1"/>
  <c r="I127" i="21"/>
  <c r="J127" i="21" s="1"/>
  <c r="H127" i="21"/>
  <c r="K127" i="21" l="1"/>
  <c r="L127" i="21"/>
  <c r="O126" i="21"/>
  <c r="F126" i="21" s="1"/>
  <c r="T127" i="13" s="1"/>
  <c r="E129" i="21"/>
  <c r="S130" i="13" s="1"/>
  <c r="I128" i="21"/>
  <c r="J128" i="21" s="1"/>
  <c r="H128" i="21"/>
  <c r="M127" i="21"/>
  <c r="N127" i="21"/>
  <c r="L128" i="21" l="1"/>
  <c r="K128" i="21"/>
  <c r="O127" i="21"/>
  <c r="F127" i="21" s="1"/>
  <c r="T128" i="13" s="1"/>
  <c r="E130" i="21"/>
  <c r="S131" i="13" s="1"/>
  <c r="I129" i="21"/>
  <c r="J129" i="21" s="1"/>
  <c r="H129" i="21"/>
  <c r="N128" i="21"/>
  <c r="M128" i="21"/>
  <c r="K129" i="21" l="1"/>
  <c r="L129" i="21"/>
  <c r="O128" i="21"/>
  <c r="F128" i="21" s="1"/>
  <c r="T129" i="13" s="1"/>
  <c r="E131" i="21"/>
  <c r="S132" i="13" s="1"/>
  <c r="H130" i="21"/>
  <c r="I130" i="21"/>
  <c r="J130" i="21" s="1"/>
  <c r="M129" i="21"/>
  <c r="N129" i="21"/>
  <c r="K130" i="21" l="1"/>
  <c r="L130" i="21"/>
  <c r="O129" i="21"/>
  <c r="F129" i="21" s="1"/>
  <c r="T130" i="13" s="1"/>
  <c r="M130" i="21"/>
  <c r="N130" i="21"/>
  <c r="E132" i="21"/>
  <c r="S133" i="13" s="1"/>
  <c r="I131" i="21"/>
  <c r="J131" i="21" s="1"/>
  <c r="H131" i="21"/>
  <c r="K131" i="21" l="1"/>
  <c r="L131" i="21"/>
  <c r="O130" i="21"/>
  <c r="F130" i="21" s="1"/>
  <c r="T131" i="13" s="1"/>
  <c r="E133" i="21"/>
  <c r="S134" i="13" s="1"/>
  <c r="I132" i="21"/>
  <c r="J132" i="21" s="1"/>
  <c r="H132" i="21"/>
  <c r="M131" i="21"/>
  <c r="N131" i="21"/>
  <c r="L132" i="21" l="1"/>
  <c r="K132" i="21"/>
  <c r="O131" i="21"/>
  <c r="F131" i="21" s="1"/>
  <c r="T132" i="13" s="1"/>
  <c r="E134" i="21"/>
  <c r="S135" i="13" s="1"/>
  <c r="I133" i="21"/>
  <c r="J133" i="21" s="1"/>
  <c r="H133" i="21"/>
  <c r="M132" i="21"/>
  <c r="N132" i="21"/>
  <c r="K133" i="21" l="1"/>
  <c r="L133" i="21"/>
  <c r="O132" i="21"/>
  <c r="F132" i="21" s="1"/>
  <c r="T133" i="13" s="1"/>
  <c r="M133" i="21"/>
  <c r="N133" i="21"/>
  <c r="E135" i="21"/>
  <c r="S136" i="13" s="1"/>
  <c r="I134" i="21"/>
  <c r="J134" i="21" s="1"/>
  <c r="H134" i="21"/>
  <c r="K134" i="21" l="1"/>
  <c r="L134" i="21"/>
  <c r="O133" i="21"/>
  <c r="F133" i="21" s="1"/>
  <c r="T134" i="13" s="1"/>
  <c r="E136" i="21"/>
  <c r="S137" i="13" s="1"/>
  <c r="I135" i="21"/>
  <c r="J135" i="21" s="1"/>
  <c r="H135" i="21"/>
  <c r="M134" i="21"/>
  <c r="N134" i="21"/>
  <c r="O134" i="21" l="1"/>
  <c r="K135" i="21"/>
  <c r="L135" i="21"/>
  <c r="F134" i="21"/>
  <c r="T135" i="13" s="1"/>
  <c r="M135" i="21"/>
  <c r="N135" i="21"/>
  <c r="E137" i="21"/>
  <c r="S138" i="13" s="1"/>
  <c r="I136" i="21"/>
  <c r="J136" i="21" s="1"/>
  <c r="H136" i="21"/>
  <c r="K136" i="21" l="1"/>
  <c r="L136" i="21"/>
  <c r="O135" i="21"/>
  <c r="F135" i="21" s="1"/>
  <c r="T136" i="13" s="1"/>
  <c r="E138" i="21"/>
  <c r="S139" i="13" s="1"/>
  <c r="I137" i="21"/>
  <c r="J137" i="21" s="1"/>
  <c r="H137" i="21"/>
  <c r="N136" i="21"/>
  <c r="M136" i="21"/>
  <c r="K137" i="21" l="1"/>
  <c r="L137" i="21"/>
  <c r="O136" i="21"/>
  <c r="F136" i="21" s="1"/>
  <c r="T137" i="13" s="1"/>
  <c r="M137" i="21"/>
  <c r="N137" i="21"/>
  <c r="E139" i="21"/>
  <c r="S140" i="13" s="1"/>
  <c r="I138" i="21"/>
  <c r="J138" i="21" s="1"/>
  <c r="H138" i="21"/>
  <c r="K138" i="21" l="1"/>
  <c r="L138" i="21"/>
  <c r="O137" i="21"/>
  <c r="F137" i="21" s="1"/>
  <c r="T138" i="13" s="1"/>
  <c r="E140" i="21"/>
  <c r="S141" i="13" s="1"/>
  <c r="I139" i="21"/>
  <c r="J139" i="21" s="1"/>
  <c r="H139" i="21"/>
  <c r="N138" i="21"/>
  <c r="M138" i="21"/>
  <c r="K139" i="21" l="1"/>
  <c r="L139" i="21"/>
  <c r="O138" i="21"/>
  <c r="F138" i="21" s="1"/>
  <c r="T139" i="13" s="1"/>
  <c r="M139" i="21"/>
  <c r="N139" i="21"/>
  <c r="E141" i="21"/>
  <c r="S142" i="13" s="1"/>
  <c r="I140" i="21"/>
  <c r="J140" i="21" s="1"/>
  <c r="H140" i="21"/>
  <c r="O139" i="21" l="1"/>
  <c r="L140" i="21"/>
  <c r="K140" i="21"/>
  <c r="F139" i="21"/>
  <c r="T140" i="13" s="1"/>
  <c r="M140" i="21"/>
  <c r="N140" i="21"/>
  <c r="E142" i="21"/>
  <c r="S143" i="13" s="1"/>
  <c r="H141" i="21"/>
  <c r="I141" i="21"/>
  <c r="J141" i="21" s="1"/>
  <c r="K141" i="21" l="1"/>
  <c r="L141" i="21"/>
  <c r="O140" i="21"/>
  <c r="F140" i="21" s="1"/>
  <c r="T141" i="13" s="1"/>
  <c r="E143" i="21"/>
  <c r="S144" i="13" s="1"/>
  <c r="H142" i="21"/>
  <c r="I142" i="21"/>
  <c r="J142" i="21" s="1"/>
  <c r="M141" i="21"/>
  <c r="N141" i="21"/>
  <c r="L142" i="21" l="1"/>
  <c r="K142" i="21"/>
  <c r="O141" i="21"/>
  <c r="F141" i="21" s="1"/>
  <c r="T142" i="13" s="1"/>
  <c r="E144" i="21"/>
  <c r="S145" i="13" s="1"/>
  <c r="I143" i="21"/>
  <c r="J143" i="21" s="1"/>
  <c r="H143" i="21"/>
  <c r="M142" i="21"/>
  <c r="N142" i="21"/>
  <c r="K143" i="21" l="1"/>
  <c r="L143" i="21"/>
  <c r="O142" i="21"/>
  <c r="F142" i="21" s="1"/>
  <c r="T143" i="13" s="1"/>
  <c r="M143" i="21"/>
  <c r="N143" i="21"/>
  <c r="E145" i="21"/>
  <c r="S146" i="13" s="1"/>
  <c r="I144" i="21"/>
  <c r="J144" i="21" s="1"/>
  <c r="H144" i="21"/>
  <c r="L144" i="21" l="1"/>
  <c r="K144" i="21"/>
  <c r="O143" i="21"/>
  <c r="F143" i="21" s="1"/>
  <c r="T144" i="13" s="1"/>
  <c r="E146" i="21"/>
  <c r="S147" i="13" s="1"/>
  <c r="I145" i="21"/>
  <c r="J145" i="21" s="1"/>
  <c r="H145" i="21"/>
  <c r="N144" i="21"/>
  <c r="M144" i="21"/>
  <c r="K145" i="21" l="1"/>
  <c r="L145" i="21"/>
  <c r="O144" i="21"/>
  <c r="F144" i="21" s="1"/>
  <c r="T145" i="13" s="1"/>
  <c r="E147" i="21"/>
  <c r="S148" i="13" s="1"/>
  <c r="H146" i="21"/>
  <c r="I146" i="21"/>
  <c r="J146" i="21" s="1"/>
  <c r="M145" i="21"/>
  <c r="N145" i="21"/>
  <c r="K146" i="21" l="1"/>
  <c r="L146" i="21"/>
  <c r="O145" i="21"/>
  <c r="F145" i="21" s="1"/>
  <c r="T146" i="13" s="1"/>
  <c r="E148" i="21"/>
  <c r="S149" i="13" s="1"/>
  <c r="H147" i="21"/>
  <c r="I147" i="21"/>
  <c r="J147" i="21" s="1"/>
  <c r="M146" i="21"/>
  <c r="N146" i="21"/>
  <c r="K147" i="21" l="1"/>
  <c r="L147" i="21"/>
  <c r="O146" i="21"/>
  <c r="F146" i="21" s="1"/>
  <c r="T147" i="13" s="1"/>
  <c r="E149" i="21"/>
  <c r="S150" i="13" s="1"/>
  <c r="I148" i="21"/>
  <c r="J148" i="21" s="1"/>
  <c r="H148" i="21"/>
  <c r="M147" i="21"/>
  <c r="N147" i="21"/>
  <c r="L148" i="21" l="1"/>
  <c r="K148" i="21"/>
  <c r="O147" i="21"/>
  <c r="F147" i="21" s="1"/>
  <c r="T148" i="13" s="1"/>
  <c r="E150" i="21"/>
  <c r="S151" i="13" s="1"/>
  <c r="I149" i="21"/>
  <c r="J149" i="21" s="1"/>
  <c r="H149" i="21"/>
  <c r="M148" i="21"/>
  <c r="N148" i="21"/>
  <c r="K149" i="21" l="1"/>
  <c r="L149" i="21"/>
  <c r="O148" i="21"/>
  <c r="F148" i="21" s="1"/>
  <c r="T149" i="13" s="1"/>
  <c r="E151" i="21"/>
  <c r="S152" i="13" s="1"/>
  <c r="H150" i="21"/>
  <c r="I150" i="21"/>
  <c r="J150" i="21" s="1"/>
  <c r="M149" i="21"/>
  <c r="N149" i="21"/>
  <c r="K150" i="21" l="1"/>
  <c r="L150" i="21"/>
  <c r="O149" i="21"/>
  <c r="F149" i="21" s="1"/>
  <c r="T150" i="13" s="1"/>
  <c r="E152" i="21"/>
  <c r="S153" i="13" s="1"/>
  <c r="I151" i="21"/>
  <c r="J151" i="21" s="1"/>
  <c r="H151" i="21"/>
  <c r="M150" i="21"/>
  <c r="N150" i="21"/>
  <c r="K151" i="21" l="1"/>
  <c r="L151" i="21"/>
  <c r="O150" i="21"/>
  <c r="F150" i="21" s="1"/>
  <c r="T151" i="13" s="1"/>
  <c r="E153" i="21"/>
  <c r="S154" i="13" s="1"/>
  <c r="I152" i="21"/>
  <c r="J152" i="21" s="1"/>
  <c r="H152" i="21"/>
  <c r="M151" i="21"/>
  <c r="N151" i="21"/>
  <c r="K152" i="21" l="1"/>
  <c r="L152" i="21"/>
  <c r="O151" i="21"/>
  <c r="F151" i="21" s="1"/>
  <c r="T152" i="13" s="1"/>
  <c r="E154" i="21"/>
  <c r="S155" i="13" s="1"/>
  <c r="I153" i="21"/>
  <c r="J153" i="21" s="1"/>
  <c r="H153" i="21"/>
  <c r="N152" i="21"/>
  <c r="M152" i="21"/>
  <c r="K153" i="21" l="1"/>
  <c r="L153" i="21"/>
  <c r="O152" i="21"/>
  <c r="F152" i="21" s="1"/>
  <c r="T153" i="13" s="1"/>
  <c r="E155" i="21"/>
  <c r="S156" i="13" s="1"/>
  <c r="H154" i="21"/>
  <c r="I154" i="21"/>
  <c r="J154" i="21" s="1"/>
  <c r="M153" i="21"/>
  <c r="N153" i="21"/>
  <c r="K154" i="21" l="1"/>
  <c r="L154" i="21"/>
  <c r="O153" i="21"/>
  <c r="F153" i="21" s="1"/>
  <c r="T154" i="13" s="1"/>
  <c r="E156" i="21"/>
  <c r="S157" i="13" s="1"/>
  <c r="I155" i="21"/>
  <c r="J155" i="21" s="1"/>
  <c r="H155" i="21"/>
  <c r="N154" i="21"/>
  <c r="M154" i="21"/>
  <c r="K155" i="21" l="1"/>
  <c r="L155" i="21"/>
  <c r="O154" i="21"/>
  <c r="F154" i="21" s="1"/>
  <c r="T155" i="13" s="1"/>
  <c r="E157" i="21"/>
  <c r="S158" i="13" s="1"/>
  <c r="I156" i="21"/>
  <c r="J156" i="21" s="1"/>
  <c r="H156" i="21"/>
  <c r="M155" i="21"/>
  <c r="N155" i="21"/>
  <c r="L156" i="21" l="1"/>
  <c r="K156" i="21"/>
  <c r="O155" i="21"/>
  <c r="F155" i="21" s="1"/>
  <c r="T156" i="13" s="1"/>
  <c r="E158" i="21"/>
  <c r="S159" i="13" s="1"/>
  <c r="I157" i="21"/>
  <c r="J157" i="21" s="1"/>
  <c r="H157" i="21"/>
  <c r="M156" i="21"/>
  <c r="N156" i="21"/>
  <c r="K157" i="21" l="1"/>
  <c r="L157" i="21"/>
  <c r="O156" i="21"/>
  <c r="F156" i="21" s="1"/>
  <c r="T157" i="13" s="1"/>
  <c r="E159" i="21"/>
  <c r="S160" i="13" s="1"/>
  <c r="H158" i="21"/>
  <c r="I158" i="21"/>
  <c r="J158" i="21" s="1"/>
  <c r="M157" i="21"/>
  <c r="N157" i="21"/>
  <c r="L158" i="21" l="1"/>
  <c r="K158" i="21"/>
  <c r="O157" i="21"/>
  <c r="F157" i="21" s="1"/>
  <c r="T158" i="13" s="1"/>
  <c r="M158" i="21"/>
  <c r="N158" i="21"/>
  <c r="E160" i="21"/>
  <c r="S161" i="13" s="1"/>
  <c r="I159" i="21"/>
  <c r="J159" i="21" s="1"/>
  <c r="H159" i="21"/>
  <c r="K159" i="21" l="1"/>
  <c r="L159" i="21"/>
  <c r="O158" i="21"/>
  <c r="F158" i="21" s="1"/>
  <c r="T159" i="13" s="1"/>
  <c r="M159" i="21"/>
  <c r="N159" i="21"/>
  <c r="E161" i="21"/>
  <c r="S162" i="13" s="1"/>
  <c r="I160" i="21"/>
  <c r="J160" i="21" s="1"/>
  <c r="H160" i="21"/>
  <c r="L160" i="21" l="1"/>
  <c r="K160" i="21"/>
  <c r="O159" i="21"/>
  <c r="F159" i="21" s="1"/>
  <c r="T160" i="13" s="1"/>
  <c r="E162" i="21"/>
  <c r="S163" i="13" s="1"/>
  <c r="I161" i="21"/>
  <c r="J161" i="21" s="1"/>
  <c r="H161" i="21"/>
  <c r="N160" i="21"/>
  <c r="M160" i="21"/>
  <c r="K161" i="21" l="1"/>
  <c r="L161" i="21"/>
  <c r="O160" i="21"/>
  <c r="F160" i="21" s="1"/>
  <c r="T161" i="13" s="1"/>
  <c r="E163" i="21"/>
  <c r="S164" i="13" s="1"/>
  <c r="H162" i="21"/>
  <c r="I162" i="21"/>
  <c r="J162" i="21" s="1"/>
  <c r="M161" i="21"/>
  <c r="N161" i="21"/>
  <c r="K162" i="21" l="1"/>
  <c r="L162" i="21"/>
  <c r="O161" i="21"/>
  <c r="F161" i="21" s="1"/>
  <c r="T162" i="13" s="1"/>
  <c r="E164" i="21"/>
  <c r="S165" i="13" s="1"/>
  <c r="H163" i="21"/>
  <c r="I163" i="21"/>
  <c r="J163" i="21" s="1"/>
  <c r="M162" i="21"/>
  <c r="N162" i="21"/>
  <c r="K163" i="21" l="1"/>
  <c r="L163" i="21"/>
  <c r="O162" i="21"/>
  <c r="F162" i="21" s="1"/>
  <c r="T163" i="13" s="1"/>
  <c r="E165" i="21"/>
  <c r="S166" i="13" s="1"/>
  <c r="I164" i="21"/>
  <c r="J164" i="21" s="1"/>
  <c r="H164" i="21"/>
  <c r="M163" i="21"/>
  <c r="N163" i="21"/>
  <c r="L164" i="21" l="1"/>
  <c r="K164" i="21"/>
  <c r="O163" i="21"/>
  <c r="F163" i="21" s="1"/>
  <c r="T164" i="13" s="1"/>
  <c r="M164" i="21"/>
  <c r="N164" i="21"/>
  <c r="E166" i="21"/>
  <c r="S167" i="13" s="1"/>
  <c r="I165" i="21"/>
  <c r="J165" i="21" s="1"/>
  <c r="H165" i="21"/>
  <c r="K165" i="21" l="1"/>
  <c r="L165" i="21"/>
  <c r="O164" i="21"/>
  <c r="F164" i="21" s="1"/>
  <c r="T165" i="13" s="1"/>
  <c r="M165" i="21"/>
  <c r="N165" i="21"/>
  <c r="E167" i="21"/>
  <c r="S168" i="13" s="1"/>
  <c r="H166" i="21"/>
  <c r="I166" i="21"/>
  <c r="J166" i="21" s="1"/>
  <c r="K166" i="21" l="1"/>
  <c r="L166" i="21"/>
  <c r="O165" i="21"/>
  <c r="F165" i="21" s="1"/>
  <c r="T166" i="13" s="1"/>
  <c r="M166" i="21"/>
  <c r="N166" i="21"/>
  <c r="E168" i="21"/>
  <c r="S169" i="13" s="1"/>
  <c r="I167" i="21"/>
  <c r="J167" i="21" s="1"/>
  <c r="H167" i="21"/>
  <c r="K167" i="21" l="1"/>
  <c r="L167" i="21"/>
  <c r="O166" i="21"/>
  <c r="F166" i="21" s="1"/>
  <c r="T167" i="13" s="1"/>
  <c r="E169" i="21"/>
  <c r="S170" i="13" s="1"/>
  <c r="I168" i="21"/>
  <c r="J168" i="21" s="1"/>
  <c r="H168" i="21"/>
  <c r="M167" i="21"/>
  <c r="N167" i="21"/>
  <c r="K168" i="21" l="1"/>
  <c r="L168" i="21"/>
  <c r="O167" i="21"/>
  <c r="F167" i="21" s="1"/>
  <c r="T168" i="13" s="1"/>
  <c r="E170" i="21"/>
  <c r="S171" i="13" s="1"/>
  <c r="I169" i="21"/>
  <c r="J169" i="21" s="1"/>
  <c r="H169" i="21"/>
  <c r="N168" i="21"/>
  <c r="M168" i="21"/>
  <c r="K169" i="21" l="1"/>
  <c r="L169" i="21"/>
  <c r="O168" i="21"/>
  <c r="F168" i="21" s="1"/>
  <c r="T169" i="13" s="1"/>
  <c r="M169" i="21"/>
  <c r="N169" i="21"/>
  <c r="E171" i="21"/>
  <c r="S172" i="13" s="1"/>
  <c r="H170" i="21"/>
  <c r="I170" i="21"/>
  <c r="J170" i="21" s="1"/>
  <c r="K170" i="21" l="1"/>
  <c r="L170" i="21"/>
  <c r="O169" i="21"/>
  <c r="F169" i="21" s="1"/>
  <c r="T170" i="13" s="1"/>
  <c r="N170" i="21"/>
  <c r="M170" i="21"/>
  <c r="E172" i="21"/>
  <c r="S173" i="13" s="1"/>
  <c r="I171" i="21"/>
  <c r="J171" i="21" s="1"/>
  <c r="H171" i="21"/>
  <c r="K171" i="21" l="1"/>
  <c r="L171" i="21"/>
  <c r="O170" i="21"/>
  <c r="F170" i="21" s="1"/>
  <c r="T171" i="13" s="1"/>
  <c r="M171" i="21"/>
  <c r="N171" i="21"/>
  <c r="E173" i="21"/>
  <c r="S174" i="13" s="1"/>
  <c r="I172" i="21"/>
  <c r="J172" i="21" s="1"/>
  <c r="H172" i="21"/>
  <c r="L172" i="21" l="1"/>
  <c r="K172" i="21"/>
  <c r="O171" i="21"/>
  <c r="F171" i="21" s="1"/>
  <c r="T172" i="13" s="1"/>
  <c r="M172" i="21"/>
  <c r="N172" i="21"/>
  <c r="E174" i="21"/>
  <c r="S175" i="13" s="1"/>
  <c r="I173" i="21"/>
  <c r="J173" i="21" s="1"/>
  <c r="H173" i="21"/>
  <c r="L173" i="21" l="1"/>
  <c r="K173" i="21"/>
  <c r="O172" i="21"/>
  <c r="F172" i="21" s="1"/>
  <c r="T173" i="13" s="1"/>
  <c r="E175" i="21"/>
  <c r="S176" i="13" s="1"/>
  <c r="H174" i="21"/>
  <c r="I174" i="21"/>
  <c r="J174" i="21" s="1"/>
  <c r="M173" i="21"/>
  <c r="N173" i="21"/>
  <c r="L174" i="21" l="1"/>
  <c r="K174" i="21"/>
  <c r="O173" i="21"/>
  <c r="F173" i="21" s="1"/>
  <c r="T174" i="13" s="1"/>
  <c r="M174" i="21"/>
  <c r="N174" i="21"/>
  <c r="E176" i="21"/>
  <c r="S177" i="13" s="1"/>
  <c r="I175" i="21"/>
  <c r="J175" i="21" s="1"/>
  <c r="H175" i="21"/>
  <c r="K175" i="21" l="1"/>
  <c r="L175" i="21"/>
  <c r="O174" i="21"/>
  <c r="F174" i="21" s="1"/>
  <c r="T175" i="13" s="1"/>
  <c r="M175" i="21"/>
  <c r="N175" i="21"/>
  <c r="E177" i="21"/>
  <c r="S178" i="13" s="1"/>
  <c r="I176" i="21"/>
  <c r="J176" i="21" s="1"/>
  <c r="H176" i="21"/>
  <c r="L176" i="21" l="1"/>
  <c r="K176" i="21"/>
  <c r="O175" i="21"/>
  <c r="F175" i="21" s="1"/>
  <c r="T176" i="13" s="1"/>
  <c r="N176" i="21"/>
  <c r="M176" i="21"/>
  <c r="E178" i="21"/>
  <c r="S179" i="13" s="1"/>
  <c r="I177" i="21"/>
  <c r="J177" i="21" s="1"/>
  <c r="H177" i="21"/>
  <c r="K177" i="21" l="1"/>
  <c r="L177" i="21"/>
  <c r="O176" i="21"/>
  <c r="F176" i="21" s="1"/>
  <c r="T177" i="13" s="1"/>
  <c r="E179" i="21"/>
  <c r="S180" i="13" s="1"/>
  <c r="H178" i="21"/>
  <c r="I178" i="21"/>
  <c r="J178" i="21" s="1"/>
  <c r="M177" i="21"/>
  <c r="N177" i="21"/>
  <c r="L178" i="21" l="1"/>
  <c r="K178" i="21"/>
  <c r="O177" i="21"/>
  <c r="F177" i="21" s="1"/>
  <c r="T178" i="13" s="1"/>
  <c r="E180" i="21"/>
  <c r="S181" i="13" s="1"/>
  <c r="H179" i="21"/>
  <c r="I179" i="21"/>
  <c r="J179" i="21" s="1"/>
  <c r="M178" i="21"/>
  <c r="N178" i="21"/>
  <c r="L179" i="21" l="1"/>
  <c r="K179" i="21"/>
  <c r="O178" i="21"/>
  <c r="F178" i="21" s="1"/>
  <c r="T179" i="13" s="1"/>
  <c r="M179" i="21"/>
  <c r="N179" i="21"/>
  <c r="E181" i="21"/>
  <c r="S182" i="13" s="1"/>
  <c r="I180" i="21"/>
  <c r="J180" i="21" s="1"/>
  <c r="H180" i="21"/>
  <c r="L180" i="21" l="1"/>
  <c r="K180" i="21"/>
  <c r="O179" i="21"/>
  <c r="F179" i="21"/>
  <c r="T180" i="13" s="1"/>
  <c r="M180" i="21"/>
  <c r="N180" i="21"/>
  <c r="E182" i="21"/>
  <c r="S183" i="13" s="1"/>
  <c r="I181" i="21"/>
  <c r="J181" i="21" s="1"/>
  <c r="H181" i="21"/>
  <c r="L181" i="21" l="1"/>
  <c r="K181" i="21"/>
  <c r="O180" i="21"/>
  <c r="F180" i="21" s="1"/>
  <c r="T181" i="13" s="1"/>
  <c r="E183" i="21"/>
  <c r="S184" i="13" s="1"/>
  <c r="H182" i="21"/>
  <c r="I182" i="21"/>
  <c r="J182" i="21" s="1"/>
  <c r="M181" i="21"/>
  <c r="N181" i="21"/>
  <c r="L182" i="21" l="1"/>
  <c r="K182" i="21"/>
  <c r="O181" i="21"/>
  <c r="F181" i="21" s="1"/>
  <c r="T182" i="13" s="1"/>
  <c r="M182" i="21"/>
  <c r="N182" i="21"/>
  <c r="E184" i="21"/>
  <c r="S185" i="13" s="1"/>
  <c r="I183" i="21"/>
  <c r="J183" i="21" s="1"/>
  <c r="H183" i="21"/>
  <c r="K183" i="21" l="1"/>
  <c r="L183" i="21"/>
  <c r="O182" i="21"/>
  <c r="F182" i="21" s="1"/>
  <c r="T183" i="13" s="1"/>
  <c r="E185" i="21"/>
  <c r="S186" i="13" s="1"/>
  <c r="I184" i="21"/>
  <c r="J184" i="21" s="1"/>
  <c r="H184" i="21"/>
  <c r="M183" i="21"/>
  <c r="N183" i="21"/>
  <c r="L184" i="21" l="1"/>
  <c r="K184" i="21"/>
  <c r="O183" i="21"/>
  <c r="F183" i="21" s="1"/>
  <c r="T184" i="13" s="1"/>
  <c r="N184" i="21"/>
  <c r="M184" i="21"/>
  <c r="E186" i="21"/>
  <c r="S187" i="13" s="1"/>
  <c r="I185" i="21"/>
  <c r="J185" i="21" s="1"/>
  <c r="H185" i="21"/>
  <c r="K185" i="21" l="1"/>
  <c r="L185" i="21"/>
  <c r="O184" i="21"/>
  <c r="F184" i="21" s="1"/>
  <c r="T185" i="13" s="1"/>
  <c r="E187" i="21"/>
  <c r="S188" i="13" s="1"/>
  <c r="H186" i="21"/>
  <c r="I186" i="21"/>
  <c r="J186" i="21" s="1"/>
  <c r="M185" i="21"/>
  <c r="N185" i="21"/>
  <c r="L186" i="21" l="1"/>
  <c r="K186" i="21"/>
  <c r="O185" i="21"/>
  <c r="F185" i="21"/>
  <c r="T186" i="13" s="1"/>
  <c r="N186" i="21"/>
  <c r="M186" i="21"/>
  <c r="E188" i="21"/>
  <c r="S189" i="13" s="1"/>
  <c r="I187" i="21"/>
  <c r="J187" i="21" s="1"/>
  <c r="H187" i="21"/>
  <c r="L187" i="21" l="1"/>
  <c r="K187" i="21"/>
  <c r="O186" i="21"/>
  <c r="F186" i="21" s="1"/>
  <c r="T187" i="13" s="1"/>
  <c r="E189" i="21"/>
  <c r="S190" i="13" s="1"/>
  <c r="I188" i="21"/>
  <c r="J188" i="21" s="1"/>
  <c r="H188" i="21"/>
  <c r="M187" i="21"/>
  <c r="N187" i="21"/>
  <c r="L188" i="21" l="1"/>
  <c r="K188" i="21"/>
  <c r="O187" i="21"/>
  <c r="F187" i="21" s="1"/>
  <c r="T188" i="13" s="1"/>
  <c r="M188" i="21"/>
  <c r="N188" i="21"/>
  <c r="E190" i="21"/>
  <c r="S191" i="13" s="1"/>
  <c r="I189" i="21"/>
  <c r="J189" i="21" s="1"/>
  <c r="H189" i="21"/>
  <c r="K189" i="21" l="1"/>
  <c r="L189" i="21"/>
  <c r="O188" i="21"/>
  <c r="F188" i="21" s="1"/>
  <c r="T189" i="13" s="1"/>
  <c r="M189" i="21"/>
  <c r="N189" i="21"/>
  <c r="E191" i="21"/>
  <c r="S192" i="13" s="1"/>
  <c r="H190" i="21"/>
  <c r="I190" i="21"/>
  <c r="J190" i="21" s="1"/>
  <c r="L190" i="21" l="1"/>
  <c r="K190" i="21"/>
  <c r="O189" i="21"/>
  <c r="F189" i="21" s="1"/>
  <c r="T190" i="13" s="1"/>
  <c r="E192" i="21"/>
  <c r="S193" i="13" s="1"/>
  <c r="I191" i="21"/>
  <c r="J191" i="21" s="1"/>
  <c r="H191" i="21"/>
  <c r="M190" i="21"/>
  <c r="N190" i="21"/>
  <c r="L191" i="21" l="1"/>
  <c r="K191" i="21"/>
  <c r="O190" i="21"/>
  <c r="F190" i="21"/>
  <c r="T191" i="13" s="1"/>
  <c r="M191" i="21"/>
  <c r="N191" i="21"/>
  <c r="E193" i="21"/>
  <c r="S194" i="13" s="1"/>
  <c r="I192" i="21"/>
  <c r="J192" i="21" s="1"/>
  <c r="H192" i="21"/>
  <c r="L192" i="21" l="1"/>
  <c r="K192" i="21"/>
  <c r="O191" i="21"/>
  <c r="F191" i="21"/>
  <c r="T192" i="13" s="1"/>
  <c r="N192" i="21"/>
  <c r="M192" i="21"/>
  <c r="E194" i="21"/>
  <c r="S195" i="13" s="1"/>
  <c r="I193" i="21"/>
  <c r="J193" i="21" s="1"/>
  <c r="H193" i="21"/>
  <c r="K193" i="21" l="1"/>
  <c r="L193" i="21"/>
  <c r="O192" i="21"/>
  <c r="F192" i="21" s="1"/>
  <c r="T193" i="13" s="1"/>
  <c r="M193" i="21"/>
  <c r="N193" i="21"/>
  <c r="E195" i="21"/>
  <c r="S196" i="13" s="1"/>
  <c r="H194" i="21"/>
  <c r="I194" i="21"/>
  <c r="J194" i="21" s="1"/>
  <c r="L194" i="21" l="1"/>
  <c r="K194" i="21"/>
  <c r="O193" i="21"/>
  <c r="F193" i="21" s="1"/>
  <c r="T194" i="13" s="1"/>
  <c r="E196" i="21"/>
  <c r="S197" i="13" s="1"/>
  <c r="H195" i="21"/>
  <c r="I195" i="21"/>
  <c r="J195" i="21" s="1"/>
  <c r="M194" i="21"/>
  <c r="N194" i="21"/>
  <c r="L195" i="21" l="1"/>
  <c r="K195" i="21"/>
  <c r="O194" i="21"/>
  <c r="F194" i="21" s="1"/>
  <c r="T195" i="13" s="1"/>
  <c r="M195" i="21"/>
  <c r="N195" i="21"/>
  <c r="E197" i="21"/>
  <c r="S198" i="13" s="1"/>
  <c r="I196" i="21"/>
  <c r="J196" i="21" s="1"/>
  <c r="H196" i="21"/>
  <c r="L196" i="21" l="1"/>
  <c r="K196" i="21"/>
  <c r="O195" i="21"/>
  <c r="F195" i="21" s="1"/>
  <c r="T196" i="13" s="1"/>
  <c r="M196" i="21"/>
  <c r="N196" i="21"/>
  <c r="E198" i="21"/>
  <c r="S199" i="13" s="1"/>
  <c r="I197" i="21"/>
  <c r="J197" i="21" s="1"/>
  <c r="H197" i="21"/>
  <c r="K197" i="21" l="1"/>
  <c r="L197" i="21"/>
  <c r="O196" i="21"/>
  <c r="F196" i="21" s="1"/>
  <c r="T197" i="13" s="1"/>
  <c r="M197" i="21"/>
  <c r="N197" i="21"/>
  <c r="E199" i="21"/>
  <c r="S200" i="13" s="1"/>
  <c r="H198" i="21"/>
  <c r="I198" i="21"/>
  <c r="J198" i="21" s="1"/>
  <c r="L198" i="21" l="1"/>
  <c r="K198" i="21"/>
  <c r="O197" i="21"/>
  <c r="F197" i="21" s="1"/>
  <c r="T198" i="13" s="1"/>
  <c r="M198" i="21"/>
  <c r="N198" i="21"/>
  <c r="E200" i="21"/>
  <c r="S201" i="13" s="1"/>
  <c r="I199" i="21"/>
  <c r="J199" i="21" s="1"/>
  <c r="H199" i="21"/>
  <c r="L199" i="21" l="1"/>
  <c r="K199" i="21"/>
  <c r="O198" i="21"/>
  <c r="F198" i="21" s="1"/>
  <c r="T199" i="13" s="1"/>
  <c r="E201" i="21"/>
  <c r="S202" i="13" s="1"/>
  <c r="I200" i="21"/>
  <c r="J200" i="21" s="1"/>
  <c r="H200" i="21"/>
  <c r="M199" i="21"/>
  <c r="N199" i="21"/>
  <c r="L200" i="21" l="1"/>
  <c r="K200" i="21"/>
  <c r="O199" i="21"/>
  <c r="F199" i="21" s="1"/>
  <c r="T200" i="13" s="1"/>
  <c r="N200" i="21"/>
  <c r="M200" i="21"/>
  <c r="E202" i="21"/>
  <c r="S203" i="13" s="1"/>
  <c r="I201" i="21"/>
  <c r="J201" i="21" s="1"/>
  <c r="H201" i="21"/>
  <c r="K201" i="21" l="1"/>
  <c r="L201" i="21"/>
  <c r="O200" i="21"/>
  <c r="F200" i="21" s="1"/>
  <c r="T201" i="13" s="1"/>
  <c r="E203" i="21"/>
  <c r="S204" i="13" s="1"/>
  <c r="H202" i="21"/>
  <c r="I202" i="21"/>
  <c r="J202" i="21" s="1"/>
  <c r="M201" i="21"/>
  <c r="N201" i="21"/>
  <c r="L202" i="21" l="1"/>
  <c r="K202" i="21"/>
  <c r="O201" i="21"/>
  <c r="F201" i="21" s="1"/>
  <c r="T202" i="13" s="1"/>
  <c r="N202" i="21"/>
  <c r="M202" i="21"/>
  <c r="E204" i="21"/>
  <c r="S205" i="13" s="1"/>
  <c r="I203" i="21"/>
  <c r="J203" i="21" s="1"/>
  <c r="H203" i="21"/>
  <c r="L203" i="21" l="1"/>
  <c r="K203" i="21"/>
  <c r="O202" i="21"/>
  <c r="F202" i="21" s="1"/>
  <c r="T203" i="13" s="1"/>
  <c r="E205" i="21"/>
  <c r="S206" i="13" s="1"/>
  <c r="I204" i="21"/>
  <c r="J204" i="21" s="1"/>
  <c r="H204" i="21"/>
  <c r="M203" i="21"/>
  <c r="N203" i="21"/>
  <c r="L204" i="21" l="1"/>
  <c r="K204" i="21"/>
  <c r="O203" i="21"/>
  <c r="F203" i="21" s="1"/>
  <c r="T204" i="13" s="1"/>
  <c r="M204" i="21"/>
  <c r="N204" i="21"/>
  <c r="E206" i="21"/>
  <c r="S207" i="13" s="1"/>
  <c r="I205" i="21"/>
  <c r="J205" i="21" s="1"/>
  <c r="H205" i="21"/>
  <c r="L205" i="21" l="1"/>
  <c r="K205" i="21"/>
  <c r="O204" i="21"/>
  <c r="F204" i="21" s="1"/>
  <c r="T205" i="13" s="1"/>
  <c r="M205" i="21"/>
  <c r="N205" i="21"/>
  <c r="E207" i="21"/>
  <c r="S208" i="13" s="1"/>
  <c r="H206" i="21"/>
  <c r="I206" i="21"/>
  <c r="J206" i="21" s="1"/>
  <c r="L206" i="21" l="1"/>
  <c r="K206" i="21"/>
  <c r="O205" i="21"/>
  <c r="F205" i="21" s="1"/>
  <c r="T206" i="13" s="1"/>
  <c r="M206" i="21"/>
  <c r="N206" i="21"/>
  <c r="E208" i="21"/>
  <c r="S209" i="13" s="1"/>
  <c r="I207" i="21"/>
  <c r="J207" i="21" s="1"/>
  <c r="H207" i="21"/>
  <c r="K207" i="21" l="1"/>
  <c r="L207" i="21"/>
  <c r="O206" i="21"/>
  <c r="F206" i="21" s="1"/>
  <c r="T207" i="13" s="1"/>
  <c r="E209" i="21"/>
  <c r="S210" i="13" s="1"/>
  <c r="I208" i="21"/>
  <c r="J208" i="21" s="1"/>
  <c r="H208" i="21"/>
  <c r="M207" i="21"/>
  <c r="N207" i="21"/>
  <c r="L208" i="21" l="1"/>
  <c r="K208" i="21"/>
  <c r="O207" i="21"/>
  <c r="F207" i="21" s="1"/>
  <c r="T208" i="13" s="1"/>
  <c r="N208" i="21"/>
  <c r="M208" i="21"/>
  <c r="E210" i="21"/>
  <c r="S211" i="13" s="1"/>
  <c r="I209" i="21"/>
  <c r="J209" i="21" s="1"/>
  <c r="H209" i="21"/>
  <c r="K209" i="21" l="1"/>
  <c r="L209" i="21"/>
  <c r="O208" i="21"/>
  <c r="F208" i="21" s="1"/>
  <c r="T209" i="13" s="1"/>
  <c r="M209" i="21"/>
  <c r="N209" i="21"/>
  <c r="E211" i="21"/>
  <c r="S212" i="13" s="1"/>
  <c r="H210" i="21"/>
  <c r="I210" i="21"/>
  <c r="J210" i="21" s="1"/>
  <c r="L210" i="21" l="1"/>
  <c r="K210" i="21"/>
  <c r="O209" i="21"/>
  <c r="F209" i="21" s="1"/>
  <c r="T210" i="13" s="1"/>
  <c r="M210" i="21"/>
  <c r="N210" i="21"/>
  <c r="E212" i="21"/>
  <c r="S213" i="13" s="1"/>
  <c r="H211" i="21"/>
  <c r="I211" i="21"/>
  <c r="J211" i="21" s="1"/>
  <c r="L211" i="21" l="1"/>
  <c r="K211" i="21"/>
  <c r="O210" i="21"/>
  <c r="F210" i="21" s="1"/>
  <c r="T211" i="13" s="1"/>
  <c r="M211" i="21"/>
  <c r="N211" i="21"/>
  <c r="E213" i="21"/>
  <c r="S214" i="13" s="1"/>
  <c r="I212" i="21"/>
  <c r="J212" i="21" s="1"/>
  <c r="H212" i="21"/>
  <c r="L212" i="21" l="1"/>
  <c r="K212" i="21"/>
  <c r="O211" i="21"/>
  <c r="F211" i="21" s="1"/>
  <c r="T212" i="13" s="1"/>
  <c r="E214" i="21"/>
  <c r="S215" i="13" s="1"/>
  <c r="I213" i="21"/>
  <c r="J213" i="21" s="1"/>
  <c r="H213" i="21"/>
  <c r="M212" i="21"/>
  <c r="N212" i="21"/>
  <c r="L213" i="21" l="1"/>
  <c r="K213" i="21"/>
  <c r="O212" i="21"/>
  <c r="F212" i="21" s="1"/>
  <c r="T213" i="13" s="1"/>
  <c r="M213" i="21"/>
  <c r="N213" i="21"/>
  <c r="E215" i="21"/>
  <c r="S216" i="13" s="1"/>
  <c r="H214" i="21"/>
  <c r="I214" i="21"/>
  <c r="J214" i="21" s="1"/>
  <c r="L214" i="21" l="1"/>
  <c r="K214" i="21"/>
  <c r="O213" i="21"/>
  <c r="F213" i="21" s="1"/>
  <c r="T214" i="13" s="1"/>
  <c r="E216" i="21"/>
  <c r="S217" i="13" s="1"/>
  <c r="I215" i="21"/>
  <c r="J215" i="21" s="1"/>
  <c r="H215" i="21"/>
  <c r="M214" i="21"/>
  <c r="N214" i="21"/>
  <c r="K215" i="21" l="1"/>
  <c r="L215" i="21"/>
  <c r="O214" i="21"/>
  <c r="F214" i="21" s="1"/>
  <c r="T215" i="13" s="1"/>
  <c r="M215" i="21"/>
  <c r="N215" i="21"/>
  <c r="E217" i="21"/>
  <c r="S218" i="13" s="1"/>
  <c r="I216" i="21"/>
  <c r="J216" i="21" s="1"/>
  <c r="H216" i="21"/>
  <c r="L216" i="21" l="1"/>
  <c r="K216" i="21"/>
  <c r="O215" i="21"/>
  <c r="F215" i="21" s="1"/>
  <c r="T216" i="13" s="1"/>
  <c r="E218" i="21"/>
  <c r="S219" i="13" s="1"/>
  <c r="I217" i="21"/>
  <c r="J217" i="21" s="1"/>
  <c r="H217" i="21"/>
  <c r="N216" i="21"/>
  <c r="M216" i="21"/>
  <c r="K217" i="21" l="1"/>
  <c r="L217" i="21"/>
  <c r="O216" i="21"/>
  <c r="F216" i="21" s="1"/>
  <c r="T217" i="13" s="1"/>
  <c r="M217" i="21"/>
  <c r="N217" i="21"/>
  <c r="E219" i="21"/>
  <c r="S220" i="13" s="1"/>
  <c r="H218" i="21"/>
  <c r="I218" i="21"/>
  <c r="J218" i="21" s="1"/>
  <c r="L218" i="21" l="1"/>
  <c r="K218" i="21"/>
  <c r="O217" i="21"/>
  <c r="F217" i="21" s="1"/>
  <c r="T218" i="13" s="1"/>
  <c r="E220" i="21"/>
  <c r="S221" i="13" s="1"/>
  <c r="I219" i="21"/>
  <c r="J219" i="21" s="1"/>
  <c r="H219" i="21"/>
  <c r="N218" i="21"/>
  <c r="M218" i="21"/>
  <c r="L219" i="21" l="1"/>
  <c r="K219" i="21"/>
  <c r="O218" i="21"/>
  <c r="F218" i="21"/>
  <c r="T219" i="13" s="1"/>
  <c r="M219" i="21"/>
  <c r="N219" i="21"/>
  <c r="E221" i="21"/>
  <c r="S222" i="13" s="1"/>
  <c r="I220" i="21"/>
  <c r="J220" i="21" s="1"/>
  <c r="H220" i="21"/>
  <c r="L220" i="21" l="1"/>
  <c r="K220" i="21"/>
  <c r="O219" i="21"/>
  <c r="F219" i="21" s="1"/>
  <c r="T220" i="13" s="1"/>
  <c r="E222" i="21"/>
  <c r="S223" i="13" s="1"/>
  <c r="I221" i="21"/>
  <c r="J221" i="21" s="1"/>
  <c r="H221" i="21"/>
  <c r="M220" i="21"/>
  <c r="N220" i="21"/>
  <c r="K221" i="21" l="1"/>
  <c r="L221" i="21"/>
  <c r="O220" i="21"/>
  <c r="F220" i="21"/>
  <c r="T221" i="13" s="1"/>
  <c r="M221" i="21"/>
  <c r="N221" i="21"/>
  <c r="E223" i="21"/>
  <c r="S224" i="13" s="1"/>
  <c r="H222" i="21"/>
  <c r="I222" i="21"/>
  <c r="J222" i="21" s="1"/>
  <c r="L222" i="21" l="1"/>
  <c r="K222" i="21"/>
  <c r="O221" i="21"/>
  <c r="F221" i="21" s="1"/>
  <c r="T222" i="13" s="1"/>
  <c r="E224" i="21"/>
  <c r="S225" i="13" s="1"/>
  <c r="I223" i="21"/>
  <c r="J223" i="21" s="1"/>
  <c r="H223" i="21"/>
  <c r="M222" i="21"/>
  <c r="N222" i="21"/>
  <c r="K223" i="21" l="1"/>
  <c r="L223" i="21"/>
  <c r="O222" i="21"/>
  <c r="F222" i="21" s="1"/>
  <c r="T223" i="13" s="1"/>
  <c r="E225" i="21"/>
  <c r="S226" i="13" s="1"/>
  <c r="I224" i="21"/>
  <c r="J224" i="21" s="1"/>
  <c r="H224" i="21"/>
  <c r="M223" i="21"/>
  <c r="N223" i="21"/>
  <c r="L224" i="21" l="1"/>
  <c r="K224" i="21"/>
  <c r="O223" i="21"/>
  <c r="F223" i="21" s="1"/>
  <c r="T224" i="13" s="1"/>
  <c r="N224" i="21"/>
  <c r="M224" i="21"/>
  <c r="E226" i="21"/>
  <c r="S227" i="13" s="1"/>
  <c r="I225" i="21"/>
  <c r="J225" i="21" s="1"/>
  <c r="H225" i="21"/>
  <c r="K225" i="21" l="1"/>
  <c r="L225" i="21"/>
  <c r="O224" i="21"/>
  <c r="F224" i="21" s="1"/>
  <c r="T225" i="13" s="1"/>
  <c r="M225" i="21"/>
  <c r="N225" i="21"/>
  <c r="E227" i="21"/>
  <c r="S228" i="13" s="1"/>
  <c r="H226" i="21"/>
  <c r="I226" i="21"/>
  <c r="J226" i="21" s="1"/>
  <c r="L226" i="21" l="1"/>
  <c r="K226" i="21"/>
  <c r="O225" i="21"/>
  <c r="F225" i="21" s="1"/>
  <c r="T226" i="13" s="1"/>
  <c r="M226" i="21"/>
  <c r="N226" i="21"/>
  <c r="E228" i="21"/>
  <c r="S229" i="13" s="1"/>
  <c r="H227" i="21"/>
  <c r="I227" i="21"/>
  <c r="J227" i="21" s="1"/>
  <c r="L227" i="21" l="1"/>
  <c r="K227" i="21"/>
  <c r="O226" i="21"/>
  <c r="F226" i="21" s="1"/>
  <c r="T227" i="13" s="1"/>
  <c r="E229" i="21"/>
  <c r="S230" i="13" s="1"/>
  <c r="I228" i="21"/>
  <c r="J228" i="21" s="1"/>
  <c r="H228" i="21"/>
  <c r="M227" i="21"/>
  <c r="N227" i="21"/>
  <c r="L228" i="21" l="1"/>
  <c r="K228" i="21"/>
  <c r="O227" i="21"/>
  <c r="F227" i="21" s="1"/>
  <c r="T228" i="13" s="1"/>
  <c r="M228" i="21"/>
  <c r="N228" i="21"/>
  <c r="E230" i="21"/>
  <c r="S231" i="13" s="1"/>
  <c r="I229" i="21"/>
  <c r="J229" i="21" s="1"/>
  <c r="H229" i="21"/>
  <c r="L229" i="21" l="1"/>
  <c r="K229" i="21"/>
  <c r="O228" i="21"/>
  <c r="F228" i="21" s="1"/>
  <c r="T229" i="13" s="1"/>
  <c r="E231" i="21"/>
  <c r="S232" i="13" s="1"/>
  <c r="H230" i="21"/>
  <c r="I230" i="21"/>
  <c r="J230" i="21" s="1"/>
  <c r="M229" i="21"/>
  <c r="N229" i="21"/>
  <c r="L230" i="21" l="1"/>
  <c r="K230" i="21"/>
  <c r="O229" i="21"/>
  <c r="F229" i="21" s="1"/>
  <c r="T230" i="13" s="1"/>
  <c r="E232" i="21"/>
  <c r="S233" i="13" s="1"/>
  <c r="I231" i="21"/>
  <c r="J231" i="21" s="1"/>
  <c r="H231" i="21"/>
  <c r="N230" i="21"/>
  <c r="M230" i="21"/>
  <c r="K231" i="21" l="1"/>
  <c r="L231" i="21"/>
  <c r="O230" i="21"/>
  <c r="F230" i="21"/>
  <c r="T231" i="13" s="1"/>
  <c r="E233" i="21"/>
  <c r="S234" i="13" s="1"/>
  <c r="I232" i="21"/>
  <c r="J232" i="21" s="1"/>
  <c r="H232" i="21"/>
  <c r="M231" i="21"/>
  <c r="N231" i="21"/>
  <c r="L232" i="21" l="1"/>
  <c r="K232" i="21"/>
  <c r="O231" i="21"/>
  <c r="F231" i="21" s="1"/>
  <c r="T232" i="13" s="1"/>
  <c r="N232" i="21"/>
  <c r="M232" i="21"/>
  <c r="E234" i="21"/>
  <c r="S235" i="13" s="1"/>
  <c r="I233" i="21"/>
  <c r="J233" i="21" s="1"/>
  <c r="H233" i="21"/>
  <c r="K233" i="21" l="1"/>
  <c r="L233" i="21"/>
  <c r="O232" i="21"/>
  <c r="F232" i="21" s="1"/>
  <c r="T233" i="13" s="1"/>
  <c r="E235" i="21"/>
  <c r="S236" i="13" s="1"/>
  <c r="H234" i="21"/>
  <c r="I234" i="21"/>
  <c r="J234" i="21" s="1"/>
  <c r="M233" i="21"/>
  <c r="N233" i="21"/>
  <c r="L234" i="21" l="1"/>
  <c r="K234" i="21"/>
  <c r="O233" i="21"/>
  <c r="F233" i="21" s="1"/>
  <c r="T234" i="13" s="1"/>
  <c r="M234" i="21"/>
  <c r="N234" i="21"/>
  <c r="E236" i="21"/>
  <c r="S237" i="13" s="1"/>
  <c r="I235" i="21"/>
  <c r="J235" i="21" s="1"/>
  <c r="H235" i="21"/>
  <c r="L235" i="21" l="1"/>
  <c r="K235" i="21"/>
  <c r="O234" i="21"/>
  <c r="F234" i="21" s="1"/>
  <c r="T235" i="13" s="1"/>
  <c r="E237" i="21"/>
  <c r="S238" i="13" s="1"/>
  <c r="I236" i="21"/>
  <c r="J236" i="21" s="1"/>
  <c r="H236" i="21"/>
  <c r="M235" i="21"/>
  <c r="N235" i="21"/>
  <c r="L236" i="21" l="1"/>
  <c r="K236" i="21"/>
  <c r="O235" i="21"/>
  <c r="F235" i="21" s="1"/>
  <c r="T236" i="13" s="1"/>
  <c r="M236" i="21"/>
  <c r="N236" i="21"/>
  <c r="E238" i="21"/>
  <c r="S239" i="13" s="1"/>
  <c r="I237" i="21"/>
  <c r="J237" i="21" s="1"/>
  <c r="H237" i="21"/>
  <c r="K237" i="21" l="1"/>
  <c r="L237" i="21"/>
  <c r="O236" i="21"/>
  <c r="F236" i="21" s="1"/>
  <c r="T237" i="13" s="1"/>
  <c r="E239" i="21"/>
  <c r="S240" i="13" s="1"/>
  <c r="H238" i="21"/>
  <c r="I238" i="21"/>
  <c r="J238" i="21" s="1"/>
  <c r="M237" i="21"/>
  <c r="N237" i="21"/>
  <c r="L238" i="21" l="1"/>
  <c r="K238" i="21"/>
  <c r="O237" i="21"/>
  <c r="F237" i="21" s="1"/>
  <c r="T238" i="13" s="1"/>
  <c r="E240" i="21"/>
  <c r="S241" i="13" s="1"/>
  <c r="I239" i="21"/>
  <c r="J239" i="21" s="1"/>
  <c r="H239" i="21"/>
  <c r="N238" i="21"/>
  <c r="M238" i="21"/>
  <c r="K239" i="21" l="1"/>
  <c r="L239" i="21"/>
  <c r="O238" i="21"/>
  <c r="F238" i="21" s="1"/>
  <c r="T239" i="13" s="1"/>
  <c r="M239" i="21"/>
  <c r="N239" i="21"/>
  <c r="E241" i="21"/>
  <c r="S242" i="13" s="1"/>
  <c r="I240" i="21"/>
  <c r="J240" i="21" s="1"/>
  <c r="H240" i="21"/>
  <c r="L240" i="21" l="1"/>
  <c r="K240" i="21"/>
  <c r="O239" i="21"/>
  <c r="F239" i="21" s="1"/>
  <c r="T240" i="13" s="1"/>
  <c r="E242" i="21"/>
  <c r="S243" i="13" s="1"/>
  <c r="I241" i="21"/>
  <c r="J241" i="21" s="1"/>
  <c r="H241" i="21"/>
  <c r="M240" i="21"/>
  <c r="N240" i="21"/>
  <c r="K241" i="21" l="1"/>
  <c r="L241" i="21"/>
  <c r="O240" i="21"/>
  <c r="F240" i="21" s="1"/>
  <c r="T241" i="13" s="1"/>
  <c r="M241" i="21"/>
  <c r="N241" i="21"/>
  <c r="E243" i="21"/>
  <c r="S244" i="13" s="1"/>
  <c r="H242" i="21"/>
  <c r="I242" i="21"/>
  <c r="J242" i="21" s="1"/>
  <c r="L242" i="21" l="1"/>
  <c r="K242" i="21"/>
  <c r="O241" i="21"/>
  <c r="F241" i="21" s="1"/>
  <c r="T242" i="13" s="1"/>
  <c r="N242" i="21"/>
  <c r="M242" i="21"/>
  <c r="E244" i="21"/>
  <c r="S245" i="13" s="1"/>
  <c r="H243" i="21"/>
  <c r="I243" i="21"/>
  <c r="J243" i="21" s="1"/>
  <c r="L243" i="21" l="1"/>
  <c r="K243" i="21"/>
  <c r="O242" i="21"/>
  <c r="F242" i="21" s="1"/>
  <c r="T243" i="13" s="1"/>
  <c r="E245" i="21"/>
  <c r="S246" i="13" s="1"/>
  <c r="I244" i="21"/>
  <c r="J244" i="21" s="1"/>
  <c r="H244" i="21"/>
  <c r="M243" i="21"/>
  <c r="N243" i="21"/>
  <c r="L244" i="21" l="1"/>
  <c r="K244" i="21"/>
  <c r="O243" i="21"/>
  <c r="F243" i="21" s="1"/>
  <c r="T244" i="13" s="1"/>
  <c r="M244" i="21"/>
  <c r="N244" i="21"/>
  <c r="E246" i="21"/>
  <c r="S247" i="13" s="1"/>
  <c r="I245" i="21"/>
  <c r="J245" i="21" s="1"/>
  <c r="H245" i="21"/>
  <c r="K245" i="21" l="1"/>
  <c r="L245" i="21"/>
  <c r="O244" i="21"/>
  <c r="F244" i="21" s="1"/>
  <c r="T245" i="13" s="1"/>
  <c r="M245" i="21"/>
  <c r="N245" i="21"/>
  <c r="E247" i="21"/>
  <c r="S248" i="13" s="1"/>
  <c r="H246" i="21"/>
  <c r="I246" i="21"/>
  <c r="J246" i="21" s="1"/>
  <c r="L246" i="21" l="1"/>
  <c r="K246" i="21"/>
  <c r="O245" i="21"/>
  <c r="F245" i="21" s="1"/>
  <c r="T246" i="13" s="1"/>
  <c r="N246" i="21"/>
  <c r="M246" i="21"/>
  <c r="E248" i="21"/>
  <c r="S249" i="13" s="1"/>
  <c r="I247" i="21"/>
  <c r="J247" i="21" s="1"/>
  <c r="H247" i="21"/>
  <c r="K247" i="21" l="1"/>
  <c r="L247" i="21"/>
  <c r="O246" i="21"/>
  <c r="F246" i="21" s="1"/>
  <c r="T247" i="13" s="1"/>
  <c r="M247" i="21"/>
  <c r="N247" i="21"/>
  <c r="E249" i="21"/>
  <c r="S250" i="13" s="1"/>
  <c r="I248" i="21"/>
  <c r="J248" i="21" s="1"/>
  <c r="H248" i="21"/>
  <c r="L248" i="21" l="1"/>
  <c r="K248" i="21"/>
  <c r="O247" i="21"/>
  <c r="F247" i="21" s="1"/>
  <c r="T248" i="13" s="1"/>
  <c r="M248" i="21"/>
  <c r="N248" i="21"/>
  <c r="E250" i="21"/>
  <c r="S251" i="13" s="1"/>
  <c r="I249" i="21"/>
  <c r="J249" i="21" s="1"/>
  <c r="H249" i="21"/>
  <c r="K249" i="21" l="1"/>
  <c r="L249" i="21"/>
  <c r="O248" i="21"/>
  <c r="F248" i="21" s="1"/>
  <c r="T249" i="13" s="1"/>
  <c r="E251" i="21"/>
  <c r="H250" i="21"/>
  <c r="I250" i="21"/>
  <c r="J250" i="21" s="1"/>
  <c r="M249" i="21"/>
  <c r="N249" i="21"/>
  <c r="E252" i="21" l="1"/>
  <c r="S253" i="13" s="1"/>
  <c r="S252" i="13"/>
  <c r="I252" i="21"/>
  <c r="J252" i="21" s="1"/>
  <c r="L250" i="21"/>
  <c r="K250" i="21"/>
  <c r="O249" i="21"/>
  <c r="F249" i="21" s="1"/>
  <c r="T250" i="13" s="1"/>
  <c r="N250" i="21"/>
  <c r="M250" i="21"/>
  <c r="I251" i="21"/>
  <c r="J251" i="21" s="1"/>
  <c r="H251" i="21"/>
  <c r="H252" i="21" l="1"/>
  <c r="E253" i="21"/>
  <c r="S254" i="13" s="1"/>
  <c r="F252" i="21"/>
  <c r="T253" i="13" s="1"/>
  <c r="N252" i="21"/>
  <c r="L252" i="21"/>
  <c r="K252" i="21"/>
  <c r="O252" i="21" s="1"/>
  <c r="M252" i="21"/>
  <c r="I253" i="21"/>
  <c r="J253" i="21" s="1"/>
  <c r="L251" i="21"/>
  <c r="K251" i="21"/>
  <c r="O250" i="21"/>
  <c r="F250" i="21" s="1"/>
  <c r="T251" i="13" s="1"/>
  <c r="M251" i="21"/>
  <c r="N251" i="21"/>
  <c r="H253" i="21" l="1"/>
  <c r="E254" i="21"/>
  <c r="S255" i="13" s="1"/>
  <c r="F253" i="21"/>
  <c r="T254" i="13" s="1"/>
  <c r="L253" i="21"/>
  <c r="N253" i="21"/>
  <c r="M253" i="21"/>
  <c r="K253" i="21"/>
  <c r="E255" i="21"/>
  <c r="S256" i="13" s="1"/>
  <c r="H254" i="21"/>
  <c r="F254" i="21"/>
  <c r="T255" i="13" s="1"/>
  <c r="I254" i="21"/>
  <c r="J254" i="21" s="1"/>
  <c r="O251" i="21"/>
  <c r="F251" i="21" s="1"/>
  <c r="T252" i="13" s="1"/>
  <c r="O253" i="21" l="1"/>
  <c r="N254" i="21"/>
  <c r="L254" i="21"/>
  <c r="K254" i="21"/>
  <c r="M254" i="21"/>
  <c r="E256" i="21"/>
  <c r="S257" i="13" s="1"/>
  <c r="H255" i="21"/>
  <c r="I255" i="21"/>
  <c r="J255" i="21" s="1"/>
  <c r="F255" i="21"/>
  <c r="T256" i="13" s="1"/>
  <c r="O254" i="21" l="1"/>
  <c r="L255" i="21"/>
  <c r="N255" i="21"/>
  <c r="M255" i="21"/>
  <c r="K255" i="21"/>
  <c r="E257" i="21"/>
  <c r="S258" i="13" s="1"/>
  <c r="H256" i="21"/>
  <c r="F256" i="21"/>
  <c r="T257" i="13" s="1"/>
  <c r="I256" i="21"/>
  <c r="J256" i="21" s="1"/>
  <c r="O255" i="21" l="1"/>
  <c r="N256" i="21"/>
  <c r="L256" i="21"/>
  <c r="K256" i="21"/>
  <c r="O256" i="21" s="1"/>
  <c r="M256" i="21"/>
  <c r="E258" i="21"/>
  <c r="S259" i="13" s="1"/>
  <c r="H257" i="21"/>
  <c r="I257" i="21"/>
  <c r="J257" i="21" s="1"/>
  <c r="F257" i="21"/>
  <c r="T258" i="13" s="1"/>
  <c r="L257" i="21" l="1"/>
  <c r="N257" i="21"/>
  <c r="M257" i="21"/>
  <c r="K257" i="21"/>
  <c r="E259" i="21"/>
  <c r="S260" i="13" s="1"/>
  <c r="H258" i="21"/>
  <c r="F258" i="21"/>
  <c r="T259" i="13" s="1"/>
  <c r="I258" i="21"/>
  <c r="J258" i="21" s="1"/>
  <c r="O257" i="21" l="1"/>
  <c r="N258" i="21"/>
  <c r="L258" i="21"/>
  <c r="M258" i="21"/>
  <c r="K258" i="21"/>
  <c r="E260" i="21"/>
  <c r="S261" i="13" s="1"/>
  <c r="H259" i="21"/>
  <c r="I259" i="21"/>
  <c r="J259" i="21" s="1"/>
  <c r="F259" i="21"/>
  <c r="T260" i="13" s="1"/>
  <c r="O258" i="21" l="1"/>
  <c r="L259" i="21"/>
  <c r="N259" i="21"/>
  <c r="M259" i="21"/>
  <c r="K259" i="21"/>
  <c r="E261" i="21"/>
  <c r="S262" i="13" s="1"/>
  <c r="H260" i="21"/>
  <c r="I260" i="21"/>
  <c r="J260" i="21" s="1"/>
  <c r="F260" i="21"/>
  <c r="T261" i="13" s="1"/>
  <c r="E262" i="21" l="1"/>
  <c r="S263" i="13" s="1"/>
  <c r="H261" i="21"/>
  <c r="I261" i="21"/>
  <c r="J261" i="21" s="1"/>
  <c r="F261" i="21"/>
  <c r="T262" i="13" s="1"/>
  <c r="O259" i="21"/>
  <c r="N260" i="21"/>
  <c r="L260" i="21"/>
  <c r="K260" i="21"/>
  <c r="O260" i="21" s="1"/>
  <c r="M260" i="21"/>
  <c r="E263" i="21" l="1"/>
  <c r="S264" i="13" s="1"/>
  <c r="H262" i="21"/>
  <c r="F262" i="21"/>
  <c r="T263" i="13" s="1"/>
  <c r="I262" i="21"/>
  <c r="J262" i="21" s="1"/>
  <c r="L261" i="21"/>
  <c r="N261" i="21"/>
  <c r="K261" i="21"/>
  <c r="M261" i="21"/>
  <c r="E264" i="21" l="1"/>
  <c r="S265" i="13" s="1"/>
  <c r="H263" i="21"/>
  <c r="F263" i="21"/>
  <c r="T264" i="13" s="1"/>
  <c r="I263" i="21"/>
  <c r="J263" i="21" s="1"/>
  <c r="O261" i="21"/>
  <c r="N262" i="21"/>
  <c r="L262" i="21"/>
  <c r="K262" i="21"/>
  <c r="O262" i="21" s="1"/>
  <c r="M262" i="21"/>
  <c r="E265" i="21" l="1"/>
  <c r="S266" i="13" s="1"/>
  <c r="H264" i="21"/>
  <c r="F264" i="21"/>
  <c r="T265" i="13" s="1"/>
  <c r="I264" i="21"/>
  <c r="J264" i="21" s="1"/>
  <c r="L263" i="21"/>
  <c r="N263" i="21"/>
  <c r="M263" i="21"/>
  <c r="K263" i="21"/>
  <c r="O263" i="21" s="1"/>
  <c r="N264" i="21" l="1"/>
  <c r="L264" i="21"/>
  <c r="K264" i="21"/>
  <c r="M264" i="21"/>
  <c r="E266" i="21"/>
  <c r="S267" i="13" s="1"/>
  <c r="H265" i="21"/>
  <c r="I265" i="21"/>
  <c r="J265" i="21" s="1"/>
  <c r="F265" i="21"/>
  <c r="T266" i="13" s="1"/>
  <c r="O264" i="21" l="1"/>
  <c r="L265" i="21"/>
  <c r="N265" i="21"/>
  <c r="M265" i="21"/>
  <c r="K265" i="21"/>
  <c r="E267" i="21"/>
  <c r="S268" i="13" s="1"/>
  <c r="H266" i="21"/>
  <c r="F266" i="21"/>
  <c r="T267" i="13" s="1"/>
  <c r="I266" i="21"/>
  <c r="J266" i="21" s="1"/>
  <c r="O265" i="21" l="1"/>
  <c r="N266" i="21"/>
  <c r="L266" i="21"/>
  <c r="M266" i="21"/>
  <c r="K266" i="21"/>
  <c r="E268" i="21"/>
  <c r="S269" i="13" s="1"/>
  <c r="H267" i="21"/>
  <c r="I267" i="21"/>
  <c r="J267" i="21" s="1"/>
  <c r="F267" i="21"/>
  <c r="T268" i="13" s="1"/>
  <c r="O266" i="21" l="1"/>
  <c r="L267" i="21"/>
  <c r="N267" i="21"/>
  <c r="M267" i="21"/>
  <c r="K267" i="21"/>
  <c r="E269" i="21"/>
  <c r="S270" i="13" s="1"/>
  <c r="H268" i="21"/>
  <c r="I268" i="21"/>
  <c r="J268" i="21" s="1"/>
  <c r="F268" i="21"/>
  <c r="T269" i="13" s="1"/>
  <c r="O267" i="21" l="1"/>
  <c r="N268" i="21"/>
  <c r="L268" i="21"/>
  <c r="K268" i="21"/>
  <c r="M268" i="21"/>
  <c r="E270" i="21"/>
  <c r="S271" i="13" s="1"/>
  <c r="H269" i="21"/>
  <c r="I269" i="21"/>
  <c r="J269" i="21" s="1"/>
  <c r="F269" i="21"/>
  <c r="T270" i="13" s="1"/>
  <c r="O268" i="21" l="1"/>
  <c r="L269" i="21"/>
  <c r="N269" i="21"/>
  <c r="K269" i="21"/>
  <c r="O269" i="21" s="1"/>
  <c r="M269" i="21"/>
  <c r="E271" i="21"/>
  <c r="S272" i="13" s="1"/>
  <c r="H270" i="21"/>
  <c r="F270" i="21"/>
  <c r="T271" i="13" s="1"/>
  <c r="I270" i="21"/>
  <c r="J270" i="21" s="1"/>
  <c r="N270" i="21" l="1"/>
  <c r="L270" i="21"/>
  <c r="K270" i="21"/>
  <c r="M270" i="21"/>
  <c r="E272" i="21"/>
  <c r="S273" i="13" s="1"/>
  <c r="H271" i="21"/>
  <c r="F271" i="21"/>
  <c r="T272" i="13" s="1"/>
  <c r="I271" i="21"/>
  <c r="J271" i="21" s="1"/>
  <c r="O270" i="21" l="1"/>
  <c r="L271" i="21"/>
  <c r="N271" i="21"/>
  <c r="M271" i="21"/>
  <c r="K271" i="21"/>
  <c r="E273" i="21"/>
  <c r="S274" i="13" s="1"/>
  <c r="H272" i="21"/>
  <c r="F272" i="21"/>
  <c r="T273" i="13" s="1"/>
  <c r="I272" i="21"/>
  <c r="J272" i="21" s="1"/>
  <c r="E274" i="21" l="1"/>
  <c r="S275" i="13" s="1"/>
  <c r="H273" i="21"/>
  <c r="I273" i="21"/>
  <c r="J273" i="21" s="1"/>
  <c r="F273" i="21"/>
  <c r="T274" i="13" s="1"/>
  <c r="O271" i="21"/>
  <c r="N272" i="21"/>
  <c r="L272" i="21"/>
  <c r="K272" i="21"/>
  <c r="O272" i="21" s="1"/>
  <c r="M272" i="21"/>
  <c r="L273" i="21" l="1"/>
  <c r="N273" i="21"/>
  <c r="M273" i="21"/>
  <c r="K273" i="21"/>
  <c r="E275" i="21"/>
  <c r="S276" i="13" s="1"/>
  <c r="H274" i="21"/>
  <c r="F274" i="21"/>
  <c r="T275" i="13" s="1"/>
  <c r="I274" i="21"/>
  <c r="J274" i="21" s="1"/>
  <c r="N274" i="21" l="1"/>
  <c r="L274" i="21"/>
  <c r="K274" i="21"/>
  <c r="M274" i="21"/>
  <c r="E276" i="21"/>
  <c r="S277" i="13" s="1"/>
  <c r="H275" i="21"/>
  <c r="I275" i="21"/>
  <c r="J275" i="21" s="1"/>
  <c r="F275" i="21"/>
  <c r="T276" i="13" s="1"/>
  <c r="O273" i="21"/>
  <c r="O274" i="21" l="1"/>
  <c r="L275" i="21"/>
  <c r="N275" i="21"/>
  <c r="M275" i="21"/>
  <c r="K275" i="21"/>
  <c r="E277" i="21"/>
  <c r="S278" i="13" s="1"/>
  <c r="H276" i="21"/>
  <c r="I276" i="21"/>
  <c r="J276" i="21" s="1"/>
  <c r="F276" i="21"/>
  <c r="T277" i="13" s="1"/>
  <c r="N276" i="21" l="1"/>
  <c r="L276" i="21"/>
  <c r="K276" i="21"/>
  <c r="M276" i="21"/>
  <c r="E278" i="21"/>
  <c r="S279" i="13" s="1"/>
  <c r="H277" i="21"/>
  <c r="I277" i="21"/>
  <c r="J277" i="21" s="1"/>
  <c r="F277" i="21"/>
  <c r="T278" i="13" s="1"/>
  <c r="O275" i="21"/>
  <c r="O276" i="21" l="1"/>
  <c r="L277" i="21"/>
  <c r="N277" i="21"/>
  <c r="K277" i="21"/>
  <c r="M277" i="21"/>
  <c r="E279" i="21"/>
  <c r="S280" i="13" s="1"/>
  <c r="H278" i="21"/>
  <c r="F278" i="21"/>
  <c r="T279" i="13" s="1"/>
  <c r="I278" i="21"/>
  <c r="J278" i="21" s="1"/>
  <c r="O277" i="21" l="1"/>
  <c r="N278" i="21"/>
  <c r="L278" i="21"/>
  <c r="K278" i="21"/>
  <c r="O278" i="21" s="1"/>
  <c r="M278" i="21"/>
  <c r="E280" i="21"/>
  <c r="S281" i="13" s="1"/>
  <c r="H279" i="21"/>
  <c r="F279" i="21"/>
  <c r="T280" i="13" s="1"/>
  <c r="I279" i="21"/>
  <c r="J279" i="21" s="1"/>
  <c r="E281" i="21" l="1"/>
  <c r="S282" i="13" s="1"/>
  <c r="H280" i="21"/>
  <c r="F280" i="21"/>
  <c r="T281" i="13" s="1"/>
  <c r="I280" i="21"/>
  <c r="J280" i="21" s="1"/>
  <c r="L279" i="21"/>
  <c r="N279" i="21"/>
  <c r="M279" i="21"/>
  <c r="K279" i="21"/>
  <c r="N280" i="21" l="1"/>
  <c r="L280" i="21"/>
  <c r="K280" i="21"/>
  <c r="M280" i="21"/>
  <c r="E282" i="21"/>
  <c r="S283" i="13" s="1"/>
  <c r="H281" i="21"/>
  <c r="I281" i="21"/>
  <c r="J281" i="21" s="1"/>
  <c r="F281" i="21"/>
  <c r="T282" i="13" s="1"/>
  <c r="O279" i="21"/>
  <c r="L281" i="21" l="1"/>
  <c r="N281" i="21"/>
  <c r="M281" i="21"/>
  <c r="K281" i="21"/>
  <c r="O280" i="21"/>
  <c r="E283" i="21"/>
  <c r="S284" i="13" s="1"/>
  <c r="H282" i="21"/>
  <c r="F282" i="21"/>
  <c r="T283" i="13" s="1"/>
  <c r="I282" i="21"/>
  <c r="J282" i="21" s="1"/>
  <c r="O281" i="21" l="1"/>
  <c r="N282" i="21"/>
  <c r="L282" i="21"/>
  <c r="M282" i="21"/>
  <c r="K282" i="21"/>
  <c r="E284" i="21"/>
  <c r="S285" i="13" s="1"/>
  <c r="H283" i="21"/>
  <c r="I283" i="21"/>
  <c r="J283" i="21" s="1"/>
  <c r="F283" i="21"/>
  <c r="T284" i="13" s="1"/>
  <c r="O282" i="21" l="1"/>
  <c r="L283" i="21"/>
  <c r="N283" i="21"/>
  <c r="M283" i="21"/>
  <c r="K283" i="21"/>
  <c r="E285" i="21"/>
  <c r="S286" i="13" s="1"/>
  <c r="H284" i="21"/>
  <c r="I284" i="21"/>
  <c r="J284" i="21" s="1"/>
  <c r="F284" i="21"/>
  <c r="T285" i="13" s="1"/>
  <c r="O283" i="21" l="1"/>
  <c r="N284" i="21"/>
  <c r="L284" i="21"/>
  <c r="K284" i="21"/>
  <c r="M284" i="21"/>
  <c r="E286" i="21"/>
  <c r="S287" i="13" s="1"/>
  <c r="H285" i="21"/>
  <c r="I285" i="21"/>
  <c r="J285" i="21" s="1"/>
  <c r="F285" i="21"/>
  <c r="T286" i="13" s="1"/>
  <c r="O284" i="21" l="1"/>
  <c r="L285" i="21"/>
  <c r="N285" i="21"/>
  <c r="K285" i="21"/>
  <c r="M285" i="21"/>
  <c r="E287" i="21"/>
  <c r="S288" i="13" s="1"/>
  <c r="H286" i="21"/>
  <c r="F286" i="21"/>
  <c r="T287" i="13" s="1"/>
  <c r="I286" i="21"/>
  <c r="J286" i="21" s="1"/>
  <c r="E288" i="21" l="1"/>
  <c r="S289" i="13" s="1"/>
  <c r="H287" i="21"/>
  <c r="I287" i="21"/>
  <c r="J287" i="21" s="1"/>
  <c r="F287" i="21"/>
  <c r="T288" i="13" s="1"/>
  <c r="O285" i="21"/>
  <c r="N286" i="21"/>
  <c r="L286" i="21"/>
  <c r="K286" i="21"/>
  <c r="O286" i="21" s="1"/>
  <c r="M286" i="21"/>
  <c r="L287" i="21" l="1"/>
  <c r="N287" i="21"/>
  <c r="M287" i="21"/>
  <c r="K287" i="21"/>
  <c r="E289" i="21"/>
  <c r="S290" i="13" s="1"/>
  <c r="H288" i="21"/>
  <c r="F288" i="21"/>
  <c r="T289" i="13" s="1"/>
  <c r="I288" i="21"/>
  <c r="J288" i="21" s="1"/>
  <c r="N288" i="21" l="1"/>
  <c r="L288" i="21"/>
  <c r="K288" i="21"/>
  <c r="M288" i="21"/>
  <c r="E290" i="21"/>
  <c r="S291" i="13" s="1"/>
  <c r="H289" i="21"/>
  <c r="I289" i="21"/>
  <c r="J289" i="21" s="1"/>
  <c r="F289" i="21"/>
  <c r="T290" i="13" s="1"/>
  <c r="O287" i="21"/>
  <c r="L289" i="21" l="1"/>
  <c r="N289" i="21"/>
  <c r="M289" i="21"/>
  <c r="K289" i="21"/>
  <c r="E291" i="21"/>
  <c r="S292" i="13" s="1"/>
  <c r="H290" i="21"/>
  <c r="F290" i="21"/>
  <c r="T291" i="13" s="1"/>
  <c r="I290" i="21"/>
  <c r="J290" i="21" s="1"/>
  <c r="O288" i="21"/>
  <c r="N290" i="21" l="1"/>
  <c r="L290" i="21"/>
  <c r="M290" i="21"/>
  <c r="K290" i="21"/>
  <c r="O290" i="21" s="1"/>
  <c r="E292" i="21"/>
  <c r="S293" i="13" s="1"/>
  <c r="H291" i="21"/>
  <c r="I291" i="21"/>
  <c r="J291" i="21" s="1"/>
  <c r="F291" i="21"/>
  <c r="T292" i="13" s="1"/>
  <c r="O289" i="21"/>
  <c r="L291" i="21" l="1"/>
  <c r="N291" i="21"/>
  <c r="M291" i="21"/>
  <c r="K291" i="21"/>
  <c r="O291" i="21" s="1"/>
  <c r="E293" i="21"/>
  <c r="S294" i="13" s="1"/>
  <c r="H292" i="21"/>
  <c r="I292" i="21"/>
  <c r="J292" i="21" s="1"/>
  <c r="F292" i="21"/>
  <c r="T293" i="13" s="1"/>
  <c r="N292" i="21" l="1"/>
  <c r="L292" i="21"/>
  <c r="K292" i="21"/>
  <c r="M292" i="21"/>
  <c r="E294" i="21"/>
  <c r="S295" i="13" s="1"/>
  <c r="H293" i="21"/>
  <c r="I293" i="21"/>
  <c r="J293" i="21" s="1"/>
  <c r="F293" i="21"/>
  <c r="T294" i="13" s="1"/>
  <c r="L293" i="21" l="1"/>
  <c r="N293" i="21"/>
  <c r="M293" i="21"/>
  <c r="K293" i="21"/>
  <c r="O292" i="21"/>
  <c r="E295" i="21"/>
  <c r="S296" i="13" s="1"/>
  <c r="H294" i="21"/>
  <c r="F294" i="21"/>
  <c r="T295" i="13" s="1"/>
  <c r="I294" i="21"/>
  <c r="J294" i="21" s="1"/>
  <c r="O293" i="21" l="1"/>
  <c r="N294" i="21"/>
  <c r="L294" i="21"/>
  <c r="K294" i="21"/>
  <c r="O294" i="21" s="1"/>
  <c r="M294" i="21"/>
  <c r="E296" i="21"/>
  <c r="S297" i="13" s="1"/>
  <c r="H295" i="21"/>
  <c r="I295" i="21"/>
  <c r="J295" i="21" s="1"/>
  <c r="F295" i="21"/>
  <c r="T296" i="13" s="1"/>
  <c r="E297" i="21" l="1"/>
  <c r="S298" i="13" s="1"/>
  <c r="H296" i="21"/>
  <c r="F296" i="21"/>
  <c r="T297" i="13" s="1"/>
  <c r="I296" i="21"/>
  <c r="J296" i="21" s="1"/>
  <c r="L295" i="21"/>
  <c r="N295" i="21"/>
  <c r="M295" i="21"/>
  <c r="K295" i="21"/>
  <c r="O295" i="21" s="1"/>
  <c r="N296" i="21" l="1"/>
  <c r="L296" i="21"/>
  <c r="K296" i="21"/>
  <c r="M296" i="21"/>
  <c r="E298" i="21"/>
  <c r="S299" i="13" s="1"/>
  <c r="H297" i="21"/>
  <c r="I297" i="21"/>
  <c r="J297" i="21" s="1"/>
  <c r="F297" i="21"/>
  <c r="T298" i="13" s="1"/>
  <c r="O296" i="21" l="1"/>
  <c r="L297" i="21"/>
  <c r="N297" i="21"/>
  <c r="K297" i="21"/>
  <c r="O297" i="21" s="1"/>
  <c r="M297" i="21"/>
  <c r="E299" i="21"/>
  <c r="S300" i="13" s="1"/>
  <c r="H298" i="21"/>
  <c r="F298" i="21"/>
  <c r="T299" i="13" s="1"/>
  <c r="I298" i="21"/>
  <c r="J298" i="21" s="1"/>
  <c r="N298" i="21" l="1"/>
  <c r="L298" i="21"/>
  <c r="K298" i="21"/>
  <c r="M298" i="21"/>
  <c r="E300" i="21"/>
  <c r="S301" i="13" s="1"/>
  <c r="H299" i="21"/>
  <c r="I299" i="21"/>
  <c r="J299" i="21" s="1"/>
  <c r="F299" i="21"/>
  <c r="T300" i="13" s="1"/>
  <c r="O298" i="21" l="1"/>
  <c r="L299" i="21"/>
  <c r="N299" i="21"/>
  <c r="M299" i="21"/>
  <c r="K299" i="21"/>
  <c r="E301" i="21"/>
  <c r="S302" i="13" s="1"/>
  <c r="H300" i="21"/>
  <c r="F300" i="21"/>
  <c r="T301" i="13" s="1"/>
  <c r="I300" i="21"/>
  <c r="J300" i="21" s="1"/>
  <c r="O299" i="21" l="1"/>
  <c r="N300" i="21"/>
  <c r="L300" i="21"/>
  <c r="K300" i="21"/>
  <c r="O300" i="21" s="1"/>
  <c r="M300" i="21"/>
  <c r="E302" i="21"/>
  <c r="S303" i="13" s="1"/>
  <c r="H301" i="21"/>
  <c r="I301" i="21"/>
  <c r="J301" i="21" s="1"/>
  <c r="F301" i="21"/>
  <c r="T302" i="13" s="1"/>
  <c r="E303" i="21" l="1"/>
  <c r="S304" i="13" s="1"/>
  <c r="H302" i="21"/>
  <c r="F302" i="21"/>
  <c r="T303" i="13" s="1"/>
  <c r="I302" i="21"/>
  <c r="J302" i="21" s="1"/>
  <c r="L301" i="21"/>
  <c r="N301" i="21"/>
  <c r="M301" i="21"/>
  <c r="K301" i="21"/>
  <c r="O301" i="21" l="1"/>
  <c r="N302" i="21"/>
  <c r="L302" i="21"/>
  <c r="K302" i="21"/>
  <c r="O302" i="21" s="1"/>
  <c r="M302" i="21"/>
  <c r="E304" i="21"/>
  <c r="S305" i="13" s="1"/>
  <c r="H303" i="21"/>
  <c r="I303" i="21"/>
  <c r="J303" i="21" s="1"/>
  <c r="F303" i="21"/>
  <c r="T304" i="13" s="1"/>
  <c r="L303" i="21" l="1"/>
  <c r="N303" i="21"/>
  <c r="M303" i="21"/>
  <c r="K303" i="21"/>
  <c r="E305" i="21"/>
  <c r="S306" i="13" s="1"/>
  <c r="H304" i="21"/>
  <c r="F304" i="21"/>
  <c r="T305" i="13" s="1"/>
  <c r="I304" i="21"/>
  <c r="J304" i="21" s="1"/>
  <c r="O303" i="21" l="1"/>
  <c r="N304" i="21"/>
  <c r="L304" i="21"/>
  <c r="K304" i="21"/>
  <c r="O304" i="21" s="1"/>
  <c r="M304" i="21"/>
  <c r="E306" i="21"/>
  <c r="S307" i="13" s="1"/>
  <c r="H305" i="21"/>
  <c r="I305" i="21"/>
  <c r="J305" i="21" s="1"/>
  <c r="F305" i="21"/>
  <c r="T306" i="13" s="1"/>
  <c r="L305" i="21" l="1"/>
  <c r="N305" i="21"/>
  <c r="M305" i="21"/>
  <c r="K305" i="21"/>
  <c r="E307" i="21"/>
  <c r="S308" i="13" s="1"/>
  <c r="H306" i="21"/>
  <c r="F306" i="21"/>
  <c r="T307" i="13" s="1"/>
  <c r="I306" i="21"/>
  <c r="J306" i="21" s="1"/>
  <c r="O305" i="21" l="1"/>
  <c r="N306" i="21"/>
  <c r="L306" i="21"/>
  <c r="K306" i="21"/>
  <c r="O306" i="21" s="1"/>
  <c r="M306" i="21"/>
  <c r="E308" i="21"/>
  <c r="S309" i="13" s="1"/>
  <c r="H307" i="21"/>
  <c r="I307" i="21"/>
  <c r="J307" i="21" s="1"/>
  <c r="F307" i="21"/>
  <c r="T308" i="13" s="1"/>
  <c r="L307" i="21" l="1"/>
  <c r="N307" i="21"/>
  <c r="M307" i="21"/>
  <c r="K307" i="21"/>
  <c r="O307" i="21" s="1"/>
  <c r="E309" i="21"/>
  <c r="S310" i="13" s="1"/>
  <c r="H308" i="21"/>
  <c r="I308" i="21"/>
  <c r="J308" i="21" s="1"/>
  <c r="F308" i="21"/>
  <c r="T309" i="13" s="1"/>
  <c r="N308" i="21" l="1"/>
  <c r="L308" i="21"/>
  <c r="K308" i="21"/>
  <c r="M308" i="21"/>
  <c r="E310" i="21"/>
  <c r="S311" i="13" s="1"/>
  <c r="H309" i="21"/>
  <c r="I309" i="21"/>
  <c r="J309" i="21" s="1"/>
  <c r="F309" i="21"/>
  <c r="T310" i="13" s="1"/>
  <c r="O308" i="21" l="1"/>
  <c r="E311" i="21"/>
  <c r="S312" i="13" s="1"/>
  <c r="H310" i="21"/>
  <c r="F310" i="21"/>
  <c r="T311" i="13" s="1"/>
  <c r="I310" i="21"/>
  <c r="J310" i="21" s="1"/>
  <c r="L309" i="21"/>
  <c r="N309" i="21"/>
  <c r="M309" i="21"/>
  <c r="K309" i="21"/>
  <c r="E312" i="21" l="1"/>
  <c r="S313" i="13" s="1"/>
  <c r="H311" i="21"/>
  <c r="F311" i="21"/>
  <c r="T312" i="13" s="1"/>
  <c r="I311" i="21"/>
  <c r="J311" i="21" s="1"/>
  <c r="O309" i="21"/>
  <c r="N310" i="21"/>
  <c r="L310" i="21"/>
  <c r="K310" i="21"/>
  <c r="O310" i="21" s="1"/>
  <c r="M310" i="21"/>
  <c r="L311" i="21" l="1"/>
  <c r="N311" i="21"/>
  <c r="M311" i="21"/>
  <c r="K311" i="21"/>
  <c r="E313" i="21"/>
  <c r="S314" i="13" s="1"/>
  <c r="H312" i="21"/>
  <c r="F312" i="21"/>
  <c r="T313" i="13" s="1"/>
  <c r="I312" i="21"/>
  <c r="J312" i="21" s="1"/>
  <c r="O311" i="21" l="1"/>
  <c r="N312" i="21"/>
  <c r="L312" i="21"/>
  <c r="K312" i="21"/>
  <c r="O312" i="21" s="1"/>
  <c r="M312" i="21"/>
  <c r="E314" i="21"/>
  <c r="S315" i="13" s="1"/>
  <c r="H313" i="21"/>
  <c r="I313" i="21"/>
  <c r="J313" i="21" s="1"/>
  <c r="F313" i="21"/>
  <c r="T314" i="13" s="1"/>
  <c r="L313" i="21" l="1"/>
  <c r="N313" i="21"/>
  <c r="M313" i="21"/>
  <c r="K313" i="21"/>
  <c r="E315" i="21"/>
  <c r="S316" i="13" s="1"/>
  <c r="H314" i="21"/>
  <c r="F314" i="21"/>
  <c r="T315" i="13" s="1"/>
  <c r="I314" i="21"/>
  <c r="J314" i="21" s="1"/>
  <c r="O313" i="21" l="1"/>
  <c r="N314" i="21"/>
  <c r="L314" i="21"/>
  <c r="M314" i="21"/>
  <c r="K314" i="21"/>
  <c r="O314" i="21" s="1"/>
  <c r="E316" i="21"/>
  <c r="S317" i="13" s="1"/>
  <c r="H315" i="21"/>
  <c r="I315" i="21"/>
  <c r="J315" i="21" s="1"/>
  <c r="F315" i="21"/>
  <c r="T316" i="13" s="1"/>
  <c r="L315" i="21" l="1"/>
  <c r="N315" i="21"/>
  <c r="M315" i="21"/>
  <c r="K315" i="21"/>
  <c r="E317" i="21"/>
  <c r="S318" i="13" s="1"/>
  <c r="H316" i="21"/>
  <c r="I316" i="21"/>
  <c r="J316" i="21" s="1"/>
  <c r="F316" i="21"/>
  <c r="T317" i="13" s="1"/>
  <c r="O315" i="21" l="1"/>
  <c r="N316" i="21"/>
  <c r="L316" i="21"/>
  <c r="K316" i="21"/>
  <c r="O316" i="21" s="1"/>
  <c r="M316" i="21"/>
  <c r="E318" i="21"/>
  <c r="S319" i="13" s="1"/>
  <c r="H317" i="21"/>
  <c r="I317" i="21"/>
  <c r="J317" i="21" s="1"/>
  <c r="F317" i="21"/>
  <c r="T318" i="13" s="1"/>
  <c r="L317" i="21" l="1"/>
  <c r="N317" i="21"/>
  <c r="K317" i="21"/>
  <c r="M317" i="21"/>
  <c r="E319" i="21"/>
  <c r="S320" i="13" s="1"/>
  <c r="H318" i="21"/>
  <c r="F318" i="21"/>
  <c r="T319" i="13" s="1"/>
  <c r="I318" i="21"/>
  <c r="J318" i="21" s="1"/>
  <c r="O317" i="21" l="1"/>
  <c r="N318" i="21"/>
  <c r="L318" i="21"/>
  <c r="K318" i="21"/>
  <c r="O318" i="21" s="1"/>
  <c r="M318" i="21"/>
  <c r="E320" i="21"/>
  <c r="S321" i="13" s="1"/>
  <c r="H319" i="21"/>
  <c r="F319" i="21"/>
  <c r="T320" i="13" s="1"/>
  <c r="I319" i="21"/>
  <c r="J319" i="21" s="1"/>
  <c r="E321" i="21" l="1"/>
  <c r="S322" i="13" s="1"/>
  <c r="H320" i="21"/>
  <c r="F320" i="21"/>
  <c r="T321" i="13" s="1"/>
  <c r="I320" i="21"/>
  <c r="J320" i="21" s="1"/>
  <c r="L319" i="21"/>
  <c r="N319" i="21"/>
  <c r="M319" i="21"/>
  <c r="K319" i="21"/>
  <c r="N320" i="21" l="1"/>
  <c r="L320" i="21"/>
  <c r="K320" i="21"/>
  <c r="M320" i="21"/>
  <c r="E322" i="21"/>
  <c r="S323" i="13" s="1"/>
  <c r="H321" i="21"/>
  <c r="I321" i="21"/>
  <c r="J321" i="21" s="1"/>
  <c r="F321" i="21"/>
  <c r="T322" i="13" s="1"/>
  <c r="O319" i="21"/>
  <c r="L321" i="21" l="1"/>
  <c r="N321" i="21"/>
  <c r="M321" i="21"/>
  <c r="K321" i="21"/>
  <c r="E323" i="21"/>
  <c r="S324" i="13" s="1"/>
  <c r="H322" i="21"/>
  <c r="F322" i="21"/>
  <c r="T323" i="13" s="1"/>
  <c r="I322" i="21"/>
  <c r="J322" i="21" s="1"/>
  <c r="O320" i="21"/>
  <c r="O321" i="21" l="1"/>
  <c r="N322" i="21"/>
  <c r="L322" i="21"/>
  <c r="M322" i="21"/>
  <c r="K322" i="21"/>
  <c r="E324" i="21"/>
  <c r="S325" i="13" s="1"/>
  <c r="H323" i="21"/>
  <c r="I323" i="21"/>
  <c r="J323" i="21" s="1"/>
  <c r="F323" i="21"/>
  <c r="T324" i="13" s="1"/>
  <c r="L323" i="21" l="1"/>
  <c r="N323" i="21"/>
  <c r="M323" i="21"/>
  <c r="K323" i="21"/>
  <c r="O322" i="21"/>
  <c r="E325" i="21"/>
  <c r="S326" i="13" s="1"/>
  <c r="H324" i="21"/>
  <c r="I324" i="21"/>
  <c r="J324" i="21" s="1"/>
  <c r="F324" i="21"/>
  <c r="T325" i="13" s="1"/>
  <c r="O323" i="21" l="1"/>
  <c r="N324" i="21"/>
  <c r="L324" i="21"/>
  <c r="K324" i="21"/>
  <c r="M324" i="21"/>
  <c r="E326" i="21"/>
  <c r="S327" i="13" s="1"/>
  <c r="H325" i="21"/>
  <c r="I325" i="21"/>
  <c r="J325" i="21" s="1"/>
  <c r="F325" i="21"/>
  <c r="T326" i="13" s="1"/>
  <c r="L325" i="21" l="1"/>
  <c r="N325" i="21"/>
  <c r="K325" i="21"/>
  <c r="M325" i="21"/>
  <c r="O324" i="21"/>
  <c r="E327" i="21"/>
  <c r="S328" i="13" s="1"/>
  <c r="H326" i="21"/>
  <c r="F326" i="21"/>
  <c r="T327" i="13" s="1"/>
  <c r="I326" i="21"/>
  <c r="J326" i="21" s="1"/>
  <c r="N326" i="21" l="1"/>
  <c r="L326" i="21"/>
  <c r="K326" i="21"/>
  <c r="M326" i="21"/>
  <c r="O325" i="21"/>
  <c r="E328" i="21"/>
  <c r="S329" i="13" s="1"/>
  <c r="H327" i="21"/>
  <c r="F327" i="21"/>
  <c r="T328" i="13" s="1"/>
  <c r="I327" i="21"/>
  <c r="J327" i="21" s="1"/>
  <c r="O326" i="21" l="1"/>
  <c r="L327" i="21"/>
  <c r="N327" i="21"/>
  <c r="M327" i="21"/>
  <c r="K327" i="21"/>
  <c r="E329" i="21"/>
  <c r="S330" i="13" s="1"/>
  <c r="H328" i="21"/>
  <c r="F328" i="21"/>
  <c r="T329" i="13" s="1"/>
  <c r="I328" i="21"/>
  <c r="J328" i="21" s="1"/>
  <c r="O327" i="21" l="1"/>
  <c r="N328" i="21"/>
  <c r="L328" i="21"/>
  <c r="K328" i="21"/>
  <c r="O328" i="21" s="1"/>
  <c r="M328" i="21"/>
  <c r="E330" i="21"/>
  <c r="S331" i="13" s="1"/>
  <c r="H329" i="21"/>
  <c r="I329" i="21"/>
  <c r="J329" i="21" s="1"/>
  <c r="F329" i="21"/>
  <c r="T330" i="13" s="1"/>
  <c r="L329" i="21" l="1"/>
  <c r="N329" i="21"/>
  <c r="M329" i="21"/>
  <c r="K329" i="21"/>
  <c r="E331" i="21"/>
  <c r="S332" i="13" s="1"/>
  <c r="H330" i="21"/>
  <c r="F330" i="21"/>
  <c r="T331" i="13" s="1"/>
  <c r="I330" i="21"/>
  <c r="J330" i="21" s="1"/>
  <c r="O329" i="21" l="1"/>
  <c r="N330" i="21"/>
  <c r="L330" i="21"/>
  <c r="M330" i="21"/>
  <c r="K330" i="21"/>
  <c r="E332" i="21"/>
  <c r="S333" i="13" s="1"/>
  <c r="H331" i="21"/>
  <c r="I331" i="21"/>
  <c r="J331" i="21" s="1"/>
  <c r="F331" i="21"/>
  <c r="T332" i="13" s="1"/>
  <c r="O330" i="21" l="1"/>
  <c r="L331" i="21"/>
  <c r="N331" i="21"/>
  <c r="M331" i="21"/>
  <c r="K331" i="21"/>
  <c r="E333" i="21"/>
  <c r="S334" i="13" s="1"/>
  <c r="H332" i="21"/>
  <c r="I332" i="21"/>
  <c r="J332" i="21" s="1"/>
  <c r="F332" i="21"/>
  <c r="T333" i="13" s="1"/>
  <c r="N332" i="21" l="1"/>
  <c r="L332" i="21"/>
  <c r="K332" i="21"/>
  <c r="M332" i="21"/>
  <c r="E334" i="21"/>
  <c r="S335" i="13" s="1"/>
  <c r="H333" i="21"/>
  <c r="I333" i="21"/>
  <c r="J333" i="21" s="1"/>
  <c r="F333" i="21"/>
  <c r="T334" i="13" s="1"/>
  <c r="O331" i="21"/>
  <c r="O332" i="21" l="1"/>
  <c r="L333" i="21"/>
  <c r="N333" i="21"/>
  <c r="K333" i="21"/>
  <c r="M333" i="21"/>
  <c r="E335" i="21"/>
  <c r="S336" i="13" s="1"/>
  <c r="H334" i="21"/>
  <c r="F334" i="21"/>
  <c r="T335" i="13" s="1"/>
  <c r="I334" i="21"/>
  <c r="J334" i="21" s="1"/>
  <c r="O333" i="21" l="1"/>
  <c r="N334" i="21"/>
  <c r="L334" i="21"/>
  <c r="K334" i="21"/>
  <c r="O334" i="21" s="1"/>
  <c r="M334" i="21"/>
  <c r="E336" i="21"/>
  <c r="S337" i="13" s="1"/>
  <c r="H335" i="21"/>
  <c r="F335" i="21"/>
  <c r="T336" i="13" s="1"/>
  <c r="I335" i="21"/>
  <c r="J335" i="21" s="1"/>
  <c r="L335" i="21" l="1"/>
  <c r="N335" i="21"/>
  <c r="M335" i="21"/>
  <c r="K335" i="21"/>
  <c r="E337" i="21"/>
  <c r="S338" i="13" s="1"/>
  <c r="H336" i="21"/>
  <c r="F336" i="21"/>
  <c r="T337" i="13" s="1"/>
  <c r="I336" i="21"/>
  <c r="J336" i="21" s="1"/>
  <c r="O335" i="21" l="1"/>
  <c r="N336" i="21"/>
  <c r="L336" i="21"/>
  <c r="K336" i="21"/>
  <c r="M336" i="21"/>
  <c r="E338" i="21"/>
  <c r="S339" i="13" s="1"/>
  <c r="H337" i="21"/>
  <c r="I337" i="21"/>
  <c r="J337" i="21" s="1"/>
  <c r="F337" i="21"/>
  <c r="T338" i="13" s="1"/>
  <c r="L337" i="21" l="1"/>
  <c r="N337" i="21"/>
  <c r="M337" i="21"/>
  <c r="K337" i="21"/>
  <c r="O336" i="21"/>
  <c r="E339" i="21"/>
  <c r="S340" i="13" s="1"/>
  <c r="H338" i="21"/>
  <c r="F338" i="21"/>
  <c r="T339" i="13" s="1"/>
  <c r="I338" i="21"/>
  <c r="J338" i="21" s="1"/>
  <c r="O337" i="21" l="1"/>
  <c r="N338" i="21"/>
  <c r="L338" i="21"/>
  <c r="M338" i="21"/>
  <c r="K338" i="21"/>
  <c r="E340" i="21"/>
  <c r="S341" i="13" s="1"/>
  <c r="H339" i="21"/>
  <c r="I339" i="21"/>
  <c r="J339" i="21" s="1"/>
  <c r="F339" i="21"/>
  <c r="T340" i="13" s="1"/>
  <c r="O338" i="21" l="1"/>
  <c r="L339" i="21"/>
  <c r="N339" i="21"/>
  <c r="M339" i="21"/>
  <c r="K339" i="21"/>
  <c r="E341" i="21"/>
  <c r="S342" i="13" s="1"/>
  <c r="H340" i="21"/>
  <c r="I340" i="21"/>
  <c r="J340" i="21" s="1"/>
  <c r="F340" i="21"/>
  <c r="T341" i="13" s="1"/>
  <c r="O339" i="21" l="1"/>
  <c r="N340" i="21"/>
  <c r="L340" i="21"/>
  <c r="K340" i="21"/>
  <c r="M340" i="21"/>
  <c r="E342" i="21"/>
  <c r="S343" i="13" s="1"/>
  <c r="H341" i="21"/>
  <c r="I341" i="21"/>
  <c r="J341" i="21" s="1"/>
  <c r="F341" i="21"/>
  <c r="T342" i="13" s="1"/>
  <c r="O340" i="21" l="1"/>
  <c r="L341" i="21"/>
  <c r="N341" i="21"/>
  <c r="M341" i="21"/>
  <c r="K341" i="21"/>
  <c r="E343" i="21"/>
  <c r="S344" i="13" s="1"/>
  <c r="H342" i="21"/>
  <c r="F342" i="21"/>
  <c r="T343" i="13" s="1"/>
  <c r="I342" i="21"/>
  <c r="J342" i="21" s="1"/>
  <c r="E344" i="21" l="1"/>
  <c r="S345" i="13" s="1"/>
  <c r="H343" i="21"/>
  <c r="I343" i="21"/>
  <c r="J343" i="21" s="1"/>
  <c r="F343" i="21"/>
  <c r="T344" i="13" s="1"/>
  <c r="O341" i="21"/>
  <c r="N342" i="21"/>
  <c r="L342" i="21"/>
  <c r="M342" i="21"/>
  <c r="K342" i="21"/>
  <c r="O342" i="21" l="1"/>
  <c r="L343" i="21"/>
  <c r="N343" i="21"/>
  <c r="M343" i="21"/>
  <c r="K343" i="21"/>
  <c r="E345" i="21"/>
  <c r="S346" i="13" s="1"/>
  <c r="H344" i="21"/>
  <c r="I344" i="21"/>
  <c r="J344" i="21" s="1"/>
  <c r="F344" i="21"/>
  <c r="T345" i="13" s="1"/>
  <c r="O343" i="21" l="1"/>
  <c r="N344" i="21"/>
  <c r="L344" i="21"/>
  <c r="K344" i="21"/>
  <c r="O344" i="21" s="1"/>
  <c r="M344" i="21"/>
  <c r="E346" i="21"/>
  <c r="S347" i="13" s="1"/>
  <c r="H345" i="21"/>
  <c r="I345" i="21"/>
  <c r="J345" i="21" s="1"/>
  <c r="F345" i="21"/>
  <c r="T346" i="13" s="1"/>
  <c r="L345" i="21" l="1"/>
  <c r="N345" i="21"/>
  <c r="M345" i="21"/>
  <c r="K345" i="21"/>
  <c r="E347" i="21"/>
  <c r="S348" i="13" s="1"/>
  <c r="H346" i="21"/>
  <c r="F346" i="21"/>
  <c r="T347" i="13" s="1"/>
  <c r="I346" i="21"/>
  <c r="J346" i="21" s="1"/>
  <c r="O345" i="21" l="1"/>
  <c r="N346" i="21"/>
  <c r="L346" i="21"/>
  <c r="K346" i="21"/>
  <c r="O346" i="21" s="1"/>
  <c r="M346" i="21"/>
  <c r="E348" i="21"/>
  <c r="S349" i="13" s="1"/>
  <c r="H347" i="21"/>
  <c r="I347" i="21"/>
  <c r="J347" i="21" s="1"/>
  <c r="F347" i="21"/>
  <c r="T348" i="13" s="1"/>
  <c r="L347" i="21" l="1"/>
  <c r="N347" i="21"/>
  <c r="M347" i="21"/>
  <c r="K347" i="21"/>
  <c r="O347" i="21" s="1"/>
  <c r="E349" i="21"/>
  <c r="S350" i="13" s="1"/>
  <c r="H348" i="21"/>
  <c r="F348" i="21"/>
  <c r="T349" i="13" s="1"/>
  <c r="I348" i="21"/>
  <c r="J348" i="21" s="1"/>
  <c r="N348" i="21" l="1"/>
  <c r="L348" i="21"/>
  <c r="K348" i="21"/>
  <c r="M348" i="21"/>
  <c r="E350" i="21"/>
  <c r="S351" i="13" s="1"/>
  <c r="H349" i="21"/>
  <c r="I349" i="21"/>
  <c r="J349" i="21" s="1"/>
  <c r="F349" i="21"/>
  <c r="T350" i="13" s="1"/>
  <c r="O348" i="21" l="1"/>
  <c r="L349" i="21"/>
  <c r="N349" i="21"/>
  <c r="M349" i="21"/>
  <c r="K349" i="21"/>
  <c r="E351" i="21"/>
  <c r="S352" i="13" s="1"/>
  <c r="H350" i="21"/>
  <c r="F350" i="21"/>
  <c r="T351" i="13" s="1"/>
  <c r="I350" i="21"/>
  <c r="J350" i="21" s="1"/>
  <c r="O349" i="21" l="1"/>
  <c r="N350" i="21"/>
  <c r="L350" i="21"/>
  <c r="M350" i="21"/>
  <c r="K350" i="21"/>
  <c r="E352" i="21"/>
  <c r="S353" i="13" s="1"/>
  <c r="H351" i="21"/>
  <c r="I351" i="21"/>
  <c r="J351" i="21" s="1"/>
  <c r="F351" i="21"/>
  <c r="T352" i="13" s="1"/>
  <c r="O350" i="21" l="1"/>
  <c r="L351" i="21"/>
  <c r="N351" i="21"/>
  <c r="M351" i="21"/>
  <c r="K351" i="21"/>
  <c r="O351" i="21" s="1"/>
  <c r="E353" i="21"/>
  <c r="S354" i="13" s="1"/>
  <c r="H352" i="21"/>
  <c r="I352" i="21"/>
  <c r="J352" i="21" s="1"/>
  <c r="F352" i="21"/>
  <c r="T353" i="13" s="1"/>
  <c r="N352" i="21" l="1"/>
  <c r="L352" i="21"/>
  <c r="K352" i="21"/>
  <c r="M352" i="21"/>
  <c r="E354" i="21"/>
  <c r="S355" i="13" s="1"/>
  <c r="H353" i="21"/>
  <c r="I353" i="21"/>
  <c r="J353" i="21" s="1"/>
  <c r="F353" i="21"/>
  <c r="T354" i="13" s="1"/>
  <c r="O352" i="21" l="1"/>
  <c r="L353" i="21"/>
  <c r="N353" i="21"/>
  <c r="K353" i="21"/>
  <c r="M353" i="21"/>
  <c r="E355" i="21"/>
  <c r="S356" i="13" s="1"/>
  <c r="H354" i="21"/>
  <c r="F354" i="21"/>
  <c r="T355" i="13" s="1"/>
  <c r="I354" i="21"/>
  <c r="J354" i="21" s="1"/>
  <c r="O353" i="21" l="1"/>
  <c r="N354" i="21"/>
  <c r="L354" i="21"/>
  <c r="M354" i="21"/>
  <c r="K354" i="21"/>
  <c r="E356" i="21"/>
  <c r="S357" i="13" s="1"/>
  <c r="H355" i="21"/>
  <c r="I355" i="21"/>
  <c r="J355" i="21" s="1"/>
  <c r="F355" i="21"/>
  <c r="T356" i="13" s="1"/>
  <c r="O354" i="21" l="1"/>
  <c r="L355" i="21"/>
  <c r="N355" i="21"/>
  <c r="M355" i="21"/>
  <c r="K355" i="21"/>
  <c r="O355" i="21" s="1"/>
  <c r="E357" i="21"/>
  <c r="S358" i="13" s="1"/>
  <c r="H356" i="21"/>
  <c r="I356" i="21"/>
  <c r="J356" i="21" s="1"/>
  <c r="F356" i="21"/>
  <c r="T357" i="13" s="1"/>
  <c r="N356" i="21" l="1"/>
  <c r="L356" i="21"/>
  <c r="K356" i="21"/>
  <c r="O356" i="21" s="1"/>
  <c r="M356" i="21"/>
  <c r="E358" i="21"/>
  <c r="S359" i="13" s="1"/>
  <c r="H357" i="21"/>
  <c r="I357" i="21"/>
  <c r="J357" i="21" s="1"/>
  <c r="F357" i="21"/>
  <c r="T358" i="13" s="1"/>
  <c r="L357" i="21" l="1"/>
  <c r="N357" i="21"/>
  <c r="M357" i="21"/>
  <c r="K357" i="21"/>
  <c r="E359" i="21"/>
  <c r="S360" i="13" s="1"/>
  <c r="H358" i="21"/>
  <c r="F358" i="21"/>
  <c r="T359" i="13" s="1"/>
  <c r="I358" i="21"/>
  <c r="J358" i="21" s="1"/>
  <c r="O357" i="21" l="1"/>
  <c r="N358" i="21"/>
  <c r="L358" i="21"/>
  <c r="K358" i="21"/>
  <c r="O358" i="21" s="1"/>
  <c r="M358" i="21"/>
  <c r="E360" i="21"/>
  <c r="S361" i="13" s="1"/>
  <c r="H359" i="21"/>
  <c r="I359" i="21"/>
  <c r="J359" i="21" s="1"/>
  <c r="F359" i="21"/>
  <c r="T360" i="13" s="1"/>
  <c r="L359" i="21" l="1"/>
  <c r="N359" i="21"/>
  <c r="M359" i="21"/>
  <c r="K359" i="21"/>
  <c r="E361" i="21"/>
  <c r="S362" i="13" s="1"/>
  <c r="H360" i="21"/>
  <c r="F360" i="21"/>
  <c r="T361" i="13" s="1"/>
  <c r="I360" i="21"/>
  <c r="J360" i="21" s="1"/>
  <c r="O359" i="21" l="1"/>
  <c r="N360" i="21"/>
  <c r="L360" i="21"/>
  <c r="K360" i="21"/>
  <c r="O360" i="21" s="1"/>
  <c r="M360" i="21"/>
  <c r="E362" i="21"/>
  <c r="S363" i="13" s="1"/>
  <c r="H361" i="21"/>
  <c r="I361" i="21"/>
  <c r="J361" i="21" s="1"/>
  <c r="F361" i="21"/>
  <c r="T362" i="13" s="1"/>
  <c r="L361" i="21" l="1"/>
  <c r="N361" i="21"/>
  <c r="M361" i="21"/>
  <c r="K361" i="21"/>
  <c r="E363" i="21"/>
  <c r="S364" i="13" s="1"/>
  <c r="H362" i="21"/>
  <c r="F362" i="21"/>
  <c r="T363" i="13" s="1"/>
  <c r="I362" i="21"/>
  <c r="J362" i="21" s="1"/>
  <c r="O361" i="21" l="1"/>
  <c r="N362" i="21"/>
  <c r="L362" i="21"/>
  <c r="M362" i="21"/>
  <c r="K362" i="21"/>
  <c r="O362" i="21" s="1"/>
  <c r="E364" i="21"/>
  <c r="S365" i="13" s="1"/>
  <c r="H363" i="21"/>
  <c r="I363" i="21"/>
  <c r="J363" i="21" s="1"/>
  <c r="F363" i="21"/>
  <c r="T364" i="13" s="1"/>
  <c r="L363" i="21" l="1"/>
  <c r="N363" i="21"/>
  <c r="M363" i="21"/>
  <c r="K363" i="21"/>
  <c r="E365" i="21"/>
  <c r="S366" i="13" s="1"/>
  <c r="H364" i="21"/>
  <c r="I364" i="21"/>
  <c r="J364" i="21" s="1"/>
  <c r="F364" i="21"/>
  <c r="T365" i="13" s="1"/>
  <c r="O363" i="21" l="1"/>
  <c r="N364" i="21"/>
  <c r="L364" i="21"/>
  <c r="K364" i="21"/>
  <c r="O364" i="21" s="1"/>
  <c r="M364" i="21"/>
  <c r="E366" i="21"/>
  <c r="S367" i="13" s="1"/>
  <c r="H365" i="21"/>
  <c r="I365" i="21"/>
  <c r="J365" i="21" s="1"/>
  <c r="F365" i="21"/>
  <c r="T366" i="13" s="1"/>
  <c r="L365" i="21" l="1"/>
  <c r="N365" i="21"/>
  <c r="K365" i="21"/>
  <c r="M365" i="21"/>
  <c r="E367" i="21"/>
  <c r="S368" i="13" s="1"/>
  <c r="H366" i="21"/>
  <c r="F366" i="21"/>
  <c r="T367" i="13" s="1"/>
  <c r="I366" i="21"/>
  <c r="J366" i="21" s="1"/>
  <c r="O365" i="21" l="1"/>
  <c r="N366" i="21"/>
  <c r="L366" i="21"/>
  <c r="K366" i="21"/>
  <c r="O366" i="21" s="1"/>
  <c r="M366" i="21"/>
  <c r="E368" i="21"/>
  <c r="S369" i="13" s="1"/>
  <c r="H367" i="21"/>
  <c r="F367" i="21"/>
  <c r="T368" i="13" s="1"/>
  <c r="I367" i="21"/>
  <c r="J367" i="21" s="1"/>
  <c r="L367" i="21" l="1"/>
  <c r="N367" i="21"/>
  <c r="M367" i="21"/>
  <c r="K367" i="21"/>
  <c r="E369" i="21"/>
  <c r="S370" i="13" s="1"/>
  <c r="H368" i="21"/>
  <c r="I368" i="21"/>
  <c r="J368" i="21" s="1"/>
  <c r="F368" i="21"/>
  <c r="T369" i="13" s="1"/>
  <c r="O367" i="21" l="1"/>
  <c r="N368" i="21"/>
  <c r="L368" i="21"/>
  <c r="K368" i="21"/>
  <c r="O368" i="21" s="1"/>
  <c r="M368" i="21"/>
  <c r="E370" i="21"/>
  <c r="S371" i="13" s="1"/>
  <c r="H369" i="21"/>
  <c r="I369" i="21"/>
  <c r="J369" i="21" s="1"/>
  <c r="F369" i="21"/>
  <c r="T370" i="13" s="1"/>
  <c r="L369" i="21" l="1"/>
  <c r="N369" i="21"/>
  <c r="M369" i="21"/>
  <c r="K369" i="21"/>
  <c r="E371" i="21"/>
  <c r="S372" i="13" s="1"/>
  <c r="H370" i="21"/>
  <c r="F370" i="21"/>
  <c r="T371" i="13" s="1"/>
  <c r="I370" i="21"/>
  <c r="J370" i="21" s="1"/>
  <c r="O369" i="21" l="1"/>
  <c r="N370" i="21"/>
  <c r="L370" i="21"/>
  <c r="K370" i="21"/>
  <c r="M370" i="21"/>
  <c r="E372" i="21"/>
  <c r="S373" i="13" s="1"/>
  <c r="H371" i="21"/>
  <c r="I371" i="21"/>
  <c r="J371" i="21" s="1"/>
  <c r="F371" i="21"/>
  <c r="T372" i="13" s="1"/>
  <c r="O370" i="21" l="1"/>
  <c r="L371" i="21"/>
  <c r="N371" i="21"/>
  <c r="M371" i="21"/>
  <c r="K371" i="21"/>
  <c r="E373" i="21"/>
  <c r="S374" i="13" s="1"/>
  <c r="H372" i="21"/>
  <c r="F372" i="21"/>
  <c r="T373" i="13" s="1"/>
  <c r="I372" i="21"/>
  <c r="J372" i="21" s="1"/>
  <c r="O371" i="21" l="1"/>
  <c r="N372" i="21"/>
  <c r="L372" i="21"/>
  <c r="K372" i="21"/>
  <c r="O372" i="21" s="1"/>
  <c r="M372" i="21"/>
  <c r="E374" i="21"/>
  <c r="S375" i="13" s="1"/>
  <c r="H373" i="21"/>
  <c r="I373" i="21"/>
  <c r="J373" i="21" s="1"/>
  <c r="F373" i="21"/>
  <c r="T374" i="13" s="1"/>
  <c r="E375" i="21" l="1"/>
  <c r="S376" i="13" s="1"/>
  <c r="H374" i="21"/>
  <c r="F374" i="21"/>
  <c r="T375" i="13" s="1"/>
  <c r="I374" i="21"/>
  <c r="J374" i="21" s="1"/>
  <c r="L373" i="21"/>
  <c r="N373" i="21"/>
  <c r="M373" i="21"/>
  <c r="K373" i="21"/>
  <c r="N374" i="21" l="1"/>
  <c r="L374" i="21"/>
  <c r="M374" i="21"/>
  <c r="K374" i="21"/>
  <c r="O373" i="21"/>
  <c r="E376" i="21"/>
  <c r="S377" i="13" s="1"/>
  <c r="H375" i="21"/>
  <c r="I375" i="21"/>
  <c r="J375" i="21" s="1"/>
  <c r="F375" i="21"/>
  <c r="T376" i="13" s="1"/>
  <c r="O374" i="21" l="1"/>
  <c r="L375" i="21"/>
  <c r="N375" i="21"/>
  <c r="M375" i="21"/>
  <c r="K375" i="21"/>
  <c r="E377" i="21"/>
  <c r="S378" i="13" s="1"/>
  <c r="H376" i="21"/>
  <c r="I376" i="21"/>
  <c r="J376" i="21" s="1"/>
  <c r="F376" i="21"/>
  <c r="T377" i="13" s="1"/>
  <c r="E378" i="21" l="1"/>
  <c r="S379" i="13" s="1"/>
  <c r="H377" i="21"/>
  <c r="I377" i="21"/>
  <c r="J377" i="21" s="1"/>
  <c r="F377" i="21"/>
  <c r="T378" i="13" s="1"/>
  <c r="O375" i="21"/>
  <c r="N376" i="21"/>
  <c r="L376" i="21"/>
  <c r="K376" i="21"/>
  <c r="O376" i="21" s="1"/>
  <c r="M376" i="21"/>
  <c r="L377" i="21" l="1"/>
  <c r="N377" i="21"/>
  <c r="K377" i="21"/>
  <c r="M377" i="21"/>
  <c r="E379" i="21"/>
  <c r="S380" i="13" s="1"/>
  <c r="H378" i="21"/>
  <c r="F378" i="21"/>
  <c r="T379" i="13" s="1"/>
  <c r="I378" i="21"/>
  <c r="J378" i="21" s="1"/>
  <c r="N378" i="21" l="1"/>
  <c r="L378" i="21"/>
  <c r="K378" i="21"/>
  <c r="M378" i="21"/>
  <c r="E380" i="21"/>
  <c r="S381" i="13" s="1"/>
  <c r="H379" i="21"/>
  <c r="F379" i="21"/>
  <c r="T380" i="13" s="1"/>
  <c r="I379" i="21"/>
  <c r="J379" i="21" s="1"/>
  <c r="O377" i="21"/>
  <c r="L379" i="21" l="1"/>
  <c r="N379" i="21"/>
  <c r="M379" i="21"/>
  <c r="K379" i="21"/>
  <c r="O378" i="21"/>
  <c r="E381" i="21"/>
  <c r="S382" i="13" s="1"/>
  <c r="H380" i="21"/>
  <c r="F380" i="21"/>
  <c r="T381" i="13" s="1"/>
  <c r="I380" i="21"/>
  <c r="J380" i="21" s="1"/>
  <c r="O379" i="21" l="1"/>
  <c r="N380" i="21"/>
  <c r="L380" i="21"/>
  <c r="K380" i="21"/>
  <c r="O380" i="21" s="1"/>
  <c r="M380" i="21"/>
  <c r="E382" i="21"/>
  <c r="S383" i="13" s="1"/>
  <c r="H381" i="21"/>
  <c r="I381" i="21"/>
  <c r="J381" i="21" s="1"/>
  <c r="F381" i="21"/>
  <c r="T382" i="13" s="1"/>
  <c r="L381" i="21" l="1"/>
  <c r="N381" i="21"/>
  <c r="M381" i="21"/>
  <c r="K381" i="21"/>
  <c r="E383" i="21"/>
  <c r="S384" i="13" s="1"/>
  <c r="H382" i="21"/>
  <c r="F382" i="21"/>
  <c r="T383" i="13" s="1"/>
  <c r="I382" i="21"/>
  <c r="J382" i="21" s="1"/>
  <c r="N382" i="21" l="1"/>
  <c r="L382" i="21"/>
  <c r="M382" i="21"/>
  <c r="K382" i="21"/>
  <c r="E384" i="21"/>
  <c r="S385" i="13" s="1"/>
  <c r="H383" i="21"/>
  <c r="I383" i="21"/>
  <c r="J383" i="21" s="1"/>
  <c r="F383" i="21"/>
  <c r="T384" i="13" s="1"/>
  <c r="O381" i="21"/>
  <c r="L383" i="21" l="1"/>
  <c r="N383" i="21"/>
  <c r="M383" i="21"/>
  <c r="K383" i="21"/>
  <c r="E385" i="21"/>
  <c r="S386" i="13" s="1"/>
  <c r="H384" i="21"/>
  <c r="I384" i="21"/>
  <c r="J384" i="21" s="1"/>
  <c r="F384" i="21"/>
  <c r="T385" i="13" s="1"/>
  <c r="O382" i="21"/>
  <c r="O383" i="21" l="1"/>
  <c r="N384" i="21"/>
  <c r="L384" i="21"/>
  <c r="K384" i="21"/>
  <c r="M384" i="21"/>
  <c r="E386" i="21"/>
  <c r="S387" i="13" s="1"/>
  <c r="H385" i="21"/>
  <c r="I385" i="21"/>
  <c r="J385" i="21" s="1"/>
  <c r="F385" i="21"/>
  <c r="T386" i="13" s="1"/>
  <c r="L385" i="21" l="1"/>
  <c r="N385" i="21"/>
  <c r="K385" i="21"/>
  <c r="M385" i="21"/>
  <c r="O384" i="21"/>
  <c r="E387" i="21"/>
  <c r="S388" i="13" s="1"/>
  <c r="H386" i="21"/>
  <c r="F386" i="21"/>
  <c r="T387" i="13" s="1"/>
  <c r="I386" i="21"/>
  <c r="J386" i="21" s="1"/>
  <c r="N386" i="21" l="1"/>
  <c r="L386" i="21"/>
  <c r="K386" i="21"/>
  <c r="O386" i="21" s="1"/>
  <c r="M386" i="21"/>
  <c r="O385" i="21"/>
  <c r="E388" i="21"/>
  <c r="S389" i="13" s="1"/>
  <c r="H387" i="21"/>
  <c r="F387" i="21"/>
  <c r="T388" i="13" s="1"/>
  <c r="I387" i="21"/>
  <c r="J387" i="21" s="1"/>
  <c r="L387" i="21" l="1"/>
  <c r="N387" i="21"/>
  <c r="M387" i="21"/>
  <c r="K387" i="21"/>
  <c r="E389" i="21"/>
  <c r="S390" i="13" s="1"/>
  <c r="H388" i="21"/>
  <c r="F388" i="21"/>
  <c r="T389" i="13" s="1"/>
  <c r="I388" i="21"/>
  <c r="J388" i="21" s="1"/>
  <c r="O387" i="21" l="1"/>
  <c r="N388" i="21"/>
  <c r="L388" i="21"/>
  <c r="K388" i="21"/>
  <c r="O388" i="21" s="1"/>
  <c r="M388" i="21"/>
  <c r="E390" i="21"/>
  <c r="S391" i="13" s="1"/>
  <c r="H389" i="21"/>
  <c r="I389" i="21"/>
  <c r="J389" i="21" s="1"/>
  <c r="F389" i="21"/>
  <c r="T390" i="13" s="1"/>
  <c r="L389" i="21" l="1"/>
  <c r="N389" i="21"/>
  <c r="M389" i="21"/>
  <c r="K389" i="21"/>
  <c r="E391" i="21"/>
  <c r="S392" i="13" s="1"/>
  <c r="H390" i="21"/>
  <c r="F390" i="21"/>
  <c r="T391" i="13" s="1"/>
  <c r="I390" i="21"/>
  <c r="J390" i="21" s="1"/>
  <c r="O389" i="21" l="1"/>
  <c r="N390" i="21"/>
  <c r="L390" i="21"/>
  <c r="M390" i="21"/>
  <c r="K390" i="21"/>
  <c r="E392" i="21"/>
  <c r="S393" i="13" s="1"/>
  <c r="H391" i="21"/>
  <c r="I391" i="21"/>
  <c r="J391" i="21" s="1"/>
  <c r="F391" i="21"/>
  <c r="T392" i="13" s="1"/>
  <c r="O390" i="21" l="1"/>
  <c r="L391" i="21"/>
  <c r="N391" i="21"/>
  <c r="M391" i="21"/>
  <c r="K391" i="21"/>
  <c r="E393" i="21"/>
  <c r="S394" i="13" s="1"/>
  <c r="H392" i="21"/>
  <c r="I392" i="21"/>
  <c r="J392" i="21" s="1"/>
  <c r="F392" i="21"/>
  <c r="T393" i="13" s="1"/>
  <c r="E394" i="21" l="1"/>
  <c r="S395" i="13" s="1"/>
  <c r="H393" i="21"/>
  <c r="I393" i="21"/>
  <c r="J393" i="21" s="1"/>
  <c r="F393" i="21"/>
  <c r="T394" i="13" s="1"/>
  <c r="O391" i="21"/>
  <c r="N392" i="21"/>
  <c r="L392" i="21"/>
  <c r="K392" i="21"/>
  <c r="O392" i="21" s="1"/>
  <c r="M392" i="21"/>
  <c r="L393" i="21" l="1"/>
  <c r="N393" i="21"/>
  <c r="K393" i="21"/>
  <c r="M393" i="21"/>
  <c r="E395" i="21"/>
  <c r="S396" i="13" s="1"/>
  <c r="H394" i="21"/>
  <c r="F394" i="21"/>
  <c r="T395" i="13" s="1"/>
  <c r="I394" i="21"/>
  <c r="J394" i="21" s="1"/>
  <c r="N394" i="21" l="1"/>
  <c r="L394" i="21"/>
  <c r="K394" i="21"/>
  <c r="M394" i="21"/>
  <c r="E396" i="21"/>
  <c r="S397" i="13" s="1"/>
  <c r="H395" i="21"/>
  <c r="F395" i="21"/>
  <c r="T396" i="13" s="1"/>
  <c r="I395" i="21"/>
  <c r="J395" i="21" s="1"/>
  <c r="O393" i="21"/>
  <c r="O394" i="21" l="1"/>
  <c r="L395" i="21"/>
  <c r="N395" i="21"/>
  <c r="M395" i="21"/>
  <c r="K395" i="21"/>
  <c r="E397" i="21"/>
  <c r="S398" i="13" s="1"/>
  <c r="H396" i="21"/>
  <c r="F396" i="21"/>
  <c r="T397" i="13" s="1"/>
  <c r="I396" i="21"/>
  <c r="J396" i="21" s="1"/>
  <c r="N396" i="21" l="1"/>
  <c r="L396" i="21"/>
  <c r="K396" i="21"/>
  <c r="M396" i="21"/>
  <c r="O395" i="21"/>
  <c r="E398" i="21"/>
  <c r="S399" i="13" s="1"/>
  <c r="H397" i="21"/>
  <c r="I397" i="21"/>
  <c r="J397" i="21" s="1"/>
  <c r="F397" i="21"/>
  <c r="T398" i="13" s="1"/>
  <c r="O396" i="21" l="1"/>
  <c r="L397" i="21"/>
  <c r="N397" i="21"/>
  <c r="M397" i="21"/>
  <c r="K397" i="21"/>
  <c r="E399" i="21"/>
  <c r="S400" i="13" s="1"/>
  <c r="H398" i="21"/>
  <c r="F398" i="21"/>
  <c r="T399" i="13" s="1"/>
  <c r="I398" i="21"/>
  <c r="J398" i="21" s="1"/>
  <c r="E400" i="21" l="1"/>
  <c r="S401" i="13" s="1"/>
  <c r="H399" i="21"/>
  <c r="I399" i="21"/>
  <c r="J399" i="21" s="1"/>
  <c r="F399" i="21"/>
  <c r="T400" i="13" s="1"/>
  <c r="O397" i="21"/>
  <c r="N398" i="21"/>
  <c r="L398" i="21"/>
  <c r="M398" i="21"/>
  <c r="K398" i="21"/>
  <c r="L399" i="21" l="1"/>
  <c r="N399" i="21"/>
  <c r="M399" i="21"/>
  <c r="K399" i="21"/>
  <c r="O398" i="21"/>
  <c r="E401" i="21"/>
  <c r="S402" i="13" s="1"/>
  <c r="H400" i="21"/>
  <c r="I400" i="21"/>
  <c r="J400" i="21" s="1"/>
  <c r="F400" i="21"/>
  <c r="T401" i="13" s="1"/>
  <c r="E402" i="21" l="1"/>
  <c r="S403" i="13" s="1"/>
  <c r="H401" i="21"/>
  <c r="I401" i="21"/>
  <c r="J401" i="21" s="1"/>
  <c r="F401" i="21"/>
  <c r="T402" i="13" s="1"/>
  <c r="O399" i="21"/>
  <c r="N400" i="21"/>
  <c r="L400" i="21"/>
  <c r="K400" i="21"/>
  <c r="O400" i="21" s="1"/>
  <c r="M400" i="21"/>
  <c r="L401" i="21" l="1"/>
  <c r="N401" i="21"/>
  <c r="K401" i="21"/>
  <c r="M401" i="21"/>
  <c r="E403" i="21"/>
  <c r="S404" i="13" s="1"/>
  <c r="H402" i="21"/>
  <c r="F402" i="21"/>
  <c r="T403" i="13" s="1"/>
  <c r="I402" i="21"/>
  <c r="J402" i="21" s="1"/>
  <c r="O401" i="21" l="1"/>
  <c r="N402" i="21"/>
  <c r="L402" i="21"/>
  <c r="K402" i="21"/>
  <c r="O402" i="21" s="1"/>
  <c r="M402" i="21"/>
  <c r="E404" i="21"/>
  <c r="S405" i="13" s="1"/>
  <c r="H403" i="21"/>
  <c r="F403" i="21"/>
  <c r="T404" i="13" s="1"/>
  <c r="I403" i="21"/>
  <c r="J403" i="21" s="1"/>
  <c r="L403" i="21" l="1"/>
  <c r="N403" i="21"/>
  <c r="M403" i="21"/>
  <c r="K403" i="21"/>
  <c r="E405" i="21"/>
  <c r="S406" i="13" s="1"/>
  <c r="H404" i="21"/>
  <c r="F404" i="21"/>
  <c r="T405" i="13" s="1"/>
  <c r="I404" i="21"/>
  <c r="J404" i="21" s="1"/>
  <c r="E406" i="21" l="1"/>
  <c r="S407" i="13" s="1"/>
  <c r="H405" i="21"/>
  <c r="I405" i="21"/>
  <c r="J405" i="21" s="1"/>
  <c r="F405" i="21"/>
  <c r="T406" i="13" s="1"/>
  <c r="O403" i="21"/>
  <c r="N404" i="21"/>
  <c r="L404" i="21"/>
  <c r="K404" i="21"/>
  <c r="O404" i="21" s="1"/>
  <c r="M404" i="21"/>
  <c r="L405" i="21" l="1"/>
  <c r="N405" i="21"/>
  <c r="M405" i="21"/>
  <c r="K405" i="21"/>
  <c r="E407" i="21"/>
  <c r="S408" i="13" s="1"/>
  <c r="H406" i="21"/>
  <c r="F406" i="21"/>
  <c r="T407" i="13" s="1"/>
  <c r="I406" i="21"/>
  <c r="J406" i="21" s="1"/>
  <c r="O405" i="21" l="1"/>
  <c r="N406" i="21"/>
  <c r="L406" i="21"/>
  <c r="M406" i="21"/>
  <c r="K406" i="21"/>
  <c r="E408" i="21"/>
  <c r="S409" i="13" s="1"/>
  <c r="H407" i="21"/>
  <c r="I407" i="21"/>
  <c r="J407" i="21" s="1"/>
  <c r="F407" i="21"/>
  <c r="T408" i="13" s="1"/>
  <c r="O406" i="21" l="1"/>
  <c r="L407" i="21"/>
  <c r="N407" i="21"/>
  <c r="M407" i="21"/>
  <c r="K407" i="21"/>
  <c r="E409" i="21"/>
  <c r="S410" i="13" s="1"/>
  <c r="H408" i="21"/>
  <c r="I408" i="21"/>
  <c r="J408" i="21" s="1"/>
  <c r="F408" i="21"/>
  <c r="T409" i="13" s="1"/>
  <c r="O407" i="21" l="1"/>
  <c r="N408" i="21"/>
  <c r="L408" i="21"/>
  <c r="K408" i="21"/>
  <c r="O408" i="21" s="1"/>
  <c r="M408" i="21"/>
  <c r="E410" i="21"/>
  <c r="S411" i="13" s="1"/>
  <c r="H409" i="21"/>
  <c r="I409" i="21"/>
  <c r="J409" i="21" s="1"/>
  <c r="F409" i="21"/>
  <c r="T410" i="13" s="1"/>
  <c r="L409" i="21" l="1"/>
  <c r="N409" i="21"/>
  <c r="M409" i="21"/>
  <c r="K409" i="21"/>
  <c r="E411" i="21"/>
  <c r="S412" i="13" s="1"/>
  <c r="H410" i="21"/>
  <c r="F410" i="21"/>
  <c r="T411" i="13" s="1"/>
  <c r="I410" i="21"/>
  <c r="J410" i="21" s="1"/>
  <c r="E412" i="21" l="1"/>
  <c r="S413" i="13" s="1"/>
  <c r="H411" i="21"/>
  <c r="I411" i="21"/>
  <c r="J411" i="21" s="1"/>
  <c r="F411" i="21"/>
  <c r="T412" i="13" s="1"/>
  <c r="O409" i="21"/>
  <c r="N410" i="21"/>
  <c r="L410" i="21"/>
  <c r="K410" i="21"/>
  <c r="O410" i="21" s="1"/>
  <c r="M410" i="21"/>
  <c r="E413" i="21" l="1"/>
  <c r="S414" i="13" s="1"/>
  <c r="H412" i="21"/>
  <c r="F412" i="21"/>
  <c r="T413" i="13" s="1"/>
  <c r="I412" i="21"/>
  <c r="J412" i="21" s="1"/>
  <c r="L411" i="21"/>
  <c r="N411" i="21"/>
  <c r="M411" i="21"/>
  <c r="K411" i="21"/>
  <c r="E414" i="21" l="1"/>
  <c r="S415" i="13" s="1"/>
  <c r="H413" i="21"/>
  <c r="I413" i="21"/>
  <c r="J413" i="21" s="1"/>
  <c r="F413" i="21"/>
  <c r="T414" i="13" s="1"/>
  <c r="O411" i="21"/>
  <c r="N412" i="21"/>
  <c r="L412" i="21"/>
  <c r="K412" i="21"/>
  <c r="O412" i="21" s="1"/>
  <c r="M412" i="21"/>
  <c r="L413" i="21" l="1"/>
  <c r="N413" i="21"/>
  <c r="M413" i="21"/>
  <c r="K413" i="21"/>
  <c r="E415" i="21"/>
  <c r="S416" i="13" s="1"/>
  <c r="H414" i="21"/>
  <c r="F414" i="21"/>
  <c r="T415" i="13" s="1"/>
  <c r="I414" i="21"/>
  <c r="J414" i="21" s="1"/>
  <c r="O413" i="21" l="1"/>
  <c r="N414" i="21"/>
  <c r="L414" i="21"/>
  <c r="M414" i="21"/>
  <c r="K414" i="21"/>
  <c r="O414" i="21" s="1"/>
  <c r="E416" i="21"/>
  <c r="S417" i="13" s="1"/>
  <c r="H415" i="21"/>
  <c r="I415" i="21"/>
  <c r="J415" i="21" s="1"/>
  <c r="F415" i="21"/>
  <c r="T416" i="13" s="1"/>
  <c r="L415" i="21" l="1"/>
  <c r="N415" i="21"/>
  <c r="M415" i="21"/>
  <c r="K415" i="21"/>
  <c r="E417" i="21"/>
  <c r="S418" i="13" s="1"/>
  <c r="H416" i="21"/>
  <c r="I416" i="21"/>
  <c r="J416" i="21" s="1"/>
  <c r="F416" i="21"/>
  <c r="T417" i="13" s="1"/>
  <c r="O415" i="21" l="1"/>
  <c r="N416" i="21"/>
  <c r="L416" i="21"/>
  <c r="K416" i="21"/>
  <c r="O416" i="21" s="1"/>
  <c r="M416" i="21"/>
  <c r="E418" i="21"/>
  <c r="S419" i="13" s="1"/>
  <c r="H417" i="21"/>
  <c r="I417" i="21"/>
  <c r="J417" i="21" s="1"/>
  <c r="F417" i="21"/>
  <c r="T418" i="13" s="1"/>
  <c r="E419" i="21" l="1"/>
  <c r="S420" i="13" s="1"/>
  <c r="H418" i="21"/>
  <c r="F418" i="21"/>
  <c r="T419" i="13" s="1"/>
  <c r="I418" i="21"/>
  <c r="J418" i="21" s="1"/>
  <c r="L417" i="21"/>
  <c r="N417" i="21"/>
  <c r="M417" i="21"/>
  <c r="K417" i="21"/>
  <c r="O417" i="21" s="1"/>
  <c r="N418" i="21" l="1"/>
  <c r="L418" i="21"/>
  <c r="K418" i="21"/>
  <c r="M418" i="21"/>
  <c r="E420" i="21"/>
  <c r="S421" i="13" s="1"/>
  <c r="H419" i="21"/>
  <c r="I419" i="21"/>
  <c r="J419" i="21" s="1"/>
  <c r="F419" i="21"/>
  <c r="T420" i="13" s="1"/>
  <c r="O418" i="21" l="1"/>
  <c r="L419" i="21"/>
  <c r="N419" i="21"/>
  <c r="M419" i="21"/>
  <c r="K419" i="21"/>
  <c r="E421" i="21"/>
  <c r="S422" i="13" s="1"/>
  <c r="H420" i="21"/>
  <c r="F420" i="21"/>
  <c r="T421" i="13" s="1"/>
  <c r="I420" i="21"/>
  <c r="J420" i="21" s="1"/>
  <c r="N420" i="21" l="1"/>
  <c r="L420" i="21"/>
  <c r="K420" i="21"/>
  <c r="M420" i="21"/>
  <c r="E422" i="21"/>
  <c r="S423" i="13" s="1"/>
  <c r="H421" i="21"/>
  <c r="I421" i="21"/>
  <c r="J421" i="21" s="1"/>
  <c r="F421" i="21"/>
  <c r="T422" i="13" s="1"/>
  <c r="O419" i="21"/>
  <c r="L421" i="21" l="1"/>
  <c r="N421" i="21"/>
  <c r="M421" i="21"/>
  <c r="K421" i="21"/>
  <c r="O420" i="21"/>
  <c r="E423" i="21"/>
  <c r="S424" i="13" s="1"/>
  <c r="H422" i="21"/>
  <c r="F422" i="21"/>
  <c r="T423" i="13" s="1"/>
  <c r="I422" i="21"/>
  <c r="J422" i="21" s="1"/>
  <c r="O421" i="21" l="1"/>
  <c r="N422" i="21"/>
  <c r="L422" i="21"/>
  <c r="M422" i="21"/>
  <c r="K422" i="21"/>
  <c r="O422" i="21" s="1"/>
  <c r="E424" i="21"/>
  <c r="S425" i="13" s="1"/>
  <c r="H423" i="21"/>
  <c r="I423" i="21"/>
  <c r="J423" i="21" s="1"/>
  <c r="F423" i="21"/>
  <c r="T424" i="13" s="1"/>
  <c r="L423" i="21" l="1"/>
  <c r="N423" i="21"/>
  <c r="M423" i="21"/>
  <c r="K423" i="21"/>
  <c r="E425" i="21"/>
  <c r="S426" i="13" s="1"/>
  <c r="H424" i="21"/>
  <c r="I424" i="21"/>
  <c r="J424" i="21" s="1"/>
  <c r="F424" i="21"/>
  <c r="T425" i="13" s="1"/>
  <c r="O423" i="21" l="1"/>
  <c r="N424" i="21"/>
  <c r="L424" i="21"/>
  <c r="K424" i="21"/>
  <c r="M424" i="21"/>
  <c r="E426" i="21"/>
  <c r="S427" i="13" s="1"/>
  <c r="H425" i="21"/>
  <c r="I425" i="21"/>
  <c r="J425" i="21" s="1"/>
  <c r="F425" i="21"/>
  <c r="T426" i="13" s="1"/>
  <c r="O424" i="21" l="1"/>
  <c r="E427" i="21"/>
  <c r="S428" i="13" s="1"/>
  <c r="H426" i="21"/>
  <c r="F426" i="21"/>
  <c r="T427" i="13" s="1"/>
  <c r="I426" i="21"/>
  <c r="J426" i="21" s="1"/>
  <c r="L425" i="21"/>
  <c r="N425" i="21"/>
  <c r="K425" i="21"/>
  <c r="M425" i="21"/>
  <c r="O425" i="21" l="1"/>
  <c r="N426" i="21"/>
  <c r="L426" i="21"/>
  <c r="K426" i="21"/>
  <c r="O426" i="21" s="1"/>
  <c r="M426" i="21"/>
  <c r="E428" i="21"/>
  <c r="S429" i="13" s="1"/>
  <c r="H427" i="21"/>
  <c r="F427" i="21"/>
  <c r="T428" i="13" s="1"/>
  <c r="I427" i="21"/>
  <c r="J427" i="21" s="1"/>
  <c r="L427" i="21" l="1"/>
  <c r="N427" i="21"/>
  <c r="M427" i="21"/>
  <c r="K427" i="21"/>
  <c r="E429" i="21"/>
  <c r="S430" i="13" s="1"/>
  <c r="H428" i="21"/>
  <c r="F428" i="21"/>
  <c r="T429" i="13" s="1"/>
  <c r="I428" i="21"/>
  <c r="J428" i="21" s="1"/>
  <c r="O427" i="21" l="1"/>
  <c r="N428" i="21"/>
  <c r="L428" i="21"/>
  <c r="K428" i="21"/>
  <c r="O428" i="21" s="1"/>
  <c r="M428" i="21"/>
  <c r="E430" i="21"/>
  <c r="S431" i="13" s="1"/>
  <c r="H429" i="21"/>
  <c r="I429" i="21"/>
  <c r="J429" i="21" s="1"/>
  <c r="F429" i="21"/>
  <c r="T430" i="13" s="1"/>
  <c r="L429" i="21" l="1"/>
  <c r="N429" i="21"/>
  <c r="M429" i="21"/>
  <c r="K429" i="21"/>
  <c r="E431" i="21"/>
  <c r="S432" i="13" s="1"/>
  <c r="H430" i="21"/>
  <c r="F430" i="21"/>
  <c r="T431" i="13" s="1"/>
  <c r="I430" i="21"/>
  <c r="J430" i="21" s="1"/>
  <c r="O429" i="21" l="1"/>
  <c r="N430" i="21"/>
  <c r="L430" i="21"/>
  <c r="M430" i="21"/>
  <c r="K430" i="21"/>
  <c r="E432" i="21"/>
  <c r="S433" i="13" s="1"/>
  <c r="H431" i="21"/>
  <c r="I431" i="21"/>
  <c r="J431" i="21" s="1"/>
  <c r="F431" i="21"/>
  <c r="T432" i="13" s="1"/>
  <c r="O430" i="21" l="1"/>
  <c r="L431" i="21"/>
  <c r="N431" i="21"/>
  <c r="M431" i="21"/>
  <c r="K431" i="21"/>
  <c r="O431" i="21" s="1"/>
  <c r="E433" i="21"/>
  <c r="S434" i="13" s="1"/>
  <c r="H432" i="21"/>
  <c r="I432" i="21"/>
  <c r="J432" i="21" s="1"/>
  <c r="F432" i="21"/>
  <c r="T433" i="13" s="1"/>
  <c r="N432" i="21" l="1"/>
  <c r="L432" i="21"/>
  <c r="K432" i="21"/>
  <c r="M432" i="21"/>
  <c r="E434" i="21"/>
  <c r="S435" i="13" s="1"/>
  <c r="H433" i="21"/>
  <c r="I433" i="21"/>
  <c r="J433" i="21" s="1"/>
  <c r="F433" i="21"/>
  <c r="T434" i="13" s="1"/>
  <c r="L433" i="21" l="1"/>
  <c r="N433" i="21"/>
  <c r="K433" i="21"/>
  <c r="M433" i="21"/>
  <c r="O432" i="21"/>
  <c r="E435" i="21"/>
  <c r="S436" i="13" s="1"/>
  <c r="H434" i="21"/>
  <c r="F434" i="21"/>
  <c r="T435" i="13" s="1"/>
  <c r="I434" i="21"/>
  <c r="J434" i="21" s="1"/>
  <c r="E436" i="21" l="1"/>
  <c r="S437" i="13" s="1"/>
  <c r="H435" i="21"/>
  <c r="F435" i="21"/>
  <c r="T436" i="13" s="1"/>
  <c r="I435" i="21"/>
  <c r="J435" i="21" s="1"/>
  <c r="N434" i="21"/>
  <c r="L434" i="21"/>
  <c r="K434" i="21"/>
  <c r="M434" i="21"/>
  <c r="O433" i="21"/>
  <c r="O434" i="21" l="1"/>
  <c r="L435" i="21"/>
  <c r="N435" i="21"/>
  <c r="M435" i="21"/>
  <c r="K435" i="21"/>
  <c r="E437" i="21"/>
  <c r="S438" i="13" s="1"/>
  <c r="H436" i="21"/>
  <c r="F436" i="21"/>
  <c r="T437" i="13" s="1"/>
  <c r="I436" i="21"/>
  <c r="J436" i="21" s="1"/>
  <c r="N436" i="21" l="1"/>
  <c r="L436" i="21"/>
  <c r="K436" i="21"/>
  <c r="M436" i="21"/>
  <c r="E438" i="21"/>
  <c r="S439" i="13" s="1"/>
  <c r="H437" i="21"/>
  <c r="I437" i="21"/>
  <c r="J437" i="21" s="1"/>
  <c r="F437" i="21"/>
  <c r="T438" i="13" s="1"/>
  <c r="O435" i="21"/>
  <c r="L437" i="21" l="1"/>
  <c r="N437" i="21"/>
  <c r="M437" i="21"/>
  <c r="K437" i="21"/>
  <c r="O436" i="21"/>
  <c r="E439" i="21"/>
  <c r="S440" i="13" s="1"/>
  <c r="H438" i="21"/>
  <c r="F438" i="21"/>
  <c r="T439" i="13" s="1"/>
  <c r="I438" i="21"/>
  <c r="J438" i="21" s="1"/>
  <c r="O437" i="21" l="1"/>
  <c r="N438" i="21"/>
  <c r="L438" i="21"/>
  <c r="K438" i="21"/>
  <c r="O438" i="21" s="1"/>
  <c r="M438" i="21"/>
  <c r="E440" i="21"/>
  <c r="S441" i="13" s="1"/>
  <c r="H439" i="21"/>
  <c r="I439" i="21"/>
  <c r="J439" i="21" s="1"/>
  <c r="F439" i="21"/>
  <c r="T440" i="13" s="1"/>
  <c r="L439" i="21" l="1"/>
  <c r="N439" i="21"/>
  <c r="M439" i="21"/>
  <c r="K439" i="21"/>
  <c r="E441" i="21"/>
  <c r="S442" i="13" s="1"/>
  <c r="H440" i="21"/>
  <c r="F440" i="21"/>
  <c r="T441" i="13" s="1"/>
  <c r="I440" i="21"/>
  <c r="J440" i="21" s="1"/>
  <c r="O439" i="21" l="1"/>
  <c r="N440" i="21"/>
  <c r="L440" i="21"/>
  <c r="K440" i="21"/>
  <c r="O440" i="21" s="1"/>
  <c r="M440" i="21"/>
  <c r="E442" i="21"/>
  <c r="S443" i="13" s="1"/>
  <c r="H441" i="21"/>
  <c r="I441" i="21"/>
  <c r="J441" i="21" s="1"/>
  <c r="F441" i="21"/>
  <c r="T442" i="13" s="1"/>
  <c r="L441" i="21" l="1"/>
  <c r="N441" i="21"/>
  <c r="M441" i="21"/>
  <c r="K441" i="21"/>
  <c r="E443" i="21"/>
  <c r="S444" i="13" s="1"/>
  <c r="H442" i="21"/>
  <c r="F442" i="21"/>
  <c r="T443" i="13" s="1"/>
  <c r="I442" i="21"/>
  <c r="J442" i="21" s="1"/>
  <c r="O441" i="21" l="1"/>
  <c r="N442" i="21"/>
  <c r="L442" i="21"/>
  <c r="M442" i="21"/>
  <c r="K442" i="21"/>
  <c r="E444" i="21"/>
  <c r="S445" i="13" s="1"/>
  <c r="H443" i="21"/>
  <c r="I443" i="21"/>
  <c r="J443" i="21" s="1"/>
  <c r="F443" i="21"/>
  <c r="T444" i="13" s="1"/>
  <c r="O442" i="21" l="1"/>
  <c r="L443" i="21"/>
  <c r="N443" i="21"/>
  <c r="M443" i="21"/>
  <c r="K443" i="21"/>
  <c r="E445" i="21"/>
  <c r="S446" i="13" s="1"/>
  <c r="H444" i="21"/>
  <c r="I444" i="21"/>
  <c r="J444" i="21" s="1"/>
  <c r="F444" i="21"/>
  <c r="T445" i="13" s="1"/>
  <c r="O443" i="21" l="1"/>
  <c r="N444" i="21"/>
  <c r="L444" i="21"/>
  <c r="K444" i="21"/>
  <c r="M444" i="21"/>
  <c r="E446" i="21"/>
  <c r="S447" i="13" s="1"/>
  <c r="H445" i="21"/>
  <c r="I445" i="21"/>
  <c r="J445" i="21" s="1"/>
  <c r="F445" i="21"/>
  <c r="T446" i="13" s="1"/>
  <c r="L445" i="21" l="1"/>
  <c r="N445" i="21"/>
  <c r="M445" i="21"/>
  <c r="K445" i="21"/>
  <c r="O445" i="21" s="1"/>
  <c r="O444" i="21"/>
  <c r="E447" i="21"/>
  <c r="S448" i="13" s="1"/>
  <c r="H446" i="21"/>
  <c r="F446" i="21"/>
  <c r="T447" i="13" s="1"/>
  <c r="I446" i="21"/>
  <c r="J446" i="21" s="1"/>
  <c r="N446" i="21" l="1"/>
  <c r="L446" i="21"/>
  <c r="K446" i="21"/>
  <c r="M446" i="21"/>
  <c r="E448" i="21"/>
  <c r="S449" i="13" s="1"/>
  <c r="H447" i="21"/>
  <c r="I447" i="21"/>
  <c r="J447" i="21" s="1"/>
  <c r="F447" i="21"/>
  <c r="T448" i="13" s="1"/>
  <c r="O446" i="21" l="1"/>
  <c r="L447" i="21"/>
  <c r="N447" i="21"/>
  <c r="M447" i="21"/>
  <c r="K447" i="21"/>
  <c r="E449" i="21"/>
  <c r="S450" i="13" s="1"/>
  <c r="H448" i="21"/>
  <c r="F448" i="21"/>
  <c r="T449" i="13" s="1"/>
  <c r="I448" i="21"/>
  <c r="J448" i="21" s="1"/>
  <c r="O447" i="21" l="1"/>
  <c r="N448" i="21"/>
  <c r="L448" i="21"/>
  <c r="K448" i="21"/>
  <c r="O448" i="21" s="1"/>
  <c r="M448" i="21"/>
  <c r="E450" i="21"/>
  <c r="S451" i="13" s="1"/>
  <c r="H449" i="21"/>
  <c r="I449" i="21"/>
  <c r="J449" i="21" s="1"/>
  <c r="F449" i="21"/>
  <c r="T450" i="13" s="1"/>
  <c r="L449" i="21" l="1"/>
  <c r="N449" i="21"/>
  <c r="K449" i="21"/>
  <c r="M449" i="21"/>
  <c r="E451" i="21"/>
  <c r="S452" i="13" s="1"/>
  <c r="H450" i="21"/>
  <c r="F450" i="21"/>
  <c r="T451" i="13" s="1"/>
  <c r="I450" i="21"/>
  <c r="J450" i="21" s="1"/>
  <c r="N450" i="21" l="1"/>
  <c r="L450" i="21"/>
  <c r="K450" i="21"/>
  <c r="M450" i="21"/>
  <c r="O449" i="21"/>
  <c r="E452" i="21"/>
  <c r="S453" i="13" s="1"/>
  <c r="H451" i="21"/>
  <c r="F451" i="21"/>
  <c r="T452" i="13" s="1"/>
  <c r="I451" i="21"/>
  <c r="J451" i="21" s="1"/>
  <c r="O450" i="21" l="1"/>
  <c r="L451" i="21"/>
  <c r="N451" i="21"/>
  <c r="M451" i="21"/>
  <c r="K451" i="21"/>
  <c r="E453" i="21"/>
  <c r="S454" i="13" s="1"/>
  <c r="H452" i="21"/>
  <c r="F452" i="21"/>
  <c r="T453" i="13" s="1"/>
  <c r="I452" i="21"/>
  <c r="J452" i="21" s="1"/>
  <c r="O451" i="21" l="1"/>
  <c r="N452" i="21"/>
  <c r="L452" i="21"/>
  <c r="K452" i="21"/>
  <c r="O452" i="21" s="1"/>
  <c r="M452" i="21"/>
  <c r="E454" i="21"/>
  <c r="S455" i="13" s="1"/>
  <c r="H453" i="21"/>
  <c r="I453" i="21"/>
  <c r="J453" i="21" s="1"/>
  <c r="F453" i="21"/>
  <c r="T454" i="13" s="1"/>
  <c r="E455" i="21" l="1"/>
  <c r="S456" i="13" s="1"/>
  <c r="H454" i="21"/>
  <c r="F454" i="21"/>
  <c r="T455" i="13" s="1"/>
  <c r="I454" i="21"/>
  <c r="J454" i="21" s="1"/>
  <c r="L453" i="21"/>
  <c r="N453" i="21"/>
  <c r="M453" i="21"/>
  <c r="K453" i="21"/>
  <c r="O453" i="21" l="1"/>
  <c r="N454" i="21"/>
  <c r="L454" i="21"/>
  <c r="M454" i="21"/>
  <c r="K454" i="21"/>
  <c r="E456" i="21"/>
  <c r="S457" i="13" s="1"/>
  <c r="H455" i="21"/>
  <c r="I455" i="21"/>
  <c r="J455" i="21" s="1"/>
  <c r="F455" i="21"/>
  <c r="T456" i="13" s="1"/>
  <c r="O454" i="21" l="1"/>
  <c r="L455" i="21"/>
  <c r="N455" i="21"/>
  <c r="M455" i="21"/>
  <c r="K455" i="21"/>
  <c r="E457" i="21"/>
  <c r="S458" i="13" s="1"/>
  <c r="H456" i="21"/>
  <c r="I456" i="21"/>
  <c r="J456" i="21" s="1"/>
  <c r="F456" i="21"/>
  <c r="T457" i="13" s="1"/>
  <c r="O455" i="21" l="1"/>
  <c r="N456" i="21"/>
  <c r="L456" i="21"/>
  <c r="K456" i="21"/>
  <c r="M456" i="21"/>
  <c r="E458" i="21"/>
  <c r="S459" i="13" s="1"/>
  <c r="H457" i="21"/>
  <c r="I457" i="21"/>
  <c r="J457" i="21" s="1"/>
  <c r="F457" i="21"/>
  <c r="T458" i="13" s="1"/>
  <c r="L457" i="21" l="1"/>
  <c r="N457" i="21"/>
  <c r="K457" i="21"/>
  <c r="M457" i="21"/>
  <c r="O456" i="21"/>
  <c r="E459" i="21"/>
  <c r="S460" i="13" s="1"/>
  <c r="H458" i="21"/>
  <c r="F458" i="21"/>
  <c r="T459" i="13" s="1"/>
  <c r="I458" i="21"/>
  <c r="J458" i="21" s="1"/>
  <c r="E460" i="21" l="1"/>
  <c r="S461" i="13" s="1"/>
  <c r="H459" i="21"/>
  <c r="F459" i="21"/>
  <c r="T460" i="13" s="1"/>
  <c r="I459" i="21"/>
  <c r="J459" i="21" s="1"/>
  <c r="N458" i="21"/>
  <c r="L458" i="21"/>
  <c r="K458" i="21"/>
  <c r="M458" i="21"/>
  <c r="O457" i="21"/>
  <c r="O458" i="21" l="1"/>
  <c r="L459" i="21"/>
  <c r="N459" i="21"/>
  <c r="M459" i="21"/>
  <c r="K459" i="21"/>
  <c r="E461" i="21"/>
  <c r="S462" i="13" s="1"/>
  <c r="H460" i="21"/>
  <c r="F460" i="21"/>
  <c r="T461" i="13" s="1"/>
  <c r="I460" i="21"/>
  <c r="J460" i="21" s="1"/>
  <c r="O459" i="21" l="1"/>
  <c r="N460" i="21"/>
  <c r="L460" i="21"/>
  <c r="K460" i="21"/>
  <c r="M460" i="21"/>
  <c r="E462" i="21"/>
  <c r="S463" i="13" s="1"/>
  <c r="H461" i="21"/>
  <c r="I461" i="21"/>
  <c r="J461" i="21" s="1"/>
  <c r="F461" i="21"/>
  <c r="T462" i="13" s="1"/>
  <c r="O460" i="21" l="1"/>
  <c r="L461" i="21"/>
  <c r="N461" i="21"/>
  <c r="M461" i="21"/>
  <c r="K461" i="21"/>
  <c r="E463" i="21"/>
  <c r="S464" i="13" s="1"/>
  <c r="H462" i="21"/>
  <c r="F462" i="21"/>
  <c r="T463" i="13" s="1"/>
  <c r="I462" i="21"/>
  <c r="J462" i="21" s="1"/>
  <c r="O461" i="21" l="1"/>
  <c r="N462" i="21"/>
  <c r="L462" i="21"/>
  <c r="M462" i="21"/>
  <c r="K462" i="21"/>
  <c r="E464" i="21"/>
  <c r="S465" i="13" s="1"/>
  <c r="H463" i="21"/>
  <c r="I463" i="21"/>
  <c r="J463" i="21" s="1"/>
  <c r="F463" i="21"/>
  <c r="T464" i="13" s="1"/>
  <c r="O462" i="21" l="1"/>
  <c r="L463" i="21"/>
  <c r="N463" i="21"/>
  <c r="M463" i="21"/>
  <c r="K463" i="21"/>
  <c r="E465" i="21"/>
  <c r="S466" i="13" s="1"/>
  <c r="H464" i="21"/>
  <c r="I464" i="21"/>
  <c r="J464" i="21" s="1"/>
  <c r="F464" i="21"/>
  <c r="T465" i="13" s="1"/>
  <c r="E466" i="21" l="1"/>
  <c r="S467" i="13" s="1"/>
  <c r="H465" i="21"/>
  <c r="I465" i="21"/>
  <c r="J465" i="21" s="1"/>
  <c r="F465" i="21"/>
  <c r="T466" i="13" s="1"/>
  <c r="O463" i="21"/>
  <c r="N464" i="21"/>
  <c r="L464" i="21"/>
  <c r="K464" i="21"/>
  <c r="O464" i="21" s="1"/>
  <c r="M464" i="21"/>
  <c r="L465" i="21" l="1"/>
  <c r="N465" i="21"/>
  <c r="M465" i="21"/>
  <c r="K465" i="21"/>
  <c r="E467" i="21"/>
  <c r="S468" i="13" s="1"/>
  <c r="H466" i="21"/>
  <c r="F466" i="21"/>
  <c r="T467" i="13" s="1"/>
  <c r="I466" i="21"/>
  <c r="J466" i="21" s="1"/>
  <c r="O465" i="21" l="1"/>
  <c r="N466" i="21"/>
  <c r="L466" i="21"/>
  <c r="K466" i="21"/>
  <c r="O466" i="21" s="1"/>
  <c r="M466" i="21"/>
  <c r="E468" i="21"/>
  <c r="S469" i="13" s="1"/>
  <c r="H467" i="21"/>
  <c r="I467" i="21"/>
  <c r="J467" i="21" s="1"/>
  <c r="F467" i="21"/>
  <c r="T468" i="13" s="1"/>
  <c r="L467" i="21" l="1"/>
  <c r="N467" i="21"/>
  <c r="M467" i="21"/>
  <c r="K467" i="21"/>
  <c r="O467" i="21" s="1"/>
  <c r="E469" i="21"/>
  <c r="S470" i="13" s="1"/>
  <c r="H468" i="21"/>
  <c r="I468" i="21"/>
  <c r="J468" i="21" s="1"/>
  <c r="F468" i="21"/>
  <c r="T469" i="13" s="1"/>
  <c r="N468" i="21" l="1"/>
  <c r="L468" i="21"/>
  <c r="K468" i="21"/>
  <c r="M468" i="21"/>
  <c r="E470" i="21"/>
  <c r="S471" i="13" s="1"/>
  <c r="H469" i="21"/>
  <c r="I469" i="21"/>
  <c r="J469" i="21" s="1"/>
  <c r="F469" i="21"/>
  <c r="T470" i="13" s="1"/>
  <c r="O468" i="21" l="1"/>
  <c r="E471" i="21"/>
  <c r="S472" i="13" s="1"/>
  <c r="H470" i="21"/>
  <c r="F470" i="21"/>
  <c r="T471" i="13" s="1"/>
  <c r="I470" i="21"/>
  <c r="J470" i="21" s="1"/>
  <c r="L469" i="21"/>
  <c r="N469" i="21"/>
  <c r="M469" i="21"/>
  <c r="K469" i="21"/>
  <c r="O469" i="21" l="1"/>
  <c r="N470" i="21"/>
  <c r="L470" i="21"/>
  <c r="K470" i="21"/>
  <c r="M470" i="21"/>
  <c r="E472" i="21"/>
  <c r="S473" i="13" s="1"/>
  <c r="H471" i="21"/>
  <c r="I471" i="21"/>
  <c r="J471" i="21" s="1"/>
  <c r="F471" i="21"/>
  <c r="T472" i="13" s="1"/>
  <c r="O470" i="21" l="1"/>
  <c r="L471" i="21"/>
  <c r="N471" i="21"/>
  <c r="M471" i="21"/>
  <c r="K471" i="21"/>
  <c r="E473" i="21"/>
  <c r="S474" i="13" s="1"/>
  <c r="H472" i="21"/>
  <c r="F472" i="21"/>
  <c r="T473" i="13" s="1"/>
  <c r="I472" i="21"/>
  <c r="J472" i="21" s="1"/>
  <c r="O471" i="21" l="1"/>
  <c r="N472" i="21"/>
  <c r="L472" i="21"/>
  <c r="K472" i="21"/>
  <c r="M472" i="21"/>
  <c r="E474" i="21"/>
  <c r="S475" i="13" s="1"/>
  <c r="H473" i="21"/>
  <c r="I473" i="21"/>
  <c r="J473" i="21" s="1"/>
  <c r="F473" i="21"/>
  <c r="T474" i="13" s="1"/>
  <c r="O472" i="21" l="1"/>
  <c r="L473" i="21"/>
  <c r="N473" i="21"/>
  <c r="M473" i="21"/>
  <c r="K473" i="21"/>
  <c r="E475" i="21"/>
  <c r="S476" i="13" s="1"/>
  <c r="H474" i="21"/>
  <c r="F474" i="21"/>
  <c r="T475" i="13" s="1"/>
  <c r="I474" i="21"/>
  <c r="J474" i="21" s="1"/>
  <c r="O473" i="21" l="1"/>
  <c r="N474" i="21"/>
  <c r="L474" i="21"/>
  <c r="M474" i="21"/>
  <c r="K474" i="21"/>
  <c r="E476" i="21"/>
  <c r="S477" i="13" s="1"/>
  <c r="H475" i="21"/>
  <c r="I475" i="21"/>
  <c r="J475" i="21" s="1"/>
  <c r="F475" i="21"/>
  <c r="T476" i="13" s="1"/>
  <c r="O474" i="21" l="1"/>
  <c r="L475" i="21"/>
  <c r="N475" i="21"/>
  <c r="M475" i="21"/>
  <c r="K475" i="21"/>
  <c r="E477" i="21"/>
  <c r="S478" i="13" s="1"/>
  <c r="H476" i="21"/>
  <c r="I476" i="21"/>
  <c r="J476" i="21" s="1"/>
  <c r="F476" i="21"/>
  <c r="T477" i="13" s="1"/>
  <c r="E478" i="21" l="1"/>
  <c r="S479" i="13" s="1"/>
  <c r="H477" i="21"/>
  <c r="I477" i="21"/>
  <c r="J477" i="21" s="1"/>
  <c r="F477" i="21"/>
  <c r="T478" i="13" s="1"/>
  <c r="O475" i="21"/>
  <c r="N476" i="21"/>
  <c r="L476" i="21"/>
  <c r="K476" i="21"/>
  <c r="M476" i="21"/>
  <c r="O476" i="21" l="1"/>
  <c r="L477" i="21"/>
  <c r="N477" i="21"/>
  <c r="M477" i="21"/>
  <c r="K477" i="21"/>
  <c r="E479" i="21"/>
  <c r="S480" i="13" s="1"/>
  <c r="H478" i="21"/>
  <c r="F478" i="21"/>
  <c r="T479" i="13" s="1"/>
  <c r="I478" i="21"/>
  <c r="J478" i="21" s="1"/>
  <c r="E480" i="21" l="1"/>
  <c r="S481" i="13" s="1"/>
  <c r="H479" i="21"/>
  <c r="I479" i="21"/>
  <c r="J479" i="21" s="1"/>
  <c r="F479" i="21"/>
  <c r="T480" i="13" s="1"/>
  <c r="O477" i="21"/>
  <c r="N478" i="21"/>
  <c r="L478" i="21"/>
  <c r="K478" i="21"/>
  <c r="O478" i="21" s="1"/>
  <c r="M478" i="21"/>
  <c r="L479" i="21" l="1"/>
  <c r="N479" i="21"/>
  <c r="M479" i="21"/>
  <c r="K479" i="21"/>
  <c r="E481" i="21"/>
  <c r="S482" i="13" s="1"/>
  <c r="H480" i="21"/>
  <c r="F480" i="21"/>
  <c r="T481" i="13" s="1"/>
  <c r="I480" i="21"/>
  <c r="J480" i="21" s="1"/>
  <c r="O479" i="21" l="1"/>
  <c r="N480" i="21"/>
  <c r="L480" i="21"/>
  <c r="K480" i="21"/>
  <c r="O480" i="21" s="1"/>
  <c r="M480" i="21"/>
  <c r="E482" i="21"/>
  <c r="S483" i="13" s="1"/>
  <c r="H481" i="21"/>
  <c r="I481" i="21"/>
  <c r="J481" i="21" s="1"/>
  <c r="F481" i="21"/>
  <c r="T482" i="13" s="1"/>
  <c r="L481" i="21" l="1"/>
  <c r="N481" i="21"/>
  <c r="M481" i="21"/>
  <c r="K481" i="21"/>
  <c r="O481" i="21" s="1"/>
  <c r="E483" i="21"/>
  <c r="S484" i="13" s="1"/>
  <c r="H482" i="21"/>
  <c r="F482" i="21"/>
  <c r="T483" i="13" s="1"/>
  <c r="I482" i="21"/>
  <c r="J482" i="21" s="1"/>
  <c r="N482" i="21" l="1"/>
  <c r="L482" i="21"/>
  <c r="M482" i="21"/>
  <c r="K482" i="21"/>
  <c r="O482" i="21" s="1"/>
  <c r="E484" i="21"/>
  <c r="S485" i="13" s="1"/>
  <c r="H483" i="21"/>
  <c r="I483" i="21"/>
  <c r="J483" i="21" s="1"/>
  <c r="F483" i="21"/>
  <c r="T484" i="13" s="1"/>
  <c r="L483" i="21" l="1"/>
  <c r="N483" i="21"/>
  <c r="M483" i="21"/>
  <c r="K483" i="21"/>
  <c r="E485" i="21"/>
  <c r="S486" i="13" s="1"/>
  <c r="H484" i="21"/>
  <c r="I484" i="21"/>
  <c r="J484" i="21" s="1"/>
  <c r="F484" i="21"/>
  <c r="T485" i="13" s="1"/>
  <c r="E486" i="21" l="1"/>
  <c r="S487" i="13" s="1"/>
  <c r="H485" i="21"/>
  <c r="I485" i="21"/>
  <c r="J485" i="21" s="1"/>
  <c r="F485" i="21"/>
  <c r="T486" i="13" s="1"/>
  <c r="O483" i="21"/>
  <c r="N484" i="21"/>
  <c r="L484" i="21"/>
  <c r="K484" i="21"/>
  <c r="O484" i="21" s="1"/>
  <c r="M484" i="21"/>
  <c r="L485" i="21" l="1"/>
  <c r="N485" i="21"/>
  <c r="M485" i="21"/>
  <c r="K485" i="21"/>
  <c r="E487" i="21"/>
  <c r="S488" i="13" s="1"/>
  <c r="H486" i="21"/>
  <c r="F486" i="21"/>
  <c r="T487" i="13" s="1"/>
  <c r="I486" i="21"/>
  <c r="J486" i="21" s="1"/>
  <c r="O485" i="21" l="1"/>
  <c r="N486" i="21"/>
  <c r="L486" i="21"/>
  <c r="K486" i="21"/>
  <c r="O486" i="21" s="1"/>
  <c r="M486" i="21"/>
  <c r="E488" i="21"/>
  <c r="S489" i="13" s="1"/>
  <c r="H487" i="21"/>
  <c r="I487" i="21"/>
  <c r="J487" i="21" s="1"/>
  <c r="F487" i="21"/>
  <c r="T488" i="13" s="1"/>
  <c r="L487" i="21" l="1"/>
  <c r="N487" i="21"/>
  <c r="M487" i="21"/>
  <c r="K487" i="21"/>
  <c r="E489" i="21"/>
  <c r="S490" i="13" s="1"/>
  <c r="H488" i="21"/>
  <c r="F488" i="21"/>
  <c r="T489" i="13" s="1"/>
  <c r="I488" i="21"/>
  <c r="J488" i="21" s="1"/>
  <c r="O487" i="21" l="1"/>
  <c r="N488" i="21"/>
  <c r="L488" i="21"/>
  <c r="K488" i="21"/>
  <c r="O488" i="21" s="1"/>
  <c r="M488" i="21"/>
  <c r="E490" i="21"/>
  <c r="S491" i="13" s="1"/>
  <c r="H489" i="21"/>
  <c r="I489" i="21"/>
  <c r="J489" i="21" s="1"/>
  <c r="F489" i="21"/>
  <c r="T490" i="13" s="1"/>
  <c r="L489" i="21" l="1"/>
  <c r="N489" i="21"/>
  <c r="M489" i="21"/>
  <c r="K489" i="21"/>
  <c r="E491" i="21"/>
  <c r="S492" i="13" s="1"/>
  <c r="H490" i="21"/>
  <c r="F490" i="21"/>
  <c r="T491" i="13" s="1"/>
  <c r="I490" i="21"/>
  <c r="J490" i="21" s="1"/>
  <c r="O489" i="21" l="1"/>
  <c r="N490" i="21"/>
  <c r="L490" i="21"/>
  <c r="M490" i="21"/>
  <c r="K490" i="21"/>
  <c r="E492" i="21"/>
  <c r="S493" i="13" s="1"/>
  <c r="H491" i="21"/>
  <c r="I491" i="21"/>
  <c r="J491" i="21" s="1"/>
  <c r="F491" i="21"/>
  <c r="T492" i="13" s="1"/>
  <c r="O490" i="21" l="1"/>
  <c r="L491" i="21"/>
  <c r="N491" i="21"/>
  <c r="M491" i="21"/>
  <c r="K491" i="21"/>
  <c r="O491" i="21" s="1"/>
  <c r="E493" i="21"/>
  <c r="S494" i="13" s="1"/>
  <c r="H492" i="21"/>
  <c r="I492" i="21"/>
  <c r="J492" i="21" s="1"/>
  <c r="F492" i="21"/>
  <c r="T493" i="13" s="1"/>
  <c r="N492" i="21" l="1"/>
  <c r="L492" i="21"/>
  <c r="K492" i="21"/>
  <c r="M492" i="21"/>
  <c r="E494" i="21"/>
  <c r="S495" i="13" s="1"/>
  <c r="H493" i="21"/>
  <c r="I493" i="21"/>
  <c r="J493" i="21" s="1"/>
  <c r="F493" i="21"/>
  <c r="T494" i="13" s="1"/>
  <c r="O492" i="21" l="1"/>
  <c r="L493" i="21"/>
  <c r="N493" i="21"/>
  <c r="M493" i="21"/>
  <c r="K493" i="21"/>
  <c r="E495" i="21"/>
  <c r="S496" i="13" s="1"/>
  <c r="H494" i="21"/>
  <c r="F494" i="21"/>
  <c r="T495" i="13" s="1"/>
  <c r="I494" i="21"/>
  <c r="J494" i="21" s="1"/>
  <c r="O493" i="21" l="1"/>
  <c r="N494" i="21"/>
  <c r="L494" i="21"/>
  <c r="K494" i="21"/>
  <c r="M494" i="21"/>
  <c r="E496" i="21"/>
  <c r="S497" i="13" s="1"/>
  <c r="H495" i="21"/>
  <c r="I495" i="21"/>
  <c r="J495" i="21" s="1"/>
  <c r="F495" i="21"/>
  <c r="T496" i="13" s="1"/>
  <c r="O494" i="21" l="1"/>
  <c r="L495" i="21"/>
  <c r="N495" i="21"/>
  <c r="M495" i="21"/>
  <c r="K495" i="21"/>
  <c r="E497" i="21"/>
  <c r="S498" i="13" s="1"/>
  <c r="H496" i="21"/>
  <c r="F496" i="21"/>
  <c r="T497" i="13" s="1"/>
  <c r="I496" i="21"/>
  <c r="J496" i="21" s="1"/>
  <c r="E498" i="21" l="1"/>
  <c r="S499" i="13" s="1"/>
  <c r="H497" i="21"/>
  <c r="I497" i="21"/>
  <c r="J497" i="21" s="1"/>
  <c r="F497" i="21"/>
  <c r="T498" i="13" s="1"/>
  <c r="N496" i="21"/>
  <c r="L496" i="21"/>
  <c r="K496" i="21"/>
  <c r="M496" i="21"/>
  <c r="O495" i="21"/>
  <c r="O496" i="21" l="1"/>
  <c r="L497" i="21"/>
  <c r="N497" i="21"/>
  <c r="M497" i="21"/>
  <c r="K497" i="21"/>
  <c r="E499" i="21"/>
  <c r="S500" i="13" s="1"/>
  <c r="H498" i="21"/>
  <c r="F498" i="21"/>
  <c r="T499" i="13" s="1"/>
  <c r="I498" i="21"/>
  <c r="J498" i="21" s="1"/>
  <c r="O497" i="21" l="1"/>
  <c r="N498" i="21"/>
  <c r="L498" i="21"/>
  <c r="K498" i="21"/>
  <c r="O498" i="21" s="1"/>
  <c r="M498" i="21"/>
  <c r="E500" i="21"/>
  <c r="S501" i="13" s="1"/>
  <c r="H499" i="21"/>
  <c r="I499" i="21"/>
  <c r="J499" i="21" s="1"/>
  <c r="F499" i="21"/>
  <c r="T500" i="13" s="1"/>
  <c r="L499" i="21" l="1"/>
  <c r="N499" i="21"/>
  <c r="M499" i="21"/>
  <c r="K499" i="21"/>
  <c r="E501" i="21"/>
  <c r="S502" i="13" s="1"/>
  <c r="H500" i="21"/>
  <c r="F500" i="21"/>
  <c r="T501" i="13" s="1"/>
  <c r="I500" i="21"/>
  <c r="J500" i="21" s="1"/>
  <c r="O499" i="21" l="1"/>
  <c r="N500" i="21"/>
  <c r="L500" i="21"/>
  <c r="K500" i="21"/>
  <c r="M500" i="21"/>
  <c r="E502" i="21"/>
  <c r="S503" i="13" s="1"/>
  <c r="H501" i="21"/>
  <c r="I501" i="21"/>
  <c r="J501" i="21" s="1"/>
  <c r="F501" i="21"/>
  <c r="T502" i="13" s="1"/>
  <c r="O500" i="21" l="1"/>
  <c r="L501" i="21"/>
  <c r="N501" i="21"/>
  <c r="M501" i="21"/>
  <c r="K501" i="21"/>
  <c r="E503" i="21"/>
  <c r="S504" i="13" s="1"/>
  <c r="H502" i="21"/>
  <c r="F502" i="21"/>
  <c r="T503" i="13" s="1"/>
  <c r="I502" i="21"/>
  <c r="J502" i="21" s="1"/>
  <c r="O501" i="21" l="1"/>
  <c r="N502" i="21"/>
  <c r="L502" i="21"/>
  <c r="M502" i="21"/>
  <c r="K502" i="21"/>
  <c r="E504" i="21"/>
  <c r="S505" i="13" s="1"/>
  <c r="H503" i="21"/>
  <c r="I503" i="21"/>
  <c r="J503" i="21" s="1"/>
  <c r="F503" i="21"/>
  <c r="T504" i="13" s="1"/>
  <c r="O502" i="21" l="1"/>
  <c r="L503" i="21"/>
  <c r="N503" i="21"/>
  <c r="M503" i="21"/>
  <c r="K503" i="21"/>
  <c r="E505" i="21"/>
  <c r="S506" i="13" s="1"/>
  <c r="H504" i="21"/>
  <c r="I504" i="21"/>
  <c r="J504" i="21" s="1"/>
  <c r="F504" i="21"/>
  <c r="T505" i="13" s="1"/>
  <c r="E506" i="21" l="1"/>
  <c r="S507" i="13" s="1"/>
  <c r="H505" i="21"/>
  <c r="I505" i="21"/>
  <c r="J505" i="21" s="1"/>
  <c r="F505" i="21"/>
  <c r="T506" i="13" s="1"/>
  <c r="O503" i="21"/>
  <c r="N504" i="21"/>
  <c r="L504" i="21"/>
  <c r="K504" i="21"/>
  <c r="O504" i="21" s="1"/>
  <c r="M504" i="21"/>
  <c r="L505" i="21" l="1"/>
  <c r="N505" i="21"/>
  <c r="M505" i="21"/>
  <c r="K505" i="21"/>
  <c r="E507" i="21"/>
  <c r="S508" i="13" s="1"/>
  <c r="H506" i="21"/>
  <c r="F506" i="21"/>
  <c r="T507" i="13" s="1"/>
  <c r="I506" i="21"/>
  <c r="J506" i="21" s="1"/>
  <c r="O505" i="21" l="1"/>
  <c r="N506" i="21"/>
  <c r="L506" i="21"/>
  <c r="M506" i="21"/>
  <c r="K506" i="21"/>
  <c r="E508" i="21"/>
  <c r="S509" i="13" s="1"/>
  <c r="H507" i="21"/>
  <c r="I507" i="21"/>
  <c r="J507" i="21" s="1"/>
  <c r="F507" i="21"/>
  <c r="T508" i="13" s="1"/>
  <c r="O506" i="21" l="1"/>
  <c r="L507" i="21"/>
  <c r="N507" i="21"/>
  <c r="M507" i="21"/>
  <c r="K507" i="21"/>
  <c r="E509" i="21"/>
  <c r="S510" i="13" s="1"/>
  <c r="H508" i="21"/>
  <c r="I508" i="21"/>
  <c r="J508" i="21" s="1"/>
  <c r="F508" i="21"/>
  <c r="T509" i="13" s="1"/>
  <c r="O507" i="21" l="1"/>
  <c r="N508" i="21"/>
  <c r="L508" i="21"/>
  <c r="K508" i="21"/>
  <c r="O508" i="21" s="1"/>
  <c r="M508" i="21"/>
  <c r="E510" i="21"/>
  <c r="S511" i="13" s="1"/>
  <c r="H509" i="21"/>
  <c r="I509" i="21"/>
  <c r="J509" i="21" s="1"/>
  <c r="F509" i="21"/>
  <c r="T510" i="13" s="1"/>
  <c r="L509" i="21" l="1"/>
  <c r="N509" i="21"/>
  <c r="K509" i="21"/>
  <c r="M509" i="21"/>
  <c r="E511" i="21"/>
  <c r="S512" i="13" s="1"/>
  <c r="H510" i="21"/>
  <c r="F510" i="21"/>
  <c r="T511" i="13" s="1"/>
  <c r="I510" i="21"/>
  <c r="J510" i="21" s="1"/>
  <c r="E512" i="21" l="1"/>
  <c r="S513" i="13" s="1"/>
  <c r="H511" i="21"/>
  <c r="F511" i="21"/>
  <c r="T512" i="13" s="1"/>
  <c r="I511" i="21"/>
  <c r="J511" i="21" s="1"/>
  <c r="O509" i="21"/>
  <c r="N510" i="21"/>
  <c r="L510" i="21"/>
  <c r="K510" i="21"/>
  <c r="O510" i="21" s="1"/>
  <c r="M510" i="21"/>
  <c r="L511" i="21" l="1"/>
  <c r="N511" i="21"/>
  <c r="M511" i="21"/>
  <c r="K511" i="21"/>
  <c r="E513" i="21"/>
  <c r="S514" i="13" s="1"/>
  <c r="H512" i="21"/>
  <c r="F512" i="21"/>
  <c r="T513" i="13" s="1"/>
  <c r="I512" i="21"/>
  <c r="J512" i="21" s="1"/>
  <c r="O511" i="21" l="1"/>
  <c r="N512" i="21"/>
  <c r="L512" i="21"/>
  <c r="K512" i="21"/>
  <c r="M512" i="21"/>
  <c r="E514" i="21"/>
  <c r="S515" i="13" s="1"/>
  <c r="H513" i="21"/>
  <c r="I513" i="21"/>
  <c r="J513" i="21" s="1"/>
  <c r="F513" i="21"/>
  <c r="T514" i="13" s="1"/>
  <c r="O512" i="21" l="1"/>
  <c r="L513" i="21"/>
  <c r="N513" i="21"/>
  <c r="M513" i="21"/>
  <c r="K513" i="21"/>
  <c r="E515" i="21"/>
  <c r="S516" i="13" s="1"/>
  <c r="H514" i="21"/>
  <c r="F514" i="21"/>
  <c r="T515" i="13" s="1"/>
  <c r="I514" i="21"/>
  <c r="J514" i="21" s="1"/>
  <c r="O513" i="21" l="1"/>
  <c r="N514" i="21"/>
  <c r="L514" i="21"/>
  <c r="M514" i="21"/>
  <c r="K514" i="21"/>
  <c r="E516" i="21"/>
  <c r="S517" i="13" s="1"/>
  <c r="H515" i="21"/>
  <c r="I515" i="21"/>
  <c r="J515" i="21" s="1"/>
  <c r="F515" i="21"/>
  <c r="T516" i="13" s="1"/>
  <c r="O514" i="21" l="1"/>
  <c r="L515" i="21"/>
  <c r="N515" i="21"/>
  <c r="M515" i="21"/>
  <c r="K515" i="21"/>
  <c r="E517" i="21"/>
  <c r="S518" i="13" s="1"/>
  <c r="H516" i="21"/>
  <c r="I516" i="21"/>
  <c r="J516" i="21" s="1"/>
  <c r="F516" i="21"/>
  <c r="T517" i="13" s="1"/>
  <c r="E518" i="21" l="1"/>
  <c r="S519" i="13" s="1"/>
  <c r="H517" i="21"/>
  <c r="I517" i="21"/>
  <c r="J517" i="21" s="1"/>
  <c r="F517" i="21"/>
  <c r="T518" i="13" s="1"/>
  <c r="O515" i="21"/>
  <c r="N516" i="21"/>
  <c r="L516" i="21"/>
  <c r="K516" i="21"/>
  <c r="O516" i="21" s="1"/>
  <c r="M516" i="21"/>
  <c r="L517" i="21" l="1"/>
  <c r="N517" i="21"/>
  <c r="K517" i="21"/>
  <c r="M517" i="21"/>
  <c r="E519" i="21"/>
  <c r="S520" i="13" s="1"/>
  <c r="H518" i="21"/>
  <c r="F518" i="21"/>
  <c r="T519" i="13" s="1"/>
  <c r="I518" i="21"/>
  <c r="J518" i="21" s="1"/>
  <c r="O517" i="21" l="1"/>
  <c r="N518" i="21"/>
  <c r="L518" i="21"/>
  <c r="K518" i="21"/>
  <c r="O518" i="21" s="1"/>
  <c r="M518" i="21"/>
  <c r="E520" i="21"/>
  <c r="S521" i="13" s="1"/>
  <c r="H519" i="21"/>
  <c r="F519" i="21"/>
  <c r="T520" i="13" s="1"/>
  <c r="I519" i="21"/>
  <c r="J519" i="21" s="1"/>
  <c r="L519" i="21" l="1"/>
  <c r="N519" i="21"/>
  <c r="M519" i="21"/>
  <c r="K519" i="21"/>
  <c r="E521" i="21"/>
  <c r="S522" i="13" s="1"/>
  <c r="H520" i="21"/>
  <c r="F520" i="21"/>
  <c r="T521" i="13" s="1"/>
  <c r="I520" i="21"/>
  <c r="J520" i="21" s="1"/>
  <c r="O519" i="21" l="1"/>
  <c r="N520" i="21"/>
  <c r="L520" i="21"/>
  <c r="K520" i="21"/>
  <c r="O520" i="21" s="1"/>
  <c r="M520" i="21"/>
  <c r="E522" i="21"/>
  <c r="S523" i="13" s="1"/>
  <c r="H521" i="21"/>
  <c r="I521" i="21"/>
  <c r="J521" i="21" s="1"/>
  <c r="F521" i="21"/>
  <c r="T522" i="13" s="1"/>
  <c r="E523" i="21" l="1"/>
  <c r="S524" i="13" s="1"/>
  <c r="H522" i="21"/>
  <c r="F522" i="21"/>
  <c r="T523" i="13" s="1"/>
  <c r="I522" i="21"/>
  <c r="J522" i="21" s="1"/>
  <c r="L521" i="21"/>
  <c r="N521" i="21"/>
  <c r="M521" i="21"/>
  <c r="K521" i="21"/>
  <c r="O521" i="21" l="1"/>
  <c r="N522" i="21"/>
  <c r="L522" i="21"/>
  <c r="M522" i="21"/>
  <c r="K522" i="21"/>
  <c r="E524" i="21"/>
  <c r="S525" i="13" s="1"/>
  <c r="H523" i="21"/>
  <c r="I523" i="21"/>
  <c r="J523" i="21" s="1"/>
  <c r="F523" i="21"/>
  <c r="T524" i="13" s="1"/>
  <c r="O522" i="21" l="1"/>
  <c r="L523" i="21"/>
  <c r="N523" i="21"/>
  <c r="M523" i="21"/>
  <c r="K523" i="21"/>
  <c r="E525" i="21"/>
  <c r="S526" i="13" s="1"/>
  <c r="H524" i="21"/>
  <c r="I524" i="21"/>
  <c r="J524" i="21" s="1"/>
  <c r="F524" i="21"/>
  <c r="T525" i="13" s="1"/>
  <c r="O523" i="21" l="1"/>
  <c r="N524" i="21"/>
  <c r="L524" i="21"/>
  <c r="K524" i="21"/>
  <c r="O524" i="21" s="1"/>
  <c r="M524" i="21"/>
  <c r="E526" i="21"/>
  <c r="S527" i="13" s="1"/>
  <c r="H525" i="21"/>
  <c r="I525" i="21"/>
  <c r="J525" i="21" s="1"/>
  <c r="F525" i="21"/>
  <c r="T526" i="13" s="1"/>
  <c r="L525" i="21" l="1"/>
  <c r="N525" i="21"/>
  <c r="M525" i="21"/>
  <c r="K525" i="21"/>
  <c r="E527" i="21"/>
  <c r="S528" i="13" s="1"/>
  <c r="H526" i="21"/>
  <c r="F526" i="21"/>
  <c r="T527" i="13" s="1"/>
  <c r="I526" i="21"/>
  <c r="J526" i="21" s="1"/>
  <c r="O525" i="21" l="1"/>
  <c r="N526" i="21"/>
  <c r="L526" i="21"/>
  <c r="M526" i="21"/>
  <c r="K526" i="21"/>
  <c r="E528" i="21"/>
  <c r="S529" i="13" s="1"/>
  <c r="H527" i="21"/>
  <c r="I527" i="21"/>
  <c r="J527" i="21" s="1"/>
  <c r="F527" i="21"/>
  <c r="T528" i="13" s="1"/>
  <c r="O526" i="21" l="1"/>
  <c r="L527" i="21"/>
  <c r="N527" i="21"/>
  <c r="M527" i="21"/>
  <c r="K527" i="21"/>
  <c r="E529" i="21"/>
  <c r="S530" i="13" s="1"/>
  <c r="H528" i="21"/>
  <c r="I528" i="21"/>
  <c r="J528" i="21" s="1"/>
  <c r="F528" i="21"/>
  <c r="T529" i="13" s="1"/>
  <c r="O527" i="21" l="1"/>
  <c r="N528" i="21"/>
  <c r="L528" i="21"/>
  <c r="K528" i="21"/>
  <c r="O528" i="21" s="1"/>
  <c r="M528" i="21"/>
  <c r="E530" i="21"/>
  <c r="S531" i="13" s="1"/>
  <c r="H529" i="21"/>
  <c r="I529" i="21"/>
  <c r="J529" i="21" s="1"/>
  <c r="F529" i="21"/>
  <c r="T530" i="13" s="1"/>
  <c r="L529" i="21" l="1"/>
  <c r="N529" i="21"/>
  <c r="K529" i="21"/>
  <c r="M529" i="21"/>
  <c r="E531" i="21"/>
  <c r="S532" i="13" s="1"/>
  <c r="H530" i="21"/>
  <c r="F530" i="21"/>
  <c r="T531" i="13" s="1"/>
  <c r="I530" i="21"/>
  <c r="J530" i="21" s="1"/>
  <c r="O529" i="21" l="1"/>
  <c r="N530" i="21"/>
  <c r="L530" i="21"/>
  <c r="K530" i="21"/>
  <c r="O530" i="21" s="1"/>
  <c r="M530" i="21"/>
  <c r="E532" i="21"/>
  <c r="S533" i="13" s="1"/>
  <c r="H531" i="21"/>
  <c r="F531" i="21"/>
  <c r="T532" i="13" s="1"/>
  <c r="I531" i="21"/>
  <c r="J531" i="21" s="1"/>
  <c r="L531" i="21" l="1"/>
  <c r="N531" i="21"/>
  <c r="M531" i="21"/>
  <c r="K531" i="21"/>
  <c r="E533" i="21"/>
  <c r="S534" i="13" s="1"/>
  <c r="H532" i="21"/>
  <c r="F532" i="21"/>
  <c r="T533" i="13" s="1"/>
  <c r="I532" i="21"/>
  <c r="J532" i="21" s="1"/>
  <c r="O531" i="21" l="1"/>
  <c r="N532" i="21"/>
  <c r="L532" i="21"/>
  <c r="K532" i="21"/>
  <c r="O532" i="21" s="1"/>
  <c r="M532" i="21"/>
  <c r="E534" i="21"/>
  <c r="S535" i="13" s="1"/>
  <c r="H533" i="21"/>
  <c r="I533" i="21"/>
  <c r="J533" i="21" s="1"/>
  <c r="F533" i="21"/>
  <c r="T534" i="13" s="1"/>
  <c r="L533" i="21" l="1"/>
  <c r="N533" i="21"/>
  <c r="M533" i="21"/>
  <c r="K533" i="21"/>
  <c r="E535" i="21"/>
  <c r="S536" i="13" s="1"/>
  <c r="H534" i="21"/>
  <c r="F534" i="21"/>
  <c r="T535" i="13" s="1"/>
  <c r="I534" i="21"/>
  <c r="J534" i="21" s="1"/>
  <c r="O533" i="21" l="1"/>
  <c r="N534" i="21"/>
  <c r="L534" i="21"/>
  <c r="M534" i="21"/>
  <c r="K534" i="21"/>
  <c r="E536" i="21"/>
  <c r="S537" i="13" s="1"/>
  <c r="H535" i="21"/>
  <c r="I535" i="21"/>
  <c r="J535" i="21" s="1"/>
  <c r="F535" i="21"/>
  <c r="T536" i="13" s="1"/>
  <c r="O534" i="21" l="1"/>
  <c r="L535" i="21"/>
  <c r="N535" i="21"/>
  <c r="M535" i="21"/>
  <c r="K535" i="21"/>
  <c r="E537" i="21"/>
  <c r="S538" i="13" s="1"/>
  <c r="H536" i="21"/>
  <c r="I536" i="21"/>
  <c r="J536" i="21" s="1"/>
  <c r="F536" i="21"/>
  <c r="T537" i="13" s="1"/>
  <c r="O535" i="21" l="1"/>
  <c r="N536" i="21"/>
  <c r="L536" i="21"/>
  <c r="K536" i="21"/>
  <c r="O536" i="21" s="1"/>
  <c r="M536" i="21"/>
  <c r="E538" i="21"/>
  <c r="S539" i="13" s="1"/>
  <c r="H537" i="21"/>
  <c r="I537" i="21"/>
  <c r="J537" i="21" s="1"/>
  <c r="F537" i="21"/>
  <c r="T538" i="13" s="1"/>
  <c r="L537" i="21" l="1"/>
  <c r="N537" i="21"/>
  <c r="K537" i="21"/>
  <c r="M537" i="21"/>
  <c r="E539" i="21"/>
  <c r="S540" i="13" s="1"/>
  <c r="H538" i="21"/>
  <c r="F538" i="21"/>
  <c r="T539" i="13" s="1"/>
  <c r="I538" i="21"/>
  <c r="J538" i="21" s="1"/>
  <c r="O537" i="21" l="1"/>
  <c r="N538" i="21"/>
  <c r="L538" i="21"/>
  <c r="K538" i="21"/>
  <c r="O538" i="21" s="1"/>
  <c r="M538" i="21"/>
  <c r="E540" i="21"/>
  <c r="S541" i="13" s="1"/>
  <c r="H539" i="21"/>
  <c r="F539" i="21"/>
  <c r="T540" i="13" s="1"/>
  <c r="I539" i="21"/>
  <c r="J539" i="21" s="1"/>
  <c r="L539" i="21" l="1"/>
  <c r="N539" i="21"/>
  <c r="M539" i="21"/>
  <c r="K539" i="21"/>
  <c r="E541" i="21"/>
  <c r="S542" i="13" s="1"/>
  <c r="H540" i="21"/>
  <c r="F540" i="21"/>
  <c r="T541" i="13" s="1"/>
  <c r="I540" i="21"/>
  <c r="J540" i="21" s="1"/>
  <c r="O539" i="21" l="1"/>
  <c r="N540" i="21"/>
  <c r="L540" i="21"/>
  <c r="K540" i="21"/>
  <c r="O540" i="21" s="1"/>
  <c r="M540" i="21"/>
  <c r="E542" i="21"/>
  <c r="S543" i="13" s="1"/>
  <c r="H541" i="21"/>
  <c r="I541" i="21"/>
  <c r="J541" i="21" s="1"/>
  <c r="F541" i="21"/>
  <c r="T542" i="13" s="1"/>
  <c r="L541" i="21" l="1"/>
  <c r="N541" i="21"/>
  <c r="M541" i="21"/>
  <c r="K541" i="21"/>
  <c r="E543" i="21"/>
  <c r="S544" i="13" s="1"/>
  <c r="H542" i="21"/>
  <c r="F542" i="21"/>
  <c r="T543" i="13" s="1"/>
  <c r="I542" i="21"/>
  <c r="J542" i="21" s="1"/>
  <c r="O541" i="21" l="1"/>
  <c r="N542" i="21"/>
  <c r="L542" i="21"/>
  <c r="M542" i="21"/>
  <c r="K542" i="21"/>
  <c r="E544" i="21"/>
  <c r="S545" i="13" s="1"/>
  <c r="H543" i="21"/>
  <c r="I543" i="21"/>
  <c r="J543" i="21" s="1"/>
  <c r="F543" i="21"/>
  <c r="T544" i="13" s="1"/>
  <c r="O542" i="21" l="1"/>
  <c r="L543" i="21"/>
  <c r="N543" i="21"/>
  <c r="M543" i="21"/>
  <c r="K543" i="21"/>
  <c r="E545" i="21"/>
  <c r="S546" i="13" s="1"/>
  <c r="H544" i="21"/>
  <c r="I544" i="21"/>
  <c r="J544" i="21" s="1"/>
  <c r="F544" i="21"/>
  <c r="T545" i="13" s="1"/>
  <c r="O543" i="21" l="1"/>
  <c r="N544" i="21"/>
  <c r="L544" i="21"/>
  <c r="K544" i="21"/>
  <c r="M544" i="21"/>
  <c r="E546" i="21"/>
  <c r="S547" i="13" s="1"/>
  <c r="H545" i="21"/>
  <c r="I545" i="21"/>
  <c r="J545" i="21" s="1"/>
  <c r="F545" i="21"/>
  <c r="T546" i="13" s="1"/>
  <c r="O544" i="21" l="1"/>
  <c r="L545" i="21"/>
  <c r="N545" i="21"/>
  <c r="M545" i="21"/>
  <c r="K545" i="21"/>
  <c r="E547" i="21"/>
  <c r="S548" i="13" s="1"/>
  <c r="H546" i="21"/>
  <c r="F546" i="21"/>
  <c r="T547" i="13" s="1"/>
  <c r="I546" i="21"/>
  <c r="J546" i="21" s="1"/>
  <c r="O545" i="21" l="1"/>
  <c r="N546" i="21"/>
  <c r="L546" i="21"/>
  <c r="K546" i="21"/>
  <c r="O546" i="21" s="1"/>
  <c r="M546" i="21"/>
  <c r="E548" i="21"/>
  <c r="S549" i="13" s="1"/>
  <c r="H547" i="21"/>
  <c r="I547" i="21"/>
  <c r="J547" i="21" s="1"/>
  <c r="F547" i="21"/>
  <c r="T548" i="13" s="1"/>
  <c r="L547" i="21" l="1"/>
  <c r="N547" i="21"/>
  <c r="M547" i="21"/>
  <c r="K547" i="21"/>
  <c r="E549" i="21"/>
  <c r="S550" i="13" s="1"/>
  <c r="H548" i="21"/>
  <c r="F548" i="21"/>
  <c r="T549" i="13" s="1"/>
  <c r="I548" i="21"/>
  <c r="J548" i="21" s="1"/>
  <c r="O547" i="21" l="1"/>
  <c r="N548" i="21"/>
  <c r="L548" i="21"/>
  <c r="K548" i="21"/>
  <c r="O548" i="21" s="1"/>
  <c r="M548" i="21"/>
  <c r="E550" i="21"/>
  <c r="S551" i="13" s="1"/>
  <c r="H549" i="21"/>
  <c r="I549" i="21"/>
  <c r="J549" i="21" s="1"/>
  <c r="F549" i="21"/>
  <c r="T550" i="13" s="1"/>
  <c r="L549" i="21" l="1"/>
  <c r="N549" i="21"/>
  <c r="M549" i="21"/>
  <c r="K549" i="21"/>
  <c r="E551" i="21"/>
  <c r="S552" i="13" s="1"/>
  <c r="H550" i="21"/>
  <c r="F550" i="21"/>
  <c r="T551" i="13" s="1"/>
  <c r="I550" i="21"/>
  <c r="J550" i="21" s="1"/>
  <c r="O549" i="21" l="1"/>
  <c r="N550" i="21"/>
  <c r="L550" i="21"/>
  <c r="M550" i="21"/>
  <c r="K550" i="21"/>
  <c r="E552" i="21"/>
  <c r="S553" i="13" s="1"/>
  <c r="H551" i="21"/>
  <c r="I551" i="21"/>
  <c r="J551" i="21" s="1"/>
  <c r="F551" i="21"/>
  <c r="T552" i="13" s="1"/>
  <c r="O550" i="21" l="1"/>
  <c r="L551" i="21"/>
  <c r="N551" i="21"/>
  <c r="K551" i="21"/>
  <c r="M551" i="21"/>
  <c r="E553" i="21"/>
  <c r="S554" i="13" s="1"/>
  <c r="I552" i="21"/>
  <c r="J552" i="21" s="1"/>
  <c r="F552" i="21"/>
  <c r="T553" i="13" s="1"/>
  <c r="H552" i="21"/>
  <c r="O551" i="21" l="1"/>
  <c r="N552" i="21"/>
  <c r="M552" i="21"/>
  <c r="L552" i="21"/>
  <c r="K552" i="21"/>
  <c r="E554" i="21"/>
  <c r="S555" i="13" s="1"/>
  <c r="H553" i="21"/>
  <c r="F553" i="21"/>
  <c r="T554" i="13" s="1"/>
  <c r="I553" i="21"/>
  <c r="J553" i="21" s="1"/>
  <c r="O552" i="21" l="1"/>
  <c r="L553" i="21"/>
  <c r="K553" i="21"/>
  <c r="N553" i="21"/>
  <c r="M553" i="21"/>
  <c r="I554" i="21"/>
  <c r="J554" i="21" s="1"/>
  <c r="E555" i="21"/>
  <c r="S556" i="13" s="1"/>
  <c r="H554" i="21"/>
  <c r="F554" i="21"/>
  <c r="T555" i="13" s="1"/>
  <c r="O553" i="21" l="1"/>
  <c r="N554" i="21"/>
  <c r="M554" i="21"/>
  <c r="L554" i="21"/>
  <c r="K554" i="21"/>
  <c r="E556" i="21"/>
  <c r="S557" i="13" s="1"/>
  <c r="H555" i="21"/>
  <c r="F555" i="21"/>
  <c r="T556" i="13" s="1"/>
  <c r="I555" i="21"/>
  <c r="J555" i="21" s="1"/>
  <c r="O554" i="21" l="1"/>
  <c r="L555" i="21"/>
  <c r="K555" i="21"/>
  <c r="N555" i="21"/>
  <c r="M555" i="21"/>
  <c r="I556" i="21"/>
  <c r="J556" i="21" s="1"/>
  <c r="E557" i="21"/>
  <c r="S558" i="13" s="1"/>
  <c r="H556" i="21"/>
  <c r="F556" i="21"/>
  <c r="T557" i="13" s="1"/>
  <c r="N556" i="21" l="1"/>
  <c r="M556" i="21"/>
  <c r="L556" i="21"/>
  <c r="K556" i="21"/>
  <c r="O556" i="21" s="1"/>
  <c r="E558" i="21"/>
  <c r="S559" i="13" s="1"/>
  <c r="H557" i="21"/>
  <c r="F557" i="21"/>
  <c r="T558" i="13" s="1"/>
  <c r="I557" i="21"/>
  <c r="J557" i="21" s="1"/>
  <c r="O555" i="21"/>
  <c r="L557" i="21" l="1"/>
  <c r="K557" i="21"/>
  <c r="N557" i="21"/>
  <c r="M557" i="21"/>
  <c r="I558" i="21"/>
  <c r="J558" i="21" s="1"/>
  <c r="E559" i="21"/>
  <c r="S560" i="13" s="1"/>
  <c r="H558" i="21"/>
  <c r="F558" i="21"/>
  <c r="T559" i="13" s="1"/>
  <c r="N558" i="21" l="1"/>
  <c r="M558" i="21"/>
  <c r="L558" i="21"/>
  <c r="K558" i="21"/>
  <c r="O558" i="21" s="1"/>
  <c r="E560" i="21"/>
  <c r="S561" i="13" s="1"/>
  <c r="H559" i="21"/>
  <c r="F559" i="21"/>
  <c r="T560" i="13" s="1"/>
  <c r="I559" i="21"/>
  <c r="J559" i="21" s="1"/>
  <c r="O557" i="21"/>
  <c r="L559" i="21" l="1"/>
  <c r="K559" i="21"/>
  <c r="N559" i="21"/>
  <c r="M559" i="21"/>
  <c r="I560" i="21"/>
  <c r="J560" i="21" s="1"/>
  <c r="E561" i="21"/>
  <c r="S562" i="13" s="1"/>
  <c r="H560" i="21"/>
  <c r="F560" i="21"/>
  <c r="T561" i="13" s="1"/>
  <c r="N560" i="21" l="1"/>
  <c r="M560" i="21"/>
  <c r="L560" i="21"/>
  <c r="K560" i="21"/>
  <c r="O560" i="21" s="1"/>
  <c r="E562" i="21"/>
  <c r="S563" i="13" s="1"/>
  <c r="H561" i="21"/>
  <c r="F561" i="21"/>
  <c r="T562" i="13" s="1"/>
  <c r="I561" i="21"/>
  <c r="J561" i="21" s="1"/>
  <c r="O559" i="21"/>
  <c r="L561" i="21" l="1"/>
  <c r="K561" i="21"/>
  <c r="N561" i="21"/>
  <c r="M561" i="21"/>
  <c r="I562" i="21"/>
  <c r="J562" i="21" s="1"/>
  <c r="E563" i="21"/>
  <c r="S564" i="13" s="1"/>
  <c r="H562" i="21"/>
  <c r="F562" i="21"/>
  <c r="T563" i="13" s="1"/>
  <c r="N562" i="21" l="1"/>
  <c r="M562" i="21"/>
  <c r="L562" i="21"/>
  <c r="K562" i="21"/>
  <c r="O562" i="21" s="1"/>
  <c r="E564" i="21"/>
  <c r="S565" i="13" s="1"/>
  <c r="H563" i="21"/>
  <c r="F563" i="21"/>
  <c r="T564" i="13" s="1"/>
  <c r="I563" i="21"/>
  <c r="J563" i="21" s="1"/>
  <c r="O561" i="21"/>
  <c r="L563" i="21" l="1"/>
  <c r="K563" i="21"/>
  <c r="O563" i="21" s="1"/>
  <c r="N563" i="21"/>
  <c r="M563" i="21"/>
  <c r="I564" i="21"/>
  <c r="J564" i="21" s="1"/>
  <c r="E565" i="21"/>
  <c r="S566" i="13" s="1"/>
  <c r="H564" i="21"/>
  <c r="F564" i="21"/>
  <c r="T565" i="13" s="1"/>
  <c r="N564" i="21" l="1"/>
  <c r="M564" i="21"/>
  <c r="L564" i="21"/>
  <c r="K564" i="21"/>
  <c r="O564" i="21" s="1"/>
  <c r="E566" i="21"/>
  <c r="S567" i="13" s="1"/>
  <c r="H565" i="21"/>
  <c r="F565" i="21"/>
  <c r="T566" i="13" s="1"/>
  <c r="I565" i="21"/>
  <c r="J565" i="21" s="1"/>
  <c r="L565" i="21" l="1"/>
  <c r="K565" i="21"/>
  <c r="N565" i="21"/>
  <c r="M565" i="21"/>
  <c r="I566" i="21"/>
  <c r="J566" i="21" s="1"/>
  <c r="E567" i="21"/>
  <c r="S568" i="13" s="1"/>
  <c r="H566" i="21"/>
  <c r="F566" i="21"/>
  <c r="T567" i="13" s="1"/>
  <c r="N566" i="21" l="1"/>
  <c r="M566" i="21"/>
  <c r="L566" i="21"/>
  <c r="K566" i="21"/>
  <c r="O566" i="21" s="1"/>
  <c r="E568" i="21"/>
  <c r="S569" i="13" s="1"/>
  <c r="H567" i="21"/>
  <c r="F567" i="21"/>
  <c r="T568" i="13" s="1"/>
  <c r="I567" i="21"/>
  <c r="J567" i="21" s="1"/>
  <c r="O565" i="21"/>
  <c r="L567" i="21" l="1"/>
  <c r="K567" i="21"/>
  <c r="N567" i="21"/>
  <c r="M567" i="21"/>
  <c r="I568" i="21"/>
  <c r="J568" i="21" s="1"/>
  <c r="E569" i="21"/>
  <c r="S570" i="13" s="1"/>
  <c r="H568" i="21"/>
  <c r="F568" i="21"/>
  <c r="T569" i="13" s="1"/>
  <c r="O567" i="21" l="1"/>
  <c r="E570" i="21"/>
  <c r="S571" i="13" s="1"/>
  <c r="H569" i="21"/>
  <c r="F569" i="21"/>
  <c r="T570" i="13" s="1"/>
  <c r="I569" i="21"/>
  <c r="J569" i="21" s="1"/>
  <c r="N568" i="21"/>
  <c r="M568" i="21"/>
  <c r="L568" i="21"/>
  <c r="K568" i="21"/>
  <c r="O568" i="21" l="1"/>
  <c r="L569" i="21"/>
  <c r="K569" i="21"/>
  <c r="N569" i="21"/>
  <c r="M569" i="21"/>
  <c r="I570" i="21"/>
  <c r="J570" i="21" s="1"/>
  <c r="E571" i="21"/>
  <c r="S572" i="13" s="1"/>
  <c r="H570" i="21"/>
  <c r="F570" i="21"/>
  <c r="T571" i="13" s="1"/>
  <c r="O569" i="21" l="1"/>
  <c r="E572" i="21"/>
  <c r="S573" i="13" s="1"/>
  <c r="H571" i="21"/>
  <c r="F571" i="21"/>
  <c r="T572" i="13" s="1"/>
  <c r="I571" i="21"/>
  <c r="J571" i="21" s="1"/>
  <c r="N570" i="21"/>
  <c r="M570" i="21"/>
  <c r="L570" i="21"/>
  <c r="K570" i="21"/>
  <c r="O570" i="21" s="1"/>
  <c r="L571" i="21" l="1"/>
  <c r="K571" i="21"/>
  <c r="N571" i="21"/>
  <c r="M571" i="21"/>
  <c r="I572" i="21"/>
  <c r="J572" i="21" s="1"/>
  <c r="E573" i="21"/>
  <c r="S574" i="13" s="1"/>
  <c r="H572" i="21"/>
  <c r="F572" i="21"/>
  <c r="T573" i="13" s="1"/>
  <c r="N572" i="21" l="1"/>
  <c r="M572" i="21"/>
  <c r="L572" i="21"/>
  <c r="K572" i="21"/>
  <c r="O572" i="21" s="1"/>
  <c r="E574" i="21"/>
  <c r="S575" i="13" s="1"/>
  <c r="H573" i="21"/>
  <c r="F573" i="21"/>
  <c r="T574" i="13" s="1"/>
  <c r="I573" i="21"/>
  <c r="J573" i="21" s="1"/>
  <c r="O571" i="21"/>
  <c r="L573" i="21" l="1"/>
  <c r="K573" i="21"/>
  <c r="N573" i="21"/>
  <c r="M573" i="21"/>
  <c r="I574" i="21"/>
  <c r="J574" i="21" s="1"/>
  <c r="E575" i="21"/>
  <c r="S576" i="13" s="1"/>
  <c r="H574" i="21"/>
  <c r="F574" i="21"/>
  <c r="T575" i="13" s="1"/>
  <c r="O573" i="21" l="1"/>
  <c r="N574" i="21"/>
  <c r="M574" i="21"/>
  <c r="L574" i="21"/>
  <c r="K574" i="21"/>
  <c r="E576" i="21"/>
  <c r="S577" i="13" s="1"/>
  <c r="H575" i="21"/>
  <c r="F575" i="21"/>
  <c r="T576" i="13" s="1"/>
  <c r="I575" i="21"/>
  <c r="J575" i="21" s="1"/>
  <c r="O574" i="21" l="1"/>
  <c r="L575" i="21"/>
  <c r="K575" i="21"/>
  <c r="N575" i="21"/>
  <c r="M575" i="21"/>
  <c r="I576" i="21"/>
  <c r="J576" i="21" s="1"/>
  <c r="E577" i="21"/>
  <c r="S578" i="13" s="1"/>
  <c r="H576" i="21"/>
  <c r="F576" i="21"/>
  <c r="T577" i="13" s="1"/>
  <c r="N576" i="21" l="1"/>
  <c r="M576" i="21"/>
  <c r="L576" i="21"/>
  <c r="K576" i="21"/>
  <c r="O576" i="21" s="1"/>
  <c r="E578" i="21"/>
  <c r="S579" i="13" s="1"/>
  <c r="H577" i="21"/>
  <c r="F577" i="21"/>
  <c r="T578" i="13" s="1"/>
  <c r="I577" i="21"/>
  <c r="J577" i="21" s="1"/>
  <c r="O575" i="21"/>
  <c r="L577" i="21" l="1"/>
  <c r="K577" i="21"/>
  <c r="N577" i="21"/>
  <c r="M577" i="21"/>
  <c r="I578" i="21"/>
  <c r="J578" i="21" s="1"/>
  <c r="E579" i="21"/>
  <c r="S580" i="13" s="1"/>
  <c r="H578" i="21"/>
  <c r="F578" i="21"/>
  <c r="T579" i="13" s="1"/>
  <c r="N578" i="21" l="1"/>
  <c r="M578" i="21"/>
  <c r="L578" i="21"/>
  <c r="K578" i="21"/>
  <c r="O578" i="21" s="1"/>
  <c r="E580" i="21"/>
  <c r="S581" i="13" s="1"/>
  <c r="H579" i="21"/>
  <c r="F579" i="21"/>
  <c r="T580" i="13" s="1"/>
  <c r="I579" i="21"/>
  <c r="J579" i="21" s="1"/>
  <c r="O577" i="21"/>
  <c r="L579" i="21" l="1"/>
  <c r="K579" i="21"/>
  <c r="N579" i="21"/>
  <c r="M579" i="21"/>
  <c r="I580" i="21"/>
  <c r="J580" i="21" s="1"/>
  <c r="E581" i="21"/>
  <c r="S582" i="13" s="1"/>
  <c r="H580" i="21"/>
  <c r="F580" i="21"/>
  <c r="T581" i="13" s="1"/>
  <c r="N580" i="21" l="1"/>
  <c r="M580" i="21"/>
  <c r="L580" i="21"/>
  <c r="K580" i="21"/>
  <c r="O580" i="21" s="1"/>
  <c r="E582" i="21"/>
  <c r="S583" i="13" s="1"/>
  <c r="H581" i="21"/>
  <c r="F581" i="21"/>
  <c r="T582" i="13" s="1"/>
  <c r="I581" i="21"/>
  <c r="J581" i="21" s="1"/>
  <c r="O579" i="21"/>
  <c r="L581" i="21" l="1"/>
  <c r="K581" i="21"/>
  <c r="N581" i="21"/>
  <c r="M581" i="21"/>
  <c r="I582" i="21"/>
  <c r="J582" i="21" s="1"/>
  <c r="E583" i="21"/>
  <c r="S584" i="13" s="1"/>
  <c r="H582" i="21"/>
  <c r="F582" i="21"/>
  <c r="T583" i="13" s="1"/>
  <c r="O581" i="21" l="1"/>
  <c r="N582" i="21"/>
  <c r="M582" i="21"/>
  <c r="L582" i="21"/>
  <c r="K582" i="21"/>
  <c r="O582" i="21" s="1"/>
  <c r="E584" i="21"/>
  <c r="S585" i="13" s="1"/>
  <c r="H583" i="21"/>
  <c r="F583" i="21"/>
  <c r="T584" i="13" s="1"/>
  <c r="I583" i="21"/>
  <c r="J583" i="21" s="1"/>
  <c r="L583" i="21" l="1"/>
  <c r="K583" i="21"/>
  <c r="N583" i="21"/>
  <c r="M583" i="21"/>
  <c r="I584" i="21"/>
  <c r="J584" i="21" s="1"/>
  <c r="E585" i="21"/>
  <c r="S586" i="13" s="1"/>
  <c r="H584" i="21"/>
  <c r="F584" i="21"/>
  <c r="T585" i="13" s="1"/>
  <c r="O583" i="21" l="1"/>
  <c r="N584" i="21"/>
  <c r="M584" i="21"/>
  <c r="L584" i="21"/>
  <c r="K584" i="21"/>
  <c r="E586" i="21"/>
  <c r="S587" i="13" s="1"/>
  <c r="H585" i="21"/>
  <c r="F585" i="21"/>
  <c r="T586" i="13" s="1"/>
  <c r="I585" i="21"/>
  <c r="J585" i="21" s="1"/>
  <c r="O584" i="21" l="1"/>
  <c r="L585" i="21"/>
  <c r="K585" i="21"/>
  <c r="N585" i="21"/>
  <c r="M585" i="21"/>
  <c r="I586" i="21"/>
  <c r="J586" i="21" s="1"/>
  <c r="E587" i="21"/>
  <c r="S588" i="13" s="1"/>
  <c r="H586" i="21"/>
  <c r="F586" i="21"/>
  <c r="T587" i="13" s="1"/>
  <c r="O585" i="21" l="1"/>
  <c r="N586" i="21"/>
  <c r="M586" i="21"/>
  <c r="L586" i="21"/>
  <c r="K586" i="21"/>
  <c r="E588" i="21"/>
  <c r="S589" i="13" s="1"/>
  <c r="H587" i="21"/>
  <c r="F587" i="21"/>
  <c r="T588" i="13" s="1"/>
  <c r="I587" i="21"/>
  <c r="J587" i="21" s="1"/>
  <c r="O586" i="21" l="1"/>
  <c r="L587" i="21"/>
  <c r="K587" i="21"/>
  <c r="N587" i="21"/>
  <c r="M587" i="21"/>
  <c r="I588" i="21"/>
  <c r="J588" i="21" s="1"/>
  <c r="E589" i="21"/>
  <c r="S590" i="13" s="1"/>
  <c r="H588" i="21"/>
  <c r="F588" i="21"/>
  <c r="T589" i="13" s="1"/>
  <c r="O587" i="21" l="1"/>
  <c r="N588" i="21"/>
  <c r="M588" i="21"/>
  <c r="L588" i="21"/>
  <c r="K588" i="21"/>
  <c r="E590" i="21"/>
  <c r="S591" i="13" s="1"/>
  <c r="H589" i="21"/>
  <c r="F589" i="21"/>
  <c r="T590" i="13" s="1"/>
  <c r="I589" i="21"/>
  <c r="J589" i="21" s="1"/>
  <c r="O588" i="21" l="1"/>
  <c r="L589" i="21"/>
  <c r="K589" i="21"/>
  <c r="O589" i="21" s="1"/>
  <c r="N589" i="21"/>
  <c r="M589" i="21"/>
  <c r="I590" i="21"/>
  <c r="J590" i="21" s="1"/>
  <c r="E591" i="21"/>
  <c r="S592" i="13" s="1"/>
  <c r="H590" i="21"/>
  <c r="F590" i="21"/>
  <c r="T591" i="13" s="1"/>
  <c r="N590" i="21" l="1"/>
  <c r="M590" i="21"/>
  <c r="L590" i="21"/>
  <c r="K590" i="21"/>
  <c r="O590" i="21" s="1"/>
  <c r="E592" i="21"/>
  <c r="S593" i="13" s="1"/>
  <c r="H591" i="21"/>
  <c r="F591" i="21"/>
  <c r="T592" i="13" s="1"/>
  <c r="I591" i="21"/>
  <c r="J591" i="21" s="1"/>
  <c r="L591" i="21" l="1"/>
  <c r="K591" i="21"/>
  <c r="N591" i="21"/>
  <c r="M591" i="21"/>
  <c r="I592" i="21"/>
  <c r="J592" i="21" s="1"/>
  <c r="E593" i="21"/>
  <c r="S594" i="13" s="1"/>
  <c r="H592" i="21"/>
  <c r="F592" i="21"/>
  <c r="T593" i="13" s="1"/>
  <c r="O591" i="21" l="1"/>
  <c r="N592" i="21"/>
  <c r="M592" i="21"/>
  <c r="L592" i="21"/>
  <c r="K592" i="21"/>
  <c r="E594" i="21"/>
  <c r="S595" i="13" s="1"/>
  <c r="H593" i="21"/>
  <c r="F593" i="21"/>
  <c r="T594" i="13" s="1"/>
  <c r="I593" i="21"/>
  <c r="J593" i="21" s="1"/>
  <c r="O592" i="21" l="1"/>
  <c r="L593" i="21"/>
  <c r="K593" i="21"/>
  <c r="N593" i="21"/>
  <c r="M593" i="21"/>
  <c r="I594" i="21"/>
  <c r="J594" i="21" s="1"/>
  <c r="E595" i="21"/>
  <c r="S596" i="13" s="1"/>
  <c r="H594" i="21"/>
  <c r="F594" i="21"/>
  <c r="T595" i="13" s="1"/>
  <c r="O593" i="21" l="1"/>
  <c r="N594" i="21"/>
  <c r="M594" i="21"/>
  <c r="L594" i="21"/>
  <c r="K594" i="21"/>
  <c r="E596" i="21"/>
  <c r="S597" i="13" s="1"/>
  <c r="H595" i="21"/>
  <c r="F595" i="21"/>
  <c r="T596" i="13" s="1"/>
  <c r="I595" i="21"/>
  <c r="J595" i="21" s="1"/>
  <c r="O594" i="21" l="1"/>
  <c r="L595" i="21"/>
  <c r="K595" i="21"/>
  <c r="N595" i="21"/>
  <c r="M595" i="21"/>
  <c r="I596" i="21"/>
  <c r="J596" i="21" s="1"/>
  <c r="E597" i="21"/>
  <c r="S598" i="13" s="1"/>
  <c r="H596" i="21"/>
  <c r="F596" i="21"/>
  <c r="T597" i="13" s="1"/>
  <c r="O595" i="21" l="1"/>
  <c r="N596" i="21"/>
  <c r="M596" i="21"/>
  <c r="L596" i="21"/>
  <c r="K596" i="21"/>
  <c r="E598" i="21"/>
  <c r="S599" i="13" s="1"/>
  <c r="H597" i="21"/>
  <c r="F597" i="21"/>
  <c r="T598" i="13" s="1"/>
  <c r="I597" i="21"/>
  <c r="J597" i="21" s="1"/>
  <c r="O596" i="21" l="1"/>
  <c r="L597" i="21"/>
  <c r="K597" i="21"/>
  <c r="N597" i="21"/>
  <c r="M597" i="21"/>
  <c r="I598" i="21"/>
  <c r="J598" i="21" s="1"/>
  <c r="E599" i="21"/>
  <c r="S600" i="13" s="1"/>
  <c r="H598" i="21"/>
  <c r="F598" i="21"/>
  <c r="T599" i="13" s="1"/>
  <c r="O597" i="21" l="1"/>
  <c r="N598" i="21"/>
  <c r="M598" i="21"/>
  <c r="L598" i="21"/>
  <c r="K598" i="21"/>
  <c r="E600" i="21"/>
  <c r="S601" i="13" s="1"/>
  <c r="H599" i="21"/>
  <c r="F599" i="21"/>
  <c r="T600" i="13" s="1"/>
  <c r="I599" i="21"/>
  <c r="J599" i="21" s="1"/>
  <c r="O598" i="21" l="1"/>
  <c r="L599" i="21"/>
  <c r="K599" i="21"/>
  <c r="N599" i="21"/>
  <c r="M599" i="21"/>
  <c r="I600" i="21"/>
  <c r="J600" i="21" s="1"/>
  <c r="E601" i="21"/>
  <c r="S602" i="13" s="1"/>
  <c r="H600" i="21"/>
  <c r="F600" i="21"/>
  <c r="T601" i="13" s="1"/>
  <c r="O599" i="21" l="1"/>
  <c r="N600" i="21"/>
  <c r="M600" i="21"/>
  <c r="L600" i="21"/>
  <c r="K600" i="21"/>
  <c r="E602" i="21"/>
  <c r="S603" i="13" s="1"/>
  <c r="H601" i="21"/>
  <c r="F601" i="21"/>
  <c r="T602" i="13" s="1"/>
  <c r="I601" i="21"/>
  <c r="J601" i="21" s="1"/>
  <c r="O600" i="21" l="1"/>
  <c r="L601" i="21"/>
  <c r="K601" i="21"/>
  <c r="N601" i="21"/>
  <c r="M601" i="21"/>
  <c r="I602" i="21"/>
  <c r="J602" i="21" s="1"/>
  <c r="E603" i="21"/>
  <c r="S604" i="13" s="1"/>
  <c r="H602" i="21"/>
  <c r="F602" i="21"/>
  <c r="T603" i="13" s="1"/>
  <c r="O601" i="21" l="1"/>
  <c r="N602" i="21"/>
  <c r="M602" i="21"/>
  <c r="L602" i="21"/>
  <c r="K602" i="21"/>
  <c r="E604" i="21"/>
  <c r="S605" i="13" s="1"/>
  <c r="H603" i="21"/>
  <c r="F603" i="21"/>
  <c r="T604" i="13" s="1"/>
  <c r="I603" i="21"/>
  <c r="J603" i="21" s="1"/>
  <c r="O602" i="21" l="1"/>
  <c r="L603" i="21"/>
  <c r="K603" i="21"/>
  <c r="N603" i="21"/>
  <c r="M603" i="21"/>
  <c r="I604" i="21"/>
  <c r="J604" i="21" s="1"/>
  <c r="E605" i="21"/>
  <c r="S606" i="13" s="1"/>
  <c r="H604" i="21"/>
  <c r="F604" i="21"/>
  <c r="T605" i="13" s="1"/>
  <c r="O603" i="21" l="1"/>
  <c r="N604" i="21"/>
  <c r="M604" i="21"/>
  <c r="L604" i="21"/>
  <c r="K604" i="21"/>
  <c r="E606" i="21"/>
  <c r="S607" i="13" s="1"/>
  <c r="H605" i="21"/>
  <c r="F605" i="21"/>
  <c r="T606" i="13" s="1"/>
  <c r="I605" i="21"/>
  <c r="J605" i="21" s="1"/>
  <c r="O604" i="21" l="1"/>
  <c r="L605" i="21"/>
  <c r="K605" i="21"/>
  <c r="N605" i="21"/>
  <c r="M605" i="21"/>
  <c r="I606" i="21"/>
  <c r="J606" i="21" s="1"/>
  <c r="E607" i="21"/>
  <c r="S608" i="13" s="1"/>
  <c r="H606" i="21"/>
  <c r="F606" i="21"/>
  <c r="T607" i="13" s="1"/>
  <c r="O605" i="21" l="1"/>
  <c r="N606" i="21"/>
  <c r="M606" i="21"/>
  <c r="L606" i="21"/>
  <c r="K606" i="21"/>
  <c r="E608" i="21"/>
  <c r="S609" i="13" s="1"/>
  <c r="H607" i="21"/>
  <c r="F607" i="21"/>
  <c r="T608" i="13" s="1"/>
  <c r="I607" i="21"/>
  <c r="J607" i="21" s="1"/>
  <c r="O606" i="21" l="1"/>
  <c r="L607" i="21"/>
  <c r="K607" i="21"/>
  <c r="N607" i="21"/>
  <c r="M607" i="21"/>
  <c r="I608" i="21"/>
  <c r="J608" i="21" s="1"/>
  <c r="E609" i="21"/>
  <c r="S610" i="13" s="1"/>
  <c r="H608" i="21"/>
  <c r="F608" i="21"/>
  <c r="T609" i="13" s="1"/>
  <c r="O607" i="21" l="1"/>
  <c r="N608" i="21"/>
  <c r="M608" i="21"/>
  <c r="L608" i="21"/>
  <c r="K608" i="21"/>
  <c r="E610" i="21"/>
  <c r="S611" i="13" s="1"/>
  <c r="H609" i="21"/>
  <c r="F609" i="21"/>
  <c r="T610" i="13" s="1"/>
  <c r="I609" i="21"/>
  <c r="J609" i="21" s="1"/>
  <c r="O608" i="21" l="1"/>
  <c r="L609" i="21"/>
  <c r="K609" i="21"/>
  <c r="N609" i="21"/>
  <c r="M609" i="21"/>
  <c r="I610" i="21"/>
  <c r="J610" i="21" s="1"/>
  <c r="E611" i="21"/>
  <c r="S612" i="13" s="1"/>
  <c r="H610" i="21"/>
  <c r="F610" i="21"/>
  <c r="T611" i="13" s="1"/>
  <c r="O609" i="21" l="1"/>
  <c r="N610" i="21"/>
  <c r="M610" i="21"/>
  <c r="L610" i="21"/>
  <c r="K610" i="21"/>
  <c r="E612" i="21"/>
  <c r="S613" i="13" s="1"/>
  <c r="H611" i="21"/>
  <c r="F611" i="21"/>
  <c r="T612" i="13" s="1"/>
  <c r="I611" i="21"/>
  <c r="J611" i="21" s="1"/>
  <c r="O610" i="21" l="1"/>
  <c r="L611" i="21"/>
  <c r="K611" i="21"/>
  <c r="N611" i="21"/>
  <c r="M611" i="21"/>
  <c r="I612" i="21"/>
  <c r="J612" i="21" s="1"/>
  <c r="E613" i="21"/>
  <c r="S614" i="13" s="1"/>
  <c r="H612" i="21"/>
  <c r="F612" i="21"/>
  <c r="T613" i="13" s="1"/>
  <c r="O611" i="21" l="1"/>
  <c r="N612" i="21"/>
  <c r="M612" i="21"/>
  <c r="L612" i="21"/>
  <c r="K612" i="21"/>
  <c r="E614" i="21"/>
  <c r="S615" i="13" s="1"/>
  <c r="H613" i="21"/>
  <c r="F613" i="21"/>
  <c r="T614" i="13" s="1"/>
  <c r="I613" i="21"/>
  <c r="J613" i="21" s="1"/>
  <c r="O612" i="21" l="1"/>
  <c r="L613" i="21"/>
  <c r="K613" i="21"/>
  <c r="N613" i="21"/>
  <c r="M613" i="21"/>
  <c r="I614" i="21"/>
  <c r="J614" i="21" s="1"/>
  <c r="E615" i="21"/>
  <c r="S616" i="13" s="1"/>
  <c r="H614" i="21"/>
  <c r="F614" i="21"/>
  <c r="T615" i="13" s="1"/>
  <c r="O613" i="21" l="1"/>
  <c r="N614" i="21"/>
  <c r="M614" i="21"/>
  <c r="L614" i="21"/>
  <c r="K614" i="21"/>
  <c r="E616" i="21"/>
  <c r="S617" i="13" s="1"/>
  <c r="H615" i="21"/>
  <c r="F615" i="21"/>
  <c r="T616" i="13" s="1"/>
  <c r="I615" i="21"/>
  <c r="J615" i="21" s="1"/>
  <c r="O614" i="21" l="1"/>
  <c r="L615" i="21"/>
  <c r="K615" i="21"/>
  <c r="N615" i="21"/>
  <c r="M615" i="21"/>
  <c r="I616" i="21"/>
  <c r="J616" i="21" s="1"/>
  <c r="E617" i="21"/>
  <c r="S618" i="13" s="1"/>
  <c r="H616" i="21"/>
  <c r="F616" i="21"/>
  <c r="T617" i="13" s="1"/>
  <c r="O615" i="21" l="1"/>
  <c r="N616" i="21"/>
  <c r="M616" i="21"/>
  <c r="L616" i="21"/>
  <c r="K616" i="21"/>
  <c r="E618" i="21"/>
  <c r="S619" i="13" s="1"/>
  <c r="H617" i="21"/>
  <c r="F617" i="21"/>
  <c r="T618" i="13" s="1"/>
  <c r="I617" i="21"/>
  <c r="J617" i="21" s="1"/>
  <c r="O616" i="21" l="1"/>
  <c r="L617" i="21"/>
  <c r="K617" i="21"/>
  <c r="N617" i="21"/>
  <c r="M617" i="21"/>
  <c r="I618" i="21"/>
  <c r="J618" i="21" s="1"/>
  <c r="E619" i="21"/>
  <c r="S620" i="13" s="1"/>
  <c r="H618" i="21"/>
  <c r="F618" i="21"/>
  <c r="T619" i="13" s="1"/>
  <c r="O617" i="21" l="1"/>
  <c r="N618" i="21"/>
  <c r="M618" i="21"/>
  <c r="L618" i="21"/>
  <c r="K618" i="21"/>
  <c r="E620" i="21"/>
  <c r="S621" i="13" s="1"/>
  <c r="H619" i="21"/>
  <c r="F619" i="21"/>
  <c r="T620" i="13" s="1"/>
  <c r="I619" i="21"/>
  <c r="J619" i="21" s="1"/>
  <c r="O618" i="21" l="1"/>
  <c r="L619" i="21"/>
  <c r="K619" i="21"/>
  <c r="N619" i="21"/>
  <c r="M619" i="21"/>
  <c r="I620" i="21"/>
  <c r="J620" i="21" s="1"/>
  <c r="E621" i="21"/>
  <c r="S622" i="13" s="1"/>
  <c r="H620" i="21"/>
  <c r="F620" i="21"/>
  <c r="T621" i="13" s="1"/>
  <c r="O619" i="21" l="1"/>
  <c r="N620" i="21"/>
  <c r="M620" i="21"/>
  <c r="L620" i="21"/>
  <c r="K620" i="21"/>
  <c r="E622" i="21"/>
  <c r="S623" i="13" s="1"/>
  <c r="H621" i="21"/>
  <c r="F621" i="21"/>
  <c r="T622" i="13" s="1"/>
  <c r="I621" i="21"/>
  <c r="J621" i="21" s="1"/>
  <c r="O620" i="21" l="1"/>
  <c r="L621" i="21"/>
  <c r="K621" i="21"/>
  <c r="N621" i="21"/>
  <c r="M621" i="21"/>
  <c r="I622" i="21"/>
  <c r="J622" i="21" s="1"/>
  <c r="E623" i="21"/>
  <c r="S624" i="13" s="1"/>
  <c r="H622" i="21"/>
  <c r="F622" i="21"/>
  <c r="T623" i="13" s="1"/>
  <c r="O621" i="21" l="1"/>
  <c r="N622" i="21"/>
  <c r="M622" i="21"/>
  <c r="L622" i="21"/>
  <c r="K622" i="21"/>
  <c r="E624" i="21"/>
  <c r="S625" i="13" s="1"/>
  <c r="H623" i="21"/>
  <c r="F623" i="21"/>
  <c r="T624" i="13" s="1"/>
  <c r="I623" i="21"/>
  <c r="J623" i="21" s="1"/>
  <c r="O622" i="21" l="1"/>
  <c r="L623" i="21"/>
  <c r="K623" i="21"/>
  <c r="N623" i="21"/>
  <c r="M623" i="21"/>
  <c r="I624" i="21"/>
  <c r="J624" i="21" s="1"/>
  <c r="E625" i="21"/>
  <c r="S626" i="13" s="1"/>
  <c r="H624" i="21"/>
  <c r="F624" i="21"/>
  <c r="T625" i="13" s="1"/>
  <c r="O623" i="21" l="1"/>
  <c r="N624" i="21"/>
  <c r="M624" i="21"/>
  <c r="L624" i="21"/>
  <c r="K624" i="21"/>
  <c r="E626" i="21"/>
  <c r="S627" i="13" s="1"/>
  <c r="H625" i="21"/>
  <c r="F625" i="21"/>
  <c r="T626" i="13" s="1"/>
  <c r="I625" i="21"/>
  <c r="J625" i="21" s="1"/>
  <c r="O624" i="21" l="1"/>
  <c r="L625" i="21"/>
  <c r="K625" i="21"/>
  <c r="N625" i="21"/>
  <c r="M625" i="21"/>
  <c r="I626" i="21"/>
  <c r="J626" i="21" s="1"/>
  <c r="E627" i="21"/>
  <c r="S628" i="13" s="1"/>
  <c r="H626" i="21"/>
  <c r="F626" i="21"/>
  <c r="T627" i="13" s="1"/>
  <c r="N626" i="21" l="1"/>
  <c r="M626" i="21"/>
  <c r="L626" i="21"/>
  <c r="K626" i="21"/>
  <c r="O626" i="21" s="1"/>
  <c r="E628" i="21"/>
  <c r="S629" i="13" s="1"/>
  <c r="H627" i="21"/>
  <c r="F627" i="21"/>
  <c r="T628" i="13" s="1"/>
  <c r="I627" i="21"/>
  <c r="J627" i="21" s="1"/>
  <c r="O625" i="21"/>
  <c r="I628" i="21" l="1"/>
  <c r="J628" i="21" s="1"/>
  <c r="E629" i="21"/>
  <c r="S630" i="13" s="1"/>
  <c r="H628" i="21"/>
  <c r="F628" i="21"/>
  <c r="T629" i="13" s="1"/>
  <c r="L627" i="21"/>
  <c r="K627" i="21"/>
  <c r="N627" i="21"/>
  <c r="M627" i="21"/>
  <c r="N628" i="21" l="1"/>
  <c r="M628" i="21"/>
  <c r="L628" i="21"/>
  <c r="K628" i="21"/>
  <c r="O628" i="21" s="1"/>
  <c r="O627" i="21"/>
  <c r="E630" i="21"/>
  <c r="S631" i="13" s="1"/>
  <c r="H629" i="21"/>
  <c r="F629" i="21"/>
  <c r="T630" i="13" s="1"/>
  <c r="I629" i="21"/>
  <c r="J629" i="21" s="1"/>
  <c r="L629" i="21" l="1"/>
  <c r="K629" i="21"/>
  <c r="N629" i="21"/>
  <c r="M629" i="21"/>
  <c r="I630" i="21"/>
  <c r="J630" i="21" s="1"/>
  <c r="E631" i="21"/>
  <c r="S632" i="13" s="1"/>
  <c r="H630" i="21"/>
  <c r="F630" i="21"/>
  <c r="T631" i="13" s="1"/>
  <c r="N630" i="21" l="1"/>
  <c r="M630" i="21"/>
  <c r="L630" i="21"/>
  <c r="K630" i="21"/>
  <c r="O630" i="21" s="1"/>
  <c r="E632" i="21"/>
  <c r="S633" i="13" s="1"/>
  <c r="H631" i="21"/>
  <c r="F631" i="21"/>
  <c r="T632" i="13" s="1"/>
  <c r="I631" i="21"/>
  <c r="J631" i="21" s="1"/>
  <c r="O629" i="21"/>
  <c r="I632" i="21" l="1"/>
  <c r="J632" i="21" s="1"/>
  <c r="E633" i="21"/>
  <c r="S634" i="13" s="1"/>
  <c r="H632" i="21"/>
  <c r="F632" i="21"/>
  <c r="T633" i="13" s="1"/>
  <c r="L631" i="21"/>
  <c r="K631" i="21"/>
  <c r="N631" i="21"/>
  <c r="M631" i="21"/>
  <c r="N632" i="21" l="1"/>
  <c r="M632" i="21"/>
  <c r="L632" i="21"/>
  <c r="K632" i="21"/>
  <c r="O632" i="21" s="1"/>
  <c r="O631" i="21"/>
  <c r="E634" i="21"/>
  <c r="S635" i="13" s="1"/>
  <c r="H633" i="21"/>
  <c r="F633" i="21"/>
  <c r="T634" i="13" s="1"/>
  <c r="I633" i="21"/>
  <c r="J633" i="21" s="1"/>
  <c r="L633" i="21" l="1"/>
  <c r="K633" i="21"/>
  <c r="N633" i="21"/>
  <c r="M633" i="21"/>
  <c r="I634" i="21"/>
  <c r="J634" i="21" s="1"/>
  <c r="E635" i="21"/>
  <c r="S636" i="13" s="1"/>
  <c r="H634" i="21"/>
  <c r="F634" i="21"/>
  <c r="T635" i="13" s="1"/>
  <c r="N634" i="21" l="1"/>
  <c r="M634" i="21"/>
  <c r="L634" i="21"/>
  <c r="K634" i="21"/>
  <c r="O634" i="21" s="1"/>
  <c r="E636" i="21"/>
  <c r="S637" i="13" s="1"/>
  <c r="H635" i="21"/>
  <c r="F635" i="21"/>
  <c r="T636" i="13" s="1"/>
  <c r="I635" i="21"/>
  <c r="J635" i="21" s="1"/>
  <c r="O633" i="21"/>
  <c r="I636" i="21" l="1"/>
  <c r="J636" i="21" s="1"/>
  <c r="E637" i="21"/>
  <c r="S638" i="13" s="1"/>
  <c r="H636" i="21"/>
  <c r="F636" i="21"/>
  <c r="T637" i="13" s="1"/>
  <c r="L635" i="21"/>
  <c r="K635" i="21"/>
  <c r="N635" i="21"/>
  <c r="M635" i="21"/>
  <c r="N636" i="21" l="1"/>
  <c r="M636" i="21"/>
  <c r="L636" i="21"/>
  <c r="K636" i="21"/>
  <c r="O636" i="21" s="1"/>
  <c r="O635" i="21"/>
  <c r="E638" i="21"/>
  <c r="S639" i="13" s="1"/>
  <c r="H637" i="21"/>
  <c r="F637" i="21"/>
  <c r="T638" i="13" s="1"/>
  <c r="I637" i="21"/>
  <c r="J637" i="21" s="1"/>
  <c r="L637" i="21" l="1"/>
  <c r="K637" i="21"/>
  <c r="N637" i="21"/>
  <c r="M637" i="21"/>
  <c r="I638" i="21"/>
  <c r="J638" i="21" s="1"/>
  <c r="E639" i="21"/>
  <c r="S640" i="13" s="1"/>
  <c r="H638" i="21"/>
  <c r="F638" i="21"/>
  <c r="T639" i="13" s="1"/>
  <c r="N638" i="21" l="1"/>
  <c r="M638" i="21"/>
  <c r="L638" i="21"/>
  <c r="K638" i="21"/>
  <c r="O638" i="21" s="1"/>
  <c r="E640" i="21"/>
  <c r="S641" i="13" s="1"/>
  <c r="H639" i="21"/>
  <c r="F639" i="21"/>
  <c r="T640" i="13" s="1"/>
  <c r="I639" i="21"/>
  <c r="J639" i="21" s="1"/>
  <c r="O637" i="21"/>
  <c r="I640" i="21" l="1"/>
  <c r="J640" i="21" s="1"/>
  <c r="E641" i="21"/>
  <c r="S642" i="13" s="1"/>
  <c r="H640" i="21"/>
  <c r="F640" i="21"/>
  <c r="T641" i="13" s="1"/>
  <c r="L639" i="21"/>
  <c r="K639" i="21"/>
  <c r="N639" i="21"/>
  <c r="M639" i="21"/>
  <c r="N640" i="21" l="1"/>
  <c r="M640" i="21"/>
  <c r="L640" i="21"/>
  <c r="K640" i="21"/>
  <c r="O640" i="21" s="1"/>
  <c r="O639" i="21"/>
  <c r="E642" i="21"/>
  <c r="S643" i="13" s="1"/>
  <c r="H641" i="21"/>
  <c r="F641" i="21"/>
  <c r="T642" i="13" s="1"/>
  <c r="I641" i="21"/>
  <c r="J641" i="21" s="1"/>
  <c r="L641" i="21" l="1"/>
  <c r="K641" i="21"/>
  <c r="N641" i="21"/>
  <c r="M641" i="21"/>
  <c r="I642" i="21"/>
  <c r="J642" i="21" s="1"/>
  <c r="E643" i="21"/>
  <c r="S644" i="13" s="1"/>
  <c r="H642" i="21"/>
  <c r="F642" i="21"/>
  <c r="T643" i="13" s="1"/>
  <c r="N642" i="21" l="1"/>
  <c r="M642" i="21"/>
  <c r="L642" i="21"/>
  <c r="K642" i="21"/>
  <c r="O642" i="21" s="1"/>
  <c r="E644" i="21"/>
  <c r="S645" i="13" s="1"/>
  <c r="H643" i="21"/>
  <c r="F643" i="21"/>
  <c r="T644" i="13" s="1"/>
  <c r="I643" i="21"/>
  <c r="J643" i="21" s="1"/>
  <c r="O641" i="21"/>
  <c r="I644" i="21" l="1"/>
  <c r="J644" i="21" s="1"/>
  <c r="E645" i="21"/>
  <c r="S646" i="13" s="1"/>
  <c r="H644" i="21"/>
  <c r="F644" i="21"/>
  <c r="T645" i="13" s="1"/>
  <c r="L643" i="21"/>
  <c r="K643" i="21"/>
  <c r="N643" i="21"/>
  <c r="M643" i="21"/>
  <c r="N644" i="21" l="1"/>
  <c r="M644" i="21"/>
  <c r="L644" i="21"/>
  <c r="K644" i="21"/>
  <c r="O644" i="21" s="1"/>
  <c r="O643" i="21"/>
  <c r="E646" i="21"/>
  <c r="S647" i="13" s="1"/>
  <c r="H645" i="21"/>
  <c r="F645" i="21"/>
  <c r="T646" i="13" s="1"/>
  <c r="I645" i="21"/>
  <c r="J645" i="21" s="1"/>
  <c r="L645" i="21" l="1"/>
  <c r="K645" i="21"/>
  <c r="N645" i="21"/>
  <c r="M645" i="21"/>
  <c r="I646" i="21"/>
  <c r="J646" i="21" s="1"/>
  <c r="E647" i="21"/>
  <c r="S648" i="13" s="1"/>
  <c r="H646" i="21"/>
  <c r="F646" i="21"/>
  <c r="T647" i="13" s="1"/>
  <c r="N646" i="21" l="1"/>
  <c r="M646" i="21"/>
  <c r="L646" i="21"/>
  <c r="K646" i="21"/>
  <c r="O646" i="21" s="1"/>
  <c r="E648" i="21"/>
  <c r="S649" i="13" s="1"/>
  <c r="H647" i="21"/>
  <c r="F647" i="21"/>
  <c r="T648" i="13" s="1"/>
  <c r="I647" i="21"/>
  <c r="J647" i="21" s="1"/>
  <c r="O645" i="21"/>
  <c r="I648" i="21" l="1"/>
  <c r="J648" i="21" s="1"/>
  <c r="E649" i="21"/>
  <c r="S650" i="13" s="1"/>
  <c r="H648" i="21"/>
  <c r="F648" i="21"/>
  <c r="T649" i="13" s="1"/>
  <c r="L647" i="21"/>
  <c r="K647" i="21"/>
  <c r="N647" i="21"/>
  <c r="M647" i="21"/>
  <c r="N648" i="21" l="1"/>
  <c r="M648" i="21"/>
  <c r="L648" i="21"/>
  <c r="K648" i="21"/>
  <c r="O648" i="21" s="1"/>
  <c r="O647" i="21"/>
  <c r="E650" i="21"/>
  <c r="S651" i="13" s="1"/>
  <c r="H649" i="21"/>
  <c r="F649" i="21"/>
  <c r="T650" i="13" s="1"/>
  <c r="I649" i="21"/>
  <c r="J649" i="21" s="1"/>
  <c r="L649" i="21" l="1"/>
  <c r="K649" i="21"/>
  <c r="N649" i="21"/>
  <c r="M649" i="21"/>
  <c r="I650" i="21"/>
  <c r="J650" i="21" s="1"/>
  <c r="E651" i="21"/>
  <c r="S652" i="13" s="1"/>
  <c r="H650" i="21"/>
  <c r="F650" i="21"/>
  <c r="T651" i="13" s="1"/>
  <c r="N650" i="21" l="1"/>
  <c r="M650" i="21"/>
  <c r="L650" i="21"/>
  <c r="K650" i="21"/>
  <c r="O650" i="21" s="1"/>
  <c r="E652" i="21"/>
  <c r="S653" i="13" s="1"/>
  <c r="H651" i="21"/>
  <c r="F651" i="21"/>
  <c r="T652" i="13" s="1"/>
  <c r="I651" i="21"/>
  <c r="J651" i="21" s="1"/>
  <c r="O649" i="21"/>
  <c r="I652" i="21" l="1"/>
  <c r="J652" i="21" s="1"/>
  <c r="E653" i="21"/>
  <c r="S654" i="13" s="1"/>
  <c r="H652" i="21"/>
  <c r="F652" i="21"/>
  <c r="T653" i="13" s="1"/>
  <c r="L651" i="21"/>
  <c r="K651" i="21"/>
  <c r="N651" i="21"/>
  <c r="M651" i="21"/>
  <c r="N652" i="21" l="1"/>
  <c r="M652" i="21"/>
  <c r="L652" i="21"/>
  <c r="K652" i="21"/>
  <c r="O652" i="21" s="1"/>
  <c r="O651" i="21"/>
  <c r="E654" i="21"/>
  <c r="S655" i="13" s="1"/>
  <c r="H653" i="21"/>
  <c r="F653" i="21"/>
  <c r="T654" i="13" s="1"/>
  <c r="I653" i="21"/>
  <c r="J653" i="21" s="1"/>
  <c r="L653" i="21" l="1"/>
  <c r="K653" i="21"/>
  <c r="N653" i="21"/>
  <c r="M653" i="21"/>
  <c r="I654" i="21"/>
  <c r="J654" i="21" s="1"/>
  <c r="E655" i="21"/>
  <c r="S656" i="13" s="1"/>
  <c r="H654" i="21"/>
  <c r="F654" i="21"/>
  <c r="T655" i="13" s="1"/>
  <c r="N654" i="21" l="1"/>
  <c r="M654" i="21"/>
  <c r="L654" i="21"/>
  <c r="K654" i="21"/>
  <c r="O654" i="21" s="1"/>
  <c r="E656" i="21"/>
  <c r="S657" i="13" s="1"/>
  <c r="H655" i="21"/>
  <c r="F655" i="21"/>
  <c r="T656" i="13" s="1"/>
  <c r="I655" i="21"/>
  <c r="J655" i="21" s="1"/>
  <c r="O653" i="21"/>
  <c r="I656" i="21" l="1"/>
  <c r="J656" i="21" s="1"/>
  <c r="E657" i="21"/>
  <c r="S658" i="13" s="1"/>
  <c r="H656" i="21"/>
  <c r="F656" i="21"/>
  <c r="T657" i="13" s="1"/>
  <c r="L655" i="21"/>
  <c r="K655" i="21"/>
  <c r="N655" i="21"/>
  <c r="M655" i="21"/>
  <c r="O655" i="21" l="1"/>
  <c r="E658" i="21"/>
  <c r="S659" i="13" s="1"/>
  <c r="H657" i="21"/>
  <c r="F657" i="21"/>
  <c r="T658" i="13" s="1"/>
  <c r="I657" i="21"/>
  <c r="J657" i="21" s="1"/>
  <c r="N656" i="21"/>
  <c r="M656" i="21"/>
  <c r="L656" i="21"/>
  <c r="K656" i="21"/>
  <c r="O656" i="21" s="1"/>
  <c r="L657" i="21" l="1"/>
  <c r="K657" i="21"/>
  <c r="N657" i="21"/>
  <c r="M657" i="21"/>
  <c r="I658" i="21"/>
  <c r="J658" i="21" s="1"/>
  <c r="E659" i="21"/>
  <c r="S660" i="13" s="1"/>
  <c r="H658" i="21"/>
  <c r="F658" i="21"/>
  <c r="T659" i="13" s="1"/>
  <c r="O657" i="21" l="1"/>
  <c r="E660" i="21"/>
  <c r="S661" i="13" s="1"/>
  <c r="H659" i="21"/>
  <c r="F659" i="21"/>
  <c r="T660" i="13" s="1"/>
  <c r="I659" i="21"/>
  <c r="J659" i="21" s="1"/>
  <c r="N658" i="21"/>
  <c r="M658" i="21"/>
  <c r="L658" i="21"/>
  <c r="K658" i="21"/>
  <c r="O658" i="21" s="1"/>
  <c r="L659" i="21" l="1"/>
  <c r="K659" i="21"/>
  <c r="N659" i="21"/>
  <c r="M659" i="21"/>
  <c r="I660" i="21"/>
  <c r="J660" i="21" s="1"/>
  <c r="E661" i="21"/>
  <c r="S662" i="13" s="1"/>
  <c r="H660" i="21"/>
  <c r="F660" i="21"/>
  <c r="T661" i="13" s="1"/>
  <c r="N660" i="21" l="1"/>
  <c r="M660" i="21"/>
  <c r="L660" i="21"/>
  <c r="K660" i="21"/>
  <c r="O660" i="21" s="1"/>
  <c r="E662" i="21"/>
  <c r="S663" i="13" s="1"/>
  <c r="H661" i="21"/>
  <c r="F661" i="21"/>
  <c r="T662" i="13" s="1"/>
  <c r="I661" i="21"/>
  <c r="J661" i="21" s="1"/>
  <c r="O659" i="21"/>
  <c r="L661" i="21" l="1"/>
  <c r="K661" i="21"/>
  <c r="N661" i="21"/>
  <c r="M661" i="21"/>
  <c r="I662" i="21"/>
  <c r="J662" i="21" s="1"/>
  <c r="E663" i="21"/>
  <c r="S664" i="13" s="1"/>
  <c r="H662" i="21"/>
  <c r="F662" i="21"/>
  <c r="T663" i="13" s="1"/>
  <c r="N662" i="21" l="1"/>
  <c r="M662" i="21"/>
  <c r="L662" i="21"/>
  <c r="K662" i="21"/>
  <c r="O662" i="21" s="1"/>
  <c r="E664" i="21"/>
  <c r="S665" i="13" s="1"/>
  <c r="H663" i="21"/>
  <c r="F663" i="21"/>
  <c r="T664" i="13" s="1"/>
  <c r="I663" i="21"/>
  <c r="J663" i="21" s="1"/>
  <c r="O661" i="21"/>
  <c r="I664" i="21" l="1"/>
  <c r="J664" i="21" s="1"/>
  <c r="E665" i="21"/>
  <c r="S666" i="13" s="1"/>
  <c r="H664" i="21"/>
  <c r="F664" i="21"/>
  <c r="T665" i="13" s="1"/>
  <c r="L663" i="21"/>
  <c r="K663" i="21"/>
  <c r="N663" i="21"/>
  <c r="M663" i="21"/>
  <c r="N664" i="21" l="1"/>
  <c r="M664" i="21"/>
  <c r="L664" i="21"/>
  <c r="K664" i="21"/>
  <c r="O664" i="21" s="1"/>
  <c r="O663" i="21"/>
  <c r="E666" i="21"/>
  <c r="S667" i="13" s="1"/>
  <c r="H665" i="21"/>
  <c r="F665" i="21"/>
  <c r="T666" i="13" s="1"/>
  <c r="I665" i="21"/>
  <c r="J665" i="21" s="1"/>
  <c r="L665" i="21" l="1"/>
  <c r="K665" i="21"/>
  <c r="N665" i="21"/>
  <c r="M665" i="21"/>
  <c r="I666" i="21"/>
  <c r="J666" i="21" s="1"/>
  <c r="E667" i="21"/>
  <c r="S668" i="13" s="1"/>
  <c r="H666" i="21"/>
  <c r="F666" i="21"/>
  <c r="T667" i="13" s="1"/>
  <c r="O665" i="21" l="1"/>
  <c r="N666" i="21"/>
  <c r="M666" i="21"/>
  <c r="L666" i="21"/>
  <c r="K666" i="21"/>
  <c r="E668" i="21"/>
  <c r="S669" i="13" s="1"/>
  <c r="H667" i="21"/>
  <c r="F667" i="21"/>
  <c r="T668" i="13" s="1"/>
  <c r="I667" i="21"/>
  <c r="J667" i="21" s="1"/>
  <c r="O666" i="21" l="1"/>
  <c r="L667" i="21"/>
  <c r="K667" i="21"/>
  <c r="N667" i="21"/>
  <c r="M667" i="21"/>
  <c r="I668" i="21"/>
  <c r="J668" i="21" s="1"/>
  <c r="E669" i="21"/>
  <c r="S670" i="13" s="1"/>
  <c r="H668" i="21"/>
  <c r="F668" i="21"/>
  <c r="T669" i="13" s="1"/>
  <c r="O667" i="21" l="1"/>
  <c r="E670" i="21"/>
  <c r="S671" i="13" s="1"/>
  <c r="H669" i="21"/>
  <c r="F669" i="21"/>
  <c r="T670" i="13" s="1"/>
  <c r="I669" i="21"/>
  <c r="J669" i="21" s="1"/>
  <c r="N668" i="21"/>
  <c r="M668" i="21"/>
  <c r="L668" i="21"/>
  <c r="K668" i="21"/>
  <c r="O668" i="21" l="1"/>
  <c r="L669" i="21"/>
  <c r="K669" i="21"/>
  <c r="N669" i="21"/>
  <c r="M669" i="21"/>
  <c r="I670" i="21"/>
  <c r="J670" i="21" s="1"/>
  <c r="E671" i="21"/>
  <c r="S672" i="13" s="1"/>
  <c r="H670" i="21"/>
  <c r="F670" i="21"/>
  <c r="T671" i="13" s="1"/>
  <c r="N670" i="21" l="1"/>
  <c r="M670" i="21"/>
  <c r="L670" i="21"/>
  <c r="K670" i="21"/>
  <c r="O670" i="21" s="1"/>
  <c r="E672" i="21"/>
  <c r="S673" i="13" s="1"/>
  <c r="H671" i="21"/>
  <c r="F671" i="21"/>
  <c r="T672" i="13" s="1"/>
  <c r="I671" i="21"/>
  <c r="J671" i="21" s="1"/>
  <c r="O669" i="21"/>
  <c r="I672" i="21" l="1"/>
  <c r="J672" i="21" s="1"/>
  <c r="E673" i="21"/>
  <c r="S674" i="13" s="1"/>
  <c r="H672" i="21"/>
  <c r="F672" i="21"/>
  <c r="T673" i="13" s="1"/>
  <c r="L671" i="21"/>
  <c r="K671" i="21"/>
  <c r="N671" i="21"/>
  <c r="M671" i="21"/>
  <c r="O671" i="21" l="1"/>
  <c r="E674" i="21"/>
  <c r="S675" i="13" s="1"/>
  <c r="H673" i="21"/>
  <c r="F673" i="21"/>
  <c r="T674" i="13" s="1"/>
  <c r="I673" i="21"/>
  <c r="J673" i="21" s="1"/>
  <c r="N672" i="21"/>
  <c r="M672" i="21"/>
  <c r="L672" i="21"/>
  <c r="K672" i="21"/>
  <c r="O672" i="21" l="1"/>
  <c r="L673" i="21"/>
  <c r="K673" i="21"/>
  <c r="N673" i="21"/>
  <c r="M673" i="21"/>
  <c r="I674" i="21"/>
  <c r="J674" i="21" s="1"/>
  <c r="E675" i="21"/>
  <c r="S676" i="13" s="1"/>
  <c r="H674" i="21"/>
  <c r="F674" i="21"/>
  <c r="T675" i="13" s="1"/>
  <c r="O673" i="21" l="1"/>
  <c r="E676" i="21"/>
  <c r="S677" i="13" s="1"/>
  <c r="H675" i="21"/>
  <c r="F675" i="21"/>
  <c r="T676" i="13" s="1"/>
  <c r="I675" i="21"/>
  <c r="J675" i="21" s="1"/>
  <c r="N674" i="21"/>
  <c r="M674" i="21"/>
  <c r="L674" i="21"/>
  <c r="K674" i="21"/>
  <c r="O674" i="21" l="1"/>
  <c r="L675" i="21"/>
  <c r="K675" i="21"/>
  <c r="N675" i="21"/>
  <c r="M675" i="21"/>
  <c r="I676" i="21"/>
  <c r="J676" i="21" s="1"/>
  <c r="E677" i="21"/>
  <c r="S678" i="13" s="1"/>
  <c r="H676" i="21"/>
  <c r="F676" i="21"/>
  <c r="T677" i="13" s="1"/>
  <c r="N676" i="21" l="1"/>
  <c r="M676" i="21"/>
  <c r="L676" i="21"/>
  <c r="K676" i="21"/>
  <c r="O676" i="21" s="1"/>
  <c r="E678" i="21"/>
  <c r="S679" i="13" s="1"/>
  <c r="H677" i="21"/>
  <c r="F677" i="21"/>
  <c r="T678" i="13" s="1"/>
  <c r="I677" i="21"/>
  <c r="J677" i="21" s="1"/>
  <c r="O675" i="21"/>
  <c r="I678" i="21" l="1"/>
  <c r="J678" i="21" s="1"/>
  <c r="E679" i="21"/>
  <c r="S680" i="13" s="1"/>
  <c r="H678" i="21"/>
  <c r="F678" i="21"/>
  <c r="T679" i="13" s="1"/>
  <c r="L677" i="21"/>
  <c r="K677" i="21"/>
  <c r="N677" i="21"/>
  <c r="M677" i="21"/>
  <c r="N678" i="21" l="1"/>
  <c r="M678" i="21"/>
  <c r="L678" i="21"/>
  <c r="K678" i="21"/>
  <c r="O678" i="21" s="1"/>
  <c r="O677" i="21"/>
  <c r="E680" i="21"/>
  <c r="S681" i="13" s="1"/>
  <c r="H679" i="21"/>
  <c r="F679" i="21"/>
  <c r="T680" i="13" s="1"/>
  <c r="I679" i="21"/>
  <c r="J679" i="21" s="1"/>
  <c r="L679" i="21" l="1"/>
  <c r="K679" i="21"/>
  <c r="N679" i="21"/>
  <c r="M679" i="21"/>
  <c r="I680" i="21"/>
  <c r="J680" i="21" s="1"/>
  <c r="E681" i="21"/>
  <c r="S682" i="13" s="1"/>
  <c r="H680" i="21"/>
  <c r="F680" i="21"/>
  <c r="T681" i="13" s="1"/>
  <c r="N680" i="21" l="1"/>
  <c r="M680" i="21"/>
  <c r="L680" i="21"/>
  <c r="K680" i="21"/>
  <c r="O680" i="21" s="1"/>
  <c r="E682" i="21"/>
  <c r="S683" i="13" s="1"/>
  <c r="H681" i="21"/>
  <c r="F681" i="21"/>
  <c r="T682" i="13" s="1"/>
  <c r="I681" i="21"/>
  <c r="J681" i="21" s="1"/>
  <c r="O679" i="21"/>
  <c r="L681" i="21" l="1"/>
  <c r="K681" i="21"/>
  <c r="N681" i="21"/>
  <c r="M681" i="21"/>
  <c r="I682" i="21"/>
  <c r="J682" i="21" s="1"/>
  <c r="E683" i="21"/>
  <c r="S684" i="13" s="1"/>
  <c r="H682" i="21"/>
  <c r="F682" i="21"/>
  <c r="T683" i="13" s="1"/>
  <c r="O681" i="21" l="1"/>
  <c r="N682" i="21"/>
  <c r="M682" i="21"/>
  <c r="L682" i="21"/>
  <c r="K682" i="21"/>
  <c r="E684" i="21"/>
  <c r="S685" i="13" s="1"/>
  <c r="H683" i="21"/>
  <c r="F683" i="21"/>
  <c r="T684" i="13" s="1"/>
  <c r="I683" i="21"/>
  <c r="J683" i="21" s="1"/>
  <c r="O682" i="21" l="1"/>
  <c r="L683" i="21"/>
  <c r="K683" i="21"/>
  <c r="N683" i="21"/>
  <c r="M683" i="21"/>
  <c r="I684" i="21"/>
  <c r="J684" i="21" s="1"/>
  <c r="E685" i="21"/>
  <c r="S686" i="13" s="1"/>
  <c r="H684" i="21"/>
  <c r="F684" i="21"/>
  <c r="T685" i="13" s="1"/>
  <c r="N684" i="21" l="1"/>
  <c r="M684" i="21"/>
  <c r="L684" i="21"/>
  <c r="K684" i="21"/>
  <c r="O684" i="21" s="1"/>
  <c r="E686" i="21"/>
  <c r="S687" i="13" s="1"/>
  <c r="H685" i="21"/>
  <c r="F685" i="21"/>
  <c r="T686" i="13" s="1"/>
  <c r="I685" i="21"/>
  <c r="J685" i="21" s="1"/>
  <c r="O683" i="21"/>
  <c r="I686" i="21" l="1"/>
  <c r="J686" i="21" s="1"/>
  <c r="E687" i="21"/>
  <c r="S688" i="13" s="1"/>
  <c r="H686" i="21"/>
  <c r="F686" i="21"/>
  <c r="T687" i="13" s="1"/>
  <c r="L685" i="21"/>
  <c r="K685" i="21"/>
  <c r="N685" i="21"/>
  <c r="M685" i="21"/>
  <c r="N686" i="21" l="1"/>
  <c r="M686" i="21"/>
  <c r="L686" i="21"/>
  <c r="K686" i="21"/>
  <c r="O686" i="21" s="1"/>
  <c r="O685" i="21"/>
  <c r="E688" i="21"/>
  <c r="S689" i="13" s="1"/>
  <c r="H687" i="21"/>
  <c r="F687" i="21"/>
  <c r="T688" i="13" s="1"/>
  <c r="I687" i="21"/>
  <c r="J687" i="21" s="1"/>
  <c r="L687" i="21" l="1"/>
  <c r="K687" i="21"/>
  <c r="N687" i="21"/>
  <c r="M687" i="21"/>
  <c r="I688" i="21"/>
  <c r="J688" i="21" s="1"/>
  <c r="E689" i="21"/>
  <c r="S690" i="13" s="1"/>
  <c r="H688" i="21"/>
  <c r="F688" i="21"/>
  <c r="T689" i="13" s="1"/>
  <c r="O687" i="21" l="1"/>
  <c r="N688" i="21"/>
  <c r="M688" i="21"/>
  <c r="L688" i="21"/>
  <c r="K688" i="21"/>
  <c r="E690" i="21"/>
  <c r="S691" i="13" s="1"/>
  <c r="H689" i="21"/>
  <c r="F689" i="21"/>
  <c r="T690" i="13" s="1"/>
  <c r="I689" i="21"/>
  <c r="J689" i="21" s="1"/>
  <c r="O688" i="21" l="1"/>
  <c r="L689" i="21"/>
  <c r="K689" i="21"/>
  <c r="N689" i="21"/>
  <c r="M689" i="21"/>
  <c r="I690" i="21"/>
  <c r="J690" i="21" s="1"/>
  <c r="E691" i="21"/>
  <c r="S692" i="13" s="1"/>
  <c r="H690" i="21"/>
  <c r="F690" i="21"/>
  <c r="T691" i="13" s="1"/>
  <c r="O689" i="21" l="1"/>
  <c r="N690" i="21"/>
  <c r="M690" i="21"/>
  <c r="L690" i="21"/>
  <c r="K690" i="21"/>
  <c r="E692" i="21"/>
  <c r="S693" i="13" s="1"/>
  <c r="H691" i="21"/>
  <c r="F691" i="21"/>
  <c r="T692" i="13" s="1"/>
  <c r="I691" i="21"/>
  <c r="J691" i="21" s="1"/>
  <c r="O690" i="21" l="1"/>
  <c r="L691" i="21"/>
  <c r="K691" i="21"/>
  <c r="N691" i="21"/>
  <c r="M691" i="21"/>
  <c r="I692" i="21"/>
  <c r="J692" i="21" s="1"/>
  <c r="E693" i="21"/>
  <c r="S694" i="13" s="1"/>
  <c r="H692" i="21"/>
  <c r="F692" i="21"/>
  <c r="T693" i="13" s="1"/>
  <c r="N692" i="21" l="1"/>
  <c r="M692" i="21"/>
  <c r="L692" i="21"/>
  <c r="K692" i="21"/>
  <c r="O692" i="21" s="1"/>
  <c r="E694" i="21"/>
  <c r="S695" i="13" s="1"/>
  <c r="H693" i="21"/>
  <c r="F693" i="21"/>
  <c r="T694" i="13" s="1"/>
  <c r="I693" i="21"/>
  <c r="J693" i="21" s="1"/>
  <c r="O691" i="21"/>
  <c r="I694" i="21" l="1"/>
  <c r="J694" i="21" s="1"/>
  <c r="E695" i="21"/>
  <c r="S696" i="13" s="1"/>
  <c r="H694" i="21"/>
  <c r="F694" i="21"/>
  <c r="T695" i="13" s="1"/>
  <c r="L693" i="21"/>
  <c r="K693" i="21"/>
  <c r="N693" i="21"/>
  <c r="M693" i="21"/>
  <c r="O693" i="21" l="1"/>
  <c r="E696" i="21"/>
  <c r="S697" i="13" s="1"/>
  <c r="H695" i="21"/>
  <c r="F695" i="21"/>
  <c r="T696" i="13" s="1"/>
  <c r="I695" i="21"/>
  <c r="J695" i="21" s="1"/>
  <c r="N694" i="21"/>
  <c r="M694" i="21"/>
  <c r="L694" i="21"/>
  <c r="K694" i="21"/>
  <c r="O694" i="21" l="1"/>
  <c r="L695" i="21"/>
  <c r="K695" i="21"/>
  <c r="N695" i="21"/>
  <c r="M695" i="21"/>
  <c r="I696" i="21"/>
  <c r="J696" i="21" s="1"/>
  <c r="E697" i="21"/>
  <c r="S698" i="13" s="1"/>
  <c r="H696" i="21"/>
  <c r="F696" i="21"/>
  <c r="T697" i="13" s="1"/>
  <c r="N696" i="21" l="1"/>
  <c r="M696" i="21"/>
  <c r="L696" i="21"/>
  <c r="K696" i="21"/>
  <c r="O696" i="21" s="1"/>
  <c r="E698" i="21"/>
  <c r="S699" i="13" s="1"/>
  <c r="H697" i="21"/>
  <c r="F697" i="21"/>
  <c r="T698" i="13" s="1"/>
  <c r="I697" i="21"/>
  <c r="J697" i="21" s="1"/>
  <c r="O695" i="21"/>
  <c r="L697" i="21" l="1"/>
  <c r="K697" i="21"/>
  <c r="N697" i="21"/>
  <c r="M697" i="21"/>
  <c r="I698" i="21"/>
  <c r="J698" i="21" s="1"/>
  <c r="E699" i="21"/>
  <c r="S700" i="13" s="1"/>
  <c r="H698" i="21"/>
  <c r="F698" i="21"/>
  <c r="T699" i="13" s="1"/>
  <c r="O697" i="21" l="1"/>
  <c r="N698" i="21"/>
  <c r="M698" i="21"/>
  <c r="L698" i="21"/>
  <c r="K698" i="21"/>
  <c r="E700" i="21"/>
  <c r="S701" i="13" s="1"/>
  <c r="H699" i="21"/>
  <c r="F699" i="21"/>
  <c r="T700" i="13" s="1"/>
  <c r="I699" i="21"/>
  <c r="J699" i="21" s="1"/>
  <c r="O698" i="21" l="1"/>
  <c r="L699" i="21"/>
  <c r="K699" i="21"/>
  <c r="N699" i="21"/>
  <c r="M699" i="21"/>
  <c r="I700" i="21"/>
  <c r="J700" i="21" s="1"/>
  <c r="E701" i="21"/>
  <c r="S702" i="13" s="1"/>
  <c r="H700" i="21"/>
  <c r="F700" i="21"/>
  <c r="T701" i="13" s="1"/>
  <c r="N700" i="21" l="1"/>
  <c r="M700" i="21"/>
  <c r="L700" i="21"/>
  <c r="K700" i="21"/>
  <c r="O700" i="21" s="1"/>
  <c r="E702" i="21"/>
  <c r="S703" i="13" s="1"/>
  <c r="H701" i="21"/>
  <c r="F701" i="21"/>
  <c r="T702" i="13" s="1"/>
  <c r="I701" i="21"/>
  <c r="J701" i="21" s="1"/>
  <c r="O699" i="21"/>
  <c r="L701" i="21" l="1"/>
  <c r="K701" i="21"/>
  <c r="N701" i="21"/>
  <c r="M701" i="21"/>
  <c r="I702" i="21"/>
  <c r="J702" i="21" s="1"/>
  <c r="E703" i="21"/>
  <c r="S704" i="13" s="1"/>
  <c r="H702" i="21"/>
  <c r="F702" i="21"/>
  <c r="T703" i="13" s="1"/>
  <c r="O701" i="21" l="1"/>
  <c r="N702" i="21"/>
  <c r="M702" i="21"/>
  <c r="L702" i="21"/>
  <c r="K702" i="21"/>
  <c r="E704" i="21"/>
  <c r="S705" i="13" s="1"/>
  <c r="H703" i="21"/>
  <c r="F703" i="21"/>
  <c r="T704" i="13" s="1"/>
  <c r="I703" i="21"/>
  <c r="J703" i="21" s="1"/>
  <c r="O702" i="21" l="1"/>
  <c r="L703" i="21"/>
  <c r="K703" i="21"/>
  <c r="N703" i="21"/>
  <c r="M703" i="21"/>
  <c r="I704" i="21"/>
  <c r="J704" i="21" s="1"/>
  <c r="E705" i="21"/>
  <c r="S706" i="13" s="1"/>
  <c r="H704" i="21"/>
  <c r="F704" i="21"/>
  <c r="T705" i="13" s="1"/>
  <c r="N704" i="21" l="1"/>
  <c r="M704" i="21"/>
  <c r="L704" i="21"/>
  <c r="K704" i="21"/>
  <c r="O704" i="21" s="1"/>
  <c r="E706" i="21"/>
  <c r="S707" i="13" s="1"/>
  <c r="H705" i="21"/>
  <c r="F705" i="21"/>
  <c r="T706" i="13" s="1"/>
  <c r="I705" i="21"/>
  <c r="J705" i="21" s="1"/>
  <c r="O703" i="21"/>
  <c r="L705" i="21" l="1"/>
  <c r="K705" i="21"/>
  <c r="N705" i="21"/>
  <c r="M705" i="21"/>
  <c r="I706" i="21"/>
  <c r="J706" i="21" s="1"/>
  <c r="E707" i="21"/>
  <c r="S708" i="13" s="1"/>
  <c r="H706" i="21"/>
  <c r="F706" i="21"/>
  <c r="T707" i="13" s="1"/>
  <c r="N706" i="21" l="1"/>
  <c r="M706" i="21"/>
  <c r="L706" i="21"/>
  <c r="K706" i="21"/>
  <c r="O706" i="21" s="1"/>
  <c r="E708" i="21"/>
  <c r="S709" i="13" s="1"/>
  <c r="H707" i="21"/>
  <c r="F707" i="21"/>
  <c r="T708" i="13" s="1"/>
  <c r="I707" i="21"/>
  <c r="J707" i="21" s="1"/>
  <c r="O705" i="21"/>
  <c r="L707" i="21" l="1"/>
  <c r="K707" i="21"/>
  <c r="N707" i="21"/>
  <c r="M707" i="21"/>
  <c r="I708" i="21"/>
  <c r="J708" i="21" s="1"/>
  <c r="E709" i="21"/>
  <c r="S710" i="13" s="1"/>
  <c r="H708" i="21"/>
  <c r="F708" i="21"/>
  <c r="T709" i="13" s="1"/>
  <c r="O707" i="21" l="1"/>
  <c r="N708" i="21"/>
  <c r="M708" i="21"/>
  <c r="L708" i="21"/>
  <c r="K708" i="21"/>
  <c r="E710" i="21"/>
  <c r="S711" i="13" s="1"/>
  <c r="H709" i="21"/>
  <c r="F709" i="21"/>
  <c r="T710" i="13" s="1"/>
  <c r="I709" i="21"/>
  <c r="J709" i="21" s="1"/>
  <c r="O708" i="21" l="1"/>
  <c r="L709" i="21"/>
  <c r="K709" i="21"/>
  <c r="N709" i="21"/>
  <c r="M709" i="21"/>
  <c r="I710" i="21"/>
  <c r="J710" i="21" s="1"/>
  <c r="E711" i="21"/>
  <c r="S712" i="13" s="1"/>
  <c r="H710" i="21"/>
  <c r="F710" i="21"/>
  <c r="T711" i="13" s="1"/>
  <c r="O709" i="21" l="1"/>
  <c r="N710" i="21"/>
  <c r="M710" i="21"/>
  <c r="L710" i="21"/>
  <c r="K710" i="21"/>
  <c r="E712" i="21"/>
  <c r="S713" i="13" s="1"/>
  <c r="H711" i="21"/>
  <c r="F711" i="21"/>
  <c r="T712" i="13" s="1"/>
  <c r="I711" i="21"/>
  <c r="J711" i="21" s="1"/>
  <c r="O710" i="21" l="1"/>
  <c r="L711" i="21"/>
  <c r="K711" i="21"/>
  <c r="N711" i="21"/>
  <c r="M711" i="21"/>
  <c r="I712" i="21"/>
  <c r="J712" i="21" s="1"/>
  <c r="E713" i="21"/>
  <c r="S714" i="13" s="1"/>
  <c r="H712" i="21"/>
  <c r="F712" i="21"/>
  <c r="T713" i="13" s="1"/>
  <c r="N712" i="21" l="1"/>
  <c r="M712" i="21"/>
  <c r="L712" i="21"/>
  <c r="K712" i="21"/>
  <c r="O712" i="21" s="1"/>
  <c r="E714" i="21"/>
  <c r="S715" i="13" s="1"/>
  <c r="H713" i="21"/>
  <c r="F713" i="21"/>
  <c r="T714" i="13" s="1"/>
  <c r="I713" i="21"/>
  <c r="J713" i="21" s="1"/>
  <c r="O711" i="21"/>
  <c r="L713" i="21" l="1"/>
  <c r="K713" i="21"/>
  <c r="N713" i="21"/>
  <c r="M713" i="21"/>
  <c r="I714" i="21"/>
  <c r="J714" i="21" s="1"/>
  <c r="E715" i="21"/>
  <c r="S716" i="13" s="1"/>
  <c r="H714" i="21"/>
  <c r="F714" i="21"/>
  <c r="T715" i="13" s="1"/>
  <c r="N714" i="21" l="1"/>
  <c r="M714" i="21"/>
  <c r="L714" i="21"/>
  <c r="K714" i="21"/>
  <c r="O714" i="21" s="1"/>
  <c r="E716" i="21"/>
  <c r="S717" i="13" s="1"/>
  <c r="H715" i="21"/>
  <c r="F715" i="21"/>
  <c r="T716" i="13" s="1"/>
  <c r="I715" i="21"/>
  <c r="J715" i="21" s="1"/>
  <c r="O713" i="21"/>
  <c r="L715" i="21" l="1"/>
  <c r="K715" i="21"/>
  <c r="N715" i="21"/>
  <c r="M715" i="21"/>
  <c r="I716" i="21"/>
  <c r="J716" i="21" s="1"/>
  <c r="E717" i="21"/>
  <c r="S718" i="13" s="1"/>
  <c r="H716" i="21"/>
  <c r="F716" i="21"/>
  <c r="T717" i="13" s="1"/>
  <c r="O715" i="21" l="1"/>
  <c r="N716" i="21"/>
  <c r="M716" i="21"/>
  <c r="L716" i="21"/>
  <c r="K716" i="21"/>
  <c r="E718" i="21"/>
  <c r="S719" i="13" s="1"/>
  <c r="H717" i="21"/>
  <c r="F717" i="21"/>
  <c r="T718" i="13" s="1"/>
  <c r="I717" i="21"/>
  <c r="J717" i="21" s="1"/>
  <c r="O716" i="21" l="1"/>
  <c r="L717" i="21"/>
  <c r="K717" i="21"/>
  <c r="N717" i="21"/>
  <c r="M717" i="21"/>
  <c r="I718" i="21"/>
  <c r="J718" i="21" s="1"/>
  <c r="E719" i="21"/>
  <c r="S720" i="13" s="1"/>
  <c r="H718" i="21"/>
  <c r="F718" i="21"/>
  <c r="T719" i="13" s="1"/>
  <c r="N718" i="21" l="1"/>
  <c r="M718" i="21"/>
  <c r="L718" i="21"/>
  <c r="K718" i="21"/>
  <c r="O718" i="21" s="1"/>
  <c r="E720" i="21"/>
  <c r="S721" i="13" s="1"/>
  <c r="H719" i="21"/>
  <c r="F719" i="21"/>
  <c r="T720" i="13" s="1"/>
  <c r="I719" i="21"/>
  <c r="J719" i="21" s="1"/>
  <c r="O717" i="21"/>
  <c r="L719" i="21" l="1"/>
  <c r="K719" i="21"/>
  <c r="N719" i="21"/>
  <c r="M719" i="21"/>
  <c r="I720" i="21"/>
  <c r="J720" i="21" s="1"/>
  <c r="E721" i="21"/>
  <c r="S722" i="13" s="1"/>
  <c r="H720" i="21"/>
  <c r="F720" i="21"/>
  <c r="T721" i="13" s="1"/>
  <c r="N720" i="21" l="1"/>
  <c r="M720" i="21"/>
  <c r="L720" i="21"/>
  <c r="K720" i="21"/>
  <c r="O720" i="21" s="1"/>
  <c r="E722" i="21"/>
  <c r="S723" i="13" s="1"/>
  <c r="H721" i="21"/>
  <c r="F721" i="21"/>
  <c r="T722" i="13" s="1"/>
  <c r="I721" i="21"/>
  <c r="J721" i="21" s="1"/>
  <c r="O719" i="21"/>
  <c r="L721" i="21" l="1"/>
  <c r="K721" i="21"/>
  <c r="O721" i="21" s="1"/>
  <c r="N721" i="21"/>
  <c r="M721" i="21"/>
  <c r="I722" i="21"/>
  <c r="J722" i="21" s="1"/>
  <c r="E723" i="21"/>
  <c r="S724" i="13" s="1"/>
  <c r="H722" i="21"/>
  <c r="F722" i="21"/>
  <c r="T723" i="13" s="1"/>
  <c r="N722" i="21" l="1"/>
  <c r="M722" i="21"/>
  <c r="L722" i="21"/>
  <c r="K722" i="21"/>
  <c r="O722" i="21" s="1"/>
  <c r="E724" i="21"/>
  <c r="S725" i="13" s="1"/>
  <c r="H723" i="21"/>
  <c r="F723" i="21"/>
  <c r="T724" i="13" s="1"/>
  <c r="I723" i="21"/>
  <c r="J723" i="21" s="1"/>
  <c r="L723" i="21" l="1"/>
  <c r="K723" i="21"/>
  <c r="N723" i="21"/>
  <c r="M723" i="21"/>
  <c r="I724" i="21"/>
  <c r="J724" i="21" s="1"/>
  <c r="E725" i="21"/>
  <c r="S726" i="13" s="1"/>
  <c r="H724" i="21"/>
  <c r="F724" i="21"/>
  <c r="T725" i="13" s="1"/>
  <c r="O723" i="21" l="1"/>
  <c r="N724" i="21"/>
  <c r="M724" i="21"/>
  <c r="L724" i="21"/>
  <c r="K724" i="21"/>
  <c r="E726" i="21"/>
  <c r="S727" i="13" s="1"/>
  <c r="H725" i="21"/>
  <c r="F725" i="21"/>
  <c r="T726" i="13" s="1"/>
  <c r="I725" i="21"/>
  <c r="J725" i="21" s="1"/>
  <c r="O724" i="21" l="1"/>
  <c r="L725" i="21"/>
  <c r="K725" i="21"/>
  <c r="N725" i="21"/>
  <c r="M725" i="21"/>
  <c r="I726" i="21"/>
  <c r="J726" i="21" s="1"/>
  <c r="E727" i="21"/>
  <c r="S728" i="13" s="1"/>
  <c r="H726" i="21"/>
  <c r="F726" i="21"/>
  <c r="T727" i="13" s="1"/>
  <c r="N726" i="21" l="1"/>
  <c r="M726" i="21"/>
  <c r="L726" i="21"/>
  <c r="K726" i="21"/>
  <c r="O726" i="21" s="1"/>
  <c r="E728" i="21"/>
  <c r="S729" i="13" s="1"/>
  <c r="H727" i="21"/>
  <c r="F727" i="21"/>
  <c r="T728" i="13" s="1"/>
  <c r="I727" i="21"/>
  <c r="J727" i="21" s="1"/>
  <c r="O725" i="21"/>
  <c r="L727" i="21" l="1"/>
  <c r="K727" i="21"/>
  <c r="N727" i="21"/>
  <c r="M727" i="21"/>
  <c r="I728" i="21"/>
  <c r="J728" i="21" s="1"/>
  <c r="E729" i="21"/>
  <c r="S730" i="13" s="1"/>
  <c r="H728" i="21"/>
  <c r="F728" i="21"/>
  <c r="T729" i="13" s="1"/>
  <c r="O727" i="21" l="1"/>
  <c r="N728" i="21"/>
  <c r="M728" i="21"/>
  <c r="L728" i="21"/>
  <c r="K728" i="21"/>
  <c r="E730" i="21"/>
  <c r="S731" i="13" s="1"/>
  <c r="H729" i="21"/>
  <c r="F729" i="21"/>
  <c r="T730" i="13" s="1"/>
  <c r="I729" i="21"/>
  <c r="J729" i="21" s="1"/>
  <c r="O728" i="21" l="1"/>
  <c r="L729" i="21"/>
  <c r="K729" i="21"/>
  <c r="N729" i="21"/>
  <c r="M729" i="21"/>
  <c r="I730" i="21"/>
  <c r="J730" i="21" s="1"/>
  <c r="E731" i="21"/>
  <c r="S732" i="13" s="1"/>
  <c r="H730" i="21"/>
  <c r="F730" i="21"/>
  <c r="T731" i="13" s="1"/>
  <c r="N730" i="21" l="1"/>
  <c r="M730" i="21"/>
  <c r="L730" i="21"/>
  <c r="K730" i="21"/>
  <c r="O730" i="21" s="1"/>
  <c r="E732" i="21"/>
  <c r="S733" i="13" s="1"/>
  <c r="H731" i="21"/>
  <c r="F731" i="21"/>
  <c r="T732" i="13" s="1"/>
  <c r="I731" i="21"/>
  <c r="J731" i="21" s="1"/>
  <c r="O729" i="21"/>
  <c r="L731" i="21" l="1"/>
  <c r="K731" i="21"/>
  <c r="N731" i="21"/>
  <c r="M731" i="21"/>
  <c r="I732" i="21"/>
  <c r="J732" i="21" s="1"/>
  <c r="E733" i="21"/>
  <c r="S734" i="13" s="1"/>
  <c r="H732" i="21"/>
  <c r="F732" i="21"/>
  <c r="T733" i="13" s="1"/>
  <c r="N732" i="21" l="1"/>
  <c r="M732" i="21"/>
  <c r="L732" i="21"/>
  <c r="K732" i="21"/>
  <c r="O732" i="21" s="1"/>
  <c r="E734" i="21"/>
  <c r="S735" i="13" s="1"/>
  <c r="H733" i="21"/>
  <c r="F733" i="21"/>
  <c r="T734" i="13" s="1"/>
  <c r="I733" i="21"/>
  <c r="J733" i="21" s="1"/>
  <c r="O731" i="21"/>
  <c r="L733" i="21" l="1"/>
  <c r="K733" i="21"/>
  <c r="N733" i="21"/>
  <c r="M733" i="21"/>
  <c r="I734" i="21"/>
  <c r="J734" i="21" s="1"/>
  <c r="E735" i="21"/>
  <c r="S736" i="13" s="1"/>
  <c r="H734" i="21"/>
  <c r="F734" i="21"/>
  <c r="T735" i="13" s="1"/>
  <c r="O733" i="21" l="1"/>
  <c r="N734" i="21"/>
  <c r="M734" i="21"/>
  <c r="L734" i="21"/>
  <c r="K734" i="21"/>
  <c r="E736" i="21"/>
  <c r="S737" i="13" s="1"/>
  <c r="H735" i="21"/>
  <c r="F735" i="21"/>
  <c r="T736" i="13" s="1"/>
  <c r="I735" i="21"/>
  <c r="J735" i="21" s="1"/>
  <c r="O734" i="21" l="1"/>
  <c r="L735" i="21"/>
  <c r="K735" i="21"/>
  <c r="N735" i="21"/>
  <c r="M735" i="21"/>
  <c r="I736" i="21"/>
  <c r="J736" i="21" s="1"/>
  <c r="E737" i="21"/>
  <c r="S738" i="13" s="1"/>
  <c r="H736" i="21"/>
  <c r="F736" i="21"/>
  <c r="T737" i="13" s="1"/>
  <c r="N736" i="21" l="1"/>
  <c r="M736" i="21"/>
  <c r="L736" i="21"/>
  <c r="K736" i="21"/>
  <c r="O736" i="21" s="1"/>
  <c r="E738" i="21"/>
  <c r="S739" i="13" s="1"/>
  <c r="H737" i="21"/>
  <c r="F737" i="21"/>
  <c r="T738" i="13" s="1"/>
  <c r="I737" i="21"/>
  <c r="J737" i="21" s="1"/>
  <c r="O735" i="21"/>
  <c r="L737" i="21" l="1"/>
  <c r="K737" i="21"/>
  <c r="O737" i="21" s="1"/>
  <c r="N737" i="21"/>
  <c r="M737" i="21"/>
  <c r="I738" i="21"/>
  <c r="J738" i="21" s="1"/>
  <c r="E739" i="21"/>
  <c r="S740" i="13" s="1"/>
  <c r="H738" i="21"/>
  <c r="F738" i="21"/>
  <c r="T739" i="13" s="1"/>
  <c r="N738" i="21" l="1"/>
  <c r="M738" i="21"/>
  <c r="L738" i="21"/>
  <c r="K738" i="21"/>
  <c r="O738" i="21" s="1"/>
  <c r="E740" i="21"/>
  <c r="S741" i="13" s="1"/>
  <c r="H739" i="21"/>
  <c r="F739" i="21"/>
  <c r="T740" i="13" s="1"/>
  <c r="I739" i="21"/>
  <c r="J739" i="21" s="1"/>
  <c r="L739" i="21" l="1"/>
  <c r="K739" i="21"/>
  <c r="N739" i="21"/>
  <c r="M739" i="21"/>
  <c r="I740" i="21"/>
  <c r="J740" i="21" s="1"/>
  <c r="E741" i="21"/>
  <c r="S742" i="13" s="1"/>
  <c r="H740" i="21"/>
  <c r="F740" i="21"/>
  <c r="T741" i="13" s="1"/>
  <c r="N740" i="21" l="1"/>
  <c r="M740" i="21"/>
  <c r="L740" i="21"/>
  <c r="K740" i="21"/>
  <c r="O740" i="21" s="1"/>
  <c r="I741" i="21"/>
  <c r="J741" i="21" s="1"/>
  <c r="H741" i="21"/>
  <c r="F741" i="21"/>
  <c r="T742" i="13" s="1"/>
  <c r="E742" i="21"/>
  <c r="S743" i="13" s="1"/>
  <c r="O739" i="21"/>
  <c r="M741" i="21" l="1"/>
  <c r="N741" i="21"/>
  <c r="L741" i="21"/>
  <c r="K741" i="21"/>
  <c r="O741" i="21" s="1"/>
  <c r="F742" i="21"/>
  <c r="T743" i="13" s="1"/>
  <c r="I742" i="21"/>
  <c r="J742" i="21" s="1"/>
  <c r="H742" i="21"/>
  <c r="E743" i="21"/>
  <c r="S744" i="13" s="1"/>
  <c r="I743" i="21" l="1"/>
  <c r="J743" i="21" s="1"/>
  <c r="H743" i="21"/>
  <c r="F743" i="21"/>
  <c r="T744" i="13" s="1"/>
  <c r="E744" i="21"/>
  <c r="S745" i="13" s="1"/>
  <c r="K742" i="21"/>
  <c r="N742" i="21"/>
  <c r="M742" i="21"/>
  <c r="L742" i="21"/>
  <c r="O742" i="21" l="1"/>
  <c r="F744" i="21"/>
  <c r="T745" i="13" s="1"/>
  <c r="E745" i="21"/>
  <c r="S746" i="13" s="1"/>
  <c r="I744" i="21"/>
  <c r="J744" i="21" s="1"/>
  <c r="H744" i="21"/>
  <c r="M743" i="21"/>
  <c r="N743" i="21"/>
  <c r="L743" i="21"/>
  <c r="K743" i="21"/>
  <c r="O743" i="21" l="1"/>
  <c r="K744" i="21"/>
  <c r="N744" i="21"/>
  <c r="M744" i="21"/>
  <c r="L744" i="21"/>
  <c r="I745" i="21"/>
  <c r="J745" i="21" s="1"/>
  <c r="E746" i="21"/>
  <c r="S747" i="13" s="1"/>
  <c r="H745" i="21"/>
  <c r="F745" i="21"/>
  <c r="T746" i="13" s="1"/>
  <c r="O744" i="21" l="1"/>
  <c r="M745" i="21"/>
  <c r="K745" i="21"/>
  <c r="N745" i="21"/>
  <c r="L745" i="21"/>
  <c r="F746" i="21"/>
  <c r="T747" i="13" s="1"/>
  <c r="E747" i="21"/>
  <c r="S748" i="13" s="1"/>
  <c r="I746" i="21"/>
  <c r="J746" i="21" s="1"/>
  <c r="H746" i="21"/>
  <c r="K746" i="21" l="1"/>
  <c r="L746" i="21"/>
  <c r="N746" i="21"/>
  <c r="M746" i="21"/>
  <c r="I747" i="21"/>
  <c r="J747" i="21" s="1"/>
  <c r="F747" i="21"/>
  <c r="T748" i="13" s="1"/>
  <c r="E748" i="21"/>
  <c r="S749" i="13" s="1"/>
  <c r="H747" i="21"/>
  <c r="O745" i="21"/>
  <c r="M747" i="21" l="1"/>
  <c r="L747" i="21"/>
  <c r="K747" i="21"/>
  <c r="N747" i="21"/>
  <c r="F748" i="21"/>
  <c r="T749" i="13" s="1"/>
  <c r="H748" i="21"/>
  <c r="E749" i="21"/>
  <c r="S750" i="13" s="1"/>
  <c r="I748" i="21"/>
  <c r="J748" i="21" s="1"/>
  <c r="O746" i="21"/>
  <c r="K748" i="21" l="1"/>
  <c r="M748" i="21"/>
  <c r="L748" i="21"/>
  <c r="N748" i="21"/>
  <c r="I749" i="21"/>
  <c r="J749" i="21" s="1"/>
  <c r="H749" i="21"/>
  <c r="F749" i="21"/>
  <c r="T750" i="13" s="1"/>
  <c r="E750" i="21"/>
  <c r="S751" i="13" s="1"/>
  <c r="O747" i="21"/>
  <c r="O748" i="21" l="1"/>
  <c r="M749" i="21"/>
  <c r="N749" i="21"/>
  <c r="L749" i="21"/>
  <c r="K749" i="21"/>
  <c r="E751" i="21"/>
  <c r="S752" i="13" s="1"/>
  <c r="F750" i="21"/>
  <c r="T751" i="13" s="1"/>
  <c r="I750" i="21"/>
  <c r="J750" i="21" s="1"/>
  <c r="H750" i="21"/>
  <c r="O749" i="21" l="1"/>
  <c r="L750" i="21"/>
  <c r="K750" i="21"/>
  <c r="O750" i="21" s="1"/>
  <c r="N750" i="21"/>
  <c r="M750" i="21"/>
  <c r="I751" i="21"/>
  <c r="J751" i="21" s="1"/>
  <c r="E752" i="21"/>
  <c r="S753" i="13" s="1"/>
  <c r="H751" i="21"/>
  <c r="F751" i="21"/>
  <c r="T752" i="13" s="1"/>
  <c r="E753" i="21" l="1"/>
  <c r="S754" i="13" s="1"/>
  <c r="H752" i="21"/>
  <c r="F752" i="21"/>
  <c r="T753" i="13" s="1"/>
  <c r="I752" i="21"/>
  <c r="J752" i="21" s="1"/>
  <c r="N751" i="21"/>
  <c r="M751" i="21"/>
  <c r="K751" i="21"/>
  <c r="L751" i="21"/>
  <c r="O751" i="21" l="1"/>
  <c r="L752" i="21"/>
  <c r="K752" i="21"/>
  <c r="N752" i="21"/>
  <c r="M752" i="21"/>
  <c r="I753" i="21"/>
  <c r="J753" i="21" s="1"/>
  <c r="H753" i="21"/>
  <c r="F753" i="21"/>
  <c r="T754" i="13" s="1"/>
  <c r="E754" i="21"/>
  <c r="S755" i="13" s="1"/>
  <c r="E755" i="21" l="1"/>
  <c r="S756" i="13" s="1"/>
  <c r="H754" i="21"/>
  <c r="F754" i="21"/>
  <c r="T755" i="13" s="1"/>
  <c r="I754" i="21"/>
  <c r="J754" i="21" s="1"/>
  <c r="N753" i="21"/>
  <c r="M753" i="21"/>
  <c r="L753" i="21"/>
  <c r="K753" i="21"/>
  <c r="O753" i="21" s="1"/>
  <c r="O752" i="21"/>
  <c r="L754" i="21" l="1"/>
  <c r="K754" i="21"/>
  <c r="M754" i="21"/>
  <c r="N754" i="21"/>
  <c r="I755" i="21"/>
  <c r="J755" i="21" s="1"/>
  <c r="E756" i="21"/>
  <c r="S757" i="13" s="1"/>
  <c r="H755" i="21"/>
  <c r="F755" i="21"/>
  <c r="T756" i="13" s="1"/>
  <c r="O754" i="21" l="1"/>
  <c r="E757" i="21"/>
  <c r="S758" i="13" s="1"/>
  <c r="H756" i="21"/>
  <c r="F756" i="21"/>
  <c r="T757" i="13" s="1"/>
  <c r="I756" i="21"/>
  <c r="J756" i="21" s="1"/>
  <c r="N755" i="21"/>
  <c r="M755" i="21"/>
  <c r="L755" i="21"/>
  <c r="K755" i="21"/>
  <c r="O755" i="21" l="1"/>
  <c r="L756" i="21"/>
  <c r="K756" i="21"/>
  <c r="N756" i="21"/>
  <c r="M756" i="21"/>
  <c r="I757" i="21"/>
  <c r="J757" i="21" s="1"/>
  <c r="H757" i="21"/>
  <c r="E758" i="21"/>
  <c r="S759" i="13" s="1"/>
  <c r="F757" i="21"/>
  <c r="T758" i="13" s="1"/>
  <c r="E759" i="21" l="1"/>
  <c r="S760" i="13" s="1"/>
  <c r="H758" i="21"/>
  <c r="F758" i="21"/>
  <c r="T759" i="13" s="1"/>
  <c r="I758" i="21"/>
  <c r="J758" i="21" s="1"/>
  <c r="N757" i="21"/>
  <c r="M757" i="21"/>
  <c r="L757" i="21"/>
  <c r="K757" i="21"/>
  <c r="O757" i="21" s="1"/>
  <c r="O756" i="21"/>
  <c r="L758" i="21" l="1"/>
  <c r="K758" i="21"/>
  <c r="N758" i="21"/>
  <c r="M758" i="21"/>
  <c r="I759" i="21"/>
  <c r="J759" i="21" s="1"/>
  <c r="E760" i="21"/>
  <c r="S761" i="13" s="1"/>
  <c r="H759" i="21"/>
  <c r="F759" i="21"/>
  <c r="T760" i="13" s="1"/>
  <c r="O758" i="21" l="1"/>
  <c r="E761" i="21"/>
  <c r="S762" i="13" s="1"/>
  <c r="H760" i="21"/>
  <c r="F760" i="21"/>
  <c r="T761" i="13" s="1"/>
  <c r="I760" i="21"/>
  <c r="J760" i="21" s="1"/>
  <c r="N759" i="21"/>
  <c r="M759" i="21"/>
  <c r="L759" i="21"/>
  <c r="K759" i="21"/>
  <c r="O759" i="21" l="1"/>
  <c r="L760" i="21"/>
  <c r="K760" i="21"/>
  <c r="O760" i="21" s="1"/>
  <c r="N760" i="21"/>
  <c r="M760" i="21"/>
  <c r="I761" i="21"/>
  <c r="J761" i="21" s="1"/>
  <c r="E762" i="21"/>
  <c r="S763" i="13" s="1"/>
  <c r="F761" i="21"/>
  <c r="T762" i="13" s="1"/>
  <c r="H761" i="21"/>
  <c r="N761" i="21" l="1"/>
  <c r="M761" i="21"/>
  <c r="L761" i="21"/>
  <c r="K761" i="21"/>
  <c r="O761" i="21" s="1"/>
  <c r="E763" i="21"/>
  <c r="S764" i="13" s="1"/>
  <c r="H762" i="21"/>
  <c r="F762" i="21"/>
  <c r="T763" i="13" s="1"/>
  <c r="I762" i="21"/>
  <c r="J762" i="21" s="1"/>
  <c r="L762" i="21" l="1"/>
  <c r="K762" i="21"/>
  <c r="N762" i="21"/>
  <c r="M762" i="21"/>
  <c r="I763" i="21"/>
  <c r="J763" i="21" s="1"/>
  <c r="E764" i="21"/>
  <c r="S765" i="13" s="1"/>
  <c r="H763" i="21"/>
  <c r="F763" i="21"/>
  <c r="T764" i="13" s="1"/>
  <c r="N763" i="21" l="1"/>
  <c r="M763" i="21"/>
  <c r="L763" i="21"/>
  <c r="K763" i="21"/>
  <c r="O763" i="21" s="1"/>
  <c r="E765" i="21"/>
  <c r="S766" i="13" s="1"/>
  <c r="H764" i="21"/>
  <c r="F764" i="21"/>
  <c r="T765" i="13" s="1"/>
  <c r="I764" i="21"/>
  <c r="J764" i="21" s="1"/>
  <c r="O762" i="21"/>
  <c r="I765" i="21" l="1"/>
  <c r="J765" i="21" s="1"/>
  <c r="H765" i="21"/>
  <c r="E766" i="21"/>
  <c r="S767" i="13" s="1"/>
  <c r="F765" i="21"/>
  <c r="T766" i="13" s="1"/>
  <c r="L764" i="21"/>
  <c r="K764" i="21"/>
  <c r="N764" i="21"/>
  <c r="M764" i="21"/>
  <c r="O764" i="21" l="1"/>
  <c r="N765" i="21"/>
  <c r="M765" i="21"/>
  <c r="L765" i="21"/>
  <c r="K765" i="21"/>
  <c r="E767" i="21"/>
  <c r="S768" i="13" s="1"/>
  <c r="H766" i="21"/>
  <c r="F766" i="21"/>
  <c r="T767" i="13" s="1"/>
  <c r="I766" i="21"/>
  <c r="J766" i="21" s="1"/>
  <c r="O765" i="21" l="1"/>
  <c r="L766" i="21"/>
  <c r="K766" i="21"/>
  <c r="N766" i="21"/>
  <c r="M766" i="21"/>
  <c r="I767" i="21"/>
  <c r="J767" i="21" s="1"/>
  <c r="E768" i="21"/>
  <c r="S769" i="13" s="1"/>
  <c r="H767" i="21"/>
  <c r="F767" i="21"/>
  <c r="T768" i="13" s="1"/>
  <c r="O766" i="21" l="1"/>
  <c r="E769" i="21"/>
  <c r="S770" i="13" s="1"/>
  <c r="H768" i="21"/>
  <c r="F768" i="21"/>
  <c r="T769" i="13" s="1"/>
  <c r="I768" i="21"/>
  <c r="J768" i="21" s="1"/>
  <c r="N767" i="21"/>
  <c r="M767" i="21"/>
  <c r="K767" i="21"/>
  <c r="L767" i="21"/>
  <c r="O767" i="21" l="1"/>
  <c r="L768" i="21"/>
  <c r="K768" i="21"/>
  <c r="N768" i="21"/>
  <c r="M768" i="21"/>
  <c r="I769" i="21"/>
  <c r="J769" i="21" s="1"/>
  <c r="H769" i="21"/>
  <c r="E770" i="21"/>
  <c r="S771" i="13" s="1"/>
  <c r="F769" i="21"/>
  <c r="T770" i="13" s="1"/>
  <c r="O768" i="21" l="1"/>
  <c r="E771" i="21"/>
  <c r="S772" i="13" s="1"/>
  <c r="H770" i="21"/>
  <c r="F770" i="21"/>
  <c r="T771" i="13" s="1"/>
  <c r="I770" i="21"/>
  <c r="J770" i="21" s="1"/>
  <c r="N769" i="21"/>
  <c r="M769" i="21"/>
  <c r="L769" i="21"/>
  <c r="K769" i="21"/>
  <c r="O769" i="21" s="1"/>
  <c r="L770" i="21" l="1"/>
  <c r="K770" i="21"/>
  <c r="O770" i="21" s="1"/>
  <c r="M770" i="21"/>
  <c r="N770" i="21"/>
  <c r="I771" i="21"/>
  <c r="J771" i="21" s="1"/>
  <c r="E772" i="21"/>
  <c r="S773" i="13" s="1"/>
  <c r="H771" i="21"/>
  <c r="F771" i="21"/>
  <c r="T772" i="13" s="1"/>
  <c r="E773" i="21" l="1"/>
  <c r="S774" i="13" s="1"/>
  <c r="H772" i="21"/>
  <c r="F772" i="21"/>
  <c r="T773" i="13" s="1"/>
  <c r="I772" i="21"/>
  <c r="J772" i="21" s="1"/>
  <c r="N771" i="21"/>
  <c r="M771" i="21"/>
  <c r="L771" i="21"/>
  <c r="K771" i="21"/>
  <c r="O771" i="21" s="1"/>
  <c r="L772" i="21" l="1"/>
  <c r="K772" i="21"/>
  <c r="N772" i="21"/>
  <c r="M772" i="21"/>
  <c r="I773" i="21"/>
  <c r="J773" i="21" s="1"/>
  <c r="H773" i="21"/>
  <c r="F773" i="21"/>
  <c r="T774" i="13" s="1"/>
  <c r="E774" i="21"/>
  <c r="S775" i="13" s="1"/>
  <c r="E775" i="21" l="1"/>
  <c r="S776" i="13" s="1"/>
  <c r="H774" i="21"/>
  <c r="F774" i="21"/>
  <c r="T775" i="13" s="1"/>
  <c r="I774" i="21"/>
  <c r="J774" i="21" s="1"/>
  <c r="N773" i="21"/>
  <c r="M773" i="21"/>
  <c r="L773" i="21"/>
  <c r="K773" i="21"/>
  <c r="O773" i="21" s="1"/>
  <c r="O772" i="21"/>
  <c r="L774" i="21" l="1"/>
  <c r="K774" i="21"/>
  <c r="N774" i="21"/>
  <c r="M774" i="21"/>
  <c r="I775" i="21"/>
  <c r="J775" i="21" s="1"/>
  <c r="E776" i="21"/>
  <c r="S777" i="13" s="1"/>
  <c r="H775" i="21"/>
  <c r="F775" i="21"/>
  <c r="T776" i="13" s="1"/>
  <c r="O774" i="21" l="1"/>
  <c r="N775" i="21"/>
  <c r="M775" i="21"/>
  <c r="L775" i="21"/>
  <c r="K775" i="21"/>
  <c r="E777" i="21"/>
  <c r="S778" i="13" s="1"/>
  <c r="H776" i="21"/>
  <c r="F776" i="21"/>
  <c r="T777" i="13" s="1"/>
  <c r="I776" i="21"/>
  <c r="J776" i="21" s="1"/>
  <c r="O775" i="21" l="1"/>
  <c r="L776" i="21"/>
  <c r="K776" i="21"/>
  <c r="N776" i="21"/>
  <c r="M776" i="21"/>
  <c r="I777" i="21"/>
  <c r="J777" i="21" s="1"/>
  <c r="E778" i="21"/>
  <c r="S779" i="13" s="1"/>
  <c r="F777" i="21"/>
  <c r="T778" i="13" s="1"/>
  <c r="H777" i="21"/>
  <c r="N777" i="21" l="1"/>
  <c r="M777" i="21"/>
  <c r="L777" i="21"/>
  <c r="K777" i="21"/>
  <c r="O777" i="21" s="1"/>
  <c r="E779" i="21"/>
  <c r="S780" i="13" s="1"/>
  <c r="H778" i="21"/>
  <c r="F778" i="21"/>
  <c r="T779" i="13" s="1"/>
  <c r="I778" i="21"/>
  <c r="J778" i="21" s="1"/>
  <c r="O776" i="21"/>
  <c r="L778" i="21" l="1"/>
  <c r="K778" i="21"/>
  <c r="N778" i="21"/>
  <c r="M778" i="21"/>
  <c r="I779" i="21"/>
  <c r="J779" i="21" s="1"/>
  <c r="E780" i="21"/>
  <c r="S781" i="13" s="1"/>
  <c r="H779" i="21"/>
  <c r="F779" i="21"/>
  <c r="T780" i="13" s="1"/>
  <c r="N779" i="21" l="1"/>
  <c r="M779" i="21"/>
  <c r="L779" i="21"/>
  <c r="K779" i="21"/>
  <c r="O779" i="21" s="1"/>
  <c r="E781" i="21"/>
  <c r="S782" i="13" s="1"/>
  <c r="H780" i="21"/>
  <c r="F780" i="21"/>
  <c r="T781" i="13" s="1"/>
  <c r="I780" i="21"/>
  <c r="J780" i="21" s="1"/>
  <c r="O778" i="21"/>
  <c r="I781" i="21" l="1"/>
  <c r="J781" i="21" s="1"/>
  <c r="H781" i="21"/>
  <c r="E782" i="21"/>
  <c r="S783" i="13" s="1"/>
  <c r="F781" i="21"/>
  <c r="T782" i="13" s="1"/>
  <c r="L780" i="21"/>
  <c r="K780" i="21"/>
  <c r="N780" i="21"/>
  <c r="M780" i="21"/>
  <c r="E783" i="21" l="1"/>
  <c r="S784" i="13" s="1"/>
  <c r="H782" i="21"/>
  <c r="F782" i="21"/>
  <c r="T783" i="13" s="1"/>
  <c r="I782" i="21"/>
  <c r="J782" i="21" s="1"/>
  <c r="O780" i="21"/>
  <c r="N781" i="21"/>
  <c r="M781" i="21"/>
  <c r="L781" i="21"/>
  <c r="K781" i="21"/>
  <c r="L782" i="21" l="1"/>
  <c r="K782" i="21"/>
  <c r="N782" i="21"/>
  <c r="M782" i="21"/>
  <c r="O781" i="21"/>
  <c r="I783" i="21"/>
  <c r="J783" i="21" s="1"/>
  <c r="E784" i="21"/>
  <c r="S785" i="13" s="1"/>
  <c r="H783" i="21"/>
  <c r="F783" i="21"/>
  <c r="T784" i="13" s="1"/>
  <c r="E785" i="21" l="1"/>
  <c r="S786" i="13" s="1"/>
  <c r="H784" i="21"/>
  <c r="F784" i="21"/>
  <c r="T785" i="13" s="1"/>
  <c r="I784" i="21"/>
  <c r="J784" i="21" s="1"/>
  <c r="O782" i="21"/>
  <c r="N783" i="21"/>
  <c r="M783" i="21"/>
  <c r="K783" i="21"/>
  <c r="O783" i="21" s="1"/>
  <c r="L783" i="21"/>
  <c r="L784" i="21" l="1"/>
  <c r="K784" i="21"/>
  <c r="N784" i="21"/>
  <c r="M784" i="21"/>
  <c r="I785" i="21"/>
  <c r="J785" i="21" s="1"/>
  <c r="H785" i="21"/>
  <c r="F785" i="21"/>
  <c r="T786" i="13" s="1"/>
  <c r="E786" i="21"/>
  <c r="S787" i="13" s="1"/>
  <c r="O784" i="21" l="1"/>
  <c r="E787" i="21"/>
  <c r="S788" i="13" s="1"/>
  <c r="H786" i="21"/>
  <c r="F786" i="21"/>
  <c r="T787" i="13" s="1"/>
  <c r="I786" i="21"/>
  <c r="J786" i="21" s="1"/>
  <c r="N785" i="21"/>
  <c r="M785" i="21"/>
  <c r="L785" i="21"/>
  <c r="K785" i="21"/>
  <c r="O785" i="21" l="1"/>
  <c r="L786" i="21"/>
  <c r="K786" i="21"/>
  <c r="M786" i="21"/>
  <c r="N786" i="21"/>
  <c r="I787" i="21"/>
  <c r="J787" i="21" s="1"/>
  <c r="E788" i="21"/>
  <c r="S789" i="13" s="1"/>
  <c r="H787" i="21"/>
  <c r="F787" i="21"/>
  <c r="T788" i="13" s="1"/>
  <c r="N787" i="21" l="1"/>
  <c r="M787" i="21"/>
  <c r="L787" i="21"/>
  <c r="K787" i="21"/>
  <c r="O787" i="21" s="1"/>
  <c r="E789" i="21"/>
  <c r="S790" i="13" s="1"/>
  <c r="H788" i="21"/>
  <c r="F788" i="21"/>
  <c r="T789" i="13" s="1"/>
  <c r="I788" i="21"/>
  <c r="J788" i="21" s="1"/>
  <c r="O786" i="21"/>
  <c r="I789" i="21" l="1"/>
  <c r="J789" i="21" s="1"/>
  <c r="H789" i="21"/>
  <c r="E790" i="21"/>
  <c r="S791" i="13" s="1"/>
  <c r="F789" i="21"/>
  <c r="T790" i="13" s="1"/>
  <c r="L788" i="21"/>
  <c r="K788" i="21"/>
  <c r="N788" i="21"/>
  <c r="M788" i="21"/>
  <c r="E791" i="21" l="1"/>
  <c r="S792" i="13" s="1"/>
  <c r="H790" i="21"/>
  <c r="F790" i="21"/>
  <c r="T791" i="13" s="1"/>
  <c r="I790" i="21"/>
  <c r="J790" i="21" s="1"/>
  <c r="O788" i="21"/>
  <c r="N789" i="21"/>
  <c r="M789" i="21"/>
  <c r="L789" i="21"/>
  <c r="K789" i="21"/>
  <c r="O789" i="21" l="1"/>
  <c r="I791" i="21"/>
  <c r="J791" i="21" s="1"/>
  <c r="E792" i="21"/>
  <c r="S793" i="13" s="1"/>
  <c r="H791" i="21"/>
  <c r="F791" i="21"/>
  <c r="T792" i="13" s="1"/>
  <c r="L790" i="21"/>
  <c r="K790" i="21"/>
  <c r="N790" i="21"/>
  <c r="M790" i="21"/>
  <c r="N791" i="21" l="1"/>
  <c r="M791" i="21"/>
  <c r="L791" i="21"/>
  <c r="K791" i="21"/>
  <c r="O791" i="21" s="1"/>
  <c r="O790" i="21"/>
  <c r="E793" i="21"/>
  <c r="S794" i="13" s="1"/>
  <c r="H792" i="21"/>
  <c r="F792" i="21"/>
  <c r="T793" i="13" s="1"/>
  <c r="I792" i="21"/>
  <c r="J792" i="21" s="1"/>
  <c r="L792" i="21" l="1"/>
  <c r="K792" i="21"/>
  <c r="N792" i="21"/>
  <c r="M792" i="21"/>
  <c r="I793" i="21"/>
  <c r="J793" i="21" s="1"/>
  <c r="E794" i="21"/>
  <c r="S795" i="13" s="1"/>
  <c r="F793" i="21"/>
  <c r="T794" i="13" s="1"/>
  <c r="H793" i="21"/>
  <c r="N793" i="21" l="1"/>
  <c r="M793" i="21"/>
  <c r="L793" i="21"/>
  <c r="K793" i="21"/>
  <c r="O793" i="21" s="1"/>
  <c r="E795" i="21"/>
  <c r="S796" i="13" s="1"/>
  <c r="H794" i="21"/>
  <c r="F794" i="21"/>
  <c r="T795" i="13" s="1"/>
  <c r="I794" i="21"/>
  <c r="J794" i="21" s="1"/>
  <c r="O792" i="21"/>
  <c r="L794" i="21" l="1"/>
  <c r="K794" i="21"/>
  <c r="N794" i="21"/>
  <c r="M794" i="21"/>
  <c r="I795" i="21"/>
  <c r="J795" i="21" s="1"/>
  <c r="E796" i="21"/>
  <c r="S797" i="13" s="1"/>
  <c r="H795" i="21"/>
  <c r="F795" i="21"/>
  <c r="T796" i="13" s="1"/>
  <c r="N795" i="21" l="1"/>
  <c r="M795" i="21"/>
  <c r="L795" i="21"/>
  <c r="K795" i="21"/>
  <c r="O795" i="21" s="1"/>
  <c r="E797" i="21"/>
  <c r="S798" i="13" s="1"/>
  <c r="H796" i="21"/>
  <c r="F796" i="21"/>
  <c r="T797" i="13" s="1"/>
  <c r="I796" i="21"/>
  <c r="J796" i="21" s="1"/>
  <c r="O794" i="21"/>
  <c r="L796" i="21" l="1"/>
  <c r="K796" i="21"/>
  <c r="N796" i="21"/>
  <c r="M796" i="21"/>
  <c r="I797" i="21"/>
  <c r="J797" i="21" s="1"/>
  <c r="H797" i="21"/>
  <c r="E798" i="21"/>
  <c r="S799" i="13" s="1"/>
  <c r="F797" i="21"/>
  <c r="T798" i="13" s="1"/>
  <c r="O796" i="21" l="1"/>
  <c r="N797" i="21"/>
  <c r="M797" i="21"/>
  <c r="L797" i="21"/>
  <c r="K797" i="21"/>
  <c r="E799" i="21"/>
  <c r="S800" i="13" s="1"/>
  <c r="H798" i="21"/>
  <c r="F798" i="21"/>
  <c r="T799" i="13" s="1"/>
  <c r="I798" i="21"/>
  <c r="J798" i="21" s="1"/>
  <c r="O797" i="21" l="1"/>
  <c r="L798" i="21"/>
  <c r="K798" i="21"/>
  <c r="N798" i="21"/>
  <c r="M798" i="21"/>
  <c r="I799" i="21"/>
  <c r="J799" i="21" s="1"/>
  <c r="E800" i="21"/>
  <c r="S801" i="13" s="1"/>
  <c r="H799" i="21"/>
  <c r="F799" i="21"/>
  <c r="T800" i="13" s="1"/>
  <c r="O798" i="21" l="1"/>
  <c r="N799" i="21"/>
  <c r="M799" i="21"/>
  <c r="K799" i="21"/>
  <c r="L799" i="21"/>
  <c r="E801" i="21"/>
  <c r="S802" i="13" s="1"/>
  <c r="H800" i="21"/>
  <c r="F800" i="21"/>
  <c r="T801" i="13" s="1"/>
  <c r="I800" i="21"/>
  <c r="J800" i="21" s="1"/>
  <c r="O799" i="21" l="1"/>
  <c r="L800" i="21"/>
  <c r="K800" i="21"/>
  <c r="N800" i="21"/>
  <c r="M800" i="21"/>
  <c r="I801" i="21"/>
  <c r="J801" i="21" s="1"/>
  <c r="H801" i="21"/>
  <c r="E802" i="21"/>
  <c r="S803" i="13" s="1"/>
  <c r="F801" i="21"/>
  <c r="T802" i="13" s="1"/>
  <c r="O800" i="21" l="1"/>
  <c r="E803" i="21"/>
  <c r="S804" i="13" s="1"/>
  <c r="H802" i="21"/>
  <c r="F802" i="21"/>
  <c r="T803" i="13" s="1"/>
  <c r="I802" i="21"/>
  <c r="J802" i="21" s="1"/>
  <c r="N801" i="21"/>
  <c r="M801" i="21"/>
  <c r="L801" i="21"/>
  <c r="K801" i="21"/>
  <c r="O801" i="21" l="1"/>
  <c r="L802" i="21"/>
  <c r="K802" i="21"/>
  <c r="M802" i="21"/>
  <c r="N802" i="21"/>
  <c r="I803" i="21"/>
  <c r="J803" i="21" s="1"/>
  <c r="E804" i="21"/>
  <c r="S805" i="13" s="1"/>
  <c r="H803" i="21"/>
  <c r="F803" i="21"/>
  <c r="T804" i="13" s="1"/>
  <c r="O802" i="21" l="1"/>
  <c r="E805" i="21"/>
  <c r="S806" i="13" s="1"/>
  <c r="H804" i="21"/>
  <c r="F804" i="21"/>
  <c r="T805" i="13" s="1"/>
  <c r="I804" i="21"/>
  <c r="J804" i="21" s="1"/>
  <c r="N803" i="21"/>
  <c r="M803" i="21"/>
  <c r="L803" i="21"/>
  <c r="K803" i="21"/>
  <c r="O803" i="21" s="1"/>
  <c r="L804" i="21" l="1"/>
  <c r="K804" i="21"/>
  <c r="N804" i="21"/>
  <c r="M804" i="21"/>
  <c r="I805" i="21"/>
  <c r="J805" i="21" s="1"/>
  <c r="E806" i="21"/>
  <c r="S807" i="13" s="1"/>
  <c r="H805" i="21"/>
  <c r="F805" i="21"/>
  <c r="T806" i="13" s="1"/>
  <c r="N805" i="21" l="1"/>
  <c r="M805" i="21"/>
  <c r="L805" i="21"/>
  <c r="K805" i="21"/>
  <c r="O805" i="21" s="1"/>
  <c r="E807" i="21"/>
  <c r="S808" i="13" s="1"/>
  <c r="H806" i="21"/>
  <c r="F806" i="21"/>
  <c r="T807" i="13" s="1"/>
  <c r="I806" i="21"/>
  <c r="J806" i="21" s="1"/>
  <c r="O804" i="21"/>
  <c r="I807" i="21" l="1"/>
  <c r="J807" i="21" s="1"/>
  <c r="E808" i="21"/>
  <c r="S809" i="13" s="1"/>
  <c r="H807" i="21"/>
  <c r="F807" i="21"/>
  <c r="T808" i="13" s="1"/>
  <c r="L806" i="21"/>
  <c r="K806" i="21"/>
  <c r="N806" i="21"/>
  <c r="M806" i="21"/>
  <c r="N807" i="21" l="1"/>
  <c r="M807" i="21"/>
  <c r="L807" i="21"/>
  <c r="K807" i="21"/>
  <c r="O807" i="21" s="1"/>
  <c r="O806" i="21"/>
  <c r="E809" i="21"/>
  <c r="S810" i="13" s="1"/>
  <c r="H808" i="21"/>
  <c r="F808" i="21"/>
  <c r="T809" i="13" s="1"/>
  <c r="I808" i="21"/>
  <c r="J808" i="21" s="1"/>
  <c r="L808" i="21" l="1"/>
  <c r="K808" i="21"/>
  <c r="N808" i="21"/>
  <c r="M808" i="21"/>
  <c r="I809" i="21"/>
  <c r="J809" i="21" s="1"/>
  <c r="E810" i="21"/>
  <c r="S811" i="13" s="1"/>
  <c r="F809" i="21"/>
  <c r="T810" i="13" s="1"/>
  <c r="H809" i="21"/>
  <c r="N809" i="21" l="1"/>
  <c r="M809" i="21"/>
  <c r="L809" i="21"/>
  <c r="K809" i="21"/>
  <c r="O809" i="21" s="1"/>
  <c r="E811" i="21"/>
  <c r="S812" i="13" s="1"/>
  <c r="H810" i="21"/>
  <c r="F810" i="21"/>
  <c r="T811" i="13" s="1"/>
  <c r="I810" i="21"/>
  <c r="J810" i="21" s="1"/>
  <c r="O808" i="21"/>
  <c r="L810" i="21" l="1"/>
  <c r="K810" i="21"/>
  <c r="N810" i="21"/>
  <c r="M810" i="21"/>
  <c r="I811" i="21"/>
  <c r="J811" i="21" s="1"/>
  <c r="E812" i="21"/>
  <c r="S813" i="13" s="1"/>
  <c r="H811" i="21"/>
  <c r="F811" i="21"/>
  <c r="T812" i="13" s="1"/>
  <c r="O810" i="21" l="1"/>
  <c r="E813" i="21"/>
  <c r="S814" i="13" s="1"/>
  <c r="H812" i="21"/>
  <c r="F812" i="21"/>
  <c r="T813" i="13" s="1"/>
  <c r="I812" i="21"/>
  <c r="J812" i="21" s="1"/>
  <c r="N811" i="21"/>
  <c r="M811" i="21"/>
  <c r="L811" i="21"/>
  <c r="K811" i="21"/>
  <c r="O811" i="21" s="1"/>
  <c r="L812" i="21" l="1"/>
  <c r="K812" i="21"/>
  <c r="O812" i="21" s="1"/>
  <c r="N812" i="21"/>
  <c r="M812" i="21"/>
  <c r="I813" i="21"/>
  <c r="J813" i="21" s="1"/>
  <c r="E814" i="21"/>
  <c r="S815" i="13" s="1"/>
  <c r="H813" i="21"/>
  <c r="F813" i="21"/>
  <c r="T814" i="13" s="1"/>
  <c r="E815" i="21" l="1"/>
  <c r="S816" i="13" s="1"/>
  <c r="H814" i="21"/>
  <c r="F814" i="21"/>
  <c r="T815" i="13" s="1"/>
  <c r="I814" i="21"/>
  <c r="J814" i="21" s="1"/>
  <c r="N813" i="21"/>
  <c r="M813" i="21"/>
  <c r="L813" i="21"/>
  <c r="K813" i="21"/>
  <c r="O813" i="21" s="1"/>
  <c r="L814" i="21" l="1"/>
  <c r="K814" i="21"/>
  <c r="N814" i="21"/>
  <c r="M814" i="21"/>
  <c r="I815" i="21"/>
  <c r="J815" i="21" s="1"/>
  <c r="E816" i="21"/>
  <c r="S817" i="13" s="1"/>
  <c r="H815" i="21"/>
  <c r="F815" i="21"/>
  <c r="T816" i="13" s="1"/>
  <c r="N815" i="21" l="1"/>
  <c r="M815" i="21"/>
  <c r="L815" i="21"/>
  <c r="K815" i="21"/>
  <c r="O815" i="21" s="1"/>
  <c r="E817" i="21"/>
  <c r="S818" i="13" s="1"/>
  <c r="H816" i="21"/>
  <c r="F816" i="21"/>
  <c r="T817" i="13" s="1"/>
  <c r="I816" i="21"/>
  <c r="J816" i="21" s="1"/>
  <c r="O814" i="21"/>
  <c r="L816" i="21" l="1"/>
  <c r="K816" i="21"/>
  <c r="N816" i="21"/>
  <c r="M816" i="21"/>
  <c r="I817" i="21"/>
  <c r="J817" i="21" s="1"/>
  <c r="E818" i="21"/>
  <c r="S819" i="13" s="1"/>
  <c r="H817" i="21"/>
  <c r="F817" i="21"/>
  <c r="T818" i="13" s="1"/>
  <c r="N817" i="21" l="1"/>
  <c r="M817" i="21"/>
  <c r="L817" i="21"/>
  <c r="K817" i="21"/>
  <c r="O817" i="21" s="1"/>
  <c r="E819" i="21"/>
  <c r="S820" i="13" s="1"/>
  <c r="H818" i="21"/>
  <c r="F818" i="21"/>
  <c r="T819" i="13" s="1"/>
  <c r="I818" i="21"/>
  <c r="J818" i="21" s="1"/>
  <c r="O816" i="21"/>
  <c r="L818" i="21" l="1"/>
  <c r="K818" i="21"/>
  <c r="N818" i="21"/>
  <c r="M818" i="21"/>
  <c r="I819" i="21"/>
  <c r="J819" i="21" s="1"/>
  <c r="E820" i="21"/>
  <c r="S821" i="13" s="1"/>
  <c r="H819" i="21"/>
  <c r="F819" i="21"/>
  <c r="T820" i="13" s="1"/>
  <c r="N819" i="21" l="1"/>
  <c r="M819" i="21"/>
  <c r="L819" i="21"/>
  <c r="K819" i="21"/>
  <c r="O819" i="21" s="1"/>
  <c r="E821" i="21"/>
  <c r="S822" i="13" s="1"/>
  <c r="H820" i="21"/>
  <c r="F820" i="21"/>
  <c r="T821" i="13" s="1"/>
  <c r="I820" i="21"/>
  <c r="J820" i="21" s="1"/>
  <c r="O818" i="21"/>
  <c r="I821" i="21" l="1"/>
  <c r="J821" i="21" s="1"/>
  <c r="E822" i="21"/>
  <c r="S823" i="13" s="1"/>
  <c r="H821" i="21"/>
  <c r="F821" i="21"/>
  <c r="T822" i="13" s="1"/>
  <c r="L820" i="21"/>
  <c r="K820" i="21"/>
  <c r="N820" i="21"/>
  <c r="M820" i="21"/>
  <c r="N821" i="21" l="1"/>
  <c r="M821" i="21"/>
  <c r="L821" i="21"/>
  <c r="K821" i="21"/>
  <c r="O821" i="21" s="1"/>
  <c r="O820" i="21"/>
  <c r="E823" i="21"/>
  <c r="S824" i="13" s="1"/>
  <c r="H822" i="21"/>
  <c r="F822" i="21"/>
  <c r="T823" i="13" s="1"/>
  <c r="I822" i="21"/>
  <c r="J822" i="21" s="1"/>
  <c r="L822" i="21" l="1"/>
  <c r="K822" i="21"/>
  <c r="N822" i="21"/>
  <c r="M822" i="21"/>
  <c r="I823" i="21"/>
  <c r="J823" i="21" s="1"/>
  <c r="E824" i="21"/>
  <c r="S825" i="13" s="1"/>
  <c r="H823" i="21"/>
  <c r="F823" i="21"/>
  <c r="T824" i="13" s="1"/>
  <c r="O822" i="21" l="1"/>
  <c r="N823" i="21"/>
  <c r="M823" i="21"/>
  <c r="L823" i="21"/>
  <c r="K823" i="21"/>
  <c r="E825" i="21"/>
  <c r="S826" i="13" s="1"/>
  <c r="H824" i="21"/>
  <c r="F824" i="21"/>
  <c r="T825" i="13" s="1"/>
  <c r="I824" i="21"/>
  <c r="J824" i="21" s="1"/>
  <c r="O823" i="21" l="1"/>
  <c r="L824" i="21"/>
  <c r="K824" i="21"/>
  <c r="N824" i="21"/>
  <c r="M824" i="21"/>
  <c r="I825" i="21"/>
  <c r="J825" i="21" s="1"/>
  <c r="E826" i="21"/>
  <c r="S827" i="13" s="1"/>
  <c r="H825" i="21"/>
  <c r="F825" i="21"/>
  <c r="T826" i="13" s="1"/>
  <c r="O824" i="21" l="1"/>
  <c r="N825" i="21"/>
  <c r="M825" i="21"/>
  <c r="L825" i="21"/>
  <c r="K825" i="21"/>
  <c r="E827" i="21"/>
  <c r="S828" i="13" s="1"/>
  <c r="H826" i="21"/>
  <c r="F826" i="21"/>
  <c r="T827" i="13" s="1"/>
  <c r="I826" i="21"/>
  <c r="J826" i="21" s="1"/>
  <c r="O825" i="21" l="1"/>
  <c r="L826" i="21"/>
  <c r="K826" i="21"/>
  <c r="N826" i="21"/>
  <c r="M826" i="21"/>
  <c r="I827" i="21"/>
  <c r="J827" i="21" s="1"/>
  <c r="E828" i="21"/>
  <c r="S829" i="13" s="1"/>
  <c r="H827" i="21"/>
  <c r="F827" i="21"/>
  <c r="T828" i="13" s="1"/>
  <c r="N827" i="21" l="1"/>
  <c r="M827" i="21"/>
  <c r="L827" i="21"/>
  <c r="K827" i="21"/>
  <c r="O827" i="21" s="1"/>
  <c r="E829" i="21"/>
  <c r="S830" i="13" s="1"/>
  <c r="H828" i="21"/>
  <c r="F828" i="21"/>
  <c r="T829" i="13" s="1"/>
  <c r="I828" i="21"/>
  <c r="J828" i="21" s="1"/>
  <c r="O826" i="21"/>
  <c r="L828" i="21" l="1"/>
  <c r="K828" i="21"/>
  <c r="O828" i="21" s="1"/>
  <c r="N828" i="21"/>
  <c r="M828" i="21"/>
  <c r="I829" i="21"/>
  <c r="J829" i="21" s="1"/>
  <c r="E830" i="21"/>
  <c r="S831" i="13" s="1"/>
  <c r="H829" i="21"/>
  <c r="F829" i="21"/>
  <c r="T830" i="13" s="1"/>
  <c r="N829" i="21" l="1"/>
  <c r="M829" i="21"/>
  <c r="L829" i="21"/>
  <c r="K829" i="21"/>
  <c r="O829" i="21" s="1"/>
  <c r="E831" i="21"/>
  <c r="S832" i="13" s="1"/>
  <c r="H830" i="21"/>
  <c r="F830" i="21"/>
  <c r="T831" i="13" s="1"/>
  <c r="I830" i="21"/>
  <c r="J830" i="21" s="1"/>
  <c r="L830" i="21" l="1"/>
  <c r="K830" i="21"/>
  <c r="N830" i="21"/>
  <c r="M830" i="21"/>
  <c r="I831" i="21"/>
  <c r="J831" i="21" s="1"/>
  <c r="E832" i="21"/>
  <c r="S833" i="13" s="1"/>
  <c r="H831" i="21"/>
  <c r="F831" i="21"/>
  <c r="T832" i="13" s="1"/>
  <c r="N831" i="21" l="1"/>
  <c r="M831" i="21"/>
  <c r="L831" i="21"/>
  <c r="K831" i="21"/>
  <c r="O831" i="21" s="1"/>
  <c r="E833" i="21"/>
  <c r="S834" i="13" s="1"/>
  <c r="H832" i="21"/>
  <c r="F832" i="21"/>
  <c r="T833" i="13" s="1"/>
  <c r="I832" i="21"/>
  <c r="J832" i="21" s="1"/>
  <c r="O830" i="21"/>
  <c r="L832" i="21" l="1"/>
  <c r="K832" i="21"/>
  <c r="N832" i="21"/>
  <c r="M832" i="21"/>
  <c r="I833" i="21"/>
  <c r="J833" i="21" s="1"/>
  <c r="E834" i="21"/>
  <c r="S835" i="13" s="1"/>
  <c r="H833" i="21"/>
  <c r="F833" i="21"/>
  <c r="T834" i="13" s="1"/>
  <c r="O832" i="21" l="1"/>
  <c r="N833" i="21"/>
  <c r="M833" i="21"/>
  <c r="L833" i="21"/>
  <c r="K833" i="21"/>
  <c r="E835" i="21"/>
  <c r="S836" i="13" s="1"/>
  <c r="H834" i="21"/>
  <c r="F834" i="21"/>
  <c r="T835" i="13" s="1"/>
  <c r="I834" i="21"/>
  <c r="J834" i="21" s="1"/>
  <c r="O833" i="21" l="1"/>
  <c r="L834" i="21"/>
  <c r="K834" i="21"/>
  <c r="N834" i="21"/>
  <c r="M834" i="21"/>
  <c r="I835" i="21"/>
  <c r="J835" i="21" s="1"/>
  <c r="E836" i="21"/>
  <c r="S837" i="13" s="1"/>
  <c r="H835" i="21"/>
  <c r="F835" i="21"/>
  <c r="T836" i="13" s="1"/>
  <c r="N835" i="21" l="1"/>
  <c r="M835" i="21"/>
  <c r="L835" i="21"/>
  <c r="K835" i="21"/>
  <c r="O835" i="21" s="1"/>
  <c r="E837" i="21"/>
  <c r="S838" i="13" s="1"/>
  <c r="H836" i="21"/>
  <c r="F836" i="21"/>
  <c r="T837" i="13" s="1"/>
  <c r="I836" i="21"/>
  <c r="J836" i="21" s="1"/>
  <c r="O834" i="21"/>
  <c r="L836" i="21" l="1"/>
  <c r="K836" i="21"/>
  <c r="N836" i="21"/>
  <c r="M836" i="21"/>
  <c r="I837" i="21"/>
  <c r="J837" i="21" s="1"/>
  <c r="E838" i="21"/>
  <c r="S839" i="13" s="1"/>
  <c r="H837" i="21"/>
  <c r="F837" i="21"/>
  <c r="T838" i="13" s="1"/>
  <c r="N837" i="21" l="1"/>
  <c r="M837" i="21"/>
  <c r="L837" i="21"/>
  <c r="K837" i="21"/>
  <c r="O837" i="21" s="1"/>
  <c r="E839" i="21"/>
  <c r="S840" i="13" s="1"/>
  <c r="H838" i="21"/>
  <c r="F838" i="21"/>
  <c r="T839" i="13" s="1"/>
  <c r="I838" i="21"/>
  <c r="J838" i="21" s="1"/>
  <c r="O836" i="21"/>
  <c r="L838" i="21" l="1"/>
  <c r="K838" i="21"/>
  <c r="N838" i="21"/>
  <c r="M838" i="21"/>
  <c r="I839" i="21"/>
  <c r="J839" i="21" s="1"/>
  <c r="E840" i="21"/>
  <c r="S841" i="13" s="1"/>
  <c r="H839" i="21"/>
  <c r="F839" i="21"/>
  <c r="T840" i="13" s="1"/>
  <c r="O838" i="21" l="1"/>
  <c r="N839" i="21"/>
  <c r="M839" i="21"/>
  <c r="L839" i="21"/>
  <c r="K839" i="21"/>
  <c r="E841" i="21"/>
  <c r="S842" i="13" s="1"/>
  <c r="H840" i="21"/>
  <c r="F840" i="21"/>
  <c r="T841" i="13" s="1"/>
  <c r="I840" i="21"/>
  <c r="J840" i="21" s="1"/>
  <c r="O839" i="21" l="1"/>
  <c r="L840" i="21"/>
  <c r="K840" i="21"/>
  <c r="N840" i="21"/>
  <c r="M840" i="21"/>
  <c r="I841" i="21"/>
  <c r="J841" i="21" s="1"/>
  <c r="E842" i="21"/>
  <c r="S843" i="13" s="1"/>
  <c r="H841" i="21"/>
  <c r="F841" i="21"/>
  <c r="T842" i="13" s="1"/>
  <c r="N841" i="21" l="1"/>
  <c r="M841" i="21"/>
  <c r="L841" i="21"/>
  <c r="K841" i="21"/>
  <c r="O841" i="21" s="1"/>
  <c r="E843" i="21"/>
  <c r="S844" i="13" s="1"/>
  <c r="H842" i="21"/>
  <c r="F842" i="21"/>
  <c r="T843" i="13" s="1"/>
  <c r="I842" i="21"/>
  <c r="J842" i="21" s="1"/>
  <c r="O840" i="21"/>
  <c r="L842" i="21" l="1"/>
  <c r="K842" i="21"/>
  <c r="N842" i="21"/>
  <c r="M842" i="21"/>
  <c r="I843" i="21"/>
  <c r="J843" i="21" s="1"/>
  <c r="E844" i="21"/>
  <c r="S845" i="13" s="1"/>
  <c r="H843" i="21"/>
  <c r="F843" i="21"/>
  <c r="T844" i="13" s="1"/>
  <c r="O842" i="21" l="1"/>
  <c r="N843" i="21"/>
  <c r="M843" i="21"/>
  <c r="L843" i="21"/>
  <c r="K843" i="21"/>
  <c r="E845" i="21"/>
  <c r="S846" i="13" s="1"/>
  <c r="H844" i="21"/>
  <c r="F844" i="21"/>
  <c r="T845" i="13" s="1"/>
  <c r="I844" i="21"/>
  <c r="J844" i="21" s="1"/>
  <c r="O843" i="21" l="1"/>
  <c r="L844" i="21"/>
  <c r="K844" i="21"/>
  <c r="N844" i="21"/>
  <c r="M844" i="21"/>
  <c r="I845" i="21"/>
  <c r="J845" i="21" s="1"/>
  <c r="E846" i="21"/>
  <c r="S847" i="13" s="1"/>
  <c r="H845" i="21"/>
  <c r="F845" i="21"/>
  <c r="T846" i="13" s="1"/>
  <c r="O844" i="21" l="1"/>
  <c r="N845" i="21"/>
  <c r="M845" i="21"/>
  <c r="L845" i="21"/>
  <c r="K845" i="21"/>
  <c r="E847" i="21"/>
  <c r="S848" i="13" s="1"/>
  <c r="H846" i="21"/>
  <c r="F846" i="21"/>
  <c r="T847" i="13" s="1"/>
  <c r="I846" i="21"/>
  <c r="J846" i="21" s="1"/>
  <c r="O845" i="21" l="1"/>
  <c r="L846" i="21"/>
  <c r="K846" i="21"/>
  <c r="N846" i="21"/>
  <c r="M846" i="21"/>
  <c r="I847" i="21"/>
  <c r="J847" i="21" s="1"/>
  <c r="E848" i="21"/>
  <c r="S849" i="13" s="1"/>
  <c r="H847" i="21"/>
  <c r="F847" i="21"/>
  <c r="T848" i="13" s="1"/>
  <c r="N847" i="21" l="1"/>
  <c r="M847" i="21"/>
  <c r="L847" i="21"/>
  <c r="K847" i="21"/>
  <c r="O847" i="21" s="1"/>
  <c r="E849" i="21"/>
  <c r="S850" i="13" s="1"/>
  <c r="H848" i="21"/>
  <c r="F848" i="21"/>
  <c r="T849" i="13" s="1"/>
  <c r="I848" i="21"/>
  <c r="J848" i="21" s="1"/>
  <c r="O846" i="21"/>
  <c r="L848" i="21" l="1"/>
  <c r="K848" i="21"/>
  <c r="O848" i="21" s="1"/>
  <c r="N848" i="21"/>
  <c r="M848" i="21"/>
  <c r="I849" i="21"/>
  <c r="J849" i="21" s="1"/>
  <c r="E850" i="21"/>
  <c r="S851" i="13" s="1"/>
  <c r="H849" i="21"/>
  <c r="F849" i="21"/>
  <c r="T850" i="13" s="1"/>
  <c r="N849" i="21" l="1"/>
  <c r="M849" i="21"/>
  <c r="L849" i="21"/>
  <c r="K849" i="21"/>
  <c r="O849" i="21" s="1"/>
  <c r="E851" i="21"/>
  <c r="S852" i="13" s="1"/>
  <c r="H850" i="21"/>
  <c r="F850" i="21"/>
  <c r="T851" i="13" s="1"/>
  <c r="I850" i="21"/>
  <c r="J850" i="21" s="1"/>
  <c r="L850" i="21" l="1"/>
  <c r="K850" i="21"/>
  <c r="N850" i="21"/>
  <c r="M850" i="21"/>
  <c r="I851" i="21"/>
  <c r="J851" i="21" s="1"/>
  <c r="E852" i="21"/>
  <c r="S853" i="13" s="1"/>
  <c r="H851" i="21"/>
  <c r="F851" i="21"/>
  <c r="T852" i="13" s="1"/>
  <c r="N851" i="21" l="1"/>
  <c r="M851" i="21"/>
  <c r="L851" i="21"/>
  <c r="K851" i="21"/>
  <c r="O851" i="21" s="1"/>
  <c r="E853" i="21"/>
  <c r="S854" i="13" s="1"/>
  <c r="H852" i="21"/>
  <c r="F852" i="21"/>
  <c r="T853" i="13" s="1"/>
  <c r="I852" i="21"/>
  <c r="J852" i="21" s="1"/>
  <c r="O850" i="21"/>
  <c r="L852" i="21" l="1"/>
  <c r="K852" i="21"/>
  <c r="N852" i="21"/>
  <c r="M852" i="21"/>
  <c r="I853" i="21"/>
  <c r="J853" i="21" s="1"/>
  <c r="E854" i="21"/>
  <c r="S855" i="13" s="1"/>
  <c r="H853" i="21"/>
  <c r="F853" i="21"/>
  <c r="T854" i="13" s="1"/>
  <c r="O852" i="21" l="1"/>
  <c r="N853" i="21"/>
  <c r="M853" i="21"/>
  <c r="L853" i="21"/>
  <c r="K853" i="21"/>
  <c r="E855" i="21"/>
  <c r="S856" i="13" s="1"/>
  <c r="H854" i="21"/>
  <c r="F854" i="21"/>
  <c r="T855" i="13" s="1"/>
  <c r="I854" i="21"/>
  <c r="J854" i="21" s="1"/>
  <c r="O853" i="21" l="1"/>
  <c r="I855" i="21"/>
  <c r="J855" i="21" s="1"/>
  <c r="E856" i="21"/>
  <c r="S857" i="13" s="1"/>
  <c r="H855" i="21"/>
  <c r="F855" i="21"/>
  <c r="T856" i="13" s="1"/>
  <c r="L854" i="21"/>
  <c r="K854" i="21"/>
  <c r="N854" i="21"/>
  <c r="M854" i="21"/>
  <c r="O854" i="21" l="1"/>
  <c r="N855" i="21"/>
  <c r="M855" i="21"/>
  <c r="L855" i="21"/>
  <c r="K855" i="21"/>
  <c r="E857" i="21"/>
  <c r="S858" i="13" s="1"/>
  <c r="H856" i="21"/>
  <c r="F856" i="21"/>
  <c r="T857" i="13" s="1"/>
  <c r="I856" i="21"/>
  <c r="J856" i="21" s="1"/>
  <c r="O855" i="21" l="1"/>
  <c r="I857" i="21"/>
  <c r="J857" i="21" s="1"/>
  <c r="E858" i="21"/>
  <c r="S859" i="13" s="1"/>
  <c r="H857" i="21"/>
  <c r="F857" i="21"/>
  <c r="T858" i="13" s="1"/>
  <c r="L856" i="21"/>
  <c r="K856" i="21"/>
  <c r="N856" i="21"/>
  <c r="M856" i="21"/>
  <c r="N857" i="21" l="1"/>
  <c r="M857" i="21"/>
  <c r="L857" i="21"/>
  <c r="K857" i="21"/>
  <c r="O857" i="21" s="1"/>
  <c r="O856" i="21"/>
  <c r="E859" i="21"/>
  <c r="S860" i="13" s="1"/>
  <c r="H858" i="21"/>
  <c r="F858" i="21"/>
  <c r="T859" i="13" s="1"/>
  <c r="I858" i="21"/>
  <c r="J858" i="21" s="1"/>
  <c r="L858" i="21" l="1"/>
  <c r="K858" i="21"/>
  <c r="N858" i="21"/>
  <c r="M858" i="21"/>
  <c r="I859" i="21"/>
  <c r="J859" i="21" s="1"/>
  <c r="E860" i="21"/>
  <c r="S861" i="13" s="1"/>
  <c r="H859" i="21"/>
  <c r="F859" i="21"/>
  <c r="T860" i="13" s="1"/>
  <c r="O858" i="21" l="1"/>
  <c r="N859" i="21"/>
  <c r="M859" i="21"/>
  <c r="L859" i="21"/>
  <c r="K859" i="21"/>
  <c r="E861" i="21"/>
  <c r="S862" i="13" s="1"/>
  <c r="H860" i="21"/>
  <c r="F860" i="21"/>
  <c r="T861" i="13" s="1"/>
  <c r="I860" i="21"/>
  <c r="J860" i="21" s="1"/>
  <c r="O859" i="21" l="1"/>
  <c r="L860" i="21"/>
  <c r="K860" i="21"/>
  <c r="N860" i="21"/>
  <c r="M860" i="21"/>
  <c r="I861" i="21"/>
  <c r="J861" i="21" s="1"/>
  <c r="E862" i="21"/>
  <c r="S863" i="13" s="1"/>
  <c r="H861" i="21"/>
  <c r="F861" i="21"/>
  <c r="T862" i="13" s="1"/>
  <c r="O860" i="21" l="1"/>
  <c r="N861" i="21"/>
  <c r="M861" i="21"/>
  <c r="L861" i="21"/>
  <c r="K861" i="21"/>
  <c r="E863" i="21"/>
  <c r="S864" i="13" s="1"/>
  <c r="H862" i="21"/>
  <c r="F862" i="21"/>
  <c r="T863" i="13" s="1"/>
  <c r="I862" i="21"/>
  <c r="J862" i="21" s="1"/>
  <c r="O861" i="21" l="1"/>
  <c r="L862" i="21"/>
  <c r="K862" i="21"/>
  <c r="N862" i="21"/>
  <c r="M862" i="21"/>
  <c r="I863" i="21"/>
  <c r="J863" i="21" s="1"/>
  <c r="E864" i="21"/>
  <c r="S865" i="13" s="1"/>
  <c r="H863" i="21"/>
  <c r="F863" i="21"/>
  <c r="T864" i="13" s="1"/>
  <c r="N863" i="21" l="1"/>
  <c r="M863" i="21"/>
  <c r="L863" i="21"/>
  <c r="K863" i="21"/>
  <c r="O863" i="21" s="1"/>
  <c r="E865" i="21"/>
  <c r="S866" i="13" s="1"/>
  <c r="H864" i="21"/>
  <c r="F864" i="21"/>
  <c r="T865" i="13" s="1"/>
  <c r="I864" i="21"/>
  <c r="J864" i="21" s="1"/>
  <c r="O862" i="21"/>
  <c r="L864" i="21" l="1"/>
  <c r="K864" i="21"/>
  <c r="N864" i="21"/>
  <c r="M864" i="21"/>
  <c r="I865" i="21"/>
  <c r="J865" i="21" s="1"/>
  <c r="E866" i="21"/>
  <c r="S867" i="13" s="1"/>
  <c r="H865" i="21"/>
  <c r="F865" i="21"/>
  <c r="T866" i="13" s="1"/>
  <c r="O864" i="21" l="1"/>
  <c r="E867" i="21"/>
  <c r="S868" i="13" s="1"/>
  <c r="H866" i="21"/>
  <c r="F866" i="21"/>
  <c r="T867" i="13" s="1"/>
  <c r="I866" i="21"/>
  <c r="J866" i="21" s="1"/>
  <c r="N865" i="21"/>
  <c r="M865" i="21"/>
  <c r="L865" i="21"/>
  <c r="K865" i="21"/>
  <c r="O865" i="21" l="1"/>
  <c r="L866" i="21"/>
  <c r="K866" i="21"/>
  <c r="N866" i="21"/>
  <c r="M866" i="21"/>
  <c r="I867" i="21"/>
  <c r="J867" i="21" s="1"/>
  <c r="E868" i="21"/>
  <c r="S869" i="13" s="1"/>
  <c r="H867" i="21"/>
  <c r="F867" i="21"/>
  <c r="T868" i="13" s="1"/>
  <c r="O866" i="21" l="1"/>
  <c r="E869" i="21"/>
  <c r="S870" i="13" s="1"/>
  <c r="H868" i="21"/>
  <c r="F868" i="21"/>
  <c r="T869" i="13" s="1"/>
  <c r="I868" i="21"/>
  <c r="J868" i="21" s="1"/>
  <c r="N867" i="21"/>
  <c r="M867" i="21"/>
  <c r="L867" i="21"/>
  <c r="K867" i="21"/>
  <c r="O867" i="21" l="1"/>
  <c r="L868" i="21"/>
  <c r="K868" i="21"/>
  <c r="N868" i="21"/>
  <c r="M868" i="21"/>
  <c r="I869" i="21"/>
  <c r="J869" i="21" s="1"/>
  <c r="E870" i="21"/>
  <c r="S871" i="13" s="1"/>
  <c r="H869" i="21"/>
  <c r="F869" i="21"/>
  <c r="T870" i="13" s="1"/>
  <c r="O868" i="21" l="1"/>
  <c r="N869" i="21"/>
  <c r="M869" i="21"/>
  <c r="L869" i="21"/>
  <c r="K869" i="21"/>
  <c r="E871" i="21"/>
  <c r="S872" i="13" s="1"/>
  <c r="H870" i="21"/>
  <c r="F870" i="21"/>
  <c r="T871" i="13" s="1"/>
  <c r="I870" i="21"/>
  <c r="J870" i="21" s="1"/>
  <c r="O869" i="21" l="1"/>
  <c r="L870" i="21"/>
  <c r="K870" i="21"/>
  <c r="N870" i="21"/>
  <c r="M870" i="21"/>
  <c r="I871" i="21"/>
  <c r="J871" i="21" s="1"/>
  <c r="E872" i="21"/>
  <c r="S873" i="13" s="1"/>
  <c r="H871" i="21"/>
  <c r="F871" i="21"/>
  <c r="T872" i="13" s="1"/>
  <c r="N871" i="21" l="1"/>
  <c r="M871" i="21"/>
  <c r="L871" i="21"/>
  <c r="K871" i="21"/>
  <c r="O871" i="21" s="1"/>
  <c r="E873" i="21"/>
  <c r="S874" i="13" s="1"/>
  <c r="H872" i="21"/>
  <c r="F872" i="21"/>
  <c r="T873" i="13" s="1"/>
  <c r="I872" i="21"/>
  <c r="J872" i="21" s="1"/>
  <c r="O870" i="21"/>
  <c r="L872" i="21" l="1"/>
  <c r="K872" i="21"/>
  <c r="O872" i="21" s="1"/>
  <c r="N872" i="21"/>
  <c r="M872" i="21"/>
  <c r="I873" i="21"/>
  <c r="J873" i="21" s="1"/>
  <c r="E874" i="21"/>
  <c r="S875" i="13" s="1"/>
  <c r="H873" i="21"/>
  <c r="F873" i="21"/>
  <c r="T874" i="13" s="1"/>
  <c r="N873" i="21" l="1"/>
  <c r="M873" i="21"/>
  <c r="L873" i="21"/>
  <c r="K873" i="21"/>
  <c r="O873" i="21" s="1"/>
  <c r="E875" i="21"/>
  <c r="S876" i="13" s="1"/>
  <c r="H874" i="21"/>
  <c r="F874" i="21"/>
  <c r="T875" i="13" s="1"/>
  <c r="I874" i="21"/>
  <c r="J874" i="21" s="1"/>
  <c r="L874" i="21" l="1"/>
  <c r="K874" i="21"/>
  <c r="N874" i="21"/>
  <c r="M874" i="21"/>
  <c r="I875" i="21"/>
  <c r="J875" i="21" s="1"/>
  <c r="E876" i="21"/>
  <c r="S877" i="13" s="1"/>
  <c r="H875" i="21"/>
  <c r="F875" i="21"/>
  <c r="T876" i="13" s="1"/>
  <c r="O874" i="21" l="1"/>
  <c r="N875" i="21"/>
  <c r="M875" i="21"/>
  <c r="L875" i="21"/>
  <c r="K875" i="21"/>
  <c r="E877" i="21"/>
  <c r="S878" i="13" s="1"/>
  <c r="H876" i="21"/>
  <c r="F876" i="21"/>
  <c r="T877" i="13" s="1"/>
  <c r="I876" i="21"/>
  <c r="J876" i="21" s="1"/>
  <c r="O875" i="21" l="1"/>
  <c r="L876" i="21"/>
  <c r="K876" i="21"/>
  <c r="N876" i="21"/>
  <c r="M876" i="21"/>
  <c r="I877" i="21"/>
  <c r="J877" i="21" s="1"/>
  <c r="E878" i="21"/>
  <c r="S879" i="13" s="1"/>
  <c r="H877" i="21"/>
  <c r="F877" i="21"/>
  <c r="T878" i="13" s="1"/>
  <c r="N877" i="21" l="1"/>
  <c r="M877" i="21"/>
  <c r="L877" i="21"/>
  <c r="K877" i="21"/>
  <c r="O877" i="21" s="1"/>
  <c r="E879" i="21"/>
  <c r="S880" i="13" s="1"/>
  <c r="H878" i="21"/>
  <c r="F878" i="21"/>
  <c r="T879" i="13" s="1"/>
  <c r="I878" i="21"/>
  <c r="J878" i="21" s="1"/>
  <c r="O876" i="21"/>
  <c r="L878" i="21" l="1"/>
  <c r="K878" i="21"/>
  <c r="N878" i="21"/>
  <c r="M878" i="21"/>
  <c r="I879" i="21"/>
  <c r="J879" i="21" s="1"/>
  <c r="E880" i="21"/>
  <c r="S881" i="13" s="1"/>
  <c r="H879" i="21"/>
  <c r="F879" i="21"/>
  <c r="T880" i="13" s="1"/>
  <c r="O878" i="21" l="1"/>
  <c r="N879" i="21"/>
  <c r="M879" i="21"/>
  <c r="L879" i="21"/>
  <c r="K879" i="21"/>
  <c r="E881" i="21"/>
  <c r="S882" i="13" s="1"/>
  <c r="H880" i="21"/>
  <c r="F880" i="21"/>
  <c r="T881" i="13" s="1"/>
  <c r="I880" i="21"/>
  <c r="J880" i="21" s="1"/>
  <c r="O879" i="21" l="1"/>
  <c r="L880" i="21"/>
  <c r="K880" i="21"/>
  <c r="N880" i="21"/>
  <c r="M880" i="21"/>
  <c r="I881" i="21"/>
  <c r="J881" i="21" s="1"/>
  <c r="E882" i="21"/>
  <c r="S883" i="13" s="1"/>
  <c r="H881" i="21"/>
  <c r="F881" i="21"/>
  <c r="T882" i="13" s="1"/>
  <c r="N881" i="21" l="1"/>
  <c r="M881" i="21"/>
  <c r="L881" i="21"/>
  <c r="K881" i="21"/>
  <c r="O881" i="21" s="1"/>
  <c r="E883" i="21"/>
  <c r="S884" i="13" s="1"/>
  <c r="H882" i="21"/>
  <c r="F882" i="21"/>
  <c r="T883" i="13" s="1"/>
  <c r="I882" i="21"/>
  <c r="J882" i="21" s="1"/>
  <c r="O880" i="21"/>
  <c r="L882" i="21" l="1"/>
  <c r="K882" i="21"/>
  <c r="N882" i="21"/>
  <c r="M882" i="21"/>
  <c r="I883" i="21"/>
  <c r="J883" i="21" s="1"/>
  <c r="E884" i="21"/>
  <c r="S885" i="13" s="1"/>
  <c r="H883" i="21"/>
  <c r="F883" i="21"/>
  <c r="T884" i="13" s="1"/>
  <c r="O882" i="21" l="1"/>
  <c r="N883" i="21"/>
  <c r="M883" i="21"/>
  <c r="L883" i="21"/>
  <c r="K883" i="21"/>
  <c r="E885" i="21"/>
  <c r="S886" i="13" s="1"/>
  <c r="H884" i="21"/>
  <c r="F884" i="21"/>
  <c r="T885" i="13" s="1"/>
  <c r="I884" i="21"/>
  <c r="J884" i="21" s="1"/>
  <c r="O883" i="21" l="1"/>
  <c r="L884" i="21"/>
  <c r="K884" i="21"/>
  <c r="N884" i="21"/>
  <c r="M884" i="21"/>
  <c r="I885" i="21"/>
  <c r="J885" i="21" s="1"/>
  <c r="E886" i="21"/>
  <c r="S887" i="13" s="1"/>
  <c r="H885" i="21"/>
  <c r="F885" i="21"/>
  <c r="T886" i="13" s="1"/>
  <c r="N885" i="21" l="1"/>
  <c r="M885" i="21"/>
  <c r="L885" i="21"/>
  <c r="K885" i="21"/>
  <c r="O885" i="21" s="1"/>
  <c r="E887" i="21"/>
  <c r="S888" i="13" s="1"/>
  <c r="H886" i="21"/>
  <c r="F886" i="21"/>
  <c r="T887" i="13" s="1"/>
  <c r="I886" i="21"/>
  <c r="J886" i="21" s="1"/>
  <c r="O884" i="21"/>
  <c r="L886" i="21" l="1"/>
  <c r="K886" i="21"/>
  <c r="O886" i="21" s="1"/>
  <c r="N886" i="21"/>
  <c r="M886" i="21"/>
  <c r="I887" i="21"/>
  <c r="J887" i="21" s="1"/>
  <c r="E888" i="21"/>
  <c r="S889" i="13" s="1"/>
  <c r="H887" i="21"/>
  <c r="F887" i="21"/>
  <c r="T888" i="13" s="1"/>
  <c r="N887" i="21" l="1"/>
  <c r="M887" i="21"/>
  <c r="L887" i="21"/>
  <c r="K887" i="21"/>
  <c r="O887" i="21" s="1"/>
  <c r="E889" i="21"/>
  <c r="S890" i="13" s="1"/>
  <c r="H888" i="21"/>
  <c r="F888" i="21"/>
  <c r="T889" i="13" s="1"/>
  <c r="I888" i="21"/>
  <c r="J888" i="21" s="1"/>
  <c r="L888" i="21" l="1"/>
  <c r="K888" i="21"/>
  <c r="N888" i="21"/>
  <c r="M888" i="21"/>
  <c r="I889" i="21"/>
  <c r="J889" i="21" s="1"/>
  <c r="E890" i="21"/>
  <c r="S891" i="13" s="1"/>
  <c r="H889" i="21"/>
  <c r="F889" i="21"/>
  <c r="T890" i="13" s="1"/>
  <c r="N889" i="21" l="1"/>
  <c r="M889" i="21"/>
  <c r="L889" i="21"/>
  <c r="K889" i="21"/>
  <c r="O889" i="21" s="1"/>
  <c r="E891" i="21"/>
  <c r="S892" i="13" s="1"/>
  <c r="H890" i="21"/>
  <c r="F890" i="21"/>
  <c r="T891" i="13" s="1"/>
  <c r="I890" i="21"/>
  <c r="J890" i="21" s="1"/>
  <c r="O888" i="21"/>
  <c r="L890" i="21" l="1"/>
  <c r="K890" i="21"/>
  <c r="N890" i="21"/>
  <c r="M890" i="21"/>
  <c r="I891" i="21"/>
  <c r="J891" i="21" s="1"/>
  <c r="E892" i="21"/>
  <c r="S893" i="13" s="1"/>
  <c r="H891" i="21"/>
  <c r="F891" i="21"/>
  <c r="T892" i="13" s="1"/>
  <c r="N891" i="21" l="1"/>
  <c r="M891" i="21"/>
  <c r="L891" i="21"/>
  <c r="K891" i="21"/>
  <c r="O891" i="21" s="1"/>
  <c r="E893" i="21"/>
  <c r="S894" i="13" s="1"/>
  <c r="H892" i="21"/>
  <c r="F892" i="21"/>
  <c r="T893" i="13" s="1"/>
  <c r="I892" i="21"/>
  <c r="J892" i="21" s="1"/>
  <c r="O890" i="21"/>
  <c r="L892" i="21" l="1"/>
  <c r="K892" i="21"/>
  <c r="N892" i="21"/>
  <c r="M892" i="21"/>
  <c r="I893" i="21"/>
  <c r="J893" i="21" s="1"/>
  <c r="E894" i="21"/>
  <c r="S895" i="13" s="1"/>
  <c r="H893" i="21"/>
  <c r="F893" i="21"/>
  <c r="T894" i="13" s="1"/>
  <c r="O892" i="21" l="1"/>
  <c r="N893" i="21"/>
  <c r="M893" i="21"/>
  <c r="L893" i="21"/>
  <c r="K893" i="21"/>
  <c r="E895" i="21"/>
  <c r="S896" i="13" s="1"/>
  <c r="H894" i="21"/>
  <c r="F894" i="21"/>
  <c r="T895" i="13" s="1"/>
  <c r="I894" i="21"/>
  <c r="J894" i="21" s="1"/>
  <c r="O893" i="21" l="1"/>
  <c r="L894" i="21"/>
  <c r="K894" i="21"/>
  <c r="N894" i="21"/>
  <c r="M894" i="21"/>
  <c r="I895" i="21"/>
  <c r="J895" i="21" s="1"/>
  <c r="E896" i="21"/>
  <c r="S897" i="13" s="1"/>
  <c r="H895" i="21"/>
  <c r="F895" i="21"/>
  <c r="T896" i="13" s="1"/>
  <c r="N895" i="21" l="1"/>
  <c r="M895" i="21"/>
  <c r="L895" i="21"/>
  <c r="K895" i="21"/>
  <c r="O895" i="21" s="1"/>
  <c r="E897" i="21"/>
  <c r="S898" i="13" s="1"/>
  <c r="H896" i="21"/>
  <c r="F896" i="21"/>
  <c r="T897" i="13" s="1"/>
  <c r="I896" i="21"/>
  <c r="J896" i="21" s="1"/>
  <c r="O894" i="21"/>
  <c r="L896" i="21" l="1"/>
  <c r="K896" i="21"/>
  <c r="O896" i="21" s="1"/>
  <c r="N896" i="21"/>
  <c r="M896" i="21"/>
  <c r="I897" i="21"/>
  <c r="J897" i="21" s="1"/>
  <c r="E898" i="21"/>
  <c r="S899" i="13" s="1"/>
  <c r="H897" i="21"/>
  <c r="F897" i="21"/>
  <c r="T898" i="13" s="1"/>
  <c r="N897" i="21" l="1"/>
  <c r="M897" i="21"/>
  <c r="L897" i="21"/>
  <c r="K897" i="21"/>
  <c r="O897" i="21" s="1"/>
  <c r="E899" i="21"/>
  <c r="S900" i="13" s="1"/>
  <c r="H898" i="21"/>
  <c r="F898" i="21"/>
  <c r="T899" i="13" s="1"/>
  <c r="I898" i="21"/>
  <c r="J898" i="21" s="1"/>
  <c r="L898" i="21" l="1"/>
  <c r="K898" i="21"/>
  <c r="N898" i="21"/>
  <c r="M898" i="21"/>
  <c r="I899" i="21"/>
  <c r="J899" i="21" s="1"/>
  <c r="E900" i="21"/>
  <c r="S901" i="13" s="1"/>
  <c r="H899" i="21"/>
  <c r="F899" i="21"/>
  <c r="T900" i="13" s="1"/>
  <c r="N899" i="21" l="1"/>
  <c r="M899" i="21"/>
  <c r="L899" i="21"/>
  <c r="K899" i="21"/>
  <c r="O899" i="21" s="1"/>
  <c r="E901" i="21"/>
  <c r="S902" i="13" s="1"/>
  <c r="H900" i="21"/>
  <c r="F900" i="21"/>
  <c r="T901" i="13" s="1"/>
  <c r="I900" i="21"/>
  <c r="J900" i="21" s="1"/>
  <c r="O898" i="21"/>
  <c r="L900" i="21" l="1"/>
  <c r="K900" i="21"/>
  <c r="N900" i="21"/>
  <c r="M900" i="21"/>
  <c r="I901" i="21"/>
  <c r="J901" i="21" s="1"/>
  <c r="E902" i="21"/>
  <c r="S903" i="13" s="1"/>
  <c r="H901" i="21"/>
  <c r="F901" i="21"/>
  <c r="T902" i="13" s="1"/>
  <c r="O900" i="21" l="1"/>
  <c r="N901" i="21"/>
  <c r="M901" i="21"/>
  <c r="L901" i="21"/>
  <c r="K901" i="21"/>
  <c r="E903" i="21"/>
  <c r="S904" i="13" s="1"/>
  <c r="H902" i="21"/>
  <c r="F902" i="21"/>
  <c r="T903" i="13" s="1"/>
  <c r="I902" i="21"/>
  <c r="J902" i="21" s="1"/>
  <c r="O901" i="21" l="1"/>
  <c r="L902" i="21"/>
  <c r="K902" i="21"/>
  <c r="N902" i="21"/>
  <c r="M902" i="21"/>
  <c r="I903" i="21"/>
  <c r="J903" i="21" s="1"/>
  <c r="E904" i="21"/>
  <c r="S905" i="13" s="1"/>
  <c r="H903" i="21"/>
  <c r="F903" i="21"/>
  <c r="T904" i="13" s="1"/>
  <c r="N903" i="21" l="1"/>
  <c r="M903" i="21"/>
  <c r="L903" i="21"/>
  <c r="K903" i="21"/>
  <c r="O903" i="21" s="1"/>
  <c r="E905" i="21"/>
  <c r="S906" i="13" s="1"/>
  <c r="H904" i="21"/>
  <c r="F904" i="21"/>
  <c r="T905" i="13" s="1"/>
  <c r="I904" i="21"/>
  <c r="J904" i="21" s="1"/>
  <c r="O902" i="21"/>
  <c r="L904" i="21" l="1"/>
  <c r="K904" i="21"/>
  <c r="N904" i="21"/>
  <c r="M904" i="21"/>
  <c r="I905" i="21"/>
  <c r="J905" i="21" s="1"/>
  <c r="E906" i="21"/>
  <c r="S907" i="13" s="1"/>
  <c r="H905" i="21"/>
  <c r="F905" i="21"/>
  <c r="T906" i="13" s="1"/>
  <c r="O904" i="21" l="1"/>
  <c r="N905" i="21"/>
  <c r="M905" i="21"/>
  <c r="L905" i="21"/>
  <c r="K905" i="21"/>
  <c r="E907" i="21"/>
  <c r="S908" i="13" s="1"/>
  <c r="H906" i="21"/>
  <c r="F906" i="21"/>
  <c r="T907" i="13" s="1"/>
  <c r="I906" i="21"/>
  <c r="J906" i="21" s="1"/>
  <c r="O905" i="21" l="1"/>
  <c r="L906" i="21"/>
  <c r="K906" i="21"/>
  <c r="N906" i="21"/>
  <c r="M906" i="21"/>
  <c r="I907" i="21"/>
  <c r="J907" i="21" s="1"/>
  <c r="E908" i="21"/>
  <c r="S909" i="13" s="1"/>
  <c r="H907" i="21"/>
  <c r="F907" i="21"/>
  <c r="T908" i="13" s="1"/>
  <c r="O906" i="21" l="1"/>
  <c r="N907" i="21"/>
  <c r="M907" i="21"/>
  <c r="L907" i="21"/>
  <c r="K907" i="21"/>
  <c r="E909" i="21"/>
  <c r="S910" i="13" s="1"/>
  <c r="H908" i="21"/>
  <c r="F908" i="21"/>
  <c r="T909" i="13" s="1"/>
  <c r="I908" i="21"/>
  <c r="J908" i="21" s="1"/>
  <c r="O907" i="21" l="1"/>
  <c r="L908" i="21"/>
  <c r="K908" i="21"/>
  <c r="N908" i="21"/>
  <c r="M908" i="21"/>
  <c r="I909" i="21"/>
  <c r="J909" i="21" s="1"/>
  <c r="E910" i="21"/>
  <c r="S911" i="13" s="1"/>
  <c r="H909" i="21"/>
  <c r="F909" i="21"/>
  <c r="T910" i="13" s="1"/>
  <c r="O908" i="21" l="1"/>
  <c r="N909" i="21"/>
  <c r="M909" i="21"/>
  <c r="L909" i="21"/>
  <c r="K909" i="21"/>
  <c r="E911" i="21"/>
  <c r="S912" i="13" s="1"/>
  <c r="H910" i="21"/>
  <c r="F910" i="21"/>
  <c r="T911" i="13" s="1"/>
  <c r="I910" i="21"/>
  <c r="J910" i="21" s="1"/>
  <c r="O909" i="21" l="1"/>
  <c r="L910" i="21"/>
  <c r="K910" i="21"/>
  <c r="N910" i="21"/>
  <c r="M910" i="21"/>
  <c r="I911" i="21"/>
  <c r="J911" i="21" s="1"/>
  <c r="E912" i="21"/>
  <c r="S913" i="13" s="1"/>
  <c r="H911" i="21"/>
  <c r="F911" i="21"/>
  <c r="T912" i="13" s="1"/>
  <c r="N911" i="21" l="1"/>
  <c r="M911" i="21"/>
  <c r="L911" i="21"/>
  <c r="K911" i="21"/>
  <c r="O911" i="21" s="1"/>
  <c r="E913" i="21"/>
  <c r="S914" i="13" s="1"/>
  <c r="H912" i="21"/>
  <c r="F912" i="21"/>
  <c r="T913" i="13" s="1"/>
  <c r="I912" i="21"/>
  <c r="J912" i="21" s="1"/>
  <c r="O910" i="21"/>
  <c r="L912" i="21" l="1"/>
  <c r="K912" i="21"/>
  <c r="N912" i="21"/>
  <c r="M912" i="21"/>
  <c r="I913" i="21"/>
  <c r="J913" i="21" s="1"/>
  <c r="E914" i="21"/>
  <c r="S915" i="13" s="1"/>
  <c r="H913" i="21"/>
  <c r="F913" i="21"/>
  <c r="T914" i="13" s="1"/>
  <c r="O912" i="21" l="1"/>
  <c r="N913" i="21"/>
  <c r="M913" i="21"/>
  <c r="L913" i="21"/>
  <c r="K913" i="21"/>
  <c r="H914" i="21"/>
  <c r="F914" i="21"/>
  <c r="T915" i="13" s="1"/>
  <c r="E915" i="21"/>
  <c r="S916" i="13" s="1"/>
  <c r="I914" i="21"/>
  <c r="J914" i="21" s="1"/>
  <c r="O913" i="21" l="1"/>
  <c r="I915" i="21"/>
  <c r="J915" i="21" s="1"/>
  <c r="H915" i="21"/>
  <c r="F915" i="21"/>
  <c r="T916" i="13" s="1"/>
  <c r="E916" i="21"/>
  <c r="S917" i="13" s="1"/>
  <c r="K914" i="21"/>
  <c r="M914" i="21"/>
  <c r="L914" i="21"/>
  <c r="N914" i="21"/>
  <c r="M915" i="21" l="1"/>
  <c r="N915" i="21"/>
  <c r="L915" i="21"/>
  <c r="K915" i="21"/>
  <c r="O915" i="21" s="1"/>
  <c r="F916" i="21"/>
  <c r="T917" i="13" s="1"/>
  <c r="I916" i="21"/>
  <c r="J916" i="21" s="1"/>
  <c r="H916" i="21"/>
  <c r="E917" i="21"/>
  <c r="S918" i="13" s="1"/>
  <c r="O914" i="21"/>
  <c r="I917" i="21" l="1"/>
  <c r="J917" i="21" s="1"/>
  <c r="H917" i="21"/>
  <c r="F917" i="21"/>
  <c r="T918" i="13" s="1"/>
  <c r="E918" i="21"/>
  <c r="S919" i="13" s="1"/>
  <c r="K916" i="21"/>
  <c r="N916" i="21"/>
  <c r="M916" i="21"/>
  <c r="L916" i="21"/>
  <c r="F918" i="21" l="1"/>
  <c r="T919" i="13" s="1"/>
  <c r="E919" i="21"/>
  <c r="S920" i="13" s="1"/>
  <c r="I918" i="21"/>
  <c r="J918" i="21" s="1"/>
  <c r="H918" i="21"/>
  <c r="M917" i="21"/>
  <c r="N917" i="21"/>
  <c r="L917" i="21"/>
  <c r="K917" i="21"/>
  <c r="O917" i="21" s="1"/>
  <c r="O916" i="21"/>
  <c r="K918" i="21" l="1"/>
  <c r="N918" i="21"/>
  <c r="M918" i="21"/>
  <c r="L918" i="21"/>
  <c r="I919" i="21"/>
  <c r="J919" i="21" s="1"/>
  <c r="E920" i="21"/>
  <c r="S921" i="13" s="1"/>
  <c r="H919" i="21"/>
  <c r="F919" i="21"/>
  <c r="T920" i="13" s="1"/>
  <c r="M919" i="21" l="1"/>
  <c r="K919" i="21"/>
  <c r="N919" i="21"/>
  <c r="L919" i="21"/>
  <c r="F920" i="21"/>
  <c r="T921" i="13" s="1"/>
  <c r="E921" i="21"/>
  <c r="S922" i="13" s="1"/>
  <c r="I920" i="21"/>
  <c r="J920" i="21" s="1"/>
  <c r="H920" i="21"/>
  <c r="O918" i="21"/>
  <c r="K920" i="21" l="1"/>
  <c r="L920" i="21"/>
  <c r="N920" i="21"/>
  <c r="M920" i="21"/>
  <c r="I921" i="21"/>
  <c r="J921" i="21" s="1"/>
  <c r="F921" i="21"/>
  <c r="T922" i="13" s="1"/>
  <c r="E922" i="21"/>
  <c r="S923" i="13" s="1"/>
  <c r="H921" i="21"/>
  <c r="O919" i="21"/>
  <c r="M921" i="21" l="1"/>
  <c r="L921" i="21"/>
  <c r="K921" i="21"/>
  <c r="N921" i="21"/>
  <c r="F922" i="21"/>
  <c r="T923" i="13" s="1"/>
  <c r="H922" i="21"/>
  <c r="E923" i="21"/>
  <c r="S924" i="13" s="1"/>
  <c r="I922" i="21"/>
  <c r="J922" i="21" s="1"/>
  <c r="O920" i="21"/>
  <c r="O921" i="21" l="1"/>
  <c r="K922" i="21"/>
  <c r="M922" i="21"/>
  <c r="L922" i="21"/>
  <c r="N922" i="21"/>
  <c r="I923" i="21"/>
  <c r="J923" i="21" s="1"/>
  <c r="H923" i="21"/>
  <c r="F923" i="21"/>
  <c r="T924" i="13" s="1"/>
  <c r="E924" i="21"/>
  <c r="S925" i="13" s="1"/>
  <c r="E925" i="21" l="1"/>
  <c r="S926" i="13" s="1"/>
  <c r="H924" i="21"/>
  <c r="F924" i="21"/>
  <c r="T925" i="13" s="1"/>
  <c r="I924" i="21"/>
  <c r="J924" i="21" s="1"/>
  <c r="N923" i="21"/>
  <c r="M923" i="21"/>
  <c r="L923" i="21"/>
  <c r="K923" i="21"/>
  <c r="O923" i="21" s="1"/>
  <c r="O922" i="21"/>
  <c r="L924" i="21" l="1"/>
  <c r="K924" i="21"/>
  <c r="M924" i="21"/>
  <c r="N924" i="21"/>
  <c r="I925" i="21"/>
  <c r="J925" i="21" s="1"/>
  <c r="E926" i="21"/>
  <c r="S927" i="13" s="1"/>
  <c r="H925" i="21"/>
  <c r="F925" i="21"/>
  <c r="T926" i="13" s="1"/>
  <c r="O924" i="21" l="1"/>
  <c r="N925" i="21"/>
  <c r="M925" i="21"/>
  <c r="K925" i="21"/>
  <c r="L925" i="21"/>
  <c r="E927" i="21"/>
  <c r="S928" i="13" s="1"/>
  <c r="H926" i="21"/>
  <c r="F926" i="21"/>
  <c r="T927" i="13" s="1"/>
  <c r="I926" i="21"/>
  <c r="J926" i="21" s="1"/>
  <c r="L926" i="21" l="1"/>
  <c r="K926" i="21"/>
  <c r="O926" i="21" s="1"/>
  <c r="N926" i="21"/>
  <c r="M926" i="21"/>
  <c r="O925" i="21"/>
  <c r="I927" i="21"/>
  <c r="J927" i="21" s="1"/>
  <c r="F927" i="21"/>
  <c r="T928" i="13" s="1"/>
  <c r="E928" i="21"/>
  <c r="S929" i="13" s="1"/>
  <c r="H927" i="21"/>
  <c r="E929" i="21" l="1"/>
  <c r="S930" i="13" s="1"/>
  <c r="H928" i="21"/>
  <c r="F928" i="21"/>
  <c r="T929" i="13" s="1"/>
  <c r="I928" i="21"/>
  <c r="J928" i="21" s="1"/>
  <c r="N927" i="21"/>
  <c r="M927" i="21"/>
  <c r="L927" i="21"/>
  <c r="K927" i="21"/>
  <c r="O927" i="21" s="1"/>
  <c r="L928" i="21" l="1"/>
  <c r="K928" i="21"/>
  <c r="M928" i="21"/>
  <c r="N928" i="21"/>
  <c r="I929" i="21"/>
  <c r="J929" i="21" s="1"/>
  <c r="E930" i="21"/>
  <c r="S931" i="13" s="1"/>
  <c r="H929" i="21"/>
  <c r="F929" i="21"/>
  <c r="T930" i="13" s="1"/>
  <c r="O928" i="21" l="1"/>
  <c r="E931" i="21"/>
  <c r="S932" i="13" s="1"/>
  <c r="H930" i="21"/>
  <c r="F930" i="21"/>
  <c r="T931" i="13" s="1"/>
  <c r="I930" i="21"/>
  <c r="J930" i="21" s="1"/>
  <c r="N929" i="21"/>
  <c r="M929" i="21"/>
  <c r="K929" i="21"/>
  <c r="L929" i="21"/>
  <c r="O929" i="21" l="1"/>
  <c r="L930" i="21"/>
  <c r="K930" i="21"/>
  <c r="N930" i="21"/>
  <c r="M930" i="21"/>
  <c r="I931" i="21"/>
  <c r="J931" i="21" s="1"/>
  <c r="F931" i="21"/>
  <c r="T932" i="13" s="1"/>
  <c r="E932" i="21"/>
  <c r="S933" i="13" s="1"/>
  <c r="H931" i="21"/>
  <c r="E933" i="21" l="1"/>
  <c r="S934" i="13" s="1"/>
  <c r="H932" i="21"/>
  <c r="F932" i="21"/>
  <c r="T933" i="13" s="1"/>
  <c r="I932" i="21"/>
  <c r="J932" i="21" s="1"/>
  <c r="O930" i="21"/>
  <c r="N931" i="21"/>
  <c r="M931" i="21"/>
  <c r="L931" i="21"/>
  <c r="K931" i="21"/>
  <c r="L932" i="21" l="1"/>
  <c r="K932" i="21"/>
  <c r="O932" i="21" s="1"/>
  <c r="M932" i="21"/>
  <c r="N932" i="21"/>
  <c r="O931" i="21"/>
  <c r="I933" i="21"/>
  <c r="J933" i="21" s="1"/>
  <c r="E934" i="21"/>
  <c r="S935" i="13" s="1"/>
  <c r="H933" i="21"/>
  <c r="F933" i="21"/>
  <c r="T934" i="13" s="1"/>
  <c r="N933" i="21" l="1"/>
  <c r="M933" i="21"/>
  <c r="K933" i="21"/>
  <c r="L933" i="21"/>
  <c r="E935" i="21"/>
  <c r="S936" i="13" s="1"/>
  <c r="H934" i="21"/>
  <c r="F934" i="21"/>
  <c r="T935" i="13" s="1"/>
  <c r="I934" i="21"/>
  <c r="J934" i="21" s="1"/>
  <c r="O933" i="21" l="1"/>
  <c r="L934" i="21"/>
  <c r="K934" i="21"/>
  <c r="N934" i="21"/>
  <c r="M934" i="21"/>
  <c r="I935" i="21"/>
  <c r="J935" i="21" s="1"/>
  <c r="F935" i="21"/>
  <c r="T936" i="13" s="1"/>
  <c r="H935" i="21"/>
  <c r="E936" i="21"/>
  <c r="S937" i="13" s="1"/>
  <c r="O934" i="21" l="1"/>
  <c r="N935" i="21"/>
  <c r="M935" i="21"/>
  <c r="L935" i="21"/>
  <c r="K935" i="21"/>
  <c r="E937" i="21"/>
  <c r="S938" i="13" s="1"/>
  <c r="H936" i="21"/>
  <c r="F936" i="21"/>
  <c r="T937" i="13" s="1"/>
  <c r="I936" i="21"/>
  <c r="J936" i="21" s="1"/>
  <c r="O935" i="21" l="1"/>
  <c r="L936" i="21"/>
  <c r="K936" i="21"/>
  <c r="M936" i="21"/>
  <c r="N936" i="21"/>
  <c r="I937" i="21"/>
  <c r="J937" i="21" s="1"/>
  <c r="E938" i="21"/>
  <c r="S939" i="13" s="1"/>
  <c r="H937" i="21"/>
  <c r="F937" i="21"/>
  <c r="T938" i="13" s="1"/>
  <c r="O936" i="21" l="1"/>
  <c r="N937" i="21"/>
  <c r="M937" i="21"/>
  <c r="K937" i="21"/>
  <c r="L937" i="21"/>
  <c r="E939" i="21"/>
  <c r="S940" i="13" s="1"/>
  <c r="H938" i="21"/>
  <c r="F938" i="21"/>
  <c r="T939" i="13" s="1"/>
  <c r="I938" i="21"/>
  <c r="J938" i="21" s="1"/>
  <c r="O937" i="21" l="1"/>
  <c r="L938" i="21"/>
  <c r="K938" i="21"/>
  <c r="N938" i="21"/>
  <c r="M938" i="21"/>
  <c r="I939" i="21"/>
  <c r="J939" i="21" s="1"/>
  <c r="F939" i="21"/>
  <c r="T940" i="13" s="1"/>
  <c r="E940" i="21"/>
  <c r="S941" i="13" s="1"/>
  <c r="H939" i="21"/>
  <c r="O938" i="21" l="1"/>
  <c r="E941" i="21"/>
  <c r="S942" i="13" s="1"/>
  <c r="H940" i="21"/>
  <c r="F940" i="21"/>
  <c r="T941" i="13" s="1"/>
  <c r="I940" i="21"/>
  <c r="J940" i="21" s="1"/>
  <c r="N939" i="21"/>
  <c r="M939" i="21"/>
  <c r="L939" i="21"/>
  <c r="K939" i="21"/>
  <c r="O939" i="21" l="1"/>
  <c r="L940" i="21"/>
  <c r="K940" i="21"/>
  <c r="M940" i="21"/>
  <c r="N940" i="21"/>
  <c r="I941" i="21"/>
  <c r="J941" i="21" s="1"/>
  <c r="E942" i="21"/>
  <c r="S943" i="13" s="1"/>
  <c r="H941" i="21"/>
  <c r="F941" i="21"/>
  <c r="T942" i="13" s="1"/>
  <c r="O940" i="21" l="1"/>
  <c r="N941" i="21"/>
  <c r="M941" i="21"/>
  <c r="K941" i="21"/>
  <c r="L941" i="21"/>
  <c r="E943" i="21"/>
  <c r="S944" i="13" s="1"/>
  <c r="H942" i="21"/>
  <c r="F942" i="21"/>
  <c r="T943" i="13" s="1"/>
  <c r="I942" i="21"/>
  <c r="J942" i="21" s="1"/>
  <c r="O941" i="21" l="1"/>
  <c r="L942" i="21"/>
  <c r="K942" i="21"/>
  <c r="N942" i="21"/>
  <c r="M942" i="21"/>
  <c r="I943" i="21"/>
  <c r="J943" i="21" s="1"/>
  <c r="F943" i="21"/>
  <c r="T944" i="13" s="1"/>
  <c r="E944" i="21"/>
  <c r="S945" i="13" s="1"/>
  <c r="H943" i="21"/>
  <c r="O942" i="21" l="1"/>
  <c r="E945" i="21"/>
  <c r="S946" i="13" s="1"/>
  <c r="H944" i="21"/>
  <c r="F944" i="21"/>
  <c r="T945" i="13" s="1"/>
  <c r="I944" i="21"/>
  <c r="J944" i="21" s="1"/>
  <c r="N943" i="21"/>
  <c r="M943" i="21"/>
  <c r="L943" i="21"/>
  <c r="K943" i="21"/>
  <c r="O943" i="21" l="1"/>
  <c r="L944" i="21"/>
  <c r="K944" i="21"/>
  <c r="M944" i="21"/>
  <c r="N944" i="21"/>
  <c r="I945" i="21"/>
  <c r="J945" i="21" s="1"/>
  <c r="E946" i="21"/>
  <c r="S947" i="13" s="1"/>
  <c r="H945" i="21"/>
  <c r="F945" i="21"/>
  <c r="T946" i="13" s="1"/>
  <c r="O944" i="21" l="1"/>
  <c r="N945" i="21"/>
  <c r="M945" i="21"/>
  <c r="K945" i="21"/>
  <c r="L945" i="21"/>
  <c r="E947" i="21"/>
  <c r="S948" i="13" s="1"/>
  <c r="H946" i="21"/>
  <c r="F946" i="21"/>
  <c r="T947" i="13" s="1"/>
  <c r="I946" i="21"/>
  <c r="J946" i="21" s="1"/>
  <c r="O945" i="21" l="1"/>
  <c r="L946" i="21"/>
  <c r="K946" i="21"/>
  <c r="N946" i="21"/>
  <c r="M946" i="21"/>
  <c r="I947" i="21"/>
  <c r="J947" i="21" s="1"/>
  <c r="F947" i="21"/>
  <c r="T948" i="13" s="1"/>
  <c r="E948" i="21"/>
  <c r="S949" i="13" s="1"/>
  <c r="H947" i="21"/>
  <c r="O946" i="21" l="1"/>
  <c r="E949" i="21"/>
  <c r="S950" i="13" s="1"/>
  <c r="H948" i="21"/>
  <c r="F948" i="21"/>
  <c r="T949" i="13" s="1"/>
  <c r="I948" i="21"/>
  <c r="J948" i="21" s="1"/>
  <c r="N947" i="21"/>
  <c r="M947" i="21"/>
  <c r="L947" i="21"/>
  <c r="K947" i="21"/>
  <c r="O947" i="21" l="1"/>
  <c r="L948" i="21"/>
  <c r="K948" i="21"/>
  <c r="M948" i="21"/>
  <c r="N948" i="21"/>
  <c r="I949" i="21"/>
  <c r="J949" i="21" s="1"/>
  <c r="E950" i="21"/>
  <c r="S951" i="13" s="1"/>
  <c r="H949" i="21"/>
  <c r="F949" i="21"/>
  <c r="T950" i="13" s="1"/>
  <c r="O948" i="21" l="1"/>
  <c r="N949" i="21"/>
  <c r="M949" i="21"/>
  <c r="K949" i="21"/>
  <c r="L949" i="21"/>
  <c r="E951" i="21"/>
  <c r="S952" i="13" s="1"/>
  <c r="H950" i="21"/>
  <c r="F950" i="21"/>
  <c r="T951" i="13" s="1"/>
  <c r="I950" i="21"/>
  <c r="J950" i="21" s="1"/>
  <c r="O949" i="21" l="1"/>
  <c r="L950" i="21"/>
  <c r="K950" i="21"/>
  <c r="N950" i="21"/>
  <c r="M950" i="21"/>
  <c r="I951" i="21"/>
  <c r="J951" i="21" s="1"/>
  <c r="F951" i="21"/>
  <c r="T952" i="13" s="1"/>
  <c r="H951" i="21"/>
  <c r="E952" i="21"/>
  <c r="S953" i="13" s="1"/>
  <c r="O950" i="21" l="1"/>
  <c r="N951" i="21"/>
  <c r="M951" i="21"/>
  <c r="L951" i="21"/>
  <c r="K951" i="21"/>
  <c r="E953" i="21"/>
  <c r="S954" i="13" s="1"/>
  <c r="H952" i="21"/>
  <c r="F952" i="21"/>
  <c r="T953" i="13" s="1"/>
  <c r="I952" i="21"/>
  <c r="J952" i="21" s="1"/>
  <c r="O951" i="21" l="1"/>
  <c r="L952" i="21"/>
  <c r="K952" i="21"/>
  <c r="M952" i="21"/>
  <c r="N952" i="21"/>
  <c r="I953" i="21"/>
  <c r="J953" i="21" s="1"/>
  <c r="E954" i="21"/>
  <c r="S955" i="13" s="1"/>
  <c r="H953" i="21"/>
  <c r="F953" i="21"/>
  <c r="T954" i="13" s="1"/>
  <c r="O952" i="21" l="1"/>
  <c r="N953" i="21"/>
  <c r="M953" i="21"/>
  <c r="K953" i="21"/>
  <c r="L953" i="21"/>
  <c r="E955" i="21"/>
  <c r="S956" i="13" s="1"/>
  <c r="H954" i="21"/>
  <c r="F954" i="21"/>
  <c r="T955" i="13" s="1"/>
  <c r="I954" i="21"/>
  <c r="J954" i="21" s="1"/>
  <c r="O953" i="21" l="1"/>
  <c r="L954" i="21"/>
  <c r="K954" i="21"/>
  <c r="N954" i="21"/>
  <c r="M954" i="21"/>
  <c r="I955" i="21"/>
  <c r="J955" i="21" s="1"/>
  <c r="F955" i="21"/>
  <c r="T956" i="13" s="1"/>
  <c r="E956" i="21"/>
  <c r="S957" i="13" s="1"/>
  <c r="H955" i="21"/>
  <c r="O954" i="21" l="1"/>
  <c r="E957" i="21"/>
  <c r="S958" i="13" s="1"/>
  <c r="H956" i="21"/>
  <c r="F956" i="21"/>
  <c r="T957" i="13" s="1"/>
  <c r="I956" i="21"/>
  <c r="J956" i="21" s="1"/>
  <c r="N955" i="21"/>
  <c r="M955" i="21"/>
  <c r="L955" i="21"/>
  <c r="K955" i="21"/>
  <c r="O955" i="21" s="1"/>
  <c r="L956" i="21" l="1"/>
  <c r="K956" i="21"/>
  <c r="M956" i="21"/>
  <c r="N956" i="21"/>
  <c r="I957" i="21"/>
  <c r="J957" i="21" s="1"/>
  <c r="E958" i="21"/>
  <c r="S959" i="13" s="1"/>
  <c r="H957" i="21"/>
  <c r="F957" i="21"/>
  <c r="T958" i="13" s="1"/>
  <c r="O956" i="21" l="1"/>
  <c r="N957" i="21"/>
  <c r="M957" i="21"/>
  <c r="K957" i="21"/>
  <c r="L957" i="21"/>
  <c r="E959" i="21"/>
  <c r="S960" i="13" s="1"/>
  <c r="H958" i="21"/>
  <c r="F958" i="21"/>
  <c r="T959" i="13" s="1"/>
  <c r="I958" i="21"/>
  <c r="J958" i="21" s="1"/>
  <c r="O957" i="21" l="1"/>
  <c r="L958" i="21"/>
  <c r="K958" i="21"/>
  <c r="N958" i="21"/>
  <c r="M958" i="21"/>
  <c r="I959" i="21"/>
  <c r="J959" i="21" s="1"/>
  <c r="F959" i="21"/>
  <c r="T960" i="13" s="1"/>
  <c r="E960" i="21"/>
  <c r="S961" i="13" s="1"/>
  <c r="H959" i="21"/>
  <c r="O958" i="21" l="1"/>
  <c r="E961" i="21"/>
  <c r="S962" i="13" s="1"/>
  <c r="H960" i="21"/>
  <c r="F960" i="21"/>
  <c r="T961" i="13" s="1"/>
  <c r="I960" i="21"/>
  <c r="J960" i="21" s="1"/>
  <c r="N959" i="21"/>
  <c r="M959" i="21"/>
  <c r="L959" i="21"/>
  <c r="K959" i="21"/>
  <c r="O959" i="21" l="1"/>
  <c r="L960" i="21"/>
  <c r="K960" i="21"/>
  <c r="M960" i="21"/>
  <c r="N960" i="21"/>
  <c r="I961" i="21"/>
  <c r="J961" i="21" s="1"/>
  <c r="E962" i="21"/>
  <c r="S963" i="13" s="1"/>
  <c r="H961" i="21"/>
  <c r="F961" i="21"/>
  <c r="T962" i="13" s="1"/>
  <c r="O960" i="21" l="1"/>
  <c r="N961" i="21"/>
  <c r="M961" i="21"/>
  <c r="K961" i="21"/>
  <c r="L961" i="21"/>
  <c r="E963" i="21"/>
  <c r="S964" i="13" s="1"/>
  <c r="H962" i="21"/>
  <c r="F962" i="21"/>
  <c r="T963" i="13" s="1"/>
  <c r="I962" i="21"/>
  <c r="J962" i="21" s="1"/>
  <c r="O961" i="21" l="1"/>
  <c r="L962" i="21"/>
  <c r="K962" i="21"/>
  <c r="N962" i="21"/>
  <c r="M962" i="21"/>
  <c r="I963" i="21"/>
  <c r="J963" i="21" s="1"/>
  <c r="F963" i="21"/>
  <c r="T964" i="13" s="1"/>
  <c r="E964" i="21"/>
  <c r="S965" i="13" s="1"/>
  <c r="H963" i="21"/>
  <c r="O962" i="21" l="1"/>
  <c r="E965" i="21"/>
  <c r="S966" i="13" s="1"/>
  <c r="H964" i="21"/>
  <c r="F964" i="21"/>
  <c r="T965" i="13" s="1"/>
  <c r="I964" i="21"/>
  <c r="J964" i="21" s="1"/>
  <c r="N963" i="21"/>
  <c r="M963" i="21"/>
  <c r="L963" i="21"/>
  <c r="K963" i="21"/>
  <c r="O963" i="21" s="1"/>
  <c r="L964" i="21" l="1"/>
  <c r="K964" i="21"/>
  <c r="M964" i="21"/>
  <c r="N964" i="21"/>
  <c r="I965" i="21"/>
  <c r="J965" i="21" s="1"/>
  <c r="E966" i="21"/>
  <c r="S967" i="13" s="1"/>
  <c r="H965" i="21"/>
  <c r="F965" i="21"/>
  <c r="T966" i="13" s="1"/>
  <c r="O964" i="21" l="1"/>
  <c r="N965" i="21"/>
  <c r="M965" i="21"/>
  <c r="K965" i="21"/>
  <c r="L965" i="21"/>
  <c r="E967" i="21"/>
  <c r="S968" i="13" s="1"/>
  <c r="H966" i="21"/>
  <c r="F966" i="21"/>
  <c r="T967" i="13" s="1"/>
  <c r="I966" i="21"/>
  <c r="J966" i="21" s="1"/>
  <c r="O965" i="21" l="1"/>
  <c r="L966" i="21"/>
  <c r="K966" i="21"/>
  <c r="N966" i="21"/>
  <c r="M966" i="21"/>
  <c r="I967" i="21"/>
  <c r="J967" i="21" s="1"/>
  <c r="F967" i="21"/>
  <c r="T968" i="13" s="1"/>
  <c r="H967" i="21"/>
  <c r="E968" i="21"/>
  <c r="S969" i="13" s="1"/>
  <c r="O966" i="21" l="1"/>
  <c r="N967" i="21"/>
  <c r="M967" i="21"/>
  <c r="L967" i="21"/>
  <c r="K967" i="21"/>
  <c r="E969" i="21"/>
  <c r="S970" i="13" s="1"/>
  <c r="H968" i="21"/>
  <c r="F968" i="21"/>
  <c r="T969" i="13" s="1"/>
  <c r="I968" i="21"/>
  <c r="J968" i="21" s="1"/>
  <c r="O967" i="21" l="1"/>
  <c r="L968" i="21"/>
  <c r="K968" i="21"/>
  <c r="M968" i="21"/>
  <c r="N968" i="21"/>
  <c r="I969" i="21"/>
  <c r="J969" i="21" s="1"/>
  <c r="E970" i="21"/>
  <c r="S971" i="13" s="1"/>
  <c r="H969" i="21"/>
  <c r="F969" i="21"/>
  <c r="T970" i="13" s="1"/>
  <c r="O968" i="21" l="1"/>
  <c r="N969" i="21"/>
  <c r="M969" i="21"/>
  <c r="K969" i="21"/>
  <c r="L969" i="21"/>
  <c r="E971" i="21"/>
  <c r="S972" i="13" s="1"/>
  <c r="H970" i="21"/>
  <c r="F970" i="21"/>
  <c r="T971" i="13" s="1"/>
  <c r="I970" i="21"/>
  <c r="J970" i="21" s="1"/>
  <c r="O969" i="21" l="1"/>
  <c r="L970" i="21"/>
  <c r="K970" i="21"/>
  <c r="N970" i="21"/>
  <c r="M970" i="21"/>
  <c r="I971" i="21"/>
  <c r="J971" i="21" s="1"/>
  <c r="F971" i="21"/>
  <c r="T972" i="13" s="1"/>
  <c r="E972" i="21"/>
  <c r="S973" i="13" s="1"/>
  <c r="H971" i="21"/>
  <c r="O970" i="21" l="1"/>
  <c r="E973" i="21"/>
  <c r="S974" i="13" s="1"/>
  <c r="H972" i="21"/>
  <c r="F972" i="21"/>
  <c r="T973" i="13" s="1"/>
  <c r="I972" i="21"/>
  <c r="J972" i="21" s="1"/>
  <c r="N971" i="21"/>
  <c r="M971" i="21"/>
  <c r="L971" i="21"/>
  <c r="K971" i="21"/>
  <c r="O971" i="21" l="1"/>
  <c r="L972" i="21"/>
  <c r="K972" i="21"/>
  <c r="M972" i="21"/>
  <c r="N972" i="21"/>
  <c r="I973" i="21"/>
  <c r="J973" i="21" s="1"/>
  <c r="E974" i="21"/>
  <c r="S975" i="13" s="1"/>
  <c r="H973" i="21"/>
  <c r="F973" i="21"/>
  <c r="T974" i="13" s="1"/>
  <c r="O972" i="21" l="1"/>
  <c r="N973" i="21"/>
  <c r="M973" i="21"/>
  <c r="K973" i="21"/>
  <c r="L973" i="21"/>
  <c r="E975" i="21"/>
  <c r="S976" i="13" s="1"/>
  <c r="H974" i="21"/>
  <c r="F974" i="21"/>
  <c r="T975" i="13" s="1"/>
  <c r="I974" i="21"/>
  <c r="J974" i="21" s="1"/>
  <c r="O973" i="21" l="1"/>
  <c r="L974" i="21"/>
  <c r="K974" i="21"/>
  <c r="N974" i="21"/>
  <c r="M974" i="21"/>
  <c r="I975" i="21"/>
  <c r="J975" i="21" s="1"/>
  <c r="F975" i="21"/>
  <c r="T976" i="13" s="1"/>
  <c r="E976" i="21"/>
  <c r="S977" i="13" s="1"/>
  <c r="H975" i="21"/>
  <c r="O974" i="21" l="1"/>
  <c r="E977" i="21"/>
  <c r="S978" i="13" s="1"/>
  <c r="H976" i="21"/>
  <c r="F976" i="21"/>
  <c r="T977" i="13" s="1"/>
  <c r="I976" i="21"/>
  <c r="J976" i="21" s="1"/>
  <c r="N975" i="21"/>
  <c r="M975" i="21"/>
  <c r="L975" i="21"/>
  <c r="K975" i="21"/>
  <c r="O975" i="21" l="1"/>
  <c r="L976" i="21"/>
  <c r="K976" i="21"/>
  <c r="M976" i="21"/>
  <c r="N976" i="21"/>
  <c r="I977" i="21"/>
  <c r="J977" i="21" s="1"/>
  <c r="E978" i="21"/>
  <c r="S979" i="13" s="1"/>
  <c r="H977" i="21"/>
  <c r="F977" i="21"/>
  <c r="T978" i="13" s="1"/>
  <c r="O976" i="21" l="1"/>
  <c r="N977" i="21"/>
  <c r="M977" i="21"/>
  <c r="K977" i="21"/>
  <c r="L977" i="21"/>
  <c r="E979" i="21"/>
  <c r="S980" i="13" s="1"/>
  <c r="H978" i="21"/>
  <c r="F978" i="21"/>
  <c r="T979" i="13" s="1"/>
  <c r="I978" i="21"/>
  <c r="J978" i="21" s="1"/>
  <c r="O977" i="21" l="1"/>
  <c r="L978" i="21"/>
  <c r="K978" i="21"/>
  <c r="N978" i="21"/>
  <c r="M978" i="21"/>
  <c r="I979" i="21"/>
  <c r="J979" i="21" s="1"/>
  <c r="F979" i="21"/>
  <c r="T980" i="13" s="1"/>
  <c r="E980" i="21"/>
  <c r="S981" i="13" s="1"/>
  <c r="H979" i="21"/>
  <c r="O978" i="21" l="1"/>
  <c r="E981" i="21"/>
  <c r="S982" i="13" s="1"/>
  <c r="H980" i="21"/>
  <c r="F980" i="21"/>
  <c r="T981" i="13" s="1"/>
  <c r="I980" i="21"/>
  <c r="J980" i="21" s="1"/>
  <c r="N979" i="21"/>
  <c r="M979" i="21"/>
  <c r="L979" i="21"/>
  <c r="K979" i="21"/>
  <c r="O979" i="21" l="1"/>
  <c r="L980" i="21"/>
  <c r="K980" i="21"/>
  <c r="M980" i="21"/>
  <c r="N980" i="21"/>
  <c r="I981" i="21"/>
  <c r="J981" i="21" s="1"/>
  <c r="E982" i="21"/>
  <c r="S983" i="13" s="1"/>
  <c r="H981" i="21"/>
  <c r="F981" i="21"/>
  <c r="T982" i="13" s="1"/>
  <c r="O980" i="21" l="1"/>
  <c r="E983" i="21"/>
  <c r="S984" i="13" s="1"/>
  <c r="H982" i="21"/>
  <c r="F982" i="21"/>
  <c r="T983" i="13" s="1"/>
  <c r="I982" i="21"/>
  <c r="J982" i="21" s="1"/>
  <c r="N981" i="21"/>
  <c r="M981" i="21"/>
  <c r="K981" i="21"/>
  <c r="L981" i="21"/>
  <c r="O981" i="21" l="1"/>
  <c r="L982" i="21"/>
  <c r="K982" i="21"/>
  <c r="N982" i="21"/>
  <c r="M982" i="21"/>
  <c r="I983" i="21"/>
  <c r="J983" i="21" s="1"/>
  <c r="F983" i="21"/>
  <c r="T984" i="13" s="1"/>
  <c r="H983" i="21"/>
  <c r="E984" i="21"/>
  <c r="S985" i="13" s="1"/>
  <c r="E985" i="21" l="1"/>
  <c r="S986" i="13" s="1"/>
  <c r="H984" i="21"/>
  <c r="F984" i="21"/>
  <c r="T985" i="13" s="1"/>
  <c r="I984" i="21"/>
  <c r="J984" i="21" s="1"/>
  <c r="N983" i="21"/>
  <c r="M983" i="21"/>
  <c r="L983" i="21"/>
  <c r="K983" i="21"/>
  <c r="O983" i="21" s="1"/>
  <c r="O982" i="21"/>
  <c r="L984" i="21" l="1"/>
  <c r="K984" i="21"/>
  <c r="M984" i="21"/>
  <c r="N984" i="21"/>
  <c r="I985" i="21"/>
  <c r="J985" i="21" s="1"/>
  <c r="E986" i="21"/>
  <c r="S987" i="13" s="1"/>
  <c r="H985" i="21"/>
  <c r="F985" i="21"/>
  <c r="T986" i="13" s="1"/>
  <c r="N985" i="21" l="1"/>
  <c r="M985" i="21"/>
  <c r="K985" i="21"/>
  <c r="L985" i="21"/>
  <c r="E987" i="21"/>
  <c r="S988" i="13" s="1"/>
  <c r="H986" i="21"/>
  <c r="F986" i="21"/>
  <c r="T987" i="13" s="1"/>
  <c r="I986" i="21"/>
  <c r="J986" i="21" s="1"/>
  <c r="O984" i="21"/>
  <c r="O985" i="21" l="1"/>
  <c r="L986" i="21"/>
  <c r="K986" i="21"/>
  <c r="N986" i="21"/>
  <c r="M986" i="21"/>
  <c r="I987" i="21"/>
  <c r="J987" i="21" s="1"/>
  <c r="F987" i="21"/>
  <c r="T988" i="13" s="1"/>
  <c r="E988" i="21"/>
  <c r="S989" i="13" s="1"/>
  <c r="H987" i="21"/>
  <c r="N987" i="21" l="1"/>
  <c r="M987" i="21"/>
  <c r="L987" i="21"/>
  <c r="K987" i="21"/>
  <c r="O987" i="21" s="1"/>
  <c r="E989" i="21"/>
  <c r="S990" i="13" s="1"/>
  <c r="H988" i="21"/>
  <c r="F988" i="21"/>
  <c r="T989" i="13" s="1"/>
  <c r="I988" i="21"/>
  <c r="J988" i="21" s="1"/>
  <c r="O986" i="21"/>
  <c r="L988" i="21" l="1"/>
  <c r="K988" i="21"/>
  <c r="M988" i="21"/>
  <c r="N988" i="21"/>
  <c r="I989" i="21"/>
  <c r="J989" i="21" s="1"/>
  <c r="E990" i="21"/>
  <c r="S991" i="13" s="1"/>
  <c r="H989" i="21"/>
  <c r="F989" i="21"/>
  <c r="T990" i="13" s="1"/>
  <c r="N989" i="21" l="1"/>
  <c r="M989" i="21"/>
  <c r="K989" i="21"/>
  <c r="L989" i="21"/>
  <c r="E991" i="21"/>
  <c r="S992" i="13" s="1"/>
  <c r="H990" i="21"/>
  <c r="F990" i="21"/>
  <c r="T991" i="13" s="1"/>
  <c r="I990" i="21"/>
  <c r="J990" i="21" s="1"/>
  <c r="O988" i="21"/>
  <c r="I991" i="21" l="1"/>
  <c r="J991" i="21" s="1"/>
  <c r="F991" i="21"/>
  <c r="T992" i="13" s="1"/>
  <c r="E992" i="21"/>
  <c r="S993" i="13" s="1"/>
  <c r="H991" i="21"/>
  <c r="O989" i="21"/>
  <c r="L990" i="21"/>
  <c r="K990" i="21"/>
  <c r="N990" i="21"/>
  <c r="M990" i="21"/>
  <c r="N991" i="21" l="1"/>
  <c r="M991" i="21"/>
  <c r="L991" i="21"/>
  <c r="K991" i="21"/>
  <c r="O991" i="21" s="1"/>
  <c r="O990" i="21"/>
  <c r="E993" i="21"/>
  <c r="S994" i="13" s="1"/>
  <c r="H992" i="21"/>
  <c r="F992" i="21"/>
  <c r="T993" i="13" s="1"/>
  <c r="I992" i="21"/>
  <c r="J992" i="21" s="1"/>
  <c r="I993" i="21" l="1"/>
  <c r="J993" i="21" s="1"/>
  <c r="E994" i="21"/>
  <c r="S995" i="13" s="1"/>
  <c r="H993" i="21"/>
  <c r="F993" i="21"/>
  <c r="T994" i="13" s="1"/>
  <c r="L992" i="21"/>
  <c r="K992" i="21"/>
  <c r="M992" i="21"/>
  <c r="N992" i="21"/>
  <c r="O992" i="21" l="1"/>
  <c r="E995" i="21"/>
  <c r="S996" i="13" s="1"/>
  <c r="H994" i="21"/>
  <c r="F994" i="21"/>
  <c r="T995" i="13" s="1"/>
  <c r="I994" i="21"/>
  <c r="J994" i="21" s="1"/>
  <c r="N993" i="21"/>
  <c r="M993" i="21"/>
  <c r="K993" i="21"/>
  <c r="L993" i="21"/>
  <c r="O993" i="21" l="1"/>
  <c r="L994" i="21"/>
  <c r="K994" i="21"/>
  <c r="N994" i="21"/>
  <c r="M994" i="21"/>
  <c r="I995" i="21"/>
  <c r="J995" i="21" s="1"/>
  <c r="F995" i="21"/>
  <c r="T996" i="13" s="1"/>
  <c r="E996" i="21"/>
  <c r="S997" i="13" s="1"/>
  <c r="H995" i="21"/>
  <c r="N995" i="21" l="1"/>
  <c r="M995" i="21"/>
  <c r="L995" i="21"/>
  <c r="K995" i="21"/>
  <c r="O995" i="21" s="1"/>
  <c r="E997" i="21"/>
  <c r="S998" i="13" s="1"/>
  <c r="H996" i="21"/>
  <c r="F996" i="21"/>
  <c r="T997" i="13" s="1"/>
  <c r="I996" i="21"/>
  <c r="J996" i="21" s="1"/>
  <c r="O994" i="21"/>
  <c r="L996" i="21" l="1"/>
  <c r="K996" i="21"/>
  <c r="M996" i="21"/>
  <c r="N996" i="21"/>
  <c r="I997" i="21"/>
  <c r="J997" i="21" s="1"/>
  <c r="E998" i="21"/>
  <c r="S999" i="13" s="1"/>
  <c r="H997" i="21"/>
  <c r="F997" i="21"/>
  <c r="T998" i="13" s="1"/>
  <c r="O996" i="21" l="1"/>
  <c r="E999" i="21"/>
  <c r="S1000" i="13" s="1"/>
  <c r="H998" i="21"/>
  <c r="F998" i="21"/>
  <c r="T999" i="13" s="1"/>
  <c r="I998" i="21"/>
  <c r="J998" i="21" s="1"/>
  <c r="N997" i="21"/>
  <c r="M997" i="21"/>
  <c r="K997" i="21"/>
  <c r="L997" i="21"/>
  <c r="O997" i="21" l="1"/>
  <c r="L998" i="21"/>
  <c r="K998" i="21"/>
  <c r="N998" i="21"/>
  <c r="M998" i="21"/>
  <c r="I999" i="21"/>
  <c r="J999" i="21" s="1"/>
  <c r="F999" i="21"/>
  <c r="T1000" i="13" s="1"/>
  <c r="H999" i="21"/>
  <c r="E1000" i="21"/>
  <c r="S1001" i="13" s="1"/>
  <c r="N999" i="21" l="1"/>
  <c r="M999" i="21"/>
  <c r="L999" i="21"/>
  <c r="K999" i="21"/>
  <c r="O999" i="21" s="1"/>
  <c r="O998" i="21"/>
  <c r="E1001" i="21"/>
  <c r="S1002" i="13" s="1"/>
  <c r="H1000" i="21"/>
  <c r="F1000" i="21"/>
  <c r="T1001" i="13" s="1"/>
  <c r="I1000" i="21"/>
  <c r="J1000" i="21" s="1"/>
  <c r="L1000" i="21" l="1"/>
  <c r="K1000" i="21"/>
  <c r="M1000" i="21"/>
  <c r="N1000" i="21"/>
  <c r="I1001" i="21"/>
  <c r="J1001" i="21" s="1"/>
  <c r="E1002" i="21"/>
  <c r="S1003" i="13" s="1"/>
  <c r="H1001" i="21"/>
  <c r="F1001" i="21"/>
  <c r="T1002" i="13" s="1"/>
  <c r="O1000" i="21" l="1"/>
  <c r="N1001" i="21"/>
  <c r="M1001" i="21"/>
  <c r="K1001" i="21"/>
  <c r="L1001" i="21"/>
  <c r="H1002" i="21"/>
  <c r="F1002" i="21"/>
  <c r="T1003" i="13" s="1"/>
  <c r="I1002" i="21"/>
  <c r="J1002" i="21" s="1"/>
  <c r="O1001" i="21" l="1"/>
  <c r="L1002" i="21"/>
  <c r="K1002" i="21"/>
  <c r="N1002" i="21"/>
  <c r="M1002" i="21"/>
  <c r="O1002" i="21" l="1"/>
  <c r="F3" i="18"/>
  <c r="C8" i="13" l="1"/>
  <c r="C10" i="13" s="1"/>
</calcChain>
</file>

<file path=xl/sharedStrings.xml><?xml version="1.0" encoding="utf-8"?>
<sst xmlns="http://schemas.openxmlformats.org/spreadsheetml/2006/main" count="5803" uniqueCount="5796">
  <si>
    <t>Wind Speed</t>
  </si>
  <si>
    <t>Key</t>
  </si>
  <si>
    <t>Input</t>
  </si>
  <si>
    <t>Output</t>
  </si>
  <si>
    <t>Author</t>
  </si>
  <si>
    <t>Date</t>
  </si>
  <si>
    <t>Status</t>
  </si>
  <si>
    <t>Description</t>
  </si>
  <si>
    <t>01</t>
  </si>
  <si>
    <t>Peter Stuart</t>
  </si>
  <si>
    <t>Draft for comment</t>
  </si>
  <si>
    <t>This forms part of the consensus analysis which is currently draft for comment</t>
  </si>
  <si>
    <t>Reference Turbulence</t>
  </si>
  <si>
    <t>Time Stamp</t>
  </si>
  <si>
    <t>Turbulence [%]</t>
  </si>
  <si>
    <t>Reference Turb Power</t>
  </si>
  <si>
    <t>Base SEP [MWh]</t>
  </si>
  <si>
    <t>Site Specific Turbulence SEP [MWh]</t>
  </si>
  <si>
    <t>Index</t>
  </si>
  <si>
    <t>Hub Wind Speed [m/s]</t>
  </si>
  <si>
    <t>Maximum Index</t>
  </si>
  <si>
    <t>Delta Relative to Base[%]</t>
  </si>
  <si>
    <t>Results</t>
  </si>
  <si>
    <t>02</t>
  </si>
  <si>
    <t>03</t>
  </si>
  <si>
    <t>-Fixed bug in solver spreadsheet (use of zeropowerarray in place of powerarray in column I). Updated to use Consensus Zero Turbulence Power Curve Generation" Rev 02.</t>
  </si>
  <si>
    <t>Wind Speed Step</t>
  </si>
  <si>
    <t>Reference Std Dev</t>
  </si>
  <si>
    <t>Site Std Dev</t>
  </si>
  <si>
    <t>Simulated Reference</t>
  </si>
  <si>
    <t>Zero Turbulence Power</t>
  </si>
  <si>
    <t>Simulated Site</t>
  </si>
  <si>
    <t>In Range</t>
  </si>
  <si>
    <t>Index Lower</t>
  </si>
  <si>
    <t>Index Upper</t>
  </si>
  <si>
    <t>Lower Wind Speed</t>
  </si>
  <si>
    <t>Lower Power</t>
  </si>
  <si>
    <t>Upper Power</t>
  </si>
  <si>
    <t>Power</t>
  </si>
  <si>
    <t>Min Speed</t>
  </si>
  <si>
    <t>Max Speed</t>
  </si>
  <si>
    <t>Power at Max Speed</t>
  </si>
  <si>
    <t>Zero Turb Power [kW]</t>
  </si>
  <si>
    <t>Slope</t>
  </si>
  <si>
    <t>Upper  Wind Speed</t>
  </si>
  <si>
    <t>This spreadsheet uses a reference power curve look up array from 'Consensus Power Look Up Generation'. Using this look up tables simpliflies analysis as the power curve can be interpolated using the simple formula: Index(PowerArray, Round(WindSpeed* 100,0)).</t>
  </si>
  <si>
    <t>This spreadsheet uses array formulas in columns N and O of the 'Input Time Series' shieet (highlighted in blue). Please note the following regarding array formulas:
- Array formulas allow for very distilled operations e.g. element-wise multiplication of two columns and sum the result can be executed as 'sum(A:A*C:C)'.
- Array formulas can be identified by their curly brackets e.g. {=sum(A:A*C:C)}.
- In order for excel to execute an array formula you must press control+shift+return (instead of just return for non-array formulas).</t>
  </si>
  <si>
    <t>Array formulas: see description for info</t>
  </si>
  <si>
    <t>-Updated to use Consensus Zero Turbulence Power Curve Generation" Rev 03. Data tables replaced with array formulas for brevity and simplicity. Zero Turbulence Power Curve Lookup replaced with interpolation on 'Zero Turbulence Curve Sheet'.</t>
  </si>
  <si>
    <t>01-01-2013 00:00:00</t>
  </si>
  <si>
    <t>01-01-2013 00:10:00</t>
  </si>
  <si>
    <t>01-01-2013 00:20:00</t>
  </si>
  <si>
    <t>01-01-2013 00:30:00</t>
  </si>
  <si>
    <t>01-01-2013 00:40:00</t>
  </si>
  <si>
    <t>01-01-2013 00:50:00</t>
  </si>
  <si>
    <t>01-01-2013 01:00:00</t>
  </si>
  <si>
    <t>01-01-2013 01:10:00</t>
  </si>
  <si>
    <t>01-01-2013 01:20:00</t>
  </si>
  <si>
    <t>01-01-2013 01:30:00</t>
  </si>
  <si>
    <t>01-01-2013 01:40:00</t>
  </si>
  <si>
    <t>01-01-2013 01:50:00</t>
  </si>
  <si>
    <t>01-01-2013 02:00:00</t>
  </si>
  <si>
    <t>01-01-2013 02:10:00</t>
  </si>
  <si>
    <t>01-01-2013 02:20:00</t>
  </si>
  <si>
    <t>01-01-2013 02:30:00</t>
  </si>
  <si>
    <t>01-01-2013 02:40:00</t>
  </si>
  <si>
    <t>01-01-2013 02:50:00</t>
  </si>
  <si>
    <t>01-01-2013 03:00:00</t>
  </si>
  <si>
    <t>01-01-2013 03:10:00</t>
  </si>
  <si>
    <t>01-01-2013 03:20:00</t>
  </si>
  <si>
    <t>01-01-2013 03:30:00</t>
  </si>
  <si>
    <t>01-01-2013 03:40:00</t>
  </si>
  <si>
    <t>01-01-2013 03:50:00</t>
  </si>
  <si>
    <t>01-01-2013 04:00:00</t>
  </si>
  <si>
    <t>01-01-2013 04:10:00</t>
  </si>
  <si>
    <t>01-01-2013 04:20:00</t>
  </si>
  <si>
    <t>01-01-2013 04:30:00</t>
  </si>
  <si>
    <t>01-01-2013 04:40:00</t>
  </si>
  <si>
    <t>01-01-2013 04:50:00</t>
  </si>
  <si>
    <t>01-01-2013 05:00:00</t>
  </si>
  <si>
    <t>01-01-2013 05:10:00</t>
  </si>
  <si>
    <t>01-01-2013 05:20:00</t>
  </si>
  <si>
    <t>01-01-2013 05:30:00</t>
  </si>
  <si>
    <t>01-01-2013 05:40:00</t>
  </si>
  <si>
    <t>01-01-2013 05:50:00</t>
  </si>
  <si>
    <t>01-01-2013 06:00:00</t>
  </si>
  <si>
    <t>01-01-2013 06:10:00</t>
  </si>
  <si>
    <t>01-01-2013 06:20:00</t>
  </si>
  <si>
    <t>01-01-2013 06:30:00</t>
  </si>
  <si>
    <t>01-01-2013 06:40:00</t>
  </si>
  <si>
    <t>01-01-2013 06:50:00</t>
  </si>
  <si>
    <t>01-01-2013 07:00:00</t>
  </si>
  <si>
    <t>01-01-2013 07:10:00</t>
  </si>
  <si>
    <t>01-01-2013 07:20:00</t>
  </si>
  <si>
    <t>01-01-2013 07:30:00</t>
  </si>
  <si>
    <t>01-01-2013 07:40:00</t>
  </si>
  <si>
    <t>01-01-2013 08:00:00</t>
  </si>
  <si>
    <t>01-01-2013 08:10:00</t>
  </si>
  <si>
    <t>01-01-2013 08:20:00</t>
  </si>
  <si>
    <t>01-01-2013 08:30:00</t>
  </si>
  <si>
    <t>01-01-2013 08:40:00</t>
  </si>
  <si>
    <t>01-01-2013 08:50:00</t>
  </si>
  <si>
    <t>01-01-2013 09:00:00</t>
  </si>
  <si>
    <t>01-01-2013 09:30:00</t>
  </si>
  <si>
    <t>01-01-2013 09:40:00</t>
  </si>
  <si>
    <t>01-01-2013 09:50:00</t>
  </si>
  <si>
    <t>01-01-2013 10:00:00</t>
  </si>
  <si>
    <t>01-01-2013 10:10:00</t>
  </si>
  <si>
    <t>01-01-2013 10:20:00</t>
  </si>
  <si>
    <t>01-01-2013 10:30:00</t>
  </si>
  <si>
    <t>01-01-2013 10:40:00</t>
  </si>
  <si>
    <t>01-01-2013 10:50:00</t>
  </si>
  <si>
    <t>01-01-2013 11:00:00</t>
  </si>
  <si>
    <t>01-01-2013 11:10:00</t>
  </si>
  <si>
    <t>01-01-2013 11:20:00</t>
  </si>
  <si>
    <t>01-01-2013 11:30:00</t>
  </si>
  <si>
    <t>01-01-2013 11:40:00</t>
  </si>
  <si>
    <t>01-01-2013 11:50:00</t>
  </si>
  <si>
    <t>01-01-2013 12:00:00</t>
  </si>
  <si>
    <t>01-01-2013 12:10:00</t>
  </si>
  <si>
    <t>01-01-2013 12:20:00</t>
  </si>
  <si>
    <t>01-01-2013 12:30:00</t>
  </si>
  <si>
    <t>01-01-2013 12:40:00</t>
  </si>
  <si>
    <t>01-01-2013 12:50:00</t>
  </si>
  <si>
    <t>01-01-2013 13:00:00</t>
  </si>
  <si>
    <t>01-01-2013 13:10:00</t>
  </si>
  <si>
    <t>01-01-2013 13:20:00</t>
  </si>
  <si>
    <t>01-01-2013 13:30:00</t>
  </si>
  <si>
    <t>01-01-2013 13:40:00</t>
  </si>
  <si>
    <t>01-01-2013 13:50:00</t>
  </si>
  <si>
    <t>01-01-2013 14:00:00</t>
  </si>
  <si>
    <t>01-01-2013 14:10:00</t>
  </si>
  <si>
    <t>01-01-2013 14:20:00</t>
  </si>
  <si>
    <t>01-01-2013 14:30:00</t>
  </si>
  <si>
    <t>01-01-2013 14:40:00</t>
  </si>
  <si>
    <t>01-01-2013 14:50:00</t>
  </si>
  <si>
    <t>01-01-2013 15:00:00</t>
  </si>
  <si>
    <t>01-01-2013 15:10:00</t>
  </si>
  <si>
    <t>01-01-2013 15:20:00</t>
  </si>
  <si>
    <t>01-01-2013 15:30:00</t>
  </si>
  <si>
    <t>01-01-2013 15:40:00</t>
  </si>
  <si>
    <t>01-01-2013 15:50:00</t>
  </si>
  <si>
    <t>01-01-2013 16:00:00</t>
  </si>
  <si>
    <t>01-01-2013 16:10:00</t>
  </si>
  <si>
    <t>01-01-2013 16:20:00</t>
  </si>
  <si>
    <t>01-01-2013 16:30:00</t>
  </si>
  <si>
    <t>01-01-2013 16:40:00</t>
  </si>
  <si>
    <t>01-01-2013 16:50:00</t>
  </si>
  <si>
    <t>01-01-2013 17:00:00</t>
  </si>
  <si>
    <t>01-01-2013 17:10:00</t>
  </si>
  <si>
    <t>01-01-2013 17:20:00</t>
  </si>
  <si>
    <t>01-01-2013 17:30:00</t>
  </si>
  <si>
    <t>01-01-2013 17:40:00</t>
  </si>
  <si>
    <t>01-01-2013 17:50:00</t>
  </si>
  <si>
    <t>01-01-2013 18:00:00</t>
  </si>
  <si>
    <t>01-01-2013 18:20:00</t>
  </si>
  <si>
    <t>01-01-2013 18:30:00</t>
  </si>
  <si>
    <t>01-01-2013 18:40:00</t>
  </si>
  <si>
    <t>01-01-2013 18:50:00</t>
  </si>
  <si>
    <t>01-01-2013 19:00:00</t>
  </si>
  <si>
    <t>01-01-2013 19:10:00</t>
  </si>
  <si>
    <t>01-01-2013 19:20:00</t>
  </si>
  <si>
    <t>01-01-2013 19:30:00</t>
  </si>
  <si>
    <t>01-01-2013 19:40:00</t>
  </si>
  <si>
    <t>01-01-2013 19:50:00</t>
  </si>
  <si>
    <t>01-01-2013 20:00:00</t>
  </si>
  <si>
    <t>01-01-2013 20:10:00</t>
  </si>
  <si>
    <t>01-01-2013 20:30:00</t>
  </si>
  <si>
    <t>01-01-2013 21:10:00</t>
  </si>
  <si>
    <t>01-01-2013 21:20:00</t>
  </si>
  <si>
    <t>01-01-2013 21:30:00</t>
  </si>
  <si>
    <t>01-01-2013 21:40:00</t>
  </si>
  <si>
    <t>01-01-2013 21:50:00</t>
  </si>
  <si>
    <t>01-01-2013 22:00:00</t>
  </si>
  <si>
    <t>01-01-2013 22:10:00</t>
  </si>
  <si>
    <t>01-01-2013 22:30:00</t>
  </si>
  <si>
    <t>01-01-2013 22:40:00</t>
  </si>
  <si>
    <t>01-01-2013 23:00:00</t>
  </si>
  <si>
    <t>01-01-2013 23:10:00</t>
  </si>
  <si>
    <t>01-01-2013 23:20:00</t>
  </si>
  <si>
    <t>01-01-2013 23:30:00</t>
  </si>
  <si>
    <t>01-01-2013 23:40:00</t>
  </si>
  <si>
    <t>01-01-2013 23:50:00</t>
  </si>
  <si>
    <t>02-01-2013 00:00:00</t>
  </si>
  <si>
    <t>02-01-2013 00:10:00</t>
  </si>
  <si>
    <t>02-01-2013 00:20:00</t>
  </si>
  <si>
    <t>02-01-2013 00:30:00</t>
  </si>
  <si>
    <t>02-01-2013 00:40:00</t>
  </si>
  <si>
    <t>02-01-2013 00:50:00</t>
  </si>
  <si>
    <t>02-01-2013 01:00:00</t>
  </si>
  <si>
    <t>02-01-2013 01:10:00</t>
  </si>
  <si>
    <t>02-01-2013 01:20:00</t>
  </si>
  <si>
    <t>02-01-2013 01:30:00</t>
  </si>
  <si>
    <t>02-01-2013 01:40:00</t>
  </si>
  <si>
    <t>02-01-2013 01:50:00</t>
  </si>
  <si>
    <t>02-01-2013 02:00:00</t>
  </si>
  <si>
    <t>02-01-2013 02:10:00</t>
  </si>
  <si>
    <t>02-01-2013 02:20:00</t>
  </si>
  <si>
    <t>02-01-2013 02:30:00</t>
  </si>
  <si>
    <t>02-01-2013 02:40:00</t>
  </si>
  <si>
    <t>02-01-2013 02:50:00</t>
  </si>
  <si>
    <t>02-01-2013 03:00:00</t>
  </si>
  <si>
    <t>02-01-2013 03:10:00</t>
  </si>
  <si>
    <t>02-01-2013 03:20:00</t>
  </si>
  <si>
    <t>02-01-2013 03:30:00</t>
  </si>
  <si>
    <t>02-01-2013 03:40:00</t>
  </si>
  <si>
    <t>02-01-2013 03:50:00</t>
  </si>
  <si>
    <t>02-01-2013 04:00:00</t>
  </si>
  <si>
    <t>02-01-2013 04:10:00</t>
  </si>
  <si>
    <t>02-01-2013 04:20:00</t>
  </si>
  <si>
    <t>02-01-2013 04:30:00</t>
  </si>
  <si>
    <t>02-01-2013 04:40:00</t>
  </si>
  <si>
    <t>02-01-2013 04:50:00</t>
  </si>
  <si>
    <t>02-01-2013 05:00:00</t>
  </si>
  <si>
    <t>02-01-2013 05:10:00</t>
  </si>
  <si>
    <t>02-01-2013 05:20:00</t>
  </si>
  <si>
    <t>02-01-2013 05:30:00</t>
  </si>
  <si>
    <t>02-01-2013 05:40:00</t>
  </si>
  <si>
    <t>02-01-2013 05:50:00</t>
  </si>
  <si>
    <t>02-01-2013 06:00:00</t>
  </si>
  <si>
    <t>02-01-2013 06:10:00</t>
  </si>
  <si>
    <t>02-01-2013 06:20:00</t>
  </si>
  <si>
    <t>02-01-2013 06:30:00</t>
  </si>
  <si>
    <t>02-01-2013 06:40:00</t>
  </si>
  <si>
    <t>02-01-2013 06:50:00</t>
  </si>
  <si>
    <t>02-01-2013 07:00:00</t>
  </si>
  <si>
    <t>02-01-2013 07:10:00</t>
  </si>
  <si>
    <t>02-01-2013 07:20:00</t>
  </si>
  <si>
    <t>02-01-2013 07:30:00</t>
  </si>
  <si>
    <t>02-01-2013 07:40:00</t>
  </si>
  <si>
    <t>02-01-2013 07:50:00</t>
  </si>
  <si>
    <t>02-01-2013 08:00:00</t>
  </si>
  <si>
    <t>02-01-2013 08:10:00</t>
  </si>
  <si>
    <t>02-01-2013 08:20:00</t>
  </si>
  <si>
    <t>02-01-2013 08:30:00</t>
  </si>
  <si>
    <t>02-01-2013 08:40:00</t>
  </si>
  <si>
    <t>02-01-2013 08:50:00</t>
  </si>
  <si>
    <t>02-01-2013 09:00:00</t>
  </si>
  <si>
    <t>02-01-2013 09:10:00</t>
  </si>
  <si>
    <t>02-01-2013 09:20:00</t>
  </si>
  <si>
    <t>02-01-2013 09:30:00</t>
  </si>
  <si>
    <t>02-01-2013 09:40:00</t>
  </si>
  <si>
    <t>02-01-2013 09:50:00</t>
  </si>
  <si>
    <t>02-01-2013 10:00:00</t>
  </si>
  <si>
    <t>02-01-2013 10:10:00</t>
  </si>
  <si>
    <t>02-01-2013 10:20:00</t>
  </si>
  <si>
    <t>02-01-2013 10:30:00</t>
  </si>
  <si>
    <t>02-01-2013 10:40:00</t>
  </si>
  <si>
    <t>02-01-2013 10:50:00</t>
  </si>
  <si>
    <t>02-01-2013 11:00:00</t>
  </si>
  <si>
    <t>02-01-2013 11:10:00</t>
  </si>
  <si>
    <t>02-01-2013 11:20:00</t>
  </si>
  <si>
    <t>02-01-2013 11:30:00</t>
  </si>
  <si>
    <t>02-01-2013 11:40:00</t>
  </si>
  <si>
    <t>02-01-2013 11:50:00</t>
  </si>
  <si>
    <t>02-01-2013 12:00:00</t>
  </si>
  <si>
    <t>02-01-2013 12:10:00</t>
  </si>
  <si>
    <t>02-01-2013 12:20:00</t>
  </si>
  <si>
    <t>02-01-2013 12:30:00</t>
  </si>
  <si>
    <t>02-01-2013 12:40:00</t>
  </si>
  <si>
    <t>02-01-2013 12:50:00</t>
  </si>
  <si>
    <t>02-01-2013 13:00:00</t>
  </si>
  <si>
    <t>02-01-2013 13:10:00</t>
  </si>
  <si>
    <t>02-01-2013 13:20:00</t>
  </si>
  <si>
    <t>02-01-2013 13:30:00</t>
  </si>
  <si>
    <t>02-01-2013 13:40:00</t>
  </si>
  <si>
    <t>02-01-2013 13:50:00</t>
  </si>
  <si>
    <t>02-01-2013 14:00:00</t>
  </si>
  <si>
    <t>02-01-2013 14:10:00</t>
  </si>
  <si>
    <t>02-01-2013 14:20:00</t>
  </si>
  <si>
    <t>02-01-2013 14:30:00</t>
  </si>
  <si>
    <t>02-01-2013 14:40:00</t>
  </si>
  <si>
    <t>02-01-2013 14:50:00</t>
  </si>
  <si>
    <t>02-01-2013 15:00:00</t>
  </si>
  <si>
    <t>02-01-2013 15:10:00</t>
  </si>
  <si>
    <t>02-01-2013 15:20:00</t>
  </si>
  <si>
    <t>02-01-2013 15:30:00</t>
  </si>
  <si>
    <t>02-01-2013 15:40:00</t>
  </si>
  <si>
    <t>02-01-2013 15:50:00</t>
  </si>
  <si>
    <t>02-01-2013 16:00:00</t>
  </si>
  <si>
    <t>02-01-2013 16:10:00</t>
  </si>
  <si>
    <t>02-01-2013 16:20:00</t>
  </si>
  <si>
    <t>02-01-2013 16:30:00</t>
  </si>
  <si>
    <t>02-01-2013 16:40:00</t>
  </si>
  <si>
    <t>02-01-2013 16:50:00</t>
  </si>
  <si>
    <t>02-01-2013 17:00:00</t>
  </si>
  <si>
    <t>02-01-2013 17:10:00</t>
  </si>
  <si>
    <t>02-01-2013 17:20:00</t>
  </si>
  <si>
    <t>02-01-2013 17:30:00</t>
  </si>
  <si>
    <t>02-01-2013 17:40:00</t>
  </si>
  <si>
    <t>02-01-2013 17:50:00</t>
  </si>
  <si>
    <t>02-01-2013 18:00:00</t>
  </si>
  <si>
    <t>02-01-2013 18:10:00</t>
  </si>
  <si>
    <t>02-01-2013 18:20:00</t>
  </si>
  <si>
    <t>02-01-2013 18:30:00</t>
  </si>
  <si>
    <t>02-01-2013 18:40:00</t>
  </si>
  <si>
    <t>02-01-2013 18:50:00</t>
  </si>
  <si>
    <t>02-01-2013 19:00:00</t>
  </si>
  <si>
    <t>02-01-2013 19:10:00</t>
  </si>
  <si>
    <t>02-01-2013 19:20:00</t>
  </si>
  <si>
    <t>02-01-2013 19:30:00</t>
  </si>
  <si>
    <t>02-01-2013 19:40:00</t>
  </si>
  <si>
    <t>02-01-2013 19:50:00</t>
  </si>
  <si>
    <t>02-01-2013 20:00:00</t>
  </si>
  <si>
    <t>02-01-2013 20:10:00</t>
  </si>
  <si>
    <t>02-01-2013 20:20:00</t>
  </si>
  <si>
    <t>02-01-2013 20:30:00</t>
  </si>
  <si>
    <t>02-01-2013 20:40:00</t>
  </si>
  <si>
    <t>02-01-2013 21:10:00</t>
  </si>
  <si>
    <t>02-01-2013 21:20:00</t>
  </si>
  <si>
    <t>02-01-2013 21:30:00</t>
  </si>
  <si>
    <t>02-01-2013 21:40:00</t>
  </si>
  <si>
    <t>02-01-2013 21:50:00</t>
  </si>
  <si>
    <t>02-01-2013 22:00:00</t>
  </si>
  <si>
    <t>02-01-2013 22:10:00</t>
  </si>
  <si>
    <t>02-01-2013 22:20:00</t>
  </si>
  <si>
    <t>02-01-2013 22:30:00</t>
  </si>
  <si>
    <t>02-01-2013 22:50:00</t>
  </si>
  <si>
    <t>02-01-2013 23:30:00</t>
  </si>
  <si>
    <t>02-01-2013 23:40:00</t>
  </si>
  <si>
    <t>02-01-2013 23:50:00</t>
  </si>
  <si>
    <t>03-01-2013 00:00:00</t>
  </si>
  <si>
    <t>03-01-2013 00:10:00</t>
  </si>
  <si>
    <t>03-01-2013 00:20:00</t>
  </si>
  <si>
    <t>03-01-2013 00:30:00</t>
  </si>
  <si>
    <t>03-01-2013 00:40:00</t>
  </si>
  <si>
    <t>03-01-2013 00:50:00</t>
  </si>
  <si>
    <t>03-01-2013 01:50:00</t>
  </si>
  <si>
    <t>03-01-2013 02:00:00</t>
  </si>
  <si>
    <t>03-01-2013 02:10:00</t>
  </si>
  <si>
    <t>03-01-2013 02:20:00</t>
  </si>
  <si>
    <t>03-01-2013 02:30:00</t>
  </si>
  <si>
    <t>03-01-2013 02:50:00</t>
  </si>
  <si>
    <t>03-01-2013 03:00:00</t>
  </si>
  <si>
    <t>03-01-2013 03:10:00</t>
  </si>
  <si>
    <t>03-01-2013 03:20:00</t>
  </si>
  <si>
    <t>03-01-2013 03:30:00</t>
  </si>
  <si>
    <t>03-01-2013 03:40:00</t>
  </si>
  <si>
    <t>03-01-2013 03:50:00</t>
  </si>
  <si>
    <t>03-01-2013 04:00:00</t>
  </si>
  <si>
    <t>03-01-2013 04:10:00</t>
  </si>
  <si>
    <t>03-01-2013 04:20:00</t>
  </si>
  <si>
    <t>03-01-2013 04:30:00</t>
  </si>
  <si>
    <t>03-01-2013 04:40:00</t>
  </si>
  <si>
    <t>03-01-2013 04:50:00</t>
  </si>
  <si>
    <t>03-01-2013 05:00:00</t>
  </si>
  <si>
    <t>03-01-2013 05:10:00</t>
  </si>
  <si>
    <t>03-01-2013 05:20:00</t>
  </si>
  <si>
    <t>03-01-2013 05:30:00</t>
  </si>
  <si>
    <t>03-01-2013 05:40:00</t>
  </si>
  <si>
    <t>03-01-2013 05:50:00</t>
  </si>
  <si>
    <t>03-01-2013 06:00:00</t>
  </si>
  <si>
    <t>03-01-2013 06:10:00</t>
  </si>
  <si>
    <t>03-01-2013 06:20:00</t>
  </si>
  <si>
    <t>03-01-2013 06:30:00</t>
  </si>
  <si>
    <t>03-01-2013 06:40:00</t>
  </si>
  <si>
    <t>03-01-2013 06:50:00</t>
  </si>
  <si>
    <t>03-01-2013 07:00:00</t>
  </si>
  <si>
    <t>03-01-2013 07:10:00</t>
  </si>
  <si>
    <t>03-01-2013 07:20:00</t>
  </si>
  <si>
    <t>03-01-2013 07:30:00</t>
  </si>
  <si>
    <t>03-01-2013 07:40:00</t>
  </si>
  <si>
    <t>03-01-2013 07:50:00</t>
  </si>
  <si>
    <t>03-01-2013 08:00:00</t>
  </si>
  <si>
    <t>03-01-2013 08:10:00</t>
  </si>
  <si>
    <t>03-01-2013 08:20:00</t>
  </si>
  <si>
    <t>03-01-2013 08:30:00</t>
  </si>
  <si>
    <t>03-01-2013 08:40:00</t>
  </si>
  <si>
    <t>03-01-2013 08:50:00</t>
  </si>
  <si>
    <t>03-01-2013 09:00:00</t>
  </si>
  <si>
    <t>03-01-2013 09:10:00</t>
  </si>
  <si>
    <t>03-01-2013 09:20:00</t>
  </si>
  <si>
    <t>03-01-2013 09:30:00</t>
  </si>
  <si>
    <t>03-01-2013 09:40:00</t>
  </si>
  <si>
    <t>03-01-2013 09:50:00</t>
  </si>
  <si>
    <t>03-01-2013 10:00:00</t>
  </si>
  <si>
    <t>03-01-2013 10:10:00</t>
  </si>
  <si>
    <t>03-01-2013 10:20:00</t>
  </si>
  <si>
    <t>03-01-2013 10:30:00</t>
  </si>
  <si>
    <t>03-01-2013 10:40:00</t>
  </si>
  <si>
    <t>03-01-2013 10:50:00</t>
  </si>
  <si>
    <t>03-01-2013 11:00:00</t>
  </si>
  <si>
    <t>03-01-2013 11:10:00</t>
  </si>
  <si>
    <t>03-01-2013 11:20:00</t>
  </si>
  <si>
    <t>03-01-2013 11:30:00</t>
  </si>
  <si>
    <t>03-01-2013 11:40:00</t>
  </si>
  <si>
    <t>03-01-2013 11:50:00</t>
  </si>
  <si>
    <t>03-01-2013 12:00:00</t>
  </si>
  <si>
    <t>03-01-2013 12:10:00</t>
  </si>
  <si>
    <t>03-01-2013 12:20:00</t>
  </si>
  <si>
    <t>03-01-2013 12:30:00</t>
  </si>
  <si>
    <t>03-01-2013 12:40:00</t>
  </si>
  <si>
    <t>03-01-2013 12:50:00</t>
  </si>
  <si>
    <t>03-01-2013 13:00:00</t>
  </si>
  <si>
    <t>03-01-2013 13:10:00</t>
  </si>
  <si>
    <t>03-01-2013 13:20:00</t>
  </si>
  <si>
    <t>03-01-2013 13:30:00</t>
  </si>
  <si>
    <t>03-01-2013 13:40:00</t>
  </si>
  <si>
    <t>03-01-2013 13:50:00</t>
  </si>
  <si>
    <t>03-01-2013 14:00:00</t>
  </si>
  <si>
    <t>03-01-2013 14:10:00</t>
  </si>
  <si>
    <t>03-01-2013 14:20:00</t>
  </si>
  <si>
    <t>03-01-2013 14:30:00</t>
  </si>
  <si>
    <t>03-01-2013 14:40:00</t>
  </si>
  <si>
    <t>03-01-2013 14:50:00</t>
  </si>
  <si>
    <t>03-01-2013 15:00:00</t>
  </si>
  <si>
    <t>03-01-2013 15:10:00</t>
  </si>
  <si>
    <t>03-01-2013 15:20:00</t>
  </si>
  <si>
    <t>03-01-2013 15:30:00</t>
  </si>
  <si>
    <t>03-01-2013 15:40:00</t>
  </si>
  <si>
    <t>03-01-2013 15:50:00</t>
  </si>
  <si>
    <t>03-01-2013 16:00:00</t>
  </si>
  <si>
    <t>03-01-2013 16:10:00</t>
  </si>
  <si>
    <t>03-01-2013 16:20:00</t>
  </si>
  <si>
    <t>03-01-2013 16:30:00</t>
  </si>
  <si>
    <t>03-01-2013 16:40:00</t>
  </si>
  <si>
    <t>03-01-2013 16:50:00</t>
  </si>
  <si>
    <t>03-01-2013 17:00:00</t>
  </si>
  <si>
    <t>03-01-2013 17:10:00</t>
  </si>
  <si>
    <t>03-01-2013 17:20:00</t>
  </si>
  <si>
    <t>03-01-2013 17:30:00</t>
  </si>
  <si>
    <t>03-01-2013 17:40:00</t>
  </si>
  <si>
    <t>03-01-2013 17:50:00</t>
  </si>
  <si>
    <t>03-01-2013 18:00:00</t>
  </si>
  <si>
    <t>03-01-2013 18:10:00</t>
  </si>
  <si>
    <t>03-01-2013 18:20:00</t>
  </si>
  <si>
    <t>03-01-2013 18:30:00</t>
  </si>
  <si>
    <t>03-01-2013 18:40:00</t>
  </si>
  <si>
    <t>03-01-2013 18:50:00</t>
  </si>
  <si>
    <t>03-01-2013 19:00:00</t>
  </si>
  <si>
    <t>03-01-2013 19:10:00</t>
  </si>
  <si>
    <t>03-01-2013 19:20:00</t>
  </si>
  <si>
    <t>03-01-2013 19:30:00</t>
  </si>
  <si>
    <t>03-01-2013 19:40:00</t>
  </si>
  <si>
    <t>03-01-2013 19:50:00</t>
  </si>
  <si>
    <t>03-01-2013 20:00:00</t>
  </si>
  <si>
    <t>03-01-2013 20:10:00</t>
  </si>
  <si>
    <t>03-01-2013 20:20:00</t>
  </si>
  <si>
    <t>03-01-2013 20:30:00</t>
  </si>
  <si>
    <t>03-01-2013 20:40:00</t>
  </si>
  <si>
    <t>03-01-2013 20:50:00</t>
  </si>
  <si>
    <t>03-01-2013 21:00:00</t>
  </si>
  <si>
    <t>03-01-2013 21:10:00</t>
  </si>
  <si>
    <t>03-01-2013 21:20:00</t>
  </si>
  <si>
    <t>03-01-2013 21:30:00</t>
  </si>
  <si>
    <t>03-01-2013 21:40:00</t>
  </si>
  <si>
    <t>03-01-2013 21:50:00</t>
  </si>
  <si>
    <t>03-01-2013 22:00:00</t>
  </si>
  <si>
    <t>03-01-2013 22:10:00</t>
  </si>
  <si>
    <t>03-01-2013 22:20:00</t>
  </si>
  <si>
    <t>03-01-2013 22:30:00</t>
  </si>
  <si>
    <t>03-01-2013 22:40:00</t>
  </si>
  <si>
    <t>03-01-2013 22:50:00</t>
  </si>
  <si>
    <t>03-01-2013 23:00:00</t>
  </si>
  <si>
    <t>03-01-2013 23:10:00</t>
  </si>
  <si>
    <t>03-01-2013 23:20:00</t>
  </si>
  <si>
    <t>03-01-2013 23:30:00</t>
  </si>
  <si>
    <t>03-01-2013 23:40:00</t>
  </si>
  <si>
    <t>03-01-2013 23:50:00</t>
  </si>
  <si>
    <t>04-01-2013 00:00:00</t>
  </si>
  <si>
    <t>04-01-2013 00:10:00</t>
  </si>
  <si>
    <t>04-01-2013 00:20:00</t>
  </si>
  <si>
    <t>04-01-2013 00:30:00</t>
  </si>
  <si>
    <t>04-01-2013 00:40:00</t>
  </si>
  <si>
    <t>04-01-2013 00:50:00</t>
  </si>
  <si>
    <t>04-01-2013 01:00:00</t>
  </si>
  <si>
    <t>04-01-2013 01:10:00</t>
  </si>
  <si>
    <t>04-01-2013 01:20:00</t>
  </si>
  <si>
    <t>04-01-2013 01:30:00</t>
  </si>
  <si>
    <t>04-01-2013 01:40:00</t>
  </si>
  <si>
    <t>04-01-2013 01:50:00</t>
  </si>
  <si>
    <t>04-01-2013 02:00:00</t>
  </si>
  <si>
    <t>04-01-2013 02:10:00</t>
  </si>
  <si>
    <t>04-01-2013 02:20:00</t>
  </si>
  <si>
    <t>04-01-2013 02:30:00</t>
  </si>
  <si>
    <t>04-01-2013 02:40:00</t>
  </si>
  <si>
    <t>04-01-2013 02:50:00</t>
  </si>
  <si>
    <t>04-01-2013 03:00:00</t>
  </si>
  <si>
    <t>04-01-2013 03:10:00</t>
  </si>
  <si>
    <t>04-01-2013 03:20:00</t>
  </si>
  <si>
    <t>04-01-2013 03:30:00</t>
  </si>
  <si>
    <t>04-01-2013 03:40:00</t>
  </si>
  <si>
    <t>04-01-2013 03:50:00</t>
  </si>
  <si>
    <t>04-01-2013 04:00:00</t>
  </si>
  <si>
    <t>04-01-2013 04:10:00</t>
  </si>
  <si>
    <t>04-01-2013 04:40:00</t>
  </si>
  <si>
    <t>04-01-2013 04:50:00</t>
  </si>
  <si>
    <t>04-01-2013 05:00:00</t>
  </si>
  <si>
    <t>04-01-2013 05:10:00</t>
  </si>
  <si>
    <t>04-01-2013 05:20:00</t>
  </si>
  <si>
    <t>04-01-2013 05:30:00</t>
  </si>
  <si>
    <t>04-01-2013 05:40:00</t>
  </si>
  <si>
    <t>04-01-2013 05:50:00</t>
  </si>
  <si>
    <t>04-01-2013 06:00:00</t>
  </si>
  <si>
    <t>04-01-2013 06:10:00</t>
  </si>
  <si>
    <t>04-01-2013 06:20:00</t>
  </si>
  <si>
    <t>04-01-2013 06:30:00</t>
  </si>
  <si>
    <t>04-01-2013 06:40:00</t>
  </si>
  <si>
    <t>04-01-2013 06:50:00</t>
  </si>
  <si>
    <t>04-01-2013 07:00:00</t>
  </si>
  <si>
    <t>04-01-2013 07:10:00</t>
  </si>
  <si>
    <t>04-01-2013 07:20:00</t>
  </si>
  <si>
    <t>04-01-2013 07:30:00</t>
  </si>
  <si>
    <t>04-01-2013 07:40:00</t>
  </si>
  <si>
    <t>04-01-2013 07:50:00</t>
  </si>
  <si>
    <t>04-01-2013 08:00:00</t>
  </si>
  <si>
    <t>04-01-2013 08:10:00</t>
  </si>
  <si>
    <t>04-01-2013 08:30:00</t>
  </si>
  <si>
    <t>04-01-2013 08:40:00</t>
  </si>
  <si>
    <t>04-01-2013 08:50:00</t>
  </si>
  <si>
    <t>04-01-2013 09:00:00</t>
  </si>
  <si>
    <t>04-01-2013 09:10:00</t>
  </si>
  <si>
    <t>04-01-2013 09:20:00</t>
  </si>
  <si>
    <t>04-01-2013 09:30:00</t>
  </si>
  <si>
    <t>04-01-2013 09:40:00</t>
  </si>
  <si>
    <t>04-01-2013 09:50:00</t>
  </si>
  <si>
    <t>04-01-2013 10:00:00</t>
  </si>
  <si>
    <t>04-01-2013 10:10:00</t>
  </si>
  <si>
    <t>04-01-2013 10:20:00</t>
  </si>
  <si>
    <t>04-01-2013 10:30:00</t>
  </si>
  <si>
    <t>04-01-2013 10:40:00</t>
  </si>
  <si>
    <t>04-01-2013 10:50:00</t>
  </si>
  <si>
    <t>04-01-2013 11:00:00</t>
  </si>
  <si>
    <t>04-01-2013 11:10:00</t>
  </si>
  <si>
    <t>04-01-2013 11:20:00</t>
  </si>
  <si>
    <t>04-01-2013 11:30:00</t>
  </si>
  <si>
    <t>04-01-2013 11:40:00</t>
  </si>
  <si>
    <t>04-01-2013 11:50:00</t>
  </si>
  <si>
    <t>04-01-2013 12:00:00</t>
  </si>
  <si>
    <t>04-01-2013 12:10:00</t>
  </si>
  <si>
    <t>04-01-2013 12:20:00</t>
  </si>
  <si>
    <t>04-01-2013 12:30:00</t>
  </si>
  <si>
    <t>04-01-2013 12:40:00</t>
  </si>
  <si>
    <t>04-01-2013 12:50:00</t>
  </si>
  <si>
    <t>04-01-2013 13:00:00</t>
  </si>
  <si>
    <t>04-01-2013 13:10:00</t>
  </si>
  <si>
    <t>04-01-2013 13:20:00</t>
  </si>
  <si>
    <t>04-01-2013 13:30:00</t>
  </si>
  <si>
    <t>04-01-2013 13:40:00</t>
  </si>
  <si>
    <t>04-01-2013 14:10:00</t>
  </si>
  <si>
    <t>04-01-2013 14:20:00</t>
  </si>
  <si>
    <t>04-01-2013 14:30:00</t>
  </si>
  <si>
    <t>04-01-2013 14:40:00</t>
  </si>
  <si>
    <t>04-01-2013 15:00:00</t>
  </si>
  <si>
    <t>04-01-2013 15:10:00</t>
  </si>
  <si>
    <t>04-01-2013 15:20:00</t>
  </si>
  <si>
    <t>04-01-2013 15:30:00</t>
  </si>
  <si>
    <t>04-01-2013 15:40:00</t>
  </si>
  <si>
    <t>04-01-2013 16:20:00</t>
  </si>
  <si>
    <t>04-01-2013 16:30:00</t>
  </si>
  <si>
    <t>04-01-2013 17:10:00</t>
  </si>
  <si>
    <t>04-01-2013 17:40:00</t>
  </si>
  <si>
    <t>04-01-2013 17:50:00</t>
  </si>
  <si>
    <t>04-01-2013 18:00:00</t>
  </si>
  <si>
    <t>04-01-2013 18:10:00</t>
  </si>
  <si>
    <t>04-01-2013 18:20:00</t>
  </si>
  <si>
    <t>04-01-2013 18:30:00</t>
  </si>
  <si>
    <t>04-01-2013 18:40:00</t>
  </si>
  <si>
    <t>04-01-2013 18:50:00</t>
  </si>
  <si>
    <t>04-01-2013 19:00:00</t>
  </si>
  <si>
    <t>04-01-2013 19:10:00</t>
  </si>
  <si>
    <t>04-01-2013 19:20:00</t>
  </si>
  <si>
    <t>04-01-2013 19:30:00</t>
  </si>
  <si>
    <t>04-01-2013 19:40:00</t>
  </si>
  <si>
    <t>04-01-2013 19:50:00</t>
  </si>
  <si>
    <t>04-01-2013 20:00:00</t>
  </si>
  <si>
    <t>04-01-2013 20:10:00</t>
  </si>
  <si>
    <t>04-01-2013 20:20:00</t>
  </si>
  <si>
    <t>04-01-2013 20:30:00</t>
  </si>
  <si>
    <t>04-01-2013 20:40:00</t>
  </si>
  <si>
    <t>04-01-2013 20:50:00</t>
  </si>
  <si>
    <t>04-01-2013 21:00:00</t>
  </si>
  <si>
    <t>04-01-2013 21:10:00</t>
  </si>
  <si>
    <t>04-01-2013 21:20:00</t>
  </si>
  <si>
    <t>04-01-2013 21:30:00</t>
  </si>
  <si>
    <t>04-01-2013 21:40:00</t>
  </si>
  <si>
    <t>04-01-2013 21:50:00</t>
  </si>
  <si>
    <t>04-01-2013 22:00:00</t>
  </si>
  <si>
    <t>04-01-2013 22:10:00</t>
  </si>
  <si>
    <t>04-01-2013 22:20:00</t>
  </si>
  <si>
    <t>04-01-2013 22:30:00</t>
  </si>
  <si>
    <t>04-01-2013 22:40:00</t>
  </si>
  <si>
    <t>04-01-2013 22:50:00</t>
  </si>
  <si>
    <t>04-01-2013 23:20:00</t>
  </si>
  <si>
    <t>04-01-2013 23:30:00</t>
  </si>
  <si>
    <t>04-01-2013 23:40:00</t>
  </si>
  <si>
    <t>04-01-2013 23:50:00</t>
  </si>
  <si>
    <t>05-01-2013 00:20:00</t>
  </si>
  <si>
    <t>05-01-2013 02:40:00</t>
  </si>
  <si>
    <t>05-01-2013 04:20:00</t>
  </si>
  <si>
    <t>05-01-2013 04:30:00</t>
  </si>
  <si>
    <t>05-01-2013 04:40:00</t>
  </si>
  <si>
    <t>05-01-2013 04:50:00</t>
  </si>
  <si>
    <t>05-01-2013 05:00:00</t>
  </si>
  <si>
    <t>05-01-2013 05:10:00</t>
  </si>
  <si>
    <t>05-01-2013 05:20:00</t>
  </si>
  <si>
    <t>05-01-2013 05:30:00</t>
  </si>
  <si>
    <t>05-01-2013 05:40:00</t>
  </si>
  <si>
    <t>05-01-2013 05:50:00</t>
  </si>
  <si>
    <t>05-01-2013 06:00:00</t>
  </si>
  <si>
    <t>05-01-2013 06:10:00</t>
  </si>
  <si>
    <t>05-01-2013 10:50:00</t>
  </si>
  <si>
    <t>05-01-2013 11:00:00</t>
  </si>
  <si>
    <t>05-01-2013 11:10:00</t>
  </si>
  <si>
    <t>05-01-2013 11:20:00</t>
  </si>
  <si>
    <t>05-01-2013 13:20:00</t>
  </si>
  <si>
    <t>05-01-2013 13:30:00</t>
  </si>
  <si>
    <t>05-01-2013 13:40:00</t>
  </si>
  <si>
    <t>05-01-2013 13:50:00</t>
  </si>
  <si>
    <t>05-01-2013 14:00:00</t>
  </si>
  <si>
    <t>05-01-2013 14:10:00</t>
  </si>
  <si>
    <t>05-01-2013 14:50:00</t>
  </si>
  <si>
    <t>05-01-2013 15:00:00</t>
  </si>
  <si>
    <t>05-01-2013 15:10:00</t>
  </si>
  <si>
    <t>05-01-2013 15:20:00</t>
  </si>
  <si>
    <t>05-01-2013 15:30:00</t>
  </si>
  <si>
    <t>05-01-2013 15:40:00</t>
  </si>
  <si>
    <t>05-01-2013 15:50:00</t>
  </si>
  <si>
    <t>05-01-2013 16:00:00</t>
  </si>
  <si>
    <t>05-01-2013 16:10:00</t>
  </si>
  <si>
    <t>05-01-2013 16:50:00</t>
  </si>
  <si>
    <t>05-01-2013 17:00:00</t>
  </si>
  <si>
    <t>05-01-2013 17:10:00</t>
  </si>
  <si>
    <t>05-01-2013 17:20:00</t>
  </si>
  <si>
    <t>05-01-2013 17:30:00</t>
  </si>
  <si>
    <t>05-01-2013 17:40:00</t>
  </si>
  <si>
    <t>05-01-2013 18:00:00</t>
  </si>
  <si>
    <t>05-01-2013 18:10:00</t>
  </si>
  <si>
    <t>05-01-2013 18:20:00</t>
  </si>
  <si>
    <t>05-01-2013 18:30:00</t>
  </si>
  <si>
    <t>05-01-2013 18:40:00</t>
  </si>
  <si>
    <t>05-01-2013 18:50:00</t>
  </si>
  <si>
    <t>05-01-2013 19:00:00</t>
  </si>
  <si>
    <t>05-01-2013 19:10:00</t>
  </si>
  <si>
    <t>05-01-2013 19:20:00</t>
  </si>
  <si>
    <t>05-01-2013 19:30:00</t>
  </si>
  <si>
    <t>05-01-2013 19:40:00</t>
  </si>
  <si>
    <t>05-01-2013 19:50:00</t>
  </si>
  <si>
    <t>05-01-2013 20:00:00</t>
  </si>
  <si>
    <t>05-01-2013 20:10:00</t>
  </si>
  <si>
    <t>05-01-2013 20:20:00</t>
  </si>
  <si>
    <t>05-01-2013 20:30:00</t>
  </si>
  <si>
    <t>05-01-2013 20:40:00</t>
  </si>
  <si>
    <t>05-01-2013 20:50:00</t>
  </si>
  <si>
    <t>05-01-2013 21:30:00</t>
  </si>
  <si>
    <t>05-01-2013 21:40:00</t>
  </si>
  <si>
    <t>05-01-2013 21:50:00</t>
  </si>
  <si>
    <t>05-01-2013 22:30:00</t>
  </si>
  <si>
    <t>05-01-2013 23:00:00</t>
  </si>
  <si>
    <t>05-01-2013 23:10:00</t>
  </si>
  <si>
    <t>05-01-2013 23:20:00</t>
  </si>
  <si>
    <t>05-01-2013 23:30:00</t>
  </si>
  <si>
    <t>05-01-2013 23:40:00</t>
  </si>
  <si>
    <t>05-01-2013 23:50:00</t>
  </si>
  <si>
    <t>06-01-2013 00:00:00</t>
  </si>
  <si>
    <t>06-01-2013 00:10:00</t>
  </si>
  <si>
    <t>06-01-2013 00:20:00</t>
  </si>
  <si>
    <t>06-01-2013 00:30:00</t>
  </si>
  <si>
    <t>06-01-2013 01:20:00</t>
  </si>
  <si>
    <t>06-01-2013 01:50:00</t>
  </si>
  <si>
    <t>06-01-2013 02:00:00</t>
  </si>
  <si>
    <t>06-01-2013 02:10:00</t>
  </si>
  <si>
    <t>06-01-2013 02:20:00</t>
  </si>
  <si>
    <t>06-01-2013 02:30:00</t>
  </si>
  <si>
    <t>06-01-2013 02:40:00</t>
  </si>
  <si>
    <t>06-01-2013 02:50:00</t>
  </si>
  <si>
    <t>06-01-2013 03:00:00</t>
  </si>
  <si>
    <t>06-01-2013 03:10:00</t>
  </si>
  <si>
    <t>06-01-2013 03:20:00</t>
  </si>
  <si>
    <t>06-01-2013 03:30:00</t>
  </si>
  <si>
    <t>06-01-2013 03:40:00</t>
  </si>
  <si>
    <t>06-01-2013 03:50:00</t>
  </si>
  <si>
    <t>06-01-2013 04:00:00</t>
  </si>
  <si>
    <t>06-01-2013 04:10:00</t>
  </si>
  <si>
    <t>06-01-2013 04:20:00</t>
  </si>
  <si>
    <t>06-01-2013 04:30:00</t>
  </si>
  <si>
    <t>06-01-2013 04:40:00</t>
  </si>
  <si>
    <t>06-01-2013 04:50:00</t>
  </si>
  <si>
    <t>06-01-2013 05:00:00</t>
  </si>
  <si>
    <t>06-01-2013 05:10:00</t>
  </si>
  <si>
    <t>06-01-2013 05:20:00</t>
  </si>
  <si>
    <t>06-01-2013 05:30:00</t>
  </si>
  <si>
    <t>06-01-2013 05:40:00</t>
  </si>
  <si>
    <t>06-01-2013 05:50:00</t>
  </si>
  <si>
    <t>06-01-2013 06:00:00</t>
  </si>
  <si>
    <t>06-01-2013 06:10:00</t>
  </si>
  <si>
    <t>06-01-2013 07:10:00</t>
  </si>
  <si>
    <t>06-01-2013 07:20:00</t>
  </si>
  <si>
    <t>06-01-2013 07:50:00</t>
  </si>
  <si>
    <t>06-01-2013 08:00:00</t>
  </si>
  <si>
    <t>06-01-2013 08:10:00</t>
  </si>
  <si>
    <t>06-01-2013 08:20:00</t>
  </si>
  <si>
    <t>06-01-2013 08:30:00</t>
  </si>
  <si>
    <t>06-01-2013 08:40:00</t>
  </si>
  <si>
    <t>06-01-2013 08:50:00</t>
  </si>
  <si>
    <t>06-01-2013 09:00:00</t>
  </si>
  <si>
    <t>06-01-2013 09:10:00</t>
  </si>
  <si>
    <t>06-01-2013 09:20:00</t>
  </si>
  <si>
    <t>06-01-2013 09:30:00</t>
  </si>
  <si>
    <t>06-01-2013 09:40:00</t>
  </si>
  <si>
    <t>06-01-2013 09:50:00</t>
  </si>
  <si>
    <t>06-01-2013 10:00:00</t>
  </si>
  <si>
    <t>06-01-2013 10:10:00</t>
  </si>
  <si>
    <t>06-01-2013 13:10:00</t>
  </si>
  <si>
    <t>06-01-2013 16:10:00</t>
  </si>
  <si>
    <t>07-01-2013 01:30:00</t>
  </si>
  <si>
    <t>07-01-2013 02:20:00</t>
  </si>
  <si>
    <t>07-01-2013 12:10:00</t>
  </si>
  <si>
    <t>07-01-2013 16:00:00</t>
  </si>
  <si>
    <t>07-01-2013 16:10:00</t>
  </si>
  <si>
    <t>07-01-2013 16:20:00</t>
  </si>
  <si>
    <t>07-01-2013 16:30:00</t>
  </si>
  <si>
    <t>07-01-2013 17:10:00</t>
  </si>
  <si>
    <t>07-01-2013 17:20:00</t>
  </si>
  <si>
    <t>07-01-2013 17:30:00</t>
  </si>
  <si>
    <t>07-01-2013 17:40:00</t>
  </si>
  <si>
    <t>07-01-2013 17:50:00</t>
  </si>
  <si>
    <t>07-01-2013 18:00:00</t>
  </si>
  <si>
    <t>07-01-2013 18:10:00</t>
  </si>
  <si>
    <t>07-01-2013 18:20:00</t>
  </si>
  <si>
    <t>07-01-2013 18:40:00</t>
  </si>
  <si>
    <t>07-01-2013 19:10:00</t>
  </si>
  <si>
    <t>07-01-2013 19:20:00</t>
  </si>
  <si>
    <t>07-01-2013 19:30:00</t>
  </si>
  <si>
    <t>07-01-2013 19:40:00</t>
  </si>
  <si>
    <t>07-01-2013 19:50:00</t>
  </si>
  <si>
    <t>07-01-2013 20:00:00</t>
  </si>
  <si>
    <t>07-01-2013 20:10:00</t>
  </si>
  <si>
    <t>07-01-2013 22:50:00</t>
  </si>
  <si>
    <t>07-01-2013 23:00:00</t>
  </si>
  <si>
    <t>07-01-2013 23:10:00</t>
  </si>
  <si>
    <t>07-01-2013 23:20:00</t>
  </si>
  <si>
    <t>08-01-2013 00:00:00</t>
  </si>
  <si>
    <t>08-01-2013 01:10:00</t>
  </si>
  <si>
    <t>08-01-2013 01:20:00</t>
  </si>
  <si>
    <t>08-01-2013 02:00:00</t>
  </si>
  <si>
    <t>08-01-2013 02:50:00</t>
  </si>
  <si>
    <t>08-01-2013 03:00:00</t>
  </si>
  <si>
    <t>08-01-2013 03:10:00</t>
  </si>
  <si>
    <t>08-01-2013 03:30:00</t>
  </si>
  <si>
    <t>08-01-2013 03:40:00</t>
  </si>
  <si>
    <t>08-01-2013 03:50:00</t>
  </si>
  <si>
    <t>08-01-2013 05:00:00</t>
  </si>
  <si>
    <t>08-01-2013 05:10:00</t>
  </si>
  <si>
    <t>08-01-2013 07:20:00</t>
  </si>
  <si>
    <t>08-01-2013 07:30:00</t>
  </si>
  <si>
    <t>08-01-2013 07:40:00</t>
  </si>
  <si>
    <t>08-01-2013 07:50:00</t>
  </si>
  <si>
    <t>08-01-2013 08:00:00</t>
  </si>
  <si>
    <t>08-01-2013 09:00:00</t>
  </si>
  <si>
    <t>08-01-2013 09:10:00</t>
  </si>
  <si>
    <t>08-01-2013 14:50:00</t>
  </si>
  <si>
    <t>08-01-2013 15:10:00</t>
  </si>
  <si>
    <t>08-01-2013 15:20:00</t>
  </si>
  <si>
    <t>08-01-2013 15:30:00</t>
  </si>
  <si>
    <t>08-01-2013 15:40:00</t>
  </si>
  <si>
    <t>08-01-2013 15:50:00</t>
  </si>
  <si>
    <t>08-01-2013 16:00:00</t>
  </si>
  <si>
    <t>08-01-2013 16:10:00</t>
  </si>
  <si>
    <t>08-01-2013 16:20:00</t>
  </si>
  <si>
    <t>08-01-2013 16:30:00</t>
  </si>
  <si>
    <t>08-01-2013 16:40:00</t>
  </si>
  <si>
    <t>08-01-2013 16:50:00</t>
  </si>
  <si>
    <t>08-01-2013 17:00:00</t>
  </si>
  <si>
    <t>08-01-2013 17:20:00</t>
  </si>
  <si>
    <t>08-01-2013 17:30:00</t>
  </si>
  <si>
    <t>08-01-2013 17:40:00</t>
  </si>
  <si>
    <t>08-01-2013 17:50:00</t>
  </si>
  <si>
    <t>08-01-2013 18:00:00</t>
  </si>
  <si>
    <t>08-01-2013 18:20:00</t>
  </si>
  <si>
    <t>08-01-2013 18:40:00</t>
  </si>
  <si>
    <t>08-01-2013 18:50:00</t>
  </si>
  <si>
    <t>08-01-2013 19:00:00</t>
  </si>
  <si>
    <t>08-01-2013 19:10:00</t>
  </si>
  <si>
    <t>08-01-2013 19:40:00</t>
  </si>
  <si>
    <t>08-01-2013 20:20:00</t>
  </si>
  <si>
    <t>08-01-2013 20:40:00</t>
  </si>
  <si>
    <t>08-01-2013 20:50:00</t>
  </si>
  <si>
    <t>08-01-2013 23:20:00</t>
  </si>
  <si>
    <t>08-01-2013 23:30:00</t>
  </si>
  <si>
    <t>08-01-2013 23:40:00</t>
  </si>
  <si>
    <t>08-01-2013 23:50:00</t>
  </si>
  <si>
    <t>09-01-2013 00:00:00</t>
  </si>
  <si>
    <t>09-01-2013 00:10:00</t>
  </si>
  <si>
    <t>09-01-2013 00:20:00</t>
  </si>
  <si>
    <t>09-01-2013 00:30:00</t>
  </si>
  <si>
    <t>09-01-2013 01:20:00</t>
  </si>
  <si>
    <t>09-01-2013 01:30:00</t>
  </si>
  <si>
    <t>09-01-2013 01:40:00</t>
  </si>
  <si>
    <t>09-01-2013 01:50:00</t>
  </si>
  <si>
    <t>09-01-2013 02:10:00</t>
  </si>
  <si>
    <t>09-01-2013 02:20:00</t>
  </si>
  <si>
    <t>09-01-2013 02:30:00</t>
  </si>
  <si>
    <t>09-01-2013 03:00:00</t>
  </si>
  <si>
    <t>09-01-2013 03:10:00</t>
  </si>
  <si>
    <t>09-01-2013 03:20:00</t>
  </si>
  <si>
    <t>09-01-2013 03:30:00</t>
  </si>
  <si>
    <t>09-01-2013 03:40:00</t>
  </si>
  <si>
    <t>09-01-2013 03:50:00</t>
  </si>
  <si>
    <t>09-01-2013 04:50:00</t>
  </si>
  <si>
    <t>09-01-2013 05:00:00</t>
  </si>
  <si>
    <t>09-01-2013 05:10:00</t>
  </si>
  <si>
    <t>09-01-2013 06:00:00</t>
  </si>
  <si>
    <t>09-01-2013 06:10:00</t>
  </si>
  <si>
    <t>09-01-2013 07:00:00</t>
  </si>
  <si>
    <t>09-01-2013 07:10:00</t>
  </si>
  <si>
    <t>09-01-2013 07:40:00</t>
  </si>
  <si>
    <t>09-01-2013 07:50:00</t>
  </si>
  <si>
    <t>09-01-2013 08:10:00</t>
  </si>
  <si>
    <t>09-01-2013 08:20:00</t>
  </si>
  <si>
    <t>09-01-2013 08:30:00</t>
  </si>
  <si>
    <t>09-01-2013 08:40:00</t>
  </si>
  <si>
    <t>09-01-2013 08:50:00</t>
  </si>
  <si>
    <t>09-01-2013 09:00:00</t>
  </si>
  <si>
    <t>09-01-2013 09:20:00</t>
  </si>
  <si>
    <t>09-01-2013 09:30:00</t>
  </si>
  <si>
    <t>09-01-2013 09:40:00</t>
  </si>
  <si>
    <t>09-01-2013 09:50:00</t>
  </si>
  <si>
    <t>09-01-2013 10:00:00</t>
  </si>
  <si>
    <t>09-01-2013 10:10:00</t>
  </si>
  <si>
    <t>09-01-2013 10:20:00</t>
  </si>
  <si>
    <t>09-01-2013 10:30:00</t>
  </si>
  <si>
    <t>09-01-2013 10:40:00</t>
  </si>
  <si>
    <t>09-01-2013 10:50:00</t>
  </si>
  <si>
    <t>09-01-2013 11:00:00</t>
  </si>
  <si>
    <t>09-01-2013 11:10:00</t>
  </si>
  <si>
    <t>09-01-2013 11:20:00</t>
  </si>
  <si>
    <t>09-01-2013 11:30:00</t>
  </si>
  <si>
    <t>09-01-2013 11:40:00</t>
  </si>
  <si>
    <t>09-01-2013 11:50:00</t>
  </si>
  <si>
    <t>09-01-2013 12:00:00</t>
  </si>
  <si>
    <t>09-01-2013 12:10:00</t>
  </si>
  <si>
    <t>09-01-2013 12:20:00</t>
  </si>
  <si>
    <t>09-01-2013 12:30:00</t>
  </si>
  <si>
    <t>09-01-2013 12:40:00</t>
  </si>
  <si>
    <t>09-01-2013 12:50:00</t>
  </si>
  <si>
    <t>09-01-2013 13:00:00</t>
  </si>
  <si>
    <t>09-01-2013 13:10:00</t>
  </si>
  <si>
    <t>09-01-2013 13:20:00</t>
  </si>
  <si>
    <t>09-01-2013 13:30:00</t>
  </si>
  <si>
    <t>09-01-2013 13:40:00</t>
  </si>
  <si>
    <t>09-01-2013 13:50:00</t>
  </si>
  <si>
    <t>09-01-2013 14:00:00</t>
  </si>
  <si>
    <t>09-01-2013 14:10:00</t>
  </si>
  <si>
    <t>09-01-2013 14:20:00</t>
  </si>
  <si>
    <t>09-01-2013 14:30:00</t>
  </si>
  <si>
    <t>09-01-2013 14:40:00</t>
  </si>
  <si>
    <t>09-01-2013 14:50:00</t>
  </si>
  <si>
    <t>09-01-2013 15:00:00</t>
  </si>
  <si>
    <t>09-01-2013 15:10:00</t>
  </si>
  <si>
    <t>09-01-2013 15:20:00</t>
  </si>
  <si>
    <t>09-01-2013 15:30:00</t>
  </si>
  <si>
    <t>09-01-2013 15:40:00</t>
  </si>
  <si>
    <t>09-01-2013 15:50:00</t>
  </si>
  <si>
    <t>09-01-2013 16:00:00</t>
  </si>
  <si>
    <t>09-01-2013 16:10:00</t>
  </si>
  <si>
    <t>09-01-2013 16:20:00</t>
  </si>
  <si>
    <t>09-01-2013 16:30:00</t>
  </si>
  <si>
    <t>09-01-2013 16:40:00</t>
  </si>
  <si>
    <t>09-01-2013 16:50:00</t>
  </si>
  <si>
    <t>09-01-2013 17:00:00</t>
  </si>
  <si>
    <t>09-01-2013 17:10:00</t>
  </si>
  <si>
    <t>09-01-2013 17:20:00</t>
  </si>
  <si>
    <t>09-01-2013 17:30:00</t>
  </si>
  <si>
    <t>09-01-2013 17:40:00</t>
  </si>
  <si>
    <t>09-01-2013 17:50:00</t>
  </si>
  <si>
    <t>09-01-2013 18:00:00</t>
  </si>
  <si>
    <t>09-01-2013 18:10:00</t>
  </si>
  <si>
    <t>09-01-2013 18:20:00</t>
  </si>
  <si>
    <t>09-01-2013 18:30:00</t>
  </si>
  <si>
    <t>09-01-2013 18:40:00</t>
  </si>
  <si>
    <t>09-01-2013 18:50:00</t>
  </si>
  <si>
    <t>09-01-2013 19:00:00</t>
  </si>
  <si>
    <t>09-01-2013 19:10:00</t>
  </si>
  <si>
    <t>09-01-2013 19:20:00</t>
  </si>
  <si>
    <t>09-01-2013 19:30:00</t>
  </si>
  <si>
    <t>09-01-2013 19:40:00</t>
  </si>
  <si>
    <t>09-01-2013 19:50:00</t>
  </si>
  <si>
    <t>09-01-2013 20:00:00</t>
  </si>
  <si>
    <t>09-01-2013 20:10:00</t>
  </si>
  <si>
    <t>09-01-2013 20:20:00</t>
  </si>
  <si>
    <t>09-01-2013 20:50:00</t>
  </si>
  <si>
    <t>09-01-2013 21:00:00</t>
  </si>
  <si>
    <t>09-01-2013 21:10:00</t>
  </si>
  <si>
    <t>09-01-2013 21:20:00</t>
  </si>
  <si>
    <t>09-01-2013 21:30:00</t>
  </si>
  <si>
    <t>09-01-2013 21:40:00</t>
  </si>
  <si>
    <t>09-01-2013 21:50:00</t>
  </si>
  <si>
    <t>09-01-2013 22:00:00</t>
  </si>
  <si>
    <t>09-01-2013 22:10:00</t>
  </si>
  <si>
    <t>09-01-2013 22:30:00</t>
  </si>
  <si>
    <t>09-01-2013 22:40:00</t>
  </si>
  <si>
    <t>09-01-2013 22:50:00</t>
  </si>
  <si>
    <t>10-01-2013 00:40:00</t>
  </si>
  <si>
    <t>10-01-2013 00:50:00</t>
  </si>
  <si>
    <t>10-01-2013 01:00:00</t>
  </si>
  <si>
    <t>10-01-2013 01:10:00</t>
  </si>
  <si>
    <t>10-01-2013 01:20:00</t>
  </si>
  <si>
    <t>10-01-2013 01:30:00</t>
  </si>
  <si>
    <t>10-01-2013 01:40:00</t>
  </si>
  <si>
    <t>11-01-2013 04:00:00</t>
  </si>
  <si>
    <t>11-01-2013 04:10:00</t>
  </si>
  <si>
    <t>11-01-2013 04:20:00</t>
  </si>
  <si>
    <t>11-01-2013 04:30:00</t>
  </si>
  <si>
    <t>11-01-2013 04:40:00</t>
  </si>
  <si>
    <t>11-01-2013 04:50:00</t>
  </si>
  <si>
    <t>11-01-2013 05:00:00</t>
  </si>
  <si>
    <t>11-01-2013 05:10:00</t>
  </si>
  <si>
    <t>11-01-2013 05:20:00</t>
  </si>
  <si>
    <t>11-01-2013 05:30:00</t>
  </si>
  <si>
    <t>11-01-2013 05:40:00</t>
  </si>
  <si>
    <t>11-01-2013 08:20:00</t>
  </si>
  <si>
    <t>11-01-2013 08:40:00</t>
  </si>
  <si>
    <t>11-01-2013 08:50:00</t>
  </si>
  <si>
    <t>11-01-2013 09:00:00</t>
  </si>
  <si>
    <t>14-01-2013 09:50:00</t>
  </si>
  <si>
    <t>14-01-2013 10:00:00</t>
  </si>
  <si>
    <t>14-01-2013 10:10:00</t>
  </si>
  <si>
    <t>14-01-2013 10:20:00</t>
  </si>
  <si>
    <t>14-01-2013 10:30:00</t>
  </si>
  <si>
    <t>14-01-2013 10:40:00</t>
  </si>
  <si>
    <t>14-01-2013 10:50:00</t>
  </si>
  <si>
    <t>14-01-2013 11:00:00</t>
  </si>
  <si>
    <t>14-01-2013 11:10:00</t>
  </si>
  <si>
    <t>14-01-2013 11:20:00</t>
  </si>
  <si>
    <t>14-01-2013 11:40:00</t>
  </si>
  <si>
    <t>14-01-2013 11:50:00</t>
  </si>
  <si>
    <t>14-01-2013 12:00:00</t>
  </si>
  <si>
    <t>14-01-2013 12:10:00</t>
  </si>
  <si>
    <t>14-01-2013 12:20:00</t>
  </si>
  <si>
    <t>14-01-2013 12:30:00</t>
  </si>
  <si>
    <t>14-01-2013 12:40:00</t>
  </si>
  <si>
    <t>14-01-2013 12:50:00</t>
  </si>
  <si>
    <t>14-01-2013 13:00:00</t>
  </si>
  <si>
    <t>14-01-2013 13:10:00</t>
  </si>
  <si>
    <t>14-01-2013 13:20:00</t>
  </si>
  <si>
    <t>14-01-2013 13:30:00</t>
  </si>
  <si>
    <t>14-01-2013 13:40:00</t>
  </si>
  <si>
    <t>14-01-2013 13:50:00</t>
  </si>
  <si>
    <t>14-01-2013 14:00:00</t>
  </si>
  <si>
    <t>14-01-2013 14:10:00</t>
  </si>
  <si>
    <t>14-01-2013 14:20:00</t>
  </si>
  <si>
    <t>14-01-2013 14:30:00</t>
  </si>
  <si>
    <t>14-01-2013 14:40:00</t>
  </si>
  <si>
    <t>14-01-2013 14:50:00</t>
  </si>
  <si>
    <t>14-01-2013 15:00:00</t>
  </si>
  <si>
    <t>14-01-2013 15:10:00</t>
  </si>
  <si>
    <t>14-01-2013 15:20:00</t>
  </si>
  <si>
    <t>14-01-2013 15:30:00</t>
  </si>
  <si>
    <t>14-01-2013 15:40:00</t>
  </si>
  <si>
    <t>14-01-2013 15:50:00</t>
  </si>
  <si>
    <t>14-01-2013 16:00:00</t>
  </si>
  <si>
    <t>14-01-2013 16:10:00</t>
  </si>
  <si>
    <t>14-01-2013 16:20:00</t>
  </si>
  <si>
    <t>14-01-2013 16:30:00</t>
  </si>
  <si>
    <t>14-01-2013 16:40:00</t>
  </si>
  <si>
    <t>14-01-2013 16:50:00</t>
  </si>
  <si>
    <t>14-01-2013 17:00:00</t>
  </si>
  <si>
    <t>14-01-2013 17:10:00</t>
  </si>
  <si>
    <t>14-01-2013 17:20:00</t>
  </si>
  <si>
    <t>14-01-2013 17:30:00</t>
  </si>
  <si>
    <t>14-01-2013 17:40:00</t>
  </si>
  <si>
    <t>14-01-2013 17:50:00</t>
  </si>
  <si>
    <t>14-01-2013 18:00:00</t>
  </si>
  <si>
    <t>14-01-2013 18:10:00</t>
  </si>
  <si>
    <t>15-01-2013 15:10:00</t>
  </si>
  <si>
    <t>15-01-2013 15:40:00</t>
  </si>
  <si>
    <t>15-01-2013 15:50:00</t>
  </si>
  <si>
    <t>15-01-2013 16:00:00</t>
  </si>
  <si>
    <t>15-01-2013 16:10:00</t>
  </si>
  <si>
    <t>15-01-2013 16:20:00</t>
  </si>
  <si>
    <t>15-01-2013 17:50:00</t>
  </si>
  <si>
    <t>15-01-2013 18:00:00</t>
  </si>
  <si>
    <t>15-01-2013 18:10:00</t>
  </si>
  <si>
    <t>15-01-2013 18:20:00</t>
  </si>
  <si>
    <t>15-01-2013 18:40:00</t>
  </si>
  <si>
    <t>15-01-2013 19:50:00</t>
  </si>
  <si>
    <t>15-01-2013 20:00:00</t>
  </si>
  <si>
    <t>15-01-2013 20:10:00</t>
  </si>
  <si>
    <t>15-01-2013 20:20:00</t>
  </si>
  <si>
    <t>15-01-2013 20:30:00</t>
  </si>
  <si>
    <t>15-01-2013 20:40:00</t>
  </si>
  <si>
    <t>15-01-2013 20:50:00</t>
  </si>
  <si>
    <t>15-01-2013 21:40:00</t>
  </si>
  <si>
    <t>15-01-2013 21:50:00</t>
  </si>
  <si>
    <t>15-01-2013 22:00:00</t>
  </si>
  <si>
    <t>15-01-2013 22:10:00</t>
  </si>
  <si>
    <t>16-01-2013 00:20:00</t>
  </si>
  <si>
    <t>16-01-2013 07:30:00</t>
  </si>
  <si>
    <t>16-01-2013 07:50:00</t>
  </si>
  <si>
    <t>16-01-2013 08:00:00</t>
  </si>
  <si>
    <t>16-01-2013 08:10:00</t>
  </si>
  <si>
    <t>16-01-2013 10:50:00</t>
  </si>
  <si>
    <t>16-01-2013 11:00:00</t>
  </si>
  <si>
    <t>16-01-2013 11:10:00</t>
  </si>
  <si>
    <t>16-01-2013 19:20:00</t>
  </si>
  <si>
    <t>16-01-2013 19:30:00</t>
  </si>
  <si>
    <t>16-01-2013 19:40:00</t>
  </si>
  <si>
    <t>16-01-2013 19:50:00</t>
  </si>
  <si>
    <t>16-01-2013 20:20:00</t>
  </si>
  <si>
    <t>16-01-2013 20:40:00</t>
  </si>
  <si>
    <t>23-01-2013 18:40:00</t>
  </si>
  <si>
    <t>23-01-2013 18:50:00</t>
  </si>
  <si>
    <t>23-01-2013 19:00:00</t>
  </si>
  <si>
    <t>23-01-2013 19:10:00</t>
  </si>
  <si>
    <t>23-01-2013 19:30:00</t>
  </si>
  <si>
    <t>24-01-2013 02:30:00</t>
  </si>
  <si>
    <t>24-01-2013 02:40:00</t>
  </si>
  <si>
    <t>24-01-2013 02:50:00</t>
  </si>
  <si>
    <t>24-01-2013 04:00:00</t>
  </si>
  <si>
    <t>24-01-2013 04:10:00</t>
  </si>
  <si>
    <t>24-01-2013 04:20:00</t>
  </si>
  <si>
    <t>24-01-2013 04:30:00</t>
  </si>
  <si>
    <t>24-01-2013 04:40:00</t>
  </si>
  <si>
    <t>24-01-2013 04:50:00</t>
  </si>
  <si>
    <t>24-01-2013 05:00:00</t>
  </si>
  <si>
    <t>24-01-2013 05:10:00</t>
  </si>
  <si>
    <t>24-01-2013 05:20:00</t>
  </si>
  <si>
    <t>24-01-2013 05:30:00</t>
  </si>
  <si>
    <t>24-01-2013 05:40:00</t>
  </si>
  <si>
    <t>24-01-2013 05:50:00</t>
  </si>
  <si>
    <t>24-01-2013 06:00:00</t>
  </si>
  <si>
    <t>24-01-2013 06:10:00</t>
  </si>
  <si>
    <t>24-01-2013 06:20:00</t>
  </si>
  <si>
    <t>24-01-2013 06:30:00</t>
  </si>
  <si>
    <t>24-01-2013 06:40:00</t>
  </si>
  <si>
    <t>24-01-2013 06:50:00</t>
  </si>
  <si>
    <t>24-01-2013 07:00:00</t>
  </si>
  <si>
    <t>24-01-2013 07:10:00</t>
  </si>
  <si>
    <t>24-01-2013 07:20:00</t>
  </si>
  <si>
    <t>24-01-2013 07:30:00</t>
  </si>
  <si>
    <t>24-01-2013 07:40:00</t>
  </si>
  <si>
    <t>24-01-2013 07:50:00</t>
  </si>
  <si>
    <t>24-01-2013 08:00:00</t>
  </si>
  <si>
    <t>24-01-2013 08:10:00</t>
  </si>
  <si>
    <t>24-01-2013 08:20:00</t>
  </si>
  <si>
    <t>24-01-2013 08:30:00</t>
  </si>
  <si>
    <t>24-01-2013 08:40:00</t>
  </si>
  <si>
    <t>24-01-2013 08:50:00</t>
  </si>
  <si>
    <t>24-01-2013 09:00:00</t>
  </si>
  <si>
    <t>24-01-2013 09:10:00</t>
  </si>
  <si>
    <t>24-01-2013 09:20:00</t>
  </si>
  <si>
    <t>24-01-2013 09:30:00</t>
  </si>
  <si>
    <t>24-01-2013 09:40:00</t>
  </si>
  <si>
    <t>24-01-2013 09:50:00</t>
  </si>
  <si>
    <t>24-01-2013 12:40:00</t>
  </si>
  <si>
    <t>24-01-2013 12:50:00</t>
  </si>
  <si>
    <t>24-01-2013 13:00:00</t>
  </si>
  <si>
    <t>24-01-2013 13:10:00</t>
  </si>
  <si>
    <t>24-01-2013 13:20:00</t>
  </si>
  <si>
    <t>24-01-2013 13:30:00</t>
  </si>
  <si>
    <t>24-01-2013 13:40:00</t>
  </si>
  <si>
    <t>24-01-2013 13:50:00</t>
  </si>
  <si>
    <t>24-01-2013 14:00:00</t>
  </si>
  <si>
    <t>24-01-2013 14:10:00</t>
  </si>
  <si>
    <t>24-01-2013 14:20:00</t>
  </si>
  <si>
    <t>24-01-2013 14:30:00</t>
  </si>
  <si>
    <t>24-01-2013 14:40:00</t>
  </si>
  <si>
    <t>24-01-2013 14:50:00</t>
  </si>
  <si>
    <t>24-01-2013 15:00:00</t>
  </si>
  <si>
    <t>24-01-2013 15:10:00</t>
  </si>
  <si>
    <t>24-01-2013 15:20:00</t>
  </si>
  <si>
    <t>24-01-2013 15:30:00</t>
  </si>
  <si>
    <t>24-01-2013 15:40:00</t>
  </si>
  <si>
    <t>24-01-2013 15:50:00</t>
  </si>
  <si>
    <t>24-01-2013 16:00:00</t>
  </si>
  <si>
    <t>24-01-2013 16:10:00</t>
  </si>
  <si>
    <t>24-01-2013 16:20:00</t>
  </si>
  <si>
    <t>24-01-2013 16:30:00</t>
  </si>
  <si>
    <t>24-01-2013 16:40:00</t>
  </si>
  <si>
    <t>24-01-2013 17:10:00</t>
  </si>
  <si>
    <t>24-01-2013 17:20:00</t>
  </si>
  <si>
    <t>24-01-2013 17:30:00</t>
  </si>
  <si>
    <t>24-01-2013 17:40:00</t>
  </si>
  <si>
    <t>24-01-2013 17:50:00</t>
  </si>
  <si>
    <t>24-01-2013 18:00:00</t>
  </si>
  <si>
    <t>24-01-2013 18:10:00</t>
  </si>
  <si>
    <t>24-01-2013 18:20:00</t>
  </si>
  <si>
    <t>24-01-2013 18:30:00</t>
  </si>
  <si>
    <t>24-01-2013 18:40:00</t>
  </si>
  <si>
    <t>24-01-2013 18:50:00</t>
  </si>
  <si>
    <t>24-01-2013 20:40:00</t>
  </si>
  <si>
    <t>24-01-2013 20:50:00</t>
  </si>
  <si>
    <t>24-01-2013 21:00:00</t>
  </si>
  <si>
    <t>24-01-2013 21:10:00</t>
  </si>
  <si>
    <t>24-01-2013 21:20:00</t>
  </si>
  <si>
    <t>24-01-2013 21:30:00</t>
  </si>
  <si>
    <t>24-01-2013 21:40:00</t>
  </si>
  <si>
    <t>24-01-2013 21:50:00</t>
  </si>
  <si>
    <t>24-01-2013 22:00:00</t>
  </si>
  <si>
    <t>24-01-2013 22:10:00</t>
  </si>
  <si>
    <t>24-01-2013 22:20:00</t>
  </si>
  <si>
    <t>24-01-2013 22:30:00</t>
  </si>
  <si>
    <t>24-01-2013 22:40:00</t>
  </si>
  <si>
    <t>24-01-2013 22:50:00</t>
  </si>
  <si>
    <t>24-01-2013 23:00:00</t>
  </si>
  <si>
    <t>24-01-2013 23:10:00</t>
  </si>
  <si>
    <t>24-01-2013 23:20:00</t>
  </si>
  <si>
    <t>24-01-2013 23:30:00</t>
  </si>
  <si>
    <t>24-01-2013 23:40:00</t>
  </si>
  <si>
    <t>24-01-2013 23:50:00</t>
  </si>
  <si>
    <t>25-01-2013 00:00:00</t>
  </si>
  <si>
    <t>25-01-2013 00:10:00</t>
  </si>
  <si>
    <t>25-01-2013 00:20:00</t>
  </si>
  <si>
    <t>25-01-2013 00:30:00</t>
  </si>
  <si>
    <t>25-01-2013 00:40:00</t>
  </si>
  <si>
    <t>25-01-2013 00:50:00</t>
  </si>
  <si>
    <t>25-01-2013 01:00:00</t>
  </si>
  <si>
    <t>25-01-2013 01:10:00</t>
  </si>
  <si>
    <t>25-01-2013 01:20:00</t>
  </si>
  <si>
    <t>25-01-2013 01:30:00</t>
  </si>
  <si>
    <t>25-01-2013 01:40:00</t>
  </si>
  <si>
    <t>25-01-2013 01:50:00</t>
  </si>
  <si>
    <t>25-01-2013 02:00:00</t>
  </si>
  <si>
    <t>25-01-2013 02:10:00</t>
  </si>
  <si>
    <t>25-01-2013 02:20:00</t>
  </si>
  <si>
    <t>25-01-2013 02:30:00</t>
  </si>
  <si>
    <t>25-01-2013 02:40:00</t>
  </si>
  <si>
    <t>25-01-2013 02:50:00</t>
  </si>
  <si>
    <t>25-01-2013 03:00:00</t>
  </si>
  <si>
    <t>25-01-2013 03:10:00</t>
  </si>
  <si>
    <t>25-01-2013 03:20:00</t>
  </si>
  <si>
    <t>25-01-2013 03:30:00</t>
  </si>
  <si>
    <t>25-01-2013 03:40:00</t>
  </si>
  <si>
    <t>25-01-2013 03:50:00</t>
  </si>
  <si>
    <t>25-01-2013 04:00:00</t>
  </si>
  <si>
    <t>25-01-2013 04:10:00</t>
  </si>
  <si>
    <t>25-01-2013 04:20:00</t>
  </si>
  <si>
    <t>25-01-2013 04:30:00</t>
  </si>
  <si>
    <t>25-01-2013 04:40:00</t>
  </si>
  <si>
    <t>25-01-2013 04:50:00</t>
  </si>
  <si>
    <t>25-01-2013 05:00:00</t>
  </si>
  <si>
    <t>25-01-2013 05:10:00</t>
  </si>
  <si>
    <t>25-01-2013 05:20:00</t>
  </si>
  <si>
    <t>25-01-2013 05:30:00</t>
  </si>
  <si>
    <t>25-01-2013 05:40:00</t>
  </si>
  <si>
    <t>25-01-2013 05:50:00</t>
  </si>
  <si>
    <t>25-01-2013 06:00:00</t>
  </si>
  <si>
    <t>25-01-2013 06:10:00</t>
  </si>
  <si>
    <t>25-01-2013 06:20:00</t>
  </si>
  <si>
    <t>25-01-2013 06:30:00</t>
  </si>
  <si>
    <t>25-01-2013 06:40:00</t>
  </si>
  <si>
    <t>25-01-2013 06:50:00</t>
  </si>
  <si>
    <t>25-01-2013 07:00:00</t>
  </si>
  <si>
    <t>25-01-2013 07:10:00</t>
  </si>
  <si>
    <t>25-01-2013 07:20:00</t>
  </si>
  <si>
    <t>25-01-2013 07:30:00</t>
  </si>
  <si>
    <t>25-01-2013 07:40:00</t>
  </si>
  <si>
    <t>25-01-2013 07:50:00</t>
  </si>
  <si>
    <t>25-01-2013 08:00:00</t>
  </si>
  <si>
    <t>25-01-2013 08:10:00</t>
  </si>
  <si>
    <t>25-01-2013 08:20:00</t>
  </si>
  <si>
    <t>25-01-2013 08:30:00</t>
  </si>
  <si>
    <t>25-01-2013 08:40:00</t>
  </si>
  <si>
    <t>25-01-2013 08:50:00</t>
  </si>
  <si>
    <t>25-01-2013 09:00:00</t>
  </si>
  <si>
    <t>25-01-2013 09:10:00</t>
  </si>
  <si>
    <t>25-01-2013 09:20:00</t>
  </si>
  <si>
    <t>25-01-2013 09:30:00</t>
  </si>
  <si>
    <t>25-01-2013 09:40:00</t>
  </si>
  <si>
    <t>25-01-2013 09:50:00</t>
  </si>
  <si>
    <t>25-01-2013 10:00:00</t>
  </si>
  <si>
    <t>25-01-2013 10:10:00</t>
  </si>
  <si>
    <t>25-01-2013 10:20:00</t>
  </si>
  <si>
    <t>25-01-2013 10:30:00</t>
  </si>
  <si>
    <t>25-01-2013 10:40:00</t>
  </si>
  <si>
    <t>25-01-2013 10:50:00</t>
  </si>
  <si>
    <t>25-01-2013 11:00:00</t>
  </si>
  <si>
    <t>25-01-2013 11:10:00</t>
  </si>
  <si>
    <t>25-01-2013 11:20:00</t>
  </si>
  <si>
    <t>25-01-2013 11:30:00</t>
  </si>
  <si>
    <t>25-01-2013 11:40:00</t>
  </si>
  <si>
    <t>25-01-2013 11:50:00</t>
  </si>
  <si>
    <t>25-01-2013 12:00:00</t>
  </si>
  <si>
    <t>25-01-2013 12:10:00</t>
  </si>
  <si>
    <t>25-01-2013 12:20:00</t>
  </si>
  <si>
    <t>25-01-2013 12:30:00</t>
  </si>
  <si>
    <t>25-01-2013 12:40:00</t>
  </si>
  <si>
    <t>25-01-2013 12:50:00</t>
  </si>
  <si>
    <t>25-01-2013 13:00:00</t>
  </si>
  <si>
    <t>25-01-2013 13:10:00</t>
  </si>
  <si>
    <t>25-01-2013 13:20:00</t>
  </si>
  <si>
    <t>25-01-2013 13:30:00</t>
  </si>
  <si>
    <t>25-01-2013 13:40:00</t>
  </si>
  <si>
    <t>25-01-2013 13:50:00</t>
  </si>
  <si>
    <t>25-01-2013 14:00:00</t>
  </si>
  <si>
    <t>25-01-2013 14:10:00</t>
  </si>
  <si>
    <t>25-01-2013 14:20:00</t>
  </si>
  <si>
    <t>25-01-2013 14:30:00</t>
  </si>
  <si>
    <t>25-01-2013 14:40:00</t>
  </si>
  <si>
    <t>25-01-2013 14:50:00</t>
  </si>
  <si>
    <t>25-01-2013 15:00:00</t>
  </si>
  <si>
    <t>25-01-2013 15:10:00</t>
  </si>
  <si>
    <t>25-01-2013 15:20:00</t>
  </si>
  <si>
    <t>25-01-2013 15:30:00</t>
  </si>
  <si>
    <t>25-01-2013 15:40:00</t>
  </si>
  <si>
    <t>25-01-2013 15:50:00</t>
  </si>
  <si>
    <t>25-01-2013 16:00:00</t>
  </si>
  <si>
    <t>25-01-2013 16:10:00</t>
  </si>
  <si>
    <t>25-01-2013 16:20:00</t>
  </si>
  <si>
    <t>25-01-2013 16:30:00</t>
  </si>
  <si>
    <t>25-01-2013 16:40:00</t>
  </si>
  <si>
    <t>25-01-2013 16:50:00</t>
  </si>
  <si>
    <t>25-01-2013 17:00:00</t>
  </si>
  <si>
    <t>25-01-2013 17:10:00</t>
  </si>
  <si>
    <t>25-01-2013 17:20:00</t>
  </si>
  <si>
    <t>25-01-2013 17:30:00</t>
  </si>
  <si>
    <t>25-01-2013 17:40:00</t>
  </si>
  <si>
    <t>25-01-2013 17:50:00</t>
  </si>
  <si>
    <t>25-01-2013 18:00:00</t>
  </si>
  <si>
    <t>25-01-2013 18:10:00</t>
  </si>
  <si>
    <t>25-01-2013 18:20:00</t>
  </si>
  <si>
    <t>25-01-2013 18:30:00</t>
  </si>
  <si>
    <t>25-01-2013 18:40:00</t>
  </si>
  <si>
    <t>25-01-2013 18:50:00</t>
  </si>
  <si>
    <t>25-01-2013 19:00:00</t>
  </si>
  <si>
    <t>25-01-2013 19:10:00</t>
  </si>
  <si>
    <t>25-01-2013 19:20:00</t>
  </si>
  <si>
    <t>25-01-2013 19:30:00</t>
  </si>
  <si>
    <t>25-01-2013 19:40:00</t>
  </si>
  <si>
    <t>25-01-2013 19:50:00</t>
  </si>
  <si>
    <t>25-01-2013 20:00:00</t>
  </si>
  <si>
    <t>25-01-2013 20:10:00</t>
  </si>
  <si>
    <t>25-01-2013 20:20:00</t>
  </si>
  <si>
    <t>25-01-2013 20:30:00</t>
  </si>
  <si>
    <t>25-01-2013 20:40:00</t>
  </si>
  <si>
    <t>25-01-2013 20:50:00</t>
  </si>
  <si>
    <t>25-01-2013 21:00:00</t>
  </si>
  <si>
    <t>25-01-2013 21:10:00</t>
  </si>
  <si>
    <t>25-01-2013 21:20:00</t>
  </si>
  <si>
    <t>25-01-2013 21:30:00</t>
  </si>
  <si>
    <t>25-01-2013 21:40:00</t>
  </si>
  <si>
    <t>25-01-2013 21:50:00</t>
  </si>
  <si>
    <t>25-01-2013 22:00:00</t>
  </si>
  <si>
    <t>25-01-2013 22:10:00</t>
  </si>
  <si>
    <t>25-01-2013 22:20:00</t>
  </si>
  <si>
    <t>25-01-2013 22:30:00</t>
  </si>
  <si>
    <t>25-01-2013 22:40:00</t>
  </si>
  <si>
    <t>25-01-2013 22:50:00</t>
  </si>
  <si>
    <t>25-01-2013 23:00:00</t>
  </si>
  <si>
    <t>25-01-2013 23:10:00</t>
  </si>
  <si>
    <t>25-01-2013 23:20:00</t>
  </si>
  <si>
    <t>25-01-2013 23:30:00</t>
  </si>
  <si>
    <t>25-01-2013 23:40:00</t>
  </si>
  <si>
    <t>25-01-2013 23:50:00</t>
  </si>
  <si>
    <t>26-01-2013 00:00:00</t>
  </si>
  <si>
    <t>26-01-2013 00:10:00</t>
  </si>
  <si>
    <t>26-01-2013 00:20:00</t>
  </si>
  <si>
    <t>26-01-2013 00:30:00</t>
  </si>
  <si>
    <t>26-01-2013 00:40:00</t>
  </si>
  <si>
    <t>26-01-2013 00:50:00</t>
  </si>
  <si>
    <t>26-01-2013 01:00:00</t>
  </si>
  <si>
    <t>26-01-2013 01:10:00</t>
  </si>
  <si>
    <t>26-01-2013 01:20:00</t>
  </si>
  <si>
    <t>26-01-2013 01:30:00</t>
  </si>
  <si>
    <t>26-01-2013 01:40:00</t>
  </si>
  <si>
    <t>26-01-2013 01:50:00</t>
  </si>
  <si>
    <t>26-01-2013 02:00:00</t>
  </si>
  <si>
    <t>26-01-2013 02:10:00</t>
  </si>
  <si>
    <t>26-01-2013 02:20:00</t>
  </si>
  <si>
    <t>26-01-2013 02:30:00</t>
  </si>
  <si>
    <t>26-01-2013 02:40:00</t>
  </si>
  <si>
    <t>26-01-2013 02:50:00</t>
  </si>
  <si>
    <t>26-01-2013 03:00:00</t>
  </si>
  <si>
    <t>26-01-2013 03:10:00</t>
  </si>
  <si>
    <t>26-01-2013 03:20:00</t>
  </si>
  <si>
    <t>26-01-2013 03:30:00</t>
  </si>
  <si>
    <t>26-01-2013 03:40:00</t>
  </si>
  <si>
    <t>26-01-2013 03:50:00</t>
  </si>
  <si>
    <t>26-01-2013 04:00:00</t>
  </si>
  <si>
    <t>26-01-2013 04:10:00</t>
  </si>
  <si>
    <t>26-01-2013 04:20:00</t>
  </si>
  <si>
    <t>26-01-2013 04:30:00</t>
  </si>
  <si>
    <t>26-01-2013 04:40:00</t>
  </si>
  <si>
    <t>26-01-2013 04:50:00</t>
  </si>
  <si>
    <t>26-01-2013 05:00:00</t>
  </si>
  <si>
    <t>26-01-2013 05:10:00</t>
  </si>
  <si>
    <t>26-01-2013 05:20:00</t>
  </si>
  <si>
    <t>26-01-2013 05:30:00</t>
  </si>
  <si>
    <t>26-01-2013 05:40:00</t>
  </si>
  <si>
    <t>26-01-2013 05:50:00</t>
  </si>
  <si>
    <t>26-01-2013 06:00:00</t>
  </si>
  <si>
    <t>26-01-2013 06:10:00</t>
  </si>
  <si>
    <t>26-01-2013 06:20:00</t>
  </si>
  <si>
    <t>26-01-2013 06:30:00</t>
  </si>
  <si>
    <t>26-01-2013 06:40:00</t>
  </si>
  <si>
    <t>26-01-2013 06:50:00</t>
  </si>
  <si>
    <t>26-01-2013 07:00:00</t>
  </si>
  <si>
    <t>26-01-2013 07:10:00</t>
  </si>
  <si>
    <t>26-01-2013 07:20:00</t>
  </si>
  <si>
    <t>26-01-2013 07:30:00</t>
  </si>
  <si>
    <t>26-01-2013 07:40:00</t>
  </si>
  <si>
    <t>26-01-2013 07:50:00</t>
  </si>
  <si>
    <t>26-01-2013 08:00:00</t>
  </si>
  <si>
    <t>26-01-2013 08:10:00</t>
  </si>
  <si>
    <t>26-01-2013 08:20:00</t>
  </si>
  <si>
    <t>26-01-2013 08:30:00</t>
  </si>
  <si>
    <t>26-01-2013 08:40:00</t>
  </si>
  <si>
    <t>26-01-2013 08:50:00</t>
  </si>
  <si>
    <t>26-01-2013 09:00:00</t>
  </si>
  <si>
    <t>26-01-2013 09:10:00</t>
  </si>
  <si>
    <t>26-01-2013 09:20:00</t>
  </si>
  <si>
    <t>26-01-2013 09:30:00</t>
  </si>
  <si>
    <t>26-01-2013 09:40:00</t>
  </si>
  <si>
    <t>26-01-2013 09:50:00</t>
  </si>
  <si>
    <t>26-01-2013 10:00:00</t>
  </si>
  <si>
    <t>26-01-2013 10:10:00</t>
  </si>
  <si>
    <t>26-01-2013 10:20:00</t>
  </si>
  <si>
    <t>26-01-2013 10:30:00</t>
  </si>
  <si>
    <t>26-01-2013 10:40:00</t>
  </si>
  <si>
    <t>26-01-2013 10:50:00</t>
  </si>
  <si>
    <t>26-01-2013 11:00:00</t>
  </si>
  <si>
    <t>26-01-2013 11:10:00</t>
  </si>
  <si>
    <t>26-01-2013 11:20:00</t>
  </si>
  <si>
    <t>26-01-2013 11:30:00</t>
  </si>
  <si>
    <t>26-01-2013 11:40:00</t>
  </si>
  <si>
    <t>26-01-2013 11:50:00</t>
  </si>
  <si>
    <t>26-01-2013 12:00:00</t>
  </si>
  <si>
    <t>26-01-2013 12:10:00</t>
  </si>
  <si>
    <t>26-01-2013 12:20:00</t>
  </si>
  <si>
    <t>26-01-2013 12:30:00</t>
  </si>
  <si>
    <t>26-01-2013 12:40:00</t>
  </si>
  <si>
    <t>26-01-2013 12:50:00</t>
  </si>
  <si>
    <t>26-01-2013 13:00:00</t>
  </si>
  <si>
    <t>26-01-2013 13:10:00</t>
  </si>
  <si>
    <t>26-01-2013 13:20:00</t>
  </si>
  <si>
    <t>26-01-2013 13:30:00</t>
  </si>
  <si>
    <t>26-01-2013 13:40:00</t>
  </si>
  <si>
    <t>26-01-2013 13:50:00</t>
  </si>
  <si>
    <t>26-01-2013 14:00:00</t>
  </si>
  <si>
    <t>26-01-2013 14:10:00</t>
  </si>
  <si>
    <t>26-01-2013 14:20:00</t>
  </si>
  <si>
    <t>26-01-2013 14:30:00</t>
  </si>
  <si>
    <t>26-01-2013 14:40:00</t>
  </si>
  <si>
    <t>26-01-2013 14:50:00</t>
  </si>
  <si>
    <t>26-01-2013 15:00:00</t>
  </si>
  <si>
    <t>26-01-2013 15:10:00</t>
  </si>
  <si>
    <t>26-01-2013 15:20:00</t>
  </si>
  <si>
    <t>26-01-2013 15:30:00</t>
  </si>
  <si>
    <t>26-01-2013 15:40:00</t>
  </si>
  <si>
    <t>26-01-2013 15:50:00</t>
  </si>
  <si>
    <t>26-01-2013 16:00:00</t>
  </si>
  <si>
    <t>26-01-2013 16:10:00</t>
  </si>
  <si>
    <t>26-01-2013 16:20:00</t>
  </si>
  <si>
    <t>26-01-2013 16:30:00</t>
  </si>
  <si>
    <t>26-01-2013 16:40:00</t>
  </si>
  <si>
    <t>26-01-2013 16:50:00</t>
  </si>
  <si>
    <t>26-01-2013 17:00:00</t>
  </si>
  <si>
    <t>26-01-2013 17:10:00</t>
  </si>
  <si>
    <t>26-01-2013 17:20:00</t>
  </si>
  <si>
    <t>26-01-2013 17:30:00</t>
  </si>
  <si>
    <t>26-01-2013 17:40:00</t>
  </si>
  <si>
    <t>26-01-2013 17:50:00</t>
  </si>
  <si>
    <t>26-01-2013 18:00:00</t>
  </si>
  <si>
    <t>26-01-2013 18:10:00</t>
  </si>
  <si>
    <t>26-01-2013 18:20:00</t>
  </si>
  <si>
    <t>26-01-2013 18:30:00</t>
  </si>
  <si>
    <t>26-01-2013 18:40:00</t>
  </si>
  <si>
    <t>26-01-2013 18:50:00</t>
  </si>
  <si>
    <t>26-01-2013 19:00:00</t>
  </si>
  <si>
    <t>26-01-2013 19:10:00</t>
  </si>
  <si>
    <t>26-01-2013 19:20:00</t>
  </si>
  <si>
    <t>26-01-2013 19:30:00</t>
  </si>
  <si>
    <t>26-01-2013 19:40:00</t>
  </si>
  <si>
    <t>26-01-2013 19:50:00</t>
  </si>
  <si>
    <t>26-01-2013 20:00:00</t>
  </si>
  <si>
    <t>26-01-2013 20:10:00</t>
  </si>
  <si>
    <t>26-01-2013 20:20:00</t>
  </si>
  <si>
    <t>26-01-2013 20:30:00</t>
  </si>
  <si>
    <t>26-01-2013 20:40:00</t>
  </si>
  <si>
    <t>26-01-2013 20:50:00</t>
  </si>
  <si>
    <t>26-01-2013 21:00:00</t>
  </si>
  <si>
    <t>26-01-2013 21:10:00</t>
  </si>
  <si>
    <t>26-01-2013 21:20:00</t>
  </si>
  <si>
    <t>26-01-2013 21:30:00</t>
  </si>
  <si>
    <t>26-01-2013 21:40:00</t>
  </si>
  <si>
    <t>26-01-2013 21:50:00</t>
  </si>
  <si>
    <t>26-01-2013 22:00:00</t>
  </si>
  <si>
    <t>26-01-2013 22:10:00</t>
  </si>
  <si>
    <t>26-01-2013 22:20:00</t>
  </si>
  <si>
    <t>26-01-2013 22:30:00</t>
  </si>
  <si>
    <t>26-01-2013 22:40:00</t>
  </si>
  <si>
    <t>26-01-2013 22:50:00</t>
  </si>
  <si>
    <t>26-01-2013 23:00:00</t>
  </si>
  <si>
    <t>26-01-2013 23:10:00</t>
  </si>
  <si>
    <t>26-01-2013 23:20:00</t>
  </si>
  <si>
    <t>26-01-2013 23:30:00</t>
  </si>
  <si>
    <t>26-01-2013 23:40:00</t>
  </si>
  <si>
    <t>26-01-2013 23:50:00</t>
  </si>
  <si>
    <t>27-01-2013 00:00:00</t>
  </si>
  <si>
    <t>27-01-2013 00:10:00</t>
  </si>
  <si>
    <t>27-01-2013 00:20:00</t>
  </si>
  <si>
    <t>27-01-2013 00:30:00</t>
  </si>
  <si>
    <t>27-01-2013 00:40:00</t>
  </si>
  <si>
    <t>27-01-2013 00:50:00</t>
  </si>
  <si>
    <t>27-01-2013 01:00:00</t>
  </si>
  <si>
    <t>27-01-2013 01:10:00</t>
  </si>
  <si>
    <t>27-01-2013 01:20:00</t>
  </si>
  <si>
    <t>27-01-2013 01:30:00</t>
  </si>
  <si>
    <t>27-01-2013 01:40:00</t>
  </si>
  <si>
    <t>27-01-2013 01:50:00</t>
  </si>
  <si>
    <t>27-01-2013 02:00:00</t>
  </si>
  <si>
    <t>27-01-2013 02:10:00</t>
  </si>
  <si>
    <t>27-01-2013 02:20:00</t>
  </si>
  <si>
    <t>27-01-2013 02:30:00</t>
  </si>
  <si>
    <t>27-01-2013 02:40:00</t>
  </si>
  <si>
    <t>27-01-2013 02:50:00</t>
  </si>
  <si>
    <t>27-01-2013 03:00:00</t>
  </si>
  <si>
    <t>27-01-2013 03:10:00</t>
  </si>
  <si>
    <t>27-01-2013 03:20:00</t>
  </si>
  <si>
    <t>27-01-2013 03:30:00</t>
  </si>
  <si>
    <t>27-01-2013 03:40:00</t>
  </si>
  <si>
    <t>27-01-2013 03:50:00</t>
  </si>
  <si>
    <t>27-01-2013 04:00:00</t>
  </si>
  <si>
    <t>27-01-2013 04:10:00</t>
  </si>
  <si>
    <t>27-01-2013 04:20:00</t>
  </si>
  <si>
    <t>27-01-2013 04:30:00</t>
  </si>
  <si>
    <t>27-01-2013 04:40:00</t>
  </si>
  <si>
    <t>27-01-2013 04:50:00</t>
  </si>
  <si>
    <t>27-01-2013 05:00:00</t>
  </si>
  <si>
    <t>27-01-2013 05:10:00</t>
  </si>
  <si>
    <t>27-01-2013 05:20:00</t>
  </si>
  <si>
    <t>27-01-2013 05:40:00</t>
  </si>
  <si>
    <t>27-01-2013 06:00:00</t>
  </si>
  <si>
    <t>27-01-2013 06:10:00</t>
  </si>
  <si>
    <t>27-01-2013 06:20:00</t>
  </si>
  <si>
    <t>27-01-2013 07:20:00</t>
  </si>
  <si>
    <t>27-01-2013 07:30:00</t>
  </si>
  <si>
    <t>27-01-2013 07:40:00</t>
  </si>
  <si>
    <t>27-01-2013 07:50:00</t>
  </si>
  <si>
    <t>27-01-2013 08:00:00</t>
  </si>
  <si>
    <t>27-01-2013 08:10:00</t>
  </si>
  <si>
    <t>27-01-2013 08:20:00</t>
  </si>
  <si>
    <t>27-01-2013 08:30:00</t>
  </si>
  <si>
    <t>27-01-2013 08:40:00</t>
  </si>
  <si>
    <t>27-01-2013 08:50:00</t>
  </si>
  <si>
    <t>27-01-2013 09:00:00</t>
  </si>
  <si>
    <t>27-01-2013 09:10:00</t>
  </si>
  <si>
    <t>27-01-2013 09:20:00</t>
  </si>
  <si>
    <t>27-01-2013 09:30:00</t>
  </si>
  <si>
    <t>27-01-2013 09:40:00</t>
  </si>
  <si>
    <t>27-01-2013 10:00:00</t>
  </si>
  <si>
    <t>27-01-2013 10:10:00</t>
  </si>
  <si>
    <t>27-01-2013 10:20:00</t>
  </si>
  <si>
    <t>27-01-2013 10:40:00</t>
  </si>
  <si>
    <t>27-01-2013 10:50:00</t>
  </si>
  <si>
    <t>27-01-2013 11:00:00</t>
  </si>
  <si>
    <t>27-01-2013 11:10:00</t>
  </si>
  <si>
    <t>27-01-2013 11:20:00</t>
  </si>
  <si>
    <t>27-01-2013 11:30:00</t>
  </si>
  <si>
    <t>27-01-2013 11:40:00</t>
  </si>
  <si>
    <t>27-01-2013 11:50:00</t>
  </si>
  <si>
    <t>27-01-2013 12:00:00</t>
  </si>
  <si>
    <t>27-01-2013 12:10:00</t>
  </si>
  <si>
    <t>27-01-2013 12:20:00</t>
  </si>
  <si>
    <t>27-01-2013 12:30:00</t>
  </si>
  <si>
    <t>27-01-2013 12:40:00</t>
  </si>
  <si>
    <t>27-01-2013 12:50:00</t>
  </si>
  <si>
    <t>27-01-2013 13:00:00</t>
  </si>
  <si>
    <t>27-01-2013 13:10:00</t>
  </si>
  <si>
    <t>27-01-2013 13:20:00</t>
  </si>
  <si>
    <t>27-01-2013 13:30:00</t>
  </si>
  <si>
    <t>27-01-2013 13:40:00</t>
  </si>
  <si>
    <t>27-01-2013 13:50:00</t>
  </si>
  <si>
    <t>27-01-2013 14:00:00</t>
  </si>
  <si>
    <t>27-01-2013 14:10:00</t>
  </si>
  <si>
    <t>27-01-2013 14:20:00</t>
  </si>
  <si>
    <t>27-01-2013 14:30:00</t>
  </si>
  <si>
    <t>27-01-2013 14:40:00</t>
  </si>
  <si>
    <t>27-01-2013 14:50:00</t>
  </si>
  <si>
    <t>27-01-2013 15:00:00</t>
  </si>
  <si>
    <t>27-01-2013 15:10:00</t>
  </si>
  <si>
    <t>27-01-2013 15:20:00</t>
  </si>
  <si>
    <t>27-01-2013 15:30:00</t>
  </si>
  <si>
    <t>27-01-2013 15:40:00</t>
  </si>
  <si>
    <t>27-01-2013 15:50:00</t>
  </si>
  <si>
    <t>27-01-2013 16:00:00</t>
  </si>
  <si>
    <t>27-01-2013 16:10:00</t>
  </si>
  <si>
    <t>27-01-2013 16:20:00</t>
  </si>
  <si>
    <t>27-01-2013 16:30:00</t>
  </si>
  <si>
    <t>27-01-2013 16:40:00</t>
  </si>
  <si>
    <t>27-01-2013 16:50:00</t>
  </si>
  <si>
    <t>27-01-2013 17:00:00</t>
  </si>
  <si>
    <t>27-01-2013 17:10:00</t>
  </si>
  <si>
    <t>27-01-2013 17:20:00</t>
  </si>
  <si>
    <t>27-01-2013 17:30:00</t>
  </si>
  <si>
    <t>27-01-2013 17:40:00</t>
  </si>
  <si>
    <t>27-01-2013 17:50:00</t>
  </si>
  <si>
    <t>27-01-2013 18:00:00</t>
  </si>
  <si>
    <t>27-01-2013 18:10:00</t>
  </si>
  <si>
    <t>27-01-2013 18:20:00</t>
  </si>
  <si>
    <t>27-01-2013 18:30:00</t>
  </si>
  <si>
    <t>27-01-2013 18:40:00</t>
  </si>
  <si>
    <t>27-01-2013 18:50:00</t>
  </si>
  <si>
    <t>27-01-2013 19:00:00</t>
  </si>
  <si>
    <t>27-01-2013 19:10:00</t>
  </si>
  <si>
    <t>27-01-2013 19:20:00</t>
  </si>
  <si>
    <t>27-01-2013 19:30:00</t>
  </si>
  <si>
    <t>27-01-2013 19:40:00</t>
  </si>
  <si>
    <t>27-01-2013 19:50:00</t>
  </si>
  <si>
    <t>27-01-2013 20:00:00</t>
  </si>
  <si>
    <t>27-01-2013 20:10:00</t>
  </si>
  <si>
    <t>27-01-2013 20:20:00</t>
  </si>
  <si>
    <t>27-01-2013 20:30:00</t>
  </si>
  <si>
    <t>27-01-2013 20:40:00</t>
  </si>
  <si>
    <t>27-01-2013 20:50:00</t>
  </si>
  <si>
    <t>27-01-2013 21:00:00</t>
  </si>
  <si>
    <t>27-01-2013 21:10:00</t>
  </si>
  <si>
    <t>27-01-2013 21:20:00</t>
  </si>
  <si>
    <t>27-01-2013 21:30:00</t>
  </si>
  <si>
    <t>27-01-2013 21:40:00</t>
  </si>
  <si>
    <t>27-01-2013 21:50:00</t>
  </si>
  <si>
    <t>27-01-2013 22:00:00</t>
  </si>
  <si>
    <t>27-01-2013 22:10:00</t>
  </si>
  <si>
    <t>27-01-2013 22:20:00</t>
  </si>
  <si>
    <t>27-01-2013 22:30:00</t>
  </si>
  <si>
    <t>27-01-2013 22:40:00</t>
  </si>
  <si>
    <t>27-01-2013 22:50:00</t>
  </si>
  <si>
    <t>27-01-2013 23:00:00</t>
  </si>
  <si>
    <t>27-01-2013 23:10:00</t>
  </si>
  <si>
    <t>27-01-2013 23:20:00</t>
  </si>
  <si>
    <t>27-01-2013 23:30:00</t>
  </si>
  <si>
    <t>27-01-2013 23:40:00</t>
  </si>
  <si>
    <t>27-01-2013 23:50:00</t>
  </si>
  <si>
    <t>28-01-2013 00:00:00</t>
  </si>
  <si>
    <t>28-01-2013 00:10:00</t>
  </si>
  <si>
    <t>28-01-2013 00:20:00</t>
  </si>
  <si>
    <t>28-01-2013 00:30:00</t>
  </si>
  <si>
    <t>28-01-2013 00:40:00</t>
  </si>
  <si>
    <t>28-01-2013 00:50:00</t>
  </si>
  <si>
    <t>28-01-2013 01:00:00</t>
  </si>
  <si>
    <t>28-01-2013 01:10:00</t>
  </si>
  <si>
    <t>28-01-2013 01:20:00</t>
  </si>
  <si>
    <t>28-01-2013 01:30:00</t>
  </si>
  <si>
    <t>28-01-2013 01:40:00</t>
  </si>
  <si>
    <t>28-01-2013 01:50:00</t>
  </si>
  <si>
    <t>28-01-2013 02:00:00</t>
  </si>
  <si>
    <t>28-01-2013 02:10:00</t>
  </si>
  <si>
    <t>28-01-2013 02:20:00</t>
  </si>
  <si>
    <t>28-01-2013 02:30:00</t>
  </si>
  <si>
    <t>28-01-2013 02:40:00</t>
  </si>
  <si>
    <t>28-01-2013 02:50:00</t>
  </si>
  <si>
    <t>28-01-2013 03:00:00</t>
  </si>
  <si>
    <t>28-01-2013 03:10:00</t>
  </si>
  <si>
    <t>28-01-2013 03:20:00</t>
  </si>
  <si>
    <t>28-01-2013 03:30:00</t>
  </si>
  <si>
    <t>28-01-2013 03:40:00</t>
  </si>
  <si>
    <t>28-01-2013 03:50:00</t>
  </si>
  <si>
    <t>28-01-2013 04:00:00</t>
  </si>
  <si>
    <t>28-01-2013 04:10:00</t>
  </si>
  <si>
    <t>28-01-2013 04:20:00</t>
  </si>
  <si>
    <t>28-01-2013 04:30:00</t>
  </si>
  <si>
    <t>28-01-2013 04:40:00</t>
  </si>
  <si>
    <t>28-01-2013 04:50:00</t>
  </si>
  <si>
    <t>28-01-2013 05:00:00</t>
  </si>
  <si>
    <t>28-01-2013 05:10:00</t>
  </si>
  <si>
    <t>28-01-2013 05:20:00</t>
  </si>
  <si>
    <t>28-01-2013 05:30:00</t>
  </si>
  <si>
    <t>28-01-2013 05:40:00</t>
  </si>
  <si>
    <t>28-01-2013 05:50:00</t>
  </si>
  <si>
    <t>28-01-2013 06:00:00</t>
  </si>
  <si>
    <t>28-01-2013 06:10:00</t>
  </si>
  <si>
    <t>28-01-2013 06:20:00</t>
  </si>
  <si>
    <t>28-01-2013 06:30:00</t>
  </si>
  <si>
    <t>28-01-2013 06:40:00</t>
  </si>
  <si>
    <t>28-01-2013 06:50:00</t>
  </si>
  <si>
    <t>28-01-2013 07:00:00</t>
  </si>
  <si>
    <t>28-01-2013 07:10:00</t>
  </si>
  <si>
    <t>28-01-2013 07:20:00</t>
  </si>
  <si>
    <t>28-01-2013 07:30:00</t>
  </si>
  <si>
    <t>28-01-2013 07:40:00</t>
  </si>
  <si>
    <t>28-01-2013 07:50:00</t>
  </si>
  <si>
    <t>28-01-2013 08:00:00</t>
  </si>
  <si>
    <t>28-01-2013 08:10:00</t>
  </si>
  <si>
    <t>28-01-2013 08:20:00</t>
  </si>
  <si>
    <t>28-01-2013 08:30:00</t>
  </si>
  <si>
    <t>28-01-2013 08:40:00</t>
  </si>
  <si>
    <t>28-01-2013 08:50:00</t>
  </si>
  <si>
    <t>28-01-2013 09:00:00</t>
  </si>
  <si>
    <t>28-01-2013 09:10:00</t>
  </si>
  <si>
    <t>28-01-2013 09:20:00</t>
  </si>
  <si>
    <t>28-01-2013 09:30:00</t>
  </si>
  <si>
    <t>28-01-2013 09:40:00</t>
  </si>
  <si>
    <t>28-01-2013 09:50:00</t>
  </si>
  <si>
    <t>28-01-2013 10:00:00</t>
  </si>
  <si>
    <t>28-01-2013 10:10:00</t>
  </si>
  <si>
    <t>28-01-2013 10:20:00</t>
  </si>
  <si>
    <t>28-01-2013 10:30:00</t>
  </si>
  <si>
    <t>28-01-2013 10:40:00</t>
  </si>
  <si>
    <t>28-01-2013 10:50:00</t>
  </si>
  <si>
    <t>28-01-2013 11:00:00</t>
  </si>
  <si>
    <t>28-01-2013 11:10:00</t>
  </si>
  <si>
    <t>28-01-2013 11:20:00</t>
  </si>
  <si>
    <t>28-01-2013 11:30:00</t>
  </si>
  <si>
    <t>28-01-2013 11:40:00</t>
  </si>
  <si>
    <t>28-01-2013 11:50:00</t>
  </si>
  <si>
    <t>28-01-2013 12:00:00</t>
  </si>
  <si>
    <t>28-01-2013 12:10:00</t>
  </si>
  <si>
    <t>28-01-2013 12:20:00</t>
  </si>
  <si>
    <t>28-01-2013 12:30:00</t>
  </si>
  <si>
    <t>28-01-2013 12:40:00</t>
  </si>
  <si>
    <t>28-01-2013 12:50:00</t>
  </si>
  <si>
    <t>28-01-2013 13:00:00</t>
  </si>
  <si>
    <t>28-01-2013 13:10:00</t>
  </si>
  <si>
    <t>28-01-2013 13:20:00</t>
  </si>
  <si>
    <t>28-01-2013 13:30:00</t>
  </si>
  <si>
    <t>28-01-2013 13:40:00</t>
  </si>
  <si>
    <t>28-01-2013 13:50:00</t>
  </si>
  <si>
    <t>28-01-2013 14:00:00</t>
  </si>
  <si>
    <t>28-01-2013 14:10:00</t>
  </si>
  <si>
    <t>28-01-2013 14:20:00</t>
  </si>
  <si>
    <t>28-01-2013 14:30:00</t>
  </si>
  <si>
    <t>28-01-2013 14:40:00</t>
  </si>
  <si>
    <t>28-01-2013 14:50:00</t>
  </si>
  <si>
    <t>28-01-2013 15:00:00</t>
  </si>
  <si>
    <t>28-01-2013 15:10:00</t>
  </si>
  <si>
    <t>28-01-2013 15:20:00</t>
  </si>
  <si>
    <t>28-01-2013 15:30:00</t>
  </si>
  <si>
    <t>28-01-2013 15:40:00</t>
  </si>
  <si>
    <t>28-01-2013 15:50:00</t>
  </si>
  <si>
    <t>28-01-2013 16:00:00</t>
  </si>
  <si>
    <t>28-01-2013 16:10:00</t>
  </si>
  <si>
    <t>28-01-2013 16:20:00</t>
  </si>
  <si>
    <t>28-01-2013 16:30:00</t>
  </si>
  <si>
    <t>28-01-2013 16:40:00</t>
  </si>
  <si>
    <t>28-01-2013 16:50:00</t>
  </si>
  <si>
    <t>28-01-2013 17:00:00</t>
  </si>
  <si>
    <t>28-01-2013 17:10:00</t>
  </si>
  <si>
    <t>28-01-2013 17:20:00</t>
  </si>
  <si>
    <t>28-01-2013 17:30:00</t>
  </si>
  <si>
    <t>28-01-2013 17:40:00</t>
  </si>
  <si>
    <t>28-01-2013 17:50:00</t>
  </si>
  <si>
    <t>28-01-2013 18:00:00</t>
  </si>
  <si>
    <t>28-01-2013 18:10:00</t>
  </si>
  <si>
    <t>28-01-2013 18:20:00</t>
  </si>
  <si>
    <t>28-01-2013 18:30:00</t>
  </si>
  <si>
    <t>28-01-2013 18:40:00</t>
  </si>
  <si>
    <t>28-01-2013 18:50:00</t>
  </si>
  <si>
    <t>28-01-2013 19:00:00</t>
  </si>
  <si>
    <t>28-01-2013 19:10:00</t>
  </si>
  <si>
    <t>28-01-2013 19:20:00</t>
  </si>
  <si>
    <t>28-01-2013 19:30:00</t>
  </si>
  <si>
    <t>28-01-2013 19:40:00</t>
  </si>
  <si>
    <t>28-01-2013 19:50:00</t>
  </si>
  <si>
    <t>28-01-2013 20:00:00</t>
  </si>
  <si>
    <t>28-01-2013 20:10:00</t>
  </si>
  <si>
    <t>28-01-2013 20:20:00</t>
  </si>
  <si>
    <t>28-01-2013 20:30:00</t>
  </si>
  <si>
    <t>28-01-2013 20:40:00</t>
  </si>
  <si>
    <t>28-01-2013 20:50:00</t>
  </si>
  <si>
    <t>28-01-2013 21:00:00</t>
  </si>
  <si>
    <t>28-01-2013 21:10:00</t>
  </si>
  <si>
    <t>28-01-2013 21:20:00</t>
  </si>
  <si>
    <t>28-01-2013 21:30:00</t>
  </si>
  <si>
    <t>28-01-2013 21:40:00</t>
  </si>
  <si>
    <t>28-01-2013 21:50:00</t>
  </si>
  <si>
    <t>28-01-2013 22:00:00</t>
  </si>
  <si>
    <t>28-01-2013 22:10:00</t>
  </si>
  <si>
    <t>28-01-2013 22:20:00</t>
  </si>
  <si>
    <t>28-01-2013 22:30:00</t>
  </si>
  <si>
    <t>28-01-2013 22:40:00</t>
  </si>
  <si>
    <t>28-01-2013 22:50:00</t>
  </si>
  <si>
    <t>28-01-2013 23:00:00</t>
  </si>
  <si>
    <t>28-01-2013 23:10:00</t>
  </si>
  <si>
    <t>28-01-2013 23:20:00</t>
  </si>
  <si>
    <t>28-01-2013 23:30:00</t>
  </si>
  <si>
    <t>28-01-2013 23:40:00</t>
  </si>
  <si>
    <t>28-01-2013 23:50:00</t>
  </si>
  <si>
    <t>29-01-2013 00:00:00</t>
  </si>
  <si>
    <t>29-01-2013 00:10:00</t>
  </si>
  <si>
    <t>29-01-2013 00:20:00</t>
  </si>
  <si>
    <t>29-01-2013 00:30:00</t>
  </si>
  <si>
    <t>29-01-2013 00:40:00</t>
  </si>
  <si>
    <t>29-01-2013 00:50:00</t>
  </si>
  <si>
    <t>29-01-2013 01:00:00</t>
  </si>
  <si>
    <t>29-01-2013 01:10:00</t>
  </si>
  <si>
    <t>29-01-2013 01:20:00</t>
  </si>
  <si>
    <t>29-01-2013 01:30:00</t>
  </si>
  <si>
    <t>29-01-2013 01:40:00</t>
  </si>
  <si>
    <t>29-01-2013 01:50:00</t>
  </si>
  <si>
    <t>29-01-2013 02:00:00</t>
  </si>
  <si>
    <t>29-01-2013 02:10:00</t>
  </si>
  <si>
    <t>29-01-2013 02:20:00</t>
  </si>
  <si>
    <t>29-01-2013 02:30:00</t>
  </si>
  <si>
    <t>29-01-2013 02:40:00</t>
  </si>
  <si>
    <t>29-01-2013 02:50:00</t>
  </si>
  <si>
    <t>29-01-2013 03:00:00</t>
  </si>
  <si>
    <t>29-01-2013 03:10:00</t>
  </si>
  <si>
    <t>29-01-2013 03:20:00</t>
  </si>
  <si>
    <t>29-01-2013 03:30:00</t>
  </si>
  <si>
    <t>29-01-2013 03:40:00</t>
  </si>
  <si>
    <t>29-01-2013 03:50:00</t>
  </si>
  <si>
    <t>29-01-2013 04:00:00</t>
  </si>
  <si>
    <t>29-01-2013 04:10:00</t>
  </si>
  <si>
    <t>29-01-2013 04:20:00</t>
  </si>
  <si>
    <t>29-01-2013 04:30:00</t>
  </si>
  <si>
    <t>29-01-2013 04:40:00</t>
  </si>
  <si>
    <t>29-01-2013 04:50:00</t>
  </si>
  <si>
    <t>29-01-2013 05:00:00</t>
  </si>
  <si>
    <t>29-01-2013 05:10:00</t>
  </si>
  <si>
    <t>29-01-2013 05:20:00</t>
  </si>
  <si>
    <t>29-01-2013 05:30:00</t>
  </si>
  <si>
    <t>29-01-2013 05:40:00</t>
  </si>
  <si>
    <t>29-01-2013 05:50:00</t>
  </si>
  <si>
    <t>29-01-2013 06:00:00</t>
  </si>
  <si>
    <t>29-01-2013 06:10:00</t>
  </si>
  <si>
    <t>29-01-2013 06:20:00</t>
  </si>
  <si>
    <t>29-01-2013 06:30:00</t>
  </si>
  <si>
    <t>29-01-2013 06:40:00</t>
  </si>
  <si>
    <t>29-01-2013 06:50:00</t>
  </si>
  <si>
    <t>29-01-2013 07:00:00</t>
  </si>
  <si>
    <t>29-01-2013 07:10:00</t>
  </si>
  <si>
    <t>29-01-2013 07:20:00</t>
  </si>
  <si>
    <t>29-01-2013 07:30:00</t>
  </si>
  <si>
    <t>29-01-2013 07:40:00</t>
  </si>
  <si>
    <t>29-01-2013 07:50:00</t>
  </si>
  <si>
    <t>29-01-2013 08:00:00</t>
  </si>
  <si>
    <t>29-01-2013 08:10:00</t>
  </si>
  <si>
    <t>29-01-2013 08:20:00</t>
  </si>
  <si>
    <t>29-01-2013 08:30:00</t>
  </si>
  <si>
    <t>29-01-2013 08:40:00</t>
  </si>
  <si>
    <t>29-01-2013 08:50:00</t>
  </si>
  <si>
    <t>29-01-2013 09:00:00</t>
  </si>
  <si>
    <t>29-01-2013 09:10:00</t>
  </si>
  <si>
    <t>29-01-2013 09:20:00</t>
  </si>
  <si>
    <t>29-01-2013 09:30:00</t>
  </si>
  <si>
    <t>29-01-2013 09:40:00</t>
  </si>
  <si>
    <t>29-01-2013 09:50:00</t>
  </si>
  <si>
    <t>29-01-2013 10:00:00</t>
  </si>
  <si>
    <t>29-01-2013 10:10:00</t>
  </si>
  <si>
    <t>29-01-2013 10:20:00</t>
  </si>
  <si>
    <t>29-01-2013 10:30:00</t>
  </si>
  <si>
    <t>29-01-2013 10:40:00</t>
  </si>
  <si>
    <t>29-01-2013 10:50:00</t>
  </si>
  <si>
    <t>29-01-2013 11:00:00</t>
  </si>
  <si>
    <t>29-01-2013 11:10:00</t>
  </si>
  <si>
    <t>29-01-2013 11:20:00</t>
  </si>
  <si>
    <t>29-01-2013 11:30:00</t>
  </si>
  <si>
    <t>29-01-2013 11:40:00</t>
  </si>
  <si>
    <t>29-01-2013 11:50:00</t>
  </si>
  <si>
    <t>29-01-2013 12:00:00</t>
  </si>
  <si>
    <t>29-01-2013 12:10:00</t>
  </si>
  <si>
    <t>29-01-2013 12:20:00</t>
  </si>
  <si>
    <t>29-01-2013 12:30:00</t>
  </si>
  <si>
    <t>29-01-2013 12:40:00</t>
  </si>
  <si>
    <t>29-01-2013 12:50:00</t>
  </si>
  <si>
    <t>29-01-2013 13:00:00</t>
  </si>
  <si>
    <t>29-01-2013 13:10:00</t>
  </si>
  <si>
    <t>29-01-2013 13:20:00</t>
  </si>
  <si>
    <t>29-01-2013 13:30:00</t>
  </si>
  <si>
    <t>29-01-2013 13:40:00</t>
  </si>
  <si>
    <t>29-01-2013 13:50:00</t>
  </si>
  <si>
    <t>29-01-2013 14:00:00</t>
  </si>
  <si>
    <t>29-01-2013 14:10:00</t>
  </si>
  <si>
    <t>29-01-2013 14:20:00</t>
  </si>
  <si>
    <t>29-01-2013 14:30:00</t>
  </si>
  <si>
    <t>29-01-2013 14:40:00</t>
  </si>
  <si>
    <t>29-01-2013 14:50:00</t>
  </si>
  <si>
    <t>29-01-2013 15:00:00</t>
  </si>
  <si>
    <t>29-01-2013 15:10:00</t>
  </si>
  <si>
    <t>29-01-2013 15:20:00</t>
  </si>
  <si>
    <t>29-01-2013 15:30:00</t>
  </si>
  <si>
    <t>29-01-2013 15:40:00</t>
  </si>
  <si>
    <t>29-01-2013 15:50:00</t>
  </si>
  <si>
    <t>29-01-2013 16:00:00</t>
  </si>
  <si>
    <t>29-01-2013 16:10:00</t>
  </si>
  <si>
    <t>29-01-2013 16:20:00</t>
  </si>
  <si>
    <t>29-01-2013 16:30:00</t>
  </si>
  <si>
    <t>29-01-2013 16:40:00</t>
  </si>
  <si>
    <t>29-01-2013 16:50:00</t>
  </si>
  <si>
    <t>29-01-2013 17:00:00</t>
  </si>
  <si>
    <t>29-01-2013 17:10:00</t>
  </si>
  <si>
    <t>29-01-2013 17:20:00</t>
  </si>
  <si>
    <t>29-01-2013 17:30:00</t>
  </si>
  <si>
    <t>29-01-2013 17:40:00</t>
  </si>
  <si>
    <t>29-01-2013 17:50:00</t>
  </si>
  <si>
    <t>29-01-2013 18:00:00</t>
  </si>
  <si>
    <t>29-01-2013 18:10:00</t>
  </si>
  <si>
    <t>29-01-2013 18:20:00</t>
  </si>
  <si>
    <t>29-01-2013 18:30:00</t>
  </si>
  <si>
    <t>29-01-2013 18:40:00</t>
  </si>
  <si>
    <t>29-01-2013 18:50:00</t>
  </si>
  <si>
    <t>29-01-2013 19:00:00</t>
  </si>
  <si>
    <t>29-01-2013 19:10:00</t>
  </si>
  <si>
    <t>29-01-2013 19:20:00</t>
  </si>
  <si>
    <t>29-01-2013 19:30:00</t>
  </si>
  <si>
    <t>29-01-2013 19:40:00</t>
  </si>
  <si>
    <t>29-01-2013 19:50:00</t>
  </si>
  <si>
    <t>29-01-2013 20:00:00</t>
  </si>
  <si>
    <t>29-01-2013 20:10:00</t>
  </si>
  <si>
    <t>29-01-2013 20:20:00</t>
  </si>
  <si>
    <t>29-01-2013 20:30:00</t>
  </si>
  <si>
    <t>29-01-2013 20:40:00</t>
  </si>
  <si>
    <t>29-01-2013 20:50:00</t>
  </si>
  <si>
    <t>29-01-2013 21:00:00</t>
  </si>
  <si>
    <t>29-01-2013 21:10:00</t>
  </si>
  <si>
    <t>29-01-2013 21:20:00</t>
  </si>
  <si>
    <t>29-01-2013 21:30:00</t>
  </si>
  <si>
    <t>29-01-2013 21:40:00</t>
  </si>
  <si>
    <t>29-01-2013 21:50:00</t>
  </si>
  <si>
    <t>29-01-2013 22:00:00</t>
  </si>
  <si>
    <t>29-01-2013 22:10:00</t>
  </si>
  <si>
    <t>29-01-2013 22:50:00</t>
  </si>
  <si>
    <t>29-01-2013 23:00:00</t>
  </si>
  <si>
    <t>29-01-2013 23:20:00</t>
  </si>
  <si>
    <t>29-01-2013 23:30:00</t>
  </si>
  <si>
    <t>29-01-2013 23:40:00</t>
  </si>
  <si>
    <t>29-01-2013 23:50:00</t>
  </si>
  <si>
    <t>30-01-2013 00:00:00</t>
  </si>
  <si>
    <t>30-01-2013 00:10:00</t>
  </si>
  <si>
    <t>30-01-2013 00:20:00</t>
  </si>
  <si>
    <t>30-01-2013 00:30:00</t>
  </si>
  <si>
    <t>30-01-2013 00:40:00</t>
  </si>
  <si>
    <t>30-01-2013 00:50:00</t>
  </si>
  <si>
    <t>30-01-2013 01:00:00</t>
  </si>
  <si>
    <t>30-01-2013 01:10:00</t>
  </si>
  <si>
    <t>30-01-2013 01:20:00</t>
  </si>
  <si>
    <t>30-01-2013 01:30:00</t>
  </si>
  <si>
    <t>30-01-2013 01:40:00</t>
  </si>
  <si>
    <t>30-01-2013 01:50:00</t>
  </si>
  <si>
    <t>30-01-2013 02:00:00</t>
  </si>
  <si>
    <t>30-01-2013 02:10:00</t>
  </si>
  <si>
    <t>30-01-2013 02:20:00</t>
  </si>
  <si>
    <t>30-01-2013 02:30:00</t>
  </si>
  <si>
    <t>30-01-2013 02:40:00</t>
  </si>
  <si>
    <t>30-01-2013 02:50:00</t>
  </si>
  <si>
    <t>30-01-2013 03:00:00</t>
  </si>
  <si>
    <t>30-01-2013 03:10:00</t>
  </si>
  <si>
    <t>30-01-2013 03:20:00</t>
  </si>
  <si>
    <t>30-01-2013 03:30:00</t>
  </si>
  <si>
    <t>30-01-2013 03:40:00</t>
  </si>
  <si>
    <t>30-01-2013 03:50:00</t>
  </si>
  <si>
    <t>30-01-2013 04:00:00</t>
  </si>
  <si>
    <t>30-01-2013 04:10:00</t>
  </si>
  <si>
    <t>30-01-2013 04:20:00</t>
  </si>
  <si>
    <t>30-01-2013 04:30:00</t>
  </si>
  <si>
    <t>30-01-2013 04:40:00</t>
  </si>
  <si>
    <t>30-01-2013 04:50:00</t>
  </si>
  <si>
    <t>30-01-2013 05:00:00</t>
  </si>
  <si>
    <t>30-01-2013 05:10:00</t>
  </si>
  <si>
    <t>30-01-2013 05:20:00</t>
  </si>
  <si>
    <t>30-01-2013 05:30:00</t>
  </si>
  <si>
    <t>30-01-2013 05:40:00</t>
  </si>
  <si>
    <t>30-01-2013 05:50:00</t>
  </si>
  <si>
    <t>30-01-2013 06:00:00</t>
  </si>
  <si>
    <t>30-01-2013 06:10:00</t>
  </si>
  <si>
    <t>30-01-2013 06:20:00</t>
  </si>
  <si>
    <t>30-01-2013 06:30:00</t>
  </si>
  <si>
    <t>30-01-2013 06:40:00</t>
  </si>
  <si>
    <t>30-01-2013 06:50:00</t>
  </si>
  <si>
    <t>30-01-2013 07:00:00</t>
  </si>
  <si>
    <t>30-01-2013 07:10:00</t>
  </si>
  <si>
    <t>30-01-2013 07:20:00</t>
  </si>
  <si>
    <t>30-01-2013 07:30:00</t>
  </si>
  <si>
    <t>30-01-2013 07:40:00</t>
  </si>
  <si>
    <t>30-01-2013 07:50:00</t>
  </si>
  <si>
    <t>30-01-2013 08:00:00</t>
  </si>
  <si>
    <t>30-01-2013 08:10:00</t>
  </si>
  <si>
    <t>30-01-2013 08:20:00</t>
  </si>
  <si>
    <t>30-01-2013 08:30:00</t>
  </si>
  <si>
    <t>30-01-2013 08:40:00</t>
  </si>
  <si>
    <t>30-01-2013 08:50:00</t>
  </si>
  <si>
    <t>30-01-2013 09:00:00</t>
  </si>
  <si>
    <t>30-01-2013 09:10:00</t>
  </si>
  <si>
    <t>30-01-2013 09:20:00</t>
  </si>
  <si>
    <t>30-01-2013 09:30:00</t>
  </si>
  <si>
    <t>30-01-2013 09:40:00</t>
  </si>
  <si>
    <t>30-01-2013 09:50:00</t>
  </si>
  <si>
    <t>30-01-2013 10:00:00</t>
  </si>
  <si>
    <t>30-01-2013 10:10:00</t>
  </si>
  <si>
    <t>30-01-2013 10:20:00</t>
  </si>
  <si>
    <t>30-01-2013 10:30:00</t>
  </si>
  <si>
    <t>30-01-2013 10:40:00</t>
  </si>
  <si>
    <t>30-01-2013 10:50:00</t>
  </si>
  <si>
    <t>30-01-2013 11:00:00</t>
  </si>
  <si>
    <t>30-01-2013 11:10:00</t>
  </si>
  <si>
    <t>30-01-2013 11:20:00</t>
  </si>
  <si>
    <t>30-01-2013 11:30:00</t>
  </si>
  <si>
    <t>30-01-2013 11:40:00</t>
  </si>
  <si>
    <t>30-01-2013 11:50:00</t>
  </si>
  <si>
    <t>30-01-2013 12:00:00</t>
  </si>
  <si>
    <t>30-01-2013 12:10:00</t>
  </si>
  <si>
    <t>30-01-2013 12:20:00</t>
  </si>
  <si>
    <t>30-01-2013 12:30:00</t>
  </si>
  <si>
    <t>30-01-2013 12:40:00</t>
  </si>
  <si>
    <t>30-01-2013 12:50:00</t>
  </si>
  <si>
    <t>30-01-2013 13:00:00</t>
  </si>
  <si>
    <t>30-01-2013 13:10:00</t>
  </si>
  <si>
    <t>30-01-2013 13:20:00</t>
  </si>
  <si>
    <t>30-01-2013 13:30:00</t>
  </si>
  <si>
    <t>30-01-2013 13:40:00</t>
  </si>
  <si>
    <t>30-01-2013 13:50:00</t>
  </si>
  <si>
    <t>30-01-2013 14:00:00</t>
  </si>
  <si>
    <t>30-01-2013 14:10:00</t>
  </si>
  <si>
    <t>30-01-2013 14:20:00</t>
  </si>
  <si>
    <t>30-01-2013 14:30:00</t>
  </si>
  <si>
    <t>30-01-2013 14:40:00</t>
  </si>
  <si>
    <t>30-01-2013 14:50:00</t>
  </si>
  <si>
    <t>30-01-2013 15:00:00</t>
  </si>
  <si>
    <t>30-01-2013 15:10:00</t>
  </si>
  <si>
    <t>30-01-2013 15:20:00</t>
  </si>
  <si>
    <t>30-01-2013 15:30:00</t>
  </si>
  <si>
    <t>30-01-2013 15:40:00</t>
  </si>
  <si>
    <t>30-01-2013 15:50:00</t>
  </si>
  <si>
    <t>30-01-2013 16:00:00</t>
  </si>
  <si>
    <t>30-01-2013 16:10:00</t>
  </si>
  <si>
    <t>30-01-2013 16:20:00</t>
  </si>
  <si>
    <t>30-01-2013 16:30:00</t>
  </si>
  <si>
    <t>30-01-2013 16:40:00</t>
  </si>
  <si>
    <t>30-01-2013 16:50:00</t>
  </si>
  <si>
    <t>30-01-2013 17:00:00</t>
  </si>
  <si>
    <t>30-01-2013 17:10:00</t>
  </si>
  <si>
    <t>30-01-2013 17:20:00</t>
  </si>
  <si>
    <t>30-01-2013 17:30:00</t>
  </si>
  <si>
    <t>30-01-2013 17:40:00</t>
  </si>
  <si>
    <t>30-01-2013 17:50:00</t>
  </si>
  <si>
    <t>30-01-2013 18:00:00</t>
  </si>
  <si>
    <t>30-01-2013 18:10:00</t>
  </si>
  <si>
    <t>30-01-2013 18:20:00</t>
  </si>
  <si>
    <t>30-01-2013 18:30:00</t>
  </si>
  <si>
    <t>30-01-2013 18:40:00</t>
  </si>
  <si>
    <t>30-01-2013 18:50:00</t>
  </si>
  <si>
    <t>30-01-2013 19:00:00</t>
  </si>
  <si>
    <t>30-01-2013 19:10:00</t>
  </si>
  <si>
    <t>30-01-2013 19:20:00</t>
  </si>
  <si>
    <t>30-01-2013 19:30:00</t>
  </si>
  <si>
    <t>30-01-2013 19:40:00</t>
  </si>
  <si>
    <t>30-01-2013 19:50:00</t>
  </si>
  <si>
    <t>30-01-2013 20:00:00</t>
  </si>
  <si>
    <t>30-01-2013 20:10:00</t>
  </si>
  <si>
    <t>30-01-2013 20:20:00</t>
  </si>
  <si>
    <t>30-01-2013 20:30:00</t>
  </si>
  <si>
    <t>30-01-2013 20:40:00</t>
  </si>
  <si>
    <t>30-01-2013 20:50:00</t>
  </si>
  <si>
    <t>30-01-2013 21:00:00</t>
  </si>
  <si>
    <t>30-01-2013 21:10:00</t>
  </si>
  <si>
    <t>30-01-2013 21:20:00</t>
  </si>
  <si>
    <t>30-01-2013 21:30:00</t>
  </si>
  <si>
    <t>30-01-2013 21:40:00</t>
  </si>
  <si>
    <t>30-01-2013 21:50:00</t>
  </si>
  <si>
    <t>30-01-2013 22:00:00</t>
  </si>
  <si>
    <t>30-01-2013 22:10:00</t>
  </si>
  <si>
    <t>30-01-2013 22:20:00</t>
  </si>
  <si>
    <t>30-01-2013 22:30:00</t>
  </si>
  <si>
    <t>30-01-2013 22:40:00</t>
  </si>
  <si>
    <t>30-01-2013 22:50:00</t>
  </si>
  <si>
    <t>30-01-2013 23:00:00</t>
  </si>
  <si>
    <t>30-01-2013 23:10:00</t>
  </si>
  <si>
    <t>30-01-2013 23:20:00</t>
  </si>
  <si>
    <t>30-01-2013 23:30:00</t>
  </si>
  <si>
    <t>30-01-2013 23:40:00</t>
  </si>
  <si>
    <t>30-01-2013 23:50:00</t>
  </si>
  <si>
    <t>31-01-2013 00:00:00</t>
  </si>
  <si>
    <t>31-01-2013 00:10:00</t>
  </si>
  <si>
    <t>31-01-2013 00:20:00</t>
  </si>
  <si>
    <t>31-01-2013 00:30:00</t>
  </si>
  <si>
    <t>31-01-2013 00:40:00</t>
  </si>
  <si>
    <t>31-01-2013 00:50:00</t>
  </si>
  <si>
    <t>31-01-2013 01:00:00</t>
  </si>
  <si>
    <t>31-01-2013 01:10:00</t>
  </si>
  <si>
    <t>31-01-2013 01:20:00</t>
  </si>
  <si>
    <t>31-01-2013 01:30:00</t>
  </si>
  <si>
    <t>31-01-2013 01:40:00</t>
  </si>
  <si>
    <t>31-01-2013 01:50:00</t>
  </si>
  <si>
    <t>31-01-2013 02:00:00</t>
  </si>
  <si>
    <t>31-01-2013 02:10:00</t>
  </si>
  <si>
    <t>31-01-2013 02:20:00</t>
  </si>
  <si>
    <t>31-01-2013 02:30:00</t>
  </si>
  <si>
    <t>31-01-2013 02:40:00</t>
  </si>
  <si>
    <t>31-01-2013 02:50:00</t>
  </si>
  <si>
    <t>31-01-2013 03:00:00</t>
  </si>
  <si>
    <t>31-01-2013 03:10:00</t>
  </si>
  <si>
    <t>31-01-2013 03:20:00</t>
  </si>
  <si>
    <t>31-01-2013 03:30:00</t>
  </si>
  <si>
    <t>31-01-2013 03:40:00</t>
  </si>
  <si>
    <t>31-01-2013 03:50:00</t>
  </si>
  <si>
    <t>31-01-2013 04:00:00</t>
  </si>
  <si>
    <t>31-01-2013 04:10:00</t>
  </si>
  <si>
    <t>31-01-2013 04:20:00</t>
  </si>
  <si>
    <t>31-01-2013 04:30:00</t>
  </si>
  <si>
    <t>31-01-2013 04:40:00</t>
  </si>
  <si>
    <t>31-01-2013 04:50:00</t>
  </si>
  <si>
    <t>31-01-2013 05:00:00</t>
  </si>
  <si>
    <t>31-01-2013 05:10:00</t>
  </si>
  <si>
    <t>31-01-2013 05:20:00</t>
  </si>
  <si>
    <t>31-01-2013 05:30:00</t>
  </si>
  <si>
    <t>31-01-2013 05:40:00</t>
  </si>
  <si>
    <t>31-01-2013 05:50:00</t>
  </si>
  <si>
    <t>31-01-2013 06:00:00</t>
  </si>
  <si>
    <t>31-01-2013 06:10:00</t>
  </si>
  <si>
    <t>31-01-2013 06:20:00</t>
  </si>
  <si>
    <t>31-01-2013 06:30:00</t>
  </si>
  <si>
    <t>31-01-2013 06:40:00</t>
  </si>
  <si>
    <t>31-01-2013 06:50:00</t>
  </si>
  <si>
    <t>31-01-2013 07:00:00</t>
  </si>
  <si>
    <t>31-01-2013 07:10:00</t>
  </si>
  <si>
    <t>31-01-2013 07:20:00</t>
  </si>
  <si>
    <t>31-01-2013 07:30:00</t>
  </si>
  <si>
    <t>31-01-2013 07:40:00</t>
  </si>
  <si>
    <t>31-01-2013 07:50:00</t>
  </si>
  <si>
    <t>31-01-2013 08:00:00</t>
  </si>
  <si>
    <t>31-01-2013 08:10:00</t>
  </si>
  <si>
    <t>31-01-2013 08:20:00</t>
  </si>
  <si>
    <t>31-01-2013 08:30:00</t>
  </si>
  <si>
    <t>31-01-2013 08:40:00</t>
  </si>
  <si>
    <t>31-01-2013 08:50:00</t>
  </si>
  <si>
    <t>31-01-2013 09:00:00</t>
  </si>
  <si>
    <t>31-01-2013 09:10:00</t>
  </si>
  <si>
    <t>31-01-2013 09:20:00</t>
  </si>
  <si>
    <t>31-01-2013 09:30:00</t>
  </si>
  <si>
    <t>31-01-2013 09:40:00</t>
  </si>
  <si>
    <t>31-01-2013 09:50:00</t>
  </si>
  <si>
    <t>31-01-2013 10:00:00</t>
  </si>
  <si>
    <t>31-01-2013 10:10:00</t>
  </si>
  <si>
    <t>31-01-2013 10:20:00</t>
  </si>
  <si>
    <t>31-01-2013 10:30:00</t>
  </si>
  <si>
    <t>31-01-2013 10:40:00</t>
  </si>
  <si>
    <t>31-01-2013 10:50:00</t>
  </si>
  <si>
    <t>31-01-2013 11:00:00</t>
  </si>
  <si>
    <t>31-01-2013 11:10:00</t>
  </si>
  <si>
    <t>31-01-2013 11:20:00</t>
  </si>
  <si>
    <t>31-01-2013 11:30:00</t>
  </si>
  <si>
    <t>31-01-2013 11:40:00</t>
  </si>
  <si>
    <t>31-01-2013 11:50:00</t>
  </si>
  <si>
    <t>31-01-2013 12:00:00</t>
  </si>
  <si>
    <t>31-01-2013 12:10:00</t>
  </si>
  <si>
    <t>31-01-2013 12:20:00</t>
  </si>
  <si>
    <t>31-01-2013 12:30:00</t>
  </si>
  <si>
    <t>31-01-2013 12:40:00</t>
  </si>
  <si>
    <t>31-01-2013 12:50:00</t>
  </si>
  <si>
    <t>31-01-2013 13:00:00</t>
  </si>
  <si>
    <t>31-01-2013 13:10:00</t>
  </si>
  <si>
    <t>31-01-2013 13:20:00</t>
  </si>
  <si>
    <t>31-01-2013 13:30:00</t>
  </si>
  <si>
    <t>31-01-2013 13:40:00</t>
  </si>
  <si>
    <t>31-01-2013 13:50:00</t>
  </si>
  <si>
    <t>31-01-2013 14:00:00</t>
  </si>
  <si>
    <t>31-01-2013 14:10:00</t>
  </si>
  <si>
    <t>31-01-2013 14:20:00</t>
  </si>
  <si>
    <t>31-01-2013 14:30:00</t>
  </si>
  <si>
    <t>31-01-2013 14:40:00</t>
  </si>
  <si>
    <t>31-01-2013 14:50:00</t>
  </si>
  <si>
    <t>31-01-2013 15:00:00</t>
  </si>
  <si>
    <t>31-01-2013 15:10:00</t>
  </si>
  <si>
    <t>31-01-2013 15:50:00</t>
  </si>
  <si>
    <t>31-01-2013 16:20:00</t>
  </si>
  <si>
    <t>31-01-2013 17:40:00</t>
  </si>
  <si>
    <t>31-01-2013 17:50:00</t>
  </si>
  <si>
    <t>31-01-2013 18:00:00</t>
  </si>
  <si>
    <t>31-01-2013 18:10:00</t>
  </si>
  <si>
    <t>31-01-2013 20:30:00</t>
  </si>
  <si>
    <t>31-01-2013 20:40:00</t>
  </si>
  <si>
    <t>31-01-2013 20:50:00</t>
  </si>
  <si>
    <t>31-01-2013 21:00:00</t>
  </si>
  <si>
    <t>31-01-2013 21:10:00</t>
  </si>
  <si>
    <t>31-01-2013 21:20:00</t>
  </si>
  <si>
    <t>31-01-2013 21:30:00</t>
  </si>
  <si>
    <t>31-01-2013 21:40:00</t>
  </si>
  <si>
    <t>31-01-2013 21:50:00</t>
  </si>
  <si>
    <t>31-01-2013 22:00:00</t>
  </si>
  <si>
    <t>31-01-2013 22:10:00</t>
  </si>
  <si>
    <t>31-01-2013 22:20:00</t>
  </si>
  <si>
    <t>31-01-2013 22:30:00</t>
  </si>
  <si>
    <t>31-01-2013 22:40:00</t>
  </si>
  <si>
    <t>31-01-2013 22:50:00</t>
  </si>
  <si>
    <t>31-01-2013 23:00:00</t>
  </si>
  <si>
    <t>31-01-2013 23:10:00</t>
  </si>
  <si>
    <t>31-01-2013 23:20:00</t>
  </si>
  <si>
    <t>31-01-2013 23:30:00</t>
  </si>
  <si>
    <t>31-01-2013 23:40:00</t>
  </si>
  <si>
    <t>31-01-2013 23:50:00</t>
  </si>
  <si>
    <t>01-02-2013 00:00:00</t>
  </si>
  <si>
    <t>01-02-2013 00:10:00</t>
  </si>
  <si>
    <t>01-02-2013 00:20:00</t>
  </si>
  <si>
    <t>01-02-2013 00:30:00</t>
  </si>
  <si>
    <t>01-02-2013 00:40:00</t>
  </si>
  <si>
    <t>01-02-2013 00:50:00</t>
  </si>
  <si>
    <t>01-02-2013 01:00:00</t>
  </si>
  <si>
    <t>01-02-2013 01:10:00</t>
  </si>
  <si>
    <t>01-02-2013 01:20:00</t>
  </si>
  <si>
    <t>01-02-2013 01:30:00</t>
  </si>
  <si>
    <t>01-02-2013 01:40:00</t>
  </si>
  <si>
    <t>01-02-2013 01:50:00</t>
  </si>
  <si>
    <t>01-02-2013 02:00:00</t>
  </si>
  <si>
    <t>01-02-2013 02:10:00</t>
  </si>
  <si>
    <t>01-02-2013 02:20:00</t>
  </si>
  <si>
    <t>01-02-2013 02:30:00</t>
  </si>
  <si>
    <t>01-02-2013 02:40:00</t>
  </si>
  <si>
    <t>01-02-2013 02:50:00</t>
  </si>
  <si>
    <t>01-02-2013 03:00:00</t>
  </si>
  <si>
    <t>01-02-2013 03:10:00</t>
  </si>
  <si>
    <t>01-02-2013 03:20:00</t>
  </si>
  <si>
    <t>01-02-2013 03:30:00</t>
  </si>
  <si>
    <t>01-02-2013 03:40:00</t>
  </si>
  <si>
    <t>01-02-2013 03:50:00</t>
  </si>
  <si>
    <t>01-02-2013 04:00:00</t>
  </si>
  <si>
    <t>01-02-2013 04:10:00</t>
  </si>
  <si>
    <t>01-02-2013 04:20:00</t>
  </si>
  <si>
    <t>01-02-2013 04:30:00</t>
  </si>
  <si>
    <t>01-02-2013 04:40:00</t>
  </si>
  <si>
    <t>01-02-2013 04:50:00</t>
  </si>
  <si>
    <t>01-02-2013 05:00:00</t>
  </si>
  <si>
    <t>01-02-2013 05:10:00</t>
  </si>
  <si>
    <t>01-02-2013 05:20:00</t>
  </si>
  <si>
    <t>01-02-2013 05:30:00</t>
  </si>
  <si>
    <t>01-02-2013 05:40:00</t>
  </si>
  <si>
    <t>01-02-2013 05:50:00</t>
  </si>
  <si>
    <t>01-02-2013 06:00:00</t>
  </si>
  <si>
    <t>01-02-2013 06:10:00</t>
  </si>
  <si>
    <t>01-02-2013 06:20:00</t>
  </si>
  <si>
    <t>01-02-2013 06:30:00</t>
  </si>
  <si>
    <t>01-02-2013 06:40:00</t>
  </si>
  <si>
    <t>01-02-2013 06:50:00</t>
  </si>
  <si>
    <t>01-02-2013 07:00:00</t>
  </si>
  <si>
    <t>01-02-2013 07:10:00</t>
  </si>
  <si>
    <t>01-02-2013 07:20:00</t>
  </si>
  <si>
    <t>01-02-2013 07:30:00</t>
  </si>
  <si>
    <t>01-02-2013 07:40:00</t>
  </si>
  <si>
    <t>01-02-2013 07:50:00</t>
  </si>
  <si>
    <t>01-02-2013 08:00:00</t>
  </si>
  <si>
    <t>01-02-2013 10:50:00</t>
  </si>
  <si>
    <t>01-02-2013 11:20:00</t>
  </si>
  <si>
    <t>01-02-2013 11:40:00</t>
  </si>
  <si>
    <t>01-02-2013 11:50:00</t>
  </si>
  <si>
    <t>01-02-2013 12:00:00</t>
  </si>
  <si>
    <t>01-02-2013 12:10:00</t>
  </si>
  <si>
    <t>01-02-2013 12:20:00</t>
  </si>
  <si>
    <t>01-02-2013 12:50:00</t>
  </si>
  <si>
    <t>01-02-2013 13:00:00</t>
  </si>
  <si>
    <t>01-02-2013 13:10:00</t>
  </si>
  <si>
    <t>01-02-2013 13:20:00</t>
  </si>
  <si>
    <t>01-02-2013 13:30:00</t>
  </si>
  <si>
    <t>01-02-2013 13:40:00</t>
  </si>
  <si>
    <t>01-02-2013 13:50:00</t>
  </si>
  <si>
    <t>01-02-2013 14:00:00</t>
  </si>
  <si>
    <t>01-02-2013 14:10:00</t>
  </si>
  <si>
    <t>01-02-2013 14:20:00</t>
  </si>
  <si>
    <t>01-02-2013 14:30:00</t>
  </si>
  <si>
    <t>01-02-2013 14:40:00</t>
  </si>
  <si>
    <t>01-02-2013 14:50:00</t>
  </si>
  <si>
    <t>01-02-2013 15:10:00</t>
  </si>
  <si>
    <t>02-02-2013 02:10:00</t>
  </si>
  <si>
    <t>02-02-2013 02:20:00</t>
  </si>
  <si>
    <t>02-02-2013 02:30:00</t>
  </si>
  <si>
    <t>02-02-2013 02:40:00</t>
  </si>
  <si>
    <t>02-02-2013 02:50:00</t>
  </si>
  <si>
    <t>02-02-2013 03:00:00</t>
  </si>
  <si>
    <t>02-02-2013 03:10:00</t>
  </si>
  <si>
    <t>02-02-2013 03:20:00</t>
  </si>
  <si>
    <t>02-02-2013 03:30:00</t>
  </si>
  <si>
    <t>02-02-2013 03:40:00</t>
  </si>
  <si>
    <t>02-02-2013 03:50:00</t>
  </si>
  <si>
    <t>02-02-2013 04:00:00</t>
  </si>
  <si>
    <t>02-02-2013 04:10:00</t>
  </si>
  <si>
    <t>02-02-2013 04:20:00</t>
  </si>
  <si>
    <t>02-02-2013 04:30:00</t>
  </si>
  <si>
    <t>02-02-2013 04:40:00</t>
  </si>
  <si>
    <t>02-02-2013 04:50:00</t>
  </si>
  <si>
    <t>02-02-2013 05:00:00</t>
  </si>
  <si>
    <t>02-02-2013 05:10:00</t>
  </si>
  <si>
    <t>02-02-2013 05:20:00</t>
  </si>
  <si>
    <t>02-02-2013 05:30:00</t>
  </si>
  <si>
    <t>02-02-2013 05:40:00</t>
  </si>
  <si>
    <t>02-02-2013 05:50:00</t>
  </si>
  <si>
    <t>02-02-2013 06:00:00</t>
  </si>
  <si>
    <t>02-02-2013 06:10:00</t>
  </si>
  <si>
    <t>02-02-2013 06:20:00</t>
  </si>
  <si>
    <t>02-02-2013 06:30:00</t>
  </si>
  <si>
    <t>02-02-2013 06:40:00</t>
  </si>
  <si>
    <t>02-02-2013 06:50:00</t>
  </si>
  <si>
    <t>02-02-2013 07:00:00</t>
  </si>
  <si>
    <t>02-02-2013 07:10:00</t>
  </si>
  <si>
    <t>02-02-2013 07:20:00</t>
  </si>
  <si>
    <t>02-02-2013 07:30:00</t>
  </si>
  <si>
    <t>02-02-2013 07:40:00</t>
  </si>
  <si>
    <t>02-02-2013 07:50:00</t>
  </si>
  <si>
    <t>02-02-2013 08:00:00</t>
  </si>
  <si>
    <t>02-02-2013 08:10:00</t>
  </si>
  <si>
    <t>02-02-2013 08:20:00</t>
  </si>
  <si>
    <t>02-02-2013 08:30:00</t>
  </si>
  <si>
    <t>02-02-2013 08:40:00</t>
  </si>
  <si>
    <t>02-02-2013 08:50:00</t>
  </si>
  <si>
    <t>02-02-2013 09:00:00</t>
  </si>
  <si>
    <t>02-02-2013 09:10:00</t>
  </si>
  <si>
    <t>02-02-2013 09:20:00</t>
  </si>
  <si>
    <t>02-02-2013 09:30:00</t>
  </si>
  <si>
    <t>02-02-2013 09:40:00</t>
  </si>
  <si>
    <t>02-02-2013 09:50:00</t>
  </si>
  <si>
    <t>02-02-2013 10:00:00</t>
  </si>
  <si>
    <t>02-02-2013 10:10:00</t>
  </si>
  <si>
    <t>02-02-2013 10:20:00</t>
  </si>
  <si>
    <t>02-02-2013 10:30:00</t>
  </si>
  <si>
    <t>02-02-2013 10:40:00</t>
  </si>
  <si>
    <t>02-02-2013 10:50:00</t>
  </si>
  <si>
    <t>02-02-2013 11:00:00</t>
  </si>
  <si>
    <t>02-02-2013 11:10:00</t>
  </si>
  <si>
    <t>02-02-2013 11:20:00</t>
  </si>
  <si>
    <t>02-02-2013 11:30:00</t>
  </si>
  <si>
    <t>02-02-2013 11:40:00</t>
  </si>
  <si>
    <t>02-02-2013 11:50:00</t>
  </si>
  <si>
    <t>02-02-2013 12:00:00</t>
  </si>
  <si>
    <t>02-02-2013 12:10:00</t>
  </si>
  <si>
    <t>02-02-2013 12:20:00</t>
  </si>
  <si>
    <t>02-02-2013 12:30:00</t>
  </si>
  <si>
    <t>02-02-2013 12:40:00</t>
  </si>
  <si>
    <t>02-02-2013 12:50:00</t>
  </si>
  <si>
    <t>02-02-2013 13:00:00</t>
  </si>
  <si>
    <t>02-02-2013 13:10:00</t>
  </si>
  <si>
    <t>02-02-2013 13:20:00</t>
  </si>
  <si>
    <t>02-02-2013 13:30:00</t>
  </si>
  <si>
    <t>02-02-2013 13:40:00</t>
  </si>
  <si>
    <t>02-02-2013 13:50:00</t>
  </si>
  <si>
    <t>02-02-2013 14:00:00</t>
  </si>
  <si>
    <t>02-02-2013 14:10:00</t>
  </si>
  <si>
    <t>02-02-2013 14:20:00</t>
  </si>
  <si>
    <t>02-02-2013 14:30:00</t>
  </si>
  <si>
    <t>02-02-2013 14:40:00</t>
  </si>
  <si>
    <t>02-02-2013 14:50:00</t>
  </si>
  <si>
    <t>02-02-2013 15:00:00</t>
  </si>
  <si>
    <t>02-02-2013 15:10:00</t>
  </si>
  <si>
    <t>02-02-2013 15:20:00</t>
  </si>
  <si>
    <t>02-02-2013 15:30:00</t>
  </si>
  <si>
    <t>02-02-2013 15:40:00</t>
  </si>
  <si>
    <t>02-02-2013 15:50:00</t>
  </si>
  <si>
    <t>02-02-2013 16:00:00</t>
  </si>
  <si>
    <t>02-02-2013 16:10:00</t>
  </si>
  <si>
    <t>02-02-2013 16:20:00</t>
  </si>
  <si>
    <t>02-02-2013 16:30:00</t>
  </si>
  <si>
    <t>02-02-2013 16:40:00</t>
  </si>
  <si>
    <t>02-02-2013 16:50:00</t>
  </si>
  <si>
    <t>02-02-2013 17:00:00</t>
  </si>
  <si>
    <t>02-02-2013 17:10:00</t>
  </si>
  <si>
    <t>02-02-2013 17:20:00</t>
  </si>
  <si>
    <t>02-02-2013 17:30:00</t>
  </si>
  <si>
    <t>02-02-2013 17:40:00</t>
  </si>
  <si>
    <t>02-02-2013 17:50:00</t>
  </si>
  <si>
    <t>02-02-2013 18:00:00</t>
  </si>
  <si>
    <t>02-02-2013 18:10:00</t>
  </si>
  <si>
    <t>02-02-2013 18:20:00</t>
  </si>
  <si>
    <t>02-02-2013 18:30:00</t>
  </si>
  <si>
    <t>02-02-2013 18:40:00</t>
  </si>
  <si>
    <t>02-02-2013 18:50:00</t>
  </si>
  <si>
    <t>02-02-2013 19:00:00</t>
  </si>
  <si>
    <t>02-02-2013 19:10:00</t>
  </si>
  <si>
    <t>02-02-2013 19:20:00</t>
  </si>
  <si>
    <t>02-02-2013 19:30:00</t>
  </si>
  <si>
    <t>02-02-2013 19:40:00</t>
  </si>
  <si>
    <t>02-02-2013 19:50:00</t>
  </si>
  <si>
    <t>02-02-2013 20:00:00</t>
  </si>
  <si>
    <t>02-02-2013 20:10:00</t>
  </si>
  <si>
    <t>02-02-2013 20:20:00</t>
  </si>
  <si>
    <t>02-02-2013 20:30:00</t>
  </si>
  <si>
    <t>02-02-2013 20:40:00</t>
  </si>
  <si>
    <t>02-02-2013 20:50:00</t>
  </si>
  <si>
    <t>02-02-2013 21:00:00</t>
  </si>
  <si>
    <t>02-02-2013 21:10:00</t>
  </si>
  <si>
    <t>02-02-2013 21:20:00</t>
  </si>
  <si>
    <t>02-02-2013 21:30:00</t>
  </si>
  <si>
    <t>02-02-2013 21:40:00</t>
  </si>
  <si>
    <t>02-02-2013 21:50:00</t>
  </si>
  <si>
    <t>02-02-2013 22:00:00</t>
  </si>
  <si>
    <t>02-02-2013 22:10:00</t>
  </si>
  <si>
    <t>02-02-2013 22:20:00</t>
  </si>
  <si>
    <t>02-02-2013 22:30:00</t>
  </si>
  <si>
    <t>02-02-2013 22:40:00</t>
  </si>
  <si>
    <t>02-02-2013 22:50:00</t>
  </si>
  <si>
    <t>02-02-2013 23:00:00</t>
  </si>
  <si>
    <t>02-02-2013 23:10:00</t>
  </si>
  <si>
    <t>02-02-2013 23:20:00</t>
  </si>
  <si>
    <t>02-02-2013 23:30:00</t>
  </si>
  <si>
    <t>02-02-2013 23:40:00</t>
  </si>
  <si>
    <t>02-02-2013 23:50:00</t>
  </si>
  <si>
    <t>03-02-2013 00:00:00</t>
  </si>
  <si>
    <t>03-02-2013 00:10:00</t>
  </si>
  <si>
    <t>03-02-2013 00:20:00</t>
  </si>
  <si>
    <t>03-02-2013 00:30:00</t>
  </si>
  <si>
    <t>03-02-2013 00:40:00</t>
  </si>
  <si>
    <t>03-02-2013 00:50:00</t>
  </si>
  <si>
    <t>03-02-2013 01:00:00</t>
  </si>
  <si>
    <t>03-02-2013 01:10:00</t>
  </si>
  <si>
    <t>03-02-2013 01:20:00</t>
  </si>
  <si>
    <t>03-02-2013 01:30:00</t>
  </si>
  <si>
    <t>03-02-2013 01:40:00</t>
  </si>
  <si>
    <t>03-02-2013 01:50:00</t>
  </si>
  <si>
    <t>03-02-2013 02:00:00</t>
  </si>
  <si>
    <t>03-02-2013 02:10:00</t>
  </si>
  <si>
    <t>03-02-2013 02:20:00</t>
  </si>
  <si>
    <t>03-02-2013 02:30:00</t>
  </si>
  <si>
    <t>03-02-2013 02:40:00</t>
  </si>
  <si>
    <t>03-02-2013 02:50:00</t>
  </si>
  <si>
    <t>03-02-2013 03:00:00</t>
  </si>
  <si>
    <t>03-02-2013 03:10:00</t>
  </si>
  <si>
    <t>03-02-2013 03:20:00</t>
  </si>
  <si>
    <t>03-02-2013 03:30:00</t>
  </si>
  <si>
    <t>03-02-2013 03:40:00</t>
  </si>
  <si>
    <t>03-02-2013 03:50:00</t>
  </si>
  <si>
    <t>03-02-2013 04:00:00</t>
  </si>
  <si>
    <t>03-02-2013 04:10:00</t>
  </si>
  <si>
    <t>03-02-2013 04:20:00</t>
  </si>
  <si>
    <t>03-02-2013 04:30:00</t>
  </si>
  <si>
    <t>03-02-2013 04:40:00</t>
  </si>
  <si>
    <t>03-02-2013 04:50:00</t>
  </si>
  <si>
    <t>03-02-2013 05:00:00</t>
  </si>
  <si>
    <t>03-02-2013 05:10:00</t>
  </si>
  <si>
    <t>03-02-2013 05:20:00</t>
  </si>
  <si>
    <t>03-02-2013 05:30:00</t>
  </si>
  <si>
    <t>03-02-2013 05:40:00</t>
  </si>
  <si>
    <t>03-02-2013 05:50:00</t>
  </si>
  <si>
    <t>03-02-2013 06:00:00</t>
  </si>
  <si>
    <t>03-02-2013 06:10:00</t>
  </si>
  <si>
    <t>03-02-2013 06:20:00</t>
  </si>
  <si>
    <t>03-02-2013 06:30:00</t>
  </si>
  <si>
    <t>03-02-2013 06:40:00</t>
  </si>
  <si>
    <t>03-02-2013 06:50:00</t>
  </si>
  <si>
    <t>03-02-2013 07:00:00</t>
  </si>
  <si>
    <t>03-02-2013 07:10:00</t>
  </si>
  <si>
    <t>03-02-2013 07:20:00</t>
  </si>
  <si>
    <t>03-02-2013 07:30:00</t>
  </si>
  <si>
    <t>03-02-2013 07:40:00</t>
  </si>
  <si>
    <t>03-02-2013 07:50:00</t>
  </si>
  <si>
    <t>03-02-2013 08:00:00</t>
  </si>
  <si>
    <t>03-02-2013 08:10:00</t>
  </si>
  <si>
    <t>03-02-2013 08:20:00</t>
  </si>
  <si>
    <t>03-02-2013 08:30:00</t>
  </si>
  <si>
    <t>03-02-2013 08:40:00</t>
  </si>
  <si>
    <t>03-02-2013 08:50:00</t>
  </si>
  <si>
    <t>03-02-2013 09:00:00</t>
  </si>
  <si>
    <t>03-02-2013 09:10:00</t>
  </si>
  <si>
    <t>03-02-2013 09:20:00</t>
  </si>
  <si>
    <t>03-02-2013 09:30:00</t>
  </si>
  <si>
    <t>03-02-2013 09:40:00</t>
  </si>
  <si>
    <t>03-02-2013 09:50:00</t>
  </si>
  <si>
    <t>03-02-2013 10:00:00</t>
  </si>
  <si>
    <t>03-02-2013 10:10:00</t>
  </si>
  <si>
    <t>03-02-2013 10:20:00</t>
  </si>
  <si>
    <t>03-02-2013 10:30:00</t>
  </si>
  <si>
    <t>03-02-2013 10:40:00</t>
  </si>
  <si>
    <t>03-02-2013 10:50:00</t>
  </si>
  <si>
    <t>03-02-2013 11:00:00</t>
  </si>
  <si>
    <t>03-02-2013 11:10:00</t>
  </si>
  <si>
    <t>03-02-2013 11:20:00</t>
  </si>
  <si>
    <t>03-02-2013 11:30:00</t>
  </si>
  <si>
    <t>03-02-2013 11:40:00</t>
  </si>
  <si>
    <t>03-02-2013 11:50:00</t>
  </si>
  <si>
    <t>03-02-2013 12:00:00</t>
  </si>
  <si>
    <t>03-02-2013 12:20:00</t>
  </si>
  <si>
    <t>03-02-2013 12:30:00</t>
  </si>
  <si>
    <t>03-02-2013 12:40:00</t>
  </si>
  <si>
    <t>03-02-2013 12:50:00</t>
  </si>
  <si>
    <t>03-02-2013 13:00:00</t>
  </si>
  <si>
    <t>03-02-2013 13:30:00</t>
  </si>
  <si>
    <t>03-02-2013 13:50:00</t>
  </si>
  <si>
    <t>03-02-2013 14:00:00</t>
  </si>
  <si>
    <t>03-02-2013 14:10:00</t>
  </si>
  <si>
    <t>03-02-2013 14:20:00</t>
  </si>
  <si>
    <t>03-02-2013 14:30:00</t>
  </si>
  <si>
    <t>03-02-2013 14:40:00</t>
  </si>
  <si>
    <t>03-02-2013 14:50:00</t>
  </si>
  <si>
    <t>03-02-2013 15:00:00</t>
  </si>
  <si>
    <t>03-02-2013 15:10:00</t>
  </si>
  <si>
    <t>03-02-2013 15:20:00</t>
  </si>
  <si>
    <t>03-02-2013 15:30:00</t>
  </si>
  <si>
    <t>03-02-2013 15:40:00</t>
  </si>
  <si>
    <t>03-02-2013 15:50:00</t>
  </si>
  <si>
    <t>03-02-2013 16:00:00</t>
  </si>
  <si>
    <t>03-02-2013 16:10:00</t>
  </si>
  <si>
    <t>03-02-2013 16:20:00</t>
  </si>
  <si>
    <t>03-02-2013 16:30:00</t>
  </si>
  <si>
    <t>03-02-2013 16:40:00</t>
  </si>
  <si>
    <t>03-02-2013 16:50:00</t>
  </si>
  <si>
    <t>03-02-2013 17:10:00</t>
  </si>
  <si>
    <t>03-02-2013 17:20:00</t>
  </si>
  <si>
    <t>03-02-2013 17:30:00</t>
  </si>
  <si>
    <t>03-02-2013 17:40:00</t>
  </si>
  <si>
    <t>03-02-2013 18:00:00</t>
  </si>
  <si>
    <t>03-02-2013 18:10:00</t>
  </si>
  <si>
    <t>03-02-2013 18:20:00</t>
  </si>
  <si>
    <t>03-02-2013 18:40:00</t>
  </si>
  <si>
    <t>03-02-2013 18:50:00</t>
  </si>
  <si>
    <t>03-02-2013 19:00:00</t>
  </si>
  <si>
    <t>03-02-2013 19:10:00</t>
  </si>
  <si>
    <t>03-02-2013 19:20:00</t>
  </si>
  <si>
    <t>03-02-2013 19:30:00</t>
  </si>
  <si>
    <t>03-02-2013 19:40:00</t>
  </si>
  <si>
    <t>03-02-2013 19:50:00</t>
  </si>
  <si>
    <t>03-02-2013 20:00:00</t>
  </si>
  <si>
    <t>03-02-2013 20:10:00</t>
  </si>
  <si>
    <t>03-02-2013 20:20:00</t>
  </si>
  <si>
    <t>03-02-2013 20:30:00</t>
  </si>
  <si>
    <t>03-02-2013 20:40:00</t>
  </si>
  <si>
    <t>03-02-2013 20:50:00</t>
  </si>
  <si>
    <t>03-02-2013 21:00:00</t>
  </si>
  <si>
    <t>03-02-2013 21:10:00</t>
  </si>
  <si>
    <t>03-02-2013 21:20:00</t>
  </si>
  <si>
    <t>03-02-2013 21:30:00</t>
  </si>
  <si>
    <t>03-02-2013 21:40:00</t>
  </si>
  <si>
    <t>03-02-2013 21:50:00</t>
  </si>
  <si>
    <t>03-02-2013 22:00:00</t>
  </si>
  <si>
    <t>03-02-2013 22:10:00</t>
  </si>
  <si>
    <t>03-02-2013 22:20:00</t>
  </si>
  <si>
    <t>03-02-2013 22:30:00</t>
  </si>
  <si>
    <t>03-02-2013 22:40:00</t>
  </si>
  <si>
    <t>03-02-2013 22:50:00</t>
  </si>
  <si>
    <t>03-02-2013 23:00:00</t>
  </si>
  <si>
    <t>03-02-2013 23:10:00</t>
  </si>
  <si>
    <t>03-02-2013 23:20:00</t>
  </si>
  <si>
    <t>03-02-2013 23:30:00</t>
  </si>
  <si>
    <t>03-02-2013 23:40:00</t>
  </si>
  <si>
    <t>03-02-2013 23:50:00</t>
  </si>
  <si>
    <t>04-02-2013 00:00:00</t>
  </si>
  <si>
    <t>04-02-2013 00:10:00</t>
  </si>
  <si>
    <t>04-02-2013 00:20:00</t>
  </si>
  <si>
    <t>04-02-2013 00:30:00</t>
  </si>
  <si>
    <t>04-02-2013 00:40:00</t>
  </si>
  <si>
    <t>04-02-2013 00:50:00</t>
  </si>
  <si>
    <t>04-02-2013 01:00:00</t>
  </si>
  <si>
    <t>04-02-2013 01:10:00</t>
  </si>
  <si>
    <t>04-02-2013 01:20:00</t>
  </si>
  <si>
    <t>04-02-2013 01:30:00</t>
  </si>
  <si>
    <t>04-02-2013 01:40:00</t>
  </si>
  <si>
    <t>04-02-2013 01:50:00</t>
  </si>
  <si>
    <t>04-02-2013 02:00:00</t>
  </si>
  <si>
    <t>04-02-2013 02:10:00</t>
  </si>
  <si>
    <t>04-02-2013 02:20:00</t>
  </si>
  <si>
    <t>04-02-2013 02:30:00</t>
  </si>
  <si>
    <t>04-02-2013 02:40:00</t>
  </si>
  <si>
    <t>04-02-2013 02:50:00</t>
  </si>
  <si>
    <t>04-02-2013 03:00:00</t>
  </si>
  <si>
    <t>04-02-2013 03:10:00</t>
  </si>
  <si>
    <t>04-02-2013 03:20:00</t>
  </si>
  <si>
    <t>04-02-2013 03:30:00</t>
  </si>
  <si>
    <t>04-02-2013 03:40:00</t>
  </si>
  <si>
    <t>04-02-2013 03:50:00</t>
  </si>
  <si>
    <t>04-02-2013 04:00:00</t>
  </si>
  <si>
    <t>04-02-2013 04:10:00</t>
  </si>
  <si>
    <t>04-02-2013 04:20:00</t>
  </si>
  <si>
    <t>04-02-2013 04:30:00</t>
  </si>
  <si>
    <t>04-02-2013 04:40:00</t>
  </si>
  <si>
    <t>04-02-2013 04:50:00</t>
  </si>
  <si>
    <t>04-02-2013 05:00:00</t>
  </si>
  <si>
    <t>04-02-2013 05:10:00</t>
  </si>
  <si>
    <t>04-02-2013 05:20:00</t>
  </si>
  <si>
    <t>04-02-2013 05:30:00</t>
  </si>
  <si>
    <t>04-02-2013 05:40:00</t>
  </si>
  <si>
    <t>04-02-2013 05:50:00</t>
  </si>
  <si>
    <t>04-02-2013 06:00:00</t>
  </si>
  <si>
    <t>04-02-2013 06:10:00</t>
  </si>
  <si>
    <t>04-02-2013 06:40:00</t>
  </si>
  <si>
    <t>04-02-2013 06:50:00</t>
  </si>
  <si>
    <t>04-02-2013 07:00:00</t>
  </si>
  <si>
    <t>04-02-2013 07:20:00</t>
  </si>
  <si>
    <t>04-02-2013 07:30:00</t>
  </si>
  <si>
    <t>04-02-2013 08:10:00</t>
  </si>
  <si>
    <t>04-02-2013 08:20:00</t>
  </si>
  <si>
    <t>04-02-2013 08:30:00</t>
  </si>
  <si>
    <t>04-02-2013 08:40:00</t>
  </si>
  <si>
    <t>04-02-2013 08:50:00</t>
  </si>
  <si>
    <t>04-02-2013 09:00:00</t>
  </si>
  <si>
    <t>04-02-2013 09:10:00</t>
  </si>
  <si>
    <t>04-02-2013 09:20:00</t>
  </si>
  <si>
    <t>04-02-2013 09:30:00</t>
  </si>
  <si>
    <t>04-02-2013 09:40:00</t>
  </si>
  <si>
    <t>04-02-2013 09:50:00</t>
  </si>
  <si>
    <t>04-02-2013 10:00:00</t>
  </si>
  <si>
    <t>04-02-2013 10:10:00</t>
  </si>
  <si>
    <t>04-02-2013 10:20:00</t>
  </si>
  <si>
    <t>04-02-2013 10:30:00</t>
  </si>
  <si>
    <t>04-02-2013 10:40:00</t>
  </si>
  <si>
    <t>04-02-2013 11:00:00</t>
  </si>
  <si>
    <t>04-02-2013 11:10:00</t>
  </si>
  <si>
    <t>04-02-2013 11:20:00</t>
  </si>
  <si>
    <t>04-02-2013 11:30:00</t>
  </si>
  <si>
    <t>04-02-2013 11:40:00</t>
  </si>
  <si>
    <t>04-02-2013 11:50:00</t>
  </si>
  <si>
    <t>04-02-2013 12:00:00</t>
  </si>
  <si>
    <t>04-02-2013 12:10:00</t>
  </si>
  <si>
    <t>04-02-2013 12:20:00</t>
  </si>
  <si>
    <t>04-02-2013 12:30:00</t>
  </si>
  <si>
    <t>04-02-2013 12:40:00</t>
  </si>
  <si>
    <t>04-02-2013 12:50:00</t>
  </si>
  <si>
    <t>04-02-2013 13:00:00</t>
  </si>
  <si>
    <t>04-02-2013 13:10:00</t>
  </si>
  <si>
    <t>04-02-2013 13:20:00</t>
  </si>
  <si>
    <t>04-02-2013 13:30:00</t>
  </si>
  <si>
    <t>04-02-2013 13:40:00</t>
  </si>
  <si>
    <t>04-02-2013 13:50:00</t>
  </si>
  <si>
    <t>04-02-2013 14:00:00</t>
  </si>
  <si>
    <t>04-02-2013 14:10:00</t>
  </si>
  <si>
    <t>04-02-2013 14:20:00</t>
  </si>
  <si>
    <t>04-02-2013 14:30:00</t>
  </si>
  <si>
    <t>04-02-2013 14:40:00</t>
  </si>
  <si>
    <t>04-02-2013 14:50:00</t>
  </si>
  <si>
    <t>04-02-2013 15:00:00</t>
  </si>
  <si>
    <t>04-02-2013 15:10:00</t>
  </si>
  <si>
    <t>04-02-2013 15:20:00</t>
  </si>
  <si>
    <t>04-02-2013 15:30:00</t>
  </si>
  <si>
    <t>04-02-2013 15:40:00</t>
  </si>
  <si>
    <t>04-02-2013 15:50:00</t>
  </si>
  <si>
    <t>04-02-2013 16:00:00</t>
  </si>
  <si>
    <t>04-02-2013 16:10:00</t>
  </si>
  <si>
    <t>04-02-2013 16:20:00</t>
  </si>
  <si>
    <t>04-02-2013 16:30:00</t>
  </si>
  <si>
    <t>04-02-2013 16:40:00</t>
  </si>
  <si>
    <t>04-02-2013 16:50:00</t>
  </si>
  <si>
    <t>04-02-2013 17:00:00</t>
  </si>
  <si>
    <t>04-02-2013 17:10:00</t>
  </si>
  <si>
    <t>04-02-2013 17:20:00</t>
  </si>
  <si>
    <t>04-02-2013 17:30:00</t>
  </si>
  <si>
    <t>04-02-2013 17:40:00</t>
  </si>
  <si>
    <t>04-02-2013 17:50:00</t>
  </si>
  <si>
    <t>04-02-2013 18:00:00</t>
  </si>
  <si>
    <t>04-02-2013 18:10:00</t>
  </si>
  <si>
    <t>04-02-2013 18:20:00</t>
  </si>
  <si>
    <t>04-02-2013 18:30:00</t>
  </si>
  <si>
    <t>04-02-2013 18:40:00</t>
  </si>
  <si>
    <t>04-02-2013 18:50:00</t>
  </si>
  <si>
    <t>04-02-2013 19:00:00</t>
  </si>
  <si>
    <t>04-02-2013 19:10:00</t>
  </si>
  <si>
    <t>04-02-2013 19:20:00</t>
  </si>
  <si>
    <t>04-02-2013 19:30:00</t>
  </si>
  <si>
    <t>04-02-2013 19:40:00</t>
  </si>
  <si>
    <t>04-02-2013 19:50:00</t>
  </si>
  <si>
    <t>04-02-2013 20:00:00</t>
  </si>
  <si>
    <t>04-02-2013 20:10:00</t>
  </si>
  <si>
    <t>04-02-2013 20:20:00</t>
  </si>
  <si>
    <t>04-02-2013 20:30:00</t>
  </si>
  <si>
    <t>04-02-2013 20:40:00</t>
  </si>
  <si>
    <t>04-02-2013 20:50:00</t>
  </si>
  <si>
    <t>04-02-2013 21:00:00</t>
  </si>
  <si>
    <t>04-02-2013 21:10:00</t>
  </si>
  <si>
    <t>04-02-2013 21:20:00</t>
  </si>
  <si>
    <t>04-02-2013 21:30:00</t>
  </si>
  <si>
    <t>04-02-2013 21:40:00</t>
  </si>
  <si>
    <t>04-02-2013 21:50:00</t>
  </si>
  <si>
    <t>04-02-2013 22:00:00</t>
  </si>
  <si>
    <t>04-02-2013 22:10:00</t>
  </si>
  <si>
    <t>04-02-2013 22:20:00</t>
  </si>
  <si>
    <t>04-02-2013 22:30:00</t>
  </si>
  <si>
    <t>04-02-2013 22:40:00</t>
  </si>
  <si>
    <t>04-02-2013 22:50:00</t>
  </si>
  <si>
    <t>04-02-2013 23:00:00</t>
  </si>
  <si>
    <t>04-02-2013 23:10:00</t>
  </si>
  <si>
    <t>04-02-2013 23:20:00</t>
  </si>
  <si>
    <t>04-02-2013 23:30:00</t>
  </si>
  <si>
    <t>04-02-2013 23:40:00</t>
  </si>
  <si>
    <t>04-02-2013 23:50:00</t>
  </si>
  <si>
    <t>05-02-2013 00:00:00</t>
  </si>
  <si>
    <t>05-02-2013 00:10:00</t>
  </si>
  <si>
    <t>05-02-2013 00:20:00</t>
  </si>
  <si>
    <t>05-02-2013 00:30:00</t>
  </si>
  <si>
    <t>05-02-2013 00:40:00</t>
  </si>
  <si>
    <t>05-02-2013 00:50:00</t>
  </si>
  <si>
    <t>05-02-2013 01:00:00</t>
  </si>
  <si>
    <t>05-02-2013 01:10:00</t>
  </si>
  <si>
    <t>05-02-2013 01:20:00</t>
  </si>
  <si>
    <t>05-02-2013 01:30:00</t>
  </si>
  <si>
    <t>05-02-2013 01:40:00</t>
  </si>
  <si>
    <t>05-02-2013 01:50:00</t>
  </si>
  <si>
    <t>05-02-2013 02:00:00</t>
  </si>
  <si>
    <t>05-02-2013 02:10:00</t>
  </si>
  <si>
    <t>05-02-2013 02:20:00</t>
  </si>
  <si>
    <t>05-02-2013 02:30:00</t>
  </si>
  <si>
    <t>05-02-2013 02:40:00</t>
  </si>
  <si>
    <t>05-02-2013 02:50:00</t>
  </si>
  <si>
    <t>05-02-2013 03:00:00</t>
  </si>
  <si>
    <t>05-02-2013 03:10:00</t>
  </si>
  <si>
    <t>05-02-2013 03:20:00</t>
  </si>
  <si>
    <t>05-02-2013 03:30:00</t>
  </si>
  <si>
    <t>05-02-2013 03:40:00</t>
  </si>
  <si>
    <t>05-02-2013 03:50:00</t>
  </si>
  <si>
    <t>05-02-2013 04:00:00</t>
  </si>
  <si>
    <t>05-02-2013 04:10:00</t>
  </si>
  <si>
    <t>05-02-2013 04:20:00</t>
  </si>
  <si>
    <t>05-02-2013 04:30:00</t>
  </si>
  <si>
    <t>05-02-2013 04:40:00</t>
  </si>
  <si>
    <t>05-02-2013 04:50:00</t>
  </si>
  <si>
    <t>05-02-2013 05:00:00</t>
  </si>
  <si>
    <t>05-02-2013 05:10:00</t>
  </si>
  <si>
    <t>05-02-2013 05:20:00</t>
  </si>
  <si>
    <t>05-02-2013 05:30:00</t>
  </si>
  <si>
    <t>05-02-2013 05:40:00</t>
  </si>
  <si>
    <t>05-02-2013 05:50:00</t>
  </si>
  <si>
    <t>05-02-2013 06:00:00</t>
  </si>
  <si>
    <t>05-02-2013 06:10:00</t>
  </si>
  <si>
    <t>05-02-2013 06:20:00</t>
  </si>
  <si>
    <t>05-02-2013 06:30:00</t>
  </si>
  <si>
    <t>05-02-2013 06:40:00</t>
  </si>
  <si>
    <t>05-02-2013 06:50:00</t>
  </si>
  <si>
    <t>05-02-2013 07:00:00</t>
  </si>
  <si>
    <t>05-02-2013 07:10:00</t>
  </si>
  <si>
    <t>05-02-2013 07:20:00</t>
  </si>
  <si>
    <t>05-02-2013 07:30:00</t>
  </si>
  <si>
    <t>05-02-2013 07:40:00</t>
  </si>
  <si>
    <t>05-02-2013 07:50:00</t>
  </si>
  <si>
    <t>05-02-2013 08:00:00</t>
  </si>
  <si>
    <t>05-02-2013 08:10:00</t>
  </si>
  <si>
    <t>05-02-2013 08:20:00</t>
  </si>
  <si>
    <t>05-02-2013 08:30:00</t>
  </si>
  <si>
    <t>05-02-2013 08:40:00</t>
  </si>
  <si>
    <t>05-02-2013 08:50:00</t>
  </si>
  <si>
    <t>05-02-2013 09:00:00</t>
  </si>
  <si>
    <t>05-02-2013 09:10:00</t>
  </si>
  <si>
    <t>05-02-2013 09:20:00</t>
  </si>
  <si>
    <t>05-02-2013 09:30:00</t>
  </si>
  <si>
    <t>05-02-2013 09:40:00</t>
  </si>
  <si>
    <t>05-02-2013 09:50:00</t>
  </si>
  <si>
    <t>05-02-2013 10:00:00</t>
  </si>
  <si>
    <t>05-02-2013 10:10:00</t>
  </si>
  <si>
    <t>05-02-2013 10:20:00</t>
  </si>
  <si>
    <t>05-02-2013 10:30:00</t>
  </si>
  <si>
    <t>05-02-2013 10:40:00</t>
  </si>
  <si>
    <t>05-02-2013 10:50:00</t>
  </si>
  <si>
    <t>05-02-2013 11:00:00</t>
  </si>
  <si>
    <t>05-02-2013 11:10:00</t>
  </si>
  <si>
    <t>05-02-2013 11:20:00</t>
  </si>
  <si>
    <t>05-02-2013 11:30:00</t>
  </si>
  <si>
    <t>05-02-2013 11:40:00</t>
  </si>
  <si>
    <t>05-02-2013 11:50:00</t>
  </si>
  <si>
    <t>05-02-2013 12:00:00</t>
  </si>
  <si>
    <t>05-02-2013 12:10:00</t>
  </si>
  <si>
    <t>05-02-2013 12:20:00</t>
  </si>
  <si>
    <t>05-02-2013 12:30:00</t>
  </si>
  <si>
    <t>05-02-2013 12:40:00</t>
  </si>
  <si>
    <t>05-02-2013 12:50:00</t>
  </si>
  <si>
    <t>05-02-2013 13:00:00</t>
  </si>
  <si>
    <t>05-02-2013 13:10:00</t>
  </si>
  <si>
    <t>05-02-2013 13:20:00</t>
  </si>
  <si>
    <t>05-02-2013 13:30:00</t>
  </si>
  <si>
    <t>05-02-2013 13:40:00</t>
  </si>
  <si>
    <t>05-02-2013 13:50:00</t>
  </si>
  <si>
    <t>05-02-2013 14:10:00</t>
  </si>
  <si>
    <t>05-02-2013 14:20:00</t>
  </si>
  <si>
    <t>05-02-2013 14:30:00</t>
  </si>
  <si>
    <t>05-02-2013 14:40:00</t>
  </si>
  <si>
    <t>05-02-2013 14:50:00</t>
  </si>
  <si>
    <t>05-02-2013 15:00:00</t>
  </si>
  <si>
    <t>05-02-2013 15:10:00</t>
  </si>
  <si>
    <t>05-02-2013 15:20:00</t>
  </si>
  <si>
    <t>05-02-2013 15:30:00</t>
  </si>
  <si>
    <t>05-02-2013 15:40:00</t>
  </si>
  <si>
    <t>05-02-2013 15:50:00</t>
  </si>
  <si>
    <t>05-02-2013 16:00:00</t>
  </si>
  <si>
    <t>05-02-2013 16:10:00</t>
  </si>
  <si>
    <t>05-02-2013 16:30:00</t>
  </si>
  <si>
    <t>05-02-2013 16:50:00</t>
  </si>
  <si>
    <t>05-02-2013 17:00:00</t>
  </si>
  <si>
    <t>05-02-2013 17:10:00</t>
  </si>
  <si>
    <t>05-02-2013 17:30:00</t>
  </si>
  <si>
    <t>05-02-2013 17:40:00</t>
  </si>
  <si>
    <t>05-02-2013 17:50:00</t>
  </si>
  <si>
    <t>05-02-2013 18:00:00</t>
  </si>
  <si>
    <t>05-02-2013 18:10:00</t>
  </si>
  <si>
    <t>05-02-2013 18:20:00</t>
  </si>
  <si>
    <t>05-02-2013 18:40:00</t>
  </si>
  <si>
    <t>05-02-2013 18:50:00</t>
  </si>
  <si>
    <t>05-02-2013 19:00:00</t>
  </si>
  <si>
    <t>05-02-2013 19:20:00</t>
  </si>
  <si>
    <t>05-02-2013 19:30:00</t>
  </si>
  <si>
    <t>05-02-2013 19:40:00</t>
  </si>
  <si>
    <t>05-02-2013 19:50:00</t>
  </si>
  <si>
    <t>05-02-2013 20:00:00</t>
  </si>
  <si>
    <t>05-02-2013 20:10:00</t>
  </si>
  <si>
    <t>05-02-2013 20:20:00</t>
  </si>
  <si>
    <t>05-02-2013 20:30:00</t>
  </si>
  <si>
    <t>05-02-2013 20:40:00</t>
  </si>
  <si>
    <t>05-02-2013 20:50:00</t>
  </si>
  <si>
    <t>05-02-2013 21:00:00</t>
  </si>
  <si>
    <t>05-02-2013 21:10:00</t>
  </si>
  <si>
    <t>05-02-2013 21:20:00</t>
  </si>
  <si>
    <t>05-02-2013 21:30:00</t>
  </si>
  <si>
    <t>05-02-2013 21:40:00</t>
  </si>
  <si>
    <t>05-02-2013 21:50:00</t>
  </si>
  <si>
    <t>05-02-2013 22:00:00</t>
  </si>
  <si>
    <t>05-02-2013 22:10:00</t>
  </si>
  <si>
    <t>05-02-2013 22:20:00</t>
  </si>
  <si>
    <t>05-02-2013 22:30:00</t>
  </si>
  <si>
    <t>05-02-2013 22:40:00</t>
  </si>
  <si>
    <t>05-02-2013 22:50:00</t>
  </si>
  <si>
    <t>05-02-2013 23:00:00</t>
  </si>
  <si>
    <t>05-02-2013 23:10:00</t>
  </si>
  <si>
    <t>05-02-2013 23:30:00</t>
  </si>
  <si>
    <t>05-02-2013 23:40:00</t>
  </si>
  <si>
    <t>05-02-2013 23:50:00</t>
  </si>
  <si>
    <t>06-02-2013 00:00:00</t>
  </si>
  <si>
    <t>06-02-2013 00:10:00</t>
  </si>
  <si>
    <t>06-02-2013 00:20:00</t>
  </si>
  <si>
    <t>06-02-2013 00:30:00</t>
  </si>
  <si>
    <t>06-02-2013 00:40:00</t>
  </si>
  <si>
    <t>06-02-2013 00:50:00</t>
  </si>
  <si>
    <t>06-02-2013 01:00:00</t>
  </si>
  <si>
    <t>06-02-2013 01:10:00</t>
  </si>
  <si>
    <t>06-02-2013 01:20:00</t>
  </si>
  <si>
    <t>06-02-2013 01:30:00</t>
  </si>
  <si>
    <t>06-02-2013 01:40:00</t>
  </si>
  <si>
    <t>06-02-2013 01:50:00</t>
  </si>
  <si>
    <t>06-02-2013 02:00:00</t>
  </si>
  <si>
    <t>06-02-2013 02:10:00</t>
  </si>
  <si>
    <t>06-02-2013 02:20:00</t>
  </si>
  <si>
    <t>06-02-2013 02:30:00</t>
  </si>
  <si>
    <t>06-02-2013 02:40:00</t>
  </si>
  <si>
    <t>06-02-2013 02:50:00</t>
  </si>
  <si>
    <t>06-02-2013 03:00:00</t>
  </si>
  <si>
    <t>06-02-2013 03:10:00</t>
  </si>
  <si>
    <t>06-02-2013 03:20:00</t>
  </si>
  <si>
    <t>06-02-2013 03:30:00</t>
  </si>
  <si>
    <t>06-02-2013 03:40:00</t>
  </si>
  <si>
    <t>06-02-2013 03:50:00</t>
  </si>
  <si>
    <t>06-02-2013 04:00:00</t>
  </si>
  <si>
    <t>06-02-2013 04:10:00</t>
  </si>
  <si>
    <t>06-02-2013 04:20:00</t>
  </si>
  <si>
    <t>06-02-2013 04:30:00</t>
  </si>
  <si>
    <t>06-02-2013 04:40:00</t>
  </si>
  <si>
    <t>06-02-2013 04:50:00</t>
  </si>
  <si>
    <t>06-02-2013 05:00:00</t>
  </si>
  <si>
    <t>06-02-2013 05:10:00</t>
  </si>
  <si>
    <t>06-02-2013 05:20:00</t>
  </si>
  <si>
    <t>06-02-2013 05:30:00</t>
  </si>
  <si>
    <t>06-02-2013 05:40:00</t>
  </si>
  <si>
    <t>06-02-2013 05:50:00</t>
  </si>
  <si>
    <t>06-02-2013 06:00:00</t>
  </si>
  <si>
    <t>06-02-2013 06:10:00</t>
  </si>
  <si>
    <t>06-02-2013 06:20:00</t>
  </si>
  <si>
    <t>06-02-2013 06:30:00</t>
  </si>
  <si>
    <t>06-02-2013 06:40:00</t>
  </si>
  <si>
    <t>06-02-2013 06:50:00</t>
  </si>
  <si>
    <t>06-02-2013 07:00:00</t>
  </si>
  <si>
    <t>06-02-2013 07:10:00</t>
  </si>
  <si>
    <t>06-02-2013 07:20:00</t>
  </si>
  <si>
    <t>06-02-2013 07:30:00</t>
  </si>
  <si>
    <t>06-02-2013 07:40:00</t>
  </si>
  <si>
    <t>06-02-2013 07:50:00</t>
  </si>
  <si>
    <t>06-02-2013 08:00:00</t>
  </si>
  <si>
    <t>06-02-2013 08:10:00</t>
  </si>
  <si>
    <t>06-02-2013 08:20:00</t>
  </si>
  <si>
    <t>06-02-2013 08:30:00</t>
  </si>
  <si>
    <t>06-02-2013 08:40:00</t>
  </si>
  <si>
    <t>06-02-2013 08:50:00</t>
  </si>
  <si>
    <t>06-02-2013 09:00:00</t>
  </si>
  <si>
    <t>06-02-2013 11:40:00</t>
  </si>
  <si>
    <t>06-02-2013 11:50:00</t>
  </si>
  <si>
    <t>06-02-2013 12:00:00</t>
  </si>
  <si>
    <t>06-02-2013 12:10:00</t>
  </si>
  <si>
    <t>06-02-2013 12:20:00</t>
  </si>
  <si>
    <t>06-02-2013 12:30:00</t>
  </si>
  <si>
    <t>06-02-2013 12:40:00</t>
  </si>
  <si>
    <t>06-02-2013 12:50:00</t>
  </si>
  <si>
    <t>06-02-2013 13:00:00</t>
  </si>
  <si>
    <t>06-02-2013 13:10:00</t>
  </si>
  <si>
    <t>06-02-2013 13:20:00</t>
  </si>
  <si>
    <t>06-02-2013 13:30:00</t>
  </si>
  <si>
    <t>06-02-2013 13:40:00</t>
  </si>
  <si>
    <t>06-02-2013 13:50:00</t>
  </si>
  <si>
    <t>06-02-2013 14:00:00</t>
  </si>
  <si>
    <t>06-02-2013 14:10:00</t>
  </si>
  <si>
    <t>06-02-2013 14:20:00</t>
  </si>
  <si>
    <t>06-02-2013 15:10:00</t>
  </si>
  <si>
    <t>06-02-2013 15:40:00</t>
  </si>
  <si>
    <t>06-02-2013 15:50:00</t>
  </si>
  <si>
    <t>06-02-2013 16:00:00</t>
  </si>
  <si>
    <t>06-02-2013 17:10:00</t>
  </si>
  <si>
    <t>06-02-2013 17:20:00</t>
  </si>
  <si>
    <t>06-02-2013 17:30:00</t>
  </si>
  <si>
    <t>06-02-2013 17:40:00</t>
  </si>
  <si>
    <t>06-02-2013 17:50:00</t>
  </si>
  <si>
    <t>06-02-2013 18:00:00</t>
  </si>
  <si>
    <t>06-02-2013 18:10:00</t>
  </si>
  <si>
    <t>06-02-2013 18:20:00</t>
  </si>
  <si>
    <t>06-02-2013 18:30:00</t>
  </si>
  <si>
    <t>06-02-2013 18:40:00</t>
  </si>
  <si>
    <t>06-02-2013 18:50:00</t>
  </si>
  <si>
    <t>06-02-2013 19:00:00</t>
  </si>
  <si>
    <t>06-02-2013 19:10:00</t>
  </si>
  <si>
    <t>06-02-2013 19:20:00</t>
  </si>
  <si>
    <t>06-02-2013 19:30:00</t>
  </si>
  <si>
    <t>06-02-2013 19:40:00</t>
  </si>
  <si>
    <t>06-02-2013 19:50:00</t>
  </si>
  <si>
    <t>06-02-2013 20:00:00</t>
  </si>
  <si>
    <t>06-02-2013 20:10:00</t>
  </si>
  <si>
    <t>06-02-2013 23:20:00</t>
  </si>
  <si>
    <t>06-02-2013 23:30:00</t>
  </si>
  <si>
    <t>06-02-2013 23:40:00</t>
  </si>
  <si>
    <t>07-02-2013 01:20:00</t>
  </si>
  <si>
    <t>07-02-2013 01:30:00</t>
  </si>
  <si>
    <t>07-02-2013 01:40:00</t>
  </si>
  <si>
    <t>07-02-2013 01:50:00</t>
  </si>
  <si>
    <t>07-02-2013 02:00:00</t>
  </si>
  <si>
    <t>07-02-2013 02:10:00</t>
  </si>
  <si>
    <t>07-02-2013 02:20:00</t>
  </si>
  <si>
    <t>07-02-2013 02:30:00</t>
  </si>
  <si>
    <t>07-02-2013 02:40:00</t>
  </si>
  <si>
    <t>07-02-2013 02:50:00</t>
  </si>
  <si>
    <t>07-02-2013 03:00:00</t>
  </si>
  <si>
    <t>07-02-2013 03:10:00</t>
  </si>
  <si>
    <t>07-02-2013 03:20:00</t>
  </si>
  <si>
    <t>07-02-2013 03:30:00</t>
  </si>
  <si>
    <t>07-02-2013 03:40:00</t>
  </si>
  <si>
    <t>07-02-2013 03:50:00</t>
  </si>
  <si>
    <t>07-02-2013 04:00:00</t>
  </si>
  <si>
    <t>07-02-2013 04:10:00</t>
  </si>
  <si>
    <t>07-02-2013 04:20:00</t>
  </si>
  <si>
    <t>07-02-2013 04:30:00</t>
  </si>
  <si>
    <t>07-02-2013 04:40:00</t>
  </si>
  <si>
    <t>07-02-2013 04:50:00</t>
  </si>
  <si>
    <t>07-02-2013 05:00:00</t>
  </si>
  <si>
    <t>07-02-2013 05:10:00</t>
  </si>
  <si>
    <t>07-02-2013 05:20:00</t>
  </si>
  <si>
    <t>07-02-2013 05:30:00</t>
  </si>
  <si>
    <t>07-02-2013 05:40:00</t>
  </si>
  <si>
    <t>07-02-2013 05:50:00</t>
  </si>
  <si>
    <t>07-02-2013 06:00:00</t>
  </si>
  <si>
    <t>07-02-2013 06:10:00</t>
  </si>
  <si>
    <t>07-02-2013 06:20:00</t>
  </si>
  <si>
    <t>07-02-2013 06:30:00</t>
  </si>
  <si>
    <t>07-02-2013 06:40:00</t>
  </si>
  <si>
    <t>07-02-2013 06:50:00</t>
  </si>
  <si>
    <t>07-02-2013 07:00:00</t>
  </si>
  <si>
    <t>07-02-2013 07:10:00</t>
  </si>
  <si>
    <t>07-02-2013 08:20:00</t>
  </si>
  <si>
    <t>07-02-2013 08:30:00</t>
  </si>
  <si>
    <t>07-02-2013 08:40:00</t>
  </si>
  <si>
    <t>07-02-2013 08:50:00</t>
  </si>
  <si>
    <t>07-02-2013 09:00:00</t>
  </si>
  <si>
    <t>07-02-2013 09:10:00</t>
  </si>
  <si>
    <t>07-02-2013 09:20:00</t>
  </si>
  <si>
    <t>07-02-2013 10:50:00</t>
  </si>
  <si>
    <t>07-02-2013 11:30:00</t>
  </si>
  <si>
    <t>07-02-2013 12:20:00</t>
  </si>
  <si>
    <t>07-02-2013 12:30:00</t>
  </si>
  <si>
    <t>07-02-2013 12:40:00</t>
  </si>
  <si>
    <t>07-02-2013 12:50:00</t>
  </si>
  <si>
    <t>07-02-2013 13:00:00</t>
  </si>
  <si>
    <t>07-02-2013 13:10:00</t>
  </si>
  <si>
    <t>07-02-2013 13:20:00</t>
  </si>
  <si>
    <t>07-02-2013 13:30:00</t>
  </si>
  <si>
    <t>07-02-2013 13:40:00</t>
  </si>
  <si>
    <t>07-02-2013 13:50:00</t>
  </si>
  <si>
    <t>07-02-2013 16:00:00</t>
  </si>
  <si>
    <t>07-02-2013 16:10:00</t>
  </si>
  <si>
    <t>07-02-2013 16:30:00</t>
  </si>
  <si>
    <t>07-02-2013 17:50:00</t>
  </si>
  <si>
    <t>07-02-2013 18:00:00</t>
  </si>
  <si>
    <t>07-02-2013 18:10:00</t>
  </si>
  <si>
    <t>07-02-2013 18:20:00</t>
  </si>
  <si>
    <t>07-02-2013 18:30:00</t>
  </si>
  <si>
    <t>07-02-2013 18:40:00</t>
  </si>
  <si>
    <t>07-02-2013 21:10:00</t>
  </si>
  <si>
    <t>07-02-2013 21:30:00</t>
  </si>
  <si>
    <t>07-02-2013 21:40:00</t>
  </si>
  <si>
    <t>08-02-2013 01:20:00</t>
  </si>
  <si>
    <t>08-02-2013 02:00:00</t>
  </si>
  <si>
    <t>08-02-2013 02:30:00</t>
  </si>
  <si>
    <t>08-02-2013 02:40:00</t>
  </si>
  <si>
    <t>08-02-2013 02:50:00</t>
  </si>
  <si>
    <t>08-02-2013 03:00:00</t>
  </si>
  <si>
    <t>08-02-2013 03:10:00</t>
  </si>
  <si>
    <t>08-02-2013 03:20:00</t>
  </si>
  <si>
    <t>08-02-2013 03:30:00</t>
  </si>
  <si>
    <t>08-02-2013 03:40:00</t>
  </si>
  <si>
    <t>08-02-2013 03:50:00</t>
  </si>
  <si>
    <t>08-02-2013 04:00:00</t>
  </si>
  <si>
    <t>08-02-2013 04:10:00</t>
  </si>
  <si>
    <t>08-02-2013 04:20:00</t>
  </si>
  <si>
    <t>08-02-2013 04:30:00</t>
  </si>
  <si>
    <t>08-02-2013 04:40:00</t>
  </si>
  <si>
    <t>08-02-2013 05:00:00</t>
  </si>
  <si>
    <t>08-02-2013 05:10:00</t>
  </si>
  <si>
    <t>09-02-2013 09:10:00</t>
  </si>
  <si>
    <t>09-02-2013 09:20:00</t>
  </si>
  <si>
    <t>09-02-2013 09:30:00</t>
  </si>
  <si>
    <t>09-02-2013 09:40:00</t>
  </si>
  <si>
    <t>09-02-2013 09:50:00</t>
  </si>
  <si>
    <t>09-02-2013 10:00:00</t>
  </si>
  <si>
    <t>09-02-2013 10:10:00</t>
  </si>
  <si>
    <t>09-02-2013 10:20:00</t>
  </si>
  <si>
    <t>09-02-2013 10:30:00</t>
  </si>
  <si>
    <t>09-02-2013 16:30:00</t>
  </si>
  <si>
    <t>09-02-2013 18:20:00</t>
  </si>
  <si>
    <t>09-02-2013 18:30:00</t>
  </si>
  <si>
    <t>09-02-2013 21:00:00</t>
  </si>
  <si>
    <t>09-02-2013 21:10:00</t>
  </si>
  <si>
    <t>09-02-2013 21:50:00</t>
  </si>
  <si>
    <t>09-02-2013 22:00:00</t>
  </si>
  <si>
    <t>09-02-2013 22:10:00</t>
  </si>
  <si>
    <t>09-02-2013 22:20:00</t>
  </si>
  <si>
    <t>10-02-2013 06:20:00</t>
  </si>
  <si>
    <t>10-02-2013 06:30:00</t>
  </si>
  <si>
    <t>10-02-2013 06:40:00</t>
  </si>
  <si>
    <t>10-02-2013 06:50:00</t>
  </si>
  <si>
    <t>10-02-2013 07:00:00</t>
  </si>
  <si>
    <t>10-02-2013 07:10:00</t>
  </si>
  <si>
    <t>10-02-2013 07:20:00</t>
  </si>
  <si>
    <t>10-02-2013 07:30:00</t>
  </si>
  <si>
    <t>10-02-2013 07:40:00</t>
  </si>
  <si>
    <t>10-02-2013 07:50:00</t>
  </si>
  <si>
    <t>10-02-2013 08:00:00</t>
  </si>
  <si>
    <t>10-02-2013 08:10:00</t>
  </si>
  <si>
    <t>10-02-2013 08:20:00</t>
  </si>
  <si>
    <t>10-02-2013 08:30:00</t>
  </si>
  <si>
    <t>10-02-2013 08:40:00</t>
  </si>
  <si>
    <t>10-02-2013 08:50:00</t>
  </si>
  <si>
    <t>10-02-2013 09:00:00</t>
  </si>
  <si>
    <t>10-02-2013 09:10:00</t>
  </si>
  <si>
    <t>10-02-2013 09:20:00</t>
  </si>
  <si>
    <t>10-02-2013 09:30:00</t>
  </si>
  <si>
    <t>10-02-2013 09:40:00</t>
  </si>
  <si>
    <t>10-02-2013 09:50:00</t>
  </si>
  <si>
    <t>10-02-2013 10:10:00</t>
  </si>
  <si>
    <t>10-02-2013 10:20:00</t>
  </si>
  <si>
    <t>10-02-2013 10:30:00</t>
  </si>
  <si>
    <t>10-02-2013 10:40:00</t>
  </si>
  <si>
    <t>10-02-2013 10:50:00</t>
  </si>
  <si>
    <t>10-02-2013 11:00:00</t>
  </si>
  <si>
    <t>10-02-2013 11:10:00</t>
  </si>
  <si>
    <t>10-02-2013 11:20:00</t>
  </si>
  <si>
    <t>10-02-2013 11:30:00</t>
  </si>
  <si>
    <t>10-02-2013 11:40:00</t>
  </si>
  <si>
    <t>10-02-2013 11:50:00</t>
  </si>
  <si>
    <t>10-02-2013 12:00:00</t>
  </si>
  <si>
    <t>10-02-2013 12:10:00</t>
  </si>
  <si>
    <t>10-02-2013 12:20:00</t>
  </si>
  <si>
    <t>10-02-2013 12:30:00</t>
  </si>
  <si>
    <t>10-02-2013 12:40:00</t>
  </si>
  <si>
    <t>10-02-2013 12:50:00</t>
  </si>
  <si>
    <t>10-02-2013 13:00:00</t>
  </si>
  <si>
    <t>10-02-2013 13:20:00</t>
  </si>
  <si>
    <t>10-02-2013 13:30:00</t>
  </si>
  <si>
    <t>10-02-2013 13:40:00</t>
  </si>
  <si>
    <t>10-02-2013 13:50:00</t>
  </si>
  <si>
    <t>10-02-2013 14:00:00</t>
  </si>
  <si>
    <t>10-02-2013 19:40:00</t>
  </si>
  <si>
    <t>10-02-2013 22:20:00</t>
  </si>
  <si>
    <t>10-02-2013 22:30:00</t>
  </si>
  <si>
    <t>10-02-2013 22:40:00</t>
  </si>
  <si>
    <t>10-02-2013 23:20:00</t>
  </si>
  <si>
    <t>10-02-2013 23:30:00</t>
  </si>
  <si>
    <t>11-02-2013 00:10:00</t>
  </si>
  <si>
    <t>11-02-2013 00:20:00</t>
  </si>
  <si>
    <t>13-02-2013 01:00:00</t>
  </si>
  <si>
    <t>13-02-2013 01:50:00</t>
  </si>
  <si>
    <t>13-02-2013 02:00:00</t>
  </si>
  <si>
    <t>13-02-2013 10:10:00</t>
  </si>
  <si>
    <t>13-02-2013 10:20:00</t>
  </si>
  <si>
    <t>13-02-2013 10:30:00</t>
  </si>
  <si>
    <t>13-02-2013 10:40:00</t>
  </si>
  <si>
    <t>13-02-2013 10:50:00</t>
  </si>
  <si>
    <t>13-02-2013 11:00:00</t>
  </si>
  <si>
    <t>13-02-2013 11:10:00</t>
  </si>
  <si>
    <t>13-02-2013 11:20:00</t>
  </si>
  <si>
    <t>13-02-2013 11:30:00</t>
  </si>
  <si>
    <t>13-02-2013 11:40:00</t>
  </si>
  <si>
    <t>13-02-2013 11:50:00</t>
  </si>
  <si>
    <t>13-02-2013 12:00:00</t>
  </si>
  <si>
    <t>13-02-2013 12:10:00</t>
  </si>
  <si>
    <t>13-02-2013 12:20:00</t>
  </si>
  <si>
    <t>13-02-2013 12:30:00</t>
  </si>
  <si>
    <t>13-02-2013 12:40:00</t>
  </si>
  <si>
    <t>13-02-2013 12:50:00</t>
  </si>
  <si>
    <t>13-02-2013 13:00:00</t>
  </si>
  <si>
    <t>13-02-2013 13:10:00</t>
  </si>
  <si>
    <t>13-02-2013 13:20:00</t>
  </si>
  <si>
    <t>13-02-2013 13:30:00</t>
  </si>
  <si>
    <t>13-02-2013 13:40:00</t>
  </si>
  <si>
    <t>13-02-2013 13:50:00</t>
  </si>
  <si>
    <t>13-02-2013 14:00:00</t>
  </si>
  <si>
    <t>13-02-2013 14:10:00</t>
  </si>
  <si>
    <t>13-02-2013 14:20:00</t>
  </si>
  <si>
    <t>13-02-2013 14:30:00</t>
  </si>
  <si>
    <t>13-02-2013 14:40:00</t>
  </si>
  <si>
    <t>13-02-2013 14:50:00</t>
  </si>
  <si>
    <t>13-02-2013 15:00:00</t>
  </si>
  <si>
    <t>13-02-2013 15:10:00</t>
  </si>
  <si>
    <t>13-02-2013 15:20:00</t>
  </si>
  <si>
    <t>13-02-2013 15:30:00</t>
  </si>
  <si>
    <t>13-02-2013 15:40:00</t>
  </si>
  <si>
    <t>13-02-2013 15:50:00</t>
  </si>
  <si>
    <t>13-02-2013 16:00:00</t>
  </si>
  <si>
    <t>13-02-2013 16:10:00</t>
  </si>
  <si>
    <t>13-02-2013 16:20:00</t>
  </si>
  <si>
    <t>13-02-2013 16:30:00</t>
  </si>
  <si>
    <t>13-02-2013 16:40:00</t>
  </si>
  <si>
    <t>13-02-2013 16:50:00</t>
  </si>
  <si>
    <t>13-02-2013 17:00:00</t>
  </si>
  <si>
    <t>13-02-2013 17:10:00</t>
  </si>
  <si>
    <t>13-02-2013 17:20:00</t>
  </si>
  <si>
    <t>13-02-2013 17:30:00</t>
  </si>
  <si>
    <t>13-02-2013 17:40:00</t>
  </si>
  <si>
    <t>13-02-2013 17:50:00</t>
  </si>
  <si>
    <t>13-02-2013 18:00:00</t>
  </si>
  <si>
    <t>13-02-2013 18:10:00</t>
  </si>
  <si>
    <t>13-02-2013 18:20:00</t>
  </si>
  <si>
    <t>13-02-2013 18:30:00</t>
  </si>
  <si>
    <t>13-02-2013 18:40:00</t>
  </si>
  <si>
    <t>13-02-2013 18:50:00</t>
  </si>
  <si>
    <t>13-02-2013 19:00:00</t>
  </si>
  <si>
    <t>13-02-2013 19:10:00</t>
  </si>
  <si>
    <t>13-02-2013 19:20:00</t>
  </si>
  <si>
    <t>13-02-2013 19:30:00</t>
  </si>
  <si>
    <t>13-02-2013 19:40:00</t>
  </si>
  <si>
    <t>13-02-2013 19:50:00</t>
  </si>
  <si>
    <t>13-02-2013 20:00:00</t>
  </si>
  <si>
    <t>13-02-2013 20:10:00</t>
  </si>
  <si>
    <t>13-02-2013 20:20:00</t>
  </si>
  <si>
    <t>13-02-2013 20:30:00</t>
  </si>
  <si>
    <t>13-02-2013 20:40:00</t>
  </si>
  <si>
    <t>13-02-2013 20:50:00</t>
  </si>
  <si>
    <t>13-02-2013 21:00:00</t>
  </si>
  <si>
    <t>13-02-2013 21:10:00</t>
  </si>
  <si>
    <t>13-02-2013 21:20:00</t>
  </si>
  <si>
    <t>13-02-2013 21:30:00</t>
  </si>
  <si>
    <t>13-02-2013 21:40:00</t>
  </si>
  <si>
    <t>13-02-2013 21:50:00</t>
  </si>
  <si>
    <t>13-02-2013 22:00:00</t>
  </si>
  <si>
    <t>13-02-2013 22:10:00</t>
  </si>
  <si>
    <t>13-02-2013 22:20:00</t>
  </si>
  <si>
    <t>13-02-2013 22:30:00</t>
  </si>
  <si>
    <t>13-02-2013 22:40:00</t>
  </si>
  <si>
    <t>13-02-2013 22:50:00</t>
  </si>
  <si>
    <t>13-02-2013 23:00:00</t>
  </si>
  <si>
    <t>13-02-2013 23:10:00</t>
  </si>
  <si>
    <t>13-02-2013 23:20:00</t>
  </si>
  <si>
    <t>13-02-2013 23:30:00</t>
  </si>
  <si>
    <t>13-02-2013 23:40:00</t>
  </si>
  <si>
    <t>13-02-2013 23:50:00</t>
  </si>
  <si>
    <t>14-02-2013 00:00:00</t>
  </si>
  <si>
    <t>14-02-2013 00:10:00</t>
  </si>
  <si>
    <t>14-02-2013 00:20:00</t>
  </si>
  <si>
    <t>14-02-2013 00:30:00</t>
  </si>
  <si>
    <t>14-02-2013 00:40:00</t>
  </si>
  <si>
    <t>14-02-2013 00:50:00</t>
  </si>
  <si>
    <t>14-02-2013 01:00:00</t>
  </si>
  <si>
    <t>14-02-2013 01:10:00</t>
  </si>
  <si>
    <t>14-02-2013 01:20:00</t>
  </si>
  <si>
    <t>14-02-2013 01:30:00</t>
  </si>
  <si>
    <t>14-02-2013 01:40:00</t>
  </si>
  <si>
    <t>14-02-2013 01:50:00</t>
  </si>
  <si>
    <t>14-02-2013 02:00:00</t>
  </si>
  <si>
    <t>14-02-2013 02:10:00</t>
  </si>
  <si>
    <t>14-02-2013 02:20:00</t>
  </si>
  <si>
    <t>14-02-2013 02:30:00</t>
  </si>
  <si>
    <t>14-02-2013 02:40:00</t>
  </si>
  <si>
    <t>14-02-2013 02:50:00</t>
  </si>
  <si>
    <t>14-02-2013 03:00:00</t>
  </si>
  <si>
    <t>14-02-2013 03:10:00</t>
  </si>
  <si>
    <t>14-02-2013 03:20:00</t>
  </si>
  <si>
    <t>14-02-2013 03:30:00</t>
  </si>
  <si>
    <t>14-02-2013 03:40:00</t>
  </si>
  <si>
    <t>14-02-2013 03:50:00</t>
  </si>
  <si>
    <t>14-02-2013 04:00:00</t>
  </si>
  <si>
    <t>14-02-2013 04:10:00</t>
  </si>
  <si>
    <t>14-02-2013 04:20:00</t>
  </si>
  <si>
    <t>14-02-2013 04:30:00</t>
  </si>
  <si>
    <t>14-02-2013 04:40:00</t>
  </si>
  <si>
    <t>14-02-2013 04:50:00</t>
  </si>
  <si>
    <t>14-02-2013 05:00:00</t>
  </si>
  <si>
    <t>14-02-2013 05:10:00</t>
  </si>
  <si>
    <t>14-02-2013 05:20:00</t>
  </si>
  <si>
    <t>14-02-2013 05:30:00</t>
  </si>
  <si>
    <t>14-02-2013 05:40:00</t>
  </si>
  <si>
    <t>14-02-2013 05:50:00</t>
  </si>
  <si>
    <t>14-02-2013 06:00:00</t>
  </si>
  <si>
    <t>14-02-2013 06:10:00</t>
  </si>
  <si>
    <t>14-02-2013 06:20:00</t>
  </si>
  <si>
    <t>14-02-2013 06:30:00</t>
  </si>
  <si>
    <t>14-02-2013 06:40:00</t>
  </si>
  <si>
    <t>14-02-2013 06:50:00</t>
  </si>
  <si>
    <t>14-02-2013 07:00:00</t>
  </si>
  <si>
    <t>14-02-2013 07:10:00</t>
  </si>
  <si>
    <t>14-02-2013 07:20:00</t>
  </si>
  <si>
    <t>14-02-2013 07:30:00</t>
  </si>
  <si>
    <t>14-02-2013 07:40:00</t>
  </si>
  <si>
    <t>14-02-2013 07:50:00</t>
  </si>
  <si>
    <t>14-02-2013 08:00:00</t>
  </si>
  <si>
    <t>14-02-2013 08:10:00</t>
  </si>
  <si>
    <t>14-02-2013 08:20:00</t>
  </si>
  <si>
    <t>14-02-2013 08:30:00</t>
  </si>
  <si>
    <t>14-02-2013 08:40:00</t>
  </si>
  <si>
    <t>14-02-2013 08:50:00</t>
  </si>
  <si>
    <t>14-02-2013 09:00:00</t>
  </si>
  <si>
    <t>14-02-2013 09:10:00</t>
  </si>
  <si>
    <t>14-02-2013 09:20:00</t>
  </si>
  <si>
    <t>14-02-2013 09:30:00</t>
  </si>
  <si>
    <t>14-02-2013 09:40:00</t>
  </si>
  <si>
    <t>14-02-2013 09:50:00</t>
  </si>
  <si>
    <t>14-02-2013 10:00:00</t>
  </si>
  <si>
    <t>14-02-2013 10:10:00</t>
  </si>
  <si>
    <t>14-02-2013 10:20:00</t>
  </si>
  <si>
    <t>14-02-2013 10:30:00</t>
  </si>
  <si>
    <t>14-02-2013 10:40:00</t>
  </si>
  <si>
    <t>14-02-2013 10:50:00</t>
  </si>
  <si>
    <t>14-02-2013 11:00:00</t>
  </si>
  <si>
    <t>14-02-2013 11:10:00</t>
  </si>
  <si>
    <t>14-02-2013 11:20:00</t>
  </si>
  <si>
    <t>14-02-2013 11:30:00</t>
  </si>
  <si>
    <t>14-02-2013 11:40:00</t>
  </si>
  <si>
    <t>14-02-2013 11:50:00</t>
  </si>
  <si>
    <t>14-02-2013 12:00:00</t>
  </si>
  <si>
    <t>14-02-2013 12:10:00</t>
  </si>
  <si>
    <t>14-02-2013 12:20:00</t>
  </si>
  <si>
    <t>14-02-2013 12:30:00</t>
  </si>
  <si>
    <t>14-02-2013 12:40:00</t>
  </si>
  <si>
    <t>14-02-2013 12:50:00</t>
  </si>
  <si>
    <t>14-02-2013 13:00:00</t>
  </si>
  <si>
    <t>14-02-2013 13:10:00</t>
  </si>
  <si>
    <t>14-02-2013 13:20:00</t>
  </si>
  <si>
    <t>14-02-2013 13:30:00</t>
  </si>
  <si>
    <t>14-02-2013 13:40:00</t>
  </si>
  <si>
    <t>14-02-2013 13:50:00</t>
  </si>
  <si>
    <t>14-02-2013 14:00:00</t>
  </si>
  <si>
    <t>14-02-2013 14:10:00</t>
  </si>
  <si>
    <t>14-02-2013 14:20:00</t>
  </si>
  <si>
    <t>14-02-2013 14:30:00</t>
  </si>
  <si>
    <t>14-02-2013 14:40:00</t>
  </si>
  <si>
    <t>14-02-2013 14:50:00</t>
  </si>
  <si>
    <t>14-02-2013 15:00:00</t>
  </si>
  <si>
    <t>14-02-2013 15:10:00</t>
  </si>
  <si>
    <t>14-02-2013 15:20:00</t>
  </si>
  <si>
    <t>14-02-2013 15:30:00</t>
  </si>
  <si>
    <t>14-02-2013 15:40:00</t>
  </si>
  <si>
    <t>14-02-2013 15:50:00</t>
  </si>
  <si>
    <t>14-02-2013 16:00:00</t>
  </si>
  <si>
    <t>14-02-2013 16:10:00</t>
  </si>
  <si>
    <t>14-02-2013 16:20:00</t>
  </si>
  <si>
    <t>14-02-2013 16:30:00</t>
  </si>
  <si>
    <t>14-02-2013 16:40:00</t>
  </si>
  <si>
    <t>14-02-2013 16:50:00</t>
  </si>
  <si>
    <t>14-02-2013 17:00:00</t>
  </si>
  <si>
    <t>14-02-2013 17:10:00</t>
  </si>
  <si>
    <t>14-02-2013 17:20:00</t>
  </si>
  <si>
    <t>14-02-2013 17:30:00</t>
  </si>
  <si>
    <t>14-02-2013 17:40:00</t>
  </si>
  <si>
    <t>14-02-2013 17:50:00</t>
  </si>
  <si>
    <t>14-02-2013 18:00:00</t>
  </si>
  <si>
    <t>14-02-2013 18:10:00</t>
  </si>
  <si>
    <t>14-02-2013 18:20:00</t>
  </si>
  <si>
    <t>14-02-2013 18:30:00</t>
  </si>
  <si>
    <t>14-02-2013 18:40:00</t>
  </si>
  <si>
    <t>14-02-2013 18:50:00</t>
  </si>
  <si>
    <t>14-02-2013 19:00:00</t>
  </si>
  <si>
    <t>14-02-2013 19:10:00</t>
  </si>
  <si>
    <t>14-02-2013 19:20:00</t>
  </si>
  <si>
    <t>14-02-2013 19:30:00</t>
  </si>
  <si>
    <t>14-02-2013 19:40:00</t>
  </si>
  <si>
    <t>14-02-2013 19:50:00</t>
  </si>
  <si>
    <t>14-02-2013 20:00:00</t>
  </si>
  <si>
    <t>14-02-2013 20:10:00</t>
  </si>
  <si>
    <t>14-02-2013 20:20:00</t>
  </si>
  <si>
    <t>14-02-2013 20:30:00</t>
  </si>
  <si>
    <t>14-02-2013 20:40:00</t>
  </si>
  <si>
    <t>14-02-2013 20:50:00</t>
  </si>
  <si>
    <t>14-02-2013 21:00:00</t>
  </si>
  <si>
    <t>14-02-2013 21:10:00</t>
  </si>
  <si>
    <t>14-02-2013 21:20:00</t>
  </si>
  <si>
    <t>14-02-2013 21:30:00</t>
  </si>
  <si>
    <t>14-02-2013 21:40:00</t>
  </si>
  <si>
    <t>14-02-2013 21:50:00</t>
  </si>
  <si>
    <t>14-02-2013 22:00:00</t>
  </si>
  <si>
    <t>14-02-2013 22:10:00</t>
  </si>
  <si>
    <t>14-02-2013 22:20:00</t>
  </si>
  <si>
    <t>14-02-2013 22:30:00</t>
  </si>
  <si>
    <t>14-02-2013 22:40:00</t>
  </si>
  <si>
    <t>14-02-2013 22:50:00</t>
  </si>
  <si>
    <t>14-02-2013 23:00:00</t>
  </si>
  <si>
    <t>14-02-2013 23:10:00</t>
  </si>
  <si>
    <t>14-02-2013 23:20:00</t>
  </si>
  <si>
    <t>14-02-2013 23:30:00</t>
  </si>
  <si>
    <t>14-02-2013 23:40:00</t>
  </si>
  <si>
    <t>14-02-2013 23:50:00</t>
  </si>
  <si>
    <t>15-02-2013 00:00:00</t>
  </si>
  <si>
    <t>15-02-2013 00:10:00</t>
  </si>
  <si>
    <t>15-02-2013 00:20:00</t>
  </si>
  <si>
    <t>15-02-2013 00:30:00</t>
  </si>
  <si>
    <t>15-02-2013 00:40:00</t>
  </si>
  <si>
    <t>15-02-2013 00:50:00</t>
  </si>
  <si>
    <t>15-02-2013 01:00:00</t>
  </si>
  <si>
    <t>15-02-2013 01:10:00</t>
  </si>
  <si>
    <t>15-02-2013 01:20:00</t>
  </si>
  <si>
    <t>15-02-2013 01:30:00</t>
  </si>
  <si>
    <t>15-02-2013 01:50:00</t>
  </si>
  <si>
    <t>15-02-2013 02:00:00</t>
  </si>
  <si>
    <t>15-02-2013 02:10:00</t>
  </si>
  <si>
    <t>15-02-2013 02:20:00</t>
  </si>
  <si>
    <t>15-02-2013 02:30:00</t>
  </si>
  <si>
    <t>15-02-2013 02:40:00</t>
  </si>
  <si>
    <t>15-02-2013 02:50:00</t>
  </si>
  <si>
    <t>15-02-2013 03:00:00</t>
  </si>
  <si>
    <t>15-02-2013 03:10:00</t>
  </si>
  <si>
    <t>15-02-2013 03:20:00</t>
  </si>
  <si>
    <t>15-02-2013 03:30:00</t>
  </si>
  <si>
    <t>15-02-2013 03:40:00</t>
  </si>
  <si>
    <t>15-02-2013 03:50:00</t>
  </si>
  <si>
    <t>15-02-2013 04:00:00</t>
  </si>
  <si>
    <t>15-02-2013 04:10:00</t>
  </si>
  <si>
    <t>15-02-2013 04:40:00</t>
  </si>
  <si>
    <t>15-02-2013 09:20:00</t>
  </si>
  <si>
    <t>15-02-2013 09:30:00</t>
  </si>
  <si>
    <t>15-02-2013 11:00:00</t>
  </si>
  <si>
    <t>15-02-2013 11:10:00</t>
  </si>
  <si>
    <t>15-02-2013 11:20:00</t>
  </si>
  <si>
    <t>15-02-2013 11:30:00</t>
  </si>
  <si>
    <t>15-02-2013 12:30:00</t>
  </si>
  <si>
    <t>15-02-2013 12:40:00</t>
  </si>
  <si>
    <t>15-02-2013 13:20:00</t>
  </si>
  <si>
    <t>15-02-2013 13:30:00</t>
  </si>
  <si>
    <t>15-02-2013 14:20:00</t>
  </si>
  <si>
    <t>15-02-2013 14:30:00</t>
  </si>
  <si>
    <t>15-02-2013 16:00:00</t>
  </si>
  <si>
    <t>15-02-2013 16:10:00</t>
  </si>
  <si>
    <t>15-02-2013 16:50:00</t>
  </si>
  <si>
    <t>15-02-2013 17:00:00</t>
  </si>
  <si>
    <t>15-02-2013 17:10:00</t>
  </si>
  <si>
    <t>15-02-2013 17:20:00</t>
  </si>
  <si>
    <t>15-02-2013 17:30:00</t>
  </si>
  <si>
    <t>15-02-2013 17:40:00</t>
  </si>
  <si>
    <t>15-02-2013 17:50:00</t>
  </si>
  <si>
    <t>15-02-2013 18:00:00</t>
  </si>
  <si>
    <t>15-02-2013 18:10:00</t>
  </si>
  <si>
    <t>15-02-2013 18:20:00</t>
  </si>
  <si>
    <t>15-02-2013 18:30:00</t>
  </si>
  <si>
    <t>15-02-2013 18:40:00</t>
  </si>
  <si>
    <t>15-02-2013 18:50:00</t>
  </si>
  <si>
    <t>15-02-2013 19:00:00</t>
  </si>
  <si>
    <t>15-02-2013 19:10:00</t>
  </si>
  <si>
    <t>15-02-2013 19:20:00</t>
  </si>
  <si>
    <t>15-02-2013 19:30:00</t>
  </si>
  <si>
    <t>15-02-2013 19:40:00</t>
  </si>
  <si>
    <t>15-02-2013 19:50:00</t>
  </si>
  <si>
    <t>15-02-2013 20:00:00</t>
  </si>
  <si>
    <t>15-02-2013 20:10:00</t>
  </si>
  <si>
    <t>15-02-2013 20:20:00</t>
  </si>
  <si>
    <t>15-02-2013 20:30:00</t>
  </si>
  <si>
    <t>15-02-2013 20:40:00</t>
  </si>
  <si>
    <t>15-02-2013 20:50:00</t>
  </si>
  <si>
    <t>15-02-2013 21:00:00</t>
  </si>
  <si>
    <t>15-02-2013 21:10:00</t>
  </si>
  <si>
    <t>15-02-2013 21:20:00</t>
  </si>
  <si>
    <t>15-02-2013 21:30:00</t>
  </si>
  <si>
    <t>15-02-2013 21:40:00</t>
  </si>
  <si>
    <t>15-02-2013 21:50:00</t>
  </si>
  <si>
    <t>15-02-2013 22:00:00</t>
  </si>
  <si>
    <t>15-02-2013 22:10:00</t>
  </si>
  <si>
    <t>15-02-2013 22:20:00</t>
  </si>
  <si>
    <t>15-02-2013 22:30:00</t>
  </si>
  <si>
    <t>15-02-2013 22:40:00</t>
  </si>
  <si>
    <t>15-02-2013 23:10:00</t>
  </si>
  <si>
    <t>15-02-2013 23:30:00</t>
  </si>
  <si>
    <t>16-02-2013 00:00:00</t>
  </si>
  <si>
    <t>16-02-2013 00:20:00</t>
  </si>
  <si>
    <t>16-02-2013 00:50:00</t>
  </si>
  <si>
    <t>16-02-2013 01:00:00</t>
  </si>
  <si>
    <t>16-02-2013 01:10:00</t>
  </si>
  <si>
    <t>16-02-2013 01:20:00</t>
  </si>
  <si>
    <t>16-02-2013 01:30:00</t>
  </si>
  <si>
    <t>16-02-2013 01:50:00</t>
  </si>
  <si>
    <t>16-02-2013 02:00:00</t>
  </si>
  <si>
    <t>16-02-2013 02:10:00</t>
  </si>
  <si>
    <t>16-02-2013 02:20:00</t>
  </si>
  <si>
    <t>16-02-2013 19:50:00</t>
  </si>
  <si>
    <t>16-02-2013 20:00:00</t>
  </si>
  <si>
    <t>16-02-2013 20:10:00</t>
  </si>
  <si>
    <t>16-02-2013 20:20:00</t>
  </si>
  <si>
    <t>16-02-2013 20:30:00</t>
  </si>
  <si>
    <t>16-02-2013 20:40:00</t>
  </si>
  <si>
    <t>16-02-2013 20:50:00</t>
  </si>
  <si>
    <t>16-02-2013 21:00:00</t>
  </si>
  <si>
    <t>16-02-2013 21:10:00</t>
  </si>
  <si>
    <t>16-02-2013 21:20:00</t>
  </si>
  <si>
    <t>16-02-2013 21:30:00</t>
  </si>
  <si>
    <t>16-02-2013 21:40:00</t>
  </si>
  <si>
    <t>16-02-2013 21:50:00</t>
  </si>
  <si>
    <t>16-02-2013 22:00:00</t>
  </si>
  <si>
    <t>16-02-2013 22:10:00</t>
  </si>
  <si>
    <t>16-02-2013 22:20:00</t>
  </si>
  <si>
    <t>16-02-2013 22:30:00</t>
  </si>
  <si>
    <t>16-02-2013 22:40:00</t>
  </si>
  <si>
    <t>16-02-2013 22:50:00</t>
  </si>
  <si>
    <t>16-02-2013 23:00:00</t>
  </si>
  <si>
    <t>16-02-2013 23:10:00</t>
  </si>
  <si>
    <t>16-02-2013 23:20:00</t>
  </si>
  <si>
    <t>16-02-2013 23:30:00</t>
  </si>
  <si>
    <t>16-02-2013 23:40:00</t>
  </si>
  <si>
    <t>16-02-2013 23:50:00</t>
  </si>
  <si>
    <t>17-02-2013 00:00:00</t>
  </si>
  <si>
    <t>17-02-2013 00:10:00</t>
  </si>
  <si>
    <t>17-02-2013 00:20:00</t>
  </si>
  <si>
    <t>17-02-2013 00:30:00</t>
  </si>
  <si>
    <t>17-02-2013 00:40:00</t>
  </si>
  <si>
    <t>17-02-2013 00:50:00</t>
  </si>
  <si>
    <t>17-02-2013 01:00:00</t>
  </si>
  <si>
    <t>17-02-2013 01:10:00</t>
  </si>
  <si>
    <t>17-02-2013 01:20:00</t>
  </si>
  <si>
    <t>17-02-2013 01:30:00</t>
  </si>
  <si>
    <t>17-02-2013 01:40:00</t>
  </si>
  <si>
    <t>17-02-2013 01:50:00</t>
  </si>
  <si>
    <t>17-02-2013 02:00:00</t>
  </si>
  <si>
    <t>17-02-2013 02:10:00</t>
  </si>
  <si>
    <t>17-02-2013 02:20:00</t>
  </si>
  <si>
    <t>17-02-2013 02:30:00</t>
  </si>
  <si>
    <t>17-02-2013 02:40:00</t>
  </si>
  <si>
    <t>17-02-2013 02:50:00</t>
  </si>
  <si>
    <t>17-02-2013 03:00:00</t>
  </si>
  <si>
    <t>17-02-2013 03:10:00</t>
  </si>
  <si>
    <t>17-02-2013 03:20:00</t>
  </si>
  <si>
    <t>17-02-2013 03:30:00</t>
  </si>
  <si>
    <t>17-02-2013 03:40:00</t>
  </si>
  <si>
    <t>17-02-2013 03:50:00</t>
  </si>
  <si>
    <t>17-02-2013 04:00:00</t>
  </si>
  <si>
    <t>17-02-2013 04:10:00</t>
  </si>
  <si>
    <t>17-02-2013 04:20:00</t>
  </si>
  <si>
    <t>17-02-2013 04:30:00</t>
  </si>
  <si>
    <t>17-02-2013 04:40:00</t>
  </si>
  <si>
    <t>17-02-2013 04:50:00</t>
  </si>
  <si>
    <t>17-02-2013 05:00:00</t>
  </si>
  <si>
    <t>17-02-2013 05:10:00</t>
  </si>
  <si>
    <t>17-02-2013 05:20:00</t>
  </si>
  <si>
    <t>17-02-2013 05:30:00</t>
  </si>
  <si>
    <t>17-02-2013 05:40:00</t>
  </si>
  <si>
    <t>17-02-2013 05:50:00</t>
  </si>
  <si>
    <t>17-02-2013 06:00:00</t>
  </si>
  <si>
    <t>17-02-2013 06:10:00</t>
  </si>
  <si>
    <t>17-02-2013 06:20:00</t>
  </si>
  <si>
    <t>17-02-2013 06:30:00</t>
  </si>
  <si>
    <t>17-02-2013 06:40:00</t>
  </si>
  <si>
    <t>17-02-2013 06:50:00</t>
  </si>
  <si>
    <t>17-02-2013 07:00:00</t>
  </si>
  <si>
    <t>17-02-2013 07:10:00</t>
  </si>
  <si>
    <t>17-02-2013 07:20:00</t>
  </si>
  <si>
    <t>17-02-2013 07:30:00</t>
  </si>
  <si>
    <t>17-02-2013 07:40:00</t>
  </si>
  <si>
    <t>17-02-2013 07:50:00</t>
  </si>
  <si>
    <t>17-02-2013 08:00:00</t>
  </si>
  <si>
    <t>17-02-2013 08:10:00</t>
  </si>
  <si>
    <t>17-02-2013 08:20:00</t>
  </si>
  <si>
    <t>17-02-2013 08:30:00</t>
  </si>
  <si>
    <t>17-02-2013 08:40:00</t>
  </si>
  <si>
    <t>17-02-2013 08:50:00</t>
  </si>
  <si>
    <t>17-02-2013 09:00:00</t>
  </si>
  <si>
    <t>17-02-2013 09:10:00</t>
  </si>
  <si>
    <t>17-02-2013 09:20:00</t>
  </si>
  <si>
    <t>17-02-2013 09:30:00</t>
  </si>
  <si>
    <t>17-02-2013 09:40:00</t>
  </si>
  <si>
    <t>17-02-2013 09:50:00</t>
  </si>
  <si>
    <t>17-02-2013 10:00:00</t>
  </si>
  <si>
    <t>17-02-2013 10:10:00</t>
  </si>
  <si>
    <t>17-02-2013 10:20:00</t>
  </si>
  <si>
    <t>17-02-2013 10:30:00</t>
  </si>
  <si>
    <t>17-02-2013 10:40:00</t>
  </si>
  <si>
    <t>17-02-2013 10:50:00</t>
  </si>
  <si>
    <t>17-02-2013 11:00:00</t>
  </si>
  <si>
    <t>17-02-2013 11:10:00</t>
  </si>
  <si>
    <t>17-02-2013 11:20:00</t>
  </si>
  <si>
    <t>17-02-2013 11:30:00</t>
  </si>
  <si>
    <t>17-02-2013 11:40:00</t>
  </si>
  <si>
    <t>17-02-2013 11:50:00</t>
  </si>
  <si>
    <t>17-02-2013 12:00:00</t>
  </si>
  <si>
    <t>17-02-2013 12:10:00</t>
  </si>
  <si>
    <t>17-02-2013 12:20:00</t>
  </si>
  <si>
    <t>17-02-2013 12:30:00</t>
  </si>
  <si>
    <t>17-02-2013 12:40:00</t>
  </si>
  <si>
    <t>17-02-2013 12:50:00</t>
  </si>
  <si>
    <t>17-02-2013 13:00:00</t>
  </si>
  <si>
    <t>17-02-2013 13:10:00</t>
  </si>
  <si>
    <t>17-02-2013 13:20:00</t>
  </si>
  <si>
    <t>17-02-2013 13:30:00</t>
  </si>
  <si>
    <t>17-02-2013 13:40:00</t>
  </si>
  <si>
    <t>17-02-2013 13:50:00</t>
  </si>
  <si>
    <t>17-02-2013 14:00:00</t>
  </si>
  <si>
    <t>17-02-2013 14:10:00</t>
  </si>
  <si>
    <t>17-02-2013 14:20:00</t>
  </si>
  <si>
    <t>17-02-2013 14:30:00</t>
  </si>
  <si>
    <t>17-02-2013 14:40:00</t>
  </si>
  <si>
    <t>17-02-2013 14:50:00</t>
  </si>
  <si>
    <t>17-02-2013 15:00:00</t>
  </si>
  <si>
    <t>17-02-2013 15:10:00</t>
  </si>
  <si>
    <t>17-02-2013 15:20:00</t>
  </si>
  <si>
    <t>17-02-2013 15:30:00</t>
  </si>
  <si>
    <t>17-02-2013 15:40:00</t>
  </si>
  <si>
    <t>17-02-2013 15:50:00</t>
  </si>
  <si>
    <t>17-02-2013 16:00:00</t>
  </si>
  <si>
    <t>17-02-2013 16:10:00</t>
  </si>
  <si>
    <t>17-02-2013 16:20:00</t>
  </si>
  <si>
    <t>17-02-2013 16:30:00</t>
  </si>
  <si>
    <t>17-02-2013 16:40:00</t>
  </si>
  <si>
    <t>17-02-2013 16:50:00</t>
  </si>
  <si>
    <t>17-02-2013 17:00:00</t>
  </si>
  <si>
    <t>17-02-2013 17:10:00</t>
  </si>
  <si>
    <t>17-02-2013 17:20:00</t>
  </si>
  <si>
    <t>17-02-2013 17:30:00</t>
  </si>
  <si>
    <t>17-02-2013 17:40:00</t>
  </si>
  <si>
    <t>17-02-2013 17:50:00</t>
  </si>
  <si>
    <t>17-02-2013 18:00:00</t>
  </si>
  <si>
    <t>17-02-2013 18:10:00</t>
  </si>
  <si>
    <t>17-02-2013 18:20:00</t>
  </si>
  <si>
    <t>17-02-2013 18:30:00</t>
  </si>
  <si>
    <t>17-02-2013 18:40:00</t>
  </si>
  <si>
    <t>17-02-2013 18:50:00</t>
  </si>
  <si>
    <t>17-02-2013 19:00:00</t>
  </si>
  <si>
    <t>17-02-2013 19:10:00</t>
  </si>
  <si>
    <t>17-02-2013 19:20:00</t>
  </si>
  <si>
    <t>17-02-2013 19:30:00</t>
  </si>
  <si>
    <t>17-02-2013 19:40:00</t>
  </si>
  <si>
    <t>17-02-2013 19:50:00</t>
  </si>
  <si>
    <t>17-02-2013 20:00:00</t>
  </si>
  <si>
    <t>17-02-2013 20:10:00</t>
  </si>
  <si>
    <t>17-02-2013 20:20:00</t>
  </si>
  <si>
    <t>17-02-2013 20:30:00</t>
  </si>
  <si>
    <t>17-02-2013 20:40:00</t>
  </si>
  <si>
    <t>17-02-2013 20:50:00</t>
  </si>
  <si>
    <t>17-02-2013 21:00:00</t>
  </si>
  <si>
    <t>17-02-2013 21:10:00</t>
  </si>
  <si>
    <t>17-02-2013 21:20:00</t>
  </si>
  <si>
    <t>17-02-2013 21:30:00</t>
  </si>
  <si>
    <t>17-02-2013 21:40:00</t>
  </si>
  <si>
    <t>17-02-2013 21:50:00</t>
  </si>
  <si>
    <t>17-02-2013 22:00:00</t>
  </si>
  <si>
    <t>17-02-2013 22:10:00</t>
  </si>
  <si>
    <t>17-02-2013 22:20:00</t>
  </si>
  <si>
    <t>17-02-2013 22:30:00</t>
  </si>
  <si>
    <t>17-02-2013 22:40:00</t>
  </si>
  <si>
    <t>17-02-2013 22:50:00</t>
  </si>
  <si>
    <t>17-02-2013 23:00:00</t>
  </si>
  <si>
    <t>17-02-2013 23:10:00</t>
  </si>
  <si>
    <t>17-02-2013 23:20:00</t>
  </si>
  <si>
    <t>17-02-2013 23:30:00</t>
  </si>
  <si>
    <t>17-02-2013 23:40:00</t>
  </si>
  <si>
    <t>17-02-2013 23:50:00</t>
  </si>
  <si>
    <t>18-02-2013 00:00:00</t>
  </si>
  <si>
    <t>18-02-2013 00:10:00</t>
  </si>
  <si>
    <t>18-02-2013 00:20:00</t>
  </si>
  <si>
    <t>18-02-2013 00:30:00</t>
  </si>
  <si>
    <t>18-02-2013 00:40:00</t>
  </si>
  <si>
    <t>18-02-2013 00:50:00</t>
  </si>
  <si>
    <t>18-02-2013 01:00:00</t>
  </si>
  <si>
    <t>18-02-2013 01:10:00</t>
  </si>
  <si>
    <t>18-02-2013 01:20:00</t>
  </si>
  <si>
    <t>18-02-2013 01:30:00</t>
  </si>
  <si>
    <t>18-02-2013 01:40:00</t>
  </si>
  <si>
    <t>18-02-2013 01:50:00</t>
  </si>
  <si>
    <t>18-02-2013 02:00:00</t>
  </si>
  <si>
    <t>18-02-2013 02:10:00</t>
  </si>
  <si>
    <t>18-02-2013 02:20:00</t>
  </si>
  <si>
    <t>18-02-2013 02:30:00</t>
  </si>
  <si>
    <t>18-02-2013 02:40:00</t>
  </si>
  <si>
    <t>18-02-2013 02:50:00</t>
  </si>
  <si>
    <t>18-02-2013 03:00:00</t>
  </si>
  <si>
    <t>18-02-2013 03:10:00</t>
  </si>
  <si>
    <t>18-02-2013 03:20:00</t>
  </si>
  <si>
    <t>18-02-2013 03:30:00</t>
  </si>
  <si>
    <t>18-02-2013 03:40:00</t>
  </si>
  <si>
    <t>18-02-2013 03:50:00</t>
  </si>
  <si>
    <t>18-02-2013 04:00:00</t>
  </si>
  <si>
    <t>18-02-2013 04:10:00</t>
  </si>
  <si>
    <t>18-02-2013 04:20:00</t>
  </si>
  <si>
    <t>18-02-2013 04:30:00</t>
  </si>
  <si>
    <t>18-02-2013 04:40:00</t>
  </si>
  <si>
    <t>18-02-2013 04:50:00</t>
  </si>
  <si>
    <t>18-02-2013 05:00:00</t>
  </si>
  <si>
    <t>18-02-2013 05:10:00</t>
  </si>
  <si>
    <t>18-02-2013 05:20:00</t>
  </si>
  <si>
    <t>18-02-2013 05:30:00</t>
  </si>
  <si>
    <t>18-02-2013 05:40:00</t>
  </si>
  <si>
    <t>18-02-2013 05:50:00</t>
  </si>
  <si>
    <t>18-02-2013 06:00:00</t>
  </si>
  <si>
    <t>18-02-2013 06:10:00</t>
  </si>
  <si>
    <t>18-02-2013 06:20:00</t>
  </si>
  <si>
    <t>18-02-2013 06:30:00</t>
  </si>
  <si>
    <t>18-02-2013 06:40:00</t>
  </si>
  <si>
    <t>18-02-2013 06:50:00</t>
  </si>
  <si>
    <t>18-02-2013 07:00:00</t>
  </si>
  <si>
    <t>18-02-2013 07:10:00</t>
  </si>
  <si>
    <t>18-02-2013 07:20:00</t>
  </si>
  <si>
    <t>18-02-2013 07:30:00</t>
  </si>
  <si>
    <t>18-02-2013 07:40:00</t>
  </si>
  <si>
    <t>18-02-2013 07:50:00</t>
  </si>
  <si>
    <t>18-02-2013 08:00:00</t>
  </si>
  <si>
    <t>18-02-2013 08:10:00</t>
  </si>
  <si>
    <t>18-02-2013 08:20:00</t>
  </si>
  <si>
    <t>18-02-2013 08:30:00</t>
  </si>
  <si>
    <t>18-02-2013 08:40:00</t>
  </si>
  <si>
    <t>18-02-2013 08:50:00</t>
  </si>
  <si>
    <t>18-02-2013 09:00:00</t>
  </si>
  <si>
    <t>18-02-2013 09:10:00</t>
  </si>
  <si>
    <t>18-02-2013 09:20:00</t>
  </si>
  <si>
    <t>18-02-2013 09:30:00</t>
  </si>
  <si>
    <t>18-02-2013 09:40:00</t>
  </si>
  <si>
    <t>18-02-2013 09:50:00</t>
  </si>
  <si>
    <t>18-02-2013 10:00:00</t>
  </si>
  <si>
    <t>18-02-2013 10:10:00</t>
  </si>
  <si>
    <t>18-02-2013 10:20:00</t>
  </si>
  <si>
    <t>18-02-2013 10:30:00</t>
  </si>
  <si>
    <t>18-02-2013 10:40:00</t>
  </si>
  <si>
    <t>18-02-2013 10:50:00</t>
  </si>
  <si>
    <t>18-02-2013 11:00:00</t>
  </si>
  <si>
    <t>18-02-2013 11:10:00</t>
  </si>
  <si>
    <t>18-02-2013 11:20:00</t>
  </si>
  <si>
    <t>18-02-2013 11:30:00</t>
  </si>
  <si>
    <t>18-02-2013 11:40:00</t>
  </si>
  <si>
    <t>18-02-2013 11:50:00</t>
  </si>
  <si>
    <t>18-02-2013 12:00:00</t>
  </si>
  <si>
    <t>18-02-2013 12:10:00</t>
  </si>
  <si>
    <t>18-02-2013 12:20:00</t>
  </si>
  <si>
    <t>18-02-2013 12:30:00</t>
  </si>
  <si>
    <t>18-02-2013 12:40:00</t>
  </si>
  <si>
    <t>18-02-2013 12:50:00</t>
  </si>
  <si>
    <t>18-02-2013 13:00:00</t>
  </si>
  <si>
    <t>18-02-2013 13:10:00</t>
  </si>
  <si>
    <t>18-02-2013 13:20:00</t>
  </si>
  <si>
    <t>18-02-2013 13:30:00</t>
  </si>
  <si>
    <t>18-02-2013 13:40:00</t>
  </si>
  <si>
    <t>18-02-2013 13:50:00</t>
  </si>
  <si>
    <t>18-02-2013 14:00:00</t>
  </si>
  <si>
    <t>18-02-2013 14:10:00</t>
  </si>
  <si>
    <t>18-02-2013 14:20:00</t>
  </si>
  <si>
    <t>18-02-2013 14:30:00</t>
  </si>
  <si>
    <t>18-02-2013 14:40:00</t>
  </si>
  <si>
    <t>18-02-2013 14:50:00</t>
  </si>
  <si>
    <t>18-02-2013 15:00:00</t>
  </si>
  <si>
    <t>18-02-2013 15:10:00</t>
  </si>
  <si>
    <t>18-02-2013 15:20:00</t>
  </si>
  <si>
    <t>18-02-2013 15:30:00</t>
  </si>
  <si>
    <t>18-02-2013 15:40:00</t>
  </si>
  <si>
    <t>18-02-2013 15:50:00</t>
  </si>
  <si>
    <t>18-02-2013 16:00:00</t>
  </si>
  <si>
    <t>18-02-2013 16:10:00</t>
  </si>
  <si>
    <t>18-02-2013 16:20:00</t>
  </si>
  <si>
    <t>18-02-2013 16:30:00</t>
  </si>
  <si>
    <t>18-02-2013 16:40:00</t>
  </si>
  <si>
    <t>18-02-2013 16:50:00</t>
  </si>
  <si>
    <t>18-02-2013 17:00:00</t>
  </si>
  <si>
    <t>18-02-2013 17:10:00</t>
  </si>
  <si>
    <t>18-02-2013 17:20:00</t>
  </si>
  <si>
    <t>18-02-2013 17:30:00</t>
  </si>
  <si>
    <t>18-02-2013 17:40:00</t>
  </si>
  <si>
    <t>18-02-2013 17:50:00</t>
  </si>
  <si>
    <t>18-02-2013 18:00:00</t>
  </si>
  <si>
    <t>18-02-2013 18:10:00</t>
  </si>
  <si>
    <t>18-02-2013 18:20:00</t>
  </si>
  <si>
    <t>18-02-2013 18:30:00</t>
  </si>
  <si>
    <t>18-02-2013 18:40:00</t>
  </si>
  <si>
    <t>18-02-2013 18:50:00</t>
  </si>
  <si>
    <t>18-02-2013 19:00:00</t>
  </si>
  <si>
    <t>18-02-2013 19:10:00</t>
  </si>
  <si>
    <t>18-02-2013 19:20:00</t>
  </si>
  <si>
    <t>18-02-2013 19:30:00</t>
  </si>
  <si>
    <t>18-02-2013 19:40:00</t>
  </si>
  <si>
    <t>18-02-2013 19:50:00</t>
  </si>
  <si>
    <t>18-02-2013 20:00:00</t>
  </si>
  <si>
    <t>18-02-2013 20:10:00</t>
  </si>
  <si>
    <t>18-02-2013 20:20:00</t>
  </si>
  <si>
    <t>18-02-2013 20:30:00</t>
  </si>
  <si>
    <t>18-02-2013 20:40:00</t>
  </si>
  <si>
    <t>18-02-2013 21:00:00</t>
  </si>
  <si>
    <t>18-02-2013 21:10:00</t>
  </si>
  <si>
    <t>18-02-2013 21:20:00</t>
  </si>
  <si>
    <t>18-02-2013 21:30:00</t>
  </si>
  <si>
    <t>18-02-2013 21:40:00</t>
  </si>
  <si>
    <t>18-02-2013 21:50:00</t>
  </si>
  <si>
    <t>18-02-2013 22:00:00</t>
  </si>
  <si>
    <t>18-02-2013 22:10:00</t>
  </si>
  <si>
    <t>18-02-2013 22:20:00</t>
  </si>
  <si>
    <t>18-02-2013 22:30:00</t>
  </si>
  <si>
    <t>18-02-2013 22:40:00</t>
  </si>
  <si>
    <t>18-02-2013 22:50:00</t>
  </si>
  <si>
    <t>18-02-2013 23:00:00</t>
  </si>
  <si>
    <t>18-02-2013 23:10:00</t>
  </si>
  <si>
    <t>18-02-2013 23:20:00</t>
  </si>
  <si>
    <t>18-02-2013 23:30:00</t>
  </si>
  <si>
    <t>18-02-2013 23:40:00</t>
  </si>
  <si>
    <t>18-02-2013 23:50:00</t>
  </si>
  <si>
    <t>19-02-2013 00:00:00</t>
  </si>
  <si>
    <t>26-02-2013 09:30:00</t>
  </si>
  <si>
    <t>26-02-2013 09:40:00</t>
  </si>
  <si>
    <t>26-02-2013 09:50:00</t>
  </si>
  <si>
    <t>26-02-2013 10:00:00</t>
  </si>
  <si>
    <t>26-02-2013 10:10:00</t>
  </si>
  <si>
    <t>26-02-2013 10:20:00</t>
  </si>
  <si>
    <t>26-02-2013 10:30:00</t>
  </si>
  <si>
    <t>26-02-2013 10:40:00</t>
  </si>
  <si>
    <t>26-02-2013 10:50:00</t>
  </si>
  <si>
    <t>26-02-2013 11:00:00</t>
  </si>
  <si>
    <t>26-02-2013 11:10:00</t>
  </si>
  <si>
    <t>26-02-2013 11:20:00</t>
  </si>
  <si>
    <t>26-02-2013 11:30:00</t>
  </si>
  <si>
    <t>26-02-2013 11:40:00</t>
  </si>
  <si>
    <t>26-02-2013 11:50:00</t>
  </si>
  <si>
    <t>26-02-2013 12:00:00</t>
  </si>
  <si>
    <t>26-02-2013 12:10:00</t>
  </si>
  <si>
    <t>26-02-2013 12:20:00</t>
  </si>
  <si>
    <t>26-02-2013 12:30:00</t>
  </si>
  <si>
    <t>26-02-2013 12:40:00</t>
  </si>
  <si>
    <t>26-02-2013 12:50:00</t>
  </si>
  <si>
    <t>26-02-2013 13:00:00</t>
  </si>
  <si>
    <t>26-02-2013 13:10:00</t>
  </si>
  <si>
    <t>26-02-2013 13:20:00</t>
  </si>
  <si>
    <t>26-02-2013 13:30:00</t>
  </si>
  <si>
    <t>26-02-2013 13:40:00</t>
  </si>
  <si>
    <t>26-02-2013 13:50:00</t>
  </si>
  <si>
    <t>26-02-2013 14:00:00</t>
  </si>
  <si>
    <t>26-02-2013 14:10:00</t>
  </si>
  <si>
    <t>26-02-2013 14:20:00</t>
  </si>
  <si>
    <t>26-02-2013 14:30:00</t>
  </si>
  <si>
    <t>26-02-2013 14:40:00</t>
  </si>
  <si>
    <t>26-02-2013 14:50:00</t>
  </si>
  <si>
    <t>26-02-2013 15:00:00</t>
  </si>
  <si>
    <t>26-02-2013 15:10:00</t>
  </si>
  <si>
    <t>26-02-2013 15:20:00</t>
  </si>
  <si>
    <t>26-02-2013 15:30:00</t>
  </si>
  <si>
    <t>26-02-2013 15:40:00</t>
  </si>
  <si>
    <t>26-02-2013 15:50:00</t>
  </si>
  <si>
    <t>26-02-2013 16:00:00</t>
  </si>
  <si>
    <t>26-02-2013 16:10:00</t>
  </si>
  <si>
    <t>26-02-2013 16:20:00</t>
  </si>
  <si>
    <t>26-02-2013 16:30:00</t>
  </si>
  <si>
    <t>26-02-2013 16:40:00</t>
  </si>
  <si>
    <t>26-02-2013 16:50:00</t>
  </si>
  <si>
    <t>26-02-2013 17:00:00</t>
  </si>
  <si>
    <t>26-02-2013 17:10:00</t>
  </si>
  <si>
    <t>26-02-2013 17:20:00</t>
  </si>
  <si>
    <t>26-02-2013 17:30:00</t>
  </si>
  <si>
    <t>26-02-2013 17:40:00</t>
  </si>
  <si>
    <t>26-02-2013 17:50:00</t>
  </si>
  <si>
    <t>26-02-2013 18:00:00</t>
  </si>
  <si>
    <t>26-02-2013 18:10:00</t>
  </si>
  <si>
    <t>26-02-2013 18:20:00</t>
  </si>
  <si>
    <t>26-02-2013 18:30:00</t>
  </si>
  <si>
    <t>26-02-2013 18:40:00</t>
  </si>
  <si>
    <t>26-02-2013 18:50:00</t>
  </si>
  <si>
    <t>26-02-2013 19:00:00</t>
  </si>
  <si>
    <t>26-02-2013 19:10:00</t>
  </si>
  <si>
    <t>26-02-2013 19:20:00</t>
  </si>
  <si>
    <t>26-02-2013 19:30:00</t>
  </si>
  <si>
    <t>26-02-2013 19:40:00</t>
  </si>
  <si>
    <t>26-02-2013 19:50:00</t>
  </si>
  <si>
    <t>26-02-2013 20:00:00</t>
  </si>
  <si>
    <t>26-02-2013 20:10:00</t>
  </si>
  <si>
    <t>26-02-2013 20:20:00</t>
  </si>
  <si>
    <t>26-02-2013 20:30:00</t>
  </si>
  <si>
    <t>26-02-2013 20:40:00</t>
  </si>
  <si>
    <t>26-02-2013 20:50:00</t>
  </si>
  <si>
    <t>26-02-2013 21:00:00</t>
  </si>
  <si>
    <t>26-02-2013 21:10:00</t>
  </si>
  <si>
    <t>26-02-2013 21:20:00</t>
  </si>
  <si>
    <t>26-02-2013 21:30:00</t>
  </si>
  <si>
    <t>26-02-2013 21:40:00</t>
  </si>
  <si>
    <t>26-02-2013 21:50:00</t>
  </si>
  <si>
    <t>26-02-2013 22:00:00</t>
  </si>
  <si>
    <t>26-02-2013 22:10:00</t>
  </si>
  <si>
    <t>26-02-2013 22:20:00</t>
  </si>
  <si>
    <t>26-02-2013 22:30:00</t>
  </si>
  <si>
    <t>26-02-2013 22:40:00</t>
  </si>
  <si>
    <t>26-02-2013 22:50:00</t>
  </si>
  <si>
    <t>26-02-2013 23:00:00</t>
  </si>
  <si>
    <t>26-02-2013 23:10:00</t>
  </si>
  <si>
    <t>26-02-2013 23:20:00</t>
  </si>
  <si>
    <t>26-02-2013 23:30:00</t>
  </si>
  <si>
    <t>26-02-2013 23:40:00</t>
  </si>
  <si>
    <t>26-02-2013 23:50:00</t>
  </si>
  <si>
    <t>27-02-2013 00:00:00</t>
  </si>
  <si>
    <t>27-02-2013 00:10:00</t>
  </si>
  <si>
    <t>27-02-2013 00:20:00</t>
  </si>
  <si>
    <t>27-02-2013 00:30:00</t>
  </si>
  <si>
    <t>27-02-2013 00:40:00</t>
  </si>
  <si>
    <t>27-02-2013 00:50:00</t>
  </si>
  <si>
    <t>27-02-2013 01:00:00</t>
  </si>
  <si>
    <t>27-02-2013 01:10:00</t>
  </si>
  <si>
    <t>27-02-2013 01:20:00</t>
  </si>
  <si>
    <t>27-02-2013 01:30:00</t>
  </si>
  <si>
    <t>27-02-2013 01:40:00</t>
  </si>
  <si>
    <t>27-02-2013 01:50:00</t>
  </si>
  <si>
    <t>27-02-2013 02:00:00</t>
  </si>
  <si>
    <t>27-02-2013 02:10:00</t>
  </si>
  <si>
    <t>27-02-2013 02:20:00</t>
  </si>
  <si>
    <t>27-02-2013 02:30:00</t>
  </si>
  <si>
    <t>27-02-2013 02:40:00</t>
  </si>
  <si>
    <t>27-02-2013 02:50:00</t>
  </si>
  <si>
    <t>27-02-2013 03:00:00</t>
  </si>
  <si>
    <t>27-02-2013 03:10:00</t>
  </si>
  <si>
    <t>27-02-2013 03:20:00</t>
  </si>
  <si>
    <t>27-02-2013 03:30:00</t>
  </si>
  <si>
    <t>27-02-2013 03:40:00</t>
  </si>
  <si>
    <t>27-02-2013 03:50:00</t>
  </si>
  <si>
    <t>27-02-2013 04:00:00</t>
  </si>
  <si>
    <t>27-02-2013 04:10:00</t>
  </si>
  <si>
    <t>27-02-2013 04:20:00</t>
  </si>
  <si>
    <t>27-02-2013 04:30:00</t>
  </si>
  <si>
    <t>27-02-2013 04:40:00</t>
  </si>
  <si>
    <t>27-02-2013 04:50:00</t>
  </si>
  <si>
    <t>27-02-2013 05:00:00</t>
  </si>
  <si>
    <t>27-02-2013 05:10:00</t>
  </si>
  <si>
    <t>27-02-2013 05:20:00</t>
  </si>
  <si>
    <t>27-02-2013 05:30:00</t>
  </si>
  <si>
    <t>27-02-2013 05:40:00</t>
  </si>
  <si>
    <t>27-02-2013 05:50:00</t>
  </si>
  <si>
    <t>27-02-2013 06:00:00</t>
  </si>
  <si>
    <t>27-02-2013 06:10:00</t>
  </si>
  <si>
    <t>27-02-2013 06:20:00</t>
  </si>
  <si>
    <t>27-02-2013 06:30:00</t>
  </si>
  <si>
    <t>27-02-2013 06:40:00</t>
  </si>
  <si>
    <t>27-02-2013 06:50:00</t>
  </si>
  <si>
    <t>27-02-2013 07:00:00</t>
  </si>
  <si>
    <t>27-02-2013 07:10:00</t>
  </si>
  <si>
    <t>27-02-2013 07:20:00</t>
  </si>
  <si>
    <t>27-02-2013 07:30:00</t>
  </si>
  <si>
    <t>27-02-2013 07:40:00</t>
  </si>
  <si>
    <t>27-02-2013 07:50:00</t>
  </si>
  <si>
    <t>27-02-2013 08:00:00</t>
  </si>
  <si>
    <t>27-02-2013 08:10:00</t>
  </si>
  <si>
    <t>27-02-2013 08:20:00</t>
  </si>
  <si>
    <t>27-02-2013 08:30:00</t>
  </si>
  <si>
    <t>27-02-2013 08:40:00</t>
  </si>
  <si>
    <t>27-02-2013 08:50:00</t>
  </si>
  <si>
    <t>27-02-2013 09:00:00</t>
  </si>
  <si>
    <t>27-02-2013 09:10:00</t>
  </si>
  <si>
    <t>27-02-2013 09:20:00</t>
  </si>
  <si>
    <t>27-02-2013 09:30:00</t>
  </si>
  <si>
    <t>27-02-2013 09:40:00</t>
  </si>
  <si>
    <t>27-02-2013 09:50:00</t>
  </si>
  <si>
    <t>27-02-2013 10:00:00</t>
  </si>
  <si>
    <t>27-02-2013 10:10:00</t>
  </si>
  <si>
    <t>27-02-2013 10:20:00</t>
  </si>
  <si>
    <t>27-02-2013 10:30:00</t>
  </si>
  <si>
    <t>27-02-2013 10:40:00</t>
  </si>
  <si>
    <t>27-02-2013 10:50:00</t>
  </si>
  <si>
    <t>27-02-2013 11:00:00</t>
  </si>
  <si>
    <t>27-02-2013 11:10:00</t>
  </si>
  <si>
    <t>27-02-2013 11:20:00</t>
  </si>
  <si>
    <t>27-02-2013 11:30:00</t>
  </si>
  <si>
    <t>27-02-2013 11:40:00</t>
  </si>
  <si>
    <t>27-02-2013 12:10:00</t>
  </si>
  <si>
    <t>27-02-2013 12:20:00</t>
  </si>
  <si>
    <t>27-02-2013 12:30:00</t>
  </si>
  <si>
    <t>27-02-2013 12:40:00</t>
  </si>
  <si>
    <t>27-02-2013 12:50:00</t>
  </si>
  <si>
    <t>27-02-2013 13:20:00</t>
  </si>
  <si>
    <t>27-02-2013 13:30:00</t>
  </si>
  <si>
    <t>27-02-2013 13:40:00</t>
  </si>
  <si>
    <t>27-02-2013 13:50:00</t>
  </si>
  <si>
    <t>27-02-2013 14:00:00</t>
  </si>
  <si>
    <t>27-02-2013 14:10:00</t>
  </si>
  <si>
    <t>27-02-2013 14:20:00</t>
  </si>
  <si>
    <t>27-02-2013 14:30:00</t>
  </si>
  <si>
    <t>27-02-2013 14:40:00</t>
  </si>
  <si>
    <t>27-02-2013 14:50:00</t>
  </si>
  <si>
    <t>27-02-2013 15:00:00</t>
  </si>
  <si>
    <t>27-02-2013 15:10:00</t>
  </si>
  <si>
    <t>27-02-2013 15:20:00</t>
  </si>
  <si>
    <t>27-02-2013 15:30:00</t>
  </si>
  <si>
    <t>27-02-2013 15:40:00</t>
  </si>
  <si>
    <t>27-02-2013 15:50:00</t>
  </si>
  <si>
    <t>27-02-2013 16:00:00</t>
  </si>
  <si>
    <t>27-02-2013 16:10:00</t>
  </si>
  <si>
    <t>27-02-2013 16:20:00</t>
  </si>
  <si>
    <t>27-02-2013 16:30:00</t>
  </si>
  <si>
    <t>27-02-2013 16:40:00</t>
  </si>
  <si>
    <t>27-02-2013 16:50:00</t>
  </si>
  <si>
    <t>27-02-2013 17:00:00</t>
  </si>
  <si>
    <t>27-02-2013 17:10:00</t>
  </si>
  <si>
    <t>27-02-2013 17:20:00</t>
  </si>
  <si>
    <t>27-02-2013 17:30:00</t>
  </si>
  <si>
    <t>27-02-2013 17:40:00</t>
  </si>
  <si>
    <t>27-02-2013 17:50:00</t>
  </si>
  <si>
    <t>27-02-2013 18:00:00</t>
  </si>
  <si>
    <t>27-02-2013 18:10:00</t>
  </si>
  <si>
    <t>27-02-2013 18:20:00</t>
  </si>
  <si>
    <t>27-02-2013 18:30:00</t>
  </si>
  <si>
    <t>27-02-2013 18:40:00</t>
  </si>
  <si>
    <t>27-02-2013 18:50:00</t>
  </si>
  <si>
    <t>27-02-2013 19:00:00</t>
  </si>
  <si>
    <t>27-02-2013 19:10:00</t>
  </si>
  <si>
    <t>27-02-2013 19:20:00</t>
  </si>
  <si>
    <t>27-02-2013 19:30:00</t>
  </si>
  <si>
    <t>27-02-2013 19:40:00</t>
  </si>
  <si>
    <t>27-02-2013 19:50:00</t>
  </si>
  <si>
    <t>27-02-2013 20:00:00</t>
  </si>
  <si>
    <t>27-02-2013 20:10:00</t>
  </si>
  <si>
    <t>27-02-2013 20:20:00</t>
  </si>
  <si>
    <t>27-02-2013 20:30:00</t>
  </si>
  <si>
    <t>27-02-2013 20:40:00</t>
  </si>
  <si>
    <t>27-02-2013 20:50:00</t>
  </si>
  <si>
    <t>27-02-2013 21:00:00</t>
  </si>
  <si>
    <t>27-02-2013 21:10:00</t>
  </si>
  <si>
    <t>27-02-2013 21:20:00</t>
  </si>
  <si>
    <t>27-02-2013 21:30:00</t>
  </si>
  <si>
    <t>27-02-2013 21:40:00</t>
  </si>
  <si>
    <t>27-02-2013 21:50:00</t>
  </si>
  <si>
    <t>27-02-2013 22:00:00</t>
  </si>
  <si>
    <t>27-02-2013 22:10:00</t>
  </si>
  <si>
    <t>27-02-2013 22:20:00</t>
  </si>
  <si>
    <t>27-02-2013 22:30:00</t>
  </si>
  <si>
    <t>27-02-2013 22:40:00</t>
  </si>
  <si>
    <t>27-02-2013 22:50:00</t>
  </si>
  <si>
    <t>27-02-2013 23:00:00</t>
  </si>
  <si>
    <t>27-02-2013 23:10:00</t>
  </si>
  <si>
    <t>27-02-2013 23:20:00</t>
  </si>
  <si>
    <t>27-02-2013 23:30:00</t>
  </si>
  <si>
    <t>28-02-2013 01:00:00</t>
  </si>
  <si>
    <t>28-02-2013 01:30:00</t>
  </si>
  <si>
    <t>28-02-2013 01:40:00</t>
  </si>
  <si>
    <t>28-02-2013 01:50:00</t>
  </si>
  <si>
    <t>28-02-2013 02:00:00</t>
  </si>
  <si>
    <t>28-02-2013 02:10:00</t>
  </si>
  <si>
    <t>28-02-2013 02:20:00</t>
  </si>
  <si>
    <t>28-02-2013 02:30:00</t>
  </si>
  <si>
    <t>28-02-2013 02:40:00</t>
  </si>
  <si>
    <t>28-02-2013 02:50:00</t>
  </si>
  <si>
    <t>28-02-2013 03:00:00</t>
  </si>
  <si>
    <t>28-02-2013 03:10:00</t>
  </si>
  <si>
    <t>28-02-2013 03:20:00</t>
  </si>
  <si>
    <t>28-02-2013 03:30:00</t>
  </si>
  <si>
    <t>28-02-2013 03:40:00</t>
  </si>
  <si>
    <t>28-02-2013 03:50:00</t>
  </si>
  <si>
    <t>28-02-2013 04:00:00</t>
  </si>
  <si>
    <t>28-02-2013 04:10:00</t>
  </si>
  <si>
    <t>28-02-2013 04:20:00</t>
  </si>
  <si>
    <t>28-02-2013 04:30:00</t>
  </si>
  <si>
    <t>28-02-2013 04:40:00</t>
  </si>
  <si>
    <t>28-02-2013 04:50:00</t>
  </si>
  <si>
    <t>28-02-2013 05:00:00</t>
  </si>
  <si>
    <t>28-02-2013 05:10:00</t>
  </si>
  <si>
    <t>28-02-2013 05:20:00</t>
  </si>
  <si>
    <t>28-02-2013 05:30:00</t>
  </si>
  <si>
    <t>28-02-2013 05:40:00</t>
  </si>
  <si>
    <t>28-02-2013 05:50:00</t>
  </si>
  <si>
    <t>28-02-2013 06:00:00</t>
  </si>
  <si>
    <t>28-02-2013 06:10:00</t>
  </si>
  <si>
    <t>28-02-2013 06:20:00</t>
  </si>
  <si>
    <t>28-02-2013 06:30:00</t>
  </si>
  <si>
    <t>28-02-2013 06:40:00</t>
  </si>
  <si>
    <t>28-02-2013 07:00:00</t>
  </si>
  <si>
    <t>28-02-2013 07:10:00</t>
  </si>
  <si>
    <t>28-02-2013 07:20:00</t>
  </si>
  <si>
    <t>28-02-2013 07:30:00</t>
  </si>
  <si>
    <t>28-02-2013 07:50:00</t>
  </si>
  <si>
    <t>28-02-2013 08:00:00</t>
  </si>
  <si>
    <t>28-02-2013 08:10:00</t>
  </si>
  <si>
    <t>28-02-2013 08:20:00</t>
  </si>
  <si>
    <t>28-02-2013 08:30:00</t>
  </si>
  <si>
    <t>28-02-2013 08:40:00</t>
  </si>
  <si>
    <t>28-02-2013 08:50:00</t>
  </si>
  <si>
    <t>28-02-2013 09:00:00</t>
  </si>
  <si>
    <t>28-02-2013 10:00:00</t>
  </si>
  <si>
    <t>28-02-2013 10:10:00</t>
  </si>
  <si>
    <t>28-02-2013 10:20:00</t>
  </si>
  <si>
    <t>28-02-2013 10:30:00</t>
  </si>
  <si>
    <t>28-02-2013 10:40:00</t>
  </si>
  <si>
    <t>28-02-2013 10:50:00</t>
  </si>
  <si>
    <t>28-02-2013 11:00:00</t>
  </si>
  <si>
    <t>28-02-2013 11:10:00</t>
  </si>
  <si>
    <t>28-02-2013 11:20:00</t>
  </si>
  <si>
    <t>28-02-2013 11:30:00</t>
  </si>
  <si>
    <t>28-02-2013 11:40:00</t>
  </si>
  <si>
    <t>28-02-2013 11:50:00</t>
  </si>
  <si>
    <t>28-02-2013 12:00:00</t>
  </si>
  <si>
    <t>28-02-2013 12:10:00</t>
  </si>
  <si>
    <t>28-02-2013 12:20:00</t>
  </si>
  <si>
    <t>28-02-2013 12:30:00</t>
  </si>
  <si>
    <t>28-02-2013 12:40:00</t>
  </si>
  <si>
    <t>28-02-2013 12:50:00</t>
  </si>
  <si>
    <t>28-02-2013 13:00:00</t>
  </si>
  <si>
    <t>28-02-2013 13:10:00</t>
  </si>
  <si>
    <t>28-02-2013 13:20:00</t>
  </si>
  <si>
    <t>28-02-2013 13:30:00</t>
  </si>
  <si>
    <t>28-02-2013 13:40:00</t>
  </si>
  <si>
    <t>28-02-2013 13:50:00</t>
  </si>
  <si>
    <t>28-02-2013 14:00:00</t>
  </si>
  <si>
    <t>28-02-2013 14:10:00</t>
  </si>
  <si>
    <t>28-02-2013 14:20:00</t>
  </si>
  <si>
    <t>28-02-2013 14:30:00</t>
  </si>
  <si>
    <t>28-02-2013 15:00:00</t>
  </si>
  <si>
    <t>28-02-2013 15:10:00</t>
  </si>
  <si>
    <t>28-02-2013 15:20:00</t>
  </si>
  <si>
    <t>28-02-2013 15:50:00</t>
  </si>
  <si>
    <t>28-02-2013 16:00:00</t>
  </si>
  <si>
    <t>28-02-2013 16:10:00</t>
  </si>
  <si>
    <t>28-02-2013 16:20:00</t>
  </si>
  <si>
    <t>28-02-2013 16:30:00</t>
  </si>
  <si>
    <t>28-02-2013 16:40:00</t>
  </si>
  <si>
    <t>28-02-2013 16:50:00</t>
  </si>
  <si>
    <t>28-02-2013 17:00:00</t>
  </si>
  <si>
    <t>28-02-2013 17:10:00</t>
  </si>
  <si>
    <t>28-02-2013 17:20:00</t>
  </si>
  <si>
    <t>28-02-2013 17:30:00</t>
  </si>
  <si>
    <t>28-02-2013 17:40:00</t>
  </si>
  <si>
    <t>28-02-2013 17:50:00</t>
  </si>
  <si>
    <t>28-02-2013 18:00:00</t>
  </si>
  <si>
    <t>28-02-2013 18:10:00</t>
  </si>
  <si>
    <t>28-02-2013 18:20:00</t>
  </si>
  <si>
    <t>28-02-2013 18:30:00</t>
  </si>
  <si>
    <t>28-02-2013 18:40:00</t>
  </si>
  <si>
    <t>28-02-2013 18:50:00</t>
  </si>
  <si>
    <t>28-02-2013 19:00:00</t>
  </si>
  <si>
    <t>28-02-2013 19:10:00</t>
  </si>
  <si>
    <t>28-02-2013 19:20:00</t>
  </si>
  <si>
    <t>28-02-2013 19:30:00</t>
  </si>
  <si>
    <t>28-02-2013 19:40:00</t>
  </si>
  <si>
    <t>28-02-2013 19:50:00</t>
  </si>
  <si>
    <t>28-02-2013 20:00:00</t>
  </si>
  <si>
    <t>28-02-2013 20:10:00</t>
  </si>
  <si>
    <t>28-02-2013 20:20:00</t>
  </si>
  <si>
    <t>28-02-2013 20:30:00</t>
  </si>
  <si>
    <t>28-02-2013 20:40:00</t>
  </si>
  <si>
    <t>28-02-2013 20:50:00</t>
  </si>
  <si>
    <t>28-02-2013 21:00:00</t>
  </si>
  <si>
    <t>28-02-2013 21:10:00</t>
  </si>
  <si>
    <t>28-02-2013 21:20:00</t>
  </si>
  <si>
    <t>28-02-2013 21:30:00</t>
  </si>
  <si>
    <t>28-02-2013 21:40:00</t>
  </si>
  <si>
    <t>28-02-2013 21:50:00</t>
  </si>
  <si>
    <t>28-02-2013 22:00:00</t>
  </si>
  <si>
    <t>28-02-2013 22:10:00</t>
  </si>
  <si>
    <t>28-02-2013 22:20:00</t>
  </si>
  <si>
    <t>28-02-2013 22:30:00</t>
  </si>
  <si>
    <t>28-02-2013 22:40:00</t>
  </si>
  <si>
    <t>28-02-2013 22:50:00</t>
  </si>
  <si>
    <t>28-02-2013 23:00:00</t>
  </si>
  <si>
    <t>28-02-2013 23:10:00</t>
  </si>
  <si>
    <t>28-02-2013 23:20:00</t>
  </si>
  <si>
    <t>28-02-2013 23:30:00</t>
  </si>
  <si>
    <t>28-02-2013 23:40:00</t>
  </si>
  <si>
    <t>28-02-2013 23:50:00</t>
  </si>
  <si>
    <t>01-03-2013 00:00:00</t>
  </si>
  <si>
    <t>01-03-2013 00:10:00</t>
  </si>
  <si>
    <t>01-03-2013 00:20:00</t>
  </si>
  <si>
    <t>01-03-2013 00:30:00</t>
  </si>
  <si>
    <t>01-03-2013 00:40:00</t>
  </si>
  <si>
    <t>01-03-2013 00:50:00</t>
  </si>
  <si>
    <t>01-03-2013 01:00:00</t>
  </si>
  <si>
    <t>01-03-2013 01:10:00</t>
  </si>
  <si>
    <t>01-03-2013 01:20:00</t>
  </si>
  <si>
    <t>01-03-2013 01:30:00</t>
  </si>
  <si>
    <t>01-03-2013 01:40:00</t>
  </si>
  <si>
    <t>01-03-2013 01:50:00</t>
  </si>
  <si>
    <t>01-03-2013 02:00:00</t>
  </si>
  <si>
    <t>01-03-2013 02:10:00</t>
  </si>
  <si>
    <t>01-03-2013 02:20:00</t>
  </si>
  <si>
    <t>01-03-2013 02:30:00</t>
  </si>
  <si>
    <t>01-03-2013 02:40:00</t>
  </si>
  <si>
    <t>01-03-2013 02:50:00</t>
  </si>
  <si>
    <t>01-03-2013 03:00:00</t>
  </si>
  <si>
    <t>01-03-2013 03:10:00</t>
  </si>
  <si>
    <t>01-03-2013 03:20:00</t>
  </si>
  <si>
    <t>01-03-2013 03:30:00</t>
  </si>
  <si>
    <t>01-03-2013 03:40:00</t>
  </si>
  <si>
    <t>01-03-2013 03:50:00</t>
  </si>
  <si>
    <t>01-03-2013 04:00:00</t>
  </si>
  <si>
    <t>01-03-2013 04:10:00</t>
  </si>
  <si>
    <t>01-03-2013 04:20:00</t>
  </si>
  <si>
    <t>01-03-2013 04:30:00</t>
  </si>
  <si>
    <t>01-03-2013 04:40:00</t>
  </si>
  <si>
    <t>01-03-2013 04:50:00</t>
  </si>
  <si>
    <t>01-03-2013 05:00:00</t>
  </si>
  <si>
    <t>01-03-2013 05:10:00</t>
  </si>
  <si>
    <t>01-03-2013 05:20:00</t>
  </si>
  <si>
    <t>01-03-2013 05:30:00</t>
  </si>
  <si>
    <t>01-03-2013 05:40:00</t>
  </si>
  <si>
    <t>01-03-2013 05:50:00</t>
  </si>
  <si>
    <t>01-03-2013 06:00:00</t>
  </si>
  <si>
    <t>01-03-2013 06:10:00</t>
  </si>
  <si>
    <t>01-03-2013 06:20:00</t>
  </si>
  <si>
    <t>01-03-2013 06:30:00</t>
  </si>
  <si>
    <t>01-03-2013 06:40:00</t>
  </si>
  <si>
    <t>01-03-2013 06:50:00</t>
  </si>
  <si>
    <t>01-03-2013 07:00:00</t>
  </si>
  <si>
    <t>01-03-2013 07:10:00</t>
  </si>
  <si>
    <t>01-03-2013 07:20:00</t>
  </si>
  <si>
    <t>01-03-2013 07:30:00</t>
  </si>
  <si>
    <t>01-03-2013 07:40:00</t>
  </si>
  <si>
    <t>01-03-2013 07:50:00</t>
  </si>
  <si>
    <t>01-03-2013 08:00:00</t>
  </si>
  <si>
    <t>01-03-2013 08:10:00</t>
  </si>
  <si>
    <t>01-03-2013 08:20:00</t>
  </si>
  <si>
    <t>01-03-2013 09:40:00</t>
  </si>
  <si>
    <t>01-03-2013 09:50:00</t>
  </si>
  <si>
    <t>01-03-2013 10:00:00</t>
  </si>
  <si>
    <t>01-03-2013 10:20:00</t>
  </si>
  <si>
    <t>01-03-2013 10:30:00</t>
  </si>
  <si>
    <t>01-03-2013 10:40:00</t>
  </si>
  <si>
    <t>01-03-2013 10:50:00</t>
  </si>
  <si>
    <t>01-03-2013 11:00:00</t>
  </si>
  <si>
    <t>01-03-2013 11:10:00</t>
  </si>
  <si>
    <t>01-03-2013 11:20:00</t>
  </si>
  <si>
    <t>01-03-2013 11:30:00</t>
  </si>
  <si>
    <t>01-03-2013 11:40:00</t>
  </si>
  <si>
    <t>01-03-2013 11:50:00</t>
  </si>
  <si>
    <t>01-03-2013 12:00:00</t>
  </si>
  <si>
    <t>01-03-2013 12:10:00</t>
  </si>
  <si>
    <t>01-03-2013 12:20:00</t>
  </si>
  <si>
    <t>01-03-2013 12:30:00</t>
  </si>
  <si>
    <t>01-03-2013 12:40:00</t>
  </si>
  <si>
    <t>01-03-2013 12:50:00</t>
  </si>
  <si>
    <t>01-03-2013 13:00:00</t>
  </si>
  <si>
    <t>01-03-2013 13:10:00</t>
  </si>
  <si>
    <t>01-03-2013 13:20:00</t>
  </si>
  <si>
    <t>01-03-2013 13:30:00</t>
  </si>
  <si>
    <t>01-03-2013 13:40:00</t>
  </si>
  <si>
    <t>01-03-2013 13:50:00</t>
  </si>
  <si>
    <t>01-03-2013 14:00:00</t>
  </si>
  <si>
    <t>01-03-2013 14:10:00</t>
  </si>
  <si>
    <t>01-03-2013 14:20:00</t>
  </si>
  <si>
    <t>01-03-2013 14:30:00</t>
  </si>
  <si>
    <t>01-03-2013 14:40:00</t>
  </si>
  <si>
    <t>01-03-2013 14:50:00</t>
  </si>
  <si>
    <t>01-03-2013 15:00:00</t>
  </si>
  <si>
    <t>01-03-2013 15:10:00</t>
  </si>
  <si>
    <t>01-03-2013 15:20:00</t>
  </si>
  <si>
    <t>01-03-2013 15:30:00</t>
  </si>
  <si>
    <t>01-03-2013 15:40:00</t>
  </si>
  <si>
    <t>01-03-2013 15:50:00</t>
  </si>
  <si>
    <t>01-03-2013 16:00:00</t>
  </si>
  <si>
    <t>01-03-2013 16:10:00</t>
  </si>
  <si>
    <t>01-03-2013 16:20:00</t>
  </si>
  <si>
    <t>01-03-2013 16:30:00</t>
  </si>
  <si>
    <t>01-03-2013 16:40:00</t>
  </si>
  <si>
    <t>01-03-2013 16:50:00</t>
  </si>
  <si>
    <t>01-03-2013 17:00:00</t>
  </si>
  <si>
    <t>01-03-2013 17:10:00</t>
  </si>
  <si>
    <t>01-03-2013 17:20:00</t>
  </si>
  <si>
    <t>01-03-2013 17:30:00</t>
  </si>
  <si>
    <t>01-03-2013 17:40:00</t>
  </si>
  <si>
    <t>01-03-2013 17:50:00</t>
  </si>
  <si>
    <t>01-03-2013 18:00:00</t>
  </si>
  <si>
    <t>01-03-2013 18:10:00</t>
  </si>
  <si>
    <t>01-03-2013 18:20:00</t>
  </si>
  <si>
    <t>01-03-2013 18:30:00</t>
  </si>
  <si>
    <t>01-03-2013 18:40:00</t>
  </si>
  <si>
    <t>01-03-2013 18:50:00</t>
  </si>
  <si>
    <t>01-03-2013 19:00:00</t>
  </si>
  <si>
    <t>01-03-2013 19:10:00</t>
  </si>
  <si>
    <t>01-03-2013 19:20:00</t>
  </si>
  <si>
    <t>01-03-2013 19:30:00</t>
  </si>
  <si>
    <t>01-03-2013 19:40:00</t>
  </si>
  <si>
    <t>01-03-2013 19:50:00</t>
  </si>
  <si>
    <t>01-03-2013 20:00:00</t>
  </si>
  <si>
    <t>01-03-2013 20:10:00</t>
  </si>
  <si>
    <t>01-03-2013 20:20:00</t>
  </si>
  <si>
    <t>01-03-2013 20:30:00</t>
  </si>
  <si>
    <t>01-03-2013 20:40:00</t>
  </si>
  <si>
    <t>01-03-2013 20:50:00</t>
  </si>
  <si>
    <t>01-03-2013 21:00:00</t>
  </si>
  <si>
    <t>01-03-2013 21:10:00</t>
  </si>
  <si>
    <t>01-03-2013 21:20:00</t>
  </si>
  <si>
    <t>01-03-2013 21:30:00</t>
  </si>
  <si>
    <t>01-03-2013 21:40:00</t>
  </si>
  <si>
    <t>01-03-2013 21:50:00</t>
  </si>
  <si>
    <t>01-03-2013 22:00:00</t>
  </si>
  <si>
    <t>01-03-2013 22:10:00</t>
  </si>
  <si>
    <t>01-03-2013 22:20:00</t>
  </si>
  <si>
    <t>01-03-2013 22:30:00</t>
  </si>
  <si>
    <t>01-03-2013 22:40:00</t>
  </si>
  <si>
    <t>01-03-2013 22:50:00</t>
  </si>
  <si>
    <t>01-03-2013 23:00:00</t>
  </si>
  <si>
    <t>01-03-2013 23:10:00</t>
  </si>
  <si>
    <t>01-03-2013 23:20:00</t>
  </si>
  <si>
    <t>01-03-2013 23:30:00</t>
  </si>
  <si>
    <t>01-03-2013 23:40:00</t>
  </si>
  <si>
    <t>01-03-2013 23:50:00</t>
  </si>
  <si>
    <t>02-03-2013 00:00:00</t>
  </si>
  <si>
    <t>02-03-2013 00:10:00</t>
  </si>
  <si>
    <t>02-03-2013 00:20:00</t>
  </si>
  <si>
    <t>02-03-2013 00:30:00</t>
  </si>
  <si>
    <t>02-03-2013 00:40:00</t>
  </si>
  <si>
    <t>02-03-2013 00:50:00</t>
  </si>
  <si>
    <t>02-03-2013 01:00:00</t>
  </si>
  <si>
    <t>02-03-2013 01:10:00</t>
  </si>
  <si>
    <t>02-03-2013 01:20:00</t>
  </si>
  <si>
    <t>02-03-2013 01:30:00</t>
  </si>
  <si>
    <t>02-03-2013 01:40:00</t>
  </si>
  <si>
    <t>02-03-2013 01:50:00</t>
  </si>
  <si>
    <t>02-03-2013 02:00:00</t>
  </si>
  <si>
    <t>02-03-2013 02:10:00</t>
  </si>
  <si>
    <t>02-03-2013 02:20:00</t>
  </si>
  <si>
    <t>02-03-2013 02:30:00</t>
  </si>
  <si>
    <t>02-03-2013 02:40:00</t>
  </si>
  <si>
    <t>02-03-2013 02:50:00</t>
  </si>
  <si>
    <t>02-03-2013 03:00:00</t>
  </si>
  <si>
    <t>02-03-2013 03:10:00</t>
  </si>
  <si>
    <t>02-03-2013 03:20:00</t>
  </si>
  <si>
    <t>02-03-2013 03:30:00</t>
  </si>
  <si>
    <t>02-03-2013 03:40:00</t>
  </si>
  <si>
    <t>02-03-2013 03:50:00</t>
  </si>
  <si>
    <t>02-03-2013 04:00:00</t>
  </si>
  <si>
    <t>02-03-2013 04:10:00</t>
  </si>
  <si>
    <t>02-03-2013 04:20:00</t>
  </si>
  <si>
    <t>02-03-2013 04:30:00</t>
  </si>
  <si>
    <t>02-03-2013 04:40:00</t>
  </si>
  <si>
    <t>02-03-2013 04:50:00</t>
  </si>
  <si>
    <t>02-03-2013 05:00:00</t>
  </si>
  <si>
    <t>02-03-2013 05:10:00</t>
  </si>
  <si>
    <t>02-03-2013 05:20:00</t>
  </si>
  <si>
    <t>02-03-2013 05:30:00</t>
  </si>
  <si>
    <t>02-03-2013 05:40:00</t>
  </si>
  <si>
    <t>02-03-2013 05:50:00</t>
  </si>
  <si>
    <t>02-03-2013 06:00:00</t>
  </si>
  <si>
    <t>02-03-2013 06:10:00</t>
  </si>
  <si>
    <t>02-03-2013 06:20:00</t>
  </si>
  <si>
    <t>02-03-2013 06:30:00</t>
  </si>
  <si>
    <t>02-03-2013 06:40:00</t>
  </si>
  <si>
    <t>02-03-2013 06:50:00</t>
  </si>
  <si>
    <t>02-03-2013 07:00:00</t>
  </si>
  <si>
    <t>02-03-2013 07:10:00</t>
  </si>
  <si>
    <t>02-03-2013 07:20:00</t>
  </si>
  <si>
    <t>02-03-2013 07:30:00</t>
  </si>
  <si>
    <t>02-03-2013 07:40:00</t>
  </si>
  <si>
    <t>02-03-2013 07:50:00</t>
  </si>
  <si>
    <t>02-03-2013 08:00:00</t>
  </si>
  <si>
    <t>02-03-2013 08:10:00</t>
  </si>
  <si>
    <t>02-03-2013 08:20:00</t>
  </si>
  <si>
    <t>02-03-2013 08:30:00</t>
  </si>
  <si>
    <t>02-03-2013 08:40:00</t>
  </si>
  <si>
    <t>02-03-2013 08:50:00</t>
  </si>
  <si>
    <t>02-03-2013 09:00:00</t>
  </si>
  <si>
    <t>02-03-2013 09:10:00</t>
  </si>
  <si>
    <t>02-03-2013 09:20:00</t>
  </si>
  <si>
    <t>02-03-2013 09:30:00</t>
  </si>
  <si>
    <t>02-03-2013 09:40:00</t>
  </si>
  <si>
    <t>02-03-2013 09:50:00</t>
  </si>
  <si>
    <t>02-03-2013 10:00:00</t>
  </si>
  <si>
    <t>02-03-2013 10:10:00</t>
  </si>
  <si>
    <t>02-03-2013 10:20:00</t>
  </si>
  <si>
    <t>02-03-2013 10:30:00</t>
  </si>
  <si>
    <t>02-03-2013 10:40:00</t>
  </si>
  <si>
    <t>02-03-2013 10:50:00</t>
  </si>
  <si>
    <t>02-03-2013 11:00:00</t>
  </si>
  <si>
    <t>02-03-2013 11:10:00</t>
  </si>
  <si>
    <t>02-03-2013 11:20:00</t>
  </si>
  <si>
    <t>02-03-2013 11:30:00</t>
  </si>
  <si>
    <t>02-03-2013 11:40:00</t>
  </si>
  <si>
    <t>02-03-2013 11:50:00</t>
  </si>
  <si>
    <t>02-03-2013 12:00:00</t>
  </si>
  <si>
    <t>02-03-2013 12:10:00</t>
  </si>
  <si>
    <t>02-03-2013 12:20:00</t>
  </si>
  <si>
    <t>02-03-2013 12:30:00</t>
  </si>
  <si>
    <t>02-03-2013 12:40:00</t>
  </si>
  <si>
    <t>02-03-2013 12:50:00</t>
  </si>
  <si>
    <t>02-03-2013 13:00:00</t>
  </si>
  <si>
    <t>02-03-2013 13:10:00</t>
  </si>
  <si>
    <t>02-03-2013 13:20:00</t>
  </si>
  <si>
    <t>02-03-2013 13:30:00</t>
  </si>
  <si>
    <t>02-03-2013 13:40:00</t>
  </si>
  <si>
    <t>02-03-2013 13:50:00</t>
  </si>
  <si>
    <t>02-03-2013 14:00:00</t>
  </si>
  <si>
    <t>02-03-2013 14:10:00</t>
  </si>
  <si>
    <t>02-03-2013 14:20:00</t>
  </si>
  <si>
    <t>02-03-2013 14:30:00</t>
  </si>
  <si>
    <t>02-03-2013 14:40:00</t>
  </si>
  <si>
    <t>02-03-2013 16:20:00</t>
  </si>
  <si>
    <t>02-03-2013 16:30:00</t>
  </si>
  <si>
    <t>02-03-2013 16:40:00</t>
  </si>
  <si>
    <t>02-03-2013 16:50:00</t>
  </si>
  <si>
    <t>02-03-2013 17:00:00</t>
  </si>
  <si>
    <t>02-03-2013 17:10:00</t>
  </si>
  <si>
    <t>02-03-2013 17:20:00</t>
  </si>
  <si>
    <t>02-03-2013 17:30:00</t>
  </si>
  <si>
    <t>02-03-2013 17:40:00</t>
  </si>
  <si>
    <t>02-03-2013 17:50:00</t>
  </si>
  <si>
    <t>02-03-2013 18:00:00</t>
  </si>
  <si>
    <t>02-03-2013 18:10:00</t>
  </si>
  <si>
    <t>02-03-2013 18:20:00</t>
  </si>
  <si>
    <t>02-03-2013 18:30:00</t>
  </si>
  <si>
    <t>02-03-2013 18:40:00</t>
  </si>
  <si>
    <t>02-03-2013 18:50:00</t>
  </si>
  <si>
    <t>02-03-2013 19:00:00</t>
  </si>
  <si>
    <t>02-03-2013 19:10:00</t>
  </si>
  <si>
    <t>02-03-2013 19:20:00</t>
  </si>
  <si>
    <t>02-03-2013 19:30:00</t>
  </si>
  <si>
    <t>02-03-2013 19:40:00</t>
  </si>
  <si>
    <t>02-03-2013 19:50:00</t>
  </si>
  <si>
    <t>02-03-2013 20:00:00</t>
  </si>
  <si>
    <t>02-03-2013 20:10:00</t>
  </si>
  <si>
    <t>02-03-2013 20:20:00</t>
  </si>
  <si>
    <t>02-03-2013 20:30:00</t>
  </si>
  <si>
    <t>02-03-2013 20:40:00</t>
  </si>
  <si>
    <t>02-03-2013 20:50:00</t>
  </si>
  <si>
    <t>02-03-2013 21:00:00</t>
  </si>
  <si>
    <t>02-03-2013 21:10:00</t>
  </si>
  <si>
    <t>02-03-2013 21:20:00</t>
  </si>
  <si>
    <t>02-03-2013 21:30:00</t>
  </si>
  <si>
    <t>02-03-2013 21:40:00</t>
  </si>
  <si>
    <t>02-03-2013 21:50:00</t>
  </si>
  <si>
    <t>02-03-2013 22:00:00</t>
  </si>
  <si>
    <t>02-03-2013 22:10:00</t>
  </si>
  <si>
    <t>02-03-2013 22:20:00</t>
  </si>
  <si>
    <t>02-03-2013 22:30:00</t>
  </si>
  <si>
    <t>02-03-2013 22:40:00</t>
  </si>
  <si>
    <t>02-03-2013 22:50:00</t>
  </si>
  <si>
    <t>02-03-2013 23:00:00</t>
  </si>
  <si>
    <t>02-03-2013 23:10:00</t>
  </si>
  <si>
    <t>02-03-2013 23:20:00</t>
  </si>
  <si>
    <t>02-03-2013 23:30:00</t>
  </si>
  <si>
    <t>02-03-2013 23:40:00</t>
  </si>
  <si>
    <t>02-03-2013 23:50:00</t>
  </si>
  <si>
    <t>03-03-2013 00:00:00</t>
  </si>
  <si>
    <t>03-03-2013 00:10:00</t>
  </si>
  <si>
    <t>03-03-2013 00:20:00</t>
  </si>
  <si>
    <t>03-03-2013 00:30:00</t>
  </si>
  <si>
    <t>03-03-2013 00:40:00</t>
  </si>
  <si>
    <t>03-03-2013 00:50:00</t>
  </si>
  <si>
    <t>03-03-2013 01:00:00</t>
  </si>
  <si>
    <t>03-03-2013 01:10:00</t>
  </si>
  <si>
    <t>03-03-2013 01:20:00</t>
  </si>
  <si>
    <t>03-03-2013 01:30:00</t>
  </si>
  <si>
    <t>03-03-2013 01:40:00</t>
  </si>
  <si>
    <t>03-03-2013 01:50:00</t>
  </si>
  <si>
    <t>03-03-2013 02:00:00</t>
  </si>
  <si>
    <t>03-03-2013 02:10:00</t>
  </si>
  <si>
    <t>03-03-2013 02:20:00</t>
  </si>
  <si>
    <t>03-03-2013 02:30:00</t>
  </si>
  <si>
    <t>03-03-2013 02:40:00</t>
  </si>
  <si>
    <t>03-03-2013 02:50:00</t>
  </si>
  <si>
    <t>03-03-2013 03:00:00</t>
  </si>
  <si>
    <t>03-03-2013 03:10:00</t>
  </si>
  <si>
    <t>03-03-2013 03:20:00</t>
  </si>
  <si>
    <t>03-03-2013 03:30:00</t>
  </si>
  <si>
    <t>03-03-2013 03:40:00</t>
  </si>
  <si>
    <t>03-03-2013 03:50:00</t>
  </si>
  <si>
    <t>03-03-2013 04:00:00</t>
  </si>
  <si>
    <t>03-03-2013 04:10:00</t>
  </si>
  <si>
    <t>03-03-2013 04:20:00</t>
  </si>
  <si>
    <t>03-03-2013 04:30:00</t>
  </si>
  <si>
    <t>03-03-2013 04:40:00</t>
  </si>
  <si>
    <t>03-03-2013 04:50:00</t>
  </si>
  <si>
    <t>03-03-2013 05:00:00</t>
  </si>
  <si>
    <t>03-03-2013 05:10:00</t>
  </si>
  <si>
    <t>03-03-2013 05:20:00</t>
  </si>
  <si>
    <t>03-03-2013 05:30:00</t>
  </si>
  <si>
    <t>03-03-2013 05:40:00</t>
  </si>
  <si>
    <t>03-03-2013 05:50:00</t>
  </si>
  <si>
    <t>03-03-2013 06:00:00</t>
  </si>
  <si>
    <t>03-03-2013 06:10:00</t>
  </si>
  <si>
    <t>03-03-2013 06:20:00</t>
  </si>
  <si>
    <t>03-03-2013 06:30:00</t>
  </si>
  <si>
    <t>03-03-2013 06:40:00</t>
  </si>
  <si>
    <t>03-03-2013 06:50:00</t>
  </si>
  <si>
    <t>03-03-2013 07:00:00</t>
  </si>
  <si>
    <t>03-03-2013 07:10:00</t>
  </si>
  <si>
    <t>03-03-2013 07:20:00</t>
  </si>
  <si>
    <t>03-03-2013 07:30:00</t>
  </si>
  <si>
    <t>03-03-2013 07:40:00</t>
  </si>
  <si>
    <t>03-03-2013 07:50:00</t>
  </si>
  <si>
    <t>03-03-2013 08:00:00</t>
  </si>
  <si>
    <t>03-03-2013 08:10:00</t>
  </si>
  <si>
    <t>03-03-2013 08:20:00</t>
  </si>
  <si>
    <t>03-03-2013 08:30:00</t>
  </si>
  <si>
    <t>03-03-2013 08:40:00</t>
  </si>
  <si>
    <t>03-03-2013 08:50:00</t>
  </si>
  <si>
    <t>03-03-2013 09:00:00</t>
  </si>
  <si>
    <t>03-03-2013 09:10:00</t>
  </si>
  <si>
    <t>03-03-2013 09:20:00</t>
  </si>
  <si>
    <t>03-03-2013 09:30:00</t>
  </si>
  <si>
    <t>03-03-2013 09:40:00</t>
  </si>
  <si>
    <t>03-03-2013 09:50:00</t>
  </si>
  <si>
    <t>03-03-2013 10:00:00</t>
  </si>
  <si>
    <t>03-03-2013 10:10:00</t>
  </si>
  <si>
    <t>03-03-2013 10:20:00</t>
  </si>
  <si>
    <t>03-03-2013 10:30:00</t>
  </si>
  <si>
    <t>03-03-2013 10:40:00</t>
  </si>
  <si>
    <t>03-03-2013 10:50:00</t>
  </si>
  <si>
    <t>03-03-2013 11:00:00</t>
  </si>
  <si>
    <t>03-03-2013 11:10:00</t>
  </si>
  <si>
    <t>03-03-2013 11:20:00</t>
  </si>
  <si>
    <t>03-03-2013 11:30:00</t>
  </si>
  <si>
    <t>03-03-2013 11:40:00</t>
  </si>
  <si>
    <t>03-03-2013 11:50:00</t>
  </si>
  <si>
    <t>03-03-2013 12:00:00</t>
  </si>
  <si>
    <t>03-03-2013 12:10:00</t>
  </si>
  <si>
    <t>03-03-2013 12:20:00</t>
  </si>
  <si>
    <t>03-03-2013 12:30:00</t>
  </si>
  <si>
    <t>03-03-2013 12:40:00</t>
  </si>
  <si>
    <t>03-03-2013 12:50:00</t>
  </si>
  <si>
    <t>03-03-2013 13:00:00</t>
  </si>
  <si>
    <t>03-03-2013 13:10:00</t>
  </si>
  <si>
    <t>03-03-2013 13:20:00</t>
  </si>
  <si>
    <t>03-03-2013 13:30:00</t>
  </si>
  <si>
    <t>03-03-2013 13:40:00</t>
  </si>
  <si>
    <t>03-03-2013 13:50:00</t>
  </si>
  <si>
    <t>03-03-2013 14:00:00</t>
  </si>
  <si>
    <t>03-03-2013 14:10:00</t>
  </si>
  <si>
    <t>03-03-2013 14:20:00</t>
  </si>
  <si>
    <t>03-03-2013 14:30:00</t>
  </si>
  <si>
    <t>03-03-2013 14:40:00</t>
  </si>
  <si>
    <t>03-03-2013 14:50:00</t>
  </si>
  <si>
    <t>03-03-2013 15:00:00</t>
  </si>
  <si>
    <t>03-03-2013 15:10:00</t>
  </si>
  <si>
    <t>03-03-2013 15:20:00</t>
  </si>
  <si>
    <t>03-03-2013 15:30:00</t>
  </si>
  <si>
    <t>03-03-2013 15:40:00</t>
  </si>
  <si>
    <t>03-03-2013 15:50:00</t>
  </si>
  <si>
    <t>03-03-2013 16:00:00</t>
  </si>
  <si>
    <t>03-03-2013 16:10:00</t>
  </si>
  <si>
    <t>03-03-2013 16:20:00</t>
  </si>
  <si>
    <t>03-03-2013 16:30:00</t>
  </si>
  <si>
    <t>03-03-2013 16:40:00</t>
  </si>
  <si>
    <t>03-03-2013 16:50:00</t>
  </si>
  <si>
    <t>03-03-2013 17:00:00</t>
  </si>
  <si>
    <t>03-03-2013 17:10:00</t>
  </si>
  <si>
    <t>03-03-2013 17:20:00</t>
  </si>
  <si>
    <t>03-03-2013 17:30:00</t>
  </si>
  <si>
    <t>03-03-2013 17:40:00</t>
  </si>
  <si>
    <t>03-03-2013 17:50:00</t>
  </si>
  <si>
    <t>03-03-2013 18:00:00</t>
  </si>
  <si>
    <t>03-03-2013 18:10:00</t>
  </si>
  <si>
    <t>03-03-2013 18:20:00</t>
  </si>
  <si>
    <t>03-03-2013 18:30:00</t>
  </si>
  <si>
    <t>03-03-2013 18:40:00</t>
  </si>
  <si>
    <t>03-03-2013 18:50:00</t>
  </si>
  <si>
    <t>03-03-2013 19:00:00</t>
  </si>
  <si>
    <t>03-03-2013 19:10:00</t>
  </si>
  <si>
    <t>03-03-2013 19:20:00</t>
  </si>
  <si>
    <t>03-03-2013 19:30:00</t>
  </si>
  <si>
    <t>03-03-2013 19:40:00</t>
  </si>
  <si>
    <t>03-03-2013 19:50:00</t>
  </si>
  <si>
    <t>03-03-2013 20:00:00</t>
  </si>
  <si>
    <t>03-03-2013 20:10:00</t>
  </si>
  <si>
    <t>03-03-2013 20:20:00</t>
  </si>
  <si>
    <t>03-03-2013 20:30:00</t>
  </si>
  <si>
    <t>03-03-2013 20:40:00</t>
  </si>
  <si>
    <t>03-03-2013 20:50:00</t>
  </si>
  <si>
    <t>03-03-2013 21:00:00</t>
  </si>
  <si>
    <t>03-03-2013 21:10:00</t>
  </si>
  <si>
    <t>03-03-2013 21:20:00</t>
  </si>
  <si>
    <t>03-03-2013 21:30:00</t>
  </si>
  <si>
    <t>03-03-2013 21:40:00</t>
  </si>
  <si>
    <t>03-03-2013 21:50:00</t>
  </si>
  <si>
    <t>03-03-2013 22:00:00</t>
  </si>
  <si>
    <t>03-03-2013 22:10:00</t>
  </si>
  <si>
    <t>03-03-2013 22:20:00</t>
  </si>
  <si>
    <t>03-03-2013 22:30:00</t>
  </si>
  <si>
    <t>03-03-2013 22:40:00</t>
  </si>
  <si>
    <t>03-03-2013 22:50:00</t>
  </si>
  <si>
    <t>03-03-2013 23:00:00</t>
  </si>
  <si>
    <t>03-03-2013 23:10:00</t>
  </si>
  <si>
    <t>03-03-2013 23:20:00</t>
  </si>
  <si>
    <t>03-03-2013 23:30:00</t>
  </si>
  <si>
    <t>03-03-2013 23:40:00</t>
  </si>
  <si>
    <t>03-03-2013 23:50:00</t>
  </si>
  <si>
    <t>04-03-2013 00:00:00</t>
  </si>
  <si>
    <t>04-03-2013 00:10:00</t>
  </si>
  <si>
    <t>04-03-2013 00:20:00</t>
  </si>
  <si>
    <t>04-03-2013 00:30:00</t>
  </si>
  <si>
    <t>04-03-2013 00:40:00</t>
  </si>
  <si>
    <t>04-03-2013 00:50:00</t>
  </si>
  <si>
    <t>04-03-2013 01:00:00</t>
  </si>
  <si>
    <t>04-03-2013 01:10:00</t>
  </si>
  <si>
    <t>04-03-2013 01:20:00</t>
  </si>
  <si>
    <t>04-03-2013 01:30:00</t>
  </si>
  <si>
    <t>04-03-2013 01:40:00</t>
  </si>
  <si>
    <t>04-03-2013 01:50:00</t>
  </si>
  <si>
    <t>04-03-2013 02:00:00</t>
  </si>
  <si>
    <t>04-03-2013 02:10:00</t>
  </si>
  <si>
    <t>04-03-2013 02:20:00</t>
  </si>
  <si>
    <t>04-03-2013 02:30:00</t>
  </si>
  <si>
    <t>04-03-2013 02:40:00</t>
  </si>
  <si>
    <t>04-03-2013 02:50:00</t>
  </si>
  <si>
    <t>04-03-2013 03:00:00</t>
  </si>
  <si>
    <t>04-03-2013 03:10:00</t>
  </si>
  <si>
    <t>04-03-2013 03:20:00</t>
  </si>
  <si>
    <t>04-03-2013 03:30:00</t>
  </si>
  <si>
    <t>04-03-2013 03:40:00</t>
  </si>
  <si>
    <t>04-03-2013 03:50:00</t>
  </si>
  <si>
    <t>04-03-2013 04:00:00</t>
  </si>
  <si>
    <t>04-03-2013 04:10:00</t>
  </si>
  <si>
    <t>04-03-2013 04:20:00</t>
  </si>
  <si>
    <t>04-03-2013 04:30:00</t>
  </si>
  <si>
    <t>04-03-2013 04:40:00</t>
  </si>
  <si>
    <t>04-03-2013 04:50:00</t>
  </si>
  <si>
    <t>04-03-2013 05:00:00</t>
  </si>
  <si>
    <t>04-03-2013 05:10:00</t>
  </si>
  <si>
    <t>04-03-2013 05:20:00</t>
  </si>
  <si>
    <t>04-03-2013 05:30:00</t>
  </si>
  <si>
    <t>04-03-2013 05:40:00</t>
  </si>
  <si>
    <t>04-03-2013 05:50:00</t>
  </si>
  <si>
    <t>04-03-2013 06:00:00</t>
  </si>
  <si>
    <t>04-03-2013 06:10:00</t>
  </si>
  <si>
    <t>04-03-2013 06:20:00</t>
  </si>
  <si>
    <t>04-03-2013 06:30:00</t>
  </si>
  <si>
    <t>04-03-2013 06:40:00</t>
  </si>
  <si>
    <t>04-03-2013 06:50:00</t>
  </si>
  <si>
    <t>04-03-2013 07:00:00</t>
  </si>
  <si>
    <t>04-03-2013 07:10:00</t>
  </si>
  <si>
    <t>04-03-2013 07:20:00</t>
  </si>
  <si>
    <t>04-03-2013 07:30:00</t>
  </si>
  <si>
    <t>04-03-2013 07:40:00</t>
  </si>
  <si>
    <t>04-03-2013 07:50:00</t>
  </si>
  <si>
    <t>04-03-2013 08:00:00</t>
  </si>
  <si>
    <t>04-03-2013 08:10:00</t>
  </si>
  <si>
    <t>04-03-2013 08:20:00</t>
  </si>
  <si>
    <t>04-03-2013 08:30:00</t>
  </si>
  <si>
    <t>04-03-2013 08:40:00</t>
  </si>
  <si>
    <t>04-03-2013 08:50:00</t>
  </si>
  <si>
    <t>04-03-2013 09:00:00</t>
  </si>
  <si>
    <t>04-03-2013 09:10:00</t>
  </si>
  <si>
    <t>04-03-2013 09:20:00</t>
  </si>
  <si>
    <t>04-03-2013 09:30:00</t>
  </si>
  <si>
    <t>04-03-2013 09:40:00</t>
  </si>
  <si>
    <t>04-03-2013 09:50:00</t>
  </si>
  <si>
    <t>04-03-2013 10:00:00</t>
  </si>
  <si>
    <t>04-03-2013 10:10:00</t>
  </si>
  <si>
    <t>04-03-2013 10:20:00</t>
  </si>
  <si>
    <t>04-03-2013 10:30:00</t>
  </si>
  <si>
    <t>04-03-2013 10:40:00</t>
  </si>
  <si>
    <t>04-03-2013 10:50:00</t>
  </si>
  <si>
    <t>04-03-2013 11:00:00</t>
  </si>
  <si>
    <t>04-03-2013 11:10:00</t>
  </si>
  <si>
    <t>04-03-2013 11:20:00</t>
  </si>
  <si>
    <t>04-03-2013 11:30:00</t>
  </si>
  <si>
    <t>04-03-2013 11:40:00</t>
  </si>
  <si>
    <t>04-03-2013 11:50:00</t>
  </si>
  <si>
    <t>04-03-2013 12:00:00</t>
  </si>
  <si>
    <t>04-03-2013 12:10:00</t>
  </si>
  <si>
    <t>04-03-2013 12:20:00</t>
  </si>
  <si>
    <t>04-03-2013 12:30:00</t>
  </si>
  <si>
    <t>04-03-2013 12:40:00</t>
  </si>
  <si>
    <t>04-03-2013 12:50:00</t>
  </si>
  <si>
    <t>04-03-2013 13:00:00</t>
  </si>
  <si>
    <t>04-03-2013 13:10:00</t>
  </si>
  <si>
    <t>04-03-2013 13:20:00</t>
  </si>
  <si>
    <t>04-03-2013 13:30:00</t>
  </si>
  <si>
    <t>04-03-2013 13:40:00</t>
  </si>
  <si>
    <t>04-03-2013 13:50:00</t>
  </si>
  <si>
    <t>04-03-2013 14:00:00</t>
  </si>
  <si>
    <t>04-03-2013 14:10:00</t>
  </si>
  <si>
    <t>04-03-2013 14:20:00</t>
  </si>
  <si>
    <t>04-03-2013 14:30:00</t>
  </si>
  <si>
    <t>04-03-2013 14:40:00</t>
  </si>
  <si>
    <t>04-03-2013 14:50:00</t>
  </si>
  <si>
    <t>04-03-2013 15:00:00</t>
  </si>
  <si>
    <t>04-03-2013 15:10:00</t>
  </si>
  <si>
    <t>04-03-2013 15:20:00</t>
  </si>
  <si>
    <t>04-03-2013 15:30:00</t>
  </si>
  <si>
    <t>04-03-2013 15:40:00</t>
  </si>
  <si>
    <t>04-03-2013 15:50:00</t>
  </si>
  <si>
    <t>04-03-2013 16:00:00</t>
  </si>
  <si>
    <t>04-03-2013 16:10:00</t>
  </si>
  <si>
    <t>04-03-2013 16:20:00</t>
  </si>
  <si>
    <t>04-03-2013 16:30:00</t>
  </si>
  <si>
    <t>04-03-2013 16:40:00</t>
  </si>
  <si>
    <t>04-03-2013 16:50:00</t>
  </si>
  <si>
    <t>04-03-2013 17:00:00</t>
  </si>
  <si>
    <t>04-03-2013 17:10:00</t>
  </si>
  <si>
    <t>04-03-2013 17:20:00</t>
  </si>
  <si>
    <t>04-03-2013 17:30:00</t>
  </si>
  <si>
    <t>04-03-2013 17:40:00</t>
  </si>
  <si>
    <t>04-03-2013 17:50:00</t>
  </si>
  <si>
    <t>04-03-2013 18:00:00</t>
  </si>
  <si>
    <t>04-03-2013 18:10:00</t>
  </si>
  <si>
    <t>04-03-2013 18:20:00</t>
  </si>
  <si>
    <t>04-03-2013 18:30:00</t>
  </si>
  <si>
    <t>04-03-2013 18:40:00</t>
  </si>
  <si>
    <t>04-03-2013 18:50:00</t>
  </si>
  <si>
    <t>04-03-2013 19:00:00</t>
  </si>
  <si>
    <t>04-03-2013 19:10:00</t>
  </si>
  <si>
    <t>04-03-2013 19:20:00</t>
  </si>
  <si>
    <t>04-03-2013 19:30:00</t>
  </si>
  <si>
    <t>04-03-2013 19:40:00</t>
  </si>
  <si>
    <t>04-03-2013 19:50:00</t>
  </si>
  <si>
    <t>04-03-2013 20:00:00</t>
  </si>
  <si>
    <t>04-03-2013 20:10:00</t>
  </si>
  <si>
    <t>04-03-2013 20:20:00</t>
  </si>
  <si>
    <t>04-03-2013 20:30:00</t>
  </si>
  <si>
    <t>04-03-2013 20:40:00</t>
  </si>
  <si>
    <t>04-03-2013 20:50:00</t>
  </si>
  <si>
    <t>04-03-2013 21:00:00</t>
  </si>
  <si>
    <t>04-03-2013 21:10:00</t>
  </si>
  <si>
    <t>04-03-2013 21:20:00</t>
  </si>
  <si>
    <t>04-03-2013 21:30:00</t>
  </si>
  <si>
    <t>04-03-2013 21:40:00</t>
  </si>
  <si>
    <t>04-03-2013 21:50:00</t>
  </si>
  <si>
    <t>04-03-2013 22:00:00</t>
  </si>
  <si>
    <t>04-03-2013 22:10:00</t>
  </si>
  <si>
    <t>04-03-2013 22:20:00</t>
  </si>
  <si>
    <t>04-03-2013 22:30:00</t>
  </si>
  <si>
    <t>04-03-2013 22:40:00</t>
  </si>
  <si>
    <t>04-03-2013 22:50:00</t>
  </si>
  <si>
    <t>04-03-2013 23:00:00</t>
  </si>
  <si>
    <t>04-03-2013 23:10:00</t>
  </si>
  <si>
    <t>04-03-2013 23:20:00</t>
  </si>
  <si>
    <t>04-03-2013 23:30:00</t>
  </si>
  <si>
    <t>04-03-2013 23:40:00</t>
  </si>
  <si>
    <t>04-03-2013 23:50:00</t>
  </si>
  <si>
    <t>05-03-2013 00:00:00</t>
  </si>
  <si>
    <t>05-03-2013 00:10:00</t>
  </si>
  <si>
    <t>05-03-2013 00:20:00</t>
  </si>
  <si>
    <t>05-03-2013 00:30:00</t>
  </si>
  <si>
    <t>05-03-2013 00:40:00</t>
  </si>
  <si>
    <t>05-03-2013 00:50:00</t>
  </si>
  <si>
    <t>05-03-2013 01:00:00</t>
  </si>
  <si>
    <t>05-03-2013 01:10:00</t>
  </si>
  <si>
    <t>05-03-2013 01:20:00</t>
  </si>
  <si>
    <t>05-03-2013 01:30:00</t>
  </si>
  <si>
    <t>05-03-2013 01:50:00</t>
  </si>
  <si>
    <t>05-03-2013 02:00:00</t>
  </si>
  <si>
    <t>05-03-2013 02:10:00</t>
  </si>
  <si>
    <t>05-03-2013 02:20:00</t>
  </si>
  <si>
    <t>05-03-2013 02:30:00</t>
  </si>
  <si>
    <t>05-03-2013 02:40:00</t>
  </si>
  <si>
    <t>05-03-2013 02:50:00</t>
  </si>
  <si>
    <t>05-03-2013 03:00:00</t>
  </si>
  <si>
    <t>05-03-2013 03:10:00</t>
  </si>
  <si>
    <t>05-03-2013 03:20:00</t>
  </si>
  <si>
    <t>05-03-2013 03:30:00</t>
  </si>
  <si>
    <t>05-03-2013 03:40:00</t>
  </si>
  <si>
    <t>05-03-2013 03:50:00</t>
  </si>
  <si>
    <t>05-03-2013 04:00:00</t>
  </si>
  <si>
    <t>05-03-2013 04:10:00</t>
  </si>
  <si>
    <t>05-03-2013 04:20:00</t>
  </si>
  <si>
    <t>05-03-2013 04:30:00</t>
  </si>
  <si>
    <t>05-03-2013 04:40:00</t>
  </si>
  <si>
    <t>05-03-2013 04:50:00</t>
  </si>
  <si>
    <t>05-03-2013 05:00:00</t>
  </si>
  <si>
    <t>05-03-2013 05:10:00</t>
  </si>
  <si>
    <t>05-03-2013 05:20:00</t>
  </si>
  <si>
    <t>05-03-2013 05:30:00</t>
  </si>
  <si>
    <t>05-03-2013 05:40:00</t>
  </si>
  <si>
    <t>05-03-2013 05:50:00</t>
  </si>
  <si>
    <t>05-03-2013 06:00:00</t>
  </si>
  <si>
    <t>05-03-2013 06:10:00</t>
  </si>
  <si>
    <t>05-03-2013 06:20:00</t>
  </si>
  <si>
    <t>05-03-2013 06:30:00</t>
  </si>
  <si>
    <t>05-03-2013 06:40:00</t>
  </si>
  <si>
    <t>05-03-2013 06:50:00</t>
  </si>
  <si>
    <t>05-03-2013 07:00:00</t>
  </si>
  <si>
    <t>05-03-2013 07:10:00</t>
  </si>
  <si>
    <t>05-03-2013 07:20:00</t>
  </si>
  <si>
    <t>05-03-2013 07:30:00</t>
  </si>
  <si>
    <t>05-03-2013 07:40:00</t>
  </si>
  <si>
    <t>05-03-2013 07:50:00</t>
  </si>
  <si>
    <t>05-03-2013 08:00:00</t>
  </si>
  <si>
    <t>05-03-2013 08:10:00</t>
  </si>
  <si>
    <t>05-03-2013 08:20:00</t>
  </si>
  <si>
    <t>05-03-2013 08:30:00</t>
  </si>
  <si>
    <t>05-03-2013 08:40:00</t>
  </si>
  <si>
    <t>05-03-2013 08:50:00</t>
  </si>
  <si>
    <t>05-03-2013 09:00:00</t>
  </si>
  <si>
    <t>05-03-2013 09:10:00</t>
  </si>
  <si>
    <t>05-03-2013 09:20:00</t>
  </si>
  <si>
    <t>05-03-2013 09:30:00</t>
  </si>
  <si>
    <t>05-03-2013 09:40:00</t>
  </si>
  <si>
    <t>05-03-2013 09:50:00</t>
  </si>
  <si>
    <t>05-03-2013 10:00:00</t>
  </si>
  <si>
    <t>05-03-2013 10:10:00</t>
  </si>
  <si>
    <t>05-03-2013 10:20:00</t>
  </si>
  <si>
    <t>05-03-2013 10:30:00</t>
  </si>
  <si>
    <t>05-03-2013 10:40:00</t>
  </si>
  <si>
    <t>05-03-2013 10:50:00</t>
  </si>
  <si>
    <t>05-03-2013 11:00:00</t>
  </si>
  <si>
    <t>05-03-2013 11:10:00</t>
  </si>
  <si>
    <t>05-03-2013 11:20:00</t>
  </si>
  <si>
    <t>05-03-2013 11:30:00</t>
  </si>
  <si>
    <t>05-03-2013 11:40:00</t>
  </si>
  <si>
    <t>05-03-2013 11:50:00</t>
  </si>
  <si>
    <t>05-03-2013 12:00:00</t>
  </si>
  <si>
    <t>05-03-2013 12:10:00</t>
  </si>
  <si>
    <t>05-03-2013 12:20:00</t>
  </si>
  <si>
    <t>05-03-2013 12:30:00</t>
  </si>
  <si>
    <t>05-03-2013 12:40:00</t>
  </si>
  <si>
    <t>05-03-2013 12:50:00</t>
  </si>
  <si>
    <t>05-03-2013 13:00:00</t>
  </si>
  <si>
    <t>05-03-2013 13:10:00</t>
  </si>
  <si>
    <t>05-03-2013 13:20:00</t>
  </si>
  <si>
    <t>05-03-2013 13:30:00</t>
  </si>
  <si>
    <t>05-03-2013 13:40:00</t>
  </si>
  <si>
    <t>05-03-2013 13:50:00</t>
  </si>
  <si>
    <t>05-03-2013 14:00:00</t>
  </si>
  <si>
    <t>05-03-2013 14:10:00</t>
  </si>
  <si>
    <t>05-03-2013 14:20:00</t>
  </si>
  <si>
    <t>05-03-2013 14:30:00</t>
  </si>
  <si>
    <t>05-03-2013 14:40:00</t>
  </si>
  <si>
    <t>05-03-2013 14:50:00</t>
  </si>
  <si>
    <t>05-03-2013 15:00:00</t>
  </si>
  <si>
    <t>05-03-2013 15:10:00</t>
  </si>
  <si>
    <t>05-03-2013 15:20:00</t>
  </si>
  <si>
    <t>05-03-2013 15:30:00</t>
  </si>
  <si>
    <t>05-03-2013 15:40:00</t>
  </si>
  <si>
    <t>05-03-2013 15:50:00</t>
  </si>
  <si>
    <t>05-03-2013 16:00:00</t>
  </si>
  <si>
    <t>05-03-2013 16:10:00</t>
  </si>
  <si>
    <t>05-03-2013 16:20:00</t>
  </si>
  <si>
    <t>05-03-2013 16:30:00</t>
  </si>
  <si>
    <t>05-03-2013 16:40:00</t>
  </si>
  <si>
    <t>05-03-2013 16:50:00</t>
  </si>
  <si>
    <t>05-03-2013 17:00:00</t>
  </si>
  <si>
    <t>05-03-2013 17:10:00</t>
  </si>
  <si>
    <t>05-03-2013 17:20:00</t>
  </si>
  <si>
    <t>05-03-2013 17:30:00</t>
  </si>
  <si>
    <t>05-03-2013 17:40:00</t>
  </si>
  <si>
    <t>05-03-2013 17:50:00</t>
  </si>
  <si>
    <t>05-03-2013 18:00:00</t>
  </si>
  <si>
    <t>05-03-2013 18:10:00</t>
  </si>
  <si>
    <t>05-03-2013 18:20:00</t>
  </si>
  <si>
    <t>05-03-2013 18:30:00</t>
  </si>
  <si>
    <t>05-03-2013 18:40:00</t>
  </si>
  <si>
    <t>05-03-2013 18:50:00</t>
  </si>
  <si>
    <t>05-03-2013 19:00:00</t>
  </si>
  <si>
    <t>05-03-2013 19:10:00</t>
  </si>
  <si>
    <t>05-03-2013 19:20:00</t>
  </si>
  <si>
    <t>05-03-2013 19:30:00</t>
  </si>
  <si>
    <t>05-03-2013 19:40:00</t>
  </si>
  <si>
    <t>05-03-2013 19:50:00</t>
  </si>
  <si>
    <t>05-03-2013 20:00:00</t>
  </si>
  <si>
    <t>05-03-2013 20:10:00</t>
  </si>
  <si>
    <t>05-03-2013 20:20:00</t>
  </si>
  <si>
    <t>05-03-2013 20:30:00</t>
  </si>
  <si>
    <t>05-03-2013 20:40:00</t>
  </si>
  <si>
    <t>05-03-2013 20:50:00</t>
  </si>
  <si>
    <t>05-03-2013 21:00:00</t>
  </si>
  <si>
    <t>05-03-2013 21:10:00</t>
  </si>
  <si>
    <t>05-03-2013 21:20:00</t>
  </si>
  <si>
    <t>05-03-2013 21:30:00</t>
  </si>
  <si>
    <t>05-03-2013 21:40:00</t>
  </si>
  <si>
    <t>05-03-2013 21:50:00</t>
  </si>
  <si>
    <t>05-03-2013 22:00:00</t>
  </si>
  <si>
    <t>05-03-2013 22:10:00</t>
  </si>
  <si>
    <t>05-03-2013 22:20:00</t>
  </si>
  <si>
    <t>05-03-2013 22:30:00</t>
  </si>
  <si>
    <t>05-03-2013 22:40:00</t>
  </si>
  <si>
    <t>05-03-2013 22:50:00</t>
  </si>
  <si>
    <t>05-03-2013 23:00:00</t>
  </si>
  <si>
    <t>05-03-2013 23:10:00</t>
  </si>
  <si>
    <t>05-03-2013 23:20:00</t>
  </si>
  <si>
    <t>05-03-2013 23:30:00</t>
  </si>
  <si>
    <t>05-03-2013 23:40:00</t>
  </si>
  <si>
    <t>05-03-2013 23:50:00</t>
  </si>
  <si>
    <t>06-03-2013 00:00:00</t>
  </si>
  <si>
    <t>06-03-2013 00:10:00</t>
  </si>
  <si>
    <t>06-03-2013 00:20:00</t>
  </si>
  <si>
    <t>06-03-2013 00:30:00</t>
  </si>
  <si>
    <t>06-03-2013 00:40:00</t>
  </si>
  <si>
    <t>06-03-2013 00:50:00</t>
  </si>
  <si>
    <t>06-03-2013 01:00:00</t>
  </si>
  <si>
    <t>06-03-2013 01:10:00</t>
  </si>
  <si>
    <t>06-03-2013 01:20:00</t>
  </si>
  <si>
    <t>06-03-2013 01:30:00</t>
  </si>
  <si>
    <t>06-03-2013 01:40:00</t>
  </si>
  <si>
    <t>06-03-2013 01:50:00</t>
  </si>
  <si>
    <t>06-03-2013 02:00:00</t>
  </si>
  <si>
    <t>06-03-2013 02:10:00</t>
  </si>
  <si>
    <t>06-03-2013 02:20:00</t>
  </si>
  <si>
    <t>06-03-2013 02:30:00</t>
  </si>
  <si>
    <t>06-03-2013 02:40:00</t>
  </si>
  <si>
    <t>06-03-2013 02:50:00</t>
  </si>
  <si>
    <t>06-03-2013 03:00:00</t>
  </si>
  <si>
    <t>06-03-2013 03:10:00</t>
  </si>
  <si>
    <t>06-03-2013 03:20:00</t>
  </si>
  <si>
    <t>06-03-2013 03:30:00</t>
  </si>
  <si>
    <t>06-03-2013 03:40:00</t>
  </si>
  <si>
    <t>06-03-2013 03:50:00</t>
  </si>
  <si>
    <t>06-03-2013 04:00:00</t>
  </si>
  <si>
    <t>06-03-2013 04:10:00</t>
  </si>
  <si>
    <t>06-03-2013 04:20:00</t>
  </si>
  <si>
    <t>06-03-2013 04:30:00</t>
  </si>
  <si>
    <t>06-03-2013 04:40:00</t>
  </si>
  <si>
    <t>06-03-2013 04:50:00</t>
  </si>
  <si>
    <t>06-03-2013 05:00:00</t>
  </si>
  <si>
    <t>06-03-2013 05:10:00</t>
  </si>
  <si>
    <t>06-03-2013 05:20:00</t>
  </si>
  <si>
    <t>06-03-2013 05:30:00</t>
  </si>
  <si>
    <t>06-03-2013 05:40:00</t>
  </si>
  <si>
    <t>06-03-2013 05:50:00</t>
  </si>
  <si>
    <t>06-03-2013 06:00:00</t>
  </si>
  <si>
    <t>06-03-2013 06:10:00</t>
  </si>
  <si>
    <t>06-03-2013 06:20:00</t>
  </si>
  <si>
    <t>06-03-2013 06:30:00</t>
  </si>
  <si>
    <t>06-03-2013 06:40:00</t>
  </si>
  <si>
    <t>06-03-2013 06:50:00</t>
  </si>
  <si>
    <t>06-03-2013 07:00:00</t>
  </si>
  <si>
    <t>06-03-2013 07:10:00</t>
  </si>
  <si>
    <t>06-03-2013 10:50:00</t>
  </si>
  <si>
    <t>06-03-2013 11:00:00</t>
  </si>
  <si>
    <t>06-03-2013 11:10:00</t>
  </si>
  <si>
    <t>06-03-2013 11:20:00</t>
  </si>
  <si>
    <t>06-03-2013 11:30:00</t>
  </si>
  <si>
    <t>06-03-2013 11:40:00</t>
  </si>
  <si>
    <t>11-03-2013 22:50:00</t>
  </si>
  <si>
    <t>11-03-2013 23:00:00</t>
  </si>
  <si>
    <t>11-03-2013 23:10:00</t>
  </si>
  <si>
    <t>11-03-2013 23:20:00</t>
  </si>
  <si>
    <t>11-03-2013 23:30:00</t>
  </si>
  <si>
    <t>11-03-2013 23:40:00</t>
  </si>
  <si>
    <t>11-03-2013 23:50:00</t>
  </si>
  <si>
    <t>12-03-2013 00:00:00</t>
  </si>
  <si>
    <t>12-03-2013 00:10:00</t>
  </si>
  <si>
    <t>12-03-2013 00:20:00</t>
  </si>
  <si>
    <t>12-03-2013 00:30:00</t>
  </si>
  <si>
    <t>12-03-2013 00:40:00</t>
  </si>
  <si>
    <t>12-03-2013 00:50:00</t>
  </si>
  <si>
    <t>12-03-2013 01:00:00</t>
  </si>
  <si>
    <t>12-03-2013 01:10:00</t>
  </si>
  <si>
    <t>12-03-2013 01:20:00</t>
  </si>
  <si>
    <t>12-03-2013 01:30:00</t>
  </si>
  <si>
    <t>12-03-2013 01:50:00</t>
  </si>
  <si>
    <t>12-03-2013 02:00:00</t>
  </si>
  <si>
    <t>12-03-2013 02:10:00</t>
  </si>
  <si>
    <t>12-03-2013 02:20:00</t>
  </si>
  <si>
    <t>12-03-2013 02:30:00</t>
  </si>
  <si>
    <t>12-03-2013 02:40:00</t>
  </si>
  <si>
    <t>12-03-2013 02:50:00</t>
  </si>
  <si>
    <t>12-03-2013 03:00:00</t>
  </si>
  <si>
    <t>12-03-2013 03:10:00</t>
  </si>
  <si>
    <t>12-03-2013 03:20:00</t>
  </si>
  <si>
    <t>12-03-2013 03:30:00</t>
  </si>
  <si>
    <t>12-03-2013 03:40:00</t>
  </si>
  <si>
    <t>12-03-2013 03:50:00</t>
  </si>
  <si>
    <t>12-03-2013 04:00:00</t>
  </si>
  <si>
    <t>12-03-2013 04:10:00</t>
  </si>
  <si>
    <t>12-03-2013 04:20:00</t>
  </si>
  <si>
    <t>12-03-2013 04:30:00</t>
  </si>
  <si>
    <t>12-03-2013 04:40:00</t>
  </si>
  <si>
    <t>12-03-2013 04:50:00</t>
  </si>
  <si>
    <t>12-03-2013 05:00:00</t>
  </si>
  <si>
    <t>12-03-2013 05:10:00</t>
  </si>
  <si>
    <t>12-03-2013 05:20:00</t>
  </si>
  <si>
    <t>12-03-2013 05:30:00</t>
  </si>
  <si>
    <t>12-03-2013 05:40:00</t>
  </si>
  <si>
    <t>12-03-2013 05:50:00</t>
  </si>
  <si>
    <t>12-03-2013 06:00:00</t>
  </si>
  <si>
    <t>12-03-2013 06:10:00</t>
  </si>
  <si>
    <t>12-03-2013 06:20:00</t>
  </si>
  <si>
    <t>12-03-2013 06:30:00</t>
  </si>
  <si>
    <t>12-03-2013 06:40:00</t>
  </si>
  <si>
    <t>12-03-2013 06:50:00</t>
  </si>
  <si>
    <t>12-03-2013 07:00:00</t>
  </si>
  <si>
    <t>12-03-2013 07:10:00</t>
  </si>
  <si>
    <t>12-03-2013 07:20:00</t>
  </si>
  <si>
    <t>12-03-2013 07:30:00</t>
  </si>
  <si>
    <t>12-03-2013 07:40:00</t>
  </si>
  <si>
    <t>12-03-2013 07:50:00</t>
  </si>
  <si>
    <t>12-03-2013 08:00:00</t>
  </si>
  <si>
    <t>12-03-2013 08:10:00</t>
  </si>
  <si>
    <t>12-03-2013 08:20:00</t>
  </si>
  <si>
    <t>12-03-2013 08:30:00</t>
  </si>
  <si>
    <t>12-03-2013 08:40:00</t>
  </si>
  <si>
    <t>12-03-2013 08:50:00</t>
  </si>
  <si>
    <t>12-03-2013 09:00:00</t>
  </si>
  <si>
    <t>12-03-2013 09:10:00</t>
  </si>
  <si>
    <t>12-03-2013 09:20:00</t>
  </si>
  <si>
    <t>12-03-2013 09:30:00</t>
  </si>
  <si>
    <t>12-03-2013 09:40:00</t>
  </si>
  <si>
    <t>12-03-2013 09:50:00</t>
  </si>
  <si>
    <t>12-03-2013 10:00:00</t>
  </si>
  <si>
    <t>12-03-2013 10:10:00</t>
  </si>
  <si>
    <t>12-03-2013 10:20:00</t>
  </si>
  <si>
    <t>12-03-2013 10:30:00</t>
  </si>
  <si>
    <t>12-03-2013 10:40:00</t>
  </si>
  <si>
    <t>12-03-2013 10:50:00</t>
  </si>
  <si>
    <t>12-03-2013 11:00:00</t>
  </si>
  <si>
    <t>12-03-2013 11:10:00</t>
  </si>
  <si>
    <t>12-03-2013 11:20:00</t>
  </si>
  <si>
    <t>12-03-2013 11:30:00</t>
  </si>
  <si>
    <t>12-03-2013 11:40:00</t>
  </si>
  <si>
    <t>12-03-2013 11:50:00</t>
  </si>
  <si>
    <t>12-03-2013 12:00:00</t>
  </si>
  <si>
    <t>12-03-2013 12:10:00</t>
  </si>
  <si>
    <t>12-03-2013 12:20:00</t>
  </si>
  <si>
    <t>12-03-2013 12:30:00</t>
  </si>
  <si>
    <t>12-03-2013 12:40:00</t>
  </si>
  <si>
    <t>12-03-2013 12:50:00</t>
  </si>
  <si>
    <t>12-03-2013 13:00:00</t>
  </si>
  <si>
    <t>12-03-2013 13:10:00</t>
  </si>
  <si>
    <t>12-03-2013 13:20:00</t>
  </si>
  <si>
    <t>12-03-2013 13:40:00</t>
  </si>
  <si>
    <t>12-03-2013 13:50:00</t>
  </si>
  <si>
    <t>12-03-2013 14:00:00</t>
  </si>
  <si>
    <t>12-03-2013 14:10:00</t>
  </si>
  <si>
    <t>12-03-2013 14:20:00</t>
  </si>
  <si>
    <t>12-03-2013 14:30:00</t>
  </si>
  <si>
    <t>12-03-2013 14:40:00</t>
  </si>
  <si>
    <t>12-03-2013 14:50:00</t>
  </si>
  <si>
    <t>12-03-2013 15:00:00</t>
  </si>
  <si>
    <t>12-03-2013 15:10:00</t>
  </si>
  <si>
    <t>12-03-2013 15:20:00</t>
  </si>
  <si>
    <t>12-03-2013 15:30:00</t>
  </si>
  <si>
    <t>12-03-2013 15:40:00</t>
  </si>
  <si>
    <t>12-03-2013 15:50:00</t>
  </si>
  <si>
    <t>12-03-2013 16:00:00</t>
  </si>
  <si>
    <t>12-03-2013 16:10:00</t>
  </si>
  <si>
    <t>12-03-2013 16:20:00</t>
  </si>
  <si>
    <t>12-03-2013 16:30:00</t>
  </si>
  <si>
    <t>12-03-2013 16:40:00</t>
  </si>
  <si>
    <t>12-03-2013 16:50:00</t>
  </si>
  <si>
    <t>12-03-2013 17:00:00</t>
  </si>
  <si>
    <t>12-03-2013 17:10:00</t>
  </si>
  <si>
    <t>12-03-2013 17:30:00</t>
  </si>
  <si>
    <t>12-03-2013 17:40:00</t>
  </si>
  <si>
    <t>12-03-2013 17:50:00</t>
  </si>
  <si>
    <t>12-03-2013 18:00:00</t>
  </si>
  <si>
    <t>12-03-2013 18:10:00</t>
  </si>
  <si>
    <t>12-03-2013 18:20:00</t>
  </si>
  <si>
    <t>12-03-2013 18:30:00</t>
  </si>
  <si>
    <t>12-03-2013 18:40:00</t>
  </si>
  <si>
    <t>12-03-2013 18:50:00</t>
  </si>
  <si>
    <t>12-03-2013 19:00:00</t>
  </si>
  <si>
    <t>12-03-2013 19:10:00</t>
  </si>
  <si>
    <t>12-03-2013 19:20:00</t>
  </si>
  <si>
    <t>12-03-2013 19:30:00</t>
  </si>
  <si>
    <t>12-03-2013 22:00:00</t>
  </si>
  <si>
    <t>12-03-2013 22:10:00</t>
  </si>
  <si>
    <t>12-03-2013 22:20:00</t>
  </si>
  <si>
    <t>12-03-2013 22:30:00</t>
  </si>
  <si>
    <t>12-03-2013 22:40:00</t>
  </si>
  <si>
    <t>12-03-2013 22:50:00</t>
  </si>
  <si>
    <t>12-03-2013 23:00:00</t>
  </si>
  <si>
    <t>12-03-2013 23:10:00</t>
  </si>
  <si>
    <t>12-03-2013 23:20:00</t>
  </si>
  <si>
    <t>12-03-2013 23:30:00</t>
  </si>
  <si>
    <t>12-03-2013 23:40:00</t>
  </si>
  <si>
    <t>12-03-2013 23:50:00</t>
  </si>
  <si>
    <t>13-03-2013 00:00:00</t>
  </si>
  <si>
    <t>13-03-2013 00:10:00</t>
  </si>
  <si>
    <t>13-03-2013 00:40:00</t>
  </si>
  <si>
    <t>13-03-2013 00:50:00</t>
  </si>
  <si>
    <t>13-03-2013 01:00:00</t>
  </si>
  <si>
    <t>13-03-2013 01:10:00</t>
  </si>
  <si>
    <t>13-03-2013 01:20:00</t>
  </si>
  <si>
    <t>13-03-2013 01:30:00</t>
  </si>
  <si>
    <t>13-03-2013 01:40:00</t>
  </si>
  <si>
    <t>13-03-2013 02:10:00</t>
  </si>
  <si>
    <t>13-03-2013 02:20:00</t>
  </si>
  <si>
    <t>13-03-2013 02:30:00</t>
  </si>
  <si>
    <t>13-03-2013 02:40:00</t>
  </si>
  <si>
    <t>13-03-2013 02:50:00</t>
  </si>
  <si>
    <t>13-03-2013 03:00:00</t>
  </si>
  <si>
    <t>13-03-2013 03:10:00</t>
  </si>
  <si>
    <t>13-03-2013 03:30:00</t>
  </si>
  <si>
    <t>13-03-2013 03:40:00</t>
  </si>
  <si>
    <t>13-03-2013 03:50:00</t>
  </si>
  <si>
    <t>13-03-2013 04:10:00</t>
  </si>
  <si>
    <t>13-03-2013 04:20:00</t>
  </si>
  <si>
    <t>14-03-2013 06:00:00</t>
  </si>
  <si>
    <t>14-03-2013 06:20:00</t>
  </si>
  <si>
    <t>14-03-2013 10:30:00</t>
  </si>
  <si>
    <t>14-03-2013 10:40:00</t>
  </si>
  <si>
    <t>14-03-2013 10:50:00</t>
  </si>
  <si>
    <t>14-03-2013 11:00:00</t>
  </si>
  <si>
    <t>14-03-2013 11:30:00</t>
  </si>
  <si>
    <t>14-03-2013 11:40:00</t>
  </si>
  <si>
    <t>14-03-2013 12:30:00</t>
  </si>
  <si>
    <t>14-03-2013 16:40:00</t>
  </si>
  <si>
    <t>14-03-2013 16:50:00</t>
  </si>
  <si>
    <t>14-03-2013 17:00:00</t>
  </si>
  <si>
    <t>14-03-2013 17:10:00</t>
  </si>
  <si>
    <t>14-03-2013 17:20:00</t>
  </si>
  <si>
    <t>14-03-2013 17:40:00</t>
  </si>
  <si>
    <t>14-03-2013 17:50:00</t>
  </si>
  <si>
    <t>14-03-2013 18:00:00</t>
  </si>
  <si>
    <t>14-03-2013 18:10:00</t>
  </si>
  <si>
    <t>14-03-2013 18:20:00</t>
  </si>
  <si>
    <t>14-03-2013 18:30:00</t>
  </si>
  <si>
    <t>14-03-2013 18:40:00</t>
  </si>
  <si>
    <t>14-03-2013 18:50:00</t>
  </si>
  <si>
    <t>14-03-2013 19:00:00</t>
  </si>
  <si>
    <t>14-03-2013 19:10:00</t>
  </si>
  <si>
    <t>14-03-2013 19:20:00</t>
  </si>
  <si>
    <t>14-03-2013 19:30:00</t>
  </si>
  <si>
    <t>14-03-2013 19:40:00</t>
  </si>
  <si>
    <t>14-03-2013 19:50:00</t>
  </si>
  <si>
    <t>14-03-2013 20:00:00</t>
  </si>
  <si>
    <t>14-03-2013 20:10:00</t>
  </si>
  <si>
    <t>14-03-2013 20:20:00</t>
  </si>
  <si>
    <t>14-03-2013 20:30:00</t>
  </si>
  <si>
    <t>14-03-2013 20:40:00</t>
  </si>
  <si>
    <t>14-03-2013 21:10:00</t>
  </si>
  <si>
    <t>14-03-2013 21:20:00</t>
  </si>
  <si>
    <t>14-03-2013 21:40:00</t>
  </si>
  <si>
    <t>14-03-2013 21:50:00</t>
  </si>
  <si>
    <t>14-03-2013 22:00:00</t>
  </si>
  <si>
    <t>14-03-2013 22:10:00</t>
  </si>
  <si>
    <t>14-03-2013 22:20:00</t>
  </si>
  <si>
    <t>14-03-2013 22:30:00</t>
  </si>
  <si>
    <t>14-03-2013 22:40:00</t>
  </si>
  <si>
    <t>14-03-2013 22:50:00</t>
  </si>
  <si>
    <t>14-03-2013 23:00:00</t>
  </si>
  <si>
    <t>14-03-2013 23:10:00</t>
  </si>
  <si>
    <t>14-03-2013 23:20:00</t>
  </si>
  <si>
    <t>14-03-2013 23:30:00</t>
  </si>
  <si>
    <t>14-03-2013 23:40:00</t>
  </si>
  <si>
    <t>14-03-2013 23:50:00</t>
  </si>
  <si>
    <t>15-03-2013 00:00:00</t>
  </si>
  <si>
    <t>15-03-2013 00:10:00</t>
  </si>
  <si>
    <t>15-03-2013 00:20:00</t>
  </si>
  <si>
    <t>15-03-2013 00:30:00</t>
  </si>
  <si>
    <t>15-03-2013 00:40:00</t>
  </si>
  <si>
    <t>15-03-2013 00:50:00</t>
  </si>
  <si>
    <t>15-03-2013 01:00:00</t>
  </si>
  <si>
    <t>15-03-2013 01:10:00</t>
  </si>
  <si>
    <t>15-03-2013 01:20:00</t>
  </si>
  <si>
    <t>15-03-2013 01:30:00</t>
  </si>
  <si>
    <t>15-03-2013 01:50:00</t>
  </si>
  <si>
    <t>15-03-2013 02:00:00</t>
  </si>
  <si>
    <t>15-03-2013 02:10:00</t>
  </si>
  <si>
    <t>15-03-2013 02:20:00</t>
  </si>
  <si>
    <t>15-03-2013 02:30:00</t>
  </si>
  <si>
    <t>15-03-2013 02:40:00</t>
  </si>
  <si>
    <t>15-03-2013 02:50:00</t>
  </si>
  <si>
    <t>15-03-2013 03:00:00</t>
  </si>
  <si>
    <t>15-03-2013 03:10:00</t>
  </si>
  <si>
    <t>15-03-2013 03:20:00</t>
  </si>
  <si>
    <t>15-03-2013 03:30:00</t>
  </si>
  <si>
    <t>15-03-2013 03:40:00</t>
  </si>
  <si>
    <t>15-03-2013 03:50:00</t>
  </si>
  <si>
    <t>15-03-2013 04:00:00</t>
  </si>
  <si>
    <t>15-03-2013 04:10:00</t>
  </si>
  <si>
    <t>15-03-2013 04:20:00</t>
  </si>
  <si>
    <t>15-03-2013 04:30:00</t>
  </si>
  <si>
    <t>15-03-2013 04:40:00</t>
  </si>
  <si>
    <t>15-03-2013 04:50:00</t>
  </si>
  <si>
    <t>15-03-2013 05:00:00</t>
  </si>
  <si>
    <t>15-03-2013 05:10:00</t>
  </si>
  <si>
    <t>15-03-2013 05:20:00</t>
  </si>
  <si>
    <t>15-03-2013 05:30:00</t>
  </si>
  <si>
    <t>15-03-2013 05:40:00</t>
  </si>
  <si>
    <t>15-03-2013 05:50:00</t>
  </si>
  <si>
    <t>15-03-2013 06:00:00</t>
  </si>
  <si>
    <t>15-03-2013 06:10:00</t>
  </si>
  <si>
    <t>15-03-2013 06:20:00</t>
  </si>
  <si>
    <t>15-03-2013 06:30:00</t>
  </si>
  <si>
    <t>15-03-2013 06:40:00</t>
  </si>
  <si>
    <t>15-03-2013 06:50:00</t>
  </si>
  <si>
    <t>15-03-2013 07:00:00</t>
  </si>
  <si>
    <t>15-03-2013 07:10:00</t>
  </si>
  <si>
    <t>15-03-2013 07:20:00</t>
  </si>
  <si>
    <t>15-03-2013 07:30:00</t>
  </si>
  <si>
    <t>15-03-2013 07:40:00</t>
  </si>
  <si>
    <t>15-03-2013 07:50:00</t>
  </si>
  <si>
    <t>15-03-2013 08:00:00</t>
  </si>
  <si>
    <t>15-03-2013 08:10:00</t>
  </si>
  <si>
    <t>15-03-2013 08:20:00</t>
  </si>
  <si>
    <t>15-03-2013 08:30:00</t>
  </si>
  <si>
    <t>15-03-2013 08:40:00</t>
  </si>
  <si>
    <t>15-03-2013 08:50:00</t>
  </si>
  <si>
    <t>15-03-2013 09:00:00</t>
  </si>
  <si>
    <t>15-03-2013 09:10:00</t>
  </si>
  <si>
    <t>15-03-2013 09:20:00</t>
  </si>
  <si>
    <t>15-03-2013 09:30:00</t>
  </si>
  <si>
    <t>15-03-2013 09:40:00</t>
  </si>
  <si>
    <t>15-03-2013 09:50:00</t>
  </si>
  <si>
    <t>15-03-2013 10:00:00</t>
  </si>
  <si>
    <t>15-03-2013 10:10:00</t>
  </si>
  <si>
    <t>15-03-2013 10:20:00</t>
  </si>
  <si>
    <t>15-03-2013 10:30:00</t>
  </si>
  <si>
    <t>15-03-2013 10:40:00</t>
  </si>
  <si>
    <t>15-03-2013 10:50:00</t>
  </si>
  <si>
    <t>15-03-2013 11:00:00</t>
  </si>
  <si>
    <t>15-03-2013 11:10:00</t>
  </si>
  <si>
    <t>15-03-2013 11:20:00</t>
  </si>
  <si>
    <t>15-03-2013 11:30:00</t>
  </si>
  <si>
    <t>15-03-2013 11:40:00</t>
  </si>
  <si>
    <t>15-03-2013 11:50:00</t>
  </si>
  <si>
    <t>15-03-2013 12:00:00</t>
  </si>
  <si>
    <t>15-03-2013 12:10:00</t>
  </si>
  <si>
    <t>15-03-2013 12:20:00</t>
  </si>
  <si>
    <t>15-03-2013 12:30:00</t>
  </si>
  <si>
    <t>15-03-2013 12:40:00</t>
  </si>
  <si>
    <t>15-03-2013 12:50:00</t>
  </si>
  <si>
    <t>15-03-2013 13:00:00</t>
  </si>
  <si>
    <t>15-03-2013 13:10:00</t>
  </si>
  <si>
    <t>15-03-2013 13:20:00</t>
  </si>
  <si>
    <t>15-03-2013 13:30:00</t>
  </si>
  <si>
    <t>15-03-2013 13:40:00</t>
  </si>
  <si>
    <t>15-03-2013 13:50:00</t>
  </si>
  <si>
    <t>15-03-2013 14:00:00</t>
  </si>
  <si>
    <t>15-03-2013 14:10:00</t>
  </si>
  <si>
    <t>15-03-2013 14:20:00</t>
  </si>
  <si>
    <t>15-03-2013 14:30:00</t>
  </si>
  <si>
    <t>15-03-2013 14:40:00</t>
  </si>
  <si>
    <t>15-03-2013 14:50:00</t>
  </si>
  <si>
    <t>15-03-2013 15:00:00</t>
  </si>
  <si>
    <t>15-03-2013 15:10:00</t>
  </si>
  <si>
    <t>15-03-2013 15:20:00</t>
  </si>
  <si>
    <t>15-03-2013 15:30:00</t>
  </si>
  <si>
    <t>15-03-2013 15:40:00</t>
  </si>
  <si>
    <t>15-03-2013 15:50:00</t>
  </si>
  <si>
    <t>15-03-2013 16:00:00</t>
  </si>
  <si>
    <t>15-03-2013 16:10:00</t>
  </si>
  <si>
    <t>15-03-2013 16:20:00</t>
  </si>
  <si>
    <t>15-03-2013 16:30:00</t>
  </si>
  <si>
    <t>15-03-2013 16:40:00</t>
  </si>
  <si>
    <t>15-03-2013 16:50:00</t>
  </si>
  <si>
    <t>15-03-2013 17:00:00</t>
  </si>
  <si>
    <t>15-03-2013 17:10:00</t>
  </si>
  <si>
    <t>15-03-2013 17:20:00</t>
  </si>
  <si>
    <t>15-03-2013 17:30:00</t>
  </si>
  <si>
    <t>15-03-2013 17:40:00</t>
  </si>
  <si>
    <t>15-03-2013 17:50:00</t>
  </si>
  <si>
    <t>15-03-2013 18:00:00</t>
  </si>
  <si>
    <t>15-03-2013 18:10:00</t>
  </si>
  <si>
    <t>15-03-2013 18:20:00</t>
  </si>
  <si>
    <t>15-03-2013 18:30:00</t>
  </si>
  <si>
    <t>15-03-2013 18:40:00</t>
  </si>
  <si>
    <t>15-03-2013 18:50:00</t>
  </si>
  <si>
    <t>15-03-2013 19:00:00</t>
  </si>
  <si>
    <t>15-03-2013 19:10:00</t>
  </si>
  <si>
    <t>15-03-2013 19:20:00</t>
  </si>
  <si>
    <t>15-03-2013 19:30:00</t>
  </si>
  <si>
    <t>15-03-2013 19:40:00</t>
  </si>
  <si>
    <t>15-03-2013 19:50:00</t>
  </si>
  <si>
    <t>15-03-2013 20:00:00</t>
  </si>
  <si>
    <t>15-03-2013 20:10:00</t>
  </si>
  <si>
    <t>15-03-2013 20:20:00</t>
  </si>
  <si>
    <t>15-03-2013 20:30:00</t>
  </si>
  <si>
    <t>15-03-2013 20:40:00</t>
  </si>
  <si>
    <t>15-03-2013 20:50:00</t>
  </si>
  <si>
    <t>15-03-2013 21:00:00</t>
  </si>
  <si>
    <t>15-03-2013 21:10:00</t>
  </si>
  <si>
    <t>15-03-2013 21:20:00</t>
  </si>
  <si>
    <t>15-03-2013 21:30:00</t>
  </si>
  <si>
    <t>15-03-2013 21:40:00</t>
  </si>
  <si>
    <t>15-03-2013 21:50:00</t>
  </si>
  <si>
    <t>15-03-2013 22:00:00</t>
  </si>
  <si>
    <t>15-03-2013 22:10:00</t>
  </si>
  <si>
    <t>15-03-2013 22:20:00</t>
  </si>
  <si>
    <t>15-03-2013 22:30:00</t>
  </si>
  <si>
    <t>15-03-2013 22:40:00</t>
  </si>
  <si>
    <t>15-03-2013 22:50:00</t>
  </si>
  <si>
    <t>15-03-2013 23:00:00</t>
  </si>
  <si>
    <t>15-03-2013 23:10:00</t>
  </si>
  <si>
    <t>15-03-2013 23:20:00</t>
  </si>
  <si>
    <t>15-03-2013 23:30:00</t>
  </si>
  <si>
    <t>15-03-2013 23:40:00</t>
  </si>
  <si>
    <t>15-03-2013 23:50:00</t>
  </si>
  <si>
    <t>16-03-2013 00:00:00</t>
  </si>
  <si>
    <t>16-03-2013 00:10:00</t>
  </si>
  <si>
    <t>16-03-2013 00:20:00</t>
  </si>
  <si>
    <t>16-03-2013 00:30:00</t>
  </si>
  <si>
    <t>16-03-2013 00:40:00</t>
  </si>
  <si>
    <t>16-03-2013 00:50:00</t>
  </si>
  <si>
    <t>16-03-2013 01:00:00</t>
  </si>
  <si>
    <t>16-03-2013 01:10:00</t>
  </si>
  <si>
    <t>16-03-2013 01:20:00</t>
  </si>
  <si>
    <t>16-03-2013 01:30:00</t>
  </si>
  <si>
    <t>16-03-2013 01:50:00</t>
  </si>
  <si>
    <t>16-03-2013 02:00:00</t>
  </si>
  <si>
    <t>16-03-2013 02:10:00</t>
  </si>
  <si>
    <t>16-03-2013 02:20:00</t>
  </si>
  <si>
    <t>16-03-2013 02:30:00</t>
  </si>
  <si>
    <t>16-03-2013 02:40:00</t>
  </si>
  <si>
    <t>16-03-2013 02:50:00</t>
  </si>
  <si>
    <t>16-03-2013 03:00:00</t>
  </si>
  <si>
    <t>16-03-2013 03:10:00</t>
  </si>
  <si>
    <t>16-03-2013 03:20:00</t>
  </si>
  <si>
    <t>16-03-2013 03:30:00</t>
  </si>
  <si>
    <t>16-03-2013 03:40:00</t>
  </si>
  <si>
    <t>16-03-2013 03:50:00</t>
  </si>
  <si>
    <t>16-03-2013 04:00:00</t>
  </si>
  <si>
    <t>16-03-2013 04:10:00</t>
  </si>
  <si>
    <t>16-03-2013 04:20:00</t>
  </si>
  <si>
    <t>16-03-2013 04:30:00</t>
  </si>
  <si>
    <t>16-03-2013 04:40:00</t>
  </si>
  <si>
    <t>16-03-2013 04:50:00</t>
  </si>
  <si>
    <t>16-03-2013 05:00:00</t>
  </si>
  <si>
    <t>16-03-2013 05:10:00</t>
  </si>
  <si>
    <t>16-03-2013 05:20:00</t>
  </si>
  <si>
    <t>16-03-2013 05:30:00</t>
  </si>
  <si>
    <t>16-03-2013 05:40:00</t>
  </si>
  <si>
    <t>16-03-2013 05:50:00</t>
  </si>
  <si>
    <t>16-03-2013 06:00:00</t>
  </si>
  <si>
    <t>16-03-2013 06:10:00</t>
  </si>
  <si>
    <t>16-03-2013 06:20:00</t>
  </si>
  <si>
    <t>16-03-2013 06:30:00</t>
  </si>
  <si>
    <t>16-03-2013 06:40:00</t>
  </si>
  <si>
    <t>16-03-2013 06:50:00</t>
  </si>
  <si>
    <t>16-03-2013 07:00:00</t>
  </si>
  <si>
    <t>16-03-2013 07:10:00</t>
  </si>
  <si>
    <t>16-03-2013 07:20:00</t>
  </si>
  <si>
    <t>16-03-2013 07:30:00</t>
  </si>
  <si>
    <t>16-03-2013 07:40:00</t>
  </si>
  <si>
    <t>16-03-2013 07:50:00</t>
  </si>
  <si>
    <t>16-03-2013 08:00:00</t>
  </si>
  <si>
    <t>16-03-2013 08:10:00</t>
  </si>
  <si>
    <t>16-03-2013 08:20:00</t>
  </si>
  <si>
    <t>16-03-2013 08:30:00</t>
  </si>
  <si>
    <t>16-03-2013 08:40:00</t>
  </si>
  <si>
    <t>16-03-2013 08:50:00</t>
  </si>
  <si>
    <t>16-03-2013 09:00:00</t>
  </si>
  <si>
    <t>16-03-2013 09:10:00</t>
  </si>
  <si>
    <t>16-03-2013 09:20:00</t>
  </si>
  <si>
    <t>16-03-2013 09:30:00</t>
  </si>
  <si>
    <t>16-03-2013 09:40:00</t>
  </si>
  <si>
    <t>16-03-2013 09:50:00</t>
  </si>
  <si>
    <t>16-03-2013 10:00:00</t>
  </si>
  <si>
    <t>16-03-2013 10:10:00</t>
  </si>
  <si>
    <t>16-03-2013 10:20:00</t>
  </si>
  <si>
    <t>16-03-2013 10:30:00</t>
  </si>
  <si>
    <t>16-03-2013 10:40:00</t>
  </si>
  <si>
    <t>16-03-2013 10:50:00</t>
  </si>
  <si>
    <t>16-03-2013 11:00:00</t>
  </si>
  <si>
    <t>16-03-2013 11:10:00</t>
  </si>
  <si>
    <t>16-03-2013 11:20:00</t>
  </si>
  <si>
    <t>16-03-2013 11:30:00</t>
  </si>
  <si>
    <t>16-03-2013 11:40:00</t>
  </si>
  <si>
    <t>16-03-2013 11:50:00</t>
  </si>
  <si>
    <t>16-03-2013 12:00:00</t>
  </si>
  <si>
    <t>16-03-2013 12:10:00</t>
  </si>
  <si>
    <t>16-03-2013 12:20:00</t>
  </si>
  <si>
    <t>16-03-2013 12:30:00</t>
  </si>
  <si>
    <t>16-03-2013 12:40:00</t>
  </si>
  <si>
    <t>16-03-2013 12:50:00</t>
  </si>
  <si>
    <t>16-03-2013 13:00:00</t>
  </si>
  <si>
    <t>16-03-2013 13:20:00</t>
  </si>
  <si>
    <t>16-03-2013 13:30:00</t>
  </si>
  <si>
    <t>16-03-2013 13:40:00</t>
  </si>
  <si>
    <t>16-03-2013 13:50:00</t>
  </si>
  <si>
    <t>16-03-2013 14:00:00</t>
  </si>
  <si>
    <t>16-03-2013 14:10:00</t>
  </si>
  <si>
    <t>16-03-2013 14:20:00</t>
  </si>
  <si>
    <t>16-03-2013 14:30:00</t>
  </si>
  <si>
    <t>16-03-2013 14:40:00</t>
  </si>
  <si>
    <t>16-03-2013 14:50:00</t>
  </si>
  <si>
    <t>16-03-2013 15:00:00</t>
  </si>
  <si>
    <t>16-03-2013 15:10:00</t>
  </si>
  <si>
    <t>16-03-2013 15:20:00</t>
  </si>
  <si>
    <t>16-03-2013 15:30:00</t>
  </si>
  <si>
    <t>16-03-2013 15:40:00</t>
  </si>
  <si>
    <t>16-03-2013 15:50:00</t>
  </si>
  <si>
    <t>16-03-2013 16:00:00</t>
  </si>
  <si>
    <t>16-03-2013 16:10:00</t>
  </si>
  <si>
    <t>16-03-2013 16:20:00</t>
  </si>
  <si>
    <t>16-03-2013 16:30:00</t>
  </si>
  <si>
    <t>16-03-2013 16:40:00</t>
  </si>
  <si>
    <t>16-03-2013 16:50:00</t>
  </si>
  <si>
    <t>16-03-2013 17:00:00</t>
  </si>
  <si>
    <t>16-03-2013 17:10:00</t>
  </si>
  <si>
    <t>16-03-2013 17:20:00</t>
  </si>
  <si>
    <t>16-03-2013 17:30:00</t>
  </si>
  <si>
    <t>16-03-2013 17:40:00</t>
  </si>
  <si>
    <t>16-03-2013 17:50:00</t>
  </si>
  <si>
    <t>16-03-2013 18:00:00</t>
  </si>
  <si>
    <t>16-03-2013 18:10:00</t>
  </si>
  <si>
    <t>16-03-2013 18:20:00</t>
  </si>
  <si>
    <t>16-03-2013 18:30:00</t>
  </si>
  <si>
    <t>16-03-2013 18:40:00</t>
  </si>
  <si>
    <t>16-03-2013 18:50:00</t>
  </si>
  <si>
    <t>16-03-2013 19:00:00</t>
  </si>
  <si>
    <t>16-03-2013 19:10:00</t>
  </si>
  <si>
    <t>16-03-2013 19:20:00</t>
  </si>
  <si>
    <t>16-03-2013 19:30:00</t>
  </si>
  <si>
    <t>16-03-2013 19:40:00</t>
  </si>
  <si>
    <t>16-03-2013 19:50:00</t>
  </si>
  <si>
    <t>16-03-2013 20:00:00</t>
  </si>
  <si>
    <t>16-03-2013 20:10:00</t>
  </si>
  <si>
    <t>16-03-2013 20:20:00</t>
  </si>
  <si>
    <t>16-03-2013 20:30:00</t>
  </si>
  <si>
    <t>16-03-2013 20:40:00</t>
  </si>
  <si>
    <t>16-03-2013 20:50:00</t>
  </si>
  <si>
    <t>16-03-2013 21:00:00</t>
  </si>
  <si>
    <t>16-03-2013 21:10:00</t>
  </si>
  <si>
    <t>16-03-2013 21:20:00</t>
  </si>
  <si>
    <t>16-03-2013 21:30:00</t>
  </si>
  <si>
    <t>16-03-2013 21:40:00</t>
  </si>
  <si>
    <t>16-03-2013 21:50:00</t>
  </si>
  <si>
    <t>16-03-2013 22:00:00</t>
  </si>
  <si>
    <t>16-03-2013 22:10:00</t>
  </si>
  <si>
    <t>16-03-2013 22:20:00</t>
  </si>
  <si>
    <t>16-03-2013 22:30:00</t>
  </si>
  <si>
    <t>16-03-2013 22:40:00</t>
  </si>
  <si>
    <t>16-03-2013 22:50:00</t>
  </si>
  <si>
    <t>16-03-2013 23:00:00</t>
  </si>
  <si>
    <t>16-03-2013 23:10:00</t>
  </si>
  <si>
    <t>16-03-2013 23:20:00</t>
  </si>
  <si>
    <t>16-03-2013 23:30:00</t>
  </si>
  <si>
    <t>16-03-2013 23:40:00</t>
  </si>
  <si>
    <t>16-03-2013 23:50:00</t>
  </si>
  <si>
    <t>17-03-2013 00:00:00</t>
  </si>
  <si>
    <t>17-03-2013 00:10:00</t>
  </si>
  <si>
    <t>17-03-2013 00:20:00</t>
  </si>
  <si>
    <t>17-03-2013 00:30:00</t>
  </si>
  <si>
    <t>17-03-2013 00:40:00</t>
  </si>
  <si>
    <t>17-03-2013 00:50:00</t>
  </si>
  <si>
    <t>17-03-2013 01:00:00</t>
  </si>
  <si>
    <t>17-03-2013 01:10:00</t>
  </si>
  <si>
    <t>17-03-2013 01:20:00</t>
  </si>
  <si>
    <t>17-03-2013 01:30:00</t>
  </si>
  <si>
    <t>17-03-2013 01:40:00</t>
  </si>
  <si>
    <t>17-03-2013 01:50:00</t>
  </si>
  <si>
    <t>17-03-2013 02:00:00</t>
  </si>
  <si>
    <t>17-03-2013 02:10:00</t>
  </si>
  <si>
    <t>17-03-2013 02:20:00</t>
  </si>
  <si>
    <t>17-03-2013 02:30:00</t>
  </si>
  <si>
    <t>17-03-2013 02:40:00</t>
  </si>
  <si>
    <t>17-03-2013 02:50:00</t>
  </si>
  <si>
    <t>17-03-2013 03:00:00</t>
  </si>
  <si>
    <t>17-03-2013 03:10:00</t>
  </si>
  <si>
    <t>17-03-2013 03:20:00</t>
  </si>
  <si>
    <t>17-03-2013 03:30:00</t>
  </si>
  <si>
    <t>17-03-2013 03:40:00</t>
  </si>
  <si>
    <t>17-03-2013 03:50:00</t>
  </si>
  <si>
    <t>17-03-2013 04:00:00</t>
  </si>
  <si>
    <t>17-03-2013 04:10:00</t>
  </si>
  <si>
    <t>17-03-2013 04:20:00</t>
  </si>
  <si>
    <t>17-03-2013 04:30:00</t>
  </si>
  <si>
    <t>17-03-2013 04:40:00</t>
  </si>
  <si>
    <t>17-03-2013 04:50:00</t>
  </si>
  <si>
    <t>17-03-2013 05:00:00</t>
  </si>
  <si>
    <t>17-03-2013 05:10:00</t>
  </si>
  <si>
    <t>17-03-2013 05:20:00</t>
  </si>
  <si>
    <t>17-03-2013 05:30:00</t>
  </si>
  <si>
    <t>17-03-2013 05:40:00</t>
  </si>
  <si>
    <t>17-03-2013 05:50:00</t>
  </si>
  <si>
    <t>17-03-2013 06:00:00</t>
  </si>
  <si>
    <t>17-03-2013 06:10:00</t>
  </si>
  <si>
    <t>17-03-2013 06:20:00</t>
  </si>
  <si>
    <t>17-03-2013 06:30:00</t>
  </si>
  <si>
    <t>17-03-2013 06:40:00</t>
  </si>
  <si>
    <t>17-03-2013 06:50:00</t>
  </si>
  <si>
    <t>17-03-2013 07:00:00</t>
  </si>
  <si>
    <t>17-03-2013 07:10:00</t>
  </si>
  <si>
    <t>17-03-2013 07:20:00</t>
  </si>
  <si>
    <t>17-03-2013 07:30:00</t>
  </si>
  <si>
    <t>17-03-2013 07:40:00</t>
  </si>
  <si>
    <t>17-03-2013 07:50:00</t>
  </si>
  <si>
    <t>17-03-2013 08:00:00</t>
  </si>
  <si>
    <t>17-03-2013 08:10:00</t>
  </si>
  <si>
    <t>17-03-2013 08:20:00</t>
  </si>
  <si>
    <t>17-03-2013 08:30:00</t>
  </si>
  <si>
    <t>17-03-2013 08:40:00</t>
  </si>
  <si>
    <t>17-03-2013 08:50:00</t>
  </si>
  <si>
    <t>17-03-2013 09:00:00</t>
  </si>
  <si>
    <t>17-03-2013 09:10:00</t>
  </si>
  <si>
    <t>17-03-2013 09:20:00</t>
  </si>
  <si>
    <t>17-03-2013 09:30:00</t>
  </si>
  <si>
    <t>17-03-2013 09:40:00</t>
  </si>
  <si>
    <t>17-03-2013 09:50:00</t>
  </si>
  <si>
    <t>17-03-2013 10:00:00</t>
  </si>
  <si>
    <t>17-03-2013 10:10:00</t>
  </si>
  <si>
    <t>17-03-2013 10:20:00</t>
  </si>
  <si>
    <t>17-03-2013 10:30:00</t>
  </si>
  <si>
    <t>17-03-2013 10:40:00</t>
  </si>
  <si>
    <t>17-03-2013 10:50:00</t>
  </si>
  <si>
    <t>17-03-2013 11:00:00</t>
  </si>
  <si>
    <t>17-03-2013 11:10:00</t>
  </si>
  <si>
    <t>17-03-2013 11:20:00</t>
  </si>
  <si>
    <t>17-03-2013 11:30:00</t>
  </si>
  <si>
    <t>17-03-2013 11:40:00</t>
  </si>
  <si>
    <t>17-03-2013 11:50:00</t>
  </si>
  <si>
    <t>17-03-2013 12:00:00</t>
  </si>
  <si>
    <t>17-03-2013 12:10:00</t>
  </si>
  <si>
    <t>17-03-2013 12:20:00</t>
  </si>
  <si>
    <t>17-03-2013 12:30:00</t>
  </si>
  <si>
    <t>17-03-2013 12:40:00</t>
  </si>
  <si>
    <t>17-03-2013 12:50:00</t>
  </si>
  <si>
    <t>17-03-2013 13:00:00</t>
  </si>
  <si>
    <t>17-03-2013 13:10:00</t>
  </si>
  <si>
    <t>17-03-2013 13:20:00</t>
  </si>
  <si>
    <t>17-03-2013 13:30:00</t>
  </si>
  <si>
    <t>17-03-2013 13:40:00</t>
  </si>
  <si>
    <t>17-03-2013 13:50:00</t>
  </si>
  <si>
    <t>17-03-2013 14:00:00</t>
  </si>
  <si>
    <t>17-03-2013 14:10:00</t>
  </si>
  <si>
    <t>17-03-2013 14:20:00</t>
  </si>
  <si>
    <t>17-03-2013 14:30:00</t>
  </si>
  <si>
    <t>17-03-2013 14:40:00</t>
  </si>
  <si>
    <t>17-03-2013 14:50:00</t>
  </si>
  <si>
    <t>17-03-2013 15:00:00</t>
  </si>
  <si>
    <t>17-03-2013 15:10:00</t>
  </si>
  <si>
    <t>17-03-2013 15:20:00</t>
  </si>
  <si>
    <t>17-03-2013 15:30:00</t>
  </si>
  <si>
    <t>17-03-2013 15:40:00</t>
  </si>
  <si>
    <t>17-03-2013 15:50:00</t>
  </si>
  <si>
    <t>27-03-2013 02:40:00</t>
  </si>
  <si>
    <t>27-03-2013 02:50:00</t>
  </si>
  <si>
    <t>27-03-2013 03:00:00</t>
  </si>
  <si>
    <t>27-03-2013 03:10:00</t>
  </si>
  <si>
    <t>27-03-2013 03:20:00</t>
  </si>
  <si>
    <t>27-03-2013 03:30:00</t>
  </si>
  <si>
    <t>27-03-2013 03:40:00</t>
  </si>
  <si>
    <t>27-03-2013 03:50:00</t>
  </si>
  <si>
    <t>27-03-2013 04:00:00</t>
  </si>
  <si>
    <t>27-03-2013 04:10:00</t>
  </si>
  <si>
    <t>27-03-2013 04:20:00</t>
  </si>
  <si>
    <t>27-03-2013 04:30:00</t>
  </si>
  <si>
    <t>27-03-2013 06:00:00</t>
  </si>
  <si>
    <t>27-03-2013 06:10:00</t>
  </si>
  <si>
    <t>27-03-2013 06:20:00</t>
  </si>
  <si>
    <t>27-03-2013 06:30:00</t>
  </si>
  <si>
    <t>27-03-2013 06:40:00</t>
  </si>
  <si>
    <t>27-03-2013 06:50:00</t>
  </si>
  <si>
    <t>27-03-2013 07:00:00</t>
  </si>
  <si>
    <t>27-03-2013 07:10:00</t>
  </si>
  <si>
    <t>27-03-2013 07:20:00</t>
  </si>
  <si>
    <t>27-03-2013 07:30:00</t>
  </si>
  <si>
    <t>27-03-2013 07:40:00</t>
  </si>
  <si>
    <t>27-03-2013 07:50:00</t>
  </si>
  <si>
    <t>27-03-2013 08:00:00</t>
  </si>
  <si>
    <t>27-03-2013 08:10:00</t>
  </si>
  <si>
    <t>27-03-2013 08:20:00</t>
  </si>
  <si>
    <t>27-03-2013 08:30:00</t>
  </si>
  <si>
    <t>27-03-2013 08:40:00</t>
  </si>
  <si>
    <t>27-03-2013 08:50:00</t>
  </si>
  <si>
    <t>27-03-2013 09:00:00</t>
  </si>
  <si>
    <t>27-03-2013 09:10:00</t>
  </si>
  <si>
    <t>27-03-2013 09:20:00</t>
  </si>
  <si>
    <t>27-03-2013 09:30:00</t>
  </si>
  <si>
    <t>27-03-2013 09:40:00</t>
  </si>
  <si>
    <t>27-03-2013 09:50:00</t>
  </si>
  <si>
    <t>27-03-2013 10:00:00</t>
  </si>
  <si>
    <t>27-03-2013 11:10:00</t>
  </si>
  <si>
    <t>27-03-2013 11:50:00</t>
  </si>
  <si>
    <t>27-03-2013 12:10:00</t>
  </si>
  <si>
    <t>27-03-2013 12:50:00</t>
  </si>
  <si>
    <t>27-03-2013 20:50:00</t>
  </si>
  <si>
    <t>27-03-2013 21:00:00</t>
  </si>
  <si>
    <t>27-03-2013 21:10:00</t>
  </si>
  <si>
    <t>27-03-2013 21:20:00</t>
  </si>
  <si>
    <t>27-03-2013 21:30:00</t>
  </si>
  <si>
    <t>27-03-2013 21:40:00</t>
  </si>
  <si>
    <t>27-03-2013 21:50:00</t>
  </si>
  <si>
    <t>27-03-2013 22:00:00</t>
  </si>
  <si>
    <t>27-03-2013 22:10:00</t>
  </si>
  <si>
    <t>31-03-2013 13:40:00</t>
  </si>
  <si>
    <t>31-03-2013 13:50:00</t>
  </si>
  <si>
    <t>31-03-2013 14:00:00</t>
  </si>
  <si>
    <t>31-03-2013 16:20:00</t>
  </si>
  <si>
    <t>31-03-2013 16:30:00</t>
  </si>
  <si>
    <t>31-03-2013 16:40:00</t>
  </si>
  <si>
    <t>31-03-2013 16:50:00</t>
  </si>
  <si>
    <t>31-03-2013 17:00:00</t>
  </si>
  <si>
    <t>31-03-2013 17:10:00</t>
  </si>
  <si>
    <t>31-03-2013 17:20:00</t>
  </si>
  <si>
    <t>31-03-2013 17:30:00</t>
  </si>
  <si>
    <t>31-03-2013 17:40:00</t>
  </si>
  <si>
    <t>31-03-2013 17:50:00</t>
  </si>
  <si>
    <t>31-03-2013 18:00:00</t>
  </si>
  <si>
    <t>31-03-2013 18:10:00</t>
  </si>
  <si>
    <t>31-03-2013 18:20:00</t>
  </si>
  <si>
    <t>31-03-2013 18:30:00</t>
  </si>
  <si>
    <t>01-04-2013 03:10:00</t>
  </si>
  <si>
    <t>01-04-2013 03:20:00</t>
  </si>
  <si>
    <t>01-04-2013 03:30:00</t>
  </si>
  <si>
    <t>01-04-2013 03:40:00</t>
  </si>
  <si>
    <t>01-04-2013 03:50:00</t>
  </si>
  <si>
    <t>01-04-2013 04:00:00</t>
  </si>
  <si>
    <t>01-04-2013 04:10:00</t>
  </si>
  <si>
    <t>01-04-2013 04:20:00</t>
  </si>
  <si>
    <t>01-04-2013 04:30:00</t>
  </si>
  <si>
    <t>01-04-2013 04:40:00</t>
  </si>
  <si>
    <t>01-04-2013 04:50:00</t>
  </si>
  <si>
    <t>01-04-2013 05:00:00</t>
  </si>
  <si>
    <t>01-04-2013 05:10:00</t>
  </si>
  <si>
    <t>01-04-2013 05:20:00</t>
  </si>
  <si>
    <t>01-04-2013 05:30:00</t>
  </si>
  <si>
    <t>01-04-2013 05:40:00</t>
  </si>
  <si>
    <t>01-04-2013 05:50:00</t>
  </si>
  <si>
    <t>01-04-2013 06:00:00</t>
  </si>
  <si>
    <t>01-04-2013 06:10:00</t>
  </si>
  <si>
    <t>01-04-2013 06:20:00</t>
  </si>
  <si>
    <t>01-04-2013 06:30:00</t>
  </si>
  <si>
    <t>01-04-2013 06:40:00</t>
  </si>
  <si>
    <t>01-04-2013 06:50:00</t>
  </si>
  <si>
    <t>01-04-2013 07:00:00</t>
  </si>
  <si>
    <t>01-04-2013 07:10:00</t>
  </si>
  <si>
    <t>01-04-2013 07:20:00</t>
  </si>
  <si>
    <t>01-04-2013 07:30:00</t>
  </si>
  <si>
    <t>01-04-2013 07:40:00</t>
  </si>
  <si>
    <t>01-04-2013 07:50:00</t>
  </si>
  <si>
    <t>01-04-2013 08:00:00</t>
  </si>
  <si>
    <t>01-04-2013 09:20:00</t>
  </si>
  <si>
    <t>01-04-2013 09:30:00</t>
  </si>
  <si>
    <t>01-04-2013 09:40:00</t>
  </si>
  <si>
    <t>01-04-2013 09:50:00</t>
  </si>
  <si>
    <t>01-04-2013 10:00:00</t>
  </si>
  <si>
    <t>01-04-2013 10:10:00</t>
  </si>
  <si>
    <t>01-04-2013 10:20:00</t>
  </si>
  <si>
    <t>01-04-2013 10:30:00</t>
  </si>
  <si>
    <t>01-04-2013 10:40:00</t>
  </si>
  <si>
    <t>01-04-2013 10:50:00</t>
  </si>
  <si>
    <t>01-04-2013 11:00:00</t>
  </si>
  <si>
    <t>01-04-2013 12:40:00</t>
  </si>
  <si>
    <t>01-04-2013 12:50:00</t>
  </si>
  <si>
    <t>01-04-2013 13:00:00</t>
  </si>
  <si>
    <t>01-04-2013 13:10:00</t>
  </si>
  <si>
    <t>01-04-2013 13:20:00</t>
  </si>
  <si>
    <t>01-04-2013 14:00:00</t>
  </si>
  <si>
    <t>01-04-2013 14:10:00</t>
  </si>
  <si>
    <t>01-04-2013 14:20:00</t>
  </si>
  <si>
    <t>01-04-2013 14:30:00</t>
  </si>
  <si>
    <t>01-04-2013 14:40:00</t>
  </si>
  <si>
    <t>01-04-2013 14:50:00</t>
  </si>
  <si>
    <t>01-04-2013 15:00:00</t>
  </si>
  <si>
    <t>01-04-2013 15:20:00</t>
  </si>
  <si>
    <t>01-04-2013 15:30:00</t>
  </si>
  <si>
    <t>01-04-2013 15:40:00</t>
  </si>
  <si>
    <t>01-04-2013 15:50:00</t>
  </si>
  <si>
    <t>01-04-2013 16:00:00</t>
  </si>
  <si>
    <t>01-04-2013 16:10:00</t>
  </si>
  <si>
    <t>01-04-2013 16:20:00</t>
  </si>
  <si>
    <t>01-04-2013 16:30:00</t>
  </si>
  <si>
    <t>01-04-2013 17:00:00</t>
  </si>
  <si>
    <t>01-04-2013 17:20:00</t>
  </si>
  <si>
    <t>01-04-2013 17:30:00</t>
  </si>
  <si>
    <t>01-04-2013 17:40:00</t>
  </si>
  <si>
    <t>01-04-2013 17:50:00</t>
  </si>
  <si>
    <t>01-04-2013 18:00:00</t>
  </si>
  <si>
    <t>04-04-2013 12:00:00</t>
  </si>
  <si>
    <t>05-04-2013 22:30:00</t>
  </si>
  <si>
    <t>05-04-2013 22:40:00</t>
  </si>
  <si>
    <t>05-04-2013 22:50:00</t>
  </si>
  <si>
    <t>05-04-2013 23:00:00</t>
  </si>
  <si>
    <t>05-04-2013 23:10:00</t>
  </si>
  <si>
    <t>05-04-2013 23:20:00</t>
  </si>
  <si>
    <t>05-04-2013 23:30:00</t>
  </si>
  <si>
    <t>05-04-2013 23:40:00</t>
  </si>
  <si>
    <t>05-04-2013 23:50:00</t>
  </si>
  <si>
    <t>06-04-2013 00:00:00</t>
  </si>
  <si>
    <t>06-04-2013 00:10:00</t>
  </si>
  <si>
    <t>06-04-2013 00:20:00</t>
  </si>
  <si>
    <t>06-04-2013 00:30:00</t>
  </si>
  <si>
    <t>06-04-2013 00:40:00</t>
  </si>
  <si>
    <t>06-04-2013 00:50:00</t>
  </si>
  <si>
    <t>06-04-2013 01:00:00</t>
  </si>
  <si>
    <t>06-04-2013 01:10:00</t>
  </si>
  <si>
    <t>06-04-2013 01:20:00</t>
  </si>
  <si>
    <t>06-04-2013 01:30:00</t>
  </si>
  <si>
    <t>06-04-2013 01:40:00</t>
  </si>
  <si>
    <t>06-04-2013 01:50:00</t>
  </si>
  <si>
    <t>06-04-2013 02:00:00</t>
  </si>
  <si>
    <t>06-04-2013 02:10:00</t>
  </si>
  <si>
    <t>06-04-2013 02:20:00</t>
  </si>
  <si>
    <t>06-04-2013 02:30:00</t>
  </si>
  <si>
    <t>06-04-2013 02:40:00</t>
  </si>
  <si>
    <t>06-04-2013 02:50:00</t>
  </si>
  <si>
    <t>06-04-2013 03:00:00</t>
  </si>
  <si>
    <t>06-04-2013 03:10:00</t>
  </si>
  <si>
    <t>06-04-2013 03:20:00</t>
  </si>
  <si>
    <t>06-04-2013 03:30:00</t>
  </si>
  <si>
    <t>06-04-2013 03:40:00</t>
  </si>
  <si>
    <t>06-04-2013 03:50:00</t>
  </si>
  <si>
    <t>06-04-2013 04:00:00</t>
  </si>
  <si>
    <t>06-04-2013 04:10:00</t>
  </si>
  <si>
    <t>06-04-2013 04:20:00</t>
  </si>
  <si>
    <t>06-04-2013 04:30:00</t>
  </si>
  <si>
    <t>06-04-2013 04:40:00</t>
  </si>
  <si>
    <t>06-04-2013 04:50:00</t>
  </si>
  <si>
    <t>06-04-2013 05:00:00</t>
  </si>
  <si>
    <t>06-04-2013 05:10:00</t>
  </si>
  <si>
    <t>06-04-2013 05:20:00</t>
  </si>
  <si>
    <t>06-04-2013 05:30:00</t>
  </si>
  <si>
    <t>06-04-2013 05:40:00</t>
  </si>
  <si>
    <t>06-04-2013 05:50:00</t>
  </si>
  <si>
    <t>06-04-2013 06:00:00</t>
  </si>
  <si>
    <t>06-04-2013 06:10:00</t>
  </si>
  <si>
    <t>06-04-2013 06:20:00</t>
  </si>
  <si>
    <t>06-04-2013 06:30:00</t>
  </si>
  <si>
    <t>06-04-2013 06:40:00</t>
  </si>
  <si>
    <t>06-04-2013 06:50:00</t>
  </si>
  <si>
    <t>06-04-2013 07:00:00</t>
  </si>
  <si>
    <t>06-04-2013 07:10:00</t>
  </si>
  <si>
    <t>06-04-2013 07:20:00</t>
  </si>
  <si>
    <t>06-04-2013 07:30:00</t>
  </si>
  <si>
    <t>06-04-2013 07:40:00</t>
  </si>
  <si>
    <t>06-04-2013 07:50:00</t>
  </si>
  <si>
    <t>06-04-2013 08:00:00</t>
  </si>
  <si>
    <t>06-04-2013 08:10:00</t>
  </si>
  <si>
    <t>06-04-2013 08:20:00</t>
  </si>
  <si>
    <t>06-04-2013 08:30:00</t>
  </si>
  <si>
    <t>06-04-2013 08:40:00</t>
  </si>
  <si>
    <t>06-04-2013 08:50:00</t>
  </si>
  <si>
    <t>06-04-2013 09:00:00</t>
  </si>
  <si>
    <t>06-04-2013 09:10:00</t>
  </si>
  <si>
    <t>06-04-2013 09:20:00</t>
  </si>
  <si>
    <t>06-04-2013 09:30:00</t>
  </si>
  <si>
    <t>06-04-2013 09:40:00</t>
  </si>
  <si>
    <t>06-04-2013 09:50:00</t>
  </si>
  <si>
    <t>06-04-2013 10:00:00</t>
  </si>
  <si>
    <t>06-04-2013 10:10:00</t>
  </si>
  <si>
    <t>06-04-2013 10:20:00</t>
  </si>
  <si>
    <t>06-04-2013 10:30:00</t>
  </si>
  <si>
    <t>06-04-2013 10:40:00</t>
  </si>
  <si>
    <t>06-04-2013 10:50:00</t>
  </si>
  <si>
    <t>06-04-2013 11:00:00</t>
  </si>
  <si>
    <t>06-04-2013 11:10:00</t>
  </si>
  <si>
    <t>06-04-2013 11:20:00</t>
  </si>
  <si>
    <t>06-04-2013 11:30:00</t>
  </si>
  <si>
    <t>06-04-2013 11:40:00</t>
  </si>
  <si>
    <t>06-04-2013 11:50:00</t>
  </si>
  <si>
    <t>06-04-2013 12:00:00</t>
  </si>
  <si>
    <t>06-04-2013 12:10:00</t>
  </si>
  <si>
    <t>06-04-2013 12:20:00</t>
  </si>
  <si>
    <t>06-04-2013 12:30:00</t>
  </si>
  <si>
    <t>06-04-2013 12:40:00</t>
  </si>
  <si>
    <t>06-04-2013 12:50:00</t>
  </si>
  <si>
    <t>06-04-2013 13:00:00</t>
  </si>
  <si>
    <t>06-04-2013 13:10:00</t>
  </si>
  <si>
    <t>06-04-2013 13:20:00</t>
  </si>
  <si>
    <t>06-04-2013 13:40:00</t>
  </si>
  <si>
    <t>06-04-2013 13:50:00</t>
  </si>
  <si>
    <t>06-04-2013 14:00:00</t>
  </si>
  <si>
    <t>06-04-2013 14:10:00</t>
  </si>
  <si>
    <t>06-04-2013 14:20:00</t>
  </si>
  <si>
    <t>06-04-2013 14:30:00</t>
  </si>
  <si>
    <t>06-04-2013 14:40:00</t>
  </si>
  <si>
    <t>06-04-2013 14:50:00</t>
  </si>
  <si>
    <t>06-04-2013 15:00:00</t>
  </si>
  <si>
    <t>06-04-2013 15:10:00</t>
  </si>
  <si>
    <t>06-04-2013 15:20:00</t>
  </si>
  <si>
    <t>06-04-2013 15:30:00</t>
  </si>
  <si>
    <t>06-04-2013 15:40:00</t>
  </si>
  <si>
    <t>06-04-2013 15:50:00</t>
  </si>
  <si>
    <t>06-04-2013 16:00:00</t>
  </si>
  <si>
    <t>06-04-2013 16:10:00</t>
  </si>
  <si>
    <t>06-04-2013 16:20:00</t>
  </si>
  <si>
    <t>06-04-2013 16:30:00</t>
  </si>
  <si>
    <t>06-04-2013 16:40:00</t>
  </si>
  <si>
    <t>06-04-2013 16:50:00</t>
  </si>
  <si>
    <t>06-04-2013 17:00:00</t>
  </si>
  <si>
    <t>06-04-2013 17:10:00</t>
  </si>
  <si>
    <t>06-04-2013 17:20:00</t>
  </si>
  <si>
    <t>06-04-2013 17:30:00</t>
  </si>
  <si>
    <t>06-04-2013 17:40:00</t>
  </si>
  <si>
    <t>06-04-2013 17:50:00</t>
  </si>
  <si>
    <t>06-04-2013 18:00:00</t>
  </si>
  <si>
    <t>06-04-2013 18:10:00</t>
  </si>
  <si>
    <t>06-04-2013 18:20:00</t>
  </si>
  <si>
    <t>06-04-2013 18:30:00</t>
  </si>
  <si>
    <t>06-04-2013 18:40:00</t>
  </si>
  <si>
    <t>06-04-2013 18:50:00</t>
  </si>
  <si>
    <t>06-04-2013 19:00:00</t>
  </si>
  <si>
    <t>06-04-2013 19:10:00</t>
  </si>
  <si>
    <t>06-04-2013 19:20:00</t>
  </si>
  <si>
    <t>06-04-2013 19:30:00</t>
  </si>
  <si>
    <t>06-04-2013 19:40:00</t>
  </si>
  <si>
    <t>06-04-2013 19:50:00</t>
  </si>
  <si>
    <t>06-04-2013 20:00:00</t>
  </si>
  <si>
    <t>06-04-2013 20:10:00</t>
  </si>
  <si>
    <t>06-04-2013 20:20:00</t>
  </si>
  <si>
    <t>06-04-2013 20:30:00</t>
  </si>
  <si>
    <t>06-04-2013 20:40:00</t>
  </si>
  <si>
    <t>06-04-2013 20:50:00</t>
  </si>
  <si>
    <t>06-04-2013 21:00:00</t>
  </si>
  <si>
    <t>06-04-2013 21:10:00</t>
  </si>
  <si>
    <t>06-04-2013 21:20:00</t>
  </si>
  <si>
    <t>06-04-2013 21:30:00</t>
  </si>
  <si>
    <t>06-04-2013 21:40:00</t>
  </si>
  <si>
    <t>06-04-2013 21:50:00</t>
  </si>
  <si>
    <t>06-04-2013 22:00:00</t>
  </si>
  <si>
    <t>06-04-2013 22:10:00</t>
  </si>
  <si>
    <t>06-04-2013 22:20:00</t>
  </si>
  <si>
    <t>06-04-2013 22:30:00</t>
  </si>
  <si>
    <t>06-04-2013 22:40:00</t>
  </si>
  <si>
    <t>06-04-2013 22:50:00</t>
  </si>
  <si>
    <t>06-04-2013 23:00:00</t>
  </si>
  <si>
    <t>06-04-2013 23:10:00</t>
  </si>
  <si>
    <t>06-04-2013 23:20:00</t>
  </si>
  <si>
    <t>06-04-2013 23:30:00</t>
  </si>
  <si>
    <t>06-04-2013 23:40:00</t>
  </si>
  <si>
    <t>06-04-2013 23:50:00</t>
  </si>
  <si>
    <t>07-04-2013 00:00:00</t>
  </si>
  <si>
    <t>07-04-2013 00:10:00</t>
  </si>
  <si>
    <t>07-04-2013 00:20:00</t>
  </si>
  <si>
    <t>07-04-2013 00:30:00</t>
  </si>
  <si>
    <t>07-04-2013 00:40:00</t>
  </si>
  <si>
    <t>07-04-2013 00:50:00</t>
  </si>
  <si>
    <t>07-04-2013 01:00:00</t>
  </si>
  <si>
    <t>07-04-2013 01:10:00</t>
  </si>
  <si>
    <t>07-04-2013 01:20:00</t>
  </si>
  <si>
    <t>07-04-2013 01:30:00</t>
  </si>
  <si>
    <t>07-04-2013 01:40:00</t>
  </si>
  <si>
    <t>07-04-2013 01:50:00</t>
  </si>
  <si>
    <t>07-04-2013 02:00:00</t>
  </si>
  <si>
    <t>07-04-2013 02:10:00</t>
  </si>
  <si>
    <t>07-04-2013 02:20:00</t>
  </si>
  <si>
    <t>07-04-2013 02:30:00</t>
  </si>
  <si>
    <t>07-04-2013 02:40:00</t>
  </si>
  <si>
    <t>07-04-2013 02:50:00</t>
  </si>
  <si>
    <t>07-04-2013 03:00:00</t>
  </si>
  <si>
    <t>07-04-2013 03:10:00</t>
  </si>
  <si>
    <t>07-04-2013 03:20:00</t>
  </si>
  <si>
    <t>07-04-2013 03:30:00</t>
  </si>
  <si>
    <t>07-04-2013 03:40:00</t>
  </si>
  <si>
    <t>07-04-2013 03:50:00</t>
  </si>
  <si>
    <t>07-04-2013 04:00:00</t>
  </si>
  <si>
    <t>07-04-2013 04:10:00</t>
  </si>
  <si>
    <t>07-04-2013 04:20:00</t>
  </si>
  <si>
    <t>07-04-2013 04:30:00</t>
  </si>
  <si>
    <t>07-04-2013 04:40:00</t>
  </si>
  <si>
    <t>07-04-2013 04:50:00</t>
  </si>
  <si>
    <t>07-04-2013 05:00:00</t>
  </si>
  <si>
    <t>07-04-2013 05:10:00</t>
  </si>
  <si>
    <t>07-04-2013 05:20:00</t>
  </si>
  <si>
    <t>07-04-2013 05:30:00</t>
  </si>
  <si>
    <t>07-04-2013 05:40:00</t>
  </si>
  <si>
    <t>07-04-2013 05:50:00</t>
  </si>
  <si>
    <t>07-04-2013 06:00:00</t>
  </si>
  <si>
    <t>07-04-2013 06:10:00</t>
  </si>
  <si>
    <t>07-04-2013 06:20:00</t>
  </si>
  <si>
    <t>07-04-2013 06:30:00</t>
  </si>
  <si>
    <t>07-04-2013 06:40:00</t>
  </si>
  <si>
    <t>07-04-2013 06:50:00</t>
  </si>
  <si>
    <t>07-04-2013 07:00:00</t>
  </si>
  <si>
    <t>07-04-2013 07:10:00</t>
  </si>
  <si>
    <t>07-04-2013 07:20:00</t>
  </si>
  <si>
    <t>07-04-2013 07:30:00</t>
  </si>
  <si>
    <t>07-04-2013 07:40:00</t>
  </si>
  <si>
    <t>07-04-2013 07:50:00</t>
  </si>
  <si>
    <t>07-04-2013 08:00:00</t>
  </si>
  <si>
    <t>07-04-2013 08:10:00</t>
  </si>
  <si>
    <t>07-04-2013 08:20:00</t>
  </si>
  <si>
    <t>07-04-2013 08:30:00</t>
  </si>
  <si>
    <t>07-04-2013 08:40:00</t>
  </si>
  <si>
    <t>07-04-2013 08:50:00</t>
  </si>
  <si>
    <t>07-04-2013 09:00:00</t>
  </si>
  <si>
    <t>07-04-2013 09:10:00</t>
  </si>
  <si>
    <t>07-04-2013 09:20:00</t>
  </si>
  <si>
    <t>07-04-2013 09:30:00</t>
  </si>
  <si>
    <t>07-04-2013 09:40:00</t>
  </si>
  <si>
    <t>07-04-2013 09:50:00</t>
  </si>
  <si>
    <t>07-04-2013 10:10:00</t>
  </si>
  <si>
    <t>07-04-2013 10:20:00</t>
  </si>
  <si>
    <t>07-04-2013 10:30:00</t>
  </si>
  <si>
    <t>07-04-2013 10:40:00</t>
  </si>
  <si>
    <t>07-04-2013 10:50:00</t>
  </si>
  <si>
    <t>07-04-2013 11:00:00</t>
  </si>
  <si>
    <t>07-04-2013 11:10:00</t>
  </si>
  <si>
    <t>07-04-2013 11:20:00</t>
  </si>
  <si>
    <t>07-04-2013 11:30:00</t>
  </si>
  <si>
    <t>07-04-2013 11:40:00</t>
  </si>
  <si>
    <t>07-04-2013 12:00:00</t>
  </si>
  <si>
    <t>07-04-2013 12:10:00</t>
  </si>
  <si>
    <t>07-04-2013 12:20:00</t>
  </si>
  <si>
    <t>07-04-2013 12:30:00</t>
  </si>
  <si>
    <t>07-04-2013 12:40:00</t>
  </si>
  <si>
    <t>07-04-2013 12:50:00</t>
  </si>
  <si>
    <t>07-04-2013 13:00:00</t>
  </si>
  <si>
    <t>07-04-2013 13:10:00</t>
  </si>
  <si>
    <t>07-04-2013 13:20:00</t>
  </si>
  <si>
    <t>07-04-2013 13:30:00</t>
  </si>
  <si>
    <t>07-04-2013 14:00:00</t>
  </si>
  <si>
    <t>07-04-2013 14:10:00</t>
  </si>
  <si>
    <t>07-04-2013 14:20:00</t>
  </si>
  <si>
    <t>07-04-2013 14:30:00</t>
  </si>
  <si>
    <t>07-04-2013 14:40:00</t>
  </si>
  <si>
    <t>07-04-2013 14:50:00</t>
  </si>
  <si>
    <t>07-04-2013 15:00:00</t>
  </si>
  <si>
    <t>07-04-2013 15:10:00</t>
  </si>
  <si>
    <t>07-04-2013 15:20:00</t>
  </si>
  <si>
    <t>07-04-2013 15:30:00</t>
  </si>
  <si>
    <t>07-04-2013 15:40:00</t>
  </si>
  <si>
    <t>07-04-2013 15:50:00</t>
  </si>
  <si>
    <t>07-04-2013 16:00:00</t>
  </si>
  <si>
    <t>07-04-2013 16:10:00</t>
  </si>
  <si>
    <t>07-04-2013 16:20:00</t>
  </si>
  <si>
    <t>07-04-2013 16:30:00</t>
  </si>
  <si>
    <t>07-04-2013 16:40:00</t>
  </si>
  <si>
    <t>07-04-2013 16:50:00</t>
  </si>
  <si>
    <t>07-04-2013 17:00:00</t>
  </si>
  <si>
    <t>07-04-2013 17:10:00</t>
  </si>
  <si>
    <t>07-04-2013 17:20:00</t>
  </si>
  <si>
    <t>07-04-2013 17:30:00</t>
  </si>
  <si>
    <t>07-04-2013 17:40:00</t>
  </si>
  <si>
    <t>07-04-2013 17:50:00</t>
  </si>
  <si>
    <t>07-04-2013 18:00:00</t>
  </si>
  <si>
    <t>07-04-2013 18:10:00</t>
  </si>
  <si>
    <t>07-04-2013 18:20:00</t>
  </si>
  <si>
    <t>07-04-2013 18:30:00</t>
  </si>
  <si>
    <t>07-04-2013 18:40:00</t>
  </si>
  <si>
    <t>07-04-2013 18:50:00</t>
  </si>
  <si>
    <t>07-04-2013 19:00:00</t>
  </si>
  <si>
    <t>07-04-2013 19:10:00</t>
  </si>
  <si>
    <t>07-04-2013 19:20:00</t>
  </si>
  <si>
    <t>07-04-2013 19:30:00</t>
  </si>
  <si>
    <t>07-04-2013 19:40:00</t>
  </si>
  <si>
    <t>07-04-2013 19:50:00</t>
  </si>
  <si>
    <t>07-04-2013 20:00:00</t>
  </si>
  <si>
    <t>07-04-2013 20:10:00</t>
  </si>
  <si>
    <t>07-04-2013 20:20:00</t>
  </si>
  <si>
    <t>07-04-2013 20:30:00</t>
  </si>
  <si>
    <t>07-04-2013 20:40:00</t>
  </si>
  <si>
    <t>07-04-2013 20:50:00</t>
  </si>
  <si>
    <t>07-04-2013 21:00:00</t>
  </si>
  <si>
    <t>07-04-2013 21:10:00</t>
  </si>
  <si>
    <t>07-04-2013 21:20:00</t>
  </si>
  <si>
    <t>07-04-2013 21:30:00</t>
  </si>
  <si>
    <t>07-04-2013 21:40:00</t>
  </si>
  <si>
    <t>07-04-2013 21:50:00</t>
  </si>
  <si>
    <t>07-04-2013 22:00:00</t>
  </si>
  <si>
    <t>07-04-2013 22:10:00</t>
  </si>
  <si>
    <t>07-04-2013 22:20:00</t>
  </si>
  <si>
    <t>07-04-2013 22:30:00</t>
  </si>
  <si>
    <t>07-04-2013 22:40:00</t>
  </si>
  <si>
    <t>07-04-2013 22:50:00</t>
  </si>
  <si>
    <t>07-04-2013 23:00:00</t>
  </si>
  <si>
    <t>07-04-2013 23:10:00</t>
  </si>
  <si>
    <t>07-04-2013 23:20:00</t>
  </si>
  <si>
    <t>07-04-2013 23:30:00</t>
  </si>
  <si>
    <t>07-04-2013 23:40:00</t>
  </si>
  <si>
    <t>07-04-2013 23:50:00</t>
  </si>
  <si>
    <t>08-04-2013 00:00:00</t>
  </si>
  <si>
    <t>08-04-2013 00:10:00</t>
  </si>
  <si>
    <t>08-04-2013 00:20:00</t>
  </si>
  <si>
    <t>08-04-2013 00:30:00</t>
  </si>
  <si>
    <t>08-04-2013 00:40:00</t>
  </si>
  <si>
    <t>08-04-2013 00:50:00</t>
  </si>
  <si>
    <t>08-04-2013 01:00:00</t>
  </si>
  <si>
    <t>08-04-2013 01:10:00</t>
  </si>
  <si>
    <t>08-04-2013 01:20:00</t>
  </si>
  <si>
    <t>08-04-2013 01:30:00</t>
  </si>
  <si>
    <t>08-04-2013 01:40:00</t>
  </si>
  <si>
    <t>08-04-2013 01:50:00</t>
  </si>
  <si>
    <t>08-04-2013 02:00:00</t>
  </si>
  <si>
    <t>08-04-2013 02:10:00</t>
  </si>
  <si>
    <t>08-04-2013 02:20:00</t>
  </si>
  <si>
    <t>08-04-2013 02:30:00</t>
  </si>
  <si>
    <t>08-04-2013 02:40:00</t>
  </si>
  <si>
    <t>08-04-2013 02:50:00</t>
  </si>
  <si>
    <t>08-04-2013 03:00:00</t>
  </si>
  <si>
    <t>08-04-2013 03:10:00</t>
  </si>
  <si>
    <t>08-04-2013 03:20:00</t>
  </si>
  <si>
    <t>08-04-2013 03:30:00</t>
  </si>
  <si>
    <t>08-04-2013 03:40:00</t>
  </si>
  <si>
    <t>08-04-2013 03:50:00</t>
  </si>
  <si>
    <t>08-04-2013 04:00:00</t>
  </si>
  <si>
    <t>08-04-2013 04:10:00</t>
  </si>
  <si>
    <t>08-04-2013 04:20:00</t>
  </si>
  <si>
    <t>08-04-2013 04:30:00</t>
  </si>
  <si>
    <t>08-04-2013 04:40:00</t>
  </si>
  <si>
    <t>08-04-2013 04:50:00</t>
  </si>
  <si>
    <t>08-04-2013 05:00:00</t>
  </si>
  <si>
    <t>08-04-2013 05:10:00</t>
  </si>
  <si>
    <t>08-04-2013 05:20:00</t>
  </si>
  <si>
    <t>08-04-2013 05:30:00</t>
  </si>
  <si>
    <t>08-04-2013 05:50:00</t>
  </si>
  <si>
    <t>08-04-2013 06:00:00</t>
  </si>
  <si>
    <t>08-04-2013 06:10:00</t>
  </si>
  <si>
    <t>08-04-2013 06:20:00</t>
  </si>
  <si>
    <t>08-04-2013 06:30:00</t>
  </si>
  <si>
    <t>08-04-2013 06:40:00</t>
  </si>
  <si>
    <t>08-04-2013 06:50:00</t>
  </si>
  <si>
    <t>08-04-2013 07:00:00</t>
  </si>
  <si>
    <t>08-04-2013 07:10:00</t>
  </si>
  <si>
    <t>08-04-2013 07:20:00</t>
  </si>
  <si>
    <t>08-04-2013 07:30:00</t>
  </si>
  <si>
    <t>08-04-2013 07:40:00</t>
  </si>
  <si>
    <t>08-04-2013 07:50:00</t>
  </si>
  <si>
    <t>08-04-2013 08:00:00</t>
  </si>
  <si>
    <t>08-04-2013 08:10:00</t>
  </si>
  <si>
    <t>08-04-2013 08:20:00</t>
  </si>
  <si>
    <t>08-04-2013 08:50:00</t>
  </si>
  <si>
    <t>08-04-2013 09:00:00</t>
  </si>
  <si>
    <t>08-04-2013 09:10:00</t>
  </si>
  <si>
    <t>08-04-2013 09:20:00</t>
  </si>
  <si>
    <t>08-04-2013 09:30:00</t>
  </si>
  <si>
    <t>08-04-2013 09:40:00</t>
  </si>
  <si>
    <t>08-04-2013 09:50:00</t>
  </si>
  <si>
    <t>08-04-2013 10:00:00</t>
  </si>
  <si>
    <t>08-04-2013 10:10:00</t>
  </si>
  <si>
    <t>08-04-2013 10:20:00</t>
  </si>
  <si>
    <t>08-04-2013 10:30:00</t>
  </si>
  <si>
    <t>08-04-2013 10:40:00</t>
  </si>
  <si>
    <t>08-04-2013 10:50:00</t>
  </si>
  <si>
    <t>08-04-2013 11:00:00</t>
  </si>
  <si>
    <t>08-04-2013 11:10:00</t>
  </si>
  <si>
    <t>08-04-2013 11:20:00</t>
  </si>
  <si>
    <t>08-04-2013 11:30:00</t>
  </si>
  <si>
    <t>08-04-2013 11:40:00</t>
  </si>
  <si>
    <t>08-04-2013 11:50:00</t>
  </si>
  <si>
    <t>08-04-2013 12:00:00</t>
  </si>
  <si>
    <t>08-04-2013 12:10:00</t>
  </si>
  <si>
    <t>08-04-2013 12:20:00</t>
  </si>
  <si>
    <t>08-04-2013 12:30:00</t>
  </si>
  <si>
    <t>08-04-2013 12:40:00</t>
  </si>
  <si>
    <t>08-04-2013 12:50:00</t>
  </si>
  <si>
    <t>08-04-2013 13:00:00</t>
  </si>
  <si>
    <t>08-04-2013 13:10:00</t>
  </si>
  <si>
    <t>08-04-2013 13:20:00</t>
  </si>
  <si>
    <t>08-04-2013 13:40:00</t>
  </si>
  <si>
    <t>08-04-2013 14:00:00</t>
  </si>
  <si>
    <t>08-04-2013 14:50:00</t>
  </si>
  <si>
    <t>08-04-2013 15:00:00</t>
  </si>
  <si>
    <t>08-04-2013 15:10:00</t>
  </si>
  <si>
    <t>08-04-2013 15:20:00</t>
  </si>
  <si>
    <t>08-04-2013 15:40:00</t>
  </si>
  <si>
    <t>08-04-2013 16:30:00</t>
  </si>
  <si>
    <t>08-04-2013 20:50:00</t>
  </si>
  <si>
    <t>08-04-2013 21:10:00</t>
  </si>
  <si>
    <t>08-04-2013 21:20:00</t>
  </si>
  <si>
    <t>08-04-2013 21:30:00</t>
  </si>
  <si>
    <t>08-04-2013 21:40:00</t>
  </si>
  <si>
    <t>08-04-2013 21:50:00</t>
  </si>
  <si>
    <t>08-04-2013 22:00:00</t>
  </si>
  <si>
    <t>08-04-2013 22:10:00</t>
  </si>
  <si>
    <t>08-04-2013 22:20:00</t>
  </si>
  <si>
    <t>08-04-2013 22:30:00</t>
  </si>
  <si>
    <t>08-04-2013 22:40:00</t>
  </si>
  <si>
    <t>08-04-2013 22:50:00</t>
  </si>
  <si>
    <t>08-04-2013 23:00:00</t>
  </si>
  <si>
    <t>08-04-2013 23:10:00</t>
  </si>
  <si>
    <t>09-04-2013 09:10:00</t>
  </si>
  <si>
    <t>09-04-2013 09:20:00</t>
  </si>
  <si>
    <t>09-04-2013 12:50:00</t>
  </si>
  <si>
    <t>09-04-2013 13:00:00</t>
  </si>
  <si>
    <t>09-04-2013 13:30:00</t>
  </si>
  <si>
    <t>09-04-2013 14:00:00</t>
  </si>
  <si>
    <t>09-04-2013 14:50:00</t>
  </si>
  <si>
    <t>- First Release.
- Zero turbulence power curve from "Consensus Zero Turbulence Power Curve Generation" Rev 01
- Rotor equivalent wind speed from 'Dataset 2 - Consensus Rotor Equivalent Wind Speed' Rev 02</t>
  </si>
  <si>
    <t>Rotor Equivalent Wind Speed [m/s]</t>
  </si>
  <si>
    <t>Hub Reference Turbulence Power [kW]</t>
  </si>
  <si>
    <t>Rotor Equivalent Reference Turbulence Power [kW]</t>
  </si>
  <si>
    <t>Rotor Equivalent Site Speficic Turbulence Power [kW]</t>
  </si>
  <si>
    <t>Rated Power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</si>
</sst>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0_-;\-* #,##0.0_-;_-* &quot;-&quot;??_-;_-@_-"/>
  </numFmts>
  <fonts count="8" x14ac:knownFonts="1">
    <font>
      <sz val="10"/>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1"/>
      <color theme="1"/>
      <name val="Calibri"/>
      <family val="2"/>
      <scheme val="minor"/>
    </font>
    <font>
      <sz val="10"/>
      <color rgb="FFFF0000"/>
      <name val="Calibri"/>
      <family val="2"/>
      <scheme val="minor"/>
    </font>
    <font>
      <b/>
      <sz val="12"/>
      <color theme="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4">
    <xf numFmtId="0" fontId="0" fillId="0" borderId="0"/>
    <xf numFmtId="9" fontId="3" fillId="0" borderId="0" applyFont="0" applyFill="0" applyBorder="0" applyAlignment="0" applyProtection="0"/>
    <xf numFmtId="43" fontId="3" fillId="0" borderId="0" applyFont="0" applyFill="0" applyBorder="0" applyAlignment="0" applyProtection="0"/>
    <xf numFmtId="0" fontId="1" fillId="0" borderId="0"/>
  </cellStyleXfs>
  <cellXfs count="58">
    <xf numFmtId="0" fontId="0" fillId="0" borderId="0" xfId="0"/>
    <xf numFmtId="0" fontId="0" fillId="0" borderId="1" xfId="0" applyBorder="1"/>
    <xf numFmtId="0" fontId="4" fillId="0" borderId="1" xfId="0" applyFont="1" applyBorder="1"/>
    <xf numFmtId="1" fontId="0" fillId="2" borderId="1" xfId="0" applyNumberFormat="1" applyFill="1" applyBorder="1"/>
    <xf numFmtId="0" fontId="5" fillId="0" borderId="1" xfId="0" applyFont="1" applyBorder="1"/>
    <xf numFmtId="0" fontId="0" fillId="0" borderId="1" xfId="0" quotePrefix="1" applyBorder="1" applyAlignment="1">
      <alignment vertical="top"/>
    </xf>
    <xf numFmtId="0" fontId="0" fillId="0" borderId="1" xfId="0" applyBorder="1" applyAlignment="1">
      <alignment vertical="top"/>
    </xf>
    <xf numFmtId="14" fontId="0" fillId="0" borderId="1" xfId="0" applyNumberFormat="1" applyBorder="1" applyAlignment="1">
      <alignment vertical="top"/>
    </xf>
    <xf numFmtId="0" fontId="0" fillId="0" borderId="1" xfId="0" applyBorder="1" applyAlignment="1">
      <alignment vertical="top" wrapText="1"/>
    </xf>
    <xf numFmtId="0" fontId="0" fillId="0" borderId="0" xfId="0" applyAlignment="1">
      <alignment vertical="top"/>
    </xf>
    <xf numFmtId="0" fontId="0" fillId="0" borderId="0" xfId="0" applyAlignment="1">
      <alignment wrapText="1"/>
    </xf>
    <xf numFmtId="14" fontId="6" fillId="0" borderId="1" xfId="0" applyNumberFormat="1" applyFont="1" applyBorder="1" applyAlignment="1">
      <alignment vertical="top"/>
    </xf>
    <xf numFmtId="0" fontId="0" fillId="0" borderId="1" xfId="0" quotePrefix="1" applyBorder="1" applyAlignment="1">
      <alignment vertical="top" wrapText="1"/>
    </xf>
    <xf numFmtId="9" fontId="0" fillId="3" borderId="1" xfId="0" applyNumberFormat="1" applyFill="1" applyBorder="1"/>
    <xf numFmtId="0" fontId="0" fillId="3" borderId="1" xfId="0" applyFill="1" applyBorder="1"/>
    <xf numFmtId="22" fontId="0" fillId="3" borderId="1" xfId="0" applyNumberFormat="1" applyFill="1" applyBorder="1"/>
    <xf numFmtId="0" fontId="0" fillId="2" borderId="1" xfId="0" applyFill="1" applyBorder="1"/>
    <xf numFmtId="1" fontId="0" fillId="0" borderId="0" xfId="0" applyNumberFormat="1"/>
    <xf numFmtId="1" fontId="5" fillId="0" borderId="1" xfId="0" applyNumberFormat="1" applyFont="1" applyBorder="1" applyAlignment="1">
      <alignment horizontal="center" vertical="center" wrapText="1"/>
    </xf>
    <xf numFmtId="2" fontId="0" fillId="0" borderId="0" xfId="0" applyNumberFormat="1"/>
    <xf numFmtId="2" fontId="5" fillId="0" borderId="1" xfId="0" applyNumberFormat="1" applyFont="1" applyBorder="1" applyAlignment="1">
      <alignment horizontal="center" vertical="center" wrapText="1"/>
    </xf>
    <xf numFmtId="2" fontId="0" fillId="3" borderId="1" xfId="0" applyNumberFormat="1" applyFill="1" applyBorder="1"/>
    <xf numFmtId="10" fontId="0" fillId="0" borderId="0" xfId="1" applyNumberFormat="1" applyFont="1"/>
    <xf numFmtId="10" fontId="5" fillId="0" borderId="1" xfId="1" applyNumberFormat="1" applyFont="1" applyBorder="1" applyAlignment="1">
      <alignment horizontal="center" vertical="center" wrapText="1"/>
    </xf>
    <xf numFmtId="10" fontId="0" fillId="3" borderId="1" xfId="1" applyNumberFormat="1" applyFont="1" applyFill="1" applyBorder="1"/>
    <xf numFmtId="0" fontId="4" fillId="0" borderId="1" xfId="3" applyFont="1" applyBorder="1" applyAlignment="1">
      <alignment horizontal="center" vertical="top" wrapText="1"/>
    </xf>
    <xf numFmtId="164" fontId="4" fillId="0" borderId="1" xfId="3" applyNumberFormat="1" applyFont="1" applyBorder="1" applyAlignment="1">
      <alignment horizontal="center" vertical="top" wrapText="1"/>
    </xf>
    <xf numFmtId="0" fontId="1" fillId="0" borderId="0" xfId="3"/>
    <xf numFmtId="0" fontId="1" fillId="0" borderId="1" xfId="3" applyBorder="1"/>
    <xf numFmtId="164" fontId="1" fillId="3" borderId="1" xfId="3" applyNumberFormat="1" applyFill="1" applyBorder="1"/>
    <xf numFmtId="0" fontId="1" fillId="3" borderId="1" xfId="3" applyFill="1" applyBorder="1"/>
    <xf numFmtId="0" fontId="1" fillId="2" borderId="1" xfId="3" applyFill="1" applyBorder="1"/>
    <xf numFmtId="0" fontId="4" fillId="0" borderId="2" xfId="0" applyFont="1" applyBorder="1"/>
    <xf numFmtId="0" fontId="0" fillId="0" borderId="4" xfId="0" applyBorder="1"/>
    <xf numFmtId="0" fontId="0" fillId="0" borderId="5" xfId="0" applyBorder="1"/>
    <xf numFmtId="0" fontId="4" fillId="0" borderId="6" xfId="0" applyFont="1" applyBorder="1" applyAlignment="1">
      <alignment horizontal="left"/>
    </xf>
    <xf numFmtId="10" fontId="2" fillId="2" borderId="7" xfId="1" applyNumberFormat="1" applyFont="1" applyFill="1" applyBorder="1"/>
    <xf numFmtId="165" fontId="2" fillId="2" borderId="3" xfId="2" applyNumberFormat="1" applyFont="1" applyFill="1" applyBorder="1"/>
    <xf numFmtId="0" fontId="6" fillId="0" borderId="1" xfId="0" applyFont="1" applyBorder="1"/>
    <xf numFmtId="2" fontId="0" fillId="2" borderId="1" xfId="0" applyNumberFormat="1" applyFill="1" applyBorder="1"/>
    <xf numFmtId="164" fontId="0" fillId="0" borderId="0" xfId="0" applyNumberFormat="1"/>
    <xf numFmtId="164" fontId="5" fillId="0" borderId="1" xfId="0" applyNumberFormat="1" applyFont="1" applyFill="1" applyBorder="1" applyAlignment="1">
      <alignment horizontal="center" vertical="center" wrapText="1"/>
    </xf>
    <xf numFmtId="164" fontId="0" fillId="0" borderId="1" xfId="0" applyNumberFormat="1" applyBorder="1"/>
    <xf numFmtId="164"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2" borderId="1" xfId="0" applyFont="1" applyFill="1" applyBorder="1" applyAlignment="1">
      <alignment horizontal="center" vertical="center" wrapText="1"/>
    </xf>
    <xf numFmtId="1" fontId="0" fillId="0" borderId="1" xfId="0" applyNumberFormat="1" applyBorder="1"/>
    <xf numFmtId="164" fontId="0" fillId="2" borderId="1" xfId="0" applyNumberFormat="1" applyFill="1" applyBorder="1"/>
    <xf numFmtId="164" fontId="0" fillId="3" borderId="1" xfId="0" applyNumberFormat="1" applyFill="1" applyBorder="1"/>
    <xf numFmtId="0" fontId="4" fillId="0" borderId="1" xfId="0" applyFont="1" applyBorder="1" applyAlignment="1">
      <alignment horizontal="center" vertical="center" wrapText="1"/>
    </xf>
    <xf numFmtId="164" fontId="0" fillId="5" borderId="1" xfId="0" applyNumberFormat="1" applyFill="1" applyBorder="1"/>
    <xf numFmtId="0" fontId="5" fillId="0" borderId="1" xfId="0" applyFont="1" applyBorder="1" applyAlignment="1">
      <alignment horizontal="center" vertical="center" wrapText="1"/>
    </xf>
    <xf numFmtId="0" fontId="7" fillId="4" borderId="8" xfId="0" applyFont="1" applyFill="1" applyBorder="1" applyAlignment="1">
      <alignment horizontal="center"/>
    </xf>
    <xf numFmtId="0" fontId="7" fillId="4" borderId="9" xfId="0" applyFont="1" applyFill="1" applyBorder="1" applyAlignment="1">
      <alignment horizontal="center"/>
    </xf>
    <xf numFmtId="0" fontId="4" fillId="2" borderId="1" xfId="0" applyFont="1" applyFill="1" applyBorder="1" applyAlignment="1">
      <alignment horizontal="center"/>
    </xf>
    <xf numFmtId="0" fontId="4" fillId="3" borderId="1" xfId="0" applyFont="1" applyFill="1" applyBorder="1" applyAlignment="1">
      <alignment horizontal="center"/>
    </xf>
    <xf numFmtId="0" fontId="5" fillId="0" borderId="1" xfId="0" applyFont="1" applyBorder="1" applyAlignment="1">
      <alignment horizontal="center" vertical="center" wrapText="1"/>
    </xf>
    <xf numFmtId="164" fontId="4" fillId="5" borderId="1" xfId="0" applyNumberFormat="1" applyFont="1" applyFill="1" applyBorder="1" applyAlignment="1">
      <alignment horizontal="center"/>
    </xf>
  </cellXfs>
  <cellStyles count="4">
    <cellStyle name="Comma" xfId="2" builtinId="3"/>
    <cellStyle name="Normal" xfId="0" builtinId="0"/>
    <cellStyle name="Normal 2"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98470590289295"/>
          <c:y val="0.10242521250148001"/>
          <c:w val="0.80056660323224549"/>
          <c:h val="0.74266951006124238"/>
        </c:manualLayout>
      </c:layout>
      <c:scatterChart>
        <c:scatterStyle val="lineMarker"/>
        <c:varyColors val="0"/>
        <c:ser>
          <c:idx val="1"/>
          <c:order val="0"/>
          <c:tx>
            <c:v>Target Turbulence Power</c:v>
          </c:tx>
          <c:spPr>
            <a:ln>
              <a:noFill/>
            </a:ln>
          </c:spPr>
          <c:marker>
            <c:symbol val="diamond"/>
            <c:size val="2"/>
          </c:marker>
          <c:xVal>
            <c:numRef>
              <c:f>'Input Time Series'!$F$3:$F$10654</c:f>
              <c:numCache>
                <c:formatCode>0.00</c:formatCode>
                <c:ptCount val="10652"/>
                <c:pt idx="0">
                  <c:v>14.9330098179221</c:v>
                </c:pt>
                <c:pt idx="1">
                  <c:v>14.5884117165453</c:v>
                </c:pt>
                <c:pt idx="2">
                  <c:v>13.81834458784377</c:v>
                </c:pt>
                <c:pt idx="3">
                  <c:v>14.049635803163028</c:v>
                </c:pt>
                <c:pt idx="4">
                  <c:v>14.845487707636584</c:v>
                </c:pt>
                <c:pt idx="5">
                  <c:v>15.062446778537474</c:v>
                </c:pt>
                <c:pt idx="6">
                  <c:v>13.937625795895938</c:v>
                </c:pt>
                <c:pt idx="7">
                  <c:v>13.411027403320107</c:v>
                </c:pt>
                <c:pt idx="8">
                  <c:v>15.080417271810523</c:v>
                </c:pt>
                <c:pt idx="9">
                  <c:v>16.286447054792276</c:v>
                </c:pt>
                <c:pt idx="10">
                  <c:v>16.844313183564989</c:v>
                </c:pt>
                <c:pt idx="11">
                  <c:v>14.891244163079424</c:v>
                </c:pt>
                <c:pt idx="12">
                  <c:v>15.235449765781231</c:v>
                </c:pt>
                <c:pt idx="13">
                  <c:v>16.466406790311588</c:v>
                </c:pt>
                <c:pt idx="14">
                  <c:v>17.229702519305587</c:v>
                </c:pt>
                <c:pt idx="15">
                  <c:v>18.920387253985975</c:v>
                </c:pt>
                <c:pt idx="16">
                  <c:v>17.623275828139374</c:v>
                </c:pt>
                <c:pt idx="17">
                  <c:v>17.749307366099732</c:v>
                </c:pt>
                <c:pt idx="18">
                  <c:v>17.207649606703988</c:v>
                </c:pt>
                <c:pt idx="19">
                  <c:v>16.067911293566468</c:v>
                </c:pt>
                <c:pt idx="20">
                  <c:v>16.652996449538463</c:v>
                </c:pt>
                <c:pt idx="21">
                  <c:v>15.297449858992318</c:v>
                </c:pt>
                <c:pt idx="22">
                  <c:v>15.694651610169329</c:v>
                </c:pt>
                <c:pt idx="23">
                  <c:v>15.378183430473962</c:v>
                </c:pt>
                <c:pt idx="24">
                  <c:v>14.816921452180337</c:v>
                </c:pt>
                <c:pt idx="25">
                  <c:v>14.660920963284017</c:v>
                </c:pt>
                <c:pt idx="26">
                  <c:v>15.469155766084873</c:v>
                </c:pt>
                <c:pt idx="27">
                  <c:v>15.499616350648401</c:v>
                </c:pt>
                <c:pt idx="28">
                  <c:v>15.755134478260578</c:v>
                </c:pt>
                <c:pt idx="29">
                  <c:v>15.370337235389428</c:v>
                </c:pt>
                <c:pt idx="30">
                  <c:v>15.872108830997643</c:v>
                </c:pt>
                <c:pt idx="31">
                  <c:v>16.073175622063594</c:v>
                </c:pt>
                <c:pt idx="32">
                  <c:v>15.634599399903957</c:v>
                </c:pt>
                <c:pt idx="33">
                  <c:v>16.357575343075027</c:v>
                </c:pt>
                <c:pt idx="34">
                  <c:v>16.583662473992579</c:v>
                </c:pt>
                <c:pt idx="35">
                  <c:v>16.644419064668028</c:v>
                </c:pt>
                <c:pt idx="36">
                  <c:v>17.324718454184485</c:v>
                </c:pt>
                <c:pt idx="37">
                  <c:v>17.680254828785824</c:v>
                </c:pt>
                <c:pt idx="38">
                  <c:v>17.416620649415592</c:v>
                </c:pt>
                <c:pt idx="39">
                  <c:v>17.213616870158752</c:v>
                </c:pt>
                <c:pt idx="40">
                  <c:v>16.88274214770567</c:v>
                </c:pt>
                <c:pt idx="41">
                  <c:v>16.436958488876112</c:v>
                </c:pt>
                <c:pt idx="42">
                  <c:v>15.856174469544275</c:v>
                </c:pt>
                <c:pt idx="43">
                  <c:v>16.299163491792779</c:v>
                </c:pt>
                <c:pt idx="44">
                  <c:v>15.864414674845095</c:v>
                </c:pt>
                <c:pt idx="45">
                  <c:v>15.504146625210414</c:v>
                </c:pt>
                <c:pt idx="46">
                  <c:v>15.426029124427821</c:v>
                </c:pt>
                <c:pt idx="47">
                  <c:v>15.803788923018084</c:v>
                </c:pt>
                <c:pt idx="48">
                  <c:v>15.264331182769563</c:v>
                </c:pt>
                <c:pt idx="49">
                  <c:v>15.414820717406132</c:v>
                </c:pt>
                <c:pt idx="50">
                  <c:v>15.385021223172922</c:v>
                </c:pt>
                <c:pt idx="51">
                  <c:v>15.288536183615539</c:v>
                </c:pt>
                <c:pt idx="52">
                  <c:v>15.327011797621871</c:v>
                </c:pt>
                <c:pt idx="53">
                  <c:v>14.377245736314659</c:v>
                </c:pt>
                <c:pt idx="54">
                  <c:v>14.82127301802767</c:v>
                </c:pt>
                <c:pt idx="55">
                  <c:v>13.24400453079183</c:v>
                </c:pt>
                <c:pt idx="56">
                  <c:v>14.264519102726968</c:v>
                </c:pt>
                <c:pt idx="57">
                  <c:v>14.762841660550183</c:v>
                </c:pt>
                <c:pt idx="58">
                  <c:v>14.702523619065635</c:v>
                </c:pt>
                <c:pt idx="59">
                  <c:v>15.043345680401334</c:v>
                </c:pt>
                <c:pt idx="60">
                  <c:v>15.666120497952992</c:v>
                </c:pt>
                <c:pt idx="61">
                  <c:v>15.408610396699244</c:v>
                </c:pt>
                <c:pt idx="62">
                  <c:v>15.695941128092171</c:v>
                </c:pt>
                <c:pt idx="63">
                  <c:v>15.672505926630894</c:v>
                </c:pt>
                <c:pt idx="64">
                  <c:v>15.811112134115373</c:v>
                </c:pt>
                <c:pt idx="65">
                  <c:v>16.272751432944791</c:v>
                </c:pt>
                <c:pt idx="66">
                  <c:v>15.065237929829818</c:v>
                </c:pt>
                <c:pt idx="67">
                  <c:v>14.503581755475063</c:v>
                </c:pt>
                <c:pt idx="68">
                  <c:v>13.405006827191391</c:v>
                </c:pt>
                <c:pt idx="69">
                  <c:v>14.03413044884728</c:v>
                </c:pt>
                <c:pt idx="70">
                  <c:v>14.343598437197013</c:v>
                </c:pt>
                <c:pt idx="71">
                  <c:v>14.225366807487619</c:v>
                </c:pt>
                <c:pt idx="72">
                  <c:v>14.361698523959049</c:v>
                </c:pt>
                <c:pt idx="73">
                  <c:v>14.196325575513173</c:v>
                </c:pt>
                <c:pt idx="74">
                  <c:v>13.318742594206121</c:v>
                </c:pt>
                <c:pt idx="75">
                  <c:v>12.952496126668125</c:v>
                </c:pt>
                <c:pt idx="76">
                  <c:v>12.602363101044189</c:v>
                </c:pt>
                <c:pt idx="77">
                  <c:v>11.86696533962215</c:v>
                </c:pt>
                <c:pt idx="78">
                  <c:v>11.129578689976283</c:v>
                </c:pt>
                <c:pt idx="79">
                  <c:v>11.615514489902134</c:v>
                </c:pt>
                <c:pt idx="80">
                  <c:v>11.981417447837861</c:v>
                </c:pt>
                <c:pt idx="81">
                  <c:v>12.196022560208757</c:v>
                </c:pt>
                <c:pt idx="82">
                  <c:v>12.433999409984329</c:v>
                </c:pt>
                <c:pt idx="83">
                  <c:v>12.518033965427408</c:v>
                </c:pt>
                <c:pt idx="84">
                  <c:v>13.095534969215482</c:v>
                </c:pt>
                <c:pt idx="85">
                  <c:v>12.957517921348446</c:v>
                </c:pt>
                <c:pt idx="86">
                  <c:v>13.022105286085036</c:v>
                </c:pt>
                <c:pt idx="87">
                  <c:v>12.748373754400271</c:v>
                </c:pt>
                <c:pt idx="88">
                  <c:v>13.023581393767707</c:v>
                </c:pt>
                <c:pt idx="89">
                  <c:v>12.705504693862226</c:v>
                </c:pt>
                <c:pt idx="90">
                  <c:v>12.937459404071241</c:v>
                </c:pt>
                <c:pt idx="91">
                  <c:v>12.620063789649288</c:v>
                </c:pt>
                <c:pt idx="92">
                  <c:v>12.092306806556023</c:v>
                </c:pt>
                <c:pt idx="93">
                  <c:v>12.518033965427408</c:v>
                </c:pt>
                <c:pt idx="94">
                  <c:v>12.510807999855277</c:v>
                </c:pt>
                <c:pt idx="95">
                  <c:v>12.846409102985669</c:v>
                </c:pt>
                <c:pt idx="96">
                  <c:v>12.587203298441624</c:v>
                </c:pt>
                <c:pt idx="97">
                  <c:v>12.45999029811648</c:v>
                </c:pt>
                <c:pt idx="98">
                  <c:v>12.753435645203217</c:v>
                </c:pt>
                <c:pt idx="99">
                  <c:v>13.043279781326465</c:v>
                </c:pt>
                <c:pt idx="100">
                  <c:v>12.906858126277379</c:v>
                </c:pt>
                <c:pt idx="101">
                  <c:v>13.361444809407569</c:v>
                </c:pt>
                <c:pt idx="102">
                  <c:v>12.958312633001665</c:v>
                </c:pt>
                <c:pt idx="103">
                  <c:v>12.748600037257294</c:v>
                </c:pt>
                <c:pt idx="104">
                  <c:v>12.261055928958038</c:v>
                </c:pt>
                <c:pt idx="105">
                  <c:v>12.325110447516387</c:v>
                </c:pt>
                <c:pt idx="106">
                  <c:v>12.660891206135485</c:v>
                </c:pt>
                <c:pt idx="107">
                  <c:v>13.187005533129344</c:v>
                </c:pt>
                <c:pt idx="108">
                  <c:v>13.23703516626102</c:v>
                </c:pt>
                <c:pt idx="109">
                  <c:v>13.024809689407849</c:v>
                </c:pt>
                <c:pt idx="110">
                  <c:v>12.821757171287453</c:v>
                </c:pt>
                <c:pt idx="111">
                  <c:v>12.747856701466004</c:v>
                </c:pt>
                <c:pt idx="112">
                  <c:v>12.565066370904105</c:v>
                </c:pt>
                <c:pt idx="113">
                  <c:v>12.8068207852569</c:v>
                </c:pt>
                <c:pt idx="114">
                  <c:v>13.041203591757025</c:v>
                </c:pt>
                <c:pt idx="115">
                  <c:v>12.445246557476516</c:v>
                </c:pt>
                <c:pt idx="116">
                  <c:v>11.903520124634035</c:v>
                </c:pt>
                <c:pt idx="117">
                  <c:v>11.959380404267353</c:v>
                </c:pt>
                <c:pt idx="118">
                  <c:v>12.15781220636973</c:v>
                </c:pt>
                <c:pt idx="119">
                  <c:v>11.513339709238197</c:v>
                </c:pt>
                <c:pt idx="120">
                  <c:v>12.044394014561417</c:v>
                </c:pt>
                <c:pt idx="121">
                  <c:v>11.485879170571502</c:v>
                </c:pt>
                <c:pt idx="122">
                  <c:v>10.770437411963563</c:v>
                </c:pt>
                <c:pt idx="123">
                  <c:v>11.617094673790195</c:v>
                </c:pt>
                <c:pt idx="124">
                  <c:v>12.165714542691806</c:v>
                </c:pt>
                <c:pt idx="125">
                  <c:v>12.545179014180132</c:v>
                </c:pt>
                <c:pt idx="126">
                  <c:v>12.337429101630111</c:v>
                </c:pt>
                <c:pt idx="127">
                  <c:v>12.628912487815278</c:v>
                </c:pt>
                <c:pt idx="128">
                  <c:v>12.462408439895126</c:v>
                </c:pt>
                <c:pt idx="129">
                  <c:v>12.455781134855366</c:v>
                </c:pt>
                <c:pt idx="130">
                  <c:v>12.188732140265982</c:v>
                </c:pt>
                <c:pt idx="131">
                  <c:v>11.564459481632795</c:v>
                </c:pt>
                <c:pt idx="132">
                  <c:v>11.239812646853347</c:v>
                </c:pt>
                <c:pt idx="133">
                  <c:v>10.647183490455371</c:v>
                </c:pt>
                <c:pt idx="134">
                  <c:v>10.82574061372973</c:v>
                </c:pt>
                <c:pt idx="135">
                  <c:v>10.729685658025547</c:v>
                </c:pt>
                <c:pt idx="136">
                  <c:v>11.415276121707757</c:v>
                </c:pt>
                <c:pt idx="137">
                  <c:v>11.680405314477294</c:v>
                </c:pt>
                <c:pt idx="138">
                  <c:v>12.165325411217074</c:v>
                </c:pt>
                <c:pt idx="139">
                  <c:v>11.489746718597788</c:v>
                </c:pt>
                <c:pt idx="140">
                  <c:v>11.718604593583589</c:v>
                </c:pt>
                <c:pt idx="141">
                  <c:v>11.718561582365247</c:v>
                </c:pt>
                <c:pt idx="142">
                  <c:v>11.633802885970214</c:v>
                </c:pt>
                <c:pt idx="143">
                  <c:v>10.902053916665297</c:v>
                </c:pt>
                <c:pt idx="144">
                  <c:v>11.083281050353664</c:v>
                </c:pt>
                <c:pt idx="145">
                  <c:v>11.583596987780366</c:v>
                </c:pt>
                <c:pt idx="146">
                  <c:v>11.184010142765581</c:v>
                </c:pt>
                <c:pt idx="147">
                  <c:v>10.966339708664165</c:v>
                </c:pt>
                <c:pt idx="148">
                  <c:v>11.472751221816496</c:v>
                </c:pt>
                <c:pt idx="149">
                  <c:v>11.707765420588293</c:v>
                </c:pt>
                <c:pt idx="150">
                  <c:v>11.86794843157799</c:v>
                </c:pt>
                <c:pt idx="151">
                  <c:v>12.305285991430363</c:v>
                </c:pt>
                <c:pt idx="152">
                  <c:v>12.271369918689057</c:v>
                </c:pt>
                <c:pt idx="153">
                  <c:v>12.161859878139115</c:v>
                </c:pt>
                <c:pt idx="154">
                  <c:v>11.813693946469236</c:v>
                </c:pt>
                <c:pt idx="155">
                  <c:v>11.712613005845279</c:v>
                </c:pt>
                <c:pt idx="156">
                  <c:v>11.361380409694114</c:v>
                </c:pt>
                <c:pt idx="157">
                  <c:v>10.846441489578607</c:v>
                </c:pt>
                <c:pt idx="158">
                  <c:v>9.6317730711219056</c:v>
                </c:pt>
                <c:pt idx="159">
                  <c:v>10.230987500724847</c:v>
                </c:pt>
                <c:pt idx="160">
                  <c:v>10.754650779594353</c:v>
                </c:pt>
                <c:pt idx="161">
                  <c:v>11.805967156230709</c:v>
                </c:pt>
                <c:pt idx="162">
                  <c:v>11.870865080191475</c:v>
                </c:pt>
                <c:pt idx="163">
                  <c:v>12.383478446966853</c:v>
                </c:pt>
                <c:pt idx="164">
                  <c:v>12.501029734076276</c:v>
                </c:pt>
                <c:pt idx="165">
                  <c:v>13.793974602778258</c:v>
                </c:pt>
                <c:pt idx="166">
                  <c:v>13.207593865276728</c:v>
                </c:pt>
                <c:pt idx="167">
                  <c:v>13.352165957406674</c:v>
                </c:pt>
                <c:pt idx="168">
                  <c:v>13.778680976776142</c:v>
                </c:pt>
                <c:pt idx="169">
                  <c:v>13.513569058239657</c:v>
                </c:pt>
                <c:pt idx="170">
                  <c:v>13.770622657097391</c:v>
                </c:pt>
                <c:pt idx="171">
                  <c:v>13.594697836148457</c:v>
                </c:pt>
                <c:pt idx="172">
                  <c:v>14.45211040169484</c:v>
                </c:pt>
                <c:pt idx="173">
                  <c:v>14.074398594222709</c:v>
                </c:pt>
                <c:pt idx="174">
                  <c:v>12.561403746648523</c:v>
                </c:pt>
                <c:pt idx="175">
                  <c:v>12.544000356997408</c:v>
                </c:pt>
                <c:pt idx="176">
                  <c:v>11.632637349424204</c:v>
                </c:pt>
                <c:pt idx="177">
                  <c:v>11.975856363047177</c:v>
                </c:pt>
                <c:pt idx="178">
                  <c:v>12.121672621579508</c:v>
                </c:pt>
                <c:pt idx="179">
                  <c:v>11.606317491799601</c:v>
                </c:pt>
                <c:pt idx="180">
                  <c:v>11.673509972087569</c:v>
                </c:pt>
                <c:pt idx="181">
                  <c:v>11.498745621355956</c:v>
                </c:pt>
                <c:pt idx="182">
                  <c:v>11.628613806781422</c:v>
                </c:pt>
                <c:pt idx="183">
                  <c:v>11.267717708316697</c:v>
                </c:pt>
                <c:pt idx="184">
                  <c:v>11.86985720743985</c:v>
                </c:pt>
                <c:pt idx="185">
                  <c:v>11.406990397728292</c:v>
                </c:pt>
                <c:pt idx="186">
                  <c:v>11.857025065242293</c:v>
                </c:pt>
                <c:pt idx="187">
                  <c:v>11.616029878310149</c:v>
                </c:pt>
                <c:pt idx="188">
                  <c:v>11.994580529755888</c:v>
                </c:pt>
                <c:pt idx="189">
                  <c:v>11.82147769968581</c:v>
                </c:pt>
                <c:pt idx="190">
                  <c:v>11.866868505859085</c:v>
                </c:pt>
                <c:pt idx="191">
                  <c:v>11.525648398855251</c:v>
                </c:pt>
                <c:pt idx="192">
                  <c:v>11.561373827842466</c:v>
                </c:pt>
                <c:pt idx="193">
                  <c:v>11.677392290131984</c:v>
                </c:pt>
                <c:pt idx="194">
                  <c:v>11.50125667640142</c:v>
                </c:pt>
                <c:pt idx="195">
                  <c:v>11.2325462682343</c:v>
                </c:pt>
                <c:pt idx="196">
                  <c:v>10.777071105823332</c:v>
                </c:pt>
                <c:pt idx="197">
                  <c:v>11.806022883156963</c:v>
                </c:pt>
                <c:pt idx="198">
                  <c:v>11.813039796685013</c:v>
                </c:pt>
                <c:pt idx="199">
                  <c:v>12.152246704076131</c:v>
                </c:pt>
                <c:pt idx="200">
                  <c:v>10.524872186483735</c:v>
                </c:pt>
                <c:pt idx="201">
                  <c:v>10.026233339329703</c:v>
                </c:pt>
                <c:pt idx="202">
                  <c:v>9.6253267927212054</c:v>
                </c:pt>
                <c:pt idx="203">
                  <c:v>10.397410882718491</c:v>
                </c:pt>
                <c:pt idx="204">
                  <c:v>10.603094697932352</c:v>
                </c:pt>
                <c:pt idx="205">
                  <c:v>10.701979001737445</c:v>
                </c:pt>
                <c:pt idx="206">
                  <c:v>10.787235657275531</c:v>
                </c:pt>
                <c:pt idx="207">
                  <c:v>7.4573266328974777</c:v>
                </c:pt>
                <c:pt idx="208">
                  <c:v>9.0912539907692089</c:v>
                </c:pt>
                <c:pt idx="209">
                  <c:v>9.41</c:v>
                </c:pt>
                <c:pt idx="210">
                  <c:v>10.845755903388307</c:v>
                </c:pt>
                <c:pt idx="211">
                  <c:v>11.130381077598466</c:v>
                </c:pt>
                <c:pt idx="212">
                  <c:v>11.326276474436051</c:v>
                </c:pt>
                <c:pt idx="213">
                  <c:v>8.140039204752247</c:v>
                </c:pt>
                <c:pt idx="214">
                  <c:v>7.8822314044493647</c:v>
                </c:pt>
                <c:pt idx="215">
                  <c:v>7.697505123564941</c:v>
                </c:pt>
                <c:pt idx="216">
                  <c:v>7.6723959075313832</c:v>
                </c:pt>
                <c:pt idx="217">
                  <c:v>8.2348084086502915</c:v>
                </c:pt>
                <c:pt idx="218">
                  <c:v>9.0576717000133424</c:v>
                </c:pt>
                <c:pt idx="219">
                  <c:v>11.444460362732418</c:v>
                </c:pt>
                <c:pt idx="220">
                  <c:v>12.517555621155283</c:v>
                </c:pt>
                <c:pt idx="221">
                  <c:v>6.6017012609845418</c:v>
                </c:pt>
                <c:pt idx="222">
                  <c:v>10.513903273376423</c:v>
                </c:pt>
                <c:pt idx="223">
                  <c:v>9.2410255423173471</c:v>
                </c:pt>
                <c:pt idx="224">
                  <c:v>8.58</c:v>
                </c:pt>
                <c:pt idx="225">
                  <c:v>7.745944454590326</c:v>
                </c:pt>
                <c:pt idx="226">
                  <c:v>7.3567507184191729</c:v>
                </c:pt>
                <c:pt idx="227">
                  <c:v>7.348684691996346</c:v>
                </c:pt>
                <c:pt idx="228">
                  <c:v>8.7260628088714256</c:v>
                </c:pt>
                <c:pt idx="229">
                  <c:v>7.8865606006402791</c:v>
                </c:pt>
                <c:pt idx="230">
                  <c:v>9.1986599704112884</c:v>
                </c:pt>
                <c:pt idx="231">
                  <c:v>10.824704441466649</c:v>
                </c:pt>
                <c:pt idx="232">
                  <c:v>9.7207617822778492</c:v>
                </c:pt>
                <c:pt idx="233">
                  <c:v>9.555068062455117</c:v>
                </c:pt>
                <c:pt idx="234">
                  <c:v>9.4057949991438825</c:v>
                </c:pt>
                <c:pt idx="235">
                  <c:v>10.250988320227412</c:v>
                </c:pt>
                <c:pt idx="236">
                  <c:v>9.4858636214219505</c:v>
                </c:pt>
                <c:pt idx="237">
                  <c:v>9.4924234915116319</c:v>
                </c:pt>
                <c:pt idx="238">
                  <c:v>8.4872162472573915</c:v>
                </c:pt>
                <c:pt idx="239">
                  <c:v>7.8355504958387998</c:v>
                </c:pt>
                <c:pt idx="240">
                  <c:v>8.2492016865559972</c:v>
                </c:pt>
                <c:pt idx="241">
                  <c:v>9.7678556609120584</c:v>
                </c:pt>
                <c:pt idx="242">
                  <c:v>9.5686727704238113</c:v>
                </c:pt>
                <c:pt idx="243">
                  <c:v>10.175572029330443</c:v>
                </c:pt>
                <c:pt idx="244">
                  <c:v>10.337001402428822</c:v>
                </c:pt>
                <c:pt idx="245">
                  <c:v>10.329522906761351</c:v>
                </c:pt>
                <c:pt idx="246">
                  <c:v>10.979566598706919</c:v>
                </c:pt>
                <c:pt idx="247">
                  <c:v>11.346266330476567</c:v>
                </c:pt>
                <c:pt idx="248">
                  <c:v>11.016313000015593</c:v>
                </c:pt>
                <c:pt idx="249">
                  <c:v>11.484481493940413</c:v>
                </c:pt>
                <c:pt idx="250">
                  <c:v>10.984091601390418</c:v>
                </c:pt>
                <c:pt idx="251">
                  <c:v>10.891491174424122</c:v>
                </c:pt>
                <c:pt idx="252">
                  <c:v>11.555186764893913</c:v>
                </c:pt>
                <c:pt idx="253">
                  <c:v>13.35667605376293</c:v>
                </c:pt>
                <c:pt idx="254">
                  <c:v>13.888487660613341</c:v>
                </c:pt>
                <c:pt idx="255">
                  <c:v>12.656060428793712</c:v>
                </c:pt>
                <c:pt idx="256">
                  <c:v>12.585713615138765</c:v>
                </c:pt>
                <c:pt idx="257">
                  <c:v>12.985283233167449</c:v>
                </c:pt>
                <c:pt idx="258">
                  <c:v>14.402069208257375</c:v>
                </c:pt>
                <c:pt idx="259">
                  <c:v>14.535608480455842</c:v>
                </c:pt>
                <c:pt idx="260">
                  <c:v>13.642265862738716</c:v>
                </c:pt>
                <c:pt idx="261">
                  <c:v>14.566615573088601</c:v>
                </c:pt>
                <c:pt idx="262">
                  <c:v>11.779344580756483</c:v>
                </c:pt>
                <c:pt idx="263">
                  <c:v>11.263879111062474</c:v>
                </c:pt>
                <c:pt idx="264">
                  <c:v>11.105598405581315</c:v>
                </c:pt>
                <c:pt idx="265">
                  <c:v>11.408287784647875</c:v>
                </c:pt>
                <c:pt idx="266">
                  <c:v>11.206560463136706</c:v>
                </c:pt>
                <c:pt idx="267">
                  <c:v>9.8528457224424635</c:v>
                </c:pt>
                <c:pt idx="268">
                  <c:v>10.180480786122676</c:v>
                </c:pt>
                <c:pt idx="269">
                  <c:v>10.225824229947543</c:v>
                </c:pt>
                <c:pt idx="270">
                  <c:v>12.500465078954011</c:v>
                </c:pt>
                <c:pt idx="271">
                  <c:v>11.301930289353614</c:v>
                </c:pt>
                <c:pt idx="272">
                  <c:v>11.958639485964676</c:v>
                </c:pt>
                <c:pt idx="273">
                  <c:v>11.630904491130018</c:v>
                </c:pt>
                <c:pt idx="274">
                  <c:v>10.909026116100895</c:v>
                </c:pt>
                <c:pt idx="275">
                  <c:v>10.871521348110807</c:v>
                </c:pt>
                <c:pt idx="276">
                  <c:v>10.600429622982645</c:v>
                </c:pt>
                <c:pt idx="277">
                  <c:v>11.371480563480052</c:v>
                </c:pt>
                <c:pt idx="278">
                  <c:v>11.673109585753204</c:v>
                </c:pt>
                <c:pt idx="279">
                  <c:v>11.404933260438472</c:v>
                </c:pt>
                <c:pt idx="280">
                  <c:v>10.635596582328072</c:v>
                </c:pt>
                <c:pt idx="281">
                  <c:v>10.354181845514399</c:v>
                </c:pt>
                <c:pt idx="282">
                  <c:v>10.205428296877203</c:v>
                </c:pt>
                <c:pt idx="283">
                  <c:v>6.9289821745662019</c:v>
                </c:pt>
                <c:pt idx="284">
                  <c:v>9.0119207275882918</c:v>
                </c:pt>
                <c:pt idx="285">
                  <c:v>9.695706366639401</c:v>
                </c:pt>
                <c:pt idx="286">
                  <c:v>10.169798979140705</c:v>
                </c:pt>
                <c:pt idx="287">
                  <c:v>10.469723256232438</c:v>
                </c:pt>
                <c:pt idx="288">
                  <c:v>10.766646317973779</c:v>
                </c:pt>
                <c:pt idx="289">
                  <c:v>9.0928295303614846</c:v>
                </c:pt>
                <c:pt idx="290">
                  <c:v>8.119530918403191</c:v>
                </c:pt>
                <c:pt idx="291">
                  <c:v>9.9514620229085615</c:v>
                </c:pt>
                <c:pt idx="292">
                  <c:v>11.151617219037753</c:v>
                </c:pt>
                <c:pt idx="293">
                  <c:v>12.453161016749297</c:v>
                </c:pt>
                <c:pt idx="294">
                  <c:v>14.959090198144187</c:v>
                </c:pt>
                <c:pt idx="295">
                  <c:v>14.638454609965914</c:v>
                </c:pt>
                <c:pt idx="296">
                  <c:v>11.069591230472883</c:v>
                </c:pt>
                <c:pt idx="297">
                  <c:v>10.061053446101123</c:v>
                </c:pt>
                <c:pt idx="298">
                  <c:v>10.750776921513031</c:v>
                </c:pt>
                <c:pt idx="299">
                  <c:v>10.045850366571084</c:v>
                </c:pt>
                <c:pt idx="300">
                  <c:v>10.966860915316625</c:v>
                </c:pt>
                <c:pt idx="301">
                  <c:v>10.580178406424254</c:v>
                </c:pt>
                <c:pt idx="302">
                  <c:v>10.57352739071924</c:v>
                </c:pt>
                <c:pt idx="303">
                  <c:v>10.593305994033765</c:v>
                </c:pt>
                <c:pt idx="304">
                  <c:v>10.658827097440808</c:v>
                </c:pt>
                <c:pt idx="305">
                  <c:v>9.984451982356255</c:v>
                </c:pt>
                <c:pt idx="306">
                  <c:v>10.754000100445527</c:v>
                </c:pt>
                <c:pt idx="307">
                  <c:v>11.05935753440269</c:v>
                </c:pt>
                <c:pt idx="308">
                  <c:v>10.968251035662083</c:v>
                </c:pt>
                <c:pt idx="309">
                  <c:v>10.730163823282101</c:v>
                </c:pt>
                <c:pt idx="310">
                  <c:v>11.302171951982809</c:v>
                </c:pt>
                <c:pt idx="311">
                  <c:v>11.224654313316156</c:v>
                </c:pt>
                <c:pt idx="312">
                  <c:v>10.654836174117257</c:v>
                </c:pt>
                <c:pt idx="313">
                  <c:v>10.159928874113389</c:v>
                </c:pt>
                <c:pt idx="314">
                  <c:v>10.405615835351973</c:v>
                </c:pt>
                <c:pt idx="315">
                  <c:v>10.678435056202636</c:v>
                </c:pt>
                <c:pt idx="316">
                  <c:v>10.360919371897424</c:v>
                </c:pt>
                <c:pt idx="317">
                  <c:v>9.7067675302285643</c:v>
                </c:pt>
                <c:pt idx="318">
                  <c:v>10.379246772338124</c:v>
                </c:pt>
                <c:pt idx="319">
                  <c:v>10.775734769329592</c:v>
                </c:pt>
                <c:pt idx="320">
                  <c:v>10.845327112229048</c:v>
                </c:pt>
                <c:pt idx="321">
                  <c:v>11.393045881920457</c:v>
                </c:pt>
                <c:pt idx="322">
                  <c:v>10.755440207591622</c:v>
                </c:pt>
                <c:pt idx="323">
                  <c:v>10.847277375624842</c:v>
                </c:pt>
                <c:pt idx="324">
                  <c:v>11.349070686240632</c:v>
                </c:pt>
                <c:pt idx="325">
                  <c:v>10.455674533187578</c:v>
                </c:pt>
                <c:pt idx="326">
                  <c:v>11.149516022087806</c:v>
                </c:pt>
                <c:pt idx="327">
                  <c:v>10.249451285981124</c:v>
                </c:pt>
                <c:pt idx="328">
                  <c:v>10.644091923048974</c:v>
                </c:pt>
                <c:pt idx="329">
                  <c:v>9.8152473244639626</c:v>
                </c:pt>
                <c:pt idx="330">
                  <c:v>10.547607087627554</c:v>
                </c:pt>
                <c:pt idx="331">
                  <c:v>10.09438903302723</c:v>
                </c:pt>
                <c:pt idx="332">
                  <c:v>10.439844228688667</c:v>
                </c:pt>
                <c:pt idx="333">
                  <c:v>10.272230406334872</c:v>
                </c:pt>
                <c:pt idx="334">
                  <c:v>10.191430193027475</c:v>
                </c:pt>
                <c:pt idx="335">
                  <c:v>10.500660849487778</c:v>
                </c:pt>
                <c:pt idx="336">
                  <c:v>10.527285694192521</c:v>
                </c:pt>
                <c:pt idx="337">
                  <c:v>10.304289741306386</c:v>
                </c:pt>
                <c:pt idx="338">
                  <c:v>9.9198418932681012</c:v>
                </c:pt>
                <c:pt idx="339">
                  <c:v>10.722590016322952</c:v>
                </c:pt>
                <c:pt idx="340">
                  <c:v>11.489536502723357</c:v>
                </c:pt>
                <c:pt idx="341">
                  <c:v>10.638189052044856</c:v>
                </c:pt>
                <c:pt idx="342">
                  <c:v>11.513785189260377</c:v>
                </c:pt>
                <c:pt idx="343">
                  <c:v>11.318041232502878</c:v>
                </c:pt>
                <c:pt idx="344">
                  <c:v>11.261639826827798</c:v>
                </c:pt>
                <c:pt idx="345">
                  <c:v>10.849586027694519</c:v>
                </c:pt>
                <c:pt idx="346">
                  <c:v>9.7099775766593321</c:v>
                </c:pt>
                <c:pt idx="347">
                  <c:v>10.541815625128395</c:v>
                </c:pt>
                <c:pt idx="348">
                  <c:v>9.8284907391677123</c:v>
                </c:pt>
                <c:pt idx="349">
                  <c:v>8.3338322277517953</c:v>
                </c:pt>
                <c:pt idx="350">
                  <c:v>6.7533542337703309</c:v>
                </c:pt>
                <c:pt idx="351">
                  <c:v>5.0982242277399221</c:v>
                </c:pt>
                <c:pt idx="352">
                  <c:v>8.7015041447223176</c:v>
                </c:pt>
                <c:pt idx="353">
                  <c:v>10.764327102218012</c:v>
                </c:pt>
                <c:pt idx="354">
                  <c:v>9.750027184459606</c:v>
                </c:pt>
                <c:pt idx="355">
                  <c:v>9.5576190971109245</c:v>
                </c:pt>
                <c:pt idx="356">
                  <c:v>10.920410191802034</c:v>
                </c:pt>
                <c:pt idx="357">
                  <c:v>10.266064524339585</c:v>
                </c:pt>
                <c:pt idx="358">
                  <c:v>8.6283391809854599</c:v>
                </c:pt>
                <c:pt idx="359">
                  <c:v>8.4753022249136869</c:v>
                </c:pt>
                <c:pt idx="360">
                  <c:v>8.7308104212005322</c:v>
                </c:pt>
                <c:pt idx="361">
                  <c:v>7.2189382765596344</c:v>
                </c:pt>
                <c:pt idx="362">
                  <c:v>7.3293220193620359</c:v>
                </c:pt>
                <c:pt idx="363">
                  <c:v>7.5578498493991439</c:v>
                </c:pt>
                <c:pt idx="364">
                  <c:v>7.1816054151452287</c:v>
                </c:pt>
                <c:pt idx="365">
                  <c:v>7.8283248591468677</c:v>
                </c:pt>
                <c:pt idx="366">
                  <c:v>8.3731272933801186</c:v>
                </c:pt>
                <c:pt idx="367">
                  <c:v>8.5035928679752946</c:v>
                </c:pt>
                <c:pt idx="368">
                  <c:v>8.9696521316331026</c:v>
                </c:pt>
                <c:pt idx="369">
                  <c:v>7.8061848386636203</c:v>
                </c:pt>
                <c:pt idx="370">
                  <c:v>9.3299261634945712</c:v>
                </c:pt>
                <c:pt idx="371">
                  <c:v>9.0532774309711712</c:v>
                </c:pt>
                <c:pt idx="372">
                  <c:v>9.1160981199622064</c:v>
                </c:pt>
                <c:pt idx="373">
                  <c:v>7.7316477072516419</c:v>
                </c:pt>
                <c:pt idx="374">
                  <c:v>7.3776665219841027</c:v>
                </c:pt>
                <c:pt idx="375">
                  <c:v>6.917925219942032</c:v>
                </c:pt>
                <c:pt idx="376">
                  <c:v>8.0609837184158408</c:v>
                </c:pt>
                <c:pt idx="377">
                  <c:v>5.7572940537374455</c:v>
                </c:pt>
                <c:pt idx="378">
                  <c:v>4.8914098063741331</c:v>
                </c:pt>
                <c:pt idx="379">
                  <c:v>4.7020562926632508</c:v>
                </c:pt>
                <c:pt idx="380">
                  <c:v>4.5415726023344556</c:v>
                </c:pt>
                <c:pt idx="381">
                  <c:v>5.31721764386449</c:v>
                </c:pt>
                <c:pt idx="382">
                  <c:v>4.0432271395796837</c:v>
                </c:pt>
                <c:pt idx="383">
                  <c:v>4.8058447333488497</c:v>
                </c:pt>
                <c:pt idx="384">
                  <c:v>0.47866051136983762</c:v>
                </c:pt>
                <c:pt idx="385">
                  <c:v>1.2651007709772646</c:v>
                </c:pt>
                <c:pt idx="386">
                  <c:v>1.220622994770225</c:v>
                </c:pt>
                <c:pt idx="387">
                  <c:v>1.4613721467414531</c:v>
                </c:pt>
                <c:pt idx="388">
                  <c:v>4.1614295048429435</c:v>
                </c:pt>
                <c:pt idx="389">
                  <c:v>4.8211254530546519</c:v>
                </c:pt>
                <c:pt idx="390">
                  <c:v>4.4457428249743565</c:v>
                </c:pt>
                <c:pt idx="391">
                  <c:v>4.9125158471061185</c:v>
                </c:pt>
                <c:pt idx="392">
                  <c:v>5.4883898487928526</c:v>
                </c:pt>
                <c:pt idx="393">
                  <c:v>6.0168121406486561</c:v>
                </c:pt>
                <c:pt idx="394">
                  <c:v>6.4817245753356625</c:v>
                </c:pt>
                <c:pt idx="395">
                  <c:v>6.5738260274437001</c:v>
                </c:pt>
                <c:pt idx="396">
                  <c:v>6.804592333295628</c:v>
                </c:pt>
                <c:pt idx="397">
                  <c:v>6.5761587158681891</c:v>
                </c:pt>
                <c:pt idx="398">
                  <c:v>5.7385403957033843</c:v>
                </c:pt>
                <c:pt idx="399">
                  <c:v>5.16</c:v>
                </c:pt>
                <c:pt idx="400">
                  <c:v>5.1017582498421614</c:v>
                </c:pt>
                <c:pt idx="401">
                  <c:v>4.6539325241433147</c:v>
                </c:pt>
                <c:pt idx="402">
                  <c:v>4.8065190096627717</c:v>
                </c:pt>
                <c:pt idx="403">
                  <c:v>5.0278790366409449</c:v>
                </c:pt>
                <c:pt idx="404">
                  <c:v>4.7614952353497033</c:v>
                </c:pt>
                <c:pt idx="405">
                  <c:v>5.05</c:v>
                </c:pt>
                <c:pt idx="406">
                  <c:v>6.0781441237762746</c:v>
                </c:pt>
                <c:pt idx="407">
                  <c:v>5.2433651806349779</c:v>
                </c:pt>
                <c:pt idx="408">
                  <c:v>4.4523048204058879</c:v>
                </c:pt>
                <c:pt idx="409">
                  <c:v>5.1643843610837159</c:v>
                </c:pt>
                <c:pt idx="410">
                  <c:v>4.7100616987219537</c:v>
                </c:pt>
                <c:pt idx="411">
                  <c:v>4.655769614627685</c:v>
                </c:pt>
                <c:pt idx="412">
                  <c:v>4.6674755887891504</c:v>
                </c:pt>
                <c:pt idx="413">
                  <c:v>5.2550128062805568</c:v>
                </c:pt>
                <c:pt idx="414">
                  <c:v>4.4294988251694303</c:v>
                </c:pt>
                <c:pt idx="415">
                  <c:v>5.2112426075043992</c:v>
                </c:pt>
                <c:pt idx="416">
                  <c:v>6.1732970957210718</c:v>
                </c:pt>
                <c:pt idx="417">
                  <c:v>5.3362029980519274</c:v>
                </c:pt>
                <c:pt idx="418">
                  <c:v>5.9638124839401776</c:v>
                </c:pt>
                <c:pt idx="419">
                  <c:v>4.6770540085192618</c:v>
                </c:pt>
                <c:pt idx="420">
                  <c:v>3.7135356255427707</c:v>
                </c:pt>
                <c:pt idx="421">
                  <c:v>3.4056444002200683</c:v>
                </c:pt>
                <c:pt idx="422">
                  <c:v>3.4065922816001386</c:v>
                </c:pt>
                <c:pt idx="423">
                  <c:v>4.2350784496274736</c:v>
                </c:pt>
                <c:pt idx="424">
                  <c:v>4.6883231676230626</c:v>
                </c:pt>
                <c:pt idx="425">
                  <c:v>4.6131983272440937</c:v>
                </c:pt>
                <c:pt idx="426">
                  <c:v>4.3670100413848196</c:v>
                </c:pt>
                <c:pt idx="427">
                  <c:v>4.7037591963397274</c:v>
                </c:pt>
                <c:pt idx="428">
                  <c:v>4.8135381525458332</c:v>
                </c:pt>
                <c:pt idx="429">
                  <c:v>2.6712092189358856</c:v>
                </c:pt>
                <c:pt idx="430">
                  <c:v>3.1096774017810671</c:v>
                </c:pt>
                <c:pt idx="431">
                  <c:v>3.8827322067265375</c:v>
                </c:pt>
                <c:pt idx="432">
                  <c:v>2.8235179292609094</c:v>
                </c:pt>
                <c:pt idx="433">
                  <c:v>3.8138006456723237</c:v>
                </c:pt>
                <c:pt idx="434">
                  <c:v>3.5951493454810803</c:v>
                </c:pt>
                <c:pt idx="435">
                  <c:v>4.3023845154509957</c:v>
                </c:pt>
                <c:pt idx="436">
                  <c:v>4.5149293916924229</c:v>
                </c:pt>
                <c:pt idx="437">
                  <c:v>6.2860090703173457</c:v>
                </c:pt>
                <c:pt idx="438">
                  <c:v>6.7703696677907566</c:v>
                </c:pt>
                <c:pt idx="439">
                  <c:v>7.0383193075377752</c:v>
                </c:pt>
                <c:pt idx="440">
                  <c:v>7.1818087564851094</c:v>
                </c:pt>
                <c:pt idx="441">
                  <c:v>4.706491787785068</c:v>
                </c:pt>
                <c:pt idx="442">
                  <c:v>4.0617742963676546</c:v>
                </c:pt>
                <c:pt idx="443">
                  <c:v>4.331938958292584</c:v>
                </c:pt>
                <c:pt idx="444">
                  <c:v>6.5300399492534389</c:v>
                </c:pt>
                <c:pt idx="445">
                  <c:v>7.7745615567589494</c:v>
                </c:pt>
                <c:pt idx="446">
                  <c:v>5.3840469130757738</c:v>
                </c:pt>
                <c:pt idx="447">
                  <c:v>4.3161523908357626</c:v>
                </c:pt>
                <c:pt idx="448">
                  <c:v>5.3425984777186839</c:v>
                </c:pt>
                <c:pt idx="449">
                  <c:v>5.3015189534282641</c:v>
                </c:pt>
                <c:pt idx="450">
                  <c:v>5.2004100187755151</c:v>
                </c:pt>
                <c:pt idx="451">
                  <c:v>5.7901009842784203</c:v>
                </c:pt>
                <c:pt idx="452">
                  <c:v>5.866905811540871</c:v>
                </c:pt>
                <c:pt idx="453">
                  <c:v>6.271943726277267</c:v>
                </c:pt>
                <c:pt idx="454">
                  <c:v>7.3761411379204569</c:v>
                </c:pt>
                <c:pt idx="455">
                  <c:v>5.0173281762958828</c:v>
                </c:pt>
                <c:pt idx="456">
                  <c:v>7.5065201535376804</c:v>
                </c:pt>
                <c:pt idx="457">
                  <c:v>8.3467515894205473</c:v>
                </c:pt>
                <c:pt idx="458">
                  <c:v>8.3879096980276806</c:v>
                </c:pt>
                <c:pt idx="459">
                  <c:v>8.414420790852617</c:v>
                </c:pt>
                <c:pt idx="460">
                  <c:v>7.9665947223061124</c:v>
                </c:pt>
                <c:pt idx="461">
                  <c:v>7.7087593943753401</c:v>
                </c:pt>
                <c:pt idx="462">
                  <c:v>7.175692309557725</c:v>
                </c:pt>
                <c:pt idx="463">
                  <c:v>4.6000736179500565</c:v>
                </c:pt>
                <c:pt idx="464">
                  <c:v>2.8286259010623249</c:v>
                </c:pt>
                <c:pt idx="465">
                  <c:v>3.3998070214218679</c:v>
                </c:pt>
                <c:pt idx="466">
                  <c:v>3.4883802777654043</c:v>
                </c:pt>
                <c:pt idx="467">
                  <c:v>3.3139159332264612</c:v>
                </c:pt>
                <c:pt idx="468">
                  <c:v>3.1938350269065046</c:v>
                </c:pt>
                <c:pt idx="469">
                  <c:v>3.115628871019454</c:v>
                </c:pt>
                <c:pt idx="470">
                  <c:v>2.6732895192792596</c:v>
                </c:pt>
                <c:pt idx="471">
                  <c:v>2.3718937072274593</c:v>
                </c:pt>
                <c:pt idx="472">
                  <c:v>2.3902503068217484</c:v>
                </c:pt>
                <c:pt idx="473">
                  <c:v>2.2982607423448691</c:v>
                </c:pt>
                <c:pt idx="474">
                  <c:v>3.1893572157448173</c:v>
                </c:pt>
                <c:pt idx="475">
                  <c:v>7.665903141576706</c:v>
                </c:pt>
                <c:pt idx="476">
                  <c:v>9.3562609942415982</c:v>
                </c:pt>
                <c:pt idx="477">
                  <c:v>9.4350261450192203</c:v>
                </c:pt>
                <c:pt idx="478">
                  <c:v>9.1964855226603817</c:v>
                </c:pt>
                <c:pt idx="479">
                  <c:v>9.5787692837094447</c:v>
                </c:pt>
                <c:pt idx="480">
                  <c:v>9.3292157900774271</c:v>
                </c:pt>
                <c:pt idx="481">
                  <c:v>9.7538030187629694</c:v>
                </c:pt>
                <c:pt idx="482">
                  <c:v>9.7051358932954077</c:v>
                </c:pt>
                <c:pt idx="483">
                  <c:v>9.5047577277451154</c:v>
                </c:pt>
                <c:pt idx="484">
                  <c:v>10.547452807273446</c:v>
                </c:pt>
                <c:pt idx="485">
                  <c:v>11.912480221826389</c:v>
                </c:pt>
                <c:pt idx="486">
                  <c:v>11.531068729806357</c:v>
                </c:pt>
                <c:pt idx="487">
                  <c:v>11.781220988941914</c:v>
                </c:pt>
                <c:pt idx="488">
                  <c:v>11.895818668772318</c:v>
                </c:pt>
                <c:pt idx="489">
                  <c:v>12.074850441971027</c:v>
                </c:pt>
                <c:pt idx="490">
                  <c:v>12.041944265379893</c:v>
                </c:pt>
                <c:pt idx="491">
                  <c:v>11.866942817837916</c:v>
                </c:pt>
                <c:pt idx="492">
                  <c:v>11.486511370329495</c:v>
                </c:pt>
                <c:pt idx="493">
                  <c:v>11.8349044712522</c:v>
                </c:pt>
                <c:pt idx="494">
                  <c:v>11.624997505257289</c:v>
                </c:pt>
                <c:pt idx="495">
                  <c:v>11.471436919645358</c:v>
                </c:pt>
                <c:pt idx="496">
                  <c:v>11.541149055626459</c:v>
                </c:pt>
                <c:pt idx="497">
                  <c:v>11.806443520086953</c:v>
                </c:pt>
                <c:pt idx="498">
                  <c:v>11.618646227311089</c:v>
                </c:pt>
                <c:pt idx="499">
                  <c:v>11.020787512713227</c:v>
                </c:pt>
                <c:pt idx="500">
                  <c:v>10.867148115872723</c:v>
                </c:pt>
                <c:pt idx="501">
                  <c:v>10.288835877134382</c:v>
                </c:pt>
                <c:pt idx="502">
                  <c:v>10.8503871298915</c:v>
                </c:pt>
                <c:pt idx="503">
                  <c:v>10.592663828613544</c:v>
                </c:pt>
                <c:pt idx="504">
                  <c:v>12.053049334096176</c:v>
                </c:pt>
                <c:pt idx="505">
                  <c:v>12.076963530019444</c:v>
                </c:pt>
                <c:pt idx="506">
                  <c:v>11.429344997258431</c:v>
                </c:pt>
                <c:pt idx="507">
                  <c:v>11.687157068457848</c:v>
                </c:pt>
                <c:pt idx="508">
                  <c:v>10.959120925868509</c:v>
                </c:pt>
                <c:pt idx="509">
                  <c:v>11.336068203608558</c:v>
                </c:pt>
                <c:pt idx="510">
                  <c:v>10.687197726486906</c:v>
                </c:pt>
                <c:pt idx="511">
                  <c:v>9.4700039607690094</c:v>
                </c:pt>
                <c:pt idx="512">
                  <c:v>8.3608104313736575</c:v>
                </c:pt>
                <c:pt idx="513">
                  <c:v>8.9787422689021383</c:v>
                </c:pt>
                <c:pt idx="514">
                  <c:v>11.159616730423755</c:v>
                </c:pt>
                <c:pt idx="515">
                  <c:v>10.896295234202512</c:v>
                </c:pt>
                <c:pt idx="516">
                  <c:v>11.352580491688583</c:v>
                </c:pt>
                <c:pt idx="517">
                  <c:v>12.105503450552696</c:v>
                </c:pt>
                <c:pt idx="518">
                  <c:v>10.122291154280315</c:v>
                </c:pt>
                <c:pt idx="519">
                  <c:v>9.9779808606164444</c:v>
                </c:pt>
                <c:pt idx="520">
                  <c:v>9.8478971879834933</c:v>
                </c:pt>
                <c:pt idx="521">
                  <c:v>8.9189693696965318</c:v>
                </c:pt>
                <c:pt idx="522">
                  <c:v>9.0033074879604715</c:v>
                </c:pt>
                <c:pt idx="523">
                  <c:v>11.60792384093881</c:v>
                </c:pt>
                <c:pt idx="524">
                  <c:v>11.61861180446629</c:v>
                </c:pt>
                <c:pt idx="525">
                  <c:v>11.875164265032645</c:v>
                </c:pt>
                <c:pt idx="526">
                  <c:v>11.252104271941585</c:v>
                </c:pt>
                <c:pt idx="527">
                  <c:v>9.9140312035457416</c:v>
                </c:pt>
                <c:pt idx="528">
                  <c:v>9.9837886903060671</c:v>
                </c:pt>
                <c:pt idx="529">
                  <c:v>11.674280689144325</c:v>
                </c:pt>
                <c:pt idx="530">
                  <c:v>9.9246145142154223</c:v>
                </c:pt>
                <c:pt idx="531">
                  <c:v>11.699820167150953</c:v>
                </c:pt>
                <c:pt idx="532">
                  <c:v>12.146093540577303</c:v>
                </c:pt>
                <c:pt idx="533">
                  <c:v>11.640793230312656</c:v>
                </c:pt>
                <c:pt idx="534">
                  <c:v>12.15135953952268</c:v>
                </c:pt>
                <c:pt idx="535">
                  <c:v>12.375077271260318</c:v>
                </c:pt>
                <c:pt idx="536">
                  <c:v>12.637345547459239</c:v>
                </c:pt>
                <c:pt idx="537">
                  <c:v>13.383731413586458</c:v>
                </c:pt>
                <c:pt idx="538">
                  <c:v>14.361800654189182</c:v>
                </c:pt>
                <c:pt idx="539">
                  <c:v>13.752576678049854</c:v>
                </c:pt>
                <c:pt idx="540">
                  <c:v>14.326797860470812</c:v>
                </c:pt>
                <c:pt idx="541">
                  <c:v>16.769097939110345</c:v>
                </c:pt>
                <c:pt idx="542">
                  <c:v>15.000779421649577</c:v>
                </c:pt>
                <c:pt idx="543">
                  <c:v>14.034839577883369</c:v>
                </c:pt>
                <c:pt idx="544">
                  <c:v>13.84572679688786</c:v>
                </c:pt>
                <c:pt idx="545">
                  <c:v>12.971683999537383</c:v>
                </c:pt>
                <c:pt idx="546">
                  <c:v>15.150423014333674</c:v>
                </c:pt>
                <c:pt idx="547">
                  <c:v>13.91353211556495</c:v>
                </c:pt>
                <c:pt idx="548">
                  <c:v>13.535219189174246</c:v>
                </c:pt>
                <c:pt idx="549">
                  <c:v>14.434247978270655</c:v>
                </c:pt>
                <c:pt idx="550">
                  <c:v>15.201207827732986</c:v>
                </c:pt>
                <c:pt idx="551">
                  <c:v>14.46822155492173</c:v>
                </c:pt>
                <c:pt idx="552">
                  <c:v>15.051762673384413</c:v>
                </c:pt>
                <c:pt idx="553">
                  <c:v>15.220614867289374</c:v>
                </c:pt>
                <c:pt idx="554">
                  <c:v>17.114930827801452</c:v>
                </c:pt>
                <c:pt idx="555">
                  <c:v>16.069358757728924</c:v>
                </c:pt>
                <c:pt idx="556">
                  <c:v>16.205158676996152</c:v>
                </c:pt>
                <c:pt idx="557">
                  <c:v>15.241308532012168</c:v>
                </c:pt>
                <c:pt idx="558">
                  <c:v>15.460000908466197</c:v>
                </c:pt>
                <c:pt idx="559">
                  <c:v>16.484929060082063</c:v>
                </c:pt>
                <c:pt idx="560">
                  <c:v>15.60967289937676</c:v>
                </c:pt>
                <c:pt idx="561">
                  <c:v>15.146738133406657</c:v>
                </c:pt>
                <c:pt idx="562">
                  <c:v>15.385156964643327</c:v>
                </c:pt>
                <c:pt idx="563">
                  <c:v>15.063970621161619</c:v>
                </c:pt>
                <c:pt idx="564">
                  <c:v>15.494906894544254</c:v>
                </c:pt>
                <c:pt idx="565">
                  <c:v>14.623060406322089</c:v>
                </c:pt>
                <c:pt idx="566">
                  <c:v>14.286714241467703</c:v>
                </c:pt>
                <c:pt idx="567">
                  <c:v>15.368571358136428</c:v>
                </c:pt>
                <c:pt idx="568">
                  <c:v>14.626309192395643</c:v>
                </c:pt>
                <c:pt idx="569">
                  <c:v>14.464436198154242</c:v>
                </c:pt>
                <c:pt idx="570">
                  <c:v>15.21778067727073</c:v>
                </c:pt>
                <c:pt idx="571">
                  <c:v>14.959378837711267</c:v>
                </c:pt>
                <c:pt idx="572">
                  <c:v>15.572156245632092</c:v>
                </c:pt>
                <c:pt idx="573">
                  <c:v>16.950961591270257</c:v>
                </c:pt>
                <c:pt idx="574">
                  <c:v>16.753922034300949</c:v>
                </c:pt>
                <c:pt idx="575">
                  <c:v>17.004279249214875</c:v>
                </c:pt>
                <c:pt idx="576">
                  <c:v>17.056126727899446</c:v>
                </c:pt>
                <c:pt idx="577">
                  <c:v>18.985126984911251</c:v>
                </c:pt>
                <c:pt idx="578">
                  <c:v>19.300189791313954</c:v>
                </c:pt>
                <c:pt idx="579">
                  <c:v>18.321724886937719</c:v>
                </c:pt>
                <c:pt idx="580">
                  <c:v>17.733362268634608</c:v>
                </c:pt>
                <c:pt idx="581">
                  <c:v>19.839473612446042</c:v>
                </c:pt>
                <c:pt idx="582">
                  <c:v>19.73606517974774</c:v>
                </c:pt>
                <c:pt idx="583">
                  <c:v>19.936121060268921</c:v>
                </c:pt>
                <c:pt idx="584">
                  <c:v>19.045358877562666</c:v>
                </c:pt>
                <c:pt idx="585">
                  <c:v>19.501822132002559</c:v>
                </c:pt>
                <c:pt idx="586">
                  <c:v>19.759298625427725</c:v>
                </c:pt>
                <c:pt idx="587">
                  <c:v>19.592311359667011</c:v>
                </c:pt>
                <c:pt idx="588">
                  <c:v>20.960465149306795</c:v>
                </c:pt>
                <c:pt idx="589">
                  <c:v>19.546059109661137</c:v>
                </c:pt>
                <c:pt idx="590">
                  <c:v>20.79748678406774</c:v>
                </c:pt>
                <c:pt idx="591">
                  <c:v>19.073784219253028</c:v>
                </c:pt>
                <c:pt idx="592">
                  <c:v>20.988692489140302</c:v>
                </c:pt>
                <c:pt idx="593">
                  <c:v>21.503273508963709</c:v>
                </c:pt>
                <c:pt idx="594">
                  <c:v>21.062770252036106</c:v>
                </c:pt>
                <c:pt idx="595">
                  <c:v>20.499107642353536</c:v>
                </c:pt>
                <c:pt idx="596">
                  <c:v>20.376322132124645</c:v>
                </c:pt>
                <c:pt idx="597">
                  <c:v>21.990638363308378</c:v>
                </c:pt>
                <c:pt idx="598">
                  <c:v>22.625730436369604</c:v>
                </c:pt>
                <c:pt idx="599">
                  <c:v>22.829229429766396</c:v>
                </c:pt>
                <c:pt idx="600">
                  <c:v>22.234084636122493</c:v>
                </c:pt>
                <c:pt idx="601">
                  <c:v>21.599881867873407</c:v>
                </c:pt>
                <c:pt idx="602">
                  <c:v>21.042928293389714</c:v>
                </c:pt>
                <c:pt idx="603">
                  <c:v>22.768549230769022</c:v>
                </c:pt>
                <c:pt idx="604">
                  <c:v>22.685023787521661</c:v>
                </c:pt>
                <c:pt idx="605">
                  <c:v>21.764149621421893</c:v>
                </c:pt>
                <c:pt idx="606">
                  <c:v>20.703290708510529</c:v>
                </c:pt>
                <c:pt idx="607">
                  <c:v>21.962888543804265</c:v>
                </c:pt>
                <c:pt idx="608">
                  <c:v>20.86832889002914</c:v>
                </c:pt>
                <c:pt idx="609">
                  <c:v>22.545255419477964</c:v>
                </c:pt>
                <c:pt idx="610">
                  <c:v>22.482792965713465</c:v>
                </c:pt>
                <c:pt idx="611">
                  <c:v>22.341718087715407</c:v>
                </c:pt>
                <c:pt idx="612">
                  <c:v>21.349239236745916</c:v>
                </c:pt>
                <c:pt idx="613">
                  <c:v>22.16404922807741</c:v>
                </c:pt>
                <c:pt idx="614">
                  <c:v>21.378096860975127</c:v>
                </c:pt>
                <c:pt idx="615">
                  <c:v>22.272242329106227</c:v>
                </c:pt>
                <c:pt idx="616">
                  <c:v>22.318360319840462</c:v>
                </c:pt>
                <c:pt idx="617">
                  <c:v>22.325908124039184</c:v>
                </c:pt>
                <c:pt idx="618">
                  <c:v>22.278608320867079</c:v>
                </c:pt>
                <c:pt idx="619">
                  <c:v>20.695515739984444</c:v>
                </c:pt>
                <c:pt idx="620">
                  <c:v>21.335032911393711</c:v>
                </c:pt>
                <c:pt idx="621">
                  <c:v>20.69730500174181</c:v>
                </c:pt>
                <c:pt idx="622">
                  <c:v>20.498698572292355</c:v>
                </c:pt>
                <c:pt idx="623">
                  <c:v>19.853471078198432</c:v>
                </c:pt>
                <c:pt idx="624">
                  <c:v>20.360162262438198</c:v>
                </c:pt>
                <c:pt idx="625">
                  <c:v>19.184640086214163</c:v>
                </c:pt>
                <c:pt idx="626">
                  <c:v>19.832650068828237</c:v>
                </c:pt>
                <c:pt idx="627">
                  <c:v>18.897438980351197</c:v>
                </c:pt>
                <c:pt idx="628">
                  <c:v>18.949117789714979</c:v>
                </c:pt>
                <c:pt idx="629">
                  <c:v>18.64797365758648</c:v>
                </c:pt>
                <c:pt idx="630">
                  <c:v>17.980353764283542</c:v>
                </c:pt>
                <c:pt idx="631">
                  <c:v>18.778663531130018</c:v>
                </c:pt>
                <c:pt idx="632">
                  <c:v>17.935152433687751</c:v>
                </c:pt>
                <c:pt idx="633">
                  <c:v>16.045539956732465</c:v>
                </c:pt>
                <c:pt idx="634">
                  <c:v>16.51130249642512</c:v>
                </c:pt>
                <c:pt idx="635">
                  <c:v>16.927821991370166</c:v>
                </c:pt>
                <c:pt idx="636">
                  <c:v>16.591177646050244</c:v>
                </c:pt>
                <c:pt idx="637">
                  <c:v>16.175817340955227</c:v>
                </c:pt>
                <c:pt idx="638">
                  <c:v>15.957258307748253</c:v>
                </c:pt>
                <c:pt idx="639">
                  <c:v>17.131639249497418</c:v>
                </c:pt>
                <c:pt idx="640">
                  <c:v>15.985069589715323</c:v>
                </c:pt>
                <c:pt idx="641">
                  <c:v>15.438638827417494</c:v>
                </c:pt>
                <c:pt idx="642">
                  <c:v>15.67993932682001</c:v>
                </c:pt>
                <c:pt idx="643">
                  <c:v>16.355161805848123</c:v>
                </c:pt>
                <c:pt idx="644">
                  <c:v>16.725522320159016</c:v>
                </c:pt>
                <c:pt idx="645">
                  <c:v>15.623567130382023</c:v>
                </c:pt>
                <c:pt idx="646">
                  <c:v>15.969081433848514</c:v>
                </c:pt>
                <c:pt idx="647">
                  <c:v>15.539517420654731</c:v>
                </c:pt>
                <c:pt idx="648">
                  <c:v>15.159931649266897</c:v>
                </c:pt>
                <c:pt idx="649">
                  <c:v>14.606035579603946</c:v>
                </c:pt>
                <c:pt idx="650">
                  <c:v>15.085244555123028</c:v>
                </c:pt>
                <c:pt idx="651">
                  <c:v>15.208418928061507</c:v>
                </c:pt>
                <c:pt idx="652">
                  <c:v>15.767519219825925</c:v>
                </c:pt>
                <c:pt idx="653">
                  <c:v>15.023260996048229</c:v>
                </c:pt>
                <c:pt idx="654">
                  <c:v>14.455869120795288</c:v>
                </c:pt>
                <c:pt idx="655">
                  <c:v>13.306433745276474</c:v>
                </c:pt>
                <c:pt idx="656">
                  <c:v>12.889007715104045</c:v>
                </c:pt>
                <c:pt idx="657">
                  <c:v>13.836585592435728</c:v>
                </c:pt>
                <c:pt idx="658">
                  <c:v>13.308970999798136</c:v>
                </c:pt>
                <c:pt idx="659">
                  <c:v>13.427278096444871</c:v>
                </c:pt>
                <c:pt idx="660">
                  <c:v>13.437292977542166</c:v>
                </c:pt>
                <c:pt idx="661">
                  <c:v>13.71681100239369</c:v>
                </c:pt>
                <c:pt idx="662">
                  <c:v>13.567505241678402</c:v>
                </c:pt>
                <c:pt idx="663">
                  <c:v>14.257431070938578</c:v>
                </c:pt>
                <c:pt idx="664">
                  <c:v>13.54920013868032</c:v>
                </c:pt>
                <c:pt idx="665">
                  <c:v>13.929473630067109</c:v>
                </c:pt>
                <c:pt idx="666">
                  <c:v>13.688974725856538</c:v>
                </c:pt>
                <c:pt idx="667">
                  <c:v>13.040372508398141</c:v>
                </c:pt>
                <c:pt idx="668">
                  <c:v>12.659080617447003</c:v>
                </c:pt>
                <c:pt idx="669">
                  <c:v>11.107946146173264</c:v>
                </c:pt>
                <c:pt idx="670">
                  <c:v>10.431140750503928</c:v>
                </c:pt>
                <c:pt idx="671">
                  <c:v>10.77601344326118</c:v>
                </c:pt>
                <c:pt idx="672">
                  <c:v>11.904540443383166</c:v>
                </c:pt>
                <c:pt idx="673">
                  <c:v>11.908715512277276</c:v>
                </c:pt>
                <c:pt idx="674">
                  <c:v>13.077279498393878</c:v>
                </c:pt>
                <c:pt idx="675">
                  <c:v>14.401712225729026</c:v>
                </c:pt>
                <c:pt idx="676">
                  <c:v>14.3427565100276</c:v>
                </c:pt>
                <c:pt idx="677">
                  <c:v>14.969089252214184</c:v>
                </c:pt>
                <c:pt idx="678">
                  <c:v>14.538798841248376</c:v>
                </c:pt>
                <c:pt idx="679">
                  <c:v>13.151868919467248</c:v>
                </c:pt>
                <c:pt idx="680">
                  <c:v>12.819253599357715</c:v>
                </c:pt>
                <c:pt idx="681">
                  <c:v>14.079921810632593</c:v>
                </c:pt>
                <c:pt idx="682">
                  <c:v>14.419800744798327</c:v>
                </c:pt>
                <c:pt idx="683">
                  <c:v>13.957895550563922</c:v>
                </c:pt>
                <c:pt idx="684">
                  <c:v>13.816904098553225</c:v>
                </c:pt>
                <c:pt idx="685">
                  <c:v>12.850746243024648</c:v>
                </c:pt>
                <c:pt idx="686">
                  <c:v>13.045155154348697</c:v>
                </c:pt>
                <c:pt idx="687">
                  <c:v>14.126917082570531</c:v>
                </c:pt>
                <c:pt idx="688">
                  <c:v>14.570120697711577</c:v>
                </c:pt>
                <c:pt idx="689">
                  <c:v>14.750920340304539</c:v>
                </c:pt>
                <c:pt idx="690">
                  <c:v>14.20177255400462</c:v>
                </c:pt>
                <c:pt idx="691">
                  <c:v>14.417647792164848</c:v>
                </c:pt>
                <c:pt idx="692">
                  <c:v>13.788568851989863</c:v>
                </c:pt>
                <c:pt idx="693">
                  <c:v>13.079712444826347</c:v>
                </c:pt>
                <c:pt idx="694">
                  <c:v>13.548688196970884</c:v>
                </c:pt>
                <c:pt idx="695">
                  <c:v>14.274721054111843</c:v>
                </c:pt>
                <c:pt idx="696">
                  <c:v>14.259763295703776</c:v>
                </c:pt>
                <c:pt idx="697">
                  <c:v>13.57680827444012</c:v>
                </c:pt>
                <c:pt idx="698">
                  <c:v>14.600873487821669</c:v>
                </c:pt>
                <c:pt idx="699">
                  <c:v>15.373278132661058</c:v>
                </c:pt>
                <c:pt idx="700">
                  <c:v>14.745798643836791</c:v>
                </c:pt>
                <c:pt idx="701">
                  <c:v>14.366071765502319</c:v>
                </c:pt>
                <c:pt idx="702">
                  <c:v>13.894471482802061</c:v>
                </c:pt>
                <c:pt idx="703">
                  <c:v>14.444037268758507</c:v>
                </c:pt>
                <c:pt idx="704">
                  <c:v>14.732464393569371</c:v>
                </c:pt>
                <c:pt idx="705">
                  <c:v>16.550749288119249</c:v>
                </c:pt>
                <c:pt idx="706">
                  <c:v>15.562683219908994</c:v>
                </c:pt>
                <c:pt idx="707">
                  <c:v>14.979923819217873</c:v>
                </c:pt>
                <c:pt idx="708">
                  <c:v>14.406742963832809</c:v>
                </c:pt>
                <c:pt idx="709">
                  <c:v>15.458497039242744</c:v>
                </c:pt>
                <c:pt idx="710">
                  <c:v>14.929015442286047</c:v>
                </c:pt>
                <c:pt idx="711">
                  <c:v>14.91470412348561</c:v>
                </c:pt>
                <c:pt idx="712">
                  <c:v>15.017862153635324</c:v>
                </c:pt>
                <c:pt idx="713">
                  <c:v>16.383900295049248</c:v>
                </c:pt>
                <c:pt idx="714">
                  <c:v>16.262067331369629</c:v>
                </c:pt>
                <c:pt idx="715">
                  <c:v>14.960586076183892</c:v>
                </c:pt>
                <c:pt idx="716">
                  <c:v>15.483095318848173</c:v>
                </c:pt>
                <c:pt idx="717">
                  <c:v>15.473878803157461</c:v>
                </c:pt>
                <c:pt idx="718">
                  <c:v>15.443224064563625</c:v>
                </c:pt>
                <c:pt idx="719">
                  <c:v>15.708947666498489</c:v>
                </c:pt>
                <c:pt idx="720">
                  <c:v>14.770218954655412</c:v>
                </c:pt>
                <c:pt idx="721">
                  <c:v>14.264806840501974</c:v>
                </c:pt>
                <c:pt idx="722">
                  <c:v>14.087046652258698</c:v>
                </c:pt>
                <c:pt idx="723">
                  <c:v>14.448008483031385</c:v>
                </c:pt>
                <c:pt idx="724">
                  <c:v>14.40592754001916</c:v>
                </c:pt>
                <c:pt idx="725">
                  <c:v>14.714282372343019</c:v>
                </c:pt>
                <c:pt idx="726">
                  <c:v>14.559355937154054</c:v>
                </c:pt>
                <c:pt idx="727">
                  <c:v>15.413740751365241</c:v>
                </c:pt>
                <c:pt idx="728">
                  <c:v>15.644593702046476</c:v>
                </c:pt>
                <c:pt idx="729">
                  <c:v>15.468777416551939</c:v>
                </c:pt>
                <c:pt idx="730">
                  <c:v>15.056124367679068</c:v>
                </c:pt>
                <c:pt idx="731">
                  <c:v>14.362695981641151</c:v>
                </c:pt>
                <c:pt idx="732">
                  <c:v>15.112540031127816</c:v>
                </c:pt>
                <c:pt idx="733">
                  <c:v>15.510793342273885</c:v>
                </c:pt>
                <c:pt idx="734">
                  <c:v>16.040992906826688</c:v>
                </c:pt>
                <c:pt idx="735">
                  <c:v>14.593681587987566</c:v>
                </c:pt>
                <c:pt idx="736">
                  <c:v>15.702896467453579</c:v>
                </c:pt>
                <c:pt idx="737">
                  <c:v>14.789340234494892</c:v>
                </c:pt>
                <c:pt idx="738">
                  <c:v>14.143701760353792</c:v>
                </c:pt>
                <c:pt idx="739">
                  <c:v>14.864700886374013</c:v>
                </c:pt>
                <c:pt idx="740">
                  <c:v>14.465191831983081</c:v>
                </c:pt>
                <c:pt idx="741">
                  <c:v>13.921945468576116</c:v>
                </c:pt>
                <c:pt idx="742">
                  <c:v>14.17156345237831</c:v>
                </c:pt>
                <c:pt idx="743">
                  <c:v>14.04262276024741</c:v>
                </c:pt>
                <c:pt idx="744">
                  <c:v>14.296942578796211</c:v>
                </c:pt>
                <c:pt idx="745">
                  <c:v>13.71065304688952</c:v>
                </c:pt>
                <c:pt idx="746">
                  <c:v>14.036830022701773</c:v>
                </c:pt>
                <c:pt idx="747">
                  <c:v>13.691532767569768</c:v>
                </c:pt>
                <c:pt idx="748">
                  <c:v>13.247845492649663</c:v>
                </c:pt>
                <c:pt idx="749">
                  <c:v>13.066541520780845</c:v>
                </c:pt>
                <c:pt idx="750">
                  <c:v>12.492375459275372</c:v>
                </c:pt>
                <c:pt idx="751">
                  <c:v>12.544512124211851</c:v>
                </c:pt>
                <c:pt idx="752">
                  <c:v>15.479173998175359</c:v>
                </c:pt>
                <c:pt idx="753">
                  <c:v>14.936061832602407</c:v>
                </c:pt>
                <c:pt idx="754">
                  <c:v>14.132127844981488</c:v>
                </c:pt>
                <c:pt idx="755">
                  <c:v>14.214998562044068</c:v>
                </c:pt>
                <c:pt idx="756">
                  <c:v>14.051440941438393</c:v>
                </c:pt>
                <c:pt idx="757">
                  <c:v>14.01803313549293</c:v>
                </c:pt>
                <c:pt idx="758">
                  <c:v>14.685905923113427</c:v>
                </c:pt>
                <c:pt idx="759">
                  <c:v>14.953015800901412</c:v>
                </c:pt>
                <c:pt idx="760">
                  <c:v>13.879747866640427</c:v>
                </c:pt>
                <c:pt idx="761">
                  <c:v>12.793789653408846</c:v>
                </c:pt>
                <c:pt idx="762">
                  <c:v>13.232495353428087</c:v>
                </c:pt>
                <c:pt idx="763">
                  <c:v>13.653262491262598</c:v>
                </c:pt>
                <c:pt idx="764">
                  <c:v>12.852561319654344</c:v>
                </c:pt>
                <c:pt idx="765">
                  <c:v>12.091844229673924</c:v>
                </c:pt>
                <c:pt idx="766">
                  <c:v>11.303434824630816</c:v>
                </c:pt>
                <c:pt idx="767">
                  <c:v>12.806059615642834</c:v>
                </c:pt>
                <c:pt idx="768">
                  <c:v>12.449760464693592</c:v>
                </c:pt>
                <c:pt idx="769">
                  <c:v>11.248303477857146</c:v>
                </c:pt>
                <c:pt idx="770">
                  <c:v>11.836805465834892</c:v>
                </c:pt>
                <c:pt idx="771">
                  <c:v>11.411120957865826</c:v>
                </c:pt>
                <c:pt idx="772">
                  <c:v>12.308604857528765</c:v>
                </c:pt>
                <c:pt idx="773">
                  <c:v>10.864788813987522</c:v>
                </c:pt>
                <c:pt idx="774">
                  <c:v>13.421272251488199</c:v>
                </c:pt>
                <c:pt idx="775">
                  <c:v>10.781337945225236</c:v>
                </c:pt>
                <c:pt idx="776">
                  <c:v>11.243110296903549</c:v>
                </c:pt>
                <c:pt idx="777">
                  <c:v>13.442286339196928</c:v>
                </c:pt>
                <c:pt idx="778">
                  <c:v>12.429839905354612</c:v>
                </c:pt>
                <c:pt idx="779">
                  <c:v>11.065393416299576</c:v>
                </c:pt>
                <c:pt idx="780">
                  <c:v>11.094912871332859</c:v>
                </c:pt>
                <c:pt idx="781">
                  <c:v>11.779484542961137</c:v>
                </c:pt>
                <c:pt idx="782">
                  <c:v>13.315927899032097</c:v>
                </c:pt>
                <c:pt idx="783">
                  <c:v>13.355483167547474</c:v>
                </c:pt>
                <c:pt idx="784">
                  <c:v>11.95776840899145</c:v>
                </c:pt>
                <c:pt idx="785">
                  <c:v>12.108678737891472</c:v>
                </c:pt>
                <c:pt idx="786">
                  <c:v>12.218099118552372</c:v>
                </c:pt>
                <c:pt idx="787">
                  <c:v>12.176219403352963</c:v>
                </c:pt>
                <c:pt idx="788">
                  <c:v>11.589203784660503</c:v>
                </c:pt>
                <c:pt idx="789">
                  <c:v>9.567457868549214</c:v>
                </c:pt>
                <c:pt idx="790">
                  <c:v>10.242527613418643</c:v>
                </c:pt>
                <c:pt idx="791">
                  <c:v>11.775837645540854</c:v>
                </c:pt>
                <c:pt idx="792">
                  <c:v>11.779228914781823</c:v>
                </c:pt>
                <c:pt idx="793">
                  <c:v>9.3452464968024298</c:v>
                </c:pt>
                <c:pt idx="794">
                  <c:v>10.135431999545665</c:v>
                </c:pt>
                <c:pt idx="795">
                  <c:v>10.623578156308314</c:v>
                </c:pt>
                <c:pt idx="796">
                  <c:v>10.36984090637951</c:v>
                </c:pt>
                <c:pt idx="797">
                  <c:v>10.721648740354791</c:v>
                </c:pt>
                <c:pt idx="798">
                  <c:v>10.87487206210748</c:v>
                </c:pt>
                <c:pt idx="799">
                  <c:v>11.491981360556512</c:v>
                </c:pt>
                <c:pt idx="800">
                  <c:v>10.885666961535106</c:v>
                </c:pt>
                <c:pt idx="801">
                  <c:v>10.691340793287079</c:v>
                </c:pt>
                <c:pt idx="802">
                  <c:v>10.947309396060271</c:v>
                </c:pt>
                <c:pt idx="803">
                  <c:v>9.9479838686625595</c:v>
                </c:pt>
                <c:pt idx="804">
                  <c:v>9.6019155790628794</c:v>
                </c:pt>
                <c:pt idx="805">
                  <c:v>9.308467770053559</c:v>
                </c:pt>
                <c:pt idx="806">
                  <c:v>9.3404344147945935</c:v>
                </c:pt>
                <c:pt idx="807">
                  <c:v>9.0226492219318271</c:v>
                </c:pt>
                <c:pt idx="808">
                  <c:v>10.016846201023194</c:v>
                </c:pt>
                <c:pt idx="809">
                  <c:v>9.5663583525003357</c:v>
                </c:pt>
                <c:pt idx="810">
                  <c:v>10.211290328713771</c:v>
                </c:pt>
                <c:pt idx="811">
                  <c:v>9.9957586406373924</c:v>
                </c:pt>
                <c:pt idx="812">
                  <c:v>9.4424571660554193</c:v>
                </c:pt>
                <c:pt idx="813">
                  <c:v>11.478128249794702</c:v>
                </c:pt>
                <c:pt idx="814">
                  <c:v>11.187956917265744</c:v>
                </c:pt>
                <c:pt idx="815">
                  <c:v>10.158434340316239</c:v>
                </c:pt>
                <c:pt idx="816">
                  <c:v>9.9346531872599488</c:v>
                </c:pt>
                <c:pt idx="817">
                  <c:v>9.9123290228325125</c:v>
                </c:pt>
                <c:pt idx="818">
                  <c:v>10.680046159208013</c:v>
                </c:pt>
                <c:pt idx="819">
                  <c:v>10.905287327555044</c:v>
                </c:pt>
                <c:pt idx="820">
                  <c:v>10.387307879217598</c:v>
                </c:pt>
                <c:pt idx="821">
                  <c:v>10.770379660217365</c:v>
                </c:pt>
                <c:pt idx="822">
                  <c:v>10.258179089121926</c:v>
                </c:pt>
                <c:pt idx="823">
                  <c:v>10.428429793303994</c:v>
                </c:pt>
                <c:pt idx="824">
                  <c:v>10.195705687241425</c:v>
                </c:pt>
                <c:pt idx="825">
                  <c:v>9.1459653810293595</c:v>
                </c:pt>
                <c:pt idx="826">
                  <c:v>9.6952756538475846</c:v>
                </c:pt>
                <c:pt idx="827">
                  <c:v>9.3757649107520855</c:v>
                </c:pt>
                <c:pt idx="828">
                  <c:v>10.109964628752186</c:v>
                </c:pt>
                <c:pt idx="829">
                  <c:v>10.407583450372416</c:v>
                </c:pt>
                <c:pt idx="830">
                  <c:v>10.325247999380778</c:v>
                </c:pt>
                <c:pt idx="831">
                  <c:v>10.381307069904338</c:v>
                </c:pt>
                <c:pt idx="832">
                  <c:v>10.642548252428233</c:v>
                </c:pt>
                <c:pt idx="833">
                  <c:v>11.3088161324005</c:v>
                </c:pt>
                <c:pt idx="834">
                  <c:v>10.800081727001061</c:v>
                </c:pt>
                <c:pt idx="835">
                  <c:v>10.047803379295271</c:v>
                </c:pt>
                <c:pt idx="836">
                  <c:v>10.383862129422685</c:v>
                </c:pt>
                <c:pt idx="837">
                  <c:v>9.1579922866274703</c:v>
                </c:pt>
                <c:pt idx="838">
                  <c:v>10.276160230767813</c:v>
                </c:pt>
                <c:pt idx="839">
                  <c:v>9.9077483263322073</c:v>
                </c:pt>
                <c:pt idx="840">
                  <c:v>9.0662747307555378</c:v>
                </c:pt>
                <c:pt idx="841">
                  <c:v>10.757419883322541</c:v>
                </c:pt>
                <c:pt idx="842">
                  <c:v>10.277895182004476</c:v>
                </c:pt>
                <c:pt idx="843">
                  <c:v>8.3710677209382141</c:v>
                </c:pt>
                <c:pt idx="844">
                  <c:v>9.1983971761817269</c:v>
                </c:pt>
                <c:pt idx="845">
                  <c:v>8.8083289544471448</c:v>
                </c:pt>
                <c:pt idx="846">
                  <c:v>8.6731695367084658</c:v>
                </c:pt>
                <c:pt idx="847">
                  <c:v>9.0476444176730375</c:v>
                </c:pt>
                <c:pt idx="848">
                  <c:v>8.7594534472211745</c:v>
                </c:pt>
                <c:pt idx="849">
                  <c:v>8.4387349325689218</c:v>
                </c:pt>
                <c:pt idx="850">
                  <c:v>8.461583695449141</c:v>
                </c:pt>
                <c:pt idx="851">
                  <c:v>8.2292760786174561</c:v>
                </c:pt>
                <c:pt idx="852">
                  <c:v>8.0312841200514349</c:v>
                </c:pt>
                <c:pt idx="853">
                  <c:v>8.6459761321842468</c:v>
                </c:pt>
                <c:pt idx="854">
                  <c:v>8.1070854979220925</c:v>
                </c:pt>
                <c:pt idx="855">
                  <c:v>6.8020179013648114</c:v>
                </c:pt>
                <c:pt idx="856">
                  <c:v>7.0075145714634699</c:v>
                </c:pt>
                <c:pt idx="857">
                  <c:v>6.9670357890169612</c:v>
                </c:pt>
                <c:pt idx="858">
                  <c:v>8.291385417684987</c:v>
                </c:pt>
                <c:pt idx="859">
                  <c:v>9.240107765786421</c:v>
                </c:pt>
                <c:pt idx="860">
                  <c:v>8.9053506320130396</c:v>
                </c:pt>
                <c:pt idx="861">
                  <c:v>8.1368319436513925</c:v>
                </c:pt>
                <c:pt idx="862">
                  <c:v>9.142613671163252</c:v>
                </c:pt>
                <c:pt idx="863">
                  <c:v>10.120934369514664</c:v>
                </c:pt>
                <c:pt idx="864">
                  <c:v>9.9960462529685792</c:v>
                </c:pt>
                <c:pt idx="865">
                  <c:v>10.300877293002442</c:v>
                </c:pt>
                <c:pt idx="866">
                  <c:v>9.6609587765738905</c:v>
                </c:pt>
                <c:pt idx="867">
                  <c:v>8.9098212699387727</c:v>
                </c:pt>
                <c:pt idx="868">
                  <c:v>9.9510359668400703</c:v>
                </c:pt>
                <c:pt idx="869">
                  <c:v>8.9252394202257097</c:v>
                </c:pt>
                <c:pt idx="870">
                  <c:v>8.822336033045735</c:v>
                </c:pt>
                <c:pt idx="871">
                  <c:v>7.1976894388244315</c:v>
                </c:pt>
                <c:pt idx="872">
                  <c:v>7.5129433292974124</c:v>
                </c:pt>
                <c:pt idx="873">
                  <c:v>8.703035921762929</c:v>
                </c:pt>
                <c:pt idx="874">
                  <c:v>7.1301855939846464</c:v>
                </c:pt>
                <c:pt idx="875">
                  <c:v>8.3150458457132626</c:v>
                </c:pt>
                <c:pt idx="876">
                  <c:v>7.8677632213954256</c:v>
                </c:pt>
                <c:pt idx="877">
                  <c:v>7.3411507746252935</c:v>
                </c:pt>
                <c:pt idx="878">
                  <c:v>7.1777445080501359</c:v>
                </c:pt>
                <c:pt idx="879">
                  <c:v>7.4468267503632424</c:v>
                </c:pt>
                <c:pt idx="880">
                  <c:v>8.1636419999960239</c:v>
                </c:pt>
                <c:pt idx="881">
                  <c:v>7.9829223485759515</c:v>
                </c:pt>
                <c:pt idx="882">
                  <c:v>8.5557055284845429</c:v>
                </c:pt>
                <c:pt idx="883">
                  <c:v>8.7467914447760808</c:v>
                </c:pt>
                <c:pt idx="884">
                  <c:v>7.654600470592352</c:v>
                </c:pt>
                <c:pt idx="885">
                  <c:v>6.8854580932164149</c:v>
                </c:pt>
                <c:pt idx="886">
                  <c:v>6.8220563812700501</c:v>
                </c:pt>
                <c:pt idx="887">
                  <c:v>6.6425170582731301</c:v>
                </c:pt>
                <c:pt idx="888">
                  <c:v>6.0552814426250468</c:v>
                </c:pt>
                <c:pt idx="889">
                  <c:v>5.6685317186286799</c:v>
                </c:pt>
                <c:pt idx="890">
                  <c:v>4.9804244032823792</c:v>
                </c:pt>
                <c:pt idx="891">
                  <c:v>5.2922934230437644</c:v>
                </c:pt>
                <c:pt idx="892">
                  <c:v>5.8184010573472591</c:v>
                </c:pt>
                <c:pt idx="893">
                  <c:v>5.0666375903536487</c:v>
                </c:pt>
                <c:pt idx="894">
                  <c:v>4.9912661156739224</c:v>
                </c:pt>
                <c:pt idx="895">
                  <c:v>5.6760601699296567</c:v>
                </c:pt>
                <c:pt idx="896">
                  <c:v>4.8175158604215635</c:v>
                </c:pt>
                <c:pt idx="897">
                  <c:v>4.6236648143212529</c:v>
                </c:pt>
                <c:pt idx="898">
                  <c:v>4.8693010203832578</c:v>
                </c:pt>
                <c:pt idx="899">
                  <c:v>4.6711711986615194</c:v>
                </c:pt>
                <c:pt idx="900">
                  <c:v>4.5141239650272666</c:v>
                </c:pt>
                <c:pt idx="901">
                  <c:v>4.5475659746250408</c:v>
                </c:pt>
                <c:pt idx="902">
                  <c:v>4.8824161891238083</c:v>
                </c:pt>
                <c:pt idx="903">
                  <c:v>2.3547981839218703</c:v>
                </c:pt>
                <c:pt idx="904">
                  <c:v>4.3525444516554508</c:v>
                </c:pt>
                <c:pt idx="905">
                  <c:v>4.8589513856770781</c:v>
                </c:pt>
                <c:pt idx="906">
                  <c:v>3.6653961679746052</c:v>
                </c:pt>
                <c:pt idx="907">
                  <c:v>4.0512752707449486</c:v>
                </c:pt>
                <c:pt idx="908">
                  <c:v>3.8450659183853566</c:v>
                </c:pt>
                <c:pt idx="909">
                  <c:v>4.2</c:v>
                </c:pt>
                <c:pt idx="910">
                  <c:v>4.7589864602852119</c:v>
                </c:pt>
                <c:pt idx="911">
                  <c:v>5.1584784220069411</c:v>
                </c:pt>
                <c:pt idx="912">
                  <c:v>5.3984793404217628</c:v>
                </c:pt>
                <c:pt idx="913">
                  <c:v>6.4774115325596844</c:v>
                </c:pt>
                <c:pt idx="914">
                  <c:v>6.5313639740119154</c:v>
                </c:pt>
                <c:pt idx="915">
                  <c:v>6.4447071991640348</c:v>
                </c:pt>
                <c:pt idx="916">
                  <c:v>7.6569424855155885</c:v>
                </c:pt>
                <c:pt idx="917">
                  <c:v>7.5737099221656985</c:v>
                </c:pt>
                <c:pt idx="918">
                  <c:v>7.7708675341177065</c:v>
                </c:pt>
                <c:pt idx="919">
                  <c:v>7.5163052023741779</c:v>
                </c:pt>
                <c:pt idx="920">
                  <c:v>7.5241978426692491</c:v>
                </c:pt>
                <c:pt idx="921">
                  <c:v>8.9202068414225106</c:v>
                </c:pt>
                <c:pt idx="922">
                  <c:v>10.092288311695894</c:v>
                </c:pt>
                <c:pt idx="923">
                  <c:v>9.3914408754851628</c:v>
                </c:pt>
                <c:pt idx="924">
                  <c:v>9.3900026062624633</c:v>
                </c:pt>
                <c:pt idx="925">
                  <c:v>9.8325300698040952</c:v>
                </c:pt>
                <c:pt idx="926">
                  <c:v>9.6687848053909384</c:v>
                </c:pt>
                <c:pt idx="927">
                  <c:v>9.4507343320149335</c:v>
                </c:pt>
                <c:pt idx="928">
                  <c:v>9.9013881161819022</c:v>
                </c:pt>
                <c:pt idx="929">
                  <c:v>10.449268964853507</c:v>
                </c:pt>
                <c:pt idx="930">
                  <c:v>9.5520217568037875</c:v>
                </c:pt>
                <c:pt idx="931">
                  <c:v>10.501668932226682</c:v>
                </c:pt>
                <c:pt idx="932">
                  <c:v>11.267386268235654</c:v>
                </c:pt>
                <c:pt idx="933">
                  <c:v>11.23311010315023</c:v>
                </c:pt>
                <c:pt idx="934">
                  <c:v>10.810317329145271</c:v>
                </c:pt>
                <c:pt idx="935">
                  <c:v>9.9683573647525225</c:v>
                </c:pt>
                <c:pt idx="936">
                  <c:v>8.9667648476959503</c:v>
                </c:pt>
                <c:pt idx="937">
                  <c:v>9.5385911768495593</c:v>
                </c:pt>
                <c:pt idx="938">
                  <c:v>12.491740487764153</c:v>
                </c:pt>
                <c:pt idx="939">
                  <c:v>13.838723130685613</c:v>
                </c:pt>
                <c:pt idx="940">
                  <c:v>12.448878392869659</c:v>
                </c:pt>
                <c:pt idx="941">
                  <c:v>9.9499111470730881</c:v>
                </c:pt>
                <c:pt idx="942">
                  <c:v>11.010011723886688</c:v>
                </c:pt>
                <c:pt idx="943">
                  <c:v>12.11370580382059</c:v>
                </c:pt>
                <c:pt idx="944">
                  <c:v>12.402695942501813</c:v>
                </c:pt>
                <c:pt idx="945">
                  <c:v>11.85318605649465</c:v>
                </c:pt>
                <c:pt idx="946">
                  <c:v>10.986053058689341</c:v>
                </c:pt>
                <c:pt idx="947">
                  <c:v>10.849456337504394</c:v>
                </c:pt>
                <c:pt idx="948">
                  <c:v>10.997102694643026</c:v>
                </c:pt>
                <c:pt idx="949">
                  <c:v>9.9900215816573272</c:v>
                </c:pt>
                <c:pt idx="950">
                  <c:v>11.127625014839568</c:v>
                </c:pt>
                <c:pt idx="951">
                  <c:v>9.7307233479637354</c:v>
                </c:pt>
                <c:pt idx="952">
                  <c:v>10.147950563980277</c:v>
                </c:pt>
                <c:pt idx="953">
                  <c:v>11.014752448653539</c:v>
                </c:pt>
                <c:pt idx="954">
                  <c:v>10.601473779121722</c:v>
                </c:pt>
                <c:pt idx="955">
                  <c:v>9.4164239072594444</c:v>
                </c:pt>
                <c:pt idx="956">
                  <c:v>7.9638612555620449</c:v>
                </c:pt>
                <c:pt idx="957">
                  <c:v>8.0038465884503225</c:v>
                </c:pt>
                <c:pt idx="958">
                  <c:v>8.6840543665525605</c:v>
                </c:pt>
                <c:pt idx="959">
                  <c:v>11.24098743121605</c:v>
                </c:pt>
                <c:pt idx="960">
                  <c:v>11.893616620026588</c:v>
                </c:pt>
                <c:pt idx="961">
                  <c:v>12.236351604367648</c:v>
                </c:pt>
                <c:pt idx="962">
                  <c:v>13.336309229188876</c:v>
                </c:pt>
                <c:pt idx="963">
                  <c:v>12.582827902276403</c:v>
                </c:pt>
                <c:pt idx="964">
                  <c:v>12.15024338887854</c:v>
                </c:pt>
                <c:pt idx="965">
                  <c:v>12.439113998199755</c:v>
                </c:pt>
                <c:pt idx="966">
                  <c:v>12.679614002517495</c:v>
                </c:pt>
                <c:pt idx="967">
                  <c:v>12.694783777951384</c:v>
                </c:pt>
                <c:pt idx="968">
                  <c:v>12.691584173042433</c:v>
                </c:pt>
                <c:pt idx="969">
                  <c:v>11.391746517960346</c:v>
                </c:pt>
                <c:pt idx="970">
                  <c:v>11.098729944907443</c:v>
                </c:pt>
                <c:pt idx="971">
                  <c:v>10.744203493841702</c:v>
                </c:pt>
                <c:pt idx="972">
                  <c:v>11.7366162238764</c:v>
                </c:pt>
                <c:pt idx="973">
                  <c:v>13.521231363642285</c:v>
                </c:pt>
                <c:pt idx="974">
                  <c:v>14.255376111968072</c:v>
                </c:pt>
                <c:pt idx="975">
                  <c:v>14.086025444540791</c:v>
                </c:pt>
                <c:pt idx="976">
                  <c:v>13.533372841529703</c:v>
                </c:pt>
                <c:pt idx="977">
                  <c:v>12.975664805381069</c:v>
                </c:pt>
                <c:pt idx="978">
                  <c:v>12.551817694087651</c:v>
                </c:pt>
                <c:pt idx="979">
                  <c:v>12.177048827269303</c:v>
                </c:pt>
                <c:pt idx="980">
                  <c:v>13.080010186658379</c:v>
                </c:pt>
                <c:pt idx="981">
                  <c:v>13.403030879486019</c:v>
                </c:pt>
                <c:pt idx="982">
                  <c:v>14.596014135674521</c:v>
                </c:pt>
                <c:pt idx="983">
                  <c:v>14.473513932366645</c:v>
                </c:pt>
                <c:pt idx="984">
                  <c:v>15.812291069592641</c:v>
                </c:pt>
                <c:pt idx="985">
                  <c:v>14.337516416653804</c:v>
                </c:pt>
                <c:pt idx="986">
                  <c:v>11.81781571302446</c:v>
                </c:pt>
                <c:pt idx="987">
                  <c:v>10.872771227392494</c:v>
                </c:pt>
                <c:pt idx="988">
                  <c:v>12.517167760241081</c:v>
                </c:pt>
                <c:pt idx="989">
                  <c:v>11.871095978064846</c:v>
                </c:pt>
                <c:pt idx="990">
                  <c:v>11.855849911773209</c:v>
                </c:pt>
                <c:pt idx="991">
                  <c:v>11.954943915993576</c:v>
                </c:pt>
                <c:pt idx="992">
                  <c:v>13.257755465221916</c:v>
                </c:pt>
                <c:pt idx="993">
                  <c:v>13.898226761558174</c:v>
                </c:pt>
                <c:pt idx="994">
                  <c:v>14.425320909224757</c:v>
                </c:pt>
                <c:pt idx="995">
                  <c:v>14.9471636915933</c:v>
                </c:pt>
                <c:pt idx="996">
                  <c:v>14.930129599243408</c:v>
                </c:pt>
                <c:pt idx="997">
                  <c:v>15.003940125781165</c:v>
                </c:pt>
                <c:pt idx="998">
                  <c:v>13.62207505954691</c:v>
                </c:pt>
                <c:pt idx="999">
                  <c:v>14.809445177372611</c:v>
                </c:pt>
                <c:pt idx="1000">
                  <c:v>13.207915578577966</c:v>
                </c:pt>
                <c:pt idx="1001">
                  <c:v>13.087892508468615</c:v>
                </c:pt>
                <c:pt idx="1002">
                  <c:v>12.455131177039769</c:v>
                </c:pt>
                <c:pt idx="1003">
                  <c:v>13.010796531540535</c:v>
                </c:pt>
                <c:pt idx="1004">
                  <c:v>14.499426274492551</c:v>
                </c:pt>
                <c:pt idx="1005">
                  <c:v>14.904645890567187</c:v>
                </c:pt>
                <c:pt idx="1006">
                  <c:v>15.179333823991888</c:v>
                </c:pt>
                <c:pt idx="1007">
                  <c:v>15.507940936844189</c:v>
                </c:pt>
                <c:pt idx="1008">
                  <c:v>14.927991163214838</c:v>
                </c:pt>
                <c:pt idx="1009">
                  <c:v>14.044108706766252</c:v>
                </c:pt>
                <c:pt idx="1010">
                  <c:v>13.387691279419425</c:v>
                </c:pt>
                <c:pt idx="1011">
                  <c:v>13.37250967486281</c:v>
                </c:pt>
                <c:pt idx="1012">
                  <c:v>13.253308430351249</c:v>
                </c:pt>
                <c:pt idx="1013">
                  <c:v>13.238011631239726</c:v>
                </c:pt>
                <c:pt idx="1014">
                  <c:v>13.222204720214924</c:v>
                </c:pt>
                <c:pt idx="1015">
                  <c:v>13.54662864962957</c:v>
                </c:pt>
                <c:pt idx="1016">
                  <c:v>13.428802378611843</c:v>
                </c:pt>
                <c:pt idx="1017">
                  <c:v>13.422553414301767</c:v>
                </c:pt>
                <c:pt idx="1018">
                  <c:v>13.358249996260112</c:v>
                </c:pt>
                <c:pt idx="1019">
                  <c:v>13.504719464503328</c:v>
                </c:pt>
                <c:pt idx="1020">
                  <c:v>13.380291221071088</c:v>
                </c:pt>
                <c:pt idx="1021">
                  <c:v>12.711071622729582</c:v>
                </c:pt>
                <c:pt idx="1022">
                  <c:v>13.032428392036215</c:v>
                </c:pt>
                <c:pt idx="1023">
                  <c:v>13.162544303549398</c:v>
                </c:pt>
                <c:pt idx="1024">
                  <c:v>12.402656834709065</c:v>
                </c:pt>
                <c:pt idx="1025">
                  <c:v>11.85318605649465</c:v>
                </c:pt>
                <c:pt idx="1026">
                  <c:v>11.598674716665055</c:v>
                </c:pt>
                <c:pt idx="1027">
                  <c:v>11.796941021538503</c:v>
                </c:pt>
                <c:pt idx="1028">
                  <c:v>11.231660336995038</c:v>
                </c:pt>
                <c:pt idx="1029">
                  <c:v>10.918619028469024</c:v>
                </c:pt>
                <c:pt idx="1030">
                  <c:v>10.779569380195936</c:v>
                </c:pt>
                <c:pt idx="1031">
                  <c:v>11.675023001982737</c:v>
                </c:pt>
                <c:pt idx="1032">
                  <c:v>12.024112829124499</c:v>
                </c:pt>
                <c:pt idx="1033">
                  <c:v>12.147588852217531</c:v>
                </c:pt>
                <c:pt idx="1034">
                  <c:v>11.80129486812617</c:v>
                </c:pt>
                <c:pt idx="1035">
                  <c:v>10.663268245606943</c:v>
                </c:pt>
                <c:pt idx="1036">
                  <c:v>10.103161447355765</c:v>
                </c:pt>
                <c:pt idx="1037">
                  <c:v>10.282033076638029</c:v>
                </c:pt>
                <c:pt idx="1038">
                  <c:v>10.068090930746417</c:v>
                </c:pt>
                <c:pt idx="1039">
                  <c:v>10.142795194337245</c:v>
                </c:pt>
                <c:pt idx="1040">
                  <c:v>10.37857710243766</c:v>
                </c:pt>
                <c:pt idx="1041">
                  <c:v>10.514466900803622</c:v>
                </c:pt>
                <c:pt idx="1042">
                  <c:v>10.668545973811501</c:v>
                </c:pt>
                <c:pt idx="1043">
                  <c:v>10.622637545621778</c:v>
                </c:pt>
                <c:pt idx="1044">
                  <c:v>10.314690170202107</c:v>
                </c:pt>
                <c:pt idx="1045">
                  <c:v>10.148060530601777</c:v>
                </c:pt>
                <c:pt idx="1046">
                  <c:v>10.297508284645078</c:v>
                </c:pt>
                <c:pt idx="1047">
                  <c:v>10.639034924356894</c:v>
                </c:pt>
                <c:pt idx="1048">
                  <c:v>10.532638352503257</c:v>
                </c:pt>
                <c:pt idx="1049">
                  <c:v>10.757688024190829</c:v>
                </c:pt>
                <c:pt idx="1050">
                  <c:v>10.734638802314285</c:v>
                </c:pt>
                <c:pt idx="1051">
                  <c:v>10.636065757780052</c:v>
                </c:pt>
                <c:pt idx="1052">
                  <c:v>11.00597694281708</c:v>
                </c:pt>
                <c:pt idx="1053">
                  <c:v>11.518022139243586</c:v>
                </c:pt>
                <c:pt idx="1054">
                  <c:v>12.082249959630889</c:v>
                </c:pt>
                <c:pt idx="1055">
                  <c:v>12.245467070562327</c:v>
                </c:pt>
                <c:pt idx="1056">
                  <c:v>12.221385441266698</c:v>
                </c:pt>
                <c:pt idx="1057">
                  <c:v>12.204981072883987</c:v>
                </c:pt>
                <c:pt idx="1058">
                  <c:v>12.679806977340546</c:v>
                </c:pt>
                <c:pt idx="1059">
                  <c:v>12.90174750155451</c:v>
                </c:pt>
                <c:pt idx="1060">
                  <c:v>12.114165433838243</c:v>
                </c:pt>
                <c:pt idx="1061">
                  <c:v>11.976864578200658</c:v>
                </c:pt>
                <c:pt idx="1062">
                  <c:v>11.907530974748603</c:v>
                </c:pt>
                <c:pt idx="1063">
                  <c:v>12.199792998127192</c:v>
                </c:pt>
                <c:pt idx="1064">
                  <c:v>12.032369562856138</c:v>
                </c:pt>
                <c:pt idx="1065">
                  <c:v>11.698191337373594</c:v>
                </c:pt>
                <c:pt idx="1066">
                  <c:v>11.178609817306983</c:v>
                </c:pt>
                <c:pt idx="1067">
                  <c:v>11.345694015238951</c:v>
                </c:pt>
                <c:pt idx="1068">
                  <c:v>11.925416811221496</c:v>
                </c:pt>
                <c:pt idx="1069">
                  <c:v>12.076753531922966</c:v>
                </c:pt>
                <c:pt idx="1070">
                  <c:v>11.375839535277843</c:v>
                </c:pt>
                <c:pt idx="1071">
                  <c:v>10.014372251974818</c:v>
                </c:pt>
                <c:pt idx="1072">
                  <c:v>9.5391868676761877</c:v>
                </c:pt>
                <c:pt idx="1073">
                  <c:v>9.4693156097620541</c:v>
                </c:pt>
                <c:pt idx="1074">
                  <c:v>9.6332154470578359</c:v>
                </c:pt>
                <c:pt idx="1075">
                  <c:v>9.9604585622476112</c:v>
                </c:pt>
                <c:pt idx="1076">
                  <c:v>10.91591832896197</c:v>
                </c:pt>
                <c:pt idx="1077">
                  <c:v>9.8192890893955092</c:v>
                </c:pt>
                <c:pt idx="1078">
                  <c:v>9.8801113460924501</c:v>
                </c:pt>
                <c:pt idx="1079">
                  <c:v>8.9785900383758506</c:v>
                </c:pt>
                <c:pt idx="1080">
                  <c:v>9.5109356492097259</c:v>
                </c:pt>
                <c:pt idx="1081">
                  <c:v>9.2591158590771379</c:v>
                </c:pt>
                <c:pt idx="1082">
                  <c:v>9.5570937434791876</c:v>
                </c:pt>
                <c:pt idx="1083">
                  <c:v>9.5286762211773421</c:v>
                </c:pt>
                <c:pt idx="1084">
                  <c:v>8.8989374459653874</c:v>
                </c:pt>
                <c:pt idx="1085">
                  <c:v>8.7541675270321466</c:v>
                </c:pt>
                <c:pt idx="1086">
                  <c:v>8.5855796660797861</c:v>
                </c:pt>
                <c:pt idx="1087">
                  <c:v>8.3568180586954259</c:v>
                </c:pt>
                <c:pt idx="1088">
                  <c:v>8.2771662858238972</c:v>
                </c:pt>
                <c:pt idx="1089">
                  <c:v>8.5047844576175002</c:v>
                </c:pt>
                <c:pt idx="1090">
                  <c:v>8.4875295109527666</c:v>
                </c:pt>
                <c:pt idx="1091">
                  <c:v>8.5886652378237187</c:v>
                </c:pt>
                <c:pt idx="1092">
                  <c:v>8.4655784847113615</c:v>
                </c:pt>
                <c:pt idx="1093">
                  <c:v>8.520647940902462</c:v>
                </c:pt>
                <c:pt idx="1094">
                  <c:v>8.7525837544203942</c:v>
                </c:pt>
                <c:pt idx="1095">
                  <c:v>8.7570958887488057</c:v>
                </c:pt>
                <c:pt idx="1096">
                  <c:v>8.6580252720555695</c:v>
                </c:pt>
                <c:pt idx="1097">
                  <c:v>8.9368402832662284</c:v>
                </c:pt>
                <c:pt idx="1098">
                  <c:v>8.8794476031162937</c:v>
                </c:pt>
                <c:pt idx="1099">
                  <c:v>9.1099076090685216</c:v>
                </c:pt>
                <c:pt idx="1100">
                  <c:v>9.3430132596347697</c:v>
                </c:pt>
                <c:pt idx="1101">
                  <c:v>9.8239891886334529</c:v>
                </c:pt>
                <c:pt idx="1102">
                  <c:v>9.6318001545429421</c:v>
                </c:pt>
                <c:pt idx="1103">
                  <c:v>9.1691818265976348</c:v>
                </c:pt>
                <c:pt idx="1104">
                  <c:v>9.3592530019686819</c:v>
                </c:pt>
                <c:pt idx="1105">
                  <c:v>8.4762640328565766</c:v>
                </c:pt>
                <c:pt idx="1106">
                  <c:v>9.1398948981529813</c:v>
                </c:pt>
                <c:pt idx="1107">
                  <c:v>9.3232596638500755</c:v>
                </c:pt>
                <c:pt idx="1108">
                  <c:v>8.94897783318061</c:v>
                </c:pt>
                <c:pt idx="1109">
                  <c:v>9.5638848081078898</c:v>
                </c:pt>
                <c:pt idx="1110">
                  <c:v>9.2334848722042153</c:v>
                </c:pt>
                <c:pt idx="1111">
                  <c:v>9.6027816857991031</c:v>
                </c:pt>
                <c:pt idx="1112">
                  <c:v>9.5796213206430654</c:v>
                </c:pt>
                <c:pt idx="1113">
                  <c:v>9.624531444606605</c:v>
                </c:pt>
                <c:pt idx="1114">
                  <c:v>9.0771212757538553</c:v>
                </c:pt>
                <c:pt idx="1115">
                  <c:v>8.9619845126524957</c:v>
                </c:pt>
                <c:pt idx="1116">
                  <c:v>8.2137182264259945</c:v>
                </c:pt>
                <c:pt idx="1117">
                  <c:v>7.9550861303323455</c:v>
                </c:pt>
                <c:pt idx="1118">
                  <c:v>8.3025216597867981</c:v>
                </c:pt>
                <c:pt idx="1119">
                  <c:v>8.9235193757522069</c:v>
                </c:pt>
                <c:pt idx="1120">
                  <c:v>9.578363032693952</c:v>
                </c:pt>
                <c:pt idx="1121">
                  <c:v>9.3913279348805965</c:v>
                </c:pt>
                <c:pt idx="1122">
                  <c:v>9.7623005743450193</c:v>
                </c:pt>
                <c:pt idx="1123">
                  <c:v>10.125643665394598</c:v>
                </c:pt>
                <c:pt idx="1124">
                  <c:v>10.055424820895325</c:v>
                </c:pt>
                <c:pt idx="1125">
                  <c:v>9.4773688712120059</c:v>
                </c:pt>
                <c:pt idx="1126">
                  <c:v>8.6254877586205438</c:v>
                </c:pt>
                <c:pt idx="1127">
                  <c:v>8.8095278677893454</c:v>
                </c:pt>
                <c:pt idx="1128">
                  <c:v>9.0370897931071141</c:v>
                </c:pt>
                <c:pt idx="1129">
                  <c:v>9.0653210391158634</c:v>
                </c:pt>
                <c:pt idx="1130">
                  <c:v>9.2774398521618799</c:v>
                </c:pt>
                <c:pt idx="1131">
                  <c:v>9.6289168523392448</c:v>
                </c:pt>
                <c:pt idx="1132">
                  <c:v>9.4825823437131742</c:v>
                </c:pt>
                <c:pt idx="1133">
                  <c:v>9.8389619028402056</c:v>
                </c:pt>
                <c:pt idx="1134">
                  <c:v>9.8430014510534605</c:v>
                </c:pt>
                <c:pt idx="1135">
                  <c:v>9.8722552641882988</c:v>
                </c:pt>
                <c:pt idx="1136">
                  <c:v>10.087169089813841</c:v>
                </c:pt>
                <c:pt idx="1137">
                  <c:v>9.6670936908550242</c:v>
                </c:pt>
                <c:pt idx="1138">
                  <c:v>9.7784591258897198</c:v>
                </c:pt>
                <c:pt idx="1139">
                  <c:v>9.6139005810839624</c:v>
                </c:pt>
                <c:pt idx="1140">
                  <c:v>9.4968813847985487</c:v>
                </c:pt>
                <c:pt idx="1141">
                  <c:v>9.2569347420078696</c:v>
                </c:pt>
                <c:pt idx="1142">
                  <c:v>9.2945298016838596</c:v>
                </c:pt>
                <c:pt idx="1143">
                  <c:v>9.8763551360940856</c:v>
                </c:pt>
                <c:pt idx="1144">
                  <c:v>10.209060390323812</c:v>
                </c:pt>
                <c:pt idx="1145">
                  <c:v>10.482357008620827</c:v>
                </c:pt>
                <c:pt idx="1146">
                  <c:v>9.763731680590336</c:v>
                </c:pt>
                <c:pt idx="1147">
                  <c:v>9.7425749400897921</c:v>
                </c:pt>
                <c:pt idx="1148">
                  <c:v>10.051025119184738</c:v>
                </c:pt>
                <c:pt idx="1149">
                  <c:v>10.065007365345313</c:v>
                </c:pt>
                <c:pt idx="1150">
                  <c:v>10.737784938244648</c:v>
                </c:pt>
                <c:pt idx="1151">
                  <c:v>10.970770463921118</c:v>
                </c:pt>
                <c:pt idx="1152">
                  <c:v>10.473167340866405</c:v>
                </c:pt>
                <c:pt idx="1153">
                  <c:v>10.3846145845118</c:v>
                </c:pt>
                <c:pt idx="1154">
                  <c:v>10.208716492023109</c:v>
                </c:pt>
                <c:pt idx="1155">
                  <c:v>10.288669519945696</c:v>
                </c:pt>
                <c:pt idx="1156">
                  <c:v>10.623279168980799</c:v>
                </c:pt>
                <c:pt idx="1157">
                  <c:v>10.014747534156648</c:v>
                </c:pt>
                <c:pt idx="1158">
                  <c:v>9.9352972556286083</c:v>
                </c:pt>
                <c:pt idx="1159">
                  <c:v>9.921206265472085</c:v>
                </c:pt>
                <c:pt idx="1160">
                  <c:v>10.006635951614282</c:v>
                </c:pt>
                <c:pt idx="1161">
                  <c:v>8.9704287420936826</c:v>
                </c:pt>
                <c:pt idx="1162">
                  <c:v>13.113665769721354</c:v>
                </c:pt>
                <c:pt idx="1163">
                  <c:v>15.141897645816098</c:v>
                </c:pt>
                <c:pt idx="1164">
                  <c:v>15.439380919206684</c:v>
                </c:pt>
                <c:pt idx="1165">
                  <c:v>14.421943044067426</c:v>
                </c:pt>
                <c:pt idx="1166">
                  <c:v>14.274634029647689</c:v>
                </c:pt>
                <c:pt idx="1167">
                  <c:v>14.84308223815982</c:v>
                </c:pt>
                <c:pt idx="1168">
                  <c:v>13.96653932199909</c:v>
                </c:pt>
                <c:pt idx="1169">
                  <c:v>13.797896713780524</c:v>
                </c:pt>
                <c:pt idx="1170">
                  <c:v>13.83856434658054</c:v>
                </c:pt>
                <c:pt idx="1171">
                  <c:v>12.568199592375521</c:v>
                </c:pt>
                <c:pt idx="1172">
                  <c:v>10.6287802534317</c:v>
                </c:pt>
                <c:pt idx="1173">
                  <c:v>9.6752552904713838</c:v>
                </c:pt>
                <c:pt idx="1174">
                  <c:v>9.5436073226434406</c:v>
                </c:pt>
                <c:pt idx="1175">
                  <c:v>8.6523800737458192</c:v>
                </c:pt>
                <c:pt idx="1176">
                  <c:v>7.7840559919679047</c:v>
                </c:pt>
                <c:pt idx="1177">
                  <c:v>8.058778206822705</c:v>
                </c:pt>
                <c:pt idx="1178">
                  <c:v>8.1880725090974948</c:v>
                </c:pt>
                <c:pt idx="1179">
                  <c:v>7.5018611872410039</c:v>
                </c:pt>
                <c:pt idx="1180">
                  <c:v>8.2278223093364176</c:v>
                </c:pt>
                <c:pt idx="1181">
                  <c:v>10.415583503519725</c:v>
                </c:pt>
                <c:pt idx="1182">
                  <c:v>11.803890861599093</c:v>
                </c:pt>
                <c:pt idx="1183">
                  <c:v>10.892403594785641</c:v>
                </c:pt>
                <c:pt idx="1184">
                  <c:v>12.168814358309829</c:v>
                </c:pt>
                <c:pt idx="1185">
                  <c:v>14.870061650009159</c:v>
                </c:pt>
                <c:pt idx="1186">
                  <c:v>10.855791465995592</c:v>
                </c:pt>
                <c:pt idx="1187">
                  <c:v>12.324050494964112</c:v>
                </c:pt>
                <c:pt idx="1188">
                  <c:v>12.026991429044269</c:v>
                </c:pt>
                <c:pt idx="1189">
                  <c:v>11.712207460453754</c:v>
                </c:pt>
                <c:pt idx="1190">
                  <c:v>11.490248030589006</c:v>
                </c:pt>
                <c:pt idx="1191">
                  <c:v>11.301450168583761</c:v>
                </c:pt>
                <c:pt idx="1192">
                  <c:v>11.612904405106201</c:v>
                </c:pt>
                <c:pt idx="1193">
                  <c:v>10.542622353038446</c:v>
                </c:pt>
                <c:pt idx="1194">
                  <c:v>11.69654411939103</c:v>
                </c:pt>
                <c:pt idx="1195">
                  <c:v>11.236771916653193</c:v>
                </c:pt>
                <c:pt idx="1196">
                  <c:v>12.012031428325413</c:v>
                </c:pt>
                <c:pt idx="1197">
                  <c:v>12.92227131858715</c:v>
                </c:pt>
                <c:pt idx="1198">
                  <c:v>13.763537747888055</c:v>
                </c:pt>
                <c:pt idx="1199">
                  <c:v>12.992184651520969</c:v>
                </c:pt>
                <c:pt idx="1200">
                  <c:v>12.376933091631301</c:v>
                </c:pt>
                <c:pt idx="1201">
                  <c:v>12.497685492861093</c:v>
                </c:pt>
                <c:pt idx="1202">
                  <c:v>13.195387531744855</c:v>
                </c:pt>
                <c:pt idx="1203">
                  <c:v>13.41687667180085</c:v>
                </c:pt>
                <c:pt idx="1204">
                  <c:v>12.457283683305176</c:v>
                </c:pt>
                <c:pt idx="1205">
                  <c:v>11.664662481774418</c:v>
                </c:pt>
                <c:pt idx="1206">
                  <c:v>14.178977501137888</c:v>
                </c:pt>
                <c:pt idx="1207">
                  <c:v>13.676939046892501</c:v>
                </c:pt>
                <c:pt idx="1208">
                  <c:v>13.910704351051963</c:v>
                </c:pt>
                <c:pt idx="1209">
                  <c:v>13.654299530965945</c:v>
                </c:pt>
                <c:pt idx="1210">
                  <c:v>13.178055935220216</c:v>
                </c:pt>
                <c:pt idx="1211">
                  <c:v>12.28350104042503</c:v>
                </c:pt>
                <c:pt idx="1212">
                  <c:v>12.110402233044352</c:v>
                </c:pt>
                <c:pt idx="1213">
                  <c:v>13.564298395577451</c:v>
                </c:pt>
                <c:pt idx="1214">
                  <c:v>15.807899039755092</c:v>
                </c:pt>
                <c:pt idx="1215">
                  <c:v>13.850161266697354</c:v>
                </c:pt>
                <c:pt idx="1216">
                  <c:v>12.216038673644562</c:v>
                </c:pt>
                <c:pt idx="1217">
                  <c:v>12.476131070526778</c:v>
                </c:pt>
                <c:pt idx="1218">
                  <c:v>13.6959624204114</c:v>
                </c:pt>
                <c:pt idx="1219">
                  <c:v>13.592521964096859</c:v>
                </c:pt>
                <c:pt idx="1220">
                  <c:v>13.454085607905158</c:v>
                </c:pt>
                <c:pt idx="1221">
                  <c:v>13.673092886589387</c:v>
                </c:pt>
                <c:pt idx="1222">
                  <c:v>13.128722415677029</c:v>
                </c:pt>
                <c:pt idx="1223">
                  <c:v>12.478577673496927</c:v>
                </c:pt>
                <c:pt idx="1224">
                  <c:v>11.970419110968512</c:v>
                </c:pt>
                <c:pt idx="1225">
                  <c:v>12.243079337187105</c:v>
                </c:pt>
                <c:pt idx="1226">
                  <c:v>11.999566269885486</c:v>
                </c:pt>
                <c:pt idx="1227">
                  <c:v>10.108306399217385</c:v>
                </c:pt>
                <c:pt idx="1228">
                  <c:v>10.773351096085833</c:v>
                </c:pt>
                <c:pt idx="1229">
                  <c:v>11.972931177775022</c:v>
                </c:pt>
                <c:pt idx="1230">
                  <c:v>11.614897206554291</c:v>
                </c:pt>
                <c:pt idx="1231">
                  <c:v>11.351080680674155</c:v>
                </c:pt>
                <c:pt idx="1232">
                  <c:v>11.168807606362471</c:v>
                </c:pt>
                <c:pt idx="1233">
                  <c:v>12.167113552679849</c:v>
                </c:pt>
                <c:pt idx="1234">
                  <c:v>10.078386093351074</c:v>
                </c:pt>
                <c:pt idx="1235">
                  <c:v>10.440662077948458</c:v>
                </c:pt>
                <c:pt idx="1236">
                  <c:v>9.8243480487796369</c:v>
                </c:pt>
                <c:pt idx="1237">
                  <c:v>9.8099585619038425</c:v>
                </c:pt>
                <c:pt idx="1238">
                  <c:v>11.581955286292066</c:v>
                </c:pt>
                <c:pt idx="1239">
                  <c:v>11.098217800409317</c:v>
                </c:pt>
                <c:pt idx="1240">
                  <c:v>11.795473028545716</c:v>
                </c:pt>
                <c:pt idx="1241">
                  <c:v>11.955957721125023</c:v>
                </c:pt>
                <c:pt idx="1242">
                  <c:v>12.011893491425143</c:v>
                </c:pt>
                <c:pt idx="1243">
                  <c:v>10.617977178390172</c:v>
                </c:pt>
                <c:pt idx="1244">
                  <c:v>10.996100527490672</c:v>
                </c:pt>
                <c:pt idx="1245">
                  <c:v>11.34221745306766</c:v>
                </c:pt>
                <c:pt idx="1246">
                  <c:v>11.549086642248284</c:v>
                </c:pt>
                <c:pt idx="1247">
                  <c:v>11.901143095251788</c:v>
                </c:pt>
                <c:pt idx="1248">
                  <c:v>11.779348303994897</c:v>
                </c:pt>
                <c:pt idx="1249">
                  <c:v>10.36114954580556</c:v>
                </c:pt>
                <c:pt idx="1250">
                  <c:v>12.250080707470449</c:v>
                </c:pt>
                <c:pt idx="1251">
                  <c:v>12.105115300181192</c:v>
                </c:pt>
                <c:pt idx="1252">
                  <c:v>12.035230088854092</c:v>
                </c:pt>
                <c:pt idx="1253">
                  <c:v>12.566115670824056</c:v>
                </c:pt>
                <c:pt idx="1254">
                  <c:v>11.163271968400966</c:v>
                </c:pt>
                <c:pt idx="1255">
                  <c:v>12.558022512617441</c:v>
                </c:pt>
                <c:pt idx="1256">
                  <c:v>13.002201581290693</c:v>
                </c:pt>
                <c:pt idx="1257">
                  <c:v>12.827604069050462</c:v>
                </c:pt>
                <c:pt idx="1258">
                  <c:v>13.821990210589739</c:v>
                </c:pt>
                <c:pt idx="1259">
                  <c:v>11.147046711460494</c:v>
                </c:pt>
                <c:pt idx="1260">
                  <c:v>12.037528483764904</c:v>
                </c:pt>
                <c:pt idx="1261">
                  <c:v>12.163844624210375</c:v>
                </c:pt>
                <c:pt idx="1262">
                  <c:v>12.662952803762863</c:v>
                </c:pt>
                <c:pt idx="1263">
                  <c:v>12.623316190216853</c:v>
                </c:pt>
                <c:pt idx="1264">
                  <c:v>13.120671458813606</c:v>
                </c:pt>
                <c:pt idx="1265">
                  <c:v>10.906163739155133</c:v>
                </c:pt>
                <c:pt idx="1266">
                  <c:v>11.807045296055854</c:v>
                </c:pt>
                <c:pt idx="1267">
                  <c:v>11.74403153728783</c:v>
                </c:pt>
                <c:pt idx="1268">
                  <c:v>11.96174392183984</c:v>
                </c:pt>
                <c:pt idx="1269">
                  <c:v>11.81294530198393</c:v>
                </c:pt>
                <c:pt idx="1270">
                  <c:v>11.431323327759076</c:v>
                </c:pt>
                <c:pt idx="1271">
                  <c:v>10.994045053212067</c:v>
                </c:pt>
                <c:pt idx="1272">
                  <c:v>11.47424342561485</c:v>
                </c:pt>
                <c:pt idx="1273">
                  <c:v>11.989702313298459</c:v>
                </c:pt>
                <c:pt idx="1274">
                  <c:v>11.420190777631596</c:v>
                </c:pt>
                <c:pt idx="1275">
                  <c:v>11.973888128795998</c:v>
                </c:pt>
                <c:pt idx="1276">
                  <c:v>11.675878937293948</c:v>
                </c:pt>
                <c:pt idx="1277">
                  <c:v>12.358220788835613</c:v>
                </c:pt>
                <c:pt idx="1278">
                  <c:v>11.924154810437571</c:v>
                </c:pt>
                <c:pt idx="1279">
                  <c:v>8.9643727449043364</c:v>
                </c:pt>
                <c:pt idx="1280">
                  <c:v>10.890031455032624</c:v>
                </c:pt>
                <c:pt idx="1281">
                  <c:v>10.690235938712911</c:v>
                </c:pt>
                <c:pt idx="1282">
                  <c:v>9.3267078425321337</c:v>
                </c:pt>
                <c:pt idx="1283">
                  <c:v>11.948164904335242</c:v>
                </c:pt>
                <c:pt idx="1284">
                  <c:v>12.826933490231653</c:v>
                </c:pt>
                <c:pt idx="1285">
                  <c:v>12.579703945891252</c:v>
                </c:pt>
                <c:pt idx="1286">
                  <c:v>11.555203915551091</c:v>
                </c:pt>
                <c:pt idx="1287">
                  <c:v>9.9269500638912547</c:v>
                </c:pt>
                <c:pt idx="1288">
                  <c:v>10.992514079568004</c:v>
                </c:pt>
                <c:pt idx="1289">
                  <c:v>11.393305447671352</c:v>
                </c:pt>
                <c:pt idx="1290">
                  <c:v>11.181523299543455</c:v>
                </c:pt>
                <c:pt idx="1291">
                  <c:v>10.273392795673805</c:v>
                </c:pt>
                <c:pt idx="1292">
                  <c:v>8.9617155795779944</c:v>
                </c:pt>
                <c:pt idx="1293">
                  <c:v>10.870427025864217</c:v>
                </c:pt>
                <c:pt idx="1294">
                  <c:v>8.8613747225755244</c:v>
                </c:pt>
                <c:pt idx="1295">
                  <c:v>10.515373110625564</c:v>
                </c:pt>
                <c:pt idx="1296">
                  <c:v>7.8524231582613986</c:v>
                </c:pt>
                <c:pt idx="1297">
                  <c:v>9.420351398155848</c:v>
                </c:pt>
                <c:pt idx="1298">
                  <c:v>9.2625992247170341</c:v>
                </c:pt>
                <c:pt idx="1299">
                  <c:v>7.2670342462433295</c:v>
                </c:pt>
                <c:pt idx="1300">
                  <c:v>7.626653031991923</c:v>
                </c:pt>
                <c:pt idx="1301">
                  <c:v>8.0244009332641291</c:v>
                </c:pt>
                <c:pt idx="1302">
                  <c:v>9.3176942239593359</c:v>
                </c:pt>
                <c:pt idx="1303">
                  <c:v>9.5326767910956285</c:v>
                </c:pt>
                <c:pt idx="1304">
                  <c:v>9.3885301625565383</c:v>
                </c:pt>
                <c:pt idx="1305">
                  <c:v>9.4606235530956422</c:v>
                </c:pt>
                <c:pt idx="1306">
                  <c:v>8.4161862070103037</c:v>
                </c:pt>
                <c:pt idx="1307">
                  <c:v>7.6462323012332947</c:v>
                </c:pt>
                <c:pt idx="1308">
                  <c:v>8.0336417743393316</c:v>
                </c:pt>
                <c:pt idx="1309">
                  <c:v>9.0548452932080234</c:v>
                </c:pt>
                <c:pt idx="1310">
                  <c:v>7.6615590798877307</c:v>
                </c:pt>
                <c:pt idx="1311">
                  <c:v>8.4329030423316169</c:v>
                </c:pt>
                <c:pt idx="1312">
                  <c:v>7.7912131398131574</c:v>
                </c:pt>
                <c:pt idx="1313">
                  <c:v>7.3601203774552237</c:v>
                </c:pt>
                <c:pt idx="1314">
                  <c:v>7.3219537821811285</c:v>
                </c:pt>
                <c:pt idx="1315">
                  <c:v>8.2189433996095431</c:v>
                </c:pt>
                <c:pt idx="1316">
                  <c:v>9.0926803307305342</c:v>
                </c:pt>
                <c:pt idx="1317">
                  <c:v>9.1325079843963231</c:v>
                </c:pt>
                <c:pt idx="1318">
                  <c:v>9.0433361031608737</c:v>
                </c:pt>
                <c:pt idx="1319">
                  <c:v>8.5627498534010247</c:v>
                </c:pt>
                <c:pt idx="1320">
                  <c:v>8.3847629839921716</c:v>
                </c:pt>
                <c:pt idx="1321">
                  <c:v>7.9374350557098294</c:v>
                </c:pt>
                <c:pt idx="1322">
                  <c:v>8.0337270322179712</c:v>
                </c:pt>
                <c:pt idx="1323">
                  <c:v>7.2924276647739807</c:v>
                </c:pt>
                <c:pt idx="1324">
                  <c:v>6.4868968454384044</c:v>
                </c:pt>
                <c:pt idx="1325">
                  <c:v>6.0721451664193076</c:v>
                </c:pt>
                <c:pt idx="1326">
                  <c:v>6.2710265016546192</c:v>
                </c:pt>
                <c:pt idx="1327">
                  <c:v>7.2961752171600889</c:v>
                </c:pt>
                <c:pt idx="1328">
                  <c:v>7.1408171944267824</c:v>
                </c:pt>
                <c:pt idx="1329">
                  <c:v>6.9846602693517088</c:v>
                </c:pt>
                <c:pt idx="1330">
                  <c:v>6.3661607570924712</c:v>
                </c:pt>
                <c:pt idx="1331">
                  <c:v>7.0829681787847445</c:v>
                </c:pt>
                <c:pt idx="1332">
                  <c:v>6.7398442755528345</c:v>
                </c:pt>
                <c:pt idx="1333">
                  <c:v>8.189461900060385</c:v>
                </c:pt>
                <c:pt idx="1334">
                  <c:v>7.655126275257933</c:v>
                </c:pt>
                <c:pt idx="1335">
                  <c:v>7.1128925254687738</c:v>
                </c:pt>
                <c:pt idx="1336">
                  <c:v>6.4063411977499021</c:v>
                </c:pt>
                <c:pt idx="1337">
                  <c:v>7.2044774823456548</c:v>
                </c:pt>
                <c:pt idx="1338">
                  <c:v>7.1067641244007476</c:v>
                </c:pt>
                <c:pt idx="1339">
                  <c:v>7.6697056811337472</c:v>
                </c:pt>
                <c:pt idx="1340">
                  <c:v>8.1546422078868925</c:v>
                </c:pt>
                <c:pt idx="1341">
                  <c:v>8.3993136540953675</c:v>
                </c:pt>
                <c:pt idx="1342">
                  <c:v>7.8230559245496334</c:v>
                </c:pt>
                <c:pt idx="1343">
                  <c:v>7.1376276328654384</c:v>
                </c:pt>
                <c:pt idx="1344">
                  <c:v>6.2799231158632089</c:v>
                </c:pt>
                <c:pt idx="1345">
                  <c:v>6.0158526309336127</c:v>
                </c:pt>
                <c:pt idx="1346">
                  <c:v>6.2021020251726764</c:v>
                </c:pt>
                <c:pt idx="1347">
                  <c:v>7.2262477900780322</c:v>
                </c:pt>
                <c:pt idx="1348">
                  <c:v>6.5291719276210349</c:v>
                </c:pt>
                <c:pt idx="1349">
                  <c:v>5.9488822103088346</c:v>
                </c:pt>
                <c:pt idx="1350">
                  <c:v>5.7044578446550878</c:v>
                </c:pt>
                <c:pt idx="1351">
                  <c:v>5.9722730492111111</c:v>
                </c:pt>
                <c:pt idx="1352">
                  <c:v>5.8064851604556971</c:v>
                </c:pt>
                <c:pt idx="1353">
                  <c:v>4.8061154065458274</c:v>
                </c:pt>
                <c:pt idx="1354">
                  <c:v>6.6621106538571739</c:v>
                </c:pt>
                <c:pt idx="1355">
                  <c:v>6.7063444548912745</c:v>
                </c:pt>
                <c:pt idx="1356">
                  <c:v>5.5352174301668269</c:v>
                </c:pt>
                <c:pt idx="1357">
                  <c:v>5.5397100933762315</c:v>
                </c:pt>
                <c:pt idx="1358">
                  <c:v>6.5061806333500236</c:v>
                </c:pt>
                <c:pt idx="1359">
                  <c:v>7.1841275071928834</c:v>
                </c:pt>
                <c:pt idx="1360">
                  <c:v>6.2512637401118987</c:v>
                </c:pt>
                <c:pt idx="1361">
                  <c:v>5.202162034639362</c:v>
                </c:pt>
                <c:pt idx="1362">
                  <c:v>5.0229075914991856</c:v>
                </c:pt>
                <c:pt idx="1363">
                  <c:v>4.4526656192125929</c:v>
                </c:pt>
                <c:pt idx="1364">
                  <c:v>4.097582718383693</c:v>
                </c:pt>
                <c:pt idx="1365">
                  <c:v>4.2661608358846737</c:v>
                </c:pt>
                <c:pt idx="1366">
                  <c:v>5.0232616317022316</c:v>
                </c:pt>
                <c:pt idx="1367">
                  <c:v>4.4916551673353844</c:v>
                </c:pt>
                <c:pt idx="1368">
                  <c:v>5.8128507892536287</c:v>
                </c:pt>
                <c:pt idx="1369">
                  <c:v>6.6847210702435644</c:v>
                </c:pt>
                <c:pt idx="1370">
                  <c:v>6.2589122113317197</c:v>
                </c:pt>
                <c:pt idx="1371">
                  <c:v>5.8310409815027402</c:v>
                </c:pt>
                <c:pt idx="1372">
                  <c:v>5.785628017410696</c:v>
                </c:pt>
                <c:pt idx="1373">
                  <c:v>5.5989740218410278</c:v>
                </c:pt>
                <c:pt idx="1374">
                  <c:v>5.6955701985658269</c:v>
                </c:pt>
                <c:pt idx="1375">
                  <c:v>6.5861934539127791</c:v>
                </c:pt>
                <c:pt idx="1376">
                  <c:v>5.3665697404973001</c:v>
                </c:pt>
                <c:pt idx="1377">
                  <c:v>4.2267758915217142</c:v>
                </c:pt>
                <c:pt idx="1378">
                  <c:v>4.5587977633782275</c:v>
                </c:pt>
                <c:pt idx="1379">
                  <c:v>4.84964538799602</c:v>
                </c:pt>
                <c:pt idx="1380">
                  <c:v>4.7927117153628176</c:v>
                </c:pt>
                <c:pt idx="1381">
                  <c:v>3.8893867974780929</c:v>
                </c:pt>
                <c:pt idx="1382">
                  <c:v>3.6299313148781747</c:v>
                </c:pt>
                <c:pt idx="1383">
                  <c:v>4.0406408219630618</c:v>
                </c:pt>
                <c:pt idx="1384">
                  <c:v>5.1577235464587892</c:v>
                </c:pt>
                <c:pt idx="1385">
                  <c:v>4.989532497176576</c:v>
                </c:pt>
                <c:pt idx="1386">
                  <c:v>4.8362504701662141</c:v>
                </c:pt>
                <c:pt idx="1387">
                  <c:v>5.4381580003573209</c:v>
                </c:pt>
                <c:pt idx="1388">
                  <c:v>5.4675005794959395</c:v>
                </c:pt>
                <c:pt idx="1389">
                  <c:v>6.1233437218908726</c:v>
                </c:pt>
                <c:pt idx="1390">
                  <c:v>6.2641260896502313</c:v>
                </c:pt>
                <c:pt idx="1391">
                  <c:v>6.0415806455025667</c:v>
                </c:pt>
                <c:pt idx="1392">
                  <c:v>5.7412700031689523</c:v>
                </c:pt>
                <c:pt idx="1393">
                  <c:v>5.7904313174272328</c:v>
                </c:pt>
                <c:pt idx="1394">
                  <c:v>6.816532061691901</c:v>
                </c:pt>
                <c:pt idx="1395">
                  <c:v>6.6307581522251224</c:v>
                </c:pt>
                <c:pt idx="1396">
                  <c:v>5.8727410775720603</c:v>
                </c:pt>
                <c:pt idx="1397">
                  <c:v>5.8284564269414831</c:v>
                </c:pt>
                <c:pt idx="1398">
                  <c:v>6.1237928087698092</c:v>
                </c:pt>
                <c:pt idx="1399">
                  <c:v>6.5384766062877615</c:v>
                </c:pt>
                <c:pt idx="1400">
                  <c:v>6.6319060577011015</c:v>
                </c:pt>
                <c:pt idx="1401">
                  <c:v>6.3993559195817875</c:v>
                </c:pt>
                <c:pt idx="1402">
                  <c:v>7.0392231796133995</c:v>
                </c:pt>
                <c:pt idx="1403">
                  <c:v>7.5054613428418344</c:v>
                </c:pt>
                <c:pt idx="1404">
                  <c:v>7.5214548756610808</c:v>
                </c:pt>
                <c:pt idx="1405">
                  <c:v>7.4192287027396029</c:v>
                </c:pt>
                <c:pt idx="1406">
                  <c:v>7.8575935759948639</c:v>
                </c:pt>
                <c:pt idx="1407">
                  <c:v>8.4892777585562982</c:v>
                </c:pt>
                <c:pt idx="1408">
                  <c:v>9.1151227784196145</c:v>
                </c:pt>
                <c:pt idx="1409">
                  <c:v>9.0425459206070276</c:v>
                </c:pt>
                <c:pt idx="1410">
                  <c:v>9.2740105202418555</c:v>
                </c:pt>
                <c:pt idx="1411">
                  <c:v>9.6409590377057341</c:v>
                </c:pt>
                <c:pt idx="1412">
                  <c:v>10.092667658293724</c:v>
                </c:pt>
                <c:pt idx="1413">
                  <c:v>10.192424675033354</c:v>
                </c:pt>
                <c:pt idx="1414">
                  <c:v>10.23086498288521</c:v>
                </c:pt>
                <c:pt idx="1415">
                  <c:v>9.6630910498925804</c:v>
                </c:pt>
                <c:pt idx="1416">
                  <c:v>9.5488223581904936</c:v>
                </c:pt>
                <c:pt idx="1417">
                  <c:v>9.254030742742561</c:v>
                </c:pt>
                <c:pt idx="1418">
                  <c:v>9.1245632141848763</c:v>
                </c:pt>
                <c:pt idx="1419">
                  <c:v>8.6264849385853317</c:v>
                </c:pt>
                <c:pt idx="1420">
                  <c:v>8.6673069870391863</c:v>
                </c:pt>
                <c:pt idx="1421">
                  <c:v>9.4534177218057156</c:v>
                </c:pt>
                <c:pt idx="1422">
                  <c:v>10.178968329526494</c:v>
                </c:pt>
                <c:pt idx="1423">
                  <c:v>9.503621517658706</c:v>
                </c:pt>
                <c:pt idx="1424">
                  <c:v>10.711564649955532</c:v>
                </c:pt>
                <c:pt idx="1425">
                  <c:v>11.677681781154506</c:v>
                </c:pt>
                <c:pt idx="1426">
                  <c:v>11.660983426050556</c:v>
                </c:pt>
                <c:pt idx="1427">
                  <c:v>11.584575482666962</c:v>
                </c:pt>
                <c:pt idx="1428">
                  <c:v>11.299348803543698</c:v>
                </c:pt>
                <c:pt idx="1429">
                  <c:v>11.155372645632252</c:v>
                </c:pt>
                <c:pt idx="1430">
                  <c:v>10.81473557138885</c:v>
                </c:pt>
                <c:pt idx="1431">
                  <c:v>10.66444552583871</c:v>
                </c:pt>
                <c:pt idx="1432">
                  <c:v>10.919675759289461</c:v>
                </c:pt>
                <c:pt idx="1433">
                  <c:v>10.731591623718437</c:v>
                </c:pt>
                <c:pt idx="1434">
                  <c:v>10.730442340328498</c:v>
                </c:pt>
                <c:pt idx="1435">
                  <c:v>9.7461020744007616</c:v>
                </c:pt>
                <c:pt idx="1436">
                  <c:v>9.0782152312347204</c:v>
                </c:pt>
                <c:pt idx="1437">
                  <c:v>9.3900026062624633</c:v>
                </c:pt>
                <c:pt idx="1438">
                  <c:v>9.9515831582745093</c:v>
                </c:pt>
                <c:pt idx="1439">
                  <c:v>10.51582820823606</c:v>
                </c:pt>
                <c:pt idx="1440">
                  <c:v>11.036264561019347</c:v>
                </c:pt>
                <c:pt idx="1441">
                  <c:v>10.856210144098647</c:v>
                </c:pt>
                <c:pt idx="1442">
                  <c:v>10.643241661855843</c:v>
                </c:pt>
                <c:pt idx="1443">
                  <c:v>10.916066951542025</c:v>
                </c:pt>
                <c:pt idx="1444">
                  <c:v>11.040340869574653</c:v>
                </c:pt>
                <c:pt idx="1445">
                  <c:v>11.380030634522148</c:v>
                </c:pt>
                <c:pt idx="1446">
                  <c:v>11.702415085250129</c:v>
                </c:pt>
                <c:pt idx="1447">
                  <c:v>11.596451756584793</c:v>
                </c:pt>
                <c:pt idx="1448">
                  <c:v>11.258880383681298</c:v>
                </c:pt>
                <c:pt idx="1449">
                  <c:v>10.768946367107381</c:v>
                </c:pt>
                <c:pt idx="1450">
                  <c:v>11.261443955031552</c:v>
                </c:pt>
                <c:pt idx="1451">
                  <c:v>11.485963925928097</c:v>
                </c:pt>
                <c:pt idx="1452">
                  <c:v>11.306688965356051</c:v>
                </c:pt>
                <c:pt idx="1453">
                  <c:v>11.493710123670043</c:v>
                </c:pt>
                <c:pt idx="1454">
                  <c:v>11.623933764088459</c:v>
                </c:pt>
                <c:pt idx="1455">
                  <c:v>12.374713344317614</c:v>
                </c:pt>
                <c:pt idx="1456">
                  <c:v>12.332755091804994</c:v>
                </c:pt>
                <c:pt idx="1457">
                  <c:v>12.203866208938388</c:v>
                </c:pt>
                <c:pt idx="1458">
                  <c:v>12.191960787348702</c:v>
                </c:pt>
                <c:pt idx="1459">
                  <c:v>12.280443232097172</c:v>
                </c:pt>
                <c:pt idx="1460">
                  <c:v>11.863774692654555</c:v>
                </c:pt>
                <c:pt idx="1461">
                  <c:v>11.625738727890786</c:v>
                </c:pt>
                <c:pt idx="1462">
                  <c:v>11.471925225365977</c:v>
                </c:pt>
                <c:pt idx="1463">
                  <c:v>11.559187696536222</c:v>
                </c:pt>
                <c:pt idx="1464">
                  <c:v>11.627354452918835</c:v>
                </c:pt>
                <c:pt idx="1465">
                  <c:v>11.42654647194543</c:v>
                </c:pt>
                <c:pt idx="1466">
                  <c:v>10.972054728851733</c:v>
                </c:pt>
                <c:pt idx="1467">
                  <c:v>11.157362478908823</c:v>
                </c:pt>
                <c:pt idx="1468">
                  <c:v>11.101026941731021</c:v>
                </c:pt>
                <c:pt idx="1469">
                  <c:v>11.048367881930059</c:v>
                </c:pt>
                <c:pt idx="1470">
                  <c:v>10.84317282942455</c:v>
                </c:pt>
                <c:pt idx="1471">
                  <c:v>10.994989080447338</c:v>
                </c:pt>
                <c:pt idx="1472">
                  <c:v>10.686511764901269</c:v>
                </c:pt>
                <c:pt idx="1473">
                  <c:v>13.543398159204834</c:v>
                </c:pt>
                <c:pt idx="1474">
                  <c:v>14.331514504831503</c:v>
                </c:pt>
                <c:pt idx="1475">
                  <c:v>14.001218308663102</c:v>
                </c:pt>
                <c:pt idx="1476">
                  <c:v>13.747226343963426</c:v>
                </c:pt>
                <c:pt idx="1477">
                  <c:v>13.627423699904952</c:v>
                </c:pt>
                <c:pt idx="1478">
                  <c:v>12.923125426318149</c:v>
                </c:pt>
                <c:pt idx="1479">
                  <c:v>12.664384307877105</c:v>
                </c:pt>
                <c:pt idx="1480">
                  <c:v>12.372445040097729</c:v>
                </c:pt>
                <c:pt idx="1481">
                  <c:v>12.830081760991652</c:v>
                </c:pt>
                <c:pt idx="1482">
                  <c:v>12.650007254851934</c:v>
                </c:pt>
                <c:pt idx="1483">
                  <c:v>12.373870249128284</c:v>
                </c:pt>
                <c:pt idx="1484">
                  <c:v>12.153063515153017</c:v>
                </c:pt>
                <c:pt idx="1485">
                  <c:v>11.727567518138235</c:v>
                </c:pt>
                <c:pt idx="1486">
                  <c:v>12.03942928876419</c:v>
                </c:pt>
                <c:pt idx="1487">
                  <c:v>11.986200286761783</c:v>
                </c:pt>
                <c:pt idx="1488">
                  <c:v>11.902617215431205</c:v>
                </c:pt>
                <c:pt idx="1489">
                  <c:v>12.054503708632506</c:v>
                </c:pt>
                <c:pt idx="1490">
                  <c:v>12.336721520508075</c:v>
                </c:pt>
                <c:pt idx="1491">
                  <c:v>12.648035554319254</c:v>
                </c:pt>
                <c:pt idx="1492">
                  <c:v>12.592057747617911</c:v>
                </c:pt>
                <c:pt idx="1493">
                  <c:v>12.398337378983117</c:v>
                </c:pt>
                <c:pt idx="1494">
                  <c:v>13.188216968215359</c:v>
                </c:pt>
                <c:pt idx="1495">
                  <c:v>13.642355865415615</c:v>
                </c:pt>
                <c:pt idx="1496">
                  <c:v>13.428242825445016</c:v>
                </c:pt>
                <c:pt idx="1497">
                  <c:v>13.465961506277898</c:v>
                </c:pt>
                <c:pt idx="1498">
                  <c:v>13.157811388447339</c:v>
                </c:pt>
                <c:pt idx="1499">
                  <c:v>13.41172293584559</c:v>
                </c:pt>
                <c:pt idx="1500">
                  <c:v>13.239342155344948</c:v>
                </c:pt>
                <c:pt idx="1501">
                  <c:v>12.997278814841764</c:v>
                </c:pt>
                <c:pt idx="1502">
                  <c:v>12.998056866238079</c:v>
                </c:pt>
                <c:pt idx="1503">
                  <c:v>12.68166270145216</c:v>
                </c:pt>
                <c:pt idx="1504">
                  <c:v>12.280167664548307</c:v>
                </c:pt>
                <c:pt idx="1505">
                  <c:v>12.193946672041056</c:v>
                </c:pt>
                <c:pt idx="1506">
                  <c:v>12.070367573170646</c:v>
                </c:pt>
                <c:pt idx="1507">
                  <c:v>12.316336668061044</c:v>
                </c:pt>
                <c:pt idx="1508">
                  <c:v>12.52413809233126</c:v>
                </c:pt>
                <c:pt idx="1509">
                  <c:v>12.537958393889586</c:v>
                </c:pt>
                <c:pt idx="1510">
                  <c:v>13.064725530839947</c:v>
                </c:pt>
                <c:pt idx="1511">
                  <c:v>13.138404277063099</c:v>
                </c:pt>
                <c:pt idx="1512">
                  <c:v>12.913194414230123</c:v>
                </c:pt>
                <c:pt idx="1513">
                  <c:v>13.470433291343403</c:v>
                </c:pt>
                <c:pt idx="1514">
                  <c:v>13.300727739971752</c:v>
                </c:pt>
                <c:pt idx="1515">
                  <c:v>13.236711336479905</c:v>
                </c:pt>
                <c:pt idx="1516">
                  <c:v>13.710154383220873</c:v>
                </c:pt>
                <c:pt idx="1517">
                  <c:v>13.675800558968692</c:v>
                </c:pt>
                <c:pt idx="1518">
                  <c:v>12.814157456802326</c:v>
                </c:pt>
                <c:pt idx="1519">
                  <c:v>12.519496325634837</c:v>
                </c:pt>
                <c:pt idx="1520">
                  <c:v>13.207154434637511</c:v>
                </c:pt>
                <c:pt idx="1521">
                  <c:v>13.187520950145554</c:v>
                </c:pt>
                <c:pt idx="1522">
                  <c:v>14.076104960597874</c:v>
                </c:pt>
                <c:pt idx="1523">
                  <c:v>14.482068670714511</c:v>
                </c:pt>
                <c:pt idx="1524">
                  <c:v>14.28002337320741</c:v>
                </c:pt>
                <c:pt idx="1525">
                  <c:v>14.197329580811365</c:v>
                </c:pt>
                <c:pt idx="1526">
                  <c:v>13.630248822404123</c:v>
                </c:pt>
                <c:pt idx="1527">
                  <c:v>13.290096001867079</c:v>
                </c:pt>
                <c:pt idx="1528">
                  <c:v>11.998549010424567</c:v>
                </c:pt>
                <c:pt idx="1529">
                  <c:v>12.247292731025462</c:v>
                </c:pt>
                <c:pt idx="1530">
                  <c:v>11.957909726147287</c:v>
                </c:pt>
                <c:pt idx="1531">
                  <c:v>12.726003924007022</c:v>
                </c:pt>
                <c:pt idx="1532">
                  <c:v>13.162115219652827</c:v>
                </c:pt>
                <c:pt idx="1533">
                  <c:v>13.126397785096033</c:v>
                </c:pt>
                <c:pt idx="1534">
                  <c:v>12.900409000683574</c:v>
                </c:pt>
                <c:pt idx="1535">
                  <c:v>13.086262510223861</c:v>
                </c:pt>
                <c:pt idx="1536">
                  <c:v>12.459807308110667</c:v>
                </c:pt>
                <c:pt idx="1537">
                  <c:v>12.312512695733737</c:v>
                </c:pt>
                <c:pt idx="1538">
                  <c:v>12.374221115398766</c:v>
                </c:pt>
                <c:pt idx="1539">
                  <c:v>12.078635877198506</c:v>
                </c:pt>
                <c:pt idx="1540">
                  <c:v>13.10840331154751</c:v>
                </c:pt>
                <c:pt idx="1541">
                  <c:v>13.483680738962237</c:v>
                </c:pt>
                <c:pt idx="1542">
                  <c:v>13.162196871233736</c:v>
                </c:pt>
                <c:pt idx="1543">
                  <c:v>12.611399107192497</c:v>
                </c:pt>
                <c:pt idx="1544">
                  <c:v>12.232424429036378</c:v>
                </c:pt>
                <c:pt idx="1545">
                  <c:v>12.088520825089279</c:v>
                </c:pt>
                <c:pt idx="1546">
                  <c:v>11.7496061026775</c:v>
                </c:pt>
                <c:pt idx="1547">
                  <c:v>11.363945033480645</c:v>
                </c:pt>
                <c:pt idx="1548">
                  <c:v>11.571138162157462</c:v>
                </c:pt>
                <c:pt idx="1549">
                  <c:v>11.894199233039794</c:v>
                </c:pt>
                <c:pt idx="1550">
                  <c:v>12.405503302731987</c:v>
                </c:pt>
                <c:pt idx="1551">
                  <c:v>12.49411670457927</c:v>
                </c:pt>
                <c:pt idx="1552">
                  <c:v>13.133814115402949</c:v>
                </c:pt>
                <c:pt idx="1553">
                  <c:v>12.998297252412943</c:v>
                </c:pt>
                <c:pt idx="1554">
                  <c:v>11.548815234039331</c:v>
                </c:pt>
                <c:pt idx="1555">
                  <c:v>11.698919078686133</c:v>
                </c:pt>
                <c:pt idx="1556">
                  <c:v>11.989259256536336</c:v>
                </c:pt>
                <c:pt idx="1557">
                  <c:v>11.973711034788343</c:v>
                </c:pt>
                <c:pt idx="1558">
                  <c:v>11.799735794132793</c:v>
                </c:pt>
                <c:pt idx="1559">
                  <c:v>11.409622436969387</c:v>
                </c:pt>
                <c:pt idx="1560">
                  <c:v>11.847698255496976</c:v>
                </c:pt>
                <c:pt idx="1561">
                  <c:v>11.599806453497136</c:v>
                </c:pt>
                <c:pt idx="1562">
                  <c:v>12.147582257604707</c:v>
                </c:pt>
                <c:pt idx="1563">
                  <c:v>12.391820345947803</c:v>
                </c:pt>
                <c:pt idx="1564">
                  <c:v>12.109719649227728</c:v>
                </c:pt>
                <c:pt idx="1565">
                  <c:v>12.05181725623758</c:v>
                </c:pt>
                <c:pt idx="1566">
                  <c:v>12.294122082209924</c:v>
                </c:pt>
                <c:pt idx="1567">
                  <c:v>12.098367998059857</c:v>
                </c:pt>
                <c:pt idx="1568">
                  <c:v>12.265956047494845</c:v>
                </c:pt>
                <c:pt idx="1569">
                  <c:v>12.680884917238961</c:v>
                </c:pt>
                <c:pt idx="1570">
                  <c:v>12.64261626409569</c:v>
                </c:pt>
                <c:pt idx="1571">
                  <c:v>12.38377001215472</c:v>
                </c:pt>
                <c:pt idx="1572">
                  <c:v>12.236330190956606</c:v>
                </c:pt>
                <c:pt idx="1573">
                  <c:v>12.16386524181244</c:v>
                </c:pt>
                <c:pt idx="1574">
                  <c:v>12.37556081168232</c:v>
                </c:pt>
                <c:pt idx="1575">
                  <c:v>11.919640395808537</c:v>
                </c:pt>
                <c:pt idx="1576">
                  <c:v>12.008086390771648</c:v>
                </c:pt>
                <c:pt idx="1577">
                  <c:v>11.957614614868712</c:v>
                </c:pt>
                <c:pt idx="1578">
                  <c:v>11.109513097059596</c:v>
                </c:pt>
                <c:pt idx="1579">
                  <c:v>11.491280336693423</c:v>
                </c:pt>
                <c:pt idx="1580">
                  <c:v>11.885676436760264</c:v>
                </c:pt>
                <c:pt idx="1581">
                  <c:v>12.957946413856769</c:v>
                </c:pt>
                <c:pt idx="1582">
                  <c:v>12.799698997774488</c:v>
                </c:pt>
                <c:pt idx="1583">
                  <c:v>12.878895551507599</c:v>
                </c:pt>
                <c:pt idx="1584">
                  <c:v>13.474026553097188</c:v>
                </c:pt>
                <c:pt idx="1585">
                  <c:v>13.050489953149583</c:v>
                </c:pt>
                <c:pt idx="1586">
                  <c:v>12.703202252603068</c:v>
                </c:pt>
                <c:pt idx="1587">
                  <c:v>12.864429756378518</c:v>
                </c:pt>
                <c:pt idx="1588">
                  <c:v>12.798686460542113</c:v>
                </c:pt>
                <c:pt idx="1589">
                  <c:v>12.370331740443907</c:v>
                </c:pt>
                <c:pt idx="1590">
                  <c:v>11.794779878901332</c:v>
                </c:pt>
                <c:pt idx="1591">
                  <c:v>12.077129337509158</c:v>
                </c:pt>
                <c:pt idx="1592">
                  <c:v>12.308556009872706</c:v>
                </c:pt>
                <c:pt idx="1593">
                  <c:v>11.914179194417885</c:v>
                </c:pt>
                <c:pt idx="1594">
                  <c:v>11.996116575160364</c:v>
                </c:pt>
                <c:pt idx="1595">
                  <c:v>12.220807939322894</c:v>
                </c:pt>
                <c:pt idx="1596">
                  <c:v>12.12462286573929</c:v>
                </c:pt>
                <c:pt idx="1597">
                  <c:v>12.264402206104663</c:v>
                </c:pt>
                <c:pt idx="1598">
                  <c:v>12.255184540782508</c:v>
                </c:pt>
                <c:pt idx="1599">
                  <c:v>12.396937558098905</c:v>
                </c:pt>
                <c:pt idx="1600">
                  <c:v>13.127052248546757</c:v>
                </c:pt>
                <c:pt idx="1601">
                  <c:v>12.760822832894009</c:v>
                </c:pt>
                <c:pt idx="1602">
                  <c:v>12.834875127934543</c:v>
                </c:pt>
                <c:pt idx="1603">
                  <c:v>13.200293354806243</c:v>
                </c:pt>
                <c:pt idx="1604">
                  <c:v>13.082276068064633</c:v>
                </c:pt>
                <c:pt idx="1605">
                  <c:v>12.893272214441359</c:v>
                </c:pt>
                <c:pt idx="1606">
                  <c:v>13.070830822427707</c:v>
                </c:pt>
                <c:pt idx="1607">
                  <c:v>13.139924519370796</c:v>
                </c:pt>
                <c:pt idx="1608">
                  <c:v>12.956765355763496</c:v>
                </c:pt>
                <c:pt idx="1609">
                  <c:v>13.242603630166041</c:v>
                </c:pt>
                <c:pt idx="1610">
                  <c:v>13.266540819678495</c:v>
                </c:pt>
                <c:pt idx="1611">
                  <c:v>12.980737246953986</c:v>
                </c:pt>
                <c:pt idx="1612">
                  <c:v>13.03512004616398</c:v>
                </c:pt>
                <c:pt idx="1613">
                  <c:v>13.116588791890614</c:v>
                </c:pt>
                <c:pt idx="1614">
                  <c:v>13.25633586868477</c:v>
                </c:pt>
                <c:pt idx="1615">
                  <c:v>13.034701413906825</c:v>
                </c:pt>
                <c:pt idx="1616">
                  <c:v>13.56706114103357</c:v>
                </c:pt>
                <c:pt idx="1617">
                  <c:v>13.419217468671027</c:v>
                </c:pt>
                <c:pt idx="1618">
                  <c:v>13.326505911320449</c:v>
                </c:pt>
                <c:pt idx="1619">
                  <c:v>13.304831086613396</c:v>
                </c:pt>
                <c:pt idx="1620">
                  <c:v>13.56403297564955</c:v>
                </c:pt>
                <c:pt idx="1621">
                  <c:v>13.425140543240673</c:v>
                </c:pt>
                <c:pt idx="1622">
                  <c:v>13.284099938612631</c:v>
                </c:pt>
                <c:pt idx="1623">
                  <c:v>13.038059228774371</c:v>
                </c:pt>
                <c:pt idx="1624">
                  <c:v>12.491427936999044</c:v>
                </c:pt>
                <c:pt idx="1625">
                  <c:v>13.177207105400061</c:v>
                </c:pt>
                <c:pt idx="1626">
                  <c:v>13.284626336271797</c:v>
                </c:pt>
                <c:pt idx="1627">
                  <c:v>13.02851373533629</c:v>
                </c:pt>
                <c:pt idx="1628">
                  <c:v>12.881261940845002</c:v>
                </c:pt>
                <c:pt idx="1629">
                  <c:v>13.069788535535887</c:v>
                </c:pt>
                <c:pt idx="1630">
                  <c:v>12.622262087269938</c:v>
                </c:pt>
                <c:pt idx="1631">
                  <c:v>12.620819094994957</c:v>
                </c:pt>
                <c:pt idx="1632">
                  <c:v>12.275240587728321</c:v>
                </c:pt>
                <c:pt idx="1633">
                  <c:v>12.495355385994591</c:v>
                </c:pt>
                <c:pt idx="1634">
                  <c:v>12.060310446117768</c:v>
                </c:pt>
                <c:pt idx="1635">
                  <c:v>12.240029695302159</c:v>
                </c:pt>
                <c:pt idx="1636">
                  <c:v>12.34773790885591</c:v>
                </c:pt>
                <c:pt idx="1637">
                  <c:v>11.781891239033396</c:v>
                </c:pt>
                <c:pt idx="1638">
                  <c:v>11.294582729683235</c:v>
                </c:pt>
                <c:pt idx="1639">
                  <c:v>10.883661949707271</c:v>
                </c:pt>
                <c:pt idx="1640">
                  <c:v>10.80303047705744</c:v>
                </c:pt>
                <c:pt idx="1641">
                  <c:v>10.231729670496986</c:v>
                </c:pt>
                <c:pt idx="1642">
                  <c:v>10.323533417581118</c:v>
                </c:pt>
                <c:pt idx="1643">
                  <c:v>9.9168345658993129</c:v>
                </c:pt>
                <c:pt idx="1644">
                  <c:v>9.4071674322670482</c:v>
                </c:pt>
                <c:pt idx="1645">
                  <c:v>9.2956351166420319</c:v>
                </c:pt>
                <c:pt idx="1646">
                  <c:v>9.3307309764447677</c:v>
                </c:pt>
                <c:pt idx="1647">
                  <c:v>9.23430592667704</c:v>
                </c:pt>
                <c:pt idx="1648">
                  <c:v>9.3808792316467997</c:v>
                </c:pt>
                <c:pt idx="1649">
                  <c:v>9.4610974811883288</c:v>
                </c:pt>
                <c:pt idx="1650">
                  <c:v>9.4076275602455688</c:v>
                </c:pt>
                <c:pt idx="1651">
                  <c:v>9.2934743561611537</c:v>
                </c:pt>
                <c:pt idx="1652">
                  <c:v>9.321680186724814</c:v>
                </c:pt>
                <c:pt idx="1653">
                  <c:v>8.9904900404951817</c:v>
                </c:pt>
                <c:pt idx="1654">
                  <c:v>9.0685301688433935</c:v>
                </c:pt>
                <c:pt idx="1655">
                  <c:v>8.4942260972231445</c:v>
                </c:pt>
                <c:pt idx="1656">
                  <c:v>8.7487036915468792</c:v>
                </c:pt>
                <c:pt idx="1657">
                  <c:v>8.8922041961747293</c:v>
                </c:pt>
                <c:pt idx="1658">
                  <c:v>8.7951016367873613</c:v>
                </c:pt>
                <c:pt idx="1659">
                  <c:v>8.1705240660905112</c:v>
                </c:pt>
                <c:pt idx="1660">
                  <c:v>7.7059130953170181</c:v>
                </c:pt>
                <c:pt idx="1661">
                  <c:v>7.3971192429823232</c:v>
                </c:pt>
                <c:pt idx="1662">
                  <c:v>7.3657921110294957</c:v>
                </c:pt>
                <c:pt idx="1663">
                  <c:v>7.7175429241634106</c:v>
                </c:pt>
                <c:pt idx="1664">
                  <c:v>7.6475992236908823</c:v>
                </c:pt>
                <c:pt idx="1665">
                  <c:v>6.2822415668382465</c:v>
                </c:pt>
                <c:pt idx="1666">
                  <c:v>4.8452842732654799</c:v>
                </c:pt>
                <c:pt idx="1667">
                  <c:v>5.0897242672263054</c:v>
                </c:pt>
                <c:pt idx="1668">
                  <c:v>4.7785033546329112</c:v>
                </c:pt>
                <c:pt idx="1669">
                  <c:v>5.1604637255262213</c:v>
                </c:pt>
                <c:pt idx="1670">
                  <c:v>6.0092517585131286</c:v>
                </c:pt>
                <c:pt idx="1671">
                  <c:v>5.8284144713238675</c:v>
                </c:pt>
                <c:pt idx="1672">
                  <c:v>6.1086605064122983</c:v>
                </c:pt>
                <c:pt idx="1673">
                  <c:v>5.4224765660640095</c:v>
                </c:pt>
                <c:pt idx="1674">
                  <c:v>5.5843307657999102</c:v>
                </c:pt>
                <c:pt idx="1675">
                  <c:v>5.3062280937939708</c:v>
                </c:pt>
                <c:pt idx="1676">
                  <c:v>4.8862333038888019</c:v>
                </c:pt>
                <c:pt idx="1677">
                  <c:v>5.0347188097059981</c:v>
                </c:pt>
                <c:pt idx="1678">
                  <c:v>4.9898429343847956</c:v>
                </c:pt>
                <c:pt idx="1679">
                  <c:v>4.2887924883992365</c:v>
                </c:pt>
                <c:pt idx="1680">
                  <c:v>4.4724735396204016</c:v>
                </c:pt>
                <c:pt idx="1681">
                  <c:v>3.872456794997698</c:v>
                </c:pt>
                <c:pt idx="1682">
                  <c:v>3.5324685004159511</c:v>
                </c:pt>
                <c:pt idx="1683">
                  <c:v>3.3708573601998224</c:v>
                </c:pt>
                <c:pt idx="1684">
                  <c:v>3.2828221764666226</c:v>
                </c:pt>
                <c:pt idx="1685">
                  <c:v>3.2275157248462714</c:v>
                </c:pt>
                <c:pt idx="1686">
                  <c:v>3.4207451920514771</c:v>
                </c:pt>
                <c:pt idx="1687">
                  <c:v>3.3946096040878269</c:v>
                </c:pt>
                <c:pt idx="1688">
                  <c:v>3.4146099315905731</c:v>
                </c:pt>
                <c:pt idx="1689">
                  <c:v>3.5185339233367743</c:v>
                </c:pt>
                <c:pt idx="1690">
                  <c:v>3.3770077647941892</c:v>
                </c:pt>
                <c:pt idx="1691">
                  <c:v>3.1785990123212158</c:v>
                </c:pt>
                <c:pt idx="1692">
                  <c:v>2.8223699786253369</c:v>
                </c:pt>
                <c:pt idx="1693">
                  <c:v>2.3771649721134871</c:v>
                </c:pt>
                <c:pt idx="1694">
                  <c:v>2.8462022190651792</c:v>
                </c:pt>
                <c:pt idx="1695">
                  <c:v>2.93</c:v>
                </c:pt>
                <c:pt idx="1696">
                  <c:v>2.7491588339362689</c:v>
                </c:pt>
                <c:pt idx="1697">
                  <c:v>2.745398141925651</c:v>
                </c:pt>
                <c:pt idx="1698">
                  <c:v>2.7947069248742991</c:v>
                </c:pt>
                <c:pt idx="1699">
                  <c:v>2.7496214272219337</c:v>
                </c:pt>
                <c:pt idx="1700">
                  <c:v>2.5278707259704731</c:v>
                </c:pt>
                <c:pt idx="1701">
                  <c:v>3.0639100911673323</c:v>
                </c:pt>
                <c:pt idx="1702">
                  <c:v>3.6385640221879196</c:v>
                </c:pt>
                <c:pt idx="1703">
                  <c:v>3.6924426496358107</c:v>
                </c:pt>
                <c:pt idx="1704">
                  <c:v>3.9621765513888061</c:v>
                </c:pt>
                <c:pt idx="1705">
                  <c:v>3.9584224180979826</c:v>
                </c:pt>
                <c:pt idx="1706">
                  <c:v>4.1797987577875704</c:v>
                </c:pt>
                <c:pt idx="1707">
                  <c:v>4.2277891923463482</c:v>
                </c:pt>
                <c:pt idx="1708">
                  <c:v>3.9034904852573256</c:v>
                </c:pt>
                <c:pt idx="1709">
                  <c:v>3.6532250359049323</c:v>
                </c:pt>
                <c:pt idx="1710">
                  <c:v>3.7875623931313229</c:v>
                </c:pt>
                <c:pt idx="1711">
                  <c:v>4.1968965130150613</c:v>
                </c:pt>
                <c:pt idx="1712">
                  <c:v>4.2508968316783911</c:v>
                </c:pt>
                <c:pt idx="1713">
                  <c:v>4.1808979091430878</c:v>
                </c:pt>
                <c:pt idx="1714">
                  <c:v>4.2971117286902301</c:v>
                </c:pt>
                <c:pt idx="1715">
                  <c:v>4.4032148998801253</c:v>
                </c:pt>
                <c:pt idx="1716">
                  <c:v>4.2209866689712729</c:v>
                </c:pt>
                <c:pt idx="1717">
                  <c:v>4.4224917334507463</c:v>
                </c:pt>
                <c:pt idx="1718">
                  <c:v>4.4634503219062482</c:v>
                </c:pt>
                <c:pt idx="1719">
                  <c:v>4.4347259699676274</c:v>
                </c:pt>
                <c:pt idx="1720">
                  <c:v>4.3211980362243612</c:v>
                </c:pt>
                <c:pt idx="1721">
                  <c:v>4.6986928850926741</c:v>
                </c:pt>
                <c:pt idx="1722">
                  <c:v>4.3247972717027263</c:v>
                </c:pt>
                <c:pt idx="1723">
                  <c:v>3.8193723291147892</c:v>
                </c:pt>
                <c:pt idx="1724">
                  <c:v>4.0023968453315995</c:v>
                </c:pt>
                <c:pt idx="1725">
                  <c:v>3.9148490732638699</c:v>
                </c:pt>
                <c:pt idx="1726">
                  <c:v>4.1109907553253944</c:v>
                </c:pt>
                <c:pt idx="1727">
                  <c:v>4.1194429373497012</c:v>
                </c:pt>
                <c:pt idx="1728">
                  <c:v>4.2700497381730447</c:v>
                </c:pt>
                <c:pt idx="1729">
                  <c:v>4.0376833688583798</c:v>
                </c:pt>
                <c:pt idx="1730">
                  <c:v>4.2574926292949176</c:v>
                </c:pt>
                <c:pt idx="1731">
                  <c:v>3.625704221045384</c:v>
                </c:pt>
                <c:pt idx="1732">
                  <c:v>3.7848552746363495</c:v>
                </c:pt>
                <c:pt idx="1733">
                  <c:v>3.5691181503300267</c:v>
                </c:pt>
                <c:pt idx="1734">
                  <c:v>3.322295284010615</c:v>
                </c:pt>
                <c:pt idx="1735">
                  <c:v>3.5085014547103728</c:v>
                </c:pt>
                <c:pt idx="1736">
                  <c:v>3.5988245119094282</c:v>
                </c:pt>
                <c:pt idx="1737">
                  <c:v>4.2059568266820682</c:v>
                </c:pt>
                <c:pt idx="1738">
                  <c:v>5.3848273885068201</c:v>
                </c:pt>
                <c:pt idx="1739">
                  <c:v>5.7462169585533376</c:v>
                </c:pt>
                <c:pt idx="1740">
                  <c:v>6.0757336178936239</c:v>
                </c:pt>
                <c:pt idx="1741">
                  <c:v>7.3534383075734207</c:v>
                </c:pt>
                <c:pt idx="1742">
                  <c:v>7.2513764239532357</c:v>
                </c:pt>
                <c:pt idx="1743">
                  <c:v>7.44</c:v>
                </c:pt>
                <c:pt idx="1744">
                  <c:v>5.9873429160621381</c:v>
                </c:pt>
                <c:pt idx="1745">
                  <c:v>4.6579484908525961</c:v>
                </c:pt>
                <c:pt idx="1746">
                  <c:v>4.1610844637926974</c:v>
                </c:pt>
                <c:pt idx="1747">
                  <c:v>3.7657102254161439</c:v>
                </c:pt>
                <c:pt idx="1748">
                  <c:v>4.560353289374655</c:v>
                </c:pt>
                <c:pt idx="1749">
                  <c:v>5.0695419271691895</c:v>
                </c:pt>
                <c:pt idx="1750">
                  <c:v>5.08151025068533</c:v>
                </c:pt>
                <c:pt idx="1751">
                  <c:v>5.115061577918091</c:v>
                </c:pt>
                <c:pt idx="1752">
                  <c:v>5.7980617870808979</c:v>
                </c:pt>
                <c:pt idx="1753">
                  <c:v>6.1359500668930291</c:v>
                </c:pt>
                <c:pt idx="1754">
                  <c:v>6.0381584891117575</c:v>
                </c:pt>
                <c:pt idx="1755">
                  <c:v>6.3052900219231027</c:v>
                </c:pt>
                <c:pt idx="1756">
                  <c:v>6.0713822124846502</c:v>
                </c:pt>
                <c:pt idx="1757">
                  <c:v>6.1897931885960205</c:v>
                </c:pt>
                <c:pt idx="1758">
                  <c:v>6.6833355670147832</c:v>
                </c:pt>
                <c:pt idx="1759">
                  <c:v>6.7932732352165983</c:v>
                </c:pt>
                <c:pt idx="1760">
                  <c:v>7.4588625362616963</c:v>
                </c:pt>
                <c:pt idx="1761">
                  <c:v>7.8545079759711154</c:v>
                </c:pt>
                <c:pt idx="1762">
                  <c:v>7.9300176453059841</c:v>
                </c:pt>
                <c:pt idx="1763">
                  <c:v>8.3625748003112843</c:v>
                </c:pt>
                <c:pt idx="1764">
                  <c:v>8.1365443018209263</c:v>
                </c:pt>
                <c:pt idx="1765">
                  <c:v>7.934642794578175</c:v>
                </c:pt>
                <c:pt idx="1766">
                  <c:v>8.1468144303155139</c:v>
                </c:pt>
                <c:pt idx="1767">
                  <c:v>8.5490190420975463</c:v>
                </c:pt>
                <c:pt idx="1768">
                  <c:v>8.4211098491855552</c:v>
                </c:pt>
                <c:pt idx="1769">
                  <c:v>8.4230481198130374</c:v>
                </c:pt>
                <c:pt idx="1770">
                  <c:v>8.2165254842286846</c:v>
                </c:pt>
                <c:pt idx="1771">
                  <c:v>8.0921542025629769</c:v>
                </c:pt>
                <c:pt idx="1772">
                  <c:v>7.9491395779718861</c:v>
                </c:pt>
                <c:pt idx="1773">
                  <c:v>9.0206452919836124</c:v>
                </c:pt>
                <c:pt idx="1774">
                  <c:v>9.0572377336676375</c:v>
                </c:pt>
                <c:pt idx="1775">
                  <c:v>9.1025804236866126</c:v>
                </c:pt>
                <c:pt idx="1776">
                  <c:v>9.1966315369923137</c:v>
                </c:pt>
                <c:pt idx="1777">
                  <c:v>8.81131455990311</c:v>
                </c:pt>
                <c:pt idx="1778">
                  <c:v>8.5268299215004291</c:v>
                </c:pt>
                <c:pt idx="1779">
                  <c:v>8.6243547334488468</c:v>
                </c:pt>
                <c:pt idx="1780">
                  <c:v>8.5704487588641705</c:v>
                </c:pt>
                <c:pt idx="1781">
                  <c:v>8.6175565645416849</c:v>
                </c:pt>
                <c:pt idx="1782">
                  <c:v>8.9503819466255248</c:v>
                </c:pt>
                <c:pt idx="1783">
                  <c:v>9.1551251331919694</c:v>
                </c:pt>
                <c:pt idx="1784">
                  <c:v>8.9324374593636495</c:v>
                </c:pt>
                <c:pt idx="1785">
                  <c:v>9.2013658303204036</c:v>
                </c:pt>
                <c:pt idx="1786">
                  <c:v>8.4213401498759293</c:v>
                </c:pt>
                <c:pt idx="1787">
                  <c:v>8.3726266544113841</c:v>
                </c:pt>
                <c:pt idx="1788">
                  <c:v>7.946212526118722</c:v>
                </c:pt>
                <c:pt idx="1789">
                  <c:v>7.7</c:v>
                </c:pt>
                <c:pt idx="1790">
                  <c:v>7.9988716880211639</c:v>
                </c:pt>
                <c:pt idx="1791">
                  <c:v>8.4113532878056709</c:v>
                </c:pt>
                <c:pt idx="1792">
                  <c:v>8.346219291378306</c:v>
                </c:pt>
                <c:pt idx="1793">
                  <c:v>7.8819950254160336</c:v>
                </c:pt>
                <c:pt idx="1794">
                  <c:v>7.5955070240992821</c:v>
                </c:pt>
                <c:pt idx="1795">
                  <c:v>7.6211877299273842</c:v>
                </c:pt>
                <c:pt idx="1796">
                  <c:v>6.9546602470340275</c:v>
                </c:pt>
                <c:pt idx="1797">
                  <c:v>5.8061577011761427</c:v>
                </c:pt>
                <c:pt idx="1798">
                  <c:v>5.4211709209954178</c:v>
                </c:pt>
                <c:pt idx="1799">
                  <c:v>5.7409230309503947</c:v>
                </c:pt>
                <c:pt idx="1800">
                  <c:v>7.4284243014230755</c:v>
                </c:pt>
                <c:pt idx="1801">
                  <c:v>7.6209423063950439</c:v>
                </c:pt>
                <c:pt idx="1802">
                  <c:v>7.3686651613878693</c:v>
                </c:pt>
                <c:pt idx="1803">
                  <c:v>6.7047958523860016</c:v>
                </c:pt>
                <c:pt idx="1804">
                  <c:v>6.1732437196686627</c:v>
                </c:pt>
                <c:pt idx="1805">
                  <c:v>6.3654007476633474</c:v>
                </c:pt>
                <c:pt idx="1806">
                  <c:v>6.3039703361702548</c:v>
                </c:pt>
                <c:pt idx="1807">
                  <c:v>4.5884003462573064</c:v>
                </c:pt>
                <c:pt idx="1808">
                  <c:v>5.1551484695162282</c:v>
                </c:pt>
                <c:pt idx="1809">
                  <c:v>6.6311284873766621</c:v>
                </c:pt>
                <c:pt idx="1810">
                  <c:v>6.9223918059638043</c:v>
                </c:pt>
                <c:pt idx="1811">
                  <c:v>7.1426829765312867</c:v>
                </c:pt>
                <c:pt idx="1812">
                  <c:v>7.6516026254696703</c:v>
                </c:pt>
                <c:pt idx="1813">
                  <c:v>7.9793892189011926</c:v>
                </c:pt>
                <c:pt idx="1814">
                  <c:v>8.0415640263946671</c:v>
                </c:pt>
                <c:pt idx="1815">
                  <c:v>8.2099186986211556</c:v>
                </c:pt>
                <c:pt idx="1816">
                  <c:v>7.3655073187526545</c:v>
                </c:pt>
                <c:pt idx="1817">
                  <c:v>8.3054760065912667</c:v>
                </c:pt>
                <c:pt idx="1818">
                  <c:v>8.0061060370532786</c:v>
                </c:pt>
                <c:pt idx="1819">
                  <c:v>7.14</c:v>
                </c:pt>
                <c:pt idx="1820">
                  <c:v>7.3476400595383193</c:v>
                </c:pt>
                <c:pt idx="1821">
                  <c:v>7.479147086448056</c:v>
                </c:pt>
                <c:pt idx="1822">
                  <c:v>7.8165778013487976</c:v>
                </c:pt>
                <c:pt idx="1823">
                  <c:v>8.4499256428239864</c:v>
                </c:pt>
                <c:pt idx="1824">
                  <c:v>9.2848096529858548</c:v>
                </c:pt>
                <c:pt idx="1825">
                  <c:v>9.1983934147767954</c:v>
                </c:pt>
                <c:pt idx="1826">
                  <c:v>8.7309034005185868</c:v>
                </c:pt>
                <c:pt idx="1827">
                  <c:v>8.6401461371866581</c:v>
                </c:pt>
                <c:pt idx="1828">
                  <c:v>7.742313445775884</c:v>
                </c:pt>
                <c:pt idx="1829">
                  <c:v>6.3350194809122877</c:v>
                </c:pt>
                <c:pt idx="1830">
                  <c:v>6.5452908330732837</c:v>
                </c:pt>
                <c:pt idx="1831">
                  <c:v>6.6103841511464205</c:v>
                </c:pt>
                <c:pt idx="1832">
                  <c:v>8.0626616456845515</c:v>
                </c:pt>
                <c:pt idx="1833">
                  <c:v>7.9265076752043457</c:v>
                </c:pt>
                <c:pt idx="1834">
                  <c:v>8.0414204119318846</c:v>
                </c:pt>
                <c:pt idx="1835">
                  <c:v>9.5973314953527993</c:v>
                </c:pt>
                <c:pt idx="1836">
                  <c:v>9.6519349676699893</c:v>
                </c:pt>
                <c:pt idx="1837">
                  <c:v>10.279582466583163</c:v>
                </c:pt>
                <c:pt idx="1838">
                  <c:v>9.9757781905962091</c:v>
                </c:pt>
                <c:pt idx="1839">
                  <c:v>10.208611327191301</c:v>
                </c:pt>
                <c:pt idx="1840">
                  <c:v>9.9531601303183841</c:v>
                </c:pt>
                <c:pt idx="1841">
                  <c:v>10.197157877238229</c:v>
                </c:pt>
                <c:pt idx="1842">
                  <c:v>9.5709796610970521</c:v>
                </c:pt>
                <c:pt idx="1843">
                  <c:v>9.2385494988127181</c:v>
                </c:pt>
                <c:pt idx="1844">
                  <c:v>8.8233403387233107</c:v>
                </c:pt>
                <c:pt idx="1845">
                  <c:v>8.9045748972169427</c:v>
                </c:pt>
                <c:pt idx="1846">
                  <c:v>9.2124343204425916</c:v>
                </c:pt>
                <c:pt idx="1847">
                  <c:v>9.0522590847122988</c:v>
                </c:pt>
                <c:pt idx="1848">
                  <c:v>9.537694611578738</c:v>
                </c:pt>
                <c:pt idx="1849">
                  <c:v>8.5933756753260528</c:v>
                </c:pt>
                <c:pt idx="1850">
                  <c:v>8.3437734326803508</c:v>
                </c:pt>
                <c:pt idx="1851">
                  <c:v>8.5975303917500359</c:v>
                </c:pt>
                <c:pt idx="1852">
                  <c:v>9.06</c:v>
                </c:pt>
                <c:pt idx="1853">
                  <c:v>9.1572004730421614</c:v>
                </c:pt>
                <c:pt idx="1854">
                  <c:v>9.2961401721590082</c:v>
                </c:pt>
                <c:pt idx="1855">
                  <c:v>8.3023911530375898</c:v>
                </c:pt>
                <c:pt idx="1856">
                  <c:v>8.2362469339954316</c:v>
                </c:pt>
                <c:pt idx="1857">
                  <c:v>8.9583834714168162</c:v>
                </c:pt>
                <c:pt idx="1858">
                  <c:v>8.7661693750475855</c:v>
                </c:pt>
                <c:pt idx="1859">
                  <c:v>8.5748377863434975</c:v>
                </c:pt>
                <c:pt idx="1860">
                  <c:v>8.5299999999999994</c:v>
                </c:pt>
                <c:pt idx="1861">
                  <c:v>8.2561602719989793</c:v>
                </c:pt>
                <c:pt idx="1862">
                  <c:v>7.8746218607323542</c:v>
                </c:pt>
                <c:pt idx="1863">
                  <c:v>8.73</c:v>
                </c:pt>
                <c:pt idx="1864">
                  <c:v>9.1025005049844303</c:v>
                </c:pt>
                <c:pt idx="1865">
                  <c:v>9.5322954217145934</c:v>
                </c:pt>
                <c:pt idx="1866">
                  <c:v>9.51</c:v>
                </c:pt>
                <c:pt idx="1867">
                  <c:v>8.7037844555260495</c:v>
                </c:pt>
                <c:pt idx="1868">
                  <c:v>8.1176803957305168</c:v>
                </c:pt>
                <c:pt idx="1869">
                  <c:v>8.680086890026578</c:v>
                </c:pt>
                <c:pt idx="1870">
                  <c:v>8.4923987324504218</c:v>
                </c:pt>
                <c:pt idx="1871">
                  <c:v>8.6412529604141906</c:v>
                </c:pt>
                <c:pt idx="1872">
                  <c:v>8.6275394505429102</c:v>
                </c:pt>
                <c:pt idx="1873">
                  <c:v>8.3086366559134319</c:v>
                </c:pt>
                <c:pt idx="1874">
                  <c:v>8.3226451190360482</c:v>
                </c:pt>
                <c:pt idx="1875">
                  <c:v>9.0976035826920754</c:v>
                </c:pt>
                <c:pt idx="1876">
                  <c:v>10.297065885872463</c:v>
                </c:pt>
                <c:pt idx="1877">
                  <c:v>10.513211206745019</c:v>
                </c:pt>
                <c:pt idx="1878">
                  <c:v>9.2764247744722859</c:v>
                </c:pt>
                <c:pt idx="1879">
                  <c:v>8.7541041451977861</c:v>
                </c:pt>
                <c:pt idx="1880">
                  <c:v>8.1781486357413691</c:v>
                </c:pt>
                <c:pt idx="1881">
                  <c:v>8.0679012185749084</c:v>
                </c:pt>
                <c:pt idx="1882">
                  <c:v>7.9988168503044283</c:v>
                </c:pt>
                <c:pt idx="1883">
                  <c:v>8.1115319279246041</c:v>
                </c:pt>
                <c:pt idx="1884">
                  <c:v>8.6724050602029106</c:v>
                </c:pt>
                <c:pt idx="1885">
                  <c:v>8.6852940878194484</c:v>
                </c:pt>
                <c:pt idx="1886">
                  <c:v>8.6249578752238545</c:v>
                </c:pt>
                <c:pt idx="1887">
                  <c:v>8.5610828367861167</c:v>
                </c:pt>
                <c:pt idx="1888">
                  <c:v>8.1249954237910238</c:v>
                </c:pt>
                <c:pt idx="1889">
                  <c:v>8.0210659984622961</c:v>
                </c:pt>
                <c:pt idx="1890">
                  <c:v>7.4226874747114833</c:v>
                </c:pt>
                <c:pt idx="1891">
                  <c:v>7.8446015021182722</c:v>
                </c:pt>
                <c:pt idx="1892">
                  <c:v>8.1741675653198271</c:v>
                </c:pt>
                <c:pt idx="1893">
                  <c:v>7.6200628292781092</c:v>
                </c:pt>
                <c:pt idx="1894">
                  <c:v>7.7557485680105307</c:v>
                </c:pt>
                <c:pt idx="1895">
                  <c:v>7.8276703826733431</c:v>
                </c:pt>
                <c:pt idx="1896">
                  <c:v>8.2458193888153275</c:v>
                </c:pt>
                <c:pt idx="1897">
                  <c:v>8.6194039797303059</c:v>
                </c:pt>
                <c:pt idx="1898">
                  <c:v>7.9699860610916877</c:v>
                </c:pt>
                <c:pt idx="1899">
                  <c:v>8.0415365110463668</c:v>
                </c:pt>
                <c:pt idx="1900">
                  <c:v>8.8592757956082817</c:v>
                </c:pt>
                <c:pt idx="1901">
                  <c:v>8.8074257377195604</c:v>
                </c:pt>
                <c:pt idx="1902">
                  <c:v>9.6589554421341752</c:v>
                </c:pt>
                <c:pt idx="1903">
                  <c:v>9.9117568425508935</c:v>
                </c:pt>
                <c:pt idx="1904">
                  <c:v>9.2139431889055565</c:v>
                </c:pt>
                <c:pt idx="1905">
                  <c:v>9.063630006026278</c:v>
                </c:pt>
                <c:pt idx="1906">
                  <c:v>9.2425477591170537</c:v>
                </c:pt>
                <c:pt idx="1907">
                  <c:v>8.4931835361098624</c:v>
                </c:pt>
                <c:pt idx="1908">
                  <c:v>9.4731316180944329</c:v>
                </c:pt>
                <c:pt idx="1909">
                  <c:v>9.638058389876841</c:v>
                </c:pt>
                <c:pt idx="1910">
                  <c:v>10.322315028987688</c:v>
                </c:pt>
                <c:pt idx="1911">
                  <c:v>10.599460953388833</c:v>
                </c:pt>
                <c:pt idx="1912">
                  <c:v>9.7812655275317724</c:v>
                </c:pt>
                <c:pt idx="1913">
                  <c:v>9.6167849371456366</c:v>
                </c:pt>
                <c:pt idx="1914">
                  <c:v>9.2815773452985226</c:v>
                </c:pt>
                <c:pt idx="1915">
                  <c:v>9.986096463964163</c:v>
                </c:pt>
                <c:pt idx="1916">
                  <c:v>9.9100110188492518</c:v>
                </c:pt>
                <c:pt idx="1917">
                  <c:v>9.3611479177713139</c:v>
                </c:pt>
                <c:pt idx="1918">
                  <c:v>9.5961990025563519</c:v>
                </c:pt>
                <c:pt idx="1919">
                  <c:v>9.3168580685397853</c:v>
                </c:pt>
                <c:pt idx="1920">
                  <c:v>9.5991696831897215</c:v>
                </c:pt>
                <c:pt idx="1921">
                  <c:v>9.2777874462055632</c:v>
                </c:pt>
                <c:pt idx="1922">
                  <c:v>9.5586736304713753</c:v>
                </c:pt>
                <c:pt idx="1923">
                  <c:v>9.2234367977681355</c:v>
                </c:pt>
                <c:pt idx="1924">
                  <c:v>9.5765606622587356</c:v>
                </c:pt>
                <c:pt idx="1925">
                  <c:v>9.0835664758161254</c:v>
                </c:pt>
                <c:pt idx="1926">
                  <c:v>9.0768337410375892</c:v>
                </c:pt>
                <c:pt idx="1927">
                  <c:v>8.9352563025727534</c:v>
                </c:pt>
                <c:pt idx="1928">
                  <c:v>9.5611278217232751</c:v>
                </c:pt>
                <c:pt idx="1929">
                  <c:v>10.308847782768229</c:v>
                </c:pt>
                <c:pt idx="1930">
                  <c:v>9.6805679976924477</c:v>
                </c:pt>
                <c:pt idx="1931">
                  <c:v>9.7036741740348251</c:v>
                </c:pt>
                <c:pt idx="1932">
                  <c:v>9.1870421041698869</c:v>
                </c:pt>
                <c:pt idx="1933">
                  <c:v>9.8162286337025169</c:v>
                </c:pt>
                <c:pt idx="1934">
                  <c:v>10.686915090631649</c:v>
                </c:pt>
                <c:pt idx="1935">
                  <c:v>9.8887588813124765</c:v>
                </c:pt>
                <c:pt idx="1936">
                  <c:v>9.7924620252773895</c:v>
                </c:pt>
                <c:pt idx="1937">
                  <c:v>10.177530081698233</c:v>
                </c:pt>
                <c:pt idx="1938">
                  <c:v>10.075055433445085</c:v>
                </c:pt>
                <c:pt idx="1939">
                  <c:v>10.039070649283175</c:v>
                </c:pt>
                <c:pt idx="1940">
                  <c:v>9.9189731306143241</c:v>
                </c:pt>
                <c:pt idx="1941">
                  <c:v>9.7473770924960128</c:v>
                </c:pt>
                <c:pt idx="1942">
                  <c:v>9.5743348898643212</c:v>
                </c:pt>
                <c:pt idx="1943">
                  <c:v>9.8711642374353143</c:v>
                </c:pt>
                <c:pt idx="1944">
                  <c:v>10.248954206359526</c:v>
                </c:pt>
                <c:pt idx="1945">
                  <c:v>9.3784300345280833</c:v>
                </c:pt>
                <c:pt idx="1946">
                  <c:v>10.140514491632457</c:v>
                </c:pt>
                <c:pt idx="1947">
                  <c:v>10.049008898030412</c:v>
                </c:pt>
                <c:pt idx="1948">
                  <c:v>9.9308350492951298</c:v>
                </c:pt>
                <c:pt idx="1949">
                  <c:v>9.9935300486619703</c:v>
                </c:pt>
                <c:pt idx="1950">
                  <c:v>10.328771356638871</c:v>
                </c:pt>
                <c:pt idx="1951">
                  <c:v>10.394993592445061</c:v>
                </c:pt>
                <c:pt idx="1952">
                  <c:v>10.144586004509922</c:v>
                </c:pt>
                <c:pt idx="1953">
                  <c:v>10.532492147730458</c:v>
                </c:pt>
                <c:pt idx="1954">
                  <c:v>10.746107299657645</c:v>
                </c:pt>
                <c:pt idx="1955">
                  <c:v>10.5740088324134</c:v>
                </c:pt>
                <c:pt idx="1956">
                  <c:v>10.818988473012347</c:v>
                </c:pt>
                <c:pt idx="1957">
                  <c:v>11.392386828654621</c:v>
                </c:pt>
                <c:pt idx="1958">
                  <c:v>10.808766615065093</c:v>
                </c:pt>
                <c:pt idx="1959">
                  <c:v>11.357241071219487</c:v>
                </c:pt>
                <c:pt idx="1960">
                  <c:v>11.172496927032762</c:v>
                </c:pt>
                <c:pt idx="1961">
                  <c:v>10.588210719412597</c:v>
                </c:pt>
                <c:pt idx="1962">
                  <c:v>9.632052417883239</c:v>
                </c:pt>
                <c:pt idx="1963">
                  <c:v>9.8207034528209665</c:v>
                </c:pt>
                <c:pt idx="1964">
                  <c:v>9.6099397968966933</c:v>
                </c:pt>
                <c:pt idx="1965">
                  <c:v>9.1075428850936007</c:v>
                </c:pt>
                <c:pt idx="1966">
                  <c:v>9.0397486987065729</c:v>
                </c:pt>
                <c:pt idx="1967">
                  <c:v>9.8938199917454028</c:v>
                </c:pt>
                <c:pt idx="1968">
                  <c:v>10.292214666797452</c:v>
                </c:pt>
                <c:pt idx="1969">
                  <c:v>9.5349454714541064</c:v>
                </c:pt>
                <c:pt idx="1970">
                  <c:v>9.7622000458991813</c:v>
                </c:pt>
                <c:pt idx="1971">
                  <c:v>10.81247447696092</c:v>
                </c:pt>
                <c:pt idx="1972">
                  <c:v>11.006341445211756</c:v>
                </c:pt>
                <c:pt idx="1973">
                  <c:v>11.307991665284526</c:v>
                </c:pt>
                <c:pt idx="1974">
                  <c:v>10.77620748651694</c:v>
                </c:pt>
                <c:pt idx="1975">
                  <c:v>9.8269139015446338</c:v>
                </c:pt>
                <c:pt idx="1976">
                  <c:v>9.7107863856745205</c:v>
                </c:pt>
                <c:pt idx="1977">
                  <c:v>9.7558190719098796</c:v>
                </c:pt>
                <c:pt idx="1978">
                  <c:v>8.2203559125999703</c:v>
                </c:pt>
                <c:pt idx="1979">
                  <c:v>9.1313704307817822</c:v>
                </c:pt>
                <c:pt idx="1980">
                  <c:v>9.163953473666048</c:v>
                </c:pt>
                <c:pt idx="1981">
                  <c:v>8.2650757506662185</c:v>
                </c:pt>
                <c:pt idx="1982">
                  <c:v>9.5638153610582144</c:v>
                </c:pt>
                <c:pt idx="1983">
                  <c:v>9.3013219018650606</c:v>
                </c:pt>
                <c:pt idx="1984">
                  <c:v>8.9137730556747048</c:v>
                </c:pt>
                <c:pt idx="1985">
                  <c:v>9.4485844305494968</c:v>
                </c:pt>
                <c:pt idx="1986">
                  <c:v>9.1337422086541089</c:v>
                </c:pt>
                <c:pt idx="1987">
                  <c:v>10.546146967127294</c:v>
                </c:pt>
                <c:pt idx="1988">
                  <c:v>10.216227960316447</c:v>
                </c:pt>
                <c:pt idx="1989">
                  <c:v>10.219990432606041</c:v>
                </c:pt>
                <c:pt idx="1990">
                  <c:v>10.533561027138662</c:v>
                </c:pt>
                <c:pt idx="1991">
                  <c:v>10.529605112580297</c:v>
                </c:pt>
                <c:pt idx="1992">
                  <c:v>10.507023167746583</c:v>
                </c:pt>
                <c:pt idx="1993">
                  <c:v>10.30837684026703</c:v>
                </c:pt>
                <c:pt idx="1994">
                  <c:v>10.156209967988424</c:v>
                </c:pt>
                <c:pt idx="1995">
                  <c:v>10.840298648878436</c:v>
                </c:pt>
                <c:pt idx="1996">
                  <c:v>10.956959257326217</c:v>
                </c:pt>
                <c:pt idx="1997">
                  <c:v>11.065776526372952</c:v>
                </c:pt>
                <c:pt idx="1998">
                  <c:v>10.815640787329084</c:v>
                </c:pt>
                <c:pt idx="1999">
                  <c:v>10.813538076505752</c:v>
                </c:pt>
                <c:pt idx="2000">
                  <c:v>9.4904213756523248</c:v>
                </c:pt>
                <c:pt idx="2001">
                  <c:v>9.6246754816806064</c:v>
                </c:pt>
                <c:pt idx="2002">
                  <c:v>10.223233053496756</c:v>
                </c:pt>
                <c:pt idx="2003">
                  <c:v>9.6052789561014027</c:v>
                </c:pt>
                <c:pt idx="2004">
                  <c:v>10.094939338772635</c:v>
                </c:pt>
                <c:pt idx="2005">
                  <c:v>10.041552973468775</c:v>
                </c:pt>
                <c:pt idx="2006">
                  <c:v>9.8352035726459146</c:v>
                </c:pt>
                <c:pt idx="2007">
                  <c:v>9.874992539270762</c:v>
                </c:pt>
                <c:pt idx="2008">
                  <c:v>10.941732317140584</c:v>
                </c:pt>
                <c:pt idx="2009">
                  <c:v>11.040728863391793</c:v>
                </c:pt>
                <c:pt idx="2010">
                  <c:v>11.000932606162991</c:v>
                </c:pt>
                <c:pt idx="2011">
                  <c:v>11.15696401280521</c:v>
                </c:pt>
                <c:pt idx="2012">
                  <c:v>11.136973044891407</c:v>
                </c:pt>
                <c:pt idx="2013">
                  <c:v>11.760686279946672</c:v>
                </c:pt>
                <c:pt idx="2014">
                  <c:v>11.724647377863757</c:v>
                </c:pt>
                <c:pt idx="2015">
                  <c:v>12.122681287341715</c:v>
                </c:pt>
                <c:pt idx="2016">
                  <c:v>12.371192480437978</c:v>
                </c:pt>
                <c:pt idx="2017">
                  <c:v>12.759836875261966</c:v>
                </c:pt>
                <c:pt idx="2018">
                  <c:v>12.599229573534462</c:v>
                </c:pt>
                <c:pt idx="2019">
                  <c:v>13.333430570764651</c:v>
                </c:pt>
                <c:pt idx="2020">
                  <c:v>13.362274933210045</c:v>
                </c:pt>
                <c:pt idx="2021">
                  <c:v>13.622605224646763</c:v>
                </c:pt>
                <c:pt idx="2022">
                  <c:v>13.317305540993781</c:v>
                </c:pt>
                <c:pt idx="2023">
                  <c:v>13.262844284591921</c:v>
                </c:pt>
                <c:pt idx="2024">
                  <c:v>13.266695282756764</c:v>
                </c:pt>
                <c:pt idx="2025">
                  <c:v>13.08544778474935</c:v>
                </c:pt>
                <c:pt idx="2026">
                  <c:v>12.921817992272036</c:v>
                </c:pt>
                <c:pt idx="2027">
                  <c:v>13.039414067477498</c:v>
                </c:pt>
                <c:pt idx="2028">
                  <c:v>12.919999329460792</c:v>
                </c:pt>
                <c:pt idx="2029">
                  <c:v>12.955266495850752</c:v>
                </c:pt>
                <c:pt idx="2030">
                  <c:v>12.994415007312295</c:v>
                </c:pt>
                <c:pt idx="2031">
                  <c:v>13.393202363320706</c:v>
                </c:pt>
                <c:pt idx="2032">
                  <c:v>13.024541432356715</c:v>
                </c:pt>
                <c:pt idx="2033">
                  <c:v>13.165735534494669</c:v>
                </c:pt>
                <c:pt idx="2034">
                  <c:v>13.307825325155463</c:v>
                </c:pt>
                <c:pt idx="2035">
                  <c:v>13.451491509352399</c:v>
                </c:pt>
                <c:pt idx="2036">
                  <c:v>13.737608248161269</c:v>
                </c:pt>
                <c:pt idx="2037">
                  <c:v>6.4096722031252611</c:v>
                </c:pt>
                <c:pt idx="2038">
                  <c:v>6.9447272041636996</c:v>
                </c:pt>
                <c:pt idx="2039">
                  <c:v>6.2460494836446596</c:v>
                </c:pt>
                <c:pt idx="2040">
                  <c:v>5.1889265379284968</c:v>
                </c:pt>
                <c:pt idx="2041">
                  <c:v>4.793905339757516</c:v>
                </c:pt>
                <c:pt idx="2042">
                  <c:v>4.7070700806650363</c:v>
                </c:pt>
                <c:pt idx="2043">
                  <c:v>5.7506293575190233</c:v>
                </c:pt>
                <c:pt idx="2044">
                  <c:v>6.8203774477779815</c:v>
                </c:pt>
                <c:pt idx="2045">
                  <c:v>6.5470599273726684</c:v>
                </c:pt>
                <c:pt idx="2046">
                  <c:v>6.0947593272829712</c:v>
                </c:pt>
                <c:pt idx="2047">
                  <c:v>6.2862154036649045</c:v>
                </c:pt>
                <c:pt idx="2048">
                  <c:v>6.0270036694090452</c:v>
                </c:pt>
                <c:pt idx="2049">
                  <c:v>5.7821772513783385</c:v>
                </c:pt>
                <c:pt idx="2050">
                  <c:v>5.5692498560260359</c:v>
                </c:pt>
                <c:pt idx="2051">
                  <c:v>5.8287508957112566</c:v>
                </c:pt>
                <c:pt idx="2052">
                  <c:v>8.0658019341247353</c:v>
                </c:pt>
                <c:pt idx="2053">
                  <c:v>9.4389392993618682</c:v>
                </c:pt>
                <c:pt idx="2054">
                  <c:v>7.8349066672460834</c:v>
                </c:pt>
                <c:pt idx="2055">
                  <c:v>7.5961155007541183</c:v>
                </c:pt>
                <c:pt idx="2056">
                  <c:v>7.476488593592884</c:v>
                </c:pt>
                <c:pt idx="2057">
                  <c:v>6.7890643341210248</c:v>
                </c:pt>
                <c:pt idx="2058">
                  <c:v>6.8718790587579788</c:v>
                </c:pt>
                <c:pt idx="2059">
                  <c:v>7.4024785795068393</c:v>
                </c:pt>
                <c:pt idx="2060">
                  <c:v>7.6097085869220491</c:v>
                </c:pt>
                <c:pt idx="2061">
                  <c:v>8.6441238970379235</c:v>
                </c:pt>
                <c:pt idx="2062">
                  <c:v>9.0969307475633467</c:v>
                </c:pt>
                <c:pt idx="2063">
                  <c:v>8.9530965454476128</c:v>
                </c:pt>
                <c:pt idx="2064">
                  <c:v>8.6399045665869956</c:v>
                </c:pt>
                <c:pt idx="2065">
                  <c:v>8.8149427445436075</c:v>
                </c:pt>
                <c:pt idx="2066">
                  <c:v>8.6292786211351036</c:v>
                </c:pt>
                <c:pt idx="2067">
                  <c:v>8.5913459112556883</c:v>
                </c:pt>
                <c:pt idx="2068">
                  <c:v>8.4266988509245557</c:v>
                </c:pt>
                <c:pt idx="2069">
                  <c:v>8.5423614207224059</c:v>
                </c:pt>
                <c:pt idx="2070">
                  <c:v>8.5959009450422617</c:v>
                </c:pt>
                <c:pt idx="2071">
                  <c:v>8.8848906608241123</c:v>
                </c:pt>
                <c:pt idx="2072">
                  <c:v>9.3352082693056033</c:v>
                </c:pt>
                <c:pt idx="2073">
                  <c:v>8.6516153345254949</c:v>
                </c:pt>
                <c:pt idx="2074">
                  <c:v>9.0217441487512815</c:v>
                </c:pt>
                <c:pt idx="2075">
                  <c:v>9.215468028027578</c:v>
                </c:pt>
                <c:pt idx="2076">
                  <c:v>8.9518166636648946</c:v>
                </c:pt>
                <c:pt idx="2077">
                  <c:v>9.3370328111215404</c:v>
                </c:pt>
                <c:pt idx="2078">
                  <c:v>9.1571655414956332</c:v>
                </c:pt>
                <c:pt idx="2079">
                  <c:v>9.5252140631047588</c:v>
                </c:pt>
                <c:pt idx="2080">
                  <c:v>9.5236565419805732</c:v>
                </c:pt>
                <c:pt idx="2081">
                  <c:v>9.4188659592897874</c:v>
                </c:pt>
                <c:pt idx="2082">
                  <c:v>9.4396680627518208</c:v>
                </c:pt>
                <c:pt idx="2083">
                  <c:v>9.6430904652687968</c:v>
                </c:pt>
                <c:pt idx="2084">
                  <c:v>9.217588765716151</c:v>
                </c:pt>
                <c:pt idx="2085">
                  <c:v>9.6378712779266742</c:v>
                </c:pt>
                <c:pt idx="2086">
                  <c:v>10.034857755195208</c:v>
                </c:pt>
                <c:pt idx="2087">
                  <c:v>9.9029145798787201</c:v>
                </c:pt>
                <c:pt idx="2088">
                  <c:v>9.4746296041086513</c:v>
                </c:pt>
                <c:pt idx="2089">
                  <c:v>10.075741823089318</c:v>
                </c:pt>
                <c:pt idx="2090">
                  <c:v>10.113027176668659</c:v>
                </c:pt>
                <c:pt idx="2091">
                  <c:v>9.4959692326063436</c:v>
                </c:pt>
                <c:pt idx="2092">
                  <c:v>9.4122589876545124</c:v>
                </c:pt>
                <c:pt idx="2093">
                  <c:v>9.418202254968314</c:v>
                </c:pt>
                <c:pt idx="2094">
                  <c:v>9.8675126234048971</c:v>
                </c:pt>
                <c:pt idx="2095">
                  <c:v>10.229166417855241</c:v>
                </c:pt>
                <c:pt idx="2096">
                  <c:v>9.2403705404306749</c:v>
                </c:pt>
                <c:pt idx="2097">
                  <c:v>8.73105336636673</c:v>
                </c:pt>
                <c:pt idx="2098">
                  <c:v>9.2538119508479415</c:v>
                </c:pt>
                <c:pt idx="2099">
                  <c:v>9.2326577303734894</c:v>
                </c:pt>
                <c:pt idx="2100">
                  <c:v>9.9396814265711555</c:v>
                </c:pt>
                <c:pt idx="2101">
                  <c:v>10.249435758349007</c:v>
                </c:pt>
                <c:pt idx="2102">
                  <c:v>9.311659819058697</c:v>
                </c:pt>
                <c:pt idx="2103">
                  <c:v>9.367457790025524</c:v>
                </c:pt>
                <c:pt idx="2104">
                  <c:v>9.8620540200270455</c:v>
                </c:pt>
                <c:pt idx="2105">
                  <c:v>9.7574364692057429</c:v>
                </c:pt>
                <c:pt idx="2106">
                  <c:v>10.24858296524704</c:v>
                </c:pt>
                <c:pt idx="2107">
                  <c:v>10.312818489926519</c:v>
                </c:pt>
                <c:pt idx="2108">
                  <c:v>9.6949438375250629</c:v>
                </c:pt>
                <c:pt idx="2109">
                  <c:v>9.7886130032207852</c:v>
                </c:pt>
                <c:pt idx="2110">
                  <c:v>10.012517979161878</c:v>
                </c:pt>
                <c:pt idx="2111">
                  <c:v>9.458144968626474</c:v>
                </c:pt>
                <c:pt idx="2112">
                  <c:v>9.1770778502608081</c:v>
                </c:pt>
                <c:pt idx="2113">
                  <c:v>9.4194314188458712</c:v>
                </c:pt>
                <c:pt idx="2114">
                  <c:v>10.444468911900017</c:v>
                </c:pt>
                <c:pt idx="2115">
                  <c:v>11.303441984551615</c:v>
                </c:pt>
                <c:pt idx="2116">
                  <c:v>10.511350044376695</c:v>
                </c:pt>
                <c:pt idx="2117">
                  <c:v>9.4646129177866722</c:v>
                </c:pt>
                <c:pt idx="2118">
                  <c:v>8.024686213858395</c:v>
                </c:pt>
                <c:pt idx="2119">
                  <c:v>9.4330699840568002</c:v>
                </c:pt>
                <c:pt idx="2120">
                  <c:v>9.1937017976974538</c:v>
                </c:pt>
                <c:pt idx="2121">
                  <c:v>12.560743887575819</c:v>
                </c:pt>
                <c:pt idx="2122">
                  <c:v>6.904974100227248</c:v>
                </c:pt>
                <c:pt idx="2123">
                  <c:v>6.4179117675384489</c:v>
                </c:pt>
                <c:pt idx="2124">
                  <c:v>6.2830894467458984</c:v>
                </c:pt>
                <c:pt idx="2125">
                  <c:v>10.241881577531519</c:v>
                </c:pt>
                <c:pt idx="2126">
                  <c:v>10.360932010436438</c:v>
                </c:pt>
                <c:pt idx="2127">
                  <c:v>9.6265538891151312</c:v>
                </c:pt>
                <c:pt idx="2128">
                  <c:v>9.7187450509093853</c:v>
                </c:pt>
                <c:pt idx="2129">
                  <c:v>9.3749501545014393</c:v>
                </c:pt>
                <c:pt idx="2130">
                  <c:v>8.7671836464732831</c:v>
                </c:pt>
                <c:pt idx="2131">
                  <c:v>8.9476738176784334</c:v>
                </c:pt>
                <c:pt idx="2132">
                  <c:v>9.0822394375528557</c:v>
                </c:pt>
                <c:pt idx="2133">
                  <c:v>9.3452614639379341</c:v>
                </c:pt>
                <c:pt idx="2134">
                  <c:v>8.6211206900395805</c:v>
                </c:pt>
                <c:pt idx="2135">
                  <c:v>8.3772726682315053</c:v>
                </c:pt>
                <c:pt idx="2136">
                  <c:v>8.4778363591488173</c:v>
                </c:pt>
                <c:pt idx="2137">
                  <c:v>9.1477305065347139</c:v>
                </c:pt>
                <c:pt idx="2138">
                  <c:v>9.4969289945656552</c:v>
                </c:pt>
                <c:pt idx="2139">
                  <c:v>9.3570017384194042</c:v>
                </c:pt>
                <c:pt idx="2140">
                  <c:v>9.5170497852967646</c:v>
                </c:pt>
                <c:pt idx="2141">
                  <c:v>9.2199012018756097</c:v>
                </c:pt>
                <c:pt idx="2142">
                  <c:v>9.0675210838088454</c:v>
                </c:pt>
                <c:pt idx="2143">
                  <c:v>8.6782568248042882</c:v>
                </c:pt>
                <c:pt idx="2144">
                  <c:v>8.3357905294771086</c:v>
                </c:pt>
                <c:pt idx="2145">
                  <c:v>8.9751728310524044</c:v>
                </c:pt>
                <c:pt idx="2146">
                  <c:v>9.3396395783231565</c:v>
                </c:pt>
                <c:pt idx="2147">
                  <c:v>9.2414520729524092</c:v>
                </c:pt>
                <c:pt idx="2148">
                  <c:v>8.5251395560947802</c:v>
                </c:pt>
                <c:pt idx="2149">
                  <c:v>8.6296299141263901</c:v>
                </c:pt>
                <c:pt idx="2150">
                  <c:v>8.4070469880995358</c:v>
                </c:pt>
                <c:pt idx="2151">
                  <c:v>10.460713612231448</c:v>
                </c:pt>
                <c:pt idx="2152">
                  <c:v>8.099853542226036</c:v>
                </c:pt>
                <c:pt idx="2153">
                  <c:v>6.8405910444315117</c:v>
                </c:pt>
                <c:pt idx="2154">
                  <c:v>6.6094778641018266</c:v>
                </c:pt>
                <c:pt idx="2155">
                  <c:v>9.017550238243313</c:v>
                </c:pt>
                <c:pt idx="2156">
                  <c:v>9.1547482760584167</c:v>
                </c:pt>
                <c:pt idx="2157">
                  <c:v>8.9986351901459383</c:v>
                </c:pt>
                <c:pt idx="2158">
                  <c:v>9.9527505008718435</c:v>
                </c:pt>
                <c:pt idx="2159">
                  <c:v>10.108711824974096</c:v>
                </c:pt>
                <c:pt idx="2160">
                  <c:v>10.003607555691744</c:v>
                </c:pt>
                <c:pt idx="2161">
                  <c:v>10.054827621374701</c:v>
                </c:pt>
                <c:pt idx="2162">
                  <c:v>9.2498355880254142</c:v>
                </c:pt>
                <c:pt idx="2163">
                  <c:v>9.2524282945941341</c:v>
                </c:pt>
                <c:pt idx="2164">
                  <c:v>9.9876864557134706</c:v>
                </c:pt>
                <c:pt idx="2165">
                  <c:v>9.4737186277411158</c:v>
                </c:pt>
                <c:pt idx="2166">
                  <c:v>9.5615530251834002</c:v>
                </c:pt>
                <c:pt idx="2167">
                  <c:v>9.3014383422426192</c:v>
                </c:pt>
                <c:pt idx="2168">
                  <c:v>9.2799292975668131</c:v>
                </c:pt>
                <c:pt idx="2169">
                  <c:v>9.9881724987059837</c:v>
                </c:pt>
                <c:pt idx="2170">
                  <c:v>9.6889968391133632</c:v>
                </c:pt>
                <c:pt idx="2171">
                  <c:v>9.0082246084836513</c:v>
                </c:pt>
                <c:pt idx="2172">
                  <c:v>8.0806274309529673</c:v>
                </c:pt>
                <c:pt idx="2173">
                  <c:v>8.2616078968680107</c:v>
                </c:pt>
                <c:pt idx="2174">
                  <c:v>8.799452894795678</c:v>
                </c:pt>
                <c:pt idx="2175">
                  <c:v>8.8512224882889701</c:v>
                </c:pt>
                <c:pt idx="2176">
                  <c:v>10.277222530517253</c:v>
                </c:pt>
                <c:pt idx="2177">
                  <c:v>9.2220495303702403</c:v>
                </c:pt>
                <c:pt idx="2178">
                  <c:v>9.6583333537101392</c:v>
                </c:pt>
                <c:pt idx="2179">
                  <c:v>9.9317368329767568</c:v>
                </c:pt>
                <c:pt idx="2180">
                  <c:v>8.9973533240480315</c:v>
                </c:pt>
                <c:pt idx="2181">
                  <c:v>9.0596489850912025</c:v>
                </c:pt>
                <c:pt idx="2182">
                  <c:v>8.5771877097448233</c:v>
                </c:pt>
                <c:pt idx="2183">
                  <c:v>8.3794589558605974</c:v>
                </c:pt>
                <c:pt idx="2184">
                  <c:v>9.2494797702380307</c:v>
                </c:pt>
                <c:pt idx="2185">
                  <c:v>8.1224109606619468</c:v>
                </c:pt>
                <c:pt idx="2186">
                  <c:v>6.7559849506132696</c:v>
                </c:pt>
                <c:pt idx="2187">
                  <c:v>6.8636343749286661</c:v>
                </c:pt>
                <c:pt idx="2188">
                  <c:v>8.9866028230227126</c:v>
                </c:pt>
                <c:pt idx="2189">
                  <c:v>8.840384639402048</c:v>
                </c:pt>
                <c:pt idx="2190">
                  <c:v>9.4309016274096766</c:v>
                </c:pt>
                <c:pt idx="2191">
                  <c:v>9.7514235526490989</c:v>
                </c:pt>
                <c:pt idx="2192">
                  <c:v>9.8371180752761092</c:v>
                </c:pt>
                <c:pt idx="2193">
                  <c:v>9.1597108020671261</c:v>
                </c:pt>
                <c:pt idx="2194">
                  <c:v>9.879592531293838</c:v>
                </c:pt>
                <c:pt idx="2195">
                  <c:v>10.014783230830169</c:v>
                </c:pt>
                <c:pt idx="2196">
                  <c:v>9.1811080961162155</c:v>
                </c:pt>
                <c:pt idx="2197">
                  <c:v>9.1752792440819135</c:v>
                </c:pt>
                <c:pt idx="2198">
                  <c:v>8.6797314590780932</c:v>
                </c:pt>
                <c:pt idx="2199">
                  <c:v>8.4058699647407185</c:v>
                </c:pt>
                <c:pt idx="2200">
                  <c:v>8.2061228571017253</c:v>
                </c:pt>
                <c:pt idx="2201">
                  <c:v>8.8186415174679151</c:v>
                </c:pt>
                <c:pt idx="2202">
                  <c:v>8.4389245287392676</c:v>
                </c:pt>
                <c:pt idx="2203">
                  <c:v>8.3030946346650421</c:v>
                </c:pt>
                <c:pt idx="2204">
                  <c:v>7.4936837092617195</c:v>
                </c:pt>
                <c:pt idx="2205">
                  <c:v>8.1701154149945996</c:v>
                </c:pt>
                <c:pt idx="2206">
                  <c:v>9.0324869733210349</c:v>
                </c:pt>
                <c:pt idx="2207">
                  <c:v>9.4132731450461797</c:v>
                </c:pt>
                <c:pt idx="2208">
                  <c:v>9.5048053219512578</c:v>
                </c:pt>
                <c:pt idx="2209">
                  <c:v>9.1498891030846732</c:v>
                </c:pt>
                <c:pt idx="2210">
                  <c:v>9.1932534544391373</c:v>
                </c:pt>
                <c:pt idx="2211">
                  <c:v>11.226360875233876</c:v>
                </c:pt>
                <c:pt idx="2212">
                  <c:v>11.01380493337995</c:v>
                </c:pt>
                <c:pt idx="2213">
                  <c:v>9.8734550871130189</c:v>
                </c:pt>
                <c:pt idx="2214">
                  <c:v>9.9459482352334838</c:v>
                </c:pt>
                <c:pt idx="2215">
                  <c:v>11.647706928597621</c:v>
                </c:pt>
                <c:pt idx="2216">
                  <c:v>11.073208857248627</c:v>
                </c:pt>
                <c:pt idx="2217">
                  <c:v>10.847853140896976</c:v>
                </c:pt>
                <c:pt idx="2218">
                  <c:v>10.361843684312843</c:v>
                </c:pt>
                <c:pt idx="2219">
                  <c:v>10.691588730553866</c:v>
                </c:pt>
                <c:pt idx="2220">
                  <c:v>10.330285691995638</c:v>
                </c:pt>
                <c:pt idx="2221">
                  <c:v>10.250956099174854</c:v>
                </c:pt>
                <c:pt idx="2222">
                  <c:v>9.7234571289250233</c:v>
                </c:pt>
                <c:pt idx="2223">
                  <c:v>7.406805383109897</c:v>
                </c:pt>
                <c:pt idx="2224">
                  <c:v>8.363177143767798</c:v>
                </c:pt>
                <c:pt idx="2225">
                  <c:v>9.4112497636475592</c:v>
                </c:pt>
                <c:pt idx="2226">
                  <c:v>9.8939051869715264</c:v>
                </c:pt>
                <c:pt idx="2227">
                  <c:v>10.528109839428717</c:v>
                </c:pt>
                <c:pt idx="2228">
                  <c:v>10.608540579995807</c:v>
                </c:pt>
                <c:pt idx="2229">
                  <c:v>10.802530109016601</c:v>
                </c:pt>
                <c:pt idx="2230">
                  <c:v>10.819211371141645</c:v>
                </c:pt>
                <c:pt idx="2231">
                  <c:v>10.909225648210166</c:v>
                </c:pt>
                <c:pt idx="2232">
                  <c:v>10.960847824554115</c:v>
                </c:pt>
                <c:pt idx="2233">
                  <c:v>11.403850720088293</c:v>
                </c:pt>
                <c:pt idx="2234">
                  <c:v>11.156217222722013</c:v>
                </c:pt>
                <c:pt idx="2235">
                  <c:v>11.397640739756635</c:v>
                </c:pt>
                <c:pt idx="2236">
                  <c:v>11.041948393949269</c:v>
                </c:pt>
                <c:pt idx="2237">
                  <c:v>11.151988780741259</c:v>
                </c:pt>
                <c:pt idx="2238">
                  <c:v>11.530541110961236</c:v>
                </c:pt>
                <c:pt idx="2239">
                  <c:v>11.346029338257468</c:v>
                </c:pt>
                <c:pt idx="2240">
                  <c:v>11.175927921574099</c:v>
                </c:pt>
                <c:pt idx="2241">
                  <c:v>10.954275731685136</c:v>
                </c:pt>
                <c:pt idx="2242">
                  <c:v>11.639557531139298</c:v>
                </c:pt>
                <c:pt idx="2243">
                  <c:v>13.003589060583112</c:v>
                </c:pt>
                <c:pt idx="2244">
                  <c:v>13.025219434712444</c:v>
                </c:pt>
                <c:pt idx="2245">
                  <c:v>12.593340533933773</c:v>
                </c:pt>
                <c:pt idx="2246">
                  <c:v>12.620081514983854</c:v>
                </c:pt>
                <c:pt idx="2247">
                  <c:v>12.809928306166901</c:v>
                </c:pt>
                <c:pt idx="2248">
                  <c:v>13.181985407995628</c:v>
                </c:pt>
                <c:pt idx="2249">
                  <c:v>12.508664224629289</c:v>
                </c:pt>
                <c:pt idx="2250">
                  <c:v>12.039293428217258</c:v>
                </c:pt>
                <c:pt idx="2251">
                  <c:v>12.428180805287129</c:v>
                </c:pt>
                <c:pt idx="2252">
                  <c:v>14.058577014417473</c:v>
                </c:pt>
                <c:pt idx="2253">
                  <c:v>15.158339789600923</c:v>
                </c:pt>
                <c:pt idx="2254">
                  <c:v>14.766970014799217</c:v>
                </c:pt>
                <c:pt idx="2255">
                  <c:v>13.595919821606961</c:v>
                </c:pt>
                <c:pt idx="2256">
                  <c:v>14.060966720391438</c:v>
                </c:pt>
                <c:pt idx="2257">
                  <c:v>13.457534274552218</c:v>
                </c:pt>
                <c:pt idx="2258">
                  <c:v>14.070055901648093</c:v>
                </c:pt>
                <c:pt idx="2259">
                  <c:v>13.276235104878241</c:v>
                </c:pt>
                <c:pt idx="2260">
                  <c:v>13.821755192842462</c:v>
                </c:pt>
                <c:pt idx="2261">
                  <c:v>14.137698709068262</c:v>
                </c:pt>
                <c:pt idx="2262">
                  <c:v>14.070721666677473</c:v>
                </c:pt>
                <c:pt idx="2263">
                  <c:v>13.488618788859396</c:v>
                </c:pt>
                <c:pt idx="2264">
                  <c:v>11.958459520265066</c:v>
                </c:pt>
                <c:pt idx="2265">
                  <c:v>12.651963925006074</c:v>
                </c:pt>
                <c:pt idx="2266">
                  <c:v>13.227975636903803</c:v>
                </c:pt>
                <c:pt idx="2267">
                  <c:v>13.314225485149038</c:v>
                </c:pt>
                <c:pt idx="2268">
                  <c:v>14.025491644860935</c:v>
                </c:pt>
                <c:pt idx="2269">
                  <c:v>13.558933087300494</c:v>
                </c:pt>
                <c:pt idx="2270">
                  <c:v>13.750157139519976</c:v>
                </c:pt>
                <c:pt idx="2271">
                  <c:v>13.088523896277209</c:v>
                </c:pt>
                <c:pt idx="2272">
                  <c:v>13.118785971935823</c:v>
                </c:pt>
                <c:pt idx="2273">
                  <c:v>12.793627657165008</c:v>
                </c:pt>
                <c:pt idx="2274">
                  <c:v>12.92462227642401</c:v>
                </c:pt>
                <c:pt idx="2275">
                  <c:v>13.340078399493912</c:v>
                </c:pt>
                <c:pt idx="2276">
                  <c:v>13.771113079892062</c:v>
                </c:pt>
                <c:pt idx="2277">
                  <c:v>14.064680852963493</c:v>
                </c:pt>
                <c:pt idx="2278">
                  <c:v>14.207120300919659</c:v>
                </c:pt>
                <c:pt idx="2279">
                  <c:v>14.248841287822909</c:v>
                </c:pt>
                <c:pt idx="2280">
                  <c:v>13.894756877968936</c:v>
                </c:pt>
                <c:pt idx="2281">
                  <c:v>13.497420551677795</c:v>
                </c:pt>
                <c:pt idx="2282">
                  <c:v>13.971847205255983</c:v>
                </c:pt>
                <c:pt idx="2283">
                  <c:v>13.242924627607223</c:v>
                </c:pt>
                <c:pt idx="2284">
                  <c:v>13.44679262042623</c:v>
                </c:pt>
                <c:pt idx="2285">
                  <c:v>13.25692643615799</c:v>
                </c:pt>
                <c:pt idx="2286">
                  <c:v>13.487766452895068</c:v>
                </c:pt>
                <c:pt idx="2287">
                  <c:v>13.274961764196714</c:v>
                </c:pt>
                <c:pt idx="2288">
                  <c:v>13.371905420898409</c:v>
                </c:pt>
                <c:pt idx="2289">
                  <c:v>14.633003299590319</c:v>
                </c:pt>
                <c:pt idx="2290">
                  <c:v>14.856281191584911</c:v>
                </c:pt>
                <c:pt idx="2291">
                  <c:v>15.32797878682468</c:v>
                </c:pt>
                <c:pt idx="2292">
                  <c:v>15.118338593317324</c:v>
                </c:pt>
                <c:pt idx="2293">
                  <c:v>14.94259604918793</c:v>
                </c:pt>
                <c:pt idx="2294">
                  <c:v>14.304267403050869</c:v>
                </c:pt>
                <c:pt idx="2295">
                  <c:v>14.648201833148176</c:v>
                </c:pt>
                <c:pt idx="2296">
                  <c:v>14.054379197263577</c:v>
                </c:pt>
                <c:pt idx="2297">
                  <c:v>13.735144953775631</c:v>
                </c:pt>
                <c:pt idx="2298">
                  <c:v>14.601396876801605</c:v>
                </c:pt>
                <c:pt idx="2299">
                  <c:v>14.492840612436533</c:v>
                </c:pt>
                <c:pt idx="2300">
                  <c:v>14.210321729725498</c:v>
                </c:pt>
                <c:pt idx="2301">
                  <c:v>14.032072278500261</c:v>
                </c:pt>
                <c:pt idx="2302">
                  <c:v>14.503648148682919</c:v>
                </c:pt>
                <c:pt idx="2303">
                  <c:v>14.787217602373756</c:v>
                </c:pt>
                <c:pt idx="2304">
                  <c:v>15.083540095510518</c:v>
                </c:pt>
                <c:pt idx="2305">
                  <c:v>13.819406623042701</c:v>
                </c:pt>
                <c:pt idx="2306">
                  <c:v>13.81499886239509</c:v>
                </c:pt>
                <c:pt idx="2307">
                  <c:v>14.023098745732202</c:v>
                </c:pt>
                <c:pt idx="2308">
                  <c:v>13.855415586134828</c:v>
                </c:pt>
                <c:pt idx="2309">
                  <c:v>12.964463001498352</c:v>
                </c:pt>
                <c:pt idx="2310">
                  <c:v>13.498926401728433</c:v>
                </c:pt>
                <c:pt idx="2311">
                  <c:v>12.642400462503669</c:v>
                </c:pt>
                <c:pt idx="2312">
                  <c:v>13.515620733256295</c:v>
                </c:pt>
                <c:pt idx="2313">
                  <c:v>14.26088733590753</c:v>
                </c:pt>
                <c:pt idx="2314">
                  <c:v>14.586325003844841</c:v>
                </c:pt>
                <c:pt idx="2315">
                  <c:v>14.310765381843133</c:v>
                </c:pt>
                <c:pt idx="2316">
                  <c:v>15.34251377875195</c:v>
                </c:pt>
                <c:pt idx="2317">
                  <c:v>14.252669455258982</c:v>
                </c:pt>
                <c:pt idx="2318">
                  <c:v>14.097639155289498</c:v>
                </c:pt>
                <c:pt idx="2319">
                  <c:v>13.879747866640427</c:v>
                </c:pt>
                <c:pt idx="2320">
                  <c:v>13.925945567624471</c:v>
                </c:pt>
                <c:pt idx="2321">
                  <c:v>13.621560447344319</c:v>
                </c:pt>
                <c:pt idx="2322">
                  <c:v>14.111522827369138</c:v>
                </c:pt>
                <c:pt idx="2323">
                  <c:v>14.134480328784919</c:v>
                </c:pt>
                <c:pt idx="2324">
                  <c:v>14.743263307125511</c:v>
                </c:pt>
                <c:pt idx="2325">
                  <c:v>14.387741714924726</c:v>
                </c:pt>
                <c:pt idx="2326">
                  <c:v>14.648301160858688</c:v>
                </c:pt>
                <c:pt idx="2327">
                  <c:v>14.57284329145129</c:v>
                </c:pt>
                <c:pt idx="2328">
                  <c:v>14.354845570416831</c:v>
                </c:pt>
                <c:pt idx="2329">
                  <c:v>13.911692531983659</c:v>
                </c:pt>
                <c:pt idx="2330">
                  <c:v>13.411752981998331</c:v>
                </c:pt>
                <c:pt idx="2331">
                  <c:v>12.354550940566721</c:v>
                </c:pt>
                <c:pt idx="2332">
                  <c:v>11.627633897366811</c:v>
                </c:pt>
                <c:pt idx="2333">
                  <c:v>12.025041602338998</c:v>
                </c:pt>
                <c:pt idx="2334">
                  <c:v>11.647491372912125</c:v>
                </c:pt>
                <c:pt idx="2335">
                  <c:v>14.135968916278786</c:v>
                </c:pt>
                <c:pt idx="2336">
                  <c:v>13.977870561148444</c:v>
                </c:pt>
                <c:pt idx="2337">
                  <c:v>14.059398006441819</c:v>
                </c:pt>
                <c:pt idx="2338">
                  <c:v>14.048273228179605</c:v>
                </c:pt>
                <c:pt idx="2339">
                  <c:v>14.168723626181329</c:v>
                </c:pt>
                <c:pt idx="2340">
                  <c:v>13.641897357045181</c:v>
                </c:pt>
                <c:pt idx="2341">
                  <c:v>13.169716645282657</c:v>
                </c:pt>
                <c:pt idx="2342">
                  <c:v>12.783883484469399</c:v>
                </c:pt>
                <c:pt idx="2343">
                  <c:v>12.364097846719782</c:v>
                </c:pt>
                <c:pt idx="2344">
                  <c:v>12.634977557444914</c:v>
                </c:pt>
                <c:pt idx="2345">
                  <c:v>12.941521072803379</c:v>
                </c:pt>
                <c:pt idx="2346">
                  <c:v>13.030522137309928</c:v>
                </c:pt>
                <c:pt idx="2347">
                  <c:v>13.448560576156181</c:v>
                </c:pt>
                <c:pt idx="2348">
                  <c:v>13.696951371843241</c:v>
                </c:pt>
                <c:pt idx="2349">
                  <c:v>13.526464460144723</c:v>
                </c:pt>
                <c:pt idx="2350">
                  <c:v>13.822480104581585</c:v>
                </c:pt>
                <c:pt idx="2351">
                  <c:v>14.075357942101105</c:v>
                </c:pt>
                <c:pt idx="2352">
                  <c:v>14.730220978253605</c:v>
                </c:pt>
                <c:pt idx="2353">
                  <c:v>14.776222962774836</c:v>
                </c:pt>
                <c:pt idx="2354">
                  <c:v>15.040995726639231</c:v>
                </c:pt>
                <c:pt idx="2355">
                  <c:v>15.198507016464095</c:v>
                </c:pt>
                <c:pt idx="2356">
                  <c:v>15.153095286991793</c:v>
                </c:pt>
                <c:pt idx="2357">
                  <c:v>14.810740843640827</c:v>
                </c:pt>
                <c:pt idx="2358">
                  <c:v>14.33969216437659</c:v>
                </c:pt>
                <c:pt idx="2359">
                  <c:v>14.469788813908933</c:v>
                </c:pt>
                <c:pt idx="2360">
                  <c:v>14.715264699067417</c:v>
                </c:pt>
                <c:pt idx="2361">
                  <c:v>14.5168171537536</c:v>
                </c:pt>
                <c:pt idx="2362">
                  <c:v>14.587206930571618</c:v>
                </c:pt>
                <c:pt idx="2363">
                  <c:v>14.679642869015156</c:v>
                </c:pt>
                <c:pt idx="2364">
                  <c:v>14.5732528074701</c:v>
                </c:pt>
                <c:pt idx="2365">
                  <c:v>14.609776794622572</c:v>
                </c:pt>
                <c:pt idx="2366">
                  <c:v>14.557985697574823</c:v>
                </c:pt>
                <c:pt idx="2367">
                  <c:v>14.414490275505475</c:v>
                </c:pt>
                <c:pt idx="2368">
                  <c:v>14.761955245246794</c:v>
                </c:pt>
                <c:pt idx="2369">
                  <c:v>14.491210015306557</c:v>
                </c:pt>
                <c:pt idx="2370">
                  <c:v>14.702636897888844</c:v>
                </c:pt>
                <c:pt idx="2371">
                  <c:v>14.492239322656809</c:v>
                </c:pt>
                <c:pt idx="2372">
                  <c:v>14.184310356715807</c:v>
                </c:pt>
                <c:pt idx="2373">
                  <c:v>14.345012210736042</c:v>
                </c:pt>
                <c:pt idx="2374">
                  <c:v>13.938954103059292</c:v>
                </c:pt>
                <c:pt idx="2375">
                  <c:v>14.053563220788241</c:v>
                </c:pt>
                <c:pt idx="2376">
                  <c:v>14.555178759875613</c:v>
                </c:pt>
                <c:pt idx="2377">
                  <c:v>14.758460015198658</c:v>
                </c:pt>
                <c:pt idx="2378">
                  <c:v>14.972711943715071</c:v>
                </c:pt>
                <c:pt idx="2379">
                  <c:v>15.069527236295272</c:v>
                </c:pt>
                <c:pt idx="2380">
                  <c:v>14.315669587008289</c:v>
                </c:pt>
                <c:pt idx="2381">
                  <c:v>13.228853381137073</c:v>
                </c:pt>
                <c:pt idx="2382">
                  <c:v>13.500665586375584</c:v>
                </c:pt>
                <c:pt idx="2383">
                  <c:v>13.688986396809968</c:v>
                </c:pt>
                <c:pt idx="2384">
                  <c:v>13.617874153471707</c:v>
                </c:pt>
                <c:pt idx="2385">
                  <c:v>14.068867280922337</c:v>
                </c:pt>
                <c:pt idx="2386">
                  <c:v>14.345525561717874</c:v>
                </c:pt>
                <c:pt idx="2387">
                  <c:v>14.155364386744816</c:v>
                </c:pt>
                <c:pt idx="2388">
                  <c:v>12.901408731985974</c:v>
                </c:pt>
                <c:pt idx="2389">
                  <c:v>12.845166757398934</c:v>
                </c:pt>
                <c:pt idx="2390">
                  <c:v>12.296634121305573</c:v>
                </c:pt>
                <c:pt idx="2391">
                  <c:v>11.840611649344154</c:v>
                </c:pt>
                <c:pt idx="2392">
                  <c:v>12.659293503010826</c:v>
                </c:pt>
                <c:pt idx="2393">
                  <c:v>14.34169600627245</c:v>
                </c:pt>
                <c:pt idx="2394">
                  <c:v>14.347387811769588</c:v>
                </c:pt>
                <c:pt idx="2395">
                  <c:v>14.065071139948724</c:v>
                </c:pt>
                <c:pt idx="2396">
                  <c:v>15.064940806433773</c:v>
                </c:pt>
                <c:pt idx="2397">
                  <c:v>14.950177834546983</c:v>
                </c:pt>
                <c:pt idx="2398">
                  <c:v>15.202970566188803</c:v>
                </c:pt>
                <c:pt idx="2399">
                  <c:v>14.724860819700927</c:v>
                </c:pt>
                <c:pt idx="2400">
                  <c:v>14.220382186496796</c:v>
                </c:pt>
                <c:pt idx="2401">
                  <c:v>12.729019353131381</c:v>
                </c:pt>
                <c:pt idx="2402">
                  <c:v>12.865410942737411</c:v>
                </c:pt>
                <c:pt idx="2403">
                  <c:v>12.817167623591095</c:v>
                </c:pt>
                <c:pt idx="2404">
                  <c:v>12.672892327156712</c:v>
                </c:pt>
                <c:pt idx="2405">
                  <c:v>12.421506326305421</c:v>
                </c:pt>
                <c:pt idx="2406">
                  <c:v>12.389717259308226</c:v>
                </c:pt>
                <c:pt idx="2407">
                  <c:v>12.09339318878609</c:v>
                </c:pt>
                <c:pt idx="2408">
                  <c:v>12.567340175411035</c:v>
                </c:pt>
                <c:pt idx="2409">
                  <c:v>12.501018078658639</c:v>
                </c:pt>
                <c:pt idx="2410">
                  <c:v>12.464814607872134</c:v>
                </c:pt>
                <c:pt idx="2411">
                  <c:v>12.706593331627236</c:v>
                </c:pt>
                <c:pt idx="2412">
                  <c:v>12.870534438554737</c:v>
                </c:pt>
                <c:pt idx="2413">
                  <c:v>12.231297759830502</c:v>
                </c:pt>
                <c:pt idx="2414">
                  <c:v>11.902799288690957</c:v>
                </c:pt>
                <c:pt idx="2415">
                  <c:v>12.070790921751737</c:v>
                </c:pt>
                <c:pt idx="2416">
                  <c:v>11.987766913050951</c:v>
                </c:pt>
                <c:pt idx="2417">
                  <c:v>11.233178220669537</c:v>
                </c:pt>
                <c:pt idx="2418">
                  <c:v>11.310716138482022</c:v>
                </c:pt>
                <c:pt idx="2419">
                  <c:v>11.282156670234057</c:v>
                </c:pt>
                <c:pt idx="2420">
                  <c:v>10.9184402225635</c:v>
                </c:pt>
                <c:pt idx="2421">
                  <c:v>11.471857978586961</c:v>
                </c:pt>
                <c:pt idx="2422">
                  <c:v>12.038992099611956</c:v>
                </c:pt>
                <c:pt idx="2423">
                  <c:v>12.65606759932308</c:v>
                </c:pt>
                <c:pt idx="2424">
                  <c:v>13.000951248381893</c:v>
                </c:pt>
                <c:pt idx="2425">
                  <c:v>13.07439538316892</c:v>
                </c:pt>
                <c:pt idx="2426">
                  <c:v>13.540051225356956</c:v>
                </c:pt>
                <c:pt idx="2427">
                  <c:v>13.53946400542608</c:v>
                </c:pt>
                <c:pt idx="2428">
                  <c:v>13.719521714993803</c:v>
                </c:pt>
                <c:pt idx="2429">
                  <c:v>13.223005090777313</c:v>
                </c:pt>
                <c:pt idx="2430">
                  <c:v>13.465547075027212</c:v>
                </c:pt>
                <c:pt idx="2431">
                  <c:v>13.816390188460943</c:v>
                </c:pt>
                <c:pt idx="2432">
                  <c:v>14.146128166832474</c:v>
                </c:pt>
                <c:pt idx="2433">
                  <c:v>14.357757558646115</c:v>
                </c:pt>
                <c:pt idx="2434">
                  <c:v>14.20929595795505</c:v>
                </c:pt>
                <c:pt idx="2435">
                  <c:v>14.140879319626924</c:v>
                </c:pt>
                <c:pt idx="2436">
                  <c:v>14.125047568531047</c:v>
                </c:pt>
                <c:pt idx="2437">
                  <c:v>14.09642779790663</c:v>
                </c:pt>
                <c:pt idx="2438">
                  <c:v>13.808162359620573</c:v>
                </c:pt>
                <c:pt idx="2439">
                  <c:v>14.038431315643461</c:v>
                </c:pt>
                <c:pt idx="2440">
                  <c:v>14.09356491638988</c:v>
                </c:pt>
                <c:pt idx="2441">
                  <c:v>14.298513347801119</c:v>
                </c:pt>
                <c:pt idx="2442">
                  <c:v>14.656989281655493</c:v>
                </c:pt>
                <c:pt idx="2443">
                  <c:v>14.315436226425133</c:v>
                </c:pt>
                <c:pt idx="2444">
                  <c:v>14.61690615636579</c:v>
                </c:pt>
                <c:pt idx="2445">
                  <c:v>14.726915909962536</c:v>
                </c:pt>
                <c:pt idx="2446">
                  <c:v>14.611278859546355</c:v>
                </c:pt>
                <c:pt idx="2447">
                  <c:v>14.632754627510517</c:v>
                </c:pt>
                <c:pt idx="2448">
                  <c:v>14.50071745952169</c:v>
                </c:pt>
                <c:pt idx="2449">
                  <c:v>14.489862350266383</c:v>
                </c:pt>
                <c:pt idx="2450">
                  <c:v>14.487060876277518</c:v>
                </c:pt>
                <c:pt idx="2451">
                  <c:v>14.334937369148699</c:v>
                </c:pt>
                <c:pt idx="2452">
                  <c:v>14.614164865948359</c:v>
                </c:pt>
                <c:pt idx="2453">
                  <c:v>14.770773530533752</c:v>
                </c:pt>
                <c:pt idx="2454">
                  <c:v>15.017411794348437</c:v>
                </c:pt>
                <c:pt idx="2455">
                  <c:v>14.667223239028198</c:v>
                </c:pt>
                <c:pt idx="2456">
                  <c:v>14.890631812943138</c:v>
                </c:pt>
                <c:pt idx="2457">
                  <c:v>15.167983672653014</c:v>
                </c:pt>
                <c:pt idx="2458">
                  <c:v>14.776474153714412</c:v>
                </c:pt>
                <c:pt idx="2459">
                  <c:v>14.695200473419764</c:v>
                </c:pt>
                <c:pt idx="2460">
                  <c:v>14.656754153867951</c:v>
                </c:pt>
                <c:pt idx="2461">
                  <c:v>14.552241054229775</c:v>
                </c:pt>
                <c:pt idx="2462">
                  <c:v>14.339944321092281</c:v>
                </c:pt>
                <c:pt idx="2463">
                  <c:v>14.231548268585135</c:v>
                </c:pt>
                <c:pt idx="2464">
                  <c:v>14.359610049766854</c:v>
                </c:pt>
                <c:pt idx="2465">
                  <c:v>13.743102617936065</c:v>
                </c:pt>
                <c:pt idx="2466">
                  <c:v>14.125174481492207</c:v>
                </c:pt>
                <c:pt idx="2467">
                  <c:v>13.824051058064009</c:v>
                </c:pt>
                <c:pt idx="2468">
                  <c:v>13.991060666686556</c:v>
                </c:pt>
                <c:pt idx="2469">
                  <c:v>14.568452799222136</c:v>
                </c:pt>
                <c:pt idx="2470">
                  <c:v>15.476550617192935</c:v>
                </c:pt>
                <c:pt idx="2471">
                  <c:v>14.659431923206984</c:v>
                </c:pt>
                <c:pt idx="2472">
                  <c:v>13.957949513372496</c:v>
                </c:pt>
                <c:pt idx="2473">
                  <c:v>13.61416815903074</c:v>
                </c:pt>
                <c:pt idx="2474">
                  <c:v>13.635398128927545</c:v>
                </c:pt>
                <c:pt idx="2475">
                  <c:v>13.81682499811307</c:v>
                </c:pt>
                <c:pt idx="2476">
                  <c:v>13.15241040836049</c:v>
                </c:pt>
                <c:pt idx="2477">
                  <c:v>12.769540419820339</c:v>
                </c:pt>
                <c:pt idx="2478">
                  <c:v>12.929160195328906</c:v>
                </c:pt>
                <c:pt idx="2479">
                  <c:v>13.524093863474704</c:v>
                </c:pt>
                <c:pt idx="2480">
                  <c:v>13.871754068306421</c:v>
                </c:pt>
                <c:pt idx="2481">
                  <c:v>13.745626800912227</c:v>
                </c:pt>
                <c:pt idx="2482">
                  <c:v>14.10110630373125</c:v>
                </c:pt>
                <c:pt idx="2483">
                  <c:v>14.791073662034417</c:v>
                </c:pt>
                <c:pt idx="2484">
                  <c:v>14.578521005484308</c:v>
                </c:pt>
                <c:pt idx="2485">
                  <c:v>13.518760363846933</c:v>
                </c:pt>
                <c:pt idx="2486">
                  <c:v>13.049278343684835</c:v>
                </c:pt>
                <c:pt idx="2487">
                  <c:v>12.586294509763288</c:v>
                </c:pt>
                <c:pt idx="2488">
                  <c:v>12.880366518501143</c:v>
                </c:pt>
                <c:pt idx="2489">
                  <c:v>12.425854433270191</c:v>
                </c:pt>
                <c:pt idx="2490">
                  <c:v>11.171659437712991</c:v>
                </c:pt>
                <c:pt idx="2491">
                  <c:v>11.58700239529961</c:v>
                </c:pt>
                <c:pt idx="2492">
                  <c:v>11.688774821977665</c:v>
                </c:pt>
                <c:pt idx="2493">
                  <c:v>11.88270462164993</c:v>
                </c:pt>
                <c:pt idx="2494">
                  <c:v>11.890651974952354</c:v>
                </c:pt>
                <c:pt idx="2495">
                  <c:v>11.921224539634011</c:v>
                </c:pt>
                <c:pt idx="2496">
                  <c:v>11.946954303755444</c:v>
                </c:pt>
                <c:pt idx="2497">
                  <c:v>11.990708304609377</c:v>
                </c:pt>
                <c:pt idx="2498">
                  <c:v>11.814084981512979</c:v>
                </c:pt>
                <c:pt idx="2499">
                  <c:v>11.913058190500449</c:v>
                </c:pt>
                <c:pt idx="2500">
                  <c:v>9.8721379876097792</c:v>
                </c:pt>
                <c:pt idx="2501">
                  <c:v>10.447954193188913</c:v>
                </c:pt>
                <c:pt idx="2502">
                  <c:v>11.154638121724304</c:v>
                </c:pt>
                <c:pt idx="2503">
                  <c:v>11.119151357671011</c:v>
                </c:pt>
                <c:pt idx="2504">
                  <c:v>10.647439467938758</c:v>
                </c:pt>
                <c:pt idx="2505">
                  <c:v>10.812088299889693</c:v>
                </c:pt>
                <c:pt idx="2506">
                  <c:v>10.747442811830725</c:v>
                </c:pt>
                <c:pt idx="2507">
                  <c:v>10.00815451574837</c:v>
                </c:pt>
                <c:pt idx="2508">
                  <c:v>10.40716423530449</c:v>
                </c:pt>
                <c:pt idx="2509">
                  <c:v>10.085003374856521</c:v>
                </c:pt>
                <c:pt idx="2510">
                  <c:v>10.721372807411599</c:v>
                </c:pt>
                <c:pt idx="2511">
                  <c:v>11.174534828663772</c:v>
                </c:pt>
                <c:pt idx="2512">
                  <c:v>10.82787471275752</c:v>
                </c:pt>
                <c:pt idx="2513">
                  <c:v>10.564995532896388</c:v>
                </c:pt>
                <c:pt idx="2514">
                  <c:v>9.8440775194847969</c:v>
                </c:pt>
                <c:pt idx="2515">
                  <c:v>8.8957414053619903</c:v>
                </c:pt>
                <c:pt idx="2516">
                  <c:v>8.5661206469527595</c:v>
                </c:pt>
                <c:pt idx="2517">
                  <c:v>8.2184647115556935</c:v>
                </c:pt>
                <c:pt idx="2518">
                  <c:v>8.2739731729095798</c:v>
                </c:pt>
                <c:pt idx="2519">
                  <c:v>9.3976765690420994</c:v>
                </c:pt>
                <c:pt idx="2520">
                  <c:v>9.5582151597131979</c:v>
                </c:pt>
                <c:pt idx="2521">
                  <c:v>8.4439342168570253</c:v>
                </c:pt>
                <c:pt idx="2522">
                  <c:v>8.5538507310003169</c:v>
                </c:pt>
                <c:pt idx="2523">
                  <c:v>9.1802835872684181</c:v>
                </c:pt>
                <c:pt idx="2524">
                  <c:v>8.6882412050227735</c:v>
                </c:pt>
                <c:pt idx="2525">
                  <c:v>8.1550369046466002</c:v>
                </c:pt>
                <c:pt idx="2526">
                  <c:v>8.6465088180399619</c:v>
                </c:pt>
                <c:pt idx="2527">
                  <c:v>9.331863353023623</c:v>
                </c:pt>
                <c:pt idx="2528">
                  <c:v>8.6810594149649987</c:v>
                </c:pt>
                <c:pt idx="2529">
                  <c:v>9.2037104577364595</c:v>
                </c:pt>
                <c:pt idx="2530">
                  <c:v>9.3691512739015259</c:v>
                </c:pt>
                <c:pt idx="2531">
                  <c:v>8.4193482665671286</c:v>
                </c:pt>
                <c:pt idx="2532">
                  <c:v>8.4739561451093941</c:v>
                </c:pt>
                <c:pt idx="2533">
                  <c:v>8.0812813935653285</c:v>
                </c:pt>
                <c:pt idx="2534">
                  <c:v>8.1956243552007937</c:v>
                </c:pt>
                <c:pt idx="2535">
                  <c:v>7.7084252090820984</c:v>
                </c:pt>
                <c:pt idx="2536">
                  <c:v>8.6440916387648876</c:v>
                </c:pt>
                <c:pt idx="2537">
                  <c:v>8.5322884080753258</c:v>
                </c:pt>
                <c:pt idx="2538">
                  <c:v>7.4164087770806102</c:v>
                </c:pt>
                <c:pt idx="2539">
                  <c:v>7.4497165605901605</c:v>
                </c:pt>
                <c:pt idx="2540">
                  <c:v>7.5871824275308821</c:v>
                </c:pt>
                <c:pt idx="2541">
                  <c:v>7.5174217448134941</c:v>
                </c:pt>
                <c:pt idx="2542">
                  <c:v>7.3713970606757657</c:v>
                </c:pt>
                <c:pt idx="2543">
                  <c:v>7.9462451891649204</c:v>
                </c:pt>
                <c:pt idx="2544">
                  <c:v>7.4845160524551364</c:v>
                </c:pt>
                <c:pt idx="2545">
                  <c:v>8.2709342587024164</c:v>
                </c:pt>
                <c:pt idx="2546">
                  <c:v>8.7097598812900667</c:v>
                </c:pt>
                <c:pt idx="2547">
                  <c:v>8.307435520715007</c:v>
                </c:pt>
                <c:pt idx="2548">
                  <c:v>8.7547309750888935</c:v>
                </c:pt>
                <c:pt idx="2549">
                  <c:v>8.3024939902468073</c:v>
                </c:pt>
                <c:pt idx="2550">
                  <c:v>9.1127118028376444</c:v>
                </c:pt>
                <c:pt idx="2551">
                  <c:v>7.8848715715454984</c:v>
                </c:pt>
                <c:pt idx="2552">
                  <c:v>8.4938051400018963</c:v>
                </c:pt>
                <c:pt idx="2553">
                  <c:v>7.3465934291034145</c:v>
                </c:pt>
                <c:pt idx="2554">
                  <c:v>9.1892832177060466</c:v>
                </c:pt>
                <c:pt idx="2555">
                  <c:v>9.2191361061284542</c:v>
                </c:pt>
                <c:pt idx="2556">
                  <c:v>9.5653607638134019</c:v>
                </c:pt>
                <c:pt idx="2557">
                  <c:v>8.8406400316972977</c:v>
                </c:pt>
                <c:pt idx="2558">
                  <c:v>7.6711614129964847</c:v>
                </c:pt>
                <c:pt idx="2559">
                  <c:v>6.8919399333737354</c:v>
                </c:pt>
                <c:pt idx="2560">
                  <c:v>8.4389716558669754</c:v>
                </c:pt>
                <c:pt idx="2561">
                  <c:v>9.9666430887525497</c:v>
                </c:pt>
                <c:pt idx="2562">
                  <c:v>8.8536561849760815</c:v>
                </c:pt>
                <c:pt idx="2563">
                  <c:v>8.3611036297337673</c:v>
                </c:pt>
                <c:pt idx="2564">
                  <c:v>8.959619045169962</c:v>
                </c:pt>
                <c:pt idx="2565">
                  <c:v>8.0465963735851531</c:v>
                </c:pt>
                <c:pt idx="2566">
                  <c:v>7.5010068072447016</c:v>
                </c:pt>
                <c:pt idx="2567">
                  <c:v>7.4779241996370294</c:v>
                </c:pt>
                <c:pt idx="2568">
                  <c:v>7.4324181367439923</c:v>
                </c:pt>
                <c:pt idx="2569">
                  <c:v>8.7415571976281647</c:v>
                </c:pt>
                <c:pt idx="2570">
                  <c:v>7.398911871266538</c:v>
                </c:pt>
                <c:pt idx="2571">
                  <c:v>8.7200000000000006</c:v>
                </c:pt>
                <c:pt idx="2572">
                  <c:v>9.1524593441994941</c:v>
                </c:pt>
                <c:pt idx="2573">
                  <c:v>10.460530003266111</c:v>
                </c:pt>
                <c:pt idx="2574">
                  <c:v>9.8062530258632066</c:v>
                </c:pt>
                <c:pt idx="2575">
                  <c:v>9.2118262784434126</c:v>
                </c:pt>
                <c:pt idx="2576">
                  <c:v>8.5660723269825354</c:v>
                </c:pt>
                <c:pt idx="2577">
                  <c:v>8.4493860000966006</c:v>
                </c:pt>
                <c:pt idx="2578">
                  <c:v>9.583624934512045</c:v>
                </c:pt>
                <c:pt idx="2579">
                  <c:v>9.9486705336099277</c:v>
                </c:pt>
                <c:pt idx="2580">
                  <c:v>9.1220284303548027</c:v>
                </c:pt>
                <c:pt idx="2581">
                  <c:v>8.9875499655630495</c:v>
                </c:pt>
                <c:pt idx="2582">
                  <c:v>10.768124327285966</c:v>
                </c:pt>
                <c:pt idx="2583">
                  <c:v>10.936552008261522</c:v>
                </c:pt>
                <c:pt idx="2584">
                  <c:v>11.111873673611166</c:v>
                </c:pt>
                <c:pt idx="2585">
                  <c:v>10.109072461538759</c:v>
                </c:pt>
                <c:pt idx="2586">
                  <c:v>10.292292343103641</c:v>
                </c:pt>
                <c:pt idx="2587">
                  <c:v>11.612619665441949</c:v>
                </c:pt>
                <c:pt idx="2588">
                  <c:v>11.675236541578977</c:v>
                </c:pt>
                <c:pt idx="2589">
                  <c:v>10.864092643677241</c:v>
                </c:pt>
                <c:pt idx="2590">
                  <c:v>10.166933556769079</c:v>
                </c:pt>
                <c:pt idx="2591">
                  <c:v>10.496866361513867</c:v>
                </c:pt>
                <c:pt idx="2592">
                  <c:v>10.37116633118816</c:v>
                </c:pt>
                <c:pt idx="2593">
                  <c:v>12.340698361213654</c:v>
                </c:pt>
                <c:pt idx="2594">
                  <c:v>12.614626048682505</c:v>
                </c:pt>
                <c:pt idx="2595">
                  <c:v>12.311174642917763</c:v>
                </c:pt>
                <c:pt idx="2596">
                  <c:v>11.69918713381422</c:v>
                </c:pt>
                <c:pt idx="2597">
                  <c:v>10.687214022444868</c:v>
                </c:pt>
                <c:pt idx="2598">
                  <c:v>10.704873764992849</c:v>
                </c:pt>
                <c:pt idx="2599">
                  <c:v>11.339318136005971</c:v>
                </c:pt>
                <c:pt idx="2600">
                  <c:v>12.204156864220119</c:v>
                </c:pt>
                <c:pt idx="2601">
                  <c:v>11.821917559767165</c:v>
                </c:pt>
                <c:pt idx="2602">
                  <c:v>11.421752561363622</c:v>
                </c:pt>
                <c:pt idx="2603">
                  <c:v>10.053080617821857</c:v>
                </c:pt>
                <c:pt idx="2604">
                  <c:v>9.9391926756619391</c:v>
                </c:pt>
                <c:pt idx="2605">
                  <c:v>9.4867866127610938</c:v>
                </c:pt>
                <c:pt idx="2606">
                  <c:v>9.3072471750862373</c:v>
                </c:pt>
                <c:pt idx="2607">
                  <c:v>9.1804833580661747</c:v>
                </c:pt>
                <c:pt idx="2608">
                  <c:v>9.7119821593601223</c:v>
                </c:pt>
                <c:pt idx="2609">
                  <c:v>9.4291524204061279</c:v>
                </c:pt>
                <c:pt idx="2610">
                  <c:v>8.8743681119397646</c:v>
                </c:pt>
                <c:pt idx="2611">
                  <c:v>8.6098136100824281</c:v>
                </c:pt>
                <c:pt idx="2612">
                  <c:v>8.4519073528538851</c:v>
                </c:pt>
                <c:pt idx="2613">
                  <c:v>8.2952734031799658</c:v>
                </c:pt>
                <c:pt idx="2614">
                  <c:v>9.1721929321358751</c:v>
                </c:pt>
                <c:pt idx="2615">
                  <c:v>9.1980628304795395</c:v>
                </c:pt>
                <c:pt idx="2616">
                  <c:v>9.0727060224360851</c:v>
                </c:pt>
                <c:pt idx="2617">
                  <c:v>9.2085723195173337</c:v>
                </c:pt>
                <c:pt idx="2618">
                  <c:v>9.2474033225549288</c:v>
                </c:pt>
                <c:pt idx="2619">
                  <c:v>9.5062539297239841</c:v>
                </c:pt>
                <c:pt idx="2620">
                  <c:v>9.8586006205905665</c:v>
                </c:pt>
                <c:pt idx="2621">
                  <c:v>10.012699264936854</c:v>
                </c:pt>
                <c:pt idx="2622">
                  <c:v>9.4757866450438311</c:v>
                </c:pt>
                <c:pt idx="2623">
                  <c:v>9.8359812808061946</c:v>
                </c:pt>
                <c:pt idx="2624">
                  <c:v>10.152902561401808</c:v>
                </c:pt>
                <c:pt idx="2625">
                  <c:v>10.417910970284026</c:v>
                </c:pt>
                <c:pt idx="2626">
                  <c:v>10.294063908466002</c:v>
                </c:pt>
                <c:pt idx="2627">
                  <c:v>10.284782933454032</c:v>
                </c:pt>
                <c:pt idx="2628">
                  <c:v>10.358178270090738</c:v>
                </c:pt>
                <c:pt idx="2629">
                  <c:v>10.032994732506317</c:v>
                </c:pt>
                <c:pt idx="2630">
                  <c:v>9.912798206832873</c:v>
                </c:pt>
                <c:pt idx="2631">
                  <c:v>9.7603682993201186</c:v>
                </c:pt>
                <c:pt idx="2632">
                  <c:v>9.8288968801793626</c:v>
                </c:pt>
                <c:pt idx="2633">
                  <c:v>10.308578149277958</c:v>
                </c:pt>
                <c:pt idx="2634">
                  <c:v>10.890109349421603</c:v>
                </c:pt>
                <c:pt idx="2635">
                  <c:v>10.305396353083706</c:v>
                </c:pt>
                <c:pt idx="2636">
                  <c:v>10.431558420409692</c:v>
                </c:pt>
                <c:pt idx="2637">
                  <c:v>10.860436026943617</c:v>
                </c:pt>
                <c:pt idx="2638">
                  <c:v>10.990889089920051</c:v>
                </c:pt>
                <c:pt idx="2639">
                  <c:v>11.923803231010623</c:v>
                </c:pt>
                <c:pt idx="2640">
                  <c:v>10.509562021636102</c:v>
                </c:pt>
                <c:pt idx="2641">
                  <c:v>10.647610722583064</c:v>
                </c:pt>
                <c:pt idx="2642">
                  <c:v>10.781734708536897</c:v>
                </c:pt>
                <c:pt idx="2643">
                  <c:v>10.739081825200929</c:v>
                </c:pt>
                <c:pt idx="2644">
                  <c:v>10.660820128892778</c:v>
                </c:pt>
                <c:pt idx="2645">
                  <c:v>10.356606024054155</c:v>
                </c:pt>
                <c:pt idx="2646">
                  <c:v>10.476822061390697</c:v>
                </c:pt>
                <c:pt idx="2647">
                  <c:v>10.645358831876086</c:v>
                </c:pt>
                <c:pt idx="2648">
                  <c:v>11.343314235789716</c:v>
                </c:pt>
                <c:pt idx="2649">
                  <c:v>10.394372440949411</c:v>
                </c:pt>
                <c:pt idx="2650">
                  <c:v>9.6577632507678377</c:v>
                </c:pt>
                <c:pt idx="2651">
                  <c:v>11.03542404453842</c:v>
                </c:pt>
                <c:pt idx="2652">
                  <c:v>13.606464760281698</c:v>
                </c:pt>
                <c:pt idx="2653">
                  <c:v>15.772683947117805</c:v>
                </c:pt>
                <c:pt idx="2654">
                  <c:v>15.840135254440654</c:v>
                </c:pt>
                <c:pt idx="2655">
                  <c:v>14.494636979288373</c:v>
                </c:pt>
                <c:pt idx="2656">
                  <c:v>15.257805855006735</c:v>
                </c:pt>
                <c:pt idx="2657">
                  <c:v>15.252390654291563</c:v>
                </c:pt>
                <c:pt idx="2658">
                  <c:v>15.015051879140158</c:v>
                </c:pt>
                <c:pt idx="2659">
                  <c:v>15.683588244779724</c:v>
                </c:pt>
                <c:pt idx="2660">
                  <c:v>15.05796626392328</c:v>
                </c:pt>
                <c:pt idx="2661">
                  <c:v>15.773655377841687</c:v>
                </c:pt>
                <c:pt idx="2662">
                  <c:v>14.653160899628602</c:v>
                </c:pt>
                <c:pt idx="2663">
                  <c:v>15.583464685558971</c:v>
                </c:pt>
                <c:pt idx="2664">
                  <c:v>14.825680927766753</c:v>
                </c:pt>
                <c:pt idx="2665">
                  <c:v>14.712509496649352</c:v>
                </c:pt>
                <c:pt idx="2666">
                  <c:v>13.299524148078811</c:v>
                </c:pt>
                <c:pt idx="2667">
                  <c:v>13.21172073008332</c:v>
                </c:pt>
                <c:pt idx="2668">
                  <c:v>13.370310079804062</c:v>
                </c:pt>
                <c:pt idx="2669">
                  <c:v>12.691642259286137</c:v>
                </c:pt>
                <c:pt idx="2670">
                  <c:v>12.420778645423603</c:v>
                </c:pt>
                <c:pt idx="2671">
                  <c:v>12.951614651746914</c:v>
                </c:pt>
                <c:pt idx="2672">
                  <c:v>12.645885955573821</c:v>
                </c:pt>
                <c:pt idx="2673">
                  <c:v>12.363146828489018</c:v>
                </c:pt>
                <c:pt idx="2674">
                  <c:v>11.992321170581635</c:v>
                </c:pt>
                <c:pt idx="2675">
                  <c:v>11.409231456948149</c:v>
                </c:pt>
                <c:pt idx="2676">
                  <c:v>11.19866442989885</c:v>
                </c:pt>
                <c:pt idx="2677">
                  <c:v>11.742755422403233</c:v>
                </c:pt>
                <c:pt idx="2678">
                  <c:v>10.932752289510466</c:v>
                </c:pt>
                <c:pt idx="2679">
                  <c:v>10.888552252436911</c:v>
                </c:pt>
                <c:pt idx="2680">
                  <c:v>10.936568367515488</c:v>
                </c:pt>
                <c:pt idx="2681">
                  <c:v>10.603741725998447</c:v>
                </c:pt>
                <c:pt idx="2682">
                  <c:v>11.364756131000538</c:v>
                </c:pt>
                <c:pt idx="2683">
                  <c:v>11.778959509794088</c:v>
                </c:pt>
                <c:pt idx="2684">
                  <c:v>12.320160001728958</c:v>
                </c:pt>
                <c:pt idx="2685">
                  <c:v>11.564531969130014</c:v>
                </c:pt>
                <c:pt idx="2686">
                  <c:v>10.921170547361159</c:v>
                </c:pt>
                <c:pt idx="2687">
                  <c:v>11.264144981366277</c:v>
                </c:pt>
                <c:pt idx="2688">
                  <c:v>11.927705844831923</c:v>
                </c:pt>
                <c:pt idx="2689">
                  <c:v>12.281193225174594</c:v>
                </c:pt>
                <c:pt idx="2690">
                  <c:v>12.100214530654384</c:v>
                </c:pt>
                <c:pt idx="2691">
                  <c:v>11.96122773788087</c:v>
                </c:pt>
                <c:pt idx="2692">
                  <c:v>11.69768374429103</c:v>
                </c:pt>
                <c:pt idx="2693">
                  <c:v>11.303737758102185</c:v>
                </c:pt>
                <c:pt idx="2694">
                  <c:v>11.098063249905573</c:v>
                </c:pt>
                <c:pt idx="2695">
                  <c:v>10.895604900465996</c:v>
                </c:pt>
                <c:pt idx="2696">
                  <c:v>10.69750773532963</c:v>
                </c:pt>
                <c:pt idx="2697">
                  <c:v>10.977562989774873</c:v>
                </c:pt>
                <c:pt idx="2698">
                  <c:v>10.901834341902759</c:v>
                </c:pt>
                <c:pt idx="2699">
                  <c:v>11.051390842822777</c:v>
                </c:pt>
                <c:pt idx="2700">
                  <c:v>11.595417436826477</c:v>
                </c:pt>
                <c:pt idx="2701">
                  <c:v>11.893800220919676</c:v>
                </c:pt>
                <c:pt idx="2702">
                  <c:v>11.675213370655788</c:v>
                </c:pt>
                <c:pt idx="2703">
                  <c:v>12.229700453841604</c:v>
                </c:pt>
                <c:pt idx="2704">
                  <c:v>11.971876002220911</c:v>
                </c:pt>
                <c:pt idx="2705">
                  <c:v>12.545861043826449</c:v>
                </c:pt>
                <c:pt idx="2706">
                  <c:v>12.844162692430157</c:v>
                </c:pt>
                <c:pt idx="2707">
                  <c:v>13.461484432190655</c:v>
                </c:pt>
                <c:pt idx="2708">
                  <c:v>13.304275088922234</c:v>
                </c:pt>
                <c:pt idx="2709">
                  <c:v>13.951991667022485</c:v>
                </c:pt>
                <c:pt idx="2710">
                  <c:v>14.479978809347191</c:v>
                </c:pt>
                <c:pt idx="2711">
                  <c:v>14.472572168819665</c:v>
                </c:pt>
                <c:pt idx="2712">
                  <c:v>14.42368717021392</c:v>
                </c:pt>
                <c:pt idx="2713">
                  <c:v>14.149829610954992</c:v>
                </c:pt>
                <c:pt idx="2714">
                  <c:v>14.036843434401407</c:v>
                </c:pt>
                <c:pt idx="2715">
                  <c:v>14.857095938802811</c:v>
                </c:pt>
                <c:pt idx="2716">
                  <c:v>15.234836748402458</c:v>
                </c:pt>
                <c:pt idx="2717">
                  <c:v>14.173568278795141</c:v>
                </c:pt>
                <c:pt idx="2718">
                  <c:v>13.944637149216401</c:v>
                </c:pt>
                <c:pt idx="2719">
                  <c:v>12.992665071236715</c:v>
                </c:pt>
                <c:pt idx="2720">
                  <c:v>13.79005373192191</c:v>
                </c:pt>
                <c:pt idx="2721">
                  <c:v>13.95129146939176</c:v>
                </c:pt>
                <c:pt idx="2722">
                  <c:v>14.216498434045796</c:v>
                </c:pt>
                <c:pt idx="2723">
                  <c:v>14.073358190272254</c:v>
                </c:pt>
                <c:pt idx="2724">
                  <c:v>14.399139232313743</c:v>
                </c:pt>
                <c:pt idx="2725">
                  <c:v>13.945871847992466</c:v>
                </c:pt>
                <c:pt idx="2726">
                  <c:v>14.120040495984561</c:v>
                </c:pt>
                <c:pt idx="2727">
                  <c:v>14.251013061595144</c:v>
                </c:pt>
                <c:pt idx="2728">
                  <c:v>14.381451791588681</c:v>
                </c:pt>
                <c:pt idx="2729">
                  <c:v>14.327217546575566</c:v>
                </c:pt>
                <c:pt idx="2730">
                  <c:v>13.940463415216595</c:v>
                </c:pt>
                <c:pt idx="2731">
                  <c:v>13.863196909282822</c:v>
                </c:pt>
                <c:pt idx="2732">
                  <c:v>14.278442916930151</c:v>
                </c:pt>
                <c:pt idx="2733">
                  <c:v>14.302083366997236</c:v>
                </c:pt>
                <c:pt idx="2734">
                  <c:v>14.748223884638064</c:v>
                </c:pt>
                <c:pt idx="2735">
                  <c:v>14.902106565432236</c:v>
                </c:pt>
                <c:pt idx="2736">
                  <c:v>14.853567854908873</c:v>
                </c:pt>
                <c:pt idx="2737">
                  <c:v>14.443556701710285</c:v>
                </c:pt>
                <c:pt idx="2738">
                  <c:v>14.894782850085507</c:v>
                </c:pt>
                <c:pt idx="2739">
                  <c:v>14.958639309675766</c:v>
                </c:pt>
                <c:pt idx="2740">
                  <c:v>14.756750529940964</c:v>
                </c:pt>
                <c:pt idx="2741">
                  <c:v>14.982560407255148</c:v>
                </c:pt>
                <c:pt idx="2742">
                  <c:v>15.080163334062224</c:v>
                </c:pt>
                <c:pt idx="2743">
                  <c:v>15.432319793777244</c:v>
                </c:pt>
                <c:pt idx="2744">
                  <c:v>14.961266951686611</c:v>
                </c:pt>
                <c:pt idx="2745">
                  <c:v>14.989857455702765</c:v>
                </c:pt>
                <c:pt idx="2746">
                  <c:v>15.366292002929944</c:v>
                </c:pt>
                <c:pt idx="2747">
                  <c:v>15.518634861796921</c:v>
                </c:pt>
                <c:pt idx="2748">
                  <c:v>15.47330904249649</c:v>
                </c:pt>
                <c:pt idx="2749">
                  <c:v>15.526370421135764</c:v>
                </c:pt>
                <c:pt idx="2750">
                  <c:v>15.254800253361978</c:v>
                </c:pt>
                <c:pt idx="2751">
                  <c:v>15.817197061558806</c:v>
                </c:pt>
                <c:pt idx="2752">
                  <c:v>15.659446434775138</c:v>
                </c:pt>
                <c:pt idx="2753">
                  <c:v>15.97588571337949</c:v>
                </c:pt>
                <c:pt idx="2754">
                  <c:v>15.986158526556448</c:v>
                </c:pt>
                <c:pt idx="2755">
                  <c:v>15.757016818102768</c:v>
                </c:pt>
                <c:pt idx="2756">
                  <c:v>16.225733989004734</c:v>
                </c:pt>
                <c:pt idx="2757">
                  <c:v>16.384107726303363</c:v>
                </c:pt>
                <c:pt idx="2758">
                  <c:v>16.04736201205036</c:v>
                </c:pt>
                <c:pt idx="2759">
                  <c:v>15.627850229581037</c:v>
                </c:pt>
                <c:pt idx="2760">
                  <c:v>15.522499166328823</c:v>
                </c:pt>
                <c:pt idx="2761">
                  <c:v>15.6871834523198</c:v>
                </c:pt>
                <c:pt idx="2762">
                  <c:v>15.786005250498713</c:v>
                </c:pt>
                <c:pt idx="2763">
                  <c:v>16.217307551363746</c:v>
                </c:pt>
                <c:pt idx="2764">
                  <c:v>16.156796136955897</c:v>
                </c:pt>
                <c:pt idx="2765">
                  <c:v>15.85775780409454</c:v>
                </c:pt>
                <c:pt idx="2766">
                  <c:v>16.054469817821598</c:v>
                </c:pt>
                <c:pt idx="2767">
                  <c:v>16.286964815732496</c:v>
                </c:pt>
                <c:pt idx="2768">
                  <c:v>16.543431109058208</c:v>
                </c:pt>
                <c:pt idx="2769">
                  <c:v>16.209613487479686</c:v>
                </c:pt>
                <c:pt idx="2770">
                  <c:v>16.314251924454219</c:v>
                </c:pt>
                <c:pt idx="2771">
                  <c:v>16.555274831725704</c:v>
                </c:pt>
                <c:pt idx="2772">
                  <c:v>16.26479773314983</c:v>
                </c:pt>
                <c:pt idx="2773">
                  <c:v>16.283229229253035</c:v>
                </c:pt>
                <c:pt idx="2774">
                  <c:v>16.788527889791389</c:v>
                </c:pt>
                <c:pt idx="2775">
                  <c:v>16.698954898022471</c:v>
                </c:pt>
                <c:pt idx="2776">
                  <c:v>16.450576465207064</c:v>
                </c:pt>
                <c:pt idx="2777">
                  <c:v>16.02327465615241</c:v>
                </c:pt>
                <c:pt idx="2778">
                  <c:v>15.580067278496562</c:v>
                </c:pt>
                <c:pt idx="2779">
                  <c:v>15.895458510646046</c:v>
                </c:pt>
                <c:pt idx="2780">
                  <c:v>15.602938684090365</c:v>
                </c:pt>
                <c:pt idx="2781">
                  <c:v>14.917263833430743</c:v>
                </c:pt>
                <c:pt idx="2782">
                  <c:v>15.306690036866907</c:v>
                </c:pt>
                <c:pt idx="2783">
                  <c:v>15.406597657320503</c:v>
                </c:pt>
                <c:pt idx="2784">
                  <c:v>15.675514082181007</c:v>
                </c:pt>
                <c:pt idx="2785">
                  <c:v>15.089147243800728</c:v>
                </c:pt>
                <c:pt idx="2786">
                  <c:v>14.691699679095171</c:v>
                </c:pt>
                <c:pt idx="2787">
                  <c:v>14.730052334260677</c:v>
                </c:pt>
                <c:pt idx="2788">
                  <c:v>15.433069917000569</c:v>
                </c:pt>
                <c:pt idx="2789">
                  <c:v>15.626044308394697</c:v>
                </c:pt>
                <c:pt idx="2790">
                  <c:v>15.708546693369641</c:v>
                </c:pt>
                <c:pt idx="2791">
                  <c:v>16.133507161314899</c:v>
                </c:pt>
                <c:pt idx="2792">
                  <c:v>15.841007103240237</c:v>
                </c:pt>
                <c:pt idx="2793">
                  <c:v>15.956524790471212</c:v>
                </c:pt>
                <c:pt idx="2794">
                  <c:v>15.756469814027092</c:v>
                </c:pt>
                <c:pt idx="2795">
                  <c:v>15.184608144000586</c:v>
                </c:pt>
                <c:pt idx="2796">
                  <c:v>15.295104850361035</c:v>
                </c:pt>
                <c:pt idx="2797">
                  <c:v>15.123477909633568</c:v>
                </c:pt>
                <c:pt idx="2798">
                  <c:v>15.494051979592214</c:v>
                </c:pt>
                <c:pt idx="2799">
                  <c:v>15.612472001235174</c:v>
                </c:pt>
                <c:pt idx="2800">
                  <c:v>15.441846304125448</c:v>
                </c:pt>
                <c:pt idx="2801">
                  <c:v>15.739161570795192</c:v>
                </c:pt>
                <c:pt idx="2802">
                  <c:v>15.417249401112814</c:v>
                </c:pt>
                <c:pt idx="2803">
                  <c:v>15.829755920638458</c:v>
                </c:pt>
                <c:pt idx="2804">
                  <c:v>15.006944514225747</c:v>
                </c:pt>
                <c:pt idx="2805">
                  <c:v>15.281241972178535</c:v>
                </c:pt>
                <c:pt idx="2806">
                  <c:v>15.331129955694097</c:v>
                </c:pt>
                <c:pt idx="2807">
                  <c:v>15.23913993114919</c:v>
                </c:pt>
                <c:pt idx="2808">
                  <c:v>15.627381575175347</c:v>
                </c:pt>
                <c:pt idx="2809">
                  <c:v>15.177407490418323</c:v>
                </c:pt>
                <c:pt idx="2810">
                  <c:v>15.31511933804876</c:v>
                </c:pt>
                <c:pt idx="2811">
                  <c:v>15.161544964757232</c:v>
                </c:pt>
                <c:pt idx="2812">
                  <c:v>14.647804440013662</c:v>
                </c:pt>
                <c:pt idx="2813">
                  <c:v>14.937163134029165</c:v>
                </c:pt>
                <c:pt idx="2814">
                  <c:v>14.610725871582229</c:v>
                </c:pt>
                <c:pt idx="2815">
                  <c:v>14.831463176337861</c:v>
                </c:pt>
                <c:pt idx="2816">
                  <c:v>15.017229522004467</c:v>
                </c:pt>
                <c:pt idx="2817">
                  <c:v>14.847158081987558</c:v>
                </c:pt>
                <c:pt idx="2818">
                  <c:v>14.750734262332106</c:v>
                </c:pt>
                <c:pt idx="2819">
                  <c:v>14.26165451406076</c:v>
                </c:pt>
                <c:pt idx="2820">
                  <c:v>14.216859974985697</c:v>
                </c:pt>
                <c:pt idx="2821">
                  <c:v>13.827765279836411</c:v>
                </c:pt>
                <c:pt idx="2822">
                  <c:v>14.132882803889673</c:v>
                </c:pt>
                <c:pt idx="2823">
                  <c:v>14.541089747476747</c:v>
                </c:pt>
                <c:pt idx="2824">
                  <c:v>13.899923204703819</c:v>
                </c:pt>
                <c:pt idx="2825">
                  <c:v>14.033174569946363</c:v>
                </c:pt>
                <c:pt idx="2826">
                  <c:v>13.957270816822186</c:v>
                </c:pt>
                <c:pt idx="2827">
                  <c:v>13.143720149841323</c:v>
                </c:pt>
                <c:pt idx="2828">
                  <c:v>13.92848670128825</c:v>
                </c:pt>
                <c:pt idx="2829">
                  <c:v>12.222939296064094</c:v>
                </c:pt>
                <c:pt idx="2830">
                  <c:v>12.492760077041169</c:v>
                </c:pt>
                <c:pt idx="2831">
                  <c:v>13.172603325896151</c:v>
                </c:pt>
                <c:pt idx="2832">
                  <c:v>13.860376057559037</c:v>
                </c:pt>
                <c:pt idx="2833">
                  <c:v>11.862156263726192</c:v>
                </c:pt>
                <c:pt idx="2834">
                  <c:v>6.9525404501202246</c:v>
                </c:pt>
                <c:pt idx="2835">
                  <c:v>6.688945755260022</c:v>
                </c:pt>
                <c:pt idx="2836">
                  <c:v>6.8737394347921512</c:v>
                </c:pt>
                <c:pt idx="2837">
                  <c:v>6.9672309128170431</c:v>
                </c:pt>
                <c:pt idx="2838">
                  <c:v>7.142514690205843</c:v>
                </c:pt>
                <c:pt idx="2839">
                  <c:v>7.47995209760274</c:v>
                </c:pt>
                <c:pt idx="2840">
                  <c:v>6.88</c:v>
                </c:pt>
                <c:pt idx="2841">
                  <c:v>6.7318834781158037</c:v>
                </c:pt>
                <c:pt idx="2842">
                  <c:v>6.7800876405537363</c:v>
                </c:pt>
                <c:pt idx="2843">
                  <c:v>8.3468770790283475</c:v>
                </c:pt>
                <c:pt idx="2844">
                  <c:v>9.5669420992529268</c:v>
                </c:pt>
                <c:pt idx="2845">
                  <c:v>9.8822839026898581</c:v>
                </c:pt>
                <c:pt idx="2846">
                  <c:v>9.6117787787557827</c:v>
                </c:pt>
                <c:pt idx="2847">
                  <c:v>8.8499363775931492</c:v>
                </c:pt>
                <c:pt idx="2848">
                  <c:v>9.3476313313570927</c:v>
                </c:pt>
                <c:pt idx="2849">
                  <c:v>9.209080819605532</c:v>
                </c:pt>
                <c:pt idx="2850">
                  <c:v>8.4231275145057474</c:v>
                </c:pt>
                <c:pt idx="2851">
                  <c:v>8.7429780077437389</c:v>
                </c:pt>
                <c:pt idx="2852">
                  <c:v>8.9916229820246851</c:v>
                </c:pt>
                <c:pt idx="2853">
                  <c:v>9.0243757820355679</c:v>
                </c:pt>
                <c:pt idx="2854">
                  <c:v>8.6311071184677761</c:v>
                </c:pt>
                <c:pt idx="2855">
                  <c:v>7.5215269225502892</c:v>
                </c:pt>
                <c:pt idx="2856">
                  <c:v>7.0081971130566165</c:v>
                </c:pt>
                <c:pt idx="2857">
                  <c:v>7.0897776804502302</c:v>
                </c:pt>
                <c:pt idx="2858">
                  <c:v>5.1496886884914499</c:v>
                </c:pt>
                <c:pt idx="2859">
                  <c:v>5.9665919736036299</c:v>
                </c:pt>
                <c:pt idx="2860">
                  <c:v>7.4403598294907161</c:v>
                </c:pt>
                <c:pt idx="2861">
                  <c:v>7.0778822368668148</c:v>
                </c:pt>
                <c:pt idx="2862">
                  <c:v>7.4019147465292123</c:v>
                </c:pt>
                <c:pt idx="2863">
                  <c:v>7.8828844257472301</c:v>
                </c:pt>
                <c:pt idx="2864">
                  <c:v>8.2399195888235113</c:v>
                </c:pt>
                <c:pt idx="2865">
                  <c:v>8.0172568692312787</c:v>
                </c:pt>
                <c:pt idx="2866">
                  <c:v>7.3969460230766506</c:v>
                </c:pt>
                <c:pt idx="2867">
                  <c:v>7.5538314184329796</c:v>
                </c:pt>
                <c:pt idx="2868">
                  <c:v>7.2518158120005305</c:v>
                </c:pt>
                <c:pt idx="2869">
                  <c:v>6.8592203494127402</c:v>
                </c:pt>
                <c:pt idx="2870">
                  <c:v>6.865990479519489</c:v>
                </c:pt>
                <c:pt idx="2871">
                  <c:v>7.0878060120787794</c:v>
                </c:pt>
                <c:pt idx="2872">
                  <c:v>7.0120887305244048</c:v>
                </c:pt>
                <c:pt idx="2873">
                  <c:v>6.8956773358195012</c:v>
                </c:pt>
                <c:pt idx="2874">
                  <c:v>7.4973933433177189</c:v>
                </c:pt>
                <c:pt idx="2875">
                  <c:v>6.8910091979594963</c:v>
                </c:pt>
                <c:pt idx="2876">
                  <c:v>5.61768162327001</c:v>
                </c:pt>
                <c:pt idx="2877">
                  <c:v>6.7991965173362523</c:v>
                </c:pt>
                <c:pt idx="2878">
                  <c:v>6.6476399739882988</c:v>
                </c:pt>
                <c:pt idx="2879">
                  <c:v>6.9497438011532671</c:v>
                </c:pt>
                <c:pt idx="2880">
                  <c:v>6.8911443727918833</c:v>
                </c:pt>
                <c:pt idx="2881">
                  <c:v>6.5368266622891023</c:v>
                </c:pt>
                <c:pt idx="2882">
                  <c:v>6.6058681426816364</c:v>
                </c:pt>
                <c:pt idx="2883">
                  <c:v>6.1419654415574012</c:v>
                </c:pt>
                <c:pt idx="2884">
                  <c:v>5.8708140309717276</c:v>
                </c:pt>
                <c:pt idx="2885">
                  <c:v>5.865799510962856</c:v>
                </c:pt>
                <c:pt idx="2886">
                  <c:v>5.9910354735087985</c:v>
                </c:pt>
                <c:pt idx="2887">
                  <c:v>5.8827418057573118</c:v>
                </c:pt>
                <c:pt idx="2888">
                  <c:v>6.4058795214733992</c:v>
                </c:pt>
                <c:pt idx="2889">
                  <c:v>6.2098870679925122</c:v>
                </c:pt>
                <c:pt idx="2890">
                  <c:v>6.3072903761245511</c:v>
                </c:pt>
                <c:pt idx="2891">
                  <c:v>5.902906560073947</c:v>
                </c:pt>
                <c:pt idx="2892">
                  <c:v>6.9434924845307116</c:v>
                </c:pt>
                <c:pt idx="2893">
                  <c:v>7.0450211156099334</c:v>
                </c:pt>
                <c:pt idx="2894">
                  <c:v>7.1224843183293238</c:v>
                </c:pt>
                <c:pt idx="2895">
                  <c:v>6.9411421639328079</c:v>
                </c:pt>
                <c:pt idx="2896">
                  <c:v>7.5886495194862205</c:v>
                </c:pt>
                <c:pt idx="2897">
                  <c:v>7.7049723027817256</c:v>
                </c:pt>
                <c:pt idx="2898">
                  <c:v>8.134901898609133</c:v>
                </c:pt>
                <c:pt idx="2899">
                  <c:v>8.1733541702767702</c:v>
                </c:pt>
                <c:pt idx="2900">
                  <c:v>7.6130529239343039</c:v>
                </c:pt>
                <c:pt idx="2901">
                  <c:v>7.2572217342780858</c:v>
                </c:pt>
                <c:pt idx="2902">
                  <c:v>6.5506096446848048</c:v>
                </c:pt>
                <c:pt idx="2903">
                  <c:v>6.9555571499430613</c:v>
                </c:pt>
                <c:pt idx="2904">
                  <c:v>7.3379777633346119</c:v>
                </c:pt>
                <c:pt idx="2905">
                  <c:v>8.035845004454325</c:v>
                </c:pt>
                <c:pt idx="2906">
                  <c:v>8.0707951229736796</c:v>
                </c:pt>
                <c:pt idx="2907">
                  <c:v>7.2820219048346795</c:v>
                </c:pt>
                <c:pt idx="2908">
                  <c:v>7.2724800141093855</c:v>
                </c:pt>
                <c:pt idx="2909">
                  <c:v>7.7081322870039717</c:v>
                </c:pt>
                <c:pt idx="2910">
                  <c:v>7.6819546806739973</c:v>
                </c:pt>
                <c:pt idx="2911">
                  <c:v>7.4416074562979775</c:v>
                </c:pt>
                <c:pt idx="2912">
                  <c:v>6.9934865476063903</c:v>
                </c:pt>
                <c:pt idx="2913">
                  <c:v>6.6178675727366008</c:v>
                </c:pt>
                <c:pt idx="2914">
                  <c:v>6.9629304507849055</c:v>
                </c:pt>
                <c:pt idx="2915">
                  <c:v>7.0005814299224234</c:v>
                </c:pt>
                <c:pt idx="2916">
                  <c:v>7.8248484675791969</c:v>
                </c:pt>
                <c:pt idx="2917">
                  <c:v>7.4336138149417073</c:v>
                </c:pt>
                <c:pt idx="2918">
                  <c:v>6.8798247626992834</c:v>
                </c:pt>
                <c:pt idx="2919">
                  <c:v>7.1002071090765781</c:v>
                </c:pt>
                <c:pt idx="2920">
                  <c:v>6.8249980051507313</c:v>
                </c:pt>
                <c:pt idx="2921">
                  <c:v>6.114424494074294</c:v>
                </c:pt>
                <c:pt idx="2922">
                  <c:v>6.2215021099168899</c:v>
                </c:pt>
                <c:pt idx="2923">
                  <c:v>6.3399305976929092</c:v>
                </c:pt>
                <c:pt idx="2924">
                  <c:v>6.5299676957346362</c:v>
                </c:pt>
                <c:pt idx="2925">
                  <c:v>6.8993428705415036</c:v>
                </c:pt>
                <c:pt idx="2926">
                  <c:v>7.1992508660188959</c:v>
                </c:pt>
                <c:pt idx="2927">
                  <c:v>7.2220232511892695</c:v>
                </c:pt>
                <c:pt idx="2928">
                  <c:v>7.1740749615313018</c:v>
                </c:pt>
                <c:pt idx="2929">
                  <c:v>7.4719053940321611</c:v>
                </c:pt>
                <c:pt idx="2930">
                  <c:v>7.1137635315307062</c:v>
                </c:pt>
                <c:pt idx="2931">
                  <c:v>6.30723707292554</c:v>
                </c:pt>
                <c:pt idx="2932">
                  <c:v>4.0540484782354396</c:v>
                </c:pt>
                <c:pt idx="2933">
                  <c:v>9.9403130674633644</c:v>
                </c:pt>
                <c:pt idx="2934">
                  <c:v>13.347872305821872</c:v>
                </c:pt>
                <c:pt idx="2935">
                  <c:v>8.7183340158574776</c:v>
                </c:pt>
                <c:pt idx="2936">
                  <c:v>7.1689682233798679</c:v>
                </c:pt>
                <c:pt idx="2937">
                  <c:v>7.0785647732643682</c:v>
                </c:pt>
                <c:pt idx="2938">
                  <c:v>6.5785351461281696</c:v>
                </c:pt>
                <c:pt idx="2939">
                  <c:v>7.3241385206729506</c:v>
                </c:pt>
                <c:pt idx="2940">
                  <c:v>7.2852042548111369</c:v>
                </c:pt>
                <c:pt idx="2941">
                  <c:v>8.0137927489751863</c:v>
                </c:pt>
                <c:pt idx="2942">
                  <c:v>7.8631589464398974</c:v>
                </c:pt>
                <c:pt idx="2943">
                  <c:v>7.2897750329876754</c:v>
                </c:pt>
                <c:pt idx="2944">
                  <c:v>8.2523547650477393</c:v>
                </c:pt>
                <c:pt idx="2945">
                  <c:v>8.0685143331344058</c:v>
                </c:pt>
                <c:pt idx="2946">
                  <c:v>8.322451091821172</c:v>
                </c:pt>
                <c:pt idx="2947">
                  <c:v>9.0950794702978239</c:v>
                </c:pt>
                <c:pt idx="2948">
                  <c:v>8.8177630972150212</c:v>
                </c:pt>
                <c:pt idx="2949">
                  <c:v>7.9065262944667127</c:v>
                </c:pt>
                <c:pt idx="2950">
                  <c:v>8.2807435274251837</c:v>
                </c:pt>
                <c:pt idx="2951">
                  <c:v>7.8745059976674714</c:v>
                </c:pt>
                <c:pt idx="2952">
                  <c:v>7.7104578099832386</c:v>
                </c:pt>
                <c:pt idx="2953">
                  <c:v>6.9006828192046497</c:v>
                </c:pt>
                <c:pt idx="2954">
                  <c:v>6.5588725674094652</c:v>
                </c:pt>
                <c:pt idx="2955">
                  <c:v>6.28</c:v>
                </c:pt>
                <c:pt idx="2956">
                  <c:v>6.7953050011449365</c:v>
                </c:pt>
                <c:pt idx="2957">
                  <c:v>7.6958866514209907</c:v>
                </c:pt>
                <c:pt idx="2958">
                  <c:v>7.4903884429349565</c:v>
                </c:pt>
                <c:pt idx="2959">
                  <c:v>6.9557040886182495</c:v>
                </c:pt>
                <c:pt idx="2960">
                  <c:v>7.3545133911047476</c:v>
                </c:pt>
                <c:pt idx="2961">
                  <c:v>7.0089368932020335</c:v>
                </c:pt>
                <c:pt idx="2962">
                  <c:v>6.7920171956395992</c:v>
                </c:pt>
                <c:pt idx="2963">
                  <c:v>6.1802402826896996</c:v>
                </c:pt>
                <c:pt idx="2964">
                  <c:v>5.1637801075741256</c:v>
                </c:pt>
                <c:pt idx="2965">
                  <c:v>5.5473454659006558</c:v>
                </c:pt>
                <c:pt idx="2966">
                  <c:v>5.2597726361175559</c:v>
                </c:pt>
                <c:pt idx="2967">
                  <c:v>5.566994650540118</c:v>
                </c:pt>
                <c:pt idx="2968">
                  <c:v>5.7587290318651689</c:v>
                </c:pt>
                <c:pt idx="2969">
                  <c:v>6.0926347309378288</c:v>
                </c:pt>
                <c:pt idx="2970">
                  <c:v>4.907166835600429</c:v>
                </c:pt>
                <c:pt idx="2971">
                  <c:v>5.1102384424612701</c:v>
                </c:pt>
                <c:pt idx="2972">
                  <c:v>4.7364680624940503</c:v>
                </c:pt>
                <c:pt idx="2973">
                  <c:v>4.1572270975556513</c:v>
                </c:pt>
                <c:pt idx="2974">
                  <c:v>3.4986312484927256</c:v>
                </c:pt>
                <c:pt idx="2975">
                  <c:v>2.9349083404962819</c:v>
                </c:pt>
                <c:pt idx="2976">
                  <c:v>3.6970284209154647</c:v>
                </c:pt>
                <c:pt idx="2977">
                  <c:v>3.7254251999258403</c:v>
                </c:pt>
                <c:pt idx="2978">
                  <c:v>3.417599485824101</c:v>
                </c:pt>
                <c:pt idx="2979">
                  <c:v>3.0864192760256492</c:v>
                </c:pt>
                <c:pt idx="2980">
                  <c:v>2.1765037555677544</c:v>
                </c:pt>
                <c:pt idx="2981">
                  <c:v>2.2501160085529617</c:v>
                </c:pt>
                <c:pt idx="2982">
                  <c:v>3.1297488074943982</c:v>
                </c:pt>
                <c:pt idx="2983">
                  <c:v>5.414354593931634</c:v>
                </c:pt>
                <c:pt idx="2984">
                  <c:v>5.0958466092759087</c:v>
                </c:pt>
                <c:pt idx="2985">
                  <c:v>6.1753658976675174</c:v>
                </c:pt>
                <c:pt idx="2986">
                  <c:v>7.4623057526439673</c:v>
                </c:pt>
                <c:pt idx="2987">
                  <c:v>7.7346011441242517</c:v>
                </c:pt>
                <c:pt idx="2988">
                  <c:v>7.0986791119765726</c:v>
                </c:pt>
                <c:pt idx="2989">
                  <c:v>7.9657924937676432</c:v>
                </c:pt>
                <c:pt idx="2990">
                  <c:v>8.007696424761324</c:v>
                </c:pt>
                <c:pt idx="2991">
                  <c:v>7.7311398816373957</c:v>
                </c:pt>
                <c:pt idx="2992">
                  <c:v>8.0460990717566947</c:v>
                </c:pt>
                <c:pt idx="2993">
                  <c:v>7.4970169758484904</c:v>
                </c:pt>
                <c:pt idx="2994">
                  <c:v>7.4057127013506658</c:v>
                </c:pt>
                <c:pt idx="2995">
                  <c:v>7.3954997128325344</c:v>
                </c:pt>
                <c:pt idx="2996">
                  <c:v>7.2907793743724323</c:v>
                </c:pt>
                <c:pt idx="2997">
                  <c:v>6.7959565896872158</c:v>
                </c:pt>
                <c:pt idx="2998">
                  <c:v>6.8775832223626061</c:v>
                </c:pt>
                <c:pt idx="2999">
                  <c:v>6.7582122947600327</c:v>
                </c:pt>
                <c:pt idx="3000">
                  <c:v>7.9172504517779343</c:v>
                </c:pt>
                <c:pt idx="3001">
                  <c:v>8.3161199000515769</c:v>
                </c:pt>
                <c:pt idx="3002">
                  <c:v>8.3002684815764436</c:v>
                </c:pt>
                <c:pt idx="3003">
                  <c:v>8.348261404108186</c:v>
                </c:pt>
                <c:pt idx="3004">
                  <c:v>7.7407307541925894</c:v>
                </c:pt>
                <c:pt idx="3005">
                  <c:v>7.6121272927454147</c:v>
                </c:pt>
                <c:pt idx="3006">
                  <c:v>7.450151991290717</c:v>
                </c:pt>
                <c:pt idx="3007">
                  <c:v>7.3082177160323454</c:v>
                </c:pt>
                <c:pt idx="3008">
                  <c:v>6.9161510801030737</c:v>
                </c:pt>
                <c:pt idx="3009">
                  <c:v>7.031564465362071</c:v>
                </c:pt>
                <c:pt idx="3010">
                  <c:v>7.4297767117965856</c:v>
                </c:pt>
                <c:pt idx="3011">
                  <c:v>6.659718728687265</c:v>
                </c:pt>
                <c:pt idx="3012">
                  <c:v>6.4891786636318693</c:v>
                </c:pt>
                <c:pt idx="3013">
                  <c:v>6.9535783486609164</c:v>
                </c:pt>
                <c:pt idx="3014">
                  <c:v>6.8430099169279819</c:v>
                </c:pt>
                <c:pt idx="3015">
                  <c:v>7.144256630858699</c:v>
                </c:pt>
                <c:pt idx="3016">
                  <c:v>7.4757621958376248</c:v>
                </c:pt>
                <c:pt idx="3017">
                  <c:v>8.2127624439088809</c:v>
                </c:pt>
                <c:pt idx="3018">
                  <c:v>8.9770415536525636</c:v>
                </c:pt>
                <c:pt idx="3019">
                  <c:v>9.1200525081833117</c:v>
                </c:pt>
                <c:pt idx="3020">
                  <c:v>11.433066681089899</c:v>
                </c:pt>
                <c:pt idx="3021">
                  <c:v>11.326195539503205</c:v>
                </c:pt>
                <c:pt idx="3022">
                  <c:v>10.715578358579796</c:v>
                </c:pt>
                <c:pt idx="3023">
                  <c:v>11.002763834926343</c:v>
                </c:pt>
                <c:pt idx="3024">
                  <c:v>10.990520303713827</c:v>
                </c:pt>
                <c:pt idx="3025">
                  <c:v>10.614751805602008</c:v>
                </c:pt>
                <c:pt idx="3026">
                  <c:v>9.8231219090572246</c:v>
                </c:pt>
                <c:pt idx="3027">
                  <c:v>12.041644665572353</c:v>
                </c:pt>
                <c:pt idx="3028">
                  <c:v>11.5651066260268</c:v>
                </c:pt>
                <c:pt idx="3029">
                  <c:v>10.899113799218602</c:v>
                </c:pt>
                <c:pt idx="3030">
                  <c:v>10.667352050047716</c:v>
                </c:pt>
                <c:pt idx="3031">
                  <c:v>14.456658573231291</c:v>
                </c:pt>
                <c:pt idx="3032">
                  <c:v>13.514965587522783</c:v>
                </c:pt>
                <c:pt idx="3033">
                  <c:v>14.364382921824305</c:v>
                </c:pt>
                <c:pt idx="3034">
                  <c:v>12.650320980270086</c:v>
                </c:pt>
                <c:pt idx="3035">
                  <c:v>11.491677685879534</c:v>
                </c:pt>
                <c:pt idx="3036">
                  <c:v>11.92364049307273</c:v>
                </c:pt>
                <c:pt idx="3037">
                  <c:v>12.248401695214318</c:v>
                </c:pt>
                <c:pt idx="3038">
                  <c:v>12.785827975054939</c:v>
                </c:pt>
                <c:pt idx="3039">
                  <c:v>12.838307221967643</c:v>
                </c:pt>
                <c:pt idx="3040">
                  <c:v>11.409035703933727</c:v>
                </c:pt>
                <c:pt idx="3041">
                  <c:v>12.044024883661958</c:v>
                </c:pt>
                <c:pt idx="3042">
                  <c:v>11.404442836095129</c:v>
                </c:pt>
                <c:pt idx="3043">
                  <c:v>11.234142714036041</c:v>
                </c:pt>
                <c:pt idx="3044">
                  <c:v>11.348992063655373</c:v>
                </c:pt>
                <c:pt idx="3045">
                  <c:v>11.0260841059375</c:v>
                </c:pt>
                <c:pt idx="3046">
                  <c:v>12.695021812114588</c:v>
                </c:pt>
                <c:pt idx="3047">
                  <c:v>13.465869148713104</c:v>
                </c:pt>
                <c:pt idx="3048">
                  <c:v>13.987731771513499</c:v>
                </c:pt>
                <c:pt idx="3049">
                  <c:v>13.668628036149661</c:v>
                </c:pt>
                <c:pt idx="3050">
                  <c:v>12.528612950696839</c:v>
                </c:pt>
                <c:pt idx="3051">
                  <c:v>12.226208143992876</c:v>
                </c:pt>
                <c:pt idx="3052">
                  <c:v>11.727283882047532</c:v>
                </c:pt>
                <c:pt idx="3053">
                  <c:v>11.597074910378156</c:v>
                </c:pt>
                <c:pt idx="3054">
                  <c:v>11.96897192787897</c:v>
                </c:pt>
                <c:pt idx="3055">
                  <c:v>12.015881459244088</c:v>
                </c:pt>
                <c:pt idx="3056">
                  <c:v>13.392596179213017</c:v>
                </c:pt>
                <c:pt idx="3057">
                  <c:v>13.309095074766377</c:v>
                </c:pt>
                <c:pt idx="3058">
                  <c:v>13.419832595385957</c:v>
                </c:pt>
                <c:pt idx="3059">
                  <c:v>13.373945795511624</c:v>
                </c:pt>
                <c:pt idx="3060">
                  <c:v>13.670539054357471</c:v>
                </c:pt>
                <c:pt idx="3061">
                  <c:v>13.537441779125205</c:v>
                </c:pt>
                <c:pt idx="3062">
                  <c:v>13.373287336944006</c:v>
                </c:pt>
                <c:pt idx="3063">
                  <c:v>13.096680768294348</c:v>
                </c:pt>
                <c:pt idx="3064">
                  <c:v>13.27836305460076</c:v>
                </c:pt>
                <c:pt idx="3065">
                  <c:v>13.853624264046735</c:v>
                </c:pt>
                <c:pt idx="3066">
                  <c:v>14.440924689765655</c:v>
                </c:pt>
                <c:pt idx="3067">
                  <c:v>14.528783302165575</c:v>
                </c:pt>
                <c:pt idx="3068">
                  <c:v>14.629126518140314</c:v>
                </c:pt>
                <c:pt idx="3069">
                  <c:v>14.789696383152272</c:v>
                </c:pt>
                <c:pt idx="3070">
                  <c:v>14.853573667058086</c:v>
                </c:pt>
                <c:pt idx="3071">
                  <c:v>14.529221722446543</c:v>
                </c:pt>
                <c:pt idx="3072">
                  <c:v>12.30902482479814</c:v>
                </c:pt>
                <c:pt idx="3073">
                  <c:v>11.898230631478551</c:v>
                </c:pt>
                <c:pt idx="3074">
                  <c:v>11.462313865464695</c:v>
                </c:pt>
                <c:pt idx="3075">
                  <c:v>11.565377542316226</c:v>
                </c:pt>
                <c:pt idx="3076">
                  <c:v>12.126583317859852</c:v>
                </c:pt>
                <c:pt idx="3077">
                  <c:v>12.245329301148681</c:v>
                </c:pt>
                <c:pt idx="3078">
                  <c:v>12.533765511545928</c:v>
                </c:pt>
                <c:pt idx="3079">
                  <c:v>13.689012138224122</c:v>
                </c:pt>
                <c:pt idx="3080">
                  <c:v>13.620636973758506</c:v>
                </c:pt>
                <c:pt idx="3081">
                  <c:v>12.783494344904311</c:v>
                </c:pt>
                <c:pt idx="3082">
                  <c:v>13.760393408439679</c:v>
                </c:pt>
                <c:pt idx="3083">
                  <c:v>13.375671782522174</c:v>
                </c:pt>
                <c:pt idx="3084">
                  <c:v>14.008509711790161</c:v>
                </c:pt>
                <c:pt idx="3085">
                  <c:v>14.056465145098256</c:v>
                </c:pt>
                <c:pt idx="3086">
                  <c:v>14.051943351516366</c:v>
                </c:pt>
                <c:pt idx="3087">
                  <c:v>15.0147258860422</c:v>
                </c:pt>
                <c:pt idx="3088">
                  <c:v>16.954117573474093</c:v>
                </c:pt>
                <c:pt idx="3089">
                  <c:v>17.135353806091654</c:v>
                </c:pt>
                <c:pt idx="3090">
                  <c:v>17.65621584835776</c:v>
                </c:pt>
                <c:pt idx="3091">
                  <c:v>16.562645966669663</c:v>
                </c:pt>
                <c:pt idx="3092">
                  <c:v>12.336227936232138</c:v>
                </c:pt>
                <c:pt idx="3093">
                  <c:v>11.947806135480475</c:v>
                </c:pt>
                <c:pt idx="3094">
                  <c:v>12.173189786590452</c:v>
                </c:pt>
                <c:pt idx="3095">
                  <c:v>14.073970315075437</c:v>
                </c:pt>
                <c:pt idx="3096">
                  <c:v>15.329411843148421</c:v>
                </c:pt>
                <c:pt idx="3097">
                  <c:v>15.400957224455455</c:v>
                </c:pt>
                <c:pt idx="3098">
                  <c:v>15.295965480944435</c:v>
                </c:pt>
                <c:pt idx="3099">
                  <c:v>14.716016425690679</c:v>
                </c:pt>
                <c:pt idx="3100">
                  <c:v>13.25663659543727</c:v>
                </c:pt>
                <c:pt idx="3101">
                  <c:v>13.100329548349446</c:v>
                </c:pt>
                <c:pt idx="3102">
                  <c:v>13.167234280716858</c:v>
                </c:pt>
                <c:pt idx="3103">
                  <c:v>12.440121960623173</c:v>
                </c:pt>
                <c:pt idx="3104">
                  <c:v>11.594125966997748</c:v>
                </c:pt>
                <c:pt idx="3105">
                  <c:v>11.842170197544549</c:v>
                </c:pt>
                <c:pt idx="3106">
                  <c:v>12.383688652851827</c:v>
                </c:pt>
                <c:pt idx="3107">
                  <c:v>12.665423694677788</c:v>
                </c:pt>
                <c:pt idx="3108">
                  <c:v>12.280227806760204</c:v>
                </c:pt>
                <c:pt idx="3109">
                  <c:v>12.377575001702182</c:v>
                </c:pt>
                <c:pt idx="3110">
                  <c:v>11.793419787301092</c:v>
                </c:pt>
                <c:pt idx="3111">
                  <c:v>11.945084307093374</c:v>
                </c:pt>
                <c:pt idx="3112">
                  <c:v>11.503297852646151</c:v>
                </c:pt>
                <c:pt idx="3113">
                  <c:v>11.434872518759541</c:v>
                </c:pt>
                <c:pt idx="3114">
                  <c:v>11.435352802268227</c:v>
                </c:pt>
                <c:pt idx="3115">
                  <c:v>11.239747694722382</c:v>
                </c:pt>
                <c:pt idx="3116">
                  <c:v>11.450420481089566</c:v>
                </c:pt>
                <c:pt idx="3117">
                  <c:v>10.668145721256575</c:v>
                </c:pt>
                <c:pt idx="3118">
                  <c:v>11.168827846160221</c:v>
                </c:pt>
                <c:pt idx="3119">
                  <c:v>10.409416770637169</c:v>
                </c:pt>
                <c:pt idx="3120">
                  <c:v>10.460019004807563</c:v>
                </c:pt>
                <c:pt idx="3121">
                  <c:v>10.177977923559665</c:v>
                </c:pt>
                <c:pt idx="3122">
                  <c:v>9.790563509118801</c:v>
                </c:pt>
                <c:pt idx="3123">
                  <c:v>10.930566938176636</c:v>
                </c:pt>
                <c:pt idx="3124">
                  <c:v>11.820197519627316</c:v>
                </c:pt>
                <c:pt idx="3125">
                  <c:v>11.364326912083339</c:v>
                </c:pt>
                <c:pt idx="3126">
                  <c:v>11.476453025894118</c:v>
                </c:pt>
                <c:pt idx="3127">
                  <c:v>11.161249015290869</c:v>
                </c:pt>
                <c:pt idx="3128">
                  <c:v>11.588319576194555</c:v>
                </c:pt>
                <c:pt idx="3129">
                  <c:v>11.276455200743252</c:v>
                </c:pt>
                <c:pt idx="3130">
                  <c:v>10.524171712901261</c:v>
                </c:pt>
                <c:pt idx="3131">
                  <c:v>10.157593677466595</c:v>
                </c:pt>
                <c:pt idx="3132">
                  <c:v>10.606341212804661</c:v>
                </c:pt>
                <c:pt idx="3133">
                  <c:v>10.319994150941076</c:v>
                </c:pt>
                <c:pt idx="3134">
                  <c:v>9.6986617472751213</c:v>
                </c:pt>
                <c:pt idx="3135">
                  <c:v>8.2677685126436575</c:v>
                </c:pt>
                <c:pt idx="3136">
                  <c:v>8.6275181333994322</c:v>
                </c:pt>
                <c:pt idx="3137">
                  <c:v>8.1560859514299082</c:v>
                </c:pt>
                <c:pt idx="3138">
                  <c:v>8.9913297601455593</c:v>
                </c:pt>
                <c:pt idx="3139">
                  <c:v>9.2062171475499781</c:v>
                </c:pt>
                <c:pt idx="3140">
                  <c:v>7.5555414767962112</c:v>
                </c:pt>
                <c:pt idx="3141">
                  <c:v>6.0232019284893674</c:v>
                </c:pt>
                <c:pt idx="3142">
                  <c:v>6.3787482792554329</c:v>
                </c:pt>
                <c:pt idx="3143">
                  <c:v>6.3472237462523315</c:v>
                </c:pt>
                <c:pt idx="3144">
                  <c:v>6.3458021928857251</c:v>
                </c:pt>
                <c:pt idx="3145">
                  <c:v>6.1175954609915495</c:v>
                </c:pt>
                <c:pt idx="3146">
                  <c:v>6.1348737992546267</c:v>
                </c:pt>
                <c:pt idx="3147">
                  <c:v>6.4994023606057567</c:v>
                </c:pt>
                <c:pt idx="3148">
                  <c:v>6.5531578085776543</c:v>
                </c:pt>
                <c:pt idx="3149">
                  <c:v>6.3369308785056297</c:v>
                </c:pt>
                <c:pt idx="3150">
                  <c:v>6.5577246087279368</c:v>
                </c:pt>
                <c:pt idx="3151">
                  <c:v>5.7561352829702779</c:v>
                </c:pt>
                <c:pt idx="3152">
                  <c:v>4.8731660818654428</c:v>
                </c:pt>
                <c:pt idx="3153">
                  <c:v>4.9979726866909333</c:v>
                </c:pt>
                <c:pt idx="3154">
                  <c:v>4.3465074940597495</c:v>
                </c:pt>
                <c:pt idx="3155">
                  <c:v>3.8718533035389902</c:v>
                </c:pt>
                <c:pt idx="3156">
                  <c:v>3.5325843830659904</c:v>
                </c:pt>
                <c:pt idx="3157">
                  <c:v>3.9354606799709302</c:v>
                </c:pt>
                <c:pt idx="3158">
                  <c:v>3.6604244389327074</c:v>
                </c:pt>
                <c:pt idx="3159">
                  <c:v>3.9277859492399383</c:v>
                </c:pt>
                <c:pt idx="3160">
                  <c:v>3.6546551450639142</c:v>
                </c:pt>
                <c:pt idx="3161">
                  <c:v>3.7231524840711625</c:v>
                </c:pt>
                <c:pt idx="3162">
                  <c:v>3.7185558197322317</c:v>
                </c:pt>
                <c:pt idx="3163">
                  <c:v>3.6030734385171019</c:v>
                </c:pt>
                <c:pt idx="3164">
                  <c:v>3.5671346160628712</c:v>
                </c:pt>
                <c:pt idx="3165">
                  <c:v>3.174937543008018</c:v>
                </c:pt>
                <c:pt idx="3166">
                  <c:v>3.6030778624716193</c:v>
                </c:pt>
                <c:pt idx="3167">
                  <c:v>3.4746720258225254</c:v>
                </c:pt>
                <c:pt idx="3168">
                  <c:v>2.6998210109279106</c:v>
                </c:pt>
                <c:pt idx="3169">
                  <c:v>3.0111552842900764</c:v>
                </c:pt>
                <c:pt idx="3170">
                  <c:v>3.2380833740455621</c:v>
                </c:pt>
                <c:pt idx="3171">
                  <c:v>3.9637829377846114</c:v>
                </c:pt>
                <c:pt idx="3172">
                  <c:v>4.7651221042038356</c:v>
                </c:pt>
                <c:pt idx="3173">
                  <c:v>2.9190971552547325</c:v>
                </c:pt>
                <c:pt idx="3174">
                  <c:v>3.46</c:v>
                </c:pt>
                <c:pt idx="3175">
                  <c:v>3.9123354692213912</c:v>
                </c:pt>
                <c:pt idx="3176">
                  <c:v>4.06045821395624</c:v>
                </c:pt>
                <c:pt idx="3177">
                  <c:v>3.4944714142347966</c:v>
                </c:pt>
                <c:pt idx="3178">
                  <c:v>4.4000000000000004</c:v>
                </c:pt>
                <c:pt idx="3179">
                  <c:v>4.5053698744085535</c:v>
                </c:pt>
                <c:pt idx="3180">
                  <c:v>5.0662527663539247</c:v>
                </c:pt>
                <c:pt idx="3181">
                  <c:v>5.018417488860818</c:v>
                </c:pt>
                <c:pt idx="3182">
                  <c:v>4.2875332423812598</c:v>
                </c:pt>
                <c:pt idx="3183">
                  <c:v>4.5936865981509252</c:v>
                </c:pt>
                <c:pt idx="3184">
                  <c:v>4.3833957687673308</c:v>
                </c:pt>
                <c:pt idx="3185">
                  <c:v>3.9644482794642886</c:v>
                </c:pt>
                <c:pt idx="3186">
                  <c:v>4.1048893381860951</c:v>
                </c:pt>
                <c:pt idx="3187">
                  <c:v>4.2569019952714751</c:v>
                </c:pt>
                <c:pt idx="3188">
                  <c:v>4.3109461828660596</c:v>
                </c:pt>
                <c:pt idx="3189">
                  <c:v>4.1820479954796514</c:v>
                </c:pt>
                <c:pt idx="3190">
                  <c:v>3.9525916587523939</c:v>
                </c:pt>
                <c:pt idx="3191">
                  <c:v>3.6628535808676261</c:v>
                </c:pt>
                <c:pt idx="3192">
                  <c:v>3.9658947492441152</c:v>
                </c:pt>
                <c:pt idx="3193">
                  <c:v>3.6699525694805981</c:v>
                </c:pt>
                <c:pt idx="3194">
                  <c:v>3.3579534858257065</c:v>
                </c:pt>
                <c:pt idx="3195">
                  <c:v>3.2761090578349248</c:v>
                </c:pt>
                <c:pt idx="3196">
                  <c:v>3.4886006345339635</c:v>
                </c:pt>
                <c:pt idx="3197">
                  <c:v>3.8643782682089287</c:v>
                </c:pt>
                <c:pt idx="3198">
                  <c:v>4.2612896420159476</c:v>
                </c:pt>
                <c:pt idx="3199">
                  <c:v>3.9641262371352126</c:v>
                </c:pt>
                <c:pt idx="3200">
                  <c:v>3.7936741554702653</c:v>
                </c:pt>
                <c:pt idx="3201">
                  <c:v>2.980235042914916</c:v>
                </c:pt>
                <c:pt idx="3202">
                  <c:v>2.7025343159012252</c:v>
                </c:pt>
                <c:pt idx="3203">
                  <c:v>2.7755207093868162</c:v>
                </c:pt>
                <c:pt idx="3204">
                  <c:v>4.6221139972922547</c:v>
                </c:pt>
                <c:pt idx="3205">
                  <c:v>5.5069449499392578</c:v>
                </c:pt>
                <c:pt idx="3206">
                  <c:v>5.6794495137653653</c:v>
                </c:pt>
                <c:pt idx="3207">
                  <c:v>5.2564826390553172</c:v>
                </c:pt>
                <c:pt idx="3208">
                  <c:v>6.0678753388751661</c:v>
                </c:pt>
                <c:pt idx="3209">
                  <c:v>6.1360095805427095</c:v>
                </c:pt>
                <c:pt idx="3210">
                  <c:v>5.354608315861765</c:v>
                </c:pt>
                <c:pt idx="3211">
                  <c:v>5.0028362001504547</c:v>
                </c:pt>
                <c:pt idx="3212">
                  <c:v>5.0777215913897944</c:v>
                </c:pt>
                <c:pt idx="3213">
                  <c:v>5.0848953782102635</c:v>
                </c:pt>
                <c:pt idx="3214">
                  <c:v>4.9110794971489877</c:v>
                </c:pt>
                <c:pt idx="3215">
                  <c:v>4.9575812774799539</c:v>
                </c:pt>
                <c:pt idx="3216">
                  <c:v>4.3</c:v>
                </c:pt>
                <c:pt idx="3217">
                  <c:v>3.4843872154935518</c:v>
                </c:pt>
                <c:pt idx="3218">
                  <c:v>2.7623707813207363</c:v>
                </c:pt>
                <c:pt idx="3219">
                  <c:v>2.1420125407700521</c:v>
                </c:pt>
                <c:pt idx="3220">
                  <c:v>1.6486407945645092</c:v>
                </c:pt>
                <c:pt idx="3221">
                  <c:v>1.442023627809955</c:v>
                </c:pt>
                <c:pt idx="3222">
                  <c:v>1.1255197255526066</c:v>
                </c:pt>
                <c:pt idx="3223">
                  <c:v>1.0957699173275235</c:v>
                </c:pt>
                <c:pt idx="3224">
                  <c:v>0.81619838149517232</c:v>
                </c:pt>
                <c:pt idx="3225">
                  <c:v>0.4943935484145448</c:v>
                </c:pt>
                <c:pt idx="3226">
                  <c:v>0.61965888301260452</c:v>
                </c:pt>
                <c:pt idx="3227">
                  <c:v>0.33575279533860347</c:v>
                </c:pt>
                <c:pt idx="3228">
                  <c:v>0.39755174291225143</c:v>
                </c:pt>
                <c:pt idx="3229">
                  <c:v>1.5746508541413535</c:v>
                </c:pt>
                <c:pt idx="3230">
                  <c:v>2.994134869324875</c:v>
                </c:pt>
                <c:pt idx="3231">
                  <c:v>3.5381600227629932</c:v>
                </c:pt>
                <c:pt idx="3232">
                  <c:v>3.7111591256611574</c:v>
                </c:pt>
                <c:pt idx="3233">
                  <c:v>4.6007730953707506</c:v>
                </c:pt>
                <c:pt idx="3234">
                  <c:v>4.6584514258951932</c:v>
                </c:pt>
                <c:pt idx="3235">
                  <c:v>5.9201662250744747</c:v>
                </c:pt>
                <c:pt idx="3236">
                  <c:v>6.1163835682186649</c:v>
                </c:pt>
                <c:pt idx="3237">
                  <c:v>5.9783730946284503</c:v>
                </c:pt>
                <c:pt idx="3238">
                  <c:v>6.185097837785106</c:v>
                </c:pt>
                <c:pt idx="3239">
                  <c:v>6.0441637937193802</c:v>
                </c:pt>
                <c:pt idx="3240">
                  <c:v>3.8476517028133315</c:v>
                </c:pt>
                <c:pt idx="3241">
                  <c:v>3.2262668090478424</c:v>
                </c:pt>
                <c:pt idx="3242">
                  <c:v>2.9836463355884137</c:v>
                </c:pt>
                <c:pt idx="3243">
                  <c:v>3.7062442183021558</c:v>
                </c:pt>
                <c:pt idx="3244">
                  <c:v>4.3973876705527122</c:v>
                </c:pt>
                <c:pt idx="3245">
                  <c:v>3.9006794328626442</c:v>
                </c:pt>
                <c:pt idx="3246">
                  <c:v>4.4610556416129379</c:v>
                </c:pt>
                <c:pt idx="3247">
                  <c:v>4.3628376278463925</c:v>
                </c:pt>
                <c:pt idx="3248">
                  <c:v>4.8836164499448085</c:v>
                </c:pt>
                <c:pt idx="3249">
                  <c:v>4.7139518732039658</c:v>
                </c:pt>
                <c:pt idx="3250">
                  <c:v>2.4122811060343965</c:v>
                </c:pt>
                <c:pt idx="3251">
                  <c:v>2.5463481097514653</c:v>
                </c:pt>
                <c:pt idx="3252">
                  <c:v>2.6385022138385548</c:v>
                </c:pt>
                <c:pt idx="3253">
                  <c:v>2.0587209390915997</c:v>
                </c:pt>
                <c:pt idx="3254">
                  <c:v>1.981199816153018</c:v>
                </c:pt>
                <c:pt idx="3255">
                  <c:v>2.0055304245326622</c:v>
                </c:pt>
                <c:pt idx="3256">
                  <c:v>2.2294999937195912</c:v>
                </c:pt>
                <c:pt idx="3257">
                  <c:v>2.230791030247246</c:v>
                </c:pt>
                <c:pt idx="3258">
                  <c:v>2.8961885844782573</c:v>
                </c:pt>
                <c:pt idx="3259">
                  <c:v>2.6387150804206136</c:v>
                </c:pt>
                <c:pt idx="3260">
                  <c:v>2.2462446552050856</c:v>
                </c:pt>
                <c:pt idx="3261">
                  <c:v>2.087396490432575</c:v>
                </c:pt>
                <c:pt idx="3262">
                  <c:v>2.2338804901633549</c:v>
                </c:pt>
                <c:pt idx="3263">
                  <c:v>2.5261768023078695</c:v>
                </c:pt>
                <c:pt idx="3264">
                  <c:v>3.1073698967596504</c:v>
                </c:pt>
                <c:pt idx="3265">
                  <c:v>2.9084624286817382</c:v>
                </c:pt>
                <c:pt idx="3266">
                  <c:v>2.8034301342889454</c:v>
                </c:pt>
                <c:pt idx="3267">
                  <c:v>2.8541960134510731</c:v>
                </c:pt>
                <c:pt idx="3268">
                  <c:v>3.2036403519806047</c:v>
                </c:pt>
                <c:pt idx="3269">
                  <c:v>2.9581894503035988</c:v>
                </c:pt>
                <c:pt idx="3270">
                  <c:v>2.86</c:v>
                </c:pt>
                <c:pt idx="3271">
                  <c:v>3.0023929187711733</c:v>
                </c:pt>
                <c:pt idx="3272">
                  <c:v>3.1384282730665221</c:v>
                </c:pt>
                <c:pt idx="3273">
                  <c:v>3.1</c:v>
                </c:pt>
                <c:pt idx="3274">
                  <c:v>2.8752689521647459</c:v>
                </c:pt>
                <c:pt idx="3275">
                  <c:v>2.8251566348669543</c:v>
                </c:pt>
                <c:pt idx="3276">
                  <c:v>2.8758731061668659</c:v>
                </c:pt>
                <c:pt idx="3277">
                  <c:v>3.495517580361633</c:v>
                </c:pt>
                <c:pt idx="3278">
                  <c:v>3.5365475598721368</c:v>
                </c:pt>
                <c:pt idx="3279">
                  <c:v>3.7259687352873776</c:v>
                </c:pt>
                <c:pt idx="3280">
                  <c:v>3.6513131325204191</c:v>
                </c:pt>
                <c:pt idx="3281">
                  <c:v>4.1212834110708148</c:v>
                </c:pt>
                <c:pt idx="3282">
                  <c:v>4.5116900968983122</c:v>
                </c:pt>
                <c:pt idx="3283">
                  <c:v>5.0237565087969207</c:v>
                </c:pt>
                <c:pt idx="3284">
                  <c:v>5.1078581038157145</c:v>
                </c:pt>
                <c:pt idx="3285">
                  <c:v>5.4037755568231045</c:v>
                </c:pt>
                <c:pt idx="3286">
                  <c:v>5.47</c:v>
                </c:pt>
                <c:pt idx="3287">
                  <c:v>5.9837936274496002</c:v>
                </c:pt>
                <c:pt idx="3288">
                  <c:v>5.7923902132083249</c:v>
                </c:pt>
                <c:pt idx="3289">
                  <c:v>4.9681928639834521</c:v>
                </c:pt>
                <c:pt idx="3290">
                  <c:v>4.6106893882469926</c:v>
                </c:pt>
                <c:pt idx="3291">
                  <c:v>4.9827727567044811</c:v>
                </c:pt>
                <c:pt idx="3292">
                  <c:v>5.1615415247037104</c:v>
                </c:pt>
                <c:pt idx="3293">
                  <c:v>5.3774371670224976</c:v>
                </c:pt>
                <c:pt idx="3294">
                  <c:v>5.7149866991497031</c:v>
                </c:pt>
                <c:pt idx="3295">
                  <c:v>5.6288177554976349</c:v>
                </c:pt>
                <c:pt idx="3296">
                  <c:v>5.6976589980807306</c:v>
                </c:pt>
                <c:pt idx="3297">
                  <c:v>7.5925411608596525</c:v>
                </c:pt>
                <c:pt idx="3298">
                  <c:v>7.4293457470614124</c:v>
                </c:pt>
                <c:pt idx="3299">
                  <c:v>8.0690231865875912</c:v>
                </c:pt>
                <c:pt idx="3300">
                  <c:v>8.0505233019311362</c:v>
                </c:pt>
                <c:pt idx="3301">
                  <c:v>5.6984803795622607</c:v>
                </c:pt>
                <c:pt idx="3302">
                  <c:v>8.2035044417157952</c:v>
                </c:pt>
                <c:pt idx="3303">
                  <c:v>8.6874201215513462</c:v>
                </c:pt>
                <c:pt idx="3304">
                  <c:v>8.9643653541959267</c:v>
                </c:pt>
                <c:pt idx="3305">
                  <c:v>8.4107243687308184</c:v>
                </c:pt>
                <c:pt idx="3306">
                  <c:v>9.5502547236155095</c:v>
                </c:pt>
                <c:pt idx="3307">
                  <c:v>10.697542988375059</c:v>
                </c:pt>
                <c:pt idx="3308">
                  <c:v>10.556176100872998</c:v>
                </c:pt>
                <c:pt idx="3309">
                  <c:v>9.4398443940308656</c:v>
                </c:pt>
                <c:pt idx="3310">
                  <c:v>8.3107730578160233</c:v>
                </c:pt>
                <c:pt idx="3311">
                  <c:v>6.8778661880222334</c:v>
                </c:pt>
                <c:pt idx="3312">
                  <c:v>6.6110095157401529</c:v>
                </c:pt>
                <c:pt idx="3313">
                  <c:v>6.9954115488445137</c:v>
                </c:pt>
                <c:pt idx="3314">
                  <c:v>7.5762779291449069</c:v>
                </c:pt>
                <c:pt idx="3315">
                  <c:v>7.6737532526111822</c:v>
                </c:pt>
                <c:pt idx="3316">
                  <c:v>8.2065031705927876</c:v>
                </c:pt>
                <c:pt idx="3317">
                  <c:v>8.705377123975536</c:v>
                </c:pt>
                <c:pt idx="3318">
                  <c:v>9.26482876623664</c:v>
                </c:pt>
                <c:pt idx="3319">
                  <c:v>9.1004690740831364</c:v>
                </c:pt>
                <c:pt idx="3320">
                  <c:v>8.8483870351443201</c:v>
                </c:pt>
                <c:pt idx="3321">
                  <c:v>9.209125904358423</c:v>
                </c:pt>
                <c:pt idx="3322">
                  <c:v>9.2142939557234751</c:v>
                </c:pt>
                <c:pt idx="3323">
                  <c:v>9.4626237295275129</c:v>
                </c:pt>
                <c:pt idx="3324">
                  <c:v>10.2300230240908</c:v>
                </c:pt>
                <c:pt idx="3325">
                  <c:v>10.518936209105261</c:v>
                </c:pt>
                <c:pt idx="3326">
                  <c:v>10.597324141002741</c:v>
                </c:pt>
                <c:pt idx="3327">
                  <c:v>10.857799839898552</c:v>
                </c:pt>
                <c:pt idx="3328">
                  <c:v>10.74146395198386</c:v>
                </c:pt>
                <c:pt idx="3329">
                  <c:v>10.110320143612771</c:v>
                </c:pt>
                <c:pt idx="3330">
                  <c:v>10.029208885038123</c:v>
                </c:pt>
                <c:pt idx="3331">
                  <c:v>9.506690444028548</c:v>
                </c:pt>
                <c:pt idx="3332">
                  <c:v>9.9647675038170984</c:v>
                </c:pt>
                <c:pt idx="3333">
                  <c:v>9.7172126760616955</c:v>
                </c:pt>
                <c:pt idx="3334">
                  <c:v>9.6707797392964405</c:v>
                </c:pt>
                <c:pt idx="3335">
                  <c:v>9.9780871024112407</c:v>
                </c:pt>
                <c:pt idx="3336">
                  <c:v>10.612630181939478</c:v>
                </c:pt>
                <c:pt idx="3337">
                  <c:v>10.381172133479204</c:v>
                </c:pt>
                <c:pt idx="3338">
                  <c:v>11.846088577913308</c:v>
                </c:pt>
                <c:pt idx="3339">
                  <c:v>12.018076036410148</c:v>
                </c:pt>
                <c:pt idx="3340">
                  <c:v>12.193351118777484</c:v>
                </c:pt>
                <c:pt idx="3341">
                  <c:v>13.690618789654579</c:v>
                </c:pt>
                <c:pt idx="3342">
                  <c:v>13.900637709137076</c:v>
                </c:pt>
                <c:pt idx="3343">
                  <c:v>14.341993767212655</c:v>
                </c:pt>
                <c:pt idx="3344">
                  <c:v>13.223182583159183</c:v>
                </c:pt>
                <c:pt idx="3345">
                  <c:v>11.419818993716309</c:v>
                </c:pt>
                <c:pt idx="3346">
                  <c:v>11.798825620056435</c:v>
                </c:pt>
                <c:pt idx="3347">
                  <c:v>12.906251486399668</c:v>
                </c:pt>
                <c:pt idx="3348">
                  <c:v>13.39546928105095</c:v>
                </c:pt>
                <c:pt idx="3349">
                  <c:v>12.990353845256395</c:v>
                </c:pt>
                <c:pt idx="3350">
                  <c:v>12.67</c:v>
                </c:pt>
                <c:pt idx="3351">
                  <c:v>13.170609538984651</c:v>
                </c:pt>
                <c:pt idx="3352">
                  <c:v>12.493766366633565</c:v>
                </c:pt>
                <c:pt idx="3353">
                  <c:v>11.79743361458247</c:v>
                </c:pt>
                <c:pt idx="3354">
                  <c:v>11.144455807933229</c:v>
                </c:pt>
                <c:pt idx="3355">
                  <c:v>10.260096219735088</c:v>
                </c:pt>
                <c:pt idx="3356">
                  <c:v>9.797692735537213</c:v>
                </c:pt>
                <c:pt idx="3357">
                  <c:v>9.7318163378937701</c:v>
                </c:pt>
                <c:pt idx="3358">
                  <c:v>8.9700000000000006</c:v>
                </c:pt>
                <c:pt idx="3359">
                  <c:v>7.9991956240143383</c:v>
                </c:pt>
                <c:pt idx="3360">
                  <c:v>7.8281456243248186</c:v>
                </c:pt>
                <c:pt idx="3361">
                  <c:v>7.6126406603833576</c:v>
                </c:pt>
                <c:pt idx="3362">
                  <c:v>7.9049002321242181</c:v>
                </c:pt>
                <c:pt idx="3363">
                  <c:v>7.59480518274093</c:v>
                </c:pt>
                <c:pt idx="3364">
                  <c:v>7.6211666297534615</c:v>
                </c:pt>
                <c:pt idx="3365">
                  <c:v>7.0438577022790048</c:v>
                </c:pt>
                <c:pt idx="3366">
                  <c:v>6.9765657506496677</c:v>
                </c:pt>
                <c:pt idx="3367">
                  <c:v>6.930837984890398</c:v>
                </c:pt>
                <c:pt idx="3368">
                  <c:v>6.016264645350649</c:v>
                </c:pt>
                <c:pt idx="3369">
                  <c:v>6.7617363118469145</c:v>
                </c:pt>
                <c:pt idx="3370">
                  <c:v>7.0504979637556762</c:v>
                </c:pt>
                <c:pt idx="3371">
                  <c:v>8.2485109170458895</c:v>
                </c:pt>
                <c:pt idx="3372">
                  <c:v>8.7135282319836254</c:v>
                </c:pt>
                <c:pt idx="3373">
                  <c:v>8.2478094423056501</c:v>
                </c:pt>
                <c:pt idx="3374">
                  <c:v>7.6693357099517581</c:v>
                </c:pt>
                <c:pt idx="3375">
                  <c:v>7.5279376846235655</c:v>
                </c:pt>
                <c:pt idx="3376">
                  <c:v>7.1801608950048132</c:v>
                </c:pt>
                <c:pt idx="3377">
                  <c:v>7.7013550297351605</c:v>
                </c:pt>
                <c:pt idx="3378">
                  <c:v>8.1578156061868032</c:v>
                </c:pt>
                <c:pt idx="3379">
                  <c:v>8.6344899576735141</c:v>
                </c:pt>
                <c:pt idx="3380">
                  <c:v>9.7517708966791261</c:v>
                </c:pt>
                <c:pt idx="3381">
                  <c:v>10.000853367703872</c:v>
                </c:pt>
                <c:pt idx="3382">
                  <c:v>9.9796266002234262</c:v>
                </c:pt>
                <c:pt idx="3383">
                  <c:v>9.3532450466740418</c:v>
                </c:pt>
                <c:pt idx="3384">
                  <c:v>8.8879718229651541</c:v>
                </c:pt>
                <c:pt idx="3385">
                  <c:v>8.5438011171398056</c:v>
                </c:pt>
                <c:pt idx="3386">
                  <c:v>8.6606149606781742</c:v>
                </c:pt>
                <c:pt idx="3387">
                  <c:v>8.4227032610521473</c:v>
                </c:pt>
                <c:pt idx="3388">
                  <c:v>8.5461175753774707</c:v>
                </c:pt>
                <c:pt idx="3389">
                  <c:v>9.1433524640539403</c:v>
                </c:pt>
                <c:pt idx="3390">
                  <c:v>9.2775331599017701</c:v>
                </c:pt>
                <c:pt idx="3391">
                  <c:v>9.5342488626201707</c:v>
                </c:pt>
                <c:pt idx="3392">
                  <c:v>9.241951096111384</c:v>
                </c:pt>
                <c:pt idx="3393">
                  <c:v>8.8091551229111484</c:v>
                </c:pt>
                <c:pt idx="3394">
                  <c:v>8.7237431495544051</c:v>
                </c:pt>
                <c:pt idx="3395">
                  <c:v>8.9124527636764164</c:v>
                </c:pt>
                <c:pt idx="3396">
                  <c:v>8.3326856611500482</c:v>
                </c:pt>
                <c:pt idx="3397">
                  <c:v>8.6557909379392459</c:v>
                </c:pt>
                <c:pt idx="3398">
                  <c:v>8.3758648249102201</c:v>
                </c:pt>
                <c:pt idx="3399">
                  <c:v>8.6840254908876755</c:v>
                </c:pt>
                <c:pt idx="3400">
                  <c:v>8.0314840687066322</c:v>
                </c:pt>
                <c:pt idx="3401">
                  <c:v>5.9414640856737835</c:v>
                </c:pt>
                <c:pt idx="3402">
                  <c:v>7.2693268626164285</c:v>
                </c:pt>
                <c:pt idx="3403">
                  <c:v>7.333276261175337</c:v>
                </c:pt>
                <c:pt idx="3404">
                  <c:v>7.4426942325215171</c:v>
                </c:pt>
                <c:pt idx="3405">
                  <c:v>8.7441701750146503</c:v>
                </c:pt>
                <c:pt idx="3406">
                  <c:v>8.9289980919729679</c:v>
                </c:pt>
                <c:pt idx="3407">
                  <c:v>9.4612564110966506</c:v>
                </c:pt>
                <c:pt idx="3408">
                  <c:v>9.2577135838518441</c:v>
                </c:pt>
                <c:pt idx="3409">
                  <c:v>8.7589447999979324</c:v>
                </c:pt>
                <c:pt idx="3410">
                  <c:v>8.2021054685700516</c:v>
                </c:pt>
                <c:pt idx="3411">
                  <c:v>8.4885613733834635</c:v>
                </c:pt>
                <c:pt idx="3412">
                  <c:v>8.5230515922366141</c:v>
                </c:pt>
                <c:pt idx="3413">
                  <c:v>8.4532927080253835</c:v>
                </c:pt>
                <c:pt idx="3414">
                  <c:v>8.9850448078902172</c:v>
                </c:pt>
                <c:pt idx="3415">
                  <c:v>8.9072598140159478</c:v>
                </c:pt>
                <c:pt idx="3416">
                  <c:v>8.8172264983370905</c:v>
                </c:pt>
                <c:pt idx="3417">
                  <c:v>8.7135742079791605</c:v>
                </c:pt>
                <c:pt idx="3418">
                  <c:v>8.5422165634881893</c:v>
                </c:pt>
                <c:pt idx="3419">
                  <c:v>8.0973299936457597</c:v>
                </c:pt>
                <c:pt idx="3420">
                  <c:v>7.6250896907408316</c:v>
                </c:pt>
                <c:pt idx="3421">
                  <c:v>6.5987480588038547</c:v>
                </c:pt>
                <c:pt idx="3422">
                  <c:v>5.9143526474250967</c:v>
                </c:pt>
                <c:pt idx="3423">
                  <c:v>5.7232952874795444</c:v>
                </c:pt>
                <c:pt idx="3424">
                  <c:v>5.8483186766641806</c:v>
                </c:pt>
                <c:pt idx="3425">
                  <c:v>4.9266153216227266</c:v>
                </c:pt>
                <c:pt idx="3426">
                  <c:v>4.6798408835647942</c:v>
                </c:pt>
                <c:pt idx="3427">
                  <c:v>5.0761083020819253</c:v>
                </c:pt>
                <c:pt idx="3428">
                  <c:v>5.3488399672039693</c:v>
                </c:pt>
                <c:pt idx="3429">
                  <c:v>5.2299324676228656</c:v>
                </c:pt>
                <c:pt idx="3430">
                  <c:v>5.2131560323794481</c:v>
                </c:pt>
                <c:pt idx="3431">
                  <c:v>4.0208784297510052</c:v>
                </c:pt>
                <c:pt idx="3432">
                  <c:v>4.5442330089148273</c:v>
                </c:pt>
                <c:pt idx="3433">
                  <c:v>5.1520260097585391</c:v>
                </c:pt>
                <c:pt idx="3434">
                  <c:v>5.7273886022219518</c:v>
                </c:pt>
                <c:pt idx="3435">
                  <c:v>9.2125064980559763</c:v>
                </c:pt>
                <c:pt idx="3436">
                  <c:v>6.4911672368430535</c:v>
                </c:pt>
                <c:pt idx="3437">
                  <c:v>6.0508344518387389</c:v>
                </c:pt>
                <c:pt idx="3438">
                  <c:v>5.1407262587841105</c:v>
                </c:pt>
                <c:pt idx="3439">
                  <c:v>5.60128638897472</c:v>
                </c:pt>
                <c:pt idx="3440">
                  <c:v>5.5983385899026041</c:v>
                </c:pt>
                <c:pt idx="3441">
                  <c:v>5.9370378503464591</c:v>
                </c:pt>
                <c:pt idx="3442">
                  <c:v>5.29055434682365</c:v>
                </c:pt>
                <c:pt idx="3443">
                  <c:v>5.3151559033186464</c:v>
                </c:pt>
                <c:pt idx="3444">
                  <c:v>4.9202257708435351</c:v>
                </c:pt>
                <c:pt idx="3445">
                  <c:v>4.9427635475700402</c:v>
                </c:pt>
                <c:pt idx="3446">
                  <c:v>4.5242087318265432</c:v>
                </c:pt>
                <c:pt idx="3447">
                  <c:v>4.8310169136898358</c:v>
                </c:pt>
                <c:pt idx="3448">
                  <c:v>4.7990652554932538</c:v>
                </c:pt>
                <c:pt idx="3449">
                  <c:v>4.854120475643831</c:v>
                </c:pt>
                <c:pt idx="3450">
                  <c:v>5.249456979510887</c:v>
                </c:pt>
                <c:pt idx="3451">
                  <c:v>6.0440245029148603</c:v>
                </c:pt>
                <c:pt idx="3452">
                  <c:v>8.4431362360044453</c:v>
                </c:pt>
                <c:pt idx="3453">
                  <c:v>7.8820446487946816</c:v>
                </c:pt>
                <c:pt idx="3454">
                  <c:v>9.6368363426153092</c:v>
                </c:pt>
                <c:pt idx="3455">
                  <c:v>6.0825458437049971</c:v>
                </c:pt>
                <c:pt idx="3456">
                  <c:v>5.9997996398213154</c:v>
                </c:pt>
                <c:pt idx="3457">
                  <c:v>6.018156809961396</c:v>
                </c:pt>
                <c:pt idx="3458">
                  <c:v>7.2469162529591058</c:v>
                </c:pt>
                <c:pt idx="3459">
                  <c:v>8.2057789930498615</c:v>
                </c:pt>
                <c:pt idx="3460">
                  <c:v>7.0646227873714871</c:v>
                </c:pt>
                <c:pt idx="3461">
                  <c:v>7.9844054668146551</c:v>
                </c:pt>
                <c:pt idx="3462">
                  <c:v>7.1241944179712187</c:v>
                </c:pt>
                <c:pt idx="3463">
                  <c:v>8.0141065792650057</c:v>
                </c:pt>
                <c:pt idx="3464">
                  <c:v>6.4976495589649801</c:v>
                </c:pt>
                <c:pt idx="3465">
                  <c:v>6.1085759619881053</c:v>
                </c:pt>
                <c:pt idx="3466">
                  <c:v>6.4839815419216373</c:v>
                </c:pt>
                <c:pt idx="3467">
                  <c:v>5.8075399163790813</c:v>
                </c:pt>
                <c:pt idx="3468">
                  <c:v>5.4115625098275499</c:v>
                </c:pt>
                <c:pt idx="3469">
                  <c:v>5.3059347075650161</c:v>
                </c:pt>
                <c:pt idx="3470">
                  <c:v>5.784433395106257</c:v>
                </c:pt>
                <c:pt idx="3471">
                  <c:v>6.7088310668829347</c:v>
                </c:pt>
                <c:pt idx="3472">
                  <c:v>9.2662124622714277</c:v>
                </c:pt>
                <c:pt idx="3473">
                  <c:v>9.9381700274891287</c:v>
                </c:pt>
                <c:pt idx="3474">
                  <c:v>9.8858428148195578</c:v>
                </c:pt>
                <c:pt idx="3475">
                  <c:v>9.1365808357927794</c:v>
                </c:pt>
                <c:pt idx="3476">
                  <c:v>9.0486560044941182</c:v>
                </c:pt>
                <c:pt idx="3477">
                  <c:v>7.8174744768219258</c:v>
                </c:pt>
                <c:pt idx="3478">
                  <c:v>8.4891622040069841</c:v>
                </c:pt>
                <c:pt idx="3479">
                  <c:v>8.4874245762829013</c:v>
                </c:pt>
                <c:pt idx="3480">
                  <c:v>9.0956163329954887</c:v>
                </c:pt>
                <c:pt idx="3481">
                  <c:v>8.7561049972534946</c:v>
                </c:pt>
                <c:pt idx="3482">
                  <c:v>9.7477343479010496</c:v>
                </c:pt>
                <c:pt idx="3483">
                  <c:v>9.7596057926272852</c:v>
                </c:pt>
                <c:pt idx="3484">
                  <c:v>9.1464903594758518</c:v>
                </c:pt>
                <c:pt idx="3485">
                  <c:v>8.7904783771055595</c:v>
                </c:pt>
                <c:pt idx="3486">
                  <c:v>8.9456197555228112</c:v>
                </c:pt>
                <c:pt idx="3487">
                  <c:v>8.2761054272480816</c:v>
                </c:pt>
                <c:pt idx="3488">
                  <c:v>8.0385892132573673</c:v>
                </c:pt>
                <c:pt idx="3489">
                  <c:v>7.8936907232585458</c:v>
                </c:pt>
                <c:pt idx="3490">
                  <c:v>8.1427708664198679</c:v>
                </c:pt>
                <c:pt idx="3491">
                  <c:v>8.4833392826683109</c:v>
                </c:pt>
                <c:pt idx="3492">
                  <c:v>8.0480565335485803</c:v>
                </c:pt>
                <c:pt idx="3493">
                  <c:v>8.3265701150830242</c:v>
                </c:pt>
                <c:pt idx="3494">
                  <c:v>8.1928257334153134</c:v>
                </c:pt>
                <c:pt idx="3495">
                  <c:v>8.7057726453388131</c:v>
                </c:pt>
                <c:pt idx="3496">
                  <c:v>8.798775805827594</c:v>
                </c:pt>
                <c:pt idx="3497">
                  <c:v>8.2858784690579945</c:v>
                </c:pt>
                <c:pt idx="3498">
                  <c:v>7.7630815507566213</c:v>
                </c:pt>
                <c:pt idx="3499">
                  <c:v>7.534023377338861</c:v>
                </c:pt>
                <c:pt idx="3500">
                  <c:v>8.4033915529239049</c:v>
                </c:pt>
                <c:pt idx="3501">
                  <c:v>7.7290216809374002</c:v>
                </c:pt>
                <c:pt idx="3502">
                  <c:v>7.5766305946793393</c:v>
                </c:pt>
                <c:pt idx="3503">
                  <c:v>5.1743272926401795</c:v>
                </c:pt>
                <c:pt idx="3504">
                  <c:v>5.0446558961444659</c:v>
                </c:pt>
                <c:pt idx="3505">
                  <c:v>4.778992138097828</c:v>
                </c:pt>
                <c:pt idx="3506">
                  <c:v>4.1502794037156656</c:v>
                </c:pt>
                <c:pt idx="3507">
                  <c:v>5.3384011770783992</c:v>
                </c:pt>
                <c:pt idx="3508">
                  <c:v>5.3270533282763335</c:v>
                </c:pt>
                <c:pt idx="3509">
                  <c:v>5.3092499865141942</c:v>
                </c:pt>
                <c:pt idx="3510">
                  <c:v>4.3508519357585858</c:v>
                </c:pt>
                <c:pt idx="3511">
                  <c:v>4.2182347645781588</c:v>
                </c:pt>
                <c:pt idx="3512">
                  <c:v>3.1912134718426657</c:v>
                </c:pt>
                <c:pt idx="3513">
                  <c:v>2.6362939826860208</c:v>
                </c:pt>
                <c:pt idx="3514">
                  <c:v>3.104480491916247</c:v>
                </c:pt>
                <c:pt idx="3515">
                  <c:v>3.7986589373628816</c:v>
                </c:pt>
                <c:pt idx="3516">
                  <c:v>5.6257575456626059</c:v>
                </c:pt>
                <c:pt idx="3517">
                  <c:v>6.0939514704251208</c:v>
                </c:pt>
                <c:pt idx="3518">
                  <c:v>6.4381513937683064</c:v>
                </c:pt>
                <c:pt idx="3519">
                  <c:v>5.5857508854894942</c:v>
                </c:pt>
                <c:pt idx="3520">
                  <c:v>6.4700627014485166</c:v>
                </c:pt>
                <c:pt idx="3521">
                  <c:v>6.8662894812951816</c:v>
                </c:pt>
                <c:pt idx="3522">
                  <c:v>6.1186706461836344</c:v>
                </c:pt>
                <c:pt idx="3523">
                  <c:v>5.915037950602513</c:v>
                </c:pt>
                <c:pt idx="3524">
                  <c:v>5.4989834940922373</c:v>
                </c:pt>
                <c:pt idx="3525">
                  <c:v>4.9922968005162511</c:v>
                </c:pt>
                <c:pt idx="3526">
                  <c:v>5.91</c:v>
                </c:pt>
                <c:pt idx="3527">
                  <c:v>5.2821598612297169</c:v>
                </c:pt>
                <c:pt idx="3528">
                  <c:v>4.3887850286263586</c:v>
                </c:pt>
                <c:pt idx="3529">
                  <c:v>3.4973655465735254</c:v>
                </c:pt>
                <c:pt idx="3530">
                  <c:v>3.0537807220871134</c:v>
                </c:pt>
                <c:pt idx="3531">
                  <c:v>3.2067788277237503</c:v>
                </c:pt>
                <c:pt idx="3532">
                  <c:v>3.9767126718369195</c:v>
                </c:pt>
                <c:pt idx="3533">
                  <c:v>4.5199159640459028</c:v>
                </c:pt>
                <c:pt idx="3534">
                  <c:v>4.7416474802327011</c:v>
                </c:pt>
                <c:pt idx="3535">
                  <c:v>6.9940421877377315</c:v>
                </c:pt>
                <c:pt idx="3536">
                  <c:v>6.8831500326793504</c:v>
                </c:pt>
                <c:pt idx="3537">
                  <c:v>4.4610490435301724</c:v>
                </c:pt>
                <c:pt idx="3538">
                  <c:v>3.9320349383607609</c:v>
                </c:pt>
                <c:pt idx="3539">
                  <c:v>2.5170107945824309</c:v>
                </c:pt>
                <c:pt idx="3540">
                  <c:v>3.1514898204271939</c:v>
                </c:pt>
                <c:pt idx="3541">
                  <c:v>3.0946759126207928</c:v>
                </c:pt>
                <c:pt idx="3542">
                  <c:v>6.7011643805432346</c:v>
                </c:pt>
                <c:pt idx="3543">
                  <c:v>7.7949499476327997</c:v>
                </c:pt>
                <c:pt idx="3544">
                  <c:v>9.1145258524616981</c:v>
                </c:pt>
                <c:pt idx="3545">
                  <c:v>4.8262894876231481</c:v>
                </c:pt>
                <c:pt idx="3546">
                  <c:v>6.1136450532504716</c:v>
                </c:pt>
                <c:pt idx="3547">
                  <c:v>5.8806722185920641</c:v>
                </c:pt>
                <c:pt idx="3548">
                  <c:v>6.3086482468751788</c:v>
                </c:pt>
                <c:pt idx="3549">
                  <c:v>5.3745673186965108</c:v>
                </c:pt>
                <c:pt idx="3550">
                  <c:v>5.657350515185593</c:v>
                </c:pt>
                <c:pt idx="3551">
                  <c:v>6.2478225366836879</c:v>
                </c:pt>
                <c:pt idx="3552">
                  <c:v>5.8454499604255625</c:v>
                </c:pt>
                <c:pt idx="3553">
                  <c:v>4.7007038819011235</c:v>
                </c:pt>
                <c:pt idx="3554">
                  <c:v>7.3926636662853644</c:v>
                </c:pt>
                <c:pt idx="3555">
                  <c:v>5.9956274992984975</c:v>
                </c:pt>
                <c:pt idx="3556">
                  <c:v>6.41458242345856</c:v>
                </c:pt>
                <c:pt idx="3557">
                  <c:v>7.1408959868833222</c:v>
                </c:pt>
                <c:pt idx="3558">
                  <c:v>6.7762132226664589</c:v>
                </c:pt>
                <c:pt idx="3559">
                  <c:v>6.7100483094709986</c:v>
                </c:pt>
                <c:pt idx="3560">
                  <c:v>7.2888874015186689</c:v>
                </c:pt>
                <c:pt idx="3561">
                  <c:v>10.044801131527805</c:v>
                </c:pt>
                <c:pt idx="3562">
                  <c:v>9.4285860662275027</c:v>
                </c:pt>
                <c:pt idx="3563">
                  <c:v>8.4774251941935752</c:v>
                </c:pt>
                <c:pt idx="3564">
                  <c:v>8.127002271966564</c:v>
                </c:pt>
                <c:pt idx="3565">
                  <c:v>8.3468632506184068</c:v>
                </c:pt>
                <c:pt idx="3566">
                  <c:v>10.118826246043614</c:v>
                </c:pt>
                <c:pt idx="3567">
                  <c:v>10.530394900599973</c:v>
                </c:pt>
                <c:pt idx="3568">
                  <c:v>10.523274563572121</c:v>
                </c:pt>
                <c:pt idx="3569">
                  <c:v>10.815002189529565</c:v>
                </c:pt>
                <c:pt idx="3570">
                  <c:v>10.855343633682709</c:v>
                </c:pt>
                <c:pt idx="3571">
                  <c:v>10.381125473157404</c:v>
                </c:pt>
                <c:pt idx="3572">
                  <c:v>10.013012043341671</c:v>
                </c:pt>
                <c:pt idx="3573">
                  <c:v>10.295483324038145</c:v>
                </c:pt>
                <c:pt idx="3574">
                  <c:v>9.8193617565591715</c:v>
                </c:pt>
                <c:pt idx="3575">
                  <c:v>9.4327455533457805</c:v>
                </c:pt>
                <c:pt idx="3576">
                  <c:v>8.8854691028532553</c:v>
                </c:pt>
                <c:pt idx="3577">
                  <c:v>9.1973960104662371</c:v>
                </c:pt>
                <c:pt idx="3578">
                  <c:v>8.9880487635988011</c:v>
                </c:pt>
                <c:pt idx="3579">
                  <c:v>6.6886274697120616</c:v>
                </c:pt>
                <c:pt idx="3580">
                  <c:v>6.2365503251364371</c:v>
                </c:pt>
                <c:pt idx="3581">
                  <c:v>7.3502468338268239</c:v>
                </c:pt>
                <c:pt idx="3582">
                  <c:v>7.9694214596925965</c:v>
                </c:pt>
                <c:pt idx="3583">
                  <c:v>8.6398349951536932</c:v>
                </c:pt>
                <c:pt idx="3584">
                  <c:v>8.8788117148602517</c:v>
                </c:pt>
                <c:pt idx="3585">
                  <c:v>10.02003472041533</c:v>
                </c:pt>
                <c:pt idx="3586">
                  <c:v>9.9434764240701945</c:v>
                </c:pt>
                <c:pt idx="3587">
                  <c:v>10.161694728726927</c:v>
                </c:pt>
                <c:pt idx="3588">
                  <c:v>10.293387377105207</c:v>
                </c:pt>
                <c:pt idx="3589">
                  <c:v>10.210678242278734</c:v>
                </c:pt>
                <c:pt idx="3590">
                  <c:v>9.6572622186594472</c:v>
                </c:pt>
                <c:pt idx="3591">
                  <c:v>10.035629386900009</c:v>
                </c:pt>
                <c:pt idx="3592">
                  <c:v>10.200505691202236</c:v>
                </c:pt>
                <c:pt idx="3593">
                  <c:v>9.2706956007081462</c:v>
                </c:pt>
                <c:pt idx="3594">
                  <c:v>9.5737338004074068</c:v>
                </c:pt>
                <c:pt idx="3595">
                  <c:v>9.869451650939423</c:v>
                </c:pt>
                <c:pt idx="3596">
                  <c:v>9.8004637992577681</c:v>
                </c:pt>
                <c:pt idx="3597">
                  <c:v>9.4515358065847543</c:v>
                </c:pt>
                <c:pt idx="3598">
                  <c:v>8.8959552213151767</c:v>
                </c:pt>
                <c:pt idx="3599">
                  <c:v>8.3977682393844191</c:v>
                </c:pt>
                <c:pt idx="3600">
                  <c:v>8.5774158824201372</c:v>
                </c:pt>
                <c:pt idx="3601">
                  <c:v>8.2382010578115032</c:v>
                </c:pt>
                <c:pt idx="3602">
                  <c:v>8.1694651043565365</c:v>
                </c:pt>
                <c:pt idx="3603">
                  <c:v>7.824066260612212</c:v>
                </c:pt>
                <c:pt idx="3604">
                  <c:v>7.9629242507671743</c:v>
                </c:pt>
                <c:pt idx="3605">
                  <c:v>8.0673225480878816</c:v>
                </c:pt>
                <c:pt idx="3606">
                  <c:v>8.311600254605354</c:v>
                </c:pt>
                <c:pt idx="3607">
                  <c:v>8.3363826259192706</c:v>
                </c:pt>
                <c:pt idx="3608">
                  <c:v>8.6158432369823448</c:v>
                </c:pt>
                <c:pt idx="3609">
                  <c:v>7.9883587533735749</c:v>
                </c:pt>
                <c:pt idx="3610">
                  <c:v>8.1125515034171247</c:v>
                </c:pt>
                <c:pt idx="3611">
                  <c:v>8.1466350712242477</c:v>
                </c:pt>
                <c:pt idx="3612">
                  <c:v>7.6846814833473545</c:v>
                </c:pt>
                <c:pt idx="3613">
                  <c:v>7.9551193662868629</c:v>
                </c:pt>
                <c:pt idx="3614">
                  <c:v>7.9119209947309441</c:v>
                </c:pt>
                <c:pt idx="3615">
                  <c:v>7.9159930847722384</c:v>
                </c:pt>
                <c:pt idx="3616">
                  <c:v>7.8428005745064464</c:v>
                </c:pt>
                <c:pt idx="3617">
                  <c:v>7.4008434122283271</c:v>
                </c:pt>
                <c:pt idx="3618">
                  <c:v>7.6941308175703762</c:v>
                </c:pt>
                <c:pt idx="3619">
                  <c:v>7.1106918671301855</c:v>
                </c:pt>
                <c:pt idx="3620">
                  <c:v>2.2935561403650371</c:v>
                </c:pt>
                <c:pt idx="3621">
                  <c:v>2.0078076513659888</c:v>
                </c:pt>
                <c:pt idx="3622">
                  <c:v>2.4012534974027799</c:v>
                </c:pt>
                <c:pt idx="3623">
                  <c:v>2.930275299979261</c:v>
                </c:pt>
                <c:pt idx="3624">
                  <c:v>2.7576525607734705</c:v>
                </c:pt>
                <c:pt idx="3625">
                  <c:v>2.6933599694978057</c:v>
                </c:pt>
                <c:pt idx="3626">
                  <c:v>2.4185996546540873</c:v>
                </c:pt>
                <c:pt idx="3627">
                  <c:v>1.3107743298031416</c:v>
                </c:pt>
                <c:pt idx="3628">
                  <c:v>0.77598213496843182</c:v>
                </c:pt>
                <c:pt idx="3629">
                  <c:v>0.37879029255918428</c:v>
                </c:pt>
                <c:pt idx="3630">
                  <c:v>1.1344450603564871</c:v>
                </c:pt>
                <c:pt idx="3631">
                  <c:v>1.2989276167329304</c:v>
                </c:pt>
                <c:pt idx="3632">
                  <c:v>1.4842302912514969</c:v>
                </c:pt>
                <c:pt idx="3633">
                  <c:v>1.4487878182525635</c:v>
                </c:pt>
                <c:pt idx="3634">
                  <c:v>1.5738719426469137</c:v>
                </c:pt>
                <c:pt idx="3635">
                  <c:v>1.0843460911636653</c:v>
                </c:pt>
                <c:pt idx="3636">
                  <c:v>1.4324633727583547</c:v>
                </c:pt>
                <c:pt idx="3637">
                  <c:v>1.9567564612284831</c:v>
                </c:pt>
                <c:pt idx="3638">
                  <c:v>2.3916155320765622</c:v>
                </c:pt>
                <c:pt idx="3639">
                  <c:v>2.077382969072286</c:v>
                </c:pt>
                <c:pt idx="3640">
                  <c:v>2.1538335064871994</c:v>
                </c:pt>
                <c:pt idx="3641">
                  <c:v>1.724150958157308</c:v>
                </c:pt>
                <c:pt idx="3642">
                  <c:v>1.7101745801000878</c:v>
                </c:pt>
                <c:pt idx="3643">
                  <c:v>1.6118739725147657</c:v>
                </c:pt>
                <c:pt idx="3644">
                  <c:v>1.3375379095129625</c:v>
                </c:pt>
                <c:pt idx="3645">
                  <c:v>1.5253879345654109</c:v>
                </c:pt>
                <c:pt idx="3646">
                  <c:v>1.2509515256748778</c:v>
                </c:pt>
                <c:pt idx="3647">
                  <c:v>0.95478385221718087</c:v>
                </c:pt>
                <c:pt idx="3648">
                  <c:v>1.110540738454372</c:v>
                </c:pt>
                <c:pt idx="3649">
                  <c:v>1.7515849985475054</c:v>
                </c:pt>
                <c:pt idx="3650">
                  <c:v>1.8218082768762391</c:v>
                </c:pt>
                <c:pt idx="3651">
                  <c:v>1.4928723070477932</c:v>
                </c:pt>
                <c:pt idx="3652">
                  <c:v>1.4307582578507316</c:v>
                </c:pt>
                <c:pt idx="3653">
                  <c:v>1.7326039720026065</c:v>
                </c:pt>
                <c:pt idx="3654">
                  <c:v>2.1082253548512035</c:v>
                </c:pt>
                <c:pt idx="3655">
                  <c:v>2.1862467553070752</c:v>
                </c:pt>
                <c:pt idx="3656">
                  <c:v>2.0690803312658654</c:v>
                </c:pt>
                <c:pt idx="3657">
                  <c:v>2.1762471163256625</c:v>
                </c:pt>
                <c:pt idx="3658">
                  <c:v>2.2608695788201842</c:v>
                </c:pt>
                <c:pt idx="3659">
                  <c:v>2.2400000000000002</c:v>
                </c:pt>
                <c:pt idx="3660">
                  <c:v>2.1148929001663781</c:v>
                </c:pt>
                <c:pt idx="3661">
                  <c:v>2.2625155017146916</c:v>
                </c:pt>
                <c:pt idx="3662">
                  <c:v>2.1423854079582649</c:v>
                </c:pt>
                <c:pt idx="3663">
                  <c:v>2.4049450947329061</c:v>
                </c:pt>
                <c:pt idx="3664">
                  <c:v>2.8486902010023214</c:v>
                </c:pt>
                <c:pt idx="3665">
                  <c:v>2.7645836872177365</c:v>
                </c:pt>
                <c:pt idx="3666">
                  <c:v>2.4635985346998108</c:v>
                </c:pt>
                <c:pt idx="3667">
                  <c:v>3.0071350822112506</c:v>
                </c:pt>
                <c:pt idx="3668">
                  <c:v>3.1599467171694329</c:v>
                </c:pt>
                <c:pt idx="3669">
                  <c:v>3.5483104495928686</c:v>
                </c:pt>
                <c:pt idx="3670">
                  <c:v>3.9134042134289975</c:v>
                </c:pt>
                <c:pt idx="3671">
                  <c:v>5.1393780257007773</c:v>
                </c:pt>
                <c:pt idx="3672">
                  <c:v>5.7622029144009526</c:v>
                </c:pt>
                <c:pt idx="3673">
                  <c:v>5.88</c:v>
                </c:pt>
                <c:pt idx="3674">
                  <c:v>5.9112172011523905</c:v>
                </c:pt>
                <c:pt idx="3675">
                  <c:v>5.8112692593697393</c:v>
                </c:pt>
                <c:pt idx="3676">
                  <c:v>5.6449824737046876</c:v>
                </c:pt>
                <c:pt idx="3677">
                  <c:v>5.8186056137670068</c:v>
                </c:pt>
                <c:pt idx="3678">
                  <c:v>6.2874929003495543</c:v>
                </c:pt>
                <c:pt idx="3679">
                  <c:v>6.390858861465146</c:v>
                </c:pt>
                <c:pt idx="3680">
                  <c:v>6.8048309100850828</c:v>
                </c:pt>
                <c:pt idx="3681">
                  <c:v>7.1474374616943477</c:v>
                </c:pt>
                <c:pt idx="3682">
                  <c:v>7.5711119811487917</c:v>
                </c:pt>
                <c:pt idx="3683">
                  <c:v>8.3873055333953737</c:v>
                </c:pt>
                <c:pt idx="3684">
                  <c:v>8.6049181486993529</c:v>
                </c:pt>
                <c:pt idx="3685">
                  <c:v>8.9424765703557387</c:v>
                </c:pt>
                <c:pt idx="3686">
                  <c:v>9.1125103817970814</c:v>
                </c:pt>
                <c:pt idx="3687">
                  <c:v>9.5247892323028776</c:v>
                </c:pt>
                <c:pt idx="3688">
                  <c:v>9.6024612289826212</c:v>
                </c:pt>
                <c:pt idx="3689">
                  <c:v>10.026629157932375</c:v>
                </c:pt>
                <c:pt idx="3690">
                  <c:v>10.433579694276398</c:v>
                </c:pt>
                <c:pt idx="3691">
                  <c:v>10.83575063177706</c:v>
                </c:pt>
                <c:pt idx="3692">
                  <c:v>11.080557691944437</c:v>
                </c:pt>
                <c:pt idx="3693">
                  <c:v>11.327278883123844</c:v>
                </c:pt>
                <c:pt idx="3694">
                  <c:v>11.401291005522332</c:v>
                </c:pt>
                <c:pt idx="3695">
                  <c:v>11.385936759385782</c:v>
                </c:pt>
                <c:pt idx="3696">
                  <c:v>11.02777130627061</c:v>
                </c:pt>
                <c:pt idx="3697">
                  <c:v>11.669205793896184</c:v>
                </c:pt>
                <c:pt idx="3698">
                  <c:v>12.101232361643975</c:v>
                </c:pt>
                <c:pt idx="3699">
                  <c:v>12.527375646372676</c:v>
                </c:pt>
                <c:pt idx="3700">
                  <c:v>12.470373501558139</c:v>
                </c:pt>
                <c:pt idx="3701">
                  <c:v>12.193764138724163</c:v>
                </c:pt>
                <c:pt idx="3702">
                  <c:v>12.028058654244415</c:v>
                </c:pt>
                <c:pt idx="3703">
                  <c:v>12.294398655505736</c:v>
                </c:pt>
                <c:pt idx="3704">
                  <c:v>11.831946587136638</c:v>
                </c:pt>
                <c:pt idx="3705">
                  <c:v>11.544372326668304</c:v>
                </c:pt>
                <c:pt idx="3706">
                  <c:v>11.875386488240668</c:v>
                </c:pt>
                <c:pt idx="3707">
                  <c:v>11.900821766399925</c:v>
                </c:pt>
                <c:pt idx="3708">
                  <c:v>11.455888494933866</c:v>
                </c:pt>
                <c:pt idx="3709">
                  <c:v>11.198497536847659</c:v>
                </c:pt>
                <c:pt idx="3710">
                  <c:v>11.024984830717804</c:v>
                </c:pt>
                <c:pt idx="3711">
                  <c:v>11.082322875623957</c:v>
                </c:pt>
                <c:pt idx="3712">
                  <c:v>10.974388589026628</c:v>
                </c:pt>
                <c:pt idx="3713">
                  <c:v>10.1354454998281</c:v>
                </c:pt>
                <c:pt idx="3714">
                  <c:v>10.829746881317512</c:v>
                </c:pt>
                <c:pt idx="3715">
                  <c:v>11.837740712307287</c:v>
                </c:pt>
                <c:pt idx="3716">
                  <c:v>12.026619943983965</c:v>
                </c:pt>
                <c:pt idx="3717">
                  <c:v>11.924578106870246</c:v>
                </c:pt>
                <c:pt idx="3718">
                  <c:v>11.96611563039793</c:v>
                </c:pt>
                <c:pt idx="3719">
                  <c:v>12.112469529123601</c:v>
                </c:pt>
                <c:pt idx="3720">
                  <c:v>11.777019573638787</c:v>
                </c:pt>
                <c:pt idx="3721">
                  <c:v>11.868975083838459</c:v>
                </c:pt>
                <c:pt idx="3722">
                  <c:v>11.951395307493085</c:v>
                </c:pt>
                <c:pt idx="3723">
                  <c:v>12.653767176864704</c:v>
                </c:pt>
                <c:pt idx="3724">
                  <c:v>12.763512135125136</c:v>
                </c:pt>
                <c:pt idx="3725">
                  <c:v>12.22458270436595</c:v>
                </c:pt>
                <c:pt idx="3726">
                  <c:v>10.435615436028705</c:v>
                </c:pt>
                <c:pt idx="3727">
                  <c:v>11.193350584136235</c:v>
                </c:pt>
                <c:pt idx="3728">
                  <c:v>11.029810083414073</c:v>
                </c:pt>
                <c:pt idx="3729">
                  <c:v>11.92208423071852</c:v>
                </c:pt>
                <c:pt idx="3730">
                  <c:v>12.302756901354179</c:v>
                </c:pt>
                <c:pt idx="3731">
                  <c:v>12.849482142725948</c:v>
                </c:pt>
                <c:pt idx="3732">
                  <c:v>12.734394237477206</c:v>
                </c:pt>
                <c:pt idx="3733">
                  <c:v>13.475218946007379</c:v>
                </c:pt>
                <c:pt idx="3734">
                  <c:v>14.021531557840916</c:v>
                </c:pt>
                <c:pt idx="3735">
                  <c:v>14.127588143410028</c:v>
                </c:pt>
                <c:pt idx="3736">
                  <c:v>14.029295316962916</c:v>
                </c:pt>
                <c:pt idx="3737">
                  <c:v>14.385558376433291</c:v>
                </c:pt>
                <c:pt idx="3738">
                  <c:v>14.312409161714333</c:v>
                </c:pt>
                <c:pt idx="3739">
                  <c:v>14.360323712893274</c:v>
                </c:pt>
                <c:pt idx="3740">
                  <c:v>14.498710215599138</c:v>
                </c:pt>
                <c:pt idx="3741">
                  <c:v>14.802334579025661</c:v>
                </c:pt>
                <c:pt idx="3742">
                  <c:v>14.687052759677847</c:v>
                </c:pt>
                <c:pt idx="3743">
                  <c:v>14.566471840525191</c:v>
                </c:pt>
                <c:pt idx="3744">
                  <c:v>14.525230738434924</c:v>
                </c:pt>
                <c:pt idx="3745">
                  <c:v>14.783549681801958</c:v>
                </c:pt>
                <c:pt idx="3746">
                  <c:v>14.822546842434758</c:v>
                </c:pt>
                <c:pt idx="3747">
                  <c:v>14.72804212818685</c:v>
                </c:pt>
                <c:pt idx="3748">
                  <c:v>13.800756951103748</c:v>
                </c:pt>
                <c:pt idx="3749">
                  <c:v>13.548621513606191</c:v>
                </c:pt>
                <c:pt idx="3750">
                  <c:v>13.339653200123097</c:v>
                </c:pt>
                <c:pt idx="3751">
                  <c:v>13.049489012117466</c:v>
                </c:pt>
                <c:pt idx="3752">
                  <c:v>6.4</c:v>
                </c:pt>
                <c:pt idx="3753">
                  <c:v>5.7962181513809288</c:v>
                </c:pt>
                <c:pt idx="3754">
                  <c:v>5.4000218463626979</c:v>
                </c:pt>
                <c:pt idx="3755">
                  <c:v>5.1927462279821901</c:v>
                </c:pt>
                <c:pt idx="3756">
                  <c:v>6.7912999813928892</c:v>
                </c:pt>
                <c:pt idx="3757">
                  <c:v>7.656036790243113</c:v>
                </c:pt>
                <c:pt idx="3758">
                  <c:v>6.2210280453488425</c:v>
                </c:pt>
                <c:pt idx="3759">
                  <c:v>6.3315975654030829</c:v>
                </c:pt>
                <c:pt idx="3760">
                  <c:v>6.2237456998514578</c:v>
                </c:pt>
                <c:pt idx="3761">
                  <c:v>4.028805889447038</c:v>
                </c:pt>
                <c:pt idx="3762">
                  <c:v>3.2485717370668374</c:v>
                </c:pt>
                <c:pt idx="3763">
                  <c:v>3.0960867182822529</c:v>
                </c:pt>
                <c:pt idx="3764">
                  <c:v>2.4258535399787728</c:v>
                </c:pt>
                <c:pt idx="3765">
                  <c:v>2.873639760171748</c:v>
                </c:pt>
                <c:pt idx="3766">
                  <c:v>4.4371097864129005</c:v>
                </c:pt>
                <c:pt idx="3767">
                  <c:v>3.1651763989906145</c:v>
                </c:pt>
                <c:pt idx="3768">
                  <c:v>5.5317641751405304</c:v>
                </c:pt>
                <c:pt idx="3769">
                  <c:v>9.439380260368754</c:v>
                </c:pt>
                <c:pt idx="3770">
                  <c:v>7.3391013885624021</c:v>
                </c:pt>
                <c:pt idx="3771">
                  <c:v>6.9890454034054228</c:v>
                </c:pt>
                <c:pt idx="3772">
                  <c:v>5.7701304016691468</c:v>
                </c:pt>
                <c:pt idx="3773">
                  <c:v>6.2635286457969546</c:v>
                </c:pt>
                <c:pt idx="3774">
                  <c:v>6.7286849734540004</c:v>
                </c:pt>
                <c:pt idx="3775">
                  <c:v>6.4446598356701115</c:v>
                </c:pt>
                <c:pt idx="3776">
                  <c:v>6.2465166958287401</c:v>
                </c:pt>
                <c:pt idx="3777">
                  <c:v>6.0285384189660247</c:v>
                </c:pt>
                <c:pt idx="3778">
                  <c:v>6.017762663085235</c:v>
                </c:pt>
                <c:pt idx="3779">
                  <c:v>6.4413261313737467</c:v>
                </c:pt>
                <c:pt idx="3780">
                  <c:v>6.47</c:v>
                </c:pt>
                <c:pt idx="3781">
                  <c:v>6.5185179485773386</c:v>
                </c:pt>
                <c:pt idx="3782">
                  <c:v>7.3310752444232419</c:v>
                </c:pt>
                <c:pt idx="3783">
                  <c:v>6.4214312064401886</c:v>
                </c:pt>
                <c:pt idx="3784">
                  <c:v>5.7862422335964805</c:v>
                </c:pt>
                <c:pt idx="3785">
                  <c:v>4.743855541292934</c:v>
                </c:pt>
                <c:pt idx="3786">
                  <c:v>4.5525194395642758</c:v>
                </c:pt>
                <c:pt idx="3787">
                  <c:v>4.4972569772331141</c:v>
                </c:pt>
                <c:pt idx="3788">
                  <c:v>4.54</c:v>
                </c:pt>
                <c:pt idx="3789">
                  <c:v>4.6313708034852556</c:v>
                </c:pt>
                <c:pt idx="3790">
                  <c:v>4.4432741328596856</c:v>
                </c:pt>
                <c:pt idx="3791">
                  <c:v>4.3180667138579372</c:v>
                </c:pt>
                <c:pt idx="3792">
                  <c:v>4.2851410471837923</c:v>
                </c:pt>
                <c:pt idx="3793">
                  <c:v>4.639817110476228</c:v>
                </c:pt>
                <c:pt idx="3794">
                  <c:v>2.1858698218723278</c:v>
                </c:pt>
                <c:pt idx="3795">
                  <c:v>1.4537140694251187</c:v>
                </c:pt>
                <c:pt idx="3796">
                  <c:v>1.5730129338346288</c:v>
                </c:pt>
                <c:pt idx="3797">
                  <c:v>1.6381479520409803</c:v>
                </c:pt>
                <c:pt idx="3798">
                  <c:v>2.8782816243995524</c:v>
                </c:pt>
                <c:pt idx="3799">
                  <c:v>3.3336513606015594</c:v>
                </c:pt>
                <c:pt idx="3800">
                  <c:v>6.8009278077705382</c:v>
                </c:pt>
                <c:pt idx="3801">
                  <c:v>6.8773103160151479</c:v>
                </c:pt>
                <c:pt idx="3802">
                  <c:v>7.75</c:v>
                </c:pt>
                <c:pt idx="3803">
                  <c:v>8.1472252315254163</c:v>
                </c:pt>
                <c:pt idx="3804">
                  <c:v>7.961991743137375</c:v>
                </c:pt>
                <c:pt idx="3805">
                  <c:v>7.6757732093275388</c:v>
                </c:pt>
                <c:pt idx="3806">
                  <c:v>6.8902342355257566</c:v>
                </c:pt>
                <c:pt idx="3807">
                  <c:v>6.4495045724473234</c:v>
                </c:pt>
                <c:pt idx="3808">
                  <c:v>6.4736908329686305</c:v>
                </c:pt>
                <c:pt idx="3809">
                  <c:v>5.1512271011976241</c:v>
                </c:pt>
                <c:pt idx="3810">
                  <c:v>3.5010712526873626</c:v>
                </c:pt>
                <c:pt idx="3811">
                  <c:v>3.7611465282092076</c:v>
                </c:pt>
                <c:pt idx="3812">
                  <c:v>4.0483577919061666</c:v>
                </c:pt>
                <c:pt idx="3813">
                  <c:v>4.2043481626373138</c:v>
                </c:pt>
                <c:pt idx="3814">
                  <c:v>4.9039291809392207</c:v>
                </c:pt>
                <c:pt idx="3815">
                  <c:v>4.8596119826585786</c:v>
                </c:pt>
                <c:pt idx="3816">
                  <c:v>4.7128953732668943</c:v>
                </c:pt>
                <c:pt idx="3817">
                  <c:v>4.4724735396204016</c:v>
                </c:pt>
                <c:pt idx="3818">
                  <c:v>4.1987010269516984</c:v>
                </c:pt>
                <c:pt idx="3819">
                  <c:v>1.186373172271098</c:v>
                </c:pt>
                <c:pt idx="3820">
                  <c:v>1.6242359632707839</c:v>
                </c:pt>
                <c:pt idx="3821">
                  <c:v>1.9638523535490633</c:v>
                </c:pt>
                <c:pt idx="3822">
                  <c:v>2.5653226754887362</c:v>
                </c:pt>
                <c:pt idx="3823">
                  <c:v>2.8832882189630746</c:v>
                </c:pt>
                <c:pt idx="3824">
                  <c:v>2.9460136843140226</c:v>
                </c:pt>
                <c:pt idx="3825">
                  <c:v>4.0511157591819735</c:v>
                </c:pt>
                <c:pt idx="3826">
                  <c:v>4.3810461131805134</c:v>
                </c:pt>
                <c:pt idx="3827">
                  <c:v>4.5491560814702359</c:v>
                </c:pt>
                <c:pt idx="3828">
                  <c:v>4.7033072459742691</c:v>
                </c:pt>
                <c:pt idx="3829">
                  <c:v>5.0438397836106414</c:v>
                </c:pt>
                <c:pt idx="3830">
                  <c:v>5.6414357772102761</c:v>
                </c:pt>
                <c:pt idx="3831">
                  <c:v>5.824788520784832</c:v>
                </c:pt>
                <c:pt idx="3832">
                  <c:v>5.8484219473890917</c:v>
                </c:pt>
                <c:pt idx="3833">
                  <c:v>9.4308377704126531</c:v>
                </c:pt>
                <c:pt idx="3834">
                  <c:v>9.576075908162327</c:v>
                </c:pt>
                <c:pt idx="3835">
                  <c:v>10.149631410446171</c:v>
                </c:pt>
                <c:pt idx="3836">
                  <c:v>9.8050755000677299</c:v>
                </c:pt>
                <c:pt idx="3837">
                  <c:v>9.6964166470486308</c:v>
                </c:pt>
                <c:pt idx="3838">
                  <c:v>9.6164956765757115</c:v>
                </c:pt>
                <c:pt idx="3839">
                  <c:v>9.5006400491763543</c:v>
                </c:pt>
                <c:pt idx="3840">
                  <c:v>9.3222543869839285</c:v>
                </c:pt>
                <c:pt idx="3841">
                  <c:v>9.4700451464937796</c:v>
                </c:pt>
                <c:pt idx="3842">
                  <c:v>9.6928138542995601</c:v>
                </c:pt>
                <c:pt idx="3843">
                  <c:v>9.7932764951838109</c:v>
                </c:pt>
                <c:pt idx="3844">
                  <c:v>9.8848661944741014</c:v>
                </c:pt>
                <c:pt idx="3845">
                  <c:v>9.1923896032969612</c:v>
                </c:pt>
                <c:pt idx="3846">
                  <c:v>9.8249708290201188</c:v>
                </c:pt>
                <c:pt idx="3847">
                  <c:v>10.142214183028853</c:v>
                </c:pt>
                <c:pt idx="3848">
                  <c:v>10.775210957481477</c:v>
                </c:pt>
                <c:pt idx="3849">
                  <c:v>10.308733684867308</c:v>
                </c:pt>
                <c:pt idx="3850">
                  <c:v>10.229356594984845</c:v>
                </c:pt>
                <c:pt idx="3851">
                  <c:v>9.3614656246530572</c:v>
                </c:pt>
                <c:pt idx="3852">
                  <c:v>9.5635760843574324</c:v>
                </c:pt>
                <c:pt idx="3853">
                  <c:v>9.8541852982339844</c:v>
                </c:pt>
                <c:pt idx="3854">
                  <c:v>10.166300709596026</c:v>
                </c:pt>
                <c:pt idx="3855">
                  <c:v>9.7943007736273078</c:v>
                </c:pt>
                <c:pt idx="3856">
                  <c:v>9.599382696403465</c:v>
                </c:pt>
                <c:pt idx="3857">
                  <c:v>9.4735213161768606</c:v>
                </c:pt>
                <c:pt idx="3858">
                  <c:v>9.2682404292205405</c:v>
                </c:pt>
                <c:pt idx="3859">
                  <c:v>9.0028473806803788</c:v>
                </c:pt>
                <c:pt idx="3860">
                  <c:v>9.1113586869897762</c:v>
                </c:pt>
                <c:pt idx="3861">
                  <c:v>8.8081175352798589</c:v>
                </c:pt>
                <c:pt idx="3862">
                  <c:v>9.1454360740590488</c:v>
                </c:pt>
                <c:pt idx="3863">
                  <c:v>9.6262074966640032</c:v>
                </c:pt>
                <c:pt idx="3864">
                  <c:v>10.788607034317835</c:v>
                </c:pt>
                <c:pt idx="3865">
                  <c:v>10.998780485056036</c:v>
                </c:pt>
                <c:pt idx="3866">
                  <c:v>10.416453630477067</c:v>
                </c:pt>
                <c:pt idx="3867">
                  <c:v>9.7550546916810106</c:v>
                </c:pt>
                <c:pt idx="3868">
                  <c:v>9.4216149288191335</c:v>
                </c:pt>
                <c:pt idx="3869">
                  <c:v>9.2770813947784667</c:v>
                </c:pt>
                <c:pt idx="3870">
                  <c:v>9.513270414121596</c:v>
                </c:pt>
                <c:pt idx="3871">
                  <c:v>9.5473820075347398</c:v>
                </c:pt>
                <c:pt idx="3872">
                  <c:v>9.7982173036874443</c:v>
                </c:pt>
                <c:pt idx="3873">
                  <c:v>8.8732725458019939</c:v>
                </c:pt>
                <c:pt idx="3874">
                  <c:v>8.9768331175159766</c:v>
                </c:pt>
                <c:pt idx="3875">
                  <c:v>9.3773107409036438</c:v>
                </c:pt>
                <c:pt idx="3876">
                  <c:v>9.4982279595292258</c:v>
                </c:pt>
                <c:pt idx="3877">
                  <c:v>9.2496117397343323</c:v>
                </c:pt>
                <c:pt idx="3878">
                  <c:v>9.4117166593195556</c:v>
                </c:pt>
                <c:pt idx="3879">
                  <c:v>9.3670463982267957</c:v>
                </c:pt>
                <c:pt idx="3880">
                  <c:v>9.8964390259068331</c:v>
                </c:pt>
                <c:pt idx="3881">
                  <c:v>10.129722650732178</c:v>
                </c:pt>
                <c:pt idx="3882">
                  <c:v>10.536180848278279</c:v>
                </c:pt>
                <c:pt idx="3883">
                  <c:v>10.170105618505959</c:v>
                </c:pt>
                <c:pt idx="3884">
                  <c:v>10.640164277597295</c:v>
                </c:pt>
                <c:pt idx="3885">
                  <c:v>10.763912944601644</c:v>
                </c:pt>
                <c:pt idx="3886">
                  <c:v>10.687019348666789</c:v>
                </c:pt>
                <c:pt idx="3887">
                  <c:v>10.802763551928573</c:v>
                </c:pt>
                <c:pt idx="3888">
                  <c:v>10.891052514695772</c:v>
                </c:pt>
                <c:pt idx="3889">
                  <c:v>10.368030363712775</c:v>
                </c:pt>
                <c:pt idx="3890">
                  <c:v>10.251864552914071</c:v>
                </c:pt>
                <c:pt idx="3891">
                  <c:v>9.3861063003486525</c:v>
                </c:pt>
                <c:pt idx="3892">
                  <c:v>9.3124594601834652</c:v>
                </c:pt>
                <c:pt idx="3893">
                  <c:v>9.7678676470289574</c:v>
                </c:pt>
                <c:pt idx="3894">
                  <c:v>9.5084815722547713</c:v>
                </c:pt>
                <c:pt idx="3895">
                  <c:v>9.5318299537477102</c:v>
                </c:pt>
                <c:pt idx="3896">
                  <c:v>9.2216102482776972</c:v>
                </c:pt>
                <c:pt idx="3897">
                  <c:v>9.3609781355436201</c:v>
                </c:pt>
                <c:pt idx="3898">
                  <c:v>9.0220241974870685</c:v>
                </c:pt>
                <c:pt idx="3899">
                  <c:v>8.4325291064451857</c:v>
                </c:pt>
                <c:pt idx="3900">
                  <c:v>8.7983051226253686</c:v>
                </c:pt>
                <c:pt idx="3901">
                  <c:v>8.8319568521787915</c:v>
                </c:pt>
                <c:pt idx="3902">
                  <c:v>8.8428078363725877</c:v>
                </c:pt>
                <c:pt idx="3903">
                  <c:v>9.5911583323989298</c:v>
                </c:pt>
                <c:pt idx="3904">
                  <c:v>11.029313122388968</c:v>
                </c:pt>
                <c:pt idx="3905">
                  <c:v>11.181033444075</c:v>
                </c:pt>
                <c:pt idx="3906">
                  <c:v>11.076830588439694</c:v>
                </c:pt>
                <c:pt idx="3907">
                  <c:v>11.023307513099251</c:v>
                </c:pt>
                <c:pt idx="3908">
                  <c:v>11.289798688434772</c:v>
                </c:pt>
                <c:pt idx="3909">
                  <c:v>10.79838239611038</c:v>
                </c:pt>
                <c:pt idx="3910">
                  <c:v>11.136996008713073</c:v>
                </c:pt>
                <c:pt idx="3911">
                  <c:v>11.032076195122428</c:v>
                </c:pt>
                <c:pt idx="3912">
                  <c:v>11.24371214384511</c:v>
                </c:pt>
                <c:pt idx="3913">
                  <c:v>11.217439181194056</c:v>
                </c:pt>
                <c:pt idx="3914">
                  <c:v>11.467556926540249</c:v>
                </c:pt>
                <c:pt idx="3915">
                  <c:v>10.968051386043298</c:v>
                </c:pt>
                <c:pt idx="3916">
                  <c:v>10.094983425269094</c:v>
                </c:pt>
                <c:pt idx="3917">
                  <c:v>9.6730331293199452</c:v>
                </c:pt>
                <c:pt idx="3918">
                  <c:v>9.8781667428146278</c:v>
                </c:pt>
                <c:pt idx="3919">
                  <c:v>9.864743829660183</c:v>
                </c:pt>
                <c:pt idx="3920">
                  <c:v>10.27712660943401</c:v>
                </c:pt>
                <c:pt idx="3921">
                  <c:v>10.377227440674975</c:v>
                </c:pt>
                <c:pt idx="3922">
                  <c:v>9.8101998952351206</c:v>
                </c:pt>
                <c:pt idx="3923">
                  <c:v>9.4070684097843866</c:v>
                </c:pt>
                <c:pt idx="3924">
                  <c:v>10.078643836718134</c:v>
                </c:pt>
                <c:pt idx="3925">
                  <c:v>10.257153334359147</c:v>
                </c:pt>
                <c:pt idx="3926">
                  <c:v>10.875424951459154</c:v>
                </c:pt>
                <c:pt idx="3927">
                  <c:v>11.416717102444519</c:v>
                </c:pt>
                <c:pt idx="3928">
                  <c:v>11.450202358214211</c:v>
                </c:pt>
                <c:pt idx="3929">
                  <c:v>11.233491804595873</c:v>
                </c:pt>
                <c:pt idx="3930">
                  <c:v>11.028456664533348</c:v>
                </c:pt>
                <c:pt idx="3931">
                  <c:v>10.999895366757178</c:v>
                </c:pt>
                <c:pt idx="3932">
                  <c:v>11.178227851040518</c:v>
                </c:pt>
                <c:pt idx="3933">
                  <c:v>10.882979839005618</c:v>
                </c:pt>
                <c:pt idx="3934">
                  <c:v>10.713100596354531</c:v>
                </c:pt>
                <c:pt idx="3935">
                  <c:v>10.325824630002332</c:v>
                </c:pt>
                <c:pt idx="3936">
                  <c:v>9.6180329671521019</c:v>
                </c:pt>
                <c:pt idx="3937">
                  <c:v>9.3520952047991965</c:v>
                </c:pt>
                <c:pt idx="3938">
                  <c:v>9.0154239623741415</c:v>
                </c:pt>
                <c:pt idx="3939">
                  <c:v>9.0072173166754084</c:v>
                </c:pt>
                <c:pt idx="3940">
                  <c:v>9.5605056556238956</c:v>
                </c:pt>
                <c:pt idx="3941">
                  <c:v>9.2176425946518528</c:v>
                </c:pt>
                <c:pt idx="3942">
                  <c:v>9.9788233122179459</c:v>
                </c:pt>
                <c:pt idx="3943">
                  <c:v>11.854068595260374</c:v>
                </c:pt>
                <c:pt idx="3944">
                  <c:v>11.874328371915809</c:v>
                </c:pt>
                <c:pt idx="3945">
                  <c:v>11.655662826349099</c:v>
                </c:pt>
                <c:pt idx="3946">
                  <c:v>11.721983918057351</c:v>
                </c:pt>
                <c:pt idx="3947">
                  <c:v>11.078399347796546</c:v>
                </c:pt>
                <c:pt idx="3948">
                  <c:v>10.907294963425974</c:v>
                </c:pt>
                <c:pt idx="3949">
                  <c:v>11.228626957349169</c:v>
                </c:pt>
                <c:pt idx="3950">
                  <c:v>11.416355062589389</c:v>
                </c:pt>
                <c:pt idx="3951">
                  <c:v>11.328786905882792</c:v>
                </c:pt>
                <c:pt idx="3952">
                  <c:v>11.031177034792872</c:v>
                </c:pt>
                <c:pt idx="3953">
                  <c:v>11.182456128358266</c:v>
                </c:pt>
                <c:pt idx="3954">
                  <c:v>11.564954653582637</c:v>
                </c:pt>
                <c:pt idx="3955">
                  <c:v>12.071059101595116</c:v>
                </c:pt>
                <c:pt idx="3956">
                  <c:v>11.95973042182383</c:v>
                </c:pt>
                <c:pt idx="3957">
                  <c:v>11.677284340652053</c:v>
                </c:pt>
                <c:pt idx="3958">
                  <c:v>11.292636913098473</c:v>
                </c:pt>
                <c:pt idx="3959">
                  <c:v>11.248487224940019</c:v>
                </c:pt>
                <c:pt idx="3960">
                  <c:v>11.029916786349178</c:v>
                </c:pt>
                <c:pt idx="3961">
                  <c:v>10.218807443246076</c:v>
                </c:pt>
                <c:pt idx="3962">
                  <c:v>9.7592599568976333</c:v>
                </c:pt>
                <c:pt idx="3963">
                  <c:v>9.4332400885700078</c:v>
                </c:pt>
                <c:pt idx="3964">
                  <c:v>9.9497021917634214</c:v>
                </c:pt>
                <c:pt idx="3965">
                  <c:v>10.253925973373208</c:v>
                </c:pt>
                <c:pt idx="3966">
                  <c:v>10.07392979076179</c:v>
                </c:pt>
                <c:pt idx="3967">
                  <c:v>9.4465692552896634</c:v>
                </c:pt>
                <c:pt idx="3968">
                  <c:v>9.4153710510622801</c:v>
                </c:pt>
                <c:pt idx="3969">
                  <c:v>9.0512887445722381</c:v>
                </c:pt>
                <c:pt idx="3970">
                  <c:v>9.0647407877442987</c:v>
                </c:pt>
                <c:pt idx="3971">
                  <c:v>9.0301571598587547</c:v>
                </c:pt>
                <c:pt idx="3972">
                  <c:v>8.8975860420560267</c:v>
                </c:pt>
                <c:pt idx="3973">
                  <c:v>8.8440775306991792</c:v>
                </c:pt>
                <c:pt idx="3974">
                  <c:v>9.133310275477772</c:v>
                </c:pt>
                <c:pt idx="3975">
                  <c:v>9.0888872301889503</c:v>
                </c:pt>
                <c:pt idx="3976">
                  <c:v>9.3070699107032393</c:v>
                </c:pt>
                <c:pt idx="3977">
                  <c:v>9.6574439155225473</c:v>
                </c:pt>
                <c:pt idx="3978">
                  <c:v>9.4528178411500043</c:v>
                </c:pt>
                <c:pt idx="3979">
                  <c:v>10.660652209230681</c:v>
                </c:pt>
                <c:pt idx="3980">
                  <c:v>10.479561969589181</c:v>
                </c:pt>
                <c:pt idx="3981">
                  <c:v>10.657915359735572</c:v>
                </c:pt>
                <c:pt idx="3982">
                  <c:v>10.751723001821588</c:v>
                </c:pt>
                <c:pt idx="3983">
                  <c:v>10.609917512593377</c:v>
                </c:pt>
                <c:pt idx="3984">
                  <c:v>10.751160142897474</c:v>
                </c:pt>
                <c:pt idx="3985">
                  <c:v>11.235366745786516</c:v>
                </c:pt>
                <c:pt idx="3986">
                  <c:v>11.262680020409574</c:v>
                </c:pt>
                <c:pt idx="3987">
                  <c:v>11.197630721480326</c:v>
                </c:pt>
                <c:pt idx="3988">
                  <c:v>11.134992001659841</c:v>
                </c:pt>
                <c:pt idx="3989">
                  <c:v>11.509395064398923</c:v>
                </c:pt>
                <c:pt idx="3990">
                  <c:v>11.137243562590804</c:v>
                </c:pt>
                <c:pt idx="3991">
                  <c:v>10.729231641924985</c:v>
                </c:pt>
                <c:pt idx="3992">
                  <c:v>10.573548686896148</c:v>
                </c:pt>
                <c:pt idx="3993">
                  <c:v>10.956973767957216</c:v>
                </c:pt>
                <c:pt idx="3994">
                  <c:v>11.013067140664239</c:v>
                </c:pt>
                <c:pt idx="3995">
                  <c:v>10.937201893859816</c:v>
                </c:pt>
                <c:pt idx="3996">
                  <c:v>11.820985048503678</c:v>
                </c:pt>
                <c:pt idx="3997">
                  <c:v>12.348009265030569</c:v>
                </c:pt>
                <c:pt idx="3998">
                  <c:v>11.882274901457892</c:v>
                </c:pt>
                <c:pt idx="3999">
                  <c:v>11.483541338095083</c:v>
                </c:pt>
                <c:pt idx="4000">
                  <c:v>10.424297848108058</c:v>
                </c:pt>
                <c:pt idx="4001">
                  <c:v>10.01279688099426</c:v>
                </c:pt>
                <c:pt idx="4002">
                  <c:v>10.720694099748911</c:v>
                </c:pt>
                <c:pt idx="4003">
                  <c:v>9.9229969314608581</c:v>
                </c:pt>
                <c:pt idx="4004">
                  <c:v>9.6546929207197074</c:v>
                </c:pt>
                <c:pt idx="4005">
                  <c:v>9.5123908406520989</c:v>
                </c:pt>
                <c:pt idx="4006">
                  <c:v>9.1557419041005481</c:v>
                </c:pt>
                <c:pt idx="4007">
                  <c:v>9.3482725281424646</c:v>
                </c:pt>
                <c:pt idx="4008">
                  <c:v>9.1361306888537008</c:v>
                </c:pt>
                <c:pt idx="4009">
                  <c:v>9.3433891509451978</c:v>
                </c:pt>
                <c:pt idx="4010">
                  <c:v>9.4425939085344375</c:v>
                </c:pt>
                <c:pt idx="4011">
                  <c:v>9.7460502170042016</c:v>
                </c:pt>
                <c:pt idx="4012">
                  <c:v>10.050978398443709</c:v>
                </c:pt>
                <c:pt idx="4013">
                  <c:v>10.046590964627185</c:v>
                </c:pt>
                <c:pt idx="4014">
                  <c:v>10.091590926903006</c:v>
                </c:pt>
                <c:pt idx="4015">
                  <c:v>9.9145576608450767</c:v>
                </c:pt>
                <c:pt idx="4016">
                  <c:v>10.244412883710131</c:v>
                </c:pt>
                <c:pt idx="4017">
                  <c:v>9.953587629299447</c:v>
                </c:pt>
                <c:pt idx="4018">
                  <c:v>9.9146647557365029</c:v>
                </c:pt>
                <c:pt idx="4019">
                  <c:v>9.5323032169165725</c:v>
                </c:pt>
                <c:pt idx="4020">
                  <c:v>9.0951990698649254</c:v>
                </c:pt>
                <c:pt idx="4021">
                  <c:v>8.8624614775406236</c:v>
                </c:pt>
                <c:pt idx="4022">
                  <c:v>8.6925754763909602</c:v>
                </c:pt>
                <c:pt idx="4023">
                  <c:v>8.479990354035861</c:v>
                </c:pt>
                <c:pt idx="4024">
                  <c:v>7.9948064252384228</c:v>
                </c:pt>
                <c:pt idx="4025">
                  <c:v>8.0885710139716114</c:v>
                </c:pt>
                <c:pt idx="4026">
                  <c:v>8.1300060675618848</c:v>
                </c:pt>
                <c:pt idx="4027">
                  <c:v>8.0512903558684261</c:v>
                </c:pt>
                <c:pt idx="4028">
                  <c:v>7.6863063174559629</c:v>
                </c:pt>
                <c:pt idx="4029">
                  <c:v>8.4943800944176857</c:v>
                </c:pt>
                <c:pt idx="4030">
                  <c:v>8.0316570136642085</c:v>
                </c:pt>
                <c:pt idx="4031">
                  <c:v>9.2045994274095762</c:v>
                </c:pt>
                <c:pt idx="4032">
                  <c:v>8.1195435991106617</c:v>
                </c:pt>
                <c:pt idx="4033">
                  <c:v>8.6840686628068031</c:v>
                </c:pt>
                <c:pt idx="4034">
                  <c:v>9.1836593135834637</c:v>
                </c:pt>
                <c:pt idx="4035">
                  <c:v>9.2953494567425281</c:v>
                </c:pt>
                <c:pt idx="4036">
                  <c:v>8.6155686487853629</c:v>
                </c:pt>
                <c:pt idx="4037">
                  <c:v>8.8637167376397628</c:v>
                </c:pt>
                <c:pt idx="4038">
                  <c:v>8.2657063647728588</c:v>
                </c:pt>
                <c:pt idx="4039">
                  <c:v>9.1051633023127518</c:v>
                </c:pt>
                <c:pt idx="4040">
                  <c:v>8.3672898268284595</c:v>
                </c:pt>
                <c:pt idx="4041">
                  <c:v>8.3212548295274953</c:v>
                </c:pt>
                <c:pt idx="4042">
                  <c:v>8.9116689967081051</c:v>
                </c:pt>
                <c:pt idx="4043">
                  <c:v>7.988560093587866</c:v>
                </c:pt>
                <c:pt idx="4044">
                  <c:v>7.7940243170191765</c:v>
                </c:pt>
                <c:pt idx="4045">
                  <c:v>8.039437531239102</c:v>
                </c:pt>
                <c:pt idx="4046">
                  <c:v>7.6196779467439875</c:v>
                </c:pt>
                <c:pt idx="4047">
                  <c:v>7.3297746129318915</c:v>
                </c:pt>
                <c:pt idx="4048">
                  <c:v>7.2713794980799991</c:v>
                </c:pt>
                <c:pt idx="4049">
                  <c:v>7.5455883455177579</c:v>
                </c:pt>
                <c:pt idx="4050">
                  <c:v>8.1280131877006561</c:v>
                </c:pt>
                <c:pt idx="4051">
                  <c:v>12.773910152311389</c:v>
                </c:pt>
                <c:pt idx="4052">
                  <c:v>16.286252482326717</c:v>
                </c:pt>
                <c:pt idx="4053">
                  <c:v>15.231170225540424</c:v>
                </c:pt>
                <c:pt idx="4054">
                  <c:v>15.143837988933155</c:v>
                </c:pt>
                <c:pt idx="4055">
                  <c:v>19.007779033215353</c:v>
                </c:pt>
                <c:pt idx="4056">
                  <c:v>15.360114216764611</c:v>
                </c:pt>
                <c:pt idx="4057">
                  <c:v>15.345738740888525</c:v>
                </c:pt>
                <c:pt idx="4058">
                  <c:v>14.973106627257168</c:v>
                </c:pt>
                <c:pt idx="4059">
                  <c:v>15.488176085118289</c:v>
                </c:pt>
                <c:pt idx="4060">
                  <c:v>15.224796858276273</c:v>
                </c:pt>
                <c:pt idx="4061">
                  <c:v>14.461611465552615</c:v>
                </c:pt>
                <c:pt idx="4062">
                  <c:v>13.970082238815731</c:v>
                </c:pt>
                <c:pt idx="4063">
                  <c:v>13.982656572687723</c:v>
                </c:pt>
                <c:pt idx="4064">
                  <c:v>13.822315110014335</c:v>
                </c:pt>
                <c:pt idx="4065">
                  <c:v>13.207615276756846</c:v>
                </c:pt>
                <c:pt idx="4066">
                  <c:v>13.544027178943251</c:v>
                </c:pt>
                <c:pt idx="4067">
                  <c:v>13.047236784361985</c:v>
                </c:pt>
                <c:pt idx="4068">
                  <c:v>13.541477354198435</c:v>
                </c:pt>
                <c:pt idx="4069">
                  <c:v>13.391628271665143</c:v>
                </c:pt>
                <c:pt idx="4070">
                  <c:v>13.743754778966395</c:v>
                </c:pt>
                <c:pt idx="4071">
                  <c:v>13.143684068322976</c:v>
                </c:pt>
                <c:pt idx="4072">
                  <c:v>13.222968131084583</c:v>
                </c:pt>
                <c:pt idx="4073">
                  <c:v>12.967943780142026</c:v>
                </c:pt>
                <c:pt idx="4074">
                  <c:v>13.003223591607556</c:v>
                </c:pt>
                <c:pt idx="4075">
                  <c:v>13.103801310122996</c:v>
                </c:pt>
                <c:pt idx="4076">
                  <c:v>12.710290815472174</c:v>
                </c:pt>
                <c:pt idx="4077">
                  <c:v>12.316253333355705</c:v>
                </c:pt>
                <c:pt idx="4078">
                  <c:v>13.227970230151483</c:v>
                </c:pt>
                <c:pt idx="4079">
                  <c:v>13.079241461318864</c:v>
                </c:pt>
                <c:pt idx="4080">
                  <c:v>14.088331598724363</c:v>
                </c:pt>
                <c:pt idx="4081">
                  <c:v>13.662076734376702</c:v>
                </c:pt>
                <c:pt idx="4082">
                  <c:v>13.861395746043456</c:v>
                </c:pt>
                <c:pt idx="4083">
                  <c:v>13.834874620069696</c:v>
                </c:pt>
                <c:pt idx="4084">
                  <c:v>13.878969689930029</c:v>
                </c:pt>
                <c:pt idx="4085">
                  <c:v>13.462920367660168</c:v>
                </c:pt>
                <c:pt idx="4086">
                  <c:v>13.175109125123173</c:v>
                </c:pt>
                <c:pt idx="4087">
                  <c:v>12.770637366732233</c:v>
                </c:pt>
                <c:pt idx="4088">
                  <c:v>12.287543615742377</c:v>
                </c:pt>
                <c:pt idx="4089">
                  <c:v>13.872963054087947</c:v>
                </c:pt>
                <c:pt idx="4090">
                  <c:v>13.621468556035058</c:v>
                </c:pt>
                <c:pt idx="4091">
                  <c:v>13.447103156192139</c:v>
                </c:pt>
                <c:pt idx="4092">
                  <c:v>13.327955707478365</c:v>
                </c:pt>
                <c:pt idx="4093">
                  <c:v>13.48915766909905</c:v>
                </c:pt>
                <c:pt idx="4094">
                  <c:v>13.393940535785084</c:v>
                </c:pt>
                <c:pt idx="4095">
                  <c:v>13.575712618595146</c:v>
                </c:pt>
                <c:pt idx="4096">
                  <c:v>13.757275359156825</c:v>
                </c:pt>
                <c:pt idx="4097">
                  <c:v>12.848981143116548</c:v>
                </c:pt>
                <c:pt idx="4098">
                  <c:v>13.413961324386326</c:v>
                </c:pt>
                <c:pt idx="4099">
                  <c:v>14.07795441682952</c:v>
                </c:pt>
                <c:pt idx="4100">
                  <c:v>14.214034059842369</c:v>
                </c:pt>
                <c:pt idx="4101">
                  <c:v>13.627957263292362</c:v>
                </c:pt>
                <c:pt idx="4102">
                  <c:v>13.805321651533779</c:v>
                </c:pt>
                <c:pt idx="4103">
                  <c:v>14.313218700178954</c:v>
                </c:pt>
                <c:pt idx="4104">
                  <c:v>14.343766431075451</c:v>
                </c:pt>
                <c:pt idx="4105">
                  <c:v>14.200270201788431</c:v>
                </c:pt>
                <c:pt idx="4106">
                  <c:v>14.283264332245812</c:v>
                </c:pt>
                <c:pt idx="4107">
                  <c:v>14.34391865718549</c:v>
                </c:pt>
                <c:pt idx="4108">
                  <c:v>14.573468540871755</c:v>
                </c:pt>
                <c:pt idx="4109">
                  <c:v>15.457106512274127</c:v>
                </c:pt>
                <c:pt idx="4110">
                  <c:v>14.546348443339991</c:v>
                </c:pt>
                <c:pt idx="4111">
                  <c:v>14.002782726187466</c:v>
                </c:pt>
                <c:pt idx="4112">
                  <c:v>13.749540901831113</c:v>
                </c:pt>
                <c:pt idx="4113">
                  <c:v>14.086810304977458</c:v>
                </c:pt>
                <c:pt idx="4114">
                  <c:v>14.215737175583753</c:v>
                </c:pt>
                <c:pt idx="4115">
                  <c:v>13.679035562805575</c:v>
                </c:pt>
                <c:pt idx="4116">
                  <c:v>13.970688876333105</c:v>
                </c:pt>
                <c:pt idx="4117">
                  <c:v>14.166095889944161</c:v>
                </c:pt>
                <c:pt idx="4118">
                  <c:v>14.339333644033259</c:v>
                </c:pt>
                <c:pt idx="4119">
                  <c:v>14.510898296056011</c:v>
                </c:pt>
                <c:pt idx="4120">
                  <c:v>13.870478388383837</c:v>
                </c:pt>
                <c:pt idx="4121">
                  <c:v>14.039488286861001</c:v>
                </c:pt>
                <c:pt idx="4122">
                  <c:v>13.776768194757647</c:v>
                </c:pt>
                <c:pt idx="4123">
                  <c:v>13.93736750842972</c:v>
                </c:pt>
                <c:pt idx="4124">
                  <c:v>13.442937106481631</c:v>
                </c:pt>
                <c:pt idx="4125">
                  <c:v>13.299017752210975</c:v>
                </c:pt>
                <c:pt idx="4126">
                  <c:v>13.516741388412722</c:v>
                </c:pt>
                <c:pt idx="4127">
                  <c:v>13.739173556563543</c:v>
                </c:pt>
                <c:pt idx="4128">
                  <c:v>13.652527015953078</c:v>
                </c:pt>
                <c:pt idx="4129">
                  <c:v>13.785812788319394</c:v>
                </c:pt>
                <c:pt idx="4130">
                  <c:v>14.279223470418609</c:v>
                </c:pt>
                <c:pt idx="4131">
                  <c:v>14.778372547330369</c:v>
                </c:pt>
                <c:pt idx="4132">
                  <c:v>14.78209767261686</c:v>
                </c:pt>
                <c:pt idx="4133">
                  <c:v>14.422240326899827</c:v>
                </c:pt>
                <c:pt idx="4134">
                  <c:v>14.42553400653556</c:v>
                </c:pt>
                <c:pt idx="4135">
                  <c:v>14.438433386970591</c:v>
                </c:pt>
                <c:pt idx="4136">
                  <c:v>14.326043686741357</c:v>
                </c:pt>
                <c:pt idx="4137">
                  <c:v>13.688948513707885</c:v>
                </c:pt>
                <c:pt idx="4138">
                  <c:v>13.958391144539023</c:v>
                </c:pt>
                <c:pt idx="4139">
                  <c:v>14.116173127456239</c:v>
                </c:pt>
                <c:pt idx="4140">
                  <c:v>13.605051165691926</c:v>
                </c:pt>
                <c:pt idx="4141">
                  <c:v>13.571429391600189</c:v>
                </c:pt>
                <c:pt idx="4142">
                  <c:v>14.066108147198236</c:v>
                </c:pt>
                <c:pt idx="4143">
                  <c:v>13.909646569202854</c:v>
                </c:pt>
                <c:pt idx="4144">
                  <c:v>13.201067987514563</c:v>
                </c:pt>
                <c:pt idx="4145">
                  <c:v>13.022450588541004</c:v>
                </c:pt>
                <c:pt idx="4146">
                  <c:v>14.655872047825877</c:v>
                </c:pt>
                <c:pt idx="4147">
                  <c:v>12.573074215907772</c:v>
                </c:pt>
                <c:pt idx="4148">
                  <c:v>12.702488160101799</c:v>
                </c:pt>
                <c:pt idx="4149">
                  <c:v>13.181665440466674</c:v>
                </c:pt>
                <c:pt idx="4150">
                  <c:v>13.200363857115853</c:v>
                </c:pt>
                <c:pt idx="4151">
                  <c:v>13.525929372492129</c:v>
                </c:pt>
                <c:pt idx="4152">
                  <c:v>13.794314543318057</c:v>
                </c:pt>
                <c:pt idx="4153">
                  <c:v>13.630827126345224</c:v>
                </c:pt>
                <c:pt idx="4154">
                  <c:v>13.927369516682043</c:v>
                </c:pt>
                <c:pt idx="4155">
                  <c:v>13.79259110781849</c:v>
                </c:pt>
                <c:pt idx="4156">
                  <c:v>14.002323755037965</c:v>
                </c:pt>
                <c:pt idx="4157">
                  <c:v>13.897133718423264</c:v>
                </c:pt>
                <c:pt idx="4158">
                  <c:v>13.772775096882839</c:v>
                </c:pt>
                <c:pt idx="4159">
                  <c:v>14.156253822300954</c:v>
                </c:pt>
                <c:pt idx="4160">
                  <c:v>14.112825363976018</c:v>
                </c:pt>
                <c:pt idx="4161">
                  <c:v>13.473246844105553</c:v>
                </c:pt>
                <c:pt idx="4162">
                  <c:v>13.280974467638679</c:v>
                </c:pt>
                <c:pt idx="4163">
                  <c:v>13.721586026496697</c:v>
                </c:pt>
                <c:pt idx="4164">
                  <c:v>13.670517786263142</c:v>
                </c:pt>
                <c:pt idx="4165">
                  <c:v>13.331227438742514</c:v>
                </c:pt>
                <c:pt idx="4166">
                  <c:v>13.148715881181388</c:v>
                </c:pt>
                <c:pt idx="4167">
                  <c:v>12.869523601963239</c:v>
                </c:pt>
                <c:pt idx="4168">
                  <c:v>13.665015305736778</c:v>
                </c:pt>
                <c:pt idx="4169">
                  <c:v>13.237647163062405</c:v>
                </c:pt>
                <c:pt idx="4170">
                  <c:v>13.323915899124749</c:v>
                </c:pt>
                <c:pt idx="4171">
                  <c:v>13.421399765807729</c:v>
                </c:pt>
                <c:pt idx="4172">
                  <c:v>13.019012564530971</c:v>
                </c:pt>
                <c:pt idx="4173">
                  <c:v>13.373584165857503</c:v>
                </c:pt>
                <c:pt idx="4174">
                  <c:v>13.545002114130199</c:v>
                </c:pt>
                <c:pt idx="4175">
                  <c:v>13.523166396301397</c:v>
                </c:pt>
                <c:pt idx="4176">
                  <c:v>12.844479804530092</c:v>
                </c:pt>
                <c:pt idx="4177">
                  <c:v>12.941099395871817</c:v>
                </c:pt>
                <c:pt idx="4178">
                  <c:v>13.043659154099167</c:v>
                </c:pt>
                <c:pt idx="4179">
                  <c:v>13.602726654477589</c:v>
                </c:pt>
                <c:pt idx="4180">
                  <c:v>14.112664382128131</c:v>
                </c:pt>
                <c:pt idx="4181">
                  <c:v>13.89885759765359</c:v>
                </c:pt>
                <c:pt idx="4182">
                  <c:v>13.734044876554792</c:v>
                </c:pt>
                <c:pt idx="4183">
                  <c:v>13.223306492316631</c:v>
                </c:pt>
                <c:pt idx="4184">
                  <c:v>13.201013211594002</c:v>
                </c:pt>
                <c:pt idx="4185">
                  <c:v>12.436840440086842</c:v>
                </c:pt>
                <c:pt idx="4186">
                  <c:v>12.100238871803413</c:v>
                </c:pt>
                <c:pt idx="4187">
                  <c:v>12.639259580187035</c:v>
                </c:pt>
                <c:pt idx="4188">
                  <c:v>12.59336666907771</c:v>
                </c:pt>
                <c:pt idx="4189">
                  <c:v>12.266733816826642</c:v>
                </c:pt>
                <c:pt idx="4190">
                  <c:v>12.067503119349059</c:v>
                </c:pt>
                <c:pt idx="4191">
                  <c:v>12.534414931426571</c:v>
                </c:pt>
                <c:pt idx="4192">
                  <c:v>11.785492300070539</c:v>
                </c:pt>
                <c:pt idx="4193">
                  <c:v>11.202835102731273</c:v>
                </c:pt>
                <c:pt idx="4194">
                  <c:v>11.281505119189651</c:v>
                </c:pt>
                <c:pt idx="4195">
                  <c:v>11.875673058553781</c:v>
                </c:pt>
                <c:pt idx="4196">
                  <c:v>12.051379206720355</c:v>
                </c:pt>
                <c:pt idx="4197">
                  <c:v>12.135047225782047</c:v>
                </c:pt>
                <c:pt idx="4198">
                  <c:v>12.053862548954736</c:v>
                </c:pt>
                <c:pt idx="4199">
                  <c:v>11.375229781722467</c:v>
                </c:pt>
                <c:pt idx="4200">
                  <c:v>11.329174503515027</c:v>
                </c:pt>
                <c:pt idx="4201">
                  <c:v>11.365154921631353</c:v>
                </c:pt>
                <c:pt idx="4202">
                  <c:v>10.612287624067829</c:v>
                </c:pt>
                <c:pt idx="4203">
                  <c:v>10.091735729743403</c:v>
                </c:pt>
                <c:pt idx="4204">
                  <c:v>10.257212521796676</c:v>
                </c:pt>
                <c:pt idx="4205">
                  <c:v>10.210156358856903</c:v>
                </c:pt>
                <c:pt idx="4206">
                  <c:v>10.155514362890054</c:v>
                </c:pt>
                <c:pt idx="4207">
                  <c:v>10.36122060413652</c:v>
                </c:pt>
                <c:pt idx="4208">
                  <c:v>11.020609130992606</c:v>
                </c:pt>
                <c:pt idx="4209">
                  <c:v>10.961137157905858</c:v>
                </c:pt>
                <c:pt idx="4210">
                  <c:v>10.390378483698086</c:v>
                </c:pt>
                <c:pt idx="4211">
                  <c:v>9.9716161186539605</c:v>
                </c:pt>
                <c:pt idx="4212">
                  <c:v>10.141633663010101</c:v>
                </c:pt>
                <c:pt idx="4213">
                  <c:v>10.229638972690273</c:v>
                </c:pt>
                <c:pt idx="4214">
                  <c:v>10.314427163020508</c:v>
                </c:pt>
                <c:pt idx="4215">
                  <c:v>9.5803494479523312</c:v>
                </c:pt>
                <c:pt idx="4216">
                  <c:v>9.8393855612778935</c:v>
                </c:pt>
                <c:pt idx="4217">
                  <c:v>9.7092918467404239</c:v>
                </c:pt>
                <c:pt idx="4218">
                  <c:v>8.741716177781349</c:v>
                </c:pt>
                <c:pt idx="4219">
                  <c:v>7.2439909443208652</c:v>
                </c:pt>
                <c:pt idx="4220">
                  <c:v>6.6531891075005518</c:v>
                </c:pt>
                <c:pt idx="4221">
                  <c:v>6.947555991873906</c:v>
                </c:pt>
                <c:pt idx="4222">
                  <c:v>7.2816576375627458</c:v>
                </c:pt>
                <c:pt idx="4223">
                  <c:v>7.1242526569587792</c:v>
                </c:pt>
                <c:pt idx="4224">
                  <c:v>7.213129218101904</c:v>
                </c:pt>
                <c:pt idx="4225">
                  <c:v>7.1047723958767763</c:v>
                </c:pt>
                <c:pt idx="4226">
                  <c:v>7.2946264362354771</c:v>
                </c:pt>
                <c:pt idx="4227">
                  <c:v>7.4150380978787487</c:v>
                </c:pt>
                <c:pt idx="4228">
                  <c:v>7.3679131170854859</c:v>
                </c:pt>
                <c:pt idx="4229">
                  <c:v>7.179379116675352</c:v>
                </c:pt>
                <c:pt idx="4230">
                  <c:v>6.7273672893583294</c:v>
                </c:pt>
                <c:pt idx="4231">
                  <c:v>6.7018035954006967</c:v>
                </c:pt>
                <c:pt idx="4232">
                  <c:v>6.8339403596651653</c:v>
                </c:pt>
                <c:pt idx="4233">
                  <c:v>6.5873463009042243</c:v>
                </c:pt>
                <c:pt idx="4234">
                  <c:v>6.7431885844160959</c:v>
                </c:pt>
                <c:pt idx="4235">
                  <c:v>6.6214746913844769</c:v>
                </c:pt>
                <c:pt idx="4236">
                  <c:v>6.4365166934318925</c:v>
                </c:pt>
                <c:pt idx="4237">
                  <c:v>6.3797321386699304</c:v>
                </c:pt>
                <c:pt idx="4238">
                  <c:v>6.6187923960931121</c:v>
                </c:pt>
                <c:pt idx="4239">
                  <c:v>6.2394369090881767</c:v>
                </c:pt>
                <c:pt idx="4240">
                  <c:v>5.174836701040844</c:v>
                </c:pt>
                <c:pt idx="4241">
                  <c:v>4.8665089124689054</c:v>
                </c:pt>
                <c:pt idx="4242">
                  <c:v>4.8043338219141143</c:v>
                </c:pt>
                <c:pt idx="4243">
                  <c:v>5.0599999999999996</c:v>
                </c:pt>
                <c:pt idx="4244">
                  <c:v>5.2884132293829493</c:v>
                </c:pt>
                <c:pt idx="4245">
                  <c:v>4.7560090572388845</c:v>
                </c:pt>
                <c:pt idx="4246">
                  <c:v>4.5551335142464486</c:v>
                </c:pt>
                <c:pt idx="4247">
                  <c:v>4.5040788081037739</c:v>
                </c:pt>
                <c:pt idx="4248">
                  <c:v>4.5649804507326568</c:v>
                </c:pt>
                <c:pt idx="4249">
                  <c:v>5.7211873877663884</c:v>
                </c:pt>
                <c:pt idx="4250">
                  <c:v>5.9189231395939519</c:v>
                </c:pt>
                <c:pt idx="4251">
                  <c:v>6.2515574341378812</c:v>
                </c:pt>
                <c:pt idx="4252">
                  <c:v>6.6712959773443448</c:v>
                </c:pt>
                <c:pt idx="4253">
                  <c:v>6.6043575740399252</c:v>
                </c:pt>
                <c:pt idx="4254">
                  <c:v>5.3842605402099935</c:v>
                </c:pt>
                <c:pt idx="4255">
                  <c:v>5.4312480718267873</c:v>
                </c:pt>
                <c:pt idx="4256">
                  <c:v>5.5176505224505323</c:v>
                </c:pt>
                <c:pt idx="4257">
                  <c:v>5.8109198871269854</c:v>
                </c:pt>
                <c:pt idx="4258">
                  <c:v>5.5421892675594719</c:v>
                </c:pt>
                <c:pt idx="4259">
                  <c:v>5.7151396907200276</c:v>
                </c:pt>
                <c:pt idx="4260">
                  <c:v>6.0420125173397343</c:v>
                </c:pt>
                <c:pt idx="4261">
                  <c:v>5.7936983235667663</c:v>
                </c:pt>
                <c:pt idx="4262">
                  <c:v>6.046084368076408</c:v>
                </c:pt>
                <c:pt idx="4263">
                  <c:v>6.2278629742781515</c:v>
                </c:pt>
                <c:pt idx="4264">
                  <c:v>6.2613926378938825</c:v>
                </c:pt>
                <c:pt idx="4265">
                  <c:v>6.2853889695523737</c:v>
                </c:pt>
                <c:pt idx="4266">
                  <c:v>6.2869781734268786</c:v>
                </c:pt>
                <c:pt idx="4267">
                  <c:v>6.14586148475487</c:v>
                </c:pt>
                <c:pt idx="4268">
                  <c:v>5.850445730835383</c:v>
                </c:pt>
                <c:pt idx="4269">
                  <c:v>5.6901600736278732</c:v>
                </c:pt>
                <c:pt idx="4270">
                  <c:v>6.2037210687271775</c:v>
                </c:pt>
                <c:pt idx="4271">
                  <c:v>5.9167849188707073</c:v>
                </c:pt>
                <c:pt idx="4272">
                  <c:v>5.8326500129563854</c:v>
                </c:pt>
                <c:pt idx="4273">
                  <c:v>5.8452771073838301</c:v>
                </c:pt>
                <c:pt idx="4274">
                  <c:v>5.0986654047476758</c:v>
                </c:pt>
                <c:pt idx="4275">
                  <c:v>4.6249872150970601</c:v>
                </c:pt>
                <c:pt idx="4276">
                  <c:v>4.8070539835559476</c:v>
                </c:pt>
                <c:pt idx="4277">
                  <c:v>5.1885321743897688</c:v>
                </c:pt>
                <c:pt idx="4278">
                  <c:v>4.8567365718804956</c:v>
                </c:pt>
                <c:pt idx="4279">
                  <c:v>4.1746338585742579</c:v>
                </c:pt>
                <c:pt idx="4280">
                  <c:v>5.1960160284960857</c:v>
                </c:pt>
                <c:pt idx="4281">
                  <c:v>12.488678724967203</c:v>
                </c:pt>
                <c:pt idx="4282">
                  <c:v>12.264851450014103</c:v>
                </c:pt>
                <c:pt idx="4283">
                  <c:v>10.433374492975375</c:v>
                </c:pt>
                <c:pt idx="4284">
                  <c:v>10.599939172639251</c:v>
                </c:pt>
                <c:pt idx="4285">
                  <c:v>12.673812140542037</c:v>
                </c:pt>
                <c:pt idx="4286">
                  <c:v>13.871122587878466</c:v>
                </c:pt>
                <c:pt idx="4287">
                  <c:v>14.184241297162304</c:v>
                </c:pt>
                <c:pt idx="4288">
                  <c:v>12.914161079579404</c:v>
                </c:pt>
                <c:pt idx="4289">
                  <c:v>12.598878577355906</c:v>
                </c:pt>
                <c:pt idx="4290">
                  <c:v>15.472033571778008</c:v>
                </c:pt>
                <c:pt idx="4291">
                  <c:v>15.072331871964048</c:v>
                </c:pt>
                <c:pt idx="4292">
                  <c:v>14.916040744973737</c:v>
                </c:pt>
                <c:pt idx="4293">
                  <c:v>16.473111784364942</c:v>
                </c:pt>
                <c:pt idx="4294">
                  <c:v>17.254565107450802</c:v>
                </c:pt>
                <c:pt idx="4295">
                  <c:v>17.395786642623751</c:v>
                </c:pt>
                <c:pt idx="4296">
                  <c:v>16.66802748137189</c:v>
                </c:pt>
                <c:pt idx="4297">
                  <c:v>17.326937256399514</c:v>
                </c:pt>
                <c:pt idx="4298">
                  <c:v>17.585105457604904</c:v>
                </c:pt>
                <c:pt idx="4299">
                  <c:v>17.564450680417689</c:v>
                </c:pt>
                <c:pt idx="4300">
                  <c:v>17.154393803419143</c:v>
                </c:pt>
                <c:pt idx="4301">
                  <c:v>17.111225946997298</c:v>
                </c:pt>
                <c:pt idx="4302">
                  <c:v>17.102597877334912</c:v>
                </c:pt>
                <c:pt idx="4303">
                  <c:v>16.936234165335996</c:v>
                </c:pt>
                <c:pt idx="4304">
                  <c:v>16.827719927930339</c:v>
                </c:pt>
                <c:pt idx="4305">
                  <c:v>16.515554471613541</c:v>
                </c:pt>
                <c:pt idx="4306">
                  <c:v>16.090102122592281</c:v>
                </c:pt>
                <c:pt idx="4307">
                  <c:v>16.14838969245104</c:v>
                </c:pt>
                <c:pt idx="4308">
                  <c:v>16.455085969344147</c:v>
                </c:pt>
                <c:pt idx="4309">
                  <c:v>15.864989231327515</c:v>
                </c:pt>
                <c:pt idx="4310">
                  <c:v>16.142201100942597</c:v>
                </c:pt>
                <c:pt idx="4311">
                  <c:v>15.763914935949414</c:v>
                </c:pt>
                <c:pt idx="4312">
                  <c:v>15.138925459184177</c:v>
                </c:pt>
                <c:pt idx="4313">
                  <c:v>15.326166890292889</c:v>
                </c:pt>
                <c:pt idx="4314">
                  <c:v>15.678671809024848</c:v>
                </c:pt>
                <c:pt idx="4315">
                  <c:v>16.339438680511812</c:v>
                </c:pt>
                <c:pt idx="4316">
                  <c:v>16.861382993372526</c:v>
                </c:pt>
                <c:pt idx="4317">
                  <c:v>17.081577890133648</c:v>
                </c:pt>
                <c:pt idx="4318">
                  <c:v>16.843613790080934</c:v>
                </c:pt>
                <c:pt idx="4319">
                  <c:v>16.126678131902928</c:v>
                </c:pt>
                <c:pt idx="4320">
                  <c:v>15.888509714212288</c:v>
                </c:pt>
                <c:pt idx="4321">
                  <c:v>15.946403075831688</c:v>
                </c:pt>
                <c:pt idx="4322">
                  <c:v>15.667261221931946</c:v>
                </c:pt>
                <c:pt idx="4323">
                  <c:v>15.974752234089566</c:v>
                </c:pt>
                <c:pt idx="4324">
                  <c:v>15.692848604135477</c:v>
                </c:pt>
                <c:pt idx="4325">
                  <c:v>15.177038736459197</c:v>
                </c:pt>
                <c:pt idx="4326">
                  <c:v>15.27611761443511</c:v>
                </c:pt>
                <c:pt idx="4327">
                  <c:v>14.990675597559759</c:v>
                </c:pt>
                <c:pt idx="4328">
                  <c:v>14.523383556039196</c:v>
                </c:pt>
                <c:pt idx="4329">
                  <c:v>14.100161763178114</c:v>
                </c:pt>
                <c:pt idx="4330">
                  <c:v>14.241641068632612</c:v>
                </c:pt>
                <c:pt idx="4331">
                  <c:v>13.449367719355896</c:v>
                </c:pt>
                <c:pt idx="4332">
                  <c:v>13.262489308159678</c:v>
                </c:pt>
                <c:pt idx="4333">
                  <c:v>13.737560159509018</c:v>
                </c:pt>
                <c:pt idx="4334">
                  <c:v>14.135043525386054</c:v>
                </c:pt>
                <c:pt idx="4335">
                  <c:v>13.759328562973232</c:v>
                </c:pt>
                <c:pt idx="4336">
                  <c:v>13.116463926745048</c:v>
                </c:pt>
                <c:pt idx="4337">
                  <c:v>12.772518237097026</c:v>
                </c:pt>
                <c:pt idx="4338">
                  <c:v>13.446127565618667</c:v>
                </c:pt>
                <c:pt idx="4339">
                  <c:v>13.359175431334581</c:v>
                </c:pt>
                <c:pt idx="4340">
                  <c:v>11.935614598151249</c:v>
                </c:pt>
                <c:pt idx="4341">
                  <c:v>12.721617613219699</c:v>
                </c:pt>
                <c:pt idx="4342">
                  <c:v>13.101163270108321</c:v>
                </c:pt>
                <c:pt idx="4343">
                  <c:v>12.386526180062587</c:v>
                </c:pt>
                <c:pt idx="4344">
                  <c:v>10.178618153487886</c:v>
                </c:pt>
                <c:pt idx="4345">
                  <c:v>12.23832043184313</c:v>
                </c:pt>
                <c:pt idx="4346">
                  <c:v>12.377362564183654</c:v>
                </c:pt>
                <c:pt idx="4347">
                  <c:v>12.402259256000395</c:v>
                </c:pt>
                <c:pt idx="4348">
                  <c:v>12.767725870458019</c:v>
                </c:pt>
                <c:pt idx="4349">
                  <c:v>12.572742434149076</c:v>
                </c:pt>
                <c:pt idx="4350">
                  <c:v>12.391422574764055</c:v>
                </c:pt>
                <c:pt idx="4351">
                  <c:v>11.809650991007663</c:v>
                </c:pt>
                <c:pt idx="4352">
                  <c:v>11.923404723403118</c:v>
                </c:pt>
                <c:pt idx="4353">
                  <c:v>12.075056833794456</c:v>
                </c:pt>
                <c:pt idx="4354">
                  <c:v>11.226558891296712</c:v>
                </c:pt>
                <c:pt idx="4355">
                  <c:v>10.84449136765666</c:v>
                </c:pt>
                <c:pt idx="4356">
                  <c:v>10.446560660100992</c:v>
                </c:pt>
                <c:pt idx="4357">
                  <c:v>10.731064337267069</c:v>
                </c:pt>
                <c:pt idx="4358">
                  <c:v>11.451537204933281</c:v>
                </c:pt>
                <c:pt idx="4359">
                  <c:v>12.396001543399942</c:v>
                </c:pt>
                <c:pt idx="4360">
                  <c:v>12.469404525021861</c:v>
                </c:pt>
                <c:pt idx="4361">
                  <c:v>12.382853494037271</c:v>
                </c:pt>
                <c:pt idx="4362">
                  <c:v>11.836660651403097</c:v>
                </c:pt>
                <c:pt idx="4363">
                  <c:v>11.707472964352432</c:v>
                </c:pt>
                <c:pt idx="4364">
                  <c:v>12.25689595653923</c:v>
                </c:pt>
                <c:pt idx="4365">
                  <c:v>12.165179793374008</c:v>
                </c:pt>
                <c:pt idx="4366">
                  <c:v>11.933346903115648</c:v>
                </c:pt>
                <c:pt idx="4367">
                  <c:v>12.022212032391627</c:v>
                </c:pt>
                <c:pt idx="4368">
                  <c:v>12.560087783392287</c:v>
                </c:pt>
                <c:pt idx="4369">
                  <c:v>12.973505003087858</c:v>
                </c:pt>
                <c:pt idx="4370">
                  <c:v>11.927352295008431</c:v>
                </c:pt>
                <c:pt idx="4371">
                  <c:v>11.730598996446016</c:v>
                </c:pt>
                <c:pt idx="4372">
                  <c:v>11.542477112288381</c:v>
                </c:pt>
                <c:pt idx="4373">
                  <c:v>11.635417694371485</c:v>
                </c:pt>
                <c:pt idx="4374">
                  <c:v>11.640414096067323</c:v>
                </c:pt>
                <c:pt idx="4375">
                  <c:v>11.348838575585175</c:v>
                </c:pt>
                <c:pt idx="4376">
                  <c:v>11.559988158556298</c:v>
                </c:pt>
                <c:pt idx="4377">
                  <c:v>11.390270205445946</c:v>
                </c:pt>
                <c:pt idx="4378">
                  <c:v>12.294294404313115</c:v>
                </c:pt>
                <c:pt idx="4379">
                  <c:v>12.039485922254515</c:v>
                </c:pt>
                <c:pt idx="4380">
                  <c:v>11.918547144430409</c:v>
                </c:pt>
                <c:pt idx="4381">
                  <c:v>11.910199434862234</c:v>
                </c:pt>
                <c:pt idx="4382">
                  <c:v>11.862326910276726</c:v>
                </c:pt>
                <c:pt idx="4383">
                  <c:v>11.899189825288234</c:v>
                </c:pt>
                <c:pt idx="4384">
                  <c:v>12.157582596093258</c:v>
                </c:pt>
                <c:pt idx="4385">
                  <c:v>11.620108601720958</c:v>
                </c:pt>
                <c:pt idx="4386">
                  <c:v>11.347553239119275</c:v>
                </c:pt>
                <c:pt idx="4387">
                  <c:v>11.199417650840024</c:v>
                </c:pt>
                <c:pt idx="4388">
                  <c:v>10.835282336537235</c:v>
                </c:pt>
                <c:pt idx="4389">
                  <c:v>10.985060277891479</c:v>
                </c:pt>
                <c:pt idx="4390">
                  <c:v>11.28182912556519</c:v>
                </c:pt>
                <c:pt idx="4391">
                  <c:v>11.164696613363931</c:v>
                </c:pt>
                <c:pt idx="4392">
                  <c:v>11.662606312871887</c:v>
                </c:pt>
                <c:pt idx="4393">
                  <c:v>11.54515761182212</c:v>
                </c:pt>
                <c:pt idx="4394">
                  <c:v>10.989253299932939</c:v>
                </c:pt>
                <c:pt idx="4395">
                  <c:v>11.011593664981341</c:v>
                </c:pt>
                <c:pt idx="4396">
                  <c:v>10.13760943345039</c:v>
                </c:pt>
                <c:pt idx="4397">
                  <c:v>10.161019084210732</c:v>
                </c:pt>
                <c:pt idx="4398">
                  <c:v>10.931083079008376</c:v>
                </c:pt>
                <c:pt idx="4399">
                  <c:v>11.124520727112575</c:v>
                </c:pt>
                <c:pt idx="4400">
                  <c:v>10.657499602767885</c:v>
                </c:pt>
                <c:pt idx="4401">
                  <c:v>10.60294053467249</c:v>
                </c:pt>
                <c:pt idx="4402">
                  <c:v>10.55934309751709</c:v>
                </c:pt>
                <c:pt idx="4403">
                  <c:v>9.682403465010621</c:v>
                </c:pt>
                <c:pt idx="4404">
                  <c:v>8.8885437352439602</c:v>
                </c:pt>
                <c:pt idx="4405">
                  <c:v>9.1604486180614035</c:v>
                </c:pt>
                <c:pt idx="4406">
                  <c:v>9.1118842135183211</c:v>
                </c:pt>
                <c:pt idx="4407">
                  <c:v>11.642156482242058</c:v>
                </c:pt>
                <c:pt idx="4408">
                  <c:v>11.566125603429979</c:v>
                </c:pt>
                <c:pt idx="4409">
                  <c:v>11.445601693787308</c:v>
                </c:pt>
                <c:pt idx="4410">
                  <c:v>13.217985077158948</c:v>
                </c:pt>
                <c:pt idx="4411">
                  <c:v>14.005367502607241</c:v>
                </c:pt>
                <c:pt idx="4412">
                  <c:v>14.693923896627894</c:v>
                </c:pt>
                <c:pt idx="4413">
                  <c:v>14.36571889998844</c:v>
                </c:pt>
                <c:pt idx="4414">
                  <c:v>14.093694000564797</c:v>
                </c:pt>
                <c:pt idx="4415">
                  <c:v>14.298329327677967</c:v>
                </c:pt>
                <c:pt idx="4416">
                  <c:v>15.440669048968202</c:v>
                </c:pt>
                <c:pt idx="4417">
                  <c:v>14.671294307893801</c:v>
                </c:pt>
                <c:pt idx="4418">
                  <c:v>13.779557504271001</c:v>
                </c:pt>
                <c:pt idx="4419">
                  <c:v>11.61073945961672</c:v>
                </c:pt>
                <c:pt idx="4420">
                  <c:v>10.814535465167669</c:v>
                </c:pt>
                <c:pt idx="4421">
                  <c:v>11.512920953204409</c:v>
                </c:pt>
                <c:pt idx="4422">
                  <c:v>12.999539073172791</c:v>
                </c:pt>
                <c:pt idx="4423">
                  <c:v>13.934623472314904</c:v>
                </c:pt>
                <c:pt idx="4424">
                  <c:v>14.09767137550466</c:v>
                </c:pt>
                <c:pt idx="4425">
                  <c:v>15.420720348376006</c:v>
                </c:pt>
                <c:pt idx="4426">
                  <c:v>18.80739315292637</c:v>
                </c:pt>
                <c:pt idx="4427">
                  <c:v>20.711252522420349</c:v>
                </c:pt>
                <c:pt idx="4428">
                  <c:v>22.783018158762435</c:v>
                </c:pt>
                <c:pt idx="4429">
                  <c:v>24.714989515126547</c:v>
                </c:pt>
                <c:pt idx="4430">
                  <c:v>24.498144059649576</c:v>
                </c:pt>
                <c:pt idx="4431">
                  <c:v>24.09517015292429</c:v>
                </c:pt>
                <c:pt idx="4432">
                  <c:v>22.066941887275771</c:v>
                </c:pt>
                <c:pt idx="4433">
                  <c:v>21.269824988240423</c:v>
                </c:pt>
                <c:pt idx="4434">
                  <c:v>20.124446127548275</c:v>
                </c:pt>
                <c:pt idx="4435">
                  <c:v>18.344712674910248</c:v>
                </c:pt>
                <c:pt idx="4436">
                  <c:v>18.010793279198882</c:v>
                </c:pt>
                <c:pt idx="4437">
                  <c:v>16.346833953115528</c:v>
                </c:pt>
                <c:pt idx="4438">
                  <c:v>15.899973926511702</c:v>
                </c:pt>
                <c:pt idx="4439">
                  <c:v>14.504950552849603</c:v>
                </c:pt>
                <c:pt idx="4440">
                  <c:v>13.775097376163579</c:v>
                </c:pt>
                <c:pt idx="4441">
                  <c:v>13.156822903035387</c:v>
                </c:pt>
                <c:pt idx="4442">
                  <c:v>11.515693822775475</c:v>
                </c:pt>
                <c:pt idx="4443">
                  <c:v>10.744872577710515</c:v>
                </c:pt>
                <c:pt idx="4444">
                  <c:v>10.35911160871782</c:v>
                </c:pt>
                <c:pt idx="4445">
                  <c:v>10.341738782102674</c:v>
                </c:pt>
                <c:pt idx="4446">
                  <c:v>10.381392201277382</c:v>
                </c:pt>
                <c:pt idx="4447">
                  <c:v>9.8054991884231271</c:v>
                </c:pt>
                <c:pt idx="4448">
                  <c:v>8.6782649134265579</c:v>
                </c:pt>
                <c:pt idx="4449">
                  <c:v>8.0210623457756451</c:v>
                </c:pt>
                <c:pt idx="4450">
                  <c:v>7.7653836135416379</c:v>
                </c:pt>
                <c:pt idx="4451">
                  <c:v>7.1410460501307469</c:v>
                </c:pt>
                <c:pt idx="4452">
                  <c:v>6.4939754346873517</c:v>
                </c:pt>
                <c:pt idx="4453">
                  <c:v>5.7008820578779176</c:v>
                </c:pt>
                <c:pt idx="4454">
                  <c:v>5.6060411396333869</c:v>
                </c:pt>
                <c:pt idx="4455">
                  <c:v>5.2662121183734945</c:v>
                </c:pt>
                <c:pt idx="4456">
                  <c:v>4.9237911043417917</c:v>
                </c:pt>
                <c:pt idx="4457">
                  <c:v>4.1882239445422256</c:v>
                </c:pt>
                <c:pt idx="4458">
                  <c:v>3.6405752918283074</c:v>
                </c:pt>
                <c:pt idx="4459">
                  <c:v>3.1286983703240283</c:v>
                </c:pt>
                <c:pt idx="4460">
                  <c:v>3.0988559826856528</c:v>
                </c:pt>
                <c:pt idx="4461">
                  <c:v>3.2588095594006816</c:v>
                </c:pt>
                <c:pt idx="4462">
                  <c:v>2.8927426826885996</c:v>
                </c:pt>
                <c:pt idx="4463">
                  <c:v>3.434067143726153</c:v>
                </c:pt>
                <c:pt idx="4464">
                  <c:v>3.6250744268984127</c:v>
                </c:pt>
                <c:pt idx="4465">
                  <c:v>3.9247026387389612</c:v>
                </c:pt>
                <c:pt idx="4466">
                  <c:v>3.9993461280449201</c:v>
                </c:pt>
                <c:pt idx="4467">
                  <c:v>3.8189536976675864</c:v>
                </c:pt>
                <c:pt idx="4468">
                  <c:v>3.983889266823156</c:v>
                </c:pt>
                <c:pt idx="4469">
                  <c:v>4.1327339476752361</c:v>
                </c:pt>
                <c:pt idx="4470">
                  <c:v>4.9125532722635938</c:v>
                </c:pt>
                <c:pt idx="4471">
                  <c:v>5.9964962596194598</c:v>
                </c:pt>
                <c:pt idx="4472">
                  <c:v>6.0547848537172646</c:v>
                </c:pt>
                <c:pt idx="4473">
                  <c:v>6.8452028733107717</c:v>
                </c:pt>
                <c:pt idx="4474">
                  <c:v>7.1930402446278734</c:v>
                </c:pt>
                <c:pt idx="4475">
                  <c:v>7.3612737437844533</c:v>
                </c:pt>
                <c:pt idx="4476">
                  <c:v>6.592308879874393</c:v>
                </c:pt>
                <c:pt idx="4477">
                  <c:v>5.7926192140904273</c:v>
                </c:pt>
                <c:pt idx="4478">
                  <c:v>6.6269859407720189</c:v>
                </c:pt>
                <c:pt idx="4479">
                  <c:v>7.3738119295277773</c:v>
                </c:pt>
                <c:pt idx="4480">
                  <c:v>8.1516245284036284</c:v>
                </c:pt>
                <c:pt idx="4481">
                  <c:v>9.0555507982188441</c:v>
                </c:pt>
                <c:pt idx="4482">
                  <c:v>9.1128126771656071</c:v>
                </c:pt>
                <c:pt idx="4483">
                  <c:v>9.401700736694254</c:v>
                </c:pt>
                <c:pt idx="4484">
                  <c:v>10.1786082254165</c:v>
                </c:pt>
                <c:pt idx="4485">
                  <c:v>10.091028285962222</c:v>
                </c:pt>
                <c:pt idx="4486">
                  <c:v>10.532396733408756</c:v>
                </c:pt>
                <c:pt idx="4487">
                  <c:v>10.947367256283851</c:v>
                </c:pt>
                <c:pt idx="4488">
                  <c:v>10.320449228041447</c:v>
                </c:pt>
                <c:pt idx="4489">
                  <c:v>9.9690377491935891</c:v>
                </c:pt>
                <c:pt idx="4490">
                  <c:v>9.5616633029666929</c:v>
                </c:pt>
                <c:pt idx="4491">
                  <c:v>10.555731871383282</c:v>
                </c:pt>
                <c:pt idx="4492">
                  <c:v>10.909683218400517</c:v>
                </c:pt>
                <c:pt idx="4493">
                  <c:v>11.345706964760632</c:v>
                </c:pt>
                <c:pt idx="4494">
                  <c:v>11.613115766906875</c:v>
                </c:pt>
                <c:pt idx="4495">
                  <c:v>12.029371905161137</c:v>
                </c:pt>
                <c:pt idx="4496">
                  <c:v>11.450835385397967</c:v>
                </c:pt>
                <c:pt idx="4497">
                  <c:v>10.588264329216159</c:v>
                </c:pt>
                <c:pt idx="4498">
                  <c:v>11.036760926694491</c:v>
                </c:pt>
                <c:pt idx="4499">
                  <c:v>11.059641450129243</c:v>
                </c:pt>
                <c:pt idx="4500">
                  <c:v>10.482478068088385</c:v>
                </c:pt>
                <c:pt idx="4501">
                  <c:v>10.672894864266146</c:v>
                </c:pt>
                <c:pt idx="4502">
                  <c:v>11.173053167971721</c:v>
                </c:pt>
                <c:pt idx="4503">
                  <c:v>11.332848690844298</c:v>
                </c:pt>
                <c:pt idx="4504">
                  <c:v>11.54858659719201</c:v>
                </c:pt>
                <c:pt idx="4505">
                  <c:v>11.049343871349118</c:v>
                </c:pt>
                <c:pt idx="4506">
                  <c:v>10.616353843317013</c:v>
                </c:pt>
                <c:pt idx="4507">
                  <c:v>11.049748619284454</c:v>
                </c:pt>
                <c:pt idx="4508">
                  <c:v>11.278860066727118</c:v>
                </c:pt>
                <c:pt idx="4509">
                  <c:v>11.226323451068486</c:v>
                </c:pt>
                <c:pt idx="4510">
                  <c:v>10.58116397120795</c:v>
                </c:pt>
                <c:pt idx="4511">
                  <c:v>10.490460268045965</c:v>
                </c:pt>
                <c:pt idx="4512">
                  <c:v>10.933481848416006</c:v>
                </c:pt>
                <c:pt idx="4513">
                  <c:v>10.415249342096642</c:v>
                </c:pt>
                <c:pt idx="4514">
                  <c:v>10.054835240393864</c:v>
                </c:pt>
                <c:pt idx="4515">
                  <c:v>9.994364045151821</c:v>
                </c:pt>
                <c:pt idx="4516">
                  <c:v>10.071375397678308</c:v>
                </c:pt>
                <c:pt idx="4517">
                  <c:v>9.5342328414106969</c:v>
                </c:pt>
                <c:pt idx="4518">
                  <c:v>8.7800218099541034</c:v>
                </c:pt>
                <c:pt idx="4519">
                  <c:v>9.0940488470111305</c:v>
                </c:pt>
                <c:pt idx="4520">
                  <c:v>9.241758571954918</c:v>
                </c:pt>
                <c:pt idx="4521">
                  <c:v>8.7595876048096422</c:v>
                </c:pt>
                <c:pt idx="4522">
                  <c:v>7.9117995881274386</c:v>
                </c:pt>
                <c:pt idx="4523">
                  <c:v>7.9852810260791154</c:v>
                </c:pt>
                <c:pt idx="4524">
                  <c:v>8.3404936293056391</c:v>
                </c:pt>
                <c:pt idx="4525">
                  <c:v>7.9763132897062752</c:v>
                </c:pt>
                <c:pt idx="4526">
                  <c:v>8.2152032780396436</c:v>
                </c:pt>
                <c:pt idx="4527">
                  <c:v>8.8758477615307498</c:v>
                </c:pt>
                <c:pt idx="4528">
                  <c:v>9.5001789369306344</c:v>
                </c:pt>
                <c:pt idx="4529">
                  <c:v>8.4791704313469776</c:v>
                </c:pt>
                <c:pt idx="4530">
                  <c:v>7.481006890946964</c:v>
                </c:pt>
                <c:pt idx="4531">
                  <c:v>6.6302351546033158</c:v>
                </c:pt>
                <c:pt idx="4532">
                  <c:v>7.5924949249029199</c:v>
                </c:pt>
                <c:pt idx="4533">
                  <c:v>7.8099439754054742</c:v>
                </c:pt>
                <c:pt idx="4534">
                  <c:v>8.2517060950678367</c:v>
                </c:pt>
                <c:pt idx="4535">
                  <c:v>8.8757735789032548</c:v>
                </c:pt>
                <c:pt idx="4536">
                  <c:v>8.8538626013185802</c:v>
                </c:pt>
                <c:pt idx="4537">
                  <c:v>7.9803668098156244</c:v>
                </c:pt>
                <c:pt idx="4538">
                  <c:v>7.7174593247545333</c:v>
                </c:pt>
                <c:pt idx="4539">
                  <c:v>7.9900370826535818</c:v>
                </c:pt>
                <c:pt idx="4540">
                  <c:v>6.7644169562758609</c:v>
                </c:pt>
                <c:pt idx="4541">
                  <c:v>7.2713435200707499</c:v>
                </c:pt>
                <c:pt idx="4542">
                  <c:v>7.9609758981585159</c:v>
                </c:pt>
                <c:pt idx="4543">
                  <c:v>8.6949034210068987</c:v>
                </c:pt>
                <c:pt idx="4544">
                  <c:v>9.4303100226602439</c:v>
                </c:pt>
                <c:pt idx="4545">
                  <c:v>9.4746317264501538</c:v>
                </c:pt>
                <c:pt idx="4546">
                  <c:v>9.4258641765137554</c:v>
                </c:pt>
                <c:pt idx="4547">
                  <c:v>9.7177934713366252</c:v>
                </c:pt>
                <c:pt idx="4548">
                  <c:v>10.779487740638773</c:v>
                </c:pt>
                <c:pt idx="4549">
                  <c:v>10.884113053479052</c:v>
                </c:pt>
                <c:pt idx="4550">
                  <c:v>11.087969712584</c:v>
                </c:pt>
                <c:pt idx="4551">
                  <c:v>10.936022692344872</c:v>
                </c:pt>
                <c:pt idx="4552">
                  <c:v>10.233759437987086</c:v>
                </c:pt>
                <c:pt idx="4553">
                  <c:v>10.291654512712141</c:v>
                </c:pt>
                <c:pt idx="4554">
                  <c:v>10.785709505944251</c:v>
                </c:pt>
                <c:pt idx="4555">
                  <c:v>11.473363415993232</c:v>
                </c:pt>
                <c:pt idx="4556">
                  <c:v>11.941134320871365</c:v>
                </c:pt>
                <c:pt idx="4557">
                  <c:v>12.402885202862539</c:v>
                </c:pt>
                <c:pt idx="4558">
                  <c:v>13.804715846743612</c:v>
                </c:pt>
                <c:pt idx="4559">
                  <c:v>13.525726981694774</c:v>
                </c:pt>
                <c:pt idx="4560">
                  <c:v>12.86058200580557</c:v>
                </c:pt>
                <c:pt idx="4561">
                  <c:v>12.268070223265937</c:v>
                </c:pt>
                <c:pt idx="4562">
                  <c:v>11.855864656691777</c:v>
                </c:pt>
                <c:pt idx="4563">
                  <c:v>12.784110374295846</c:v>
                </c:pt>
                <c:pt idx="4564">
                  <c:v>13.815996664924979</c:v>
                </c:pt>
                <c:pt idx="4565">
                  <c:v>13.812440933428322</c:v>
                </c:pt>
                <c:pt idx="4566">
                  <c:v>14.141072769145225</c:v>
                </c:pt>
                <c:pt idx="4567">
                  <c:v>14.061364544844741</c:v>
                </c:pt>
                <c:pt idx="4568">
                  <c:v>13.691367877929299</c:v>
                </c:pt>
                <c:pt idx="4569">
                  <c:v>12.97685941728861</c:v>
                </c:pt>
                <c:pt idx="4570">
                  <c:v>13.334535853101029</c:v>
                </c:pt>
                <c:pt idx="4571">
                  <c:v>13.242225008927402</c:v>
                </c:pt>
                <c:pt idx="4572">
                  <c:v>13.356509636568751</c:v>
                </c:pt>
                <c:pt idx="4573">
                  <c:v>13.707497764893606</c:v>
                </c:pt>
                <c:pt idx="4574">
                  <c:v>13.478001324170263</c:v>
                </c:pt>
                <c:pt idx="4575">
                  <c:v>13.424777557632986</c:v>
                </c:pt>
                <c:pt idx="4576">
                  <c:v>13.174884185539408</c:v>
                </c:pt>
                <c:pt idx="4577">
                  <c:v>12.970588324149515</c:v>
                </c:pt>
                <c:pt idx="4578">
                  <c:v>13.941185262026726</c:v>
                </c:pt>
                <c:pt idx="4579">
                  <c:v>14.715251512944191</c:v>
                </c:pt>
                <c:pt idx="4580">
                  <c:v>13.986873010005402</c:v>
                </c:pt>
                <c:pt idx="4581">
                  <c:v>13.463473802112498</c:v>
                </c:pt>
                <c:pt idx="4582">
                  <c:v>14.308361301909693</c:v>
                </c:pt>
                <c:pt idx="4583">
                  <c:v>13.757490905394953</c:v>
                </c:pt>
                <c:pt idx="4584">
                  <c:v>14.148300547096589</c:v>
                </c:pt>
                <c:pt idx="4585">
                  <c:v>15.141286238368458</c:v>
                </c:pt>
                <c:pt idx="4586">
                  <c:v>16.201753735286271</c:v>
                </c:pt>
                <c:pt idx="4587">
                  <c:v>14.636752230409245</c:v>
                </c:pt>
                <c:pt idx="4588">
                  <c:v>15.545281434805478</c:v>
                </c:pt>
                <c:pt idx="4589">
                  <c:v>15.863792341374348</c:v>
                </c:pt>
                <c:pt idx="4590">
                  <c:v>16.365976224543804</c:v>
                </c:pt>
                <c:pt idx="4591">
                  <c:v>15.351790519447061</c:v>
                </c:pt>
                <c:pt idx="4592">
                  <c:v>15.234126694678258</c:v>
                </c:pt>
                <c:pt idx="4593">
                  <c:v>17.36005900261592</c:v>
                </c:pt>
                <c:pt idx="4594">
                  <c:v>16.608635682484742</c:v>
                </c:pt>
                <c:pt idx="4595">
                  <c:v>14.196531998502268</c:v>
                </c:pt>
                <c:pt idx="4596">
                  <c:v>15.077231251005415</c:v>
                </c:pt>
                <c:pt idx="4597">
                  <c:v>15.938119174436881</c:v>
                </c:pt>
                <c:pt idx="4598">
                  <c:v>14.8353099111606</c:v>
                </c:pt>
                <c:pt idx="4599">
                  <c:v>13.257242682538573</c:v>
                </c:pt>
                <c:pt idx="4600">
                  <c:v>14.885359040081379</c:v>
                </c:pt>
                <c:pt idx="4601">
                  <c:v>14.517317762412423</c:v>
                </c:pt>
                <c:pt idx="4602">
                  <c:v>12.96263964277386</c:v>
                </c:pt>
                <c:pt idx="4603">
                  <c:v>14.082829534866351</c:v>
                </c:pt>
                <c:pt idx="4604">
                  <c:v>14.823292006001797</c:v>
                </c:pt>
                <c:pt idx="4605">
                  <c:v>15.123477555408618</c:v>
                </c:pt>
                <c:pt idx="4606">
                  <c:v>14.449093092315078</c:v>
                </c:pt>
                <c:pt idx="4607">
                  <c:v>12.952048311888319</c:v>
                </c:pt>
                <c:pt idx="4608">
                  <c:v>12.558819014246041</c:v>
                </c:pt>
                <c:pt idx="4609">
                  <c:v>14.068614163517244</c:v>
                </c:pt>
                <c:pt idx="4610">
                  <c:v>14.338875999233721</c:v>
                </c:pt>
                <c:pt idx="4611">
                  <c:v>14.477426147220786</c:v>
                </c:pt>
                <c:pt idx="4612">
                  <c:v>13.8470665024042</c:v>
                </c:pt>
                <c:pt idx="4613">
                  <c:v>13.440042726540447</c:v>
                </c:pt>
                <c:pt idx="4614">
                  <c:v>13.691754506441949</c:v>
                </c:pt>
                <c:pt idx="4615">
                  <c:v>13.180188107366202</c:v>
                </c:pt>
                <c:pt idx="4616">
                  <c:v>12.411039441462853</c:v>
                </c:pt>
                <c:pt idx="4617">
                  <c:v>12.694026904729121</c:v>
                </c:pt>
                <c:pt idx="4618">
                  <c:v>11.750249854141932</c:v>
                </c:pt>
                <c:pt idx="4619">
                  <c:v>10.971804328971801</c:v>
                </c:pt>
                <c:pt idx="4620">
                  <c:v>11.998545715188738</c:v>
                </c:pt>
                <c:pt idx="4621">
                  <c:v>12.27516493203396</c:v>
                </c:pt>
                <c:pt idx="4622">
                  <c:v>11.107626596985311</c:v>
                </c:pt>
                <c:pt idx="4623">
                  <c:v>13.045786293669064</c:v>
                </c:pt>
                <c:pt idx="4624">
                  <c:v>12.891806420100176</c:v>
                </c:pt>
                <c:pt idx="4625">
                  <c:v>12.239463711087184</c:v>
                </c:pt>
                <c:pt idx="4626">
                  <c:v>10.491171156502062</c:v>
                </c:pt>
                <c:pt idx="4627">
                  <c:v>10.247310686264372</c:v>
                </c:pt>
                <c:pt idx="4628">
                  <c:v>10.092099293311451</c:v>
                </c:pt>
                <c:pt idx="4629">
                  <c:v>8.7353959043702396</c:v>
                </c:pt>
                <c:pt idx="4630">
                  <c:v>9.159819666683255</c:v>
                </c:pt>
                <c:pt idx="4631">
                  <c:v>8.8645676677134269</c:v>
                </c:pt>
                <c:pt idx="4632">
                  <c:v>9.3706858831662192</c:v>
                </c:pt>
                <c:pt idx="4633">
                  <c:v>8.5231575709950462</c:v>
                </c:pt>
                <c:pt idx="4634">
                  <c:v>7.8435951904309364</c:v>
                </c:pt>
                <c:pt idx="4635">
                  <c:v>8.6477135056783201</c:v>
                </c:pt>
                <c:pt idx="4636">
                  <c:v>9.9929362275431739</c:v>
                </c:pt>
                <c:pt idx="4637">
                  <c:v>10.173461929561078</c:v>
                </c:pt>
                <c:pt idx="4638">
                  <c:v>10.004994442595249</c:v>
                </c:pt>
                <c:pt idx="4639">
                  <c:v>9.5937087014226474</c:v>
                </c:pt>
                <c:pt idx="4640">
                  <c:v>8.355112486808375</c:v>
                </c:pt>
                <c:pt idx="4641">
                  <c:v>8.0762118412937323</c:v>
                </c:pt>
                <c:pt idx="4642">
                  <c:v>8.1338750741379737</c:v>
                </c:pt>
                <c:pt idx="4643">
                  <c:v>7.7</c:v>
                </c:pt>
                <c:pt idx="4644">
                  <c:v>6.5363381989518023</c:v>
                </c:pt>
                <c:pt idx="4645">
                  <c:v>6.07783900938235</c:v>
                </c:pt>
                <c:pt idx="4646">
                  <c:v>5.715201689354056</c:v>
                </c:pt>
                <c:pt idx="4647">
                  <c:v>6.0026582664941239</c:v>
                </c:pt>
                <c:pt idx="4648">
                  <c:v>5.46</c:v>
                </c:pt>
                <c:pt idx="4649">
                  <c:v>5.5113231218706229</c:v>
                </c:pt>
                <c:pt idx="4650">
                  <c:v>4.9331218783476416</c:v>
                </c:pt>
                <c:pt idx="4651">
                  <c:v>4.6459546857129608</c:v>
                </c:pt>
                <c:pt idx="4652">
                  <c:v>3.3883675265626878</c:v>
                </c:pt>
                <c:pt idx="4653">
                  <c:v>2.8324551944930598</c:v>
                </c:pt>
                <c:pt idx="4654">
                  <c:v>2.7525847819776228</c:v>
                </c:pt>
                <c:pt idx="4655">
                  <c:v>3.1461822900982139</c:v>
                </c:pt>
                <c:pt idx="4656">
                  <c:v>3.1826164965496342</c:v>
                </c:pt>
                <c:pt idx="4657">
                  <c:v>3.7791874646636412</c:v>
                </c:pt>
                <c:pt idx="4658">
                  <c:v>4.4789606814329144</c:v>
                </c:pt>
                <c:pt idx="4659">
                  <c:v>4.0696289013988238</c:v>
                </c:pt>
                <c:pt idx="4660">
                  <c:v>4.249812488471477</c:v>
                </c:pt>
                <c:pt idx="4661">
                  <c:v>3.7373021519139979</c:v>
                </c:pt>
                <c:pt idx="4662">
                  <c:v>3.0658463716986031</c:v>
                </c:pt>
                <c:pt idx="4663">
                  <c:v>4.0415069592787516</c:v>
                </c:pt>
                <c:pt idx="4664">
                  <c:v>3.3466760971439689</c:v>
                </c:pt>
                <c:pt idx="4665">
                  <c:v>3.205364521385266</c:v>
                </c:pt>
                <c:pt idx="4666">
                  <c:v>2.9394031888071526</c:v>
                </c:pt>
                <c:pt idx="4667">
                  <c:v>2.6578281793465908</c:v>
                </c:pt>
                <c:pt idx="4668">
                  <c:v>2.9338313754316458</c:v>
                </c:pt>
                <c:pt idx="4669">
                  <c:v>2.72382267378994</c:v>
                </c:pt>
                <c:pt idx="4670">
                  <c:v>2.2342774907676777</c:v>
                </c:pt>
                <c:pt idx="4671">
                  <c:v>3.1269522181139044</c:v>
                </c:pt>
                <c:pt idx="4672">
                  <c:v>3.6847791075567864</c:v>
                </c:pt>
                <c:pt idx="4673">
                  <c:v>4.2175282538104453</c:v>
                </c:pt>
                <c:pt idx="4674">
                  <c:v>4.7580782370171733</c:v>
                </c:pt>
                <c:pt idx="4675">
                  <c:v>5.7640519029665782</c:v>
                </c:pt>
                <c:pt idx="4676">
                  <c:v>5.7215842943346624</c:v>
                </c:pt>
                <c:pt idx="4677">
                  <c:v>6.420231836855911</c:v>
                </c:pt>
                <c:pt idx="4678">
                  <c:v>6.6907243086893606</c:v>
                </c:pt>
                <c:pt idx="4679">
                  <c:v>10.423224201736737</c:v>
                </c:pt>
                <c:pt idx="4680">
                  <c:v>9.649543672061391</c:v>
                </c:pt>
                <c:pt idx="4681">
                  <c:v>9.5274576875105428</c:v>
                </c:pt>
                <c:pt idx="4682">
                  <c:v>9.953172752535238</c:v>
                </c:pt>
                <c:pt idx="4683">
                  <c:v>9.6226635396821383</c:v>
                </c:pt>
                <c:pt idx="4684">
                  <c:v>9.807963859954814</c:v>
                </c:pt>
                <c:pt idx="4685">
                  <c:v>10.378745585336958</c:v>
                </c:pt>
                <c:pt idx="4686">
                  <c:v>10.314112506934594</c:v>
                </c:pt>
                <c:pt idx="4687">
                  <c:v>9.6455701412375632</c:v>
                </c:pt>
                <c:pt idx="4688">
                  <c:v>10.289742014393287</c:v>
                </c:pt>
                <c:pt idx="4689">
                  <c:v>11.209383252725548</c:v>
                </c:pt>
                <c:pt idx="4690">
                  <c:v>12.5581319381408</c:v>
                </c:pt>
                <c:pt idx="4691">
                  <c:v>13.072801810043215</c:v>
                </c:pt>
                <c:pt idx="4692">
                  <c:v>12.987994784126981</c:v>
                </c:pt>
                <c:pt idx="4693">
                  <c:v>14.659548741722762</c:v>
                </c:pt>
                <c:pt idx="4694">
                  <c:v>14.42282557577566</c:v>
                </c:pt>
                <c:pt idx="4695">
                  <c:v>14.724475919208157</c:v>
                </c:pt>
                <c:pt idx="4696">
                  <c:v>13.122914893320253</c:v>
                </c:pt>
                <c:pt idx="4697">
                  <c:v>13.657589147911263</c:v>
                </c:pt>
                <c:pt idx="4698">
                  <c:v>13.447061214343643</c:v>
                </c:pt>
                <c:pt idx="4699">
                  <c:v>14.820136331628635</c:v>
                </c:pt>
                <c:pt idx="4700">
                  <c:v>14.472667517432605</c:v>
                </c:pt>
                <c:pt idx="4701">
                  <c:v>14.284457136614577</c:v>
                </c:pt>
                <c:pt idx="4702">
                  <c:v>13.415937266169596</c:v>
                </c:pt>
                <c:pt idx="4703">
                  <c:v>13.7548159327841</c:v>
                </c:pt>
                <c:pt idx="4704">
                  <c:v>13.62619392719337</c:v>
                </c:pt>
                <c:pt idx="4705">
                  <c:v>14.813251707715782</c:v>
                </c:pt>
                <c:pt idx="4706">
                  <c:v>14.194282857426609</c:v>
                </c:pt>
                <c:pt idx="4707">
                  <c:v>13.859756082512181</c:v>
                </c:pt>
                <c:pt idx="4708">
                  <c:v>14.416556093691334</c:v>
                </c:pt>
                <c:pt idx="4709">
                  <c:v>15.137198382126794</c:v>
                </c:pt>
                <c:pt idx="4710">
                  <c:v>13.323177024520684</c:v>
                </c:pt>
                <c:pt idx="4711">
                  <c:v>13.717084969887376</c:v>
                </c:pt>
                <c:pt idx="4712">
                  <c:v>12.463729001921266</c:v>
                </c:pt>
                <c:pt idx="4713">
                  <c:v>13.872785101234031</c:v>
                </c:pt>
                <c:pt idx="4714">
                  <c:v>14.073331663887798</c:v>
                </c:pt>
                <c:pt idx="4715">
                  <c:v>13.451971144294884</c:v>
                </c:pt>
                <c:pt idx="4716">
                  <c:v>13.631577866397294</c:v>
                </c:pt>
                <c:pt idx="4717">
                  <c:v>13.581773327731081</c:v>
                </c:pt>
                <c:pt idx="4718">
                  <c:v>13.798938468518324</c:v>
                </c:pt>
                <c:pt idx="4719">
                  <c:v>12.878994177385296</c:v>
                </c:pt>
                <c:pt idx="4720">
                  <c:v>13.116694917542279</c:v>
                </c:pt>
                <c:pt idx="4721">
                  <c:v>13.021820786947107</c:v>
                </c:pt>
                <c:pt idx="4722">
                  <c:v>13.819940861031393</c:v>
                </c:pt>
                <c:pt idx="4723">
                  <c:v>13.056200062108003</c:v>
                </c:pt>
                <c:pt idx="4724">
                  <c:v>12.473326563413812</c:v>
                </c:pt>
                <c:pt idx="4725">
                  <c:v>12.96799452684648</c:v>
                </c:pt>
                <c:pt idx="4726">
                  <c:v>14.49612838420448</c:v>
                </c:pt>
                <c:pt idx="4727">
                  <c:v>13.916162224940726</c:v>
                </c:pt>
                <c:pt idx="4728">
                  <c:v>14.07067593282769</c:v>
                </c:pt>
                <c:pt idx="4729">
                  <c:v>13.739469989588637</c:v>
                </c:pt>
                <c:pt idx="4730">
                  <c:v>12.119247262935014</c:v>
                </c:pt>
                <c:pt idx="4731">
                  <c:v>12.377916718138254</c:v>
                </c:pt>
                <c:pt idx="4732">
                  <c:v>12.456997056593433</c:v>
                </c:pt>
                <c:pt idx="4733">
                  <c:v>12.399164464024512</c:v>
                </c:pt>
                <c:pt idx="4734">
                  <c:v>12.233955606739235</c:v>
                </c:pt>
                <c:pt idx="4735">
                  <c:v>11.341866461359148</c:v>
                </c:pt>
                <c:pt idx="4736">
                  <c:v>13.068103347867982</c:v>
                </c:pt>
                <c:pt idx="4737">
                  <c:v>13.578983196626332</c:v>
                </c:pt>
                <c:pt idx="4738">
                  <c:v>13.25126751011838</c:v>
                </c:pt>
                <c:pt idx="4739">
                  <c:v>14.092107174106165</c:v>
                </c:pt>
                <c:pt idx="4740">
                  <c:v>12.805831001214322</c:v>
                </c:pt>
                <c:pt idx="4741">
                  <c:v>12.341567910205507</c:v>
                </c:pt>
                <c:pt idx="4742">
                  <c:v>12.6885254614198</c:v>
                </c:pt>
                <c:pt idx="4743">
                  <c:v>13.397582358332063</c:v>
                </c:pt>
                <c:pt idx="4744">
                  <c:v>13.521335663539489</c:v>
                </c:pt>
                <c:pt idx="4745">
                  <c:v>13.466761548780646</c:v>
                </c:pt>
                <c:pt idx="4746">
                  <c:v>12.786381837543178</c:v>
                </c:pt>
                <c:pt idx="4747">
                  <c:v>14.242314207083588</c:v>
                </c:pt>
                <c:pt idx="4748">
                  <c:v>13.405457477476176</c:v>
                </c:pt>
                <c:pt idx="4749">
                  <c:v>12.89456337461279</c:v>
                </c:pt>
                <c:pt idx="4750">
                  <c:v>12.575567224755027</c:v>
                </c:pt>
                <c:pt idx="4751">
                  <c:v>12.41563575137214</c:v>
                </c:pt>
                <c:pt idx="4752">
                  <c:v>11.503860233997454</c:v>
                </c:pt>
                <c:pt idx="4753">
                  <c:v>10.895314089932437</c:v>
                </c:pt>
                <c:pt idx="4754">
                  <c:v>11.576859116860174</c:v>
                </c:pt>
                <c:pt idx="4755">
                  <c:v>11.538515014172093</c:v>
                </c:pt>
                <c:pt idx="4756">
                  <c:v>11.153825314138118</c:v>
                </c:pt>
                <c:pt idx="4757">
                  <c:v>9.8560972712081778</c:v>
                </c:pt>
                <c:pt idx="4758">
                  <c:v>10.463101090534874</c:v>
                </c:pt>
                <c:pt idx="4759">
                  <c:v>11.27096397365548</c:v>
                </c:pt>
                <c:pt idx="4760">
                  <c:v>10.088184811096815</c:v>
                </c:pt>
                <c:pt idx="4761">
                  <c:v>10.141781324672165</c:v>
                </c:pt>
                <c:pt idx="4762">
                  <c:v>9.6022336592913469</c:v>
                </c:pt>
                <c:pt idx="4763">
                  <c:v>8.9507201243097203</c:v>
                </c:pt>
                <c:pt idx="4764">
                  <c:v>10.457511866875354</c:v>
                </c:pt>
                <c:pt idx="4765">
                  <c:v>11.725784583620539</c:v>
                </c:pt>
                <c:pt idx="4766">
                  <c:v>12.019923566406337</c:v>
                </c:pt>
                <c:pt idx="4767">
                  <c:v>11.611285994964389</c:v>
                </c:pt>
                <c:pt idx="4768">
                  <c:v>11.940574085393063</c:v>
                </c:pt>
                <c:pt idx="4769">
                  <c:v>11.950120283140746</c:v>
                </c:pt>
                <c:pt idx="4770">
                  <c:v>11.798028455222951</c:v>
                </c:pt>
                <c:pt idx="4771">
                  <c:v>11.860576823618468</c:v>
                </c:pt>
                <c:pt idx="4772">
                  <c:v>11.021826957277991</c:v>
                </c:pt>
                <c:pt idx="4773">
                  <c:v>10.720069472476743</c:v>
                </c:pt>
                <c:pt idx="4774">
                  <c:v>10.853950714606508</c:v>
                </c:pt>
                <c:pt idx="4775">
                  <c:v>11.230901749200163</c:v>
                </c:pt>
                <c:pt idx="4776">
                  <c:v>11.319372105863481</c:v>
                </c:pt>
                <c:pt idx="4777">
                  <c:v>11.362337498393991</c:v>
                </c:pt>
                <c:pt idx="4778">
                  <c:v>11.53470204913261</c:v>
                </c:pt>
                <c:pt idx="4779">
                  <c:v>11.094999792266169</c:v>
                </c:pt>
                <c:pt idx="4780">
                  <c:v>10.021503409245176</c:v>
                </c:pt>
                <c:pt idx="4781">
                  <c:v>9.4189791016313773</c:v>
                </c:pt>
                <c:pt idx="4782">
                  <c:v>9.6356824109661083</c:v>
                </c:pt>
                <c:pt idx="4783">
                  <c:v>10.032917840136395</c:v>
                </c:pt>
                <c:pt idx="4784">
                  <c:v>10.061622115510447</c:v>
                </c:pt>
                <c:pt idx="4785">
                  <c:v>9.7167871466814084</c:v>
                </c:pt>
                <c:pt idx="4786">
                  <c:v>9.0907129428766975</c:v>
                </c:pt>
                <c:pt idx="4787">
                  <c:v>9.4319012809491376</c:v>
                </c:pt>
                <c:pt idx="4788">
                  <c:v>9.5721717052968387</c:v>
                </c:pt>
                <c:pt idx="4789">
                  <c:v>9.3133595217455767</c:v>
                </c:pt>
                <c:pt idx="4790">
                  <c:v>8.7909926412977857</c:v>
                </c:pt>
                <c:pt idx="4791">
                  <c:v>8.2436999461494125</c:v>
                </c:pt>
                <c:pt idx="4792">
                  <c:v>7.7147593698542858</c:v>
                </c:pt>
                <c:pt idx="4793">
                  <c:v>8.0905258915508167</c:v>
                </c:pt>
                <c:pt idx="4794">
                  <c:v>7.5572075940310137</c:v>
                </c:pt>
                <c:pt idx="4795">
                  <c:v>7.3433834931892443</c:v>
                </c:pt>
                <c:pt idx="4796">
                  <c:v>6.3174653856105811</c:v>
                </c:pt>
                <c:pt idx="4797">
                  <c:v>5.8508139701341708</c:v>
                </c:pt>
                <c:pt idx="4798">
                  <c:v>5.3848551384163956</c:v>
                </c:pt>
                <c:pt idx="4799">
                  <c:v>5.063208426461637</c:v>
                </c:pt>
                <c:pt idx="4800">
                  <c:v>4.3886556561377725</c:v>
                </c:pt>
                <c:pt idx="4801">
                  <c:v>4.0248811209346353</c:v>
                </c:pt>
                <c:pt idx="4802">
                  <c:v>3.4849561303900387</c:v>
                </c:pt>
                <c:pt idx="4803">
                  <c:v>3.0050497206594451</c:v>
                </c:pt>
                <c:pt idx="4804">
                  <c:v>2.7713304414781672</c:v>
                </c:pt>
                <c:pt idx="4805">
                  <c:v>1.9649077368829604</c:v>
                </c:pt>
                <c:pt idx="4806">
                  <c:v>1.5485774796381928</c:v>
                </c:pt>
                <c:pt idx="4807">
                  <c:v>1.1742357875368159</c:v>
                </c:pt>
                <c:pt idx="4808">
                  <c:v>1.6456799254215475</c:v>
                </c:pt>
                <c:pt idx="4809">
                  <c:v>1.9006756700653851</c:v>
                </c:pt>
                <c:pt idx="4810">
                  <c:v>2.095988538106333</c:v>
                </c:pt>
                <c:pt idx="4811">
                  <c:v>2.6547090830036271</c:v>
                </c:pt>
                <c:pt idx="4812">
                  <c:v>3.294914879065816</c:v>
                </c:pt>
                <c:pt idx="4813">
                  <c:v>3.4360599620541401</c:v>
                </c:pt>
                <c:pt idx="4814">
                  <c:v>4.054810832943085</c:v>
                </c:pt>
                <c:pt idx="4815">
                  <c:v>5.0735856196912481</c:v>
                </c:pt>
                <c:pt idx="4816">
                  <c:v>5.6050854632360529</c:v>
                </c:pt>
                <c:pt idx="4817">
                  <c:v>5.9263376740151186</c:v>
                </c:pt>
                <c:pt idx="4818">
                  <c:v>6.126353695901142</c:v>
                </c:pt>
                <c:pt idx="4819">
                  <c:v>6.462586410589827</c:v>
                </c:pt>
                <c:pt idx="4820">
                  <c:v>6.6764711709610749</c:v>
                </c:pt>
                <c:pt idx="4821">
                  <c:v>7.245161956647979</c:v>
                </c:pt>
                <c:pt idx="4822">
                  <c:v>8.0875863923790359</c:v>
                </c:pt>
                <c:pt idx="4823">
                  <c:v>8.5109840478362546</c:v>
                </c:pt>
                <c:pt idx="4824">
                  <c:v>8.5009224204222651</c:v>
                </c:pt>
                <c:pt idx="4825">
                  <c:v>8.7735068915809649</c:v>
                </c:pt>
                <c:pt idx="4826">
                  <c:v>8.7154484622431543</c:v>
                </c:pt>
                <c:pt idx="4827">
                  <c:v>8.8915765086433733</c:v>
                </c:pt>
                <c:pt idx="4828">
                  <c:v>9.2405796901379329</c:v>
                </c:pt>
                <c:pt idx="4829">
                  <c:v>8.6301902338950995</c:v>
                </c:pt>
                <c:pt idx="4830">
                  <c:v>8.4382917569003464</c:v>
                </c:pt>
                <c:pt idx="4831">
                  <c:v>8.1907332181536869</c:v>
                </c:pt>
                <c:pt idx="4832">
                  <c:v>8.125168269298543</c:v>
                </c:pt>
                <c:pt idx="4833">
                  <c:v>8.0123817362497274</c:v>
                </c:pt>
                <c:pt idx="4834">
                  <c:v>8.6210735456812966</c:v>
                </c:pt>
                <c:pt idx="4835">
                  <c:v>8.9610407525007005</c:v>
                </c:pt>
                <c:pt idx="4836">
                  <c:v>8.8609934877258745</c:v>
                </c:pt>
                <c:pt idx="4837">
                  <c:v>9.7446105580041884</c:v>
                </c:pt>
                <c:pt idx="4838">
                  <c:v>10.783112559475635</c:v>
                </c:pt>
                <c:pt idx="4839">
                  <c:v>11.369177323316395</c:v>
                </c:pt>
                <c:pt idx="4840">
                  <c:v>11.703112290726933</c:v>
                </c:pt>
                <c:pt idx="4841">
                  <c:v>11.869225954315906</c:v>
                </c:pt>
                <c:pt idx="4842">
                  <c:v>11.88129830690611</c:v>
                </c:pt>
                <c:pt idx="4843">
                  <c:v>12.195526047641993</c:v>
                </c:pt>
                <c:pt idx="4844">
                  <c:v>12.67708796426793</c:v>
                </c:pt>
                <c:pt idx="4845">
                  <c:v>12.423871416275579</c:v>
                </c:pt>
                <c:pt idx="4846">
                  <c:v>11.957421360435729</c:v>
                </c:pt>
                <c:pt idx="4847">
                  <c:v>11.511363149368199</c:v>
                </c:pt>
                <c:pt idx="4848">
                  <c:v>11.516752778140496</c:v>
                </c:pt>
                <c:pt idx="4849">
                  <c:v>11.477477883599549</c:v>
                </c:pt>
                <c:pt idx="4850">
                  <c:v>12.198531433432223</c:v>
                </c:pt>
                <c:pt idx="4851">
                  <c:v>12.092935116553257</c:v>
                </c:pt>
                <c:pt idx="4852">
                  <c:v>12.859467753159846</c:v>
                </c:pt>
                <c:pt idx="4853">
                  <c:v>13.238169522030447</c:v>
                </c:pt>
                <c:pt idx="4854">
                  <c:v>12.972154384940255</c:v>
                </c:pt>
                <c:pt idx="4855">
                  <c:v>12.722601285684478</c:v>
                </c:pt>
                <c:pt idx="4856">
                  <c:v>12.727337952186041</c:v>
                </c:pt>
                <c:pt idx="4857">
                  <c:v>12.53952596937979</c:v>
                </c:pt>
                <c:pt idx="4858">
                  <c:v>13.450760858624296</c:v>
                </c:pt>
                <c:pt idx="4859">
                  <c:v>13.590610002289873</c:v>
                </c:pt>
                <c:pt idx="4860">
                  <c:v>14.083694257688652</c:v>
                </c:pt>
                <c:pt idx="4861">
                  <c:v>13.941929694996531</c:v>
                </c:pt>
                <c:pt idx="4862">
                  <c:v>13.84555019630139</c:v>
                </c:pt>
                <c:pt idx="4863">
                  <c:v>13.711754612904727</c:v>
                </c:pt>
                <c:pt idx="4864">
                  <c:v>13.936969414714079</c:v>
                </c:pt>
                <c:pt idx="4865">
                  <c:v>14.156391210144857</c:v>
                </c:pt>
                <c:pt idx="4866">
                  <c:v>14.471976484250078</c:v>
                </c:pt>
                <c:pt idx="4867">
                  <c:v>14.527719614099146</c:v>
                </c:pt>
                <c:pt idx="4868">
                  <c:v>14.697339202340485</c:v>
                </c:pt>
                <c:pt idx="4869">
                  <c:v>14.815896519826946</c:v>
                </c:pt>
                <c:pt idx="4870">
                  <c:v>15.132217816035944</c:v>
                </c:pt>
                <c:pt idx="4871">
                  <c:v>14.114213017402969</c:v>
                </c:pt>
                <c:pt idx="4872">
                  <c:v>13.89487653410297</c:v>
                </c:pt>
                <c:pt idx="4873">
                  <c:v>13.184129667942106</c:v>
                </c:pt>
                <c:pt idx="4874">
                  <c:v>13.246406201359891</c:v>
                </c:pt>
                <c:pt idx="4875">
                  <c:v>13.994918740979584</c:v>
                </c:pt>
                <c:pt idx="4876">
                  <c:v>13.859806858187047</c:v>
                </c:pt>
                <c:pt idx="4877">
                  <c:v>14.070753732021664</c:v>
                </c:pt>
                <c:pt idx="4878">
                  <c:v>14.115848325490324</c:v>
                </c:pt>
                <c:pt idx="4879">
                  <c:v>14.2879010287784</c:v>
                </c:pt>
                <c:pt idx="4880">
                  <c:v>14.301238429244885</c:v>
                </c:pt>
                <c:pt idx="4881">
                  <c:v>14.576942738881101</c:v>
                </c:pt>
                <c:pt idx="4882">
                  <c:v>14.070447672150399</c:v>
                </c:pt>
                <c:pt idx="4883">
                  <c:v>13.981512755927477</c:v>
                </c:pt>
                <c:pt idx="4884">
                  <c:v>13.477465396833553</c:v>
                </c:pt>
                <c:pt idx="4885">
                  <c:v>13.215092308410682</c:v>
                </c:pt>
                <c:pt idx="4886">
                  <c:v>13.083181548004244</c:v>
                </c:pt>
                <c:pt idx="4887">
                  <c:v>13.217963543527597</c:v>
                </c:pt>
                <c:pt idx="4888">
                  <c:v>13.289754634004362</c:v>
                </c:pt>
                <c:pt idx="4889">
                  <c:v>13.081148770786028</c:v>
                </c:pt>
                <c:pt idx="4890">
                  <c:v>13.516802919705553</c:v>
                </c:pt>
                <c:pt idx="4891">
                  <c:v>13.497405962164288</c:v>
                </c:pt>
                <c:pt idx="4892">
                  <c:v>13.592197081646182</c:v>
                </c:pt>
                <c:pt idx="4893">
                  <c:v>14.381442656689975</c:v>
                </c:pt>
                <c:pt idx="4894">
                  <c:v>15.103326807955641</c:v>
                </c:pt>
                <c:pt idx="4895">
                  <c:v>15.330440069359748</c:v>
                </c:pt>
                <c:pt idx="4896">
                  <c:v>16.580215680157544</c:v>
                </c:pt>
                <c:pt idx="4897">
                  <c:v>17.224449161364536</c:v>
                </c:pt>
                <c:pt idx="4898">
                  <c:v>17.678950684760284</c:v>
                </c:pt>
                <c:pt idx="4899">
                  <c:v>17.339978576449631</c:v>
                </c:pt>
                <c:pt idx="4900">
                  <c:v>17.00850017066945</c:v>
                </c:pt>
                <c:pt idx="4901">
                  <c:v>16.948899428834864</c:v>
                </c:pt>
                <c:pt idx="4902">
                  <c:v>17.268303132365325</c:v>
                </c:pt>
                <c:pt idx="4903">
                  <c:v>17.2124924842723</c:v>
                </c:pt>
                <c:pt idx="4904">
                  <c:v>17.494578615445487</c:v>
                </c:pt>
                <c:pt idx="4905">
                  <c:v>17.535782357510541</c:v>
                </c:pt>
                <c:pt idx="4906">
                  <c:v>17.477230961777011</c:v>
                </c:pt>
                <c:pt idx="4907">
                  <c:v>17.952415821624246</c:v>
                </c:pt>
                <c:pt idx="4908">
                  <c:v>17.946371877310366</c:v>
                </c:pt>
                <c:pt idx="4909">
                  <c:v>17.59570468434266</c:v>
                </c:pt>
                <c:pt idx="4910">
                  <c:v>17.106871938780948</c:v>
                </c:pt>
                <c:pt idx="4911">
                  <c:v>17.613354844816239</c:v>
                </c:pt>
                <c:pt idx="4912">
                  <c:v>17.217165325788649</c:v>
                </c:pt>
                <c:pt idx="4913">
                  <c:v>17.009854357746235</c:v>
                </c:pt>
                <c:pt idx="4914">
                  <c:v>16.871559490338598</c:v>
                </c:pt>
                <c:pt idx="4915">
                  <c:v>16.47189723078678</c:v>
                </c:pt>
                <c:pt idx="4916">
                  <c:v>16.419494307079866</c:v>
                </c:pt>
                <c:pt idx="4917">
                  <c:v>16.43125748224168</c:v>
                </c:pt>
                <c:pt idx="4918">
                  <c:v>16.361560540292725</c:v>
                </c:pt>
                <c:pt idx="4919">
                  <c:v>17.437858920719798</c:v>
                </c:pt>
                <c:pt idx="4920">
                  <c:v>16.941797097929932</c:v>
                </c:pt>
                <c:pt idx="4921">
                  <c:v>17.037971512981919</c:v>
                </c:pt>
                <c:pt idx="4922">
                  <c:v>17.408200527539044</c:v>
                </c:pt>
                <c:pt idx="4923">
                  <c:v>17.221621166664779</c:v>
                </c:pt>
                <c:pt idx="4924">
                  <c:v>16.942046264071877</c:v>
                </c:pt>
                <c:pt idx="4925">
                  <c:v>15.658565198044245</c:v>
                </c:pt>
                <c:pt idx="4926">
                  <c:v>17.003724532155747</c:v>
                </c:pt>
                <c:pt idx="4927">
                  <c:v>17.77852378708079</c:v>
                </c:pt>
                <c:pt idx="4928">
                  <c:v>17.168174138733498</c:v>
                </c:pt>
                <c:pt idx="4929">
                  <c:v>17.388650186855163</c:v>
                </c:pt>
                <c:pt idx="4930">
                  <c:v>17.593279810134351</c:v>
                </c:pt>
                <c:pt idx="4931">
                  <c:v>16.900282854542642</c:v>
                </c:pt>
                <c:pt idx="4932">
                  <c:v>17.031058678089856</c:v>
                </c:pt>
                <c:pt idx="4933">
                  <c:v>17.136350396528481</c:v>
                </c:pt>
                <c:pt idx="4934">
                  <c:v>16.89155891440608</c:v>
                </c:pt>
                <c:pt idx="4935">
                  <c:v>17.245991674796944</c:v>
                </c:pt>
                <c:pt idx="4936">
                  <c:v>17.23554389375154</c:v>
                </c:pt>
                <c:pt idx="4937">
                  <c:v>16.913463287695254</c:v>
                </c:pt>
                <c:pt idx="4938">
                  <c:v>17.110997108671132</c:v>
                </c:pt>
                <c:pt idx="4939">
                  <c:v>16.51668628999575</c:v>
                </c:pt>
                <c:pt idx="4940">
                  <c:v>16.232839830297724</c:v>
                </c:pt>
                <c:pt idx="4941">
                  <c:v>16.081325263804487</c:v>
                </c:pt>
                <c:pt idx="4942">
                  <c:v>15.635900457935652</c:v>
                </c:pt>
                <c:pt idx="4943">
                  <c:v>16.519735279007225</c:v>
                </c:pt>
                <c:pt idx="4944">
                  <c:v>17.44546120500792</c:v>
                </c:pt>
                <c:pt idx="4945">
                  <c:v>17.61016477013747</c:v>
                </c:pt>
                <c:pt idx="4946">
                  <c:v>17.061600277454133</c:v>
                </c:pt>
                <c:pt idx="4947">
                  <c:v>16.611769188654311</c:v>
                </c:pt>
                <c:pt idx="4948">
                  <c:v>17.154770394332409</c:v>
                </c:pt>
                <c:pt idx="4949">
                  <c:v>17.51637779839379</c:v>
                </c:pt>
                <c:pt idx="4950">
                  <c:v>16.047768998794197</c:v>
                </c:pt>
                <c:pt idx="4951">
                  <c:v>15.373843281408824</c:v>
                </c:pt>
                <c:pt idx="4952">
                  <c:v>15.778041145097657</c:v>
                </c:pt>
                <c:pt idx="4953">
                  <c:v>15.860271047613292</c:v>
                </c:pt>
                <c:pt idx="4954">
                  <c:v>15.290306417717886</c:v>
                </c:pt>
                <c:pt idx="4955">
                  <c:v>15.120414649000391</c:v>
                </c:pt>
                <c:pt idx="4956">
                  <c:v>16.488214264133116</c:v>
                </c:pt>
                <c:pt idx="4957">
                  <c:v>18.091553760312976</c:v>
                </c:pt>
                <c:pt idx="4958">
                  <c:v>17.992552423570746</c:v>
                </c:pt>
                <c:pt idx="4959">
                  <c:v>18.427992954356863</c:v>
                </c:pt>
                <c:pt idx="4960">
                  <c:v>17.825429010975828</c:v>
                </c:pt>
                <c:pt idx="4961">
                  <c:v>18.75360738396304</c:v>
                </c:pt>
                <c:pt idx="4962">
                  <c:v>18.167179767251241</c:v>
                </c:pt>
                <c:pt idx="4963">
                  <c:v>17.06251401049024</c:v>
                </c:pt>
                <c:pt idx="4964">
                  <c:v>17.716917789379167</c:v>
                </c:pt>
                <c:pt idx="4965">
                  <c:v>18.228420549300555</c:v>
                </c:pt>
                <c:pt idx="4966">
                  <c:v>17.16350463584206</c:v>
                </c:pt>
                <c:pt idx="4967">
                  <c:v>16.939882891066787</c:v>
                </c:pt>
                <c:pt idx="4968">
                  <c:v>16.948683676278254</c:v>
                </c:pt>
                <c:pt idx="4969">
                  <c:v>17.242359526632903</c:v>
                </c:pt>
                <c:pt idx="4970">
                  <c:v>17.639457777324932</c:v>
                </c:pt>
                <c:pt idx="4971">
                  <c:v>18.807005266726733</c:v>
                </c:pt>
                <c:pt idx="4972">
                  <c:v>19.273683089454028</c:v>
                </c:pt>
                <c:pt idx="4973">
                  <c:v>19.656151683769384</c:v>
                </c:pt>
                <c:pt idx="4974">
                  <c:v>20.196853469478352</c:v>
                </c:pt>
                <c:pt idx="4975">
                  <c:v>19.940148938200878</c:v>
                </c:pt>
                <c:pt idx="4976">
                  <c:v>19.709775646792636</c:v>
                </c:pt>
                <c:pt idx="4977">
                  <c:v>19.62110209033877</c:v>
                </c:pt>
                <c:pt idx="4978">
                  <c:v>19.906694453959535</c:v>
                </c:pt>
                <c:pt idx="4979">
                  <c:v>20.062157269135135</c:v>
                </c:pt>
                <c:pt idx="4980">
                  <c:v>20.500354602517131</c:v>
                </c:pt>
                <c:pt idx="4981">
                  <c:v>19.90025025230786</c:v>
                </c:pt>
                <c:pt idx="4982">
                  <c:v>19.646244349251351</c:v>
                </c:pt>
                <c:pt idx="4983">
                  <c:v>20.129318037646922</c:v>
                </c:pt>
                <c:pt idx="4984">
                  <c:v>20.292257225420531</c:v>
                </c:pt>
                <c:pt idx="4985">
                  <c:v>20.391025952495852</c:v>
                </c:pt>
                <c:pt idx="4986">
                  <c:v>20.582174512934458</c:v>
                </c:pt>
                <c:pt idx="4987">
                  <c:v>20.578740518909022</c:v>
                </c:pt>
                <c:pt idx="4988">
                  <c:v>21.011048874083567</c:v>
                </c:pt>
                <c:pt idx="4989">
                  <c:v>21.422392430079931</c:v>
                </c:pt>
                <c:pt idx="4990">
                  <c:v>21.330517369298676</c:v>
                </c:pt>
                <c:pt idx="4991">
                  <c:v>21.520177428245319</c:v>
                </c:pt>
                <c:pt idx="4992">
                  <c:v>21.579972025503441</c:v>
                </c:pt>
                <c:pt idx="4993">
                  <c:v>21.488739550636581</c:v>
                </c:pt>
                <c:pt idx="4994">
                  <c:v>21.927827394827116</c:v>
                </c:pt>
                <c:pt idx="4995">
                  <c:v>21.758294969040723</c:v>
                </c:pt>
                <c:pt idx="4996">
                  <c:v>20.750090405952559</c:v>
                </c:pt>
                <c:pt idx="4997">
                  <c:v>19.851062047016082</c:v>
                </c:pt>
                <c:pt idx="4998">
                  <c:v>20.728810464672861</c:v>
                </c:pt>
                <c:pt idx="4999">
                  <c:v>21.9427846735298</c:v>
                </c:pt>
                <c:pt idx="5000">
                  <c:v>22.868703995077073</c:v>
                </c:pt>
                <c:pt idx="5001">
                  <c:v>22.952346258198929</c:v>
                </c:pt>
                <c:pt idx="5002">
                  <c:v>22.625716423958611</c:v>
                </c:pt>
                <c:pt idx="5003">
                  <c:v>22.523522968333804</c:v>
                </c:pt>
                <c:pt idx="5004">
                  <c:v>21.661388770253293</c:v>
                </c:pt>
                <c:pt idx="5005">
                  <c:v>20.170885229940463</c:v>
                </c:pt>
                <c:pt idx="5006">
                  <c:v>20.501904862277666</c:v>
                </c:pt>
                <c:pt idx="5007">
                  <c:v>21.358653115137503</c:v>
                </c:pt>
                <c:pt idx="5008">
                  <c:v>22.144536394419237</c:v>
                </c:pt>
                <c:pt idx="5009">
                  <c:v>22.801904636601613</c:v>
                </c:pt>
                <c:pt idx="5010">
                  <c:v>22.76976720162984</c:v>
                </c:pt>
                <c:pt idx="5011">
                  <c:v>23.393751832298875</c:v>
                </c:pt>
                <c:pt idx="5012">
                  <c:v>22.87555414324553</c:v>
                </c:pt>
                <c:pt idx="5013">
                  <c:v>23.554730063244051</c:v>
                </c:pt>
                <c:pt idx="5014">
                  <c:v>22.931557158022574</c:v>
                </c:pt>
                <c:pt idx="5015">
                  <c:v>21.812078101678065</c:v>
                </c:pt>
                <c:pt idx="5016">
                  <c:v>21.656346047251031</c:v>
                </c:pt>
                <c:pt idx="5017">
                  <c:v>22.383181211989292</c:v>
                </c:pt>
                <c:pt idx="5018">
                  <c:v>22.113348882333735</c:v>
                </c:pt>
                <c:pt idx="5019">
                  <c:v>22.707422600926925</c:v>
                </c:pt>
                <c:pt idx="5020">
                  <c:v>22.242654554986014</c:v>
                </c:pt>
                <c:pt idx="5021">
                  <c:v>22.798273160645305</c:v>
                </c:pt>
                <c:pt idx="5022">
                  <c:v>22.826857667207086</c:v>
                </c:pt>
                <c:pt idx="5023">
                  <c:v>22.611531997959926</c:v>
                </c:pt>
                <c:pt idx="5024">
                  <c:v>22.250232055634878</c:v>
                </c:pt>
                <c:pt idx="5025">
                  <c:v>23.146969581614059</c:v>
                </c:pt>
                <c:pt idx="5026">
                  <c:v>22.487029165850846</c:v>
                </c:pt>
                <c:pt idx="5027">
                  <c:v>22.268598197394947</c:v>
                </c:pt>
                <c:pt idx="5028">
                  <c:v>21.872510998121701</c:v>
                </c:pt>
                <c:pt idx="5029">
                  <c:v>21.346619022555529</c:v>
                </c:pt>
                <c:pt idx="5030">
                  <c:v>21.601806394939228</c:v>
                </c:pt>
                <c:pt idx="5031">
                  <c:v>20.878464700343905</c:v>
                </c:pt>
                <c:pt idx="5032">
                  <c:v>21.120769913318028</c:v>
                </c:pt>
                <c:pt idx="5033">
                  <c:v>20.749799016316153</c:v>
                </c:pt>
                <c:pt idx="5034">
                  <c:v>20.675717086794183</c:v>
                </c:pt>
                <c:pt idx="5035">
                  <c:v>20.88681954757817</c:v>
                </c:pt>
                <c:pt idx="5036">
                  <c:v>20.984118506186629</c:v>
                </c:pt>
                <c:pt idx="5037">
                  <c:v>20.843602653997895</c:v>
                </c:pt>
                <c:pt idx="5038">
                  <c:v>20.672702707375915</c:v>
                </c:pt>
                <c:pt idx="5039">
                  <c:v>20.144905492507938</c:v>
                </c:pt>
                <c:pt idx="5040">
                  <c:v>19.777598112379692</c:v>
                </c:pt>
                <c:pt idx="5041">
                  <c:v>19.005325568185434</c:v>
                </c:pt>
                <c:pt idx="5042">
                  <c:v>17.772139483721411</c:v>
                </c:pt>
                <c:pt idx="5043">
                  <c:v>17.810769158544897</c:v>
                </c:pt>
                <c:pt idx="5044">
                  <c:v>17.055095144525694</c:v>
                </c:pt>
                <c:pt idx="5045">
                  <c:v>15.788475033446224</c:v>
                </c:pt>
                <c:pt idx="5046">
                  <c:v>14.349836537150669</c:v>
                </c:pt>
                <c:pt idx="5047">
                  <c:v>14.778344708726506</c:v>
                </c:pt>
                <c:pt idx="5048">
                  <c:v>15.284395910495698</c:v>
                </c:pt>
                <c:pt idx="5049">
                  <c:v>15.075933240314169</c:v>
                </c:pt>
                <c:pt idx="5050">
                  <c:v>14.757692742370843</c:v>
                </c:pt>
                <c:pt idx="5051">
                  <c:v>14.226295984947127</c:v>
                </c:pt>
                <c:pt idx="5052">
                  <c:v>13.909892853148659</c:v>
                </c:pt>
                <c:pt idx="5053">
                  <c:v>13.440130765097946</c:v>
                </c:pt>
                <c:pt idx="5054">
                  <c:v>13.417552490702723</c:v>
                </c:pt>
                <c:pt idx="5055">
                  <c:v>12.755276425536152</c:v>
                </c:pt>
                <c:pt idx="5056">
                  <c:v>12.533132689392215</c:v>
                </c:pt>
                <c:pt idx="5057">
                  <c:v>13.295292035067167</c:v>
                </c:pt>
                <c:pt idx="5058">
                  <c:v>13.477584652954462</c:v>
                </c:pt>
                <c:pt idx="5059">
                  <c:v>13.253922922630618</c:v>
                </c:pt>
                <c:pt idx="5060">
                  <c:v>13.631817501072547</c:v>
                </c:pt>
                <c:pt idx="5061">
                  <c:v>13.582299885597752</c:v>
                </c:pt>
                <c:pt idx="5062">
                  <c:v>13.650631173045635</c:v>
                </c:pt>
                <c:pt idx="5063">
                  <c:v>14.204513571572944</c:v>
                </c:pt>
                <c:pt idx="5064">
                  <c:v>13.538170050838751</c:v>
                </c:pt>
                <c:pt idx="5065">
                  <c:v>12.739885618685024</c:v>
                </c:pt>
                <c:pt idx="5066">
                  <c:v>12.988865121886684</c:v>
                </c:pt>
                <c:pt idx="5067">
                  <c:v>13.079969135441612</c:v>
                </c:pt>
                <c:pt idx="5068">
                  <c:v>14.021856518511582</c:v>
                </c:pt>
                <c:pt idx="5069">
                  <c:v>13.982565768594608</c:v>
                </c:pt>
                <c:pt idx="5070">
                  <c:v>13.268126193846761</c:v>
                </c:pt>
                <c:pt idx="5071">
                  <c:v>13.67055826947872</c:v>
                </c:pt>
                <c:pt idx="5072">
                  <c:v>13.435865881921918</c:v>
                </c:pt>
                <c:pt idx="5073">
                  <c:v>12.831680486107338</c:v>
                </c:pt>
                <c:pt idx="5074">
                  <c:v>13.167896821282218</c:v>
                </c:pt>
                <c:pt idx="5075">
                  <c:v>13.003902301436577</c:v>
                </c:pt>
                <c:pt idx="5076">
                  <c:v>12.341318038424813</c:v>
                </c:pt>
                <c:pt idx="5077">
                  <c:v>11.9457677272738</c:v>
                </c:pt>
                <c:pt idx="5078">
                  <c:v>12.672263656315971</c:v>
                </c:pt>
                <c:pt idx="5079">
                  <c:v>12.9898621365264</c:v>
                </c:pt>
                <c:pt idx="5080">
                  <c:v>12.378122254226398</c:v>
                </c:pt>
                <c:pt idx="5081">
                  <c:v>12.978279789946384</c:v>
                </c:pt>
                <c:pt idx="5082">
                  <c:v>12.892672729574105</c:v>
                </c:pt>
                <c:pt idx="5083">
                  <c:v>12.467844528438494</c:v>
                </c:pt>
                <c:pt idx="5084">
                  <c:v>11.93109509721473</c:v>
                </c:pt>
                <c:pt idx="5085">
                  <c:v>12.272444309030652</c:v>
                </c:pt>
                <c:pt idx="5086">
                  <c:v>12.258429527716878</c:v>
                </c:pt>
                <c:pt idx="5087">
                  <c:v>12.328436523619507</c:v>
                </c:pt>
                <c:pt idx="5088">
                  <c:v>12.696171619296555</c:v>
                </c:pt>
                <c:pt idx="5089">
                  <c:v>13.308031474452349</c:v>
                </c:pt>
                <c:pt idx="5090">
                  <c:v>13.946682475716459</c:v>
                </c:pt>
                <c:pt idx="5091">
                  <c:v>13.554450496312468</c:v>
                </c:pt>
                <c:pt idx="5092">
                  <c:v>14.146815801931544</c:v>
                </c:pt>
                <c:pt idx="5093">
                  <c:v>14.960100340902768</c:v>
                </c:pt>
                <c:pt idx="5094">
                  <c:v>15.08195532385364</c:v>
                </c:pt>
                <c:pt idx="5095">
                  <c:v>14.727537308157856</c:v>
                </c:pt>
                <c:pt idx="5096">
                  <c:v>16.394550887417036</c:v>
                </c:pt>
                <c:pt idx="5097">
                  <c:v>17.712523460676472</c:v>
                </c:pt>
                <c:pt idx="5098">
                  <c:v>17.658075385552266</c:v>
                </c:pt>
                <c:pt idx="5099">
                  <c:v>14.383037960368581</c:v>
                </c:pt>
                <c:pt idx="5100">
                  <c:v>10.398747402201927</c:v>
                </c:pt>
                <c:pt idx="5101">
                  <c:v>12.354469551781392</c:v>
                </c:pt>
                <c:pt idx="5102">
                  <c:v>14.987264626813015</c:v>
                </c:pt>
                <c:pt idx="5103">
                  <c:v>15.818371149670382</c:v>
                </c:pt>
                <c:pt idx="5104">
                  <c:v>14.349777302281364</c:v>
                </c:pt>
                <c:pt idx="5105">
                  <c:v>13.713648935754335</c:v>
                </c:pt>
                <c:pt idx="5106">
                  <c:v>13.53833463126783</c:v>
                </c:pt>
                <c:pt idx="5107">
                  <c:v>13.145287828053457</c:v>
                </c:pt>
                <c:pt idx="5108">
                  <c:v>15.421422573976534</c:v>
                </c:pt>
                <c:pt idx="5109">
                  <c:v>13.379761816042862</c:v>
                </c:pt>
                <c:pt idx="5110">
                  <c:v>14.040345201743278</c:v>
                </c:pt>
                <c:pt idx="5111">
                  <c:v>14.212381954429459</c:v>
                </c:pt>
                <c:pt idx="5112">
                  <c:v>15.378624106584812</c:v>
                </c:pt>
                <c:pt idx="5113">
                  <c:v>16.280822719597019</c:v>
                </c:pt>
                <c:pt idx="5114">
                  <c:v>15.122050730575396</c:v>
                </c:pt>
                <c:pt idx="5115">
                  <c:v>14.74618678651527</c:v>
                </c:pt>
                <c:pt idx="5116">
                  <c:v>13.58130896356707</c:v>
                </c:pt>
                <c:pt idx="5117">
                  <c:v>13.715057104744064</c:v>
                </c:pt>
                <c:pt idx="5118">
                  <c:v>13.894862730033033</c:v>
                </c:pt>
                <c:pt idx="5119">
                  <c:v>13.045669258613792</c:v>
                </c:pt>
                <c:pt idx="5120">
                  <c:v>14.866742690245131</c:v>
                </c:pt>
                <c:pt idx="5121">
                  <c:v>17.495197266426466</c:v>
                </c:pt>
                <c:pt idx="5122">
                  <c:v>17.877804879887663</c:v>
                </c:pt>
                <c:pt idx="5123">
                  <c:v>14.837780811114799</c:v>
                </c:pt>
                <c:pt idx="5124">
                  <c:v>14.205493785440529</c:v>
                </c:pt>
                <c:pt idx="5125">
                  <c:v>14.408706327734771</c:v>
                </c:pt>
                <c:pt idx="5126">
                  <c:v>13.706218265882081</c:v>
                </c:pt>
                <c:pt idx="5127">
                  <c:v>12.547052148865326</c:v>
                </c:pt>
                <c:pt idx="5128">
                  <c:v>12.497446112765369</c:v>
                </c:pt>
                <c:pt idx="5129">
                  <c:v>12.312529544124148</c:v>
                </c:pt>
                <c:pt idx="5130">
                  <c:v>12.819778037872315</c:v>
                </c:pt>
                <c:pt idx="5131">
                  <c:v>12.48349829890914</c:v>
                </c:pt>
                <c:pt idx="5132">
                  <c:v>11.73140311643148</c:v>
                </c:pt>
                <c:pt idx="5133">
                  <c:v>12.126978335234735</c:v>
                </c:pt>
                <c:pt idx="5134">
                  <c:v>12.791284712297175</c:v>
                </c:pt>
                <c:pt idx="5135">
                  <c:v>14.955009557052865</c:v>
                </c:pt>
                <c:pt idx="5136">
                  <c:v>15.798771858977615</c:v>
                </c:pt>
                <c:pt idx="5137">
                  <c:v>14.566990928286128</c:v>
                </c:pt>
                <c:pt idx="5138">
                  <c:v>14.504809615452121</c:v>
                </c:pt>
                <c:pt idx="5139">
                  <c:v>14.440452389275194</c:v>
                </c:pt>
                <c:pt idx="5140">
                  <c:v>15.089925175144149</c:v>
                </c:pt>
                <c:pt idx="5141">
                  <c:v>13.750177376135428</c:v>
                </c:pt>
                <c:pt idx="5142">
                  <c:v>13.868941074150738</c:v>
                </c:pt>
                <c:pt idx="5143">
                  <c:v>13.747059267010895</c:v>
                </c:pt>
                <c:pt idx="5144">
                  <c:v>16.618936517273823</c:v>
                </c:pt>
                <c:pt idx="5145">
                  <c:v>15.934054963621534</c:v>
                </c:pt>
                <c:pt idx="5146">
                  <c:v>14.694465157026734</c:v>
                </c:pt>
                <c:pt idx="5147">
                  <c:v>13.001337624049016</c:v>
                </c:pt>
                <c:pt idx="5148">
                  <c:v>13.738034482700229</c:v>
                </c:pt>
                <c:pt idx="5149">
                  <c:v>14.056489115099113</c:v>
                </c:pt>
                <c:pt idx="5150">
                  <c:v>12.970828287223487</c:v>
                </c:pt>
                <c:pt idx="5151">
                  <c:v>13.574628533012413</c:v>
                </c:pt>
                <c:pt idx="5152">
                  <c:v>18.471745314012367</c:v>
                </c:pt>
                <c:pt idx="5153">
                  <c:v>15.784987355274817</c:v>
                </c:pt>
                <c:pt idx="5154">
                  <c:v>15.08337952392721</c:v>
                </c:pt>
                <c:pt idx="5155">
                  <c:v>15.818244214978655</c:v>
                </c:pt>
                <c:pt idx="5156">
                  <c:v>16.422628352135938</c:v>
                </c:pt>
                <c:pt idx="5157">
                  <c:v>14.261104825325706</c:v>
                </c:pt>
                <c:pt idx="5158">
                  <c:v>13.282698868557535</c:v>
                </c:pt>
                <c:pt idx="5159">
                  <c:v>13.403620910970881</c:v>
                </c:pt>
                <c:pt idx="5160">
                  <c:v>13.840535641581713</c:v>
                </c:pt>
                <c:pt idx="5161">
                  <c:v>11.822972557173753</c:v>
                </c:pt>
                <c:pt idx="5162">
                  <c:v>13.191426996756103</c:v>
                </c:pt>
                <c:pt idx="5163">
                  <c:v>14.690277540211977</c:v>
                </c:pt>
                <c:pt idx="5164">
                  <c:v>16.663077326934925</c:v>
                </c:pt>
                <c:pt idx="5165">
                  <c:v>16.594009112317206</c:v>
                </c:pt>
                <c:pt idx="5166">
                  <c:v>15.417470774552068</c:v>
                </c:pt>
                <c:pt idx="5167">
                  <c:v>15.485495756134862</c:v>
                </c:pt>
                <c:pt idx="5168">
                  <c:v>15.084230155322832</c:v>
                </c:pt>
                <c:pt idx="5169">
                  <c:v>14.782184343758317</c:v>
                </c:pt>
                <c:pt idx="5170">
                  <c:v>14.449953599633526</c:v>
                </c:pt>
                <c:pt idx="5171">
                  <c:v>14.585010728007697</c:v>
                </c:pt>
                <c:pt idx="5172">
                  <c:v>15.2997003138499</c:v>
                </c:pt>
                <c:pt idx="5173">
                  <c:v>16.101112992914992</c:v>
                </c:pt>
                <c:pt idx="5174">
                  <c:v>15.806675159611205</c:v>
                </c:pt>
                <c:pt idx="5175">
                  <c:v>16.184875164249014</c:v>
                </c:pt>
                <c:pt idx="5176">
                  <c:v>16.20214432520233</c:v>
                </c:pt>
                <c:pt idx="5177">
                  <c:v>15.802430721442457</c:v>
                </c:pt>
                <c:pt idx="5178">
                  <c:v>16.271807198946274</c:v>
                </c:pt>
                <c:pt idx="5179">
                  <c:v>16.258408888686866</c:v>
                </c:pt>
                <c:pt idx="5180">
                  <c:v>16.562218499972218</c:v>
                </c:pt>
                <c:pt idx="5181">
                  <c:v>16.20914863681265</c:v>
                </c:pt>
                <c:pt idx="5182">
                  <c:v>16.599581746699215</c:v>
                </c:pt>
                <c:pt idx="5183">
                  <c:v>16.910557392455853</c:v>
                </c:pt>
                <c:pt idx="5184">
                  <c:v>16.854700301805895</c:v>
                </c:pt>
                <c:pt idx="5185">
                  <c:v>16.360660572500421</c:v>
                </c:pt>
                <c:pt idx="5186">
                  <c:v>16.594329140716926</c:v>
                </c:pt>
                <c:pt idx="5187">
                  <c:v>16.469299164323459</c:v>
                </c:pt>
                <c:pt idx="5188">
                  <c:v>16.155192136836622</c:v>
                </c:pt>
                <c:pt idx="5189">
                  <c:v>15.627051803247298</c:v>
                </c:pt>
                <c:pt idx="5190">
                  <c:v>16.105954347108092</c:v>
                </c:pt>
                <c:pt idx="5191">
                  <c:v>14.196119329058407</c:v>
                </c:pt>
                <c:pt idx="5192">
                  <c:v>14.386528253506155</c:v>
                </c:pt>
                <c:pt idx="5193">
                  <c:v>14.232600569937659</c:v>
                </c:pt>
                <c:pt idx="5194">
                  <c:v>13.680047710787722</c:v>
                </c:pt>
                <c:pt idx="5195">
                  <c:v>13.264754785378928</c:v>
                </c:pt>
                <c:pt idx="5196">
                  <c:v>14.38462416201275</c:v>
                </c:pt>
                <c:pt idx="5197">
                  <c:v>14.168409979434715</c:v>
                </c:pt>
                <c:pt idx="5198">
                  <c:v>14.212937762046851</c:v>
                </c:pt>
                <c:pt idx="5199">
                  <c:v>13.550139130389779</c:v>
                </c:pt>
                <c:pt idx="5200">
                  <c:v>13.391253668763868</c:v>
                </c:pt>
                <c:pt idx="5201">
                  <c:v>13.741111156005509</c:v>
                </c:pt>
                <c:pt idx="5202">
                  <c:v>12.57898104047773</c:v>
                </c:pt>
                <c:pt idx="5203">
                  <c:v>14.039923520281361</c:v>
                </c:pt>
                <c:pt idx="5204">
                  <c:v>14.495343928566607</c:v>
                </c:pt>
                <c:pt idx="5205">
                  <c:v>14.099809232977673</c:v>
                </c:pt>
                <c:pt idx="5206">
                  <c:v>14.076514848708189</c:v>
                </c:pt>
                <c:pt idx="5207">
                  <c:v>14.354347726864356</c:v>
                </c:pt>
                <c:pt idx="5208">
                  <c:v>14.32139967269762</c:v>
                </c:pt>
                <c:pt idx="5209">
                  <c:v>14.444370292715588</c:v>
                </c:pt>
                <c:pt idx="5210">
                  <c:v>14.629748164022997</c:v>
                </c:pt>
                <c:pt idx="5211">
                  <c:v>14.923124368174472</c:v>
                </c:pt>
                <c:pt idx="5212">
                  <c:v>14.920119689388569</c:v>
                </c:pt>
                <c:pt idx="5213">
                  <c:v>14.951125693640945</c:v>
                </c:pt>
                <c:pt idx="5214">
                  <c:v>15.030688293015093</c:v>
                </c:pt>
                <c:pt idx="5215">
                  <c:v>15.541740117210516</c:v>
                </c:pt>
                <c:pt idx="5216">
                  <c:v>15.430814747249158</c:v>
                </c:pt>
                <c:pt idx="5217">
                  <c:v>15.702503429872831</c:v>
                </c:pt>
                <c:pt idx="5218">
                  <c:v>16.010742816015053</c:v>
                </c:pt>
                <c:pt idx="5219">
                  <c:v>17.883414769868697</c:v>
                </c:pt>
                <c:pt idx="5220">
                  <c:v>18.31636345098854</c:v>
                </c:pt>
                <c:pt idx="5221">
                  <c:v>17.789932951841198</c:v>
                </c:pt>
                <c:pt idx="5222">
                  <c:v>18.303644969425054</c:v>
                </c:pt>
                <c:pt idx="5223">
                  <c:v>18.057160066187528</c:v>
                </c:pt>
                <c:pt idx="5224">
                  <c:v>18.065385141362423</c:v>
                </c:pt>
                <c:pt idx="5225">
                  <c:v>17.939295381927632</c:v>
                </c:pt>
                <c:pt idx="5226">
                  <c:v>17.281205044068731</c:v>
                </c:pt>
                <c:pt idx="5227">
                  <c:v>17.4613535070478</c:v>
                </c:pt>
                <c:pt idx="5228">
                  <c:v>17.866466926000452</c:v>
                </c:pt>
                <c:pt idx="5229">
                  <c:v>17.426477872242149</c:v>
                </c:pt>
                <c:pt idx="5230">
                  <c:v>17.469431367827557</c:v>
                </c:pt>
                <c:pt idx="5231">
                  <c:v>17.36355276266843</c:v>
                </c:pt>
                <c:pt idx="5232">
                  <c:v>16.798423009399674</c:v>
                </c:pt>
                <c:pt idx="5233">
                  <c:v>17.687349289798721</c:v>
                </c:pt>
                <c:pt idx="5234">
                  <c:v>18.294186269897995</c:v>
                </c:pt>
                <c:pt idx="5235">
                  <c:v>17.849275246897776</c:v>
                </c:pt>
                <c:pt idx="5236">
                  <c:v>17.925282187753755</c:v>
                </c:pt>
                <c:pt idx="5237">
                  <c:v>18.724227768243367</c:v>
                </c:pt>
                <c:pt idx="5238">
                  <c:v>19.084316780162062</c:v>
                </c:pt>
                <c:pt idx="5239">
                  <c:v>19.01248007906036</c:v>
                </c:pt>
                <c:pt idx="5240">
                  <c:v>18.461308251608923</c:v>
                </c:pt>
                <c:pt idx="5241">
                  <c:v>18.34687710361041</c:v>
                </c:pt>
                <c:pt idx="5242">
                  <c:v>18.444452732001288</c:v>
                </c:pt>
                <c:pt idx="5243">
                  <c:v>18.40607474070254</c:v>
                </c:pt>
                <c:pt idx="5244">
                  <c:v>18.213401313138029</c:v>
                </c:pt>
                <c:pt idx="5245">
                  <c:v>18.090491412473764</c:v>
                </c:pt>
                <c:pt idx="5246">
                  <c:v>18.319245029423431</c:v>
                </c:pt>
                <c:pt idx="5247">
                  <c:v>18.937364975080914</c:v>
                </c:pt>
                <c:pt idx="5248">
                  <c:v>19.745834002058263</c:v>
                </c:pt>
                <c:pt idx="5249">
                  <c:v>19.01376512138016</c:v>
                </c:pt>
                <c:pt idx="5250">
                  <c:v>18.556755279101736</c:v>
                </c:pt>
                <c:pt idx="5251">
                  <c:v>19.151501498857566</c:v>
                </c:pt>
                <c:pt idx="5252">
                  <c:v>19.528566442083509</c:v>
                </c:pt>
                <c:pt idx="5253">
                  <c:v>19.637568035029272</c:v>
                </c:pt>
                <c:pt idx="5254">
                  <c:v>20.167158798917317</c:v>
                </c:pt>
                <c:pt idx="5255">
                  <c:v>19.612865255754027</c:v>
                </c:pt>
                <c:pt idx="5256">
                  <c:v>19.401841385829236</c:v>
                </c:pt>
                <c:pt idx="5257">
                  <c:v>19.839331371643297</c:v>
                </c:pt>
                <c:pt idx="5258">
                  <c:v>19.645622768132856</c:v>
                </c:pt>
                <c:pt idx="5259">
                  <c:v>19.793885553860786</c:v>
                </c:pt>
                <c:pt idx="5260">
                  <c:v>19.443814507447044</c:v>
                </c:pt>
                <c:pt idx="5261">
                  <c:v>20.161345965087737</c:v>
                </c:pt>
                <c:pt idx="5262">
                  <c:v>19.966638725352311</c:v>
                </c:pt>
                <c:pt idx="5263">
                  <c:v>19.487088641330903</c:v>
                </c:pt>
                <c:pt idx="5264">
                  <c:v>19.761821305599828</c:v>
                </c:pt>
                <c:pt idx="5265">
                  <c:v>19.708767393750932</c:v>
                </c:pt>
                <c:pt idx="5266">
                  <c:v>19.618193388425233</c:v>
                </c:pt>
                <c:pt idx="5267">
                  <c:v>19.486541542012947</c:v>
                </c:pt>
                <c:pt idx="5268">
                  <c:v>19.373900934542384</c:v>
                </c:pt>
                <c:pt idx="5269">
                  <c:v>19.25379295936111</c:v>
                </c:pt>
                <c:pt idx="5270">
                  <c:v>19.221614937485047</c:v>
                </c:pt>
                <c:pt idx="5271">
                  <c:v>19.32710434623435</c:v>
                </c:pt>
                <c:pt idx="5272">
                  <c:v>19.438131128347958</c:v>
                </c:pt>
                <c:pt idx="5273">
                  <c:v>19.617364627698532</c:v>
                </c:pt>
                <c:pt idx="5274">
                  <c:v>19.958330613240083</c:v>
                </c:pt>
                <c:pt idx="5275">
                  <c:v>19.383195514971469</c:v>
                </c:pt>
                <c:pt idx="5276">
                  <c:v>18.80917691717924</c:v>
                </c:pt>
                <c:pt idx="5277">
                  <c:v>18.446690258172964</c:v>
                </c:pt>
                <c:pt idx="5278">
                  <c:v>19.293367476636352</c:v>
                </c:pt>
                <c:pt idx="5279">
                  <c:v>19.38508474198235</c:v>
                </c:pt>
                <c:pt idx="5280">
                  <c:v>19.047710450417618</c:v>
                </c:pt>
                <c:pt idx="5281">
                  <c:v>19.082682878965553</c:v>
                </c:pt>
                <c:pt idx="5282">
                  <c:v>19.281690476817751</c:v>
                </c:pt>
                <c:pt idx="5283">
                  <c:v>19.425822516401045</c:v>
                </c:pt>
                <c:pt idx="5284">
                  <c:v>19.750727493566469</c:v>
                </c:pt>
                <c:pt idx="5285">
                  <c:v>19.500489129517607</c:v>
                </c:pt>
                <c:pt idx="5286">
                  <c:v>19.899659309342347</c:v>
                </c:pt>
                <c:pt idx="5287">
                  <c:v>20.268037185886591</c:v>
                </c:pt>
                <c:pt idx="5288">
                  <c:v>19.807336597208579</c:v>
                </c:pt>
                <c:pt idx="5289">
                  <c:v>19.054844759485146</c:v>
                </c:pt>
                <c:pt idx="5290">
                  <c:v>18.77527243024381</c:v>
                </c:pt>
                <c:pt idx="5291">
                  <c:v>19.048645333541941</c:v>
                </c:pt>
                <c:pt idx="5292">
                  <c:v>19.693975592278136</c:v>
                </c:pt>
                <c:pt idx="5293">
                  <c:v>19.463835470514546</c:v>
                </c:pt>
                <c:pt idx="5294">
                  <c:v>19.120407040946446</c:v>
                </c:pt>
                <c:pt idx="5295">
                  <c:v>18.984540378351554</c:v>
                </c:pt>
                <c:pt idx="5296">
                  <c:v>18.754492025411203</c:v>
                </c:pt>
                <c:pt idx="5297">
                  <c:v>18.862421069242057</c:v>
                </c:pt>
                <c:pt idx="5298">
                  <c:v>18.894978116830831</c:v>
                </c:pt>
                <c:pt idx="5299">
                  <c:v>18.289554194691789</c:v>
                </c:pt>
                <c:pt idx="5300">
                  <c:v>18.067998233847408</c:v>
                </c:pt>
                <c:pt idx="5301">
                  <c:v>18.056924598085192</c:v>
                </c:pt>
                <c:pt idx="5302">
                  <c:v>18.076355331030491</c:v>
                </c:pt>
                <c:pt idx="5303">
                  <c:v>17.923839381941754</c:v>
                </c:pt>
                <c:pt idx="5304">
                  <c:v>17.508701915040902</c:v>
                </c:pt>
                <c:pt idx="5305">
                  <c:v>17.251199290044742</c:v>
                </c:pt>
                <c:pt idx="5306">
                  <c:v>16.524176313923483</c:v>
                </c:pt>
                <c:pt idx="5307">
                  <c:v>16.077535661741756</c:v>
                </c:pt>
                <c:pt idx="5308">
                  <c:v>14.951016142590229</c:v>
                </c:pt>
                <c:pt idx="5309">
                  <c:v>14.891845444136319</c:v>
                </c:pt>
                <c:pt idx="5310">
                  <c:v>14.286617317754949</c:v>
                </c:pt>
                <c:pt idx="5311">
                  <c:v>14.644460499996857</c:v>
                </c:pt>
                <c:pt idx="5312">
                  <c:v>14.616099637352669</c:v>
                </c:pt>
                <c:pt idx="5313">
                  <c:v>14.681913241748525</c:v>
                </c:pt>
                <c:pt idx="5314">
                  <c:v>14.492936490652179</c:v>
                </c:pt>
                <c:pt idx="5315">
                  <c:v>14.158034533734064</c:v>
                </c:pt>
                <c:pt idx="5316">
                  <c:v>13.338111385533487</c:v>
                </c:pt>
                <c:pt idx="5317">
                  <c:v>13.562066257181618</c:v>
                </c:pt>
                <c:pt idx="5318">
                  <c:v>12.711071622729582</c:v>
                </c:pt>
                <c:pt idx="5319">
                  <c:v>11.367485243909391</c:v>
                </c:pt>
                <c:pt idx="5320">
                  <c:v>9.8729753549130965</c:v>
                </c:pt>
                <c:pt idx="5321">
                  <c:v>9.2190175540945756</c:v>
                </c:pt>
                <c:pt idx="5322">
                  <c:v>8.7965226255969284</c:v>
                </c:pt>
                <c:pt idx="5323">
                  <c:v>9.5289194897055527</c:v>
                </c:pt>
                <c:pt idx="5324">
                  <c:v>9.6808828340887896</c:v>
                </c:pt>
                <c:pt idx="5325">
                  <c:v>9.2334749331851427</c:v>
                </c:pt>
                <c:pt idx="5326">
                  <c:v>9.0968901497086634</c:v>
                </c:pt>
                <c:pt idx="5327">
                  <c:v>8.5464328129058345</c:v>
                </c:pt>
                <c:pt idx="5328">
                  <c:v>8.6159000229888303</c:v>
                </c:pt>
                <c:pt idx="5329">
                  <c:v>8.6366156957964346</c:v>
                </c:pt>
                <c:pt idx="5330">
                  <c:v>8.5714248505054407</c:v>
                </c:pt>
                <c:pt idx="5331">
                  <c:v>9.1211379578024854</c:v>
                </c:pt>
                <c:pt idx="5332">
                  <c:v>9.2591898807968125</c:v>
                </c:pt>
                <c:pt idx="5333">
                  <c:v>9.4419987448095206</c:v>
                </c:pt>
                <c:pt idx="5334">
                  <c:v>9.5368097849718136</c:v>
                </c:pt>
                <c:pt idx="5335">
                  <c:v>9.1693871416856307</c:v>
                </c:pt>
                <c:pt idx="5336">
                  <c:v>9.0606431474557141</c:v>
                </c:pt>
                <c:pt idx="5337">
                  <c:v>9.8644234984103516</c:v>
                </c:pt>
                <c:pt idx="5338">
                  <c:v>9.7672110587882024</c:v>
                </c:pt>
                <c:pt idx="5339">
                  <c:v>9.3362257227426859</c:v>
                </c:pt>
                <c:pt idx="5340">
                  <c:v>9.77</c:v>
                </c:pt>
                <c:pt idx="5341">
                  <c:v>9.9986808299597421</c:v>
                </c:pt>
                <c:pt idx="5342">
                  <c:v>10.648659431227866</c:v>
                </c:pt>
                <c:pt idx="5343">
                  <c:v>10.431003678263638</c:v>
                </c:pt>
                <c:pt idx="5344">
                  <c:v>10.294852964489532</c:v>
                </c:pt>
                <c:pt idx="5345">
                  <c:v>10.659686128385857</c:v>
                </c:pt>
                <c:pt idx="5346">
                  <c:v>10.424227536609527</c:v>
                </c:pt>
                <c:pt idx="5347">
                  <c:v>10.354446981120025</c:v>
                </c:pt>
                <c:pt idx="5348">
                  <c:v>10.371611986920509</c:v>
                </c:pt>
                <c:pt idx="5349">
                  <c:v>10.336975574852074</c:v>
                </c:pt>
                <c:pt idx="5350">
                  <c:v>10.353542693204886</c:v>
                </c:pt>
                <c:pt idx="5351">
                  <c:v>10.650668859044099</c:v>
                </c:pt>
                <c:pt idx="5352">
                  <c:v>10.378491183804675</c:v>
                </c:pt>
                <c:pt idx="5353">
                  <c:v>9.9773636474672038</c:v>
                </c:pt>
                <c:pt idx="5354">
                  <c:v>9.9974572759112448</c:v>
                </c:pt>
                <c:pt idx="5355">
                  <c:v>10.047338998705664</c:v>
                </c:pt>
                <c:pt idx="5356">
                  <c:v>9.9858422134145375</c:v>
                </c:pt>
                <c:pt idx="5357">
                  <c:v>9.9852061151609064</c:v>
                </c:pt>
                <c:pt idx="5358">
                  <c:v>9.3804243706905162</c:v>
                </c:pt>
                <c:pt idx="5359">
                  <c:v>9.9871691545993997</c:v>
                </c:pt>
                <c:pt idx="5360">
                  <c:v>10.03035860805335</c:v>
                </c:pt>
                <c:pt idx="5361">
                  <c:v>10.041159666104203</c:v>
                </c:pt>
                <c:pt idx="5362">
                  <c:v>10.30884150815579</c:v>
                </c:pt>
                <c:pt idx="5363">
                  <c:v>9.8436009124626871</c:v>
                </c:pt>
                <c:pt idx="5364">
                  <c:v>10.08026179387703</c:v>
                </c:pt>
                <c:pt idx="5365">
                  <c:v>10.765283843167971</c:v>
                </c:pt>
                <c:pt idx="5366">
                  <c:v>10.085775162898351</c:v>
                </c:pt>
                <c:pt idx="5367">
                  <c:v>10.11953244860868</c:v>
                </c:pt>
                <c:pt idx="5368">
                  <c:v>8.5482959034636536</c:v>
                </c:pt>
                <c:pt idx="5369">
                  <c:v>8.6730602794403406</c:v>
                </c:pt>
                <c:pt idx="5370">
                  <c:v>8.8496445166203515</c:v>
                </c:pt>
                <c:pt idx="5371">
                  <c:v>9.3120018035953116</c:v>
                </c:pt>
                <c:pt idx="5372">
                  <c:v>9.3422850544168536</c:v>
                </c:pt>
                <c:pt idx="5373">
                  <c:v>9.953464835431685</c:v>
                </c:pt>
                <c:pt idx="5374">
                  <c:v>11.10548505734606</c:v>
                </c:pt>
                <c:pt idx="5375">
                  <c:v>8.8772726244680822</c:v>
                </c:pt>
                <c:pt idx="5376">
                  <c:v>9.6321581731267685</c:v>
                </c:pt>
                <c:pt idx="5377">
                  <c:v>9.0132878391684574</c:v>
                </c:pt>
                <c:pt idx="5378">
                  <c:v>7.6885685278692204</c:v>
                </c:pt>
                <c:pt idx="5379">
                  <c:v>7.7012001562015664</c:v>
                </c:pt>
                <c:pt idx="5380">
                  <c:v>7.941536038558346</c:v>
                </c:pt>
                <c:pt idx="5381">
                  <c:v>7.9769488730717599</c:v>
                </c:pt>
                <c:pt idx="5382">
                  <c:v>7.3695456042075103</c:v>
                </c:pt>
                <c:pt idx="5383">
                  <c:v>7.8109081997555361</c:v>
                </c:pt>
                <c:pt idx="5384">
                  <c:v>7.5079375229127283</c:v>
                </c:pt>
                <c:pt idx="5385">
                  <c:v>6.8987343060912227</c:v>
                </c:pt>
                <c:pt idx="5386">
                  <c:v>7.4055663142451404</c:v>
                </c:pt>
                <c:pt idx="5387">
                  <c:v>7.7009315958774947</c:v>
                </c:pt>
                <c:pt idx="5388">
                  <c:v>8.7366086203899904</c:v>
                </c:pt>
                <c:pt idx="5389">
                  <c:v>8.008309315080048</c:v>
                </c:pt>
                <c:pt idx="5390">
                  <c:v>6.8343469676825102</c:v>
                </c:pt>
                <c:pt idx="5391">
                  <c:v>7.0759994261921131</c:v>
                </c:pt>
                <c:pt idx="5392">
                  <c:v>7.5739023283528839</c:v>
                </c:pt>
                <c:pt idx="5393">
                  <c:v>8.333780616901219</c:v>
                </c:pt>
                <c:pt idx="5394">
                  <c:v>6.6719674720668385</c:v>
                </c:pt>
                <c:pt idx="5395">
                  <c:v>7.9649106396092053</c:v>
                </c:pt>
                <c:pt idx="5396">
                  <c:v>8.2604852396184576</c:v>
                </c:pt>
                <c:pt idx="5397">
                  <c:v>9.3291759140085908</c:v>
                </c:pt>
                <c:pt idx="5398">
                  <c:v>9.0270094224255768</c:v>
                </c:pt>
                <c:pt idx="5399">
                  <c:v>9.4504536805601038</c:v>
                </c:pt>
                <c:pt idx="5400">
                  <c:v>10.099630105389888</c:v>
                </c:pt>
                <c:pt idx="5401">
                  <c:v>10.796409747666974</c:v>
                </c:pt>
                <c:pt idx="5402">
                  <c:v>10.798945586872842</c:v>
                </c:pt>
                <c:pt idx="5403">
                  <c:v>10.971496011831272</c:v>
                </c:pt>
                <c:pt idx="5404">
                  <c:v>10.983313760888917</c:v>
                </c:pt>
                <c:pt idx="5405">
                  <c:v>10.93812270804739</c:v>
                </c:pt>
                <c:pt idx="5406">
                  <c:v>11.048719611257372</c:v>
                </c:pt>
                <c:pt idx="5407">
                  <c:v>10.452725793534213</c:v>
                </c:pt>
                <c:pt idx="5408">
                  <c:v>11.151871684580234</c:v>
                </c:pt>
                <c:pt idx="5409">
                  <c:v>10.365308031588629</c:v>
                </c:pt>
                <c:pt idx="5410">
                  <c:v>9.1808011234783251</c:v>
                </c:pt>
                <c:pt idx="5411">
                  <c:v>10.187503036879608</c:v>
                </c:pt>
                <c:pt idx="5412">
                  <c:v>10.173022456055428</c:v>
                </c:pt>
                <c:pt idx="5413">
                  <c:v>10.998870816917419</c:v>
                </c:pt>
                <c:pt idx="5414">
                  <c:v>10.022186386454271</c:v>
                </c:pt>
                <c:pt idx="5415">
                  <c:v>9.8220519112531459</c:v>
                </c:pt>
                <c:pt idx="5416">
                  <c:v>9.393981278136744</c:v>
                </c:pt>
                <c:pt idx="5417">
                  <c:v>9.1130593801832873</c:v>
                </c:pt>
                <c:pt idx="5418">
                  <c:v>9.6468987656414882</c:v>
                </c:pt>
                <c:pt idx="5419">
                  <c:v>9.9200194201553522</c:v>
                </c:pt>
                <c:pt idx="5420">
                  <c:v>10.22786398098175</c:v>
                </c:pt>
                <c:pt idx="5421">
                  <c:v>10.5528777469481</c:v>
                </c:pt>
                <c:pt idx="5422">
                  <c:v>10.925049050832509</c:v>
                </c:pt>
                <c:pt idx="5423">
                  <c:v>11.519179779755932</c:v>
                </c:pt>
                <c:pt idx="5424">
                  <c:v>10.956748344452398</c:v>
                </c:pt>
                <c:pt idx="5425">
                  <c:v>10.616411603571374</c:v>
                </c:pt>
                <c:pt idx="5426">
                  <c:v>10.999346487768292</c:v>
                </c:pt>
                <c:pt idx="5427">
                  <c:v>10.918216609806763</c:v>
                </c:pt>
                <c:pt idx="5428">
                  <c:v>11.725957810098832</c:v>
                </c:pt>
                <c:pt idx="5429">
                  <c:v>11.635601284641973</c:v>
                </c:pt>
                <c:pt idx="5430">
                  <c:v>11.000588548689967</c:v>
                </c:pt>
                <c:pt idx="5431">
                  <c:v>10.902653155368256</c:v>
                </c:pt>
                <c:pt idx="5432">
                  <c:v>11.30483527310818</c:v>
                </c:pt>
                <c:pt idx="5433">
                  <c:v>12.529333534701484</c:v>
                </c:pt>
                <c:pt idx="5434">
                  <c:v>12.807870644724003</c:v>
                </c:pt>
                <c:pt idx="5435">
                  <c:v>13.58523763268118</c:v>
                </c:pt>
                <c:pt idx="5436">
                  <c:v>13.483537961891036</c:v>
                </c:pt>
                <c:pt idx="5437">
                  <c:v>13.015893672386683</c:v>
                </c:pt>
                <c:pt idx="5438">
                  <c:v>11.291550152896615</c:v>
                </c:pt>
                <c:pt idx="5439">
                  <c:v>13.381778744606169</c:v>
                </c:pt>
                <c:pt idx="5440">
                  <c:v>8.0653650766947056</c:v>
                </c:pt>
                <c:pt idx="5441">
                  <c:v>9.5964156734359278</c:v>
                </c:pt>
                <c:pt idx="5442">
                  <c:v>9.6567689115041642</c:v>
                </c:pt>
                <c:pt idx="5443">
                  <c:v>9.9406079106611944</c:v>
                </c:pt>
                <c:pt idx="5444">
                  <c:v>9.8751844185505355</c:v>
                </c:pt>
                <c:pt idx="5445">
                  <c:v>9.3907115866791102</c:v>
                </c:pt>
                <c:pt idx="5446">
                  <c:v>10.693005372951189</c:v>
                </c:pt>
                <c:pt idx="5447">
                  <c:v>9.4900591105849017</c:v>
                </c:pt>
                <c:pt idx="5448">
                  <c:v>9.7815273793377333</c:v>
                </c:pt>
                <c:pt idx="5449">
                  <c:v>10.799251233119303</c:v>
                </c:pt>
                <c:pt idx="5450">
                  <c:v>9.6393684175080345</c:v>
                </c:pt>
                <c:pt idx="5451">
                  <c:v>9.8058454731810105</c:v>
                </c:pt>
                <c:pt idx="5452">
                  <c:v>10.143735708349052</c:v>
                </c:pt>
                <c:pt idx="5453">
                  <c:v>10.196311669822419</c:v>
                </c:pt>
                <c:pt idx="5454">
                  <c:v>9.9118135895806141</c:v>
                </c:pt>
                <c:pt idx="5455">
                  <c:v>11.390679515580546</c:v>
                </c:pt>
                <c:pt idx="5456">
                  <c:v>12.984071948043795</c:v>
                </c:pt>
                <c:pt idx="5457">
                  <c:v>13.765699491650492</c:v>
                </c:pt>
                <c:pt idx="5458">
                  <c:v>12.060182441853716</c:v>
                </c:pt>
                <c:pt idx="5459">
                  <c:v>12.528960822148479</c:v>
                </c:pt>
                <c:pt idx="5460">
                  <c:v>12.711017705633145</c:v>
                </c:pt>
                <c:pt idx="5461">
                  <c:v>12.567375568162216</c:v>
                </c:pt>
                <c:pt idx="5462">
                  <c:v>12.203688169130336</c:v>
                </c:pt>
                <c:pt idx="5463">
                  <c:v>12.612645030006915</c:v>
                </c:pt>
                <c:pt idx="5464">
                  <c:v>13.22331625654026</c:v>
                </c:pt>
                <c:pt idx="5465">
                  <c:v>13.854816024673303</c:v>
                </c:pt>
                <c:pt idx="5466">
                  <c:v>13.656743568697575</c:v>
                </c:pt>
                <c:pt idx="5467">
                  <c:v>13.022191896376663</c:v>
                </c:pt>
                <c:pt idx="5468">
                  <c:v>10.037024772599363</c:v>
                </c:pt>
                <c:pt idx="5469">
                  <c:v>9.1596696108193978</c:v>
                </c:pt>
                <c:pt idx="5470">
                  <c:v>8.8503749532689788</c:v>
                </c:pt>
                <c:pt idx="5471">
                  <c:v>9.30207027130683</c:v>
                </c:pt>
                <c:pt idx="5472">
                  <c:v>9.6158005123280983</c:v>
                </c:pt>
                <c:pt idx="5473">
                  <c:v>9.367361519759589</c:v>
                </c:pt>
                <c:pt idx="5474">
                  <c:v>9.5344738683491705</c:v>
                </c:pt>
                <c:pt idx="5475">
                  <c:v>10.419223819777352</c:v>
                </c:pt>
                <c:pt idx="5476">
                  <c:v>10.409129655131586</c:v>
                </c:pt>
                <c:pt idx="5477">
                  <c:v>10.208902560044111</c:v>
                </c:pt>
                <c:pt idx="5478">
                  <c:v>10.314938694496639</c:v>
                </c:pt>
                <c:pt idx="5479">
                  <c:v>10.736707817548625</c:v>
                </c:pt>
                <c:pt idx="5480">
                  <c:v>10.468402540079445</c:v>
                </c:pt>
                <c:pt idx="5481">
                  <c:v>10.08080622482318</c:v>
                </c:pt>
                <c:pt idx="5482">
                  <c:v>10.810789225706985</c:v>
                </c:pt>
                <c:pt idx="5483">
                  <c:v>11.552716720902026</c:v>
                </c:pt>
                <c:pt idx="5484">
                  <c:v>11.680235670527159</c:v>
                </c:pt>
                <c:pt idx="5485">
                  <c:v>12.957251123890503</c:v>
                </c:pt>
                <c:pt idx="5486">
                  <c:v>12.65366731010363</c:v>
                </c:pt>
                <c:pt idx="5487">
                  <c:v>12.467518865810179</c:v>
                </c:pt>
                <c:pt idx="5488">
                  <c:v>12.260472768363442</c:v>
                </c:pt>
                <c:pt idx="5489">
                  <c:v>12.476773755170321</c:v>
                </c:pt>
                <c:pt idx="5490">
                  <c:v>11.718561615163779</c:v>
                </c:pt>
                <c:pt idx="5491">
                  <c:v>10.303459458363616</c:v>
                </c:pt>
                <c:pt idx="5492">
                  <c:v>9.9466455823309143</c:v>
                </c:pt>
                <c:pt idx="5493">
                  <c:v>10.573639575146812</c:v>
                </c:pt>
                <c:pt idx="5494">
                  <c:v>10.743454941338372</c:v>
                </c:pt>
                <c:pt idx="5495">
                  <c:v>10.624689904120766</c:v>
                </c:pt>
                <c:pt idx="5496">
                  <c:v>10.606513127235344</c:v>
                </c:pt>
                <c:pt idx="5497">
                  <c:v>10.180412388947552</c:v>
                </c:pt>
                <c:pt idx="5498">
                  <c:v>9.736187423256915</c:v>
                </c:pt>
                <c:pt idx="5499">
                  <c:v>10.201090179455896</c:v>
                </c:pt>
                <c:pt idx="5500">
                  <c:v>9.7933895485783928</c:v>
                </c:pt>
                <c:pt idx="5501">
                  <c:v>9.0391032132381355</c:v>
                </c:pt>
                <c:pt idx="5502">
                  <c:v>8.4320640260103161</c:v>
                </c:pt>
                <c:pt idx="5503">
                  <c:v>7.0434112646146847</c:v>
                </c:pt>
                <c:pt idx="5504">
                  <c:v>9.5998915351766456</c:v>
                </c:pt>
                <c:pt idx="5505">
                  <c:v>11.038664456772876</c:v>
                </c:pt>
                <c:pt idx="5506">
                  <c:v>11.086840743137239</c:v>
                </c:pt>
                <c:pt idx="5507">
                  <c:v>10.679155028850721</c:v>
                </c:pt>
                <c:pt idx="5508">
                  <c:v>9.6011670944737872</c:v>
                </c:pt>
                <c:pt idx="5509">
                  <c:v>8.8406728916731208</c:v>
                </c:pt>
                <c:pt idx="5510">
                  <c:v>9.5681955006861941</c:v>
                </c:pt>
                <c:pt idx="5511">
                  <c:v>9.6163660709778345</c:v>
                </c:pt>
                <c:pt idx="5512">
                  <c:v>9.7314439671738189</c:v>
                </c:pt>
                <c:pt idx="5513">
                  <c:v>9.8894942647187403</c:v>
                </c:pt>
                <c:pt idx="5514">
                  <c:v>10.110111166650988</c:v>
                </c:pt>
                <c:pt idx="5515">
                  <c:v>10.52606406460287</c:v>
                </c:pt>
                <c:pt idx="5516">
                  <c:v>10.108635802784161</c:v>
                </c:pt>
                <c:pt idx="5517">
                  <c:v>11.074094639630426</c:v>
                </c:pt>
                <c:pt idx="5518">
                  <c:v>12.434752137709477</c:v>
                </c:pt>
                <c:pt idx="5519">
                  <c:v>13.755483920796337</c:v>
                </c:pt>
                <c:pt idx="5520">
                  <c:v>12.976924898684397</c:v>
                </c:pt>
                <c:pt idx="5521">
                  <c:v>12.417930802283415</c:v>
                </c:pt>
                <c:pt idx="5522">
                  <c:v>11.773120093050141</c:v>
                </c:pt>
                <c:pt idx="5523">
                  <c:v>12.304848057577017</c:v>
                </c:pt>
                <c:pt idx="5524">
                  <c:v>12.134195256982359</c:v>
                </c:pt>
                <c:pt idx="5525">
                  <c:v>12.479553436966629</c:v>
                </c:pt>
                <c:pt idx="5526">
                  <c:v>12.219916636395689</c:v>
                </c:pt>
                <c:pt idx="5527">
                  <c:v>12.215148829707324</c:v>
                </c:pt>
                <c:pt idx="5528">
                  <c:v>13.433747434146408</c:v>
                </c:pt>
                <c:pt idx="5529">
                  <c:v>14.050126643997034</c:v>
                </c:pt>
                <c:pt idx="5530">
                  <c:v>11.98588200382369</c:v>
                </c:pt>
                <c:pt idx="5531">
                  <c:v>11.420781418748929</c:v>
                </c:pt>
                <c:pt idx="5532">
                  <c:v>12.967882458919169</c:v>
                </c:pt>
                <c:pt idx="5533">
                  <c:v>13.066181882542748</c:v>
                </c:pt>
                <c:pt idx="5534">
                  <c:v>13.056833194571093</c:v>
                </c:pt>
                <c:pt idx="5535">
                  <c:v>12.315363140637496</c:v>
                </c:pt>
                <c:pt idx="5536">
                  <c:v>11.717172321024801</c:v>
                </c:pt>
                <c:pt idx="5537">
                  <c:v>11.188076138097877</c:v>
                </c:pt>
                <c:pt idx="5538">
                  <c:v>11.590420494098927</c:v>
                </c:pt>
                <c:pt idx="5539">
                  <c:v>12.348780558288341</c:v>
                </c:pt>
                <c:pt idx="5540">
                  <c:v>13.099483527999542</c:v>
                </c:pt>
                <c:pt idx="5541">
                  <c:v>13.36155699517427</c:v>
                </c:pt>
                <c:pt idx="5542">
                  <c:v>12.454789284264976</c:v>
                </c:pt>
                <c:pt idx="5543">
                  <c:v>12.00603072109025</c:v>
                </c:pt>
                <c:pt idx="5544">
                  <c:v>11.867023088898589</c:v>
                </c:pt>
                <c:pt idx="5545">
                  <c:v>12.12160009407364</c:v>
                </c:pt>
                <c:pt idx="5546">
                  <c:v>11.34951637110586</c:v>
                </c:pt>
                <c:pt idx="5547">
                  <c:v>11.565291979623096</c:v>
                </c:pt>
                <c:pt idx="5548">
                  <c:v>12.09590911238552</c:v>
                </c:pt>
                <c:pt idx="5549">
                  <c:v>12.115189422766287</c:v>
                </c:pt>
                <c:pt idx="5550">
                  <c:v>11.702527731975954</c:v>
                </c:pt>
                <c:pt idx="5551">
                  <c:v>11.300008604708868</c:v>
                </c:pt>
                <c:pt idx="5552">
                  <c:v>11.365455192279777</c:v>
                </c:pt>
                <c:pt idx="5553">
                  <c:v>10.566065541369104</c:v>
                </c:pt>
                <c:pt idx="5554">
                  <c:v>10.528101810925158</c:v>
                </c:pt>
                <c:pt idx="5555">
                  <c:v>11.247215624653435</c:v>
                </c:pt>
                <c:pt idx="5556">
                  <c:v>11.591055197554923</c:v>
                </c:pt>
                <c:pt idx="5557">
                  <c:v>11.664803281172173</c:v>
                </c:pt>
                <c:pt idx="5558">
                  <c:v>10.781947648971537</c:v>
                </c:pt>
                <c:pt idx="5559">
                  <c:v>11.380049459795989</c:v>
                </c:pt>
                <c:pt idx="5560">
                  <c:v>11.907107373259008</c:v>
                </c:pt>
                <c:pt idx="5561">
                  <c:v>11.089094853776453</c:v>
                </c:pt>
                <c:pt idx="5562">
                  <c:v>10.769007945538432</c:v>
                </c:pt>
                <c:pt idx="5563">
                  <c:v>10.494181468619884</c:v>
                </c:pt>
                <c:pt idx="5564">
                  <c:v>11.085992315050994</c:v>
                </c:pt>
                <c:pt idx="5565">
                  <c:v>10.834354424816553</c:v>
                </c:pt>
                <c:pt idx="5566">
                  <c:v>10.452256540395853</c:v>
                </c:pt>
                <c:pt idx="5567">
                  <c:v>10.932082554670725</c:v>
                </c:pt>
                <c:pt idx="5568">
                  <c:v>11.226336551573095</c:v>
                </c:pt>
                <c:pt idx="5569">
                  <c:v>11.72984225725668</c:v>
                </c:pt>
                <c:pt idx="5570">
                  <c:v>11.487858165561365</c:v>
                </c:pt>
                <c:pt idx="5571">
                  <c:v>12.005996891882727</c:v>
                </c:pt>
                <c:pt idx="5572">
                  <c:v>12.023310096963124</c:v>
                </c:pt>
                <c:pt idx="5573">
                  <c:v>10.340421432092448</c:v>
                </c:pt>
                <c:pt idx="5574">
                  <c:v>11.247653642195587</c:v>
                </c:pt>
                <c:pt idx="5575">
                  <c:v>12.136629472497813</c:v>
                </c:pt>
                <c:pt idx="5576">
                  <c:v>11.415320486870364</c:v>
                </c:pt>
                <c:pt idx="5577">
                  <c:v>11.561607765260058</c:v>
                </c:pt>
                <c:pt idx="5578">
                  <c:v>11.149206734389265</c:v>
                </c:pt>
                <c:pt idx="5579">
                  <c:v>11.5067255715886</c:v>
                </c:pt>
                <c:pt idx="5580">
                  <c:v>10.63963413301156</c:v>
                </c:pt>
                <c:pt idx="5581">
                  <c:v>11.544663725475996</c:v>
                </c:pt>
                <c:pt idx="5582">
                  <c:v>12.016203156146485</c:v>
                </c:pt>
                <c:pt idx="5583">
                  <c:v>11.950799983375594</c:v>
                </c:pt>
                <c:pt idx="5584">
                  <c:v>12.025172266411758</c:v>
                </c:pt>
                <c:pt idx="5585">
                  <c:v>12.111562861326011</c:v>
                </c:pt>
                <c:pt idx="5586">
                  <c:v>12.819896593526167</c:v>
                </c:pt>
                <c:pt idx="5587">
                  <c:v>13.048103257197109</c:v>
                </c:pt>
                <c:pt idx="5588">
                  <c:v>13.033081371593468</c:v>
                </c:pt>
                <c:pt idx="5589">
                  <c:v>12.354177905106344</c:v>
                </c:pt>
                <c:pt idx="5590">
                  <c:v>13.30131963991866</c:v>
                </c:pt>
                <c:pt idx="5591">
                  <c:v>13.445699167005783</c:v>
                </c:pt>
                <c:pt idx="5592">
                  <c:v>13.560123452834022</c:v>
                </c:pt>
                <c:pt idx="5593">
                  <c:v>13.875123702897627</c:v>
                </c:pt>
                <c:pt idx="5594">
                  <c:v>14.56822405686235</c:v>
                </c:pt>
                <c:pt idx="5595">
                  <c:v>14.442768970227817</c:v>
                </c:pt>
                <c:pt idx="5596">
                  <c:v>14.305683138115622</c:v>
                </c:pt>
                <c:pt idx="5597">
                  <c:v>13.764936912672781</c:v>
                </c:pt>
                <c:pt idx="5598">
                  <c:v>13.630860353540232</c:v>
                </c:pt>
                <c:pt idx="5599">
                  <c:v>16.275323074505692</c:v>
                </c:pt>
                <c:pt idx="5600">
                  <c:v>16.468700255783535</c:v>
                </c:pt>
                <c:pt idx="5601">
                  <c:v>16.707042233271657</c:v>
                </c:pt>
                <c:pt idx="5602">
                  <c:v>16.42019896350681</c:v>
                </c:pt>
                <c:pt idx="5603">
                  <c:v>16.085429044169786</c:v>
                </c:pt>
                <c:pt idx="5604">
                  <c:v>15.881253843864318</c:v>
                </c:pt>
                <c:pt idx="5605">
                  <c:v>16.219237368114754</c:v>
                </c:pt>
                <c:pt idx="5606">
                  <c:v>16.41712317085172</c:v>
                </c:pt>
                <c:pt idx="5607">
                  <c:v>16.682835120840618</c:v>
                </c:pt>
                <c:pt idx="5608">
                  <c:v>16.583599096381832</c:v>
                </c:pt>
                <c:pt idx="5609">
                  <c:v>16.189758655211637</c:v>
                </c:pt>
                <c:pt idx="5610">
                  <c:v>15.712505364954612</c:v>
                </c:pt>
                <c:pt idx="5611">
                  <c:v>14.875726888351162</c:v>
                </c:pt>
                <c:pt idx="5612">
                  <c:v>14.96265119652422</c:v>
                </c:pt>
                <c:pt idx="5613">
                  <c:v>15.061984098081584</c:v>
                </c:pt>
                <c:pt idx="5614">
                  <c:v>15.190485001817125</c:v>
                </c:pt>
                <c:pt idx="5615">
                  <c:v>15.075505903050955</c:v>
                </c:pt>
                <c:pt idx="5616">
                  <c:v>15.356647172105653</c:v>
                </c:pt>
                <c:pt idx="5617">
                  <c:v>14.945756895017205</c:v>
                </c:pt>
                <c:pt idx="5618">
                  <c:v>15.334473487001027</c:v>
                </c:pt>
                <c:pt idx="5619">
                  <c:v>14.422886044346683</c:v>
                </c:pt>
                <c:pt idx="5620">
                  <c:v>14.675791064240055</c:v>
                </c:pt>
                <c:pt idx="5621">
                  <c:v>15.520800385600364</c:v>
                </c:pt>
                <c:pt idx="5622">
                  <c:v>15.975120543082548</c:v>
                </c:pt>
                <c:pt idx="5623">
                  <c:v>15.607369859807461</c:v>
                </c:pt>
                <c:pt idx="5624">
                  <c:v>14.478256073463932</c:v>
                </c:pt>
                <c:pt idx="5625">
                  <c:v>14.705198211527797</c:v>
                </c:pt>
                <c:pt idx="5626">
                  <c:v>14.684373276478176</c:v>
                </c:pt>
                <c:pt idx="5627">
                  <c:v>15.013408103850953</c:v>
                </c:pt>
                <c:pt idx="5628">
                  <c:v>14.940145311269742</c:v>
                </c:pt>
                <c:pt idx="5629">
                  <c:v>15.617689081176367</c:v>
                </c:pt>
                <c:pt idx="5630">
                  <c:v>16.232107340281487</c:v>
                </c:pt>
                <c:pt idx="5631">
                  <c:v>16.574648897497219</c:v>
                </c:pt>
                <c:pt idx="5632">
                  <c:v>15.78254311204134</c:v>
                </c:pt>
                <c:pt idx="5633">
                  <c:v>15.416373918901726</c:v>
                </c:pt>
                <c:pt idx="5634">
                  <c:v>15.70970958527815</c:v>
                </c:pt>
                <c:pt idx="5635">
                  <c:v>14.593500411367033</c:v>
                </c:pt>
                <c:pt idx="5636">
                  <c:v>14.690907546938009</c:v>
                </c:pt>
                <c:pt idx="5637">
                  <c:v>14.192665219960814</c:v>
                </c:pt>
                <c:pt idx="5638">
                  <c:v>13.460628817339169</c:v>
                </c:pt>
                <c:pt idx="5639">
                  <c:v>14.057646286632478</c:v>
                </c:pt>
                <c:pt idx="5640">
                  <c:v>13.492570436637699</c:v>
                </c:pt>
                <c:pt idx="5641">
                  <c:v>12.540327045759199</c:v>
                </c:pt>
                <c:pt idx="5642">
                  <c:v>12.52299507657734</c:v>
                </c:pt>
                <c:pt idx="5643">
                  <c:v>13.773431474381065</c:v>
                </c:pt>
                <c:pt idx="5644">
                  <c:v>14.548132287031526</c:v>
                </c:pt>
                <c:pt idx="5645">
                  <c:v>13.903377585183341</c:v>
                </c:pt>
                <c:pt idx="5646">
                  <c:v>14.08189550291044</c:v>
                </c:pt>
                <c:pt idx="5647">
                  <c:v>14.594907485567647</c:v>
                </c:pt>
                <c:pt idx="5648">
                  <c:v>15.019135684151381</c:v>
                </c:pt>
                <c:pt idx="5649">
                  <c:v>15.642258407352113</c:v>
                </c:pt>
                <c:pt idx="5650">
                  <c:v>17.215571526683526</c:v>
                </c:pt>
                <c:pt idx="5651">
                  <c:v>16.906753654116184</c:v>
                </c:pt>
                <c:pt idx="5652">
                  <c:v>16.989461196118</c:v>
                </c:pt>
                <c:pt idx="5653">
                  <c:v>17.334074066397257</c:v>
                </c:pt>
                <c:pt idx="5654">
                  <c:v>17.533976619763113</c:v>
                </c:pt>
                <c:pt idx="5655">
                  <c:v>18.551314743793302</c:v>
                </c:pt>
                <c:pt idx="5656">
                  <c:v>18.720920156599863</c:v>
                </c:pt>
                <c:pt idx="5657">
                  <c:v>18.875610350863091</c:v>
                </c:pt>
                <c:pt idx="5658">
                  <c:v>18.559533807482012</c:v>
                </c:pt>
                <c:pt idx="5659">
                  <c:v>18.185831642105537</c:v>
                </c:pt>
                <c:pt idx="5660">
                  <c:v>18.332623851268206</c:v>
                </c:pt>
                <c:pt idx="5661">
                  <c:v>18.096956985382999</c:v>
                </c:pt>
                <c:pt idx="5662">
                  <c:v>17.599584323161768</c:v>
                </c:pt>
                <c:pt idx="5663">
                  <c:v>17.425740118758892</c:v>
                </c:pt>
                <c:pt idx="5664">
                  <c:v>17.687499705889021</c:v>
                </c:pt>
                <c:pt idx="5665">
                  <c:v>17.849275246897776</c:v>
                </c:pt>
                <c:pt idx="5666">
                  <c:v>18.118731099500234</c:v>
                </c:pt>
                <c:pt idx="5667">
                  <c:v>18.149564961962405</c:v>
                </c:pt>
                <c:pt idx="5668">
                  <c:v>18.424767111436211</c:v>
                </c:pt>
                <c:pt idx="5669">
                  <c:v>19.260425744171162</c:v>
                </c:pt>
                <c:pt idx="5670">
                  <c:v>20.269851666863509</c:v>
                </c:pt>
                <c:pt idx="5671">
                  <c:v>21.112610881225887</c:v>
                </c:pt>
                <c:pt idx="5672">
                  <c:v>21.582287987648613</c:v>
                </c:pt>
                <c:pt idx="5673">
                  <c:v>21.187954593406026</c:v>
                </c:pt>
                <c:pt idx="5674">
                  <c:v>20.348217767856831</c:v>
                </c:pt>
                <c:pt idx="5675">
                  <c:v>19.385430105494343</c:v>
                </c:pt>
                <c:pt idx="5676">
                  <c:v>19.198979418161809</c:v>
                </c:pt>
                <c:pt idx="5677">
                  <c:v>19.039355827927604</c:v>
                </c:pt>
                <c:pt idx="5678">
                  <c:v>18.674511257509156</c:v>
                </c:pt>
                <c:pt idx="5679">
                  <c:v>19.719743788452721</c:v>
                </c:pt>
                <c:pt idx="5680">
                  <c:v>19.466874308624771</c:v>
                </c:pt>
                <c:pt idx="5681">
                  <c:v>18.58111987178232</c:v>
                </c:pt>
                <c:pt idx="5682">
                  <c:v>16.629292884883096</c:v>
                </c:pt>
                <c:pt idx="5683">
                  <c:v>15.270718557083093</c:v>
                </c:pt>
                <c:pt idx="5684">
                  <c:v>15.626603675902654</c:v>
                </c:pt>
                <c:pt idx="5685">
                  <c:v>16.654961373663504</c:v>
                </c:pt>
                <c:pt idx="5686">
                  <c:v>16.907748967338282</c:v>
                </c:pt>
                <c:pt idx="5687">
                  <c:v>16.770778494286279</c:v>
                </c:pt>
                <c:pt idx="5688">
                  <c:v>17.031754307819504</c:v>
                </c:pt>
                <c:pt idx="5689">
                  <c:v>15.890193246503216</c:v>
                </c:pt>
                <c:pt idx="5690">
                  <c:v>15.616812040903536</c:v>
                </c:pt>
                <c:pt idx="5691">
                  <c:v>16.489783400374414</c:v>
                </c:pt>
                <c:pt idx="5692">
                  <c:v>16.870499897297812</c:v>
                </c:pt>
                <c:pt idx="5693">
                  <c:v>16.792864213224512</c:v>
                </c:pt>
                <c:pt idx="5694">
                  <c:v>17.249528937691505</c:v>
                </c:pt>
                <c:pt idx="5695">
                  <c:v>16.370532729805081</c:v>
                </c:pt>
                <c:pt idx="5696">
                  <c:v>15.487839456877568</c:v>
                </c:pt>
                <c:pt idx="5697">
                  <c:v>14.599133578705004</c:v>
                </c:pt>
                <c:pt idx="5698">
                  <c:v>13.975640345729635</c:v>
                </c:pt>
                <c:pt idx="5699">
                  <c:v>14.312633014055471</c:v>
                </c:pt>
                <c:pt idx="5700">
                  <c:v>13.922773839205201</c:v>
                </c:pt>
                <c:pt idx="5701">
                  <c:v>13.232177538252339</c:v>
                </c:pt>
                <c:pt idx="5702">
                  <c:v>13.789037202341229</c:v>
                </c:pt>
                <c:pt idx="5703">
                  <c:v>14.125636611387614</c:v>
                </c:pt>
                <c:pt idx="5704">
                  <c:v>14.373119700757588</c:v>
                </c:pt>
                <c:pt idx="5705">
                  <c:v>14.333227982689879</c:v>
                </c:pt>
                <c:pt idx="5706">
                  <c:v>14.785270546832948</c:v>
                </c:pt>
                <c:pt idx="5707">
                  <c:v>15.225999665930553</c:v>
                </c:pt>
                <c:pt idx="5708">
                  <c:v>16.053276316923366</c:v>
                </c:pt>
                <c:pt idx="5709">
                  <c:v>16.929733814164969</c:v>
                </c:pt>
                <c:pt idx="5710">
                  <c:v>16.73697411988422</c:v>
                </c:pt>
                <c:pt idx="5711">
                  <c:v>16.417670542182176</c:v>
                </c:pt>
                <c:pt idx="5712">
                  <c:v>15.547967227291235</c:v>
                </c:pt>
                <c:pt idx="5713">
                  <c:v>14.610708144300233</c:v>
                </c:pt>
                <c:pt idx="5714">
                  <c:v>14.654169245645807</c:v>
                </c:pt>
                <c:pt idx="5715">
                  <c:v>14.683232888647673</c:v>
                </c:pt>
                <c:pt idx="5716">
                  <c:v>14.305801308342902</c:v>
                </c:pt>
                <c:pt idx="5717">
                  <c:v>13.627093452727339</c:v>
                </c:pt>
                <c:pt idx="5718">
                  <c:v>14.582501794886952</c:v>
                </c:pt>
                <c:pt idx="5719">
                  <c:v>14.660509091581465</c:v>
                </c:pt>
                <c:pt idx="5720">
                  <c:v>15.195302929152135</c:v>
                </c:pt>
                <c:pt idx="5721">
                  <c:v>14.162397669658787</c:v>
                </c:pt>
                <c:pt idx="5722">
                  <c:v>14.502599014150674</c:v>
                </c:pt>
                <c:pt idx="5723">
                  <c:v>15.41995167505101</c:v>
                </c:pt>
                <c:pt idx="5724">
                  <c:v>15.644547958140548</c:v>
                </c:pt>
                <c:pt idx="5725">
                  <c:v>16.390456045326321</c:v>
                </c:pt>
                <c:pt idx="5726">
                  <c:v>16.853460027232131</c:v>
                </c:pt>
                <c:pt idx="5727">
                  <c:v>16.863179052136626</c:v>
                </c:pt>
                <c:pt idx="5728">
                  <c:v>16.571236572383217</c:v>
                </c:pt>
                <c:pt idx="5729">
                  <c:v>15.85663851342837</c:v>
                </c:pt>
                <c:pt idx="5730">
                  <c:v>14.900402774479769</c:v>
                </c:pt>
                <c:pt idx="5731">
                  <c:v>14.141409196943794</c:v>
                </c:pt>
                <c:pt idx="5732">
                  <c:v>13.754174212490216</c:v>
                </c:pt>
                <c:pt idx="5733">
                  <c:v>13.808743031669559</c:v>
                </c:pt>
                <c:pt idx="5734">
                  <c:v>13.670410485957136</c:v>
                </c:pt>
                <c:pt idx="5735">
                  <c:v>14.471533785513611</c:v>
                </c:pt>
                <c:pt idx="5736">
                  <c:v>14.159970955564425</c:v>
                </c:pt>
                <c:pt idx="5737">
                  <c:v>14.805022832399926</c:v>
                </c:pt>
                <c:pt idx="5738">
                  <c:v>14.176379524338772</c:v>
                </c:pt>
                <c:pt idx="5739">
                  <c:v>13.504327315892276</c:v>
                </c:pt>
                <c:pt idx="5740">
                  <c:v>13.587843069791155</c:v>
                </c:pt>
                <c:pt idx="5741">
                  <c:v>14.028337788626599</c:v>
                </c:pt>
                <c:pt idx="5742">
                  <c:v>13.823969828298649</c:v>
                </c:pt>
                <c:pt idx="5743">
                  <c:v>14.028554476822285</c:v>
                </c:pt>
                <c:pt idx="5744">
                  <c:v>14.359946018727758</c:v>
                </c:pt>
                <c:pt idx="5745">
                  <c:v>13.931924641189177</c:v>
                </c:pt>
                <c:pt idx="5746">
                  <c:v>13.184466039284962</c:v>
                </c:pt>
                <c:pt idx="5747">
                  <c:v>12.425933087957514</c:v>
                </c:pt>
                <c:pt idx="5748">
                  <c:v>12.724026660228942</c:v>
                </c:pt>
                <c:pt idx="5749">
                  <c:v>13.409377896406061</c:v>
                </c:pt>
                <c:pt idx="5750">
                  <c:v>14.607208010961276</c:v>
                </c:pt>
                <c:pt idx="5751">
                  <c:v>14.394409979089458</c:v>
                </c:pt>
                <c:pt idx="5752">
                  <c:v>13.70038898677694</c:v>
                </c:pt>
                <c:pt idx="5753">
                  <c:v>13.054944089803099</c:v>
                </c:pt>
                <c:pt idx="5754">
                  <c:v>13.182656174044238</c:v>
                </c:pt>
                <c:pt idx="5755">
                  <c:v>13.145613100748081</c:v>
                </c:pt>
                <c:pt idx="5756">
                  <c:v>13.233727690794746</c:v>
                </c:pt>
                <c:pt idx="5757">
                  <c:v>13.300602266389738</c:v>
                </c:pt>
                <c:pt idx="5758">
                  <c:v>13.945126084137264</c:v>
                </c:pt>
                <c:pt idx="5759">
                  <c:v>13.594457674975351</c:v>
                </c:pt>
                <c:pt idx="5760">
                  <c:v>13.683183437700496</c:v>
                </c:pt>
                <c:pt idx="5761">
                  <c:v>13.575931449231563</c:v>
                </c:pt>
                <c:pt idx="5762">
                  <c:v>13.588389095112495</c:v>
                </c:pt>
                <c:pt idx="5763">
                  <c:v>13.387275028589226</c:v>
                </c:pt>
                <c:pt idx="5764">
                  <c:v>13.592844340590931</c:v>
                </c:pt>
                <c:pt idx="5765">
                  <c:v>13.702942547357825</c:v>
                </c:pt>
                <c:pt idx="5766">
                  <c:v>13.258917436437407</c:v>
                </c:pt>
                <c:pt idx="5767">
                  <c:v>13.525818253967213</c:v>
                </c:pt>
                <c:pt idx="5768">
                  <c:v>13.941972557377033</c:v>
                </c:pt>
                <c:pt idx="5769">
                  <c:v>13.535230909178821</c:v>
                </c:pt>
                <c:pt idx="5770">
                  <c:v>13.264339183224159</c:v>
                </c:pt>
                <c:pt idx="5771">
                  <c:v>13.047071548560885</c:v>
                </c:pt>
                <c:pt idx="5772">
                  <c:v>13.33607393028165</c:v>
                </c:pt>
                <c:pt idx="5773">
                  <c:v>13.289021437788778</c:v>
                </c:pt>
                <c:pt idx="5774">
                  <c:v>13.295292785186238</c:v>
                </c:pt>
                <c:pt idx="5775">
                  <c:v>13.34187009650009</c:v>
                </c:pt>
                <c:pt idx="5776">
                  <c:v>13.542444023853715</c:v>
                </c:pt>
                <c:pt idx="5777">
                  <c:v>14.243844496743801</c:v>
                </c:pt>
                <c:pt idx="5778">
                  <c:v>14.384597652748658</c:v>
                </c:pt>
                <c:pt idx="5779">
                  <c:v>14.34836141715642</c:v>
                </c:pt>
                <c:pt idx="5780">
                  <c:v>14.168927436760402</c:v>
                </c:pt>
                <c:pt idx="5781">
                  <c:v>13.932638910324027</c:v>
                </c:pt>
                <c:pt idx="5782">
                  <c:v>14.624338253704696</c:v>
                </c:pt>
                <c:pt idx="5783">
                  <c:v>14.562361502385228</c:v>
                </c:pt>
                <c:pt idx="5784">
                  <c:v>13.470490929391982</c:v>
                </c:pt>
                <c:pt idx="5785">
                  <c:v>12.868378966620806</c:v>
                </c:pt>
                <c:pt idx="5786">
                  <c:v>12.14579006184144</c:v>
                </c:pt>
                <c:pt idx="5787">
                  <c:v>11.967235169432898</c:v>
                </c:pt>
                <c:pt idx="5788">
                  <c:v>12.261455519708198</c:v>
                </c:pt>
                <c:pt idx="5789">
                  <c:v>12.766593274653168</c:v>
                </c:pt>
                <c:pt idx="5790">
                  <c:v>13.424907751872384</c:v>
                </c:pt>
                <c:pt idx="5791">
                  <c:v>13.682448858583482</c:v>
                </c:pt>
                <c:pt idx="5792">
                  <c:v>14.150409695005024</c:v>
                </c:pt>
                <c:pt idx="5793">
                  <c:v>14.359230544408035</c:v>
                </c:pt>
                <c:pt idx="5794">
                  <c:v>14.581562501155604</c:v>
                </c:pt>
                <c:pt idx="5795">
                  <c:v>14.455701940003555</c:v>
                </c:pt>
                <c:pt idx="5796">
                  <c:v>14.427422769456731</c:v>
                </c:pt>
                <c:pt idx="5797">
                  <c:v>14.880409461607909</c:v>
                </c:pt>
                <c:pt idx="5798">
                  <c:v>14.405013603478791</c:v>
                </c:pt>
                <c:pt idx="5799">
                  <c:v>14.201859592408434</c:v>
                </c:pt>
                <c:pt idx="5800">
                  <c:v>14.430078754461412</c:v>
                </c:pt>
                <c:pt idx="5801">
                  <c:v>14.361650966051263</c:v>
                </c:pt>
                <c:pt idx="5802">
                  <c:v>14.83400990298815</c:v>
                </c:pt>
                <c:pt idx="5803">
                  <c:v>15.611216886706544</c:v>
                </c:pt>
                <c:pt idx="5804">
                  <c:v>15.886197489116304</c:v>
                </c:pt>
                <c:pt idx="5805">
                  <c:v>14.96265119652422</c:v>
                </c:pt>
                <c:pt idx="5806">
                  <c:v>14.988069343765517</c:v>
                </c:pt>
                <c:pt idx="5807">
                  <c:v>14.744851302718381</c:v>
                </c:pt>
                <c:pt idx="5808">
                  <c:v>14.621931777886745</c:v>
                </c:pt>
                <c:pt idx="5809">
                  <c:v>14.760494032292975</c:v>
                </c:pt>
                <c:pt idx="5810">
                  <c:v>14.877460659865255</c:v>
                </c:pt>
                <c:pt idx="5811">
                  <c:v>13.812541348882251</c:v>
                </c:pt>
                <c:pt idx="5812">
                  <c:v>14.370546147423338</c:v>
                </c:pt>
                <c:pt idx="5813">
                  <c:v>14.665884281499203</c:v>
                </c:pt>
                <c:pt idx="5814">
                  <c:v>14.90126888106084</c:v>
                </c:pt>
                <c:pt idx="5815">
                  <c:v>14.803645598877649</c:v>
                </c:pt>
                <c:pt idx="5816">
                  <c:v>14.684939452599595</c:v>
                </c:pt>
                <c:pt idx="5817">
                  <c:v>14.276950133749212</c:v>
                </c:pt>
                <c:pt idx="5818">
                  <c:v>14.039681803353465</c:v>
                </c:pt>
                <c:pt idx="5819">
                  <c:v>14.339123776580445</c:v>
                </c:pt>
                <c:pt idx="5820">
                  <c:v>16.124693454707334</c:v>
                </c:pt>
                <c:pt idx="5821">
                  <c:v>16.39603491861045</c:v>
                </c:pt>
                <c:pt idx="5822">
                  <c:v>17.311026909565914</c:v>
                </c:pt>
                <c:pt idx="5823">
                  <c:v>18.458856720963979</c:v>
                </c:pt>
                <c:pt idx="5824">
                  <c:v>19.016340327899222</c:v>
                </c:pt>
                <c:pt idx="5825">
                  <c:v>18.850338563342053</c:v>
                </c:pt>
                <c:pt idx="5826">
                  <c:v>18.295831302148759</c:v>
                </c:pt>
                <c:pt idx="5827">
                  <c:v>17.090019795207485</c:v>
                </c:pt>
                <c:pt idx="5828">
                  <c:v>17.648154672115599</c:v>
                </c:pt>
                <c:pt idx="5829">
                  <c:v>16.538708550449346</c:v>
                </c:pt>
                <c:pt idx="5830">
                  <c:v>15.336805263892817</c:v>
                </c:pt>
                <c:pt idx="5831">
                  <c:v>15.611238144566663</c:v>
                </c:pt>
                <c:pt idx="5832">
                  <c:v>15.805081507334926</c:v>
                </c:pt>
                <c:pt idx="5833">
                  <c:v>16.051309718060402</c:v>
                </c:pt>
                <c:pt idx="5834">
                  <c:v>15.870910856025999</c:v>
                </c:pt>
                <c:pt idx="5835">
                  <c:v>15.477531024090615</c:v>
                </c:pt>
                <c:pt idx="5836">
                  <c:v>15.204278908846319</c:v>
                </c:pt>
                <c:pt idx="5837">
                  <c:v>16.102056649391137</c:v>
                </c:pt>
                <c:pt idx="5838">
                  <c:v>17.015021404244695</c:v>
                </c:pt>
                <c:pt idx="5839">
                  <c:v>17.087216748210274</c:v>
                </c:pt>
                <c:pt idx="5840">
                  <c:v>16.509824979297814</c:v>
                </c:pt>
                <c:pt idx="5841">
                  <c:v>16.100849284181404</c:v>
                </c:pt>
                <c:pt idx="5842">
                  <c:v>16.095559889351851</c:v>
                </c:pt>
                <c:pt idx="5843">
                  <c:v>15.624377243346482</c:v>
                </c:pt>
                <c:pt idx="5844">
                  <c:v>15.245606609098253</c:v>
                </c:pt>
                <c:pt idx="5845">
                  <c:v>15.537379742949772</c:v>
                </c:pt>
                <c:pt idx="5846">
                  <c:v>16.520440876324205</c:v>
                </c:pt>
                <c:pt idx="5847">
                  <c:v>17.370169017227418</c:v>
                </c:pt>
                <c:pt idx="5848">
                  <c:v>17.600667976243564</c:v>
                </c:pt>
                <c:pt idx="5849">
                  <c:v>16.824503195331566</c:v>
                </c:pt>
                <c:pt idx="5850">
                  <c:v>16.127019199237274</c:v>
                </c:pt>
                <c:pt idx="5851">
                  <c:v>16.374147907344636</c:v>
                </c:pt>
                <c:pt idx="5852">
                  <c:v>17.213523451487511</c:v>
                </c:pt>
                <c:pt idx="5853">
                  <c:v>16.692051976771111</c:v>
                </c:pt>
                <c:pt idx="5854">
                  <c:v>16.453250071148233</c:v>
                </c:pt>
                <c:pt idx="5855">
                  <c:v>18.614152815613309</c:v>
                </c:pt>
                <c:pt idx="5856">
                  <c:v>18.508122514803691</c:v>
                </c:pt>
                <c:pt idx="5857">
                  <c:v>19.100461597509753</c:v>
                </c:pt>
                <c:pt idx="5858">
                  <c:v>18.471261634227975</c:v>
                </c:pt>
                <c:pt idx="5859">
                  <c:v>14.166124154689651</c:v>
                </c:pt>
                <c:pt idx="5860">
                  <c:v>10.95952334435856</c:v>
                </c:pt>
                <c:pt idx="5861">
                  <c:v>10.691178196063778</c:v>
                </c:pt>
                <c:pt idx="5862">
                  <c:v>10.181084870007247</c:v>
                </c:pt>
                <c:pt idx="5863">
                  <c:v>9.9793360462307223</c:v>
                </c:pt>
                <c:pt idx="5864">
                  <c:v>10.732173014707357</c:v>
                </c:pt>
                <c:pt idx="5865">
                  <c:v>10.668651736780509</c:v>
                </c:pt>
                <c:pt idx="5866">
                  <c:v>10.783784850833904</c:v>
                </c:pt>
                <c:pt idx="5867">
                  <c:v>10.365791528104523</c:v>
                </c:pt>
                <c:pt idx="5868">
                  <c:v>10.817777225279784</c:v>
                </c:pt>
                <c:pt idx="5869">
                  <c:v>10.44983556189888</c:v>
                </c:pt>
                <c:pt idx="5870">
                  <c:v>10.343505181059403</c:v>
                </c:pt>
                <c:pt idx="5871">
                  <c:v>10.014384198956996</c:v>
                </c:pt>
                <c:pt idx="5872">
                  <c:v>10.237078605431618</c:v>
                </c:pt>
                <c:pt idx="5873">
                  <c:v>7.2166711177360812</c:v>
                </c:pt>
                <c:pt idx="5874">
                  <c:v>7.1496490191790567</c:v>
                </c:pt>
                <c:pt idx="5875">
                  <c:v>6.6913132421294526</c:v>
                </c:pt>
                <c:pt idx="5876">
                  <c:v>6.0864412186828201</c:v>
                </c:pt>
                <c:pt idx="5877">
                  <c:v>7.0548170590086068</c:v>
                </c:pt>
                <c:pt idx="5878">
                  <c:v>7.8265493862948006</c:v>
                </c:pt>
                <c:pt idx="5879">
                  <c:v>8.5637419092237277</c:v>
                </c:pt>
                <c:pt idx="5880">
                  <c:v>8.8339079662998135</c:v>
                </c:pt>
                <c:pt idx="5881">
                  <c:v>8.5421970440746371</c:v>
                </c:pt>
                <c:pt idx="5882">
                  <c:v>8.4209663902271092</c:v>
                </c:pt>
                <c:pt idx="5883">
                  <c:v>10.207413628964318</c:v>
                </c:pt>
                <c:pt idx="5884">
                  <c:v>10.060852060605502</c:v>
                </c:pt>
                <c:pt idx="5885">
                  <c:v>9.9665222389691142</c:v>
                </c:pt>
                <c:pt idx="5886">
                  <c:v>10.003801463025793</c:v>
                </c:pt>
                <c:pt idx="5887">
                  <c:v>9.6751514613358207</c:v>
                </c:pt>
                <c:pt idx="5888">
                  <c:v>9.3407132438988079</c:v>
                </c:pt>
                <c:pt idx="5889">
                  <c:v>9.0432657666585214</c:v>
                </c:pt>
                <c:pt idx="5890">
                  <c:v>9.4387382921260485</c:v>
                </c:pt>
                <c:pt idx="5891">
                  <c:v>9.1814264583133802</c:v>
                </c:pt>
                <c:pt idx="5892">
                  <c:v>8.2273318833274391</c:v>
                </c:pt>
                <c:pt idx="5893">
                  <c:v>8.1071428300867634</c:v>
                </c:pt>
                <c:pt idx="5894">
                  <c:v>8.0085855146447429</c:v>
                </c:pt>
                <c:pt idx="5895">
                  <c:v>7.4786666301594247</c:v>
                </c:pt>
                <c:pt idx="5896">
                  <c:v>6.596419840436222</c:v>
                </c:pt>
                <c:pt idx="5897">
                  <c:v>7.7028177964618774</c:v>
                </c:pt>
                <c:pt idx="5898">
                  <c:v>7.6113083980706335</c:v>
                </c:pt>
                <c:pt idx="5899">
                  <c:v>8.4439047440962192</c:v>
                </c:pt>
                <c:pt idx="5900">
                  <c:v>8.0974738108342983</c:v>
                </c:pt>
                <c:pt idx="5901">
                  <c:v>7.7461591236105516</c:v>
                </c:pt>
                <c:pt idx="5902">
                  <c:v>6.9424651544766451</c:v>
                </c:pt>
                <c:pt idx="5903">
                  <c:v>6.7927753300158393</c:v>
                </c:pt>
                <c:pt idx="5904">
                  <c:v>7.4005591812449039</c:v>
                </c:pt>
                <c:pt idx="5905">
                  <c:v>7.3042629751623043</c:v>
                </c:pt>
                <c:pt idx="5906">
                  <c:v>7.4415882558363453</c:v>
                </c:pt>
                <c:pt idx="5907">
                  <c:v>6.7779789852608721</c:v>
                </c:pt>
                <c:pt idx="5908">
                  <c:v>7.0122475995147253</c:v>
                </c:pt>
                <c:pt idx="5909">
                  <c:v>6.5571809932032785</c:v>
                </c:pt>
                <c:pt idx="5910">
                  <c:v>6.987277370136054</c:v>
                </c:pt>
                <c:pt idx="5911">
                  <c:v>7.7299678592437546</c:v>
                </c:pt>
                <c:pt idx="5912">
                  <c:v>7.9862558159692769</c:v>
                </c:pt>
                <c:pt idx="5913">
                  <c:v>7.5023087686251033</c:v>
                </c:pt>
                <c:pt idx="5914">
                  <c:v>7.418893558686678</c:v>
                </c:pt>
                <c:pt idx="5915">
                  <c:v>7.2461566851080983</c:v>
                </c:pt>
                <c:pt idx="5916">
                  <c:v>7.411172741103127</c:v>
                </c:pt>
                <c:pt idx="5917">
                  <c:v>7.2480369332390886</c:v>
                </c:pt>
                <c:pt idx="5918">
                  <c:v>7.1718087237599182</c:v>
                </c:pt>
                <c:pt idx="5919">
                  <c:v>8.2894526194621534</c:v>
                </c:pt>
                <c:pt idx="5920">
                  <c:v>7.0425059393308613</c:v>
                </c:pt>
                <c:pt idx="5921">
                  <c:v>6.9774221533942384</c:v>
                </c:pt>
                <c:pt idx="5922">
                  <c:v>7.2874044935897908</c:v>
                </c:pt>
                <c:pt idx="5923">
                  <c:v>7.960592955349135</c:v>
                </c:pt>
                <c:pt idx="5924">
                  <c:v>8.321437530933018</c:v>
                </c:pt>
                <c:pt idx="5925">
                  <c:v>8.4346533628224911</c:v>
                </c:pt>
                <c:pt idx="5926">
                  <c:v>8.5451844530127978</c:v>
                </c:pt>
                <c:pt idx="5927">
                  <c:v>8.3381948401128732</c:v>
                </c:pt>
                <c:pt idx="5928">
                  <c:v>8.3682750081716879</c:v>
                </c:pt>
                <c:pt idx="5929">
                  <c:v>8.1500738791753751</c:v>
                </c:pt>
                <c:pt idx="5930">
                  <c:v>9.9529715573833251</c:v>
                </c:pt>
                <c:pt idx="5931">
                  <c:v>10.518170569007502</c:v>
                </c:pt>
                <c:pt idx="5932">
                  <c:v>9.843317454343131</c:v>
                </c:pt>
                <c:pt idx="5933">
                  <c:v>10.393532055114074</c:v>
                </c:pt>
                <c:pt idx="5934">
                  <c:v>10.041988744412414</c:v>
                </c:pt>
                <c:pt idx="5935">
                  <c:v>10.161157749783817</c:v>
                </c:pt>
                <c:pt idx="5936">
                  <c:v>10.29675221211102</c:v>
                </c:pt>
                <c:pt idx="5937">
                  <c:v>9.5073060238240092</c:v>
                </c:pt>
                <c:pt idx="5938">
                  <c:v>8.8990838714618068</c:v>
                </c:pt>
                <c:pt idx="5939">
                  <c:v>8.8300756254787647</c:v>
                </c:pt>
                <c:pt idx="5940">
                  <c:v>9.831776224036707</c:v>
                </c:pt>
                <c:pt idx="5941">
                  <c:v>10.091355341950219</c:v>
                </c:pt>
                <c:pt idx="5942">
                  <c:v>11.738064890785333</c:v>
                </c:pt>
                <c:pt idx="5943">
                  <c:v>11.558979441586096</c:v>
                </c:pt>
                <c:pt idx="5944">
                  <c:v>10.909841633879051</c:v>
                </c:pt>
                <c:pt idx="5945">
                  <c:v>11.708820280248814</c:v>
                </c:pt>
                <c:pt idx="5946">
                  <c:v>11.470205026887516</c:v>
                </c:pt>
                <c:pt idx="5947">
                  <c:v>11.707880513439545</c:v>
                </c:pt>
                <c:pt idx="5948">
                  <c:v>11.138527163518541</c:v>
                </c:pt>
                <c:pt idx="5949">
                  <c:v>10.212071333945602</c:v>
                </c:pt>
                <c:pt idx="5950">
                  <c:v>10.535832925902504</c:v>
                </c:pt>
                <c:pt idx="5951">
                  <c:v>11.515527782839523</c:v>
                </c:pt>
                <c:pt idx="5952">
                  <c:v>11.992951722991984</c:v>
                </c:pt>
                <c:pt idx="5953">
                  <c:v>11.62357197258984</c:v>
                </c:pt>
                <c:pt idx="5954">
                  <c:v>11.488002688948001</c:v>
                </c:pt>
                <c:pt idx="5955">
                  <c:v>10.913982437117477</c:v>
                </c:pt>
                <c:pt idx="5956">
                  <c:v>11.039706953044609</c:v>
                </c:pt>
                <c:pt idx="5957">
                  <c:v>11.346847702337554</c:v>
                </c:pt>
                <c:pt idx="5958">
                  <c:v>10.522991584565034</c:v>
                </c:pt>
                <c:pt idx="5959">
                  <c:v>10.410518903640776</c:v>
                </c:pt>
                <c:pt idx="5960">
                  <c:v>11.241405635120559</c:v>
                </c:pt>
                <c:pt idx="5961">
                  <c:v>10.829924153681011</c:v>
                </c:pt>
                <c:pt idx="5962">
                  <c:v>10.733267936942148</c:v>
                </c:pt>
                <c:pt idx="5963">
                  <c:v>11.450380688812091</c:v>
                </c:pt>
                <c:pt idx="5964">
                  <c:v>11.780177770986894</c:v>
                </c:pt>
                <c:pt idx="5965">
                  <c:v>11.827932146512033</c:v>
                </c:pt>
                <c:pt idx="5966">
                  <c:v>11.628730212288071</c:v>
                </c:pt>
                <c:pt idx="5967">
                  <c:v>11.709757731388152</c:v>
                </c:pt>
                <c:pt idx="5968">
                  <c:v>11.49496041259084</c:v>
                </c:pt>
                <c:pt idx="5969">
                  <c:v>11.665529498224405</c:v>
                </c:pt>
                <c:pt idx="5970">
                  <c:v>9.8342795282059363</c:v>
                </c:pt>
                <c:pt idx="5971">
                  <c:v>11.461005350634778</c:v>
                </c:pt>
                <c:pt idx="5972">
                  <c:v>10.95989230603244</c:v>
                </c:pt>
                <c:pt idx="5973">
                  <c:v>12.02188431802421</c:v>
                </c:pt>
                <c:pt idx="5974">
                  <c:v>13.222280129148597</c:v>
                </c:pt>
                <c:pt idx="5975">
                  <c:v>12.519209736707698</c:v>
                </c:pt>
                <c:pt idx="5976">
                  <c:v>8.1555598534905656</c:v>
                </c:pt>
                <c:pt idx="5977">
                  <c:v>1.8363201732024477</c:v>
                </c:pt>
                <c:pt idx="5978">
                  <c:v>2.63</c:v>
                </c:pt>
                <c:pt idx="5979">
                  <c:v>6.0993571288689497</c:v>
                </c:pt>
                <c:pt idx="5980">
                  <c:v>6.6818286254609536</c:v>
                </c:pt>
                <c:pt idx="5981">
                  <c:v>6.7490234289377842</c:v>
                </c:pt>
                <c:pt idx="5982">
                  <c:v>7.4226757037266591</c:v>
                </c:pt>
                <c:pt idx="5983">
                  <c:v>7.6130414693056716</c:v>
                </c:pt>
                <c:pt idx="5984">
                  <c:v>8.0861746462586233</c:v>
                </c:pt>
                <c:pt idx="5985">
                  <c:v>7.8688193591865909</c:v>
                </c:pt>
                <c:pt idx="5986">
                  <c:v>7.8125941412443467</c:v>
                </c:pt>
                <c:pt idx="5987">
                  <c:v>7.8800351177758259</c:v>
                </c:pt>
                <c:pt idx="5988">
                  <c:v>7.8346404158315828</c:v>
                </c:pt>
                <c:pt idx="5989">
                  <c:v>7.7780327771995221</c:v>
                </c:pt>
                <c:pt idx="5990">
                  <c:v>7.772300377187503</c:v>
                </c:pt>
                <c:pt idx="5991">
                  <c:v>7.702595518356655</c:v>
                </c:pt>
                <c:pt idx="5992">
                  <c:v>7.7436563722243061</c:v>
                </c:pt>
                <c:pt idx="5993">
                  <c:v>7.1113795128839454</c:v>
                </c:pt>
                <c:pt idx="5994">
                  <c:v>7.0966601104294762</c:v>
                </c:pt>
                <c:pt idx="5995">
                  <c:v>6.7097143388125016</c:v>
                </c:pt>
                <c:pt idx="5996">
                  <c:v>6.6900866204182119</c:v>
                </c:pt>
                <c:pt idx="5997">
                  <c:v>6.6961424729082895</c:v>
                </c:pt>
                <c:pt idx="5998">
                  <c:v>6.7024400907233437</c:v>
                </c:pt>
                <c:pt idx="5999">
                  <c:v>6.5678223164519753</c:v>
                </c:pt>
                <c:pt idx="6000">
                  <c:v>7.4919117692207902</c:v>
                </c:pt>
                <c:pt idx="6001">
                  <c:v>7.5073039563313992</c:v>
                </c:pt>
                <c:pt idx="6002">
                  <c:v>8.1428684649998821</c:v>
                </c:pt>
                <c:pt idx="6003">
                  <c:v>8.5412398770619458</c:v>
                </c:pt>
                <c:pt idx="6004">
                  <c:v>9.6737870622914759</c:v>
                </c:pt>
                <c:pt idx="6005">
                  <c:v>8.7591478210187024</c:v>
                </c:pt>
                <c:pt idx="6006">
                  <c:v>8.8497468189165378</c:v>
                </c:pt>
                <c:pt idx="6007">
                  <c:v>8.2520095658358414</c:v>
                </c:pt>
                <c:pt idx="6008">
                  <c:v>7.9435782960794645</c:v>
                </c:pt>
                <c:pt idx="6009">
                  <c:v>7.5298537606743645</c:v>
                </c:pt>
                <c:pt idx="6010">
                  <c:v>7.2685442791611807</c:v>
                </c:pt>
                <c:pt idx="6011">
                  <c:v>7.4800302942432992</c:v>
                </c:pt>
                <c:pt idx="6012">
                  <c:v>7.4663591840315569</c:v>
                </c:pt>
                <c:pt idx="6013">
                  <c:v>7.556435479699199</c:v>
                </c:pt>
                <c:pt idx="6014">
                  <c:v>7.6623436901109709</c:v>
                </c:pt>
                <c:pt idx="6015">
                  <c:v>7.1162746183390313</c:v>
                </c:pt>
                <c:pt idx="6016">
                  <c:v>6.99</c:v>
                </c:pt>
                <c:pt idx="6017">
                  <c:v>7.497375650362736</c:v>
                </c:pt>
                <c:pt idx="6018">
                  <c:v>7.6247300540236571</c:v>
                </c:pt>
                <c:pt idx="6019">
                  <c:v>7.4673745223394938</c:v>
                </c:pt>
                <c:pt idx="6020">
                  <c:v>8.0311139691265243</c:v>
                </c:pt>
                <c:pt idx="6021">
                  <c:v>7.3861458691344648</c:v>
                </c:pt>
                <c:pt idx="6022">
                  <c:v>7.3738650785183371</c:v>
                </c:pt>
                <c:pt idx="6023">
                  <c:v>4.378800092072721</c:v>
                </c:pt>
                <c:pt idx="6024">
                  <c:v>3.1302839055857925</c:v>
                </c:pt>
                <c:pt idx="6025">
                  <c:v>3.3551428082583508</c:v>
                </c:pt>
                <c:pt idx="6026">
                  <c:v>3.1251769738985837</c:v>
                </c:pt>
                <c:pt idx="6027">
                  <c:v>2.9838168914144534</c:v>
                </c:pt>
                <c:pt idx="6028">
                  <c:v>2.7432722063494945</c:v>
                </c:pt>
                <c:pt idx="6029">
                  <c:v>2.7136931682192875</c:v>
                </c:pt>
                <c:pt idx="6030">
                  <c:v>2.8310720798269675</c:v>
                </c:pt>
                <c:pt idx="6031">
                  <c:v>2.8613447875547462</c:v>
                </c:pt>
                <c:pt idx="6032">
                  <c:v>2.8724157323513508</c:v>
                </c:pt>
                <c:pt idx="6033">
                  <c:v>3.1839895218052905</c:v>
                </c:pt>
                <c:pt idx="6034">
                  <c:v>3.3929445230927109</c:v>
                </c:pt>
                <c:pt idx="6035">
                  <c:v>2.9837296646586751</c:v>
                </c:pt>
                <c:pt idx="6036">
                  <c:v>2.3324754052072967</c:v>
                </c:pt>
                <c:pt idx="6037">
                  <c:v>2.1794329666626648</c:v>
                </c:pt>
                <c:pt idx="6038">
                  <c:v>1.8961176045770998</c:v>
                </c:pt>
                <c:pt idx="6039">
                  <c:v>2.3104857268718884</c:v>
                </c:pt>
                <c:pt idx="6040">
                  <c:v>2.8752291092019546</c:v>
                </c:pt>
                <c:pt idx="6041">
                  <c:v>2.1362361803471255</c:v>
                </c:pt>
                <c:pt idx="6042">
                  <c:v>1.1826049610150733</c:v>
                </c:pt>
                <c:pt idx="6043">
                  <c:v>1.4753102671368257</c:v>
                </c:pt>
                <c:pt idx="6044">
                  <c:v>1.9840526659507216</c:v>
                </c:pt>
                <c:pt idx="6045">
                  <c:v>2.5174995078766753</c:v>
                </c:pt>
                <c:pt idx="6046">
                  <c:v>2.9326181367475068</c:v>
                </c:pt>
                <c:pt idx="6047">
                  <c:v>5.2324905444244791</c:v>
                </c:pt>
                <c:pt idx="6048">
                  <c:v>4.6149691134759907</c:v>
                </c:pt>
                <c:pt idx="6049">
                  <c:v>4.3648819415867663</c:v>
                </c:pt>
                <c:pt idx="6050">
                  <c:v>5.5274323421183675</c:v>
                </c:pt>
                <c:pt idx="6051">
                  <c:v>5.2345406983601253</c:v>
                </c:pt>
                <c:pt idx="6052">
                  <c:v>5.5184447909982399</c:v>
                </c:pt>
                <c:pt idx="6053">
                  <c:v>5.7091965544227046</c:v>
                </c:pt>
                <c:pt idx="6054">
                  <c:v>6.6085476966813594</c:v>
                </c:pt>
                <c:pt idx="6055">
                  <c:v>6.7940154228440637</c:v>
                </c:pt>
                <c:pt idx="6056">
                  <c:v>6.8001607325947786</c:v>
                </c:pt>
                <c:pt idx="6057">
                  <c:v>7.051656115037038</c:v>
                </c:pt>
                <c:pt idx="6058">
                  <c:v>6.8189858035141517</c:v>
                </c:pt>
                <c:pt idx="6059">
                  <c:v>6.8929610424993202</c:v>
                </c:pt>
                <c:pt idx="6060">
                  <c:v>6.8091962924758622</c:v>
                </c:pt>
                <c:pt idx="6061">
                  <c:v>6.8633041457573274</c:v>
                </c:pt>
                <c:pt idx="6062">
                  <c:v>6.6356805592004111</c:v>
                </c:pt>
                <c:pt idx="6063">
                  <c:v>6.9853999781452467</c:v>
                </c:pt>
                <c:pt idx="6064">
                  <c:v>7.0199550727605304</c:v>
                </c:pt>
                <c:pt idx="6065">
                  <c:v>7.0525511598537651</c:v>
                </c:pt>
                <c:pt idx="6066">
                  <c:v>7.1094353346286834</c:v>
                </c:pt>
                <c:pt idx="6067">
                  <c:v>7.2846369988565565</c:v>
                </c:pt>
                <c:pt idx="6068">
                  <c:v>7.2994991766699453</c:v>
                </c:pt>
                <c:pt idx="6069">
                  <c:v>7.9310342318889564</c:v>
                </c:pt>
                <c:pt idx="6070">
                  <c:v>7.9850485389840946</c:v>
                </c:pt>
                <c:pt idx="6071">
                  <c:v>8.3545528759928978</c:v>
                </c:pt>
                <c:pt idx="6072">
                  <c:v>8.4725470086479593</c:v>
                </c:pt>
                <c:pt idx="6073">
                  <c:v>8.1499021769197828</c:v>
                </c:pt>
                <c:pt idx="6074">
                  <c:v>6.8296885668728118</c:v>
                </c:pt>
                <c:pt idx="6075">
                  <c:v>6.9374042820637056</c:v>
                </c:pt>
                <c:pt idx="6076">
                  <c:v>4.7842676612871164</c:v>
                </c:pt>
                <c:pt idx="6077">
                  <c:v>5.012553710846384</c:v>
                </c:pt>
                <c:pt idx="6078">
                  <c:v>4.9242144015692721</c:v>
                </c:pt>
                <c:pt idx="6079">
                  <c:v>6.5979673378734267</c:v>
                </c:pt>
                <c:pt idx="6080">
                  <c:v>7.4968444754623169</c:v>
                </c:pt>
                <c:pt idx="6081">
                  <c:v>7.9524728092514358</c:v>
                </c:pt>
                <c:pt idx="6082">
                  <c:v>8.536305604097274</c:v>
                </c:pt>
                <c:pt idx="6083">
                  <c:v>10.2314144957713</c:v>
                </c:pt>
                <c:pt idx="6084">
                  <c:v>10.805229619544916</c:v>
                </c:pt>
                <c:pt idx="6085">
                  <c:v>10.522137574587216</c:v>
                </c:pt>
                <c:pt idx="6086">
                  <c:v>11.303453874703704</c:v>
                </c:pt>
                <c:pt idx="6087">
                  <c:v>10.428476348997044</c:v>
                </c:pt>
                <c:pt idx="6088">
                  <c:v>10.237234593635996</c:v>
                </c:pt>
                <c:pt idx="6089">
                  <c:v>10.73380969656065</c:v>
                </c:pt>
                <c:pt idx="6090">
                  <c:v>10.864961109016502</c:v>
                </c:pt>
                <c:pt idx="6091">
                  <c:v>10.907619860264886</c:v>
                </c:pt>
                <c:pt idx="6092">
                  <c:v>10.782094650569704</c:v>
                </c:pt>
                <c:pt idx="6093">
                  <c:v>10.298577097396091</c:v>
                </c:pt>
                <c:pt idx="6094">
                  <c:v>9.3682405233466852</c:v>
                </c:pt>
                <c:pt idx="6095">
                  <c:v>8.9039713147351058</c:v>
                </c:pt>
                <c:pt idx="6096">
                  <c:v>8.6680579907712314</c:v>
                </c:pt>
                <c:pt idx="6097">
                  <c:v>8.4066068990809981</c:v>
                </c:pt>
                <c:pt idx="6098">
                  <c:v>8.7435017688684873</c:v>
                </c:pt>
                <c:pt idx="6099">
                  <c:v>8.8588114002663847</c:v>
                </c:pt>
                <c:pt idx="6100">
                  <c:v>9.8928230070375509</c:v>
                </c:pt>
                <c:pt idx="6101">
                  <c:v>10.821414909204924</c:v>
                </c:pt>
                <c:pt idx="6102">
                  <c:v>10.517078280208654</c:v>
                </c:pt>
                <c:pt idx="6103">
                  <c:v>10.492075839233953</c:v>
                </c:pt>
                <c:pt idx="6104">
                  <c:v>9.8227479103441588</c:v>
                </c:pt>
                <c:pt idx="6105">
                  <c:v>10.264399053800201</c:v>
                </c:pt>
                <c:pt idx="6106">
                  <c:v>10.559280024751667</c:v>
                </c:pt>
                <c:pt idx="6107">
                  <c:v>10.914329092304909</c:v>
                </c:pt>
                <c:pt idx="6108">
                  <c:v>10.759299551322581</c:v>
                </c:pt>
                <c:pt idx="6109">
                  <c:v>10.270625681998313</c:v>
                </c:pt>
                <c:pt idx="6110">
                  <c:v>11.178500293128879</c:v>
                </c:pt>
                <c:pt idx="6111">
                  <c:v>10.520826400277159</c:v>
                </c:pt>
                <c:pt idx="6112">
                  <c:v>10.225543521729056</c:v>
                </c:pt>
                <c:pt idx="6113">
                  <c:v>10.507867472757006</c:v>
                </c:pt>
                <c:pt idx="6114">
                  <c:v>10.205377888679463</c:v>
                </c:pt>
                <c:pt idx="6115">
                  <c:v>11.008649614263158</c:v>
                </c:pt>
                <c:pt idx="6116">
                  <c:v>11.359883284154428</c:v>
                </c:pt>
                <c:pt idx="6117">
                  <c:v>11.362312240386645</c:v>
                </c:pt>
                <c:pt idx="6118">
                  <c:v>11.171580761805245</c:v>
                </c:pt>
                <c:pt idx="6119">
                  <c:v>11.427151412543294</c:v>
                </c:pt>
                <c:pt idx="6120">
                  <c:v>10.752407959687909</c:v>
                </c:pt>
                <c:pt idx="6121">
                  <c:v>10.629001607984348</c:v>
                </c:pt>
                <c:pt idx="6122">
                  <c:v>11.027102855772263</c:v>
                </c:pt>
                <c:pt idx="6123">
                  <c:v>11.476099496489756</c:v>
                </c:pt>
                <c:pt idx="6124">
                  <c:v>11.264129730483704</c:v>
                </c:pt>
                <c:pt idx="6125">
                  <c:v>11.656359724758339</c:v>
                </c:pt>
                <c:pt idx="6126">
                  <c:v>12.057989654177101</c:v>
                </c:pt>
                <c:pt idx="6127">
                  <c:v>11.934868264648435</c:v>
                </c:pt>
                <c:pt idx="6128">
                  <c:v>11.675313234418908</c:v>
                </c:pt>
                <c:pt idx="6129">
                  <c:v>11.882222478688599</c:v>
                </c:pt>
                <c:pt idx="6130">
                  <c:v>11.205905202851952</c:v>
                </c:pt>
                <c:pt idx="6131">
                  <c:v>11.548702137889769</c:v>
                </c:pt>
                <c:pt idx="6132">
                  <c:v>11.319969701438414</c:v>
                </c:pt>
                <c:pt idx="6133">
                  <c:v>12.169003605030204</c:v>
                </c:pt>
                <c:pt idx="6134">
                  <c:v>11.559180868375769</c:v>
                </c:pt>
                <c:pt idx="6135">
                  <c:v>11.519645561463678</c:v>
                </c:pt>
                <c:pt idx="6136">
                  <c:v>12.276627955161905</c:v>
                </c:pt>
                <c:pt idx="6137">
                  <c:v>12.211167324953589</c:v>
                </c:pt>
                <c:pt idx="6138">
                  <c:v>11.332405677479789</c:v>
                </c:pt>
                <c:pt idx="6139">
                  <c:v>11.718561615163779</c:v>
                </c:pt>
                <c:pt idx="6140">
                  <c:v>11.967521503530573</c:v>
                </c:pt>
                <c:pt idx="6141">
                  <c:v>12.126341691716636</c:v>
                </c:pt>
                <c:pt idx="6142">
                  <c:v>11.835531389225444</c:v>
                </c:pt>
                <c:pt idx="6143">
                  <c:v>12.187545157750716</c:v>
                </c:pt>
                <c:pt idx="6144">
                  <c:v>11.775620043941407</c:v>
                </c:pt>
                <c:pt idx="6145">
                  <c:v>10.381400903186027</c:v>
                </c:pt>
                <c:pt idx="6146">
                  <c:v>11.727973444497076</c:v>
                </c:pt>
                <c:pt idx="6147">
                  <c:v>12.437661541235171</c:v>
                </c:pt>
                <c:pt idx="6148">
                  <c:v>12.785204046179015</c:v>
                </c:pt>
                <c:pt idx="6149">
                  <c:v>13.19168517828024</c:v>
                </c:pt>
                <c:pt idx="6150">
                  <c:v>12.697744960542476</c:v>
                </c:pt>
                <c:pt idx="6151">
                  <c:v>11.829629015546812</c:v>
                </c:pt>
                <c:pt idx="6152">
                  <c:v>11.314776639592189</c:v>
                </c:pt>
                <c:pt idx="6153">
                  <c:v>12.121454681141579</c:v>
                </c:pt>
                <c:pt idx="6154">
                  <c:v>12.15720213123031</c:v>
                </c:pt>
                <c:pt idx="6155">
                  <c:v>10.891021388947696</c:v>
                </c:pt>
                <c:pt idx="6156">
                  <c:v>10.995597772211276</c:v>
                </c:pt>
                <c:pt idx="6157">
                  <c:v>10.547344737564126</c:v>
                </c:pt>
                <c:pt idx="6158">
                  <c:v>10.439835299010255</c:v>
                </c:pt>
                <c:pt idx="6159">
                  <c:v>9.5273548928210392</c:v>
                </c:pt>
                <c:pt idx="6160">
                  <c:v>9.9201194120488996</c:v>
                </c:pt>
                <c:pt idx="6161">
                  <c:v>11.202877438439033</c:v>
                </c:pt>
                <c:pt idx="6162">
                  <c:v>11.867339052767671</c:v>
                </c:pt>
                <c:pt idx="6163">
                  <c:v>11.294757717920643</c:v>
                </c:pt>
                <c:pt idx="6164">
                  <c:v>8.6067375502615597</c:v>
                </c:pt>
                <c:pt idx="6165">
                  <c:v>6.7497170072474537</c:v>
                </c:pt>
                <c:pt idx="6166">
                  <c:v>7.7961382964628498</c:v>
                </c:pt>
                <c:pt idx="6167">
                  <c:v>6.3133169486285867</c:v>
                </c:pt>
                <c:pt idx="6168">
                  <c:v>7.7701545591855483</c:v>
                </c:pt>
                <c:pt idx="6169">
                  <c:v>7.1662583576932191</c:v>
                </c:pt>
                <c:pt idx="6170">
                  <c:v>4.8184306645305144</c:v>
                </c:pt>
                <c:pt idx="6171">
                  <c:v>5.1251281159361648</c:v>
                </c:pt>
                <c:pt idx="6172">
                  <c:v>3.7813449732823066</c:v>
                </c:pt>
                <c:pt idx="6173">
                  <c:v>3.9949933898385854</c:v>
                </c:pt>
                <c:pt idx="6174">
                  <c:v>5.0813020104848654</c:v>
                </c:pt>
                <c:pt idx="6175">
                  <c:v>5.5911163814148521</c:v>
                </c:pt>
                <c:pt idx="6176">
                  <c:v>5.6662110699987966</c:v>
                </c:pt>
                <c:pt idx="6177">
                  <c:v>5.1988216551532869</c:v>
                </c:pt>
                <c:pt idx="6178">
                  <c:v>5.2094198183554603</c:v>
                </c:pt>
                <c:pt idx="6179">
                  <c:v>5.7527686061677636</c:v>
                </c:pt>
                <c:pt idx="6180">
                  <c:v>5.9523884523823485</c:v>
                </c:pt>
                <c:pt idx="6181">
                  <c:v>5.3351045785279974</c:v>
                </c:pt>
                <c:pt idx="6182">
                  <c:v>4.3982698475451283</c:v>
                </c:pt>
                <c:pt idx="6183">
                  <c:v>4.2408137077740831</c:v>
                </c:pt>
                <c:pt idx="6184">
                  <c:v>3.6522558444098041</c:v>
                </c:pt>
                <c:pt idx="6185">
                  <c:v>3.9026742045598004</c:v>
                </c:pt>
                <c:pt idx="6186">
                  <c:v>4.6693347526754376</c:v>
                </c:pt>
                <c:pt idx="6187">
                  <c:v>9.4518239600621303</c:v>
                </c:pt>
                <c:pt idx="6188">
                  <c:v>9.422378613087746</c:v>
                </c:pt>
                <c:pt idx="6189">
                  <c:v>9.0083931442504586</c:v>
                </c:pt>
                <c:pt idx="6190">
                  <c:v>8.7593565621337994</c:v>
                </c:pt>
                <c:pt idx="6191">
                  <c:v>8.5343837403555689</c:v>
                </c:pt>
                <c:pt idx="6192">
                  <c:v>8.5866787245388849</c:v>
                </c:pt>
                <c:pt idx="6193">
                  <c:v>8.520936534952515</c:v>
                </c:pt>
                <c:pt idx="6194">
                  <c:v>8.6539938223791655</c:v>
                </c:pt>
                <c:pt idx="6195">
                  <c:v>9.1114323723770845</c:v>
                </c:pt>
                <c:pt idx="6196">
                  <c:v>8.1147581741066173</c:v>
                </c:pt>
                <c:pt idx="6197">
                  <c:v>5.2644379699236854</c:v>
                </c:pt>
                <c:pt idx="6198">
                  <c:v>5.4417374353229686</c:v>
                </c:pt>
                <c:pt idx="6199">
                  <c:v>5.0664230622356543</c:v>
                </c:pt>
                <c:pt idx="6200">
                  <c:v>5.8776844560568202</c:v>
                </c:pt>
                <c:pt idx="6201">
                  <c:v>6.4097435121186015</c:v>
                </c:pt>
                <c:pt idx="6202">
                  <c:v>5.7456289152987923</c:v>
                </c:pt>
                <c:pt idx="6203">
                  <c:v>4.9195890611132942</c:v>
                </c:pt>
                <c:pt idx="6204">
                  <c:v>5.1660979213990661</c:v>
                </c:pt>
                <c:pt idx="6205">
                  <c:v>5.0131895104512045</c:v>
                </c:pt>
                <c:pt idx="6206">
                  <c:v>5.9953838136259794</c:v>
                </c:pt>
                <c:pt idx="6207">
                  <c:v>5.4561979280586899</c:v>
                </c:pt>
                <c:pt idx="6208">
                  <c:v>5.5105309386034005</c:v>
                </c:pt>
                <c:pt idx="6209">
                  <c:v>6.6309313479312229</c:v>
                </c:pt>
                <c:pt idx="6210">
                  <c:v>7.888177854547437</c:v>
                </c:pt>
                <c:pt idx="6211">
                  <c:v>5.6726482994008274</c:v>
                </c:pt>
                <c:pt idx="6212">
                  <c:v>6.4197309706467021</c:v>
                </c:pt>
                <c:pt idx="6213">
                  <c:v>7.037477528297976</c:v>
                </c:pt>
                <c:pt idx="6214">
                  <c:v>6.8333528996213913</c:v>
                </c:pt>
                <c:pt idx="6215">
                  <c:v>6.5508257418542195</c:v>
                </c:pt>
                <c:pt idx="6216">
                  <c:v>6.530823101300685</c:v>
                </c:pt>
                <c:pt idx="6217">
                  <c:v>7.1297670119908334</c:v>
                </c:pt>
                <c:pt idx="6218">
                  <c:v>7.0517682348413597</c:v>
                </c:pt>
                <c:pt idx="6219">
                  <c:v>7.228050872894304</c:v>
                </c:pt>
                <c:pt idx="6220">
                  <c:v>8.4951027711570326</c:v>
                </c:pt>
                <c:pt idx="6221">
                  <c:v>8.5480778073344954</c:v>
                </c:pt>
                <c:pt idx="6222">
                  <c:v>8.3811579899484965</c:v>
                </c:pt>
                <c:pt idx="6223">
                  <c:v>7.6852283366318304</c:v>
                </c:pt>
                <c:pt idx="6224">
                  <c:v>8.0577150459521967</c:v>
                </c:pt>
                <c:pt idx="6225">
                  <c:v>8.0761213360695425</c:v>
                </c:pt>
                <c:pt idx="6226">
                  <c:v>8.464171685835197</c:v>
                </c:pt>
                <c:pt idx="6227">
                  <c:v>8.3435135352280838</c:v>
                </c:pt>
                <c:pt idx="6228">
                  <c:v>8.7528171363139862</c:v>
                </c:pt>
                <c:pt idx="6229">
                  <c:v>9.0830727819537973</c:v>
                </c:pt>
                <c:pt idx="6230">
                  <c:v>9.2895770285427446</c:v>
                </c:pt>
                <c:pt idx="6231">
                  <c:v>9.0953832180486085</c:v>
                </c:pt>
                <c:pt idx="6232">
                  <c:v>8.7999561897456484</c:v>
                </c:pt>
                <c:pt idx="6233">
                  <c:v>8.7802642491732215</c:v>
                </c:pt>
                <c:pt idx="6234">
                  <c:v>8.8552916194470495</c:v>
                </c:pt>
                <c:pt idx="6235">
                  <c:v>8.6201863481974428</c:v>
                </c:pt>
                <c:pt idx="6236">
                  <c:v>8.3252629113010741</c:v>
                </c:pt>
                <c:pt idx="6237">
                  <c:v>2.386498771818065</c:v>
                </c:pt>
                <c:pt idx="6238">
                  <c:v>2.1511405829620087</c:v>
                </c:pt>
                <c:pt idx="6239">
                  <c:v>2.3851284940034367</c:v>
                </c:pt>
                <c:pt idx="6240">
                  <c:v>2.4156456411912015</c:v>
                </c:pt>
                <c:pt idx="6241">
                  <c:v>3.046046611932256</c:v>
                </c:pt>
                <c:pt idx="6242">
                  <c:v>1.9853841939461305</c:v>
                </c:pt>
                <c:pt idx="6243">
                  <c:v>2.0315053917633255</c:v>
                </c:pt>
                <c:pt idx="6244">
                  <c:v>2.6644648145233076</c:v>
                </c:pt>
                <c:pt idx="6245">
                  <c:v>1.5855051373461198</c:v>
                </c:pt>
                <c:pt idx="6246">
                  <c:v>1.3227872396733027</c:v>
                </c:pt>
                <c:pt idx="6247">
                  <c:v>1.9289361582017917</c:v>
                </c:pt>
                <c:pt idx="6248">
                  <c:v>0.62721421562335855</c:v>
                </c:pt>
                <c:pt idx="6249">
                  <c:v>1.2527075837096076</c:v>
                </c:pt>
                <c:pt idx="6250">
                  <c:v>1.5581825903769784</c:v>
                </c:pt>
                <c:pt idx="6251">
                  <c:v>2.1560399044881926</c:v>
                </c:pt>
                <c:pt idx="6252">
                  <c:v>2.622703955972193</c:v>
                </c:pt>
                <c:pt idx="6253">
                  <c:v>3.0347631128266648</c:v>
                </c:pt>
                <c:pt idx="6254">
                  <c:v>3.0084561615828238</c:v>
                </c:pt>
                <c:pt idx="6255">
                  <c:v>2.8099788450226804</c:v>
                </c:pt>
                <c:pt idx="6256">
                  <c:v>2.6443405977093484</c:v>
                </c:pt>
                <c:pt idx="6257">
                  <c:v>2.7226136171752389</c:v>
                </c:pt>
                <c:pt idx="6258">
                  <c:v>2.772761966842662</c:v>
                </c:pt>
                <c:pt idx="6259">
                  <c:v>1.4762104331599961</c:v>
                </c:pt>
                <c:pt idx="6260">
                  <c:v>1.35138203369278</c:v>
                </c:pt>
                <c:pt idx="6261">
                  <c:v>1.3346010187341395</c:v>
                </c:pt>
                <c:pt idx="6262">
                  <c:v>1.4440237565999956</c:v>
                </c:pt>
                <c:pt idx="6263">
                  <c:v>1.564861343358718</c:v>
                </c:pt>
                <c:pt idx="6264">
                  <c:v>1.7719087769829729</c:v>
                </c:pt>
                <c:pt idx="6265">
                  <c:v>1.1245157862171697</c:v>
                </c:pt>
                <c:pt idx="6266">
                  <c:v>0.81250000000000011</c:v>
                </c:pt>
                <c:pt idx="6267">
                  <c:v>1.9850124151536552</c:v>
                </c:pt>
                <c:pt idx="6268">
                  <c:v>2.0385030960199551</c:v>
                </c:pt>
                <c:pt idx="6269">
                  <c:v>1.6145370842583819</c:v>
                </c:pt>
                <c:pt idx="6270">
                  <c:v>1.1599405199410968</c:v>
                </c:pt>
                <c:pt idx="6271">
                  <c:v>0.70042707005583327</c:v>
                </c:pt>
                <c:pt idx="6272">
                  <c:v>0.95079881104341135</c:v>
                </c:pt>
                <c:pt idx="6273">
                  <c:v>1.6344543453371383</c:v>
                </c:pt>
                <c:pt idx="6274">
                  <c:v>1.7143846050698148</c:v>
                </c:pt>
                <c:pt idx="6275">
                  <c:v>1.3566725908500687</c:v>
                </c:pt>
                <c:pt idx="6276">
                  <c:v>1.2343483402487883</c:v>
                </c:pt>
                <c:pt idx="6277">
                  <c:v>1.6745520636071347</c:v>
                </c:pt>
                <c:pt idx="6278">
                  <c:v>0.51747552317844769</c:v>
                </c:pt>
                <c:pt idx="6279">
                  <c:v>0.40460083063278862</c:v>
                </c:pt>
                <c:pt idx="6280">
                  <c:v>0.66440032977305641</c:v>
                </c:pt>
                <c:pt idx="6281">
                  <c:v>0.37697839952752987</c:v>
                </c:pt>
                <c:pt idx="6282">
                  <c:v>0.3515358859094625</c:v>
                </c:pt>
                <c:pt idx="6283">
                  <c:v>0.42045313066219975</c:v>
                </c:pt>
                <c:pt idx="6284">
                  <c:v>0.48304360787469064</c:v>
                </c:pt>
                <c:pt idx="6285">
                  <c:v>0.44271744024796278</c:v>
                </c:pt>
                <c:pt idx="6286">
                  <c:v>0.69579941271340218</c:v>
                </c:pt>
                <c:pt idx="6287">
                  <c:v>0.78858050082392928</c:v>
                </c:pt>
                <c:pt idx="6288">
                  <c:v>0.6843643908582856</c:v>
                </c:pt>
                <c:pt idx="6289">
                  <c:v>0.70095098786037313</c:v>
                </c:pt>
                <c:pt idx="6290">
                  <c:v>0.81733868438289536</c:v>
                </c:pt>
                <c:pt idx="6291">
                  <c:v>0.87088843088592971</c:v>
                </c:pt>
                <c:pt idx="6292">
                  <c:v>0.47268188670553474</c:v>
                </c:pt>
                <c:pt idx="6293">
                  <c:v>0.41604537833520805</c:v>
                </c:pt>
                <c:pt idx="6294">
                  <c:v>0.61270063282725018</c:v>
                </c:pt>
                <c:pt idx="6295">
                  <c:v>0.70134986142537303</c:v>
                </c:pt>
                <c:pt idx="6296">
                  <c:v>0.83493445614372397</c:v>
                </c:pt>
                <c:pt idx="6297">
                  <c:v>0.99424629901806161</c:v>
                </c:pt>
                <c:pt idx="6298">
                  <c:v>0.89598316436061365</c:v>
                </c:pt>
                <c:pt idx="6299">
                  <c:v>0.87</c:v>
                </c:pt>
                <c:pt idx="6300">
                  <c:v>1.1146394151650723</c:v>
                </c:pt>
                <c:pt idx="6301">
                  <c:v>1.2039768033873599</c:v>
                </c:pt>
                <c:pt idx="6302">
                  <c:v>1.2452706157153581</c:v>
                </c:pt>
                <c:pt idx="6303">
                  <c:v>1.3047529846696744</c:v>
                </c:pt>
                <c:pt idx="6304">
                  <c:v>1.4831321800953787</c:v>
                </c:pt>
                <c:pt idx="6305">
                  <c:v>1.6110004984939921</c:v>
                </c:pt>
                <c:pt idx="6306">
                  <c:v>1.5</c:v>
                </c:pt>
                <c:pt idx="6307">
                  <c:v>1.4965735852009108</c:v>
                </c:pt>
                <c:pt idx="6308">
                  <c:v>1.3028681240279547</c:v>
                </c:pt>
                <c:pt idx="6309">
                  <c:v>0.88427338045308845</c:v>
                </c:pt>
                <c:pt idx="6310">
                  <c:v>1.1808361959200497</c:v>
                </c:pt>
                <c:pt idx="6311">
                  <c:v>1.8386008578626689</c:v>
                </c:pt>
                <c:pt idx="6312">
                  <c:v>2.1360027900502976</c:v>
                </c:pt>
                <c:pt idx="6313">
                  <c:v>2.0480244477657767</c:v>
                </c:pt>
                <c:pt idx="6314">
                  <c:v>1.5418061713096156</c:v>
                </c:pt>
                <c:pt idx="6315">
                  <c:v>0.9091697854957731</c:v>
                </c:pt>
                <c:pt idx="6316">
                  <c:v>0.70928090926745491</c:v>
                </c:pt>
                <c:pt idx="6317">
                  <c:v>2.8562875308104076</c:v>
                </c:pt>
                <c:pt idx="6318">
                  <c:v>2.0964583100817031</c:v>
                </c:pt>
                <c:pt idx="6319">
                  <c:v>1.6534183578914399</c:v>
                </c:pt>
                <c:pt idx="6320">
                  <c:v>1.58017233657695</c:v>
                </c:pt>
                <c:pt idx="6321">
                  <c:v>1.6366663325652802</c:v>
                </c:pt>
                <c:pt idx="6322">
                  <c:v>1.8286310769991652</c:v>
                </c:pt>
                <c:pt idx="6323">
                  <c:v>2.0410570493673261</c:v>
                </c:pt>
                <c:pt idx="6324">
                  <c:v>1.9387479462108141</c:v>
                </c:pt>
                <c:pt idx="6325">
                  <c:v>1.6471144753303979</c:v>
                </c:pt>
                <c:pt idx="6326">
                  <c:v>1.6848998514076814</c:v>
                </c:pt>
                <c:pt idx="6327">
                  <c:v>1.546442768538618</c:v>
                </c:pt>
                <c:pt idx="6328">
                  <c:v>1.7517511655314619</c:v>
                </c:pt>
                <c:pt idx="6329">
                  <c:v>2.126333191639294</c:v>
                </c:pt>
                <c:pt idx="6330">
                  <c:v>2.0214756595650116</c:v>
                </c:pt>
                <c:pt idx="6331">
                  <c:v>1.8372757585240445</c:v>
                </c:pt>
                <c:pt idx="6332">
                  <c:v>1.7715559866867372</c:v>
                </c:pt>
                <c:pt idx="6333">
                  <c:v>2.0261222535027881</c:v>
                </c:pt>
                <c:pt idx="6334">
                  <c:v>2.0587209390915997</c:v>
                </c:pt>
                <c:pt idx="6335">
                  <c:v>1.6054095844478042</c:v>
                </c:pt>
                <c:pt idx="6336">
                  <c:v>1.5055009819642444</c:v>
                </c:pt>
                <c:pt idx="6337">
                  <c:v>1.9129354742892399</c:v>
                </c:pt>
                <c:pt idx="6338">
                  <c:v>1.9509564105306432</c:v>
                </c:pt>
                <c:pt idx="6339">
                  <c:v>2.3574330698697898</c:v>
                </c:pt>
                <c:pt idx="6340">
                  <c:v>2.0660207387156699</c:v>
                </c:pt>
                <c:pt idx="6341">
                  <c:v>1.8185267754246128</c:v>
                </c:pt>
                <c:pt idx="6342">
                  <c:v>1.3469926316090839</c:v>
                </c:pt>
                <c:pt idx="6343">
                  <c:v>1.8328282865584804</c:v>
                </c:pt>
                <c:pt idx="6344">
                  <c:v>2.0687198936244129</c:v>
                </c:pt>
                <c:pt idx="6345">
                  <c:v>2.4075535021379237</c:v>
                </c:pt>
                <c:pt idx="6346">
                  <c:v>2.6254252170490728</c:v>
                </c:pt>
                <c:pt idx="6347">
                  <c:v>2.7780231358811047</c:v>
                </c:pt>
                <c:pt idx="6348">
                  <c:v>2.744625829978387</c:v>
                </c:pt>
                <c:pt idx="6349">
                  <c:v>2.611996287834109</c:v>
                </c:pt>
                <c:pt idx="6350">
                  <c:v>2.3612879381327061</c:v>
                </c:pt>
                <c:pt idx="6351">
                  <c:v>1.9608679637221411</c:v>
                </c:pt>
                <c:pt idx="6352">
                  <c:v>1.6998473287278728</c:v>
                </c:pt>
                <c:pt idx="6353">
                  <c:v>3.2152681507043477</c:v>
                </c:pt>
                <c:pt idx="6354">
                  <c:v>3.0328100539749534</c:v>
                </c:pt>
                <c:pt idx="6355">
                  <c:v>3.142545082570066</c:v>
                </c:pt>
                <c:pt idx="6356">
                  <c:v>3.514287913215608</c:v>
                </c:pt>
                <c:pt idx="6357">
                  <c:v>3.7674236476676293</c:v>
                </c:pt>
                <c:pt idx="6358">
                  <c:v>4.0199999999999996</c:v>
                </c:pt>
                <c:pt idx="6359">
                  <c:v>4.2036735141856418</c:v>
                </c:pt>
                <c:pt idx="6360">
                  <c:v>4.12</c:v>
                </c:pt>
                <c:pt idx="6361">
                  <c:v>4.1357171620347595</c:v>
                </c:pt>
                <c:pt idx="6362">
                  <c:v>4.2460059155833454</c:v>
                </c:pt>
                <c:pt idx="6363">
                  <c:v>4.3779906744379984</c:v>
                </c:pt>
                <c:pt idx="6364">
                  <c:v>4.3592856045334809</c:v>
                </c:pt>
                <c:pt idx="6365">
                  <c:v>4.2310574976841613</c:v>
                </c:pt>
                <c:pt idx="6366">
                  <c:v>4.594872469314768</c:v>
                </c:pt>
                <c:pt idx="6367">
                  <c:v>4.4719255781928995</c:v>
                </c:pt>
                <c:pt idx="6368">
                  <c:v>4.6273856760035965</c:v>
                </c:pt>
                <c:pt idx="6369">
                  <c:v>4.3026920317768669</c:v>
                </c:pt>
                <c:pt idx="6370">
                  <c:v>4.0711075922300513</c:v>
                </c:pt>
                <c:pt idx="6371">
                  <c:v>3.9596453657154087</c:v>
                </c:pt>
                <c:pt idx="6372">
                  <c:v>4.1892633060039977</c:v>
                </c:pt>
                <c:pt idx="6373">
                  <c:v>5.3185375930113361</c:v>
                </c:pt>
                <c:pt idx="6374">
                  <c:v>5.5647439918534669</c:v>
                </c:pt>
                <c:pt idx="6375">
                  <c:v>5.0914957482357943</c:v>
                </c:pt>
                <c:pt idx="6376">
                  <c:v>5.5663787501683144</c:v>
                </c:pt>
                <c:pt idx="6377">
                  <c:v>4.9635534095696903</c:v>
                </c:pt>
                <c:pt idx="6378">
                  <c:v>4.5589768006224958</c:v>
                </c:pt>
                <c:pt idx="6379">
                  <c:v>4.5378810346083975</c:v>
                </c:pt>
                <c:pt idx="6380">
                  <c:v>4.4851362359894802</c:v>
                </c:pt>
                <c:pt idx="6381">
                  <c:v>4.6288841342808471</c:v>
                </c:pt>
                <c:pt idx="6382">
                  <c:v>4.3051054999687741</c:v>
                </c:pt>
                <c:pt idx="6383">
                  <c:v>4.0241741413384231</c:v>
                </c:pt>
                <c:pt idx="6384">
                  <c:v>3.8942694005888758</c:v>
                </c:pt>
                <c:pt idx="6385">
                  <c:v>4.4448290153691703</c:v>
                </c:pt>
                <c:pt idx="6386">
                  <c:v>3.9752513587655409</c:v>
                </c:pt>
                <c:pt idx="6387">
                  <c:v>3.7391887976157872</c:v>
                </c:pt>
                <c:pt idx="6388">
                  <c:v>3.6733683484178767</c:v>
                </c:pt>
                <c:pt idx="6389">
                  <c:v>3.206387933391992</c:v>
                </c:pt>
                <c:pt idx="6390">
                  <c:v>4.8237763874986763</c:v>
                </c:pt>
                <c:pt idx="6391">
                  <c:v>4.2947743083795134</c:v>
                </c:pt>
                <c:pt idx="6392">
                  <c:v>4.4521593031856606</c:v>
                </c:pt>
                <c:pt idx="6393">
                  <c:v>4.3994911036405435</c:v>
                </c:pt>
                <c:pt idx="6394">
                  <c:v>4.138428518418678</c:v>
                </c:pt>
                <c:pt idx="6395">
                  <c:v>4.4867794562294829</c:v>
                </c:pt>
                <c:pt idx="6396">
                  <c:v>4.1544140405650536</c:v>
                </c:pt>
                <c:pt idx="6397">
                  <c:v>4.942458451286285</c:v>
                </c:pt>
                <c:pt idx="6398">
                  <c:v>5.1804109292218721</c:v>
                </c:pt>
                <c:pt idx="6399">
                  <c:v>5.4759705323942844</c:v>
                </c:pt>
                <c:pt idx="6400">
                  <c:v>5.2095014137481161</c:v>
                </c:pt>
                <c:pt idx="6401">
                  <c:v>4.3159786325567522</c:v>
                </c:pt>
                <c:pt idx="6402">
                  <c:v>5.03</c:v>
                </c:pt>
                <c:pt idx="6403">
                  <c:v>5.9744714488760469</c:v>
                </c:pt>
                <c:pt idx="6404">
                  <c:v>6.4798608358742689</c:v>
                </c:pt>
                <c:pt idx="6405">
                  <c:v>6.8858491693831683</c:v>
                </c:pt>
                <c:pt idx="6406">
                  <c:v>7.3190974726435334</c:v>
                </c:pt>
                <c:pt idx="6407">
                  <c:v>7.4510172655381446</c:v>
                </c:pt>
                <c:pt idx="6408">
                  <c:v>7.2801134068139248</c:v>
                </c:pt>
                <c:pt idx="6409">
                  <c:v>7.1503302309270378</c:v>
                </c:pt>
                <c:pt idx="6410">
                  <c:v>6.5845485511881909</c:v>
                </c:pt>
                <c:pt idx="6411">
                  <c:v>6.3940056515955117</c:v>
                </c:pt>
                <c:pt idx="6412">
                  <c:v>5.952157997852165</c:v>
                </c:pt>
                <c:pt idx="6413">
                  <c:v>6.6200144616192569</c:v>
                </c:pt>
                <c:pt idx="6414">
                  <c:v>7.7720154155167114</c:v>
                </c:pt>
                <c:pt idx="6415">
                  <c:v>6.8707961087446057</c:v>
                </c:pt>
                <c:pt idx="6416">
                  <c:v>7.4549491701482937</c:v>
                </c:pt>
                <c:pt idx="6417">
                  <c:v>7.7941255469848887</c:v>
                </c:pt>
                <c:pt idx="6418">
                  <c:v>8.2727757171020979</c:v>
                </c:pt>
                <c:pt idx="6419">
                  <c:v>8.7591653034747949</c:v>
                </c:pt>
                <c:pt idx="6420">
                  <c:v>8.3711757124124784</c:v>
                </c:pt>
                <c:pt idx="6421">
                  <c:v>9.2548285841530777</c:v>
                </c:pt>
                <c:pt idx="6422">
                  <c:v>9.5379394624305682</c:v>
                </c:pt>
                <c:pt idx="6423">
                  <c:v>9.3994715060983616</c:v>
                </c:pt>
                <c:pt idx="6424">
                  <c:v>9.5137829392500386</c:v>
                </c:pt>
                <c:pt idx="6425">
                  <c:v>9.6952756538475846</c:v>
                </c:pt>
                <c:pt idx="6426">
                  <c:v>9.2512999170065733</c:v>
                </c:pt>
                <c:pt idx="6427">
                  <c:v>9.6772862773063775</c:v>
                </c:pt>
                <c:pt idx="6428">
                  <c:v>9.4260325557462377</c:v>
                </c:pt>
                <c:pt idx="6429">
                  <c:v>9.7599544364891457</c:v>
                </c:pt>
                <c:pt idx="6430">
                  <c:v>9.188862640372367</c:v>
                </c:pt>
                <c:pt idx="6431">
                  <c:v>9.3830590057708694</c:v>
                </c:pt>
                <c:pt idx="6432">
                  <c:v>9.8333720473317783</c:v>
                </c:pt>
                <c:pt idx="6433">
                  <c:v>9.8475906965470301</c:v>
                </c:pt>
                <c:pt idx="6434">
                  <c:v>9.7272193021028404</c:v>
                </c:pt>
                <c:pt idx="6435">
                  <c:v>10.183599155828674</c:v>
                </c:pt>
                <c:pt idx="6436">
                  <c:v>10.431869361155419</c:v>
                </c:pt>
                <c:pt idx="6437">
                  <c:v>9.3333640745136108</c:v>
                </c:pt>
                <c:pt idx="6438">
                  <c:v>9.0389146880155486</c:v>
                </c:pt>
                <c:pt idx="6439">
                  <c:v>9.0130135898899688</c:v>
                </c:pt>
                <c:pt idx="6440">
                  <c:v>9.4236679277082906</c:v>
                </c:pt>
                <c:pt idx="6441">
                  <c:v>9.2505791414650229</c:v>
                </c:pt>
                <c:pt idx="6442">
                  <c:v>9.4401089372060447</c:v>
                </c:pt>
                <c:pt idx="6443">
                  <c:v>9.2995700571759787</c:v>
                </c:pt>
                <c:pt idx="6444">
                  <c:v>9.3428193583547952</c:v>
                </c:pt>
                <c:pt idx="6445">
                  <c:v>9.8573930000697452</c:v>
                </c:pt>
                <c:pt idx="6446">
                  <c:v>10.125066246911764</c:v>
                </c:pt>
                <c:pt idx="6447">
                  <c:v>10.398191862683277</c:v>
                </c:pt>
                <c:pt idx="6448">
                  <c:v>10.853741394390346</c:v>
                </c:pt>
                <c:pt idx="6449">
                  <c:v>10.629476272421812</c:v>
                </c:pt>
                <c:pt idx="6450">
                  <c:v>9.8367299629384402</c:v>
                </c:pt>
                <c:pt idx="6451">
                  <c:v>10.070760816386009</c:v>
                </c:pt>
                <c:pt idx="6452">
                  <c:v>10.105635383997406</c:v>
                </c:pt>
                <c:pt idx="6453">
                  <c:v>10.51436167748815</c:v>
                </c:pt>
                <c:pt idx="6454">
                  <c:v>10.236253261083919</c:v>
                </c:pt>
                <c:pt idx="6455">
                  <c:v>10.93862311987896</c:v>
                </c:pt>
                <c:pt idx="6456">
                  <c:v>11.233240994183713</c:v>
                </c:pt>
                <c:pt idx="6457">
                  <c:v>10.715674240204065</c:v>
                </c:pt>
                <c:pt idx="6458">
                  <c:v>11.100319926709345</c:v>
                </c:pt>
                <c:pt idx="6459">
                  <c:v>11.034985926607431</c:v>
                </c:pt>
                <c:pt idx="6460">
                  <c:v>10.817980476347888</c:v>
                </c:pt>
                <c:pt idx="6461">
                  <c:v>10.368723322273814</c:v>
                </c:pt>
                <c:pt idx="6462">
                  <c:v>12.771750470398002</c:v>
                </c:pt>
                <c:pt idx="6463">
                  <c:v>12.11068905094325</c:v>
                </c:pt>
                <c:pt idx="6464">
                  <c:v>13.140462414280714</c:v>
                </c:pt>
                <c:pt idx="6465">
                  <c:v>13.032423308284951</c:v>
                </c:pt>
                <c:pt idx="6466">
                  <c:v>13.173242302730998</c:v>
                </c:pt>
                <c:pt idx="6467">
                  <c:v>13.625603473081098</c:v>
                </c:pt>
                <c:pt idx="6468">
                  <c:v>13.301429675754859</c:v>
                </c:pt>
                <c:pt idx="6469">
                  <c:v>13.46486380991222</c:v>
                </c:pt>
                <c:pt idx="6470">
                  <c:v>12.947390618694527</c:v>
                </c:pt>
                <c:pt idx="6471">
                  <c:v>14.082672240190888</c:v>
                </c:pt>
                <c:pt idx="6472">
                  <c:v>14.214357709871061</c:v>
                </c:pt>
                <c:pt idx="6473">
                  <c:v>12.167988222507949</c:v>
                </c:pt>
                <c:pt idx="6474">
                  <c:v>13.609432355328218</c:v>
                </c:pt>
                <c:pt idx="6475">
                  <c:v>13.692131838290649</c:v>
                </c:pt>
                <c:pt idx="6476">
                  <c:v>13.778884834444829</c:v>
                </c:pt>
                <c:pt idx="6477">
                  <c:v>13.810565842296979</c:v>
                </c:pt>
                <c:pt idx="6478">
                  <c:v>14.067788085213778</c:v>
                </c:pt>
                <c:pt idx="6479">
                  <c:v>13.419257864379285</c:v>
                </c:pt>
                <c:pt idx="6480">
                  <c:v>13.815074065381179</c:v>
                </c:pt>
                <c:pt idx="6481">
                  <c:v>14.639647895757426</c:v>
                </c:pt>
                <c:pt idx="6482">
                  <c:v>14.327619352586671</c:v>
                </c:pt>
                <c:pt idx="6483">
                  <c:v>13.879349166453133</c:v>
                </c:pt>
                <c:pt idx="6484">
                  <c:v>14.031386682445881</c:v>
                </c:pt>
                <c:pt idx="6485">
                  <c:v>14.331493667944468</c:v>
                </c:pt>
                <c:pt idx="6486">
                  <c:v>14.252832394360873</c:v>
                </c:pt>
                <c:pt idx="6487">
                  <c:v>14.917020748752151</c:v>
                </c:pt>
                <c:pt idx="6488">
                  <c:v>14.15901017955</c:v>
                </c:pt>
                <c:pt idx="6489">
                  <c:v>14.222504082846594</c:v>
                </c:pt>
                <c:pt idx="6490">
                  <c:v>14.460003643965223</c:v>
                </c:pt>
                <c:pt idx="6491">
                  <c:v>12.461606293131458</c:v>
                </c:pt>
                <c:pt idx="6492">
                  <c:v>11.747067615648554</c:v>
                </c:pt>
                <c:pt idx="6493">
                  <c:v>10.413953903835472</c:v>
                </c:pt>
                <c:pt idx="6494">
                  <c:v>10.154618486867429</c:v>
                </c:pt>
                <c:pt idx="6495">
                  <c:v>10.420425849087943</c:v>
                </c:pt>
                <c:pt idx="6496">
                  <c:v>10.228903073298204</c:v>
                </c:pt>
                <c:pt idx="6497">
                  <c:v>10.548904235186322</c:v>
                </c:pt>
                <c:pt idx="6498">
                  <c:v>10.799207735876561</c:v>
                </c:pt>
                <c:pt idx="6499">
                  <c:v>10.905867812370028</c:v>
                </c:pt>
                <c:pt idx="6500">
                  <c:v>11.0899393128234</c:v>
                </c:pt>
                <c:pt idx="6501">
                  <c:v>12.223546539876294</c:v>
                </c:pt>
                <c:pt idx="6502">
                  <c:v>13.163451350677274</c:v>
                </c:pt>
                <c:pt idx="6503">
                  <c:v>13.084635055915477</c:v>
                </c:pt>
                <c:pt idx="6504">
                  <c:v>12.366902025345365</c:v>
                </c:pt>
                <c:pt idx="6505">
                  <c:v>12.76372894642158</c:v>
                </c:pt>
                <c:pt idx="6506">
                  <c:v>12.641956109946932</c:v>
                </c:pt>
                <c:pt idx="6507">
                  <c:v>12.456471745247617</c:v>
                </c:pt>
                <c:pt idx="6508">
                  <c:v>12.150500985201317</c:v>
                </c:pt>
                <c:pt idx="6509">
                  <c:v>12.020961893650828</c:v>
                </c:pt>
                <c:pt idx="6510">
                  <c:v>12.459842718191855</c:v>
                </c:pt>
                <c:pt idx="6511">
                  <c:v>12.228627896873377</c:v>
                </c:pt>
                <c:pt idx="6512">
                  <c:v>12.325263014857921</c:v>
                </c:pt>
                <c:pt idx="6513">
                  <c:v>12.856759509464956</c:v>
                </c:pt>
                <c:pt idx="6514">
                  <c:v>12.385213503107931</c:v>
                </c:pt>
                <c:pt idx="6515">
                  <c:v>12.493546239184537</c:v>
                </c:pt>
                <c:pt idx="6516">
                  <c:v>12.511182119284301</c:v>
                </c:pt>
                <c:pt idx="6517">
                  <c:v>13.009543783669869</c:v>
                </c:pt>
                <c:pt idx="6518">
                  <c:v>12.59992439178097</c:v>
                </c:pt>
                <c:pt idx="6519">
                  <c:v>12.365735184111315</c:v>
                </c:pt>
                <c:pt idx="6520">
                  <c:v>12.115502746813666</c:v>
                </c:pt>
                <c:pt idx="6521">
                  <c:v>11.987707466821389</c:v>
                </c:pt>
                <c:pt idx="6522">
                  <c:v>11.533248352700291</c:v>
                </c:pt>
                <c:pt idx="6523">
                  <c:v>11.573847131161992</c:v>
                </c:pt>
                <c:pt idx="6524">
                  <c:v>10.771212080794079</c:v>
                </c:pt>
                <c:pt idx="6525">
                  <c:v>10.231817079921301</c:v>
                </c:pt>
                <c:pt idx="6526">
                  <c:v>10.562951013899713</c:v>
                </c:pt>
                <c:pt idx="6527">
                  <c:v>10.461395531341489</c:v>
                </c:pt>
                <c:pt idx="6528">
                  <c:v>10.990551626655549</c:v>
                </c:pt>
                <c:pt idx="6529">
                  <c:v>10.909654618672556</c:v>
                </c:pt>
                <c:pt idx="6530">
                  <c:v>11.023676157235787</c:v>
                </c:pt>
                <c:pt idx="6531">
                  <c:v>11.277897745428815</c:v>
                </c:pt>
                <c:pt idx="6532">
                  <c:v>11.383967705315451</c:v>
                </c:pt>
                <c:pt idx="6533">
                  <c:v>11.789130674669225</c:v>
                </c:pt>
                <c:pt idx="6534">
                  <c:v>11.356982228758573</c:v>
                </c:pt>
                <c:pt idx="6535">
                  <c:v>11.630478043669385</c:v>
                </c:pt>
                <c:pt idx="6536">
                  <c:v>12.002417099987442</c:v>
                </c:pt>
                <c:pt idx="6537">
                  <c:v>12.545269991293164</c:v>
                </c:pt>
                <c:pt idx="6538">
                  <c:v>12.329485112727326</c:v>
                </c:pt>
                <c:pt idx="6539">
                  <c:v>11.970329925609713</c:v>
                </c:pt>
                <c:pt idx="6540">
                  <c:v>11.535958375609669</c:v>
                </c:pt>
                <c:pt idx="6541">
                  <c:v>11.47748218026142</c:v>
                </c:pt>
                <c:pt idx="6542">
                  <c:v>11.291661226628579</c:v>
                </c:pt>
                <c:pt idx="6543">
                  <c:v>11.586313810324045</c:v>
                </c:pt>
                <c:pt idx="6544">
                  <c:v>11.614355882365334</c:v>
                </c:pt>
                <c:pt idx="6545">
                  <c:v>10.92245231145186</c:v>
                </c:pt>
                <c:pt idx="6546">
                  <c:v>10.456266238511766</c:v>
                </c:pt>
                <c:pt idx="6547">
                  <c:v>10.680271192239658</c:v>
                </c:pt>
                <c:pt idx="6548">
                  <c:v>10.107666414505358</c:v>
                </c:pt>
                <c:pt idx="6549">
                  <c:v>10.393092491125298</c:v>
                </c:pt>
                <c:pt idx="6550">
                  <c:v>10.264518652284021</c:v>
                </c:pt>
                <c:pt idx="6551">
                  <c:v>10.365153596017732</c:v>
                </c:pt>
                <c:pt idx="6552">
                  <c:v>10.133018693461699</c:v>
                </c:pt>
                <c:pt idx="6553">
                  <c:v>10.015080839837472</c:v>
                </c:pt>
                <c:pt idx="6554">
                  <c:v>10.565228902174207</c:v>
                </c:pt>
                <c:pt idx="6555">
                  <c:v>10.867502715818731</c:v>
                </c:pt>
                <c:pt idx="6556">
                  <c:v>10.647054884862055</c:v>
                </c:pt>
                <c:pt idx="6557">
                  <c:v>10.071466077856341</c:v>
                </c:pt>
                <c:pt idx="6558">
                  <c:v>10.852204288452874</c:v>
                </c:pt>
                <c:pt idx="6559">
                  <c:v>10.565117296041979</c:v>
                </c:pt>
                <c:pt idx="6560">
                  <c:v>11.278772398493455</c:v>
                </c:pt>
                <c:pt idx="6561">
                  <c:v>10.443546925636603</c:v>
                </c:pt>
                <c:pt idx="6562">
                  <c:v>11.01102549862226</c:v>
                </c:pt>
                <c:pt idx="6563">
                  <c:v>10.835364130780839</c:v>
                </c:pt>
                <c:pt idx="6564">
                  <c:v>10.913413524798028</c:v>
                </c:pt>
                <c:pt idx="6565">
                  <c:v>10.688835204177437</c:v>
                </c:pt>
                <c:pt idx="6566">
                  <c:v>10.618721903962399</c:v>
                </c:pt>
                <c:pt idx="6567">
                  <c:v>10.671343084180176</c:v>
                </c:pt>
                <c:pt idx="6568">
                  <c:v>10.511144879129688</c:v>
                </c:pt>
                <c:pt idx="6569">
                  <c:v>10.255437289562762</c:v>
                </c:pt>
                <c:pt idx="6570">
                  <c:v>11.001818704401366</c:v>
                </c:pt>
                <c:pt idx="6571">
                  <c:v>11.696170899355465</c:v>
                </c:pt>
                <c:pt idx="6572">
                  <c:v>11.532956070323456</c:v>
                </c:pt>
                <c:pt idx="6573">
                  <c:v>11.996924174326036</c:v>
                </c:pt>
                <c:pt idx="6574">
                  <c:v>11.652167453829756</c:v>
                </c:pt>
                <c:pt idx="6575">
                  <c:v>11.850161840671912</c:v>
                </c:pt>
                <c:pt idx="6576">
                  <c:v>11.491376105807232</c:v>
                </c:pt>
                <c:pt idx="6577">
                  <c:v>11.36411045574016</c:v>
                </c:pt>
                <c:pt idx="6578">
                  <c:v>11.568140011440185</c:v>
                </c:pt>
                <c:pt idx="6579">
                  <c:v>11.767474373913354</c:v>
                </c:pt>
                <c:pt idx="6580">
                  <c:v>12.034473437947229</c:v>
                </c:pt>
                <c:pt idx="6581">
                  <c:v>11.561840113146848</c:v>
                </c:pt>
                <c:pt idx="6582">
                  <c:v>11.890061041045513</c:v>
                </c:pt>
                <c:pt idx="6583">
                  <c:v>11.695666390554404</c:v>
                </c:pt>
                <c:pt idx="6584">
                  <c:v>11.758215440048629</c:v>
                </c:pt>
                <c:pt idx="6585">
                  <c:v>11.454930043854839</c:v>
                </c:pt>
                <c:pt idx="6586">
                  <c:v>12.72185023296678</c:v>
                </c:pt>
                <c:pt idx="6587">
                  <c:v>13.126053218196908</c:v>
                </c:pt>
                <c:pt idx="6588">
                  <c:v>13.157697944869382</c:v>
                </c:pt>
                <c:pt idx="6589">
                  <c:v>12.551560123817351</c:v>
                </c:pt>
                <c:pt idx="6590">
                  <c:v>11.370422275024115</c:v>
                </c:pt>
                <c:pt idx="6591">
                  <c:v>11.431122196447609</c:v>
                </c:pt>
                <c:pt idx="6592">
                  <c:v>12.153126588868682</c:v>
                </c:pt>
                <c:pt idx="6593">
                  <c:v>12.904792175702191</c:v>
                </c:pt>
                <c:pt idx="6594">
                  <c:v>12.615677332954778</c:v>
                </c:pt>
                <c:pt idx="6595">
                  <c:v>12.278026440077797</c:v>
                </c:pt>
                <c:pt idx="6596">
                  <c:v>12.296574333284592</c:v>
                </c:pt>
                <c:pt idx="6597">
                  <c:v>11.73284020215252</c:v>
                </c:pt>
                <c:pt idx="6598">
                  <c:v>11.101658376145261</c:v>
                </c:pt>
                <c:pt idx="6599">
                  <c:v>10.818824660012838</c:v>
                </c:pt>
                <c:pt idx="6600">
                  <c:v>11.510335025070725</c:v>
                </c:pt>
                <c:pt idx="6601">
                  <c:v>11.806384936154037</c:v>
                </c:pt>
                <c:pt idx="6602">
                  <c:v>11.87531908843992</c:v>
                </c:pt>
                <c:pt idx="6603">
                  <c:v>11.781067684022771</c:v>
                </c:pt>
                <c:pt idx="6604">
                  <c:v>11.989916882902474</c:v>
                </c:pt>
                <c:pt idx="6605">
                  <c:v>11.857773449226823</c:v>
                </c:pt>
                <c:pt idx="6606">
                  <c:v>11.766727108360749</c:v>
                </c:pt>
                <c:pt idx="6607">
                  <c:v>12.266871595840058</c:v>
                </c:pt>
                <c:pt idx="6608">
                  <c:v>12.167734123511799</c:v>
                </c:pt>
                <c:pt idx="6609">
                  <c:v>12.066292853707319</c:v>
                </c:pt>
                <c:pt idx="6610">
                  <c:v>11.774811357167154</c:v>
                </c:pt>
                <c:pt idx="6611">
                  <c:v>11.900438279023643</c:v>
                </c:pt>
                <c:pt idx="6612">
                  <c:v>11.782732768185097</c:v>
                </c:pt>
                <c:pt idx="6613">
                  <c:v>11.264905742171713</c:v>
                </c:pt>
                <c:pt idx="6614">
                  <c:v>11.414760206081727</c:v>
                </c:pt>
                <c:pt idx="6615">
                  <c:v>11.550062903151337</c:v>
                </c:pt>
                <c:pt idx="6616">
                  <c:v>11.043687681417968</c:v>
                </c:pt>
                <c:pt idx="6617">
                  <c:v>11.360983754513894</c:v>
                </c:pt>
                <c:pt idx="6618">
                  <c:v>11.216130319852285</c:v>
                </c:pt>
                <c:pt idx="6619">
                  <c:v>11.039140441360985</c:v>
                </c:pt>
                <c:pt idx="6620">
                  <c:v>11.337452163375751</c:v>
                </c:pt>
                <c:pt idx="6621">
                  <c:v>10.974448362528639</c:v>
                </c:pt>
                <c:pt idx="6622">
                  <c:v>10.996092550478732</c:v>
                </c:pt>
                <c:pt idx="6623">
                  <c:v>10.775881714147488</c:v>
                </c:pt>
                <c:pt idx="6624">
                  <c:v>10.29514301119082</c:v>
                </c:pt>
                <c:pt idx="6625">
                  <c:v>10.095943131772303</c:v>
                </c:pt>
                <c:pt idx="6626">
                  <c:v>9.8521867205091951</c:v>
                </c:pt>
                <c:pt idx="6627">
                  <c:v>9.3180038502287701</c:v>
                </c:pt>
                <c:pt idx="6628">
                  <c:v>8.7441141292039859</c:v>
                </c:pt>
                <c:pt idx="6629">
                  <c:v>8.8376767030438472</c:v>
                </c:pt>
                <c:pt idx="6630">
                  <c:v>8.3202839470762786</c:v>
                </c:pt>
                <c:pt idx="6631">
                  <c:v>6.1619182892864259</c:v>
                </c:pt>
                <c:pt idx="6632">
                  <c:v>6.5417471735998012</c:v>
                </c:pt>
                <c:pt idx="6633">
                  <c:v>6.8271180519564059</c:v>
                </c:pt>
                <c:pt idx="6634">
                  <c:v>6.0661230114530769</c:v>
                </c:pt>
                <c:pt idx="6635">
                  <c:v>6.4676678100105809</c:v>
                </c:pt>
                <c:pt idx="6636">
                  <c:v>6.1769663966392203</c:v>
                </c:pt>
                <c:pt idx="6637">
                  <c:v>5.27</c:v>
                </c:pt>
                <c:pt idx="6638">
                  <c:v>5.2178202847931319</c:v>
                </c:pt>
                <c:pt idx="6639">
                  <c:v>5.1073238190642867</c:v>
                </c:pt>
                <c:pt idx="6640">
                  <c:v>4.324013050924691</c:v>
                </c:pt>
                <c:pt idx="6641">
                  <c:v>3.4562261841991475</c:v>
                </c:pt>
                <c:pt idx="6642">
                  <c:v>3.2624210022385838</c:v>
                </c:pt>
                <c:pt idx="6643">
                  <c:v>2.4381688220228503</c:v>
                </c:pt>
                <c:pt idx="6644">
                  <c:v>2.1762947142958864</c:v>
                </c:pt>
                <c:pt idx="6645">
                  <c:v>2.2412633317271466</c:v>
                </c:pt>
                <c:pt idx="6646">
                  <c:v>2.1126305278427537</c:v>
                </c:pt>
                <c:pt idx="6647">
                  <c:v>1.9718862100920804</c:v>
                </c:pt>
                <c:pt idx="6648">
                  <c:v>2.4187361743675604</c:v>
                </c:pt>
                <c:pt idx="6649">
                  <c:v>2.4605735770197299</c:v>
                </c:pt>
                <c:pt idx="6650">
                  <c:v>3.2428161634134001</c:v>
                </c:pt>
                <c:pt idx="6651">
                  <c:v>3.3990174048706185</c:v>
                </c:pt>
                <c:pt idx="6652">
                  <c:v>3.2121309035716572</c:v>
                </c:pt>
                <c:pt idx="6653">
                  <c:v>4.1517766341559046</c:v>
                </c:pt>
                <c:pt idx="6654">
                  <c:v>4.9651098408894763</c:v>
                </c:pt>
                <c:pt idx="6655">
                  <c:v>5.7008121931628857</c:v>
                </c:pt>
                <c:pt idx="6656">
                  <c:v>5.6688679463768912</c:v>
                </c:pt>
                <c:pt idx="6657">
                  <c:v>5.5230879740009069</c:v>
                </c:pt>
                <c:pt idx="6658">
                  <c:v>5.487590278583995</c:v>
                </c:pt>
                <c:pt idx="6659">
                  <c:v>5.4273404998584578</c:v>
                </c:pt>
                <c:pt idx="6660">
                  <c:v>8.7603838507435725</c:v>
                </c:pt>
                <c:pt idx="6661">
                  <c:v>10.632153284362808</c:v>
                </c:pt>
                <c:pt idx="6662">
                  <c:v>9.8950694167182967</c:v>
                </c:pt>
                <c:pt idx="6663">
                  <c:v>10.155844330732409</c:v>
                </c:pt>
                <c:pt idx="6664">
                  <c:v>9.6539861469336756</c:v>
                </c:pt>
                <c:pt idx="6665">
                  <c:v>8.91185516223549</c:v>
                </c:pt>
                <c:pt idx="6666">
                  <c:v>8.612076523287957</c:v>
                </c:pt>
                <c:pt idx="6667">
                  <c:v>8.7563296810606914</c:v>
                </c:pt>
                <c:pt idx="6668">
                  <c:v>8.2166301242620428</c:v>
                </c:pt>
                <c:pt idx="6669">
                  <c:v>7.5466900751847144</c:v>
                </c:pt>
                <c:pt idx="6670">
                  <c:v>7.0868651051237137</c:v>
                </c:pt>
                <c:pt idx="6671">
                  <c:v>7.7370775289120903</c:v>
                </c:pt>
                <c:pt idx="6672">
                  <c:v>8.3816032191517635</c:v>
                </c:pt>
                <c:pt idx="6673">
                  <c:v>7.7710178514289572</c:v>
                </c:pt>
                <c:pt idx="6674">
                  <c:v>8.0726614433907571</c:v>
                </c:pt>
                <c:pt idx="6675">
                  <c:v>8.2629389350649163</c:v>
                </c:pt>
                <c:pt idx="6676">
                  <c:v>8.3144945428139696</c:v>
                </c:pt>
                <c:pt idx="6677">
                  <c:v>7.770410366566832</c:v>
                </c:pt>
                <c:pt idx="6678">
                  <c:v>7.5709419474474231</c:v>
                </c:pt>
                <c:pt idx="6679">
                  <c:v>8.1058077122005692</c:v>
                </c:pt>
                <c:pt idx="6680">
                  <c:v>8.609166844589808</c:v>
                </c:pt>
                <c:pt idx="6681">
                  <c:v>8.68322199662631</c:v>
                </c:pt>
                <c:pt idx="6682">
                  <c:v>9.1355838700629874</c:v>
                </c:pt>
                <c:pt idx="6683">
                  <c:v>9.0437612818175239</c:v>
                </c:pt>
                <c:pt idx="6684">
                  <c:v>8.8470583713927713</c:v>
                </c:pt>
                <c:pt idx="6685">
                  <c:v>8.8853998160788521</c:v>
                </c:pt>
                <c:pt idx="6686">
                  <c:v>9.4935721575308811</c:v>
                </c:pt>
                <c:pt idx="6687">
                  <c:v>9.4689453503307099</c:v>
                </c:pt>
                <c:pt idx="6688">
                  <c:v>10.283155762356319</c:v>
                </c:pt>
                <c:pt idx="6689">
                  <c:v>11.048681950577731</c:v>
                </c:pt>
                <c:pt idx="6690">
                  <c:v>11.007304505988323</c:v>
                </c:pt>
                <c:pt idx="6691">
                  <c:v>10.800432002955032</c:v>
                </c:pt>
                <c:pt idx="6692">
                  <c:v>10.895994267223351</c:v>
                </c:pt>
                <c:pt idx="6693">
                  <c:v>11.395006568385291</c:v>
                </c:pt>
                <c:pt idx="6694">
                  <c:v>11.465859098666286</c:v>
                </c:pt>
                <c:pt idx="6695">
                  <c:v>12.396143617066812</c:v>
                </c:pt>
                <c:pt idx="6696">
                  <c:v>11.859281095197666</c:v>
                </c:pt>
                <c:pt idx="6697">
                  <c:v>11.926803152352839</c:v>
                </c:pt>
                <c:pt idx="6698">
                  <c:v>13.870938824088146</c:v>
                </c:pt>
                <c:pt idx="6699">
                  <c:v>13.818656620634753</c:v>
                </c:pt>
                <c:pt idx="6700">
                  <c:v>14.071064285248131</c:v>
                </c:pt>
                <c:pt idx="6701">
                  <c:v>13.789277827937729</c:v>
                </c:pt>
                <c:pt idx="6702">
                  <c:v>13.918658993351348</c:v>
                </c:pt>
                <c:pt idx="6703">
                  <c:v>14.040473731859311</c:v>
                </c:pt>
                <c:pt idx="6704">
                  <c:v>14.590012561483666</c:v>
                </c:pt>
                <c:pt idx="6705">
                  <c:v>14.626918337939474</c:v>
                </c:pt>
                <c:pt idx="6706">
                  <c:v>14.9314656128749</c:v>
                </c:pt>
                <c:pt idx="6707">
                  <c:v>14.90279343917725</c:v>
                </c:pt>
                <c:pt idx="6708">
                  <c:v>14.779345988614928</c:v>
                </c:pt>
                <c:pt idx="6709">
                  <c:v>14.812968519285167</c:v>
                </c:pt>
                <c:pt idx="6710">
                  <c:v>15.188020603255378</c:v>
                </c:pt>
                <c:pt idx="6711">
                  <c:v>14.964126245000848</c:v>
                </c:pt>
                <c:pt idx="6712">
                  <c:v>15.243219679753397</c:v>
                </c:pt>
                <c:pt idx="6713">
                  <c:v>15.74283070755839</c:v>
                </c:pt>
                <c:pt idx="6714">
                  <c:v>15.912147045008613</c:v>
                </c:pt>
                <c:pt idx="6715">
                  <c:v>16.170627797401746</c:v>
                </c:pt>
                <c:pt idx="6716">
                  <c:v>16.768760512502645</c:v>
                </c:pt>
                <c:pt idx="6717">
                  <c:v>17.630301837642293</c:v>
                </c:pt>
                <c:pt idx="6718">
                  <c:v>17.700513515850204</c:v>
                </c:pt>
                <c:pt idx="6719">
                  <c:v>18.236074898615986</c:v>
                </c:pt>
                <c:pt idx="6720">
                  <c:v>18.558407461959408</c:v>
                </c:pt>
                <c:pt idx="6721">
                  <c:v>18.713237963015111</c:v>
                </c:pt>
                <c:pt idx="6722">
                  <c:v>18.784519491768545</c:v>
                </c:pt>
                <c:pt idx="6723">
                  <c:v>18.835534735956923</c:v>
                </c:pt>
                <c:pt idx="6724">
                  <c:v>18.877881207759994</c:v>
                </c:pt>
                <c:pt idx="6725">
                  <c:v>19.051497333622496</c:v>
                </c:pt>
                <c:pt idx="6726">
                  <c:v>19.427307717705816</c:v>
                </c:pt>
                <c:pt idx="6727">
                  <c:v>19.655360913179827</c:v>
                </c:pt>
                <c:pt idx="6728">
                  <c:v>19.372823511264848</c:v>
                </c:pt>
                <c:pt idx="6729">
                  <c:v>19.306673727520483</c:v>
                </c:pt>
                <c:pt idx="6730">
                  <c:v>19.437972680106149</c:v>
                </c:pt>
                <c:pt idx="6731">
                  <c:v>19.600148521132279</c:v>
                </c:pt>
                <c:pt idx="6732">
                  <c:v>19.168710423217018</c:v>
                </c:pt>
                <c:pt idx="6733">
                  <c:v>19.38561929483965</c:v>
                </c:pt>
                <c:pt idx="6734">
                  <c:v>19.349548389601892</c:v>
                </c:pt>
                <c:pt idx="6735">
                  <c:v>19.020841676896133</c:v>
                </c:pt>
                <c:pt idx="6736">
                  <c:v>18.965926611054723</c:v>
                </c:pt>
                <c:pt idx="6737">
                  <c:v>18.138459140810685</c:v>
                </c:pt>
                <c:pt idx="6738">
                  <c:v>18.84822815835982</c:v>
                </c:pt>
                <c:pt idx="6739">
                  <c:v>19.095120409348826</c:v>
                </c:pt>
                <c:pt idx="6740">
                  <c:v>17.384377071464748</c:v>
                </c:pt>
                <c:pt idx="6741">
                  <c:v>17.324905733769185</c:v>
                </c:pt>
                <c:pt idx="6742">
                  <c:v>18.531756638772166</c:v>
                </c:pt>
                <c:pt idx="6743">
                  <c:v>17.689532108390814</c:v>
                </c:pt>
                <c:pt idx="6744">
                  <c:v>17.2590893645927</c:v>
                </c:pt>
                <c:pt idx="6745">
                  <c:v>18.058453231883057</c:v>
                </c:pt>
                <c:pt idx="6746">
                  <c:v>18.069460813099763</c:v>
                </c:pt>
                <c:pt idx="6747">
                  <c:v>16.652764622764643</c:v>
                </c:pt>
                <c:pt idx="6748">
                  <c:v>16.358737990563444</c:v>
                </c:pt>
                <c:pt idx="6749">
                  <c:v>17.597981494456288</c:v>
                </c:pt>
                <c:pt idx="6750">
                  <c:v>17.732214709374968</c:v>
                </c:pt>
                <c:pt idx="6751">
                  <c:v>17.078314610326021</c:v>
                </c:pt>
                <c:pt idx="6752">
                  <c:v>16.303705492409986</c:v>
                </c:pt>
                <c:pt idx="6753">
                  <c:v>16.544289212561551</c:v>
                </c:pt>
                <c:pt idx="6754">
                  <c:v>15.86428193180917</c:v>
                </c:pt>
                <c:pt idx="6755">
                  <c:v>15.908909286539069</c:v>
                </c:pt>
                <c:pt idx="6756">
                  <c:v>15.91973110925397</c:v>
                </c:pt>
                <c:pt idx="6757">
                  <c:v>15.704257551622804</c:v>
                </c:pt>
                <c:pt idx="6758">
                  <c:v>15.203194473516607</c:v>
                </c:pt>
                <c:pt idx="6759">
                  <c:v>15.189891342783421</c:v>
                </c:pt>
                <c:pt idx="6760">
                  <c:v>15.816773503215424</c:v>
                </c:pt>
                <c:pt idx="6761">
                  <c:v>16.616227833203126</c:v>
                </c:pt>
                <c:pt idx="6762">
                  <c:v>16.321555096343182</c:v>
                </c:pt>
                <c:pt idx="6763">
                  <c:v>15.924400020759663</c:v>
                </c:pt>
                <c:pt idx="6764">
                  <c:v>15.951866814183091</c:v>
                </c:pt>
                <c:pt idx="6765">
                  <c:v>16.071376725636387</c:v>
                </c:pt>
                <c:pt idx="6766">
                  <c:v>15.498177045694266</c:v>
                </c:pt>
                <c:pt idx="6767">
                  <c:v>15.579380363376933</c:v>
                </c:pt>
                <c:pt idx="6768">
                  <c:v>14.83835344024266</c:v>
                </c:pt>
                <c:pt idx="6769">
                  <c:v>15.568746834150618</c:v>
                </c:pt>
                <c:pt idx="6770">
                  <c:v>15.842594299519735</c:v>
                </c:pt>
                <c:pt idx="6771">
                  <c:v>15.882516370185142</c:v>
                </c:pt>
                <c:pt idx="6772">
                  <c:v>15.580912972016321</c:v>
                </c:pt>
                <c:pt idx="6773">
                  <c:v>15.923461910628777</c:v>
                </c:pt>
                <c:pt idx="6774">
                  <c:v>16.217679454565559</c:v>
                </c:pt>
                <c:pt idx="6775">
                  <c:v>16.29501453381571</c:v>
                </c:pt>
                <c:pt idx="6776">
                  <c:v>15.993260870643986</c:v>
                </c:pt>
                <c:pt idx="6777">
                  <c:v>16.177190660854752</c:v>
                </c:pt>
                <c:pt idx="6778">
                  <c:v>15.879658299751089</c:v>
                </c:pt>
                <c:pt idx="6779">
                  <c:v>15.36491473610455</c:v>
                </c:pt>
                <c:pt idx="6780">
                  <c:v>15.292236712737308</c:v>
                </c:pt>
                <c:pt idx="6781">
                  <c:v>15.188902375614505</c:v>
                </c:pt>
                <c:pt idx="6782">
                  <c:v>14.849373441649499</c:v>
                </c:pt>
                <c:pt idx="6783">
                  <c:v>14.925299208750097</c:v>
                </c:pt>
                <c:pt idx="6784">
                  <c:v>14.273120736533571</c:v>
                </c:pt>
                <c:pt idx="6785">
                  <c:v>14.416431920378825</c:v>
                </c:pt>
                <c:pt idx="6786">
                  <c:v>14.49463329439495</c:v>
                </c:pt>
                <c:pt idx="6787">
                  <c:v>14.710707741603802</c:v>
                </c:pt>
                <c:pt idx="6788">
                  <c:v>14.940587094144128</c:v>
                </c:pt>
                <c:pt idx="6789">
                  <c:v>14.994763261748458</c:v>
                </c:pt>
                <c:pt idx="6790">
                  <c:v>15.131397321023467</c:v>
                </c:pt>
                <c:pt idx="6791">
                  <c:v>15.194895165348044</c:v>
                </c:pt>
                <c:pt idx="6792">
                  <c:v>15.183790901359455</c:v>
                </c:pt>
                <c:pt idx="6793">
                  <c:v>15.269480025858055</c:v>
                </c:pt>
                <c:pt idx="6794">
                  <c:v>15.605222046327199</c:v>
                </c:pt>
                <c:pt idx="6795">
                  <c:v>15.492142887491658</c:v>
                </c:pt>
                <c:pt idx="6796">
                  <c:v>15.510383371666117</c:v>
                </c:pt>
                <c:pt idx="6797">
                  <c:v>15.408941894392145</c:v>
                </c:pt>
                <c:pt idx="6798">
                  <c:v>15.6728535379031</c:v>
                </c:pt>
                <c:pt idx="6799">
                  <c:v>15.285686503820093</c:v>
                </c:pt>
                <c:pt idx="6800">
                  <c:v>14.924759008005646</c:v>
                </c:pt>
                <c:pt idx="6801">
                  <c:v>14.204704117686212</c:v>
                </c:pt>
                <c:pt idx="6802">
                  <c:v>13.803104312532495</c:v>
                </c:pt>
                <c:pt idx="6803">
                  <c:v>14.219006164896413</c:v>
                </c:pt>
                <c:pt idx="6804">
                  <c:v>14.194512645146096</c:v>
                </c:pt>
                <c:pt idx="6805">
                  <c:v>13.4155362919126</c:v>
                </c:pt>
                <c:pt idx="6806">
                  <c:v>13.005826912731699</c:v>
                </c:pt>
                <c:pt idx="6807">
                  <c:v>13.199406723915148</c:v>
                </c:pt>
                <c:pt idx="6808">
                  <c:v>12.87111647803536</c:v>
                </c:pt>
                <c:pt idx="6809">
                  <c:v>13.047007020718036</c:v>
                </c:pt>
                <c:pt idx="6810">
                  <c:v>13.190825510477991</c:v>
                </c:pt>
                <c:pt idx="6811">
                  <c:v>12.68552243979377</c:v>
                </c:pt>
                <c:pt idx="6812">
                  <c:v>12.458238045280599</c:v>
                </c:pt>
                <c:pt idx="6813">
                  <c:v>11.910798773769836</c:v>
                </c:pt>
                <c:pt idx="6814">
                  <c:v>12.201290576740959</c:v>
                </c:pt>
                <c:pt idx="6815">
                  <c:v>12.090901988926458</c:v>
                </c:pt>
                <c:pt idx="6816">
                  <c:v>12.209329319703388</c:v>
                </c:pt>
                <c:pt idx="6817">
                  <c:v>11.905354128359752</c:v>
                </c:pt>
                <c:pt idx="6818">
                  <c:v>12.426407492115709</c:v>
                </c:pt>
                <c:pt idx="6819">
                  <c:v>12.823368963136321</c:v>
                </c:pt>
                <c:pt idx="6820">
                  <c:v>13.258491812074483</c:v>
                </c:pt>
                <c:pt idx="6821">
                  <c:v>12.694783254410954</c:v>
                </c:pt>
                <c:pt idx="6822">
                  <c:v>12.619497632731219</c:v>
                </c:pt>
                <c:pt idx="6823">
                  <c:v>12.307412185542514</c:v>
                </c:pt>
                <c:pt idx="6824">
                  <c:v>12.870001423423316</c:v>
                </c:pt>
                <c:pt idx="6825">
                  <c:v>13.173997680399999</c:v>
                </c:pt>
                <c:pt idx="6826">
                  <c:v>12.760674128590441</c:v>
                </c:pt>
                <c:pt idx="6827">
                  <c:v>12.730073277485939</c:v>
                </c:pt>
                <c:pt idx="6828">
                  <c:v>12.334405558973923</c:v>
                </c:pt>
                <c:pt idx="6829">
                  <c:v>12.725489696474899</c:v>
                </c:pt>
                <c:pt idx="6830">
                  <c:v>12.575200866917841</c:v>
                </c:pt>
                <c:pt idx="6831">
                  <c:v>12.582563630343413</c:v>
                </c:pt>
                <c:pt idx="6832">
                  <c:v>11.708501614840658</c:v>
                </c:pt>
                <c:pt idx="6833">
                  <c:v>11.744864054971753</c:v>
                </c:pt>
                <c:pt idx="6834">
                  <c:v>11.827740023101263</c:v>
                </c:pt>
                <c:pt idx="6835">
                  <c:v>12.450432844501627</c:v>
                </c:pt>
                <c:pt idx="6836">
                  <c:v>11.987330772424674</c:v>
                </c:pt>
                <c:pt idx="6837">
                  <c:v>12.097730981673926</c:v>
                </c:pt>
                <c:pt idx="6838">
                  <c:v>12.554448638026278</c:v>
                </c:pt>
                <c:pt idx="6839">
                  <c:v>12.862682585701897</c:v>
                </c:pt>
                <c:pt idx="6840">
                  <c:v>12.272020195609004</c:v>
                </c:pt>
                <c:pt idx="6841">
                  <c:v>11.540478694906794</c:v>
                </c:pt>
                <c:pt idx="6842">
                  <c:v>11.587015736450427</c:v>
                </c:pt>
                <c:pt idx="6843">
                  <c:v>11.87399372596394</c:v>
                </c:pt>
                <c:pt idx="6844">
                  <c:v>12.388557758782287</c:v>
                </c:pt>
                <c:pt idx="6845">
                  <c:v>12.048825131564934</c:v>
                </c:pt>
                <c:pt idx="6846">
                  <c:v>11.782437135320286</c:v>
                </c:pt>
                <c:pt idx="6847">
                  <c:v>11.530069873048093</c:v>
                </c:pt>
                <c:pt idx="6848">
                  <c:v>11.25567444564776</c:v>
                </c:pt>
                <c:pt idx="6849">
                  <c:v>12.092081771503302</c:v>
                </c:pt>
                <c:pt idx="6850">
                  <c:v>11.486739401872054</c:v>
                </c:pt>
                <c:pt idx="6851">
                  <c:v>11.313707876221045</c:v>
                </c:pt>
                <c:pt idx="6852">
                  <c:v>10.925473243420303</c:v>
                </c:pt>
                <c:pt idx="6853">
                  <c:v>11.328675641430863</c:v>
                </c:pt>
                <c:pt idx="6854">
                  <c:v>12.049812410744074</c:v>
                </c:pt>
                <c:pt idx="6855">
                  <c:v>11.25385189720884</c:v>
                </c:pt>
                <c:pt idx="6856">
                  <c:v>11.097824065935946</c:v>
                </c:pt>
                <c:pt idx="6857">
                  <c:v>11.649038670639662</c:v>
                </c:pt>
                <c:pt idx="6858">
                  <c:v>11.454460828044988</c:v>
                </c:pt>
                <c:pt idx="6859">
                  <c:v>10.969747410448404</c:v>
                </c:pt>
                <c:pt idx="6860">
                  <c:v>11.038524814542811</c:v>
                </c:pt>
                <c:pt idx="6861">
                  <c:v>11.854865267693668</c:v>
                </c:pt>
                <c:pt idx="6862">
                  <c:v>12.550163066640122</c:v>
                </c:pt>
                <c:pt idx="6863">
                  <c:v>12.636380505307327</c:v>
                </c:pt>
                <c:pt idx="6864">
                  <c:v>12.524597990289625</c:v>
                </c:pt>
                <c:pt idx="6865">
                  <c:v>12.425795783508804</c:v>
                </c:pt>
                <c:pt idx="6866">
                  <c:v>12.562769885758847</c:v>
                </c:pt>
                <c:pt idx="6867">
                  <c:v>12.197330748693563</c:v>
                </c:pt>
                <c:pt idx="6868">
                  <c:v>12.33853383767787</c:v>
                </c:pt>
                <c:pt idx="6869">
                  <c:v>12.190954067263753</c:v>
                </c:pt>
                <c:pt idx="6870">
                  <c:v>12.866110789277121</c:v>
                </c:pt>
                <c:pt idx="6871">
                  <c:v>12.563366363421961</c:v>
                </c:pt>
                <c:pt idx="6872">
                  <c:v>12.264589614485514</c:v>
                </c:pt>
                <c:pt idx="6873">
                  <c:v>13.073902133560788</c:v>
                </c:pt>
                <c:pt idx="6874">
                  <c:v>13.555147112303143</c:v>
                </c:pt>
                <c:pt idx="6875">
                  <c:v>13.714663995041578</c:v>
                </c:pt>
                <c:pt idx="6876">
                  <c:v>13.525363607672972</c:v>
                </c:pt>
                <c:pt idx="6877">
                  <c:v>13.341147338432446</c:v>
                </c:pt>
                <c:pt idx="6878">
                  <c:v>13.565367430148404</c:v>
                </c:pt>
                <c:pt idx="6879">
                  <c:v>13.308904337976049</c:v>
                </c:pt>
                <c:pt idx="6880">
                  <c:v>12.877107209457025</c:v>
                </c:pt>
                <c:pt idx="6881">
                  <c:v>13.562078084941973</c:v>
                </c:pt>
                <c:pt idx="6882">
                  <c:v>14.052298240835079</c:v>
                </c:pt>
                <c:pt idx="6883">
                  <c:v>13.360315762505106</c:v>
                </c:pt>
                <c:pt idx="6884">
                  <c:v>13.964802839641179</c:v>
                </c:pt>
                <c:pt idx="6885">
                  <c:v>13.763113311054356</c:v>
                </c:pt>
                <c:pt idx="6886">
                  <c:v>13.789889079748816</c:v>
                </c:pt>
                <c:pt idx="6887">
                  <c:v>13.708015180942322</c:v>
                </c:pt>
                <c:pt idx="6888">
                  <c:v>13.728097808204001</c:v>
                </c:pt>
                <c:pt idx="6889">
                  <c:v>13.616158841533528</c:v>
                </c:pt>
                <c:pt idx="6890">
                  <c:v>13.451886577013168</c:v>
                </c:pt>
                <c:pt idx="6891">
                  <c:v>13.078607106199351</c:v>
                </c:pt>
                <c:pt idx="6892">
                  <c:v>12.840362057001169</c:v>
                </c:pt>
                <c:pt idx="6893">
                  <c:v>13.276035462459712</c:v>
                </c:pt>
                <c:pt idx="6894">
                  <c:v>13.38323501278138</c:v>
                </c:pt>
                <c:pt idx="6895">
                  <c:v>13.399103472319075</c:v>
                </c:pt>
                <c:pt idx="6896">
                  <c:v>13.322232639961873</c:v>
                </c:pt>
                <c:pt idx="6897">
                  <c:v>13.641340243752271</c:v>
                </c:pt>
                <c:pt idx="6898">
                  <c:v>13.110196183354121</c:v>
                </c:pt>
                <c:pt idx="6899">
                  <c:v>13.407997012186653</c:v>
                </c:pt>
                <c:pt idx="6900">
                  <c:v>13.432527793141254</c:v>
                </c:pt>
                <c:pt idx="6901">
                  <c:v>13.212242858644272</c:v>
                </c:pt>
                <c:pt idx="6902">
                  <c:v>13.465243238764064</c:v>
                </c:pt>
                <c:pt idx="6903">
                  <c:v>13.1386535254408</c:v>
                </c:pt>
                <c:pt idx="6904">
                  <c:v>14.143833944179624</c:v>
                </c:pt>
                <c:pt idx="6905">
                  <c:v>14.364433818432188</c:v>
                </c:pt>
                <c:pt idx="6906">
                  <c:v>15.087383873197805</c:v>
                </c:pt>
                <c:pt idx="6907">
                  <c:v>15.409872749757881</c:v>
                </c:pt>
                <c:pt idx="6908">
                  <c:v>15.472057305621396</c:v>
                </c:pt>
                <c:pt idx="6909">
                  <c:v>15.871020178260563</c:v>
                </c:pt>
                <c:pt idx="6910">
                  <c:v>16.573433955262189</c:v>
                </c:pt>
                <c:pt idx="6911">
                  <c:v>16.274192980110545</c:v>
                </c:pt>
                <c:pt idx="6912">
                  <c:v>16.447183037014295</c:v>
                </c:pt>
                <c:pt idx="6913">
                  <c:v>15.973695261952228</c:v>
                </c:pt>
                <c:pt idx="6914">
                  <c:v>15.883873971645178</c:v>
                </c:pt>
                <c:pt idx="6915">
                  <c:v>15.721596038359481</c:v>
                </c:pt>
                <c:pt idx="6916">
                  <c:v>16.592486254831286</c:v>
                </c:pt>
                <c:pt idx="6917">
                  <c:v>17.123950588279275</c:v>
                </c:pt>
                <c:pt idx="6918">
                  <c:v>17.688351046916505</c:v>
                </c:pt>
                <c:pt idx="6919">
                  <c:v>17.147324657612774</c:v>
                </c:pt>
                <c:pt idx="6920">
                  <c:v>17.140931642934149</c:v>
                </c:pt>
                <c:pt idx="6921">
                  <c:v>16.792551995378094</c:v>
                </c:pt>
                <c:pt idx="6922">
                  <c:v>16.886102926049823</c:v>
                </c:pt>
                <c:pt idx="6923">
                  <c:v>18.385035108217526</c:v>
                </c:pt>
                <c:pt idx="6924">
                  <c:v>17.825714876384747</c:v>
                </c:pt>
                <c:pt idx="6925">
                  <c:v>18.293515243420266</c:v>
                </c:pt>
                <c:pt idx="6926">
                  <c:v>18.028889153817804</c:v>
                </c:pt>
                <c:pt idx="6927">
                  <c:v>18.548467233002814</c:v>
                </c:pt>
                <c:pt idx="6928">
                  <c:v>19.21447210250501</c:v>
                </c:pt>
                <c:pt idx="6929">
                  <c:v>19.270084725513851</c:v>
                </c:pt>
                <c:pt idx="6930">
                  <c:v>18.175157896151905</c:v>
                </c:pt>
                <c:pt idx="6931">
                  <c:v>17.430831877330746</c:v>
                </c:pt>
                <c:pt idx="6932">
                  <c:v>18.885258701600204</c:v>
                </c:pt>
                <c:pt idx="6933">
                  <c:v>19.570550182074459</c:v>
                </c:pt>
                <c:pt idx="6934">
                  <c:v>20.40469238245392</c:v>
                </c:pt>
                <c:pt idx="6935">
                  <c:v>20.970613119331798</c:v>
                </c:pt>
                <c:pt idx="6936">
                  <c:v>20.543690494409677</c:v>
                </c:pt>
                <c:pt idx="6937">
                  <c:v>19.915014986353516</c:v>
                </c:pt>
                <c:pt idx="6938">
                  <c:v>19.469183782216366</c:v>
                </c:pt>
                <c:pt idx="6939">
                  <c:v>19.79335868647313</c:v>
                </c:pt>
                <c:pt idx="6940">
                  <c:v>19.35863188492517</c:v>
                </c:pt>
                <c:pt idx="6941">
                  <c:v>18.593681752996361</c:v>
                </c:pt>
                <c:pt idx="6942">
                  <c:v>18.7331958606967</c:v>
                </c:pt>
                <c:pt idx="6943">
                  <c:v>19.421137897266735</c:v>
                </c:pt>
                <c:pt idx="6944">
                  <c:v>19.38248335774168</c:v>
                </c:pt>
                <c:pt idx="6945">
                  <c:v>19.952519791568996</c:v>
                </c:pt>
                <c:pt idx="6946">
                  <c:v>20.246477944508079</c:v>
                </c:pt>
                <c:pt idx="6947">
                  <c:v>21.155004108820748</c:v>
                </c:pt>
                <c:pt idx="6948">
                  <c:v>19.984656868666313</c:v>
                </c:pt>
                <c:pt idx="6949">
                  <c:v>19.048116307119251</c:v>
                </c:pt>
                <c:pt idx="6950">
                  <c:v>19.399705900328012</c:v>
                </c:pt>
                <c:pt idx="6951">
                  <c:v>19.635152057105909</c:v>
                </c:pt>
                <c:pt idx="6952">
                  <c:v>18.544428734678554</c:v>
                </c:pt>
                <c:pt idx="6953">
                  <c:v>18.403063836887007</c:v>
                </c:pt>
                <c:pt idx="6954">
                  <c:v>19.013942078040397</c:v>
                </c:pt>
                <c:pt idx="6955">
                  <c:v>17.304173682602432</c:v>
                </c:pt>
                <c:pt idx="6956">
                  <c:v>16.625039531871884</c:v>
                </c:pt>
                <c:pt idx="6957">
                  <c:v>15.984539573068771</c:v>
                </c:pt>
                <c:pt idx="6958">
                  <c:v>14.066683962549847</c:v>
                </c:pt>
                <c:pt idx="6959">
                  <c:v>13.709066323601165</c:v>
                </c:pt>
                <c:pt idx="6960">
                  <c:v>14.173292189488841</c:v>
                </c:pt>
                <c:pt idx="6961">
                  <c:v>14.279787969760292</c:v>
                </c:pt>
                <c:pt idx="6962">
                  <c:v>15.322819839327662</c:v>
                </c:pt>
                <c:pt idx="6963">
                  <c:v>15.040860485364512</c:v>
                </c:pt>
                <c:pt idx="6964">
                  <c:v>15.887562973258731</c:v>
                </c:pt>
                <c:pt idx="6965">
                  <c:v>15.475596411058598</c:v>
                </c:pt>
                <c:pt idx="6966">
                  <c:v>14.959454041395865</c:v>
                </c:pt>
                <c:pt idx="6967">
                  <c:v>14.260162028819041</c:v>
                </c:pt>
                <c:pt idx="6968">
                  <c:v>14.309465650324396</c:v>
                </c:pt>
                <c:pt idx="6969">
                  <c:v>13.9202504556406</c:v>
                </c:pt>
                <c:pt idx="6970">
                  <c:v>13.347470390543199</c:v>
                </c:pt>
                <c:pt idx="6971">
                  <c:v>13.472983713825739</c:v>
                </c:pt>
                <c:pt idx="6972">
                  <c:v>13.665979622869671</c:v>
                </c:pt>
                <c:pt idx="6973">
                  <c:v>13.917671522357843</c:v>
                </c:pt>
                <c:pt idx="6974">
                  <c:v>13.983840660622128</c:v>
                </c:pt>
                <c:pt idx="6975">
                  <c:v>14.41895544228097</c:v>
                </c:pt>
                <c:pt idx="6976">
                  <c:v>14.934367694402887</c:v>
                </c:pt>
                <c:pt idx="6977">
                  <c:v>15.590760602701558</c:v>
                </c:pt>
                <c:pt idx="6978">
                  <c:v>15.387284594912614</c:v>
                </c:pt>
                <c:pt idx="6979">
                  <c:v>15.30395437937319</c:v>
                </c:pt>
                <c:pt idx="6980">
                  <c:v>15.749181217401965</c:v>
                </c:pt>
                <c:pt idx="6981">
                  <c:v>15.865467695130318</c:v>
                </c:pt>
                <c:pt idx="6982">
                  <c:v>15.497009783756347</c:v>
                </c:pt>
                <c:pt idx="6983">
                  <c:v>16.009771402447207</c:v>
                </c:pt>
                <c:pt idx="6984">
                  <c:v>16.276747159140335</c:v>
                </c:pt>
                <c:pt idx="6985">
                  <c:v>15.628425066643238</c:v>
                </c:pt>
                <c:pt idx="6986">
                  <c:v>15.540551663103592</c:v>
                </c:pt>
                <c:pt idx="6987">
                  <c:v>15.03117677762682</c:v>
                </c:pt>
                <c:pt idx="6988">
                  <c:v>15.176748537168203</c:v>
                </c:pt>
                <c:pt idx="6989">
                  <c:v>15.206212747652229</c:v>
                </c:pt>
                <c:pt idx="6990">
                  <c:v>14.614718554823691</c:v>
                </c:pt>
                <c:pt idx="6991">
                  <c:v>14.307347803455038</c:v>
                </c:pt>
                <c:pt idx="6992">
                  <c:v>14.70145824920942</c:v>
                </c:pt>
                <c:pt idx="6993">
                  <c:v>14.737051110486272</c:v>
                </c:pt>
                <c:pt idx="6994">
                  <c:v>14.669477587098987</c:v>
                </c:pt>
                <c:pt idx="6995">
                  <c:v>14.77566071084537</c:v>
                </c:pt>
                <c:pt idx="6996">
                  <c:v>15.94732414430749</c:v>
                </c:pt>
                <c:pt idx="6997">
                  <c:v>15.957112505286956</c:v>
                </c:pt>
                <c:pt idx="6998">
                  <c:v>15.661245410615685</c:v>
                </c:pt>
                <c:pt idx="6999">
                  <c:v>16.083073749362807</c:v>
                </c:pt>
                <c:pt idx="7000">
                  <c:v>15.571121873826428</c:v>
                </c:pt>
                <c:pt idx="7001">
                  <c:v>15.250099526959188</c:v>
                </c:pt>
                <c:pt idx="7002">
                  <c:v>14.841155626271645</c:v>
                </c:pt>
                <c:pt idx="7003">
                  <c:v>15.704357225476191</c:v>
                </c:pt>
                <c:pt idx="7004">
                  <c:v>14.449138603184727</c:v>
                </c:pt>
                <c:pt idx="7005">
                  <c:v>14.557213483198245</c:v>
                </c:pt>
                <c:pt idx="7006">
                  <c:v>14.348608882655345</c:v>
                </c:pt>
                <c:pt idx="7007">
                  <c:v>14.110730503155285</c:v>
                </c:pt>
                <c:pt idx="7008">
                  <c:v>14.210978636848461</c:v>
                </c:pt>
                <c:pt idx="7009">
                  <c:v>13.950413554375871</c:v>
                </c:pt>
                <c:pt idx="7010">
                  <c:v>13.908683420582117</c:v>
                </c:pt>
                <c:pt idx="7011">
                  <c:v>14.478095949490411</c:v>
                </c:pt>
                <c:pt idx="7012">
                  <c:v>15.64480419526263</c:v>
                </c:pt>
                <c:pt idx="7013">
                  <c:v>14.654695888183427</c:v>
                </c:pt>
                <c:pt idx="7014">
                  <c:v>13.257997285970399</c:v>
                </c:pt>
                <c:pt idx="7015">
                  <c:v>13.098514805424328</c:v>
                </c:pt>
                <c:pt idx="7016">
                  <c:v>13.636227034330593</c:v>
                </c:pt>
                <c:pt idx="7017">
                  <c:v>13.188316925644649</c:v>
                </c:pt>
                <c:pt idx="7018">
                  <c:v>13.730462904937724</c:v>
                </c:pt>
                <c:pt idx="7019">
                  <c:v>13.239864904298138</c:v>
                </c:pt>
                <c:pt idx="7020">
                  <c:v>13.167878190513033</c:v>
                </c:pt>
                <c:pt idx="7021">
                  <c:v>13.628939261783543</c:v>
                </c:pt>
                <c:pt idx="7022">
                  <c:v>13.465181263738742</c:v>
                </c:pt>
                <c:pt idx="7023">
                  <c:v>14.240377543986385</c:v>
                </c:pt>
                <c:pt idx="7024">
                  <c:v>13.187883468662061</c:v>
                </c:pt>
                <c:pt idx="7025">
                  <c:v>12.588774170915029</c:v>
                </c:pt>
                <c:pt idx="7026">
                  <c:v>12.218638509733982</c:v>
                </c:pt>
                <c:pt idx="7027">
                  <c:v>12.104620874836689</c:v>
                </c:pt>
                <c:pt idx="7028">
                  <c:v>12.127366174771458</c:v>
                </c:pt>
                <c:pt idx="7029">
                  <c:v>12.058951786273051</c:v>
                </c:pt>
                <c:pt idx="7030">
                  <c:v>12.721757141514434</c:v>
                </c:pt>
                <c:pt idx="7031">
                  <c:v>12.725540456668297</c:v>
                </c:pt>
                <c:pt idx="7032">
                  <c:v>13.348643013467189</c:v>
                </c:pt>
                <c:pt idx="7033">
                  <c:v>13.735462362431301</c:v>
                </c:pt>
                <c:pt idx="7034">
                  <c:v>13.666704671734035</c:v>
                </c:pt>
                <c:pt idx="7035">
                  <c:v>13.040915516359666</c:v>
                </c:pt>
                <c:pt idx="7036">
                  <c:v>13.236711336479905</c:v>
                </c:pt>
                <c:pt idx="7037">
                  <c:v>13.279603067021233</c:v>
                </c:pt>
                <c:pt idx="7038">
                  <c:v>13.149181626623216</c:v>
                </c:pt>
                <c:pt idx="7039">
                  <c:v>12.711249624128463</c:v>
                </c:pt>
                <c:pt idx="7040">
                  <c:v>12.491348516381235</c:v>
                </c:pt>
                <c:pt idx="7041">
                  <c:v>12.192673806539561</c:v>
                </c:pt>
                <c:pt idx="7042">
                  <c:v>11.946615213273109</c:v>
                </c:pt>
                <c:pt idx="7043">
                  <c:v>12.232424429036378</c:v>
                </c:pt>
                <c:pt idx="7044">
                  <c:v>13.260297276800939</c:v>
                </c:pt>
                <c:pt idx="7045">
                  <c:v>13.26270701965286</c:v>
                </c:pt>
                <c:pt idx="7046">
                  <c:v>13.35039253033967</c:v>
                </c:pt>
                <c:pt idx="7047">
                  <c:v>13.350628222872112</c:v>
                </c:pt>
                <c:pt idx="7048">
                  <c:v>13.140180992100685</c:v>
                </c:pt>
                <c:pt idx="7049">
                  <c:v>12.98953880287487</c:v>
                </c:pt>
                <c:pt idx="7050">
                  <c:v>12.639588303811957</c:v>
                </c:pt>
                <c:pt idx="7051">
                  <c:v>12.463498569166353</c:v>
                </c:pt>
                <c:pt idx="7052">
                  <c:v>13.18381542734566</c:v>
                </c:pt>
                <c:pt idx="7053">
                  <c:v>13.024041693795622</c:v>
                </c:pt>
                <c:pt idx="7054">
                  <c:v>12.869508815957474</c:v>
                </c:pt>
                <c:pt idx="7055">
                  <c:v>13.149505058036008</c:v>
                </c:pt>
                <c:pt idx="7056">
                  <c:v>12.733328335953251</c:v>
                </c:pt>
                <c:pt idx="7057">
                  <c:v>12.601357284810554</c:v>
                </c:pt>
                <c:pt idx="7058">
                  <c:v>12.292653889987182</c:v>
                </c:pt>
                <c:pt idx="7059">
                  <c:v>12.460960789155967</c:v>
                </c:pt>
                <c:pt idx="7060">
                  <c:v>12.572690230541046</c:v>
                </c:pt>
                <c:pt idx="7061">
                  <c:v>12.920643718998424</c:v>
                </c:pt>
                <c:pt idx="7062">
                  <c:v>13.545375472288459</c:v>
                </c:pt>
                <c:pt idx="7063">
                  <c:v>13.653092542685791</c:v>
                </c:pt>
                <c:pt idx="7064">
                  <c:v>13.354034625920621</c:v>
                </c:pt>
                <c:pt idx="7065">
                  <c:v>12.654198825217795</c:v>
                </c:pt>
                <c:pt idx="7066">
                  <c:v>11.897184783781292</c:v>
                </c:pt>
                <c:pt idx="7067">
                  <c:v>12.625870937529207</c:v>
                </c:pt>
                <c:pt idx="7068">
                  <c:v>12.960277302318005</c:v>
                </c:pt>
                <c:pt idx="7069">
                  <c:v>13.817062188776864</c:v>
                </c:pt>
                <c:pt idx="7070">
                  <c:v>14.156961778492008</c:v>
                </c:pt>
                <c:pt idx="7071">
                  <c:v>14.085951787388639</c:v>
                </c:pt>
                <c:pt idx="7072">
                  <c:v>13.610547093898353</c:v>
                </c:pt>
                <c:pt idx="7073">
                  <c:v>12.888203342387992</c:v>
                </c:pt>
                <c:pt idx="7074">
                  <c:v>15.568202947049711</c:v>
                </c:pt>
                <c:pt idx="7075">
                  <c:v>15.918198038475266</c:v>
                </c:pt>
                <c:pt idx="7076">
                  <c:v>16.808825805815179</c:v>
                </c:pt>
                <c:pt idx="7077">
                  <c:v>17.88205814022939</c:v>
                </c:pt>
                <c:pt idx="7078">
                  <c:v>17.73516526330279</c:v>
                </c:pt>
                <c:pt idx="7079">
                  <c:v>16.936930978211183</c:v>
                </c:pt>
                <c:pt idx="7080">
                  <c:v>16.703715569619941</c:v>
                </c:pt>
                <c:pt idx="7081">
                  <c:v>16.265687334218253</c:v>
                </c:pt>
                <c:pt idx="7082">
                  <c:v>16.995559730957133</c:v>
                </c:pt>
                <c:pt idx="7083">
                  <c:v>17.050330880728932</c:v>
                </c:pt>
                <c:pt idx="7084">
                  <c:v>17.330401215286319</c:v>
                </c:pt>
                <c:pt idx="7085">
                  <c:v>17.564524482585266</c:v>
                </c:pt>
                <c:pt idx="7086">
                  <c:v>18.332542857173426</c:v>
                </c:pt>
                <c:pt idx="7087">
                  <c:v>18.585360909635078</c:v>
                </c:pt>
                <c:pt idx="7088">
                  <c:v>19.040388662910232</c:v>
                </c:pt>
                <c:pt idx="7089">
                  <c:v>18.096642186154309</c:v>
                </c:pt>
                <c:pt idx="7090">
                  <c:v>17.604340747916762</c:v>
                </c:pt>
                <c:pt idx="7091">
                  <c:v>17.646246491691002</c:v>
                </c:pt>
                <c:pt idx="7092">
                  <c:v>16.73712441680745</c:v>
                </c:pt>
                <c:pt idx="7093">
                  <c:v>16.114621212061305</c:v>
                </c:pt>
                <c:pt idx="7094">
                  <c:v>16.029421451919276</c:v>
                </c:pt>
                <c:pt idx="7095">
                  <c:v>16.507581293031613</c:v>
                </c:pt>
                <c:pt idx="7096">
                  <c:v>16.243456756464102</c:v>
                </c:pt>
                <c:pt idx="7097">
                  <c:v>16.221219286186148</c:v>
                </c:pt>
                <c:pt idx="7098">
                  <c:v>15.754644985730604</c:v>
                </c:pt>
                <c:pt idx="7099">
                  <c:v>15.05625013094345</c:v>
                </c:pt>
                <c:pt idx="7100">
                  <c:v>15.325239061962634</c:v>
                </c:pt>
                <c:pt idx="7101">
                  <c:v>14.755261405018587</c:v>
                </c:pt>
                <c:pt idx="7102">
                  <c:v>15.101520140702846</c:v>
                </c:pt>
                <c:pt idx="7103">
                  <c:v>15.273253925956702</c:v>
                </c:pt>
                <c:pt idx="7104">
                  <c:v>14.932017625863143</c:v>
                </c:pt>
                <c:pt idx="7105">
                  <c:v>14.056801807439387</c:v>
                </c:pt>
                <c:pt idx="7106">
                  <c:v>13.384422956906887</c:v>
                </c:pt>
                <c:pt idx="7107">
                  <c:v>13.019928111157736</c:v>
                </c:pt>
                <c:pt idx="7108">
                  <c:v>12.974508586727733</c:v>
                </c:pt>
                <c:pt idx="7109">
                  <c:v>12.38728532730363</c:v>
                </c:pt>
                <c:pt idx="7110">
                  <c:v>12.057514605183181</c:v>
                </c:pt>
                <c:pt idx="7111">
                  <c:v>11.825974237191199</c:v>
                </c:pt>
                <c:pt idx="7112">
                  <c:v>11.945014522159678</c:v>
                </c:pt>
                <c:pt idx="7113">
                  <c:v>12.396230777580673</c:v>
                </c:pt>
                <c:pt idx="7114">
                  <c:v>12.117048867802364</c:v>
                </c:pt>
                <c:pt idx="7115">
                  <c:v>12.583670914060628</c:v>
                </c:pt>
                <c:pt idx="7116">
                  <c:v>13.376240296152879</c:v>
                </c:pt>
                <c:pt idx="7117">
                  <c:v>14.05250759815253</c:v>
                </c:pt>
                <c:pt idx="7118">
                  <c:v>14.544560672190263</c:v>
                </c:pt>
                <c:pt idx="7119">
                  <c:v>14.505579521015518</c:v>
                </c:pt>
                <c:pt idx="7120">
                  <c:v>13.854381200715029</c:v>
                </c:pt>
                <c:pt idx="7121">
                  <c:v>14.26162298642328</c:v>
                </c:pt>
                <c:pt idx="7122">
                  <c:v>15.254513860537553</c:v>
                </c:pt>
                <c:pt idx="7123">
                  <c:v>14.505024971909423</c:v>
                </c:pt>
                <c:pt idx="7124">
                  <c:v>15.001084785237545</c:v>
                </c:pt>
                <c:pt idx="7125">
                  <c:v>14.744134727287587</c:v>
                </c:pt>
                <c:pt idx="7126">
                  <c:v>14.752494547092997</c:v>
                </c:pt>
                <c:pt idx="7127">
                  <c:v>15.655304384242973</c:v>
                </c:pt>
                <c:pt idx="7128">
                  <c:v>14.257371266636078</c:v>
                </c:pt>
                <c:pt idx="7129">
                  <c:v>14.7690156754471</c:v>
                </c:pt>
                <c:pt idx="7130">
                  <c:v>15.213236414777237</c:v>
                </c:pt>
                <c:pt idx="7131">
                  <c:v>16.283808246523691</c:v>
                </c:pt>
                <c:pt idx="7132">
                  <c:v>17.152497923441953</c:v>
                </c:pt>
                <c:pt idx="7133">
                  <c:v>17.628258230550642</c:v>
                </c:pt>
                <c:pt idx="7134">
                  <c:v>16.785327177562209</c:v>
                </c:pt>
                <c:pt idx="7135">
                  <c:v>15.917713847186358</c:v>
                </c:pt>
                <c:pt idx="7136">
                  <c:v>15.618727064261277</c:v>
                </c:pt>
                <c:pt idx="7137">
                  <c:v>15.284443346399529</c:v>
                </c:pt>
                <c:pt idx="7138">
                  <c:v>15.631053589355517</c:v>
                </c:pt>
                <c:pt idx="7139">
                  <c:v>15.679563873377068</c:v>
                </c:pt>
                <c:pt idx="7140">
                  <c:v>15.531372074813889</c:v>
                </c:pt>
                <c:pt idx="7141">
                  <c:v>15.664522856516079</c:v>
                </c:pt>
                <c:pt idx="7142">
                  <c:v>16.291535308070525</c:v>
                </c:pt>
                <c:pt idx="7143">
                  <c:v>17.152808778731778</c:v>
                </c:pt>
                <c:pt idx="7144">
                  <c:v>16.863806872565018</c:v>
                </c:pt>
                <c:pt idx="7145">
                  <c:v>17.083995882725336</c:v>
                </c:pt>
                <c:pt idx="7146">
                  <c:v>17.04736324995006</c:v>
                </c:pt>
                <c:pt idx="7147">
                  <c:v>17.233494271939197</c:v>
                </c:pt>
                <c:pt idx="7148">
                  <c:v>17.227378569927847</c:v>
                </c:pt>
                <c:pt idx="7149">
                  <c:v>17.198999174372677</c:v>
                </c:pt>
                <c:pt idx="7150">
                  <c:v>16.613569083200609</c:v>
                </c:pt>
                <c:pt idx="7151">
                  <c:v>16.131042395337992</c:v>
                </c:pt>
                <c:pt idx="7152">
                  <c:v>15.93446511983451</c:v>
                </c:pt>
                <c:pt idx="7153">
                  <c:v>16.589380508509596</c:v>
                </c:pt>
                <c:pt idx="7154">
                  <c:v>17.316569604288272</c:v>
                </c:pt>
                <c:pt idx="7155">
                  <c:v>17.276452765348619</c:v>
                </c:pt>
                <c:pt idx="7156">
                  <c:v>16.879935092245773</c:v>
                </c:pt>
                <c:pt idx="7157">
                  <c:v>17.511946736616832</c:v>
                </c:pt>
                <c:pt idx="7158">
                  <c:v>17.481812705965087</c:v>
                </c:pt>
                <c:pt idx="7159">
                  <c:v>15.965105773924414</c:v>
                </c:pt>
                <c:pt idx="7160">
                  <c:v>16.053185636027266</c:v>
                </c:pt>
                <c:pt idx="7161">
                  <c:v>17.29889270508821</c:v>
                </c:pt>
                <c:pt idx="7162">
                  <c:v>16.67721615645668</c:v>
                </c:pt>
                <c:pt idx="7163">
                  <c:v>17.1622593613303</c:v>
                </c:pt>
                <c:pt idx="7164">
                  <c:v>17.375199305614768</c:v>
                </c:pt>
                <c:pt idx="7165">
                  <c:v>16.83754374175987</c:v>
                </c:pt>
                <c:pt idx="7166">
                  <c:v>16.135329761986327</c:v>
                </c:pt>
                <c:pt idx="7167">
                  <c:v>16.250722874128741</c:v>
                </c:pt>
                <c:pt idx="7168">
                  <c:v>16.454435015093193</c:v>
                </c:pt>
                <c:pt idx="7169">
                  <c:v>17.032207280659748</c:v>
                </c:pt>
                <c:pt idx="7170">
                  <c:v>18.084803812840526</c:v>
                </c:pt>
                <c:pt idx="7171">
                  <c:v>17.60052253142009</c:v>
                </c:pt>
                <c:pt idx="7172">
                  <c:v>18.212556315454645</c:v>
                </c:pt>
                <c:pt idx="7173">
                  <c:v>18.385330238912328</c:v>
                </c:pt>
                <c:pt idx="7174">
                  <c:v>18.671771254965282</c:v>
                </c:pt>
                <c:pt idx="7175">
                  <c:v>18.497824576435203</c:v>
                </c:pt>
                <c:pt idx="7176">
                  <c:v>18.313872801928799</c:v>
                </c:pt>
                <c:pt idx="7177">
                  <c:v>18.38852364379726</c:v>
                </c:pt>
                <c:pt idx="7178">
                  <c:v>18.093924423249213</c:v>
                </c:pt>
                <c:pt idx="7179">
                  <c:v>17.681392786987018</c:v>
                </c:pt>
                <c:pt idx="7180">
                  <c:v>17.291063977064681</c:v>
                </c:pt>
                <c:pt idx="7181">
                  <c:v>17.373554172000564</c:v>
                </c:pt>
                <c:pt idx="7182">
                  <c:v>17.210385201498383</c:v>
                </c:pt>
                <c:pt idx="7183">
                  <c:v>18.151582333399819</c:v>
                </c:pt>
                <c:pt idx="7184">
                  <c:v>18.356293372044288</c:v>
                </c:pt>
                <c:pt idx="7185">
                  <c:v>18.514414954967251</c:v>
                </c:pt>
                <c:pt idx="7186">
                  <c:v>18.694264301036835</c:v>
                </c:pt>
                <c:pt idx="7187">
                  <c:v>18.435710943983828</c:v>
                </c:pt>
                <c:pt idx="7188">
                  <c:v>18.602503646482393</c:v>
                </c:pt>
                <c:pt idx="7189">
                  <c:v>18.37678581972137</c:v>
                </c:pt>
                <c:pt idx="7190">
                  <c:v>19.107602652120843</c:v>
                </c:pt>
                <c:pt idx="7191">
                  <c:v>18.794436307001721</c:v>
                </c:pt>
                <c:pt idx="7192">
                  <c:v>18.196972850008891</c:v>
                </c:pt>
                <c:pt idx="7193">
                  <c:v>18.407404641901987</c:v>
                </c:pt>
                <c:pt idx="7194">
                  <c:v>18.661262286608657</c:v>
                </c:pt>
                <c:pt idx="7195">
                  <c:v>19.04224077600232</c:v>
                </c:pt>
                <c:pt idx="7196">
                  <c:v>19.309571264705717</c:v>
                </c:pt>
                <c:pt idx="7197">
                  <c:v>19.667580897299771</c:v>
                </c:pt>
                <c:pt idx="7198">
                  <c:v>20.065094408501711</c:v>
                </c:pt>
                <c:pt idx="7199">
                  <c:v>20.252500498355936</c:v>
                </c:pt>
                <c:pt idx="7200">
                  <c:v>20.670973219568417</c:v>
                </c:pt>
                <c:pt idx="7201">
                  <c:v>20.058045837136802</c:v>
                </c:pt>
                <c:pt idx="7202">
                  <c:v>20.500581445789813</c:v>
                </c:pt>
                <c:pt idx="7203">
                  <c:v>20.612250931714645</c:v>
                </c:pt>
                <c:pt idx="7204">
                  <c:v>21.049226537743056</c:v>
                </c:pt>
                <c:pt idx="7205">
                  <c:v>21.18213310516505</c:v>
                </c:pt>
                <c:pt idx="7206">
                  <c:v>22.257582897434986</c:v>
                </c:pt>
                <c:pt idx="7207">
                  <c:v>22.461629894394321</c:v>
                </c:pt>
                <c:pt idx="7208">
                  <c:v>21.942082686753398</c:v>
                </c:pt>
                <c:pt idx="7209">
                  <c:v>22.447692257803446</c:v>
                </c:pt>
                <c:pt idx="7210">
                  <c:v>21.469686159072577</c:v>
                </c:pt>
                <c:pt idx="7211">
                  <c:v>21.598190388916599</c:v>
                </c:pt>
                <c:pt idx="7212">
                  <c:v>22.350311584231495</c:v>
                </c:pt>
                <c:pt idx="7213">
                  <c:v>22.586516950529269</c:v>
                </c:pt>
                <c:pt idx="7214">
                  <c:v>22.481166140823234</c:v>
                </c:pt>
                <c:pt idx="7215">
                  <c:v>22.764690413612687</c:v>
                </c:pt>
                <c:pt idx="7216">
                  <c:v>22.399563390108238</c:v>
                </c:pt>
                <c:pt idx="7217">
                  <c:v>22.880741771692826</c:v>
                </c:pt>
                <c:pt idx="7218">
                  <c:v>23.36174460304208</c:v>
                </c:pt>
                <c:pt idx="7219">
                  <c:v>25.877326533869269</c:v>
                </c:pt>
                <c:pt idx="7220">
                  <c:v>25.412457955150529</c:v>
                </c:pt>
                <c:pt idx="7221">
                  <c:v>24.585168575696567</c:v>
                </c:pt>
                <c:pt idx="7222">
                  <c:v>23.596591435022997</c:v>
                </c:pt>
                <c:pt idx="7223">
                  <c:v>24.648684918230458</c:v>
                </c:pt>
                <c:pt idx="7224">
                  <c:v>23.49022906255929</c:v>
                </c:pt>
                <c:pt idx="7225">
                  <c:v>23.163911251112179</c:v>
                </c:pt>
                <c:pt idx="7226">
                  <c:v>23.305462315532633</c:v>
                </c:pt>
                <c:pt idx="7227">
                  <c:v>21.332929562633844</c:v>
                </c:pt>
                <c:pt idx="7228">
                  <c:v>22.416131591864978</c:v>
                </c:pt>
                <c:pt idx="7229">
                  <c:v>23.621254185764858</c:v>
                </c:pt>
                <c:pt idx="7230">
                  <c:v>24.558360770782517</c:v>
                </c:pt>
                <c:pt idx="7231">
                  <c:v>24.348264261294592</c:v>
                </c:pt>
                <c:pt idx="7232">
                  <c:v>24.36193801943476</c:v>
                </c:pt>
                <c:pt idx="7233">
                  <c:v>22.747901270894417</c:v>
                </c:pt>
                <c:pt idx="7234">
                  <c:v>24.393157513698124</c:v>
                </c:pt>
                <c:pt idx="7235">
                  <c:v>24.308499426728119</c:v>
                </c:pt>
                <c:pt idx="7236">
                  <c:v>23.894249839071311</c:v>
                </c:pt>
                <c:pt idx="7237">
                  <c:v>25.015616941347005</c:v>
                </c:pt>
                <c:pt idx="7238">
                  <c:v>25.158392541793262</c:v>
                </c:pt>
                <c:pt idx="7239">
                  <c:v>24.669889749266218</c:v>
                </c:pt>
                <c:pt idx="7240">
                  <c:v>25.012697483158561</c:v>
                </c:pt>
                <c:pt idx="7241">
                  <c:v>26.18661967266139</c:v>
                </c:pt>
                <c:pt idx="7242">
                  <c:v>26.192980012222197</c:v>
                </c:pt>
                <c:pt idx="7243">
                  <c:v>24.93483910212526</c:v>
                </c:pt>
                <c:pt idx="7244">
                  <c:v>24.67669670118762</c:v>
                </c:pt>
                <c:pt idx="7245">
                  <c:v>24.452582140527721</c:v>
                </c:pt>
                <c:pt idx="7246">
                  <c:v>24.126062454475768</c:v>
                </c:pt>
                <c:pt idx="7247">
                  <c:v>25.126298922552863</c:v>
                </c:pt>
                <c:pt idx="7248">
                  <c:v>24.660814413099867</c:v>
                </c:pt>
                <c:pt idx="7249">
                  <c:v>24.116848348921977</c:v>
                </c:pt>
                <c:pt idx="7250">
                  <c:v>23.375230021257227</c:v>
                </c:pt>
                <c:pt idx="7251">
                  <c:v>24.045224877877164</c:v>
                </c:pt>
                <c:pt idx="7252">
                  <c:v>23.78244071611477</c:v>
                </c:pt>
                <c:pt idx="7253">
                  <c:v>24.667101445448562</c:v>
                </c:pt>
                <c:pt idx="7254">
                  <c:v>24.051643742031413</c:v>
                </c:pt>
                <c:pt idx="7255">
                  <c:v>23.515979830483388</c:v>
                </c:pt>
                <c:pt idx="7256">
                  <c:v>22.844048665294377</c:v>
                </c:pt>
                <c:pt idx="7257">
                  <c:v>23.134813318940122</c:v>
                </c:pt>
                <c:pt idx="7258">
                  <c:v>22.960829029842433</c:v>
                </c:pt>
                <c:pt idx="7259">
                  <c:v>22.061131399457484</c:v>
                </c:pt>
                <c:pt idx="7260">
                  <c:v>22.499106762147644</c:v>
                </c:pt>
                <c:pt idx="7261">
                  <c:v>22.495873719001562</c:v>
                </c:pt>
                <c:pt idx="7262">
                  <c:v>21.991473586253438</c:v>
                </c:pt>
                <c:pt idx="7263">
                  <c:v>21.94932911974313</c:v>
                </c:pt>
                <c:pt idx="7264">
                  <c:v>21.296279978949663</c:v>
                </c:pt>
                <c:pt idx="7265">
                  <c:v>20.846084053127726</c:v>
                </c:pt>
                <c:pt idx="7266">
                  <c:v>20.128994913716099</c:v>
                </c:pt>
                <c:pt idx="7267">
                  <c:v>19.568941669170272</c:v>
                </c:pt>
                <c:pt idx="7268">
                  <c:v>19.340330421376148</c:v>
                </c:pt>
                <c:pt idx="7269">
                  <c:v>18.365433430472397</c:v>
                </c:pt>
                <c:pt idx="7270">
                  <c:v>17.499867247168869</c:v>
                </c:pt>
                <c:pt idx="7271">
                  <c:v>16.666655082635614</c:v>
                </c:pt>
                <c:pt idx="7272">
                  <c:v>17.431918892009111</c:v>
                </c:pt>
                <c:pt idx="7273">
                  <c:v>17.111758502909865</c:v>
                </c:pt>
                <c:pt idx="7274">
                  <c:v>16.567134444109616</c:v>
                </c:pt>
                <c:pt idx="7275">
                  <c:v>16.268857448488422</c:v>
                </c:pt>
                <c:pt idx="7276">
                  <c:v>16.560294936112534</c:v>
                </c:pt>
                <c:pt idx="7277">
                  <c:v>16.109660610427373</c:v>
                </c:pt>
                <c:pt idx="7278">
                  <c:v>16.060875326027258</c:v>
                </c:pt>
                <c:pt idx="7279">
                  <c:v>15.30512053959484</c:v>
                </c:pt>
                <c:pt idx="7280">
                  <c:v>15.790105513165443</c:v>
                </c:pt>
                <c:pt idx="7281">
                  <c:v>15.636147074529894</c:v>
                </c:pt>
                <c:pt idx="7282">
                  <c:v>14.740219667110367</c:v>
                </c:pt>
                <c:pt idx="7283">
                  <c:v>14.122414669114951</c:v>
                </c:pt>
                <c:pt idx="7284">
                  <c:v>13.91349337203699</c:v>
                </c:pt>
                <c:pt idx="7285">
                  <c:v>13.190993360215082</c:v>
                </c:pt>
                <c:pt idx="7286">
                  <c:v>13.633332237302753</c:v>
                </c:pt>
                <c:pt idx="7287">
                  <c:v>14.747718261614541</c:v>
                </c:pt>
                <c:pt idx="7288">
                  <c:v>14.264588110157883</c:v>
                </c:pt>
                <c:pt idx="7289">
                  <c:v>14.236809040102964</c:v>
                </c:pt>
                <c:pt idx="7290">
                  <c:v>13.971682988806201</c:v>
                </c:pt>
                <c:pt idx="7291">
                  <c:v>13.615242196095153</c:v>
                </c:pt>
                <c:pt idx="7292">
                  <c:v>13.680457297914259</c:v>
                </c:pt>
                <c:pt idx="7293">
                  <c:v>14.130958985114731</c:v>
                </c:pt>
                <c:pt idx="7294">
                  <c:v>14.895280618063319</c:v>
                </c:pt>
                <c:pt idx="7295">
                  <c:v>15.109018548600387</c:v>
                </c:pt>
                <c:pt idx="7296">
                  <c:v>15.309038264267015</c:v>
                </c:pt>
                <c:pt idx="7297">
                  <c:v>14.972882887844873</c:v>
                </c:pt>
                <c:pt idx="7298">
                  <c:v>14.734310920832923</c:v>
                </c:pt>
                <c:pt idx="7299">
                  <c:v>14.376280262184411</c:v>
                </c:pt>
                <c:pt idx="7300">
                  <c:v>13.421237103332754</c:v>
                </c:pt>
                <c:pt idx="7301">
                  <c:v>12.81358058592396</c:v>
                </c:pt>
                <c:pt idx="7302">
                  <c:v>13.008967323492076</c:v>
                </c:pt>
                <c:pt idx="7303">
                  <c:v>13.526844599965353</c:v>
                </c:pt>
                <c:pt idx="7304">
                  <c:v>13.313927755960018</c:v>
                </c:pt>
                <c:pt idx="7305">
                  <c:v>13.51225039978462</c:v>
                </c:pt>
                <c:pt idx="7306">
                  <c:v>13.610091352169432</c:v>
                </c:pt>
                <c:pt idx="7307">
                  <c:v>13.606750784024621</c:v>
                </c:pt>
                <c:pt idx="7308">
                  <c:v>12.83447875338388</c:v>
                </c:pt>
                <c:pt idx="7309">
                  <c:v>12.004004567223845</c:v>
                </c:pt>
                <c:pt idx="7310">
                  <c:v>11.287387345980148</c:v>
                </c:pt>
                <c:pt idx="7311">
                  <c:v>10.372505896472273</c:v>
                </c:pt>
                <c:pt idx="7312">
                  <c:v>8.632054056024522</c:v>
                </c:pt>
                <c:pt idx="7313">
                  <c:v>8.2887719311321497</c:v>
                </c:pt>
                <c:pt idx="7314">
                  <c:v>8.0313816237964826</c:v>
                </c:pt>
                <c:pt idx="7315">
                  <c:v>8.7016122933024338</c:v>
                </c:pt>
                <c:pt idx="7316">
                  <c:v>8.3350057562391999</c:v>
                </c:pt>
                <c:pt idx="7317">
                  <c:v>7.0652002244861993</c:v>
                </c:pt>
                <c:pt idx="7318">
                  <c:v>2.015343739251767</c:v>
                </c:pt>
                <c:pt idx="7319">
                  <c:v>2.3809871955041721</c:v>
                </c:pt>
                <c:pt idx="7320">
                  <c:v>2.3481775359552732</c:v>
                </c:pt>
                <c:pt idx="7321">
                  <c:v>2.5329493249649184</c:v>
                </c:pt>
                <c:pt idx="7322">
                  <c:v>4.6612476248668395</c:v>
                </c:pt>
                <c:pt idx="7323">
                  <c:v>4.5899041267696807</c:v>
                </c:pt>
                <c:pt idx="7324">
                  <c:v>4.98340620475616</c:v>
                </c:pt>
                <c:pt idx="7325">
                  <c:v>4.9011464463964378</c:v>
                </c:pt>
                <c:pt idx="7326">
                  <c:v>5.2579784641444478</c:v>
                </c:pt>
                <c:pt idx="7327">
                  <c:v>5.4962287599731603</c:v>
                </c:pt>
                <c:pt idx="7328">
                  <c:v>6.2906219712927465</c:v>
                </c:pt>
                <c:pt idx="7329">
                  <c:v>6.868104005180375</c:v>
                </c:pt>
                <c:pt idx="7330">
                  <c:v>7.3839318026347946</c:v>
                </c:pt>
                <c:pt idx="7331">
                  <c:v>7.0520863611334281</c:v>
                </c:pt>
                <c:pt idx="7332">
                  <c:v>7.041261858138534</c:v>
                </c:pt>
                <c:pt idx="7333">
                  <c:v>7.3782572810079454</c:v>
                </c:pt>
                <c:pt idx="7334">
                  <c:v>7.8042461297543273</c:v>
                </c:pt>
                <c:pt idx="7335">
                  <c:v>8.1149024713058591</c:v>
                </c:pt>
                <c:pt idx="7336">
                  <c:v>8.1086675734718199</c:v>
                </c:pt>
                <c:pt idx="7337">
                  <c:v>8.0883219345422219</c:v>
                </c:pt>
                <c:pt idx="7338">
                  <c:v>8.1553575637585016</c:v>
                </c:pt>
                <c:pt idx="7339">
                  <c:v>8.0165057015165182</c:v>
                </c:pt>
                <c:pt idx="7340">
                  <c:v>8.0888899557044898</c:v>
                </c:pt>
                <c:pt idx="7341">
                  <c:v>8.0451266537087704</c:v>
                </c:pt>
                <c:pt idx="7342">
                  <c:v>7.9696418030554446</c:v>
                </c:pt>
                <c:pt idx="7343">
                  <c:v>7.8352161216768206</c:v>
                </c:pt>
                <c:pt idx="7344">
                  <c:v>8.1448068572582422</c:v>
                </c:pt>
                <c:pt idx="7345">
                  <c:v>8.1663071775522411</c:v>
                </c:pt>
                <c:pt idx="7346">
                  <c:v>7.9023762309140162</c:v>
                </c:pt>
                <c:pt idx="7347">
                  <c:v>8.1869937426392898</c:v>
                </c:pt>
                <c:pt idx="7348">
                  <c:v>8.0486650249808527</c:v>
                </c:pt>
                <c:pt idx="7349">
                  <c:v>7.5792281410739024</c:v>
                </c:pt>
                <c:pt idx="7350">
                  <c:v>7.3869754580254172</c:v>
                </c:pt>
                <c:pt idx="7351">
                  <c:v>7.3302956602826965</c:v>
                </c:pt>
                <c:pt idx="7352">
                  <c:v>7.2046239012152062</c:v>
                </c:pt>
                <c:pt idx="7353">
                  <c:v>7.387807004845885</c:v>
                </c:pt>
                <c:pt idx="7354">
                  <c:v>7.147066781990481</c:v>
                </c:pt>
                <c:pt idx="7355">
                  <c:v>6.7910393588434044</c:v>
                </c:pt>
                <c:pt idx="7356">
                  <c:v>6.6309593506988396</c:v>
                </c:pt>
                <c:pt idx="7357">
                  <c:v>6.5115993997192518</c:v>
                </c:pt>
                <c:pt idx="7358">
                  <c:v>6.2948991086098873</c:v>
                </c:pt>
                <c:pt idx="7359">
                  <c:v>6.2133708649457207</c:v>
                </c:pt>
                <c:pt idx="7360">
                  <c:v>6.0548591025544409</c:v>
                </c:pt>
                <c:pt idx="7361">
                  <c:v>5.9286908608410158</c:v>
                </c:pt>
                <c:pt idx="7362">
                  <c:v>5.5986622359543166</c:v>
                </c:pt>
                <c:pt idx="7363">
                  <c:v>5.1847465111842057</c:v>
                </c:pt>
                <c:pt idx="7364">
                  <c:v>5.1547469788782685</c:v>
                </c:pt>
                <c:pt idx="7365">
                  <c:v>4.958637917228339</c:v>
                </c:pt>
                <c:pt idx="7366">
                  <c:v>4.4775388443159736</c:v>
                </c:pt>
                <c:pt idx="7367">
                  <c:v>3.798600517599898</c:v>
                </c:pt>
                <c:pt idx="7368">
                  <c:v>3.6849583717561325</c:v>
                </c:pt>
                <c:pt idx="7369">
                  <c:v>3.9518962677752336</c:v>
                </c:pt>
                <c:pt idx="7370">
                  <c:v>4.5148910259251132</c:v>
                </c:pt>
                <c:pt idx="7371">
                  <c:v>4.5224227446966037</c:v>
                </c:pt>
                <c:pt idx="7372">
                  <c:v>3.9112436776204813</c:v>
                </c:pt>
                <c:pt idx="7373">
                  <c:v>4.2589211181816928</c:v>
                </c:pt>
                <c:pt idx="7374">
                  <c:v>3.952328960321196</c:v>
                </c:pt>
                <c:pt idx="7375">
                  <c:v>3.5723201400660098</c:v>
                </c:pt>
                <c:pt idx="7376">
                  <c:v>2.9060094884950631</c:v>
                </c:pt>
                <c:pt idx="7377">
                  <c:v>2.5486138744303193</c:v>
                </c:pt>
                <c:pt idx="7378">
                  <c:v>2.6652066733691275</c:v>
                </c:pt>
                <c:pt idx="7379">
                  <c:v>2.3112122345851955</c:v>
                </c:pt>
                <c:pt idx="7380">
                  <c:v>2.8313431500954418</c:v>
                </c:pt>
                <c:pt idx="7381">
                  <c:v>2.9623399473926182</c:v>
                </c:pt>
                <c:pt idx="7382">
                  <c:v>2.8089424212862011</c:v>
                </c:pt>
                <c:pt idx="7383">
                  <c:v>2.0868618110420347</c:v>
                </c:pt>
                <c:pt idx="7384">
                  <c:v>1.8634744713213678</c:v>
                </c:pt>
                <c:pt idx="7385">
                  <c:v>2.0531093866113581</c:v>
                </c:pt>
                <c:pt idx="7386">
                  <c:v>2.4449513413962114</c:v>
                </c:pt>
                <c:pt idx="7387">
                  <c:v>2.7643172145877486</c:v>
                </c:pt>
                <c:pt idx="7388">
                  <c:v>2.8078809673425082</c:v>
                </c:pt>
                <c:pt idx="7389">
                  <c:v>2.4112697962993921</c:v>
                </c:pt>
                <c:pt idx="7390">
                  <c:v>3.3094558044008728</c:v>
                </c:pt>
                <c:pt idx="7391">
                  <c:v>3.4587040763032721</c:v>
                </c:pt>
                <c:pt idx="7392">
                  <c:v>4.1399999999999997</c:v>
                </c:pt>
                <c:pt idx="7393">
                  <c:v>3.8192392101498638</c:v>
                </c:pt>
                <c:pt idx="7394">
                  <c:v>2.7049875217087478</c:v>
                </c:pt>
                <c:pt idx="7395">
                  <c:v>2.9827874811128048</c:v>
                </c:pt>
                <c:pt idx="7396">
                  <c:v>3.0159764842069592</c:v>
                </c:pt>
                <c:pt idx="7397">
                  <c:v>1.9411090541370191</c:v>
                </c:pt>
                <c:pt idx="7398">
                  <c:v>3.3117102451532596</c:v>
                </c:pt>
                <c:pt idx="7399">
                  <c:v>1.4415073352024386</c:v>
                </c:pt>
                <c:pt idx="7400">
                  <c:v>1.5574807306085683</c:v>
                </c:pt>
                <c:pt idx="7401">
                  <c:v>1.7229023758129076</c:v>
                </c:pt>
                <c:pt idx="7402">
                  <c:v>2.4286824451291298</c:v>
                </c:pt>
                <c:pt idx="7403">
                  <c:v>3.0470481364063695</c:v>
                </c:pt>
                <c:pt idx="7404">
                  <c:v>3.4372336385417648</c:v>
                </c:pt>
                <c:pt idx="7405">
                  <c:v>3.0979058878179995</c:v>
                </c:pt>
                <c:pt idx="7406">
                  <c:v>2.7967559187672775</c:v>
                </c:pt>
                <c:pt idx="7407">
                  <c:v>2.4867160474977568</c:v>
                </c:pt>
                <c:pt idx="7408">
                  <c:v>1.8318338426625127</c:v>
                </c:pt>
                <c:pt idx="7409">
                  <c:v>1.4749544340210954</c:v>
                </c:pt>
                <c:pt idx="7410">
                  <c:v>1.36</c:v>
                </c:pt>
                <c:pt idx="7411">
                  <c:v>2.3653406295415325</c:v>
                </c:pt>
                <c:pt idx="7412">
                  <c:v>2.3802181914604295</c:v>
                </c:pt>
                <c:pt idx="7413">
                  <c:v>8.0811587024674285</c:v>
                </c:pt>
                <c:pt idx="7414">
                  <c:v>7.7925943888067257</c:v>
                </c:pt>
                <c:pt idx="7415">
                  <c:v>7.9731066031732949</c:v>
                </c:pt>
                <c:pt idx="7416">
                  <c:v>8.2025442981790633</c:v>
                </c:pt>
                <c:pt idx="7417">
                  <c:v>7.7900546262574402</c:v>
                </c:pt>
                <c:pt idx="7418">
                  <c:v>7.5201565516579985</c:v>
                </c:pt>
                <c:pt idx="7419">
                  <c:v>7.4819640531505129</c:v>
                </c:pt>
                <c:pt idx="7420">
                  <c:v>7.3066745551114769</c:v>
                </c:pt>
                <c:pt idx="7421">
                  <c:v>7.5143263001686336</c:v>
                </c:pt>
                <c:pt idx="7422">
                  <c:v>8.1480614786878078</c:v>
                </c:pt>
                <c:pt idx="7423">
                  <c:v>7.8538377298399782</c:v>
                </c:pt>
                <c:pt idx="7424">
                  <c:v>8.1574614413741013</c:v>
                </c:pt>
                <c:pt idx="7425">
                  <c:v>8.9528821906335114</c:v>
                </c:pt>
                <c:pt idx="7426">
                  <c:v>9.2479314501155123</c:v>
                </c:pt>
                <c:pt idx="7427">
                  <c:v>9.3302675337552365</c:v>
                </c:pt>
                <c:pt idx="7428">
                  <c:v>8.6544822191586412</c:v>
                </c:pt>
                <c:pt idx="7429">
                  <c:v>8.2806974509961595</c:v>
                </c:pt>
                <c:pt idx="7430">
                  <c:v>7.8688193591865909</c:v>
                </c:pt>
                <c:pt idx="7431">
                  <c:v>8.1330071916467723</c:v>
                </c:pt>
                <c:pt idx="7432">
                  <c:v>8.5381517345831099</c:v>
                </c:pt>
                <c:pt idx="7433">
                  <c:v>9.1442962136018924</c:v>
                </c:pt>
                <c:pt idx="7434">
                  <c:v>9.2845294795926989</c:v>
                </c:pt>
                <c:pt idx="7435">
                  <c:v>9.8182899285566752</c:v>
                </c:pt>
                <c:pt idx="7436">
                  <c:v>10.089940607132258</c:v>
                </c:pt>
                <c:pt idx="7437">
                  <c:v>9.6245735800472794</c:v>
                </c:pt>
                <c:pt idx="7438">
                  <c:v>9.8032071914367354</c:v>
                </c:pt>
                <c:pt idx="7439">
                  <c:v>9.9494700291266387</c:v>
                </c:pt>
                <c:pt idx="7440">
                  <c:v>9.8021294143892899</c:v>
                </c:pt>
                <c:pt idx="7441">
                  <c:v>10.442678741811511</c:v>
                </c:pt>
                <c:pt idx="7442">
                  <c:v>10.438133521896207</c:v>
                </c:pt>
                <c:pt idx="7443">
                  <c:v>10.025255994995794</c:v>
                </c:pt>
                <c:pt idx="7444">
                  <c:v>10.450883104635802</c:v>
                </c:pt>
                <c:pt idx="7445">
                  <c:v>10.143237379256465</c:v>
                </c:pt>
                <c:pt idx="7446">
                  <c:v>9.3449537902747863</c:v>
                </c:pt>
                <c:pt idx="7447">
                  <c:v>9.4272674745861167</c:v>
                </c:pt>
                <c:pt idx="7448">
                  <c:v>9.6431893325827751</c:v>
                </c:pt>
                <c:pt idx="7449">
                  <c:v>8.9091778964302986</c:v>
                </c:pt>
                <c:pt idx="7450">
                  <c:v>8.2675670441925266</c:v>
                </c:pt>
                <c:pt idx="7451">
                  <c:v>8.4449472092556395</c:v>
                </c:pt>
                <c:pt idx="7452">
                  <c:v>9.7217954244058351</c:v>
                </c:pt>
                <c:pt idx="7453">
                  <c:v>10.304542362720994</c:v>
                </c:pt>
                <c:pt idx="7454">
                  <c:v>10.781217745720078</c:v>
                </c:pt>
                <c:pt idx="7455">
                  <c:v>9.8128100005535206</c:v>
                </c:pt>
                <c:pt idx="7456">
                  <c:v>9.1019546158637681</c:v>
                </c:pt>
                <c:pt idx="7457">
                  <c:v>8.9938729870623444</c:v>
                </c:pt>
                <c:pt idx="7458">
                  <c:v>8.9466505003293566</c:v>
                </c:pt>
                <c:pt idx="7459">
                  <c:v>8.6153422078456181</c:v>
                </c:pt>
                <c:pt idx="7460">
                  <c:v>8.3030812216393066</c:v>
                </c:pt>
                <c:pt idx="7461">
                  <c:v>7.8388219029566981</c:v>
                </c:pt>
                <c:pt idx="7462">
                  <c:v>7.4410548698103058</c:v>
                </c:pt>
                <c:pt idx="7463">
                  <c:v>6.1001034399249869</c:v>
                </c:pt>
                <c:pt idx="7464">
                  <c:v>6.1455879536960714</c:v>
                </c:pt>
                <c:pt idx="7465">
                  <c:v>6.9893897554636055</c:v>
                </c:pt>
                <c:pt idx="7466">
                  <c:v>8.0745700336774959</c:v>
                </c:pt>
                <c:pt idx="7467">
                  <c:v>8.4363297063532077</c:v>
                </c:pt>
                <c:pt idx="7468">
                  <c:v>8.0425104197297355</c:v>
                </c:pt>
                <c:pt idx="7469">
                  <c:v>6.2053998067437073</c:v>
                </c:pt>
                <c:pt idx="7470">
                  <c:v>4.4968418256001961</c:v>
                </c:pt>
                <c:pt idx="7471">
                  <c:v>3.8025397418670264</c:v>
                </c:pt>
                <c:pt idx="7472">
                  <c:v>4.2861249768323821</c:v>
                </c:pt>
                <c:pt idx="7473">
                  <c:v>4.3085523280268418</c:v>
                </c:pt>
                <c:pt idx="7474">
                  <c:v>4.2076604463640548</c:v>
                </c:pt>
                <c:pt idx="7475">
                  <c:v>3.7666983140266534</c:v>
                </c:pt>
                <c:pt idx="7476">
                  <c:v>3.7518545778894845</c:v>
                </c:pt>
                <c:pt idx="7477">
                  <c:v>3.3795558309251716</c:v>
                </c:pt>
                <c:pt idx="7478">
                  <c:v>3.462534566991561</c:v>
                </c:pt>
                <c:pt idx="7479">
                  <c:v>3.4398691446178526</c:v>
                </c:pt>
                <c:pt idx="7480">
                  <c:v>4.1881572936083167</c:v>
                </c:pt>
                <c:pt idx="7481">
                  <c:v>4.6999388928616073</c:v>
                </c:pt>
                <c:pt idx="7482">
                  <c:v>5.0880611928077872</c:v>
                </c:pt>
                <c:pt idx="7483">
                  <c:v>6.3403160151766649</c:v>
                </c:pt>
                <c:pt idx="7484">
                  <c:v>7.0680237705951789</c:v>
                </c:pt>
                <c:pt idx="7485">
                  <c:v>7.5986981221485639</c:v>
                </c:pt>
                <c:pt idx="7486">
                  <c:v>7.7984486650894702</c:v>
                </c:pt>
                <c:pt idx="7487">
                  <c:v>7.6305787999112935</c:v>
                </c:pt>
                <c:pt idx="7488">
                  <c:v>6.7891410546031992</c:v>
                </c:pt>
                <c:pt idx="7489">
                  <c:v>6.7694909066680644</c:v>
                </c:pt>
                <c:pt idx="7490">
                  <c:v>6.9558499169382726</c:v>
                </c:pt>
                <c:pt idx="7491">
                  <c:v>6.700732258152847</c:v>
                </c:pt>
                <c:pt idx="7492">
                  <c:v>6.6804070517127085</c:v>
                </c:pt>
                <c:pt idx="7493">
                  <c:v>7.0145321190918084</c:v>
                </c:pt>
                <c:pt idx="7494">
                  <c:v>6.7234443214847577</c:v>
                </c:pt>
                <c:pt idx="7495">
                  <c:v>6.9979730464359502</c:v>
                </c:pt>
                <c:pt idx="7496">
                  <c:v>7.230624989983661</c:v>
                </c:pt>
                <c:pt idx="7497">
                  <c:v>8.1707620630395255</c:v>
                </c:pt>
                <c:pt idx="7498">
                  <c:v>8.2871982607219703</c:v>
                </c:pt>
                <c:pt idx="7499">
                  <c:v>8.3672857839853396</c:v>
                </c:pt>
                <c:pt idx="7500">
                  <c:v>8.6509527564968547</c:v>
                </c:pt>
                <c:pt idx="7501">
                  <c:v>9.2356986884583456</c:v>
                </c:pt>
                <c:pt idx="7502">
                  <c:v>10.281934119352995</c:v>
                </c:pt>
                <c:pt idx="7503">
                  <c:v>10.901716508144041</c:v>
                </c:pt>
                <c:pt idx="7504">
                  <c:v>11.719614933234151</c:v>
                </c:pt>
                <c:pt idx="7505">
                  <c:v>12.289633862888703</c:v>
                </c:pt>
                <c:pt idx="7506">
                  <c:v>12.553798027286572</c:v>
                </c:pt>
                <c:pt idx="7507">
                  <c:v>11.92022977348646</c:v>
                </c:pt>
                <c:pt idx="7508">
                  <c:v>11.280343634449956</c:v>
                </c:pt>
                <c:pt idx="7509">
                  <c:v>11.67996149169546</c:v>
                </c:pt>
                <c:pt idx="7510">
                  <c:v>11.853603070843439</c:v>
                </c:pt>
                <c:pt idx="7511">
                  <c:v>11.704116272860924</c:v>
                </c:pt>
                <c:pt idx="7512">
                  <c:v>11.39863741878305</c:v>
                </c:pt>
                <c:pt idx="7513">
                  <c:v>11.05942373208485</c:v>
                </c:pt>
                <c:pt idx="7514">
                  <c:v>10.73617602442955</c:v>
                </c:pt>
                <c:pt idx="7515">
                  <c:v>10.975864707366901</c:v>
                </c:pt>
                <c:pt idx="7516">
                  <c:v>10.708771993491958</c:v>
                </c:pt>
                <c:pt idx="7517">
                  <c:v>11.03180001805991</c:v>
                </c:pt>
                <c:pt idx="7518">
                  <c:v>11.087850345940259</c:v>
                </c:pt>
                <c:pt idx="7519">
                  <c:v>10.993473903937806</c:v>
                </c:pt>
                <c:pt idx="7520">
                  <c:v>10.599119134029873</c:v>
                </c:pt>
                <c:pt idx="7521">
                  <c:v>10.813160009175833</c:v>
                </c:pt>
                <c:pt idx="7522">
                  <c:v>10.522609948464854</c:v>
                </c:pt>
                <c:pt idx="7523">
                  <c:v>10.495506756570254</c:v>
                </c:pt>
                <c:pt idx="7524">
                  <c:v>10.086979308388068</c:v>
                </c:pt>
                <c:pt idx="7525">
                  <c:v>10.093688569556907</c:v>
                </c:pt>
                <c:pt idx="7526">
                  <c:v>9.8475710147693931</c:v>
                </c:pt>
                <c:pt idx="7527">
                  <c:v>9.4593220282267829</c:v>
                </c:pt>
                <c:pt idx="7528">
                  <c:v>9.7115260572136215</c:v>
                </c:pt>
                <c:pt idx="7529">
                  <c:v>8.9321147718681697</c:v>
                </c:pt>
                <c:pt idx="7530">
                  <c:v>8.5490350403035347</c:v>
                </c:pt>
                <c:pt idx="7531">
                  <c:v>8.9554083931646495</c:v>
                </c:pt>
                <c:pt idx="7532">
                  <c:v>8.8017226282762024</c:v>
                </c:pt>
                <c:pt idx="7533">
                  <c:v>8.9519009473073829</c:v>
                </c:pt>
                <c:pt idx="7534">
                  <c:v>9.2537723085415191</c:v>
                </c:pt>
                <c:pt idx="7535">
                  <c:v>8.8953939521984857</c:v>
                </c:pt>
                <c:pt idx="7536">
                  <c:v>8.9877127548065854</c:v>
                </c:pt>
                <c:pt idx="7537">
                  <c:v>9.0341843732730229</c:v>
                </c:pt>
                <c:pt idx="7538">
                  <c:v>9.378211381122469</c:v>
                </c:pt>
                <c:pt idx="7539">
                  <c:v>9.8289731913747378</c:v>
                </c:pt>
                <c:pt idx="7540">
                  <c:v>10.441914660945091</c:v>
                </c:pt>
                <c:pt idx="7541">
                  <c:v>10.544224933571076</c:v>
                </c:pt>
                <c:pt idx="7542">
                  <c:v>10.771489856772197</c:v>
                </c:pt>
                <c:pt idx="7543">
                  <c:v>10.470409042633239</c:v>
                </c:pt>
                <c:pt idx="7544">
                  <c:v>9.3358545607285137</c:v>
                </c:pt>
                <c:pt idx="7545">
                  <c:v>8.7859786528927266</c:v>
                </c:pt>
                <c:pt idx="7546">
                  <c:v>8.1533933091577033</c:v>
                </c:pt>
                <c:pt idx="7547">
                  <c:v>8.283611167800748</c:v>
                </c:pt>
                <c:pt idx="7548">
                  <c:v>8.3070833910959205</c:v>
                </c:pt>
                <c:pt idx="7549">
                  <c:v>8.7405551414655918</c:v>
                </c:pt>
                <c:pt idx="7550">
                  <c:v>9.8202623669559603</c:v>
                </c:pt>
                <c:pt idx="7551">
                  <c:v>9.9082328726064937</c:v>
                </c:pt>
                <c:pt idx="7552">
                  <c:v>9.705076391554778</c:v>
                </c:pt>
                <c:pt idx="7553">
                  <c:v>9.6975731497654714</c:v>
                </c:pt>
                <c:pt idx="7554">
                  <c:v>9.2133932958765978</c:v>
                </c:pt>
                <c:pt idx="7555">
                  <c:v>8.8239695809680967</c:v>
                </c:pt>
                <c:pt idx="7556">
                  <c:v>8.6951784125177234</c:v>
                </c:pt>
                <c:pt idx="7557">
                  <c:v>8.7611833037023032</c:v>
                </c:pt>
                <c:pt idx="7558">
                  <c:v>8.266692046844522</c:v>
                </c:pt>
                <c:pt idx="7559">
                  <c:v>9.5473205377847279</c:v>
                </c:pt>
                <c:pt idx="7560">
                  <c:v>10.420824781184619</c:v>
                </c:pt>
                <c:pt idx="7561">
                  <c:v>10.439460756515221</c:v>
                </c:pt>
                <c:pt idx="7562">
                  <c:v>10.288070968511194</c:v>
                </c:pt>
                <c:pt idx="7563">
                  <c:v>10.835597117037238</c:v>
                </c:pt>
                <c:pt idx="7564">
                  <c:v>11.340488461926883</c:v>
                </c:pt>
                <c:pt idx="7565">
                  <c:v>11.509454141921477</c:v>
                </c:pt>
                <c:pt idx="7566">
                  <c:v>10.826673120595441</c:v>
                </c:pt>
                <c:pt idx="7567">
                  <c:v>11.446008081791463</c:v>
                </c:pt>
                <c:pt idx="7568">
                  <c:v>11.770693822200835</c:v>
                </c:pt>
                <c:pt idx="7569">
                  <c:v>12.317886152474337</c:v>
                </c:pt>
                <c:pt idx="7570">
                  <c:v>12.688898042076923</c:v>
                </c:pt>
                <c:pt idx="7571">
                  <c:v>11.441277943939165</c:v>
                </c:pt>
                <c:pt idx="7572">
                  <c:v>9.592778827835625</c:v>
                </c:pt>
                <c:pt idx="7573">
                  <c:v>10.225559883044109</c:v>
                </c:pt>
                <c:pt idx="7574">
                  <c:v>10.377970008982112</c:v>
                </c:pt>
                <c:pt idx="7575">
                  <c:v>9.4811970738502591</c:v>
                </c:pt>
                <c:pt idx="7576">
                  <c:v>8.721920394574461</c:v>
                </c:pt>
                <c:pt idx="7577">
                  <c:v>9.4894440924925778</c:v>
                </c:pt>
                <c:pt idx="7578">
                  <c:v>9.1485313252038996</c:v>
                </c:pt>
                <c:pt idx="7579">
                  <c:v>11.135994566092835</c:v>
                </c:pt>
                <c:pt idx="7580">
                  <c:v>11.828560985393739</c:v>
                </c:pt>
                <c:pt idx="7581">
                  <c:v>11.344324538747664</c:v>
                </c:pt>
                <c:pt idx="7582">
                  <c:v>11.561138284526432</c:v>
                </c:pt>
                <c:pt idx="7583">
                  <c:v>11.970971957629725</c:v>
                </c:pt>
                <c:pt idx="7584">
                  <c:v>11.080428992678996</c:v>
                </c:pt>
                <c:pt idx="7585">
                  <c:v>10.424687242010709</c:v>
                </c:pt>
                <c:pt idx="7586">
                  <c:v>9.4618606369476392</c:v>
                </c:pt>
                <c:pt idx="7587">
                  <c:v>9.6672829090833723</c:v>
                </c:pt>
                <c:pt idx="7588">
                  <c:v>9.6471199187701178</c:v>
                </c:pt>
                <c:pt idx="7589">
                  <c:v>8.0320190834665759</c:v>
                </c:pt>
                <c:pt idx="7590">
                  <c:v>9.1555876959636269</c:v>
                </c:pt>
                <c:pt idx="7591">
                  <c:v>10.036860206086935</c:v>
                </c:pt>
                <c:pt idx="7592">
                  <c:v>10.76961238645073</c:v>
                </c:pt>
                <c:pt idx="7593">
                  <c:v>10.658166151234598</c:v>
                </c:pt>
                <c:pt idx="7594">
                  <c:v>10.517954468491324</c:v>
                </c:pt>
                <c:pt idx="7595">
                  <c:v>10.39351527966987</c:v>
                </c:pt>
                <c:pt idx="7596">
                  <c:v>10.604634444069664</c:v>
                </c:pt>
                <c:pt idx="7597">
                  <c:v>9.5657925046099983</c:v>
                </c:pt>
                <c:pt idx="7598">
                  <c:v>9.6192791321339044</c:v>
                </c:pt>
                <c:pt idx="7599">
                  <c:v>9.9986036128322251</c:v>
                </c:pt>
                <c:pt idx="7600">
                  <c:v>9.6273072980885299</c:v>
                </c:pt>
                <c:pt idx="7601">
                  <c:v>9.152300260459187</c:v>
                </c:pt>
                <c:pt idx="7602">
                  <c:v>7.4318630252355371</c:v>
                </c:pt>
                <c:pt idx="7603">
                  <c:v>8.7233646702390004</c:v>
                </c:pt>
                <c:pt idx="7604">
                  <c:v>9.2246417032475456</c:v>
                </c:pt>
                <c:pt idx="7605">
                  <c:v>10.25767387589133</c:v>
                </c:pt>
                <c:pt idx="7606">
                  <c:v>9.2772154244779497</c:v>
                </c:pt>
                <c:pt idx="7607">
                  <c:v>10.978348881477242</c:v>
                </c:pt>
                <c:pt idx="7608">
                  <c:v>11.063928570062384</c:v>
                </c:pt>
                <c:pt idx="7609">
                  <c:v>11.349292668052387</c:v>
                </c:pt>
                <c:pt idx="7610">
                  <c:v>10.511051061742249</c:v>
                </c:pt>
                <c:pt idx="7611">
                  <c:v>11.525539161716807</c:v>
                </c:pt>
                <c:pt idx="7612">
                  <c:v>11.990155396271742</c:v>
                </c:pt>
                <c:pt idx="7613">
                  <c:v>11.981942921574598</c:v>
                </c:pt>
                <c:pt idx="7614">
                  <c:v>13.537122706992092</c:v>
                </c:pt>
                <c:pt idx="7615">
                  <c:v>13.446081475736648</c:v>
                </c:pt>
                <c:pt idx="7616">
                  <c:v>14.458406232663764</c:v>
                </c:pt>
                <c:pt idx="7617">
                  <c:v>12.316445893876077</c:v>
                </c:pt>
                <c:pt idx="7618">
                  <c:v>11.804800774629207</c:v>
                </c:pt>
                <c:pt idx="7619">
                  <c:v>12.395324087033478</c:v>
                </c:pt>
                <c:pt idx="7620">
                  <c:v>12.757847042020108</c:v>
                </c:pt>
                <c:pt idx="7621">
                  <c:v>12.51259887102024</c:v>
                </c:pt>
                <c:pt idx="7622">
                  <c:v>13.015864718528366</c:v>
                </c:pt>
                <c:pt idx="7623">
                  <c:v>12.760865312425889</c:v>
                </c:pt>
                <c:pt idx="7624">
                  <c:v>12.684089704459391</c:v>
                </c:pt>
                <c:pt idx="7625">
                  <c:v>10.851591549315474</c:v>
                </c:pt>
                <c:pt idx="7626">
                  <c:v>13.183096325565632</c:v>
                </c:pt>
                <c:pt idx="7627">
                  <c:v>12.459465543001926</c:v>
                </c:pt>
                <c:pt idx="7628">
                  <c:v>7.5181081745630749</c:v>
                </c:pt>
                <c:pt idx="7629">
                  <c:v>8.6216529171465073</c:v>
                </c:pt>
                <c:pt idx="7630">
                  <c:v>9.4253731389135904</c:v>
                </c:pt>
                <c:pt idx="7631">
                  <c:v>11.732767689881058</c:v>
                </c:pt>
                <c:pt idx="7632">
                  <c:v>13.074704172712121</c:v>
                </c:pt>
                <c:pt idx="7633">
                  <c:v>14.339751632163564</c:v>
                </c:pt>
                <c:pt idx="7634">
                  <c:v>13.978298715373068</c:v>
                </c:pt>
                <c:pt idx="7635">
                  <c:v>13.670898707810997</c:v>
                </c:pt>
                <c:pt idx="7636">
                  <c:v>13.2429311566951</c:v>
                </c:pt>
                <c:pt idx="7637">
                  <c:v>13.455848009877572</c:v>
                </c:pt>
                <c:pt idx="7638">
                  <c:v>14.773522132208194</c:v>
                </c:pt>
                <c:pt idx="7639">
                  <c:v>14.042972986663813</c:v>
                </c:pt>
                <c:pt idx="7640">
                  <c:v>13.821832202533226</c:v>
                </c:pt>
                <c:pt idx="7641">
                  <c:v>13.499345415690962</c:v>
                </c:pt>
                <c:pt idx="7642">
                  <c:v>9.3595629507974891</c:v>
                </c:pt>
                <c:pt idx="7643">
                  <c:v>9.3826518190709276</c:v>
                </c:pt>
                <c:pt idx="7644">
                  <c:v>10.742989585741851</c:v>
                </c:pt>
                <c:pt idx="7645">
                  <c:v>10.680423818695022</c:v>
                </c:pt>
                <c:pt idx="7646">
                  <c:v>9.6117140451038168</c:v>
                </c:pt>
                <c:pt idx="7647">
                  <c:v>10.234532193275406</c:v>
                </c:pt>
                <c:pt idx="7648">
                  <c:v>11.391602511850913</c:v>
                </c:pt>
                <c:pt idx="7649">
                  <c:v>13.77152043710549</c:v>
                </c:pt>
                <c:pt idx="7650">
                  <c:v>12.702813247787059</c:v>
                </c:pt>
                <c:pt idx="7651">
                  <c:v>9.9789595021486761</c:v>
                </c:pt>
                <c:pt idx="7652">
                  <c:v>11.535468420596995</c:v>
                </c:pt>
                <c:pt idx="7653">
                  <c:v>12.473756295424522</c:v>
                </c:pt>
                <c:pt idx="7654">
                  <c:v>12.7710378728628</c:v>
                </c:pt>
                <c:pt idx="7655">
                  <c:v>13.212130591990636</c:v>
                </c:pt>
                <c:pt idx="7656">
                  <c:v>12.477282761833678</c:v>
                </c:pt>
                <c:pt idx="7657">
                  <c:v>12.487093360898545</c:v>
                </c:pt>
                <c:pt idx="7658">
                  <c:v>13.591340818193167</c:v>
                </c:pt>
                <c:pt idx="7659">
                  <c:v>13.610224362384351</c:v>
                </c:pt>
                <c:pt idx="7660">
                  <c:v>14.072524430813953</c:v>
                </c:pt>
                <c:pt idx="7661">
                  <c:v>14.115677789666352</c:v>
                </c:pt>
                <c:pt idx="7662">
                  <c:v>13.140575064210845</c:v>
                </c:pt>
                <c:pt idx="7663">
                  <c:v>12.811014339162849</c:v>
                </c:pt>
                <c:pt idx="7664">
                  <c:v>12.762962251003071</c:v>
                </c:pt>
                <c:pt idx="7665">
                  <c:v>13.515448265851498</c:v>
                </c:pt>
                <c:pt idx="7666">
                  <c:v>13.132455512000663</c:v>
                </c:pt>
                <c:pt idx="7667">
                  <c:v>12.770566124038961</c:v>
                </c:pt>
                <c:pt idx="7668">
                  <c:v>12.195083040988523</c:v>
                </c:pt>
                <c:pt idx="7669">
                  <c:v>12.495837820094277</c:v>
                </c:pt>
                <c:pt idx="7670">
                  <c:v>12.673157101245261</c:v>
                </c:pt>
                <c:pt idx="7671">
                  <c:v>12.682233647494634</c:v>
                </c:pt>
                <c:pt idx="7672">
                  <c:v>12.905080579320787</c:v>
                </c:pt>
                <c:pt idx="7673">
                  <c:v>12.623637013554717</c:v>
                </c:pt>
                <c:pt idx="7674">
                  <c:v>12.836246537267105</c:v>
                </c:pt>
                <c:pt idx="7675">
                  <c:v>13.120936114944673</c:v>
                </c:pt>
                <c:pt idx="7676">
                  <c:v>13.27249133189483</c:v>
                </c:pt>
                <c:pt idx="7677">
                  <c:v>13.722823812843579</c:v>
                </c:pt>
                <c:pt idx="7678">
                  <c:v>13.261083440682107</c:v>
                </c:pt>
                <c:pt idx="7679">
                  <c:v>12.66275969081441</c:v>
                </c:pt>
                <c:pt idx="7680">
                  <c:v>12.342697181968203</c:v>
                </c:pt>
                <c:pt idx="7681">
                  <c:v>12.24316000481431</c:v>
                </c:pt>
                <c:pt idx="7682">
                  <c:v>12.796968108171711</c:v>
                </c:pt>
                <c:pt idx="7683">
                  <c:v>13.084371411684563</c:v>
                </c:pt>
                <c:pt idx="7684">
                  <c:v>13.162468900255075</c:v>
                </c:pt>
                <c:pt idx="7685">
                  <c:v>13.131872689320161</c:v>
                </c:pt>
                <c:pt idx="7686">
                  <c:v>12.989286524935439</c:v>
                </c:pt>
                <c:pt idx="7687">
                  <c:v>12.507756446701132</c:v>
                </c:pt>
                <c:pt idx="7688">
                  <c:v>12.08090455521493</c:v>
                </c:pt>
                <c:pt idx="7689">
                  <c:v>12.009233750481465</c:v>
                </c:pt>
                <c:pt idx="7690">
                  <c:v>11.75591619762158</c:v>
                </c:pt>
                <c:pt idx="7691">
                  <c:v>11.858197970533695</c:v>
                </c:pt>
                <c:pt idx="7692">
                  <c:v>11.552317965573689</c:v>
                </c:pt>
                <c:pt idx="7693">
                  <c:v>11.295376218578443</c:v>
                </c:pt>
                <c:pt idx="7694">
                  <c:v>10.712621066220054</c:v>
                </c:pt>
                <c:pt idx="7695">
                  <c:v>10.812672544631859</c:v>
                </c:pt>
                <c:pt idx="7696">
                  <c:v>10.986506830807357</c:v>
                </c:pt>
                <c:pt idx="7697">
                  <c:v>10.506715995735442</c:v>
                </c:pt>
                <c:pt idx="7698">
                  <c:v>10.382952133076783</c:v>
                </c:pt>
                <c:pt idx="7699">
                  <c:v>10.092853368223842</c:v>
                </c:pt>
                <c:pt idx="7700">
                  <c:v>10.683455642653241</c:v>
                </c:pt>
                <c:pt idx="7701">
                  <c:v>11.792501329984768</c:v>
                </c:pt>
                <c:pt idx="7702">
                  <c:v>12.200515540443009</c:v>
                </c:pt>
                <c:pt idx="7703">
                  <c:v>12.570875216409693</c:v>
                </c:pt>
                <c:pt idx="7704">
                  <c:v>12.868894958060812</c:v>
                </c:pt>
                <c:pt idx="7705">
                  <c:v>12.808652963675199</c:v>
                </c:pt>
                <c:pt idx="7706">
                  <c:v>12.925321385805807</c:v>
                </c:pt>
                <c:pt idx="7707">
                  <c:v>12.214920333588866</c:v>
                </c:pt>
                <c:pt idx="7708">
                  <c:v>11.408435577563829</c:v>
                </c:pt>
                <c:pt idx="7709">
                  <c:v>11.518037253695558</c:v>
                </c:pt>
                <c:pt idx="7710">
                  <c:v>11.09527692292732</c:v>
                </c:pt>
                <c:pt idx="7711">
                  <c:v>11.078938505764226</c:v>
                </c:pt>
                <c:pt idx="7712">
                  <c:v>11.998825116304985</c:v>
                </c:pt>
                <c:pt idx="7713">
                  <c:v>11.822825620544982</c:v>
                </c:pt>
                <c:pt idx="7714">
                  <c:v>12.305078170237692</c:v>
                </c:pt>
                <c:pt idx="7715">
                  <c:v>12.710165132551133</c:v>
                </c:pt>
                <c:pt idx="7716">
                  <c:v>12.3888653410082</c:v>
                </c:pt>
                <c:pt idx="7717">
                  <c:v>12.932712144985643</c:v>
                </c:pt>
                <c:pt idx="7718">
                  <c:v>13.066256497660346</c:v>
                </c:pt>
                <c:pt idx="7719">
                  <c:v>14.635278948557506</c:v>
                </c:pt>
                <c:pt idx="7720">
                  <c:v>15.052963657811937</c:v>
                </c:pt>
                <c:pt idx="7721">
                  <c:v>15.854771677982194</c:v>
                </c:pt>
                <c:pt idx="7722">
                  <c:v>16.624626171920994</c:v>
                </c:pt>
                <c:pt idx="7723">
                  <c:v>14.620460736023883</c:v>
                </c:pt>
                <c:pt idx="7724">
                  <c:v>14.906879830871437</c:v>
                </c:pt>
                <c:pt idx="7725">
                  <c:v>16.132827209534671</c:v>
                </c:pt>
                <c:pt idx="7726">
                  <c:v>15.760467194356243</c:v>
                </c:pt>
                <c:pt idx="7727">
                  <c:v>15.772071428639261</c:v>
                </c:pt>
                <c:pt idx="7728">
                  <c:v>16.456289092017126</c:v>
                </c:pt>
                <c:pt idx="7729">
                  <c:v>16.894606624083814</c:v>
                </c:pt>
                <c:pt idx="7730">
                  <c:v>16.928990438069171</c:v>
                </c:pt>
                <c:pt idx="7731">
                  <c:v>17.340771942490665</c:v>
                </c:pt>
                <c:pt idx="7732">
                  <c:v>16.633220100650039</c:v>
                </c:pt>
                <c:pt idx="7733">
                  <c:v>16.297427028987567</c:v>
                </c:pt>
                <c:pt idx="7734">
                  <c:v>16.801094839596079</c:v>
                </c:pt>
                <c:pt idx="7735">
                  <c:v>15.691606700705032</c:v>
                </c:pt>
                <c:pt idx="7736">
                  <c:v>15.80771132865566</c:v>
                </c:pt>
                <c:pt idx="7737">
                  <c:v>16.54922948281482</c:v>
                </c:pt>
                <c:pt idx="7738">
                  <c:v>16.892637913658266</c:v>
                </c:pt>
                <c:pt idx="7739">
                  <c:v>17.563346419951092</c:v>
                </c:pt>
                <c:pt idx="7740">
                  <c:v>18.707818721072332</c:v>
                </c:pt>
                <c:pt idx="7741">
                  <c:v>17.37475464877372</c:v>
                </c:pt>
                <c:pt idx="7742">
                  <c:v>15.764969629294313</c:v>
                </c:pt>
                <c:pt idx="7743">
                  <c:v>14.867250653346444</c:v>
                </c:pt>
                <c:pt idx="7744">
                  <c:v>15.791996146404655</c:v>
                </c:pt>
                <c:pt idx="7745">
                  <c:v>16.601364056762037</c:v>
                </c:pt>
                <c:pt idx="7746">
                  <c:v>16.260792751318135</c:v>
                </c:pt>
                <c:pt idx="7747">
                  <c:v>16.519183254534791</c:v>
                </c:pt>
                <c:pt idx="7748">
                  <c:v>17.571415414318526</c:v>
                </c:pt>
                <c:pt idx="7749">
                  <c:v>18.861090511234917</c:v>
                </c:pt>
                <c:pt idx="7750">
                  <c:v>18.283531409827781</c:v>
                </c:pt>
                <c:pt idx="7751">
                  <c:v>17.712640613014752</c:v>
                </c:pt>
                <c:pt idx="7752">
                  <c:v>17.33367057014879</c:v>
                </c:pt>
                <c:pt idx="7753">
                  <c:v>15.665555602298394</c:v>
                </c:pt>
                <c:pt idx="7754">
                  <c:v>15.457155311020962</c:v>
                </c:pt>
                <c:pt idx="7755">
                  <c:v>16.484496399188174</c:v>
                </c:pt>
                <c:pt idx="7756">
                  <c:v>16.86647168472398</c:v>
                </c:pt>
                <c:pt idx="7757">
                  <c:v>20.794661011594755</c:v>
                </c:pt>
                <c:pt idx="7758">
                  <c:v>17.809895664371357</c:v>
                </c:pt>
                <c:pt idx="7759">
                  <c:v>16.499475658972678</c:v>
                </c:pt>
                <c:pt idx="7760">
                  <c:v>18.184818690559737</c:v>
                </c:pt>
                <c:pt idx="7761">
                  <c:v>17.584604599454888</c:v>
                </c:pt>
                <c:pt idx="7762">
                  <c:v>19.760346821799679</c:v>
                </c:pt>
                <c:pt idx="7763">
                  <c:v>19.843293351274689</c:v>
                </c:pt>
                <c:pt idx="7764">
                  <c:v>18.19915433352303</c:v>
                </c:pt>
                <c:pt idx="7765">
                  <c:v>18.799528445945128</c:v>
                </c:pt>
                <c:pt idx="7766">
                  <c:v>19.04314564626906</c:v>
                </c:pt>
                <c:pt idx="7767">
                  <c:v>18.463626931351715</c:v>
                </c:pt>
                <c:pt idx="7768">
                  <c:v>17.957418562996615</c:v>
                </c:pt>
                <c:pt idx="7769">
                  <c:v>19.623220978906971</c:v>
                </c:pt>
                <c:pt idx="7770">
                  <c:v>18.623357696645776</c:v>
                </c:pt>
                <c:pt idx="7771">
                  <c:v>17.062866445583659</c:v>
                </c:pt>
                <c:pt idx="7772">
                  <c:v>17.554811589566611</c:v>
                </c:pt>
                <c:pt idx="7773">
                  <c:v>16.698536014579304</c:v>
                </c:pt>
                <c:pt idx="7774">
                  <c:v>16.813946850634185</c:v>
                </c:pt>
                <c:pt idx="7775">
                  <c:v>18.939182580019438</c:v>
                </c:pt>
                <c:pt idx="7776">
                  <c:v>18.244850086126863</c:v>
                </c:pt>
                <c:pt idx="7777">
                  <c:v>19.258152259618814</c:v>
                </c:pt>
                <c:pt idx="7778">
                  <c:v>18.761926151738674</c:v>
                </c:pt>
                <c:pt idx="7779">
                  <c:v>18.179070263991676</c:v>
                </c:pt>
                <c:pt idx="7780">
                  <c:v>16.856971142813904</c:v>
                </c:pt>
                <c:pt idx="7781">
                  <c:v>17.333492296765748</c:v>
                </c:pt>
                <c:pt idx="7782">
                  <c:v>17.597647909086653</c:v>
                </c:pt>
                <c:pt idx="7783">
                  <c:v>18.00109180727053</c:v>
                </c:pt>
                <c:pt idx="7784">
                  <c:v>17.406721820274065</c:v>
                </c:pt>
                <c:pt idx="7785">
                  <c:v>16.750238220826873</c:v>
                </c:pt>
                <c:pt idx="7786">
                  <c:v>18.343547447544054</c:v>
                </c:pt>
                <c:pt idx="7787">
                  <c:v>17.687367352344175</c:v>
                </c:pt>
                <c:pt idx="7788">
                  <c:v>17.525945875539083</c:v>
                </c:pt>
                <c:pt idx="7789">
                  <c:v>17.121614537199481</c:v>
                </c:pt>
                <c:pt idx="7790">
                  <c:v>16.967753361667604</c:v>
                </c:pt>
                <c:pt idx="7791">
                  <c:v>16.775338330496346</c:v>
                </c:pt>
                <c:pt idx="7792">
                  <c:v>17.070768708696448</c:v>
                </c:pt>
                <c:pt idx="7793">
                  <c:v>16.914442212766389</c:v>
                </c:pt>
                <c:pt idx="7794">
                  <c:v>16.815525372301121</c:v>
                </c:pt>
                <c:pt idx="7795">
                  <c:v>16.354603531702296</c:v>
                </c:pt>
                <c:pt idx="7796">
                  <c:v>16.554287057397804</c:v>
                </c:pt>
                <c:pt idx="7797">
                  <c:v>17.76275722245186</c:v>
                </c:pt>
                <c:pt idx="7798">
                  <c:v>17.401869837115001</c:v>
                </c:pt>
                <c:pt idx="7799">
                  <c:v>15.613149271714516</c:v>
                </c:pt>
                <c:pt idx="7800">
                  <c:v>17.92171717458876</c:v>
                </c:pt>
                <c:pt idx="7801">
                  <c:v>16.709802737194622</c:v>
                </c:pt>
                <c:pt idx="7802">
                  <c:v>14.684247254955979</c:v>
                </c:pt>
                <c:pt idx="7803">
                  <c:v>14.382823638136657</c:v>
                </c:pt>
                <c:pt idx="7804">
                  <c:v>11.670288862361536</c:v>
                </c:pt>
                <c:pt idx="7805">
                  <c:v>10.59281791754985</c:v>
                </c:pt>
                <c:pt idx="7806">
                  <c:v>12.309118550644952</c:v>
                </c:pt>
                <c:pt idx="7807">
                  <c:v>15.270662136012698</c:v>
                </c:pt>
                <c:pt idx="7808">
                  <c:v>16.047481593972972</c:v>
                </c:pt>
                <c:pt idx="7809">
                  <c:v>15.053720486282275</c:v>
                </c:pt>
                <c:pt idx="7810">
                  <c:v>17.452384921252747</c:v>
                </c:pt>
                <c:pt idx="7811">
                  <c:v>16.343051729754688</c:v>
                </c:pt>
                <c:pt idx="7812">
                  <c:v>16.936387961716498</c:v>
                </c:pt>
                <c:pt idx="7813">
                  <c:v>17.311020850549664</c:v>
                </c:pt>
                <c:pt idx="7814">
                  <c:v>17.791269633099922</c:v>
                </c:pt>
                <c:pt idx="7815">
                  <c:v>18.708502511825355</c:v>
                </c:pt>
                <c:pt idx="7816">
                  <c:v>13.583275067321432</c:v>
                </c:pt>
                <c:pt idx="7817">
                  <c:v>10.93327991140225</c:v>
                </c:pt>
                <c:pt idx="7818">
                  <c:v>11.555456852668705</c:v>
                </c:pt>
                <c:pt idx="7819">
                  <c:v>13.772777076936388</c:v>
                </c:pt>
                <c:pt idx="7820">
                  <c:v>14.512993129386338</c:v>
                </c:pt>
                <c:pt idx="7821">
                  <c:v>13.518988371747598</c:v>
                </c:pt>
                <c:pt idx="7822">
                  <c:v>15.286530559279566</c:v>
                </c:pt>
                <c:pt idx="7823">
                  <c:v>15.071440651323343</c:v>
                </c:pt>
                <c:pt idx="7824">
                  <c:v>16.57651661112504</c:v>
                </c:pt>
                <c:pt idx="7825">
                  <c:v>17.718667968703649</c:v>
                </c:pt>
                <c:pt idx="7826">
                  <c:v>16.582787680813631</c:v>
                </c:pt>
                <c:pt idx="7827">
                  <c:v>14.697764658613064</c:v>
                </c:pt>
                <c:pt idx="7828">
                  <c:v>13.388627411972543</c:v>
                </c:pt>
                <c:pt idx="7829">
                  <c:v>13.068549358111895</c:v>
                </c:pt>
                <c:pt idx="7830">
                  <c:v>12.748318704290266</c:v>
                </c:pt>
                <c:pt idx="7831">
                  <c:v>12.618951010171312</c:v>
                </c:pt>
                <c:pt idx="7832">
                  <c:v>12.584942463374801</c:v>
                </c:pt>
                <c:pt idx="7833">
                  <c:v>14.488059529158882</c:v>
                </c:pt>
                <c:pt idx="7834">
                  <c:v>13.73627282009886</c:v>
                </c:pt>
                <c:pt idx="7835">
                  <c:v>12.530354956063054</c:v>
                </c:pt>
                <c:pt idx="7836">
                  <c:v>11.827330788546472</c:v>
                </c:pt>
                <c:pt idx="7837">
                  <c:v>12.926008961606522</c:v>
                </c:pt>
                <c:pt idx="7838">
                  <c:v>11.488575408479122</c:v>
                </c:pt>
                <c:pt idx="7839">
                  <c:v>13.795065163003548</c:v>
                </c:pt>
                <c:pt idx="7840">
                  <c:v>12.11685987681156</c:v>
                </c:pt>
                <c:pt idx="7841">
                  <c:v>10.664636468905785</c:v>
                </c:pt>
                <c:pt idx="7842">
                  <c:v>10.547911128455871</c:v>
                </c:pt>
                <c:pt idx="7843">
                  <c:v>11.197103752208587</c:v>
                </c:pt>
                <c:pt idx="7844">
                  <c:v>10.843297094653318</c:v>
                </c:pt>
                <c:pt idx="7845">
                  <c:v>9.9927971441576826</c:v>
                </c:pt>
                <c:pt idx="7846">
                  <c:v>9.15110898692501</c:v>
                </c:pt>
                <c:pt idx="7847">
                  <c:v>13.375297088338524</c:v>
                </c:pt>
                <c:pt idx="7848">
                  <c:v>12.064476413500588</c:v>
                </c:pt>
                <c:pt idx="7849">
                  <c:v>9.5707290680917314</c:v>
                </c:pt>
                <c:pt idx="7850">
                  <c:v>7.715741158379986</c:v>
                </c:pt>
                <c:pt idx="7851">
                  <c:v>5.4341963857502424</c:v>
                </c:pt>
                <c:pt idx="7852">
                  <c:v>5.9051419306859989</c:v>
                </c:pt>
                <c:pt idx="7853">
                  <c:v>6.514930415133434</c:v>
                </c:pt>
                <c:pt idx="7854">
                  <c:v>6.6923538535229685</c:v>
                </c:pt>
                <c:pt idx="7855">
                  <c:v>6.7862562436669869</c:v>
                </c:pt>
                <c:pt idx="7856">
                  <c:v>6.7690700037488778</c:v>
                </c:pt>
                <c:pt idx="7857">
                  <c:v>5.7485596592299073</c:v>
                </c:pt>
                <c:pt idx="7858">
                  <c:v>6.1443063713963815</c:v>
                </c:pt>
                <c:pt idx="7859">
                  <c:v>5.8255685953231842</c:v>
                </c:pt>
                <c:pt idx="7860">
                  <c:v>6.3093894767895096</c:v>
                </c:pt>
                <c:pt idx="7861">
                  <c:v>7.6034445858815403</c:v>
                </c:pt>
                <c:pt idx="7862">
                  <c:v>9.6859335687047121</c:v>
                </c:pt>
                <c:pt idx="7863">
                  <c:v>9.5303171163527693</c:v>
                </c:pt>
                <c:pt idx="7864">
                  <c:v>9.7363434815640062</c:v>
                </c:pt>
                <c:pt idx="7865">
                  <c:v>9.8117764515937633</c:v>
                </c:pt>
                <c:pt idx="7866">
                  <c:v>9.5856973179381662</c:v>
                </c:pt>
                <c:pt idx="7867">
                  <c:v>10.183807817363673</c:v>
                </c:pt>
                <c:pt idx="7868">
                  <c:v>9.9772517132157805</c:v>
                </c:pt>
                <c:pt idx="7869">
                  <c:v>10.648080692104562</c:v>
                </c:pt>
                <c:pt idx="7870">
                  <c:v>10.624628621511041</c:v>
                </c:pt>
                <c:pt idx="7871">
                  <c:v>10.491648519587104</c:v>
                </c:pt>
                <c:pt idx="7872">
                  <c:v>10.179844590239226</c:v>
                </c:pt>
                <c:pt idx="7873">
                  <c:v>11.993315013622174</c:v>
                </c:pt>
                <c:pt idx="7874">
                  <c:v>10.423689148239978</c:v>
                </c:pt>
                <c:pt idx="7875">
                  <c:v>9.9936385642447618</c:v>
                </c:pt>
                <c:pt idx="7876">
                  <c:v>10.176855273108577</c:v>
                </c:pt>
                <c:pt idx="7877">
                  <c:v>8.082105350136354</c:v>
                </c:pt>
                <c:pt idx="7878">
                  <c:v>6.4505976103076907</c:v>
                </c:pt>
                <c:pt idx="7879">
                  <c:v>5.5801993044398381</c:v>
                </c:pt>
                <c:pt idx="7880">
                  <c:v>4.9973724264914248</c:v>
                </c:pt>
                <c:pt idx="7881">
                  <c:v>5.0617071951861314</c:v>
                </c:pt>
                <c:pt idx="7882">
                  <c:v>5.9050057274584224</c:v>
                </c:pt>
                <c:pt idx="7883">
                  <c:v>7.4608978971355073</c:v>
                </c:pt>
                <c:pt idx="7884">
                  <c:v>10.63263087150994</c:v>
                </c:pt>
                <c:pt idx="7885">
                  <c:v>11.593186037200029</c:v>
                </c:pt>
                <c:pt idx="7886">
                  <c:v>12.456199702766982</c:v>
                </c:pt>
                <c:pt idx="7887">
                  <c:v>10.698280519898756</c:v>
                </c:pt>
                <c:pt idx="7888">
                  <c:v>7.7700424316341508</c:v>
                </c:pt>
                <c:pt idx="7889">
                  <c:v>10.671534143213947</c:v>
                </c:pt>
                <c:pt idx="7890">
                  <c:v>8.4866496046957245</c:v>
                </c:pt>
                <c:pt idx="7891">
                  <c:v>8.4449645626149188</c:v>
                </c:pt>
                <c:pt idx="7892">
                  <c:v>8.6417113964267447</c:v>
                </c:pt>
                <c:pt idx="7893">
                  <c:v>8.465081382045053</c:v>
                </c:pt>
                <c:pt idx="7894">
                  <c:v>7.3590756946774443</c:v>
                </c:pt>
                <c:pt idx="7895">
                  <c:v>6.823033688041372</c:v>
                </c:pt>
                <c:pt idx="7896">
                  <c:v>7.8307729289970913</c:v>
                </c:pt>
                <c:pt idx="7897">
                  <c:v>10.496552687946409</c:v>
                </c:pt>
                <c:pt idx="7898">
                  <c:v>13.320456796141967</c:v>
                </c:pt>
                <c:pt idx="7899">
                  <c:v>12.617026052564613</c:v>
                </c:pt>
                <c:pt idx="7900">
                  <c:v>12.114641264988206</c:v>
                </c:pt>
                <c:pt idx="7901">
                  <c:v>12.03546368935794</c:v>
                </c:pt>
                <c:pt idx="7902">
                  <c:v>11.400493232770286</c:v>
                </c:pt>
                <c:pt idx="7903">
                  <c:v>10.103776895153233</c:v>
                </c:pt>
                <c:pt idx="7904">
                  <c:v>10.015174450943785</c:v>
                </c:pt>
                <c:pt idx="7905">
                  <c:v>9.6569794649924869</c:v>
                </c:pt>
                <c:pt idx="7906">
                  <c:v>10.662638901896875</c:v>
                </c:pt>
                <c:pt idx="7907">
                  <c:v>6.6623880705874079</c:v>
                </c:pt>
                <c:pt idx="7908">
                  <c:v>4.9664237694907953</c:v>
                </c:pt>
                <c:pt idx="7909">
                  <c:v>4.4293848155014572</c:v>
                </c:pt>
                <c:pt idx="7910">
                  <c:v>3.1693641331520714</c:v>
                </c:pt>
                <c:pt idx="7911">
                  <c:v>2.2916289058140875</c:v>
                </c:pt>
                <c:pt idx="7912">
                  <c:v>2.2037720298663137</c:v>
                </c:pt>
                <c:pt idx="7913">
                  <c:v>3.4841919760809406</c:v>
                </c:pt>
                <c:pt idx="7914">
                  <c:v>5.0073243708588642</c:v>
                </c:pt>
                <c:pt idx="7915">
                  <c:v>6.4278942240512684</c:v>
                </c:pt>
                <c:pt idx="7916">
                  <c:v>10.219631065289965</c:v>
                </c:pt>
                <c:pt idx="7917">
                  <c:v>11.010731667122641</c:v>
                </c:pt>
                <c:pt idx="7918">
                  <c:v>9.3508535313467895</c:v>
                </c:pt>
                <c:pt idx="7919">
                  <c:v>8.8372126132497932</c:v>
                </c:pt>
                <c:pt idx="7920">
                  <c:v>8.4042913332098106</c:v>
                </c:pt>
                <c:pt idx="7921">
                  <c:v>10.115413300276202</c:v>
                </c:pt>
                <c:pt idx="7922">
                  <c:v>9.4563212078664289</c:v>
                </c:pt>
                <c:pt idx="7923">
                  <c:v>7.8430175386285885</c:v>
                </c:pt>
                <c:pt idx="7924">
                  <c:v>7.6184730535066274</c:v>
                </c:pt>
                <c:pt idx="7925">
                  <c:v>8.7336569019640642</c:v>
                </c:pt>
                <c:pt idx="7926">
                  <c:v>8.7280195858153053</c:v>
                </c:pt>
                <c:pt idx="7927">
                  <c:v>9.4739858216808397</c:v>
                </c:pt>
                <c:pt idx="7928">
                  <c:v>9.4228225384901805</c:v>
                </c:pt>
                <c:pt idx="7929">
                  <c:v>8.9479471700886428</c:v>
                </c:pt>
                <c:pt idx="7930">
                  <c:v>9.8801437924702107</c:v>
                </c:pt>
                <c:pt idx="7931">
                  <c:v>9.9673139475326007</c:v>
                </c:pt>
                <c:pt idx="7932">
                  <c:v>9.8257849535285473</c:v>
                </c:pt>
                <c:pt idx="7933">
                  <c:v>10.391983428289935</c:v>
                </c:pt>
                <c:pt idx="7934">
                  <c:v>10.10474706887231</c:v>
                </c:pt>
                <c:pt idx="7935">
                  <c:v>10.989780228452421</c:v>
                </c:pt>
                <c:pt idx="7936">
                  <c:v>10.302515275283117</c:v>
                </c:pt>
                <c:pt idx="7937">
                  <c:v>11.005421119827334</c:v>
                </c:pt>
                <c:pt idx="7938">
                  <c:v>11.068664451703489</c:v>
                </c:pt>
                <c:pt idx="7939">
                  <c:v>10.736756814743519</c:v>
                </c:pt>
                <c:pt idx="7940">
                  <c:v>10.6032413343477</c:v>
                </c:pt>
                <c:pt idx="7941">
                  <c:v>10.635054989857725</c:v>
                </c:pt>
                <c:pt idx="7942">
                  <c:v>10.001092048954584</c:v>
                </c:pt>
                <c:pt idx="7943">
                  <c:v>10.0518315094637</c:v>
                </c:pt>
                <c:pt idx="7944">
                  <c:v>9.5655005251468221</c:v>
                </c:pt>
                <c:pt idx="7945">
                  <c:v>8.5050625794680474</c:v>
                </c:pt>
                <c:pt idx="7946">
                  <c:v>8.5093515383540783</c:v>
                </c:pt>
                <c:pt idx="7947">
                  <c:v>8.4836241484573094</c:v>
                </c:pt>
                <c:pt idx="7948">
                  <c:v>8.5395025420387398</c:v>
                </c:pt>
                <c:pt idx="7949">
                  <c:v>8.2153875856533976</c:v>
                </c:pt>
                <c:pt idx="7950">
                  <c:v>8.4712324452274697</c:v>
                </c:pt>
                <c:pt idx="7951">
                  <c:v>8.9427868966325672</c:v>
                </c:pt>
                <c:pt idx="7952">
                  <c:v>8.9155827449323564</c:v>
                </c:pt>
                <c:pt idx="7953">
                  <c:v>9.3798739278891716</c:v>
                </c:pt>
                <c:pt idx="7954">
                  <c:v>9.272517372659248</c:v>
                </c:pt>
                <c:pt idx="7955">
                  <c:v>8.941509908411275</c:v>
                </c:pt>
                <c:pt idx="7956">
                  <c:v>7.8542693788900335</c:v>
                </c:pt>
                <c:pt idx="7957">
                  <c:v>7.990296637161582</c:v>
                </c:pt>
                <c:pt idx="7958">
                  <c:v>8.6668448162665541</c:v>
                </c:pt>
                <c:pt idx="7959">
                  <c:v>9.2200515056761425</c:v>
                </c:pt>
                <c:pt idx="7960">
                  <c:v>8.6097413758309695</c:v>
                </c:pt>
                <c:pt idx="7961">
                  <c:v>7.6025595699602082</c:v>
                </c:pt>
                <c:pt idx="7962">
                  <c:v>8.2396915579615726</c:v>
                </c:pt>
                <c:pt idx="7963">
                  <c:v>8.2059119229248942</c:v>
                </c:pt>
                <c:pt idx="7964">
                  <c:v>7.6141928054496555</c:v>
                </c:pt>
                <c:pt idx="7965">
                  <c:v>7.5381390056148287</c:v>
                </c:pt>
                <c:pt idx="7966">
                  <c:v>7.3509403075897</c:v>
                </c:pt>
                <c:pt idx="7967">
                  <c:v>6.846854674736675</c:v>
                </c:pt>
                <c:pt idx="7968">
                  <c:v>6.3680876264001451</c:v>
                </c:pt>
                <c:pt idx="7969">
                  <c:v>6.2521947638942352</c:v>
                </c:pt>
                <c:pt idx="7970">
                  <c:v>6.7628524216129557</c:v>
                </c:pt>
                <c:pt idx="7971">
                  <c:v>7.329077355937355</c:v>
                </c:pt>
                <c:pt idx="7972">
                  <c:v>7.8248059139577606</c:v>
                </c:pt>
                <c:pt idx="7973">
                  <c:v>8.2243981143147291</c:v>
                </c:pt>
                <c:pt idx="7974">
                  <c:v>7.9744105069563824</c:v>
                </c:pt>
                <c:pt idx="7975">
                  <c:v>7.57350739300123</c:v>
                </c:pt>
                <c:pt idx="7976">
                  <c:v>7.1848913162794856</c:v>
                </c:pt>
                <c:pt idx="7977">
                  <c:v>7.2096048609541548</c:v>
                </c:pt>
                <c:pt idx="7978">
                  <c:v>7.0034603370112514</c:v>
                </c:pt>
                <c:pt idx="7979">
                  <c:v>6.2949226389275603</c:v>
                </c:pt>
                <c:pt idx="7980">
                  <c:v>5.8371209437491762</c:v>
                </c:pt>
                <c:pt idx="7981">
                  <c:v>5.8971963399732701</c:v>
                </c:pt>
                <c:pt idx="7982">
                  <c:v>5.9086538074730877</c:v>
                </c:pt>
                <c:pt idx="7983">
                  <c:v>5.0737500052724922</c:v>
                </c:pt>
                <c:pt idx="7984">
                  <c:v>5.0687038489545504</c:v>
                </c:pt>
                <c:pt idx="7985">
                  <c:v>5.4437555781499727</c:v>
                </c:pt>
                <c:pt idx="7986">
                  <c:v>5.8</c:v>
                </c:pt>
                <c:pt idx="7987">
                  <c:v>5.9775209521159134</c:v>
                </c:pt>
                <c:pt idx="7988">
                  <c:v>5.893748940102415</c:v>
                </c:pt>
                <c:pt idx="7989">
                  <c:v>5.9985764989552202</c:v>
                </c:pt>
                <c:pt idx="7990">
                  <c:v>6.1695042729958898</c:v>
                </c:pt>
                <c:pt idx="7991">
                  <c:v>5.569131202591481</c:v>
                </c:pt>
                <c:pt idx="7992">
                  <c:v>5.6544912403352248</c:v>
                </c:pt>
                <c:pt idx="7993">
                  <c:v>5.7145702321394749</c:v>
                </c:pt>
                <c:pt idx="7994">
                  <c:v>5.8165494009424519</c:v>
                </c:pt>
                <c:pt idx="7995">
                  <c:v>5.7265747748243196</c:v>
                </c:pt>
                <c:pt idx="7996">
                  <c:v>5.4988852557878101</c:v>
                </c:pt>
                <c:pt idx="7997">
                  <c:v>5.3125772749255651</c:v>
                </c:pt>
                <c:pt idx="7998">
                  <c:v>5.1899834698098024</c:v>
                </c:pt>
                <c:pt idx="7999">
                  <c:v>4.9763988367397998</c:v>
                </c:pt>
                <c:pt idx="8000">
                  <c:v>4.5240685884802128</c:v>
                </c:pt>
                <c:pt idx="8001">
                  <c:v>4.1514291099645968</c:v>
                </c:pt>
                <c:pt idx="8002">
                  <c:v>4.1397247643697836</c:v>
                </c:pt>
                <c:pt idx="8003">
                  <c:v>4.2007341337279742</c:v>
                </c:pt>
                <c:pt idx="8004">
                  <c:v>4.0195108743823207</c:v>
                </c:pt>
                <c:pt idx="8005">
                  <c:v>3.9266244907646248</c:v>
                </c:pt>
                <c:pt idx="8006">
                  <c:v>3.4055397590306637</c:v>
                </c:pt>
                <c:pt idx="8007">
                  <c:v>4.0186308553950498</c:v>
                </c:pt>
                <c:pt idx="8008">
                  <c:v>4.4970836118049231</c:v>
                </c:pt>
                <c:pt idx="8009">
                  <c:v>3.8728141920424024</c:v>
                </c:pt>
                <c:pt idx="8010">
                  <c:v>3.4065288706965466</c:v>
                </c:pt>
                <c:pt idx="8011">
                  <c:v>3.5604440154770471</c:v>
                </c:pt>
                <c:pt idx="8012">
                  <c:v>4.4940172146248321</c:v>
                </c:pt>
                <c:pt idx="8013">
                  <c:v>4.1165617053404446</c:v>
                </c:pt>
                <c:pt idx="8014">
                  <c:v>3.3230705318673119</c:v>
                </c:pt>
                <c:pt idx="8015">
                  <c:v>4.3298304582052705</c:v>
                </c:pt>
                <c:pt idx="8016">
                  <c:v>6.1501382323685316</c:v>
                </c:pt>
                <c:pt idx="8017">
                  <c:v>6.1340016715675922</c:v>
                </c:pt>
                <c:pt idx="8018">
                  <c:v>6.4775076337592674</c:v>
                </c:pt>
                <c:pt idx="8019">
                  <c:v>5.9075871031833156</c:v>
                </c:pt>
                <c:pt idx="8020">
                  <c:v>5.8880406011507027</c:v>
                </c:pt>
                <c:pt idx="8021">
                  <c:v>6.1682304724877621</c:v>
                </c:pt>
                <c:pt idx="8022">
                  <c:v>6.3850020220771722</c:v>
                </c:pt>
                <c:pt idx="8023">
                  <c:v>6.3508504167662663</c:v>
                </c:pt>
                <c:pt idx="8024">
                  <c:v>6.2704526847806408</c:v>
                </c:pt>
                <c:pt idx="8025">
                  <c:v>6.68364240045549</c:v>
                </c:pt>
                <c:pt idx="8026">
                  <c:v>6.8234287609381079</c:v>
                </c:pt>
                <c:pt idx="8027">
                  <c:v>4.2324063911705245</c:v>
                </c:pt>
                <c:pt idx="8028">
                  <c:v>5.7427166118715904</c:v>
                </c:pt>
                <c:pt idx="8029">
                  <c:v>6.4738841870514667</c:v>
                </c:pt>
                <c:pt idx="8030">
                  <c:v>7.0820192289540751</c:v>
                </c:pt>
                <c:pt idx="8031">
                  <c:v>6.4584303461475736</c:v>
                </c:pt>
                <c:pt idx="8032">
                  <c:v>6.4802367870734319</c:v>
                </c:pt>
                <c:pt idx="8033">
                  <c:v>7.2307157807372384</c:v>
                </c:pt>
                <c:pt idx="8034">
                  <c:v>8.4037910235840485</c:v>
                </c:pt>
                <c:pt idx="8035">
                  <c:v>8.3086501343868111</c:v>
                </c:pt>
                <c:pt idx="8036">
                  <c:v>7.1706394830622564</c:v>
                </c:pt>
                <c:pt idx="8037">
                  <c:v>6.6084570738826356</c:v>
                </c:pt>
                <c:pt idx="8038">
                  <c:v>6.9082725334088604</c:v>
                </c:pt>
                <c:pt idx="8039">
                  <c:v>7.601211300132122</c:v>
                </c:pt>
                <c:pt idx="8040">
                  <c:v>7.8645868725307064</c:v>
                </c:pt>
                <c:pt idx="8041">
                  <c:v>8.0051785380607718</c:v>
                </c:pt>
                <c:pt idx="8042">
                  <c:v>9.3780789576874142</c:v>
                </c:pt>
                <c:pt idx="8043">
                  <c:v>10.151463440534222</c:v>
                </c:pt>
                <c:pt idx="8044">
                  <c:v>9.2374999840894851</c:v>
                </c:pt>
                <c:pt idx="8045">
                  <c:v>8.9434049359135113</c:v>
                </c:pt>
                <c:pt idx="8046">
                  <c:v>9.0829018758159386</c:v>
                </c:pt>
                <c:pt idx="8047">
                  <c:v>10.804001780295589</c:v>
                </c:pt>
                <c:pt idx="8048">
                  <c:v>11.865287737093109</c:v>
                </c:pt>
                <c:pt idx="8049">
                  <c:v>9.2659807379543686</c:v>
                </c:pt>
                <c:pt idx="8050">
                  <c:v>5.3857280706553592</c:v>
                </c:pt>
                <c:pt idx="8051">
                  <c:v>5.4379294092211454</c:v>
                </c:pt>
                <c:pt idx="8052">
                  <c:v>5.5569960137425278</c:v>
                </c:pt>
                <c:pt idx="8053">
                  <c:v>5.2675069748639149</c:v>
                </c:pt>
                <c:pt idx="8054">
                  <c:v>6.508545638208127</c:v>
                </c:pt>
                <c:pt idx="8055">
                  <c:v>6.3660929551336061</c:v>
                </c:pt>
                <c:pt idx="8056">
                  <c:v>7.0440922442342071</c:v>
                </c:pt>
                <c:pt idx="8057">
                  <c:v>8.6931941807343556</c:v>
                </c:pt>
                <c:pt idx="8058">
                  <c:v>9.2989309270964231</c:v>
                </c:pt>
                <c:pt idx="8059">
                  <c:v>9.9371620162846739</c:v>
                </c:pt>
                <c:pt idx="8060">
                  <c:v>9.9103112626914704</c:v>
                </c:pt>
                <c:pt idx="8061">
                  <c:v>9.8130785627955071</c:v>
                </c:pt>
                <c:pt idx="8062">
                  <c:v>9.3934717313377725</c:v>
                </c:pt>
                <c:pt idx="8063">
                  <c:v>9.8832018767996725</c:v>
                </c:pt>
                <c:pt idx="8064">
                  <c:v>9.5758049574449391</c:v>
                </c:pt>
                <c:pt idx="8065">
                  <c:v>9.6487202573464135</c:v>
                </c:pt>
                <c:pt idx="8066">
                  <c:v>9.8958659152616306</c:v>
                </c:pt>
                <c:pt idx="8067">
                  <c:v>9.1397624181357155</c:v>
                </c:pt>
                <c:pt idx="8068">
                  <c:v>7.7643447367335545</c:v>
                </c:pt>
                <c:pt idx="8069">
                  <c:v>9.5444744141163778</c:v>
                </c:pt>
                <c:pt idx="8070">
                  <c:v>9.4536792756866994</c:v>
                </c:pt>
                <c:pt idx="8071">
                  <c:v>9.4975642774035318</c:v>
                </c:pt>
                <c:pt idx="8072">
                  <c:v>9.2156867846024735</c:v>
                </c:pt>
                <c:pt idx="8073">
                  <c:v>7.6221071351103955</c:v>
                </c:pt>
                <c:pt idx="8074">
                  <c:v>7.3993880365719056</c:v>
                </c:pt>
                <c:pt idx="8075">
                  <c:v>6.5928462902026119</c:v>
                </c:pt>
                <c:pt idx="8076">
                  <c:v>5.9886383229526166</c:v>
                </c:pt>
                <c:pt idx="8077">
                  <c:v>7.7284280492934956</c:v>
                </c:pt>
                <c:pt idx="8078">
                  <c:v>8.4143740553754043</c:v>
                </c:pt>
                <c:pt idx="8079">
                  <c:v>9.6465516264824149</c:v>
                </c:pt>
                <c:pt idx="8080">
                  <c:v>9.1498995082072714</c:v>
                </c:pt>
                <c:pt idx="8081">
                  <c:v>7.69</c:v>
                </c:pt>
                <c:pt idx="8082">
                  <c:v>7.84</c:v>
                </c:pt>
                <c:pt idx="8083">
                  <c:v>6.9843416186206646</c:v>
                </c:pt>
                <c:pt idx="8084">
                  <c:v>6.1653925955517188</c:v>
                </c:pt>
                <c:pt idx="8085">
                  <c:v>5.7351794175093529</c:v>
                </c:pt>
                <c:pt idx="8086">
                  <c:v>7.1036027174416656</c:v>
                </c:pt>
                <c:pt idx="8087">
                  <c:v>7.6916967579648547</c:v>
                </c:pt>
                <c:pt idx="8088">
                  <c:v>7.0355809779592509</c:v>
                </c:pt>
                <c:pt idx="8089">
                  <c:v>5.240563084790157</c:v>
                </c:pt>
                <c:pt idx="8090">
                  <c:v>6.0205239859542035</c:v>
                </c:pt>
                <c:pt idx="8091">
                  <c:v>6.97</c:v>
                </c:pt>
                <c:pt idx="8092">
                  <c:v>6.4893005461201243</c:v>
                </c:pt>
                <c:pt idx="8093">
                  <c:v>5.5488310190978352</c:v>
                </c:pt>
                <c:pt idx="8094">
                  <c:v>4.8649640357030712</c:v>
                </c:pt>
                <c:pt idx="8095">
                  <c:v>4.3857855690253249</c:v>
                </c:pt>
                <c:pt idx="8096">
                  <c:v>4.7277088543522225</c:v>
                </c:pt>
                <c:pt idx="8097">
                  <c:v>3.9056008077007438</c:v>
                </c:pt>
                <c:pt idx="8098">
                  <c:v>4.071529678961376</c:v>
                </c:pt>
                <c:pt idx="8099">
                  <c:v>4.5912568317737312</c:v>
                </c:pt>
                <c:pt idx="8100">
                  <c:v>4.6263303513368079</c:v>
                </c:pt>
                <c:pt idx="8101">
                  <c:v>5.1433108341590756</c:v>
                </c:pt>
                <c:pt idx="8102">
                  <c:v>4.6149502987669901</c:v>
                </c:pt>
                <c:pt idx="8103">
                  <c:v>5.2971146071234774</c:v>
                </c:pt>
                <c:pt idx="8104">
                  <c:v>6.1038674871973519</c:v>
                </c:pt>
                <c:pt idx="8105">
                  <c:v>6.5862105827329342</c:v>
                </c:pt>
                <c:pt idx="8106">
                  <c:v>6.3225605110975138</c:v>
                </c:pt>
                <c:pt idx="8107">
                  <c:v>6.0875545233131589</c:v>
                </c:pt>
                <c:pt idx="8108">
                  <c:v>4.4072894955178352</c:v>
                </c:pt>
                <c:pt idx="8109">
                  <c:v>4.539746548806221</c:v>
                </c:pt>
                <c:pt idx="8110">
                  <c:v>5.6193103795702237</c:v>
                </c:pt>
                <c:pt idx="8111">
                  <c:v>4.8565902396140874</c:v>
                </c:pt>
                <c:pt idx="8112">
                  <c:v>5.6987757176780596</c:v>
                </c:pt>
                <c:pt idx="8113">
                  <c:v>5.0545485258903282</c:v>
                </c:pt>
                <c:pt idx="8114">
                  <c:v>5.23</c:v>
                </c:pt>
                <c:pt idx="8115">
                  <c:v>4.9790301689059069</c:v>
                </c:pt>
                <c:pt idx="8116">
                  <c:v>4.8461457869823334</c:v>
                </c:pt>
                <c:pt idx="8117">
                  <c:v>4.701538826667063</c:v>
                </c:pt>
                <c:pt idx="8118">
                  <c:v>3.8958533472762555</c:v>
                </c:pt>
                <c:pt idx="8119">
                  <c:v>4.1969213707042918</c:v>
                </c:pt>
                <c:pt idx="8120">
                  <c:v>3.8710052710859104</c:v>
                </c:pt>
                <c:pt idx="8121">
                  <c:v>3.4507198491675894</c:v>
                </c:pt>
                <c:pt idx="8122">
                  <c:v>4.769778446550057</c:v>
                </c:pt>
                <c:pt idx="8123">
                  <c:v>5.2371392270675106</c:v>
                </c:pt>
                <c:pt idx="8124">
                  <c:v>5.1525935438370309</c:v>
                </c:pt>
                <c:pt idx="8125">
                  <c:v>5.3484903306624476</c:v>
                </c:pt>
                <c:pt idx="8126">
                  <c:v>5.0947817647266715</c:v>
                </c:pt>
                <c:pt idx="8127">
                  <c:v>4.8819151412650097</c:v>
                </c:pt>
                <c:pt idx="8128">
                  <c:v>5.1223626347810844</c:v>
                </c:pt>
                <c:pt idx="8129">
                  <c:v>5.6847075415959845</c:v>
                </c:pt>
                <c:pt idx="8130">
                  <c:v>5.084691265578777</c:v>
                </c:pt>
                <c:pt idx="8131">
                  <c:v>5.2152242803798616</c:v>
                </c:pt>
                <c:pt idx="8132">
                  <c:v>6.27</c:v>
                </c:pt>
                <c:pt idx="8133">
                  <c:v>6.3828031414594042</c:v>
                </c:pt>
                <c:pt idx="8134">
                  <c:v>5.5468002124578852</c:v>
                </c:pt>
                <c:pt idx="8135">
                  <c:v>5.1659623787756539</c:v>
                </c:pt>
                <c:pt idx="8136">
                  <c:v>4.6525175015475133</c:v>
                </c:pt>
                <c:pt idx="8137">
                  <c:v>4.751478080024909</c:v>
                </c:pt>
                <c:pt idx="8138">
                  <c:v>5.417581079056137</c:v>
                </c:pt>
                <c:pt idx="8139">
                  <c:v>6.0320430179117333</c:v>
                </c:pt>
                <c:pt idx="8140">
                  <c:v>6.3698734163160733</c:v>
                </c:pt>
                <c:pt idx="8141">
                  <c:v>6.3229873549808806</c:v>
                </c:pt>
                <c:pt idx="8142">
                  <c:v>6.9813272789739624</c:v>
                </c:pt>
                <c:pt idx="8143">
                  <c:v>6.7137210266887877</c:v>
                </c:pt>
                <c:pt idx="8144">
                  <c:v>5.2502773190392142</c:v>
                </c:pt>
                <c:pt idx="8145">
                  <c:v>5.4421235682577187</c:v>
                </c:pt>
                <c:pt idx="8146">
                  <c:v>4.8524627155709021</c:v>
                </c:pt>
                <c:pt idx="8147">
                  <c:v>4.0952568860099019</c:v>
                </c:pt>
                <c:pt idx="8148">
                  <c:v>5.1514605022309556</c:v>
                </c:pt>
                <c:pt idx="8149">
                  <c:v>4.2481321978119579</c:v>
                </c:pt>
                <c:pt idx="8150">
                  <c:v>1.6271552120058947</c:v>
                </c:pt>
                <c:pt idx="8151">
                  <c:v>1.9451001016575864</c:v>
                </c:pt>
                <c:pt idx="8152">
                  <c:v>1.6140620440542257</c:v>
                </c:pt>
                <c:pt idx="8153">
                  <c:v>1.7089801522654853</c:v>
                </c:pt>
                <c:pt idx="8154">
                  <c:v>1.7532878581759359</c:v>
                </c:pt>
                <c:pt idx="8155">
                  <c:v>2.059837661313495</c:v>
                </c:pt>
                <c:pt idx="8156">
                  <c:v>6.1797754487774492</c:v>
                </c:pt>
                <c:pt idx="8157">
                  <c:v>5.8770626545562665</c:v>
                </c:pt>
                <c:pt idx="8158">
                  <c:v>5.4214640296598908</c:v>
                </c:pt>
                <c:pt idx="8159">
                  <c:v>5.3022922645265407</c:v>
                </c:pt>
                <c:pt idx="8160">
                  <c:v>6.2559464984052608</c:v>
                </c:pt>
                <c:pt idx="8161">
                  <c:v>6.1912541498497671</c:v>
                </c:pt>
                <c:pt idx="8162">
                  <c:v>6.1056339578408778</c:v>
                </c:pt>
                <c:pt idx="8163">
                  <c:v>5.81</c:v>
                </c:pt>
                <c:pt idx="8164">
                  <c:v>5.3649234329524322</c:v>
                </c:pt>
                <c:pt idx="8165">
                  <c:v>5.2943414843756731</c:v>
                </c:pt>
                <c:pt idx="8166">
                  <c:v>5.0811720830262308</c:v>
                </c:pt>
                <c:pt idx="8167">
                  <c:v>4.7525271100516937</c:v>
                </c:pt>
                <c:pt idx="8168">
                  <c:v>4.9023228204845992</c:v>
                </c:pt>
                <c:pt idx="8169">
                  <c:v>4.8632125807279225</c:v>
                </c:pt>
                <c:pt idx="8170">
                  <c:v>4.7048522514769067</c:v>
                </c:pt>
                <c:pt idx="8171">
                  <c:v>4.9772324046150915</c:v>
                </c:pt>
                <c:pt idx="8172">
                  <c:v>4.9957162310869156</c:v>
                </c:pt>
                <c:pt idx="8173">
                  <c:v>4.9038587081807057</c:v>
                </c:pt>
                <c:pt idx="8174">
                  <c:v>4.7587564407599077</c:v>
                </c:pt>
                <c:pt idx="8175">
                  <c:v>4.6579149976880911</c:v>
                </c:pt>
                <c:pt idx="8176">
                  <c:v>4.6764127103883633</c:v>
                </c:pt>
                <c:pt idx="8177">
                  <c:v>4.4524109715882867</c:v>
                </c:pt>
                <c:pt idx="8178">
                  <c:v>3.6669453535773338</c:v>
                </c:pt>
                <c:pt idx="8179">
                  <c:v>4.0713640463893617</c:v>
                </c:pt>
                <c:pt idx="8180">
                  <c:v>4.305868079282722</c:v>
                </c:pt>
                <c:pt idx="8181">
                  <c:v>3.9817642634718746</c:v>
                </c:pt>
                <c:pt idx="8182">
                  <c:v>4.5556218880829826</c:v>
                </c:pt>
                <c:pt idx="8183">
                  <c:v>4.3133994589200482</c:v>
                </c:pt>
                <c:pt idx="8184">
                  <c:v>4.6679821942478696</c:v>
                </c:pt>
                <c:pt idx="8185">
                  <c:v>4.1013941998339538</c:v>
                </c:pt>
                <c:pt idx="8186">
                  <c:v>5.234831332019569</c:v>
                </c:pt>
                <c:pt idx="8187">
                  <c:v>5.5706588873864531</c:v>
                </c:pt>
                <c:pt idx="8188">
                  <c:v>5.6542016751790269</c:v>
                </c:pt>
                <c:pt idx="8189">
                  <c:v>6.7020790205545699</c:v>
                </c:pt>
                <c:pt idx="8190">
                  <c:v>6.7763312915589244</c:v>
                </c:pt>
                <c:pt idx="8191">
                  <c:v>6.1490174200095273</c:v>
                </c:pt>
                <c:pt idx="8192">
                  <c:v>6.3602260156565213</c:v>
                </c:pt>
                <c:pt idx="8193">
                  <c:v>5.9724022237886016</c:v>
                </c:pt>
                <c:pt idx="8194">
                  <c:v>5.2540413403957968</c:v>
                </c:pt>
                <c:pt idx="8195">
                  <c:v>5.1261789535748195</c:v>
                </c:pt>
                <c:pt idx="8196">
                  <c:v>5.65</c:v>
                </c:pt>
                <c:pt idx="8197">
                  <c:v>6.1863753516422824</c:v>
                </c:pt>
                <c:pt idx="8198">
                  <c:v>5.9783250881859074</c:v>
                </c:pt>
                <c:pt idx="8199">
                  <c:v>5.6325874539508183</c:v>
                </c:pt>
                <c:pt idx="8200">
                  <c:v>5.5052213495723619</c:v>
                </c:pt>
                <c:pt idx="8201">
                  <c:v>9.4271159506612232</c:v>
                </c:pt>
                <c:pt idx="8202">
                  <c:v>9.4881291414113598</c:v>
                </c:pt>
                <c:pt idx="8203">
                  <c:v>8.7428877610485092</c:v>
                </c:pt>
                <c:pt idx="8204">
                  <c:v>8.3487521971108816</c:v>
                </c:pt>
                <c:pt idx="8205">
                  <c:v>8.8346738077724183</c:v>
                </c:pt>
                <c:pt idx="8206">
                  <c:v>8.4929601198070976</c:v>
                </c:pt>
                <c:pt idx="8207">
                  <c:v>9.5490576851379831</c:v>
                </c:pt>
                <c:pt idx="8208">
                  <c:v>9.5861720575211127</c:v>
                </c:pt>
                <c:pt idx="8209">
                  <c:v>2.8788689974809945</c:v>
                </c:pt>
                <c:pt idx="8210">
                  <c:v>2.8623582612236529</c:v>
                </c:pt>
                <c:pt idx="8211">
                  <c:v>3.1113356421338905</c:v>
                </c:pt>
                <c:pt idx="8212">
                  <c:v>2.1139659518649361</c:v>
                </c:pt>
                <c:pt idx="8213">
                  <c:v>1.8220769068527789</c:v>
                </c:pt>
                <c:pt idx="8214">
                  <c:v>2.4766837371475683</c:v>
                </c:pt>
                <c:pt idx="8215">
                  <c:v>2.206699399745335</c:v>
                </c:pt>
                <c:pt idx="8216">
                  <c:v>1.69</c:v>
                </c:pt>
                <c:pt idx="8217">
                  <c:v>1.8204364468491314</c:v>
                </c:pt>
                <c:pt idx="8218">
                  <c:v>2.0833805964038916</c:v>
                </c:pt>
                <c:pt idx="8219">
                  <c:v>2.1130489058267097</c:v>
                </c:pt>
                <c:pt idx="8220">
                  <c:v>2.3765134213083661</c:v>
                </c:pt>
                <c:pt idx="8221">
                  <c:v>1.9031490163095781</c:v>
                </c:pt>
                <c:pt idx="8222">
                  <c:v>1.7863868119562931</c:v>
                </c:pt>
                <c:pt idx="8223">
                  <c:v>1.5473269235224303</c:v>
                </c:pt>
                <c:pt idx="8224">
                  <c:v>1.6123925021037864</c:v>
                </c:pt>
                <c:pt idx="8225">
                  <c:v>1.8556450115472412</c:v>
                </c:pt>
                <c:pt idx="8226">
                  <c:v>2.06</c:v>
                </c:pt>
                <c:pt idx="8227">
                  <c:v>2.3692688442217249</c:v>
                </c:pt>
                <c:pt idx="8228">
                  <c:v>2.7735127075376429</c:v>
                </c:pt>
                <c:pt idx="8229">
                  <c:v>2.8070709177286237</c:v>
                </c:pt>
                <c:pt idx="8230">
                  <c:v>3.17</c:v>
                </c:pt>
                <c:pt idx="8231">
                  <c:v>2.8463904198257057</c:v>
                </c:pt>
                <c:pt idx="8232">
                  <c:v>2.956472523247947</c:v>
                </c:pt>
                <c:pt idx="8233">
                  <c:v>2.9770025091070367</c:v>
                </c:pt>
                <c:pt idx="8234">
                  <c:v>2.8631316072441169</c:v>
                </c:pt>
                <c:pt idx="8235">
                  <c:v>3.0262491871786525</c:v>
                </c:pt>
                <c:pt idx="8236">
                  <c:v>3.1963779228302576</c:v>
                </c:pt>
                <c:pt idx="8237">
                  <c:v>3.172196512901297</c:v>
                </c:pt>
                <c:pt idx="8238">
                  <c:v>3.5924249261992718</c:v>
                </c:pt>
                <c:pt idx="8239">
                  <c:v>3.4662913112110947</c:v>
                </c:pt>
                <c:pt idx="8240">
                  <c:v>3.58</c:v>
                </c:pt>
                <c:pt idx="8241">
                  <c:v>3.1286105280672447</c:v>
                </c:pt>
                <c:pt idx="8242">
                  <c:v>3.4662388828792521</c:v>
                </c:pt>
                <c:pt idx="8243">
                  <c:v>3.207979140567438</c:v>
                </c:pt>
                <c:pt idx="8244">
                  <c:v>3.28</c:v>
                </c:pt>
                <c:pt idx="8245">
                  <c:v>3.2482124380346469</c:v>
                </c:pt>
                <c:pt idx="8246">
                  <c:v>3.3665232129256459</c:v>
                </c:pt>
                <c:pt idx="8247">
                  <c:v>3.4029142710256117</c:v>
                </c:pt>
                <c:pt idx="8248">
                  <c:v>4.1290656222541919</c:v>
                </c:pt>
                <c:pt idx="8249">
                  <c:v>4.6298817419313112</c:v>
                </c:pt>
                <c:pt idx="8250">
                  <c:v>4.323757731097027</c:v>
                </c:pt>
                <c:pt idx="8251">
                  <c:v>4.2113799968761159</c:v>
                </c:pt>
                <c:pt idx="8252">
                  <c:v>4.341654832971293</c:v>
                </c:pt>
                <c:pt idx="8253">
                  <c:v>4.4709359848853891</c:v>
                </c:pt>
                <c:pt idx="8254">
                  <c:v>4.5133309630001275</c:v>
                </c:pt>
                <c:pt idx="8255">
                  <c:v>4.627972992212781</c:v>
                </c:pt>
                <c:pt idx="8256">
                  <c:v>4.6695590643160783</c:v>
                </c:pt>
                <c:pt idx="8257">
                  <c:v>4.2748622197267316</c:v>
                </c:pt>
                <c:pt idx="8258">
                  <c:v>4.2640257259451326</c:v>
                </c:pt>
                <c:pt idx="8259">
                  <c:v>3.9305307309112707</c:v>
                </c:pt>
                <c:pt idx="8260">
                  <c:v>4.1314238986962835</c:v>
                </c:pt>
                <c:pt idx="8261">
                  <c:v>4.851468450553976</c:v>
                </c:pt>
                <c:pt idx="8262">
                  <c:v>5.451739339648408</c:v>
                </c:pt>
                <c:pt idx="8263">
                  <c:v>5.8012591836995231</c:v>
                </c:pt>
                <c:pt idx="8264">
                  <c:v>5.2705316970438671</c:v>
                </c:pt>
                <c:pt idx="8265">
                  <c:v>5.2997123316075649</c:v>
                </c:pt>
                <c:pt idx="8266">
                  <c:v>5.856302949404383</c:v>
                </c:pt>
                <c:pt idx="8267">
                  <c:v>5.7425440388126283</c:v>
                </c:pt>
                <c:pt idx="8268">
                  <c:v>5.8432992654198674</c:v>
                </c:pt>
                <c:pt idx="8269">
                  <c:v>5.5078847977204974</c:v>
                </c:pt>
                <c:pt idx="8270">
                  <c:v>5.5348143445552367</c:v>
                </c:pt>
                <c:pt idx="8271">
                  <c:v>5.3485518361984932</c:v>
                </c:pt>
                <c:pt idx="8272">
                  <c:v>5.6242335891314372</c:v>
                </c:pt>
                <c:pt idx="8273">
                  <c:v>6.5819463137299392</c:v>
                </c:pt>
                <c:pt idx="8274">
                  <c:v>6.4967897358166704</c:v>
                </c:pt>
                <c:pt idx="8275">
                  <c:v>8.3450020701285403</c:v>
                </c:pt>
                <c:pt idx="8276">
                  <c:v>8.5854658765683638</c:v>
                </c:pt>
                <c:pt idx="8277">
                  <c:v>8.5652229498542862</c:v>
                </c:pt>
                <c:pt idx="8278">
                  <c:v>7.7387077051881938</c:v>
                </c:pt>
                <c:pt idx="8279">
                  <c:v>7.4771226970142237</c:v>
                </c:pt>
                <c:pt idx="8280">
                  <c:v>6.9593976838328144</c:v>
                </c:pt>
                <c:pt idx="8281">
                  <c:v>7.3879438595906635</c:v>
                </c:pt>
                <c:pt idx="8282">
                  <c:v>6.9631714777560232</c:v>
                </c:pt>
                <c:pt idx="8283">
                  <c:v>7.3036330643266441</c:v>
                </c:pt>
                <c:pt idx="8284">
                  <c:v>7.7552540379707979</c:v>
                </c:pt>
                <c:pt idx="8285">
                  <c:v>8.2725198769377553</c:v>
                </c:pt>
                <c:pt idx="8286">
                  <c:v>8.2102073630039314</c:v>
                </c:pt>
                <c:pt idx="8287">
                  <c:v>8.0265704668074953</c:v>
                </c:pt>
                <c:pt idx="8288">
                  <c:v>7.2614235846740458</c:v>
                </c:pt>
                <c:pt idx="8289">
                  <c:v>7.7060274803867186</c:v>
                </c:pt>
                <c:pt idx="8290">
                  <c:v>7.5303928297989779</c:v>
                </c:pt>
                <c:pt idx="8291">
                  <c:v>7.8076299834545395</c:v>
                </c:pt>
                <c:pt idx="8292">
                  <c:v>8.1324580147481615</c:v>
                </c:pt>
                <c:pt idx="8293">
                  <c:v>8.6305492148278535</c:v>
                </c:pt>
                <c:pt idx="8294">
                  <c:v>9.4108796023269274</c:v>
                </c:pt>
                <c:pt idx="8295">
                  <c:v>8.8935222001152869</c:v>
                </c:pt>
                <c:pt idx="8296">
                  <c:v>8.9526204809635619</c:v>
                </c:pt>
                <c:pt idx="8297">
                  <c:v>9.037838170799132</c:v>
                </c:pt>
                <c:pt idx="8298">
                  <c:v>10.008297006014685</c:v>
                </c:pt>
                <c:pt idx="8299">
                  <c:v>10.540296422668703</c:v>
                </c:pt>
                <c:pt idx="8300">
                  <c:v>10.247235336210888</c:v>
                </c:pt>
                <c:pt idx="8301">
                  <c:v>9.7293852367362312</c:v>
                </c:pt>
                <c:pt idx="8302">
                  <c:v>9.302943851919995</c:v>
                </c:pt>
                <c:pt idx="8303">
                  <c:v>9.5732319418072009</c:v>
                </c:pt>
                <c:pt idx="8304">
                  <c:v>8.8282813649245337</c:v>
                </c:pt>
                <c:pt idx="8305">
                  <c:v>8.700711835674241</c:v>
                </c:pt>
                <c:pt idx="8306">
                  <c:v>8.993909004758752</c:v>
                </c:pt>
                <c:pt idx="8307">
                  <c:v>8.114233614742167</c:v>
                </c:pt>
                <c:pt idx="8308">
                  <c:v>7.7497097526439926</c:v>
                </c:pt>
                <c:pt idx="8309">
                  <c:v>8.5171702231623971</c:v>
                </c:pt>
                <c:pt idx="8310">
                  <c:v>9.1453092306214234</c:v>
                </c:pt>
                <c:pt idx="8311">
                  <c:v>9.7401394415504257</c:v>
                </c:pt>
                <c:pt idx="8312">
                  <c:v>9.448595851016341</c:v>
                </c:pt>
                <c:pt idx="8313">
                  <c:v>9.7162733900343934</c:v>
                </c:pt>
                <c:pt idx="8314">
                  <c:v>9.6975774518742082</c:v>
                </c:pt>
                <c:pt idx="8315">
                  <c:v>10.160307647597392</c:v>
                </c:pt>
                <c:pt idx="8316">
                  <c:v>10.502076240167339</c:v>
                </c:pt>
                <c:pt idx="8317">
                  <c:v>10.518214111823301</c:v>
                </c:pt>
                <c:pt idx="8318">
                  <c:v>10.656412544041437</c:v>
                </c:pt>
                <c:pt idx="8319">
                  <c:v>10.852249727627138</c:v>
                </c:pt>
                <c:pt idx="8320">
                  <c:v>11.00665083140778</c:v>
                </c:pt>
                <c:pt idx="8321">
                  <c:v>11.350775601600676</c:v>
                </c:pt>
                <c:pt idx="8322">
                  <c:v>10.882075554051342</c:v>
                </c:pt>
                <c:pt idx="8323">
                  <c:v>11.067037520067274</c:v>
                </c:pt>
                <c:pt idx="8324">
                  <c:v>11.523750451314589</c:v>
                </c:pt>
                <c:pt idx="8325">
                  <c:v>11.668276146204116</c:v>
                </c:pt>
                <c:pt idx="8326">
                  <c:v>11.496957136469083</c:v>
                </c:pt>
                <c:pt idx="8327">
                  <c:v>11.344178480563933</c:v>
                </c:pt>
                <c:pt idx="8328">
                  <c:v>10.17890295064025</c:v>
                </c:pt>
                <c:pt idx="8329">
                  <c:v>9.9316992338494359</c:v>
                </c:pt>
                <c:pt idx="8330">
                  <c:v>10.059634793499765</c:v>
                </c:pt>
                <c:pt idx="8331">
                  <c:v>10.004730035861167</c:v>
                </c:pt>
                <c:pt idx="8332">
                  <c:v>9.6060150034686593</c:v>
                </c:pt>
                <c:pt idx="8333">
                  <c:v>9.5125168456057771</c:v>
                </c:pt>
                <c:pt idx="8334">
                  <c:v>9.4990234556069968</c:v>
                </c:pt>
                <c:pt idx="8335">
                  <c:v>9.1802726683526945</c:v>
                </c:pt>
                <c:pt idx="8336">
                  <c:v>9.8047411909436466</c:v>
                </c:pt>
                <c:pt idx="8337">
                  <c:v>9.883812766820455</c:v>
                </c:pt>
                <c:pt idx="8338">
                  <c:v>9.9112305351884586</c:v>
                </c:pt>
                <c:pt idx="8339">
                  <c:v>9.9168392570472523</c:v>
                </c:pt>
                <c:pt idx="8340">
                  <c:v>9.7984802453492943</c:v>
                </c:pt>
                <c:pt idx="8341">
                  <c:v>9.7781898523454434</c:v>
                </c:pt>
                <c:pt idx="8342">
                  <c:v>10.166427522003529</c:v>
                </c:pt>
                <c:pt idx="8343">
                  <c:v>10.543240838351362</c:v>
                </c:pt>
                <c:pt idx="8344">
                  <c:v>10.31806531628051</c:v>
                </c:pt>
                <c:pt idx="8345">
                  <c:v>10.416719292825933</c:v>
                </c:pt>
                <c:pt idx="8346">
                  <c:v>10.465181301203474</c:v>
                </c:pt>
                <c:pt idx="8347">
                  <c:v>10.752088323023621</c:v>
                </c:pt>
                <c:pt idx="8348">
                  <c:v>10.478678344617601</c:v>
                </c:pt>
                <c:pt idx="8349">
                  <c:v>10.486866865657321</c:v>
                </c:pt>
                <c:pt idx="8350">
                  <c:v>10.328355805461399</c:v>
                </c:pt>
                <c:pt idx="8351">
                  <c:v>10.693623207508768</c:v>
                </c:pt>
                <c:pt idx="8352">
                  <c:v>10.290762379342336</c:v>
                </c:pt>
                <c:pt idx="8353">
                  <c:v>10.929975257313499</c:v>
                </c:pt>
                <c:pt idx="8354">
                  <c:v>11.729081846753335</c:v>
                </c:pt>
                <c:pt idx="8355">
                  <c:v>11.203417973329893</c:v>
                </c:pt>
                <c:pt idx="8356">
                  <c:v>11.998305034369057</c:v>
                </c:pt>
                <c:pt idx="8357">
                  <c:v>11.46888722716688</c:v>
                </c:pt>
                <c:pt idx="8358">
                  <c:v>11.402563538366474</c:v>
                </c:pt>
                <c:pt idx="8359">
                  <c:v>11.325598887355165</c:v>
                </c:pt>
                <c:pt idx="8360">
                  <c:v>11.446638524250019</c:v>
                </c:pt>
                <c:pt idx="8361">
                  <c:v>11.668260070383802</c:v>
                </c:pt>
                <c:pt idx="8362">
                  <c:v>11.18296126646943</c:v>
                </c:pt>
                <c:pt idx="8363">
                  <c:v>10.887699626245354</c:v>
                </c:pt>
                <c:pt idx="8364">
                  <c:v>11.643160771900748</c:v>
                </c:pt>
                <c:pt idx="8365">
                  <c:v>11.279115697804921</c:v>
                </c:pt>
                <c:pt idx="8366">
                  <c:v>12.980841049626218</c:v>
                </c:pt>
                <c:pt idx="8367">
                  <c:v>12.107523166317893</c:v>
                </c:pt>
                <c:pt idx="8368">
                  <c:v>11.078742638508</c:v>
                </c:pt>
                <c:pt idx="8369">
                  <c:v>12.402237603057529</c:v>
                </c:pt>
                <c:pt idx="8370">
                  <c:v>11.24878855387772</c:v>
                </c:pt>
                <c:pt idx="8371">
                  <c:v>11.502220971841817</c:v>
                </c:pt>
                <c:pt idx="8372">
                  <c:v>12.336869899416</c:v>
                </c:pt>
                <c:pt idx="8373">
                  <c:v>12.355697094848898</c:v>
                </c:pt>
                <c:pt idx="8374">
                  <c:v>10.207239785372099</c:v>
                </c:pt>
                <c:pt idx="8375">
                  <c:v>11.880855210096961</c:v>
                </c:pt>
                <c:pt idx="8376">
                  <c:v>11.182066226562846</c:v>
                </c:pt>
                <c:pt idx="8377">
                  <c:v>10.378736263540238</c:v>
                </c:pt>
                <c:pt idx="8378">
                  <c:v>10.239869328135203</c:v>
                </c:pt>
                <c:pt idx="8379">
                  <c:v>10.932279396764915</c:v>
                </c:pt>
                <c:pt idx="8380">
                  <c:v>11.211092018492288</c:v>
                </c:pt>
                <c:pt idx="8381">
                  <c:v>11.128787508351683</c:v>
                </c:pt>
                <c:pt idx="8382">
                  <c:v>12.25613699045569</c:v>
                </c:pt>
                <c:pt idx="8383">
                  <c:v>10.662190412068199</c:v>
                </c:pt>
                <c:pt idx="8384">
                  <c:v>10.642196122593617</c:v>
                </c:pt>
                <c:pt idx="8385">
                  <c:v>10.413216965663874</c:v>
                </c:pt>
                <c:pt idx="8386">
                  <c:v>9.7304150731247088</c:v>
                </c:pt>
                <c:pt idx="8387">
                  <c:v>11.626967060923581</c:v>
                </c:pt>
                <c:pt idx="8388">
                  <c:v>11.219310044536009</c:v>
                </c:pt>
                <c:pt idx="8389">
                  <c:v>9.6592822979178887</c:v>
                </c:pt>
                <c:pt idx="8390">
                  <c:v>9.4771971383460816</c:v>
                </c:pt>
                <c:pt idx="8391">
                  <c:v>8.8178076312909202</c:v>
                </c:pt>
                <c:pt idx="8392">
                  <c:v>9.6688532280709509</c:v>
                </c:pt>
                <c:pt idx="8393">
                  <c:v>10.196061346218739</c:v>
                </c:pt>
                <c:pt idx="8394">
                  <c:v>10.222131303129677</c:v>
                </c:pt>
                <c:pt idx="8395">
                  <c:v>10.17724027017346</c:v>
                </c:pt>
                <c:pt idx="8396">
                  <c:v>10.293693241290207</c:v>
                </c:pt>
                <c:pt idx="8397">
                  <c:v>10.528088213473204</c:v>
                </c:pt>
                <c:pt idx="8398">
                  <c:v>10.191831120048807</c:v>
                </c:pt>
                <c:pt idx="8399">
                  <c:v>10.691785302531066</c:v>
                </c:pt>
                <c:pt idx="8400">
                  <c:v>10.088492305131723</c:v>
                </c:pt>
                <c:pt idx="8401">
                  <c:v>10.180683579861523</c:v>
                </c:pt>
                <c:pt idx="8402">
                  <c:v>10.589480639516225</c:v>
                </c:pt>
                <c:pt idx="8403">
                  <c:v>10.873299451497445</c:v>
                </c:pt>
                <c:pt idx="8404">
                  <c:v>10.198716381233176</c:v>
                </c:pt>
                <c:pt idx="8405">
                  <c:v>10.386775500604907</c:v>
                </c:pt>
                <c:pt idx="8406">
                  <c:v>10.122706114153251</c:v>
                </c:pt>
                <c:pt idx="8407">
                  <c:v>10.490375243513647</c:v>
                </c:pt>
                <c:pt idx="8408">
                  <c:v>9.8432132712814759</c:v>
                </c:pt>
                <c:pt idx="8409">
                  <c:v>9.6955026876846855</c:v>
                </c:pt>
                <c:pt idx="8410">
                  <c:v>9.5746760038806045</c:v>
                </c:pt>
                <c:pt idx="8411">
                  <c:v>9.8923682628907859</c:v>
                </c:pt>
                <c:pt idx="8412">
                  <c:v>9.8641980794833213</c:v>
                </c:pt>
                <c:pt idx="8413">
                  <c:v>10.196737472600628</c:v>
                </c:pt>
                <c:pt idx="8414">
                  <c:v>9.9332228154274258</c:v>
                </c:pt>
                <c:pt idx="8415">
                  <c:v>9.561742563195244</c:v>
                </c:pt>
                <c:pt idx="8416">
                  <c:v>9.558304061936175</c:v>
                </c:pt>
                <c:pt idx="8417">
                  <c:v>9.603989343371504</c:v>
                </c:pt>
                <c:pt idx="8418">
                  <c:v>8.9796491146271862</c:v>
                </c:pt>
                <c:pt idx="8419">
                  <c:v>9.0145803313080304</c:v>
                </c:pt>
                <c:pt idx="8420">
                  <c:v>8.6619899999474921</c:v>
                </c:pt>
                <c:pt idx="8421">
                  <c:v>8.4586928974458004</c:v>
                </c:pt>
                <c:pt idx="8422">
                  <c:v>8.7650182606901694</c:v>
                </c:pt>
                <c:pt idx="8423">
                  <c:v>8.6706569743731006</c:v>
                </c:pt>
                <c:pt idx="8424">
                  <c:v>8.9209417731891154</c:v>
                </c:pt>
                <c:pt idx="8425">
                  <c:v>9.0408143701193211</c:v>
                </c:pt>
                <c:pt idx="8426">
                  <c:v>9.3442771150874062</c:v>
                </c:pt>
                <c:pt idx="8427">
                  <c:v>9.652016824519146</c:v>
                </c:pt>
                <c:pt idx="8428">
                  <c:v>9.3423335983361095</c:v>
                </c:pt>
                <c:pt idx="8429">
                  <c:v>8.9367202293363786</c:v>
                </c:pt>
                <c:pt idx="8430">
                  <c:v>9.2604727571492393</c:v>
                </c:pt>
                <c:pt idx="8431">
                  <c:v>8.9797141509960916</c:v>
                </c:pt>
                <c:pt idx="8432">
                  <c:v>9.0159392921344885</c:v>
                </c:pt>
                <c:pt idx="8433">
                  <c:v>9.2932400504167543</c:v>
                </c:pt>
                <c:pt idx="8434">
                  <c:v>9.7946107044691662</c:v>
                </c:pt>
                <c:pt idx="8435">
                  <c:v>9.917211252057502</c:v>
                </c:pt>
                <c:pt idx="8436">
                  <c:v>9.604434887155918</c:v>
                </c:pt>
                <c:pt idx="8437">
                  <c:v>9.0275234652039149</c:v>
                </c:pt>
                <c:pt idx="8438">
                  <c:v>9.7581967323022063</c:v>
                </c:pt>
                <c:pt idx="8439">
                  <c:v>9.4923630832316466</c:v>
                </c:pt>
                <c:pt idx="8440">
                  <c:v>9.802910540997873</c:v>
                </c:pt>
                <c:pt idx="8441">
                  <c:v>8.786419278603903</c:v>
                </c:pt>
                <c:pt idx="8442">
                  <c:v>8.7395616123127464</c:v>
                </c:pt>
                <c:pt idx="8443">
                  <c:v>8.396565524571777</c:v>
                </c:pt>
                <c:pt idx="8444">
                  <c:v>8.8698804456736298</c:v>
                </c:pt>
                <c:pt idx="8445">
                  <c:v>9.0658221864672086</c:v>
                </c:pt>
                <c:pt idx="8446">
                  <c:v>9.1678686278390451</c:v>
                </c:pt>
                <c:pt idx="8447">
                  <c:v>9.1392783441991536</c:v>
                </c:pt>
                <c:pt idx="8448">
                  <c:v>10.130347293086098</c:v>
                </c:pt>
                <c:pt idx="8449">
                  <c:v>7.3715745643567097</c:v>
                </c:pt>
                <c:pt idx="8450">
                  <c:v>7.6899664366509262</c:v>
                </c:pt>
                <c:pt idx="8451">
                  <c:v>7.7934218341272992</c:v>
                </c:pt>
                <c:pt idx="8452">
                  <c:v>7.81566350588486</c:v>
                </c:pt>
                <c:pt idx="8453">
                  <c:v>7.7352570418703603</c:v>
                </c:pt>
                <c:pt idx="8454">
                  <c:v>7.4361884189881051</c:v>
                </c:pt>
                <c:pt idx="8455">
                  <c:v>6.9340290780948175</c:v>
                </c:pt>
                <c:pt idx="8456">
                  <c:v>8.0064450677964576</c:v>
                </c:pt>
                <c:pt idx="8457">
                  <c:v>8.5150989916234412</c:v>
                </c:pt>
                <c:pt idx="8458">
                  <c:v>8.2501861951660018</c:v>
                </c:pt>
                <c:pt idx="8459">
                  <c:v>8.1307953734405292</c:v>
                </c:pt>
                <c:pt idx="8460">
                  <c:v>7.8162378132268344</c:v>
                </c:pt>
                <c:pt idx="8461">
                  <c:v>7.4699724812970461</c:v>
                </c:pt>
                <c:pt idx="8462">
                  <c:v>7.366454570965284</c:v>
                </c:pt>
                <c:pt idx="8463">
                  <c:v>7.58071835208517</c:v>
                </c:pt>
                <c:pt idx="8464">
                  <c:v>7.6874056138531452</c:v>
                </c:pt>
                <c:pt idx="8465">
                  <c:v>6.3489008302928474</c:v>
                </c:pt>
                <c:pt idx="8466">
                  <c:v>6.0509336131235605</c:v>
                </c:pt>
                <c:pt idx="8467">
                  <c:v>5.6473490661657184</c:v>
                </c:pt>
                <c:pt idx="8468">
                  <c:v>6.044108554992663</c:v>
                </c:pt>
                <c:pt idx="8469">
                  <c:v>5.7629031945353777</c:v>
                </c:pt>
                <c:pt idx="8470">
                  <c:v>5.9993000882884946</c:v>
                </c:pt>
                <c:pt idx="8471">
                  <c:v>5.0880800833216933</c:v>
                </c:pt>
                <c:pt idx="8472">
                  <c:v>4.4716241743221792</c:v>
                </c:pt>
                <c:pt idx="8473">
                  <c:v>4.0128469124716473</c:v>
                </c:pt>
                <c:pt idx="8474">
                  <c:v>3.9309652930052636</c:v>
                </c:pt>
                <c:pt idx="8475">
                  <c:v>5.2675143746516024</c:v>
                </c:pt>
                <c:pt idx="8476">
                  <c:v>5.2669608985670937</c:v>
                </c:pt>
                <c:pt idx="8477">
                  <c:v>3.9250374006369868</c:v>
                </c:pt>
                <c:pt idx="8478">
                  <c:v>3.7967700203613055</c:v>
                </c:pt>
                <c:pt idx="8479">
                  <c:v>4.649945994635603</c:v>
                </c:pt>
                <c:pt idx="8480">
                  <c:v>4.8219411301412736</c:v>
                </c:pt>
                <c:pt idx="8481">
                  <c:v>4.5190463640008494</c:v>
                </c:pt>
                <c:pt idx="8482">
                  <c:v>4.2616603074334476</c:v>
                </c:pt>
                <c:pt idx="8483">
                  <c:v>4.5334376234223184</c:v>
                </c:pt>
                <c:pt idx="8484">
                  <c:v>4.8044606718205412</c:v>
                </c:pt>
                <c:pt idx="8485">
                  <c:v>4.7949882913516975</c:v>
                </c:pt>
                <c:pt idx="8486">
                  <c:v>4.4499715527728583</c:v>
                </c:pt>
                <c:pt idx="8487">
                  <c:v>4.4498241791284645</c:v>
                </c:pt>
                <c:pt idx="8488">
                  <c:v>4.5498316503708152</c:v>
                </c:pt>
                <c:pt idx="8489">
                  <c:v>4.3963506589705759</c:v>
                </c:pt>
                <c:pt idx="8490">
                  <c:v>4.2531988483779406</c:v>
                </c:pt>
                <c:pt idx="8491">
                  <c:v>4.2383785087382853</c:v>
                </c:pt>
                <c:pt idx="8492">
                  <c:v>3.9430902350474599</c:v>
                </c:pt>
                <c:pt idx="8493">
                  <c:v>3.9940296277284517</c:v>
                </c:pt>
                <c:pt idx="8494">
                  <c:v>4.2095785275086222</c:v>
                </c:pt>
                <c:pt idx="8495">
                  <c:v>4.1880823185927607</c:v>
                </c:pt>
                <c:pt idx="8496">
                  <c:v>3.9648461699320312</c:v>
                </c:pt>
                <c:pt idx="8497">
                  <c:v>3.6569791201067523</c:v>
                </c:pt>
                <c:pt idx="8498">
                  <c:v>3.9317186141863099</c:v>
                </c:pt>
                <c:pt idx="8499">
                  <c:v>3.7148131913762485</c:v>
                </c:pt>
                <c:pt idx="8500">
                  <c:v>3.5925990989067547</c:v>
                </c:pt>
                <c:pt idx="8501">
                  <c:v>3.5950357161311111</c:v>
                </c:pt>
                <c:pt idx="8502">
                  <c:v>3.8388086776512633</c:v>
                </c:pt>
                <c:pt idx="8503">
                  <c:v>4.2970972118930106</c:v>
                </c:pt>
                <c:pt idx="8504">
                  <c:v>4.3755486262324581</c:v>
                </c:pt>
                <c:pt idx="8505">
                  <c:v>4.5477195662738685</c:v>
                </c:pt>
                <c:pt idx="8506">
                  <c:v>4.5556856331330353</c:v>
                </c:pt>
                <c:pt idx="8507">
                  <c:v>4.5059320563036236</c:v>
                </c:pt>
                <c:pt idx="8508">
                  <c:v>4.3130569702188701</c:v>
                </c:pt>
                <c:pt idx="8509">
                  <c:v>4.3110274506643549</c:v>
                </c:pt>
                <c:pt idx="8510">
                  <c:v>4.2887906448171771</c:v>
                </c:pt>
                <c:pt idx="8511">
                  <c:v>4.2390790253150161</c:v>
                </c:pt>
                <c:pt idx="8512">
                  <c:v>3.9714616161046115</c:v>
                </c:pt>
                <c:pt idx="8513">
                  <c:v>3.7237845104324721</c:v>
                </c:pt>
                <c:pt idx="8514">
                  <c:v>3.3324764781743146</c:v>
                </c:pt>
                <c:pt idx="8515">
                  <c:v>3.9410921820854283</c:v>
                </c:pt>
                <c:pt idx="8516">
                  <c:v>4.2290876189628097</c:v>
                </c:pt>
                <c:pt idx="8517">
                  <c:v>4.1352375527071992</c:v>
                </c:pt>
                <c:pt idx="8518">
                  <c:v>4.3770577895431177</c:v>
                </c:pt>
                <c:pt idx="8519">
                  <c:v>4.6927657090814563</c:v>
                </c:pt>
                <c:pt idx="8520">
                  <c:v>5.261005161349682</c:v>
                </c:pt>
                <c:pt idx="8521">
                  <c:v>4.9917973243333638</c:v>
                </c:pt>
                <c:pt idx="8522">
                  <c:v>4.7787342337389154</c:v>
                </c:pt>
                <c:pt idx="8523">
                  <c:v>4.8555138476623751</c:v>
                </c:pt>
                <c:pt idx="8524">
                  <c:v>4.5690507325050751</c:v>
                </c:pt>
                <c:pt idx="8525">
                  <c:v>4.4918019823314834</c:v>
                </c:pt>
                <c:pt idx="8526">
                  <c:v>4.509829787997039</c:v>
                </c:pt>
                <c:pt idx="8527">
                  <c:v>4.5800007870724064</c:v>
                </c:pt>
                <c:pt idx="8528">
                  <c:v>5.4911909402782042</c:v>
                </c:pt>
                <c:pt idx="8529">
                  <c:v>5.3913486679272076</c:v>
                </c:pt>
                <c:pt idx="8530">
                  <c:v>5.3391213393545547</c:v>
                </c:pt>
                <c:pt idx="8531">
                  <c:v>5.6027795166351648</c:v>
                </c:pt>
                <c:pt idx="8532">
                  <c:v>5.7640669681248342</c:v>
                </c:pt>
                <c:pt idx="8533">
                  <c:v>5.7742588748472574</c:v>
                </c:pt>
                <c:pt idx="8534">
                  <c:v>5.7026846318369548</c:v>
                </c:pt>
                <c:pt idx="8535">
                  <c:v>5.7760648888793993</c:v>
                </c:pt>
                <c:pt idx="8536">
                  <c:v>5.677596709743244</c:v>
                </c:pt>
                <c:pt idx="8537">
                  <c:v>5.3096230779535691</c:v>
                </c:pt>
                <c:pt idx="8538">
                  <c:v>5.0103035057160499</c:v>
                </c:pt>
                <c:pt idx="8539">
                  <c:v>4.9608675689579291</c:v>
                </c:pt>
                <c:pt idx="8540">
                  <c:v>4.7706728958977651</c:v>
                </c:pt>
                <c:pt idx="8541">
                  <c:v>4.6039387683095754</c:v>
                </c:pt>
                <c:pt idx="8542">
                  <c:v>4.5379764605986468</c:v>
                </c:pt>
                <c:pt idx="8543">
                  <c:v>4.2541621969602756</c:v>
                </c:pt>
                <c:pt idx="8544">
                  <c:v>4.4341471708505722</c:v>
                </c:pt>
                <c:pt idx="8545">
                  <c:v>4.1276245099955373</c:v>
                </c:pt>
                <c:pt idx="8546">
                  <c:v>4.2716642516645447</c:v>
                </c:pt>
                <c:pt idx="8547">
                  <c:v>4.3753466835593366</c:v>
                </c:pt>
                <c:pt idx="8548">
                  <c:v>4.1137155939762238</c:v>
                </c:pt>
                <c:pt idx="8549">
                  <c:v>3.8430321075178639</c:v>
                </c:pt>
                <c:pt idx="8550">
                  <c:v>3.8917019114255691</c:v>
                </c:pt>
                <c:pt idx="8551">
                  <c:v>4.0020517683925672</c:v>
                </c:pt>
                <c:pt idx="8552">
                  <c:v>4.075074474998452</c:v>
                </c:pt>
                <c:pt idx="8553">
                  <c:v>4.2038800384767914</c:v>
                </c:pt>
                <c:pt idx="8554">
                  <c:v>4.469610679049393</c:v>
                </c:pt>
                <c:pt idx="8555">
                  <c:v>4.7661608246123466</c:v>
                </c:pt>
                <c:pt idx="8556">
                  <c:v>4.9029813800115489</c:v>
                </c:pt>
                <c:pt idx="8557">
                  <c:v>4.732852844436132</c:v>
                </c:pt>
                <c:pt idx="8558">
                  <c:v>4.7412302810672928</c:v>
                </c:pt>
                <c:pt idx="8559">
                  <c:v>4.53462536455101</c:v>
                </c:pt>
                <c:pt idx="8560">
                  <c:v>4.6121528596096066</c:v>
                </c:pt>
                <c:pt idx="8561">
                  <c:v>4.8290308418277981</c:v>
                </c:pt>
                <c:pt idx="8562">
                  <c:v>4.9379227960263155</c:v>
                </c:pt>
                <c:pt idx="8563">
                  <c:v>4.9143139212509999</c:v>
                </c:pt>
                <c:pt idx="8564">
                  <c:v>4.876585826296167</c:v>
                </c:pt>
                <c:pt idx="8565">
                  <c:v>4.9577740812609985</c:v>
                </c:pt>
                <c:pt idx="8566">
                  <c:v>4.9781116614548697</c:v>
                </c:pt>
                <c:pt idx="8567">
                  <c:v>4.9456937631560995</c:v>
                </c:pt>
                <c:pt idx="8568">
                  <c:v>4.7174883129858216</c:v>
                </c:pt>
                <c:pt idx="8569">
                  <c:v>4.5055712996936821</c:v>
                </c:pt>
                <c:pt idx="8570">
                  <c:v>4.6135253089424779</c:v>
                </c:pt>
                <c:pt idx="8571">
                  <c:v>4.4432969448830493</c:v>
                </c:pt>
                <c:pt idx="8572">
                  <c:v>4.3575345606662701</c:v>
                </c:pt>
                <c:pt idx="8573">
                  <c:v>4.2618443338446257</c:v>
                </c:pt>
                <c:pt idx="8574">
                  <c:v>4.0800609493505995</c:v>
                </c:pt>
                <c:pt idx="8575">
                  <c:v>4.2323975887493326</c:v>
                </c:pt>
                <c:pt idx="8576">
                  <c:v>4.3154770280139436</c:v>
                </c:pt>
                <c:pt idx="8577">
                  <c:v>4.3961636646056625</c:v>
                </c:pt>
                <c:pt idx="8578">
                  <c:v>4.3625935187173441</c:v>
                </c:pt>
                <c:pt idx="8579">
                  <c:v>4.5676402154628306</c:v>
                </c:pt>
                <c:pt idx="8580">
                  <c:v>4.6591049118013874</c:v>
                </c:pt>
                <c:pt idx="8581">
                  <c:v>4.6689829790503099</c:v>
                </c:pt>
                <c:pt idx="8582">
                  <c:v>4.5452259918123499</c:v>
                </c:pt>
                <c:pt idx="8583">
                  <c:v>4.8352986138816982</c:v>
                </c:pt>
                <c:pt idx="8584">
                  <c:v>4.9416560343874272</c:v>
                </c:pt>
                <c:pt idx="8585">
                  <c:v>4.9204943607963925</c:v>
                </c:pt>
                <c:pt idx="8586">
                  <c:v>4.8595502829692308</c:v>
                </c:pt>
                <c:pt idx="8587">
                  <c:v>4.8913422220338765</c:v>
                </c:pt>
                <c:pt idx="8588">
                  <c:v>5.1123977847923605</c:v>
                </c:pt>
                <c:pt idx="8589">
                  <c:v>5.2750420032053276</c:v>
                </c:pt>
                <c:pt idx="8590">
                  <c:v>5.1213911782204464</c:v>
                </c:pt>
                <c:pt idx="8591">
                  <c:v>4.578655298066618</c:v>
                </c:pt>
                <c:pt idx="8592">
                  <c:v>4.979857428938173</c:v>
                </c:pt>
                <c:pt idx="8593">
                  <c:v>5.1050614332435202</c:v>
                </c:pt>
                <c:pt idx="8594">
                  <c:v>5.3651860952241011</c:v>
                </c:pt>
                <c:pt idx="8595">
                  <c:v>5.7137444544515708</c:v>
                </c:pt>
                <c:pt idx="8596">
                  <c:v>5.475034923387514</c:v>
                </c:pt>
                <c:pt idx="8597">
                  <c:v>6.1288735808201533</c:v>
                </c:pt>
                <c:pt idx="8598">
                  <c:v>6.2077877254471616</c:v>
                </c:pt>
                <c:pt idx="8599">
                  <c:v>6.8891761280392343</c:v>
                </c:pt>
                <c:pt idx="8600">
                  <c:v>6.9161976280725552</c:v>
                </c:pt>
                <c:pt idx="8601">
                  <c:v>7.1083392695316858</c:v>
                </c:pt>
                <c:pt idx="8602">
                  <c:v>7.2297841649259631</c:v>
                </c:pt>
                <c:pt idx="8603">
                  <c:v>7.2552245685176446</c:v>
                </c:pt>
                <c:pt idx="8604">
                  <c:v>7.2355074932271783</c:v>
                </c:pt>
                <c:pt idx="8605">
                  <c:v>6.7976189719928533</c:v>
                </c:pt>
                <c:pt idx="8606">
                  <c:v>6.9004459982130566</c:v>
                </c:pt>
                <c:pt idx="8607">
                  <c:v>6.6100960018079871</c:v>
                </c:pt>
                <c:pt idx="8608">
                  <c:v>6.3106043002147079</c:v>
                </c:pt>
                <c:pt idx="8609">
                  <c:v>6.268136542459545</c:v>
                </c:pt>
                <c:pt idx="8610">
                  <c:v>6.0168121406486561</c:v>
                </c:pt>
                <c:pt idx="8611">
                  <c:v>6.0591636553012558</c:v>
                </c:pt>
                <c:pt idx="8612">
                  <c:v>6.7812827043408799</c:v>
                </c:pt>
                <c:pt idx="8613">
                  <c:v>7.2229966999324136</c:v>
                </c:pt>
                <c:pt idx="8614">
                  <c:v>6.8788637144237033</c:v>
                </c:pt>
                <c:pt idx="8615">
                  <c:v>6.9587408824232435</c:v>
                </c:pt>
                <c:pt idx="8616">
                  <c:v>7.0409519922713146</c:v>
                </c:pt>
                <c:pt idx="8617">
                  <c:v>6.7509571054137743</c:v>
                </c:pt>
                <c:pt idx="8618">
                  <c:v>7.1170670691203197</c:v>
                </c:pt>
                <c:pt idx="8619">
                  <c:v>6.9577451546691504</c:v>
                </c:pt>
                <c:pt idx="8620">
                  <c:v>6.3592116454287115</c:v>
                </c:pt>
                <c:pt idx="8621">
                  <c:v>6.8596622554495932</c:v>
                </c:pt>
                <c:pt idx="8622">
                  <c:v>7.0148951017090617</c:v>
                </c:pt>
                <c:pt idx="8623">
                  <c:v>6.8336342175092204</c:v>
                </c:pt>
                <c:pt idx="8624">
                  <c:v>7.6565829156829883</c:v>
                </c:pt>
                <c:pt idx="8625">
                  <c:v>7.8661703143030683</c:v>
                </c:pt>
                <c:pt idx="8626">
                  <c:v>7.8701611356846568</c:v>
                </c:pt>
                <c:pt idx="8627">
                  <c:v>7.9547565583047746</c:v>
                </c:pt>
                <c:pt idx="8628">
                  <c:v>7.2643560878786779</c:v>
                </c:pt>
                <c:pt idx="8629">
                  <c:v>7.0560324433075507</c:v>
                </c:pt>
                <c:pt idx="8630">
                  <c:v>6.9705405550143595</c:v>
                </c:pt>
                <c:pt idx="8631">
                  <c:v>6.6782012681524154</c:v>
                </c:pt>
                <c:pt idx="8632">
                  <c:v>6.652162148139066</c:v>
                </c:pt>
                <c:pt idx="8633">
                  <c:v>6.1734226030926926</c:v>
                </c:pt>
                <c:pt idx="8634">
                  <c:v>6.4508515334382404</c:v>
                </c:pt>
                <c:pt idx="8635">
                  <c:v>6.0996850498114465</c:v>
                </c:pt>
                <c:pt idx="8636">
                  <c:v>5.8248177405654067</c:v>
                </c:pt>
                <c:pt idx="8637">
                  <c:v>6.112305419821813</c:v>
                </c:pt>
                <c:pt idx="8638">
                  <c:v>5.9692897328837473</c:v>
                </c:pt>
                <c:pt idx="8639">
                  <c:v>6.0563869307908034</c:v>
                </c:pt>
                <c:pt idx="8640">
                  <c:v>5.972623638684758</c:v>
                </c:pt>
                <c:pt idx="8641">
                  <c:v>6.2062139248733015</c:v>
                </c:pt>
                <c:pt idx="8642">
                  <c:v>6.0341683718486188</c:v>
                </c:pt>
                <c:pt idx="8643">
                  <c:v>6.1095059546458454</c:v>
                </c:pt>
                <c:pt idx="8644">
                  <c:v>6.2611161006648652</c:v>
                </c:pt>
                <c:pt idx="8645">
                  <c:v>6.418659106217218</c:v>
                </c:pt>
                <c:pt idx="8646">
                  <c:v>6.357252911257131</c:v>
                </c:pt>
                <c:pt idx="8647">
                  <c:v>6.4334047597727961</c:v>
                </c:pt>
                <c:pt idx="8648">
                  <c:v>6.5010771791000339</c:v>
                </c:pt>
                <c:pt idx="8649">
                  <c:v>6.5073158500943213</c:v>
                </c:pt>
                <c:pt idx="8650">
                  <c:v>6.5396325020817851</c:v>
                </c:pt>
                <c:pt idx="8651">
                  <c:v>6.4573182665344895</c:v>
                </c:pt>
                <c:pt idx="8652">
                  <c:v>6.5234817475756079</c:v>
                </c:pt>
                <c:pt idx="8653">
                  <c:v>6.6095839942267611</c:v>
                </c:pt>
                <c:pt idx="8654">
                  <c:v>6.6810985298708339</c:v>
                </c:pt>
                <c:pt idx="8655">
                  <c:v>6.7148625647479427</c:v>
                </c:pt>
                <c:pt idx="8656">
                  <c:v>6.7449277339237073</c:v>
                </c:pt>
                <c:pt idx="8657">
                  <c:v>6.8072692431778403</c:v>
                </c:pt>
                <c:pt idx="8658">
                  <c:v>6.7349061375745096</c:v>
                </c:pt>
                <c:pt idx="8659">
                  <c:v>6.6247746775231144</c:v>
                </c:pt>
                <c:pt idx="8660">
                  <c:v>6.5394019281107383</c:v>
                </c:pt>
                <c:pt idx="8661">
                  <c:v>6.5658191342157588</c:v>
                </c:pt>
                <c:pt idx="8662">
                  <c:v>6.7172728185785679</c:v>
                </c:pt>
                <c:pt idx="8663">
                  <c:v>6.7194902410714459</c:v>
                </c:pt>
                <c:pt idx="8664">
                  <c:v>6.4156683795055107</c:v>
                </c:pt>
                <c:pt idx="8665">
                  <c:v>6.6094928628303986</c:v>
                </c:pt>
                <c:pt idx="8666">
                  <c:v>6.7617145718149878</c:v>
                </c:pt>
                <c:pt idx="8667">
                  <c:v>6.6318298530929605</c:v>
                </c:pt>
                <c:pt idx="8668">
                  <c:v>6.6133983086327088</c:v>
                </c:pt>
                <c:pt idx="8669">
                  <c:v>6.883274196359741</c:v>
                </c:pt>
                <c:pt idx="8670">
                  <c:v>6.6856615521961871</c:v>
                </c:pt>
                <c:pt idx="8671">
                  <c:v>6.6381802120104201</c:v>
                </c:pt>
                <c:pt idx="8672">
                  <c:v>6.8381097360683478</c:v>
                </c:pt>
                <c:pt idx="8673">
                  <c:v>7.1064534074342562</c:v>
                </c:pt>
                <c:pt idx="8674">
                  <c:v>7.1164532362959934</c:v>
                </c:pt>
                <c:pt idx="8675">
                  <c:v>7.1083308921801871</c:v>
                </c:pt>
                <c:pt idx="8676">
                  <c:v>7.4180881662216311</c:v>
                </c:pt>
                <c:pt idx="8677">
                  <c:v>7.6261653023835763</c:v>
                </c:pt>
                <c:pt idx="8678">
                  <c:v>7.7602884100346285</c:v>
                </c:pt>
                <c:pt idx="8679">
                  <c:v>7.8463741589142959</c:v>
                </c:pt>
                <c:pt idx="8680">
                  <c:v>7.7842467626135479</c:v>
                </c:pt>
                <c:pt idx="8681">
                  <c:v>7.8196221402857002</c:v>
                </c:pt>
                <c:pt idx="8682">
                  <c:v>7.9706534243745768</c:v>
                </c:pt>
                <c:pt idx="8683">
                  <c:v>8.094181305675221</c:v>
                </c:pt>
                <c:pt idx="8684">
                  <c:v>8.2564363934517235</c:v>
                </c:pt>
                <c:pt idx="8685">
                  <c:v>8.2286649883982541</c:v>
                </c:pt>
                <c:pt idx="8686">
                  <c:v>8.4254786621290521</c:v>
                </c:pt>
                <c:pt idx="8687">
                  <c:v>8.3835032929594568</c:v>
                </c:pt>
                <c:pt idx="8688">
                  <c:v>8.4039599262880227</c:v>
                </c:pt>
                <c:pt idx="8689">
                  <c:v>8.2392495714514755</c:v>
                </c:pt>
                <c:pt idx="8690">
                  <c:v>8.2717927284361839</c:v>
                </c:pt>
                <c:pt idx="8691">
                  <c:v>8.4716591174396019</c:v>
                </c:pt>
                <c:pt idx="8692">
                  <c:v>8.7699125615860911</c:v>
                </c:pt>
                <c:pt idx="8693">
                  <c:v>9.1243018150742934</c:v>
                </c:pt>
                <c:pt idx="8694">
                  <c:v>9.1602100638031825</c:v>
                </c:pt>
                <c:pt idx="8695">
                  <c:v>9.262463638235376</c:v>
                </c:pt>
                <c:pt idx="8696">
                  <c:v>9.1257709454421061</c:v>
                </c:pt>
                <c:pt idx="8697">
                  <c:v>9.0580483182052305</c:v>
                </c:pt>
                <c:pt idx="8698">
                  <c:v>9.369788964500156</c:v>
                </c:pt>
                <c:pt idx="8699">
                  <c:v>9.4560278044847568</c:v>
                </c:pt>
                <c:pt idx="8700">
                  <c:v>9.421813995872224</c:v>
                </c:pt>
                <c:pt idx="8701">
                  <c:v>9.4346723940277037</c:v>
                </c:pt>
                <c:pt idx="8702">
                  <c:v>9.35872980341742</c:v>
                </c:pt>
                <c:pt idx="8703">
                  <c:v>9.5086872786347509</c:v>
                </c:pt>
                <c:pt idx="8704">
                  <c:v>9.5890437097674202</c:v>
                </c:pt>
                <c:pt idx="8705">
                  <c:v>9.1700544856761095</c:v>
                </c:pt>
                <c:pt idx="8706">
                  <c:v>8.8452972815765651</c:v>
                </c:pt>
                <c:pt idx="8707">
                  <c:v>8.7089855334859951</c:v>
                </c:pt>
                <c:pt idx="8708">
                  <c:v>8.7609493388460749</c:v>
                </c:pt>
                <c:pt idx="8709">
                  <c:v>8.6556115796489443</c:v>
                </c:pt>
                <c:pt idx="8710">
                  <c:v>8.215055114626562</c:v>
                </c:pt>
                <c:pt idx="8711">
                  <c:v>8.2305982463323364</c:v>
                </c:pt>
                <c:pt idx="8712">
                  <c:v>8.2693389955559571</c:v>
                </c:pt>
                <c:pt idx="8713">
                  <c:v>8.3619307068858397</c:v>
                </c:pt>
                <c:pt idx="8714">
                  <c:v>8.0286957805817245</c:v>
                </c:pt>
                <c:pt idx="8715">
                  <c:v>7.9568061276048763</c:v>
                </c:pt>
                <c:pt idx="8716">
                  <c:v>7.7955139935422775</c:v>
                </c:pt>
                <c:pt idx="8717">
                  <c:v>8.2195920877097013</c:v>
                </c:pt>
                <c:pt idx="8718">
                  <c:v>8.1202221395583845</c:v>
                </c:pt>
                <c:pt idx="8719">
                  <c:v>8.2689580905586784</c:v>
                </c:pt>
                <c:pt idx="8720">
                  <c:v>8.1225203022925605</c:v>
                </c:pt>
                <c:pt idx="8721">
                  <c:v>7.9428776973771136</c:v>
                </c:pt>
                <c:pt idx="8722">
                  <c:v>7.9435782960794645</c:v>
                </c:pt>
                <c:pt idx="8723">
                  <c:v>8.0633081036632159</c:v>
                </c:pt>
                <c:pt idx="8724">
                  <c:v>8.3726681207600269</c:v>
                </c:pt>
                <c:pt idx="8725">
                  <c:v>8.5357853759153119</c:v>
                </c:pt>
                <c:pt idx="8726">
                  <c:v>8.7571838559825199</c:v>
                </c:pt>
                <c:pt idx="8727">
                  <c:v>9.209447506768246</c:v>
                </c:pt>
                <c:pt idx="8728">
                  <c:v>9.3086220515382596</c:v>
                </c:pt>
                <c:pt idx="8729">
                  <c:v>9.0033954046692237</c:v>
                </c:pt>
                <c:pt idx="8730">
                  <c:v>8.7054267172729816</c:v>
                </c:pt>
                <c:pt idx="8731">
                  <c:v>8.8402173899995358</c:v>
                </c:pt>
                <c:pt idx="8732">
                  <c:v>8.6490149795086761</c:v>
                </c:pt>
                <c:pt idx="8733">
                  <c:v>8.6491538935637955</c:v>
                </c:pt>
                <c:pt idx="8734">
                  <c:v>8.8340763810518883</c:v>
                </c:pt>
                <c:pt idx="8735">
                  <c:v>8.8489022152549008</c:v>
                </c:pt>
                <c:pt idx="8736">
                  <c:v>8.7827128716203209</c:v>
                </c:pt>
                <c:pt idx="8737">
                  <c:v>8.7704981344986805</c:v>
                </c:pt>
                <c:pt idx="8738">
                  <c:v>8.2500769817521977</c:v>
                </c:pt>
                <c:pt idx="8739">
                  <c:v>8.0748037910165245</c:v>
                </c:pt>
                <c:pt idx="8740">
                  <c:v>8.0346610521038926</c:v>
                </c:pt>
                <c:pt idx="8741">
                  <c:v>8.6305449111273127</c:v>
                </c:pt>
                <c:pt idx="8742">
                  <c:v>8.3099262878192377</c:v>
                </c:pt>
                <c:pt idx="8743">
                  <c:v>8.9061014954057161</c:v>
                </c:pt>
                <c:pt idx="8744">
                  <c:v>9.2095626461166695</c:v>
                </c:pt>
                <c:pt idx="8745">
                  <c:v>9.4206313688558563</c:v>
                </c:pt>
                <c:pt idx="8746">
                  <c:v>9.3089315334964589</c:v>
                </c:pt>
                <c:pt idx="8747">
                  <c:v>9.9651987499672234</c:v>
                </c:pt>
                <c:pt idx="8748">
                  <c:v>9.848788200813642</c:v>
                </c:pt>
                <c:pt idx="8749">
                  <c:v>9.0968730522919312</c:v>
                </c:pt>
                <c:pt idx="8750">
                  <c:v>9.1484768978960105</c:v>
                </c:pt>
                <c:pt idx="8751">
                  <c:v>9.4720634594464528</c:v>
                </c:pt>
                <c:pt idx="8752">
                  <c:v>9.5655005251468221</c:v>
                </c:pt>
                <c:pt idx="8753">
                  <c:v>10.207184476872293</c:v>
                </c:pt>
                <c:pt idx="8754">
                  <c:v>10.105180227437696</c:v>
                </c:pt>
                <c:pt idx="8755">
                  <c:v>10.295215525191489</c:v>
                </c:pt>
                <c:pt idx="8756">
                  <c:v>10.971021202840964</c:v>
                </c:pt>
                <c:pt idx="8757">
                  <c:v>10.887871919055099</c:v>
                </c:pt>
                <c:pt idx="8758">
                  <c:v>10.449301492010925</c:v>
                </c:pt>
                <c:pt idx="8759">
                  <c:v>10.722352208400837</c:v>
                </c:pt>
                <c:pt idx="8760">
                  <c:v>11.52492217124772</c:v>
                </c:pt>
                <c:pt idx="8761">
                  <c:v>10.780371034609502</c:v>
                </c:pt>
                <c:pt idx="8762">
                  <c:v>11.051740741410411</c:v>
                </c:pt>
                <c:pt idx="8763">
                  <c:v>11.523138246946349</c:v>
                </c:pt>
                <c:pt idx="8764">
                  <c:v>11.2981966859075</c:v>
                </c:pt>
                <c:pt idx="8765">
                  <c:v>10.895227234160226</c:v>
                </c:pt>
                <c:pt idx="8766">
                  <c:v>10.619222962609188</c:v>
                </c:pt>
                <c:pt idx="8767">
                  <c:v>11.018819642397816</c:v>
                </c:pt>
                <c:pt idx="8768">
                  <c:v>11.347747377470078</c:v>
                </c:pt>
                <c:pt idx="8769">
                  <c:v>11.863502424562595</c:v>
                </c:pt>
                <c:pt idx="8770">
                  <c:v>11.476666662135205</c:v>
                </c:pt>
                <c:pt idx="8771">
                  <c:v>10.617349023339074</c:v>
                </c:pt>
                <c:pt idx="8772">
                  <c:v>10.295525213174663</c:v>
                </c:pt>
                <c:pt idx="8773">
                  <c:v>11.351168615104436</c:v>
                </c:pt>
                <c:pt idx="8774">
                  <c:v>10.926362666457916</c:v>
                </c:pt>
                <c:pt idx="8775">
                  <c:v>11.4967769031682</c:v>
                </c:pt>
                <c:pt idx="8776">
                  <c:v>11.621383461275681</c:v>
                </c:pt>
                <c:pt idx="8777">
                  <c:v>12.456742851723499</c:v>
                </c:pt>
                <c:pt idx="8778">
                  <c:v>11.439494680049409</c:v>
                </c:pt>
                <c:pt idx="8779">
                  <c:v>11.274916066213033</c:v>
                </c:pt>
                <c:pt idx="8780">
                  <c:v>11.316918100603356</c:v>
                </c:pt>
                <c:pt idx="8781">
                  <c:v>11.219310390686683</c:v>
                </c:pt>
                <c:pt idx="8782">
                  <c:v>11.379355700701444</c:v>
                </c:pt>
                <c:pt idx="8783">
                  <c:v>11.458575564393186</c:v>
                </c:pt>
                <c:pt idx="8784">
                  <c:v>11.357945617094263</c:v>
                </c:pt>
                <c:pt idx="8785">
                  <c:v>11.803322745000626</c:v>
                </c:pt>
                <c:pt idx="8786">
                  <c:v>12.678470339156092</c:v>
                </c:pt>
                <c:pt idx="8787">
                  <c:v>12.867173761941295</c:v>
                </c:pt>
                <c:pt idx="8788">
                  <c:v>12.849990073185969</c:v>
                </c:pt>
                <c:pt idx="8789">
                  <c:v>13.337317387174908</c:v>
                </c:pt>
                <c:pt idx="8790">
                  <c:v>12.060597649954648</c:v>
                </c:pt>
                <c:pt idx="8791">
                  <c:v>11.682470188390557</c:v>
                </c:pt>
                <c:pt idx="8792">
                  <c:v>11.874399806978968</c:v>
                </c:pt>
                <c:pt idx="8793">
                  <c:v>11.92521740517685</c:v>
                </c:pt>
                <c:pt idx="8794">
                  <c:v>12.099090349783248</c:v>
                </c:pt>
                <c:pt idx="8795">
                  <c:v>12.719789362033044</c:v>
                </c:pt>
                <c:pt idx="8796">
                  <c:v>12.86043606945451</c:v>
                </c:pt>
                <c:pt idx="8797">
                  <c:v>12.755410701856608</c:v>
                </c:pt>
                <c:pt idx="8798">
                  <c:v>12.459289067187861</c:v>
                </c:pt>
                <c:pt idx="8799">
                  <c:v>12.541101827361425</c:v>
                </c:pt>
                <c:pt idx="8800">
                  <c:v>12.217389442577781</c:v>
                </c:pt>
                <c:pt idx="8801">
                  <c:v>11.864708360403439</c:v>
                </c:pt>
                <c:pt idx="8802">
                  <c:v>12.075975995307742</c:v>
                </c:pt>
                <c:pt idx="8803">
                  <c:v>11.879793060824547</c:v>
                </c:pt>
                <c:pt idx="8804">
                  <c:v>11.476738162106424</c:v>
                </c:pt>
                <c:pt idx="8805">
                  <c:v>11.922831218421084</c:v>
                </c:pt>
                <c:pt idx="8806">
                  <c:v>12.380182469935875</c:v>
                </c:pt>
                <c:pt idx="8807">
                  <c:v>11.934263222245979</c:v>
                </c:pt>
                <c:pt idx="8808">
                  <c:v>12.325513537764246</c:v>
                </c:pt>
                <c:pt idx="8809">
                  <c:v>12.432942188388552</c:v>
                </c:pt>
                <c:pt idx="8810">
                  <c:v>12.694300731898259</c:v>
                </c:pt>
                <c:pt idx="8811">
                  <c:v>12.806714730668249</c:v>
                </c:pt>
                <c:pt idx="8812">
                  <c:v>12.876472819535454</c:v>
                </c:pt>
                <c:pt idx="8813">
                  <c:v>12.238427514119948</c:v>
                </c:pt>
                <c:pt idx="8814">
                  <c:v>11.926217807519576</c:v>
                </c:pt>
                <c:pt idx="8815">
                  <c:v>11.805160075398305</c:v>
                </c:pt>
                <c:pt idx="8816">
                  <c:v>12.234847668216476</c:v>
                </c:pt>
                <c:pt idx="8817">
                  <c:v>12.279870354865666</c:v>
                </c:pt>
                <c:pt idx="8818">
                  <c:v>11.539370183682523</c:v>
                </c:pt>
                <c:pt idx="8819">
                  <c:v>11.054628355779723</c:v>
                </c:pt>
                <c:pt idx="8820">
                  <c:v>10.875472114297747</c:v>
                </c:pt>
                <c:pt idx="8821">
                  <c:v>10.738085818319474</c:v>
                </c:pt>
                <c:pt idx="8822">
                  <c:v>11.662321190348223</c:v>
                </c:pt>
                <c:pt idx="8823">
                  <c:v>12.174711269660595</c:v>
                </c:pt>
                <c:pt idx="8824">
                  <c:v>12.43317783570221</c:v>
                </c:pt>
                <c:pt idx="8825">
                  <c:v>12.392351077349657</c:v>
                </c:pt>
                <c:pt idx="8826">
                  <c:v>12.240353475203992</c:v>
                </c:pt>
                <c:pt idx="8827">
                  <c:v>12.203895638807051</c:v>
                </c:pt>
                <c:pt idx="8828">
                  <c:v>11.947923925943751</c:v>
                </c:pt>
                <c:pt idx="8829">
                  <c:v>12.181878802662217</c:v>
                </c:pt>
                <c:pt idx="8830">
                  <c:v>12.645106767866366</c:v>
                </c:pt>
                <c:pt idx="8831">
                  <c:v>12.57789255941824</c:v>
                </c:pt>
                <c:pt idx="8832">
                  <c:v>12.39635740357012</c:v>
                </c:pt>
                <c:pt idx="8833">
                  <c:v>12.036062240721771</c:v>
                </c:pt>
                <c:pt idx="8834">
                  <c:v>12.164432758810909</c:v>
                </c:pt>
                <c:pt idx="8835">
                  <c:v>12.298308323104957</c:v>
                </c:pt>
                <c:pt idx="8836">
                  <c:v>11.690994134748284</c:v>
                </c:pt>
                <c:pt idx="8837">
                  <c:v>11.938868705200052</c:v>
                </c:pt>
                <c:pt idx="8838">
                  <c:v>11.53772844251027</c:v>
                </c:pt>
                <c:pt idx="8839">
                  <c:v>10.637176005642228</c:v>
                </c:pt>
                <c:pt idx="8840">
                  <c:v>10.27586625566888</c:v>
                </c:pt>
                <c:pt idx="8841">
                  <c:v>1.2243586104162749</c:v>
                </c:pt>
                <c:pt idx="8842">
                  <c:v>1.0789375175809903</c:v>
                </c:pt>
                <c:pt idx="8843">
                  <c:v>0.69153171126414703</c:v>
                </c:pt>
                <c:pt idx="8844">
                  <c:v>1.49</c:v>
                </c:pt>
                <c:pt idx="8845">
                  <c:v>1.4375816835142334</c:v>
                </c:pt>
                <c:pt idx="8846">
                  <c:v>1.0581692652369958</c:v>
                </c:pt>
                <c:pt idx="8847">
                  <c:v>0.8962937550235176</c:v>
                </c:pt>
                <c:pt idx="8848">
                  <c:v>1.3201853449427579</c:v>
                </c:pt>
                <c:pt idx="8849">
                  <c:v>2.0441094156236335</c:v>
                </c:pt>
                <c:pt idx="8850">
                  <c:v>2.2540807275220973</c:v>
                </c:pt>
                <c:pt idx="8851">
                  <c:v>2.5618870693438653</c:v>
                </c:pt>
                <c:pt idx="8852">
                  <c:v>2.740829629218601</c:v>
                </c:pt>
                <c:pt idx="8853">
                  <c:v>2.7707630160627459</c:v>
                </c:pt>
                <c:pt idx="8854">
                  <c:v>3.0253228998050381</c:v>
                </c:pt>
                <c:pt idx="8855">
                  <c:v>3.0076262194381265</c:v>
                </c:pt>
                <c:pt idx="8856">
                  <c:v>3.109906801186717</c:v>
                </c:pt>
                <c:pt idx="8857">
                  <c:v>2.7671104199257259</c:v>
                </c:pt>
                <c:pt idx="8858">
                  <c:v>2.89</c:v>
                </c:pt>
                <c:pt idx="8859">
                  <c:v>3.3936474215780383</c:v>
                </c:pt>
                <c:pt idx="8860">
                  <c:v>3.8727331825518254</c:v>
                </c:pt>
                <c:pt idx="8861">
                  <c:v>4.0075240350872239</c:v>
                </c:pt>
                <c:pt idx="8862">
                  <c:v>3.809260222746794</c:v>
                </c:pt>
                <c:pt idx="8863">
                  <c:v>3.84</c:v>
                </c:pt>
                <c:pt idx="8864">
                  <c:v>3.73</c:v>
                </c:pt>
                <c:pt idx="8865">
                  <c:v>3.7612336282345429</c:v>
                </c:pt>
                <c:pt idx="8866">
                  <c:v>3.7774959796177869</c:v>
                </c:pt>
                <c:pt idx="8867">
                  <c:v>3.8437813748188123</c:v>
                </c:pt>
                <c:pt idx="8868">
                  <c:v>3.8412425826055889</c:v>
                </c:pt>
                <c:pt idx="8869">
                  <c:v>3.6464000223521982</c:v>
                </c:pt>
                <c:pt idx="8870">
                  <c:v>3.4765320035920877</c:v>
                </c:pt>
                <c:pt idx="8871">
                  <c:v>3.2751073688008452</c:v>
                </c:pt>
                <c:pt idx="8872">
                  <c:v>3.3887979983256882</c:v>
                </c:pt>
                <c:pt idx="8873">
                  <c:v>3.3260238366901866</c:v>
                </c:pt>
                <c:pt idx="8874">
                  <c:v>3.8626074487959561</c:v>
                </c:pt>
                <c:pt idx="8875">
                  <c:v>3.7363301389446342</c:v>
                </c:pt>
                <c:pt idx="8876">
                  <c:v>3.8</c:v>
                </c:pt>
                <c:pt idx="8877">
                  <c:v>4.0537565834508049</c:v>
                </c:pt>
                <c:pt idx="8878">
                  <c:v>4.0962369482638721</c:v>
                </c:pt>
                <c:pt idx="8879">
                  <c:v>4.0184438180743483</c:v>
                </c:pt>
                <c:pt idx="8880">
                  <c:v>3.8262418267802003</c:v>
                </c:pt>
                <c:pt idx="8881">
                  <c:v>4.0163279562342336</c:v>
                </c:pt>
                <c:pt idx="8882">
                  <c:v>4.0884730139428935</c:v>
                </c:pt>
                <c:pt idx="8883">
                  <c:v>3.9485876364769465</c:v>
                </c:pt>
                <c:pt idx="8884">
                  <c:v>3.64</c:v>
                </c:pt>
                <c:pt idx="8885">
                  <c:v>3.4575869763280713</c:v>
                </c:pt>
                <c:pt idx="8886">
                  <c:v>3.2276942321702284</c:v>
                </c:pt>
                <c:pt idx="8887">
                  <c:v>3.5026034351961162</c:v>
                </c:pt>
                <c:pt idx="8888">
                  <c:v>3.4961231424014456</c:v>
                </c:pt>
                <c:pt idx="8889">
                  <c:v>3.376739349814426</c:v>
                </c:pt>
                <c:pt idx="8890">
                  <c:v>3.4062458761136432</c:v>
                </c:pt>
                <c:pt idx="8891">
                  <c:v>4.1615508106713355</c:v>
                </c:pt>
                <c:pt idx="8892">
                  <c:v>3.7178954648591866</c:v>
                </c:pt>
                <c:pt idx="8893">
                  <c:v>3.3874055686925768</c:v>
                </c:pt>
                <c:pt idx="8894">
                  <c:v>3.4519452564330502</c:v>
                </c:pt>
                <c:pt idx="8895">
                  <c:v>3.5771007118443863</c:v>
                </c:pt>
                <c:pt idx="8896">
                  <c:v>4.2382555535143851</c:v>
                </c:pt>
                <c:pt idx="8897">
                  <c:v>4.4885996096775216</c:v>
                </c:pt>
                <c:pt idx="8898">
                  <c:v>4.4660688651532396</c:v>
                </c:pt>
                <c:pt idx="8899">
                  <c:v>4.6138966694295407</c:v>
                </c:pt>
                <c:pt idx="8900">
                  <c:v>5.2205066457660791</c:v>
                </c:pt>
                <c:pt idx="8901">
                  <c:v>5.9913231012306252</c:v>
                </c:pt>
                <c:pt idx="8902">
                  <c:v>6.4971359618009048</c:v>
                </c:pt>
                <c:pt idx="8903">
                  <c:v>6.4136386848155782</c:v>
                </c:pt>
                <c:pt idx="8904">
                  <c:v>6.4222383219746009</c:v>
                </c:pt>
                <c:pt idx="8905">
                  <c:v>6.3712739418370985</c:v>
                </c:pt>
                <c:pt idx="8906">
                  <c:v>6.2893469281447105</c:v>
                </c:pt>
                <c:pt idx="8907">
                  <c:v>6.3784601659106652</c:v>
                </c:pt>
                <c:pt idx="8908">
                  <c:v>6.5062619333183456</c:v>
                </c:pt>
                <c:pt idx="8909">
                  <c:v>6.4837306083123938</c:v>
                </c:pt>
                <c:pt idx="8910">
                  <c:v>6.446176900570431</c:v>
                </c:pt>
                <c:pt idx="8911">
                  <c:v>6.5736906165299587</c:v>
                </c:pt>
                <c:pt idx="8912">
                  <c:v>6.6851029087246419</c:v>
                </c:pt>
                <c:pt idx="8913">
                  <c:v>6.9237720060940093</c:v>
                </c:pt>
                <c:pt idx="8914">
                  <c:v>6.9862241085180097</c:v>
                </c:pt>
                <c:pt idx="8915">
                  <c:v>6.9844308067657828</c:v>
                </c:pt>
                <c:pt idx="8916">
                  <c:v>6.9468735439229166</c:v>
                </c:pt>
                <c:pt idx="8917">
                  <c:v>6.8130800093629453</c:v>
                </c:pt>
                <c:pt idx="8918">
                  <c:v>6.7916454081974038</c:v>
                </c:pt>
                <c:pt idx="8919">
                  <c:v>6.950665590180388</c:v>
                </c:pt>
                <c:pt idx="8920">
                  <c:v>7.1633438047405269</c:v>
                </c:pt>
                <c:pt idx="8921">
                  <c:v>7.1871611511164648</c:v>
                </c:pt>
                <c:pt idx="8922">
                  <c:v>7.1671930960920402</c:v>
                </c:pt>
                <c:pt idx="8923">
                  <c:v>7.1110037745458889</c:v>
                </c:pt>
                <c:pt idx="8924">
                  <c:v>6.876230412986243</c:v>
                </c:pt>
                <c:pt idx="8925">
                  <c:v>6.7662094200158567</c:v>
                </c:pt>
                <c:pt idx="8926">
                  <c:v>6.7394897734767802</c:v>
                </c:pt>
                <c:pt idx="8927">
                  <c:v>6.7571714051802161</c:v>
                </c:pt>
                <c:pt idx="8928">
                  <c:v>6.6734355408871373</c:v>
                </c:pt>
                <c:pt idx="8929">
                  <c:v>6.7194902410714459</c:v>
                </c:pt>
                <c:pt idx="8930">
                  <c:v>6.8448370519050226</c:v>
                </c:pt>
                <c:pt idx="8931">
                  <c:v>7.076218123111409</c:v>
                </c:pt>
                <c:pt idx="8932">
                  <c:v>7.0648529396433917</c:v>
                </c:pt>
                <c:pt idx="8933">
                  <c:v>7.1310295926099272</c:v>
                </c:pt>
                <c:pt idx="8934">
                  <c:v>7.2157905515835106</c:v>
                </c:pt>
                <c:pt idx="8935">
                  <c:v>7.0757962706424955</c:v>
                </c:pt>
                <c:pt idx="8936">
                  <c:v>6.9957513485705034</c:v>
                </c:pt>
                <c:pt idx="8937">
                  <c:v>7.0424439904235028</c:v>
                </c:pt>
                <c:pt idx="8938">
                  <c:v>7.0362289809005434</c:v>
                </c:pt>
                <c:pt idx="8939">
                  <c:v>7.0272927241911702</c:v>
                </c:pt>
                <c:pt idx="8940">
                  <c:v>7.1372882570262881</c:v>
                </c:pt>
                <c:pt idx="8941">
                  <c:v>7.339518080857335</c:v>
                </c:pt>
                <c:pt idx="8942">
                  <c:v>7.1680970418166678</c:v>
                </c:pt>
                <c:pt idx="8943">
                  <c:v>7.0318742206554061</c:v>
                </c:pt>
                <c:pt idx="8944">
                  <c:v>6.8901607733300807</c:v>
                </c:pt>
                <c:pt idx="8945">
                  <c:v>7.0417665124619244</c:v>
                </c:pt>
                <c:pt idx="8946">
                  <c:v>7.1457460851368451</c:v>
                </c:pt>
                <c:pt idx="8947">
                  <c:v>7.3500935152620599</c:v>
                </c:pt>
                <c:pt idx="8948">
                  <c:v>7.4344400697325135</c:v>
                </c:pt>
                <c:pt idx="8949">
                  <c:v>7.6202906822713103</c:v>
                </c:pt>
                <c:pt idx="8950">
                  <c:v>7.4244406570364063</c:v>
                </c:pt>
                <c:pt idx="8951">
                  <c:v>7.3481468769535603</c:v>
                </c:pt>
                <c:pt idx="8952">
                  <c:v>7.5081951863333254</c:v>
                </c:pt>
                <c:pt idx="8953">
                  <c:v>7.5168669760247235</c:v>
                </c:pt>
                <c:pt idx="8954">
                  <c:v>7.5426728896753197</c:v>
                </c:pt>
                <c:pt idx="8955">
                  <c:v>7.6564446453981416</c:v>
                </c:pt>
                <c:pt idx="8956">
                  <c:v>7.888972107914741</c:v>
                </c:pt>
                <c:pt idx="8957">
                  <c:v>8.1786649985604765</c:v>
                </c:pt>
                <c:pt idx="8958">
                  <c:v>8.0047255399099342</c:v>
                </c:pt>
                <c:pt idx="8959">
                  <c:v>7.9744802787261762</c:v>
                </c:pt>
                <c:pt idx="8960">
                  <c:v>7.8763739925935052</c:v>
                </c:pt>
                <c:pt idx="8961">
                  <c:v>7.7661682637912204</c:v>
                </c:pt>
                <c:pt idx="8962">
                  <c:v>7.6267907197506171</c:v>
                </c:pt>
                <c:pt idx="8963">
                  <c:v>7.2644461712466439</c:v>
                </c:pt>
                <c:pt idx="8964">
                  <c:v>6.8742337167556586</c:v>
                </c:pt>
                <c:pt idx="8965">
                  <c:v>6.7121837185016542</c:v>
                </c:pt>
                <c:pt idx="8966">
                  <c:v>6.4955613354596178</c:v>
                </c:pt>
                <c:pt idx="8967">
                  <c:v>6.1636912694439809</c:v>
                </c:pt>
                <c:pt idx="8968">
                  <c:v>5.7051944566836639</c:v>
                </c:pt>
                <c:pt idx="8969">
                  <c:v>5.5411770538874938</c:v>
                </c:pt>
                <c:pt idx="8970">
                  <c:v>5.1525018374730118</c:v>
                </c:pt>
                <c:pt idx="8971">
                  <c:v>5.2028738686922038</c:v>
                </c:pt>
                <c:pt idx="8972">
                  <c:v>5.0092685119351561</c:v>
                </c:pt>
                <c:pt idx="8973">
                  <c:v>4.7230851427673235</c:v>
                </c:pt>
                <c:pt idx="8974">
                  <c:v>4.4113432577341465</c:v>
                </c:pt>
                <c:pt idx="8975">
                  <c:v>4.3040392209475238</c:v>
                </c:pt>
                <c:pt idx="8976">
                  <c:v>4.2539501043102517</c:v>
                </c:pt>
                <c:pt idx="8977">
                  <c:v>3.6960528764967338</c:v>
                </c:pt>
                <c:pt idx="8978">
                  <c:v>3.3903114588689727</c:v>
                </c:pt>
                <c:pt idx="8979">
                  <c:v>2.9364001784770202</c:v>
                </c:pt>
                <c:pt idx="8980">
                  <c:v>2.4574808660148308</c:v>
                </c:pt>
                <c:pt idx="8981">
                  <c:v>2.168397462899577</c:v>
                </c:pt>
                <c:pt idx="8982">
                  <c:v>2.0263159193116427</c:v>
                </c:pt>
                <c:pt idx="8983">
                  <c:v>1.7762587256156548</c:v>
                </c:pt>
                <c:pt idx="8984">
                  <c:v>1.553419497584996</c:v>
                </c:pt>
                <c:pt idx="8985">
                  <c:v>1.1074691966496446</c:v>
                </c:pt>
                <c:pt idx="8986">
                  <c:v>1.2131910988987902</c:v>
                </c:pt>
                <c:pt idx="8987">
                  <c:v>1.4074049269950863</c:v>
                </c:pt>
                <c:pt idx="8988">
                  <c:v>1.4195150278467079</c:v>
                </c:pt>
                <c:pt idx="8989">
                  <c:v>1.3784098633566715</c:v>
                </c:pt>
                <c:pt idx="8990">
                  <c:v>1.020759440361849</c:v>
                </c:pt>
                <c:pt idx="8991">
                  <c:v>0.87045416979637558</c:v>
                </c:pt>
                <c:pt idx="8992">
                  <c:v>0.95952405164058774</c:v>
                </c:pt>
                <c:pt idx="8993">
                  <c:v>1.0060978560553726</c:v>
                </c:pt>
                <c:pt idx="8994">
                  <c:v>1.2961572241803561</c:v>
                </c:pt>
                <c:pt idx="8995">
                  <c:v>1.3549741935520534</c:v>
                </c:pt>
                <c:pt idx="8996">
                  <c:v>1.4549986156354766</c:v>
                </c:pt>
                <c:pt idx="8997">
                  <c:v>1.7762234540772921</c:v>
                </c:pt>
                <c:pt idx="8998">
                  <c:v>1.97</c:v>
                </c:pt>
                <c:pt idx="8999">
                  <c:v>2.1205421561492703</c:v>
                </c:pt>
                <c:pt idx="9000">
                  <c:v>2.2920335166893451</c:v>
                </c:pt>
                <c:pt idx="9001">
                  <c:v>2.5262214847763338</c:v>
                </c:pt>
                <c:pt idx="9002">
                  <c:v>2.6625528200467361</c:v>
                </c:pt>
                <c:pt idx="9003">
                  <c:v>2.5577821883836518</c:v>
                </c:pt>
                <c:pt idx="9004">
                  <c:v>1.7763251431160192</c:v>
                </c:pt>
                <c:pt idx="9005">
                  <c:v>1.8875250930160548</c:v>
                </c:pt>
                <c:pt idx="9006">
                  <c:v>1.960890941040681</c:v>
                </c:pt>
                <c:pt idx="9007">
                  <c:v>2.0947830995191641</c:v>
                </c:pt>
                <c:pt idx="9008">
                  <c:v>2.4205748937868869</c:v>
                </c:pt>
                <c:pt idx="9009">
                  <c:v>2.4574657021489092</c:v>
                </c:pt>
                <c:pt idx="9010">
                  <c:v>2.4351946523974899</c:v>
                </c:pt>
                <c:pt idx="9011">
                  <c:v>2.4257472307613073</c:v>
                </c:pt>
                <c:pt idx="9012">
                  <c:v>2.335813721720331</c:v>
                </c:pt>
                <c:pt idx="9013">
                  <c:v>2.335032408843384</c:v>
                </c:pt>
                <c:pt idx="9014">
                  <c:v>2.2865413353512465</c:v>
                </c:pt>
                <c:pt idx="9015">
                  <c:v>2.5774748772143714</c:v>
                </c:pt>
                <c:pt idx="9016">
                  <c:v>2.8175698895014269</c:v>
                </c:pt>
                <c:pt idx="9017">
                  <c:v>2.774890601489866</c:v>
                </c:pt>
                <c:pt idx="9018">
                  <c:v>2.8459924868534121</c:v>
                </c:pt>
                <c:pt idx="9019">
                  <c:v>2.8830247368408024</c:v>
                </c:pt>
                <c:pt idx="9020">
                  <c:v>3.0697443423981681</c:v>
                </c:pt>
                <c:pt idx="9021">
                  <c:v>3.1721008525464827</c:v>
                </c:pt>
                <c:pt idx="9022">
                  <c:v>3.1994206149329294</c:v>
                </c:pt>
                <c:pt idx="9023">
                  <c:v>3.007429168909928</c:v>
                </c:pt>
                <c:pt idx="9024">
                  <c:v>3.0811057972528193</c:v>
                </c:pt>
                <c:pt idx="9025">
                  <c:v>3.039450812703449</c:v>
                </c:pt>
                <c:pt idx="9026">
                  <c:v>3.128368738205511</c:v>
                </c:pt>
                <c:pt idx="9027">
                  <c:v>3.5411251651031179</c:v>
                </c:pt>
                <c:pt idx="9028">
                  <c:v>3.963727211826404</c:v>
                </c:pt>
                <c:pt idx="9029">
                  <c:v>4.1610786630965144</c:v>
                </c:pt>
                <c:pt idx="9030">
                  <c:v>4.5325379022416579</c:v>
                </c:pt>
                <c:pt idx="9031">
                  <c:v>4.6810526517740509</c:v>
                </c:pt>
                <c:pt idx="9032">
                  <c:v>5.5152598331847242</c:v>
                </c:pt>
                <c:pt idx="9033">
                  <c:v>5.9820982856781928</c:v>
                </c:pt>
                <c:pt idx="9034">
                  <c:v>6.2565543853045114</c:v>
                </c:pt>
                <c:pt idx="9035">
                  <c:v>6.8785150457293032</c:v>
                </c:pt>
                <c:pt idx="9036">
                  <c:v>7.3027824431692228</c:v>
                </c:pt>
                <c:pt idx="9037">
                  <c:v>7.7593375726766594</c:v>
                </c:pt>
                <c:pt idx="9038">
                  <c:v>8.0355739501087768</c:v>
                </c:pt>
                <c:pt idx="9039">
                  <c:v>8.0504669629784331</c:v>
                </c:pt>
                <c:pt idx="9040">
                  <c:v>8.2743413217533721</c:v>
                </c:pt>
                <c:pt idx="9041">
                  <c:v>8.094293157473027</c:v>
                </c:pt>
                <c:pt idx="9042">
                  <c:v>8.2658354685947781</c:v>
                </c:pt>
                <c:pt idx="9043">
                  <c:v>8.5003933970227834</c:v>
                </c:pt>
                <c:pt idx="9044">
                  <c:v>8.9047808480525195</c:v>
                </c:pt>
                <c:pt idx="9045">
                  <c:v>8.8975683973800521</c:v>
                </c:pt>
                <c:pt idx="9046">
                  <c:v>8.5933756753260528</c:v>
                </c:pt>
                <c:pt idx="9047">
                  <c:v>8.5009479071729181</c:v>
                </c:pt>
                <c:pt idx="9048">
                  <c:v>7.9538190236829172</c:v>
                </c:pt>
                <c:pt idx="9049">
                  <c:v>7.1334137450253658</c:v>
                </c:pt>
                <c:pt idx="9050">
                  <c:v>6.5225351151998492</c:v>
                </c:pt>
                <c:pt idx="9051">
                  <c:v>6.1627937807303876</c:v>
                </c:pt>
                <c:pt idx="9052">
                  <c:v>5.914415348150305</c:v>
                </c:pt>
                <c:pt idx="9053">
                  <c:v>6.3412630742652123</c:v>
                </c:pt>
                <c:pt idx="9054">
                  <c:v>6.8346398501481085</c:v>
                </c:pt>
                <c:pt idx="9055">
                  <c:v>7.6139572192069727</c:v>
                </c:pt>
                <c:pt idx="9056">
                  <c:v>7.3688445517884587</c:v>
                </c:pt>
                <c:pt idx="9057">
                  <c:v>6.4664484500826225</c:v>
                </c:pt>
                <c:pt idx="9058">
                  <c:v>5.9789262065647684</c:v>
                </c:pt>
                <c:pt idx="9059">
                  <c:v>5.8283517322295397</c:v>
                </c:pt>
                <c:pt idx="9060">
                  <c:v>5.5195501932606117</c:v>
                </c:pt>
                <c:pt idx="9061">
                  <c:v>5.5896281344450127</c:v>
                </c:pt>
                <c:pt idx="9062">
                  <c:v>5.5445150663375715</c:v>
                </c:pt>
                <c:pt idx="9063">
                  <c:v>6.5011622530356998</c:v>
                </c:pt>
                <c:pt idx="9064">
                  <c:v>7.4060116707424664</c:v>
                </c:pt>
                <c:pt idx="9065">
                  <c:v>9.6003403775652973</c:v>
                </c:pt>
                <c:pt idx="9066">
                  <c:v>12.874891769622074</c:v>
                </c:pt>
                <c:pt idx="9067">
                  <c:v>11.905033275012789</c:v>
                </c:pt>
                <c:pt idx="9068">
                  <c:v>10.5762626020929</c:v>
                </c:pt>
                <c:pt idx="9069">
                  <c:v>9.6596117389401019</c:v>
                </c:pt>
                <c:pt idx="9070">
                  <c:v>9.6225566030885386</c:v>
                </c:pt>
                <c:pt idx="9071">
                  <c:v>9.9984724394379629</c:v>
                </c:pt>
                <c:pt idx="9072">
                  <c:v>10.271163325538577</c:v>
                </c:pt>
                <c:pt idx="9073">
                  <c:v>10.310971668171995</c:v>
                </c:pt>
                <c:pt idx="9074">
                  <c:v>11.170207188565685</c:v>
                </c:pt>
                <c:pt idx="9075">
                  <c:v>11.764585988940746</c:v>
                </c:pt>
                <c:pt idx="9076">
                  <c:v>10.972688578923204</c:v>
                </c:pt>
                <c:pt idx="9077">
                  <c:v>11.154032939601285</c:v>
                </c:pt>
                <c:pt idx="9078">
                  <c:v>11.251058031909183</c:v>
                </c:pt>
                <c:pt idx="9079">
                  <c:v>11.058367549336413</c:v>
                </c:pt>
                <c:pt idx="9080">
                  <c:v>11.224654313316156</c:v>
                </c:pt>
                <c:pt idx="9081">
                  <c:v>11.388728143507896</c:v>
                </c:pt>
                <c:pt idx="9082">
                  <c:v>12.023568930728937</c:v>
                </c:pt>
                <c:pt idx="9083">
                  <c:v>11.7700882167606</c:v>
                </c:pt>
                <c:pt idx="9084">
                  <c:v>11.429422102609372</c:v>
                </c:pt>
                <c:pt idx="9085">
                  <c:v>10.983788308540083</c:v>
                </c:pt>
                <c:pt idx="9086">
                  <c:v>11.837382505186365</c:v>
                </c:pt>
                <c:pt idx="9087">
                  <c:v>11.462439627053211</c:v>
                </c:pt>
                <c:pt idx="9088">
                  <c:v>11.919640395808537</c:v>
                </c:pt>
                <c:pt idx="9089">
                  <c:v>11.722386860038025</c:v>
                </c:pt>
                <c:pt idx="9090">
                  <c:v>11.45057715678989</c:v>
                </c:pt>
                <c:pt idx="9091">
                  <c:v>12.57810103282859</c:v>
                </c:pt>
                <c:pt idx="9092">
                  <c:v>12.133749739430474</c:v>
                </c:pt>
                <c:pt idx="9093">
                  <c:v>13.190473199407593</c:v>
                </c:pt>
                <c:pt idx="9094">
                  <c:v>14.10347853543311</c:v>
                </c:pt>
                <c:pt idx="9095">
                  <c:v>13.736750553736185</c:v>
                </c:pt>
                <c:pt idx="9096">
                  <c:v>13.611867768552198</c:v>
                </c:pt>
                <c:pt idx="9097">
                  <c:v>13.762097189544114</c:v>
                </c:pt>
                <c:pt idx="9098">
                  <c:v>14.282606629460222</c:v>
                </c:pt>
                <c:pt idx="9099">
                  <c:v>14.902613504723192</c:v>
                </c:pt>
                <c:pt idx="9100">
                  <c:v>16.383454526575385</c:v>
                </c:pt>
                <c:pt idx="9101">
                  <c:v>15.568714611818766</c:v>
                </c:pt>
                <c:pt idx="9102">
                  <c:v>15.38835999255806</c:v>
                </c:pt>
                <c:pt idx="9103">
                  <c:v>14.605741069667998</c:v>
                </c:pt>
                <c:pt idx="9104">
                  <c:v>14.433979275680775</c:v>
                </c:pt>
                <c:pt idx="9105">
                  <c:v>14.301174313658771</c:v>
                </c:pt>
                <c:pt idx="9106">
                  <c:v>13.974426972435888</c:v>
                </c:pt>
                <c:pt idx="9107">
                  <c:v>13.93116961660993</c:v>
                </c:pt>
                <c:pt idx="9108">
                  <c:v>13.77252503003867</c:v>
                </c:pt>
                <c:pt idx="9109">
                  <c:v>13.25281500040737</c:v>
                </c:pt>
                <c:pt idx="9110">
                  <c:v>13.259373847365996</c:v>
                </c:pt>
                <c:pt idx="9111">
                  <c:v>12.689537506647824</c:v>
                </c:pt>
                <c:pt idx="9112">
                  <c:v>12.699712204771584</c:v>
                </c:pt>
                <c:pt idx="9113">
                  <c:v>13.464067603563844</c:v>
                </c:pt>
                <c:pt idx="9114">
                  <c:v>13.257491611352526</c:v>
                </c:pt>
                <c:pt idx="9115">
                  <c:v>12.228852468005771</c:v>
                </c:pt>
                <c:pt idx="9116">
                  <c:v>11.77047162568449</c:v>
                </c:pt>
                <c:pt idx="9117">
                  <c:v>11.970780545064564</c:v>
                </c:pt>
                <c:pt idx="9118">
                  <c:v>12.657735786380179</c:v>
                </c:pt>
                <c:pt idx="9119">
                  <c:v>12.130265005943476</c:v>
                </c:pt>
                <c:pt idx="9120">
                  <c:v>12.062503061596548</c:v>
                </c:pt>
                <c:pt idx="9121">
                  <c:v>11.990088599098515</c:v>
                </c:pt>
                <c:pt idx="9122">
                  <c:v>12.605675892807552</c:v>
                </c:pt>
                <c:pt idx="9123">
                  <c:v>12.103105452528382</c:v>
                </c:pt>
                <c:pt idx="9124">
                  <c:v>12.599188096839962</c:v>
                </c:pt>
                <c:pt idx="9125">
                  <c:v>13.120406682532934</c:v>
                </c:pt>
                <c:pt idx="9126">
                  <c:v>13.274884115322003</c:v>
                </c:pt>
                <c:pt idx="9127">
                  <c:v>13.318565665943465</c:v>
                </c:pt>
                <c:pt idx="9128">
                  <c:v>12.825394821579032</c:v>
                </c:pt>
                <c:pt idx="9129">
                  <c:v>13.264608546152619</c:v>
                </c:pt>
                <c:pt idx="9130">
                  <c:v>14.008719935135499</c:v>
                </c:pt>
                <c:pt idx="9131">
                  <c:v>13.766536247127883</c:v>
                </c:pt>
                <c:pt idx="9132">
                  <c:v>14.052868141783218</c:v>
                </c:pt>
                <c:pt idx="9133">
                  <c:v>14.110081054024926</c:v>
                </c:pt>
                <c:pt idx="9134">
                  <c:v>14.002063095212316</c:v>
                </c:pt>
                <c:pt idx="9135">
                  <c:v>13.751565315773433</c:v>
                </c:pt>
                <c:pt idx="9136">
                  <c:v>13.896060936900227</c:v>
                </c:pt>
                <c:pt idx="9137">
                  <c:v>13.837290384509457</c:v>
                </c:pt>
                <c:pt idx="9138">
                  <c:v>13.754712888817911</c:v>
                </c:pt>
                <c:pt idx="9139">
                  <c:v>13.578997927251981</c:v>
                </c:pt>
                <c:pt idx="9140">
                  <c:v>13.691710327689288</c:v>
                </c:pt>
                <c:pt idx="9141">
                  <c:v>13.640439513358489</c:v>
                </c:pt>
                <c:pt idx="9142">
                  <c:v>12.89096048928374</c:v>
                </c:pt>
                <c:pt idx="9143">
                  <c:v>13.280410451402524</c:v>
                </c:pt>
                <c:pt idx="9144">
                  <c:v>13.60640941038603</c:v>
                </c:pt>
                <c:pt idx="9145">
                  <c:v>13.801443680633513</c:v>
                </c:pt>
                <c:pt idx="9146">
                  <c:v>14.279328774281566</c:v>
                </c:pt>
                <c:pt idx="9147">
                  <c:v>14.947755718171287</c:v>
                </c:pt>
                <c:pt idx="9148">
                  <c:v>14.059145053645917</c:v>
                </c:pt>
                <c:pt idx="9149">
                  <c:v>13.897293393451847</c:v>
                </c:pt>
                <c:pt idx="9150">
                  <c:v>13.800683179947166</c:v>
                </c:pt>
                <c:pt idx="9151">
                  <c:v>13.713914332593339</c:v>
                </c:pt>
                <c:pt idx="9152">
                  <c:v>13.550475657945316</c:v>
                </c:pt>
                <c:pt idx="9153">
                  <c:v>12.031912224821246</c:v>
                </c:pt>
                <c:pt idx="9154">
                  <c:v>11.869742397960946</c:v>
                </c:pt>
                <c:pt idx="9155">
                  <c:v>13.044081270090064</c:v>
                </c:pt>
                <c:pt idx="9156">
                  <c:v>13.535230909178821</c:v>
                </c:pt>
                <c:pt idx="9157">
                  <c:v>14.313294153947494</c:v>
                </c:pt>
                <c:pt idx="9158">
                  <c:v>13.433931626610528</c:v>
                </c:pt>
                <c:pt idx="9159">
                  <c:v>13.555236618084356</c:v>
                </c:pt>
                <c:pt idx="9160">
                  <c:v>15.077732441579956</c:v>
                </c:pt>
                <c:pt idx="9161">
                  <c:v>14.726106236214148</c:v>
                </c:pt>
                <c:pt idx="9162">
                  <c:v>13.392891033178213</c:v>
                </c:pt>
                <c:pt idx="9163">
                  <c:v>14.301977314004233</c:v>
                </c:pt>
                <c:pt idx="9164">
                  <c:v>16.071167262516422</c:v>
                </c:pt>
                <c:pt idx="9165">
                  <c:v>15.761266133672954</c:v>
                </c:pt>
                <c:pt idx="9166">
                  <c:v>16.091384137088063</c:v>
                </c:pt>
                <c:pt idx="9167">
                  <c:v>16.049582823922712</c:v>
                </c:pt>
                <c:pt idx="9168">
                  <c:v>16.21881699890065</c:v>
                </c:pt>
                <c:pt idx="9169">
                  <c:v>16.747409828784502</c:v>
                </c:pt>
                <c:pt idx="9170">
                  <c:v>16.582403755276893</c:v>
                </c:pt>
                <c:pt idx="9171">
                  <c:v>16.639380933514662</c:v>
                </c:pt>
                <c:pt idx="9172">
                  <c:v>16.887985942137167</c:v>
                </c:pt>
                <c:pt idx="9173">
                  <c:v>16.081891451322772</c:v>
                </c:pt>
                <c:pt idx="9174">
                  <c:v>16.949067771556596</c:v>
                </c:pt>
                <c:pt idx="9175">
                  <c:v>17.672110416115043</c:v>
                </c:pt>
                <c:pt idx="9176">
                  <c:v>16.549743870012382</c:v>
                </c:pt>
                <c:pt idx="9177">
                  <c:v>16.098710320750111</c:v>
                </c:pt>
                <c:pt idx="9178">
                  <c:v>15.902034932608107</c:v>
                </c:pt>
                <c:pt idx="9179">
                  <c:v>14.767787924260858</c:v>
                </c:pt>
                <c:pt idx="9180">
                  <c:v>16.92996664646865</c:v>
                </c:pt>
                <c:pt idx="9181">
                  <c:v>16.357442707609543</c:v>
                </c:pt>
                <c:pt idx="9182">
                  <c:v>16.443929360200805</c:v>
                </c:pt>
                <c:pt idx="9183">
                  <c:v>16.61503955951293</c:v>
                </c:pt>
                <c:pt idx="9184">
                  <c:v>16.89456698446331</c:v>
                </c:pt>
                <c:pt idx="9185">
                  <c:v>17.256539619718058</c:v>
                </c:pt>
                <c:pt idx="9186">
                  <c:v>18.507673738926272</c:v>
                </c:pt>
                <c:pt idx="9187">
                  <c:v>17.169371051925758</c:v>
                </c:pt>
                <c:pt idx="9188">
                  <c:v>14.89926830353288</c:v>
                </c:pt>
                <c:pt idx="9189">
                  <c:v>14.63596313555559</c:v>
                </c:pt>
                <c:pt idx="9190">
                  <c:v>13.784452110156284</c:v>
                </c:pt>
                <c:pt idx="9191">
                  <c:v>12.858739558272347</c:v>
                </c:pt>
                <c:pt idx="9192">
                  <c:v>13.685140495529796</c:v>
                </c:pt>
                <c:pt idx="9193">
                  <c:v>12.681839570060465</c:v>
                </c:pt>
                <c:pt idx="9194">
                  <c:v>13.673050612356802</c:v>
                </c:pt>
                <c:pt idx="9195">
                  <c:v>13.310647247379332</c:v>
                </c:pt>
                <c:pt idx="9196">
                  <c:v>12.900152196144658</c:v>
                </c:pt>
                <c:pt idx="9197">
                  <c:v>13.049206502847639</c:v>
                </c:pt>
                <c:pt idx="9198">
                  <c:v>12.249012300555094</c:v>
                </c:pt>
                <c:pt idx="9199">
                  <c:v>11.854187231008204</c:v>
                </c:pt>
                <c:pt idx="9200">
                  <c:v>13.100547266502065</c:v>
                </c:pt>
                <c:pt idx="9201">
                  <c:v>13.107204237646407</c:v>
                </c:pt>
                <c:pt idx="9202">
                  <c:v>12.31316441756019</c:v>
                </c:pt>
                <c:pt idx="9203">
                  <c:v>12.538899050168217</c:v>
                </c:pt>
                <c:pt idx="9204">
                  <c:v>12.892291030070586</c:v>
                </c:pt>
                <c:pt idx="9205">
                  <c:v>12.632726613726</c:v>
                </c:pt>
                <c:pt idx="9206">
                  <c:v>11.946459962138103</c:v>
                </c:pt>
                <c:pt idx="9207">
                  <c:v>11.133088064921848</c:v>
                </c:pt>
                <c:pt idx="9208">
                  <c:v>11.297007732036779</c:v>
                </c:pt>
                <c:pt idx="9209">
                  <c:v>12.297512299098726</c:v>
                </c:pt>
                <c:pt idx="9210">
                  <c:v>11.43425846922319</c:v>
                </c:pt>
                <c:pt idx="9211">
                  <c:v>10.480130569642151</c:v>
                </c:pt>
                <c:pt idx="9212">
                  <c:v>10.524637732365106</c:v>
                </c:pt>
                <c:pt idx="9213">
                  <c:v>10.381425396378566</c:v>
                </c:pt>
                <c:pt idx="9214">
                  <c:v>9.6612021557298871</c:v>
                </c:pt>
                <c:pt idx="9215">
                  <c:v>10.716264072722264</c:v>
                </c:pt>
                <c:pt idx="9216">
                  <c:v>12.013461719589273</c:v>
                </c:pt>
                <c:pt idx="9217">
                  <c:v>12.405265580450328</c:v>
                </c:pt>
                <c:pt idx="9218">
                  <c:v>11.878714001988586</c:v>
                </c:pt>
                <c:pt idx="9219">
                  <c:v>11.866552143808812</c:v>
                </c:pt>
                <c:pt idx="9220">
                  <c:v>11.095805801324385</c:v>
                </c:pt>
                <c:pt idx="9221">
                  <c:v>11.279614308199411</c:v>
                </c:pt>
                <c:pt idx="9222">
                  <c:v>10.954646205898152</c:v>
                </c:pt>
                <c:pt idx="9223">
                  <c:v>11.100141591765864</c:v>
                </c:pt>
                <c:pt idx="9224">
                  <c:v>10.803472609769649</c:v>
                </c:pt>
                <c:pt idx="9225">
                  <c:v>9.9580899404674543</c:v>
                </c:pt>
                <c:pt idx="9226">
                  <c:v>9.7778579416652001</c:v>
                </c:pt>
                <c:pt idx="9227">
                  <c:v>10.388873092691149</c:v>
                </c:pt>
                <c:pt idx="9228">
                  <c:v>10.217323739283701</c:v>
                </c:pt>
                <c:pt idx="9229">
                  <c:v>10.159928874113389</c:v>
                </c:pt>
                <c:pt idx="9230">
                  <c:v>9.5917230620141911</c:v>
                </c:pt>
                <c:pt idx="9231">
                  <c:v>8.424676639083275</c:v>
                </c:pt>
                <c:pt idx="9232">
                  <c:v>7.9895439208069812</c:v>
                </c:pt>
                <c:pt idx="9233">
                  <c:v>8.0930093366075848</c:v>
                </c:pt>
                <c:pt idx="9234">
                  <c:v>8.0973120006291524</c:v>
                </c:pt>
                <c:pt idx="9235">
                  <c:v>8.027093047886007</c:v>
                </c:pt>
                <c:pt idx="9236">
                  <c:v>7.918085031952856</c:v>
                </c:pt>
                <c:pt idx="9237">
                  <c:v>7.9321777989172393</c:v>
                </c:pt>
                <c:pt idx="9238">
                  <c:v>7.4918327848652426</c:v>
                </c:pt>
                <c:pt idx="9239">
                  <c:v>7.1523788074772821</c:v>
                </c:pt>
                <c:pt idx="9240">
                  <c:v>7.0207570914726372</c:v>
                </c:pt>
                <c:pt idx="9241">
                  <c:v>6.003475216056831</c:v>
                </c:pt>
                <c:pt idx="9242">
                  <c:v>3.9607083582343052</c:v>
                </c:pt>
                <c:pt idx="9243">
                  <c:v>3.5575899839717819</c:v>
                </c:pt>
                <c:pt idx="9244">
                  <c:v>3.0862829360123705</c:v>
                </c:pt>
                <c:pt idx="9245">
                  <c:v>4.2727778929289402</c:v>
                </c:pt>
                <c:pt idx="9246">
                  <c:v>4.155155398520785</c:v>
                </c:pt>
                <c:pt idx="9247">
                  <c:v>4.3272539504908369</c:v>
                </c:pt>
                <c:pt idx="9248">
                  <c:v>3.6975122445078781</c:v>
                </c:pt>
                <c:pt idx="9249">
                  <c:v>3.6187492847700891</c:v>
                </c:pt>
                <c:pt idx="9250">
                  <c:v>3.2590058420201276</c:v>
                </c:pt>
                <c:pt idx="9251">
                  <c:v>3.1623718985661395</c:v>
                </c:pt>
                <c:pt idx="9252">
                  <c:v>3.5536554245083107</c:v>
                </c:pt>
                <c:pt idx="9253">
                  <c:v>3.9373742732135515</c:v>
                </c:pt>
                <c:pt idx="9254">
                  <c:v>4.9229681000321666</c:v>
                </c:pt>
                <c:pt idx="9255">
                  <c:v>5.5341785106722998</c:v>
                </c:pt>
                <c:pt idx="9256">
                  <c:v>5.4659484392664153</c:v>
                </c:pt>
                <c:pt idx="9257">
                  <c:v>5.5821706553851049</c:v>
                </c:pt>
                <c:pt idx="9258">
                  <c:v>5.4780901574952914</c:v>
                </c:pt>
                <c:pt idx="9259">
                  <c:v>5.7512476906035177</c:v>
                </c:pt>
                <c:pt idx="9260">
                  <c:v>5.4150494460933611</c:v>
                </c:pt>
                <c:pt idx="9261">
                  <c:v>5.477548392318413</c:v>
                </c:pt>
                <c:pt idx="9262">
                  <c:v>5.2574320685590958</c:v>
                </c:pt>
                <c:pt idx="9263">
                  <c:v>5.4925281034331874</c:v>
                </c:pt>
                <c:pt idx="9264">
                  <c:v>5.3028243659045762</c:v>
                </c:pt>
                <c:pt idx="9265">
                  <c:v>5.3220881278101588</c:v>
                </c:pt>
                <c:pt idx="9266">
                  <c:v>5.4248812116005798</c:v>
                </c:pt>
                <c:pt idx="9267">
                  <c:v>5.1445082324557863</c:v>
                </c:pt>
                <c:pt idx="9268">
                  <c:v>5.1688242771762232</c:v>
                </c:pt>
                <c:pt idx="9269">
                  <c:v>4.9837559017954138</c:v>
                </c:pt>
                <c:pt idx="9270">
                  <c:v>4.7212870907820141</c:v>
                </c:pt>
                <c:pt idx="9271">
                  <c:v>4.7037988245579259</c:v>
                </c:pt>
                <c:pt idx="9272">
                  <c:v>4.8160574980661819</c:v>
                </c:pt>
                <c:pt idx="9273">
                  <c:v>4.1804214462916454</c:v>
                </c:pt>
                <c:pt idx="9274">
                  <c:v>4.5886000185818956</c:v>
                </c:pt>
                <c:pt idx="9275">
                  <c:v>4.3416505319961622</c:v>
                </c:pt>
                <c:pt idx="9276">
                  <c:v>5.0618805176583459</c:v>
                </c:pt>
                <c:pt idx="9277">
                  <c:v>4.9414608638148296</c:v>
                </c:pt>
                <c:pt idx="9278">
                  <c:v>5.1871942256559507</c:v>
                </c:pt>
                <c:pt idx="9279">
                  <c:v>5.1707805726917897</c:v>
                </c:pt>
                <c:pt idx="9280">
                  <c:v>4.9462929623902898</c:v>
                </c:pt>
                <c:pt idx="9281">
                  <c:v>5.1272256548683632</c:v>
                </c:pt>
                <c:pt idx="9282">
                  <c:v>5.1395385076287328</c:v>
                </c:pt>
                <c:pt idx="9283">
                  <c:v>5.4271717633355649</c:v>
                </c:pt>
                <c:pt idx="9284">
                  <c:v>5.2970905079542652</c:v>
                </c:pt>
                <c:pt idx="9285">
                  <c:v>5.3170901641033579</c:v>
                </c:pt>
                <c:pt idx="9286">
                  <c:v>4.8947512700926517</c:v>
                </c:pt>
                <c:pt idx="9287">
                  <c:v>4.7371490920526451</c:v>
                </c:pt>
                <c:pt idx="9288">
                  <c:v>4.9248119004236353</c:v>
                </c:pt>
                <c:pt idx="9289">
                  <c:v>4.8562184212530815</c:v>
                </c:pt>
                <c:pt idx="9290">
                  <c:v>4.3023924166636167</c:v>
                </c:pt>
                <c:pt idx="9291">
                  <c:v>3.4848285535868815</c:v>
                </c:pt>
                <c:pt idx="9292">
                  <c:v>3.5709618816195841</c:v>
                </c:pt>
                <c:pt idx="9293">
                  <c:v>3.5224478639747416</c:v>
                </c:pt>
                <c:pt idx="9294">
                  <c:v>3.4612427406840554</c:v>
                </c:pt>
                <c:pt idx="9295">
                  <c:v>3.7613519013512002</c:v>
                </c:pt>
                <c:pt idx="9296">
                  <c:v>3.6212539361445879</c:v>
                </c:pt>
                <c:pt idx="9297">
                  <c:v>3.4413057038972013</c:v>
                </c:pt>
                <c:pt idx="9298">
                  <c:v>3.6737993981303081</c:v>
                </c:pt>
                <c:pt idx="9299">
                  <c:v>4.1024136056058103</c:v>
                </c:pt>
                <c:pt idx="9300">
                  <c:v>3.6962244315753101</c:v>
                </c:pt>
                <c:pt idx="9301">
                  <c:v>3.73</c:v>
                </c:pt>
                <c:pt idx="9302">
                  <c:v>4.1075455332717032</c:v>
                </c:pt>
                <c:pt idx="9303">
                  <c:v>4.643774200759327</c:v>
                </c:pt>
                <c:pt idx="9304">
                  <c:v>4.3375177015871991</c:v>
                </c:pt>
                <c:pt idx="9305">
                  <c:v>4.4624042117269207</c:v>
                </c:pt>
                <c:pt idx="9306">
                  <c:v>4.0896853289903055</c:v>
                </c:pt>
                <c:pt idx="9307">
                  <c:v>3.7359846007913822</c:v>
                </c:pt>
                <c:pt idx="9308">
                  <c:v>3.4807066177568502</c:v>
                </c:pt>
                <c:pt idx="9309">
                  <c:v>3.3907861960376948</c:v>
                </c:pt>
                <c:pt idx="9310">
                  <c:v>3.7646040814557757</c:v>
                </c:pt>
                <c:pt idx="9311">
                  <c:v>4.0421738042811386</c:v>
                </c:pt>
                <c:pt idx="9312">
                  <c:v>4.6924475947099502</c:v>
                </c:pt>
                <c:pt idx="9313">
                  <c:v>4.8625400085626618</c:v>
                </c:pt>
                <c:pt idx="9314">
                  <c:v>5.3535906085803608</c:v>
                </c:pt>
                <c:pt idx="9315">
                  <c:v>6.0392665957790683</c:v>
                </c:pt>
                <c:pt idx="9316">
                  <c:v>6.3562144312676487</c:v>
                </c:pt>
                <c:pt idx="9317">
                  <c:v>6.6631426697574527</c:v>
                </c:pt>
                <c:pt idx="9318">
                  <c:v>7.0725274761636454</c:v>
                </c:pt>
                <c:pt idx="9319">
                  <c:v>7.2048285866724937</c:v>
                </c:pt>
                <c:pt idx="9320">
                  <c:v>6.9072977570318983</c:v>
                </c:pt>
                <c:pt idx="9321">
                  <c:v>7.0133475956738716</c:v>
                </c:pt>
                <c:pt idx="9322">
                  <c:v>7.0810309707871895</c:v>
                </c:pt>
                <c:pt idx="9323">
                  <c:v>6.9748338955564924</c:v>
                </c:pt>
                <c:pt idx="9324">
                  <c:v>7.3409471240557593</c:v>
                </c:pt>
                <c:pt idx="9325">
                  <c:v>7.3817103582369246</c:v>
                </c:pt>
                <c:pt idx="9326">
                  <c:v>7.5001610142887367</c:v>
                </c:pt>
                <c:pt idx="9327">
                  <c:v>7.6072657061360633</c:v>
                </c:pt>
                <c:pt idx="9328">
                  <c:v>7.7908554526130178</c:v>
                </c:pt>
                <c:pt idx="9329">
                  <c:v>8.3602795204921136</c:v>
                </c:pt>
                <c:pt idx="9330">
                  <c:v>8.9172380416885275</c:v>
                </c:pt>
                <c:pt idx="9331">
                  <c:v>8.5283058330929542</c:v>
                </c:pt>
                <c:pt idx="9332">
                  <c:v>8.6819648883448135</c:v>
                </c:pt>
                <c:pt idx="9333">
                  <c:v>8.9291077036389392</c:v>
                </c:pt>
                <c:pt idx="9334">
                  <c:v>8.1642292213038168</c:v>
                </c:pt>
                <c:pt idx="9335">
                  <c:v>8.33340056639525</c:v>
                </c:pt>
                <c:pt idx="9336">
                  <c:v>8.583370768736458</c:v>
                </c:pt>
                <c:pt idx="9337">
                  <c:v>9.8589709341546392</c:v>
                </c:pt>
                <c:pt idx="9338">
                  <c:v>8.9179518599991408</c:v>
                </c:pt>
                <c:pt idx="9339">
                  <c:v>9.2696906932715795</c:v>
                </c:pt>
                <c:pt idx="9340">
                  <c:v>8.8410272246448134</c:v>
                </c:pt>
                <c:pt idx="9341">
                  <c:v>8.9860807165329621</c:v>
                </c:pt>
                <c:pt idx="9342">
                  <c:v>8.9634778890113811</c:v>
                </c:pt>
                <c:pt idx="9343">
                  <c:v>8.9381771838523161</c:v>
                </c:pt>
                <c:pt idx="9344">
                  <c:v>9.6885339168415303</c:v>
                </c:pt>
                <c:pt idx="9345">
                  <c:v>9.8107439046288736</c:v>
                </c:pt>
                <c:pt idx="9346">
                  <c:v>10.038158558589537</c:v>
                </c:pt>
                <c:pt idx="9347">
                  <c:v>10.308218506786062</c:v>
                </c:pt>
                <c:pt idx="9348">
                  <c:v>10.409760807899499</c:v>
                </c:pt>
                <c:pt idx="9349">
                  <c:v>10.198421675949817</c:v>
                </c:pt>
                <c:pt idx="9350">
                  <c:v>10.806150593067661</c:v>
                </c:pt>
                <c:pt idx="9351">
                  <c:v>10.979529591605584</c:v>
                </c:pt>
                <c:pt idx="9352">
                  <c:v>10.673826116908915</c:v>
                </c:pt>
                <c:pt idx="9353">
                  <c:v>11.077124713380311</c:v>
                </c:pt>
                <c:pt idx="9354">
                  <c:v>11.451799708360499</c:v>
                </c:pt>
                <c:pt idx="9355">
                  <c:v>11.205853887140393</c:v>
                </c:pt>
                <c:pt idx="9356">
                  <c:v>11.470026312914017</c:v>
                </c:pt>
                <c:pt idx="9357">
                  <c:v>10.659370516819227</c:v>
                </c:pt>
                <c:pt idx="9358">
                  <c:v>10.018445511955754</c:v>
                </c:pt>
                <c:pt idx="9359">
                  <c:v>10.676829970248535</c:v>
                </c:pt>
                <c:pt idx="9360">
                  <c:v>10.793203392919789</c:v>
                </c:pt>
                <c:pt idx="9361">
                  <c:v>10.456454900487284</c:v>
                </c:pt>
                <c:pt idx="9362">
                  <c:v>10.086854207450575</c:v>
                </c:pt>
                <c:pt idx="9363">
                  <c:v>10.589530833812743</c:v>
                </c:pt>
                <c:pt idx="9364">
                  <c:v>10.592488579993073</c:v>
                </c:pt>
                <c:pt idx="9365">
                  <c:v>11.328336823785435</c:v>
                </c:pt>
                <c:pt idx="9366">
                  <c:v>11.625568385811269</c:v>
                </c:pt>
                <c:pt idx="9367">
                  <c:v>12.040156110499654</c:v>
                </c:pt>
                <c:pt idx="9368">
                  <c:v>12.26073309767383</c:v>
                </c:pt>
                <c:pt idx="9369">
                  <c:v>12.495129375974258</c:v>
                </c:pt>
                <c:pt idx="9370">
                  <c:v>11.492531363452855</c:v>
                </c:pt>
                <c:pt idx="9371">
                  <c:v>11.139243426521835</c:v>
                </c:pt>
                <c:pt idx="9372">
                  <c:v>11.150319967241003</c:v>
                </c:pt>
                <c:pt idx="9373">
                  <c:v>11.46736588702025</c:v>
                </c:pt>
                <c:pt idx="9374">
                  <c:v>11.683778715223072</c:v>
                </c:pt>
                <c:pt idx="9375">
                  <c:v>12.144342241951</c:v>
                </c:pt>
                <c:pt idx="9376">
                  <c:v>11.517238639550268</c:v>
                </c:pt>
                <c:pt idx="9377">
                  <c:v>11.430253898259817</c:v>
                </c:pt>
                <c:pt idx="9378">
                  <c:v>12.181673384593207</c:v>
                </c:pt>
                <c:pt idx="9379">
                  <c:v>11.831476747520421</c:v>
                </c:pt>
                <c:pt idx="9380">
                  <c:v>12.157263151999871</c:v>
                </c:pt>
                <c:pt idx="9381">
                  <c:v>13.136021664877026</c:v>
                </c:pt>
                <c:pt idx="9382">
                  <c:v>13.436905736011997</c:v>
                </c:pt>
                <c:pt idx="9383">
                  <c:v>13.385299139372599</c:v>
                </c:pt>
                <c:pt idx="9384">
                  <c:v>12.721679925075358</c:v>
                </c:pt>
                <c:pt idx="9385">
                  <c:v>12.649259243550951</c:v>
                </c:pt>
                <c:pt idx="9386">
                  <c:v>12.897576924620759</c:v>
                </c:pt>
                <c:pt idx="9387">
                  <c:v>12.684512440574089</c:v>
                </c:pt>
                <c:pt idx="9388">
                  <c:v>12.884430630359002</c:v>
                </c:pt>
                <c:pt idx="9389">
                  <c:v>12.725413863098076</c:v>
                </c:pt>
                <c:pt idx="9390">
                  <c:v>12.923433790567929</c:v>
                </c:pt>
                <c:pt idx="9391">
                  <c:v>13.077575946567725</c:v>
                </c:pt>
                <c:pt idx="9392">
                  <c:v>13.43403537541672</c:v>
                </c:pt>
                <c:pt idx="9393">
                  <c:v>14.369602053337825</c:v>
                </c:pt>
                <c:pt idx="9394">
                  <c:v>15.584043006709186</c:v>
                </c:pt>
                <c:pt idx="9395">
                  <c:v>16.193161539294262</c:v>
                </c:pt>
                <c:pt idx="9396">
                  <c:v>15.664805714329084</c:v>
                </c:pt>
                <c:pt idx="9397">
                  <c:v>16.340107990178911</c:v>
                </c:pt>
                <c:pt idx="9398">
                  <c:v>15.864068007839862</c:v>
                </c:pt>
                <c:pt idx="9399">
                  <c:v>15.371522599882859</c:v>
                </c:pt>
                <c:pt idx="9400">
                  <c:v>15.585435930803465</c:v>
                </c:pt>
                <c:pt idx="9401">
                  <c:v>15.752203803429206</c:v>
                </c:pt>
                <c:pt idx="9402">
                  <c:v>15.799490956484929</c:v>
                </c:pt>
                <c:pt idx="9403">
                  <c:v>16.527323121178306</c:v>
                </c:pt>
                <c:pt idx="9404">
                  <c:v>16.729894869799658</c:v>
                </c:pt>
                <c:pt idx="9405">
                  <c:v>15.96828983445244</c:v>
                </c:pt>
                <c:pt idx="9406">
                  <c:v>16.722474086831443</c:v>
                </c:pt>
                <c:pt idx="9407">
                  <c:v>16.613103817822957</c:v>
                </c:pt>
                <c:pt idx="9408">
                  <c:v>16.723375974093493</c:v>
                </c:pt>
                <c:pt idx="9409">
                  <c:v>16.785605643814051</c:v>
                </c:pt>
                <c:pt idx="9410">
                  <c:v>16.928176717234912</c:v>
                </c:pt>
                <c:pt idx="9411">
                  <c:v>17.490313478945783</c:v>
                </c:pt>
                <c:pt idx="9412">
                  <c:v>16.985677857078834</c:v>
                </c:pt>
                <c:pt idx="9413">
                  <c:v>16.195885103142412</c:v>
                </c:pt>
                <c:pt idx="9414">
                  <c:v>16.400208130054814</c:v>
                </c:pt>
                <c:pt idx="9415">
                  <c:v>16.706300966647198</c:v>
                </c:pt>
                <c:pt idx="9416">
                  <c:v>15.271306650261264</c:v>
                </c:pt>
                <c:pt idx="9417">
                  <c:v>15.841272318019632</c:v>
                </c:pt>
                <c:pt idx="9418">
                  <c:v>15.256176063764149</c:v>
                </c:pt>
                <c:pt idx="9419">
                  <c:v>14.67170349245964</c:v>
                </c:pt>
                <c:pt idx="9420">
                  <c:v>14.170789971544938</c:v>
                </c:pt>
                <c:pt idx="9421">
                  <c:v>14.291042208706751</c:v>
                </c:pt>
                <c:pt idx="9422">
                  <c:v>13.849612472298556</c:v>
                </c:pt>
                <c:pt idx="9423">
                  <c:v>14.316384755493221</c:v>
                </c:pt>
                <c:pt idx="9424">
                  <c:v>15.612960018200404</c:v>
                </c:pt>
                <c:pt idx="9425">
                  <c:v>15.217727122457003</c:v>
                </c:pt>
                <c:pt idx="9426">
                  <c:v>14.428603396227464</c:v>
                </c:pt>
                <c:pt idx="9427">
                  <c:v>14.881960929116971</c:v>
                </c:pt>
                <c:pt idx="9428">
                  <c:v>15.222548588780629</c:v>
                </c:pt>
                <c:pt idx="9429">
                  <c:v>15.362241247698835</c:v>
                </c:pt>
                <c:pt idx="9430">
                  <c:v>16.190261174280437</c:v>
                </c:pt>
                <c:pt idx="9431">
                  <c:v>16.661970805515484</c:v>
                </c:pt>
                <c:pt idx="9432">
                  <c:v>16.27517789218869</c:v>
                </c:pt>
                <c:pt idx="9433">
                  <c:v>16.184920402893809</c:v>
                </c:pt>
                <c:pt idx="9434">
                  <c:v>16.544832453107347</c:v>
                </c:pt>
                <c:pt idx="9435">
                  <c:v>16.548240055072366</c:v>
                </c:pt>
                <c:pt idx="9436">
                  <c:v>17.15199181707067</c:v>
                </c:pt>
                <c:pt idx="9437">
                  <c:v>17.27373023022718</c:v>
                </c:pt>
                <c:pt idx="9438">
                  <c:v>17.103473564350953</c:v>
                </c:pt>
                <c:pt idx="9439">
                  <c:v>17.031573272403232</c:v>
                </c:pt>
                <c:pt idx="9440">
                  <c:v>17.319238492769781</c:v>
                </c:pt>
                <c:pt idx="9441">
                  <c:v>17.316055263370043</c:v>
                </c:pt>
                <c:pt idx="9442">
                  <c:v>15.340281919518951</c:v>
                </c:pt>
                <c:pt idx="9443">
                  <c:v>16.278028236600573</c:v>
                </c:pt>
                <c:pt idx="9444">
                  <c:v>17.890967873270277</c:v>
                </c:pt>
                <c:pt idx="9445">
                  <c:v>16.997044788015657</c:v>
                </c:pt>
                <c:pt idx="9446">
                  <c:v>17.692760070907518</c:v>
                </c:pt>
                <c:pt idx="9447">
                  <c:v>17.67810288640208</c:v>
                </c:pt>
                <c:pt idx="9448">
                  <c:v>16.828216024583327</c:v>
                </c:pt>
                <c:pt idx="9449">
                  <c:v>17.000910862765416</c:v>
                </c:pt>
                <c:pt idx="9450">
                  <c:v>18.715730940059444</c:v>
                </c:pt>
                <c:pt idx="9451">
                  <c:v>17.954653257885685</c:v>
                </c:pt>
                <c:pt idx="9452">
                  <c:v>15.858993206783355</c:v>
                </c:pt>
                <c:pt idx="9453">
                  <c:v>17.468420034185705</c:v>
                </c:pt>
                <c:pt idx="9454">
                  <c:v>17.583737803615431</c:v>
                </c:pt>
                <c:pt idx="9455">
                  <c:v>16.745618546579781</c:v>
                </c:pt>
                <c:pt idx="9456">
                  <c:v>19.219061586413613</c:v>
                </c:pt>
                <c:pt idx="9457">
                  <c:v>17.09405873598406</c:v>
                </c:pt>
                <c:pt idx="9458">
                  <c:v>17.673769303020979</c:v>
                </c:pt>
                <c:pt idx="9459">
                  <c:v>17.696965339282173</c:v>
                </c:pt>
                <c:pt idx="9460">
                  <c:v>18.963005538579928</c:v>
                </c:pt>
                <c:pt idx="9461">
                  <c:v>18.347027657371161</c:v>
                </c:pt>
                <c:pt idx="9462">
                  <c:v>16.783577419147093</c:v>
                </c:pt>
                <c:pt idx="9463">
                  <c:v>16.467625895551269</c:v>
                </c:pt>
                <c:pt idx="9464">
                  <c:v>18.045908018529484</c:v>
                </c:pt>
                <c:pt idx="9465">
                  <c:v>17.741203589280875</c:v>
                </c:pt>
                <c:pt idx="9466">
                  <c:v>19.010150777407468</c:v>
                </c:pt>
                <c:pt idx="9467">
                  <c:v>20.774972598047711</c:v>
                </c:pt>
                <c:pt idx="9468">
                  <c:v>20.675030421963939</c:v>
                </c:pt>
                <c:pt idx="9469">
                  <c:v>19.566224289770876</c:v>
                </c:pt>
                <c:pt idx="9470">
                  <c:v>19.676387581089827</c:v>
                </c:pt>
                <c:pt idx="9471">
                  <c:v>20.640080207813504</c:v>
                </c:pt>
                <c:pt idx="9472">
                  <c:v>20.205651516702883</c:v>
                </c:pt>
                <c:pt idx="9473">
                  <c:v>20.856573015479537</c:v>
                </c:pt>
                <c:pt idx="9474">
                  <c:v>19.731206008636253</c:v>
                </c:pt>
                <c:pt idx="9475">
                  <c:v>18.952510305941153</c:v>
                </c:pt>
                <c:pt idx="9476">
                  <c:v>18.486304556131945</c:v>
                </c:pt>
                <c:pt idx="9477">
                  <c:v>18.782677789819626</c:v>
                </c:pt>
                <c:pt idx="9478">
                  <c:v>19.365619934800712</c:v>
                </c:pt>
                <c:pt idx="9479">
                  <c:v>19.126094328569145</c:v>
                </c:pt>
                <c:pt idx="9480">
                  <c:v>19.309553696237067</c:v>
                </c:pt>
                <c:pt idx="9481">
                  <c:v>18.937281530762007</c:v>
                </c:pt>
                <c:pt idx="9482">
                  <c:v>19.566391615813195</c:v>
                </c:pt>
                <c:pt idx="9483">
                  <c:v>20.060392769559179</c:v>
                </c:pt>
                <c:pt idx="9484">
                  <c:v>19.898280429721392</c:v>
                </c:pt>
                <c:pt idx="9485">
                  <c:v>20.05391375664227</c:v>
                </c:pt>
                <c:pt idx="9486">
                  <c:v>19.856957875081658</c:v>
                </c:pt>
                <c:pt idx="9487">
                  <c:v>18.735417290413459</c:v>
                </c:pt>
                <c:pt idx="9488">
                  <c:v>18.207851599687064</c:v>
                </c:pt>
                <c:pt idx="9489">
                  <c:v>18.820256963650834</c:v>
                </c:pt>
                <c:pt idx="9490">
                  <c:v>17.885462720477907</c:v>
                </c:pt>
                <c:pt idx="9491">
                  <c:v>17.66656738247762</c:v>
                </c:pt>
                <c:pt idx="9492">
                  <c:v>18.012318625286785</c:v>
                </c:pt>
                <c:pt idx="9493">
                  <c:v>18.710692569056981</c:v>
                </c:pt>
                <c:pt idx="9494">
                  <c:v>18.946145275414899</c:v>
                </c:pt>
                <c:pt idx="9495">
                  <c:v>17.670490778435518</c:v>
                </c:pt>
                <c:pt idx="9496">
                  <c:v>17.47539947884782</c:v>
                </c:pt>
                <c:pt idx="9497">
                  <c:v>17.91750216524445</c:v>
                </c:pt>
                <c:pt idx="9498">
                  <c:v>17.680145751635475</c:v>
                </c:pt>
                <c:pt idx="9499">
                  <c:v>19.02306809405561</c:v>
                </c:pt>
                <c:pt idx="9500">
                  <c:v>19.198090681632301</c:v>
                </c:pt>
                <c:pt idx="9501">
                  <c:v>18.326801335762134</c:v>
                </c:pt>
                <c:pt idx="9502">
                  <c:v>18.863389439066538</c:v>
                </c:pt>
                <c:pt idx="9503">
                  <c:v>18.734686696366957</c:v>
                </c:pt>
                <c:pt idx="9504">
                  <c:v>17.468871511499525</c:v>
                </c:pt>
                <c:pt idx="9505">
                  <c:v>17.678950684760284</c:v>
                </c:pt>
                <c:pt idx="9506">
                  <c:v>16.874751313137427</c:v>
                </c:pt>
                <c:pt idx="9507">
                  <c:v>16.993723151706948</c:v>
                </c:pt>
                <c:pt idx="9508">
                  <c:v>15.565666074437519</c:v>
                </c:pt>
                <c:pt idx="9509">
                  <c:v>16.229491204844798</c:v>
                </c:pt>
                <c:pt idx="9510">
                  <c:v>15.879251237310081</c:v>
                </c:pt>
                <c:pt idx="9511">
                  <c:v>16.033000650386263</c:v>
                </c:pt>
                <c:pt idx="9512">
                  <c:v>15.881334931004385</c:v>
                </c:pt>
                <c:pt idx="9513">
                  <c:v>15.366103339718794</c:v>
                </c:pt>
                <c:pt idx="9514">
                  <c:v>14.266677789607467</c:v>
                </c:pt>
                <c:pt idx="9515">
                  <c:v>14.748601536154494</c:v>
                </c:pt>
                <c:pt idx="9516">
                  <c:v>14.161581864716576</c:v>
                </c:pt>
                <c:pt idx="9517">
                  <c:v>14.358558565814873</c:v>
                </c:pt>
                <c:pt idx="9518">
                  <c:v>13.771914797384758</c:v>
                </c:pt>
                <c:pt idx="9519">
                  <c:v>13.763451239089749</c:v>
                </c:pt>
                <c:pt idx="9520">
                  <c:v>13.52162493099839</c:v>
                </c:pt>
                <c:pt idx="9521">
                  <c:v>12.210614626087915</c:v>
                </c:pt>
                <c:pt idx="9522">
                  <c:v>11.55766233104737</c:v>
                </c:pt>
                <c:pt idx="9523">
                  <c:v>11.934173740309113</c:v>
                </c:pt>
                <c:pt idx="9524">
                  <c:v>11.893887278462802</c:v>
                </c:pt>
                <c:pt idx="9525">
                  <c:v>10.49830289244807</c:v>
                </c:pt>
                <c:pt idx="9526">
                  <c:v>10.380642995128985</c:v>
                </c:pt>
                <c:pt idx="9527">
                  <c:v>10.035398320512694</c:v>
                </c:pt>
                <c:pt idx="9528">
                  <c:v>10.529605112580297</c:v>
                </c:pt>
                <c:pt idx="9529">
                  <c:v>11.400989198960744</c:v>
                </c:pt>
                <c:pt idx="9530">
                  <c:v>11.026176712787723</c:v>
                </c:pt>
                <c:pt idx="9531">
                  <c:v>10.836898055054087</c:v>
                </c:pt>
                <c:pt idx="9532">
                  <c:v>10.150896701062129</c:v>
                </c:pt>
                <c:pt idx="9533">
                  <c:v>10.914487152906446</c:v>
                </c:pt>
                <c:pt idx="9534">
                  <c:v>10.125695012229599</c:v>
                </c:pt>
                <c:pt idx="9535">
                  <c:v>8.3780971078647131</c:v>
                </c:pt>
                <c:pt idx="9536">
                  <c:v>9.2390447455182567</c:v>
                </c:pt>
                <c:pt idx="9537">
                  <c:v>8.954575512978252</c:v>
                </c:pt>
                <c:pt idx="9538">
                  <c:v>7.5262592111814994</c:v>
                </c:pt>
                <c:pt idx="9539">
                  <c:v>8.6902526431831735</c:v>
                </c:pt>
                <c:pt idx="9540">
                  <c:v>9.4611982137928834</c:v>
                </c:pt>
                <c:pt idx="9541">
                  <c:v>8.8771962972433851</c:v>
                </c:pt>
                <c:pt idx="9542">
                  <c:v>7.9744239036128102</c:v>
                </c:pt>
                <c:pt idx="9543">
                  <c:v>8.0138169280489056</c:v>
                </c:pt>
                <c:pt idx="9544">
                  <c:v>8.5125727798888189</c:v>
                </c:pt>
                <c:pt idx="9545">
                  <c:v>7.4018638234540814</c:v>
                </c:pt>
                <c:pt idx="9546">
                  <c:v>6.566171446725531</c:v>
                </c:pt>
                <c:pt idx="9547">
                  <c:v>7.3463838494626499</c:v>
                </c:pt>
                <c:pt idx="9548">
                  <c:v>8.018685252657896</c:v>
                </c:pt>
                <c:pt idx="9549">
                  <c:v>7.9491273318149114</c:v>
                </c:pt>
                <c:pt idx="9550">
                  <c:v>8.425463811273378</c:v>
                </c:pt>
                <c:pt idx="9551">
                  <c:v>7.6153538892624439</c:v>
                </c:pt>
                <c:pt idx="9552">
                  <c:v>7.9573652163021116</c:v>
                </c:pt>
                <c:pt idx="9553">
                  <c:v>7.8194409647992593</c:v>
                </c:pt>
                <c:pt idx="9554">
                  <c:v>6.7898618725784301</c:v>
                </c:pt>
                <c:pt idx="9555">
                  <c:v>7.4483781987579087</c:v>
                </c:pt>
                <c:pt idx="9556">
                  <c:v>7.5811144813133291</c:v>
                </c:pt>
                <c:pt idx="9557">
                  <c:v>7.0700346622052903</c:v>
                </c:pt>
                <c:pt idx="9558">
                  <c:v>6.5284737483176016</c:v>
                </c:pt>
                <c:pt idx="9559">
                  <c:v>7.7080950555504293</c:v>
                </c:pt>
                <c:pt idx="9560">
                  <c:v>8.2511121585457428</c:v>
                </c:pt>
                <c:pt idx="9561">
                  <c:v>7.3072698324822181</c:v>
                </c:pt>
                <c:pt idx="9562">
                  <c:v>7.2713143073277813</c:v>
                </c:pt>
                <c:pt idx="9563">
                  <c:v>7.5310324764404184</c:v>
                </c:pt>
                <c:pt idx="9564">
                  <c:v>7.7781731383131119</c:v>
                </c:pt>
                <c:pt idx="9565">
                  <c:v>8.2455676077343494</c:v>
                </c:pt>
                <c:pt idx="9566">
                  <c:v>8.8280719555091132</c:v>
                </c:pt>
                <c:pt idx="9567">
                  <c:v>9.333570297934525</c:v>
                </c:pt>
                <c:pt idx="9568">
                  <c:v>9.9812861958208998</c:v>
                </c:pt>
                <c:pt idx="9569">
                  <c:v>9.6296996057189848</c:v>
                </c:pt>
                <c:pt idx="9570">
                  <c:v>10.347238747857837</c:v>
                </c:pt>
                <c:pt idx="9571">
                  <c:v>10.483167494335893</c:v>
                </c:pt>
                <c:pt idx="9572">
                  <c:v>9.2802389743469984</c:v>
                </c:pt>
                <c:pt idx="9573">
                  <c:v>8.6502507539802771</c:v>
                </c:pt>
                <c:pt idx="9574">
                  <c:v>10.057668884303771</c:v>
                </c:pt>
                <c:pt idx="9575">
                  <c:v>10.074939555394812</c:v>
                </c:pt>
                <c:pt idx="9576">
                  <c:v>10.672887087146377</c:v>
                </c:pt>
                <c:pt idx="9577">
                  <c:v>10.4170297712901</c:v>
                </c:pt>
                <c:pt idx="9578">
                  <c:v>10.484191917950156</c:v>
                </c:pt>
                <c:pt idx="9579">
                  <c:v>10.92422422294163</c:v>
                </c:pt>
                <c:pt idx="9580">
                  <c:v>10.875504427950743</c:v>
                </c:pt>
                <c:pt idx="9581">
                  <c:v>10.663443385731256</c:v>
                </c:pt>
                <c:pt idx="9582">
                  <c:v>10.839794338811394</c:v>
                </c:pt>
                <c:pt idx="9583">
                  <c:v>11.134238737401461</c:v>
                </c:pt>
                <c:pt idx="9584">
                  <c:v>10.693185448566501</c:v>
                </c:pt>
                <c:pt idx="9585">
                  <c:v>10.605356040226937</c:v>
                </c:pt>
                <c:pt idx="9586">
                  <c:v>10.201971341800686</c:v>
                </c:pt>
                <c:pt idx="9587">
                  <c:v>9.4831357448472762</c:v>
                </c:pt>
                <c:pt idx="9588">
                  <c:v>9.5198318965411364</c:v>
                </c:pt>
                <c:pt idx="9589">
                  <c:v>9.0018632265617775</c:v>
                </c:pt>
                <c:pt idx="9590">
                  <c:v>8.6862062216087317</c:v>
                </c:pt>
                <c:pt idx="9591">
                  <c:v>8.4193499959931621</c:v>
                </c:pt>
                <c:pt idx="9592">
                  <c:v>8.5663538500186132</c:v>
                </c:pt>
                <c:pt idx="9593">
                  <c:v>8.8698708468099525</c:v>
                </c:pt>
                <c:pt idx="9594">
                  <c:v>9.4784285981793843</c:v>
                </c:pt>
                <c:pt idx="9595">
                  <c:v>9.7550092062540443</c:v>
                </c:pt>
                <c:pt idx="9596">
                  <c:v>9.309312432476947</c:v>
                </c:pt>
                <c:pt idx="9597">
                  <c:v>9.1065430412473294</c:v>
                </c:pt>
                <c:pt idx="9598">
                  <c:v>7.997080309329176</c:v>
                </c:pt>
                <c:pt idx="9599">
                  <c:v>8.2522064360454586</c:v>
                </c:pt>
                <c:pt idx="9600">
                  <c:v>8.1798641034408153</c:v>
                </c:pt>
                <c:pt idx="9601">
                  <c:v>8.1734939228211818</c:v>
                </c:pt>
                <c:pt idx="9602">
                  <c:v>8.2736669537706735</c:v>
                </c:pt>
                <c:pt idx="9603">
                  <c:v>9.1574903367970446</c:v>
                </c:pt>
                <c:pt idx="9604">
                  <c:v>9.25</c:v>
                </c:pt>
                <c:pt idx="9605">
                  <c:v>8.5386853157341775</c:v>
                </c:pt>
                <c:pt idx="9606">
                  <c:v>8.4683002309154389</c:v>
                </c:pt>
                <c:pt idx="9607">
                  <c:v>8.3417840050526983</c:v>
                </c:pt>
                <c:pt idx="9608">
                  <c:v>8.5533093596262688</c:v>
                </c:pt>
                <c:pt idx="9609">
                  <c:v>7.944157800690328</c:v>
                </c:pt>
                <c:pt idx="9610">
                  <c:v>8.4017080197959935</c:v>
                </c:pt>
                <c:pt idx="9611">
                  <c:v>7.5121331765255199</c:v>
                </c:pt>
                <c:pt idx="9612">
                  <c:v>8.0882203535014074</c:v>
                </c:pt>
                <c:pt idx="9613">
                  <c:v>7.5688254704768347</c:v>
                </c:pt>
                <c:pt idx="9614">
                  <c:v>7.5279740808637579</c:v>
                </c:pt>
                <c:pt idx="9615">
                  <c:v>7.4734419990273606</c:v>
                </c:pt>
                <c:pt idx="9616">
                  <c:v>7.8234044085553442</c:v>
                </c:pt>
                <c:pt idx="9617">
                  <c:v>7.9432119950481228</c:v>
                </c:pt>
                <c:pt idx="9618">
                  <c:v>7.8955723628089398</c:v>
                </c:pt>
                <c:pt idx="9619">
                  <c:v>7.8590470908912256</c:v>
                </c:pt>
                <c:pt idx="9620">
                  <c:v>7.6968886710366053</c:v>
                </c:pt>
                <c:pt idx="9621">
                  <c:v>7.4241004646551909</c:v>
                </c:pt>
                <c:pt idx="9622">
                  <c:v>7.5509418024819777</c:v>
                </c:pt>
                <c:pt idx="9623">
                  <c:v>7.545688101978846</c:v>
                </c:pt>
                <c:pt idx="9624">
                  <c:v>7.7471094885287242</c:v>
                </c:pt>
                <c:pt idx="9625">
                  <c:v>7.6303150432216507</c:v>
                </c:pt>
                <c:pt idx="9626">
                  <c:v>7.4943143284770413</c:v>
                </c:pt>
                <c:pt idx="9627">
                  <c:v>7.5940632758877289</c:v>
                </c:pt>
                <c:pt idx="9628">
                  <c:v>7.6619238772337983</c:v>
                </c:pt>
                <c:pt idx="9629">
                  <c:v>7.4232884586624008</c:v>
                </c:pt>
                <c:pt idx="9630">
                  <c:v>7.5918564863020626</c:v>
                </c:pt>
                <c:pt idx="9631">
                  <c:v>7.6840644663526394</c:v>
                </c:pt>
                <c:pt idx="9632">
                  <c:v>7.6057624792467244</c:v>
                </c:pt>
                <c:pt idx="9633">
                  <c:v>8.033950567126471</c:v>
                </c:pt>
                <c:pt idx="9634">
                  <c:v>8.1077167780085428</c:v>
                </c:pt>
                <c:pt idx="9635">
                  <c:v>8.2303163183228527</c:v>
                </c:pt>
                <c:pt idx="9636">
                  <c:v>8.4333083597902725</c:v>
                </c:pt>
                <c:pt idx="9637">
                  <c:v>8.4234891176736362</c:v>
                </c:pt>
                <c:pt idx="9638">
                  <c:v>8.3006149131338915</c:v>
                </c:pt>
                <c:pt idx="9639">
                  <c:v>8.1327995262790473</c:v>
                </c:pt>
                <c:pt idx="9640">
                  <c:v>7.816510148177418</c:v>
                </c:pt>
                <c:pt idx="9641">
                  <c:v>7.4728259082754018</c:v>
                </c:pt>
                <c:pt idx="9642">
                  <c:v>7.0280433214881208</c:v>
                </c:pt>
                <c:pt idx="9643">
                  <c:v>6.9104455951015362</c:v>
                </c:pt>
                <c:pt idx="9644">
                  <c:v>6.912441815615308</c:v>
                </c:pt>
                <c:pt idx="9645">
                  <c:v>6.6506760202598718</c:v>
                </c:pt>
                <c:pt idx="9646">
                  <c:v>6.3629705953750717</c:v>
                </c:pt>
                <c:pt idx="9647">
                  <c:v>6.314517173309671</c:v>
                </c:pt>
                <c:pt idx="9648">
                  <c:v>6.4497291436934621</c:v>
                </c:pt>
                <c:pt idx="9649">
                  <c:v>6.28</c:v>
                </c:pt>
                <c:pt idx="9650">
                  <c:v>6.2</c:v>
                </c:pt>
                <c:pt idx="9651">
                  <c:v>6.4261346016678855</c:v>
                </c:pt>
                <c:pt idx="9652">
                  <c:v>6.2960400793238689</c:v>
                </c:pt>
                <c:pt idx="9653">
                  <c:v>6.4409307652962271</c:v>
                </c:pt>
                <c:pt idx="9654">
                  <c:v>6.7071084361823017</c:v>
                </c:pt>
                <c:pt idx="9655">
                  <c:v>7.3349818994944513</c:v>
                </c:pt>
                <c:pt idx="9656">
                  <c:v>7.83</c:v>
                </c:pt>
                <c:pt idx="9657">
                  <c:v>7.9225208928000326</c:v>
                </c:pt>
                <c:pt idx="9658">
                  <c:v>8.0888151596361499</c:v>
                </c:pt>
                <c:pt idx="9659">
                  <c:v>7.8462867235966449</c:v>
                </c:pt>
                <c:pt idx="9660">
                  <c:v>7.3119550603227808</c:v>
                </c:pt>
                <c:pt idx="9661">
                  <c:v>7.6524315996351886</c:v>
                </c:pt>
                <c:pt idx="9662">
                  <c:v>7.9667054923510054</c:v>
                </c:pt>
                <c:pt idx="9663">
                  <c:v>8.2840672662928299</c:v>
                </c:pt>
                <c:pt idx="9664">
                  <c:v>8.1619377849174164</c:v>
                </c:pt>
                <c:pt idx="9665">
                  <c:v>7.5613114630167635</c:v>
                </c:pt>
                <c:pt idx="9666">
                  <c:v>7.5496720239452424</c:v>
                </c:pt>
                <c:pt idx="9667">
                  <c:v>7.4456524900114749</c:v>
                </c:pt>
                <c:pt idx="9668">
                  <c:v>7.123886003495258</c:v>
                </c:pt>
                <c:pt idx="9669">
                  <c:v>6.6325239469416513</c:v>
                </c:pt>
                <c:pt idx="9670">
                  <c:v>6.428979483496903</c:v>
                </c:pt>
                <c:pt idx="9671">
                  <c:v>7.2269710163727678</c:v>
                </c:pt>
                <c:pt idx="9672">
                  <c:v>7.0209791798422918</c:v>
                </c:pt>
                <c:pt idx="9673">
                  <c:v>6.8288900883879444</c:v>
                </c:pt>
                <c:pt idx="9674">
                  <c:v>7.031320768265509</c:v>
                </c:pt>
                <c:pt idx="9675">
                  <c:v>7.1288741951844852</c:v>
                </c:pt>
                <c:pt idx="9676">
                  <c:v>6.9961259063566725</c:v>
                </c:pt>
                <c:pt idx="9677">
                  <c:v>7.3384530977003362</c:v>
                </c:pt>
                <c:pt idx="9678">
                  <c:v>7.342469819046336</c:v>
                </c:pt>
                <c:pt idx="9679">
                  <c:v>7.0273244762722529</c:v>
                </c:pt>
                <c:pt idx="9680">
                  <c:v>7.024660298810609</c:v>
                </c:pt>
                <c:pt idx="9681">
                  <c:v>6.5350703419548815</c:v>
                </c:pt>
                <c:pt idx="9682">
                  <c:v>6.1514468696022639</c:v>
                </c:pt>
                <c:pt idx="9683">
                  <c:v>6.3862246267321394</c:v>
                </c:pt>
                <c:pt idx="9684">
                  <c:v>5.9226829273139572</c:v>
                </c:pt>
                <c:pt idx="9685">
                  <c:v>6.1125207041012484</c:v>
                </c:pt>
                <c:pt idx="9686">
                  <c:v>5.9973793658768928</c:v>
                </c:pt>
                <c:pt idx="9687">
                  <c:v>5.8112955463364253</c:v>
                </c:pt>
                <c:pt idx="9688">
                  <c:v>6.2925500911732781</c:v>
                </c:pt>
                <c:pt idx="9689">
                  <c:v>6.4209634797857635</c:v>
                </c:pt>
                <c:pt idx="9690">
                  <c:v>5.8946852355010328</c:v>
                </c:pt>
                <c:pt idx="9691">
                  <c:v>5.4124494884917072</c:v>
                </c:pt>
                <c:pt idx="9692">
                  <c:v>5.386366510019938</c:v>
                </c:pt>
                <c:pt idx="9693">
                  <c:v>5.6627251843289308</c:v>
                </c:pt>
                <c:pt idx="9694">
                  <c:v>5.8370820431424715</c:v>
                </c:pt>
                <c:pt idx="9695">
                  <c:v>5.0537248967282977</c:v>
                </c:pt>
                <c:pt idx="9696">
                  <c:v>4.7029836666571248</c:v>
                </c:pt>
                <c:pt idx="9697">
                  <c:v>4.5525354106265246</c:v>
                </c:pt>
                <c:pt idx="9698">
                  <c:v>4.9748705132041504</c:v>
                </c:pt>
                <c:pt idx="9699">
                  <c:v>5.9064690050407762</c:v>
                </c:pt>
                <c:pt idx="9700">
                  <c:v>5.6</c:v>
                </c:pt>
                <c:pt idx="9701">
                  <c:v>5.0974881619259165</c:v>
                </c:pt>
                <c:pt idx="9702">
                  <c:v>5.6586998336762067</c:v>
                </c:pt>
                <c:pt idx="9703">
                  <c:v>4.8966249220294848</c:v>
                </c:pt>
                <c:pt idx="9704">
                  <c:v>5.03</c:v>
                </c:pt>
                <c:pt idx="9705">
                  <c:v>5.5210862949756514</c:v>
                </c:pt>
                <c:pt idx="9706">
                  <c:v>4.2962250980115124</c:v>
                </c:pt>
                <c:pt idx="9707">
                  <c:v>3.6681712917651152</c:v>
                </c:pt>
                <c:pt idx="9708">
                  <c:v>3.3875419828776607</c:v>
                </c:pt>
                <c:pt idx="9709">
                  <c:v>3.28</c:v>
                </c:pt>
                <c:pt idx="9710">
                  <c:v>3.07</c:v>
                </c:pt>
                <c:pt idx="9711">
                  <c:v>2.7723978557837472</c:v>
                </c:pt>
                <c:pt idx="9712">
                  <c:v>2.4575557898889286</c:v>
                </c:pt>
                <c:pt idx="9713">
                  <c:v>2.25</c:v>
                </c:pt>
                <c:pt idx="9714">
                  <c:v>2.4738444159130637</c:v>
                </c:pt>
                <c:pt idx="9715">
                  <c:v>2.8062160629324744</c:v>
                </c:pt>
                <c:pt idx="9716">
                  <c:v>2.6461906680445555</c:v>
                </c:pt>
                <c:pt idx="9717">
                  <c:v>2.6762867766209113</c:v>
                </c:pt>
                <c:pt idx="9718">
                  <c:v>3.0986477376068371</c:v>
                </c:pt>
                <c:pt idx="9719">
                  <c:v>3.1933162104539723</c:v>
                </c:pt>
                <c:pt idx="9720">
                  <c:v>3.4098665403876809</c:v>
                </c:pt>
                <c:pt idx="9721">
                  <c:v>3.3831512138760833</c:v>
                </c:pt>
                <c:pt idx="9722">
                  <c:v>3.6185643777590242</c:v>
                </c:pt>
                <c:pt idx="9723">
                  <c:v>3.5537563172626996</c:v>
                </c:pt>
                <c:pt idx="9724">
                  <c:v>3.5975285510880002</c:v>
                </c:pt>
                <c:pt idx="9725">
                  <c:v>3.9213008360161292</c:v>
                </c:pt>
                <c:pt idx="9726">
                  <c:v>3.6775517341183268</c:v>
                </c:pt>
                <c:pt idx="9727">
                  <c:v>3.78</c:v>
                </c:pt>
                <c:pt idx="9728">
                  <c:v>4.0049878532205687</c:v>
                </c:pt>
                <c:pt idx="9729">
                  <c:v>4.2950798235154375</c:v>
                </c:pt>
                <c:pt idx="9730">
                  <c:v>3.9775416119890155</c:v>
                </c:pt>
                <c:pt idx="9731">
                  <c:v>4.1134106820387348</c:v>
                </c:pt>
                <c:pt idx="9732">
                  <c:v>4.0797374632547641</c:v>
                </c:pt>
                <c:pt idx="9733">
                  <c:v>4.7368226280754806</c:v>
                </c:pt>
                <c:pt idx="9734">
                  <c:v>5.5319077584811671</c:v>
                </c:pt>
                <c:pt idx="9735">
                  <c:v>6.0909705372911178</c:v>
                </c:pt>
                <c:pt idx="9736">
                  <c:v>6.6015422643558272</c:v>
                </c:pt>
                <c:pt idx="9737">
                  <c:v>7.5650472843510261</c:v>
                </c:pt>
                <c:pt idx="9738">
                  <c:v>7.8908185832240711</c:v>
                </c:pt>
                <c:pt idx="9739">
                  <c:v>7.7882719152355548</c:v>
                </c:pt>
                <c:pt idx="9740">
                  <c:v>7.3994377733620382</c:v>
                </c:pt>
                <c:pt idx="9741">
                  <c:v>8.1000376953392283</c:v>
                </c:pt>
                <c:pt idx="9742">
                  <c:v>8.9243290070361869</c:v>
                </c:pt>
                <c:pt idx="9743">
                  <c:v>9.3666981326903151</c:v>
                </c:pt>
                <c:pt idx="9744">
                  <c:v>9.3789771685543055</c:v>
                </c:pt>
                <c:pt idx="9745">
                  <c:v>8.7828818904377322</c:v>
                </c:pt>
                <c:pt idx="9746">
                  <c:v>8.3737132184949594</c:v>
                </c:pt>
                <c:pt idx="9747">
                  <c:v>8.0044894271015199</c:v>
                </c:pt>
                <c:pt idx="9748">
                  <c:v>7.8739389334661434</c:v>
                </c:pt>
                <c:pt idx="9749">
                  <c:v>7.672402346138</c:v>
                </c:pt>
                <c:pt idx="9750">
                  <c:v>7.8422618215657707</c:v>
                </c:pt>
                <c:pt idx="9751">
                  <c:v>7.7077645115709013</c:v>
                </c:pt>
                <c:pt idx="9752">
                  <c:v>7.3999743388610089</c:v>
                </c:pt>
                <c:pt idx="9753">
                  <c:v>7.6484257659605186</c:v>
                </c:pt>
                <c:pt idx="9754">
                  <c:v>6.9897398574010197</c:v>
                </c:pt>
                <c:pt idx="9755">
                  <c:v>7.3991585009722627</c:v>
                </c:pt>
                <c:pt idx="9756">
                  <c:v>7.9298941740998501</c:v>
                </c:pt>
                <c:pt idx="9757">
                  <c:v>8.3302256002273634</c:v>
                </c:pt>
                <c:pt idx="9758">
                  <c:v>8.4402577110462023</c:v>
                </c:pt>
                <c:pt idx="9759">
                  <c:v>8.230195653752963</c:v>
                </c:pt>
                <c:pt idx="9760">
                  <c:v>8.7857324798084395</c:v>
                </c:pt>
                <c:pt idx="9761">
                  <c:v>9.0173681186851624</c:v>
                </c:pt>
                <c:pt idx="9762">
                  <c:v>9.017963191715344</c:v>
                </c:pt>
                <c:pt idx="9763">
                  <c:v>8.9665643942120212</c:v>
                </c:pt>
                <c:pt idx="9764">
                  <c:v>9.0855943738756064</c:v>
                </c:pt>
                <c:pt idx="9765">
                  <c:v>9.1046991359770431</c:v>
                </c:pt>
                <c:pt idx="9766">
                  <c:v>8.9171584389454548</c:v>
                </c:pt>
                <c:pt idx="9767">
                  <c:v>9.1400855891368824</c:v>
                </c:pt>
                <c:pt idx="9768">
                  <c:v>9.160164822438416</c:v>
                </c:pt>
                <c:pt idx="9769">
                  <c:v>8.7346459718941372</c:v>
                </c:pt>
                <c:pt idx="9770">
                  <c:v>8.48371296391805</c:v>
                </c:pt>
                <c:pt idx="9771">
                  <c:v>8.4935815494338822</c:v>
                </c:pt>
                <c:pt idx="9772">
                  <c:v>8.568039639173497</c:v>
                </c:pt>
                <c:pt idx="9773">
                  <c:v>8.3135929162819426</c:v>
                </c:pt>
                <c:pt idx="9774">
                  <c:v>8.726880418388042</c:v>
                </c:pt>
                <c:pt idx="9775">
                  <c:v>9.1055611912019128</c:v>
                </c:pt>
                <c:pt idx="9776">
                  <c:v>9.0906967236939593</c:v>
                </c:pt>
                <c:pt idx="9777">
                  <c:v>9.4411535581163086</c:v>
                </c:pt>
                <c:pt idx="9778">
                  <c:v>9.362053208611421</c:v>
                </c:pt>
                <c:pt idx="9779">
                  <c:v>9.3322657351045653</c:v>
                </c:pt>
                <c:pt idx="9780">
                  <c:v>9.2431545361153713</c:v>
                </c:pt>
                <c:pt idx="9781">
                  <c:v>9.2502874668028916</c:v>
                </c:pt>
                <c:pt idx="9782">
                  <c:v>9.5291073506641553</c:v>
                </c:pt>
                <c:pt idx="9783">
                  <c:v>9.3424891173042397</c:v>
                </c:pt>
                <c:pt idx="9784">
                  <c:v>9.2508110519499862</c:v>
                </c:pt>
                <c:pt idx="9785">
                  <c:v>9.4286815888166515</c:v>
                </c:pt>
                <c:pt idx="9786">
                  <c:v>9.0225591052641043</c:v>
                </c:pt>
                <c:pt idx="9787">
                  <c:v>8.7851463226404523</c:v>
                </c:pt>
                <c:pt idx="9788">
                  <c:v>8.429724797700203</c:v>
                </c:pt>
                <c:pt idx="9789">
                  <c:v>8.4833814013572173</c:v>
                </c:pt>
                <c:pt idx="9790">
                  <c:v>8.7666407919562506</c:v>
                </c:pt>
                <c:pt idx="9791">
                  <c:v>8.8890375402558455</c:v>
                </c:pt>
                <c:pt idx="9792">
                  <c:v>8.7318642458247702</c:v>
                </c:pt>
                <c:pt idx="9793">
                  <c:v>8.1193005367807398</c:v>
                </c:pt>
                <c:pt idx="9794">
                  <c:v>8.0801621332754952</c:v>
                </c:pt>
                <c:pt idx="9795">
                  <c:v>7.8446560048407576</c:v>
                </c:pt>
                <c:pt idx="9796">
                  <c:v>8.0340894023584042</c:v>
                </c:pt>
                <c:pt idx="9797">
                  <c:v>7.2430213455960493</c:v>
                </c:pt>
                <c:pt idx="9798">
                  <c:v>7.1677688393556629</c:v>
                </c:pt>
                <c:pt idx="9799">
                  <c:v>7.1014526595474541</c:v>
                </c:pt>
                <c:pt idx="9800">
                  <c:v>7.3650560850055751</c:v>
                </c:pt>
                <c:pt idx="9801">
                  <c:v>7.2827861260927609</c:v>
                </c:pt>
                <c:pt idx="9802">
                  <c:v>7.4993560340358263</c:v>
                </c:pt>
                <c:pt idx="9803">
                  <c:v>7.3326795907849665</c:v>
                </c:pt>
                <c:pt idx="9804">
                  <c:v>6.9543417102910583</c:v>
                </c:pt>
                <c:pt idx="9805">
                  <c:v>7.5334156007745952</c:v>
                </c:pt>
                <c:pt idx="9806">
                  <c:v>7.4491372212807621</c:v>
                </c:pt>
                <c:pt idx="9807">
                  <c:v>7.1258237248084155</c:v>
                </c:pt>
                <c:pt idx="9808">
                  <c:v>7.1974265846582242</c:v>
                </c:pt>
                <c:pt idx="9809">
                  <c:v>6.8236818111463231</c:v>
                </c:pt>
                <c:pt idx="9810">
                  <c:v>7.4091538656708371</c:v>
                </c:pt>
                <c:pt idx="9811">
                  <c:v>7.9188183846921891</c:v>
                </c:pt>
                <c:pt idx="9812">
                  <c:v>8.342588003544261</c:v>
                </c:pt>
                <c:pt idx="9813">
                  <c:v>9.0393824293450429</c:v>
                </c:pt>
                <c:pt idx="9814">
                  <c:v>8.9268206468085189</c:v>
                </c:pt>
                <c:pt idx="9815">
                  <c:v>8.6331284152155163</c:v>
                </c:pt>
                <c:pt idx="9816">
                  <c:v>8.7085394678104855</c:v>
                </c:pt>
                <c:pt idx="9817">
                  <c:v>8.3976253358651558</c:v>
                </c:pt>
                <c:pt idx="9818">
                  <c:v>8.4261920638809649</c:v>
                </c:pt>
                <c:pt idx="9819">
                  <c:v>8.4676077933798144</c:v>
                </c:pt>
                <c:pt idx="9820">
                  <c:v>8.411380035300553</c:v>
                </c:pt>
                <c:pt idx="9821">
                  <c:v>8.5837925018383672</c:v>
                </c:pt>
                <c:pt idx="9822">
                  <c:v>8.8876020889375429</c:v>
                </c:pt>
                <c:pt idx="9823">
                  <c:v>8.9151771499083896</c:v>
                </c:pt>
                <c:pt idx="9824">
                  <c:v>8.5238054699594628</c:v>
                </c:pt>
                <c:pt idx="9825">
                  <c:v>7.9661840292680735</c:v>
                </c:pt>
                <c:pt idx="9826">
                  <c:v>8.0352351960080348</c:v>
                </c:pt>
                <c:pt idx="9827">
                  <c:v>7.8261746185673715</c:v>
                </c:pt>
                <c:pt idx="9828">
                  <c:v>7.6146606972135116</c:v>
                </c:pt>
                <c:pt idx="9829">
                  <c:v>6.9992664357559669</c:v>
                </c:pt>
                <c:pt idx="9830">
                  <c:v>6.9378054827145776</c:v>
                </c:pt>
                <c:pt idx="9831">
                  <c:v>7.2579219329307962</c:v>
                </c:pt>
                <c:pt idx="9832">
                  <c:v>7.1616585856327459</c:v>
                </c:pt>
                <c:pt idx="9833">
                  <c:v>6.54319860218164</c:v>
                </c:pt>
                <c:pt idx="9834">
                  <c:v>6.8131187604082886</c:v>
                </c:pt>
                <c:pt idx="9835">
                  <c:v>7.0990935963069903</c:v>
                </c:pt>
                <c:pt idx="9836">
                  <c:v>7.1946604203387023</c:v>
                </c:pt>
                <c:pt idx="9837">
                  <c:v>7.4931943201480529</c:v>
                </c:pt>
                <c:pt idx="9838">
                  <c:v>7.2276607531868047</c:v>
                </c:pt>
                <c:pt idx="9839">
                  <c:v>7.5877522214203017</c:v>
                </c:pt>
                <c:pt idx="9840">
                  <c:v>7.9132264361296478</c:v>
                </c:pt>
                <c:pt idx="9841">
                  <c:v>8.003898171602696</c:v>
                </c:pt>
                <c:pt idx="9842">
                  <c:v>7.9104675701790779</c:v>
                </c:pt>
                <c:pt idx="9843">
                  <c:v>7.8543844867004058</c:v>
                </c:pt>
                <c:pt idx="9844">
                  <c:v>7.5118413265582795</c:v>
                </c:pt>
                <c:pt idx="9845">
                  <c:v>6.8300086417961401</c:v>
                </c:pt>
                <c:pt idx="9846">
                  <c:v>6.2813179881610797</c:v>
                </c:pt>
                <c:pt idx="9847">
                  <c:v>6.3606407775486407</c:v>
                </c:pt>
                <c:pt idx="9848">
                  <c:v>6.3051290216572715</c:v>
                </c:pt>
                <c:pt idx="9849">
                  <c:v>6.3933650873603529</c:v>
                </c:pt>
                <c:pt idx="9850">
                  <c:v>6.4997771784957132</c:v>
                </c:pt>
                <c:pt idx="9851">
                  <c:v>6.4965009536222684</c:v>
                </c:pt>
                <c:pt idx="9852">
                  <c:v>4.8826364893049856</c:v>
                </c:pt>
                <c:pt idx="9853">
                  <c:v>4.7178605961142503</c:v>
                </c:pt>
                <c:pt idx="9854">
                  <c:v>3.8944745250804593</c:v>
                </c:pt>
                <c:pt idx="9855">
                  <c:v>3.7746642186394719</c:v>
                </c:pt>
                <c:pt idx="9856">
                  <c:v>3.384262072627283</c:v>
                </c:pt>
                <c:pt idx="9857">
                  <c:v>4.2549694099525137</c:v>
                </c:pt>
                <c:pt idx="9858">
                  <c:v>4.6379994561553062</c:v>
                </c:pt>
                <c:pt idx="9859">
                  <c:v>4.3082697131216685</c:v>
                </c:pt>
                <c:pt idx="9860">
                  <c:v>5.5650892862620589</c:v>
                </c:pt>
                <c:pt idx="9861">
                  <c:v>5.8940335636067784</c:v>
                </c:pt>
                <c:pt idx="9862">
                  <c:v>6.3241746649728734</c:v>
                </c:pt>
                <c:pt idx="9863">
                  <c:v>6.3735648594336531</c:v>
                </c:pt>
                <c:pt idx="9864">
                  <c:v>6.5558543239283571</c:v>
                </c:pt>
                <c:pt idx="9865">
                  <c:v>7.1383062440248342</c:v>
                </c:pt>
                <c:pt idx="9866">
                  <c:v>7.158740667830064</c:v>
                </c:pt>
                <c:pt idx="9867">
                  <c:v>7.4654207397583736</c:v>
                </c:pt>
                <c:pt idx="9868">
                  <c:v>7.2652384382155271</c:v>
                </c:pt>
                <c:pt idx="9869">
                  <c:v>7.2739901895896031</c:v>
                </c:pt>
                <c:pt idx="9870">
                  <c:v>6.9831729858251483</c:v>
                </c:pt>
                <c:pt idx="9871">
                  <c:v>6.842224862762933</c:v>
                </c:pt>
                <c:pt idx="9872">
                  <c:v>6.8437472904733969</c:v>
                </c:pt>
                <c:pt idx="9873">
                  <c:v>6.2177735909621425</c:v>
                </c:pt>
                <c:pt idx="9874">
                  <c:v>6.4207423894164597</c:v>
                </c:pt>
                <c:pt idx="9875">
                  <c:v>6.7459845505712401</c:v>
                </c:pt>
                <c:pt idx="9876">
                  <c:v>7.6771736654431777</c:v>
                </c:pt>
                <c:pt idx="9877">
                  <c:v>8.6585002465930057</c:v>
                </c:pt>
                <c:pt idx="9878">
                  <c:v>8.4744236831296824</c:v>
                </c:pt>
                <c:pt idx="9879">
                  <c:v>7.7702308708715435</c:v>
                </c:pt>
                <c:pt idx="9880">
                  <c:v>7.3503768520272086</c:v>
                </c:pt>
                <c:pt idx="9881">
                  <c:v>7.5135220318550919</c:v>
                </c:pt>
                <c:pt idx="9882">
                  <c:v>7.6189463129864663</c:v>
                </c:pt>
                <c:pt idx="9883">
                  <c:v>7.6061445264054495</c:v>
                </c:pt>
                <c:pt idx="9884">
                  <c:v>7.7384554797538243</c:v>
                </c:pt>
                <c:pt idx="9885">
                  <c:v>8.0058361112573078</c:v>
                </c:pt>
                <c:pt idx="9886">
                  <c:v>8.1234646606114147</c:v>
                </c:pt>
                <c:pt idx="9887">
                  <c:v>8.1141068077995673</c:v>
                </c:pt>
                <c:pt idx="9888">
                  <c:v>8.0117423913861661</c:v>
                </c:pt>
                <c:pt idx="9889">
                  <c:v>8.3715978751670495</c:v>
                </c:pt>
                <c:pt idx="9890">
                  <c:v>7.9414921487892691</c:v>
                </c:pt>
                <c:pt idx="9891">
                  <c:v>7.9847267821838317</c:v>
                </c:pt>
                <c:pt idx="9892">
                  <c:v>8.152941591409359</c:v>
                </c:pt>
                <c:pt idx="9893">
                  <c:v>7.733719821086253</c:v>
                </c:pt>
                <c:pt idx="9894">
                  <c:v>7.1705766637092907</c:v>
                </c:pt>
                <c:pt idx="9895">
                  <c:v>7.7842973418171439</c:v>
                </c:pt>
                <c:pt idx="9896">
                  <c:v>7.3761620350912001</c:v>
                </c:pt>
                <c:pt idx="9897">
                  <c:v>6.7495714145533778</c:v>
                </c:pt>
                <c:pt idx="9898">
                  <c:v>5.5634957083220655</c:v>
                </c:pt>
                <c:pt idx="9899">
                  <c:v>5.2817285343069544</c:v>
                </c:pt>
                <c:pt idx="9900">
                  <c:v>4.9985236593955964</c:v>
                </c:pt>
                <c:pt idx="9901">
                  <c:v>4.9885556108369737</c:v>
                </c:pt>
                <c:pt idx="9902">
                  <c:v>5.1696260592676984</c:v>
                </c:pt>
                <c:pt idx="9903">
                  <c:v>5.1047841008463681</c:v>
                </c:pt>
                <c:pt idx="9904">
                  <c:v>4.7196179852085667</c:v>
                </c:pt>
                <c:pt idx="9905">
                  <c:v>3.984099509477931</c:v>
                </c:pt>
                <c:pt idx="9906">
                  <c:v>3.8697868724413884</c:v>
                </c:pt>
                <c:pt idx="9907">
                  <c:v>3.6105616076819662</c:v>
                </c:pt>
                <c:pt idx="9908">
                  <c:v>3.5381620270441041</c:v>
                </c:pt>
                <c:pt idx="9909">
                  <c:v>3.2099894723365385</c:v>
                </c:pt>
                <c:pt idx="9910">
                  <c:v>3.5673484891645533</c:v>
                </c:pt>
                <c:pt idx="9911">
                  <c:v>4.00409752870255</c:v>
                </c:pt>
                <c:pt idx="9912">
                  <c:v>4.3937051850448787</c:v>
                </c:pt>
                <c:pt idx="9913">
                  <c:v>3.9601469277701598</c:v>
                </c:pt>
                <c:pt idx="9914">
                  <c:v>3.6571373013311357</c:v>
                </c:pt>
                <c:pt idx="9915">
                  <c:v>3.1678527984495228</c:v>
                </c:pt>
                <c:pt idx="9916">
                  <c:v>2.8392681318997841</c:v>
                </c:pt>
                <c:pt idx="9917">
                  <c:v>2.4733080583787563</c:v>
                </c:pt>
                <c:pt idx="9918">
                  <c:v>2.1420997347333444</c:v>
                </c:pt>
                <c:pt idx="9919">
                  <c:v>2.2138923463011624</c:v>
                </c:pt>
                <c:pt idx="9920">
                  <c:v>2.0229625868991112</c:v>
                </c:pt>
                <c:pt idx="9921">
                  <c:v>1.563194462938319</c:v>
                </c:pt>
                <c:pt idx="9922">
                  <c:v>1.6702491670562178</c:v>
                </c:pt>
                <c:pt idx="9923">
                  <c:v>1.7152062764501435</c:v>
                </c:pt>
                <c:pt idx="9924">
                  <c:v>1.3825234507837252</c:v>
                </c:pt>
                <c:pt idx="9925">
                  <c:v>1.3292920601150882</c:v>
                </c:pt>
                <c:pt idx="9926">
                  <c:v>1.2403292833196251</c:v>
                </c:pt>
                <c:pt idx="9927">
                  <c:v>1.4363357347754118</c:v>
                </c:pt>
                <c:pt idx="9928">
                  <c:v>1.7113764408465277</c:v>
                </c:pt>
                <c:pt idx="9929">
                  <c:v>2.360537946660807</c:v>
                </c:pt>
                <c:pt idx="9930">
                  <c:v>3.1565530391159902</c:v>
                </c:pt>
                <c:pt idx="9931">
                  <c:v>3.1284103389188056</c:v>
                </c:pt>
                <c:pt idx="9932">
                  <c:v>3.2535865314159929</c:v>
                </c:pt>
                <c:pt idx="9933">
                  <c:v>2.7839624632603663</c:v>
                </c:pt>
                <c:pt idx="9934">
                  <c:v>2.4991886259358158</c:v>
                </c:pt>
                <c:pt idx="9935">
                  <c:v>2.2450180005790261</c:v>
                </c:pt>
                <c:pt idx="9936">
                  <c:v>2.51748184296705</c:v>
                </c:pt>
                <c:pt idx="9937">
                  <c:v>6.2040990643725733</c:v>
                </c:pt>
                <c:pt idx="9938">
                  <c:v>6.1403545754784599</c:v>
                </c:pt>
                <c:pt idx="9939">
                  <c:v>6.1785624992981463</c:v>
                </c:pt>
                <c:pt idx="9940">
                  <c:v>6.6743635316080994</c:v>
                </c:pt>
                <c:pt idx="9941">
                  <c:v>5.674221491871446</c:v>
                </c:pt>
                <c:pt idx="9942">
                  <c:v>3.9935349324393115</c:v>
                </c:pt>
                <c:pt idx="9943">
                  <c:v>2.1311883996800662</c:v>
                </c:pt>
                <c:pt idx="9944">
                  <c:v>2.4774088653933126</c:v>
                </c:pt>
                <c:pt idx="9945">
                  <c:v>2.4348898132423171</c:v>
                </c:pt>
                <c:pt idx="9946">
                  <c:v>2.4631715499427784</c:v>
                </c:pt>
                <c:pt idx="9947">
                  <c:v>2.6121683992650464</c:v>
                </c:pt>
                <c:pt idx="9948">
                  <c:v>2.3419968501476367</c:v>
                </c:pt>
                <c:pt idx="9949">
                  <c:v>2.5376968358414644</c:v>
                </c:pt>
                <c:pt idx="9950">
                  <c:v>3.0036911853123609</c:v>
                </c:pt>
                <c:pt idx="9951">
                  <c:v>3.460020714408083</c:v>
                </c:pt>
                <c:pt idx="9952">
                  <c:v>3.7762006837002109</c:v>
                </c:pt>
                <c:pt idx="9953">
                  <c:v>3.9166308793553868</c:v>
                </c:pt>
                <c:pt idx="9954">
                  <c:v>4.2749407001727731</c:v>
                </c:pt>
                <c:pt idx="9955">
                  <c:v>4.41</c:v>
                </c:pt>
                <c:pt idx="9956">
                  <c:v>4.51</c:v>
                </c:pt>
                <c:pt idx="9957">
                  <c:v>4.6086482977026373</c:v>
                </c:pt>
                <c:pt idx="9958">
                  <c:v>4.8</c:v>
                </c:pt>
                <c:pt idx="9959">
                  <c:v>4.67</c:v>
                </c:pt>
                <c:pt idx="9960">
                  <c:v>4.6261554893534944</c:v>
                </c:pt>
                <c:pt idx="9961">
                  <c:v>4.8387102793792423</c:v>
                </c:pt>
                <c:pt idx="9962">
                  <c:v>4.7587600034129789</c:v>
                </c:pt>
                <c:pt idx="9963">
                  <c:v>4.623687516601799</c:v>
                </c:pt>
                <c:pt idx="9964">
                  <c:v>4.9537480229345698</c:v>
                </c:pt>
                <c:pt idx="9965">
                  <c:v>5.2662634309288228</c:v>
                </c:pt>
                <c:pt idx="9966">
                  <c:v>5.5337107924246123</c:v>
                </c:pt>
                <c:pt idx="9967">
                  <c:v>5.7661775602587424</c:v>
                </c:pt>
                <c:pt idx="9968">
                  <c:v>5.79</c:v>
                </c:pt>
                <c:pt idx="9969">
                  <c:v>5.8825525031090669</c:v>
                </c:pt>
                <c:pt idx="9970">
                  <c:v>6.0725098950953376</c:v>
                </c:pt>
                <c:pt idx="9971">
                  <c:v>6.2347329562122695</c:v>
                </c:pt>
                <c:pt idx="9972">
                  <c:v>6.0424251454553275</c:v>
                </c:pt>
                <c:pt idx="9973">
                  <c:v>6.6262494632713125</c:v>
                </c:pt>
                <c:pt idx="9974">
                  <c:v>6.6236871178529064</c:v>
                </c:pt>
                <c:pt idx="9975">
                  <c:v>7.0172931371279201</c:v>
                </c:pt>
                <c:pt idx="9976">
                  <c:v>7.036260332406119</c:v>
                </c:pt>
                <c:pt idx="9977">
                  <c:v>6.9550674420157979</c:v>
                </c:pt>
                <c:pt idx="9978">
                  <c:v>7.1624213163849388</c:v>
                </c:pt>
                <c:pt idx="9979">
                  <c:v>7.2312318817125343</c:v>
                </c:pt>
                <c:pt idx="9980">
                  <c:v>7.5134056343540125</c:v>
                </c:pt>
                <c:pt idx="9981">
                  <c:v>7.7249333709236474</c:v>
                </c:pt>
                <c:pt idx="9982">
                  <c:v>7.9448887692224801</c:v>
                </c:pt>
                <c:pt idx="9983">
                  <c:v>8.0624669683323376</c:v>
                </c:pt>
                <c:pt idx="9984">
                  <c:v>8.2509574078672969</c:v>
                </c:pt>
                <c:pt idx="9985">
                  <c:v>8.5150126975397047</c:v>
                </c:pt>
                <c:pt idx="9986">
                  <c:v>8.5410630924669864</c:v>
                </c:pt>
                <c:pt idx="9987">
                  <c:v>8.9648969324557246</c:v>
                </c:pt>
                <c:pt idx="9988">
                  <c:v>8.9308415413759459</c:v>
                </c:pt>
                <c:pt idx="9989">
                  <c:v>9.0910492878523055</c:v>
                </c:pt>
                <c:pt idx="9990">
                  <c:v>9.7085821637540981</c:v>
                </c:pt>
                <c:pt idx="9991">
                  <c:v>9.4762287767511761</c:v>
                </c:pt>
                <c:pt idx="9992">
                  <c:v>8.9162532666909193</c:v>
                </c:pt>
                <c:pt idx="9993">
                  <c:v>7.2067029393028204</c:v>
                </c:pt>
                <c:pt idx="9994">
                  <c:v>6.447671863776101</c:v>
                </c:pt>
                <c:pt idx="9995">
                  <c:v>5.6887182443101549</c:v>
                </c:pt>
                <c:pt idx="9996">
                  <c:v>5.8044970635944058</c:v>
                </c:pt>
                <c:pt idx="9997">
                  <c:v>6.833918664762777</c:v>
                </c:pt>
                <c:pt idx="9998">
                  <c:v>6.4626549260869952</c:v>
                </c:pt>
                <c:pt idx="9999">
                  <c:v>6.3151447453831748</c:v>
                </c:pt>
                <c:pt idx="10000">
                  <c:v>6.9213249404211128</c:v>
                </c:pt>
                <c:pt idx="10001">
                  <c:v>6.967979338990518</c:v>
                </c:pt>
                <c:pt idx="10002">
                  <c:v>6.9391327374318879</c:v>
                </c:pt>
                <c:pt idx="10003">
                  <c:v>6.9533488194826223</c:v>
                </c:pt>
                <c:pt idx="10004">
                  <c:v>7.2052332852291903</c:v>
                </c:pt>
                <c:pt idx="10005">
                  <c:v>7.1145301395304417</c:v>
                </c:pt>
                <c:pt idx="10006">
                  <c:v>6.722326222231656</c:v>
                </c:pt>
                <c:pt idx="10007">
                  <c:v>6.5194950729262304</c:v>
                </c:pt>
                <c:pt idx="10008">
                  <c:v>7.0712923631983431</c:v>
                </c:pt>
                <c:pt idx="10009">
                  <c:v>6.7755081618960284</c:v>
                </c:pt>
                <c:pt idx="10010">
                  <c:v>6.3027702801152596</c:v>
                </c:pt>
                <c:pt idx="10011">
                  <c:v>5.6168398443743568</c:v>
                </c:pt>
                <c:pt idx="10012">
                  <c:v>5.7415201281128319</c:v>
                </c:pt>
                <c:pt idx="10013">
                  <c:v>6.1599714984080229</c:v>
                </c:pt>
                <c:pt idx="10014">
                  <c:v>5.7923039734254269</c:v>
                </c:pt>
                <c:pt idx="10015">
                  <c:v>7.0323508611699328</c:v>
                </c:pt>
                <c:pt idx="10016">
                  <c:v>7.8568103904476487</c:v>
                </c:pt>
                <c:pt idx="10017">
                  <c:v>8.1420765373542796</c:v>
                </c:pt>
                <c:pt idx="10018">
                  <c:v>6.8681145245252919</c:v>
                </c:pt>
                <c:pt idx="10019">
                  <c:v>7.1080992634870679</c:v>
                </c:pt>
                <c:pt idx="10020">
                  <c:v>7.686761421422986</c:v>
                </c:pt>
                <c:pt idx="10021">
                  <c:v>8.1997347186483083</c:v>
                </c:pt>
                <c:pt idx="10022">
                  <c:v>9.0018705960629823</c:v>
                </c:pt>
                <c:pt idx="10023">
                  <c:v>8.6624578288148051</c:v>
                </c:pt>
                <c:pt idx="10024">
                  <c:v>8.1761928441873604</c:v>
                </c:pt>
                <c:pt idx="10025">
                  <c:v>7.261033773235325</c:v>
                </c:pt>
                <c:pt idx="10026">
                  <c:v>7.6057881466190524</c:v>
                </c:pt>
                <c:pt idx="10027">
                  <c:v>7.4296774464225415</c:v>
                </c:pt>
                <c:pt idx="10028">
                  <c:v>7.8667965825294104</c:v>
                </c:pt>
                <c:pt idx="10029">
                  <c:v>4.3172240040562047</c:v>
                </c:pt>
                <c:pt idx="10030">
                  <c:v>4.9060595490061667</c:v>
                </c:pt>
                <c:pt idx="10031">
                  <c:v>4.4293292876254986</c:v>
                </c:pt>
                <c:pt idx="10032">
                  <c:v>5.3150543774958043</c:v>
                </c:pt>
                <c:pt idx="10033">
                  <c:v>5.6775509836736076</c:v>
                </c:pt>
                <c:pt idx="10034">
                  <c:v>7.1777743754525583</c:v>
                </c:pt>
                <c:pt idx="10035">
                  <c:v>7.7047398449599678</c:v>
                </c:pt>
                <c:pt idx="10036">
                  <c:v>6.2971839057323731</c:v>
                </c:pt>
                <c:pt idx="10037">
                  <c:v>6.548103475543825</c:v>
                </c:pt>
                <c:pt idx="10038">
                  <c:v>6.0411873954164284</c:v>
                </c:pt>
                <c:pt idx="10039">
                  <c:v>5.8521133030985055</c:v>
                </c:pt>
                <c:pt idx="10040">
                  <c:v>6.2690413097423932</c:v>
                </c:pt>
                <c:pt idx="10041">
                  <c:v>6.9245264013950489</c:v>
                </c:pt>
                <c:pt idx="10042">
                  <c:v>7.21</c:v>
                </c:pt>
                <c:pt idx="10043">
                  <c:v>6.8362199141673257</c:v>
                </c:pt>
                <c:pt idx="10044">
                  <c:v>7.2762115840859494</c:v>
                </c:pt>
                <c:pt idx="10045">
                  <c:v>7.2212830464579874</c:v>
                </c:pt>
                <c:pt idx="10046">
                  <c:v>7.521709501311892</c:v>
                </c:pt>
                <c:pt idx="10047">
                  <c:v>6.7772704245913431</c:v>
                </c:pt>
                <c:pt idx="10048">
                  <c:v>7.4623121491984197</c:v>
                </c:pt>
                <c:pt idx="10049">
                  <c:v>8.9888948306619927</c:v>
                </c:pt>
                <c:pt idx="10050">
                  <c:v>8.9486269377732519</c:v>
                </c:pt>
                <c:pt idx="10051">
                  <c:v>6.0448130210423034</c:v>
                </c:pt>
                <c:pt idx="10052">
                  <c:v>2.8181606012520684</c:v>
                </c:pt>
                <c:pt idx="10053">
                  <c:v>2.4873525679253485</c:v>
                </c:pt>
                <c:pt idx="10054">
                  <c:v>3.0143524361493435</c:v>
                </c:pt>
                <c:pt idx="10055">
                  <c:v>3.8937253506943645</c:v>
                </c:pt>
                <c:pt idx="10056">
                  <c:v>4.3252751236903464</c:v>
                </c:pt>
                <c:pt idx="10057">
                  <c:v>3.8007966084446534</c:v>
                </c:pt>
                <c:pt idx="10058">
                  <c:v>3.4489903268653697</c:v>
                </c:pt>
                <c:pt idx="10059">
                  <c:v>3.4590616636650946</c:v>
                </c:pt>
                <c:pt idx="10060">
                  <c:v>4.9738724480400807</c:v>
                </c:pt>
                <c:pt idx="10061">
                  <c:v>4.8415695535854129</c:v>
                </c:pt>
                <c:pt idx="10062">
                  <c:v>5.2625087296557318</c:v>
                </c:pt>
                <c:pt idx="10063">
                  <c:v>5.5710075031824386</c:v>
                </c:pt>
                <c:pt idx="10064">
                  <c:v>5.1562298587916935</c:v>
                </c:pt>
                <c:pt idx="10065">
                  <c:v>4.0347748107501973</c:v>
                </c:pt>
                <c:pt idx="10066">
                  <c:v>3.6274688939852857</c:v>
                </c:pt>
                <c:pt idx="10067">
                  <c:v>3.9384827986729438</c:v>
                </c:pt>
                <c:pt idx="10068">
                  <c:v>3.2809989839017102</c:v>
                </c:pt>
                <c:pt idx="10069">
                  <c:v>2.56</c:v>
                </c:pt>
                <c:pt idx="10070">
                  <c:v>3.469975979487526</c:v>
                </c:pt>
                <c:pt idx="10071">
                  <c:v>3.5823803373348526</c:v>
                </c:pt>
                <c:pt idx="10072">
                  <c:v>3.9332776573945578</c:v>
                </c:pt>
                <c:pt idx="10073">
                  <c:v>4.0948978378439538</c:v>
                </c:pt>
                <c:pt idx="10074">
                  <c:v>4.2664009402101426</c:v>
                </c:pt>
                <c:pt idx="10075">
                  <c:v>4.4013611297719635</c:v>
                </c:pt>
                <c:pt idx="10076">
                  <c:v>3.792766227583626</c:v>
                </c:pt>
                <c:pt idx="10077">
                  <c:v>2.1862800153296966</c:v>
                </c:pt>
                <c:pt idx="10078">
                  <c:v>1.0962461751455606</c:v>
                </c:pt>
                <c:pt idx="10079">
                  <c:v>4.1879876311170268</c:v>
                </c:pt>
                <c:pt idx="10080">
                  <c:v>4.3037887358238081</c:v>
                </c:pt>
                <c:pt idx="10081">
                  <c:v>3.8192848665366892</c:v>
                </c:pt>
                <c:pt idx="10082">
                  <c:v>2.9940705123930575</c:v>
                </c:pt>
                <c:pt idx="10083">
                  <c:v>2.4024810201290605</c:v>
                </c:pt>
                <c:pt idx="10084">
                  <c:v>2.3660196304883798</c:v>
                </c:pt>
                <c:pt idx="10085">
                  <c:v>3.2619943190363641</c:v>
                </c:pt>
                <c:pt idx="10086">
                  <c:v>3.7811029825611691</c:v>
                </c:pt>
                <c:pt idx="10087">
                  <c:v>5.5489780764750298</c:v>
                </c:pt>
                <c:pt idx="10088">
                  <c:v>7.1571657029290732</c:v>
                </c:pt>
                <c:pt idx="10089">
                  <c:v>6.3511993915036671</c:v>
                </c:pt>
                <c:pt idx="10090">
                  <c:v>4.96</c:v>
                </c:pt>
                <c:pt idx="10091">
                  <c:v>4.3062421351023641</c:v>
                </c:pt>
                <c:pt idx="10092">
                  <c:v>3.9886150035187469</c:v>
                </c:pt>
                <c:pt idx="10093">
                  <c:v>3.2457563470473549</c:v>
                </c:pt>
                <c:pt idx="10094">
                  <c:v>3.5246968159330669</c:v>
                </c:pt>
                <c:pt idx="10095">
                  <c:v>3.2052500694894839</c:v>
                </c:pt>
                <c:pt idx="10096">
                  <c:v>2.2689360508370933</c:v>
                </c:pt>
                <c:pt idx="10097">
                  <c:v>2.548117016739496</c:v>
                </c:pt>
                <c:pt idx="10098">
                  <c:v>2.3310910260255193</c:v>
                </c:pt>
                <c:pt idx="10099">
                  <c:v>3.0204319604891139</c:v>
                </c:pt>
                <c:pt idx="10100">
                  <c:v>2.9749848260516472</c:v>
                </c:pt>
                <c:pt idx="10101">
                  <c:v>2.9464953348987648</c:v>
                </c:pt>
                <c:pt idx="10102">
                  <c:v>2.7718452502100175</c:v>
                </c:pt>
                <c:pt idx="10103">
                  <c:v>3.0137795506773397</c:v>
                </c:pt>
                <c:pt idx="10104">
                  <c:v>3.7880592561333115</c:v>
                </c:pt>
                <c:pt idx="10105">
                  <c:v>4.1036956610568014</c:v>
                </c:pt>
                <c:pt idx="10106">
                  <c:v>4.4416077523082551</c:v>
                </c:pt>
                <c:pt idx="10107">
                  <c:v>2.89</c:v>
                </c:pt>
                <c:pt idx="10108">
                  <c:v>2.6264144033484778</c:v>
                </c:pt>
                <c:pt idx="10109">
                  <c:v>2.6479812347593272</c:v>
                </c:pt>
                <c:pt idx="10110">
                  <c:v>2.8890313428075896</c:v>
                </c:pt>
                <c:pt idx="10111">
                  <c:v>2.9225459606194342</c:v>
                </c:pt>
                <c:pt idx="10112">
                  <c:v>2.6861761826895485</c:v>
                </c:pt>
                <c:pt idx="10113">
                  <c:v>2.5162217003739493</c:v>
                </c:pt>
                <c:pt idx="10114">
                  <c:v>2.2059768948895</c:v>
                </c:pt>
                <c:pt idx="10115">
                  <c:v>2.3627713741466327</c:v>
                </c:pt>
                <c:pt idx="10116">
                  <c:v>2.63</c:v>
                </c:pt>
                <c:pt idx="10117">
                  <c:v>2.2421720465543182</c:v>
                </c:pt>
                <c:pt idx="10118">
                  <c:v>2.1360688345215775</c:v>
                </c:pt>
                <c:pt idx="10119">
                  <c:v>2.2076807208469864</c:v>
                </c:pt>
                <c:pt idx="10120">
                  <c:v>2.1361964159084814</c:v>
                </c:pt>
                <c:pt idx="10121">
                  <c:v>2.0724195199010693</c:v>
                </c:pt>
                <c:pt idx="10122">
                  <c:v>2.0038277517464782</c:v>
                </c:pt>
                <c:pt idx="10123">
                  <c:v>2.0637551168076635</c:v>
                </c:pt>
                <c:pt idx="10124">
                  <c:v>2.0299999999999998</c:v>
                </c:pt>
                <c:pt idx="10125">
                  <c:v>2.3487410530533364</c:v>
                </c:pt>
                <c:pt idx="10126">
                  <c:v>2.4974108714390315</c:v>
                </c:pt>
                <c:pt idx="10127">
                  <c:v>2.74</c:v>
                </c:pt>
                <c:pt idx="10128">
                  <c:v>2.9437406625532567</c:v>
                </c:pt>
                <c:pt idx="10129">
                  <c:v>3.1111442161222027</c:v>
                </c:pt>
                <c:pt idx="10130">
                  <c:v>3.4837026884912623</c:v>
                </c:pt>
                <c:pt idx="10131">
                  <c:v>4.33</c:v>
                </c:pt>
                <c:pt idx="10132">
                  <c:v>4.8814090174039579</c:v>
                </c:pt>
                <c:pt idx="10133">
                  <c:v>4.7751678983930175</c:v>
                </c:pt>
                <c:pt idx="10134">
                  <c:v>4.6361884638405249</c:v>
                </c:pt>
                <c:pt idx="10135">
                  <c:v>4.7047547029554622</c:v>
                </c:pt>
                <c:pt idx="10136">
                  <c:v>4.9437552851649755</c:v>
                </c:pt>
                <c:pt idx="10137">
                  <c:v>5.3137676014556012</c:v>
                </c:pt>
                <c:pt idx="10138">
                  <c:v>5.4862261011221065</c:v>
                </c:pt>
                <c:pt idx="10139">
                  <c:v>5.89</c:v>
                </c:pt>
                <c:pt idx="10140">
                  <c:v>5.9375449418166024</c:v>
                </c:pt>
                <c:pt idx="10141">
                  <c:v>6.3462004103396312</c:v>
                </c:pt>
                <c:pt idx="10142">
                  <c:v>6.9813878100644828</c:v>
                </c:pt>
                <c:pt idx="10143">
                  <c:v>7.3737858311809603</c:v>
                </c:pt>
                <c:pt idx="10144">
                  <c:v>7.7561942674608684</c:v>
                </c:pt>
                <c:pt idx="10145">
                  <c:v>8.1251619891007021</c:v>
                </c:pt>
                <c:pt idx="10146">
                  <c:v>8.3975714856350283</c:v>
                </c:pt>
                <c:pt idx="10147">
                  <c:v>8.5523717677881859</c:v>
                </c:pt>
                <c:pt idx="10148">
                  <c:v>8.6162089772816888</c:v>
                </c:pt>
                <c:pt idx="10149">
                  <c:v>8.7793492133971309</c:v>
                </c:pt>
                <c:pt idx="10150">
                  <c:v>9.0850277394971908</c:v>
                </c:pt>
                <c:pt idx="10151">
                  <c:v>9.2391298214769471</c:v>
                </c:pt>
                <c:pt idx="10152">
                  <c:v>9.5367881117838689</c:v>
                </c:pt>
                <c:pt idx="10153">
                  <c:v>9.9144649788543262</c:v>
                </c:pt>
                <c:pt idx="10154">
                  <c:v>9.7758358783388815</c:v>
                </c:pt>
                <c:pt idx="10155">
                  <c:v>9.6193309806249001</c:v>
                </c:pt>
                <c:pt idx="10156">
                  <c:v>9.3175676589859187</c:v>
                </c:pt>
                <c:pt idx="10157">
                  <c:v>9.9111315513666884</c:v>
                </c:pt>
                <c:pt idx="10158">
                  <c:v>10.115443452232189</c:v>
                </c:pt>
                <c:pt idx="10159">
                  <c:v>10.318053778594352</c:v>
                </c:pt>
                <c:pt idx="10160">
                  <c:v>10.571576797110497</c:v>
                </c:pt>
                <c:pt idx="10161">
                  <c:v>10.58752090736748</c:v>
                </c:pt>
                <c:pt idx="10162">
                  <c:v>10.759515971425147</c:v>
                </c:pt>
                <c:pt idx="10163">
                  <c:v>10.449415868548218</c:v>
                </c:pt>
                <c:pt idx="10164">
                  <c:v>10.665978794750695</c:v>
                </c:pt>
                <c:pt idx="10165">
                  <c:v>10.652231274645247</c:v>
                </c:pt>
                <c:pt idx="10166">
                  <c:v>10.66290973557035</c:v>
                </c:pt>
                <c:pt idx="10167">
                  <c:v>11.333600449376487</c:v>
                </c:pt>
                <c:pt idx="10168">
                  <c:v>11.060892440627569</c:v>
                </c:pt>
                <c:pt idx="10169">
                  <c:v>11.350914380163998</c:v>
                </c:pt>
                <c:pt idx="10170">
                  <c:v>11.456567711315783</c:v>
                </c:pt>
                <c:pt idx="10171">
                  <c:v>11.667400294994648</c:v>
                </c:pt>
                <c:pt idx="10172">
                  <c:v>12.057983464939408</c:v>
                </c:pt>
                <c:pt idx="10173">
                  <c:v>12.080368922793111</c:v>
                </c:pt>
                <c:pt idx="10174">
                  <c:v>11.958217265147798</c:v>
                </c:pt>
                <c:pt idx="10175">
                  <c:v>11.897943585799181</c:v>
                </c:pt>
                <c:pt idx="10176">
                  <c:v>11.912138729483376</c:v>
                </c:pt>
                <c:pt idx="10177">
                  <c:v>12.375168088828135</c:v>
                </c:pt>
                <c:pt idx="10178">
                  <c:v>11.897692385090011</c:v>
                </c:pt>
                <c:pt idx="10179">
                  <c:v>11.434615181912049</c:v>
                </c:pt>
                <c:pt idx="10180">
                  <c:v>11.677071092772749</c:v>
                </c:pt>
                <c:pt idx="10181">
                  <c:v>11.813901592907124</c:v>
                </c:pt>
                <c:pt idx="10182">
                  <c:v>11.899022358215941</c:v>
                </c:pt>
                <c:pt idx="10183">
                  <c:v>12.193946672041056</c:v>
                </c:pt>
                <c:pt idx="10184">
                  <c:v>12.261857164980245</c:v>
                </c:pt>
                <c:pt idx="10185">
                  <c:v>12.214286218338369</c:v>
                </c:pt>
                <c:pt idx="10186">
                  <c:v>12.015599766508808</c:v>
                </c:pt>
                <c:pt idx="10187">
                  <c:v>11.420972066755271</c:v>
                </c:pt>
                <c:pt idx="10188">
                  <c:v>11.143362221242585</c:v>
                </c:pt>
                <c:pt idx="10189">
                  <c:v>10.821367172258645</c:v>
                </c:pt>
                <c:pt idx="10190">
                  <c:v>10.591491217194378</c:v>
                </c:pt>
                <c:pt idx="10191">
                  <c:v>10.644211757907808</c:v>
                </c:pt>
                <c:pt idx="10192">
                  <c:v>10.71299324168606</c:v>
                </c:pt>
                <c:pt idx="10193">
                  <c:v>10.608237743666464</c:v>
                </c:pt>
                <c:pt idx="10194">
                  <c:v>10.921904875624348</c:v>
                </c:pt>
                <c:pt idx="10195">
                  <c:v>11.075065084443176</c:v>
                </c:pt>
                <c:pt idx="10196">
                  <c:v>11.845140685341603</c:v>
                </c:pt>
                <c:pt idx="10197">
                  <c:v>11.885906347420159</c:v>
                </c:pt>
                <c:pt idx="10198">
                  <c:v>11.691562311056385</c:v>
                </c:pt>
                <c:pt idx="10199">
                  <c:v>11.124131393911625</c:v>
                </c:pt>
                <c:pt idx="10200">
                  <c:v>11.402412963975186</c:v>
                </c:pt>
                <c:pt idx="10201">
                  <c:v>11.54579963619412</c:v>
                </c:pt>
                <c:pt idx="10202">
                  <c:v>11.082565475060644</c:v>
                </c:pt>
                <c:pt idx="10203">
                  <c:v>10.859747166438993</c:v>
                </c:pt>
                <c:pt idx="10204">
                  <c:v>11.249318033779947</c:v>
                </c:pt>
                <c:pt idx="10205">
                  <c:v>11.57384895384264</c:v>
                </c:pt>
                <c:pt idx="10206">
                  <c:v>11.494554922627861</c:v>
                </c:pt>
                <c:pt idx="10207">
                  <c:v>11.349182689586367</c:v>
                </c:pt>
                <c:pt idx="10208">
                  <c:v>11.263279001162678</c:v>
                </c:pt>
                <c:pt idx="10209">
                  <c:v>11.774623235263489</c:v>
                </c:pt>
                <c:pt idx="10210">
                  <c:v>11.867173746483909</c:v>
                </c:pt>
                <c:pt idx="10211">
                  <c:v>12.343139268120202</c:v>
                </c:pt>
                <c:pt idx="10212">
                  <c:v>12.902352748533966</c:v>
                </c:pt>
                <c:pt idx="10213">
                  <c:v>12.788580024492493</c:v>
                </c:pt>
                <c:pt idx="10214">
                  <c:v>13.026171324821961</c:v>
                </c:pt>
                <c:pt idx="10215">
                  <c:v>13.182323298217547</c:v>
                </c:pt>
                <c:pt idx="10216">
                  <c:v>13.320780727290668</c:v>
                </c:pt>
                <c:pt idx="10217">
                  <c:v>13.75851636386313</c:v>
                </c:pt>
                <c:pt idx="10218">
                  <c:v>12.972311283963663</c:v>
                </c:pt>
                <c:pt idx="10219">
                  <c:v>13.018569893869239</c:v>
                </c:pt>
                <c:pt idx="10220">
                  <c:v>12.881867525624392</c:v>
                </c:pt>
                <c:pt idx="10221">
                  <c:v>12.895898617264494</c:v>
                </c:pt>
                <c:pt idx="10222">
                  <c:v>12.913119590443404</c:v>
                </c:pt>
                <c:pt idx="10223">
                  <c:v>12.699415640856119</c:v>
                </c:pt>
                <c:pt idx="10224">
                  <c:v>13.529203191616094</c:v>
                </c:pt>
                <c:pt idx="10225">
                  <c:v>13.474719401781284</c:v>
                </c:pt>
                <c:pt idx="10226">
                  <c:v>13.616185097186575</c:v>
                </c:pt>
                <c:pt idx="10227">
                  <c:v>13.978524282911991</c:v>
                </c:pt>
                <c:pt idx="10228">
                  <c:v>14.29</c:v>
                </c:pt>
                <c:pt idx="10229">
                  <c:v>13.444696863185287</c:v>
                </c:pt>
                <c:pt idx="10230">
                  <c:v>13.620908154063864</c:v>
                </c:pt>
                <c:pt idx="10231">
                  <c:v>13.642373956994884</c:v>
                </c:pt>
                <c:pt idx="10232">
                  <c:v>12.848508664536002</c:v>
                </c:pt>
                <c:pt idx="10233">
                  <c:v>12.503203807656673</c:v>
                </c:pt>
                <c:pt idx="10234">
                  <c:v>12.687018883913304</c:v>
                </c:pt>
                <c:pt idx="10235">
                  <c:v>12.391660800006321</c:v>
                </c:pt>
                <c:pt idx="10236">
                  <c:v>12.493457863882261</c:v>
                </c:pt>
                <c:pt idx="10237">
                  <c:v>12.654601804558004</c:v>
                </c:pt>
                <c:pt idx="10238">
                  <c:v>13.229296796730511</c:v>
                </c:pt>
                <c:pt idx="10239">
                  <c:v>12.612353207781554</c:v>
                </c:pt>
                <c:pt idx="10240">
                  <c:v>12.272091928176959</c:v>
                </c:pt>
                <c:pt idx="10241">
                  <c:v>12.920769266527799</c:v>
                </c:pt>
                <c:pt idx="10242">
                  <c:v>12.034347403858519</c:v>
                </c:pt>
                <c:pt idx="10243">
                  <c:v>12.261160948067648</c:v>
                </c:pt>
                <c:pt idx="10244">
                  <c:v>12.599488581673048</c:v>
                </c:pt>
                <c:pt idx="10245">
                  <c:v>12.991453840728491</c:v>
                </c:pt>
                <c:pt idx="10246">
                  <c:v>13.076859425431971</c:v>
                </c:pt>
                <c:pt idx="10247">
                  <c:v>13.045971218110447</c:v>
                </c:pt>
                <c:pt idx="10248">
                  <c:v>12.381936640116564</c:v>
                </c:pt>
                <c:pt idx="10249">
                  <c:v>12.543415027782888</c:v>
                </c:pt>
                <c:pt idx="10250">
                  <c:v>11.945358979802133</c:v>
                </c:pt>
                <c:pt idx="10251">
                  <c:v>11.006889408183062</c:v>
                </c:pt>
                <c:pt idx="10252">
                  <c:v>11.235394078916219</c:v>
                </c:pt>
                <c:pt idx="10253">
                  <c:v>11.087814764308046</c:v>
                </c:pt>
                <c:pt idx="10254">
                  <c:v>10.10752018934417</c:v>
                </c:pt>
                <c:pt idx="10255">
                  <c:v>10.461795968806486</c:v>
                </c:pt>
                <c:pt idx="10256">
                  <c:v>10.662855670929209</c:v>
                </c:pt>
                <c:pt idx="10257">
                  <c:v>10.465035468146912</c:v>
                </c:pt>
                <c:pt idx="10258">
                  <c:v>10.483674505931299</c:v>
                </c:pt>
                <c:pt idx="10259">
                  <c:v>10.796492471562599</c:v>
                </c:pt>
                <c:pt idx="10260">
                  <c:v>11.411955592881784</c:v>
                </c:pt>
                <c:pt idx="10261">
                  <c:v>11.05909376944753</c:v>
                </c:pt>
                <c:pt idx="10262">
                  <c:v>11.401905297155212</c:v>
                </c:pt>
                <c:pt idx="10263">
                  <c:v>11.530429063307773</c:v>
                </c:pt>
                <c:pt idx="10264">
                  <c:v>10.903868453396049</c:v>
                </c:pt>
                <c:pt idx="10265">
                  <c:v>10.382979201590116</c:v>
                </c:pt>
                <c:pt idx="10266">
                  <c:v>10.936892936636397</c:v>
                </c:pt>
                <c:pt idx="10267">
                  <c:v>11.093864425411269</c:v>
                </c:pt>
                <c:pt idx="10268">
                  <c:v>11.415697939457294</c:v>
                </c:pt>
                <c:pt idx="10269">
                  <c:v>10.611124561177979</c:v>
                </c:pt>
                <c:pt idx="10270">
                  <c:v>10.635907471671214</c:v>
                </c:pt>
                <c:pt idx="10271">
                  <c:v>11.296522185492073</c:v>
                </c:pt>
                <c:pt idx="10272">
                  <c:v>11.228718702514312</c:v>
                </c:pt>
                <c:pt idx="10273">
                  <c:v>11.195436432463273</c:v>
                </c:pt>
                <c:pt idx="10274">
                  <c:v>11.465159338347393</c:v>
                </c:pt>
                <c:pt idx="10275">
                  <c:v>11.737022026360277</c:v>
                </c:pt>
                <c:pt idx="10276">
                  <c:v>11.777535001394373</c:v>
                </c:pt>
                <c:pt idx="10277">
                  <c:v>12.118861579451973</c:v>
                </c:pt>
                <c:pt idx="10278">
                  <c:v>12.040910599984416</c:v>
                </c:pt>
                <c:pt idx="10279">
                  <c:v>12.392169486426697</c:v>
                </c:pt>
                <c:pt idx="10280">
                  <c:v>12.373477338857523</c:v>
                </c:pt>
                <c:pt idx="10281">
                  <c:v>12.434025303897121</c:v>
                </c:pt>
                <c:pt idx="10282">
                  <c:v>12.435757670200234</c:v>
                </c:pt>
                <c:pt idx="10283">
                  <c:v>12.778652554930625</c:v>
                </c:pt>
                <c:pt idx="10284">
                  <c:v>12.521026788724031</c:v>
                </c:pt>
                <c:pt idx="10285">
                  <c:v>12.338255806892064</c:v>
                </c:pt>
                <c:pt idx="10286">
                  <c:v>11.859225022113302</c:v>
                </c:pt>
                <c:pt idx="10287">
                  <c:v>10.98910520106776</c:v>
                </c:pt>
                <c:pt idx="10288">
                  <c:v>10.761349438834962</c:v>
                </c:pt>
                <c:pt idx="10289">
                  <c:v>10.84633555283855</c:v>
                </c:pt>
                <c:pt idx="10290">
                  <c:v>10.957247848449185</c:v>
                </c:pt>
                <c:pt idx="10291">
                  <c:v>11.256305461877835</c:v>
                </c:pt>
                <c:pt idx="10292">
                  <c:v>10.965965781339143</c:v>
                </c:pt>
                <c:pt idx="10293">
                  <c:v>10.804416898682328</c:v>
                </c:pt>
                <c:pt idx="10294">
                  <c:v>10.686647429604236</c:v>
                </c:pt>
                <c:pt idx="10295">
                  <c:v>10.771023583629926</c:v>
                </c:pt>
                <c:pt idx="10296">
                  <c:v>10.855827944815665</c:v>
                </c:pt>
                <c:pt idx="10297">
                  <c:v>11.136446769853089</c:v>
                </c:pt>
                <c:pt idx="10298">
                  <c:v>11.094294142660699</c:v>
                </c:pt>
                <c:pt idx="10299">
                  <c:v>11.112364105578601</c:v>
                </c:pt>
                <c:pt idx="10300">
                  <c:v>10.440969490070428</c:v>
                </c:pt>
                <c:pt idx="10301">
                  <c:v>10.573168862406314</c:v>
                </c:pt>
                <c:pt idx="10302">
                  <c:v>10.804892733669801</c:v>
                </c:pt>
                <c:pt idx="10303">
                  <c:v>10.49095700301222</c:v>
                </c:pt>
                <c:pt idx="10304">
                  <c:v>10.751651126595799</c:v>
                </c:pt>
                <c:pt idx="10305">
                  <c:v>10.549234744055511</c:v>
                </c:pt>
                <c:pt idx="10306">
                  <c:v>9.8750695594866045</c:v>
                </c:pt>
                <c:pt idx="10307">
                  <c:v>9.8581816921974088</c:v>
                </c:pt>
                <c:pt idx="10308">
                  <c:v>9.386030489246723</c:v>
                </c:pt>
                <c:pt idx="10309">
                  <c:v>9.9236177350244859</c:v>
                </c:pt>
                <c:pt idx="10310">
                  <c:v>9.9155968885802466</c:v>
                </c:pt>
                <c:pt idx="10311">
                  <c:v>9.8102197615947428</c:v>
                </c:pt>
                <c:pt idx="10312">
                  <c:v>9.9512562644090181</c:v>
                </c:pt>
                <c:pt idx="10313">
                  <c:v>9.9944879002053746</c:v>
                </c:pt>
                <c:pt idx="10314">
                  <c:v>9.0866089854008987</c:v>
                </c:pt>
                <c:pt idx="10315">
                  <c:v>9.5867142739849847</c:v>
                </c:pt>
                <c:pt idx="10316">
                  <c:v>10.279377541582447</c:v>
                </c:pt>
                <c:pt idx="10317">
                  <c:v>9.7102401701197358</c:v>
                </c:pt>
                <c:pt idx="10318">
                  <c:v>10.23726373238568</c:v>
                </c:pt>
                <c:pt idx="10319">
                  <c:v>10.859513859776381</c:v>
                </c:pt>
                <c:pt idx="10320">
                  <c:v>10.771132353405129</c:v>
                </c:pt>
                <c:pt idx="10321">
                  <c:v>10.825598840524007</c:v>
                </c:pt>
                <c:pt idx="10322">
                  <c:v>10.908703228857217</c:v>
                </c:pt>
                <c:pt idx="10323">
                  <c:v>11.564701177538659</c:v>
                </c:pt>
                <c:pt idx="10324">
                  <c:v>11.293405865653314</c:v>
                </c:pt>
                <c:pt idx="10325">
                  <c:v>10.656827797071788</c:v>
                </c:pt>
                <c:pt idx="10326">
                  <c:v>10.936116700708304</c:v>
                </c:pt>
                <c:pt idx="10327">
                  <c:v>11.063451326537598</c:v>
                </c:pt>
                <c:pt idx="10328">
                  <c:v>11.078388672640557</c:v>
                </c:pt>
                <c:pt idx="10329">
                  <c:v>10.756952548765005</c:v>
                </c:pt>
                <c:pt idx="10330">
                  <c:v>10.967102532614584</c:v>
                </c:pt>
                <c:pt idx="10331">
                  <c:v>11.124209998546986</c:v>
                </c:pt>
                <c:pt idx="10332">
                  <c:v>11.56392844649953</c:v>
                </c:pt>
                <c:pt idx="10333">
                  <c:v>11.839352482263854</c:v>
                </c:pt>
                <c:pt idx="10334">
                  <c:v>11.540541504982267</c:v>
                </c:pt>
                <c:pt idx="10335">
                  <c:v>12.004214388125847</c:v>
                </c:pt>
                <c:pt idx="10336">
                  <c:v>11.576267581722552</c:v>
                </c:pt>
                <c:pt idx="10337">
                  <c:v>11.597130923729909</c:v>
                </c:pt>
                <c:pt idx="10338">
                  <c:v>11.702708928581558</c:v>
                </c:pt>
                <c:pt idx="10339">
                  <c:v>11.037084066006228</c:v>
                </c:pt>
                <c:pt idx="10340">
                  <c:v>11.849122621377388</c:v>
                </c:pt>
                <c:pt idx="10341">
                  <c:v>11.737308065436142</c:v>
                </c:pt>
                <c:pt idx="10342">
                  <c:v>11.300973909644082</c:v>
                </c:pt>
                <c:pt idx="10343">
                  <c:v>11.177320201170486</c:v>
                </c:pt>
                <c:pt idx="10344">
                  <c:v>12.545310241968155</c:v>
                </c:pt>
                <c:pt idx="10345">
                  <c:v>12.404337054353174</c:v>
                </c:pt>
                <c:pt idx="10346">
                  <c:v>12.262605362242756</c:v>
                </c:pt>
                <c:pt idx="10347">
                  <c:v>11.678612063705017</c:v>
                </c:pt>
                <c:pt idx="10348">
                  <c:v>12.020847441692062</c:v>
                </c:pt>
                <c:pt idx="10349">
                  <c:v>12.08216271486396</c:v>
                </c:pt>
                <c:pt idx="10350">
                  <c:v>11.049305137130787</c:v>
                </c:pt>
                <c:pt idx="10351">
                  <c:v>11.552938845064746</c:v>
                </c:pt>
                <c:pt idx="10352">
                  <c:v>11.814511974889202</c:v>
                </c:pt>
                <c:pt idx="10353">
                  <c:v>11.595282167316723</c:v>
                </c:pt>
                <c:pt idx="10354">
                  <c:v>11.819255875636358</c:v>
                </c:pt>
                <c:pt idx="10355">
                  <c:v>11.783465946159337</c:v>
                </c:pt>
                <c:pt idx="10356">
                  <c:v>11.935250013697026</c:v>
                </c:pt>
                <c:pt idx="10357">
                  <c:v>12.518227916654004</c:v>
                </c:pt>
                <c:pt idx="10358">
                  <c:v>11.66090192486104</c:v>
                </c:pt>
                <c:pt idx="10359">
                  <c:v>11.745666683380854</c:v>
                </c:pt>
                <c:pt idx="10360">
                  <c:v>11.254011082167075</c:v>
                </c:pt>
                <c:pt idx="10361">
                  <c:v>11.680067720125482</c:v>
                </c:pt>
                <c:pt idx="10362">
                  <c:v>11.463114473620266</c:v>
                </c:pt>
                <c:pt idx="10363">
                  <c:v>11.316920030541949</c:v>
                </c:pt>
                <c:pt idx="10364">
                  <c:v>11.114474799066718</c:v>
                </c:pt>
                <c:pt idx="10365">
                  <c:v>11.560542290972734</c:v>
                </c:pt>
                <c:pt idx="10366">
                  <c:v>11.50066031357462</c:v>
                </c:pt>
                <c:pt idx="10367">
                  <c:v>11.49639530133784</c:v>
                </c:pt>
                <c:pt idx="10368">
                  <c:v>11.555962116370679</c:v>
                </c:pt>
                <c:pt idx="10369">
                  <c:v>10.967176016046539</c:v>
                </c:pt>
                <c:pt idx="10370">
                  <c:v>10.767569260131287</c:v>
                </c:pt>
                <c:pt idx="10371">
                  <c:v>10.740195191763005</c:v>
                </c:pt>
                <c:pt idx="10372">
                  <c:v>10.678775996865294</c:v>
                </c:pt>
                <c:pt idx="10373">
                  <c:v>10.190820936138309</c:v>
                </c:pt>
                <c:pt idx="10374">
                  <c:v>9.7385770114818975</c:v>
                </c:pt>
                <c:pt idx="10375">
                  <c:v>10.17929943720859</c:v>
                </c:pt>
                <c:pt idx="10376">
                  <c:v>9.8613694686525832</c:v>
                </c:pt>
                <c:pt idx="10377">
                  <c:v>10.023358398761388</c:v>
                </c:pt>
                <c:pt idx="10378">
                  <c:v>10.417327784662428</c:v>
                </c:pt>
                <c:pt idx="10379">
                  <c:v>10.125840202170941</c:v>
                </c:pt>
                <c:pt idx="10380">
                  <c:v>10.616550437388494</c:v>
                </c:pt>
                <c:pt idx="10381">
                  <c:v>10.639679236200275</c:v>
                </c:pt>
                <c:pt idx="10382">
                  <c:v>10.455272658472078</c:v>
                </c:pt>
                <c:pt idx="10383">
                  <c:v>10.886758635670311</c:v>
                </c:pt>
                <c:pt idx="10384">
                  <c:v>10.160921723632372</c:v>
                </c:pt>
                <c:pt idx="10385">
                  <c:v>10.360356853041328</c:v>
                </c:pt>
                <c:pt idx="10386">
                  <c:v>10.527646578858208</c:v>
                </c:pt>
                <c:pt idx="10387">
                  <c:v>9.904469296006706</c:v>
                </c:pt>
                <c:pt idx="10388">
                  <c:v>10.402066960572682</c:v>
                </c:pt>
                <c:pt idx="10389">
                  <c:v>10.309460413286114</c:v>
                </c:pt>
                <c:pt idx="10390">
                  <c:v>10.620107041875059</c:v>
                </c:pt>
                <c:pt idx="10391">
                  <c:v>10.755937835132013</c:v>
                </c:pt>
                <c:pt idx="10392">
                  <c:v>10.492312918036244</c:v>
                </c:pt>
                <c:pt idx="10393">
                  <c:v>10.452046477684732</c:v>
                </c:pt>
                <c:pt idx="10394">
                  <c:v>10.358029133339425</c:v>
                </c:pt>
                <c:pt idx="10395">
                  <c:v>10.386761234031992</c:v>
                </c:pt>
                <c:pt idx="10396">
                  <c:v>10.619545177524541</c:v>
                </c:pt>
                <c:pt idx="10397">
                  <c:v>10.664097200590858</c:v>
                </c:pt>
                <c:pt idx="10398">
                  <c:v>10.7619576126552</c:v>
                </c:pt>
                <c:pt idx="10399">
                  <c:v>11.200789028806202</c:v>
                </c:pt>
                <c:pt idx="10400">
                  <c:v>11.460577665333547</c:v>
                </c:pt>
                <c:pt idx="10401">
                  <c:v>11.927050137757286</c:v>
                </c:pt>
                <c:pt idx="10402">
                  <c:v>12.675278092882531</c:v>
                </c:pt>
                <c:pt idx="10403">
                  <c:v>12.570084337286454</c:v>
                </c:pt>
                <c:pt idx="10404">
                  <c:v>12.974470080631527</c:v>
                </c:pt>
                <c:pt idx="10405">
                  <c:v>13.119306347176012</c:v>
                </c:pt>
                <c:pt idx="10406">
                  <c:v>13.262924234634287</c:v>
                </c:pt>
                <c:pt idx="10407">
                  <c:v>13.068433915073925</c:v>
                </c:pt>
                <c:pt idx="10408">
                  <c:v>12.283799840773414</c:v>
                </c:pt>
                <c:pt idx="10409">
                  <c:v>12.499959725347367</c:v>
                </c:pt>
                <c:pt idx="10410">
                  <c:v>12.320032224528129</c:v>
                </c:pt>
                <c:pt idx="10411">
                  <c:v>12.132157574917775</c:v>
                </c:pt>
                <c:pt idx="10412">
                  <c:v>11.766290351591888</c:v>
                </c:pt>
                <c:pt idx="10413">
                  <c:v>11.568812246636197</c:v>
                </c:pt>
                <c:pt idx="10414">
                  <c:v>11.307506940886586</c:v>
                </c:pt>
                <c:pt idx="10415">
                  <c:v>11.378772621224957</c:v>
                </c:pt>
                <c:pt idx="10416">
                  <c:v>11.349136799279247</c:v>
                </c:pt>
                <c:pt idx="10417">
                  <c:v>11.473463237439354</c:v>
                </c:pt>
                <c:pt idx="10418">
                  <c:v>11.889984926239396</c:v>
                </c:pt>
                <c:pt idx="10419">
                  <c:v>11.795450018530135</c:v>
                </c:pt>
                <c:pt idx="10420">
                  <c:v>11.660609739875316</c:v>
                </c:pt>
                <c:pt idx="10421">
                  <c:v>11.595885050860876</c:v>
                </c:pt>
                <c:pt idx="10422">
                  <c:v>12.134735090404801</c:v>
                </c:pt>
                <c:pt idx="10423">
                  <c:v>11.960026833145298</c:v>
                </c:pt>
                <c:pt idx="10424">
                  <c:v>11.369317220809974</c:v>
                </c:pt>
                <c:pt idx="10425">
                  <c:v>11.72248162047724</c:v>
                </c:pt>
                <c:pt idx="10426">
                  <c:v>11.352307316049279</c:v>
                </c:pt>
                <c:pt idx="10427">
                  <c:v>11.080586806844021</c:v>
                </c:pt>
                <c:pt idx="10428">
                  <c:v>10.921803180456253</c:v>
                </c:pt>
                <c:pt idx="10429">
                  <c:v>10.99235050390541</c:v>
                </c:pt>
                <c:pt idx="10430">
                  <c:v>10.978790620219403</c:v>
                </c:pt>
                <c:pt idx="10431">
                  <c:v>10.651580082882607</c:v>
                </c:pt>
                <c:pt idx="10432">
                  <c:v>10.653698651844529</c:v>
                </c:pt>
                <c:pt idx="10433">
                  <c:v>10.77577307805624</c:v>
                </c:pt>
                <c:pt idx="10434">
                  <c:v>10.561292522035226</c:v>
                </c:pt>
                <c:pt idx="10435">
                  <c:v>10.157261243330696</c:v>
                </c:pt>
                <c:pt idx="10436">
                  <c:v>10.009294959312298</c:v>
                </c:pt>
                <c:pt idx="10437">
                  <c:v>9.6490444101170407</c:v>
                </c:pt>
                <c:pt idx="10438">
                  <c:v>9.9433270145840584</c:v>
                </c:pt>
                <c:pt idx="10439">
                  <c:v>10.028975280187694</c:v>
                </c:pt>
                <c:pt idx="10440">
                  <c:v>10.381133679771287</c:v>
                </c:pt>
                <c:pt idx="10441">
                  <c:v>10.434297837465779</c:v>
                </c:pt>
                <c:pt idx="10442">
                  <c:v>10.383905159198692</c:v>
                </c:pt>
                <c:pt idx="10443">
                  <c:v>10.420044087341299</c:v>
                </c:pt>
                <c:pt idx="10444">
                  <c:v>10.670706505509951</c:v>
                </c:pt>
                <c:pt idx="10445">
                  <c:v>10.599880787069365</c:v>
                </c:pt>
                <c:pt idx="10446">
                  <c:v>10.917579200137233</c:v>
                </c:pt>
                <c:pt idx="10447">
                  <c:v>10.851944125471768</c:v>
                </c:pt>
                <c:pt idx="10448">
                  <c:v>10.864837925093379</c:v>
                </c:pt>
                <c:pt idx="10449">
                  <c:v>10.960993805605034</c:v>
                </c:pt>
                <c:pt idx="10450">
                  <c:v>10.96055525485203</c:v>
                </c:pt>
                <c:pt idx="10451">
                  <c:v>11.474088831836632</c:v>
                </c:pt>
                <c:pt idx="10452">
                  <c:v>11.3411663273681</c:v>
                </c:pt>
                <c:pt idx="10453">
                  <c:v>11.474945189998667</c:v>
                </c:pt>
                <c:pt idx="10454">
                  <c:v>11.347148861021756</c:v>
                </c:pt>
                <c:pt idx="10455">
                  <c:v>11.840757996006054</c:v>
                </c:pt>
                <c:pt idx="10456">
                  <c:v>11.68892937761408</c:v>
                </c:pt>
                <c:pt idx="10457">
                  <c:v>11.624918859211073</c:v>
                </c:pt>
                <c:pt idx="10458">
                  <c:v>11.908960578481803</c:v>
                </c:pt>
                <c:pt idx="10459">
                  <c:v>11.598813468375781</c:v>
                </c:pt>
                <c:pt idx="10460">
                  <c:v>11.753413489447759</c:v>
                </c:pt>
                <c:pt idx="10461">
                  <c:v>11.482229102114889</c:v>
                </c:pt>
                <c:pt idx="10462">
                  <c:v>11.39406084515014</c:v>
                </c:pt>
                <c:pt idx="10463">
                  <c:v>11.397413419197502</c:v>
                </c:pt>
                <c:pt idx="10464">
                  <c:v>12.058772245571085</c:v>
                </c:pt>
                <c:pt idx="10465">
                  <c:v>11.920676856214831</c:v>
                </c:pt>
                <c:pt idx="10466">
                  <c:v>11.480663383561586</c:v>
                </c:pt>
                <c:pt idx="10467">
                  <c:v>11.98421473341403</c:v>
                </c:pt>
                <c:pt idx="10468">
                  <c:v>11.530463143544116</c:v>
                </c:pt>
                <c:pt idx="10469">
                  <c:v>11.548508811932303</c:v>
                </c:pt>
                <c:pt idx="10470">
                  <c:v>11.941005188989745</c:v>
                </c:pt>
                <c:pt idx="10471">
                  <c:v>11.920413533480689</c:v>
                </c:pt>
                <c:pt idx="10472">
                  <c:v>12.120258976951977</c:v>
                </c:pt>
                <c:pt idx="10473">
                  <c:v>12.423737797222305</c:v>
                </c:pt>
                <c:pt idx="10474">
                  <c:v>11.505293488912368</c:v>
                </c:pt>
                <c:pt idx="10475">
                  <c:v>11.065278704201893</c:v>
                </c:pt>
                <c:pt idx="10476">
                  <c:v>11.556192393412733</c:v>
                </c:pt>
                <c:pt idx="10477">
                  <c:v>12.319233460695498</c:v>
                </c:pt>
                <c:pt idx="10478">
                  <c:v>11.988620670953638</c:v>
                </c:pt>
                <c:pt idx="10479">
                  <c:v>12.24410102791378</c:v>
                </c:pt>
                <c:pt idx="10480">
                  <c:v>12.518366006067577</c:v>
                </c:pt>
                <c:pt idx="10481">
                  <c:v>12.993273919280094</c:v>
                </c:pt>
                <c:pt idx="10482">
                  <c:v>13.012768809091718</c:v>
                </c:pt>
                <c:pt idx="10483">
                  <c:v>12.445925427673892</c:v>
                </c:pt>
                <c:pt idx="10484">
                  <c:v>12.624049614862985</c:v>
                </c:pt>
                <c:pt idx="10485">
                  <c:v>12.926816500521609</c:v>
                </c:pt>
                <c:pt idx="10486">
                  <c:v>12.884196329320917</c:v>
                </c:pt>
                <c:pt idx="10487">
                  <c:v>12.439332371274407</c:v>
                </c:pt>
                <c:pt idx="10488">
                  <c:v>12.801673658186841</c:v>
                </c:pt>
                <c:pt idx="10489">
                  <c:v>13.222312382024349</c:v>
                </c:pt>
                <c:pt idx="10490">
                  <c:v>13.114630614455896</c:v>
                </c:pt>
                <c:pt idx="10491">
                  <c:v>13.087116443175368</c:v>
                </c:pt>
                <c:pt idx="10492">
                  <c:v>13.789325792338767</c:v>
                </c:pt>
                <c:pt idx="10493">
                  <c:v>13.671107842366414</c:v>
                </c:pt>
                <c:pt idx="10494">
                  <c:v>13.707177637074684</c:v>
                </c:pt>
                <c:pt idx="10495">
                  <c:v>14.874373493283523</c:v>
                </c:pt>
                <c:pt idx="10496">
                  <c:v>14.064028601025617</c:v>
                </c:pt>
                <c:pt idx="10497">
                  <c:v>13.470576243505134</c:v>
                </c:pt>
                <c:pt idx="10498">
                  <c:v>13.430189380768397</c:v>
                </c:pt>
                <c:pt idx="10499">
                  <c:v>13.600453038942648</c:v>
                </c:pt>
                <c:pt idx="10500">
                  <c:v>14.055457771506925</c:v>
                </c:pt>
                <c:pt idx="10501">
                  <c:v>14.775244427021372</c:v>
                </c:pt>
                <c:pt idx="10502">
                  <c:v>15.039042435773704</c:v>
                </c:pt>
                <c:pt idx="10503">
                  <c:v>12.947734950527524</c:v>
                </c:pt>
                <c:pt idx="10504">
                  <c:v>14.244293073118772</c:v>
                </c:pt>
                <c:pt idx="10505">
                  <c:v>15.150646707910335</c:v>
                </c:pt>
                <c:pt idx="10506">
                  <c:v>14.643124288038859</c:v>
                </c:pt>
                <c:pt idx="10507">
                  <c:v>14.431793368343056</c:v>
                </c:pt>
                <c:pt idx="10508">
                  <c:v>15.887794855859633</c:v>
                </c:pt>
                <c:pt idx="10509">
                  <c:v>15.17</c:v>
                </c:pt>
                <c:pt idx="10510">
                  <c:v>16.657543114523524</c:v>
                </c:pt>
                <c:pt idx="10511">
                  <c:v>15.39604997755092</c:v>
                </c:pt>
                <c:pt idx="10512">
                  <c:v>15.558080933352109</c:v>
                </c:pt>
                <c:pt idx="10513">
                  <c:v>15.545960834855357</c:v>
                </c:pt>
                <c:pt idx="10514">
                  <c:v>17.455445087225577</c:v>
                </c:pt>
                <c:pt idx="10515">
                  <c:v>17.838738762538124</c:v>
                </c:pt>
                <c:pt idx="10516">
                  <c:v>18.053847800106958</c:v>
                </c:pt>
                <c:pt idx="10517">
                  <c:v>17.877835914176799</c:v>
                </c:pt>
                <c:pt idx="10518">
                  <c:v>16.246468997308174</c:v>
                </c:pt>
                <c:pt idx="10519">
                  <c:v>15.29206085335546</c:v>
                </c:pt>
                <c:pt idx="10520">
                  <c:v>15.564109830210596</c:v>
                </c:pt>
                <c:pt idx="10521">
                  <c:v>15.530251405595715</c:v>
                </c:pt>
                <c:pt idx="10522">
                  <c:v>15.175107356890898</c:v>
                </c:pt>
                <c:pt idx="10523">
                  <c:v>16.28764281969838</c:v>
                </c:pt>
                <c:pt idx="10524">
                  <c:v>16.324760100414846</c:v>
                </c:pt>
                <c:pt idx="10525">
                  <c:v>16.222089482108693</c:v>
                </c:pt>
                <c:pt idx="10526">
                  <c:v>15.860887734494456</c:v>
                </c:pt>
                <c:pt idx="10527">
                  <c:v>14.149570696723137</c:v>
                </c:pt>
                <c:pt idx="10528">
                  <c:v>6.8970548486792742</c:v>
                </c:pt>
                <c:pt idx="10529">
                  <c:v>6.9369070990065183</c:v>
                </c:pt>
                <c:pt idx="10530">
                  <c:v>6.9304035691019132</c:v>
                </c:pt>
                <c:pt idx="10531">
                  <c:v>6.4756328604021887</c:v>
                </c:pt>
                <c:pt idx="10532">
                  <c:v>5.6113404731309</c:v>
                </c:pt>
                <c:pt idx="10533">
                  <c:v>4.5028309563669522</c:v>
                </c:pt>
                <c:pt idx="10534">
                  <c:v>4.4033753689575557</c:v>
                </c:pt>
                <c:pt idx="10535">
                  <c:v>4.1229125880964856</c:v>
                </c:pt>
                <c:pt idx="10536">
                  <c:v>4.0359208654973937</c:v>
                </c:pt>
                <c:pt idx="10537">
                  <c:v>4.3302445739780318</c:v>
                </c:pt>
                <c:pt idx="10538">
                  <c:v>4.6152795903520776</c:v>
                </c:pt>
                <c:pt idx="10539">
                  <c:v>4.8268619468796912</c:v>
                </c:pt>
                <c:pt idx="10540">
                  <c:v>7.0563790279670666</c:v>
                </c:pt>
                <c:pt idx="10541">
                  <c:v>7.4199401547098702</c:v>
                </c:pt>
                <c:pt idx="10542">
                  <c:v>7.0954106916724626</c:v>
                </c:pt>
                <c:pt idx="10543">
                  <c:v>7.4338462103815273</c:v>
                </c:pt>
                <c:pt idx="10544">
                  <c:v>7.1207536749077081</c:v>
                </c:pt>
                <c:pt idx="10545">
                  <c:v>6.7338733628826235</c:v>
                </c:pt>
                <c:pt idx="10546">
                  <c:v>5.8409033104983816</c:v>
                </c:pt>
                <c:pt idx="10547">
                  <c:v>5.2038945681067794</c:v>
                </c:pt>
                <c:pt idx="10548">
                  <c:v>4.7364526699742644</c:v>
                </c:pt>
                <c:pt idx="10549">
                  <c:v>4.5900140788787462</c:v>
                </c:pt>
                <c:pt idx="10550">
                  <c:v>5.0867315175166237</c:v>
                </c:pt>
                <c:pt idx="10551">
                  <c:v>4.8761401860709839</c:v>
                </c:pt>
                <c:pt idx="10552">
                  <c:v>5.2660670340989189</c:v>
                </c:pt>
                <c:pt idx="10553">
                  <c:v>5.6364065040155715</c:v>
                </c:pt>
                <c:pt idx="10554">
                  <c:v>5.4109162348942883</c:v>
                </c:pt>
                <c:pt idx="10555">
                  <c:v>6.0849070255084943</c:v>
                </c:pt>
                <c:pt idx="10556">
                  <c:v>6.0937336632789654</c:v>
                </c:pt>
                <c:pt idx="10557">
                  <c:v>6.411221727114965</c:v>
                </c:pt>
                <c:pt idx="10558">
                  <c:v>6.0989135880558942</c:v>
                </c:pt>
                <c:pt idx="10559">
                  <c:v>6.1108147298649413</c:v>
                </c:pt>
                <c:pt idx="10560">
                  <c:v>5.8260209202601416</c:v>
                </c:pt>
                <c:pt idx="10561">
                  <c:v>5.3141255866405155</c:v>
                </c:pt>
                <c:pt idx="10562">
                  <c:v>5.6057024910174809</c:v>
                </c:pt>
                <c:pt idx="10563">
                  <c:v>5.77</c:v>
                </c:pt>
                <c:pt idx="10564">
                  <c:v>5.9643183430455657</c:v>
                </c:pt>
                <c:pt idx="10565">
                  <c:v>6.3745864858354357</c:v>
                </c:pt>
                <c:pt idx="10566">
                  <c:v>6.9325200621803775</c:v>
                </c:pt>
                <c:pt idx="10567">
                  <c:v>6.9562976985954021</c:v>
                </c:pt>
                <c:pt idx="10568">
                  <c:v>5.6326846368388539</c:v>
                </c:pt>
                <c:pt idx="10569">
                  <c:v>5.8040109706743657</c:v>
                </c:pt>
                <c:pt idx="10570">
                  <c:v>6.1607037816291044</c:v>
                </c:pt>
                <c:pt idx="10571">
                  <c:v>6.3082037208698978</c:v>
                </c:pt>
                <c:pt idx="10572">
                  <c:v>6.3001168593020811</c:v>
                </c:pt>
                <c:pt idx="10573">
                  <c:v>6.1280838500054307</c:v>
                </c:pt>
                <c:pt idx="10574">
                  <c:v>6.1385041136978487</c:v>
                </c:pt>
                <c:pt idx="10575">
                  <c:v>5.9435818322768794</c:v>
                </c:pt>
                <c:pt idx="10576">
                  <c:v>7.055285517292015</c:v>
                </c:pt>
                <c:pt idx="10577">
                  <c:v>7.0323801481128445</c:v>
                </c:pt>
                <c:pt idx="10578">
                  <c:v>6.2235787157281219</c:v>
                </c:pt>
                <c:pt idx="10579">
                  <c:v>7.2749496029863927</c:v>
                </c:pt>
                <c:pt idx="10580">
                  <c:v>6.8462414784548855</c:v>
                </c:pt>
                <c:pt idx="10581">
                  <c:v>7.9111982327370605</c:v>
                </c:pt>
                <c:pt idx="10582">
                  <c:v>8.0488861750993532</c:v>
                </c:pt>
                <c:pt idx="10583">
                  <c:v>8.2007957044757607</c:v>
                </c:pt>
                <c:pt idx="10584">
                  <c:v>8.1457989826344548</c:v>
                </c:pt>
                <c:pt idx="10585">
                  <c:v>8.4329997212546655</c:v>
                </c:pt>
                <c:pt idx="10586">
                  <c:v>8.3326415355043952</c:v>
                </c:pt>
                <c:pt idx="10587">
                  <c:v>8.4917013749791774</c:v>
                </c:pt>
                <c:pt idx="10588">
                  <c:v>8.0617699638632274</c:v>
                </c:pt>
                <c:pt idx="10589">
                  <c:v>8.4683033044841913</c:v>
                </c:pt>
                <c:pt idx="10590">
                  <c:v>8.5066200117937303</c:v>
                </c:pt>
                <c:pt idx="10591">
                  <c:v>8.6872531240581807</c:v>
                </c:pt>
                <c:pt idx="10592">
                  <c:v>8.48068168403125</c:v>
                </c:pt>
                <c:pt idx="10593">
                  <c:v>8.367309383531202</c:v>
                </c:pt>
                <c:pt idx="10594">
                  <c:v>5.7942445212468812</c:v>
                </c:pt>
                <c:pt idx="10595">
                  <c:v>1.8098673336648585</c:v>
                </c:pt>
                <c:pt idx="10596">
                  <c:v>1.7743307426508061</c:v>
                </c:pt>
                <c:pt idx="10597">
                  <c:v>1.8236120340598956</c:v>
                </c:pt>
                <c:pt idx="10598">
                  <c:v>1.73</c:v>
                </c:pt>
                <c:pt idx="10599">
                  <c:v>1.6348272482796542</c:v>
                </c:pt>
                <c:pt idx="10600">
                  <c:v>1.5941611221630236</c:v>
                </c:pt>
                <c:pt idx="10601">
                  <c:v>1.4654898957918649</c:v>
                </c:pt>
                <c:pt idx="10602">
                  <c:v>1.171825795724448</c:v>
                </c:pt>
                <c:pt idx="10603">
                  <c:v>1.056912675897032</c:v>
                </c:pt>
                <c:pt idx="10604">
                  <c:v>1.1353835150410925</c:v>
                </c:pt>
                <c:pt idx="10605">
                  <c:v>0.95259351637063405</c:v>
                </c:pt>
                <c:pt idx="10606">
                  <c:v>0.95366735614411968</c:v>
                </c:pt>
                <c:pt idx="10607">
                  <c:v>0.97116161010466118</c:v>
                </c:pt>
                <c:pt idx="10608">
                  <c:v>1.0787221892155945</c:v>
                </c:pt>
                <c:pt idx="10609">
                  <c:v>1.0697342389036888</c:v>
                </c:pt>
                <c:pt idx="10610">
                  <c:v>0.91588598434612933</c:v>
                </c:pt>
                <c:pt idx="10611">
                  <c:v>1.0562004471531645</c:v>
                </c:pt>
                <c:pt idx="10612">
                  <c:v>1.12874171710559</c:v>
                </c:pt>
                <c:pt idx="10613">
                  <c:v>1.1313910620979333</c:v>
                </c:pt>
                <c:pt idx="10614">
                  <c:v>1.2581317857283167</c:v>
                </c:pt>
                <c:pt idx="10615">
                  <c:v>1.3277486248331465</c:v>
                </c:pt>
                <c:pt idx="10616">
                  <c:v>1.2275671605156644</c:v>
                </c:pt>
                <c:pt idx="10617">
                  <c:v>1.12874171710559</c:v>
                </c:pt>
                <c:pt idx="10618">
                  <c:v>1.0683762134586634</c:v>
                </c:pt>
                <c:pt idx="10619">
                  <c:v>1.0317265512413976</c:v>
                </c:pt>
                <c:pt idx="10620">
                  <c:v>1.0894310577803943</c:v>
                </c:pt>
                <c:pt idx="10621">
                  <c:v>1.3693624693360462</c:v>
                </c:pt>
                <c:pt idx="10622">
                  <c:v>1.3297225605865464</c:v>
                </c:pt>
                <c:pt idx="10623">
                  <c:v>1.616791600995505</c:v>
                </c:pt>
                <c:pt idx="10624">
                  <c:v>1.6835603784927962</c:v>
                </c:pt>
                <c:pt idx="10625">
                  <c:v>1.8151236007540823</c:v>
                </c:pt>
                <c:pt idx="10626">
                  <c:v>1.7567574061288884</c:v>
                </c:pt>
                <c:pt idx="10627">
                  <c:v>2.2924809992918722</c:v>
                </c:pt>
                <c:pt idx="10628">
                  <c:v>3.0039211117244875</c:v>
                </c:pt>
                <c:pt idx="10629">
                  <c:v>3.8413843208110041</c:v>
                </c:pt>
                <c:pt idx="10630">
                  <c:v>3.9684722253456615</c:v>
                </c:pt>
                <c:pt idx="10631">
                  <c:v>5.1061640387042235</c:v>
                </c:pt>
                <c:pt idx="10632">
                  <c:v>5.5108634412852373</c:v>
                </c:pt>
                <c:pt idx="10633">
                  <c:v>6.077163004951899</c:v>
                </c:pt>
                <c:pt idx="10634">
                  <c:v>6.3069859552367395</c:v>
                </c:pt>
                <c:pt idx="10635">
                  <c:v>6.4457075505501225</c:v>
                </c:pt>
                <c:pt idx="10636">
                  <c:v>7.0988453764391117</c:v>
                </c:pt>
                <c:pt idx="10637">
                  <c:v>6.7848825102252928</c:v>
                </c:pt>
                <c:pt idx="10638">
                  <c:v>6.566423919804544</c:v>
                </c:pt>
                <c:pt idx="10639">
                  <c:v>6.5136205914123328</c:v>
                </c:pt>
                <c:pt idx="10640">
                  <c:v>6.2536176942613011</c:v>
                </c:pt>
                <c:pt idx="10641">
                  <c:v>7.08</c:v>
                </c:pt>
                <c:pt idx="10642">
                  <c:v>7.0689075737625338</c:v>
                </c:pt>
                <c:pt idx="10643">
                  <c:v>6.9913718384991217</c:v>
                </c:pt>
                <c:pt idx="10644">
                  <c:v>6.9876386604823084</c:v>
                </c:pt>
                <c:pt idx="10645">
                  <c:v>6.6813996902587336</c:v>
                </c:pt>
                <c:pt idx="10646">
                  <c:v>6.6452145289924722</c:v>
                </c:pt>
                <c:pt idx="10647">
                  <c:v>6.8117971856814377</c:v>
                </c:pt>
                <c:pt idx="10648">
                  <c:v>6.7982589678118082</c:v>
                </c:pt>
                <c:pt idx="10649">
                  <c:v>7.2015181735442475</c:v>
                </c:pt>
                <c:pt idx="10650">
                  <c:v>7.3445131824518448</c:v>
                </c:pt>
                <c:pt idx="10651">
                  <c:v>7.1555554958090504</c:v>
                </c:pt>
              </c:numCache>
            </c:numRef>
          </c:xVal>
          <c:yVal>
            <c:numRef>
              <c:f>'Input Time Series'!$K$3:$K$10654</c:f>
              <c:numCache>
                <c:formatCode>0</c:formatCode>
                <c:ptCount val="10652"/>
                <c:pt idx="0">
                  <c:v>1998.9910584030793</c:v>
                </c:pt>
                <c:pt idx="1">
                  <c:v>1998.9188673545875</c:v>
                </c:pt>
                <c:pt idx="2">
                  <c:v>2000</c:v>
                </c:pt>
                <c:pt idx="3">
                  <c:v>2000</c:v>
                </c:pt>
                <c:pt idx="4">
                  <c:v>1999.153611762315</c:v>
                </c:pt>
                <c:pt idx="5">
                  <c:v>1998.6835450043184</c:v>
                </c:pt>
                <c:pt idx="6">
                  <c:v>2000</c:v>
                </c:pt>
                <c:pt idx="7">
                  <c:v>2000</c:v>
                </c:pt>
                <c:pt idx="8">
                  <c:v>1999.3622051928589</c:v>
                </c:pt>
                <c:pt idx="9">
                  <c:v>1999.4731002675703</c:v>
                </c:pt>
                <c:pt idx="10">
                  <c:v>1999.7623638521484</c:v>
                </c:pt>
                <c:pt idx="11">
                  <c:v>1998.9619013598483</c:v>
                </c:pt>
                <c:pt idx="12">
                  <c:v>1999.4011812476535</c:v>
                </c:pt>
                <c:pt idx="13">
                  <c:v>1999.9601692562153</c:v>
                </c:pt>
                <c:pt idx="14">
                  <c:v>1999.7662966429716</c:v>
                </c:pt>
                <c:pt idx="15">
                  <c:v>1999.9456062819747</c:v>
                </c:pt>
                <c:pt idx="16">
                  <c:v>1999.8777290294197</c:v>
                </c:pt>
                <c:pt idx="17">
                  <c:v>1999.8434004407652</c:v>
                </c:pt>
                <c:pt idx="18">
                  <c:v>1999.7955948958552</c:v>
                </c:pt>
                <c:pt idx="19">
                  <c:v>1999.5049455075841</c:v>
                </c:pt>
                <c:pt idx="20">
                  <c:v>1999.6327891093797</c:v>
                </c:pt>
                <c:pt idx="21">
                  <c:v>1999.24685686832</c:v>
                </c:pt>
                <c:pt idx="22">
                  <c:v>1999.0429456023533</c:v>
                </c:pt>
                <c:pt idx="23">
                  <c:v>1999.0930932675913</c:v>
                </c:pt>
                <c:pt idx="24">
                  <c:v>1999.8609173952848</c:v>
                </c:pt>
                <c:pt idx="25">
                  <c:v>1999.048984608716</c:v>
                </c:pt>
                <c:pt idx="26">
                  <c:v>1999.0308960916486</c:v>
                </c:pt>
                <c:pt idx="27">
                  <c:v>1999.2084070618853</c:v>
                </c:pt>
                <c:pt idx="28">
                  <c:v>1999.2275433000414</c:v>
                </c:pt>
                <c:pt idx="29">
                  <c:v>1998.9994440210548</c:v>
                </c:pt>
                <c:pt idx="30">
                  <c:v>1999.2419417184581</c:v>
                </c:pt>
                <c:pt idx="31">
                  <c:v>1999.2997396957032</c:v>
                </c:pt>
                <c:pt idx="32">
                  <c:v>1999.2957885521168</c:v>
                </c:pt>
                <c:pt idx="33">
                  <c:v>1999.5657717892186</c:v>
                </c:pt>
                <c:pt idx="34">
                  <c:v>1999.6350233373851</c:v>
                </c:pt>
                <c:pt idx="35">
                  <c:v>1999.8317235785994</c:v>
                </c:pt>
                <c:pt idx="36">
                  <c:v>1999.8122537494833</c:v>
                </c:pt>
                <c:pt idx="37">
                  <c:v>1999.8425761022384</c:v>
                </c:pt>
                <c:pt idx="38">
                  <c:v>1999.7834526571903</c:v>
                </c:pt>
                <c:pt idx="39">
                  <c:v>1999.7648719751674</c:v>
                </c:pt>
                <c:pt idx="40">
                  <c:v>1999.6717908532514</c:v>
                </c:pt>
                <c:pt idx="41">
                  <c:v>1999.5417976208053</c:v>
                </c:pt>
                <c:pt idx="42">
                  <c:v>1999.464866161808</c:v>
                </c:pt>
                <c:pt idx="43">
                  <c:v>1999.5270597845042</c:v>
                </c:pt>
                <c:pt idx="44">
                  <c:v>1999.4442382884604</c:v>
                </c:pt>
                <c:pt idx="45">
                  <c:v>1999.5958660416272</c:v>
                </c:pt>
                <c:pt idx="46">
                  <c:v>1999.1387284443517</c:v>
                </c:pt>
                <c:pt idx="47">
                  <c:v>1999.3781700802845</c:v>
                </c:pt>
                <c:pt idx="48">
                  <c:v>1999.4696630535891</c:v>
                </c:pt>
                <c:pt idx="49">
                  <c:v>1999.357170945427</c:v>
                </c:pt>
                <c:pt idx="50">
                  <c:v>1999.2200611154049</c:v>
                </c:pt>
                <c:pt idx="51">
                  <c:v>1999.2549231946723</c:v>
                </c:pt>
                <c:pt idx="52">
                  <c:v>1999.4265662658986</c:v>
                </c:pt>
                <c:pt idx="53">
                  <c:v>2000</c:v>
                </c:pt>
                <c:pt idx="54">
                  <c:v>1999.3533858168259</c:v>
                </c:pt>
                <c:pt idx="55">
                  <c:v>2000</c:v>
                </c:pt>
                <c:pt idx="56">
                  <c:v>2000</c:v>
                </c:pt>
                <c:pt idx="57">
                  <c:v>1999.9778086190861</c:v>
                </c:pt>
                <c:pt idx="58">
                  <c:v>1999.6424583085661</c:v>
                </c:pt>
                <c:pt idx="59">
                  <c:v>1999.7381177419181</c:v>
                </c:pt>
                <c:pt idx="60">
                  <c:v>1999.2970356448163</c:v>
                </c:pt>
                <c:pt idx="61">
                  <c:v>1999.5049007760651</c:v>
                </c:pt>
                <c:pt idx="62">
                  <c:v>1999.3428341410986</c:v>
                </c:pt>
                <c:pt idx="63">
                  <c:v>1999.2673729085557</c:v>
                </c:pt>
                <c:pt idx="64">
                  <c:v>1999.3152692294755</c:v>
                </c:pt>
                <c:pt idx="65">
                  <c:v>1999.410906701047</c:v>
                </c:pt>
                <c:pt idx="66">
                  <c:v>1999.1805808001434</c:v>
                </c:pt>
                <c:pt idx="67">
                  <c:v>1999.7029795237329</c:v>
                </c:pt>
                <c:pt idx="68">
                  <c:v>2000</c:v>
                </c:pt>
                <c:pt idx="69">
                  <c:v>2000</c:v>
                </c:pt>
                <c:pt idx="70">
                  <c:v>1999.9604137674628</c:v>
                </c:pt>
                <c:pt idx="71">
                  <c:v>2000</c:v>
                </c:pt>
                <c:pt idx="72">
                  <c:v>1999.774324259035</c:v>
                </c:pt>
                <c:pt idx="73">
                  <c:v>2000</c:v>
                </c:pt>
                <c:pt idx="74">
                  <c:v>2000</c:v>
                </c:pt>
                <c:pt idx="75">
                  <c:v>2000</c:v>
                </c:pt>
                <c:pt idx="76">
                  <c:v>2000</c:v>
                </c:pt>
                <c:pt idx="77">
                  <c:v>2000</c:v>
                </c:pt>
                <c:pt idx="78">
                  <c:v>1967.8996986685745</c:v>
                </c:pt>
                <c:pt idx="79">
                  <c:v>2000</c:v>
                </c:pt>
                <c:pt idx="80">
                  <c:v>2000</c:v>
                </c:pt>
                <c:pt idx="81">
                  <c:v>2000</c:v>
                </c:pt>
                <c:pt idx="82">
                  <c:v>2000</c:v>
                </c:pt>
                <c:pt idx="83">
                  <c:v>2000</c:v>
                </c:pt>
                <c:pt idx="84">
                  <c:v>2000</c:v>
                </c:pt>
                <c:pt idx="85">
                  <c:v>2000</c:v>
                </c:pt>
                <c:pt idx="86">
                  <c:v>2000</c:v>
                </c:pt>
                <c:pt idx="87">
                  <c:v>2000</c:v>
                </c:pt>
                <c:pt idx="88">
                  <c:v>2000</c:v>
                </c:pt>
                <c:pt idx="89">
                  <c:v>2000</c:v>
                </c:pt>
                <c:pt idx="90">
                  <c:v>2000</c:v>
                </c:pt>
                <c:pt idx="91">
                  <c:v>2000</c:v>
                </c:pt>
                <c:pt idx="92">
                  <c:v>2000</c:v>
                </c:pt>
                <c:pt idx="93">
                  <c:v>2000</c:v>
                </c:pt>
                <c:pt idx="94">
                  <c:v>2000</c:v>
                </c:pt>
                <c:pt idx="95">
                  <c:v>2000</c:v>
                </c:pt>
                <c:pt idx="96">
                  <c:v>2000</c:v>
                </c:pt>
                <c:pt idx="97">
                  <c:v>2000</c:v>
                </c:pt>
                <c:pt idx="98">
                  <c:v>2000</c:v>
                </c:pt>
                <c:pt idx="99">
                  <c:v>2000</c:v>
                </c:pt>
                <c:pt idx="100">
                  <c:v>2000</c:v>
                </c:pt>
                <c:pt idx="101">
                  <c:v>2000</c:v>
                </c:pt>
                <c:pt idx="102">
                  <c:v>2000</c:v>
                </c:pt>
                <c:pt idx="103">
                  <c:v>2000</c:v>
                </c:pt>
                <c:pt idx="104">
                  <c:v>2000</c:v>
                </c:pt>
                <c:pt idx="105">
                  <c:v>2000</c:v>
                </c:pt>
                <c:pt idx="106">
                  <c:v>2000</c:v>
                </c:pt>
                <c:pt idx="107">
                  <c:v>2000</c:v>
                </c:pt>
                <c:pt idx="108">
                  <c:v>2000</c:v>
                </c:pt>
                <c:pt idx="109">
                  <c:v>2000</c:v>
                </c:pt>
                <c:pt idx="110">
                  <c:v>2000</c:v>
                </c:pt>
                <c:pt idx="111">
                  <c:v>2000</c:v>
                </c:pt>
                <c:pt idx="112">
                  <c:v>2000</c:v>
                </c:pt>
                <c:pt idx="113">
                  <c:v>2000</c:v>
                </c:pt>
                <c:pt idx="114">
                  <c:v>2000</c:v>
                </c:pt>
                <c:pt idx="115">
                  <c:v>2000</c:v>
                </c:pt>
                <c:pt idx="116">
                  <c:v>2000</c:v>
                </c:pt>
                <c:pt idx="117">
                  <c:v>2000</c:v>
                </c:pt>
                <c:pt idx="118">
                  <c:v>2000</c:v>
                </c:pt>
                <c:pt idx="119">
                  <c:v>1969.3420811749211</c:v>
                </c:pt>
                <c:pt idx="120">
                  <c:v>2000</c:v>
                </c:pt>
                <c:pt idx="121">
                  <c:v>1935.2207962384332</c:v>
                </c:pt>
                <c:pt idx="122">
                  <c:v>1839.467916218844</c:v>
                </c:pt>
                <c:pt idx="123">
                  <c:v>1976.0213515214273</c:v>
                </c:pt>
                <c:pt idx="124">
                  <c:v>2000</c:v>
                </c:pt>
                <c:pt idx="125">
                  <c:v>2000</c:v>
                </c:pt>
                <c:pt idx="126">
                  <c:v>2000</c:v>
                </c:pt>
                <c:pt idx="127">
                  <c:v>2000</c:v>
                </c:pt>
                <c:pt idx="128">
                  <c:v>2000</c:v>
                </c:pt>
                <c:pt idx="129">
                  <c:v>2000</c:v>
                </c:pt>
                <c:pt idx="130">
                  <c:v>2000</c:v>
                </c:pt>
                <c:pt idx="131">
                  <c:v>1955.6034048492911</c:v>
                </c:pt>
                <c:pt idx="132">
                  <c:v>1946.9814422574184</c:v>
                </c:pt>
                <c:pt idx="133">
                  <c:v>1835.1493467774787</c:v>
                </c:pt>
                <c:pt idx="134">
                  <c:v>1861.1834707713649</c:v>
                </c:pt>
                <c:pt idx="135">
                  <c:v>1852.050529568392</c:v>
                </c:pt>
                <c:pt idx="136">
                  <c:v>1945.6667042849124</c:v>
                </c:pt>
                <c:pt idx="137">
                  <c:v>1952.7109652700003</c:v>
                </c:pt>
                <c:pt idx="138">
                  <c:v>1992.9767467434176</c:v>
                </c:pt>
                <c:pt idx="139">
                  <c:v>1939.7614194369264</c:v>
                </c:pt>
                <c:pt idx="140">
                  <c:v>1978.9897609966056</c:v>
                </c:pt>
                <c:pt idx="141">
                  <c:v>1975.2065154121506</c:v>
                </c:pt>
                <c:pt idx="142">
                  <c:v>1955.4901461578072</c:v>
                </c:pt>
                <c:pt idx="143">
                  <c:v>1900.5665710105272</c:v>
                </c:pt>
                <c:pt idx="144">
                  <c:v>1898.0022462179365</c:v>
                </c:pt>
                <c:pt idx="145">
                  <c:v>1959.4534937252199</c:v>
                </c:pt>
                <c:pt idx="146">
                  <c:v>1949.4034026521647</c:v>
                </c:pt>
                <c:pt idx="147">
                  <c:v>1876.1606052167658</c:v>
                </c:pt>
                <c:pt idx="148">
                  <c:v>1970.8385147112554</c:v>
                </c:pt>
                <c:pt idx="149">
                  <c:v>1986.1129621847861</c:v>
                </c:pt>
                <c:pt idx="150">
                  <c:v>1974.7103719030113</c:v>
                </c:pt>
                <c:pt idx="151">
                  <c:v>2000</c:v>
                </c:pt>
                <c:pt idx="152">
                  <c:v>1996.6684621641107</c:v>
                </c:pt>
                <c:pt idx="153">
                  <c:v>2000</c:v>
                </c:pt>
                <c:pt idx="154">
                  <c:v>1985.8620864706429</c:v>
                </c:pt>
                <c:pt idx="155">
                  <c:v>1999.2624094717185</c:v>
                </c:pt>
                <c:pt idx="156">
                  <c:v>1932.2641186838512</c:v>
                </c:pt>
                <c:pt idx="157">
                  <c:v>1866.6946139400507</c:v>
                </c:pt>
                <c:pt idx="158">
                  <c:v>1515.7540017574077</c:v>
                </c:pt>
                <c:pt idx="159">
                  <c:v>1624.6321843329649</c:v>
                </c:pt>
                <c:pt idx="160">
                  <c:v>1810.5807348826484</c:v>
                </c:pt>
                <c:pt idx="161">
                  <c:v>1966.7095904031034</c:v>
                </c:pt>
                <c:pt idx="162">
                  <c:v>1948.9352289182989</c:v>
                </c:pt>
                <c:pt idx="163">
                  <c:v>1975.124175807839</c:v>
                </c:pt>
                <c:pt idx="164">
                  <c:v>1978.6510889230951</c:v>
                </c:pt>
                <c:pt idx="165">
                  <c:v>2000</c:v>
                </c:pt>
                <c:pt idx="166">
                  <c:v>1979.197307596728</c:v>
                </c:pt>
                <c:pt idx="167">
                  <c:v>1996.5357286150722</c:v>
                </c:pt>
                <c:pt idx="168">
                  <c:v>1999.3144525771081</c:v>
                </c:pt>
                <c:pt idx="169">
                  <c:v>2000</c:v>
                </c:pt>
                <c:pt idx="170">
                  <c:v>2000</c:v>
                </c:pt>
                <c:pt idx="171">
                  <c:v>1990.051994456574</c:v>
                </c:pt>
                <c:pt idx="172">
                  <c:v>2000</c:v>
                </c:pt>
                <c:pt idx="173">
                  <c:v>2000</c:v>
                </c:pt>
                <c:pt idx="174">
                  <c:v>1971.0693637270447</c:v>
                </c:pt>
                <c:pt idx="175">
                  <c:v>1975.6423033679819</c:v>
                </c:pt>
                <c:pt idx="176">
                  <c:v>1952.7374851930731</c:v>
                </c:pt>
                <c:pt idx="177">
                  <c:v>1987.4243673454102</c:v>
                </c:pt>
                <c:pt idx="178">
                  <c:v>1979.9592398877883</c:v>
                </c:pt>
                <c:pt idx="179">
                  <c:v>1972.3657436120775</c:v>
                </c:pt>
                <c:pt idx="180">
                  <c:v>1931.9352839565695</c:v>
                </c:pt>
                <c:pt idx="181">
                  <c:v>1961.7905914295561</c:v>
                </c:pt>
                <c:pt idx="182">
                  <c:v>1973.8073493386612</c:v>
                </c:pt>
                <c:pt idx="183">
                  <c:v>1949.7273759297809</c:v>
                </c:pt>
                <c:pt idx="184">
                  <c:v>1967.545834989354</c:v>
                </c:pt>
                <c:pt idx="185">
                  <c:v>1966.6647107549577</c:v>
                </c:pt>
                <c:pt idx="186">
                  <c:v>1990.9495325713849</c:v>
                </c:pt>
                <c:pt idx="187">
                  <c:v>1973.4654553217165</c:v>
                </c:pt>
                <c:pt idx="188">
                  <c:v>2000</c:v>
                </c:pt>
                <c:pt idx="189">
                  <c:v>1977.9858724015294</c:v>
                </c:pt>
                <c:pt idx="190">
                  <c:v>1986.7730875641657</c:v>
                </c:pt>
                <c:pt idx="191">
                  <c:v>1965.2402185421881</c:v>
                </c:pt>
                <c:pt idx="192">
                  <c:v>1954.1553215487652</c:v>
                </c:pt>
                <c:pt idx="193">
                  <c:v>1996.9537915802343</c:v>
                </c:pt>
                <c:pt idx="194">
                  <c:v>1970.18941132297</c:v>
                </c:pt>
                <c:pt idx="195">
                  <c:v>1948.5002109143652</c:v>
                </c:pt>
                <c:pt idx="196">
                  <c:v>1904.5307542656367</c:v>
                </c:pt>
                <c:pt idx="197">
                  <c:v>1985.7476265381943</c:v>
                </c:pt>
                <c:pt idx="198">
                  <c:v>2000</c:v>
                </c:pt>
                <c:pt idx="199">
                  <c:v>1972.4119839247144</c:v>
                </c:pt>
                <c:pt idx="200">
                  <c:v>1847.3242379364563</c:v>
                </c:pt>
                <c:pt idx="201">
                  <c:v>1688.6176579103692</c:v>
                </c:pt>
                <c:pt idx="202">
                  <c:v>1539.3740333668077</c:v>
                </c:pt>
                <c:pt idx="203">
                  <c:v>1777.2588027943141</c:v>
                </c:pt>
                <c:pt idx="204">
                  <c:v>1898.5418873514081</c:v>
                </c:pt>
                <c:pt idx="205">
                  <c:v>1912.6857186198993</c:v>
                </c:pt>
                <c:pt idx="206">
                  <c:v>1944.0779135127452</c:v>
                </c:pt>
                <c:pt idx="207">
                  <c:v>691.57079542330291</c:v>
                </c:pt>
                <c:pt idx="208">
                  <c:v>1268.5096209682579</c:v>
                </c:pt>
                <c:pt idx="209">
                  <c:v>1385.4620785295153</c:v>
                </c:pt>
                <c:pt idx="210">
                  <c:v>1942.1559756173203</c:v>
                </c:pt>
                <c:pt idx="211">
                  <c:v>2000</c:v>
                </c:pt>
                <c:pt idx="212">
                  <c:v>2000</c:v>
                </c:pt>
                <c:pt idx="213">
                  <c:v>920.23789417879789</c:v>
                </c:pt>
                <c:pt idx="214">
                  <c:v>840.9084634744745</c:v>
                </c:pt>
                <c:pt idx="215">
                  <c:v>769.30832406291586</c:v>
                </c:pt>
                <c:pt idx="216">
                  <c:v>768.56189764878593</c:v>
                </c:pt>
                <c:pt idx="217">
                  <c:v>951.90379580834463</c:v>
                </c:pt>
                <c:pt idx="218">
                  <c:v>1228.2834956759659</c:v>
                </c:pt>
                <c:pt idx="219">
                  <c:v>1877.3996884860676</c:v>
                </c:pt>
                <c:pt idx="220">
                  <c:v>1971.0242038378883</c:v>
                </c:pt>
                <c:pt idx="221">
                  <c:v>586.11957246539305</c:v>
                </c:pt>
                <c:pt idx="222">
                  <c:v>1827.8379191348438</c:v>
                </c:pt>
                <c:pt idx="223">
                  <c:v>1351.3816845699835</c:v>
                </c:pt>
                <c:pt idx="224">
                  <c:v>1078.9364580600366</c:v>
                </c:pt>
                <c:pt idx="225">
                  <c:v>790.48327642097763</c:v>
                </c:pt>
                <c:pt idx="226">
                  <c:v>678.79382052917799</c:v>
                </c:pt>
                <c:pt idx="227">
                  <c:v>682.16145987086065</c:v>
                </c:pt>
                <c:pt idx="228">
                  <c:v>1120.2440790098526</c:v>
                </c:pt>
                <c:pt idx="229">
                  <c:v>888.63737194883447</c:v>
                </c:pt>
                <c:pt idx="230">
                  <c:v>1298.4138133878582</c:v>
                </c:pt>
                <c:pt idx="231">
                  <c:v>1947.4248445703126</c:v>
                </c:pt>
                <c:pt idx="232">
                  <c:v>1540.171095248302</c:v>
                </c:pt>
                <c:pt idx="233">
                  <c:v>1465.1670177253766</c:v>
                </c:pt>
                <c:pt idx="234">
                  <c:v>1406.7469427513727</c:v>
                </c:pt>
                <c:pt idx="235">
                  <c:v>1763.7388540643913</c:v>
                </c:pt>
                <c:pt idx="236">
                  <c:v>1433.5686966697781</c:v>
                </c:pt>
                <c:pt idx="237">
                  <c:v>1429.1372289729477</c:v>
                </c:pt>
                <c:pt idx="238">
                  <c:v>1037.1786026826401</c:v>
                </c:pt>
                <c:pt idx="239">
                  <c:v>819.81040187828637</c:v>
                </c:pt>
                <c:pt idx="240">
                  <c:v>955.85902405777097</c:v>
                </c:pt>
                <c:pt idx="241">
                  <c:v>1555.4142843169309</c:v>
                </c:pt>
                <c:pt idx="242">
                  <c:v>1456.4253976115849</c:v>
                </c:pt>
                <c:pt idx="243">
                  <c:v>1725.7130183180011</c:v>
                </c:pt>
                <c:pt idx="244">
                  <c:v>1791.8606217805022</c:v>
                </c:pt>
                <c:pt idx="245">
                  <c:v>1751.9893284065056</c:v>
                </c:pt>
                <c:pt idx="246">
                  <c:v>1935.3410286919695</c:v>
                </c:pt>
                <c:pt idx="247">
                  <c:v>2000</c:v>
                </c:pt>
                <c:pt idx="248">
                  <c:v>1980.5112838151165</c:v>
                </c:pt>
                <c:pt idx="249">
                  <c:v>2000</c:v>
                </c:pt>
                <c:pt idx="250">
                  <c:v>1923.8969382107487</c:v>
                </c:pt>
                <c:pt idx="251">
                  <c:v>1887.8480240066299</c:v>
                </c:pt>
                <c:pt idx="252">
                  <c:v>1997.6991913114805</c:v>
                </c:pt>
                <c:pt idx="253">
                  <c:v>2000</c:v>
                </c:pt>
                <c:pt idx="254">
                  <c:v>2000</c:v>
                </c:pt>
                <c:pt idx="255">
                  <c:v>2000</c:v>
                </c:pt>
                <c:pt idx="256">
                  <c:v>2000</c:v>
                </c:pt>
                <c:pt idx="257">
                  <c:v>2000</c:v>
                </c:pt>
                <c:pt idx="258">
                  <c:v>1999.3293007869945</c:v>
                </c:pt>
                <c:pt idx="259">
                  <c:v>1998.6427533859594</c:v>
                </c:pt>
                <c:pt idx="260">
                  <c:v>2000</c:v>
                </c:pt>
                <c:pt idx="261">
                  <c:v>2000</c:v>
                </c:pt>
                <c:pt idx="262">
                  <c:v>1990.2068569047335</c:v>
                </c:pt>
                <c:pt idx="263">
                  <c:v>1986.7610732770452</c:v>
                </c:pt>
                <c:pt idx="264">
                  <c:v>1986.4052455532976</c:v>
                </c:pt>
                <c:pt idx="265">
                  <c:v>1977.5040502222932</c:v>
                </c:pt>
                <c:pt idx="266">
                  <c:v>1877.2167704039896</c:v>
                </c:pt>
                <c:pt idx="267">
                  <c:v>1586.4266385917315</c:v>
                </c:pt>
                <c:pt idx="268">
                  <c:v>1720.9164821407401</c:v>
                </c:pt>
                <c:pt idx="269">
                  <c:v>1650.7351758551665</c:v>
                </c:pt>
                <c:pt idx="270">
                  <c:v>2000</c:v>
                </c:pt>
                <c:pt idx="271">
                  <c:v>1978.8689121115401</c:v>
                </c:pt>
                <c:pt idx="272">
                  <c:v>2000</c:v>
                </c:pt>
                <c:pt idx="273">
                  <c:v>2000</c:v>
                </c:pt>
                <c:pt idx="274">
                  <c:v>1962.0537527657311</c:v>
                </c:pt>
                <c:pt idx="275">
                  <c:v>1956.1831389920917</c:v>
                </c:pt>
                <c:pt idx="276">
                  <c:v>1837.7976423522518</c:v>
                </c:pt>
                <c:pt idx="277">
                  <c:v>2000</c:v>
                </c:pt>
                <c:pt idx="278">
                  <c:v>2000</c:v>
                </c:pt>
                <c:pt idx="279">
                  <c:v>2000</c:v>
                </c:pt>
                <c:pt idx="280">
                  <c:v>1853.6435582805439</c:v>
                </c:pt>
                <c:pt idx="281">
                  <c:v>1777.5697053631907</c:v>
                </c:pt>
                <c:pt idx="282">
                  <c:v>1710.1606426910098</c:v>
                </c:pt>
                <c:pt idx="283">
                  <c:v>611.83972892339068</c:v>
                </c:pt>
                <c:pt idx="284">
                  <c:v>1265.6980894207773</c:v>
                </c:pt>
                <c:pt idx="285">
                  <c:v>1521.1848337435915</c:v>
                </c:pt>
                <c:pt idx="286">
                  <c:v>1744.3462161913117</c:v>
                </c:pt>
                <c:pt idx="287">
                  <c:v>1852.1083180189448</c:v>
                </c:pt>
                <c:pt idx="288">
                  <c:v>1879.481607046421</c:v>
                </c:pt>
                <c:pt idx="289">
                  <c:v>1271.5596356395918</c:v>
                </c:pt>
                <c:pt idx="290">
                  <c:v>915.89785486395112</c:v>
                </c:pt>
                <c:pt idx="291">
                  <c:v>1598.0298203768921</c:v>
                </c:pt>
                <c:pt idx="292">
                  <c:v>1964.9309447140581</c:v>
                </c:pt>
                <c:pt idx="293">
                  <c:v>2000</c:v>
                </c:pt>
                <c:pt idx="294">
                  <c:v>1999.4061335488855</c:v>
                </c:pt>
                <c:pt idx="295">
                  <c:v>1999.0980984637388</c:v>
                </c:pt>
                <c:pt idx="296">
                  <c:v>1975.2115350034442</c:v>
                </c:pt>
                <c:pt idx="297">
                  <c:v>1706.647286483008</c:v>
                </c:pt>
                <c:pt idx="298">
                  <c:v>1909.9219732081965</c:v>
                </c:pt>
                <c:pt idx="299">
                  <c:v>1681.2018487136372</c:v>
                </c:pt>
                <c:pt idx="300">
                  <c:v>1930.4627085204168</c:v>
                </c:pt>
                <c:pt idx="301">
                  <c:v>1875.8590823336215</c:v>
                </c:pt>
                <c:pt idx="302">
                  <c:v>1881.1555082202462</c:v>
                </c:pt>
                <c:pt idx="303">
                  <c:v>1865.5828266282342</c:v>
                </c:pt>
                <c:pt idx="304">
                  <c:v>1868.1009955410307</c:v>
                </c:pt>
                <c:pt idx="305">
                  <c:v>1664.6575468337767</c:v>
                </c:pt>
                <c:pt idx="306">
                  <c:v>1887.8036337034393</c:v>
                </c:pt>
                <c:pt idx="307">
                  <c:v>1938.8817653516792</c:v>
                </c:pt>
                <c:pt idx="308">
                  <c:v>1954.1546250342642</c:v>
                </c:pt>
                <c:pt idx="309">
                  <c:v>1918.3801262655968</c:v>
                </c:pt>
                <c:pt idx="310">
                  <c:v>1989.3355320875648</c:v>
                </c:pt>
                <c:pt idx="311">
                  <c:v>1988.4165930528698</c:v>
                </c:pt>
                <c:pt idx="312">
                  <c:v>1864.383485939193</c:v>
                </c:pt>
                <c:pt idx="313">
                  <c:v>1718.8897536795521</c:v>
                </c:pt>
                <c:pt idx="314">
                  <c:v>1804.8748793186635</c:v>
                </c:pt>
                <c:pt idx="315">
                  <c:v>1891.6237569368766</c:v>
                </c:pt>
                <c:pt idx="316">
                  <c:v>1804.2411067431908</c:v>
                </c:pt>
                <c:pt idx="317">
                  <c:v>1567.3866374550387</c:v>
                </c:pt>
                <c:pt idx="318">
                  <c:v>1811.4665624378242</c:v>
                </c:pt>
                <c:pt idx="319">
                  <c:v>1914.3951591062503</c:v>
                </c:pt>
                <c:pt idx="320">
                  <c:v>1941.5182229342954</c:v>
                </c:pt>
                <c:pt idx="321">
                  <c:v>2000</c:v>
                </c:pt>
                <c:pt idx="322">
                  <c:v>1913.8441139509357</c:v>
                </c:pt>
                <c:pt idx="323">
                  <c:v>1926.112717548298</c:v>
                </c:pt>
                <c:pt idx="324">
                  <c:v>1977.7661745621688</c:v>
                </c:pt>
                <c:pt idx="325">
                  <c:v>1830.2440705513113</c:v>
                </c:pt>
                <c:pt idx="326">
                  <c:v>2000</c:v>
                </c:pt>
                <c:pt idx="327">
                  <c:v>1773.6631174644895</c:v>
                </c:pt>
                <c:pt idx="328">
                  <c:v>1879.3693476155327</c:v>
                </c:pt>
                <c:pt idx="329">
                  <c:v>1612.0578530240748</c:v>
                </c:pt>
                <c:pt idx="330">
                  <c:v>1876.7578061837132</c:v>
                </c:pt>
                <c:pt idx="331">
                  <c:v>1735.5220185959533</c:v>
                </c:pt>
                <c:pt idx="332">
                  <c:v>1863.5797332756224</c:v>
                </c:pt>
                <c:pt idx="333">
                  <c:v>1794.7399203448924</c:v>
                </c:pt>
                <c:pt idx="334">
                  <c:v>1749.6319232049582</c:v>
                </c:pt>
                <c:pt idx="335">
                  <c:v>1880.1061043392922</c:v>
                </c:pt>
                <c:pt idx="336">
                  <c:v>1881.3111351446491</c:v>
                </c:pt>
                <c:pt idx="337">
                  <c:v>1779.9024899959907</c:v>
                </c:pt>
                <c:pt idx="338">
                  <c:v>1645.1822141960952</c:v>
                </c:pt>
                <c:pt idx="339">
                  <c:v>1898.9665071157581</c:v>
                </c:pt>
                <c:pt idx="340">
                  <c:v>1981.1887252797558</c:v>
                </c:pt>
                <c:pt idx="341">
                  <c:v>1855.8765323413011</c:v>
                </c:pt>
                <c:pt idx="342">
                  <c:v>2000</c:v>
                </c:pt>
                <c:pt idx="343">
                  <c:v>2000</c:v>
                </c:pt>
                <c:pt idx="344">
                  <c:v>2000</c:v>
                </c:pt>
                <c:pt idx="345">
                  <c:v>1904.9131090952912</c:v>
                </c:pt>
                <c:pt idx="346">
                  <c:v>1556.8248398137373</c:v>
                </c:pt>
                <c:pt idx="347">
                  <c:v>1801.6290110968935</c:v>
                </c:pt>
                <c:pt idx="348">
                  <c:v>1520.6320508865438</c:v>
                </c:pt>
                <c:pt idx="349">
                  <c:v>1049.3810155562196</c:v>
                </c:pt>
                <c:pt idx="350">
                  <c:v>536.97087232443118</c:v>
                </c:pt>
                <c:pt idx="351">
                  <c:v>216.68655157520644</c:v>
                </c:pt>
                <c:pt idx="352">
                  <c:v>1148.3789205194162</c:v>
                </c:pt>
                <c:pt idx="353">
                  <c:v>1843.9859443671139</c:v>
                </c:pt>
                <c:pt idx="354">
                  <c:v>1552.7451022569094</c:v>
                </c:pt>
                <c:pt idx="355">
                  <c:v>1413.3699750451858</c:v>
                </c:pt>
                <c:pt idx="356">
                  <c:v>1909.5533456834662</c:v>
                </c:pt>
                <c:pt idx="357">
                  <c:v>1718.2894459402071</c:v>
                </c:pt>
                <c:pt idx="358">
                  <c:v>1076.1774175568589</c:v>
                </c:pt>
                <c:pt idx="359">
                  <c:v>1042.5595558332388</c:v>
                </c:pt>
                <c:pt idx="360">
                  <c:v>1147.8289482283785</c:v>
                </c:pt>
                <c:pt idx="361">
                  <c:v>643.34644759291484</c:v>
                </c:pt>
                <c:pt idx="362">
                  <c:v>674.31936325911227</c:v>
                </c:pt>
                <c:pt idx="363">
                  <c:v>735.53106865038262</c:v>
                </c:pt>
                <c:pt idx="364">
                  <c:v>627.89417928415685</c:v>
                </c:pt>
                <c:pt idx="365">
                  <c:v>822.20181632353058</c:v>
                </c:pt>
                <c:pt idx="366">
                  <c:v>995.98600322839172</c:v>
                </c:pt>
                <c:pt idx="367">
                  <c:v>1062.0849100695971</c:v>
                </c:pt>
                <c:pt idx="368">
                  <c:v>1225.54490515921</c:v>
                </c:pt>
                <c:pt idx="369">
                  <c:v>852.19202478481498</c:v>
                </c:pt>
                <c:pt idx="370">
                  <c:v>1375.1019649278212</c:v>
                </c:pt>
                <c:pt idx="371">
                  <c:v>1283.4783204176179</c:v>
                </c:pt>
                <c:pt idx="372">
                  <c:v>1270.4613928269318</c:v>
                </c:pt>
                <c:pt idx="373">
                  <c:v>783.34347275546384</c:v>
                </c:pt>
                <c:pt idx="374">
                  <c:v>679.44369913908633</c:v>
                </c:pt>
                <c:pt idx="375">
                  <c:v>556.2887124344262</c:v>
                </c:pt>
                <c:pt idx="376">
                  <c:v>944.72092014385987</c:v>
                </c:pt>
                <c:pt idx="377">
                  <c:v>324.79030987570553</c:v>
                </c:pt>
                <c:pt idx="378">
                  <c:v>193.69841296723732</c:v>
                </c:pt>
                <c:pt idx="379">
                  <c:v>179.1990392263362</c:v>
                </c:pt>
                <c:pt idx="380">
                  <c:v>168.12537589274078</c:v>
                </c:pt>
                <c:pt idx="381">
                  <c:v>249.81773470792965</c:v>
                </c:pt>
                <c:pt idx="382">
                  <c:v>103.47714043024867</c:v>
                </c:pt>
                <c:pt idx="383">
                  <c:v>179.87982854693092</c:v>
                </c:pt>
                <c:pt idx="384">
                  <c:v>-1.3053575190980024E-21</c:v>
                </c:pt>
                <c:pt idx="385">
                  <c:v>-2.0416974747264355E-5</c:v>
                </c:pt>
                <c:pt idx="386">
                  <c:v>-1.3242817921373699E-6</c:v>
                </c:pt>
                <c:pt idx="387">
                  <c:v>-1.2851417892347414E-4</c:v>
                </c:pt>
                <c:pt idx="388">
                  <c:v>156.19367616276207</c:v>
                </c:pt>
                <c:pt idx="389">
                  <c:v>183.60406416096487</c:v>
                </c:pt>
                <c:pt idx="390">
                  <c:v>132.52153762206362</c:v>
                </c:pt>
                <c:pt idx="391">
                  <c:v>185.6626156369681</c:v>
                </c:pt>
                <c:pt idx="392">
                  <c:v>263.28811986311075</c:v>
                </c:pt>
                <c:pt idx="393">
                  <c:v>338.03580010805888</c:v>
                </c:pt>
                <c:pt idx="394">
                  <c:v>430.058723982365</c:v>
                </c:pt>
                <c:pt idx="395">
                  <c:v>465.84018603303667</c:v>
                </c:pt>
                <c:pt idx="396">
                  <c:v>530.92325867480167</c:v>
                </c:pt>
                <c:pt idx="397">
                  <c:v>477.11192126327188</c:v>
                </c:pt>
                <c:pt idx="398">
                  <c:v>320.40748141506981</c:v>
                </c:pt>
                <c:pt idx="399">
                  <c:v>231.29673400079906</c:v>
                </c:pt>
                <c:pt idx="400">
                  <c:v>210.65369785737596</c:v>
                </c:pt>
                <c:pt idx="401">
                  <c:v>161.52083092656903</c:v>
                </c:pt>
                <c:pt idx="402">
                  <c:v>176.96787198444727</c:v>
                </c:pt>
                <c:pt idx="403">
                  <c:v>199.55187984063934</c:v>
                </c:pt>
                <c:pt idx="404">
                  <c:v>161.53214530791385</c:v>
                </c:pt>
                <c:pt idx="405">
                  <c:v>198.89737486567805</c:v>
                </c:pt>
                <c:pt idx="406">
                  <c:v>317.42785642885383</c:v>
                </c:pt>
                <c:pt idx="407">
                  <c:v>214.64815684172228</c:v>
                </c:pt>
                <c:pt idx="408">
                  <c:v>139.24910635120983</c:v>
                </c:pt>
                <c:pt idx="409">
                  <c:v>208.31849691612499</c:v>
                </c:pt>
                <c:pt idx="410">
                  <c:v>177.6817991864088</c:v>
                </c:pt>
                <c:pt idx="411">
                  <c:v>171.00036358195462</c:v>
                </c:pt>
                <c:pt idx="412">
                  <c:v>163.74612417396</c:v>
                </c:pt>
                <c:pt idx="413">
                  <c:v>220.8499693769966</c:v>
                </c:pt>
                <c:pt idx="414">
                  <c:v>135.41009097820177</c:v>
                </c:pt>
                <c:pt idx="415">
                  <c:v>209.94303020803486</c:v>
                </c:pt>
                <c:pt idx="416">
                  <c:v>372.67968561043784</c:v>
                </c:pt>
                <c:pt idx="417">
                  <c:v>254.13886474149453</c:v>
                </c:pt>
                <c:pt idx="418">
                  <c:v>343.70586166231016</c:v>
                </c:pt>
                <c:pt idx="419">
                  <c:v>170.91139816723489</c:v>
                </c:pt>
                <c:pt idx="420">
                  <c:v>62.129014616829807</c:v>
                </c:pt>
                <c:pt idx="421">
                  <c:v>39.460635843082891</c:v>
                </c:pt>
                <c:pt idx="422">
                  <c:v>43.68091958744013</c:v>
                </c:pt>
                <c:pt idx="423">
                  <c:v>130.02023561821301</c:v>
                </c:pt>
                <c:pt idx="424">
                  <c:v>160.31369779037735</c:v>
                </c:pt>
                <c:pt idx="425">
                  <c:v>161.50263672828777</c:v>
                </c:pt>
                <c:pt idx="426">
                  <c:v>143.20869433776767</c:v>
                </c:pt>
                <c:pt idx="427">
                  <c:v>186.36365646614027</c:v>
                </c:pt>
                <c:pt idx="428">
                  <c:v>198.6874676455721</c:v>
                </c:pt>
                <c:pt idx="429">
                  <c:v>0.46041028351198249</c:v>
                </c:pt>
                <c:pt idx="430">
                  <c:v>14.766048298164867</c:v>
                </c:pt>
                <c:pt idx="431">
                  <c:v>70.526640567900671</c:v>
                </c:pt>
                <c:pt idx="432">
                  <c:v>0.51567205199683763</c:v>
                </c:pt>
                <c:pt idx="433">
                  <c:v>78.929346699668528</c:v>
                </c:pt>
                <c:pt idx="434">
                  <c:v>51.179130224439604</c:v>
                </c:pt>
                <c:pt idx="435">
                  <c:v>127.78851957993099</c:v>
                </c:pt>
                <c:pt idx="436">
                  <c:v>145.8930556656554</c:v>
                </c:pt>
                <c:pt idx="437">
                  <c:v>418.58608125489087</c:v>
                </c:pt>
                <c:pt idx="438">
                  <c:v>528.75588194708541</c:v>
                </c:pt>
                <c:pt idx="439">
                  <c:v>567.93769209225877</c:v>
                </c:pt>
                <c:pt idx="440">
                  <c:v>579.30209376175196</c:v>
                </c:pt>
                <c:pt idx="441">
                  <c:v>199.20340409182475</c:v>
                </c:pt>
                <c:pt idx="442">
                  <c:v>133.89964145682507</c:v>
                </c:pt>
                <c:pt idx="443">
                  <c:v>162.27656465030273</c:v>
                </c:pt>
                <c:pt idx="444">
                  <c:v>584.69988183523924</c:v>
                </c:pt>
                <c:pt idx="445">
                  <c:v>852.86574013001257</c:v>
                </c:pt>
                <c:pt idx="446">
                  <c:v>326.9758509913936</c:v>
                </c:pt>
                <c:pt idx="447">
                  <c:v>174.73472325029627</c:v>
                </c:pt>
                <c:pt idx="448">
                  <c:v>319.15998079639502</c:v>
                </c:pt>
                <c:pt idx="449">
                  <c:v>331.15638059570909</c:v>
                </c:pt>
                <c:pt idx="450">
                  <c:v>289.21641774406521</c:v>
                </c:pt>
                <c:pt idx="451">
                  <c:v>367.06144780798928</c:v>
                </c:pt>
                <c:pt idx="452">
                  <c:v>373.30701149312785</c:v>
                </c:pt>
                <c:pt idx="453">
                  <c:v>529.32669029375609</c:v>
                </c:pt>
                <c:pt idx="454">
                  <c:v>729.57987735799225</c:v>
                </c:pt>
                <c:pt idx="455">
                  <c:v>266.14112950272255</c:v>
                </c:pt>
                <c:pt idx="456">
                  <c:v>789.10894983272954</c:v>
                </c:pt>
                <c:pt idx="457">
                  <c:v>981.21865092734777</c:v>
                </c:pt>
                <c:pt idx="458">
                  <c:v>968.72792783871955</c:v>
                </c:pt>
                <c:pt idx="459">
                  <c:v>972.99410322186213</c:v>
                </c:pt>
                <c:pt idx="460">
                  <c:v>863.91754601248863</c:v>
                </c:pt>
                <c:pt idx="461">
                  <c:v>768.04939554278224</c:v>
                </c:pt>
                <c:pt idx="462">
                  <c:v>688.89020728826551</c:v>
                </c:pt>
                <c:pt idx="463">
                  <c:v>203.58606716102557</c:v>
                </c:pt>
                <c:pt idx="464">
                  <c:v>6.2439504582604428</c:v>
                </c:pt>
                <c:pt idx="465">
                  <c:v>43.442967001490189</c:v>
                </c:pt>
                <c:pt idx="466">
                  <c:v>46.130464166197712</c:v>
                </c:pt>
                <c:pt idx="467">
                  <c:v>25.240479354392996</c:v>
                </c:pt>
                <c:pt idx="468">
                  <c:v>20.571854129672786</c:v>
                </c:pt>
                <c:pt idx="469">
                  <c:v>4.9522866467481155</c:v>
                </c:pt>
                <c:pt idx="470">
                  <c:v>-0.42916432446562053</c:v>
                </c:pt>
                <c:pt idx="471">
                  <c:v>-5.4390118366155024E-2</c:v>
                </c:pt>
                <c:pt idx="472">
                  <c:v>-9.6765269433316606E-2</c:v>
                </c:pt>
                <c:pt idx="473">
                  <c:v>0.15655479792433741</c:v>
                </c:pt>
                <c:pt idx="474">
                  <c:v>30.938265610436552</c:v>
                </c:pt>
                <c:pt idx="475">
                  <c:v>881.66105879627958</c:v>
                </c:pt>
                <c:pt idx="476">
                  <c:v>1378.3888504084962</c:v>
                </c:pt>
                <c:pt idx="477">
                  <c:v>1416.6956773184179</c:v>
                </c:pt>
                <c:pt idx="478">
                  <c:v>1316.2566513368331</c:v>
                </c:pt>
                <c:pt idx="479">
                  <c:v>1467.3263664479496</c:v>
                </c:pt>
                <c:pt idx="480">
                  <c:v>1367.2881405142034</c:v>
                </c:pt>
                <c:pt idx="481">
                  <c:v>1546.355775411354</c:v>
                </c:pt>
                <c:pt idx="482">
                  <c:v>1537.9417271650746</c:v>
                </c:pt>
                <c:pt idx="483">
                  <c:v>1451.7479167592076</c:v>
                </c:pt>
                <c:pt idx="484">
                  <c:v>1787.4153639992073</c:v>
                </c:pt>
                <c:pt idx="485">
                  <c:v>2000</c:v>
                </c:pt>
                <c:pt idx="486">
                  <c:v>2000</c:v>
                </c:pt>
                <c:pt idx="487">
                  <c:v>2000</c:v>
                </c:pt>
                <c:pt idx="488">
                  <c:v>2000</c:v>
                </c:pt>
                <c:pt idx="489">
                  <c:v>2000</c:v>
                </c:pt>
                <c:pt idx="490">
                  <c:v>2000</c:v>
                </c:pt>
                <c:pt idx="491">
                  <c:v>2000</c:v>
                </c:pt>
                <c:pt idx="492">
                  <c:v>2000</c:v>
                </c:pt>
                <c:pt idx="493">
                  <c:v>2000</c:v>
                </c:pt>
                <c:pt idx="494">
                  <c:v>1997.8808218488784</c:v>
                </c:pt>
                <c:pt idx="495">
                  <c:v>2000</c:v>
                </c:pt>
                <c:pt idx="496">
                  <c:v>2000</c:v>
                </c:pt>
                <c:pt idx="497">
                  <c:v>2000</c:v>
                </c:pt>
                <c:pt idx="498">
                  <c:v>2000</c:v>
                </c:pt>
                <c:pt idx="499">
                  <c:v>1976.4435035533943</c:v>
                </c:pt>
                <c:pt idx="500">
                  <c:v>1902.4083321147436</c:v>
                </c:pt>
                <c:pt idx="501">
                  <c:v>1742.1113542053515</c:v>
                </c:pt>
                <c:pt idx="502">
                  <c:v>1773.9700401883179</c:v>
                </c:pt>
                <c:pt idx="503">
                  <c:v>1846.6917657659408</c:v>
                </c:pt>
                <c:pt idx="504">
                  <c:v>2000</c:v>
                </c:pt>
                <c:pt idx="505">
                  <c:v>2000</c:v>
                </c:pt>
                <c:pt idx="506">
                  <c:v>2000</c:v>
                </c:pt>
                <c:pt idx="507">
                  <c:v>2000</c:v>
                </c:pt>
                <c:pt idx="508">
                  <c:v>1947.9157489920663</c:v>
                </c:pt>
                <c:pt idx="509">
                  <c:v>2000</c:v>
                </c:pt>
                <c:pt idx="510">
                  <c:v>1881.7206753405835</c:v>
                </c:pt>
                <c:pt idx="511">
                  <c:v>1442.2854511272321</c:v>
                </c:pt>
                <c:pt idx="512">
                  <c:v>1003.1696597018248</c:v>
                </c:pt>
                <c:pt idx="513">
                  <c:v>1255.7506663559664</c:v>
                </c:pt>
                <c:pt idx="514">
                  <c:v>1989.916948836224</c:v>
                </c:pt>
                <c:pt idx="515">
                  <c:v>1955.6004537632234</c:v>
                </c:pt>
                <c:pt idx="516">
                  <c:v>1906.32575829445</c:v>
                </c:pt>
                <c:pt idx="517">
                  <c:v>2000</c:v>
                </c:pt>
                <c:pt idx="518">
                  <c:v>1694.1524140915067</c:v>
                </c:pt>
                <c:pt idx="519">
                  <c:v>1652.7498875641061</c:v>
                </c:pt>
                <c:pt idx="520">
                  <c:v>1587.3415426714214</c:v>
                </c:pt>
                <c:pt idx="521">
                  <c:v>1201.6804347888037</c:v>
                </c:pt>
                <c:pt idx="522">
                  <c:v>1234.3043007487331</c:v>
                </c:pt>
                <c:pt idx="523">
                  <c:v>1873.8182700712896</c:v>
                </c:pt>
                <c:pt idx="524">
                  <c:v>1981.8813308328192</c:v>
                </c:pt>
                <c:pt idx="525">
                  <c:v>2000</c:v>
                </c:pt>
                <c:pt idx="526">
                  <c:v>1989.6537647710604</c:v>
                </c:pt>
                <c:pt idx="527">
                  <c:v>1605.6071055383993</c:v>
                </c:pt>
                <c:pt idx="528">
                  <c:v>1636.6845068924983</c:v>
                </c:pt>
                <c:pt idx="529">
                  <c:v>2000</c:v>
                </c:pt>
                <c:pt idx="530">
                  <c:v>1608.6368016334195</c:v>
                </c:pt>
                <c:pt idx="531">
                  <c:v>1977.7504317259986</c:v>
                </c:pt>
                <c:pt idx="532">
                  <c:v>2000</c:v>
                </c:pt>
                <c:pt idx="533">
                  <c:v>1881.8297549837519</c:v>
                </c:pt>
                <c:pt idx="534">
                  <c:v>2000</c:v>
                </c:pt>
                <c:pt idx="535">
                  <c:v>2000</c:v>
                </c:pt>
                <c:pt idx="536">
                  <c:v>2000</c:v>
                </c:pt>
                <c:pt idx="537">
                  <c:v>2000</c:v>
                </c:pt>
                <c:pt idx="538">
                  <c:v>2000</c:v>
                </c:pt>
                <c:pt idx="539">
                  <c:v>2000</c:v>
                </c:pt>
                <c:pt idx="540">
                  <c:v>2000</c:v>
                </c:pt>
                <c:pt idx="541">
                  <c:v>1999.5701299416605</c:v>
                </c:pt>
                <c:pt idx="542">
                  <c:v>1998.9485520288238</c:v>
                </c:pt>
                <c:pt idx="543">
                  <c:v>1993.4402691174676</c:v>
                </c:pt>
                <c:pt idx="544">
                  <c:v>2000</c:v>
                </c:pt>
                <c:pt idx="545">
                  <c:v>1997.9900422766352</c:v>
                </c:pt>
                <c:pt idx="546">
                  <c:v>1999.5324498038012</c:v>
                </c:pt>
                <c:pt idx="547">
                  <c:v>2000</c:v>
                </c:pt>
                <c:pt idx="548">
                  <c:v>2000</c:v>
                </c:pt>
                <c:pt idx="549">
                  <c:v>1999.5930367747296</c:v>
                </c:pt>
                <c:pt idx="550">
                  <c:v>1998.9432892998709</c:v>
                </c:pt>
                <c:pt idx="551">
                  <c:v>2000</c:v>
                </c:pt>
                <c:pt idx="552">
                  <c:v>1999.7002254294412</c:v>
                </c:pt>
                <c:pt idx="553">
                  <c:v>1999.1844458296177</c:v>
                </c:pt>
                <c:pt idx="554">
                  <c:v>1999.714039337473</c:v>
                </c:pt>
                <c:pt idx="555">
                  <c:v>1999.720221452048</c:v>
                </c:pt>
                <c:pt idx="556">
                  <c:v>1999.4988427120961</c:v>
                </c:pt>
                <c:pt idx="557">
                  <c:v>1999.5356557112093</c:v>
                </c:pt>
                <c:pt idx="558">
                  <c:v>1999.2893828948959</c:v>
                </c:pt>
                <c:pt idx="559">
                  <c:v>1999.6465596073401</c:v>
                </c:pt>
                <c:pt idx="560">
                  <c:v>1999.7908626744738</c:v>
                </c:pt>
                <c:pt idx="561">
                  <c:v>1999.3884954244265</c:v>
                </c:pt>
                <c:pt idx="562">
                  <c:v>1999.1581936042533</c:v>
                </c:pt>
                <c:pt idx="563">
                  <c:v>1999.5139774935269</c:v>
                </c:pt>
                <c:pt idx="564">
                  <c:v>1998.9536444298722</c:v>
                </c:pt>
                <c:pt idx="565">
                  <c:v>1998.9534239547563</c:v>
                </c:pt>
                <c:pt idx="566">
                  <c:v>1999.4770582306285</c:v>
                </c:pt>
                <c:pt idx="567">
                  <c:v>1999.3028543303185</c:v>
                </c:pt>
                <c:pt idx="568">
                  <c:v>1998.7729146208319</c:v>
                </c:pt>
                <c:pt idx="569">
                  <c:v>2000</c:v>
                </c:pt>
                <c:pt idx="570">
                  <c:v>1999.0412698386626</c:v>
                </c:pt>
                <c:pt idx="571">
                  <c:v>1999.5636830786416</c:v>
                </c:pt>
                <c:pt idx="572">
                  <c:v>1999.091181442257</c:v>
                </c:pt>
                <c:pt idx="573">
                  <c:v>1999.6796493483787</c:v>
                </c:pt>
                <c:pt idx="574">
                  <c:v>1999.7768512216019</c:v>
                </c:pt>
                <c:pt idx="575">
                  <c:v>1999.8050734291462</c:v>
                </c:pt>
                <c:pt idx="576">
                  <c:v>1999.7646673684076</c:v>
                </c:pt>
                <c:pt idx="577">
                  <c:v>2000</c:v>
                </c:pt>
                <c:pt idx="578">
                  <c:v>1999.9648979896094</c:v>
                </c:pt>
                <c:pt idx="579">
                  <c:v>1999.9074948941754</c:v>
                </c:pt>
                <c:pt idx="580">
                  <c:v>1999.8702163163368</c:v>
                </c:pt>
                <c:pt idx="581">
                  <c:v>1999.9774377501985</c:v>
                </c:pt>
                <c:pt idx="582">
                  <c:v>1999.9758151569079</c:v>
                </c:pt>
                <c:pt idx="583">
                  <c:v>1999.9804291808018</c:v>
                </c:pt>
                <c:pt idx="584">
                  <c:v>1999.9542224164898</c:v>
                </c:pt>
                <c:pt idx="585">
                  <c:v>1999.9887145703344</c:v>
                </c:pt>
                <c:pt idx="586">
                  <c:v>1999.9824938488682</c:v>
                </c:pt>
                <c:pt idx="587">
                  <c:v>1999.9872133808956</c:v>
                </c:pt>
                <c:pt idx="588">
                  <c:v>1999.9934036639099</c:v>
                </c:pt>
                <c:pt idx="589">
                  <c:v>1999.995736572296</c:v>
                </c:pt>
                <c:pt idx="590">
                  <c:v>1999.9923206103931</c:v>
                </c:pt>
                <c:pt idx="591">
                  <c:v>2000</c:v>
                </c:pt>
                <c:pt idx="592">
                  <c:v>1999.9946940821458</c:v>
                </c:pt>
                <c:pt idx="593">
                  <c:v>1999.9974720373466</c:v>
                </c:pt>
                <c:pt idx="594">
                  <c:v>1999.994443631522</c:v>
                </c:pt>
                <c:pt idx="595">
                  <c:v>1999.9966645959512</c:v>
                </c:pt>
                <c:pt idx="596">
                  <c:v>1999.9978111682058</c:v>
                </c:pt>
                <c:pt idx="597">
                  <c:v>1999.9985269120341</c:v>
                </c:pt>
                <c:pt idx="598">
                  <c:v>1999.9986105504647</c:v>
                </c:pt>
                <c:pt idx="599">
                  <c:v>1999.9989604067543</c:v>
                </c:pt>
                <c:pt idx="600">
                  <c:v>1999.9981617254321</c:v>
                </c:pt>
                <c:pt idx="601">
                  <c:v>1999.9962757011431</c:v>
                </c:pt>
                <c:pt idx="602">
                  <c:v>1999.993989619142</c:v>
                </c:pt>
                <c:pt idx="603">
                  <c:v>1999.9987368690267</c:v>
                </c:pt>
                <c:pt idx="604">
                  <c:v>1999.9986585010583</c:v>
                </c:pt>
                <c:pt idx="605">
                  <c:v>1999.9969788544342</c:v>
                </c:pt>
                <c:pt idx="606">
                  <c:v>1999.9923602519698</c:v>
                </c:pt>
                <c:pt idx="607">
                  <c:v>1999.997478452925</c:v>
                </c:pt>
                <c:pt idx="608">
                  <c:v>2000</c:v>
                </c:pt>
                <c:pt idx="609">
                  <c:v>1999.9984335640238</c:v>
                </c:pt>
                <c:pt idx="610">
                  <c:v>1999.9989870042666</c:v>
                </c:pt>
                <c:pt idx="611">
                  <c:v>1999.9983800749906</c:v>
                </c:pt>
                <c:pt idx="612">
                  <c:v>1999.9968214048029</c:v>
                </c:pt>
                <c:pt idx="613">
                  <c:v>1999.9978878880302</c:v>
                </c:pt>
                <c:pt idx="614">
                  <c:v>1999.9966835916484</c:v>
                </c:pt>
                <c:pt idx="615">
                  <c:v>1999.9981839372037</c:v>
                </c:pt>
                <c:pt idx="616">
                  <c:v>1999.9984254687988</c:v>
                </c:pt>
                <c:pt idx="617">
                  <c:v>1999.9980871638099</c:v>
                </c:pt>
                <c:pt idx="618">
                  <c:v>1999.9979113655118</c:v>
                </c:pt>
                <c:pt idx="619">
                  <c:v>1999.9909741139838</c:v>
                </c:pt>
                <c:pt idx="620">
                  <c:v>1999.9950331174257</c:v>
                </c:pt>
                <c:pt idx="621">
                  <c:v>1999.990617084416</c:v>
                </c:pt>
                <c:pt idx="622">
                  <c:v>1999.9887630994024</c:v>
                </c:pt>
                <c:pt idx="623">
                  <c:v>1999.9828310285923</c:v>
                </c:pt>
                <c:pt idx="624">
                  <c:v>1999.9878118038023</c:v>
                </c:pt>
                <c:pt idx="625">
                  <c:v>1999.9797577890099</c:v>
                </c:pt>
                <c:pt idx="626">
                  <c:v>1999.9774295033915</c:v>
                </c:pt>
                <c:pt idx="627">
                  <c:v>1999.9478938783791</c:v>
                </c:pt>
                <c:pt idx="628">
                  <c:v>1999.9491068493437</c:v>
                </c:pt>
                <c:pt idx="629">
                  <c:v>1999.9338586832323</c:v>
                </c:pt>
                <c:pt idx="630">
                  <c:v>1999.8787968607862</c:v>
                </c:pt>
                <c:pt idx="631">
                  <c:v>1999.9405168645076</c:v>
                </c:pt>
                <c:pt idx="632">
                  <c:v>1999.8598979742949</c:v>
                </c:pt>
                <c:pt idx="633">
                  <c:v>1999.7349974993638</c:v>
                </c:pt>
                <c:pt idx="634">
                  <c:v>1999.5454087869366</c:v>
                </c:pt>
                <c:pt idx="635">
                  <c:v>1999.6471122010498</c:v>
                </c:pt>
                <c:pt idx="636">
                  <c:v>1999.5464931974118</c:v>
                </c:pt>
                <c:pt idx="637">
                  <c:v>1999.5105599155847</c:v>
                </c:pt>
                <c:pt idx="638">
                  <c:v>1999.3603666804131</c:v>
                </c:pt>
                <c:pt idx="639">
                  <c:v>1999.7107969868812</c:v>
                </c:pt>
                <c:pt idx="640">
                  <c:v>1999.3767642998571</c:v>
                </c:pt>
                <c:pt idx="641">
                  <c:v>1999.0768809147262</c:v>
                </c:pt>
                <c:pt idx="642">
                  <c:v>1999.3908455583078</c:v>
                </c:pt>
                <c:pt idx="643">
                  <c:v>1999.3715130622252</c:v>
                </c:pt>
                <c:pt idx="644">
                  <c:v>1999.6034072006476</c:v>
                </c:pt>
                <c:pt idx="645">
                  <c:v>1999.532705958221</c:v>
                </c:pt>
                <c:pt idx="646">
                  <c:v>1999.2032656945335</c:v>
                </c:pt>
                <c:pt idx="647">
                  <c:v>1999.0633657880096</c:v>
                </c:pt>
                <c:pt idx="648">
                  <c:v>1999.04735231104</c:v>
                </c:pt>
                <c:pt idx="649">
                  <c:v>1999.4227610377313</c:v>
                </c:pt>
                <c:pt idx="650">
                  <c:v>1999.672232778368</c:v>
                </c:pt>
                <c:pt idx="651">
                  <c:v>1999.7753658491763</c:v>
                </c:pt>
                <c:pt idx="652">
                  <c:v>1999.1624055177342</c:v>
                </c:pt>
                <c:pt idx="653">
                  <c:v>1999.0909128997628</c:v>
                </c:pt>
                <c:pt idx="654">
                  <c:v>1999.2137117867721</c:v>
                </c:pt>
                <c:pt idx="655">
                  <c:v>2000</c:v>
                </c:pt>
                <c:pt idx="656">
                  <c:v>2000</c:v>
                </c:pt>
                <c:pt idx="657">
                  <c:v>2000</c:v>
                </c:pt>
                <c:pt idx="658">
                  <c:v>2000</c:v>
                </c:pt>
                <c:pt idx="659">
                  <c:v>2000</c:v>
                </c:pt>
                <c:pt idx="660">
                  <c:v>2000</c:v>
                </c:pt>
                <c:pt idx="661">
                  <c:v>2000</c:v>
                </c:pt>
                <c:pt idx="662">
                  <c:v>1998.4854129640628</c:v>
                </c:pt>
                <c:pt idx="663">
                  <c:v>2000</c:v>
                </c:pt>
                <c:pt idx="664">
                  <c:v>2000</c:v>
                </c:pt>
                <c:pt idx="665">
                  <c:v>2000</c:v>
                </c:pt>
                <c:pt idx="666">
                  <c:v>2000</c:v>
                </c:pt>
                <c:pt idx="667">
                  <c:v>2000</c:v>
                </c:pt>
                <c:pt idx="668">
                  <c:v>2000</c:v>
                </c:pt>
                <c:pt idx="669">
                  <c:v>1967.0364041904231</c:v>
                </c:pt>
                <c:pt idx="670">
                  <c:v>1806.2336955376873</c:v>
                </c:pt>
                <c:pt idx="671">
                  <c:v>1902.9977208784535</c:v>
                </c:pt>
                <c:pt idx="672">
                  <c:v>2000</c:v>
                </c:pt>
                <c:pt idx="673">
                  <c:v>2000</c:v>
                </c:pt>
                <c:pt idx="674">
                  <c:v>2000</c:v>
                </c:pt>
                <c:pt idx="675">
                  <c:v>1999.3710005460186</c:v>
                </c:pt>
                <c:pt idx="676">
                  <c:v>1999.076706729013</c:v>
                </c:pt>
                <c:pt idx="677">
                  <c:v>1999.9117896193745</c:v>
                </c:pt>
                <c:pt idx="678">
                  <c:v>1998.8487694794469</c:v>
                </c:pt>
                <c:pt idx="679">
                  <c:v>2000</c:v>
                </c:pt>
                <c:pt idx="680">
                  <c:v>2000</c:v>
                </c:pt>
                <c:pt idx="681">
                  <c:v>2000</c:v>
                </c:pt>
                <c:pt idx="682">
                  <c:v>1999.0475443234768</c:v>
                </c:pt>
                <c:pt idx="683">
                  <c:v>2000</c:v>
                </c:pt>
                <c:pt idx="684">
                  <c:v>2000</c:v>
                </c:pt>
                <c:pt idx="685">
                  <c:v>2000</c:v>
                </c:pt>
                <c:pt idx="686">
                  <c:v>2000</c:v>
                </c:pt>
                <c:pt idx="687">
                  <c:v>2000</c:v>
                </c:pt>
                <c:pt idx="688">
                  <c:v>2000</c:v>
                </c:pt>
                <c:pt idx="689">
                  <c:v>1998.9843653767236</c:v>
                </c:pt>
                <c:pt idx="690">
                  <c:v>1999.7819253156483</c:v>
                </c:pt>
                <c:pt idx="691">
                  <c:v>1999.5466880815702</c:v>
                </c:pt>
                <c:pt idx="692">
                  <c:v>2000</c:v>
                </c:pt>
                <c:pt idx="693">
                  <c:v>2000</c:v>
                </c:pt>
                <c:pt idx="694">
                  <c:v>2000</c:v>
                </c:pt>
                <c:pt idx="695">
                  <c:v>1999.6033769658445</c:v>
                </c:pt>
                <c:pt idx="696">
                  <c:v>1999.7846871230074</c:v>
                </c:pt>
                <c:pt idx="697">
                  <c:v>2000</c:v>
                </c:pt>
                <c:pt idx="698">
                  <c:v>1999.2511419007428</c:v>
                </c:pt>
                <c:pt idx="699">
                  <c:v>1998.8088371823965</c:v>
                </c:pt>
                <c:pt idx="700">
                  <c:v>1999.1951900217991</c:v>
                </c:pt>
                <c:pt idx="701">
                  <c:v>2000</c:v>
                </c:pt>
                <c:pt idx="702">
                  <c:v>2000</c:v>
                </c:pt>
                <c:pt idx="703">
                  <c:v>1999.3263297937051</c:v>
                </c:pt>
                <c:pt idx="704">
                  <c:v>1999.9826932626884</c:v>
                </c:pt>
                <c:pt idx="705">
                  <c:v>1999.519324031527</c:v>
                </c:pt>
                <c:pt idx="706">
                  <c:v>1999.0134281834096</c:v>
                </c:pt>
                <c:pt idx="707">
                  <c:v>1998.9689769864824</c:v>
                </c:pt>
                <c:pt idx="708">
                  <c:v>1999.3565859824719</c:v>
                </c:pt>
                <c:pt idx="709">
                  <c:v>1999.1351117744077</c:v>
                </c:pt>
                <c:pt idx="710">
                  <c:v>1999.2459108875194</c:v>
                </c:pt>
                <c:pt idx="711">
                  <c:v>1999.005080848015</c:v>
                </c:pt>
                <c:pt idx="712">
                  <c:v>1999.0750992070259</c:v>
                </c:pt>
                <c:pt idx="713">
                  <c:v>1999.4394123766485</c:v>
                </c:pt>
                <c:pt idx="714">
                  <c:v>1999.3915705701743</c:v>
                </c:pt>
                <c:pt idx="715">
                  <c:v>1998.9353699760336</c:v>
                </c:pt>
                <c:pt idx="716">
                  <c:v>1999.5466784072596</c:v>
                </c:pt>
                <c:pt idx="717">
                  <c:v>1999.3342873341121</c:v>
                </c:pt>
                <c:pt idx="718">
                  <c:v>1999.1990914775281</c:v>
                </c:pt>
                <c:pt idx="719">
                  <c:v>1999.4892564556403</c:v>
                </c:pt>
                <c:pt idx="720">
                  <c:v>1998.996627663885</c:v>
                </c:pt>
                <c:pt idx="721">
                  <c:v>1999.6309129435315</c:v>
                </c:pt>
                <c:pt idx="722">
                  <c:v>1999.5430183375881</c:v>
                </c:pt>
                <c:pt idx="723">
                  <c:v>1999.8087975417909</c:v>
                </c:pt>
                <c:pt idx="724">
                  <c:v>1999.6518271399507</c:v>
                </c:pt>
                <c:pt idx="725">
                  <c:v>1999.4524216864827</c:v>
                </c:pt>
                <c:pt idx="726">
                  <c:v>1999.4364617599506</c:v>
                </c:pt>
                <c:pt idx="727">
                  <c:v>1999.0605651229189</c:v>
                </c:pt>
                <c:pt idx="728">
                  <c:v>1999.0281149736966</c:v>
                </c:pt>
                <c:pt idx="729">
                  <c:v>1999.1053802769886</c:v>
                </c:pt>
                <c:pt idx="730">
                  <c:v>1999.0688478294524</c:v>
                </c:pt>
                <c:pt idx="731">
                  <c:v>1999.3746795966836</c:v>
                </c:pt>
                <c:pt idx="732">
                  <c:v>1999.0255998030714</c:v>
                </c:pt>
                <c:pt idx="733">
                  <c:v>1999.1036039554992</c:v>
                </c:pt>
                <c:pt idx="734">
                  <c:v>1999.2171145011002</c:v>
                </c:pt>
                <c:pt idx="735">
                  <c:v>2000</c:v>
                </c:pt>
                <c:pt idx="736">
                  <c:v>1999.4876478023066</c:v>
                </c:pt>
                <c:pt idx="737">
                  <c:v>1998.8442362875451</c:v>
                </c:pt>
                <c:pt idx="738">
                  <c:v>1999.9513980164827</c:v>
                </c:pt>
                <c:pt idx="739">
                  <c:v>1999.538100760687</c:v>
                </c:pt>
                <c:pt idx="740">
                  <c:v>1999.0012762216718</c:v>
                </c:pt>
                <c:pt idx="741">
                  <c:v>2000</c:v>
                </c:pt>
                <c:pt idx="742">
                  <c:v>1999.5088065101677</c:v>
                </c:pt>
                <c:pt idx="743">
                  <c:v>2000</c:v>
                </c:pt>
                <c:pt idx="744">
                  <c:v>1999.0441357743332</c:v>
                </c:pt>
                <c:pt idx="745">
                  <c:v>2000</c:v>
                </c:pt>
                <c:pt idx="746">
                  <c:v>2000</c:v>
                </c:pt>
                <c:pt idx="747">
                  <c:v>2000</c:v>
                </c:pt>
                <c:pt idx="748">
                  <c:v>2000</c:v>
                </c:pt>
                <c:pt idx="749">
                  <c:v>2000</c:v>
                </c:pt>
                <c:pt idx="750">
                  <c:v>2000</c:v>
                </c:pt>
                <c:pt idx="751">
                  <c:v>2000</c:v>
                </c:pt>
                <c:pt idx="752">
                  <c:v>1998.9224741796247</c:v>
                </c:pt>
                <c:pt idx="753">
                  <c:v>1998.8042750471682</c:v>
                </c:pt>
                <c:pt idx="754">
                  <c:v>2000</c:v>
                </c:pt>
                <c:pt idx="755">
                  <c:v>1999.4006221746774</c:v>
                </c:pt>
                <c:pt idx="756">
                  <c:v>2000</c:v>
                </c:pt>
                <c:pt idx="757">
                  <c:v>2000</c:v>
                </c:pt>
                <c:pt idx="758">
                  <c:v>1999.5093088199287</c:v>
                </c:pt>
                <c:pt idx="759">
                  <c:v>1998.9190577781817</c:v>
                </c:pt>
                <c:pt idx="760">
                  <c:v>2000</c:v>
                </c:pt>
                <c:pt idx="761">
                  <c:v>2000</c:v>
                </c:pt>
                <c:pt idx="762">
                  <c:v>2000</c:v>
                </c:pt>
                <c:pt idx="763">
                  <c:v>2000</c:v>
                </c:pt>
                <c:pt idx="764">
                  <c:v>2000</c:v>
                </c:pt>
                <c:pt idx="765">
                  <c:v>2000</c:v>
                </c:pt>
                <c:pt idx="766">
                  <c:v>1983.0312074807189</c:v>
                </c:pt>
                <c:pt idx="767">
                  <c:v>2000</c:v>
                </c:pt>
                <c:pt idx="768">
                  <c:v>2000</c:v>
                </c:pt>
                <c:pt idx="769">
                  <c:v>1980.8903218671337</c:v>
                </c:pt>
                <c:pt idx="770">
                  <c:v>2000</c:v>
                </c:pt>
                <c:pt idx="771">
                  <c:v>2000</c:v>
                </c:pt>
                <c:pt idx="772">
                  <c:v>2000</c:v>
                </c:pt>
                <c:pt idx="773">
                  <c:v>1769.5415205587897</c:v>
                </c:pt>
                <c:pt idx="774">
                  <c:v>1893.3781017556623</c:v>
                </c:pt>
                <c:pt idx="775">
                  <c:v>1910.3475851628214</c:v>
                </c:pt>
                <c:pt idx="776">
                  <c:v>1931.0623017858054</c:v>
                </c:pt>
                <c:pt idx="777">
                  <c:v>1998.0962966020127</c:v>
                </c:pt>
                <c:pt idx="778">
                  <c:v>2000</c:v>
                </c:pt>
                <c:pt idx="779">
                  <c:v>1965.7894033075092</c:v>
                </c:pt>
                <c:pt idx="780">
                  <c:v>2000</c:v>
                </c:pt>
                <c:pt idx="781">
                  <c:v>1960.3034882043175</c:v>
                </c:pt>
                <c:pt idx="782">
                  <c:v>2000</c:v>
                </c:pt>
                <c:pt idx="783">
                  <c:v>2000</c:v>
                </c:pt>
                <c:pt idx="784">
                  <c:v>2000</c:v>
                </c:pt>
                <c:pt idx="785">
                  <c:v>2000</c:v>
                </c:pt>
                <c:pt idx="786">
                  <c:v>2000</c:v>
                </c:pt>
                <c:pt idx="787">
                  <c:v>1989.6513292803727</c:v>
                </c:pt>
                <c:pt idx="788">
                  <c:v>1929.2288531514016</c:v>
                </c:pt>
                <c:pt idx="789">
                  <c:v>1454.0990921716273</c:v>
                </c:pt>
                <c:pt idx="790">
                  <c:v>1704.1188640353937</c:v>
                </c:pt>
                <c:pt idx="791">
                  <c:v>1993.9305185460366</c:v>
                </c:pt>
                <c:pt idx="792">
                  <c:v>2000</c:v>
                </c:pt>
                <c:pt idx="793">
                  <c:v>1391.840679395872</c:v>
                </c:pt>
                <c:pt idx="794">
                  <c:v>1690.9196180433876</c:v>
                </c:pt>
                <c:pt idx="795">
                  <c:v>1867.1970744574387</c:v>
                </c:pt>
                <c:pt idx="796">
                  <c:v>1783.1164442977445</c:v>
                </c:pt>
                <c:pt idx="797">
                  <c:v>1880.431092811576</c:v>
                </c:pt>
                <c:pt idx="798">
                  <c:v>1942.7157299755345</c:v>
                </c:pt>
                <c:pt idx="799">
                  <c:v>2000</c:v>
                </c:pt>
                <c:pt idx="800">
                  <c:v>1936.2171238561352</c:v>
                </c:pt>
                <c:pt idx="801">
                  <c:v>1850.4516706993945</c:v>
                </c:pt>
                <c:pt idx="802">
                  <c:v>1965.2813470701942</c:v>
                </c:pt>
                <c:pt idx="803">
                  <c:v>1626.2310703915343</c:v>
                </c:pt>
                <c:pt idx="804">
                  <c:v>1469.454732396732</c:v>
                </c:pt>
                <c:pt idx="805">
                  <c:v>1354.0136718794154</c:v>
                </c:pt>
                <c:pt idx="806">
                  <c:v>1365.4344189808457</c:v>
                </c:pt>
                <c:pt idx="807">
                  <c:v>1239.5118252256282</c:v>
                </c:pt>
                <c:pt idx="808">
                  <c:v>1659.7126491259378</c:v>
                </c:pt>
                <c:pt idx="809">
                  <c:v>1458.9675980648517</c:v>
                </c:pt>
                <c:pt idx="810">
                  <c:v>1710.9021893758716</c:v>
                </c:pt>
                <c:pt idx="811">
                  <c:v>1623.3934514494556</c:v>
                </c:pt>
                <c:pt idx="812">
                  <c:v>1399.1115259083097</c:v>
                </c:pt>
                <c:pt idx="813">
                  <c:v>2000</c:v>
                </c:pt>
                <c:pt idx="814">
                  <c:v>2000</c:v>
                </c:pt>
                <c:pt idx="815">
                  <c:v>1695.9561337830926</c:v>
                </c:pt>
                <c:pt idx="816">
                  <c:v>1636.1814111493443</c:v>
                </c:pt>
                <c:pt idx="817">
                  <c:v>1603.8334977834547</c:v>
                </c:pt>
                <c:pt idx="818">
                  <c:v>1868.336630908819</c:v>
                </c:pt>
                <c:pt idx="819">
                  <c:v>1849.8009208821002</c:v>
                </c:pt>
                <c:pt idx="820">
                  <c:v>1794.9244056981966</c:v>
                </c:pt>
                <c:pt idx="821">
                  <c:v>1904.5005127573106</c:v>
                </c:pt>
                <c:pt idx="822">
                  <c:v>1740.4989816370673</c:v>
                </c:pt>
                <c:pt idx="823">
                  <c:v>1796.8200097979384</c:v>
                </c:pt>
                <c:pt idx="824">
                  <c:v>1715.0022531473344</c:v>
                </c:pt>
                <c:pt idx="825">
                  <c:v>1264.4338357512354</c:v>
                </c:pt>
                <c:pt idx="826">
                  <c:v>1514.7483010436742</c:v>
                </c:pt>
                <c:pt idx="827">
                  <c:v>1363.9198007641694</c:v>
                </c:pt>
                <c:pt idx="828">
                  <c:v>1695.1312478756331</c:v>
                </c:pt>
                <c:pt idx="829">
                  <c:v>1813.4891621128347</c:v>
                </c:pt>
                <c:pt idx="830">
                  <c:v>1752.88141935355</c:v>
                </c:pt>
                <c:pt idx="831">
                  <c:v>1782.0407835940862</c:v>
                </c:pt>
                <c:pt idx="832">
                  <c:v>1882.0635175438961</c:v>
                </c:pt>
                <c:pt idx="833">
                  <c:v>2000</c:v>
                </c:pt>
                <c:pt idx="834">
                  <c:v>1838.4614698607782</c:v>
                </c:pt>
                <c:pt idx="835">
                  <c:v>1664.6613725980626</c:v>
                </c:pt>
                <c:pt idx="836">
                  <c:v>1777.7509832490887</c:v>
                </c:pt>
                <c:pt idx="837">
                  <c:v>1295.3303480705297</c:v>
                </c:pt>
                <c:pt idx="838">
                  <c:v>1741.3701307719202</c:v>
                </c:pt>
                <c:pt idx="839">
                  <c:v>1613.4523427655959</c:v>
                </c:pt>
                <c:pt idx="840">
                  <c:v>1266.1390226844874</c:v>
                </c:pt>
                <c:pt idx="841">
                  <c:v>1791.5463229153565</c:v>
                </c:pt>
                <c:pt idx="842">
                  <c:v>1733.4929019550441</c:v>
                </c:pt>
                <c:pt idx="843">
                  <c:v>975.56190214790593</c:v>
                </c:pt>
                <c:pt idx="844">
                  <c:v>1304.356171999684</c:v>
                </c:pt>
                <c:pt idx="845">
                  <c:v>1149.0101624991175</c:v>
                </c:pt>
                <c:pt idx="846">
                  <c:v>1115.0787984445692</c:v>
                </c:pt>
                <c:pt idx="847">
                  <c:v>1254.9322997986892</c:v>
                </c:pt>
                <c:pt idx="848">
                  <c:v>1132.0815540275494</c:v>
                </c:pt>
                <c:pt idx="849">
                  <c:v>1017.4518713522428</c:v>
                </c:pt>
                <c:pt idx="850">
                  <c:v>1018.7550002322816</c:v>
                </c:pt>
                <c:pt idx="851">
                  <c:v>944.32920700458408</c:v>
                </c:pt>
                <c:pt idx="852">
                  <c:v>862.07901188652829</c:v>
                </c:pt>
                <c:pt idx="853">
                  <c:v>1110.2291841313345</c:v>
                </c:pt>
                <c:pt idx="854">
                  <c:v>913.47374027586545</c:v>
                </c:pt>
                <c:pt idx="855">
                  <c:v>528.55001373814423</c:v>
                </c:pt>
                <c:pt idx="856">
                  <c:v>589.16896230829627</c:v>
                </c:pt>
                <c:pt idx="857">
                  <c:v>566.61959985292333</c:v>
                </c:pt>
                <c:pt idx="858">
                  <c:v>970.93550540387366</c:v>
                </c:pt>
                <c:pt idx="859">
                  <c:v>1327.2267654348109</c:v>
                </c:pt>
                <c:pt idx="860">
                  <c:v>1195.6084530016533</c:v>
                </c:pt>
                <c:pt idx="861">
                  <c:v>917.73041048734558</c:v>
                </c:pt>
                <c:pt idx="862">
                  <c:v>1302.0725197487398</c:v>
                </c:pt>
                <c:pt idx="863">
                  <c:v>1711.9259243962163</c:v>
                </c:pt>
                <c:pt idx="864">
                  <c:v>1637.5335124639753</c:v>
                </c:pt>
                <c:pt idx="865">
                  <c:v>1776.8827857818305</c:v>
                </c:pt>
                <c:pt idx="866">
                  <c:v>1525.6630066034681</c:v>
                </c:pt>
                <c:pt idx="867">
                  <c:v>1207.9213019795809</c:v>
                </c:pt>
                <c:pt idx="868">
                  <c:v>1625.5013603744446</c:v>
                </c:pt>
                <c:pt idx="869">
                  <c:v>1206.3950437173462</c:v>
                </c:pt>
                <c:pt idx="870">
                  <c:v>1185.8270828163265</c:v>
                </c:pt>
                <c:pt idx="871">
                  <c:v>635.16479111926685</c:v>
                </c:pt>
                <c:pt idx="872">
                  <c:v>721.3403624988066</c:v>
                </c:pt>
                <c:pt idx="873">
                  <c:v>1121.7831669826473</c:v>
                </c:pt>
                <c:pt idx="874">
                  <c:v>602.58083439056509</c:v>
                </c:pt>
                <c:pt idx="875">
                  <c:v>1002.3503798854882</c:v>
                </c:pt>
                <c:pt idx="876">
                  <c:v>840.46798708900553</c:v>
                </c:pt>
                <c:pt idx="877">
                  <c:v>680.999743465302</c:v>
                </c:pt>
                <c:pt idx="878">
                  <c:v>629.91814463851836</c:v>
                </c:pt>
                <c:pt idx="879">
                  <c:v>706.94358734889806</c:v>
                </c:pt>
                <c:pt idx="880">
                  <c:v>929.77912620351981</c:v>
                </c:pt>
                <c:pt idx="881">
                  <c:v>886.24877917714491</c:v>
                </c:pt>
                <c:pt idx="882">
                  <c:v>1057.8755765656676</c:v>
                </c:pt>
                <c:pt idx="883">
                  <c:v>1148.0748748194883</c:v>
                </c:pt>
                <c:pt idx="884">
                  <c:v>774.09299163450078</c:v>
                </c:pt>
                <c:pt idx="885">
                  <c:v>551.96795291815238</c:v>
                </c:pt>
                <c:pt idx="886">
                  <c:v>538.73424636536208</c:v>
                </c:pt>
                <c:pt idx="887">
                  <c:v>502.05074017129039</c:v>
                </c:pt>
                <c:pt idx="888">
                  <c:v>364.61372304699336</c:v>
                </c:pt>
                <c:pt idx="889">
                  <c:v>306.0005259241039</c:v>
                </c:pt>
                <c:pt idx="890">
                  <c:v>195.71630024281913</c:v>
                </c:pt>
                <c:pt idx="891">
                  <c:v>237.34145769466562</c:v>
                </c:pt>
                <c:pt idx="892">
                  <c:v>327.42381439819115</c:v>
                </c:pt>
                <c:pt idx="893">
                  <c:v>211.09482032363775</c:v>
                </c:pt>
                <c:pt idx="894">
                  <c:v>198.73981442374685</c:v>
                </c:pt>
                <c:pt idx="895">
                  <c:v>306.19689623748127</c:v>
                </c:pt>
                <c:pt idx="896">
                  <c:v>173.28170176197597</c:v>
                </c:pt>
                <c:pt idx="897">
                  <c:v>154.52174216038463</c:v>
                </c:pt>
                <c:pt idx="898">
                  <c:v>182.20768212106398</c:v>
                </c:pt>
                <c:pt idx="899">
                  <c:v>157.83846411905583</c:v>
                </c:pt>
                <c:pt idx="900">
                  <c:v>143.61765747251522</c:v>
                </c:pt>
                <c:pt idx="901">
                  <c:v>153.86414935172954</c:v>
                </c:pt>
                <c:pt idx="902">
                  <c:v>183.40544329540418</c:v>
                </c:pt>
                <c:pt idx="903">
                  <c:v>0.31416292776153903</c:v>
                </c:pt>
                <c:pt idx="904">
                  <c:v>132.74489741124268</c:v>
                </c:pt>
                <c:pt idx="905">
                  <c:v>186.64233262268067</c:v>
                </c:pt>
                <c:pt idx="906">
                  <c:v>56.240288366279984</c:v>
                </c:pt>
                <c:pt idx="907">
                  <c:v>85.208462285899216</c:v>
                </c:pt>
                <c:pt idx="908">
                  <c:v>64.038967934010969</c:v>
                </c:pt>
                <c:pt idx="909">
                  <c:v>103.08050655920269</c:v>
                </c:pt>
                <c:pt idx="910">
                  <c:v>174.60586782083539</c:v>
                </c:pt>
                <c:pt idx="911">
                  <c:v>243.54180311902002</c:v>
                </c:pt>
                <c:pt idx="912">
                  <c:v>261.78499909068387</c:v>
                </c:pt>
                <c:pt idx="913">
                  <c:v>466.01338620331512</c:v>
                </c:pt>
                <c:pt idx="914">
                  <c:v>490.42900268020344</c:v>
                </c:pt>
                <c:pt idx="915">
                  <c:v>460.48064282640121</c:v>
                </c:pt>
                <c:pt idx="916">
                  <c:v>766.26305535648703</c:v>
                </c:pt>
                <c:pt idx="917">
                  <c:v>751.01774682692906</c:v>
                </c:pt>
                <c:pt idx="918">
                  <c:v>810.41820330736152</c:v>
                </c:pt>
                <c:pt idx="919">
                  <c:v>745.35379919064007</c:v>
                </c:pt>
                <c:pt idx="920">
                  <c:v>739.2892867036021</c:v>
                </c:pt>
                <c:pt idx="921">
                  <c:v>1202.9562800184631</c:v>
                </c:pt>
                <c:pt idx="922">
                  <c:v>1720.4501081417045</c:v>
                </c:pt>
                <c:pt idx="923">
                  <c:v>1420.7065577855142</c:v>
                </c:pt>
                <c:pt idx="924">
                  <c:v>1391.0178102349455</c:v>
                </c:pt>
                <c:pt idx="925">
                  <c:v>1632.6976560015835</c:v>
                </c:pt>
                <c:pt idx="926">
                  <c:v>1530.3006892736421</c:v>
                </c:pt>
                <c:pt idx="927">
                  <c:v>1420.7905420390764</c:v>
                </c:pt>
                <c:pt idx="928">
                  <c:v>1619.5676852953811</c:v>
                </c:pt>
                <c:pt idx="929">
                  <c:v>1818.4352004632876</c:v>
                </c:pt>
                <c:pt idx="930">
                  <c:v>1491.1399166038211</c:v>
                </c:pt>
                <c:pt idx="931">
                  <c:v>1855.2691701922838</c:v>
                </c:pt>
                <c:pt idx="932">
                  <c:v>2000</c:v>
                </c:pt>
                <c:pt idx="933">
                  <c:v>1970.2125899790453</c:v>
                </c:pt>
                <c:pt idx="934">
                  <c:v>1935.2005744278763</c:v>
                </c:pt>
                <c:pt idx="935">
                  <c:v>1663.0584904687421</c:v>
                </c:pt>
                <c:pt idx="936">
                  <c:v>1263.3558997548239</c:v>
                </c:pt>
                <c:pt idx="937">
                  <c:v>1475.7326825083219</c:v>
                </c:pt>
                <c:pt idx="938">
                  <c:v>2000</c:v>
                </c:pt>
                <c:pt idx="939">
                  <c:v>2000</c:v>
                </c:pt>
                <c:pt idx="940">
                  <c:v>2000</c:v>
                </c:pt>
                <c:pt idx="941">
                  <c:v>1607.7949455144533</c:v>
                </c:pt>
                <c:pt idx="942">
                  <c:v>1880.6190132177228</c:v>
                </c:pt>
                <c:pt idx="943">
                  <c:v>2000</c:v>
                </c:pt>
                <c:pt idx="944">
                  <c:v>2000</c:v>
                </c:pt>
                <c:pt idx="945">
                  <c:v>2000</c:v>
                </c:pt>
                <c:pt idx="946">
                  <c:v>1945.7009013674103</c:v>
                </c:pt>
                <c:pt idx="947">
                  <c:v>1896.1349211953964</c:v>
                </c:pt>
                <c:pt idx="948">
                  <c:v>1993.4958818760147</c:v>
                </c:pt>
                <c:pt idx="949">
                  <c:v>1661.3905512468923</c:v>
                </c:pt>
                <c:pt idx="950">
                  <c:v>2000</c:v>
                </c:pt>
                <c:pt idx="951">
                  <c:v>1570.5516409032819</c:v>
                </c:pt>
                <c:pt idx="952">
                  <c:v>1679.8479074037268</c:v>
                </c:pt>
                <c:pt idx="953">
                  <c:v>1974.0492150209996</c:v>
                </c:pt>
                <c:pt idx="954">
                  <c:v>1877.1672429076852</c:v>
                </c:pt>
                <c:pt idx="955">
                  <c:v>1409.5628618402666</c:v>
                </c:pt>
                <c:pt idx="956">
                  <c:v>799.85131657422369</c:v>
                </c:pt>
                <c:pt idx="957">
                  <c:v>878.90742736923016</c:v>
                </c:pt>
                <c:pt idx="958">
                  <c:v>1181.8548400772836</c:v>
                </c:pt>
                <c:pt idx="959">
                  <c:v>1957.2236103018404</c:v>
                </c:pt>
                <c:pt idx="960">
                  <c:v>2000</c:v>
                </c:pt>
                <c:pt idx="961">
                  <c:v>2000</c:v>
                </c:pt>
                <c:pt idx="962">
                  <c:v>2000</c:v>
                </c:pt>
                <c:pt idx="963">
                  <c:v>2000</c:v>
                </c:pt>
                <c:pt idx="964">
                  <c:v>2000</c:v>
                </c:pt>
                <c:pt idx="965">
                  <c:v>2000</c:v>
                </c:pt>
                <c:pt idx="966">
                  <c:v>2000</c:v>
                </c:pt>
                <c:pt idx="967">
                  <c:v>2000</c:v>
                </c:pt>
                <c:pt idx="968">
                  <c:v>2000</c:v>
                </c:pt>
                <c:pt idx="969">
                  <c:v>2000</c:v>
                </c:pt>
                <c:pt idx="970">
                  <c:v>2000</c:v>
                </c:pt>
                <c:pt idx="971">
                  <c:v>1895.5548972178872</c:v>
                </c:pt>
                <c:pt idx="972">
                  <c:v>1983.353388696921</c:v>
                </c:pt>
                <c:pt idx="973">
                  <c:v>2000</c:v>
                </c:pt>
                <c:pt idx="974">
                  <c:v>1999.689857256835</c:v>
                </c:pt>
                <c:pt idx="975">
                  <c:v>1999.6863385944898</c:v>
                </c:pt>
                <c:pt idx="976">
                  <c:v>2000</c:v>
                </c:pt>
                <c:pt idx="977">
                  <c:v>2000</c:v>
                </c:pt>
                <c:pt idx="978">
                  <c:v>2000</c:v>
                </c:pt>
                <c:pt idx="979">
                  <c:v>2000</c:v>
                </c:pt>
                <c:pt idx="980">
                  <c:v>2000</c:v>
                </c:pt>
                <c:pt idx="981">
                  <c:v>2000</c:v>
                </c:pt>
                <c:pt idx="982">
                  <c:v>1999.8532059123613</c:v>
                </c:pt>
                <c:pt idx="983">
                  <c:v>1999.6304044502272</c:v>
                </c:pt>
                <c:pt idx="984">
                  <c:v>2000</c:v>
                </c:pt>
                <c:pt idx="985">
                  <c:v>2000</c:v>
                </c:pt>
                <c:pt idx="986">
                  <c:v>1987.3239020387039</c:v>
                </c:pt>
                <c:pt idx="987">
                  <c:v>1906.6413199002757</c:v>
                </c:pt>
                <c:pt idx="988">
                  <c:v>2000</c:v>
                </c:pt>
                <c:pt idx="989">
                  <c:v>1983.4170306799153</c:v>
                </c:pt>
                <c:pt idx="990">
                  <c:v>2000</c:v>
                </c:pt>
                <c:pt idx="991">
                  <c:v>2000</c:v>
                </c:pt>
                <c:pt idx="992">
                  <c:v>2000</c:v>
                </c:pt>
                <c:pt idx="993">
                  <c:v>2000</c:v>
                </c:pt>
                <c:pt idx="994">
                  <c:v>1999.0444481849327</c:v>
                </c:pt>
                <c:pt idx="995">
                  <c:v>1998.8846662588835</c:v>
                </c:pt>
                <c:pt idx="996">
                  <c:v>1998.8207904461069</c:v>
                </c:pt>
                <c:pt idx="997">
                  <c:v>1998.9038756713594</c:v>
                </c:pt>
                <c:pt idx="998">
                  <c:v>2000</c:v>
                </c:pt>
                <c:pt idx="999">
                  <c:v>1999.6157794896026</c:v>
                </c:pt>
                <c:pt idx="1000">
                  <c:v>2000</c:v>
                </c:pt>
                <c:pt idx="1001">
                  <c:v>2000</c:v>
                </c:pt>
                <c:pt idx="1002">
                  <c:v>2000</c:v>
                </c:pt>
                <c:pt idx="1003">
                  <c:v>2000</c:v>
                </c:pt>
                <c:pt idx="1004">
                  <c:v>1999.0469269788605</c:v>
                </c:pt>
                <c:pt idx="1005">
                  <c:v>1998.7750168169559</c:v>
                </c:pt>
                <c:pt idx="1006">
                  <c:v>1998.9658797207699</c:v>
                </c:pt>
                <c:pt idx="1007">
                  <c:v>1998.9784043852405</c:v>
                </c:pt>
                <c:pt idx="1008">
                  <c:v>1998.8711342961114</c:v>
                </c:pt>
                <c:pt idx="1009">
                  <c:v>2000</c:v>
                </c:pt>
                <c:pt idx="1010">
                  <c:v>2000</c:v>
                </c:pt>
                <c:pt idx="1011">
                  <c:v>2000</c:v>
                </c:pt>
                <c:pt idx="1012">
                  <c:v>2000</c:v>
                </c:pt>
                <c:pt idx="1013">
                  <c:v>2000</c:v>
                </c:pt>
                <c:pt idx="1014">
                  <c:v>2000</c:v>
                </c:pt>
                <c:pt idx="1015">
                  <c:v>2000</c:v>
                </c:pt>
                <c:pt idx="1016">
                  <c:v>2000</c:v>
                </c:pt>
                <c:pt idx="1017">
                  <c:v>2000</c:v>
                </c:pt>
                <c:pt idx="1018">
                  <c:v>2000</c:v>
                </c:pt>
                <c:pt idx="1019">
                  <c:v>2000</c:v>
                </c:pt>
                <c:pt idx="1020">
                  <c:v>2000</c:v>
                </c:pt>
                <c:pt idx="1021">
                  <c:v>2000</c:v>
                </c:pt>
                <c:pt idx="1022">
                  <c:v>2000</c:v>
                </c:pt>
                <c:pt idx="1023">
                  <c:v>2000</c:v>
                </c:pt>
                <c:pt idx="1024">
                  <c:v>2000</c:v>
                </c:pt>
                <c:pt idx="1025">
                  <c:v>2000</c:v>
                </c:pt>
                <c:pt idx="1026">
                  <c:v>1997.9903869341142</c:v>
                </c:pt>
                <c:pt idx="1027">
                  <c:v>2000</c:v>
                </c:pt>
                <c:pt idx="1028">
                  <c:v>1953.9674496591613</c:v>
                </c:pt>
                <c:pt idx="1029">
                  <c:v>1957.9067365027981</c:v>
                </c:pt>
                <c:pt idx="1030">
                  <c:v>1913.6259155681821</c:v>
                </c:pt>
                <c:pt idx="1031">
                  <c:v>2000</c:v>
                </c:pt>
                <c:pt idx="1032">
                  <c:v>2000</c:v>
                </c:pt>
                <c:pt idx="1033">
                  <c:v>2000</c:v>
                </c:pt>
                <c:pt idx="1034">
                  <c:v>2000</c:v>
                </c:pt>
                <c:pt idx="1035">
                  <c:v>1851.1422045591555</c:v>
                </c:pt>
                <c:pt idx="1036">
                  <c:v>1711.194013541578</c:v>
                </c:pt>
                <c:pt idx="1037">
                  <c:v>1772.52117828318</c:v>
                </c:pt>
                <c:pt idx="1038">
                  <c:v>1689.4281908197986</c:v>
                </c:pt>
                <c:pt idx="1039">
                  <c:v>1702.2844566152921</c:v>
                </c:pt>
                <c:pt idx="1040">
                  <c:v>1771.2897064435429</c:v>
                </c:pt>
                <c:pt idx="1041">
                  <c:v>1835.5349211716273</c:v>
                </c:pt>
                <c:pt idx="1042">
                  <c:v>1881.8172101260254</c:v>
                </c:pt>
                <c:pt idx="1043">
                  <c:v>1879.1933653771505</c:v>
                </c:pt>
                <c:pt idx="1044">
                  <c:v>1761.5839516349508</c:v>
                </c:pt>
                <c:pt idx="1045">
                  <c:v>1714.0211750123256</c:v>
                </c:pt>
                <c:pt idx="1046">
                  <c:v>1769.6212429901511</c:v>
                </c:pt>
                <c:pt idx="1047">
                  <c:v>1853.1469033072226</c:v>
                </c:pt>
                <c:pt idx="1048">
                  <c:v>1805.2200845401185</c:v>
                </c:pt>
                <c:pt idx="1049">
                  <c:v>1860.3117837631376</c:v>
                </c:pt>
                <c:pt idx="1050">
                  <c:v>1868.5894114605587</c:v>
                </c:pt>
                <c:pt idx="1051">
                  <c:v>1841.8650642641844</c:v>
                </c:pt>
                <c:pt idx="1052">
                  <c:v>1941.4785560141861</c:v>
                </c:pt>
                <c:pt idx="1053">
                  <c:v>1978.2878797750402</c:v>
                </c:pt>
                <c:pt idx="1054">
                  <c:v>2000</c:v>
                </c:pt>
                <c:pt idx="1055">
                  <c:v>2000</c:v>
                </c:pt>
                <c:pt idx="1056">
                  <c:v>2000</c:v>
                </c:pt>
                <c:pt idx="1057">
                  <c:v>2000</c:v>
                </c:pt>
                <c:pt idx="1058">
                  <c:v>2000</c:v>
                </c:pt>
                <c:pt idx="1059">
                  <c:v>2000</c:v>
                </c:pt>
                <c:pt idx="1060">
                  <c:v>2000</c:v>
                </c:pt>
                <c:pt idx="1061">
                  <c:v>2000</c:v>
                </c:pt>
                <c:pt idx="1062">
                  <c:v>2000</c:v>
                </c:pt>
                <c:pt idx="1063">
                  <c:v>2000</c:v>
                </c:pt>
                <c:pt idx="1064">
                  <c:v>2000</c:v>
                </c:pt>
                <c:pt idx="1065">
                  <c:v>2000</c:v>
                </c:pt>
                <c:pt idx="1066">
                  <c:v>2000</c:v>
                </c:pt>
                <c:pt idx="1067">
                  <c:v>2000</c:v>
                </c:pt>
                <c:pt idx="1068">
                  <c:v>2000</c:v>
                </c:pt>
                <c:pt idx="1069">
                  <c:v>2000</c:v>
                </c:pt>
                <c:pt idx="1070">
                  <c:v>2000</c:v>
                </c:pt>
                <c:pt idx="1071">
                  <c:v>1660.9196188030226</c:v>
                </c:pt>
                <c:pt idx="1072">
                  <c:v>1469.9146670019875</c:v>
                </c:pt>
                <c:pt idx="1073">
                  <c:v>1425.0735132885502</c:v>
                </c:pt>
                <c:pt idx="1074">
                  <c:v>1507.2014457896453</c:v>
                </c:pt>
                <c:pt idx="1075">
                  <c:v>1659.581101820308</c:v>
                </c:pt>
                <c:pt idx="1076">
                  <c:v>1981.6232767194401</c:v>
                </c:pt>
                <c:pt idx="1077">
                  <c:v>1599.7010793209563</c:v>
                </c:pt>
                <c:pt idx="1078">
                  <c:v>1608.4152268843943</c:v>
                </c:pt>
                <c:pt idx="1079">
                  <c:v>1256.4476867100861</c:v>
                </c:pt>
                <c:pt idx="1080">
                  <c:v>1463.1776282085175</c:v>
                </c:pt>
                <c:pt idx="1081">
                  <c:v>1379.138909635516</c:v>
                </c:pt>
                <c:pt idx="1082">
                  <c:v>1483.1165640705253</c:v>
                </c:pt>
                <c:pt idx="1083">
                  <c:v>1455.2837373384223</c:v>
                </c:pt>
                <c:pt idx="1084">
                  <c:v>1201.2361635112425</c:v>
                </c:pt>
                <c:pt idx="1085">
                  <c:v>1158.9127181362101</c:v>
                </c:pt>
                <c:pt idx="1086">
                  <c:v>1089.9996576372205</c:v>
                </c:pt>
                <c:pt idx="1087">
                  <c:v>997.63779754716529</c:v>
                </c:pt>
                <c:pt idx="1088">
                  <c:v>990.5439689988616</c:v>
                </c:pt>
                <c:pt idx="1089">
                  <c:v>1076.2791990761173</c:v>
                </c:pt>
                <c:pt idx="1090">
                  <c:v>1058.0211008334304</c:v>
                </c:pt>
                <c:pt idx="1091">
                  <c:v>1088.0927352702909</c:v>
                </c:pt>
                <c:pt idx="1092">
                  <c:v>1045.4721750121591</c:v>
                </c:pt>
                <c:pt idx="1093">
                  <c:v>1066.5062716514856</c:v>
                </c:pt>
                <c:pt idx="1094">
                  <c:v>1148.6552393142897</c:v>
                </c:pt>
                <c:pt idx="1095">
                  <c:v>1172.7184225225387</c:v>
                </c:pt>
                <c:pt idx="1096">
                  <c:v>1139.7798975126912</c:v>
                </c:pt>
                <c:pt idx="1097">
                  <c:v>1238.9861345560316</c:v>
                </c:pt>
                <c:pt idx="1098">
                  <c:v>1197.5153751108021</c:v>
                </c:pt>
                <c:pt idx="1099">
                  <c:v>1258.8781914595595</c:v>
                </c:pt>
                <c:pt idx="1100">
                  <c:v>1378.0521023326105</c:v>
                </c:pt>
                <c:pt idx="1101">
                  <c:v>1605.4262887675845</c:v>
                </c:pt>
                <c:pt idx="1102">
                  <c:v>1531.9465687703471</c:v>
                </c:pt>
                <c:pt idx="1103">
                  <c:v>1318.0255282429598</c:v>
                </c:pt>
                <c:pt idx="1104">
                  <c:v>1424.6437985149983</c:v>
                </c:pt>
                <c:pt idx="1105">
                  <c:v>1062.6190321009431</c:v>
                </c:pt>
                <c:pt idx="1106">
                  <c:v>1325.9935894629964</c:v>
                </c:pt>
                <c:pt idx="1107">
                  <c:v>1370.8463620772225</c:v>
                </c:pt>
                <c:pt idx="1108">
                  <c:v>1232.121628430787</c:v>
                </c:pt>
                <c:pt idx="1109">
                  <c:v>1482.6002995684344</c:v>
                </c:pt>
                <c:pt idx="1110">
                  <c:v>1351.6461433560034</c:v>
                </c:pt>
                <c:pt idx="1111">
                  <c:v>1503.5486799002899</c:v>
                </c:pt>
                <c:pt idx="1112">
                  <c:v>1496.0583804212138</c:v>
                </c:pt>
                <c:pt idx="1113">
                  <c:v>1505.5629172737074</c:v>
                </c:pt>
                <c:pt idx="1114">
                  <c:v>1273.5126126542673</c:v>
                </c:pt>
                <c:pt idx="1115">
                  <c:v>1228.5773490031563</c:v>
                </c:pt>
                <c:pt idx="1116">
                  <c:v>946.99647883509647</c:v>
                </c:pt>
                <c:pt idx="1117">
                  <c:v>869.94938234938468</c:v>
                </c:pt>
                <c:pt idx="1118">
                  <c:v>985.81549154358538</c:v>
                </c:pt>
                <c:pt idx="1119">
                  <c:v>1232.864041675763</c:v>
                </c:pt>
                <c:pt idx="1120">
                  <c:v>1505.5944790854946</c:v>
                </c:pt>
                <c:pt idx="1121">
                  <c:v>1403.0971717340958</c:v>
                </c:pt>
                <c:pt idx="1122">
                  <c:v>1565.5237370263296</c:v>
                </c:pt>
                <c:pt idx="1123">
                  <c:v>1719.4984027808484</c:v>
                </c:pt>
                <c:pt idx="1124">
                  <c:v>1678.3442620018936</c:v>
                </c:pt>
                <c:pt idx="1125">
                  <c:v>1438.2498379758729</c:v>
                </c:pt>
                <c:pt idx="1126">
                  <c:v>1116.0863173936141</c:v>
                </c:pt>
                <c:pt idx="1127">
                  <c:v>1168.4007457013599</c:v>
                </c:pt>
                <c:pt idx="1128">
                  <c:v>1235.9258607630995</c:v>
                </c:pt>
                <c:pt idx="1129">
                  <c:v>1255.0839495552284</c:v>
                </c:pt>
                <c:pt idx="1130">
                  <c:v>1357.6249762728903</c:v>
                </c:pt>
                <c:pt idx="1131">
                  <c:v>1508.7418638345137</c:v>
                </c:pt>
                <c:pt idx="1132">
                  <c:v>1415.6354878381444</c:v>
                </c:pt>
                <c:pt idx="1133">
                  <c:v>1602.5596498113875</c:v>
                </c:pt>
                <c:pt idx="1134">
                  <c:v>1602.2196623174002</c:v>
                </c:pt>
                <c:pt idx="1135">
                  <c:v>1619.6044741683029</c:v>
                </c:pt>
                <c:pt idx="1136">
                  <c:v>1695.1123994438417</c:v>
                </c:pt>
                <c:pt idx="1137">
                  <c:v>1521.1230129927312</c:v>
                </c:pt>
                <c:pt idx="1138">
                  <c:v>1562.8177589760512</c:v>
                </c:pt>
                <c:pt idx="1139">
                  <c:v>1522.3505847187357</c:v>
                </c:pt>
                <c:pt idx="1140">
                  <c:v>1455.8270656413288</c:v>
                </c:pt>
                <c:pt idx="1141">
                  <c:v>1322.275495202226</c:v>
                </c:pt>
                <c:pt idx="1142">
                  <c:v>1325.1199976328426</c:v>
                </c:pt>
                <c:pt idx="1143">
                  <c:v>1588.4622686850844</c:v>
                </c:pt>
                <c:pt idx="1144">
                  <c:v>1725.7191600733754</c:v>
                </c:pt>
                <c:pt idx="1145">
                  <c:v>1828.0435550809168</c:v>
                </c:pt>
                <c:pt idx="1146">
                  <c:v>1529.1022203569812</c:v>
                </c:pt>
                <c:pt idx="1147">
                  <c:v>1521.2568953963505</c:v>
                </c:pt>
                <c:pt idx="1148">
                  <c:v>1691.2655308614044</c:v>
                </c:pt>
                <c:pt idx="1149">
                  <c:v>1696.6120932624951</c:v>
                </c:pt>
                <c:pt idx="1150">
                  <c:v>1891.024023075342</c:v>
                </c:pt>
                <c:pt idx="1151">
                  <c:v>1979.6867065816368</c:v>
                </c:pt>
                <c:pt idx="1152">
                  <c:v>1849.9803190994198</c:v>
                </c:pt>
                <c:pt idx="1153">
                  <c:v>1806.0530556397539</c:v>
                </c:pt>
                <c:pt idx="1154">
                  <c:v>1743.4132190627602</c:v>
                </c:pt>
                <c:pt idx="1155">
                  <c:v>1776.560959073284</c:v>
                </c:pt>
                <c:pt idx="1156">
                  <c:v>1886.2738492812791</c:v>
                </c:pt>
                <c:pt idx="1157">
                  <c:v>1679.5461343407596</c:v>
                </c:pt>
                <c:pt idx="1158">
                  <c:v>1642.6593351698407</c:v>
                </c:pt>
                <c:pt idx="1159">
                  <c:v>1629.6326612144724</c:v>
                </c:pt>
                <c:pt idx="1160">
                  <c:v>1652.4258427585303</c:v>
                </c:pt>
                <c:pt idx="1161">
                  <c:v>1247.5581635634096</c:v>
                </c:pt>
                <c:pt idx="1162">
                  <c:v>1941.0444907951737</c:v>
                </c:pt>
                <c:pt idx="1163">
                  <c:v>1999.3270838681783</c:v>
                </c:pt>
                <c:pt idx="1164">
                  <c:v>1998.9859136194618</c:v>
                </c:pt>
                <c:pt idx="1165">
                  <c:v>2000</c:v>
                </c:pt>
                <c:pt idx="1166">
                  <c:v>2000</c:v>
                </c:pt>
                <c:pt idx="1167">
                  <c:v>1998.5613303907846</c:v>
                </c:pt>
                <c:pt idx="1168">
                  <c:v>2000</c:v>
                </c:pt>
                <c:pt idx="1169">
                  <c:v>2000</c:v>
                </c:pt>
                <c:pt idx="1170">
                  <c:v>2000</c:v>
                </c:pt>
                <c:pt idx="1171">
                  <c:v>2000</c:v>
                </c:pt>
                <c:pt idx="1172">
                  <c:v>1841.2587213517147</c:v>
                </c:pt>
                <c:pt idx="1173">
                  <c:v>1525.6499218697206</c:v>
                </c:pt>
                <c:pt idx="1174">
                  <c:v>1468.413812191458</c:v>
                </c:pt>
                <c:pt idx="1175">
                  <c:v>1091.0068707244236</c:v>
                </c:pt>
                <c:pt idx="1176">
                  <c:v>807.16050879492923</c:v>
                </c:pt>
                <c:pt idx="1177">
                  <c:v>898.23314954864588</c:v>
                </c:pt>
                <c:pt idx="1178">
                  <c:v>959.86731978304442</c:v>
                </c:pt>
                <c:pt idx="1179">
                  <c:v>720.79052261528341</c:v>
                </c:pt>
                <c:pt idx="1180">
                  <c:v>989.09973557032038</c:v>
                </c:pt>
                <c:pt idx="1181">
                  <c:v>1668.2545977267844</c:v>
                </c:pt>
                <c:pt idx="1182">
                  <c:v>2000</c:v>
                </c:pt>
                <c:pt idx="1183">
                  <c:v>1896.4879950027278</c:v>
                </c:pt>
                <c:pt idx="1184">
                  <c:v>2000</c:v>
                </c:pt>
                <c:pt idx="1185">
                  <c:v>2000</c:v>
                </c:pt>
                <c:pt idx="1186">
                  <c:v>1915.5989147592272</c:v>
                </c:pt>
                <c:pt idx="1187">
                  <c:v>2000</c:v>
                </c:pt>
                <c:pt idx="1188">
                  <c:v>2000</c:v>
                </c:pt>
                <c:pt idx="1189">
                  <c:v>2000</c:v>
                </c:pt>
                <c:pt idx="1190">
                  <c:v>2000</c:v>
                </c:pt>
                <c:pt idx="1191">
                  <c:v>1962.492854926423</c:v>
                </c:pt>
                <c:pt idx="1192">
                  <c:v>2000</c:v>
                </c:pt>
                <c:pt idx="1193">
                  <c:v>1809.3476296423889</c:v>
                </c:pt>
                <c:pt idx="1194">
                  <c:v>2000</c:v>
                </c:pt>
                <c:pt idx="1195">
                  <c:v>1989.1869562394559</c:v>
                </c:pt>
                <c:pt idx="1196">
                  <c:v>1992.4758257673648</c:v>
                </c:pt>
                <c:pt idx="1197">
                  <c:v>2000</c:v>
                </c:pt>
                <c:pt idx="1198">
                  <c:v>2000</c:v>
                </c:pt>
                <c:pt idx="1199">
                  <c:v>2000</c:v>
                </c:pt>
                <c:pt idx="1200">
                  <c:v>2000</c:v>
                </c:pt>
                <c:pt idx="1201">
                  <c:v>2000</c:v>
                </c:pt>
                <c:pt idx="1202">
                  <c:v>2000</c:v>
                </c:pt>
                <c:pt idx="1203">
                  <c:v>2000</c:v>
                </c:pt>
                <c:pt idx="1204">
                  <c:v>2000</c:v>
                </c:pt>
                <c:pt idx="1205">
                  <c:v>2000</c:v>
                </c:pt>
                <c:pt idx="1206">
                  <c:v>2000</c:v>
                </c:pt>
                <c:pt idx="1207">
                  <c:v>2000</c:v>
                </c:pt>
                <c:pt idx="1208">
                  <c:v>2000</c:v>
                </c:pt>
                <c:pt idx="1209">
                  <c:v>2000</c:v>
                </c:pt>
                <c:pt idx="1210">
                  <c:v>2000</c:v>
                </c:pt>
                <c:pt idx="1211">
                  <c:v>2000</c:v>
                </c:pt>
                <c:pt idx="1212">
                  <c:v>2000</c:v>
                </c:pt>
                <c:pt idx="1213">
                  <c:v>2000</c:v>
                </c:pt>
                <c:pt idx="1214">
                  <c:v>1999.8738665483197</c:v>
                </c:pt>
                <c:pt idx="1215">
                  <c:v>2000</c:v>
                </c:pt>
                <c:pt idx="1216">
                  <c:v>2000</c:v>
                </c:pt>
                <c:pt idx="1217">
                  <c:v>1982.0585426350992</c:v>
                </c:pt>
                <c:pt idx="1218">
                  <c:v>2000</c:v>
                </c:pt>
                <c:pt idx="1219">
                  <c:v>2000</c:v>
                </c:pt>
                <c:pt idx="1220">
                  <c:v>2000</c:v>
                </c:pt>
                <c:pt idx="1221">
                  <c:v>2000</c:v>
                </c:pt>
                <c:pt idx="1222">
                  <c:v>2000</c:v>
                </c:pt>
                <c:pt idx="1223">
                  <c:v>2000</c:v>
                </c:pt>
                <c:pt idx="1224">
                  <c:v>2000</c:v>
                </c:pt>
                <c:pt idx="1225">
                  <c:v>2000</c:v>
                </c:pt>
                <c:pt idx="1226">
                  <c:v>2000</c:v>
                </c:pt>
                <c:pt idx="1227">
                  <c:v>1721.3473610107767</c:v>
                </c:pt>
                <c:pt idx="1228">
                  <c:v>1862.1533490174727</c:v>
                </c:pt>
                <c:pt idx="1229">
                  <c:v>2000</c:v>
                </c:pt>
                <c:pt idx="1230">
                  <c:v>2000</c:v>
                </c:pt>
                <c:pt idx="1231">
                  <c:v>1993.0055108921704</c:v>
                </c:pt>
                <c:pt idx="1232">
                  <c:v>1962.8097424254884</c:v>
                </c:pt>
                <c:pt idx="1233">
                  <c:v>1985.9784801469859</c:v>
                </c:pt>
                <c:pt idx="1234">
                  <c:v>1680.8762444252623</c:v>
                </c:pt>
                <c:pt idx="1235">
                  <c:v>1790.8913722010786</c:v>
                </c:pt>
                <c:pt idx="1236">
                  <c:v>1592.271767244287</c:v>
                </c:pt>
                <c:pt idx="1237">
                  <c:v>1580.2489020075548</c:v>
                </c:pt>
                <c:pt idx="1238">
                  <c:v>1987.8541855121864</c:v>
                </c:pt>
                <c:pt idx="1239">
                  <c:v>1967.7364188563747</c:v>
                </c:pt>
                <c:pt idx="1240">
                  <c:v>1980.212169810035</c:v>
                </c:pt>
                <c:pt idx="1241">
                  <c:v>2000</c:v>
                </c:pt>
                <c:pt idx="1242">
                  <c:v>2000</c:v>
                </c:pt>
                <c:pt idx="1243">
                  <c:v>1849.8330781635409</c:v>
                </c:pt>
                <c:pt idx="1244">
                  <c:v>1891.518332352935</c:v>
                </c:pt>
                <c:pt idx="1245">
                  <c:v>1959.1999437278257</c:v>
                </c:pt>
                <c:pt idx="1246">
                  <c:v>1997.0979419614393</c:v>
                </c:pt>
                <c:pt idx="1247">
                  <c:v>1988.6125715384753</c:v>
                </c:pt>
                <c:pt idx="1248">
                  <c:v>2000</c:v>
                </c:pt>
                <c:pt idx="1249">
                  <c:v>1729.9755280445711</c:v>
                </c:pt>
                <c:pt idx="1250">
                  <c:v>2000</c:v>
                </c:pt>
                <c:pt idx="1251">
                  <c:v>2000</c:v>
                </c:pt>
                <c:pt idx="1252">
                  <c:v>2000</c:v>
                </c:pt>
                <c:pt idx="1253">
                  <c:v>2000</c:v>
                </c:pt>
                <c:pt idx="1254">
                  <c:v>1979.9435068736857</c:v>
                </c:pt>
                <c:pt idx="1255">
                  <c:v>2000</c:v>
                </c:pt>
                <c:pt idx="1256">
                  <c:v>2000</c:v>
                </c:pt>
                <c:pt idx="1257">
                  <c:v>2000</c:v>
                </c:pt>
                <c:pt idx="1258">
                  <c:v>2000</c:v>
                </c:pt>
                <c:pt idx="1259">
                  <c:v>1965.6193395606572</c:v>
                </c:pt>
                <c:pt idx="1260">
                  <c:v>1957.2059281934983</c:v>
                </c:pt>
                <c:pt idx="1261">
                  <c:v>2000</c:v>
                </c:pt>
                <c:pt idx="1262">
                  <c:v>2000</c:v>
                </c:pt>
                <c:pt idx="1263">
                  <c:v>2000</c:v>
                </c:pt>
                <c:pt idx="1264">
                  <c:v>2000</c:v>
                </c:pt>
                <c:pt idx="1265">
                  <c:v>1898.9822559279062</c:v>
                </c:pt>
                <c:pt idx="1266">
                  <c:v>1991.7594802056919</c:v>
                </c:pt>
                <c:pt idx="1267">
                  <c:v>2000</c:v>
                </c:pt>
                <c:pt idx="1268">
                  <c:v>2000</c:v>
                </c:pt>
                <c:pt idx="1269">
                  <c:v>2000</c:v>
                </c:pt>
                <c:pt idx="1270">
                  <c:v>1988.1526479781564</c:v>
                </c:pt>
                <c:pt idx="1271">
                  <c:v>1917.8845012937143</c:v>
                </c:pt>
                <c:pt idx="1272">
                  <c:v>1942.9436171997766</c:v>
                </c:pt>
                <c:pt idx="1273">
                  <c:v>2000</c:v>
                </c:pt>
                <c:pt idx="1274">
                  <c:v>1997.4636994167743</c:v>
                </c:pt>
                <c:pt idx="1275">
                  <c:v>2000</c:v>
                </c:pt>
                <c:pt idx="1276">
                  <c:v>2000</c:v>
                </c:pt>
                <c:pt idx="1277">
                  <c:v>2000</c:v>
                </c:pt>
                <c:pt idx="1278">
                  <c:v>1989.2748867913806</c:v>
                </c:pt>
                <c:pt idx="1279">
                  <c:v>1243.3136381019731</c:v>
                </c:pt>
                <c:pt idx="1280">
                  <c:v>1873.1167780399905</c:v>
                </c:pt>
                <c:pt idx="1281">
                  <c:v>1887.5478202081106</c:v>
                </c:pt>
                <c:pt idx="1282">
                  <c:v>1375.1802420665949</c:v>
                </c:pt>
                <c:pt idx="1283">
                  <c:v>1920.809908972295</c:v>
                </c:pt>
                <c:pt idx="1284">
                  <c:v>2000</c:v>
                </c:pt>
                <c:pt idx="1285">
                  <c:v>1955.6561237054773</c:v>
                </c:pt>
                <c:pt idx="1286">
                  <c:v>1905.8508693109791</c:v>
                </c:pt>
                <c:pt idx="1287">
                  <c:v>1618.983581125799</c:v>
                </c:pt>
                <c:pt idx="1288">
                  <c:v>1873.5995391616357</c:v>
                </c:pt>
                <c:pt idx="1289">
                  <c:v>1990.9338412915804</c:v>
                </c:pt>
                <c:pt idx="1290">
                  <c:v>1929.2465068408419</c:v>
                </c:pt>
                <c:pt idx="1291">
                  <c:v>1731.2855820796769</c:v>
                </c:pt>
                <c:pt idx="1292">
                  <c:v>1229.058897219918</c:v>
                </c:pt>
                <c:pt idx="1293">
                  <c:v>1824.1266283905497</c:v>
                </c:pt>
                <c:pt idx="1294">
                  <c:v>1218.5735337858378</c:v>
                </c:pt>
                <c:pt idx="1295">
                  <c:v>1705.2615415485009</c:v>
                </c:pt>
                <c:pt idx="1296">
                  <c:v>840.16264886802662</c:v>
                </c:pt>
                <c:pt idx="1297">
                  <c:v>1387.6114315613884</c:v>
                </c:pt>
                <c:pt idx="1298">
                  <c:v>1335.8231648760463</c:v>
                </c:pt>
                <c:pt idx="1299">
                  <c:v>666.80672081869682</c:v>
                </c:pt>
                <c:pt idx="1300">
                  <c:v>768.73806105427116</c:v>
                </c:pt>
                <c:pt idx="1301">
                  <c:v>912.62710368423916</c:v>
                </c:pt>
                <c:pt idx="1302">
                  <c:v>1361.2849079685086</c:v>
                </c:pt>
                <c:pt idx="1303">
                  <c:v>1465.1417578966809</c:v>
                </c:pt>
                <c:pt idx="1304">
                  <c:v>1379.0813863261269</c:v>
                </c:pt>
                <c:pt idx="1305">
                  <c:v>1424.9505363260525</c:v>
                </c:pt>
                <c:pt idx="1306">
                  <c:v>1056.903889039218</c:v>
                </c:pt>
                <c:pt idx="1307">
                  <c:v>775.49265910264353</c:v>
                </c:pt>
                <c:pt idx="1308">
                  <c:v>936.094079283616</c:v>
                </c:pt>
                <c:pt idx="1309">
                  <c:v>1255.7759108250063</c:v>
                </c:pt>
                <c:pt idx="1310">
                  <c:v>769.25051987476752</c:v>
                </c:pt>
                <c:pt idx="1311">
                  <c:v>1016.1491373009517</c:v>
                </c:pt>
                <c:pt idx="1312">
                  <c:v>822.18580889814007</c:v>
                </c:pt>
                <c:pt idx="1313">
                  <c:v>682.1184970969216</c:v>
                </c:pt>
                <c:pt idx="1314">
                  <c:v>677.6873912122918</c:v>
                </c:pt>
                <c:pt idx="1315">
                  <c:v>943.35696927831998</c:v>
                </c:pt>
                <c:pt idx="1316">
                  <c:v>1251.3417932322234</c:v>
                </c:pt>
                <c:pt idx="1317">
                  <c:v>1274.1841969777229</c:v>
                </c:pt>
                <c:pt idx="1318">
                  <c:v>1236.9404753453748</c:v>
                </c:pt>
                <c:pt idx="1319">
                  <c:v>1052.6695857221257</c:v>
                </c:pt>
                <c:pt idx="1320">
                  <c:v>995.97693539160309</c:v>
                </c:pt>
                <c:pt idx="1321">
                  <c:v>851.79260300906617</c:v>
                </c:pt>
                <c:pt idx="1322">
                  <c:v>896.84968265803298</c:v>
                </c:pt>
                <c:pt idx="1323">
                  <c:v>663.09475343532768</c:v>
                </c:pt>
                <c:pt idx="1324">
                  <c:v>463.21416507812069</c:v>
                </c:pt>
                <c:pt idx="1325">
                  <c:v>369.20838874052674</c:v>
                </c:pt>
                <c:pt idx="1326">
                  <c:v>427.50953558868821</c:v>
                </c:pt>
                <c:pt idx="1327">
                  <c:v>653.4426619724361</c:v>
                </c:pt>
                <c:pt idx="1328">
                  <c:v>604.90524886300454</c:v>
                </c:pt>
                <c:pt idx="1329">
                  <c:v>567.57004782753972</c:v>
                </c:pt>
                <c:pt idx="1330">
                  <c:v>435.95574894388903</c:v>
                </c:pt>
                <c:pt idx="1331">
                  <c:v>600.72687816622124</c:v>
                </c:pt>
                <c:pt idx="1332">
                  <c:v>520.77693106970787</c:v>
                </c:pt>
                <c:pt idx="1333">
                  <c:v>927.35802475334981</c:v>
                </c:pt>
                <c:pt idx="1334">
                  <c:v>761.4617617249246</c:v>
                </c:pt>
                <c:pt idx="1335">
                  <c:v>615.89555261831299</c:v>
                </c:pt>
                <c:pt idx="1336">
                  <c:v>450.07527471376767</c:v>
                </c:pt>
                <c:pt idx="1337">
                  <c:v>624.53588289358856</c:v>
                </c:pt>
                <c:pt idx="1338">
                  <c:v>595.43528387810352</c:v>
                </c:pt>
                <c:pt idx="1339">
                  <c:v>756.52916059748725</c:v>
                </c:pt>
                <c:pt idx="1340">
                  <c:v>915.82832184338531</c:v>
                </c:pt>
                <c:pt idx="1341">
                  <c:v>1002.5483476249854</c:v>
                </c:pt>
                <c:pt idx="1342">
                  <c:v>805.34852006587823</c:v>
                </c:pt>
                <c:pt idx="1343">
                  <c:v>619.65008969134794</c:v>
                </c:pt>
                <c:pt idx="1344">
                  <c:v>401.35795762449561</c:v>
                </c:pt>
                <c:pt idx="1345">
                  <c:v>361.92113197389318</c:v>
                </c:pt>
                <c:pt idx="1346">
                  <c:v>391.77637114755271</c:v>
                </c:pt>
                <c:pt idx="1347">
                  <c:v>632.13650755139565</c:v>
                </c:pt>
                <c:pt idx="1348">
                  <c:v>467.90205956675635</c:v>
                </c:pt>
                <c:pt idx="1349">
                  <c:v>343.46498132057059</c:v>
                </c:pt>
                <c:pt idx="1350">
                  <c:v>313.59052713565296</c:v>
                </c:pt>
                <c:pt idx="1351">
                  <c:v>346.76736416069537</c:v>
                </c:pt>
                <c:pt idx="1352">
                  <c:v>329.07998454435119</c:v>
                </c:pt>
                <c:pt idx="1353">
                  <c:v>177.71449330502074</c:v>
                </c:pt>
                <c:pt idx="1354">
                  <c:v>556.7992458683741</c:v>
                </c:pt>
                <c:pt idx="1355">
                  <c:v>527.51902218425562</c:v>
                </c:pt>
                <c:pt idx="1356">
                  <c:v>280.52242445196163</c:v>
                </c:pt>
                <c:pt idx="1357">
                  <c:v>287.91765472647899</c:v>
                </c:pt>
                <c:pt idx="1358">
                  <c:v>461.32815256099093</c:v>
                </c:pt>
                <c:pt idx="1359">
                  <c:v>626.21099927653597</c:v>
                </c:pt>
                <c:pt idx="1360">
                  <c:v>403.37428770899817</c:v>
                </c:pt>
                <c:pt idx="1361">
                  <c:v>228.93830904622172</c:v>
                </c:pt>
                <c:pt idx="1362">
                  <c:v>201.89409328929904</c:v>
                </c:pt>
                <c:pt idx="1363">
                  <c:v>139.55928408972923</c:v>
                </c:pt>
                <c:pt idx="1364">
                  <c:v>102.27347070456413</c:v>
                </c:pt>
                <c:pt idx="1365">
                  <c:v>123.22102284867314</c:v>
                </c:pt>
                <c:pt idx="1366">
                  <c:v>200.20247426939287</c:v>
                </c:pt>
                <c:pt idx="1367">
                  <c:v>139.4697851147321</c:v>
                </c:pt>
                <c:pt idx="1368">
                  <c:v>331.95435906695968</c:v>
                </c:pt>
                <c:pt idx="1369">
                  <c:v>496.49204365263108</c:v>
                </c:pt>
                <c:pt idx="1370">
                  <c:v>409.69593671253403</c:v>
                </c:pt>
                <c:pt idx="1371">
                  <c:v>326.29497813950974</c:v>
                </c:pt>
                <c:pt idx="1372">
                  <c:v>319.33412186506115</c:v>
                </c:pt>
                <c:pt idx="1373">
                  <c:v>291.50501935516411</c:v>
                </c:pt>
                <c:pt idx="1374">
                  <c:v>303.60916805525784</c:v>
                </c:pt>
                <c:pt idx="1375">
                  <c:v>479.97888332031755</c:v>
                </c:pt>
                <c:pt idx="1376">
                  <c:v>261.96563805642296</c:v>
                </c:pt>
                <c:pt idx="1377">
                  <c:v>117.61765371170563</c:v>
                </c:pt>
                <c:pt idx="1378">
                  <c:v>145.4706950316824</c:v>
                </c:pt>
                <c:pt idx="1379">
                  <c:v>191.02582012109417</c:v>
                </c:pt>
                <c:pt idx="1380">
                  <c:v>178.01653367838301</c:v>
                </c:pt>
                <c:pt idx="1381">
                  <c:v>71.487193004385176</c:v>
                </c:pt>
                <c:pt idx="1382">
                  <c:v>56.562573789307251</c:v>
                </c:pt>
                <c:pt idx="1383">
                  <c:v>101.12287586613451</c:v>
                </c:pt>
                <c:pt idx="1384">
                  <c:v>246.77312248193968</c:v>
                </c:pt>
                <c:pt idx="1385">
                  <c:v>225.05998835435281</c:v>
                </c:pt>
                <c:pt idx="1386">
                  <c:v>189.52753885959007</c:v>
                </c:pt>
                <c:pt idx="1387">
                  <c:v>252.64959260171398</c:v>
                </c:pt>
                <c:pt idx="1388">
                  <c:v>278.85630123975795</c:v>
                </c:pt>
                <c:pt idx="1389">
                  <c:v>368.30721593451244</c:v>
                </c:pt>
                <c:pt idx="1390">
                  <c:v>384.74216890391949</c:v>
                </c:pt>
                <c:pt idx="1391">
                  <c:v>338.07748195527586</c:v>
                </c:pt>
                <c:pt idx="1392">
                  <c:v>300.59203779073761</c:v>
                </c:pt>
                <c:pt idx="1393">
                  <c:v>327.55765020964736</c:v>
                </c:pt>
                <c:pt idx="1394">
                  <c:v>506.27917898092107</c:v>
                </c:pt>
                <c:pt idx="1395">
                  <c:v>474.60558507273674</c:v>
                </c:pt>
                <c:pt idx="1396">
                  <c:v>350.82554974900961</c:v>
                </c:pt>
                <c:pt idx="1397">
                  <c:v>337.79698158850596</c:v>
                </c:pt>
                <c:pt idx="1398">
                  <c:v>391.10092884092546</c:v>
                </c:pt>
                <c:pt idx="1399">
                  <c:v>485.37237099116675</c:v>
                </c:pt>
                <c:pt idx="1400">
                  <c:v>504.85591733296724</c:v>
                </c:pt>
                <c:pt idx="1401">
                  <c:v>454.74274342579326</c:v>
                </c:pt>
                <c:pt idx="1402">
                  <c:v>596.96132697899918</c:v>
                </c:pt>
                <c:pt idx="1403">
                  <c:v>715.20988881965434</c:v>
                </c:pt>
                <c:pt idx="1404">
                  <c:v>721.09505838815483</c:v>
                </c:pt>
                <c:pt idx="1405">
                  <c:v>712.23073105516528</c:v>
                </c:pt>
                <c:pt idx="1406">
                  <c:v>825.57012590709189</c:v>
                </c:pt>
                <c:pt idx="1407">
                  <c:v>1012.2111295698385</c:v>
                </c:pt>
                <c:pt idx="1408">
                  <c:v>1177.8701028075729</c:v>
                </c:pt>
                <c:pt idx="1409">
                  <c:v>1130.2686601740668</c:v>
                </c:pt>
                <c:pt idx="1410">
                  <c:v>1146.4235230937998</c:v>
                </c:pt>
                <c:pt idx="1411">
                  <c:v>1297.1627785147591</c:v>
                </c:pt>
                <c:pt idx="1412">
                  <c:v>1530.9880156472873</c:v>
                </c:pt>
                <c:pt idx="1413">
                  <c:v>1579.1623812079506</c:v>
                </c:pt>
                <c:pt idx="1414">
                  <c:v>1647.3452134014751</c:v>
                </c:pt>
                <c:pt idx="1415">
                  <c:v>1487.5553548849396</c:v>
                </c:pt>
                <c:pt idx="1416">
                  <c:v>1461.1739017187742</c:v>
                </c:pt>
                <c:pt idx="1417">
                  <c:v>1343.7327881328338</c:v>
                </c:pt>
                <c:pt idx="1418">
                  <c:v>1299.8142429886796</c:v>
                </c:pt>
                <c:pt idx="1419">
                  <c:v>1116.9778341102046</c:v>
                </c:pt>
                <c:pt idx="1420">
                  <c:v>1158.0870010052067</c:v>
                </c:pt>
                <c:pt idx="1421">
                  <c:v>1438.2283454647315</c:v>
                </c:pt>
                <c:pt idx="1422">
                  <c:v>1728.0227794901894</c:v>
                </c:pt>
                <c:pt idx="1423">
                  <c:v>1456.1489975863656</c:v>
                </c:pt>
                <c:pt idx="1424">
                  <c:v>1901.8524217063118</c:v>
                </c:pt>
                <c:pt idx="1425">
                  <c:v>2000</c:v>
                </c:pt>
                <c:pt idx="1426">
                  <c:v>2000</c:v>
                </c:pt>
                <c:pt idx="1427">
                  <c:v>2000</c:v>
                </c:pt>
                <c:pt idx="1428">
                  <c:v>2000</c:v>
                </c:pt>
                <c:pt idx="1429">
                  <c:v>1995.476275655883</c:v>
                </c:pt>
                <c:pt idx="1430">
                  <c:v>1949.9434222710149</c:v>
                </c:pt>
                <c:pt idx="1431">
                  <c:v>1899.1288813957003</c:v>
                </c:pt>
                <c:pt idx="1432">
                  <c:v>1938.4262141275135</c:v>
                </c:pt>
                <c:pt idx="1433">
                  <c:v>1920.3088759724019</c:v>
                </c:pt>
                <c:pt idx="1434">
                  <c:v>1906.3049041727361</c:v>
                </c:pt>
                <c:pt idx="1435">
                  <c:v>1535.2358270274544</c:v>
                </c:pt>
                <c:pt idx="1436">
                  <c:v>1324.4103126522477</c:v>
                </c:pt>
                <c:pt idx="1437">
                  <c:v>1420.5160843170638</c:v>
                </c:pt>
                <c:pt idx="1438">
                  <c:v>1684.8244910760404</c:v>
                </c:pt>
                <c:pt idx="1439">
                  <c:v>1871.9297330568838</c:v>
                </c:pt>
                <c:pt idx="1440">
                  <c:v>2000</c:v>
                </c:pt>
                <c:pt idx="1441">
                  <c:v>1958.8249459187639</c:v>
                </c:pt>
                <c:pt idx="1442">
                  <c:v>1904.8637171613989</c:v>
                </c:pt>
                <c:pt idx="1443">
                  <c:v>1989.4246182031914</c:v>
                </c:pt>
                <c:pt idx="1444">
                  <c:v>2000</c:v>
                </c:pt>
                <c:pt idx="1445">
                  <c:v>2000</c:v>
                </c:pt>
                <c:pt idx="1446">
                  <c:v>2000</c:v>
                </c:pt>
                <c:pt idx="1447">
                  <c:v>2000</c:v>
                </c:pt>
                <c:pt idx="1448">
                  <c:v>2000</c:v>
                </c:pt>
                <c:pt idx="1449">
                  <c:v>1952.1513007971487</c:v>
                </c:pt>
                <c:pt idx="1450">
                  <c:v>2000</c:v>
                </c:pt>
                <c:pt idx="1451">
                  <c:v>2000</c:v>
                </c:pt>
                <c:pt idx="1452">
                  <c:v>2000</c:v>
                </c:pt>
                <c:pt idx="1453">
                  <c:v>2000</c:v>
                </c:pt>
                <c:pt idx="1454">
                  <c:v>2000</c:v>
                </c:pt>
                <c:pt idx="1455">
                  <c:v>2000</c:v>
                </c:pt>
                <c:pt idx="1456">
                  <c:v>2000</c:v>
                </c:pt>
                <c:pt idx="1457">
                  <c:v>2000</c:v>
                </c:pt>
                <c:pt idx="1458">
                  <c:v>2000</c:v>
                </c:pt>
                <c:pt idx="1459">
                  <c:v>2000</c:v>
                </c:pt>
                <c:pt idx="1460">
                  <c:v>2000</c:v>
                </c:pt>
                <c:pt idx="1461">
                  <c:v>2000</c:v>
                </c:pt>
                <c:pt idx="1462">
                  <c:v>2000</c:v>
                </c:pt>
                <c:pt idx="1463">
                  <c:v>2000</c:v>
                </c:pt>
                <c:pt idx="1464">
                  <c:v>2000</c:v>
                </c:pt>
                <c:pt idx="1465">
                  <c:v>2000</c:v>
                </c:pt>
                <c:pt idx="1466">
                  <c:v>2000</c:v>
                </c:pt>
                <c:pt idx="1467">
                  <c:v>2000</c:v>
                </c:pt>
                <c:pt idx="1468">
                  <c:v>2000</c:v>
                </c:pt>
                <c:pt idx="1469">
                  <c:v>2000</c:v>
                </c:pt>
                <c:pt idx="1470">
                  <c:v>1971.0809881607652</c:v>
                </c:pt>
                <c:pt idx="1471">
                  <c:v>2000</c:v>
                </c:pt>
                <c:pt idx="1472">
                  <c:v>1922.5182602089194</c:v>
                </c:pt>
                <c:pt idx="1473">
                  <c:v>2000</c:v>
                </c:pt>
                <c:pt idx="1474">
                  <c:v>1998.6690713221392</c:v>
                </c:pt>
                <c:pt idx="1475">
                  <c:v>1999.3871344797067</c:v>
                </c:pt>
                <c:pt idx="1476">
                  <c:v>2000</c:v>
                </c:pt>
                <c:pt idx="1477">
                  <c:v>2000</c:v>
                </c:pt>
                <c:pt idx="1478">
                  <c:v>2000</c:v>
                </c:pt>
                <c:pt idx="1479">
                  <c:v>2000</c:v>
                </c:pt>
                <c:pt idx="1480">
                  <c:v>2000</c:v>
                </c:pt>
                <c:pt idx="1481">
                  <c:v>2000</c:v>
                </c:pt>
                <c:pt idx="1482">
                  <c:v>2000</c:v>
                </c:pt>
                <c:pt idx="1483">
                  <c:v>2000</c:v>
                </c:pt>
                <c:pt idx="1484">
                  <c:v>2000</c:v>
                </c:pt>
                <c:pt idx="1485">
                  <c:v>2000</c:v>
                </c:pt>
                <c:pt idx="1486">
                  <c:v>2000</c:v>
                </c:pt>
                <c:pt idx="1487">
                  <c:v>2000</c:v>
                </c:pt>
                <c:pt idx="1488">
                  <c:v>2000</c:v>
                </c:pt>
                <c:pt idx="1489">
                  <c:v>2000</c:v>
                </c:pt>
                <c:pt idx="1490">
                  <c:v>2000</c:v>
                </c:pt>
                <c:pt idx="1491">
                  <c:v>2000</c:v>
                </c:pt>
                <c:pt idx="1492">
                  <c:v>2000</c:v>
                </c:pt>
                <c:pt idx="1493">
                  <c:v>2000</c:v>
                </c:pt>
                <c:pt idx="1494">
                  <c:v>2000</c:v>
                </c:pt>
                <c:pt idx="1495">
                  <c:v>2000</c:v>
                </c:pt>
                <c:pt idx="1496">
                  <c:v>2000</c:v>
                </c:pt>
                <c:pt idx="1497">
                  <c:v>2000</c:v>
                </c:pt>
                <c:pt idx="1498">
                  <c:v>2000</c:v>
                </c:pt>
                <c:pt idx="1499">
                  <c:v>2000</c:v>
                </c:pt>
                <c:pt idx="1500">
                  <c:v>2000</c:v>
                </c:pt>
                <c:pt idx="1501">
                  <c:v>2000</c:v>
                </c:pt>
                <c:pt idx="1502">
                  <c:v>2000</c:v>
                </c:pt>
                <c:pt idx="1503">
                  <c:v>2000</c:v>
                </c:pt>
                <c:pt idx="1504">
                  <c:v>2000</c:v>
                </c:pt>
                <c:pt idx="1505">
                  <c:v>2000</c:v>
                </c:pt>
                <c:pt idx="1506">
                  <c:v>2000</c:v>
                </c:pt>
                <c:pt idx="1507">
                  <c:v>2000</c:v>
                </c:pt>
                <c:pt idx="1508">
                  <c:v>2000</c:v>
                </c:pt>
                <c:pt idx="1509">
                  <c:v>2000</c:v>
                </c:pt>
                <c:pt idx="1510">
                  <c:v>2000</c:v>
                </c:pt>
                <c:pt idx="1511">
                  <c:v>2000</c:v>
                </c:pt>
                <c:pt idx="1512">
                  <c:v>2000</c:v>
                </c:pt>
                <c:pt idx="1513">
                  <c:v>2000</c:v>
                </c:pt>
                <c:pt idx="1514">
                  <c:v>2000</c:v>
                </c:pt>
                <c:pt idx="1515">
                  <c:v>2000</c:v>
                </c:pt>
                <c:pt idx="1516">
                  <c:v>2000</c:v>
                </c:pt>
                <c:pt idx="1517">
                  <c:v>2000</c:v>
                </c:pt>
                <c:pt idx="1518">
                  <c:v>2000</c:v>
                </c:pt>
                <c:pt idx="1519">
                  <c:v>2000</c:v>
                </c:pt>
                <c:pt idx="1520">
                  <c:v>2000</c:v>
                </c:pt>
                <c:pt idx="1521">
                  <c:v>2000</c:v>
                </c:pt>
                <c:pt idx="1522">
                  <c:v>1999.333835997068</c:v>
                </c:pt>
                <c:pt idx="1523">
                  <c:v>1998.3931437471715</c:v>
                </c:pt>
                <c:pt idx="1524">
                  <c:v>1998.6020778971861</c:v>
                </c:pt>
                <c:pt idx="1525">
                  <c:v>1999.0699638611609</c:v>
                </c:pt>
                <c:pt idx="1526">
                  <c:v>2000</c:v>
                </c:pt>
                <c:pt idx="1527">
                  <c:v>2000</c:v>
                </c:pt>
                <c:pt idx="1528">
                  <c:v>2000</c:v>
                </c:pt>
                <c:pt idx="1529">
                  <c:v>2000</c:v>
                </c:pt>
                <c:pt idx="1530">
                  <c:v>2000</c:v>
                </c:pt>
                <c:pt idx="1531">
                  <c:v>2000</c:v>
                </c:pt>
                <c:pt idx="1532">
                  <c:v>2000</c:v>
                </c:pt>
                <c:pt idx="1533">
                  <c:v>2000</c:v>
                </c:pt>
                <c:pt idx="1534">
                  <c:v>2000</c:v>
                </c:pt>
                <c:pt idx="1535">
                  <c:v>2000</c:v>
                </c:pt>
                <c:pt idx="1536">
                  <c:v>2000</c:v>
                </c:pt>
                <c:pt idx="1537">
                  <c:v>2000</c:v>
                </c:pt>
                <c:pt idx="1538">
                  <c:v>2000</c:v>
                </c:pt>
                <c:pt idx="1539">
                  <c:v>2000</c:v>
                </c:pt>
                <c:pt idx="1540">
                  <c:v>2000</c:v>
                </c:pt>
                <c:pt idx="1541">
                  <c:v>2000</c:v>
                </c:pt>
                <c:pt idx="1542">
                  <c:v>2000</c:v>
                </c:pt>
                <c:pt idx="1543">
                  <c:v>2000</c:v>
                </c:pt>
                <c:pt idx="1544">
                  <c:v>2000</c:v>
                </c:pt>
                <c:pt idx="1545">
                  <c:v>2000</c:v>
                </c:pt>
                <c:pt idx="1546">
                  <c:v>2000</c:v>
                </c:pt>
                <c:pt idx="1547">
                  <c:v>2000</c:v>
                </c:pt>
                <c:pt idx="1548">
                  <c:v>2000</c:v>
                </c:pt>
                <c:pt idx="1549">
                  <c:v>2000</c:v>
                </c:pt>
                <c:pt idx="1550">
                  <c:v>2000</c:v>
                </c:pt>
                <c:pt idx="1551">
                  <c:v>2000</c:v>
                </c:pt>
                <c:pt idx="1552">
                  <c:v>2000</c:v>
                </c:pt>
                <c:pt idx="1553">
                  <c:v>2000</c:v>
                </c:pt>
                <c:pt idx="1554">
                  <c:v>2000</c:v>
                </c:pt>
                <c:pt idx="1555">
                  <c:v>2000</c:v>
                </c:pt>
                <c:pt idx="1556">
                  <c:v>2000</c:v>
                </c:pt>
                <c:pt idx="1557">
                  <c:v>2000</c:v>
                </c:pt>
                <c:pt idx="1558">
                  <c:v>2000</c:v>
                </c:pt>
                <c:pt idx="1559">
                  <c:v>2000</c:v>
                </c:pt>
                <c:pt idx="1560">
                  <c:v>2000</c:v>
                </c:pt>
                <c:pt idx="1561">
                  <c:v>2000</c:v>
                </c:pt>
                <c:pt idx="1562">
                  <c:v>2000</c:v>
                </c:pt>
                <c:pt idx="1563">
                  <c:v>2000</c:v>
                </c:pt>
                <c:pt idx="1564">
                  <c:v>2000</c:v>
                </c:pt>
                <c:pt idx="1565">
                  <c:v>2000</c:v>
                </c:pt>
                <c:pt idx="1566">
                  <c:v>2000</c:v>
                </c:pt>
                <c:pt idx="1567">
                  <c:v>2000</c:v>
                </c:pt>
                <c:pt idx="1568">
                  <c:v>2000</c:v>
                </c:pt>
                <c:pt idx="1569">
                  <c:v>2000</c:v>
                </c:pt>
                <c:pt idx="1570">
                  <c:v>2000</c:v>
                </c:pt>
                <c:pt idx="1571">
                  <c:v>2000</c:v>
                </c:pt>
                <c:pt idx="1572">
                  <c:v>2000</c:v>
                </c:pt>
                <c:pt idx="1573">
                  <c:v>2000</c:v>
                </c:pt>
                <c:pt idx="1574">
                  <c:v>2000</c:v>
                </c:pt>
                <c:pt idx="1575">
                  <c:v>2000</c:v>
                </c:pt>
                <c:pt idx="1576">
                  <c:v>2000</c:v>
                </c:pt>
                <c:pt idx="1577">
                  <c:v>2000</c:v>
                </c:pt>
                <c:pt idx="1578">
                  <c:v>2000</c:v>
                </c:pt>
                <c:pt idx="1579">
                  <c:v>2000</c:v>
                </c:pt>
                <c:pt idx="1580">
                  <c:v>2000</c:v>
                </c:pt>
                <c:pt idx="1581">
                  <c:v>2000</c:v>
                </c:pt>
                <c:pt idx="1582">
                  <c:v>2000</c:v>
                </c:pt>
                <c:pt idx="1583">
                  <c:v>2000</c:v>
                </c:pt>
                <c:pt idx="1584">
                  <c:v>2000</c:v>
                </c:pt>
                <c:pt idx="1585">
                  <c:v>2000</c:v>
                </c:pt>
                <c:pt idx="1586">
                  <c:v>2000</c:v>
                </c:pt>
                <c:pt idx="1587">
                  <c:v>2000</c:v>
                </c:pt>
                <c:pt idx="1588">
                  <c:v>2000</c:v>
                </c:pt>
                <c:pt idx="1589">
                  <c:v>2000</c:v>
                </c:pt>
                <c:pt idx="1590">
                  <c:v>2000</c:v>
                </c:pt>
                <c:pt idx="1591">
                  <c:v>2000</c:v>
                </c:pt>
                <c:pt idx="1592">
                  <c:v>2000</c:v>
                </c:pt>
                <c:pt idx="1593">
                  <c:v>2000</c:v>
                </c:pt>
                <c:pt idx="1594">
                  <c:v>2000</c:v>
                </c:pt>
                <c:pt idx="1595">
                  <c:v>2000</c:v>
                </c:pt>
                <c:pt idx="1596">
                  <c:v>2000</c:v>
                </c:pt>
                <c:pt idx="1597">
                  <c:v>2000</c:v>
                </c:pt>
                <c:pt idx="1598">
                  <c:v>2000</c:v>
                </c:pt>
                <c:pt idx="1599">
                  <c:v>2000</c:v>
                </c:pt>
                <c:pt idx="1600">
                  <c:v>2000</c:v>
                </c:pt>
                <c:pt idx="1601">
                  <c:v>2000</c:v>
                </c:pt>
                <c:pt idx="1602">
                  <c:v>2000</c:v>
                </c:pt>
                <c:pt idx="1603">
                  <c:v>2000</c:v>
                </c:pt>
                <c:pt idx="1604">
                  <c:v>2000</c:v>
                </c:pt>
                <c:pt idx="1605">
                  <c:v>2000</c:v>
                </c:pt>
                <c:pt idx="1606">
                  <c:v>2000</c:v>
                </c:pt>
                <c:pt idx="1607">
                  <c:v>2000</c:v>
                </c:pt>
                <c:pt idx="1608">
                  <c:v>2000</c:v>
                </c:pt>
                <c:pt idx="1609">
                  <c:v>2000</c:v>
                </c:pt>
                <c:pt idx="1610">
                  <c:v>2000</c:v>
                </c:pt>
                <c:pt idx="1611">
                  <c:v>2000</c:v>
                </c:pt>
                <c:pt idx="1612">
                  <c:v>2000</c:v>
                </c:pt>
                <c:pt idx="1613">
                  <c:v>2000</c:v>
                </c:pt>
                <c:pt idx="1614">
                  <c:v>2000</c:v>
                </c:pt>
                <c:pt idx="1615">
                  <c:v>2000</c:v>
                </c:pt>
                <c:pt idx="1616">
                  <c:v>2000</c:v>
                </c:pt>
                <c:pt idx="1617">
                  <c:v>2000</c:v>
                </c:pt>
                <c:pt idx="1618">
                  <c:v>2000</c:v>
                </c:pt>
                <c:pt idx="1619">
                  <c:v>2000</c:v>
                </c:pt>
                <c:pt idx="1620">
                  <c:v>2000</c:v>
                </c:pt>
                <c:pt idx="1621">
                  <c:v>2000</c:v>
                </c:pt>
                <c:pt idx="1622">
                  <c:v>2000</c:v>
                </c:pt>
                <c:pt idx="1623">
                  <c:v>2000</c:v>
                </c:pt>
                <c:pt idx="1624">
                  <c:v>2000</c:v>
                </c:pt>
                <c:pt idx="1625">
                  <c:v>2000</c:v>
                </c:pt>
                <c:pt idx="1626">
                  <c:v>2000</c:v>
                </c:pt>
                <c:pt idx="1627">
                  <c:v>2000</c:v>
                </c:pt>
                <c:pt idx="1628">
                  <c:v>2000</c:v>
                </c:pt>
                <c:pt idx="1629">
                  <c:v>2000</c:v>
                </c:pt>
                <c:pt idx="1630">
                  <c:v>2000</c:v>
                </c:pt>
                <c:pt idx="1631">
                  <c:v>2000</c:v>
                </c:pt>
                <c:pt idx="1632">
                  <c:v>2000</c:v>
                </c:pt>
                <c:pt idx="1633">
                  <c:v>2000</c:v>
                </c:pt>
                <c:pt idx="1634">
                  <c:v>2000</c:v>
                </c:pt>
                <c:pt idx="1635">
                  <c:v>2000</c:v>
                </c:pt>
                <c:pt idx="1636">
                  <c:v>2000</c:v>
                </c:pt>
                <c:pt idx="1637">
                  <c:v>2000</c:v>
                </c:pt>
                <c:pt idx="1638">
                  <c:v>2000</c:v>
                </c:pt>
                <c:pt idx="1639">
                  <c:v>1973.1053888449223</c:v>
                </c:pt>
                <c:pt idx="1640">
                  <c:v>1936.115088185737</c:v>
                </c:pt>
                <c:pt idx="1641">
                  <c:v>1743.5070686125637</c:v>
                </c:pt>
                <c:pt idx="1642">
                  <c:v>1775.7460743187639</c:v>
                </c:pt>
                <c:pt idx="1643">
                  <c:v>1617.2722705733893</c:v>
                </c:pt>
                <c:pt idx="1644">
                  <c:v>1384.9789139562558</c:v>
                </c:pt>
                <c:pt idx="1645">
                  <c:v>1314.2990696235299</c:v>
                </c:pt>
                <c:pt idx="1646">
                  <c:v>1337.3203872025938</c:v>
                </c:pt>
                <c:pt idx="1647">
                  <c:v>1305.5149972882809</c:v>
                </c:pt>
                <c:pt idx="1648">
                  <c:v>1376.9418836402551</c:v>
                </c:pt>
                <c:pt idx="1649">
                  <c:v>1423.7240252630629</c:v>
                </c:pt>
                <c:pt idx="1650">
                  <c:v>1397.1149299199246</c:v>
                </c:pt>
                <c:pt idx="1651">
                  <c:v>1323.5086770901439</c:v>
                </c:pt>
                <c:pt idx="1652">
                  <c:v>1337.1810724011948</c:v>
                </c:pt>
                <c:pt idx="1653">
                  <c:v>1196.2315738954208</c:v>
                </c:pt>
                <c:pt idx="1654">
                  <c:v>1229.0403638068783</c:v>
                </c:pt>
                <c:pt idx="1655">
                  <c:v>1023.6784830337214</c:v>
                </c:pt>
                <c:pt idx="1656">
                  <c:v>1116.8279357750171</c:v>
                </c:pt>
                <c:pt idx="1657">
                  <c:v>1142.5155212743664</c:v>
                </c:pt>
                <c:pt idx="1658">
                  <c:v>1114.4325510346043</c:v>
                </c:pt>
                <c:pt idx="1659">
                  <c:v>900.05654067653688</c:v>
                </c:pt>
                <c:pt idx="1660">
                  <c:v>768.566894620732</c:v>
                </c:pt>
                <c:pt idx="1661">
                  <c:v>677.13463271630326</c:v>
                </c:pt>
                <c:pt idx="1662">
                  <c:v>683.71888403392938</c:v>
                </c:pt>
                <c:pt idx="1663">
                  <c:v>773.37266733010358</c:v>
                </c:pt>
                <c:pt idx="1664">
                  <c:v>741.86932797101952</c:v>
                </c:pt>
                <c:pt idx="1665">
                  <c:v>429.03303830899318</c:v>
                </c:pt>
                <c:pt idx="1666">
                  <c:v>189.30957948517229</c:v>
                </c:pt>
                <c:pt idx="1667">
                  <c:v>229.60882160533717</c:v>
                </c:pt>
                <c:pt idx="1668">
                  <c:v>181.01994266714715</c:v>
                </c:pt>
                <c:pt idx="1669">
                  <c:v>230.85481109252117</c:v>
                </c:pt>
                <c:pt idx="1670">
                  <c:v>362.23548057504848</c:v>
                </c:pt>
                <c:pt idx="1671">
                  <c:v>346.91154596536921</c:v>
                </c:pt>
                <c:pt idx="1672">
                  <c:v>346.87854683923558</c:v>
                </c:pt>
                <c:pt idx="1673">
                  <c:v>248.00554344385472</c:v>
                </c:pt>
                <c:pt idx="1674">
                  <c:v>266.3384751800038</c:v>
                </c:pt>
                <c:pt idx="1675">
                  <c:v>224.92629181647524</c:v>
                </c:pt>
                <c:pt idx="1676">
                  <c:v>184.93628668601485</c:v>
                </c:pt>
                <c:pt idx="1677">
                  <c:v>198.61313834348107</c:v>
                </c:pt>
                <c:pt idx="1678">
                  <c:v>187.86913421226291</c:v>
                </c:pt>
                <c:pt idx="1679">
                  <c:v>112.62563783003583</c:v>
                </c:pt>
                <c:pt idx="1680">
                  <c:v>130.06970622607207</c:v>
                </c:pt>
                <c:pt idx="1681">
                  <c:v>67.70107916413275</c:v>
                </c:pt>
                <c:pt idx="1682">
                  <c:v>42.767842039806048</c:v>
                </c:pt>
                <c:pt idx="1683">
                  <c:v>31.595692642631683</c:v>
                </c:pt>
                <c:pt idx="1684">
                  <c:v>25.223412773341408</c:v>
                </c:pt>
                <c:pt idx="1685">
                  <c:v>16.700892369040098</c:v>
                </c:pt>
                <c:pt idx="1686">
                  <c:v>30.697689375052668</c:v>
                </c:pt>
                <c:pt idx="1687">
                  <c:v>27.977724632491046</c:v>
                </c:pt>
                <c:pt idx="1688">
                  <c:v>32.492050869549281</c:v>
                </c:pt>
                <c:pt idx="1689">
                  <c:v>41.948223796540447</c:v>
                </c:pt>
                <c:pt idx="1690">
                  <c:v>28.904422031318539</c:v>
                </c:pt>
                <c:pt idx="1691">
                  <c:v>10.052290311152497</c:v>
                </c:pt>
                <c:pt idx="1692">
                  <c:v>-0.75284140168402547</c:v>
                </c:pt>
                <c:pt idx="1693">
                  <c:v>-1.1587015507104574E-2</c:v>
                </c:pt>
                <c:pt idx="1694">
                  <c:v>-4.3149416155051634E-2</c:v>
                </c:pt>
                <c:pt idx="1695">
                  <c:v>-0.79429209097686315</c:v>
                </c:pt>
                <c:pt idx="1696">
                  <c:v>-0.39773611313002072</c:v>
                </c:pt>
                <c:pt idx="1697">
                  <c:v>-0.38456853495596932</c:v>
                </c:pt>
                <c:pt idx="1698">
                  <c:v>-0.96827073591254298</c:v>
                </c:pt>
                <c:pt idx="1699">
                  <c:v>-0.71192785269489833</c:v>
                </c:pt>
                <c:pt idx="1700">
                  <c:v>0.27838814391504624</c:v>
                </c:pt>
                <c:pt idx="1701">
                  <c:v>2.895862441145082</c:v>
                </c:pt>
                <c:pt idx="1702">
                  <c:v>51.255303126141825</c:v>
                </c:pt>
                <c:pt idx="1703">
                  <c:v>55.825174135973256</c:v>
                </c:pt>
                <c:pt idx="1704">
                  <c:v>79.640969060442302</c:v>
                </c:pt>
                <c:pt idx="1705">
                  <c:v>77.465790642003952</c:v>
                </c:pt>
                <c:pt idx="1706">
                  <c:v>88.700936264208167</c:v>
                </c:pt>
                <c:pt idx="1707">
                  <c:v>96.339165815385016</c:v>
                </c:pt>
                <c:pt idx="1708">
                  <c:v>65.963282692748862</c:v>
                </c:pt>
                <c:pt idx="1709">
                  <c:v>51.849748776412781</c:v>
                </c:pt>
                <c:pt idx="1710">
                  <c:v>61.083115287224842</c:v>
                </c:pt>
                <c:pt idx="1711">
                  <c:v>97.211014142981782</c:v>
                </c:pt>
                <c:pt idx="1712">
                  <c:v>108.17125280356247</c:v>
                </c:pt>
                <c:pt idx="1713">
                  <c:v>99.396604414075398</c:v>
                </c:pt>
                <c:pt idx="1714">
                  <c:v>112.34693825399343</c:v>
                </c:pt>
                <c:pt idx="1715">
                  <c:v>128.83554196952133</c:v>
                </c:pt>
                <c:pt idx="1716">
                  <c:v>103.78921002689097</c:v>
                </c:pt>
                <c:pt idx="1717">
                  <c:v>130.18851940312334</c:v>
                </c:pt>
                <c:pt idx="1718">
                  <c:v>136.69069871096445</c:v>
                </c:pt>
                <c:pt idx="1719">
                  <c:v>132.75373738905813</c:v>
                </c:pt>
                <c:pt idx="1720">
                  <c:v>116.62831145006567</c:v>
                </c:pt>
                <c:pt idx="1721">
                  <c:v>165.08944306641936</c:v>
                </c:pt>
                <c:pt idx="1722">
                  <c:v>111.33681263487826</c:v>
                </c:pt>
                <c:pt idx="1723">
                  <c:v>62.508335342589817</c:v>
                </c:pt>
                <c:pt idx="1724">
                  <c:v>77.34129256519283</c:v>
                </c:pt>
                <c:pt idx="1725">
                  <c:v>68.564939352963009</c:v>
                </c:pt>
                <c:pt idx="1726">
                  <c:v>89.677592882103966</c:v>
                </c:pt>
                <c:pt idx="1727">
                  <c:v>90.944290765528564</c:v>
                </c:pt>
                <c:pt idx="1728">
                  <c:v>109.63031080550728</c:v>
                </c:pt>
                <c:pt idx="1729">
                  <c:v>87.285017590073068</c:v>
                </c:pt>
                <c:pt idx="1730">
                  <c:v>120.14218651748475</c:v>
                </c:pt>
                <c:pt idx="1731">
                  <c:v>49.877284968807999</c:v>
                </c:pt>
                <c:pt idx="1732">
                  <c:v>60.27182904709629</c:v>
                </c:pt>
                <c:pt idx="1733">
                  <c:v>51.168044916826567</c:v>
                </c:pt>
                <c:pt idx="1734">
                  <c:v>32.484401419277859</c:v>
                </c:pt>
                <c:pt idx="1735">
                  <c:v>46.612229837618635</c:v>
                </c:pt>
                <c:pt idx="1736">
                  <c:v>55.868856804721609</c:v>
                </c:pt>
                <c:pt idx="1737">
                  <c:v>105.88112844750412</c:v>
                </c:pt>
                <c:pt idx="1738">
                  <c:v>263.2858063440757</c:v>
                </c:pt>
                <c:pt idx="1739">
                  <c:v>318.46259416844612</c:v>
                </c:pt>
                <c:pt idx="1740">
                  <c:v>376.83312041371966</c:v>
                </c:pt>
                <c:pt idx="1741">
                  <c:v>662.09690144695833</c:v>
                </c:pt>
                <c:pt idx="1742">
                  <c:v>639.76659086023551</c:v>
                </c:pt>
                <c:pt idx="1743">
                  <c:v>676.87548072356049</c:v>
                </c:pt>
                <c:pt idx="1744">
                  <c:v>351.57971646867213</c:v>
                </c:pt>
                <c:pt idx="1745">
                  <c:v>156.67822472661189</c:v>
                </c:pt>
                <c:pt idx="1746">
                  <c:v>102.92638578002143</c:v>
                </c:pt>
                <c:pt idx="1747">
                  <c:v>63.258796140245138</c:v>
                </c:pt>
                <c:pt idx="1748">
                  <c:v>159.0689976291315</c:v>
                </c:pt>
                <c:pt idx="1749">
                  <c:v>212.29668326744948</c:v>
                </c:pt>
                <c:pt idx="1750">
                  <c:v>210.59231948694745</c:v>
                </c:pt>
                <c:pt idx="1751">
                  <c:v>225.88920882063383</c:v>
                </c:pt>
                <c:pt idx="1752">
                  <c:v>321.17466136173641</c:v>
                </c:pt>
                <c:pt idx="1753">
                  <c:v>370.33711350533866</c:v>
                </c:pt>
                <c:pt idx="1754">
                  <c:v>357.45929441381566</c:v>
                </c:pt>
                <c:pt idx="1755">
                  <c:v>409.45493644151441</c:v>
                </c:pt>
                <c:pt idx="1756">
                  <c:v>379.91101480538572</c:v>
                </c:pt>
                <c:pt idx="1757">
                  <c:v>402.00826674247838</c:v>
                </c:pt>
                <c:pt idx="1758">
                  <c:v>496.20044194270821</c:v>
                </c:pt>
                <c:pt idx="1759">
                  <c:v>533.42968678411125</c:v>
                </c:pt>
                <c:pt idx="1760">
                  <c:v>704.86481911863041</c:v>
                </c:pt>
                <c:pt idx="1761">
                  <c:v>806.62461392192267</c:v>
                </c:pt>
                <c:pt idx="1762">
                  <c:v>820.58398836759545</c:v>
                </c:pt>
                <c:pt idx="1763">
                  <c:v>978.3710791891375</c:v>
                </c:pt>
                <c:pt idx="1764">
                  <c:v>904.2013102129107</c:v>
                </c:pt>
                <c:pt idx="1765">
                  <c:v>831.94711128616905</c:v>
                </c:pt>
                <c:pt idx="1766">
                  <c:v>887.22012257237873</c:v>
                </c:pt>
                <c:pt idx="1767">
                  <c:v>1053.8661809859475</c:v>
                </c:pt>
                <c:pt idx="1768">
                  <c:v>1000.465008399744</c:v>
                </c:pt>
                <c:pt idx="1769">
                  <c:v>990.4588403111602</c:v>
                </c:pt>
                <c:pt idx="1770">
                  <c:v>945.95709213342241</c:v>
                </c:pt>
                <c:pt idx="1771">
                  <c:v>859.98814140518289</c:v>
                </c:pt>
                <c:pt idx="1772">
                  <c:v>853.93280502604375</c:v>
                </c:pt>
                <c:pt idx="1773">
                  <c:v>1210.6734439913994</c:v>
                </c:pt>
                <c:pt idx="1774">
                  <c:v>1226.7015691165536</c:v>
                </c:pt>
                <c:pt idx="1775">
                  <c:v>1254.7256605361085</c:v>
                </c:pt>
                <c:pt idx="1776">
                  <c:v>1289.3013868803616</c:v>
                </c:pt>
                <c:pt idx="1777">
                  <c:v>1134.7896571608799</c:v>
                </c:pt>
                <c:pt idx="1778">
                  <c:v>1026.2406042798427</c:v>
                </c:pt>
                <c:pt idx="1779">
                  <c:v>1077.008833677965</c:v>
                </c:pt>
                <c:pt idx="1780">
                  <c:v>1022.5719261938175</c:v>
                </c:pt>
                <c:pt idx="1781">
                  <c:v>1064.7620121451591</c:v>
                </c:pt>
                <c:pt idx="1782">
                  <c:v>1121.6575731183739</c:v>
                </c:pt>
                <c:pt idx="1783">
                  <c:v>1183.4326809673828</c:v>
                </c:pt>
                <c:pt idx="1784">
                  <c:v>1153.9603448595883</c:v>
                </c:pt>
                <c:pt idx="1785">
                  <c:v>1248.5869609668548</c:v>
                </c:pt>
                <c:pt idx="1786">
                  <c:v>987.51032579176774</c:v>
                </c:pt>
                <c:pt idx="1787">
                  <c:v>960.58312281854091</c:v>
                </c:pt>
                <c:pt idx="1788">
                  <c:v>845.84451087006244</c:v>
                </c:pt>
                <c:pt idx="1789">
                  <c:v>761.99287828137142</c:v>
                </c:pt>
                <c:pt idx="1790">
                  <c:v>842.08003526376444</c:v>
                </c:pt>
                <c:pt idx="1791">
                  <c:v>968.74051963174941</c:v>
                </c:pt>
                <c:pt idx="1792">
                  <c:v>963.28502994335554</c:v>
                </c:pt>
                <c:pt idx="1793">
                  <c:v>792.77781149151679</c:v>
                </c:pt>
                <c:pt idx="1794">
                  <c:v>737.12260409739088</c:v>
                </c:pt>
                <c:pt idx="1795">
                  <c:v>747.71263116007026</c:v>
                </c:pt>
                <c:pt idx="1796">
                  <c:v>574.54954956827203</c:v>
                </c:pt>
                <c:pt idx="1797">
                  <c:v>341.85960358818909</c:v>
                </c:pt>
                <c:pt idx="1798">
                  <c:v>261.83496779649232</c:v>
                </c:pt>
                <c:pt idx="1799">
                  <c:v>317.45469658541947</c:v>
                </c:pt>
                <c:pt idx="1800">
                  <c:v>690.22653380142356</c:v>
                </c:pt>
                <c:pt idx="1801">
                  <c:v>732.95608126746902</c:v>
                </c:pt>
                <c:pt idx="1802">
                  <c:v>667.60101178844855</c:v>
                </c:pt>
                <c:pt idx="1803">
                  <c:v>507.02492441181334</c:v>
                </c:pt>
                <c:pt idx="1804">
                  <c:v>381.16449976365175</c:v>
                </c:pt>
                <c:pt idx="1805">
                  <c:v>419.81020009114309</c:v>
                </c:pt>
                <c:pt idx="1806">
                  <c:v>419.54701260471836</c:v>
                </c:pt>
                <c:pt idx="1807">
                  <c:v>179.38245163070033</c:v>
                </c:pt>
                <c:pt idx="1808">
                  <c:v>222.99541948644082</c:v>
                </c:pt>
                <c:pt idx="1809">
                  <c:v>514.4754264479559</c:v>
                </c:pt>
                <c:pt idx="1810">
                  <c:v>545.43949343890142</c:v>
                </c:pt>
                <c:pt idx="1811">
                  <c:v>584.12299732583938</c:v>
                </c:pt>
                <c:pt idx="1812">
                  <c:v>729.95294093872576</c:v>
                </c:pt>
                <c:pt idx="1813">
                  <c:v>799.55222081382328</c:v>
                </c:pt>
                <c:pt idx="1814">
                  <c:v>879.28504449291563</c:v>
                </c:pt>
                <c:pt idx="1815">
                  <c:v>923.30665400317343</c:v>
                </c:pt>
                <c:pt idx="1816">
                  <c:v>694.87165394539079</c:v>
                </c:pt>
                <c:pt idx="1817">
                  <c:v>967.22748033996527</c:v>
                </c:pt>
                <c:pt idx="1818">
                  <c:v>875.37331930382618</c:v>
                </c:pt>
                <c:pt idx="1819">
                  <c:v>606.71649850109384</c:v>
                </c:pt>
                <c:pt idx="1820">
                  <c:v>676.17425324142403</c:v>
                </c:pt>
                <c:pt idx="1821">
                  <c:v>708.95680550465829</c:v>
                </c:pt>
                <c:pt idx="1822">
                  <c:v>820.58419492341397</c:v>
                </c:pt>
                <c:pt idx="1823">
                  <c:v>1033.8628709613276</c:v>
                </c:pt>
                <c:pt idx="1824">
                  <c:v>1328.1897294070232</c:v>
                </c:pt>
                <c:pt idx="1825">
                  <c:v>1285.2010144902868</c:v>
                </c:pt>
                <c:pt idx="1826">
                  <c:v>1116.6021099265829</c:v>
                </c:pt>
                <c:pt idx="1827">
                  <c:v>1102.8085338351689</c:v>
                </c:pt>
                <c:pt idx="1828">
                  <c:v>795.90761380272602</c:v>
                </c:pt>
                <c:pt idx="1829">
                  <c:v>446.15397299996511</c:v>
                </c:pt>
                <c:pt idx="1830">
                  <c:v>495.60778107377485</c:v>
                </c:pt>
                <c:pt idx="1831">
                  <c:v>491.58531321586605</c:v>
                </c:pt>
                <c:pt idx="1832">
                  <c:v>905.51735369343521</c:v>
                </c:pt>
                <c:pt idx="1833">
                  <c:v>859.91759230847811</c:v>
                </c:pt>
                <c:pt idx="1834">
                  <c:v>882.79072597924619</c:v>
                </c:pt>
                <c:pt idx="1835">
                  <c:v>1488.2943132442606</c:v>
                </c:pt>
                <c:pt idx="1836">
                  <c:v>1522.9839224437103</c:v>
                </c:pt>
                <c:pt idx="1837">
                  <c:v>1769.1015656507082</c:v>
                </c:pt>
                <c:pt idx="1838">
                  <c:v>1649.9986056067705</c:v>
                </c:pt>
                <c:pt idx="1839">
                  <c:v>1742.4950150449565</c:v>
                </c:pt>
                <c:pt idx="1840">
                  <c:v>1641.6315207740099</c:v>
                </c:pt>
                <c:pt idx="1841">
                  <c:v>1747.2274160443658</c:v>
                </c:pt>
                <c:pt idx="1842">
                  <c:v>1471.2020714820726</c:v>
                </c:pt>
                <c:pt idx="1843">
                  <c:v>1338.7839149152157</c:v>
                </c:pt>
                <c:pt idx="1844">
                  <c:v>1174.3282047068642</c:v>
                </c:pt>
                <c:pt idx="1845">
                  <c:v>1222.924780607897</c:v>
                </c:pt>
                <c:pt idx="1846">
                  <c:v>1332.6295505868634</c:v>
                </c:pt>
                <c:pt idx="1847">
                  <c:v>1264.0690269055965</c:v>
                </c:pt>
                <c:pt idx="1848">
                  <c:v>1456.2198875703843</c:v>
                </c:pt>
                <c:pt idx="1849">
                  <c:v>1088.6404432862428</c:v>
                </c:pt>
                <c:pt idx="1850">
                  <c:v>1003.1972941676956</c:v>
                </c:pt>
                <c:pt idx="1851">
                  <c:v>1084.0632103250216</c:v>
                </c:pt>
                <c:pt idx="1852">
                  <c:v>1271.9134901981579</c:v>
                </c:pt>
                <c:pt idx="1853">
                  <c:v>1296.6780096617522</c:v>
                </c:pt>
                <c:pt idx="1854">
                  <c:v>1376.4722811638101</c:v>
                </c:pt>
                <c:pt idx="1855">
                  <c:v>996.04101175321</c:v>
                </c:pt>
                <c:pt idx="1856">
                  <c:v>964.70535347619284</c:v>
                </c:pt>
                <c:pt idx="1857">
                  <c:v>1226.5516102169752</c:v>
                </c:pt>
                <c:pt idx="1858">
                  <c:v>1153.740647423283</c:v>
                </c:pt>
                <c:pt idx="1859">
                  <c:v>1069.0928511352156</c:v>
                </c:pt>
                <c:pt idx="1860">
                  <c:v>1063.2811345134496</c:v>
                </c:pt>
                <c:pt idx="1861">
                  <c:v>958.63440112749993</c:v>
                </c:pt>
                <c:pt idx="1862">
                  <c:v>830.98277211885249</c:v>
                </c:pt>
                <c:pt idx="1863">
                  <c:v>1128.1556662191279</c:v>
                </c:pt>
                <c:pt idx="1864">
                  <c:v>1280.837329568782</c:v>
                </c:pt>
                <c:pt idx="1865">
                  <c:v>1470.6069512119607</c:v>
                </c:pt>
                <c:pt idx="1866">
                  <c:v>1454.9264641603918</c:v>
                </c:pt>
                <c:pt idx="1867">
                  <c:v>1124.6549763827688</c:v>
                </c:pt>
                <c:pt idx="1868">
                  <c:v>922.23698204815116</c:v>
                </c:pt>
                <c:pt idx="1869">
                  <c:v>1127.0487630168859</c:v>
                </c:pt>
                <c:pt idx="1870">
                  <c:v>1045.1705048255303</c:v>
                </c:pt>
                <c:pt idx="1871">
                  <c:v>1104.6617123640046</c:v>
                </c:pt>
                <c:pt idx="1872">
                  <c:v>1096.4263286277844</c:v>
                </c:pt>
                <c:pt idx="1873">
                  <c:v>974.83482988947469</c:v>
                </c:pt>
                <c:pt idx="1874">
                  <c:v>977.10278383685909</c:v>
                </c:pt>
                <c:pt idx="1875">
                  <c:v>1276.4526926399637</c:v>
                </c:pt>
                <c:pt idx="1876">
                  <c:v>1747.1228696827407</c:v>
                </c:pt>
                <c:pt idx="1877">
                  <c:v>1820.872765129898</c:v>
                </c:pt>
                <c:pt idx="1878">
                  <c:v>1353.9998004317608</c:v>
                </c:pt>
                <c:pt idx="1879">
                  <c:v>1164.2468899067374</c:v>
                </c:pt>
                <c:pt idx="1880">
                  <c:v>971.91533788529011</c:v>
                </c:pt>
                <c:pt idx="1881">
                  <c:v>896.12027784304769</c:v>
                </c:pt>
                <c:pt idx="1882">
                  <c:v>889.08032601567288</c:v>
                </c:pt>
                <c:pt idx="1883">
                  <c:v>934.00669879235272</c:v>
                </c:pt>
                <c:pt idx="1884">
                  <c:v>1132.8656284922586</c:v>
                </c:pt>
                <c:pt idx="1885">
                  <c:v>1151.31975517042</c:v>
                </c:pt>
                <c:pt idx="1886">
                  <c:v>1126.959760057428</c:v>
                </c:pt>
                <c:pt idx="1887">
                  <c:v>1089.6521950490032</c:v>
                </c:pt>
                <c:pt idx="1888">
                  <c:v>943.90152920844787</c:v>
                </c:pt>
                <c:pt idx="1889">
                  <c:v>903.60537842716155</c:v>
                </c:pt>
                <c:pt idx="1890">
                  <c:v>722.1908699434382</c:v>
                </c:pt>
                <c:pt idx="1891">
                  <c:v>839.73561125542358</c:v>
                </c:pt>
                <c:pt idx="1892">
                  <c:v>968.26719652328654</c:v>
                </c:pt>
                <c:pt idx="1893">
                  <c:v>757.64753570565256</c:v>
                </c:pt>
                <c:pt idx="1894">
                  <c:v>807.77753542035032</c:v>
                </c:pt>
                <c:pt idx="1895">
                  <c:v>841.99380802221617</c:v>
                </c:pt>
                <c:pt idx="1896">
                  <c:v>994.28028522266106</c:v>
                </c:pt>
                <c:pt idx="1897">
                  <c:v>1119.738493028339</c:v>
                </c:pt>
                <c:pt idx="1898">
                  <c:v>916.16346590969977</c:v>
                </c:pt>
                <c:pt idx="1899">
                  <c:v>921.7618654540197</c:v>
                </c:pt>
                <c:pt idx="1900">
                  <c:v>1210.4892241832129</c:v>
                </c:pt>
                <c:pt idx="1901">
                  <c:v>1187.6379742678764</c:v>
                </c:pt>
                <c:pt idx="1902">
                  <c:v>1525.0072274071408</c:v>
                </c:pt>
                <c:pt idx="1903">
                  <c:v>1626.4041193396743</c:v>
                </c:pt>
                <c:pt idx="1904">
                  <c:v>1339.8236389557678</c:v>
                </c:pt>
                <c:pt idx="1905">
                  <c:v>1298.0252677026708</c:v>
                </c:pt>
                <c:pt idx="1906">
                  <c:v>1366.6460872642181</c:v>
                </c:pt>
                <c:pt idx="1907">
                  <c:v>1106.6965019039642</c:v>
                </c:pt>
                <c:pt idx="1908">
                  <c:v>1441.9660295824435</c:v>
                </c:pt>
                <c:pt idx="1909">
                  <c:v>1515.9878679888166</c:v>
                </c:pt>
                <c:pt idx="1910">
                  <c:v>1783.6278722767663</c:v>
                </c:pt>
                <c:pt idx="1911">
                  <c:v>1847.6859624956544</c:v>
                </c:pt>
                <c:pt idx="1912">
                  <c:v>1571.283828363793</c:v>
                </c:pt>
                <c:pt idx="1913">
                  <c:v>1509.8500326835256</c:v>
                </c:pt>
                <c:pt idx="1914">
                  <c:v>1374.9750820974743</c:v>
                </c:pt>
                <c:pt idx="1915">
                  <c:v>1657.388877706805</c:v>
                </c:pt>
                <c:pt idx="1916">
                  <c:v>1636.5014154470812</c:v>
                </c:pt>
                <c:pt idx="1917">
                  <c:v>1407.8476995655853</c:v>
                </c:pt>
                <c:pt idx="1918">
                  <c:v>1506.7716660740055</c:v>
                </c:pt>
                <c:pt idx="1919">
                  <c:v>1395.7413263340629</c:v>
                </c:pt>
                <c:pt idx="1920">
                  <c:v>1524.9982033666697</c:v>
                </c:pt>
                <c:pt idx="1921">
                  <c:v>1367.2551356009285</c:v>
                </c:pt>
                <c:pt idx="1922">
                  <c:v>1475.3799676161252</c:v>
                </c:pt>
                <c:pt idx="1923">
                  <c:v>1335.3855544660391</c:v>
                </c:pt>
                <c:pt idx="1924">
                  <c:v>1501.2212168736769</c:v>
                </c:pt>
                <c:pt idx="1925">
                  <c:v>1277.5597837975124</c:v>
                </c:pt>
                <c:pt idx="1926">
                  <c:v>1308.6167175810799</c:v>
                </c:pt>
                <c:pt idx="1927">
                  <c:v>1242.8527871583235</c:v>
                </c:pt>
                <c:pt idx="1928">
                  <c:v>1480.107662195695</c:v>
                </c:pt>
                <c:pt idx="1929">
                  <c:v>1742.1469227190876</c:v>
                </c:pt>
                <c:pt idx="1930">
                  <c:v>1526.4727143411408</c:v>
                </c:pt>
                <c:pt idx="1931">
                  <c:v>1530.7492327278446</c:v>
                </c:pt>
                <c:pt idx="1932">
                  <c:v>1316.5936636398521</c:v>
                </c:pt>
                <c:pt idx="1933">
                  <c:v>1594.5005086686945</c:v>
                </c:pt>
                <c:pt idx="1934">
                  <c:v>1874.7681601407351</c:v>
                </c:pt>
                <c:pt idx="1935">
                  <c:v>1588.177450144741</c:v>
                </c:pt>
                <c:pt idx="1936">
                  <c:v>1582.1982154532391</c:v>
                </c:pt>
                <c:pt idx="1937">
                  <c:v>1714.1769044449391</c:v>
                </c:pt>
                <c:pt idx="1938">
                  <c:v>1669.3706922600611</c:v>
                </c:pt>
                <c:pt idx="1939">
                  <c:v>1667.8319043715144</c:v>
                </c:pt>
                <c:pt idx="1940">
                  <c:v>1602.7587946342578</c:v>
                </c:pt>
                <c:pt idx="1941">
                  <c:v>1556.5536207044206</c:v>
                </c:pt>
                <c:pt idx="1942">
                  <c:v>1491.0084173319835</c:v>
                </c:pt>
                <c:pt idx="1943">
                  <c:v>1602.3696642393249</c:v>
                </c:pt>
                <c:pt idx="1944">
                  <c:v>1752.2288916336247</c:v>
                </c:pt>
                <c:pt idx="1945">
                  <c:v>1404.2875431649024</c:v>
                </c:pt>
                <c:pt idx="1946">
                  <c:v>1715.4247579141106</c:v>
                </c:pt>
                <c:pt idx="1947">
                  <c:v>1686.3280105917872</c:v>
                </c:pt>
                <c:pt idx="1948">
                  <c:v>1651.2263227569665</c:v>
                </c:pt>
                <c:pt idx="1949">
                  <c:v>1654.6569812880496</c:v>
                </c:pt>
                <c:pt idx="1950">
                  <c:v>1761.4832967029288</c:v>
                </c:pt>
                <c:pt idx="1951">
                  <c:v>1790.3002384273445</c:v>
                </c:pt>
                <c:pt idx="1952">
                  <c:v>1701.9846784149233</c:v>
                </c:pt>
                <c:pt idx="1953">
                  <c:v>1807.9561111315452</c:v>
                </c:pt>
                <c:pt idx="1954">
                  <c:v>1890.8370527251884</c:v>
                </c:pt>
                <c:pt idx="1955">
                  <c:v>1812.2782417878163</c:v>
                </c:pt>
                <c:pt idx="1956">
                  <c:v>1894.5980255853319</c:v>
                </c:pt>
                <c:pt idx="1957">
                  <c:v>1982.3359150008478</c:v>
                </c:pt>
                <c:pt idx="1958">
                  <c:v>1857.3928644531602</c:v>
                </c:pt>
                <c:pt idx="1959">
                  <c:v>1990.5321973406531</c:v>
                </c:pt>
                <c:pt idx="1960">
                  <c:v>1978.4947722059926</c:v>
                </c:pt>
                <c:pt idx="1961">
                  <c:v>1861.6453270515051</c:v>
                </c:pt>
                <c:pt idx="1962">
                  <c:v>1476.2116626953946</c:v>
                </c:pt>
                <c:pt idx="1963">
                  <c:v>1582.7731484872972</c:v>
                </c:pt>
                <c:pt idx="1964">
                  <c:v>1492.8243561176982</c:v>
                </c:pt>
                <c:pt idx="1965">
                  <c:v>1275.6938625074226</c:v>
                </c:pt>
                <c:pt idx="1966">
                  <c:v>1258.5510060810741</c:v>
                </c:pt>
                <c:pt idx="1967">
                  <c:v>1591.2241951734734</c:v>
                </c:pt>
                <c:pt idx="1968">
                  <c:v>1764.3435286004726</c:v>
                </c:pt>
                <c:pt idx="1969">
                  <c:v>1469.0898057368972</c:v>
                </c:pt>
                <c:pt idx="1970">
                  <c:v>1576.2827726084622</c:v>
                </c:pt>
                <c:pt idx="1971">
                  <c:v>1898.9729608791808</c:v>
                </c:pt>
                <c:pt idx="1972">
                  <c:v>1934.873371661379</c:v>
                </c:pt>
                <c:pt idx="1973">
                  <c:v>1959.5133849395577</c:v>
                </c:pt>
                <c:pt idx="1974">
                  <c:v>1923.6768631357729</c:v>
                </c:pt>
                <c:pt idx="1975">
                  <c:v>1593.1612379945193</c:v>
                </c:pt>
                <c:pt idx="1976">
                  <c:v>1513.8446494783927</c:v>
                </c:pt>
                <c:pt idx="1977">
                  <c:v>1558.993627733842</c:v>
                </c:pt>
                <c:pt idx="1978">
                  <c:v>982.32529607283618</c:v>
                </c:pt>
                <c:pt idx="1979">
                  <c:v>1313.3117423269484</c:v>
                </c:pt>
                <c:pt idx="1980">
                  <c:v>1329.9875182288708</c:v>
                </c:pt>
                <c:pt idx="1981">
                  <c:v>988.51877185937167</c:v>
                </c:pt>
                <c:pt idx="1982">
                  <c:v>1459.9482095860426</c:v>
                </c:pt>
                <c:pt idx="1983">
                  <c:v>1350.8189322937417</c:v>
                </c:pt>
                <c:pt idx="1984">
                  <c:v>1208.7717505473543</c:v>
                </c:pt>
                <c:pt idx="1985">
                  <c:v>1429.5946694681561</c:v>
                </c:pt>
                <c:pt idx="1986">
                  <c:v>1298.2600414456651</c:v>
                </c:pt>
                <c:pt idx="1987">
                  <c:v>1829.9422886197603</c:v>
                </c:pt>
                <c:pt idx="1988">
                  <c:v>1717.6843994687611</c:v>
                </c:pt>
                <c:pt idx="1989">
                  <c:v>1712.3749624483742</c:v>
                </c:pt>
                <c:pt idx="1990">
                  <c:v>1799.6493046134842</c:v>
                </c:pt>
                <c:pt idx="1991">
                  <c:v>1798.6212680845242</c:v>
                </c:pt>
                <c:pt idx="1992">
                  <c:v>1796.1896966242161</c:v>
                </c:pt>
                <c:pt idx="1993">
                  <c:v>1738.9363153707202</c:v>
                </c:pt>
                <c:pt idx="1994">
                  <c:v>1715.8227787236833</c:v>
                </c:pt>
                <c:pt idx="1995">
                  <c:v>1906.9997809176364</c:v>
                </c:pt>
                <c:pt idx="1996">
                  <c:v>1921.6620785869732</c:v>
                </c:pt>
                <c:pt idx="1997">
                  <c:v>1983.7860581902778</c:v>
                </c:pt>
                <c:pt idx="1998">
                  <c:v>1912.163143848697</c:v>
                </c:pt>
                <c:pt idx="1999">
                  <c:v>1902.867175912063</c:v>
                </c:pt>
                <c:pt idx="2000">
                  <c:v>1470.875885848181</c:v>
                </c:pt>
                <c:pt idx="2001">
                  <c:v>1511.4245057459743</c:v>
                </c:pt>
                <c:pt idx="2002">
                  <c:v>1710.5809808758859</c:v>
                </c:pt>
                <c:pt idx="2003">
                  <c:v>1523.7494018347888</c:v>
                </c:pt>
                <c:pt idx="2004">
                  <c:v>1663.3146020044144</c:v>
                </c:pt>
                <c:pt idx="2005">
                  <c:v>1627.6601581971033</c:v>
                </c:pt>
                <c:pt idx="2006">
                  <c:v>1582.2576892020898</c:v>
                </c:pt>
                <c:pt idx="2007">
                  <c:v>1654.0399915457494</c:v>
                </c:pt>
                <c:pt idx="2008">
                  <c:v>1842.9362285760401</c:v>
                </c:pt>
                <c:pt idx="2009">
                  <c:v>1928.7609672742572</c:v>
                </c:pt>
                <c:pt idx="2010">
                  <c:v>1938.1013829317103</c:v>
                </c:pt>
                <c:pt idx="2011">
                  <c:v>1961.8047386121009</c:v>
                </c:pt>
                <c:pt idx="2012">
                  <c:v>1960.1040618188622</c:v>
                </c:pt>
                <c:pt idx="2013">
                  <c:v>2000</c:v>
                </c:pt>
                <c:pt idx="2014">
                  <c:v>2000</c:v>
                </c:pt>
                <c:pt idx="2015">
                  <c:v>2000</c:v>
                </c:pt>
                <c:pt idx="2016">
                  <c:v>2000</c:v>
                </c:pt>
                <c:pt idx="2017">
                  <c:v>2000</c:v>
                </c:pt>
                <c:pt idx="2018">
                  <c:v>2000</c:v>
                </c:pt>
                <c:pt idx="2019">
                  <c:v>2000</c:v>
                </c:pt>
                <c:pt idx="2020">
                  <c:v>2000</c:v>
                </c:pt>
                <c:pt idx="2021">
                  <c:v>2000</c:v>
                </c:pt>
                <c:pt idx="2022">
                  <c:v>2000</c:v>
                </c:pt>
                <c:pt idx="2023">
                  <c:v>2000</c:v>
                </c:pt>
                <c:pt idx="2024">
                  <c:v>2000</c:v>
                </c:pt>
                <c:pt idx="2025">
                  <c:v>2000</c:v>
                </c:pt>
                <c:pt idx="2026">
                  <c:v>2000</c:v>
                </c:pt>
                <c:pt idx="2027">
                  <c:v>2000</c:v>
                </c:pt>
                <c:pt idx="2028">
                  <c:v>2000</c:v>
                </c:pt>
                <c:pt idx="2029">
                  <c:v>2000</c:v>
                </c:pt>
                <c:pt idx="2030">
                  <c:v>2000</c:v>
                </c:pt>
                <c:pt idx="2031">
                  <c:v>2000</c:v>
                </c:pt>
                <c:pt idx="2032">
                  <c:v>2000</c:v>
                </c:pt>
                <c:pt idx="2033">
                  <c:v>2000</c:v>
                </c:pt>
                <c:pt idx="2034">
                  <c:v>2000</c:v>
                </c:pt>
                <c:pt idx="2035">
                  <c:v>2000</c:v>
                </c:pt>
                <c:pt idx="2036">
                  <c:v>2000</c:v>
                </c:pt>
                <c:pt idx="2037">
                  <c:v>466.34363866530123</c:v>
                </c:pt>
                <c:pt idx="2038">
                  <c:v>553.35426116068118</c:v>
                </c:pt>
                <c:pt idx="2039">
                  <c:v>396.33625844274252</c:v>
                </c:pt>
                <c:pt idx="2040">
                  <c:v>230.96447953713266</c:v>
                </c:pt>
                <c:pt idx="2041">
                  <c:v>177.83613787501673</c:v>
                </c:pt>
                <c:pt idx="2042">
                  <c:v>168.53000885603961</c:v>
                </c:pt>
                <c:pt idx="2043">
                  <c:v>323.16949423262844</c:v>
                </c:pt>
                <c:pt idx="2044">
                  <c:v>512.05627159338735</c:v>
                </c:pt>
                <c:pt idx="2045">
                  <c:v>451.07607215743712</c:v>
                </c:pt>
                <c:pt idx="2046">
                  <c:v>352.96182540729154</c:v>
                </c:pt>
                <c:pt idx="2047">
                  <c:v>396.12636427831552</c:v>
                </c:pt>
                <c:pt idx="2048">
                  <c:v>345.15914949162294</c:v>
                </c:pt>
                <c:pt idx="2049">
                  <c:v>305.53398530160916</c:v>
                </c:pt>
                <c:pt idx="2050">
                  <c:v>279.68921555913874</c:v>
                </c:pt>
                <c:pt idx="2051">
                  <c:v>321.80043571757091</c:v>
                </c:pt>
                <c:pt idx="2052">
                  <c:v>961.91890131095192</c:v>
                </c:pt>
                <c:pt idx="2053">
                  <c:v>1429.5475541689286</c:v>
                </c:pt>
                <c:pt idx="2054">
                  <c:v>819.04296714245334</c:v>
                </c:pt>
                <c:pt idx="2055">
                  <c:v>723.2192823523834</c:v>
                </c:pt>
                <c:pt idx="2056">
                  <c:v>693.37653318313812</c:v>
                </c:pt>
                <c:pt idx="2057">
                  <c:v>510.53105168133163</c:v>
                </c:pt>
                <c:pt idx="2058">
                  <c:v>538.60808335255922</c:v>
                </c:pt>
                <c:pt idx="2059">
                  <c:v>687.06736830550392</c:v>
                </c:pt>
                <c:pt idx="2060">
                  <c:v>735.39033549746591</c:v>
                </c:pt>
                <c:pt idx="2061">
                  <c:v>1069.9749197782558</c:v>
                </c:pt>
                <c:pt idx="2062">
                  <c:v>1247.6547712781885</c:v>
                </c:pt>
                <c:pt idx="2063">
                  <c:v>1192.7012363505796</c:v>
                </c:pt>
                <c:pt idx="2064">
                  <c:v>1073.2457131320002</c:v>
                </c:pt>
                <c:pt idx="2065">
                  <c:v>1135.3951483121955</c:v>
                </c:pt>
                <c:pt idx="2066">
                  <c:v>1073.585507769925</c:v>
                </c:pt>
                <c:pt idx="2067">
                  <c:v>1067.2407167865365</c:v>
                </c:pt>
                <c:pt idx="2068">
                  <c:v>1015.3241753311711</c:v>
                </c:pt>
                <c:pt idx="2069">
                  <c:v>1041.5604381818</c:v>
                </c:pt>
                <c:pt idx="2070">
                  <c:v>1072.6868776213328</c:v>
                </c:pt>
                <c:pt idx="2071">
                  <c:v>1155.4370319176892</c:v>
                </c:pt>
                <c:pt idx="2072">
                  <c:v>1342.0081435104266</c:v>
                </c:pt>
                <c:pt idx="2073">
                  <c:v>1083.6973549817724</c:v>
                </c:pt>
                <c:pt idx="2074">
                  <c:v>1221.6826590708924</c:v>
                </c:pt>
                <c:pt idx="2075">
                  <c:v>1301.1040614452236</c:v>
                </c:pt>
                <c:pt idx="2076">
                  <c:v>1202.6625737074146</c:v>
                </c:pt>
                <c:pt idx="2077">
                  <c:v>1351.862341414542</c:v>
                </c:pt>
                <c:pt idx="2078">
                  <c:v>1285.4788833110006</c:v>
                </c:pt>
                <c:pt idx="2079">
                  <c:v>1451.6275482335188</c:v>
                </c:pt>
                <c:pt idx="2080">
                  <c:v>1442.8600654128531</c:v>
                </c:pt>
                <c:pt idx="2081">
                  <c:v>1384.7918724027124</c:v>
                </c:pt>
                <c:pt idx="2082">
                  <c:v>1390.5385929100444</c:v>
                </c:pt>
                <c:pt idx="2083">
                  <c:v>1492.518299454428</c:v>
                </c:pt>
                <c:pt idx="2084">
                  <c:v>1315.2923206167204</c:v>
                </c:pt>
                <c:pt idx="2085">
                  <c:v>1478.2237207253529</c:v>
                </c:pt>
                <c:pt idx="2086">
                  <c:v>1693.0107973193856</c:v>
                </c:pt>
                <c:pt idx="2087">
                  <c:v>1618.5642235775188</c:v>
                </c:pt>
                <c:pt idx="2088">
                  <c:v>1408.0394662393046</c:v>
                </c:pt>
                <c:pt idx="2089">
                  <c:v>1682.656822097651</c:v>
                </c:pt>
                <c:pt idx="2090">
                  <c:v>1706.8645323648959</c:v>
                </c:pt>
                <c:pt idx="2091">
                  <c:v>1410.7720815356183</c:v>
                </c:pt>
                <c:pt idx="2092">
                  <c:v>1398.4439527009397</c:v>
                </c:pt>
                <c:pt idx="2093">
                  <c:v>1399.7502258308566</c:v>
                </c:pt>
                <c:pt idx="2094">
                  <c:v>1596.3271251451697</c:v>
                </c:pt>
                <c:pt idx="2095">
                  <c:v>1740.7081475837185</c:v>
                </c:pt>
                <c:pt idx="2096">
                  <c:v>1334.4877221916024</c:v>
                </c:pt>
                <c:pt idx="2097">
                  <c:v>1125.8912587418085</c:v>
                </c:pt>
                <c:pt idx="2098">
                  <c:v>1321.1835420378657</c:v>
                </c:pt>
                <c:pt idx="2099">
                  <c:v>1314.2765457834087</c:v>
                </c:pt>
                <c:pt idx="2100">
                  <c:v>1611.0183264878374</c:v>
                </c:pt>
                <c:pt idx="2101">
                  <c:v>1748.498623524139</c:v>
                </c:pt>
                <c:pt idx="2102">
                  <c:v>1340.8213762543378</c:v>
                </c:pt>
                <c:pt idx="2103">
                  <c:v>1377.3393083356455</c:v>
                </c:pt>
                <c:pt idx="2104">
                  <c:v>1577.4057298687244</c:v>
                </c:pt>
                <c:pt idx="2105">
                  <c:v>1525.6161487082402</c:v>
                </c:pt>
                <c:pt idx="2106">
                  <c:v>1744.8485265707782</c:v>
                </c:pt>
                <c:pt idx="2107">
                  <c:v>1765.8299208077763</c:v>
                </c:pt>
                <c:pt idx="2108">
                  <c:v>1520.0063236500209</c:v>
                </c:pt>
                <c:pt idx="2109">
                  <c:v>1552.8454396475438</c:v>
                </c:pt>
                <c:pt idx="2110">
                  <c:v>1647.1325245321709</c:v>
                </c:pt>
                <c:pt idx="2111">
                  <c:v>1395.0993563567304</c:v>
                </c:pt>
                <c:pt idx="2112">
                  <c:v>1295.8493825935025</c:v>
                </c:pt>
                <c:pt idx="2113">
                  <c:v>1399.6537481015557</c:v>
                </c:pt>
                <c:pt idx="2114">
                  <c:v>1801.5933684839974</c:v>
                </c:pt>
                <c:pt idx="2115">
                  <c:v>1989.4684868170416</c:v>
                </c:pt>
                <c:pt idx="2116">
                  <c:v>1784.3608818102891</c:v>
                </c:pt>
                <c:pt idx="2117">
                  <c:v>1402.4380504010767</c:v>
                </c:pt>
                <c:pt idx="2118">
                  <c:v>875.6525020878006</c:v>
                </c:pt>
                <c:pt idx="2119">
                  <c:v>1403.4561527336841</c:v>
                </c:pt>
                <c:pt idx="2120">
                  <c:v>1306.5677079674347</c:v>
                </c:pt>
                <c:pt idx="2121">
                  <c:v>2000</c:v>
                </c:pt>
                <c:pt idx="2122">
                  <c:v>594.77766736566446</c:v>
                </c:pt>
                <c:pt idx="2123">
                  <c:v>451.96031530278759</c:v>
                </c:pt>
                <c:pt idx="2124">
                  <c:v>423.62035195928848</c:v>
                </c:pt>
                <c:pt idx="2125">
                  <c:v>1675.1053493997185</c:v>
                </c:pt>
                <c:pt idx="2126">
                  <c:v>1778.7685540859582</c:v>
                </c:pt>
                <c:pt idx="2127">
                  <c:v>1489.1806514646644</c:v>
                </c:pt>
                <c:pt idx="2128">
                  <c:v>1522.0951957805978</c:v>
                </c:pt>
                <c:pt idx="2129">
                  <c:v>1369.614107870749</c:v>
                </c:pt>
                <c:pt idx="2130">
                  <c:v>1156.0336407674658</c:v>
                </c:pt>
                <c:pt idx="2131">
                  <c:v>1221.8987208649714</c:v>
                </c:pt>
                <c:pt idx="2132">
                  <c:v>1258.2248232355416</c:v>
                </c:pt>
                <c:pt idx="2133">
                  <c:v>1366.3415049950086</c:v>
                </c:pt>
                <c:pt idx="2134">
                  <c:v>1080.0881816161886</c:v>
                </c:pt>
                <c:pt idx="2135">
                  <c:v>993.85768590611315</c:v>
                </c:pt>
                <c:pt idx="2136">
                  <c:v>1038.0529165559155</c:v>
                </c:pt>
                <c:pt idx="2137">
                  <c:v>1272.116006115913</c:v>
                </c:pt>
                <c:pt idx="2138">
                  <c:v>1442.6250041365245</c:v>
                </c:pt>
                <c:pt idx="2139">
                  <c:v>1368.0855993101816</c:v>
                </c:pt>
                <c:pt idx="2140">
                  <c:v>1442.7477983648214</c:v>
                </c:pt>
                <c:pt idx="2141">
                  <c:v>1293.7248944844721</c:v>
                </c:pt>
                <c:pt idx="2142">
                  <c:v>1252.7342727375421</c:v>
                </c:pt>
                <c:pt idx="2143">
                  <c:v>1133.1813931664765</c:v>
                </c:pt>
                <c:pt idx="2144">
                  <c:v>1003.773105112107</c:v>
                </c:pt>
                <c:pt idx="2145">
                  <c:v>1221.0243600571964</c:v>
                </c:pt>
                <c:pt idx="2146">
                  <c:v>1361.1978433624222</c:v>
                </c:pt>
                <c:pt idx="2147">
                  <c:v>1328.3547846265367</c:v>
                </c:pt>
                <c:pt idx="2148">
                  <c:v>1038.806690589357</c:v>
                </c:pt>
                <c:pt idx="2149">
                  <c:v>1093.1001673509898</c:v>
                </c:pt>
                <c:pt idx="2150">
                  <c:v>1005.5392622301429</c:v>
                </c:pt>
                <c:pt idx="2151">
                  <c:v>1699.2343108027562</c:v>
                </c:pt>
                <c:pt idx="2152">
                  <c:v>903.72234380029647</c:v>
                </c:pt>
                <c:pt idx="2153">
                  <c:v>542.35006163617868</c:v>
                </c:pt>
                <c:pt idx="2154">
                  <c:v>510.95018203411348</c:v>
                </c:pt>
                <c:pt idx="2155">
                  <c:v>1272.3713215004786</c:v>
                </c:pt>
                <c:pt idx="2156">
                  <c:v>1280.2412158723323</c:v>
                </c:pt>
                <c:pt idx="2157">
                  <c:v>1226.0167084780737</c:v>
                </c:pt>
                <c:pt idx="2158">
                  <c:v>1629.8467041332819</c:v>
                </c:pt>
                <c:pt idx="2159">
                  <c:v>1698.9733655765647</c:v>
                </c:pt>
                <c:pt idx="2160">
                  <c:v>1657.346254896557</c:v>
                </c:pt>
                <c:pt idx="2161">
                  <c:v>1682.0212864349335</c:v>
                </c:pt>
                <c:pt idx="2162">
                  <c:v>1325.0857516226506</c:v>
                </c:pt>
                <c:pt idx="2163">
                  <c:v>1331.9281133500251</c:v>
                </c:pt>
                <c:pt idx="2164">
                  <c:v>1664.8875531909068</c:v>
                </c:pt>
                <c:pt idx="2165">
                  <c:v>1424.5669527809621</c:v>
                </c:pt>
                <c:pt idx="2166">
                  <c:v>1449.9658599765289</c:v>
                </c:pt>
                <c:pt idx="2167">
                  <c:v>1342.654441905074</c:v>
                </c:pt>
                <c:pt idx="2168">
                  <c:v>1329.3484974153503</c:v>
                </c:pt>
                <c:pt idx="2169">
                  <c:v>1638.0859854868418</c:v>
                </c:pt>
                <c:pt idx="2170">
                  <c:v>1502.4123365849982</c:v>
                </c:pt>
                <c:pt idx="2171">
                  <c:v>1208.7240471077191</c:v>
                </c:pt>
                <c:pt idx="2172">
                  <c:v>890.6438314644646</c:v>
                </c:pt>
                <c:pt idx="2173">
                  <c:v>943.25483838404796</c:v>
                </c:pt>
                <c:pt idx="2174">
                  <c:v>1146.0057953321909</c:v>
                </c:pt>
                <c:pt idx="2175">
                  <c:v>1163.2845909968089</c:v>
                </c:pt>
                <c:pt idx="2176">
                  <c:v>1693.5303147187403</c:v>
                </c:pt>
                <c:pt idx="2177">
                  <c:v>1339.5712501358894</c:v>
                </c:pt>
                <c:pt idx="2178">
                  <c:v>1476.1404634513697</c:v>
                </c:pt>
                <c:pt idx="2179">
                  <c:v>1617.4131575602576</c:v>
                </c:pt>
                <c:pt idx="2180">
                  <c:v>1226.5318469780091</c:v>
                </c:pt>
                <c:pt idx="2181">
                  <c:v>1230.1025468977664</c:v>
                </c:pt>
                <c:pt idx="2182">
                  <c:v>1053.5881812742673</c:v>
                </c:pt>
                <c:pt idx="2183">
                  <c:v>991.43133487985028</c:v>
                </c:pt>
                <c:pt idx="2184">
                  <c:v>1314.2256630461084</c:v>
                </c:pt>
                <c:pt idx="2185">
                  <c:v>955.31823349726881</c:v>
                </c:pt>
                <c:pt idx="2186">
                  <c:v>534.39604180307526</c:v>
                </c:pt>
                <c:pt idx="2187">
                  <c:v>563.80455082958792</c:v>
                </c:pt>
                <c:pt idx="2188">
                  <c:v>1228.0035132284936</c:v>
                </c:pt>
                <c:pt idx="2189">
                  <c:v>1176.8942401629758</c:v>
                </c:pt>
                <c:pt idx="2190">
                  <c:v>1411.7929211478702</c:v>
                </c:pt>
                <c:pt idx="2191">
                  <c:v>1535.6623812778448</c:v>
                </c:pt>
                <c:pt idx="2192">
                  <c:v>1583.6434444154429</c:v>
                </c:pt>
                <c:pt idx="2193">
                  <c:v>1296.9435935949164</c:v>
                </c:pt>
                <c:pt idx="2194">
                  <c:v>1599.2794612140094</c:v>
                </c:pt>
                <c:pt idx="2195">
                  <c:v>1671.2662178940889</c:v>
                </c:pt>
                <c:pt idx="2196">
                  <c:v>1316.7422548221584</c:v>
                </c:pt>
                <c:pt idx="2197">
                  <c:v>1287.9893300946833</c:v>
                </c:pt>
                <c:pt idx="2198">
                  <c:v>1112.0622654504875</c:v>
                </c:pt>
                <c:pt idx="2199">
                  <c:v>1012.1394442321267</c:v>
                </c:pt>
                <c:pt idx="2200">
                  <c:v>934.20017920345003</c:v>
                </c:pt>
                <c:pt idx="2201">
                  <c:v>1168.7438674562479</c:v>
                </c:pt>
                <c:pt idx="2202">
                  <c:v>1018.548692671761</c:v>
                </c:pt>
                <c:pt idx="2203">
                  <c:v>963.44581391412407</c:v>
                </c:pt>
                <c:pt idx="2204">
                  <c:v>713.04501791241</c:v>
                </c:pt>
                <c:pt idx="2205">
                  <c:v>948.61633744519668</c:v>
                </c:pt>
                <c:pt idx="2206">
                  <c:v>1249.8606018504352</c:v>
                </c:pt>
                <c:pt idx="2207">
                  <c:v>1391.9145023181406</c:v>
                </c:pt>
                <c:pt idx="2208">
                  <c:v>1438.3009052975813</c:v>
                </c:pt>
                <c:pt idx="2209">
                  <c:v>1291.9724546497514</c:v>
                </c:pt>
                <c:pt idx="2210">
                  <c:v>1315.5258773675012</c:v>
                </c:pt>
                <c:pt idx="2211">
                  <c:v>1963.3766436631413</c:v>
                </c:pt>
                <c:pt idx="2212">
                  <c:v>2000</c:v>
                </c:pt>
                <c:pt idx="2213">
                  <c:v>1613.3112053154637</c:v>
                </c:pt>
                <c:pt idx="2214">
                  <c:v>1608.1798679007391</c:v>
                </c:pt>
                <c:pt idx="2215">
                  <c:v>2000</c:v>
                </c:pt>
                <c:pt idx="2216">
                  <c:v>2000</c:v>
                </c:pt>
                <c:pt idx="2217">
                  <c:v>1953.9740970282508</c:v>
                </c:pt>
                <c:pt idx="2218">
                  <c:v>1773.2002879210588</c:v>
                </c:pt>
                <c:pt idx="2219">
                  <c:v>1903.9594469393633</c:v>
                </c:pt>
                <c:pt idx="2220">
                  <c:v>1781.690005428032</c:v>
                </c:pt>
                <c:pt idx="2221">
                  <c:v>1742.5441549240245</c:v>
                </c:pt>
                <c:pt idx="2222">
                  <c:v>1539.0412430984363</c:v>
                </c:pt>
                <c:pt idx="2223">
                  <c:v>827.05715355079872</c:v>
                </c:pt>
                <c:pt idx="2224">
                  <c:v>1039.7353303629143</c:v>
                </c:pt>
                <c:pt idx="2225">
                  <c:v>1420.4312760082109</c:v>
                </c:pt>
                <c:pt idx="2226">
                  <c:v>1667.0136734588718</c:v>
                </c:pt>
                <c:pt idx="2227">
                  <c:v>1834.0262321693974</c:v>
                </c:pt>
                <c:pt idx="2228">
                  <c:v>1867.4668632902487</c:v>
                </c:pt>
                <c:pt idx="2229">
                  <c:v>1961.665931754467</c:v>
                </c:pt>
                <c:pt idx="2230">
                  <c:v>1928.2026424352575</c:v>
                </c:pt>
                <c:pt idx="2231">
                  <c:v>1987.5842043647451</c:v>
                </c:pt>
                <c:pt idx="2232">
                  <c:v>2000</c:v>
                </c:pt>
                <c:pt idx="2233">
                  <c:v>2000</c:v>
                </c:pt>
                <c:pt idx="2234">
                  <c:v>2000</c:v>
                </c:pt>
                <c:pt idx="2235">
                  <c:v>2000</c:v>
                </c:pt>
                <c:pt idx="2236">
                  <c:v>2000</c:v>
                </c:pt>
                <c:pt idx="2237">
                  <c:v>2000</c:v>
                </c:pt>
                <c:pt idx="2238">
                  <c:v>2000</c:v>
                </c:pt>
                <c:pt idx="2239">
                  <c:v>2000</c:v>
                </c:pt>
                <c:pt idx="2240">
                  <c:v>2000</c:v>
                </c:pt>
                <c:pt idx="2241">
                  <c:v>2000</c:v>
                </c:pt>
                <c:pt idx="2242">
                  <c:v>2000</c:v>
                </c:pt>
                <c:pt idx="2243">
                  <c:v>2000</c:v>
                </c:pt>
                <c:pt idx="2244">
                  <c:v>2000</c:v>
                </c:pt>
                <c:pt idx="2245">
                  <c:v>2000</c:v>
                </c:pt>
                <c:pt idx="2246">
                  <c:v>2000</c:v>
                </c:pt>
                <c:pt idx="2247">
                  <c:v>2000</c:v>
                </c:pt>
                <c:pt idx="2248">
                  <c:v>2000</c:v>
                </c:pt>
                <c:pt idx="2249">
                  <c:v>2000</c:v>
                </c:pt>
                <c:pt idx="2250">
                  <c:v>2000</c:v>
                </c:pt>
                <c:pt idx="2251">
                  <c:v>1998.7789588038263</c:v>
                </c:pt>
                <c:pt idx="2252">
                  <c:v>2000</c:v>
                </c:pt>
                <c:pt idx="2253">
                  <c:v>1999.0195184480078</c:v>
                </c:pt>
                <c:pt idx="2254">
                  <c:v>1999.9043160804947</c:v>
                </c:pt>
                <c:pt idx="2255">
                  <c:v>2000</c:v>
                </c:pt>
                <c:pt idx="2256">
                  <c:v>1999.435798847823</c:v>
                </c:pt>
                <c:pt idx="2257">
                  <c:v>2000</c:v>
                </c:pt>
                <c:pt idx="2258">
                  <c:v>1995.0659734290141</c:v>
                </c:pt>
                <c:pt idx="2259">
                  <c:v>2000</c:v>
                </c:pt>
                <c:pt idx="2260">
                  <c:v>2000</c:v>
                </c:pt>
                <c:pt idx="2261">
                  <c:v>2000</c:v>
                </c:pt>
                <c:pt idx="2262">
                  <c:v>2000</c:v>
                </c:pt>
                <c:pt idx="2263">
                  <c:v>2000</c:v>
                </c:pt>
                <c:pt idx="2264">
                  <c:v>2000</c:v>
                </c:pt>
                <c:pt idx="2265">
                  <c:v>2000</c:v>
                </c:pt>
                <c:pt idx="2266">
                  <c:v>2000</c:v>
                </c:pt>
                <c:pt idx="2267">
                  <c:v>2000</c:v>
                </c:pt>
                <c:pt idx="2268">
                  <c:v>2000</c:v>
                </c:pt>
                <c:pt idx="2269">
                  <c:v>2000</c:v>
                </c:pt>
                <c:pt idx="2270">
                  <c:v>2000</c:v>
                </c:pt>
                <c:pt idx="2271">
                  <c:v>2000</c:v>
                </c:pt>
                <c:pt idx="2272">
                  <c:v>2000</c:v>
                </c:pt>
                <c:pt idx="2273">
                  <c:v>2000</c:v>
                </c:pt>
                <c:pt idx="2274">
                  <c:v>2000</c:v>
                </c:pt>
                <c:pt idx="2275">
                  <c:v>2000</c:v>
                </c:pt>
                <c:pt idx="2276">
                  <c:v>2000</c:v>
                </c:pt>
                <c:pt idx="2277">
                  <c:v>2000</c:v>
                </c:pt>
                <c:pt idx="2278">
                  <c:v>1999.6268707572992</c:v>
                </c:pt>
                <c:pt idx="2279">
                  <c:v>1999.4581301792884</c:v>
                </c:pt>
                <c:pt idx="2280">
                  <c:v>2000</c:v>
                </c:pt>
                <c:pt idx="2281">
                  <c:v>2000</c:v>
                </c:pt>
                <c:pt idx="2282">
                  <c:v>2000</c:v>
                </c:pt>
                <c:pt idx="2283">
                  <c:v>2000</c:v>
                </c:pt>
                <c:pt idx="2284">
                  <c:v>2000</c:v>
                </c:pt>
                <c:pt idx="2285">
                  <c:v>2000</c:v>
                </c:pt>
                <c:pt idx="2286">
                  <c:v>2000</c:v>
                </c:pt>
                <c:pt idx="2287">
                  <c:v>2000</c:v>
                </c:pt>
                <c:pt idx="2288">
                  <c:v>2000</c:v>
                </c:pt>
                <c:pt idx="2289">
                  <c:v>1999.3448523445477</c:v>
                </c:pt>
                <c:pt idx="2290">
                  <c:v>1998.8816411898385</c:v>
                </c:pt>
                <c:pt idx="2291">
                  <c:v>1998.9642569945199</c:v>
                </c:pt>
                <c:pt idx="2292">
                  <c:v>1999.0118951682593</c:v>
                </c:pt>
                <c:pt idx="2293">
                  <c:v>1998.9545762225089</c:v>
                </c:pt>
                <c:pt idx="2294">
                  <c:v>1999.2614530623973</c:v>
                </c:pt>
                <c:pt idx="2295">
                  <c:v>1999.372112839219</c:v>
                </c:pt>
                <c:pt idx="2296">
                  <c:v>2000</c:v>
                </c:pt>
                <c:pt idx="2297">
                  <c:v>2000</c:v>
                </c:pt>
                <c:pt idx="2298">
                  <c:v>1999.2873994109411</c:v>
                </c:pt>
                <c:pt idx="2299">
                  <c:v>1999.0607061627811</c:v>
                </c:pt>
                <c:pt idx="2300">
                  <c:v>1999.392640300736</c:v>
                </c:pt>
                <c:pt idx="2301">
                  <c:v>1999.4577974250667</c:v>
                </c:pt>
                <c:pt idx="2302">
                  <c:v>1998.6583685120609</c:v>
                </c:pt>
                <c:pt idx="2303">
                  <c:v>1998.6458098655921</c:v>
                </c:pt>
                <c:pt idx="2304">
                  <c:v>1998.7931013258546</c:v>
                </c:pt>
                <c:pt idx="2305">
                  <c:v>2000</c:v>
                </c:pt>
                <c:pt idx="2306">
                  <c:v>2000</c:v>
                </c:pt>
                <c:pt idx="2307">
                  <c:v>1999.4185392953841</c:v>
                </c:pt>
                <c:pt idx="2308">
                  <c:v>2000</c:v>
                </c:pt>
                <c:pt idx="2309">
                  <c:v>2000</c:v>
                </c:pt>
                <c:pt idx="2310">
                  <c:v>2000</c:v>
                </c:pt>
                <c:pt idx="2311">
                  <c:v>2000</c:v>
                </c:pt>
                <c:pt idx="2312">
                  <c:v>2000</c:v>
                </c:pt>
                <c:pt idx="2313">
                  <c:v>1999.1132702449561</c:v>
                </c:pt>
                <c:pt idx="2314">
                  <c:v>1998.8706957742509</c:v>
                </c:pt>
                <c:pt idx="2315">
                  <c:v>1999.1046265326718</c:v>
                </c:pt>
                <c:pt idx="2316">
                  <c:v>1999.2718293538978</c:v>
                </c:pt>
                <c:pt idx="2317">
                  <c:v>1999.9271965452942</c:v>
                </c:pt>
                <c:pt idx="2318">
                  <c:v>1999.8481576196639</c:v>
                </c:pt>
                <c:pt idx="2319">
                  <c:v>2000</c:v>
                </c:pt>
                <c:pt idx="2320">
                  <c:v>2000</c:v>
                </c:pt>
                <c:pt idx="2321">
                  <c:v>2000</c:v>
                </c:pt>
                <c:pt idx="2322">
                  <c:v>1999.4446389767957</c:v>
                </c:pt>
                <c:pt idx="2323">
                  <c:v>1999.8104133085342</c:v>
                </c:pt>
                <c:pt idx="2324">
                  <c:v>1998.633776780302</c:v>
                </c:pt>
                <c:pt idx="2325">
                  <c:v>1998.7826370256525</c:v>
                </c:pt>
                <c:pt idx="2326">
                  <c:v>1998.5065538810015</c:v>
                </c:pt>
                <c:pt idx="2327">
                  <c:v>1998.568480145284</c:v>
                </c:pt>
                <c:pt idx="2328">
                  <c:v>1998.7775511067532</c:v>
                </c:pt>
                <c:pt idx="2329">
                  <c:v>2000</c:v>
                </c:pt>
                <c:pt idx="2330">
                  <c:v>2000</c:v>
                </c:pt>
                <c:pt idx="2331">
                  <c:v>2000</c:v>
                </c:pt>
                <c:pt idx="2332">
                  <c:v>2000</c:v>
                </c:pt>
                <c:pt idx="2333">
                  <c:v>2000</c:v>
                </c:pt>
                <c:pt idx="2334">
                  <c:v>1925.3411328563282</c:v>
                </c:pt>
                <c:pt idx="2335">
                  <c:v>2000</c:v>
                </c:pt>
                <c:pt idx="2336">
                  <c:v>2000</c:v>
                </c:pt>
                <c:pt idx="2337">
                  <c:v>2000</c:v>
                </c:pt>
                <c:pt idx="2338">
                  <c:v>1999.6558383998081</c:v>
                </c:pt>
                <c:pt idx="2339">
                  <c:v>1999.2412573641868</c:v>
                </c:pt>
                <c:pt idx="2340">
                  <c:v>2000</c:v>
                </c:pt>
                <c:pt idx="2341">
                  <c:v>2000</c:v>
                </c:pt>
                <c:pt idx="2342">
                  <c:v>2000</c:v>
                </c:pt>
                <c:pt idx="2343">
                  <c:v>2000</c:v>
                </c:pt>
                <c:pt idx="2344">
                  <c:v>2000</c:v>
                </c:pt>
                <c:pt idx="2345">
                  <c:v>2000</c:v>
                </c:pt>
                <c:pt idx="2346">
                  <c:v>2000</c:v>
                </c:pt>
                <c:pt idx="2347">
                  <c:v>2000</c:v>
                </c:pt>
                <c:pt idx="2348">
                  <c:v>2000</c:v>
                </c:pt>
                <c:pt idx="2349">
                  <c:v>2000</c:v>
                </c:pt>
                <c:pt idx="2350">
                  <c:v>1999.7093332983818</c:v>
                </c:pt>
                <c:pt idx="2351">
                  <c:v>1999.0714631084245</c:v>
                </c:pt>
                <c:pt idx="2352">
                  <c:v>1998.5651366904874</c:v>
                </c:pt>
                <c:pt idx="2353">
                  <c:v>1998.6454009541189</c:v>
                </c:pt>
                <c:pt idx="2354">
                  <c:v>1998.6019544782814</c:v>
                </c:pt>
                <c:pt idx="2355">
                  <c:v>1998.7377748188164</c:v>
                </c:pt>
                <c:pt idx="2356">
                  <c:v>1998.679587540101</c:v>
                </c:pt>
                <c:pt idx="2357">
                  <c:v>1998.5471239254018</c:v>
                </c:pt>
                <c:pt idx="2358">
                  <c:v>1998.7460593160213</c:v>
                </c:pt>
                <c:pt idx="2359">
                  <c:v>1998.5925378707173</c:v>
                </c:pt>
                <c:pt idx="2360">
                  <c:v>1998.4519368018368</c:v>
                </c:pt>
                <c:pt idx="2361">
                  <c:v>1998.6000893446007</c:v>
                </c:pt>
                <c:pt idx="2362">
                  <c:v>1998.5095493858507</c:v>
                </c:pt>
                <c:pt idx="2363">
                  <c:v>1998.4924324254771</c:v>
                </c:pt>
                <c:pt idx="2364">
                  <c:v>1998.5180421274351</c:v>
                </c:pt>
                <c:pt idx="2365">
                  <c:v>1998.5606397103236</c:v>
                </c:pt>
                <c:pt idx="2366">
                  <c:v>1998.5374711474535</c:v>
                </c:pt>
                <c:pt idx="2367">
                  <c:v>1998.81763500648</c:v>
                </c:pt>
                <c:pt idx="2368">
                  <c:v>1998.4594282688622</c:v>
                </c:pt>
                <c:pt idx="2369">
                  <c:v>1998.4928330380328</c:v>
                </c:pt>
                <c:pt idx="2370">
                  <c:v>1998.4582275534167</c:v>
                </c:pt>
                <c:pt idx="2371">
                  <c:v>1998.6622276866979</c:v>
                </c:pt>
                <c:pt idx="2372">
                  <c:v>1999.2361513162173</c:v>
                </c:pt>
                <c:pt idx="2373">
                  <c:v>1998.9101059268321</c:v>
                </c:pt>
                <c:pt idx="2374">
                  <c:v>2000</c:v>
                </c:pt>
                <c:pt idx="2375">
                  <c:v>1999.8891703437941</c:v>
                </c:pt>
                <c:pt idx="2376">
                  <c:v>1998.7428133287881</c:v>
                </c:pt>
                <c:pt idx="2377">
                  <c:v>1998.8225120866305</c:v>
                </c:pt>
                <c:pt idx="2378">
                  <c:v>1998.601864973941</c:v>
                </c:pt>
                <c:pt idx="2379">
                  <c:v>1998.583987502255</c:v>
                </c:pt>
                <c:pt idx="2380">
                  <c:v>1998.7711022747674</c:v>
                </c:pt>
                <c:pt idx="2381">
                  <c:v>2000</c:v>
                </c:pt>
                <c:pt idx="2382">
                  <c:v>2000</c:v>
                </c:pt>
                <c:pt idx="2383">
                  <c:v>2000</c:v>
                </c:pt>
                <c:pt idx="2384">
                  <c:v>2000</c:v>
                </c:pt>
                <c:pt idx="2385">
                  <c:v>1999.8477011084374</c:v>
                </c:pt>
                <c:pt idx="2386">
                  <c:v>1999.0476960313533</c:v>
                </c:pt>
                <c:pt idx="2387">
                  <c:v>1999.6776726291369</c:v>
                </c:pt>
                <c:pt idx="2388">
                  <c:v>2000</c:v>
                </c:pt>
                <c:pt idx="2389">
                  <c:v>2000</c:v>
                </c:pt>
                <c:pt idx="2390">
                  <c:v>2000</c:v>
                </c:pt>
                <c:pt idx="2391">
                  <c:v>2000</c:v>
                </c:pt>
                <c:pt idx="2392">
                  <c:v>2000</c:v>
                </c:pt>
                <c:pt idx="2393">
                  <c:v>1999.4427949786789</c:v>
                </c:pt>
                <c:pt idx="2394">
                  <c:v>2000</c:v>
                </c:pt>
                <c:pt idx="2395">
                  <c:v>1999.9645030880301</c:v>
                </c:pt>
                <c:pt idx="2396">
                  <c:v>1998.7972611692533</c:v>
                </c:pt>
                <c:pt idx="2397">
                  <c:v>1998.7205992914351</c:v>
                </c:pt>
                <c:pt idx="2398">
                  <c:v>1998.7747179509342</c:v>
                </c:pt>
                <c:pt idx="2399">
                  <c:v>1998.6086181607698</c:v>
                </c:pt>
                <c:pt idx="2400">
                  <c:v>2000</c:v>
                </c:pt>
                <c:pt idx="2401">
                  <c:v>2000</c:v>
                </c:pt>
                <c:pt idx="2402">
                  <c:v>2000</c:v>
                </c:pt>
                <c:pt idx="2403">
                  <c:v>2000</c:v>
                </c:pt>
                <c:pt idx="2404">
                  <c:v>2000</c:v>
                </c:pt>
                <c:pt idx="2405">
                  <c:v>2000</c:v>
                </c:pt>
                <c:pt idx="2406">
                  <c:v>2000</c:v>
                </c:pt>
                <c:pt idx="2407">
                  <c:v>2000</c:v>
                </c:pt>
                <c:pt idx="2408">
                  <c:v>2000</c:v>
                </c:pt>
                <c:pt idx="2409">
                  <c:v>2000</c:v>
                </c:pt>
                <c:pt idx="2410">
                  <c:v>2000</c:v>
                </c:pt>
                <c:pt idx="2411">
                  <c:v>2000</c:v>
                </c:pt>
                <c:pt idx="2412">
                  <c:v>2000</c:v>
                </c:pt>
                <c:pt idx="2413">
                  <c:v>2000</c:v>
                </c:pt>
                <c:pt idx="2414">
                  <c:v>2000</c:v>
                </c:pt>
                <c:pt idx="2415">
                  <c:v>2000</c:v>
                </c:pt>
                <c:pt idx="2416">
                  <c:v>2000</c:v>
                </c:pt>
                <c:pt idx="2417">
                  <c:v>1991.6680389780045</c:v>
                </c:pt>
                <c:pt idx="2418">
                  <c:v>2000</c:v>
                </c:pt>
                <c:pt idx="2419">
                  <c:v>2000</c:v>
                </c:pt>
                <c:pt idx="2420">
                  <c:v>1985.8477288695888</c:v>
                </c:pt>
                <c:pt idx="2421">
                  <c:v>2000</c:v>
                </c:pt>
                <c:pt idx="2422">
                  <c:v>2000</c:v>
                </c:pt>
                <c:pt idx="2423">
                  <c:v>2000</c:v>
                </c:pt>
                <c:pt idx="2424">
                  <c:v>2000</c:v>
                </c:pt>
                <c:pt idx="2425">
                  <c:v>2000</c:v>
                </c:pt>
                <c:pt idx="2426">
                  <c:v>2000</c:v>
                </c:pt>
                <c:pt idx="2427">
                  <c:v>2000</c:v>
                </c:pt>
                <c:pt idx="2428">
                  <c:v>2000</c:v>
                </c:pt>
                <c:pt idx="2429">
                  <c:v>2000</c:v>
                </c:pt>
                <c:pt idx="2430">
                  <c:v>2000</c:v>
                </c:pt>
                <c:pt idx="2431">
                  <c:v>2000</c:v>
                </c:pt>
                <c:pt idx="2432">
                  <c:v>1999.5837007991158</c:v>
                </c:pt>
                <c:pt idx="2433">
                  <c:v>1999.0490594694891</c:v>
                </c:pt>
                <c:pt idx="2434">
                  <c:v>1999.3046190037419</c:v>
                </c:pt>
                <c:pt idx="2435">
                  <c:v>1999.2066335805848</c:v>
                </c:pt>
                <c:pt idx="2436">
                  <c:v>1999.3143125684242</c:v>
                </c:pt>
                <c:pt idx="2437">
                  <c:v>1999.4145427287622</c:v>
                </c:pt>
                <c:pt idx="2438">
                  <c:v>2000</c:v>
                </c:pt>
                <c:pt idx="2439">
                  <c:v>2000</c:v>
                </c:pt>
                <c:pt idx="2440">
                  <c:v>1999.7128580133074</c:v>
                </c:pt>
                <c:pt idx="2441">
                  <c:v>1999.1700477597969</c:v>
                </c:pt>
                <c:pt idx="2442">
                  <c:v>1998.7377154013382</c:v>
                </c:pt>
                <c:pt idx="2443">
                  <c:v>1999.3458992127037</c:v>
                </c:pt>
                <c:pt idx="2444">
                  <c:v>1999.0334537188135</c:v>
                </c:pt>
                <c:pt idx="2445">
                  <c:v>1998.8515096587419</c:v>
                </c:pt>
                <c:pt idx="2446">
                  <c:v>1999.1874425053397</c:v>
                </c:pt>
                <c:pt idx="2447">
                  <c:v>1999.2776179269945</c:v>
                </c:pt>
                <c:pt idx="2448">
                  <c:v>1998.9689971648127</c:v>
                </c:pt>
                <c:pt idx="2449">
                  <c:v>1998.7730789779444</c:v>
                </c:pt>
                <c:pt idx="2450">
                  <c:v>1999.1072208904768</c:v>
                </c:pt>
                <c:pt idx="2451">
                  <c:v>1998.8773222989571</c:v>
                </c:pt>
                <c:pt idx="2452">
                  <c:v>1998.6454274215378</c:v>
                </c:pt>
                <c:pt idx="2453">
                  <c:v>1998.985537133866</c:v>
                </c:pt>
                <c:pt idx="2454">
                  <c:v>1998.833388756414</c:v>
                </c:pt>
                <c:pt idx="2455">
                  <c:v>1998.9052608855297</c:v>
                </c:pt>
                <c:pt idx="2456">
                  <c:v>1998.7914913662853</c:v>
                </c:pt>
                <c:pt idx="2457">
                  <c:v>1998.879257117384</c:v>
                </c:pt>
                <c:pt idx="2458">
                  <c:v>1998.9344823989256</c:v>
                </c:pt>
                <c:pt idx="2459">
                  <c:v>1998.9195521897148</c:v>
                </c:pt>
                <c:pt idx="2460">
                  <c:v>1999.0541291174386</c:v>
                </c:pt>
                <c:pt idx="2461">
                  <c:v>1998.9669360927642</c:v>
                </c:pt>
                <c:pt idx="2462">
                  <c:v>1999.2416451429497</c:v>
                </c:pt>
                <c:pt idx="2463">
                  <c:v>1999.084904563997</c:v>
                </c:pt>
                <c:pt idx="2464">
                  <c:v>1998.813854468998</c:v>
                </c:pt>
                <c:pt idx="2465">
                  <c:v>2000</c:v>
                </c:pt>
                <c:pt idx="2466">
                  <c:v>1999.4825816480131</c:v>
                </c:pt>
                <c:pt idx="2467">
                  <c:v>2000</c:v>
                </c:pt>
                <c:pt idx="2468">
                  <c:v>2000</c:v>
                </c:pt>
                <c:pt idx="2469">
                  <c:v>1999.2406729770089</c:v>
                </c:pt>
                <c:pt idx="2470">
                  <c:v>1999.0368918582196</c:v>
                </c:pt>
                <c:pt idx="2471">
                  <c:v>1998.9701242724575</c:v>
                </c:pt>
                <c:pt idx="2472">
                  <c:v>1999.7232662914141</c:v>
                </c:pt>
                <c:pt idx="2473">
                  <c:v>2000</c:v>
                </c:pt>
                <c:pt idx="2474">
                  <c:v>2000</c:v>
                </c:pt>
                <c:pt idx="2475">
                  <c:v>2000</c:v>
                </c:pt>
                <c:pt idx="2476">
                  <c:v>2000</c:v>
                </c:pt>
                <c:pt idx="2477">
                  <c:v>2000</c:v>
                </c:pt>
                <c:pt idx="2478">
                  <c:v>2000</c:v>
                </c:pt>
                <c:pt idx="2479">
                  <c:v>2000</c:v>
                </c:pt>
                <c:pt idx="2480">
                  <c:v>1999.9325941924105</c:v>
                </c:pt>
                <c:pt idx="2481">
                  <c:v>2000</c:v>
                </c:pt>
                <c:pt idx="2482">
                  <c:v>1999.4308494153888</c:v>
                </c:pt>
                <c:pt idx="2483">
                  <c:v>1998.6173413461472</c:v>
                </c:pt>
                <c:pt idx="2484">
                  <c:v>1998.7710967724493</c:v>
                </c:pt>
                <c:pt idx="2485">
                  <c:v>2000</c:v>
                </c:pt>
                <c:pt idx="2486">
                  <c:v>2000</c:v>
                </c:pt>
                <c:pt idx="2487">
                  <c:v>2000</c:v>
                </c:pt>
                <c:pt idx="2488">
                  <c:v>2000</c:v>
                </c:pt>
                <c:pt idx="2489">
                  <c:v>2000</c:v>
                </c:pt>
                <c:pt idx="2490">
                  <c:v>1991.2311046563141</c:v>
                </c:pt>
                <c:pt idx="2491">
                  <c:v>2000</c:v>
                </c:pt>
                <c:pt idx="2492">
                  <c:v>2000</c:v>
                </c:pt>
                <c:pt idx="2493">
                  <c:v>2000</c:v>
                </c:pt>
                <c:pt idx="2494">
                  <c:v>2000</c:v>
                </c:pt>
                <c:pt idx="2495">
                  <c:v>2000</c:v>
                </c:pt>
                <c:pt idx="2496">
                  <c:v>2000</c:v>
                </c:pt>
                <c:pt idx="2497">
                  <c:v>2000</c:v>
                </c:pt>
                <c:pt idx="2498">
                  <c:v>2000</c:v>
                </c:pt>
                <c:pt idx="2499">
                  <c:v>2000</c:v>
                </c:pt>
                <c:pt idx="2500">
                  <c:v>1605.2060727876205</c:v>
                </c:pt>
                <c:pt idx="2501">
                  <c:v>1818.9819642358964</c:v>
                </c:pt>
                <c:pt idx="2502">
                  <c:v>1980.6725635282844</c:v>
                </c:pt>
                <c:pt idx="2503">
                  <c:v>1969.4291540555625</c:v>
                </c:pt>
                <c:pt idx="2504">
                  <c:v>1857.5304437048112</c:v>
                </c:pt>
                <c:pt idx="2505">
                  <c:v>1945.6615971604535</c:v>
                </c:pt>
                <c:pt idx="2506">
                  <c:v>1921.8894168215652</c:v>
                </c:pt>
                <c:pt idx="2507">
                  <c:v>1688.1399150705688</c:v>
                </c:pt>
                <c:pt idx="2508">
                  <c:v>1831.5258814527645</c:v>
                </c:pt>
                <c:pt idx="2509">
                  <c:v>1699.2589966163348</c:v>
                </c:pt>
                <c:pt idx="2510">
                  <c:v>1891.9772989790033</c:v>
                </c:pt>
                <c:pt idx="2511">
                  <c:v>1990.5288011695709</c:v>
                </c:pt>
                <c:pt idx="2512">
                  <c:v>1928.9466497958178</c:v>
                </c:pt>
                <c:pt idx="2513">
                  <c:v>1870.2311424806796</c:v>
                </c:pt>
                <c:pt idx="2514">
                  <c:v>1601.0833258875109</c:v>
                </c:pt>
                <c:pt idx="2515">
                  <c:v>1228.6714748582433</c:v>
                </c:pt>
                <c:pt idx="2516">
                  <c:v>1094.8330483929635</c:v>
                </c:pt>
                <c:pt idx="2517">
                  <c:v>959.19555233527228</c:v>
                </c:pt>
                <c:pt idx="2518">
                  <c:v>984.10894693623663</c:v>
                </c:pt>
                <c:pt idx="2519">
                  <c:v>1402.7324554130726</c:v>
                </c:pt>
                <c:pt idx="2520">
                  <c:v>1472.6315402142557</c:v>
                </c:pt>
                <c:pt idx="2521">
                  <c:v>1056.144578706301</c:v>
                </c:pt>
                <c:pt idx="2522">
                  <c:v>1069.3152909234905</c:v>
                </c:pt>
                <c:pt idx="2523">
                  <c:v>1317.3012673410183</c:v>
                </c:pt>
                <c:pt idx="2524">
                  <c:v>1134.9887310064375</c:v>
                </c:pt>
                <c:pt idx="2525">
                  <c:v>978.49246281953049</c:v>
                </c:pt>
                <c:pt idx="2526">
                  <c:v>1117.821876790473</c:v>
                </c:pt>
                <c:pt idx="2527">
                  <c:v>1385.7665834490124</c:v>
                </c:pt>
                <c:pt idx="2528">
                  <c:v>1127.0622996596735</c:v>
                </c:pt>
                <c:pt idx="2529">
                  <c:v>1321.7870352452262</c:v>
                </c:pt>
                <c:pt idx="2530">
                  <c:v>1412.1451972216064</c:v>
                </c:pt>
                <c:pt idx="2531">
                  <c:v>1040.2042896486239</c:v>
                </c:pt>
                <c:pt idx="2532">
                  <c:v>1059.4495298189929</c:v>
                </c:pt>
                <c:pt idx="2533">
                  <c:v>907.21675582531532</c:v>
                </c:pt>
                <c:pt idx="2534">
                  <c:v>941.07068645403558</c:v>
                </c:pt>
                <c:pt idx="2535">
                  <c:v>775.59999360989741</c:v>
                </c:pt>
                <c:pt idx="2536">
                  <c:v>1092.6650649138926</c:v>
                </c:pt>
                <c:pt idx="2537">
                  <c:v>1072.594309611977</c:v>
                </c:pt>
                <c:pt idx="2538">
                  <c:v>716.01918158725039</c:v>
                </c:pt>
                <c:pt idx="2539">
                  <c:v>727.290197612116</c:v>
                </c:pt>
                <c:pt idx="2540">
                  <c:v>763.41340232074583</c:v>
                </c:pt>
                <c:pt idx="2541">
                  <c:v>731.92494663046637</c:v>
                </c:pt>
                <c:pt idx="2542">
                  <c:v>699.42609865788756</c:v>
                </c:pt>
                <c:pt idx="2543">
                  <c:v>870.77706833642105</c:v>
                </c:pt>
                <c:pt idx="2544">
                  <c:v>723.07602107976834</c:v>
                </c:pt>
                <c:pt idx="2545">
                  <c:v>979.01239962872728</c:v>
                </c:pt>
                <c:pt idx="2546">
                  <c:v>1136.7476596598415</c:v>
                </c:pt>
                <c:pt idx="2547">
                  <c:v>997.71079697630341</c:v>
                </c:pt>
                <c:pt idx="2548">
                  <c:v>1156.9912381282218</c:v>
                </c:pt>
                <c:pt idx="2549">
                  <c:v>1009.5853181380769</c:v>
                </c:pt>
                <c:pt idx="2550">
                  <c:v>1316.2803362812745</c:v>
                </c:pt>
                <c:pt idx="2551">
                  <c:v>840.48703641277359</c:v>
                </c:pt>
                <c:pt idx="2552">
                  <c:v>1058.3222174614787</c:v>
                </c:pt>
                <c:pt idx="2553">
                  <c:v>680.75158826277629</c:v>
                </c:pt>
                <c:pt idx="2554">
                  <c:v>1316.6684785155901</c:v>
                </c:pt>
                <c:pt idx="2555">
                  <c:v>1310.4684200177253</c:v>
                </c:pt>
                <c:pt idx="2556">
                  <c:v>1446.4403027579551</c:v>
                </c:pt>
                <c:pt idx="2557">
                  <c:v>1184.8704247933199</c:v>
                </c:pt>
                <c:pt idx="2558">
                  <c:v>795.85528712939129</c:v>
                </c:pt>
                <c:pt idx="2559">
                  <c:v>562.66395866476887</c:v>
                </c:pt>
                <c:pt idx="2560">
                  <c:v>1058.372897473995</c:v>
                </c:pt>
                <c:pt idx="2561">
                  <c:v>1634.1163461884007</c:v>
                </c:pt>
                <c:pt idx="2562">
                  <c:v>1188.1683777040166</c:v>
                </c:pt>
                <c:pt idx="2563">
                  <c:v>1006.7968891844391</c:v>
                </c:pt>
                <c:pt idx="2564">
                  <c:v>1248.5160495560081</c:v>
                </c:pt>
                <c:pt idx="2565">
                  <c:v>908.90919238581068</c:v>
                </c:pt>
                <c:pt idx="2566">
                  <c:v>736.03681072957352</c:v>
                </c:pt>
                <c:pt idx="2567">
                  <c:v>739.22771341773444</c:v>
                </c:pt>
                <c:pt idx="2568">
                  <c:v>740.09503923251236</c:v>
                </c:pt>
                <c:pt idx="2569">
                  <c:v>1136.1493970908557</c:v>
                </c:pt>
                <c:pt idx="2570">
                  <c:v>703.30670469544111</c:v>
                </c:pt>
                <c:pt idx="2571">
                  <c:v>1150.7518674360811</c:v>
                </c:pt>
                <c:pt idx="2572">
                  <c:v>1301.1625324474346</c:v>
                </c:pt>
                <c:pt idx="2573">
                  <c:v>1705.338112252934</c:v>
                </c:pt>
                <c:pt idx="2574">
                  <c:v>1533.9848821927692</c:v>
                </c:pt>
                <c:pt idx="2575">
                  <c:v>1342.7745912312882</c:v>
                </c:pt>
                <c:pt idx="2576">
                  <c:v>1082.3867431637493</c:v>
                </c:pt>
                <c:pt idx="2577">
                  <c:v>1038.5158403054859</c:v>
                </c:pt>
                <c:pt idx="2578">
                  <c:v>1467.1617292467342</c:v>
                </c:pt>
                <c:pt idx="2579">
                  <c:v>1612.5963122343546</c:v>
                </c:pt>
                <c:pt idx="2580">
                  <c:v>1318.4879316942447</c:v>
                </c:pt>
                <c:pt idx="2581">
                  <c:v>1245.8943469925109</c:v>
                </c:pt>
                <c:pt idx="2582">
                  <c:v>1849.4736915527585</c:v>
                </c:pt>
                <c:pt idx="2583">
                  <c:v>1912.6576884775843</c:v>
                </c:pt>
                <c:pt idx="2584">
                  <c:v>1969.3952185692306</c:v>
                </c:pt>
                <c:pt idx="2585">
                  <c:v>1688.5167621134863</c:v>
                </c:pt>
                <c:pt idx="2586">
                  <c:v>1720.9019244297758</c:v>
                </c:pt>
                <c:pt idx="2587">
                  <c:v>2000</c:v>
                </c:pt>
                <c:pt idx="2588">
                  <c:v>2000</c:v>
                </c:pt>
                <c:pt idx="2589">
                  <c:v>1907.1817827209911</c:v>
                </c:pt>
                <c:pt idx="2590">
                  <c:v>1689.2428992462687</c:v>
                </c:pt>
                <c:pt idx="2591">
                  <c:v>1794.4925397868401</c:v>
                </c:pt>
                <c:pt idx="2592">
                  <c:v>1749.8667380096579</c:v>
                </c:pt>
                <c:pt idx="2593">
                  <c:v>2000</c:v>
                </c:pt>
                <c:pt idx="2594">
                  <c:v>2000</c:v>
                </c:pt>
                <c:pt idx="2595">
                  <c:v>2000</c:v>
                </c:pt>
                <c:pt idx="2596">
                  <c:v>1996.5863148125034</c:v>
                </c:pt>
                <c:pt idx="2597">
                  <c:v>1867.1843297657108</c:v>
                </c:pt>
                <c:pt idx="2598">
                  <c:v>1843.5890165695762</c:v>
                </c:pt>
                <c:pt idx="2599">
                  <c:v>1992.2681756410577</c:v>
                </c:pt>
                <c:pt idx="2600">
                  <c:v>2000</c:v>
                </c:pt>
                <c:pt idx="2601">
                  <c:v>2000</c:v>
                </c:pt>
                <c:pt idx="2602">
                  <c:v>1997.9262155997058</c:v>
                </c:pt>
                <c:pt idx="2603">
                  <c:v>1682.0559014076862</c:v>
                </c:pt>
                <c:pt idx="2604">
                  <c:v>1649.5174903209172</c:v>
                </c:pt>
                <c:pt idx="2605">
                  <c:v>1431.2735412218826</c:v>
                </c:pt>
                <c:pt idx="2606">
                  <c:v>1383.3402781817927</c:v>
                </c:pt>
                <c:pt idx="2607">
                  <c:v>1323.040604595695</c:v>
                </c:pt>
                <c:pt idx="2608">
                  <c:v>1543.3438202101893</c:v>
                </c:pt>
                <c:pt idx="2609">
                  <c:v>1424.4463882747298</c:v>
                </c:pt>
                <c:pt idx="2610">
                  <c:v>1214.8324471367855</c:v>
                </c:pt>
                <c:pt idx="2611">
                  <c:v>1104.0070758828917</c:v>
                </c:pt>
                <c:pt idx="2612">
                  <c:v>1055.4952514371321</c:v>
                </c:pt>
                <c:pt idx="2613">
                  <c:v>998.95920682208157</c:v>
                </c:pt>
                <c:pt idx="2614">
                  <c:v>1305.3202724191337</c:v>
                </c:pt>
                <c:pt idx="2615">
                  <c:v>1330.751903773509</c:v>
                </c:pt>
                <c:pt idx="2616">
                  <c:v>1281.0157565609218</c:v>
                </c:pt>
                <c:pt idx="2617">
                  <c:v>1338.8803127018973</c:v>
                </c:pt>
                <c:pt idx="2618">
                  <c:v>1363.1669723523173</c:v>
                </c:pt>
                <c:pt idx="2619">
                  <c:v>1461.9051104276073</c:v>
                </c:pt>
                <c:pt idx="2620">
                  <c:v>1595.3868280844154</c:v>
                </c:pt>
                <c:pt idx="2621">
                  <c:v>1649.984769999832</c:v>
                </c:pt>
                <c:pt idx="2622">
                  <c:v>1455.2370781501954</c:v>
                </c:pt>
                <c:pt idx="2623">
                  <c:v>1585.9513564027854</c:v>
                </c:pt>
                <c:pt idx="2624">
                  <c:v>1724.6647970055144</c:v>
                </c:pt>
                <c:pt idx="2625">
                  <c:v>1783.0724709606741</c:v>
                </c:pt>
                <c:pt idx="2626">
                  <c:v>1746.0935973443818</c:v>
                </c:pt>
                <c:pt idx="2627">
                  <c:v>1727.8697962774286</c:v>
                </c:pt>
                <c:pt idx="2628">
                  <c:v>1810.4834298259671</c:v>
                </c:pt>
                <c:pt idx="2629">
                  <c:v>1692.5426929563878</c:v>
                </c:pt>
                <c:pt idx="2630">
                  <c:v>1660.178720091669</c:v>
                </c:pt>
                <c:pt idx="2631">
                  <c:v>1588.0865259392415</c:v>
                </c:pt>
                <c:pt idx="2632">
                  <c:v>1590.948582277872</c:v>
                </c:pt>
                <c:pt idx="2633">
                  <c:v>1767.4207545904524</c:v>
                </c:pt>
                <c:pt idx="2634">
                  <c:v>1953.8366203272587</c:v>
                </c:pt>
                <c:pt idx="2635">
                  <c:v>1799.0323768823807</c:v>
                </c:pt>
                <c:pt idx="2636">
                  <c:v>1827.5356829578866</c:v>
                </c:pt>
                <c:pt idx="2637">
                  <c:v>1915.4110664416248</c:v>
                </c:pt>
                <c:pt idx="2638">
                  <c:v>1955.2656135982452</c:v>
                </c:pt>
                <c:pt idx="2639">
                  <c:v>2000</c:v>
                </c:pt>
                <c:pt idx="2640">
                  <c:v>1790.0216869736566</c:v>
                </c:pt>
                <c:pt idx="2641">
                  <c:v>1887.1657623736583</c:v>
                </c:pt>
                <c:pt idx="2642">
                  <c:v>1906.0204301670574</c:v>
                </c:pt>
                <c:pt idx="2643">
                  <c:v>1930.4953128700802</c:v>
                </c:pt>
                <c:pt idx="2644">
                  <c:v>1909.9476676436752</c:v>
                </c:pt>
                <c:pt idx="2645">
                  <c:v>1796.2768603556572</c:v>
                </c:pt>
                <c:pt idx="2646">
                  <c:v>1836.3268448925214</c:v>
                </c:pt>
                <c:pt idx="2647">
                  <c:v>1887.4808146479852</c:v>
                </c:pt>
                <c:pt idx="2648">
                  <c:v>2000</c:v>
                </c:pt>
                <c:pt idx="2649">
                  <c:v>1731.6037392377561</c:v>
                </c:pt>
                <c:pt idx="2650">
                  <c:v>1496.9181808985431</c:v>
                </c:pt>
                <c:pt idx="2651">
                  <c:v>1753.9914443022219</c:v>
                </c:pt>
                <c:pt idx="2652">
                  <c:v>2000</c:v>
                </c:pt>
                <c:pt idx="2653">
                  <c:v>1999.6770426292849</c:v>
                </c:pt>
                <c:pt idx="2654">
                  <c:v>1999.3466291885402</c:v>
                </c:pt>
                <c:pt idx="2655">
                  <c:v>1999.2886658718392</c:v>
                </c:pt>
                <c:pt idx="2656">
                  <c:v>1998.9951128447944</c:v>
                </c:pt>
                <c:pt idx="2657">
                  <c:v>1999.2860161002113</c:v>
                </c:pt>
                <c:pt idx="2658">
                  <c:v>1998.9657866481414</c:v>
                </c:pt>
                <c:pt idx="2659">
                  <c:v>1999.1248809002598</c:v>
                </c:pt>
                <c:pt idx="2660">
                  <c:v>1999.692592392305</c:v>
                </c:pt>
                <c:pt idx="2661">
                  <c:v>1999.3237710073358</c:v>
                </c:pt>
                <c:pt idx="2662">
                  <c:v>1999.4752962489817</c:v>
                </c:pt>
                <c:pt idx="2663">
                  <c:v>1999.202126001499</c:v>
                </c:pt>
                <c:pt idx="2664">
                  <c:v>2000</c:v>
                </c:pt>
                <c:pt idx="2665">
                  <c:v>1998.8414725542073</c:v>
                </c:pt>
                <c:pt idx="2666">
                  <c:v>2000</c:v>
                </c:pt>
                <c:pt idx="2667">
                  <c:v>2000</c:v>
                </c:pt>
                <c:pt idx="2668">
                  <c:v>2000</c:v>
                </c:pt>
                <c:pt idx="2669">
                  <c:v>2000</c:v>
                </c:pt>
                <c:pt idx="2670">
                  <c:v>2000</c:v>
                </c:pt>
                <c:pt idx="2671">
                  <c:v>2000</c:v>
                </c:pt>
                <c:pt idx="2672">
                  <c:v>2000</c:v>
                </c:pt>
                <c:pt idx="2673">
                  <c:v>2000</c:v>
                </c:pt>
                <c:pt idx="2674">
                  <c:v>2000</c:v>
                </c:pt>
                <c:pt idx="2675">
                  <c:v>1988.8715710437848</c:v>
                </c:pt>
                <c:pt idx="2676">
                  <c:v>1974.0157546163441</c:v>
                </c:pt>
                <c:pt idx="2677">
                  <c:v>2000</c:v>
                </c:pt>
                <c:pt idx="2678">
                  <c:v>1962.5199870733363</c:v>
                </c:pt>
                <c:pt idx="2679">
                  <c:v>1962.5096636233411</c:v>
                </c:pt>
                <c:pt idx="2680">
                  <c:v>1985.1563076299992</c:v>
                </c:pt>
                <c:pt idx="2681">
                  <c:v>1854.7571657484687</c:v>
                </c:pt>
                <c:pt idx="2682">
                  <c:v>2000</c:v>
                </c:pt>
                <c:pt idx="2683">
                  <c:v>2000</c:v>
                </c:pt>
                <c:pt idx="2684">
                  <c:v>2000</c:v>
                </c:pt>
                <c:pt idx="2685">
                  <c:v>2000</c:v>
                </c:pt>
                <c:pt idx="2686">
                  <c:v>1973.5134651512328</c:v>
                </c:pt>
                <c:pt idx="2687">
                  <c:v>2000</c:v>
                </c:pt>
                <c:pt idx="2688">
                  <c:v>2000</c:v>
                </c:pt>
                <c:pt idx="2689">
                  <c:v>2000</c:v>
                </c:pt>
                <c:pt idx="2690">
                  <c:v>2000</c:v>
                </c:pt>
                <c:pt idx="2691">
                  <c:v>2000</c:v>
                </c:pt>
                <c:pt idx="2692">
                  <c:v>2000</c:v>
                </c:pt>
                <c:pt idx="2693">
                  <c:v>2000</c:v>
                </c:pt>
                <c:pt idx="2694">
                  <c:v>2000</c:v>
                </c:pt>
                <c:pt idx="2695">
                  <c:v>1990.6268130519011</c:v>
                </c:pt>
                <c:pt idx="2696">
                  <c:v>1927.2241953174125</c:v>
                </c:pt>
                <c:pt idx="2697">
                  <c:v>2000</c:v>
                </c:pt>
                <c:pt idx="2698">
                  <c:v>1986.194009080398</c:v>
                </c:pt>
                <c:pt idx="2699">
                  <c:v>2000</c:v>
                </c:pt>
                <c:pt idx="2700">
                  <c:v>2000</c:v>
                </c:pt>
                <c:pt idx="2701">
                  <c:v>2000</c:v>
                </c:pt>
                <c:pt idx="2702">
                  <c:v>2000</c:v>
                </c:pt>
                <c:pt idx="2703">
                  <c:v>2000</c:v>
                </c:pt>
                <c:pt idx="2704">
                  <c:v>2000</c:v>
                </c:pt>
                <c:pt idx="2705">
                  <c:v>2000</c:v>
                </c:pt>
                <c:pt idx="2706">
                  <c:v>2000</c:v>
                </c:pt>
                <c:pt idx="2707">
                  <c:v>2000</c:v>
                </c:pt>
                <c:pt idx="2708">
                  <c:v>2000</c:v>
                </c:pt>
                <c:pt idx="2709">
                  <c:v>1999.6888339773038</c:v>
                </c:pt>
                <c:pt idx="2710">
                  <c:v>1998.7412560447328</c:v>
                </c:pt>
                <c:pt idx="2711">
                  <c:v>1998.8203023892831</c:v>
                </c:pt>
                <c:pt idx="2712">
                  <c:v>1998.9729098516093</c:v>
                </c:pt>
                <c:pt idx="2713">
                  <c:v>1999.3685694612539</c:v>
                </c:pt>
                <c:pt idx="2714">
                  <c:v>1999.6532027032936</c:v>
                </c:pt>
                <c:pt idx="2715">
                  <c:v>1998.9107899123196</c:v>
                </c:pt>
                <c:pt idx="2716">
                  <c:v>1998.7832550630687</c:v>
                </c:pt>
                <c:pt idx="2717">
                  <c:v>1999.1106333965522</c:v>
                </c:pt>
                <c:pt idx="2718">
                  <c:v>2000</c:v>
                </c:pt>
                <c:pt idx="2719">
                  <c:v>2000</c:v>
                </c:pt>
                <c:pt idx="2720">
                  <c:v>2000</c:v>
                </c:pt>
                <c:pt idx="2721">
                  <c:v>2000</c:v>
                </c:pt>
                <c:pt idx="2722">
                  <c:v>1999.4619007645451</c:v>
                </c:pt>
                <c:pt idx="2723">
                  <c:v>2000</c:v>
                </c:pt>
                <c:pt idx="2724">
                  <c:v>1999.0498991762847</c:v>
                </c:pt>
                <c:pt idx="2725">
                  <c:v>2000</c:v>
                </c:pt>
                <c:pt idx="2726">
                  <c:v>2000</c:v>
                </c:pt>
                <c:pt idx="2727">
                  <c:v>1999.8753129188706</c:v>
                </c:pt>
                <c:pt idx="2728">
                  <c:v>1999.2915866955457</c:v>
                </c:pt>
                <c:pt idx="2729">
                  <c:v>1999.510112379033</c:v>
                </c:pt>
                <c:pt idx="2730">
                  <c:v>2000</c:v>
                </c:pt>
                <c:pt idx="2731">
                  <c:v>2000</c:v>
                </c:pt>
                <c:pt idx="2732">
                  <c:v>1999.2288050964803</c:v>
                </c:pt>
                <c:pt idx="2733">
                  <c:v>1999.2162880789976</c:v>
                </c:pt>
                <c:pt idx="2734">
                  <c:v>1998.8780377981286</c:v>
                </c:pt>
                <c:pt idx="2735">
                  <c:v>1998.6801122320858</c:v>
                </c:pt>
                <c:pt idx="2736">
                  <c:v>1998.66199838589</c:v>
                </c:pt>
                <c:pt idx="2737">
                  <c:v>1998.8571410392883</c:v>
                </c:pt>
                <c:pt idx="2738">
                  <c:v>1998.6652178087838</c:v>
                </c:pt>
                <c:pt idx="2739">
                  <c:v>1998.7237066958871</c:v>
                </c:pt>
                <c:pt idx="2740">
                  <c:v>1998.7661594421074</c:v>
                </c:pt>
                <c:pt idx="2741">
                  <c:v>1998.8262490021593</c:v>
                </c:pt>
                <c:pt idx="2742">
                  <c:v>1998.8546707727769</c:v>
                </c:pt>
                <c:pt idx="2743">
                  <c:v>1998.9361639773183</c:v>
                </c:pt>
                <c:pt idx="2744">
                  <c:v>1998.7228604425902</c:v>
                </c:pt>
                <c:pt idx="2745">
                  <c:v>1998.8570189458842</c:v>
                </c:pt>
                <c:pt idx="2746">
                  <c:v>1998.9470381496747</c:v>
                </c:pt>
                <c:pt idx="2747">
                  <c:v>1999.0739423477751</c:v>
                </c:pt>
                <c:pt idx="2748">
                  <c:v>1999.0070583961144</c:v>
                </c:pt>
                <c:pt idx="2749">
                  <c:v>1999.1839940739389</c:v>
                </c:pt>
                <c:pt idx="2750">
                  <c:v>1999.1394369147533</c:v>
                </c:pt>
                <c:pt idx="2751">
                  <c:v>1999.3263115814655</c:v>
                </c:pt>
                <c:pt idx="2752">
                  <c:v>1999.1966904368969</c:v>
                </c:pt>
                <c:pt idx="2753">
                  <c:v>1999.4121728803398</c:v>
                </c:pt>
                <c:pt idx="2754">
                  <c:v>1999.3739805799846</c:v>
                </c:pt>
                <c:pt idx="2755">
                  <c:v>1999.3051148819216</c:v>
                </c:pt>
                <c:pt idx="2756">
                  <c:v>1999.4976288965979</c:v>
                </c:pt>
                <c:pt idx="2757">
                  <c:v>1999.5565589550772</c:v>
                </c:pt>
                <c:pt idx="2758">
                  <c:v>1999.3410270303252</c:v>
                </c:pt>
                <c:pt idx="2759">
                  <c:v>1999.162729763575</c:v>
                </c:pt>
                <c:pt idx="2760">
                  <c:v>1999.0785210230392</c:v>
                </c:pt>
                <c:pt idx="2761">
                  <c:v>1999.1404507671789</c:v>
                </c:pt>
                <c:pt idx="2762">
                  <c:v>1999.210261165636</c:v>
                </c:pt>
                <c:pt idx="2763">
                  <c:v>1999.4706419775241</c:v>
                </c:pt>
                <c:pt idx="2764">
                  <c:v>1999.3880119312996</c:v>
                </c:pt>
                <c:pt idx="2765">
                  <c:v>1999.284974590068</c:v>
                </c:pt>
                <c:pt idx="2766">
                  <c:v>1999.3031296599293</c:v>
                </c:pt>
                <c:pt idx="2767">
                  <c:v>1999.4189759069063</c:v>
                </c:pt>
                <c:pt idx="2768">
                  <c:v>1999.551973044126</c:v>
                </c:pt>
                <c:pt idx="2769">
                  <c:v>1999.4134354227367</c:v>
                </c:pt>
                <c:pt idx="2770">
                  <c:v>1999.5089632737624</c:v>
                </c:pt>
                <c:pt idx="2771">
                  <c:v>1999.5737176426696</c:v>
                </c:pt>
                <c:pt idx="2772">
                  <c:v>1999.4559977751528</c:v>
                </c:pt>
                <c:pt idx="2773">
                  <c:v>1999.4536451366648</c:v>
                </c:pt>
                <c:pt idx="2774">
                  <c:v>1999.6422521621407</c:v>
                </c:pt>
                <c:pt idx="2775">
                  <c:v>1999.6254363833875</c:v>
                </c:pt>
                <c:pt idx="2776">
                  <c:v>1999.5749602945809</c:v>
                </c:pt>
                <c:pt idx="2777">
                  <c:v>1999.4608079514007</c:v>
                </c:pt>
                <c:pt idx="2778">
                  <c:v>1999.3344584105507</c:v>
                </c:pt>
                <c:pt idx="2779">
                  <c:v>1999.4388869539112</c:v>
                </c:pt>
                <c:pt idx="2780">
                  <c:v>1999.2308343998407</c:v>
                </c:pt>
                <c:pt idx="2781">
                  <c:v>1999.7350925778894</c:v>
                </c:pt>
                <c:pt idx="2782">
                  <c:v>1999.4457627210647</c:v>
                </c:pt>
                <c:pt idx="2783">
                  <c:v>1999.2799312499712</c:v>
                </c:pt>
                <c:pt idx="2784">
                  <c:v>1999.2485878923924</c:v>
                </c:pt>
                <c:pt idx="2785">
                  <c:v>1999.35241396225</c:v>
                </c:pt>
                <c:pt idx="2786">
                  <c:v>1999.8776685694722</c:v>
                </c:pt>
                <c:pt idx="2787">
                  <c:v>1999.8391709570421</c:v>
                </c:pt>
                <c:pt idx="2788">
                  <c:v>1999.3469254129609</c:v>
                </c:pt>
                <c:pt idx="2789">
                  <c:v>1999.419614991933</c:v>
                </c:pt>
                <c:pt idx="2790">
                  <c:v>1999.3444348451787</c:v>
                </c:pt>
                <c:pt idx="2791">
                  <c:v>1999.3890585234424</c:v>
                </c:pt>
                <c:pt idx="2792">
                  <c:v>1999.6084114439959</c:v>
                </c:pt>
                <c:pt idx="2793">
                  <c:v>1999.3359690499358</c:v>
                </c:pt>
                <c:pt idx="2794">
                  <c:v>1999.2826298929554</c:v>
                </c:pt>
                <c:pt idx="2795">
                  <c:v>1999.0802535454623</c:v>
                </c:pt>
                <c:pt idx="2796">
                  <c:v>1999.5228642265531</c:v>
                </c:pt>
                <c:pt idx="2797">
                  <c:v>1999.0980421823554</c:v>
                </c:pt>
                <c:pt idx="2798">
                  <c:v>1999.0576580959882</c:v>
                </c:pt>
                <c:pt idx="2799">
                  <c:v>1999.2434371549753</c:v>
                </c:pt>
                <c:pt idx="2800">
                  <c:v>1999.1286257711283</c:v>
                </c:pt>
                <c:pt idx="2801">
                  <c:v>1999.1465817488518</c:v>
                </c:pt>
                <c:pt idx="2802">
                  <c:v>1998.9941498999942</c:v>
                </c:pt>
                <c:pt idx="2803">
                  <c:v>1999.3940712639751</c:v>
                </c:pt>
                <c:pt idx="2804">
                  <c:v>1998.9944459285587</c:v>
                </c:pt>
                <c:pt idx="2805">
                  <c:v>1999.0617692518404</c:v>
                </c:pt>
                <c:pt idx="2806">
                  <c:v>1999.0351967881199</c:v>
                </c:pt>
                <c:pt idx="2807">
                  <c:v>1999.1420067898539</c:v>
                </c:pt>
                <c:pt idx="2808">
                  <c:v>1999.2722623132463</c:v>
                </c:pt>
                <c:pt idx="2809">
                  <c:v>1999.0846772419136</c:v>
                </c:pt>
                <c:pt idx="2810">
                  <c:v>1999.0269268016975</c:v>
                </c:pt>
                <c:pt idx="2811">
                  <c:v>1999.0565850791013</c:v>
                </c:pt>
                <c:pt idx="2812">
                  <c:v>1998.9319615753211</c:v>
                </c:pt>
                <c:pt idx="2813">
                  <c:v>1998.9025405794712</c:v>
                </c:pt>
                <c:pt idx="2814">
                  <c:v>1999.0869164856758</c:v>
                </c:pt>
                <c:pt idx="2815">
                  <c:v>1999.0051136130821</c:v>
                </c:pt>
                <c:pt idx="2816">
                  <c:v>1998.8115423360175</c:v>
                </c:pt>
                <c:pt idx="2817">
                  <c:v>1998.8603680604033</c:v>
                </c:pt>
                <c:pt idx="2818">
                  <c:v>1998.8529162880679</c:v>
                </c:pt>
                <c:pt idx="2819">
                  <c:v>1999.3366243140902</c:v>
                </c:pt>
                <c:pt idx="2820">
                  <c:v>1999.6222161622795</c:v>
                </c:pt>
                <c:pt idx="2821">
                  <c:v>2000</c:v>
                </c:pt>
                <c:pt idx="2822">
                  <c:v>1999.6356392711082</c:v>
                </c:pt>
                <c:pt idx="2823">
                  <c:v>1998.9949259164287</c:v>
                </c:pt>
                <c:pt idx="2824">
                  <c:v>2000</c:v>
                </c:pt>
                <c:pt idx="2825">
                  <c:v>1999.7594793847509</c:v>
                </c:pt>
                <c:pt idx="2826">
                  <c:v>2000</c:v>
                </c:pt>
                <c:pt idx="2827">
                  <c:v>2000</c:v>
                </c:pt>
                <c:pt idx="2828">
                  <c:v>1999.4534569087587</c:v>
                </c:pt>
                <c:pt idx="2829">
                  <c:v>2000</c:v>
                </c:pt>
                <c:pt idx="2830">
                  <c:v>1987.7418723932985</c:v>
                </c:pt>
                <c:pt idx="2831">
                  <c:v>2000</c:v>
                </c:pt>
                <c:pt idx="2832">
                  <c:v>2000</c:v>
                </c:pt>
                <c:pt idx="2833">
                  <c:v>1976.9807069107619</c:v>
                </c:pt>
                <c:pt idx="2834">
                  <c:v>562.85133516209987</c:v>
                </c:pt>
                <c:pt idx="2835">
                  <c:v>506.92982860052706</c:v>
                </c:pt>
                <c:pt idx="2836">
                  <c:v>544.90104317613111</c:v>
                </c:pt>
                <c:pt idx="2837">
                  <c:v>564.77696908819314</c:v>
                </c:pt>
                <c:pt idx="2838">
                  <c:v>610.57686974918386</c:v>
                </c:pt>
                <c:pt idx="2839">
                  <c:v>710.97067309130273</c:v>
                </c:pt>
                <c:pt idx="2840">
                  <c:v>553.02319989184548</c:v>
                </c:pt>
                <c:pt idx="2841">
                  <c:v>505.07403039557681</c:v>
                </c:pt>
                <c:pt idx="2842">
                  <c:v>525.91837362644321</c:v>
                </c:pt>
                <c:pt idx="2843">
                  <c:v>1005.798090900709</c:v>
                </c:pt>
                <c:pt idx="2844">
                  <c:v>1480.6428079405744</c:v>
                </c:pt>
                <c:pt idx="2845">
                  <c:v>1631.7472230766925</c:v>
                </c:pt>
                <c:pt idx="2846">
                  <c:v>1476.585101919306</c:v>
                </c:pt>
                <c:pt idx="2847">
                  <c:v>1194.299743680963</c:v>
                </c:pt>
                <c:pt idx="2848">
                  <c:v>1372.9115820585953</c:v>
                </c:pt>
                <c:pt idx="2849">
                  <c:v>1326.5151787908412</c:v>
                </c:pt>
                <c:pt idx="2850">
                  <c:v>1035.7496105898103</c:v>
                </c:pt>
                <c:pt idx="2851">
                  <c:v>1153.1723166698989</c:v>
                </c:pt>
                <c:pt idx="2852">
                  <c:v>1209.282614769221</c:v>
                </c:pt>
                <c:pt idx="2853">
                  <c:v>1195.9099991135433</c:v>
                </c:pt>
                <c:pt idx="2854">
                  <c:v>1079.8602977788839</c:v>
                </c:pt>
                <c:pt idx="2855">
                  <c:v>757.6899946049391</c:v>
                </c:pt>
                <c:pt idx="2856">
                  <c:v>596.23059072834815</c:v>
                </c:pt>
                <c:pt idx="2857">
                  <c:v>607.83315653380316</c:v>
                </c:pt>
                <c:pt idx="2858">
                  <c:v>218.29198497210501</c:v>
                </c:pt>
                <c:pt idx="2859">
                  <c:v>399.62085571388531</c:v>
                </c:pt>
                <c:pt idx="2860">
                  <c:v>683.6290751529466</c:v>
                </c:pt>
                <c:pt idx="2861">
                  <c:v>592.50330130516352</c:v>
                </c:pt>
                <c:pt idx="2862">
                  <c:v>683.17390673011892</c:v>
                </c:pt>
                <c:pt idx="2863">
                  <c:v>823.65296976567345</c:v>
                </c:pt>
                <c:pt idx="2864">
                  <c:v>935.71273409717458</c:v>
                </c:pt>
                <c:pt idx="2865">
                  <c:v>865.90009475841009</c:v>
                </c:pt>
                <c:pt idx="2866">
                  <c:v>699.22656597399737</c:v>
                </c:pt>
                <c:pt idx="2867">
                  <c:v>724.6940309786188</c:v>
                </c:pt>
                <c:pt idx="2868">
                  <c:v>634.56930820429943</c:v>
                </c:pt>
                <c:pt idx="2869">
                  <c:v>541.05145145213919</c:v>
                </c:pt>
                <c:pt idx="2870">
                  <c:v>530.32355818326414</c:v>
                </c:pt>
                <c:pt idx="2871">
                  <c:v>592.78936849241643</c:v>
                </c:pt>
                <c:pt idx="2872">
                  <c:v>574.48820423697327</c:v>
                </c:pt>
                <c:pt idx="2873">
                  <c:v>540.98939094581704</c:v>
                </c:pt>
                <c:pt idx="2874">
                  <c:v>709.82632457433272</c:v>
                </c:pt>
                <c:pt idx="2875">
                  <c:v>549.63435792814676</c:v>
                </c:pt>
                <c:pt idx="2876">
                  <c:v>302.64403889829578</c:v>
                </c:pt>
                <c:pt idx="2877">
                  <c:v>523.51993643573383</c:v>
                </c:pt>
                <c:pt idx="2878">
                  <c:v>491.42271649175217</c:v>
                </c:pt>
                <c:pt idx="2879">
                  <c:v>554.58719956724406</c:v>
                </c:pt>
                <c:pt idx="2880">
                  <c:v>542.48091134833192</c:v>
                </c:pt>
                <c:pt idx="2881">
                  <c:v>465.81042136585671</c:v>
                </c:pt>
                <c:pt idx="2882">
                  <c:v>473.51038395020754</c:v>
                </c:pt>
                <c:pt idx="2883">
                  <c:v>376.20778464642495</c:v>
                </c:pt>
                <c:pt idx="2884">
                  <c:v>325.66933738186583</c:v>
                </c:pt>
                <c:pt idx="2885">
                  <c:v>325.77756503751777</c:v>
                </c:pt>
                <c:pt idx="2886">
                  <c:v>346.5390699830665</c:v>
                </c:pt>
                <c:pt idx="2887">
                  <c:v>328.43806490078197</c:v>
                </c:pt>
                <c:pt idx="2888">
                  <c:v>428.47619686138495</c:v>
                </c:pt>
                <c:pt idx="2889">
                  <c:v>393.88411938879403</c:v>
                </c:pt>
                <c:pt idx="2890">
                  <c:v>412.34337312125115</c:v>
                </c:pt>
                <c:pt idx="2891">
                  <c:v>332.45581513550019</c:v>
                </c:pt>
                <c:pt idx="2892">
                  <c:v>549.38869733127308</c:v>
                </c:pt>
                <c:pt idx="2893">
                  <c:v>570.43403459231047</c:v>
                </c:pt>
                <c:pt idx="2894">
                  <c:v>590.03630874774819</c:v>
                </c:pt>
                <c:pt idx="2895">
                  <c:v>557.17211274706494</c:v>
                </c:pt>
                <c:pt idx="2896">
                  <c:v>733.3924254606311</c:v>
                </c:pt>
                <c:pt idx="2897">
                  <c:v>768.26551293091154</c:v>
                </c:pt>
                <c:pt idx="2898">
                  <c:v>898.15575835139555</c:v>
                </c:pt>
                <c:pt idx="2899">
                  <c:v>892.77113078675825</c:v>
                </c:pt>
                <c:pt idx="2900">
                  <c:v>738.71583714670089</c:v>
                </c:pt>
                <c:pt idx="2901">
                  <c:v>636.45377377705256</c:v>
                </c:pt>
                <c:pt idx="2902">
                  <c:v>466.64664632911087</c:v>
                </c:pt>
                <c:pt idx="2903">
                  <c:v>547.00847269437975</c:v>
                </c:pt>
                <c:pt idx="2904">
                  <c:v>667.75086285660973</c:v>
                </c:pt>
                <c:pt idx="2905">
                  <c:v>858.84051234534479</c:v>
                </c:pt>
                <c:pt idx="2906">
                  <c:v>878.1410058920867</c:v>
                </c:pt>
                <c:pt idx="2907">
                  <c:v>637.99479900675635</c:v>
                </c:pt>
                <c:pt idx="2908">
                  <c:v>646.84258846354919</c:v>
                </c:pt>
                <c:pt idx="2909">
                  <c:v>771.62775192894276</c:v>
                </c:pt>
                <c:pt idx="2910">
                  <c:v>762.94191036743166</c:v>
                </c:pt>
                <c:pt idx="2911">
                  <c:v>691.37347663002959</c:v>
                </c:pt>
                <c:pt idx="2912">
                  <c:v>565.9208372699278</c:v>
                </c:pt>
                <c:pt idx="2913">
                  <c:v>487.38900879524954</c:v>
                </c:pt>
                <c:pt idx="2914">
                  <c:v>557.75781311255628</c:v>
                </c:pt>
                <c:pt idx="2915">
                  <c:v>563.09831193556647</c:v>
                </c:pt>
                <c:pt idx="2916">
                  <c:v>800.7907885367307</c:v>
                </c:pt>
                <c:pt idx="2917">
                  <c:v>671.45320664813812</c:v>
                </c:pt>
                <c:pt idx="2918">
                  <c:v>526.75564811364904</c:v>
                </c:pt>
                <c:pt idx="2919">
                  <c:v>546.81048456016174</c:v>
                </c:pt>
                <c:pt idx="2920">
                  <c:v>495.57449984021326</c:v>
                </c:pt>
                <c:pt idx="2921">
                  <c:v>380.86472651010814</c:v>
                </c:pt>
                <c:pt idx="2922">
                  <c:v>424.35835751312345</c:v>
                </c:pt>
                <c:pt idx="2923">
                  <c:v>462.9185618348485</c:v>
                </c:pt>
                <c:pt idx="2924">
                  <c:v>492.71892762441473</c:v>
                </c:pt>
                <c:pt idx="2925">
                  <c:v>557.07528836750157</c:v>
                </c:pt>
                <c:pt idx="2926">
                  <c:v>644.30453945422539</c:v>
                </c:pt>
                <c:pt idx="2927">
                  <c:v>654.18721393936426</c:v>
                </c:pt>
                <c:pt idx="2928">
                  <c:v>633.56855483866786</c:v>
                </c:pt>
                <c:pt idx="2929">
                  <c:v>712.81045074280291</c:v>
                </c:pt>
                <c:pt idx="2930">
                  <c:v>637.45804500174563</c:v>
                </c:pt>
                <c:pt idx="2931">
                  <c:v>436.27293062373843</c:v>
                </c:pt>
                <c:pt idx="2932">
                  <c:v>142.75168204378323</c:v>
                </c:pt>
                <c:pt idx="2933">
                  <c:v>1408.6635891547969</c:v>
                </c:pt>
                <c:pt idx="2934">
                  <c:v>2000</c:v>
                </c:pt>
                <c:pt idx="2935">
                  <c:v>1147.6530174724612</c:v>
                </c:pt>
                <c:pt idx="2936">
                  <c:v>637.78790266023577</c:v>
                </c:pt>
                <c:pt idx="2937">
                  <c:v>579.50486888762487</c:v>
                </c:pt>
                <c:pt idx="2938">
                  <c:v>483.31708438050651</c:v>
                </c:pt>
                <c:pt idx="2939">
                  <c:v>646.9368357424388</c:v>
                </c:pt>
                <c:pt idx="2940">
                  <c:v>650.04528384670493</c:v>
                </c:pt>
                <c:pt idx="2941">
                  <c:v>835.95575903082465</c:v>
                </c:pt>
                <c:pt idx="2942">
                  <c:v>787.91017658354508</c:v>
                </c:pt>
                <c:pt idx="2943">
                  <c:v>635.66076414970723</c:v>
                </c:pt>
                <c:pt idx="2944">
                  <c:v>911.12297808035771</c:v>
                </c:pt>
                <c:pt idx="2945">
                  <c:v>842.9305737947966</c:v>
                </c:pt>
                <c:pt idx="2946">
                  <c:v>974.31426383415771</c:v>
                </c:pt>
                <c:pt idx="2947">
                  <c:v>1197.802911417243</c:v>
                </c:pt>
                <c:pt idx="2948">
                  <c:v>1096.3198623633818</c:v>
                </c:pt>
                <c:pt idx="2949">
                  <c:v>858.61347605500339</c:v>
                </c:pt>
                <c:pt idx="2950">
                  <c:v>957.1173080273029</c:v>
                </c:pt>
                <c:pt idx="2951">
                  <c:v>802.09833365443785</c:v>
                </c:pt>
                <c:pt idx="2952">
                  <c:v>736.43494879216428</c:v>
                </c:pt>
                <c:pt idx="2953">
                  <c:v>579.83788887718356</c:v>
                </c:pt>
                <c:pt idx="2954">
                  <c:v>494.70425072169729</c:v>
                </c:pt>
                <c:pt idx="2955">
                  <c:v>450.13676349016373</c:v>
                </c:pt>
                <c:pt idx="2956">
                  <c:v>537.77138377974393</c:v>
                </c:pt>
                <c:pt idx="2957">
                  <c:v>744.9085660098383</c:v>
                </c:pt>
                <c:pt idx="2958">
                  <c:v>713.24373866932228</c:v>
                </c:pt>
                <c:pt idx="2959">
                  <c:v>596.93938136701775</c:v>
                </c:pt>
                <c:pt idx="2960">
                  <c:v>643.76144287750276</c:v>
                </c:pt>
                <c:pt idx="2961">
                  <c:v>546.59041124859084</c:v>
                </c:pt>
                <c:pt idx="2962">
                  <c:v>505.55410631402765</c:v>
                </c:pt>
                <c:pt idx="2963">
                  <c:v>373.67973180191154</c:v>
                </c:pt>
                <c:pt idx="2964">
                  <c:v>235.27469557390447</c:v>
                </c:pt>
                <c:pt idx="2965">
                  <c:v>291.25656296261042</c:v>
                </c:pt>
                <c:pt idx="2966">
                  <c:v>244.77199788065346</c:v>
                </c:pt>
                <c:pt idx="2967">
                  <c:v>288.93743634596666</c:v>
                </c:pt>
                <c:pt idx="2968">
                  <c:v>294.24657907763873</c:v>
                </c:pt>
                <c:pt idx="2969">
                  <c:v>352.33237892700566</c:v>
                </c:pt>
                <c:pt idx="2970">
                  <c:v>211.1906505227652</c:v>
                </c:pt>
                <c:pt idx="2971">
                  <c:v>213.39060197936115</c:v>
                </c:pt>
                <c:pt idx="2972">
                  <c:v>186.00163729726651</c:v>
                </c:pt>
                <c:pt idx="2973">
                  <c:v>109.31852719625104</c:v>
                </c:pt>
                <c:pt idx="2974">
                  <c:v>50.396473695995013</c:v>
                </c:pt>
                <c:pt idx="2975">
                  <c:v>11.115933586265477</c:v>
                </c:pt>
                <c:pt idx="2976">
                  <c:v>74.474811325142866</c:v>
                </c:pt>
                <c:pt idx="2977">
                  <c:v>73.312599812389124</c:v>
                </c:pt>
                <c:pt idx="2978">
                  <c:v>59.91350533756524</c:v>
                </c:pt>
                <c:pt idx="2979">
                  <c:v>32.21305260196128</c:v>
                </c:pt>
                <c:pt idx="2980">
                  <c:v>-1.3996429727753574E-2</c:v>
                </c:pt>
                <c:pt idx="2981">
                  <c:v>0.55250145937331652</c:v>
                </c:pt>
                <c:pt idx="2982">
                  <c:v>42.548845056775548</c:v>
                </c:pt>
                <c:pt idx="2983">
                  <c:v>238.45479007624309</c:v>
                </c:pt>
                <c:pt idx="2984">
                  <c:v>208.5771565673721</c:v>
                </c:pt>
                <c:pt idx="2985">
                  <c:v>338.03683417782014</c:v>
                </c:pt>
                <c:pt idx="2986">
                  <c:v>566.36847598241479</c:v>
                </c:pt>
                <c:pt idx="2987">
                  <c:v>689.76035239693056</c:v>
                </c:pt>
                <c:pt idx="2988">
                  <c:v>514.54915247368785</c:v>
                </c:pt>
                <c:pt idx="2989">
                  <c:v>781.82668643506179</c:v>
                </c:pt>
                <c:pt idx="2990">
                  <c:v>756.24706305251163</c:v>
                </c:pt>
                <c:pt idx="2991">
                  <c:v>676.52239751443528</c:v>
                </c:pt>
                <c:pt idx="2992">
                  <c:v>789.08673873572286</c:v>
                </c:pt>
                <c:pt idx="2993">
                  <c:v>663.91683894265384</c:v>
                </c:pt>
                <c:pt idx="2994">
                  <c:v>526.77571664493325</c:v>
                </c:pt>
                <c:pt idx="2995">
                  <c:v>543.14547034272493</c:v>
                </c:pt>
                <c:pt idx="2996">
                  <c:v>547.34662016088203</c:v>
                </c:pt>
                <c:pt idx="2997">
                  <c:v>419.2557980302671</c:v>
                </c:pt>
                <c:pt idx="2998">
                  <c:v>480.75309481152306</c:v>
                </c:pt>
                <c:pt idx="2999">
                  <c:v>434.66516401422035</c:v>
                </c:pt>
                <c:pt idx="3000">
                  <c:v>824.95898694183552</c:v>
                </c:pt>
                <c:pt idx="3001">
                  <c:v>998.74797047198376</c:v>
                </c:pt>
                <c:pt idx="3002">
                  <c:v>915.86804295249738</c:v>
                </c:pt>
                <c:pt idx="3003">
                  <c:v>988.78514638595118</c:v>
                </c:pt>
                <c:pt idx="3004">
                  <c:v>829.03661570615441</c:v>
                </c:pt>
                <c:pt idx="3005">
                  <c:v>760.04974314280594</c:v>
                </c:pt>
                <c:pt idx="3006">
                  <c:v>730.23005442872386</c:v>
                </c:pt>
                <c:pt idx="3007">
                  <c:v>693.11419242600107</c:v>
                </c:pt>
                <c:pt idx="3008">
                  <c:v>584.45872912094353</c:v>
                </c:pt>
                <c:pt idx="3009">
                  <c:v>653.9923347575309</c:v>
                </c:pt>
                <c:pt idx="3010">
                  <c:v>707.83022215136282</c:v>
                </c:pt>
                <c:pt idx="3011">
                  <c:v>510.17061405837904</c:v>
                </c:pt>
                <c:pt idx="3012">
                  <c:v>475.9657000213877</c:v>
                </c:pt>
                <c:pt idx="3013">
                  <c:v>575.013637216539</c:v>
                </c:pt>
                <c:pt idx="3014">
                  <c:v>557.18673066209817</c:v>
                </c:pt>
                <c:pt idx="3015">
                  <c:v>634.01838251391075</c:v>
                </c:pt>
                <c:pt idx="3016">
                  <c:v>728.35706899823083</c:v>
                </c:pt>
                <c:pt idx="3017">
                  <c:v>936.04990799568566</c:v>
                </c:pt>
                <c:pt idx="3018">
                  <c:v>1232.9128594159336</c:v>
                </c:pt>
                <c:pt idx="3019">
                  <c:v>1273.9496386871858</c:v>
                </c:pt>
                <c:pt idx="3020">
                  <c:v>2000</c:v>
                </c:pt>
                <c:pt idx="3021">
                  <c:v>2000</c:v>
                </c:pt>
                <c:pt idx="3022">
                  <c:v>1847.0216450872726</c:v>
                </c:pt>
                <c:pt idx="3023">
                  <c:v>1948.0195320698233</c:v>
                </c:pt>
                <c:pt idx="3024">
                  <c:v>1952.7346321817186</c:v>
                </c:pt>
                <c:pt idx="3025">
                  <c:v>1844.5699955082514</c:v>
                </c:pt>
                <c:pt idx="3026">
                  <c:v>1557.4362195980136</c:v>
                </c:pt>
                <c:pt idx="3027">
                  <c:v>1976.91251217592</c:v>
                </c:pt>
                <c:pt idx="3028">
                  <c:v>1925.6943085015616</c:v>
                </c:pt>
                <c:pt idx="3029">
                  <c:v>1901.3812333588955</c:v>
                </c:pt>
                <c:pt idx="3030">
                  <c:v>1815.1217255262086</c:v>
                </c:pt>
                <c:pt idx="3031">
                  <c:v>2000</c:v>
                </c:pt>
                <c:pt idx="3032">
                  <c:v>2000</c:v>
                </c:pt>
                <c:pt idx="3033">
                  <c:v>2000</c:v>
                </c:pt>
                <c:pt idx="3034">
                  <c:v>1950.7548576873992</c:v>
                </c:pt>
                <c:pt idx="3035">
                  <c:v>1959.4767002178578</c:v>
                </c:pt>
                <c:pt idx="3036">
                  <c:v>1964.9029550917346</c:v>
                </c:pt>
                <c:pt idx="3037">
                  <c:v>2000</c:v>
                </c:pt>
                <c:pt idx="3038">
                  <c:v>2000</c:v>
                </c:pt>
                <c:pt idx="3039">
                  <c:v>2000</c:v>
                </c:pt>
                <c:pt idx="3040">
                  <c:v>1975.2272301185708</c:v>
                </c:pt>
                <c:pt idx="3041">
                  <c:v>1992.9115087553726</c:v>
                </c:pt>
                <c:pt idx="3042">
                  <c:v>1996.5403804562709</c:v>
                </c:pt>
                <c:pt idx="3043">
                  <c:v>1950.0714949396347</c:v>
                </c:pt>
                <c:pt idx="3044">
                  <c:v>1986.6730182600427</c:v>
                </c:pt>
                <c:pt idx="3045">
                  <c:v>1942.5697938449034</c:v>
                </c:pt>
                <c:pt idx="3046">
                  <c:v>2000</c:v>
                </c:pt>
                <c:pt idx="3047">
                  <c:v>2000</c:v>
                </c:pt>
                <c:pt idx="3048">
                  <c:v>2000</c:v>
                </c:pt>
                <c:pt idx="3049">
                  <c:v>2000</c:v>
                </c:pt>
                <c:pt idx="3050">
                  <c:v>2000</c:v>
                </c:pt>
                <c:pt idx="3051">
                  <c:v>2000</c:v>
                </c:pt>
                <c:pt idx="3052">
                  <c:v>1956.0641361750718</c:v>
                </c:pt>
                <c:pt idx="3053">
                  <c:v>1958.5811985731502</c:v>
                </c:pt>
                <c:pt idx="3054">
                  <c:v>1994.8607088329811</c:v>
                </c:pt>
                <c:pt idx="3055">
                  <c:v>1992.6826989799461</c:v>
                </c:pt>
                <c:pt idx="3056">
                  <c:v>2000</c:v>
                </c:pt>
                <c:pt idx="3057">
                  <c:v>2000</c:v>
                </c:pt>
                <c:pt idx="3058">
                  <c:v>2000</c:v>
                </c:pt>
                <c:pt idx="3059">
                  <c:v>2000</c:v>
                </c:pt>
                <c:pt idx="3060">
                  <c:v>2000</c:v>
                </c:pt>
                <c:pt idx="3061">
                  <c:v>2000</c:v>
                </c:pt>
                <c:pt idx="3062">
                  <c:v>2000</c:v>
                </c:pt>
                <c:pt idx="3063">
                  <c:v>2000</c:v>
                </c:pt>
                <c:pt idx="3064">
                  <c:v>2000</c:v>
                </c:pt>
                <c:pt idx="3065">
                  <c:v>1999.8443220495994</c:v>
                </c:pt>
                <c:pt idx="3066">
                  <c:v>2000</c:v>
                </c:pt>
                <c:pt idx="3067">
                  <c:v>1999.9905353981592</c:v>
                </c:pt>
                <c:pt idx="3068">
                  <c:v>2000</c:v>
                </c:pt>
                <c:pt idx="3069">
                  <c:v>1998.7634438823895</c:v>
                </c:pt>
                <c:pt idx="3070">
                  <c:v>1999.795709528574</c:v>
                </c:pt>
                <c:pt idx="3071">
                  <c:v>1997.0384246629114</c:v>
                </c:pt>
                <c:pt idx="3072">
                  <c:v>1964.1186569789247</c:v>
                </c:pt>
                <c:pt idx="3073">
                  <c:v>1981.5745076935598</c:v>
                </c:pt>
                <c:pt idx="3074">
                  <c:v>1984.1010223677956</c:v>
                </c:pt>
                <c:pt idx="3075">
                  <c:v>1993.3091030226456</c:v>
                </c:pt>
                <c:pt idx="3076">
                  <c:v>2000</c:v>
                </c:pt>
                <c:pt idx="3077">
                  <c:v>2000</c:v>
                </c:pt>
                <c:pt idx="3078">
                  <c:v>1994.4429014754205</c:v>
                </c:pt>
                <c:pt idx="3079">
                  <c:v>2000</c:v>
                </c:pt>
                <c:pt idx="3080">
                  <c:v>2000</c:v>
                </c:pt>
                <c:pt idx="3081">
                  <c:v>2000</c:v>
                </c:pt>
                <c:pt idx="3082">
                  <c:v>2000</c:v>
                </c:pt>
                <c:pt idx="3083">
                  <c:v>2000</c:v>
                </c:pt>
                <c:pt idx="3084">
                  <c:v>2000</c:v>
                </c:pt>
                <c:pt idx="3085">
                  <c:v>1999.7278714820329</c:v>
                </c:pt>
                <c:pt idx="3086">
                  <c:v>2000</c:v>
                </c:pt>
                <c:pt idx="3087">
                  <c:v>1996.9664295658447</c:v>
                </c:pt>
                <c:pt idx="3088">
                  <c:v>1999.6369741176159</c:v>
                </c:pt>
                <c:pt idx="3089">
                  <c:v>1999.7219956637982</c:v>
                </c:pt>
                <c:pt idx="3090">
                  <c:v>1999.8154859727149</c:v>
                </c:pt>
                <c:pt idx="3091">
                  <c:v>1999.6233140270219</c:v>
                </c:pt>
                <c:pt idx="3092">
                  <c:v>2000</c:v>
                </c:pt>
                <c:pt idx="3093">
                  <c:v>2000</c:v>
                </c:pt>
                <c:pt idx="3094">
                  <c:v>2000</c:v>
                </c:pt>
                <c:pt idx="3095">
                  <c:v>2000</c:v>
                </c:pt>
                <c:pt idx="3096">
                  <c:v>1998.9889591343813</c:v>
                </c:pt>
                <c:pt idx="3097">
                  <c:v>1998.9554910017323</c:v>
                </c:pt>
                <c:pt idx="3098">
                  <c:v>1998.7691054012796</c:v>
                </c:pt>
                <c:pt idx="3099">
                  <c:v>1998.8592916998437</c:v>
                </c:pt>
                <c:pt idx="3100">
                  <c:v>2000</c:v>
                </c:pt>
                <c:pt idx="3101">
                  <c:v>2000</c:v>
                </c:pt>
                <c:pt idx="3102">
                  <c:v>2000</c:v>
                </c:pt>
                <c:pt idx="3103">
                  <c:v>2000</c:v>
                </c:pt>
                <c:pt idx="3104">
                  <c:v>2000</c:v>
                </c:pt>
                <c:pt idx="3105">
                  <c:v>2000</c:v>
                </c:pt>
                <c:pt idx="3106">
                  <c:v>2000</c:v>
                </c:pt>
                <c:pt idx="3107">
                  <c:v>2000</c:v>
                </c:pt>
                <c:pt idx="3108">
                  <c:v>2000</c:v>
                </c:pt>
                <c:pt idx="3109">
                  <c:v>2000</c:v>
                </c:pt>
                <c:pt idx="3110">
                  <c:v>2000</c:v>
                </c:pt>
                <c:pt idx="3111">
                  <c:v>2000</c:v>
                </c:pt>
                <c:pt idx="3112">
                  <c:v>2000</c:v>
                </c:pt>
                <c:pt idx="3113">
                  <c:v>2000</c:v>
                </c:pt>
                <c:pt idx="3114">
                  <c:v>2000</c:v>
                </c:pt>
                <c:pt idx="3115">
                  <c:v>2000</c:v>
                </c:pt>
                <c:pt idx="3116">
                  <c:v>2000</c:v>
                </c:pt>
                <c:pt idx="3117">
                  <c:v>1878.5482802374506</c:v>
                </c:pt>
                <c:pt idx="3118">
                  <c:v>1991.5709434853436</c:v>
                </c:pt>
                <c:pt idx="3119">
                  <c:v>1799.7262916786817</c:v>
                </c:pt>
                <c:pt idx="3120">
                  <c:v>1814.7683757568202</c:v>
                </c:pt>
                <c:pt idx="3121">
                  <c:v>1715.2608673187419</c:v>
                </c:pt>
                <c:pt idx="3122">
                  <c:v>1549.0612015959887</c:v>
                </c:pt>
                <c:pt idx="3123">
                  <c:v>1829.0059813209377</c:v>
                </c:pt>
                <c:pt idx="3124">
                  <c:v>2000</c:v>
                </c:pt>
                <c:pt idx="3125">
                  <c:v>2000</c:v>
                </c:pt>
                <c:pt idx="3126">
                  <c:v>2000</c:v>
                </c:pt>
                <c:pt idx="3127">
                  <c:v>1988.9976151246747</c:v>
                </c:pt>
                <c:pt idx="3128">
                  <c:v>1984.6372376626864</c:v>
                </c:pt>
                <c:pt idx="3129">
                  <c:v>2000</c:v>
                </c:pt>
                <c:pt idx="3130">
                  <c:v>1816.2477047439077</c:v>
                </c:pt>
                <c:pt idx="3131">
                  <c:v>1692.0870579933196</c:v>
                </c:pt>
                <c:pt idx="3132">
                  <c:v>1855.8174321656752</c:v>
                </c:pt>
                <c:pt idx="3133">
                  <c:v>1735.3964688122642</c:v>
                </c:pt>
                <c:pt idx="3134">
                  <c:v>1513.6782611358892</c:v>
                </c:pt>
                <c:pt idx="3135">
                  <c:v>968.61925209449555</c:v>
                </c:pt>
                <c:pt idx="3136">
                  <c:v>1087.0992228176522</c:v>
                </c:pt>
                <c:pt idx="3137">
                  <c:v>914.46508901886375</c:v>
                </c:pt>
                <c:pt idx="3138">
                  <c:v>1236.7232065542105</c:v>
                </c:pt>
                <c:pt idx="3139">
                  <c:v>1329.7163817228643</c:v>
                </c:pt>
                <c:pt idx="3140">
                  <c:v>759.1157273948246</c:v>
                </c:pt>
                <c:pt idx="3141">
                  <c:v>368.70364909637465</c:v>
                </c:pt>
                <c:pt idx="3142">
                  <c:v>447.56153330083094</c:v>
                </c:pt>
                <c:pt idx="3143">
                  <c:v>420.35841723580967</c:v>
                </c:pt>
                <c:pt idx="3144">
                  <c:v>426.55942374987285</c:v>
                </c:pt>
                <c:pt idx="3145">
                  <c:v>378.46835218733469</c:v>
                </c:pt>
                <c:pt idx="3146">
                  <c:v>372.76122652239741</c:v>
                </c:pt>
                <c:pt idx="3147">
                  <c:v>456.9704388482744</c:v>
                </c:pt>
                <c:pt idx="3148">
                  <c:v>466.52171948326759</c:v>
                </c:pt>
                <c:pt idx="3149">
                  <c:v>416.63120798802862</c:v>
                </c:pt>
                <c:pt idx="3150">
                  <c:v>469.9455079525701</c:v>
                </c:pt>
                <c:pt idx="3151">
                  <c:v>324.10322788372355</c:v>
                </c:pt>
                <c:pt idx="3152">
                  <c:v>187.44223859869572</c:v>
                </c:pt>
                <c:pt idx="3153">
                  <c:v>199.0396722340474</c:v>
                </c:pt>
                <c:pt idx="3154">
                  <c:v>130.7830167585812</c:v>
                </c:pt>
                <c:pt idx="3155">
                  <c:v>72.492747977157421</c:v>
                </c:pt>
                <c:pt idx="3156">
                  <c:v>55.37530367263129</c:v>
                </c:pt>
                <c:pt idx="3157">
                  <c:v>79.107603882088881</c:v>
                </c:pt>
                <c:pt idx="3158">
                  <c:v>72.766813268536453</c:v>
                </c:pt>
                <c:pt idx="3159">
                  <c:v>83.140692759437044</c:v>
                </c:pt>
                <c:pt idx="3160">
                  <c:v>56.491414155489352</c:v>
                </c:pt>
                <c:pt idx="3161">
                  <c:v>63.079208187039811</c:v>
                </c:pt>
                <c:pt idx="3162">
                  <c:v>66.335794246975681</c:v>
                </c:pt>
                <c:pt idx="3163">
                  <c:v>49.889362908653027</c:v>
                </c:pt>
                <c:pt idx="3164">
                  <c:v>49.175856714193813</c:v>
                </c:pt>
                <c:pt idx="3165">
                  <c:v>24.849707617998135</c:v>
                </c:pt>
                <c:pt idx="3166">
                  <c:v>53.763060186530012</c:v>
                </c:pt>
                <c:pt idx="3167">
                  <c:v>59.045340674618515</c:v>
                </c:pt>
                <c:pt idx="3168">
                  <c:v>3.304282007376365</c:v>
                </c:pt>
                <c:pt idx="3169">
                  <c:v>20.042870335404555</c:v>
                </c:pt>
                <c:pt idx="3170">
                  <c:v>36.179174177852836</c:v>
                </c:pt>
                <c:pt idx="3171">
                  <c:v>109.16817480242956</c:v>
                </c:pt>
                <c:pt idx="3172">
                  <c:v>180.15819373737764</c:v>
                </c:pt>
                <c:pt idx="3173">
                  <c:v>4.8063894113804109</c:v>
                </c:pt>
                <c:pt idx="3174">
                  <c:v>54.026073891535347</c:v>
                </c:pt>
                <c:pt idx="3175">
                  <c:v>89.46241912735816</c:v>
                </c:pt>
                <c:pt idx="3176">
                  <c:v>137.38386622358374</c:v>
                </c:pt>
                <c:pt idx="3177">
                  <c:v>67.240953814693057</c:v>
                </c:pt>
                <c:pt idx="3178">
                  <c:v>143.29246664362046</c:v>
                </c:pt>
                <c:pt idx="3179">
                  <c:v>145.47737061768944</c:v>
                </c:pt>
                <c:pt idx="3180">
                  <c:v>213.02079352642517</c:v>
                </c:pt>
                <c:pt idx="3181">
                  <c:v>208.28505039306745</c:v>
                </c:pt>
                <c:pt idx="3182">
                  <c:v>128.13087511481206</c:v>
                </c:pt>
                <c:pt idx="3183">
                  <c:v>150.91073952951788</c:v>
                </c:pt>
                <c:pt idx="3184">
                  <c:v>128.52047023926934</c:v>
                </c:pt>
                <c:pt idx="3185">
                  <c:v>90.390539346380578</c:v>
                </c:pt>
                <c:pt idx="3186">
                  <c:v>109.49296996664476</c:v>
                </c:pt>
                <c:pt idx="3187">
                  <c:v>110.09534778661113</c:v>
                </c:pt>
                <c:pt idx="3188">
                  <c:v>118.39108483757309</c:v>
                </c:pt>
                <c:pt idx="3189">
                  <c:v>117.47046469255743</c:v>
                </c:pt>
                <c:pt idx="3190">
                  <c:v>92.878142304180173</c:v>
                </c:pt>
                <c:pt idx="3191">
                  <c:v>70.994646258574164</c:v>
                </c:pt>
                <c:pt idx="3192">
                  <c:v>87.330709534738332</c:v>
                </c:pt>
                <c:pt idx="3193">
                  <c:v>70.522758951238117</c:v>
                </c:pt>
                <c:pt idx="3194">
                  <c:v>33.994607920001286</c:v>
                </c:pt>
                <c:pt idx="3195">
                  <c:v>37.355960805957352</c:v>
                </c:pt>
                <c:pt idx="3196">
                  <c:v>48.489509794319098</c:v>
                </c:pt>
                <c:pt idx="3197">
                  <c:v>81.545349755340183</c:v>
                </c:pt>
                <c:pt idx="3198">
                  <c:v>114.76817891184196</c:v>
                </c:pt>
                <c:pt idx="3199">
                  <c:v>91.663508844565769</c:v>
                </c:pt>
                <c:pt idx="3200">
                  <c:v>83.968237022955918</c:v>
                </c:pt>
                <c:pt idx="3201">
                  <c:v>9.5992534029597429</c:v>
                </c:pt>
                <c:pt idx="3202">
                  <c:v>2.396957624659084</c:v>
                </c:pt>
                <c:pt idx="3203">
                  <c:v>1.2580692321600995</c:v>
                </c:pt>
                <c:pt idx="3204">
                  <c:v>215.96539368099536</c:v>
                </c:pt>
                <c:pt idx="3205">
                  <c:v>292.69986531051558</c:v>
                </c:pt>
                <c:pt idx="3206">
                  <c:v>317.13514961083365</c:v>
                </c:pt>
                <c:pt idx="3207">
                  <c:v>241.41105610882144</c:v>
                </c:pt>
                <c:pt idx="3208">
                  <c:v>372.36088418947264</c:v>
                </c:pt>
                <c:pt idx="3209">
                  <c:v>381.5439818365582</c:v>
                </c:pt>
                <c:pt idx="3210">
                  <c:v>252.70991284698928</c:v>
                </c:pt>
                <c:pt idx="3211">
                  <c:v>197.81842013161307</c:v>
                </c:pt>
                <c:pt idx="3212">
                  <c:v>206.30991621549487</c:v>
                </c:pt>
                <c:pt idx="3213">
                  <c:v>211.51807315845926</c:v>
                </c:pt>
                <c:pt idx="3214">
                  <c:v>187.95416440035601</c:v>
                </c:pt>
                <c:pt idx="3215">
                  <c:v>196.20883695249083</c:v>
                </c:pt>
                <c:pt idx="3216">
                  <c:v>114.56338848150226</c:v>
                </c:pt>
                <c:pt idx="3217">
                  <c:v>42.38909159871627</c:v>
                </c:pt>
                <c:pt idx="3218">
                  <c:v>0.86486731351353052</c:v>
                </c:pt>
                <c:pt idx="3219">
                  <c:v>9.6870202404087183E-5</c:v>
                </c:pt>
                <c:pt idx="3220">
                  <c:v>1.1896404816178359E-5</c:v>
                </c:pt>
                <c:pt idx="3221">
                  <c:v>-7.1988821516386933E-6</c:v>
                </c:pt>
                <c:pt idx="3222">
                  <c:v>7.4891270550933478E-22</c:v>
                </c:pt>
                <c:pt idx="3223">
                  <c:v>9.6657052689567435E-23</c:v>
                </c:pt>
                <c:pt idx="3224">
                  <c:v>-3.9940019311254811E-17</c:v>
                </c:pt>
                <c:pt idx="3225">
                  <c:v>-3.9997040483767954E-43</c:v>
                </c:pt>
                <c:pt idx="3226">
                  <c:v>4.8220591942568542E-39</c:v>
                </c:pt>
                <c:pt idx="3227">
                  <c:v>-9.4601110670744171E-42</c:v>
                </c:pt>
                <c:pt idx="3228">
                  <c:v>-1.0519888163675665E-25</c:v>
                </c:pt>
                <c:pt idx="3229">
                  <c:v>-6.9972053751188486E-4</c:v>
                </c:pt>
                <c:pt idx="3230">
                  <c:v>15.938549113217022</c:v>
                </c:pt>
                <c:pt idx="3231">
                  <c:v>56.392250266061609</c:v>
                </c:pt>
                <c:pt idx="3232">
                  <c:v>63.573880413739431</c:v>
                </c:pt>
                <c:pt idx="3233">
                  <c:v>144.46515867330152</c:v>
                </c:pt>
                <c:pt idx="3234">
                  <c:v>150.43503145979281</c:v>
                </c:pt>
                <c:pt idx="3235">
                  <c:v>354.69704119855243</c:v>
                </c:pt>
                <c:pt idx="3236">
                  <c:v>421.52265667452843</c:v>
                </c:pt>
                <c:pt idx="3237">
                  <c:v>368.55204131876314</c:v>
                </c:pt>
                <c:pt idx="3238">
                  <c:v>426.16522702986924</c:v>
                </c:pt>
                <c:pt idx="3239">
                  <c:v>405.38305375822529</c:v>
                </c:pt>
                <c:pt idx="3240">
                  <c:v>95.765418855800931</c:v>
                </c:pt>
                <c:pt idx="3241">
                  <c:v>32.003635437341153</c:v>
                </c:pt>
                <c:pt idx="3242">
                  <c:v>9.7608400596141713</c:v>
                </c:pt>
                <c:pt idx="3243">
                  <c:v>77.905008318790053</c:v>
                </c:pt>
                <c:pt idx="3244">
                  <c:v>147.66774647298004</c:v>
                </c:pt>
                <c:pt idx="3245">
                  <c:v>102.44804454858883</c:v>
                </c:pt>
                <c:pt idx="3246">
                  <c:v>157.32255773228883</c:v>
                </c:pt>
                <c:pt idx="3247">
                  <c:v>158.3494765680756</c:v>
                </c:pt>
                <c:pt idx="3248">
                  <c:v>198.35586283005</c:v>
                </c:pt>
                <c:pt idx="3249">
                  <c:v>182.50856034921804</c:v>
                </c:pt>
                <c:pt idx="3250">
                  <c:v>0.21593247809980373</c:v>
                </c:pt>
                <c:pt idx="3251">
                  <c:v>0.68901865709151089</c:v>
                </c:pt>
                <c:pt idx="3252">
                  <c:v>-7.535774362203633E-2</c:v>
                </c:pt>
                <c:pt idx="3253">
                  <c:v>-2.9259979859297403E-4</c:v>
                </c:pt>
                <c:pt idx="3254">
                  <c:v>8.7879067226601755E-4</c:v>
                </c:pt>
                <c:pt idx="3255">
                  <c:v>-2.9516047240624264E-4</c:v>
                </c:pt>
                <c:pt idx="3256">
                  <c:v>-7.771740195085257E-3</c:v>
                </c:pt>
                <c:pt idx="3257">
                  <c:v>-7.2923441386714E-3</c:v>
                </c:pt>
                <c:pt idx="3258">
                  <c:v>-1.9138087938528252</c:v>
                </c:pt>
                <c:pt idx="3259">
                  <c:v>-0.57040372059706079</c:v>
                </c:pt>
                <c:pt idx="3260">
                  <c:v>1.8514000497781118E-2</c:v>
                </c:pt>
                <c:pt idx="3261">
                  <c:v>4.2908588412399282E-4</c:v>
                </c:pt>
                <c:pt idx="3262">
                  <c:v>-6.8701109529149297E-4</c:v>
                </c:pt>
                <c:pt idx="3263">
                  <c:v>-7.0955234738558387E-2</c:v>
                </c:pt>
                <c:pt idx="3264">
                  <c:v>7.8818543267728067</c:v>
                </c:pt>
                <c:pt idx="3265">
                  <c:v>-2.2448698745654552</c:v>
                </c:pt>
                <c:pt idx="3266">
                  <c:v>-1.0516423445213792</c:v>
                </c:pt>
                <c:pt idx="3267">
                  <c:v>-1.0720596336579813</c:v>
                </c:pt>
                <c:pt idx="3268">
                  <c:v>18.625627484524237</c:v>
                </c:pt>
                <c:pt idx="3269">
                  <c:v>-1.6510587645537682</c:v>
                </c:pt>
                <c:pt idx="3270">
                  <c:v>-1.0839738886037495</c:v>
                </c:pt>
                <c:pt idx="3271">
                  <c:v>-2.0351795876257168</c:v>
                </c:pt>
                <c:pt idx="3272">
                  <c:v>1.1138988076303595</c:v>
                </c:pt>
                <c:pt idx="3273">
                  <c:v>-0.87734353597142378</c:v>
                </c:pt>
                <c:pt idx="3274">
                  <c:v>-1.4746005897794305</c:v>
                </c:pt>
                <c:pt idx="3275">
                  <c:v>-1.1609930507549369</c:v>
                </c:pt>
                <c:pt idx="3276">
                  <c:v>-2.08979428891619</c:v>
                </c:pt>
                <c:pt idx="3277">
                  <c:v>42.69842051631349</c:v>
                </c:pt>
                <c:pt idx="3278">
                  <c:v>47.358400578380127</c:v>
                </c:pt>
                <c:pt idx="3279">
                  <c:v>57.420507410744683</c:v>
                </c:pt>
                <c:pt idx="3280">
                  <c:v>49.698012624214002</c:v>
                </c:pt>
                <c:pt idx="3281">
                  <c:v>100.63818348929303</c:v>
                </c:pt>
                <c:pt idx="3282">
                  <c:v>129.25698279671965</c:v>
                </c:pt>
                <c:pt idx="3283">
                  <c:v>188.78420509941211</c:v>
                </c:pt>
                <c:pt idx="3284">
                  <c:v>211.00848599985568</c:v>
                </c:pt>
                <c:pt idx="3285">
                  <c:v>249.80841517962605</c:v>
                </c:pt>
                <c:pt idx="3286">
                  <c:v>246.47421687465445</c:v>
                </c:pt>
                <c:pt idx="3287">
                  <c:v>333.90676165822947</c:v>
                </c:pt>
                <c:pt idx="3288">
                  <c:v>314.02150696859763</c:v>
                </c:pt>
                <c:pt idx="3289">
                  <c:v>193.43115633095309</c:v>
                </c:pt>
                <c:pt idx="3290">
                  <c:v>142.90604951786679</c:v>
                </c:pt>
                <c:pt idx="3291">
                  <c:v>185.92566752334506</c:v>
                </c:pt>
                <c:pt idx="3292">
                  <c:v>210.70876581174795</c:v>
                </c:pt>
                <c:pt idx="3293">
                  <c:v>252.80036613134178</c:v>
                </c:pt>
                <c:pt idx="3294">
                  <c:v>305.48707774240086</c:v>
                </c:pt>
                <c:pt idx="3295">
                  <c:v>294.04840887256023</c:v>
                </c:pt>
                <c:pt idx="3296">
                  <c:v>319.45279870350129</c:v>
                </c:pt>
                <c:pt idx="3297">
                  <c:v>797.16448892885455</c:v>
                </c:pt>
                <c:pt idx="3298">
                  <c:v>728.98114453662504</c:v>
                </c:pt>
                <c:pt idx="3299">
                  <c:v>913.09666176538269</c:v>
                </c:pt>
                <c:pt idx="3300">
                  <c:v>922.38043399953176</c:v>
                </c:pt>
                <c:pt idx="3301">
                  <c:v>311.45047546761703</c:v>
                </c:pt>
                <c:pt idx="3302">
                  <c:v>902.27875571107802</c:v>
                </c:pt>
                <c:pt idx="3303">
                  <c:v>1023.7409213653225</c:v>
                </c:pt>
                <c:pt idx="3304">
                  <c:v>1168.4031964952806</c:v>
                </c:pt>
                <c:pt idx="3305">
                  <c:v>1048.5682326992699</c:v>
                </c:pt>
                <c:pt idx="3306">
                  <c:v>1371.0575257586752</c:v>
                </c:pt>
                <c:pt idx="3307">
                  <c:v>1814.6729482874657</c:v>
                </c:pt>
                <c:pt idx="3308">
                  <c:v>1725.0846931923022</c:v>
                </c:pt>
                <c:pt idx="3309">
                  <c:v>1220.1453932778327</c:v>
                </c:pt>
                <c:pt idx="3310">
                  <c:v>864.24764384780781</c:v>
                </c:pt>
                <c:pt idx="3311">
                  <c:v>526.49749471215739</c:v>
                </c:pt>
                <c:pt idx="3312">
                  <c:v>520.47306832853155</c:v>
                </c:pt>
                <c:pt idx="3313">
                  <c:v>606.58932020394218</c:v>
                </c:pt>
                <c:pt idx="3314">
                  <c:v>741.61028878154275</c:v>
                </c:pt>
                <c:pt idx="3315">
                  <c:v>768.17736902702745</c:v>
                </c:pt>
                <c:pt idx="3316">
                  <c:v>946.98464461828121</c:v>
                </c:pt>
                <c:pt idx="3317">
                  <c:v>1132.1358242879403</c:v>
                </c:pt>
                <c:pt idx="3318">
                  <c:v>1327.5742815033332</c:v>
                </c:pt>
                <c:pt idx="3319">
                  <c:v>1325.3025295648488</c:v>
                </c:pt>
                <c:pt idx="3320">
                  <c:v>1227.2495383260236</c:v>
                </c:pt>
                <c:pt idx="3321">
                  <c:v>1364.300487476097</c:v>
                </c:pt>
                <c:pt idx="3322">
                  <c:v>1364.6720236516044</c:v>
                </c:pt>
                <c:pt idx="3323">
                  <c:v>1495.9584181715315</c:v>
                </c:pt>
                <c:pt idx="3324">
                  <c:v>1772.9287831133581</c:v>
                </c:pt>
                <c:pt idx="3325">
                  <c:v>1854.771885122899</c:v>
                </c:pt>
                <c:pt idx="3326">
                  <c:v>1857.7966245165605</c:v>
                </c:pt>
                <c:pt idx="3327">
                  <c:v>1939.8483504536603</c:v>
                </c:pt>
                <c:pt idx="3328">
                  <c:v>1874.782986720186</c:v>
                </c:pt>
                <c:pt idx="3329">
                  <c:v>1721.8183447995368</c:v>
                </c:pt>
                <c:pt idx="3330">
                  <c:v>1682.3238696446194</c:v>
                </c:pt>
                <c:pt idx="3331">
                  <c:v>1463.5984767852126</c:v>
                </c:pt>
                <c:pt idx="3332">
                  <c:v>1645.4280568975246</c:v>
                </c:pt>
                <c:pt idx="3333">
                  <c:v>1534.7286724395708</c:v>
                </c:pt>
                <c:pt idx="3334">
                  <c:v>1528.2253586250106</c:v>
                </c:pt>
                <c:pt idx="3335">
                  <c:v>1638.7990599577099</c:v>
                </c:pt>
                <c:pt idx="3336">
                  <c:v>1831.304235255903</c:v>
                </c:pt>
                <c:pt idx="3337">
                  <c:v>1785.8092569985167</c:v>
                </c:pt>
                <c:pt idx="3338">
                  <c:v>2000</c:v>
                </c:pt>
                <c:pt idx="3339">
                  <c:v>2000</c:v>
                </c:pt>
                <c:pt idx="3340">
                  <c:v>2000</c:v>
                </c:pt>
                <c:pt idx="3341">
                  <c:v>2000</c:v>
                </c:pt>
                <c:pt idx="3342">
                  <c:v>2000</c:v>
                </c:pt>
                <c:pt idx="3343">
                  <c:v>1998.7131218186125</c:v>
                </c:pt>
                <c:pt idx="3344">
                  <c:v>2000</c:v>
                </c:pt>
                <c:pt idx="3345">
                  <c:v>1974.1899716744763</c:v>
                </c:pt>
                <c:pt idx="3346">
                  <c:v>2000</c:v>
                </c:pt>
                <c:pt idx="3347">
                  <c:v>2000</c:v>
                </c:pt>
                <c:pt idx="3348">
                  <c:v>2000</c:v>
                </c:pt>
                <c:pt idx="3349">
                  <c:v>2000</c:v>
                </c:pt>
                <c:pt idx="3350">
                  <c:v>2000</c:v>
                </c:pt>
                <c:pt idx="3351">
                  <c:v>2000</c:v>
                </c:pt>
                <c:pt idx="3352">
                  <c:v>2000</c:v>
                </c:pt>
                <c:pt idx="3353">
                  <c:v>2000</c:v>
                </c:pt>
                <c:pt idx="3354">
                  <c:v>1967.7622545461766</c:v>
                </c:pt>
                <c:pt idx="3355">
                  <c:v>1733.5195527021233</c:v>
                </c:pt>
                <c:pt idx="3356">
                  <c:v>1572.6986999168046</c:v>
                </c:pt>
                <c:pt idx="3357">
                  <c:v>1524.9596475209644</c:v>
                </c:pt>
                <c:pt idx="3358">
                  <c:v>1170.0783576537372</c:v>
                </c:pt>
                <c:pt idx="3359">
                  <c:v>847.72507911483603</c:v>
                </c:pt>
                <c:pt idx="3360">
                  <c:v>841.17664611956945</c:v>
                </c:pt>
                <c:pt idx="3361">
                  <c:v>768.82278032537477</c:v>
                </c:pt>
                <c:pt idx="3362">
                  <c:v>910.54146721354437</c:v>
                </c:pt>
                <c:pt idx="3363">
                  <c:v>796.73390236236901</c:v>
                </c:pt>
                <c:pt idx="3364">
                  <c:v>789.15208851073442</c:v>
                </c:pt>
                <c:pt idx="3365">
                  <c:v>626.40776568828153</c:v>
                </c:pt>
                <c:pt idx="3366">
                  <c:v>631.82873556859226</c:v>
                </c:pt>
                <c:pt idx="3367">
                  <c:v>549.07554726848423</c:v>
                </c:pt>
                <c:pt idx="3368">
                  <c:v>383.46503199484789</c:v>
                </c:pt>
                <c:pt idx="3369">
                  <c:v>565.18457942740076</c:v>
                </c:pt>
                <c:pt idx="3370">
                  <c:v>611.47194321733059</c:v>
                </c:pt>
                <c:pt idx="3371">
                  <c:v>904.94760297176038</c:v>
                </c:pt>
                <c:pt idx="3372">
                  <c:v>1031.1896901830648</c:v>
                </c:pt>
                <c:pt idx="3373">
                  <c:v>858.36466949285068</c:v>
                </c:pt>
                <c:pt idx="3374">
                  <c:v>712.7046682388609</c:v>
                </c:pt>
                <c:pt idx="3375">
                  <c:v>707.41266181459923</c:v>
                </c:pt>
                <c:pt idx="3376">
                  <c:v>597.16428196155937</c:v>
                </c:pt>
                <c:pt idx="3377">
                  <c:v>761.89420750089369</c:v>
                </c:pt>
                <c:pt idx="3378">
                  <c:v>965.94712843336413</c:v>
                </c:pt>
                <c:pt idx="3379">
                  <c:v>1143.210178129709</c:v>
                </c:pt>
                <c:pt idx="3380">
                  <c:v>1465.5716526411966</c:v>
                </c:pt>
                <c:pt idx="3381">
                  <c:v>1447.037304509377</c:v>
                </c:pt>
                <c:pt idx="3382">
                  <c:v>1405.7635152289472</c:v>
                </c:pt>
                <c:pt idx="3383">
                  <c:v>1213.2848406781116</c:v>
                </c:pt>
                <c:pt idx="3384">
                  <c:v>1027.4067927379067</c:v>
                </c:pt>
                <c:pt idx="3385">
                  <c:v>896.86389214667417</c:v>
                </c:pt>
                <c:pt idx="3386">
                  <c:v>934.68238415019221</c:v>
                </c:pt>
                <c:pt idx="3387">
                  <c:v>868.36387035471819</c:v>
                </c:pt>
                <c:pt idx="3388">
                  <c:v>921.70860628770527</c:v>
                </c:pt>
                <c:pt idx="3389">
                  <c:v>1173.4035306453388</c:v>
                </c:pt>
                <c:pt idx="3390">
                  <c:v>1231.6764417156696</c:v>
                </c:pt>
                <c:pt idx="3391">
                  <c:v>1282.3736144226632</c:v>
                </c:pt>
                <c:pt idx="3392">
                  <c:v>1194.174897553381</c:v>
                </c:pt>
                <c:pt idx="3393">
                  <c:v>1153.8679782730558</c:v>
                </c:pt>
                <c:pt idx="3394">
                  <c:v>1093.7284456203026</c:v>
                </c:pt>
                <c:pt idx="3395">
                  <c:v>1174.2449987341854</c:v>
                </c:pt>
                <c:pt idx="3396">
                  <c:v>1011.5175721938706</c:v>
                </c:pt>
                <c:pt idx="3397">
                  <c:v>1125.8761237397659</c:v>
                </c:pt>
                <c:pt idx="3398">
                  <c:v>1023.9630337285206</c:v>
                </c:pt>
                <c:pt idx="3399">
                  <c:v>1126.1333395144461</c:v>
                </c:pt>
                <c:pt idx="3400">
                  <c:v>916.98735100611475</c:v>
                </c:pt>
                <c:pt idx="3401">
                  <c:v>368.97622349761656</c:v>
                </c:pt>
                <c:pt idx="3402">
                  <c:v>598.37571634163783</c:v>
                </c:pt>
                <c:pt idx="3403">
                  <c:v>640.13690885305414</c:v>
                </c:pt>
                <c:pt idx="3404">
                  <c:v>735.08302216075708</c:v>
                </c:pt>
                <c:pt idx="3405">
                  <c:v>1071.4108001778911</c:v>
                </c:pt>
                <c:pt idx="3406">
                  <c:v>1160.5423499497447</c:v>
                </c:pt>
                <c:pt idx="3407">
                  <c:v>1346.0301468084433</c:v>
                </c:pt>
                <c:pt idx="3408">
                  <c:v>1272.2504952569786</c:v>
                </c:pt>
                <c:pt idx="3409">
                  <c:v>1076.1487284982675</c:v>
                </c:pt>
                <c:pt idx="3410">
                  <c:v>905.91573081289562</c:v>
                </c:pt>
                <c:pt idx="3411">
                  <c:v>1020.8720239968371</c:v>
                </c:pt>
                <c:pt idx="3412">
                  <c:v>1023.6534677913186</c:v>
                </c:pt>
                <c:pt idx="3413">
                  <c:v>1078.2944318685891</c:v>
                </c:pt>
                <c:pt idx="3414">
                  <c:v>1185.9933944167653</c:v>
                </c:pt>
                <c:pt idx="3415">
                  <c:v>1151.3062237321972</c:v>
                </c:pt>
                <c:pt idx="3416">
                  <c:v>1155.1714627400574</c:v>
                </c:pt>
                <c:pt idx="3417">
                  <c:v>1138.9057628743417</c:v>
                </c:pt>
                <c:pt idx="3418">
                  <c:v>1067.4259187885502</c:v>
                </c:pt>
                <c:pt idx="3419">
                  <c:v>903.70254039972815</c:v>
                </c:pt>
                <c:pt idx="3420">
                  <c:v>768.75775487739224</c:v>
                </c:pt>
                <c:pt idx="3421">
                  <c:v>503.89883965272719</c:v>
                </c:pt>
                <c:pt idx="3422">
                  <c:v>348.74187169225621</c:v>
                </c:pt>
                <c:pt idx="3423">
                  <c:v>321.85772084859019</c:v>
                </c:pt>
                <c:pt idx="3424">
                  <c:v>338.1684811308769</c:v>
                </c:pt>
                <c:pt idx="3425">
                  <c:v>193.24045306381544</c:v>
                </c:pt>
                <c:pt idx="3426">
                  <c:v>173.23771860493403</c:v>
                </c:pt>
                <c:pt idx="3427">
                  <c:v>229.12454833903644</c:v>
                </c:pt>
                <c:pt idx="3428">
                  <c:v>268.80832431922647</c:v>
                </c:pt>
                <c:pt idx="3429">
                  <c:v>240.12223463495599</c:v>
                </c:pt>
                <c:pt idx="3430">
                  <c:v>235.70747036884205</c:v>
                </c:pt>
                <c:pt idx="3431">
                  <c:v>123.8844581185223</c:v>
                </c:pt>
                <c:pt idx="3432">
                  <c:v>178.36104245940103</c:v>
                </c:pt>
                <c:pt idx="3433">
                  <c:v>288.94316450603611</c:v>
                </c:pt>
                <c:pt idx="3434">
                  <c:v>363.8792363396675</c:v>
                </c:pt>
                <c:pt idx="3435">
                  <c:v>1305.8472744546777</c:v>
                </c:pt>
                <c:pt idx="3436">
                  <c:v>527.62867679649662</c:v>
                </c:pt>
                <c:pt idx="3437">
                  <c:v>411.90604914717301</c:v>
                </c:pt>
                <c:pt idx="3438">
                  <c:v>212.11297214983782</c:v>
                </c:pt>
                <c:pt idx="3439">
                  <c:v>276.70015976710403</c:v>
                </c:pt>
                <c:pt idx="3440">
                  <c:v>282.65492949954216</c:v>
                </c:pt>
                <c:pt idx="3441">
                  <c:v>335.41357603452985</c:v>
                </c:pt>
                <c:pt idx="3442">
                  <c:v>232.28952229832626</c:v>
                </c:pt>
                <c:pt idx="3443">
                  <c:v>237.31569269884247</c:v>
                </c:pt>
                <c:pt idx="3444">
                  <c:v>186.08638787858018</c:v>
                </c:pt>
                <c:pt idx="3445">
                  <c:v>189.99323683325423</c:v>
                </c:pt>
                <c:pt idx="3446">
                  <c:v>142.82589939369615</c:v>
                </c:pt>
                <c:pt idx="3447">
                  <c:v>174.04288412536462</c:v>
                </c:pt>
                <c:pt idx="3448">
                  <c:v>171.96111618164662</c:v>
                </c:pt>
                <c:pt idx="3449">
                  <c:v>173.89271865494149</c:v>
                </c:pt>
                <c:pt idx="3450">
                  <c:v>225.67362445043855</c:v>
                </c:pt>
                <c:pt idx="3451">
                  <c:v>371.50726061398649</c:v>
                </c:pt>
                <c:pt idx="3452">
                  <c:v>1203.4477222848968</c:v>
                </c:pt>
                <c:pt idx="3453">
                  <c:v>1013.3298455254464</c:v>
                </c:pt>
                <c:pt idx="3454">
                  <c:v>1625.8966517141273</c:v>
                </c:pt>
                <c:pt idx="3455">
                  <c:v>454.2692582662811</c:v>
                </c:pt>
                <c:pt idx="3456">
                  <c:v>424.74914747854734</c:v>
                </c:pt>
                <c:pt idx="3457">
                  <c:v>442.91321192911289</c:v>
                </c:pt>
                <c:pt idx="3458">
                  <c:v>844.81239489972563</c:v>
                </c:pt>
                <c:pt idx="3459">
                  <c:v>1014.6762184229052</c:v>
                </c:pt>
                <c:pt idx="3460">
                  <c:v>723.40536146926252</c:v>
                </c:pt>
                <c:pt idx="3461">
                  <c:v>984.58870162895948</c:v>
                </c:pt>
                <c:pt idx="3462">
                  <c:v>751.40357640259128</c:v>
                </c:pt>
                <c:pt idx="3463">
                  <c:v>1052.7997411931717</c:v>
                </c:pt>
                <c:pt idx="3464">
                  <c:v>529.03216761392878</c:v>
                </c:pt>
                <c:pt idx="3465">
                  <c:v>466.92613597692122</c:v>
                </c:pt>
                <c:pt idx="3466">
                  <c:v>566.60763223573542</c:v>
                </c:pt>
                <c:pt idx="3467">
                  <c:v>404.84288534360934</c:v>
                </c:pt>
                <c:pt idx="3468">
                  <c:v>316.93508341735986</c:v>
                </c:pt>
                <c:pt idx="3469">
                  <c:v>281.20357542497447</c:v>
                </c:pt>
                <c:pt idx="3470">
                  <c:v>392.4168899771708</c:v>
                </c:pt>
                <c:pt idx="3471">
                  <c:v>600.07963253194646</c:v>
                </c:pt>
                <c:pt idx="3472">
                  <c:v>1366.0416712858701</c:v>
                </c:pt>
                <c:pt idx="3473">
                  <c:v>1621.7831957647415</c:v>
                </c:pt>
                <c:pt idx="3474">
                  <c:v>1572.2754864829994</c:v>
                </c:pt>
                <c:pt idx="3475">
                  <c:v>1243.1851037979279</c:v>
                </c:pt>
                <c:pt idx="3476">
                  <c:v>1221.1959258310687</c:v>
                </c:pt>
                <c:pt idx="3477">
                  <c:v>798.62177948025123</c:v>
                </c:pt>
                <c:pt idx="3478">
                  <c:v>1049.5560707047421</c:v>
                </c:pt>
                <c:pt idx="3479">
                  <c:v>1007.9319019538634</c:v>
                </c:pt>
                <c:pt idx="3480">
                  <c:v>1287.9840373531054</c:v>
                </c:pt>
                <c:pt idx="3481">
                  <c:v>1169.5499061741023</c:v>
                </c:pt>
                <c:pt idx="3482">
                  <c:v>1530.7550757409235</c:v>
                </c:pt>
                <c:pt idx="3483">
                  <c:v>1530.157941399237</c:v>
                </c:pt>
                <c:pt idx="3484">
                  <c:v>1280.1760361421518</c:v>
                </c:pt>
                <c:pt idx="3485">
                  <c:v>1156.5336809584003</c:v>
                </c:pt>
                <c:pt idx="3486">
                  <c:v>1190.5007711841147</c:v>
                </c:pt>
                <c:pt idx="3487">
                  <c:v>999.48166676238293</c:v>
                </c:pt>
                <c:pt idx="3488">
                  <c:v>862.63866169655478</c:v>
                </c:pt>
                <c:pt idx="3489">
                  <c:v>814.31253639710053</c:v>
                </c:pt>
                <c:pt idx="3490">
                  <c:v>911.26594317268302</c:v>
                </c:pt>
                <c:pt idx="3491">
                  <c:v>1015.2477696689923</c:v>
                </c:pt>
                <c:pt idx="3492">
                  <c:v>878.15619714942011</c:v>
                </c:pt>
                <c:pt idx="3493">
                  <c:v>955.21522340145054</c:v>
                </c:pt>
                <c:pt idx="3494">
                  <c:v>931.08407090675166</c:v>
                </c:pt>
                <c:pt idx="3495">
                  <c:v>1082.6450440301276</c:v>
                </c:pt>
                <c:pt idx="3496">
                  <c:v>1113.0006816725122</c:v>
                </c:pt>
                <c:pt idx="3497">
                  <c:v>953.28745574470611</c:v>
                </c:pt>
                <c:pt idx="3498">
                  <c:v>782.18256631109182</c:v>
                </c:pt>
                <c:pt idx="3499">
                  <c:v>727.3968877096778</c:v>
                </c:pt>
                <c:pt idx="3500">
                  <c:v>999.58105040276757</c:v>
                </c:pt>
                <c:pt idx="3501">
                  <c:v>794.22710449302406</c:v>
                </c:pt>
                <c:pt idx="3502">
                  <c:v>728.75716684841359</c:v>
                </c:pt>
                <c:pt idx="3503">
                  <c:v>224.74848832107128</c:v>
                </c:pt>
                <c:pt idx="3504">
                  <c:v>207.92640813603165</c:v>
                </c:pt>
                <c:pt idx="3505">
                  <c:v>170.11360631348552</c:v>
                </c:pt>
                <c:pt idx="3506">
                  <c:v>107.03158704482418</c:v>
                </c:pt>
                <c:pt idx="3507">
                  <c:v>231.70545506231994</c:v>
                </c:pt>
                <c:pt idx="3508">
                  <c:v>218.15807577490358</c:v>
                </c:pt>
                <c:pt idx="3509">
                  <c:v>228.8240085717506</c:v>
                </c:pt>
                <c:pt idx="3510">
                  <c:v>154.96063789168369</c:v>
                </c:pt>
                <c:pt idx="3511">
                  <c:v>181.1513207248972</c:v>
                </c:pt>
                <c:pt idx="3512">
                  <c:v>144.01151576794706</c:v>
                </c:pt>
                <c:pt idx="3513">
                  <c:v>45.482032095511833</c:v>
                </c:pt>
                <c:pt idx="3514">
                  <c:v>80.170849335387743</c:v>
                </c:pt>
                <c:pt idx="3515">
                  <c:v>244.69949149468823</c:v>
                </c:pt>
                <c:pt idx="3516">
                  <c:v>328.33175305156249</c:v>
                </c:pt>
                <c:pt idx="3517">
                  <c:v>345.19838997925461</c:v>
                </c:pt>
                <c:pt idx="3518">
                  <c:v>460.00005320748539</c:v>
                </c:pt>
                <c:pt idx="3519">
                  <c:v>292.54955873769813</c:v>
                </c:pt>
                <c:pt idx="3520">
                  <c:v>478.07966734961485</c:v>
                </c:pt>
                <c:pt idx="3521">
                  <c:v>564.96965765230061</c:v>
                </c:pt>
                <c:pt idx="3522">
                  <c:v>378.41417321618769</c:v>
                </c:pt>
                <c:pt idx="3523">
                  <c:v>348.27468634541606</c:v>
                </c:pt>
                <c:pt idx="3524">
                  <c:v>279.92289553607765</c:v>
                </c:pt>
                <c:pt idx="3525">
                  <c:v>201.24328365086646</c:v>
                </c:pt>
                <c:pt idx="3526">
                  <c:v>339.81528537032705</c:v>
                </c:pt>
                <c:pt idx="3527">
                  <c:v>240.9165476251919</c:v>
                </c:pt>
                <c:pt idx="3528">
                  <c:v>130.34336306533106</c:v>
                </c:pt>
                <c:pt idx="3529">
                  <c:v>46.541330212320275</c:v>
                </c:pt>
                <c:pt idx="3530">
                  <c:v>25.8451910690825</c:v>
                </c:pt>
                <c:pt idx="3531">
                  <c:v>32.447325280807938</c:v>
                </c:pt>
                <c:pt idx="3532">
                  <c:v>117.93256257372049</c:v>
                </c:pt>
                <c:pt idx="3533">
                  <c:v>158.55832477040175</c:v>
                </c:pt>
                <c:pt idx="3534">
                  <c:v>215.26425519577572</c:v>
                </c:pt>
                <c:pt idx="3535">
                  <c:v>705.26875909034641</c:v>
                </c:pt>
                <c:pt idx="3536">
                  <c:v>630.74394671794403</c:v>
                </c:pt>
                <c:pt idx="3537">
                  <c:v>145.55277012590574</c:v>
                </c:pt>
                <c:pt idx="3538">
                  <c:v>83.542002074970299</c:v>
                </c:pt>
                <c:pt idx="3539">
                  <c:v>0.13990386530160454</c:v>
                </c:pt>
                <c:pt idx="3540">
                  <c:v>19.872012092817318</c:v>
                </c:pt>
                <c:pt idx="3541">
                  <c:v>20.514331434554769</c:v>
                </c:pt>
                <c:pt idx="3542">
                  <c:v>542.08590647700021</c:v>
                </c:pt>
                <c:pt idx="3543">
                  <c:v>831.83954117555527</c:v>
                </c:pt>
                <c:pt idx="3544">
                  <c:v>1289.4790682830339</c:v>
                </c:pt>
                <c:pt idx="3545">
                  <c:v>191.15777599226789</c:v>
                </c:pt>
                <c:pt idx="3546">
                  <c:v>391.12623269988956</c:v>
                </c:pt>
                <c:pt idx="3547">
                  <c:v>350.24860520356538</c:v>
                </c:pt>
                <c:pt idx="3548">
                  <c:v>422.19390370087899</c:v>
                </c:pt>
                <c:pt idx="3549">
                  <c:v>269.32102943000211</c:v>
                </c:pt>
                <c:pt idx="3550">
                  <c:v>307.61424500494053</c:v>
                </c:pt>
                <c:pt idx="3551">
                  <c:v>420.87764184283861</c:v>
                </c:pt>
                <c:pt idx="3552">
                  <c:v>333.63967317923772</c:v>
                </c:pt>
                <c:pt idx="3553">
                  <c:v>207.85849634711258</c:v>
                </c:pt>
                <c:pt idx="3554">
                  <c:v>702.16463404802118</c:v>
                </c:pt>
                <c:pt idx="3555">
                  <c:v>375.11300498313238</c:v>
                </c:pt>
                <c:pt idx="3556">
                  <c:v>427.19113017699425</c:v>
                </c:pt>
                <c:pt idx="3557">
                  <c:v>608.59673239500933</c:v>
                </c:pt>
                <c:pt idx="3558">
                  <c:v>551.27967759576109</c:v>
                </c:pt>
                <c:pt idx="3559">
                  <c:v>531.58496765460507</c:v>
                </c:pt>
                <c:pt idx="3560">
                  <c:v>741.640280238733</c:v>
                </c:pt>
                <c:pt idx="3561">
                  <c:v>1730.9944854295156</c:v>
                </c:pt>
                <c:pt idx="3562">
                  <c:v>1416.5416387878674</c:v>
                </c:pt>
                <c:pt idx="3563">
                  <c:v>1013.8496242442394</c:v>
                </c:pt>
                <c:pt idx="3564">
                  <c:v>921.73584148588873</c:v>
                </c:pt>
                <c:pt idx="3565">
                  <c:v>1063.7229026698167</c:v>
                </c:pt>
                <c:pt idx="3566">
                  <c:v>1740.8451661533709</c:v>
                </c:pt>
                <c:pt idx="3567">
                  <c:v>1897.9901044664125</c:v>
                </c:pt>
                <c:pt idx="3568">
                  <c:v>1862.2012349118554</c:v>
                </c:pt>
                <c:pt idx="3569">
                  <c:v>1902.5090441236562</c:v>
                </c:pt>
                <c:pt idx="3570">
                  <c:v>1957.5844339195439</c:v>
                </c:pt>
                <c:pt idx="3571">
                  <c:v>1769.7327374134106</c:v>
                </c:pt>
                <c:pt idx="3572">
                  <c:v>1700.7934941899314</c:v>
                </c:pt>
                <c:pt idx="3573">
                  <c:v>1803.8276602563285</c:v>
                </c:pt>
                <c:pt idx="3574">
                  <c:v>1624.8843859315152</c:v>
                </c:pt>
                <c:pt idx="3575">
                  <c:v>1440.1121176426004</c:v>
                </c:pt>
                <c:pt idx="3576">
                  <c:v>1246.9612866724431</c:v>
                </c:pt>
                <c:pt idx="3577">
                  <c:v>1336.5874088951912</c:v>
                </c:pt>
                <c:pt idx="3578">
                  <c:v>1192.663011801767</c:v>
                </c:pt>
                <c:pt idx="3579">
                  <c:v>527.57049889760026</c:v>
                </c:pt>
                <c:pt idx="3580">
                  <c:v>443.53571001342669</c:v>
                </c:pt>
                <c:pt idx="3581">
                  <c:v>697.88948909189696</c:v>
                </c:pt>
                <c:pt idx="3582">
                  <c:v>891.21988342171915</c:v>
                </c:pt>
                <c:pt idx="3583">
                  <c:v>1137.9243871162064</c:v>
                </c:pt>
                <c:pt idx="3584">
                  <c:v>1239.3144794975126</c:v>
                </c:pt>
                <c:pt idx="3585">
                  <c:v>1685.9621355397715</c:v>
                </c:pt>
                <c:pt idx="3586">
                  <c:v>1658.2508149403934</c:v>
                </c:pt>
                <c:pt idx="3587">
                  <c:v>1723.1106679568406</c:v>
                </c:pt>
                <c:pt idx="3588">
                  <c:v>1773.4167125537285</c:v>
                </c:pt>
                <c:pt idx="3589">
                  <c:v>1757.6088627296085</c:v>
                </c:pt>
                <c:pt idx="3590">
                  <c:v>1529.5328040048184</c:v>
                </c:pt>
                <c:pt idx="3591">
                  <c:v>1691.6808944815305</c:v>
                </c:pt>
                <c:pt idx="3592">
                  <c:v>1734.277723408303</c:v>
                </c:pt>
                <c:pt idx="3593">
                  <c:v>1391.454977699239</c:v>
                </c:pt>
                <c:pt idx="3594">
                  <c:v>1488.8859006671144</c:v>
                </c:pt>
                <c:pt idx="3595">
                  <c:v>1636.226208618802</c:v>
                </c:pt>
                <c:pt idx="3596">
                  <c:v>1590.4982390488449</c:v>
                </c:pt>
                <c:pt idx="3597">
                  <c:v>1439.38503093701</c:v>
                </c:pt>
                <c:pt idx="3598">
                  <c:v>1240.555500776595</c:v>
                </c:pt>
                <c:pt idx="3599">
                  <c:v>1015.0625341077225</c:v>
                </c:pt>
                <c:pt idx="3600">
                  <c:v>1088.6711926755474</c:v>
                </c:pt>
                <c:pt idx="3601">
                  <c:v>980.14332923689551</c:v>
                </c:pt>
                <c:pt idx="3602">
                  <c:v>959.76328766087886</c:v>
                </c:pt>
                <c:pt idx="3603">
                  <c:v>821.48162714330931</c:v>
                </c:pt>
                <c:pt idx="3604">
                  <c:v>863.90477410250992</c:v>
                </c:pt>
                <c:pt idx="3605">
                  <c:v>899.37531503672733</c:v>
                </c:pt>
                <c:pt idx="3606">
                  <c:v>974.36899915178662</c:v>
                </c:pt>
                <c:pt idx="3607">
                  <c:v>983.49795913910953</c:v>
                </c:pt>
                <c:pt idx="3608">
                  <c:v>1096.6203527650675</c:v>
                </c:pt>
                <c:pt idx="3609">
                  <c:v>869.48292197228966</c:v>
                </c:pt>
                <c:pt idx="3610">
                  <c:v>918.03191326038655</c:v>
                </c:pt>
                <c:pt idx="3611">
                  <c:v>927.10068530874207</c:v>
                </c:pt>
                <c:pt idx="3612">
                  <c:v>793.00475487824053</c:v>
                </c:pt>
                <c:pt idx="3613">
                  <c:v>863.6532274032312</c:v>
                </c:pt>
                <c:pt idx="3614">
                  <c:v>844.04213278506325</c:v>
                </c:pt>
                <c:pt idx="3615">
                  <c:v>826.34178942386109</c:v>
                </c:pt>
                <c:pt idx="3616">
                  <c:v>809.65766894083106</c:v>
                </c:pt>
                <c:pt idx="3617">
                  <c:v>689.64776610805984</c:v>
                </c:pt>
                <c:pt idx="3618">
                  <c:v>772.4468631515191</c:v>
                </c:pt>
                <c:pt idx="3619">
                  <c:v>613.42657419598538</c:v>
                </c:pt>
                <c:pt idx="3620">
                  <c:v>8.7795142489328626E-3</c:v>
                </c:pt>
                <c:pt idx="3621">
                  <c:v>1.0827852980528367</c:v>
                </c:pt>
                <c:pt idx="3622">
                  <c:v>2.6127145751933263</c:v>
                </c:pt>
                <c:pt idx="3623">
                  <c:v>-0.34031190773842668</c:v>
                </c:pt>
                <c:pt idx="3624">
                  <c:v>-0.61542054885033093</c:v>
                </c:pt>
                <c:pt idx="3625">
                  <c:v>-7.3334735808196758E-2</c:v>
                </c:pt>
                <c:pt idx="3626">
                  <c:v>-3.9888591950828015E-4</c:v>
                </c:pt>
                <c:pt idx="3627">
                  <c:v>-2.1697993354743831E-5</c:v>
                </c:pt>
                <c:pt idx="3628">
                  <c:v>-8.3666874760735788E-28</c:v>
                </c:pt>
                <c:pt idx="3629">
                  <c:v>-1.8490862313844158E-34</c:v>
                </c:pt>
                <c:pt idx="3630">
                  <c:v>-1.2454671382907883E-9</c:v>
                </c:pt>
                <c:pt idx="3631">
                  <c:v>-2.3805158022650027E-7</c:v>
                </c:pt>
                <c:pt idx="3632">
                  <c:v>-2.4520974113830745E-5</c:v>
                </c:pt>
                <c:pt idx="3633">
                  <c:v>6.9825400206879174E-7</c:v>
                </c:pt>
                <c:pt idx="3634">
                  <c:v>9.6289868634469115E-6</c:v>
                </c:pt>
                <c:pt idx="3635">
                  <c:v>-3.3125675542329713E-12</c:v>
                </c:pt>
                <c:pt idx="3636">
                  <c:v>-1.2968397468304712E-5</c:v>
                </c:pt>
                <c:pt idx="3637">
                  <c:v>8.3347372184346645E-4</c:v>
                </c:pt>
                <c:pt idx="3638">
                  <c:v>0.13460857777454655</c:v>
                </c:pt>
                <c:pt idx="3639">
                  <c:v>6.7920415320129768E-2</c:v>
                </c:pt>
                <c:pt idx="3640">
                  <c:v>3.8119315538824014E-2</c:v>
                </c:pt>
                <c:pt idx="3641">
                  <c:v>6.881285958517812E-5</c:v>
                </c:pt>
                <c:pt idx="3642">
                  <c:v>2.1982220617228318E-4</c:v>
                </c:pt>
                <c:pt idx="3643">
                  <c:v>-2.6518928941459828E-4</c:v>
                </c:pt>
                <c:pt idx="3644">
                  <c:v>3.2149721575080618E-10</c:v>
                </c:pt>
                <c:pt idx="3645">
                  <c:v>1.6305276927149129E-6</c:v>
                </c:pt>
                <c:pt idx="3646">
                  <c:v>-3.3497136574805382E-10</c:v>
                </c:pt>
                <c:pt idx="3647">
                  <c:v>-3.0458932450733931E-10</c:v>
                </c:pt>
                <c:pt idx="3648">
                  <c:v>-8.1694740860589982E-9</c:v>
                </c:pt>
                <c:pt idx="3649">
                  <c:v>-2.6845109629803558E-5</c:v>
                </c:pt>
                <c:pt idx="3650">
                  <c:v>-2.9022576355245463E-4</c:v>
                </c:pt>
                <c:pt idx="3651">
                  <c:v>-2.6626394408380493E-4</c:v>
                </c:pt>
                <c:pt idx="3652">
                  <c:v>2.3502257413028621E-8</c:v>
                </c:pt>
                <c:pt idx="3653">
                  <c:v>4.0561205552535015E-5</c:v>
                </c:pt>
                <c:pt idx="3654">
                  <c:v>6.8808041428071584E-4</c:v>
                </c:pt>
                <c:pt idx="3655">
                  <c:v>2.5744683784538393E-4</c:v>
                </c:pt>
                <c:pt idx="3656">
                  <c:v>7.6477693972257796E-4</c:v>
                </c:pt>
                <c:pt idx="3657">
                  <c:v>7.366902220986341E-4</c:v>
                </c:pt>
                <c:pt idx="3658">
                  <c:v>-3.8716990322826706E-4</c:v>
                </c:pt>
                <c:pt idx="3659">
                  <c:v>7.9715657748524217E-5</c:v>
                </c:pt>
                <c:pt idx="3660">
                  <c:v>1.0349538239691944E-3</c:v>
                </c:pt>
                <c:pt idx="3661">
                  <c:v>-2.0290257495707634E-4</c:v>
                </c:pt>
                <c:pt idx="3662">
                  <c:v>1.9899723132549806E-4</c:v>
                </c:pt>
                <c:pt idx="3663">
                  <c:v>-1.6874451300235845E-2</c:v>
                </c:pt>
                <c:pt idx="3664">
                  <c:v>-0.57412734993798786</c:v>
                </c:pt>
                <c:pt idx="3665">
                  <c:v>-0.34782423650459837</c:v>
                </c:pt>
                <c:pt idx="3666">
                  <c:v>-0.11506778929118376</c:v>
                </c:pt>
                <c:pt idx="3667">
                  <c:v>0.54775866080314817</c:v>
                </c:pt>
                <c:pt idx="3668">
                  <c:v>16.75901500310345</c:v>
                </c:pt>
                <c:pt idx="3669">
                  <c:v>45.910405973164586</c:v>
                </c:pt>
                <c:pt idx="3670">
                  <c:v>77.334985193968265</c:v>
                </c:pt>
                <c:pt idx="3671">
                  <c:v>217.26632436770501</c:v>
                </c:pt>
                <c:pt idx="3672">
                  <c:v>301.378098828139</c:v>
                </c:pt>
                <c:pt idx="3673">
                  <c:v>320.59714424367473</c:v>
                </c:pt>
                <c:pt idx="3674">
                  <c:v>329.68380063189437</c:v>
                </c:pt>
                <c:pt idx="3675">
                  <c:v>316.91704278125587</c:v>
                </c:pt>
                <c:pt idx="3676">
                  <c:v>297.0922762271245</c:v>
                </c:pt>
                <c:pt idx="3677">
                  <c:v>317.13971413330609</c:v>
                </c:pt>
                <c:pt idx="3678">
                  <c:v>409.47278971443581</c:v>
                </c:pt>
                <c:pt idx="3679">
                  <c:v>441.37221473038358</c:v>
                </c:pt>
                <c:pt idx="3680">
                  <c:v>527.21740960714112</c:v>
                </c:pt>
                <c:pt idx="3681">
                  <c:v>599.91016454013334</c:v>
                </c:pt>
                <c:pt idx="3682">
                  <c:v>744.61743644283843</c:v>
                </c:pt>
                <c:pt idx="3683">
                  <c:v>983.170196754578</c:v>
                </c:pt>
                <c:pt idx="3684">
                  <c:v>1041.1153062157418</c:v>
                </c:pt>
                <c:pt idx="3685">
                  <c:v>1123.5535520860949</c:v>
                </c:pt>
                <c:pt idx="3686">
                  <c:v>1189.0487639240259</c:v>
                </c:pt>
                <c:pt idx="3687">
                  <c:v>1318.2062108463197</c:v>
                </c:pt>
                <c:pt idx="3688">
                  <c:v>1336.2763202026081</c:v>
                </c:pt>
                <c:pt idx="3689">
                  <c:v>1533.0788366237603</c:v>
                </c:pt>
                <c:pt idx="3690">
                  <c:v>1720.235470979743</c:v>
                </c:pt>
                <c:pt idx="3691">
                  <c:v>1831.451849019476</c:v>
                </c:pt>
                <c:pt idx="3692">
                  <c:v>1901.2362138179021</c:v>
                </c:pt>
                <c:pt idx="3693">
                  <c:v>1999.9508639707833</c:v>
                </c:pt>
                <c:pt idx="3694">
                  <c:v>2000</c:v>
                </c:pt>
                <c:pt idx="3695">
                  <c:v>2000</c:v>
                </c:pt>
                <c:pt idx="3696">
                  <c:v>2000</c:v>
                </c:pt>
                <c:pt idx="3697">
                  <c:v>2000</c:v>
                </c:pt>
                <c:pt idx="3698">
                  <c:v>2000</c:v>
                </c:pt>
                <c:pt idx="3699">
                  <c:v>2000</c:v>
                </c:pt>
                <c:pt idx="3700">
                  <c:v>2000</c:v>
                </c:pt>
                <c:pt idx="3701">
                  <c:v>2000</c:v>
                </c:pt>
                <c:pt idx="3702">
                  <c:v>2000</c:v>
                </c:pt>
                <c:pt idx="3703">
                  <c:v>2000</c:v>
                </c:pt>
                <c:pt idx="3704">
                  <c:v>2000</c:v>
                </c:pt>
                <c:pt idx="3705">
                  <c:v>2000</c:v>
                </c:pt>
                <c:pt idx="3706">
                  <c:v>2000</c:v>
                </c:pt>
                <c:pt idx="3707">
                  <c:v>2000</c:v>
                </c:pt>
                <c:pt idx="3708">
                  <c:v>2000</c:v>
                </c:pt>
                <c:pt idx="3709">
                  <c:v>2000</c:v>
                </c:pt>
                <c:pt idx="3710">
                  <c:v>2000</c:v>
                </c:pt>
                <c:pt idx="3711">
                  <c:v>2000</c:v>
                </c:pt>
                <c:pt idx="3712">
                  <c:v>1978.4090186112944</c:v>
                </c:pt>
                <c:pt idx="3713">
                  <c:v>1710.4576442333662</c:v>
                </c:pt>
                <c:pt idx="3714">
                  <c:v>1878.1057196306615</c:v>
                </c:pt>
                <c:pt idx="3715">
                  <c:v>2000</c:v>
                </c:pt>
                <c:pt idx="3716">
                  <c:v>2000</c:v>
                </c:pt>
                <c:pt idx="3717">
                  <c:v>2000</c:v>
                </c:pt>
                <c:pt idx="3718">
                  <c:v>2000</c:v>
                </c:pt>
                <c:pt idx="3719">
                  <c:v>2000</c:v>
                </c:pt>
                <c:pt idx="3720">
                  <c:v>2000</c:v>
                </c:pt>
                <c:pt idx="3721">
                  <c:v>2000</c:v>
                </c:pt>
                <c:pt idx="3722">
                  <c:v>2000</c:v>
                </c:pt>
                <c:pt idx="3723">
                  <c:v>2000</c:v>
                </c:pt>
                <c:pt idx="3724">
                  <c:v>2000</c:v>
                </c:pt>
                <c:pt idx="3725">
                  <c:v>2000</c:v>
                </c:pt>
                <c:pt idx="3726">
                  <c:v>1802.6461162802707</c:v>
                </c:pt>
                <c:pt idx="3727">
                  <c:v>1959.8090029127147</c:v>
                </c:pt>
                <c:pt idx="3728">
                  <c:v>1925.2899770687143</c:v>
                </c:pt>
                <c:pt idx="3729">
                  <c:v>2000</c:v>
                </c:pt>
                <c:pt idx="3730">
                  <c:v>2000</c:v>
                </c:pt>
                <c:pt idx="3731">
                  <c:v>2000</c:v>
                </c:pt>
                <c:pt idx="3732">
                  <c:v>2000</c:v>
                </c:pt>
                <c:pt idx="3733">
                  <c:v>2000</c:v>
                </c:pt>
                <c:pt idx="3734">
                  <c:v>2000</c:v>
                </c:pt>
                <c:pt idx="3735">
                  <c:v>1999.9984808449105</c:v>
                </c:pt>
                <c:pt idx="3736">
                  <c:v>2000</c:v>
                </c:pt>
                <c:pt idx="3737">
                  <c:v>1999.8613104547192</c:v>
                </c:pt>
                <c:pt idx="3738">
                  <c:v>1999.6813706864232</c:v>
                </c:pt>
                <c:pt idx="3739">
                  <c:v>2000</c:v>
                </c:pt>
                <c:pt idx="3740">
                  <c:v>1999.8221811157007</c:v>
                </c:pt>
                <c:pt idx="3741">
                  <c:v>1999.4891624612414</c:v>
                </c:pt>
                <c:pt idx="3742">
                  <c:v>1999.6287688145856</c:v>
                </c:pt>
                <c:pt idx="3743">
                  <c:v>1999.8664057633273</c:v>
                </c:pt>
                <c:pt idx="3744">
                  <c:v>1999.436863443947</c:v>
                </c:pt>
                <c:pt idx="3745">
                  <c:v>1999.236252986823</c:v>
                </c:pt>
                <c:pt idx="3746">
                  <c:v>1999.0419261056779</c:v>
                </c:pt>
                <c:pt idx="3747">
                  <c:v>1998.9654341408618</c:v>
                </c:pt>
                <c:pt idx="3748">
                  <c:v>2000</c:v>
                </c:pt>
                <c:pt idx="3749">
                  <c:v>2000</c:v>
                </c:pt>
                <c:pt idx="3750">
                  <c:v>2000</c:v>
                </c:pt>
                <c:pt idx="3751">
                  <c:v>2000</c:v>
                </c:pt>
                <c:pt idx="3752">
                  <c:v>428.23363947651262</c:v>
                </c:pt>
                <c:pt idx="3753">
                  <c:v>362.52777296643006</c:v>
                </c:pt>
                <c:pt idx="3754">
                  <c:v>263.74418780348378</c:v>
                </c:pt>
                <c:pt idx="3755">
                  <c:v>225.73122885748339</c:v>
                </c:pt>
                <c:pt idx="3756">
                  <c:v>533.91707402261295</c:v>
                </c:pt>
                <c:pt idx="3757">
                  <c:v>761.03789795076682</c:v>
                </c:pt>
                <c:pt idx="3758">
                  <c:v>385.39951825279672</c:v>
                </c:pt>
                <c:pt idx="3759">
                  <c:v>429.07250037505781</c:v>
                </c:pt>
                <c:pt idx="3760">
                  <c:v>403.43468909022448</c:v>
                </c:pt>
                <c:pt idx="3761">
                  <c:v>128.9312365246781</c:v>
                </c:pt>
                <c:pt idx="3762">
                  <c:v>29.829143117090421</c:v>
                </c:pt>
                <c:pt idx="3763">
                  <c:v>4.554443547281811</c:v>
                </c:pt>
                <c:pt idx="3764">
                  <c:v>2.7594619796426172</c:v>
                </c:pt>
                <c:pt idx="3765">
                  <c:v>23.398703096569147</c:v>
                </c:pt>
                <c:pt idx="3766">
                  <c:v>182.09435158128821</c:v>
                </c:pt>
                <c:pt idx="3767">
                  <c:v>28.231040928993338</c:v>
                </c:pt>
                <c:pt idx="3768">
                  <c:v>378.92109424227533</c:v>
                </c:pt>
                <c:pt idx="3769">
                  <c:v>1394.5265084596369</c:v>
                </c:pt>
                <c:pt idx="3770">
                  <c:v>662.94449085510428</c:v>
                </c:pt>
                <c:pt idx="3771">
                  <c:v>561.14016469680689</c:v>
                </c:pt>
                <c:pt idx="3772">
                  <c:v>328.703685271334</c:v>
                </c:pt>
                <c:pt idx="3773">
                  <c:v>427.57644422168028</c:v>
                </c:pt>
                <c:pt idx="3774">
                  <c:v>501.49498049683535</c:v>
                </c:pt>
                <c:pt idx="3775">
                  <c:v>446.85022569089256</c:v>
                </c:pt>
                <c:pt idx="3776">
                  <c:v>407.71703714282137</c:v>
                </c:pt>
                <c:pt idx="3777">
                  <c:v>350.08783237486375</c:v>
                </c:pt>
                <c:pt idx="3778">
                  <c:v>364.14572838666174</c:v>
                </c:pt>
                <c:pt idx="3779">
                  <c:v>432.55800956436622</c:v>
                </c:pt>
                <c:pt idx="3780">
                  <c:v>450.33858086826751</c:v>
                </c:pt>
                <c:pt idx="3781">
                  <c:v>463.81772506807869</c:v>
                </c:pt>
                <c:pt idx="3782">
                  <c:v>667.58625024143316</c:v>
                </c:pt>
                <c:pt idx="3783">
                  <c:v>440.61590921630528</c:v>
                </c:pt>
                <c:pt idx="3784">
                  <c:v>318.06232589547869</c:v>
                </c:pt>
                <c:pt idx="3785">
                  <c:v>171.01446304920424</c:v>
                </c:pt>
                <c:pt idx="3786">
                  <c:v>145.56268129046634</c:v>
                </c:pt>
                <c:pt idx="3787">
                  <c:v>141.70694175342828</c:v>
                </c:pt>
                <c:pt idx="3788">
                  <c:v>145.47271899681419</c:v>
                </c:pt>
                <c:pt idx="3789">
                  <c:v>152.89656642726499</c:v>
                </c:pt>
                <c:pt idx="3790">
                  <c:v>129.22917167830508</c:v>
                </c:pt>
                <c:pt idx="3791">
                  <c:v>125.41098720864554</c:v>
                </c:pt>
                <c:pt idx="3792">
                  <c:v>130.57392516744636</c:v>
                </c:pt>
                <c:pt idx="3793">
                  <c:v>151.79031479811724</c:v>
                </c:pt>
                <c:pt idx="3794">
                  <c:v>21.846242206421145</c:v>
                </c:pt>
                <c:pt idx="3795">
                  <c:v>0.21061436587162896</c:v>
                </c:pt>
                <c:pt idx="3796">
                  <c:v>0.20411399439616085</c:v>
                </c:pt>
                <c:pt idx="3797">
                  <c:v>2.8747707961057867E-4</c:v>
                </c:pt>
                <c:pt idx="3798">
                  <c:v>5.1920697090980212</c:v>
                </c:pt>
                <c:pt idx="3799">
                  <c:v>36.026608934246198</c:v>
                </c:pt>
                <c:pt idx="3800">
                  <c:v>586.57436398823677</c:v>
                </c:pt>
                <c:pt idx="3801">
                  <c:v>601.09019120659536</c:v>
                </c:pt>
                <c:pt idx="3802">
                  <c:v>785.21998051666412</c:v>
                </c:pt>
                <c:pt idx="3803">
                  <c:v>867.25373367755321</c:v>
                </c:pt>
                <c:pt idx="3804">
                  <c:v>833.16558304303146</c:v>
                </c:pt>
                <c:pt idx="3805">
                  <c:v>767.6280526390176</c:v>
                </c:pt>
                <c:pt idx="3806">
                  <c:v>548.30352490859036</c:v>
                </c:pt>
                <c:pt idx="3807">
                  <c:v>442.61796363834344</c:v>
                </c:pt>
                <c:pt idx="3808">
                  <c:v>454.04557116598409</c:v>
                </c:pt>
                <c:pt idx="3809">
                  <c:v>227.85531233225237</c:v>
                </c:pt>
                <c:pt idx="3810">
                  <c:v>56.240901456327379</c:v>
                </c:pt>
                <c:pt idx="3811">
                  <c:v>60.438386171901648</c:v>
                </c:pt>
                <c:pt idx="3812">
                  <c:v>87.233813967459611</c:v>
                </c:pt>
                <c:pt idx="3813">
                  <c:v>110.21167985521699</c:v>
                </c:pt>
                <c:pt idx="3814">
                  <c:v>178.06776204780763</c:v>
                </c:pt>
                <c:pt idx="3815">
                  <c:v>182.62863090400697</c:v>
                </c:pt>
                <c:pt idx="3816">
                  <c:v>163.88425936464816</c:v>
                </c:pt>
                <c:pt idx="3817">
                  <c:v>136.64999062670961</c:v>
                </c:pt>
                <c:pt idx="3818">
                  <c:v>121.66162220361346</c:v>
                </c:pt>
                <c:pt idx="3819">
                  <c:v>-1.8289905762800163E-8</c:v>
                </c:pt>
                <c:pt idx="3820">
                  <c:v>2.723932277513478E-5</c:v>
                </c:pt>
                <c:pt idx="3821">
                  <c:v>1.0485051518486529E-3</c:v>
                </c:pt>
                <c:pt idx="3822">
                  <c:v>-8.9907286972291889E-2</c:v>
                </c:pt>
                <c:pt idx="3823">
                  <c:v>-1.8517179263862982</c:v>
                </c:pt>
                <c:pt idx="3824">
                  <c:v>4.1083831553949501</c:v>
                </c:pt>
                <c:pt idx="3825">
                  <c:v>85.105471799915165</c:v>
                </c:pt>
                <c:pt idx="3826">
                  <c:v>131.35570876254616</c:v>
                </c:pt>
                <c:pt idx="3827">
                  <c:v>154.27565736926337</c:v>
                </c:pt>
                <c:pt idx="3828">
                  <c:v>172.3428829650708</c:v>
                </c:pt>
                <c:pt idx="3829">
                  <c:v>218.22372650179557</c:v>
                </c:pt>
                <c:pt idx="3830">
                  <c:v>305.22550128582571</c:v>
                </c:pt>
                <c:pt idx="3831">
                  <c:v>327.60338209786482</c:v>
                </c:pt>
                <c:pt idx="3832">
                  <c:v>343.36684118383636</c:v>
                </c:pt>
                <c:pt idx="3833">
                  <c:v>1526.933617248126</c:v>
                </c:pt>
                <c:pt idx="3834">
                  <c:v>1601.2840223941437</c:v>
                </c:pt>
                <c:pt idx="3835">
                  <c:v>1787.7194806049092</c:v>
                </c:pt>
                <c:pt idx="3836">
                  <c:v>1663.9606150032121</c:v>
                </c:pt>
                <c:pt idx="3837">
                  <c:v>1605.0227124415824</c:v>
                </c:pt>
                <c:pt idx="3838">
                  <c:v>1580.8248513567523</c:v>
                </c:pt>
                <c:pt idx="3839">
                  <c:v>1535.075971988766</c:v>
                </c:pt>
                <c:pt idx="3840">
                  <c:v>1428.8407452592878</c:v>
                </c:pt>
                <c:pt idx="3841">
                  <c:v>1489.3522390010446</c:v>
                </c:pt>
                <c:pt idx="3842">
                  <c:v>1583.858120050377</c:v>
                </c:pt>
                <c:pt idx="3843">
                  <c:v>1636.1617022830626</c:v>
                </c:pt>
                <c:pt idx="3844">
                  <c:v>1666.3050935504939</c:v>
                </c:pt>
                <c:pt idx="3845">
                  <c:v>1372.772680989437</c:v>
                </c:pt>
                <c:pt idx="3846">
                  <c:v>1619.3936430012754</c:v>
                </c:pt>
                <c:pt idx="3847">
                  <c:v>1748.9013555078423</c:v>
                </c:pt>
                <c:pt idx="3848">
                  <c:v>1973.1071813867597</c:v>
                </c:pt>
                <c:pt idx="3849">
                  <c:v>1813.9958245996067</c:v>
                </c:pt>
                <c:pt idx="3850">
                  <c:v>1788.5544332192601</c:v>
                </c:pt>
                <c:pt idx="3851">
                  <c:v>1451.7405607089167</c:v>
                </c:pt>
                <c:pt idx="3852">
                  <c:v>1573.4839861575199</c:v>
                </c:pt>
                <c:pt idx="3853">
                  <c:v>1698.812823575212</c:v>
                </c:pt>
                <c:pt idx="3854">
                  <c:v>1810.7743287533124</c:v>
                </c:pt>
                <c:pt idx="3855">
                  <c:v>1692.9763169433081</c:v>
                </c:pt>
                <c:pt idx="3856">
                  <c:v>1579.8775370503979</c:v>
                </c:pt>
                <c:pt idx="3857">
                  <c:v>1537.7819617605185</c:v>
                </c:pt>
                <c:pt idx="3858">
                  <c:v>1429.5835191281085</c:v>
                </c:pt>
                <c:pt idx="3859">
                  <c:v>1313.8647986166061</c:v>
                </c:pt>
                <c:pt idx="3860">
                  <c:v>1390.1788323860492</c:v>
                </c:pt>
                <c:pt idx="3861">
                  <c:v>1244.8473647033766</c:v>
                </c:pt>
                <c:pt idx="3862">
                  <c:v>1359.5830136635755</c:v>
                </c:pt>
                <c:pt idx="3863">
                  <c:v>1657.8438128752282</c:v>
                </c:pt>
                <c:pt idx="3864">
                  <c:v>2000</c:v>
                </c:pt>
                <c:pt idx="3865">
                  <c:v>2000</c:v>
                </c:pt>
                <c:pt idx="3866">
                  <c:v>1939.8374266365461</c:v>
                </c:pt>
                <c:pt idx="3867">
                  <c:v>1716.4349745974096</c:v>
                </c:pt>
                <c:pt idx="3868">
                  <c:v>1551.3158147796707</c:v>
                </c:pt>
                <c:pt idx="3869">
                  <c:v>1495.6819345009349</c:v>
                </c:pt>
                <c:pt idx="3870">
                  <c:v>1647.2072883493163</c:v>
                </c:pt>
                <c:pt idx="3871">
                  <c:v>1631.7560476102803</c:v>
                </c:pt>
                <c:pt idx="3872">
                  <c:v>1746.7362580319673</c:v>
                </c:pt>
                <c:pt idx="3873">
                  <c:v>1308.1686100766908</c:v>
                </c:pt>
                <c:pt idx="3874">
                  <c:v>1341.3805422724713</c:v>
                </c:pt>
                <c:pt idx="3875">
                  <c:v>1544.3338487391961</c:v>
                </c:pt>
                <c:pt idx="3876">
                  <c:v>1559.9608071939988</c:v>
                </c:pt>
                <c:pt idx="3877">
                  <c:v>1438.0658233472595</c:v>
                </c:pt>
                <c:pt idx="3878">
                  <c:v>1489.8534998477483</c:v>
                </c:pt>
                <c:pt idx="3879">
                  <c:v>1464.4576609612507</c:v>
                </c:pt>
                <c:pt idx="3880">
                  <c:v>1722.7060696162064</c:v>
                </c:pt>
                <c:pt idx="3881">
                  <c:v>1778.4195559256275</c:v>
                </c:pt>
                <c:pt idx="3882">
                  <c:v>1933.5193571397754</c:v>
                </c:pt>
                <c:pt idx="3883">
                  <c:v>1816.4654625198582</c:v>
                </c:pt>
                <c:pt idx="3884">
                  <c:v>1943.7425590721234</c:v>
                </c:pt>
                <c:pt idx="3885">
                  <c:v>1990.7009968080699</c:v>
                </c:pt>
                <c:pt idx="3886">
                  <c:v>1965.2421094146412</c:v>
                </c:pt>
                <c:pt idx="3887">
                  <c:v>1973.044944872961</c:v>
                </c:pt>
                <c:pt idx="3888">
                  <c:v>1981.7372899176873</c:v>
                </c:pt>
                <c:pt idx="3889">
                  <c:v>1848.9542675389935</c:v>
                </c:pt>
                <c:pt idx="3890">
                  <c:v>1797.7687901800196</c:v>
                </c:pt>
                <c:pt idx="3891">
                  <c:v>1490.0781186130152</c:v>
                </c:pt>
                <c:pt idx="3892">
                  <c:v>1484.4116361491958</c:v>
                </c:pt>
                <c:pt idx="3893">
                  <c:v>1682.6100273731006</c:v>
                </c:pt>
                <c:pt idx="3894">
                  <c:v>1550.8187144377105</c:v>
                </c:pt>
                <c:pt idx="3895">
                  <c:v>1562.9764973525989</c:v>
                </c:pt>
                <c:pt idx="3896">
                  <c:v>1437.6140016258425</c:v>
                </c:pt>
                <c:pt idx="3897">
                  <c:v>1468.5872886141169</c:v>
                </c:pt>
                <c:pt idx="3898">
                  <c:v>1297.5789378167319</c:v>
                </c:pt>
                <c:pt idx="3899">
                  <c:v>1083.1989078029546</c:v>
                </c:pt>
                <c:pt idx="3900">
                  <c:v>1262.7966612459388</c:v>
                </c:pt>
                <c:pt idx="3901">
                  <c:v>1276.1177188572069</c:v>
                </c:pt>
                <c:pt idx="3902">
                  <c:v>1237.3659510748282</c:v>
                </c:pt>
                <c:pt idx="3903">
                  <c:v>1575.4192354268998</c:v>
                </c:pt>
                <c:pt idx="3904">
                  <c:v>2000</c:v>
                </c:pt>
                <c:pt idx="3905">
                  <c:v>2000</c:v>
                </c:pt>
                <c:pt idx="3906">
                  <c:v>2000</c:v>
                </c:pt>
                <c:pt idx="3907">
                  <c:v>1996.7156929977125</c:v>
                </c:pt>
                <c:pt idx="3908">
                  <c:v>2000</c:v>
                </c:pt>
                <c:pt idx="3909">
                  <c:v>1974.384247174245</c:v>
                </c:pt>
                <c:pt idx="3910">
                  <c:v>2000</c:v>
                </c:pt>
                <c:pt idx="3911">
                  <c:v>2000</c:v>
                </c:pt>
                <c:pt idx="3912">
                  <c:v>2000</c:v>
                </c:pt>
                <c:pt idx="3913">
                  <c:v>2000</c:v>
                </c:pt>
                <c:pt idx="3914">
                  <c:v>2000</c:v>
                </c:pt>
                <c:pt idx="3915">
                  <c:v>1993.5216722172534</c:v>
                </c:pt>
                <c:pt idx="3916">
                  <c:v>1721.7213841823982</c:v>
                </c:pt>
                <c:pt idx="3917">
                  <c:v>1556.4485891482491</c:v>
                </c:pt>
                <c:pt idx="3918">
                  <c:v>1633.5730253498512</c:v>
                </c:pt>
                <c:pt idx="3919">
                  <c:v>1676.3831086147861</c:v>
                </c:pt>
                <c:pt idx="3920">
                  <c:v>1827.7436212933908</c:v>
                </c:pt>
                <c:pt idx="3921">
                  <c:v>1868.5276281573681</c:v>
                </c:pt>
                <c:pt idx="3922">
                  <c:v>1633.1236048316532</c:v>
                </c:pt>
                <c:pt idx="3923">
                  <c:v>1481.4449194872009</c:v>
                </c:pt>
                <c:pt idx="3924">
                  <c:v>1743.5899208913906</c:v>
                </c:pt>
                <c:pt idx="3925">
                  <c:v>1817.5959957037826</c:v>
                </c:pt>
                <c:pt idx="3926">
                  <c:v>1976.6478018954529</c:v>
                </c:pt>
                <c:pt idx="3927">
                  <c:v>2000</c:v>
                </c:pt>
                <c:pt idx="3928">
                  <c:v>2000</c:v>
                </c:pt>
                <c:pt idx="3929">
                  <c:v>1947.7132392262993</c:v>
                </c:pt>
                <c:pt idx="3930">
                  <c:v>1912.932680981357</c:v>
                </c:pt>
                <c:pt idx="3931">
                  <c:v>1963.8420909384358</c:v>
                </c:pt>
                <c:pt idx="3932">
                  <c:v>1983.4012964922126</c:v>
                </c:pt>
                <c:pt idx="3933">
                  <c:v>1946.9934557618117</c:v>
                </c:pt>
                <c:pt idx="3934">
                  <c:v>1909.3531322462138</c:v>
                </c:pt>
                <c:pt idx="3935">
                  <c:v>1786.6300409935254</c:v>
                </c:pt>
                <c:pt idx="3936">
                  <c:v>1525.7378389206788</c:v>
                </c:pt>
                <c:pt idx="3937">
                  <c:v>1454.3769307662519</c:v>
                </c:pt>
                <c:pt idx="3938">
                  <c:v>1313.7322400373671</c:v>
                </c:pt>
                <c:pt idx="3939">
                  <c:v>1297.5085362846919</c:v>
                </c:pt>
                <c:pt idx="3940">
                  <c:v>1544.0111759735182</c:v>
                </c:pt>
                <c:pt idx="3941">
                  <c:v>1416.6575229178386</c:v>
                </c:pt>
                <c:pt idx="3942">
                  <c:v>1683.6908554934944</c:v>
                </c:pt>
                <c:pt idx="3943">
                  <c:v>2000</c:v>
                </c:pt>
                <c:pt idx="3944">
                  <c:v>2000</c:v>
                </c:pt>
                <c:pt idx="3945">
                  <c:v>2000</c:v>
                </c:pt>
                <c:pt idx="3946">
                  <c:v>2000</c:v>
                </c:pt>
                <c:pt idx="3947">
                  <c:v>1995.1396529418896</c:v>
                </c:pt>
                <c:pt idx="3948">
                  <c:v>1977.3827909418324</c:v>
                </c:pt>
                <c:pt idx="3949">
                  <c:v>2000</c:v>
                </c:pt>
                <c:pt idx="3950">
                  <c:v>2000</c:v>
                </c:pt>
                <c:pt idx="3951">
                  <c:v>2000</c:v>
                </c:pt>
                <c:pt idx="3952">
                  <c:v>2000</c:v>
                </c:pt>
                <c:pt idx="3953">
                  <c:v>2000</c:v>
                </c:pt>
                <c:pt idx="3954">
                  <c:v>2000</c:v>
                </c:pt>
                <c:pt idx="3955">
                  <c:v>2000</c:v>
                </c:pt>
                <c:pt idx="3956">
                  <c:v>2000</c:v>
                </c:pt>
                <c:pt idx="3957">
                  <c:v>2000</c:v>
                </c:pt>
                <c:pt idx="3958">
                  <c:v>2000</c:v>
                </c:pt>
                <c:pt idx="3959">
                  <c:v>1988.7270997747312</c:v>
                </c:pt>
                <c:pt idx="3960">
                  <c:v>1988.2396231752643</c:v>
                </c:pt>
                <c:pt idx="3961">
                  <c:v>1757.2046493188141</c:v>
                </c:pt>
                <c:pt idx="3962">
                  <c:v>1603.9932027512991</c:v>
                </c:pt>
                <c:pt idx="3963">
                  <c:v>1424.4027902216467</c:v>
                </c:pt>
                <c:pt idx="3964">
                  <c:v>1664.299770751423</c:v>
                </c:pt>
                <c:pt idx="3965">
                  <c:v>1689.4414757781758</c:v>
                </c:pt>
                <c:pt idx="3966">
                  <c:v>1644.0336369339582</c:v>
                </c:pt>
                <c:pt idx="3967">
                  <c:v>1424.3664686017837</c:v>
                </c:pt>
                <c:pt idx="3968">
                  <c:v>1421.5078042796106</c:v>
                </c:pt>
                <c:pt idx="3969">
                  <c:v>1283.1030146423318</c:v>
                </c:pt>
                <c:pt idx="3970">
                  <c:v>1276.7185446254102</c:v>
                </c:pt>
                <c:pt idx="3971">
                  <c:v>1285.5552647187033</c:v>
                </c:pt>
                <c:pt idx="3972">
                  <c:v>1210.1913502188766</c:v>
                </c:pt>
                <c:pt idx="3973">
                  <c:v>1184.0128077354955</c:v>
                </c:pt>
                <c:pt idx="3974">
                  <c:v>1323.3984248625627</c:v>
                </c:pt>
                <c:pt idx="3975">
                  <c:v>1328.3297576763521</c:v>
                </c:pt>
                <c:pt idx="3976">
                  <c:v>1371.1864106716121</c:v>
                </c:pt>
                <c:pt idx="3977">
                  <c:v>1513.9151732170849</c:v>
                </c:pt>
                <c:pt idx="3978">
                  <c:v>1420.0101505814202</c:v>
                </c:pt>
                <c:pt idx="3979">
                  <c:v>1848.1652975415125</c:v>
                </c:pt>
                <c:pt idx="3980">
                  <c:v>1807.9996638073171</c:v>
                </c:pt>
                <c:pt idx="3981">
                  <c:v>1847.8603574865924</c:v>
                </c:pt>
                <c:pt idx="3982">
                  <c:v>1888.2664520315136</c:v>
                </c:pt>
                <c:pt idx="3983">
                  <c:v>1879.1821359608946</c:v>
                </c:pt>
                <c:pt idx="3984">
                  <c:v>1837.6863021206232</c:v>
                </c:pt>
                <c:pt idx="3985">
                  <c:v>1961.7139447190002</c:v>
                </c:pt>
                <c:pt idx="3986">
                  <c:v>1971.1290604069</c:v>
                </c:pt>
                <c:pt idx="3987">
                  <c:v>1924.7067629041189</c:v>
                </c:pt>
                <c:pt idx="3988">
                  <c:v>1918.6877566948717</c:v>
                </c:pt>
                <c:pt idx="3989">
                  <c:v>1981.2058152845746</c:v>
                </c:pt>
                <c:pt idx="3990">
                  <c:v>1955.1416101478849</c:v>
                </c:pt>
                <c:pt idx="3991">
                  <c:v>1878.625641453197</c:v>
                </c:pt>
                <c:pt idx="3992">
                  <c:v>1838.7925321692701</c:v>
                </c:pt>
                <c:pt idx="3993">
                  <c:v>1919.6616627876913</c:v>
                </c:pt>
                <c:pt idx="3994">
                  <c:v>1924.4549566077662</c:v>
                </c:pt>
                <c:pt idx="3995">
                  <c:v>1924.5269434802647</c:v>
                </c:pt>
                <c:pt idx="3996">
                  <c:v>1999.5093771766331</c:v>
                </c:pt>
                <c:pt idx="3997">
                  <c:v>2000</c:v>
                </c:pt>
                <c:pt idx="3998">
                  <c:v>1989.003866795859</c:v>
                </c:pt>
                <c:pt idx="3999">
                  <c:v>1992.098931070467</c:v>
                </c:pt>
                <c:pt idx="4000">
                  <c:v>1771.5816373218347</c:v>
                </c:pt>
                <c:pt idx="4001">
                  <c:v>1656.6268317647014</c:v>
                </c:pt>
                <c:pt idx="4002">
                  <c:v>1886.0096945671871</c:v>
                </c:pt>
                <c:pt idx="4003">
                  <c:v>1664.6330349911136</c:v>
                </c:pt>
                <c:pt idx="4004">
                  <c:v>1530.6739738696931</c:v>
                </c:pt>
                <c:pt idx="4005">
                  <c:v>1470.5317177963932</c:v>
                </c:pt>
                <c:pt idx="4006">
                  <c:v>1334.1338356503586</c:v>
                </c:pt>
                <c:pt idx="4007">
                  <c:v>1399.7830663909206</c:v>
                </c:pt>
                <c:pt idx="4008">
                  <c:v>1309.7319607905758</c:v>
                </c:pt>
                <c:pt idx="4009">
                  <c:v>1412.0944089476386</c:v>
                </c:pt>
                <c:pt idx="4010">
                  <c:v>1473.1554374372161</c:v>
                </c:pt>
                <c:pt idx="4011">
                  <c:v>1597.7548037081349</c:v>
                </c:pt>
                <c:pt idx="4012">
                  <c:v>1707.0434812229012</c:v>
                </c:pt>
                <c:pt idx="4013">
                  <c:v>1714.6363081349139</c:v>
                </c:pt>
                <c:pt idx="4014">
                  <c:v>1705.1741149477209</c:v>
                </c:pt>
                <c:pt idx="4015">
                  <c:v>1619.4963905331165</c:v>
                </c:pt>
                <c:pt idx="4016">
                  <c:v>1758.1996296347263</c:v>
                </c:pt>
                <c:pt idx="4017">
                  <c:v>1636.3542877919865</c:v>
                </c:pt>
                <c:pt idx="4018">
                  <c:v>1609.6671981521185</c:v>
                </c:pt>
                <c:pt idx="4019">
                  <c:v>1480.3513298665014</c:v>
                </c:pt>
                <c:pt idx="4020">
                  <c:v>1266.220830093562</c:v>
                </c:pt>
                <c:pt idx="4021">
                  <c:v>1188.9452266820842</c:v>
                </c:pt>
                <c:pt idx="4022">
                  <c:v>1125.6796609245239</c:v>
                </c:pt>
                <c:pt idx="4023">
                  <c:v>1072.5996756643517</c:v>
                </c:pt>
                <c:pt idx="4024">
                  <c:v>884.43694653547573</c:v>
                </c:pt>
                <c:pt idx="4025">
                  <c:v>895.51592193903446</c:v>
                </c:pt>
                <c:pt idx="4026">
                  <c:v>945.78009605386205</c:v>
                </c:pt>
                <c:pt idx="4027">
                  <c:v>893.71888003934362</c:v>
                </c:pt>
                <c:pt idx="4028">
                  <c:v>799.32327215423311</c:v>
                </c:pt>
                <c:pt idx="4029">
                  <c:v>1065.7211704390388</c:v>
                </c:pt>
                <c:pt idx="4030">
                  <c:v>922.84479753250105</c:v>
                </c:pt>
                <c:pt idx="4031">
                  <c:v>1331.3615617017235</c:v>
                </c:pt>
                <c:pt idx="4032">
                  <c:v>938.50085668622978</c:v>
                </c:pt>
                <c:pt idx="4033">
                  <c:v>1151.1627018647205</c:v>
                </c:pt>
                <c:pt idx="4034">
                  <c:v>1309.1591884558563</c:v>
                </c:pt>
                <c:pt idx="4035">
                  <c:v>1374.243888616897</c:v>
                </c:pt>
                <c:pt idx="4036">
                  <c:v>1124.9423961362318</c:v>
                </c:pt>
                <c:pt idx="4037">
                  <c:v>1195.6548688929597</c:v>
                </c:pt>
                <c:pt idx="4038">
                  <c:v>998.41427131223577</c:v>
                </c:pt>
                <c:pt idx="4039">
                  <c:v>1258.4149868537131</c:v>
                </c:pt>
                <c:pt idx="4040">
                  <c:v>1005.8040024590022</c:v>
                </c:pt>
                <c:pt idx="4041">
                  <c:v>992.28116347358434</c:v>
                </c:pt>
                <c:pt idx="4042">
                  <c:v>1211.3739676763644</c:v>
                </c:pt>
                <c:pt idx="4043">
                  <c:v>884.77162320989214</c:v>
                </c:pt>
                <c:pt idx="4044">
                  <c:v>830.38231633248222</c:v>
                </c:pt>
                <c:pt idx="4045">
                  <c:v>904.65984797038391</c:v>
                </c:pt>
                <c:pt idx="4046">
                  <c:v>764.92666888954852</c:v>
                </c:pt>
                <c:pt idx="4047">
                  <c:v>701.29464310151252</c:v>
                </c:pt>
                <c:pt idx="4048">
                  <c:v>672.38905117245201</c:v>
                </c:pt>
                <c:pt idx="4049">
                  <c:v>784.71085665827388</c:v>
                </c:pt>
                <c:pt idx="4050">
                  <c:v>945.21255262308546</c:v>
                </c:pt>
                <c:pt idx="4051">
                  <c:v>1995.1923383801309</c:v>
                </c:pt>
                <c:pt idx="4052">
                  <c:v>2000</c:v>
                </c:pt>
                <c:pt idx="4053">
                  <c:v>1999.998088885789</c:v>
                </c:pt>
                <c:pt idx="4054">
                  <c:v>1993.5584289590595</c:v>
                </c:pt>
                <c:pt idx="4055">
                  <c:v>1999.9764211893075</c:v>
                </c:pt>
                <c:pt idx="4056">
                  <c:v>1999.9984083760164</c:v>
                </c:pt>
                <c:pt idx="4057">
                  <c:v>1999.9022089956284</c:v>
                </c:pt>
                <c:pt idx="4058">
                  <c:v>2000</c:v>
                </c:pt>
                <c:pt idx="4059">
                  <c:v>1999.9826993935235</c:v>
                </c:pt>
                <c:pt idx="4060">
                  <c:v>1999.8247861565997</c:v>
                </c:pt>
                <c:pt idx="4061">
                  <c:v>2000</c:v>
                </c:pt>
                <c:pt idx="4062">
                  <c:v>1999.3320925438077</c:v>
                </c:pt>
                <c:pt idx="4063">
                  <c:v>2000</c:v>
                </c:pt>
                <c:pt idx="4064">
                  <c:v>1999.624764561139</c:v>
                </c:pt>
                <c:pt idx="4065">
                  <c:v>2000</c:v>
                </c:pt>
                <c:pt idx="4066">
                  <c:v>2000</c:v>
                </c:pt>
                <c:pt idx="4067">
                  <c:v>1999.9939913885578</c:v>
                </c:pt>
                <c:pt idx="4068">
                  <c:v>2000</c:v>
                </c:pt>
                <c:pt idx="4069">
                  <c:v>2000</c:v>
                </c:pt>
                <c:pt idx="4070">
                  <c:v>2000</c:v>
                </c:pt>
                <c:pt idx="4071">
                  <c:v>2000</c:v>
                </c:pt>
                <c:pt idx="4072">
                  <c:v>2000</c:v>
                </c:pt>
                <c:pt idx="4073">
                  <c:v>2000</c:v>
                </c:pt>
                <c:pt idx="4074">
                  <c:v>2000</c:v>
                </c:pt>
                <c:pt idx="4075">
                  <c:v>2000</c:v>
                </c:pt>
                <c:pt idx="4076">
                  <c:v>2000</c:v>
                </c:pt>
                <c:pt idx="4077">
                  <c:v>2000</c:v>
                </c:pt>
                <c:pt idx="4078">
                  <c:v>2000</c:v>
                </c:pt>
                <c:pt idx="4079">
                  <c:v>2000</c:v>
                </c:pt>
                <c:pt idx="4080">
                  <c:v>2000</c:v>
                </c:pt>
                <c:pt idx="4081">
                  <c:v>1998.4721432973554</c:v>
                </c:pt>
                <c:pt idx="4082">
                  <c:v>2000</c:v>
                </c:pt>
                <c:pt idx="4083">
                  <c:v>2000</c:v>
                </c:pt>
                <c:pt idx="4084">
                  <c:v>2000</c:v>
                </c:pt>
                <c:pt idx="4085">
                  <c:v>2000</c:v>
                </c:pt>
                <c:pt idx="4086">
                  <c:v>2000</c:v>
                </c:pt>
                <c:pt idx="4087">
                  <c:v>2000</c:v>
                </c:pt>
                <c:pt idx="4088">
                  <c:v>2000</c:v>
                </c:pt>
                <c:pt idx="4089">
                  <c:v>2000</c:v>
                </c:pt>
                <c:pt idx="4090">
                  <c:v>2000</c:v>
                </c:pt>
                <c:pt idx="4091">
                  <c:v>2000</c:v>
                </c:pt>
                <c:pt idx="4092">
                  <c:v>2000</c:v>
                </c:pt>
                <c:pt idx="4093">
                  <c:v>2000</c:v>
                </c:pt>
                <c:pt idx="4094">
                  <c:v>2000</c:v>
                </c:pt>
                <c:pt idx="4095">
                  <c:v>2000</c:v>
                </c:pt>
                <c:pt idx="4096">
                  <c:v>2000</c:v>
                </c:pt>
                <c:pt idx="4097">
                  <c:v>2000</c:v>
                </c:pt>
                <c:pt idx="4098">
                  <c:v>2000</c:v>
                </c:pt>
                <c:pt idx="4099">
                  <c:v>1999.5626376739644</c:v>
                </c:pt>
                <c:pt idx="4100">
                  <c:v>1999.3312101205427</c:v>
                </c:pt>
                <c:pt idx="4101">
                  <c:v>2000</c:v>
                </c:pt>
                <c:pt idx="4102">
                  <c:v>2000</c:v>
                </c:pt>
                <c:pt idx="4103">
                  <c:v>1999.2321853515373</c:v>
                </c:pt>
                <c:pt idx="4104">
                  <c:v>1998.9613212945426</c:v>
                </c:pt>
                <c:pt idx="4105">
                  <c:v>1999.1624641036899</c:v>
                </c:pt>
                <c:pt idx="4106">
                  <c:v>1999.1550361326881</c:v>
                </c:pt>
                <c:pt idx="4107">
                  <c:v>1998.9784978329803</c:v>
                </c:pt>
                <c:pt idx="4108">
                  <c:v>1998.6783712196138</c:v>
                </c:pt>
                <c:pt idx="4109">
                  <c:v>1998.8722436375572</c:v>
                </c:pt>
                <c:pt idx="4110">
                  <c:v>1998.6289093084447</c:v>
                </c:pt>
                <c:pt idx="4111">
                  <c:v>1999.5402914526828</c:v>
                </c:pt>
                <c:pt idx="4112">
                  <c:v>2000</c:v>
                </c:pt>
                <c:pt idx="4113">
                  <c:v>1999.2094978636221</c:v>
                </c:pt>
                <c:pt idx="4114">
                  <c:v>1998.7127886902442</c:v>
                </c:pt>
                <c:pt idx="4115">
                  <c:v>2000</c:v>
                </c:pt>
                <c:pt idx="4116">
                  <c:v>1999.3327458732208</c:v>
                </c:pt>
                <c:pt idx="4117">
                  <c:v>1999.0037117967731</c:v>
                </c:pt>
                <c:pt idx="4118">
                  <c:v>1998.7100213913125</c:v>
                </c:pt>
                <c:pt idx="4119">
                  <c:v>1998.4874237814406</c:v>
                </c:pt>
                <c:pt idx="4120">
                  <c:v>1999.721199286241</c:v>
                </c:pt>
                <c:pt idx="4121">
                  <c:v>1999.256848876998</c:v>
                </c:pt>
                <c:pt idx="4122">
                  <c:v>1999.8541452080656</c:v>
                </c:pt>
                <c:pt idx="4123">
                  <c:v>1999.3850338740458</c:v>
                </c:pt>
                <c:pt idx="4124">
                  <c:v>2000</c:v>
                </c:pt>
                <c:pt idx="4125">
                  <c:v>2000</c:v>
                </c:pt>
                <c:pt idx="4126">
                  <c:v>2000</c:v>
                </c:pt>
                <c:pt idx="4127">
                  <c:v>2000</c:v>
                </c:pt>
                <c:pt idx="4128">
                  <c:v>2000</c:v>
                </c:pt>
                <c:pt idx="4129">
                  <c:v>2000</c:v>
                </c:pt>
                <c:pt idx="4130">
                  <c:v>1998.9592536246805</c:v>
                </c:pt>
                <c:pt idx="4131">
                  <c:v>1998.5448558262515</c:v>
                </c:pt>
                <c:pt idx="4132">
                  <c:v>1998.5358887991913</c:v>
                </c:pt>
                <c:pt idx="4133">
                  <c:v>1998.5996899679601</c:v>
                </c:pt>
                <c:pt idx="4134">
                  <c:v>1998.5677801515719</c:v>
                </c:pt>
                <c:pt idx="4135">
                  <c:v>1998.5456196205637</c:v>
                </c:pt>
                <c:pt idx="4136">
                  <c:v>1998.6883440886838</c:v>
                </c:pt>
                <c:pt idx="4137">
                  <c:v>2000</c:v>
                </c:pt>
                <c:pt idx="4138">
                  <c:v>1999.2239075319362</c:v>
                </c:pt>
                <c:pt idx="4139">
                  <c:v>1998.9548708069901</c:v>
                </c:pt>
                <c:pt idx="4140">
                  <c:v>2000</c:v>
                </c:pt>
                <c:pt idx="4141">
                  <c:v>2000</c:v>
                </c:pt>
                <c:pt idx="4142">
                  <c:v>1998.9302494255639</c:v>
                </c:pt>
                <c:pt idx="4143">
                  <c:v>1999.5087412051348</c:v>
                </c:pt>
                <c:pt idx="4144">
                  <c:v>2000</c:v>
                </c:pt>
                <c:pt idx="4145">
                  <c:v>2000</c:v>
                </c:pt>
                <c:pt idx="4146">
                  <c:v>2000</c:v>
                </c:pt>
                <c:pt idx="4147">
                  <c:v>2000</c:v>
                </c:pt>
                <c:pt idx="4148">
                  <c:v>2000</c:v>
                </c:pt>
                <c:pt idx="4149">
                  <c:v>2000</c:v>
                </c:pt>
                <c:pt idx="4150">
                  <c:v>2000</c:v>
                </c:pt>
                <c:pt idx="4151">
                  <c:v>2000</c:v>
                </c:pt>
                <c:pt idx="4152">
                  <c:v>2000</c:v>
                </c:pt>
                <c:pt idx="4153">
                  <c:v>2000</c:v>
                </c:pt>
                <c:pt idx="4154">
                  <c:v>1999.6046426311932</c:v>
                </c:pt>
                <c:pt idx="4155">
                  <c:v>1999.9349376033379</c:v>
                </c:pt>
                <c:pt idx="4156">
                  <c:v>1999.2301529086167</c:v>
                </c:pt>
                <c:pt idx="4157">
                  <c:v>1999.528712435249</c:v>
                </c:pt>
                <c:pt idx="4158">
                  <c:v>1999.679684918977</c:v>
                </c:pt>
                <c:pt idx="4159">
                  <c:v>1998.8502450183794</c:v>
                </c:pt>
                <c:pt idx="4160">
                  <c:v>1998.975235939349</c:v>
                </c:pt>
                <c:pt idx="4161">
                  <c:v>2000</c:v>
                </c:pt>
                <c:pt idx="4162">
                  <c:v>2000</c:v>
                </c:pt>
                <c:pt idx="4163">
                  <c:v>2000</c:v>
                </c:pt>
                <c:pt idx="4164">
                  <c:v>2000</c:v>
                </c:pt>
                <c:pt idx="4165">
                  <c:v>2000</c:v>
                </c:pt>
                <c:pt idx="4166">
                  <c:v>2000</c:v>
                </c:pt>
                <c:pt idx="4167">
                  <c:v>2000</c:v>
                </c:pt>
                <c:pt idx="4168">
                  <c:v>2000</c:v>
                </c:pt>
                <c:pt idx="4169">
                  <c:v>2000</c:v>
                </c:pt>
                <c:pt idx="4170">
                  <c:v>2000</c:v>
                </c:pt>
                <c:pt idx="4171">
                  <c:v>2000</c:v>
                </c:pt>
                <c:pt idx="4172">
                  <c:v>2000</c:v>
                </c:pt>
                <c:pt idx="4173">
                  <c:v>2000</c:v>
                </c:pt>
                <c:pt idx="4174">
                  <c:v>2000</c:v>
                </c:pt>
                <c:pt idx="4175">
                  <c:v>2000</c:v>
                </c:pt>
                <c:pt idx="4176">
                  <c:v>2000</c:v>
                </c:pt>
                <c:pt idx="4177">
                  <c:v>2000</c:v>
                </c:pt>
                <c:pt idx="4178">
                  <c:v>2000</c:v>
                </c:pt>
                <c:pt idx="4179">
                  <c:v>2000</c:v>
                </c:pt>
                <c:pt idx="4180">
                  <c:v>1998.7968926091994</c:v>
                </c:pt>
                <c:pt idx="4181">
                  <c:v>1999.5834561111817</c:v>
                </c:pt>
                <c:pt idx="4182">
                  <c:v>2000</c:v>
                </c:pt>
                <c:pt idx="4183">
                  <c:v>2000</c:v>
                </c:pt>
                <c:pt idx="4184">
                  <c:v>2000</c:v>
                </c:pt>
                <c:pt idx="4185">
                  <c:v>2000</c:v>
                </c:pt>
                <c:pt idx="4186">
                  <c:v>2000</c:v>
                </c:pt>
                <c:pt idx="4187">
                  <c:v>2000</c:v>
                </c:pt>
                <c:pt idx="4188">
                  <c:v>2000</c:v>
                </c:pt>
                <c:pt idx="4189">
                  <c:v>2000</c:v>
                </c:pt>
                <c:pt idx="4190">
                  <c:v>2000</c:v>
                </c:pt>
                <c:pt idx="4191">
                  <c:v>2000</c:v>
                </c:pt>
                <c:pt idx="4192">
                  <c:v>2000</c:v>
                </c:pt>
                <c:pt idx="4193">
                  <c:v>2000</c:v>
                </c:pt>
                <c:pt idx="4194">
                  <c:v>2000</c:v>
                </c:pt>
                <c:pt idx="4195">
                  <c:v>2000</c:v>
                </c:pt>
                <c:pt idx="4196">
                  <c:v>2000</c:v>
                </c:pt>
                <c:pt idx="4197">
                  <c:v>2000</c:v>
                </c:pt>
                <c:pt idx="4198">
                  <c:v>2000</c:v>
                </c:pt>
                <c:pt idx="4199">
                  <c:v>2000</c:v>
                </c:pt>
                <c:pt idx="4200">
                  <c:v>2000</c:v>
                </c:pt>
                <c:pt idx="4201">
                  <c:v>2000</c:v>
                </c:pt>
                <c:pt idx="4202">
                  <c:v>1842.3834580996577</c:v>
                </c:pt>
                <c:pt idx="4203">
                  <c:v>1716.0915669628948</c:v>
                </c:pt>
                <c:pt idx="4204">
                  <c:v>1779.4536149386322</c:v>
                </c:pt>
                <c:pt idx="4205">
                  <c:v>1742.149091871461</c:v>
                </c:pt>
                <c:pt idx="4206">
                  <c:v>1717.1601572952118</c:v>
                </c:pt>
                <c:pt idx="4207">
                  <c:v>1795.1121163461053</c:v>
                </c:pt>
                <c:pt idx="4208">
                  <c:v>2000</c:v>
                </c:pt>
                <c:pt idx="4209">
                  <c:v>2000</c:v>
                </c:pt>
                <c:pt idx="4210">
                  <c:v>1829.7705762660341</c:v>
                </c:pt>
                <c:pt idx="4211">
                  <c:v>1681.0930909086808</c:v>
                </c:pt>
                <c:pt idx="4212">
                  <c:v>1720.167648919625</c:v>
                </c:pt>
                <c:pt idx="4213">
                  <c:v>1760.6115363633319</c:v>
                </c:pt>
                <c:pt idx="4214">
                  <c:v>1806.5719985189426</c:v>
                </c:pt>
                <c:pt idx="4215">
                  <c:v>1524.516762905793</c:v>
                </c:pt>
                <c:pt idx="4216">
                  <c:v>1624.9460315072388</c:v>
                </c:pt>
                <c:pt idx="4217">
                  <c:v>1561.8068857962442</c:v>
                </c:pt>
                <c:pt idx="4218">
                  <c:v>1142.2933678464265</c:v>
                </c:pt>
                <c:pt idx="4219">
                  <c:v>664.85845867223804</c:v>
                </c:pt>
                <c:pt idx="4220">
                  <c:v>515.32879095331555</c:v>
                </c:pt>
                <c:pt idx="4221">
                  <c:v>578.77083889754294</c:v>
                </c:pt>
                <c:pt idx="4222">
                  <c:v>666.79789141804793</c:v>
                </c:pt>
                <c:pt idx="4223">
                  <c:v>629.10047374684302</c:v>
                </c:pt>
                <c:pt idx="4224">
                  <c:v>647.74249433562966</c:v>
                </c:pt>
                <c:pt idx="4225">
                  <c:v>604.56969153168268</c:v>
                </c:pt>
                <c:pt idx="4226">
                  <c:v>674.36994243536628</c:v>
                </c:pt>
                <c:pt idx="4227">
                  <c:v>711.04897297998923</c:v>
                </c:pt>
                <c:pt idx="4228">
                  <c:v>709.88531299033889</c:v>
                </c:pt>
                <c:pt idx="4229">
                  <c:v>648.08610766982201</c:v>
                </c:pt>
                <c:pt idx="4230">
                  <c:v>540.45487203721768</c:v>
                </c:pt>
                <c:pt idx="4231">
                  <c:v>530.69038633080049</c:v>
                </c:pt>
                <c:pt idx="4232">
                  <c:v>554.15070081414331</c:v>
                </c:pt>
                <c:pt idx="4233">
                  <c:v>499.31985112298014</c:v>
                </c:pt>
                <c:pt idx="4234">
                  <c:v>526.36726210882659</c:v>
                </c:pt>
                <c:pt idx="4235">
                  <c:v>503.14472462367405</c:v>
                </c:pt>
                <c:pt idx="4236">
                  <c:v>458.59727785097272</c:v>
                </c:pt>
                <c:pt idx="4237">
                  <c:v>446.29324628297928</c:v>
                </c:pt>
                <c:pt idx="4238">
                  <c:v>492.27038341855052</c:v>
                </c:pt>
                <c:pt idx="4239">
                  <c:v>423.31113582874423</c:v>
                </c:pt>
                <c:pt idx="4240">
                  <c:v>233.70340573269377</c:v>
                </c:pt>
                <c:pt idx="4241">
                  <c:v>185.50523638638231</c:v>
                </c:pt>
                <c:pt idx="4242">
                  <c:v>179.14808709767388</c:v>
                </c:pt>
                <c:pt idx="4243">
                  <c:v>202.453834770827</c:v>
                </c:pt>
                <c:pt idx="4244">
                  <c:v>237.30793672910337</c:v>
                </c:pt>
                <c:pt idx="4245">
                  <c:v>170.83812784028487</c:v>
                </c:pt>
                <c:pt idx="4246">
                  <c:v>143.01218073459103</c:v>
                </c:pt>
                <c:pt idx="4247">
                  <c:v>135.39713020888757</c:v>
                </c:pt>
                <c:pt idx="4248">
                  <c:v>139.12567025897243</c:v>
                </c:pt>
                <c:pt idx="4249">
                  <c:v>310.073915243496</c:v>
                </c:pt>
                <c:pt idx="4250">
                  <c:v>336.83394369051427</c:v>
                </c:pt>
                <c:pt idx="4251">
                  <c:v>417.83622779523864</c:v>
                </c:pt>
                <c:pt idx="4252">
                  <c:v>507.25285627355612</c:v>
                </c:pt>
                <c:pt idx="4253">
                  <c:v>485.69070698833247</c:v>
                </c:pt>
                <c:pt idx="4254">
                  <c:v>258.8129144958823</c:v>
                </c:pt>
                <c:pt idx="4255">
                  <c:v>270.79082445785116</c:v>
                </c:pt>
                <c:pt idx="4256">
                  <c:v>280.04970880760118</c:v>
                </c:pt>
                <c:pt idx="4257">
                  <c:v>317.64958661046876</c:v>
                </c:pt>
                <c:pt idx="4258">
                  <c:v>286.86955751714714</c:v>
                </c:pt>
                <c:pt idx="4259">
                  <c:v>314.57785294118924</c:v>
                </c:pt>
                <c:pt idx="4260">
                  <c:v>392.40677899443267</c:v>
                </c:pt>
                <c:pt idx="4261">
                  <c:v>324.80667239518914</c:v>
                </c:pt>
                <c:pt idx="4262">
                  <c:v>374.13586004851993</c:v>
                </c:pt>
                <c:pt idx="4263">
                  <c:v>407.7471586288101</c:v>
                </c:pt>
                <c:pt idx="4264">
                  <c:v>425.95994203307453</c:v>
                </c:pt>
                <c:pt idx="4265">
                  <c:v>421.9605148473546</c:v>
                </c:pt>
                <c:pt idx="4266">
                  <c:v>426.29115700628012</c:v>
                </c:pt>
                <c:pt idx="4267">
                  <c:v>383.66705642209661</c:v>
                </c:pt>
                <c:pt idx="4268">
                  <c:v>331.275889812321</c:v>
                </c:pt>
                <c:pt idx="4269">
                  <c:v>307.92619393181252</c:v>
                </c:pt>
                <c:pt idx="4270">
                  <c:v>398.73899663004596</c:v>
                </c:pt>
                <c:pt idx="4271">
                  <c:v>346.9195406236318</c:v>
                </c:pt>
                <c:pt idx="4272">
                  <c:v>328.38582692398165</c:v>
                </c:pt>
                <c:pt idx="4273">
                  <c:v>333.07139393404049</c:v>
                </c:pt>
                <c:pt idx="4274">
                  <c:v>219.27822576293329</c:v>
                </c:pt>
                <c:pt idx="4275">
                  <c:v>156.56117769811209</c:v>
                </c:pt>
                <c:pt idx="4276">
                  <c:v>173.08859350241906</c:v>
                </c:pt>
                <c:pt idx="4277">
                  <c:v>227.27537694690201</c:v>
                </c:pt>
                <c:pt idx="4278">
                  <c:v>185.55832731779037</c:v>
                </c:pt>
                <c:pt idx="4279">
                  <c:v>102.2705262294532</c:v>
                </c:pt>
                <c:pt idx="4280">
                  <c:v>232.08288598096766</c:v>
                </c:pt>
                <c:pt idx="4281">
                  <c:v>2000</c:v>
                </c:pt>
                <c:pt idx="4282">
                  <c:v>2000</c:v>
                </c:pt>
                <c:pt idx="4283">
                  <c:v>1850.3197902348115</c:v>
                </c:pt>
                <c:pt idx="4284">
                  <c:v>1914.8108013180388</c:v>
                </c:pt>
                <c:pt idx="4285">
                  <c:v>2000</c:v>
                </c:pt>
                <c:pt idx="4286">
                  <c:v>1999.8460116308602</c:v>
                </c:pt>
                <c:pt idx="4287">
                  <c:v>1999.2478071714679</c:v>
                </c:pt>
                <c:pt idx="4288">
                  <c:v>2000</c:v>
                </c:pt>
                <c:pt idx="4289">
                  <c:v>2000</c:v>
                </c:pt>
                <c:pt idx="4290">
                  <c:v>1998.9712514170749</c:v>
                </c:pt>
                <c:pt idx="4291">
                  <c:v>1998.7007933448779</c:v>
                </c:pt>
                <c:pt idx="4292">
                  <c:v>1999.5287551075255</c:v>
                </c:pt>
                <c:pt idx="4293">
                  <c:v>1999.6081895154668</c:v>
                </c:pt>
                <c:pt idx="4294">
                  <c:v>1999.7474913367816</c:v>
                </c:pt>
                <c:pt idx="4295">
                  <c:v>1999.7634027605677</c:v>
                </c:pt>
                <c:pt idx="4296">
                  <c:v>1999.5456158732375</c:v>
                </c:pt>
                <c:pt idx="4297">
                  <c:v>1999.7459846721899</c:v>
                </c:pt>
                <c:pt idx="4298">
                  <c:v>1999.804691935004</c:v>
                </c:pt>
                <c:pt idx="4299">
                  <c:v>1999.809181427124</c:v>
                </c:pt>
                <c:pt idx="4300">
                  <c:v>1999.7044128442501</c:v>
                </c:pt>
                <c:pt idx="4301">
                  <c:v>1999.6880860882138</c:v>
                </c:pt>
                <c:pt idx="4302">
                  <c:v>1999.7035778048501</c:v>
                </c:pt>
                <c:pt idx="4303">
                  <c:v>1999.6517566811222</c:v>
                </c:pt>
                <c:pt idx="4304">
                  <c:v>1999.6023917466428</c:v>
                </c:pt>
                <c:pt idx="4305">
                  <c:v>1999.4568061757143</c:v>
                </c:pt>
                <c:pt idx="4306">
                  <c:v>1999.2396773690771</c:v>
                </c:pt>
                <c:pt idx="4307">
                  <c:v>1999.3180680379846</c:v>
                </c:pt>
                <c:pt idx="4308">
                  <c:v>1999.4459423090291</c:v>
                </c:pt>
                <c:pt idx="4309">
                  <c:v>1999.1321748426572</c:v>
                </c:pt>
                <c:pt idx="4310">
                  <c:v>1999.2919300134165</c:v>
                </c:pt>
                <c:pt idx="4311">
                  <c:v>1999.0639641816035</c:v>
                </c:pt>
                <c:pt idx="4312">
                  <c:v>1998.6949793081467</c:v>
                </c:pt>
                <c:pt idx="4313">
                  <c:v>1998.7964245573289</c:v>
                </c:pt>
                <c:pt idx="4314">
                  <c:v>1999.0565332589936</c:v>
                </c:pt>
                <c:pt idx="4315">
                  <c:v>1999.4034380926787</c:v>
                </c:pt>
                <c:pt idx="4316">
                  <c:v>1999.6090476419097</c:v>
                </c:pt>
                <c:pt idx="4317">
                  <c:v>1999.6851094528758</c:v>
                </c:pt>
                <c:pt idx="4318">
                  <c:v>1999.5912765760538</c:v>
                </c:pt>
                <c:pt idx="4319">
                  <c:v>1999.3062920307448</c:v>
                </c:pt>
                <c:pt idx="4320">
                  <c:v>1999.1366860269127</c:v>
                </c:pt>
                <c:pt idx="4321">
                  <c:v>1999.2100544703794</c:v>
                </c:pt>
                <c:pt idx="4322">
                  <c:v>1998.960345214007</c:v>
                </c:pt>
                <c:pt idx="4323">
                  <c:v>1999.1287477818109</c:v>
                </c:pt>
                <c:pt idx="4324">
                  <c:v>1998.9829299408339</c:v>
                </c:pt>
                <c:pt idx="4325">
                  <c:v>1998.7014993606163</c:v>
                </c:pt>
                <c:pt idx="4326">
                  <c:v>1998.7852609115314</c:v>
                </c:pt>
                <c:pt idx="4327">
                  <c:v>1998.6241021511878</c:v>
                </c:pt>
                <c:pt idx="4328">
                  <c:v>1998.5881054541264</c:v>
                </c:pt>
                <c:pt idx="4329">
                  <c:v>1999.4172782527346</c:v>
                </c:pt>
                <c:pt idx="4330">
                  <c:v>1999.2386153321843</c:v>
                </c:pt>
                <c:pt idx="4331">
                  <c:v>2000</c:v>
                </c:pt>
                <c:pt idx="4332">
                  <c:v>2000</c:v>
                </c:pt>
                <c:pt idx="4333">
                  <c:v>2000</c:v>
                </c:pt>
                <c:pt idx="4334">
                  <c:v>1999.1081091145597</c:v>
                </c:pt>
                <c:pt idx="4335">
                  <c:v>2000</c:v>
                </c:pt>
                <c:pt idx="4336">
                  <c:v>2000</c:v>
                </c:pt>
                <c:pt idx="4337">
                  <c:v>2000</c:v>
                </c:pt>
                <c:pt idx="4338">
                  <c:v>2000</c:v>
                </c:pt>
                <c:pt idx="4339">
                  <c:v>2000</c:v>
                </c:pt>
                <c:pt idx="4340">
                  <c:v>2000</c:v>
                </c:pt>
                <c:pt idx="4341">
                  <c:v>2000</c:v>
                </c:pt>
                <c:pt idx="4342">
                  <c:v>2000</c:v>
                </c:pt>
                <c:pt idx="4343">
                  <c:v>2000</c:v>
                </c:pt>
                <c:pt idx="4344">
                  <c:v>1651.0504423782595</c:v>
                </c:pt>
                <c:pt idx="4345">
                  <c:v>2000</c:v>
                </c:pt>
                <c:pt idx="4346">
                  <c:v>2000</c:v>
                </c:pt>
                <c:pt idx="4347">
                  <c:v>2000</c:v>
                </c:pt>
                <c:pt idx="4348">
                  <c:v>2000</c:v>
                </c:pt>
                <c:pt idx="4349">
                  <c:v>2000</c:v>
                </c:pt>
                <c:pt idx="4350">
                  <c:v>2000</c:v>
                </c:pt>
                <c:pt idx="4351">
                  <c:v>2000</c:v>
                </c:pt>
                <c:pt idx="4352">
                  <c:v>2000</c:v>
                </c:pt>
                <c:pt idx="4353">
                  <c:v>2000</c:v>
                </c:pt>
                <c:pt idx="4354">
                  <c:v>2000</c:v>
                </c:pt>
                <c:pt idx="4355">
                  <c:v>1951.7085291604828</c:v>
                </c:pt>
                <c:pt idx="4356">
                  <c:v>1847.1845055707195</c:v>
                </c:pt>
                <c:pt idx="4357">
                  <c:v>1901.6074397982802</c:v>
                </c:pt>
                <c:pt idx="4358">
                  <c:v>2000</c:v>
                </c:pt>
                <c:pt idx="4359">
                  <c:v>2000</c:v>
                </c:pt>
                <c:pt idx="4360">
                  <c:v>2000</c:v>
                </c:pt>
                <c:pt idx="4361">
                  <c:v>2000</c:v>
                </c:pt>
                <c:pt idx="4362">
                  <c:v>2000</c:v>
                </c:pt>
                <c:pt idx="4363">
                  <c:v>2000</c:v>
                </c:pt>
                <c:pt idx="4364">
                  <c:v>2000</c:v>
                </c:pt>
                <c:pt idx="4365">
                  <c:v>2000</c:v>
                </c:pt>
                <c:pt idx="4366">
                  <c:v>2000</c:v>
                </c:pt>
                <c:pt idx="4367">
                  <c:v>2000</c:v>
                </c:pt>
                <c:pt idx="4368">
                  <c:v>2000</c:v>
                </c:pt>
                <c:pt idx="4369">
                  <c:v>2000</c:v>
                </c:pt>
                <c:pt idx="4370">
                  <c:v>2000</c:v>
                </c:pt>
                <c:pt idx="4371">
                  <c:v>2000</c:v>
                </c:pt>
                <c:pt idx="4372">
                  <c:v>2000</c:v>
                </c:pt>
                <c:pt idx="4373">
                  <c:v>2000</c:v>
                </c:pt>
                <c:pt idx="4374">
                  <c:v>2000</c:v>
                </c:pt>
                <c:pt idx="4375">
                  <c:v>2000</c:v>
                </c:pt>
                <c:pt idx="4376">
                  <c:v>2000</c:v>
                </c:pt>
                <c:pt idx="4377">
                  <c:v>2000</c:v>
                </c:pt>
                <c:pt idx="4378">
                  <c:v>2000</c:v>
                </c:pt>
                <c:pt idx="4379">
                  <c:v>2000</c:v>
                </c:pt>
                <c:pt idx="4380">
                  <c:v>2000</c:v>
                </c:pt>
                <c:pt idx="4381">
                  <c:v>2000</c:v>
                </c:pt>
                <c:pt idx="4382">
                  <c:v>2000</c:v>
                </c:pt>
                <c:pt idx="4383">
                  <c:v>2000</c:v>
                </c:pt>
                <c:pt idx="4384">
                  <c:v>2000</c:v>
                </c:pt>
                <c:pt idx="4385">
                  <c:v>2000</c:v>
                </c:pt>
                <c:pt idx="4386">
                  <c:v>2000</c:v>
                </c:pt>
                <c:pt idx="4387">
                  <c:v>2000</c:v>
                </c:pt>
                <c:pt idx="4388">
                  <c:v>1914.4469140770502</c:v>
                </c:pt>
                <c:pt idx="4389">
                  <c:v>1956.0951176609192</c:v>
                </c:pt>
                <c:pt idx="4390">
                  <c:v>2000</c:v>
                </c:pt>
                <c:pt idx="4391">
                  <c:v>2000</c:v>
                </c:pt>
                <c:pt idx="4392">
                  <c:v>2000</c:v>
                </c:pt>
                <c:pt idx="4393">
                  <c:v>2000</c:v>
                </c:pt>
                <c:pt idx="4394">
                  <c:v>1955.1805638218152</c:v>
                </c:pt>
                <c:pt idx="4395">
                  <c:v>1959.4713584222436</c:v>
                </c:pt>
                <c:pt idx="4396">
                  <c:v>1653.9981369325949</c:v>
                </c:pt>
                <c:pt idx="4397">
                  <c:v>1649.5047202732283</c:v>
                </c:pt>
                <c:pt idx="4398">
                  <c:v>1921.8001746565142</c:v>
                </c:pt>
                <c:pt idx="4399">
                  <c:v>1961.7642763839938</c:v>
                </c:pt>
                <c:pt idx="4400">
                  <c:v>1854.076075944216</c:v>
                </c:pt>
                <c:pt idx="4401">
                  <c:v>1858.6832455334538</c:v>
                </c:pt>
                <c:pt idx="4402">
                  <c:v>1883.2977012197241</c:v>
                </c:pt>
                <c:pt idx="4403">
                  <c:v>1507.622744213953</c:v>
                </c:pt>
                <c:pt idx="4404">
                  <c:v>1194.4421039851422</c:v>
                </c:pt>
                <c:pt idx="4405">
                  <c:v>1319.0122190021411</c:v>
                </c:pt>
                <c:pt idx="4406">
                  <c:v>1302.7412850307185</c:v>
                </c:pt>
                <c:pt idx="4407">
                  <c:v>1924.8052776063766</c:v>
                </c:pt>
                <c:pt idx="4408">
                  <c:v>1902.5047826389091</c:v>
                </c:pt>
                <c:pt idx="4409">
                  <c:v>1849.2637911609665</c:v>
                </c:pt>
                <c:pt idx="4410">
                  <c:v>1996.3382457151183</c:v>
                </c:pt>
                <c:pt idx="4411">
                  <c:v>1999.8911296070478</c:v>
                </c:pt>
                <c:pt idx="4412">
                  <c:v>1999.7543357138554</c:v>
                </c:pt>
                <c:pt idx="4413">
                  <c:v>2000</c:v>
                </c:pt>
                <c:pt idx="4414">
                  <c:v>2000</c:v>
                </c:pt>
                <c:pt idx="4415">
                  <c:v>2000</c:v>
                </c:pt>
                <c:pt idx="4416">
                  <c:v>1998.959626112234</c:v>
                </c:pt>
                <c:pt idx="4417">
                  <c:v>1998.5691125039002</c:v>
                </c:pt>
                <c:pt idx="4418">
                  <c:v>2000</c:v>
                </c:pt>
                <c:pt idx="4419">
                  <c:v>1997.8690364908</c:v>
                </c:pt>
                <c:pt idx="4420">
                  <c:v>1957.2472675241675</c:v>
                </c:pt>
                <c:pt idx="4421">
                  <c:v>2000</c:v>
                </c:pt>
                <c:pt idx="4422">
                  <c:v>2000</c:v>
                </c:pt>
                <c:pt idx="4423">
                  <c:v>1999.2910603399012</c:v>
                </c:pt>
                <c:pt idx="4424">
                  <c:v>1999.0439844171974</c:v>
                </c:pt>
                <c:pt idx="4425">
                  <c:v>1999.1144411191544</c:v>
                </c:pt>
                <c:pt idx="4426">
                  <c:v>1999.9466535583076</c:v>
                </c:pt>
                <c:pt idx="4427">
                  <c:v>1999.9902752775929</c:v>
                </c:pt>
                <c:pt idx="4428">
                  <c:v>1999.9989728270223</c:v>
                </c:pt>
                <c:pt idx="4429">
                  <c:v>1999.9998036690833</c:v>
                </c:pt>
                <c:pt idx="4430">
                  <c:v>1999.999808044314</c:v>
                </c:pt>
                <c:pt idx="4431">
                  <c:v>1999.9997091427024</c:v>
                </c:pt>
                <c:pt idx="4432">
                  <c:v>1999.9980356857975</c:v>
                </c:pt>
                <c:pt idx="4433">
                  <c:v>1999.9951642638578</c:v>
                </c:pt>
                <c:pt idx="4434">
                  <c:v>1999.9879902939103</c:v>
                </c:pt>
                <c:pt idx="4435">
                  <c:v>1999.9160503818191</c:v>
                </c:pt>
                <c:pt idx="4436">
                  <c:v>1999.8964026810499</c:v>
                </c:pt>
                <c:pt idx="4437">
                  <c:v>1999.7574799061952</c:v>
                </c:pt>
                <c:pt idx="4438">
                  <c:v>1999.4707967835168</c:v>
                </c:pt>
                <c:pt idx="4439">
                  <c:v>1999.7638450996415</c:v>
                </c:pt>
                <c:pt idx="4440">
                  <c:v>2000</c:v>
                </c:pt>
                <c:pt idx="4441">
                  <c:v>2000</c:v>
                </c:pt>
                <c:pt idx="4442">
                  <c:v>1970.9209557779436</c:v>
                </c:pt>
                <c:pt idx="4443">
                  <c:v>1921.7008782106939</c:v>
                </c:pt>
                <c:pt idx="4444">
                  <c:v>1765.8256736059366</c:v>
                </c:pt>
                <c:pt idx="4445">
                  <c:v>1744.3103592084017</c:v>
                </c:pt>
                <c:pt idx="4446">
                  <c:v>1792.9611670830452</c:v>
                </c:pt>
                <c:pt idx="4447">
                  <c:v>1585.1964717343826</c:v>
                </c:pt>
                <c:pt idx="4448">
                  <c:v>1119.5893017745766</c:v>
                </c:pt>
                <c:pt idx="4449">
                  <c:v>879.9176090259881</c:v>
                </c:pt>
                <c:pt idx="4450">
                  <c:v>795.360723753412</c:v>
                </c:pt>
                <c:pt idx="4451">
                  <c:v>618.94724592409466</c:v>
                </c:pt>
                <c:pt idx="4452">
                  <c:v>454.53925739461664</c:v>
                </c:pt>
                <c:pt idx="4453">
                  <c:v>302.65333558342178</c:v>
                </c:pt>
                <c:pt idx="4454">
                  <c:v>285.68244070849141</c:v>
                </c:pt>
                <c:pt idx="4455">
                  <c:v>238.96121284219916</c:v>
                </c:pt>
                <c:pt idx="4456">
                  <c:v>191.05348662158107</c:v>
                </c:pt>
                <c:pt idx="4457">
                  <c:v>104.59423088567709</c:v>
                </c:pt>
                <c:pt idx="4458">
                  <c:v>53.716721801801441</c:v>
                </c:pt>
                <c:pt idx="4459">
                  <c:v>13.540868051421789</c:v>
                </c:pt>
                <c:pt idx="4460">
                  <c:v>9.2469967093921763</c:v>
                </c:pt>
                <c:pt idx="4461">
                  <c:v>20.711538717781416</c:v>
                </c:pt>
                <c:pt idx="4462">
                  <c:v>-0.75450672905388161</c:v>
                </c:pt>
                <c:pt idx="4463">
                  <c:v>41.236174301241974</c:v>
                </c:pt>
                <c:pt idx="4464">
                  <c:v>52.503589843310465</c:v>
                </c:pt>
                <c:pt idx="4465">
                  <c:v>78.117094457097863</c:v>
                </c:pt>
                <c:pt idx="4466">
                  <c:v>84.02922901272504</c:v>
                </c:pt>
                <c:pt idx="4467">
                  <c:v>65.797177681157464</c:v>
                </c:pt>
                <c:pt idx="4468">
                  <c:v>86.32688327870811</c:v>
                </c:pt>
                <c:pt idx="4469">
                  <c:v>104.12966068003992</c:v>
                </c:pt>
                <c:pt idx="4470">
                  <c:v>211.05063689904767</c:v>
                </c:pt>
                <c:pt idx="4471">
                  <c:v>347.76480013567567</c:v>
                </c:pt>
                <c:pt idx="4472">
                  <c:v>359.6812609243288</c:v>
                </c:pt>
                <c:pt idx="4473">
                  <c:v>540.57201732340468</c:v>
                </c:pt>
                <c:pt idx="4474">
                  <c:v>649.3865894382127</c:v>
                </c:pt>
                <c:pt idx="4475">
                  <c:v>694.79695255269655</c:v>
                </c:pt>
                <c:pt idx="4476">
                  <c:v>467.78255102807117</c:v>
                </c:pt>
                <c:pt idx="4477">
                  <c:v>317.2810592801406</c:v>
                </c:pt>
                <c:pt idx="4478">
                  <c:v>480.2539699026587</c:v>
                </c:pt>
                <c:pt idx="4479">
                  <c:v>713.46762520412767</c:v>
                </c:pt>
                <c:pt idx="4480">
                  <c:v>939.99593018459154</c:v>
                </c:pt>
                <c:pt idx="4481">
                  <c:v>1264.2182117410682</c:v>
                </c:pt>
                <c:pt idx="4482">
                  <c:v>1278.5654941756816</c:v>
                </c:pt>
                <c:pt idx="4483">
                  <c:v>1433.9756716937998</c:v>
                </c:pt>
                <c:pt idx="4484">
                  <c:v>1779.464612769184</c:v>
                </c:pt>
                <c:pt idx="4485">
                  <c:v>1763.9245625007436</c:v>
                </c:pt>
                <c:pt idx="4486">
                  <c:v>1870.8222710351299</c:v>
                </c:pt>
                <c:pt idx="4487">
                  <c:v>1988.0155514615847</c:v>
                </c:pt>
                <c:pt idx="4488">
                  <c:v>1785.861589008668</c:v>
                </c:pt>
                <c:pt idx="4489">
                  <c:v>1666.1790768522199</c:v>
                </c:pt>
                <c:pt idx="4490">
                  <c:v>1474.2650311186296</c:v>
                </c:pt>
                <c:pt idx="4491">
                  <c:v>1886.7673175153272</c:v>
                </c:pt>
                <c:pt idx="4492">
                  <c:v>1993.4538510823338</c:v>
                </c:pt>
                <c:pt idx="4493">
                  <c:v>2000</c:v>
                </c:pt>
                <c:pt idx="4494">
                  <c:v>2000</c:v>
                </c:pt>
                <c:pt idx="4495">
                  <c:v>2000</c:v>
                </c:pt>
                <c:pt idx="4496">
                  <c:v>2000</c:v>
                </c:pt>
                <c:pt idx="4497">
                  <c:v>1902.8695836237973</c:v>
                </c:pt>
                <c:pt idx="4498">
                  <c:v>1991.26670507887</c:v>
                </c:pt>
                <c:pt idx="4499">
                  <c:v>2000</c:v>
                </c:pt>
                <c:pt idx="4500">
                  <c:v>1875.713722226466</c:v>
                </c:pt>
                <c:pt idx="4501">
                  <c:v>1945.9669228660341</c:v>
                </c:pt>
                <c:pt idx="4502">
                  <c:v>2000</c:v>
                </c:pt>
                <c:pt idx="4503">
                  <c:v>2000</c:v>
                </c:pt>
                <c:pt idx="4504">
                  <c:v>2000</c:v>
                </c:pt>
                <c:pt idx="4505">
                  <c:v>2000</c:v>
                </c:pt>
                <c:pt idx="4506">
                  <c:v>1916.470911204779</c:v>
                </c:pt>
                <c:pt idx="4507">
                  <c:v>2000</c:v>
                </c:pt>
                <c:pt idx="4508">
                  <c:v>2000</c:v>
                </c:pt>
                <c:pt idx="4509">
                  <c:v>2000</c:v>
                </c:pt>
                <c:pt idx="4510">
                  <c:v>1884.9963905557245</c:v>
                </c:pt>
                <c:pt idx="4511">
                  <c:v>1847.1176583809008</c:v>
                </c:pt>
                <c:pt idx="4512">
                  <c:v>1952.2864251145165</c:v>
                </c:pt>
                <c:pt idx="4513">
                  <c:v>1774.5051599920564</c:v>
                </c:pt>
                <c:pt idx="4514">
                  <c:v>1689.6324767993744</c:v>
                </c:pt>
                <c:pt idx="4515">
                  <c:v>1647.8765945650282</c:v>
                </c:pt>
                <c:pt idx="4516">
                  <c:v>1693.0892754133465</c:v>
                </c:pt>
                <c:pt idx="4517">
                  <c:v>1451.7487501247319</c:v>
                </c:pt>
                <c:pt idx="4518">
                  <c:v>1122.6167506214647</c:v>
                </c:pt>
                <c:pt idx="4519">
                  <c:v>1237.352530225397</c:v>
                </c:pt>
                <c:pt idx="4520">
                  <c:v>1320.626383725586</c:v>
                </c:pt>
                <c:pt idx="4521">
                  <c:v>1132.8648585622545</c:v>
                </c:pt>
                <c:pt idx="4522">
                  <c:v>869.31210889560236</c:v>
                </c:pt>
                <c:pt idx="4523">
                  <c:v>880.59390436940498</c:v>
                </c:pt>
                <c:pt idx="4524">
                  <c:v>1002.6067407923269</c:v>
                </c:pt>
                <c:pt idx="4525">
                  <c:v>866.84322743057987</c:v>
                </c:pt>
                <c:pt idx="4526">
                  <c:v>966.09218084192082</c:v>
                </c:pt>
                <c:pt idx="4527">
                  <c:v>1152.6993238218349</c:v>
                </c:pt>
                <c:pt idx="4528">
                  <c:v>1423.9891719077066</c:v>
                </c:pt>
                <c:pt idx="4529">
                  <c:v>1059.7160243418991</c:v>
                </c:pt>
                <c:pt idx="4530">
                  <c:v>773.56415513308389</c:v>
                </c:pt>
                <c:pt idx="4531">
                  <c:v>549.24516429729465</c:v>
                </c:pt>
                <c:pt idx="4532">
                  <c:v>791.4737747807784</c:v>
                </c:pt>
                <c:pt idx="4533">
                  <c:v>846.15318470570742</c:v>
                </c:pt>
                <c:pt idx="4534">
                  <c:v>962.47062031266819</c:v>
                </c:pt>
                <c:pt idx="4535">
                  <c:v>1199.5059919077135</c:v>
                </c:pt>
                <c:pt idx="4536">
                  <c:v>1197.6729723428907</c:v>
                </c:pt>
                <c:pt idx="4537">
                  <c:v>872.4737934084369</c:v>
                </c:pt>
                <c:pt idx="4538">
                  <c:v>777.41216404886768</c:v>
                </c:pt>
                <c:pt idx="4539">
                  <c:v>845.39573970269748</c:v>
                </c:pt>
                <c:pt idx="4540">
                  <c:v>512.00282717052869</c:v>
                </c:pt>
                <c:pt idx="4541">
                  <c:v>647.24885451742443</c:v>
                </c:pt>
                <c:pt idx="4542">
                  <c:v>842.57405639713522</c:v>
                </c:pt>
                <c:pt idx="4543">
                  <c:v>1090.0529658200508</c:v>
                </c:pt>
                <c:pt idx="4544">
                  <c:v>1391.7354763798812</c:v>
                </c:pt>
                <c:pt idx="4545">
                  <c:v>1394.8471493799329</c:v>
                </c:pt>
                <c:pt idx="4546">
                  <c:v>1389.8508020033275</c:v>
                </c:pt>
                <c:pt idx="4547">
                  <c:v>1521.2715944810936</c:v>
                </c:pt>
                <c:pt idx="4548">
                  <c:v>1935.9906965590371</c:v>
                </c:pt>
                <c:pt idx="4549">
                  <c:v>1966.2993173101295</c:v>
                </c:pt>
                <c:pt idx="4550">
                  <c:v>2000</c:v>
                </c:pt>
                <c:pt idx="4551">
                  <c:v>1994.9002038814715</c:v>
                </c:pt>
                <c:pt idx="4552">
                  <c:v>1741.676868015234</c:v>
                </c:pt>
                <c:pt idx="4553">
                  <c:v>1726.1953875981524</c:v>
                </c:pt>
                <c:pt idx="4554">
                  <c:v>1942.6135079196897</c:v>
                </c:pt>
                <c:pt idx="4555">
                  <c:v>2000</c:v>
                </c:pt>
                <c:pt idx="4556">
                  <c:v>2000</c:v>
                </c:pt>
                <c:pt idx="4557">
                  <c:v>2000</c:v>
                </c:pt>
                <c:pt idx="4558">
                  <c:v>2000</c:v>
                </c:pt>
                <c:pt idx="4559">
                  <c:v>2000</c:v>
                </c:pt>
                <c:pt idx="4560">
                  <c:v>2000</c:v>
                </c:pt>
                <c:pt idx="4561">
                  <c:v>2000</c:v>
                </c:pt>
                <c:pt idx="4562">
                  <c:v>2000</c:v>
                </c:pt>
                <c:pt idx="4563">
                  <c:v>2000</c:v>
                </c:pt>
                <c:pt idx="4564">
                  <c:v>1999.9791075096878</c:v>
                </c:pt>
                <c:pt idx="4565">
                  <c:v>2000</c:v>
                </c:pt>
                <c:pt idx="4566">
                  <c:v>1999.1421128352342</c:v>
                </c:pt>
                <c:pt idx="4567">
                  <c:v>1999.8004641447694</c:v>
                </c:pt>
                <c:pt idx="4568">
                  <c:v>2000</c:v>
                </c:pt>
                <c:pt idx="4569">
                  <c:v>2000</c:v>
                </c:pt>
                <c:pt idx="4570">
                  <c:v>2000</c:v>
                </c:pt>
                <c:pt idx="4571">
                  <c:v>2000</c:v>
                </c:pt>
                <c:pt idx="4572">
                  <c:v>2000</c:v>
                </c:pt>
                <c:pt idx="4573">
                  <c:v>2000</c:v>
                </c:pt>
                <c:pt idx="4574">
                  <c:v>2000</c:v>
                </c:pt>
                <c:pt idx="4575">
                  <c:v>2000</c:v>
                </c:pt>
                <c:pt idx="4576">
                  <c:v>2000</c:v>
                </c:pt>
                <c:pt idx="4577">
                  <c:v>2000</c:v>
                </c:pt>
                <c:pt idx="4578">
                  <c:v>2000</c:v>
                </c:pt>
                <c:pt idx="4579">
                  <c:v>1998.6694813226784</c:v>
                </c:pt>
                <c:pt idx="4580">
                  <c:v>2000</c:v>
                </c:pt>
                <c:pt idx="4581">
                  <c:v>2000</c:v>
                </c:pt>
                <c:pt idx="4582">
                  <c:v>2000</c:v>
                </c:pt>
                <c:pt idx="4583">
                  <c:v>2000</c:v>
                </c:pt>
                <c:pt idx="4584">
                  <c:v>1999.8412539200485</c:v>
                </c:pt>
                <c:pt idx="4585">
                  <c:v>1999.1203539529672</c:v>
                </c:pt>
                <c:pt idx="4586">
                  <c:v>2000</c:v>
                </c:pt>
                <c:pt idx="4587">
                  <c:v>1998.7897721613151</c:v>
                </c:pt>
                <c:pt idx="4588">
                  <c:v>1998.9863403747868</c:v>
                </c:pt>
                <c:pt idx="4589">
                  <c:v>1999.126979232833</c:v>
                </c:pt>
                <c:pt idx="4590">
                  <c:v>1999.4261425153377</c:v>
                </c:pt>
                <c:pt idx="4591">
                  <c:v>1998.9064563523277</c:v>
                </c:pt>
                <c:pt idx="4592">
                  <c:v>1999.5000502907549</c:v>
                </c:pt>
                <c:pt idx="4593">
                  <c:v>1999.7804988536427</c:v>
                </c:pt>
                <c:pt idx="4594">
                  <c:v>1999.545452281511</c:v>
                </c:pt>
                <c:pt idx="4595">
                  <c:v>2000</c:v>
                </c:pt>
                <c:pt idx="4596">
                  <c:v>1998.9319979397105</c:v>
                </c:pt>
                <c:pt idx="4597">
                  <c:v>1999.163533713961</c:v>
                </c:pt>
                <c:pt idx="4598">
                  <c:v>1998.7804399560307</c:v>
                </c:pt>
                <c:pt idx="4599">
                  <c:v>2000</c:v>
                </c:pt>
                <c:pt idx="4600">
                  <c:v>1998.8400783480952</c:v>
                </c:pt>
                <c:pt idx="4601">
                  <c:v>2000</c:v>
                </c:pt>
                <c:pt idx="4602">
                  <c:v>1990.9285925095651</c:v>
                </c:pt>
                <c:pt idx="4603">
                  <c:v>2000</c:v>
                </c:pt>
                <c:pt idx="4604">
                  <c:v>1998.7162118230719</c:v>
                </c:pt>
                <c:pt idx="4605">
                  <c:v>1998.6052802456891</c:v>
                </c:pt>
                <c:pt idx="4606">
                  <c:v>1998.5054611692913</c:v>
                </c:pt>
                <c:pt idx="4607">
                  <c:v>1961.2156330149901</c:v>
                </c:pt>
                <c:pt idx="4608">
                  <c:v>1971.860433193558</c:v>
                </c:pt>
                <c:pt idx="4609">
                  <c:v>1999.3624884113901</c:v>
                </c:pt>
                <c:pt idx="4610">
                  <c:v>1998.7514559844744</c:v>
                </c:pt>
                <c:pt idx="4611">
                  <c:v>1998.612620313326</c:v>
                </c:pt>
                <c:pt idx="4612">
                  <c:v>2000</c:v>
                </c:pt>
                <c:pt idx="4613">
                  <c:v>2000</c:v>
                </c:pt>
                <c:pt idx="4614">
                  <c:v>2000</c:v>
                </c:pt>
                <c:pt idx="4615">
                  <c:v>2000</c:v>
                </c:pt>
                <c:pt idx="4616">
                  <c:v>2000</c:v>
                </c:pt>
                <c:pt idx="4617">
                  <c:v>2000</c:v>
                </c:pt>
                <c:pt idx="4618">
                  <c:v>2000</c:v>
                </c:pt>
                <c:pt idx="4619">
                  <c:v>1942.305911612973</c:v>
                </c:pt>
                <c:pt idx="4620">
                  <c:v>2000</c:v>
                </c:pt>
                <c:pt idx="4621">
                  <c:v>2000</c:v>
                </c:pt>
                <c:pt idx="4622">
                  <c:v>1990.3771475276556</c:v>
                </c:pt>
                <c:pt idx="4623">
                  <c:v>2000</c:v>
                </c:pt>
                <c:pt idx="4624">
                  <c:v>2000</c:v>
                </c:pt>
                <c:pt idx="4625">
                  <c:v>2000</c:v>
                </c:pt>
                <c:pt idx="4626">
                  <c:v>1829.7569294659957</c:v>
                </c:pt>
                <c:pt idx="4627">
                  <c:v>1736.5700230835582</c:v>
                </c:pt>
                <c:pt idx="4628">
                  <c:v>1630.967270739369</c:v>
                </c:pt>
                <c:pt idx="4629">
                  <c:v>1132.1160271252988</c:v>
                </c:pt>
                <c:pt idx="4630">
                  <c:v>1283.0771801920662</c:v>
                </c:pt>
                <c:pt idx="4631">
                  <c:v>1196.2207011816804</c:v>
                </c:pt>
                <c:pt idx="4632">
                  <c:v>1342.7702787875551</c:v>
                </c:pt>
                <c:pt idx="4633">
                  <c:v>1001.3459422166248</c:v>
                </c:pt>
                <c:pt idx="4634">
                  <c:v>803.35807311702285</c:v>
                </c:pt>
                <c:pt idx="4635">
                  <c:v>1078.6349244799189</c:v>
                </c:pt>
                <c:pt idx="4636">
                  <c:v>1637.9121693079985</c:v>
                </c:pt>
                <c:pt idx="4637">
                  <c:v>1648.9843729826089</c:v>
                </c:pt>
                <c:pt idx="4638">
                  <c:v>1526.252537141957</c:v>
                </c:pt>
                <c:pt idx="4639">
                  <c:v>1374.6234374725502</c:v>
                </c:pt>
                <c:pt idx="4640">
                  <c:v>978.74586759093359</c:v>
                </c:pt>
                <c:pt idx="4641">
                  <c:v>889.27956710579122</c:v>
                </c:pt>
                <c:pt idx="4642">
                  <c:v>905.97426448101055</c:v>
                </c:pt>
                <c:pt idx="4643">
                  <c:v>772.45162938099247</c:v>
                </c:pt>
                <c:pt idx="4644">
                  <c:v>475.02340050669534</c:v>
                </c:pt>
                <c:pt idx="4645">
                  <c:v>370.31713117571422</c:v>
                </c:pt>
                <c:pt idx="4646">
                  <c:v>313.00204425483565</c:v>
                </c:pt>
                <c:pt idx="4647">
                  <c:v>346.01071335822252</c:v>
                </c:pt>
                <c:pt idx="4648">
                  <c:v>261.07734337680722</c:v>
                </c:pt>
                <c:pt idx="4649">
                  <c:v>272.38683201335198</c:v>
                </c:pt>
                <c:pt idx="4650">
                  <c:v>198.25395912474781</c:v>
                </c:pt>
                <c:pt idx="4651">
                  <c:v>167.30659807790369</c:v>
                </c:pt>
                <c:pt idx="4652">
                  <c:v>45.052448999973308</c:v>
                </c:pt>
                <c:pt idx="4653">
                  <c:v>-1.8164249592383199</c:v>
                </c:pt>
                <c:pt idx="4654">
                  <c:v>-1.0595199289603421</c:v>
                </c:pt>
                <c:pt idx="4655">
                  <c:v>10.808968046968118</c:v>
                </c:pt>
                <c:pt idx="4656">
                  <c:v>20.256108327304499</c:v>
                </c:pt>
                <c:pt idx="4657">
                  <c:v>96.023800573435409</c:v>
                </c:pt>
                <c:pt idx="4658">
                  <c:v>145.1627916820816</c:v>
                </c:pt>
                <c:pt idx="4659">
                  <c:v>114.89187832638554</c:v>
                </c:pt>
                <c:pt idx="4660">
                  <c:v>129.31582274786439</c:v>
                </c:pt>
                <c:pt idx="4661">
                  <c:v>72.030390389669407</c:v>
                </c:pt>
                <c:pt idx="4662">
                  <c:v>18.241640011459801</c:v>
                </c:pt>
                <c:pt idx="4663">
                  <c:v>76.670930541979061</c:v>
                </c:pt>
                <c:pt idx="4664">
                  <c:v>24.514108436575174</c:v>
                </c:pt>
                <c:pt idx="4665">
                  <c:v>10.00152567893573</c:v>
                </c:pt>
                <c:pt idx="4666">
                  <c:v>-1.0558407386938797</c:v>
                </c:pt>
                <c:pt idx="4667">
                  <c:v>-0.48538041108980801</c:v>
                </c:pt>
                <c:pt idx="4668">
                  <c:v>-2.0413910503631314</c:v>
                </c:pt>
                <c:pt idx="4669">
                  <c:v>0.27345773877402246</c:v>
                </c:pt>
                <c:pt idx="4670">
                  <c:v>-1.7666165182394604E-3</c:v>
                </c:pt>
                <c:pt idx="4671">
                  <c:v>29.174278541330722</c:v>
                </c:pt>
                <c:pt idx="4672">
                  <c:v>49.04688459762469</c:v>
                </c:pt>
                <c:pt idx="4673">
                  <c:v>113.02940347261436</c:v>
                </c:pt>
                <c:pt idx="4674">
                  <c:v>184.3976566420597</c:v>
                </c:pt>
                <c:pt idx="4675">
                  <c:v>316.94878180153455</c:v>
                </c:pt>
                <c:pt idx="4676">
                  <c:v>312.77467878512533</c:v>
                </c:pt>
                <c:pt idx="4677">
                  <c:v>438.46683511725757</c:v>
                </c:pt>
                <c:pt idx="4678">
                  <c:v>506.48301111813788</c:v>
                </c:pt>
                <c:pt idx="4679">
                  <c:v>1715.5889277474027</c:v>
                </c:pt>
                <c:pt idx="4680">
                  <c:v>1486.3814655571466</c:v>
                </c:pt>
                <c:pt idx="4681">
                  <c:v>1482.7026805148917</c:v>
                </c:pt>
                <c:pt idx="4682">
                  <c:v>1610.122692921072</c:v>
                </c:pt>
                <c:pt idx="4683">
                  <c:v>1488.9471293963738</c:v>
                </c:pt>
                <c:pt idx="4684">
                  <c:v>1573.2272265799763</c:v>
                </c:pt>
                <c:pt idx="4685">
                  <c:v>1806.7128515787672</c:v>
                </c:pt>
                <c:pt idx="4686">
                  <c:v>1746.0494430543583</c:v>
                </c:pt>
                <c:pt idx="4687">
                  <c:v>1514.6734526397267</c:v>
                </c:pt>
                <c:pt idx="4688">
                  <c:v>1745.4004637462608</c:v>
                </c:pt>
                <c:pt idx="4689">
                  <c:v>1960.6857189670884</c:v>
                </c:pt>
                <c:pt idx="4690">
                  <c:v>2000</c:v>
                </c:pt>
                <c:pt idx="4691">
                  <c:v>2000</c:v>
                </c:pt>
                <c:pt idx="4692">
                  <c:v>2000</c:v>
                </c:pt>
                <c:pt idx="4693">
                  <c:v>1999.1679974254978</c:v>
                </c:pt>
                <c:pt idx="4694">
                  <c:v>1999.3092854860984</c:v>
                </c:pt>
                <c:pt idx="4695">
                  <c:v>1998.8084321970071</c:v>
                </c:pt>
                <c:pt idx="4696">
                  <c:v>2000</c:v>
                </c:pt>
                <c:pt idx="4697">
                  <c:v>2000</c:v>
                </c:pt>
                <c:pt idx="4698">
                  <c:v>2000</c:v>
                </c:pt>
                <c:pt idx="4699">
                  <c:v>1998.8390393360426</c:v>
                </c:pt>
                <c:pt idx="4700">
                  <c:v>1998.8030473273293</c:v>
                </c:pt>
                <c:pt idx="4701">
                  <c:v>2000</c:v>
                </c:pt>
                <c:pt idx="4702">
                  <c:v>2000</c:v>
                </c:pt>
                <c:pt idx="4703">
                  <c:v>2000</c:v>
                </c:pt>
                <c:pt idx="4704">
                  <c:v>1997.7459439434874</c:v>
                </c:pt>
                <c:pt idx="4705">
                  <c:v>1999.1885740363794</c:v>
                </c:pt>
                <c:pt idx="4706">
                  <c:v>2000</c:v>
                </c:pt>
                <c:pt idx="4707">
                  <c:v>1999.2402668752154</c:v>
                </c:pt>
                <c:pt idx="4708">
                  <c:v>1999.3056150719624</c:v>
                </c:pt>
                <c:pt idx="4709">
                  <c:v>1998.9701248046915</c:v>
                </c:pt>
                <c:pt idx="4710">
                  <c:v>2000</c:v>
                </c:pt>
                <c:pt idx="4711">
                  <c:v>2000</c:v>
                </c:pt>
                <c:pt idx="4712">
                  <c:v>2000</c:v>
                </c:pt>
                <c:pt idx="4713">
                  <c:v>2000</c:v>
                </c:pt>
                <c:pt idx="4714">
                  <c:v>2000</c:v>
                </c:pt>
                <c:pt idx="4715">
                  <c:v>2000</c:v>
                </c:pt>
                <c:pt idx="4716">
                  <c:v>2000</c:v>
                </c:pt>
                <c:pt idx="4717">
                  <c:v>2000</c:v>
                </c:pt>
                <c:pt idx="4718">
                  <c:v>2000</c:v>
                </c:pt>
                <c:pt idx="4719">
                  <c:v>2000</c:v>
                </c:pt>
                <c:pt idx="4720">
                  <c:v>2000</c:v>
                </c:pt>
                <c:pt idx="4721">
                  <c:v>2000</c:v>
                </c:pt>
                <c:pt idx="4722">
                  <c:v>2000</c:v>
                </c:pt>
                <c:pt idx="4723">
                  <c:v>2000</c:v>
                </c:pt>
                <c:pt idx="4724">
                  <c:v>1988.7343786130389</c:v>
                </c:pt>
                <c:pt idx="4725">
                  <c:v>2000</c:v>
                </c:pt>
                <c:pt idx="4726">
                  <c:v>1999.5744130536505</c:v>
                </c:pt>
                <c:pt idx="4727">
                  <c:v>2000</c:v>
                </c:pt>
                <c:pt idx="4728">
                  <c:v>2000</c:v>
                </c:pt>
                <c:pt idx="4729">
                  <c:v>2000</c:v>
                </c:pt>
                <c:pt idx="4730">
                  <c:v>2000</c:v>
                </c:pt>
                <c:pt idx="4731">
                  <c:v>2000</c:v>
                </c:pt>
                <c:pt idx="4732">
                  <c:v>2000</c:v>
                </c:pt>
                <c:pt idx="4733">
                  <c:v>2000</c:v>
                </c:pt>
                <c:pt idx="4734">
                  <c:v>2000</c:v>
                </c:pt>
                <c:pt idx="4735">
                  <c:v>1907.2049100826582</c:v>
                </c:pt>
                <c:pt idx="4736">
                  <c:v>2000</c:v>
                </c:pt>
                <c:pt idx="4737">
                  <c:v>2000</c:v>
                </c:pt>
                <c:pt idx="4738">
                  <c:v>2000</c:v>
                </c:pt>
                <c:pt idx="4739">
                  <c:v>2000</c:v>
                </c:pt>
                <c:pt idx="4740">
                  <c:v>1999.9950189526144</c:v>
                </c:pt>
                <c:pt idx="4741">
                  <c:v>1969.1915065704416</c:v>
                </c:pt>
                <c:pt idx="4742">
                  <c:v>2000</c:v>
                </c:pt>
                <c:pt idx="4743">
                  <c:v>2000</c:v>
                </c:pt>
                <c:pt idx="4744">
                  <c:v>2000</c:v>
                </c:pt>
                <c:pt idx="4745">
                  <c:v>2000</c:v>
                </c:pt>
                <c:pt idx="4746">
                  <c:v>1994.8485380607879</c:v>
                </c:pt>
                <c:pt idx="4747">
                  <c:v>2000</c:v>
                </c:pt>
                <c:pt idx="4748">
                  <c:v>2000</c:v>
                </c:pt>
                <c:pt idx="4749">
                  <c:v>2000</c:v>
                </c:pt>
                <c:pt idx="4750">
                  <c:v>2000</c:v>
                </c:pt>
                <c:pt idx="4751">
                  <c:v>2000</c:v>
                </c:pt>
                <c:pt idx="4752">
                  <c:v>1975.7765629768671</c:v>
                </c:pt>
                <c:pt idx="4753">
                  <c:v>1930.429799784004</c:v>
                </c:pt>
                <c:pt idx="4754">
                  <c:v>1984.6028476854601</c:v>
                </c:pt>
                <c:pt idx="4755">
                  <c:v>1990.6788020538379</c:v>
                </c:pt>
                <c:pt idx="4756">
                  <c:v>1968.3034702326534</c:v>
                </c:pt>
                <c:pt idx="4757">
                  <c:v>1608.8596883947519</c:v>
                </c:pt>
                <c:pt idx="4758">
                  <c:v>1803.1742479621064</c:v>
                </c:pt>
                <c:pt idx="4759">
                  <c:v>2000</c:v>
                </c:pt>
                <c:pt idx="4760">
                  <c:v>1646.1566487525956</c:v>
                </c:pt>
                <c:pt idx="4761">
                  <c:v>1723.0055639247394</c:v>
                </c:pt>
                <c:pt idx="4762">
                  <c:v>1464.4079920892286</c:v>
                </c:pt>
                <c:pt idx="4763">
                  <c:v>1215.9661630743228</c:v>
                </c:pt>
                <c:pt idx="4764">
                  <c:v>1753.7599675142337</c:v>
                </c:pt>
                <c:pt idx="4765">
                  <c:v>1998.2707176284762</c:v>
                </c:pt>
                <c:pt idx="4766">
                  <c:v>2000</c:v>
                </c:pt>
                <c:pt idx="4767">
                  <c:v>1968.599450030616</c:v>
                </c:pt>
                <c:pt idx="4768">
                  <c:v>2000</c:v>
                </c:pt>
                <c:pt idx="4769">
                  <c:v>2000</c:v>
                </c:pt>
                <c:pt idx="4770">
                  <c:v>2000</c:v>
                </c:pt>
                <c:pt idx="4771">
                  <c:v>2000</c:v>
                </c:pt>
                <c:pt idx="4772">
                  <c:v>1976.9667592139817</c:v>
                </c:pt>
                <c:pt idx="4773">
                  <c:v>1830.2943645094613</c:v>
                </c:pt>
                <c:pt idx="4774">
                  <c:v>1914.0028074624429</c:v>
                </c:pt>
                <c:pt idx="4775">
                  <c:v>1983.3636128962678</c:v>
                </c:pt>
                <c:pt idx="4776">
                  <c:v>2000</c:v>
                </c:pt>
                <c:pt idx="4777">
                  <c:v>1970.6324053998678</c:v>
                </c:pt>
                <c:pt idx="4778">
                  <c:v>2000</c:v>
                </c:pt>
                <c:pt idx="4779">
                  <c:v>1987.8642441789443</c:v>
                </c:pt>
                <c:pt idx="4780">
                  <c:v>1675.9670602859449</c:v>
                </c:pt>
                <c:pt idx="4781">
                  <c:v>1403.838877719988</c:v>
                </c:pt>
                <c:pt idx="4782">
                  <c:v>1485.3295098957983</c:v>
                </c:pt>
                <c:pt idx="4783">
                  <c:v>1672.7944752760893</c:v>
                </c:pt>
                <c:pt idx="4784">
                  <c:v>1669.4010060000101</c:v>
                </c:pt>
                <c:pt idx="4785">
                  <c:v>1522.1601961505805</c:v>
                </c:pt>
                <c:pt idx="4786">
                  <c:v>1259.6648133364256</c:v>
                </c:pt>
                <c:pt idx="4787">
                  <c:v>1407.8919220566786</c:v>
                </c:pt>
                <c:pt idx="4788">
                  <c:v>1455.8818184480783</c:v>
                </c:pt>
                <c:pt idx="4789">
                  <c:v>1344.5508440176156</c:v>
                </c:pt>
                <c:pt idx="4790">
                  <c:v>1145.9374724109296</c:v>
                </c:pt>
                <c:pt idx="4791">
                  <c:v>943.62015312341873</c:v>
                </c:pt>
                <c:pt idx="4792">
                  <c:v>783.74237217762879</c:v>
                </c:pt>
                <c:pt idx="4793">
                  <c:v>868.43571207955972</c:v>
                </c:pt>
                <c:pt idx="4794">
                  <c:v>725.45761449088548</c:v>
                </c:pt>
                <c:pt idx="4795">
                  <c:v>660.75621075001379</c:v>
                </c:pt>
                <c:pt idx="4796">
                  <c:v>417.16075721123514</c:v>
                </c:pt>
                <c:pt idx="4797">
                  <c:v>323.86489691725825</c:v>
                </c:pt>
                <c:pt idx="4798">
                  <c:v>254.21878862146275</c:v>
                </c:pt>
                <c:pt idx="4799">
                  <c:v>208.06734420047761</c:v>
                </c:pt>
                <c:pt idx="4800">
                  <c:v>129.17927026146424</c:v>
                </c:pt>
                <c:pt idx="4801">
                  <c:v>81.281544685607557</c:v>
                </c:pt>
                <c:pt idx="4802">
                  <c:v>40.271534356686345</c:v>
                </c:pt>
                <c:pt idx="4803">
                  <c:v>-0.57630552487609865</c:v>
                </c:pt>
                <c:pt idx="4804">
                  <c:v>-0.66561388985386971</c:v>
                </c:pt>
                <c:pt idx="4805">
                  <c:v>-2.4697304357188736E-4</c:v>
                </c:pt>
                <c:pt idx="4806">
                  <c:v>1.0718763323799165E-6</c:v>
                </c:pt>
                <c:pt idx="4807">
                  <c:v>-1.0672014038422703E-13</c:v>
                </c:pt>
                <c:pt idx="4808">
                  <c:v>-7.1490996547250043E-5</c:v>
                </c:pt>
                <c:pt idx="4809">
                  <c:v>1.0083731042008688E-4</c:v>
                </c:pt>
                <c:pt idx="4810">
                  <c:v>7.0907961275373799E-5</c:v>
                </c:pt>
                <c:pt idx="4811">
                  <c:v>-7.4942314368737328E-2</c:v>
                </c:pt>
                <c:pt idx="4812">
                  <c:v>26.327872936958528</c:v>
                </c:pt>
                <c:pt idx="4813">
                  <c:v>41.870810962772119</c:v>
                </c:pt>
                <c:pt idx="4814">
                  <c:v>94.003016219290203</c:v>
                </c:pt>
                <c:pt idx="4815">
                  <c:v>217.94549623090603</c:v>
                </c:pt>
                <c:pt idx="4816">
                  <c:v>298.63324835159096</c:v>
                </c:pt>
                <c:pt idx="4817">
                  <c:v>347.05104476959463</c:v>
                </c:pt>
                <c:pt idx="4818">
                  <c:v>388.63485958652944</c:v>
                </c:pt>
                <c:pt idx="4819">
                  <c:v>443.9165971751915</c:v>
                </c:pt>
                <c:pt idx="4820">
                  <c:v>493.88923667754921</c:v>
                </c:pt>
                <c:pt idx="4821">
                  <c:v>637.53177341887636</c:v>
                </c:pt>
                <c:pt idx="4822">
                  <c:v>852.71581109391161</c:v>
                </c:pt>
                <c:pt idx="4823">
                  <c:v>986.04229350432558</c:v>
                </c:pt>
                <c:pt idx="4824">
                  <c:v>993.9258099919748</c:v>
                </c:pt>
                <c:pt idx="4825">
                  <c:v>1095.2868069763272</c:v>
                </c:pt>
                <c:pt idx="4826">
                  <c:v>1133.2370390629533</c:v>
                </c:pt>
                <c:pt idx="4827">
                  <c:v>1230.8318464966658</c:v>
                </c:pt>
                <c:pt idx="4828">
                  <c:v>1362.4294236260791</c:v>
                </c:pt>
                <c:pt idx="4829">
                  <c:v>1119.7011014772081</c:v>
                </c:pt>
                <c:pt idx="4830">
                  <c:v>1046.1816059387106</c:v>
                </c:pt>
                <c:pt idx="4831">
                  <c:v>952.71898235129515</c:v>
                </c:pt>
                <c:pt idx="4832">
                  <c:v>941.92636199021013</c:v>
                </c:pt>
                <c:pt idx="4833">
                  <c:v>911.6137876103279</c:v>
                </c:pt>
                <c:pt idx="4834">
                  <c:v>1117.7132261937188</c:v>
                </c:pt>
                <c:pt idx="4835">
                  <c:v>1254.3922185988063</c:v>
                </c:pt>
                <c:pt idx="4836">
                  <c:v>1204.6554069155015</c:v>
                </c:pt>
                <c:pt idx="4837">
                  <c:v>1559.9857874120162</c:v>
                </c:pt>
                <c:pt idx="4838">
                  <c:v>1957.6322394453641</c:v>
                </c:pt>
                <c:pt idx="4839">
                  <c:v>2000</c:v>
                </c:pt>
                <c:pt idx="4840">
                  <c:v>2000</c:v>
                </c:pt>
                <c:pt idx="4841">
                  <c:v>2000</c:v>
                </c:pt>
                <c:pt idx="4842">
                  <c:v>2000</c:v>
                </c:pt>
                <c:pt idx="4843">
                  <c:v>2000</c:v>
                </c:pt>
                <c:pt idx="4844">
                  <c:v>2000</c:v>
                </c:pt>
                <c:pt idx="4845">
                  <c:v>2000</c:v>
                </c:pt>
                <c:pt idx="4846">
                  <c:v>2000</c:v>
                </c:pt>
                <c:pt idx="4847">
                  <c:v>2000</c:v>
                </c:pt>
                <c:pt idx="4848">
                  <c:v>2000</c:v>
                </c:pt>
                <c:pt idx="4849">
                  <c:v>2000</c:v>
                </c:pt>
                <c:pt idx="4850">
                  <c:v>2000</c:v>
                </c:pt>
                <c:pt idx="4851">
                  <c:v>2000</c:v>
                </c:pt>
                <c:pt idx="4852">
                  <c:v>2000</c:v>
                </c:pt>
                <c:pt idx="4853">
                  <c:v>2000</c:v>
                </c:pt>
                <c:pt idx="4854">
                  <c:v>2000</c:v>
                </c:pt>
                <c:pt idx="4855">
                  <c:v>2000</c:v>
                </c:pt>
                <c:pt idx="4856">
                  <c:v>2000</c:v>
                </c:pt>
                <c:pt idx="4857">
                  <c:v>2000</c:v>
                </c:pt>
                <c:pt idx="4858">
                  <c:v>2000</c:v>
                </c:pt>
                <c:pt idx="4859">
                  <c:v>2000</c:v>
                </c:pt>
                <c:pt idx="4860">
                  <c:v>2000</c:v>
                </c:pt>
                <c:pt idx="4861">
                  <c:v>2000</c:v>
                </c:pt>
                <c:pt idx="4862">
                  <c:v>2000</c:v>
                </c:pt>
                <c:pt idx="4863">
                  <c:v>2000</c:v>
                </c:pt>
                <c:pt idx="4864">
                  <c:v>2000</c:v>
                </c:pt>
                <c:pt idx="4865">
                  <c:v>1999.1954614950787</c:v>
                </c:pt>
                <c:pt idx="4866">
                  <c:v>1998.9047896229731</c:v>
                </c:pt>
                <c:pt idx="4867">
                  <c:v>1998.9996412800926</c:v>
                </c:pt>
                <c:pt idx="4868">
                  <c:v>1998.9186543185888</c:v>
                </c:pt>
                <c:pt idx="4869">
                  <c:v>1999.1007114313566</c:v>
                </c:pt>
                <c:pt idx="4870">
                  <c:v>1999.3082637818509</c:v>
                </c:pt>
                <c:pt idx="4871">
                  <c:v>2000</c:v>
                </c:pt>
                <c:pt idx="4872">
                  <c:v>2000</c:v>
                </c:pt>
                <c:pt idx="4873">
                  <c:v>2000</c:v>
                </c:pt>
                <c:pt idx="4874">
                  <c:v>2000</c:v>
                </c:pt>
                <c:pt idx="4875">
                  <c:v>2000</c:v>
                </c:pt>
                <c:pt idx="4876">
                  <c:v>2000</c:v>
                </c:pt>
                <c:pt idx="4877">
                  <c:v>2000</c:v>
                </c:pt>
                <c:pt idx="4878">
                  <c:v>2000</c:v>
                </c:pt>
                <c:pt idx="4879">
                  <c:v>1999.956429889924</c:v>
                </c:pt>
                <c:pt idx="4880">
                  <c:v>2000</c:v>
                </c:pt>
                <c:pt idx="4881">
                  <c:v>1999.4289901529842</c:v>
                </c:pt>
                <c:pt idx="4882">
                  <c:v>2000</c:v>
                </c:pt>
                <c:pt idx="4883">
                  <c:v>2000</c:v>
                </c:pt>
                <c:pt idx="4884">
                  <c:v>2000</c:v>
                </c:pt>
                <c:pt idx="4885">
                  <c:v>2000</c:v>
                </c:pt>
                <c:pt idx="4886">
                  <c:v>2000</c:v>
                </c:pt>
                <c:pt idx="4887">
                  <c:v>2000</c:v>
                </c:pt>
                <c:pt idx="4888">
                  <c:v>2000</c:v>
                </c:pt>
                <c:pt idx="4889">
                  <c:v>2000</c:v>
                </c:pt>
                <c:pt idx="4890">
                  <c:v>2000</c:v>
                </c:pt>
                <c:pt idx="4891">
                  <c:v>2000</c:v>
                </c:pt>
                <c:pt idx="4892">
                  <c:v>2000</c:v>
                </c:pt>
                <c:pt idx="4893">
                  <c:v>1999.0716577858616</c:v>
                </c:pt>
                <c:pt idx="4894">
                  <c:v>1998.9596207573911</c:v>
                </c:pt>
                <c:pt idx="4895">
                  <c:v>1998.9829453034313</c:v>
                </c:pt>
                <c:pt idx="4896">
                  <c:v>1999.5683211928947</c:v>
                </c:pt>
                <c:pt idx="4897">
                  <c:v>1999.7389473002886</c:v>
                </c:pt>
                <c:pt idx="4898">
                  <c:v>1999.840581084258</c:v>
                </c:pt>
                <c:pt idx="4899">
                  <c:v>1999.7706312119237</c:v>
                </c:pt>
                <c:pt idx="4900">
                  <c:v>1999.6834489333428</c:v>
                </c:pt>
                <c:pt idx="4901">
                  <c:v>1999.6643762278595</c:v>
                </c:pt>
                <c:pt idx="4902">
                  <c:v>1999.7519688378238</c:v>
                </c:pt>
                <c:pt idx="4903">
                  <c:v>1999.7342409718767</c:v>
                </c:pt>
                <c:pt idx="4904">
                  <c:v>1999.7802046091851</c:v>
                </c:pt>
                <c:pt idx="4905">
                  <c:v>1999.7977897369849</c:v>
                </c:pt>
                <c:pt idx="4906">
                  <c:v>1999.7708016688382</c:v>
                </c:pt>
                <c:pt idx="4907">
                  <c:v>1999.8614595683343</c:v>
                </c:pt>
                <c:pt idx="4908">
                  <c:v>1999.8631322357901</c:v>
                </c:pt>
                <c:pt idx="4909">
                  <c:v>1999.8162472202289</c:v>
                </c:pt>
                <c:pt idx="4910">
                  <c:v>1999.7070936779958</c:v>
                </c:pt>
                <c:pt idx="4911">
                  <c:v>1999.7978278124649</c:v>
                </c:pt>
                <c:pt idx="4912">
                  <c:v>1999.7430082959836</c:v>
                </c:pt>
                <c:pt idx="4913">
                  <c:v>1999.6718337390371</c:v>
                </c:pt>
                <c:pt idx="4914">
                  <c:v>1999.6105545158266</c:v>
                </c:pt>
                <c:pt idx="4915">
                  <c:v>1999.4737682730206</c:v>
                </c:pt>
                <c:pt idx="4916">
                  <c:v>1999.4222306178256</c:v>
                </c:pt>
                <c:pt idx="4917">
                  <c:v>1999.4461362727761</c:v>
                </c:pt>
                <c:pt idx="4918">
                  <c:v>1999.4395664802287</c:v>
                </c:pt>
                <c:pt idx="4919">
                  <c:v>1999.7954094380345</c:v>
                </c:pt>
                <c:pt idx="4920">
                  <c:v>1999.6755743452409</c:v>
                </c:pt>
                <c:pt idx="4921">
                  <c:v>1999.6976959630076</c:v>
                </c:pt>
                <c:pt idx="4922">
                  <c:v>1999.7847125855412</c:v>
                </c:pt>
                <c:pt idx="4923">
                  <c:v>1999.7417426665095</c:v>
                </c:pt>
                <c:pt idx="4924">
                  <c:v>1999.6987180994547</c:v>
                </c:pt>
                <c:pt idx="4925">
                  <c:v>1999.2857671804391</c:v>
                </c:pt>
                <c:pt idx="4926">
                  <c:v>1999.7387974247981</c:v>
                </c:pt>
                <c:pt idx="4927">
                  <c:v>1999.8509198782938</c:v>
                </c:pt>
                <c:pt idx="4928">
                  <c:v>1999.7377559033343</c:v>
                </c:pt>
                <c:pt idx="4929">
                  <c:v>1999.7848384544241</c:v>
                </c:pt>
                <c:pt idx="4930">
                  <c:v>1999.8111254249459</c:v>
                </c:pt>
                <c:pt idx="4931">
                  <c:v>1999.6505307977973</c:v>
                </c:pt>
                <c:pt idx="4932">
                  <c:v>1999.6994648767306</c:v>
                </c:pt>
                <c:pt idx="4933">
                  <c:v>1999.7199392112591</c:v>
                </c:pt>
                <c:pt idx="4934">
                  <c:v>1999.6052020762334</c:v>
                </c:pt>
                <c:pt idx="4935">
                  <c:v>1999.7265283922816</c:v>
                </c:pt>
                <c:pt idx="4936">
                  <c:v>1999.7197133935144</c:v>
                </c:pt>
                <c:pt idx="4937">
                  <c:v>1999.6406151085312</c:v>
                </c:pt>
                <c:pt idx="4938">
                  <c:v>1999.682263114719</c:v>
                </c:pt>
                <c:pt idx="4939">
                  <c:v>1999.4525771012952</c:v>
                </c:pt>
                <c:pt idx="4940">
                  <c:v>1999.2887765802507</c:v>
                </c:pt>
                <c:pt idx="4941">
                  <c:v>1999.256068259946</c:v>
                </c:pt>
                <c:pt idx="4942">
                  <c:v>1999.0766003847859</c:v>
                </c:pt>
                <c:pt idx="4943">
                  <c:v>1999.5469695080956</c:v>
                </c:pt>
                <c:pt idx="4944">
                  <c:v>1999.7735941910421</c:v>
                </c:pt>
                <c:pt idx="4945">
                  <c:v>1999.8021306861119</c:v>
                </c:pt>
                <c:pt idx="4946">
                  <c:v>1999.6654643364272</c:v>
                </c:pt>
                <c:pt idx="4947">
                  <c:v>1999.5119857443301</c:v>
                </c:pt>
                <c:pt idx="4948">
                  <c:v>1999.7128523320259</c:v>
                </c:pt>
                <c:pt idx="4949">
                  <c:v>1999.7688403220968</c:v>
                </c:pt>
                <c:pt idx="4950">
                  <c:v>1999.2444001829524</c:v>
                </c:pt>
                <c:pt idx="4951">
                  <c:v>1998.764133064632</c:v>
                </c:pt>
                <c:pt idx="4952">
                  <c:v>1999.0505593834948</c:v>
                </c:pt>
                <c:pt idx="4953">
                  <c:v>1999.1167728757252</c:v>
                </c:pt>
                <c:pt idx="4954">
                  <c:v>1998.7800296127532</c:v>
                </c:pt>
                <c:pt idx="4955">
                  <c:v>1998.8331613711339</c:v>
                </c:pt>
                <c:pt idx="4956">
                  <c:v>1999.6731538678705</c:v>
                </c:pt>
                <c:pt idx="4957">
                  <c:v>1999.9828126738803</c:v>
                </c:pt>
                <c:pt idx="4958">
                  <c:v>1999.8877209211666</c:v>
                </c:pt>
                <c:pt idx="4959">
                  <c:v>1999.9279804129103</c:v>
                </c:pt>
                <c:pt idx="4960">
                  <c:v>1999.8741424329562</c:v>
                </c:pt>
                <c:pt idx="4961">
                  <c:v>1999.9425322550803</c:v>
                </c:pt>
                <c:pt idx="4962">
                  <c:v>1999.9069704159865</c:v>
                </c:pt>
                <c:pt idx="4963">
                  <c:v>1999.7271275169412</c:v>
                </c:pt>
                <c:pt idx="4964">
                  <c:v>1999.847432536573</c:v>
                </c:pt>
                <c:pt idx="4965">
                  <c:v>1999.9070490198685</c:v>
                </c:pt>
                <c:pt idx="4966">
                  <c:v>1999.7721401229078</c:v>
                </c:pt>
                <c:pt idx="4967">
                  <c:v>1999.7185683772402</c:v>
                </c:pt>
                <c:pt idx="4968">
                  <c:v>1999.6820125961349</c:v>
                </c:pt>
                <c:pt idx="4969">
                  <c:v>1999.7637053608219</c:v>
                </c:pt>
                <c:pt idx="4970">
                  <c:v>1999.8360173954452</c:v>
                </c:pt>
                <c:pt idx="4971">
                  <c:v>1999.9453270414774</c:v>
                </c:pt>
                <c:pt idx="4972">
                  <c:v>1999.9646022053901</c:v>
                </c:pt>
                <c:pt idx="4973">
                  <c:v>1999.9738245053866</c:v>
                </c:pt>
                <c:pt idx="4974">
                  <c:v>1999.9851630244248</c:v>
                </c:pt>
                <c:pt idx="4975">
                  <c:v>1999.9812782533377</c:v>
                </c:pt>
                <c:pt idx="4976">
                  <c:v>1999.978584553071</c:v>
                </c:pt>
                <c:pt idx="4977">
                  <c:v>1999.9746221536857</c:v>
                </c:pt>
                <c:pt idx="4978">
                  <c:v>1999.9805451356872</c:v>
                </c:pt>
                <c:pt idx="4979">
                  <c:v>1999.984630382357</c:v>
                </c:pt>
                <c:pt idx="4980">
                  <c:v>1999.989188935971</c:v>
                </c:pt>
                <c:pt idx="4981">
                  <c:v>1999.9810531902913</c:v>
                </c:pt>
                <c:pt idx="4982">
                  <c:v>1999.9742363077239</c:v>
                </c:pt>
                <c:pt idx="4983">
                  <c:v>1999.9834639231458</c:v>
                </c:pt>
                <c:pt idx="4984">
                  <c:v>1999.9863979597462</c:v>
                </c:pt>
                <c:pt idx="4985">
                  <c:v>1999.9889927379718</c:v>
                </c:pt>
                <c:pt idx="4986">
                  <c:v>1999.9903035004038</c:v>
                </c:pt>
                <c:pt idx="4987">
                  <c:v>1999.990210563687</c:v>
                </c:pt>
                <c:pt idx="4988">
                  <c:v>1999.9938031188694</c:v>
                </c:pt>
                <c:pt idx="4989">
                  <c:v>1999.995814355543</c:v>
                </c:pt>
                <c:pt idx="4990">
                  <c:v>1999.9952947389816</c:v>
                </c:pt>
                <c:pt idx="4991">
                  <c:v>1999.9963332779823</c:v>
                </c:pt>
                <c:pt idx="4992">
                  <c:v>1999.9965530622812</c:v>
                </c:pt>
                <c:pt idx="4993">
                  <c:v>1999.9959482563127</c:v>
                </c:pt>
                <c:pt idx="4994">
                  <c:v>1999.9972841661681</c:v>
                </c:pt>
                <c:pt idx="4995">
                  <c:v>1999.9967349159601</c:v>
                </c:pt>
                <c:pt idx="4996">
                  <c:v>1999.9920829362036</c:v>
                </c:pt>
                <c:pt idx="4997">
                  <c:v>1999.9810801066526</c:v>
                </c:pt>
                <c:pt idx="4998">
                  <c:v>1999.9918839106479</c:v>
                </c:pt>
                <c:pt idx="4999">
                  <c:v>1999.997377824739</c:v>
                </c:pt>
                <c:pt idx="5000">
                  <c:v>1999.9990257507725</c:v>
                </c:pt>
                <c:pt idx="5001">
                  <c:v>1999.9991156668573</c:v>
                </c:pt>
                <c:pt idx="5002">
                  <c:v>1999.9987366346909</c:v>
                </c:pt>
                <c:pt idx="5003">
                  <c:v>1999.9986374908524</c:v>
                </c:pt>
                <c:pt idx="5004">
                  <c:v>1999.9970976176726</c:v>
                </c:pt>
                <c:pt idx="5005">
                  <c:v>1999.9878506383654</c:v>
                </c:pt>
                <c:pt idx="5006">
                  <c:v>1999.9927030046185</c:v>
                </c:pt>
                <c:pt idx="5007">
                  <c:v>1999.9962404794271</c:v>
                </c:pt>
                <c:pt idx="5008">
                  <c:v>1999.9981851338264</c:v>
                </c:pt>
                <c:pt idx="5009">
                  <c:v>1999.9989423079685</c:v>
                </c:pt>
                <c:pt idx="5010">
                  <c:v>1999.9989084280423</c:v>
                </c:pt>
                <c:pt idx="5011">
                  <c:v>1999.9994275373315</c:v>
                </c:pt>
                <c:pt idx="5012">
                  <c:v>1999.999029122132</c:v>
                </c:pt>
                <c:pt idx="5013">
                  <c:v>1999.9994632417759</c:v>
                </c:pt>
                <c:pt idx="5014">
                  <c:v>1999.9990775127371</c:v>
                </c:pt>
                <c:pt idx="5015">
                  <c:v>1999.9973186397783</c:v>
                </c:pt>
                <c:pt idx="5016">
                  <c:v>1999.9975364519084</c:v>
                </c:pt>
                <c:pt idx="5017">
                  <c:v>1999.9986136194991</c:v>
                </c:pt>
                <c:pt idx="5018">
                  <c:v>1999.9977407434235</c:v>
                </c:pt>
                <c:pt idx="5019">
                  <c:v>1999.9987673407434</c:v>
                </c:pt>
                <c:pt idx="5020">
                  <c:v>1999.9983820062901</c:v>
                </c:pt>
                <c:pt idx="5021">
                  <c:v>1999.9990298888592</c:v>
                </c:pt>
                <c:pt idx="5022">
                  <c:v>1999.9989359826789</c:v>
                </c:pt>
                <c:pt idx="5023">
                  <c:v>1999.9986991626452</c:v>
                </c:pt>
                <c:pt idx="5024">
                  <c:v>1999.9981849003291</c:v>
                </c:pt>
                <c:pt idx="5025">
                  <c:v>1999.9992541053296</c:v>
                </c:pt>
                <c:pt idx="5026">
                  <c:v>1999.998453605815</c:v>
                </c:pt>
                <c:pt idx="5027">
                  <c:v>1999.9980412734353</c:v>
                </c:pt>
                <c:pt idx="5028">
                  <c:v>1999.9971142996358</c:v>
                </c:pt>
                <c:pt idx="5029">
                  <c:v>1999.9954268687547</c:v>
                </c:pt>
                <c:pt idx="5030">
                  <c:v>1999.9963466804345</c:v>
                </c:pt>
                <c:pt idx="5031">
                  <c:v>1999.9929249200586</c:v>
                </c:pt>
                <c:pt idx="5032">
                  <c:v>1999.9942667251898</c:v>
                </c:pt>
                <c:pt idx="5033">
                  <c:v>1999.9923539389647</c:v>
                </c:pt>
                <c:pt idx="5034">
                  <c:v>1999.991669385673</c:v>
                </c:pt>
                <c:pt idx="5035">
                  <c:v>1999.9929760000061</c:v>
                </c:pt>
                <c:pt idx="5036">
                  <c:v>1999.9933919571347</c:v>
                </c:pt>
                <c:pt idx="5037">
                  <c:v>1999.9926468294964</c:v>
                </c:pt>
                <c:pt idx="5038">
                  <c:v>1999.9914477186944</c:v>
                </c:pt>
                <c:pt idx="5039">
                  <c:v>1999.9847166470165</c:v>
                </c:pt>
                <c:pt idx="5040">
                  <c:v>1999.9794472644053</c:v>
                </c:pt>
                <c:pt idx="5041">
                  <c:v>1999.9545084838935</c:v>
                </c:pt>
                <c:pt idx="5042">
                  <c:v>1999.8519443115658</c:v>
                </c:pt>
                <c:pt idx="5043">
                  <c:v>1999.8399862229078</c:v>
                </c:pt>
                <c:pt idx="5044">
                  <c:v>1999.6752836541893</c:v>
                </c:pt>
                <c:pt idx="5045">
                  <c:v>1999.0644977519139</c:v>
                </c:pt>
                <c:pt idx="5046">
                  <c:v>1998.560722700513</c:v>
                </c:pt>
                <c:pt idx="5047">
                  <c:v>1998.4671644904997</c:v>
                </c:pt>
                <c:pt idx="5048">
                  <c:v>1998.6086141444291</c:v>
                </c:pt>
                <c:pt idx="5049">
                  <c:v>1998.4674759957697</c:v>
                </c:pt>
                <c:pt idx="5050">
                  <c:v>1998.3673053244233</c:v>
                </c:pt>
                <c:pt idx="5051">
                  <c:v>1998.5554690233953</c:v>
                </c:pt>
                <c:pt idx="5052">
                  <c:v>1999.5878728257021</c:v>
                </c:pt>
                <c:pt idx="5053">
                  <c:v>2000</c:v>
                </c:pt>
                <c:pt idx="5054">
                  <c:v>2000</c:v>
                </c:pt>
                <c:pt idx="5055">
                  <c:v>2000</c:v>
                </c:pt>
                <c:pt idx="5056">
                  <c:v>2000</c:v>
                </c:pt>
                <c:pt idx="5057">
                  <c:v>2000</c:v>
                </c:pt>
                <c:pt idx="5058">
                  <c:v>2000</c:v>
                </c:pt>
                <c:pt idx="5059">
                  <c:v>2000</c:v>
                </c:pt>
                <c:pt idx="5060">
                  <c:v>2000</c:v>
                </c:pt>
                <c:pt idx="5061">
                  <c:v>2000</c:v>
                </c:pt>
                <c:pt idx="5062">
                  <c:v>2000</c:v>
                </c:pt>
                <c:pt idx="5063">
                  <c:v>1999.0166300734129</c:v>
                </c:pt>
                <c:pt idx="5064">
                  <c:v>2000</c:v>
                </c:pt>
                <c:pt idx="5065">
                  <c:v>2000</c:v>
                </c:pt>
                <c:pt idx="5066">
                  <c:v>2000</c:v>
                </c:pt>
                <c:pt idx="5067">
                  <c:v>2000</c:v>
                </c:pt>
                <c:pt idx="5068">
                  <c:v>1999.3371489338947</c:v>
                </c:pt>
                <c:pt idx="5069">
                  <c:v>1999.6304432021054</c:v>
                </c:pt>
                <c:pt idx="5070">
                  <c:v>2000</c:v>
                </c:pt>
                <c:pt idx="5071">
                  <c:v>2000</c:v>
                </c:pt>
                <c:pt idx="5072">
                  <c:v>2000</c:v>
                </c:pt>
                <c:pt idx="5073">
                  <c:v>2000</c:v>
                </c:pt>
                <c:pt idx="5074">
                  <c:v>2000</c:v>
                </c:pt>
                <c:pt idx="5075">
                  <c:v>2000</c:v>
                </c:pt>
                <c:pt idx="5076">
                  <c:v>2000</c:v>
                </c:pt>
                <c:pt idx="5077">
                  <c:v>2000</c:v>
                </c:pt>
                <c:pt idx="5078">
                  <c:v>2000</c:v>
                </c:pt>
                <c:pt idx="5079">
                  <c:v>2000</c:v>
                </c:pt>
                <c:pt idx="5080">
                  <c:v>2000</c:v>
                </c:pt>
                <c:pt idx="5081">
                  <c:v>2000</c:v>
                </c:pt>
                <c:pt idx="5082">
                  <c:v>2000</c:v>
                </c:pt>
                <c:pt idx="5083">
                  <c:v>2000</c:v>
                </c:pt>
                <c:pt idx="5084">
                  <c:v>2000</c:v>
                </c:pt>
                <c:pt idx="5085">
                  <c:v>2000</c:v>
                </c:pt>
                <c:pt idx="5086">
                  <c:v>2000</c:v>
                </c:pt>
                <c:pt idx="5087">
                  <c:v>2000</c:v>
                </c:pt>
                <c:pt idx="5088">
                  <c:v>2000</c:v>
                </c:pt>
                <c:pt idx="5089">
                  <c:v>2000</c:v>
                </c:pt>
                <c:pt idx="5090">
                  <c:v>1999.5000154126008</c:v>
                </c:pt>
                <c:pt idx="5091">
                  <c:v>2000</c:v>
                </c:pt>
                <c:pt idx="5092">
                  <c:v>1999.1905252328606</c:v>
                </c:pt>
                <c:pt idx="5093">
                  <c:v>1998.7914714202589</c:v>
                </c:pt>
                <c:pt idx="5094">
                  <c:v>1998.5979657153257</c:v>
                </c:pt>
                <c:pt idx="5095">
                  <c:v>1999.1008646800983</c:v>
                </c:pt>
                <c:pt idx="5096">
                  <c:v>1999.6765365740698</c:v>
                </c:pt>
                <c:pt idx="5097">
                  <c:v>1999.847902630333</c:v>
                </c:pt>
                <c:pt idx="5098">
                  <c:v>1999.8327409783003</c:v>
                </c:pt>
                <c:pt idx="5099">
                  <c:v>1990.8951060476631</c:v>
                </c:pt>
                <c:pt idx="5100">
                  <c:v>1792.0229888877043</c:v>
                </c:pt>
                <c:pt idx="5101">
                  <c:v>1766.315100979203</c:v>
                </c:pt>
                <c:pt idx="5102">
                  <c:v>1999.3714351494536</c:v>
                </c:pt>
                <c:pt idx="5103">
                  <c:v>1999.1663561849225</c:v>
                </c:pt>
                <c:pt idx="5104">
                  <c:v>1998.9543314369892</c:v>
                </c:pt>
                <c:pt idx="5105">
                  <c:v>2000</c:v>
                </c:pt>
                <c:pt idx="5106">
                  <c:v>2000</c:v>
                </c:pt>
                <c:pt idx="5107">
                  <c:v>2000</c:v>
                </c:pt>
                <c:pt idx="5108">
                  <c:v>2000</c:v>
                </c:pt>
                <c:pt idx="5109">
                  <c:v>2000</c:v>
                </c:pt>
                <c:pt idx="5110">
                  <c:v>1999.3250000908229</c:v>
                </c:pt>
                <c:pt idx="5111">
                  <c:v>2000</c:v>
                </c:pt>
                <c:pt idx="5112">
                  <c:v>1998.7134987684842</c:v>
                </c:pt>
                <c:pt idx="5113">
                  <c:v>1999.7541944104858</c:v>
                </c:pt>
                <c:pt idx="5114">
                  <c:v>1999.3960514187445</c:v>
                </c:pt>
                <c:pt idx="5115">
                  <c:v>1998.5385560431876</c:v>
                </c:pt>
                <c:pt idx="5116">
                  <c:v>2000</c:v>
                </c:pt>
                <c:pt idx="5117">
                  <c:v>2000</c:v>
                </c:pt>
                <c:pt idx="5118">
                  <c:v>1999.893721674566</c:v>
                </c:pt>
                <c:pt idx="5119">
                  <c:v>2000</c:v>
                </c:pt>
                <c:pt idx="5120">
                  <c:v>1999.9994370379929</c:v>
                </c:pt>
                <c:pt idx="5121">
                  <c:v>1999.9117555549151</c:v>
                </c:pt>
                <c:pt idx="5122">
                  <c:v>1999.8518176926657</c:v>
                </c:pt>
                <c:pt idx="5123">
                  <c:v>1998.6557821599085</c:v>
                </c:pt>
                <c:pt idx="5124">
                  <c:v>1999.0709816652297</c:v>
                </c:pt>
                <c:pt idx="5125">
                  <c:v>1999.1707331985006</c:v>
                </c:pt>
                <c:pt idx="5126">
                  <c:v>2000</c:v>
                </c:pt>
                <c:pt idx="5127">
                  <c:v>2000</c:v>
                </c:pt>
                <c:pt idx="5128">
                  <c:v>2000</c:v>
                </c:pt>
                <c:pt idx="5129">
                  <c:v>2000</c:v>
                </c:pt>
                <c:pt idx="5130">
                  <c:v>2000</c:v>
                </c:pt>
                <c:pt idx="5131">
                  <c:v>2000</c:v>
                </c:pt>
                <c:pt idx="5132">
                  <c:v>2000</c:v>
                </c:pt>
                <c:pt idx="5133">
                  <c:v>2000</c:v>
                </c:pt>
                <c:pt idx="5134">
                  <c:v>2000</c:v>
                </c:pt>
                <c:pt idx="5135">
                  <c:v>1998.9962181010003</c:v>
                </c:pt>
                <c:pt idx="5136">
                  <c:v>1999.2799356675548</c:v>
                </c:pt>
                <c:pt idx="5137">
                  <c:v>1998.8775033471625</c:v>
                </c:pt>
                <c:pt idx="5138">
                  <c:v>1999.3449538048219</c:v>
                </c:pt>
                <c:pt idx="5139">
                  <c:v>1999.0700789251664</c:v>
                </c:pt>
                <c:pt idx="5140">
                  <c:v>1997.2849655420562</c:v>
                </c:pt>
                <c:pt idx="5141">
                  <c:v>2000</c:v>
                </c:pt>
                <c:pt idx="5142">
                  <c:v>2000</c:v>
                </c:pt>
                <c:pt idx="5143">
                  <c:v>2000</c:v>
                </c:pt>
                <c:pt idx="5144">
                  <c:v>1999.5530716192632</c:v>
                </c:pt>
                <c:pt idx="5145">
                  <c:v>1999.6449890322197</c:v>
                </c:pt>
                <c:pt idx="5146">
                  <c:v>1999.1403538174472</c:v>
                </c:pt>
                <c:pt idx="5147">
                  <c:v>2000</c:v>
                </c:pt>
                <c:pt idx="5148">
                  <c:v>2000</c:v>
                </c:pt>
                <c:pt idx="5149">
                  <c:v>2000</c:v>
                </c:pt>
                <c:pt idx="5150">
                  <c:v>2000</c:v>
                </c:pt>
                <c:pt idx="5151">
                  <c:v>2000</c:v>
                </c:pt>
                <c:pt idx="5152">
                  <c:v>2000</c:v>
                </c:pt>
                <c:pt idx="5153">
                  <c:v>1999.3388315859672</c:v>
                </c:pt>
                <c:pt idx="5154">
                  <c:v>1998.9303307166567</c:v>
                </c:pt>
                <c:pt idx="5155">
                  <c:v>1999.6612401353104</c:v>
                </c:pt>
                <c:pt idx="5156">
                  <c:v>1999.5176760813797</c:v>
                </c:pt>
                <c:pt idx="5157">
                  <c:v>1999.0734879353338</c:v>
                </c:pt>
                <c:pt idx="5158">
                  <c:v>2000</c:v>
                </c:pt>
                <c:pt idx="5159">
                  <c:v>2000</c:v>
                </c:pt>
                <c:pt idx="5160">
                  <c:v>2000</c:v>
                </c:pt>
                <c:pt idx="5161">
                  <c:v>2000</c:v>
                </c:pt>
                <c:pt idx="5162">
                  <c:v>1997.4137574029676</c:v>
                </c:pt>
                <c:pt idx="5163">
                  <c:v>1999.1738701390891</c:v>
                </c:pt>
                <c:pt idx="5164">
                  <c:v>1999.5425774015546</c:v>
                </c:pt>
                <c:pt idx="5165">
                  <c:v>1999.5137774112081</c:v>
                </c:pt>
                <c:pt idx="5166">
                  <c:v>1998.9400437215079</c:v>
                </c:pt>
                <c:pt idx="5167">
                  <c:v>1998.9680832711367</c:v>
                </c:pt>
                <c:pt idx="5168">
                  <c:v>1998.7138042288514</c:v>
                </c:pt>
                <c:pt idx="5169">
                  <c:v>1998.7272507272012</c:v>
                </c:pt>
                <c:pt idx="5170">
                  <c:v>1998.9407895074664</c:v>
                </c:pt>
                <c:pt idx="5171">
                  <c:v>1998.8802141144552</c:v>
                </c:pt>
                <c:pt idx="5172">
                  <c:v>1998.8375721451998</c:v>
                </c:pt>
                <c:pt idx="5173">
                  <c:v>1999.3277607604123</c:v>
                </c:pt>
                <c:pt idx="5174">
                  <c:v>1999.1374668431688</c:v>
                </c:pt>
                <c:pt idx="5175">
                  <c:v>1999.3611916623736</c:v>
                </c:pt>
                <c:pt idx="5176">
                  <c:v>1999.3446157370581</c:v>
                </c:pt>
                <c:pt idx="5177">
                  <c:v>1999.2304729523748</c:v>
                </c:pt>
                <c:pt idx="5178">
                  <c:v>1999.3758531262079</c:v>
                </c:pt>
                <c:pt idx="5179">
                  <c:v>1999.3725471133862</c:v>
                </c:pt>
                <c:pt idx="5180">
                  <c:v>1999.5223195244739</c:v>
                </c:pt>
                <c:pt idx="5181">
                  <c:v>1999.3720460757174</c:v>
                </c:pt>
                <c:pt idx="5182">
                  <c:v>1999.5893979090954</c:v>
                </c:pt>
                <c:pt idx="5183">
                  <c:v>1999.6689128582459</c:v>
                </c:pt>
                <c:pt idx="5184">
                  <c:v>1999.631506872428</c:v>
                </c:pt>
                <c:pt idx="5185">
                  <c:v>1999.4197803575069</c:v>
                </c:pt>
                <c:pt idx="5186">
                  <c:v>1999.4876026468021</c:v>
                </c:pt>
                <c:pt idx="5187">
                  <c:v>1999.4479846939307</c:v>
                </c:pt>
                <c:pt idx="5188">
                  <c:v>1999.2909104486632</c:v>
                </c:pt>
                <c:pt idx="5189">
                  <c:v>1999.0978889503913</c:v>
                </c:pt>
                <c:pt idx="5190">
                  <c:v>1999.3002502977656</c:v>
                </c:pt>
                <c:pt idx="5191">
                  <c:v>1999.0716793601457</c:v>
                </c:pt>
                <c:pt idx="5192">
                  <c:v>1998.6708595539703</c:v>
                </c:pt>
                <c:pt idx="5193">
                  <c:v>1998.7634088772656</c:v>
                </c:pt>
                <c:pt idx="5194">
                  <c:v>2000</c:v>
                </c:pt>
                <c:pt idx="5195">
                  <c:v>2000</c:v>
                </c:pt>
                <c:pt idx="5196">
                  <c:v>1998.8995049998014</c:v>
                </c:pt>
                <c:pt idx="5197">
                  <c:v>1999.0304345165887</c:v>
                </c:pt>
                <c:pt idx="5198">
                  <c:v>1998.8646157083992</c:v>
                </c:pt>
                <c:pt idx="5199">
                  <c:v>2000</c:v>
                </c:pt>
                <c:pt idx="5200">
                  <c:v>2000</c:v>
                </c:pt>
                <c:pt idx="5201">
                  <c:v>2000</c:v>
                </c:pt>
                <c:pt idx="5202">
                  <c:v>2000</c:v>
                </c:pt>
                <c:pt idx="5203">
                  <c:v>1999.8060486207735</c:v>
                </c:pt>
                <c:pt idx="5204">
                  <c:v>1998.454867385163</c:v>
                </c:pt>
                <c:pt idx="5205">
                  <c:v>1998.9555413911885</c:v>
                </c:pt>
                <c:pt idx="5206">
                  <c:v>1998.9716446030041</c:v>
                </c:pt>
                <c:pt idx="5207">
                  <c:v>1998.5123704119078</c:v>
                </c:pt>
                <c:pt idx="5208">
                  <c:v>1998.754357318252</c:v>
                </c:pt>
                <c:pt idx="5209">
                  <c:v>1998.9180785904089</c:v>
                </c:pt>
                <c:pt idx="5210">
                  <c:v>1998.3688230089899</c:v>
                </c:pt>
                <c:pt idx="5211">
                  <c:v>1998.5246584600584</c:v>
                </c:pt>
                <c:pt idx="5212">
                  <c:v>1998.4619594228855</c:v>
                </c:pt>
                <c:pt idx="5213">
                  <c:v>1998.4710565476855</c:v>
                </c:pt>
                <c:pt idx="5214">
                  <c:v>1998.5532780014353</c:v>
                </c:pt>
                <c:pt idx="5215">
                  <c:v>1998.8527892628699</c:v>
                </c:pt>
                <c:pt idx="5216">
                  <c:v>1998.7717388928695</c:v>
                </c:pt>
                <c:pt idx="5217">
                  <c:v>1999.0276289848534</c:v>
                </c:pt>
                <c:pt idx="5218">
                  <c:v>1999.2782344051363</c:v>
                </c:pt>
                <c:pt idx="5219">
                  <c:v>1999.8563876850719</c:v>
                </c:pt>
                <c:pt idx="5220">
                  <c:v>1999.9005884113856</c:v>
                </c:pt>
                <c:pt idx="5221">
                  <c:v>1999.8324836819056</c:v>
                </c:pt>
                <c:pt idx="5222">
                  <c:v>1999.8994387968023</c:v>
                </c:pt>
                <c:pt idx="5223">
                  <c:v>1999.8616408223957</c:v>
                </c:pt>
                <c:pt idx="5224">
                  <c:v>1999.8665610061469</c:v>
                </c:pt>
                <c:pt idx="5225">
                  <c:v>1999.8453676480133</c:v>
                </c:pt>
                <c:pt idx="5226">
                  <c:v>1999.7398435482432</c:v>
                </c:pt>
                <c:pt idx="5227">
                  <c:v>1999.7774600551954</c:v>
                </c:pt>
                <c:pt idx="5228">
                  <c:v>1999.8479648455659</c:v>
                </c:pt>
                <c:pt idx="5229">
                  <c:v>1999.7834921289364</c:v>
                </c:pt>
                <c:pt idx="5230">
                  <c:v>1999.7820549053222</c:v>
                </c:pt>
                <c:pt idx="5231">
                  <c:v>1999.7469291476361</c:v>
                </c:pt>
                <c:pt idx="5232">
                  <c:v>1999.6012511860179</c:v>
                </c:pt>
                <c:pt idx="5233">
                  <c:v>1999.8175554937773</c:v>
                </c:pt>
                <c:pt idx="5234">
                  <c:v>1999.897838980344</c:v>
                </c:pt>
                <c:pt idx="5235">
                  <c:v>1999.8480445308853</c:v>
                </c:pt>
                <c:pt idx="5236">
                  <c:v>1999.861513717279</c:v>
                </c:pt>
                <c:pt idx="5237">
                  <c:v>1999.9346903415496</c:v>
                </c:pt>
                <c:pt idx="5238">
                  <c:v>1999.9556654886981</c:v>
                </c:pt>
                <c:pt idx="5239">
                  <c:v>1999.9521289235686</c:v>
                </c:pt>
                <c:pt idx="5240">
                  <c:v>1999.916977570156</c:v>
                </c:pt>
                <c:pt idx="5241">
                  <c:v>1999.9073844914972</c:v>
                </c:pt>
                <c:pt idx="5242">
                  <c:v>1999.9137627044036</c:v>
                </c:pt>
                <c:pt idx="5243">
                  <c:v>1999.909385385384</c:v>
                </c:pt>
                <c:pt idx="5244">
                  <c:v>1999.8963097414119</c:v>
                </c:pt>
                <c:pt idx="5245">
                  <c:v>1999.8751585514772</c:v>
                </c:pt>
                <c:pt idx="5246">
                  <c:v>1999.9025676795361</c:v>
                </c:pt>
                <c:pt idx="5247">
                  <c:v>1999.9489671967096</c:v>
                </c:pt>
                <c:pt idx="5248">
                  <c:v>1999.9761700819004</c:v>
                </c:pt>
                <c:pt idx="5249">
                  <c:v>1999.9489948444768</c:v>
                </c:pt>
                <c:pt idx="5250">
                  <c:v>1999.9222547520444</c:v>
                </c:pt>
                <c:pt idx="5251">
                  <c:v>1999.9568938271048</c:v>
                </c:pt>
                <c:pt idx="5252">
                  <c:v>1999.9704621816038</c:v>
                </c:pt>
                <c:pt idx="5253">
                  <c:v>1999.9726400550019</c:v>
                </c:pt>
                <c:pt idx="5254">
                  <c:v>1999.9849132829122</c:v>
                </c:pt>
                <c:pt idx="5255">
                  <c:v>1999.9727639547757</c:v>
                </c:pt>
                <c:pt idx="5256">
                  <c:v>1999.9660703781558</c:v>
                </c:pt>
                <c:pt idx="5257">
                  <c:v>1999.978642899873</c:v>
                </c:pt>
                <c:pt idx="5258">
                  <c:v>1999.9738845310621</c:v>
                </c:pt>
                <c:pt idx="5259">
                  <c:v>1999.977202369831</c:v>
                </c:pt>
                <c:pt idx="5260">
                  <c:v>1999.9692014304769</c:v>
                </c:pt>
                <c:pt idx="5261">
                  <c:v>1999.9842334703756</c:v>
                </c:pt>
                <c:pt idx="5262">
                  <c:v>1999.9809358322245</c:v>
                </c:pt>
                <c:pt idx="5263">
                  <c:v>1999.9685608151312</c:v>
                </c:pt>
                <c:pt idx="5264">
                  <c:v>1999.9763004671688</c:v>
                </c:pt>
                <c:pt idx="5265">
                  <c:v>1999.9755298119828</c:v>
                </c:pt>
                <c:pt idx="5266">
                  <c:v>1999.9725716761507</c:v>
                </c:pt>
                <c:pt idx="5267">
                  <c:v>1999.9685811116403</c:v>
                </c:pt>
                <c:pt idx="5268">
                  <c:v>1999.9651138519664</c:v>
                </c:pt>
                <c:pt idx="5269">
                  <c:v>1999.9631176202145</c:v>
                </c:pt>
                <c:pt idx="5270">
                  <c:v>1999.959240406708</c:v>
                </c:pt>
                <c:pt idx="5271">
                  <c:v>1999.9635098699694</c:v>
                </c:pt>
                <c:pt idx="5272">
                  <c:v>1999.967690508643</c:v>
                </c:pt>
                <c:pt idx="5273">
                  <c:v>1999.9737127231745</c:v>
                </c:pt>
                <c:pt idx="5274">
                  <c:v>1999.9805183602909</c:v>
                </c:pt>
                <c:pt idx="5275">
                  <c:v>1999.9639846480889</c:v>
                </c:pt>
                <c:pt idx="5276">
                  <c:v>1999.9366690709526</c:v>
                </c:pt>
                <c:pt idx="5277">
                  <c:v>1999.912289655422</c:v>
                </c:pt>
                <c:pt idx="5278">
                  <c:v>1999.9631564483213</c:v>
                </c:pt>
                <c:pt idx="5279">
                  <c:v>1999.9674354826725</c:v>
                </c:pt>
                <c:pt idx="5280">
                  <c:v>1999.9536966766736</c:v>
                </c:pt>
                <c:pt idx="5281">
                  <c:v>1999.9551508348604</c:v>
                </c:pt>
                <c:pt idx="5282">
                  <c:v>1999.9634931792987</c:v>
                </c:pt>
                <c:pt idx="5283">
                  <c:v>1999.9694161852451</c:v>
                </c:pt>
                <c:pt idx="5284">
                  <c:v>1999.9779124845195</c:v>
                </c:pt>
                <c:pt idx="5285">
                  <c:v>1999.9720604603833</c:v>
                </c:pt>
                <c:pt idx="5286">
                  <c:v>1999.9809061629417</c:v>
                </c:pt>
                <c:pt idx="5287">
                  <c:v>1999.9862944218876</c:v>
                </c:pt>
                <c:pt idx="5288">
                  <c:v>1999.978838586843</c:v>
                </c:pt>
                <c:pt idx="5289">
                  <c:v>1999.9524376797272</c:v>
                </c:pt>
                <c:pt idx="5290">
                  <c:v>1999.9337154865605</c:v>
                </c:pt>
                <c:pt idx="5291">
                  <c:v>1999.9526414047684</c:v>
                </c:pt>
                <c:pt idx="5292">
                  <c:v>1999.9763112553092</c:v>
                </c:pt>
                <c:pt idx="5293">
                  <c:v>1999.9697492359126</c:v>
                </c:pt>
                <c:pt idx="5294">
                  <c:v>1999.9549327698412</c:v>
                </c:pt>
                <c:pt idx="5295">
                  <c:v>1999.950388434715</c:v>
                </c:pt>
                <c:pt idx="5296">
                  <c:v>1999.9383674884839</c:v>
                </c:pt>
                <c:pt idx="5297">
                  <c:v>1999.9429652564174</c:v>
                </c:pt>
                <c:pt idx="5298">
                  <c:v>1999.9446867108877</c:v>
                </c:pt>
                <c:pt idx="5299">
                  <c:v>1999.8978687744184</c:v>
                </c:pt>
                <c:pt idx="5300">
                  <c:v>1999.874150567194</c:v>
                </c:pt>
                <c:pt idx="5301">
                  <c:v>1999.8701399469142</c:v>
                </c:pt>
                <c:pt idx="5302">
                  <c:v>1999.8751582179325</c:v>
                </c:pt>
                <c:pt idx="5303">
                  <c:v>1999.8435398526815</c:v>
                </c:pt>
                <c:pt idx="5304">
                  <c:v>1999.7624328286574</c:v>
                </c:pt>
                <c:pt idx="5305">
                  <c:v>1999.7051847659063</c:v>
                </c:pt>
                <c:pt idx="5306">
                  <c:v>1999.4600169935225</c:v>
                </c:pt>
                <c:pt idx="5307">
                  <c:v>1999.2653268383774</c:v>
                </c:pt>
                <c:pt idx="5308">
                  <c:v>1998.5813521516072</c:v>
                </c:pt>
                <c:pt idx="5309">
                  <c:v>1998.5939097324308</c:v>
                </c:pt>
                <c:pt idx="5310">
                  <c:v>1998.6698283251139</c:v>
                </c:pt>
                <c:pt idx="5311">
                  <c:v>1998.448663841453</c:v>
                </c:pt>
                <c:pt idx="5312">
                  <c:v>1998.743128408732</c:v>
                </c:pt>
                <c:pt idx="5313">
                  <c:v>1998.8315161244007</c:v>
                </c:pt>
                <c:pt idx="5314">
                  <c:v>1999.5575876818079</c:v>
                </c:pt>
                <c:pt idx="5315">
                  <c:v>1999.8105053457275</c:v>
                </c:pt>
                <c:pt idx="5316">
                  <c:v>2000</c:v>
                </c:pt>
                <c:pt idx="5317">
                  <c:v>2000</c:v>
                </c:pt>
                <c:pt idx="5318">
                  <c:v>2000</c:v>
                </c:pt>
                <c:pt idx="5319">
                  <c:v>1971.7302349942756</c:v>
                </c:pt>
                <c:pt idx="5320">
                  <c:v>1592.5956466313296</c:v>
                </c:pt>
                <c:pt idx="5321">
                  <c:v>1305.546459501553</c:v>
                </c:pt>
                <c:pt idx="5322">
                  <c:v>1135.4402343104491</c:v>
                </c:pt>
                <c:pt idx="5323">
                  <c:v>1433.7297144837523</c:v>
                </c:pt>
                <c:pt idx="5324">
                  <c:v>1499.0095110606289</c:v>
                </c:pt>
                <c:pt idx="5325">
                  <c:v>1302.404880156912</c:v>
                </c:pt>
                <c:pt idx="5326">
                  <c:v>1225.3217007506901</c:v>
                </c:pt>
                <c:pt idx="5327">
                  <c:v>1048.3082283450751</c:v>
                </c:pt>
                <c:pt idx="5328">
                  <c:v>1077.6477711031423</c:v>
                </c:pt>
                <c:pt idx="5329">
                  <c:v>1085.1050535026413</c:v>
                </c:pt>
                <c:pt idx="5330">
                  <c:v>1060.8984802065822</c:v>
                </c:pt>
                <c:pt idx="5331">
                  <c:v>1243.8985564998861</c:v>
                </c:pt>
                <c:pt idx="5332">
                  <c:v>1304.9525943199028</c:v>
                </c:pt>
                <c:pt idx="5333">
                  <c:v>1368.9558508108021</c:v>
                </c:pt>
                <c:pt idx="5334">
                  <c:v>1401.5152825453172</c:v>
                </c:pt>
                <c:pt idx="5335">
                  <c:v>1261.2767782221522</c:v>
                </c:pt>
                <c:pt idx="5336">
                  <c:v>1203.1862333199786</c:v>
                </c:pt>
                <c:pt idx="5337">
                  <c:v>1576.135410346094</c:v>
                </c:pt>
                <c:pt idx="5338">
                  <c:v>1542.8394119614288</c:v>
                </c:pt>
                <c:pt idx="5339">
                  <c:v>1353.7256110905957</c:v>
                </c:pt>
                <c:pt idx="5340">
                  <c:v>1543.0653302564358</c:v>
                </c:pt>
                <c:pt idx="5341">
                  <c:v>1610.3246485921916</c:v>
                </c:pt>
                <c:pt idx="5342">
                  <c:v>1878.8603121120259</c:v>
                </c:pt>
                <c:pt idx="5343">
                  <c:v>1840.5780525435098</c:v>
                </c:pt>
                <c:pt idx="5344">
                  <c:v>1796.0047059695301</c:v>
                </c:pt>
                <c:pt idx="5345">
                  <c:v>1912.8359123909654</c:v>
                </c:pt>
                <c:pt idx="5346">
                  <c:v>1825.9738748105469</c:v>
                </c:pt>
                <c:pt idx="5347">
                  <c:v>1767.4495904885337</c:v>
                </c:pt>
                <c:pt idx="5348">
                  <c:v>1758.0550041939414</c:v>
                </c:pt>
                <c:pt idx="5349">
                  <c:v>1761.5493819995349</c:v>
                </c:pt>
                <c:pt idx="5350">
                  <c:v>1778.881622161977</c:v>
                </c:pt>
                <c:pt idx="5351">
                  <c:v>1894.9178923904301</c:v>
                </c:pt>
                <c:pt idx="5352">
                  <c:v>1805.8948306925101</c:v>
                </c:pt>
                <c:pt idx="5353">
                  <c:v>1693.7796305236236</c:v>
                </c:pt>
                <c:pt idx="5354">
                  <c:v>1667.172184493855</c:v>
                </c:pt>
                <c:pt idx="5355">
                  <c:v>1685.4605194828605</c:v>
                </c:pt>
                <c:pt idx="5356">
                  <c:v>1690.0132429890123</c:v>
                </c:pt>
                <c:pt idx="5357">
                  <c:v>1630.8097639887405</c:v>
                </c:pt>
                <c:pt idx="5358">
                  <c:v>1368.334784370302</c:v>
                </c:pt>
                <c:pt idx="5359">
                  <c:v>1635.9590139041977</c:v>
                </c:pt>
                <c:pt idx="5360">
                  <c:v>1647.0875383026107</c:v>
                </c:pt>
                <c:pt idx="5361">
                  <c:v>1666.0856956170694</c:v>
                </c:pt>
                <c:pt idx="5362">
                  <c:v>1749.4834488236368</c:v>
                </c:pt>
                <c:pt idx="5363">
                  <c:v>1596.9263234242005</c:v>
                </c:pt>
                <c:pt idx="5364">
                  <c:v>1655.2398672828588</c:v>
                </c:pt>
                <c:pt idx="5365">
                  <c:v>1906.5630711013764</c:v>
                </c:pt>
                <c:pt idx="5366">
                  <c:v>1688.7329497123492</c:v>
                </c:pt>
                <c:pt idx="5367">
                  <c:v>1696.4766673797551</c:v>
                </c:pt>
                <c:pt idx="5368">
                  <c:v>1048.2109531126903</c:v>
                </c:pt>
                <c:pt idx="5369">
                  <c:v>1109.4815699776404</c:v>
                </c:pt>
                <c:pt idx="5370">
                  <c:v>1197.0029390218554</c:v>
                </c:pt>
                <c:pt idx="5371">
                  <c:v>1351.9735933469292</c:v>
                </c:pt>
                <c:pt idx="5372">
                  <c:v>1351.4092178241383</c:v>
                </c:pt>
                <c:pt idx="5373">
                  <c:v>1609.9627199975555</c:v>
                </c:pt>
                <c:pt idx="5374">
                  <c:v>1893.1978557583416</c:v>
                </c:pt>
                <c:pt idx="5375">
                  <c:v>1202.672524197241</c:v>
                </c:pt>
                <c:pt idx="5376">
                  <c:v>1479.7441900562676</c:v>
                </c:pt>
                <c:pt idx="5377">
                  <c:v>1278.4132679345353</c:v>
                </c:pt>
                <c:pt idx="5378">
                  <c:v>786.43273851461151</c:v>
                </c:pt>
                <c:pt idx="5379">
                  <c:v>831.21599026842875</c:v>
                </c:pt>
                <c:pt idx="5380">
                  <c:v>859.52018996764707</c:v>
                </c:pt>
                <c:pt idx="5381">
                  <c:v>855.06840015890782</c:v>
                </c:pt>
                <c:pt idx="5382">
                  <c:v>670.11917318918881</c:v>
                </c:pt>
                <c:pt idx="5383">
                  <c:v>800.3121634854989</c:v>
                </c:pt>
                <c:pt idx="5384">
                  <c:v>717.45603328326001</c:v>
                </c:pt>
                <c:pt idx="5385">
                  <c:v>545.09874316245487</c:v>
                </c:pt>
                <c:pt idx="5386">
                  <c:v>691.33363574036059</c:v>
                </c:pt>
                <c:pt idx="5387">
                  <c:v>779.80602316351656</c:v>
                </c:pt>
                <c:pt idx="5388">
                  <c:v>1156.0801214126591</c:v>
                </c:pt>
                <c:pt idx="5389">
                  <c:v>869.3818905704652</c:v>
                </c:pt>
                <c:pt idx="5390">
                  <c:v>532.73436699277329</c:v>
                </c:pt>
                <c:pt idx="5391">
                  <c:v>599.38439577639565</c:v>
                </c:pt>
                <c:pt idx="5392">
                  <c:v>772.37806367553242</c:v>
                </c:pt>
                <c:pt idx="5393">
                  <c:v>1021.0405957834264</c:v>
                </c:pt>
                <c:pt idx="5394">
                  <c:v>593.78893857599792</c:v>
                </c:pt>
                <c:pt idx="5395">
                  <c:v>869.13746372022172</c:v>
                </c:pt>
                <c:pt idx="5396">
                  <c:v>1001.2167785222484</c:v>
                </c:pt>
                <c:pt idx="5397">
                  <c:v>1385.660769054698</c:v>
                </c:pt>
                <c:pt idx="5398">
                  <c:v>1210.9819446666825</c:v>
                </c:pt>
                <c:pt idx="5399">
                  <c:v>1387.1243713263987</c:v>
                </c:pt>
                <c:pt idx="5400">
                  <c:v>1689.7839380088869</c:v>
                </c:pt>
                <c:pt idx="5401">
                  <c:v>1864.6446351167558</c:v>
                </c:pt>
                <c:pt idx="5402">
                  <c:v>1917.8913798965948</c:v>
                </c:pt>
                <c:pt idx="5403">
                  <c:v>1976.7356489050144</c:v>
                </c:pt>
                <c:pt idx="5404">
                  <c:v>1994.6947869648814</c:v>
                </c:pt>
                <c:pt idx="5405">
                  <c:v>1954.6014533262169</c:v>
                </c:pt>
                <c:pt idx="5406">
                  <c:v>1994.1318078065049</c:v>
                </c:pt>
                <c:pt idx="5407">
                  <c:v>1816.7295480180833</c:v>
                </c:pt>
                <c:pt idx="5408">
                  <c:v>2000</c:v>
                </c:pt>
                <c:pt idx="5409">
                  <c:v>1767.6105492840015</c:v>
                </c:pt>
                <c:pt idx="5410">
                  <c:v>1287.8060162447603</c:v>
                </c:pt>
                <c:pt idx="5411">
                  <c:v>1624.2852782506502</c:v>
                </c:pt>
                <c:pt idx="5412">
                  <c:v>1727.11558544478</c:v>
                </c:pt>
                <c:pt idx="5413">
                  <c:v>1986.7872022093284</c:v>
                </c:pt>
                <c:pt idx="5414">
                  <c:v>1656.9948615315243</c:v>
                </c:pt>
                <c:pt idx="5415">
                  <c:v>1583.2618947153142</c:v>
                </c:pt>
                <c:pt idx="5416">
                  <c:v>1360.76259411568</c:v>
                </c:pt>
                <c:pt idx="5417">
                  <c:v>1249.6734651538613</c:v>
                </c:pt>
                <c:pt idx="5418">
                  <c:v>1509.8157884122795</c:v>
                </c:pt>
                <c:pt idx="5419">
                  <c:v>1591.4004389088439</c:v>
                </c:pt>
                <c:pt idx="5420">
                  <c:v>1712.3795454558865</c:v>
                </c:pt>
                <c:pt idx="5421">
                  <c:v>1860.1811183680154</c:v>
                </c:pt>
                <c:pt idx="5422">
                  <c:v>1960.8437790261853</c:v>
                </c:pt>
                <c:pt idx="5423">
                  <c:v>2000</c:v>
                </c:pt>
                <c:pt idx="5424">
                  <c:v>1991.7924032700334</c:v>
                </c:pt>
                <c:pt idx="5425">
                  <c:v>1838.6861953798618</c:v>
                </c:pt>
                <c:pt idx="5426">
                  <c:v>1832.6123169744596</c:v>
                </c:pt>
                <c:pt idx="5427">
                  <c:v>1959.229427279934</c:v>
                </c:pt>
                <c:pt idx="5428">
                  <c:v>2000</c:v>
                </c:pt>
                <c:pt idx="5429">
                  <c:v>2000</c:v>
                </c:pt>
                <c:pt idx="5430">
                  <c:v>2000</c:v>
                </c:pt>
                <c:pt idx="5431">
                  <c:v>1976.6793906122082</c:v>
                </c:pt>
                <c:pt idx="5432">
                  <c:v>2000</c:v>
                </c:pt>
                <c:pt idx="5433">
                  <c:v>2000</c:v>
                </c:pt>
                <c:pt idx="5434">
                  <c:v>2000</c:v>
                </c:pt>
                <c:pt idx="5435">
                  <c:v>2000</c:v>
                </c:pt>
                <c:pt idx="5436">
                  <c:v>2000</c:v>
                </c:pt>
                <c:pt idx="5437">
                  <c:v>1996.6961805307731</c:v>
                </c:pt>
                <c:pt idx="5438">
                  <c:v>1994.2525270573033</c:v>
                </c:pt>
                <c:pt idx="5439">
                  <c:v>2000</c:v>
                </c:pt>
                <c:pt idx="5440">
                  <c:v>910.34829124965495</c:v>
                </c:pt>
                <c:pt idx="5441">
                  <c:v>1503.2269994372821</c:v>
                </c:pt>
                <c:pt idx="5442">
                  <c:v>1498.9988330026135</c:v>
                </c:pt>
                <c:pt idx="5443">
                  <c:v>1641.3729783069934</c:v>
                </c:pt>
                <c:pt idx="5444">
                  <c:v>1582.319226083137</c:v>
                </c:pt>
                <c:pt idx="5445">
                  <c:v>1403.7033638818705</c:v>
                </c:pt>
                <c:pt idx="5446">
                  <c:v>1733.653712207288</c:v>
                </c:pt>
                <c:pt idx="5447">
                  <c:v>1442.1748606517731</c:v>
                </c:pt>
                <c:pt idx="5448">
                  <c:v>1532.4090567710216</c:v>
                </c:pt>
                <c:pt idx="5449">
                  <c:v>1908.5737406162191</c:v>
                </c:pt>
                <c:pt idx="5450">
                  <c:v>1502.2614638775253</c:v>
                </c:pt>
                <c:pt idx="5451">
                  <c:v>1533.8490825569027</c:v>
                </c:pt>
                <c:pt idx="5452">
                  <c:v>1678.7995438450234</c:v>
                </c:pt>
                <c:pt idx="5453">
                  <c:v>1724.3292230266927</c:v>
                </c:pt>
                <c:pt idx="5454">
                  <c:v>1600.9087048904748</c:v>
                </c:pt>
                <c:pt idx="5455">
                  <c:v>1974.5646747560877</c:v>
                </c:pt>
                <c:pt idx="5456">
                  <c:v>1963.9282920018954</c:v>
                </c:pt>
                <c:pt idx="5457">
                  <c:v>2000</c:v>
                </c:pt>
                <c:pt idx="5458">
                  <c:v>2000</c:v>
                </c:pt>
                <c:pt idx="5459">
                  <c:v>2000</c:v>
                </c:pt>
                <c:pt idx="5460">
                  <c:v>2000</c:v>
                </c:pt>
                <c:pt idx="5461">
                  <c:v>2000</c:v>
                </c:pt>
                <c:pt idx="5462">
                  <c:v>2000</c:v>
                </c:pt>
                <c:pt idx="5463">
                  <c:v>2000</c:v>
                </c:pt>
                <c:pt idx="5464">
                  <c:v>2000</c:v>
                </c:pt>
                <c:pt idx="5465">
                  <c:v>2000</c:v>
                </c:pt>
                <c:pt idx="5466">
                  <c:v>2000</c:v>
                </c:pt>
                <c:pt idx="5467">
                  <c:v>2000</c:v>
                </c:pt>
                <c:pt idx="5468">
                  <c:v>1601.330887792328</c:v>
                </c:pt>
                <c:pt idx="5469">
                  <c:v>1299.1088804368344</c:v>
                </c:pt>
                <c:pt idx="5470">
                  <c:v>1216.8787409200968</c:v>
                </c:pt>
                <c:pt idx="5471">
                  <c:v>1301.8927281884819</c:v>
                </c:pt>
                <c:pt idx="5472">
                  <c:v>1480.4211794516466</c:v>
                </c:pt>
                <c:pt idx="5473">
                  <c:v>1335.2964909887103</c:v>
                </c:pt>
                <c:pt idx="5474">
                  <c:v>1438.572859119186</c:v>
                </c:pt>
                <c:pt idx="5475">
                  <c:v>1799.9237755982833</c:v>
                </c:pt>
                <c:pt idx="5476">
                  <c:v>1787.6806396573329</c:v>
                </c:pt>
                <c:pt idx="5477">
                  <c:v>1710.4985326124106</c:v>
                </c:pt>
                <c:pt idx="5478">
                  <c:v>1745.9546105683132</c:v>
                </c:pt>
                <c:pt idx="5479">
                  <c:v>1918.3494711289879</c:v>
                </c:pt>
                <c:pt idx="5480">
                  <c:v>1813.6045697306474</c:v>
                </c:pt>
                <c:pt idx="5481">
                  <c:v>1700.5420519476088</c:v>
                </c:pt>
                <c:pt idx="5482">
                  <c:v>1925.5739293309741</c:v>
                </c:pt>
                <c:pt idx="5483">
                  <c:v>1996.9652294314001</c:v>
                </c:pt>
                <c:pt idx="5484">
                  <c:v>2000</c:v>
                </c:pt>
                <c:pt idx="5485">
                  <c:v>2000</c:v>
                </c:pt>
                <c:pt idx="5486">
                  <c:v>2000</c:v>
                </c:pt>
                <c:pt idx="5487">
                  <c:v>2000</c:v>
                </c:pt>
                <c:pt idx="5488">
                  <c:v>2000</c:v>
                </c:pt>
                <c:pt idx="5489">
                  <c:v>2000</c:v>
                </c:pt>
                <c:pt idx="5490">
                  <c:v>2000</c:v>
                </c:pt>
                <c:pt idx="5491">
                  <c:v>1745.0602633066364</c:v>
                </c:pt>
                <c:pt idx="5492">
                  <c:v>1624.2367309704218</c:v>
                </c:pt>
                <c:pt idx="5493">
                  <c:v>1814.0292102417304</c:v>
                </c:pt>
                <c:pt idx="5494">
                  <c:v>1899.747389375287</c:v>
                </c:pt>
                <c:pt idx="5495">
                  <c:v>1890.164495962475</c:v>
                </c:pt>
                <c:pt idx="5496">
                  <c:v>1874.2275169919842</c:v>
                </c:pt>
                <c:pt idx="5497">
                  <c:v>1725.1389308813589</c:v>
                </c:pt>
                <c:pt idx="5498">
                  <c:v>1536.7957867876314</c:v>
                </c:pt>
                <c:pt idx="5499">
                  <c:v>1726.1659623501869</c:v>
                </c:pt>
                <c:pt idx="5500">
                  <c:v>1556.5734904511166</c:v>
                </c:pt>
                <c:pt idx="5501">
                  <c:v>1244.0362959655927</c:v>
                </c:pt>
                <c:pt idx="5502">
                  <c:v>1037.3195456540925</c:v>
                </c:pt>
                <c:pt idx="5503">
                  <c:v>670.33815266581848</c:v>
                </c:pt>
                <c:pt idx="5504">
                  <c:v>1434.3360282910644</c:v>
                </c:pt>
                <c:pt idx="5505">
                  <c:v>2000</c:v>
                </c:pt>
                <c:pt idx="5506">
                  <c:v>2000</c:v>
                </c:pt>
                <c:pt idx="5507">
                  <c:v>1899.9116942299452</c:v>
                </c:pt>
                <c:pt idx="5508">
                  <c:v>1424.2733444247215</c:v>
                </c:pt>
                <c:pt idx="5509">
                  <c:v>1121.4029241882638</c:v>
                </c:pt>
                <c:pt idx="5510">
                  <c:v>1416.5840566656038</c:v>
                </c:pt>
                <c:pt idx="5511">
                  <c:v>1451.5046756119593</c:v>
                </c:pt>
                <c:pt idx="5512">
                  <c:v>1524.7218621756572</c:v>
                </c:pt>
                <c:pt idx="5513">
                  <c:v>1588.4377810224794</c:v>
                </c:pt>
                <c:pt idx="5514">
                  <c:v>1728.9202692215574</c:v>
                </c:pt>
                <c:pt idx="5515">
                  <c:v>1806.4659372262943</c:v>
                </c:pt>
                <c:pt idx="5516">
                  <c:v>1693.8015009106259</c:v>
                </c:pt>
                <c:pt idx="5517">
                  <c:v>2000</c:v>
                </c:pt>
                <c:pt idx="5518">
                  <c:v>2000</c:v>
                </c:pt>
                <c:pt idx="5519">
                  <c:v>2000</c:v>
                </c:pt>
                <c:pt idx="5520">
                  <c:v>2000</c:v>
                </c:pt>
                <c:pt idx="5521">
                  <c:v>2000</c:v>
                </c:pt>
                <c:pt idx="5522">
                  <c:v>2000</c:v>
                </c:pt>
                <c:pt idx="5523">
                  <c:v>2000</c:v>
                </c:pt>
                <c:pt idx="5524">
                  <c:v>2000</c:v>
                </c:pt>
                <c:pt idx="5525">
                  <c:v>2000</c:v>
                </c:pt>
                <c:pt idx="5526">
                  <c:v>2000</c:v>
                </c:pt>
                <c:pt idx="5527">
                  <c:v>2000</c:v>
                </c:pt>
                <c:pt idx="5528">
                  <c:v>2000</c:v>
                </c:pt>
                <c:pt idx="5529">
                  <c:v>1999.4461191223641</c:v>
                </c:pt>
                <c:pt idx="5530">
                  <c:v>2000</c:v>
                </c:pt>
                <c:pt idx="5531">
                  <c:v>2000</c:v>
                </c:pt>
                <c:pt idx="5532">
                  <c:v>2000</c:v>
                </c:pt>
                <c:pt idx="5533">
                  <c:v>2000</c:v>
                </c:pt>
                <c:pt idx="5534">
                  <c:v>2000</c:v>
                </c:pt>
                <c:pt idx="5535">
                  <c:v>2000</c:v>
                </c:pt>
                <c:pt idx="5536">
                  <c:v>2000</c:v>
                </c:pt>
                <c:pt idx="5537">
                  <c:v>2000</c:v>
                </c:pt>
                <c:pt idx="5538">
                  <c:v>2000</c:v>
                </c:pt>
                <c:pt idx="5539">
                  <c:v>2000</c:v>
                </c:pt>
                <c:pt idx="5540">
                  <c:v>2000</c:v>
                </c:pt>
                <c:pt idx="5541">
                  <c:v>2000</c:v>
                </c:pt>
                <c:pt idx="5542">
                  <c:v>2000</c:v>
                </c:pt>
                <c:pt idx="5543">
                  <c:v>2000</c:v>
                </c:pt>
                <c:pt idx="5544">
                  <c:v>2000</c:v>
                </c:pt>
                <c:pt idx="5545">
                  <c:v>2000</c:v>
                </c:pt>
                <c:pt idx="5546">
                  <c:v>2000</c:v>
                </c:pt>
                <c:pt idx="5547">
                  <c:v>2000</c:v>
                </c:pt>
                <c:pt idx="5548">
                  <c:v>2000</c:v>
                </c:pt>
                <c:pt idx="5549">
                  <c:v>2000</c:v>
                </c:pt>
                <c:pt idx="5550">
                  <c:v>2000</c:v>
                </c:pt>
                <c:pt idx="5551">
                  <c:v>2000</c:v>
                </c:pt>
                <c:pt idx="5552">
                  <c:v>2000</c:v>
                </c:pt>
                <c:pt idx="5553">
                  <c:v>1859.7883583880621</c:v>
                </c:pt>
                <c:pt idx="5554">
                  <c:v>1837.6391440103473</c:v>
                </c:pt>
                <c:pt idx="5555">
                  <c:v>2000</c:v>
                </c:pt>
                <c:pt idx="5556">
                  <c:v>2000</c:v>
                </c:pt>
                <c:pt idx="5557">
                  <c:v>2000</c:v>
                </c:pt>
                <c:pt idx="5558">
                  <c:v>1923.1264107011036</c:v>
                </c:pt>
                <c:pt idx="5559">
                  <c:v>2000</c:v>
                </c:pt>
                <c:pt idx="5560">
                  <c:v>2000</c:v>
                </c:pt>
                <c:pt idx="5561">
                  <c:v>2000</c:v>
                </c:pt>
                <c:pt idx="5562">
                  <c:v>1931.3032978208146</c:v>
                </c:pt>
                <c:pt idx="5563">
                  <c:v>1838.6433109148998</c:v>
                </c:pt>
                <c:pt idx="5564">
                  <c:v>2000</c:v>
                </c:pt>
                <c:pt idx="5565">
                  <c:v>1950.6636630843691</c:v>
                </c:pt>
                <c:pt idx="5566">
                  <c:v>1853.8081740952678</c:v>
                </c:pt>
                <c:pt idx="5567">
                  <c:v>2000</c:v>
                </c:pt>
                <c:pt idx="5568">
                  <c:v>2000</c:v>
                </c:pt>
                <c:pt idx="5569">
                  <c:v>2000</c:v>
                </c:pt>
                <c:pt idx="5570">
                  <c:v>2000</c:v>
                </c:pt>
                <c:pt idx="5571">
                  <c:v>1996.4792957628447</c:v>
                </c:pt>
                <c:pt idx="5572">
                  <c:v>1997.7972063422271</c:v>
                </c:pt>
                <c:pt idx="5573">
                  <c:v>1784.579684300822</c:v>
                </c:pt>
                <c:pt idx="5574">
                  <c:v>1993.029120330704</c:v>
                </c:pt>
                <c:pt idx="5575">
                  <c:v>2000</c:v>
                </c:pt>
                <c:pt idx="5576">
                  <c:v>2000</c:v>
                </c:pt>
                <c:pt idx="5577">
                  <c:v>2000</c:v>
                </c:pt>
                <c:pt idx="5578">
                  <c:v>2000</c:v>
                </c:pt>
                <c:pt idx="5579">
                  <c:v>2000</c:v>
                </c:pt>
                <c:pt idx="5580">
                  <c:v>1893.8047918745779</c:v>
                </c:pt>
                <c:pt idx="5581">
                  <c:v>2000</c:v>
                </c:pt>
                <c:pt idx="5582">
                  <c:v>2000</c:v>
                </c:pt>
                <c:pt idx="5583">
                  <c:v>2000</c:v>
                </c:pt>
                <c:pt idx="5584">
                  <c:v>2000</c:v>
                </c:pt>
                <c:pt idx="5585">
                  <c:v>2000</c:v>
                </c:pt>
                <c:pt idx="5586">
                  <c:v>2000</c:v>
                </c:pt>
                <c:pt idx="5587">
                  <c:v>2000</c:v>
                </c:pt>
                <c:pt idx="5588">
                  <c:v>2000</c:v>
                </c:pt>
                <c:pt idx="5589">
                  <c:v>2000</c:v>
                </c:pt>
                <c:pt idx="5590">
                  <c:v>2000</c:v>
                </c:pt>
                <c:pt idx="5591">
                  <c:v>2000</c:v>
                </c:pt>
                <c:pt idx="5592">
                  <c:v>2000</c:v>
                </c:pt>
                <c:pt idx="5593">
                  <c:v>1999.5765842051421</c:v>
                </c:pt>
                <c:pt idx="5594">
                  <c:v>1998.4479571525478</c:v>
                </c:pt>
                <c:pt idx="5595">
                  <c:v>1998.4724551536981</c:v>
                </c:pt>
                <c:pt idx="5596">
                  <c:v>1998.6132278964162</c:v>
                </c:pt>
                <c:pt idx="5597">
                  <c:v>1999.9162142918958</c:v>
                </c:pt>
                <c:pt idx="5598">
                  <c:v>2000</c:v>
                </c:pt>
                <c:pt idx="5599">
                  <c:v>1999.3195729872855</c:v>
                </c:pt>
                <c:pt idx="5600">
                  <c:v>1999.4316186351973</c:v>
                </c:pt>
                <c:pt idx="5601">
                  <c:v>1999.5320419707077</c:v>
                </c:pt>
                <c:pt idx="5602">
                  <c:v>1999.3998712937691</c:v>
                </c:pt>
                <c:pt idx="5603">
                  <c:v>1999.2048845695272</c:v>
                </c:pt>
                <c:pt idx="5604">
                  <c:v>1999.0579116806064</c:v>
                </c:pt>
                <c:pt idx="5605">
                  <c:v>1999.2994936894788</c:v>
                </c:pt>
                <c:pt idx="5606">
                  <c:v>1999.401259639571</c:v>
                </c:pt>
                <c:pt idx="5607">
                  <c:v>1999.5077777228989</c:v>
                </c:pt>
                <c:pt idx="5608">
                  <c:v>1999.5435727203719</c:v>
                </c:pt>
                <c:pt idx="5609">
                  <c:v>1999.2778571368967</c:v>
                </c:pt>
                <c:pt idx="5610">
                  <c:v>1999.011626700983</c:v>
                </c:pt>
                <c:pt idx="5611">
                  <c:v>1998.4678842926203</c:v>
                </c:pt>
                <c:pt idx="5612">
                  <c:v>1998.4549641980407</c:v>
                </c:pt>
                <c:pt idx="5613">
                  <c:v>1998.5202975141672</c:v>
                </c:pt>
                <c:pt idx="5614">
                  <c:v>1998.6725056224832</c:v>
                </c:pt>
                <c:pt idx="5615">
                  <c:v>1998.594387373857</c:v>
                </c:pt>
                <c:pt idx="5616">
                  <c:v>1998.7306995902682</c:v>
                </c:pt>
                <c:pt idx="5617">
                  <c:v>1998.4418221851456</c:v>
                </c:pt>
                <c:pt idx="5618">
                  <c:v>1998.7136019304496</c:v>
                </c:pt>
                <c:pt idx="5619">
                  <c:v>1998.748839008198</c:v>
                </c:pt>
                <c:pt idx="5620">
                  <c:v>1998.5928642001902</c:v>
                </c:pt>
                <c:pt idx="5621">
                  <c:v>1998.9531325126745</c:v>
                </c:pt>
                <c:pt idx="5622">
                  <c:v>1999.1884399410828</c:v>
                </c:pt>
                <c:pt idx="5623">
                  <c:v>1998.9364574178524</c:v>
                </c:pt>
                <c:pt idx="5624">
                  <c:v>1998.7089147189522</c:v>
                </c:pt>
                <c:pt idx="5625">
                  <c:v>1998.7214809139562</c:v>
                </c:pt>
                <c:pt idx="5626">
                  <c:v>1998.7725525904798</c:v>
                </c:pt>
                <c:pt idx="5627">
                  <c:v>1998.5795644109232</c:v>
                </c:pt>
                <c:pt idx="5628">
                  <c:v>1998.6296408344294</c:v>
                </c:pt>
                <c:pt idx="5629">
                  <c:v>1998.9263848972703</c:v>
                </c:pt>
                <c:pt idx="5630">
                  <c:v>1999.3433991864072</c:v>
                </c:pt>
                <c:pt idx="5631">
                  <c:v>1999.4990625074572</c:v>
                </c:pt>
                <c:pt idx="5632">
                  <c:v>1999.3370751584303</c:v>
                </c:pt>
                <c:pt idx="5633">
                  <c:v>1998.7879900182866</c:v>
                </c:pt>
                <c:pt idx="5634">
                  <c:v>1998.9569779123201</c:v>
                </c:pt>
                <c:pt idx="5635">
                  <c:v>2000</c:v>
                </c:pt>
                <c:pt idx="5636">
                  <c:v>1998.9923689609143</c:v>
                </c:pt>
                <c:pt idx="5637">
                  <c:v>1999.4058493244863</c:v>
                </c:pt>
                <c:pt idx="5638">
                  <c:v>2000</c:v>
                </c:pt>
                <c:pt idx="5639">
                  <c:v>2000</c:v>
                </c:pt>
                <c:pt idx="5640">
                  <c:v>2000</c:v>
                </c:pt>
                <c:pt idx="5641">
                  <c:v>2000</c:v>
                </c:pt>
                <c:pt idx="5642">
                  <c:v>2000</c:v>
                </c:pt>
                <c:pt idx="5643">
                  <c:v>2000</c:v>
                </c:pt>
                <c:pt idx="5644">
                  <c:v>1998.8664210591101</c:v>
                </c:pt>
                <c:pt idx="5645">
                  <c:v>2000</c:v>
                </c:pt>
                <c:pt idx="5646">
                  <c:v>2000</c:v>
                </c:pt>
                <c:pt idx="5647">
                  <c:v>1998.8725349897534</c:v>
                </c:pt>
                <c:pt idx="5648">
                  <c:v>1998.9138077064354</c:v>
                </c:pt>
                <c:pt idx="5649">
                  <c:v>1999.2531671173899</c:v>
                </c:pt>
                <c:pt idx="5650">
                  <c:v>1999.7175088596944</c:v>
                </c:pt>
                <c:pt idx="5651">
                  <c:v>1999.6075907233653</c:v>
                </c:pt>
                <c:pt idx="5652">
                  <c:v>1999.6284617684519</c:v>
                </c:pt>
                <c:pt idx="5653">
                  <c:v>1999.7454058157075</c:v>
                </c:pt>
                <c:pt idx="5654">
                  <c:v>1999.7861157962961</c:v>
                </c:pt>
                <c:pt idx="5655">
                  <c:v>1999.9242981123914</c:v>
                </c:pt>
                <c:pt idx="5656">
                  <c:v>1999.9327754332398</c:v>
                </c:pt>
                <c:pt idx="5657">
                  <c:v>1999.9412790706619</c:v>
                </c:pt>
                <c:pt idx="5658">
                  <c:v>1999.920418937749</c:v>
                </c:pt>
                <c:pt idx="5659">
                  <c:v>1999.8872389529504</c:v>
                </c:pt>
                <c:pt idx="5660">
                  <c:v>1999.9070621966496</c:v>
                </c:pt>
                <c:pt idx="5661">
                  <c:v>1999.89948854305</c:v>
                </c:pt>
                <c:pt idx="5662">
                  <c:v>1999.8329700953279</c:v>
                </c:pt>
                <c:pt idx="5663">
                  <c:v>1999.7954413684495</c:v>
                </c:pt>
                <c:pt idx="5664">
                  <c:v>1999.8492473509164</c:v>
                </c:pt>
                <c:pt idx="5665">
                  <c:v>1999.8510508688375</c:v>
                </c:pt>
                <c:pt idx="5666">
                  <c:v>1999.8819149067006</c:v>
                </c:pt>
                <c:pt idx="5667">
                  <c:v>1999.8873839576497</c:v>
                </c:pt>
                <c:pt idx="5668">
                  <c:v>1999.9108449846358</c:v>
                </c:pt>
                <c:pt idx="5669">
                  <c:v>1999.9617172261521</c:v>
                </c:pt>
                <c:pt idx="5670">
                  <c:v>1999.9856399700129</c:v>
                </c:pt>
                <c:pt idx="5671">
                  <c:v>1999.9937490128743</c:v>
                </c:pt>
                <c:pt idx="5672">
                  <c:v>1999.9960726935892</c:v>
                </c:pt>
                <c:pt idx="5673">
                  <c:v>1999.994164227003</c:v>
                </c:pt>
                <c:pt idx="5674">
                  <c:v>1999.9867049065597</c:v>
                </c:pt>
                <c:pt idx="5675">
                  <c:v>1999.9680736507912</c:v>
                </c:pt>
                <c:pt idx="5676">
                  <c:v>1999.9641322664286</c:v>
                </c:pt>
                <c:pt idx="5677">
                  <c:v>1999.9521731564075</c:v>
                </c:pt>
                <c:pt idx="5678">
                  <c:v>1999.9341750698361</c:v>
                </c:pt>
                <c:pt idx="5679">
                  <c:v>1999.9766037331144</c:v>
                </c:pt>
                <c:pt idx="5680">
                  <c:v>1999.9680228609752</c:v>
                </c:pt>
                <c:pt idx="5681">
                  <c:v>1999.9322814675061</c:v>
                </c:pt>
                <c:pt idx="5682">
                  <c:v>1999.6388778592311</c:v>
                </c:pt>
                <c:pt idx="5683">
                  <c:v>1999.2313165555076</c:v>
                </c:pt>
                <c:pt idx="5684">
                  <c:v>1999.1669964207495</c:v>
                </c:pt>
                <c:pt idx="5685">
                  <c:v>1999.5406254892682</c:v>
                </c:pt>
                <c:pt idx="5686">
                  <c:v>1999.6364852492163</c:v>
                </c:pt>
                <c:pt idx="5687">
                  <c:v>1999.5548115686252</c:v>
                </c:pt>
                <c:pt idx="5688">
                  <c:v>1999.6614201402765</c:v>
                </c:pt>
                <c:pt idx="5689">
                  <c:v>1999.2109811285559</c:v>
                </c:pt>
                <c:pt idx="5690">
                  <c:v>1999.0306647692507</c:v>
                </c:pt>
                <c:pt idx="5691">
                  <c:v>1999.4841458354886</c:v>
                </c:pt>
                <c:pt idx="5692">
                  <c:v>1999.604959817038</c:v>
                </c:pt>
                <c:pt idx="5693">
                  <c:v>1999.5758061787046</c:v>
                </c:pt>
                <c:pt idx="5694">
                  <c:v>1999.7142870581902</c:v>
                </c:pt>
                <c:pt idx="5695">
                  <c:v>1999.4152539987717</c:v>
                </c:pt>
                <c:pt idx="5696">
                  <c:v>1998.9429635467766</c:v>
                </c:pt>
                <c:pt idx="5697">
                  <c:v>1998.8153438453537</c:v>
                </c:pt>
                <c:pt idx="5698">
                  <c:v>2000</c:v>
                </c:pt>
                <c:pt idx="5699">
                  <c:v>1999.4533587234644</c:v>
                </c:pt>
                <c:pt idx="5700">
                  <c:v>2000</c:v>
                </c:pt>
                <c:pt idx="5701">
                  <c:v>2000</c:v>
                </c:pt>
                <c:pt idx="5702">
                  <c:v>2000</c:v>
                </c:pt>
                <c:pt idx="5703">
                  <c:v>1999.583480820289</c:v>
                </c:pt>
                <c:pt idx="5704">
                  <c:v>1998.9956530478446</c:v>
                </c:pt>
                <c:pt idx="5705">
                  <c:v>1999.1682895577237</c:v>
                </c:pt>
                <c:pt idx="5706">
                  <c:v>1998.5240076388729</c:v>
                </c:pt>
                <c:pt idx="5707">
                  <c:v>1998.702502619501</c:v>
                </c:pt>
                <c:pt idx="5708">
                  <c:v>1999.1940939323829</c:v>
                </c:pt>
                <c:pt idx="5709">
                  <c:v>1999.5941327646417</c:v>
                </c:pt>
                <c:pt idx="5710">
                  <c:v>1999.5145816769366</c:v>
                </c:pt>
                <c:pt idx="5711">
                  <c:v>1999.3756335466194</c:v>
                </c:pt>
                <c:pt idx="5712">
                  <c:v>1998.8349298931907</c:v>
                </c:pt>
                <c:pt idx="5713">
                  <c:v>1998.468586711879</c:v>
                </c:pt>
                <c:pt idx="5714">
                  <c:v>1998.5142880382859</c:v>
                </c:pt>
                <c:pt idx="5715">
                  <c:v>1998.607786496176</c:v>
                </c:pt>
                <c:pt idx="5716">
                  <c:v>1998.8999616284386</c:v>
                </c:pt>
                <c:pt idx="5717">
                  <c:v>2000</c:v>
                </c:pt>
                <c:pt idx="5718">
                  <c:v>1998.686902857309</c:v>
                </c:pt>
                <c:pt idx="5719">
                  <c:v>1998.6072252250456</c:v>
                </c:pt>
                <c:pt idx="5720">
                  <c:v>1998.5940274033967</c:v>
                </c:pt>
                <c:pt idx="5721">
                  <c:v>1999.0518229919358</c:v>
                </c:pt>
                <c:pt idx="5722">
                  <c:v>1998.3867193152103</c:v>
                </c:pt>
                <c:pt idx="5723">
                  <c:v>1998.7522595139308</c:v>
                </c:pt>
                <c:pt idx="5724">
                  <c:v>1998.8716807335911</c:v>
                </c:pt>
                <c:pt idx="5725">
                  <c:v>1999.348489124874</c:v>
                </c:pt>
                <c:pt idx="5726">
                  <c:v>1999.5639139842258</c:v>
                </c:pt>
                <c:pt idx="5727">
                  <c:v>1999.5575978088023</c:v>
                </c:pt>
                <c:pt idx="5728">
                  <c:v>1999.4343065138726</c:v>
                </c:pt>
                <c:pt idx="5729">
                  <c:v>1999.0331917260448</c:v>
                </c:pt>
                <c:pt idx="5730">
                  <c:v>1998.4192635177108</c:v>
                </c:pt>
                <c:pt idx="5731">
                  <c:v>1999.1974679739938</c:v>
                </c:pt>
                <c:pt idx="5732">
                  <c:v>2000</c:v>
                </c:pt>
                <c:pt idx="5733">
                  <c:v>2000</c:v>
                </c:pt>
                <c:pt idx="5734">
                  <c:v>2000</c:v>
                </c:pt>
                <c:pt idx="5735">
                  <c:v>1998.5414243085052</c:v>
                </c:pt>
                <c:pt idx="5736">
                  <c:v>1998.8918006294239</c:v>
                </c:pt>
                <c:pt idx="5737">
                  <c:v>1998.338427348707</c:v>
                </c:pt>
                <c:pt idx="5738">
                  <c:v>1999.1354871707208</c:v>
                </c:pt>
                <c:pt idx="5739">
                  <c:v>2000</c:v>
                </c:pt>
                <c:pt idx="5740">
                  <c:v>2000</c:v>
                </c:pt>
                <c:pt idx="5741">
                  <c:v>1999.8539952308483</c:v>
                </c:pt>
                <c:pt idx="5742">
                  <c:v>2000</c:v>
                </c:pt>
                <c:pt idx="5743">
                  <c:v>1999.8194692600134</c:v>
                </c:pt>
                <c:pt idx="5744">
                  <c:v>1998.7972486472729</c:v>
                </c:pt>
                <c:pt idx="5745">
                  <c:v>1999.8885774546561</c:v>
                </c:pt>
                <c:pt idx="5746">
                  <c:v>2000</c:v>
                </c:pt>
                <c:pt idx="5747">
                  <c:v>2000</c:v>
                </c:pt>
                <c:pt idx="5748">
                  <c:v>2000</c:v>
                </c:pt>
                <c:pt idx="5749">
                  <c:v>2000</c:v>
                </c:pt>
                <c:pt idx="5750">
                  <c:v>1998.7570792461379</c:v>
                </c:pt>
                <c:pt idx="5751">
                  <c:v>1998.6585108922702</c:v>
                </c:pt>
                <c:pt idx="5752">
                  <c:v>2000</c:v>
                </c:pt>
                <c:pt idx="5753">
                  <c:v>2000</c:v>
                </c:pt>
                <c:pt idx="5754">
                  <c:v>2000</c:v>
                </c:pt>
                <c:pt idx="5755">
                  <c:v>2000</c:v>
                </c:pt>
                <c:pt idx="5756">
                  <c:v>2000</c:v>
                </c:pt>
                <c:pt idx="5757">
                  <c:v>2000</c:v>
                </c:pt>
                <c:pt idx="5758">
                  <c:v>1999.4904715344096</c:v>
                </c:pt>
                <c:pt idx="5759">
                  <c:v>2000</c:v>
                </c:pt>
                <c:pt idx="5760">
                  <c:v>2000</c:v>
                </c:pt>
                <c:pt idx="5761">
                  <c:v>2000</c:v>
                </c:pt>
                <c:pt idx="5762">
                  <c:v>2000</c:v>
                </c:pt>
                <c:pt idx="5763">
                  <c:v>2000</c:v>
                </c:pt>
                <c:pt idx="5764">
                  <c:v>2000</c:v>
                </c:pt>
                <c:pt idx="5765">
                  <c:v>2000</c:v>
                </c:pt>
                <c:pt idx="5766">
                  <c:v>2000</c:v>
                </c:pt>
                <c:pt idx="5767">
                  <c:v>2000</c:v>
                </c:pt>
                <c:pt idx="5768">
                  <c:v>1999.5166114928438</c:v>
                </c:pt>
                <c:pt idx="5769">
                  <c:v>2000</c:v>
                </c:pt>
                <c:pt idx="5770">
                  <c:v>2000</c:v>
                </c:pt>
                <c:pt idx="5771">
                  <c:v>2000</c:v>
                </c:pt>
                <c:pt idx="5772">
                  <c:v>2000</c:v>
                </c:pt>
                <c:pt idx="5773">
                  <c:v>2000</c:v>
                </c:pt>
                <c:pt idx="5774">
                  <c:v>2000</c:v>
                </c:pt>
                <c:pt idx="5775">
                  <c:v>2000</c:v>
                </c:pt>
                <c:pt idx="5776">
                  <c:v>2000</c:v>
                </c:pt>
                <c:pt idx="5777">
                  <c:v>1999.1225110698956</c:v>
                </c:pt>
                <c:pt idx="5778">
                  <c:v>1998.8864535882935</c:v>
                </c:pt>
                <c:pt idx="5779">
                  <c:v>1999.2834447764856</c:v>
                </c:pt>
                <c:pt idx="5780">
                  <c:v>1999.740754965492</c:v>
                </c:pt>
                <c:pt idx="5781">
                  <c:v>2000</c:v>
                </c:pt>
                <c:pt idx="5782">
                  <c:v>1998.6018080406957</c:v>
                </c:pt>
                <c:pt idx="5783">
                  <c:v>1998.8705407102609</c:v>
                </c:pt>
                <c:pt idx="5784">
                  <c:v>2000</c:v>
                </c:pt>
                <c:pt idx="5785">
                  <c:v>2000</c:v>
                </c:pt>
                <c:pt idx="5786">
                  <c:v>2000</c:v>
                </c:pt>
                <c:pt idx="5787">
                  <c:v>2000</c:v>
                </c:pt>
                <c:pt idx="5788">
                  <c:v>2000</c:v>
                </c:pt>
                <c:pt idx="5789">
                  <c:v>2000</c:v>
                </c:pt>
                <c:pt idx="5790">
                  <c:v>2000</c:v>
                </c:pt>
                <c:pt idx="5791">
                  <c:v>2000</c:v>
                </c:pt>
                <c:pt idx="5792">
                  <c:v>1998.9820702642671</c:v>
                </c:pt>
                <c:pt idx="5793">
                  <c:v>1998.5704337813186</c:v>
                </c:pt>
                <c:pt idx="5794">
                  <c:v>1998.4173253574502</c:v>
                </c:pt>
                <c:pt idx="5795">
                  <c:v>1998.5130175493134</c:v>
                </c:pt>
                <c:pt idx="5796">
                  <c:v>1998.5497170979379</c:v>
                </c:pt>
                <c:pt idx="5797">
                  <c:v>1998.4385476500736</c:v>
                </c:pt>
                <c:pt idx="5798">
                  <c:v>1998.5646546091991</c:v>
                </c:pt>
                <c:pt idx="5799">
                  <c:v>1998.9440199789797</c:v>
                </c:pt>
                <c:pt idx="5800">
                  <c:v>1998.6292565519841</c:v>
                </c:pt>
                <c:pt idx="5801">
                  <c:v>1998.6725972841455</c:v>
                </c:pt>
                <c:pt idx="5802">
                  <c:v>1998.4726148109232</c:v>
                </c:pt>
                <c:pt idx="5803">
                  <c:v>1998.8747170794238</c:v>
                </c:pt>
                <c:pt idx="5804">
                  <c:v>1999.0835580784401</c:v>
                </c:pt>
                <c:pt idx="5805">
                  <c:v>1998.6152673839156</c:v>
                </c:pt>
                <c:pt idx="5806">
                  <c:v>1998.5532474187198</c:v>
                </c:pt>
                <c:pt idx="5807">
                  <c:v>1998.525917163955</c:v>
                </c:pt>
                <c:pt idx="5808">
                  <c:v>1998.4500048373525</c:v>
                </c:pt>
                <c:pt idx="5809">
                  <c:v>1998.4161962007058</c:v>
                </c:pt>
                <c:pt idx="5810">
                  <c:v>1998.4694978813968</c:v>
                </c:pt>
                <c:pt idx="5811">
                  <c:v>1999.8812234507395</c:v>
                </c:pt>
                <c:pt idx="5812">
                  <c:v>1998.5605133441068</c:v>
                </c:pt>
                <c:pt idx="5813">
                  <c:v>1998.4278642341021</c:v>
                </c:pt>
                <c:pt idx="5814">
                  <c:v>1998.4512531505868</c:v>
                </c:pt>
                <c:pt idx="5815">
                  <c:v>1998.3521158124606</c:v>
                </c:pt>
                <c:pt idx="5816">
                  <c:v>1998.3697164968537</c:v>
                </c:pt>
                <c:pt idx="5817">
                  <c:v>1998.8908106166193</c:v>
                </c:pt>
                <c:pt idx="5818">
                  <c:v>1999.2978739520568</c:v>
                </c:pt>
                <c:pt idx="5819">
                  <c:v>1998.7531771521333</c:v>
                </c:pt>
                <c:pt idx="5820">
                  <c:v>1999.19984840083</c:v>
                </c:pt>
                <c:pt idx="5821">
                  <c:v>1999.3457342687859</c:v>
                </c:pt>
                <c:pt idx="5822">
                  <c:v>1999.7262406597988</c:v>
                </c:pt>
                <c:pt idx="5823">
                  <c:v>1999.910570577882</c:v>
                </c:pt>
                <c:pt idx="5824">
                  <c:v>1999.943657241942</c:v>
                </c:pt>
                <c:pt idx="5825">
                  <c:v>1999.9307364917906</c:v>
                </c:pt>
                <c:pt idx="5826">
                  <c:v>1999.8848051234042</c:v>
                </c:pt>
                <c:pt idx="5827">
                  <c:v>1999.6796848301894</c:v>
                </c:pt>
                <c:pt idx="5828">
                  <c:v>1999.7978818235706</c:v>
                </c:pt>
                <c:pt idx="5829">
                  <c:v>1999.5481472471938</c:v>
                </c:pt>
                <c:pt idx="5830">
                  <c:v>1998.8492346294092</c:v>
                </c:pt>
                <c:pt idx="5831">
                  <c:v>1998.9703247872251</c:v>
                </c:pt>
                <c:pt idx="5832">
                  <c:v>1999.1129430771307</c:v>
                </c:pt>
                <c:pt idx="5833">
                  <c:v>1999.2274431345427</c:v>
                </c:pt>
                <c:pt idx="5834">
                  <c:v>1999.1507457009006</c:v>
                </c:pt>
                <c:pt idx="5835">
                  <c:v>1998.8606595688641</c:v>
                </c:pt>
                <c:pt idx="5836">
                  <c:v>1998.8287212507198</c:v>
                </c:pt>
                <c:pt idx="5837">
                  <c:v>1999.2465710647027</c:v>
                </c:pt>
                <c:pt idx="5838">
                  <c:v>1999.6520697935598</c:v>
                </c:pt>
                <c:pt idx="5839">
                  <c:v>1999.6584945926763</c:v>
                </c:pt>
                <c:pt idx="5840">
                  <c:v>1999.4564656752134</c:v>
                </c:pt>
                <c:pt idx="5841">
                  <c:v>1999.2211648871341</c:v>
                </c:pt>
                <c:pt idx="5842">
                  <c:v>1999.255320663661</c:v>
                </c:pt>
                <c:pt idx="5843">
                  <c:v>1998.9712419257817</c:v>
                </c:pt>
                <c:pt idx="5844">
                  <c:v>1998.6850791581082</c:v>
                </c:pt>
                <c:pt idx="5845">
                  <c:v>1998.9190119200759</c:v>
                </c:pt>
                <c:pt idx="5846">
                  <c:v>1999.4523966758186</c:v>
                </c:pt>
                <c:pt idx="5847">
                  <c:v>1999.7281072274025</c:v>
                </c:pt>
                <c:pt idx="5848">
                  <c:v>1999.7718242381604</c:v>
                </c:pt>
                <c:pt idx="5849">
                  <c:v>1999.5527890595715</c:v>
                </c:pt>
                <c:pt idx="5850">
                  <c:v>1999.1565728505454</c:v>
                </c:pt>
                <c:pt idx="5851">
                  <c:v>1999.3482812442919</c:v>
                </c:pt>
                <c:pt idx="5852">
                  <c:v>1999.6818856321115</c:v>
                </c:pt>
                <c:pt idx="5853">
                  <c:v>1999.4904014521392</c:v>
                </c:pt>
                <c:pt idx="5854">
                  <c:v>1999.3849299250066</c:v>
                </c:pt>
                <c:pt idx="5855">
                  <c:v>1999.9182865310488</c:v>
                </c:pt>
                <c:pt idx="5856">
                  <c:v>1999.9032463035926</c:v>
                </c:pt>
                <c:pt idx="5857">
                  <c:v>1999.9486474373853</c:v>
                </c:pt>
                <c:pt idx="5858">
                  <c:v>1999.9056244686424</c:v>
                </c:pt>
                <c:pt idx="5859">
                  <c:v>1998.9550079014382</c:v>
                </c:pt>
                <c:pt idx="5860">
                  <c:v>1972.594399927224</c:v>
                </c:pt>
                <c:pt idx="5861">
                  <c:v>1898.8318233140342</c:v>
                </c:pt>
                <c:pt idx="5862">
                  <c:v>1719.2231428058485</c:v>
                </c:pt>
                <c:pt idx="5863">
                  <c:v>1654.2533133464001</c:v>
                </c:pt>
                <c:pt idx="5864">
                  <c:v>1899.7102447886837</c:v>
                </c:pt>
                <c:pt idx="5865">
                  <c:v>1884.8612345153595</c:v>
                </c:pt>
                <c:pt idx="5866">
                  <c:v>1915.1794654267437</c:v>
                </c:pt>
                <c:pt idx="5867">
                  <c:v>1774.1155688129393</c:v>
                </c:pt>
                <c:pt idx="5868">
                  <c:v>1921.3992895548288</c:v>
                </c:pt>
                <c:pt idx="5869">
                  <c:v>1805.0463880606269</c:v>
                </c:pt>
                <c:pt idx="5870">
                  <c:v>1776.2580426019329</c:v>
                </c:pt>
                <c:pt idx="5871">
                  <c:v>1654.2340489965575</c:v>
                </c:pt>
                <c:pt idx="5872">
                  <c:v>1721.0580452267673</c:v>
                </c:pt>
                <c:pt idx="5873">
                  <c:v>598.9821345779751</c:v>
                </c:pt>
                <c:pt idx="5874">
                  <c:v>589.11169543929759</c:v>
                </c:pt>
                <c:pt idx="5875">
                  <c:v>492.77281028554745</c:v>
                </c:pt>
                <c:pt idx="5876">
                  <c:v>352.5944053582698</c:v>
                </c:pt>
                <c:pt idx="5877">
                  <c:v>589.7260590891625</c:v>
                </c:pt>
                <c:pt idx="5878">
                  <c:v>819.19889697961753</c:v>
                </c:pt>
                <c:pt idx="5879">
                  <c:v>1044.9855961849883</c:v>
                </c:pt>
                <c:pt idx="5880">
                  <c:v>1133.3841177447425</c:v>
                </c:pt>
                <c:pt idx="5881">
                  <c:v>1062.4128223363441</c:v>
                </c:pt>
                <c:pt idx="5882">
                  <c:v>1049.1594863935418</c:v>
                </c:pt>
                <c:pt idx="5883">
                  <c:v>1698.0142235263161</c:v>
                </c:pt>
                <c:pt idx="5884">
                  <c:v>1649.591057082486</c:v>
                </c:pt>
                <c:pt idx="5885">
                  <c:v>1583.3150214759758</c:v>
                </c:pt>
                <c:pt idx="5886">
                  <c:v>1598.3484538429245</c:v>
                </c:pt>
                <c:pt idx="5887">
                  <c:v>1476.8726619265542</c:v>
                </c:pt>
                <c:pt idx="5888">
                  <c:v>1290.5408000651162</c:v>
                </c:pt>
                <c:pt idx="5889">
                  <c:v>1201.5573419803627</c:v>
                </c:pt>
                <c:pt idx="5890">
                  <c:v>1346.8751008270785</c:v>
                </c:pt>
                <c:pt idx="5891">
                  <c:v>1233.9079544184945</c:v>
                </c:pt>
                <c:pt idx="5892">
                  <c:v>929.12829104398713</c:v>
                </c:pt>
                <c:pt idx="5893">
                  <c:v>872.36106134624401</c:v>
                </c:pt>
                <c:pt idx="5894">
                  <c:v>853.53677159025551</c:v>
                </c:pt>
                <c:pt idx="5895">
                  <c:v>705.61586474160038</c:v>
                </c:pt>
                <c:pt idx="5896">
                  <c:v>470.09777310495957</c:v>
                </c:pt>
                <c:pt idx="5897">
                  <c:v>767.1768859646188</c:v>
                </c:pt>
                <c:pt idx="5898">
                  <c:v>744.30182456305124</c:v>
                </c:pt>
                <c:pt idx="5899">
                  <c:v>968.72834176033803</c:v>
                </c:pt>
                <c:pt idx="5900">
                  <c:v>884.39763688429298</c:v>
                </c:pt>
                <c:pt idx="5901">
                  <c:v>779.01057938309225</c:v>
                </c:pt>
                <c:pt idx="5902">
                  <c:v>555.84515114066858</c:v>
                </c:pt>
                <c:pt idx="5903">
                  <c:v>533.37851700530621</c:v>
                </c:pt>
                <c:pt idx="5904">
                  <c:v>678.79063477451098</c:v>
                </c:pt>
                <c:pt idx="5905">
                  <c:v>666.19566266856771</c:v>
                </c:pt>
                <c:pt idx="5906">
                  <c:v>703.21253705176889</c:v>
                </c:pt>
                <c:pt idx="5907">
                  <c:v>507.85702189021782</c:v>
                </c:pt>
                <c:pt idx="5908">
                  <c:v>556.18988058114792</c:v>
                </c:pt>
                <c:pt idx="5909">
                  <c:v>463.39771297342304</c:v>
                </c:pt>
                <c:pt idx="5910">
                  <c:v>563.68857944159879</c:v>
                </c:pt>
                <c:pt idx="5911">
                  <c:v>748.74441776699041</c:v>
                </c:pt>
                <c:pt idx="5912">
                  <c:v>824.20265940044828</c:v>
                </c:pt>
                <c:pt idx="5913">
                  <c:v>708.41037703925588</c:v>
                </c:pt>
                <c:pt idx="5914">
                  <c:v>676.01307119891953</c:v>
                </c:pt>
                <c:pt idx="5915">
                  <c:v>633.61026786116031</c:v>
                </c:pt>
                <c:pt idx="5916">
                  <c:v>676.27606314990976</c:v>
                </c:pt>
                <c:pt idx="5917">
                  <c:v>630.05906491197732</c:v>
                </c:pt>
                <c:pt idx="5918">
                  <c:v>615.35716398945726</c:v>
                </c:pt>
                <c:pt idx="5919">
                  <c:v>963.74826634738304</c:v>
                </c:pt>
                <c:pt idx="5920">
                  <c:v>559.73256379529585</c:v>
                </c:pt>
                <c:pt idx="5921">
                  <c:v>542.54195682859427</c:v>
                </c:pt>
                <c:pt idx="5922">
                  <c:v>632.43079642901728</c:v>
                </c:pt>
                <c:pt idx="5923">
                  <c:v>852.79729746485646</c:v>
                </c:pt>
                <c:pt idx="5924">
                  <c:v>967.8090875873371</c:v>
                </c:pt>
                <c:pt idx="5925">
                  <c:v>993.49731926708273</c:v>
                </c:pt>
                <c:pt idx="5926">
                  <c:v>1030.459896981836</c:v>
                </c:pt>
                <c:pt idx="5927">
                  <c:v>942.82590970683054</c:v>
                </c:pt>
                <c:pt idx="5928">
                  <c:v>957.43779043297695</c:v>
                </c:pt>
                <c:pt idx="5929">
                  <c:v>902.32544103670659</c:v>
                </c:pt>
                <c:pt idx="5930">
                  <c:v>1538.3838512838331</c:v>
                </c:pt>
                <c:pt idx="5931">
                  <c:v>1849.8608591458969</c:v>
                </c:pt>
                <c:pt idx="5932">
                  <c:v>1579.3037557784048</c:v>
                </c:pt>
                <c:pt idx="5933">
                  <c:v>1787.7330629478502</c:v>
                </c:pt>
                <c:pt idx="5934">
                  <c:v>1684.9172824291911</c:v>
                </c:pt>
                <c:pt idx="5935">
                  <c:v>1750.2574946358488</c:v>
                </c:pt>
                <c:pt idx="5936">
                  <c:v>1759.1356298833612</c:v>
                </c:pt>
                <c:pt idx="5937">
                  <c:v>1399.4184600915612</c:v>
                </c:pt>
                <c:pt idx="5938">
                  <c:v>1173.237367211653</c:v>
                </c:pt>
                <c:pt idx="5939">
                  <c:v>1112.9123451661187</c:v>
                </c:pt>
                <c:pt idx="5940">
                  <c:v>1545.9104336592245</c:v>
                </c:pt>
                <c:pt idx="5941">
                  <c:v>1649.0335019690135</c:v>
                </c:pt>
                <c:pt idx="5942">
                  <c:v>2000</c:v>
                </c:pt>
                <c:pt idx="5943">
                  <c:v>2000</c:v>
                </c:pt>
                <c:pt idx="5944">
                  <c:v>1960.7712055832078</c:v>
                </c:pt>
                <c:pt idx="5945">
                  <c:v>2000</c:v>
                </c:pt>
                <c:pt idx="5946">
                  <c:v>2000</c:v>
                </c:pt>
                <c:pt idx="5947">
                  <c:v>2000</c:v>
                </c:pt>
                <c:pt idx="5948">
                  <c:v>1965.0015394011486</c:v>
                </c:pt>
                <c:pt idx="5949">
                  <c:v>1748.8940808461832</c:v>
                </c:pt>
                <c:pt idx="5950">
                  <c:v>1854.1844524909161</c:v>
                </c:pt>
                <c:pt idx="5951">
                  <c:v>2000</c:v>
                </c:pt>
                <c:pt idx="5952">
                  <c:v>2000</c:v>
                </c:pt>
                <c:pt idx="5953">
                  <c:v>2000</c:v>
                </c:pt>
                <c:pt idx="5954">
                  <c:v>2000</c:v>
                </c:pt>
                <c:pt idx="5955">
                  <c:v>1969.9475934039058</c:v>
                </c:pt>
                <c:pt idx="5956">
                  <c:v>2000</c:v>
                </c:pt>
                <c:pt idx="5957">
                  <c:v>2000</c:v>
                </c:pt>
                <c:pt idx="5958">
                  <c:v>1832.2405283957244</c:v>
                </c:pt>
                <c:pt idx="5959">
                  <c:v>1799.5343984922063</c:v>
                </c:pt>
                <c:pt idx="5960">
                  <c:v>2000</c:v>
                </c:pt>
                <c:pt idx="5961">
                  <c:v>1940.5223086841258</c:v>
                </c:pt>
                <c:pt idx="5962">
                  <c:v>1920.0601534353957</c:v>
                </c:pt>
                <c:pt idx="5963">
                  <c:v>2000</c:v>
                </c:pt>
                <c:pt idx="5964">
                  <c:v>2000</c:v>
                </c:pt>
                <c:pt idx="5965">
                  <c:v>2000</c:v>
                </c:pt>
                <c:pt idx="5966">
                  <c:v>2000</c:v>
                </c:pt>
                <c:pt idx="5967">
                  <c:v>2000</c:v>
                </c:pt>
                <c:pt idx="5968">
                  <c:v>1990.9837270634341</c:v>
                </c:pt>
                <c:pt idx="5969">
                  <c:v>2000</c:v>
                </c:pt>
                <c:pt idx="5970">
                  <c:v>1593.2741018659312</c:v>
                </c:pt>
                <c:pt idx="5971">
                  <c:v>2000</c:v>
                </c:pt>
                <c:pt idx="5972">
                  <c:v>1942.4745356423225</c:v>
                </c:pt>
                <c:pt idx="5973">
                  <c:v>2000</c:v>
                </c:pt>
                <c:pt idx="5974">
                  <c:v>2000</c:v>
                </c:pt>
                <c:pt idx="5975">
                  <c:v>2000</c:v>
                </c:pt>
                <c:pt idx="5976">
                  <c:v>954.9011051059266</c:v>
                </c:pt>
                <c:pt idx="5977">
                  <c:v>-2.8960193166076363E-4</c:v>
                </c:pt>
                <c:pt idx="5978">
                  <c:v>0.5166559119429277</c:v>
                </c:pt>
                <c:pt idx="5979">
                  <c:v>360.12936394173983</c:v>
                </c:pt>
                <c:pt idx="5980">
                  <c:v>505.79227723009734</c:v>
                </c:pt>
                <c:pt idx="5981">
                  <c:v>531.37789184206099</c:v>
                </c:pt>
                <c:pt idx="5982">
                  <c:v>714.91996889810446</c:v>
                </c:pt>
                <c:pt idx="5983">
                  <c:v>759.75091105240153</c:v>
                </c:pt>
                <c:pt idx="5984">
                  <c:v>911.85473276627806</c:v>
                </c:pt>
                <c:pt idx="5985">
                  <c:v>827.07388596758085</c:v>
                </c:pt>
                <c:pt idx="5986">
                  <c:v>812.0817354201148</c:v>
                </c:pt>
                <c:pt idx="5987">
                  <c:v>832.15115695023974</c:v>
                </c:pt>
                <c:pt idx="5988">
                  <c:v>812.82043929384724</c:v>
                </c:pt>
                <c:pt idx="5989">
                  <c:v>800.24144180751932</c:v>
                </c:pt>
                <c:pt idx="5990">
                  <c:v>804.5861408196954</c:v>
                </c:pt>
                <c:pt idx="5991">
                  <c:v>777.85426714727282</c:v>
                </c:pt>
                <c:pt idx="5992">
                  <c:v>791.79829603716371</c:v>
                </c:pt>
                <c:pt idx="5993">
                  <c:v>611.88689166053928</c:v>
                </c:pt>
                <c:pt idx="5994">
                  <c:v>605.65663333656209</c:v>
                </c:pt>
                <c:pt idx="5995">
                  <c:v>513.51606571187051</c:v>
                </c:pt>
                <c:pt idx="5996">
                  <c:v>502.43002481407626</c:v>
                </c:pt>
                <c:pt idx="5997">
                  <c:v>507.98494215540791</c:v>
                </c:pt>
                <c:pt idx="5998">
                  <c:v>505.2206937279999</c:v>
                </c:pt>
                <c:pt idx="5999">
                  <c:v>485.62536376017732</c:v>
                </c:pt>
                <c:pt idx="6000">
                  <c:v>688.24912380399905</c:v>
                </c:pt>
                <c:pt idx="6001">
                  <c:v>703.75411507467902</c:v>
                </c:pt>
                <c:pt idx="6002">
                  <c:v>894.24732359270979</c:v>
                </c:pt>
                <c:pt idx="6003">
                  <c:v>1011.7813537324636</c:v>
                </c:pt>
                <c:pt idx="6004">
                  <c:v>1428.5216160419789</c:v>
                </c:pt>
                <c:pt idx="6005">
                  <c:v>1091.1513774756327</c:v>
                </c:pt>
                <c:pt idx="6006">
                  <c:v>1092.2355115273604</c:v>
                </c:pt>
                <c:pt idx="6007">
                  <c:v>900.71118090261893</c:v>
                </c:pt>
                <c:pt idx="6008">
                  <c:v>790.52432875784666</c:v>
                </c:pt>
                <c:pt idx="6009">
                  <c:v>670.25424539782432</c:v>
                </c:pt>
                <c:pt idx="6010">
                  <c:v>612.67631680764964</c:v>
                </c:pt>
                <c:pt idx="6011">
                  <c:v>657.72375042374335</c:v>
                </c:pt>
                <c:pt idx="6012">
                  <c:v>661.24298458508974</c:v>
                </c:pt>
                <c:pt idx="6013">
                  <c:v>679.22900417812127</c:v>
                </c:pt>
                <c:pt idx="6014">
                  <c:v>716.04186057856373</c:v>
                </c:pt>
                <c:pt idx="6015">
                  <c:v>596.36142708167188</c:v>
                </c:pt>
                <c:pt idx="6016">
                  <c:v>549.32957850296793</c:v>
                </c:pt>
                <c:pt idx="6017">
                  <c:v>700.28813641676572</c:v>
                </c:pt>
                <c:pt idx="6018">
                  <c:v>738.69336437186473</c:v>
                </c:pt>
                <c:pt idx="6019">
                  <c:v>694.2839219540864</c:v>
                </c:pt>
                <c:pt idx="6020">
                  <c:v>847.76517390991023</c:v>
                </c:pt>
                <c:pt idx="6021">
                  <c:v>660.96281653372728</c:v>
                </c:pt>
                <c:pt idx="6022">
                  <c:v>654.87510230851433</c:v>
                </c:pt>
                <c:pt idx="6023">
                  <c:v>122.94201156682591</c:v>
                </c:pt>
                <c:pt idx="6024">
                  <c:v>24.762780393211006</c:v>
                </c:pt>
                <c:pt idx="6025">
                  <c:v>34.7045082784676</c:v>
                </c:pt>
                <c:pt idx="6026">
                  <c:v>14.264241665386166</c:v>
                </c:pt>
                <c:pt idx="6027">
                  <c:v>0.96310130210377931</c:v>
                </c:pt>
                <c:pt idx="6028">
                  <c:v>3.9039064303835449</c:v>
                </c:pt>
                <c:pt idx="6029">
                  <c:v>4.3255191668202853E-2</c:v>
                </c:pt>
                <c:pt idx="6030">
                  <c:v>-0.63612689214875795</c:v>
                </c:pt>
                <c:pt idx="6031">
                  <c:v>-1.2572865403023188</c:v>
                </c:pt>
                <c:pt idx="6032">
                  <c:v>1.8820503216950741</c:v>
                </c:pt>
                <c:pt idx="6033">
                  <c:v>8.6100887562402217</c:v>
                </c:pt>
                <c:pt idx="6034">
                  <c:v>34.330427470133415</c:v>
                </c:pt>
                <c:pt idx="6035">
                  <c:v>1.8795227346548593E-2</c:v>
                </c:pt>
                <c:pt idx="6036">
                  <c:v>0.25734194238290198</c:v>
                </c:pt>
                <c:pt idx="6037">
                  <c:v>-7.4015103170570543E-4</c:v>
                </c:pt>
                <c:pt idx="6038">
                  <c:v>5.5773592431695345E-4</c:v>
                </c:pt>
                <c:pt idx="6039">
                  <c:v>-8.865925522435732E-3</c:v>
                </c:pt>
                <c:pt idx="6040">
                  <c:v>-1.1309759385746834</c:v>
                </c:pt>
                <c:pt idx="6041">
                  <c:v>7.8038511196707544E-2</c:v>
                </c:pt>
                <c:pt idx="6042">
                  <c:v>1.5636862598731335E-14</c:v>
                </c:pt>
                <c:pt idx="6043">
                  <c:v>-6.4319428206166765E-7</c:v>
                </c:pt>
                <c:pt idx="6044">
                  <c:v>-3.2928358978621085E-4</c:v>
                </c:pt>
                <c:pt idx="6045">
                  <c:v>-6.9663084155747651E-2</c:v>
                </c:pt>
                <c:pt idx="6046">
                  <c:v>-3.5753080872925835E-2</c:v>
                </c:pt>
                <c:pt idx="6047">
                  <c:v>216.52249281331945</c:v>
                </c:pt>
                <c:pt idx="6048">
                  <c:v>153.02750238021795</c:v>
                </c:pt>
                <c:pt idx="6049">
                  <c:v>119.40236968530762</c:v>
                </c:pt>
                <c:pt idx="6050">
                  <c:v>275.4743929609304</c:v>
                </c:pt>
                <c:pt idx="6051">
                  <c:v>246.51605087938373</c:v>
                </c:pt>
                <c:pt idx="6052">
                  <c:v>285.73769977051984</c:v>
                </c:pt>
                <c:pt idx="6053">
                  <c:v>319.71086629755666</c:v>
                </c:pt>
                <c:pt idx="6054">
                  <c:v>486.30234436894455</c:v>
                </c:pt>
                <c:pt idx="6055">
                  <c:v>532.32400252450202</c:v>
                </c:pt>
                <c:pt idx="6056">
                  <c:v>541.13335171310109</c:v>
                </c:pt>
                <c:pt idx="6057">
                  <c:v>628.87691627777656</c:v>
                </c:pt>
                <c:pt idx="6058">
                  <c:v>543.85045752301312</c:v>
                </c:pt>
                <c:pt idx="6059">
                  <c:v>555.93302106403485</c:v>
                </c:pt>
                <c:pt idx="6060">
                  <c:v>543.84987492544815</c:v>
                </c:pt>
                <c:pt idx="6061">
                  <c:v>568.750235503883</c:v>
                </c:pt>
                <c:pt idx="6062">
                  <c:v>526.69120845629675</c:v>
                </c:pt>
                <c:pt idx="6063">
                  <c:v>603.6703833647058</c:v>
                </c:pt>
                <c:pt idx="6064">
                  <c:v>614.04592270407306</c:v>
                </c:pt>
                <c:pt idx="6065">
                  <c:v>605.02020105305985</c:v>
                </c:pt>
                <c:pt idx="6066">
                  <c:v>624.20976421472551</c:v>
                </c:pt>
                <c:pt idx="6067">
                  <c:v>682.43695226963632</c:v>
                </c:pt>
                <c:pt idx="6068">
                  <c:v>691.35030114696656</c:v>
                </c:pt>
                <c:pt idx="6069">
                  <c:v>853.78542252533975</c:v>
                </c:pt>
                <c:pt idx="6070">
                  <c:v>878.25112081776069</c:v>
                </c:pt>
                <c:pt idx="6071">
                  <c:v>953.58980799073913</c:v>
                </c:pt>
                <c:pt idx="6072">
                  <c:v>1004.4113616843586</c:v>
                </c:pt>
                <c:pt idx="6073">
                  <c:v>896.44454646513304</c:v>
                </c:pt>
                <c:pt idx="6074">
                  <c:v>535.36590850865707</c:v>
                </c:pt>
                <c:pt idx="6075">
                  <c:v>550.50113588593115</c:v>
                </c:pt>
                <c:pt idx="6076">
                  <c:v>191.0381657788264</c:v>
                </c:pt>
                <c:pt idx="6077">
                  <c:v>210.31110789478464</c:v>
                </c:pt>
                <c:pt idx="6078">
                  <c:v>205.44475372257014</c:v>
                </c:pt>
                <c:pt idx="6079">
                  <c:v>495.05765162248338</c:v>
                </c:pt>
                <c:pt idx="6080">
                  <c:v>723.10224684284594</c:v>
                </c:pt>
                <c:pt idx="6081">
                  <c:v>867.63220465548477</c:v>
                </c:pt>
                <c:pt idx="6082">
                  <c:v>1094.5308738381764</c:v>
                </c:pt>
                <c:pt idx="6083">
                  <c:v>1702.8535196680257</c:v>
                </c:pt>
                <c:pt idx="6084">
                  <c:v>1902.0176680152745</c:v>
                </c:pt>
                <c:pt idx="6085">
                  <c:v>1810.1993336938965</c:v>
                </c:pt>
                <c:pt idx="6086">
                  <c:v>2000</c:v>
                </c:pt>
                <c:pt idx="6087">
                  <c:v>1812.0787063413811</c:v>
                </c:pt>
                <c:pt idx="6088">
                  <c:v>1729.9925914170765</c:v>
                </c:pt>
                <c:pt idx="6089">
                  <c:v>1890.7426289873238</c:v>
                </c:pt>
                <c:pt idx="6090">
                  <c:v>1933.6669641826898</c:v>
                </c:pt>
                <c:pt idx="6091">
                  <c:v>1955.6791730670759</c:v>
                </c:pt>
                <c:pt idx="6092">
                  <c:v>1929.4460454963364</c:v>
                </c:pt>
                <c:pt idx="6093">
                  <c:v>1743.5933708247928</c:v>
                </c:pt>
                <c:pt idx="6094">
                  <c:v>1352.435287691683</c:v>
                </c:pt>
                <c:pt idx="6095">
                  <c:v>1161.9368852077262</c:v>
                </c:pt>
                <c:pt idx="6096">
                  <c:v>1088.538616676869</c:v>
                </c:pt>
                <c:pt idx="6097">
                  <c:v>975.86115802550989</c:v>
                </c:pt>
                <c:pt idx="6098">
                  <c:v>1095.0488175732128</c:v>
                </c:pt>
                <c:pt idx="6099">
                  <c:v>1155.7535546138511</c:v>
                </c:pt>
                <c:pt idx="6100">
                  <c:v>1583.621705775533</c:v>
                </c:pt>
                <c:pt idx="6101">
                  <c:v>1907.2354777734224</c:v>
                </c:pt>
                <c:pt idx="6102">
                  <c:v>1830.1271548787945</c:v>
                </c:pt>
                <c:pt idx="6103">
                  <c:v>1808.5389564188802</c:v>
                </c:pt>
                <c:pt idx="6104">
                  <c:v>1556.4534611625975</c:v>
                </c:pt>
                <c:pt idx="6105">
                  <c:v>1738.2702778867451</c:v>
                </c:pt>
                <c:pt idx="6106">
                  <c:v>1831.4549603313442</c:v>
                </c:pt>
                <c:pt idx="6107">
                  <c:v>1934.4631749760449</c:v>
                </c:pt>
                <c:pt idx="6108">
                  <c:v>1901.8558355965104</c:v>
                </c:pt>
                <c:pt idx="6109">
                  <c:v>1739.9166328199012</c:v>
                </c:pt>
                <c:pt idx="6110">
                  <c:v>2000</c:v>
                </c:pt>
                <c:pt idx="6111">
                  <c:v>1840.3307728001498</c:v>
                </c:pt>
                <c:pt idx="6112">
                  <c:v>1726.7062439751303</c:v>
                </c:pt>
                <c:pt idx="6113">
                  <c:v>1800.0042064527736</c:v>
                </c:pt>
                <c:pt idx="6114">
                  <c:v>1730.7817725209452</c:v>
                </c:pt>
                <c:pt idx="6115">
                  <c:v>1910.3523865460586</c:v>
                </c:pt>
                <c:pt idx="6116">
                  <c:v>2000</c:v>
                </c:pt>
                <c:pt idx="6117">
                  <c:v>2000</c:v>
                </c:pt>
                <c:pt idx="6118">
                  <c:v>2000</c:v>
                </c:pt>
                <c:pt idx="6119">
                  <c:v>2000</c:v>
                </c:pt>
                <c:pt idx="6120">
                  <c:v>1887.8470272339512</c:v>
                </c:pt>
                <c:pt idx="6121">
                  <c:v>1861.1212753086463</c:v>
                </c:pt>
                <c:pt idx="6122">
                  <c:v>1996.9132992740749</c:v>
                </c:pt>
                <c:pt idx="6123">
                  <c:v>2000</c:v>
                </c:pt>
                <c:pt idx="6124">
                  <c:v>2000</c:v>
                </c:pt>
                <c:pt idx="6125">
                  <c:v>2000</c:v>
                </c:pt>
                <c:pt idx="6126">
                  <c:v>2000</c:v>
                </c:pt>
                <c:pt idx="6127">
                  <c:v>2000</c:v>
                </c:pt>
                <c:pt idx="6128">
                  <c:v>2000</c:v>
                </c:pt>
                <c:pt idx="6129">
                  <c:v>2000</c:v>
                </c:pt>
                <c:pt idx="6130">
                  <c:v>2000</c:v>
                </c:pt>
                <c:pt idx="6131">
                  <c:v>2000</c:v>
                </c:pt>
                <c:pt idx="6132">
                  <c:v>2000</c:v>
                </c:pt>
                <c:pt idx="6133">
                  <c:v>2000</c:v>
                </c:pt>
                <c:pt idx="6134">
                  <c:v>2000</c:v>
                </c:pt>
                <c:pt idx="6135">
                  <c:v>2000</c:v>
                </c:pt>
                <c:pt idx="6136">
                  <c:v>2000</c:v>
                </c:pt>
                <c:pt idx="6137">
                  <c:v>2000</c:v>
                </c:pt>
                <c:pt idx="6138">
                  <c:v>2000</c:v>
                </c:pt>
                <c:pt idx="6139">
                  <c:v>2000</c:v>
                </c:pt>
                <c:pt idx="6140">
                  <c:v>2000</c:v>
                </c:pt>
                <c:pt idx="6141">
                  <c:v>2000</c:v>
                </c:pt>
                <c:pt idx="6142">
                  <c:v>2000</c:v>
                </c:pt>
                <c:pt idx="6143">
                  <c:v>2000</c:v>
                </c:pt>
                <c:pt idx="6144">
                  <c:v>2000</c:v>
                </c:pt>
                <c:pt idx="6145">
                  <c:v>1774.1291242318341</c:v>
                </c:pt>
                <c:pt idx="6146">
                  <c:v>2000</c:v>
                </c:pt>
                <c:pt idx="6147">
                  <c:v>2000</c:v>
                </c:pt>
                <c:pt idx="6148">
                  <c:v>2000</c:v>
                </c:pt>
                <c:pt idx="6149">
                  <c:v>2000</c:v>
                </c:pt>
                <c:pt idx="6150">
                  <c:v>2000</c:v>
                </c:pt>
                <c:pt idx="6151">
                  <c:v>2000</c:v>
                </c:pt>
                <c:pt idx="6152">
                  <c:v>2000</c:v>
                </c:pt>
                <c:pt idx="6153">
                  <c:v>2000</c:v>
                </c:pt>
                <c:pt idx="6154">
                  <c:v>2000</c:v>
                </c:pt>
                <c:pt idx="6155">
                  <c:v>1964.1125138297816</c:v>
                </c:pt>
                <c:pt idx="6156">
                  <c:v>1996.4826563287013</c:v>
                </c:pt>
                <c:pt idx="6157">
                  <c:v>1844.9958955076318</c:v>
                </c:pt>
                <c:pt idx="6158">
                  <c:v>1810.1679539310153</c:v>
                </c:pt>
                <c:pt idx="6159">
                  <c:v>1410.0197429715026</c:v>
                </c:pt>
                <c:pt idx="6160">
                  <c:v>1612.7012261484272</c:v>
                </c:pt>
                <c:pt idx="6161">
                  <c:v>1978.1410694186459</c:v>
                </c:pt>
                <c:pt idx="6162">
                  <c:v>2000</c:v>
                </c:pt>
                <c:pt idx="6163">
                  <c:v>1982.4315263319625</c:v>
                </c:pt>
                <c:pt idx="6164">
                  <c:v>1099.0517292075353</c:v>
                </c:pt>
                <c:pt idx="6165">
                  <c:v>610.52998141042031</c:v>
                </c:pt>
                <c:pt idx="6166">
                  <c:v>849.33849021277319</c:v>
                </c:pt>
                <c:pt idx="6167">
                  <c:v>484.5268621167462</c:v>
                </c:pt>
                <c:pt idx="6168">
                  <c:v>827.51871140932019</c:v>
                </c:pt>
                <c:pt idx="6169">
                  <c:v>662.46904493360648</c:v>
                </c:pt>
                <c:pt idx="6170">
                  <c:v>205.53205618991694</c:v>
                </c:pt>
                <c:pt idx="6171">
                  <c:v>246.34605332432432</c:v>
                </c:pt>
                <c:pt idx="6172">
                  <c:v>77.626939857536627</c:v>
                </c:pt>
                <c:pt idx="6173">
                  <c:v>113.92567243658218</c:v>
                </c:pt>
                <c:pt idx="6174">
                  <c:v>228.644055760426</c:v>
                </c:pt>
                <c:pt idx="6175">
                  <c:v>280.56561994350432</c:v>
                </c:pt>
                <c:pt idx="6176">
                  <c:v>292.99409090858711</c:v>
                </c:pt>
                <c:pt idx="6177">
                  <c:v>226.4293731672355</c:v>
                </c:pt>
                <c:pt idx="6178">
                  <c:v>219.84479888728563</c:v>
                </c:pt>
                <c:pt idx="6179">
                  <c:v>311.98254927595349</c:v>
                </c:pt>
                <c:pt idx="6180">
                  <c:v>340.76169661507527</c:v>
                </c:pt>
                <c:pt idx="6181">
                  <c:v>242.09307307718217</c:v>
                </c:pt>
                <c:pt idx="6182">
                  <c:v>159.60339827130059</c:v>
                </c:pt>
                <c:pt idx="6183">
                  <c:v>142.17677059922352</c:v>
                </c:pt>
                <c:pt idx="6184">
                  <c:v>82.831164630421043</c:v>
                </c:pt>
                <c:pt idx="6185">
                  <c:v>104.87926174671233</c:v>
                </c:pt>
                <c:pt idx="6186">
                  <c:v>180.11185603478066</c:v>
                </c:pt>
                <c:pt idx="6187">
                  <c:v>1405.3306570509233</c:v>
                </c:pt>
                <c:pt idx="6188">
                  <c:v>1424.6523768479772</c:v>
                </c:pt>
                <c:pt idx="6189">
                  <c:v>1254.7441738363957</c:v>
                </c:pt>
                <c:pt idx="6190">
                  <c:v>1169.1373535107462</c:v>
                </c:pt>
                <c:pt idx="6191">
                  <c:v>1079.4995519870195</c:v>
                </c:pt>
                <c:pt idx="6192">
                  <c:v>1082.549093441191</c:v>
                </c:pt>
                <c:pt idx="6193">
                  <c:v>1092.2071838811887</c:v>
                </c:pt>
                <c:pt idx="6194">
                  <c:v>1138.137429504452</c:v>
                </c:pt>
                <c:pt idx="6195">
                  <c:v>1284.2320903483171</c:v>
                </c:pt>
                <c:pt idx="6196">
                  <c:v>922.51831625902446</c:v>
                </c:pt>
                <c:pt idx="6197">
                  <c:v>244.16588103222793</c:v>
                </c:pt>
                <c:pt idx="6198">
                  <c:v>275.43024440325883</c:v>
                </c:pt>
                <c:pt idx="6199">
                  <c:v>215.11134931451616</c:v>
                </c:pt>
                <c:pt idx="6200">
                  <c:v>340.72513302241839</c:v>
                </c:pt>
                <c:pt idx="6201">
                  <c:v>461.81900037529914</c:v>
                </c:pt>
                <c:pt idx="6202">
                  <c:v>321.79543390817975</c:v>
                </c:pt>
                <c:pt idx="6203">
                  <c:v>192.38249279164512</c:v>
                </c:pt>
                <c:pt idx="6204">
                  <c:v>224.26716990732228</c:v>
                </c:pt>
                <c:pt idx="6205">
                  <c:v>211.28413047815363</c:v>
                </c:pt>
                <c:pt idx="6206">
                  <c:v>356.79397985370935</c:v>
                </c:pt>
                <c:pt idx="6207">
                  <c:v>276.66768845987849</c:v>
                </c:pt>
                <c:pt idx="6208">
                  <c:v>275.12655784542102</c:v>
                </c:pt>
                <c:pt idx="6209">
                  <c:v>502.45675869949105</c:v>
                </c:pt>
                <c:pt idx="6210">
                  <c:v>833.91632903691061</c:v>
                </c:pt>
                <c:pt idx="6211">
                  <c:v>317.95901841544656</c:v>
                </c:pt>
                <c:pt idx="6212">
                  <c:v>439.10625336052533</c:v>
                </c:pt>
                <c:pt idx="6213">
                  <c:v>568.51479868896911</c:v>
                </c:pt>
                <c:pt idx="6214">
                  <c:v>537.06453859477472</c:v>
                </c:pt>
                <c:pt idx="6215">
                  <c:v>480.17323278492881</c:v>
                </c:pt>
                <c:pt idx="6216">
                  <c:v>463.91595381504362</c:v>
                </c:pt>
                <c:pt idx="6217">
                  <c:v>599.58408534370267</c:v>
                </c:pt>
                <c:pt idx="6218">
                  <c:v>600.35687077398723</c:v>
                </c:pt>
                <c:pt idx="6219">
                  <c:v>665.07991961725031</c:v>
                </c:pt>
                <c:pt idx="6220">
                  <c:v>1027.1536271955699</c:v>
                </c:pt>
                <c:pt idx="6221">
                  <c:v>1075.304507268781</c:v>
                </c:pt>
                <c:pt idx="6222">
                  <c:v>982.984321297816</c:v>
                </c:pt>
                <c:pt idx="6223">
                  <c:v>745.09327810417585</c:v>
                </c:pt>
                <c:pt idx="6224">
                  <c:v>873.67157120897946</c:v>
                </c:pt>
                <c:pt idx="6225">
                  <c:v>907.38032881550271</c:v>
                </c:pt>
                <c:pt idx="6226">
                  <c:v>1023.1199435981734</c:v>
                </c:pt>
                <c:pt idx="6227">
                  <c:v>964.42107190942863</c:v>
                </c:pt>
                <c:pt idx="6228">
                  <c:v>1128.4237397113175</c:v>
                </c:pt>
                <c:pt idx="6229">
                  <c:v>1243.7763643362828</c:v>
                </c:pt>
                <c:pt idx="6230">
                  <c:v>1305.2119418326859</c:v>
                </c:pt>
                <c:pt idx="6231">
                  <c:v>1255.7465496625132</c:v>
                </c:pt>
                <c:pt idx="6232">
                  <c:v>1145.1591250133008</c:v>
                </c:pt>
                <c:pt idx="6233">
                  <c:v>1155.8913562646746</c:v>
                </c:pt>
                <c:pt idx="6234">
                  <c:v>1218.2570075218093</c:v>
                </c:pt>
                <c:pt idx="6235">
                  <c:v>1123.5829135717288</c:v>
                </c:pt>
                <c:pt idx="6236">
                  <c:v>1012.3480389297879</c:v>
                </c:pt>
                <c:pt idx="6237">
                  <c:v>0.10136057316852971</c:v>
                </c:pt>
                <c:pt idx="6238">
                  <c:v>1.9575405524550012E-2</c:v>
                </c:pt>
                <c:pt idx="6239">
                  <c:v>3.1011650862979995E-3</c:v>
                </c:pt>
                <c:pt idx="6240">
                  <c:v>-1.3654219202540608E-3</c:v>
                </c:pt>
                <c:pt idx="6241">
                  <c:v>-0.47147441416543256</c:v>
                </c:pt>
                <c:pt idx="6242">
                  <c:v>2.3237692565753275E-2</c:v>
                </c:pt>
                <c:pt idx="6243">
                  <c:v>0.15375116557306676</c:v>
                </c:pt>
                <c:pt idx="6244">
                  <c:v>-0.43617367455780309</c:v>
                </c:pt>
                <c:pt idx="6245">
                  <c:v>-2.1215688274133112E-4</c:v>
                </c:pt>
                <c:pt idx="6246">
                  <c:v>3.1862942385903151E-12</c:v>
                </c:pt>
                <c:pt idx="6247">
                  <c:v>3.1042630939936966E-4</c:v>
                </c:pt>
                <c:pt idx="6248">
                  <c:v>-1.6378771179214879E-5</c:v>
                </c:pt>
                <c:pt idx="6249">
                  <c:v>-2.8928544454672188E-6</c:v>
                </c:pt>
                <c:pt idx="6250">
                  <c:v>-2.9812615468867648E-4</c:v>
                </c:pt>
                <c:pt idx="6251">
                  <c:v>-1.4796635633706305E-3</c:v>
                </c:pt>
                <c:pt idx="6252">
                  <c:v>-7.1051825631748722E-2</c:v>
                </c:pt>
                <c:pt idx="6253">
                  <c:v>-1.4965257398065468</c:v>
                </c:pt>
                <c:pt idx="6254">
                  <c:v>-0.97437895336615454</c:v>
                </c:pt>
                <c:pt idx="6255">
                  <c:v>-0.68812747939527541</c:v>
                </c:pt>
                <c:pt idx="6256">
                  <c:v>-0.1247536707887919</c:v>
                </c:pt>
                <c:pt idx="6257">
                  <c:v>-0.57660862547143754</c:v>
                </c:pt>
                <c:pt idx="6258">
                  <c:v>-1.3134841141332687</c:v>
                </c:pt>
                <c:pt idx="6259">
                  <c:v>-4.0203395493732322E-4</c:v>
                </c:pt>
                <c:pt idx="6260">
                  <c:v>-2.7527729979362421E-5</c:v>
                </c:pt>
                <c:pt idx="6261">
                  <c:v>3.9000394670876053E-8</c:v>
                </c:pt>
                <c:pt idx="6262">
                  <c:v>2.5380012355681397E-6</c:v>
                </c:pt>
                <c:pt idx="6263">
                  <c:v>3.7468537432366813E-5</c:v>
                </c:pt>
                <c:pt idx="6264">
                  <c:v>-8.5673940823373612E-6</c:v>
                </c:pt>
                <c:pt idx="6265">
                  <c:v>-9.1615366759389E-9</c:v>
                </c:pt>
                <c:pt idx="6266">
                  <c:v>-3.5766991185095046E-18</c:v>
                </c:pt>
                <c:pt idx="6267">
                  <c:v>8.6399532248583556E-5</c:v>
                </c:pt>
                <c:pt idx="6268">
                  <c:v>3.3312011849461485E-5</c:v>
                </c:pt>
                <c:pt idx="6269">
                  <c:v>4.2343191520800234E-5</c:v>
                </c:pt>
                <c:pt idx="6270">
                  <c:v>-8.7834452136457646E-8</c:v>
                </c:pt>
                <c:pt idx="6271">
                  <c:v>-1.2038433392742665E-15</c:v>
                </c:pt>
                <c:pt idx="6272">
                  <c:v>-6.4236480780348703E-9</c:v>
                </c:pt>
                <c:pt idx="6273">
                  <c:v>-4.3829386209795073E-4</c:v>
                </c:pt>
                <c:pt idx="6274">
                  <c:v>8.4781499278249874E-5</c:v>
                </c:pt>
                <c:pt idx="6275">
                  <c:v>2.6262909851423703E-10</c:v>
                </c:pt>
                <c:pt idx="6276">
                  <c:v>7.6357308889481497E-14</c:v>
                </c:pt>
                <c:pt idx="6277">
                  <c:v>6.6412854478960259E-5</c:v>
                </c:pt>
                <c:pt idx="6278">
                  <c:v>-1.1987184781055762E-25</c:v>
                </c:pt>
                <c:pt idx="6279">
                  <c:v>-2.3983612539983383E-16</c:v>
                </c:pt>
                <c:pt idx="6280">
                  <c:v>-1.5175633323874107E-12</c:v>
                </c:pt>
                <c:pt idx="6281">
                  <c:v>-3.1378572440041741E-11</c:v>
                </c:pt>
                <c:pt idx="6282">
                  <c:v>-1.4372014797120134E-14</c:v>
                </c:pt>
                <c:pt idx="6283">
                  <c:v>-3.6382910063995625E-22</c:v>
                </c:pt>
                <c:pt idx="6284">
                  <c:v>-1.1022777176396871E-23</c:v>
                </c:pt>
                <c:pt idx="6285">
                  <c:v>-1.8989223478110373E-15</c:v>
                </c:pt>
                <c:pt idx="6286">
                  <c:v>-6.4794668428203305E-18</c:v>
                </c:pt>
                <c:pt idx="6287">
                  <c:v>-4.2960753215243305E-11</c:v>
                </c:pt>
                <c:pt idx="6288">
                  <c:v>-5.6005008054269739E-8</c:v>
                </c:pt>
                <c:pt idx="6289">
                  <c:v>-1.0640252671385964E-13</c:v>
                </c:pt>
                <c:pt idx="6290">
                  <c:v>-1.5216440947210392E-20</c:v>
                </c:pt>
                <c:pt idx="6291">
                  <c:v>5.6069941096266374E-28</c:v>
                </c:pt>
                <c:pt idx="6292">
                  <c:v>-5.130765519136077E-15</c:v>
                </c:pt>
                <c:pt idx="6293">
                  <c:v>5.1807823321461931E-42</c:v>
                </c:pt>
                <c:pt idx="6294">
                  <c:v>-1.1034659683372519E-17</c:v>
                </c:pt>
                <c:pt idx="6295">
                  <c:v>9.3278700976913613E-29</c:v>
                </c:pt>
                <c:pt idx="6296">
                  <c:v>-1.2327954037125022E-24</c:v>
                </c:pt>
                <c:pt idx="6297">
                  <c:v>1.8040534066184627E-22</c:v>
                </c:pt>
                <c:pt idx="6298">
                  <c:v>-7.9133941804713579E-13</c:v>
                </c:pt>
                <c:pt idx="6299">
                  <c:v>2.1058083940030411E-17</c:v>
                </c:pt>
                <c:pt idx="6300">
                  <c:v>-1.0652570717983275E-7</c:v>
                </c:pt>
                <c:pt idx="6301">
                  <c:v>3.7576049806566526E-6</c:v>
                </c:pt>
                <c:pt idx="6302">
                  <c:v>1.6898377688506037E-6</c:v>
                </c:pt>
                <c:pt idx="6303">
                  <c:v>3.4723791921349809E-6</c:v>
                </c:pt>
                <c:pt idx="6304">
                  <c:v>2.6209790213430351E-5</c:v>
                </c:pt>
                <c:pt idx="6305">
                  <c:v>3.5027833507542442E-4</c:v>
                </c:pt>
                <c:pt idx="6306">
                  <c:v>9.8534764866452918E-5</c:v>
                </c:pt>
                <c:pt idx="6307">
                  <c:v>7.4340005591641363E-5</c:v>
                </c:pt>
                <c:pt idx="6308">
                  <c:v>7.8919130490838181E-6</c:v>
                </c:pt>
                <c:pt idx="6309">
                  <c:v>1.0783980226406403E-2</c:v>
                </c:pt>
                <c:pt idx="6310">
                  <c:v>3.0539721206942214E-3</c:v>
                </c:pt>
                <c:pt idx="6311">
                  <c:v>6.4688874497230611E-2</c:v>
                </c:pt>
                <c:pt idx="6312">
                  <c:v>1.576403940362044E-4</c:v>
                </c:pt>
                <c:pt idx="6313">
                  <c:v>4.5423255726813857E-3</c:v>
                </c:pt>
                <c:pt idx="6314">
                  <c:v>-7.6343542739403588E-4</c:v>
                </c:pt>
                <c:pt idx="6315">
                  <c:v>1.0112200966547925E-5</c:v>
                </c:pt>
                <c:pt idx="6316">
                  <c:v>-6.0024305050223776E-5</c:v>
                </c:pt>
                <c:pt idx="6317">
                  <c:v>0.70255115570979565</c:v>
                </c:pt>
                <c:pt idx="6318">
                  <c:v>-5.5142861838009547E-4</c:v>
                </c:pt>
                <c:pt idx="6319">
                  <c:v>-3.4196923162867401E-5</c:v>
                </c:pt>
                <c:pt idx="6320">
                  <c:v>-3.6537772189728608E-6</c:v>
                </c:pt>
                <c:pt idx="6321">
                  <c:v>4.0098081388153478E-6</c:v>
                </c:pt>
                <c:pt idx="6322">
                  <c:v>2.7836186357043914E-4</c:v>
                </c:pt>
                <c:pt idx="6323">
                  <c:v>8.5741600285029569E-4</c:v>
                </c:pt>
                <c:pt idx="6324">
                  <c:v>4.8410700039796845E-4</c:v>
                </c:pt>
                <c:pt idx="6325">
                  <c:v>2.0065693205591181E-5</c:v>
                </c:pt>
                <c:pt idx="6326">
                  <c:v>1.5244305715713004E-5</c:v>
                </c:pt>
                <c:pt idx="6327">
                  <c:v>-5.268774818658909E-7</c:v>
                </c:pt>
                <c:pt idx="6328">
                  <c:v>6.3985481587002378E-5</c:v>
                </c:pt>
                <c:pt idx="6329">
                  <c:v>7.7185367867778311E-4</c:v>
                </c:pt>
                <c:pt idx="6330">
                  <c:v>4.2325812790701065E-4</c:v>
                </c:pt>
                <c:pt idx="6331">
                  <c:v>1.1794834523249178E-4</c:v>
                </c:pt>
                <c:pt idx="6332">
                  <c:v>1.3767044781692338E-4</c:v>
                </c:pt>
                <c:pt idx="6333">
                  <c:v>-2.2871656368087575E-4</c:v>
                </c:pt>
                <c:pt idx="6334">
                  <c:v>4.7411242924770948E-4</c:v>
                </c:pt>
                <c:pt idx="6335">
                  <c:v>2.4896975071867992E-5</c:v>
                </c:pt>
                <c:pt idx="6336">
                  <c:v>1.7146277266544774E-7</c:v>
                </c:pt>
                <c:pt idx="6337">
                  <c:v>5.2792029482977873E-4</c:v>
                </c:pt>
                <c:pt idx="6338">
                  <c:v>9.0229730397769581E-4</c:v>
                </c:pt>
                <c:pt idx="6339">
                  <c:v>-3.9979864453106879E-3</c:v>
                </c:pt>
                <c:pt idx="6340">
                  <c:v>6.5934935228622628E-4</c:v>
                </c:pt>
                <c:pt idx="6341">
                  <c:v>1.6434779989087035E-4</c:v>
                </c:pt>
                <c:pt idx="6342">
                  <c:v>9.9633885550953194E-7</c:v>
                </c:pt>
                <c:pt idx="6343">
                  <c:v>8.6181295193009074E-4</c:v>
                </c:pt>
                <c:pt idx="6344">
                  <c:v>3.2088117654834221E-5</c:v>
                </c:pt>
                <c:pt idx="6345">
                  <c:v>-2.4078921673084331E-2</c:v>
                </c:pt>
                <c:pt idx="6346">
                  <c:v>-0.2641178508313155</c:v>
                </c:pt>
                <c:pt idx="6347">
                  <c:v>-0.4916567193892506</c:v>
                </c:pt>
                <c:pt idx="6348">
                  <c:v>-0.40735810611670342</c:v>
                </c:pt>
                <c:pt idx="6349">
                  <c:v>-0.12403336781064345</c:v>
                </c:pt>
                <c:pt idx="6350">
                  <c:v>-5.4913079321876751E-3</c:v>
                </c:pt>
                <c:pt idx="6351">
                  <c:v>9.4064559586822438E-4</c:v>
                </c:pt>
                <c:pt idx="6352">
                  <c:v>-2.9707761101982716E-4</c:v>
                </c:pt>
                <c:pt idx="6353">
                  <c:v>14.771321814861201</c:v>
                </c:pt>
                <c:pt idx="6354">
                  <c:v>-2.6235728880083458</c:v>
                </c:pt>
                <c:pt idx="6355">
                  <c:v>-0.76638339230475894</c:v>
                </c:pt>
                <c:pt idx="6356">
                  <c:v>33.383164342392035</c:v>
                </c:pt>
                <c:pt idx="6357">
                  <c:v>53.72698806230305</c:v>
                </c:pt>
                <c:pt idx="6358">
                  <c:v>66.556398535449645</c:v>
                </c:pt>
                <c:pt idx="6359">
                  <c:v>84.264873280806455</c:v>
                </c:pt>
                <c:pt idx="6360">
                  <c:v>71.329583629948303</c:v>
                </c:pt>
                <c:pt idx="6361">
                  <c:v>80.398309773489132</c:v>
                </c:pt>
                <c:pt idx="6362">
                  <c:v>96.491397360296219</c:v>
                </c:pt>
                <c:pt idx="6363">
                  <c:v>109.53463546888038</c:v>
                </c:pt>
                <c:pt idx="6364">
                  <c:v>113.71821525699933</c:v>
                </c:pt>
                <c:pt idx="6365">
                  <c:v>94.809773587264488</c:v>
                </c:pt>
                <c:pt idx="6366">
                  <c:v>155.38193701981319</c:v>
                </c:pt>
                <c:pt idx="6367">
                  <c:v>145.46085494543274</c:v>
                </c:pt>
                <c:pt idx="6368">
                  <c:v>162.7252067688361</c:v>
                </c:pt>
                <c:pt idx="6369">
                  <c:v>128.02760575376314</c:v>
                </c:pt>
                <c:pt idx="6370">
                  <c:v>110.29316185760732</c:v>
                </c:pt>
                <c:pt idx="6371">
                  <c:v>97.170171352228522</c:v>
                </c:pt>
                <c:pt idx="6372">
                  <c:v>117.66419461626982</c:v>
                </c:pt>
                <c:pt idx="6373">
                  <c:v>215.39847905912987</c:v>
                </c:pt>
                <c:pt idx="6374">
                  <c:v>260.35275057891153</c:v>
                </c:pt>
                <c:pt idx="6375">
                  <c:v>238.8634737670408</c:v>
                </c:pt>
                <c:pt idx="6376">
                  <c:v>249.62706661332379</c:v>
                </c:pt>
                <c:pt idx="6377">
                  <c:v>176.28853509084107</c:v>
                </c:pt>
                <c:pt idx="6378">
                  <c:v>152.81793198393308</c:v>
                </c:pt>
                <c:pt idx="6379">
                  <c:v>138.84106591970595</c:v>
                </c:pt>
                <c:pt idx="6380">
                  <c:v>124.7635548318576</c:v>
                </c:pt>
                <c:pt idx="6381">
                  <c:v>145.78192044462</c:v>
                </c:pt>
                <c:pt idx="6382">
                  <c:v>121.87349163419718</c:v>
                </c:pt>
                <c:pt idx="6383">
                  <c:v>102.01102484582091</c:v>
                </c:pt>
                <c:pt idx="6384">
                  <c:v>95.435725527514563</c:v>
                </c:pt>
                <c:pt idx="6385">
                  <c:v>135.16773637087547</c:v>
                </c:pt>
                <c:pt idx="6386">
                  <c:v>89.918203414904212</c:v>
                </c:pt>
                <c:pt idx="6387">
                  <c:v>63.169936283445914</c:v>
                </c:pt>
                <c:pt idx="6388">
                  <c:v>68.497115095506189</c:v>
                </c:pt>
                <c:pt idx="6389">
                  <c:v>26.072043254980443</c:v>
                </c:pt>
                <c:pt idx="6390">
                  <c:v>174.54426095365551</c:v>
                </c:pt>
                <c:pt idx="6391">
                  <c:v>116.18446862120557</c:v>
                </c:pt>
                <c:pt idx="6392">
                  <c:v>144.90269976244213</c:v>
                </c:pt>
                <c:pt idx="6393">
                  <c:v>131.94140443530034</c:v>
                </c:pt>
                <c:pt idx="6394">
                  <c:v>120.97148918466591</c:v>
                </c:pt>
                <c:pt idx="6395">
                  <c:v>142.87843631972274</c:v>
                </c:pt>
                <c:pt idx="6396">
                  <c:v>114.85342107648371</c:v>
                </c:pt>
                <c:pt idx="6397">
                  <c:v>196.15116514697479</c:v>
                </c:pt>
                <c:pt idx="6398">
                  <c:v>221.43522132272065</c:v>
                </c:pt>
                <c:pt idx="6399">
                  <c:v>255.76862092532221</c:v>
                </c:pt>
                <c:pt idx="6400">
                  <c:v>230.526100892454</c:v>
                </c:pt>
                <c:pt idx="6401">
                  <c:v>131.68848549571311</c:v>
                </c:pt>
                <c:pt idx="6402">
                  <c:v>203.32280057357366</c:v>
                </c:pt>
                <c:pt idx="6403">
                  <c:v>334.29061965612709</c:v>
                </c:pt>
                <c:pt idx="6404">
                  <c:v>428.31630414411234</c:v>
                </c:pt>
                <c:pt idx="6405">
                  <c:v>518.03176027128234</c:v>
                </c:pt>
                <c:pt idx="6406">
                  <c:v>627.63349899578634</c:v>
                </c:pt>
                <c:pt idx="6407">
                  <c:v>646.19874514682374</c:v>
                </c:pt>
                <c:pt idx="6408">
                  <c:v>637.57564716375634</c:v>
                </c:pt>
                <c:pt idx="6409">
                  <c:v>602.53258544847938</c:v>
                </c:pt>
                <c:pt idx="6410">
                  <c:v>486.00563909032013</c:v>
                </c:pt>
                <c:pt idx="6411">
                  <c:v>460.04948116562952</c:v>
                </c:pt>
                <c:pt idx="6412">
                  <c:v>358.95771354144512</c:v>
                </c:pt>
                <c:pt idx="6413">
                  <c:v>505.44219333144196</c:v>
                </c:pt>
                <c:pt idx="6414">
                  <c:v>753.6590609689689</c:v>
                </c:pt>
                <c:pt idx="6415">
                  <c:v>565.90277194624457</c:v>
                </c:pt>
                <c:pt idx="6416">
                  <c:v>726.49651472347716</c:v>
                </c:pt>
                <c:pt idx="6417">
                  <c:v>821.35630684042258</c:v>
                </c:pt>
                <c:pt idx="6418">
                  <c:v>986.86326106587649</c:v>
                </c:pt>
                <c:pt idx="6419">
                  <c:v>1103.2566659667089</c:v>
                </c:pt>
                <c:pt idx="6420">
                  <c:v>1058.0177455844703</c:v>
                </c:pt>
                <c:pt idx="6421">
                  <c:v>1321.3205223590173</c:v>
                </c:pt>
                <c:pt idx="6422">
                  <c:v>1483.4905665684676</c:v>
                </c:pt>
                <c:pt idx="6423">
                  <c:v>1447.3418204455918</c:v>
                </c:pt>
                <c:pt idx="6424">
                  <c:v>1480.3908498840099</c:v>
                </c:pt>
                <c:pt idx="6425">
                  <c:v>1565.1333569163116</c:v>
                </c:pt>
                <c:pt idx="6426">
                  <c:v>1393.6158356971957</c:v>
                </c:pt>
                <c:pt idx="6427">
                  <c:v>1491.3279305203446</c:v>
                </c:pt>
                <c:pt idx="6428">
                  <c:v>1470.5474744886469</c:v>
                </c:pt>
                <c:pt idx="6429">
                  <c:v>1588.77126887555</c:v>
                </c:pt>
                <c:pt idx="6430">
                  <c:v>1366.665623665177</c:v>
                </c:pt>
                <c:pt idx="6431">
                  <c:v>1470.2959168490049</c:v>
                </c:pt>
                <c:pt idx="6432">
                  <c:v>1643.7871950509966</c:v>
                </c:pt>
                <c:pt idx="6433">
                  <c:v>1666.2589186223572</c:v>
                </c:pt>
                <c:pt idx="6434">
                  <c:v>1580.3516672431524</c:v>
                </c:pt>
                <c:pt idx="6435">
                  <c:v>1767.0928006268659</c:v>
                </c:pt>
                <c:pt idx="6436">
                  <c:v>1831.6615667444137</c:v>
                </c:pt>
                <c:pt idx="6437">
                  <c:v>1406.2925571189519</c:v>
                </c:pt>
                <c:pt idx="6438">
                  <c:v>1279.1707925838784</c:v>
                </c:pt>
                <c:pt idx="6439">
                  <c:v>1257.5074131085169</c:v>
                </c:pt>
                <c:pt idx="6440">
                  <c:v>1423.7462354471145</c:v>
                </c:pt>
                <c:pt idx="6441">
                  <c:v>1335.2974400019521</c:v>
                </c:pt>
                <c:pt idx="6442">
                  <c:v>1428.6949070614864</c:v>
                </c:pt>
                <c:pt idx="6443">
                  <c:v>1389.1143948579813</c:v>
                </c:pt>
                <c:pt idx="6444">
                  <c:v>1398.7747824798214</c:v>
                </c:pt>
                <c:pt idx="6445">
                  <c:v>1628.1558149489547</c:v>
                </c:pt>
                <c:pt idx="6446">
                  <c:v>1732.3675817521198</c:v>
                </c:pt>
                <c:pt idx="6447">
                  <c:v>1850.8000326984941</c:v>
                </c:pt>
                <c:pt idx="6448">
                  <c:v>1978.9688621075275</c:v>
                </c:pt>
                <c:pt idx="6449">
                  <c:v>1907.8976740589001</c:v>
                </c:pt>
                <c:pt idx="6450">
                  <c:v>1618.4503742274917</c:v>
                </c:pt>
                <c:pt idx="6451">
                  <c:v>1735.027601849788</c:v>
                </c:pt>
                <c:pt idx="6452">
                  <c:v>1733.9045062974949</c:v>
                </c:pt>
                <c:pt idx="6453">
                  <c:v>1850.0403649418008</c:v>
                </c:pt>
                <c:pt idx="6454">
                  <c:v>1771.5770933226338</c:v>
                </c:pt>
                <c:pt idx="6455">
                  <c:v>1955.9662584500393</c:v>
                </c:pt>
                <c:pt idx="6456">
                  <c:v>1957.8088401230887</c:v>
                </c:pt>
                <c:pt idx="6457">
                  <c:v>1943.6591343707078</c:v>
                </c:pt>
                <c:pt idx="6458">
                  <c:v>1986.4737081388621</c:v>
                </c:pt>
                <c:pt idx="6459">
                  <c:v>1982.0350408645743</c:v>
                </c:pt>
                <c:pt idx="6460">
                  <c:v>1891.6557752121055</c:v>
                </c:pt>
                <c:pt idx="6461">
                  <c:v>1735.3370545622322</c:v>
                </c:pt>
                <c:pt idx="6462">
                  <c:v>2000</c:v>
                </c:pt>
                <c:pt idx="6463">
                  <c:v>2000</c:v>
                </c:pt>
                <c:pt idx="6464">
                  <c:v>2000</c:v>
                </c:pt>
                <c:pt idx="6465">
                  <c:v>2000</c:v>
                </c:pt>
                <c:pt idx="6466">
                  <c:v>2000</c:v>
                </c:pt>
                <c:pt idx="6467">
                  <c:v>2000</c:v>
                </c:pt>
                <c:pt idx="6468">
                  <c:v>2000</c:v>
                </c:pt>
                <c:pt idx="6469">
                  <c:v>2000</c:v>
                </c:pt>
                <c:pt idx="6470">
                  <c:v>1985.9619336356377</c:v>
                </c:pt>
                <c:pt idx="6471">
                  <c:v>2000</c:v>
                </c:pt>
                <c:pt idx="6472">
                  <c:v>1999.8471656989166</c:v>
                </c:pt>
                <c:pt idx="6473">
                  <c:v>1995.4981399100268</c:v>
                </c:pt>
                <c:pt idx="6474">
                  <c:v>2000</c:v>
                </c:pt>
                <c:pt idx="6475">
                  <c:v>2000</c:v>
                </c:pt>
                <c:pt idx="6476">
                  <c:v>2000</c:v>
                </c:pt>
                <c:pt idx="6477">
                  <c:v>2000</c:v>
                </c:pt>
                <c:pt idx="6478">
                  <c:v>1999.7065045306294</c:v>
                </c:pt>
                <c:pt idx="6479">
                  <c:v>2000</c:v>
                </c:pt>
                <c:pt idx="6480">
                  <c:v>2000</c:v>
                </c:pt>
                <c:pt idx="6481">
                  <c:v>1998.9505333641068</c:v>
                </c:pt>
                <c:pt idx="6482">
                  <c:v>1999.7775481853951</c:v>
                </c:pt>
                <c:pt idx="6483">
                  <c:v>2000</c:v>
                </c:pt>
                <c:pt idx="6484">
                  <c:v>1999.6474119276929</c:v>
                </c:pt>
                <c:pt idx="6485">
                  <c:v>1998.8901860528913</c:v>
                </c:pt>
                <c:pt idx="6486">
                  <c:v>1998.8828012770682</c:v>
                </c:pt>
                <c:pt idx="6487">
                  <c:v>1999.369738904581</c:v>
                </c:pt>
                <c:pt idx="6488">
                  <c:v>2000</c:v>
                </c:pt>
                <c:pt idx="6489">
                  <c:v>1999.6012777343733</c:v>
                </c:pt>
                <c:pt idx="6490">
                  <c:v>1999.0370816630461</c:v>
                </c:pt>
                <c:pt idx="6491">
                  <c:v>2000</c:v>
                </c:pt>
                <c:pt idx="6492">
                  <c:v>2000</c:v>
                </c:pt>
                <c:pt idx="6493">
                  <c:v>1800.7383877397458</c:v>
                </c:pt>
                <c:pt idx="6494">
                  <c:v>1702.3757951227801</c:v>
                </c:pt>
                <c:pt idx="6495">
                  <c:v>1789.1084629052864</c:v>
                </c:pt>
                <c:pt idx="6496">
                  <c:v>1761.0040506394241</c:v>
                </c:pt>
                <c:pt idx="6497">
                  <c:v>1871.3457527544972</c:v>
                </c:pt>
                <c:pt idx="6498">
                  <c:v>1930.0912987436636</c:v>
                </c:pt>
                <c:pt idx="6499">
                  <c:v>1935.5316552742365</c:v>
                </c:pt>
                <c:pt idx="6500">
                  <c:v>1961.1878293306258</c:v>
                </c:pt>
                <c:pt idx="6501">
                  <c:v>2000</c:v>
                </c:pt>
                <c:pt idx="6502">
                  <c:v>2000</c:v>
                </c:pt>
                <c:pt idx="6503">
                  <c:v>2000</c:v>
                </c:pt>
                <c:pt idx="6504">
                  <c:v>2000</c:v>
                </c:pt>
                <c:pt idx="6505">
                  <c:v>2000</c:v>
                </c:pt>
                <c:pt idx="6506">
                  <c:v>2000</c:v>
                </c:pt>
                <c:pt idx="6507">
                  <c:v>2000</c:v>
                </c:pt>
                <c:pt idx="6508">
                  <c:v>2000</c:v>
                </c:pt>
                <c:pt idx="6509">
                  <c:v>2000</c:v>
                </c:pt>
                <c:pt idx="6510">
                  <c:v>2000</c:v>
                </c:pt>
                <c:pt idx="6511">
                  <c:v>2000</c:v>
                </c:pt>
                <c:pt idx="6512">
                  <c:v>2000</c:v>
                </c:pt>
                <c:pt idx="6513">
                  <c:v>2000</c:v>
                </c:pt>
                <c:pt idx="6514">
                  <c:v>2000</c:v>
                </c:pt>
                <c:pt idx="6515">
                  <c:v>2000</c:v>
                </c:pt>
                <c:pt idx="6516">
                  <c:v>2000</c:v>
                </c:pt>
                <c:pt idx="6517">
                  <c:v>2000</c:v>
                </c:pt>
                <c:pt idx="6518">
                  <c:v>2000</c:v>
                </c:pt>
                <c:pt idx="6519">
                  <c:v>2000</c:v>
                </c:pt>
                <c:pt idx="6520">
                  <c:v>2000</c:v>
                </c:pt>
                <c:pt idx="6521">
                  <c:v>2000</c:v>
                </c:pt>
                <c:pt idx="6522">
                  <c:v>1993.0999304049619</c:v>
                </c:pt>
                <c:pt idx="6523">
                  <c:v>1998.7425172686205</c:v>
                </c:pt>
                <c:pt idx="6524">
                  <c:v>1902.3298528956714</c:v>
                </c:pt>
                <c:pt idx="6525">
                  <c:v>1729.5126023170965</c:v>
                </c:pt>
                <c:pt idx="6526">
                  <c:v>1809.1966503842893</c:v>
                </c:pt>
                <c:pt idx="6527">
                  <c:v>1798.2297742654016</c:v>
                </c:pt>
                <c:pt idx="6528">
                  <c:v>1960.1255091636103</c:v>
                </c:pt>
                <c:pt idx="6529">
                  <c:v>1936.1748487668081</c:v>
                </c:pt>
                <c:pt idx="6530">
                  <c:v>1967.6897434179659</c:v>
                </c:pt>
                <c:pt idx="6531">
                  <c:v>1980.1491145380191</c:v>
                </c:pt>
                <c:pt idx="6532">
                  <c:v>1977.0492834130957</c:v>
                </c:pt>
                <c:pt idx="6533">
                  <c:v>2000</c:v>
                </c:pt>
                <c:pt idx="6534">
                  <c:v>1966.8678925193469</c:v>
                </c:pt>
                <c:pt idx="6535">
                  <c:v>1960.8845674984398</c:v>
                </c:pt>
                <c:pt idx="6536">
                  <c:v>2000</c:v>
                </c:pt>
                <c:pt idx="6537">
                  <c:v>2000</c:v>
                </c:pt>
                <c:pt idx="6538">
                  <c:v>2000</c:v>
                </c:pt>
                <c:pt idx="6539">
                  <c:v>2000</c:v>
                </c:pt>
                <c:pt idx="6540">
                  <c:v>1977.8193013789316</c:v>
                </c:pt>
                <c:pt idx="6541">
                  <c:v>1964.8402137728667</c:v>
                </c:pt>
                <c:pt idx="6542">
                  <c:v>1966.0452203210439</c:v>
                </c:pt>
                <c:pt idx="6543">
                  <c:v>1987.1817912185372</c:v>
                </c:pt>
                <c:pt idx="6544">
                  <c:v>1977.6206341647837</c:v>
                </c:pt>
                <c:pt idx="6545">
                  <c:v>1938.4094893559911</c:v>
                </c:pt>
                <c:pt idx="6546">
                  <c:v>1772.0601070710002</c:v>
                </c:pt>
                <c:pt idx="6547">
                  <c:v>1856.9220107712681</c:v>
                </c:pt>
                <c:pt idx="6548">
                  <c:v>1682.2686662028373</c:v>
                </c:pt>
                <c:pt idx="6549">
                  <c:v>1772.7912786882043</c:v>
                </c:pt>
                <c:pt idx="6550">
                  <c:v>1740.2261968200175</c:v>
                </c:pt>
                <c:pt idx="6551">
                  <c:v>1764.0767977347625</c:v>
                </c:pt>
                <c:pt idx="6552">
                  <c:v>1724.4613106173119</c:v>
                </c:pt>
                <c:pt idx="6553">
                  <c:v>1650.0543057787556</c:v>
                </c:pt>
                <c:pt idx="6554">
                  <c:v>1806.4894392648989</c:v>
                </c:pt>
                <c:pt idx="6555">
                  <c:v>1883.7891203139222</c:v>
                </c:pt>
                <c:pt idx="6556">
                  <c:v>1850.2305582787953</c:v>
                </c:pt>
                <c:pt idx="6557">
                  <c:v>1698.5954164165696</c:v>
                </c:pt>
                <c:pt idx="6558">
                  <c:v>1892.9678703448326</c:v>
                </c:pt>
                <c:pt idx="6559">
                  <c:v>1800.8585483494583</c:v>
                </c:pt>
                <c:pt idx="6560">
                  <c:v>1951.4244030693367</c:v>
                </c:pt>
                <c:pt idx="6561">
                  <c:v>1808.4487551233574</c:v>
                </c:pt>
                <c:pt idx="6562">
                  <c:v>1925.8096145604882</c:v>
                </c:pt>
                <c:pt idx="6563">
                  <c:v>1905.8244819862434</c:v>
                </c:pt>
                <c:pt idx="6564">
                  <c:v>1926.9313250990167</c:v>
                </c:pt>
                <c:pt idx="6565">
                  <c:v>1857.1583019442553</c:v>
                </c:pt>
                <c:pt idx="6566">
                  <c:v>1825.5110530536062</c:v>
                </c:pt>
                <c:pt idx="6567">
                  <c:v>1847.6994511780472</c:v>
                </c:pt>
                <c:pt idx="6568">
                  <c:v>1777.196409288621</c:v>
                </c:pt>
                <c:pt idx="6569">
                  <c:v>1716.3112371574041</c:v>
                </c:pt>
                <c:pt idx="6570">
                  <c:v>1942.8799809769403</c:v>
                </c:pt>
                <c:pt idx="6571">
                  <c:v>1981.1449179949382</c:v>
                </c:pt>
                <c:pt idx="6572">
                  <c:v>1976.7909459258108</c:v>
                </c:pt>
                <c:pt idx="6573">
                  <c:v>2000</c:v>
                </c:pt>
                <c:pt idx="6574">
                  <c:v>1995.5853317658116</c:v>
                </c:pt>
                <c:pt idx="6575">
                  <c:v>2000</c:v>
                </c:pt>
                <c:pt idx="6576">
                  <c:v>1982.9520971757456</c:v>
                </c:pt>
                <c:pt idx="6577">
                  <c:v>1979.7690790255617</c:v>
                </c:pt>
                <c:pt idx="6578">
                  <c:v>1983.4002243565724</c:v>
                </c:pt>
                <c:pt idx="6579">
                  <c:v>1980.6455077392563</c:v>
                </c:pt>
                <c:pt idx="6580">
                  <c:v>2000</c:v>
                </c:pt>
                <c:pt idx="6581">
                  <c:v>1986.9746526293536</c:v>
                </c:pt>
                <c:pt idx="6582">
                  <c:v>1994.5173532950246</c:v>
                </c:pt>
                <c:pt idx="6583">
                  <c:v>1994.6661282145383</c:v>
                </c:pt>
                <c:pt idx="6584">
                  <c:v>1981.6602192313042</c:v>
                </c:pt>
                <c:pt idx="6585">
                  <c:v>1940.0830373766864</c:v>
                </c:pt>
                <c:pt idx="6586">
                  <c:v>2000</c:v>
                </c:pt>
                <c:pt idx="6587">
                  <c:v>2000</c:v>
                </c:pt>
                <c:pt idx="6588">
                  <c:v>2000</c:v>
                </c:pt>
                <c:pt idx="6589">
                  <c:v>2000</c:v>
                </c:pt>
                <c:pt idx="6590">
                  <c:v>1938.5222789245115</c:v>
                </c:pt>
                <c:pt idx="6591">
                  <c:v>1949.0196229362798</c:v>
                </c:pt>
                <c:pt idx="6592">
                  <c:v>1998.4588227528577</c:v>
                </c:pt>
                <c:pt idx="6593">
                  <c:v>2000</c:v>
                </c:pt>
                <c:pt idx="6594">
                  <c:v>1992.8738133419617</c:v>
                </c:pt>
                <c:pt idx="6595">
                  <c:v>2000</c:v>
                </c:pt>
                <c:pt idx="6596">
                  <c:v>2000</c:v>
                </c:pt>
                <c:pt idx="6597">
                  <c:v>1983.0302162184712</c:v>
                </c:pt>
                <c:pt idx="6598">
                  <c:v>1933.761674441562</c:v>
                </c:pt>
                <c:pt idx="6599">
                  <c:v>1881.6770829366853</c:v>
                </c:pt>
                <c:pt idx="6600">
                  <c:v>1983.2138498264048</c:v>
                </c:pt>
                <c:pt idx="6601">
                  <c:v>2000</c:v>
                </c:pt>
                <c:pt idx="6602">
                  <c:v>1984.9449876241229</c:v>
                </c:pt>
                <c:pt idx="6603">
                  <c:v>1988.1398060508866</c:v>
                </c:pt>
                <c:pt idx="6604">
                  <c:v>2000</c:v>
                </c:pt>
                <c:pt idx="6605">
                  <c:v>1996.1441186211089</c:v>
                </c:pt>
                <c:pt idx="6606">
                  <c:v>1980.0166151572953</c:v>
                </c:pt>
                <c:pt idx="6607">
                  <c:v>2000</c:v>
                </c:pt>
                <c:pt idx="6608">
                  <c:v>2000</c:v>
                </c:pt>
                <c:pt idx="6609">
                  <c:v>2000</c:v>
                </c:pt>
                <c:pt idx="6610">
                  <c:v>2000</c:v>
                </c:pt>
                <c:pt idx="6611">
                  <c:v>2000</c:v>
                </c:pt>
                <c:pt idx="6612">
                  <c:v>1993.3425368415674</c:v>
                </c:pt>
                <c:pt idx="6613">
                  <c:v>1956.6940538852998</c:v>
                </c:pt>
                <c:pt idx="6614">
                  <c:v>1971.7765348155976</c:v>
                </c:pt>
                <c:pt idx="6615">
                  <c:v>1985.8041617030606</c:v>
                </c:pt>
                <c:pt idx="6616">
                  <c:v>1919.696568679097</c:v>
                </c:pt>
                <c:pt idx="6617">
                  <c:v>1978.9408006332046</c:v>
                </c:pt>
                <c:pt idx="6618">
                  <c:v>1954.4666758856249</c:v>
                </c:pt>
                <c:pt idx="6619">
                  <c:v>1939.4507298739195</c:v>
                </c:pt>
                <c:pt idx="6620">
                  <c:v>1958.4809208040876</c:v>
                </c:pt>
                <c:pt idx="6621">
                  <c:v>1923.6021995878805</c:v>
                </c:pt>
                <c:pt idx="6622">
                  <c:v>1946.2994868755998</c:v>
                </c:pt>
                <c:pt idx="6623">
                  <c:v>1886.7170626925472</c:v>
                </c:pt>
                <c:pt idx="6624">
                  <c:v>1747.6197845121044</c:v>
                </c:pt>
                <c:pt idx="6625">
                  <c:v>1688.8959804279034</c:v>
                </c:pt>
                <c:pt idx="6626">
                  <c:v>1568.4183431992899</c:v>
                </c:pt>
                <c:pt idx="6627">
                  <c:v>1391.691078154744</c:v>
                </c:pt>
                <c:pt idx="6628">
                  <c:v>1171.8862326924764</c:v>
                </c:pt>
                <c:pt idx="6629">
                  <c:v>1215.5153060585365</c:v>
                </c:pt>
                <c:pt idx="6630">
                  <c:v>1079.4477015426751</c:v>
                </c:pt>
                <c:pt idx="6631">
                  <c:v>448.62317545945137</c:v>
                </c:pt>
                <c:pt idx="6632">
                  <c:v>487.43835151456886</c:v>
                </c:pt>
                <c:pt idx="6633">
                  <c:v>524.25117984059113</c:v>
                </c:pt>
                <c:pt idx="6634">
                  <c:v>359.89965419361056</c:v>
                </c:pt>
                <c:pt idx="6635">
                  <c:v>436.20993868216107</c:v>
                </c:pt>
                <c:pt idx="6636">
                  <c:v>347.69663292011768</c:v>
                </c:pt>
                <c:pt idx="6637">
                  <c:v>200.01387009563049</c:v>
                </c:pt>
                <c:pt idx="6638">
                  <c:v>192.95599627226846</c:v>
                </c:pt>
                <c:pt idx="6639">
                  <c:v>180.41770940506836</c:v>
                </c:pt>
                <c:pt idx="6640">
                  <c:v>111.97922030675882</c:v>
                </c:pt>
                <c:pt idx="6641">
                  <c:v>74.429576541165289</c:v>
                </c:pt>
                <c:pt idx="6642">
                  <c:v>43.290530256237346</c:v>
                </c:pt>
                <c:pt idx="6643">
                  <c:v>5.222282357102694</c:v>
                </c:pt>
                <c:pt idx="6644">
                  <c:v>0.24574299801461885</c:v>
                </c:pt>
                <c:pt idx="6645">
                  <c:v>0.22806852163385782</c:v>
                </c:pt>
                <c:pt idx="6646">
                  <c:v>1.5486142757966768</c:v>
                </c:pt>
                <c:pt idx="6647">
                  <c:v>0.23788422910536064</c:v>
                </c:pt>
                <c:pt idx="6648">
                  <c:v>-2.2216231353120008E-2</c:v>
                </c:pt>
                <c:pt idx="6649">
                  <c:v>1.0365420257066305</c:v>
                </c:pt>
                <c:pt idx="6650">
                  <c:v>49.314393624495409</c:v>
                </c:pt>
                <c:pt idx="6651">
                  <c:v>85.033232106860964</c:v>
                </c:pt>
                <c:pt idx="6652">
                  <c:v>52.343717069958856</c:v>
                </c:pt>
                <c:pt idx="6653">
                  <c:v>154.60275143404061</c:v>
                </c:pt>
                <c:pt idx="6654">
                  <c:v>268.90068497276496</c:v>
                </c:pt>
                <c:pt idx="6655">
                  <c:v>348.37446482997399</c:v>
                </c:pt>
                <c:pt idx="6656">
                  <c:v>339.55179949998478</c:v>
                </c:pt>
                <c:pt idx="6657">
                  <c:v>306.3664842095634</c:v>
                </c:pt>
                <c:pt idx="6658">
                  <c:v>296.22581799870983</c:v>
                </c:pt>
                <c:pt idx="6659">
                  <c:v>366.42741979104653</c:v>
                </c:pt>
                <c:pt idx="6660">
                  <c:v>1191.1055772940849</c:v>
                </c:pt>
                <c:pt idx="6661">
                  <c:v>1884.3148302455088</c:v>
                </c:pt>
                <c:pt idx="6662">
                  <c:v>1616.8359322967203</c:v>
                </c:pt>
                <c:pt idx="6663">
                  <c:v>1727.4670054257224</c:v>
                </c:pt>
                <c:pt idx="6664">
                  <c:v>1497.6381934928156</c:v>
                </c:pt>
                <c:pt idx="6665">
                  <c:v>1197.7177062441517</c:v>
                </c:pt>
                <c:pt idx="6666">
                  <c:v>1071.5760570161378</c:v>
                </c:pt>
                <c:pt idx="6667">
                  <c:v>1066.3411450755912</c:v>
                </c:pt>
                <c:pt idx="6668">
                  <c:v>883.89589916499312</c:v>
                </c:pt>
                <c:pt idx="6669">
                  <c:v>685.52982654861557</c:v>
                </c:pt>
                <c:pt idx="6670">
                  <c:v>577.65641022455929</c:v>
                </c:pt>
                <c:pt idx="6671">
                  <c:v>770.37297232214928</c:v>
                </c:pt>
                <c:pt idx="6672">
                  <c:v>997.93348465000292</c:v>
                </c:pt>
                <c:pt idx="6673">
                  <c:v>796.06330843544197</c:v>
                </c:pt>
                <c:pt idx="6674">
                  <c:v>889.95854421700301</c:v>
                </c:pt>
                <c:pt idx="6675">
                  <c:v>946.12557939442331</c:v>
                </c:pt>
                <c:pt idx="6676">
                  <c:v>963.62971002878874</c:v>
                </c:pt>
                <c:pt idx="6677">
                  <c:v>811.55375442238199</c:v>
                </c:pt>
                <c:pt idx="6678">
                  <c:v>745.91395665053619</c:v>
                </c:pt>
                <c:pt idx="6679">
                  <c:v>912.55024955163231</c:v>
                </c:pt>
                <c:pt idx="6680">
                  <c:v>1066.0817354685514</c:v>
                </c:pt>
                <c:pt idx="6681">
                  <c:v>1109.5141060901185</c:v>
                </c:pt>
                <c:pt idx="6682">
                  <c:v>1242.1984356960118</c:v>
                </c:pt>
                <c:pt idx="6683">
                  <c:v>1224.1759717901725</c:v>
                </c:pt>
                <c:pt idx="6684">
                  <c:v>1171.5733901577621</c:v>
                </c:pt>
                <c:pt idx="6685">
                  <c:v>1204.8631353757196</c:v>
                </c:pt>
                <c:pt idx="6686">
                  <c:v>1461.7975719222848</c:v>
                </c:pt>
                <c:pt idx="6687">
                  <c:v>1517.6164321843185</c:v>
                </c:pt>
                <c:pt idx="6688">
                  <c:v>1768.1569553400409</c:v>
                </c:pt>
                <c:pt idx="6689">
                  <c:v>2000</c:v>
                </c:pt>
                <c:pt idx="6690">
                  <c:v>2000</c:v>
                </c:pt>
                <c:pt idx="6691">
                  <c:v>1961.6316328056259</c:v>
                </c:pt>
                <c:pt idx="6692">
                  <c:v>1961.3665324684607</c:v>
                </c:pt>
                <c:pt idx="6693">
                  <c:v>1987.3835237668575</c:v>
                </c:pt>
                <c:pt idx="6694">
                  <c:v>2000</c:v>
                </c:pt>
                <c:pt idx="6695">
                  <c:v>2000</c:v>
                </c:pt>
                <c:pt idx="6696">
                  <c:v>2000</c:v>
                </c:pt>
                <c:pt idx="6697">
                  <c:v>2000</c:v>
                </c:pt>
                <c:pt idx="6698">
                  <c:v>2000</c:v>
                </c:pt>
                <c:pt idx="6699">
                  <c:v>2000</c:v>
                </c:pt>
                <c:pt idx="6700">
                  <c:v>2000</c:v>
                </c:pt>
                <c:pt idx="6701">
                  <c:v>2000</c:v>
                </c:pt>
                <c:pt idx="6702">
                  <c:v>2000</c:v>
                </c:pt>
                <c:pt idx="6703">
                  <c:v>2000</c:v>
                </c:pt>
                <c:pt idx="6704">
                  <c:v>1999.2826971325201</c:v>
                </c:pt>
                <c:pt idx="6705">
                  <c:v>1999.3561678996343</c:v>
                </c:pt>
                <c:pt idx="6706">
                  <c:v>1999.1642863278933</c:v>
                </c:pt>
                <c:pt idx="6707">
                  <c:v>1999.407737378182</c:v>
                </c:pt>
                <c:pt idx="6708">
                  <c:v>1999.543016936939</c:v>
                </c:pt>
                <c:pt idx="6709">
                  <c:v>1999.326408686554</c:v>
                </c:pt>
                <c:pt idx="6710">
                  <c:v>1999.0891383870176</c:v>
                </c:pt>
                <c:pt idx="6711">
                  <c:v>1999.3391634778852</c:v>
                </c:pt>
                <c:pt idx="6712">
                  <c:v>1999.2879327600797</c:v>
                </c:pt>
                <c:pt idx="6713">
                  <c:v>1999.2491622263994</c:v>
                </c:pt>
                <c:pt idx="6714">
                  <c:v>1999.5177256612624</c:v>
                </c:pt>
                <c:pt idx="6715">
                  <c:v>1999.4386122007738</c:v>
                </c:pt>
                <c:pt idx="6716">
                  <c:v>1999.6996506923783</c:v>
                </c:pt>
                <c:pt idx="6717">
                  <c:v>1999.844609571375</c:v>
                </c:pt>
                <c:pt idx="6718">
                  <c:v>1999.8502723017875</c:v>
                </c:pt>
                <c:pt idx="6719">
                  <c:v>1999.9020485790691</c:v>
                </c:pt>
                <c:pt idx="6720">
                  <c:v>1999.9282050578627</c:v>
                </c:pt>
                <c:pt idx="6721">
                  <c:v>1999.9385331029359</c:v>
                </c:pt>
                <c:pt idx="6722">
                  <c:v>1999.9409172718847</c:v>
                </c:pt>
                <c:pt idx="6723">
                  <c:v>1999.9472064562092</c:v>
                </c:pt>
                <c:pt idx="6724">
                  <c:v>1999.9484080947041</c:v>
                </c:pt>
                <c:pt idx="6725">
                  <c:v>1999.9557678817619</c:v>
                </c:pt>
                <c:pt idx="6726">
                  <c:v>1999.9691232281427</c:v>
                </c:pt>
                <c:pt idx="6727">
                  <c:v>1999.9751888197454</c:v>
                </c:pt>
                <c:pt idx="6728">
                  <c:v>1999.9660936867847</c:v>
                </c:pt>
                <c:pt idx="6729">
                  <c:v>1999.9648158703044</c:v>
                </c:pt>
                <c:pt idx="6730">
                  <c:v>1999.9696545767279</c:v>
                </c:pt>
                <c:pt idx="6731">
                  <c:v>1999.9734824128327</c:v>
                </c:pt>
                <c:pt idx="6732">
                  <c:v>1999.9582126991199</c:v>
                </c:pt>
                <c:pt idx="6733">
                  <c:v>1999.9660946222082</c:v>
                </c:pt>
                <c:pt idx="6734">
                  <c:v>1999.9647783835974</c:v>
                </c:pt>
                <c:pt idx="6735">
                  <c:v>1999.9523910160069</c:v>
                </c:pt>
                <c:pt idx="6736">
                  <c:v>1999.9506293211959</c:v>
                </c:pt>
                <c:pt idx="6737">
                  <c:v>1999.8947177862262</c:v>
                </c:pt>
                <c:pt idx="6738">
                  <c:v>1999.951074237604</c:v>
                </c:pt>
                <c:pt idx="6739">
                  <c:v>1999.9589311917757</c:v>
                </c:pt>
                <c:pt idx="6740">
                  <c:v>1999.7809836706576</c:v>
                </c:pt>
                <c:pt idx="6741">
                  <c:v>1999.743300700191</c:v>
                </c:pt>
                <c:pt idx="6742">
                  <c:v>1999.9319351622457</c:v>
                </c:pt>
                <c:pt idx="6743">
                  <c:v>1999.8393975799365</c:v>
                </c:pt>
                <c:pt idx="6744">
                  <c:v>1999.7446462870503</c:v>
                </c:pt>
                <c:pt idx="6745">
                  <c:v>1999.8862930256146</c:v>
                </c:pt>
                <c:pt idx="6746">
                  <c:v>1999.8842099583912</c:v>
                </c:pt>
                <c:pt idx="6747">
                  <c:v>1999.562801338162</c:v>
                </c:pt>
                <c:pt idx="6748">
                  <c:v>1999.5201871787383</c:v>
                </c:pt>
                <c:pt idx="6749">
                  <c:v>1999.8581447698223</c:v>
                </c:pt>
                <c:pt idx="6750">
                  <c:v>1999.8272413657037</c:v>
                </c:pt>
                <c:pt idx="6751">
                  <c:v>1999.6745961599227</c:v>
                </c:pt>
                <c:pt idx="6752">
                  <c:v>1999.4164549007687</c:v>
                </c:pt>
                <c:pt idx="6753">
                  <c:v>1999.4758246657909</c:v>
                </c:pt>
                <c:pt idx="6754">
                  <c:v>1999.1202649467109</c:v>
                </c:pt>
                <c:pt idx="6755">
                  <c:v>1999.1778284042412</c:v>
                </c:pt>
                <c:pt idx="6756">
                  <c:v>1999.137845827106</c:v>
                </c:pt>
                <c:pt idx="6757">
                  <c:v>1999.020804002093</c:v>
                </c:pt>
                <c:pt idx="6758">
                  <c:v>1998.6939643373528</c:v>
                </c:pt>
                <c:pt idx="6759">
                  <c:v>1998.6763070935333</c:v>
                </c:pt>
                <c:pt idx="6760">
                  <c:v>1999.2166216844612</c:v>
                </c:pt>
                <c:pt idx="6761">
                  <c:v>1999.5220479378552</c:v>
                </c:pt>
                <c:pt idx="6762">
                  <c:v>1999.3970342674347</c:v>
                </c:pt>
                <c:pt idx="6763">
                  <c:v>1999.1844593333672</c:v>
                </c:pt>
                <c:pt idx="6764">
                  <c:v>1999.1738032412281</c:v>
                </c:pt>
                <c:pt idx="6765">
                  <c:v>1999.2421848310394</c:v>
                </c:pt>
                <c:pt idx="6766">
                  <c:v>1998.9011451368108</c:v>
                </c:pt>
                <c:pt idx="6767">
                  <c:v>1998.9716230651832</c:v>
                </c:pt>
                <c:pt idx="6768">
                  <c:v>1998.7303939332157</c:v>
                </c:pt>
                <c:pt idx="6769">
                  <c:v>1998.9438186797422</c:v>
                </c:pt>
                <c:pt idx="6770">
                  <c:v>1999.0913454849992</c:v>
                </c:pt>
                <c:pt idx="6771">
                  <c:v>1999.1151785729683</c:v>
                </c:pt>
                <c:pt idx="6772">
                  <c:v>1998.9512113446408</c:v>
                </c:pt>
                <c:pt idx="6773">
                  <c:v>1999.1820930897088</c:v>
                </c:pt>
                <c:pt idx="6774">
                  <c:v>1999.3107127693795</c:v>
                </c:pt>
                <c:pt idx="6775">
                  <c:v>1999.3744387893842</c:v>
                </c:pt>
                <c:pt idx="6776">
                  <c:v>1999.1892727043416</c:v>
                </c:pt>
                <c:pt idx="6777">
                  <c:v>1999.3109574353107</c:v>
                </c:pt>
                <c:pt idx="6778">
                  <c:v>1999.1021168621928</c:v>
                </c:pt>
                <c:pt idx="6779">
                  <c:v>1998.8131528561721</c:v>
                </c:pt>
                <c:pt idx="6780">
                  <c:v>1998.7467068539729</c:v>
                </c:pt>
                <c:pt idx="6781">
                  <c:v>1998.6801716085654</c:v>
                </c:pt>
                <c:pt idx="6782">
                  <c:v>1998.5596552142827</c:v>
                </c:pt>
                <c:pt idx="6783">
                  <c:v>1998.4956544564709</c:v>
                </c:pt>
                <c:pt idx="6784">
                  <c:v>1999.0393493199172</c:v>
                </c:pt>
                <c:pt idx="6785">
                  <c:v>1998.6430830163051</c:v>
                </c:pt>
                <c:pt idx="6786">
                  <c:v>1998.5594713126582</c:v>
                </c:pt>
                <c:pt idx="6787">
                  <c:v>1998.5831849273466</c:v>
                </c:pt>
                <c:pt idx="6788">
                  <c:v>1998.5159270332397</c:v>
                </c:pt>
                <c:pt idx="6789">
                  <c:v>1998.5883569077705</c:v>
                </c:pt>
                <c:pt idx="6790">
                  <c:v>1998.6318554166598</c:v>
                </c:pt>
                <c:pt idx="6791">
                  <c:v>1998.7208778310303</c:v>
                </c:pt>
                <c:pt idx="6792">
                  <c:v>1998.7400841415124</c:v>
                </c:pt>
                <c:pt idx="6793">
                  <c:v>1998.7453443123709</c:v>
                </c:pt>
                <c:pt idx="6794">
                  <c:v>1999.0737856176459</c:v>
                </c:pt>
                <c:pt idx="6795">
                  <c:v>1999.0020927452454</c:v>
                </c:pt>
                <c:pt idx="6796">
                  <c:v>1998.9928105597228</c:v>
                </c:pt>
                <c:pt idx="6797">
                  <c:v>1998.9616075483702</c:v>
                </c:pt>
                <c:pt idx="6798">
                  <c:v>1999.0586482911974</c:v>
                </c:pt>
                <c:pt idx="6799">
                  <c:v>1998.8798273984889</c:v>
                </c:pt>
                <c:pt idx="6800">
                  <c:v>1998.6390892728878</c:v>
                </c:pt>
                <c:pt idx="6801">
                  <c:v>1999.0834243551994</c:v>
                </c:pt>
                <c:pt idx="6802">
                  <c:v>1999.8868833008892</c:v>
                </c:pt>
                <c:pt idx="6803">
                  <c:v>1999.1207995727291</c:v>
                </c:pt>
                <c:pt idx="6804">
                  <c:v>1998.8739702788191</c:v>
                </c:pt>
                <c:pt idx="6805">
                  <c:v>2000</c:v>
                </c:pt>
                <c:pt idx="6806">
                  <c:v>2000</c:v>
                </c:pt>
                <c:pt idx="6807">
                  <c:v>2000</c:v>
                </c:pt>
                <c:pt idx="6808">
                  <c:v>2000</c:v>
                </c:pt>
                <c:pt idx="6809">
                  <c:v>2000</c:v>
                </c:pt>
                <c:pt idx="6810">
                  <c:v>2000</c:v>
                </c:pt>
                <c:pt idx="6811">
                  <c:v>2000</c:v>
                </c:pt>
                <c:pt idx="6812">
                  <c:v>2000</c:v>
                </c:pt>
                <c:pt idx="6813">
                  <c:v>2000</c:v>
                </c:pt>
                <c:pt idx="6814">
                  <c:v>2000</c:v>
                </c:pt>
                <c:pt idx="6815">
                  <c:v>2000</c:v>
                </c:pt>
                <c:pt idx="6816">
                  <c:v>2000</c:v>
                </c:pt>
                <c:pt idx="6817">
                  <c:v>2000</c:v>
                </c:pt>
                <c:pt idx="6818">
                  <c:v>2000</c:v>
                </c:pt>
                <c:pt idx="6819">
                  <c:v>2000</c:v>
                </c:pt>
                <c:pt idx="6820">
                  <c:v>2000</c:v>
                </c:pt>
                <c:pt idx="6821">
                  <c:v>2000</c:v>
                </c:pt>
                <c:pt idx="6822">
                  <c:v>2000</c:v>
                </c:pt>
                <c:pt idx="6823">
                  <c:v>2000</c:v>
                </c:pt>
                <c:pt idx="6824">
                  <c:v>2000</c:v>
                </c:pt>
                <c:pt idx="6825">
                  <c:v>2000</c:v>
                </c:pt>
                <c:pt idx="6826">
                  <c:v>2000</c:v>
                </c:pt>
                <c:pt idx="6827">
                  <c:v>2000</c:v>
                </c:pt>
                <c:pt idx="6828">
                  <c:v>2000</c:v>
                </c:pt>
                <c:pt idx="6829">
                  <c:v>2000</c:v>
                </c:pt>
                <c:pt idx="6830">
                  <c:v>2000</c:v>
                </c:pt>
                <c:pt idx="6831">
                  <c:v>2000</c:v>
                </c:pt>
                <c:pt idx="6832">
                  <c:v>2000</c:v>
                </c:pt>
                <c:pt idx="6833">
                  <c:v>2000</c:v>
                </c:pt>
                <c:pt idx="6834">
                  <c:v>2000</c:v>
                </c:pt>
                <c:pt idx="6835">
                  <c:v>2000</c:v>
                </c:pt>
                <c:pt idx="6836">
                  <c:v>2000</c:v>
                </c:pt>
                <c:pt idx="6837">
                  <c:v>2000</c:v>
                </c:pt>
                <c:pt idx="6838">
                  <c:v>2000</c:v>
                </c:pt>
                <c:pt idx="6839">
                  <c:v>2000</c:v>
                </c:pt>
                <c:pt idx="6840">
                  <c:v>2000</c:v>
                </c:pt>
                <c:pt idx="6841">
                  <c:v>2000</c:v>
                </c:pt>
                <c:pt idx="6842">
                  <c:v>2000</c:v>
                </c:pt>
                <c:pt idx="6843">
                  <c:v>2000</c:v>
                </c:pt>
                <c:pt idx="6844">
                  <c:v>2000</c:v>
                </c:pt>
                <c:pt idx="6845">
                  <c:v>2000</c:v>
                </c:pt>
                <c:pt idx="6846">
                  <c:v>2000</c:v>
                </c:pt>
                <c:pt idx="6847">
                  <c:v>2000</c:v>
                </c:pt>
                <c:pt idx="6848">
                  <c:v>1991.3348723849292</c:v>
                </c:pt>
                <c:pt idx="6849">
                  <c:v>2000</c:v>
                </c:pt>
                <c:pt idx="6850">
                  <c:v>2000</c:v>
                </c:pt>
                <c:pt idx="6851">
                  <c:v>2000</c:v>
                </c:pt>
                <c:pt idx="6852">
                  <c:v>1970.8958623398228</c:v>
                </c:pt>
                <c:pt idx="6853">
                  <c:v>2000</c:v>
                </c:pt>
                <c:pt idx="6854">
                  <c:v>2000</c:v>
                </c:pt>
                <c:pt idx="6855">
                  <c:v>2000</c:v>
                </c:pt>
                <c:pt idx="6856">
                  <c:v>1996.7172679271771</c:v>
                </c:pt>
                <c:pt idx="6857">
                  <c:v>2000</c:v>
                </c:pt>
                <c:pt idx="6858">
                  <c:v>2000</c:v>
                </c:pt>
                <c:pt idx="6859">
                  <c:v>2000</c:v>
                </c:pt>
                <c:pt idx="6860">
                  <c:v>2000</c:v>
                </c:pt>
                <c:pt idx="6861">
                  <c:v>2000</c:v>
                </c:pt>
                <c:pt idx="6862">
                  <c:v>2000</c:v>
                </c:pt>
                <c:pt idx="6863">
                  <c:v>2000</c:v>
                </c:pt>
                <c:pt idx="6864">
                  <c:v>2000</c:v>
                </c:pt>
                <c:pt idx="6865">
                  <c:v>2000</c:v>
                </c:pt>
                <c:pt idx="6866">
                  <c:v>2000</c:v>
                </c:pt>
                <c:pt idx="6867">
                  <c:v>2000</c:v>
                </c:pt>
                <c:pt idx="6868">
                  <c:v>2000</c:v>
                </c:pt>
                <c:pt idx="6869">
                  <c:v>2000</c:v>
                </c:pt>
                <c:pt idx="6870">
                  <c:v>2000</c:v>
                </c:pt>
                <c:pt idx="6871">
                  <c:v>2000</c:v>
                </c:pt>
                <c:pt idx="6872">
                  <c:v>2000</c:v>
                </c:pt>
                <c:pt idx="6873">
                  <c:v>2000</c:v>
                </c:pt>
                <c:pt idx="6874">
                  <c:v>2000</c:v>
                </c:pt>
                <c:pt idx="6875">
                  <c:v>2000</c:v>
                </c:pt>
                <c:pt idx="6876">
                  <c:v>2000</c:v>
                </c:pt>
                <c:pt idx="6877">
                  <c:v>2000</c:v>
                </c:pt>
                <c:pt idx="6878">
                  <c:v>2000</c:v>
                </c:pt>
                <c:pt idx="6879">
                  <c:v>2000</c:v>
                </c:pt>
                <c:pt idx="6880">
                  <c:v>2000</c:v>
                </c:pt>
                <c:pt idx="6881">
                  <c:v>2000</c:v>
                </c:pt>
                <c:pt idx="6882">
                  <c:v>1999.307405193093</c:v>
                </c:pt>
                <c:pt idx="6883">
                  <c:v>2000</c:v>
                </c:pt>
                <c:pt idx="6884">
                  <c:v>2000</c:v>
                </c:pt>
                <c:pt idx="6885">
                  <c:v>2000</c:v>
                </c:pt>
                <c:pt idx="6886">
                  <c:v>2000</c:v>
                </c:pt>
                <c:pt idx="6887">
                  <c:v>2000</c:v>
                </c:pt>
                <c:pt idx="6888">
                  <c:v>2000</c:v>
                </c:pt>
                <c:pt idx="6889">
                  <c:v>2000</c:v>
                </c:pt>
                <c:pt idx="6890">
                  <c:v>2000</c:v>
                </c:pt>
                <c:pt idx="6891">
                  <c:v>2000</c:v>
                </c:pt>
                <c:pt idx="6892">
                  <c:v>2000</c:v>
                </c:pt>
                <c:pt idx="6893">
                  <c:v>2000</c:v>
                </c:pt>
                <c:pt idx="6894">
                  <c:v>2000</c:v>
                </c:pt>
                <c:pt idx="6895">
                  <c:v>2000</c:v>
                </c:pt>
                <c:pt idx="6896">
                  <c:v>2000</c:v>
                </c:pt>
                <c:pt idx="6897">
                  <c:v>2000</c:v>
                </c:pt>
                <c:pt idx="6898">
                  <c:v>2000</c:v>
                </c:pt>
                <c:pt idx="6899">
                  <c:v>2000</c:v>
                </c:pt>
                <c:pt idx="6900">
                  <c:v>2000</c:v>
                </c:pt>
                <c:pt idx="6901">
                  <c:v>2000</c:v>
                </c:pt>
                <c:pt idx="6902">
                  <c:v>2000</c:v>
                </c:pt>
                <c:pt idx="6903">
                  <c:v>2000</c:v>
                </c:pt>
                <c:pt idx="6904">
                  <c:v>1998.8796724534907</c:v>
                </c:pt>
                <c:pt idx="6905">
                  <c:v>1998.8013655127527</c:v>
                </c:pt>
                <c:pt idx="6906">
                  <c:v>1998.672796792594</c:v>
                </c:pt>
                <c:pt idx="6907">
                  <c:v>1998.8391576810182</c:v>
                </c:pt>
                <c:pt idx="6908">
                  <c:v>1998.8882716439693</c:v>
                </c:pt>
                <c:pt idx="6909">
                  <c:v>1999.1747031676346</c:v>
                </c:pt>
                <c:pt idx="6910">
                  <c:v>1999.5188094094567</c:v>
                </c:pt>
                <c:pt idx="6911">
                  <c:v>1999.3905991623751</c:v>
                </c:pt>
                <c:pt idx="6912">
                  <c:v>1999.4363939661655</c:v>
                </c:pt>
                <c:pt idx="6913">
                  <c:v>1999.2300875434369</c:v>
                </c:pt>
                <c:pt idx="6914">
                  <c:v>1999.1535986911715</c:v>
                </c:pt>
                <c:pt idx="6915">
                  <c:v>1999.0825738205656</c:v>
                </c:pt>
                <c:pt idx="6916">
                  <c:v>1999.5669956097965</c:v>
                </c:pt>
                <c:pt idx="6917">
                  <c:v>1999.756731768334</c:v>
                </c:pt>
                <c:pt idx="6918">
                  <c:v>1999.8625847119383</c:v>
                </c:pt>
                <c:pt idx="6919">
                  <c:v>1999.7663173357619</c:v>
                </c:pt>
                <c:pt idx="6920">
                  <c:v>1999.762238359654</c:v>
                </c:pt>
                <c:pt idx="6921">
                  <c:v>1999.7126108525181</c:v>
                </c:pt>
                <c:pt idx="6922">
                  <c:v>1999.7646568134385</c:v>
                </c:pt>
                <c:pt idx="6923">
                  <c:v>1999.918331143673</c:v>
                </c:pt>
                <c:pt idx="6924">
                  <c:v>1999.8555131300334</c:v>
                </c:pt>
                <c:pt idx="6925">
                  <c:v>1999.9059138590144</c:v>
                </c:pt>
                <c:pt idx="6926">
                  <c:v>1999.8741373420689</c:v>
                </c:pt>
                <c:pt idx="6927">
                  <c:v>1999.9281493109834</c:v>
                </c:pt>
                <c:pt idx="6928">
                  <c:v>1999.9682311781028</c:v>
                </c:pt>
                <c:pt idx="6929">
                  <c:v>1999.9633167190345</c:v>
                </c:pt>
                <c:pt idx="6930">
                  <c:v>1999.9064449747493</c:v>
                </c:pt>
                <c:pt idx="6931">
                  <c:v>1999.7971611552157</c:v>
                </c:pt>
                <c:pt idx="6932">
                  <c:v>1999.9587973884488</c:v>
                </c:pt>
                <c:pt idx="6933">
                  <c:v>1999.9741872487623</c:v>
                </c:pt>
                <c:pt idx="6934">
                  <c:v>1999.9886814194806</c:v>
                </c:pt>
                <c:pt idx="6935">
                  <c:v>1999.9929337090252</c:v>
                </c:pt>
                <c:pt idx="6936">
                  <c:v>1999.9895134862682</c:v>
                </c:pt>
                <c:pt idx="6937">
                  <c:v>1999.9801508167325</c:v>
                </c:pt>
                <c:pt idx="6938">
                  <c:v>1999.9712103576455</c:v>
                </c:pt>
                <c:pt idx="6939">
                  <c:v>1999.9788098552165</c:v>
                </c:pt>
                <c:pt idx="6940">
                  <c:v>1999.9675722890324</c:v>
                </c:pt>
                <c:pt idx="6941">
                  <c:v>1999.9379834222202</c:v>
                </c:pt>
                <c:pt idx="6942">
                  <c:v>1999.9416974705161</c:v>
                </c:pt>
                <c:pt idx="6943">
                  <c:v>1999.9772852403337</c:v>
                </c:pt>
                <c:pt idx="6944">
                  <c:v>1999.9693987977739</c:v>
                </c:pt>
                <c:pt idx="6945">
                  <c:v>1999.981623062145</c:v>
                </c:pt>
                <c:pt idx="6946">
                  <c:v>1999.9856278642571</c:v>
                </c:pt>
                <c:pt idx="6947">
                  <c:v>1999.9941257927223</c:v>
                </c:pt>
                <c:pt idx="6948">
                  <c:v>1999.9816947979496</c:v>
                </c:pt>
                <c:pt idx="6949">
                  <c:v>1999.9557170531418</c:v>
                </c:pt>
                <c:pt idx="6950">
                  <c:v>1999.9692039364559</c:v>
                </c:pt>
                <c:pt idx="6951">
                  <c:v>1999.9749483480759</c:v>
                </c:pt>
                <c:pt idx="6952">
                  <c:v>1999.9359670311339</c:v>
                </c:pt>
                <c:pt idx="6953">
                  <c:v>1999.9146495175562</c:v>
                </c:pt>
                <c:pt idx="6954">
                  <c:v>1999.9526087463043</c:v>
                </c:pt>
                <c:pt idx="6955">
                  <c:v>1999.7629727610279</c:v>
                </c:pt>
                <c:pt idx="6956">
                  <c:v>1999.5573302915909</c:v>
                </c:pt>
                <c:pt idx="6957">
                  <c:v>1999.2842979881732</c:v>
                </c:pt>
                <c:pt idx="6958">
                  <c:v>2000</c:v>
                </c:pt>
                <c:pt idx="6959">
                  <c:v>2000</c:v>
                </c:pt>
                <c:pt idx="6960">
                  <c:v>2000</c:v>
                </c:pt>
                <c:pt idx="6961">
                  <c:v>1999.812214721489</c:v>
                </c:pt>
                <c:pt idx="6962">
                  <c:v>1998.7308386767268</c:v>
                </c:pt>
                <c:pt idx="6963">
                  <c:v>1998.4387474663129</c:v>
                </c:pt>
                <c:pt idx="6964">
                  <c:v>1998.952381386895</c:v>
                </c:pt>
                <c:pt idx="6965">
                  <c:v>1998.720189348782</c:v>
                </c:pt>
                <c:pt idx="6966">
                  <c:v>1998.4762529053487</c:v>
                </c:pt>
                <c:pt idx="6967">
                  <c:v>1998.4474287616949</c:v>
                </c:pt>
                <c:pt idx="6968">
                  <c:v>1998.5179229510738</c:v>
                </c:pt>
                <c:pt idx="6969">
                  <c:v>1999.5115992353872</c:v>
                </c:pt>
                <c:pt idx="6970">
                  <c:v>2000</c:v>
                </c:pt>
                <c:pt idx="6971">
                  <c:v>2000</c:v>
                </c:pt>
                <c:pt idx="6972">
                  <c:v>2000</c:v>
                </c:pt>
                <c:pt idx="6973">
                  <c:v>1999.1688973072523</c:v>
                </c:pt>
                <c:pt idx="6974">
                  <c:v>1999.1047268016353</c:v>
                </c:pt>
                <c:pt idx="6975">
                  <c:v>1998.4157099521128</c:v>
                </c:pt>
                <c:pt idx="6976">
                  <c:v>1998.4724286884787</c:v>
                </c:pt>
                <c:pt idx="6977">
                  <c:v>1998.8703152836854</c:v>
                </c:pt>
                <c:pt idx="6978">
                  <c:v>1998.7035332909027</c:v>
                </c:pt>
                <c:pt idx="6979">
                  <c:v>1998.6991221649212</c:v>
                </c:pt>
                <c:pt idx="6980">
                  <c:v>1999.020191404205</c:v>
                </c:pt>
                <c:pt idx="6981">
                  <c:v>1999.0963438629683</c:v>
                </c:pt>
                <c:pt idx="6982">
                  <c:v>1998.8603879318396</c:v>
                </c:pt>
                <c:pt idx="6983">
                  <c:v>1999.1611828953032</c:v>
                </c:pt>
                <c:pt idx="6984">
                  <c:v>1999.2997278953635</c:v>
                </c:pt>
                <c:pt idx="6985">
                  <c:v>1998.8861516810005</c:v>
                </c:pt>
                <c:pt idx="6986">
                  <c:v>1998.7477520653933</c:v>
                </c:pt>
                <c:pt idx="6987">
                  <c:v>1998.4797812990519</c:v>
                </c:pt>
                <c:pt idx="6988">
                  <c:v>1998.5609470904969</c:v>
                </c:pt>
                <c:pt idx="6989">
                  <c:v>1998.5819497519967</c:v>
                </c:pt>
                <c:pt idx="6990">
                  <c:v>1998.3918087714126</c:v>
                </c:pt>
                <c:pt idx="6991">
                  <c:v>1998.4706709571021</c:v>
                </c:pt>
                <c:pt idx="6992">
                  <c:v>1998.3532550114423</c:v>
                </c:pt>
                <c:pt idx="6993">
                  <c:v>1998.3889219332859</c:v>
                </c:pt>
                <c:pt idx="6994">
                  <c:v>1998.3896581174506</c:v>
                </c:pt>
                <c:pt idx="6995">
                  <c:v>1998.5439118715012</c:v>
                </c:pt>
                <c:pt idx="6996">
                  <c:v>1999.1488540358459</c:v>
                </c:pt>
                <c:pt idx="6997">
                  <c:v>1999.1797408143148</c:v>
                </c:pt>
                <c:pt idx="6998">
                  <c:v>1998.9128743788679</c:v>
                </c:pt>
                <c:pt idx="6999">
                  <c:v>1999.1891515130542</c:v>
                </c:pt>
                <c:pt idx="7000">
                  <c:v>1998.8451418960337</c:v>
                </c:pt>
                <c:pt idx="7001">
                  <c:v>1998.6159160658531</c:v>
                </c:pt>
                <c:pt idx="7002">
                  <c:v>1998.7191717969151</c:v>
                </c:pt>
                <c:pt idx="7003">
                  <c:v>1998.7961576297839</c:v>
                </c:pt>
                <c:pt idx="7004">
                  <c:v>1998.4343107236887</c:v>
                </c:pt>
                <c:pt idx="7005">
                  <c:v>1998.381541132203</c:v>
                </c:pt>
                <c:pt idx="7006">
                  <c:v>1999.385884078416</c:v>
                </c:pt>
                <c:pt idx="7007">
                  <c:v>1999.5366682331419</c:v>
                </c:pt>
                <c:pt idx="7008">
                  <c:v>1998.8720836693046</c:v>
                </c:pt>
                <c:pt idx="7009">
                  <c:v>1999.3907156841299</c:v>
                </c:pt>
                <c:pt idx="7010">
                  <c:v>1999.7200710227507</c:v>
                </c:pt>
                <c:pt idx="7011">
                  <c:v>1998.5520271416076</c:v>
                </c:pt>
                <c:pt idx="7012">
                  <c:v>1998.7930717077534</c:v>
                </c:pt>
                <c:pt idx="7013">
                  <c:v>1998.3963627363644</c:v>
                </c:pt>
                <c:pt idx="7014">
                  <c:v>2000</c:v>
                </c:pt>
                <c:pt idx="7015">
                  <c:v>2000</c:v>
                </c:pt>
                <c:pt idx="7016">
                  <c:v>2000</c:v>
                </c:pt>
                <c:pt idx="7017">
                  <c:v>2000</c:v>
                </c:pt>
                <c:pt idx="7018">
                  <c:v>2000</c:v>
                </c:pt>
                <c:pt idx="7019">
                  <c:v>2000</c:v>
                </c:pt>
                <c:pt idx="7020">
                  <c:v>2000</c:v>
                </c:pt>
                <c:pt idx="7021">
                  <c:v>2000</c:v>
                </c:pt>
                <c:pt idx="7022">
                  <c:v>2000</c:v>
                </c:pt>
                <c:pt idx="7023">
                  <c:v>1998.7212397570531</c:v>
                </c:pt>
                <c:pt idx="7024">
                  <c:v>2000</c:v>
                </c:pt>
                <c:pt idx="7025">
                  <c:v>2000</c:v>
                </c:pt>
                <c:pt idx="7026">
                  <c:v>2000</c:v>
                </c:pt>
                <c:pt idx="7027">
                  <c:v>2000</c:v>
                </c:pt>
                <c:pt idx="7028">
                  <c:v>2000</c:v>
                </c:pt>
                <c:pt idx="7029">
                  <c:v>2000</c:v>
                </c:pt>
                <c:pt idx="7030">
                  <c:v>2000</c:v>
                </c:pt>
                <c:pt idx="7031">
                  <c:v>2000</c:v>
                </c:pt>
                <c:pt idx="7032">
                  <c:v>2000</c:v>
                </c:pt>
                <c:pt idx="7033">
                  <c:v>2000</c:v>
                </c:pt>
                <c:pt idx="7034">
                  <c:v>2000</c:v>
                </c:pt>
                <c:pt idx="7035">
                  <c:v>2000</c:v>
                </c:pt>
                <c:pt idx="7036">
                  <c:v>2000</c:v>
                </c:pt>
                <c:pt idx="7037">
                  <c:v>2000</c:v>
                </c:pt>
                <c:pt idx="7038">
                  <c:v>2000</c:v>
                </c:pt>
                <c:pt idx="7039">
                  <c:v>2000</c:v>
                </c:pt>
                <c:pt idx="7040">
                  <c:v>2000</c:v>
                </c:pt>
                <c:pt idx="7041">
                  <c:v>2000</c:v>
                </c:pt>
                <c:pt idx="7042">
                  <c:v>2000</c:v>
                </c:pt>
                <c:pt idx="7043">
                  <c:v>2000</c:v>
                </c:pt>
                <c:pt idx="7044">
                  <c:v>2000</c:v>
                </c:pt>
                <c:pt idx="7045">
                  <c:v>2000</c:v>
                </c:pt>
                <c:pt idx="7046">
                  <c:v>2000</c:v>
                </c:pt>
                <c:pt idx="7047">
                  <c:v>2000</c:v>
                </c:pt>
                <c:pt idx="7048">
                  <c:v>2000</c:v>
                </c:pt>
                <c:pt idx="7049">
                  <c:v>2000</c:v>
                </c:pt>
                <c:pt idx="7050">
                  <c:v>2000</c:v>
                </c:pt>
                <c:pt idx="7051">
                  <c:v>2000</c:v>
                </c:pt>
                <c:pt idx="7052">
                  <c:v>2000</c:v>
                </c:pt>
                <c:pt idx="7053">
                  <c:v>2000</c:v>
                </c:pt>
                <c:pt idx="7054">
                  <c:v>2000</c:v>
                </c:pt>
                <c:pt idx="7055">
                  <c:v>2000</c:v>
                </c:pt>
                <c:pt idx="7056">
                  <c:v>2000</c:v>
                </c:pt>
                <c:pt idx="7057">
                  <c:v>2000</c:v>
                </c:pt>
                <c:pt idx="7058">
                  <c:v>2000</c:v>
                </c:pt>
                <c:pt idx="7059">
                  <c:v>2000</c:v>
                </c:pt>
                <c:pt idx="7060">
                  <c:v>2000</c:v>
                </c:pt>
                <c:pt idx="7061">
                  <c:v>2000</c:v>
                </c:pt>
                <c:pt idx="7062">
                  <c:v>2000</c:v>
                </c:pt>
                <c:pt idx="7063">
                  <c:v>2000</c:v>
                </c:pt>
                <c:pt idx="7064">
                  <c:v>2000</c:v>
                </c:pt>
                <c:pt idx="7065">
                  <c:v>2000</c:v>
                </c:pt>
                <c:pt idx="7066">
                  <c:v>2000</c:v>
                </c:pt>
                <c:pt idx="7067">
                  <c:v>2000</c:v>
                </c:pt>
                <c:pt idx="7068">
                  <c:v>2000</c:v>
                </c:pt>
                <c:pt idx="7069">
                  <c:v>1999.8411029446436</c:v>
                </c:pt>
                <c:pt idx="7070">
                  <c:v>1998.6701821544389</c:v>
                </c:pt>
                <c:pt idx="7071">
                  <c:v>1999.0863044942796</c:v>
                </c:pt>
                <c:pt idx="7072">
                  <c:v>2000</c:v>
                </c:pt>
                <c:pt idx="7073">
                  <c:v>2000</c:v>
                </c:pt>
                <c:pt idx="7074">
                  <c:v>1999.3852697294101</c:v>
                </c:pt>
                <c:pt idx="7075">
                  <c:v>1999.2870917999787</c:v>
                </c:pt>
                <c:pt idx="7076">
                  <c:v>1999.6728869152555</c:v>
                </c:pt>
                <c:pt idx="7077">
                  <c:v>1999.8671903561763</c:v>
                </c:pt>
                <c:pt idx="7078">
                  <c:v>1999.8282217155001</c:v>
                </c:pt>
                <c:pt idx="7079">
                  <c:v>1999.6962162969724</c:v>
                </c:pt>
                <c:pt idx="7080">
                  <c:v>1999.5711825704923</c:v>
                </c:pt>
                <c:pt idx="7081">
                  <c:v>1999.4280210507868</c:v>
                </c:pt>
                <c:pt idx="7082">
                  <c:v>1999.6499387572724</c:v>
                </c:pt>
                <c:pt idx="7083">
                  <c:v>1999.6918483739864</c:v>
                </c:pt>
                <c:pt idx="7084">
                  <c:v>1999.762970378189</c:v>
                </c:pt>
                <c:pt idx="7085">
                  <c:v>1999.8021312353724</c:v>
                </c:pt>
                <c:pt idx="7086">
                  <c:v>1999.9112284859455</c:v>
                </c:pt>
                <c:pt idx="7087">
                  <c:v>1999.9287229464485</c:v>
                </c:pt>
                <c:pt idx="7088">
                  <c:v>1999.9517540106301</c:v>
                </c:pt>
                <c:pt idx="7089">
                  <c:v>1999.8840599948981</c:v>
                </c:pt>
                <c:pt idx="7090">
                  <c:v>1999.80380558411</c:v>
                </c:pt>
                <c:pt idx="7091">
                  <c:v>1999.8163564711326</c:v>
                </c:pt>
                <c:pt idx="7092">
                  <c:v>1999.5894973410641</c:v>
                </c:pt>
                <c:pt idx="7093">
                  <c:v>1999.297722307793</c:v>
                </c:pt>
                <c:pt idx="7094">
                  <c:v>1999.3079615889615</c:v>
                </c:pt>
                <c:pt idx="7095">
                  <c:v>1999.4831152773647</c:v>
                </c:pt>
                <c:pt idx="7096">
                  <c:v>1999.338508139522</c:v>
                </c:pt>
                <c:pt idx="7097">
                  <c:v>1999.3273812631521</c:v>
                </c:pt>
                <c:pt idx="7098">
                  <c:v>1999.0759142243166</c:v>
                </c:pt>
                <c:pt idx="7099">
                  <c:v>1998.6112178316976</c:v>
                </c:pt>
                <c:pt idx="7100">
                  <c:v>1998.6457802307896</c:v>
                </c:pt>
                <c:pt idx="7101">
                  <c:v>1998.4311646855108</c:v>
                </c:pt>
                <c:pt idx="7102">
                  <c:v>1998.5884475433711</c:v>
                </c:pt>
                <c:pt idx="7103">
                  <c:v>1998.7060402775503</c:v>
                </c:pt>
                <c:pt idx="7104">
                  <c:v>1998.5499345609553</c:v>
                </c:pt>
                <c:pt idx="7105">
                  <c:v>1999.3293721748728</c:v>
                </c:pt>
                <c:pt idx="7106">
                  <c:v>2000</c:v>
                </c:pt>
                <c:pt idx="7107">
                  <c:v>2000</c:v>
                </c:pt>
                <c:pt idx="7108">
                  <c:v>2000</c:v>
                </c:pt>
                <c:pt idx="7109">
                  <c:v>2000</c:v>
                </c:pt>
                <c:pt idx="7110">
                  <c:v>2000</c:v>
                </c:pt>
                <c:pt idx="7111">
                  <c:v>2000</c:v>
                </c:pt>
                <c:pt idx="7112">
                  <c:v>2000</c:v>
                </c:pt>
                <c:pt idx="7113">
                  <c:v>2000</c:v>
                </c:pt>
                <c:pt idx="7114">
                  <c:v>2000</c:v>
                </c:pt>
                <c:pt idx="7115">
                  <c:v>2000</c:v>
                </c:pt>
                <c:pt idx="7116">
                  <c:v>2000</c:v>
                </c:pt>
                <c:pt idx="7117">
                  <c:v>1999.1354295774627</c:v>
                </c:pt>
                <c:pt idx="7118">
                  <c:v>1998.612286600835</c:v>
                </c:pt>
                <c:pt idx="7119">
                  <c:v>1998.5270489848949</c:v>
                </c:pt>
                <c:pt idx="7120">
                  <c:v>2000</c:v>
                </c:pt>
                <c:pt idx="7121">
                  <c:v>1999.873664868102</c:v>
                </c:pt>
                <c:pt idx="7122">
                  <c:v>1998.8186076299673</c:v>
                </c:pt>
                <c:pt idx="7123">
                  <c:v>1998.7886141376314</c:v>
                </c:pt>
                <c:pt idx="7124">
                  <c:v>1998.4914807422911</c:v>
                </c:pt>
                <c:pt idx="7125">
                  <c:v>1998.4205446806827</c:v>
                </c:pt>
                <c:pt idx="7126">
                  <c:v>1998.4645742297673</c:v>
                </c:pt>
                <c:pt idx="7127">
                  <c:v>1998.9181846276294</c:v>
                </c:pt>
                <c:pt idx="7128">
                  <c:v>1998.6238198383999</c:v>
                </c:pt>
                <c:pt idx="7129">
                  <c:v>1998.5770905887612</c:v>
                </c:pt>
                <c:pt idx="7130">
                  <c:v>1998.6522568268117</c:v>
                </c:pt>
                <c:pt idx="7131">
                  <c:v>1999.3973537534996</c:v>
                </c:pt>
                <c:pt idx="7132">
                  <c:v>1999.6711248190832</c:v>
                </c:pt>
                <c:pt idx="7133">
                  <c:v>1999.7863620700609</c:v>
                </c:pt>
                <c:pt idx="7134">
                  <c:v>1999.5571434284761</c:v>
                </c:pt>
                <c:pt idx="7135">
                  <c:v>1999.0635557281253</c:v>
                </c:pt>
                <c:pt idx="7136">
                  <c:v>1998.8832977414615</c:v>
                </c:pt>
                <c:pt idx="7137">
                  <c:v>1998.6672810014225</c:v>
                </c:pt>
                <c:pt idx="7138">
                  <c:v>1998.9434127966281</c:v>
                </c:pt>
                <c:pt idx="7139">
                  <c:v>1998.9494774661703</c:v>
                </c:pt>
                <c:pt idx="7140">
                  <c:v>1998.8374204388988</c:v>
                </c:pt>
                <c:pt idx="7141">
                  <c:v>1999.0179813690779</c:v>
                </c:pt>
                <c:pt idx="7142">
                  <c:v>1999.3910445526192</c:v>
                </c:pt>
                <c:pt idx="7143">
                  <c:v>1999.7059392719673</c:v>
                </c:pt>
                <c:pt idx="7144">
                  <c:v>1999.6250932782664</c:v>
                </c:pt>
                <c:pt idx="7145">
                  <c:v>1999.6872180062453</c:v>
                </c:pt>
                <c:pt idx="7146">
                  <c:v>1999.6708371785885</c:v>
                </c:pt>
                <c:pt idx="7147">
                  <c:v>1999.7099800445264</c:v>
                </c:pt>
                <c:pt idx="7148">
                  <c:v>1999.7214385125355</c:v>
                </c:pt>
                <c:pt idx="7149">
                  <c:v>1999.7050537089028</c:v>
                </c:pt>
                <c:pt idx="7150">
                  <c:v>1999.5129755922039</c:v>
                </c:pt>
                <c:pt idx="7151">
                  <c:v>1999.2769245970928</c:v>
                </c:pt>
                <c:pt idx="7152">
                  <c:v>1999.1508518150965</c:v>
                </c:pt>
                <c:pt idx="7153">
                  <c:v>1999.513756043995</c:v>
                </c:pt>
                <c:pt idx="7154">
                  <c:v>1999.7308572488862</c:v>
                </c:pt>
                <c:pt idx="7155">
                  <c:v>1999.7280029836272</c:v>
                </c:pt>
                <c:pt idx="7156">
                  <c:v>1999.629050224951</c:v>
                </c:pt>
                <c:pt idx="7157">
                  <c:v>1999.7867090349839</c:v>
                </c:pt>
                <c:pt idx="7158">
                  <c:v>1999.7800827122762</c:v>
                </c:pt>
                <c:pt idx="7159">
                  <c:v>1999.1898037595499</c:v>
                </c:pt>
                <c:pt idx="7160">
                  <c:v>1999.2937142230642</c:v>
                </c:pt>
                <c:pt idx="7161">
                  <c:v>1999.742509439458</c:v>
                </c:pt>
                <c:pt idx="7162">
                  <c:v>1999.541683177534</c:v>
                </c:pt>
                <c:pt idx="7163">
                  <c:v>1999.6791811393728</c:v>
                </c:pt>
                <c:pt idx="7164">
                  <c:v>1999.7460904134502</c:v>
                </c:pt>
                <c:pt idx="7165">
                  <c:v>1999.6235138130453</c:v>
                </c:pt>
                <c:pt idx="7166">
                  <c:v>1999.2983938772563</c:v>
                </c:pt>
                <c:pt idx="7167">
                  <c:v>1999.345418893852</c:v>
                </c:pt>
                <c:pt idx="7168">
                  <c:v>1999.4514445665598</c:v>
                </c:pt>
                <c:pt idx="7169">
                  <c:v>1999.661891264843</c:v>
                </c:pt>
                <c:pt idx="7170">
                  <c:v>1999.8797894718732</c:v>
                </c:pt>
                <c:pt idx="7171">
                  <c:v>1999.8022457292923</c:v>
                </c:pt>
                <c:pt idx="7172">
                  <c:v>1999.8910411167087</c:v>
                </c:pt>
                <c:pt idx="7173">
                  <c:v>1999.9046193273161</c:v>
                </c:pt>
                <c:pt idx="7174">
                  <c:v>1999.9265632761692</c:v>
                </c:pt>
                <c:pt idx="7175">
                  <c:v>1999.916559251998</c:v>
                </c:pt>
                <c:pt idx="7176">
                  <c:v>1999.8995973314034</c:v>
                </c:pt>
                <c:pt idx="7177">
                  <c:v>1999.9078905797135</c:v>
                </c:pt>
                <c:pt idx="7178">
                  <c:v>1999.8787388460803</c:v>
                </c:pt>
                <c:pt idx="7179">
                  <c:v>1999.8126509441847</c:v>
                </c:pt>
                <c:pt idx="7180">
                  <c:v>1999.7529664783226</c:v>
                </c:pt>
                <c:pt idx="7181">
                  <c:v>1999.7521089155609</c:v>
                </c:pt>
                <c:pt idx="7182">
                  <c:v>1999.7188884208026</c:v>
                </c:pt>
                <c:pt idx="7183">
                  <c:v>1999.8801277690125</c:v>
                </c:pt>
                <c:pt idx="7184">
                  <c:v>1999.9038075132353</c:v>
                </c:pt>
                <c:pt idx="7185">
                  <c:v>1999.9127306101454</c:v>
                </c:pt>
                <c:pt idx="7186">
                  <c:v>1999.9295402069831</c:v>
                </c:pt>
                <c:pt idx="7187">
                  <c:v>1999.9099170763143</c:v>
                </c:pt>
                <c:pt idx="7188">
                  <c:v>1999.9236696379705</c:v>
                </c:pt>
                <c:pt idx="7189">
                  <c:v>1999.906799438696</c:v>
                </c:pt>
                <c:pt idx="7190">
                  <c:v>1999.9536918453744</c:v>
                </c:pt>
                <c:pt idx="7191">
                  <c:v>1999.9406716242045</c:v>
                </c:pt>
                <c:pt idx="7192">
                  <c:v>1999.883159113069</c:v>
                </c:pt>
                <c:pt idx="7193">
                  <c:v>1999.9122599592956</c:v>
                </c:pt>
                <c:pt idx="7194">
                  <c:v>1999.9282027509601</c:v>
                </c:pt>
                <c:pt idx="7195">
                  <c:v>1999.9517624103914</c:v>
                </c:pt>
                <c:pt idx="7196">
                  <c:v>1999.9641401431911</c:v>
                </c:pt>
                <c:pt idx="7197">
                  <c:v>1999.973496537609</c:v>
                </c:pt>
                <c:pt idx="7198">
                  <c:v>1999.9823210980987</c:v>
                </c:pt>
                <c:pt idx="7199">
                  <c:v>1999.9851309277929</c:v>
                </c:pt>
                <c:pt idx="7200">
                  <c:v>1999.9901960712082</c:v>
                </c:pt>
                <c:pt idx="7201">
                  <c:v>1999.9826993172696</c:v>
                </c:pt>
                <c:pt idx="7202">
                  <c:v>1999.9882895161804</c:v>
                </c:pt>
                <c:pt idx="7203">
                  <c:v>1999.9900135907294</c:v>
                </c:pt>
                <c:pt idx="7204">
                  <c:v>1999.9938688276313</c:v>
                </c:pt>
                <c:pt idx="7205">
                  <c:v>1999.9946040097038</c:v>
                </c:pt>
                <c:pt idx="7206">
                  <c:v>1999.9981673618431</c:v>
                </c:pt>
                <c:pt idx="7207">
                  <c:v>1999.9983425970443</c:v>
                </c:pt>
                <c:pt idx="7208">
                  <c:v>1999.9973468531491</c:v>
                </c:pt>
                <c:pt idx="7209">
                  <c:v>1999.9982748893176</c:v>
                </c:pt>
                <c:pt idx="7210">
                  <c:v>1999.9959875298587</c:v>
                </c:pt>
                <c:pt idx="7211">
                  <c:v>1999.9960701894397</c:v>
                </c:pt>
                <c:pt idx="7212">
                  <c:v>1999.9982839913016</c:v>
                </c:pt>
                <c:pt idx="7213">
                  <c:v>1999.9985716018432</c:v>
                </c:pt>
                <c:pt idx="7214">
                  <c:v>1999.9983574963139</c:v>
                </c:pt>
                <c:pt idx="7215">
                  <c:v>1999.9987641170283</c:v>
                </c:pt>
                <c:pt idx="7216">
                  <c:v>1999.9983221457712</c:v>
                </c:pt>
                <c:pt idx="7217">
                  <c:v>1999.9989317831025</c:v>
                </c:pt>
                <c:pt idx="7218">
                  <c:v>1999.9993282947405</c:v>
                </c:pt>
                <c:pt idx="7219">
                  <c:v>-6.2524496797777829E-5</c:v>
                </c:pt>
                <c:pt idx="7220">
                  <c:v>-9.8806329106082558E-5</c:v>
                </c:pt>
                <c:pt idx="7221">
                  <c:v>1999.9997980310914</c:v>
                </c:pt>
                <c:pt idx="7222">
                  <c:v>1999.9994845160134</c:v>
                </c:pt>
                <c:pt idx="7223">
                  <c:v>1999.9998252552743</c:v>
                </c:pt>
                <c:pt idx="7224">
                  <c:v>1999.9993447018537</c:v>
                </c:pt>
                <c:pt idx="7225">
                  <c:v>1999.9991484670495</c:v>
                </c:pt>
                <c:pt idx="7226">
                  <c:v>1999.9992448307532</c:v>
                </c:pt>
                <c:pt idx="7227">
                  <c:v>1999.9949693801461</c:v>
                </c:pt>
                <c:pt idx="7228">
                  <c:v>1999.9982908110044</c:v>
                </c:pt>
                <c:pt idx="7229">
                  <c:v>1999.9994512239984</c:v>
                </c:pt>
                <c:pt idx="7230">
                  <c:v>1999.9997939865007</c:v>
                </c:pt>
                <c:pt idx="7231">
                  <c:v>1999.9997346024077</c:v>
                </c:pt>
                <c:pt idx="7232">
                  <c:v>1999.9997375568273</c:v>
                </c:pt>
                <c:pt idx="7233">
                  <c:v>1999.9987491482143</c:v>
                </c:pt>
                <c:pt idx="7234">
                  <c:v>1999.9997686455333</c:v>
                </c:pt>
                <c:pt idx="7235">
                  <c:v>1999.9997454885893</c:v>
                </c:pt>
                <c:pt idx="7236">
                  <c:v>1999.9995745258502</c:v>
                </c:pt>
                <c:pt idx="7237">
                  <c:v>1999.9998365689776</c:v>
                </c:pt>
                <c:pt idx="7238">
                  <c:v>-1.3285052750688919E-4</c:v>
                </c:pt>
                <c:pt idx="7239">
                  <c:v>1999.9997948487271</c:v>
                </c:pt>
                <c:pt idx="7240">
                  <c:v>1999.9998595775994</c:v>
                </c:pt>
                <c:pt idx="7241">
                  <c:v>-4.7202090627251891E-5</c:v>
                </c:pt>
                <c:pt idx="7242">
                  <c:v>-4.7469869969063438E-5</c:v>
                </c:pt>
                <c:pt idx="7243">
                  <c:v>1999.9998360515744</c:v>
                </c:pt>
                <c:pt idx="7244">
                  <c:v>1999.999791494369</c:v>
                </c:pt>
                <c:pt idx="7245">
                  <c:v>1999.9997548379347</c:v>
                </c:pt>
                <c:pt idx="7246">
                  <c:v>1999.999687949721</c:v>
                </c:pt>
                <c:pt idx="7247">
                  <c:v>-1.2988956564186083E-4</c:v>
                </c:pt>
                <c:pt idx="7248">
                  <c:v>1999.9997785693567</c:v>
                </c:pt>
                <c:pt idx="7249">
                  <c:v>1999.9996576392721</c:v>
                </c:pt>
                <c:pt idx="7250">
                  <c:v>1999.9993097084246</c:v>
                </c:pt>
                <c:pt idx="7251">
                  <c:v>1999.9996430806577</c:v>
                </c:pt>
                <c:pt idx="7252">
                  <c:v>1999.9995404059675</c:v>
                </c:pt>
                <c:pt idx="7253">
                  <c:v>1999.9997844953052</c:v>
                </c:pt>
                <c:pt idx="7254">
                  <c:v>1999.9996296115785</c:v>
                </c:pt>
                <c:pt idx="7255">
                  <c:v>1999.9993330285488</c:v>
                </c:pt>
                <c:pt idx="7256">
                  <c:v>1999.9989379216206</c:v>
                </c:pt>
                <c:pt idx="7257">
                  <c:v>1999.9990735759434</c:v>
                </c:pt>
                <c:pt idx="7258">
                  <c:v>1999.9989150986642</c:v>
                </c:pt>
                <c:pt idx="7259">
                  <c:v>1999.9974915302546</c:v>
                </c:pt>
                <c:pt idx="7260">
                  <c:v>1999.9982414239387</c:v>
                </c:pt>
                <c:pt idx="7261">
                  <c:v>1999.9982473892289</c:v>
                </c:pt>
                <c:pt idx="7262">
                  <c:v>1999.9975374838477</c:v>
                </c:pt>
                <c:pt idx="7263">
                  <c:v>1999.9972557256476</c:v>
                </c:pt>
                <c:pt idx="7264">
                  <c:v>1999.9942217207815</c:v>
                </c:pt>
                <c:pt idx="7265">
                  <c:v>1999.9911846776931</c:v>
                </c:pt>
                <c:pt idx="7266">
                  <c:v>1999.9836755939602</c:v>
                </c:pt>
                <c:pt idx="7267">
                  <c:v>1999.9699955981848</c:v>
                </c:pt>
                <c:pt idx="7268">
                  <c:v>1999.9606870451842</c:v>
                </c:pt>
                <c:pt idx="7269">
                  <c:v>1999.9040595322231</c:v>
                </c:pt>
                <c:pt idx="7270">
                  <c:v>1999.7788733669979</c:v>
                </c:pt>
                <c:pt idx="7271">
                  <c:v>1999.5165164548441</c:v>
                </c:pt>
                <c:pt idx="7272">
                  <c:v>1999.738224766726</c:v>
                </c:pt>
                <c:pt idx="7273">
                  <c:v>1999.6745964577806</c:v>
                </c:pt>
                <c:pt idx="7274">
                  <c:v>1999.4666770062292</c:v>
                </c:pt>
                <c:pt idx="7275">
                  <c:v>1999.2812229867463</c:v>
                </c:pt>
                <c:pt idx="7276">
                  <c:v>1999.4396404375241</c:v>
                </c:pt>
                <c:pt idx="7277">
                  <c:v>1999.1990290590459</c:v>
                </c:pt>
                <c:pt idx="7278">
                  <c:v>1999.4351186634676</c:v>
                </c:pt>
                <c:pt idx="7279">
                  <c:v>1998.9893450002771</c:v>
                </c:pt>
                <c:pt idx="7280">
                  <c:v>1998.980396234123</c:v>
                </c:pt>
                <c:pt idx="7281">
                  <c:v>1998.8869282946303</c:v>
                </c:pt>
                <c:pt idx="7282">
                  <c:v>1998.4897692838936</c:v>
                </c:pt>
                <c:pt idx="7283">
                  <c:v>1999.0522767931629</c:v>
                </c:pt>
                <c:pt idx="7284">
                  <c:v>1999.6761996279047</c:v>
                </c:pt>
                <c:pt idx="7285">
                  <c:v>2000</c:v>
                </c:pt>
                <c:pt idx="7286">
                  <c:v>2000</c:v>
                </c:pt>
                <c:pt idx="7287">
                  <c:v>1998.4631188241838</c:v>
                </c:pt>
                <c:pt idx="7288">
                  <c:v>1998.9697259380353</c:v>
                </c:pt>
                <c:pt idx="7289">
                  <c:v>1998.9796647022704</c:v>
                </c:pt>
                <c:pt idx="7290">
                  <c:v>1999.6537077709054</c:v>
                </c:pt>
                <c:pt idx="7291">
                  <c:v>2000</c:v>
                </c:pt>
                <c:pt idx="7292">
                  <c:v>2000</c:v>
                </c:pt>
                <c:pt idx="7293">
                  <c:v>1998.9436558097259</c:v>
                </c:pt>
                <c:pt idx="7294">
                  <c:v>1998.4075508260739</c:v>
                </c:pt>
                <c:pt idx="7295">
                  <c:v>1998.4602316599853</c:v>
                </c:pt>
                <c:pt idx="7296">
                  <c:v>1998.5917624042306</c:v>
                </c:pt>
                <c:pt idx="7297">
                  <c:v>1998.3937564103799</c:v>
                </c:pt>
                <c:pt idx="7298">
                  <c:v>1998.3040747793145</c:v>
                </c:pt>
                <c:pt idx="7299">
                  <c:v>1998.7805269606838</c:v>
                </c:pt>
                <c:pt idx="7300">
                  <c:v>2000</c:v>
                </c:pt>
                <c:pt idx="7301">
                  <c:v>2000</c:v>
                </c:pt>
                <c:pt idx="7302">
                  <c:v>2000</c:v>
                </c:pt>
                <c:pt idx="7303">
                  <c:v>2000</c:v>
                </c:pt>
                <c:pt idx="7304">
                  <c:v>2000</c:v>
                </c:pt>
                <c:pt idx="7305">
                  <c:v>2000</c:v>
                </c:pt>
                <c:pt idx="7306">
                  <c:v>2000</c:v>
                </c:pt>
                <c:pt idx="7307">
                  <c:v>2000</c:v>
                </c:pt>
                <c:pt idx="7308">
                  <c:v>2000</c:v>
                </c:pt>
                <c:pt idx="7309">
                  <c:v>2000</c:v>
                </c:pt>
                <c:pt idx="7310">
                  <c:v>2000</c:v>
                </c:pt>
                <c:pt idx="7311">
                  <c:v>1799.029159886067</c:v>
                </c:pt>
                <c:pt idx="7312">
                  <c:v>1103.9043672100365</c:v>
                </c:pt>
                <c:pt idx="7313">
                  <c:v>974.0681850957809</c:v>
                </c:pt>
                <c:pt idx="7314">
                  <c:v>898.69906896926284</c:v>
                </c:pt>
                <c:pt idx="7315">
                  <c:v>1000.9440240207463</c:v>
                </c:pt>
                <c:pt idx="7316">
                  <c:v>961.91420545929191</c:v>
                </c:pt>
                <c:pt idx="7317">
                  <c:v>587.32555464379539</c:v>
                </c:pt>
                <c:pt idx="7318">
                  <c:v>1.8951517891203484E-4</c:v>
                </c:pt>
                <c:pt idx="7319">
                  <c:v>-0.13128149873978706</c:v>
                </c:pt>
                <c:pt idx="7320">
                  <c:v>-6.8214491527529399E-3</c:v>
                </c:pt>
                <c:pt idx="7321">
                  <c:v>-8.1080286929894316E-2</c:v>
                </c:pt>
                <c:pt idx="7322">
                  <c:v>162.71853971254473</c:v>
                </c:pt>
                <c:pt idx="7323">
                  <c:v>172.34058871506426</c:v>
                </c:pt>
                <c:pt idx="7324">
                  <c:v>231.14853489303397</c:v>
                </c:pt>
                <c:pt idx="7325">
                  <c:v>228.28073083078445</c:v>
                </c:pt>
                <c:pt idx="7326">
                  <c:v>251.25706060830126</c:v>
                </c:pt>
                <c:pt idx="7327">
                  <c:v>279.67130311698611</c:v>
                </c:pt>
                <c:pt idx="7328">
                  <c:v>422.47846669253204</c:v>
                </c:pt>
                <c:pt idx="7329">
                  <c:v>552.93130390800968</c:v>
                </c:pt>
                <c:pt idx="7330">
                  <c:v>673.37634114332263</c:v>
                </c:pt>
                <c:pt idx="7331">
                  <c:v>554.69068786147716</c:v>
                </c:pt>
                <c:pt idx="7332">
                  <c:v>594.48660202514043</c:v>
                </c:pt>
                <c:pt idx="7333">
                  <c:v>685.17820045111046</c:v>
                </c:pt>
                <c:pt idx="7334">
                  <c:v>776.43129720313152</c:v>
                </c:pt>
                <c:pt idx="7335">
                  <c:v>878.29830517183541</c:v>
                </c:pt>
                <c:pt idx="7336">
                  <c:v>881.66292143786256</c:v>
                </c:pt>
                <c:pt idx="7337">
                  <c:v>909.15534148002905</c:v>
                </c:pt>
                <c:pt idx="7338">
                  <c:v>943.17768496877488</c:v>
                </c:pt>
                <c:pt idx="7339">
                  <c:v>876.20670522062369</c:v>
                </c:pt>
                <c:pt idx="7340">
                  <c:v>904.98017652400097</c:v>
                </c:pt>
                <c:pt idx="7341">
                  <c:v>872.52480280448617</c:v>
                </c:pt>
                <c:pt idx="7342">
                  <c:v>857.16628482504518</c:v>
                </c:pt>
                <c:pt idx="7343">
                  <c:v>830.11861876593139</c:v>
                </c:pt>
                <c:pt idx="7344">
                  <c:v>919.86306442536886</c:v>
                </c:pt>
                <c:pt idx="7345">
                  <c:v>926.99313164621037</c:v>
                </c:pt>
                <c:pt idx="7346">
                  <c:v>852.51960988165445</c:v>
                </c:pt>
                <c:pt idx="7347">
                  <c:v>877.98472049414227</c:v>
                </c:pt>
                <c:pt idx="7348">
                  <c:v>852.75332869267618</c:v>
                </c:pt>
                <c:pt idx="7349">
                  <c:v>732.94904154905237</c:v>
                </c:pt>
                <c:pt idx="7350">
                  <c:v>660.8405599999719</c:v>
                </c:pt>
                <c:pt idx="7351">
                  <c:v>636.16579737948314</c:v>
                </c:pt>
                <c:pt idx="7352">
                  <c:v>599.85580440657043</c:v>
                </c:pt>
                <c:pt idx="7353">
                  <c:v>651.47334138002861</c:v>
                </c:pt>
                <c:pt idx="7354">
                  <c:v>594.12324048270307</c:v>
                </c:pt>
                <c:pt idx="7355">
                  <c:v>516.23358693650175</c:v>
                </c:pt>
                <c:pt idx="7356">
                  <c:v>489.31264795807834</c:v>
                </c:pt>
                <c:pt idx="7357">
                  <c:v>463.67729953705043</c:v>
                </c:pt>
                <c:pt idx="7358">
                  <c:v>409.09659080237719</c:v>
                </c:pt>
                <c:pt idx="7359">
                  <c:v>388.60783081159434</c:v>
                </c:pt>
                <c:pt idx="7360">
                  <c:v>357.59939797977466</c:v>
                </c:pt>
                <c:pt idx="7361">
                  <c:v>335.54052386458164</c:v>
                </c:pt>
                <c:pt idx="7362">
                  <c:v>289.81722301376988</c:v>
                </c:pt>
                <c:pt idx="7363">
                  <c:v>229.73363245642335</c:v>
                </c:pt>
                <c:pt idx="7364">
                  <c:v>222.09019744980679</c:v>
                </c:pt>
                <c:pt idx="7365">
                  <c:v>194.35564626892003</c:v>
                </c:pt>
                <c:pt idx="7366">
                  <c:v>144.31848583895049</c:v>
                </c:pt>
                <c:pt idx="7367">
                  <c:v>68.950478136605156</c:v>
                </c:pt>
                <c:pt idx="7368">
                  <c:v>58.583018793437269</c:v>
                </c:pt>
                <c:pt idx="7369">
                  <c:v>75.034053910795052</c:v>
                </c:pt>
                <c:pt idx="7370">
                  <c:v>133.20462566167961</c:v>
                </c:pt>
                <c:pt idx="7371">
                  <c:v>136.51057924270924</c:v>
                </c:pt>
                <c:pt idx="7372">
                  <c:v>66.129265673754233</c:v>
                </c:pt>
                <c:pt idx="7373">
                  <c:v>108.17527382522441</c:v>
                </c:pt>
                <c:pt idx="7374">
                  <c:v>77.182857697760539</c:v>
                </c:pt>
                <c:pt idx="7375">
                  <c:v>48.098521155552334</c:v>
                </c:pt>
                <c:pt idx="7376">
                  <c:v>0.41607721264159614</c:v>
                </c:pt>
                <c:pt idx="7377">
                  <c:v>-8.1146777150114285E-2</c:v>
                </c:pt>
                <c:pt idx="7378">
                  <c:v>-0.28124908257810211</c:v>
                </c:pt>
                <c:pt idx="7379">
                  <c:v>-4.7128514472018585E-3</c:v>
                </c:pt>
                <c:pt idx="7380">
                  <c:v>-0.85763944991498664</c:v>
                </c:pt>
                <c:pt idx="7381">
                  <c:v>11.916050621755954</c:v>
                </c:pt>
                <c:pt idx="7382">
                  <c:v>0.87004314338018229</c:v>
                </c:pt>
                <c:pt idx="7383">
                  <c:v>-7.755349637143345E-4</c:v>
                </c:pt>
                <c:pt idx="7384">
                  <c:v>7.4578811598797774E-4</c:v>
                </c:pt>
                <c:pt idx="7385">
                  <c:v>3.4024047787452761E-4</c:v>
                </c:pt>
                <c:pt idx="7386">
                  <c:v>-0.23858018898517472</c:v>
                </c:pt>
                <c:pt idx="7387">
                  <c:v>-1.0367772013860104</c:v>
                </c:pt>
                <c:pt idx="7388">
                  <c:v>-1.0928860274323795</c:v>
                </c:pt>
                <c:pt idx="7389">
                  <c:v>-6.0617511836635232E-2</c:v>
                </c:pt>
                <c:pt idx="7390">
                  <c:v>50.050818270264763</c:v>
                </c:pt>
                <c:pt idx="7391">
                  <c:v>42.05314525062758</c:v>
                </c:pt>
                <c:pt idx="7392">
                  <c:v>99.834075926075641</c:v>
                </c:pt>
                <c:pt idx="7393">
                  <c:v>63.683100312008079</c:v>
                </c:pt>
                <c:pt idx="7394">
                  <c:v>0.22469379157986052</c:v>
                </c:pt>
                <c:pt idx="7395">
                  <c:v>-0.32158788513031533</c:v>
                </c:pt>
                <c:pt idx="7396">
                  <c:v>4.1873147869878302</c:v>
                </c:pt>
                <c:pt idx="7397">
                  <c:v>3.4906497783329356E-4</c:v>
                </c:pt>
                <c:pt idx="7398">
                  <c:v>16.448282863053866</c:v>
                </c:pt>
                <c:pt idx="7399">
                  <c:v>-2.7416499079341354E-4</c:v>
                </c:pt>
                <c:pt idx="7400">
                  <c:v>-4.7260551566078959E-4</c:v>
                </c:pt>
                <c:pt idx="7401">
                  <c:v>-9.4349554483346473E-5</c:v>
                </c:pt>
                <c:pt idx="7402">
                  <c:v>0.56873627819305583</c:v>
                </c:pt>
                <c:pt idx="7403">
                  <c:v>21.427837425247422</c:v>
                </c:pt>
                <c:pt idx="7404">
                  <c:v>50.928671713309285</c:v>
                </c:pt>
                <c:pt idx="7405">
                  <c:v>27.449168785383531</c:v>
                </c:pt>
                <c:pt idx="7406">
                  <c:v>12.09947049098729</c:v>
                </c:pt>
                <c:pt idx="7407">
                  <c:v>10.604756602368857</c:v>
                </c:pt>
                <c:pt idx="7408">
                  <c:v>2.0018947056764111</c:v>
                </c:pt>
                <c:pt idx="7409">
                  <c:v>0.51656424997597328</c:v>
                </c:pt>
                <c:pt idx="7410">
                  <c:v>0.16974815373170168</c:v>
                </c:pt>
                <c:pt idx="7411">
                  <c:v>0.63795309451429083</c:v>
                </c:pt>
                <c:pt idx="7412">
                  <c:v>-3.200627723738516E-2</c:v>
                </c:pt>
                <c:pt idx="7413">
                  <c:v>851.19615514974441</c:v>
                </c:pt>
                <c:pt idx="7414">
                  <c:v>784.35959685014086</c:v>
                </c:pt>
                <c:pt idx="7415">
                  <c:v>853.36540097348848</c:v>
                </c:pt>
                <c:pt idx="7416">
                  <c:v>926.57424118106871</c:v>
                </c:pt>
                <c:pt idx="7417">
                  <c:v>788.51570845925733</c:v>
                </c:pt>
                <c:pt idx="7418">
                  <c:v>709.40751930220904</c:v>
                </c:pt>
                <c:pt idx="7419">
                  <c:v>694.30528678733219</c:v>
                </c:pt>
                <c:pt idx="7420">
                  <c:v>655.12609685613859</c:v>
                </c:pt>
                <c:pt idx="7421">
                  <c:v>715.32439636596598</c:v>
                </c:pt>
                <c:pt idx="7422">
                  <c:v>887.79446552595903</c:v>
                </c:pt>
                <c:pt idx="7423">
                  <c:v>813.97543147019223</c:v>
                </c:pt>
                <c:pt idx="7424">
                  <c:v>927.77451687520863</c:v>
                </c:pt>
                <c:pt idx="7425">
                  <c:v>1188.6999426206853</c:v>
                </c:pt>
                <c:pt idx="7426">
                  <c:v>1296.5174275919883</c:v>
                </c:pt>
                <c:pt idx="7427">
                  <c:v>1315.127802300796</c:v>
                </c:pt>
                <c:pt idx="7428">
                  <c:v>1073.8641368142889</c:v>
                </c:pt>
                <c:pt idx="7429">
                  <c:v>938.78110526214459</c:v>
                </c:pt>
                <c:pt idx="7430">
                  <c:v>818.33764992664271</c:v>
                </c:pt>
                <c:pt idx="7431">
                  <c:v>894.29156636439848</c:v>
                </c:pt>
                <c:pt idx="7432">
                  <c:v>1044.8924511934424</c:v>
                </c:pt>
                <c:pt idx="7433">
                  <c:v>1266.2841495879911</c:v>
                </c:pt>
                <c:pt idx="7434">
                  <c:v>1312.6534370560623</c:v>
                </c:pt>
                <c:pt idx="7435">
                  <c:v>1569.6648454114356</c:v>
                </c:pt>
                <c:pt idx="7436">
                  <c:v>1684.57557760484</c:v>
                </c:pt>
                <c:pt idx="7437">
                  <c:v>1495.6422037841153</c:v>
                </c:pt>
                <c:pt idx="7438">
                  <c:v>1574.9314061477992</c:v>
                </c:pt>
                <c:pt idx="7439">
                  <c:v>1621.0696929728672</c:v>
                </c:pt>
                <c:pt idx="7440">
                  <c:v>1543.2807022833056</c:v>
                </c:pt>
                <c:pt idx="7441">
                  <c:v>1798.3888169870979</c:v>
                </c:pt>
                <c:pt idx="7442">
                  <c:v>1785.7374837225814</c:v>
                </c:pt>
                <c:pt idx="7443">
                  <c:v>1654.7112043151412</c:v>
                </c:pt>
                <c:pt idx="7444">
                  <c:v>1792.7870033638694</c:v>
                </c:pt>
                <c:pt idx="7445">
                  <c:v>1690.8928162257646</c:v>
                </c:pt>
                <c:pt idx="7446">
                  <c:v>1364.6963061842855</c:v>
                </c:pt>
                <c:pt idx="7447">
                  <c:v>1388.6362567055137</c:v>
                </c:pt>
                <c:pt idx="7448">
                  <c:v>1451.7186330787702</c:v>
                </c:pt>
                <c:pt idx="7449">
                  <c:v>1163.0907440881278</c:v>
                </c:pt>
                <c:pt idx="7450">
                  <c:v>947.67697088467696</c:v>
                </c:pt>
                <c:pt idx="7451">
                  <c:v>1057.4931103095948</c:v>
                </c:pt>
                <c:pt idx="7452">
                  <c:v>1534.6351470185853</c:v>
                </c:pt>
                <c:pt idx="7453">
                  <c:v>1736.3232690832588</c:v>
                </c:pt>
                <c:pt idx="7454">
                  <c:v>1883.0592526687849</c:v>
                </c:pt>
                <c:pt idx="7455">
                  <c:v>1578.4884647461174</c:v>
                </c:pt>
                <c:pt idx="7456">
                  <c:v>1302.0417567752493</c:v>
                </c:pt>
                <c:pt idx="7457">
                  <c:v>1257.794295304966</c:v>
                </c:pt>
                <c:pt idx="7458">
                  <c:v>1217.0091240598899</c:v>
                </c:pt>
                <c:pt idx="7459">
                  <c:v>1107.7268779159645</c:v>
                </c:pt>
                <c:pt idx="7460">
                  <c:v>991.88171945595923</c:v>
                </c:pt>
                <c:pt idx="7461">
                  <c:v>833.8134548827054</c:v>
                </c:pt>
                <c:pt idx="7462">
                  <c:v>703.11089312646709</c:v>
                </c:pt>
                <c:pt idx="7463">
                  <c:v>394.73634855618894</c:v>
                </c:pt>
                <c:pt idx="7464">
                  <c:v>402.27791678228169</c:v>
                </c:pt>
                <c:pt idx="7465">
                  <c:v>592.91757874386201</c:v>
                </c:pt>
                <c:pt idx="7466">
                  <c:v>922.34976458132326</c:v>
                </c:pt>
                <c:pt idx="7467">
                  <c:v>1022.2848018415076</c:v>
                </c:pt>
                <c:pt idx="7468">
                  <c:v>843.74044539607439</c:v>
                </c:pt>
                <c:pt idx="7469">
                  <c:v>416.69814961220561</c:v>
                </c:pt>
                <c:pt idx="7470">
                  <c:v>160.75904857558479</c:v>
                </c:pt>
                <c:pt idx="7471">
                  <c:v>62.857224307855347</c:v>
                </c:pt>
                <c:pt idx="7472">
                  <c:v>127.09289184935594</c:v>
                </c:pt>
                <c:pt idx="7473">
                  <c:v>133.89817918178659</c:v>
                </c:pt>
                <c:pt idx="7474">
                  <c:v>103.47720365551137</c:v>
                </c:pt>
                <c:pt idx="7475">
                  <c:v>60.468565236236799</c:v>
                </c:pt>
                <c:pt idx="7476">
                  <c:v>63.568877085498499</c:v>
                </c:pt>
                <c:pt idx="7477">
                  <c:v>36.027579337583433</c:v>
                </c:pt>
                <c:pt idx="7478">
                  <c:v>41.07932884315786</c:v>
                </c:pt>
                <c:pt idx="7479">
                  <c:v>46.522878883607255</c:v>
                </c:pt>
                <c:pt idx="7480">
                  <c:v>128.20289718059576</c:v>
                </c:pt>
                <c:pt idx="7481">
                  <c:v>174.37437967434911</c:v>
                </c:pt>
                <c:pt idx="7482">
                  <c:v>226.03482588157917</c:v>
                </c:pt>
                <c:pt idx="7483">
                  <c:v>446.27203094452926</c:v>
                </c:pt>
                <c:pt idx="7484">
                  <c:v>634.05262156025094</c:v>
                </c:pt>
                <c:pt idx="7485">
                  <c:v>761.00509304388936</c:v>
                </c:pt>
                <c:pt idx="7486">
                  <c:v>808.03141781916281</c:v>
                </c:pt>
                <c:pt idx="7487">
                  <c:v>758.07184054433515</c:v>
                </c:pt>
                <c:pt idx="7488">
                  <c:v>533.32891214448728</c:v>
                </c:pt>
                <c:pt idx="7489">
                  <c:v>543.52137635892745</c:v>
                </c:pt>
                <c:pt idx="7490">
                  <c:v>594.26190508103969</c:v>
                </c:pt>
                <c:pt idx="7491">
                  <c:v>533.52238364759523</c:v>
                </c:pt>
                <c:pt idx="7492">
                  <c:v>531.98500206995811</c:v>
                </c:pt>
                <c:pt idx="7493">
                  <c:v>608.41871994611733</c:v>
                </c:pt>
                <c:pt idx="7494">
                  <c:v>549.30647480632035</c:v>
                </c:pt>
                <c:pt idx="7495">
                  <c:v>604.54701809217318</c:v>
                </c:pt>
                <c:pt idx="7496">
                  <c:v>636.24504407865538</c:v>
                </c:pt>
                <c:pt idx="7497">
                  <c:v>884.88063895062169</c:v>
                </c:pt>
                <c:pt idx="7498">
                  <c:v>921.20789154796103</c:v>
                </c:pt>
                <c:pt idx="7499">
                  <c:v>955.93875670754244</c:v>
                </c:pt>
                <c:pt idx="7500">
                  <c:v>1059.0128575388958</c:v>
                </c:pt>
                <c:pt idx="7501">
                  <c:v>1327.241269802463</c:v>
                </c:pt>
                <c:pt idx="7502">
                  <c:v>1739.3359678690722</c:v>
                </c:pt>
                <c:pt idx="7503">
                  <c:v>1962.1703105740105</c:v>
                </c:pt>
                <c:pt idx="7504">
                  <c:v>2000</c:v>
                </c:pt>
                <c:pt idx="7505">
                  <c:v>2000</c:v>
                </c:pt>
                <c:pt idx="7506">
                  <c:v>2000</c:v>
                </c:pt>
                <c:pt idx="7507">
                  <c:v>2000</c:v>
                </c:pt>
                <c:pt idx="7508">
                  <c:v>2000</c:v>
                </c:pt>
                <c:pt idx="7509">
                  <c:v>2000</c:v>
                </c:pt>
                <c:pt idx="7510">
                  <c:v>2000</c:v>
                </c:pt>
                <c:pt idx="7511">
                  <c:v>2000</c:v>
                </c:pt>
                <c:pt idx="7512">
                  <c:v>2000</c:v>
                </c:pt>
                <c:pt idx="7513">
                  <c:v>2000</c:v>
                </c:pt>
                <c:pt idx="7514">
                  <c:v>1934.4138316325618</c:v>
                </c:pt>
                <c:pt idx="7515">
                  <c:v>2000</c:v>
                </c:pt>
                <c:pt idx="7516">
                  <c:v>1921.9860051654737</c:v>
                </c:pt>
                <c:pt idx="7517">
                  <c:v>2000</c:v>
                </c:pt>
                <c:pt idx="7518">
                  <c:v>2000</c:v>
                </c:pt>
                <c:pt idx="7519">
                  <c:v>1961.4368203994914</c:v>
                </c:pt>
                <c:pt idx="7520">
                  <c:v>1882.7915147473216</c:v>
                </c:pt>
                <c:pt idx="7521">
                  <c:v>1959.7685003412055</c:v>
                </c:pt>
                <c:pt idx="7522">
                  <c:v>1860.0361595473282</c:v>
                </c:pt>
                <c:pt idx="7523">
                  <c:v>1838.6308434689613</c:v>
                </c:pt>
                <c:pt idx="7524">
                  <c:v>1718.0195187396307</c:v>
                </c:pt>
                <c:pt idx="7525">
                  <c:v>1697.985818790957</c:v>
                </c:pt>
                <c:pt idx="7526">
                  <c:v>1523.7226559405794</c:v>
                </c:pt>
                <c:pt idx="7527">
                  <c:v>1368.8055578061631</c:v>
                </c:pt>
                <c:pt idx="7528">
                  <c:v>1516.3146738579846</c:v>
                </c:pt>
                <c:pt idx="7529">
                  <c:v>1184.199795541467</c:v>
                </c:pt>
                <c:pt idx="7530">
                  <c:v>1042.9116696868109</c:v>
                </c:pt>
                <c:pt idx="7531">
                  <c:v>1175.9038020359728</c:v>
                </c:pt>
                <c:pt idx="7532">
                  <c:v>1134.4032390911527</c:v>
                </c:pt>
                <c:pt idx="7533">
                  <c:v>1185.1323352918553</c:v>
                </c:pt>
                <c:pt idx="7534">
                  <c:v>1318.2095357989222</c:v>
                </c:pt>
                <c:pt idx="7535">
                  <c:v>1172.4924706096301</c:v>
                </c:pt>
                <c:pt idx="7536">
                  <c:v>1214.8222811655824</c:v>
                </c:pt>
                <c:pt idx="7537">
                  <c:v>1232.4027139552704</c:v>
                </c:pt>
                <c:pt idx="7538">
                  <c:v>1372.513399719079</c:v>
                </c:pt>
                <c:pt idx="7539">
                  <c:v>1580.5480299271319</c:v>
                </c:pt>
                <c:pt idx="7540">
                  <c:v>1803.7818460088627</c:v>
                </c:pt>
                <c:pt idx="7541">
                  <c:v>1854.1346009456706</c:v>
                </c:pt>
                <c:pt idx="7542">
                  <c:v>1931.4363119366626</c:v>
                </c:pt>
                <c:pt idx="7543">
                  <c:v>1813.3929139104421</c:v>
                </c:pt>
                <c:pt idx="7544">
                  <c:v>1343.0533392145314</c:v>
                </c:pt>
                <c:pt idx="7545">
                  <c:v>1129.1637807689947</c:v>
                </c:pt>
                <c:pt idx="7546">
                  <c:v>912.76071727973363</c:v>
                </c:pt>
                <c:pt idx="7547">
                  <c:v>952.40394757357637</c:v>
                </c:pt>
                <c:pt idx="7548">
                  <c:v>959.92750265485176</c:v>
                </c:pt>
                <c:pt idx="7549">
                  <c:v>1113.8075807661687</c:v>
                </c:pt>
                <c:pt idx="7550">
                  <c:v>1571.174286526624</c:v>
                </c:pt>
                <c:pt idx="7551">
                  <c:v>1611.330302135487</c:v>
                </c:pt>
                <c:pt idx="7552">
                  <c:v>1513.7049109792094</c:v>
                </c:pt>
                <c:pt idx="7553">
                  <c:v>1504.5301051651038</c:v>
                </c:pt>
                <c:pt idx="7554">
                  <c:v>1292.2478555905548</c:v>
                </c:pt>
                <c:pt idx="7555">
                  <c:v>1114.1733634239179</c:v>
                </c:pt>
                <c:pt idx="7556">
                  <c:v>1088.0589183208026</c:v>
                </c:pt>
                <c:pt idx="7557">
                  <c:v>1106.1318877897043</c:v>
                </c:pt>
                <c:pt idx="7558">
                  <c:v>944.02832752982863</c:v>
                </c:pt>
                <c:pt idx="7559">
                  <c:v>1433.6104470763744</c:v>
                </c:pt>
                <c:pt idx="7560">
                  <c:v>1805.3039810341238</c:v>
                </c:pt>
                <c:pt idx="7561">
                  <c:v>1813.208207547932</c:v>
                </c:pt>
                <c:pt idx="7562">
                  <c:v>1763.9088877107056</c:v>
                </c:pt>
                <c:pt idx="7563">
                  <c:v>1926.4716473521687</c:v>
                </c:pt>
                <c:pt idx="7564">
                  <c:v>2000</c:v>
                </c:pt>
                <c:pt idx="7565">
                  <c:v>2000</c:v>
                </c:pt>
                <c:pt idx="7566">
                  <c:v>1942.581301090235</c:v>
                </c:pt>
                <c:pt idx="7567">
                  <c:v>2000</c:v>
                </c:pt>
                <c:pt idx="7568">
                  <c:v>2000</c:v>
                </c:pt>
                <c:pt idx="7569">
                  <c:v>2000</c:v>
                </c:pt>
                <c:pt idx="7570">
                  <c:v>2000</c:v>
                </c:pt>
                <c:pt idx="7571">
                  <c:v>1985.4477846040754</c:v>
                </c:pt>
                <c:pt idx="7572">
                  <c:v>1474.0949341874393</c:v>
                </c:pt>
                <c:pt idx="7573">
                  <c:v>1706.4612289309141</c:v>
                </c:pt>
                <c:pt idx="7574">
                  <c:v>1756.9088329977628</c:v>
                </c:pt>
                <c:pt idx="7575">
                  <c:v>1431.3159325361016</c:v>
                </c:pt>
                <c:pt idx="7576">
                  <c:v>1107.4469947987691</c:v>
                </c:pt>
                <c:pt idx="7577">
                  <c:v>1416.1808334316511</c:v>
                </c:pt>
                <c:pt idx="7578">
                  <c:v>1275.3564054233686</c:v>
                </c:pt>
                <c:pt idx="7579">
                  <c:v>1921.0959960133205</c:v>
                </c:pt>
                <c:pt idx="7580">
                  <c:v>2000</c:v>
                </c:pt>
                <c:pt idx="7581">
                  <c:v>2000</c:v>
                </c:pt>
                <c:pt idx="7582">
                  <c:v>2000</c:v>
                </c:pt>
                <c:pt idx="7583">
                  <c:v>2000</c:v>
                </c:pt>
                <c:pt idx="7584">
                  <c:v>1972.6378524644083</c:v>
                </c:pt>
                <c:pt idx="7585">
                  <c:v>1801.7289905037815</c:v>
                </c:pt>
                <c:pt idx="7586">
                  <c:v>1405.2658599053484</c:v>
                </c:pt>
                <c:pt idx="7587">
                  <c:v>1492.6216027357202</c:v>
                </c:pt>
                <c:pt idx="7588">
                  <c:v>1470.527551542493</c:v>
                </c:pt>
                <c:pt idx="7589">
                  <c:v>862.0531069760799</c:v>
                </c:pt>
                <c:pt idx="7590">
                  <c:v>1275.3680492324638</c:v>
                </c:pt>
                <c:pt idx="7591">
                  <c:v>1645.1484981531748</c:v>
                </c:pt>
                <c:pt idx="7592">
                  <c:v>1888.3296412327495</c:v>
                </c:pt>
                <c:pt idx="7593">
                  <c:v>1886.0348474015282</c:v>
                </c:pt>
                <c:pt idx="7594">
                  <c:v>1816.3093187404663</c:v>
                </c:pt>
                <c:pt idx="7595">
                  <c:v>1806.0656442706315</c:v>
                </c:pt>
                <c:pt idx="7596">
                  <c:v>1849.3662534010771</c:v>
                </c:pt>
                <c:pt idx="7597">
                  <c:v>1495.0650896577961</c:v>
                </c:pt>
                <c:pt idx="7598">
                  <c:v>1484.3029495788614</c:v>
                </c:pt>
                <c:pt idx="7599">
                  <c:v>1642.1561966137019</c:v>
                </c:pt>
                <c:pt idx="7600">
                  <c:v>1482.7342639976987</c:v>
                </c:pt>
                <c:pt idx="7601">
                  <c:v>1308.880943208045</c:v>
                </c:pt>
                <c:pt idx="7602">
                  <c:v>701.21719579260946</c:v>
                </c:pt>
                <c:pt idx="7603">
                  <c:v>1183.9499920969258</c:v>
                </c:pt>
                <c:pt idx="7604">
                  <c:v>1320.7702351453252</c:v>
                </c:pt>
                <c:pt idx="7605">
                  <c:v>1742.1129474068221</c:v>
                </c:pt>
                <c:pt idx="7606">
                  <c:v>1328.2719219936503</c:v>
                </c:pt>
                <c:pt idx="7607">
                  <c:v>1906.5896798931051</c:v>
                </c:pt>
                <c:pt idx="7608">
                  <c:v>1995.7075507576876</c:v>
                </c:pt>
                <c:pt idx="7609">
                  <c:v>2000</c:v>
                </c:pt>
                <c:pt idx="7610">
                  <c:v>1845.6874193218291</c:v>
                </c:pt>
                <c:pt idx="7611">
                  <c:v>1984.0471990272554</c:v>
                </c:pt>
                <c:pt idx="7612">
                  <c:v>2000</c:v>
                </c:pt>
                <c:pt idx="7613">
                  <c:v>1978.75722981012</c:v>
                </c:pt>
                <c:pt idx="7614">
                  <c:v>2000</c:v>
                </c:pt>
                <c:pt idx="7615">
                  <c:v>2000</c:v>
                </c:pt>
                <c:pt idx="7616">
                  <c:v>1999.1040275749865</c:v>
                </c:pt>
                <c:pt idx="7617">
                  <c:v>2000</c:v>
                </c:pt>
                <c:pt idx="7618">
                  <c:v>2000</c:v>
                </c:pt>
                <c:pt idx="7619">
                  <c:v>2000</c:v>
                </c:pt>
                <c:pt idx="7620">
                  <c:v>2000</c:v>
                </c:pt>
                <c:pt idx="7621">
                  <c:v>2000</c:v>
                </c:pt>
                <c:pt idx="7622">
                  <c:v>2000</c:v>
                </c:pt>
                <c:pt idx="7623">
                  <c:v>2000</c:v>
                </c:pt>
                <c:pt idx="7624">
                  <c:v>2000</c:v>
                </c:pt>
                <c:pt idx="7625">
                  <c:v>1901.5412528439222</c:v>
                </c:pt>
                <c:pt idx="7626">
                  <c:v>2000</c:v>
                </c:pt>
                <c:pt idx="7627">
                  <c:v>1964.6937776789521</c:v>
                </c:pt>
                <c:pt idx="7628">
                  <c:v>856.55850840366509</c:v>
                </c:pt>
                <c:pt idx="7629">
                  <c:v>1098.46992624873</c:v>
                </c:pt>
                <c:pt idx="7630">
                  <c:v>1446.0733143219122</c:v>
                </c:pt>
                <c:pt idx="7631">
                  <c:v>2000</c:v>
                </c:pt>
                <c:pt idx="7632">
                  <c:v>2000</c:v>
                </c:pt>
                <c:pt idx="7633">
                  <c:v>1999.0141256560316</c:v>
                </c:pt>
                <c:pt idx="7634">
                  <c:v>1999.3494628525634</c:v>
                </c:pt>
                <c:pt idx="7635">
                  <c:v>2000</c:v>
                </c:pt>
                <c:pt idx="7636">
                  <c:v>2000</c:v>
                </c:pt>
                <c:pt idx="7637">
                  <c:v>2000</c:v>
                </c:pt>
                <c:pt idx="7638">
                  <c:v>1998.5385718548951</c:v>
                </c:pt>
                <c:pt idx="7639">
                  <c:v>1999.2565527845995</c:v>
                </c:pt>
                <c:pt idx="7640">
                  <c:v>2000</c:v>
                </c:pt>
                <c:pt idx="7641">
                  <c:v>2000</c:v>
                </c:pt>
                <c:pt idx="7642">
                  <c:v>1367.1726696045519</c:v>
                </c:pt>
                <c:pt idx="7643">
                  <c:v>1378.5641987211675</c:v>
                </c:pt>
                <c:pt idx="7644">
                  <c:v>1903.7787757544161</c:v>
                </c:pt>
                <c:pt idx="7645">
                  <c:v>1899.9021822831651</c:v>
                </c:pt>
                <c:pt idx="7646">
                  <c:v>1506.2290894379496</c:v>
                </c:pt>
                <c:pt idx="7647">
                  <c:v>1722.542315556268</c:v>
                </c:pt>
                <c:pt idx="7648">
                  <c:v>1950.9138968148284</c:v>
                </c:pt>
                <c:pt idx="7649">
                  <c:v>2000</c:v>
                </c:pt>
                <c:pt idx="7650">
                  <c:v>2000</c:v>
                </c:pt>
                <c:pt idx="7651">
                  <c:v>1676.7151712715265</c:v>
                </c:pt>
                <c:pt idx="7652">
                  <c:v>2000</c:v>
                </c:pt>
                <c:pt idx="7653">
                  <c:v>2000</c:v>
                </c:pt>
                <c:pt idx="7654">
                  <c:v>2000</c:v>
                </c:pt>
                <c:pt idx="7655">
                  <c:v>2000</c:v>
                </c:pt>
                <c:pt idx="7656">
                  <c:v>2000</c:v>
                </c:pt>
                <c:pt idx="7657">
                  <c:v>2000</c:v>
                </c:pt>
                <c:pt idx="7658">
                  <c:v>2000</c:v>
                </c:pt>
                <c:pt idx="7659">
                  <c:v>2000</c:v>
                </c:pt>
                <c:pt idx="7660">
                  <c:v>1999.2944988877018</c:v>
                </c:pt>
                <c:pt idx="7661">
                  <c:v>1999.4342427729071</c:v>
                </c:pt>
                <c:pt idx="7662">
                  <c:v>2000</c:v>
                </c:pt>
                <c:pt idx="7663">
                  <c:v>2000</c:v>
                </c:pt>
                <c:pt idx="7664">
                  <c:v>2000</c:v>
                </c:pt>
                <c:pt idx="7665">
                  <c:v>2000</c:v>
                </c:pt>
                <c:pt idx="7666">
                  <c:v>2000</c:v>
                </c:pt>
                <c:pt idx="7667">
                  <c:v>2000</c:v>
                </c:pt>
                <c:pt idx="7668">
                  <c:v>2000</c:v>
                </c:pt>
                <c:pt idx="7669">
                  <c:v>2000</c:v>
                </c:pt>
                <c:pt idx="7670">
                  <c:v>2000</c:v>
                </c:pt>
                <c:pt idx="7671">
                  <c:v>2000</c:v>
                </c:pt>
                <c:pt idx="7672">
                  <c:v>2000</c:v>
                </c:pt>
                <c:pt idx="7673">
                  <c:v>2000</c:v>
                </c:pt>
                <c:pt idx="7674">
                  <c:v>2000</c:v>
                </c:pt>
                <c:pt idx="7675">
                  <c:v>2000</c:v>
                </c:pt>
                <c:pt idx="7676">
                  <c:v>2000</c:v>
                </c:pt>
                <c:pt idx="7677">
                  <c:v>2000</c:v>
                </c:pt>
                <c:pt idx="7678">
                  <c:v>2000</c:v>
                </c:pt>
                <c:pt idx="7679">
                  <c:v>2000</c:v>
                </c:pt>
                <c:pt idx="7680">
                  <c:v>2000</c:v>
                </c:pt>
                <c:pt idx="7681">
                  <c:v>2000</c:v>
                </c:pt>
                <c:pt idx="7682">
                  <c:v>2000</c:v>
                </c:pt>
                <c:pt idx="7683">
                  <c:v>2000</c:v>
                </c:pt>
                <c:pt idx="7684">
                  <c:v>2000</c:v>
                </c:pt>
                <c:pt idx="7685">
                  <c:v>2000</c:v>
                </c:pt>
                <c:pt idx="7686">
                  <c:v>2000</c:v>
                </c:pt>
                <c:pt idx="7687">
                  <c:v>2000</c:v>
                </c:pt>
                <c:pt idx="7688">
                  <c:v>2000</c:v>
                </c:pt>
                <c:pt idx="7689">
                  <c:v>2000</c:v>
                </c:pt>
                <c:pt idx="7690">
                  <c:v>2000</c:v>
                </c:pt>
                <c:pt idx="7691">
                  <c:v>2000</c:v>
                </c:pt>
                <c:pt idx="7692">
                  <c:v>2000</c:v>
                </c:pt>
                <c:pt idx="7693">
                  <c:v>2000</c:v>
                </c:pt>
                <c:pt idx="7694">
                  <c:v>1884.970297411076</c:v>
                </c:pt>
                <c:pt idx="7695">
                  <c:v>1919.14605144906</c:v>
                </c:pt>
                <c:pt idx="7696">
                  <c:v>1984.5258785099579</c:v>
                </c:pt>
                <c:pt idx="7697">
                  <c:v>1842.9835265422998</c:v>
                </c:pt>
                <c:pt idx="7698">
                  <c:v>1798.9431089011541</c:v>
                </c:pt>
                <c:pt idx="7699">
                  <c:v>1676.5103814132938</c:v>
                </c:pt>
                <c:pt idx="7700">
                  <c:v>1876.9829064094599</c:v>
                </c:pt>
                <c:pt idx="7701">
                  <c:v>2000</c:v>
                </c:pt>
                <c:pt idx="7702">
                  <c:v>2000</c:v>
                </c:pt>
                <c:pt idx="7703">
                  <c:v>2000</c:v>
                </c:pt>
                <c:pt idx="7704">
                  <c:v>2000</c:v>
                </c:pt>
                <c:pt idx="7705">
                  <c:v>2000</c:v>
                </c:pt>
                <c:pt idx="7706">
                  <c:v>2000</c:v>
                </c:pt>
                <c:pt idx="7707">
                  <c:v>2000</c:v>
                </c:pt>
                <c:pt idx="7708">
                  <c:v>2000</c:v>
                </c:pt>
                <c:pt idx="7709">
                  <c:v>2000</c:v>
                </c:pt>
                <c:pt idx="7710">
                  <c:v>2000</c:v>
                </c:pt>
                <c:pt idx="7711">
                  <c:v>2000</c:v>
                </c:pt>
                <c:pt idx="7712">
                  <c:v>2000</c:v>
                </c:pt>
                <c:pt idx="7713">
                  <c:v>2000</c:v>
                </c:pt>
                <c:pt idx="7714">
                  <c:v>2000</c:v>
                </c:pt>
                <c:pt idx="7715">
                  <c:v>2000</c:v>
                </c:pt>
                <c:pt idx="7716">
                  <c:v>2000</c:v>
                </c:pt>
                <c:pt idx="7717">
                  <c:v>2000</c:v>
                </c:pt>
                <c:pt idx="7718">
                  <c:v>2000</c:v>
                </c:pt>
                <c:pt idx="7719">
                  <c:v>1998.6010070997825</c:v>
                </c:pt>
                <c:pt idx="7720">
                  <c:v>1998.7062136582358</c:v>
                </c:pt>
                <c:pt idx="7721">
                  <c:v>1999.1154595827563</c:v>
                </c:pt>
                <c:pt idx="7722">
                  <c:v>1999.5482505451382</c:v>
                </c:pt>
                <c:pt idx="7723">
                  <c:v>1999.9497903966458</c:v>
                </c:pt>
                <c:pt idx="7724">
                  <c:v>1998.9535078319741</c:v>
                </c:pt>
                <c:pt idx="7725">
                  <c:v>1999.1927462782762</c:v>
                </c:pt>
                <c:pt idx="7726">
                  <c:v>1999.1815799533701</c:v>
                </c:pt>
                <c:pt idx="7727">
                  <c:v>1999.0059766736381</c:v>
                </c:pt>
                <c:pt idx="7728">
                  <c:v>1999.4327127566237</c:v>
                </c:pt>
                <c:pt idx="7729">
                  <c:v>1999.6140324331188</c:v>
                </c:pt>
                <c:pt idx="7730">
                  <c:v>1999.6181844628225</c:v>
                </c:pt>
                <c:pt idx="7731">
                  <c:v>1999.7302736370657</c:v>
                </c:pt>
                <c:pt idx="7732">
                  <c:v>1999.5605988509219</c:v>
                </c:pt>
                <c:pt idx="7733">
                  <c:v>1999.3542106590737</c:v>
                </c:pt>
                <c:pt idx="7734">
                  <c:v>1999.5745252682771</c:v>
                </c:pt>
                <c:pt idx="7735">
                  <c:v>1999.0701003315496</c:v>
                </c:pt>
                <c:pt idx="7736">
                  <c:v>1999.1372445213524</c:v>
                </c:pt>
                <c:pt idx="7737">
                  <c:v>1999.4950280937358</c:v>
                </c:pt>
                <c:pt idx="7738">
                  <c:v>1999.5904593927405</c:v>
                </c:pt>
                <c:pt idx="7739">
                  <c:v>1999.8446993408477</c:v>
                </c:pt>
                <c:pt idx="7740">
                  <c:v>1999.9320786818662</c:v>
                </c:pt>
                <c:pt idx="7741">
                  <c:v>1999.7638683751161</c:v>
                </c:pt>
                <c:pt idx="7742">
                  <c:v>1999.1933666328514</c:v>
                </c:pt>
                <c:pt idx="7743">
                  <c:v>1998.7776190653669</c:v>
                </c:pt>
                <c:pt idx="7744">
                  <c:v>1999.2658377386911</c:v>
                </c:pt>
                <c:pt idx="7745">
                  <c:v>1999.5317940768691</c:v>
                </c:pt>
                <c:pt idx="7746">
                  <c:v>1999.3982255318597</c:v>
                </c:pt>
                <c:pt idx="7747">
                  <c:v>1999.5401391904211</c:v>
                </c:pt>
                <c:pt idx="7748">
                  <c:v>1999.82394862605</c:v>
                </c:pt>
                <c:pt idx="7749">
                  <c:v>1999.9390487008036</c:v>
                </c:pt>
                <c:pt idx="7750">
                  <c:v>1999.8950364875905</c:v>
                </c:pt>
                <c:pt idx="7751">
                  <c:v>1999.8178121994549</c:v>
                </c:pt>
                <c:pt idx="7752">
                  <c:v>1999.7426877926625</c:v>
                </c:pt>
                <c:pt idx="7753">
                  <c:v>1999.2334977983733</c:v>
                </c:pt>
                <c:pt idx="7754">
                  <c:v>1999.1272719236126</c:v>
                </c:pt>
                <c:pt idx="7755">
                  <c:v>1999.6864805036598</c:v>
                </c:pt>
                <c:pt idx="7756">
                  <c:v>1999.6621807733839</c:v>
                </c:pt>
                <c:pt idx="7757">
                  <c:v>1999.9921529844858</c:v>
                </c:pt>
                <c:pt idx="7758">
                  <c:v>1999.9232701208455</c:v>
                </c:pt>
                <c:pt idx="7759">
                  <c:v>1999.7233441474659</c:v>
                </c:pt>
                <c:pt idx="7760">
                  <c:v>1999.8842824122132</c:v>
                </c:pt>
                <c:pt idx="7761">
                  <c:v>1999.8068083143603</c:v>
                </c:pt>
                <c:pt idx="7762">
                  <c:v>1999.9795933081596</c:v>
                </c:pt>
                <c:pt idx="7763">
                  <c:v>1999.9794302527575</c:v>
                </c:pt>
                <c:pt idx="7764">
                  <c:v>1999.8926925231374</c:v>
                </c:pt>
                <c:pt idx="7765">
                  <c:v>1999.9461046653948</c:v>
                </c:pt>
                <c:pt idx="7766">
                  <c:v>2000</c:v>
                </c:pt>
                <c:pt idx="7767">
                  <c:v>1999.9183500611691</c:v>
                </c:pt>
                <c:pt idx="7768">
                  <c:v>1999.8653978899374</c:v>
                </c:pt>
                <c:pt idx="7769">
                  <c:v>2000</c:v>
                </c:pt>
                <c:pt idx="7770">
                  <c:v>1999.9636707273751</c:v>
                </c:pt>
                <c:pt idx="7771">
                  <c:v>1999.794186494913</c:v>
                </c:pt>
                <c:pt idx="7772">
                  <c:v>1999.7939191996472</c:v>
                </c:pt>
                <c:pt idx="7773">
                  <c:v>1999.5668446820416</c:v>
                </c:pt>
                <c:pt idx="7774">
                  <c:v>1999.6484553946696</c:v>
                </c:pt>
                <c:pt idx="7775">
                  <c:v>1999.9573663140077</c:v>
                </c:pt>
                <c:pt idx="7776">
                  <c:v>1999.8951009239422</c:v>
                </c:pt>
                <c:pt idx="7777">
                  <c:v>1999.9667334718504</c:v>
                </c:pt>
                <c:pt idx="7778">
                  <c:v>1999.9350481142783</c:v>
                </c:pt>
                <c:pt idx="7779">
                  <c:v>1999.8985379756637</c:v>
                </c:pt>
                <c:pt idx="7780">
                  <c:v>1999.6215996361339</c:v>
                </c:pt>
                <c:pt idx="7781">
                  <c:v>1999.7748244381869</c:v>
                </c:pt>
                <c:pt idx="7782">
                  <c:v>1999.8127868394479</c:v>
                </c:pt>
                <c:pt idx="7783">
                  <c:v>1999.8773524228793</c:v>
                </c:pt>
                <c:pt idx="7784">
                  <c:v>1999.7566670616829</c:v>
                </c:pt>
                <c:pt idx="7785">
                  <c:v>1999.6378530855313</c:v>
                </c:pt>
                <c:pt idx="7786">
                  <c:v>1999.9141835070209</c:v>
                </c:pt>
                <c:pt idx="7787">
                  <c:v>1999.8302116046764</c:v>
                </c:pt>
                <c:pt idx="7788">
                  <c:v>1999.8025315190523</c:v>
                </c:pt>
                <c:pt idx="7789">
                  <c:v>1999.7256763069863</c:v>
                </c:pt>
                <c:pt idx="7790">
                  <c:v>1999.7044913231427</c:v>
                </c:pt>
                <c:pt idx="7791">
                  <c:v>1999.6124107081987</c:v>
                </c:pt>
                <c:pt idx="7792">
                  <c:v>1999.7080507403614</c:v>
                </c:pt>
                <c:pt idx="7793">
                  <c:v>1999.6433124990997</c:v>
                </c:pt>
                <c:pt idx="7794">
                  <c:v>1999.6532490346715</c:v>
                </c:pt>
                <c:pt idx="7795">
                  <c:v>1999.4514250793363</c:v>
                </c:pt>
                <c:pt idx="7796">
                  <c:v>1999.8616710925944</c:v>
                </c:pt>
                <c:pt idx="7797">
                  <c:v>1999.8533359559137</c:v>
                </c:pt>
                <c:pt idx="7798">
                  <c:v>1999.7897800189533</c:v>
                </c:pt>
                <c:pt idx="7799">
                  <c:v>1999.1050069114167</c:v>
                </c:pt>
                <c:pt idx="7800">
                  <c:v>2000</c:v>
                </c:pt>
                <c:pt idx="7801">
                  <c:v>1997.266024115293</c:v>
                </c:pt>
                <c:pt idx="7802">
                  <c:v>1999.5995031689831</c:v>
                </c:pt>
                <c:pt idx="7803">
                  <c:v>1999.154661327784</c:v>
                </c:pt>
                <c:pt idx="7804">
                  <c:v>1989.6818225461814</c:v>
                </c:pt>
                <c:pt idx="7805">
                  <c:v>1818.7634693322082</c:v>
                </c:pt>
                <c:pt idx="7806">
                  <c:v>1970.6565884371689</c:v>
                </c:pt>
                <c:pt idx="7807">
                  <c:v>1999.3209431757086</c:v>
                </c:pt>
                <c:pt idx="7808">
                  <c:v>1999.4969368354264</c:v>
                </c:pt>
                <c:pt idx="7809">
                  <c:v>1999.2075193413004</c:v>
                </c:pt>
                <c:pt idx="7810">
                  <c:v>1999.7877143901203</c:v>
                </c:pt>
                <c:pt idx="7811">
                  <c:v>1999.4693121632404</c:v>
                </c:pt>
                <c:pt idx="7812">
                  <c:v>1999.6829804254307</c:v>
                </c:pt>
                <c:pt idx="7813">
                  <c:v>1999.7524184112822</c:v>
                </c:pt>
                <c:pt idx="7814">
                  <c:v>1999.8428193447173</c:v>
                </c:pt>
                <c:pt idx="7815">
                  <c:v>1999.9470779838837</c:v>
                </c:pt>
                <c:pt idx="7816">
                  <c:v>1972.3502404176259</c:v>
                </c:pt>
                <c:pt idx="7817">
                  <c:v>1942.6492298765131</c:v>
                </c:pt>
                <c:pt idx="7818">
                  <c:v>1993.915500196382</c:v>
                </c:pt>
                <c:pt idx="7819">
                  <c:v>2000</c:v>
                </c:pt>
                <c:pt idx="7820">
                  <c:v>2000</c:v>
                </c:pt>
                <c:pt idx="7821">
                  <c:v>2000</c:v>
                </c:pt>
                <c:pt idx="7822">
                  <c:v>1998.8606102431077</c:v>
                </c:pt>
                <c:pt idx="7823">
                  <c:v>1998.6004695107556</c:v>
                </c:pt>
                <c:pt idx="7824">
                  <c:v>2000</c:v>
                </c:pt>
                <c:pt idx="7825">
                  <c:v>1999.8436318999636</c:v>
                </c:pt>
                <c:pt idx="7826">
                  <c:v>1999.5038835676091</c:v>
                </c:pt>
                <c:pt idx="7827">
                  <c:v>2000</c:v>
                </c:pt>
                <c:pt idx="7828">
                  <c:v>1999.8626299242105</c:v>
                </c:pt>
                <c:pt idx="7829">
                  <c:v>2000</c:v>
                </c:pt>
                <c:pt idx="7830">
                  <c:v>2000</c:v>
                </c:pt>
                <c:pt idx="7831">
                  <c:v>2000</c:v>
                </c:pt>
                <c:pt idx="7832">
                  <c:v>1939.438651636782</c:v>
                </c:pt>
                <c:pt idx="7833">
                  <c:v>1997.7655001716009</c:v>
                </c:pt>
                <c:pt idx="7834">
                  <c:v>2000</c:v>
                </c:pt>
                <c:pt idx="7835">
                  <c:v>1955.8003178491883</c:v>
                </c:pt>
                <c:pt idx="7836">
                  <c:v>2000</c:v>
                </c:pt>
                <c:pt idx="7837">
                  <c:v>2000</c:v>
                </c:pt>
                <c:pt idx="7838">
                  <c:v>1939.304381159275</c:v>
                </c:pt>
                <c:pt idx="7839">
                  <c:v>2000</c:v>
                </c:pt>
                <c:pt idx="7840">
                  <c:v>2000</c:v>
                </c:pt>
                <c:pt idx="7841">
                  <c:v>1884.2160722343954</c:v>
                </c:pt>
                <c:pt idx="7842">
                  <c:v>1834.2463471745264</c:v>
                </c:pt>
                <c:pt idx="7843">
                  <c:v>2000</c:v>
                </c:pt>
                <c:pt idx="7844">
                  <c:v>1931.4436052938954</c:v>
                </c:pt>
                <c:pt idx="7845">
                  <c:v>1604.3941709949147</c:v>
                </c:pt>
                <c:pt idx="7846">
                  <c:v>1275.8968773124334</c:v>
                </c:pt>
                <c:pt idx="7847">
                  <c:v>1802.0654270522448</c:v>
                </c:pt>
                <c:pt idx="7848">
                  <c:v>2000</c:v>
                </c:pt>
                <c:pt idx="7849">
                  <c:v>1468.7350104587249</c:v>
                </c:pt>
                <c:pt idx="7850">
                  <c:v>841.91102763832396</c:v>
                </c:pt>
                <c:pt idx="7851">
                  <c:v>276.24655736521174</c:v>
                </c:pt>
                <c:pt idx="7852">
                  <c:v>358.81937244844835</c:v>
                </c:pt>
                <c:pt idx="7853">
                  <c:v>501.05894243197798</c:v>
                </c:pt>
                <c:pt idx="7854">
                  <c:v>526.34552778572288</c:v>
                </c:pt>
                <c:pt idx="7855">
                  <c:v>565.80722365225358</c:v>
                </c:pt>
                <c:pt idx="7856">
                  <c:v>511.7379905201081</c:v>
                </c:pt>
                <c:pt idx="7857">
                  <c:v>315.02420701149845</c:v>
                </c:pt>
                <c:pt idx="7858">
                  <c:v>409.92553792218285</c:v>
                </c:pt>
                <c:pt idx="7859">
                  <c:v>337.08226447152686</c:v>
                </c:pt>
                <c:pt idx="7860">
                  <c:v>439.87624687828185</c:v>
                </c:pt>
                <c:pt idx="7861">
                  <c:v>756.86746759058701</c:v>
                </c:pt>
                <c:pt idx="7862">
                  <c:v>1493.5059976578459</c:v>
                </c:pt>
                <c:pt idx="7863">
                  <c:v>1451.4891042709219</c:v>
                </c:pt>
                <c:pt idx="7864">
                  <c:v>1541.9873337496865</c:v>
                </c:pt>
                <c:pt idx="7865">
                  <c:v>1563.1447721833576</c:v>
                </c:pt>
                <c:pt idx="7866">
                  <c:v>1452.2488274573836</c:v>
                </c:pt>
                <c:pt idx="7867">
                  <c:v>1734.7192580453102</c:v>
                </c:pt>
                <c:pt idx="7868">
                  <c:v>1647.2219744276822</c:v>
                </c:pt>
                <c:pt idx="7869">
                  <c:v>1844.8926004389764</c:v>
                </c:pt>
                <c:pt idx="7870">
                  <c:v>1857.2030146793406</c:v>
                </c:pt>
                <c:pt idx="7871">
                  <c:v>1791.9277875471898</c:v>
                </c:pt>
                <c:pt idx="7872">
                  <c:v>1621.3433314686581</c:v>
                </c:pt>
                <c:pt idx="7873">
                  <c:v>2000</c:v>
                </c:pt>
                <c:pt idx="7874">
                  <c:v>1783.8735563742437</c:v>
                </c:pt>
                <c:pt idx="7875">
                  <c:v>1652.6051906253067</c:v>
                </c:pt>
                <c:pt idx="7876">
                  <c:v>1714.3657079161358</c:v>
                </c:pt>
                <c:pt idx="7877">
                  <c:v>942.25202842301542</c:v>
                </c:pt>
                <c:pt idx="7878">
                  <c:v>464.97675653300979</c:v>
                </c:pt>
                <c:pt idx="7879">
                  <c:v>297.71860427853539</c:v>
                </c:pt>
                <c:pt idx="7880">
                  <c:v>197.74381609911782</c:v>
                </c:pt>
                <c:pt idx="7881">
                  <c:v>268.90922848412845</c:v>
                </c:pt>
                <c:pt idx="7882">
                  <c:v>355.59425586951301</c:v>
                </c:pt>
                <c:pt idx="7883">
                  <c:v>799.74111444172217</c:v>
                </c:pt>
                <c:pt idx="7884">
                  <c:v>1872.8246088523413</c:v>
                </c:pt>
                <c:pt idx="7885">
                  <c:v>2000</c:v>
                </c:pt>
                <c:pt idx="7886">
                  <c:v>1992.5084801647859</c:v>
                </c:pt>
                <c:pt idx="7887">
                  <c:v>1682.2656037472821</c:v>
                </c:pt>
                <c:pt idx="7888">
                  <c:v>804.50352035800267</c:v>
                </c:pt>
                <c:pt idx="7889">
                  <c:v>1734.8161237729282</c:v>
                </c:pt>
                <c:pt idx="7890">
                  <c:v>1068.0735606867772</c:v>
                </c:pt>
                <c:pt idx="7891">
                  <c:v>1017.7917805201434</c:v>
                </c:pt>
                <c:pt idx="7892">
                  <c:v>1086.7491974866598</c:v>
                </c:pt>
                <c:pt idx="7893">
                  <c:v>1019.4651852847207</c:v>
                </c:pt>
                <c:pt idx="7894">
                  <c:v>686.15931314902923</c:v>
                </c:pt>
                <c:pt idx="7895">
                  <c:v>549.12587768522712</c:v>
                </c:pt>
                <c:pt idx="7896">
                  <c:v>811.35086837017639</c:v>
                </c:pt>
                <c:pt idx="7897">
                  <c:v>1680.783113386879</c:v>
                </c:pt>
                <c:pt idx="7898">
                  <c:v>2000</c:v>
                </c:pt>
                <c:pt idx="7899">
                  <c:v>2000</c:v>
                </c:pt>
                <c:pt idx="7900">
                  <c:v>2000</c:v>
                </c:pt>
                <c:pt idx="7901">
                  <c:v>2000</c:v>
                </c:pt>
                <c:pt idx="7902">
                  <c:v>1994.5484917894073</c:v>
                </c:pt>
                <c:pt idx="7903">
                  <c:v>1719.919398849655</c:v>
                </c:pt>
                <c:pt idx="7904">
                  <c:v>1671.2838514857344</c:v>
                </c:pt>
                <c:pt idx="7905">
                  <c:v>1475.5452706488793</c:v>
                </c:pt>
                <c:pt idx="7906">
                  <c:v>1598.6969205355006</c:v>
                </c:pt>
                <c:pt idx="7907">
                  <c:v>552.03229200590874</c:v>
                </c:pt>
                <c:pt idx="7908">
                  <c:v>196.63173661988341</c:v>
                </c:pt>
                <c:pt idx="7909">
                  <c:v>137.55081775002415</c:v>
                </c:pt>
                <c:pt idx="7910">
                  <c:v>24.457707169378537</c:v>
                </c:pt>
                <c:pt idx="7911">
                  <c:v>1.4199208005457375</c:v>
                </c:pt>
                <c:pt idx="7912">
                  <c:v>3.1899844570745048</c:v>
                </c:pt>
                <c:pt idx="7913">
                  <c:v>98.537072218432883</c:v>
                </c:pt>
                <c:pt idx="7914">
                  <c:v>281.19328198613687</c:v>
                </c:pt>
                <c:pt idx="7915">
                  <c:v>447.55291250546293</c:v>
                </c:pt>
                <c:pt idx="7916">
                  <c:v>1716.0347596904039</c:v>
                </c:pt>
                <c:pt idx="7917">
                  <c:v>1982.4879016345633</c:v>
                </c:pt>
                <c:pt idx="7918">
                  <c:v>1381.974638327599</c:v>
                </c:pt>
                <c:pt idx="7919">
                  <c:v>1192.2706981040837</c:v>
                </c:pt>
                <c:pt idx="7920">
                  <c:v>1009.4182795478731</c:v>
                </c:pt>
                <c:pt idx="7921">
                  <c:v>1632.3929259205706</c:v>
                </c:pt>
                <c:pt idx="7922">
                  <c:v>1424.3931456853084</c:v>
                </c:pt>
                <c:pt idx="7923">
                  <c:v>830.60552336192927</c:v>
                </c:pt>
                <c:pt idx="7924">
                  <c:v>760.17169331762898</c:v>
                </c:pt>
                <c:pt idx="7925">
                  <c:v>1129.7782749330152</c:v>
                </c:pt>
                <c:pt idx="7926">
                  <c:v>1136.5166794806389</c:v>
                </c:pt>
                <c:pt idx="7927">
                  <c:v>1416.3983686529025</c:v>
                </c:pt>
                <c:pt idx="7928">
                  <c:v>1411.4414808603922</c:v>
                </c:pt>
                <c:pt idx="7929">
                  <c:v>1204.2255181862697</c:v>
                </c:pt>
                <c:pt idx="7930">
                  <c:v>1584.6254354396299</c:v>
                </c:pt>
                <c:pt idx="7931">
                  <c:v>1640.8726272885501</c:v>
                </c:pt>
                <c:pt idx="7932">
                  <c:v>1579.6646720057779</c:v>
                </c:pt>
                <c:pt idx="7933">
                  <c:v>1799.458513814722</c:v>
                </c:pt>
                <c:pt idx="7934">
                  <c:v>1711.5534924463204</c:v>
                </c:pt>
                <c:pt idx="7935">
                  <c:v>1967.6549703411924</c:v>
                </c:pt>
                <c:pt idx="7936">
                  <c:v>1764.7213670887927</c:v>
                </c:pt>
                <c:pt idx="7937">
                  <c:v>2000</c:v>
                </c:pt>
                <c:pt idx="7938">
                  <c:v>2000</c:v>
                </c:pt>
                <c:pt idx="7939">
                  <c:v>1910.9995140142771</c:v>
                </c:pt>
                <c:pt idx="7940">
                  <c:v>1880.1502655636179</c:v>
                </c:pt>
                <c:pt idx="7941">
                  <c:v>1862.5301827976502</c:v>
                </c:pt>
                <c:pt idx="7942">
                  <c:v>1655.8805329227505</c:v>
                </c:pt>
                <c:pt idx="7943">
                  <c:v>1691.8920673380253</c:v>
                </c:pt>
                <c:pt idx="7944">
                  <c:v>1437.9014494881712</c:v>
                </c:pt>
                <c:pt idx="7945">
                  <c:v>1042.4989428408146</c:v>
                </c:pt>
                <c:pt idx="7946">
                  <c:v>1044.515865651797</c:v>
                </c:pt>
                <c:pt idx="7947">
                  <c:v>1022.5836468296105</c:v>
                </c:pt>
                <c:pt idx="7948">
                  <c:v>1037.1404301781895</c:v>
                </c:pt>
                <c:pt idx="7949">
                  <c:v>943.83208126324746</c:v>
                </c:pt>
                <c:pt idx="7950">
                  <c:v>1040.4869361151273</c:v>
                </c:pt>
                <c:pt idx="7951">
                  <c:v>1171.7892526392736</c:v>
                </c:pt>
                <c:pt idx="7952">
                  <c:v>1172.5274145937833</c:v>
                </c:pt>
                <c:pt idx="7953">
                  <c:v>1345.9616751489275</c:v>
                </c:pt>
                <c:pt idx="7954">
                  <c:v>1324.5919120621254</c:v>
                </c:pt>
                <c:pt idx="7955">
                  <c:v>1188.7006408909604</c:v>
                </c:pt>
                <c:pt idx="7956">
                  <c:v>828.79735185270602</c:v>
                </c:pt>
                <c:pt idx="7957">
                  <c:v>865.36953345561028</c:v>
                </c:pt>
                <c:pt idx="7958">
                  <c:v>1112.8488576297191</c:v>
                </c:pt>
                <c:pt idx="7959">
                  <c:v>1272.231633943207</c:v>
                </c:pt>
                <c:pt idx="7960">
                  <c:v>1049.4571009709987</c:v>
                </c:pt>
                <c:pt idx="7961">
                  <c:v>743.19603765712247</c:v>
                </c:pt>
                <c:pt idx="7962">
                  <c:v>918.11908112955541</c:v>
                </c:pt>
                <c:pt idx="7963">
                  <c:v>902.5470907439468</c:v>
                </c:pt>
                <c:pt idx="7964">
                  <c:v>740.20979227741316</c:v>
                </c:pt>
                <c:pt idx="7965">
                  <c:v>721.67228820873129</c:v>
                </c:pt>
                <c:pt idx="7966">
                  <c:v>667.27565858428591</c:v>
                </c:pt>
                <c:pt idx="7967">
                  <c:v>529.37265422956887</c:v>
                </c:pt>
                <c:pt idx="7968">
                  <c:v>429.97619107239183</c:v>
                </c:pt>
                <c:pt idx="7969">
                  <c:v>409.58738504198607</c:v>
                </c:pt>
                <c:pt idx="7970">
                  <c:v>516.04428388086262</c:v>
                </c:pt>
                <c:pt idx="7971">
                  <c:v>655.09889155241535</c:v>
                </c:pt>
                <c:pt idx="7972">
                  <c:v>801.71912643077826</c:v>
                </c:pt>
                <c:pt idx="7973">
                  <c:v>908.32023918078221</c:v>
                </c:pt>
                <c:pt idx="7974">
                  <c:v>835.46266628110186</c:v>
                </c:pt>
                <c:pt idx="7975">
                  <c:v>718.19351239489492</c:v>
                </c:pt>
                <c:pt idx="7976">
                  <c:v>608.2977887813405</c:v>
                </c:pt>
                <c:pt idx="7977">
                  <c:v>604.77543740364331</c:v>
                </c:pt>
                <c:pt idx="7978">
                  <c:v>553.43613594112173</c:v>
                </c:pt>
                <c:pt idx="7979">
                  <c:v>408.12541161786851</c:v>
                </c:pt>
                <c:pt idx="7980">
                  <c:v>320.32831474611334</c:v>
                </c:pt>
                <c:pt idx="7981">
                  <c:v>326.97525474527833</c:v>
                </c:pt>
                <c:pt idx="7982">
                  <c:v>329.89661142036482</c:v>
                </c:pt>
                <c:pt idx="7983">
                  <c:v>207.15200675729727</c:v>
                </c:pt>
                <c:pt idx="7984">
                  <c:v>209.35551273722518</c:v>
                </c:pt>
                <c:pt idx="7985">
                  <c:v>267.79926156687367</c:v>
                </c:pt>
                <c:pt idx="7986">
                  <c:v>316.31155835847119</c:v>
                </c:pt>
                <c:pt idx="7987">
                  <c:v>340.63453329116976</c:v>
                </c:pt>
                <c:pt idx="7988">
                  <c:v>325.81213764193461</c:v>
                </c:pt>
                <c:pt idx="7989">
                  <c:v>344.10554663135207</c:v>
                </c:pt>
                <c:pt idx="7990">
                  <c:v>370.54469417511871</c:v>
                </c:pt>
                <c:pt idx="7991">
                  <c:v>275.25465225503507</c:v>
                </c:pt>
                <c:pt idx="7992">
                  <c:v>291.18753124539876</c:v>
                </c:pt>
                <c:pt idx="7993">
                  <c:v>296.80979919828764</c:v>
                </c:pt>
                <c:pt idx="7994">
                  <c:v>305.22949788304317</c:v>
                </c:pt>
                <c:pt idx="7995">
                  <c:v>291.22405819390758</c:v>
                </c:pt>
                <c:pt idx="7996">
                  <c:v>257.30153998758635</c:v>
                </c:pt>
                <c:pt idx="7997">
                  <c:v>232.83451639924903</c:v>
                </c:pt>
                <c:pt idx="7998">
                  <c:v>215.56766866187385</c:v>
                </c:pt>
                <c:pt idx="7999">
                  <c:v>185.05429837682016</c:v>
                </c:pt>
                <c:pt idx="8000">
                  <c:v>139.36751641646669</c:v>
                </c:pt>
                <c:pt idx="8001">
                  <c:v>88.998627979972071</c:v>
                </c:pt>
                <c:pt idx="8002">
                  <c:v>88.764102571435345</c:v>
                </c:pt>
                <c:pt idx="8003">
                  <c:v>89.95313873574392</c:v>
                </c:pt>
                <c:pt idx="8004">
                  <c:v>76.179120276145568</c:v>
                </c:pt>
                <c:pt idx="8005">
                  <c:v>65.743288832820724</c:v>
                </c:pt>
                <c:pt idx="8006">
                  <c:v>39.004681389379144</c:v>
                </c:pt>
                <c:pt idx="8007">
                  <c:v>75.058756521734409</c:v>
                </c:pt>
                <c:pt idx="8008">
                  <c:v>154.82395461114652</c:v>
                </c:pt>
                <c:pt idx="8009">
                  <c:v>99.059652339534637</c:v>
                </c:pt>
                <c:pt idx="8010">
                  <c:v>43.659851449971555</c:v>
                </c:pt>
                <c:pt idx="8011">
                  <c:v>59.977434417593336</c:v>
                </c:pt>
                <c:pt idx="8012">
                  <c:v>144.98499684202756</c:v>
                </c:pt>
                <c:pt idx="8013">
                  <c:v>101.26830894320338</c:v>
                </c:pt>
                <c:pt idx="8014">
                  <c:v>37.083831553021277</c:v>
                </c:pt>
                <c:pt idx="8015">
                  <c:v>139.57456994646822</c:v>
                </c:pt>
                <c:pt idx="8016">
                  <c:v>401.36935910339514</c:v>
                </c:pt>
                <c:pt idx="8017">
                  <c:v>390.16884505079474</c:v>
                </c:pt>
                <c:pt idx="8018">
                  <c:v>478.18635202726006</c:v>
                </c:pt>
                <c:pt idx="8019">
                  <c:v>354.26911907748831</c:v>
                </c:pt>
                <c:pt idx="8020">
                  <c:v>342.2564377436974</c:v>
                </c:pt>
                <c:pt idx="8021">
                  <c:v>408.27723333629473</c:v>
                </c:pt>
                <c:pt idx="8022">
                  <c:v>433.86974538338336</c:v>
                </c:pt>
                <c:pt idx="8023">
                  <c:v>443.62769198353368</c:v>
                </c:pt>
                <c:pt idx="8024">
                  <c:v>408.92096871389197</c:v>
                </c:pt>
                <c:pt idx="8025">
                  <c:v>513.75447040519794</c:v>
                </c:pt>
                <c:pt idx="8026">
                  <c:v>548.67552351772088</c:v>
                </c:pt>
                <c:pt idx="8027">
                  <c:v>139.86833294769323</c:v>
                </c:pt>
                <c:pt idx="8028">
                  <c:v>314.64961027152123</c:v>
                </c:pt>
                <c:pt idx="8029">
                  <c:v>481.62498422514415</c:v>
                </c:pt>
                <c:pt idx="8030">
                  <c:v>593.06322319931041</c:v>
                </c:pt>
                <c:pt idx="8031">
                  <c:v>430.22215702713333</c:v>
                </c:pt>
                <c:pt idx="8032">
                  <c:v>436.8316880243035</c:v>
                </c:pt>
                <c:pt idx="8033">
                  <c:v>635.99915312843393</c:v>
                </c:pt>
                <c:pt idx="8034">
                  <c:v>1005.6950659298529</c:v>
                </c:pt>
                <c:pt idx="8035">
                  <c:v>975.4652103452006</c:v>
                </c:pt>
                <c:pt idx="8036">
                  <c:v>632.28302409318235</c:v>
                </c:pt>
                <c:pt idx="8037">
                  <c:v>504.55457885898039</c:v>
                </c:pt>
                <c:pt idx="8038">
                  <c:v>591.98546427352358</c:v>
                </c:pt>
                <c:pt idx="8039">
                  <c:v>756.87974185651285</c:v>
                </c:pt>
                <c:pt idx="8040">
                  <c:v>846.76891687514251</c:v>
                </c:pt>
                <c:pt idx="8041">
                  <c:v>976.46792240551031</c:v>
                </c:pt>
                <c:pt idx="8042">
                  <c:v>1425.289387689319</c:v>
                </c:pt>
                <c:pt idx="8043">
                  <c:v>1716.4549393807411</c:v>
                </c:pt>
                <c:pt idx="8044">
                  <c:v>1362.6445730186301</c:v>
                </c:pt>
                <c:pt idx="8045">
                  <c:v>1242.2077133704986</c:v>
                </c:pt>
                <c:pt idx="8046">
                  <c:v>1308.3650975937144</c:v>
                </c:pt>
                <c:pt idx="8047">
                  <c:v>1765.0657050451725</c:v>
                </c:pt>
                <c:pt idx="8048">
                  <c:v>2000</c:v>
                </c:pt>
                <c:pt idx="8049">
                  <c:v>1340.3630992568008</c:v>
                </c:pt>
                <c:pt idx="8050">
                  <c:v>285.65331680987282</c:v>
                </c:pt>
                <c:pt idx="8051">
                  <c:v>307.87559360346012</c:v>
                </c:pt>
                <c:pt idx="8052">
                  <c:v>316.10083119329636</c:v>
                </c:pt>
                <c:pt idx="8053">
                  <c:v>271.43770120242641</c:v>
                </c:pt>
                <c:pt idx="8054">
                  <c:v>473.36530223709673</c:v>
                </c:pt>
                <c:pt idx="8055">
                  <c:v>434.60635309712177</c:v>
                </c:pt>
                <c:pt idx="8056">
                  <c:v>631.86676969350015</c:v>
                </c:pt>
                <c:pt idx="8057">
                  <c:v>1049.5570408108406</c:v>
                </c:pt>
                <c:pt idx="8058">
                  <c:v>1293.7111283810998</c:v>
                </c:pt>
                <c:pt idx="8059">
                  <c:v>1599.3375273886013</c:v>
                </c:pt>
                <c:pt idx="8060">
                  <c:v>1601.3176309511719</c:v>
                </c:pt>
                <c:pt idx="8061">
                  <c:v>1534.6726083920428</c:v>
                </c:pt>
                <c:pt idx="8062">
                  <c:v>1376.3881995073975</c:v>
                </c:pt>
                <c:pt idx="8063">
                  <c:v>1595.0368172343437</c:v>
                </c:pt>
                <c:pt idx="8064">
                  <c:v>1438.1732559703144</c:v>
                </c:pt>
                <c:pt idx="8065">
                  <c:v>1491.2386228093912</c:v>
                </c:pt>
                <c:pt idx="8066">
                  <c:v>1586.2170920468293</c:v>
                </c:pt>
                <c:pt idx="8067">
                  <c:v>1269.5666355445373</c:v>
                </c:pt>
                <c:pt idx="8068">
                  <c:v>835.7955113326442</c:v>
                </c:pt>
                <c:pt idx="8069">
                  <c:v>1411.2711886911384</c:v>
                </c:pt>
                <c:pt idx="8070">
                  <c:v>1356.1324204934276</c:v>
                </c:pt>
                <c:pt idx="8071">
                  <c:v>1383.9045582309341</c:v>
                </c:pt>
                <c:pt idx="8072">
                  <c:v>1285.9032751028631</c:v>
                </c:pt>
                <c:pt idx="8073">
                  <c:v>816.29833723940408</c:v>
                </c:pt>
                <c:pt idx="8074">
                  <c:v>766.35355025907506</c:v>
                </c:pt>
                <c:pt idx="8075">
                  <c:v>564.47143485681158</c:v>
                </c:pt>
                <c:pt idx="8076">
                  <c:v>412.5539806978922</c:v>
                </c:pt>
                <c:pt idx="8077">
                  <c:v>881.83869088689687</c:v>
                </c:pt>
                <c:pt idx="8078">
                  <c:v>1079.7299846194121</c:v>
                </c:pt>
                <c:pt idx="8079">
                  <c:v>1489.2510268076633</c:v>
                </c:pt>
                <c:pt idx="8080">
                  <c:v>1252.1817664302339</c:v>
                </c:pt>
                <c:pt idx="8081">
                  <c:v>872.09819129937193</c:v>
                </c:pt>
                <c:pt idx="8082">
                  <c:v>873.87924428823203</c:v>
                </c:pt>
                <c:pt idx="8083">
                  <c:v>684.52945372354236</c:v>
                </c:pt>
                <c:pt idx="8084">
                  <c:v>487.5286843594414</c:v>
                </c:pt>
                <c:pt idx="8085">
                  <c:v>370.40065190099887</c:v>
                </c:pt>
                <c:pt idx="8086">
                  <c:v>645.91543821690709</c:v>
                </c:pt>
                <c:pt idx="8087">
                  <c:v>748.52842805974046</c:v>
                </c:pt>
                <c:pt idx="8088">
                  <c:v>586.79944407790072</c:v>
                </c:pt>
                <c:pt idx="8089">
                  <c:v>273.59190550229937</c:v>
                </c:pt>
                <c:pt idx="8090">
                  <c:v>387.6237211168978</c:v>
                </c:pt>
                <c:pt idx="8091">
                  <c:v>586.05646100601166</c:v>
                </c:pt>
                <c:pt idx="8092">
                  <c:v>458.09556487417814</c:v>
                </c:pt>
                <c:pt idx="8093">
                  <c:v>320.25551805266508</c:v>
                </c:pt>
                <c:pt idx="8094">
                  <c:v>209.84618805387035</c:v>
                </c:pt>
                <c:pt idx="8095">
                  <c:v>166.68205864883524</c:v>
                </c:pt>
                <c:pt idx="8096">
                  <c:v>173.60424280289587</c:v>
                </c:pt>
                <c:pt idx="8097">
                  <c:v>98.442478013341827</c:v>
                </c:pt>
                <c:pt idx="8098">
                  <c:v>101.06967803539678</c:v>
                </c:pt>
                <c:pt idx="8099">
                  <c:v>159.78789324661921</c:v>
                </c:pt>
                <c:pt idx="8100">
                  <c:v>162.74822865725054</c:v>
                </c:pt>
                <c:pt idx="8101">
                  <c:v>216.63268981337401</c:v>
                </c:pt>
                <c:pt idx="8102">
                  <c:v>174.13276727179843</c:v>
                </c:pt>
                <c:pt idx="8103">
                  <c:v>242.32729570605167</c:v>
                </c:pt>
                <c:pt idx="8104">
                  <c:v>387.5530587473333</c:v>
                </c:pt>
                <c:pt idx="8105">
                  <c:v>502.10357929899698</c:v>
                </c:pt>
                <c:pt idx="8106">
                  <c:v>443.85930850549124</c:v>
                </c:pt>
                <c:pt idx="8107">
                  <c:v>413.76267832286095</c:v>
                </c:pt>
                <c:pt idx="8108">
                  <c:v>169.01672932748639</c:v>
                </c:pt>
                <c:pt idx="8109">
                  <c:v>176.16163268649797</c:v>
                </c:pt>
                <c:pt idx="8110">
                  <c:v>320.40263725497289</c:v>
                </c:pt>
                <c:pt idx="8111">
                  <c:v>202.31303352486057</c:v>
                </c:pt>
                <c:pt idx="8112">
                  <c:v>343.18458921016776</c:v>
                </c:pt>
                <c:pt idx="8113">
                  <c:v>242.04390921824537</c:v>
                </c:pt>
                <c:pt idx="8114">
                  <c:v>272.36605063700415</c:v>
                </c:pt>
                <c:pt idx="8115">
                  <c:v>213.02317031204635</c:v>
                </c:pt>
                <c:pt idx="8116">
                  <c:v>211.07298502011793</c:v>
                </c:pt>
                <c:pt idx="8117">
                  <c:v>185.15158213592272</c:v>
                </c:pt>
                <c:pt idx="8118">
                  <c:v>119.95516054802636</c:v>
                </c:pt>
                <c:pt idx="8119">
                  <c:v>138.35152385767512</c:v>
                </c:pt>
                <c:pt idx="8120">
                  <c:v>96.291882886915971</c:v>
                </c:pt>
                <c:pt idx="8121">
                  <c:v>77.929635421233655</c:v>
                </c:pt>
                <c:pt idx="8122">
                  <c:v>205.68848762477538</c:v>
                </c:pt>
                <c:pt idx="8123">
                  <c:v>276.28260010059148</c:v>
                </c:pt>
                <c:pt idx="8124">
                  <c:v>254.10207834647315</c:v>
                </c:pt>
                <c:pt idx="8125">
                  <c:v>271.82343148756934</c:v>
                </c:pt>
                <c:pt idx="8126">
                  <c:v>236.82767385848038</c:v>
                </c:pt>
                <c:pt idx="8127">
                  <c:v>210.56237387415243</c:v>
                </c:pt>
                <c:pt idx="8128">
                  <c:v>241.33708453333867</c:v>
                </c:pt>
                <c:pt idx="8129">
                  <c:v>329.37767695359611</c:v>
                </c:pt>
                <c:pt idx="8130">
                  <c:v>236.16516311243805</c:v>
                </c:pt>
                <c:pt idx="8131">
                  <c:v>266.93976398697623</c:v>
                </c:pt>
                <c:pt idx="8132">
                  <c:v>426.76047475388134</c:v>
                </c:pt>
                <c:pt idx="8133">
                  <c:v>477.4036082549942</c:v>
                </c:pt>
                <c:pt idx="8134">
                  <c:v>332.25695444189381</c:v>
                </c:pt>
                <c:pt idx="8135">
                  <c:v>267.44877160246011</c:v>
                </c:pt>
                <c:pt idx="8136">
                  <c:v>190.7229422004234</c:v>
                </c:pt>
                <c:pt idx="8137">
                  <c:v>208.40767678471246</c:v>
                </c:pt>
                <c:pt idx="8138">
                  <c:v>294.10221707730028</c:v>
                </c:pt>
                <c:pt idx="8139">
                  <c:v>378.53098598837784</c:v>
                </c:pt>
                <c:pt idx="8140">
                  <c:v>451.51002157456969</c:v>
                </c:pt>
                <c:pt idx="8141">
                  <c:v>439.72750053833227</c:v>
                </c:pt>
                <c:pt idx="8142">
                  <c:v>564.54293993019019</c:v>
                </c:pt>
                <c:pt idx="8143">
                  <c:v>518.90705995015196</c:v>
                </c:pt>
                <c:pt idx="8144">
                  <c:v>253.08094951743902</c:v>
                </c:pt>
                <c:pt idx="8145">
                  <c:v>285.47241317473782</c:v>
                </c:pt>
                <c:pt idx="8146">
                  <c:v>192.89219311850573</c:v>
                </c:pt>
                <c:pt idx="8147">
                  <c:v>135.51910056129643</c:v>
                </c:pt>
                <c:pt idx="8148">
                  <c:v>241.24636930957746</c:v>
                </c:pt>
                <c:pt idx="8149">
                  <c:v>130.45974502576661</c:v>
                </c:pt>
                <c:pt idx="8150">
                  <c:v>-1.7281071417180104E-4</c:v>
                </c:pt>
                <c:pt idx="8151">
                  <c:v>7.148649542049793E-4</c:v>
                </c:pt>
                <c:pt idx="8152">
                  <c:v>4.0086835793687835E-5</c:v>
                </c:pt>
                <c:pt idx="8153">
                  <c:v>1.2827266818915049E-4</c:v>
                </c:pt>
                <c:pt idx="8154">
                  <c:v>1.144800237810388E-4</c:v>
                </c:pt>
                <c:pt idx="8155">
                  <c:v>5.7663256112495389E-4</c:v>
                </c:pt>
                <c:pt idx="8156">
                  <c:v>371.23750530481618</c:v>
                </c:pt>
                <c:pt idx="8157">
                  <c:v>333.43094391278316</c:v>
                </c:pt>
                <c:pt idx="8158">
                  <c:v>283.98836624573693</c:v>
                </c:pt>
                <c:pt idx="8159">
                  <c:v>263.28524401986908</c:v>
                </c:pt>
                <c:pt idx="8160">
                  <c:v>382.02178264296219</c:v>
                </c:pt>
                <c:pt idx="8161">
                  <c:v>340.72556802624194</c:v>
                </c:pt>
                <c:pt idx="8162">
                  <c:v>337.1407781204681</c:v>
                </c:pt>
                <c:pt idx="8163">
                  <c:v>307.0293304867692</c:v>
                </c:pt>
                <c:pt idx="8164">
                  <c:v>257.25716853487484</c:v>
                </c:pt>
                <c:pt idx="8165">
                  <c:v>261.87168897334777</c:v>
                </c:pt>
                <c:pt idx="8166">
                  <c:v>215.39528957588186</c:v>
                </c:pt>
                <c:pt idx="8167">
                  <c:v>175.89424417106741</c:v>
                </c:pt>
                <c:pt idx="8168">
                  <c:v>194.62626523374828</c:v>
                </c:pt>
                <c:pt idx="8169">
                  <c:v>182.9466997743784</c:v>
                </c:pt>
                <c:pt idx="8170">
                  <c:v>167.5343934071104</c:v>
                </c:pt>
                <c:pt idx="8171">
                  <c:v>188.77845258924958</c:v>
                </c:pt>
                <c:pt idx="8172">
                  <c:v>190.779285898746</c:v>
                </c:pt>
                <c:pt idx="8173">
                  <c:v>187.41434598624483</c:v>
                </c:pt>
                <c:pt idx="8174">
                  <c:v>185.92565232059314</c:v>
                </c:pt>
                <c:pt idx="8175">
                  <c:v>171.95806336114407</c:v>
                </c:pt>
                <c:pt idx="8176">
                  <c:v>168.4518410416558</c:v>
                </c:pt>
                <c:pt idx="8177">
                  <c:v>142.88719361263941</c:v>
                </c:pt>
                <c:pt idx="8178">
                  <c:v>61.712730815146145</c:v>
                </c:pt>
                <c:pt idx="8179">
                  <c:v>116.17311413906089</c:v>
                </c:pt>
                <c:pt idx="8180">
                  <c:v>129.03226164377753</c:v>
                </c:pt>
                <c:pt idx="8181">
                  <c:v>97.693330662947361</c:v>
                </c:pt>
                <c:pt idx="8182">
                  <c:v>155.80885372135523</c:v>
                </c:pt>
                <c:pt idx="8183">
                  <c:v>127.21779701079797</c:v>
                </c:pt>
                <c:pt idx="8184">
                  <c:v>164.80109159598328</c:v>
                </c:pt>
                <c:pt idx="8185">
                  <c:v>110.56035366017021</c:v>
                </c:pt>
                <c:pt idx="8186">
                  <c:v>234.14278898022343</c:v>
                </c:pt>
                <c:pt idx="8187">
                  <c:v>295.97125386258313</c:v>
                </c:pt>
                <c:pt idx="8188">
                  <c:v>302.25666779221149</c:v>
                </c:pt>
                <c:pt idx="8189">
                  <c:v>513.25536869203813</c:v>
                </c:pt>
                <c:pt idx="8190">
                  <c:v>526.32609824198244</c:v>
                </c:pt>
                <c:pt idx="8191">
                  <c:v>396.23410848125491</c:v>
                </c:pt>
                <c:pt idx="8192">
                  <c:v>430.15282980903316</c:v>
                </c:pt>
                <c:pt idx="8193">
                  <c:v>361.15433816685231</c:v>
                </c:pt>
                <c:pt idx="8194">
                  <c:v>240.26644064828761</c:v>
                </c:pt>
                <c:pt idx="8195">
                  <c:v>217.66842122057173</c:v>
                </c:pt>
                <c:pt idx="8196">
                  <c:v>315.67529676465688</c:v>
                </c:pt>
                <c:pt idx="8197">
                  <c:v>386.59036302675236</c:v>
                </c:pt>
                <c:pt idx="8198">
                  <c:v>355.99321682149991</c:v>
                </c:pt>
                <c:pt idx="8199">
                  <c:v>303.87092630510517</c:v>
                </c:pt>
                <c:pt idx="8200">
                  <c:v>284.44995342988341</c:v>
                </c:pt>
                <c:pt idx="8201">
                  <c:v>1425.294438303157</c:v>
                </c:pt>
                <c:pt idx="8202">
                  <c:v>1471.3663258285389</c:v>
                </c:pt>
                <c:pt idx="8203">
                  <c:v>1180.4791069355067</c:v>
                </c:pt>
                <c:pt idx="8204">
                  <c:v>1022.0246619395344</c:v>
                </c:pt>
                <c:pt idx="8205">
                  <c:v>1222.229608334535</c:v>
                </c:pt>
                <c:pt idx="8206">
                  <c:v>1083.8515337211434</c:v>
                </c:pt>
                <c:pt idx="8207">
                  <c:v>1498.5326953161882</c:v>
                </c:pt>
                <c:pt idx="8208">
                  <c:v>1522.1987334818209</c:v>
                </c:pt>
                <c:pt idx="8209">
                  <c:v>1.4318939115946812</c:v>
                </c:pt>
                <c:pt idx="8210">
                  <c:v>12.22966020450658</c:v>
                </c:pt>
                <c:pt idx="8211">
                  <c:v>33.063415815066946</c:v>
                </c:pt>
                <c:pt idx="8212">
                  <c:v>1.2941019443398968E-5</c:v>
                </c:pt>
                <c:pt idx="8213">
                  <c:v>1.4768795371661303E-4</c:v>
                </c:pt>
                <c:pt idx="8214">
                  <c:v>8.5334443297038778E-2</c:v>
                </c:pt>
                <c:pt idx="8215">
                  <c:v>7.6850475322415481E-3</c:v>
                </c:pt>
                <c:pt idx="8216">
                  <c:v>-3.6461213070946782E-4</c:v>
                </c:pt>
                <c:pt idx="8217">
                  <c:v>-6.1958633722037065E-5</c:v>
                </c:pt>
                <c:pt idx="8218">
                  <c:v>-6.7543451724409384E-5</c:v>
                </c:pt>
                <c:pt idx="8219">
                  <c:v>5.6525607804707757E-4</c:v>
                </c:pt>
                <c:pt idx="8220">
                  <c:v>-8.6834612290104807E-3</c:v>
                </c:pt>
                <c:pt idx="8221">
                  <c:v>2.3029222360053453E-3</c:v>
                </c:pt>
                <c:pt idx="8222">
                  <c:v>-2.2312117302734891E-4</c:v>
                </c:pt>
                <c:pt idx="8223">
                  <c:v>-2.2508656263116846E-5</c:v>
                </c:pt>
                <c:pt idx="8224">
                  <c:v>-3.3734436219093767E-4</c:v>
                </c:pt>
                <c:pt idx="8225">
                  <c:v>-8.6431441823653159E-4</c:v>
                </c:pt>
                <c:pt idx="8226">
                  <c:v>6.4942003469894592E-4</c:v>
                </c:pt>
                <c:pt idx="8227">
                  <c:v>2.6236699510936434E-2</c:v>
                </c:pt>
                <c:pt idx="8228">
                  <c:v>-0.45160267230248341</c:v>
                </c:pt>
                <c:pt idx="8229">
                  <c:v>0.56314241437087653</c:v>
                </c:pt>
                <c:pt idx="8230">
                  <c:v>14.880292425655355</c:v>
                </c:pt>
                <c:pt idx="8231">
                  <c:v>-0.51658800869798427</c:v>
                </c:pt>
                <c:pt idx="8232">
                  <c:v>-0.1771142686026117</c:v>
                </c:pt>
                <c:pt idx="8233">
                  <c:v>0.48910356313207703</c:v>
                </c:pt>
                <c:pt idx="8234">
                  <c:v>-0.26910113155232951</c:v>
                </c:pt>
                <c:pt idx="8235">
                  <c:v>2.8153777052783235</c:v>
                </c:pt>
                <c:pt idx="8236">
                  <c:v>21.326077120011107</c:v>
                </c:pt>
                <c:pt idx="8237">
                  <c:v>14.879857638442452</c:v>
                </c:pt>
                <c:pt idx="8238">
                  <c:v>52.519692415843465</c:v>
                </c:pt>
                <c:pt idx="8239">
                  <c:v>39.556656465436397</c:v>
                </c:pt>
                <c:pt idx="8240">
                  <c:v>49.189448043459592</c:v>
                </c:pt>
                <c:pt idx="8241">
                  <c:v>10.68177552824768</c:v>
                </c:pt>
                <c:pt idx="8242">
                  <c:v>39.675877134083265</c:v>
                </c:pt>
                <c:pt idx="8243">
                  <c:v>18.416823613808692</c:v>
                </c:pt>
                <c:pt idx="8244">
                  <c:v>25.264115413709831</c:v>
                </c:pt>
                <c:pt idx="8245">
                  <c:v>23.100236767730223</c:v>
                </c:pt>
                <c:pt idx="8246">
                  <c:v>31.819020856048994</c:v>
                </c:pt>
                <c:pt idx="8247">
                  <c:v>37.262601066603722</c:v>
                </c:pt>
                <c:pt idx="8248">
                  <c:v>93.213012900625003</c:v>
                </c:pt>
                <c:pt idx="8249">
                  <c:v>155.3799221611516</c:v>
                </c:pt>
                <c:pt idx="8250">
                  <c:v>114.11039158544293</c:v>
                </c:pt>
                <c:pt idx="8251">
                  <c:v>113.23826399454704</c:v>
                </c:pt>
                <c:pt idx="8252">
                  <c:v>119.07975530074054</c:v>
                </c:pt>
                <c:pt idx="8253">
                  <c:v>135.36121173271738</c:v>
                </c:pt>
                <c:pt idx="8254">
                  <c:v>137.87578780180499</c:v>
                </c:pt>
                <c:pt idx="8255">
                  <c:v>153.01585398355496</c:v>
                </c:pt>
                <c:pt idx="8256">
                  <c:v>157.80749915808195</c:v>
                </c:pt>
                <c:pt idx="8257">
                  <c:v>112.37639285391016</c:v>
                </c:pt>
                <c:pt idx="8258">
                  <c:v>111.48179217829772</c:v>
                </c:pt>
                <c:pt idx="8259">
                  <c:v>73.717215077034666</c:v>
                </c:pt>
                <c:pt idx="8260">
                  <c:v>96.049970025610378</c:v>
                </c:pt>
                <c:pt idx="8261">
                  <c:v>178.76167295720978</c:v>
                </c:pt>
                <c:pt idx="8262">
                  <c:v>263.30648917371121</c:v>
                </c:pt>
                <c:pt idx="8263">
                  <c:v>320.165044239542</c:v>
                </c:pt>
                <c:pt idx="8264">
                  <c:v>246.39467164296141</c:v>
                </c:pt>
                <c:pt idx="8265">
                  <c:v>248.22346667869502</c:v>
                </c:pt>
                <c:pt idx="8266">
                  <c:v>328.93667785485559</c:v>
                </c:pt>
                <c:pt idx="8267">
                  <c:v>318.90907080031667</c:v>
                </c:pt>
                <c:pt idx="8268">
                  <c:v>337.5779301189682</c:v>
                </c:pt>
                <c:pt idx="8269">
                  <c:v>287.83193363361278</c:v>
                </c:pt>
                <c:pt idx="8270">
                  <c:v>288.58026200303539</c:v>
                </c:pt>
                <c:pt idx="8271">
                  <c:v>261.96584038357071</c:v>
                </c:pt>
                <c:pt idx="8272">
                  <c:v>306.47722706218116</c:v>
                </c:pt>
                <c:pt idx="8273">
                  <c:v>492.45784366415643</c:v>
                </c:pt>
                <c:pt idx="8274">
                  <c:v>476.37747236350373</c:v>
                </c:pt>
                <c:pt idx="8275">
                  <c:v>995.30026027775227</c:v>
                </c:pt>
                <c:pt idx="8276">
                  <c:v>1081.3679334279821</c:v>
                </c:pt>
                <c:pt idx="8277">
                  <c:v>1070.7713356512354</c:v>
                </c:pt>
                <c:pt idx="8278">
                  <c:v>803.48804432035433</c:v>
                </c:pt>
                <c:pt idx="8279">
                  <c:v>711.16724735560695</c:v>
                </c:pt>
                <c:pt idx="8280">
                  <c:v>574.74988357699647</c:v>
                </c:pt>
                <c:pt idx="8281">
                  <c:v>697.36777102686347</c:v>
                </c:pt>
                <c:pt idx="8282">
                  <c:v>575.80382446218357</c:v>
                </c:pt>
                <c:pt idx="8283">
                  <c:v>672.46426171577843</c:v>
                </c:pt>
                <c:pt idx="8284">
                  <c:v>825.11047553721221</c:v>
                </c:pt>
                <c:pt idx="8285">
                  <c:v>989.3437984511304</c:v>
                </c:pt>
                <c:pt idx="8286">
                  <c:v>959.18738576963926</c:v>
                </c:pt>
                <c:pt idx="8287">
                  <c:v>882.95847074334677</c:v>
                </c:pt>
                <c:pt idx="8288">
                  <c:v>663.72088248496448</c:v>
                </c:pt>
                <c:pt idx="8289">
                  <c:v>798.606017390852</c:v>
                </c:pt>
                <c:pt idx="8290">
                  <c:v>743.80762056121148</c:v>
                </c:pt>
                <c:pt idx="8291">
                  <c:v>834.8169921735921</c:v>
                </c:pt>
                <c:pt idx="8292">
                  <c:v>942.36446237371115</c:v>
                </c:pt>
                <c:pt idx="8293">
                  <c:v>1130.5644304410275</c:v>
                </c:pt>
                <c:pt idx="8294">
                  <c:v>1412.1290687542539</c:v>
                </c:pt>
                <c:pt idx="8295">
                  <c:v>1216.8055456913032</c:v>
                </c:pt>
                <c:pt idx="8296">
                  <c:v>1229.9015853124579</c:v>
                </c:pt>
                <c:pt idx="8297">
                  <c:v>1260.1163251206801</c:v>
                </c:pt>
                <c:pt idx="8298">
                  <c:v>1675.0054412485233</c:v>
                </c:pt>
                <c:pt idx="8299">
                  <c:v>1831.1613082318365</c:v>
                </c:pt>
                <c:pt idx="8300">
                  <c:v>1739.3708561577942</c:v>
                </c:pt>
                <c:pt idx="8301">
                  <c:v>1551.0959265440356</c:v>
                </c:pt>
                <c:pt idx="8302">
                  <c:v>1386.6295554665971</c:v>
                </c:pt>
                <c:pt idx="8303">
                  <c:v>1485.8075191367689</c:v>
                </c:pt>
                <c:pt idx="8304">
                  <c:v>1189.8434735237838</c:v>
                </c:pt>
                <c:pt idx="8305">
                  <c:v>1167.3504967957376</c:v>
                </c:pt>
                <c:pt idx="8306">
                  <c:v>1264.1478604367624</c:v>
                </c:pt>
                <c:pt idx="8307">
                  <c:v>945.28836324550298</c:v>
                </c:pt>
                <c:pt idx="8308">
                  <c:v>817.57115666041955</c:v>
                </c:pt>
                <c:pt idx="8309">
                  <c:v>1082.9047227323476</c:v>
                </c:pt>
                <c:pt idx="8310">
                  <c:v>1315.8072160812246</c:v>
                </c:pt>
                <c:pt idx="8311">
                  <c:v>1571.062147609375</c:v>
                </c:pt>
                <c:pt idx="8312">
                  <c:v>1436.6703082711388</c:v>
                </c:pt>
                <c:pt idx="8313">
                  <c:v>1560.2824061578156</c:v>
                </c:pt>
                <c:pt idx="8314">
                  <c:v>1534.3268520101865</c:v>
                </c:pt>
                <c:pt idx="8315">
                  <c:v>1705.9424288796001</c:v>
                </c:pt>
                <c:pt idx="8316">
                  <c:v>1819.0461060791263</c:v>
                </c:pt>
                <c:pt idx="8317">
                  <c:v>1762.3901538377893</c:v>
                </c:pt>
                <c:pt idx="8318">
                  <c:v>1829.7756210764248</c:v>
                </c:pt>
                <c:pt idx="8319">
                  <c:v>1903.2244133333006</c:v>
                </c:pt>
                <c:pt idx="8320">
                  <c:v>1937.3586722568664</c:v>
                </c:pt>
                <c:pt idx="8321">
                  <c:v>1949.4167680291778</c:v>
                </c:pt>
                <c:pt idx="8322">
                  <c:v>1908.8295660860867</c:v>
                </c:pt>
                <c:pt idx="8323">
                  <c:v>1926.6765914818723</c:v>
                </c:pt>
                <c:pt idx="8324">
                  <c:v>1988.5054928789409</c:v>
                </c:pt>
                <c:pt idx="8325">
                  <c:v>1998.9866007447552</c:v>
                </c:pt>
                <c:pt idx="8326">
                  <c:v>1983.0626506798624</c:v>
                </c:pt>
                <c:pt idx="8327">
                  <c:v>1962.2132157954391</c:v>
                </c:pt>
                <c:pt idx="8328">
                  <c:v>1696.0449729305781</c:v>
                </c:pt>
                <c:pt idx="8329">
                  <c:v>1626.7043755729926</c:v>
                </c:pt>
                <c:pt idx="8330">
                  <c:v>1677.67448945768</c:v>
                </c:pt>
                <c:pt idx="8331">
                  <c:v>1642.5213078550203</c:v>
                </c:pt>
                <c:pt idx="8332">
                  <c:v>1487.2208327748033</c:v>
                </c:pt>
                <c:pt idx="8333">
                  <c:v>1469.8428991380235</c:v>
                </c:pt>
                <c:pt idx="8334">
                  <c:v>1438.8534003029986</c:v>
                </c:pt>
                <c:pt idx="8335">
                  <c:v>1315.3533571728806</c:v>
                </c:pt>
                <c:pt idx="8336">
                  <c:v>1587.6790339998113</c:v>
                </c:pt>
                <c:pt idx="8337">
                  <c:v>1629.1247200641455</c:v>
                </c:pt>
                <c:pt idx="8338">
                  <c:v>1621.7589952431765</c:v>
                </c:pt>
                <c:pt idx="8339">
                  <c:v>1633.4524516358586</c:v>
                </c:pt>
                <c:pt idx="8340">
                  <c:v>1587.7000036261525</c:v>
                </c:pt>
                <c:pt idx="8341">
                  <c:v>1546.5700906973595</c:v>
                </c:pt>
                <c:pt idx="8342">
                  <c:v>1723.5455772170681</c:v>
                </c:pt>
                <c:pt idx="8343">
                  <c:v>1819.1416506656783</c:v>
                </c:pt>
                <c:pt idx="8344">
                  <c:v>1750.4312410839796</c:v>
                </c:pt>
                <c:pt idx="8345">
                  <c:v>1787.3951739688541</c:v>
                </c:pt>
                <c:pt idx="8346">
                  <c:v>1811.7876727701391</c:v>
                </c:pt>
                <c:pt idx="8347">
                  <c:v>1850.8760568372782</c:v>
                </c:pt>
                <c:pt idx="8348">
                  <c:v>1788.4028924353395</c:v>
                </c:pt>
                <c:pt idx="8349">
                  <c:v>1765.6843756943674</c:v>
                </c:pt>
                <c:pt idx="8350">
                  <c:v>1742.4004464160651</c:v>
                </c:pt>
                <c:pt idx="8351">
                  <c:v>1840.4700168897111</c:v>
                </c:pt>
                <c:pt idx="8352">
                  <c:v>1698.5222040397955</c:v>
                </c:pt>
                <c:pt idx="8353">
                  <c:v>1871.8055167712084</c:v>
                </c:pt>
                <c:pt idx="8354">
                  <c:v>1976.326168289663</c:v>
                </c:pt>
                <c:pt idx="8355">
                  <c:v>1938.5207796561549</c:v>
                </c:pt>
                <c:pt idx="8356">
                  <c:v>2000</c:v>
                </c:pt>
                <c:pt idx="8357">
                  <c:v>1935.3808233699317</c:v>
                </c:pt>
                <c:pt idx="8358">
                  <c:v>1954.9329843273304</c:v>
                </c:pt>
                <c:pt idx="8359">
                  <c:v>1958.1701723666906</c:v>
                </c:pt>
                <c:pt idx="8360">
                  <c:v>1943.4980528389599</c:v>
                </c:pt>
                <c:pt idx="8361">
                  <c:v>1994.191830174356</c:v>
                </c:pt>
                <c:pt idx="8362">
                  <c:v>1929.4054928318842</c:v>
                </c:pt>
                <c:pt idx="8363">
                  <c:v>1892.0740394337313</c:v>
                </c:pt>
                <c:pt idx="8364">
                  <c:v>1955.1026353657726</c:v>
                </c:pt>
                <c:pt idx="8365">
                  <c:v>1913.5494749176016</c:v>
                </c:pt>
                <c:pt idx="8366">
                  <c:v>2000</c:v>
                </c:pt>
                <c:pt idx="8367">
                  <c:v>1980.5395968994892</c:v>
                </c:pt>
                <c:pt idx="8368">
                  <c:v>1901.2533530220046</c:v>
                </c:pt>
                <c:pt idx="8369">
                  <c:v>1958.8131591134415</c:v>
                </c:pt>
                <c:pt idx="8370">
                  <c:v>1888.2594911067547</c:v>
                </c:pt>
                <c:pt idx="8371">
                  <c:v>1938.9766205898893</c:v>
                </c:pt>
                <c:pt idx="8372">
                  <c:v>2000</c:v>
                </c:pt>
                <c:pt idx="8373">
                  <c:v>1999.8893435470509</c:v>
                </c:pt>
                <c:pt idx="8374">
                  <c:v>1687.5131125747987</c:v>
                </c:pt>
                <c:pt idx="8375">
                  <c:v>1981.4853283343668</c:v>
                </c:pt>
                <c:pt idx="8376">
                  <c:v>1917.149112533119</c:v>
                </c:pt>
                <c:pt idx="8377">
                  <c:v>1716.6793558117556</c:v>
                </c:pt>
                <c:pt idx="8378">
                  <c:v>1700.2740106938595</c:v>
                </c:pt>
                <c:pt idx="8379">
                  <c:v>1858.234999218588</c:v>
                </c:pt>
                <c:pt idx="8380">
                  <c:v>1862.7880300348934</c:v>
                </c:pt>
                <c:pt idx="8381">
                  <c:v>1905.5824769934698</c:v>
                </c:pt>
                <c:pt idx="8382">
                  <c:v>2000</c:v>
                </c:pt>
                <c:pt idx="8383">
                  <c:v>1770.6062583356816</c:v>
                </c:pt>
                <c:pt idx="8384">
                  <c:v>1844.9071143158255</c:v>
                </c:pt>
                <c:pt idx="8385">
                  <c:v>1771.7131094792185</c:v>
                </c:pt>
                <c:pt idx="8386">
                  <c:v>1538.8159004537315</c:v>
                </c:pt>
                <c:pt idx="8387">
                  <c:v>1982.0008867296369</c:v>
                </c:pt>
                <c:pt idx="8388">
                  <c:v>1943.5073572761266</c:v>
                </c:pt>
                <c:pt idx="8389">
                  <c:v>1461.5167824689679</c:v>
                </c:pt>
                <c:pt idx="8390">
                  <c:v>1423.8011705209976</c:v>
                </c:pt>
                <c:pt idx="8391">
                  <c:v>1193.145538298925</c:v>
                </c:pt>
                <c:pt idx="8392">
                  <c:v>1529.4076824975043</c:v>
                </c:pt>
                <c:pt idx="8393">
                  <c:v>1698.3947356911324</c:v>
                </c:pt>
                <c:pt idx="8394">
                  <c:v>1683.9234500715866</c:v>
                </c:pt>
                <c:pt idx="8395">
                  <c:v>1673.8533951012969</c:v>
                </c:pt>
                <c:pt idx="8396">
                  <c:v>1701.8310699174001</c:v>
                </c:pt>
                <c:pt idx="8397">
                  <c:v>1790.304806289075</c:v>
                </c:pt>
                <c:pt idx="8398">
                  <c:v>1721.7245219104868</c:v>
                </c:pt>
                <c:pt idx="8399">
                  <c:v>1853.5356620988839</c:v>
                </c:pt>
                <c:pt idx="8400">
                  <c:v>1663.2249172440563</c:v>
                </c:pt>
                <c:pt idx="8401">
                  <c:v>1717.3442804457825</c:v>
                </c:pt>
                <c:pt idx="8402">
                  <c:v>1861.3991609819102</c:v>
                </c:pt>
                <c:pt idx="8403">
                  <c:v>1913.7283620482444</c:v>
                </c:pt>
                <c:pt idx="8404">
                  <c:v>1690.785096523831</c:v>
                </c:pt>
                <c:pt idx="8405">
                  <c:v>1737.349349389116</c:v>
                </c:pt>
                <c:pt idx="8406">
                  <c:v>1705.7368048250264</c:v>
                </c:pt>
                <c:pt idx="8407">
                  <c:v>1757.9643366411165</c:v>
                </c:pt>
                <c:pt idx="8408">
                  <c:v>1564.9614742034732</c:v>
                </c:pt>
                <c:pt idx="8409">
                  <c:v>1539.5794140988728</c:v>
                </c:pt>
                <c:pt idx="8410">
                  <c:v>1457.3819984213844</c:v>
                </c:pt>
                <c:pt idx="8411">
                  <c:v>1598.6686657108457</c:v>
                </c:pt>
                <c:pt idx="8412">
                  <c:v>1594.0997928408835</c:v>
                </c:pt>
                <c:pt idx="8413">
                  <c:v>1685.6132050628778</c:v>
                </c:pt>
                <c:pt idx="8414">
                  <c:v>1627.2726252070711</c:v>
                </c:pt>
                <c:pt idx="8415">
                  <c:v>1483.845419079975</c:v>
                </c:pt>
                <c:pt idx="8416">
                  <c:v>1488.4933411211589</c:v>
                </c:pt>
                <c:pt idx="8417">
                  <c:v>1512.3854948005344</c:v>
                </c:pt>
                <c:pt idx="8418">
                  <c:v>1249.4604690588383</c:v>
                </c:pt>
                <c:pt idx="8419">
                  <c:v>1268.1947677156847</c:v>
                </c:pt>
                <c:pt idx="8420">
                  <c:v>1113.0663982492804</c:v>
                </c:pt>
                <c:pt idx="8421">
                  <c:v>1052.1917528952531</c:v>
                </c:pt>
                <c:pt idx="8422">
                  <c:v>1191.5665692271234</c:v>
                </c:pt>
                <c:pt idx="8423">
                  <c:v>1129.8554599205627</c:v>
                </c:pt>
                <c:pt idx="8424">
                  <c:v>1228.4872094586281</c:v>
                </c:pt>
                <c:pt idx="8425">
                  <c:v>1275.0654579515842</c:v>
                </c:pt>
                <c:pt idx="8426">
                  <c:v>1395.3414578197514</c:v>
                </c:pt>
                <c:pt idx="8427">
                  <c:v>1519.053838359697</c:v>
                </c:pt>
                <c:pt idx="8428">
                  <c:v>1399.5364709755611</c:v>
                </c:pt>
                <c:pt idx="8429">
                  <c:v>1240.4707547350101</c:v>
                </c:pt>
                <c:pt idx="8430">
                  <c:v>1351.0105552587086</c:v>
                </c:pt>
                <c:pt idx="8431">
                  <c:v>1264.6361506222411</c:v>
                </c:pt>
                <c:pt idx="8432">
                  <c:v>1259.7798211486324</c:v>
                </c:pt>
                <c:pt idx="8433">
                  <c:v>1351.0102603619559</c:v>
                </c:pt>
                <c:pt idx="8434">
                  <c:v>1565.8938487719711</c:v>
                </c:pt>
                <c:pt idx="8435">
                  <c:v>1612.449463031802</c:v>
                </c:pt>
                <c:pt idx="8436">
                  <c:v>1489.4959975461404</c:v>
                </c:pt>
                <c:pt idx="8437">
                  <c:v>1238.8591189774738</c:v>
                </c:pt>
                <c:pt idx="8438">
                  <c:v>1539.197769501633</c:v>
                </c:pt>
                <c:pt idx="8439">
                  <c:v>1430.7164795102124</c:v>
                </c:pt>
                <c:pt idx="8440">
                  <c:v>1562.3900363808309</c:v>
                </c:pt>
                <c:pt idx="8441">
                  <c:v>1180.5937491887294</c:v>
                </c:pt>
                <c:pt idx="8442">
                  <c:v>1156.386911256355</c:v>
                </c:pt>
                <c:pt idx="8443">
                  <c:v>1027.6236134933097</c:v>
                </c:pt>
                <c:pt idx="8444">
                  <c:v>1207.3788996490223</c:v>
                </c:pt>
                <c:pt idx="8445">
                  <c:v>1282.4443580976765</c:v>
                </c:pt>
                <c:pt idx="8446">
                  <c:v>1312.7462437059419</c:v>
                </c:pt>
                <c:pt idx="8447">
                  <c:v>1309.5966126293401</c:v>
                </c:pt>
                <c:pt idx="8448">
                  <c:v>1663.4415943809374</c:v>
                </c:pt>
                <c:pt idx="8449">
                  <c:v>688.42122975504742</c:v>
                </c:pt>
                <c:pt idx="8450">
                  <c:v>790.89115598705177</c:v>
                </c:pt>
                <c:pt idx="8451">
                  <c:v>816.46264698201946</c:v>
                </c:pt>
                <c:pt idx="8452">
                  <c:v>857.71037538155417</c:v>
                </c:pt>
                <c:pt idx="8453">
                  <c:v>805.26863343065111</c:v>
                </c:pt>
                <c:pt idx="8454">
                  <c:v>703.82121806859448</c:v>
                </c:pt>
                <c:pt idx="8455">
                  <c:v>569.74443769607785</c:v>
                </c:pt>
                <c:pt idx="8456">
                  <c:v>899.9582943852763</c:v>
                </c:pt>
                <c:pt idx="8457">
                  <c:v>1064.0100532374963</c:v>
                </c:pt>
                <c:pt idx="8458">
                  <c:v>976.78710690050889</c:v>
                </c:pt>
                <c:pt idx="8459">
                  <c:v>919.32373764485806</c:v>
                </c:pt>
                <c:pt idx="8460">
                  <c:v>823.76468060882337</c:v>
                </c:pt>
                <c:pt idx="8461">
                  <c:v>722.4781150556704</c:v>
                </c:pt>
                <c:pt idx="8462">
                  <c:v>712.06822336225423</c:v>
                </c:pt>
                <c:pt idx="8463">
                  <c:v>762.45442289232187</c:v>
                </c:pt>
                <c:pt idx="8464">
                  <c:v>816.82543679276557</c:v>
                </c:pt>
                <c:pt idx="8465">
                  <c:v>452.42099197257579</c:v>
                </c:pt>
                <c:pt idx="8466">
                  <c:v>382.75693458599727</c:v>
                </c:pt>
                <c:pt idx="8467">
                  <c:v>304.43582703375728</c:v>
                </c:pt>
                <c:pt idx="8468">
                  <c:v>377.00139279079025</c:v>
                </c:pt>
                <c:pt idx="8469">
                  <c:v>330.23502627387643</c:v>
                </c:pt>
                <c:pt idx="8470">
                  <c:v>376.15577775750756</c:v>
                </c:pt>
                <c:pt idx="8471">
                  <c:v>218.05516151162578</c:v>
                </c:pt>
                <c:pt idx="8472">
                  <c:v>154.7433877994153</c:v>
                </c:pt>
                <c:pt idx="8473">
                  <c:v>95.287383810341353</c:v>
                </c:pt>
                <c:pt idx="8474">
                  <c:v>83.122343813805742</c:v>
                </c:pt>
                <c:pt idx="8475">
                  <c:v>235.82281979177137</c:v>
                </c:pt>
                <c:pt idx="8476">
                  <c:v>243.20171832687495</c:v>
                </c:pt>
                <c:pt idx="8477">
                  <c:v>75.867887561363077</c:v>
                </c:pt>
                <c:pt idx="8478">
                  <c:v>62.353613824028272</c:v>
                </c:pt>
                <c:pt idx="8479">
                  <c:v>162.64076333668348</c:v>
                </c:pt>
                <c:pt idx="8480">
                  <c:v>181.47379389275793</c:v>
                </c:pt>
                <c:pt idx="8481">
                  <c:v>142.97911028996981</c:v>
                </c:pt>
                <c:pt idx="8482">
                  <c:v>108.93005272337182</c:v>
                </c:pt>
                <c:pt idx="8483">
                  <c:v>144.16079651168445</c:v>
                </c:pt>
                <c:pt idx="8484">
                  <c:v>178.17080139737612</c:v>
                </c:pt>
                <c:pt idx="8485">
                  <c:v>179.26236144538777</c:v>
                </c:pt>
                <c:pt idx="8486">
                  <c:v>136.68718782333275</c:v>
                </c:pt>
                <c:pt idx="8487">
                  <c:v>137.85359654254901</c:v>
                </c:pt>
                <c:pt idx="8488">
                  <c:v>141.74624832677304</c:v>
                </c:pt>
                <c:pt idx="8489">
                  <c:v>128.98880499298983</c:v>
                </c:pt>
                <c:pt idx="8490">
                  <c:v>115.3124287099731</c:v>
                </c:pt>
                <c:pt idx="8491">
                  <c:v>113.17545087003838</c:v>
                </c:pt>
                <c:pt idx="8492">
                  <c:v>79.510868399286608</c:v>
                </c:pt>
                <c:pt idx="8493">
                  <c:v>81.393914080543226</c:v>
                </c:pt>
                <c:pt idx="8494">
                  <c:v>107.21947301686178</c:v>
                </c:pt>
                <c:pt idx="8495">
                  <c:v>105.45123906626979</c:v>
                </c:pt>
                <c:pt idx="8496">
                  <c:v>85.427684054645596</c:v>
                </c:pt>
                <c:pt idx="8497">
                  <c:v>58.814201503572889</c:v>
                </c:pt>
                <c:pt idx="8498">
                  <c:v>75.073693183431686</c:v>
                </c:pt>
                <c:pt idx="8499">
                  <c:v>62.387852368027247</c:v>
                </c:pt>
                <c:pt idx="8500">
                  <c:v>55.216017778062671</c:v>
                </c:pt>
                <c:pt idx="8501">
                  <c:v>52.484019082048952</c:v>
                </c:pt>
                <c:pt idx="8502">
                  <c:v>67.057389237897098</c:v>
                </c:pt>
                <c:pt idx="8503">
                  <c:v>119.70313306678635</c:v>
                </c:pt>
                <c:pt idx="8504">
                  <c:v>120.91268283152243</c:v>
                </c:pt>
                <c:pt idx="8505">
                  <c:v>150.49595325501843</c:v>
                </c:pt>
                <c:pt idx="8506">
                  <c:v>145.58566881435667</c:v>
                </c:pt>
                <c:pt idx="8507">
                  <c:v>138.03646182878816</c:v>
                </c:pt>
                <c:pt idx="8508">
                  <c:v>114.4276133210755</c:v>
                </c:pt>
                <c:pt idx="8509">
                  <c:v>115.25246007940591</c:v>
                </c:pt>
                <c:pt idx="8510">
                  <c:v>114.01010374346505</c:v>
                </c:pt>
                <c:pt idx="8511">
                  <c:v>108.18667779935535</c:v>
                </c:pt>
                <c:pt idx="8512">
                  <c:v>72.524904262028087</c:v>
                </c:pt>
                <c:pt idx="8513">
                  <c:v>62.695806362680884</c:v>
                </c:pt>
                <c:pt idx="8514">
                  <c:v>34.264756223899155</c:v>
                </c:pt>
                <c:pt idx="8515">
                  <c:v>65.343275696498623</c:v>
                </c:pt>
                <c:pt idx="8516">
                  <c:v>98.168676059595313</c:v>
                </c:pt>
                <c:pt idx="8517">
                  <c:v>87.881196877791552</c:v>
                </c:pt>
                <c:pt idx="8518">
                  <c:v>118.60844643194041</c:v>
                </c:pt>
                <c:pt idx="8519">
                  <c:v>170.77852428886166</c:v>
                </c:pt>
                <c:pt idx="8520">
                  <c:v>251.02264501230766</c:v>
                </c:pt>
                <c:pt idx="8521">
                  <c:v>207.93176854273739</c:v>
                </c:pt>
                <c:pt idx="8522">
                  <c:v>181.39274600368819</c:v>
                </c:pt>
                <c:pt idx="8523">
                  <c:v>188.28070545247684</c:v>
                </c:pt>
                <c:pt idx="8524">
                  <c:v>157.78457575133308</c:v>
                </c:pt>
                <c:pt idx="8525">
                  <c:v>140.47989260453977</c:v>
                </c:pt>
                <c:pt idx="8526">
                  <c:v>143.00388556495017</c:v>
                </c:pt>
                <c:pt idx="8527">
                  <c:v>151.65172388311208</c:v>
                </c:pt>
                <c:pt idx="8528">
                  <c:v>261.81424509042796</c:v>
                </c:pt>
                <c:pt idx="8529">
                  <c:v>243.6660541482058</c:v>
                </c:pt>
                <c:pt idx="8530">
                  <c:v>248.28797029934188</c:v>
                </c:pt>
                <c:pt idx="8531">
                  <c:v>292.74743076005655</c:v>
                </c:pt>
                <c:pt idx="8532">
                  <c:v>317.38505810547355</c:v>
                </c:pt>
                <c:pt idx="8533">
                  <c:v>321.33746712116493</c:v>
                </c:pt>
                <c:pt idx="8534">
                  <c:v>307.30879241874027</c:v>
                </c:pt>
                <c:pt idx="8535">
                  <c:v>310.47803893232549</c:v>
                </c:pt>
                <c:pt idx="8536">
                  <c:v>304.73425480400164</c:v>
                </c:pt>
                <c:pt idx="8537">
                  <c:v>255.70884938726715</c:v>
                </c:pt>
                <c:pt idx="8538">
                  <c:v>203.7327546003921</c:v>
                </c:pt>
                <c:pt idx="8539">
                  <c:v>200.57754057488671</c:v>
                </c:pt>
                <c:pt idx="8540">
                  <c:v>175.4537619115292</c:v>
                </c:pt>
                <c:pt idx="8541">
                  <c:v>157.86575375213161</c:v>
                </c:pt>
                <c:pt idx="8542">
                  <c:v>154.40800512295627</c:v>
                </c:pt>
                <c:pt idx="8543">
                  <c:v>120.52565655672024</c:v>
                </c:pt>
                <c:pt idx="8544">
                  <c:v>140.05938007677912</c:v>
                </c:pt>
                <c:pt idx="8545">
                  <c:v>110.52998493921199</c:v>
                </c:pt>
                <c:pt idx="8546">
                  <c:v>120.49262097344172</c:v>
                </c:pt>
                <c:pt idx="8547">
                  <c:v>128.96375391652302</c:v>
                </c:pt>
                <c:pt idx="8548">
                  <c:v>100.30074883580289</c:v>
                </c:pt>
                <c:pt idx="8549">
                  <c:v>69.396193726849745</c:v>
                </c:pt>
                <c:pt idx="8550">
                  <c:v>76.810232202931672</c:v>
                </c:pt>
                <c:pt idx="8551">
                  <c:v>89.677177565830817</c:v>
                </c:pt>
                <c:pt idx="8552">
                  <c:v>98.565797062113489</c:v>
                </c:pt>
                <c:pt idx="8553">
                  <c:v>111.96522104687739</c:v>
                </c:pt>
                <c:pt idx="8554">
                  <c:v>148.10502705217726</c:v>
                </c:pt>
                <c:pt idx="8555">
                  <c:v>184.95785669426357</c:v>
                </c:pt>
                <c:pt idx="8556">
                  <c:v>204.04143657871921</c:v>
                </c:pt>
                <c:pt idx="8557">
                  <c:v>181.70649627690392</c:v>
                </c:pt>
                <c:pt idx="8558">
                  <c:v>183.7169222522987</c:v>
                </c:pt>
                <c:pt idx="8559">
                  <c:v>161.40732197050102</c:v>
                </c:pt>
                <c:pt idx="8560">
                  <c:v>169.75070068464666</c:v>
                </c:pt>
                <c:pt idx="8561">
                  <c:v>196.17431131060403</c:v>
                </c:pt>
                <c:pt idx="8562">
                  <c:v>199.87172872132598</c:v>
                </c:pt>
                <c:pt idx="8563">
                  <c:v>199.04489773345176</c:v>
                </c:pt>
                <c:pt idx="8564">
                  <c:v>189.94909993007656</c:v>
                </c:pt>
                <c:pt idx="8565">
                  <c:v>194.56080033536389</c:v>
                </c:pt>
                <c:pt idx="8566">
                  <c:v>196.83630856408413</c:v>
                </c:pt>
                <c:pt idx="8567">
                  <c:v>196.88412022007395</c:v>
                </c:pt>
                <c:pt idx="8568">
                  <c:v>172.30578848401078</c:v>
                </c:pt>
                <c:pt idx="8569">
                  <c:v>153.01105165426023</c:v>
                </c:pt>
                <c:pt idx="8570">
                  <c:v>165.17313151899631</c:v>
                </c:pt>
                <c:pt idx="8571">
                  <c:v>146.70912075078547</c:v>
                </c:pt>
                <c:pt idx="8572">
                  <c:v>132.73888047474617</c:v>
                </c:pt>
                <c:pt idx="8573">
                  <c:v>124.7527803388693</c:v>
                </c:pt>
                <c:pt idx="8574">
                  <c:v>99.70791702707794</c:v>
                </c:pt>
                <c:pt idx="8575">
                  <c:v>105.04588269814056</c:v>
                </c:pt>
                <c:pt idx="8576">
                  <c:v>102.90056219144843</c:v>
                </c:pt>
                <c:pt idx="8577">
                  <c:v>111.00564000849251</c:v>
                </c:pt>
                <c:pt idx="8578">
                  <c:v>111.19535425102934</c:v>
                </c:pt>
                <c:pt idx="8579">
                  <c:v>130.20029330160935</c:v>
                </c:pt>
                <c:pt idx="8580">
                  <c:v>144.18523365528173</c:v>
                </c:pt>
                <c:pt idx="8581">
                  <c:v>150.45553993868344</c:v>
                </c:pt>
                <c:pt idx="8582">
                  <c:v>136.72684616004966</c:v>
                </c:pt>
                <c:pt idx="8583">
                  <c:v>173.49516005956181</c:v>
                </c:pt>
                <c:pt idx="8584">
                  <c:v>189.52958051033553</c:v>
                </c:pt>
                <c:pt idx="8585">
                  <c:v>186.17962850579332</c:v>
                </c:pt>
                <c:pt idx="8586">
                  <c:v>176.75312234655368</c:v>
                </c:pt>
                <c:pt idx="8587">
                  <c:v>179.1589603509334</c:v>
                </c:pt>
                <c:pt idx="8588">
                  <c:v>205.06533273107118</c:v>
                </c:pt>
                <c:pt idx="8589">
                  <c:v>245.14093563901551</c:v>
                </c:pt>
                <c:pt idx="8590">
                  <c:v>217.63052639262796</c:v>
                </c:pt>
                <c:pt idx="8591">
                  <c:v>154.40625477014021</c:v>
                </c:pt>
                <c:pt idx="8592">
                  <c:v>190.27848068150894</c:v>
                </c:pt>
                <c:pt idx="8593">
                  <c:v>203.86862718894045</c:v>
                </c:pt>
                <c:pt idx="8594">
                  <c:v>241.93773208449471</c:v>
                </c:pt>
                <c:pt idx="8595">
                  <c:v>294.74460731051187</c:v>
                </c:pt>
                <c:pt idx="8596">
                  <c:v>270.99925779626551</c:v>
                </c:pt>
                <c:pt idx="8597">
                  <c:v>344.55670075695764</c:v>
                </c:pt>
                <c:pt idx="8598">
                  <c:v>377.9829697978484</c:v>
                </c:pt>
                <c:pt idx="8599">
                  <c:v>485.74486461908742</c:v>
                </c:pt>
                <c:pt idx="8600">
                  <c:v>507.09060592791565</c:v>
                </c:pt>
                <c:pt idx="8601">
                  <c:v>558.45646220103788</c:v>
                </c:pt>
                <c:pt idx="8602">
                  <c:v>577.21517262767952</c:v>
                </c:pt>
                <c:pt idx="8603">
                  <c:v>575.37397615907014</c:v>
                </c:pt>
                <c:pt idx="8604">
                  <c:v>594.86547244153974</c:v>
                </c:pt>
                <c:pt idx="8605">
                  <c:v>505.01536033109289</c:v>
                </c:pt>
                <c:pt idx="8606">
                  <c:v>535.85518525519558</c:v>
                </c:pt>
                <c:pt idx="8607">
                  <c:v>487.03315894692378</c:v>
                </c:pt>
                <c:pt idx="8608">
                  <c:v>437.88449487831338</c:v>
                </c:pt>
                <c:pt idx="8609">
                  <c:v>430.44555597840605</c:v>
                </c:pt>
                <c:pt idx="8610">
                  <c:v>384.92387095123024</c:v>
                </c:pt>
                <c:pt idx="8611">
                  <c:v>394.98564635103821</c:v>
                </c:pt>
                <c:pt idx="8612">
                  <c:v>529.32792201887048</c:v>
                </c:pt>
                <c:pt idx="8613">
                  <c:v>600.62854278369366</c:v>
                </c:pt>
                <c:pt idx="8614">
                  <c:v>532.0714568202244</c:v>
                </c:pt>
                <c:pt idx="8615">
                  <c:v>529.5021218357499</c:v>
                </c:pt>
                <c:pt idx="8616">
                  <c:v>556.00399055638366</c:v>
                </c:pt>
                <c:pt idx="8617">
                  <c:v>505.97482527693847</c:v>
                </c:pt>
                <c:pt idx="8618">
                  <c:v>609.52185657053246</c:v>
                </c:pt>
                <c:pt idx="8619">
                  <c:v>551.3263982562471</c:v>
                </c:pt>
                <c:pt idx="8620">
                  <c:v>444.37091848592775</c:v>
                </c:pt>
                <c:pt idx="8621">
                  <c:v>555.41018649468754</c:v>
                </c:pt>
                <c:pt idx="8622">
                  <c:v>582.36362900369295</c:v>
                </c:pt>
                <c:pt idx="8623">
                  <c:v>536.78602818616775</c:v>
                </c:pt>
                <c:pt idx="8624">
                  <c:v>739.2229443007285</c:v>
                </c:pt>
                <c:pt idx="8625">
                  <c:v>799.03848665930832</c:v>
                </c:pt>
                <c:pt idx="8626">
                  <c:v>811.41136727489322</c:v>
                </c:pt>
                <c:pt idx="8627">
                  <c:v>821.9676864383141</c:v>
                </c:pt>
                <c:pt idx="8628">
                  <c:v>667.60875235645403</c:v>
                </c:pt>
                <c:pt idx="8629">
                  <c:v>600.59859600380616</c:v>
                </c:pt>
                <c:pt idx="8630">
                  <c:v>575.1056357164257</c:v>
                </c:pt>
                <c:pt idx="8631">
                  <c:v>505.19413876831931</c:v>
                </c:pt>
                <c:pt idx="8632">
                  <c:v>511.6674917796546</c:v>
                </c:pt>
                <c:pt idx="8633">
                  <c:v>410.14640657485296</c:v>
                </c:pt>
                <c:pt idx="8634">
                  <c:v>461.44545927347355</c:v>
                </c:pt>
                <c:pt idx="8635">
                  <c:v>384.1828551814167</c:v>
                </c:pt>
                <c:pt idx="8636">
                  <c:v>338.02480461186951</c:v>
                </c:pt>
                <c:pt idx="8637">
                  <c:v>388.67603727895704</c:v>
                </c:pt>
                <c:pt idx="8638">
                  <c:v>348.58032487232038</c:v>
                </c:pt>
                <c:pt idx="8639">
                  <c:v>357.85870642862056</c:v>
                </c:pt>
                <c:pt idx="8640">
                  <c:v>341.00348919066153</c:v>
                </c:pt>
                <c:pt idx="8641">
                  <c:v>388.47906247582836</c:v>
                </c:pt>
                <c:pt idx="8642">
                  <c:v>349.52165324689759</c:v>
                </c:pt>
                <c:pt idx="8643">
                  <c:v>371.0655292460446</c:v>
                </c:pt>
                <c:pt idx="8644">
                  <c:v>402.14623900469383</c:v>
                </c:pt>
                <c:pt idx="8645">
                  <c:v>443.56336409225116</c:v>
                </c:pt>
                <c:pt idx="8646">
                  <c:v>432.21615868557768</c:v>
                </c:pt>
                <c:pt idx="8647">
                  <c:v>448.04900965132344</c:v>
                </c:pt>
                <c:pt idx="8648">
                  <c:v>461.32926781296163</c:v>
                </c:pt>
                <c:pt idx="8649">
                  <c:v>461.38179406569753</c:v>
                </c:pt>
                <c:pt idx="8650">
                  <c:v>465.73504907102341</c:v>
                </c:pt>
                <c:pt idx="8651">
                  <c:v>454.75554527276171</c:v>
                </c:pt>
                <c:pt idx="8652">
                  <c:v>463.54499043058564</c:v>
                </c:pt>
                <c:pt idx="8653">
                  <c:v>478.67137171092634</c:v>
                </c:pt>
                <c:pt idx="8654">
                  <c:v>499.8868047543491</c:v>
                </c:pt>
                <c:pt idx="8655">
                  <c:v>499.81202616924537</c:v>
                </c:pt>
                <c:pt idx="8656">
                  <c:v>510.14379001183994</c:v>
                </c:pt>
                <c:pt idx="8657">
                  <c:v>528.44680135805811</c:v>
                </c:pt>
                <c:pt idx="8658">
                  <c:v>512.45994624495336</c:v>
                </c:pt>
                <c:pt idx="8659">
                  <c:v>491.52633322490868</c:v>
                </c:pt>
                <c:pt idx="8660">
                  <c:v>472.22256529292434</c:v>
                </c:pt>
                <c:pt idx="8661">
                  <c:v>480.91265885643708</c:v>
                </c:pt>
                <c:pt idx="8662">
                  <c:v>510.09663155760649</c:v>
                </c:pt>
                <c:pt idx="8663">
                  <c:v>506.0955503011088</c:v>
                </c:pt>
                <c:pt idx="8664">
                  <c:v>434.51100822347956</c:v>
                </c:pt>
                <c:pt idx="8665">
                  <c:v>485.19041264187103</c:v>
                </c:pt>
                <c:pt idx="8666">
                  <c:v>514.15264414228454</c:v>
                </c:pt>
                <c:pt idx="8667">
                  <c:v>491.3987080546662</c:v>
                </c:pt>
                <c:pt idx="8668">
                  <c:v>489.34822827978167</c:v>
                </c:pt>
                <c:pt idx="8669">
                  <c:v>551.59732180611491</c:v>
                </c:pt>
                <c:pt idx="8670">
                  <c:v>501.88363992539104</c:v>
                </c:pt>
                <c:pt idx="8671">
                  <c:v>499.893526377461</c:v>
                </c:pt>
                <c:pt idx="8672">
                  <c:v>531.13926583200396</c:v>
                </c:pt>
                <c:pt idx="8673">
                  <c:v>590.58785511403039</c:v>
                </c:pt>
                <c:pt idx="8674">
                  <c:v>587.01453182525313</c:v>
                </c:pt>
                <c:pt idx="8675">
                  <c:v>586.74432889013053</c:v>
                </c:pt>
                <c:pt idx="8676">
                  <c:v>685.30291347126104</c:v>
                </c:pt>
                <c:pt idx="8677">
                  <c:v>741.60239798557416</c:v>
                </c:pt>
                <c:pt idx="8678">
                  <c:v>781.64952901642721</c:v>
                </c:pt>
                <c:pt idx="8679">
                  <c:v>806.83520580665947</c:v>
                </c:pt>
                <c:pt idx="8680">
                  <c:v>795.65838235257013</c:v>
                </c:pt>
                <c:pt idx="8681">
                  <c:v>812.35874532513026</c:v>
                </c:pt>
                <c:pt idx="8682">
                  <c:v>849.59030629172616</c:v>
                </c:pt>
                <c:pt idx="8683">
                  <c:v>900.80067262356863</c:v>
                </c:pt>
                <c:pt idx="8684">
                  <c:v>959.83064758970386</c:v>
                </c:pt>
                <c:pt idx="8685">
                  <c:v>945.11196524192769</c:v>
                </c:pt>
                <c:pt idx="8686">
                  <c:v>1007.937913770371</c:v>
                </c:pt>
                <c:pt idx="8687">
                  <c:v>1004.2318049863566</c:v>
                </c:pt>
                <c:pt idx="8688">
                  <c:v>1004.3091791046263</c:v>
                </c:pt>
                <c:pt idx="8689">
                  <c:v>952.66372565027245</c:v>
                </c:pt>
                <c:pt idx="8690">
                  <c:v>978.74801947227593</c:v>
                </c:pt>
                <c:pt idx="8691">
                  <c:v>1041.2715807570198</c:v>
                </c:pt>
                <c:pt idx="8692">
                  <c:v>1132.3380088468834</c:v>
                </c:pt>
                <c:pt idx="8693">
                  <c:v>1249.1534006150796</c:v>
                </c:pt>
                <c:pt idx="8694">
                  <c:v>1258.5689584151582</c:v>
                </c:pt>
                <c:pt idx="8695">
                  <c:v>1296.6096752928638</c:v>
                </c:pt>
                <c:pt idx="8696">
                  <c:v>1258.8254754771508</c:v>
                </c:pt>
                <c:pt idx="8697">
                  <c:v>1217.9895416964623</c:v>
                </c:pt>
                <c:pt idx="8698">
                  <c:v>1323.5310217606823</c:v>
                </c:pt>
                <c:pt idx="8699">
                  <c:v>1367.9200563699885</c:v>
                </c:pt>
                <c:pt idx="8700">
                  <c:v>1341.0560261681453</c:v>
                </c:pt>
                <c:pt idx="8701">
                  <c:v>1335.9836316457911</c:v>
                </c:pt>
                <c:pt idx="8702">
                  <c:v>1309.2963639671891</c:v>
                </c:pt>
                <c:pt idx="8703">
                  <c:v>1358.9362261695117</c:v>
                </c:pt>
                <c:pt idx="8704">
                  <c:v>1386.7623637455772</c:v>
                </c:pt>
                <c:pt idx="8705">
                  <c:v>1251.1236063293018</c:v>
                </c:pt>
                <c:pt idx="8706">
                  <c:v>1124.2729744162193</c:v>
                </c:pt>
                <c:pt idx="8707">
                  <c:v>1077.0283055774844</c:v>
                </c:pt>
                <c:pt idx="8708">
                  <c:v>1109.1950291134203</c:v>
                </c:pt>
                <c:pt idx="8709">
                  <c:v>1066.4783448284959</c:v>
                </c:pt>
                <c:pt idx="8710">
                  <c:v>925.1458827560906</c:v>
                </c:pt>
                <c:pt idx="8711">
                  <c:v>920.98356388304421</c:v>
                </c:pt>
                <c:pt idx="8712">
                  <c:v>930.82993718258513</c:v>
                </c:pt>
                <c:pt idx="8713">
                  <c:v>952.91278981778987</c:v>
                </c:pt>
                <c:pt idx="8714">
                  <c:v>865.0516403079057</c:v>
                </c:pt>
                <c:pt idx="8715">
                  <c:v>844.9528626823452</c:v>
                </c:pt>
                <c:pt idx="8716">
                  <c:v>825.850104705989</c:v>
                </c:pt>
                <c:pt idx="8717">
                  <c:v>901.48697201634002</c:v>
                </c:pt>
                <c:pt idx="8718">
                  <c:v>898.99196910231456</c:v>
                </c:pt>
                <c:pt idx="8719">
                  <c:v>946.74614891626675</c:v>
                </c:pt>
                <c:pt idx="8720">
                  <c:v>896.76788744920589</c:v>
                </c:pt>
                <c:pt idx="8721">
                  <c:v>831.29843018866052</c:v>
                </c:pt>
                <c:pt idx="8722">
                  <c:v>832.87225320264179</c:v>
                </c:pt>
                <c:pt idx="8723">
                  <c:v>858.79893540304647</c:v>
                </c:pt>
                <c:pt idx="8724">
                  <c:v>961.2796301087136</c:v>
                </c:pt>
                <c:pt idx="8725">
                  <c:v>1016.3948904747901</c:v>
                </c:pt>
                <c:pt idx="8726">
                  <c:v>1081.3725633460158</c:v>
                </c:pt>
                <c:pt idx="8727">
                  <c:v>1259.1963286522146</c:v>
                </c:pt>
                <c:pt idx="8728">
                  <c:v>1314.3907456043839</c:v>
                </c:pt>
                <c:pt idx="8729">
                  <c:v>1172.4111918292356</c:v>
                </c:pt>
                <c:pt idx="8730">
                  <c:v>1087.8309399318468</c:v>
                </c:pt>
                <c:pt idx="8731">
                  <c:v>1127.7156881578928</c:v>
                </c:pt>
                <c:pt idx="8732">
                  <c:v>1056.5251545741962</c:v>
                </c:pt>
                <c:pt idx="8733">
                  <c:v>1057.1708872883137</c:v>
                </c:pt>
                <c:pt idx="8734">
                  <c:v>1121.7498194568052</c:v>
                </c:pt>
                <c:pt idx="8735">
                  <c:v>1124.6935412206421</c:v>
                </c:pt>
                <c:pt idx="8736">
                  <c:v>1117.0339931178123</c:v>
                </c:pt>
                <c:pt idx="8737">
                  <c:v>1111.2805403742914</c:v>
                </c:pt>
                <c:pt idx="8738">
                  <c:v>928.50490959274043</c:v>
                </c:pt>
                <c:pt idx="8739">
                  <c:v>872.51288699818735</c:v>
                </c:pt>
                <c:pt idx="8740">
                  <c:v>843.92570726415863</c:v>
                </c:pt>
                <c:pt idx="8741">
                  <c:v>1038.3422854020619</c:v>
                </c:pt>
                <c:pt idx="8742">
                  <c:v>950.14993542322475</c:v>
                </c:pt>
                <c:pt idx="8743">
                  <c:v>1146.4826883863395</c:v>
                </c:pt>
                <c:pt idx="8744">
                  <c:v>1273.6305984953942</c:v>
                </c:pt>
                <c:pt idx="8745">
                  <c:v>1355.8144307031323</c:v>
                </c:pt>
                <c:pt idx="8746">
                  <c:v>1320.932084498402</c:v>
                </c:pt>
                <c:pt idx="8747">
                  <c:v>1597.969939677281</c:v>
                </c:pt>
                <c:pt idx="8748">
                  <c:v>1561.56784898621</c:v>
                </c:pt>
                <c:pt idx="8749">
                  <c:v>1245.2034290141089</c:v>
                </c:pt>
                <c:pt idx="8750">
                  <c:v>1270.739103539185</c:v>
                </c:pt>
                <c:pt idx="8751">
                  <c:v>1392.9604891774375</c:v>
                </c:pt>
                <c:pt idx="8752">
                  <c:v>1428.8791098683798</c:v>
                </c:pt>
                <c:pt idx="8753">
                  <c:v>1719.092823214645</c:v>
                </c:pt>
                <c:pt idx="8754">
                  <c:v>1677.1508783375939</c:v>
                </c:pt>
                <c:pt idx="8755">
                  <c:v>1757.0401737169648</c:v>
                </c:pt>
                <c:pt idx="8756">
                  <c:v>1941.0039604704727</c:v>
                </c:pt>
                <c:pt idx="8757">
                  <c:v>1921.4982782983036</c:v>
                </c:pt>
                <c:pt idx="8758">
                  <c:v>1772.7517459622929</c:v>
                </c:pt>
                <c:pt idx="8759">
                  <c:v>1828.3981951360406</c:v>
                </c:pt>
                <c:pt idx="8760">
                  <c:v>2000</c:v>
                </c:pt>
                <c:pt idx="8761">
                  <c:v>1921.7893895342643</c:v>
                </c:pt>
                <c:pt idx="8762">
                  <c:v>1984.970279335603</c:v>
                </c:pt>
                <c:pt idx="8763">
                  <c:v>2000</c:v>
                </c:pt>
                <c:pt idx="8764">
                  <c:v>2000</c:v>
                </c:pt>
                <c:pt idx="8765">
                  <c:v>1969.3159973714523</c:v>
                </c:pt>
                <c:pt idx="8766">
                  <c:v>1873.2083672410527</c:v>
                </c:pt>
                <c:pt idx="8767">
                  <c:v>1988.3839076143583</c:v>
                </c:pt>
                <c:pt idx="8768">
                  <c:v>2000</c:v>
                </c:pt>
                <c:pt idx="8769">
                  <c:v>2000</c:v>
                </c:pt>
                <c:pt idx="8770">
                  <c:v>2000</c:v>
                </c:pt>
                <c:pt idx="8771">
                  <c:v>1880.6501528073209</c:v>
                </c:pt>
                <c:pt idx="8772">
                  <c:v>1778.3650664830143</c:v>
                </c:pt>
                <c:pt idx="8773">
                  <c:v>2000</c:v>
                </c:pt>
                <c:pt idx="8774">
                  <c:v>1956.5690777988416</c:v>
                </c:pt>
                <c:pt idx="8775">
                  <c:v>2000</c:v>
                </c:pt>
                <c:pt idx="8776">
                  <c:v>2000</c:v>
                </c:pt>
                <c:pt idx="8777">
                  <c:v>2000</c:v>
                </c:pt>
                <c:pt idx="8778">
                  <c:v>2000</c:v>
                </c:pt>
                <c:pt idx="8779">
                  <c:v>2000</c:v>
                </c:pt>
                <c:pt idx="8780">
                  <c:v>2000</c:v>
                </c:pt>
                <c:pt idx="8781">
                  <c:v>2000</c:v>
                </c:pt>
                <c:pt idx="8782">
                  <c:v>2000</c:v>
                </c:pt>
                <c:pt idx="8783">
                  <c:v>2000</c:v>
                </c:pt>
                <c:pt idx="8784">
                  <c:v>2000</c:v>
                </c:pt>
                <c:pt idx="8785">
                  <c:v>2000</c:v>
                </c:pt>
                <c:pt idx="8786">
                  <c:v>2000</c:v>
                </c:pt>
                <c:pt idx="8787">
                  <c:v>2000</c:v>
                </c:pt>
                <c:pt idx="8788">
                  <c:v>2000</c:v>
                </c:pt>
                <c:pt idx="8789">
                  <c:v>2000</c:v>
                </c:pt>
                <c:pt idx="8790">
                  <c:v>2000</c:v>
                </c:pt>
                <c:pt idx="8791">
                  <c:v>2000</c:v>
                </c:pt>
                <c:pt idx="8792">
                  <c:v>2000</c:v>
                </c:pt>
                <c:pt idx="8793">
                  <c:v>2000</c:v>
                </c:pt>
                <c:pt idx="8794">
                  <c:v>2000</c:v>
                </c:pt>
                <c:pt idx="8795">
                  <c:v>2000</c:v>
                </c:pt>
                <c:pt idx="8796">
                  <c:v>2000</c:v>
                </c:pt>
                <c:pt idx="8797">
                  <c:v>2000</c:v>
                </c:pt>
                <c:pt idx="8798">
                  <c:v>2000</c:v>
                </c:pt>
                <c:pt idx="8799">
                  <c:v>2000</c:v>
                </c:pt>
                <c:pt idx="8800">
                  <c:v>2000</c:v>
                </c:pt>
                <c:pt idx="8801">
                  <c:v>2000</c:v>
                </c:pt>
                <c:pt idx="8802">
                  <c:v>2000</c:v>
                </c:pt>
                <c:pt idx="8803">
                  <c:v>2000</c:v>
                </c:pt>
                <c:pt idx="8804">
                  <c:v>2000</c:v>
                </c:pt>
                <c:pt idx="8805">
                  <c:v>2000</c:v>
                </c:pt>
                <c:pt idx="8806">
                  <c:v>2000</c:v>
                </c:pt>
                <c:pt idx="8807">
                  <c:v>2000</c:v>
                </c:pt>
                <c:pt idx="8808">
                  <c:v>2000</c:v>
                </c:pt>
                <c:pt idx="8809">
                  <c:v>2000</c:v>
                </c:pt>
                <c:pt idx="8810">
                  <c:v>2000</c:v>
                </c:pt>
                <c:pt idx="8811">
                  <c:v>2000</c:v>
                </c:pt>
                <c:pt idx="8812">
                  <c:v>2000</c:v>
                </c:pt>
                <c:pt idx="8813">
                  <c:v>2000</c:v>
                </c:pt>
                <c:pt idx="8814">
                  <c:v>2000</c:v>
                </c:pt>
                <c:pt idx="8815">
                  <c:v>2000</c:v>
                </c:pt>
                <c:pt idx="8816">
                  <c:v>2000</c:v>
                </c:pt>
                <c:pt idx="8817">
                  <c:v>2000</c:v>
                </c:pt>
                <c:pt idx="8818">
                  <c:v>2000</c:v>
                </c:pt>
                <c:pt idx="8819">
                  <c:v>2000</c:v>
                </c:pt>
                <c:pt idx="8820">
                  <c:v>1963.5394186471715</c:v>
                </c:pt>
                <c:pt idx="8821">
                  <c:v>1920.2665513652344</c:v>
                </c:pt>
                <c:pt idx="8822">
                  <c:v>2000</c:v>
                </c:pt>
                <c:pt idx="8823">
                  <c:v>2000</c:v>
                </c:pt>
                <c:pt idx="8824">
                  <c:v>2000</c:v>
                </c:pt>
                <c:pt idx="8825">
                  <c:v>2000</c:v>
                </c:pt>
                <c:pt idx="8826">
                  <c:v>2000</c:v>
                </c:pt>
                <c:pt idx="8827">
                  <c:v>2000</c:v>
                </c:pt>
                <c:pt idx="8828">
                  <c:v>2000</c:v>
                </c:pt>
                <c:pt idx="8829">
                  <c:v>2000</c:v>
                </c:pt>
                <c:pt idx="8830">
                  <c:v>2000</c:v>
                </c:pt>
                <c:pt idx="8831">
                  <c:v>2000</c:v>
                </c:pt>
                <c:pt idx="8832">
                  <c:v>2000</c:v>
                </c:pt>
                <c:pt idx="8833">
                  <c:v>2000</c:v>
                </c:pt>
                <c:pt idx="8834">
                  <c:v>2000</c:v>
                </c:pt>
                <c:pt idx="8835">
                  <c:v>2000</c:v>
                </c:pt>
                <c:pt idx="8836">
                  <c:v>2000</c:v>
                </c:pt>
                <c:pt idx="8837">
                  <c:v>2000</c:v>
                </c:pt>
                <c:pt idx="8838">
                  <c:v>2000</c:v>
                </c:pt>
                <c:pt idx="8839">
                  <c:v>1888.5645183204565</c:v>
                </c:pt>
                <c:pt idx="8840">
                  <c:v>1721.9683693745517</c:v>
                </c:pt>
                <c:pt idx="8841">
                  <c:v>-1.2029670120568951E-8</c:v>
                </c:pt>
                <c:pt idx="8842">
                  <c:v>-2.8275127093586794E-11</c:v>
                </c:pt>
                <c:pt idx="8843">
                  <c:v>-2.9299789524642983E-8</c:v>
                </c:pt>
                <c:pt idx="8844">
                  <c:v>-4.4327442879963115E-5</c:v>
                </c:pt>
                <c:pt idx="8845">
                  <c:v>-1.3125814559969768E-7</c:v>
                </c:pt>
                <c:pt idx="8846">
                  <c:v>-1.0292656312742982E-10</c:v>
                </c:pt>
                <c:pt idx="8847">
                  <c:v>8.66462536365021E-26</c:v>
                </c:pt>
                <c:pt idx="8848">
                  <c:v>-4.5242634293071298E-5</c:v>
                </c:pt>
                <c:pt idx="8849">
                  <c:v>1.4757535130792077E-2</c:v>
                </c:pt>
                <c:pt idx="8850">
                  <c:v>1.7411367683538858E-2</c:v>
                </c:pt>
                <c:pt idx="8851">
                  <c:v>3.1063200204473632E-2</c:v>
                </c:pt>
                <c:pt idx="8852">
                  <c:v>-0.52333461239509493</c:v>
                </c:pt>
                <c:pt idx="8853">
                  <c:v>-0.59740160122433639</c:v>
                </c:pt>
                <c:pt idx="8854">
                  <c:v>2.8163375176001968</c:v>
                </c:pt>
                <c:pt idx="8855">
                  <c:v>-8.761785827488211E-3</c:v>
                </c:pt>
                <c:pt idx="8856">
                  <c:v>9.7752228412448705</c:v>
                </c:pt>
                <c:pt idx="8857">
                  <c:v>0.17939574088494714</c:v>
                </c:pt>
                <c:pt idx="8858">
                  <c:v>1.0730601584937105E-2</c:v>
                </c:pt>
                <c:pt idx="8859">
                  <c:v>34.756131327974053</c:v>
                </c:pt>
                <c:pt idx="8860">
                  <c:v>73.347515194666215</c:v>
                </c:pt>
                <c:pt idx="8861">
                  <c:v>86.958539752439009</c:v>
                </c:pt>
                <c:pt idx="8862">
                  <c:v>75.731975881115133</c:v>
                </c:pt>
                <c:pt idx="8863">
                  <c:v>71.193487767277546</c:v>
                </c:pt>
                <c:pt idx="8864">
                  <c:v>59.893630208383222</c:v>
                </c:pt>
                <c:pt idx="8865">
                  <c:v>70.190663545516799</c:v>
                </c:pt>
                <c:pt idx="8866">
                  <c:v>66.971500449054261</c:v>
                </c:pt>
                <c:pt idx="8867">
                  <c:v>70.313879074485811</c:v>
                </c:pt>
                <c:pt idx="8868">
                  <c:v>69.394706653261323</c:v>
                </c:pt>
                <c:pt idx="8869">
                  <c:v>57.233862932692688</c:v>
                </c:pt>
                <c:pt idx="8870">
                  <c:v>43.745175940566376</c:v>
                </c:pt>
                <c:pt idx="8871">
                  <c:v>26.972066479478528</c:v>
                </c:pt>
                <c:pt idx="8872">
                  <c:v>38.239108980425009</c:v>
                </c:pt>
                <c:pt idx="8873">
                  <c:v>32.586851377433085</c:v>
                </c:pt>
                <c:pt idx="8874">
                  <c:v>69.353624542567829</c:v>
                </c:pt>
                <c:pt idx="8875">
                  <c:v>59.357030622552699</c:v>
                </c:pt>
                <c:pt idx="8876">
                  <c:v>64.475622427209544</c:v>
                </c:pt>
                <c:pt idx="8877">
                  <c:v>88.500272654393626</c:v>
                </c:pt>
                <c:pt idx="8878">
                  <c:v>86.575008564259065</c:v>
                </c:pt>
                <c:pt idx="8879">
                  <c:v>78.379118376753397</c:v>
                </c:pt>
                <c:pt idx="8880">
                  <c:v>68.909808221085626</c:v>
                </c:pt>
                <c:pt idx="8881">
                  <c:v>80.625495062890849</c:v>
                </c:pt>
                <c:pt idx="8882">
                  <c:v>90.960617664310092</c:v>
                </c:pt>
                <c:pt idx="8883">
                  <c:v>75.228639574462534</c:v>
                </c:pt>
                <c:pt idx="8884">
                  <c:v>58.649614962112906</c:v>
                </c:pt>
                <c:pt idx="8885">
                  <c:v>45.339199737084002</c:v>
                </c:pt>
                <c:pt idx="8886">
                  <c:v>24.376853588779856</c:v>
                </c:pt>
                <c:pt idx="8887">
                  <c:v>49.657418856726295</c:v>
                </c:pt>
                <c:pt idx="8888">
                  <c:v>52.695574531189564</c:v>
                </c:pt>
                <c:pt idx="8889">
                  <c:v>44.324178172491777</c:v>
                </c:pt>
                <c:pt idx="8890">
                  <c:v>54.406823378082862</c:v>
                </c:pt>
                <c:pt idx="8891">
                  <c:v>82.030574892843063</c:v>
                </c:pt>
                <c:pt idx="8892">
                  <c:v>57.423536003345944</c:v>
                </c:pt>
                <c:pt idx="8893">
                  <c:v>43.555557460932832</c:v>
                </c:pt>
                <c:pt idx="8894">
                  <c:v>50.98982953105736</c:v>
                </c:pt>
                <c:pt idx="8895">
                  <c:v>60.552138871292499</c:v>
                </c:pt>
                <c:pt idx="8896">
                  <c:v>138.46939713239257</c:v>
                </c:pt>
                <c:pt idx="8897">
                  <c:v>162.679305111053</c:v>
                </c:pt>
                <c:pt idx="8898">
                  <c:v>165.04216885380643</c:v>
                </c:pt>
                <c:pt idx="8899">
                  <c:v>181.44297613409208</c:v>
                </c:pt>
                <c:pt idx="8900">
                  <c:v>249.47650774578926</c:v>
                </c:pt>
                <c:pt idx="8901">
                  <c:v>321.55111005842588</c:v>
                </c:pt>
                <c:pt idx="8902">
                  <c:v>395.54257299180284</c:v>
                </c:pt>
                <c:pt idx="8903">
                  <c:v>407.89231981211788</c:v>
                </c:pt>
                <c:pt idx="8904">
                  <c:v>406.81218680625676</c:v>
                </c:pt>
                <c:pt idx="8905">
                  <c:v>411.56023170685296</c:v>
                </c:pt>
                <c:pt idx="8906">
                  <c:v>420.72640022863038</c:v>
                </c:pt>
                <c:pt idx="8907">
                  <c:v>439.04364599996416</c:v>
                </c:pt>
                <c:pt idx="8908">
                  <c:v>454.74498973398983</c:v>
                </c:pt>
                <c:pt idx="8909">
                  <c:v>436.78141920116917</c:v>
                </c:pt>
                <c:pt idx="8910">
                  <c:v>413.78477067950888</c:v>
                </c:pt>
                <c:pt idx="8911">
                  <c:v>441.30857347236702</c:v>
                </c:pt>
                <c:pt idx="8912">
                  <c:v>467.9046329211601</c:v>
                </c:pt>
                <c:pt idx="8913">
                  <c:v>501.8941375750739</c:v>
                </c:pt>
                <c:pt idx="8914">
                  <c:v>516.39499695346672</c:v>
                </c:pt>
                <c:pt idx="8915">
                  <c:v>514.3370676998918</c:v>
                </c:pt>
                <c:pt idx="8916">
                  <c:v>499.90418263317076</c:v>
                </c:pt>
                <c:pt idx="8917">
                  <c:v>480.86561384560713</c:v>
                </c:pt>
                <c:pt idx="8918">
                  <c:v>476.65030320435204</c:v>
                </c:pt>
                <c:pt idx="8919">
                  <c:v>508.20036410608657</c:v>
                </c:pt>
                <c:pt idx="8920">
                  <c:v>545.32241934241245</c:v>
                </c:pt>
                <c:pt idx="8921">
                  <c:v>557.86936663420124</c:v>
                </c:pt>
                <c:pt idx="8922">
                  <c:v>549.10781918141743</c:v>
                </c:pt>
                <c:pt idx="8923">
                  <c:v>538.96095553310477</c:v>
                </c:pt>
                <c:pt idx="8924">
                  <c:v>489.32273375824673</c:v>
                </c:pt>
                <c:pt idx="8925">
                  <c:v>489.3879090829804</c:v>
                </c:pt>
                <c:pt idx="8926">
                  <c:v>483.0234598788544</c:v>
                </c:pt>
                <c:pt idx="8927">
                  <c:v>472.28865924580958</c:v>
                </c:pt>
                <c:pt idx="8928">
                  <c:v>456.93229082765998</c:v>
                </c:pt>
                <c:pt idx="8929">
                  <c:v>476.52880351427348</c:v>
                </c:pt>
                <c:pt idx="8930">
                  <c:v>503.91771949110279</c:v>
                </c:pt>
                <c:pt idx="8931">
                  <c:v>553.88695393353885</c:v>
                </c:pt>
                <c:pt idx="8932">
                  <c:v>549.8628157829861</c:v>
                </c:pt>
                <c:pt idx="8933">
                  <c:v>566.52441576161345</c:v>
                </c:pt>
                <c:pt idx="8934">
                  <c:v>583.64778022782616</c:v>
                </c:pt>
                <c:pt idx="8935">
                  <c:v>551.50770166697112</c:v>
                </c:pt>
                <c:pt idx="8936">
                  <c:v>543.1199064801142</c:v>
                </c:pt>
                <c:pt idx="8937">
                  <c:v>553.38834919830754</c:v>
                </c:pt>
                <c:pt idx="8938">
                  <c:v>557.67409150590788</c:v>
                </c:pt>
                <c:pt idx="8939">
                  <c:v>549.44852416692379</c:v>
                </c:pt>
                <c:pt idx="8940">
                  <c:v>575.56456679980238</c:v>
                </c:pt>
                <c:pt idx="8941">
                  <c:v>654.55262042991615</c:v>
                </c:pt>
                <c:pt idx="8942">
                  <c:v>592.79320156518759</c:v>
                </c:pt>
                <c:pt idx="8943">
                  <c:v>553.39998139207182</c:v>
                </c:pt>
                <c:pt idx="8944">
                  <c:v>522.57689724024988</c:v>
                </c:pt>
                <c:pt idx="8945">
                  <c:v>550.40285745473534</c:v>
                </c:pt>
                <c:pt idx="8946">
                  <c:v>566.54275129108782</c:v>
                </c:pt>
                <c:pt idx="8947">
                  <c:v>632.8171051874109</c:v>
                </c:pt>
                <c:pt idx="8948">
                  <c:v>669.9782629968297</c:v>
                </c:pt>
                <c:pt idx="8949">
                  <c:v>718.12575281074112</c:v>
                </c:pt>
                <c:pt idx="8950">
                  <c:v>663.8530579729395</c:v>
                </c:pt>
                <c:pt idx="8951">
                  <c:v>651.45451288392633</c:v>
                </c:pt>
                <c:pt idx="8952">
                  <c:v>691.26656959859758</c:v>
                </c:pt>
                <c:pt idx="8953">
                  <c:v>685.28440989433363</c:v>
                </c:pt>
                <c:pt idx="8954">
                  <c:v>694.30169877923072</c:v>
                </c:pt>
                <c:pt idx="8955">
                  <c:v>721.10171497233932</c:v>
                </c:pt>
                <c:pt idx="8956">
                  <c:v>791.21465010658812</c:v>
                </c:pt>
                <c:pt idx="8957">
                  <c:v>835.41326674763832</c:v>
                </c:pt>
                <c:pt idx="8958">
                  <c:v>787.20584376378247</c:v>
                </c:pt>
                <c:pt idx="8959">
                  <c:v>775.87397760293118</c:v>
                </c:pt>
                <c:pt idx="8960">
                  <c:v>732.82899285348572</c:v>
                </c:pt>
                <c:pt idx="8961">
                  <c:v>703.26752714447196</c:v>
                </c:pt>
                <c:pt idx="8962">
                  <c:v>657.68067661217981</c:v>
                </c:pt>
                <c:pt idx="8963">
                  <c:v>559.45711488340453</c:v>
                </c:pt>
                <c:pt idx="8964">
                  <c:v>480.93209177587602</c:v>
                </c:pt>
                <c:pt idx="8965">
                  <c:v>434.51942382540409</c:v>
                </c:pt>
                <c:pt idx="8966">
                  <c:v>384.01842994338722</c:v>
                </c:pt>
                <c:pt idx="8967">
                  <c:v>327.00884955980416</c:v>
                </c:pt>
                <c:pt idx="8968">
                  <c:v>273.66740290674636</c:v>
                </c:pt>
                <c:pt idx="8969">
                  <c:v>254.19823529610329</c:v>
                </c:pt>
                <c:pt idx="8970">
                  <c:v>209.16382607459499</c:v>
                </c:pt>
                <c:pt idx="8971">
                  <c:v>221.96813419594301</c:v>
                </c:pt>
                <c:pt idx="8972">
                  <c:v>204.29178616132893</c:v>
                </c:pt>
                <c:pt idx="8973">
                  <c:v>181.76531755234262</c:v>
                </c:pt>
                <c:pt idx="8974">
                  <c:v>139.21914390465525</c:v>
                </c:pt>
                <c:pt idx="8975">
                  <c:v>119.40469874201962</c:v>
                </c:pt>
                <c:pt idx="8976">
                  <c:v>114.99953964334894</c:v>
                </c:pt>
                <c:pt idx="8977">
                  <c:v>61.441690528939176</c:v>
                </c:pt>
                <c:pt idx="8978">
                  <c:v>41.900192342030365</c:v>
                </c:pt>
                <c:pt idx="8979">
                  <c:v>6.3936161652560326</c:v>
                </c:pt>
                <c:pt idx="8980">
                  <c:v>-0.16337223377125229</c:v>
                </c:pt>
                <c:pt idx="8981">
                  <c:v>-7.4283907168256388E-4</c:v>
                </c:pt>
                <c:pt idx="8982">
                  <c:v>6.0589557858956727E-4</c:v>
                </c:pt>
                <c:pt idx="8983">
                  <c:v>-6.231136079604925E-4</c:v>
                </c:pt>
                <c:pt idx="8984">
                  <c:v>1.9626096813060582E-4</c:v>
                </c:pt>
                <c:pt idx="8985">
                  <c:v>6.7254123138696187E-11</c:v>
                </c:pt>
                <c:pt idx="8986">
                  <c:v>2.1289704174190012E-8</c:v>
                </c:pt>
                <c:pt idx="8987">
                  <c:v>9.963428899060474E-6</c:v>
                </c:pt>
                <c:pt idx="8988">
                  <c:v>3.2817622475867914E-6</c:v>
                </c:pt>
                <c:pt idx="8989">
                  <c:v>-3.4465790938312282E-6</c:v>
                </c:pt>
                <c:pt idx="8990">
                  <c:v>5.7597821605502667E-18</c:v>
                </c:pt>
                <c:pt idx="8991">
                  <c:v>-2.1062051409296528E-19</c:v>
                </c:pt>
                <c:pt idx="8992">
                  <c:v>-7.1556099387517047E-7</c:v>
                </c:pt>
                <c:pt idx="8993">
                  <c:v>8.7812733581790713E-18</c:v>
                </c:pt>
                <c:pt idx="8994">
                  <c:v>-3.0676489177789787E-9</c:v>
                </c:pt>
                <c:pt idx="8995">
                  <c:v>3.7687165365152907E-8</c:v>
                </c:pt>
                <c:pt idx="8996">
                  <c:v>5.1929509297983049E-7</c:v>
                </c:pt>
                <c:pt idx="8997">
                  <c:v>6.1954369618364086E-4</c:v>
                </c:pt>
                <c:pt idx="8998">
                  <c:v>3.7982966519266347E-4</c:v>
                </c:pt>
                <c:pt idx="8999">
                  <c:v>2.0610077853798221E-4</c:v>
                </c:pt>
                <c:pt idx="9000">
                  <c:v>-8.6345616670849192E-4</c:v>
                </c:pt>
                <c:pt idx="9001">
                  <c:v>-9.7864866761979974E-3</c:v>
                </c:pt>
                <c:pt idx="9002">
                  <c:v>-8.8676288081032395E-2</c:v>
                </c:pt>
                <c:pt idx="9003">
                  <c:v>9.4560611997090607E-2</c:v>
                </c:pt>
                <c:pt idx="9004">
                  <c:v>-9.1669965304147304E-5</c:v>
                </c:pt>
                <c:pt idx="9005">
                  <c:v>-4.5539950082320398E-4</c:v>
                </c:pt>
                <c:pt idx="9006">
                  <c:v>6.5463422118697615E-5</c:v>
                </c:pt>
                <c:pt idx="9007">
                  <c:v>2.6000197037575083E-4</c:v>
                </c:pt>
                <c:pt idx="9008">
                  <c:v>-1.1697011113265047E-2</c:v>
                </c:pt>
                <c:pt idx="9009">
                  <c:v>-4.0073990310839733E-2</c:v>
                </c:pt>
                <c:pt idx="9010">
                  <c:v>-2.8145764234798174E-2</c:v>
                </c:pt>
                <c:pt idx="9011">
                  <c:v>-2.6067883188476325E-2</c:v>
                </c:pt>
                <c:pt idx="9012">
                  <c:v>-1.8870106966206585E-3</c:v>
                </c:pt>
                <c:pt idx="9013">
                  <c:v>-2.1968023079829927E-3</c:v>
                </c:pt>
                <c:pt idx="9014">
                  <c:v>-7.1360472352417683E-3</c:v>
                </c:pt>
                <c:pt idx="9015">
                  <c:v>-0.26931533565296872</c:v>
                </c:pt>
                <c:pt idx="9016">
                  <c:v>-1.9238135351629753</c:v>
                </c:pt>
                <c:pt idx="9017">
                  <c:v>-1.1460468539522142</c:v>
                </c:pt>
                <c:pt idx="9018">
                  <c:v>-1.9901612361858092</c:v>
                </c:pt>
                <c:pt idx="9019">
                  <c:v>-2.3607843793479644</c:v>
                </c:pt>
                <c:pt idx="9020">
                  <c:v>12.804049608169628</c:v>
                </c:pt>
                <c:pt idx="9021">
                  <c:v>26.136623481446037</c:v>
                </c:pt>
                <c:pt idx="9022">
                  <c:v>25.221437673117705</c:v>
                </c:pt>
                <c:pt idx="9023">
                  <c:v>7.044924151534115</c:v>
                </c:pt>
                <c:pt idx="9024">
                  <c:v>9.9341816609761207</c:v>
                </c:pt>
                <c:pt idx="9025">
                  <c:v>8.887422526825091</c:v>
                </c:pt>
                <c:pt idx="9026">
                  <c:v>19.585221217125273</c:v>
                </c:pt>
                <c:pt idx="9027">
                  <c:v>58.003909846700367</c:v>
                </c:pt>
                <c:pt idx="9028">
                  <c:v>96.664349413806178</c:v>
                </c:pt>
                <c:pt idx="9029">
                  <c:v>120.79222078014422</c:v>
                </c:pt>
                <c:pt idx="9030">
                  <c:v>169.9701338430371</c:v>
                </c:pt>
                <c:pt idx="9031">
                  <c:v>186.94317717139123</c:v>
                </c:pt>
                <c:pt idx="9032">
                  <c:v>282.60534377407225</c:v>
                </c:pt>
                <c:pt idx="9033">
                  <c:v>348.01002225256264</c:v>
                </c:pt>
                <c:pt idx="9034">
                  <c:v>384.75075696019434</c:v>
                </c:pt>
                <c:pt idx="9035">
                  <c:v>513.44224010066102</c:v>
                </c:pt>
                <c:pt idx="9036">
                  <c:v>617.67342282400728</c:v>
                </c:pt>
                <c:pt idx="9037">
                  <c:v>739.10584022063824</c:v>
                </c:pt>
                <c:pt idx="9038">
                  <c:v>817.79570038501663</c:v>
                </c:pt>
                <c:pt idx="9039">
                  <c:v>829.68625525927564</c:v>
                </c:pt>
                <c:pt idx="9040">
                  <c:v>889.17090317508519</c:v>
                </c:pt>
                <c:pt idx="9041">
                  <c:v>846.6347625807482</c:v>
                </c:pt>
                <c:pt idx="9042">
                  <c:v>907.61159869772519</c:v>
                </c:pt>
                <c:pt idx="9043">
                  <c:v>989.52262327902804</c:v>
                </c:pt>
                <c:pt idx="9044">
                  <c:v>1126.9636006720057</c:v>
                </c:pt>
                <c:pt idx="9045">
                  <c:v>1149.3476076493644</c:v>
                </c:pt>
                <c:pt idx="9046">
                  <c:v>1026.214844365227</c:v>
                </c:pt>
                <c:pt idx="9047">
                  <c:v>1004.2596614297071</c:v>
                </c:pt>
                <c:pt idx="9048">
                  <c:v>832.27018423911204</c:v>
                </c:pt>
                <c:pt idx="9049">
                  <c:v>611.82495318806195</c:v>
                </c:pt>
                <c:pt idx="9050">
                  <c:v>492.08738350415223</c:v>
                </c:pt>
                <c:pt idx="9051">
                  <c:v>428.04153213597988</c:v>
                </c:pt>
                <c:pt idx="9052">
                  <c:v>403.34903016096939</c:v>
                </c:pt>
                <c:pt idx="9053">
                  <c:v>506.37667796754431</c:v>
                </c:pt>
                <c:pt idx="9054">
                  <c:v>637.6168660953183</c:v>
                </c:pt>
                <c:pt idx="9055">
                  <c:v>894.65194511817572</c:v>
                </c:pt>
                <c:pt idx="9056">
                  <c:v>723.01072355937265</c:v>
                </c:pt>
                <c:pt idx="9057">
                  <c:v>476.44280808796009</c:v>
                </c:pt>
                <c:pt idx="9058">
                  <c:v>374.90501145735709</c:v>
                </c:pt>
                <c:pt idx="9059">
                  <c:v>367.85867279224067</c:v>
                </c:pt>
                <c:pt idx="9060">
                  <c:v>323.67540025221297</c:v>
                </c:pt>
                <c:pt idx="9061">
                  <c:v>333.93089119336776</c:v>
                </c:pt>
                <c:pt idx="9062">
                  <c:v>328.72215710441168</c:v>
                </c:pt>
                <c:pt idx="9063">
                  <c:v>513.42528267442526</c:v>
                </c:pt>
                <c:pt idx="9064">
                  <c:v>762.90121482337895</c:v>
                </c:pt>
                <c:pt idx="9065">
                  <c:v>1609.4424086229678</c:v>
                </c:pt>
                <c:pt idx="9066">
                  <c:v>2000</c:v>
                </c:pt>
                <c:pt idx="9067">
                  <c:v>2000</c:v>
                </c:pt>
                <c:pt idx="9068">
                  <c:v>1854.4716568575971</c:v>
                </c:pt>
                <c:pt idx="9069">
                  <c:v>1600.8144514731516</c:v>
                </c:pt>
                <c:pt idx="9070">
                  <c:v>1555.1123099215963</c:v>
                </c:pt>
                <c:pt idx="9071">
                  <c:v>1706.1508089017307</c:v>
                </c:pt>
                <c:pt idx="9072">
                  <c:v>1794.0046941537125</c:v>
                </c:pt>
                <c:pt idx="9073">
                  <c:v>1817.3091999278795</c:v>
                </c:pt>
                <c:pt idx="9074">
                  <c:v>2000</c:v>
                </c:pt>
                <c:pt idx="9075">
                  <c:v>2000</c:v>
                </c:pt>
                <c:pt idx="9076">
                  <c:v>1982.1243942868109</c:v>
                </c:pt>
                <c:pt idx="9077">
                  <c:v>2000</c:v>
                </c:pt>
                <c:pt idx="9078">
                  <c:v>2000</c:v>
                </c:pt>
                <c:pt idx="9079">
                  <c:v>2000</c:v>
                </c:pt>
                <c:pt idx="9080">
                  <c:v>2000</c:v>
                </c:pt>
                <c:pt idx="9081">
                  <c:v>2000</c:v>
                </c:pt>
                <c:pt idx="9082">
                  <c:v>2000</c:v>
                </c:pt>
                <c:pt idx="9083">
                  <c:v>2000</c:v>
                </c:pt>
                <c:pt idx="9084">
                  <c:v>2000</c:v>
                </c:pt>
                <c:pt idx="9085">
                  <c:v>1987.518019520395</c:v>
                </c:pt>
                <c:pt idx="9086">
                  <c:v>2000</c:v>
                </c:pt>
                <c:pt idx="9087">
                  <c:v>2000</c:v>
                </c:pt>
                <c:pt idx="9088">
                  <c:v>2000</c:v>
                </c:pt>
                <c:pt idx="9089">
                  <c:v>2000</c:v>
                </c:pt>
                <c:pt idx="9090">
                  <c:v>2000</c:v>
                </c:pt>
                <c:pt idx="9091">
                  <c:v>2000</c:v>
                </c:pt>
                <c:pt idx="9092">
                  <c:v>2000</c:v>
                </c:pt>
                <c:pt idx="9093">
                  <c:v>2000</c:v>
                </c:pt>
                <c:pt idx="9094">
                  <c:v>1999.0261361595021</c:v>
                </c:pt>
                <c:pt idx="9095">
                  <c:v>2000</c:v>
                </c:pt>
                <c:pt idx="9096">
                  <c:v>2000</c:v>
                </c:pt>
                <c:pt idx="9097">
                  <c:v>2000</c:v>
                </c:pt>
                <c:pt idx="9098">
                  <c:v>1999.3876456267876</c:v>
                </c:pt>
                <c:pt idx="9099">
                  <c:v>1999.6123686047904</c:v>
                </c:pt>
                <c:pt idx="9100">
                  <c:v>1999.5005079530231</c:v>
                </c:pt>
                <c:pt idx="9101">
                  <c:v>1999.1680797196359</c:v>
                </c:pt>
                <c:pt idx="9102">
                  <c:v>1999.0239946573211</c:v>
                </c:pt>
                <c:pt idx="9103">
                  <c:v>1998.9336649122831</c:v>
                </c:pt>
                <c:pt idx="9104">
                  <c:v>1999.0025571853341</c:v>
                </c:pt>
                <c:pt idx="9105">
                  <c:v>1998.8707208846999</c:v>
                </c:pt>
                <c:pt idx="9106">
                  <c:v>1999.5166075410734</c:v>
                </c:pt>
                <c:pt idx="9107">
                  <c:v>1999.7448237113372</c:v>
                </c:pt>
                <c:pt idx="9108">
                  <c:v>2000</c:v>
                </c:pt>
                <c:pt idx="9109">
                  <c:v>2000</c:v>
                </c:pt>
                <c:pt idx="9110">
                  <c:v>2000</c:v>
                </c:pt>
                <c:pt idx="9111">
                  <c:v>2000</c:v>
                </c:pt>
                <c:pt idx="9112">
                  <c:v>2000</c:v>
                </c:pt>
                <c:pt idx="9113">
                  <c:v>2000</c:v>
                </c:pt>
                <c:pt idx="9114">
                  <c:v>2000</c:v>
                </c:pt>
                <c:pt idx="9115">
                  <c:v>2000</c:v>
                </c:pt>
                <c:pt idx="9116">
                  <c:v>2000</c:v>
                </c:pt>
                <c:pt idx="9117">
                  <c:v>2000</c:v>
                </c:pt>
                <c:pt idx="9118">
                  <c:v>2000</c:v>
                </c:pt>
                <c:pt idx="9119">
                  <c:v>2000</c:v>
                </c:pt>
                <c:pt idx="9120">
                  <c:v>2000</c:v>
                </c:pt>
                <c:pt idx="9121">
                  <c:v>2000</c:v>
                </c:pt>
                <c:pt idx="9122">
                  <c:v>2000</c:v>
                </c:pt>
                <c:pt idx="9123">
                  <c:v>2000</c:v>
                </c:pt>
                <c:pt idx="9124">
                  <c:v>2000</c:v>
                </c:pt>
                <c:pt idx="9125">
                  <c:v>2000</c:v>
                </c:pt>
                <c:pt idx="9126">
                  <c:v>2000</c:v>
                </c:pt>
                <c:pt idx="9127">
                  <c:v>2000</c:v>
                </c:pt>
                <c:pt idx="9128">
                  <c:v>2000</c:v>
                </c:pt>
                <c:pt idx="9129">
                  <c:v>2000</c:v>
                </c:pt>
                <c:pt idx="9130">
                  <c:v>1999.2651085935559</c:v>
                </c:pt>
                <c:pt idx="9131">
                  <c:v>2000</c:v>
                </c:pt>
                <c:pt idx="9132">
                  <c:v>1999.4820228549956</c:v>
                </c:pt>
                <c:pt idx="9133">
                  <c:v>1999.2717551540527</c:v>
                </c:pt>
                <c:pt idx="9134">
                  <c:v>1999.3419909803711</c:v>
                </c:pt>
                <c:pt idx="9135">
                  <c:v>2000</c:v>
                </c:pt>
                <c:pt idx="9136">
                  <c:v>1999.8750875676246</c:v>
                </c:pt>
                <c:pt idx="9137">
                  <c:v>2000</c:v>
                </c:pt>
                <c:pt idx="9138">
                  <c:v>2000</c:v>
                </c:pt>
                <c:pt idx="9139">
                  <c:v>2000</c:v>
                </c:pt>
                <c:pt idx="9140">
                  <c:v>2000</c:v>
                </c:pt>
                <c:pt idx="9141">
                  <c:v>2000</c:v>
                </c:pt>
                <c:pt idx="9142">
                  <c:v>2000</c:v>
                </c:pt>
                <c:pt idx="9143">
                  <c:v>2000</c:v>
                </c:pt>
                <c:pt idx="9144">
                  <c:v>2000</c:v>
                </c:pt>
                <c:pt idx="9145">
                  <c:v>2000</c:v>
                </c:pt>
                <c:pt idx="9146">
                  <c:v>1999.3308330673692</c:v>
                </c:pt>
                <c:pt idx="9147">
                  <c:v>1998.5128567432366</c:v>
                </c:pt>
                <c:pt idx="9148">
                  <c:v>1999.5280497291283</c:v>
                </c:pt>
                <c:pt idx="9149">
                  <c:v>1999.5998266736883</c:v>
                </c:pt>
                <c:pt idx="9150">
                  <c:v>2000</c:v>
                </c:pt>
                <c:pt idx="9151">
                  <c:v>2000</c:v>
                </c:pt>
                <c:pt idx="9152">
                  <c:v>2000</c:v>
                </c:pt>
                <c:pt idx="9153">
                  <c:v>2000</c:v>
                </c:pt>
                <c:pt idx="9154">
                  <c:v>2000</c:v>
                </c:pt>
                <c:pt idx="9155">
                  <c:v>2000</c:v>
                </c:pt>
                <c:pt idx="9156">
                  <c:v>2000</c:v>
                </c:pt>
                <c:pt idx="9157">
                  <c:v>1998.9119124732563</c:v>
                </c:pt>
                <c:pt idx="9158">
                  <c:v>2000</c:v>
                </c:pt>
                <c:pt idx="9159">
                  <c:v>2000</c:v>
                </c:pt>
                <c:pt idx="9160">
                  <c:v>1998.9510633658379</c:v>
                </c:pt>
                <c:pt idx="9161">
                  <c:v>1999.3081404364871</c:v>
                </c:pt>
                <c:pt idx="9162">
                  <c:v>2000</c:v>
                </c:pt>
                <c:pt idx="9163">
                  <c:v>2000</c:v>
                </c:pt>
                <c:pt idx="9164">
                  <c:v>1999.2852910902473</c:v>
                </c:pt>
                <c:pt idx="9165">
                  <c:v>1999.1121673345583</c:v>
                </c:pt>
                <c:pt idx="9166">
                  <c:v>1999.2360180314488</c:v>
                </c:pt>
                <c:pt idx="9167">
                  <c:v>1999.3154333368293</c:v>
                </c:pt>
                <c:pt idx="9168">
                  <c:v>1999.3485221986737</c:v>
                </c:pt>
                <c:pt idx="9169">
                  <c:v>1999.5528632363939</c:v>
                </c:pt>
                <c:pt idx="9170">
                  <c:v>1999.4807195749729</c:v>
                </c:pt>
                <c:pt idx="9171">
                  <c:v>1999.4875886173147</c:v>
                </c:pt>
                <c:pt idx="9172">
                  <c:v>1999.5833999097379</c:v>
                </c:pt>
                <c:pt idx="9173">
                  <c:v>1999.3325462663013</c:v>
                </c:pt>
                <c:pt idx="9174">
                  <c:v>1999.6319963259132</c:v>
                </c:pt>
                <c:pt idx="9175">
                  <c:v>1999.8142114351904</c:v>
                </c:pt>
                <c:pt idx="9176">
                  <c:v>1999.4986068733131</c:v>
                </c:pt>
                <c:pt idx="9177">
                  <c:v>1999.4066437644856</c:v>
                </c:pt>
                <c:pt idx="9178">
                  <c:v>1999.3130208810401</c:v>
                </c:pt>
                <c:pt idx="9179">
                  <c:v>1999.0647122412838</c:v>
                </c:pt>
                <c:pt idx="9180">
                  <c:v>1999.6888370911063</c:v>
                </c:pt>
                <c:pt idx="9181">
                  <c:v>1999.5383571701441</c:v>
                </c:pt>
                <c:pt idx="9182">
                  <c:v>1999.5243685571088</c:v>
                </c:pt>
                <c:pt idx="9183">
                  <c:v>1999.5951875464434</c:v>
                </c:pt>
                <c:pt idx="9184">
                  <c:v>1999.7187042467667</c:v>
                </c:pt>
                <c:pt idx="9185">
                  <c:v>1999.7327412064767</c:v>
                </c:pt>
                <c:pt idx="9186">
                  <c:v>1999.9214866107118</c:v>
                </c:pt>
                <c:pt idx="9187">
                  <c:v>1999.7999220926015</c:v>
                </c:pt>
                <c:pt idx="9188">
                  <c:v>1999.3557102122438</c:v>
                </c:pt>
                <c:pt idx="9189">
                  <c:v>1998.8324846273322</c:v>
                </c:pt>
                <c:pt idx="9190">
                  <c:v>2000</c:v>
                </c:pt>
                <c:pt idx="9191">
                  <c:v>2000</c:v>
                </c:pt>
                <c:pt idx="9192">
                  <c:v>2000</c:v>
                </c:pt>
                <c:pt idx="9193">
                  <c:v>2000</c:v>
                </c:pt>
                <c:pt idx="9194">
                  <c:v>2000</c:v>
                </c:pt>
                <c:pt idx="9195">
                  <c:v>2000</c:v>
                </c:pt>
                <c:pt idx="9196">
                  <c:v>2000</c:v>
                </c:pt>
                <c:pt idx="9197">
                  <c:v>2000</c:v>
                </c:pt>
                <c:pt idx="9198">
                  <c:v>2000</c:v>
                </c:pt>
                <c:pt idx="9199">
                  <c:v>2000</c:v>
                </c:pt>
                <c:pt idx="9200">
                  <c:v>2000</c:v>
                </c:pt>
                <c:pt idx="9201">
                  <c:v>2000</c:v>
                </c:pt>
                <c:pt idx="9202">
                  <c:v>2000</c:v>
                </c:pt>
                <c:pt idx="9203">
                  <c:v>2000</c:v>
                </c:pt>
                <c:pt idx="9204">
                  <c:v>2000</c:v>
                </c:pt>
                <c:pt idx="9205">
                  <c:v>2000</c:v>
                </c:pt>
                <c:pt idx="9206">
                  <c:v>2000</c:v>
                </c:pt>
                <c:pt idx="9207">
                  <c:v>1965.6410379869039</c:v>
                </c:pt>
                <c:pt idx="9208">
                  <c:v>1992.9817109715575</c:v>
                </c:pt>
                <c:pt idx="9209">
                  <c:v>2000</c:v>
                </c:pt>
                <c:pt idx="9210">
                  <c:v>1996.5860196493811</c:v>
                </c:pt>
                <c:pt idx="9211">
                  <c:v>1798.4462246747478</c:v>
                </c:pt>
                <c:pt idx="9212">
                  <c:v>1813.6160732136518</c:v>
                </c:pt>
                <c:pt idx="9213">
                  <c:v>1789.0434161008129</c:v>
                </c:pt>
                <c:pt idx="9214">
                  <c:v>1507.0901757005261</c:v>
                </c:pt>
                <c:pt idx="9215">
                  <c:v>1850.6939622153184</c:v>
                </c:pt>
                <c:pt idx="9216">
                  <c:v>2000</c:v>
                </c:pt>
                <c:pt idx="9217">
                  <c:v>2000</c:v>
                </c:pt>
                <c:pt idx="9218">
                  <c:v>2000</c:v>
                </c:pt>
                <c:pt idx="9219">
                  <c:v>2000</c:v>
                </c:pt>
                <c:pt idx="9220">
                  <c:v>1986.5103502296106</c:v>
                </c:pt>
                <c:pt idx="9221">
                  <c:v>2000</c:v>
                </c:pt>
                <c:pt idx="9222">
                  <c:v>1963.9206676078122</c:v>
                </c:pt>
                <c:pt idx="9223">
                  <c:v>1951.6781682114345</c:v>
                </c:pt>
                <c:pt idx="9224">
                  <c:v>1896.8984572335739</c:v>
                </c:pt>
                <c:pt idx="9225">
                  <c:v>1620.9031515798113</c:v>
                </c:pt>
                <c:pt idx="9226">
                  <c:v>1567.2106130854904</c:v>
                </c:pt>
                <c:pt idx="9227">
                  <c:v>1796.481269931174</c:v>
                </c:pt>
                <c:pt idx="9228">
                  <c:v>1738.385668265561</c:v>
                </c:pt>
                <c:pt idx="9229">
                  <c:v>1722.3711939815446</c:v>
                </c:pt>
                <c:pt idx="9230">
                  <c:v>1472.6739763505641</c:v>
                </c:pt>
                <c:pt idx="9231">
                  <c:v>1025.1077546875549</c:v>
                </c:pt>
                <c:pt idx="9232">
                  <c:v>874.52119122892395</c:v>
                </c:pt>
                <c:pt idx="9233">
                  <c:v>904.57076779462818</c:v>
                </c:pt>
                <c:pt idx="9234">
                  <c:v>897.85408901690153</c:v>
                </c:pt>
                <c:pt idx="9235">
                  <c:v>859.12585545168611</c:v>
                </c:pt>
                <c:pt idx="9236">
                  <c:v>831.07632677748177</c:v>
                </c:pt>
                <c:pt idx="9237">
                  <c:v>838.18751509006825</c:v>
                </c:pt>
                <c:pt idx="9238">
                  <c:v>724.90216766071649</c:v>
                </c:pt>
                <c:pt idx="9239">
                  <c:v>629.7775356498953</c:v>
                </c:pt>
                <c:pt idx="9240">
                  <c:v>606.37924443737882</c:v>
                </c:pt>
                <c:pt idx="9241">
                  <c:v>394.93710398859474</c:v>
                </c:pt>
                <c:pt idx="9242">
                  <c:v>95.757429373289398</c:v>
                </c:pt>
                <c:pt idx="9243">
                  <c:v>56.315150522099273</c:v>
                </c:pt>
                <c:pt idx="9244">
                  <c:v>8.5103823443512283</c:v>
                </c:pt>
                <c:pt idx="9245">
                  <c:v>129.12868671355795</c:v>
                </c:pt>
                <c:pt idx="9246">
                  <c:v>112.90864156938395</c:v>
                </c:pt>
                <c:pt idx="9247">
                  <c:v>128.38804082026968</c:v>
                </c:pt>
                <c:pt idx="9248">
                  <c:v>65.561754140504334</c:v>
                </c:pt>
                <c:pt idx="9249">
                  <c:v>63.695685625576189</c:v>
                </c:pt>
                <c:pt idx="9250">
                  <c:v>23.726788272283599</c:v>
                </c:pt>
                <c:pt idx="9251">
                  <c:v>18.013126468225273</c:v>
                </c:pt>
                <c:pt idx="9252">
                  <c:v>52.058464812666749</c:v>
                </c:pt>
                <c:pt idx="9253">
                  <c:v>89.682597899046414</c:v>
                </c:pt>
                <c:pt idx="9254">
                  <c:v>193.6663159039461</c:v>
                </c:pt>
                <c:pt idx="9255">
                  <c:v>281.47085453919334</c:v>
                </c:pt>
                <c:pt idx="9256">
                  <c:v>270.756642225451</c:v>
                </c:pt>
                <c:pt idx="9257">
                  <c:v>278.31836288573095</c:v>
                </c:pt>
                <c:pt idx="9258">
                  <c:v>264.85579891820157</c:v>
                </c:pt>
                <c:pt idx="9259">
                  <c:v>317.37306943263746</c:v>
                </c:pt>
                <c:pt idx="9260">
                  <c:v>267.88202992172734</c:v>
                </c:pt>
                <c:pt idx="9261">
                  <c:v>277.1684361990981</c:v>
                </c:pt>
                <c:pt idx="9262">
                  <c:v>243.47722132813684</c:v>
                </c:pt>
                <c:pt idx="9263">
                  <c:v>272.68108452203523</c:v>
                </c:pt>
                <c:pt idx="9264">
                  <c:v>246.33984634264573</c:v>
                </c:pt>
                <c:pt idx="9265">
                  <c:v>248.07165762277219</c:v>
                </c:pt>
                <c:pt idx="9266">
                  <c:v>268.56135232955558</c:v>
                </c:pt>
                <c:pt idx="9267">
                  <c:v>224.1039374804428</c:v>
                </c:pt>
                <c:pt idx="9268">
                  <c:v>232.2055100266312</c:v>
                </c:pt>
                <c:pt idx="9269">
                  <c:v>197.67869355126982</c:v>
                </c:pt>
                <c:pt idx="9270">
                  <c:v>168.53947241704691</c:v>
                </c:pt>
                <c:pt idx="9271">
                  <c:v>170.83542169146514</c:v>
                </c:pt>
                <c:pt idx="9272">
                  <c:v>178.9688399999016</c:v>
                </c:pt>
                <c:pt idx="9273">
                  <c:v>108.53907137868526</c:v>
                </c:pt>
                <c:pt idx="9274">
                  <c:v>161.89267809481228</c:v>
                </c:pt>
                <c:pt idx="9275">
                  <c:v>127.35013353467006</c:v>
                </c:pt>
                <c:pt idx="9276">
                  <c:v>201.54740872712688</c:v>
                </c:pt>
                <c:pt idx="9277">
                  <c:v>196.98922259714516</c:v>
                </c:pt>
                <c:pt idx="9278">
                  <c:v>226.51370567378041</c:v>
                </c:pt>
                <c:pt idx="9279">
                  <c:v>215.64083745997488</c:v>
                </c:pt>
                <c:pt idx="9280">
                  <c:v>183.01310416679539</c:v>
                </c:pt>
                <c:pt idx="9281">
                  <c:v>212.64098098918498</c:v>
                </c:pt>
                <c:pt idx="9282">
                  <c:v>220.48471748820535</c:v>
                </c:pt>
                <c:pt idx="9283">
                  <c:v>264.799712088018</c:v>
                </c:pt>
                <c:pt idx="9284">
                  <c:v>248.19620662232532</c:v>
                </c:pt>
                <c:pt idx="9285">
                  <c:v>248.25001242430082</c:v>
                </c:pt>
                <c:pt idx="9286">
                  <c:v>189.54633403435028</c:v>
                </c:pt>
                <c:pt idx="9287">
                  <c:v>173.51158874730163</c:v>
                </c:pt>
                <c:pt idx="9288">
                  <c:v>192.44000920129881</c:v>
                </c:pt>
                <c:pt idx="9289">
                  <c:v>188.68974501908269</c:v>
                </c:pt>
                <c:pt idx="9290">
                  <c:v>120.39290198972864</c:v>
                </c:pt>
                <c:pt idx="9291">
                  <c:v>46.783061590543099</c:v>
                </c:pt>
                <c:pt idx="9292">
                  <c:v>53.104490363636558</c:v>
                </c:pt>
                <c:pt idx="9293">
                  <c:v>48.125140925767667</c:v>
                </c:pt>
                <c:pt idx="9294">
                  <c:v>44.360053955070299</c:v>
                </c:pt>
                <c:pt idx="9295">
                  <c:v>62.126976688279463</c:v>
                </c:pt>
                <c:pt idx="9296">
                  <c:v>53.693101773452099</c:v>
                </c:pt>
                <c:pt idx="9297">
                  <c:v>36.005457488074434</c:v>
                </c:pt>
                <c:pt idx="9298">
                  <c:v>52.523160406000358</c:v>
                </c:pt>
                <c:pt idx="9299">
                  <c:v>88.204080910657524</c:v>
                </c:pt>
                <c:pt idx="9300">
                  <c:v>56.364338064789784</c:v>
                </c:pt>
                <c:pt idx="9301">
                  <c:v>58.729258566436215</c:v>
                </c:pt>
                <c:pt idx="9302">
                  <c:v>86.102768394253431</c:v>
                </c:pt>
                <c:pt idx="9303">
                  <c:v>157.89954820433644</c:v>
                </c:pt>
                <c:pt idx="9304">
                  <c:v>119.36597433968673</c:v>
                </c:pt>
                <c:pt idx="9305">
                  <c:v>139.16024779280116</c:v>
                </c:pt>
                <c:pt idx="9306">
                  <c:v>86.66426951779269</c:v>
                </c:pt>
                <c:pt idx="9307">
                  <c:v>60.993514289928854</c:v>
                </c:pt>
                <c:pt idx="9308">
                  <c:v>46.593708730773642</c:v>
                </c:pt>
                <c:pt idx="9309">
                  <c:v>39.412901097279615</c:v>
                </c:pt>
                <c:pt idx="9310">
                  <c:v>64.083619722015314</c:v>
                </c:pt>
                <c:pt idx="9311">
                  <c:v>91.56572389598071</c:v>
                </c:pt>
                <c:pt idx="9312">
                  <c:v>169.70306267557643</c:v>
                </c:pt>
                <c:pt idx="9313">
                  <c:v>189.77613281203207</c:v>
                </c:pt>
                <c:pt idx="9314">
                  <c:v>245.17168976294573</c:v>
                </c:pt>
                <c:pt idx="9315">
                  <c:v>345.86597200304624</c:v>
                </c:pt>
                <c:pt idx="9316">
                  <c:v>409.56710886218292</c:v>
                </c:pt>
                <c:pt idx="9317">
                  <c:v>485.65518875179754</c:v>
                </c:pt>
                <c:pt idx="9318">
                  <c:v>549.85739915103113</c:v>
                </c:pt>
                <c:pt idx="9319">
                  <c:v>599.0940592483629</c:v>
                </c:pt>
                <c:pt idx="9320">
                  <c:v>535.62390886050116</c:v>
                </c:pt>
                <c:pt idx="9321">
                  <c:v>551.23155218991178</c:v>
                </c:pt>
                <c:pt idx="9322">
                  <c:v>569.07299632322577</c:v>
                </c:pt>
                <c:pt idx="9323">
                  <c:v>549.96351344824939</c:v>
                </c:pt>
                <c:pt idx="9324">
                  <c:v>651.47599394018221</c:v>
                </c:pt>
                <c:pt idx="9325">
                  <c:v>663.83256461548956</c:v>
                </c:pt>
                <c:pt idx="9326">
                  <c:v>700.53141509658349</c:v>
                </c:pt>
                <c:pt idx="9327">
                  <c:v>706.36647505972337</c:v>
                </c:pt>
                <c:pt idx="9328">
                  <c:v>779.58566338591584</c:v>
                </c:pt>
                <c:pt idx="9329">
                  <c:v>961.67625312978407</c:v>
                </c:pt>
                <c:pt idx="9330">
                  <c:v>1179.8439157574226</c:v>
                </c:pt>
                <c:pt idx="9331">
                  <c:v>1030.569125420596</c:v>
                </c:pt>
                <c:pt idx="9332">
                  <c:v>1108.8926516882595</c:v>
                </c:pt>
                <c:pt idx="9333">
                  <c:v>1214.2747727039359</c:v>
                </c:pt>
                <c:pt idx="9334">
                  <c:v>913.66618665780709</c:v>
                </c:pt>
                <c:pt idx="9335">
                  <c:v>989.9969792641275</c:v>
                </c:pt>
                <c:pt idx="9336">
                  <c:v>1069.5419598676253</c:v>
                </c:pt>
                <c:pt idx="9337">
                  <c:v>1598.0931447956193</c:v>
                </c:pt>
                <c:pt idx="9338">
                  <c:v>1196.1158492577031</c:v>
                </c:pt>
                <c:pt idx="9339">
                  <c:v>1329.3879099987505</c:v>
                </c:pt>
                <c:pt idx="9340">
                  <c:v>1150.7001106266423</c:v>
                </c:pt>
                <c:pt idx="9341">
                  <c:v>1216.3144517075093</c:v>
                </c:pt>
                <c:pt idx="9342">
                  <c:v>1221.075935004807</c:v>
                </c:pt>
                <c:pt idx="9343">
                  <c:v>1204.2874739211459</c:v>
                </c:pt>
                <c:pt idx="9344">
                  <c:v>1517.7819327923216</c:v>
                </c:pt>
                <c:pt idx="9345">
                  <c:v>1578.3045207981102</c:v>
                </c:pt>
                <c:pt idx="9346">
                  <c:v>1678.4205181383786</c:v>
                </c:pt>
                <c:pt idx="9347">
                  <c:v>1757.4559675351902</c:v>
                </c:pt>
                <c:pt idx="9348">
                  <c:v>1800.9426725677413</c:v>
                </c:pt>
                <c:pt idx="9349">
                  <c:v>1727.6893116394447</c:v>
                </c:pt>
                <c:pt idx="9350">
                  <c:v>1884.535971795807</c:v>
                </c:pt>
                <c:pt idx="9351">
                  <c:v>1974.8431380682284</c:v>
                </c:pt>
                <c:pt idx="9352">
                  <c:v>1875.6798675430452</c:v>
                </c:pt>
                <c:pt idx="9353">
                  <c:v>1966.7340111675746</c:v>
                </c:pt>
                <c:pt idx="9354">
                  <c:v>2000</c:v>
                </c:pt>
                <c:pt idx="9355">
                  <c:v>1977.696726000519</c:v>
                </c:pt>
                <c:pt idx="9356">
                  <c:v>2000</c:v>
                </c:pt>
                <c:pt idx="9357">
                  <c:v>1885.6254965286955</c:v>
                </c:pt>
                <c:pt idx="9358">
                  <c:v>1645.0518280720098</c:v>
                </c:pt>
                <c:pt idx="9359">
                  <c:v>1806.4437577137485</c:v>
                </c:pt>
                <c:pt idx="9360">
                  <c:v>1922.4009642468013</c:v>
                </c:pt>
                <c:pt idx="9361">
                  <c:v>1814.9343887534283</c:v>
                </c:pt>
                <c:pt idx="9362">
                  <c:v>1692.0019535746198</c:v>
                </c:pt>
                <c:pt idx="9363">
                  <c:v>1875.4487419173181</c:v>
                </c:pt>
                <c:pt idx="9364">
                  <c:v>1870.0198570242367</c:v>
                </c:pt>
                <c:pt idx="9365">
                  <c:v>2000</c:v>
                </c:pt>
                <c:pt idx="9366">
                  <c:v>2000</c:v>
                </c:pt>
                <c:pt idx="9367">
                  <c:v>2000</c:v>
                </c:pt>
                <c:pt idx="9368">
                  <c:v>2000</c:v>
                </c:pt>
                <c:pt idx="9369">
                  <c:v>2000</c:v>
                </c:pt>
                <c:pt idx="9370">
                  <c:v>2000</c:v>
                </c:pt>
                <c:pt idx="9371">
                  <c:v>1998.60722354217</c:v>
                </c:pt>
                <c:pt idx="9372">
                  <c:v>2000</c:v>
                </c:pt>
                <c:pt idx="9373">
                  <c:v>2000</c:v>
                </c:pt>
                <c:pt idx="9374">
                  <c:v>2000</c:v>
                </c:pt>
                <c:pt idx="9375">
                  <c:v>2000</c:v>
                </c:pt>
                <c:pt idx="9376">
                  <c:v>2000</c:v>
                </c:pt>
                <c:pt idx="9377">
                  <c:v>2000</c:v>
                </c:pt>
                <c:pt idx="9378">
                  <c:v>2000</c:v>
                </c:pt>
                <c:pt idx="9379">
                  <c:v>2000</c:v>
                </c:pt>
                <c:pt idx="9380">
                  <c:v>2000</c:v>
                </c:pt>
                <c:pt idx="9381">
                  <c:v>2000</c:v>
                </c:pt>
                <c:pt idx="9382">
                  <c:v>2000</c:v>
                </c:pt>
                <c:pt idx="9383">
                  <c:v>2000</c:v>
                </c:pt>
                <c:pt idx="9384">
                  <c:v>2000</c:v>
                </c:pt>
                <c:pt idx="9385">
                  <c:v>2000</c:v>
                </c:pt>
                <c:pt idx="9386">
                  <c:v>2000</c:v>
                </c:pt>
                <c:pt idx="9387">
                  <c:v>2000</c:v>
                </c:pt>
                <c:pt idx="9388">
                  <c:v>2000</c:v>
                </c:pt>
                <c:pt idx="9389">
                  <c:v>2000</c:v>
                </c:pt>
                <c:pt idx="9390">
                  <c:v>2000</c:v>
                </c:pt>
                <c:pt idx="9391">
                  <c:v>2000</c:v>
                </c:pt>
                <c:pt idx="9392">
                  <c:v>2000</c:v>
                </c:pt>
                <c:pt idx="9393">
                  <c:v>2000</c:v>
                </c:pt>
                <c:pt idx="9394">
                  <c:v>1999.2648878964212</c:v>
                </c:pt>
                <c:pt idx="9395">
                  <c:v>1999.5207635347706</c:v>
                </c:pt>
                <c:pt idx="9396">
                  <c:v>1999.1739563155795</c:v>
                </c:pt>
                <c:pt idx="9397">
                  <c:v>1999.4338096102281</c:v>
                </c:pt>
                <c:pt idx="9398">
                  <c:v>1999.1987584667415</c:v>
                </c:pt>
                <c:pt idx="9399">
                  <c:v>1999.0144293154674</c:v>
                </c:pt>
                <c:pt idx="9400">
                  <c:v>1999.1576407340292</c:v>
                </c:pt>
                <c:pt idx="9401">
                  <c:v>1999.2088311753632</c:v>
                </c:pt>
                <c:pt idx="9402">
                  <c:v>1999.2574523301614</c:v>
                </c:pt>
                <c:pt idx="9403">
                  <c:v>1999.5536909525599</c:v>
                </c:pt>
                <c:pt idx="9404">
                  <c:v>1999.6343275754361</c:v>
                </c:pt>
                <c:pt idx="9405">
                  <c:v>1999.4468202658427</c:v>
                </c:pt>
                <c:pt idx="9406">
                  <c:v>1999.5869403401355</c:v>
                </c:pt>
                <c:pt idx="9407">
                  <c:v>1999.5585224251777</c:v>
                </c:pt>
                <c:pt idx="9408">
                  <c:v>1999.6085415709213</c:v>
                </c:pt>
                <c:pt idx="9409">
                  <c:v>1999.6415920531704</c:v>
                </c:pt>
                <c:pt idx="9410">
                  <c:v>1999.7150510211079</c:v>
                </c:pt>
                <c:pt idx="9411">
                  <c:v>1999.791786532742</c:v>
                </c:pt>
                <c:pt idx="9412">
                  <c:v>1999.6663303919029</c:v>
                </c:pt>
                <c:pt idx="9413">
                  <c:v>1999.3536559150725</c:v>
                </c:pt>
                <c:pt idx="9414">
                  <c:v>1999.4280457604823</c:v>
                </c:pt>
                <c:pt idx="9415">
                  <c:v>1999.5506272237012</c:v>
                </c:pt>
                <c:pt idx="9416">
                  <c:v>1999.6256027167638</c:v>
                </c:pt>
                <c:pt idx="9417">
                  <c:v>1999.2729905920187</c:v>
                </c:pt>
                <c:pt idx="9418">
                  <c:v>1998.7255669592437</c:v>
                </c:pt>
                <c:pt idx="9419">
                  <c:v>1998.7023795143155</c:v>
                </c:pt>
                <c:pt idx="9420">
                  <c:v>1999.4366276744527</c:v>
                </c:pt>
                <c:pt idx="9421">
                  <c:v>1998.8926729388893</c:v>
                </c:pt>
                <c:pt idx="9422">
                  <c:v>2000</c:v>
                </c:pt>
                <c:pt idx="9423">
                  <c:v>1999.3440966561745</c:v>
                </c:pt>
                <c:pt idx="9424">
                  <c:v>1999.3372180215119</c:v>
                </c:pt>
                <c:pt idx="9425">
                  <c:v>1998.8198875755832</c:v>
                </c:pt>
                <c:pt idx="9426">
                  <c:v>1999.0929871046665</c:v>
                </c:pt>
                <c:pt idx="9427">
                  <c:v>1998.8594819240966</c:v>
                </c:pt>
                <c:pt idx="9428">
                  <c:v>1998.9525064175341</c:v>
                </c:pt>
                <c:pt idx="9429">
                  <c:v>1999.1602848611883</c:v>
                </c:pt>
                <c:pt idx="9430">
                  <c:v>1999.4525802989197</c:v>
                </c:pt>
                <c:pt idx="9431">
                  <c:v>1999.7478013352345</c:v>
                </c:pt>
                <c:pt idx="9432">
                  <c:v>1999.4827286011812</c:v>
                </c:pt>
                <c:pt idx="9433">
                  <c:v>1999.3759955703588</c:v>
                </c:pt>
                <c:pt idx="9434">
                  <c:v>1999.5281664254585</c:v>
                </c:pt>
                <c:pt idx="9435">
                  <c:v>1999.5172373731143</c:v>
                </c:pt>
                <c:pt idx="9436">
                  <c:v>1999.7080509461082</c:v>
                </c:pt>
                <c:pt idx="9437">
                  <c:v>1999.7314831995432</c:v>
                </c:pt>
                <c:pt idx="9438">
                  <c:v>1999.6855432517991</c:v>
                </c:pt>
                <c:pt idx="9439">
                  <c:v>1999.6808787675104</c:v>
                </c:pt>
                <c:pt idx="9440">
                  <c:v>1999.7554784365011</c:v>
                </c:pt>
                <c:pt idx="9441">
                  <c:v>1999.7483916257975</c:v>
                </c:pt>
                <c:pt idx="9442">
                  <c:v>1999.4598573270221</c:v>
                </c:pt>
                <c:pt idx="9443">
                  <c:v>1999.4080962460769</c:v>
                </c:pt>
                <c:pt idx="9444">
                  <c:v>1999.8551182117692</c:v>
                </c:pt>
                <c:pt idx="9445">
                  <c:v>1999.6853392289693</c:v>
                </c:pt>
                <c:pt idx="9446">
                  <c:v>1999.8255228959904</c:v>
                </c:pt>
                <c:pt idx="9447">
                  <c:v>1999.8150545113383</c:v>
                </c:pt>
                <c:pt idx="9448">
                  <c:v>1999.6015109803075</c:v>
                </c:pt>
                <c:pt idx="9449">
                  <c:v>1999.7670945165603</c:v>
                </c:pt>
                <c:pt idx="9450">
                  <c:v>1999.9385993135852</c:v>
                </c:pt>
                <c:pt idx="9451">
                  <c:v>1999.8887938850905</c:v>
                </c:pt>
                <c:pt idx="9452">
                  <c:v>1999.1921831841319</c:v>
                </c:pt>
                <c:pt idx="9453">
                  <c:v>1999.790097774784</c:v>
                </c:pt>
                <c:pt idx="9454">
                  <c:v>1999.8177230616086</c:v>
                </c:pt>
                <c:pt idx="9455">
                  <c:v>1999.626770548964</c:v>
                </c:pt>
                <c:pt idx="9456">
                  <c:v>1999.9610510808643</c:v>
                </c:pt>
                <c:pt idx="9457">
                  <c:v>1999.7093411165038</c:v>
                </c:pt>
                <c:pt idx="9458">
                  <c:v>1999.832213316502</c:v>
                </c:pt>
                <c:pt idx="9459">
                  <c:v>1999.8383584119128</c:v>
                </c:pt>
                <c:pt idx="9460">
                  <c:v>1999.9460974216636</c:v>
                </c:pt>
                <c:pt idx="9461">
                  <c:v>1999.9243345782415</c:v>
                </c:pt>
                <c:pt idx="9462">
                  <c:v>1999.7038254082602</c:v>
                </c:pt>
                <c:pt idx="9463">
                  <c:v>1999.6050477926526</c:v>
                </c:pt>
                <c:pt idx="9464">
                  <c:v>1999.9073116473371</c:v>
                </c:pt>
                <c:pt idx="9465">
                  <c:v>1999.8473168004109</c:v>
                </c:pt>
                <c:pt idx="9466">
                  <c:v>1999.9639862905785</c:v>
                </c:pt>
                <c:pt idx="9467">
                  <c:v>1999.9913203368762</c:v>
                </c:pt>
                <c:pt idx="9468">
                  <c:v>1999.9896622656813</c:v>
                </c:pt>
                <c:pt idx="9469">
                  <c:v>1999.9705793730654</c:v>
                </c:pt>
                <c:pt idx="9470">
                  <c:v>1999.9744694645769</c:v>
                </c:pt>
                <c:pt idx="9471">
                  <c:v>1999.990233429013</c:v>
                </c:pt>
                <c:pt idx="9472">
                  <c:v>1999.9851952043625</c:v>
                </c:pt>
                <c:pt idx="9473">
                  <c:v>1999.9920753751198</c:v>
                </c:pt>
                <c:pt idx="9474">
                  <c:v>1999.9747097468301</c:v>
                </c:pt>
                <c:pt idx="9475">
                  <c:v>1999.9520293601283</c:v>
                </c:pt>
                <c:pt idx="9476">
                  <c:v>1999.9198813236821</c:v>
                </c:pt>
                <c:pt idx="9477">
                  <c:v>1999.9411474554795</c:v>
                </c:pt>
                <c:pt idx="9478">
                  <c:v>1999.9637523762435</c:v>
                </c:pt>
                <c:pt idx="9479">
                  <c:v>1999.9596308177654</c:v>
                </c:pt>
                <c:pt idx="9480">
                  <c:v>1999.9638583148949</c:v>
                </c:pt>
                <c:pt idx="9481">
                  <c:v>1999.9590974402131</c:v>
                </c:pt>
                <c:pt idx="9482">
                  <c:v>1999.9729932186353</c:v>
                </c:pt>
                <c:pt idx="9483">
                  <c:v>1999.9838074236893</c:v>
                </c:pt>
                <c:pt idx="9484">
                  <c:v>1999.9805151115825</c:v>
                </c:pt>
                <c:pt idx="9485">
                  <c:v>1999.981824150366</c:v>
                </c:pt>
                <c:pt idx="9486">
                  <c:v>1999.9793350017615</c:v>
                </c:pt>
                <c:pt idx="9487">
                  <c:v>1999.9456094587003</c:v>
                </c:pt>
                <c:pt idx="9488">
                  <c:v>1999.9022985340268</c:v>
                </c:pt>
                <c:pt idx="9489">
                  <c:v>1999.9448814893137</c:v>
                </c:pt>
                <c:pt idx="9490">
                  <c:v>1999.8582449355852</c:v>
                </c:pt>
                <c:pt idx="9491">
                  <c:v>1999.8175133561756</c:v>
                </c:pt>
                <c:pt idx="9492">
                  <c:v>1999.8860896815997</c:v>
                </c:pt>
                <c:pt idx="9493">
                  <c:v>1999.93553110945</c:v>
                </c:pt>
                <c:pt idx="9494">
                  <c:v>1999.9507537987138</c:v>
                </c:pt>
                <c:pt idx="9495">
                  <c:v>1999.8295415269497</c:v>
                </c:pt>
                <c:pt idx="9496">
                  <c:v>1999.8095008435421</c:v>
                </c:pt>
                <c:pt idx="9497">
                  <c:v>1999.8982541184703</c:v>
                </c:pt>
                <c:pt idx="9498">
                  <c:v>1999.8308796163881</c:v>
                </c:pt>
                <c:pt idx="9499">
                  <c:v>1999.9559192708155</c:v>
                </c:pt>
                <c:pt idx="9500">
                  <c:v>1999.9577520015318</c:v>
                </c:pt>
                <c:pt idx="9501">
                  <c:v>1999.9116826241027</c:v>
                </c:pt>
                <c:pt idx="9502">
                  <c:v>1999.9423039615779</c:v>
                </c:pt>
                <c:pt idx="9503">
                  <c:v>1999.9343757773388</c:v>
                </c:pt>
                <c:pt idx="9504">
                  <c:v>1999.7919260234848</c:v>
                </c:pt>
                <c:pt idx="9505">
                  <c:v>1999.8570316411176</c:v>
                </c:pt>
                <c:pt idx="9506">
                  <c:v>1999.7325210923671</c:v>
                </c:pt>
                <c:pt idx="9507">
                  <c:v>1999.6878226952465</c:v>
                </c:pt>
                <c:pt idx="9508">
                  <c:v>1999.5227881903693</c:v>
                </c:pt>
                <c:pt idx="9509">
                  <c:v>1999.4038178899966</c:v>
                </c:pt>
                <c:pt idx="9510">
                  <c:v>1999.2631108923154</c:v>
                </c:pt>
                <c:pt idx="9511">
                  <c:v>1999.3324289886557</c:v>
                </c:pt>
                <c:pt idx="9512">
                  <c:v>1999.3482130998864</c:v>
                </c:pt>
                <c:pt idx="9513">
                  <c:v>1999.0380449862034</c:v>
                </c:pt>
                <c:pt idx="9514">
                  <c:v>2000</c:v>
                </c:pt>
                <c:pt idx="9515">
                  <c:v>1999.6543599030442</c:v>
                </c:pt>
                <c:pt idx="9516">
                  <c:v>2000</c:v>
                </c:pt>
                <c:pt idx="9517">
                  <c:v>1999.7233566385335</c:v>
                </c:pt>
                <c:pt idx="9518">
                  <c:v>2000</c:v>
                </c:pt>
                <c:pt idx="9519">
                  <c:v>2000</c:v>
                </c:pt>
                <c:pt idx="9520">
                  <c:v>2000</c:v>
                </c:pt>
                <c:pt idx="9521">
                  <c:v>2000</c:v>
                </c:pt>
                <c:pt idx="9522">
                  <c:v>1973.2779985351131</c:v>
                </c:pt>
                <c:pt idx="9523">
                  <c:v>1983.5427655218618</c:v>
                </c:pt>
                <c:pt idx="9524">
                  <c:v>1991.8402292666212</c:v>
                </c:pt>
                <c:pt idx="9525">
                  <c:v>1737.7553718219115</c:v>
                </c:pt>
                <c:pt idx="9526">
                  <c:v>1732.3434877628899</c:v>
                </c:pt>
                <c:pt idx="9527">
                  <c:v>1657.2038482037094</c:v>
                </c:pt>
                <c:pt idx="9528">
                  <c:v>1771.2025974103262</c:v>
                </c:pt>
                <c:pt idx="9529">
                  <c:v>1940.2518049563537</c:v>
                </c:pt>
                <c:pt idx="9530">
                  <c:v>1870.453233565449</c:v>
                </c:pt>
                <c:pt idx="9531">
                  <c:v>1864.5656563258829</c:v>
                </c:pt>
                <c:pt idx="9532">
                  <c:v>1672.7997132557498</c:v>
                </c:pt>
                <c:pt idx="9533">
                  <c:v>1894.9152586691705</c:v>
                </c:pt>
                <c:pt idx="9534">
                  <c:v>1651.0774960516414</c:v>
                </c:pt>
                <c:pt idx="9535">
                  <c:v>1045.3965954248083</c:v>
                </c:pt>
                <c:pt idx="9536">
                  <c:v>1335.7284830654855</c:v>
                </c:pt>
                <c:pt idx="9537">
                  <c:v>1230.4303960713685</c:v>
                </c:pt>
                <c:pt idx="9538">
                  <c:v>748.50441774194292</c:v>
                </c:pt>
                <c:pt idx="9539">
                  <c:v>1151.214405362407</c:v>
                </c:pt>
                <c:pt idx="9540">
                  <c:v>1430.9647442927494</c:v>
                </c:pt>
                <c:pt idx="9541">
                  <c:v>1212.1589605279489</c:v>
                </c:pt>
                <c:pt idx="9542">
                  <c:v>924.21109488185846</c:v>
                </c:pt>
                <c:pt idx="9543">
                  <c:v>896.85810932389722</c:v>
                </c:pt>
                <c:pt idx="9544">
                  <c:v>1104.395031317056</c:v>
                </c:pt>
                <c:pt idx="9545">
                  <c:v>735.92223953683549</c:v>
                </c:pt>
                <c:pt idx="9546">
                  <c:v>514.0924630227637</c:v>
                </c:pt>
                <c:pt idx="9547">
                  <c:v>721.05938207474446</c:v>
                </c:pt>
                <c:pt idx="9548">
                  <c:v>929.40723415877324</c:v>
                </c:pt>
                <c:pt idx="9549">
                  <c:v>872.12815144018066</c:v>
                </c:pt>
                <c:pt idx="9550">
                  <c:v>996.53492565228123</c:v>
                </c:pt>
                <c:pt idx="9551">
                  <c:v>743.02413556871068</c:v>
                </c:pt>
                <c:pt idx="9552">
                  <c:v>833.98392253020143</c:v>
                </c:pt>
                <c:pt idx="9553">
                  <c:v>786.33563094384772</c:v>
                </c:pt>
                <c:pt idx="9554">
                  <c:v>524.64350771288377</c:v>
                </c:pt>
                <c:pt idx="9555">
                  <c:v>697.6167497707188</c:v>
                </c:pt>
                <c:pt idx="9556">
                  <c:v>741.60926501954043</c:v>
                </c:pt>
                <c:pt idx="9557">
                  <c:v>581.22111110678122</c:v>
                </c:pt>
                <c:pt idx="9558">
                  <c:v>466.04956826058077</c:v>
                </c:pt>
                <c:pt idx="9559">
                  <c:v>760.38204505000613</c:v>
                </c:pt>
                <c:pt idx="9560">
                  <c:v>916.59265340340392</c:v>
                </c:pt>
                <c:pt idx="9561">
                  <c:v>644.00175701353862</c:v>
                </c:pt>
                <c:pt idx="9562">
                  <c:v>625.04673765304165</c:v>
                </c:pt>
                <c:pt idx="9563">
                  <c:v>718.34611520911494</c:v>
                </c:pt>
                <c:pt idx="9564">
                  <c:v>788.27885250170357</c:v>
                </c:pt>
                <c:pt idx="9565">
                  <c:v>931.47044041138179</c:v>
                </c:pt>
                <c:pt idx="9566">
                  <c:v>1135.4649654932464</c:v>
                </c:pt>
                <c:pt idx="9567">
                  <c:v>1315.4017217209528</c:v>
                </c:pt>
                <c:pt idx="9568">
                  <c:v>1618.2115959301384</c:v>
                </c:pt>
                <c:pt idx="9569">
                  <c:v>1461.7918133378698</c:v>
                </c:pt>
                <c:pt idx="9570">
                  <c:v>1758.1919836650302</c:v>
                </c:pt>
                <c:pt idx="9571">
                  <c:v>1810.637536378043</c:v>
                </c:pt>
                <c:pt idx="9572">
                  <c:v>1308.8237172499805</c:v>
                </c:pt>
                <c:pt idx="9573">
                  <c:v>1074.2301222334002</c:v>
                </c:pt>
                <c:pt idx="9574">
                  <c:v>1656.0733283412351</c:v>
                </c:pt>
                <c:pt idx="9575">
                  <c:v>1688.9881971752397</c:v>
                </c:pt>
                <c:pt idx="9576">
                  <c:v>1884.118190542463</c:v>
                </c:pt>
                <c:pt idx="9577">
                  <c:v>1782.0515659638502</c:v>
                </c:pt>
                <c:pt idx="9578">
                  <c:v>1811.2557304504658</c:v>
                </c:pt>
                <c:pt idx="9579">
                  <c:v>1978.1734620326667</c:v>
                </c:pt>
                <c:pt idx="9580">
                  <c:v>1935.9622977789886</c:v>
                </c:pt>
                <c:pt idx="9581">
                  <c:v>1861.8389588469784</c:v>
                </c:pt>
                <c:pt idx="9582">
                  <c:v>1954.7226504585603</c:v>
                </c:pt>
                <c:pt idx="9583">
                  <c:v>2000</c:v>
                </c:pt>
                <c:pt idx="9584">
                  <c:v>1892.1238819496232</c:v>
                </c:pt>
                <c:pt idx="9585">
                  <c:v>1864.9802668373702</c:v>
                </c:pt>
                <c:pt idx="9586">
                  <c:v>1729.7788514671961</c:v>
                </c:pt>
                <c:pt idx="9587">
                  <c:v>1419.3892464203409</c:v>
                </c:pt>
                <c:pt idx="9588">
                  <c:v>1432.8181362307805</c:v>
                </c:pt>
                <c:pt idx="9589">
                  <c:v>1190.2853800525681</c:v>
                </c:pt>
                <c:pt idx="9590">
                  <c:v>1091.7208650291418</c:v>
                </c:pt>
                <c:pt idx="9591">
                  <c:v>997.01592355938931</c:v>
                </c:pt>
                <c:pt idx="9592">
                  <c:v>1033.5426440071858</c:v>
                </c:pt>
                <c:pt idx="9593">
                  <c:v>1156.4485170585976</c:v>
                </c:pt>
                <c:pt idx="9594">
                  <c:v>1392.0051777071624</c:v>
                </c:pt>
                <c:pt idx="9595">
                  <c:v>1495.2918639676811</c:v>
                </c:pt>
                <c:pt idx="9596">
                  <c:v>1274.8213338855107</c:v>
                </c:pt>
                <c:pt idx="9597">
                  <c:v>1211.5453893110819</c:v>
                </c:pt>
                <c:pt idx="9598">
                  <c:v>833.90421927290924</c:v>
                </c:pt>
                <c:pt idx="9599">
                  <c:v>900.21995394124997</c:v>
                </c:pt>
                <c:pt idx="9600">
                  <c:v>864.68372103517481</c:v>
                </c:pt>
                <c:pt idx="9601">
                  <c:v>925.43719413444467</c:v>
                </c:pt>
                <c:pt idx="9602">
                  <c:v>956.95006070600778</c:v>
                </c:pt>
                <c:pt idx="9603">
                  <c:v>1260.0792666343732</c:v>
                </c:pt>
                <c:pt idx="9604">
                  <c:v>1283.8913876234546</c:v>
                </c:pt>
                <c:pt idx="9605">
                  <c:v>1008.391492782546</c:v>
                </c:pt>
                <c:pt idx="9606">
                  <c:v>956.85899547785596</c:v>
                </c:pt>
                <c:pt idx="9607">
                  <c:v>906.08252236260932</c:v>
                </c:pt>
                <c:pt idx="9608">
                  <c:v>967.49632674740531</c:v>
                </c:pt>
                <c:pt idx="9609">
                  <c:v>804.79829390566829</c:v>
                </c:pt>
                <c:pt idx="9610">
                  <c:v>966.67094818288422</c:v>
                </c:pt>
                <c:pt idx="9611">
                  <c:v>701.46115438012919</c:v>
                </c:pt>
                <c:pt idx="9612">
                  <c:v>841.17148812053426</c:v>
                </c:pt>
                <c:pt idx="9613">
                  <c:v>705.14704622754743</c:v>
                </c:pt>
                <c:pt idx="9614">
                  <c:v>711.56005592478584</c:v>
                </c:pt>
                <c:pt idx="9615">
                  <c:v>689.81853324453198</c:v>
                </c:pt>
                <c:pt idx="9616">
                  <c:v>762.0767195263146</c:v>
                </c:pt>
                <c:pt idx="9617">
                  <c:v>802.24142058496398</c:v>
                </c:pt>
                <c:pt idx="9618">
                  <c:v>807.8584170641376</c:v>
                </c:pt>
                <c:pt idx="9619">
                  <c:v>788.33191102372314</c:v>
                </c:pt>
                <c:pt idx="9620">
                  <c:v>738.76125839264762</c:v>
                </c:pt>
                <c:pt idx="9621">
                  <c:v>653.14423489616206</c:v>
                </c:pt>
                <c:pt idx="9622">
                  <c:v>686.08064318178765</c:v>
                </c:pt>
                <c:pt idx="9623">
                  <c:v>682.61077169134137</c:v>
                </c:pt>
                <c:pt idx="9624">
                  <c:v>767.79659242320895</c:v>
                </c:pt>
                <c:pt idx="9625">
                  <c:v>747.74022114591139</c:v>
                </c:pt>
                <c:pt idx="9626">
                  <c:v>704.00137141961545</c:v>
                </c:pt>
                <c:pt idx="9627">
                  <c:v>727.02654387262396</c:v>
                </c:pt>
                <c:pt idx="9628">
                  <c:v>738.75821209751302</c:v>
                </c:pt>
                <c:pt idx="9629">
                  <c:v>689.13615381996033</c:v>
                </c:pt>
                <c:pt idx="9630">
                  <c:v>724.12328747614822</c:v>
                </c:pt>
                <c:pt idx="9631">
                  <c:v>761.95281513447742</c:v>
                </c:pt>
                <c:pt idx="9632">
                  <c:v>750.84502369741028</c:v>
                </c:pt>
                <c:pt idx="9633">
                  <c:v>851.85313230429472</c:v>
                </c:pt>
                <c:pt idx="9634">
                  <c:v>869.75912119656596</c:v>
                </c:pt>
                <c:pt idx="9635">
                  <c:v>923.36422388792585</c:v>
                </c:pt>
                <c:pt idx="9636">
                  <c:v>986.80708181728085</c:v>
                </c:pt>
                <c:pt idx="9637">
                  <c:v>957.04317300945559</c:v>
                </c:pt>
                <c:pt idx="9638">
                  <c:v>919.76660893325322</c:v>
                </c:pt>
                <c:pt idx="9639">
                  <c:v>868.57197763912893</c:v>
                </c:pt>
                <c:pt idx="9640">
                  <c:v>770.52792782980009</c:v>
                </c:pt>
                <c:pt idx="9641">
                  <c:v>663.95548741317987</c:v>
                </c:pt>
                <c:pt idx="9642">
                  <c:v>556.28605150981764</c:v>
                </c:pt>
                <c:pt idx="9643">
                  <c:v>537.08812425060898</c:v>
                </c:pt>
                <c:pt idx="9644">
                  <c:v>545.7316078667501</c:v>
                </c:pt>
                <c:pt idx="9645">
                  <c:v>485.19415841428582</c:v>
                </c:pt>
                <c:pt idx="9646">
                  <c:v>421.16771803441122</c:v>
                </c:pt>
                <c:pt idx="9647">
                  <c:v>402.26085339364658</c:v>
                </c:pt>
                <c:pt idx="9648">
                  <c:v>427.69267000331195</c:v>
                </c:pt>
                <c:pt idx="9649">
                  <c:v>381.48262652853435</c:v>
                </c:pt>
                <c:pt idx="9650">
                  <c:v>371.45689981800126</c:v>
                </c:pt>
                <c:pt idx="9651">
                  <c:v>411.48022203305203</c:v>
                </c:pt>
                <c:pt idx="9652">
                  <c:v>395.94144355161859</c:v>
                </c:pt>
                <c:pt idx="9653">
                  <c:v>430.00064315656732</c:v>
                </c:pt>
                <c:pt idx="9654">
                  <c:v>488.97929070546252</c:v>
                </c:pt>
                <c:pt idx="9655">
                  <c:v>607.58982175884626</c:v>
                </c:pt>
                <c:pt idx="9656">
                  <c:v>754.35983740576137</c:v>
                </c:pt>
                <c:pt idx="9657">
                  <c:v>825.45516138237065</c:v>
                </c:pt>
                <c:pt idx="9658">
                  <c:v>868.92336567180587</c:v>
                </c:pt>
                <c:pt idx="9659">
                  <c:v>797.11663655584061</c:v>
                </c:pt>
                <c:pt idx="9660">
                  <c:v>661.31131693114355</c:v>
                </c:pt>
                <c:pt idx="9661">
                  <c:v>756.03934899978196</c:v>
                </c:pt>
                <c:pt idx="9662">
                  <c:v>837.41796707625838</c:v>
                </c:pt>
                <c:pt idx="9663">
                  <c:v>927.1335959361171</c:v>
                </c:pt>
                <c:pt idx="9664">
                  <c:v>886.66090927850928</c:v>
                </c:pt>
                <c:pt idx="9665">
                  <c:v>740.47792638299495</c:v>
                </c:pt>
                <c:pt idx="9666">
                  <c:v>730.30531321686794</c:v>
                </c:pt>
                <c:pt idx="9667">
                  <c:v>713.35644803397372</c:v>
                </c:pt>
                <c:pt idx="9668">
                  <c:v>608.22257942148804</c:v>
                </c:pt>
                <c:pt idx="9669">
                  <c:v>502.01446774753094</c:v>
                </c:pt>
                <c:pt idx="9670">
                  <c:v>454.15809057557101</c:v>
                </c:pt>
                <c:pt idx="9671">
                  <c:v>648.00472655719273</c:v>
                </c:pt>
                <c:pt idx="9672">
                  <c:v>592.84202764516476</c:v>
                </c:pt>
                <c:pt idx="9673">
                  <c:v>544.21977660078039</c:v>
                </c:pt>
                <c:pt idx="9674">
                  <c:v>603.37376925422041</c:v>
                </c:pt>
                <c:pt idx="9675">
                  <c:v>618.41121377723164</c:v>
                </c:pt>
                <c:pt idx="9676">
                  <c:v>587.28411322478212</c:v>
                </c:pt>
                <c:pt idx="9677">
                  <c:v>673.43059626748004</c:v>
                </c:pt>
                <c:pt idx="9678">
                  <c:v>665.41180796325898</c:v>
                </c:pt>
                <c:pt idx="9679">
                  <c:v>581.94033193134067</c:v>
                </c:pt>
                <c:pt idx="9680">
                  <c:v>577.44113671892762</c:v>
                </c:pt>
                <c:pt idx="9681">
                  <c:v>475.84085997105939</c:v>
                </c:pt>
                <c:pt idx="9682">
                  <c:v>382.73403333056018</c:v>
                </c:pt>
                <c:pt idx="9683">
                  <c:v>438.15251653040752</c:v>
                </c:pt>
                <c:pt idx="9684">
                  <c:v>341.98319685168065</c:v>
                </c:pt>
                <c:pt idx="9685">
                  <c:v>378.74072653690598</c:v>
                </c:pt>
                <c:pt idx="9686">
                  <c:v>356.23554214520772</c:v>
                </c:pt>
                <c:pt idx="9687">
                  <c:v>322.11303270442636</c:v>
                </c:pt>
                <c:pt idx="9688">
                  <c:v>416.35459374685576</c:v>
                </c:pt>
                <c:pt idx="9689">
                  <c:v>442.13330964656683</c:v>
                </c:pt>
                <c:pt idx="9690">
                  <c:v>333.51469977797188</c:v>
                </c:pt>
                <c:pt idx="9691">
                  <c:v>265.15444447914922</c:v>
                </c:pt>
                <c:pt idx="9692">
                  <c:v>256.3411170470871</c:v>
                </c:pt>
                <c:pt idx="9693">
                  <c:v>305.73367459326863</c:v>
                </c:pt>
                <c:pt idx="9694">
                  <c:v>324.99987131095378</c:v>
                </c:pt>
                <c:pt idx="9695">
                  <c:v>203.11469268514108</c:v>
                </c:pt>
                <c:pt idx="9696">
                  <c:v>162.67295057857808</c:v>
                </c:pt>
                <c:pt idx="9697">
                  <c:v>152.6348273943081</c:v>
                </c:pt>
                <c:pt idx="9698">
                  <c:v>195.61205453509018</c:v>
                </c:pt>
                <c:pt idx="9699">
                  <c:v>358.63475051764846</c:v>
                </c:pt>
                <c:pt idx="9700">
                  <c:v>288.76459264661509</c:v>
                </c:pt>
                <c:pt idx="9701">
                  <c:v>214.41567252323284</c:v>
                </c:pt>
                <c:pt idx="9702">
                  <c:v>302.34698395869202</c:v>
                </c:pt>
                <c:pt idx="9703">
                  <c:v>187.87968077685878</c:v>
                </c:pt>
                <c:pt idx="9704">
                  <c:v>203.68228296939432</c:v>
                </c:pt>
                <c:pt idx="9705">
                  <c:v>281.45395280291177</c:v>
                </c:pt>
                <c:pt idx="9706">
                  <c:v>147.97658620524527</c:v>
                </c:pt>
                <c:pt idx="9707">
                  <c:v>59.052268320459753</c:v>
                </c:pt>
                <c:pt idx="9708">
                  <c:v>34.268257068955393</c:v>
                </c:pt>
                <c:pt idx="9709">
                  <c:v>24.335606795754341</c:v>
                </c:pt>
                <c:pt idx="9710">
                  <c:v>5.3019455822145023</c:v>
                </c:pt>
                <c:pt idx="9711">
                  <c:v>-0.84053579753199226</c:v>
                </c:pt>
                <c:pt idx="9712">
                  <c:v>-5.0580809424108086E-3</c:v>
                </c:pt>
                <c:pt idx="9713">
                  <c:v>-3.4863786010390276E-4</c:v>
                </c:pt>
                <c:pt idx="9714">
                  <c:v>-3.8764361467848729E-2</c:v>
                </c:pt>
                <c:pt idx="9715">
                  <c:v>-1.1473021519134787</c:v>
                </c:pt>
                <c:pt idx="9716">
                  <c:v>-0.32030633361948352</c:v>
                </c:pt>
                <c:pt idx="9717">
                  <c:v>-3.9364555370033472E-2</c:v>
                </c:pt>
                <c:pt idx="9718">
                  <c:v>8.0944977097088664</c:v>
                </c:pt>
                <c:pt idx="9719">
                  <c:v>17.685420112917104</c:v>
                </c:pt>
                <c:pt idx="9720">
                  <c:v>35.99380990268542</c:v>
                </c:pt>
                <c:pt idx="9721">
                  <c:v>29.799402017869387</c:v>
                </c:pt>
                <c:pt idx="9722">
                  <c:v>49.694274153184686</c:v>
                </c:pt>
                <c:pt idx="9723">
                  <c:v>45.853549828117423</c:v>
                </c:pt>
                <c:pt idx="9724">
                  <c:v>51.03585814202102</c:v>
                </c:pt>
                <c:pt idx="9725">
                  <c:v>69.431570030678159</c:v>
                </c:pt>
                <c:pt idx="9726">
                  <c:v>57.436267016938359</c:v>
                </c:pt>
                <c:pt idx="9727">
                  <c:v>65.200137958751412</c:v>
                </c:pt>
                <c:pt idx="9728">
                  <c:v>91.065279006194785</c:v>
                </c:pt>
                <c:pt idx="9729">
                  <c:v>119.8022963811085</c:v>
                </c:pt>
                <c:pt idx="9730">
                  <c:v>84.207417294137883</c:v>
                </c:pt>
                <c:pt idx="9731">
                  <c:v>116.65966153752453</c:v>
                </c:pt>
                <c:pt idx="9732">
                  <c:v>95.935008911264106</c:v>
                </c:pt>
                <c:pt idx="9733">
                  <c:v>174.50937961059535</c:v>
                </c:pt>
                <c:pt idx="9734">
                  <c:v>267.75182888154757</c:v>
                </c:pt>
                <c:pt idx="9735">
                  <c:v>351.32137236461472</c:v>
                </c:pt>
                <c:pt idx="9736">
                  <c:v>487.48489178500535</c:v>
                </c:pt>
                <c:pt idx="9737">
                  <c:v>721.76932860640818</c:v>
                </c:pt>
                <c:pt idx="9738">
                  <c:v>812.56349045243655</c:v>
                </c:pt>
                <c:pt idx="9739">
                  <c:v>782.01178158975711</c:v>
                </c:pt>
                <c:pt idx="9740">
                  <c:v>718.2424109738281</c:v>
                </c:pt>
                <c:pt idx="9741">
                  <c:v>904.40009267112646</c:v>
                </c:pt>
                <c:pt idx="9742">
                  <c:v>1150.3986424630884</c:v>
                </c:pt>
                <c:pt idx="9743">
                  <c:v>1319.7718489783235</c:v>
                </c:pt>
                <c:pt idx="9744">
                  <c:v>1257.6965048800616</c:v>
                </c:pt>
                <c:pt idx="9745">
                  <c:v>1100.0121464648203</c:v>
                </c:pt>
                <c:pt idx="9746">
                  <c:v>972.60702315536116</c:v>
                </c:pt>
                <c:pt idx="9747">
                  <c:v>901.90840406661948</c:v>
                </c:pt>
                <c:pt idx="9748">
                  <c:v>895.86663886363635</c:v>
                </c:pt>
                <c:pt idx="9749">
                  <c:v>823.88134802433478</c:v>
                </c:pt>
                <c:pt idx="9750">
                  <c:v>854.33704856076918</c:v>
                </c:pt>
                <c:pt idx="9751">
                  <c:v>801.97745588808016</c:v>
                </c:pt>
                <c:pt idx="9752">
                  <c:v>746.33092339782718</c:v>
                </c:pt>
                <c:pt idx="9753">
                  <c:v>804.262429173496</c:v>
                </c:pt>
                <c:pt idx="9754">
                  <c:v>618.51000780365666</c:v>
                </c:pt>
                <c:pt idx="9755">
                  <c:v>742.10961909755247</c:v>
                </c:pt>
                <c:pt idx="9756">
                  <c:v>915.62237028405616</c:v>
                </c:pt>
                <c:pt idx="9757">
                  <c:v>1026.6813568358075</c:v>
                </c:pt>
                <c:pt idx="9758">
                  <c:v>1070.0789460078597</c:v>
                </c:pt>
                <c:pt idx="9759">
                  <c:v>1023.0904113865637</c:v>
                </c:pt>
                <c:pt idx="9760">
                  <c:v>1173.6163368214745</c:v>
                </c:pt>
                <c:pt idx="9761">
                  <c:v>1254.3015130004414</c:v>
                </c:pt>
                <c:pt idx="9762">
                  <c:v>1239.0728035567167</c:v>
                </c:pt>
                <c:pt idx="9763">
                  <c:v>1205.537793951873</c:v>
                </c:pt>
                <c:pt idx="9764">
                  <c:v>1249.9379554640918</c:v>
                </c:pt>
                <c:pt idx="9765">
                  <c:v>1258.62296695081</c:v>
                </c:pt>
                <c:pt idx="9766">
                  <c:v>1190.6484771728642</c:v>
                </c:pt>
                <c:pt idx="9767">
                  <c:v>1258.3966225805657</c:v>
                </c:pt>
                <c:pt idx="9768">
                  <c:v>1318.9541586362761</c:v>
                </c:pt>
                <c:pt idx="9769">
                  <c:v>1162.772573664384</c:v>
                </c:pt>
                <c:pt idx="9770">
                  <c:v>1106.8774655608188</c:v>
                </c:pt>
                <c:pt idx="9771">
                  <c:v>1121.5324407532332</c:v>
                </c:pt>
                <c:pt idx="9772">
                  <c:v>1158.8325243863751</c:v>
                </c:pt>
                <c:pt idx="9773">
                  <c:v>1050.4921131573176</c:v>
                </c:pt>
                <c:pt idx="9774">
                  <c:v>1201.9091717333642</c:v>
                </c:pt>
                <c:pt idx="9775">
                  <c:v>1318.0380234147933</c:v>
                </c:pt>
                <c:pt idx="9776">
                  <c:v>1363.5325584034283</c:v>
                </c:pt>
                <c:pt idx="9777">
                  <c:v>1474.8816036808303</c:v>
                </c:pt>
                <c:pt idx="9778">
                  <c:v>1456.0674948276833</c:v>
                </c:pt>
                <c:pt idx="9779">
                  <c:v>1438.3627787875751</c:v>
                </c:pt>
                <c:pt idx="9780">
                  <c:v>1388.6358696058708</c:v>
                </c:pt>
                <c:pt idx="9781">
                  <c:v>1424.5920955036627</c:v>
                </c:pt>
                <c:pt idx="9782">
                  <c:v>1543.1272793731432</c:v>
                </c:pt>
                <c:pt idx="9783">
                  <c:v>1452.1673073129678</c:v>
                </c:pt>
                <c:pt idx="9784">
                  <c:v>1424.5761015199471</c:v>
                </c:pt>
                <c:pt idx="9785">
                  <c:v>1465.745688010478</c:v>
                </c:pt>
                <c:pt idx="9786">
                  <c:v>1286.5767909964679</c:v>
                </c:pt>
                <c:pt idx="9787">
                  <c:v>1186.9972862163179</c:v>
                </c:pt>
                <c:pt idx="9788">
                  <c:v>1053.2491121582775</c:v>
                </c:pt>
                <c:pt idx="9789">
                  <c:v>1074.8812956023091</c:v>
                </c:pt>
                <c:pt idx="9790">
                  <c:v>1185.0251056133841</c:v>
                </c:pt>
                <c:pt idx="9791">
                  <c:v>1228.1096311457413</c:v>
                </c:pt>
                <c:pt idx="9792">
                  <c:v>1166.5520403607297</c:v>
                </c:pt>
                <c:pt idx="9793">
                  <c:v>966.49632257733424</c:v>
                </c:pt>
                <c:pt idx="9794">
                  <c:v>933.59100575625234</c:v>
                </c:pt>
                <c:pt idx="9795">
                  <c:v>856.13802879820014</c:v>
                </c:pt>
                <c:pt idx="9796">
                  <c:v>922.49949956266744</c:v>
                </c:pt>
                <c:pt idx="9797">
                  <c:v>681.26693688652813</c:v>
                </c:pt>
                <c:pt idx="9798">
                  <c:v>647.12475840957143</c:v>
                </c:pt>
                <c:pt idx="9799">
                  <c:v>632.37354942020488</c:v>
                </c:pt>
                <c:pt idx="9800">
                  <c:v>715.60842190278061</c:v>
                </c:pt>
                <c:pt idx="9801">
                  <c:v>694.35685548788251</c:v>
                </c:pt>
                <c:pt idx="9802">
                  <c:v>750.28836494037944</c:v>
                </c:pt>
                <c:pt idx="9803">
                  <c:v>709.49800385217918</c:v>
                </c:pt>
                <c:pt idx="9804">
                  <c:v>614.52252585015003</c:v>
                </c:pt>
                <c:pt idx="9805">
                  <c:v>761.55384526165642</c:v>
                </c:pt>
                <c:pt idx="9806">
                  <c:v>722.43178970508723</c:v>
                </c:pt>
                <c:pt idx="9807">
                  <c:v>629.09263743141094</c:v>
                </c:pt>
                <c:pt idx="9808">
                  <c:v>622.56374635197972</c:v>
                </c:pt>
                <c:pt idx="9809">
                  <c:v>561.74185982911979</c:v>
                </c:pt>
                <c:pt idx="9810">
                  <c:v>698.76773564249675</c:v>
                </c:pt>
                <c:pt idx="9811">
                  <c:v>843.39252693555011</c:v>
                </c:pt>
                <c:pt idx="9812">
                  <c:v>992.18411777017729</c:v>
                </c:pt>
                <c:pt idx="9813">
                  <c:v>1257.7420256228013</c:v>
                </c:pt>
                <c:pt idx="9814">
                  <c:v>1206.3347459163519</c:v>
                </c:pt>
                <c:pt idx="9815">
                  <c:v>1098.7521177234141</c:v>
                </c:pt>
                <c:pt idx="9816">
                  <c:v>1119.6235277838259</c:v>
                </c:pt>
                <c:pt idx="9817">
                  <c:v>1005.5669386756249</c:v>
                </c:pt>
                <c:pt idx="9818">
                  <c:v>1012.4926805717736</c:v>
                </c:pt>
                <c:pt idx="9819">
                  <c:v>1033.9043631401307</c:v>
                </c:pt>
                <c:pt idx="9820">
                  <c:v>1015.4568470107876</c:v>
                </c:pt>
                <c:pt idx="9821">
                  <c:v>1073.5549979869061</c:v>
                </c:pt>
                <c:pt idx="9822">
                  <c:v>1198.6835333851445</c:v>
                </c:pt>
                <c:pt idx="9823">
                  <c:v>1201.8848509519789</c:v>
                </c:pt>
                <c:pt idx="9824">
                  <c:v>1063.5089489430379</c:v>
                </c:pt>
                <c:pt idx="9825">
                  <c:v>861.25165991960057</c:v>
                </c:pt>
                <c:pt idx="9826">
                  <c:v>887.33411836208234</c:v>
                </c:pt>
                <c:pt idx="9827">
                  <c:v>823.44691727116447</c:v>
                </c:pt>
                <c:pt idx="9828">
                  <c:v>765.68292934730641</c:v>
                </c:pt>
                <c:pt idx="9829">
                  <c:v>591.4291634248757</c:v>
                </c:pt>
                <c:pt idx="9830">
                  <c:v>569.57794889194406</c:v>
                </c:pt>
                <c:pt idx="9831">
                  <c:v>644.46956050087726</c:v>
                </c:pt>
                <c:pt idx="9832">
                  <c:v>599.02933319213025</c:v>
                </c:pt>
                <c:pt idx="9833">
                  <c:v>466.64395786914162</c:v>
                </c:pt>
                <c:pt idx="9834">
                  <c:v>511.31845728980687</c:v>
                </c:pt>
                <c:pt idx="9835">
                  <c:v>579.45491088534345</c:v>
                </c:pt>
                <c:pt idx="9836">
                  <c:v>615.08033307024505</c:v>
                </c:pt>
                <c:pt idx="9837">
                  <c:v>697.31016937844799</c:v>
                </c:pt>
                <c:pt idx="9838">
                  <c:v>641.27148496953646</c:v>
                </c:pt>
                <c:pt idx="9839">
                  <c:v>715.63345043535776</c:v>
                </c:pt>
                <c:pt idx="9840">
                  <c:v>821.89403209584918</c:v>
                </c:pt>
                <c:pt idx="9841">
                  <c:v>850.4354884871276</c:v>
                </c:pt>
                <c:pt idx="9842">
                  <c:v>830.26410466669017</c:v>
                </c:pt>
                <c:pt idx="9843">
                  <c:v>821.29288870171024</c:v>
                </c:pt>
                <c:pt idx="9844">
                  <c:v>753.49217291676246</c:v>
                </c:pt>
                <c:pt idx="9845">
                  <c:v>545.22885948917724</c:v>
                </c:pt>
                <c:pt idx="9846">
                  <c:v>441.73813119400131</c:v>
                </c:pt>
                <c:pt idx="9847">
                  <c:v>456.97159294046099</c:v>
                </c:pt>
                <c:pt idx="9848">
                  <c:v>443.60745560837813</c:v>
                </c:pt>
                <c:pt idx="9849">
                  <c:v>456.92986797384918</c:v>
                </c:pt>
                <c:pt idx="9850">
                  <c:v>476.56713821750208</c:v>
                </c:pt>
                <c:pt idx="9851">
                  <c:v>416.7980118871385</c:v>
                </c:pt>
                <c:pt idx="9852">
                  <c:v>223.46281423031073</c:v>
                </c:pt>
                <c:pt idx="9853">
                  <c:v>207.40770370827232</c:v>
                </c:pt>
                <c:pt idx="9854">
                  <c:v>103.19539355374683</c:v>
                </c:pt>
                <c:pt idx="9855">
                  <c:v>83.858679700690317</c:v>
                </c:pt>
                <c:pt idx="9856">
                  <c:v>61.48493762733569</c:v>
                </c:pt>
                <c:pt idx="9857">
                  <c:v>153.92728069666384</c:v>
                </c:pt>
                <c:pt idx="9858">
                  <c:v>176.49898725004095</c:v>
                </c:pt>
                <c:pt idx="9859">
                  <c:v>144.63228147039791</c:v>
                </c:pt>
                <c:pt idx="9860">
                  <c:v>331.41086689611512</c:v>
                </c:pt>
                <c:pt idx="9861">
                  <c:v>402.8879312743727</c:v>
                </c:pt>
                <c:pt idx="9862">
                  <c:v>472.20768758951482</c:v>
                </c:pt>
                <c:pt idx="9863">
                  <c:v>511.5315263298948</c:v>
                </c:pt>
                <c:pt idx="9864">
                  <c:v>565.40829714492463</c:v>
                </c:pt>
                <c:pt idx="9865">
                  <c:v>703.79051886192849</c:v>
                </c:pt>
                <c:pt idx="9866">
                  <c:v>682.26105874923985</c:v>
                </c:pt>
                <c:pt idx="9867">
                  <c:v>755.9242505228458</c:v>
                </c:pt>
                <c:pt idx="9868">
                  <c:v>679.49394972068967</c:v>
                </c:pt>
                <c:pt idx="9869">
                  <c:v>618.9740295994286</c:v>
                </c:pt>
                <c:pt idx="9870">
                  <c:v>526.53301565932986</c:v>
                </c:pt>
                <c:pt idx="9871">
                  <c:v>500.00537842472801</c:v>
                </c:pt>
                <c:pt idx="9872">
                  <c:v>519.73425635342801</c:v>
                </c:pt>
                <c:pt idx="9873">
                  <c:v>421.3421219940696</c:v>
                </c:pt>
                <c:pt idx="9874">
                  <c:v>494.37271986447979</c:v>
                </c:pt>
                <c:pt idx="9875">
                  <c:v>581.13741404476298</c:v>
                </c:pt>
                <c:pt idx="9876">
                  <c:v>898.91675926076925</c:v>
                </c:pt>
                <c:pt idx="9877">
                  <c:v>1067.4347170534706</c:v>
                </c:pt>
                <c:pt idx="9878">
                  <c:v>912.50359919124526</c:v>
                </c:pt>
                <c:pt idx="9879">
                  <c:v>735.74248975806245</c:v>
                </c:pt>
                <c:pt idx="9880">
                  <c:v>621.33608316901984</c:v>
                </c:pt>
                <c:pt idx="9881">
                  <c:v>676.12533901450479</c:v>
                </c:pt>
                <c:pt idx="9882">
                  <c:v>706.25909412288831</c:v>
                </c:pt>
                <c:pt idx="9883">
                  <c:v>735.80206767519201</c:v>
                </c:pt>
                <c:pt idx="9884">
                  <c:v>807.54330937855877</c:v>
                </c:pt>
                <c:pt idx="9885">
                  <c:v>840.94679694642991</c:v>
                </c:pt>
                <c:pt idx="9886">
                  <c:v>897.11331433155692</c:v>
                </c:pt>
                <c:pt idx="9887">
                  <c:v>892.56619247860283</c:v>
                </c:pt>
                <c:pt idx="9888">
                  <c:v>900.57220559321343</c:v>
                </c:pt>
                <c:pt idx="9889">
                  <c:v>1000.6963148716643</c:v>
                </c:pt>
                <c:pt idx="9890">
                  <c:v>838.88611795136228</c:v>
                </c:pt>
                <c:pt idx="9891">
                  <c:v>850.4618200788824</c:v>
                </c:pt>
                <c:pt idx="9892">
                  <c:v>843.77583807320866</c:v>
                </c:pt>
                <c:pt idx="9893">
                  <c:v>718.96071225980222</c:v>
                </c:pt>
                <c:pt idx="9894">
                  <c:v>586.4989156018471</c:v>
                </c:pt>
                <c:pt idx="9895">
                  <c:v>679.52818532277252</c:v>
                </c:pt>
                <c:pt idx="9896">
                  <c:v>559.86112266886289</c:v>
                </c:pt>
                <c:pt idx="9897">
                  <c:v>457.47051155618675</c:v>
                </c:pt>
                <c:pt idx="9898">
                  <c:v>288.18828294385582</c:v>
                </c:pt>
                <c:pt idx="9899">
                  <c:v>224.99248172360885</c:v>
                </c:pt>
                <c:pt idx="9900">
                  <c:v>221.53940182621355</c:v>
                </c:pt>
                <c:pt idx="9901">
                  <c:v>237.53408271927213</c:v>
                </c:pt>
                <c:pt idx="9902">
                  <c:v>254.30862543547835</c:v>
                </c:pt>
                <c:pt idx="9903">
                  <c:v>263.31899381740766</c:v>
                </c:pt>
                <c:pt idx="9904">
                  <c:v>224.45333027706349</c:v>
                </c:pt>
                <c:pt idx="9905">
                  <c:v>151.76102199048381</c:v>
                </c:pt>
                <c:pt idx="9906">
                  <c:v>132.28847058886186</c:v>
                </c:pt>
                <c:pt idx="9907">
                  <c:v>66.591153381562265</c:v>
                </c:pt>
                <c:pt idx="9908">
                  <c:v>67.990316660868231</c:v>
                </c:pt>
                <c:pt idx="9909">
                  <c:v>33.40855022248504</c:v>
                </c:pt>
                <c:pt idx="9910">
                  <c:v>55.622764923190786</c:v>
                </c:pt>
                <c:pt idx="9911">
                  <c:v>67.989657184156556</c:v>
                </c:pt>
                <c:pt idx="9912">
                  <c:v>106.94379805759623</c:v>
                </c:pt>
                <c:pt idx="9913">
                  <c:v>82.199954796230401</c:v>
                </c:pt>
                <c:pt idx="9914">
                  <c:v>62.020403287227424</c:v>
                </c:pt>
                <c:pt idx="9915">
                  <c:v>28.039626815710474</c:v>
                </c:pt>
                <c:pt idx="9916">
                  <c:v>-1.6266970897642035</c:v>
                </c:pt>
                <c:pt idx="9917">
                  <c:v>-3.9006425421880195E-3</c:v>
                </c:pt>
                <c:pt idx="9918">
                  <c:v>5.2599544830986104E-4</c:v>
                </c:pt>
                <c:pt idx="9919">
                  <c:v>-8.7721544691191002E-4</c:v>
                </c:pt>
                <c:pt idx="9920">
                  <c:v>-2.7706413075446849E-5</c:v>
                </c:pt>
                <c:pt idx="9921">
                  <c:v>9.5870408353071978E-4</c:v>
                </c:pt>
                <c:pt idx="9922">
                  <c:v>8.896622289048064E-4</c:v>
                </c:pt>
                <c:pt idx="9923">
                  <c:v>3.6766898922542743E-2</c:v>
                </c:pt>
                <c:pt idx="9924">
                  <c:v>7.2809851385388202E-4</c:v>
                </c:pt>
                <c:pt idx="9925">
                  <c:v>-6.1979920396172629E-4</c:v>
                </c:pt>
                <c:pt idx="9926">
                  <c:v>4.3876247509461625E-4</c:v>
                </c:pt>
                <c:pt idx="9927">
                  <c:v>1.119280549742E-3</c:v>
                </c:pt>
                <c:pt idx="9928">
                  <c:v>4.8022905952764476E-2</c:v>
                </c:pt>
                <c:pt idx="9929">
                  <c:v>-5.0773418156974157E-2</c:v>
                </c:pt>
                <c:pt idx="9930">
                  <c:v>18.138626211421254</c:v>
                </c:pt>
                <c:pt idx="9931">
                  <c:v>20.512934591789303</c:v>
                </c:pt>
                <c:pt idx="9932">
                  <c:v>23.446222167295563</c:v>
                </c:pt>
                <c:pt idx="9933">
                  <c:v>-0.86127597624381824</c:v>
                </c:pt>
                <c:pt idx="9934">
                  <c:v>-3.9529641961199791E-2</c:v>
                </c:pt>
                <c:pt idx="9935">
                  <c:v>-2.0879403513061751E-2</c:v>
                </c:pt>
                <c:pt idx="9936">
                  <c:v>-0.53714298744717137</c:v>
                </c:pt>
                <c:pt idx="9937">
                  <c:v>419.25968533796646</c:v>
                </c:pt>
                <c:pt idx="9938">
                  <c:v>424.05173489326341</c:v>
                </c:pt>
                <c:pt idx="9939">
                  <c:v>454.327017560863</c:v>
                </c:pt>
                <c:pt idx="9940">
                  <c:v>516.48830274770762</c:v>
                </c:pt>
                <c:pt idx="9941">
                  <c:v>320.43716336765482</c:v>
                </c:pt>
                <c:pt idx="9942">
                  <c:v>110.41516018304826</c:v>
                </c:pt>
                <c:pt idx="9943">
                  <c:v>6.0845993723034064E-4</c:v>
                </c:pt>
                <c:pt idx="9944">
                  <c:v>-4.7451550891203551E-2</c:v>
                </c:pt>
                <c:pt idx="9945">
                  <c:v>-6.2760359378623995E-2</c:v>
                </c:pt>
                <c:pt idx="9946">
                  <c:v>-0.6492557762687069</c:v>
                </c:pt>
                <c:pt idx="9947">
                  <c:v>0.39966689500619634</c:v>
                </c:pt>
                <c:pt idx="9948">
                  <c:v>0.44988432750409835</c:v>
                </c:pt>
                <c:pt idx="9949">
                  <c:v>-0.12819801201998204</c:v>
                </c:pt>
                <c:pt idx="9950">
                  <c:v>16.845903480643504</c:v>
                </c:pt>
                <c:pt idx="9951">
                  <c:v>46.70018729399483</c:v>
                </c:pt>
                <c:pt idx="9952">
                  <c:v>59.592564397797631</c:v>
                </c:pt>
                <c:pt idx="9953">
                  <c:v>71.736000709488053</c:v>
                </c:pt>
                <c:pt idx="9954">
                  <c:v>103.17672845780395</c:v>
                </c:pt>
                <c:pt idx="9955">
                  <c:v>127.46547005255299</c:v>
                </c:pt>
                <c:pt idx="9956">
                  <c:v>140.54932143075666</c:v>
                </c:pt>
                <c:pt idx="9957">
                  <c:v>152.9714303438339</c:v>
                </c:pt>
                <c:pt idx="9958">
                  <c:v>179.19657865800198</c:v>
                </c:pt>
                <c:pt idx="9959">
                  <c:v>160.53882008841123</c:v>
                </c:pt>
                <c:pt idx="9960">
                  <c:v>157.78516512097809</c:v>
                </c:pt>
                <c:pt idx="9961">
                  <c:v>184.81970162486706</c:v>
                </c:pt>
                <c:pt idx="9962">
                  <c:v>173.09204196045692</c:v>
                </c:pt>
                <c:pt idx="9963">
                  <c:v>157.82963802579954</c:v>
                </c:pt>
                <c:pt idx="9964">
                  <c:v>195.15801733068787</c:v>
                </c:pt>
                <c:pt idx="9965">
                  <c:v>240.27166204237986</c:v>
                </c:pt>
                <c:pt idx="9966">
                  <c:v>281.44218212825371</c:v>
                </c:pt>
                <c:pt idx="9967">
                  <c:v>315.81054235604643</c:v>
                </c:pt>
                <c:pt idx="9968">
                  <c:v>316.87643497705989</c:v>
                </c:pt>
                <c:pt idx="9969">
                  <c:v>337.75219738057802</c:v>
                </c:pt>
                <c:pt idx="9970">
                  <c:v>365.89661071885297</c:v>
                </c:pt>
                <c:pt idx="9971">
                  <c:v>405.28087894479683</c:v>
                </c:pt>
                <c:pt idx="9972">
                  <c:v>369.35009265852057</c:v>
                </c:pt>
                <c:pt idx="9973">
                  <c:v>497.55071990834375</c:v>
                </c:pt>
                <c:pt idx="9974">
                  <c:v>495.96893966950552</c:v>
                </c:pt>
                <c:pt idx="9975">
                  <c:v>583.59010028536477</c:v>
                </c:pt>
                <c:pt idx="9976">
                  <c:v>581.91780761554969</c:v>
                </c:pt>
                <c:pt idx="9977">
                  <c:v>564.08196629156873</c:v>
                </c:pt>
                <c:pt idx="9978">
                  <c:v>628.73445404002894</c:v>
                </c:pt>
                <c:pt idx="9979">
                  <c:v>639.46855663271344</c:v>
                </c:pt>
                <c:pt idx="9980">
                  <c:v>723.68261618507631</c:v>
                </c:pt>
                <c:pt idx="9981">
                  <c:v>791.60048169275387</c:v>
                </c:pt>
                <c:pt idx="9982">
                  <c:v>854.82118371866522</c:v>
                </c:pt>
                <c:pt idx="9983">
                  <c:v>886.02491580295759</c:v>
                </c:pt>
                <c:pt idx="9984">
                  <c:v>952.63208187254622</c:v>
                </c:pt>
                <c:pt idx="9985">
                  <c:v>1050.9989211520087</c:v>
                </c:pt>
                <c:pt idx="9986">
                  <c:v>1062.8268018021972</c:v>
                </c:pt>
                <c:pt idx="9987">
                  <c:v>1228.3815313343182</c:v>
                </c:pt>
                <c:pt idx="9988">
                  <c:v>1220.2776249182773</c:v>
                </c:pt>
                <c:pt idx="9989">
                  <c:v>1274.2107701264615</c:v>
                </c:pt>
                <c:pt idx="9990">
                  <c:v>1538.3019621433564</c:v>
                </c:pt>
                <c:pt idx="9991">
                  <c:v>1424.8224823439425</c:v>
                </c:pt>
                <c:pt idx="9992">
                  <c:v>1198.6692813613706</c:v>
                </c:pt>
                <c:pt idx="9993">
                  <c:v>652.69624105927301</c:v>
                </c:pt>
                <c:pt idx="9994">
                  <c:v>483.59666868797132</c:v>
                </c:pt>
                <c:pt idx="9995">
                  <c:v>305.20759181296012</c:v>
                </c:pt>
                <c:pt idx="9996">
                  <c:v>329.52173686777871</c:v>
                </c:pt>
                <c:pt idx="9997">
                  <c:v>533.90131100829126</c:v>
                </c:pt>
                <c:pt idx="9998">
                  <c:v>452.85097129333599</c:v>
                </c:pt>
                <c:pt idx="9999">
                  <c:v>426.08399976911466</c:v>
                </c:pt>
                <c:pt idx="10000">
                  <c:v>544.31481606651596</c:v>
                </c:pt>
                <c:pt idx="10001">
                  <c:v>565.06919547342579</c:v>
                </c:pt>
                <c:pt idx="10002">
                  <c:v>555.12023117321723</c:v>
                </c:pt>
                <c:pt idx="10003">
                  <c:v>571.79118006213707</c:v>
                </c:pt>
                <c:pt idx="10004">
                  <c:v>642.20539875823147</c:v>
                </c:pt>
                <c:pt idx="10005">
                  <c:v>616.32658808676513</c:v>
                </c:pt>
                <c:pt idx="10006">
                  <c:v>518.60402937631204</c:v>
                </c:pt>
                <c:pt idx="10007">
                  <c:v>475.55760548393306</c:v>
                </c:pt>
                <c:pt idx="10008">
                  <c:v>575.60401950637447</c:v>
                </c:pt>
                <c:pt idx="10009">
                  <c:v>505.92744623418838</c:v>
                </c:pt>
                <c:pt idx="10010">
                  <c:v>418.5850141744283</c:v>
                </c:pt>
                <c:pt idx="10011">
                  <c:v>297.50639090718414</c:v>
                </c:pt>
                <c:pt idx="10012">
                  <c:v>309.25189350713475</c:v>
                </c:pt>
                <c:pt idx="10013">
                  <c:v>389.29053744814888</c:v>
                </c:pt>
                <c:pt idx="10014">
                  <c:v>322.65145966686197</c:v>
                </c:pt>
                <c:pt idx="10015">
                  <c:v>583.05251863230387</c:v>
                </c:pt>
                <c:pt idx="10016">
                  <c:v>830.617759113891</c:v>
                </c:pt>
                <c:pt idx="10017">
                  <c:v>896.73877866402609</c:v>
                </c:pt>
                <c:pt idx="10018">
                  <c:v>556.90353487828031</c:v>
                </c:pt>
                <c:pt idx="10019">
                  <c:v>624.58942143310878</c:v>
                </c:pt>
                <c:pt idx="10020">
                  <c:v>784.59519573665659</c:v>
                </c:pt>
                <c:pt idx="10021">
                  <c:v>948.36012866406168</c:v>
                </c:pt>
                <c:pt idx="10022">
                  <c:v>1233.3123186685457</c:v>
                </c:pt>
                <c:pt idx="10023">
                  <c:v>1089.2350125738592</c:v>
                </c:pt>
                <c:pt idx="10024">
                  <c:v>952.04093615110799</c:v>
                </c:pt>
                <c:pt idx="10025">
                  <c:v>658.95993983073186</c:v>
                </c:pt>
                <c:pt idx="10026">
                  <c:v>763.09246146469297</c:v>
                </c:pt>
                <c:pt idx="10027">
                  <c:v>727.17528172049322</c:v>
                </c:pt>
                <c:pt idx="10028">
                  <c:v>848.46937050255849</c:v>
                </c:pt>
                <c:pt idx="10029">
                  <c:v>273.32993145609663</c:v>
                </c:pt>
                <c:pt idx="10030">
                  <c:v>187.72253056816385</c:v>
                </c:pt>
                <c:pt idx="10031">
                  <c:v>157.23495684083611</c:v>
                </c:pt>
                <c:pt idx="10032">
                  <c:v>266.05236017988437</c:v>
                </c:pt>
                <c:pt idx="10033">
                  <c:v>320.27298606252992</c:v>
                </c:pt>
                <c:pt idx="10034">
                  <c:v>646.78571483396047</c:v>
                </c:pt>
                <c:pt idx="10035">
                  <c:v>779.70332631212125</c:v>
                </c:pt>
                <c:pt idx="10036">
                  <c:v>421.66500554058837</c:v>
                </c:pt>
                <c:pt idx="10037">
                  <c:v>489.1651313474062</c:v>
                </c:pt>
                <c:pt idx="10038">
                  <c:v>357.41140077901434</c:v>
                </c:pt>
                <c:pt idx="10039">
                  <c:v>328.59176661010389</c:v>
                </c:pt>
                <c:pt idx="10040">
                  <c:v>412.79729410985493</c:v>
                </c:pt>
                <c:pt idx="10041">
                  <c:v>556.63241595722809</c:v>
                </c:pt>
                <c:pt idx="10042">
                  <c:v>632.03228406464405</c:v>
                </c:pt>
                <c:pt idx="10043">
                  <c:v>537.8276981068426</c:v>
                </c:pt>
                <c:pt idx="10044">
                  <c:v>649.42853646456399</c:v>
                </c:pt>
                <c:pt idx="10045">
                  <c:v>630.78617965141336</c:v>
                </c:pt>
                <c:pt idx="10046">
                  <c:v>727.06622948958659</c:v>
                </c:pt>
                <c:pt idx="10047">
                  <c:v>530.96700758117447</c:v>
                </c:pt>
                <c:pt idx="10048">
                  <c:v>697.81655773347165</c:v>
                </c:pt>
                <c:pt idx="10049">
                  <c:v>1217.5201091835795</c:v>
                </c:pt>
                <c:pt idx="10050">
                  <c:v>1201.9471038895972</c:v>
                </c:pt>
                <c:pt idx="10051">
                  <c:v>402.65162563398525</c:v>
                </c:pt>
                <c:pt idx="10052">
                  <c:v>-0.41581274467992646</c:v>
                </c:pt>
                <c:pt idx="10053">
                  <c:v>-6.7861231241480691E-2</c:v>
                </c:pt>
                <c:pt idx="10054">
                  <c:v>7.5644206823206366</c:v>
                </c:pt>
                <c:pt idx="10055">
                  <c:v>72.292357157016738</c:v>
                </c:pt>
                <c:pt idx="10056">
                  <c:v>123.99755172241593</c:v>
                </c:pt>
                <c:pt idx="10057">
                  <c:v>74.098870302663741</c:v>
                </c:pt>
                <c:pt idx="10058">
                  <c:v>44.932964792665722</c:v>
                </c:pt>
                <c:pt idx="10059">
                  <c:v>42.251328173406804</c:v>
                </c:pt>
                <c:pt idx="10060">
                  <c:v>194.44848128411661</c:v>
                </c:pt>
                <c:pt idx="10061">
                  <c:v>173.29882051086537</c:v>
                </c:pt>
                <c:pt idx="10062">
                  <c:v>232.44284265287141</c:v>
                </c:pt>
                <c:pt idx="10063">
                  <c:v>286.79776431172252</c:v>
                </c:pt>
                <c:pt idx="10064">
                  <c:v>225.01359294021199</c:v>
                </c:pt>
                <c:pt idx="10065">
                  <c:v>89.611490420605321</c:v>
                </c:pt>
                <c:pt idx="10066">
                  <c:v>54.957116278682051</c:v>
                </c:pt>
                <c:pt idx="10067">
                  <c:v>73.928297845559939</c:v>
                </c:pt>
                <c:pt idx="10068">
                  <c:v>23.68320602049932</c:v>
                </c:pt>
                <c:pt idx="10069">
                  <c:v>-0.16121808794231562</c:v>
                </c:pt>
                <c:pt idx="10070">
                  <c:v>30.528744737726193</c:v>
                </c:pt>
                <c:pt idx="10071">
                  <c:v>44.431728808805076</c:v>
                </c:pt>
                <c:pt idx="10072">
                  <c:v>68.22832089933118</c:v>
                </c:pt>
                <c:pt idx="10073">
                  <c:v>76.788472763917838</c:v>
                </c:pt>
                <c:pt idx="10074">
                  <c:v>106.46921575407704</c:v>
                </c:pt>
                <c:pt idx="10075">
                  <c:v>120.5386157108848</c:v>
                </c:pt>
                <c:pt idx="10076">
                  <c:v>82.762794728974711</c:v>
                </c:pt>
                <c:pt idx="10077">
                  <c:v>0.11094935613172022</c:v>
                </c:pt>
                <c:pt idx="10078">
                  <c:v>-6.4012333873694774E-6</c:v>
                </c:pt>
                <c:pt idx="10079">
                  <c:v>110.60444208892042</c:v>
                </c:pt>
                <c:pt idx="10080">
                  <c:v>124.0513442311746</c:v>
                </c:pt>
                <c:pt idx="10081">
                  <c:v>76.591306113416707</c:v>
                </c:pt>
                <c:pt idx="10082">
                  <c:v>-0.45627997184787672</c:v>
                </c:pt>
                <c:pt idx="10083">
                  <c:v>-2.5245206092643059E-2</c:v>
                </c:pt>
                <c:pt idx="10084">
                  <c:v>-9.9681756820624214E-4</c:v>
                </c:pt>
                <c:pt idx="10085">
                  <c:v>5.8348061139981047</c:v>
                </c:pt>
                <c:pt idx="10086">
                  <c:v>66.090679039158346</c:v>
                </c:pt>
                <c:pt idx="10087">
                  <c:v>290.78857271040403</c:v>
                </c:pt>
                <c:pt idx="10088">
                  <c:v>590.9555571225244</c:v>
                </c:pt>
                <c:pt idx="10089">
                  <c:v>432.67861571288807</c:v>
                </c:pt>
                <c:pt idx="10090">
                  <c:v>196.75107808237587</c:v>
                </c:pt>
                <c:pt idx="10091">
                  <c:v>119.52671914885634</c:v>
                </c:pt>
                <c:pt idx="10092">
                  <c:v>78.967639173944718</c:v>
                </c:pt>
                <c:pt idx="10093">
                  <c:v>27.979178882834397</c:v>
                </c:pt>
                <c:pt idx="10094">
                  <c:v>43.506232341437268</c:v>
                </c:pt>
                <c:pt idx="10095">
                  <c:v>14.097349301696189</c:v>
                </c:pt>
                <c:pt idx="10096">
                  <c:v>0.12960873179475349</c:v>
                </c:pt>
                <c:pt idx="10097">
                  <c:v>1.5400728154967913</c:v>
                </c:pt>
                <c:pt idx="10098">
                  <c:v>1.5427089314380635</c:v>
                </c:pt>
                <c:pt idx="10099">
                  <c:v>24.854425583454386</c:v>
                </c:pt>
                <c:pt idx="10100">
                  <c:v>6.1696579091141395</c:v>
                </c:pt>
                <c:pt idx="10101">
                  <c:v>19.722050247880265</c:v>
                </c:pt>
                <c:pt idx="10102">
                  <c:v>5.7179037453917827</c:v>
                </c:pt>
                <c:pt idx="10103">
                  <c:v>7.7202522383751333</c:v>
                </c:pt>
                <c:pt idx="10104">
                  <c:v>117.84086809171873</c:v>
                </c:pt>
                <c:pt idx="10105">
                  <c:v>132.61413948627859</c:v>
                </c:pt>
                <c:pt idx="10106">
                  <c:v>150.89952915673041</c:v>
                </c:pt>
                <c:pt idx="10107">
                  <c:v>0.22234682805465988</c:v>
                </c:pt>
                <c:pt idx="10108">
                  <c:v>-0.17253217793182124</c:v>
                </c:pt>
                <c:pt idx="10109">
                  <c:v>-6.6884626863533386E-2</c:v>
                </c:pt>
                <c:pt idx="10110">
                  <c:v>-0.85365133038990071</c:v>
                </c:pt>
                <c:pt idx="10111">
                  <c:v>-0.56698562323825241</c:v>
                </c:pt>
                <c:pt idx="10112">
                  <c:v>-0.43031698955082071</c:v>
                </c:pt>
                <c:pt idx="10113">
                  <c:v>-5.707715844369686E-2</c:v>
                </c:pt>
                <c:pt idx="10114">
                  <c:v>2.1376717768823751E-4</c:v>
                </c:pt>
                <c:pt idx="10115">
                  <c:v>-3.9289812114932056E-3</c:v>
                </c:pt>
                <c:pt idx="10116">
                  <c:v>-8.5044259843837899E-2</c:v>
                </c:pt>
                <c:pt idx="10117">
                  <c:v>-2.5695467388069278E-4</c:v>
                </c:pt>
                <c:pt idx="10118">
                  <c:v>4.8374997664582357E-4</c:v>
                </c:pt>
                <c:pt idx="10119">
                  <c:v>-9.9495815301342723E-5</c:v>
                </c:pt>
                <c:pt idx="10120">
                  <c:v>6.0629473243385646E-4</c:v>
                </c:pt>
                <c:pt idx="10121">
                  <c:v>4.6894858462864916E-4</c:v>
                </c:pt>
                <c:pt idx="10122">
                  <c:v>3.2305914841146595E-4</c:v>
                </c:pt>
                <c:pt idx="10123">
                  <c:v>1.1827183248967002E-3</c:v>
                </c:pt>
                <c:pt idx="10124">
                  <c:v>5.5094958831429855E-4</c:v>
                </c:pt>
                <c:pt idx="10125">
                  <c:v>-5.2581300315062366E-3</c:v>
                </c:pt>
                <c:pt idx="10126">
                  <c:v>-9.3598325542625066E-2</c:v>
                </c:pt>
                <c:pt idx="10127">
                  <c:v>-0.76456413550493274</c:v>
                </c:pt>
                <c:pt idx="10128">
                  <c:v>-1.3861793629279759</c:v>
                </c:pt>
                <c:pt idx="10129">
                  <c:v>10.862573224038782</c:v>
                </c:pt>
                <c:pt idx="10130">
                  <c:v>42.747008598608396</c:v>
                </c:pt>
                <c:pt idx="10131">
                  <c:v>119.18191627138289</c:v>
                </c:pt>
                <c:pt idx="10132">
                  <c:v>185.39275690429605</c:v>
                </c:pt>
                <c:pt idx="10133">
                  <c:v>175.89483866396438</c:v>
                </c:pt>
                <c:pt idx="10134">
                  <c:v>160.3392908068123</c:v>
                </c:pt>
                <c:pt idx="10135">
                  <c:v>168.69457090827208</c:v>
                </c:pt>
                <c:pt idx="10136">
                  <c:v>199.864658837082</c:v>
                </c:pt>
                <c:pt idx="10137">
                  <c:v>254.24232252276644</c:v>
                </c:pt>
                <c:pt idx="10138">
                  <c:v>282.50718505447838</c:v>
                </c:pt>
                <c:pt idx="10139">
                  <c:v>339.0297608261634</c:v>
                </c:pt>
                <c:pt idx="10140">
                  <c:v>335.81339182999261</c:v>
                </c:pt>
                <c:pt idx="10141">
                  <c:v>428.79204985893398</c:v>
                </c:pt>
                <c:pt idx="10142">
                  <c:v>575.39646324519344</c:v>
                </c:pt>
                <c:pt idx="10143">
                  <c:v>691.30217585926857</c:v>
                </c:pt>
                <c:pt idx="10144">
                  <c:v>781.51999507594132</c:v>
                </c:pt>
                <c:pt idx="10145">
                  <c:v>882.79817528923206</c:v>
                </c:pt>
                <c:pt idx="10146">
                  <c:v>952.37409624729855</c:v>
                </c:pt>
                <c:pt idx="10147">
                  <c:v>1033.504526210296</c:v>
                </c:pt>
                <c:pt idx="10148">
                  <c:v>1033.5487805877885</c:v>
                </c:pt>
                <c:pt idx="10149">
                  <c:v>1098.3217331577498</c:v>
                </c:pt>
                <c:pt idx="10150">
                  <c:v>1189.8066433380295</c:v>
                </c:pt>
                <c:pt idx="10151">
                  <c:v>1236.0636457594476</c:v>
                </c:pt>
                <c:pt idx="10152">
                  <c:v>1372.5428668298916</c:v>
                </c:pt>
                <c:pt idx="10153">
                  <c:v>1575.3217741104233</c:v>
                </c:pt>
                <c:pt idx="10154">
                  <c:v>1541.7533993638604</c:v>
                </c:pt>
                <c:pt idx="10155">
                  <c:v>1465.3421251303648</c:v>
                </c:pt>
                <c:pt idx="10156">
                  <c:v>1362.2549101430027</c:v>
                </c:pt>
                <c:pt idx="10157">
                  <c:v>1548.31499523097</c:v>
                </c:pt>
                <c:pt idx="10158">
                  <c:v>1577.4673532859913</c:v>
                </c:pt>
                <c:pt idx="10159">
                  <c:v>1720.00198024575</c:v>
                </c:pt>
                <c:pt idx="10160">
                  <c:v>1821.6776838567932</c:v>
                </c:pt>
                <c:pt idx="10161">
                  <c:v>1816.6171908066663</c:v>
                </c:pt>
                <c:pt idx="10162">
                  <c:v>1871.068603982254</c:v>
                </c:pt>
                <c:pt idx="10163">
                  <c:v>1820.316022786541</c:v>
                </c:pt>
                <c:pt idx="10164">
                  <c:v>1877.3378362224023</c:v>
                </c:pt>
                <c:pt idx="10165">
                  <c:v>1919.4068548132998</c:v>
                </c:pt>
                <c:pt idx="10166">
                  <c:v>1900.8526824104558</c:v>
                </c:pt>
                <c:pt idx="10167">
                  <c:v>2000</c:v>
                </c:pt>
                <c:pt idx="10168">
                  <c:v>1967.4112685520518</c:v>
                </c:pt>
                <c:pt idx="10169">
                  <c:v>2000</c:v>
                </c:pt>
                <c:pt idx="10170">
                  <c:v>2000</c:v>
                </c:pt>
                <c:pt idx="10171">
                  <c:v>2000</c:v>
                </c:pt>
                <c:pt idx="10172">
                  <c:v>2000</c:v>
                </c:pt>
                <c:pt idx="10173">
                  <c:v>2000</c:v>
                </c:pt>
                <c:pt idx="10174">
                  <c:v>2000</c:v>
                </c:pt>
                <c:pt idx="10175">
                  <c:v>2000</c:v>
                </c:pt>
                <c:pt idx="10176">
                  <c:v>2000</c:v>
                </c:pt>
                <c:pt idx="10177">
                  <c:v>2000</c:v>
                </c:pt>
                <c:pt idx="10178">
                  <c:v>2000</c:v>
                </c:pt>
                <c:pt idx="10179">
                  <c:v>2000</c:v>
                </c:pt>
                <c:pt idx="10180">
                  <c:v>2000</c:v>
                </c:pt>
                <c:pt idx="10181">
                  <c:v>2000</c:v>
                </c:pt>
                <c:pt idx="10182">
                  <c:v>2000</c:v>
                </c:pt>
                <c:pt idx="10183">
                  <c:v>2000</c:v>
                </c:pt>
                <c:pt idx="10184">
                  <c:v>2000</c:v>
                </c:pt>
                <c:pt idx="10185">
                  <c:v>2000</c:v>
                </c:pt>
                <c:pt idx="10186">
                  <c:v>2000</c:v>
                </c:pt>
                <c:pt idx="10187">
                  <c:v>2000</c:v>
                </c:pt>
                <c:pt idx="10188">
                  <c:v>2000</c:v>
                </c:pt>
                <c:pt idx="10189">
                  <c:v>2000</c:v>
                </c:pt>
                <c:pt idx="10190">
                  <c:v>1895.448117843109</c:v>
                </c:pt>
                <c:pt idx="10191">
                  <c:v>1905.0400292914951</c:v>
                </c:pt>
                <c:pt idx="10192">
                  <c:v>1925.7233978409774</c:v>
                </c:pt>
                <c:pt idx="10193">
                  <c:v>1907.7115915151378</c:v>
                </c:pt>
                <c:pt idx="10194">
                  <c:v>1989.3792013032551</c:v>
                </c:pt>
                <c:pt idx="10195">
                  <c:v>1994.5232591903668</c:v>
                </c:pt>
                <c:pt idx="10196">
                  <c:v>2000</c:v>
                </c:pt>
                <c:pt idx="10197">
                  <c:v>2000</c:v>
                </c:pt>
                <c:pt idx="10198">
                  <c:v>2000</c:v>
                </c:pt>
                <c:pt idx="10199">
                  <c:v>2000</c:v>
                </c:pt>
                <c:pt idx="10200">
                  <c:v>2000</c:v>
                </c:pt>
                <c:pt idx="10201">
                  <c:v>2000</c:v>
                </c:pt>
                <c:pt idx="10202">
                  <c:v>2000</c:v>
                </c:pt>
                <c:pt idx="10203">
                  <c:v>1970.1934681888551</c:v>
                </c:pt>
                <c:pt idx="10204">
                  <c:v>2000</c:v>
                </c:pt>
                <c:pt idx="10205">
                  <c:v>2000</c:v>
                </c:pt>
                <c:pt idx="10206">
                  <c:v>2000</c:v>
                </c:pt>
                <c:pt idx="10207">
                  <c:v>2000</c:v>
                </c:pt>
                <c:pt idx="10208">
                  <c:v>1981.1691981097235</c:v>
                </c:pt>
                <c:pt idx="10209">
                  <c:v>2000</c:v>
                </c:pt>
                <c:pt idx="10210">
                  <c:v>2000</c:v>
                </c:pt>
                <c:pt idx="10211">
                  <c:v>2000</c:v>
                </c:pt>
                <c:pt idx="10212">
                  <c:v>2000</c:v>
                </c:pt>
                <c:pt idx="10213">
                  <c:v>2000</c:v>
                </c:pt>
                <c:pt idx="10214">
                  <c:v>2000</c:v>
                </c:pt>
                <c:pt idx="10215">
                  <c:v>2000</c:v>
                </c:pt>
                <c:pt idx="10216">
                  <c:v>2000</c:v>
                </c:pt>
                <c:pt idx="10217">
                  <c:v>2000</c:v>
                </c:pt>
                <c:pt idx="10218">
                  <c:v>2000</c:v>
                </c:pt>
                <c:pt idx="10219">
                  <c:v>2000</c:v>
                </c:pt>
                <c:pt idx="10220">
                  <c:v>2000</c:v>
                </c:pt>
                <c:pt idx="10221">
                  <c:v>2000</c:v>
                </c:pt>
                <c:pt idx="10222">
                  <c:v>2000</c:v>
                </c:pt>
                <c:pt idx="10223">
                  <c:v>2000</c:v>
                </c:pt>
                <c:pt idx="10224">
                  <c:v>2000</c:v>
                </c:pt>
                <c:pt idx="10225">
                  <c:v>2000</c:v>
                </c:pt>
                <c:pt idx="10226">
                  <c:v>2000</c:v>
                </c:pt>
                <c:pt idx="10227">
                  <c:v>2000</c:v>
                </c:pt>
                <c:pt idx="10228">
                  <c:v>1999.272260738235</c:v>
                </c:pt>
                <c:pt idx="10229">
                  <c:v>2000</c:v>
                </c:pt>
                <c:pt idx="10230">
                  <c:v>2000</c:v>
                </c:pt>
                <c:pt idx="10231">
                  <c:v>2000</c:v>
                </c:pt>
                <c:pt idx="10232">
                  <c:v>2000</c:v>
                </c:pt>
                <c:pt idx="10233">
                  <c:v>2000</c:v>
                </c:pt>
                <c:pt idx="10234">
                  <c:v>2000</c:v>
                </c:pt>
                <c:pt idx="10235">
                  <c:v>2000</c:v>
                </c:pt>
                <c:pt idx="10236">
                  <c:v>2000</c:v>
                </c:pt>
                <c:pt idx="10237">
                  <c:v>2000</c:v>
                </c:pt>
                <c:pt idx="10238">
                  <c:v>2000</c:v>
                </c:pt>
                <c:pt idx="10239">
                  <c:v>2000</c:v>
                </c:pt>
                <c:pt idx="10240">
                  <c:v>2000</c:v>
                </c:pt>
                <c:pt idx="10241">
                  <c:v>2000</c:v>
                </c:pt>
                <c:pt idx="10242">
                  <c:v>2000</c:v>
                </c:pt>
                <c:pt idx="10243">
                  <c:v>2000</c:v>
                </c:pt>
                <c:pt idx="10244">
                  <c:v>2000</c:v>
                </c:pt>
                <c:pt idx="10245">
                  <c:v>2000</c:v>
                </c:pt>
                <c:pt idx="10246">
                  <c:v>2000</c:v>
                </c:pt>
                <c:pt idx="10247">
                  <c:v>2000</c:v>
                </c:pt>
                <c:pt idx="10248">
                  <c:v>2000</c:v>
                </c:pt>
                <c:pt idx="10249">
                  <c:v>2000</c:v>
                </c:pt>
                <c:pt idx="10250">
                  <c:v>2000</c:v>
                </c:pt>
                <c:pt idx="10251">
                  <c:v>1939.2533809560462</c:v>
                </c:pt>
                <c:pt idx="10252">
                  <c:v>1971.7118317082168</c:v>
                </c:pt>
                <c:pt idx="10253">
                  <c:v>1978.4503709671892</c:v>
                </c:pt>
                <c:pt idx="10254">
                  <c:v>1711.0751944693184</c:v>
                </c:pt>
                <c:pt idx="10255">
                  <c:v>1782.3757151306511</c:v>
                </c:pt>
                <c:pt idx="10256">
                  <c:v>1858.9813005499827</c:v>
                </c:pt>
                <c:pt idx="10257">
                  <c:v>1796.7970703565256</c:v>
                </c:pt>
                <c:pt idx="10258">
                  <c:v>1817.6260629760236</c:v>
                </c:pt>
                <c:pt idx="10259">
                  <c:v>1916.224973084858</c:v>
                </c:pt>
                <c:pt idx="10260">
                  <c:v>1985.6346129671952</c:v>
                </c:pt>
                <c:pt idx="10261">
                  <c:v>1934.7868068564135</c:v>
                </c:pt>
                <c:pt idx="10262">
                  <c:v>1975.2112724131396</c:v>
                </c:pt>
                <c:pt idx="10263">
                  <c:v>1982.7188361997421</c:v>
                </c:pt>
                <c:pt idx="10264">
                  <c:v>1909.4972333338753</c:v>
                </c:pt>
                <c:pt idx="10265">
                  <c:v>1778.4137332845989</c:v>
                </c:pt>
                <c:pt idx="10266">
                  <c:v>1937.9728286578666</c:v>
                </c:pt>
                <c:pt idx="10267">
                  <c:v>1954.7249952880316</c:v>
                </c:pt>
                <c:pt idx="10268">
                  <c:v>1989.6297483374076</c:v>
                </c:pt>
                <c:pt idx="10269">
                  <c:v>1805.8762922439628</c:v>
                </c:pt>
                <c:pt idx="10270">
                  <c:v>1810.6246730117239</c:v>
                </c:pt>
                <c:pt idx="10271">
                  <c:v>1975.6564607346882</c:v>
                </c:pt>
                <c:pt idx="10272">
                  <c:v>1964.0049750075464</c:v>
                </c:pt>
                <c:pt idx="10273">
                  <c:v>1932.7782315940876</c:v>
                </c:pt>
                <c:pt idx="10274">
                  <c:v>1973.1572716208716</c:v>
                </c:pt>
                <c:pt idx="10275">
                  <c:v>2000</c:v>
                </c:pt>
                <c:pt idx="10276">
                  <c:v>1963.7053219048096</c:v>
                </c:pt>
                <c:pt idx="10277">
                  <c:v>2000</c:v>
                </c:pt>
                <c:pt idx="10278">
                  <c:v>1984.4749022074893</c:v>
                </c:pt>
                <c:pt idx="10279">
                  <c:v>2000</c:v>
                </c:pt>
                <c:pt idx="10280">
                  <c:v>2000</c:v>
                </c:pt>
                <c:pt idx="10281">
                  <c:v>2000</c:v>
                </c:pt>
                <c:pt idx="10282">
                  <c:v>2000</c:v>
                </c:pt>
                <c:pt idx="10283">
                  <c:v>2000</c:v>
                </c:pt>
                <c:pt idx="10284">
                  <c:v>2000</c:v>
                </c:pt>
                <c:pt idx="10285">
                  <c:v>2000</c:v>
                </c:pt>
                <c:pt idx="10286">
                  <c:v>2000</c:v>
                </c:pt>
                <c:pt idx="10287">
                  <c:v>1915.4797715312636</c:v>
                </c:pt>
                <c:pt idx="10288">
                  <c:v>1880.1356797520011</c:v>
                </c:pt>
                <c:pt idx="10289">
                  <c:v>1897.5314531505505</c:v>
                </c:pt>
                <c:pt idx="10290">
                  <c:v>1924.9803271008145</c:v>
                </c:pt>
                <c:pt idx="10291">
                  <c:v>1964.3583614896945</c:v>
                </c:pt>
                <c:pt idx="10292">
                  <c:v>1929.1367289971608</c:v>
                </c:pt>
                <c:pt idx="10293">
                  <c:v>1878.3538801402051</c:v>
                </c:pt>
                <c:pt idx="10294">
                  <c:v>1875.1813505249847</c:v>
                </c:pt>
                <c:pt idx="10295">
                  <c:v>1903.8253870062488</c:v>
                </c:pt>
                <c:pt idx="10296">
                  <c:v>1892.8322146134681</c:v>
                </c:pt>
                <c:pt idx="10297">
                  <c:v>1944.7771221735566</c:v>
                </c:pt>
                <c:pt idx="10298">
                  <c:v>1960.2481158010573</c:v>
                </c:pt>
                <c:pt idx="10299">
                  <c:v>1961.2834838355211</c:v>
                </c:pt>
                <c:pt idx="10300">
                  <c:v>1779.2910797126699</c:v>
                </c:pt>
                <c:pt idx="10301">
                  <c:v>1806.3949952729613</c:v>
                </c:pt>
                <c:pt idx="10302">
                  <c:v>1876.0614249942678</c:v>
                </c:pt>
                <c:pt idx="10303">
                  <c:v>1829.553811536696</c:v>
                </c:pt>
                <c:pt idx="10304">
                  <c:v>1880.352029423974</c:v>
                </c:pt>
                <c:pt idx="10305">
                  <c:v>1790.2038173791873</c:v>
                </c:pt>
                <c:pt idx="10306">
                  <c:v>1619.6583008313078</c:v>
                </c:pt>
                <c:pt idx="10307">
                  <c:v>1601.0153074777236</c:v>
                </c:pt>
                <c:pt idx="10308">
                  <c:v>1405.0317784186893</c:v>
                </c:pt>
                <c:pt idx="10309">
                  <c:v>1628.7604060466722</c:v>
                </c:pt>
                <c:pt idx="10310">
                  <c:v>1615.9615152121237</c:v>
                </c:pt>
                <c:pt idx="10311">
                  <c:v>1577.2311388504158</c:v>
                </c:pt>
                <c:pt idx="10312">
                  <c:v>1659.7205943849444</c:v>
                </c:pt>
                <c:pt idx="10313">
                  <c:v>1672.8008380070571</c:v>
                </c:pt>
                <c:pt idx="10314">
                  <c:v>1295.7019139887975</c:v>
                </c:pt>
                <c:pt idx="10315">
                  <c:v>1515.1383783891895</c:v>
                </c:pt>
                <c:pt idx="10316">
                  <c:v>1758.3368351892163</c:v>
                </c:pt>
                <c:pt idx="10317">
                  <c:v>1563.507600150074</c:v>
                </c:pt>
                <c:pt idx="10318">
                  <c:v>1712.3108002848753</c:v>
                </c:pt>
                <c:pt idx="10319">
                  <c:v>1914.3167389945918</c:v>
                </c:pt>
                <c:pt idx="10320">
                  <c:v>1881.8605135179746</c:v>
                </c:pt>
                <c:pt idx="10321">
                  <c:v>1897.2406166540763</c:v>
                </c:pt>
                <c:pt idx="10322">
                  <c:v>1879.113967871386</c:v>
                </c:pt>
                <c:pt idx="10323">
                  <c:v>1968.8021156851232</c:v>
                </c:pt>
                <c:pt idx="10324">
                  <c:v>1956.255152366841</c:v>
                </c:pt>
                <c:pt idx="10325">
                  <c:v>1846.1770433831011</c:v>
                </c:pt>
                <c:pt idx="10326">
                  <c:v>1892.5223194669484</c:v>
                </c:pt>
                <c:pt idx="10327">
                  <c:v>1949.52786937106</c:v>
                </c:pt>
                <c:pt idx="10328">
                  <c:v>1935.8764245900941</c:v>
                </c:pt>
                <c:pt idx="10329">
                  <c:v>1851.8329253493589</c:v>
                </c:pt>
                <c:pt idx="10330">
                  <c:v>1866.8283493149243</c:v>
                </c:pt>
                <c:pt idx="10331">
                  <c:v>1903.7580327429473</c:v>
                </c:pt>
                <c:pt idx="10332">
                  <c:v>1961.1600086894261</c:v>
                </c:pt>
                <c:pt idx="10333">
                  <c:v>1982.5463100822035</c:v>
                </c:pt>
                <c:pt idx="10334">
                  <c:v>1964.2179927311743</c:v>
                </c:pt>
                <c:pt idx="10335">
                  <c:v>2000</c:v>
                </c:pt>
                <c:pt idx="10336">
                  <c:v>1953.5275420528785</c:v>
                </c:pt>
                <c:pt idx="10337">
                  <c:v>1938.7110612231268</c:v>
                </c:pt>
                <c:pt idx="10338">
                  <c:v>2000</c:v>
                </c:pt>
                <c:pt idx="10339">
                  <c:v>1881.6643037171666</c:v>
                </c:pt>
                <c:pt idx="10340">
                  <c:v>1948.9767401543877</c:v>
                </c:pt>
                <c:pt idx="10341">
                  <c:v>1975.8552775447463</c:v>
                </c:pt>
                <c:pt idx="10342">
                  <c:v>1927.5353248638523</c:v>
                </c:pt>
                <c:pt idx="10343">
                  <c:v>1966.6923797314191</c:v>
                </c:pt>
                <c:pt idx="10344">
                  <c:v>2000</c:v>
                </c:pt>
                <c:pt idx="10345">
                  <c:v>1999.9375940394466</c:v>
                </c:pt>
                <c:pt idx="10346">
                  <c:v>2000</c:v>
                </c:pt>
                <c:pt idx="10347">
                  <c:v>1993.8282777262195</c:v>
                </c:pt>
                <c:pt idx="10348">
                  <c:v>2000</c:v>
                </c:pt>
                <c:pt idx="10349">
                  <c:v>2000</c:v>
                </c:pt>
                <c:pt idx="10350">
                  <c:v>1941.2406599061469</c:v>
                </c:pt>
                <c:pt idx="10351">
                  <c:v>1961.0375269559604</c:v>
                </c:pt>
                <c:pt idx="10352">
                  <c:v>1969.633115587922</c:v>
                </c:pt>
                <c:pt idx="10353">
                  <c:v>1945.0644399312785</c:v>
                </c:pt>
                <c:pt idx="10354">
                  <c:v>1988.1124863623022</c:v>
                </c:pt>
                <c:pt idx="10355">
                  <c:v>1976.4067315293557</c:v>
                </c:pt>
                <c:pt idx="10356">
                  <c:v>2000</c:v>
                </c:pt>
                <c:pt idx="10357">
                  <c:v>2000</c:v>
                </c:pt>
                <c:pt idx="10358">
                  <c:v>1983.7354490543951</c:v>
                </c:pt>
                <c:pt idx="10359">
                  <c:v>1970.5685194048983</c:v>
                </c:pt>
                <c:pt idx="10360">
                  <c:v>1908.5207842011259</c:v>
                </c:pt>
                <c:pt idx="10361">
                  <c:v>1952.3126797060695</c:v>
                </c:pt>
                <c:pt idx="10362">
                  <c:v>1969.0934769203611</c:v>
                </c:pt>
                <c:pt idx="10363">
                  <c:v>1928.4785981249456</c:v>
                </c:pt>
                <c:pt idx="10364">
                  <c:v>1921.6746293138558</c:v>
                </c:pt>
                <c:pt idx="10365">
                  <c:v>1989.4531103873417</c:v>
                </c:pt>
                <c:pt idx="10366">
                  <c:v>1970.8589198566574</c:v>
                </c:pt>
                <c:pt idx="10367">
                  <c:v>1970.7782983445741</c:v>
                </c:pt>
                <c:pt idx="10368">
                  <c:v>1970.2204709814041</c:v>
                </c:pt>
                <c:pt idx="10369">
                  <c:v>1891.4520932775333</c:v>
                </c:pt>
                <c:pt idx="10370">
                  <c:v>1874.0550332717412</c:v>
                </c:pt>
                <c:pt idx="10371">
                  <c:v>1843.0509390488303</c:v>
                </c:pt>
                <c:pt idx="10372">
                  <c:v>1836.7080540295644</c:v>
                </c:pt>
                <c:pt idx="10373">
                  <c:v>1700.858145940359</c:v>
                </c:pt>
                <c:pt idx="10374">
                  <c:v>1558.8761371808323</c:v>
                </c:pt>
                <c:pt idx="10375">
                  <c:v>1727.8930879861366</c:v>
                </c:pt>
                <c:pt idx="10376">
                  <c:v>1584.5602081537941</c:v>
                </c:pt>
                <c:pt idx="10377">
                  <c:v>1657.3219922175156</c:v>
                </c:pt>
                <c:pt idx="10378">
                  <c:v>1767.7303795372763</c:v>
                </c:pt>
                <c:pt idx="10379">
                  <c:v>1702.0389021745234</c:v>
                </c:pt>
                <c:pt idx="10380">
                  <c:v>1842.3725167582929</c:v>
                </c:pt>
                <c:pt idx="10381">
                  <c:v>1836.5307200087741</c:v>
                </c:pt>
                <c:pt idx="10382">
                  <c:v>1810.8418697404679</c:v>
                </c:pt>
                <c:pt idx="10383">
                  <c:v>1927.5365519999643</c:v>
                </c:pt>
                <c:pt idx="10384">
                  <c:v>1698.4575565856189</c:v>
                </c:pt>
                <c:pt idx="10385">
                  <c:v>1762.4771797522462</c:v>
                </c:pt>
                <c:pt idx="10386">
                  <c:v>1825.3221737945089</c:v>
                </c:pt>
                <c:pt idx="10387">
                  <c:v>1624.4629637885666</c:v>
                </c:pt>
                <c:pt idx="10388">
                  <c:v>1794.6572118774636</c:v>
                </c:pt>
                <c:pt idx="10389">
                  <c:v>1765.846906037694</c:v>
                </c:pt>
                <c:pt idx="10390">
                  <c:v>1833.0530806084034</c:v>
                </c:pt>
                <c:pt idx="10391">
                  <c:v>1892.1166354431616</c:v>
                </c:pt>
                <c:pt idx="10392">
                  <c:v>1832.1429792482827</c:v>
                </c:pt>
                <c:pt idx="10393">
                  <c:v>1809.834079237525</c:v>
                </c:pt>
                <c:pt idx="10394">
                  <c:v>1773.8969684451015</c:v>
                </c:pt>
                <c:pt idx="10395">
                  <c:v>1757.1041116616636</c:v>
                </c:pt>
                <c:pt idx="10396">
                  <c:v>1810.3153429257186</c:v>
                </c:pt>
                <c:pt idx="10397">
                  <c:v>1858.9337965764109</c:v>
                </c:pt>
                <c:pt idx="10398">
                  <c:v>1856.8926285055845</c:v>
                </c:pt>
                <c:pt idx="10399">
                  <c:v>1969.9195309844906</c:v>
                </c:pt>
                <c:pt idx="10400">
                  <c:v>1984.6401829171753</c:v>
                </c:pt>
                <c:pt idx="10401">
                  <c:v>1999.6501766839124</c:v>
                </c:pt>
                <c:pt idx="10402">
                  <c:v>2000</c:v>
                </c:pt>
                <c:pt idx="10403">
                  <c:v>2000</c:v>
                </c:pt>
                <c:pt idx="10404">
                  <c:v>2000</c:v>
                </c:pt>
                <c:pt idx="10405">
                  <c:v>2000</c:v>
                </c:pt>
                <c:pt idx="10406">
                  <c:v>2000</c:v>
                </c:pt>
                <c:pt idx="10407">
                  <c:v>2000</c:v>
                </c:pt>
                <c:pt idx="10408">
                  <c:v>2000</c:v>
                </c:pt>
                <c:pt idx="10409">
                  <c:v>2000</c:v>
                </c:pt>
                <c:pt idx="10410">
                  <c:v>2000</c:v>
                </c:pt>
                <c:pt idx="10411">
                  <c:v>2000</c:v>
                </c:pt>
                <c:pt idx="10412">
                  <c:v>2000</c:v>
                </c:pt>
                <c:pt idx="10413">
                  <c:v>2000</c:v>
                </c:pt>
                <c:pt idx="10414">
                  <c:v>1990.3696307058408</c:v>
                </c:pt>
                <c:pt idx="10415">
                  <c:v>1999.6921777780194</c:v>
                </c:pt>
                <c:pt idx="10416">
                  <c:v>1996.5584816524474</c:v>
                </c:pt>
                <c:pt idx="10417">
                  <c:v>2000</c:v>
                </c:pt>
                <c:pt idx="10418">
                  <c:v>2000</c:v>
                </c:pt>
                <c:pt idx="10419">
                  <c:v>2000</c:v>
                </c:pt>
                <c:pt idx="10420">
                  <c:v>2000</c:v>
                </c:pt>
                <c:pt idx="10421">
                  <c:v>2000</c:v>
                </c:pt>
                <c:pt idx="10422">
                  <c:v>2000</c:v>
                </c:pt>
                <c:pt idx="10423">
                  <c:v>2000</c:v>
                </c:pt>
                <c:pt idx="10424">
                  <c:v>1975.5622161119691</c:v>
                </c:pt>
                <c:pt idx="10425">
                  <c:v>2000</c:v>
                </c:pt>
                <c:pt idx="10426">
                  <c:v>1982.3780546521616</c:v>
                </c:pt>
                <c:pt idx="10427">
                  <c:v>1965.7617771980842</c:v>
                </c:pt>
                <c:pt idx="10428">
                  <c:v>1929.8491966620043</c:v>
                </c:pt>
                <c:pt idx="10429">
                  <c:v>1955.2470510584244</c:v>
                </c:pt>
                <c:pt idx="10430">
                  <c:v>1967.289441504143</c:v>
                </c:pt>
                <c:pt idx="10431">
                  <c:v>1859.810091066938</c:v>
                </c:pt>
                <c:pt idx="10432">
                  <c:v>1872.2523067734389</c:v>
                </c:pt>
                <c:pt idx="10433">
                  <c:v>1908.9054670959429</c:v>
                </c:pt>
                <c:pt idx="10434">
                  <c:v>1848.9114575252927</c:v>
                </c:pt>
                <c:pt idx="10435">
                  <c:v>1726.3850826988116</c:v>
                </c:pt>
                <c:pt idx="10436">
                  <c:v>1683.5167050827904</c:v>
                </c:pt>
                <c:pt idx="10437">
                  <c:v>1531.5280429540314</c:v>
                </c:pt>
                <c:pt idx="10438">
                  <c:v>1625.5998851613347</c:v>
                </c:pt>
                <c:pt idx="10439">
                  <c:v>1653.3509418150979</c:v>
                </c:pt>
                <c:pt idx="10440">
                  <c:v>1765.7160806865402</c:v>
                </c:pt>
                <c:pt idx="10441">
                  <c:v>1797.8094574412037</c:v>
                </c:pt>
                <c:pt idx="10442">
                  <c:v>1778.203382887755</c:v>
                </c:pt>
                <c:pt idx="10443">
                  <c:v>1803.3428473010213</c:v>
                </c:pt>
                <c:pt idx="10444">
                  <c:v>1901.7702792164127</c:v>
                </c:pt>
                <c:pt idx="10445">
                  <c:v>1879.0022405046566</c:v>
                </c:pt>
                <c:pt idx="10446">
                  <c:v>1955.7492861602714</c:v>
                </c:pt>
                <c:pt idx="10447">
                  <c:v>1927.3811762028363</c:v>
                </c:pt>
                <c:pt idx="10448">
                  <c:v>1933.0036957124494</c:v>
                </c:pt>
                <c:pt idx="10449">
                  <c:v>1960.60964097291</c:v>
                </c:pt>
                <c:pt idx="10450">
                  <c:v>1942.5347301197176</c:v>
                </c:pt>
                <c:pt idx="10451">
                  <c:v>1986.2645693180652</c:v>
                </c:pt>
                <c:pt idx="10452">
                  <c:v>1959.9231447418986</c:v>
                </c:pt>
                <c:pt idx="10453">
                  <c:v>1975.8980481572958</c:v>
                </c:pt>
                <c:pt idx="10454">
                  <c:v>1966.7085036913406</c:v>
                </c:pt>
                <c:pt idx="10455">
                  <c:v>2000</c:v>
                </c:pt>
                <c:pt idx="10456">
                  <c:v>1997.4701635851486</c:v>
                </c:pt>
                <c:pt idx="10457">
                  <c:v>1996.829633884237</c:v>
                </c:pt>
                <c:pt idx="10458">
                  <c:v>2000</c:v>
                </c:pt>
                <c:pt idx="10459">
                  <c:v>2000</c:v>
                </c:pt>
                <c:pt idx="10460">
                  <c:v>2000</c:v>
                </c:pt>
                <c:pt idx="10461">
                  <c:v>1983.5953442371951</c:v>
                </c:pt>
                <c:pt idx="10462">
                  <c:v>1939.3720037301975</c:v>
                </c:pt>
                <c:pt idx="10463">
                  <c:v>1968.1816246575406</c:v>
                </c:pt>
                <c:pt idx="10464">
                  <c:v>2000</c:v>
                </c:pt>
                <c:pt idx="10465">
                  <c:v>2000</c:v>
                </c:pt>
                <c:pt idx="10466">
                  <c:v>1988.1543741912963</c:v>
                </c:pt>
                <c:pt idx="10467">
                  <c:v>2000</c:v>
                </c:pt>
                <c:pt idx="10468">
                  <c:v>1987.3880360272685</c:v>
                </c:pt>
                <c:pt idx="10469">
                  <c:v>1978.795965460389</c:v>
                </c:pt>
                <c:pt idx="10470">
                  <c:v>2000</c:v>
                </c:pt>
                <c:pt idx="10471">
                  <c:v>1976.4834504873129</c:v>
                </c:pt>
                <c:pt idx="10472">
                  <c:v>1995.6075288966103</c:v>
                </c:pt>
                <c:pt idx="10473">
                  <c:v>2000</c:v>
                </c:pt>
                <c:pt idx="10474">
                  <c:v>1936.9781015939025</c:v>
                </c:pt>
                <c:pt idx="10475">
                  <c:v>1885.6084462374961</c:v>
                </c:pt>
                <c:pt idx="10476">
                  <c:v>1910.5906746959527</c:v>
                </c:pt>
                <c:pt idx="10477">
                  <c:v>1981.728356560559</c:v>
                </c:pt>
                <c:pt idx="10478">
                  <c:v>1992.4129715407007</c:v>
                </c:pt>
                <c:pt idx="10479">
                  <c:v>1997.6714901337666</c:v>
                </c:pt>
                <c:pt idx="10480">
                  <c:v>2000</c:v>
                </c:pt>
                <c:pt idx="10481">
                  <c:v>2000</c:v>
                </c:pt>
                <c:pt idx="10482">
                  <c:v>2000</c:v>
                </c:pt>
                <c:pt idx="10483">
                  <c:v>1990.108918008538</c:v>
                </c:pt>
                <c:pt idx="10484">
                  <c:v>1997.925656419118</c:v>
                </c:pt>
                <c:pt idx="10485">
                  <c:v>2000</c:v>
                </c:pt>
                <c:pt idx="10486">
                  <c:v>2000</c:v>
                </c:pt>
                <c:pt idx="10487">
                  <c:v>1981.5710653068456</c:v>
                </c:pt>
                <c:pt idx="10488">
                  <c:v>1989.0644802012378</c:v>
                </c:pt>
                <c:pt idx="10489">
                  <c:v>1997.4872142416421</c:v>
                </c:pt>
                <c:pt idx="10490">
                  <c:v>1997.218825982372</c:v>
                </c:pt>
                <c:pt idx="10491">
                  <c:v>2000</c:v>
                </c:pt>
                <c:pt idx="10492">
                  <c:v>1999.8507656876077</c:v>
                </c:pt>
                <c:pt idx="10493">
                  <c:v>1991.6833651753273</c:v>
                </c:pt>
                <c:pt idx="10494">
                  <c:v>1998.3641029349692</c:v>
                </c:pt>
                <c:pt idx="10495">
                  <c:v>1999.6721330238026</c:v>
                </c:pt>
                <c:pt idx="10496">
                  <c:v>2000</c:v>
                </c:pt>
                <c:pt idx="10497">
                  <c:v>2000</c:v>
                </c:pt>
                <c:pt idx="10498">
                  <c:v>2000</c:v>
                </c:pt>
                <c:pt idx="10499">
                  <c:v>1995.871810180593</c:v>
                </c:pt>
                <c:pt idx="10500">
                  <c:v>2000</c:v>
                </c:pt>
                <c:pt idx="10501">
                  <c:v>1996.6238404490161</c:v>
                </c:pt>
                <c:pt idx="10502">
                  <c:v>1999.2815998899075</c:v>
                </c:pt>
                <c:pt idx="10503">
                  <c:v>2000</c:v>
                </c:pt>
                <c:pt idx="10504">
                  <c:v>2000</c:v>
                </c:pt>
                <c:pt idx="10505">
                  <c:v>1999.8207530651139</c:v>
                </c:pt>
                <c:pt idx="10506">
                  <c:v>2000</c:v>
                </c:pt>
                <c:pt idx="10507">
                  <c:v>1998.51494355969</c:v>
                </c:pt>
                <c:pt idx="10508">
                  <c:v>1998.1958177540366</c:v>
                </c:pt>
                <c:pt idx="10509">
                  <c:v>1999.2392760257862</c:v>
                </c:pt>
                <c:pt idx="10510">
                  <c:v>1999.954970849145</c:v>
                </c:pt>
                <c:pt idx="10511">
                  <c:v>1998.7186827384107</c:v>
                </c:pt>
                <c:pt idx="10512">
                  <c:v>1999.4491627812981</c:v>
                </c:pt>
                <c:pt idx="10513">
                  <c:v>1999.9336369986122</c:v>
                </c:pt>
                <c:pt idx="10514">
                  <c:v>2000</c:v>
                </c:pt>
                <c:pt idx="10515">
                  <c:v>1999.9408525297852</c:v>
                </c:pt>
                <c:pt idx="10516">
                  <c:v>1999.9213010112687</c:v>
                </c:pt>
                <c:pt idx="10517">
                  <c:v>1999.9330626309286</c:v>
                </c:pt>
                <c:pt idx="10518">
                  <c:v>2000</c:v>
                </c:pt>
                <c:pt idx="10519">
                  <c:v>1996.827114229374</c:v>
                </c:pt>
                <c:pt idx="10520">
                  <c:v>1998.8895014024047</c:v>
                </c:pt>
                <c:pt idx="10521">
                  <c:v>2000</c:v>
                </c:pt>
                <c:pt idx="10522">
                  <c:v>1996.600348787859</c:v>
                </c:pt>
                <c:pt idx="10523">
                  <c:v>2000</c:v>
                </c:pt>
                <c:pt idx="10524">
                  <c:v>1999.2111187588798</c:v>
                </c:pt>
                <c:pt idx="10525">
                  <c:v>2000</c:v>
                </c:pt>
                <c:pt idx="10526">
                  <c:v>1999.9892925459972</c:v>
                </c:pt>
                <c:pt idx="10527">
                  <c:v>1995.6151226003651</c:v>
                </c:pt>
                <c:pt idx="10528">
                  <c:v>563.51413268559713</c:v>
                </c:pt>
                <c:pt idx="10529">
                  <c:v>547.50031457260127</c:v>
                </c:pt>
                <c:pt idx="10530">
                  <c:v>507.11485975670575</c:v>
                </c:pt>
                <c:pt idx="10531">
                  <c:v>429.535442981561</c:v>
                </c:pt>
                <c:pt idx="10532">
                  <c:v>297.32225805017345</c:v>
                </c:pt>
                <c:pt idx="10533">
                  <c:v>146.84923752630925</c:v>
                </c:pt>
                <c:pt idx="10534">
                  <c:v>130.06243164112709</c:v>
                </c:pt>
                <c:pt idx="10535">
                  <c:v>103.77343828476592</c:v>
                </c:pt>
                <c:pt idx="10536">
                  <c:v>113.66739790140734</c:v>
                </c:pt>
                <c:pt idx="10537">
                  <c:v>156.97036370072442</c:v>
                </c:pt>
                <c:pt idx="10538">
                  <c:v>177.69978223061571</c:v>
                </c:pt>
                <c:pt idx="10539">
                  <c:v>183.90526903680768</c:v>
                </c:pt>
                <c:pt idx="10540">
                  <c:v>562.92019385092374</c:v>
                </c:pt>
                <c:pt idx="10541">
                  <c:v>668.53025662255232</c:v>
                </c:pt>
                <c:pt idx="10542">
                  <c:v>593.70122548861013</c:v>
                </c:pt>
                <c:pt idx="10543">
                  <c:v>704.88846773925013</c:v>
                </c:pt>
                <c:pt idx="10544">
                  <c:v>616.06597490002832</c:v>
                </c:pt>
                <c:pt idx="10545">
                  <c:v>532.94499537972854</c:v>
                </c:pt>
                <c:pt idx="10546">
                  <c:v>376.98484885930316</c:v>
                </c:pt>
                <c:pt idx="10547">
                  <c:v>266.98310208869088</c:v>
                </c:pt>
                <c:pt idx="10548">
                  <c:v>188.1326156231917</c:v>
                </c:pt>
                <c:pt idx="10549">
                  <c:v>166.68852450918916</c:v>
                </c:pt>
                <c:pt idx="10550">
                  <c:v>221.73539360912773</c:v>
                </c:pt>
                <c:pt idx="10551">
                  <c:v>196.50642155536673</c:v>
                </c:pt>
                <c:pt idx="10552">
                  <c:v>247.83343347928445</c:v>
                </c:pt>
                <c:pt idx="10553">
                  <c:v>302.55858929012112</c:v>
                </c:pt>
                <c:pt idx="10554">
                  <c:v>266.11021761376708</c:v>
                </c:pt>
                <c:pt idx="10555">
                  <c:v>381.53067345400802</c:v>
                </c:pt>
                <c:pt idx="10556">
                  <c:v>379.39814638911264</c:v>
                </c:pt>
                <c:pt idx="10557">
                  <c:v>480.17719582743041</c:v>
                </c:pt>
                <c:pt idx="10558">
                  <c:v>404.61461580900021</c:v>
                </c:pt>
                <c:pt idx="10559">
                  <c:v>382.64840707659238</c:v>
                </c:pt>
                <c:pt idx="10560">
                  <c:v>343.97445169958985</c:v>
                </c:pt>
                <c:pt idx="10561">
                  <c:v>251.72881421456989</c:v>
                </c:pt>
                <c:pt idx="10562">
                  <c:v>300.02560395631116</c:v>
                </c:pt>
                <c:pt idx="10563">
                  <c:v>330.0201426685249</c:v>
                </c:pt>
                <c:pt idx="10564">
                  <c:v>376.49478404212022</c:v>
                </c:pt>
                <c:pt idx="10565">
                  <c:v>481.57683488446742</c:v>
                </c:pt>
                <c:pt idx="10566">
                  <c:v>631.8039751227459</c:v>
                </c:pt>
                <c:pt idx="10567">
                  <c:v>592.68497881744338</c:v>
                </c:pt>
                <c:pt idx="10568">
                  <c:v>328.67745423407194</c:v>
                </c:pt>
                <c:pt idx="10569">
                  <c:v>327.92540570298172</c:v>
                </c:pt>
                <c:pt idx="10570">
                  <c:v>377.80078415754105</c:v>
                </c:pt>
                <c:pt idx="10571">
                  <c:v>404.55013573340591</c:v>
                </c:pt>
                <c:pt idx="10572">
                  <c:v>409.68480934839727</c:v>
                </c:pt>
                <c:pt idx="10573">
                  <c:v>365.80707631302721</c:v>
                </c:pt>
                <c:pt idx="10574">
                  <c:v>377.20856279615367</c:v>
                </c:pt>
                <c:pt idx="10575">
                  <c:v>346.57442866327369</c:v>
                </c:pt>
                <c:pt idx="10576">
                  <c:v>520.44759172347869</c:v>
                </c:pt>
                <c:pt idx="10577">
                  <c:v>528.96330199879685</c:v>
                </c:pt>
                <c:pt idx="10578">
                  <c:v>429.48586150832557</c:v>
                </c:pt>
                <c:pt idx="10579">
                  <c:v>667.85445485718083</c:v>
                </c:pt>
                <c:pt idx="10580">
                  <c:v>541.73760168178023</c:v>
                </c:pt>
                <c:pt idx="10581">
                  <c:v>837.79567571278267</c:v>
                </c:pt>
                <c:pt idx="10582">
                  <c:v>880.9497875675562</c:v>
                </c:pt>
                <c:pt idx="10583">
                  <c:v>948.33292465847921</c:v>
                </c:pt>
                <c:pt idx="10584">
                  <c:v>907.58640680748204</c:v>
                </c:pt>
                <c:pt idx="10585">
                  <c:v>1022.2476118483211</c:v>
                </c:pt>
                <c:pt idx="10586">
                  <c:v>983.35276177344292</c:v>
                </c:pt>
                <c:pt idx="10587">
                  <c:v>1027.3323175264036</c:v>
                </c:pt>
                <c:pt idx="10588">
                  <c:v>873.98743163659844</c:v>
                </c:pt>
                <c:pt idx="10589">
                  <c:v>1005.6896646432008</c:v>
                </c:pt>
                <c:pt idx="10590">
                  <c:v>1026.8667229113244</c:v>
                </c:pt>
                <c:pt idx="10591">
                  <c:v>1075.1637601798625</c:v>
                </c:pt>
                <c:pt idx="10592">
                  <c:v>981.55319316817759</c:v>
                </c:pt>
                <c:pt idx="10593">
                  <c:v>959.05786565742778</c:v>
                </c:pt>
                <c:pt idx="10594">
                  <c:v>374.27618488769247</c:v>
                </c:pt>
                <c:pt idx="10595">
                  <c:v>1.0441408948179713E-3</c:v>
                </c:pt>
                <c:pt idx="10596">
                  <c:v>1.0327802894506276E-3</c:v>
                </c:pt>
                <c:pt idx="10597">
                  <c:v>8.8293286653362731E-4</c:v>
                </c:pt>
                <c:pt idx="10598">
                  <c:v>1.3143019874600616E-3</c:v>
                </c:pt>
                <c:pt idx="10599">
                  <c:v>8.374346344115081E-4</c:v>
                </c:pt>
                <c:pt idx="10600">
                  <c:v>5.9925012132194442E-4</c:v>
                </c:pt>
                <c:pt idx="10601">
                  <c:v>-2.1998716492084906E-5</c:v>
                </c:pt>
                <c:pt idx="10602">
                  <c:v>1.4359288058815833E-8</c:v>
                </c:pt>
                <c:pt idx="10603">
                  <c:v>2.6766296926907165E-15</c:v>
                </c:pt>
                <c:pt idx="10604">
                  <c:v>3.2109879913411497E-11</c:v>
                </c:pt>
                <c:pt idx="10605">
                  <c:v>2.2606573781447166E-17</c:v>
                </c:pt>
                <c:pt idx="10606">
                  <c:v>7.1337618529256851E-17</c:v>
                </c:pt>
                <c:pt idx="10607">
                  <c:v>1.1905973675675657E-15</c:v>
                </c:pt>
                <c:pt idx="10608">
                  <c:v>1.8074123268935624E-11</c:v>
                </c:pt>
                <c:pt idx="10609">
                  <c:v>1.4413198484033557E-13</c:v>
                </c:pt>
                <c:pt idx="10610">
                  <c:v>1.2631640912737627E-20</c:v>
                </c:pt>
                <c:pt idx="10611">
                  <c:v>2.4703613906432672E-14</c:v>
                </c:pt>
                <c:pt idx="10612">
                  <c:v>6.3859690454295375E-11</c:v>
                </c:pt>
                <c:pt idx="10613">
                  <c:v>2.1675363343534342E-12</c:v>
                </c:pt>
                <c:pt idx="10614">
                  <c:v>8.4805535438871145E-9</c:v>
                </c:pt>
                <c:pt idx="10615">
                  <c:v>2.6116781032657581E-8</c:v>
                </c:pt>
                <c:pt idx="10616">
                  <c:v>1.7125830815659247E-11</c:v>
                </c:pt>
                <c:pt idx="10617">
                  <c:v>-2.3602089075779537E-12</c:v>
                </c:pt>
                <c:pt idx="10618">
                  <c:v>4.4795633301815615E-17</c:v>
                </c:pt>
                <c:pt idx="10619">
                  <c:v>2.4688537901426774E-12</c:v>
                </c:pt>
                <c:pt idx="10620">
                  <c:v>6.8364691048879077E-12</c:v>
                </c:pt>
                <c:pt idx="10621">
                  <c:v>2.2231991440433812E-6</c:v>
                </c:pt>
                <c:pt idx="10622">
                  <c:v>5.8012651466382623E-8</c:v>
                </c:pt>
                <c:pt idx="10623">
                  <c:v>2.54592025283903E-6</c:v>
                </c:pt>
                <c:pt idx="10624">
                  <c:v>6.8025729341446775E-5</c:v>
                </c:pt>
                <c:pt idx="10625">
                  <c:v>0.70097673835168028</c:v>
                </c:pt>
                <c:pt idx="10626">
                  <c:v>1.7527046187860329E-3</c:v>
                </c:pt>
                <c:pt idx="10627">
                  <c:v>0.13076293843481793</c:v>
                </c:pt>
                <c:pt idx="10628">
                  <c:v>1.7662504598954989</c:v>
                </c:pt>
                <c:pt idx="10629">
                  <c:v>73.093557665823397</c:v>
                </c:pt>
                <c:pt idx="10630">
                  <c:v>88.853582550310335</c:v>
                </c:pt>
                <c:pt idx="10631">
                  <c:v>212.83516451620289</c:v>
                </c:pt>
                <c:pt idx="10632">
                  <c:v>272.86797161062492</c:v>
                </c:pt>
                <c:pt idx="10633">
                  <c:v>361.40855684529453</c:v>
                </c:pt>
                <c:pt idx="10634">
                  <c:v>444.01175186154552</c:v>
                </c:pt>
                <c:pt idx="10635">
                  <c:v>469.79185341988688</c:v>
                </c:pt>
                <c:pt idx="10636">
                  <c:v>613.86236837628815</c:v>
                </c:pt>
                <c:pt idx="10637">
                  <c:v>535.40889808526072</c:v>
                </c:pt>
                <c:pt idx="10638">
                  <c:v>478.66969008484199</c:v>
                </c:pt>
                <c:pt idx="10639">
                  <c:v>476.8113011985339</c:v>
                </c:pt>
                <c:pt idx="10640">
                  <c:v>408.40348252602701</c:v>
                </c:pt>
                <c:pt idx="10641">
                  <c:v>593.01832971896613</c:v>
                </c:pt>
                <c:pt idx="10642">
                  <c:v>593.78453380171322</c:v>
                </c:pt>
                <c:pt idx="10643">
                  <c:v>569.6949980967197</c:v>
                </c:pt>
                <c:pt idx="10644">
                  <c:v>575.48030382866716</c:v>
                </c:pt>
                <c:pt idx="10645">
                  <c:v>509.63123683863762</c:v>
                </c:pt>
                <c:pt idx="10646">
                  <c:v>497.56573324949051</c:v>
                </c:pt>
                <c:pt idx="10647">
                  <c:v>540.15024053783065</c:v>
                </c:pt>
                <c:pt idx="10648">
                  <c:v>548.01311735988168</c:v>
                </c:pt>
                <c:pt idx="10649">
                  <c:v>630.82701463785679</c:v>
                </c:pt>
                <c:pt idx="10650">
                  <c:v>689.53600587383676</c:v>
                </c:pt>
                <c:pt idx="10651">
                  <c:v>625.62657264523205</c:v>
                </c:pt>
              </c:numCache>
            </c:numRef>
          </c:yVal>
          <c:smooth val="0"/>
        </c:ser>
        <c:ser>
          <c:idx val="0"/>
          <c:order val="1"/>
          <c:tx>
            <c:v>Reference Turbulence Power</c:v>
          </c:tx>
          <c:spPr>
            <a:ln w="28575">
              <a:noFill/>
            </a:ln>
          </c:spPr>
          <c:marker>
            <c:symbol val="diamond"/>
            <c:size val="2"/>
          </c:marker>
          <c:xVal>
            <c:numRef>
              <c:f>'Power Look Up'!$B$2:$B$3000</c:f>
              <c:numCache>
                <c:formatCode>0.0</c:formatCode>
                <c:ptCount val="2999"/>
                <c:pt idx="0">
                  <c:v>0.01</c:v>
                </c:pt>
                <c:pt idx="1">
                  <c:v>0.02</c:v>
                </c:pt>
                <c:pt idx="2">
                  <c:v>0.03</c:v>
                </c:pt>
                <c:pt idx="3">
                  <c:v>0.04</c:v>
                </c:pt>
                <c:pt idx="4">
                  <c:v>0.05</c:v>
                </c:pt>
                <c:pt idx="5">
                  <c:v>6.0000000000000005E-2</c:v>
                </c:pt>
                <c:pt idx="6">
                  <c:v>7.0000000000000007E-2</c:v>
                </c:pt>
                <c:pt idx="7">
                  <c:v>0.08</c:v>
                </c:pt>
                <c:pt idx="8">
                  <c:v>0.09</c:v>
                </c:pt>
                <c:pt idx="9">
                  <c:v>9.9999999999999992E-2</c:v>
                </c:pt>
                <c:pt idx="10">
                  <c:v>0.10999999999999999</c:v>
                </c:pt>
                <c:pt idx="11">
                  <c:v>0.11999999999999998</c:v>
                </c:pt>
                <c:pt idx="12">
                  <c:v>0.12999999999999998</c:v>
                </c:pt>
                <c:pt idx="13">
                  <c:v>0.13999999999999999</c:v>
                </c:pt>
                <c:pt idx="14">
                  <c:v>0.15</c:v>
                </c:pt>
                <c:pt idx="15">
                  <c:v>0.16</c:v>
                </c:pt>
                <c:pt idx="16">
                  <c:v>0.17</c:v>
                </c:pt>
                <c:pt idx="17">
                  <c:v>0.18000000000000002</c:v>
                </c:pt>
                <c:pt idx="18">
                  <c:v>0.19000000000000003</c:v>
                </c:pt>
                <c:pt idx="19">
                  <c:v>0.20000000000000004</c:v>
                </c:pt>
                <c:pt idx="20">
                  <c:v>0.21000000000000005</c:v>
                </c:pt>
                <c:pt idx="21">
                  <c:v>0.22000000000000006</c:v>
                </c:pt>
                <c:pt idx="22">
                  <c:v>0.23000000000000007</c:v>
                </c:pt>
                <c:pt idx="23">
                  <c:v>0.24000000000000007</c:v>
                </c:pt>
                <c:pt idx="24">
                  <c:v>0.25000000000000006</c:v>
                </c:pt>
                <c:pt idx="25">
                  <c:v>0.26000000000000006</c:v>
                </c:pt>
                <c:pt idx="26">
                  <c:v>0.27000000000000007</c:v>
                </c:pt>
                <c:pt idx="27">
                  <c:v>0.28000000000000008</c:v>
                </c:pt>
                <c:pt idx="28">
                  <c:v>0.29000000000000009</c:v>
                </c:pt>
                <c:pt idx="29">
                  <c:v>0.3000000000000001</c:v>
                </c:pt>
                <c:pt idx="30">
                  <c:v>0.31000000000000011</c:v>
                </c:pt>
                <c:pt idx="31">
                  <c:v>0.32000000000000012</c:v>
                </c:pt>
                <c:pt idx="32">
                  <c:v>0.33000000000000013</c:v>
                </c:pt>
                <c:pt idx="33">
                  <c:v>0.34000000000000014</c:v>
                </c:pt>
                <c:pt idx="34">
                  <c:v>0.35000000000000014</c:v>
                </c:pt>
                <c:pt idx="35">
                  <c:v>0.36000000000000015</c:v>
                </c:pt>
                <c:pt idx="36">
                  <c:v>0.37000000000000016</c:v>
                </c:pt>
                <c:pt idx="37">
                  <c:v>0.38000000000000017</c:v>
                </c:pt>
                <c:pt idx="38">
                  <c:v>0.39000000000000018</c:v>
                </c:pt>
                <c:pt idx="39">
                  <c:v>0.40000000000000019</c:v>
                </c:pt>
                <c:pt idx="40">
                  <c:v>0.4100000000000002</c:v>
                </c:pt>
                <c:pt idx="41">
                  <c:v>0.42000000000000021</c:v>
                </c:pt>
                <c:pt idx="42">
                  <c:v>0.43000000000000022</c:v>
                </c:pt>
                <c:pt idx="43">
                  <c:v>0.44000000000000022</c:v>
                </c:pt>
                <c:pt idx="44">
                  <c:v>0.45000000000000023</c:v>
                </c:pt>
                <c:pt idx="45">
                  <c:v>0.46000000000000024</c:v>
                </c:pt>
                <c:pt idx="46">
                  <c:v>0.47000000000000025</c:v>
                </c:pt>
                <c:pt idx="47">
                  <c:v>0.48000000000000026</c:v>
                </c:pt>
                <c:pt idx="48">
                  <c:v>0.49000000000000027</c:v>
                </c:pt>
                <c:pt idx="49">
                  <c:v>0.50000000000000022</c:v>
                </c:pt>
                <c:pt idx="50">
                  <c:v>0.51000000000000023</c:v>
                </c:pt>
                <c:pt idx="51">
                  <c:v>0.52000000000000024</c:v>
                </c:pt>
                <c:pt idx="52">
                  <c:v>0.53000000000000025</c:v>
                </c:pt>
                <c:pt idx="53">
                  <c:v>0.54000000000000026</c:v>
                </c:pt>
                <c:pt idx="54">
                  <c:v>0.55000000000000027</c:v>
                </c:pt>
                <c:pt idx="55">
                  <c:v>0.56000000000000028</c:v>
                </c:pt>
                <c:pt idx="56">
                  <c:v>0.57000000000000028</c:v>
                </c:pt>
                <c:pt idx="57">
                  <c:v>0.58000000000000029</c:v>
                </c:pt>
                <c:pt idx="58">
                  <c:v>0.5900000000000003</c:v>
                </c:pt>
                <c:pt idx="59">
                  <c:v>0.60000000000000031</c:v>
                </c:pt>
                <c:pt idx="60">
                  <c:v>0.61000000000000032</c:v>
                </c:pt>
                <c:pt idx="61">
                  <c:v>0.62000000000000033</c:v>
                </c:pt>
                <c:pt idx="62">
                  <c:v>0.63000000000000034</c:v>
                </c:pt>
                <c:pt idx="63">
                  <c:v>0.64000000000000035</c:v>
                </c:pt>
                <c:pt idx="64">
                  <c:v>0.65000000000000036</c:v>
                </c:pt>
                <c:pt idx="65">
                  <c:v>0.66000000000000036</c:v>
                </c:pt>
                <c:pt idx="66">
                  <c:v>0.67000000000000037</c:v>
                </c:pt>
                <c:pt idx="67">
                  <c:v>0.68000000000000038</c:v>
                </c:pt>
                <c:pt idx="68">
                  <c:v>0.69000000000000039</c:v>
                </c:pt>
                <c:pt idx="69">
                  <c:v>0.7000000000000004</c:v>
                </c:pt>
                <c:pt idx="70">
                  <c:v>0.71000000000000041</c:v>
                </c:pt>
                <c:pt idx="71">
                  <c:v>0.72000000000000042</c:v>
                </c:pt>
                <c:pt idx="72">
                  <c:v>0.73000000000000043</c:v>
                </c:pt>
                <c:pt idx="73">
                  <c:v>0.74000000000000044</c:v>
                </c:pt>
                <c:pt idx="74">
                  <c:v>0.75000000000000044</c:v>
                </c:pt>
                <c:pt idx="75">
                  <c:v>0.76000000000000045</c:v>
                </c:pt>
                <c:pt idx="76">
                  <c:v>0.77000000000000046</c:v>
                </c:pt>
                <c:pt idx="77">
                  <c:v>0.78000000000000047</c:v>
                </c:pt>
                <c:pt idx="78">
                  <c:v>0.79000000000000048</c:v>
                </c:pt>
                <c:pt idx="79">
                  <c:v>0.80000000000000049</c:v>
                </c:pt>
                <c:pt idx="80">
                  <c:v>0.8100000000000005</c:v>
                </c:pt>
                <c:pt idx="81">
                  <c:v>0.82000000000000051</c:v>
                </c:pt>
                <c:pt idx="82">
                  <c:v>0.83000000000000052</c:v>
                </c:pt>
                <c:pt idx="83">
                  <c:v>0.84000000000000052</c:v>
                </c:pt>
                <c:pt idx="84">
                  <c:v>0.85000000000000053</c:v>
                </c:pt>
                <c:pt idx="85">
                  <c:v>0.86000000000000054</c:v>
                </c:pt>
                <c:pt idx="86">
                  <c:v>0.87000000000000055</c:v>
                </c:pt>
                <c:pt idx="87">
                  <c:v>0.88000000000000056</c:v>
                </c:pt>
                <c:pt idx="88">
                  <c:v>0.89000000000000057</c:v>
                </c:pt>
                <c:pt idx="89">
                  <c:v>0.90000000000000058</c:v>
                </c:pt>
                <c:pt idx="90">
                  <c:v>0.91000000000000059</c:v>
                </c:pt>
                <c:pt idx="91">
                  <c:v>0.9200000000000006</c:v>
                </c:pt>
                <c:pt idx="92">
                  <c:v>0.9300000000000006</c:v>
                </c:pt>
                <c:pt idx="93">
                  <c:v>0.94000000000000061</c:v>
                </c:pt>
                <c:pt idx="94">
                  <c:v>0.95000000000000062</c:v>
                </c:pt>
                <c:pt idx="95">
                  <c:v>0.96000000000000063</c:v>
                </c:pt>
                <c:pt idx="96">
                  <c:v>0.97000000000000064</c:v>
                </c:pt>
                <c:pt idx="97">
                  <c:v>0.98000000000000065</c:v>
                </c:pt>
                <c:pt idx="98">
                  <c:v>0.99000000000000066</c:v>
                </c:pt>
                <c:pt idx="99">
                  <c:v>1.0000000000000007</c:v>
                </c:pt>
                <c:pt idx="100">
                  <c:v>1.0100000000000007</c:v>
                </c:pt>
                <c:pt idx="101">
                  <c:v>1.0200000000000007</c:v>
                </c:pt>
                <c:pt idx="102">
                  <c:v>1.0300000000000007</c:v>
                </c:pt>
                <c:pt idx="103">
                  <c:v>1.0400000000000007</c:v>
                </c:pt>
                <c:pt idx="104">
                  <c:v>1.0500000000000007</c:v>
                </c:pt>
                <c:pt idx="105">
                  <c:v>1.0600000000000007</c:v>
                </c:pt>
                <c:pt idx="106">
                  <c:v>1.0700000000000007</c:v>
                </c:pt>
                <c:pt idx="107">
                  <c:v>1.0800000000000007</c:v>
                </c:pt>
                <c:pt idx="108">
                  <c:v>1.0900000000000007</c:v>
                </c:pt>
                <c:pt idx="109">
                  <c:v>1.1000000000000008</c:v>
                </c:pt>
                <c:pt idx="110">
                  <c:v>1.1100000000000008</c:v>
                </c:pt>
                <c:pt idx="111">
                  <c:v>1.1200000000000008</c:v>
                </c:pt>
                <c:pt idx="112">
                  <c:v>1.1300000000000008</c:v>
                </c:pt>
                <c:pt idx="113">
                  <c:v>1.1400000000000008</c:v>
                </c:pt>
                <c:pt idx="114">
                  <c:v>1.1500000000000008</c:v>
                </c:pt>
                <c:pt idx="115">
                  <c:v>1.1600000000000008</c:v>
                </c:pt>
                <c:pt idx="116">
                  <c:v>1.1700000000000008</c:v>
                </c:pt>
                <c:pt idx="117">
                  <c:v>1.1800000000000008</c:v>
                </c:pt>
                <c:pt idx="118">
                  <c:v>1.1900000000000008</c:v>
                </c:pt>
                <c:pt idx="119">
                  <c:v>1.2000000000000008</c:v>
                </c:pt>
                <c:pt idx="120">
                  <c:v>1.2100000000000009</c:v>
                </c:pt>
                <c:pt idx="121">
                  <c:v>1.2200000000000009</c:v>
                </c:pt>
                <c:pt idx="122">
                  <c:v>1.2300000000000009</c:v>
                </c:pt>
                <c:pt idx="123">
                  <c:v>1.2400000000000009</c:v>
                </c:pt>
                <c:pt idx="124">
                  <c:v>1.2500000000000009</c:v>
                </c:pt>
                <c:pt idx="125">
                  <c:v>1.2600000000000009</c:v>
                </c:pt>
                <c:pt idx="126">
                  <c:v>1.2700000000000009</c:v>
                </c:pt>
                <c:pt idx="127">
                  <c:v>1.2800000000000009</c:v>
                </c:pt>
                <c:pt idx="128">
                  <c:v>1.2900000000000009</c:v>
                </c:pt>
                <c:pt idx="129">
                  <c:v>1.3000000000000009</c:v>
                </c:pt>
                <c:pt idx="130">
                  <c:v>1.3100000000000009</c:v>
                </c:pt>
                <c:pt idx="131">
                  <c:v>1.320000000000001</c:v>
                </c:pt>
                <c:pt idx="132">
                  <c:v>1.330000000000001</c:v>
                </c:pt>
                <c:pt idx="133">
                  <c:v>1.340000000000001</c:v>
                </c:pt>
                <c:pt idx="134">
                  <c:v>1.350000000000001</c:v>
                </c:pt>
                <c:pt idx="135">
                  <c:v>1.360000000000001</c:v>
                </c:pt>
                <c:pt idx="136">
                  <c:v>1.370000000000001</c:v>
                </c:pt>
                <c:pt idx="137">
                  <c:v>1.380000000000001</c:v>
                </c:pt>
                <c:pt idx="138">
                  <c:v>1.390000000000001</c:v>
                </c:pt>
                <c:pt idx="139">
                  <c:v>1.400000000000001</c:v>
                </c:pt>
                <c:pt idx="140">
                  <c:v>1.410000000000001</c:v>
                </c:pt>
                <c:pt idx="141">
                  <c:v>1.420000000000001</c:v>
                </c:pt>
                <c:pt idx="142">
                  <c:v>1.430000000000001</c:v>
                </c:pt>
                <c:pt idx="143">
                  <c:v>1.4400000000000011</c:v>
                </c:pt>
                <c:pt idx="144">
                  <c:v>1.4500000000000011</c:v>
                </c:pt>
                <c:pt idx="145">
                  <c:v>1.4600000000000011</c:v>
                </c:pt>
                <c:pt idx="146">
                  <c:v>1.4700000000000011</c:v>
                </c:pt>
                <c:pt idx="147">
                  <c:v>1.4800000000000011</c:v>
                </c:pt>
                <c:pt idx="148">
                  <c:v>1.4900000000000011</c:v>
                </c:pt>
                <c:pt idx="149">
                  <c:v>1.5000000000000011</c:v>
                </c:pt>
                <c:pt idx="150">
                  <c:v>1.5100000000000011</c:v>
                </c:pt>
                <c:pt idx="151">
                  <c:v>1.5200000000000011</c:v>
                </c:pt>
                <c:pt idx="152">
                  <c:v>1.5300000000000011</c:v>
                </c:pt>
                <c:pt idx="153">
                  <c:v>1.5400000000000011</c:v>
                </c:pt>
                <c:pt idx="154">
                  <c:v>1.5500000000000012</c:v>
                </c:pt>
                <c:pt idx="155">
                  <c:v>1.5600000000000012</c:v>
                </c:pt>
                <c:pt idx="156">
                  <c:v>1.5700000000000012</c:v>
                </c:pt>
                <c:pt idx="157">
                  <c:v>1.5800000000000012</c:v>
                </c:pt>
                <c:pt idx="158">
                  <c:v>1.5900000000000012</c:v>
                </c:pt>
                <c:pt idx="159">
                  <c:v>1.6000000000000012</c:v>
                </c:pt>
                <c:pt idx="160">
                  <c:v>1.6100000000000012</c:v>
                </c:pt>
                <c:pt idx="161">
                  <c:v>1.6200000000000012</c:v>
                </c:pt>
                <c:pt idx="162">
                  <c:v>1.6300000000000012</c:v>
                </c:pt>
                <c:pt idx="163">
                  <c:v>1.6400000000000012</c:v>
                </c:pt>
                <c:pt idx="164">
                  <c:v>1.6500000000000012</c:v>
                </c:pt>
                <c:pt idx="165">
                  <c:v>1.6600000000000013</c:v>
                </c:pt>
                <c:pt idx="166">
                  <c:v>1.6700000000000013</c:v>
                </c:pt>
                <c:pt idx="167">
                  <c:v>1.6800000000000013</c:v>
                </c:pt>
                <c:pt idx="168">
                  <c:v>1.6900000000000013</c:v>
                </c:pt>
                <c:pt idx="169">
                  <c:v>1.7000000000000013</c:v>
                </c:pt>
                <c:pt idx="170">
                  <c:v>1.7100000000000013</c:v>
                </c:pt>
                <c:pt idx="171">
                  <c:v>1.7200000000000013</c:v>
                </c:pt>
                <c:pt idx="172">
                  <c:v>1.7300000000000013</c:v>
                </c:pt>
                <c:pt idx="173">
                  <c:v>1.7400000000000013</c:v>
                </c:pt>
                <c:pt idx="174">
                  <c:v>1.7500000000000013</c:v>
                </c:pt>
                <c:pt idx="175">
                  <c:v>1.7600000000000013</c:v>
                </c:pt>
                <c:pt idx="176">
                  <c:v>1.7700000000000014</c:v>
                </c:pt>
                <c:pt idx="177">
                  <c:v>1.7800000000000014</c:v>
                </c:pt>
                <c:pt idx="178">
                  <c:v>1.7900000000000014</c:v>
                </c:pt>
                <c:pt idx="179">
                  <c:v>1.8000000000000014</c:v>
                </c:pt>
                <c:pt idx="180">
                  <c:v>1.8100000000000014</c:v>
                </c:pt>
                <c:pt idx="181">
                  <c:v>1.8200000000000014</c:v>
                </c:pt>
                <c:pt idx="182">
                  <c:v>1.8300000000000014</c:v>
                </c:pt>
                <c:pt idx="183">
                  <c:v>1.8400000000000014</c:v>
                </c:pt>
                <c:pt idx="184">
                  <c:v>1.8500000000000014</c:v>
                </c:pt>
                <c:pt idx="185">
                  <c:v>1.8600000000000014</c:v>
                </c:pt>
                <c:pt idx="186">
                  <c:v>1.8700000000000014</c:v>
                </c:pt>
                <c:pt idx="187">
                  <c:v>1.8800000000000014</c:v>
                </c:pt>
                <c:pt idx="188">
                  <c:v>1.8900000000000015</c:v>
                </c:pt>
                <c:pt idx="189">
                  <c:v>1.9000000000000015</c:v>
                </c:pt>
                <c:pt idx="190">
                  <c:v>1.9100000000000015</c:v>
                </c:pt>
                <c:pt idx="191">
                  <c:v>1.9200000000000015</c:v>
                </c:pt>
                <c:pt idx="192">
                  <c:v>1.9300000000000015</c:v>
                </c:pt>
                <c:pt idx="193">
                  <c:v>1.9400000000000015</c:v>
                </c:pt>
                <c:pt idx="194">
                  <c:v>1.9500000000000015</c:v>
                </c:pt>
                <c:pt idx="195">
                  <c:v>1.9600000000000015</c:v>
                </c:pt>
                <c:pt idx="196">
                  <c:v>1.9700000000000015</c:v>
                </c:pt>
                <c:pt idx="197">
                  <c:v>1.9800000000000015</c:v>
                </c:pt>
                <c:pt idx="198">
                  <c:v>1.9900000000000015</c:v>
                </c:pt>
                <c:pt idx="199">
                  <c:v>2.0000000000000013</c:v>
                </c:pt>
                <c:pt idx="200">
                  <c:v>2.0100000000000011</c:v>
                </c:pt>
                <c:pt idx="201">
                  <c:v>2.0200000000000009</c:v>
                </c:pt>
                <c:pt idx="202">
                  <c:v>2.0300000000000007</c:v>
                </c:pt>
                <c:pt idx="203">
                  <c:v>2.0400000000000005</c:v>
                </c:pt>
                <c:pt idx="204">
                  <c:v>2.0500000000000003</c:v>
                </c:pt>
                <c:pt idx="205">
                  <c:v>2.06</c:v>
                </c:pt>
                <c:pt idx="206">
                  <c:v>2.0699999999999998</c:v>
                </c:pt>
                <c:pt idx="207">
                  <c:v>2.0799999999999996</c:v>
                </c:pt>
                <c:pt idx="208">
                  <c:v>2.0899999999999994</c:v>
                </c:pt>
                <c:pt idx="209">
                  <c:v>2.0999999999999992</c:v>
                </c:pt>
                <c:pt idx="210">
                  <c:v>2.109999999999999</c:v>
                </c:pt>
                <c:pt idx="211">
                  <c:v>2.1199999999999988</c:v>
                </c:pt>
                <c:pt idx="212">
                  <c:v>2.1299999999999986</c:v>
                </c:pt>
                <c:pt idx="213">
                  <c:v>2.1399999999999983</c:v>
                </c:pt>
                <c:pt idx="214">
                  <c:v>2.1499999999999981</c:v>
                </c:pt>
                <c:pt idx="215">
                  <c:v>2.1599999999999979</c:v>
                </c:pt>
                <c:pt idx="216">
                  <c:v>2.1699999999999977</c:v>
                </c:pt>
                <c:pt idx="217">
                  <c:v>2.1799999999999975</c:v>
                </c:pt>
                <c:pt idx="218">
                  <c:v>2.1899999999999973</c:v>
                </c:pt>
                <c:pt idx="219">
                  <c:v>2.1999999999999971</c:v>
                </c:pt>
                <c:pt idx="220">
                  <c:v>2.2099999999999969</c:v>
                </c:pt>
                <c:pt idx="221">
                  <c:v>2.2199999999999966</c:v>
                </c:pt>
                <c:pt idx="222">
                  <c:v>2.2299999999999964</c:v>
                </c:pt>
                <c:pt idx="223">
                  <c:v>2.2399999999999962</c:v>
                </c:pt>
                <c:pt idx="224">
                  <c:v>2.249999999999996</c:v>
                </c:pt>
                <c:pt idx="225">
                  <c:v>2.2599999999999958</c:v>
                </c:pt>
                <c:pt idx="226">
                  <c:v>2.2699999999999956</c:v>
                </c:pt>
                <c:pt idx="227">
                  <c:v>2.2799999999999954</c:v>
                </c:pt>
                <c:pt idx="228">
                  <c:v>2.2899999999999952</c:v>
                </c:pt>
                <c:pt idx="229">
                  <c:v>2.2999999999999949</c:v>
                </c:pt>
                <c:pt idx="230">
                  <c:v>2.3099999999999947</c:v>
                </c:pt>
                <c:pt idx="231">
                  <c:v>2.3199999999999945</c:v>
                </c:pt>
                <c:pt idx="232">
                  <c:v>2.3299999999999943</c:v>
                </c:pt>
                <c:pt idx="233">
                  <c:v>2.3399999999999941</c:v>
                </c:pt>
                <c:pt idx="234">
                  <c:v>2.3499999999999939</c:v>
                </c:pt>
                <c:pt idx="235">
                  <c:v>2.3599999999999937</c:v>
                </c:pt>
                <c:pt idx="236">
                  <c:v>2.3699999999999934</c:v>
                </c:pt>
                <c:pt idx="237">
                  <c:v>2.3799999999999932</c:v>
                </c:pt>
                <c:pt idx="238">
                  <c:v>2.389999999999993</c:v>
                </c:pt>
                <c:pt idx="239">
                  <c:v>2.3999999999999928</c:v>
                </c:pt>
                <c:pt idx="240">
                  <c:v>2.4099999999999926</c:v>
                </c:pt>
                <c:pt idx="241">
                  <c:v>2.4199999999999924</c:v>
                </c:pt>
                <c:pt idx="242">
                  <c:v>2.4299999999999922</c:v>
                </c:pt>
                <c:pt idx="243">
                  <c:v>2.439999999999992</c:v>
                </c:pt>
                <c:pt idx="244">
                  <c:v>2.4499999999999917</c:v>
                </c:pt>
                <c:pt idx="245">
                  <c:v>2.4599999999999915</c:v>
                </c:pt>
                <c:pt idx="246">
                  <c:v>2.4699999999999913</c:v>
                </c:pt>
                <c:pt idx="247">
                  <c:v>2.4799999999999911</c:v>
                </c:pt>
                <c:pt idx="248">
                  <c:v>2.4899999999999909</c:v>
                </c:pt>
                <c:pt idx="249">
                  <c:v>2.4999999999999907</c:v>
                </c:pt>
                <c:pt idx="250">
                  <c:v>2.5099999999999905</c:v>
                </c:pt>
                <c:pt idx="251">
                  <c:v>2.5199999999999902</c:v>
                </c:pt>
                <c:pt idx="252">
                  <c:v>2.52999999999999</c:v>
                </c:pt>
                <c:pt idx="253">
                  <c:v>2.5399999999999898</c:v>
                </c:pt>
                <c:pt idx="254">
                  <c:v>2.5499999999999896</c:v>
                </c:pt>
                <c:pt idx="255">
                  <c:v>2.5599999999999894</c:v>
                </c:pt>
                <c:pt idx="256">
                  <c:v>2.5699999999999892</c:v>
                </c:pt>
                <c:pt idx="257">
                  <c:v>2.579999999999989</c:v>
                </c:pt>
                <c:pt idx="258">
                  <c:v>2.5899999999999888</c:v>
                </c:pt>
                <c:pt idx="259">
                  <c:v>2.5999999999999885</c:v>
                </c:pt>
                <c:pt idx="260">
                  <c:v>2.6099999999999883</c:v>
                </c:pt>
                <c:pt idx="261">
                  <c:v>2.6199999999999881</c:v>
                </c:pt>
                <c:pt idx="262">
                  <c:v>2.6299999999999879</c:v>
                </c:pt>
                <c:pt idx="263">
                  <c:v>2.6399999999999877</c:v>
                </c:pt>
                <c:pt idx="264">
                  <c:v>2.6499999999999875</c:v>
                </c:pt>
                <c:pt idx="265">
                  <c:v>2.6599999999999873</c:v>
                </c:pt>
                <c:pt idx="266">
                  <c:v>2.6699999999999871</c:v>
                </c:pt>
                <c:pt idx="267">
                  <c:v>2.6799999999999868</c:v>
                </c:pt>
                <c:pt idx="268">
                  <c:v>2.6899999999999866</c:v>
                </c:pt>
                <c:pt idx="269">
                  <c:v>2.6999999999999864</c:v>
                </c:pt>
                <c:pt idx="270">
                  <c:v>2.7099999999999862</c:v>
                </c:pt>
                <c:pt idx="271">
                  <c:v>2.719999999999986</c:v>
                </c:pt>
                <c:pt idx="272">
                  <c:v>2.7299999999999858</c:v>
                </c:pt>
                <c:pt idx="273">
                  <c:v>2.7399999999999856</c:v>
                </c:pt>
                <c:pt idx="274">
                  <c:v>2.7499999999999853</c:v>
                </c:pt>
                <c:pt idx="275">
                  <c:v>2.7599999999999851</c:v>
                </c:pt>
                <c:pt idx="276">
                  <c:v>2.7699999999999849</c:v>
                </c:pt>
                <c:pt idx="277">
                  <c:v>2.7799999999999847</c:v>
                </c:pt>
                <c:pt idx="278">
                  <c:v>2.7899999999999845</c:v>
                </c:pt>
                <c:pt idx="279">
                  <c:v>2.7999999999999843</c:v>
                </c:pt>
                <c:pt idx="280">
                  <c:v>2.8099999999999841</c:v>
                </c:pt>
                <c:pt idx="281">
                  <c:v>2.8199999999999839</c:v>
                </c:pt>
                <c:pt idx="282">
                  <c:v>2.8299999999999836</c:v>
                </c:pt>
                <c:pt idx="283">
                  <c:v>2.8399999999999834</c:v>
                </c:pt>
                <c:pt idx="284">
                  <c:v>2.8499999999999832</c:v>
                </c:pt>
                <c:pt idx="285">
                  <c:v>2.859999999999983</c:v>
                </c:pt>
                <c:pt idx="286">
                  <c:v>2.8699999999999828</c:v>
                </c:pt>
                <c:pt idx="287">
                  <c:v>2.8799999999999826</c:v>
                </c:pt>
                <c:pt idx="288">
                  <c:v>2.8899999999999824</c:v>
                </c:pt>
                <c:pt idx="289">
                  <c:v>2.8999999999999821</c:v>
                </c:pt>
                <c:pt idx="290">
                  <c:v>2.9099999999999819</c:v>
                </c:pt>
                <c:pt idx="291">
                  <c:v>2.9199999999999817</c:v>
                </c:pt>
                <c:pt idx="292">
                  <c:v>2.9299999999999815</c:v>
                </c:pt>
                <c:pt idx="293">
                  <c:v>2.9399999999999813</c:v>
                </c:pt>
                <c:pt idx="294">
                  <c:v>2.9499999999999811</c:v>
                </c:pt>
                <c:pt idx="295">
                  <c:v>2.9599999999999809</c:v>
                </c:pt>
                <c:pt idx="296">
                  <c:v>2.9699999999999807</c:v>
                </c:pt>
                <c:pt idx="297">
                  <c:v>2.9799999999999804</c:v>
                </c:pt>
                <c:pt idx="298">
                  <c:v>2.9899999999999802</c:v>
                </c:pt>
                <c:pt idx="299">
                  <c:v>2.99999999999998</c:v>
                </c:pt>
                <c:pt idx="300">
                  <c:v>3.0099999999999798</c:v>
                </c:pt>
                <c:pt idx="301">
                  <c:v>3.0199999999999796</c:v>
                </c:pt>
                <c:pt idx="302">
                  <c:v>3.0299999999999794</c:v>
                </c:pt>
                <c:pt idx="303">
                  <c:v>3.0399999999999792</c:v>
                </c:pt>
                <c:pt idx="304">
                  <c:v>3.049999999999979</c:v>
                </c:pt>
                <c:pt idx="305">
                  <c:v>3.0599999999999787</c:v>
                </c:pt>
                <c:pt idx="306">
                  <c:v>3.0699999999999785</c:v>
                </c:pt>
                <c:pt idx="307">
                  <c:v>3.0799999999999783</c:v>
                </c:pt>
                <c:pt idx="308">
                  <c:v>3.0899999999999781</c:v>
                </c:pt>
                <c:pt idx="309">
                  <c:v>3.0999999999999779</c:v>
                </c:pt>
                <c:pt idx="310">
                  <c:v>3.1099999999999777</c:v>
                </c:pt>
                <c:pt idx="311">
                  <c:v>3.1199999999999775</c:v>
                </c:pt>
                <c:pt idx="312">
                  <c:v>3.1299999999999772</c:v>
                </c:pt>
                <c:pt idx="313">
                  <c:v>3.139999999999977</c:v>
                </c:pt>
                <c:pt idx="314">
                  <c:v>3.1499999999999768</c:v>
                </c:pt>
                <c:pt idx="315">
                  <c:v>3.1599999999999766</c:v>
                </c:pt>
                <c:pt idx="316">
                  <c:v>3.1699999999999764</c:v>
                </c:pt>
                <c:pt idx="317">
                  <c:v>3.1799999999999762</c:v>
                </c:pt>
                <c:pt idx="318">
                  <c:v>3.189999999999976</c:v>
                </c:pt>
                <c:pt idx="319">
                  <c:v>3.1999999999999758</c:v>
                </c:pt>
                <c:pt idx="320">
                  <c:v>3.2099999999999755</c:v>
                </c:pt>
                <c:pt idx="321">
                  <c:v>3.2199999999999753</c:v>
                </c:pt>
                <c:pt idx="322">
                  <c:v>3.2299999999999751</c:v>
                </c:pt>
                <c:pt idx="323">
                  <c:v>3.2399999999999749</c:v>
                </c:pt>
                <c:pt idx="324">
                  <c:v>3.2499999999999747</c:v>
                </c:pt>
                <c:pt idx="325">
                  <c:v>3.2599999999999745</c:v>
                </c:pt>
                <c:pt idx="326">
                  <c:v>3.2699999999999743</c:v>
                </c:pt>
                <c:pt idx="327">
                  <c:v>3.279999999999974</c:v>
                </c:pt>
                <c:pt idx="328">
                  <c:v>3.2899999999999738</c:v>
                </c:pt>
                <c:pt idx="329">
                  <c:v>3.2999999999999736</c:v>
                </c:pt>
                <c:pt idx="330">
                  <c:v>3.3099999999999734</c:v>
                </c:pt>
                <c:pt idx="331">
                  <c:v>3.3199999999999732</c:v>
                </c:pt>
                <c:pt idx="332">
                  <c:v>3.329999999999973</c:v>
                </c:pt>
                <c:pt idx="333">
                  <c:v>3.3399999999999728</c:v>
                </c:pt>
                <c:pt idx="334">
                  <c:v>3.3499999999999726</c:v>
                </c:pt>
                <c:pt idx="335">
                  <c:v>3.3599999999999723</c:v>
                </c:pt>
                <c:pt idx="336">
                  <c:v>3.3699999999999721</c:v>
                </c:pt>
                <c:pt idx="337">
                  <c:v>3.3799999999999719</c:v>
                </c:pt>
                <c:pt idx="338">
                  <c:v>3.3899999999999717</c:v>
                </c:pt>
                <c:pt idx="339">
                  <c:v>3.3999999999999715</c:v>
                </c:pt>
                <c:pt idx="340">
                  <c:v>3.4099999999999713</c:v>
                </c:pt>
                <c:pt idx="341">
                  <c:v>3.4199999999999711</c:v>
                </c:pt>
                <c:pt idx="342">
                  <c:v>3.4299999999999708</c:v>
                </c:pt>
                <c:pt idx="343">
                  <c:v>3.4399999999999706</c:v>
                </c:pt>
                <c:pt idx="344">
                  <c:v>3.4499999999999704</c:v>
                </c:pt>
                <c:pt idx="345">
                  <c:v>3.4599999999999702</c:v>
                </c:pt>
                <c:pt idx="346">
                  <c:v>3.46999999999997</c:v>
                </c:pt>
                <c:pt idx="347">
                  <c:v>3.4799999999999698</c:v>
                </c:pt>
                <c:pt idx="348">
                  <c:v>3.4899999999999696</c:v>
                </c:pt>
                <c:pt idx="349">
                  <c:v>3.4999999999999694</c:v>
                </c:pt>
                <c:pt idx="350">
                  <c:v>3.5099999999999691</c:v>
                </c:pt>
                <c:pt idx="351">
                  <c:v>3.5199999999999689</c:v>
                </c:pt>
                <c:pt idx="352">
                  <c:v>3.5299999999999687</c:v>
                </c:pt>
                <c:pt idx="353">
                  <c:v>3.5399999999999685</c:v>
                </c:pt>
                <c:pt idx="354">
                  <c:v>3.5499999999999683</c:v>
                </c:pt>
                <c:pt idx="355">
                  <c:v>3.5599999999999681</c:v>
                </c:pt>
                <c:pt idx="356">
                  <c:v>3.5699999999999679</c:v>
                </c:pt>
                <c:pt idx="357">
                  <c:v>3.5799999999999677</c:v>
                </c:pt>
                <c:pt idx="358">
                  <c:v>3.5899999999999674</c:v>
                </c:pt>
                <c:pt idx="359">
                  <c:v>3.5999999999999672</c:v>
                </c:pt>
                <c:pt idx="360">
                  <c:v>3.609999999999967</c:v>
                </c:pt>
                <c:pt idx="361">
                  <c:v>3.6199999999999668</c:v>
                </c:pt>
                <c:pt idx="362">
                  <c:v>3.6299999999999666</c:v>
                </c:pt>
                <c:pt idx="363">
                  <c:v>3.6399999999999664</c:v>
                </c:pt>
                <c:pt idx="364">
                  <c:v>3.6499999999999662</c:v>
                </c:pt>
                <c:pt idx="365">
                  <c:v>3.6599999999999659</c:v>
                </c:pt>
                <c:pt idx="366">
                  <c:v>3.6699999999999657</c:v>
                </c:pt>
                <c:pt idx="367">
                  <c:v>3.6799999999999655</c:v>
                </c:pt>
                <c:pt idx="368">
                  <c:v>3.6899999999999653</c:v>
                </c:pt>
                <c:pt idx="369">
                  <c:v>3.6999999999999651</c:v>
                </c:pt>
                <c:pt idx="370">
                  <c:v>3.7099999999999649</c:v>
                </c:pt>
                <c:pt idx="371">
                  <c:v>3.7199999999999647</c:v>
                </c:pt>
                <c:pt idx="372">
                  <c:v>3.7299999999999645</c:v>
                </c:pt>
                <c:pt idx="373">
                  <c:v>3.7399999999999642</c:v>
                </c:pt>
                <c:pt idx="374">
                  <c:v>3.749999999999964</c:v>
                </c:pt>
                <c:pt idx="375">
                  <c:v>3.7599999999999638</c:v>
                </c:pt>
                <c:pt idx="376">
                  <c:v>3.7699999999999636</c:v>
                </c:pt>
                <c:pt idx="377">
                  <c:v>3.7799999999999634</c:v>
                </c:pt>
                <c:pt idx="378">
                  <c:v>3.7899999999999632</c:v>
                </c:pt>
                <c:pt idx="379">
                  <c:v>3.799999999999963</c:v>
                </c:pt>
                <c:pt idx="380">
                  <c:v>3.8099999999999627</c:v>
                </c:pt>
                <c:pt idx="381">
                  <c:v>3.8199999999999625</c:v>
                </c:pt>
                <c:pt idx="382">
                  <c:v>3.8299999999999623</c:v>
                </c:pt>
                <c:pt idx="383">
                  <c:v>3.8399999999999621</c:v>
                </c:pt>
                <c:pt idx="384">
                  <c:v>3.8499999999999619</c:v>
                </c:pt>
                <c:pt idx="385">
                  <c:v>3.8599999999999617</c:v>
                </c:pt>
                <c:pt idx="386">
                  <c:v>3.8699999999999615</c:v>
                </c:pt>
                <c:pt idx="387">
                  <c:v>3.8799999999999613</c:v>
                </c:pt>
                <c:pt idx="388">
                  <c:v>3.889999999999961</c:v>
                </c:pt>
                <c:pt idx="389">
                  <c:v>3.8999999999999608</c:v>
                </c:pt>
                <c:pt idx="390">
                  <c:v>3.9099999999999606</c:v>
                </c:pt>
                <c:pt idx="391">
                  <c:v>3.9199999999999604</c:v>
                </c:pt>
                <c:pt idx="392">
                  <c:v>3.9299999999999602</c:v>
                </c:pt>
                <c:pt idx="393">
                  <c:v>3.93999999999996</c:v>
                </c:pt>
                <c:pt idx="394">
                  <c:v>3.9499999999999598</c:v>
                </c:pt>
                <c:pt idx="395">
                  <c:v>3.9599999999999596</c:v>
                </c:pt>
                <c:pt idx="396">
                  <c:v>3.9699999999999593</c:v>
                </c:pt>
                <c:pt idx="397">
                  <c:v>3.9799999999999591</c:v>
                </c:pt>
                <c:pt idx="398">
                  <c:v>3.9899999999999589</c:v>
                </c:pt>
                <c:pt idx="399">
                  <c:v>3.9999999999999587</c:v>
                </c:pt>
                <c:pt idx="400">
                  <c:v>4.0099999999999589</c:v>
                </c:pt>
                <c:pt idx="401">
                  <c:v>4.0199999999999587</c:v>
                </c:pt>
                <c:pt idx="402">
                  <c:v>4.0299999999999585</c:v>
                </c:pt>
                <c:pt idx="403">
                  <c:v>4.0399999999999583</c:v>
                </c:pt>
                <c:pt idx="404">
                  <c:v>4.0499999999999581</c:v>
                </c:pt>
                <c:pt idx="405">
                  <c:v>4.0599999999999579</c:v>
                </c:pt>
                <c:pt idx="406">
                  <c:v>4.0699999999999577</c:v>
                </c:pt>
                <c:pt idx="407">
                  <c:v>4.0799999999999574</c:v>
                </c:pt>
                <c:pt idx="408">
                  <c:v>4.0899999999999572</c:v>
                </c:pt>
                <c:pt idx="409">
                  <c:v>4.099999999999957</c:v>
                </c:pt>
                <c:pt idx="410">
                  <c:v>4.1099999999999568</c:v>
                </c:pt>
                <c:pt idx="411">
                  <c:v>4.1199999999999566</c:v>
                </c:pt>
                <c:pt idx="412">
                  <c:v>4.1299999999999564</c:v>
                </c:pt>
                <c:pt idx="413">
                  <c:v>4.1399999999999562</c:v>
                </c:pt>
                <c:pt idx="414">
                  <c:v>4.1499999999999559</c:v>
                </c:pt>
                <c:pt idx="415">
                  <c:v>4.1599999999999557</c:v>
                </c:pt>
                <c:pt idx="416">
                  <c:v>4.1699999999999555</c:v>
                </c:pt>
                <c:pt idx="417">
                  <c:v>4.1799999999999553</c:v>
                </c:pt>
                <c:pt idx="418">
                  <c:v>4.1899999999999551</c:v>
                </c:pt>
                <c:pt idx="419">
                  <c:v>4.1999999999999549</c:v>
                </c:pt>
                <c:pt idx="420">
                  <c:v>4.2099999999999547</c:v>
                </c:pt>
                <c:pt idx="421">
                  <c:v>4.2199999999999545</c:v>
                </c:pt>
                <c:pt idx="422">
                  <c:v>4.2299999999999542</c:v>
                </c:pt>
                <c:pt idx="423">
                  <c:v>4.239999999999954</c:v>
                </c:pt>
                <c:pt idx="424">
                  <c:v>4.2499999999999538</c:v>
                </c:pt>
                <c:pt idx="425">
                  <c:v>4.2599999999999536</c:v>
                </c:pt>
                <c:pt idx="426">
                  <c:v>4.2699999999999534</c:v>
                </c:pt>
                <c:pt idx="427">
                  <c:v>4.2799999999999532</c:v>
                </c:pt>
                <c:pt idx="428">
                  <c:v>4.289999999999953</c:v>
                </c:pt>
                <c:pt idx="429">
                  <c:v>4.2999999999999527</c:v>
                </c:pt>
                <c:pt idx="430">
                  <c:v>4.3099999999999525</c:v>
                </c:pt>
                <c:pt idx="431">
                  <c:v>4.3199999999999523</c:v>
                </c:pt>
                <c:pt idx="432">
                  <c:v>4.3299999999999521</c:v>
                </c:pt>
                <c:pt idx="433">
                  <c:v>4.3399999999999519</c:v>
                </c:pt>
                <c:pt idx="434">
                  <c:v>4.3499999999999517</c:v>
                </c:pt>
                <c:pt idx="435">
                  <c:v>4.3599999999999515</c:v>
                </c:pt>
                <c:pt idx="436">
                  <c:v>4.3699999999999513</c:v>
                </c:pt>
                <c:pt idx="437">
                  <c:v>4.379999999999951</c:v>
                </c:pt>
                <c:pt idx="438">
                  <c:v>4.3899999999999508</c:v>
                </c:pt>
                <c:pt idx="439">
                  <c:v>4.3999999999999506</c:v>
                </c:pt>
                <c:pt idx="440">
                  <c:v>4.4099999999999504</c:v>
                </c:pt>
                <c:pt idx="441">
                  <c:v>4.4199999999999502</c:v>
                </c:pt>
                <c:pt idx="442">
                  <c:v>4.42999999999995</c:v>
                </c:pt>
                <c:pt idx="443">
                  <c:v>4.4399999999999498</c:v>
                </c:pt>
                <c:pt idx="444">
                  <c:v>4.4499999999999496</c:v>
                </c:pt>
                <c:pt idx="445">
                  <c:v>4.4599999999999493</c:v>
                </c:pt>
                <c:pt idx="446">
                  <c:v>4.4699999999999491</c:v>
                </c:pt>
                <c:pt idx="447">
                  <c:v>4.4799999999999489</c:v>
                </c:pt>
                <c:pt idx="448">
                  <c:v>4.4899999999999487</c:v>
                </c:pt>
                <c:pt idx="449">
                  <c:v>4.4999999999999485</c:v>
                </c:pt>
                <c:pt idx="450">
                  <c:v>4.5099999999999483</c:v>
                </c:pt>
                <c:pt idx="451">
                  <c:v>4.5199999999999481</c:v>
                </c:pt>
                <c:pt idx="452">
                  <c:v>4.5299999999999478</c:v>
                </c:pt>
                <c:pt idx="453">
                  <c:v>4.5399999999999476</c:v>
                </c:pt>
                <c:pt idx="454">
                  <c:v>4.5499999999999474</c:v>
                </c:pt>
                <c:pt idx="455">
                  <c:v>4.5599999999999472</c:v>
                </c:pt>
                <c:pt idx="456">
                  <c:v>4.569999999999947</c:v>
                </c:pt>
                <c:pt idx="457">
                  <c:v>4.5799999999999468</c:v>
                </c:pt>
                <c:pt idx="458">
                  <c:v>4.5899999999999466</c:v>
                </c:pt>
                <c:pt idx="459">
                  <c:v>4.5999999999999464</c:v>
                </c:pt>
                <c:pt idx="460">
                  <c:v>4.6099999999999461</c:v>
                </c:pt>
                <c:pt idx="461">
                  <c:v>4.6199999999999459</c:v>
                </c:pt>
                <c:pt idx="462">
                  <c:v>4.6299999999999457</c:v>
                </c:pt>
                <c:pt idx="463">
                  <c:v>4.6399999999999455</c:v>
                </c:pt>
                <c:pt idx="464">
                  <c:v>4.6499999999999453</c:v>
                </c:pt>
                <c:pt idx="465">
                  <c:v>4.6599999999999451</c:v>
                </c:pt>
                <c:pt idx="466">
                  <c:v>4.6699999999999449</c:v>
                </c:pt>
                <c:pt idx="467">
                  <c:v>4.6799999999999446</c:v>
                </c:pt>
                <c:pt idx="468">
                  <c:v>4.6899999999999444</c:v>
                </c:pt>
                <c:pt idx="469">
                  <c:v>4.6999999999999442</c:v>
                </c:pt>
                <c:pt idx="470">
                  <c:v>4.709999999999944</c:v>
                </c:pt>
                <c:pt idx="471">
                  <c:v>4.7199999999999438</c:v>
                </c:pt>
                <c:pt idx="472">
                  <c:v>4.7299999999999436</c:v>
                </c:pt>
                <c:pt idx="473">
                  <c:v>4.7399999999999434</c:v>
                </c:pt>
                <c:pt idx="474">
                  <c:v>4.7499999999999432</c:v>
                </c:pt>
                <c:pt idx="475">
                  <c:v>4.7599999999999429</c:v>
                </c:pt>
                <c:pt idx="476">
                  <c:v>4.7699999999999427</c:v>
                </c:pt>
                <c:pt idx="477">
                  <c:v>4.7799999999999425</c:v>
                </c:pt>
                <c:pt idx="478">
                  <c:v>4.7899999999999423</c:v>
                </c:pt>
                <c:pt idx="479">
                  <c:v>4.7999999999999421</c:v>
                </c:pt>
                <c:pt idx="480">
                  <c:v>4.8099999999999419</c:v>
                </c:pt>
                <c:pt idx="481">
                  <c:v>4.8199999999999417</c:v>
                </c:pt>
                <c:pt idx="482">
                  <c:v>4.8299999999999415</c:v>
                </c:pt>
                <c:pt idx="483">
                  <c:v>4.8399999999999412</c:v>
                </c:pt>
                <c:pt idx="484">
                  <c:v>4.849999999999941</c:v>
                </c:pt>
                <c:pt idx="485">
                  <c:v>4.8599999999999408</c:v>
                </c:pt>
                <c:pt idx="486">
                  <c:v>4.8699999999999406</c:v>
                </c:pt>
                <c:pt idx="487">
                  <c:v>4.8799999999999404</c:v>
                </c:pt>
                <c:pt idx="488">
                  <c:v>4.8899999999999402</c:v>
                </c:pt>
                <c:pt idx="489">
                  <c:v>4.89999999999994</c:v>
                </c:pt>
                <c:pt idx="490">
                  <c:v>4.9099999999999397</c:v>
                </c:pt>
                <c:pt idx="491">
                  <c:v>4.9199999999999395</c:v>
                </c:pt>
                <c:pt idx="492">
                  <c:v>4.9299999999999393</c:v>
                </c:pt>
                <c:pt idx="493">
                  <c:v>4.9399999999999391</c:v>
                </c:pt>
                <c:pt idx="494">
                  <c:v>4.9499999999999389</c:v>
                </c:pt>
                <c:pt idx="495">
                  <c:v>4.9599999999999387</c:v>
                </c:pt>
                <c:pt idx="496">
                  <c:v>4.9699999999999385</c:v>
                </c:pt>
                <c:pt idx="497">
                  <c:v>4.9799999999999383</c:v>
                </c:pt>
                <c:pt idx="498">
                  <c:v>4.989999999999938</c:v>
                </c:pt>
                <c:pt idx="499">
                  <c:v>4.9999999999999378</c:v>
                </c:pt>
                <c:pt idx="500">
                  <c:v>5.0099999999999376</c:v>
                </c:pt>
                <c:pt idx="501">
                  <c:v>5.0199999999999374</c:v>
                </c:pt>
                <c:pt idx="502">
                  <c:v>5.0299999999999372</c:v>
                </c:pt>
                <c:pt idx="503">
                  <c:v>5.039999999999937</c:v>
                </c:pt>
                <c:pt idx="504">
                  <c:v>5.0499999999999368</c:v>
                </c:pt>
                <c:pt idx="505">
                  <c:v>5.0599999999999365</c:v>
                </c:pt>
                <c:pt idx="506">
                  <c:v>5.0699999999999363</c:v>
                </c:pt>
                <c:pt idx="507">
                  <c:v>5.0799999999999361</c:v>
                </c:pt>
                <c:pt idx="508">
                  <c:v>5.0899999999999359</c:v>
                </c:pt>
                <c:pt idx="509">
                  <c:v>5.0999999999999357</c:v>
                </c:pt>
                <c:pt idx="510">
                  <c:v>5.1099999999999355</c:v>
                </c:pt>
                <c:pt idx="511">
                  <c:v>5.1199999999999353</c:v>
                </c:pt>
                <c:pt idx="512">
                  <c:v>5.1299999999999351</c:v>
                </c:pt>
                <c:pt idx="513">
                  <c:v>5.1399999999999348</c:v>
                </c:pt>
                <c:pt idx="514">
                  <c:v>5.1499999999999346</c:v>
                </c:pt>
                <c:pt idx="515">
                  <c:v>5.1599999999999344</c:v>
                </c:pt>
                <c:pt idx="516">
                  <c:v>5.1699999999999342</c:v>
                </c:pt>
                <c:pt idx="517">
                  <c:v>5.179999999999934</c:v>
                </c:pt>
                <c:pt idx="518">
                  <c:v>5.1899999999999338</c:v>
                </c:pt>
                <c:pt idx="519">
                  <c:v>5.1999999999999336</c:v>
                </c:pt>
                <c:pt idx="520">
                  <c:v>5.2099999999999334</c:v>
                </c:pt>
                <c:pt idx="521">
                  <c:v>5.2199999999999331</c:v>
                </c:pt>
                <c:pt idx="522">
                  <c:v>5.2299999999999329</c:v>
                </c:pt>
                <c:pt idx="523">
                  <c:v>5.2399999999999327</c:v>
                </c:pt>
                <c:pt idx="524">
                  <c:v>5.2499999999999325</c:v>
                </c:pt>
                <c:pt idx="525">
                  <c:v>5.2599999999999323</c:v>
                </c:pt>
                <c:pt idx="526">
                  <c:v>5.2699999999999321</c:v>
                </c:pt>
                <c:pt idx="527">
                  <c:v>5.2799999999999319</c:v>
                </c:pt>
                <c:pt idx="528">
                  <c:v>5.2899999999999316</c:v>
                </c:pt>
                <c:pt idx="529">
                  <c:v>5.2999999999999314</c:v>
                </c:pt>
                <c:pt idx="530">
                  <c:v>5.3099999999999312</c:v>
                </c:pt>
                <c:pt idx="531">
                  <c:v>5.319999999999931</c:v>
                </c:pt>
                <c:pt idx="532">
                  <c:v>5.3299999999999308</c:v>
                </c:pt>
                <c:pt idx="533">
                  <c:v>5.3399999999999306</c:v>
                </c:pt>
                <c:pt idx="534">
                  <c:v>5.3499999999999304</c:v>
                </c:pt>
                <c:pt idx="535">
                  <c:v>5.3599999999999302</c:v>
                </c:pt>
                <c:pt idx="536">
                  <c:v>5.3699999999999299</c:v>
                </c:pt>
                <c:pt idx="537">
                  <c:v>5.3799999999999297</c:v>
                </c:pt>
                <c:pt idx="538">
                  <c:v>5.3899999999999295</c:v>
                </c:pt>
                <c:pt idx="539">
                  <c:v>5.3999999999999293</c:v>
                </c:pt>
                <c:pt idx="540">
                  <c:v>5.4099999999999291</c:v>
                </c:pt>
                <c:pt idx="541">
                  <c:v>5.4199999999999289</c:v>
                </c:pt>
                <c:pt idx="542">
                  <c:v>5.4299999999999287</c:v>
                </c:pt>
                <c:pt idx="543">
                  <c:v>5.4399999999999284</c:v>
                </c:pt>
                <c:pt idx="544">
                  <c:v>5.4499999999999282</c:v>
                </c:pt>
                <c:pt idx="545">
                  <c:v>5.459999999999928</c:v>
                </c:pt>
                <c:pt idx="546">
                  <c:v>5.4699999999999278</c:v>
                </c:pt>
                <c:pt idx="547">
                  <c:v>5.4799999999999276</c:v>
                </c:pt>
                <c:pt idx="548">
                  <c:v>5.4899999999999274</c:v>
                </c:pt>
                <c:pt idx="549">
                  <c:v>5.4999999999999272</c:v>
                </c:pt>
                <c:pt idx="550">
                  <c:v>5.509999999999927</c:v>
                </c:pt>
                <c:pt idx="551">
                  <c:v>5.5199999999999267</c:v>
                </c:pt>
                <c:pt idx="552">
                  <c:v>5.5299999999999265</c:v>
                </c:pt>
                <c:pt idx="553">
                  <c:v>5.5399999999999263</c:v>
                </c:pt>
                <c:pt idx="554">
                  <c:v>5.5499999999999261</c:v>
                </c:pt>
                <c:pt idx="555">
                  <c:v>5.5599999999999259</c:v>
                </c:pt>
                <c:pt idx="556">
                  <c:v>5.5699999999999257</c:v>
                </c:pt>
                <c:pt idx="557">
                  <c:v>5.5799999999999255</c:v>
                </c:pt>
                <c:pt idx="558">
                  <c:v>5.5899999999999253</c:v>
                </c:pt>
                <c:pt idx="559">
                  <c:v>5.599999999999925</c:v>
                </c:pt>
                <c:pt idx="560">
                  <c:v>5.6099999999999248</c:v>
                </c:pt>
                <c:pt idx="561">
                  <c:v>5.6199999999999246</c:v>
                </c:pt>
                <c:pt idx="562">
                  <c:v>5.6299999999999244</c:v>
                </c:pt>
                <c:pt idx="563">
                  <c:v>5.6399999999999242</c:v>
                </c:pt>
                <c:pt idx="564">
                  <c:v>5.649999999999924</c:v>
                </c:pt>
                <c:pt idx="565">
                  <c:v>5.6599999999999238</c:v>
                </c:pt>
                <c:pt idx="566">
                  <c:v>5.6699999999999235</c:v>
                </c:pt>
                <c:pt idx="567">
                  <c:v>5.6799999999999233</c:v>
                </c:pt>
                <c:pt idx="568">
                  <c:v>5.6899999999999231</c:v>
                </c:pt>
                <c:pt idx="569">
                  <c:v>5.6999999999999229</c:v>
                </c:pt>
                <c:pt idx="570">
                  <c:v>5.7099999999999227</c:v>
                </c:pt>
                <c:pt idx="571">
                  <c:v>5.7199999999999225</c:v>
                </c:pt>
                <c:pt idx="572">
                  <c:v>5.7299999999999223</c:v>
                </c:pt>
                <c:pt idx="573">
                  <c:v>5.7399999999999221</c:v>
                </c:pt>
                <c:pt idx="574">
                  <c:v>5.7499999999999218</c:v>
                </c:pt>
                <c:pt idx="575">
                  <c:v>5.7599999999999216</c:v>
                </c:pt>
                <c:pt idx="576">
                  <c:v>5.7699999999999214</c:v>
                </c:pt>
                <c:pt idx="577">
                  <c:v>5.7799999999999212</c:v>
                </c:pt>
                <c:pt idx="578">
                  <c:v>5.789999999999921</c:v>
                </c:pt>
                <c:pt idx="579">
                  <c:v>5.7999999999999208</c:v>
                </c:pt>
                <c:pt idx="580">
                  <c:v>5.8099999999999206</c:v>
                </c:pt>
                <c:pt idx="581">
                  <c:v>5.8199999999999203</c:v>
                </c:pt>
                <c:pt idx="582">
                  <c:v>5.8299999999999201</c:v>
                </c:pt>
                <c:pt idx="583">
                  <c:v>5.8399999999999199</c:v>
                </c:pt>
                <c:pt idx="584">
                  <c:v>5.8499999999999197</c:v>
                </c:pt>
                <c:pt idx="585">
                  <c:v>5.8599999999999195</c:v>
                </c:pt>
                <c:pt idx="586">
                  <c:v>5.8699999999999193</c:v>
                </c:pt>
                <c:pt idx="587">
                  <c:v>5.8799999999999191</c:v>
                </c:pt>
                <c:pt idx="588">
                  <c:v>5.8899999999999189</c:v>
                </c:pt>
                <c:pt idx="589">
                  <c:v>5.8999999999999186</c:v>
                </c:pt>
                <c:pt idx="590">
                  <c:v>5.9099999999999184</c:v>
                </c:pt>
                <c:pt idx="591">
                  <c:v>5.9199999999999182</c:v>
                </c:pt>
                <c:pt idx="592">
                  <c:v>5.929999999999918</c:v>
                </c:pt>
                <c:pt idx="593">
                  <c:v>5.9399999999999178</c:v>
                </c:pt>
                <c:pt idx="594">
                  <c:v>5.9499999999999176</c:v>
                </c:pt>
                <c:pt idx="595">
                  <c:v>5.9599999999999174</c:v>
                </c:pt>
                <c:pt idx="596">
                  <c:v>5.9699999999999172</c:v>
                </c:pt>
                <c:pt idx="597">
                  <c:v>5.9799999999999169</c:v>
                </c:pt>
                <c:pt idx="598">
                  <c:v>5.9899999999999167</c:v>
                </c:pt>
                <c:pt idx="599">
                  <c:v>5.9999999999999165</c:v>
                </c:pt>
                <c:pt idx="600">
                  <c:v>6.0099999999999163</c:v>
                </c:pt>
                <c:pt idx="601">
                  <c:v>6.0199999999999161</c:v>
                </c:pt>
                <c:pt idx="602">
                  <c:v>6.0299999999999159</c:v>
                </c:pt>
                <c:pt idx="603">
                  <c:v>6.0399999999999157</c:v>
                </c:pt>
                <c:pt idx="604">
                  <c:v>6.0499999999999154</c:v>
                </c:pt>
                <c:pt idx="605">
                  <c:v>6.0599999999999152</c:v>
                </c:pt>
                <c:pt idx="606">
                  <c:v>6.069999999999915</c:v>
                </c:pt>
                <c:pt idx="607">
                  <c:v>6.0799999999999148</c:v>
                </c:pt>
                <c:pt idx="608">
                  <c:v>6.0899999999999146</c:v>
                </c:pt>
                <c:pt idx="609">
                  <c:v>6.0999999999999144</c:v>
                </c:pt>
                <c:pt idx="610">
                  <c:v>6.1099999999999142</c:v>
                </c:pt>
                <c:pt idx="611">
                  <c:v>6.119999999999914</c:v>
                </c:pt>
                <c:pt idx="612">
                  <c:v>6.1299999999999137</c:v>
                </c:pt>
                <c:pt idx="613">
                  <c:v>6.1399999999999135</c:v>
                </c:pt>
                <c:pt idx="614">
                  <c:v>6.1499999999999133</c:v>
                </c:pt>
                <c:pt idx="615">
                  <c:v>6.1599999999999131</c:v>
                </c:pt>
                <c:pt idx="616">
                  <c:v>6.1699999999999129</c:v>
                </c:pt>
                <c:pt idx="617">
                  <c:v>6.1799999999999127</c:v>
                </c:pt>
                <c:pt idx="618">
                  <c:v>6.1899999999999125</c:v>
                </c:pt>
                <c:pt idx="619">
                  <c:v>6.1999999999999122</c:v>
                </c:pt>
                <c:pt idx="620">
                  <c:v>6.209999999999912</c:v>
                </c:pt>
                <c:pt idx="621">
                  <c:v>6.2199999999999118</c:v>
                </c:pt>
                <c:pt idx="622">
                  <c:v>6.2299999999999116</c:v>
                </c:pt>
                <c:pt idx="623">
                  <c:v>6.2399999999999114</c:v>
                </c:pt>
                <c:pt idx="624">
                  <c:v>6.2499999999999112</c:v>
                </c:pt>
                <c:pt idx="625">
                  <c:v>6.259999999999911</c:v>
                </c:pt>
                <c:pt idx="626">
                  <c:v>6.2699999999999108</c:v>
                </c:pt>
                <c:pt idx="627">
                  <c:v>6.2799999999999105</c:v>
                </c:pt>
                <c:pt idx="628">
                  <c:v>6.2899999999999103</c:v>
                </c:pt>
                <c:pt idx="629">
                  <c:v>6.2999999999999101</c:v>
                </c:pt>
                <c:pt idx="630">
                  <c:v>6.3099999999999099</c:v>
                </c:pt>
                <c:pt idx="631">
                  <c:v>6.3199999999999097</c:v>
                </c:pt>
                <c:pt idx="632">
                  <c:v>6.3299999999999095</c:v>
                </c:pt>
                <c:pt idx="633">
                  <c:v>6.3399999999999093</c:v>
                </c:pt>
                <c:pt idx="634">
                  <c:v>6.3499999999999091</c:v>
                </c:pt>
                <c:pt idx="635">
                  <c:v>6.3599999999999088</c:v>
                </c:pt>
                <c:pt idx="636">
                  <c:v>6.3699999999999086</c:v>
                </c:pt>
                <c:pt idx="637">
                  <c:v>6.3799999999999084</c:v>
                </c:pt>
                <c:pt idx="638">
                  <c:v>6.3899999999999082</c:v>
                </c:pt>
                <c:pt idx="639">
                  <c:v>6.399999999999908</c:v>
                </c:pt>
                <c:pt idx="640">
                  <c:v>6.4099999999999078</c:v>
                </c:pt>
                <c:pt idx="641">
                  <c:v>6.4199999999999076</c:v>
                </c:pt>
                <c:pt idx="642">
                  <c:v>6.4299999999999073</c:v>
                </c:pt>
                <c:pt idx="643">
                  <c:v>6.4399999999999071</c:v>
                </c:pt>
                <c:pt idx="644">
                  <c:v>6.4499999999999069</c:v>
                </c:pt>
                <c:pt idx="645">
                  <c:v>6.4599999999999067</c:v>
                </c:pt>
                <c:pt idx="646">
                  <c:v>6.4699999999999065</c:v>
                </c:pt>
                <c:pt idx="647">
                  <c:v>6.4799999999999063</c:v>
                </c:pt>
                <c:pt idx="648">
                  <c:v>6.4899999999999061</c:v>
                </c:pt>
                <c:pt idx="649">
                  <c:v>6.4999999999999059</c:v>
                </c:pt>
                <c:pt idx="650">
                  <c:v>6.5099999999999056</c:v>
                </c:pt>
                <c:pt idx="651">
                  <c:v>6.5199999999999054</c:v>
                </c:pt>
                <c:pt idx="652">
                  <c:v>6.5299999999999052</c:v>
                </c:pt>
                <c:pt idx="653">
                  <c:v>6.539999999999905</c:v>
                </c:pt>
                <c:pt idx="654">
                  <c:v>6.5499999999999048</c:v>
                </c:pt>
                <c:pt idx="655">
                  <c:v>6.5599999999999046</c:v>
                </c:pt>
                <c:pt idx="656">
                  <c:v>6.5699999999999044</c:v>
                </c:pt>
                <c:pt idx="657">
                  <c:v>6.5799999999999041</c:v>
                </c:pt>
                <c:pt idx="658">
                  <c:v>6.5899999999999039</c:v>
                </c:pt>
                <c:pt idx="659">
                  <c:v>6.5999999999999037</c:v>
                </c:pt>
                <c:pt idx="660">
                  <c:v>6.6099999999999035</c:v>
                </c:pt>
                <c:pt idx="661">
                  <c:v>6.6199999999999033</c:v>
                </c:pt>
                <c:pt idx="662">
                  <c:v>6.6299999999999031</c:v>
                </c:pt>
                <c:pt idx="663">
                  <c:v>6.6399999999999029</c:v>
                </c:pt>
                <c:pt idx="664">
                  <c:v>6.6499999999999027</c:v>
                </c:pt>
                <c:pt idx="665">
                  <c:v>6.6599999999999024</c:v>
                </c:pt>
                <c:pt idx="666">
                  <c:v>6.6699999999999022</c:v>
                </c:pt>
                <c:pt idx="667">
                  <c:v>6.679999999999902</c:v>
                </c:pt>
                <c:pt idx="668">
                  <c:v>6.6899999999999018</c:v>
                </c:pt>
                <c:pt idx="669">
                  <c:v>6.6999999999999016</c:v>
                </c:pt>
                <c:pt idx="670">
                  <c:v>6.7099999999999014</c:v>
                </c:pt>
                <c:pt idx="671">
                  <c:v>6.7199999999999012</c:v>
                </c:pt>
                <c:pt idx="672">
                  <c:v>6.729999999999901</c:v>
                </c:pt>
                <c:pt idx="673">
                  <c:v>6.7399999999999007</c:v>
                </c:pt>
                <c:pt idx="674">
                  <c:v>6.7499999999999005</c:v>
                </c:pt>
                <c:pt idx="675">
                  <c:v>6.7599999999999003</c:v>
                </c:pt>
                <c:pt idx="676">
                  <c:v>6.7699999999999001</c:v>
                </c:pt>
                <c:pt idx="677">
                  <c:v>6.7799999999998999</c:v>
                </c:pt>
                <c:pt idx="678">
                  <c:v>6.7899999999998997</c:v>
                </c:pt>
                <c:pt idx="679">
                  <c:v>6.7999999999998995</c:v>
                </c:pt>
                <c:pt idx="680">
                  <c:v>6.8099999999998992</c:v>
                </c:pt>
                <c:pt idx="681">
                  <c:v>6.819999999999899</c:v>
                </c:pt>
                <c:pt idx="682">
                  <c:v>6.8299999999998988</c:v>
                </c:pt>
                <c:pt idx="683">
                  <c:v>6.8399999999998986</c:v>
                </c:pt>
                <c:pt idx="684">
                  <c:v>6.8499999999998984</c:v>
                </c:pt>
                <c:pt idx="685">
                  <c:v>6.8599999999998982</c:v>
                </c:pt>
                <c:pt idx="686">
                  <c:v>6.869999999999898</c:v>
                </c:pt>
                <c:pt idx="687">
                  <c:v>6.8799999999998978</c:v>
                </c:pt>
                <c:pt idx="688">
                  <c:v>6.8899999999998975</c:v>
                </c:pt>
                <c:pt idx="689">
                  <c:v>6.8999999999998973</c:v>
                </c:pt>
                <c:pt idx="690">
                  <c:v>6.9099999999998971</c:v>
                </c:pt>
                <c:pt idx="691">
                  <c:v>6.9199999999998969</c:v>
                </c:pt>
                <c:pt idx="692">
                  <c:v>6.9299999999998967</c:v>
                </c:pt>
                <c:pt idx="693">
                  <c:v>6.9399999999998965</c:v>
                </c:pt>
                <c:pt idx="694">
                  <c:v>6.9499999999998963</c:v>
                </c:pt>
                <c:pt idx="695">
                  <c:v>6.959999999999896</c:v>
                </c:pt>
                <c:pt idx="696">
                  <c:v>6.9699999999998958</c:v>
                </c:pt>
                <c:pt idx="697">
                  <c:v>6.9799999999998956</c:v>
                </c:pt>
                <c:pt idx="698">
                  <c:v>6.9899999999998954</c:v>
                </c:pt>
                <c:pt idx="699">
                  <c:v>6.9999999999998952</c:v>
                </c:pt>
                <c:pt idx="700">
                  <c:v>7.009999999999895</c:v>
                </c:pt>
                <c:pt idx="701">
                  <c:v>7.0199999999998948</c:v>
                </c:pt>
                <c:pt idx="702">
                  <c:v>7.0299999999998946</c:v>
                </c:pt>
                <c:pt idx="703">
                  <c:v>7.0399999999998943</c:v>
                </c:pt>
                <c:pt idx="704">
                  <c:v>7.0499999999998941</c:v>
                </c:pt>
                <c:pt idx="705">
                  <c:v>7.0599999999998939</c:v>
                </c:pt>
                <c:pt idx="706">
                  <c:v>7.0699999999998937</c:v>
                </c:pt>
                <c:pt idx="707">
                  <c:v>7.0799999999998935</c:v>
                </c:pt>
                <c:pt idx="708">
                  <c:v>7.0899999999998933</c:v>
                </c:pt>
                <c:pt idx="709">
                  <c:v>7.0999999999998931</c:v>
                </c:pt>
                <c:pt idx="710">
                  <c:v>7.1099999999998929</c:v>
                </c:pt>
                <c:pt idx="711">
                  <c:v>7.1199999999998926</c:v>
                </c:pt>
                <c:pt idx="712">
                  <c:v>7.1299999999998924</c:v>
                </c:pt>
                <c:pt idx="713">
                  <c:v>7.1399999999998922</c:v>
                </c:pt>
                <c:pt idx="714">
                  <c:v>7.149999999999892</c:v>
                </c:pt>
                <c:pt idx="715">
                  <c:v>7.1599999999998918</c:v>
                </c:pt>
                <c:pt idx="716">
                  <c:v>7.1699999999998916</c:v>
                </c:pt>
                <c:pt idx="717">
                  <c:v>7.1799999999998914</c:v>
                </c:pt>
                <c:pt idx="718">
                  <c:v>7.1899999999998911</c:v>
                </c:pt>
                <c:pt idx="719">
                  <c:v>7.1999999999998909</c:v>
                </c:pt>
                <c:pt idx="720">
                  <c:v>7.2099999999998907</c:v>
                </c:pt>
                <c:pt idx="721">
                  <c:v>7.2199999999998905</c:v>
                </c:pt>
                <c:pt idx="722">
                  <c:v>7.2299999999998903</c:v>
                </c:pt>
                <c:pt idx="723">
                  <c:v>7.2399999999998901</c:v>
                </c:pt>
                <c:pt idx="724">
                  <c:v>7.2499999999998899</c:v>
                </c:pt>
                <c:pt idx="725">
                  <c:v>7.2599999999998897</c:v>
                </c:pt>
                <c:pt idx="726">
                  <c:v>7.2699999999998894</c:v>
                </c:pt>
                <c:pt idx="727">
                  <c:v>7.2799999999998892</c:v>
                </c:pt>
                <c:pt idx="728">
                  <c:v>7.289999999999889</c:v>
                </c:pt>
                <c:pt idx="729">
                  <c:v>7.2999999999998888</c:v>
                </c:pt>
                <c:pt idx="730">
                  <c:v>7.3099999999998886</c:v>
                </c:pt>
                <c:pt idx="731">
                  <c:v>7.3199999999998884</c:v>
                </c:pt>
                <c:pt idx="732">
                  <c:v>7.3299999999998882</c:v>
                </c:pt>
                <c:pt idx="733">
                  <c:v>7.3399999999998879</c:v>
                </c:pt>
                <c:pt idx="734">
                  <c:v>7.3499999999998877</c:v>
                </c:pt>
                <c:pt idx="735">
                  <c:v>7.3599999999998875</c:v>
                </c:pt>
                <c:pt idx="736">
                  <c:v>7.3699999999998873</c:v>
                </c:pt>
                <c:pt idx="737">
                  <c:v>7.3799999999998871</c:v>
                </c:pt>
                <c:pt idx="738">
                  <c:v>7.3899999999998869</c:v>
                </c:pt>
                <c:pt idx="739">
                  <c:v>7.3999999999998867</c:v>
                </c:pt>
                <c:pt idx="740">
                  <c:v>7.4099999999998865</c:v>
                </c:pt>
                <c:pt idx="741">
                  <c:v>7.4199999999998862</c:v>
                </c:pt>
                <c:pt idx="742">
                  <c:v>7.429999999999886</c:v>
                </c:pt>
                <c:pt idx="743">
                  <c:v>7.4399999999998858</c:v>
                </c:pt>
                <c:pt idx="744">
                  <c:v>7.4499999999998856</c:v>
                </c:pt>
                <c:pt idx="745">
                  <c:v>7.4599999999998854</c:v>
                </c:pt>
                <c:pt idx="746">
                  <c:v>7.4699999999998852</c:v>
                </c:pt>
                <c:pt idx="747">
                  <c:v>7.479999999999885</c:v>
                </c:pt>
                <c:pt idx="748">
                  <c:v>7.4899999999998847</c:v>
                </c:pt>
                <c:pt idx="749">
                  <c:v>7.4999999999998845</c:v>
                </c:pt>
                <c:pt idx="750">
                  <c:v>7.5099999999998843</c:v>
                </c:pt>
                <c:pt idx="751">
                  <c:v>7.5199999999998841</c:v>
                </c:pt>
                <c:pt idx="752">
                  <c:v>7.5299999999998839</c:v>
                </c:pt>
                <c:pt idx="753">
                  <c:v>7.5399999999998837</c:v>
                </c:pt>
                <c:pt idx="754">
                  <c:v>7.5499999999998835</c:v>
                </c:pt>
                <c:pt idx="755">
                  <c:v>7.5599999999998833</c:v>
                </c:pt>
                <c:pt idx="756">
                  <c:v>7.569999999999883</c:v>
                </c:pt>
                <c:pt idx="757">
                  <c:v>7.5799999999998828</c:v>
                </c:pt>
                <c:pt idx="758">
                  <c:v>7.5899999999998826</c:v>
                </c:pt>
                <c:pt idx="759">
                  <c:v>7.5999999999998824</c:v>
                </c:pt>
                <c:pt idx="760">
                  <c:v>7.6099999999998822</c:v>
                </c:pt>
                <c:pt idx="761">
                  <c:v>7.619999999999882</c:v>
                </c:pt>
                <c:pt idx="762">
                  <c:v>7.6299999999998818</c:v>
                </c:pt>
                <c:pt idx="763">
                  <c:v>7.6399999999998816</c:v>
                </c:pt>
                <c:pt idx="764">
                  <c:v>7.6499999999998813</c:v>
                </c:pt>
                <c:pt idx="765">
                  <c:v>7.6599999999998811</c:v>
                </c:pt>
                <c:pt idx="766">
                  <c:v>7.6699999999998809</c:v>
                </c:pt>
                <c:pt idx="767">
                  <c:v>7.6799999999998807</c:v>
                </c:pt>
                <c:pt idx="768">
                  <c:v>7.6899999999998805</c:v>
                </c:pt>
                <c:pt idx="769">
                  <c:v>7.6999999999998803</c:v>
                </c:pt>
                <c:pt idx="770">
                  <c:v>7.7099999999998801</c:v>
                </c:pt>
                <c:pt idx="771">
                  <c:v>7.7199999999998798</c:v>
                </c:pt>
                <c:pt idx="772">
                  <c:v>7.7299999999998796</c:v>
                </c:pt>
                <c:pt idx="773">
                  <c:v>7.7399999999998794</c:v>
                </c:pt>
                <c:pt idx="774">
                  <c:v>7.7499999999998792</c:v>
                </c:pt>
                <c:pt idx="775">
                  <c:v>7.759999999999879</c:v>
                </c:pt>
                <c:pt idx="776">
                  <c:v>7.7699999999998788</c:v>
                </c:pt>
                <c:pt idx="777">
                  <c:v>7.7799999999998786</c:v>
                </c:pt>
                <c:pt idx="778">
                  <c:v>7.7899999999998784</c:v>
                </c:pt>
                <c:pt idx="779">
                  <c:v>7.7999999999998781</c:v>
                </c:pt>
                <c:pt idx="780">
                  <c:v>7.8099999999998779</c:v>
                </c:pt>
                <c:pt idx="781">
                  <c:v>7.8199999999998777</c:v>
                </c:pt>
                <c:pt idx="782">
                  <c:v>7.8299999999998775</c:v>
                </c:pt>
                <c:pt idx="783">
                  <c:v>7.8399999999998773</c:v>
                </c:pt>
                <c:pt idx="784">
                  <c:v>7.8499999999998771</c:v>
                </c:pt>
                <c:pt idx="785">
                  <c:v>7.8599999999998769</c:v>
                </c:pt>
                <c:pt idx="786">
                  <c:v>7.8699999999998766</c:v>
                </c:pt>
                <c:pt idx="787">
                  <c:v>7.8799999999998764</c:v>
                </c:pt>
                <c:pt idx="788">
                  <c:v>7.8899999999998762</c:v>
                </c:pt>
                <c:pt idx="789">
                  <c:v>7.899999999999876</c:v>
                </c:pt>
                <c:pt idx="790">
                  <c:v>7.9099999999998758</c:v>
                </c:pt>
                <c:pt idx="791">
                  <c:v>7.9199999999998756</c:v>
                </c:pt>
                <c:pt idx="792">
                  <c:v>7.9299999999998754</c:v>
                </c:pt>
                <c:pt idx="793">
                  <c:v>7.9399999999998752</c:v>
                </c:pt>
                <c:pt idx="794">
                  <c:v>7.9499999999998749</c:v>
                </c:pt>
                <c:pt idx="795">
                  <c:v>7.9599999999998747</c:v>
                </c:pt>
                <c:pt idx="796">
                  <c:v>7.9699999999998745</c:v>
                </c:pt>
                <c:pt idx="797">
                  <c:v>7.9799999999998743</c:v>
                </c:pt>
                <c:pt idx="798">
                  <c:v>7.9899999999998741</c:v>
                </c:pt>
                <c:pt idx="799">
                  <c:v>7.9999999999998739</c:v>
                </c:pt>
                <c:pt idx="800">
                  <c:v>8.0099999999998737</c:v>
                </c:pt>
                <c:pt idx="801">
                  <c:v>8.0199999999998735</c:v>
                </c:pt>
                <c:pt idx="802">
                  <c:v>8.0299999999998732</c:v>
                </c:pt>
                <c:pt idx="803">
                  <c:v>8.039999999999873</c:v>
                </c:pt>
                <c:pt idx="804">
                  <c:v>8.0499999999998728</c:v>
                </c:pt>
                <c:pt idx="805">
                  <c:v>8.0599999999998726</c:v>
                </c:pt>
                <c:pt idx="806">
                  <c:v>8.0699999999998724</c:v>
                </c:pt>
                <c:pt idx="807">
                  <c:v>8.0799999999998722</c:v>
                </c:pt>
                <c:pt idx="808">
                  <c:v>8.089999999999872</c:v>
                </c:pt>
                <c:pt idx="809">
                  <c:v>8.0999999999998717</c:v>
                </c:pt>
                <c:pt idx="810">
                  <c:v>8.1099999999998715</c:v>
                </c:pt>
                <c:pt idx="811">
                  <c:v>8.1199999999998713</c:v>
                </c:pt>
                <c:pt idx="812">
                  <c:v>8.1299999999998711</c:v>
                </c:pt>
                <c:pt idx="813">
                  <c:v>8.1399999999998709</c:v>
                </c:pt>
                <c:pt idx="814">
                  <c:v>8.1499999999998707</c:v>
                </c:pt>
                <c:pt idx="815">
                  <c:v>8.1599999999998705</c:v>
                </c:pt>
                <c:pt idx="816">
                  <c:v>8.1699999999998703</c:v>
                </c:pt>
                <c:pt idx="817">
                  <c:v>8.17999999999987</c:v>
                </c:pt>
                <c:pt idx="818">
                  <c:v>8.1899999999998698</c:v>
                </c:pt>
                <c:pt idx="819">
                  <c:v>8.1999999999998696</c:v>
                </c:pt>
                <c:pt idx="820">
                  <c:v>8.2099999999998694</c:v>
                </c:pt>
                <c:pt idx="821">
                  <c:v>8.2199999999998692</c:v>
                </c:pt>
                <c:pt idx="822">
                  <c:v>8.229999999999869</c:v>
                </c:pt>
                <c:pt idx="823">
                  <c:v>8.2399999999998688</c:v>
                </c:pt>
                <c:pt idx="824">
                  <c:v>8.2499999999998685</c:v>
                </c:pt>
                <c:pt idx="825">
                  <c:v>8.2599999999998683</c:v>
                </c:pt>
                <c:pt idx="826">
                  <c:v>8.2699999999998681</c:v>
                </c:pt>
                <c:pt idx="827">
                  <c:v>8.2799999999998679</c:v>
                </c:pt>
                <c:pt idx="828">
                  <c:v>8.2899999999998677</c:v>
                </c:pt>
                <c:pt idx="829">
                  <c:v>8.2999999999998675</c:v>
                </c:pt>
                <c:pt idx="830">
                  <c:v>8.3099999999998673</c:v>
                </c:pt>
                <c:pt idx="831">
                  <c:v>8.3199999999998671</c:v>
                </c:pt>
                <c:pt idx="832">
                  <c:v>8.3299999999998668</c:v>
                </c:pt>
                <c:pt idx="833">
                  <c:v>8.3399999999998666</c:v>
                </c:pt>
                <c:pt idx="834">
                  <c:v>8.3499999999998664</c:v>
                </c:pt>
                <c:pt idx="835">
                  <c:v>8.3599999999998662</c:v>
                </c:pt>
                <c:pt idx="836">
                  <c:v>8.369999999999866</c:v>
                </c:pt>
                <c:pt idx="837">
                  <c:v>8.3799999999998658</c:v>
                </c:pt>
                <c:pt idx="838">
                  <c:v>8.3899999999998656</c:v>
                </c:pt>
                <c:pt idx="839">
                  <c:v>8.3999999999998654</c:v>
                </c:pt>
                <c:pt idx="840">
                  <c:v>8.4099999999998651</c:v>
                </c:pt>
                <c:pt idx="841">
                  <c:v>8.4199999999998649</c:v>
                </c:pt>
                <c:pt idx="842">
                  <c:v>8.4299999999998647</c:v>
                </c:pt>
                <c:pt idx="843">
                  <c:v>8.4399999999998645</c:v>
                </c:pt>
                <c:pt idx="844">
                  <c:v>8.4499999999998643</c:v>
                </c:pt>
                <c:pt idx="845">
                  <c:v>8.4599999999998641</c:v>
                </c:pt>
                <c:pt idx="846">
                  <c:v>8.4699999999998639</c:v>
                </c:pt>
                <c:pt idx="847">
                  <c:v>8.4799999999998636</c:v>
                </c:pt>
                <c:pt idx="848">
                  <c:v>8.4899999999998634</c:v>
                </c:pt>
                <c:pt idx="849">
                  <c:v>8.4999999999998632</c:v>
                </c:pt>
                <c:pt idx="850">
                  <c:v>8.509999999999863</c:v>
                </c:pt>
                <c:pt idx="851">
                  <c:v>8.5199999999998628</c:v>
                </c:pt>
                <c:pt idx="852">
                  <c:v>8.5299999999998626</c:v>
                </c:pt>
                <c:pt idx="853">
                  <c:v>8.5399999999998624</c:v>
                </c:pt>
                <c:pt idx="854">
                  <c:v>8.5499999999998622</c:v>
                </c:pt>
                <c:pt idx="855">
                  <c:v>8.5599999999998619</c:v>
                </c:pt>
                <c:pt idx="856">
                  <c:v>8.5699999999998617</c:v>
                </c:pt>
                <c:pt idx="857">
                  <c:v>8.5799999999998615</c:v>
                </c:pt>
                <c:pt idx="858">
                  <c:v>8.5899999999998613</c:v>
                </c:pt>
                <c:pt idx="859">
                  <c:v>8.5999999999998611</c:v>
                </c:pt>
                <c:pt idx="860">
                  <c:v>8.6099999999998609</c:v>
                </c:pt>
                <c:pt idx="861">
                  <c:v>8.6199999999998607</c:v>
                </c:pt>
                <c:pt idx="862">
                  <c:v>8.6299999999998604</c:v>
                </c:pt>
                <c:pt idx="863">
                  <c:v>8.6399999999998602</c:v>
                </c:pt>
                <c:pt idx="864">
                  <c:v>8.64999999999986</c:v>
                </c:pt>
                <c:pt idx="865">
                  <c:v>8.6599999999998598</c:v>
                </c:pt>
                <c:pt idx="866">
                  <c:v>8.6699999999998596</c:v>
                </c:pt>
                <c:pt idx="867">
                  <c:v>8.6799999999998594</c:v>
                </c:pt>
                <c:pt idx="868">
                  <c:v>8.6899999999998592</c:v>
                </c:pt>
                <c:pt idx="869">
                  <c:v>8.699999999999859</c:v>
                </c:pt>
                <c:pt idx="870">
                  <c:v>8.7099999999998587</c:v>
                </c:pt>
                <c:pt idx="871">
                  <c:v>8.7199999999998585</c:v>
                </c:pt>
                <c:pt idx="872">
                  <c:v>8.7299999999998583</c:v>
                </c:pt>
                <c:pt idx="873">
                  <c:v>8.7399999999998581</c:v>
                </c:pt>
                <c:pt idx="874">
                  <c:v>8.7499999999998579</c:v>
                </c:pt>
                <c:pt idx="875">
                  <c:v>8.7599999999998577</c:v>
                </c:pt>
                <c:pt idx="876">
                  <c:v>8.7699999999998575</c:v>
                </c:pt>
                <c:pt idx="877">
                  <c:v>8.7799999999998573</c:v>
                </c:pt>
                <c:pt idx="878">
                  <c:v>8.789999999999857</c:v>
                </c:pt>
                <c:pt idx="879">
                  <c:v>8.7999999999998568</c:v>
                </c:pt>
                <c:pt idx="880">
                  <c:v>8.8099999999998566</c:v>
                </c:pt>
                <c:pt idx="881">
                  <c:v>8.8199999999998564</c:v>
                </c:pt>
                <c:pt idx="882">
                  <c:v>8.8299999999998562</c:v>
                </c:pt>
                <c:pt idx="883">
                  <c:v>8.839999999999856</c:v>
                </c:pt>
                <c:pt idx="884">
                  <c:v>8.8499999999998558</c:v>
                </c:pt>
                <c:pt idx="885">
                  <c:v>8.8599999999998555</c:v>
                </c:pt>
                <c:pt idx="886">
                  <c:v>8.8699999999998553</c:v>
                </c:pt>
                <c:pt idx="887">
                  <c:v>8.8799999999998551</c:v>
                </c:pt>
                <c:pt idx="888">
                  <c:v>8.8899999999998549</c:v>
                </c:pt>
                <c:pt idx="889">
                  <c:v>8.8999999999998547</c:v>
                </c:pt>
                <c:pt idx="890">
                  <c:v>8.9099999999998545</c:v>
                </c:pt>
                <c:pt idx="891">
                  <c:v>8.9199999999998543</c:v>
                </c:pt>
                <c:pt idx="892">
                  <c:v>8.9299999999998541</c:v>
                </c:pt>
                <c:pt idx="893">
                  <c:v>8.9399999999998538</c:v>
                </c:pt>
                <c:pt idx="894">
                  <c:v>8.9499999999998536</c:v>
                </c:pt>
                <c:pt idx="895">
                  <c:v>8.9599999999998534</c:v>
                </c:pt>
                <c:pt idx="896">
                  <c:v>8.9699999999998532</c:v>
                </c:pt>
                <c:pt idx="897">
                  <c:v>8.979999999999853</c:v>
                </c:pt>
                <c:pt idx="898">
                  <c:v>8.9899999999998528</c:v>
                </c:pt>
                <c:pt idx="899">
                  <c:v>8.9999999999998526</c:v>
                </c:pt>
                <c:pt idx="900">
                  <c:v>9.0099999999998523</c:v>
                </c:pt>
                <c:pt idx="901">
                  <c:v>9.0199999999998521</c:v>
                </c:pt>
                <c:pt idx="902">
                  <c:v>9.0299999999998519</c:v>
                </c:pt>
                <c:pt idx="903">
                  <c:v>9.0399999999998517</c:v>
                </c:pt>
                <c:pt idx="904">
                  <c:v>9.0499999999998515</c:v>
                </c:pt>
                <c:pt idx="905">
                  <c:v>9.0599999999998513</c:v>
                </c:pt>
                <c:pt idx="906">
                  <c:v>9.0699999999998511</c:v>
                </c:pt>
                <c:pt idx="907">
                  <c:v>9.0799999999998509</c:v>
                </c:pt>
                <c:pt idx="908">
                  <c:v>9.0899999999998506</c:v>
                </c:pt>
                <c:pt idx="909">
                  <c:v>9.0999999999998504</c:v>
                </c:pt>
                <c:pt idx="910">
                  <c:v>9.1099999999998502</c:v>
                </c:pt>
                <c:pt idx="911">
                  <c:v>9.11999999999985</c:v>
                </c:pt>
                <c:pt idx="912">
                  <c:v>9.1299999999998498</c:v>
                </c:pt>
                <c:pt idx="913">
                  <c:v>9.1399999999998496</c:v>
                </c:pt>
                <c:pt idx="914">
                  <c:v>9.1499999999998494</c:v>
                </c:pt>
                <c:pt idx="915">
                  <c:v>9.1599999999998492</c:v>
                </c:pt>
                <c:pt idx="916">
                  <c:v>9.1699999999998489</c:v>
                </c:pt>
                <c:pt idx="917">
                  <c:v>9.1799999999998487</c:v>
                </c:pt>
                <c:pt idx="918">
                  <c:v>9.1899999999998485</c:v>
                </c:pt>
                <c:pt idx="919">
                  <c:v>9.1999999999998483</c:v>
                </c:pt>
                <c:pt idx="920">
                  <c:v>9.2099999999998481</c:v>
                </c:pt>
                <c:pt idx="921">
                  <c:v>9.2199999999998479</c:v>
                </c:pt>
                <c:pt idx="922">
                  <c:v>9.2299999999998477</c:v>
                </c:pt>
                <c:pt idx="923">
                  <c:v>9.2399999999998474</c:v>
                </c:pt>
                <c:pt idx="924">
                  <c:v>9.2499999999998472</c:v>
                </c:pt>
                <c:pt idx="925">
                  <c:v>9.259999999999847</c:v>
                </c:pt>
                <c:pt idx="926">
                  <c:v>9.2699999999998468</c:v>
                </c:pt>
                <c:pt idx="927">
                  <c:v>9.2799999999998466</c:v>
                </c:pt>
                <c:pt idx="928">
                  <c:v>9.2899999999998464</c:v>
                </c:pt>
                <c:pt idx="929">
                  <c:v>9.2999999999998462</c:v>
                </c:pt>
                <c:pt idx="930">
                  <c:v>9.309999999999846</c:v>
                </c:pt>
                <c:pt idx="931">
                  <c:v>9.3199999999998457</c:v>
                </c:pt>
                <c:pt idx="932">
                  <c:v>9.3299999999998455</c:v>
                </c:pt>
                <c:pt idx="933">
                  <c:v>9.3399999999998453</c:v>
                </c:pt>
                <c:pt idx="934">
                  <c:v>9.3499999999998451</c:v>
                </c:pt>
                <c:pt idx="935">
                  <c:v>9.3599999999998449</c:v>
                </c:pt>
                <c:pt idx="936">
                  <c:v>9.3699999999998447</c:v>
                </c:pt>
                <c:pt idx="937">
                  <c:v>9.3799999999998445</c:v>
                </c:pt>
                <c:pt idx="938">
                  <c:v>9.3899999999998442</c:v>
                </c:pt>
                <c:pt idx="939">
                  <c:v>9.399999999999844</c:v>
                </c:pt>
                <c:pt idx="940">
                  <c:v>9.4099999999998438</c:v>
                </c:pt>
                <c:pt idx="941">
                  <c:v>9.4199999999998436</c:v>
                </c:pt>
                <c:pt idx="942">
                  <c:v>9.4299999999998434</c:v>
                </c:pt>
                <c:pt idx="943">
                  <c:v>9.4399999999998432</c:v>
                </c:pt>
                <c:pt idx="944">
                  <c:v>9.449999999999843</c:v>
                </c:pt>
                <c:pt idx="945">
                  <c:v>9.4599999999998428</c:v>
                </c:pt>
                <c:pt idx="946">
                  <c:v>9.4699999999998425</c:v>
                </c:pt>
                <c:pt idx="947">
                  <c:v>9.4799999999998423</c:v>
                </c:pt>
                <c:pt idx="948">
                  <c:v>9.4899999999998421</c:v>
                </c:pt>
                <c:pt idx="949">
                  <c:v>9.4999999999998419</c:v>
                </c:pt>
                <c:pt idx="950">
                  <c:v>9.5099999999998417</c:v>
                </c:pt>
                <c:pt idx="951">
                  <c:v>9.5199999999998415</c:v>
                </c:pt>
                <c:pt idx="952">
                  <c:v>9.5299999999998413</c:v>
                </c:pt>
                <c:pt idx="953">
                  <c:v>9.5399999999998411</c:v>
                </c:pt>
                <c:pt idx="954">
                  <c:v>9.5499999999998408</c:v>
                </c:pt>
                <c:pt idx="955">
                  <c:v>9.5599999999998406</c:v>
                </c:pt>
                <c:pt idx="956">
                  <c:v>9.5699999999998404</c:v>
                </c:pt>
                <c:pt idx="957">
                  <c:v>9.5799999999998402</c:v>
                </c:pt>
                <c:pt idx="958">
                  <c:v>9.58999999999984</c:v>
                </c:pt>
                <c:pt idx="959">
                  <c:v>9.5999999999998398</c:v>
                </c:pt>
                <c:pt idx="960">
                  <c:v>9.6099999999998396</c:v>
                </c:pt>
                <c:pt idx="961">
                  <c:v>9.6199999999998393</c:v>
                </c:pt>
                <c:pt idx="962">
                  <c:v>9.6299999999998391</c:v>
                </c:pt>
                <c:pt idx="963">
                  <c:v>9.6399999999998389</c:v>
                </c:pt>
                <c:pt idx="964">
                  <c:v>9.6499999999998387</c:v>
                </c:pt>
                <c:pt idx="965">
                  <c:v>9.6599999999998385</c:v>
                </c:pt>
                <c:pt idx="966">
                  <c:v>9.6699999999998383</c:v>
                </c:pt>
                <c:pt idx="967">
                  <c:v>9.6799999999998381</c:v>
                </c:pt>
                <c:pt idx="968">
                  <c:v>9.6899999999998379</c:v>
                </c:pt>
                <c:pt idx="969">
                  <c:v>9.6999999999998376</c:v>
                </c:pt>
                <c:pt idx="970">
                  <c:v>9.7099999999998374</c:v>
                </c:pt>
                <c:pt idx="971">
                  <c:v>9.7199999999998372</c:v>
                </c:pt>
                <c:pt idx="972">
                  <c:v>9.729999999999837</c:v>
                </c:pt>
                <c:pt idx="973">
                  <c:v>9.7399999999998368</c:v>
                </c:pt>
                <c:pt idx="974">
                  <c:v>9.7499999999998366</c:v>
                </c:pt>
                <c:pt idx="975">
                  <c:v>9.7599999999998364</c:v>
                </c:pt>
                <c:pt idx="976">
                  <c:v>9.7699999999998361</c:v>
                </c:pt>
                <c:pt idx="977">
                  <c:v>9.7799999999998359</c:v>
                </c:pt>
                <c:pt idx="978">
                  <c:v>9.7899999999998357</c:v>
                </c:pt>
                <c:pt idx="979">
                  <c:v>9.7999999999998355</c:v>
                </c:pt>
                <c:pt idx="980">
                  <c:v>9.8099999999998353</c:v>
                </c:pt>
                <c:pt idx="981">
                  <c:v>9.8199999999998351</c:v>
                </c:pt>
                <c:pt idx="982">
                  <c:v>9.8299999999998349</c:v>
                </c:pt>
                <c:pt idx="983">
                  <c:v>9.8399999999998347</c:v>
                </c:pt>
                <c:pt idx="984">
                  <c:v>9.8499999999998344</c:v>
                </c:pt>
                <c:pt idx="985">
                  <c:v>9.8599999999998342</c:v>
                </c:pt>
                <c:pt idx="986">
                  <c:v>9.869999999999834</c:v>
                </c:pt>
                <c:pt idx="987">
                  <c:v>9.8799999999998338</c:v>
                </c:pt>
                <c:pt idx="988">
                  <c:v>9.8899999999998336</c:v>
                </c:pt>
                <c:pt idx="989">
                  <c:v>9.8999999999998334</c:v>
                </c:pt>
                <c:pt idx="990">
                  <c:v>9.9099999999998332</c:v>
                </c:pt>
                <c:pt idx="991">
                  <c:v>9.919999999999833</c:v>
                </c:pt>
                <c:pt idx="992">
                  <c:v>9.9299999999998327</c:v>
                </c:pt>
                <c:pt idx="993">
                  <c:v>9.9399999999998325</c:v>
                </c:pt>
                <c:pt idx="994">
                  <c:v>9.9499999999998323</c:v>
                </c:pt>
                <c:pt idx="995">
                  <c:v>9.9599999999998321</c:v>
                </c:pt>
                <c:pt idx="996">
                  <c:v>9.9699999999998319</c:v>
                </c:pt>
                <c:pt idx="997">
                  <c:v>9.9799999999998317</c:v>
                </c:pt>
                <c:pt idx="998">
                  <c:v>9.9899999999998315</c:v>
                </c:pt>
                <c:pt idx="999">
                  <c:v>9.9999999999998312</c:v>
                </c:pt>
                <c:pt idx="1000">
                  <c:v>10.009999999999831</c:v>
                </c:pt>
                <c:pt idx="1001">
                  <c:v>10.019999999999831</c:v>
                </c:pt>
                <c:pt idx="1002">
                  <c:v>10.029999999999831</c:v>
                </c:pt>
                <c:pt idx="1003">
                  <c:v>10.03999999999983</c:v>
                </c:pt>
                <c:pt idx="1004">
                  <c:v>10.04999999999983</c:v>
                </c:pt>
                <c:pt idx="1005">
                  <c:v>10.05999999999983</c:v>
                </c:pt>
                <c:pt idx="1006">
                  <c:v>10.06999999999983</c:v>
                </c:pt>
                <c:pt idx="1007">
                  <c:v>10.07999999999983</c:v>
                </c:pt>
                <c:pt idx="1008">
                  <c:v>10.089999999999829</c:v>
                </c:pt>
                <c:pt idx="1009">
                  <c:v>10.099999999999829</c:v>
                </c:pt>
                <c:pt idx="1010">
                  <c:v>10.109999999999829</c:v>
                </c:pt>
                <c:pt idx="1011">
                  <c:v>10.119999999999829</c:v>
                </c:pt>
                <c:pt idx="1012">
                  <c:v>10.129999999999828</c:v>
                </c:pt>
                <c:pt idx="1013">
                  <c:v>10.139999999999828</c:v>
                </c:pt>
                <c:pt idx="1014">
                  <c:v>10.149999999999828</c:v>
                </c:pt>
                <c:pt idx="1015">
                  <c:v>10.159999999999828</c:v>
                </c:pt>
                <c:pt idx="1016">
                  <c:v>10.169999999999828</c:v>
                </c:pt>
                <c:pt idx="1017">
                  <c:v>10.179999999999827</c:v>
                </c:pt>
                <c:pt idx="1018">
                  <c:v>10.189999999999827</c:v>
                </c:pt>
                <c:pt idx="1019">
                  <c:v>10.199999999999827</c:v>
                </c:pt>
                <c:pt idx="1020">
                  <c:v>10.209999999999827</c:v>
                </c:pt>
                <c:pt idx="1021">
                  <c:v>10.219999999999827</c:v>
                </c:pt>
                <c:pt idx="1022">
                  <c:v>10.229999999999826</c:v>
                </c:pt>
                <c:pt idx="1023">
                  <c:v>10.239999999999826</c:v>
                </c:pt>
                <c:pt idx="1024">
                  <c:v>10.249999999999826</c:v>
                </c:pt>
                <c:pt idx="1025">
                  <c:v>10.259999999999826</c:v>
                </c:pt>
                <c:pt idx="1026">
                  <c:v>10.269999999999825</c:v>
                </c:pt>
                <c:pt idx="1027">
                  <c:v>10.279999999999825</c:v>
                </c:pt>
                <c:pt idx="1028">
                  <c:v>10.289999999999825</c:v>
                </c:pt>
                <c:pt idx="1029">
                  <c:v>10.299999999999825</c:v>
                </c:pt>
                <c:pt idx="1030">
                  <c:v>10.309999999999825</c:v>
                </c:pt>
                <c:pt idx="1031">
                  <c:v>10.319999999999824</c:v>
                </c:pt>
                <c:pt idx="1032">
                  <c:v>10.329999999999824</c:v>
                </c:pt>
                <c:pt idx="1033">
                  <c:v>10.339999999999824</c:v>
                </c:pt>
                <c:pt idx="1034">
                  <c:v>10.349999999999824</c:v>
                </c:pt>
                <c:pt idx="1035">
                  <c:v>10.359999999999824</c:v>
                </c:pt>
                <c:pt idx="1036">
                  <c:v>10.369999999999823</c:v>
                </c:pt>
                <c:pt idx="1037">
                  <c:v>10.379999999999823</c:v>
                </c:pt>
                <c:pt idx="1038">
                  <c:v>10.389999999999823</c:v>
                </c:pt>
                <c:pt idx="1039">
                  <c:v>10.399999999999823</c:v>
                </c:pt>
                <c:pt idx="1040">
                  <c:v>10.409999999999823</c:v>
                </c:pt>
                <c:pt idx="1041">
                  <c:v>10.419999999999822</c:v>
                </c:pt>
                <c:pt idx="1042">
                  <c:v>10.429999999999822</c:v>
                </c:pt>
                <c:pt idx="1043">
                  <c:v>10.439999999999822</c:v>
                </c:pt>
                <c:pt idx="1044">
                  <c:v>10.449999999999822</c:v>
                </c:pt>
                <c:pt idx="1045">
                  <c:v>10.459999999999821</c:v>
                </c:pt>
                <c:pt idx="1046">
                  <c:v>10.469999999999821</c:v>
                </c:pt>
                <c:pt idx="1047">
                  <c:v>10.479999999999821</c:v>
                </c:pt>
                <c:pt idx="1048">
                  <c:v>10.489999999999821</c:v>
                </c:pt>
                <c:pt idx="1049">
                  <c:v>10.499999999999821</c:v>
                </c:pt>
                <c:pt idx="1050">
                  <c:v>10.50999999999982</c:v>
                </c:pt>
                <c:pt idx="1051">
                  <c:v>10.51999999999982</c:v>
                </c:pt>
                <c:pt idx="1052">
                  <c:v>10.52999999999982</c:v>
                </c:pt>
                <c:pt idx="1053">
                  <c:v>10.53999999999982</c:v>
                </c:pt>
                <c:pt idx="1054">
                  <c:v>10.54999999999982</c:v>
                </c:pt>
                <c:pt idx="1055">
                  <c:v>10.559999999999819</c:v>
                </c:pt>
                <c:pt idx="1056">
                  <c:v>10.569999999999819</c:v>
                </c:pt>
                <c:pt idx="1057">
                  <c:v>10.579999999999819</c:v>
                </c:pt>
                <c:pt idx="1058">
                  <c:v>10.589999999999819</c:v>
                </c:pt>
                <c:pt idx="1059">
                  <c:v>10.599999999999818</c:v>
                </c:pt>
                <c:pt idx="1060">
                  <c:v>10.609999999999818</c:v>
                </c:pt>
                <c:pt idx="1061">
                  <c:v>10.619999999999818</c:v>
                </c:pt>
                <c:pt idx="1062">
                  <c:v>10.629999999999818</c:v>
                </c:pt>
                <c:pt idx="1063">
                  <c:v>10.639999999999818</c:v>
                </c:pt>
                <c:pt idx="1064">
                  <c:v>10.649999999999817</c:v>
                </c:pt>
                <c:pt idx="1065">
                  <c:v>10.659999999999817</c:v>
                </c:pt>
                <c:pt idx="1066">
                  <c:v>10.669999999999817</c:v>
                </c:pt>
                <c:pt idx="1067">
                  <c:v>10.679999999999817</c:v>
                </c:pt>
                <c:pt idx="1068">
                  <c:v>10.689999999999817</c:v>
                </c:pt>
                <c:pt idx="1069">
                  <c:v>10.699999999999816</c:v>
                </c:pt>
                <c:pt idx="1070">
                  <c:v>10.709999999999816</c:v>
                </c:pt>
                <c:pt idx="1071">
                  <c:v>10.719999999999816</c:v>
                </c:pt>
                <c:pt idx="1072">
                  <c:v>10.729999999999816</c:v>
                </c:pt>
                <c:pt idx="1073">
                  <c:v>10.739999999999815</c:v>
                </c:pt>
                <c:pt idx="1074">
                  <c:v>10.749999999999815</c:v>
                </c:pt>
                <c:pt idx="1075">
                  <c:v>10.759999999999815</c:v>
                </c:pt>
                <c:pt idx="1076">
                  <c:v>10.769999999999815</c:v>
                </c:pt>
                <c:pt idx="1077">
                  <c:v>10.779999999999815</c:v>
                </c:pt>
                <c:pt idx="1078">
                  <c:v>10.789999999999814</c:v>
                </c:pt>
                <c:pt idx="1079">
                  <c:v>10.799999999999814</c:v>
                </c:pt>
                <c:pt idx="1080">
                  <c:v>10.809999999999814</c:v>
                </c:pt>
                <c:pt idx="1081">
                  <c:v>10.819999999999814</c:v>
                </c:pt>
                <c:pt idx="1082">
                  <c:v>10.829999999999814</c:v>
                </c:pt>
                <c:pt idx="1083">
                  <c:v>10.839999999999813</c:v>
                </c:pt>
                <c:pt idx="1084">
                  <c:v>10.849999999999813</c:v>
                </c:pt>
                <c:pt idx="1085">
                  <c:v>10.859999999999813</c:v>
                </c:pt>
                <c:pt idx="1086">
                  <c:v>10.869999999999813</c:v>
                </c:pt>
                <c:pt idx="1087">
                  <c:v>10.879999999999812</c:v>
                </c:pt>
                <c:pt idx="1088">
                  <c:v>10.889999999999812</c:v>
                </c:pt>
                <c:pt idx="1089">
                  <c:v>10.899999999999812</c:v>
                </c:pt>
                <c:pt idx="1090">
                  <c:v>10.909999999999812</c:v>
                </c:pt>
                <c:pt idx="1091">
                  <c:v>10.919999999999812</c:v>
                </c:pt>
                <c:pt idx="1092">
                  <c:v>10.929999999999811</c:v>
                </c:pt>
                <c:pt idx="1093">
                  <c:v>10.939999999999811</c:v>
                </c:pt>
                <c:pt idx="1094">
                  <c:v>10.949999999999811</c:v>
                </c:pt>
                <c:pt idx="1095">
                  <c:v>10.959999999999811</c:v>
                </c:pt>
                <c:pt idx="1096">
                  <c:v>10.969999999999811</c:v>
                </c:pt>
                <c:pt idx="1097">
                  <c:v>10.97999999999981</c:v>
                </c:pt>
                <c:pt idx="1098">
                  <c:v>10.98999999999981</c:v>
                </c:pt>
                <c:pt idx="1099">
                  <c:v>10.99999999999981</c:v>
                </c:pt>
                <c:pt idx="1100">
                  <c:v>11.00999999999981</c:v>
                </c:pt>
                <c:pt idx="1101">
                  <c:v>11.01999999999981</c:v>
                </c:pt>
                <c:pt idx="1102">
                  <c:v>11.029999999999809</c:v>
                </c:pt>
                <c:pt idx="1103">
                  <c:v>11.039999999999809</c:v>
                </c:pt>
                <c:pt idx="1104">
                  <c:v>11.049999999999809</c:v>
                </c:pt>
                <c:pt idx="1105">
                  <c:v>11.059999999999809</c:v>
                </c:pt>
                <c:pt idx="1106">
                  <c:v>11.069999999999808</c:v>
                </c:pt>
                <c:pt idx="1107">
                  <c:v>11.079999999999808</c:v>
                </c:pt>
                <c:pt idx="1108">
                  <c:v>11.089999999999808</c:v>
                </c:pt>
                <c:pt idx="1109">
                  <c:v>11.099999999999808</c:v>
                </c:pt>
                <c:pt idx="1110">
                  <c:v>11.109999999999808</c:v>
                </c:pt>
                <c:pt idx="1111">
                  <c:v>11.119999999999807</c:v>
                </c:pt>
                <c:pt idx="1112">
                  <c:v>11.129999999999807</c:v>
                </c:pt>
                <c:pt idx="1113">
                  <c:v>11.139999999999807</c:v>
                </c:pt>
                <c:pt idx="1114">
                  <c:v>11.149999999999807</c:v>
                </c:pt>
                <c:pt idx="1115">
                  <c:v>11.159999999999807</c:v>
                </c:pt>
                <c:pt idx="1116">
                  <c:v>11.169999999999806</c:v>
                </c:pt>
                <c:pt idx="1117">
                  <c:v>11.179999999999806</c:v>
                </c:pt>
                <c:pt idx="1118">
                  <c:v>11.189999999999806</c:v>
                </c:pt>
                <c:pt idx="1119">
                  <c:v>11.199999999999806</c:v>
                </c:pt>
                <c:pt idx="1120">
                  <c:v>11.209999999999805</c:v>
                </c:pt>
                <c:pt idx="1121">
                  <c:v>11.219999999999805</c:v>
                </c:pt>
                <c:pt idx="1122">
                  <c:v>11.229999999999805</c:v>
                </c:pt>
                <c:pt idx="1123">
                  <c:v>11.239999999999805</c:v>
                </c:pt>
                <c:pt idx="1124">
                  <c:v>11.249999999999805</c:v>
                </c:pt>
                <c:pt idx="1125">
                  <c:v>11.259999999999804</c:v>
                </c:pt>
                <c:pt idx="1126">
                  <c:v>11.269999999999804</c:v>
                </c:pt>
                <c:pt idx="1127">
                  <c:v>11.279999999999804</c:v>
                </c:pt>
                <c:pt idx="1128">
                  <c:v>11.289999999999804</c:v>
                </c:pt>
                <c:pt idx="1129">
                  <c:v>11.299999999999804</c:v>
                </c:pt>
                <c:pt idx="1130">
                  <c:v>11.309999999999803</c:v>
                </c:pt>
                <c:pt idx="1131">
                  <c:v>11.319999999999803</c:v>
                </c:pt>
                <c:pt idx="1132">
                  <c:v>11.329999999999803</c:v>
                </c:pt>
                <c:pt idx="1133">
                  <c:v>11.339999999999803</c:v>
                </c:pt>
                <c:pt idx="1134">
                  <c:v>11.349999999999802</c:v>
                </c:pt>
                <c:pt idx="1135">
                  <c:v>11.359999999999802</c:v>
                </c:pt>
                <c:pt idx="1136">
                  <c:v>11.369999999999802</c:v>
                </c:pt>
                <c:pt idx="1137">
                  <c:v>11.379999999999802</c:v>
                </c:pt>
                <c:pt idx="1138">
                  <c:v>11.389999999999802</c:v>
                </c:pt>
                <c:pt idx="1139">
                  <c:v>11.399999999999801</c:v>
                </c:pt>
                <c:pt idx="1140">
                  <c:v>11.409999999999801</c:v>
                </c:pt>
                <c:pt idx="1141">
                  <c:v>11.419999999999801</c:v>
                </c:pt>
                <c:pt idx="1142">
                  <c:v>11.429999999999801</c:v>
                </c:pt>
                <c:pt idx="1143">
                  <c:v>11.439999999999801</c:v>
                </c:pt>
                <c:pt idx="1144">
                  <c:v>11.4499999999998</c:v>
                </c:pt>
                <c:pt idx="1145">
                  <c:v>11.4599999999998</c:v>
                </c:pt>
                <c:pt idx="1146">
                  <c:v>11.4699999999998</c:v>
                </c:pt>
                <c:pt idx="1147">
                  <c:v>11.4799999999998</c:v>
                </c:pt>
                <c:pt idx="1148">
                  <c:v>11.489999999999799</c:v>
                </c:pt>
                <c:pt idx="1149">
                  <c:v>11.499999999999799</c:v>
                </c:pt>
                <c:pt idx="1150">
                  <c:v>11.509999999999799</c:v>
                </c:pt>
                <c:pt idx="1151">
                  <c:v>11.519999999999799</c:v>
                </c:pt>
                <c:pt idx="1152">
                  <c:v>11.529999999999799</c:v>
                </c:pt>
                <c:pt idx="1153">
                  <c:v>11.539999999999798</c:v>
                </c:pt>
                <c:pt idx="1154">
                  <c:v>11.549999999999798</c:v>
                </c:pt>
                <c:pt idx="1155">
                  <c:v>11.559999999999798</c:v>
                </c:pt>
                <c:pt idx="1156">
                  <c:v>11.569999999999798</c:v>
                </c:pt>
                <c:pt idx="1157">
                  <c:v>11.579999999999798</c:v>
                </c:pt>
                <c:pt idx="1158">
                  <c:v>11.589999999999797</c:v>
                </c:pt>
                <c:pt idx="1159">
                  <c:v>11.599999999999797</c:v>
                </c:pt>
                <c:pt idx="1160">
                  <c:v>11.609999999999797</c:v>
                </c:pt>
                <c:pt idx="1161">
                  <c:v>11.619999999999797</c:v>
                </c:pt>
                <c:pt idx="1162">
                  <c:v>11.629999999999797</c:v>
                </c:pt>
                <c:pt idx="1163">
                  <c:v>11.639999999999796</c:v>
                </c:pt>
                <c:pt idx="1164">
                  <c:v>11.649999999999796</c:v>
                </c:pt>
                <c:pt idx="1165">
                  <c:v>11.659999999999796</c:v>
                </c:pt>
                <c:pt idx="1166">
                  <c:v>11.669999999999796</c:v>
                </c:pt>
                <c:pt idx="1167">
                  <c:v>11.679999999999795</c:v>
                </c:pt>
                <c:pt idx="1168">
                  <c:v>11.689999999999795</c:v>
                </c:pt>
                <c:pt idx="1169">
                  <c:v>11.699999999999795</c:v>
                </c:pt>
                <c:pt idx="1170">
                  <c:v>11.709999999999795</c:v>
                </c:pt>
                <c:pt idx="1171">
                  <c:v>11.719999999999795</c:v>
                </c:pt>
                <c:pt idx="1172">
                  <c:v>11.729999999999794</c:v>
                </c:pt>
                <c:pt idx="1173">
                  <c:v>11.739999999999794</c:v>
                </c:pt>
                <c:pt idx="1174">
                  <c:v>11.749999999999794</c:v>
                </c:pt>
                <c:pt idx="1175">
                  <c:v>11.759999999999794</c:v>
                </c:pt>
                <c:pt idx="1176">
                  <c:v>11.769999999999794</c:v>
                </c:pt>
                <c:pt idx="1177">
                  <c:v>11.779999999999793</c:v>
                </c:pt>
                <c:pt idx="1178">
                  <c:v>11.789999999999793</c:v>
                </c:pt>
                <c:pt idx="1179">
                  <c:v>11.799999999999793</c:v>
                </c:pt>
                <c:pt idx="1180">
                  <c:v>11.809999999999793</c:v>
                </c:pt>
                <c:pt idx="1181">
                  <c:v>11.819999999999792</c:v>
                </c:pt>
                <c:pt idx="1182">
                  <c:v>11.829999999999792</c:v>
                </c:pt>
                <c:pt idx="1183">
                  <c:v>11.839999999999792</c:v>
                </c:pt>
                <c:pt idx="1184">
                  <c:v>11.849999999999792</c:v>
                </c:pt>
                <c:pt idx="1185">
                  <c:v>11.859999999999792</c:v>
                </c:pt>
                <c:pt idx="1186">
                  <c:v>11.869999999999791</c:v>
                </c:pt>
                <c:pt idx="1187">
                  <c:v>11.879999999999791</c:v>
                </c:pt>
                <c:pt idx="1188">
                  <c:v>11.889999999999791</c:v>
                </c:pt>
                <c:pt idx="1189">
                  <c:v>11.899999999999791</c:v>
                </c:pt>
                <c:pt idx="1190">
                  <c:v>11.909999999999791</c:v>
                </c:pt>
                <c:pt idx="1191">
                  <c:v>11.91999999999979</c:v>
                </c:pt>
                <c:pt idx="1192">
                  <c:v>11.92999999999979</c:v>
                </c:pt>
                <c:pt idx="1193">
                  <c:v>11.93999999999979</c:v>
                </c:pt>
                <c:pt idx="1194">
                  <c:v>11.94999999999979</c:v>
                </c:pt>
                <c:pt idx="1195">
                  <c:v>11.959999999999789</c:v>
                </c:pt>
                <c:pt idx="1196">
                  <c:v>11.969999999999789</c:v>
                </c:pt>
                <c:pt idx="1197">
                  <c:v>11.979999999999789</c:v>
                </c:pt>
                <c:pt idx="1198">
                  <c:v>11.989999999999789</c:v>
                </c:pt>
                <c:pt idx="1199">
                  <c:v>11.999999999999789</c:v>
                </c:pt>
                <c:pt idx="1200">
                  <c:v>12.009999999999788</c:v>
                </c:pt>
                <c:pt idx="1201">
                  <c:v>12.019999999999788</c:v>
                </c:pt>
                <c:pt idx="1202">
                  <c:v>12.029999999999788</c:v>
                </c:pt>
                <c:pt idx="1203">
                  <c:v>12.039999999999788</c:v>
                </c:pt>
                <c:pt idx="1204">
                  <c:v>12.049999999999788</c:v>
                </c:pt>
                <c:pt idx="1205">
                  <c:v>12.059999999999787</c:v>
                </c:pt>
                <c:pt idx="1206">
                  <c:v>12.069999999999787</c:v>
                </c:pt>
                <c:pt idx="1207">
                  <c:v>12.079999999999787</c:v>
                </c:pt>
                <c:pt idx="1208">
                  <c:v>12.089999999999787</c:v>
                </c:pt>
                <c:pt idx="1209">
                  <c:v>12.099999999999786</c:v>
                </c:pt>
                <c:pt idx="1210">
                  <c:v>12.109999999999786</c:v>
                </c:pt>
                <c:pt idx="1211">
                  <c:v>12.119999999999786</c:v>
                </c:pt>
                <c:pt idx="1212">
                  <c:v>12.129999999999786</c:v>
                </c:pt>
                <c:pt idx="1213">
                  <c:v>12.139999999999786</c:v>
                </c:pt>
                <c:pt idx="1214">
                  <c:v>12.149999999999785</c:v>
                </c:pt>
                <c:pt idx="1215">
                  <c:v>12.159999999999785</c:v>
                </c:pt>
                <c:pt idx="1216">
                  <c:v>12.169999999999785</c:v>
                </c:pt>
                <c:pt idx="1217">
                  <c:v>12.179999999999785</c:v>
                </c:pt>
                <c:pt idx="1218">
                  <c:v>12.189999999999785</c:v>
                </c:pt>
                <c:pt idx="1219">
                  <c:v>12.199999999999784</c:v>
                </c:pt>
                <c:pt idx="1220">
                  <c:v>12.209999999999784</c:v>
                </c:pt>
                <c:pt idx="1221">
                  <c:v>12.219999999999784</c:v>
                </c:pt>
                <c:pt idx="1222">
                  <c:v>12.229999999999784</c:v>
                </c:pt>
                <c:pt idx="1223">
                  <c:v>12.239999999999783</c:v>
                </c:pt>
                <c:pt idx="1224">
                  <c:v>12.249999999999783</c:v>
                </c:pt>
                <c:pt idx="1225">
                  <c:v>12.259999999999783</c:v>
                </c:pt>
                <c:pt idx="1226">
                  <c:v>12.269999999999783</c:v>
                </c:pt>
                <c:pt idx="1227">
                  <c:v>12.279999999999783</c:v>
                </c:pt>
                <c:pt idx="1228">
                  <c:v>12.289999999999782</c:v>
                </c:pt>
                <c:pt idx="1229">
                  <c:v>12.299999999999782</c:v>
                </c:pt>
                <c:pt idx="1230">
                  <c:v>12.309999999999782</c:v>
                </c:pt>
                <c:pt idx="1231">
                  <c:v>12.319999999999782</c:v>
                </c:pt>
                <c:pt idx="1232">
                  <c:v>12.329999999999782</c:v>
                </c:pt>
                <c:pt idx="1233">
                  <c:v>12.339999999999781</c:v>
                </c:pt>
                <c:pt idx="1234">
                  <c:v>12.349999999999781</c:v>
                </c:pt>
                <c:pt idx="1235">
                  <c:v>12.359999999999781</c:v>
                </c:pt>
                <c:pt idx="1236">
                  <c:v>12.369999999999781</c:v>
                </c:pt>
                <c:pt idx="1237">
                  <c:v>12.379999999999781</c:v>
                </c:pt>
                <c:pt idx="1238">
                  <c:v>12.38999999999978</c:v>
                </c:pt>
                <c:pt idx="1239">
                  <c:v>12.39999999999978</c:v>
                </c:pt>
                <c:pt idx="1240">
                  <c:v>12.40999999999978</c:v>
                </c:pt>
                <c:pt idx="1241">
                  <c:v>12.41999999999978</c:v>
                </c:pt>
                <c:pt idx="1242">
                  <c:v>12.429999999999779</c:v>
                </c:pt>
                <c:pt idx="1243">
                  <c:v>12.439999999999779</c:v>
                </c:pt>
                <c:pt idx="1244">
                  <c:v>12.449999999999779</c:v>
                </c:pt>
                <c:pt idx="1245">
                  <c:v>12.459999999999779</c:v>
                </c:pt>
                <c:pt idx="1246">
                  <c:v>12.469999999999779</c:v>
                </c:pt>
                <c:pt idx="1247">
                  <c:v>12.479999999999778</c:v>
                </c:pt>
                <c:pt idx="1248">
                  <c:v>12.489999999999778</c:v>
                </c:pt>
                <c:pt idx="1249">
                  <c:v>12.499999999999778</c:v>
                </c:pt>
                <c:pt idx="1250">
                  <c:v>12.509999999999778</c:v>
                </c:pt>
                <c:pt idx="1251">
                  <c:v>12.519999999999778</c:v>
                </c:pt>
                <c:pt idx="1252">
                  <c:v>12.529999999999777</c:v>
                </c:pt>
                <c:pt idx="1253">
                  <c:v>12.539999999999777</c:v>
                </c:pt>
                <c:pt idx="1254">
                  <c:v>12.549999999999777</c:v>
                </c:pt>
                <c:pt idx="1255">
                  <c:v>12.559999999999777</c:v>
                </c:pt>
                <c:pt idx="1256">
                  <c:v>12.569999999999776</c:v>
                </c:pt>
                <c:pt idx="1257">
                  <c:v>12.579999999999776</c:v>
                </c:pt>
                <c:pt idx="1258">
                  <c:v>12.589999999999776</c:v>
                </c:pt>
                <c:pt idx="1259">
                  <c:v>12.599999999999776</c:v>
                </c:pt>
                <c:pt idx="1260">
                  <c:v>12.609999999999776</c:v>
                </c:pt>
                <c:pt idx="1261">
                  <c:v>12.619999999999775</c:v>
                </c:pt>
                <c:pt idx="1262">
                  <c:v>12.629999999999775</c:v>
                </c:pt>
                <c:pt idx="1263">
                  <c:v>12.639999999999775</c:v>
                </c:pt>
                <c:pt idx="1264">
                  <c:v>12.649999999999775</c:v>
                </c:pt>
                <c:pt idx="1265">
                  <c:v>12.659999999999775</c:v>
                </c:pt>
                <c:pt idx="1266">
                  <c:v>12.669999999999774</c:v>
                </c:pt>
                <c:pt idx="1267">
                  <c:v>12.679999999999774</c:v>
                </c:pt>
                <c:pt idx="1268">
                  <c:v>12.689999999999774</c:v>
                </c:pt>
                <c:pt idx="1269">
                  <c:v>12.699999999999774</c:v>
                </c:pt>
                <c:pt idx="1270">
                  <c:v>12.709999999999773</c:v>
                </c:pt>
                <c:pt idx="1271">
                  <c:v>12.719999999999773</c:v>
                </c:pt>
                <c:pt idx="1272">
                  <c:v>12.729999999999773</c:v>
                </c:pt>
                <c:pt idx="1273">
                  <c:v>12.739999999999773</c:v>
                </c:pt>
                <c:pt idx="1274">
                  <c:v>12.749999999999773</c:v>
                </c:pt>
                <c:pt idx="1275">
                  <c:v>12.759999999999772</c:v>
                </c:pt>
                <c:pt idx="1276">
                  <c:v>12.769999999999772</c:v>
                </c:pt>
                <c:pt idx="1277">
                  <c:v>12.779999999999772</c:v>
                </c:pt>
                <c:pt idx="1278">
                  <c:v>12.789999999999772</c:v>
                </c:pt>
                <c:pt idx="1279">
                  <c:v>12.799999999999772</c:v>
                </c:pt>
                <c:pt idx="1280">
                  <c:v>12.809999999999771</c:v>
                </c:pt>
                <c:pt idx="1281">
                  <c:v>12.819999999999771</c:v>
                </c:pt>
                <c:pt idx="1282">
                  <c:v>12.829999999999771</c:v>
                </c:pt>
                <c:pt idx="1283">
                  <c:v>12.839999999999771</c:v>
                </c:pt>
                <c:pt idx="1284">
                  <c:v>12.84999999999977</c:v>
                </c:pt>
                <c:pt idx="1285">
                  <c:v>12.85999999999977</c:v>
                </c:pt>
                <c:pt idx="1286">
                  <c:v>12.86999999999977</c:v>
                </c:pt>
                <c:pt idx="1287">
                  <c:v>12.87999999999977</c:v>
                </c:pt>
                <c:pt idx="1288">
                  <c:v>12.88999999999977</c:v>
                </c:pt>
                <c:pt idx="1289">
                  <c:v>12.899999999999769</c:v>
                </c:pt>
                <c:pt idx="1290">
                  <c:v>12.909999999999769</c:v>
                </c:pt>
                <c:pt idx="1291">
                  <c:v>12.919999999999769</c:v>
                </c:pt>
                <c:pt idx="1292">
                  <c:v>12.929999999999769</c:v>
                </c:pt>
                <c:pt idx="1293">
                  <c:v>12.939999999999769</c:v>
                </c:pt>
                <c:pt idx="1294">
                  <c:v>12.949999999999768</c:v>
                </c:pt>
                <c:pt idx="1295">
                  <c:v>12.959999999999768</c:v>
                </c:pt>
                <c:pt idx="1296">
                  <c:v>12.969999999999768</c:v>
                </c:pt>
                <c:pt idx="1297">
                  <c:v>12.979999999999768</c:v>
                </c:pt>
                <c:pt idx="1298">
                  <c:v>12.989999999999768</c:v>
                </c:pt>
                <c:pt idx="1299">
                  <c:v>12.999999999999767</c:v>
                </c:pt>
                <c:pt idx="1300">
                  <c:v>13.009999999999767</c:v>
                </c:pt>
                <c:pt idx="1301">
                  <c:v>13.019999999999767</c:v>
                </c:pt>
                <c:pt idx="1302">
                  <c:v>13.029999999999767</c:v>
                </c:pt>
                <c:pt idx="1303">
                  <c:v>13.039999999999766</c:v>
                </c:pt>
                <c:pt idx="1304">
                  <c:v>13.049999999999766</c:v>
                </c:pt>
                <c:pt idx="1305">
                  <c:v>13.059999999999766</c:v>
                </c:pt>
                <c:pt idx="1306">
                  <c:v>13.069999999999766</c:v>
                </c:pt>
                <c:pt idx="1307">
                  <c:v>13.079999999999766</c:v>
                </c:pt>
                <c:pt idx="1308">
                  <c:v>13.089999999999765</c:v>
                </c:pt>
                <c:pt idx="1309">
                  <c:v>13.099999999999765</c:v>
                </c:pt>
                <c:pt idx="1310">
                  <c:v>13.109999999999765</c:v>
                </c:pt>
                <c:pt idx="1311">
                  <c:v>13.119999999999765</c:v>
                </c:pt>
                <c:pt idx="1312">
                  <c:v>13.129999999999765</c:v>
                </c:pt>
                <c:pt idx="1313">
                  <c:v>13.139999999999764</c:v>
                </c:pt>
                <c:pt idx="1314">
                  <c:v>13.149999999999764</c:v>
                </c:pt>
                <c:pt idx="1315">
                  <c:v>13.159999999999764</c:v>
                </c:pt>
                <c:pt idx="1316">
                  <c:v>13.169999999999764</c:v>
                </c:pt>
                <c:pt idx="1317">
                  <c:v>13.179999999999763</c:v>
                </c:pt>
                <c:pt idx="1318">
                  <c:v>13.189999999999763</c:v>
                </c:pt>
                <c:pt idx="1319">
                  <c:v>13.199999999999763</c:v>
                </c:pt>
                <c:pt idx="1320">
                  <c:v>13.209999999999763</c:v>
                </c:pt>
                <c:pt idx="1321">
                  <c:v>13.219999999999763</c:v>
                </c:pt>
                <c:pt idx="1322">
                  <c:v>13.229999999999762</c:v>
                </c:pt>
                <c:pt idx="1323">
                  <c:v>13.239999999999762</c:v>
                </c:pt>
                <c:pt idx="1324">
                  <c:v>13.249999999999762</c:v>
                </c:pt>
                <c:pt idx="1325">
                  <c:v>13.259999999999762</c:v>
                </c:pt>
                <c:pt idx="1326">
                  <c:v>13.269999999999762</c:v>
                </c:pt>
                <c:pt idx="1327">
                  <c:v>13.279999999999761</c:v>
                </c:pt>
                <c:pt idx="1328">
                  <c:v>13.289999999999761</c:v>
                </c:pt>
                <c:pt idx="1329">
                  <c:v>13.299999999999761</c:v>
                </c:pt>
                <c:pt idx="1330">
                  <c:v>13.309999999999761</c:v>
                </c:pt>
                <c:pt idx="1331">
                  <c:v>13.31999999999976</c:v>
                </c:pt>
                <c:pt idx="1332">
                  <c:v>13.32999999999976</c:v>
                </c:pt>
                <c:pt idx="1333">
                  <c:v>13.33999999999976</c:v>
                </c:pt>
                <c:pt idx="1334">
                  <c:v>13.34999999999976</c:v>
                </c:pt>
                <c:pt idx="1335">
                  <c:v>13.35999999999976</c:v>
                </c:pt>
                <c:pt idx="1336">
                  <c:v>13.369999999999759</c:v>
                </c:pt>
                <c:pt idx="1337">
                  <c:v>13.379999999999759</c:v>
                </c:pt>
                <c:pt idx="1338">
                  <c:v>13.389999999999759</c:v>
                </c:pt>
                <c:pt idx="1339">
                  <c:v>13.399999999999759</c:v>
                </c:pt>
                <c:pt idx="1340">
                  <c:v>13.409999999999759</c:v>
                </c:pt>
                <c:pt idx="1341">
                  <c:v>13.419999999999758</c:v>
                </c:pt>
                <c:pt idx="1342">
                  <c:v>13.429999999999758</c:v>
                </c:pt>
                <c:pt idx="1343">
                  <c:v>13.439999999999758</c:v>
                </c:pt>
                <c:pt idx="1344">
                  <c:v>13.449999999999758</c:v>
                </c:pt>
                <c:pt idx="1345">
                  <c:v>13.459999999999757</c:v>
                </c:pt>
                <c:pt idx="1346">
                  <c:v>13.469999999999757</c:v>
                </c:pt>
                <c:pt idx="1347">
                  <c:v>13.479999999999757</c:v>
                </c:pt>
                <c:pt idx="1348">
                  <c:v>13.489999999999757</c:v>
                </c:pt>
                <c:pt idx="1349">
                  <c:v>13.499999999999757</c:v>
                </c:pt>
                <c:pt idx="1350">
                  <c:v>13.509999999999756</c:v>
                </c:pt>
                <c:pt idx="1351">
                  <c:v>13.519999999999756</c:v>
                </c:pt>
                <c:pt idx="1352">
                  <c:v>13.529999999999756</c:v>
                </c:pt>
                <c:pt idx="1353">
                  <c:v>13.539999999999756</c:v>
                </c:pt>
                <c:pt idx="1354">
                  <c:v>13.549999999999756</c:v>
                </c:pt>
                <c:pt idx="1355">
                  <c:v>13.559999999999755</c:v>
                </c:pt>
                <c:pt idx="1356">
                  <c:v>13.569999999999755</c:v>
                </c:pt>
                <c:pt idx="1357">
                  <c:v>13.579999999999755</c:v>
                </c:pt>
                <c:pt idx="1358">
                  <c:v>13.589999999999755</c:v>
                </c:pt>
                <c:pt idx="1359">
                  <c:v>13.599999999999755</c:v>
                </c:pt>
                <c:pt idx="1360">
                  <c:v>13.609999999999754</c:v>
                </c:pt>
                <c:pt idx="1361">
                  <c:v>13.619999999999754</c:v>
                </c:pt>
                <c:pt idx="1362">
                  <c:v>13.629999999999754</c:v>
                </c:pt>
                <c:pt idx="1363">
                  <c:v>13.639999999999754</c:v>
                </c:pt>
                <c:pt idx="1364">
                  <c:v>13.649999999999753</c:v>
                </c:pt>
                <c:pt idx="1365">
                  <c:v>13.659999999999753</c:v>
                </c:pt>
                <c:pt idx="1366">
                  <c:v>13.669999999999753</c:v>
                </c:pt>
                <c:pt idx="1367">
                  <c:v>13.679999999999753</c:v>
                </c:pt>
                <c:pt idx="1368">
                  <c:v>13.689999999999753</c:v>
                </c:pt>
                <c:pt idx="1369">
                  <c:v>13.699999999999752</c:v>
                </c:pt>
                <c:pt idx="1370">
                  <c:v>13.709999999999752</c:v>
                </c:pt>
                <c:pt idx="1371">
                  <c:v>13.719999999999752</c:v>
                </c:pt>
                <c:pt idx="1372">
                  <c:v>13.729999999999752</c:v>
                </c:pt>
                <c:pt idx="1373">
                  <c:v>13.739999999999752</c:v>
                </c:pt>
                <c:pt idx="1374">
                  <c:v>13.749999999999751</c:v>
                </c:pt>
                <c:pt idx="1375">
                  <c:v>13.759999999999751</c:v>
                </c:pt>
                <c:pt idx="1376">
                  <c:v>13.769999999999751</c:v>
                </c:pt>
                <c:pt idx="1377">
                  <c:v>13.779999999999751</c:v>
                </c:pt>
                <c:pt idx="1378">
                  <c:v>13.78999999999975</c:v>
                </c:pt>
                <c:pt idx="1379">
                  <c:v>13.79999999999975</c:v>
                </c:pt>
                <c:pt idx="1380">
                  <c:v>13.80999999999975</c:v>
                </c:pt>
                <c:pt idx="1381">
                  <c:v>13.81999999999975</c:v>
                </c:pt>
                <c:pt idx="1382">
                  <c:v>13.82999999999975</c:v>
                </c:pt>
                <c:pt idx="1383">
                  <c:v>13.839999999999749</c:v>
                </c:pt>
                <c:pt idx="1384">
                  <c:v>13.849999999999749</c:v>
                </c:pt>
                <c:pt idx="1385">
                  <c:v>13.859999999999749</c:v>
                </c:pt>
                <c:pt idx="1386">
                  <c:v>13.869999999999749</c:v>
                </c:pt>
                <c:pt idx="1387">
                  <c:v>13.879999999999749</c:v>
                </c:pt>
                <c:pt idx="1388">
                  <c:v>13.889999999999748</c:v>
                </c:pt>
                <c:pt idx="1389">
                  <c:v>13.899999999999748</c:v>
                </c:pt>
                <c:pt idx="1390">
                  <c:v>13.909999999999748</c:v>
                </c:pt>
                <c:pt idx="1391">
                  <c:v>13.919999999999748</c:v>
                </c:pt>
                <c:pt idx="1392">
                  <c:v>13.929999999999747</c:v>
                </c:pt>
                <c:pt idx="1393">
                  <c:v>13.939999999999747</c:v>
                </c:pt>
                <c:pt idx="1394">
                  <c:v>13.949999999999747</c:v>
                </c:pt>
                <c:pt idx="1395">
                  <c:v>13.959999999999747</c:v>
                </c:pt>
                <c:pt idx="1396">
                  <c:v>13.969999999999747</c:v>
                </c:pt>
                <c:pt idx="1397">
                  <c:v>13.979999999999746</c:v>
                </c:pt>
                <c:pt idx="1398">
                  <c:v>13.989999999999746</c:v>
                </c:pt>
                <c:pt idx="1399">
                  <c:v>13.999999999999746</c:v>
                </c:pt>
                <c:pt idx="1400">
                  <c:v>14.009999999999746</c:v>
                </c:pt>
                <c:pt idx="1401">
                  <c:v>14.019999999999746</c:v>
                </c:pt>
                <c:pt idx="1402">
                  <c:v>14.029999999999745</c:v>
                </c:pt>
                <c:pt idx="1403">
                  <c:v>14.039999999999745</c:v>
                </c:pt>
                <c:pt idx="1404">
                  <c:v>14.049999999999745</c:v>
                </c:pt>
                <c:pt idx="1405">
                  <c:v>14.059999999999745</c:v>
                </c:pt>
                <c:pt idx="1406">
                  <c:v>14.069999999999744</c:v>
                </c:pt>
                <c:pt idx="1407">
                  <c:v>14.079999999999744</c:v>
                </c:pt>
                <c:pt idx="1408">
                  <c:v>14.089999999999744</c:v>
                </c:pt>
                <c:pt idx="1409">
                  <c:v>14.099999999999744</c:v>
                </c:pt>
                <c:pt idx="1410">
                  <c:v>14.109999999999744</c:v>
                </c:pt>
                <c:pt idx="1411">
                  <c:v>14.119999999999743</c:v>
                </c:pt>
                <c:pt idx="1412">
                  <c:v>14.129999999999743</c:v>
                </c:pt>
                <c:pt idx="1413">
                  <c:v>14.139999999999743</c:v>
                </c:pt>
                <c:pt idx="1414">
                  <c:v>14.149999999999743</c:v>
                </c:pt>
                <c:pt idx="1415">
                  <c:v>14.159999999999743</c:v>
                </c:pt>
                <c:pt idx="1416">
                  <c:v>14.169999999999742</c:v>
                </c:pt>
                <c:pt idx="1417">
                  <c:v>14.179999999999742</c:v>
                </c:pt>
                <c:pt idx="1418">
                  <c:v>14.189999999999742</c:v>
                </c:pt>
                <c:pt idx="1419">
                  <c:v>14.199999999999742</c:v>
                </c:pt>
                <c:pt idx="1420">
                  <c:v>14.209999999999742</c:v>
                </c:pt>
                <c:pt idx="1421">
                  <c:v>14.219999999999741</c:v>
                </c:pt>
                <c:pt idx="1422">
                  <c:v>14.229999999999741</c:v>
                </c:pt>
                <c:pt idx="1423">
                  <c:v>14.239999999999741</c:v>
                </c:pt>
                <c:pt idx="1424">
                  <c:v>14.249999999999741</c:v>
                </c:pt>
                <c:pt idx="1425">
                  <c:v>14.25999999999974</c:v>
                </c:pt>
                <c:pt idx="1426">
                  <c:v>14.26999999999974</c:v>
                </c:pt>
                <c:pt idx="1427">
                  <c:v>14.27999999999974</c:v>
                </c:pt>
                <c:pt idx="1428">
                  <c:v>14.28999999999974</c:v>
                </c:pt>
                <c:pt idx="1429">
                  <c:v>14.29999999999974</c:v>
                </c:pt>
                <c:pt idx="1430">
                  <c:v>14.309999999999739</c:v>
                </c:pt>
                <c:pt idx="1431">
                  <c:v>14.319999999999739</c:v>
                </c:pt>
                <c:pt idx="1432">
                  <c:v>14.329999999999739</c:v>
                </c:pt>
                <c:pt idx="1433">
                  <c:v>14.339999999999739</c:v>
                </c:pt>
                <c:pt idx="1434">
                  <c:v>14.349999999999739</c:v>
                </c:pt>
                <c:pt idx="1435">
                  <c:v>14.359999999999738</c:v>
                </c:pt>
                <c:pt idx="1436">
                  <c:v>14.369999999999738</c:v>
                </c:pt>
                <c:pt idx="1437">
                  <c:v>14.379999999999738</c:v>
                </c:pt>
                <c:pt idx="1438">
                  <c:v>14.389999999999738</c:v>
                </c:pt>
                <c:pt idx="1439">
                  <c:v>14.399999999999737</c:v>
                </c:pt>
                <c:pt idx="1440">
                  <c:v>14.409999999999737</c:v>
                </c:pt>
                <c:pt idx="1441">
                  <c:v>14.419999999999737</c:v>
                </c:pt>
                <c:pt idx="1442">
                  <c:v>14.429999999999737</c:v>
                </c:pt>
                <c:pt idx="1443">
                  <c:v>14.439999999999737</c:v>
                </c:pt>
                <c:pt idx="1444">
                  <c:v>14.449999999999736</c:v>
                </c:pt>
                <c:pt idx="1445">
                  <c:v>14.459999999999736</c:v>
                </c:pt>
                <c:pt idx="1446">
                  <c:v>14.469999999999736</c:v>
                </c:pt>
                <c:pt idx="1447">
                  <c:v>14.479999999999736</c:v>
                </c:pt>
                <c:pt idx="1448">
                  <c:v>14.489999999999736</c:v>
                </c:pt>
                <c:pt idx="1449">
                  <c:v>14.499999999999735</c:v>
                </c:pt>
                <c:pt idx="1450">
                  <c:v>14.509999999999735</c:v>
                </c:pt>
                <c:pt idx="1451">
                  <c:v>14.519999999999735</c:v>
                </c:pt>
                <c:pt idx="1452">
                  <c:v>14.529999999999735</c:v>
                </c:pt>
                <c:pt idx="1453">
                  <c:v>14.539999999999734</c:v>
                </c:pt>
                <c:pt idx="1454">
                  <c:v>14.549999999999734</c:v>
                </c:pt>
                <c:pt idx="1455">
                  <c:v>14.559999999999734</c:v>
                </c:pt>
                <c:pt idx="1456">
                  <c:v>14.569999999999734</c:v>
                </c:pt>
                <c:pt idx="1457">
                  <c:v>14.579999999999734</c:v>
                </c:pt>
                <c:pt idx="1458">
                  <c:v>14.589999999999733</c:v>
                </c:pt>
                <c:pt idx="1459">
                  <c:v>14.599999999999733</c:v>
                </c:pt>
                <c:pt idx="1460">
                  <c:v>14.609999999999733</c:v>
                </c:pt>
                <c:pt idx="1461">
                  <c:v>14.619999999999733</c:v>
                </c:pt>
                <c:pt idx="1462">
                  <c:v>14.629999999999733</c:v>
                </c:pt>
                <c:pt idx="1463">
                  <c:v>14.639999999999732</c:v>
                </c:pt>
                <c:pt idx="1464">
                  <c:v>14.649999999999732</c:v>
                </c:pt>
                <c:pt idx="1465">
                  <c:v>14.659999999999732</c:v>
                </c:pt>
                <c:pt idx="1466">
                  <c:v>14.669999999999732</c:v>
                </c:pt>
                <c:pt idx="1467">
                  <c:v>14.679999999999731</c:v>
                </c:pt>
                <c:pt idx="1468">
                  <c:v>14.689999999999731</c:v>
                </c:pt>
                <c:pt idx="1469">
                  <c:v>14.699999999999731</c:v>
                </c:pt>
                <c:pt idx="1470">
                  <c:v>14.709999999999731</c:v>
                </c:pt>
                <c:pt idx="1471">
                  <c:v>14.719999999999731</c:v>
                </c:pt>
                <c:pt idx="1472">
                  <c:v>14.72999999999973</c:v>
                </c:pt>
                <c:pt idx="1473">
                  <c:v>14.73999999999973</c:v>
                </c:pt>
                <c:pt idx="1474">
                  <c:v>14.74999999999973</c:v>
                </c:pt>
                <c:pt idx="1475">
                  <c:v>14.75999999999973</c:v>
                </c:pt>
                <c:pt idx="1476">
                  <c:v>14.76999999999973</c:v>
                </c:pt>
                <c:pt idx="1477">
                  <c:v>14.779999999999729</c:v>
                </c:pt>
                <c:pt idx="1478">
                  <c:v>14.789999999999729</c:v>
                </c:pt>
                <c:pt idx="1479">
                  <c:v>14.799999999999729</c:v>
                </c:pt>
                <c:pt idx="1480">
                  <c:v>14.809999999999729</c:v>
                </c:pt>
                <c:pt idx="1481">
                  <c:v>14.819999999999729</c:v>
                </c:pt>
                <c:pt idx="1482">
                  <c:v>14.829999999999728</c:v>
                </c:pt>
                <c:pt idx="1483">
                  <c:v>14.839999999999728</c:v>
                </c:pt>
                <c:pt idx="1484">
                  <c:v>14.849999999999728</c:v>
                </c:pt>
                <c:pt idx="1485">
                  <c:v>14.859999999999728</c:v>
                </c:pt>
                <c:pt idx="1486">
                  <c:v>14.869999999999727</c:v>
                </c:pt>
                <c:pt idx="1487">
                  <c:v>14.879999999999727</c:v>
                </c:pt>
                <c:pt idx="1488">
                  <c:v>14.889999999999727</c:v>
                </c:pt>
                <c:pt idx="1489">
                  <c:v>14.899999999999727</c:v>
                </c:pt>
                <c:pt idx="1490">
                  <c:v>14.909999999999727</c:v>
                </c:pt>
                <c:pt idx="1491">
                  <c:v>14.919999999999726</c:v>
                </c:pt>
                <c:pt idx="1492">
                  <c:v>14.929999999999726</c:v>
                </c:pt>
                <c:pt idx="1493">
                  <c:v>14.939999999999726</c:v>
                </c:pt>
                <c:pt idx="1494">
                  <c:v>14.949999999999726</c:v>
                </c:pt>
                <c:pt idx="1495">
                  <c:v>14.959999999999726</c:v>
                </c:pt>
                <c:pt idx="1496">
                  <c:v>14.969999999999725</c:v>
                </c:pt>
                <c:pt idx="1497">
                  <c:v>14.979999999999725</c:v>
                </c:pt>
                <c:pt idx="1498">
                  <c:v>14.989999999999725</c:v>
                </c:pt>
                <c:pt idx="1499">
                  <c:v>14.999999999999725</c:v>
                </c:pt>
                <c:pt idx="1500">
                  <c:v>15.009999999999724</c:v>
                </c:pt>
                <c:pt idx="1501">
                  <c:v>15.019999999999724</c:v>
                </c:pt>
                <c:pt idx="1502">
                  <c:v>15.029999999999724</c:v>
                </c:pt>
                <c:pt idx="1503">
                  <c:v>15.039999999999724</c:v>
                </c:pt>
                <c:pt idx="1504">
                  <c:v>15.049999999999724</c:v>
                </c:pt>
                <c:pt idx="1505">
                  <c:v>15.059999999999723</c:v>
                </c:pt>
                <c:pt idx="1506">
                  <c:v>15.069999999999723</c:v>
                </c:pt>
                <c:pt idx="1507">
                  <c:v>15.079999999999723</c:v>
                </c:pt>
                <c:pt idx="1508">
                  <c:v>15.089999999999723</c:v>
                </c:pt>
                <c:pt idx="1509">
                  <c:v>15.099999999999723</c:v>
                </c:pt>
                <c:pt idx="1510">
                  <c:v>15.109999999999722</c:v>
                </c:pt>
                <c:pt idx="1511">
                  <c:v>15.119999999999722</c:v>
                </c:pt>
                <c:pt idx="1512">
                  <c:v>15.129999999999722</c:v>
                </c:pt>
                <c:pt idx="1513">
                  <c:v>15.139999999999722</c:v>
                </c:pt>
                <c:pt idx="1514">
                  <c:v>15.149999999999721</c:v>
                </c:pt>
                <c:pt idx="1515">
                  <c:v>15.159999999999721</c:v>
                </c:pt>
                <c:pt idx="1516">
                  <c:v>15.169999999999721</c:v>
                </c:pt>
                <c:pt idx="1517">
                  <c:v>15.179999999999721</c:v>
                </c:pt>
                <c:pt idx="1518">
                  <c:v>15.189999999999721</c:v>
                </c:pt>
                <c:pt idx="1519">
                  <c:v>15.19999999999972</c:v>
                </c:pt>
                <c:pt idx="1520">
                  <c:v>15.20999999999972</c:v>
                </c:pt>
                <c:pt idx="1521">
                  <c:v>15.21999999999972</c:v>
                </c:pt>
                <c:pt idx="1522">
                  <c:v>15.22999999999972</c:v>
                </c:pt>
                <c:pt idx="1523">
                  <c:v>15.23999999999972</c:v>
                </c:pt>
                <c:pt idx="1524">
                  <c:v>15.249999999999719</c:v>
                </c:pt>
                <c:pt idx="1525">
                  <c:v>15.259999999999719</c:v>
                </c:pt>
                <c:pt idx="1526">
                  <c:v>15.269999999999719</c:v>
                </c:pt>
                <c:pt idx="1527">
                  <c:v>15.279999999999719</c:v>
                </c:pt>
                <c:pt idx="1528">
                  <c:v>15.289999999999718</c:v>
                </c:pt>
                <c:pt idx="1529">
                  <c:v>15.299999999999718</c:v>
                </c:pt>
                <c:pt idx="1530">
                  <c:v>15.309999999999718</c:v>
                </c:pt>
                <c:pt idx="1531">
                  <c:v>15.319999999999718</c:v>
                </c:pt>
                <c:pt idx="1532">
                  <c:v>15.329999999999718</c:v>
                </c:pt>
                <c:pt idx="1533">
                  <c:v>15.339999999999717</c:v>
                </c:pt>
                <c:pt idx="1534">
                  <c:v>15.349999999999717</c:v>
                </c:pt>
                <c:pt idx="1535">
                  <c:v>15.359999999999717</c:v>
                </c:pt>
                <c:pt idx="1536">
                  <c:v>15.369999999999717</c:v>
                </c:pt>
                <c:pt idx="1537">
                  <c:v>15.379999999999717</c:v>
                </c:pt>
                <c:pt idx="1538">
                  <c:v>15.389999999999716</c:v>
                </c:pt>
                <c:pt idx="1539">
                  <c:v>15.399999999999716</c:v>
                </c:pt>
                <c:pt idx="1540">
                  <c:v>15.409999999999716</c:v>
                </c:pt>
                <c:pt idx="1541">
                  <c:v>15.419999999999716</c:v>
                </c:pt>
                <c:pt idx="1542">
                  <c:v>15.429999999999715</c:v>
                </c:pt>
                <c:pt idx="1543">
                  <c:v>15.439999999999715</c:v>
                </c:pt>
                <c:pt idx="1544">
                  <c:v>15.449999999999715</c:v>
                </c:pt>
                <c:pt idx="1545">
                  <c:v>15.459999999999715</c:v>
                </c:pt>
                <c:pt idx="1546">
                  <c:v>15.469999999999715</c:v>
                </c:pt>
                <c:pt idx="1547">
                  <c:v>15.479999999999714</c:v>
                </c:pt>
                <c:pt idx="1548">
                  <c:v>15.489999999999714</c:v>
                </c:pt>
                <c:pt idx="1549">
                  <c:v>15.499999999999714</c:v>
                </c:pt>
                <c:pt idx="1550">
                  <c:v>15.509999999999714</c:v>
                </c:pt>
                <c:pt idx="1551">
                  <c:v>15.519999999999714</c:v>
                </c:pt>
                <c:pt idx="1552">
                  <c:v>15.529999999999713</c:v>
                </c:pt>
                <c:pt idx="1553">
                  <c:v>15.539999999999713</c:v>
                </c:pt>
                <c:pt idx="1554">
                  <c:v>15.549999999999713</c:v>
                </c:pt>
                <c:pt idx="1555">
                  <c:v>15.559999999999713</c:v>
                </c:pt>
                <c:pt idx="1556">
                  <c:v>15.569999999999713</c:v>
                </c:pt>
                <c:pt idx="1557">
                  <c:v>15.579999999999712</c:v>
                </c:pt>
                <c:pt idx="1558">
                  <c:v>15.589999999999712</c:v>
                </c:pt>
                <c:pt idx="1559">
                  <c:v>15.599999999999712</c:v>
                </c:pt>
                <c:pt idx="1560">
                  <c:v>15.609999999999712</c:v>
                </c:pt>
                <c:pt idx="1561">
                  <c:v>15.619999999999711</c:v>
                </c:pt>
                <c:pt idx="1562">
                  <c:v>15.629999999999711</c:v>
                </c:pt>
                <c:pt idx="1563">
                  <c:v>15.639999999999711</c:v>
                </c:pt>
                <c:pt idx="1564">
                  <c:v>15.649999999999711</c:v>
                </c:pt>
                <c:pt idx="1565">
                  <c:v>15.659999999999711</c:v>
                </c:pt>
                <c:pt idx="1566">
                  <c:v>15.66999999999971</c:v>
                </c:pt>
                <c:pt idx="1567">
                  <c:v>15.67999999999971</c:v>
                </c:pt>
                <c:pt idx="1568">
                  <c:v>15.68999999999971</c:v>
                </c:pt>
                <c:pt idx="1569">
                  <c:v>15.69999999999971</c:v>
                </c:pt>
                <c:pt idx="1570">
                  <c:v>15.70999999999971</c:v>
                </c:pt>
                <c:pt idx="1571">
                  <c:v>15.719999999999709</c:v>
                </c:pt>
                <c:pt idx="1572">
                  <c:v>15.729999999999709</c:v>
                </c:pt>
                <c:pt idx="1573">
                  <c:v>15.739999999999709</c:v>
                </c:pt>
                <c:pt idx="1574">
                  <c:v>15.749999999999709</c:v>
                </c:pt>
                <c:pt idx="1575">
                  <c:v>15.759999999999708</c:v>
                </c:pt>
                <c:pt idx="1576">
                  <c:v>15.769999999999708</c:v>
                </c:pt>
                <c:pt idx="1577">
                  <c:v>15.779999999999708</c:v>
                </c:pt>
                <c:pt idx="1578">
                  <c:v>15.789999999999708</c:v>
                </c:pt>
                <c:pt idx="1579">
                  <c:v>15.799999999999708</c:v>
                </c:pt>
                <c:pt idx="1580">
                  <c:v>15.809999999999707</c:v>
                </c:pt>
                <c:pt idx="1581">
                  <c:v>15.819999999999707</c:v>
                </c:pt>
                <c:pt idx="1582">
                  <c:v>15.829999999999707</c:v>
                </c:pt>
                <c:pt idx="1583">
                  <c:v>15.839999999999707</c:v>
                </c:pt>
                <c:pt idx="1584">
                  <c:v>15.849999999999707</c:v>
                </c:pt>
                <c:pt idx="1585">
                  <c:v>15.859999999999706</c:v>
                </c:pt>
                <c:pt idx="1586">
                  <c:v>15.869999999999706</c:v>
                </c:pt>
                <c:pt idx="1587">
                  <c:v>15.879999999999706</c:v>
                </c:pt>
                <c:pt idx="1588">
                  <c:v>15.889999999999706</c:v>
                </c:pt>
                <c:pt idx="1589">
                  <c:v>15.899999999999705</c:v>
                </c:pt>
                <c:pt idx="1590">
                  <c:v>15.909999999999705</c:v>
                </c:pt>
                <c:pt idx="1591">
                  <c:v>15.919999999999705</c:v>
                </c:pt>
                <c:pt idx="1592">
                  <c:v>15.929999999999705</c:v>
                </c:pt>
                <c:pt idx="1593">
                  <c:v>15.939999999999705</c:v>
                </c:pt>
                <c:pt idx="1594">
                  <c:v>15.949999999999704</c:v>
                </c:pt>
                <c:pt idx="1595">
                  <c:v>15.959999999999704</c:v>
                </c:pt>
                <c:pt idx="1596">
                  <c:v>15.969999999999704</c:v>
                </c:pt>
                <c:pt idx="1597">
                  <c:v>15.979999999999704</c:v>
                </c:pt>
                <c:pt idx="1598">
                  <c:v>15.989999999999704</c:v>
                </c:pt>
                <c:pt idx="1599">
                  <c:v>15.999999999999703</c:v>
                </c:pt>
                <c:pt idx="1600">
                  <c:v>16.009999999999703</c:v>
                </c:pt>
                <c:pt idx="1601">
                  <c:v>16.019999999999705</c:v>
                </c:pt>
                <c:pt idx="1602">
                  <c:v>16.029999999999706</c:v>
                </c:pt>
                <c:pt idx="1603">
                  <c:v>16.039999999999708</c:v>
                </c:pt>
                <c:pt idx="1604">
                  <c:v>16.049999999999709</c:v>
                </c:pt>
                <c:pt idx="1605">
                  <c:v>16.059999999999711</c:v>
                </c:pt>
                <c:pt idx="1606">
                  <c:v>16.069999999999713</c:v>
                </c:pt>
                <c:pt idx="1607">
                  <c:v>16.079999999999714</c:v>
                </c:pt>
                <c:pt idx="1608">
                  <c:v>16.089999999999716</c:v>
                </c:pt>
                <c:pt idx="1609">
                  <c:v>16.099999999999717</c:v>
                </c:pt>
                <c:pt idx="1610">
                  <c:v>16.109999999999719</c:v>
                </c:pt>
                <c:pt idx="1611">
                  <c:v>16.11999999999972</c:v>
                </c:pt>
                <c:pt idx="1612">
                  <c:v>16.129999999999722</c:v>
                </c:pt>
                <c:pt idx="1613">
                  <c:v>16.139999999999723</c:v>
                </c:pt>
                <c:pt idx="1614">
                  <c:v>16.149999999999725</c:v>
                </c:pt>
                <c:pt idx="1615">
                  <c:v>16.159999999999727</c:v>
                </c:pt>
                <c:pt idx="1616">
                  <c:v>16.169999999999728</c:v>
                </c:pt>
                <c:pt idx="1617">
                  <c:v>16.17999999999973</c:v>
                </c:pt>
                <c:pt idx="1618">
                  <c:v>16.189999999999731</c:v>
                </c:pt>
                <c:pt idx="1619">
                  <c:v>16.199999999999733</c:v>
                </c:pt>
                <c:pt idx="1620">
                  <c:v>16.209999999999734</c:v>
                </c:pt>
                <c:pt idx="1621">
                  <c:v>16.219999999999736</c:v>
                </c:pt>
                <c:pt idx="1622">
                  <c:v>16.229999999999738</c:v>
                </c:pt>
                <c:pt idx="1623">
                  <c:v>16.239999999999739</c:v>
                </c:pt>
                <c:pt idx="1624">
                  <c:v>16.249999999999741</c:v>
                </c:pt>
                <c:pt idx="1625">
                  <c:v>16.259999999999742</c:v>
                </c:pt>
                <c:pt idx="1626">
                  <c:v>16.269999999999744</c:v>
                </c:pt>
                <c:pt idx="1627">
                  <c:v>16.279999999999745</c:v>
                </c:pt>
                <c:pt idx="1628">
                  <c:v>16.289999999999747</c:v>
                </c:pt>
                <c:pt idx="1629">
                  <c:v>16.299999999999748</c:v>
                </c:pt>
                <c:pt idx="1630">
                  <c:v>16.30999999999975</c:v>
                </c:pt>
                <c:pt idx="1631">
                  <c:v>16.319999999999752</c:v>
                </c:pt>
                <c:pt idx="1632">
                  <c:v>16.329999999999753</c:v>
                </c:pt>
                <c:pt idx="1633">
                  <c:v>16.339999999999755</c:v>
                </c:pt>
                <c:pt idx="1634">
                  <c:v>16.349999999999756</c:v>
                </c:pt>
                <c:pt idx="1635">
                  <c:v>16.359999999999758</c:v>
                </c:pt>
                <c:pt idx="1636">
                  <c:v>16.369999999999759</c:v>
                </c:pt>
                <c:pt idx="1637">
                  <c:v>16.379999999999761</c:v>
                </c:pt>
                <c:pt idx="1638">
                  <c:v>16.389999999999763</c:v>
                </c:pt>
                <c:pt idx="1639">
                  <c:v>16.399999999999764</c:v>
                </c:pt>
                <c:pt idx="1640">
                  <c:v>16.409999999999766</c:v>
                </c:pt>
                <c:pt idx="1641">
                  <c:v>16.419999999999767</c:v>
                </c:pt>
                <c:pt idx="1642">
                  <c:v>16.429999999999769</c:v>
                </c:pt>
                <c:pt idx="1643">
                  <c:v>16.43999999999977</c:v>
                </c:pt>
                <c:pt idx="1644">
                  <c:v>16.449999999999772</c:v>
                </c:pt>
                <c:pt idx="1645">
                  <c:v>16.459999999999773</c:v>
                </c:pt>
                <c:pt idx="1646">
                  <c:v>16.469999999999775</c:v>
                </c:pt>
                <c:pt idx="1647">
                  <c:v>16.479999999999777</c:v>
                </c:pt>
                <c:pt idx="1648">
                  <c:v>16.489999999999778</c:v>
                </c:pt>
                <c:pt idx="1649">
                  <c:v>16.49999999999978</c:v>
                </c:pt>
                <c:pt idx="1650">
                  <c:v>16.509999999999781</c:v>
                </c:pt>
                <c:pt idx="1651">
                  <c:v>16.519999999999783</c:v>
                </c:pt>
                <c:pt idx="1652">
                  <c:v>16.529999999999784</c:v>
                </c:pt>
                <c:pt idx="1653">
                  <c:v>16.539999999999786</c:v>
                </c:pt>
                <c:pt idx="1654">
                  <c:v>16.549999999999788</c:v>
                </c:pt>
                <c:pt idx="1655">
                  <c:v>16.559999999999789</c:v>
                </c:pt>
                <c:pt idx="1656">
                  <c:v>16.569999999999791</c:v>
                </c:pt>
                <c:pt idx="1657">
                  <c:v>16.579999999999792</c:v>
                </c:pt>
                <c:pt idx="1658">
                  <c:v>16.589999999999794</c:v>
                </c:pt>
                <c:pt idx="1659">
                  <c:v>16.599999999999795</c:v>
                </c:pt>
                <c:pt idx="1660">
                  <c:v>16.609999999999797</c:v>
                </c:pt>
                <c:pt idx="1661">
                  <c:v>16.619999999999798</c:v>
                </c:pt>
                <c:pt idx="1662">
                  <c:v>16.6299999999998</c:v>
                </c:pt>
                <c:pt idx="1663">
                  <c:v>16.639999999999802</c:v>
                </c:pt>
                <c:pt idx="1664">
                  <c:v>16.649999999999803</c:v>
                </c:pt>
                <c:pt idx="1665">
                  <c:v>16.659999999999805</c:v>
                </c:pt>
                <c:pt idx="1666">
                  <c:v>16.669999999999806</c:v>
                </c:pt>
                <c:pt idx="1667">
                  <c:v>16.679999999999808</c:v>
                </c:pt>
                <c:pt idx="1668">
                  <c:v>16.689999999999809</c:v>
                </c:pt>
                <c:pt idx="1669">
                  <c:v>16.699999999999811</c:v>
                </c:pt>
                <c:pt idx="1670">
                  <c:v>16.709999999999813</c:v>
                </c:pt>
                <c:pt idx="1671">
                  <c:v>16.719999999999814</c:v>
                </c:pt>
                <c:pt idx="1672">
                  <c:v>16.729999999999816</c:v>
                </c:pt>
                <c:pt idx="1673">
                  <c:v>16.739999999999817</c:v>
                </c:pt>
                <c:pt idx="1674">
                  <c:v>16.749999999999819</c:v>
                </c:pt>
                <c:pt idx="1675">
                  <c:v>16.75999999999982</c:v>
                </c:pt>
                <c:pt idx="1676">
                  <c:v>16.769999999999822</c:v>
                </c:pt>
                <c:pt idx="1677">
                  <c:v>16.779999999999824</c:v>
                </c:pt>
                <c:pt idx="1678">
                  <c:v>16.789999999999825</c:v>
                </c:pt>
                <c:pt idx="1679">
                  <c:v>16.799999999999827</c:v>
                </c:pt>
                <c:pt idx="1680">
                  <c:v>16.809999999999828</c:v>
                </c:pt>
                <c:pt idx="1681">
                  <c:v>16.81999999999983</c:v>
                </c:pt>
                <c:pt idx="1682">
                  <c:v>16.829999999999831</c:v>
                </c:pt>
                <c:pt idx="1683">
                  <c:v>16.839999999999833</c:v>
                </c:pt>
                <c:pt idx="1684">
                  <c:v>16.849999999999834</c:v>
                </c:pt>
                <c:pt idx="1685">
                  <c:v>16.859999999999836</c:v>
                </c:pt>
                <c:pt idx="1686">
                  <c:v>16.869999999999838</c:v>
                </c:pt>
                <c:pt idx="1687">
                  <c:v>16.879999999999839</c:v>
                </c:pt>
                <c:pt idx="1688">
                  <c:v>16.889999999999841</c:v>
                </c:pt>
                <c:pt idx="1689">
                  <c:v>16.899999999999842</c:v>
                </c:pt>
                <c:pt idx="1690">
                  <c:v>16.909999999999844</c:v>
                </c:pt>
                <c:pt idx="1691">
                  <c:v>16.919999999999845</c:v>
                </c:pt>
                <c:pt idx="1692">
                  <c:v>16.929999999999847</c:v>
                </c:pt>
                <c:pt idx="1693">
                  <c:v>16.939999999999849</c:v>
                </c:pt>
                <c:pt idx="1694">
                  <c:v>16.94999999999985</c:v>
                </c:pt>
                <c:pt idx="1695">
                  <c:v>16.959999999999852</c:v>
                </c:pt>
                <c:pt idx="1696">
                  <c:v>16.969999999999853</c:v>
                </c:pt>
                <c:pt idx="1697">
                  <c:v>16.979999999999855</c:v>
                </c:pt>
                <c:pt idx="1698">
                  <c:v>16.989999999999856</c:v>
                </c:pt>
                <c:pt idx="1699">
                  <c:v>16.999999999999858</c:v>
                </c:pt>
                <c:pt idx="1700">
                  <c:v>17.009999999999859</c:v>
                </c:pt>
                <c:pt idx="1701">
                  <c:v>17.019999999999861</c:v>
                </c:pt>
                <c:pt idx="1702">
                  <c:v>17.029999999999863</c:v>
                </c:pt>
                <c:pt idx="1703">
                  <c:v>17.039999999999864</c:v>
                </c:pt>
                <c:pt idx="1704">
                  <c:v>17.049999999999866</c:v>
                </c:pt>
                <c:pt idx="1705">
                  <c:v>17.059999999999867</c:v>
                </c:pt>
                <c:pt idx="1706">
                  <c:v>17.069999999999869</c:v>
                </c:pt>
                <c:pt idx="1707">
                  <c:v>17.07999999999987</c:v>
                </c:pt>
                <c:pt idx="1708">
                  <c:v>17.089999999999872</c:v>
                </c:pt>
                <c:pt idx="1709">
                  <c:v>17.099999999999874</c:v>
                </c:pt>
                <c:pt idx="1710">
                  <c:v>17.109999999999875</c:v>
                </c:pt>
                <c:pt idx="1711">
                  <c:v>17.119999999999877</c:v>
                </c:pt>
                <c:pt idx="1712">
                  <c:v>17.129999999999878</c:v>
                </c:pt>
                <c:pt idx="1713">
                  <c:v>17.13999999999988</c:v>
                </c:pt>
                <c:pt idx="1714">
                  <c:v>17.149999999999881</c:v>
                </c:pt>
                <c:pt idx="1715">
                  <c:v>17.159999999999883</c:v>
                </c:pt>
                <c:pt idx="1716">
                  <c:v>17.169999999999884</c:v>
                </c:pt>
                <c:pt idx="1717">
                  <c:v>17.179999999999886</c:v>
                </c:pt>
                <c:pt idx="1718">
                  <c:v>17.189999999999888</c:v>
                </c:pt>
                <c:pt idx="1719">
                  <c:v>17.199999999999889</c:v>
                </c:pt>
                <c:pt idx="1720">
                  <c:v>17.209999999999891</c:v>
                </c:pt>
                <c:pt idx="1721">
                  <c:v>17.219999999999892</c:v>
                </c:pt>
                <c:pt idx="1722">
                  <c:v>17.229999999999894</c:v>
                </c:pt>
                <c:pt idx="1723">
                  <c:v>17.239999999999895</c:v>
                </c:pt>
                <c:pt idx="1724">
                  <c:v>17.249999999999897</c:v>
                </c:pt>
                <c:pt idx="1725">
                  <c:v>17.259999999999899</c:v>
                </c:pt>
                <c:pt idx="1726">
                  <c:v>17.2699999999999</c:v>
                </c:pt>
                <c:pt idx="1727">
                  <c:v>17.279999999999902</c:v>
                </c:pt>
                <c:pt idx="1728">
                  <c:v>17.289999999999903</c:v>
                </c:pt>
                <c:pt idx="1729">
                  <c:v>17.299999999999905</c:v>
                </c:pt>
                <c:pt idx="1730">
                  <c:v>17.309999999999906</c:v>
                </c:pt>
                <c:pt idx="1731">
                  <c:v>17.319999999999908</c:v>
                </c:pt>
                <c:pt idx="1732">
                  <c:v>17.329999999999909</c:v>
                </c:pt>
                <c:pt idx="1733">
                  <c:v>17.339999999999911</c:v>
                </c:pt>
                <c:pt idx="1734">
                  <c:v>17.349999999999913</c:v>
                </c:pt>
                <c:pt idx="1735">
                  <c:v>17.359999999999914</c:v>
                </c:pt>
                <c:pt idx="1736">
                  <c:v>17.369999999999916</c:v>
                </c:pt>
                <c:pt idx="1737">
                  <c:v>17.379999999999917</c:v>
                </c:pt>
                <c:pt idx="1738">
                  <c:v>17.389999999999919</c:v>
                </c:pt>
                <c:pt idx="1739">
                  <c:v>17.39999999999992</c:v>
                </c:pt>
                <c:pt idx="1740">
                  <c:v>17.409999999999922</c:v>
                </c:pt>
                <c:pt idx="1741">
                  <c:v>17.419999999999924</c:v>
                </c:pt>
                <c:pt idx="1742">
                  <c:v>17.429999999999925</c:v>
                </c:pt>
                <c:pt idx="1743">
                  <c:v>17.439999999999927</c:v>
                </c:pt>
                <c:pt idx="1744">
                  <c:v>17.449999999999928</c:v>
                </c:pt>
                <c:pt idx="1745">
                  <c:v>17.45999999999993</c:v>
                </c:pt>
                <c:pt idx="1746">
                  <c:v>17.469999999999931</c:v>
                </c:pt>
                <c:pt idx="1747">
                  <c:v>17.479999999999933</c:v>
                </c:pt>
                <c:pt idx="1748">
                  <c:v>17.489999999999934</c:v>
                </c:pt>
                <c:pt idx="1749">
                  <c:v>17.499999999999936</c:v>
                </c:pt>
                <c:pt idx="1750">
                  <c:v>17.509999999999938</c:v>
                </c:pt>
                <c:pt idx="1751">
                  <c:v>17.519999999999939</c:v>
                </c:pt>
                <c:pt idx="1752">
                  <c:v>17.529999999999941</c:v>
                </c:pt>
                <c:pt idx="1753">
                  <c:v>17.539999999999942</c:v>
                </c:pt>
                <c:pt idx="1754">
                  <c:v>17.549999999999944</c:v>
                </c:pt>
                <c:pt idx="1755">
                  <c:v>17.559999999999945</c:v>
                </c:pt>
                <c:pt idx="1756">
                  <c:v>17.569999999999947</c:v>
                </c:pt>
                <c:pt idx="1757">
                  <c:v>17.579999999999949</c:v>
                </c:pt>
                <c:pt idx="1758">
                  <c:v>17.58999999999995</c:v>
                </c:pt>
                <c:pt idx="1759">
                  <c:v>17.599999999999952</c:v>
                </c:pt>
                <c:pt idx="1760">
                  <c:v>17.609999999999953</c:v>
                </c:pt>
                <c:pt idx="1761">
                  <c:v>17.619999999999955</c:v>
                </c:pt>
                <c:pt idx="1762">
                  <c:v>17.629999999999956</c:v>
                </c:pt>
                <c:pt idx="1763">
                  <c:v>17.639999999999958</c:v>
                </c:pt>
                <c:pt idx="1764">
                  <c:v>17.649999999999959</c:v>
                </c:pt>
                <c:pt idx="1765">
                  <c:v>17.659999999999961</c:v>
                </c:pt>
                <c:pt idx="1766">
                  <c:v>17.669999999999963</c:v>
                </c:pt>
                <c:pt idx="1767">
                  <c:v>17.679999999999964</c:v>
                </c:pt>
                <c:pt idx="1768">
                  <c:v>17.689999999999966</c:v>
                </c:pt>
                <c:pt idx="1769">
                  <c:v>17.699999999999967</c:v>
                </c:pt>
                <c:pt idx="1770">
                  <c:v>17.709999999999969</c:v>
                </c:pt>
                <c:pt idx="1771">
                  <c:v>17.71999999999997</c:v>
                </c:pt>
                <c:pt idx="1772">
                  <c:v>17.729999999999972</c:v>
                </c:pt>
                <c:pt idx="1773">
                  <c:v>17.739999999999974</c:v>
                </c:pt>
                <c:pt idx="1774">
                  <c:v>17.749999999999975</c:v>
                </c:pt>
                <c:pt idx="1775">
                  <c:v>17.759999999999977</c:v>
                </c:pt>
                <c:pt idx="1776">
                  <c:v>17.769999999999978</c:v>
                </c:pt>
                <c:pt idx="1777">
                  <c:v>17.77999999999998</c:v>
                </c:pt>
                <c:pt idx="1778">
                  <c:v>17.789999999999981</c:v>
                </c:pt>
                <c:pt idx="1779">
                  <c:v>17.799999999999983</c:v>
                </c:pt>
                <c:pt idx="1780">
                  <c:v>17.809999999999985</c:v>
                </c:pt>
                <c:pt idx="1781">
                  <c:v>17.819999999999986</c:v>
                </c:pt>
                <c:pt idx="1782">
                  <c:v>17.829999999999988</c:v>
                </c:pt>
                <c:pt idx="1783">
                  <c:v>17.839999999999989</c:v>
                </c:pt>
                <c:pt idx="1784">
                  <c:v>17.849999999999991</c:v>
                </c:pt>
                <c:pt idx="1785">
                  <c:v>17.859999999999992</c:v>
                </c:pt>
                <c:pt idx="1786">
                  <c:v>17.869999999999994</c:v>
                </c:pt>
                <c:pt idx="1787">
                  <c:v>17.879999999999995</c:v>
                </c:pt>
                <c:pt idx="1788">
                  <c:v>17.889999999999997</c:v>
                </c:pt>
                <c:pt idx="1789">
                  <c:v>17.899999999999999</c:v>
                </c:pt>
                <c:pt idx="1790">
                  <c:v>17.91</c:v>
                </c:pt>
                <c:pt idx="1791">
                  <c:v>17.920000000000002</c:v>
                </c:pt>
                <c:pt idx="1792">
                  <c:v>17.930000000000003</c:v>
                </c:pt>
                <c:pt idx="1793">
                  <c:v>17.940000000000005</c:v>
                </c:pt>
                <c:pt idx="1794">
                  <c:v>17.950000000000006</c:v>
                </c:pt>
                <c:pt idx="1795">
                  <c:v>17.960000000000008</c:v>
                </c:pt>
                <c:pt idx="1796">
                  <c:v>17.97000000000001</c:v>
                </c:pt>
                <c:pt idx="1797">
                  <c:v>17.980000000000011</c:v>
                </c:pt>
                <c:pt idx="1798">
                  <c:v>17.990000000000013</c:v>
                </c:pt>
                <c:pt idx="1799">
                  <c:v>18.000000000000014</c:v>
                </c:pt>
                <c:pt idx="1800">
                  <c:v>18.010000000000016</c:v>
                </c:pt>
                <c:pt idx="1801">
                  <c:v>18.020000000000017</c:v>
                </c:pt>
                <c:pt idx="1802">
                  <c:v>18.030000000000019</c:v>
                </c:pt>
                <c:pt idx="1803">
                  <c:v>18.04000000000002</c:v>
                </c:pt>
                <c:pt idx="1804">
                  <c:v>18.050000000000022</c:v>
                </c:pt>
                <c:pt idx="1805">
                  <c:v>18.060000000000024</c:v>
                </c:pt>
                <c:pt idx="1806">
                  <c:v>18.070000000000025</c:v>
                </c:pt>
                <c:pt idx="1807">
                  <c:v>18.080000000000027</c:v>
                </c:pt>
                <c:pt idx="1808">
                  <c:v>18.090000000000028</c:v>
                </c:pt>
                <c:pt idx="1809">
                  <c:v>18.10000000000003</c:v>
                </c:pt>
                <c:pt idx="1810">
                  <c:v>18.110000000000031</c:v>
                </c:pt>
                <c:pt idx="1811">
                  <c:v>18.120000000000033</c:v>
                </c:pt>
                <c:pt idx="1812">
                  <c:v>18.130000000000035</c:v>
                </c:pt>
                <c:pt idx="1813">
                  <c:v>18.140000000000036</c:v>
                </c:pt>
                <c:pt idx="1814">
                  <c:v>18.150000000000038</c:v>
                </c:pt>
                <c:pt idx="1815">
                  <c:v>18.160000000000039</c:v>
                </c:pt>
                <c:pt idx="1816">
                  <c:v>18.170000000000041</c:v>
                </c:pt>
                <c:pt idx="1817">
                  <c:v>18.180000000000042</c:v>
                </c:pt>
                <c:pt idx="1818">
                  <c:v>18.190000000000044</c:v>
                </c:pt>
                <c:pt idx="1819">
                  <c:v>18.200000000000045</c:v>
                </c:pt>
                <c:pt idx="1820">
                  <c:v>18.210000000000047</c:v>
                </c:pt>
                <c:pt idx="1821">
                  <c:v>18.220000000000049</c:v>
                </c:pt>
                <c:pt idx="1822">
                  <c:v>18.23000000000005</c:v>
                </c:pt>
                <c:pt idx="1823">
                  <c:v>18.240000000000052</c:v>
                </c:pt>
                <c:pt idx="1824">
                  <c:v>18.250000000000053</c:v>
                </c:pt>
                <c:pt idx="1825">
                  <c:v>18.260000000000055</c:v>
                </c:pt>
                <c:pt idx="1826">
                  <c:v>18.270000000000056</c:v>
                </c:pt>
                <c:pt idx="1827">
                  <c:v>18.280000000000058</c:v>
                </c:pt>
                <c:pt idx="1828">
                  <c:v>18.29000000000006</c:v>
                </c:pt>
                <c:pt idx="1829">
                  <c:v>18.300000000000061</c:v>
                </c:pt>
                <c:pt idx="1830">
                  <c:v>18.310000000000063</c:v>
                </c:pt>
                <c:pt idx="1831">
                  <c:v>18.320000000000064</c:v>
                </c:pt>
                <c:pt idx="1832">
                  <c:v>18.330000000000066</c:v>
                </c:pt>
                <c:pt idx="1833">
                  <c:v>18.340000000000067</c:v>
                </c:pt>
                <c:pt idx="1834">
                  <c:v>18.350000000000069</c:v>
                </c:pt>
                <c:pt idx="1835">
                  <c:v>18.36000000000007</c:v>
                </c:pt>
                <c:pt idx="1836">
                  <c:v>18.370000000000072</c:v>
                </c:pt>
                <c:pt idx="1837">
                  <c:v>18.380000000000074</c:v>
                </c:pt>
                <c:pt idx="1838">
                  <c:v>18.390000000000075</c:v>
                </c:pt>
                <c:pt idx="1839">
                  <c:v>18.400000000000077</c:v>
                </c:pt>
                <c:pt idx="1840">
                  <c:v>18.410000000000078</c:v>
                </c:pt>
                <c:pt idx="1841">
                  <c:v>18.42000000000008</c:v>
                </c:pt>
                <c:pt idx="1842">
                  <c:v>18.430000000000081</c:v>
                </c:pt>
                <c:pt idx="1843">
                  <c:v>18.440000000000083</c:v>
                </c:pt>
                <c:pt idx="1844">
                  <c:v>18.450000000000085</c:v>
                </c:pt>
                <c:pt idx="1845">
                  <c:v>18.460000000000086</c:v>
                </c:pt>
                <c:pt idx="1846">
                  <c:v>18.470000000000088</c:v>
                </c:pt>
                <c:pt idx="1847">
                  <c:v>18.480000000000089</c:v>
                </c:pt>
                <c:pt idx="1848">
                  <c:v>18.490000000000091</c:v>
                </c:pt>
                <c:pt idx="1849">
                  <c:v>18.500000000000092</c:v>
                </c:pt>
                <c:pt idx="1850">
                  <c:v>18.510000000000094</c:v>
                </c:pt>
                <c:pt idx="1851">
                  <c:v>18.520000000000095</c:v>
                </c:pt>
                <c:pt idx="1852">
                  <c:v>18.530000000000097</c:v>
                </c:pt>
                <c:pt idx="1853">
                  <c:v>18.540000000000099</c:v>
                </c:pt>
                <c:pt idx="1854">
                  <c:v>18.5500000000001</c:v>
                </c:pt>
                <c:pt idx="1855">
                  <c:v>18.560000000000102</c:v>
                </c:pt>
                <c:pt idx="1856">
                  <c:v>18.570000000000103</c:v>
                </c:pt>
                <c:pt idx="1857">
                  <c:v>18.580000000000105</c:v>
                </c:pt>
                <c:pt idx="1858">
                  <c:v>18.590000000000106</c:v>
                </c:pt>
                <c:pt idx="1859">
                  <c:v>18.600000000000108</c:v>
                </c:pt>
                <c:pt idx="1860">
                  <c:v>18.61000000000011</c:v>
                </c:pt>
                <c:pt idx="1861">
                  <c:v>18.620000000000111</c:v>
                </c:pt>
                <c:pt idx="1862">
                  <c:v>18.630000000000113</c:v>
                </c:pt>
                <c:pt idx="1863">
                  <c:v>18.640000000000114</c:v>
                </c:pt>
                <c:pt idx="1864">
                  <c:v>18.650000000000116</c:v>
                </c:pt>
                <c:pt idx="1865">
                  <c:v>18.660000000000117</c:v>
                </c:pt>
                <c:pt idx="1866">
                  <c:v>18.670000000000119</c:v>
                </c:pt>
                <c:pt idx="1867">
                  <c:v>18.680000000000121</c:v>
                </c:pt>
                <c:pt idx="1868">
                  <c:v>18.690000000000122</c:v>
                </c:pt>
                <c:pt idx="1869">
                  <c:v>18.700000000000124</c:v>
                </c:pt>
                <c:pt idx="1870">
                  <c:v>18.710000000000125</c:v>
                </c:pt>
                <c:pt idx="1871">
                  <c:v>18.720000000000127</c:v>
                </c:pt>
                <c:pt idx="1872">
                  <c:v>18.730000000000128</c:v>
                </c:pt>
                <c:pt idx="1873">
                  <c:v>18.74000000000013</c:v>
                </c:pt>
                <c:pt idx="1874">
                  <c:v>18.750000000000131</c:v>
                </c:pt>
                <c:pt idx="1875">
                  <c:v>18.760000000000133</c:v>
                </c:pt>
                <c:pt idx="1876">
                  <c:v>18.770000000000135</c:v>
                </c:pt>
                <c:pt idx="1877">
                  <c:v>18.780000000000136</c:v>
                </c:pt>
                <c:pt idx="1878">
                  <c:v>18.790000000000138</c:v>
                </c:pt>
                <c:pt idx="1879">
                  <c:v>18.800000000000139</c:v>
                </c:pt>
                <c:pt idx="1880">
                  <c:v>18.810000000000141</c:v>
                </c:pt>
                <c:pt idx="1881">
                  <c:v>18.820000000000142</c:v>
                </c:pt>
                <c:pt idx="1882">
                  <c:v>18.830000000000144</c:v>
                </c:pt>
                <c:pt idx="1883">
                  <c:v>18.840000000000146</c:v>
                </c:pt>
                <c:pt idx="1884">
                  <c:v>18.850000000000147</c:v>
                </c:pt>
                <c:pt idx="1885">
                  <c:v>18.860000000000149</c:v>
                </c:pt>
                <c:pt idx="1886">
                  <c:v>18.87000000000015</c:v>
                </c:pt>
                <c:pt idx="1887">
                  <c:v>18.880000000000152</c:v>
                </c:pt>
                <c:pt idx="1888">
                  <c:v>18.890000000000153</c:v>
                </c:pt>
                <c:pt idx="1889">
                  <c:v>18.900000000000155</c:v>
                </c:pt>
                <c:pt idx="1890">
                  <c:v>18.910000000000156</c:v>
                </c:pt>
                <c:pt idx="1891">
                  <c:v>18.920000000000158</c:v>
                </c:pt>
                <c:pt idx="1892">
                  <c:v>18.93000000000016</c:v>
                </c:pt>
                <c:pt idx="1893">
                  <c:v>18.940000000000161</c:v>
                </c:pt>
                <c:pt idx="1894">
                  <c:v>18.950000000000163</c:v>
                </c:pt>
                <c:pt idx="1895">
                  <c:v>18.960000000000164</c:v>
                </c:pt>
                <c:pt idx="1896">
                  <c:v>18.970000000000166</c:v>
                </c:pt>
                <c:pt idx="1897">
                  <c:v>18.980000000000167</c:v>
                </c:pt>
                <c:pt idx="1898">
                  <c:v>18.990000000000169</c:v>
                </c:pt>
                <c:pt idx="1899">
                  <c:v>19.000000000000171</c:v>
                </c:pt>
                <c:pt idx="1900">
                  <c:v>19.010000000000172</c:v>
                </c:pt>
                <c:pt idx="1901">
                  <c:v>19.020000000000174</c:v>
                </c:pt>
                <c:pt idx="1902">
                  <c:v>19.030000000000175</c:v>
                </c:pt>
                <c:pt idx="1903">
                  <c:v>19.040000000000177</c:v>
                </c:pt>
                <c:pt idx="1904">
                  <c:v>19.050000000000178</c:v>
                </c:pt>
                <c:pt idx="1905">
                  <c:v>19.06000000000018</c:v>
                </c:pt>
                <c:pt idx="1906">
                  <c:v>19.070000000000181</c:v>
                </c:pt>
                <c:pt idx="1907">
                  <c:v>19.080000000000183</c:v>
                </c:pt>
                <c:pt idx="1908">
                  <c:v>19.090000000000185</c:v>
                </c:pt>
                <c:pt idx="1909">
                  <c:v>19.100000000000186</c:v>
                </c:pt>
                <c:pt idx="1910">
                  <c:v>19.110000000000188</c:v>
                </c:pt>
                <c:pt idx="1911">
                  <c:v>19.120000000000189</c:v>
                </c:pt>
                <c:pt idx="1912">
                  <c:v>19.130000000000191</c:v>
                </c:pt>
                <c:pt idx="1913">
                  <c:v>19.140000000000192</c:v>
                </c:pt>
                <c:pt idx="1914">
                  <c:v>19.150000000000194</c:v>
                </c:pt>
                <c:pt idx="1915">
                  <c:v>19.160000000000196</c:v>
                </c:pt>
                <c:pt idx="1916">
                  <c:v>19.170000000000197</c:v>
                </c:pt>
                <c:pt idx="1917">
                  <c:v>19.180000000000199</c:v>
                </c:pt>
                <c:pt idx="1918">
                  <c:v>19.1900000000002</c:v>
                </c:pt>
                <c:pt idx="1919">
                  <c:v>19.200000000000202</c:v>
                </c:pt>
                <c:pt idx="1920">
                  <c:v>19.210000000000203</c:v>
                </c:pt>
                <c:pt idx="1921">
                  <c:v>19.220000000000205</c:v>
                </c:pt>
                <c:pt idx="1922">
                  <c:v>19.230000000000206</c:v>
                </c:pt>
                <c:pt idx="1923">
                  <c:v>19.240000000000208</c:v>
                </c:pt>
                <c:pt idx="1924">
                  <c:v>19.25000000000021</c:v>
                </c:pt>
                <c:pt idx="1925">
                  <c:v>19.260000000000211</c:v>
                </c:pt>
                <c:pt idx="1926">
                  <c:v>19.270000000000213</c:v>
                </c:pt>
                <c:pt idx="1927">
                  <c:v>19.280000000000214</c:v>
                </c:pt>
                <c:pt idx="1928">
                  <c:v>19.290000000000216</c:v>
                </c:pt>
                <c:pt idx="1929">
                  <c:v>19.300000000000217</c:v>
                </c:pt>
                <c:pt idx="1930">
                  <c:v>19.310000000000219</c:v>
                </c:pt>
                <c:pt idx="1931">
                  <c:v>19.320000000000221</c:v>
                </c:pt>
                <c:pt idx="1932">
                  <c:v>19.330000000000222</c:v>
                </c:pt>
                <c:pt idx="1933">
                  <c:v>19.340000000000224</c:v>
                </c:pt>
                <c:pt idx="1934">
                  <c:v>19.350000000000225</c:v>
                </c:pt>
                <c:pt idx="1935">
                  <c:v>19.360000000000227</c:v>
                </c:pt>
                <c:pt idx="1936">
                  <c:v>19.370000000000228</c:v>
                </c:pt>
                <c:pt idx="1937">
                  <c:v>19.38000000000023</c:v>
                </c:pt>
                <c:pt idx="1938">
                  <c:v>19.390000000000231</c:v>
                </c:pt>
                <c:pt idx="1939">
                  <c:v>19.400000000000233</c:v>
                </c:pt>
                <c:pt idx="1940">
                  <c:v>19.410000000000235</c:v>
                </c:pt>
                <c:pt idx="1941">
                  <c:v>19.420000000000236</c:v>
                </c:pt>
                <c:pt idx="1942">
                  <c:v>19.430000000000238</c:v>
                </c:pt>
                <c:pt idx="1943">
                  <c:v>19.440000000000239</c:v>
                </c:pt>
                <c:pt idx="1944">
                  <c:v>19.450000000000241</c:v>
                </c:pt>
                <c:pt idx="1945">
                  <c:v>19.460000000000242</c:v>
                </c:pt>
                <c:pt idx="1946">
                  <c:v>19.470000000000244</c:v>
                </c:pt>
                <c:pt idx="1947">
                  <c:v>19.480000000000246</c:v>
                </c:pt>
                <c:pt idx="1948">
                  <c:v>19.490000000000247</c:v>
                </c:pt>
                <c:pt idx="1949">
                  <c:v>19.500000000000249</c:v>
                </c:pt>
                <c:pt idx="1950">
                  <c:v>19.51000000000025</c:v>
                </c:pt>
                <c:pt idx="1951">
                  <c:v>19.520000000000252</c:v>
                </c:pt>
                <c:pt idx="1952">
                  <c:v>19.530000000000253</c:v>
                </c:pt>
                <c:pt idx="1953">
                  <c:v>19.540000000000255</c:v>
                </c:pt>
                <c:pt idx="1954">
                  <c:v>19.550000000000257</c:v>
                </c:pt>
                <c:pt idx="1955">
                  <c:v>19.560000000000258</c:v>
                </c:pt>
                <c:pt idx="1956">
                  <c:v>19.57000000000026</c:v>
                </c:pt>
                <c:pt idx="1957">
                  <c:v>19.580000000000261</c:v>
                </c:pt>
                <c:pt idx="1958">
                  <c:v>19.590000000000263</c:v>
                </c:pt>
                <c:pt idx="1959">
                  <c:v>19.600000000000264</c:v>
                </c:pt>
                <c:pt idx="1960">
                  <c:v>19.610000000000266</c:v>
                </c:pt>
                <c:pt idx="1961">
                  <c:v>19.620000000000267</c:v>
                </c:pt>
                <c:pt idx="1962">
                  <c:v>19.630000000000269</c:v>
                </c:pt>
                <c:pt idx="1963">
                  <c:v>19.640000000000271</c:v>
                </c:pt>
                <c:pt idx="1964">
                  <c:v>19.650000000000272</c:v>
                </c:pt>
                <c:pt idx="1965">
                  <c:v>19.660000000000274</c:v>
                </c:pt>
                <c:pt idx="1966">
                  <c:v>19.670000000000275</c:v>
                </c:pt>
                <c:pt idx="1967">
                  <c:v>19.680000000000277</c:v>
                </c:pt>
                <c:pt idx="1968">
                  <c:v>19.690000000000278</c:v>
                </c:pt>
                <c:pt idx="1969">
                  <c:v>19.70000000000028</c:v>
                </c:pt>
                <c:pt idx="1970">
                  <c:v>19.710000000000282</c:v>
                </c:pt>
                <c:pt idx="1971">
                  <c:v>19.720000000000283</c:v>
                </c:pt>
                <c:pt idx="1972">
                  <c:v>19.730000000000285</c:v>
                </c:pt>
                <c:pt idx="1973">
                  <c:v>19.740000000000286</c:v>
                </c:pt>
                <c:pt idx="1974">
                  <c:v>19.750000000000288</c:v>
                </c:pt>
                <c:pt idx="1975">
                  <c:v>19.760000000000289</c:v>
                </c:pt>
                <c:pt idx="1976">
                  <c:v>19.770000000000291</c:v>
                </c:pt>
                <c:pt idx="1977">
                  <c:v>19.780000000000292</c:v>
                </c:pt>
                <c:pt idx="1978">
                  <c:v>19.790000000000294</c:v>
                </c:pt>
                <c:pt idx="1979">
                  <c:v>19.800000000000296</c:v>
                </c:pt>
                <c:pt idx="1980">
                  <c:v>19.810000000000297</c:v>
                </c:pt>
                <c:pt idx="1981">
                  <c:v>19.820000000000299</c:v>
                </c:pt>
                <c:pt idx="1982">
                  <c:v>19.8300000000003</c:v>
                </c:pt>
                <c:pt idx="1983">
                  <c:v>19.840000000000302</c:v>
                </c:pt>
                <c:pt idx="1984">
                  <c:v>19.850000000000303</c:v>
                </c:pt>
                <c:pt idx="1985">
                  <c:v>19.860000000000305</c:v>
                </c:pt>
                <c:pt idx="1986">
                  <c:v>19.870000000000307</c:v>
                </c:pt>
                <c:pt idx="1987">
                  <c:v>19.880000000000308</c:v>
                </c:pt>
                <c:pt idx="1988">
                  <c:v>19.89000000000031</c:v>
                </c:pt>
                <c:pt idx="1989">
                  <c:v>19.900000000000311</c:v>
                </c:pt>
                <c:pt idx="1990">
                  <c:v>19.910000000000313</c:v>
                </c:pt>
                <c:pt idx="1991">
                  <c:v>19.920000000000314</c:v>
                </c:pt>
                <c:pt idx="1992">
                  <c:v>19.930000000000316</c:v>
                </c:pt>
                <c:pt idx="1993">
                  <c:v>19.940000000000317</c:v>
                </c:pt>
                <c:pt idx="1994">
                  <c:v>19.950000000000319</c:v>
                </c:pt>
                <c:pt idx="1995">
                  <c:v>19.960000000000321</c:v>
                </c:pt>
                <c:pt idx="1996">
                  <c:v>19.970000000000322</c:v>
                </c:pt>
                <c:pt idx="1997">
                  <c:v>19.980000000000324</c:v>
                </c:pt>
                <c:pt idx="1998">
                  <c:v>19.990000000000325</c:v>
                </c:pt>
                <c:pt idx="1999">
                  <c:v>20.000000000000327</c:v>
                </c:pt>
                <c:pt idx="2000">
                  <c:v>20.010000000000328</c:v>
                </c:pt>
                <c:pt idx="2001">
                  <c:v>20.02000000000033</c:v>
                </c:pt>
                <c:pt idx="2002">
                  <c:v>20.030000000000332</c:v>
                </c:pt>
                <c:pt idx="2003">
                  <c:v>20.040000000000333</c:v>
                </c:pt>
                <c:pt idx="2004">
                  <c:v>20.050000000000335</c:v>
                </c:pt>
                <c:pt idx="2005">
                  <c:v>20.060000000000336</c:v>
                </c:pt>
                <c:pt idx="2006">
                  <c:v>20.070000000000338</c:v>
                </c:pt>
                <c:pt idx="2007">
                  <c:v>20.080000000000339</c:v>
                </c:pt>
                <c:pt idx="2008">
                  <c:v>20.090000000000341</c:v>
                </c:pt>
                <c:pt idx="2009">
                  <c:v>20.100000000000342</c:v>
                </c:pt>
                <c:pt idx="2010">
                  <c:v>20.110000000000344</c:v>
                </c:pt>
                <c:pt idx="2011">
                  <c:v>20.120000000000346</c:v>
                </c:pt>
                <c:pt idx="2012">
                  <c:v>20.130000000000347</c:v>
                </c:pt>
                <c:pt idx="2013">
                  <c:v>20.140000000000349</c:v>
                </c:pt>
                <c:pt idx="2014">
                  <c:v>20.15000000000035</c:v>
                </c:pt>
                <c:pt idx="2015">
                  <c:v>20.160000000000352</c:v>
                </c:pt>
                <c:pt idx="2016">
                  <c:v>20.170000000000353</c:v>
                </c:pt>
                <c:pt idx="2017">
                  <c:v>20.180000000000355</c:v>
                </c:pt>
                <c:pt idx="2018">
                  <c:v>20.190000000000357</c:v>
                </c:pt>
                <c:pt idx="2019">
                  <c:v>20.200000000000358</c:v>
                </c:pt>
                <c:pt idx="2020">
                  <c:v>20.21000000000036</c:v>
                </c:pt>
                <c:pt idx="2021">
                  <c:v>20.220000000000361</c:v>
                </c:pt>
                <c:pt idx="2022">
                  <c:v>20.230000000000363</c:v>
                </c:pt>
                <c:pt idx="2023">
                  <c:v>20.240000000000364</c:v>
                </c:pt>
                <c:pt idx="2024">
                  <c:v>20.250000000000366</c:v>
                </c:pt>
                <c:pt idx="2025">
                  <c:v>20.260000000000367</c:v>
                </c:pt>
                <c:pt idx="2026">
                  <c:v>20.270000000000369</c:v>
                </c:pt>
                <c:pt idx="2027">
                  <c:v>20.280000000000371</c:v>
                </c:pt>
                <c:pt idx="2028">
                  <c:v>20.290000000000372</c:v>
                </c:pt>
                <c:pt idx="2029">
                  <c:v>20.300000000000374</c:v>
                </c:pt>
                <c:pt idx="2030">
                  <c:v>20.310000000000375</c:v>
                </c:pt>
                <c:pt idx="2031">
                  <c:v>20.320000000000377</c:v>
                </c:pt>
                <c:pt idx="2032">
                  <c:v>20.330000000000378</c:v>
                </c:pt>
                <c:pt idx="2033">
                  <c:v>20.34000000000038</c:v>
                </c:pt>
                <c:pt idx="2034">
                  <c:v>20.350000000000382</c:v>
                </c:pt>
                <c:pt idx="2035">
                  <c:v>20.360000000000383</c:v>
                </c:pt>
                <c:pt idx="2036">
                  <c:v>20.370000000000385</c:v>
                </c:pt>
                <c:pt idx="2037">
                  <c:v>20.380000000000386</c:v>
                </c:pt>
                <c:pt idx="2038">
                  <c:v>20.390000000000388</c:v>
                </c:pt>
                <c:pt idx="2039">
                  <c:v>20.400000000000389</c:v>
                </c:pt>
                <c:pt idx="2040">
                  <c:v>20.410000000000391</c:v>
                </c:pt>
                <c:pt idx="2041">
                  <c:v>20.420000000000393</c:v>
                </c:pt>
                <c:pt idx="2042">
                  <c:v>20.430000000000394</c:v>
                </c:pt>
                <c:pt idx="2043">
                  <c:v>20.440000000000396</c:v>
                </c:pt>
                <c:pt idx="2044">
                  <c:v>20.450000000000397</c:v>
                </c:pt>
                <c:pt idx="2045">
                  <c:v>20.460000000000399</c:v>
                </c:pt>
                <c:pt idx="2046">
                  <c:v>20.4700000000004</c:v>
                </c:pt>
                <c:pt idx="2047">
                  <c:v>20.480000000000402</c:v>
                </c:pt>
                <c:pt idx="2048">
                  <c:v>20.490000000000403</c:v>
                </c:pt>
                <c:pt idx="2049">
                  <c:v>20.500000000000405</c:v>
                </c:pt>
                <c:pt idx="2050">
                  <c:v>20.510000000000407</c:v>
                </c:pt>
                <c:pt idx="2051">
                  <c:v>20.520000000000408</c:v>
                </c:pt>
                <c:pt idx="2052">
                  <c:v>20.53000000000041</c:v>
                </c:pt>
                <c:pt idx="2053">
                  <c:v>20.540000000000411</c:v>
                </c:pt>
                <c:pt idx="2054">
                  <c:v>20.550000000000413</c:v>
                </c:pt>
                <c:pt idx="2055">
                  <c:v>20.560000000000414</c:v>
                </c:pt>
                <c:pt idx="2056">
                  <c:v>20.570000000000416</c:v>
                </c:pt>
                <c:pt idx="2057">
                  <c:v>20.580000000000418</c:v>
                </c:pt>
                <c:pt idx="2058">
                  <c:v>20.590000000000419</c:v>
                </c:pt>
                <c:pt idx="2059">
                  <c:v>20.600000000000421</c:v>
                </c:pt>
                <c:pt idx="2060">
                  <c:v>20.610000000000422</c:v>
                </c:pt>
                <c:pt idx="2061">
                  <c:v>20.620000000000424</c:v>
                </c:pt>
                <c:pt idx="2062">
                  <c:v>20.630000000000425</c:v>
                </c:pt>
                <c:pt idx="2063">
                  <c:v>20.640000000000427</c:v>
                </c:pt>
                <c:pt idx="2064">
                  <c:v>20.650000000000428</c:v>
                </c:pt>
                <c:pt idx="2065">
                  <c:v>20.66000000000043</c:v>
                </c:pt>
                <c:pt idx="2066">
                  <c:v>20.670000000000432</c:v>
                </c:pt>
                <c:pt idx="2067">
                  <c:v>20.680000000000433</c:v>
                </c:pt>
                <c:pt idx="2068">
                  <c:v>20.690000000000435</c:v>
                </c:pt>
                <c:pt idx="2069">
                  <c:v>20.700000000000436</c:v>
                </c:pt>
                <c:pt idx="2070">
                  <c:v>20.710000000000438</c:v>
                </c:pt>
                <c:pt idx="2071">
                  <c:v>20.720000000000439</c:v>
                </c:pt>
                <c:pt idx="2072">
                  <c:v>20.730000000000441</c:v>
                </c:pt>
                <c:pt idx="2073">
                  <c:v>20.740000000000443</c:v>
                </c:pt>
                <c:pt idx="2074">
                  <c:v>20.750000000000444</c:v>
                </c:pt>
                <c:pt idx="2075">
                  <c:v>20.760000000000446</c:v>
                </c:pt>
                <c:pt idx="2076">
                  <c:v>20.770000000000447</c:v>
                </c:pt>
                <c:pt idx="2077">
                  <c:v>20.780000000000449</c:v>
                </c:pt>
                <c:pt idx="2078">
                  <c:v>20.79000000000045</c:v>
                </c:pt>
                <c:pt idx="2079">
                  <c:v>20.800000000000452</c:v>
                </c:pt>
                <c:pt idx="2080">
                  <c:v>20.810000000000453</c:v>
                </c:pt>
                <c:pt idx="2081">
                  <c:v>20.820000000000455</c:v>
                </c:pt>
                <c:pt idx="2082">
                  <c:v>20.830000000000457</c:v>
                </c:pt>
                <c:pt idx="2083">
                  <c:v>20.840000000000458</c:v>
                </c:pt>
                <c:pt idx="2084">
                  <c:v>20.85000000000046</c:v>
                </c:pt>
                <c:pt idx="2085">
                  <c:v>20.860000000000461</c:v>
                </c:pt>
                <c:pt idx="2086">
                  <c:v>20.870000000000463</c:v>
                </c:pt>
                <c:pt idx="2087">
                  <c:v>20.880000000000464</c:v>
                </c:pt>
                <c:pt idx="2088">
                  <c:v>20.890000000000466</c:v>
                </c:pt>
                <c:pt idx="2089">
                  <c:v>20.900000000000468</c:v>
                </c:pt>
                <c:pt idx="2090">
                  <c:v>20.910000000000469</c:v>
                </c:pt>
                <c:pt idx="2091">
                  <c:v>20.920000000000471</c:v>
                </c:pt>
                <c:pt idx="2092">
                  <c:v>20.930000000000472</c:v>
                </c:pt>
                <c:pt idx="2093">
                  <c:v>20.940000000000474</c:v>
                </c:pt>
                <c:pt idx="2094">
                  <c:v>20.950000000000475</c:v>
                </c:pt>
                <c:pt idx="2095">
                  <c:v>20.960000000000477</c:v>
                </c:pt>
                <c:pt idx="2096">
                  <c:v>20.970000000000478</c:v>
                </c:pt>
                <c:pt idx="2097">
                  <c:v>20.98000000000048</c:v>
                </c:pt>
                <c:pt idx="2098">
                  <c:v>20.990000000000482</c:v>
                </c:pt>
                <c:pt idx="2099">
                  <c:v>21.000000000000483</c:v>
                </c:pt>
                <c:pt idx="2100">
                  <c:v>21.010000000000485</c:v>
                </c:pt>
                <c:pt idx="2101">
                  <c:v>21.020000000000486</c:v>
                </c:pt>
                <c:pt idx="2102">
                  <c:v>21.030000000000488</c:v>
                </c:pt>
                <c:pt idx="2103">
                  <c:v>21.040000000000489</c:v>
                </c:pt>
                <c:pt idx="2104">
                  <c:v>21.050000000000491</c:v>
                </c:pt>
                <c:pt idx="2105">
                  <c:v>21.060000000000493</c:v>
                </c:pt>
                <c:pt idx="2106">
                  <c:v>21.070000000000494</c:v>
                </c:pt>
                <c:pt idx="2107">
                  <c:v>21.080000000000496</c:v>
                </c:pt>
                <c:pt idx="2108">
                  <c:v>21.090000000000497</c:v>
                </c:pt>
                <c:pt idx="2109">
                  <c:v>21.100000000000499</c:v>
                </c:pt>
                <c:pt idx="2110">
                  <c:v>21.1100000000005</c:v>
                </c:pt>
                <c:pt idx="2111">
                  <c:v>21.120000000000502</c:v>
                </c:pt>
                <c:pt idx="2112">
                  <c:v>21.130000000000503</c:v>
                </c:pt>
                <c:pt idx="2113">
                  <c:v>21.140000000000505</c:v>
                </c:pt>
                <c:pt idx="2114">
                  <c:v>21.150000000000507</c:v>
                </c:pt>
                <c:pt idx="2115">
                  <c:v>21.160000000000508</c:v>
                </c:pt>
                <c:pt idx="2116">
                  <c:v>21.17000000000051</c:v>
                </c:pt>
                <c:pt idx="2117">
                  <c:v>21.180000000000511</c:v>
                </c:pt>
                <c:pt idx="2118">
                  <c:v>21.190000000000513</c:v>
                </c:pt>
                <c:pt idx="2119">
                  <c:v>21.200000000000514</c:v>
                </c:pt>
                <c:pt idx="2120">
                  <c:v>21.210000000000516</c:v>
                </c:pt>
                <c:pt idx="2121">
                  <c:v>21.220000000000518</c:v>
                </c:pt>
                <c:pt idx="2122">
                  <c:v>21.230000000000519</c:v>
                </c:pt>
                <c:pt idx="2123">
                  <c:v>21.240000000000521</c:v>
                </c:pt>
                <c:pt idx="2124">
                  <c:v>21.250000000000522</c:v>
                </c:pt>
                <c:pt idx="2125">
                  <c:v>21.260000000000524</c:v>
                </c:pt>
                <c:pt idx="2126">
                  <c:v>21.270000000000525</c:v>
                </c:pt>
                <c:pt idx="2127">
                  <c:v>21.280000000000527</c:v>
                </c:pt>
                <c:pt idx="2128">
                  <c:v>21.290000000000529</c:v>
                </c:pt>
                <c:pt idx="2129">
                  <c:v>21.30000000000053</c:v>
                </c:pt>
                <c:pt idx="2130">
                  <c:v>21.310000000000532</c:v>
                </c:pt>
                <c:pt idx="2131">
                  <c:v>21.320000000000533</c:v>
                </c:pt>
                <c:pt idx="2132">
                  <c:v>21.330000000000535</c:v>
                </c:pt>
                <c:pt idx="2133">
                  <c:v>21.340000000000536</c:v>
                </c:pt>
                <c:pt idx="2134">
                  <c:v>21.350000000000538</c:v>
                </c:pt>
                <c:pt idx="2135">
                  <c:v>21.360000000000539</c:v>
                </c:pt>
                <c:pt idx="2136">
                  <c:v>21.370000000000541</c:v>
                </c:pt>
                <c:pt idx="2137">
                  <c:v>21.380000000000543</c:v>
                </c:pt>
                <c:pt idx="2138">
                  <c:v>21.390000000000544</c:v>
                </c:pt>
                <c:pt idx="2139">
                  <c:v>21.400000000000546</c:v>
                </c:pt>
                <c:pt idx="2140">
                  <c:v>21.410000000000547</c:v>
                </c:pt>
                <c:pt idx="2141">
                  <c:v>21.420000000000549</c:v>
                </c:pt>
                <c:pt idx="2142">
                  <c:v>21.43000000000055</c:v>
                </c:pt>
                <c:pt idx="2143">
                  <c:v>21.440000000000552</c:v>
                </c:pt>
                <c:pt idx="2144">
                  <c:v>21.450000000000554</c:v>
                </c:pt>
                <c:pt idx="2145">
                  <c:v>21.460000000000555</c:v>
                </c:pt>
                <c:pt idx="2146">
                  <c:v>21.470000000000557</c:v>
                </c:pt>
                <c:pt idx="2147">
                  <c:v>21.480000000000558</c:v>
                </c:pt>
                <c:pt idx="2148">
                  <c:v>21.49000000000056</c:v>
                </c:pt>
                <c:pt idx="2149">
                  <c:v>21.500000000000561</c:v>
                </c:pt>
                <c:pt idx="2150">
                  <c:v>21.510000000000563</c:v>
                </c:pt>
                <c:pt idx="2151">
                  <c:v>21.520000000000564</c:v>
                </c:pt>
                <c:pt idx="2152">
                  <c:v>21.530000000000566</c:v>
                </c:pt>
                <c:pt idx="2153">
                  <c:v>21.540000000000568</c:v>
                </c:pt>
                <c:pt idx="2154">
                  <c:v>21.550000000000569</c:v>
                </c:pt>
                <c:pt idx="2155">
                  <c:v>21.560000000000571</c:v>
                </c:pt>
                <c:pt idx="2156">
                  <c:v>21.570000000000572</c:v>
                </c:pt>
                <c:pt idx="2157">
                  <c:v>21.580000000000574</c:v>
                </c:pt>
                <c:pt idx="2158">
                  <c:v>21.590000000000575</c:v>
                </c:pt>
                <c:pt idx="2159">
                  <c:v>21.600000000000577</c:v>
                </c:pt>
                <c:pt idx="2160">
                  <c:v>21.610000000000579</c:v>
                </c:pt>
                <c:pt idx="2161">
                  <c:v>21.62000000000058</c:v>
                </c:pt>
                <c:pt idx="2162">
                  <c:v>21.630000000000582</c:v>
                </c:pt>
                <c:pt idx="2163">
                  <c:v>21.640000000000583</c:v>
                </c:pt>
                <c:pt idx="2164">
                  <c:v>21.650000000000585</c:v>
                </c:pt>
                <c:pt idx="2165">
                  <c:v>21.660000000000586</c:v>
                </c:pt>
                <c:pt idx="2166">
                  <c:v>21.670000000000588</c:v>
                </c:pt>
                <c:pt idx="2167">
                  <c:v>21.680000000000589</c:v>
                </c:pt>
                <c:pt idx="2168">
                  <c:v>21.690000000000591</c:v>
                </c:pt>
                <c:pt idx="2169">
                  <c:v>21.700000000000593</c:v>
                </c:pt>
                <c:pt idx="2170">
                  <c:v>21.710000000000594</c:v>
                </c:pt>
                <c:pt idx="2171">
                  <c:v>21.720000000000596</c:v>
                </c:pt>
                <c:pt idx="2172">
                  <c:v>21.730000000000597</c:v>
                </c:pt>
                <c:pt idx="2173">
                  <c:v>21.740000000000599</c:v>
                </c:pt>
                <c:pt idx="2174">
                  <c:v>21.7500000000006</c:v>
                </c:pt>
                <c:pt idx="2175">
                  <c:v>21.760000000000602</c:v>
                </c:pt>
                <c:pt idx="2176">
                  <c:v>21.770000000000604</c:v>
                </c:pt>
                <c:pt idx="2177">
                  <c:v>21.780000000000605</c:v>
                </c:pt>
                <c:pt idx="2178">
                  <c:v>21.790000000000607</c:v>
                </c:pt>
                <c:pt idx="2179">
                  <c:v>21.800000000000608</c:v>
                </c:pt>
                <c:pt idx="2180">
                  <c:v>21.81000000000061</c:v>
                </c:pt>
                <c:pt idx="2181">
                  <c:v>21.820000000000611</c:v>
                </c:pt>
                <c:pt idx="2182">
                  <c:v>21.830000000000613</c:v>
                </c:pt>
                <c:pt idx="2183">
                  <c:v>21.840000000000614</c:v>
                </c:pt>
                <c:pt idx="2184">
                  <c:v>21.850000000000616</c:v>
                </c:pt>
                <c:pt idx="2185">
                  <c:v>21.860000000000618</c:v>
                </c:pt>
                <c:pt idx="2186">
                  <c:v>21.870000000000619</c:v>
                </c:pt>
                <c:pt idx="2187">
                  <c:v>21.880000000000621</c:v>
                </c:pt>
                <c:pt idx="2188">
                  <c:v>21.890000000000622</c:v>
                </c:pt>
                <c:pt idx="2189">
                  <c:v>21.900000000000624</c:v>
                </c:pt>
                <c:pt idx="2190">
                  <c:v>21.910000000000625</c:v>
                </c:pt>
                <c:pt idx="2191">
                  <c:v>21.920000000000627</c:v>
                </c:pt>
                <c:pt idx="2192">
                  <c:v>21.930000000000629</c:v>
                </c:pt>
                <c:pt idx="2193">
                  <c:v>21.94000000000063</c:v>
                </c:pt>
                <c:pt idx="2194">
                  <c:v>21.950000000000632</c:v>
                </c:pt>
                <c:pt idx="2195">
                  <c:v>21.960000000000633</c:v>
                </c:pt>
                <c:pt idx="2196">
                  <c:v>21.970000000000635</c:v>
                </c:pt>
                <c:pt idx="2197">
                  <c:v>21.980000000000636</c:v>
                </c:pt>
                <c:pt idx="2198">
                  <c:v>21.990000000000638</c:v>
                </c:pt>
                <c:pt idx="2199">
                  <c:v>22.000000000000639</c:v>
                </c:pt>
                <c:pt idx="2200">
                  <c:v>22.010000000000641</c:v>
                </c:pt>
                <c:pt idx="2201">
                  <c:v>22.020000000000643</c:v>
                </c:pt>
                <c:pt idx="2202">
                  <c:v>22.030000000000644</c:v>
                </c:pt>
                <c:pt idx="2203">
                  <c:v>22.040000000000646</c:v>
                </c:pt>
                <c:pt idx="2204">
                  <c:v>22.050000000000647</c:v>
                </c:pt>
                <c:pt idx="2205">
                  <c:v>22.060000000000649</c:v>
                </c:pt>
                <c:pt idx="2206">
                  <c:v>22.07000000000065</c:v>
                </c:pt>
                <c:pt idx="2207">
                  <c:v>22.080000000000652</c:v>
                </c:pt>
                <c:pt idx="2208">
                  <c:v>22.090000000000654</c:v>
                </c:pt>
                <c:pt idx="2209">
                  <c:v>22.100000000000655</c:v>
                </c:pt>
                <c:pt idx="2210">
                  <c:v>22.110000000000657</c:v>
                </c:pt>
                <c:pt idx="2211">
                  <c:v>22.120000000000658</c:v>
                </c:pt>
                <c:pt idx="2212">
                  <c:v>22.13000000000066</c:v>
                </c:pt>
                <c:pt idx="2213">
                  <c:v>22.140000000000661</c:v>
                </c:pt>
                <c:pt idx="2214">
                  <c:v>22.150000000000663</c:v>
                </c:pt>
                <c:pt idx="2215">
                  <c:v>22.160000000000664</c:v>
                </c:pt>
                <c:pt idx="2216">
                  <c:v>22.170000000000666</c:v>
                </c:pt>
                <c:pt idx="2217">
                  <c:v>22.180000000000668</c:v>
                </c:pt>
                <c:pt idx="2218">
                  <c:v>22.190000000000669</c:v>
                </c:pt>
                <c:pt idx="2219">
                  <c:v>22.200000000000671</c:v>
                </c:pt>
                <c:pt idx="2220">
                  <c:v>22.210000000000672</c:v>
                </c:pt>
                <c:pt idx="2221">
                  <c:v>22.220000000000674</c:v>
                </c:pt>
                <c:pt idx="2222">
                  <c:v>22.230000000000675</c:v>
                </c:pt>
                <c:pt idx="2223">
                  <c:v>22.240000000000677</c:v>
                </c:pt>
                <c:pt idx="2224">
                  <c:v>22.250000000000679</c:v>
                </c:pt>
                <c:pt idx="2225">
                  <c:v>22.26000000000068</c:v>
                </c:pt>
                <c:pt idx="2226">
                  <c:v>22.270000000000682</c:v>
                </c:pt>
                <c:pt idx="2227">
                  <c:v>22.280000000000683</c:v>
                </c:pt>
                <c:pt idx="2228">
                  <c:v>22.290000000000685</c:v>
                </c:pt>
                <c:pt idx="2229">
                  <c:v>22.300000000000686</c:v>
                </c:pt>
                <c:pt idx="2230">
                  <c:v>22.310000000000688</c:v>
                </c:pt>
                <c:pt idx="2231">
                  <c:v>22.32000000000069</c:v>
                </c:pt>
                <c:pt idx="2232">
                  <c:v>22.330000000000691</c:v>
                </c:pt>
                <c:pt idx="2233">
                  <c:v>22.340000000000693</c:v>
                </c:pt>
                <c:pt idx="2234">
                  <c:v>22.350000000000694</c:v>
                </c:pt>
                <c:pt idx="2235">
                  <c:v>22.360000000000696</c:v>
                </c:pt>
                <c:pt idx="2236">
                  <c:v>22.370000000000697</c:v>
                </c:pt>
                <c:pt idx="2237">
                  <c:v>22.380000000000699</c:v>
                </c:pt>
                <c:pt idx="2238">
                  <c:v>22.3900000000007</c:v>
                </c:pt>
                <c:pt idx="2239">
                  <c:v>22.400000000000702</c:v>
                </c:pt>
                <c:pt idx="2240">
                  <c:v>22.410000000000704</c:v>
                </c:pt>
                <c:pt idx="2241">
                  <c:v>22.420000000000705</c:v>
                </c:pt>
                <c:pt idx="2242">
                  <c:v>22.430000000000707</c:v>
                </c:pt>
                <c:pt idx="2243">
                  <c:v>22.440000000000708</c:v>
                </c:pt>
                <c:pt idx="2244">
                  <c:v>22.45000000000071</c:v>
                </c:pt>
                <c:pt idx="2245">
                  <c:v>22.460000000000711</c:v>
                </c:pt>
                <c:pt idx="2246">
                  <c:v>22.470000000000713</c:v>
                </c:pt>
                <c:pt idx="2247">
                  <c:v>22.480000000000715</c:v>
                </c:pt>
                <c:pt idx="2248">
                  <c:v>22.490000000000716</c:v>
                </c:pt>
                <c:pt idx="2249">
                  <c:v>22.500000000000718</c:v>
                </c:pt>
                <c:pt idx="2250">
                  <c:v>22.510000000000719</c:v>
                </c:pt>
                <c:pt idx="2251">
                  <c:v>22.520000000000721</c:v>
                </c:pt>
                <c:pt idx="2252">
                  <c:v>22.530000000000722</c:v>
                </c:pt>
                <c:pt idx="2253">
                  <c:v>22.540000000000724</c:v>
                </c:pt>
                <c:pt idx="2254">
                  <c:v>22.550000000000725</c:v>
                </c:pt>
                <c:pt idx="2255">
                  <c:v>22.560000000000727</c:v>
                </c:pt>
                <c:pt idx="2256">
                  <c:v>22.570000000000729</c:v>
                </c:pt>
                <c:pt idx="2257">
                  <c:v>22.58000000000073</c:v>
                </c:pt>
                <c:pt idx="2258">
                  <c:v>22.590000000000732</c:v>
                </c:pt>
                <c:pt idx="2259">
                  <c:v>22.600000000000733</c:v>
                </c:pt>
                <c:pt idx="2260">
                  <c:v>22.610000000000735</c:v>
                </c:pt>
                <c:pt idx="2261">
                  <c:v>22.620000000000736</c:v>
                </c:pt>
                <c:pt idx="2262">
                  <c:v>22.630000000000738</c:v>
                </c:pt>
                <c:pt idx="2263">
                  <c:v>22.64000000000074</c:v>
                </c:pt>
                <c:pt idx="2264">
                  <c:v>22.650000000000741</c:v>
                </c:pt>
                <c:pt idx="2265">
                  <c:v>22.660000000000743</c:v>
                </c:pt>
                <c:pt idx="2266">
                  <c:v>22.670000000000744</c:v>
                </c:pt>
                <c:pt idx="2267">
                  <c:v>22.680000000000746</c:v>
                </c:pt>
                <c:pt idx="2268">
                  <c:v>22.690000000000747</c:v>
                </c:pt>
                <c:pt idx="2269">
                  <c:v>22.700000000000749</c:v>
                </c:pt>
                <c:pt idx="2270">
                  <c:v>22.71000000000075</c:v>
                </c:pt>
                <c:pt idx="2271">
                  <c:v>22.720000000000752</c:v>
                </c:pt>
                <c:pt idx="2272">
                  <c:v>22.730000000000754</c:v>
                </c:pt>
                <c:pt idx="2273">
                  <c:v>22.740000000000755</c:v>
                </c:pt>
                <c:pt idx="2274">
                  <c:v>22.750000000000757</c:v>
                </c:pt>
                <c:pt idx="2275">
                  <c:v>22.760000000000758</c:v>
                </c:pt>
                <c:pt idx="2276">
                  <c:v>22.77000000000076</c:v>
                </c:pt>
                <c:pt idx="2277">
                  <c:v>22.780000000000761</c:v>
                </c:pt>
                <c:pt idx="2278">
                  <c:v>22.790000000000763</c:v>
                </c:pt>
                <c:pt idx="2279">
                  <c:v>22.800000000000765</c:v>
                </c:pt>
                <c:pt idx="2280">
                  <c:v>22.810000000000766</c:v>
                </c:pt>
                <c:pt idx="2281">
                  <c:v>22.820000000000768</c:v>
                </c:pt>
                <c:pt idx="2282">
                  <c:v>22.830000000000769</c:v>
                </c:pt>
                <c:pt idx="2283">
                  <c:v>22.840000000000771</c:v>
                </c:pt>
                <c:pt idx="2284">
                  <c:v>22.850000000000772</c:v>
                </c:pt>
                <c:pt idx="2285">
                  <c:v>22.860000000000774</c:v>
                </c:pt>
                <c:pt idx="2286">
                  <c:v>22.870000000000775</c:v>
                </c:pt>
                <c:pt idx="2287">
                  <c:v>22.880000000000777</c:v>
                </c:pt>
                <c:pt idx="2288">
                  <c:v>22.890000000000779</c:v>
                </c:pt>
                <c:pt idx="2289">
                  <c:v>22.90000000000078</c:v>
                </c:pt>
                <c:pt idx="2290">
                  <c:v>22.910000000000782</c:v>
                </c:pt>
                <c:pt idx="2291">
                  <c:v>22.920000000000783</c:v>
                </c:pt>
                <c:pt idx="2292">
                  <c:v>22.930000000000785</c:v>
                </c:pt>
                <c:pt idx="2293">
                  <c:v>22.940000000000786</c:v>
                </c:pt>
                <c:pt idx="2294">
                  <c:v>22.950000000000788</c:v>
                </c:pt>
                <c:pt idx="2295">
                  <c:v>22.96000000000079</c:v>
                </c:pt>
                <c:pt idx="2296">
                  <c:v>22.970000000000791</c:v>
                </c:pt>
                <c:pt idx="2297">
                  <c:v>22.980000000000793</c:v>
                </c:pt>
                <c:pt idx="2298">
                  <c:v>22.990000000000794</c:v>
                </c:pt>
                <c:pt idx="2299">
                  <c:v>23.000000000000796</c:v>
                </c:pt>
                <c:pt idx="2300">
                  <c:v>23.010000000000797</c:v>
                </c:pt>
                <c:pt idx="2301">
                  <c:v>23.020000000000799</c:v>
                </c:pt>
                <c:pt idx="2302">
                  <c:v>23.0300000000008</c:v>
                </c:pt>
                <c:pt idx="2303">
                  <c:v>23.040000000000802</c:v>
                </c:pt>
                <c:pt idx="2304">
                  <c:v>23.050000000000804</c:v>
                </c:pt>
                <c:pt idx="2305">
                  <c:v>23.060000000000805</c:v>
                </c:pt>
                <c:pt idx="2306">
                  <c:v>23.070000000000807</c:v>
                </c:pt>
                <c:pt idx="2307">
                  <c:v>23.080000000000808</c:v>
                </c:pt>
                <c:pt idx="2308">
                  <c:v>23.09000000000081</c:v>
                </c:pt>
                <c:pt idx="2309">
                  <c:v>23.100000000000811</c:v>
                </c:pt>
                <c:pt idx="2310">
                  <c:v>23.110000000000813</c:v>
                </c:pt>
                <c:pt idx="2311">
                  <c:v>23.120000000000815</c:v>
                </c:pt>
                <c:pt idx="2312">
                  <c:v>23.130000000000816</c:v>
                </c:pt>
                <c:pt idx="2313">
                  <c:v>23.140000000000818</c:v>
                </c:pt>
                <c:pt idx="2314">
                  <c:v>23.150000000000819</c:v>
                </c:pt>
                <c:pt idx="2315">
                  <c:v>23.160000000000821</c:v>
                </c:pt>
                <c:pt idx="2316">
                  <c:v>23.170000000000822</c:v>
                </c:pt>
                <c:pt idx="2317">
                  <c:v>23.180000000000824</c:v>
                </c:pt>
                <c:pt idx="2318">
                  <c:v>23.190000000000826</c:v>
                </c:pt>
                <c:pt idx="2319">
                  <c:v>23.200000000000827</c:v>
                </c:pt>
                <c:pt idx="2320">
                  <c:v>23.210000000000829</c:v>
                </c:pt>
                <c:pt idx="2321">
                  <c:v>23.22000000000083</c:v>
                </c:pt>
                <c:pt idx="2322">
                  <c:v>23.230000000000832</c:v>
                </c:pt>
                <c:pt idx="2323">
                  <c:v>23.240000000000833</c:v>
                </c:pt>
                <c:pt idx="2324">
                  <c:v>23.250000000000835</c:v>
                </c:pt>
                <c:pt idx="2325">
                  <c:v>23.260000000000836</c:v>
                </c:pt>
                <c:pt idx="2326">
                  <c:v>23.270000000000838</c:v>
                </c:pt>
                <c:pt idx="2327">
                  <c:v>23.28000000000084</c:v>
                </c:pt>
                <c:pt idx="2328">
                  <c:v>23.290000000000841</c:v>
                </c:pt>
                <c:pt idx="2329">
                  <c:v>23.300000000000843</c:v>
                </c:pt>
                <c:pt idx="2330">
                  <c:v>23.310000000000844</c:v>
                </c:pt>
                <c:pt idx="2331">
                  <c:v>23.320000000000846</c:v>
                </c:pt>
                <c:pt idx="2332">
                  <c:v>23.330000000000847</c:v>
                </c:pt>
                <c:pt idx="2333">
                  <c:v>23.340000000000849</c:v>
                </c:pt>
                <c:pt idx="2334">
                  <c:v>23.350000000000851</c:v>
                </c:pt>
                <c:pt idx="2335">
                  <c:v>23.360000000000852</c:v>
                </c:pt>
                <c:pt idx="2336">
                  <c:v>23.370000000000854</c:v>
                </c:pt>
                <c:pt idx="2337">
                  <c:v>23.380000000000855</c:v>
                </c:pt>
                <c:pt idx="2338">
                  <c:v>23.390000000000857</c:v>
                </c:pt>
                <c:pt idx="2339">
                  <c:v>23.400000000000858</c:v>
                </c:pt>
                <c:pt idx="2340">
                  <c:v>23.41000000000086</c:v>
                </c:pt>
                <c:pt idx="2341">
                  <c:v>23.420000000000861</c:v>
                </c:pt>
                <c:pt idx="2342">
                  <c:v>23.430000000000863</c:v>
                </c:pt>
                <c:pt idx="2343">
                  <c:v>23.440000000000865</c:v>
                </c:pt>
                <c:pt idx="2344">
                  <c:v>23.450000000000866</c:v>
                </c:pt>
                <c:pt idx="2345">
                  <c:v>23.460000000000868</c:v>
                </c:pt>
                <c:pt idx="2346">
                  <c:v>23.470000000000869</c:v>
                </c:pt>
                <c:pt idx="2347">
                  <c:v>23.480000000000871</c:v>
                </c:pt>
                <c:pt idx="2348">
                  <c:v>23.490000000000872</c:v>
                </c:pt>
                <c:pt idx="2349">
                  <c:v>23.500000000000874</c:v>
                </c:pt>
                <c:pt idx="2350">
                  <c:v>23.510000000000876</c:v>
                </c:pt>
                <c:pt idx="2351">
                  <c:v>23.520000000000877</c:v>
                </c:pt>
                <c:pt idx="2352">
                  <c:v>23.530000000000879</c:v>
                </c:pt>
                <c:pt idx="2353">
                  <c:v>23.54000000000088</c:v>
                </c:pt>
                <c:pt idx="2354">
                  <c:v>23.550000000000882</c:v>
                </c:pt>
                <c:pt idx="2355">
                  <c:v>23.560000000000883</c:v>
                </c:pt>
                <c:pt idx="2356">
                  <c:v>23.570000000000885</c:v>
                </c:pt>
                <c:pt idx="2357">
                  <c:v>23.580000000000886</c:v>
                </c:pt>
                <c:pt idx="2358">
                  <c:v>23.590000000000888</c:v>
                </c:pt>
                <c:pt idx="2359">
                  <c:v>23.60000000000089</c:v>
                </c:pt>
                <c:pt idx="2360">
                  <c:v>23.610000000000891</c:v>
                </c:pt>
                <c:pt idx="2361">
                  <c:v>23.620000000000893</c:v>
                </c:pt>
                <c:pt idx="2362">
                  <c:v>23.630000000000894</c:v>
                </c:pt>
                <c:pt idx="2363">
                  <c:v>23.640000000000896</c:v>
                </c:pt>
                <c:pt idx="2364">
                  <c:v>23.650000000000897</c:v>
                </c:pt>
                <c:pt idx="2365">
                  <c:v>23.660000000000899</c:v>
                </c:pt>
                <c:pt idx="2366">
                  <c:v>23.670000000000901</c:v>
                </c:pt>
                <c:pt idx="2367">
                  <c:v>23.680000000000902</c:v>
                </c:pt>
                <c:pt idx="2368">
                  <c:v>23.690000000000904</c:v>
                </c:pt>
                <c:pt idx="2369">
                  <c:v>23.700000000000905</c:v>
                </c:pt>
                <c:pt idx="2370">
                  <c:v>23.710000000000907</c:v>
                </c:pt>
                <c:pt idx="2371">
                  <c:v>23.720000000000908</c:v>
                </c:pt>
                <c:pt idx="2372">
                  <c:v>23.73000000000091</c:v>
                </c:pt>
                <c:pt idx="2373">
                  <c:v>23.740000000000911</c:v>
                </c:pt>
                <c:pt idx="2374">
                  <c:v>23.750000000000913</c:v>
                </c:pt>
                <c:pt idx="2375">
                  <c:v>23.760000000000915</c:v>
                </c:pt>
                <c:pt idx="2376">
                  <c:v>23.770000000000916</c:v>
                </c:pt>
                <c:pt idx="2377">
                  <c:v>23.780000000000918</c:v>
                </c:pt>
                <c:pt idx="2378">
                  <c:v>23.790000000000919</c:v>
                </c:pt>
                <c:pt idx="2379">
                  <c:v>23.800000000000921</c:v>
                </c:pt>
                <c:pt idx="2380">
                  <c:v>23.810000000000922</c:v>
                </c:pt>
                <c:pt idx="2381">
                  <c:v>23.820000000000924</c:v>
                </c:pt>
                <c:pt idx="2382">
                  <c:v>23.830000000000926</c:v>
                </c:pt>
                <c:pt idx="2383">
                  <c:v>23.840000000000927</c:v>
                </c:pt>
                <c:pt idx="2384">
                  <c:v>23.850000000000929</c:v>
                </c:pt>
                <c:pt idx="2385">
                  <c:v>23.86000000000093</c:v>
                </c:pt>
                <c:pt idx="2386">
                  <c:v>23.870000000000932</c:v>
                </c:pt>
                <c:pt idx="2387">
                  <c:v>23.880000000000933</c:v>
                </c:pt>
                <c:pt idx="2388">
                  <c:v>23.890000000000935</c:v>
                </c:pt>
                <c:pt idx="2389">
                  <c:v>23.900000000000936</c:v>
                </c:pt>
                <c:pt idx="2390">
                  <c:v>23.910000000000938</c:v>
                </c:pt>
                <c:pt idx="2391">
                  <c:v>23.92000000000094</c:v>
                </c:pt>
                <c:pt idx="2392">
                  <c:v>23.930000000000941</c:v>
                </c:pt>
                <c:pt idx="2393">
                  <c:v>23.940000000000943</c:v>
                </c:pt>
                <c:pt idx="2394">
                  <c:v>23.950000000000944</c:v>
                </c:pt>
                <c:pt idx="2395">
                  <c:v>23.960000000000946</c:v>
                </c:pt>
                <c:pt idx="2396">
                  <c:v>23.970000000000947</c:v>
                </c:pt>
                <c:pt idx="2397">
                  <c:v>23.980000000000949</c:v>
                </c:pt>
                <c:pt idx="2398">
                  <c:v>23.990000000000951</c:v>
                </c:pt>
                <c:pt idx="2399">
                  <c:v>24.000000000000952</c:v>
                </c:pt>
                <c:pt idx="2400">
                  <c:v>24.010000000000954</c:v>
                </c:pt>
                <c:pt idx="2401">
                  <c:v>24.020000000000955</c:v>
                </c:pt>
                <c:pt idx="2402">
                  <c:v>24.030000000000957</c:v>
                </c:pt>
                <c:pt idx="2403">
                  <c:v>24.040000000000958</c:v>
                </c:pt>
                <c:pt idx="2404">
                  <c:v>24.05000000000096</c:v>
                </c:pt>
                <c:pt idx="2405">
                  <c:v>24.060000000000962</c:v>
                </c:pt>
                <c:pt idx="2406">
                  <c:v>24.070000000000963</c:v>
                </c:pt>
                <c:pt idx="2407">
                  <c:v>24.080000000000965</c:v>
                </c:pt>
                <c:pt idx="2408">
                  <c:v>24.090000000000966</c:v>
                </c:pt>
                <c:pt idx="2409">
                  <c:v>24.100000000000968</c:v>
                </c:pt>
                <c:pt idx="2410">
                  <c:v>24.110000000000969</c:v>
                </c:pt>
                <c:pt idx="2411">
                  <c:v>24.120000000000971</c:v>
                </c:pt>
                <c:pt idx="2412">
                  <c:v>24.130000000000972</c:v>
                </c:pt>
                <c:pt idx="2413">
                  <c:v>24.140000000000974</c:v>
                </c:pt>
                <c:pt idx="2414">
                  <c:v>24.150000000000976</c:v>
                </c:pt>
                <c:pt idx="2415">
                  <c:v>24.160000000000977</c:v>
                </c:pt>
                <c:pt idx="2416">
                  <c:v>24.170000000000979</c:v>
                </c:pt>
                <c:pt idx="2417">
                  <c:v>24.18000000000098</c:v>
                </c:pt>
                <c:pt idx="2418">
                  <c:v>24.190000000000982</c:v>
                </c:pt>
                <c:pt idx="2419">
                  <c:v>24.200000000000983</c:v>
                </c:pt>
                <c:pt idx="2420">
                  <c:v>24.210000000000985</c:v>
                </c:pt>
                <c:pt idx="2421">
                  <c:v>24.220000000000987</c:v>
                </c:pt>
                <c:pt idx="2422">
                  <c:v>24.230000000000988</c:v>
                </c:pt>
                <c:pt idx="2423">
                  <c:v>24.24000000000099</c:v>
                </c:pt>
                <c:pt idx="2424">
                  <c:v>24.250000000000991</c:v>
                </c:pt>
                <c:pt idx="2425">
                  <c:v>24.260000000000993</c:v>
                </c:pt>
                <c:pt idx="2426">
                  <c:v>24.270000000000994</c:v>
                </c:pt>
                <c:pt idx="2427">
                  <c:v>24.280000000000996</c:v>
                </c:pt>
                <c:pt idx="2428">
                  <c:v>24.290000000000997</c:v>
                </c:pt>
                <c:pt idx="2429">
                  <c:v>24.300000000000999</c:v>
                </c:pt>
                <c:pt idx="2430">
                  <c:v>24.310000000001001</c:v>
                </c:pt>
                <c:pt idx="2431">
                  <c:v>24.320000000001002</c:v>
                </c:pt>
                <c:pt idx="2432">
                  <c:v>24.330000000001004</c:v>
                </c:pt>
                <c:pt idx="2433">
                  <c:v>24.340000000001005</c:v>
                </c:pt>
                <c:pt idx="2434">
                  <c:v>24.350000000001007</c:v>
                </c:pt>
                <c:pt idx="2435">
                  <c:v>24.360000000001008</c:v>
                </c:pt>
                <c:pt idx="2436">
                  <c:v>24.37000000000101</c:v>
                </c:pt>
                <c:pt idx="2437">
                  <c:v>24.380000000001012</c:v>
                </c:pt>
                <c:pt idx="2438">
                  <c:v>24.390000000001013</c:v>
                </c:pt>
                <c:pt idx="2439">
                  <c:v>24.400000000001015</c:v>
                </c:pt>
                <c:pt idx="2440">
                  <c:v>24.410000000001016</c:v>
                </c:pt>
                <c:pt idx="2441">
                  <c:v>24.420000000001018</c:v>
                </c:pt>
                <c:pt idx="2442">
                  <c:v>24.430000000001019</c:v>
                </c:pt>
                <c:pt idx="2443">
                  <c:v>24.440000000001021</c:v>
                </c:pt>
                <c:pt idx="2444">
                  <c:v>24.450000000001022</c:v>
                </c:pt>
                <c:pt idx="2445">
                  <c:v>24.460000000001024</c:v>
                </c:pt>
                <c:pt idx="2446">
                  <c:v>24.470000000001026</c:v>
                </c:pt>
                <c:pt idx="2447">
                  <c:v>24.480000000001027</c:v>
                </c:pt>
                <c:pt idx="2448">
                  <c:v>24.490000000001029</c:v>
                </c:pt>
                <c:pt idx="2449">
                  <c:v>24.50000000000103</c:v>
                </c:pt>
                <c:pt idx="2450">
                  <c:v>24.510000000001032</c:v>
                </c:pt>
                <c:pt idx="2451">
                  <c:v>24.520000000001033</c:v>
                </c:pt>
                <c:pt idx="2452">
                  <c:v>24.530000000001035</c:v>
                </c:pt>
                <c:pt idx="2453">
                  <c:v>24.540000000001037</c:v>
                </c:pt>
                <c:pt idx="2454">
                  <c:v>24.550000000001038</c:v>
                </c:pt>
                <c:pt idx="2455">
                  <c:v>24.56000000000104</c:v>
                </c:pt>
                <c:pt idx="2456">
                  <c:v>24.570000000001041</c:v>
                </c:pt>
                <c:pt idx="2457">
                  <c:v>24.580000000001043</c:v>
                </c:pt>
                <c:pt idx="2458">
                  <c:v>24.590000000001044</c:v>
                </c:pt>
                <c:pt idx="2459">
                  <c:v>24.600000000001046</c:v>
                </c:pt>
                <c:pt idx="2460">
                  <c:v>24.610000000001047</c:v>
                </c:pt>
                <c:pt idx="2461">
                  <c:v>24.620000000001049</c:v>
                </c:pt>
                <c:pt idx="2462">
                  <c:v>24.630000000001051</c:v>
                </c:pt>
                <c:pt idx="2463">
                  <c:v>24.640000000001052</c:v>
                </c:pt>
                <c:pt idx="2464">
                  <c:v>24.650000000001054</c:v>
                </c:pt>
                <c:pt idx="2465">
                  <c:v>24.660000000001055</c:v>
                </c:pt>
                <c:pt idx="2466">
                  <c:v>24.670000000001057</c:v>
                </c:pt>
                <c:pt idx="2467">
                  <c:v>24.680000000001058</c:v>
                </c:pt>
                <c:pt idx="2468">
                  <c:v>24.69000000000106</c:v>
                </c:pt>
                <c:pt idx="2469">
                  <c:v>24.700000000001062</c:v>
                </c:pt>
                <c:pt idx="2470">
                  <c:v>24.710000000001063</c:v>
                </c:pt>
                <c:pt idx="2471">
                  <c:v>24.720000000001065</c:v>
                </c:pt>
                <c:pt idx="2472">
                  <c:v>24.730000000001066</c:v>
                </c:pt>
                <c:pt idx="2473">
                  <c:v>24.740000000001068</c:v>
                </c:pt>
                <c:pt idx="2474">
                  <c:v>24.750000000001069</c:v>
                </c:pt>
                <c:pt idx="2475">
                  <c:v>24.760000000001071</c:v>
                </c:pt>
                <c:pt idx="2476">
                  <c:v>24.770000000001072</c:v>
                </c:pt>
                <c:pt idx="2477">
                  <c:v>24.780000000001074</c:v>
                </c:pt>
                <c:pt idx="2478">
                  <c:v>24.790000000001076</c:v>
                </c:pt>
                <c:pt idx="2479">
                  <c:v>24.800000000001077</c:v>
                </c:pt>
                <c:pt idx="2480" formatCode="General">
                  <c:v>24.810000000001079</c:v>
                </c:pt>
                <c:pt idx="2481" formatCode="General">
                  <c:v>24.82000000000108</c:v>
                </c:pt>
                <c:pt idx="2482" formatCode="General">
                  <c:v>24.830000000001082</c:v>
                </c:pt>
                <c:pt idx="2483" formatCode="General">
                  <c:v>24.840000000001083</c:v>
                </c:pt>
                <c:pt idx="2484" formatCode="General">
                  <c:v>24.850000000001085</c:v>
                </c:pt>
                <c:pt idx="2485" formatCode="General">
                  <c:v>24.860000000001087</c:v>
                </c:pt>
                <c:pt idx="2486" formatCode="General">
                  <c:v>24.870000000001088</c:v>
                </c:pt>
                <c:pt idx="2487" formatCode="General">
                  <c:v>24.88000000000109</c:v>
                </c:pt>
                <c:pt idx="2488" formatCode="General">
                  <c:v>24.890000000001091</c:v>
                </c:pt>
                <c:pt idx="2489" formatCode="General">
                  <c:v>24.900000000001093</c:v>
                </c:pt>
                <c:pt idx="2490" formatCode="General">
                  <c:v>24.910000000001094</c:v>
                </c:pt>
                <c:pt idx="2491" formatCode="General">
                  <c:v>24.920000000001096</c:v>
                </c:pt>
                <c:pt idx="2492" formatCode="General">
                  <c:v>24.930000000001098</c:v>
                </c:pt>
                <c:pt idx="2493" formatCode="General">
                  <c:v>24.940000000001099</c:v>
                </c:pt>
                <c:pt idx="2494" formatCode="General">
                  <c:v>24.950000000001101</c:v>
                </c:pt>
                <c:pt idx="2495" formatCode="General">
                  <c:v>24.960000000001102</c:v>
                </c:pt>
                <c:pt idx="2496" formatCode="General">
                  <c:v>24.970000000001104</c:v>
                </c:pt>
                <c:pt idx="2497" formatCode="General">
                  <c:v>24.980000000001105</c:v>
                </c:pt>
                <c:pt idx="2498" formatCode="General">
                  <c:v>24.990000000001107</c:v>
                </c:pt>
                <c:pt idx="2499" formatCode="General">
                  <c:v>25.000000000001108</c:v>
                </c:pt>
                <c:pt idx="2500" formatCode="General">
                  <c:v>25.01000000000111</c:v>
                </c:pt>
                <c:pt idx="2501" formatCode="General">
                  <c:v>25.020000000001112</c:v>
                </c:pt>
                <c:pt idx="2502" formatCode="General">
                  <c:v>25.030000000001113</c:v>
                </c:pt>
                <c:pt idx="2503" formatCode="General">
                  <c:v>25.040000000001115</c:v>
                </c:pt>
                <c:pt idx="2504" formatCode="General">
                  <c:v>25.050000000001116</c:v>
                </c:pt>
                <c:pt idx="2505" formatCode="General">
                  <c:v>25.060000000001118</c:v>
                </c:pt>
                <c:pt idx="2506" formatCode="General">
                  <c:v>25.070000000001119</c:v>
                </c:pt>
                <c:pt idx="2507" formatCode="General">
                  <c:v>25.080000000001121</c:v>
                </c:pt>
                <c:pt idx="2508" formatCode="General">
                  <c:v>25.090000000001123</c:v>
                </c:pt>
                <c:pt idx="2509" formatCode="General">
                  <c:v>25.100000000001124</c:v>
                </c:pt>
                <c:pt idx="2510" formatCode="General">
                  <c:v>25.110000000001126</c:v>
                </c:pt>
                <c:pt idx="2511" formatCode="General">
                  <c:v>25.120000000001127</c:v>
                </c:pt>
                <c:pt idx="2512" formatCode="General">
                  <c:v>25.130000000001129</c:v>
                </c:pt>
                <c:pt idx="2513" formatCode="General">
                  <c:v>25.14000000000113</c:v>
                </c:pt>
                <c:pt idx="2514" formatCode="General">
                  <c:v>25.150000000001132</c:v>
                </c:pt>
                <c:pt idx="2515" formatCode="General">
                  <c:v>25.160000000001133</c:v>
                </c:pt>
                <c:pt idx="2516" formatCode="General">
                  <c:v>25.170000000001135</c:v>
                </c:pt>
                <c:pt idx="2517" formatCode="General">
                  <c:v>25.180000000001137</c:v>
                </c:pt>
                <c:pt idx="2518" formatCode="General">
                  <c:v>25.190000000001138</c:v>
                </c:pt>
                <c:pt idx="2519" formatCode="General">
                  <c:v>25.20000000000114</c:v>
                </c:pt>
                <c:pt idx="2520" formatCode="General">
                  <c:v>25.210000000001141</c:v>
                </c:pt>
                <c:pt idx="2521" formatCode="General">
                  <c:v>25.220000000001143</c:v>
                </c:pt>
                <c:pt idx="2522" formatCode="General">
                  <c:v>25.230000000001144</c:v>
                </c:pt>
                <c:pt idx="2523" formatCode="General">
                  <c:v>25.240000000001146</c:v>
                </c:pt>
                <c:pt idx="2524" formatCode="General">
                  <c:v>25.250000000001148</c:v>
                </c:pt>
                <c:pt idx="2525" formatCode="General">
                  <c:v>25.260000000001149</c:v>
                </c:pt>
                <c:pt idx="2526" formatCode="General">
                  <c:v>25.270000000001151</c:v>
                </c:pt>
                <c:pt idx="2527" formatCode="General">
                  <c:v>25.280000000001152</c:v>
                </c:pt>
                <c:pt idx="2528" formatCode="General">
                  <c:v>25.290000000001154</c:v>
                </c:pt>
                <c:pt idx="2529" formatCode="General">
                  <c:v>25.300000000001155</c:v>
                </c:pt>
                <c:pt idx="2530" formatCode="General">
                  <c:v>25.310000000001157</c:v>
                </c:pt>
                <c:pt idx="2531" formatCode="General">
                  <c:v>25.320000000001158</c:v>
                </c:pt>
                <c:pt idx="2532" formatCode="General">
                  <c:v>25.33000000000116</c:v>
                </c:pt>
                <c:pt idx="2533" formatCode="General">
                  <c:v>25.340000000001162</c:v>
                </c:pt>
                <c:pt idx="2534" formatCode="General">
                  <c:v>25.350000000001163</c:v>
                </c:pt>
                <c:pt idx="2535" formatCode="General">
                  <c:v>25.360000000001165</c:v>
                </c:pt>
                <c:pt idx="2536" formatCode="General">
                  <c:v>25.370000000001166</c:v>
                </c:pt>
                <c:pt idx="2537" formatCode="General">
                  <c:v>25.380000000001168</c:v>
                </c:pt>
                <c:pt idx="2538" formatCode="General">
                  <c:v>25.390000000001169</c:v>
                </c:pt>
                <c:pt idx="2539" formatCode="General">
                  <c:v>25.400000000001171</c:v>
                </c:pt>
                <c:pt idx="2540" formatCode="General">
                  <c:v>25.410000000001173</c:v>
                </c:pt>
                <c:pt idx="2541" formatCode="General">
                  <c:v>25.420000000001174</c:v>
                </c:pt>
                <c:pt idx="2542" formatCode="General">
                  <c:v>25.430000000001176</c:v>
                </c:pt>
                <c:pt idx="2543" formatCode="General">
                  <c:v>25.440000000001177</c:v>
                </c:pt>
                <c:pt idx="2544" formatCode="General">
                  <c:v>25.450000000001179</c:v>
                </c:pt>
                <c:pt idx="2545" formatCode="General">
                  <c:v>25.46000000000118</c:v>
                </c:pt>
                <c:pt idx="2546" formatCode="General">
                  <c:v>25.470000000001182</c:v>
                </c:pt>
                <c:pt idx="2547" formatCode="General">
                  <c:v>25.480000000001183</c:v>
                </c:pt>
                <c:pt idx="2548" formatCode="General">
                  <c:v>25.490000000001185</c:v>
                </c:pt>
                <c:pt idx="2549" formatCode="General">
                  <c:v>25.500000000001187</c:v>
                </c:pt>
                <c:pt idx="2550" formatCode="General">
                  <c:v>25.510000000001188</c:v>
                </c:pt>
                <c:pt idx="2551" formatCode="General">
                  <c:v>25.52000000000119</c:v>
                </c:pt>
                <c:pt idx="2552" formatCode="General">
                  <c:v>25.530000000001191</c:v>
                </c:pt>
                <c:pt idx="2553" formatCode="General">
                  <c:v>25.540000000001193</c:v>
                </c:pt>
                <c:pt idx="2554" formatCode="General">
                  <c:v>25.550000000001194</c:v>
                </c:pt>
                <c:pt idx="2555" formatCode="General">
                  <c:v>25.560000000001196</c:v>
                </c:pt>
                <c:pt idx="2556" formatCode="General">
                  <c:v>25.570000000001198</c:v>
                </c:pt>
                <c:pt idx="2557" formatCode="General">
                  <c:v>25.580000000001199</c:v>
                </c:pt>
                <c:pt idx="2558" formatCode="General">
                  <c:v>25.590000000001201</c:v>
                </c:pt>
                <c:pt idx="2559" formatCode="General">
                  <c:v>25.600000000001202</c:v>
                </c:pt>
                <c:pt idx="2560" formatCode="General">
                  <c:v>25.610000000001204</c:v>
                </c:pt>
                <c:pt idx="2561" formatCode="General">
                  <c:v>25.620000000001205</c:v>
                </c:pt>
                <c:pt idx="2562" formatCode="General">
                  <c:v>25.630000000001207</c:v>
                </c:pt>
                <c:pt idx="2563" formatCode="General">
                  <c:v>25.640000000001208</c:v>
                </c:pt>
                <c:pt idx="2564" formatCode="General">
                  <c:v>25.65000000000121</c:v>
                </c:pt>
                <c:pt idx="2565" formatCode="General">
                  <c:v>25.660000000001212</c:v>
                </c:pt>
                <c:pt idx="2566" formatCode="General">
                  <c:v>25.670000000001213</c:v>
                </c:pt>
                <c:pt idx="2567" formatCode="General">
                  <c:v>25.680000000001215</c:v>
                </c:pt>
                <c:pt idx="2568" formatCode="General">
                  <c:v>25.690000000001216</c:v>
                </c:pt>
                <c:pt idx="2569" formatCode="General">
                  <c:v>25.700000000001218</c:v>
                </c:pt>
                <c:pt idx="2570" formatCode="General">
                  <c:v>25.710000000001219</c:v>
                </c:pt>
                <c:pt idx="2571" formatCode="General">
                  <c:v>25.720000000001221</c:v>
                </c:pt>
                <c:pt idx="2572" formatCode="General">
                  <c:v>25.730000000001223</c:v>
                </c:pt>
                <c:pt idx="2573" formatCode="General">
                  <c:v>25.740000000001224</c:v>
                </c:pt>
                <c:pt idx="2574" formatCode="General">
                  <c:v>25.750000000001226</c:v>
                </c:pt>
                <c:pt idx="2575" formatCode="General">
                  <c:v>25.760000000001227</c:v>
                </c:pt>
                <c:pt idx="2576" formatCode="General">
                  <c:v>25.770000000001229</c:v>
                </c:pt>
                <c:pt idx="2577" formatCode="General">
                  <c:v>25.78000000000123</c:v>
                </c:pt>
                <c:pt idx="2578" formatCode="General">
                  <c:v>25.790000000001232</c:v>
                </c:pt>
                <c:pt idx="2579" formatCode="General">
                  <c:v>25.800000000001234</c:v>
                </c:pt>
                <c:pt idx="2580" formatCode="General">
                  <c:v>25.810000000001235</c:v>
                </c:pt>
                <c:pt idx="2581" formatCode="General">
                  <c:v>25.820000000001237</c:v>
                </c:pt>
                <c:pt idx="2582" formatCode="General">
                  <c:v>25.830000000001238</c:v>
                </c:pt>
                <c:pt idx="2583" formatCode="General">
                  <c:v>25.84000000000124</c:v>
                </c:pt>
                <c:pt idx="2584" formatCode="General">
                  <c:v>25.850000000001241</c:v>
                </c:pt>
                <c:pt idx="2585" formatCode="General">
                  <c:v>25.860000000001243</c:v>
                </c:pt>
                <c:pt idx="2586" formatCode="General">
                  <c:v>25.870000000001244</c:v>
                </c:pt>
                <c:pt idx="2587" formatCode="General">
                  <c:v>25.880000000001246</c:v>
                </c:pt>
                <c:pt idx="2588" formatCode="General">
                  <c:v>25.890000000001248</c:v>
                </c:pt>
                <c:pt idx="2589" formatCode="General">
                  <c:v>25.900000000001249</c:v>
                </c:pt>
                <c:pt idx="2590" formatCode="General">
                  <c:v>25.910000000001251</c:v>
                </c:pt>
                <c:pt idx="2591" formatCode="General">
                  <c:v>25.920000000001252</c:v>
                </c:pt>
                <c:pt idx="2592" formatCode="General">
                  <c:v>25.930000000001254</c:v>
                </c:pt>
                <c:pt idx="2593" formatCode="General">
                  <c:v>25.940000000001255</c:v>
                </c:pt>
                <c:pt idx="2594" formatCode="General">
                  <c:v>25.950000000001257</c:v>
                </c:pt>
                <c:pt idx="2595" formatCode="General">
                  <c:v>25.960000000001259</c:v>
                </c:pt>
                <c:pt idx="2596" formatCode="General">
                  <c:v>25.97000000000126</c:v>
                </c:pt>
                <c:pt idx="2597" formatCode="General">
                  <c:v>25.980000000001262</c:v>
                </c:pt>
                <c:pt idx="2598" formatCode="General">
                  <c:v>25.990000000001263</c:v>
                </c:pt>
                <c:pt idx="2599" formatCode="General">
                  <c:v>26.000000000001265</c:v>
                </c:pt>
                <c:pt idx="2600" formatCode="General">
                  <c:v>26.010000000001266</c:v>
                </c:pt>
                <c:pt idx="2601" formatCode="General">
                  <c:v>26.020000000001268</c:v>
                </c:pt>
                <c:pt idx="2602" formatCode="General">
                  <c:v>26.030000000001269</c:v>
                </c:pt>
                <c:pt idx="2603" formatCode="General">
                  <c:v>26.040000000001271</c:v>
                </c:pt>
                <c:pt idx="2604" formatCode="General">
                  <c:v>26.050000000001273</c:v>
                </c:pt>
                <c:pt idx="2605" formatCode="General">
                  <c:v>26.060000000001274</c:v>
                </c:pt>
                <c:pt idx="2606" formatCode="General">
                  <c:v>26.070000000001276</c:v>
                </c:pt>
                <c:pt idx="2607" formatCode="General">
                  <c:v>26.080000000001277</c:v>
                </c:pt>
                <c:pt idx="2608" formatCode="General">
                  <c:v>26.090000000001279</c:v>
                </c:pt>
                <c:pt idx="2609" formatCode="General">
                  <c:v>26.10000000000128</c:v>
                </c:pt>
                <c:pt idx="2610" formatCode="General">
                  <c:v>26.110000000001282</c:v>
                </c:pt>
                <c:pt idx="2611" formatCode="General">
                  <c:v>26.120000000001284</c:v>
                </c:pt>
                <c:pt idx="2612" formatCode="General">
                  <c:v>26.130000000001285</c:v>
                </c:pt>
                <c:pt idx="2613" formatCode="General">
                  <c:v>26.140000000001287</c:v>
                </c:pt>
                <c:pt idx="2614" formatCode="General">
                  <c:v>26.150000000001288</c:v>
                </c:pt>
                <c:pt idx="2615" formatCode="General">
                  <c:v>26.16000000000129</c:v>
                </c:pt>
                <c:pt idx="2616" formatCode="General">
                  <c:v>26.170000000001291</c:v>
                </c:pt>
                <c:pt idx="2617" formatCode="General">
                  <c:v>26.180000000001293</c:v>
                </c:pt>
                <c:pt idx="2618" formatCode="General">
                  <c:v>26.190000000001294</c:v>
                </c:pt>
                <c:pt idx="2619" formatCode="General">
                  <c:v>26.200000000001296</c:v>
                </c:pt>
                <c:pt idx="2620" formatCode="General">
                  <c:v>26.210000000001298</c:v>
                </c:pt>
                <c:pt idx="2621" formatCode="General">
                  <c:v>26.220000000001299</c:v>
                </c:pt>
                <c:pt idx="2622" formatCode="General">
                  <c:v>26.230000000001301</c:v>
                </c:pt>
                <c:pt idx="2623" formatCode="General">
                  <c:v>26.240000000001302</c:v>
                </c:pt>
                <c:pt idx="2624" formatCode="General">
                  <c:v>26.250000000001304</c:v>
                </c:pt>
                <c:pt idx="2625" formatCode="General">
                  <c:v>26.260000000001305</c:v>
                </c:pt>
                <c:pt idx="2626" formatCode="General">
                  <c:v>26.270000000001307</c:v>
                </c:pt>
                <c:pt idx="2627" formatCode="General">
                  <c:v>26.280000000001309</c:v>
                </c:pt>
                <c:pt idx="2628" formatCode="General">
                  <c:v>26.29000000000131</c:v>
                </c:pt>
                <c:pt idx="2629" formatCode="General">
                  <c:v>26.300000000001312</c:v>
                </c:pt>
                <c:pt idx="2630" formatCode="General">
                  <c:v>26.310000000001313</c:v>
                </c:pt>
                <c:pt idx="2631" formatCode="General">
                  <c:v>26.320000000001315</c:v>
                </c:pt>
                <c:pt idx="2632" formatCode="General">
                  <c:v>26.330000000001316</c:v>
                </c:pt>
                <c:pt idx="2633" formatCode="General">
                  <c:v>26.340000000001318</c:v>
                </c:pt>
                <c:pt idx="2634" formatCode="General">
                  <c:v>26.350000000001319</c:v>
                </c:pt>
                <c:pt idx="2635" formatCode="General">
                  <c:v>26.360000000001321</c:v>
                </c:pt>
                <c:pt idx="2636" formatCode="General">
                  <c:v>26.370000000001323</c:v>
                </c:pt>
                <c:pt idx="2637" formatCode="General">
                  <c:v>26.380000000001324</c:v>
                </c:pt>
                <c:pt idx="2638" formatCode="General">
                  <c:v>26.390000000001326</c:v>
                </c:pt>
                <c:pt idx="2639" formatCode="General">
                  <c:v>26.400000000001327</c:v>
                </c:pt>
                <c:pt idx="2640" formatCode="General">
                  <c:v>26.410000000001329</c:v>
                </c:pt>
                <c:pt idx="2641" formatCode="General">
                  <c:v>26.42000000000133</c:v>
                </c:pt>
                <c:pt idx="2642" formatCode="General">
                  <c:v>26.430000000001332</c:v>
                </c:pt>
                <c:pt idx="2643" formatCode="General">
                  <c:v>26.440000000001334</c:v>
                </c:pt>
                <c:pt idx="2644" formatCode="General">
                  <c:v>26.450000000001335</c:v>
                </c:pt>
                <c:pt idx="2645" formatCode="General">
                  <c:v>26.460000000001337</c:v>
                </c:pt>
                <c:pt idx="2646" formatCode="General">
                  <c:v>26.470000000001338</c:v>
                </c:pt>
                <c:pt idx="2647" formatCode="General">
                  <c:v>26.48000000000134</c:v>
                </c:pt>
                <c:pt idx="2648" formatCode="General">
                  <c:v>26.490000000001341</c:v>
                </c:pt>
                <c:pt idx="2649" formatCode="General">
                  <c:v>26.500000000001343</c:v>
                </c:pt>
                <c:pt idx="2650" formatCode="General">
                  <c:v>26.510000000001344</c:v>
                </c:pt>
                <c:pt idx="2651" formatCode="General">
                  <c:v>26.520000000001346</c:v>
                </c:pt>
                <c:pt idx="2652" formatCode="General">
                  <c:v>26.530000000001348</c:v>
                </c:pt>
                <c:pt idx="2653" formatCode="General">
                  <c:v>26.540000000001349</c:v>
                </c:pt>
                <c:pt idx="2654" formatCode="General">
                  <c:v>26.550000000001351</c:v>
                </c:pt>
                <c:pt idx="2655" formatCode="General">
                  <c:v>26.560000000001352</c:v>
                </c:pt>
                <c:pt idx="2656" formatCode="General">
                  <c:v>26.570000000001354</c:v>
                </c:pt>
                <c:pt idx="2657" formatCode="General">
                  <c:v>26.580000000001355</c:v>
                </c:pt>
                <c:pt idx="2658" formatCode="General">
                  <c:v>26.590000000001357</c:v>
                </c:pt>
                <c:pt idx="2659" formatCode="General">
                  <c:v>26.600000000001359</c:v>
                </c:pt>
                <c:pt idx="2660" formatCode="General">
                  <c:v>26.61000000000136</c:v>
                </c:pt>
                <c:pt idx="2661" formatCode="General">
                  <c:v>26.620000000001362</c:v>
                </c:pt>
                <c:pt idx="2662" formatCode="General">
                  <c:v>26.630000000001363</c:v>
                </c:pt>
                <c:pt idx="2663" formatCode="General">
                  <c:v>26.640000000001365</c:v>
                </c:pt>
                <c:pt idx="2664" formatCode="General">
                  <c:v>26.650000000001366</c:v>
                </c:pt>
                <c:pt idx="2665" formatCode="General">
                  <c:v>26.660000000001368</c:v>
                </c:pt>
                <c:pt idx="2666" formatCode="General">
                  <c:v>26.67000000000137</c:v>
                </c:pt>
                <c:pt idx="2667" formatCode="General">
                  <c:v>26.680000000001371</c:v>
                </c:pt>
                <c:pt idx="2668" formatCode="General">
                  <c:v>26.690000000001373</c:v>
                </c:pt>
                <c:pt idx="2669" formatCode="General">
                  <c:v>26.700000000001374</c:v>
                </c:pt>
                <c:pt idx="2670" formatCode="General">
                  <c:v>26.710000000001376</c:v>
                </c:pt>
                <c:pt idx="2671" formatCode="General">
                  <c:v>26.720000000001377</c:v>
                </c:pt>
                <c:pt idx="2672" formatCode="General">
                  <c:v>26.730000000001379</c:v>
                </c:pt>
                <c:pt idx="2673" formatCode="General">
                  <c:v>26.74000000000138</c:v>
                </c:pt>
                <c:pt idx="2674" formatCode="General">
                  <c:v>26.750000000001382</c:v>
                </c:pt>
                <c:pt idx="2675" formatCode="General">
                  <c:v>26.760000000001384</c:v>
                </c:pt>
                <c:pt idx="2676" formatCode="General">
                  <c:v>26.770000000001385</c:v>
                </c:pt>
                <c:pt idx="2677" formatCode="General">
                  <c:v>26.780000000001387</c:v>
                </c:pt>
                <c:pt idx="2678" formatCode="General">
                  <c:v>26.790000000001388</c:v>
                </c:pt>
                <c:pt idx="2679" formatCode="General">
                  <c:v>26.80000000000139</c:v>
                </c:pt>
                <c:pt idx="2680" formatCode="General">
                  <c:v>26.810000000001391</c:v>
                </c:pt>
                <c:pt idx="2681" formatCode="General">
                  <c:v>26.820000000001393</c:v>
                </c:pt>
                <c:pt idx="2682" formatCode="General">
                  <c:v>26.830000000001395</c:v>
                </c:pt>
                <c:pt idx="2683" formatCode="General">
                  <c:v>26.840000000001396</c:v>
                </c:pt>
                <c:pt idx="2684" formatCode="General">
                  <c:v>26.850000000001398</c:v>
                </c:pt>
                <c:pt idx="2685" formatCode="General">
                  <c:v>26.860000000001399</c:v>
                </c:pt>
                <c:pt idx="2686" formatCode="General">
                  <c:v>26.870000000001401</c:v>
                </c:pt>
                <c:pt idx="2687" formatCode="General">
                  <c:v>26.880000000001402</c:v>
                </c:pt>
                <c:pt idx="2688" formatCode="General">
                  <c:v>26.890000000001404</c:v>
                </c:pt>
                <c:pt idx="2689" formatCode="General">
                  <c:v>26.900000000001405</c:v>
                </c:pt>
                <c:pt idx="2690" formatCode="General">
                  <c:v>26.910000000001407</c:v>
                </c:pt>
                <c:pt idx="2691" formatCode="General">
                  <c:v>26.920000000001409</c:v>
                </c:pt>
                <c:pt idx="2692" formatCode="General">
                  <c:v>26.93000000000141</c:v>
                </c:pt>
                <c:pt idx="2693" formatCode="General">
                  <c:v>26.940000000001412</c:v>
                </c:pt>
                <c:pt idx="2694" formatCode="General">
                  <c:v>26.950000000001413</c:v>
                </c:pt>
                <c:pt idx="2695" formatCode="General">
                  <c:v>26.960000000001415</c:v>
                </c:pt>
                <c:pt idx="2696" formatCode="General">
                  <c:v>26.970000000001416</c:v>
                </c:pt>
                <c:pt idx="2697" formatCode="General">
                  <c:v>26.980000000001418</c:v>
                </c:pt>
                <c:pt idx="2698" formatCode="General">
                  <c:v>26.99000000000142</c:v>
                </c:pt>
                <c:pt idx="2699" formatCode="General">
                  <c:v>27.000000000001421</c:v>
                </c:pt>
                <c:pt idx="2700" formatCode="General">
                  <c:v>27.010000000001423</c:v>
                </c:pt>
                <c:pt idx="2701" formatCode="General">
                  <c:v>27.020000000001424</c:v>
                </c:pt>
                <c:pt idx="2702" formatCode="General">
                  <c:v>27.030000000001426</c:v>
                </c:pt>
                <c:pt idx="2703" formatCode="General">
                  <c:v>27.040000000001427</c:v>
                </c:pt>
                <c:pt idx="2704" formatCode="General">
                  <c:v>27.050000000001429</c:v>
                </c:pt>
                <c:pt idx="2705" formatCode="General">
                  <c:v>27.06000000000143</c:v>
                </c:pt>
                <c:pt idx="2706" formatCode="General">
                  <c:v>27.070000000001432</c:v>
                </c:pt>
                <c:pt idx="2707" formatCode="General">
                  <c:v>27.080000000001434</c:v>
                </c:pt>
                <c:pt idx="2708" formatCode="General">
                  <c:v>27.090000000001435</c:v>
                </c:pt>
                <c:pt idx="2709" formatCode="General">
                  <c:v>27.100000000001437</c:v>
                </c:pt>
                <c:pt idx="2710" formatCode="General">
                  <c:v>27.110000000001438</c:v>
                </c:pt>
                <c:pt idx="2711" formatCode="General">
                  <c:v>27.12000000000144</c:v>
                </c:pt>
                <c:pt idx="2712" formatCode="General">
                  <c:v>27.130000000001441</c:v>
                </c:pt>
                <c:pt idx="2713" formatCode="General">
                  <c:v>27.140000000001443</c:v>
                </c:pt>
                <c:pt idx="2714" formatCode="General">
                  <c:v>27.150000000001445</c:v>
                </c:pt>
                <c:pt idx="2715" formatCode="General">
                  <c:v>27.160000000001446</c:v>
                </c:pt>
                <c:pt idx="2716" formatCode="General">
                  <c:v>27.170000000001448</c:v>
                </c:pt>
                <c:pt idx="2717" formatCode="General">
                  <c:v>27.180000000001449</c:v>
                </c:pt>
                <c:pt idx="2718" formatCode="General">
                  <c:v>27.190000000001451</c:v>
                </c:pt>
                <c:pt idx="2719" formatCode="General">
                  <c:v>27.200000000001452</c:v>
                </c:pt>
                <c:pt idx="2720" formatCode="General">
                  <c:v>27.210000000001454</c:v>
                </c:pt>
                <c:pt idx="2721" formatCode="General">
                  <c:v>27.220000000001455</c:v>
                </c:pt>
                <c:pt idx="2722" formatCode="General">
                  <c:v>27.230000000001457</c:v>
                </c:pt>
                <c:pt idx="2723" formatCode="General">
                  <c:v>27.240000000001459</c:v>
                </c:pt>
                <c:pt idx="2724" formatCode="General">
                  <c:v>27.25000000000146</c:v>
                </c:pt>
                <c:pt idx="2725" formatCode="General">
                  <c:v>27.260000000001462</c:v>
                </c:pt>
                <c:pt idx="2726" formatCode="General">
                  <c:v>27.270000000001463</c:v>
                </c:pt>
                <c:pt idx="2727" formatCode="General">
                  <c:v>27.280000000001465</c:v>
                </c:pt>
                <c:pt idx="2728" formatCode="General">
                  <c:v>27.290000000001466</c:v>
                </c:pt>
                <c:pt idx="2729" formatCode="General">
                  <c:v>27.300000000001468</c:v>
                </c:pt>
                <c:pt idx="2730" formatCode="General">
                  <c:v>27.31000000000147</c:v>
                </c:pt>
                <c:pt idx="2731" formatCode="General">
                  <c:v>27.320000000001471</c:v>
                </c:pt>
                <c:pt idx="2732" formatCode="General">
                  <c:v>27.330000000001473</c:v>
                </c:pt>
                <c:pt idx="2733" formatCode="General">
                  <c:v>27.340000000001474</c:v>
                </c:pt>
                <c:pt idx="2734" formatCode="General">
                  <c:v>27.350000000001476</c:v>
                </c:pt>
                <c:pt idx="2735" formatCode="General">
                  <c:v>27.360000000001477</c:v>
                </c:pt>
                <c:pt idx="2736" formatCode="General">
                  <c:v>27.370000000001479</c:v>
                </c:pt>
                <c:pt idx="2737" formatCode="General">
                  <c:v>27.38000000000148</c:v>
                </c:pt>
                <c:pt idx="2738" formatCode="General">
                  <c:v>27.390000000001482</c:v>
                </c:pt>
                <c:pt idx="2739" formatCode="General">
                  <c:v>27.400000000001484</c:v>
                </c:pt>
                <c:pt idx="2740" formatCode="General">
                  <c:v>27.410000000001485</c:v>
                </c:pt>
                <c:pt idx="2741" formatCode="General">
                  <c:v>27.420000000001487</c:v>
                </c:pt>
                <c:pt idx="2742" formatCode="General">
                  <c:v>27.430000000001488</c:v>
                </c:pt>
                <c:pt idx="2743" formatCode="General">
                  <c:v>27.44000000000149</c:v>
                </c:pt>
                <c:pt idx="2744" formatCode="General">
                  <c:v>27.450000000001491</c:v>
                </c:pt>
                <c:pt idx="2745" formatCode="General">
                  <c:v>27.460000000001493</c:v>
                </c:pt>
                <c:pt idx="2746" formatCode="General">
                  <c:v>27.470000000001495</c:v>
                </c:pt>
                <c:pt idx="2747" formatCode="General">
                  <c:v>27.480000000001496</c:v>
                </c:pt>
                <c:pt idx="2748" formatCode="General">
                  <c:v>27.490000000001498</c:v>
                </c:pt>
                <c:pt idx="2749" formatCode="General">
                  <c:v>27.500000000001499</c:v>
                </c:pt>
                <c:pt idx="2750" formatCode="General">
                  <c:v>27.510000000001501</c:v>
                </c:pt>
                <c:pt idx="2751" formatCode="General">
                  <c:v>27.520000000001502</c:v>
                </c:pt>
                <c:pt idx="2752" formatCode="General">
                  <c:v>27.530000000001504</c:v>
                </c:pt>
                <c:pt idx="2753" formatCode="General">
                  <c:v>27.540000000001505</c:v>
                </c:pt>
                <c:pt idx="2754" formatCode="General">
                  <c:v>27.550000000001507</c:v>
                </c:pt>
                <c:pt idx="2755" formatCode="General">
                  <c:v>27.560000000001509</c:v>
                </c:pt>
                <c:pt idx="2756" formatCode="General">
                  <c:v>27.57000000000151</c:v>
                </c:pt>
                <c:pt idx="2757" formatCode="General">
                  <c:v>27.580000000001512</c:v>
                </c:pt>
                <c:pt idx="2758" formatCode="General">
                  <c:v>27.590000000001513</c:v>
                </c:pt>
                <c:pt idx="2759" formatCode="General">
                  <c:v>27.600000000001515</c:v>
                </c:pt>
                <c:pt idx="2760" formatCode="General">
                  <c:v>27.610000000001516</c:v>
                </c:pt>
                <c:pt idx="2761" formatCode="General">
                  <c:v>27.620000000001518</c:v>
                </c:pt>
                <c:pt idx="2762" formatCode="General">
                  <c:v>27.63000000000152</c:v>
                </c:pt>
                <c:pt idx="2763" formatCode="General">
                  <c:v>27.640000000001521</c:v>
                </c:pt>
                <c:pt idx="2764" formatCode="General">
                  <c:v>27.650000000001523</c:v>
                </c:pt>
                <c:pt idx="2765" formatCode="General">
                  <c:v>27.660000000001524</c:v>
                </c:pt>
                <c:pt idx="2766" formatCode="General">
                  <c:v>27.670000000001526</c:v>
                </c:pt>
                <c:pt idx="2767" formatCode="General">
                  <c:v>27.680000000001527</c:v>
                </c:pt>
                <c:pt idx="2768" formatCode="General">
                  <c:v>27.690000000001529</c:v>
                </c:pt>
                <c:pt idx="2769" formatCode="General">
                  <c:v>27.700000000001531</c:v>
                </c:pt>
                <c:pt idx="2770" formatCode="General">
                  <c:v>27.710000000001532</c:v>
                </c:pt>
                <c:pt idx="2771" formatCode="General">
                  <c:v>27.720000000001534</c:v>
                </c:pt>
                <c:pt idx="2772" formatCode="General">
                  <c:v>27.730000000001535</c:v>
                </c:pt>
                <c:pt idx="2773" formatCode="General">
                  <c:v>27.740000000001537</c:v>
                </c:pt>
                <c:pt idx="2774" formatCode="General">
                  <c:v>27.750000000001538</c:v>
                </c:pt>
                <c:pt idx="2775" formatCode="General">
                  <c:v>27.76000000000154</c:v>
                </c:pt>
                <c:pt idx="2776" formatCode="General">
                  <c:v>27.770000000001541</c:v>
                </c:pt>
                <c:pt idx="2777" formatCode="General">
                  <c:v>27.780000000001543</c:v>
                </c:pt>
                <c:pt idx="2778" formatCode="General">
                  <c:v>27.790000000001545</c:v>
                </c:pt>
                <c:pt idx="2779" formatCode="General">
                  <c:v>27.800000000001546</c:v>
                </c:pt>
                <c:pt idx="2780" formatCode="General">
                  <c:v>27.810000000001548</c:v>
                </c:pt>
                <c:pt idx="2781" formatCode="General">
                  <c:v>27.820000000001549</c:v>
                </c:pt>
                <c:pt idx="2782" formatCode="General">
                  <c:v>27.830000000001551</c:v>
                </c:pt>
                <c:pt idx="2783" formatCode="General">
                  <c:v>27.840000000001552</c:v>
                </c:pt>
                <c:pt idx="2784" formatCode="General">
                  <c:v>27.850000000001554</c:v>
                </c:pt>
                <c:pt idx="2785" formatCode="General">
                  <c:v>27.860000000001556</c:v>
                </c:pt>
                <c:pt idx="2786" formatCode="General">
                  <c:v>27.870000000001557</c:v>
                </c:pt>
                <c:pt idx="2787" formatCode="General">
                  <c:v>27.880000000001559</c:v>
                </c:pt>
                <c:pt idx="2788" formatCode="General">
                  <c:v>27.89000000000156</c:v>
                </c:pt>
                <c:pt idx="2789" formatCode="General">
                  <c:v>27.900000000001562</c:v>
                </c:pt>
                <c:pt idx="2790" formatCode="General">
                  <c:v>27.910000000001563</c:v>
                </c:pt>
                <c:pt idx="2791" formatCode="General">
                  <c:v>27.920000000001565</c:v>
                </c:pt>
                <c:pt idx="2792" formatCode="General">
                  <c:v>27.930000000001566</c:v>
                </c:pt>
                <c:pt idx="2793" formatCode="General">
                  <c:v>27.940000000001568</c:v>
                </c:pt>
                <c:pt idx="2794" formatCode="General">
                  <c:v>27.95000000000157</c:v>
                </c:pt>
                <c:pt idx="2795" formatCode="General">
                  <c:v>27.960000000001571</c:v>
                </c:pt>
                <c:pt idx="2796" formatCode="General">
                  <c:v>27.970000000001573</c:v>
                </c:pt>
                <c:pt idx="2797" formatCode="General">
                  <c:v>27.980000000001574</c:v>
                </c:pt>
                <c:pt idx="2798" formatCode="General">
                  <c:v>27.990000000001576</c:v>
                </c:pt>
                <c:pt idx="2799" formatCode="General">
                  <c:v>28.000000000001577</c:v>
                </c:pt>
                <c:pt idx="2800" formatCode="General">
                  <c:v>28.010000000001579</c:v>
                </c:pt>
                <c:pt idx="2801" formatCode="General">
                  <c:v>28.020000000001581</c:v>
                </c:pt>
                <c:pt idx="2802" formatCode="General">
                  <c:v>28.030000000001582</c:v>
                </c:pt>
                <c:pt idx="2803" formatCode="General">
                  <c:v>28.040000000001584</c:v>
                </c:pt>
                <c:pt idx="2804" formatCode="General">
                  <c:v>28.050000000001585</c:v>
                </c:pt>
                <c:pt idx="2805" formatCode="General">
                  <c:v>28.060000000001587</c:v>
                </c:pt>
                <c:pt idx="2806" formatCode="General">
                  <c:v>28.070000000001588</c:v>
                </c:pt>
                <c:pt idx="2807" formatCode="General">
                  <c:v>28.08000000000159</c:v>
                </c:pt>
                <c:pt idx="2808" formatCode="General">
                  <c:v>28.090000000001591</c:v>
                </c:pt>
                <c:pt idx="2809" formatCode="General">
                  <c:v>28.100000000001593</c:v>
                </c:pt>
                <c:pt idx="2810" formatCode="General">
                  <c:v>28.110000000001595</c:v>
                </c:pt>
                <c:pt idx="2811" formatCode="General">
                  <c:v>28.120000000001596</c:v>
                </c:pt>
                <c:pt idx="2812" formatCode="General">
                  <c:v>28.130000000001598</c:v>
                </c:pt>
                <c:pt idx="2813" formatCode="General">
                  <c:v>28.140000000001599</c:v>
                </c:pt>
                <c:pt idx="2814" formatCode="General">
                  <c:v>28.150000000001601</c:v>
                </c:pt>
                <c:pt idx="2815" formatCode="General">
                  <c:v>28.160000000001602</c:v>
                </c:pt>
                <c:pt idx="2816" formatCode="General">
                  <c:v>28.170000000001604</c:v>
                </c:pt>
                <c:pt idx="2817" formatCode="General">
                  <c:v>28.180000000001606</c:v>
                </c:pt>
                <c:pt idx="2818" formatCode="General">
                  <c:v>28.190000000001607</c:v>
                </c:pt>
                <c:pt idx="2819" formatCode="General">
                  <c:v>28.200000000001609</c:v>
                </c:pt>
                <c:pt idx="2820" formatCode="General">
                  <c:v>28.21000000000161</c:v>
                </c:pt>
                <c:pt idx="2821" formatCode="General">
                  <c:v>28.220000000001612</c:v>
                </c:pt>
                <c:pt idx="2822" formatCode="General">
                  <c:v>28.230000000001613</c:v>
                </c:pt>
                <c:pt idx="2823" formatCode="General">
                  <c:v>28.240000000001615</c:v>
                </c:pt>
                <c:pt idx="2824" formatCode="General">
                  <c:v>28.250000000001616</c:v>
                </c:pt>
                <c:pt idx="2825" formatCode="General">
                  <c:v>28.260000000001618</c:v>
                </c:pt>
                <c:pt idx="2826" formatCode="General">
                  <c:v>28.27000000000162</c:v>
                </c:pt>
                <c:pt idx="2827" formatCode="General">
                  <c:v>28.280000000001621</c:v>
                </c:pt>
                <c:pt idx="2828" formatCode="General">
                  <c:v>28.290000000001623</c:v>
                </c:pt>
                <c:pt idx="2829" formatCode="General">
                  <c:v>28.300000000001624</c:v>
                </c:pt>
                <c:pt idx="2830" formatCode="General">
                  <c:v>28.310000000001626</c:v>
                </c:pt>
                <c:pt idx="2831" formatCode="General">
                  <c:v>28.320000000001627</c:v>
                </c:pt>
                <c:pt idx="2832" formatCode="General">
                  <c:v>28.330000000001629</c:v>
                </c:pt>
                <c:pt idx="2833" formatCode="General">
                  <c:v>28.340000000001631</c:v>
                </c:pt>
                <c:pt idx="2834" formatCode="General">
                  <c:v>28.350000000001632</c:v>
                </c:pt>
                <c:pt idx="2835" formatCode="General">
                  <c:v>28.360000000001634</c:v>
                </c:pt>
                <c:pt idx="2836" formatCode="General">
                  <c:v>28.370000000001635</c:v>
                </c:pt>
                <c:pt idx="2837" formatCode="General">
                  <c:v>28.380000000001637</c:v>
                </c:pt>
                <c:pt idx="2838" formatCode="General">
                  <c:v>28.390000000001638</c:v>
                </c:pt>
                <c:pt idx="2839" formatCode="General">
                  <c:v>28.40000000000164</c:v>
                </c:pt>
                <c:pt idx="2840" formatCode="General">
                  <c:v>28.410000000001641</c:v>
                </c:pt>
                <c:pt idx="2841" formatCode="General">
                  <c:v>28.420000000001643</c:v>
                </c:pt>
                <c:pt idx="2842" formatCode="General">
                  <c:v>28.430000000001645</c:v>
                </c:pt>
                <c:pt idx="2843" formatCode="General">
                  <c:v>28.440000000001646</c:v>
                </c:pt>
                <c:pt idx="2844" formatCode="General">
                  <c:v>28.450000000001648</c:v>
                </c:pt>
                <c:pt idx="2845" formatCode="General">
                  <c:v>28.460000000001649</c:v>
                </c:pt>
                <c:pt idx="2846" formatCode="General">
                  <c:v>28.470000000001651</c:v>
                </c:pt>
                <c:pt idx="2847" formatCode="General">
                  <c:v>28.480000000001652</c:v>
                </c:pt>
                <c:pt idx="2848" formatCode="General">
                  <c:v>28.490000000001654</c:v>
                </c:pt>
                <c:pt idx="2849" formatCode="General">
                  <c:v>28.500000000001656</c:v>
                </c:pt>
                <c:pt idx="2850" formatCode="General">
                  <c:v>28.510000000001657</c:v>
                </c:pt>
                <c:pt idx="2851" formatCode="General">
                  <c:v>28.520000000001659</c:v>
                </c:pt>
                <c:pt idx="2852" formatCode="General">
                  <c:v>28.53000000000166</c:v>
                </c:pt>
                <c:pt idx="2853" formatCode="General">
                  <c:v>28.540000000001662</c:v>
                </c:pt>
                <c:pt idx="2854" formatCode="General">
                  <c:v>28.550000000001663</c:v>
                </c:pt>
                <c:pt idx="2855" formatCode="General">
                  <c:v>28.560000000001665</c:v>
                </c:pt>
                <c:pt idx="2856" formatCode="General">
                  <c:v>28.570000000001667</c:v>
                </c:pt>
                <c:pt idx="2857" formatCode="General">
                  <c:v>28.580000000001668</c:v>
                </c:pt>
                <c:pt idx="2858" formatCode="General">
                  <c:v>28.59000000000167</c:v>
                </c:pt>
                <c:pt idx="2859" formatCode="General">
                  <c:v>28.600000000001671</c:v>
                </c:pt>
                <c:pt idx="2860" formatCode="General">
                  <c:v>28.610000000001673</c:v>
                </c:pt>
                <c:pt idx="2861" formatCode="General">
                  <c:v>28.620000000001674</c:v>
                </c:pt>
                <c:pt idx="2862" formatCode="General">
                  <c:v>28.630000000001676</c:v>
                </c:pt>
                <c:pt idx="2863" formatCode="General">
                  <c:v>28.640000000001677</c:v>
                </c:pt>
                <c:pt idx="2864" formatCode="General">
                  <c:v>28.650000000001679</c:v>
                </c:pt>
                <c:pt idx="2865" formatCode="General">
                  <c:v>28.660000000001681</c:v>
                </c:pt>
                <c:pt idx="2866" formatCode="General">
                  <c:v>28.670000000001682</c:v>
                </c:pt>
                <c:pt idx="2867" formatCode="General">
                  <c:v>28.680000000001684</c:v>
                </c:pt>
                <c:pt idx="2868" formatCode="General">
                  <c:v>28.690000000001685</c:v>
                </c:pt>
                <c:pt idx="2869" formatCode="General">
                  <c:v>28.700000000001687</c:v>
                </c:pt>
                <c:pt idx="2870" formatCode="General">
                  <c:v>28.710000000001688</c:v>
                </c:pt>
                <c:pt idx="2871" formatCode="General">
                  <c:v>28.72000000000169</c:v>
                </c:pt>
                <c:pt idx="2872" formatCode="General">
                  <c:v>28.730000000001692</c:v>
                </c:pt>
                <c:pt idx="2873" formatCode="General">
                  <c:v>28.740000000001693</c:v>
                </c:pt>
                <c:pt idx="2874" formatCode="General">
                  <c:v>28.750000000001695</c:v>
                </c:pt>
                <c:pt idx="2875" formatCode="General">
                  <c:v>28.760000000001696</c:v>
                </c:pt>
                <c:pt idx="2876" formatCode="General">
                  <c:v>28.770000000001698</c:v>
                </c:pt>
                <c:pt idx="2877" formatCode="General">
                  <c:v>28.780000000001699</c:v>
                </c:pt>
                <c:pt idx="2878" formatCode="General">
                  <c:v>28.790000000001701</c:v>
                </c:pt>
                <c:pt idx="2879" formatCode="General">
                  <c:v>28.800000000001702</c:v>
                </c:pt>
                <c:pt idx="2880" formatCode="General">
                  <c:v>28.810000000001704</c:v>
                </c:pt>
                <c:pt idx="2881" formatCode="General">
                  <c:v>28.820000000001706</c:v>
                </c:pt>
                <c:pt idx="2882" formatCode="General">
                  <c:v>28.830000000001707</c:v>
                </c:pt>
                <c:pt idx="2883" formatCode="General">
                  <c:v>28.840000000001709</c:v>
                </c:pt>
                <c:pt idx="2884" formatCode="General">
                  <c:v>28.85000000000171</c:v>
                </c:pt>
                <c:pt idx="2885" formatCode="General">
                  <c:v>28.860000000001712</c:v>
                </c:pt>
                <c:pt idx="2886" formatCode="General">
                  <c:v>28.870000000001713</c:v>
                </c:pt>
                <c:pt idx="2887" formatCode="General">
                  <c:v>28.880000000001715</c:v>
                </c:pt>
                <c:pt idx="2888" formatCode="General">
                  <c:v>28.890000000001717</c:v>
                </c:pt>
                <c:pt idx="2889" formatCode="General">
                  <c:v>28.900000000001718</c:v>
                </c:pt>
                <c:pt idx="2890" formatCode="General">
                  <c:v>28.91000000000172</c:v>
                </c:pt>
                <c:pt idx="2891" formatCode="General">
                  <c:v>28.920000000001721</c:v>
                </c:pt>
                <c:pt idx="2892" formatCode="General">
                  <c:v>28.930000000001723</c:v>
                </c:pt>
                <c:pt idx="2893" formatCode="General">
                  <c:v>28.940000000001724</c:v>
                </c:pt>
                <c:pt idx="2894" formatCode="General">
                  <c:v>28.950000000001726</c:v>
                </c:pt>
                <c:pt idx="2895" formatCode="General">
                  <c:v>28.960000000001727</c:v>
                </c:pt>
                <c:pt idx="2896" formatCode="General">
                  <c:v>28.970000000001729</c:v>
                </c:pt>
                <c:pt idx="2897" formatCode="General">
                  <c:v>28.980000000001731</c:v>
                </c:pt>
                <c:pt idx="2898" formatCode="General">
                  <c:v>28.990000000001732</c:v>
                </c:pt>
                <c:pt idx="2899" formatCode="General">
                  <c:v>29.000000000001734</c:v>
                </c:pt>
                <c:pt idx="2900" formatCode="General">
                  <c:v>29.010000000001735</c:v>
                </c:pt>
                <c:pt idx="2901" formatCode="General">
                  <c:v>29.020000000001737</c:v>
                </c:pt>
                <c:pt idx="2902" formatCode="General">
                  <c:v>29.030000000001738</c:v>
                </c:pt>
                <c:pt idx="2903" formatCode="General">
                  <c:v>29.04000000000174</c:v>
                </c:pt>
                <c:pt idx="2904" formatCode="General">
                  <c:v>29.050000000001742</c:v>
                </c:pt>
                <c:pt idx="2905" formatCode="General">
                  <c:v>29.060000000001743</c:v>
                </c:pt>
                <c:pt idx="2906" formatCode="General">
                  <c:v>29.070000000001745</c:v>
                </c:pt>
                <c:pt idx="2907" formatCode="General">
                  <c:v>29.080000000001746</c:v>
                </c:pt>
                <c:pt idx="2908" formatCode="General">
                  <c:v>29.090000000001748</c:v>
                </c:pt>
                <c:pt idx="2909" formatCode="General">
                  <c:v>29.100000000001749</c:v>
                </c:pt>
                <c:pt idx="2910" formatCode="General">
                  <c:v>29.110000000001751</c:v>
                </c:pt>
                <c:pt idx="2911" formatCode="General">
                  <c:v>29.120000000001752</c:v>
                </c:pt>
                <c:pt idx="2912" formatCode="General">
                  <c:v>29.130000000001754</c:v>
                </c:pt>
                <c:pt idx="2913" formatCode="General">
                  <c:v>29.140000000001756</c:v>
                </c:pt>
                <c:pt idx="2914" formatCode="General">
                  <c:v>29.150000000001757</c:v>
                </c:pt>
                <c:pt idx="2915" formatCode="General">
                  <c:v>29.160000000001759</c:v>
                </c:pt>
                <c:pt idx="2916" formatCode="General">
                  <c:v>29.17000000000176</c:v>
                </c:pt>
                <c:pt idx="2917" formatCode="General">
                  <c:v>29.180000000001762</c:v>
                </c:pt>
                <c:pt idx="2918" formatCode="General">
                  <c:v>29.190000000001763</c:v>
                </c:pt>
                <c:pt idx="2919" formatCode="General">
                  <c:v>29.200000000001765</c:v>
                </c:pt>
                <c:pt idx="2920" formatCode="General">
                  <c:v>29.210000000001767</c:v>
                </c:pt>
                <c:pt idx="2921" formatCode="General">
                  <c:v>29.220000000001768</c:v>
                </c:pt>
                <c:pt idx="2922" formatCode="General">
                  <c:v>29.23000000000177</c:v>
                </c:pt>
                <c:pt idx="2923" formatCode="General">
                  <c:v>29.240000000001771</c:v>
                </c:pt>
                <c:pt idx="2924" formatCode="General">
                  <c:v>29.250000000001773</c:v>
                </c:pt>
                <c:pt idx="2925" formatCode="General">
                  <c:v>29.260000000001774</c:v>
                </c:pt>
                <c:pt idx="2926" formatCode="General">
                  <c:v>29.270000000001776</c:v>
                </c:pt>
                <c:pt idx="2927" formatCode="General">
                  <c:v>29.280000000001777</c:v>
                </c:pt>
                <c:pt idx="2928" formatCode="General">
                  <c:v>29.290000000001779</c:v>
                </c:pt>
                <c:pt idx="2929" formatCode="General">
                  <c:v>29.300000000001781</c:v>
                </c:pt>
                <c:pt idx="2930" formatCode="General">
                  <c:v>29.310000000001782</c:v>
                </c:pt>
                <c:pt idx="2931" formatCode="General">
                  <c:v>29.320000000001784</c:v>
                </c:pt>
                <c:pt idx="2932" formatCode="General">
                  <c:v>29.330000000001785</c:v>
                </c:pt>
                <c:pt idx="2933" formatCode="General">
                  <c:v>29.340000000001787</c:v>
                </c:pt>
                <c:pt idx="2934" formatCode="General">
                  <c:v>29.350000000001788</c:v>
                </c:pt>
                <c:pt idx="2935" formatCode="General">
                  <c:v>29.36000000000179</c:v>
                </c:pt>
                <c:pt idx="2936" formatCode="General">
                  <c:v>29.370000000001792</c:v>
                </c:pt>
                <c:pt idx="2937" formatCode="General">
                  <c:v>29.380000000001793</c:v>
                </c:pt>
                <c:pt idx="2938" formatCode="General">
                  <c:v>29.390000000001795</c:v>
                </c:pt>
                <c:pt idx="2939" formatCode="General">
                  <c:v>29.400000000001796</c:v>
                </c:pt>
                <c:pt idx="2940" formatCode="General">
                  <c:v>29.410000000001798</c:v>
                </c:pt>
                <c:pt idx="2941" formatCode="General">
                  <c:v>29.420000000001799</c:v>
                </c:pt>
                <c:pt idx="2942" formatCode="General">
                  <c:v>29.430000000001801</c:v>
                </c:pt>
                <c:pt idx="2943" formatCode="General">
                  <c:v>29.440000000001803</c:v>
                </c:pt>
                <c:pt idx="2944" formatCode="General">
                  <c:v>29.450000000001804</c:v>
                </c:pt>
                <c:pt idx="2945" formatCode="General">
                  <c:v>29.460000000001806</c:v>
                </c:pt>
                <c:pt idx="2946" formatCode="General">
                  <c:v>29.470000000001807</c:v>
                </c:pt>
                <c:pt idx="2947" formatCode="General">
                  <c:v>29.480000000001809</c:v>
                </c:pt>
                <c:pt idx="2948" formatCode="General">
                  <c:v>29.49000000000181</c:v>
                </c:pt>
                <c:pt idx="2949" formatCode="General">
                  <c:v>29.500000000001812</c:v>
                </c:pt>
                <c:pt idx="2950" formatCode="General">
                  <c:v>29.510000000001813</c:v>
                </c:pt>
                <c:pt idx="2951" formatCode="General">
                  <c:v>29.520000000001815</c:v>
                </c:pt>
                <c:pt idx="2952" formatCode="General">
                  <c:v>29.530000000001817</c:v>
                </c:pt>
                <c:pt idx="2953" formatCode="General">
                  <c:v>29.540000000001818</c:v>
                </c:pt>
                <c:pt idx="2954" formatCode="General">
                  <c:v>29.55000000000182</c:v>
                </c:pt>
                <c:pt idx="2955" formatCode="General">
                  <c:v>29.560000000001821</c:v>
                </c:pt>
                <c:pt idx="2956" formatCode="General">
                  <c:v>29.570000000001823</c:v>
                </c:pt>
                <c:pt idx="2957" formatCode="General">
                  <c:v>29.580000000001824</c:v>
                </c:pt>
                <c:pt idx="2958" formatCode="General">
                  <c:v>29.590000000001826</c:v>
                </c:pt>
                <c:pt idx="2959" formatCode="General">
                  <c:v>29.600000000001828</c:v>
                </c:pt>
                <c:pt idx="2960" formatCode="General">
                  <c:v>29.610000000001829</c:v>
                </c:pt>
                <c:pt idx="2961" formatCode="General">
                  <c:v>29.620000000001831</c:v>
                </c:pt>
                <c:pt idx="2962" formatCode="General">
                  <c:v>29.630000000001832</c:v>
                </c:pt>
                <c:pt idx="2963" formatCode="General">
                  <c:v>29.640000000001834</c:v>
                </c:pt>
                <c:pt idx="2964" formatCode="General">
                  <c:v>29.650000000001835</c:v>
                </c:pt>
                <c:pt idx="2965" formatCode="General">
                  <c:v>29.660000000001837</c:v>
                </c:pt>
                <c:pt idx="2966" formatCode="General">
                  <c:v>29.670000000001838</c:v>
                </c:pt>
                <c:pt idx="2967" formatCode="General">
                  <c:v>29.68000000000184</c:v>
                </c:pt>
                <c:pt idx="2968" formatCode="General">
                  <c:v>29.690000000001842</c:v>
                </c:pt>
                <c:pt idx="2969" formatCode="General">
                  <c:v>29.700000000001843</c:v>
                </c:pt>
                <c:pt idx="2970" formatCode="General">
                  <c:v>29.710000000001845</c:v>
                </c:pt>
                <c:pt idx="2971" formatCode="General">
                  <c:v>29.720000000001846</c:v>
                </c:pt>
                <c:pt idx="2972" formatCode="General">
                  <c:v>29.730000000001848</c:v>
                </c:pt>
                <c:pt idx="2973" formatCode="General">
                  <c:v>29.740000000001849</c:v>
                </c:pt>
                <c:pt idx="2974" formatCode="General">
                  <c:v>29.750000000001851</c:v>
                </c:pt>
                <c:pt idx="2975" formatCode="General">
                  <c:v>29.760000000001853</c:v>
                </c:pt>
                <c:pt idx="2976" formatCode="General">
                  <c:v>29.770000000001854</c:v>
                </c:pt>
                <c:pt idx="2977" formatCode="General">
                  <c:v>29.780000000001856</c:v>
                </c:pt>
                <c:pt idx="2978" formatCode="General">
                  <c:v>29.790000000001857</c:v>
                </c:pt>
                <c:pt idx="2979" formatCode="General">
                  <c:v>29.800000000001859</c:v>
                </c:pt>
                <c:pt idx="2980" formatCode="General">
                  <c:v>29.81000000000186</c:v>
                </c:pt>
                <c:pt idx="2981" formatCode="General">
                  <c:v>29.820000000001862</c:v>
                </c:pt>
                <c:pt idx="2982" formatCode="General">
                  <c:v>29.830000000001863</c:v>
                </c:pt>
                <c:pt idx="2983" formatCode="General">
                  <c:v>29.840000000001865</c:v>
                </c:pt>
                <c:pt idx="2984" formatCode="General">
                  <c:v>29.850000000001867</c:v>
                </c:pt>
                <c:pt idx="2985" formatCode="General">
                  <c:v>29.860000000001868</c:v>
                </c:pt>
                <c:pt idx="2986" formatCode="General">
                  <c:v>29.87000000000187</c:v>
                </c:pt>
                <c:pt idx="2987" formatCode="General">
                  <c:v>29.880000000001871</c:v>
                </c:pt>
                <c:pt idx="2988" formatCode="General">
                  <c:v>29.890000000001873</c:v>
                </c:pt>
                <c:pt idx="2989" formatCode="General">
                  <c:v>29.900000000001874</c:v>
                </c:pt>
                <c:pt idx="2990" formatCode="General">
                  <c:v>29.910000000001876</c:v>
                </c:pt>
                <c:pt idx="2991" formatCode="General">
                  <c:v>29.920000000001878</c:v>
                </c:pt>
                <c:pt idx="2992" formatCode="General">
                  <c:v>29.930000000001879</c:v>
                </c:pt>
                <c:pt idx="2993" formatCode="General">
                  <c:v>29.940000000001881</c:v>
                </c:pt>
                <c:pt idx="2994" formatCode="General">
                  <c:v>29.950000000001882</c:v>
                </c:pt>
                <c:pt idx="2995" formatCode="General">
                  <c:v>29.960000000001884</c:v>
                </c:pt>
                <c:pt idx="2996" formatCode="General">
                  <c:v>29.970000000001885</c:v>
                </c:pt>
                <c:pt idx="2997" formatCode="General">
                  <c:v>29.980000000001887</c:v>
                </c:pt>
                <c:pt idx="2998" formatCode="General">
                  <c:v>29.990000000001888</c:v>
                </c:pt>
              </c:numCache>
            </c:numRef>
          </c:xVal>
          <c:yVal>
            <c:numRef>
              <c:f>'Power Look Up'!$C$2:$C$3000</c:f>
              <c:numCache>
                <c:formatCode>0.0</c:formatCode>
                <c:ptCount val="2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0.90999999999816206</c:v>
                </c:pt>
                <c:pt idx="301">
                  <c:v>1.8199999999981427</c:v>
                </c:pt>
                <c:pt idx="302">
                  <c:v>2.7299999999981233</c:v>
                </c:pt>
                <c:pt idx="303">
                  <c:v>3.6399999999981039</c:v>
                </c:pt>
                <c:pt idx="304">
                  <c:v>4.549999999998084</c:v>
                </c:pt>
                <c:pt idx="305">
                  <c:v>5.4599999999980646</c:v>
                </c:pt>
                <c:pt idx="306">
                  <c:v>6.3699999999980452</c:v>
                </c:pt>
                <c:pt idx="307">
                  <c:v>7.2799999999980258</c:v>
                </c:pt>
                <c:pt idx="308">
                  <c:v>8.1899999999980064</c:v>
                </c:pt>
                <c:pt idx="309">
                  <c:v>9.099999999997987</c:v>
                </c:pt>
                <c:pt idx="310">
                  <c:v>10.009999999997968</c:v>
                </c:pt>
                <c:pt idx="311">
                  <c:v>10.919999999997948</c:v>
                </c:pt>
                <c:pt idx="312">
                  <c:v>11.829999999997929</c:v>
                </c:pt>
                <c:pt idx="313">
                  <c:v>12.739999999997909</c:v>
                </c:pt>
                <c:pt idx="314">
                  <c:v>13.64999999999789</c:v>
                </c:pt>
                <c:pt idx="315">
                  <c:v>14.559999999997871</c:v>
                </c:pt>
                <c:pt idx="316">
                  <c:v>15.469999999997851</c:v>
                </c:pt>
                <c:pt idx="317">
                  <c:v>16.379999999997832</c:v>
                </c:pt>
                <c:pt idx="318">
                  <c:v>17.289999999997814</c:v>
                </c:pt>
                <c:pt idx="319">
                  <c:v>18.199999999997793</c:v>
                </c:pt>
                <c:pt idx="320">
                  <c:v>19.109999999997775</c:v>
                </c:pt>
                <c:pt idx="321">
                  <c:v>20.019999999997754</c:v>
                </c:pt>
                <c:pt idx="322">
                  <c:v>20.929999999997737</c:v>
                </c:pt>
                <c:pt idx="323">
                  <c:v>21.839999999997715</c:v>
                </c:pt>
                <c:pt idx="324">
                  <c:v>22.749999999997698</c:v>
                </c:pt>
                <c:pt idx="325">
                  <c:v>23.659999999997677</c:v>
                </c:pt>
                <c:pt idx="326">
                  <c:v>24.569999999997659</c:v>
                </c:pt>
                <c:pt idx="327">
                  <c:v>25.479999999997638</c:v>
                </c:pt>
                <c:pt idx="328">
                  <c:v>26.38999999999762</c:v>
                </c:pt>
                <c:pt idx="329">
                  <c:v>27.299999999997599</c:v>
                </c:pt>
                <c:pt idx="330">
                  <c:v>28.209999999997581</c:v>
                </c:pt>
                <c:pt idx="331">
                  <c:v>29.11999999999756</c:v>
                </c:pt>
                <c:pt idx="332">
                  <c:v>30.029999999997543</c:v>
                </c:pt>
                <c:pt idx="333">
                  <c:v>30.939999999997521</c:v>
                </c:pt>
                <c:pt idx="334">
                  <c:v>31.849999999997504</c:v>
                </c:pt>
                <c:pt idx="335">
                  <c:v>32.759999999997483</c:v>
                </c:pt>
                <c:pt idx="336">
                  <c:v>33.669999999997465</c:v>
                </c:pt>
                <c:pt idx="337">
                  <c:v>34.579999999997447</c:v>
                </c:pt>
                <c:pt idx="338">
                  <c:v>35.489999999997423</c:v>
                </c:pt>
                <c:pt idx="339">
                  <c:v>36.399999999997405</c:v>
                </c:pt>
                <c:pt idx="340">
                  <c:v>37.309999999997387</c:v>
                </c:pt>
                <c:pt idx="341">
                  <c:v>38.21999999999737</c:v>
                </c:pt>
                <c:pt idx="342">
                  <c:v>39.129999999997345</c:v>
                </c:pt>
                <c:pt idx="343">
                  <c:v>40.039999999997328</c:v>
                </c:pt>
                <c:pt idx="344">
                  <c:v>40.94999999999731</c:v>
                </c:pt>
                <c:pt idx="345">
                  <c:v>41.859999999997292</c:v>
                </c:pt>
                <c:pt idx="346">
                  <c:v>42.769999999997268</c:v>
                </c:pt>
                <c:pt idx="347">
                  <c:v>43.67999999999725</c:v>
                </c:pt>
                <c:pt idx="348">
                  <c:v>44.589999999997232</c:v>
                </c:pt>
                <c:pt idx="349">
                  <c:v>45.499999999997215</c:v>
                </c:pt>
                <c:pt idx="350">
                  <c:v>46.40999999999719</c:v>
                </c:pt>
                <c:pt idx="351">
                  <c:v>47.319999999997172</c:v>
                </c:pt>
                <c:pt idx="352">
                  <c:v>48.229999999997155</c:v>
                </c:pt>
                <c:pt idx="353">
                  <c:v>49.139999999997137</c:v>
                </c:pt>
                <c:pt idx="354">
                  <c:v>50.049999999997112</c:v>
                </c:pt>
                <c:pt idx="355">
                  <c:v>50.959999999997095</c:v>
                </c:pt>
                <c:pt idx="356">
                  <c:v>51.869999999997077</c:v>
                </c:pt>
                <c:pt idx="357">
                  <c:v>52.779999999997059</c:v>
                </c:pt>
                <c:pt idx="358">
                  <c:v>53.689999999997035</c:v>
                </c:pt>
                <c:pt idx="359">
                  <c:v>54.599999999997017</c:v>
                </c:pt>
                <c:pt idx="360">
                  <c:v>55.509999999997</c:v>
                </c:pt>
                <c:pt idx="361">
                  <c:v>56.419999999996982</c:v>
                </c:pt>
                <c:pt idx="362">
                  <c:v>57.329999999996957</c:v>
                </c:pt>
                <c:pt idx="363">
                  <c:v>58.23999999999694</c:v>
                </c:pt>
                <c:pt idx="364">
                  <c:v>59.149999999996922</c:v>
                </c:pt>
                <c:pt idx="365">
                  <c:v>60.059999999996904</c:v>
                </c:pt>
                <c:pt idx="366">
                  <c:v>60.96999999999688</c:v>
                </c:pt>
                <c:pt idx="367">
                  <c:v>61.879999999996862</c:v>
                </c:pt>
                <c:pt idx="368">
                  <c:v>62.789999999996844</c:v>
                </c:pt>
                <c:pt idx="369">
                  <c:v>63.699999999996827</c:v>
                </c:pt>
                <c:pt idx="370">
                  <c:v>64.609999999996802</c:v>
                </c:pt>
                <c:pt idx="371">
                  <c:v>65.519999999996784</c:v>
                </c:pt>
                <c:pt idx="372">
                  <c:v>66.429999999996767</c:v>
                </c:pt>
                <c:pt idx="373">
                  <c:v>67.339999999996749</c:v>
                </c:pt>
                <c:pt idx="374">
                  <c:v>68.249999999996732</c:v>
                </c:pt>
                <c:pt idx="375">
                  <c:v>69.159999999996714</c:v>
                </c:pt>
                <c:pt idx="376">
                  <c:v>70.069999999996682</c:v>
                </c:pt>
                <c:pt idx="377">
                  <c:v>70.979999999996664</c:v>
                </c:pt>
                <c:pt idx="378">
                  <c:v>71.889999999996647</c:v>
                </c:pt>
                <c:pt idx="379">
                  <c:v>72.799999999996629</c:v>
                </c:pt>
                <c:pt idx="380">
                  <c:v>73.709999999996612</c:v>
                </c:pt>
                <c:pt idx="381">
                  <c:v>74.619999999996594</c:v>
                </c:pt>
                <c:pt idx="382">
                  <c:v>75.529999999996576</c:v>
                </c:pt>
                <c:pt idx="383">
                  <c:v>76.439999999996559</c:v>
                </c:pt>
                <c:pt idx="384">
                  <c:v>77.349999999996527</c:v>
                </c:pt>
                <c:pt idx="385">
                  <c:v>78.259999999996509</c:v>
                </c:pt>
                <c:pt idx="386">
                  <c:v>79.169999999996492</c:v>
                </c:pt>
                <c:pt idx="387">
                  <c:v>80.079999999996474</c:v>
                </c:pt>
                <c:pt idx="388">
                  <c:v>80.989999999996456</c:v>
                </c:pt>
                <c:pt idx="389">
                  <c:v>81.899999999996439</c:v>
                </c:pt>
                <c:pt idx="390">
                  <c:v>82.809999999996421</c:v>
                </c:pt>
                <c:pt idx="391">
                  <c:v>83.719999999996404</c:v>
                </c:pt>
                <c:pt idx="392">
                  <c:v>84.629999999996372</c:v>
                </c:pt>
                <c:pt idx="393">
                  <c:v>85.539999999996354</c:v>
                </c:pt>
                <c:pt idx="394">
                  <c:v>86.449999999996336</c:v>
                </c:pt>
                <c:pt idx="395">
                  <c:v>87.359999999996319</c:v>
                </c:pt>
                <c:pt idx="396">
                  <c:v>88.269999999996301</c:v>
                </c:pt>
                <c:pt idx="397">
                  <c:v>89.179999999996284</c:v>
                </c:pt>
                <c:pt idx="398">
                  <c:v>90.089999999996266</c:v>
                </c:pt>
                <c:pt idx="399">
                  <c:v>90.999999999996248</c:v>
                </c:pt>
                <c:pt idx="400">
                  <c:v>92.089999999995527</c:v>
                </c:pt>
                <c:pt idx="401">
                  <c:v>93.179999999995502</c:v>
                </c:pt>
                <c:pt idx="402">
                  <c:v>94.269999999995477</c:v>
                </c:pt>
                <c:pt idx="403">
                  <c:v>95.359999999995452</c:v>
                </c:pt>
                <c:pt idx="404">
                  <c:v>96.449999999995427</c:v>
                </c:pt>
                <c:pt idx="405">
                  <c:v>97.539999999995402</c:v>
                </c:pt>
                <c:pt idx="406">
                  <c:v>98.629999999995391</c:v>
                </c:pt>
                <c:pt idx="407">
                  <c:v>99.719999999995366</c:v>
                </c:pt>
                <c:pt idx="408">
                  <c:v>100.80999999999534</c:v>
                </c:pt>
                <c:pt idx="409">
                  <c:v>101.89999999999532</c:v>
                </c:pt>
                <c:pt idx="410">
                  <c:v>102.98999999999529</c:v>
                </c:pt>
                <c:pt idx="411">
                  <c:v>104.07999999999527</c:v>
                </c:pt>
                <c:pt idx="412">
                  <c:v>105.16999999999524</c:v>
                </c:pt>
                <c:pt idx="413">
                  <c:v>106.25999999999522</c:v>
                </c:pt>
                <c:pt idx="414">
                  <c:v>107.34999999999519</c:v>
                </c:pt>
                <c:pt idx="415">
                  <c:v>108.43999999999517</c:v>
                </c:pt>
                <c:pt idx="416">
                  <c:v>109.52999999999516</c:v>
                </c:pt>
                <c:pt idx="417">
                  <c:v>110.61999999999513</c:v>
                </c:pt>
                <c:pt idx="418">
                  <c:v>111.70999999999511</c:v>
                </c:pt>
                <c:pt idx="419">
                  <c:v>112.79999999999508</c:v>
                </c:pt>
                <c:pt idx="420">
                  <c:v>113.88999999999506</c:v>
                </c:pt>
                <c:pt idx="421">
                  <c:v>114.97999999999504</c:v>
                </c:pt>
                <c:pt idx="422">
                  <c:v>116.06999999999502</c:v>
                </c:pt>
                <c:pt idx="423">
                  <c:v>117.15999999999499</c:v>
                </c:pt>
                <c:pt idx="424">
                  <c:v>118.24999999999497</c:v>
                </c:pt>
                <c:pt idx="425">
                  <c:v>119.33999999999494</c:v>
                </c:pt>
                <c:pt idx="426">
                  <c:v>120.42999999999492</c:v>
                </c:pt>
                <c:pt idx="427">
                  <c:v>121.51999999999489</c:v>
                </c:pt>
                <c:pt idx="428">
                  <c:v>122.60999999999487</c:v>
                </c:pt>
                <c:pt idx="429">
                  <c:v>123.69999999999484</c:v>
                </c:pt>
                <c:pt idx="430">
                  <c:v>124.78999999999482</c:v>
                </c:pt>
                <c:pt idx="431">
                  <c:v>125.87999999999479</c:v>
                </c:pt>
                <c:pt idx="432">
                  <c:v>126.96999999999478</c:v>
                </c:pt>
                <c:pt idx="433">
                  <c:v>128.05999999999477</c:v>
                </c:pt>
                <c:pt idx="434">
                  <c:v>129.14999999999475</c:v>
                </c:pt>
                <c:pt idx="435">
                  <c:v>130.23999999999472</c:v>
                </c:pt>
                <c:pt idx="436">
                  <c:v>131.3299999999947</c:v>
                </c:pt>
                <c:pt idx="437">
                  <c:v>132.41999999999467</c:v>
                </c:pt>
                <c:pt idx="438">
                  <c:v>133.50999999999465</c:v>
                </c:pt>
                <c:pt idx="439">
                  <c:v>134.59999999999462</c:v>
                </c:pt>
                <c:pt idx="440">
                  <c:v>135.6899999999946</c:v>
                </c:pt>
                <c:pt idx="441">
                  <c:v>136.77999999999457</c:v>
                </c:pt>
                <c:pt idx="442">
                  <c:v>137.86999999999455</c:v>
                </c:pt>
                <c:pt idx="443">
                  <c:v>138.95999999999452</c:v>
                </c:pt>
                <c:pt idx="444">
                  <c:v>140.0499999999945</c:v>
                </c:pt>
                <c:pt idx="445">
                  <c:v>141.13999999999447</c:v>
                </c:pt>
                <c:pt idx="446">
                  <c:v>142.22999999999445</c:v>
                </c:pt>
                <c:pt idx="447">
                  <c:v>143.31999999999442</c:v>
                </c:pt>
                <c:pt idx="448">
                  <c:v>144.4099999999944</c:v>
                </c:pt>
                <c:pt idx="449">
                  <c:v>145.49999999999437</c:v>
                </c:pt>
                <c:pt idx="450">
                  <c:v>146.58999999999435</c:v>
                </c:pt>
                <c:pt idx="451">
                  <c:v>147.67999999999432</c:v>
                </c:pt>
                <c:pt idx="452">
                  <c:v>148.7699999999943</c:v>
                </c:pt>
                <c:pt idx="453">
                  <c:v>149.8599999999943</c:v>
                </c:pt>
                <c:pt idx="454">
                  <c:v>150.94999999999428</c:v>
                </c:pt>
                <c:pt idx="455">
                  <c:v>152.03999999999425</c:v>
                </c:pt>
                <c:pt idx="456">
                  <c:v>153.12999999999423</c:v>
                </c:pt>
                <c:pt idx="457">
                  <c:v>154.2199999999942</c:v>
                </c:pt>
                <c:pt idx="458">
                  <c:v>155.30999999999418</c:v>
                </c:pt>
                <c:pt idx="459">
                  <c:v>156.39999999999415</c:v>
                </c:pt>
                <c:pt idx="460">
                  <c:v>157.48999999999413</c:v>
                </c:pt>
                <c:pt idx="461">
                  <c:v>158.5799999999941</c:v>
                </c:pt>
                <c:pt idx="462">
                  <c:v>159.66999999999408</c:v>
                </c:pt>
                <c:pt idx="463">
                  <c:v>160.75999999999408</c:v>
                </c:pt>
                <c:pt idx="464">
                  <c:v>161.84999999999405</c:v>
                </c:pt>
                <c:pt idx="465">
                  <c:v>162.93999999999403</c:v>
                </c:pt>
                <c:pt idx="466">
                  <c:v>164.029999999994</c:v>
                </c:pt>
                <c:pt idx="467">
                  <c:v>165.11999999999398</c:v>
                </c:pt>
                <c:pt idx="468">
                  <c:v>166.20999999999395</c:v>
                </c:pt>
                <c:pt idx="469">
                  <c:v>167.29999999999393</c:v>
                </c:pt>
                <c:pt idx="470">
                  <c:v>168.3899999999939</c:v>
                </c:pt>
                <c:pt idx="471">
                  <c:v>169.47999999999388</c:v>
                </c:pt>
                <c:pt idx="472">
                  <c:v>170.56999999999385</c:v>
                </c:pt>
                <c:pt idx="473">
                  <c:v>171.65999999999383</c:v>
                </c:pt>
                <c:pt idx="474">
                  <c:v>172.7499999999938</c:v>
                </c:pt>
                <c:pt idx="475">
                  <c:v>173.83999999999378</c:v>
                </c:pt>
                <c:pt idx="476">
                  <c:v>174.92999999999375</c:v>
                </c:pt>
                <c:pt idx="477">
                  <c:v>176.01999999999373</c:v>
                </c:pt>
                <c:pt idx="478">
                  <c:v>177.1099999999937</c:v>
                </c:pt>
                <c:pt idx="479">
                  <c:v>178.19999999999368</c:v>
                </c:pt>
                <c:pt idx="480">
                  <c:v>179.28999999999365</c:v>
                </c:pt>
                <c:pt idx="481">
                  <c:v>180.37999999999363</c:v>
                </c:pt>
                <c:pt idx="482">
                  <c:v>181.4699999999936</c:v>
                </c:pt>
                <c:pt idx="483">
                  <c:v>182.55999999999358</c:v>
                </c:pt>
                <c:pt idx="484">
                  <c:v>183.64999999999355</c:v>
                </c:pt>
                <c:pt idx="485">
                  <c:v>184.73999999999353</c:v>
                </c:pt>
                <c:pt idx="486">
                  <c:v>185.82999999999353</c:v>
                </c:pt>
                <c:pt idx="487">
                  <c:v>186.91999999999351</c:v>
                </c:pt>
                <c:pt idx="488">
                  <c:v>188.00999999999348</c:v>
                </c:pt>
                <c:pt idx="489">
                  <c:v>189.09999999999346</c:v>
                </c:pt>
                <c:pt idx="490">
                  <c:v>190.18999999999343</c:v>
                </c:pt>
                <c:pt idx="491">
                  <c:v>191.27999999999341</c:v>
                </c:pt>
                <c:pt idx="492">
                  <c:v>192.36999999999338</c:v>
                </c:pt>
                <c:pt idx="493">
                  <c:v>193.45999999999336</c:v>
                </c:pt>
                <c:pt idx="494">
                  <c:v>194.54999999999333</c:v>
                </c:pt>
                <c:pt idx="495">
                  <c:v>195.63999999999334</c:v>
                </c:pt>
                <c:pt idx="496">
                  <c:v>196.72999999999331</c:v>
                </c:pt>
                <c:pt idx="497">
                  <c:v>197.81999999999329</c:v>
                </c:pt>
                <c:pt idx="498">
                  <c:v>198.90999999999326</c:v>
                </c:pt>
                <c:pt idx="499">
                  <c:v>199.99999999999324</c:v>
                </c:pt>
                <c:pt idx="500">
                  <c:v>201.61999999998989</c:v>
                </c:pt>
                <c:pt idx="501">
                  <c:v>203.23999999998986</c:v>
                </c:pt>
                <c:pt idx="502">
                  <c:v>204.85999999998984</c:v>
                </c:pt>
                <c:pt idx="503">
                  <c:v>206.47999999998979</c:v>
                </c:pt>
                <c:pt idx="504">
                  <c:v>208.09999999998976</c:v>
                </c:pt>
                <c:pt idx="505">
                  <c:v>209.71999999998971</c:v>
                </c:pt>
                <c:pt idx="506">
                  <c:v>211.33999999998969</c:v>
                </c:pt>
                <c:pt idx="507">
                  <c:v>212.95999999998966</c:v>
                </c:pt>
                <c:pt idx="508">
                  <c:v>214.57999999998961</c:v>
                </c:pt>
                <c:pt idx="509">
                  <c:v>216.19999999998959</c:v>
                </c:pt>
                <c:pt idx="510">
                  <c:v>217.81999999998953</c:v>
                </c:pt>
                <c:pt idx="511">
                  <c:v>219.43999999998951</c:v>
                </c:pt>
                <c:pt idx="512">
                  <c:v>221.05999999998949</c:v>
                </c:pt>
                <c:pt idx="513">
                  <c:v>222.67999999998943</c:v>
                </c:pt>
                <c:pt idx="514">
                  <c:v>224.29999999998941</c:v>
                </c:pt>
                <c:pt idx="515">
                  <c:v>225.91999999998939</c:v>
                </c:pt>
                <c:pt idx="516">
                  <c:v>227.53999999998933</c:v>
                </c:pt>
                <c:pt idx="517">
                  <c:v>229.15999999998931</c:v>
                </c:pt>
                <c:pt idx="518">
                  <c:v>230.77999999998929</c:v>
                </c:pt>
                <c:pt idx="519">
                  <c:v>232.39999999998923</c:v>
                </c:pt>
                <c:pt idx="520">
                  <c:v>234.01999999998921</c:v>
                </c:pt>
                <c:pt idx="521">
                  <c:v>235.63999999998919</c:v>
                </c:pt>
                <c:pt idx="522">
                  <c:v>237.25999999998913</c:v>
                </c:pt>
                <c:pt idx="523">
                  <c:v>238.87999999998908</c:v>
                </c:pt>
                <c:pt idx="524">
                  <c:v>240.49999999998906</c:v>
                </c:pt>
                <c:pt idx="525">
                  <c:v>242.11999999998903</c:v>
                </c:pt>
                <c:pt idx="526">
                  <c:v>243.73999999998898</c:v>
                </c:pt>
                <c:pt idx="527">
                  <c:v>245.35999999998896</c:v>
                </c:pt>
                <c:pt idx="528">
                  <c:v>246.97999999998893</c:v>
                </c:pt>
                <c:pt idx="529">
                  <c:v>248.59999999998888</c:v>
                </c:pt>
                <c:pt idx="530">
                  <c:v>250.21999999998886</c:v>
                </c:pt>
                <c:pt idx="531">
                  <c:v>251.83999999998883</c:v>
                </c:pt>
                <c:pt idx="532">
                  <c:v>253.45999999998878</c:v>
                </c:pt>
                <c:pt idx="533">
                  <c:v>255.07999999998876</c:v>
                </c:pt>
                <c:pt idx="534">
                  <c:v>256.69999999998873</c:v>
                </c:pt>
                <c:pt idx="535">
                  <c:v>258.31999999998868</c:v>
                </c:pt>
                <c:pt idx="536">
                  <c:v>259.93999999998863</c:v>
                </c:pt>
                <c:pt idx="537">
                  <c:v>261.55999999998863</c:v>
                </c:pt>
                <c:pt idx="538">
                  <c:v>263.17999999998858</c:v>
                </c:pt>
                <c:pt idx="539">
                  <c:v>264.79999999998853</c:v>
                </c:pt>
                <c:pt idx="540">
                  <c:v>266.41999999998848</c:v>
                </c:pt>
                <c:pt idx="541">
                  <c:v>268.03999999998848</c:v>
                </c:pt>
                <c:pt idx="542">
                  <c:v>269.65999999998843</c:v>
                </c:pt>
                <c:pt idx="543">
                  <c:v>271.27999999998838</c:v>
                </c:pt>
                <c:pt idx="544">
                  <c:v>272.89999999998838</c:v>
                </c:pt>
                <c:pt idx="545">
                  <c:v>274.51999999998833</c:v>
                </c:pt>
                <c:pt idx="546">
                  <c:v>276.13999999998828</c:v>
                </c:pt>
                <c:pt idx="547">
                  <c:v>277.75999999998828</c:v>
                </c:pt>
                <c:pt idx="548">
                  <c:v>279.37999999998823</c:v>
                </c:pt>
                <c:pt idx="549">
                  <c:v>280.99999999998818</c:v>
                </c:pt>
                <c:pt idx="550">
                  <c:v>282.61999999998818</c:v>
                </c:pt>
                <c:pt idx="551">
                  <c:v>284.23999999998813</c:v>
                </c:pt>
                <c:pt idx="552">
                  <c:v>285.85999999998808</c:v>
                </c:pt>
                <c:pt idx="553">
                  <c:v>287.47999999998808</c:v>
                </c:pt>
                <c:pt idx="554">
                  <c:v>289.09999999998803</c:v>
                </c:pt>
                <c:pt idx="555">
                  <c:v>290.71999999998798</c:v>
                </c:pt>
                <c:pt idx="556">
                  <c:v>292.33999999998798</c:v>
                </c:pt>
                <c:pt idx="557">
                  <c:v>293.95999999998793</c:v>
                </c:pt>
                <c:pt idx="558">
                  <c:v>295.57999999998788</c:v>
                </c:pt>
                <c:pt idx="559">
                  <c:v>297.19999999998788</c:v>
                </c:pt>
                <c:pt idx="560">
                  <c:v>298.81999999998783</c:v>
                </c:pt>
                <c:pt idx="561">
                  <c:v>300.43999999998778</c:v>
                </c:pt>
                <c:pt idx="562">
                  <c:v>302.05999999998778</c:v>
                </c:pt>
                <c:pt idx="563">
                  <c:v>303.67999999998773</c:v>
                </c:pt>
                <c:pt idx="564">
                  <c:v>305.29999999998768</c:v>
                </c:pt>
                <c:pt idx="565">
                  <c:v>306.91999999998768</c:v>
                </c:pt>
                <c:pt idx="566">
                  <c:v>308.53999999998763</c:v>
                </c:pt>
                <c:pt idx="567">
                  <c:v>310.15999999998758</c:v>
                </c:pt>
                <c:pt idx="568">
                  <c:v>311.77999999998758</c:v>
                </c:pt>
                <c:pt idx="569">
                  <c:v>313.39999999998753</c:v>
                </c:pt>
                <c:pt idx="570">
                  <c:v>315.01999999998748</c:v>
                </c:pt>
                <c:pt idx="571">
                  <c:v>316.63999999998742</c:v>
                </c:pt>
                <c:pt idx="572">
                  <c:v>318.25999999998737</c:v>
                </c:pt>
                <c:pt idx="573">
                  <c:v>319.87999999998738</c:v>
                </c:pt>
                <c:pt idx="574">
                  <c:v>321.49999999998732</c:v>
                </c:pt>
                <c:pt idx="575">
                  <c:v>323.11999999998727</c:v>
                </c:pt>
                <c:pt idx="576">
                  <c:v>324.73999999998728</c:v>
                </c:pt>
                <c:pt idx="577">
                  <c:v>326.35999999998722</c:v>
                </c:pt>
                <c:pt idx="578">
                  <c:v>327.97999999998717</c:v>
                </c:pt>
                <c:pt idx="579">
                  <c:v>329.59999999998718</c:v>
                </c:pt>
                <c:pt idx="580">
                  <c:v>331.21999999998712</c:v>
                </c:pt>
                <c:pt idx="581">
                  <c:v>332.83999999998707</c:v>
                </c:pt>
                <c:pt idx="582">
                  <c:v>334.45999999998708</c:v>
                </c:pt>
                <c:pt idx="583">
                  <c:v>336.07999999998702</c:v>
                </c:pt>
                <c:pt idx="584">
                  <c:v>337.69999999998697</c:v>
                </c:pt>
                <c:pt idx="585">
                  <c:v>339.31999999998698</c:v>
                </c:pt>
                <c:pt idx="586">
                  <c:v>340.93999999998692</c:v>
                </c:pt>
                <c:pt idx="587">
                  <c:v>342.55999999998687</c:v>
                </c:pt>
                <c:pt idx="588">
                  <c:v>344.17999999998688</c:v>
                </c:pt>
                <c:pt idx="589">
                  <c:v>345.79999999998682</c:v>
                </c:pt>
                <c:pt idx="590">
                  <c:v>347.41999999998677</c:v>
                </c:pt>
                <c:pt idx="591">
                  <c:v>349.03999999998678</c:v>
                </c:pt>
                <c:pt idx="592">
                  <c:v>350.65999999998672</c:v>
                </c:pt>
                <c:pt idx="593">
                  <c:v>352.27999999998667</c:v>
                </c:pt>
                <c:pt idx="594">
                  <c:v>353.89999999998668</c:v>
                </c:pt>
                <c:pt idx="595">
                  <c:v>355.51999999998662</c:v>
                </c:pt>
                <c:pt idx="596">
                  <c:v>357.13999999998657</c:v>
                </c:pt>
                <c:pt idx="597">
                  <c:v>358.75999999998658</c:v>
                </c:pt>
                <c:pt idx="598">
                  <c:v>360.37999999998652</c:v>
                </c:pt>
                <c:pt idx="599">
                  <c:v>361.99999999998647</c:v>
                </c:pt>
                <c:pt idx="600">
                  <c:v>364.25999999998106</c:v>
                </c:pt>
                <c:pt idx="601">
                  <c:v>366.51999999998105</c:v>
                </c:pt>
                <c:pt idx="602">
                  <c:v>368.77999999998099</c:v>
                </c:pt>
                <c:pt idx="603">
                  <c:v>371.03999999998092</c:v>
                </c:pt>
                <c:pt idx="604">
                  <c:v>373.29999999998091</c:v>
                </c:pt>
                <c:pt idx="605">
                  <c:v>375.55999999998085</c:v>
                </c:pt>
                <c:pt idx="606">
                  <c:v>377.81999999998078</c:v>
                </c:pt>
                <c:pt idx="607">
                  <c:v>380.07999999998077</c:v>
                </c:pt>
                <c:pt idx="608">
                  <c:v>382.33999999998071</c:v>
                </c:pt>
                <c:pt idx="609">
                  <c:v>384.59999999998064</c:v>
                </c:pt>
                <c:pt idx="610">
                  <c:v>386.85999999998057</c:v>
                </c:pt>
                <c:pt idx="611">
                  <c:v>389.11999999998056</c:v>
                </c:pt>
                <c:pt idx="612">
                  <c:v>391.3799999999805</c:v>
                </c:pt>
                <c:pt idx="613">
                  <c:v>393.63999999998043</c:v>
                </c:pt>
                <c:pt idx="614">
                  <c:v>395.89999999998042</c:v>
                </c:pt>
                <c:pt idx="615">
                  <c:v>398.15999999998036</c:v>
                </c:pt>
                <c:pt idx="616">
                  <c:v>400.41999999998029</c:v>
                </c:pt>
                <c:pt idx="617">
                  <c:v>402.67999999998028</c:v>
                </c:pt>
                <c:pt idx="618">
                  <c:v>404.93999999998022</c:v>
                </c:pt>
                <c:pt idx="619">
                  <c:v>407.19999999998015</c:v>
                </c:pt>
                <c:pt idx="620">
                  <c:v>409.45999999998014</c:v>
                </c:pt>
                <c:pt idx="621">
                  <c:v>411.71999999998008</c:v>
                </c:pt>
                <c:pt idx="622">
                  <c:v>413.97999999998001</c:v>
                </c:pt>
                <c:pt idx="623">
                  <c:v>416.23999999998</c:v>
                </c:pt>
                <c:pt idx="624">
                  <c:v>418.49999999997993</c:v>
                </c:pt>
                <c:pt idx="625">
                  <c:v>420.75999999997987</c:v>
                </c:pt>
                <c:pt idx="626">
                  <c:v>423.01999999997986</c:v>
                </c:pt>
                <c:pt idx="627">
                  <c:v>425.27999999997979</c:v>
                </c:pt>
                <c:pt idx="628">
                  <c:v>427.53999999997973</c:v>
                </c:pt>
                <c:pt idx="629">
                  <c:v>429.79999999997972</c:v>
                </c:pt>
                <c:pt idx="630">
                  <c:v>432.05999999997965</c:v>
                </c:pt>
                <c:pt idx="631">
                  <c:v>434.31999999997959</c:v>
                </c:pt>
                <c:pt idx="632">
                  <c:v>436.57999999997958</c:v>
                </c:pt>
                <c:pt idx="633">
                  <c:v>438.83999999997951</c:v>
                </c:pt>
                <c:pt idx="634">
                  <c:v>441.09999999997945</c:v>
                </c:pt>
                <c:pt idx="635">
                  <c:v>443.35999999997938</c:v>
                </c:pt>
                <c:pt idx="636">
                  <c:v>445.61999999997931</c:v>
                </c:pt>
                <c:pt idx="637">
                  <c:v>447.8799999999793</c:v>
                </c:pt>
                <c:pt idx="638">
                  <c:v>450.13999999997924</c:v>
                </c:pt>
                <c:pt idx="639">
                  <c:v>452.39999999997917</c:v>
                </c:pt>
                <c:pt idx="640">
                  <c:v>454.65999999997916</c:v>
                </c:pt>
                <c:pt idx="641">
                  <c:v>456.9199999999791</c:v>
                </c:pt>
                <c:pt idx="642">
                  <c:v>459.17999999997903</c:v>
                </c:pt>
                <c:pt idx="643">
                  <c:v>461.43999999997902</c:v>
                </c:pt>
                <c:pt idx="644">
                  <c:v>463.69999999997896</c:v>
                </c:pt>
                <c:pt idx="645">
                  <c:v>465.95999999997889</c:v>
                </c:pt>
                <c:pt idx="646">
                  <c:v>468.21999999997888</c:v>
                </c:pt>
                <c:pt idx="647">
                  <c:v>470.47999999997882</c:v>
                </c:pt>
                <c:pt idx="648">
                  <c:v>472.73999999997875</c:v>
                </c:pt>
                <c:pt idx="649">
                  <c:v>474.99999999997874</c:v>
                </c:pt>
                <c:pt idx="650">
                  <c:v>477.25999999997867</c:v>
                </c:pt>
                <c:pt idx="651">
                  <c:v>479.51999999997861</c:v>
                </c:pt>
                <c:pt idx="652">
                  <c:v>481.7799999999786</c:v>
                </c:pt>
                <c:pt idx="653">
                  <c:v>484.03999999997853</c:v>
                </c:pt>
                <c:pt idx="654">
                  <c:v>486.29999999997847</c:v>
                </c:pt>
                <c:pt idx="655">
                  <c:v>488.55999999997846</c:v>
                </c:pt>
                <c:pt idx="656">
                  <c:v>490.81999999997839</c:v>
                </c:pt>
                <c:pt idx="657">
                  <c:v>493.07999999997833</c:v>
                </c:pt>
                <c:pt idx="658">
                  <c:v>495.33999999997832</c:v>
                </c:pt>
                <c:pt idx="659">
                  <c:v>497.59999999997825</c:v>
                </c:pt>
                <c:pt idx="660">
                  <c:v>499.85999999997819</c:v>
                </c:pt>
                <c:pt idx="661">
                  <c:v>502.11999999997818</c:v>
                </c:pt>
                <c:pt idx="662">
                  <c:v>504.37999999997811</c:v>
                </c:pt>
                <c:pt idx="663">
                  <c:v>506.63999999997804</c:v>
                </c:pt>
                <c:pt idx="664">
                  <c:v>508.89999999997804</c:v>
                </c:pt>
                <c:pt idx="665">
                  <c:v>511.15999999997791</c:v>
                </c:pt>
                <c:pt idx="666">
                  <c:v>513.4199999999779</c:v>
                </c:pt>
                <c:pt idx="667">
                  <c:v>515.67999999997789</c:v>
                </c:pt>
                <c:pt idx="668">
                  <c:v>517.93999999997777</c:v>
                </c:pt>
                <c:pt idx="669">
                  <c:v>520.19999999997776</c:v>
                </c:pt>
                <c:pt idx="670">
                  <c:v>522.45999999997775</c:v>
                </c:pt>
                <c:pt idx="671">
                  <c:v>524.71999999997763</c:v>
                </c:pt>
                <c:pt idx="672">
                  <c:v>526.97999999997762</c:v>
                </c:pt>
                <c:pt idx="673">
                  <c:v>529.2399999999775</c:v>
                </c:pt>
                <c:pt idx="674">
                  <c:v>531.49999999997749</c:v>
                </c:pt>
                <c:pt idx="675">
                  <c:v>533.75999999997748</c:v>
                </c:pt>
                <c:pt idx="676">
                  <c:v>536.01999999997747</c:v>
                </c:pt>
                <c:pt idx="677">
                  <c:v>538.27999999997735</c:v>
                </c:pt>
                <c:pt idx="678">
                  <c:v>540.53999999997734</c:v>
                </c:pt>
                <c:pt idx="679">
                  <c:v>542.79999999997722</c:v>
                </c:pt>
                <c:pt idx="680">
                  <c:v>545.05999999997721</c:v>
                </c:pt>
                <c:pt idx="681">
                  <c:v>547.3199999999772</c:v>
                </c:pt>
                <c:pt idx="682">
                  <c:v>549.57999999997719</c:v>
                </c:pt>
                <c:pt idx="683">
                  <c:v>551.83999999997707</c:v>
                </c:pt>
                <c:pt idx="684">
                  <c:v>554.09999999997706</c:v>
                </c:pt>
                <c:pt idx="685">
                  <c:v>556.35999999997694</c:v>
                </c:pt>
                <c:pt idx="686">
                  <c:v>558.61999999997693</c:v>
                </c:pt>
                <c:pt idx="687">
                  <c:v>560.87999999997692</c:v>
                </c:pt>
                <c:pt idx="688">
                  <c:v>563.13999999997691</c:v>
                </c:pt>
                <c:pt idx="689">
                  <c:v>565.39999999997679</c:v>
                </c:pt>
                <c:pt idx="690">
                  <c:v>567.65999999997678</c:v>
                </c:pt>
                <c:pt idx="691">
                  <c:v>569.91999999997665</c:v>
                </c:pt>
                <c:pt idx="692">
                  <c:v>572.17999999997664</c:v>
                </c:pt>
                <c:pt idx="693">
                  <c:v>574.43999999997664</c:v>
                </c:pt>
                <c:pt idx="694">
                  <c:v>576.69999999997663</c:v>
                </c:pt>
                <c:pt idx="695">
                  <c:v>578.9599999999765</c:v>
                </c:pt>
                <c:pt idx="696">
                  <c:v>581.21999999997649</c:v>
                </c:pt>
                <c:pt idx="697">
                  <c:v>583.47999999997637</c:v>
                </c:pt>
                <c:pt idx="698">
                  <c:v>585.73999999997636</c:v>
                </c:pt>
                <c:pt idx="699">
                  <c:v>587.99999999997635</c:v>
                </c:pt>
                <c:pt idx="700">
                  <c:v>591.00999999996839</c:v>
                </c:pt>
                <c:pt idx="701">
                  <c:v>594.01999999996838</c:v>
                </c:pt>
                <c:pt idx="702">
                  <c:v>597.02999999996825</c:v>
                </c:pt>
                <c:pt idx="703">
                  <c:v>600.03999999996824</c:v>
                </c:pt>
                <c:pt idx="704">
                  <c:v>603.04999999996812</c:v>
                </c:pt>
                <c:pt idx="705">
                  <c:v>606.05999999996811</c:v>
                </c:pt>
                <c:pt idx="706">
                  <c:v>609.06999999996799</c:v>
                </c:pt>
                <c:pt idx="707">
                  <c:v>612.07999999996798</c:v>
                </c:pt>
                <c:pt idx="708">
                  <c:v>615.08999999996786</c:v>
                </c:pt>
                <c:pt idx="709">
                  <c:v>618.09999999996785</c:v>
                </c:pt>
                <c:pt idx="710">
                  <c:v>621.10999999996773</c:v>
                </c:pt>
                <c:pt idx="711">
                  <c:v>624.11999999996772</c:v>
                </c:pt>
                <c:pt idx="712">
                  <c:v>627.12999999996759</c:v>
                </c:pt>
                <c:pt idx="713">
                  <c:v>630.13999999996759</c:v>
                </c:pt>
                <c:pt idx="714">
                  <c:v>633.14999999996746</c:v>
                </c:pt>
                <c:pt idx="715">
                  <c:v>636.15999999996745</c:v>
                </c:pt>
                <c:pt idx="716">
                  <c:v>639.16999999996733</c:v>
                </c:pt>
                <c:pt idx="717">
                  <c:v>642.17999999996732</c:v>
                </c:pt>
                <c:pt idx="718">
                  <c:v>645.1899999999672</c:v>
                </c:pt>
                <c:pt idx="719">
                  <c:v>648.19999999996719</c:v>
                </c:pt>
                <c:pt idx="720">
                  <c:v>651.20999999996707</c:v>
                </c:pt>
                <c:pt idx="721">
                  <c:v>654.21999999996706</c:v>
                </c:pt>
                <c:pt idx="722">
                  <c:v>657.22999999996694</c:v>
                </c:pt>
                <c:pt idx="723">
                  <c:v>660.23999999996693</c:v>
                </c:pt>
                <c:pt idx="724">
                  <c:v>663.2499999999668</c:v>
                </c:pt>
                <c:pt idx="725">
                  <c:v>666.25999999996679</c:v>
                </c:pt>
                <c:pt idx="726">
                  <c:v>669.26999999996679</c:v>
                </c:pt>
                <c:pt idx="727">
                  <c:v>672.27999999996666</c:v>
                </c:pt>
                <c:pt idx="728">
                  <c:v>675.28999999996654</c:v>
                </c:pt>
                <c:pt idx="729">
                  <c:v>678.29999999996653</c:v>
                </c:pt>
                <c:pt idx="730">
                  <c:v>681.30999999996652</c:v>
                </c:pt>
                <c:pt idx="731">
                  <c:v>684.3199999999664</c:v>
                </c:pt>
                <c:pt idx="732">
                  <c:v>687.32999999996628</c:v>
                </c:pt>
                <c:pt idx="733">
                  <c:v>690.33999999996627</c:v>
                </c:pt>
                <c:pt idx="734">
                  <c:v>693.34999999996626</c:v>
                </c:pt>
                <c:pt idx="735">
                  <c:v>696.35999999996613</c:v>
                </c:pt>
                <c:pt idx="736">
                  <c:v>699.36999999996613</c:v>
                </c:pt>
                <c:pt idx="737">
                  <c:v>702.379999999966</c:v>
                </c:pt>
                <c:pt idx="738">
                  <c:v>705.38999999996599</c:v>
                </c:pt>
                <c:pt idx="739">
                  <c:v>708.39999999996587</c:v>
                </c:pt>
                <c:pt idx="740">
                  <c:v>711.40999999996586</c:v>
                </c:pt>
                <c:pt idx="741">
                  <c:v>714.41999999996574</c:v>
                </c:pt>
                <c:pt idx="742">
                  <c:v>717.42999999996573</c:v>
                </c:pt>
                <c:pt idx="743">
                  <c:v>720.43999999996561</c:v>
                </c:pt>
                <c:pt idx="744">
                  <c:v>723.4499999999656</c:v>
                </c:pt>
                <c:pt idx="745">
                  <c:v>726.45999999996548</c:v>
                </c:pt>
                <c:pt idx="746">
                  <c:v>729.46999999996547</c:v>
                </c:pt>
                <c:pt idx="747">
                  <c:v>732.47999999996534</c:v>
                </c:pt>
                <c:pt idx="748">
                  <c:v>735.48999999996533</c:v>
                </c:pt>
                <c:pt idx="749">
                  <c:v>738.49999999996521</c:v>
                </c:pt>
                <c:pt idx="750">
                  <c:v>741.5099999999652</c:v>
                </c:pt>
                <c:pt idx="751">
                  <c:v>744.51999999996508</c:v>
                </c:pt>
                <c:pt idx="752">
                  <c:v>747.52999999996507</c:v>
                </c:pt>
                <c:pt idx="753">
                  <c:v>750.53999999996495</c:v>
                </c:pt>
                <c:pt idx="754">
                  <c:v>753.54999999996494</c:v>
                </c:pt>
                <c:pt idx="755">
                  <c:v>756.55999999996493</c:v>
                </c:pt>
                <c:pt idx="756">
                  <c:v>759.56999999996481</c:v>
                </c:pt>
                <c:pt idx="757">
                  <c:v>762.57999999996468</c:v>
                </c:pt>
                <c:pt idx="758">
                  <c:v>765.58999999996468</c:v>
                </c:pt>
                <c:pt idx="759">
                  <c:v>768.59999999996467</c:v>
                </c:pt>
                <c:pt idx="760">
                  <c:v>771.60999999996454</c:v>
                </c:pt>
                <c:pt idx="761">
                  <c:v>774.61999999996442</c:v>
                </c:pt>
                <c:pt idx="762">
                  <c:v>777.62999999996441</c:v>
                </c:pt>
                <c:pt idx="763">
                  <c:v>780.6399999999644</c:v>
                </c:pt>
                <c:pt idx="764">
                  <c:v>783.64999999996428</c:v>
                </c:pt>
                <c:pt idx="765">
                  <c:v>786.65999999996416</c:v>
                </c:pt>
                <c:pt idx="766">
                  <c:v>789.66999999996415</c:v>
                </c:pt>
                <c:pt idx="767">
                  <c:v>792.67999999996414</c:v>
                </c:pt>
                <c:pt idx="768">
                  <c:v>795.68999999996402</c:v>
                </c:pt>
                <c:pt idx="769">
                  <c:v>798.69999999996389</c:v>
                </c:pt>
                <c:pt idx="770">
                  <c:v>801.70999999996388</c:v>
                </c:pt>
                <c:pt idx="771">
                  <c:v>804.71999999996387</c:v>
                </c:pt>
                <c:pt idx="772">
                  <c:v>807.72999999996375</c:v>
                </c:pt>
                <c:pt idx="773">
                  <c:v>810.73999999996374</c:v>
                </c:pt>
                <c:pt idx="774">
                  <c:v>813.74999999996362</c:v>
                </c:pt>
                <c:pt idx="775">
                  <c:v>816.75999999996361</c:v>
                </c:pt>
                <c:pt idx="776">
                  <c:v>819.76999999996349</c:v>
                </c:pt>
                <c:pt idx="777">
                  <c:v>822.77999999996348</c:v>
                </c:pt>
                <c:pt idx="778">
                  <c:v>825.78999999996336</c:v>
                </c:pt>
                <c:pt idx="779">
                  <c:v>828.79999999996335</c:v>
                </c:pt>
                <c:pt idx="780">
                  <c:v>831.80999999996322</c:v>
                </c:pt>
                <c:pt idx="781">
                  <c:v>834.81999999996322</c:v>
                </c:pt>
                <c:pt idx="782">
                  <c:v>837.82999999996309</c:v>
                </c:pt>
                <c:pt idx="783">
                  <c:v>840.83999999996308</c:v>
                </c:pt>
                <c:pt idx="784">
                  <c:v>843.84999999996296</c:v>
                </c:pt>
                <c:pt idx="785">
                  <c:v>846.85999999996295</c:v>
                </c:pt>
                <c:pt idx="786">
                  <c:v>849.86999999996283</c:v>
                </c:pt>
                <c:pt idx="787">
                  <c:v>852.87999999996282</c:v>
                </c:pt>
                <c:pt idx="788">
                  <c:v>855.88999999996281</c:v>
                </c:pt>
                <c:pt idx="789">
                  <c:v>858.89999999996269</c:v>
                </c:pt>
                <c:pt idx="790">
                  <c:v>861.90999999996257</c:v>
                </c:pt>
                <c:pt idx="791">
                  <c:v>864.91999999996256</c:v>
                </c:pt>
                <c:pt idx="792">
                  <c:v>867.92999999996255</c:v>
                </c:pt>
                <c:pt idx="793">
                  <c:v>870.93999999996242</c:v>
                </c:pt>
                <c:pt idx="794">
                  <c:v>873.9499999999623</c:v>
                </c:pt>
                <c:pt idx="795">
                  <c:v>876.95999999996229</c:v>
                </c:pt>
                <c:pt idx="796">
                  <c:v>879.96999999996228</c:v>
                </c:pt>
                <c:pt idx="797">
                  <c:v>882.97999999996216</c:v>
                </c:pt>
                <c:pt idx="798">
                  <c:v>885.98999999996204</c:v>
                </c:pt>
                <c:pt idx="799">
                  <c:v>888.99999999996203</c:v>
                </c:pt>
                <c:pt idx="800">
                  <c:v>892.66999999995369</c:v>
                </c:pt>
                <c:pt idx="801">
                  <c:v>896.33999999995353</c:v>
                </c:pt>
                <c:pt idx="802">
                  <c:v>900.00999999995349</c:v>
                </c:pt>
                <c:pt idx="803">
                  <c:v>903.67999999995345</c:v>
                </c:pt>
                <c:pt idx="804">
                  <c:v>907.3499999999533</c:v>
                </c:pt>
                <c:pt idx="805">
                  <c:v>911.01999999995326</c:v>
                </c:pt>
                <c:pt idx="806">
                  <c:v>914.68999999995322</c:v>
                </c:pt>
                <c:pt idx="807">
                  <c:v>918.35999999995306</c:v>
                </c:pt>
                <c:pt idx="808">
                  <c:v>922.02999999995302</c:v>
                </c:pt>
                <c:pt idx="809">
                  <c:v>925.69999999995298</c:v>
                </c:pt>
                <c:pt idx="810">
                  <c:v>929.36999999995282</c:v>
                </c:pt>
                <c:pt idx="811">
                  <c:v>933.03999999995278</c:v>
                </c:pt>
                <c:pt idx="812">
                  <c:v>936.70999999995274</c:v>
                </c:pt>
                <c:pt idx="813">
                  <c:v>940.37999999995259</c:v>
                </c:pt>
                <c:pt idx="814">
                  <c:v>944.04999999995255</c:v>
                </c:pt>
                <c:pt idx="815">
                  <c:v>947.71999999995251</c:v>
                </c:pt>
                <c:pt idx="816">
                  <c:v>951.38999999995235</c:v>
                </c:pt>
                <c:pt idx="817">
                  <c:v>955.05999999995231</c:v>
                </c:pt>
                <c:pt idx="818">
                  <c:v>958.72999999995227</c:v>
                </c:pt>
                <c:pt idx="819">
                  <c:v>962.39999999995212</c:v>
                </c:pt>
                <c:pt idx="820">
                  <c:v>966.06999999995207</c:v>
                </c:pt>
                <c:pt idx="821">
                  <c:v>969.73999999995203</c:v>
                </c:pt>
                <c:pt idx="822">
                  <c:v>973.40999999995188</c:v>
                </c:pt>
                <c:pt idx="823">
                  <c:v>977.07999999995184</c:v>
                </c:pt>
                <c:pt idx="824">
                  <c:v>980.7499999999518</c:v>
                </c:pt>
                <c:pt idx="825">
                  <c:v>984.41999999995164</c:v>
                </c:pt>
                <c:pt idx="826">
                  <c:v>988.0899999999516</c:v>
                </c:pt>
                <c:pt idx="827">
                  <c:v>991.75999999995156</c:v>
                </c:pt>
                <c:pt idx="828">
                  <c:v>995.42999999995141</c:v>
                </c:pt>
                <c:pt idx="829">
                  <c:v>999.09999999995136</c:v>
                </c:pt>
                <c:pt idx="830">
                  <c:v>1002.7699999999513</c:v>
                </c:pt>
                <c:pt idx="831">
                  <c:v>1006.4399999999512</c:v>
                </c:pt>
                <c:pt idx="832">
                  <c:v>1010.1099999999511</c:v>
                </c:pt>
                <c:pt idx="833">
                  <c:v>1013.7799999999511</c:v>
                </c:pt>
                <c:pt idx="834">
                  <c:v>1017.4499999999509</c:v>
                </c:pt>
                <c:pt idx="835">
                  <c:v>1021.1199999999509</c:v>
                </c:pt>
                <c:pt idx="836">
                  <c:v>1024.7899999999509</c:v>
                </c:pt>
                <c:pt idx="837">
                  <c:v>1028.4599999999507</c:v>
                </c:pt>
                <c:pt idx="838">
                  <c:v>1032.1299999999505</c:v>
                </c:pt>
                <c:pt idx="839">
                  <c:v>1035.7999999999506</c:v>
                </c:pt>
                <c:pt idx="840">
                  <c:v>1039.4699999999505</c:v>
                </c:pt>
                <c:pt idx="841">
                  <c:v>1043.1399999999503</c:v>
                </c:pt>
                <c:pt idx="842">
                  <c:v>1046.8099999999504</c:v>
                </c:pt>
                <c:pt idx="843">
                  <c:v>1050.4799999999502</c:v>
                </c:pt>
                <c:pt idx="844">
                  <c:v>1054.1499999999501</c:v>
                </c:pt>
                <c:pt idx="845">
                  <c:v>1057.8199999999501</c:v>
                </c:pt>
                <c:pt idx="846">
                  <c:v>1061.48999999995</c:v>
                </c:pt>
                <c:pt idx="847">
                  <c:v>1065.1599999999498</c:v>
                </c:pt>
                <c:pt idx="848">
                  <c:v>1068.8299999999499</c:v>
                </c:pt>
                <c:pt idx="849">
                  <c:v>1072.4999999999498</c:v>
                </c:pt>
                <c:pt idx="850">
                  <c:v>1076.1699999999496</c:v>
                </c:pt>
                <c:pt idx="851">
                  <c:v>1079.8399999999497</c:v>
                </c:pt>
                <c:pt idx="852">
                  <c:v>1083.5099999999495</c:v>
                </c:pt>
                <c:pt idx="853">
                  <c:v>1087.1799999999496</c:v>
                </c:pt>
                <c:pt idx="854">
                  <c:v>1090.8499999999494</c:v>
                </c:pt>
                <c:pt idx="855">
                  <c:v>1094.5199999999493</c:v>
                </c:pt>
                <c:pt idx="856">
                  <c:v>1098.1899999999494</c:v>
                </c:pt>
                <c:pt idx="857">
                  <c:v>1101.8599999999492</c:v>
                </c:pt>
                <c:pt idx="858">
                  <c:v>1105.529999999949</c:v>
                </c:pt>
                <c:pt idx="859">
                  <c:v>1109.1999999999491</c:v>
                </c:pt>
                <c:pt idx="860">
                  <c:v>1112.869999999949</c:v>
                </c:pt>
                <c:pt idx="861">
                  <c:v>1116.5399999999488</c:v>
                </c:pt>
                <c:pt idx="862">
                  <c:v>1120.2099999999489</c:v>
                </c:pt>
                <c:pt idx="863">
                  <c:v>1123.8799999999487</c:v>
                </c:pt>
                <c:pt idx="864">
                  <c:v>1127.5499999999486</c:v>
                </c:pt>
                <c:pt idx="865">
                  <c:v>1131.2199999999486</c:v>
                </c:pt>
                <c:pt idx="866">
                  <c:v>1134.8899999999485</c:v>
                </c:pt>
                <c:pt idx="867">
                  <c:v>1138.5599999999483</c:v>
                </c:pt>
                <c:pt idx="868">
                  <c:v>1142.2299999999484</c:v>
                </c:pt>
                <c:pt idx="869">
                  <c:v>1145.8999999999482</c:v>
                </c:pt>
                <c:pt idx="870">
                  <c:v>1149.5699999999481</c:v>
                </c:pt>
                <c:pt idx="871">
                  <c:v>1153.2399999999479</c:v>
                </c:pt>
                <c:pt idx="872">
                  <c:v>1156.909999999948</c:v>
                </c:pt>
                <c:pt idx="873">
                  <c:v>1160.5799999999479</c:v>
                </c:pt>
                <c:pt idx="874">
                  <c:v>1164.2499999999477</c:v>
                </c:pt>
                <c:pt idx="875">
                  <c:v>1167.9199999999478</c:v>
                </c:pt>
                <c:pt idx="876">
                  <c:v>1171.5899999999476</c:v>
                </c:pt>
                <c:pt idx="877">
                  <c:v>1175.2599999999477</c:v>
                </c:pt>
                <c:pt idx="878">
                  <c:v>1178.9299999999475</c:v>
                </c:pt>
                <c:pt idx="879">
                  <c:v>1182.5999999999474</c:v>
                </c:pt>
                <c:pt idx="880">
                  <c:v>1186.2699999999475</c:v>
                </c:pt>
                <c:pt idx="881">
                  <c:v>1189.9399999999473</c:v>
                </c:pt>
                <c:pt idx="882">
                  <c:v>1193.6099999999471</c:v>
                </c:pt>
                <c:pt idx="883">
                  <c:v>1197.2799999999472</c:v>
                </c:pt>
                <c:pt idx="884">
                  <c:v>1200.9499999999471</c:v>
                </c:pt>
                <c:pt idx="885">
                  <c:v>1204.6199999999469</c:v>
                </c:pt>
                <c:pt idx="886">
                  <c:v>1208.289999999947</c:v>
                </c:pt>
                <c:pt idx="887">
                  <c:v>1211.9599999999468</c:v>
                </c:pt>
                <c:pt idx="888">
                  <c:v>1215.6299999999467</c:v>
                </c:pt>
                <c:pt idx="889">
                  <c:v>1219.2999999999467</c:v>
                </c:pt>
                <c:pt idx="890">
                  <c:v>1222.9699999999466</c:v>
                </c:pt>
                <c:pt idx="891">
                  <c:v>1226.6399999999464</c:v>
                </c:pt>
                <c:pt idx="892">
                  <c:v>1230.3099999999465</c:v>
                </c:pt>
                <c:pt idx="893">
                  <c:v>1233.9799999999464</c:v>
                </c:pt>
                <c:pt idx="894">
                  <c:v>1237.6499999999462</c:v>
                </c:pt>
                <c:pt idx="895">
                  <c:v>1241.3199999999463</c:v>
                </c:pt>
                <c:pt idx="896">
                  <c:v>1244.9899999999461</c:v>
                </c:pt>
                <c:pt idx="897">
                  <c:v>1248.659999999946</c:v>
                </c:pt>
                <c:pt idx="898">
                  <c:v>1252.329999999946</c:v>
                </c:pt>
                <c:pt idx="899">
                  <c:v>1255.9999999999459</c:v>
                </c:pt>
                <c:pt idx="900">
                  <c:v>1259.8099999999438</c:v>
                </c:pt>
                <c:pt idx="901">
                  <c:v>1263.6199999999437</c:v>
                </c:pt>
                <c:pt idx="902">
                  <c:v>1267.4299999999437</c:v>
                </c:pt>
                <c:pt idx="903">
                  <c:v>1271.2399999999434</c:v>
                </c:pt>
                <c:pt idx="904">
                  <c:v>1275.0499999999433</c:v>
                </c:pt>
                <c:pt idx="905">
                  <c:v>1278.8599999999433</c:v>
                </c:pt>
                <c:pt idx="906">
                  <c:v>1282.6699999999432</c:v>
                </c:pt>
                <c:pt idx="907">
                  <c:v>1286.4799999999432</c:v>
                </c:pt>
                <c:pt idx="908">
                  <c:v>1290.2899999999431</c:v>
                </c:pt>
                <c:pt idx="909">
                  <c:v>1294.0999999999431</c:v>
                </c:pt>
                <c:pt idx="910">
                  <c:v>1297.909999999943</c:v>
                </c:pt>
                <c:pt idx="911">
                  <c:v>1301.719999999943</c:v>
                </c:pt>
                <c:pt idx="912">
                  <c:v>1305.5299999999427</c:v>
                </c:pt>
                <c:pt idx="913">
                  <c:v>1309.3399999999426</c:v>
                </c:pt>
                <c:pt idx="914">
                  <c:v>1313.1499999999426</c:v>
                </c:pt>
                <c:pt idx="915">
                  <c:v>1316.9599999999425</c:v>
                </c:pt>
                <c:pt idx="916">
                  <c:v>1320.7699999999425</c:v>
                </c:pt>
                <c:pt idx="917">
                  <c:v>1324.5799999999424</c:v>
                </c:pt>
                <c:pt idx="918">
                  <c:v>1328.3899999999423</c:v>
                </c:pt>
                <c:pt idx="919">
                  <c:v>1332.1999999999423</c:v>
                </c:pt>
                <c:pt idx="920">
                  <c:v>1336.009999999942</c:v>
                </c:pt>
                <c:pt idx="921">
                  <c:v>1339.819999999942</c:v>
                </c:pt>
                <c:pt idx="922">
                  <c:v>1343.6299999999419</c:v>
                </c:pt>
                <c:pt idx="923">
                  <c:v>1347.4399999999418</c:v>
                </c:pt>
                <c:pt idx="924">
                  <c:v>1351.2499999999418</c:v>
                </c:pt>
                <c:pt idx="925">
                  <c:v>1355.0599999999417</c:v>
                </c:pt>
                <c:pt idx="926">
                  <c:v>1358.8699999999417</c:v>
                </c:pt>
                <c:pt idx="927">
                  <c:v>1362.6799999999416</c:v>
                </c:pt>
                <c:pt idx="928">
                  <c:v>1366.4899999999416</c:v>
                </c:pt>
                <c:pt idx="929">
                  <c:v>1370.2999999999413</c:v>
                </c:pt>
                <c:pt idx="930">
                  <c:v>1374.1099999999412</c:v>
                </c:pt>
                <c:pt idx="931">
                  <c:v>1377.9199999999412</c:v>
                </c:pt>
                <c:pt idx="932">
                  <c:v>1381.7299999999411</c:v>
                </c:pt>
                <c:pt idx="933">
                  <c:v>1385.5399999999411</c:v>
                </c:pt>
                <c:pt idx="934">
                  <c:v>1389.349999999941</c:v>
                </c:pt>
                <c:pt idx="935">
                  <c:v>1393.159999999941</c:v>
                </c:pt>
                <c:pt idx="936">
                  <c:v>1396.9699999999409</c:v>
                </c:pt>
                <c:pt idx="937">
                  <c:v>1400.7799999999406</c:v>
                </c:pt>
                <c:pt idx="938">
                  <c:v>1404.5899999999406</c:v>
                </c:pt>
                <c:pt idx="939">
                  <c:v>1408.3999999999405</c:v>
                </c:pt>
                <c:pt idx="940">
                  <c:v>1412.2099999999405</c:v>
                </c:pt>
                <c:pt idx="941">
                  <c:v>1416.0199999999404</c:v>
                </c:pt>
                <c:pt idx="942">
                  <c:v>1419.8299999999404</c:v>
                </c:pt>
                <c:pt idx="943">
                  <c:v>1423.6399999999403</c:v>
                </c:pt>
                <c:pt idx="944">
                  <c:v>1427.4499999999402</c:v>
                </c:pt>
                <c:pt idx="945">
                  <c:v>1431.2599999999402</c:v>
                </c:pt>
                <c:pt idx="946">
                  <c:v>1435.0699999999401</c:v>
                </c:pt>
                <c:pt idx="947">
                  <c:v>1438.8799999999399</c:v>
                </c:pt>
                <c:pt idx="948">
                  <c:v>1442.6899999999398</c:v>
                </c:pt>
                <c:pt idx="949">
                  <c:v>1446.4999999999397</c:v>
                </c:pt>
                <c:pt idx="950">
                  <c:v>1450.3099999999397</c:v>
                </c:pt>
                <c:pt idx="951">
                  <c:v>1454.1199999999396</c:v>
                </c:pt>
                <c:pt idx="952">
                  <c:v>1457.9299999999396</c:v>
                </c:pt>
                <c:pt idx="953">
                  <c:v>1461.7399999999395</c:v>
                </c:pt>
                <c:pt idx="954">
                  <c:v>1465.5499999999392</c:v>
                </c:pt>
                <c:pt idx="955">
                  <c:v>1469.3599999999392</c:v>
                </c:pt>
                <c:pt idx="956">
                  <c:v>1473.1699999999391</c:v>
                </c:pt>
                <c:pt idx="957">
                  <c:v>1476.9799999999391</c:v>
                </c:pt>
                <c:pt idx="958">
                  <c:v>1480.789999999939</c:v>
                </c:pt>
                <c:pt idx="959">
                  <c:v>1484.599999999939</c:v>
                </c:pt>
                <c:pt idx="960">
                  <c:v>1488.4099999999389</c:v>
                </c:pt>
                <c:pt idx="961">
                  <c:v>1492.2199999999389</c:v>
                </c:pt>
                <c:pt idx="962">
                  <c:v>1496.0299999999388</c:v>
                </c:pt>
                <c:pt idx="963">
                  <c:v>1499.8399999999388</c:v>
                </c:pt>
                <c:pt idx="964">
                  <c:v>1503.6499999999385</c:v>
                </c:pt>
                <c:pt idx="965">
                  <c:v>1507.4599999999384</c:v>
                </c:pt>
                <c:pt idx="966">
                  <c:v>1511.2699999999384</c:v>
                </c:pt>
                <c:pt idx="967">
                  <c:v>1515.0799999999383</c:v>
                </c:pt>
                <c:pt idx="968">
                  <c:v>1518.8899999999383</c:v>
                </c:pt>
                <c:pt idx="969">
                  <c:v>1522.6999999999382</c:v>
                </c:pt>
                <c:pt idx="970">
                  <c:v>1526.5099999999379</c:v>
                </c:pt>
                <c:pt idx="971">
                  <c:v>1530.3199999999379</c:v>
                </c:pt>
                <c:pt idx="972">
                  <c:v>1534.1299999999378</c:v>
                </c:pt>
                <c:pt idx="973">
                  <c:v>1537.9399999999378</c:v>
                </c:pt>
                <c:pt idx="974">
                  <c:v>1541.7499999999377</c:v>
                </c:pt>
                <c:pt idx="975">
                  <c:v>1545.5599999999376</c:v>
                </c:pt>
                <c:pt idx="976">
                  <c:v>1549.3699999999376</c:v>
                </c:pt>
                <c:pt idx="977">
                  <c:v>1553.1799999999375</c:v>
                </c:pt>
                <c:pt idx="978">
                  <c:v>1556.9899999999375</c:v>
                </c:pt>
                <c:pt idx="979">
                  <c:v>1560.7999999999374</c:v>
                </c:pt>
                <c:pt idx="980">
                  <c:v>1564.6099999999374</c:v>
                </c:pt>
                <c:pt idx="981">
                  <c:v>1568.4199999999371</c:v>
                </c:pt>
                <c:pt idx="982">
                  <c:v>1572.229999999937</c:v>
                </c:pt>
                <c:pt idx="983">
                  <c:v>1576.039999999937</c:v>
                </c:pt>
                <c:pt idx="984">
                  <c:v>1579.8499999999369</c:v>
                </c:pt>
                <c:pt idx="985">
                  <c:v>1583.6599999999369</c:v>
                </c:pt>
                <c:pt idx="986">
                  <c:v>1587.4699999999368</c:v>
                </c:pt>
                <c:pt idx="987">
                  <c:v>1591.2799999999368</c:v>
                </c:pt>
                <c:pt idx="988">
                  <c:v>1595.0899999999365</c:v>
                </c:pt>
                <c:pt idx="989">
                  <c:v>1598.8999999999364</c:v>
                </c:pt>
                <c:pt idx="990">
                  <c:v>1602.7099999999364</c:v>
                </c:pt>
                <c:pt idx="991">
                  <c:v>1606.5199999999363</c:v>
                </c:pt>
                <c:pt idx="992">
                  <c:v>1610.3299999999363</c:v>
                </c:pt>
                <c:pt idx="993">
                  <c:v>1614.1399999999362</c:v>
                </c:pt>
                <c:pt idx="994">
                  <c:v>1617.9499999999362</c:v>
                </c:pt>
                <c:pt idx="995">
                  <c:v>1621.7599999999361</c:v>
                </c:pt>
                <c:pt idx="996">
                  <c:v>1625.569999999936</c:v>
                </c:pt>
                <c:pt idx="997">
                  <c:v>1629.379999999936</c:v>
                </c:pt>
                <c:pt idx="998">
                  <c:v>1633.1899999999357</c:v>
                </c:pt>
                <c:pt idx="999">
                  <c:v>1636.9999999999357</c:v>
                </c:pt>
                <c:pt idx="1000" formatCode="General">
                  <c:v>1639.6699999999548</c:v>
                </c:pt>
                <c:pt idx="1001" formatCode="General">
                  <c:v>1642.3399999999549</c:v>
                </c:pt>
                <c:pt idx="1002" formatCode="General">
                  <c:v>1645.0099999999547</c:v>
                </c:pt>
                <c:pt idx="1003" formatCode="General">
                  <c:v>1647.6799999999548</c:v>
                </c:pt>
                <c:pt idx="1004" formatCode="General">
                  <c:v>1650.3499999999547</c:v>
                </c:pt>
                <c:pt idx="1005" formatCode="General">
                  <c:v>1653.0199999999545</c:v>
                </c:pt>
                <c:pt idx="1006" formatCode="General">
                  <c:v>1655.6899999999546</c:v>
                </c:pt>
                <c:pt idx="1007" formatCode="General">
                  <c:v>1658.3599999999544</c:v>
                </c:pt>
                <c:pt idx="1008" formatCode="General">
                  <c:v>1661.0299999999545</c:v>
                </c:pt>
                <c:pt idx="1009" formatCode="General">
                  <c:v>1663.6999999999543</c:v>
                </c:pt>
                <c:pt idx="1010" formatCode="General">
                  <c:v>1666.3699999999544</c:v>
                </c:pt>
                <c:pt idx="1011" formatCode="General">
                  <c:v>1669.0399999999543</c:v>
                </c:pt>
                <c:pt idx="1012" formatCode="General">
                  <c:v>1671.7099999999541</c:v>
                </c:pt>
                <c:pt idx="1013" formatCode="General">
                  <c:v>1674.3799999999542</c:v>
                </c:pt>
                <c:pt idx="1014" formatCode="General">
                  <c:v>1677.049999999954</c:v>
                </c:pt>
                <c:pt idx="1015" formatCode="General">
                  <c:v>1679.7199999999541</c:v>
                </c:pt>
                <c:pt idx="1016" formatCode="General">
                  <c:v>1682.3899999999539</c:v>
                </c:pt>
                <c:pt idx="1017" formatCode="General">
                  <c:v>1685.059999999954</c:v>
                </c:pt>
                <c:pt idx="1018" formatCode="General">
                  <c:v>1687.7299999999539</c:v>
                </c:pt>
                <c:pt idx="1019" formatCode="General">
                  <c:v>1690.3999999999537</c:v>
                </c:pt>
                <c:pt idx="1020" formatCode="General">
                  <c:v>1693.0699999999538</c:v>
                </c:pt>
                <c:pt idx="1021" formatCode="General">
                  <c:v>1695.7399999999536</c:v>
                </c:pt>
                <c:pt idx="1022" formatCode="General">
                  <c:v>1698.4099999999537</c:v>
                </c:pt>
                <c:pt idx="1023" formatCode="General">
                  <c:v>1701.0799999999535</c:v>
                </c:pt>
                <c:pt idx="1024" formatCode="General">
                  <c:v>1703.7499999999536</c:v>
                </c:pt>
                <c:pt idx="1025" formatCode="General">
                  <c:v>1706.4199999999535</c:v>
                </c:pt>
                <c:pt idx="1026" formatCode="General">
                  <c:v>1709.0899999999533</c:v>
                </c:pt>
                <c:pt idx="1027" formatCode="General">
                  <c:v>1711.7599999999534</c:v>
                </c:pt>
                <c:pt idx="1028" formatCode="General">
                  <c:v>1714.4299999999532</c:v>
                </c:pt>
                <c:pt idx="1029" formatCode="General">
                  <c:v>1717.0999999999533</c:v>
                </c:pt>
                <c:pt idx="1030" formatCode="General">
                  <c:v>1719.7699999999531</c:v>
                </c:pt>
                <c:pt idx="1031" formatCode="General">
                  <c:v>1722.4399999999532</c:v>
                </c:pt>
                <c:pt idx="1032" formatCode="General">
                  <c:v>1725.1099999999531</c:v>
                </c:pt>
                <c:pt idx="1033" formatCode="General">
                  <c:v>1727.7799999999529</c:v>
                </c:pt>
                <c:pt idx="1034" formatCode="General">
                  <c:v>1730.449999999953</c:v>
                </c:pt>
                <c:pt idx="1035" formatCode="General">
                  <c:v>1733.1199999999528</c:v>
                </c:pt>
                <c:pt idx="1036" formatCode="General">
                  <c:v>1735.7899999999529</c:v>
                </c:pt>
                <c:pt idx="1037" formatCode="General">
                  <c:v>1738.4599999999527</c:v>
                </c:pt>
                <c:pt idx="1038" formatCode="General">
                  <c:v>1741.1299999999528</c:v>
                </c:pt>
                <c:pt idx="1039" formatCode="General">
                  <c:v>1743.7999999999527</c:v>
                </c:pt>
                <c:pt idx="1040" formatCode="General">
                  <c:v>1746.4699999999525</c:v>
                </c:pt>
                <c:pt idx="1041" formatCode="General">
                  <c:v>1749.1399999999526</c:v>
                </c:pt>
                <c:pt idx="1042" formatCode="General">
                  <c:v>1751.8099999999524</c:v>
                </c:pt>
                <c:pt idx="1043" formatCode="General">
                  <c:v>1754.4799999999525</c:v>
                </c:pt>
                <c:pt idx="1044" formatCode="General">
                  <c:v>1757.1499999999523</c:v>
                </c:pt>
                <c:pt idx="1045" formatCode="General">
                  <c:v>1759.8199999999524</c:v>
                </c:pt>
                <c:pt idx="1046" formatCode="General">
                  <c:v>1762.4899999999523</c:v>
                </c:pt>
                <c:pt idx="1047" formatCode="General">
                  <c:v>1765.1599999999521</c:v>
                </c:pt>
                <c:pt idx="1048" formatCode="General">
                  <c:v>1767.8299999999522</c:v>
                </c:pt>
                <c:pt idx="1049" formatCode="General">
                  <c:v>1770.499999999952</c:v>
                </c:pt>
                <c:pt idx="1050" formatCode="General">
                  <c:v>1773.1699999999521</c:v>
                </c:pt>
                <c:pt idx="1051" formatCode="General">
                  <c:v>1775.8399999999519</c:v>
                </c:pt>
                <c:pt idx="1052" formatCode="General">
                  <c:v>1778.509999999952</c:v>
                </c:pt>
                <c:pt idx="1053" formatCode="General">
                  <c:v>1781.1799999999519</c:v>
                </c:pt>
                <c:pt idx="1054" formatCode="General">
                  <c:v>1783.8499999999517</c:v>
                </c:pt>
                <c:pt idx="1055" formatCode="General">
                  <c:v>1786.5199999999518</c:v>
                </c:pt>
                <c:pt idx="1056" formatCode="General">
                  <c:v>1789.1899999999516</c:v>
                </c:pt>
                <c:pt idx="1057" formatCode="General">
                  <c:v>1791.8599999999517</c:v>
                </c:pt>
                <c:pt idx="1058" formatCode="General">
                  <c:v>1794.5299999999515</c:v>
                </c:pt>
                <c:pt idx="1059" formatCode="General">
                  <c:v>1797.1999999999516</c:v>
                </c:pt>
                <c:pt idx="1060" formatCode="General">
                  <c:v>1799.8699999999515</c:v>
                </c:pt>
                <c:pt idx="1061" formatCode="General">
                  <c:v>1802.5399999999513</c:v>
                </c:pt>
                <c:pt idx="1062" formatCode="General">
                  <c:v>1805.2099999999514</c:v>
                </c:pt>
                <c:pt idx="1063" formatCode="General">
                  <c:v>1807.8799999999512</c:v>
                </c:pt>
                <c:pt idx="1064" formatCode="General">
                  <c:v>1810.5499999999513</c:v>
                </c:pt>
                <c:pt idx="1065" formatCode="General">
                  <c:v>1813.2199999999511</c:v>
                </c:pt>
                <c:pt idx="1066" formatCode="General">
                  <c:v>1815.8899999999512</c:v>
                </c:pt>
                <c:pt idx="1067" formatCode="General">
                  <c:v>1818.5599999999511</c:v>
                </c:pt>
                <c:pt idx="1068" formatCode="General">
                  <c:v>1821.2299999999509</c:v>
                </c:pt>
                <c:pt idx="1069" formatCode="General">
                  <c:v>1823.899999999951</c:v>
                </c:pt>
                <c:pt idx="1070" formatCode="General">
                  <c:v>1826.5699999999508</c:v>
                </c:pt>
                <c:pt idx="1071" formatCode="General">
                  <c:v>1829.2399999999509</c:v>
                </c:pt>
                <c:pt idx="1072" formatCode="General">
                  <c:v>1831.9099999999507</c:v>
                </c:pt>
                <c:pt idx="1073" formatCode="General">
                  <c:v>1834.5799999999508</c:v>
                </c:pt>
                <c:pt idx="1074" formatCode="General">
                  <c:v>1837.2499999999507</c:v>
                </c:pt>
                <c:pt idx="1075" formatCode="General">
                  <c:v>1839.9199999999505</c:v>
                </c:pt>
                <c:pt idx="1076" formatCode="General">
                  <c:v>1842.5899999999506</c:v>
                </c:pt>
                <c:pt idx="1077" formatCode="General">
                  <c:v>1845.2599999999504</c:v>
                </c:pt>
                <c:pt idx="1078" formatCode="General">
                  <c:v>1847.9299999999505</c:v>
                </c:pt>
                <c:pt idx="1079" formatCode="General">
                  <c:v>1850.5999999999503</c:v>
                </c:pt>
                <c:pt idx="1080" formatCode="General">
                  <c:v>1853.2699999999504</c:v>
                </c:pt>
                <c:pt idx="1081" formatCode="General">
                  <c:v>1855.9399999999503</c:v>
                </c:pt>
                <c:pt idx="1082" formatCode="General">
                  <c:v>1858.6099999999501</c:v>
                </c:pt>
                <c:pt idx="1083" formatCode="General">
                  <c:v>1861.2799999999502</c:v>
                </c:pt>
                <c:pt idx="1084" formatCode="General">
                  <c:v>1863.94999999995</c:v>
                </c:pt>
                <c:pt idx="1085" formatCode="General">
                  <c:v>1866.6199999999501</c:v>
                </c:pt>
                <c:pt idx="1086" formatCode="General">
                  <c:v>1869.2899999999499</c:v>
                </c:pt>
                <c:pt idx="1087" formatCode="General">
                  <c:v>1871.95999999995</c:v>
                </c:pt>
                <c:pt idx="1088" formatCode="General">
                  <c:v>1874.6299999999499</c:v>
                </c:pt>
                <c:pt idx="1089" formatCode="General">
                  <c:v>1877.2999999999497</c:v>
                </c:pt>
                <c:pt idx="1090" formatCode="General">
                  <c:v>1879.9699999999498</c:v>
                </c:pt>
                <c:pt idx="1091" formatCode="General">
                  <c:v>1882.6399999999496</c:v>
                </c:pt>
                <c:pt idx="1092" formatCode="General">
                  <c:v>1885.3099999999497</c:v>
                </c:pt>
                <c:pt idx="1093" formatCode="General">
                  <c:v>1887.9799999999495</c:v>
                </c:pt>
                <c:pt idx="1094" formatCode="General">
                  <c:v>1890.6499999999496</c:v>
                </c:pt>
                <c:pt idx="1095" formatCode="General">
                  <c:v>1893.3199999999495</c:v>
                </c:pt>
                <c:pt idx="1096" formatCode="General">
                  <c:v>1895.9899999999493</c:v>
                </c:pt>
                <c:pt idx="1097" formatCode="General">
                  <c:v>1898.6599999999494</c:v>
                </c:pt>
                <c:pt idx="1098" formatCode="General">
                  <c:v>1901.3299999999495</c:v>
                </c:pt>
                <c:pt idx="1099" formatCode="General">
                  <c:v>1903.9999999999493</c:v>
                </c:pt>
                <c:pt idx="1100" formatCode="General">
                  <c:v>1904.839999999984</c:v>
                </c:pt>
                <c:pt idx="1101" formatCode="General">
                  <c:v>1905.6799999999839</c:v>
                </c:pt>
                <c:pt idx="1102" formatCode="General">
                  <c:v>1906.5199999999841</c:v>
                </c:pt>
                <c:pt idx="1103" formatCode="General">
                  <c:v>1907.359999999984</c:v>
                </c:pt>
                <c:pt idx="1104" formatCode="General">
                  <c:v>1908.1999999999839</c:v>
                </c:pt>
                <c:pt idx="1105" formatCode="General">
                  <c:v>1909.0399999999838</c:v>
                </c:pt>
                <c:pt idx="1106" formatCode="General">
                  <c:v>1909.879999999984</c:v>
                </c:pt>
                <c:pt idx="1107" formatCode="General">
                  <c:v>1910.7199999999839</c:v>
                </c:pt>
                <c:pt idx="1108" formatCode="General">
                  <c:v>1911.5599999999838</c:v>
                </c:pt>
                <c:pt idx="1109" formatCode="General">
                  <c:v>1912.3999999999839</c:v>
                </c:pt>
                <c:pt idx="1110" formatCode="General">
                  <c:v>1913.2399999999839</c:v>
                </c:pt>
                <c:pt idx="1111" formatCode="General">
                  <c:v>1914.0799999999838</c:v>
                </c:pt>
                <c:pt idx="1112" formatCode="General">
                  <c:v>1914.9199999999837</c:v>
                </c:pt>
                <c:pt idx="1113" formatCode="General">
                  <c:v>1915.7599999999838</c:v>
                </c:pt>
                <c:pt idx="1114" formatCode="General">
                  <c:v>1916.5999999999838</c:v>
                </c:pt>
                <c:pt idx="1115" formatCode="General">
                  <c:v>1917.4399999999837</c:v>
                </c:pt>
                <c:pt idx="1116" formatCode="General">
                  <c:v>1918.2799999999838</c:v>
                </c:pt>
                <c:pt idx="1117" formatCode="General">
                  <c:v>1919.1199999999837</c:v>
                </c:pt>
                <c:pt idx="1118" formatCode="General">
                  <c:v>1919.9599999999837</c:v>
                </c:pt>
                <c:pt idx="1119" formatCode="General">
                  <c:v>1920.7999999999836</c:v>
                </c:pt>
                <c:pt idx="1120" formatCode="General">
                  <c:v>1921.6399999999837</c:v>
                </c:pt>
                <c:pt idx="1121" formatCode="General">
                  <c:v>1922.4799999999836</c:v>
                </c:pt>
                <c:pt idx="1122" formatCode="General">
                  <c:v>1923.3199999999836</c:v>
                </c:pt>
                <c:pt idx="1123" formatCode="General">
                  <c:v>1924.1599999999837</c:v>
                </c:pt>
                <c:pt idx="1124" formatCode="General">
                  <c:v>1924.9999999999836</c:v>
                </c:pt>
                <c:pt idx="1125" formatCode="General">
                  <c:v>1925.8399999999835</c:v>
                </c:pt>
                <c:pt idx="1126" formatCode="General">
                  <c:v>1926.6799999999835</c:v>
                </c:pt>
                <c:pt idx="1127" formatCode="General">
                  <c:v>1927.5199999999836</c:v>
                </c:pt>
                <c:pt idx="1128" formatCode="General">
                  <c:v>1928.3599999999835</c:v>
                </c:pt>
                <c:pt idx="1129" formatCode="General">
                  <c:v>1929.1999999999834</c:v>
                </c:pt>
                <c:pt idx="1130" formatCode="General">
                  <c:v>1930.0399999999836</c:v>
                </c:pt>
                <c:pt idx="1131" formatCode="General">
                  <c:v>1930.8799999999835</c:v>
                </c:pt>
                <c:pt idx="1132" formatCode="General">
                  <c:v>1931.7199999999834</c:v>
                </c:pt>
                <c:pt idx="1133" formatCode="General">
                  <c:v>1932.5599999999833</c:v>
                </c:pt>
                <c:pt idx="1134" formatCode="General">
                  <c:v>1933.3999999999835</c:v>
                </c:pt>
                <c:pt idx="1135" formatCode="General">
                  <c:v>1934.2399999999834</c:v>
                </c:pt>
                <c:pt idx="1136" formatCode="General">
                  <c:v>1935.0799999999833</c:v>
                </c:pt>
                <c:pt idx="1137" formatCode="General">
                  <c:v>1935.9199999999832</c:v>
                </c:pt>
                <c:pt idx="1138" formatCode="General">
                  <c:v>1936.7599999999834</c:v>
                </c:pt>
                <c:pt idx="1139" formatCode="General">
                  <c:v>1937.5999999999833</c:v>
                </c:pt>
                <c:pt idx="1140" formatCode="General">
                  <c:v>1938.4399999999832</c:v>
                </c:pt>
                <c:pt idx="1141" formatCode="General">
                  <c:v>1939.2799999999834</c:v>
                </c:pt>
                <c:pt idx="1142" formatCode="General">
                  <c:v>1940.1199999999833</c:v>
                </c:pt>
                <c:pt idx="1143" formatCode="General">
                  <c:v>1940.9599999999832</c:v>
                </c:pt>
                <c:pt idx="1144" formatCode="General">
                  <c:v>1941.7999999999831</c:v>
                </c:pt>
                <c:pt idx="1145" formatCode="General">
                  <c:v>1942.6399999999833</c:v>
                </c:pt>
                <c:pt idx="1146" formatCode="General">
                  <c:v>1943.4799999999832</c:v>
                </c:pt>
                <c:pt idx="1147" formatCode="General">
                  <c:v>1944.3199999999831</c:v>
                </c:pt>
                <c:pt idx="1148" formatCode="General">
                  <c:v>1945.1599999999833</c:v>
                </c:pt>
                <c:pt idx="1149" formatCode="General">
                  <c:v>1945.9999999999832</c:v>
                </c:pt>
                <c:pt idx="1150" formatCode="General">
                  <c:v>1946.8399999999831</c:v>
                </c:pt>
                <c:pt idx="1151" formatCode="General">
                  <c:v>1947.679999999983</c:v>
                </c:pt>
                <c:pt idx="1152" formatCode="General">
                  <c:v>1948.5199999999832</c:v>
                </c:pt>
                <c:pt idx="1153" formatCode="General">
                  <c:v>1949.3599999999831</c:v>
                </c:pt>
                <c:pt idx="1154" formatCode="General">
                  <c:v>1950.199999999983</c:v>
                </c:pt>
                <c:pt idx="1155" formatCode="General">
                  <c:v>1951.0399999999831</c:v>
                </c:pt>
                <c:pt idx="1156" formatCode="General">
                  <c:v>1951.8799999999831</c:v>
                </c:pt>
                <c:pt idx="1157" formatCode="General">
                  <c:v>1952.719999999983</c:v>
                </c:pt>
                <c:pt idx="1158" formatCode="General">
                  <c:v>1953.5599999999829</c:v>
                </c:pt>
                <c:pt idx="1159" formatCode="General">
                  <c:v>1954.399999999983</c:v>
                </c:pt>
                <c:pt idx="1160" formatCode="General">
                  <c:v>1955.239999999983</c:v>
                </c:pt>
                <c:pt idx="1161" formatCode="General">
                  <c:v>1956.0799999999829</c:v>
                </c:pt>
                <c:pt idx="1162" formatCode="General">
                  <c:v>1956.9199999999828</c:v>
                </c:pt>
                <c:pt idx="1163" formatCode="General">
                  <c:v>1957.7599999999829</c:v>
                </c:pt>
                <c:pt idx="1164" formatCode="General">
                  <c:v>1958.5999999999829</c:v>
                </c:pt>
                <c:pt idx="1165" formatCode="General">
                  <c:v>1959.4399999999828</c:v>
                </c:pt>
                <c:pt idx="1166" formatCode="General">
                  <c:v>1960.2799999999829</c:v>
                </c:pt>
                <c:pt idx="1167" formatCode="General">
                  <c:v>1961.1199999999828</c:v>
                </c:pt>
                <c:pt idx="1168" formatCode="General">
                  <c:v>1961.9599999999828</c:v>
                </c:pt>
                <c:pt idx="1169" formatCode="General">
                  <c:v>1962.7999999999827</c:v>
                </c:pt>
                <c:pt idx="1170" formatCode="General">
                  <c:v>1963.6399999999828</c:v>
                </c:pt>
                <c:pt idx="1171" formatCode="General">
                  <c:v>1964.4799999999827</c:v>
                </c:pt>
                <c:pt idx="1172" formatCode="General">
                  <c:v>1965.3199999999827</c:v>
                </c:pt>
                <c:pt idx="1173" formatCode="General">
                  <c:v>1966.1599999999828</c:v>
                </c:pt>
                <c:pt idx="1174" formatCode="General">
                  <c:v>1966.9999999999827</c:v>
                </c:pt>
                <c:pt idx="1175" formatCode="General">
                  <c:v>1967.8399999999826</c:v>
                </c:pt>
                <c:pt idx="1176" formatCode="General">
                  <c:v>1968.6799999999826</c:v>
                </c:pt>
                <c:pt idx="1177" formatCode="General">
                  <c:v>1969.5199999999827</c:v>
                </c:pt>
                <c:pt idx="1178" formatCode="General">
                  <c:v>1970.3599999999826</c:v>
                </c:pt>
                <c:pt idx="1179" formatCode="General">
                  <c:v>1971.1999999999825</c:v>
                </c:pt>
                <c:pt idx="1180" formatCode="General">
                  <c:v>1972.0399999999827</c:v>
                </c:pt>
                <c:pt idx="1181" formatCode="General">
                  <c:v>1972.8799999999826</c:v>
                </c:pt>
                <c:pt idx="1182" formatCode="General">
                  <c:v>1973.7199999999825</c:v>
                </c:pt>
                <c:pt idx="1183" formatCode="General">
                  <c:v>1974.5599999999824</c:v>
                </c:pt>
                <c:pt idx="1184" formatCode="General">
                  <c:v>1975.3999999999826</c:v>
                </c:pt>
                <c:pt idx="1185" formatCode="General">
                  <c:v>1976.2399999999825</c:v>
                </c:pt>
                <c:pt idx="1186" formatCode="General">
                  <c:v>1977.0799999999824</c:v>
                </c:pt>
                <c:pt idx="1187" formatCode="General">
                  <c:v>1977.9199999999823</c:v>
                </c:pt>
                <c:pt idx="1188" formatCode="General">
                  <c:v>1978.7599999999825</c:v>
                </c:pt>
                <c:pt idx="1189" formatCode="General">
                  <c:v>1979.5999999999824</c:v>
                </c:pt>
                <c:pt idx="1190" formatCode="General">
                  <c:v>1980.4399999999823</c:v>
                </c:pt>
                <c:pt idx="1191" formatCode="General">
                  <c:v>1981.2799999999825</c:v>
                </c:pt>
                <c:pt idx="1192" formatCode="General">
                  <c:v>1982.1199999999824</c:v>
                </c:pt>
                <c:pt idx="1193" formatCode="General">
                  <c:v>1982.9599999999823</c:v>
                </c:pt>
                <c:pt idx="1194" formatCode="General">
                  <c:v>1983.7999999999824</c:v>
                </c:pt>
                <c:pt idx="1195" formatCode="General">
                  <c:v>1984.6399999999824</c:v>
                </c:pt>
                <c:pt idx="1196" formatCode="General">
                  <c:v>1985.4799999999823</c:v>
                </c:pt>
                <c:pt idx="1197" formatCode="General">
                  <c:v>1986.3199999999822</c:v>
                </c:pt>
                <c:pt idx="1198" formatCode="General">
                  <c:v>1987.1599999999823</c:v>
                </c:pt>
                <c:pt idx="1199" formatCode="General">
                  <c:v>1987.9999999999823</c:v>
                </c:pt>
                <c:pt idx="1200" formatCode="General">
                  <c:v>1988.1099999999976</c:v>
                </c:pt>
                <c:pt idx="1201" formatCode="General">
                  <c:v>1988.2199999999978</c:v>
                </c:pt>
                <c:pt idx="1202" formatCode="General">
                  <c:v>1988.3299999999977</c:v>
                </c:pt>
                <c:pt idx="1203" formatCode="General">
                  <c:v>1988.4399999999976</c:v>
                </c:pt>
                <c:pt idx="1204" formatCode="General">
                  <c:v>1988.5499999999977</c:v>
                </c:pt>
                <c:pt idx="1205" formatCode="General">
                  <c:v>1988.6599999999976</c:v>
                </c:pt>
                <c:pt idx="1206" formatCode="General">
                  <c:v>1988.7699999999977</c:v>
                </c:pt>
                <c:pt idx="1207" formatCode="General">
                  <c:v>1988.8799999999976</c:v>
                </c:pt>
                <c:pt idx="1208" formatCode="General">
                  <c:v>1988.9899999999977</c:v>
                </c:pt>
                <c:pt idx="1209" formatCode="General">
                  <c:v>1989.0999999999976</c:v>
                </c:pt>
                <c:pt idx="1210" formatCode="General">
                  <c:v>1989.2099999999978</c:v>
                </c:pt>
                <c:pt idx="1211" formatCode="General">
                  <c:v>1989.3199999999977</c:v>
                </c:pt>
                <c:pt idx="1212" formatCode="General">
                  <c:v>1989.4299999999976</c:v>
                </c:pt>
                <c:pt idx="1213" formatCode="General">
                  <c:v>1989.5399999999977</c:v>
                </c:pt>
                <c:pt idx="1214" formatCode="General">
                  <c:v>1989.6499999999976</c:v>
                </c:pt>
                <c:pt idx="1215" formatCode="General">
                  <c:v>1989.7599999999977</c:v>
                </c:pt>
                <c:pt idx="1216" formatCode="General">
                  <c:v>1989.8699999999976</c:v>
                </c:pt>
                <c:pt idx="1217" formatCode="General">
                  <c:v>1989.9799999999977</c:v>
                </c:pt>
                <c:pt idx="1218" formatCode="General">
                  <c:v>1990.0899999999976</c:v>
                </c:pt>
                <c:pt idx="1219" formatCode="General">
                  <c:v>1990.1999999999975</c:v>
                </c:pt>
                <c:pt idx="1220" formatCode="General">
                  <c:v>1990.3099999999977</c:v>
                </c:pt>
                <c:pt idx="1221" formatCode="General">
                  <c:v>1990.4199999999976</c:v>
                </c:pt>
                <c:pt idx="1222" formatCode="General">
                  <c:v>1990.5299999999977</c:v>
                </c:pt>
                <c:pt idx="1223" formatCode="General">
                  <c:v>1990.6399999999976</c:v>
                </c:pt>
                <c:pt idx="1224" formatCode="General">
                  <c:v>1990.7499999999977</c:v>
                </c:pt>
                <c:pt idx="1225" formatCode="General">
                  <c:v>1990.8599999999976</c:v>
                </c:pt>
                <c:pt idx="1226" formatCode="General">
                  <c:v>1990.9699999999975</c:v>
                </c:pt>
                <c:pt idx="1227" formatCode="General">
                  <c:v>1991.0799999999977</c:v>
                </c:pt>
                <c:pt idx="1228" formatCode="General">
                  <c:v>1991.1899999999976</c:v>
                </c:pt>
                <c:pt idx="1229" formatCode="General">
                  <c:v>1991.2999999999977</c:v>
                </c:pt>
                <c:pt idx="1230" formatCode="General">
                  <c:v>1991.4099999999976</c:v>
                </c:pt>
                <c:pt idx="1231" formatCode="General">
                  <c:v>1991.5199999999977</c:v>
                </c:pt>
                <c:pt idx="1232" formatCode="General">
                  <c:v>1991.6299999999976</c:v>
                </c:pt>
                <c:pt idx="1233" formatCode="General">
                  <c:v>1991.7399999999975</c:v>
                </c:pt>
                <c:pt idx="1234" formatCode="General">
                  <c:v>1991.8499999999976</c:v>
                </c:pt>
                <c:pt idx="1235" formatCode="General">
                  <c:v>1991.9599999999975</c:v>
                </c:pt>
                <c:pt idx="1236" formatCode="General">
                  <c:v>1992.0699999999977</c:v>
                </c:pt>
                <c:pt idx="1237" formatCode="General">
                  <c:v>1992.1799999999976</c:v>
                </c:pt>
                <c:pt idx="1238" formatCode="General">
                  <c:v>1992.2899999999977</c:v>
                </c:pt>
                <c:pt idx="1239" formatCode="General">
                  <c:v>1992.3999999999976</c:v>
                </c:pt>
                <c:pt idx="1240" formatCode="General">
                  <c:v>1992.5099999999975</c:v>
                </c:pt>
                <c:pt idx="1241" formatCode="General">
                  <c:v>1992.6199999999976</c:v>
                </c:pt>
                <c:pt idx="1242" formatCode="General">
                  <c:v>1992.7299999999975</c:v>
                </c:pt>
                <c:pt idx="1243" formatCode="General">
                  <c:v>1992.8399999999976</c:v>
                </c:pt>
                <c:pt idx="1244" formatCode="General">
                  <c:v>1992.9499999999975</c:v>
                </c:pt>
                <c:pt idx="1245" formatCode="General">
                  <c:v>1993.0599999999977</c:v>
                </c:pt>
                <c:pt idx="1246" formatCode="General">
                  <c:v>1993.1699999999976</c:v>
                </c:pt>
                <c:pt idx="1247" formatCode="General">
                  <c:v>1993.2799999999975</c:v>
                </c:pt>
                <c:pt idx="1248" formatCode="General">
                  <c:v>1993.3899999999976</c:v>
                </c:pt>
                <c:pt idx="1249" formatCode="General">
                  <c:v>1993.4999999999975</c:v>
                </c:pt>
                <c:pt idx="1250" formatCode="General">
                  <c:v>1993.6099999999976</c:v>
                </c:pt>
                <c:pt idx="1251" formatCode="General">
                  <c:v>1993.7199999999975</c:v>
                </c:pt>
                <c:pt idx="1252" formatCode="General">
                  <c:v>1993.8299999999977</c:v>
                </c:pt>
                <c:pt idx="1253" formatCode="General">
                  <c:v>1993.9399999999976</c:v>
                </c:pt>
                <c:pt idx="1254" formatCode="General">
                  <c:v>1994.0499999999975</c:v>
                </c:pt>
                <c:pt idx="1255" formatCode="General">
                  <c:v>1994.1599999999976</c:v>
                </c:pt>
                <c:pt idx="1256" formatCode="General">
                  <c:v>1994.2699999999975</c:v>
                </c:pt>
                <c:pt idx="1257" formatCode="General">
                  <c:v>1994.3799999999976</c:v>
                </c:pt>
                <c:pt idx="1258" formatCode="General">
                  <c:v>1994.4899999999975</c:v>
                </c:pt>
                <c:pt idx="1259" formatCode="General">
                  <c:v>1994.5999999999976</c:v>
                </c:pt>
                <c:pt idx="1260" formatCode="General">
                  <c:v>1994.7099999999975</c:v>
                </c:pt>
                <c:pt idx="1261" formatCode="General">
                  <c:v>1994.8199999999974</c:v>
                </c:pt>
                <c:pt idx="1262" formatCode="General">
                  <c:v>1994.9299999999976</c:v>
                </c:pt>
                <c:pt idx="1263" formatCode="General">
                  <c:v>1995.0399999999975</c:v>
                </c:pt>
                <c:pt idx="1264" formatCode="General">
                  <c:v>1995.1499999999976</c:v>
                </c:pt>
                <c:pt idx="1265" formatCode="General">
                  <c:v>1995.2599999999975</c:v>
                </c:pt>
                <c:pt idx="1266" formatCode="General">
                  <c:v>1995.3699999999976</c:v>
                </c:pt>
                <c:pt idx="1267" formatCode="General">
                  <c:v>1995.4799999999975</c:v>
                </c:pt>
                <c:pt idx="1268" formatCode="General">
                  <c:v>1995.5899999999974</c:v>
                </c:pt>
                <c:pt idx="1269" formatCode="General">
                  <c:v>1995.6999999999975</c:v>
                </c:pt>
                <c:pt idx="1270" formatCode="General">
                  <c:v>1995.8099999999974</c:v>
                </c:pt>
                <c:pt idx="1271" formatCode="General">
                  <c:v>1995.9199999999976</c:v>
                </c:pt>
                <c:pt idx="1272" formatCode="General">
                  <c:v>1996.0299999999975</c:v>
                </c:pt>
                <c:pt idx="1273" formatCode="General">
                  <c:v>1996.1399999999976</c:v>
                </c:pt>
                <c:pt idx="1274" formatCode="General">
                  <c:v>1996.2499999999975</c:v>
                </c:pt>
                <c:pt idx="1275" formatCode="General">
                  <c:v>1996.3599999999974</c:v>
                </c:pt>
                <c:pt idx="1276" formatCode="General">
                  <c:v>1996.4699999999975</c:v>
                </c:pt>
                <c:pt idx="1277" formatCode="General">
                  <c:v>1996.5799999999974</c:v>
                </c:pt>
                <c:pt idx="1278" formatCode="General">
                  <c:v>1996.6899999999976</c:v>
                </c:pt>
                <c:pt idx="1279" formatCode="General">
                  <c:v>1996.7999999999975</c:v>
                </c:pt>
                <c:pt idx="1280" formatCode="General">
                  <c:v>1996.9099999999976</c:v>
                </c:pt>
                <c:pt idx="1281" formatCode="General">
                  <c:v>1997.0199999999975</c:v>
                </c:pt>
                <c:pt idx="1282" formatCode="General">
                  <c:v>1997.1299999999974</c:v>
                </c:pt>
                <c:pt idx="1283" formatCode="General">
                  <c:v>1997.2399999999975</c:v>
                </c:pt>
                <c:pt idx="1284" formatCode="General">
                  <c:v>1997.3499999999974</c:v>
                </c:pt>
                <c:pt idx="1285" formatCode="General">
                  <c:v>1997.4599999999975</c:v>
                </c:pt>
                <c:pt idx="1286" formatCode="General">
                  <c:v>1997.5699999999974</c:v>
                </c:pt>
                <c:pt idx="1287" formatCode="General">
                  <c:v>1997.6799999999976</c:v>
                </c:pt>
                <c:pt idx="1288" formatCode="General">
                  <c:v>1997.7899999999975</c:v>
                </c:pt>
                <c:pt idx="1289" formatCode="General">
                  <c:v>1997.8999999999974</c:v>
                </c:pt>
                <c:pt idx="1290" formatCode="General">
                  <c:v>1998.0099999999975</c:v>
                </c:pt>
                <c:pt idx="1291" formatCode="General">
                  <c:v>1998.1199999999974</c:v>
                </c:pt>
                <c:pt idx="1292" formatCode="General">
                  <c:v>1998.2299999999975</c:v>
                </c:pt>
                <c:pt idx="1293" formatCode="General">
                  <c:v>1998.3399999999974</c:v>
                </c:pt>
                <c:pt idx="1294" formatCode="General">
                  <c:v>1998.4499999999975</c:v>
                </c:pt>
                <c:pt idx="1295" formatCode="General">
                  <c:v>1998.5599999999974</c:v>
                </c:pt>
                <c:pt idx="1296" formatCode="General">
                  <c:v>1998.6699999999973</c:v>
                </c:pt>
                <c:pt idx="1297" formatCode="General">
                  <c:v>1998.7799999999975</c:v>
                </c:pt>
                <c:pt idx="1298" formatCode="General">
                  <c:v>1998.8899999999974</c:v>
                </c:pt>
                <c:pt idx="1299" formatCode="General">
                  <c:v>1998.9999999999975</c:v>
                </c:pt>
                <c:pt idx="1300" formatCode="General">
                  <c:v>1999.0099999999998</c:v>
                </c:pt>
                <c:pt idx="1301" formatCode="General">
                  <c:v>1999.0199999999998</c:v>
                </c:pt>
                <c:pt idx="1302" formatCode="General">
                  <c:v>1999.0299999999997</c:v>
                </c:pt>
                <c:pt idx="1303" formatCode="General">
                  <c:v>1999.0399999999997</c:v>
                </c:pt>
                <c:pt idx="1304" formatCode="General">
                  <c:v>1999.0499999999997</c:v>
                </c:pt>
                <c:pt idx="1305" formatCode="General">
                  <c:v>1999.0599999999997</c:v>
                </c:pt>
                <c:pt idx="1306" formatCode="General">
                  <c:v>1999.0699999999997</c:v>
                </c:pt>
                <c:pt idx="1307" formatCode="General">
                  <c:v>1999.0799999999997</c:v>
                </c:pt>
                <c:pt idx="1308" formatCode="General">
                  <c:v>1999.0899999999997</c:v>
                </c:pt>
                <c:pt idx="1309" formatCode="General">
                  <c:v>1999.0999999999997</c:v>
                </c:pt>
                <c:pt idx="1310" formatCode="General">
                  <c:v>1999.1099999999997</c:v>
                </c:pt>
                <c:pt idx="1311" formatCode="General">
                  <c:v>1999.1199999999997</c:v>
                </c:pt>
                <c:pt idx="1312" formatCode="General">
                  <c:v>1999.1299999999997</c:v>
                </c:pt>
                <c:pt idx="1313" formatCode="General">
                  <c:v>1999.1399999999999</c:v>
                </c:pt>
                <c:pt idx="1314" formatCode="General">
                  <c:v>1999.1499999999999</c:v>
                </c:pt>
                <c:pt idx="1315" formatCode="General">
                  <c:v>1999.1599999999999</c:v>
                </c:pt>
                <c:pt idx="1316" formatCode="General">
                  <c:v>1999.1699999999998</c:v>
                </c:pt>
                <c:pt idx="1317" formatCode="General">
                  <c:v>1999.1799999999998</c:v>
                </c:pt>
                <c:pt idx="1318" formatCode="General">
                  <c:v>1999.1899999999998</c:v>
                </c:pt>
                <c:pt idx="1319" formatCode="General">
                  <c:v>1999.1999999999998</c:v>
                </c:pt>
                <c:pt idx="1320" formatCode="General">
                  <c:v>1999.2099999999998</c:v>
                </c:pt>
                <c:pt idx="1321" formatCode="General">
                  <c:v>1999.2199999999998</c:v>
                </c:pt>
                <c:pt idx="1322" formatCode="General">
                  <c:v>1999.2299999999998</c:v>
                </c:pt>
                <c:pt idx="1323" formatCode="General">
                  <c:v>1999.2399999999998</c:v>
                </c:pt>
                <c:pt idx="1324" formatCode="General">
                  <c:v>1999.2499999999998</c:v>
                </c:pt>
                <c:pt idx="1325" formatCode="General">
                  <c:v>1999.2599999999998</c:v>
                </c:pt>
                <c:pt idx="1326" formatCode="General">
                  <c:v>1999.2699999999998</c:v>
                </c:pt>
                <c:pt idx="1327" formatCode="General">
                  <c:v>1999.2799999999997</c:v>
                </c:pt>
                <c:pt idx="1328" formatCode="General">
                  <c:v>1999.2899999999997</c:v>
                </c:pt>
                <c:pt idx="1329" formatCode="General">
                  <c:v>1999.2999999999997</c:v>
                </c:pt>
                <c:pt idx="1330" formatCode="General">
                  <c:v>1999.3099999999997</c:v>
                </c:pt>
                <c:pt idx="1331" formatCode="General">
                  <c:v>1999.3199999999997</c:v>
                </c:pt>
                <c:pt idx="1332" formatCode="General">
                  <c:v>1999.3299999999997</c:v>
                </c:pt>
                <c:pt idx="1333" formatCode="General">
                  <c:v>1999.3399999999997</c:v>
                </c:pt>
                <c:pt idx="1334" formatCode="General">
                  <c:v>1999.3499999999997</c:v>
                </c:pt>
                <c:pt idx="1335" formatCode="General">
                  <c:v>1999.3599999999997</c:v>
                </c:pt>
                <c:pt idx="1336" formatCode="General">
                  <c:v>1999.3699999999997</c:v>
                </c:pt>
                <c:pt idx="1337" formatCode="General">
                  <c:v>1999.3799999999997</c:v>
                </c:pt>
                <c:pt idx="1338" formatCode="General">
                  <c:v>1999.3899999999999</c:v>
                </c:pt>
                <c:pt idx="1339" formatCode="General">
                  <c:v>1999.3999999999999</c:v>
                </c:pt>
                <c:pt idx="1340" formatCode="General">
                  <c:v>1999.4099999999999</c:v>
                </c:pt>
                <c:pt idx="1341" formatCode="General">
                  <c:v>1999.4199999999998</c:v>
                </c:pt>
                <c:pt idx="1342" formatCode="General">
                  <c:v>1999.4299999999998</c:v>
                </c:pt>
                <c:pt idx="1343" formatCode="General">
                  <c:v>1999.4399999999998</c:v>
                </c:pt>
                <c:pt idx="1344" formatCode="General">
                  <c:v>1999.4499999999998</c:v>
                </c:pt>
                <c:pt idx="1345" formatCode="General">
                  <c:v>1999.4599999999998</c:v>
                </c:pt>
                <c:pt idx="1346" formatCode="General">
                  <c:v>1999.4699999999998</c:v>
                </c:pt>
                <c:pt idx="1347" formatCode="General">
                  <c:v>1999.4799999999998</c:v>
                </c:pt>
                <c:pt idx="1348" formatCode="General">
                  <c:v>1999.4899999999998</c:v>
                </c:pt>
                <c:pt idx="1349" formatCode="General">
                  <c:v>1999.4999999999998</c:v>
                </c:pt>
                <c:pt idx="1350" formatCode="General">
                  <c:v>1999.5099999999998</c:v>
                </c:pt>
                <c:pt idx="1351" formatCode="General">
                  <c:v>1999.5199999999998</c:v>
                </c:pt>
                <c:pt idx="1352" formatCode="General">
                  <c:v>1999.5299999999997</c:v>
                </c:pt>
                <c:pt idx="1353" formatCode="General">
                  <c:v>1999.5399999999997</c:v>
                </c:pt>
                <c:pt idx="1354" formatCode="General">
                  <c:v>1999.5499999999997</c:v>
                </c:pt>
                <c:pt idx="1355" formatCode="General">
                  <c:v>1999.5599999999997</c:v>
                </c:pt>
                <c:pt idx="1356" formatCode="General">
                  <c:v>1999.5699999999997</c:v>
                </c:pt>
                <c:pt idx="1357" formatCode="General">
                  <c:v>1999.5799999999997</c:v>
                </c:pt>
                <c:pt idx="1358" formatCode="General">
                  <c:v>1999.5899999999997</c:v>
                </c:pt>
                <c:pt idx="1359" formatCode="General">
                  <c:v>1999.5999999999997</c:v>
                </c:pt>
                <c:pt idx="1360" formatCode="General">
                  <c:v>1999.6099999999997</c:v>
                </c:pt>
                <c:pt idx="1361" formatCode="General">
                  <c:v>1999.6199999999997</c:v>
                </c:pt>
                <c:pt idx="1362" formatCode="General">
                  <c:v>1999.6299999999997</c:v>
                </c:pt>
                <c:pt idx="1363" formatCode="General">
                  <c:v>1999.6399999999996</c:v>
                </c:pt>
                <c:pt idx="1364" formatCode="General">
                  <c:v>1999.6499999999999</c:v>
                </c:pt>
                <c:pt idx="1365" formatCode="General">
                  <c:v>1999.6599999999999</c:v>
                </c:pt>
                <c:pt idx="1366" formatCode="General">
                  <c:v>1999.6699999999998</c:v>
                </c:pt>
                <c:pt idx="1367" formatCode="General">
                  <c:v>1999.6799999999998</c:v>
                </c:pt>
                <c:pt idx="1368" formatCode="General">
                  <c:v>1999.6899999999998</c:v>
                </c:pt>
                <c:pt idx="1369" formatCode="General">
                  <c:v>1999.6999999999998</c:v>
                </c:pt>
                <c:pt idx="1370" formatCode="General">
                  <c:v>1999.7099999999998</c:v>
                </c:pt>
                <c:pt idx="1371" formatCode="General">
                  <c:v>1999.7199999999998</c:v>
                </c:pt>
                <c:pt idx="1372" formatCode="General">
                  <c:v>1999.7299999999998</c:v>
                </c:pt>
                <c:pt idx="1373" formatCode="General">
                  <c:v>1999.7399999999998</c:v>
                </c:pt>
                <c:pt idx="1374" formatCode="General">
                  <c:v>1999.7499999999998</c:v>
                </c:pt>
                <c:pt idx="1375" formatCode="General">
                  <c:v>1999.7599999999998</c:v>
                </c:pt>
                <c:pt idx="1376" formatCode="General">
                  <c:v>1999.7699999999998</c:v>
                </c:pt>
                <c:pt idx="1377" formatCode="General">
                  <c:v>1999.7799999999997</c:v>
                </c:pt>
                <c:pt idx="1378" formatCode="General">
                  <c:v>1999.7899999999997</c:v>
                </c:pt>
                <c:pt idx="1379" formatCode="General">
                  <c:v>1999.7999999999997</c:v>
                </c:pt>
                <c:pt idx="1380" formatCode="General">
                  <c:v>1999.8099999999997</c:v>
                </c:pt>
                <c:pt idx="1381" formatCode="General">
                  <c:v>1999.8199999999997</c:v>
                </c:pt>
                <c:pt idx="1382" formatCode="General">
                  <c:v>1999.8299999999997</c:v>
                </c:pt>
                <c:pt idx="1383" formatCode="General">
                  <c:v>1999.8399999999997</c:v>
                </c:pt>
                <c:pt idx="1384" formatCode="General">
                  <c:v>1999.8499999999997</c:v>
                </c:pt>
                <c:pt idx="1385" formatCode="General">
                  <c:v>1999.8599999999997</c:v>
                </c:pt>
                <c:pt idx="1386" formatCode="General">
                  <c:v>1999.8699999999997</c:v>
                </c:pt>
                <c:pt idx="1387" formatCode="General">
                  <c:v>1999.8799999999997</c:v>
                </c:pt>
                <c:pt idx="1388" formatCode="General">
                  <c:v>1999.8899999999996</c:v>
                </c:pt>
                <c:pt idx="1389" formatCode="General">
                  <c:v>1999.8999999999996</c:v>
                </c:pt>
                <c:pt idx="1390" formatCode="General">
                  <c:v>1999.9099999999999</c:v>
                </c:pt>
                <c:pt idx="1391" formatCode="General">
                  <c:v>1999.9199999999998</c:v>
                </c:pt>
                <c:pt idx="1392" formatCode="General">
                  <c:v>1999.9299999999998</c:v>
                </c:pt>
                <c:pt idx="1393" formatCode="General">
                  <c:v>1999.9399999999998</c:v>
                </c:pt>
                <c:pt idx="1394" formatCode="General">
                  <c:v>1999.9499999999998</c:v>
                </c:pt>
                <c:pt idx="1395" formatCode="General">
                  <c:v>1999.9599999999998</c:v>
                </c:pt>
                <c:pt idx="1396" formatCode="General">
                  <c:v>1999.9699999999998</c:v>
                </c:pt>
                <c:pt idx="1397" formatCode="General">
                  <c:v>1999.9799999999998</c:v>
                </c:pt>
                <c:pt idx="1398" formatCode="General">
                  <c:v>1999.9899999999998</c:v>
                </c:pt>
                <c:pt idx="1399" formatCode="General">
                  <c:v>1999.9999999999998</c:v>
                </c:pt>
                <c:pt idx="1400" formatCode="General">
                  <c:v>2000</c:v>
                </c:pt>
                <c:pt idx="1401" formatCode="General">
                  <c:v>2000</c:v>
                </c:pt>
                <c:pt idx="1402" formatCode="General">
                  <c:v>2000</c:v>
                </c:pt>
                <c:pt idx="1403" formatCode="General">
                  <c:v>2000</c:v>
                </c:pt>
                <c:pt idx="1404" formatCode="General">
                  <c:v>2000</c:v>
                </c:pt>
                <c:pt idx="1405" formatCode="General">
                  <c:v>2000</c:v>
                </c:pt>
                <c:pt idx="1406" formatCode="General">
                  <c:v>2000</c:v>
                </c:pt>
                <c:pt idx="1407" formatCode="General">
                  <c:v>2000</c:v>
                </c:pt>
                <c:pt idx="1408" formatCode="General">
                  <c:v>2000</c:v>
                </c:pt>
                <c:pt idx="1409" formatCode="General">
                  <c:v>2000</c:v>
                </c:pt>
                <c:pt idx="1410" formatCode="General">
                  <c:v>2000</c:v>
                </c:pt>
                <c:pt idx="1411" formatCode="General">
                  <c:v>2000</c:v>
                </c:pt>
                <c:pt idx="1412" formatCode="General">
                  <c:v>2000</c:v>
                </c:pt>
                <c:pt idx="1413" formatCode="General">
                  <c:v>2000</c:v>
                </c:pt>
                <c:pt idx="1414" formatCode="General">
                  <c:v>2000</c:v>
                </c:pt>
                <c:pt idx="1415" formatCode="General">
                  <c:v>2000</c:v>
                </c:pt>
                <c:pt idx="1416" formatCode="General">
                  <c:v>2000</c:v>
                </c:pt>
                <c:pt idx="1417" formatCode="General">
                  <c:v>2000</c:v>
                </c:pt>
                <c:pt idx="1418" formatCode="General">
                  <c:v>2000</c:v>
                </c:pt>
                <c:pt idx="1419" formatCode="General">
                  <c:v>2000</c:v>
                </c:pt>
                <c:pt idx="1420" formatCode="General">
                  <c:v>2000</c:v>
                </c:pt>
                <c:pt idx="1421" formatCode="General">
                  <c:v>2000</c:v>
                </c:pt>
                <c:pt idx="1422" formatCode="General">
                  <c:v>2000</c:v>
                </c:pt>
                <c:pt idx="1423" formatCode="General">
                  <c:v>2000</c:v>
                </c:pt>
                <c:pt idx="1424" formatCode="General">
                  <c:v>2000</c:v>
                </c:pt>
                <c:pt idx="1425" formatCode="General">
                  <c:v>2000</c:v>
                </c:pt>
                <c:pt idx="1426" formatCode="General">
                  <c:v>2000</c:v>
                </c:pt>
                <c:pt idx="1427" formatCode="General">
                  <c:v>2000</c:v>
                </c:pt>
                <c:pt idx="1428" formatCode="General">
                  <c:v>2000</c:v>
                </c:pt>
                <c:pt idx="1429" formatCode="General">
                  <c:v>2000</c:v>
                </c:pt>
                <c:pt idx="1430" formatCode="General">
                  <c:v>2000</c:v>
                </c:pt>
                <c:pt idx="1431" formatCode="General">
                  <c:v>2000</c:v>
                </c:pt>
                <c:pt idx="1432" formatCode="General">
                  <c:v>2000</c:v>
                </c:pt>
                <c:pt idx="1433" formatCode="General">
                  <c:v>2000</c:v>
                </c:pt>
                <c:pt idx="1434" formatCode="General">
                  <c:v>2000</c:v>
                </c:pt>
                <c:pt idx="1435" formatCode="General">
                  <c:v>2000</c:v>
                </c:pt>
                <c:pt idx="1436" formatCode="General">
                  <c:v>2000</c:v>
                </c:pt>
                <c:pt idx="1437" formatCode="General">
                  <c:v>2000</c:v>
                </c:pt>
                <c:pt idx="1438" formatCode="General">
                  <c:v>2000</c:v>
                </c:pt>
                <c:pt idx="1439" formatCode="General">
                  <c:v>2000</c:v>
                </c:pt>
                <c:pt idx="1440" formatCode="General">
                  <c:v>2000</c:v>
                </c:pt>
                <c:pt idx="1441" formatCode="General">
                  <c:v>2000</c:v>
                </c:pt>
                <c:pt idx="1442" formatCode="General">
                  <c:v>2000</c:v>
                </c:pt>
                <c:pt idx="1443" formatCode="General">
                  <c:v>2000</c:v>
                </c:pt>
                <c:pt idx="1444" formatCode="General">
                  <c:v>2000</c:v>
                </c:pt>
                <c:pt idx="1445" formatCode="General">
                  <c:v>2000</c:v>
                </c:pt>
                <c:pt idx="1446" formatCode="General">
                  <c:v>2000</c:v>
                </c:pt>
                <c:pt idx="1447" formatCode="General">
                  <c:v>2000</c:v>
                </c:pt>
                <c:pt idx="1448" formatCode="General">
                  <c:v>2000</c:v>
                </c:pt>
                <c:pt idx="1449" formatCode="General">
                  <c:v>2000</c:v>
                </c:pt>
                <c:pt idx="1450" formatCode="General">
                  <c:v>2000</c:v>
                </c:pt>
                <c:pt idx="1451" formatCode="General">
                  <c:v>2000</c:v>
                </c:pt>
                <c:pt idx="1452" formatCode="General">
                  <c:v>2000</c:v>
                </c:pt>
                <c:pt idx="1453" formatCode="General">
                  <c:v>2000</c:v>
                </c:pt>
                <c:pt idx="1454" formatCode="General">
                  <c:v>2000</c:v>
                </c:pt>
                <c:pt idx="1455" formatCode="General">
                  <c:v>2000</c:v>
                </c:pt>
                <c:pt idx="1456" formatCode="General">
                  <c:v>2000</c:v>
                </c:pt>
                <c:pt idx="1457" formatCode="General">
                  <c:v>2000</c:v>
                </c:pt>
                <c:pt idx="1458" formatCode="General">
                  <c:v>2000</c:v>
                </c:pt>
                <c:pt idx="1459" formatCode="General">
                  <c:v>2000</c:v>
                </c:pt>
                <c:pt idx="1460" formatCode="General">
                  <c:v>2000</c:v>
                </c:pt>
                <c:pt idx="1461" formatCode="General">
                  <c:v>2000</c:v>
                </c:pt>
                <c:pt idx="1462" formatCode="General">
                  <c:v>2000</c:v>
                </c:pt>
                <c:pt idx="1463" formatCode="General">
                  <c:v>2000</c:v>
                </c:pt>
                <c:pt idx="1464" formatCode="General">
                  <c:v>2000</c:v>
                </c:pt>
                <c:pt idx="1465" formatCode="General">
                  <c:v>2000</c:v>
                </c:pt>
                <c:pt idx="1466" formatCode="General">
                  <c:v>2000</c:v>
                </c:pt>
                <c:pt idx="1467" formatCode="General">
                  <c:v>2000</c:v>
                </c:pt>
                <c:pt idx="1468" formatCode="General">
                  <c:v>2000</c:v>
                </c:pt>
                <c:pt idx="1469" formatCode="General">
                  <c:v>2000</c:v>
                </c:pt>
                <c:pt idx="1470" formatCode="General">
                  <c:v>2000</c:v>
                </c:pt>
                <c:pt idx="1471" formatCode="General">
                  <c:v>2000</c:v>
                </c:pt>
                <c:pt idx="1472" formatCode="General">
                  <c:v>2000</c:v>
                </c:pt>
                <c:pt idx="1473" formatCode="General">
                  <c:v>2000</c:v>
                </c:pt>
                <c:pt idx="1474" formatCode="General">
                  <c:v>2000</c:v>
                </c:pt>
                <c:pt idx="1475" formatCode="General">
                  <c:v>2000</c:v>
                </c:pt>
                <c:pt idx="1476" formatCode="General">
                  <c:v>2000</c:v>
                </c:pt>
                <c:pt idx="1477" formatCode="General">
                  <c:v>2000</c:v>
                </c:pt>
                <c:pt idx="1478" formatCode="General">
                  <c:v>2000</c:v>
                </c:pt>
                <c:pt idx="1479" formatCode="General">
                  <c:v>2000</c:v>
                </c:pt>
                <c:pt idx="1480" formatCode="General">
                  <c:v>2000</c:v>
                </c:pt>
                <c:pt idx="1481" formatCode="General">
                  <c:v>2000</c:v>
                </c:pt>
                <c:pt idx="1482" formatCode="General">
                  <c:v>2000</c:v>
                </c:pt>
                <c:pt idx="1483" formatCode="General">
                  <c:v>2000</c:v>
                </c:pt>
                <c:pt idx="1484" formatCode="General">
                  <c:v>2000</c:v>
                </c:pt>
                <c:pt idx="1485" formatCode="General">
                  <c:v>2000</c:v>
                </c:pt>
                <c:pt idx="1486" formatCode="General">
                  <c:v>2000</c:v>
                </c:pt>
                <c:pt idx="1487" formatCode="General">
                  <c:v>2000</c:v>
                </c:pt>
                <c:pt idx="1488" formatCode="General">
                  <c:v>2000</c:v>
                </c:pt>
                <c:pt idx="1489" formatCode="General">
                  <c:v>2000</c:v>
                </c:pt>
                <c:pt idx="1490" formatCode="General">
                  <c:v>2000</c:v>
                </c:pt>
                <c:pt idx="1491" formatCode="General">
                  <c:v>2000</c:v>
                </c:pt>
                <c:pt idx="1492" formatCode="General">
                  <c:v>2000</c:v>
                </c:pt>
                <c:pt idx="1493" formatCode="General">
                  <c:v>2000</c:v>
                </c:pt>
                <c:pt idx="1494" formatCode="General">
                  <c:v>2000</c:v>
                </c:pt>
                <c:pt idx="1495" formatCode="General">
                  <c:v>2000</c:v>
                </c:pt>
                <c:pt idx="1496" formatCode="General">
                  <c:v>2000</c:v>
                </c:pt>
                <c:pt idx="1497" formatCode="General">
                  <c:v>2000</c:v>
                </c:pt>
                <c:pt idx="1498" formatCode="General">
                  <c:v>2000</c:v>
                </c:pt>
                <c:pt idx="1499" formatCode="General">
                  <c:v>2000</c:v>
                </c:pt>
                <c:pt idx="1500" formatCode="General">
                  <c:v>2000</c:v>
                </c:pt>
                <c:pt idx="1501" formatCode="General">
                  <c:v>2000</c:v>
                </c:pt>
                <c:pt idx="1502" formatCode="General">
                  <c:v>2000</c:v>
                </c:pt>
                <c:pt idx="1503" formatCode="General">
                  <c:v>2000</c:v>
                </c:pt>
                <c:pt idx="1504" formatCode="General">
                  <c:v>2000</c:v>
                </c:pt>
                <c:pt idx="1505" formatCode="General">
                  <c:v>2000</c:v>
                </c:pt>
                <c:pt idx="1506" formatCode="General">
                  <c:v>2000</c:v>
                </c:pt>
                <c:pt idx="1507" formatCode="General">
                  <c:v>2000</c:v>
                </c:pt>
                <c:pt idx="1508" formatCode="General">
                  <c:v>2000</c:v>
                </c:pt>
                <c:pt idx="1509" formatCode="General">
                  <c:v>2000</c:v>
                </c:pt>
                <c:pt idx="1510" formatCode="General">
                  <c:v>2000</c:v>
                </c:pt>
                <c:pt idx="1511" formatCode="General">
                  <c:v>2000</c:v>
                </c:pt>
                <c:pt idx="1512" formatCode="General">
                  <c:v>2000</c:v>
                </c:pt>
                <c:pt idx="1513" formatCode="General">
                  <c:v>2000</c:v>
                </c:pt>
                <c:pt idx="1514" formatCode="General">
                  <c:v>2000</c:v>
                </c:pt>
                <c:pt idx="1515" formatCode="General">
                  <c:v>2000</c:v>
                </c:pt>
                <c:pt idx="1516" formatCode="General">
                  <c:v>2000</c:v>
                </c:pt>
                <c:pt idx="1517" formatCode="General">
                  <c:v>2000</c:v>
                </c:pt>
                <c:pt idx="1518" formatCode="General">
                  <c:v>2000</c:v>
                </c:pt>
                <c:pt idx="1519" formatCode="General">
                  <c:v>2000</c:v>
                </c:pt>
                <c:pt idx="1520" formatCode="General">
                  <c:v>2000</c:v>
                </c:pt>
                <c:pt idx="1521" formatCode="General">
                  <c:v>2000</c:v>
                </c:pt>
                <c:pt idx="1522" formatCode="General">
                  <c:v>2000</c:v>
                </c:pt>
                <c:pt idx="1523" formatCode="General">
                  <c:v>2000</c:v>
                </c:pt>
                <c:pt idx="1524" formatCode="General">
                  <c:v>2000</c:v>
                </c:pt>
                <c:pt idx="1525" formatCode="General">
                  <c:v>2000</c:v>
                </c:pt>
                <c:pt idx="1526" formatCode="General">
                  <c:v>2000</c:v>
                </c:pt>
                <c:pt idx="1527" formatCode="General">
                  <c:v>2000</c:v>
                </c:pt>
                <c:pt idx="1528" formatCode="General">
                  <c:v>2000</c:v>
                </c:pt>
                <c:pt idx="1529" formatCode="General">
                  <c:v>2000</c:v>
                </c:pt>
                <c:pt idx="1530" formatCode="General">
                  <c:v>2000</c:v>
                </c:pt>
                <c:pt idx="1531" formatCode="General">
                  <c:v>2000</c:v>
                </c:pt>
                <c:pt idx="1532" formatCode="General">
                  <c:v>2000</c:v>
                </c:pt>
                <c:pt idx="1533" formatCode="General">
                  <c:v>2000</c:v>
                </c:pt>
                <c:pt idx="1534" formatCode="General">
                  <c:v>2000</c:v>
                </c:pt>
                <c:pt idx="1535" formatCode="General">
                  <c:v>2000</c:v>
                </c:pt>
                <c:pt idx="1536" formatCode="General">
                  <c:v>2000</c:v>
                </c:pt>
                <c:pt idx="1537" formatCode="General">
                  <c:v>2000</c:v>
                </c:pt>
                <c:pt idx="1538" formatCode="General">
                  <c:v>2000</c:v>
                </c:pt>
                <c:pt idx="1539" formatCode="General">
                  <c:v>2000</c:v>
                </c:pt>
                <c:pt idx="1540" formatCode="General">
                  <c:v>2000</c:v>
                </c:pt>
                <c:pt idx="1541" formatCode="General">
                  <c:v>2000</c:v>
                </c:pt>
                <c:pt idx="1542" formatCode="General">
                  <c:v>2000</c:v>
                </c:pt>
                <c:pt idx="1543" formatCode="General">
                  <c:v>2000</c:v>
                </c:pt>
                <c:pt idx="1544" formatCode="General">
                  <c:v>2000</c:v>
                </c:pt>
                <c:pt idx="1545" formatCode="General">
                  <c:v>2000</c:v>
                </c:pt>
                <c:pt idx="1546" formatCode="General">
                  <c:v>2000</c:v>
                </c:pt>
                <c:pt idx="1547" formatCode="General">
                  <c:v>2000</c:v>
                </c:pt>
                <c:pt idx="1548" formatCode="General">
                  <c:v>2000</c:v>
                </c:pt>
                <c:pt idx="1549" formatCode="General">
                  <c:v>2000</c:v>
                </c:pt>
                <c:pt idx="1550" formatCode="General">
                  <c:v>2000</c:v>
                </c:pt>
                <c:pt idx="1551" formatCode="General">
                  <c:v>2000</c:v>
                </c:pt>
                <c:pt idx="1552" formatCode="General">
                  <c:v>2000</c:v>
                </c:pt>
                <c:pt idx="1553" formatCode="General">
                  <c:v>2000</c:v>
                </c:pt>
                <c:pt idx="1554" formatCode="General">
                  <c:v>2000</c:v>
                </c:pt>
                <c:pt idx="1555" formatCode="General">
                  <c:v>2000</c:v>
                </c:pt>
                <c:pt idx="1556" formatCode="General">
                  <c:v>2000</c:v>
                </c:pt>
                <c:pt idx="1557" formatCode="General">
                  <c:v>2000</c:v>
                </c:pt>
                <c:pt idx="1558" formatCode="General">
                  <c:v>2000</c:v>
                </c:pt>
                <c:pt idx="1559" formatCode="General">
                  <c:v>2000</c:v>
                </c:pt>
                <c:pt idx="1560" formatCode="General">
                  <c:v>2000</c:v>
                </c:pt>
                <c:pt idx="1561" formatCode="General">
                  <c:v>2000</c:v>
                </c:pt>
                <c:pt idx="1562" formatCode="General">
                  <c:v>2000</c:v>
                </c:pt>
                <c:pt idx="1563" formatCode="General">
                  <c:v>2000</c:v>
                </c:pt>
                <c:pt idx="1564" formatCode="General">
                  <c:v>2000</c:v>
                </c:pt>
                <c:pt idx="1565" formatCode="General">
                  <c:v>2000</c:v>
                </c:pt>
                <c:pt idx="1566" formatCode="General">
                  <c:v>2000</c:v>
                </c:pt>
                <c:pt idx="1567" formatCode="General">
                  <c:v>2000</c:v>
                </c:pt>
                <c:pt idx="1568" formatCode="General">
                  <c:v>2000</c:v>
                </c:pt>
                <c:pt idx="1569" formatCode="General">
                  <c:v>2000</c:v>
                </c:pt>
                <c:pt idx="1570" formatCode="General">
                  <c:v>2000</c:v>
                </c:pt>
                <c:pt idx="1571" formatCode="General">
                  <c:v>2000</c:v>
                </c:pt>
                <c:pt idx="1572" formatCode="General">
                  <c:v>2000</c:v>
                </c:pt>
                <c:pt idx="1573" formatCode="General">
                  <c:v>2000</c:v>
                </c:pt>
                <c:pt idx="1574" formatCode="General">
                  <c:v>2000</c:v>
                </c:pt>
                <c:pt idx="1575" formatCode="General">
                  <c:v>2000</c:v>
                </c:pt>
                <c:pt idx="1576" formatCode="General">
                  <c:v>2000</c:v>
                </c:pt>
                <c:pt idx="1577" formatCode="General">
                  <c:v>2000</c:v>
                </c:pt>
                <c:pt idx="1578" formatCode="General">
                  <c:v>2000</c:v>
                </c:pt>
                <c:pt idx="1579" formatCode="General">
                  <c:v>2000</c:v>
                </c:pt>
                <c:pt idx="1580" formatCode="General">
                  <c:v>2000</c:v>
                </c:pt>
                <c:pt idx="1581" formatCode="General">
                  <c:v>2000</c:v>
                </c:pt>
                <c:pt idx="1582" formatCode="General">
                  <c:v>2000</c:v>
                </c:pt>
                <c:pt idx="1583" formatCode="General">
                  <c:v>2000</c:v>
                </c:pt>
                <c:pt idx="1584" formatCode="General">
                  <c:v>2000</c:v>
                </c:pt>
                <c:pt idx="1585" formatCode="General">
                  <c:v>2000</c:v>
                </c:pt>
                <c:pt idx="1586" formatCode="General">
                  <c:v>2000</c:v>
                </c:pt>
                <c:pt idx="1587" formatCode="General">
                  <c:v>2000</c:v>
                </c:pt>
                <c:pt idx="1588" formatCode="General">
                  <c:v>2000</c:v>
                </c:pt>
                <c:pt idx="1589" formatCode="General">
                  <c:v>2000</c:v>
                </c:pt>
                <c:pt idx="1590" formatCode="General">
                  <c:v>2000</c:v>
                </c:pt>
                <c:pt idx="1591" formatCode="General">
                  <c:v>2000</c:v>
                </c:pt>
                <c:pt idx="1592" formatCode="General">
                  <c:v>2000</c:v>
                </c:pt>
                <c:pt idx="1593" formatCode="General">
                  <c:v>2000</c:v>
                </c:pt>
                <c:pt idx="1594" formatCode="General">
                  <c:v>2000</c:v>
                </c:pt>
                <c:pt idx="1595" formatCode="General">
                  <c:v>2000</c:v>
                </c:pt>
                <c:pt idx="1596" formatCode="General">
                  <c:v>2000</c:v>
                </c:pt>
                <c:pt idx="1597" formatCode="General">
                  <c:v>2000</c:v>
                </c:pt>
                <c:pt idx="1598" formatCode="General">
                  <c:v>2000</c:v>
                </c:pt>
                <c:pt idx="1599" formatCode="General">
                  <c:v>2000</c:v>
                </c:pt>
                <c:pt idx="1600" formatCode="General">
                  <c:v>2000</c:v>
                </c:pt>
                <c:pt idx="1601" formatCode="General">
                  <c:v>2000</c:v>
                </c:pt>
                <c:pt idx="1602" formatCode="General">
                  <c:v>2000</c:v>
                </c:pt>
                <c:pt idx="1603" formatCode="General">
                  <c:v>2000</c:v>
                </c:pt>
                <c:pt idx="1604" formatCode="General">
                  <c:v>2000</c:v>
                </c:pt>
                <c:pt idx="1605" formatCode="General">
                  <c:v>2000</c:v>
                </c:pt>
                <c:pt idx="1606" formatCode="General">
                  <c:v>2000</c:v>
                </c:pt>
                <c:pt idx="1607" formatCode="General">
                  <c:v>2000</c:v>
                </c:pt>
                <c:pt idx="1608" formatCode="General">
                  <c:v>2000</c:v>
                </c:pt>
                <c:pt idx="1609" formatCode="General">
                  <c:v>2000</c:v>
                </c:pt>
                <c:pt idx="1610" formatCode="General">
                  <c:v>2000</c:v>
                </c:pt>
                <c:pt idx="1611" formatCode="General">
                  <c:v>2000</c:v>
                </c:pt>
                <c:pt idx="1612" formatCode="General">
                  <c:v>2000</c:v>
                </c:pt>
                <c:pt idx="1613" formatCode="General">
                  <c:v>2000</c:v>
                </c:pt>
                <c:pt idx="1614" formatCode="General">
                  <c:v>2000</c:v>
                </c:pt>
                <c:pt idx="1615" formatCode="General">
                  <c:v>2000</c:v>
                </c:pt>
                <c:pt idx="1616" formatCode="General">
                  <c:v>2000</c:v>
                </c:pt>
                <c:pt idx="1617" formatCode="General">
                  <c:v>2000</c:v>
                </c:pt>
                <c:pt idx="1618" formatCode="General">
                  <c:v>2000</c:v>
                </c:pt>
                <c:pt idx="1619" formatCode="General">
                  <c:v>2000</c:v>
                </c:pt>
                <c:pt idx="1620" formatCode="General">
                  <c:v>2000</c:v>
                </c:pt>
                <c:pt idx="1621" formatCode="General">
                  <c:v>2000</c:v>
                </c:pt>
                <c:pt idx="1622" formatCode="General">
                  <c:v>2000</c:v>
                </c:pt>
                <c:pt idx="1623" formatCode="General">
                  <c:v>2000</c:v>
                </c:pt>
                <c:pt idx="1624" formatCode="General">
                  <c:v>2000</c:v>
                </c:pt>
                <c:pt idx="1625" formatCode="General">
                  <c:v>2000</c:v>
                </c:pt>
                <c:pt idx="1626" formatCode="General">
                  <c:v>2000</c:v>
                </c:pt>
                <c:pt idx="1627" formatCode="General">
                  <c:v>2000</c:v>
                </c:pt>
                <c:pt idx="1628" formatCode="General">
                  <c:v>2000</c:v>
                </c:pt>
                <c:pt idx="1629" formatCode="General">
                  <c:v>2000</c:v>
                </c:pt>
                <c:pt idx="1630" formatCode="General">
                  <c:v>2000</c:v>
                </c:pt>
                <c:pt idx="1631" formatCode="General">
                  <c:v>2000</c:v>
                </c:pt>
                <c:pt idx="1632" formatCode="General">
                  <c:v>2000</c:v>
                </c:pt>
                <c:pt idx="1633" formatCode="General">
                  <c:v>2000</c:v>
                </c:pt>
                <c:pt idx="1634" formatCode="General">
                  <c:v>2000</c:v>
                </c:pt>
                <c:pt idx="1635" formatCode="General">
                  <c:v>2000</c:v>
                </c:pt>
                <c:pt idx="1636" formatCode="General">
                  <c:v>2000</c:v>
                </c:pt>
                <c:pt idx="1637" formatCode="General">
                  <c:v>2000</c:v>
                </c:pt>
                <c:pt idx="1638" formatCode="General">
                  <c:v>2000</c:v>
                </c:pt>
                <c:pt idx="1639" formatCode="General">
                  <c:v>2000</c:v>
                </c:pt>
                <c:pt idx="1640" formatCode="General">
                  <c:v>2000</c:v>
                </c:pt>
                <c:pt idx="1641" formatCode="General">
                  <c:v>2000</c:v>
                </c:pt>
                <c:pt idx="1642" formatCode="General">
                  <c:v>2000</c:v>
                </c:pt>
                <c:pt idx="1643" formatCode="General">
                  <c:v>2000</c:v>
                </c:pt>
                <c:pt idx="1644" formatCode="General">
                  <c:v>2000</c:v>
                </c:pt>
                <c:pt idx="1645" formatCode="General">
                  <c:v>2000</c:v>
                </c:pt>
                <c:pt idx="1646" formatCode="General">
                  <c:v>2000</c:v>
                </c:pt>
                <c:pt idx="1647" formatCode="General">
                  <c:v>2000</c:v>
                </c:pt>
                <c:pt idx="1648" formatCode="General">
                  <c:v>2000</c:v>
                </c:pt>
                <c:pt idx="1649" formatCode="General">
                  <c:v>2000</c:v>
                </c:pt>
                <c:pt idx="1650" formatCode="General">
                  <c:v>2000</c:v>
                </c:pt>
                <c:pt idx="1651" formatCode="General">
                  <c:v>2000</c:v>
                </c:pt>
                <c:pt idx="1652" formatCode="General">
                  <c:v>2000</c:v>
                </c:pt>
                <c:pt idx="1653" formatCode="General">
                  <c:v>2000</c:v>
                </c:pt>
                <c:pt idx="1654" formatCode="General">
                  <c:v>2000</c:v>
                </c:pt>
                <c:pt idx="1655" formatCode="General">
                  <c:v>2000</c:v>
                </c:pt>
                <c:pt idx="1656" formatCode="General">
                  <c:v>2000</c:v>
                </c:pt>
                <c:pt idx="1657" formatCode="General">
                  <c:v>2000</c:v>
                </c:pt>
                <c:pt idx="1658" formatCode="General">
                  <c:v>2000</c:v>
                </c:pt>
                <c:pt idx="1659" formatCode="General">
                  <c:v>2000</c:v>
                </c:pt>
                <c:pt idx="1660" formatCode="General">
                  <c:v>2000</c:v>
                </c:pt>
                <c:pt idx="1661" formatCode="General">
                  <c:v>2000</c:v>
                </c:pt>
                <c:pt idx="1662" formatCode="General">
                  <c:v>2000</c:v>
                </c:pt>
                <c:pt idx="1663" formatCode="General">
                  <c:v>2000</c:v>
                </c:pt>
                <c:pt idx="1664" formatCode="General">
                  <c:v>2000</c:v>
                </c:pt>
                <c:pt idx="1665" formatCode="General">
                  <c:v>2000</c:v>
                </c:pt>
                <c:pt idx="1666" formatCode="General">
                  <c:v>2000</c:v>
                </c:pt>
                <c:pt idx="1667" formatCode="General">
                  <c:v>2000</c:v>
                </c:pt>
                <c:pt idx="1668" formatCode="General">
                  <c:v>2000</c:v>
                </c:pt>
                <c:pt idx="1669" formatCode="General">
                  <c:v>2000</c:v>
                </c:pt>
                <c:pt idx="1670" formatCode="General">
                  <c:v>2000</c:v>
                </c:pt>
                <c:pt idx="1671" formatCode="General">
                  <c:v>2000</c:v>
                </c:pt>
                <c:pt idx="1672" formatCode="General">
                  <c:v>2000</c:v>
                </c:pt>
                <c:pt idx="1673" formatCode="General">
                  <c:v>2000</c:v>
                </c:pt>
                <c:pt idx="1674" formatCode="General">
                  <c:v>2000</c:v>
                </c:pt>
                <c:pt idx="1675" formatCode="General">
                  <c:v>2000</c:v>
                </c:pt>
                <c:pt idx="1676" formatCode="General">
                  <c:v>2000</c:v>
                </c:pt>
                <c:pt idx="1677" formatCode="General">
                  <c:v>2000</c:v>
                </c:pt>
                <c:pt idx="1678" formatCode="General">
                  <c:v>2000</c:v>
                </c:pt>
                <c:pt idx="1679" formatCode="General">
                  <c:v>2000</c:v>
                </c:pt>
                <c:pt idx="1680" formatCode="General">
                  <c:v>2000</c:v>
                </c:pt>
                <c:pt idx="1681" formatCode="General">
                  <c:v>2000</c:v>
                </c:pt>
                <c:pt idx="1682" formatCode="General">
                  <c:v>2000</c:v>
                </c:pt>
                <c:pt idx="1683" formatCode="General">
                  <c:v>2000</c:v>
                </c:pt>
                <c:pt idx="1684" formatCode="General">
                  <c:v>2000</c:v>
                </c:pt>
                <c:pt idx="1685" formatCode="General">
                  <c:v>2000</c:v>
                </c:pt>
                <c:pt idx="1686" formatCode="General">
                  <c:v>2000</c:v>
                </c:pt>
                <c:pt idx="1687" formatCode="General">
                  <c:v>2000</c:v>
                </c:pt>
                <c:pt idx="1688" formatCode="General">
                  <c:v>2000</c:v>
                </c:pt>
                <c:pt idx="1689" formatCode="General">
                  <c:v>2000</c:v>
                </c:pt>
                <c:pt idx="1690" formatCode="General">
                  <c:v>2000</c:v>
                </c:pt>
                <c:pt idx="1691" formatCode="General">
                  <c:v>2000</c:v>
                </c:pt>
                <c:pt idx="1692" formatCode="General">
                  <c:v>2000</c:v>
                </c:pt>
                <c:pt idx="1693" formatCode="General">
                  <c:v>2000</c:v>
                </c:pt>
                <c:pt idx="1694" formatCode="General">
                  <c:v>2000</c:v>
                </c:pt>
                <c:pt idx="1695" formatCode="General">
                  <c:v>2000</c:v>
                </c:pt>
                <c:pt idx="1696" formatCode="General">
                  <c:v>2000</c:v>
                </c:pt>
                <c:pt idx="1697" formatCode="General">
                  <c:v>2000</c:v>
                </c:pt>
                <c:pt idx="1698" formatCode="General">
                  <c:v>2000</c:v>
                </c:pt>
                <c:pt idx="1699" formatCode="General">
                  <c:v>2000</c:v>
                </c:pt>
                <c:pt idx="1700" formatCode="General">
                  <c:v>2000</c:v>
                </c:pt>
                <c:pt idx="1701" formatCode="General">
                  <c:v>2000</c:v>
                </c:pt>
                <c:pt idx="1702" formatCode="General">
                  <c:v>2000</c:v>
                </c:pt>
                <c:pt idx="1703" formatCode="General">
                  <c:v>2000</c:v>
                </c:pt>
                <c:pt idx="1704" formatCode="General">
                  <c:v>2000</c:v>
                </c:pt>
                <c:pt idx="1705" formatCode="General">
                  <c:v>2000</c:v>
                </c:pt>
                <c:pt idx="1706" formatCode="General">
                  <c:v>2000</c:v>
                </c:pt>
                <c:pt idx="1707" formatCode="General">
                  <c:v>2000</c:v>
                </c:pt>
                <c:pt idx="1708" formatCode="General">
                  <c:v>2000</c:v>
                </c:pt>
                <c:pt idx="1709" formatCode="General">
                  <c:v>2000</c:v>
                </c:pt>
                <c:pt idx="1710" formatCode="General">
                  <c:v>2000</c:v>
                </c:pt>
                <c:pt idx="1711" formatCode="General">
                  <c:v>2000</c:v>
                </c:pt>
                <c:pt idx="1712" formatCode="General">
                  <c:v>2000</c:v>
                </c:pt>
                <c:pt idx="1713" formatCode="General">
                  <c:v>2000</c:v>
                </c:pt>
                <c:pt idx="1714" formatCode="General">
                  <c:v>2000</c:v>
                </c:pt>
                <c:pt idx="1715" formatCode="General">
                  <c:v>2000</c:v>
                </c:pt>
                <c:pt idx="1716" formatCode="General">
                  <c:v>2000</c:v>
                </c:pt>
                <c:pt idx="1717" formatCode="General">
                  <c:v>2000</c:v>
                </c:pt>
                <c:pt idx="1718" formatCode="General">
                  <c:v>2000</c:v>
                </c:pt>
                <c:pt idx="1719" formatCode="General">
                  <c:v>2000</c:v>
                </c:pt>
                <c:pt idx="1720" formatCode="General">
                  <c:v>2000</c:v>
                </c:pt>
                <c:pt idx="1721" formatCode="General">
                  <c:v>2000</c:v>
                </c:pt>
                <c:pt idx="1722" formatCode="General">
                  <c:v>2000</c:v>
                </c:pt>
                <c:pt idx="1723" formatCode="General">
                  <c:v>2000</c:v>
                </c:pt>
                <c:pt idx="1724" formatCode="General">
                  <c:v>2000</c:v>
                </c:pt>
                <c:pt idx="1725" formatCode="General">
                  <c:v>2000</c:v>
                </c:pt>
                <c:pt idx="1726" formatCode="General">
                  <c:v>2000</c:v>
                </c:pt>
                <c:pt idx="1727" formatCode="General">
                  <c:v>2000</c:v>
                </c:pt>
                <c:pt idx="1728" formatCode="General">
                  <c:v>2000</c:v>
                </c:pt>
                <c:pt idx="1729" formatCode="General">
                  <c:v>2000</c:v>
                </c:pt>
                <c:pt idx="1730" formatCode="General">
                  <c:v>2000</c:v>
                </c:pt>
                <c:pt idx="1731" formatCode="General">
                  <c:v>2000</c:v>
                </c:pt>
                <c:pt idx="1732" formatCode="General">
                  <c:v>2000</c:v>
                </c:pt>
                <c:pt idx="1733" formatCode="General">
                  <c:v>2000</c:v>
                </c:pt>
                <c:pt idx="1734" formatCode="General">
                  <c:v>2000</c:v>
                </c:pt>
                <c:pt idx="1735" formatCode="General">
                  <c:v>2000</c:v>
                </c:pt>
                <c:pt idx="1736" formatCode="General">
                  <c:v>2000</c:v>
                </c:pt>
                <c:pt idx="1737" formatCode="General">
                  <c:v>2000</c:v>
                </c:pt>
                <c:pt idx="1738" formatCode="General">
                  <c:v>2000</c:v>
                </c:pt>
                <c:pt idx="1739" formatCode="General">
                  <c:v>2000</c:v>
                </c:pt>
                <c:pt idx="1740" formatCode="General">
                  <c:v>2000</c:v>
                </c:pt>
                <c:pt idx="1741" formatCode="General">
                  <c:v>2000</c:v>
                </c:pt>
                <c:pt idx="1742" formatCode="General">
                  <c:v>2000</c:v>
                </c:pt>
                <c:pt idx="1743" formatCode="General">
                  <c:v>2000</c:v>
                </c:pt>
                <c:pt idx="1744" formatCode="General">
                  <c:v>2000</c:v>
                </c:pt>
                <c:pt idx="1745" formatCode="General">
                  <c:v>2000</c:v>
                </c:pt>
                <c:pt idx="1746" formatCode="General">
                  <c:v>2000</c:v>
                </c:pt>
                <c:pt idx="1747" formatCode="General">
                  <c:v>2000</c:v>
                </c:pt>
                <c:pt idx="1748" formatCode="General">
                  <c:v>2000</c:v>
                </c:pt>
                <c:pt idx="1749" formatCode="General">
                  <c:v>2000</c:v>
                </c:pt>
                <c:pt idx="1750" formatCode="General">
                  <c:v>2000</c:v>
                </c:pt>
                <c:pt idx="1751" formatCode="General">
                  <c:v>2000</c:v>
                </c:pt>
                <c:pt idx="1752" formatCode="General">
                  <c:v>2000</c:v>
                </c:pt>
                <c:pt idx="1753" formatCode="General">
                  <c:v>2000</c:v>
                </c:pt>
                <c:pt idx="1754" formatCode="General">
                  <c:v>2000</c:v>
                </c:pt>
                <c:pt idx="1755" formatCode="General">
                  <c:v>2000</c:v>
                </c:pt>
                <c:pt idx="1756" formatCode="General">
                  <c:v>2000</c:v>
                </c:pt>
                <c:pt idx="1757" formatCode="General">
                  <c:v>2000</c:v>
                </c:pt>
                <c:pt idx="1758" formatCode="General">
                  <c:v>2000</c:v>
                </c:pt>
                <c:pt idx="1759" formatCode="General">
                  <c:v>2000</c:v>
                </c:pt>
                <c:pt idx="1760" formatCode="General">
                  <c:v>2000</c:v>
                </c:pt>
                <c:pt idx="1761" formatCode="General">
                  <c:v>2000</c:v>
                </c:pt>
                <c:pt idx="1762" formatCode="General">
                  <c:v>2000</c:v>
                </c:pt>
                <c:pt idx="1763" formatCode="General">
                  <c:v>2000</c:v>
                </c:pt>
                <c:pt idx="1764" formatCode="General">
                  <c:v>2000</c:v>
                </c:pt>
                <c:pt idx="1765" formatCode="General">
                  <c:v>2000</c:v>
                </c:pt>
                <c:pt idx="1766" formatCode="General">
                  <c:v>2000</c:v>
                </c:pt>
                <c:pt idx="1767" formatCode="General">
                  <c:v>2000</c:v>
                </c:pt>
                <c:pt idx="1768" formatCode="General">
                  <c:v>2000</c:v>
                </c:pt>
                <c:pt idx="1769" formatCode="General">
                  <c:v>2000</c:v>
                </c:pt>
                <c:pt idx="1770" formatCode="General">
                  <c:v>2000</c:v>
                </c:pt>
                <c:pt idx="1771" formatCode="General">
                  <c:v>2000</c:v>
                </c:pt>
                <c:pt idx="1772" formatCode="General">
                  <c:v>2000</c:v>
                </c:pt>
                <c:pt idx="1773" formatCode="General">
                  <c:v>2000</c:v>
                </c:pt>
                <c:pt idx="1774" formatCode="General">
                  <c:v>2000</c:v>
                </c:pt>
                <c:pt idx="1775" formatCode="General">
                  <c:v>2000</c:v>
                </c:pt>
                <c:pt idx="1776" formatCode="General">
                  <c:v>2000</c:v>
                </c:pt>
                <c:pt idx="1777" formatCode="General">
                  <c:v>2000</c:v>
                </c:pt>
                <c:pt idx="1778" formatCode="General">
                  <c:v>2000</c:v>
                </c:pt>
                <c:pt idx="1779" formatCode="General">
                  <c:v>2000</c:v>
                </c:pt>
                <c:pt idx="1780" formatCode="General">
                  <c:v>2000</c:v>
                </c:pt>
                <c:pt idx="1781" formatCode="General">
                  <c:v>2000</c:v>
                </c:pt>
                <c:pt idx="1782" formatCode="General">
                  <c:v>2000</c:v>
                </c:pt>
                <c:pt idx="1783" formatCode="General">
                  <c:v>2000</c:v>
                </c:pt>
                <c:pt idx="1784" formatCode="General">
                  <c:v>2000</c:v>
                </c:pt>
                <c:pt idx="1785" formatCode="General">
                  <c:v>2000</c:v>
                </c:pt>
                <c:pt idx="1786" formatCode="General">
                  <c:v>2000</c:v>
                </c:pt>
                <c:pt idx="1787" formatCode="General">
                  <c:v>2000</c:v>
                </c:pt>
                <c:pt idx="1788" formatCode="General">
                  <c:v>2000</c:v>
                </c:pt>
                <c:pt idx="1789" formatCode="General">
                  <c:v>2000</c:v>
                </c:pt>
                <c:pt idx="1790" formatCode="General">
                  <c:v>2000</c:v>
                </c:pt>
                <c:pt idx="1791" formatCode="General">
                  <c:v>2000</c:v>
                </c:pt>
                <c:pt idx="1792" formatCode="General">
                  <c:v>2000</c:v>
                </c:pt>
                <c:pt idx="1793" formatCode="General">
                  <c:v>2000</c:v>
                </c:pt>
                <c:pt idx="1794" formatCode="General">
                  <c:v>2000</c:v>
                </c:pt>
                <c:pt idx="1795" formatCode="General">
                  <c:v>2000</c:v>
                </c:pt>
                <c:pt idx="1796" formatCode="General">
                  <c:v>2000</c:v>
                </c:pt>
                <c:pt idx="1797" formatCode="General">
                  <c:v>2000</c:v>
                </c:pt>
                <c:pt idx="1798" formatCode="General">
                  <c:v>2000</c:v>
                </c:pt>
                <c:pt idx="1799" formatCode="General">
                  <c:v>2000</c:v>
                </c:pt>
                <c:pt idx="1800" formatCode="General">
                  <c:v>2000</c:v>
                </c:pt>
                <c:pt idx="1801" formatCode="General">
                  <c:v>2000</c:v>
                </c:pt>
                <c:pt idx="1802" formatCode="General">
                  <c:v>2000</c:v>
                </c:pt>
                <c:pt idx="1803" formatCode="General">
                  <c:v>2000</c:v>
                </c:pt>
                <c:pt idx="1804" formatCode="General">
                  <c:v>2000</c:v>
                </c:pt>
                <c:pt idx="1805" formatCode="General">
                  <c:v>2000</c:v>
                </c:pt>
                <c:pt idx="1806" formatCode="General">
                  <c:v>2000</c:v>
                </c:pt>
                <c:pt idx="1807" formatCode="General">
                  <c:v>2000</c:v>
                </c:pt>
                <c:pt idx="1808" formatCode="General">
                  <c:v>2000</c:v>
                </c:pt>
                <c:pt idx="1809" formatCode="General">
                  <c:v>2000</c:v>
                </c:pt>
                <c:pt idx="1810" formatCode="General">
                  <c:v>2000</c:v>
                </c:pt>
                <c:pt idx="1811" formatCode="General">
                  <c:v>2000</c:v>
                </c:pt>
                <c:pt idx="1812" formatCode="General">
                  <c:v>2000</c:v>
                </c:pt>
                <c:pt idx="1813" formatCode="General">
                  <c:v>2000</c:v>
                </c:pt>
                <c:pt idx="1814" formatCode="General">
                  <c:v>2000</c:v>
                </c:pt>
                <c:pt idx="1815" formatCode="General">
                  <c:v>2000</c:v>
                </c:pt>
                <c:pt idx="1816" formatCode="General">
                  <c:v>2000</c:v>
                </c:pt>
                <c:pt idx="1817" formatCode="General">
                  <c:v>2000</c:v>
                </c:pt>
                <c:pt idx="1818" formatCode="General">
                  <c:v>2000</c:v>
                </c:pt>
                <c:pt idx="1819" formatCode="General">
                  <c:v>2000</c:v>
                </c:pt>
                <c:pt idx="1820" formatCode="General">
                  <c:v>2000</c:v>
                </c:pt>
                <c:pt idx="1821" formatCode="General">
                  <c:v>2000</c:v>
                </c:pt>
                <c:pt idx="1822" formatCode="General">
                  <c:v>2000</c:v>
                </c:pt>
                <c:pt idx="1823" formatCode="General">
                  <c:v>2000</c:v>
                </c:pt>
                <c:pt idx="1824" formatCode="General">
                  <c:v>2000</c:v>
                </c:pt>
                <c:pt idx="1825" formatCode="General">
                  <c:v>2000</c:v>
                </c:pt>
                <c:pt idx="1826" formatCode="General">
                  <c:v>2000</c:v>
                </c:pt>
                <c:pt idx="1827" formatCode="General">
                  <c:v>2000</c:v>
                </c:pt>
                <c:pt idx="1828" formatCode="General">
                  <c:v>2000</c:v>
                </c:pt>
                <c:pt idx="1829" formatCode="General">
                  <c:v>2000</c:v>
                </c:pt>
                <c:pt idx="1830" formatCode="General">
                  <c:v>2000</c:v>
                </c:pt>
                <c:pt idx="1831" formatCode="General">
                  <c:v>2000</c:v>
                </c:pt>
                <c:pt idx="1832" formatCode="General">
                  <c:v>2000</c:v>
                </c:pt>
                <c:pt idx="1833" formatCode="General">
                  <c:v>2000</c:v>
                </c:pt>
                <c:pt idx="1834" formatCode="General">
                  <c:v>2000</c:v>
                </c:pt>
                <c:pt idx="1835" formatCode="General">
                  <c:v>2000</c:v>
                </c:pt>
                <c:pt idx="1836" formatCode="General">
                  <c:v>2000</c:v>
                </c:pt>
                <c:pt idx="1837" formatCode="General">
                  <c:v>2000</c:v>
                </c:pt>
                <c:pt idx="1838" formatCode="General">
                  <c:v>2000</c:v>
                </c:pt>
                <c:pt idx="1839" formatCode="General">
                  <c:v>2000</c:v>
                </c:pt>
                <c:pt idx="1840" formatCode="General">
                  <c:v>2000</c:v>
                </c:pt>
                <c:pt idx="1841" formatCode="General">
                  <c:v>2000</c:v>
                </c:pt>
                <c:pt idx="1842" formatCode="General">
                  <c:v>2000</c:v>
                </c:pt>
                <c:pt idx="1843" formatCode="General">
                  <c:v>2000</c:v>
                </c:pt>
                <c:pt idx="1844" formatCode="General">
                  <c:v>2000</c:v>
                </c:pt>
                <c:pt idx="1845" formatCode="General">
                  <c:v>2000</c:v>
                </c:pt>
                <c:pt idx="1846" formatCode="General">
                  <c:v>2000</c:v>
                </c:pt>
                <c:pt idx="1847" formatCode="General">
                  <c:v>2000</c:v>
                </c:pt>
                <c:pt idx="1848" formatCode="General">
                  <c:v>2000</c:v>
                </c:pt>
                <c:pt idx="1849" formatCode="General">
                  <c:v>2000</c:v>
                </c:pt>
                <c:pt idx="1850" formatCode="General">
                  <c:v>2000</c:v>
                </c:pt>
                <c:pt idx="1851" formatCode="General">
                  <c:v>2000</c:v>
                </c:pt>
                <c:pt idx="1852" formatCode="General">
                  <c:v>2000</c:v>
                </c:pt>
                <c:pt idx="1853" formatCode="General">
                  <c:v>2000</c:v>
                </c:pt>
                <c:pt idx="1854" formatCode="General">
                  <c:v>2000</c:v>
                </c:pt>
                <c:pt idx="1855" formatCode="General">
                  <c:v>2000</c:v>
                </c:pt>
                <c:pt idx="1856" formatCode="General">
                  <c:v>2000</c:v>
                </c:pt>
                <c:pt idx="1857" formatCode="General">
                  <c:v>2000</c:v>
                </c:pt>
                <c:pt idx="1858" formatCode="General">
                  <c:v>2000</c:v>
                </c:pt>
                <c:pt idx="1859" formatCode="General">
                  <c:v>2000</c:v>
                </c:pt>
                <c:pt idx="1860" formatCode="General">
                  <c:v>2000</c:v>
                </c:pt>
                <c:pt idx="1861" formatCode="General">
                  <c:v>2000</c:v>
                </c:pt>
                <c:pt idx="1862" formatCode="General">
                  <c:v>2000</c:v>
                </c:pt>
                <c:pt idx="1863" formatCode="General">
                  <c:v>2000</c:v>
                </c:pt>
                <c:pt idx="1864" formatCode="General">
                  <c:v>2000</c:v>
                </c:pt>
                <c:pt idx="1865" formatCode="General">
                  <c:v>2000</c:v>
                </c:pt>
                <c:pt idx="1866" formatCode="General">
                  <c:v>2000</c:v>
                </c:pt>
                <c:pt idx="1867" formatCode="General">
                  <c:v>2000</c:v>
                </c:pt>
                <c:pt idx="1868" formatCode="General">
                  <c:v>2000</c:v>
                </c:pt>
                <c:pt idx="1869" formatCode="General">
                  <c:v>2000</c:v>
                </c:pt>
                <c:pt idx="1870" formatCode="General">
                  <c:v>2000</c:v>
                </c:pt>
                <c:pt idx="1871" formatCode="General">
                  <c:v>2000</c:v>
                </c:pt>
                <c:pt idx="1872" formatCode="General">
                  <c:v>2000</c:v>
                </c:pt>
                <c:pt idx="1873" formatCode="General">
                  <c:v>2000</c:v>
                </c:pt>
                <c:pt idx="1874" formatCode="General">
                  <c:v>2000</c:v>
                </c:pt>
                <c:pt idx="1875" formatCode="General">
                  <c:v>2000</c:v>
                </c:pt>
                <c:pt idx="1876" formatCode="General">
                  <c:v>2000</c:v>
                </c:pt>
                <c:pt idx="1877" formatCode="General">
                  <c:v>2000</c:v>
                </c:pt>
                <c:pt idx="1878" formatCode="General">
                  <c:v>2000</c:v>
                </c:pt>
                <c:pt idx="1879" formatCode="General">
                  <c:v>2000</c:v>
                </c:pt>
                <c:pt idx="1880" formatCode="General">
                  <c:v>2000</c:v>
                </c:pt>
                <c:pt idx="1881" formatCode="General">
                  <c:v>2000</c:v>
                </c:pt>
                <c:pt idx="1882" formatCode="General">
                  <c:v>2000</c:v>
                </c:pt>
                <c:pt idx="1883" formatCode="General">
                  <c:v>2000</c:v>
                </c:pt>
                <c:pt idx="1884" formatCode="General">
                  <c:v>2000</c:v>
                </c:pt>
                <c:pt idx="1885" formatCode="General">
                  <c:v>2000</c:v>
                </c:pt>
                <c:pt idx="1886" formatCode="General">
                  <c:v>2000</c:v>
                </c:pt>
                <c:pt idx="1887" formatCode="General">
                  <c:v>2000</c:v>
                </c:pt>
                <c:pt idx="1888" formatCode="General">
                  <c:v>2000</c:v>
                </c:pt>
                <c:pt idx="1889" formatCode="General">
                  <c:v>2000</c:v>
                </c:pt>
                <c:pt idx="1890" formatCode="General">
                  <c:v>2000</c:v>
                </c:pt>
                <c:pt idx="1891" formatCode="General">
                  <c:v>2000</c:v>
                </c:pt>
                <c:pt idx="1892" formatCode="General">
                  <c:v>2000</c:v>
                </c:pt>
                <c:pt idx="1893" formatCode="General">
                  <c:v>2000</c:v>
                </c:pt>
                <c:pt idx="1894" formatCode="General">
                  <c:v>2000</c:v>
                </c:pt>
                <c:pt idx="1895" formatCode="General">
                  <c:v>2000</c:v>
                </c:pt>
                <c:pt idx="1896" formatCode="General">
                  <c:v>2000</c:v>
                </c:pt>
                <c:pt idx="1897" formatCode="General">
                  <c:v>2000</c:v>
                </c:pt>
                <c:pt idx="1898" formatCode="General">
                  <c:v>2000</c:v>
                </c:pt>
                <c:pt idx="1899" formatCode="General">
                  <c:v>2000</c:v>
                </c:pt>
                <c:pt idx="1900" formatCode="General">
                  <c:v>2000</c:v>
                </c:pt>
                <c:pt idx="1901" formatCode="General">
                  <c:v>2000</c:v>
                </c:pt>
                <c:pt idx="1902" formatCode="General">
                  <c:v>2000</c:v>
                </c:pt>
                <c:pt idx="1903" formatCode="General">
                  <c:v>2000</c:v>
                </c:pt>
                <c:pt idx="1904" formatCode="General">
                  <c:v>2000</c:v>
                </c:pt>
                <c:pt idx="1905" formatCode="General">
                  <c:v>2000</c:v>
                </c:pt>
                <c:pt idx="1906" formatCode="General">
                  <c:v>2000</c:v>
                </c:pt>
                <c:pt idx="1907" formatCode="General">
                  <c:v>2000</c:v>
                </c:pt>
                <c:pt idx="1908" formatCode="General">
                  <c:v>2000</c:v>
                </c:pt>
                <c:pt idx="1909" formatCode="General">
                  <c:v>2000</c:v>
                </c:pt>
                <c:pt idx="1910" formatCode="General">
                  <c:v>2000</c:v>
                </c:pt>
                <c:pt idx="1911" formatCode="General">
                  <c:v>2000</c:v>
                </c:pt>
                <c:pt idx="1912" formatCode="General">
                  <c:v>2000</c:v>
                </c:pt>
                <c:pt idx="1913" formatCode="General">
                  <c:v>2000</c:v>
                </c:pt>
                <c:pt idx="1914" formatCode="General">
                  <c:v>2000</c:v>
                </c:pt>
                <c:pt idx="1915" formatCode="General">
                  <c:v>2000</c:v>
                </c:pt>
                <c:pt idx="1916" formatCode="General">
                  <c:v>2000</c:v>
                </c:pt>
                <c:pt idx="1917" formatCode="General">
                  <c:v>2000</c:v>
                </c:pt>
                <c:pt idx="1918" formatCode="General">
                  <c:v>2000</c:v>
                </c:pt>
                <c:pt idx="1919" formatCode="General">
                  <c:v>2000</c:v>
                </c:pt>
                <c:pt idx="1920" formatCode="General">
                  <c:v>2000</c:v>
                </c:pt>
                <c:pt idx="1921" formatCode="General">
                  <c:v>2000</c:v>
                </c:pt>
                <c:pt idx="1922" formatCode="General">
                  <c:v>2000</c:v>
                </c:pt>
                <c:pt idx="1923" formatCode="General">
                  <c:v>2000</c:v>
                </c:pt>
                <c:pt idx="1924" formatCode="General">
                  <c:v>2000</c:v>
                </c:pt>
                <c:pt idx="1925" formatCode="General">
                  <c:v>2000</c:v>
                </c:pt>
                <c:pt idx="1926" formatCode="General">
                  <c:v>2000</c:v>
                </c:pt>
                <c:pt idx="1927" formatCode="General">
                  <c:v>2000</c:v>
                </c:pt>
                <c:pt idx="1928" formatCode="General">
                  <c:v>2000</c:v>
                </c:pt>
                <c:pt idx="1929" formatCode="General">
                  <c:v>2000</c:v>
                </c:pt>
                <c:pt idx="1930" formatCode="General">
                  <c:v>2000</c:v>
                </c:pt>
                <c:pt idx="1931" formatCode="General">
                  <c:v>2000</c:v>
                </c:pt>
                <c:pt idx="1932" formatCode="General">
                  <c:v>2000</c:v>
                </c:pt>
                <c:pt idx="1933" formatCode="General">
                  <c:v>2000</c:v>
                </c:pt>
                <c:pt idx="1934" formatCode="General">
                  <c:v>2000</c:v>
                </c:pt>
                <c:pt idx="1935" formatCode="General">
                  <c:v>2000</c:v>
                </c:pt>
                <c:pt idx="1936" formatCode="General">
                  <c:v>2000</c:v>
                </c:pt>
                <c:pt idx="1937" formatCode="General">
                  <c:v>2000</c:v>
                </c:pt>
                <c:pt idx="1938" formatCode="General">
                  <c:v>2000</c:v>
                </c:pt>
                <c:pt idx="1939" formatCode="General">
                  <c:v>2000</c:v>
                </c:pt>
                <c:pt idx="1940" formatCode="General">
                  <c:v>2000</c:v>
                </c:pt>
                <c:pt idx="1941" formatCode="General">
                  <c:v>2000</c:v>
                </c:pt>
                <c:pt idx="1942" formatCode="General">
                  <c:v>2000</c:v>
                </c:pt>
                <c:pt idx="1943" formatCode="General">
                  <c:v>2000</c:v>
                </c:pt>
                <c:pt idx="1944" formatCode="General">
                  <c:v>2000</c:v>
                </c:pt>
                <c:pt idx="1945" formatCode="General">
                  <c:v>2000</c:v>
                </c:pt>
                <c:pt idx="1946" formatCode="General">
                  <c:v>2000</c:v>
                </c:pt>
                <c:pt idx="1947" formatCode="General">
                  <c:v>2000</c:v>
                </c:pt>
                <c:pt idx="1948" formatCode="General">
                  <c:v>2000</c:v>
                </c:pt>
                <c:pt idx="1949" formatCode="General">
                  <c:v>2000</c:v>
                </c:pt>
                <c:pt idx="1950" formatCode="General">
                  <c:v>2000</c:v>
                </c:pt>
                <c:pt idx="1951" formatCode="General">
                  <c:v>2000</c:v>
                </c:pt>
                <c:pt idx="1952" formatCode="General">
                  <c:v>2000</c:v>
                </c:pt>
                <c:pt idx="1953" formatCode="General">
                  <c:v>2000</c:v>
                </c:pt>
                <c:pt idx="1954" formatCode="General">
                  <c:v>2000</c:v>
                </c:pt>
                <c:pt idx="1955" formatCode="General">
                  <c:v>2000</c:v>
                </c:pt>
                <c:pt idx="1956" formatCode="General">
                  <c:v>2000</c:v>
                </c:pt>
                <c:pt idx="1957" formatCode="General">
                  <c:v>2000</c:v>
                </c:pt>
                <c:pt idx="1958" formatCode="General">
                  <c:v>2000</c:v>
                </c:pt>
                <c:pt idx="1959" formatCode="General">
                  <c:v>2000</c:v>
                </c:pt>
                <c:pt idx="1960" formatCode="General">
                  <c:v>2000</c:v>
                </c:pt>
                <c:pt idx="1961" formatCode="General">
                  <c:v>2000</c:v>
                </c:pt>
                <c:pt idx="1962" formatCode="General">
                  <c:v>2000</c:v>
                </c:pt>
                <c:pt idx="1963" formatCode="General">
                  <c:v>2000</c:v>
                </c:pt>
                <c:pt idx="1964" formatCode="General">
                  <c:v>2000</c:v>
                </c:pt>
                <c:pt idx="1965" formatCode="General">
                  <c:v>2000</c:v>
                </c:pt>
                <c:pt idx="1966" formatCode="General">
                  <c:v>2000</c:v>
                </c:pt>
                <c:pt idx="1967" formatCode="General">
                  <c:v>2000</c:v>
                </c:pt>
                <c:pt idx="1968" formatCode="General">
                  <c:v>2000</c:v>
                </c:pt>
                <c:pt idx="1969" formatCode="General">
                  <c:v>2000</c:v>
                </c:pt>
                <c:pt idx="1970" formatCode="General">
                  <c:v>2000</c:v>
                </c:pt>
                <c:pt idx="1971" formatCode="General">
                  <c:v>2000</c:v>
                </c:pt>
                <c:pt idx="1972" formatCode="General">
                  <c:v>2000</c:v>
                </c:pt>
                <c:pt idx="1973" formatCode="General">
                  <c:v>2000</c:v>
                </c:pt>
                <c:pt idx="1974" formatCode="General">
                  <c:v>2000</c:v>
                </c:pt>
                <c:pt idx="1975" formatCode="General">
                  <c:v>2000</c:v>
                </c:pt>
                <c:pt idx="1976" formatCode="General">
                  <c:v>2000</c:v>
                </c:pt>
                <c:pt idx="1977" formatCode="General">
                  <c:v>2000</c:v>
                </c:pt>
                <c:pt idx="1978" formatCode="General">
                  <c:v>2000</c:v>
                </c:pt>
                <c:pt idx="1979" formatCode="General">
                  <c:v>2000</c:v>
                </c:pt>
                <c:pt idx="1980" formatCode="General">
                  <c:v>2000</c:v>
                </c:pt>
                <c:pt idx="1981" formatCode="General">
                  <c:v>2000</c:v>
                </c:pt>
                <c:pt idx="1982" formatCode="General">
                  <c:v>2000</c:v>
                </c:pt>
                <c:pt idx="1983" formatCode="General">
                  <c:v>2000</c:v>
                </c:pt>
                <c:pt idx="1984" formatCode="General">
                  <c:v>2000</c:v>
                </c:pt>
                <c:pt idx="1985" formatCode="General">
                  <c:v>2000</c:v>
                </c:pt>
                <c:pt idx="1986" formatCode="General">
                  <c:v>2000</c:v>
                </c:pt>
                <c:pt idx="1987" formatCode="General">
                  <c:v>2000</c:v>
                </c:pt>
                <c:pt idx="1988" formatCode="General">
                  <c:v>2000</c:v>
                </c:pt>
                <c:pt idx="1989" formatCode="General">
                  <c:v>2000</c:v>
                </c:pt>
                <c:pt idx="1990" formatCode="General">
                  <c:v>2000</c:v>
                </c:pt>
                <c:pt idx="1991" formatCode="General">
                  <c:v>2000</c:v>
                </c:pt>
                <c:pt idx="1992" formatCode="General">
                  <c:v>2000</c:v>
                </c:pt>
                <c:pt idx="1993" formatCode="General">
                  <c:v>2000</c:v>
                </c:pt>
                <c:pt idx="1994" formatCode="General">
                  <c:v>2000</c:v>
                </c:pt>
                <c:pt idx="1995" formatCode="General">
                  <c:v>2000</c:v>
                </c:pt>
                <c:pt idx="1996" formatCode="General">
                  <c:v>2000</c:v>
                </c:pt>
                <c:pt idx="1997" formatCode="General">
                  <c:v>2000</c:v>
                </c:pt>
                <c:pt idx="1998" formatCode="General">
                  <c:v>2000</c:v>
                </c:pt>
                <c:pt idx="1999" formatCode="General">
                  <c:v>2000</c:v>
                </c:pt>
                <c:pt idx="2000" formatCode="General">
                  <c:v>2000</c:v>
                </c:pt>
                <c:pt idx="2001" formatCode="General">
                  <c:v>2000</c:v>
                </c:pt>
                <c:pt idx="2002" formatCode="General">
                  <c:v>2000</c:v>
                </c:pt>
                <c:pt idx="2003" formatCode="General">
                  <c:v>2000</c:v>
                </c:pt>
                <c:pt idx="2004" formatCode="General">
                  <c:v>2000</c:v>
                </c:pt>
                <c:pt idx="2005" formatCode="General">
                  <c:v>2000</c:v>
                </c:pt>
                <c:pt idx="2006" formatCode="General">
                  <c:v>2000</c:v>
                </c:pt>
                <c:pt idx="2007" formatCode="General">
                  <c:v>2000</c:v>
                </c:pt>
                <c:pt idx="2008" formatCode="General">
                  <c:v>2000</c:v>
                </c:pt>
                <c:pt idx="2009" formatCode="General">
                  <c:v>2000</c:v>
                </c:pt>
                <c:pt idx="2010" formatCode="General">
                  <c:v>2000</c:v>
                </c:pt>
                <c:pt idx="2011" formatCode="General">
                  <c:v>2000</c:v>
                </c:pt>
                <c:pt idx="2012" formatCode="General">
                  <c:v>2000</c:v>
                </c:pt>
                <c:pt idx="2013" formatCode="General">
                  <c:v>2000</c:v>
                </c:pt>
                <c:pt idx="2014" formatCode="General">
                  <c:v>2000</c:v>
                </c:pt>
                <c:pt idx="2015" formatCode="General">
                  <c:v>2000</c:v>
                </c:pt>
                <c:pt idx="2016" formatCode="General">
                  <c:v>2000</c:v>
                </c:pt>
                <c:pt idx="2017" formatCode="General">
                  <c:v>2000</c:v>
                </c:pt>
                <c:pt idx="2018" formatCode="General">
                  <c:v>2000</c:v>
                </c:pt>
                <c:pt idx="2019" formatCode="General">
                  <c:v>2000</c:v>
                </c:pt>
                <c:pt idx="2020" formatCode="General">
                  <c:v>2000</c:v>
                </c:pt>
                <c:pt idx="2021" formatCode="General">
                  <c:v>2000</c:v>
                </c:pt>
                <c:pt idx="2022" formatCode="General">
                  <c:v>2000</c:v>
                </c:pt>
                <c:pt idx="2023" formatCode="General">
                  <c:v>2000</c:v>
                </c:pt>
                <c:pt idx="2024" formatCode="General">
                  <c:v>2000</c:v>
                </c:pt>
                <c:pt idx="2025" formatCode="General">
                  <c:v>2000</c:v>
                </c:pt>
                <c:pt idx="2026" formatCode="General">
                  <c:v>2000</c:v>
                </c:pt>
                <c:pt idx="2027" formatCode="General">
                  <c:v>2000</c:v>
                </c:pt>
                <c:pt idx="2028" formatCode="General">
                  <c:v>2000</c:v>
                </c:pt>
                <c:pt idx="2029" formatCode="General">
                  <c:v>2000</c:v>
                </c:pt>
                <c:pt idx="2030" formatCode="General">
                  <c:v>2000</c:v>
                </c:pt>
                <c:pt idx="2031" formatCode="General">
                  <c:v>2000</c:v>
                </c:pt>
                <c:pt idx="2032" formatCode="General">
                  <c:v>2000</c:v>
                </c:pt>
                <c:pt idx="2033" formatCode="General">
                  <c:v>2000</c:v>
                </c:pt>
                <c:pt idx="2034" formatCode="General">
                  <c:v>2000</c:v>
                </c:pt>
                <c:pt idx="2035" formatCode="General">
                  <c:v>2000</c:v>
                </c:pt>
                <c:pt idx="2036" formatCode="General">
                  <c:v>2000</c:v>
                </c:pt>
                <c:pt idx="2037" formatCode="General">
                  <c:v>2000</c:v>
                </c:pt>
                <c:pt idx="2038" formatCode="General">
                  <c:v>2000</c:v>
                </c:pt>
                <c:pt idx="2039" formatCode="General">
                  <c:v>2000</c:v>
                </c:pt>
                <c:pt idx="2040" formatCode="General">
                  <c:v>2000</c:v>
                </c:pt>
                <c:pt idx="2041" formatCode="General">
                  <c:v>2000</c:v>
                </c:pt>
                <c:pt idx="2042" formatCode="General">
                  <c:v>2000</c:v>
                </c:pt>
                <c:pt idx="2043" formatCode="General">
                  <c:v>2000</c:v>
                </c:pt>
                <c:pt idx="2044" formatCode="General">
                  <c:v>2000</c:v>
                </c:pt>
                <c:pt idx="2045" formatCode="General">
                  <c:v>2000</c:v>
                </c:pt>
                <c:pt idx="2046" formatCode="General">
                  <c:v>2000</c:v>
                </c:pt>
                <c:pt idx="2047" formatCode="General">
                  <c:v>2000</c:v>
                </c:pt>
                <c:pt idx="2048" formatCode="General">
                  <c:v>2000</c:v>
                </c:pt>
                <c:pt idx="2049" formatCode="General">
                  <c:v>2000</c:v>
                </c:pt>
                <c:pt idx="2050" formatCode="General">
                  <c:v>2000</c:v>
                </c:pt>
                <c:pt idx="2051" formatCode="General">
                  <c:v>2000</c:v>
                </c:pt>
                <c:pt idx="2052" formatCode="General">
                  <c:v>2000</c:v>
                </c:pt>
                <c:pt idx="2053" formatCode="General">
                  <c:v>2000</c:v>
                </c:pt>
                <c:pt idx="2054" formatCode="General">
                  <c:v>2000</c:v>
                </c:pt>
                <c:pt idx="2055" formatCode="General">
                  <c:v>2000</c:v>
                </c:pt>
                <c:pt idx="2056" formatCode="General">
                  <c:v>2000</c:v>
                </c:pt>
                <c:pt idx="2057" formatCode="General">
                  <c:v>2000</c:v>
                </c:pt>
                <c:pt idx="2058" formatCode="General">
                  <c:v>2000</c:v>
                </c:pt>
                <c:pt idx="2059" formatCode="General">
                  <c:v>2000</c:v>
                </c:pt>
                <c:pt idx="2060" formatCode="General">
                  <c:v>2000</c:v>
                </c:pt>
                <c:pt idx="2061" formatCode="General">
                  <c:v>2000</c:v>
                </c:pt>
                <c:pt idx="2062" formatCode="General">
                  <c:v>2000</c:v>
                </c:pt>
                <c:pt idx="2063" formatCode="General">
                  <c:v>2000</c:v>
                </c:pt>
                <c:pt idx="2064" formatCode="General">
                  <c:v>2000</c:v>
                </c:pt>
                <c:pt idx="2065" formatCode="General">
                  <c:v>2000</c:v>
                </c:pt>
                <c:pt idx="2066" formatCode="General">
                  <c:v>2000</c:v>
                </c:pt>
                <c:pt idx="2067" formatCode="General">
                  <c:v>2000</c:v>
                </c:pt>
                <c:pt idx="2068" formatCode="General">
                  <c:v>2000</c:v>
                </c:pt>
                <c:pt idx="2069" formatCode="General">
                  <c:v>2000</c:v>
                </c:pt>
                <c:pt idx="2070" formatCode="General">
                  <c:v>2000</c:v>
                </c:pt>
                <c:pt idx="2071" formatCode="General">
                  <c:v>2000</c:v>
                </c:pt>
                <c:pt idx="2072" formatCode="General">
                  <c:v>2000</c:v>
                </c:pt>
                <c:pt idx="2073" formatCode="General">
                  <c:v>2000</c:v>
                </c:pt>
                <c:pt idx="2074" formatCode="General">
                  <c:v>2000</c:v>
                </c:pt>
                <c:pt idx="2075" formatCode="General">
                  <c:v>2000</c:v>
                </c:pt>
                <c:pt idx="2076" formatCode="General">
                  <c:v>2000</c:v>
                </c:pt>
                <c:pt idx="2077" formatCode="General">
                  <c:v>2000</c:v>
                </c:pt>
                <c:pt idx="2078" formatCode="General">
                  <c:v>2000</c:v>
                </c:pt>
                <c:pt idx="2079" formatCode="General">
                  <c:v>2000</c:v>
                </c:pt>
                <c:pt idx="2080" formatCode="General">
                  <c:v>2000</c:v>
                </c:pt>
                <c:pt idx="2081" formatCode="General">
                  <c:v>2000</c:v>
                </c:pt>
                <c:pt idx="2082" formatCode="General">
                  <c:v>2000</c:v>
                </c:pt>
                <c:pt idx="2083" formatCode="General">
                  <c:v>2000</c:v>
                </c:pt>
                <c:pt idx="2084" formatCode="General">
                  <c:v>2000</c:v>
                </c:pt>
                <c:pt idx="2085" formatCode="General">
                  <c:v>2000</c:v>
                </c:pt>
                <c:pt idx="2086" formatCode="General">
                  <c:v>2000</c:v>
                </c:pt>
                <c:pt idx="2087" formatCode="General">
                  <c:v>2000</c:v>
                </c:pt>
                <c:pt idx="2088" formatCode="General">
                  <c:v>2000</c:v>
                </c:pt>
                <c:pt idx="2089" formatCode="General">
                  <c:v>2000</c:v>
                </c:pt>
                <c:pt idx="2090" formatCode="General">
                  <c:v>2000</c:v>
                </c:pt>
                <c:pt idx="2091" formatCode="General">
                  <c:v>2000</c:v>
                </c:pt>
                <c:pt idx="2092" formatCode="General">
                  <c:v>2000</c:v>
                </c:pt>
                <c:pt idx="2093" formatCode="General">
                  <c:v>2000</c:v>
                </c:pt>
                <c:pt idx="2094" formatCode="General">
                  <c:v>2000</c:v>
                </c:pt>
                <c:pt idx="2095" formatCode="General">
                  <c:v>2000</c:v>
                </c:pt>
                <c:pt idx="2096" formatCode="General">
                  <c:v>2000</c:v>
                </c:pt>
                <c:pt idx="2097" formatCode="General">
                  <c:v>2000</c:v>
                </c:pt>
                <c:pt idx="2098" formatCode="General">
                  <c:v>2000</c:v>
                </c:pt>
                <c:pt idx="2099" formatCode="General">
                  <c:v>2000</c:v>
                </c:pt>
                <c:pt idx="2100" formatCode="General">
                  <c:v>2000</c:v>
                </c:pt>
                <c:pt idx="2101" formatCode="General">
                  <c:v>2000</c:v>
                </c:pt>
                <c:pt idx="2102" formatCode="General">
                  <c:v>2000</c:v>
                </c:pt>
                <c:pt idx="2103" formatCode="General">
                  <c:v>2000</c:v>
                </c:pt>
                <c:pt idx="2104" formatCode="General">
                  <c:v>2000</c:v>
                </c:pt>
                <c:pt idx="2105" formatCode="General">
                  <c:v>2000</c:v>
                </c:pt>
                <c:pt idx="2106" formatCode="General">
                  <c:v>2000</c:v>
                </c:pt>
                <c:pt idx="2107" formatCode="General">
                  <c:v>2000</c:v>
                </c:pt>
                <c:pt idx="2108" formatCode="General">
                  <c:v>2000</c:v>
                </c:pt>
                <c:pt idx="2109" formatCode="General">
                  <c:v>2000</c:v>
                </c:pt>
                <c:pt idx="2110" formatCode="General">
                  <c:v>2000</c:v>
                </c:pt>
                <c:pt idx="2111" formatCode="General">
                  <c:v>2000</c:v>
                </c:pt>
                <c:pt idx="2112" formatCode="General">
                  <c:v>2000</c:v>
                </c:pt>
                <c:pt idx="2113" formatCode="General">
                  <c:v>2000</c:v>
                </c:pt>
                <c:pt idx="2114" formatCode="General">
                  <c:v>2000</c:v>
                </c:pt>
                <c:pt idx="2115" formatCode="General">
                  <c:v>2000</c:v>
                </c:pt>
                <c:pt idx="2116" formatCode="General">
                  <c:v>2000</c:v>
                </c:pt>
                <c:pt idx="2117" formatCode="General">
                  <c:v>2000</c:v>
                </c:pt>
                <c:pt idx="2118" formatCode="General">
                  <c:v>2000</c:v>
                </c:pt>
                <c:pt idx="2119" formatCode="General">
                  <c:v>2000</c:v>
                </c:pt>
                <c:pt idx="2120" formatCode="General">
                  <c:v>2000</c:v>
                </c:pt>
                <c:pt idx="2121" formatCode="General">
                  <c:v>2000</c:v>
                </c:pt>
                <c:pt idx="2122" formatCode="General">
                  <c:v>2000</c:v>
                </c:pt>
                <c:pt idx="2123" formatCode="General">
                  <c:v>2000</c:v>
                </c:pt>
                <c:pt idx="2124" formatCode="General">
                  <c:v>2000</c:v>
                </c:pt>
                <c:pt idx="2125" formatCode="General">
                  <c:v>2000</c:v>
                </c:pt>
                <c:pt idx="2126" formatCode="General">
                  <c:v>2000</c:v>
                </c:pt>
                <c:pt idx="2127" formatCode="General">
                  <c:v>2000</c:v>
                </c:pt>
                <c:pt idx="2128" formatCode="General">
                  <c:v>2000</c:v>
                </c:pt>
                <c:pt idx="2129" formatCode="General">
                  <c:v>2000</c:v>
                </c:pt>
                <c:pt idx="2130" formatCode="General">
                  <c:v>2000</c:v>
                </c:pt>
                <c:pt idx="2131" formatCode="General">
                  <c:v>2000</c:v>
                </c:pt>
                <c:pt idx="2132" formatCode="General">
                  <c:v>2000</c:v>
                </c:pt>
                <c:pt idx="2133" formatCode="General">
                  <c:v>2000</c:v>
                </c:pt>
                <c:pt idx="2134" formatCode="General">
                  <c:v>2000</c:v>
                </c:pt>
                <c:pt idx="2135" formatCode="General">
                  <c:v>2000</c:v>
                </c:pt>
                <c:pt idx="2136" formatCode="General">
                  <c:v>2000</c:v>
                </c:pt>
                <c:pt idx="2137" formatCode="General">
                  <c:v>2000</c:v>
                </c:pt>
                <c:pt idx="2138" formatCode="General">
                  <c:v>2000</c:v>
                </c:pt>
                <c:pt idx="2139" formatCode="General">
                  <c:v>2000</c:v>
                </c:pt>
                <c:pt idx="2140" formatCode="General">
                  <c:v>2000</c:v>
                </c:pt>
                <c:pt idx="2141" formatCode="General">
                  <c:v>2000</c:v>
                </c:pt>
                <c:pt idx="2142" formatCode="General">
                  <c:v>2000</c:v>
                </c:pt>
                <c:pt idx="2143" formatCode="General">
                  <c:v>2000</c:v>
                </c:pt>
                <c:pt idx="2144" formatCode="General">
                  <c:v>2000</c:v>
                </c:pt>
                <c:pt idx="2145" formatCode="General">
                  <c:v>2000</c:v>
                </c:pt>
                <c:pt idx="2146" formatCode="General">
                  <c:v>2000</c:v>
                </c:pt>
                <c:pt idx="2147" formatCode="General">
                  <c:v>2000</c:v>
                </c:pt>
                <c:pt idx="2148" formatCode="General">
                  <c:v>2000</c:v>
                </c:pt>
                <c:pt idx="2149" formatCode="General">
                  <c:v>2000</c:v>
                </c:pt>
                <c:pt idx="2150" formatCode="General">
                  <c:v>2000</c:v>
                </c:pt>
                <c:pt idx="2151" formatCode="General">
                  <c:v>2000</c:v>
                </c:pt>
                <c:pt idx="2152" formatCode="General">
                  <c:v>2000</c:v>
                </c:pt>
                <c:pt idx="2153" formatCode="General">
                  <c:v>2000</c:v>
                </c:pt>
                <c:pt idx="2154" formatCode="General">
                  <c:v>2000</c:v>
                </c:pt>
                <c:pt idx="2155" formatCode="General">
                  <c:v>2000</c:v>
                </c:pt>
                <c:pt idx="2156" formatCode="General">
                  <c:v>2000</c:v>
                </c:pt>
                <c:pt idx="2157" formatCode="General">
                  <c:v>2000</c:v>
                </c:pt>
                <c:pt idx="2158" formatCode="General">
                  <c:v>2000</c:v>
                </c:pt>
                <c:pt idx="2159" formatCode="General">
                  <c:v>2000</c:v>
                </c:pt>
                <c:pt idx="2160" formatCode="General">
                  <c:v>2000</c:v>
                </c:pt>
                <c:pt idx="2161" formatCode="General">
                  <c:v>2000</c:v>
                </c:pt>
                <c:pt idx="2162" formatCode="General">
                  <c:v>2000</c:v>
                </c:pt>
                <c:pt idx="2163" formatCode="General">
                  <c:v>2000</c:v>
                </c:pt>
                <c:pt idx="2164" formatCode="General">
                  <c:v>2000</c:v>
                </c:pt>
                <c:pt idx="2165" formatCode="General">
                  <c:v>2000</c:v>
                </c:pt>
                <c:pt idx="2166" formatCode="General">
                  <c:v>2000</c:v>
                </c:pt>
                <c:pt idx="2167" formatCode="General">
                  <c:v>2000</c:v>
                </c:pt>
                <c:pt idx="2168" formatCode="General">
                  <c:v>2000</c:v>
                </c:pt>
                <c:pt idx="2169" formatCode="General">
                  <c:v>2000</c:v>
                </c:pt>
                <c:pt idx="2170" formatCode="General">
                  <c:v>2000</c:v>
                </c:pt>
                <c:pt idx="2171" formatCode="General">
                  <c:v>2000</c:v>
                </c:pt>
                <c:pt idx="2172" formatCode="General">
                  <c:v>2000</c:v>
                </c:pt>
                <c:pt idx="2173" formatCode="General">
                  <c:v>2000</c:v>
                </c:pt>
                <c:pt idx="2174" formatCode="General">
                  <c:v>2000</c:v>
                </c:pt>
                <c:pt idx="2175" formatCode="General">
                  <c:v>2000</c:v>
                </c:pt>
                <c:pt idx="2176" formatCode="General">
                  <c:v>2000</c:v>
                </c:pt>
                <c:pt idx="2177" formatCode="General">
                  <c:v>2000</c:v>
                </c:pt>
                <c:pt idx="2178" formatCode="General">
                  <c:v>2000</c:v>
                </c:pt>
                <c:pt idx="2179" formatCode="General">
                  <c:v>2000</c:v>
                </c:pt>
                <c:pt idx="2180" formatCode="General">
                  <c:v>2000</c:v>
                </c:pt>
                <c:pt idx="2181" formatCode="General">
                  <c:v>2000</c:v>
                </c:pt>
                <c:pt idx="2182" formatCode="General">
                  <c:v>2000</c:v>
                </c:pt>
                <c:pt idx="2183" formatCode="General">
                  <c:v>2000</c:v>
                </c:pt>
                <c:pt idx="2184" formatCode="General">
                  <c:v>2000</c:v>
                </c:pt>
                <c:pt idx="2185" formatCode="General">
                  <c:v>2000</c:v>
                </c:pt>
                <c:pt idx="2186" formatCode="General">
                  <c:v>2000</c:v>
                </c:pt>
                <c:pt idx="2187" formatCode="General">
                  <c:v>2000</c:v>
                </c:pt>
                <c:pt idx="2188" formatCode="General">
                  <c:v>2000</c:v>
                </c:pt>
                <c:pt idx="2189" formatCode="General">
                  <c:v>2000</c:v>
                </c:pt>
                <c:pt idx="2190" formatCode="General">
                  <c:v>2000</c:v>
                </c:pt>
                <c:pt idx="2191" formatCode="General">
                  <c:v>2000</c:v>
                </c:pt>
                <c:pt idx="2192" formatCode="General">
                  <c:v>2000</c:v>
                </c:pt>
                <c:pt idx="2193" formatCode="General">
                  <c:v>2000</c:v>
                </c:pt>
                <c:pt idx="2194" formatCode="General">
                  <c:v>2000</c:v>
                </c:pt>
                <c:pt idx="2195" formatCode="General">
                  <c:v>2000</c:v>
                </c:pt>
                <c:pt idx="2196" formatCode="General">
                  <c:v>2000</c:v>
                </c:pt>
                <c:pt idx="2197" formatCode="General">
                  <c:v>2000</c:v>
                </c:pt>
                <c:pt idx="2198" formatCode="General">
                  <c:v>2000</c:v>
                </c:pt>
                <c:pt idx="2199" formatCode="General">
                  <c:v>2000</c:v>
                </c:pt>
                <c:pt idx="2200" formatCode="General">
                  <c:v>2000</c:v>
                </c:pt>
                <c:pt idx="2201" formatCode="General">
                  <c:v>2000</c:v>
                </c:pt>
                <c:pt idx="2202" formatCode="General">
                  <c:v>2000</c:v>
                </c:pt>
                <c:pt idx="2203" formatCode="General">
                  <c:v>2000</c:v>
                </c:pt>
                <c:pt idx="2204" formatCode="General">
                  <c:v>2000</c:v>
                </c:pt>
                <c:pt idx="2205" formatCode="General">
                  <c:v>2000</c:v>
                </c:pt>
                <c:pt idx="2206" formatCode="General">
                  <c:v>2000</c:v>
                </c:pt>
                <c:pt idx="2207" formatCode="General">
                  <c:v>2000</c:v>
                </c:pt>
                <c:pt idx="2208" formatCode="General">
                  <c:v>2000</c:v>
                </c:pt>
                <c:pt idx="2209" formatCode="General">
                  <c:v>2000</c:v>
                </c:pt>
                <c:pt idx="2210" formatCode="General">
                  <c:v>2000</c:v>
                </c:pt>
                <c:pt idx="2211" formatCode="General">
                  <c:v>2000</c:v>
                </c:pt>
                <c:pt idx="2212" formatCode="General">
                  <c:v>2000</c:v>
                </c:pt>
                <c:pt idx="2213" formatCode="General">
                  <c:v>2000</c:v>
                </c:pt>
                <c:pt idx="2214" formatCode="General">
                  <c:v>2000</c:v>
                </c:pt>
                <c:pt idx="2215" formatCode="General">
                  <c:v>2000</c:v>
                </c:pt>
                <c:pt idx="2216" formatCode="General">
                  <c:v>2000</c:v>
                </c:pt>
                <c:pt idx="2217" formatCode="General">
                  <c:v>2000</c:v>
                </c:pt>
                <c:pt idx="2218" formatCode="General">
                  <c:v>2000</c:v>
                </c:pt>
                <c:pt idx="2219" formatCode="General">
                  <c:v>2000</c:v>
                </c:pt>
                <c:pt idx="2220" formatCode="General">
                  <c:v>2000</c:v>
                </c:pt>
                <c:pt idx="2221" formatCode="General">
                  <c:v>2000</c:v>
                </c:pt>
                <c:pt idx="2222" formatCode="General">
                  <c:v>2000</c:v>
                </c:pt>
                <c:pt idx="2223" formatCode="General">
                  <c:v>2000</c:v>
                </c:pt>
                <c:pt idx="2224" formatCode="General">
                  <c:v>2000</c:v>
                </c:pt>
                <c:pt idx="2225" formatCode="General">
                  <c:v>2000</c:v>
                </c:pt>
                <c:pt idx="2226" formatCode="General">
                  <c:v>2000</c:v>
                </c:pt>
                <c:pt idx="2227" formatCode="General">
                  <c:v>2000</c:v>
                </c:pt>
                <c:pt idx="2228" formatCode="General">
                  <c:v>2000</c:v>
                </c:pt>
                <c:pt idx="2229" formatCode="General">
                  <c:v>2000</c:v>
                </c:pt>
                <c:pt idx="2230" formatCode="General">
                  <c:v>2000</c:v>
                </c:pt>
                <c:pt idx="2231" formatCode="General">
                  <c:v>2000</c:v>
                </c:pt>
                <c:pt idx="2232" formatCode="General">
                  <c:v>2000</c:v>
                </c:pt>
                <c:pt idx="2233" formatCode="General">
                  <c:v>2000</c:v>
                </c:pt>
                <c:pt idx="2234" formatCode="General">
                  <c:v>2000</c:v>
                </c:pt>
                <c:pt idx="2235" formatCode="General">
                  <c:v>2000</c:v>
                </c:pt>
                <c:pt idx="2236" formatCode="General">
                  <c:v>2000</c:v>
                </c:pt>
                <c:pt idx="2237" formatCode="General">
                  <c:v>2000</c:v>
                </c:pt>
                <c:pt idx="2238" formatCode="General">
                  <c:v>2000</c:v>
                </c:pt>
                <c:pt idx="2239" formatCode="General">
                  <c:v>2000</c:v>
                </c:pt>
                <c:pt idx="2240" formatCode="General">
                  <c:v>2000</c:v>
                </c:pt>
                <c:pt idx="2241" formatCode="General">
                  <c:v>2000</c:v>
                </c:pt>
                <c:pt idx="2242" formatCode="General">
                  <c:v>2000</c:v>
                </c:pt>
                <c:pt idx="2243" formatCode="General">
                  <c:v>2000</c:v>
                </c:pt>
                <c:pt idx="2244" formatCode="General">
                  <c:v>2000</c:v>
                </c:pt>
                <c:pt idx="2245" formatCode="General">
                  <c:v>2000</c:v>
                </c:pt>
                <c:pt idx="2246" formatCode="General">
                  <c:v>2000</c:v>
                </c:pt>
                <c:pt idx="2247" formatCode="General">
                  <c:v>2000</c:v>
                </c:pt>
                <c:pt idx="2248" formatCode="General">
                  <c:v>2000</c:v>
                </c:pt>
                <c:pt idx="2249" formatCode="General">
                  <c:v>2000</c:v>
                </c:pt>
                <c:pt idx="2250" formatCode="General">
                  <c:v>2000</c:v>
                </c:pt>
                <c:pt idx="2251" formatCode="General">
                  <c:v>2000</c:v>
                </c:pt>
                <c:pt idx="2252" formatCode="General">
                  <c:v>2000</c:v>
                </c:pt>
                <c:pt idx="2253" formatCode="General">
                  <c:v>2000</c:v>
                </c:pt>
                <c:pt idx="2254" formatCode="General">
                  <c:v>2000</c:v>
                </c:pt>
                <c:pt idx="2255" formatCode="General">
                  <c:v>2000</c:v>
                </c:pt>
                <c:pt idx="2256" formatCode="General">
                  <c:v>2000</c:v>
                </c:pt>
                <c:pt idx="2257" formatCode="General">
                  <c:v>2000</c:v>
                </c:pt>
                <c:pt idx="2258" formatCode="General">
                  <c:v>2000</c:v>
                </c:pt>
                <c:pt idx="2259" formatCode="General">
                  <c:v>2000</c:v>
                </c:pt>
                <c:pt idx="2260" formatCode="General">
                  <c:v>2000</c:v>
                </c:pt>
                <c:pt idx="2261" formatCode="General">
                  <c:v>2000</c:v>
                </c:pt>
                <c:pt idx="2262" formatCode="General">
                  <c:v>2000</c:v>
                </c:pt>
                <c:pt idx="2263" formatCode="General">
                  <c:v>2000</c:v>
                </c:pt>
                <c:pt idx="2264" formatCode="General">
                  <c:v>2000</c:v>
                </c:pt>
                <c:pt idx="2265" formatCode="General">
                  <c:v>2000</c:v>
                </c:pt>
                <c:pt idx="2266" formatCode="General">
                  <c:v>2000</c:v>
                </c:pt>
                <c:pt idx="2267" formatCode="General">
                  <c:v>2000</c:v>
                </c:pt>
                <c:pt idx="2268" formatCode="General">
                  <c:v>2000</c:v>
                </c:pt>
                <c:pt idx="2269" formatCode="General">
                  <c:v>2000</c:v>
                </c:pt>
                <c:pt idx="2270" formatCode="General">
                  <c:v>2000</c:v>
                </c:pt>
                <c:pt idx="2271" formatCode="General">
                  <c:v>2000</c:v>
                </c:pt>
                <c:pt idx="2272" formatCode="General">
                  <c:v>2000</c:v>
                </c:pt>
                <c:pt idx="2273" formatCode="General">
                  <c:v>2000</c:v>
                </c:pt>
                <c:pt idx="2274" formatCode="General">
                  <c:v>2000</c:v>
                </c:pt>
                <c:pt idx="2275" formatCode="General">
                  <c:v>2000</c:v>
                </c:pt>
                <c:pt idx="2276" formatCode="General">
                  <c:v>2000</c:v>
                </c:pt>
                <c:pt idx="2277" formatCode="General">
                  <c:v>2000</c:v>
                </c:pt>
                <c:pt idx="2278" formatCode="General">
                  <c:v>2000</c:v>
                </c:pt>
                <c:pt idx="2279" formatCode="General">
                  <c:v>2000</c:v>
                </c:pt>
                <c:pt idx="2280" formatCode="General">
                  <c:v>2000</c:v>
                </c:pt>
                <c:pt idx="2281" formatCode="General">
                  <c:v>2000</c:v>
                </c:pt>
                <c:pt idx="2282" formatCode="General">
                  <c:v>2000</c:v>
                </c:pt>
                <c:pt idx="2283" formatCode="General">
                  <c:v>2000</c:v>
                </c:pt>
                <c:pt idx="2284" formatCode="General">
                  <c:v>2000</c:v>
                </c:pt>
                <c:pt idx="2285" formatCode="General">
                  <c:v>2000</c:v>
                </c:pt>
                <c:pt idx="2286" formatCode="General">
                  <c:v>2000</c:v>
                </c:pt>
                <c:pt idx="2287" formatCode="General">
                  <c:v>2000</c:v>
                </c:pt>
                <c:pt idx="2288" formatCode="General">
                  <c:v>2000</c:v>
                </c:pt>
                <c:pt idx="2289" formatCode="General">
                  <c:v>2000</c:v>
                </c:pt>
                <c:pt idx="2290" formatCode="General">
                  <c:v>2000</c:v>
                </c:pt>
                <c:pt idx="2291" formatCode="General">
                  <c:v>2000</c:v>
                </c:pt>
                <c:pt idx="2292" formatCode="General">
                  <c:v>2000</c:v>
                </c:pt>
                <c:pt idx="2293" formatCode="General">
                  <c:v>2000</c:v>
                </c:pt>
                <c:pt idx="2294" formatCode="General">
                  <c:v>2000</c:v>
                </c:pt>
                <c:pt idx="2295" formatCode="General">
                  <c:v>2000</c:v>
                </c:pt>
                <c:pt idx="2296" formatCode="General">
                  <c:v>2000</c:v>
                </c:pt>
                <c:pt idx="2297" formatCode="General">
                  <c:v>2000</c:v>
                </c:pt>
                <c:pt idx="2298" formatCode="General">
                  <c:v>2000</c:v>
                </c:pt>
                <c:pt idx="2299" formatCode="General">
                  <c:v>2000</c:v>
                </c:pt>
                <c:pt idx="2300" formatCode="General">
                  <c:v>2000</c:v>
                </c:pt>
                <c:pt idx="2301" formatCode="General">
                  <c:v>2000</c:v>
                </c:pt>
                <c:pt idx="2302" formatCode="General">
                  <c:v>2000</c:v>
                </c:pt>
                <c:pt idx="2303" formatCode="General">
                  <c:v>2000</c:v>
                </c:pt>
                <c:pt idx="2304" formatCode="General">
                  <c:v>2000</c:v>
                </c:pt>
                <c:pt idx="2305" formatCode="General">
                  <c:v>2000</c:v>
                </c:pt>
                <c:pt idx="2306" formatCode="General">
                  <c:v>2000</c:v>
                </c:pt>
                <c:pt idx="2307" formatCode="General">
                  <c:v>2000</c:v>
                </c:pt>
                <c:pt idx="2308" formatCode="General">
                  <c:v>2000</c:v>
                </c:pt>
                <c:pt idx="2309" formatCode="General">
                  <c:v>2000</c:v>
                </c:pt>
                <c:pt idx="2310" formatCode="General">
                  <c:v>2000</c:v>
                </c:pt>
                <c:pt idx="2311" formatCode="General">
                  <c:v>2000</c:v>
                </c:pt>
                <c:pt idx="2312" formatCode="General">
                  <c:v>2000</c:v>
                </c:pt>
                <c:pt idx="2313" formatCode="General">
                  <c:v>2000</c:v>
                </c:pt>
                <c:pt idx="2314" formatCode="General">
                  <c:v>2000</c:v>
                </c:pt>
                <c:pt idx="2315" formatCode="General">
                  <c:v>2000</c:v>
                </c:pt>
                <c:pt idx="2316" formatCode="General">
                  <c:v>2000</c:v>
                </c:pt>
                <c:pt idx="2317" formatCode="General">
                  <c:v>2000</c:v>
                </c:pt>
                <c:pt idx="2318" formatCode="General">
                  <c:v>2000</c:v>
                </c:pt>
                <c:pt idx="2319" formatCode="General">
                  <c:v>2000</c:v>
                </c:pt>
                <c:pt idx="2320" formatCode="General">
                  <c:v>2000</c:v>
                </c:pt>
                <c:pt idx="2321" formatCode="General">
                  <c:v>2000</c:v>
                </c:pt>
                <c:pt idx="2322" formatCode="General">
                  <c:v>2000</c:v>
                </c:pt>
                <c:pt idx="2323" formatCode="General">
                  <c:v>2000</c:v>
                </c:pt>
                <c:pt idx="2324" formatCode="General">
                  <c:v>2000</c:v>
                </c:pt>
                <c:pt idx="2325" formatCode="General">
                  <c:v>2000</c:v>
                </c:pt>
                <c:pt idx="2326" formatCode="General">
                  <c:v>2000</c:v>
                </c:pt>
                <c:pt idx="2327" formatCode="General">
                  <c:v>2000</c:v>
                </c:pt>
                <c:pt idx="2328" formatCode="General">
                  <c:v>2000</c:v>
                </c:pt>
                <c:pt idx="2329" formatCode="General">
                  <c:v>2000</c:v>
                </c:pt>
                <c:pt idx="2330" formatCode="General">
                  <c:v>2000</c:v>
                </c:pt>
                <c:pt idx="2331" formatCode="General">
                  <c:v>2000</c:v>
                </c:pt>
                <c:pt idx="2332" formatCode="General">
                  <c:v>2000</c:v>
                </c:pt>
                <c:pt idx="2333" formatCode="General">
                  <c:v>2000</c:v>
                </c:pt>
                <c:pt idx="2334" formatCode="General">
                  <c:v>2000</c:v>
                </c:pt>
                <c:pt idx="2335" formatCode="General">
                  <c:v>2000</c:v>
                </c:pt>
                <c:pt idx="2336" formatCode="General">
                  <c:v>2000</c:v>
                </c:pt>
                <c:pt idx="2337" formatCode="General">
                  <c:v>2000</c:v>
                </c:pt>
                <c:pt idx="2338" formatCode="General">
                  <c:v>2000</c:v>
                </c:pt>
                <c:pt idx="2339" formatCode="General">
                  <c:v>2000</c:v>
                </c:pt>
                <c:pt idx="2340" formatCode="General">
                  <c:v>2000</c:v>
                </c:pt>
                <c:pt idx="2341" formatCode="General">
                  <c:v>2000</c:v>
                </c:pt>
                <c:pt idx="2342" formatCode="General">
                  <c:v>2000</c:v>
                </c:pt>
                <c:pt idx="2343" formatCode="General">
                  <c:v>2000</c:v>
                </c:pt>
                <c:pt idx="2344" formatCode="General">
                  <c:v>2000</c:v>
                </c:pt>
                <c:pt idx="2345" formatCode="General">
                  <c:v>2000</c:v>
                </c:pt>
                <c:pt idx="2346" formatCode="General">
                  <c:v>2000</c:v>
                </c:pt>
                <c:pt idx="2347" formatCode="General">
                  <c:v>2000</c:v>
                </c:pt>
                <c:pt idx="2348" formatCode="General">
                  <c:v>2000</c:v>
                </c:pt>
                <c:pt idx="2349" formatCode="General">
                  <c:v>2000</c:v>
                </c:pt>
                <c:pt idx="2350" formatCode="General">
                  <c:v>2000</c:v>
                </c:pt>
                <c:pt idx="2351" formatCode="General">
                  <c:v>2000</c:v>
                </c:pt>
                <c:pt idx="2352" formatCode="General">
                  <c:v>2000</c:v>
                </c:pt>
                <c:pt idx="2353" formatCode="General">
                  <c:v>2000</c:v>
                </c:pt>
                <c:pt idx="2354" formatCode="General">
                  <c:v>2000</c:v>
                </c:pt>
                <c:pt idx="2355" formatCode="General">
                  <c:v>2000</c:v>
                </c:pt>
                <c:pt idx="2356" formatCode="General">
                  <c:v>2000</c:v>
                </c:pt>
                <c:pt idx="2357" formatCode="General">
                  <c:v>2000</c:v>
                </c:pt>
                <c:pt idx="2358" formatCode="General">
                  <c:v>2000</c:v>
                </c:pt>
                <c:pt idx="2359" formatCode="General">
                  <c:v>2000</c:v>
                </c:pt>
                <c:pt idx="2360" formatCode="General">
                  <c:v>2000</c:v>
                </c:pt>
                <c:pt idx="2361" formatCode="General">
                  <c:v>2000</c:v>
                </c:pt>
                <c:pt idx="2362" formatCode="General">
                  <c:v>2000</c:v>
                </c:pt>
                <c:pt idx="2363" formatCode="General">
                  <c:v>2000</c:v>
                </c:pt>
                <c:pt idx="2364" formatCode="General">
                  <c:v>2000</c:v>
                </c:pt>
                <c:pt idx="2365" formatCode="General">
                  <c:v>2000</c:v>
                </c:pt>
                <c:pt idx="2366" formatCode="General">
                  <c:v>2000</c:v>
                </c:pt>
                <c:pt idx="2367" formatCode="General">
                  <c:v>2000</c:v>
                </c:pt>
                <c:pt idx="2368" formatCode="General">
                  <c:v>2000</c:v>
                </c:pt>
                <c:pt idx="2369" formatCode="General">
                  <c:v>2000</c:v>
                </c:pt>
                <c:pt idx="2370" formatCode="General">
                  <c:v>2000</c:v>
                </c:pt>
                <c:pt idx="2371" formatCode="General">
                  <c:v>2000</c:v>
                </c:pt>
                <c:pt idx="2372" formatCode="General">
                  <c:v>2000</c:v>
                </c:pt>
                <c:pt idx="2373" formatCode="General">
                  <c:v>2000</c:v>
                </c:pt>
                <c:pt idx="2374" formatCode="General">
                  <c:v>2000</c:v>
                </c:pt>
                <c:pt idx="2375" formatCode="General">
                  <c:v>2000</c:v>
                </c:pt>
                <c:pt idx="2376" formatCode="General">
                  <c:v>2000</c:v>
                </c:pt>
                <c:pt idx="2377" formatCode="General">
                  <c:v>2000</c:v>
                </c:pt>
                <c:pt idx="2378" formatCode="General">
                  <c:v>2000</c:v>
                </c:pt>
                <c:pt idx="2379" formatCode="General">
                  <c:v>2000</c:v>
                </c:pt>
                <c:pt idx="2380" formatCode="General">
                  <c:v>2000</c:v>
                </c:pt>
                <c:pt idx="2381" formatCode="General">
                  <c:v>2000</c:v>
                </c:pt>
                <c:pt idx="2382" formatCode="General">
                  <c:v>2000</c:v>
                </c:pt>
                <c:pt idx="2383" formatCode="General">
                  <c:v>2000</c:v>
                </c:pt>
                <c:pt idx="2384" formatCode="General">
                  <c:v>2000</c:v>
                </c:pt>
                <c:pt idx="2385" formatCode="General">
                  <c:v>2000</c:v>
                </c:pt>
                <c:pt idx="2386" formatCode="General">
                  <c:v>2000</c:v>
                </c:pt>
                <c:pt idx="2387" formatCode="General">
                  <c:v>2000</c:v>
                </c:pt>
                <c:pt idx="2388" formatCode="General">
                  <c:v>2000</c:v>
                </c:pt>
                <c:pt idx="2389" formatCode="General">
                  <c:v>2000</c:v>
                </c:pt>
                <c:pt idx="2390" formatCode="General">
                  <c:v>2000</c:v>
                </c:pt>
                <c:pt idx="2391" formatCode="General">
                  <c:v>2000</c:v>
                </c:pt>
                <c:pt idx="2392" formatCode="General">
                  <c:v>2000</c:v>
                </c:pt>
                <c:pt idx="2393" formatCode="General">
                  <c:v>2000</c:v>
                </c:pt>
                <c:pt idx="2394" formatCode="General">
                  <c:v>2000</c:v>
                </c:pt>
                <c:pt idx="2395" formatCode="General">
                  <c:v>2000</c:v>
                </c:pt>
                <c:pt idx="2396" formatCode="General">
                  <c:v>2000</c:v>
                </c:pt>
                <c:pt idx="2397" formatCode="General">
                  <c:v>2000</c:v>
                </c:pt>
                <c:pt idx="2398" formatCode="General">
                  <c:v>2000</c:v>
                </c:pt>
                <c:pt idx="2399" formatCode="General">
                  <c:v>2000</c:v>
                </c:pt>
                <c:pt idx="2400" formatCode="General">
                  <c:v>2000</c:v>
                </c:pt>
                <c:pt idx="2401" formatCode="General">
                  <c:v>2000</c:v>
                </c:pt>
                <c:pt idx="2402" formatCode="General">
                  <c:v>2000</c:v>
                </c:pt>
                <c:pt idx="2403" formatCode="General">
                  <c:v>2000</c:v>
                </c:pt>
                <c:pt idx="2404" formatCode="General">
                  <c:v>2000</c:v>
                </c:pt>
                <c:pt idx="2405" formatCode="General">
                  <c:v>2000</c:v>
                </c:pt>
                <c:pt idx="2406" formatCode="General">
                  <c:v>2000</c:v>
                </c:pt>
                <c:pt idx="2407" formatCode="General">
                  <c:v>2000</c:v>
                </c:pt>
                <c:pt idx="2408" formatCode="General">
                  <c:v>2000</c:v>
                </c:pt>
                <c:pt idx="2409" formatCode="General">
                  <c:v>2000</c:v>
                </c:pt>
                <c:pt idx="2410" formatCode="General">
                  <c:v>2000</c:v>
                </c:pt>
                <c:pt idx="2411" formatCode="General">
                  <c:v>2000</c:v>
                </c:pt>
                <c:pt idx="2412" formatCode="General">
                  <c:v>2000</c:v>
                </c:pt>
                <c:pt idx="2413" formatCode="General">
                  <c:v>2000</c:v>
                </c:pt>
                <c:pt idx="2414" formatCode="General">
                  <c:v>2000</c:v>
                </c:pt>
                <c:pt idx="2415" formatCode="General">
                  <c:v>2000</c:v>
                </c:pt>
                <c:pt idx="2416" formatCode="General">
                  <c:v>2000</c:v>
                </c:pt>
                <c:pt idx="2417" formatCode="General">
                  <c:v>2000</c:v>
                </c:pt>
                <c:pt idx="2418" formatCode="General">
                  <c:v>2000</c:v>
                </c:pt>
                <c:pt idx="2419" formatCode="General">
                  <c:v>2000</c:v>
                </c:pt>
                <c:pt idx="2420" formatCode="General">
                  <c:v>2000</c:v>
                </c:pt>
                <c:pt idx="2421" formatCode="General">
                  <c:v>2000</c:v>
                </c:pt>
                <c:pt idx="2422" formatCode="General">
                  <c:v>2000</c:v>
                </c:pt>
                <c:pt idx="2423" formatCode="General">
                  <c:v>2000</c:v>
                </c:pt>
                <c:pt idx="2424" formatCode="General">
                  <c:v>2000</c:v>
                </c:pt>
                <c:pt idx="2425" formatCode="General">
                  <c:v>2000</c:v>
                </c:pt>
                <c:pt idx="2426" formatCode="General">
                  <c:v>2000</c:v>
                </c:pt>
                <c:pt idx="2427" formatCode="General">
                  <c:v>2000</c:v>
                </c:pt>
                <c:pt idx="2428" formatCode="General">
                  <c:v>2000</c:v>
                </c:pt>
                <c:pt idx="2429" formatCode="General">
                  <c:v>2000</c:v>
                </c:pt>
                <c:pt idx="2430" formatCode="General">
                  <c:v>2000</c:v>
                </c:pt>
                <c:pt idx="2431" formatCode="General">
                  <c:v>2000</c:v>
                </c:pt>
                <c:pt idx="2432" formatCode="General">
                  <c:v>2000</c:v>
                </c:pt>
                <c:pt idx="2433" formatCode="General">
                  <c:v>2000</c:v>
                </c:pt>
                <c:pt idx="2434" formatCode="General">
                  <c:v>2000</c:v>
                </c:pt>
                <c:pt idx="2435" formatCode="General">
                  <c:v>2000</c:v>
                </c:pt>
                <c:pt idx="2436" formatCode="General">
                  <c:v>2000</c:v>
                </c:pt>
                <c:pt idx="2437" formatCode="General">
                  <c:v>2000</c:v>
                </c:pt>
                <c:pt idx="2438" formatCode="General">
                  <c:v>2000</c:v>
                </c:pt>
                <c:pt idx="2439" formatCode="General">
                  <c:v>2000</c:v>
                </c:pt>
                <c:pt idx="2440" formatCode="General">
                  <c:v>2000</c:v>
                </c:pt>
                <c:pt idx="2441" formatCode="General">
                  <c:v>2000</c:v>
                </c:pt>
                <c:pt idx="2442" formatCode="General">
                  <c:v>2000</c:v>
                </c:pt>
                <c:pt idx="2443" formatCode="General">
                  <c:v>2000</c:v>
                </c:pt>
                <c:pt idx="2444" formatCode="General">
                  <c:v>2000</c:v>
                </c:pt>
                <c:pt idx="2445" formatCode="General">
                  <c:v>2000</c:v>
                </c:pt>
                <c:pt idx="2446" formatCode="General">
                  <c:v>2000</c:v>
                </c:pt>
                <c:pt idx="2447" formatCode="General">
                  <c:v>2000</c:v>
                </c:pt>
                <c:pt idx="2448" formatCode="General">
                  <c:v>2000</c:v>
                </c:pt>
                <c:pt idx="2449" formatCode="General">
                  <c:v>2000</c:v>
                </c:pt>
                <c:pt idx="2450" formatCode="General">
                  <c:v>2000</c:v>
                </c:pt>
                <c:pt idx="2451" formatCode="General">
                  <c:v>2000</c:v>
                </c:pt>
                <c:pt idx="2452" formatCode="General">
                  <c:v>2000</c:v>
                </c:pt>
                <c:pt idx="2453" formatCode="General">
                  <c:v>2000</c:v>
                </c:pt>
                <c:pt idx="2454" formatCode="General">
                  <c:v>2000</c:v>
                </c:pt>
                <c:pt idx="2455" formatCode="General">
                  <c:v>2000</c:v>
                </c:pt>
                <c:pt idx="2456" formatCode="General">
                  <c:v>2000</c:v>
                </c:pt>
                <c:pt idx="2457" formatCode="General">
                  <c:v>2000</c:v>
                </c:pt>
                <c:pt idx="2458" formatCode="General">
                  <c:v>2000</c:v>
                </c:pt>
                <c:pt idx="2459" formatCode="General">
                  <c:v>2000</c:v>
                </c:pt>
                <c:pt idx="2460" formatCode="General">
                  <c:v>2000</c:v>
                </c:pt>
                <c:pt idx="2461" formatCode="General">
                  <c:v>2000</c:v>
                </c:pt>
                <c:pt idx="2462" formatCode="General">
                  <c:v>2000</c:v>
                </c:pt>
                <c:pt idx="2463" formatCode="General">
                  <c:v>2000</c:v>
                </c:pt>
                <c:pt idx="2464" formatCode="General">
                  <c:v>2000</c:v>
                </c:pt>
                <c:pt idx="2465" formatCode="General">
                  <c:v>2000</c:v>
                </c:pt>
                <c:pt idx="2466" formatCode="General">
                  <c:v>2000</c:v>
                </c:pt>
                <c:pt idx="2467" formatCode="General">
                  <c:v>2000</c:v>
                </c:pt>
                <c:pt idx="2468" formatCode="General">
                  <c:v>2000</c:v>
                </c:pt>
                <c:pt idx="2469" formatCode="General">
                  <c:v>2000</c:v>
                </c:pt>
                <c:pt idx="2470" formatCode="General">
                  <c:v>2000</c:v>
                </c:pt>
                <c:pt idx="2471" formatCode="General">
                  <c:v>2000</c:v>
                </c:pt>
                <c:pt idx="2472" formatCode="General">
                  <c:v>2000</c:v>
                </c:pt>
                <c:pt idx="2473" formatCode="General">
                  <c:v>2000</c:v>
                </c:pt>
                <c:pt idx="2474" formatCode="General">
                  <c:v>2000</c:v>
                </c:pt>
                <c:pt idx="2475" formatCode="General">
                  <c:v>2000</c:v>
                </c:pt>
                <c:pt idx="2476" formatCode="General">
                  <c:v>2000</c:v>
                </c:pt>
                <c:pt idx="2477" formatCode="General">
                  <c:v>2000</c:v>
                </c:pt>
                <c:pt idx="2478" formatCode="General">
                  <c:v>2000</c:v>
                </c:pt>
                <c:pt idx="2479" formatCode="General">
                  <c:v>2000</c:v>
                </c:pt>
                <c:pt idx="2480" formatCode="General">
                  <c:v>2000</c:v>
                </c:pt>
                <c:pt idx="2481" formatCode="General">
                  <c:v>2000</c:v>
                </c:pt>
                <c:pt idx="2482" formatCode="General">
                  <c:v>2000</c:v>
                </c:pt>
                <c:pt idx="2483" formatCode="General">
                  <c:v>2000</c:v>
                </c:pt>
                <c:pt idx="2484" formatCode="General">
                  <c:v>2000</c:v>
                </c:pt>
                <c:pt idx="2485" formatCode="General">
                  <c:v>2000</c:v>
                </c:pt>
                <c:pt idx="2486" formatCode="General">
                  <c:v>2000</c:v>
                </c:pt>
                <c:pt idx="2487" formatCode="General">
                  <c:v>2000</c:v>
                </c:pt>
                <c:pt idx="2488" formatCode="General">
                  <c:v>2000</c:v>
                </c:pt>
                <c:pt idx="2489" formatCode="General">
                  <c:v>2000</c:v>
                </c:pt>
                <c:pt idx="2490" formatCode="General">
                  <c:v>2000</c:v>
                </c:pt>
                <c:pt idx="2491" formatCode="General">
                  <c:v>2000</c:v>
                </c:pt>
                <c:pt idx="2492" formatCode="General">
                  <c:v>2000</c:v>
                </c:pt>
                <c:pt idx="2493" formatCode="General">
                  <c:v>2000</c:v>
                </c:pt>
                <c:pt idx="2494" formatCode="General">
                  <c:v>2000</c:v>
                </c:pt>
                <c:pt idx="2495" formatCode="General">
                  <c:v>2000</c:v>
                </c:pt>
                <c:pt idx="2496" formatCode="General">
                  <c:v>2000</c:v>
                </c:pt>
                <c:pt idx="2497" formatCode="General">
                  <c:v>2000</c:v>
                </c:pt>
                <c:pt idx="2498" formatCode="General">
                  <c:v>2000</c:v>
                </c:pt>
                <c:pt idx="2499" formatCode="General">
                  <c:v>0</c:v>
                </c:pt>
                <c:pt idx="2500" formatCode="General">
                  <c:v>0</c:v>
                </c:pt>
                <c:pt idx="2501" formatCode="General">
                  <c:v>0</c:v>
                </c:pt>
                <c:pt idx="2502" formatCode="General">
                  <c:v>0</c:v>
                </c:pt>
                <c:pt idx="2503" formatCode="General">
                  <c:v>0</c:v>
                </c:pt>
                <c:pt idx="2504" formatCode="General">
                  <c:v>0</c:v>
                </c:pt>
                <c:pt idx="2505" formatCode="General">
                  <c:v>0</c:v>
                </c:pt>
                <c:pt idx="2506" formatCode="General">
                  <c:v>0</c:v>
                </c:pt>
                <c:pt idx="2507" formatCode="General">
                  <c:v>0</c:v>
                </c:pt>
                <c:pt idx="2508" formatCode="General">
                  <c:v>0</c:v>
                </c:pt>
                <c:pt idx="2509" formatCode="General">
                  <c:v>0</c:v>
                </c:pt>
                <c:pt idx="2510" formatCode="General">
                  <c:v>0</c:v>
                </c:pt>
                <c:pt idx="2511" formatCode="General">
                  <c:v>0</c:v>
                </c:pt>
                <c:pt idx="2512" formatCode="General">
                  <c:v>0</c:v>
                </c:pt>
                <c:pt idx="2513" formatCode="General">
                  <c:v>0</c:v>
                </c:pt>
                <c:pt idx="2514" formatCode="General">
                  <c:v>0</c:v>
                </c:pt>
                <c:pt idx="2515" formatCode="General">
                  <c:v>0</c:v>
                </c:pt>
                <c:pt idx="2516" formatCode="General">
                  <c:v>0</c:v>
                </c:pt>
                <c:pt idx="2517" formatCode="General">
                  <c:v>0</c:v>
                </c:pt>
                <c:pt idx="2518" formatCode="General">
                  <c:v>0</c:v>
                </c:pt>
                <c:pt idx="2519" formatCode="General">
                  <c:v>0</c:v>
                </c:pt>
                <c:pt idx="2520" formatCode="General">
                  <c:v>0</c:v>
                </c:pt>
                <c:pt idx="2521" formatCode="General">
                  <c:v>0</c:v>
                </c:pt>
                <c:pt idx="2522" formatCode="General">
                  <c:v>0</c:v>
                </c:pt>
                <c:pt idx="2523" formatCode="General">
                  <c:v>0</c:v>
                </c:pt>
                <c:pt idx="2524" formatCode="General">
                  <c:v>0</c:v>
                </c:pt>
                <c:pt idx="2525" formatCode="General">
                  <c:v>0</c:v>
                </c:pt>
                <c:pt idx="2526" formatCode="General">
                  <c:v>0</c:v>
                </c:pt>
                <c:pt idx="2527" formatCode="General">
                  <c:v>0</c:v>
                </c:pt>
                <c:pt idx="2528" formatCode="General">
                  <c:v>0</c:v>
                </c:pt>
                <c:pt idx="2529" formatCode="General">
                  <c:v>0</c:v>
                </c:pt>
                <c:pt idx="2530" formatCode="General">
                  <c:v>0</c:v>
                </c:pt>
                <c:pt idx="2531" formatCode="General">
                  <c:v>0</c:v>
                </c:pt>
                <c:pt idx="2532" formatCode="General">
                  <c:v>0</c:v>
                </c:pt>
                <c:pt idx="2533" formatCode="General">
                  <c:v>0</c:v>
                </c:pt>
                <c:pt idx="2534" formatCode="General">
                  <c:v>0</c:v>
                </c:pt>
                <c:pt idx="2535" formatCode="General">
                  <c:v>0</c:v>
                </c:pt>
                <c:pt idx="2536" formatCode="General">
                  <c:v>0</c:v>
                </c:pt>
                <c:pt idx="2537" formatCode="General">
                  <c:v>0</c:v>
                </c:pt>
                <c:pt idx="2538" formatCode="General">
                  <c:v>0</c:v>
                </c:pt>
                <c:pt idx="2539" formatCode="General">
                  <c:v>0</c:v>
                </c:pt>
                <c:pt idx="2540" formatCode="General">
                  <c:v>0</c:v>
                </c:pt>
                <c:pt idx="2541" formatCode="General">
                  <c:v>0</c:v>
                </c:pt>
                <c:pt idx="2542" formatCode="General">
                  <c:v>0</c:v>
                </c:pt>
                <c:pt idx="2543" formatCode="General">
                  <c:v>0</c:v>
                </c:pt>
                <c:pt idx="2544" formatCode="General">
                  <c:v>0</c:v>
                </c:pt>
                <c:pt idx="2545" formatCode="General">
                  <c:v>0</c:v>
                </c:pt>
                <c:pt idx="2546" formatCode="General">
                  <c:v>0</c:v>
                </c:pt>
                <c:pt idx="2547" formatCode="General">
                  <c:v>0</c:v>
                </c:pt>
                <c:pt idx="2548" formatCode="General">
                  <c:v>0</c:v>
                </c:pt>
                <c:pt idx="2549" formatCode="General">
                  <c:v>0</c:v>
                </c:pt>
                <c:pt idx="2550" formatCode="General">
                  <c:v>0</c:v>
                </c:pt>
                <c:pt idx="2551" formatCode="General">
                  <c:v>0</c:v>
                </c:pt>
                <c:pt idx="2552" formatCode="General">
                  <c:v>0</c:v>
                </c:pt>
                <c:pt idx="2553" formatCode="General">
                  <c:v>0</c:v>
                </c:pt>
                <c:pt idx="2554" formatCode="General">
                  <c:v>0</c:v>
                </c:pt>
                <c:pt idx="2555" formatCode="General">
                  <c:v>0</c:v>
                </c:pt>
                <c:pt idx="2556" formatCode="General">
                  <c:v>0</c:v>
                </c:pt>
                <c:pt idx="2557" formatCode="General">
                  <c:v>0</c:v>
                </c:pt>
                <c:pt idx="2558" formatCode="General">
                  <c:v>0</c:v>
                </c:pt>
                <c:pt idx="2559" formatCode="General">
                  <c:v>0</c:v>
                </c:pt>
                <c:pt idx="2560" formatCode="General">
                  <c:v>0</c:v>
                </c:pt>
                <c:pt idx="2561" formatCode="General">
                  <c:v>0</c:v>
                </c:pt>
                <c:pt idx="2562" formatCode="General">
                  <c:v>0</c:v>
                </c:pt>
                <c:pt idx="2563" formatCode="General">
                  <c:v>0</c:v>
                </c:pt>
                <c:pt idx="2564" formatCode="General">
                  <c:v>0</c:v>
                </c:pt>
                <c:pt idx="2565" formatCode="General">
                  <c:v>0</c:v>
                </c:pt>
                <c:pt idx="2566" formatCode="General">
                  <c:v>0</c:v>
                </c:pt>
                <c:pt idx="2567" formatCode="General">
                  <c:v>0</c:v>
                </c:pt>
                <c:pt idx="2568" formatCode="General">
                  <c:v>0</c:v>
                </c:pt>
                <c:pt idx="2569" formatCode="General">
                  <c:v>0</c:v>
                </c:pt>
                <c:pt idx="2570" formatCode="General">
                  <c:v>0</c:v>
                </c:pt>
                <c:pt idx="2571" formatCode="General">
                  <c:v>0</c:v>
                </c:pt>
                <c:pt idx="2572" formatCode="General">
                  <c:v>0</c:v>
                </c:pt>
                <c:pt idx="2573" formatCode="General">
                  <c:v>0</c:v>
                </c:pt>
                <c:pt idx="2574" formatCode="General">
                  <c:v>0</c:v>
                </c:pt>
                <c:pt idx="2575" formatCode="General">
                  <c:v>0</c:v>
                </c:pt>
                <c:pt idx="2576" formatCode="General">
                  <c:v>0</c:v>
                </c:pt>
                <c:pt idx="2577" formatCode="General">
                  <c:v>0</c:v>
                </c:pt>
                <c:pt idx="2578" formatCode="General">
                  <c:v>0</c:v>
                </c:pt>
                <c:pt idx="2579" formatCode="General">
                  <c:v>0</c:v>
                </c:pt>
                <c:pt idx="2580" formatCode="General">
                  <c:v>0</c:v>
                </c:pt>
                <c:pt idx="2581" formatCode="General">
                  <c:v>0</c:v>
                </c:pt>
                <c:pt idx="2582" formatCode="General">
                  <c:v>0</c:v>
                </c:pt>
                <c:pt idx="2583" formatCode="General">
                  <c:v>0</c:v>
                </c:pt>
                <c:pt idx="2584" formatCode="General">
                  <c:v>0</c:v>
                </c:pt>
                <c:pt idx="2585" formatCode="General">
                  <c:v>0</c:v>
                </c:pt>
                <c:pt idx="2586" formatCode="General">
                  <c:v>0</c:v>
                </c:pt>
                <c:pt idx="2587" formatCode="General">
                  <c:v>0</c:v>
                </c:pt>
                <c:pt idx="2588" formatCode="General">
                  <c:v>0</c:v>
                </c:pt>
                <c:pt idx="2589" formatCode="General">
                  <c:v>0</c:v>
                </c:pt>
                <c:pt idx="2590" formatCode="General">
                  <c:v>0</c:v>
                </c:pt>
                <c:pt idx="2591" formatCode="General">
                  <c:v>0</c:v>
                </c:pt>
                <c:pt idx="2592" formatCode="General">
                  <c:v>0</c:v>
                </c:pt>
                <c:pt idx="2593" formatCode="General">
                  <c:v>0</c:v>
                </c:pt>
                <c:pt idx="2594" formatCode="General">
                  <c:v>0</c:v>
                </c:pt>
                <c:pt idx="2595" formatCode="General">
                  <c:v>0</c:v>
                </c:pt>
                <c:pt idx="2596" formatCode="General">
                  <c:v>0</c:v>
                </c:pt>
                <c:pt idx="2597" formatCode="General">
                  <c:v>0</c:v>
                </c:pt>
                <c:pt idx="2598" formatCode="General">
                  <c:v>0</c:v>
                </c:pt>
                <c:pt idx="2599" formatCode="General">
                  <c:v>0</c:v>
                </c:pt>
                <c:pt idx="2600" formatCode="General">
                  <c:v>0</c:v>
                </c:pt>
                <c:pt idx="2601" formatCode="General">
                  <c:v>0</c:v>
                </c:pt>
                <c:pt idx="2602" formatCode="General">
                  <c:v>0</c:v>
                </c:pt>
                <c:pt idx="2603" formatCode="General">
                  <c:v>0</c:v>
                </c:pt>
                <c:pt idx="2604" formatCode="General">
                  <c:v>0</c:v>
                </c:pt>
                <c:pt idx="2605" formatCode="General">
                  <c:v>0</c:v>
                </c:pt>
                <c:pt idx="2606" formatCode="General">
                  <c:v>0</c:v>
                </c:pt>
                <c:pt idx="2607" formatCode="General">
                  <c:v>0</c:v>
                </c:pt>
                <c:pt idx="2608" formatCode="General">
                  <c:v>0</c:v>
                </c:pt>
                <c:pt idx="2609" formatCode="General">
                  <c:v>0</c:v>
                </c:pt>
                <c:pt idx="2610" formatCode="General">
                  <c:v>0</c:v>
                </c:pt>
                <c:pt idx="2611" formatCode="General">
                  <c:v>0</c:v>
                </c:pt>
                <c:pt idx="2612" formatCode="General">
                  <c:v>0</c:v>
                </c:pt>
                <c:pt idx="2613" formatCode="General">
                  <c:v>0</c:v>
                </c:pt>
                <c:pt idx="2614" formatCode="General">
                  <c:v>0</c:v>
                </c:pt>
                <c:pt idx="2615" formatCode="General">
                  <c:v>0</c:v>
                </c:pt>
                <c:pt idx="2616" formatCode="General">
                  <c:v>0</c:v>
                </c:pt>
                <c:pt idx="2617" formatCode="General">
                  <c:v>0</c:v>
                </c:pt>
                <c:pt idx="2618" formatCode="General">
                  <c:v>0</c:v>
                </c:pt>
                <c:pt idx="2619" formatCode="General">
                  <c:v>0</c:v>
                </c:pt>
                <c:pt idx="2620" formatCode="General">
                  <c:v>0</c:v>
                </c:pt>
                <c:pt idx="2621" formatCode="General">
                  <c:v>0</c:v>
                </c:pt>
                <c:pt idx="2622" formatCode="General">
                  <c:v>0</c:v>
                </c:pt>
                <c:pt idx="2623" formatCode="General">
                  <c:v>0</c:v>
                </c:pt>
                <c:pt idx="2624" formatCode="General">
                  <c:v>0</c:v>
                </c:pt>
                <c:pt idx="2625" formatCode="General">
                  <c:v>0</c:v>
                </c:pt>
                <c:pt idx="2626" formatCode="General">
                  <c:v>0</c:v>
                </c:pt>
                <c:pt idx="2627" formatCode="General">
                  <c:v>0</c:v>
                </c:pt>
                <c:pt idx="2628" formatCode="General">
                  <c:v>0</c:v>
                </c:pt>
                <c:pt idx="2629" formatCode="General">
                  <c:v>0</c:v>
                </c:pt>
                <c:pt idx="2630" formatCode="General">
                  <c:v>0</c:v>
                </c:pt>
                <c:pt idx="2631" formatCode="General">
                  <c:v>0</c:v>
                </c:pt>
                <c:pt idx="2632" formatCode="General">
                  <c:v>0</c:v>
                </c:pt>
                <c:pt idx="2633" formatCode="General">
                  <c:v>0</c:v>
                </c:pt>
                <c:pt idx="2634" formatCode="General">
                  <c:v>0</c:v>
                </c:pt>
                <c:pt idx="2635" formatCode="General">
                  <c:v>0</c:v>
                </c:pt>
                <c:pt idx="2636" formatCode="General">
                  <c:v>0</c:v>
                </c:pt>
                <c:pt idx="2637" formatCode="General">
                  <c:v>0</c:v>
                </c:pt>
                <c:pt idx="2638" formatCode="General">
                  <c:v>0</c:v>
                </c:pt>
                <c:pt idx="2639" formatCode="General">
                  <c:v>0</c:v>
                </c:pt>
                <c:pt idx="2640" formatCode="General">
                  <c:v>0</c:v>
                </c:pt>
                <c:pt idx="2641" formatCode="General">
                  <c:v>0</c:v>
                </c:pt>
                <c:pt idx="2642" formatCode="General">
                  <c:v>0</c:v>
                </c:pt>
                <c:pt idx="2643" formatCode="General">
                  <c:v>0</c:v>
                </c:pt>
                <c:pt idx="2644" formatCode="General">
                  <c:v>0</c:v>
                </c:pt>
                <c:pt idx="2645" formatCode="General">
                  <c:v>0</c:v>
                </c:pt>
                <c:pt idx="2646" formatCode="General">
                  <c:v>0</c:v>
                </c:pt>
                <c:pt idx="2647" formatCode="General">
                  <c:v>0</c:v>
                </c:pt>
                <c:pt idx="2648" formatCode="General">
                  <c:v>0</c:v>
                </c:pt>
                <c:pt idx="2649" formatCode="General">
                  <c:v>0</c:v>
                </c:pt>
                <c:pt idx="2650" formatCode="General">
                  <c:v>0</c:v>
                </c:pt>
                <c:pt idx="2651" formatCode="General">
                  <c:v>0</c:v>
                </c:pt>
                <c:pt idx="2652" formatCode="General">
                  <c:v>0</c:v>
                </c:pt>
                <c:pt idx="2653" formatCode="General">
                  <c:v>0</c:v>
                </c:pt>
                <c:pt idx="2654" formatCode="General">
                  <c:v>0</c:v>
                </c:pt>
                <c:pt idx="2655" formatCode="General">
                  <c:v>0</c:v>
                </c:pt>
                <c:pt idx="2656" formatCode="General">
                  <c:v>0</c:v>
                </c:pt>
                <c:pt idx="2657" formatCode="General">
                  <c:v>0</c:v>
                </c:pt>
                <c:pt idx="2658" formatCode="General">
                  <c:v>0</c:v>
                </c:pt>
                <c:pt idx="2659" formatCode="General">
                  <c:v>0</c:v>
                </c:pt>
                <c:pt idx="2660" formatCode="General">
                  <c:v>0</c:v>
                </c:pt>
                <c:pt idx="2661" formatCode="General">
                  <c:v>0</c:v>
                </c:pt>
                <c:pt idx="2662" formatCode="General">
                  <c:v>0</c:v>
                </c:pt>
                <c:pt idx="2663" formatCode="General">
                  <c:v>0</c:v>
                </c:pt>
                <c:pt idx="2664" formatCode="General">
                  <c:v>0</c:v>
                </c:pt>
                <c:pt idx="2665" formatCode="General">
                  <c:v>0</c:v>
                </c:pt>
                <c:pt idx="2666" formatCode="General">
                  <c:v>0</c:v>
                </c:pt>
                <c:pt idx="2667" formatCode="General">
                  <c:v>0</c:v>
                </c:pt>
                <c:pt idx="2668" formatCode="General">
                  <c:v>0</c:v>
                </c:pt>
                <c:pt idx="2669" formatCode="General">
                  <c:v>0</c:v>
                </c:pt>
                <c:pt idx="2670" formatCode="General">
                  <c:v>0</c:v>
                </c:pt>
                <c:pt idx="2671" formatCode="General">
                  <c:v>0</c:v>
                </c:pt>
                <c:pt idx="2672" formatCode="General">
                  <c:v>0</c:v>
                </c:pt>
                <c:pt idx="2673" formatCode="General">
                  <c:v>0</c:v>
                </c:pt>
                <c:pt idx="2674" formatCode="General">
                  <c:v>0</c:v>
                </c:pt>
                <c:pt idx="2675" formatCode="General">
                  <c:v>0</c:v>
                </c:pt>
                <c:pt idx="2676" formatCode="General">
                  <c:v>0</c:v>
                </c:pt>
                <c:pt idx="2677" formatCode="General">
                  <c:v>0</c:v>
                </c:pt>
                <c:pt idx="2678" formatCode="General">
                  <c:v>0</c:v>
                </c:pt>
                <c:pt idx="2679" formatCode="General">
                  <c:v>0</c:v>
                </c:pt>
                <c:pt idx="2680" formatCode="General">
                  <c:v>0</c:v>
                </c:pt>
                <c:pt idx="2681" formatCode="General">
                  <c:v>0</c:v>
                </c:pt>
                <c:pt idx="2682" formatCode="General">
                  <c:v>0</c:v>
                </c:pt>
                <c:pt idx="2683" formatCode="General">
                  <c:v>0</c:v>
                </c:pt>
                <c:pt idx="2684" formatCode="General">
                  <c:v>0</c:v>
                </c:pt>
                <c:pt idx="2685" formatCode="General">
                  <c:v>0</c:v>
                </c:pt>
                <c:pt idx="2686" formatCode="General">
                  <c:v>0</c:v>
                </c:pt>
                <c:pt idx="2687" formatCode="General">
                  <c:v>0</c:v>
                </c:pt>
                <c:pt idx="2688" formatCode="General">
                  <c:v>0</c:v>
                </c:pt>
                <c:pt idx="2689" formatCode="General">
                  <c:v>0</c:v>
                </c:pt>
                <c:pt idx="2690" formatCode="General">
                  <c:v>0</c:v>
                </c:pt>
                <c:pt idx="2691" formatCode="General">
                  <c:v>0</c:v>
                </c:pt>
                <c:pt idx="2692" formatCode="General">
                  <c:v>0</c:v>
                </c:pt>
                <c:pt idx="2693" formatCode="General">
                  <c:v>0</c:v>
                </c:pt>
                <c:pt idx="2694" formatCode="General">
                  <c:v>0</c:v>
                </c:pt>
                <c:pt idx="2695" formatCode="General">
                  <c:v>0</c:v>
                </c:pt>
                <c:pt idx="2696" formatCode="General">
                  <c:v>0</c:v>
                </c:pt>
                <c:pt idx="2697" formatCode="General">
                  <c:v>0</c:v>
                </c:pt>
                <c:pt idx="2698" formatCode="General">
                  <c:v>0</c:v>
                </c:pt>
                <c:pt idx="2699" formatCode="General">
                  <c:v>0</c:v>
                </c:pt>
                <c:pt idx="2700" formatCode="General">
                  <c:v>0</c:v>
                </c:pt>
                <c:pt idx="2701" formatCode="General">
                  <c:v>0</c:v>
                </c:pt>
                <c:pt idx="2702" formatCode="General">
                  <c:v>0</c:v>
                </c:pt>
                <c:pt idx="2703" formatCode="General">
                  <c:v>0</c:v>
                </c:pt>
                <c:pt idx="2704" formatCode="General">
                  <c:v>0</c:v>
                </c:pt>
                <c:pt idx="2705" formatCode="General">
                  <c:v>0</c:v>
                </c:pt>
                <c:pt idx="2706" formatCode="General">
                  <c:v>0</c:v>
                </c:pt>
                <c:pt idx="2707" formatCode="General">
                  <c:v>0</c:v>
                </c:pt>
                <c:pt idx="2708" formatCode="General">
                  <c:v>0</c:v>
                </c:pt>
                <c:pt idx="2709" formatCode="General">
                  <c:v>0</c:v>
                </c:pt>
                <c:pt idx="2710" formatCode="General">
                  <c:v>0</c:v>
                </c:pt>
                <c:pt idx="2711" formatCode="General">
                  <c:v>0</c:v>
                </c:pt>
                <c:pt idx="2712" formatCode="General">
                  <c:v>0</c:v>
                </c:pt>
                <c:pt idx="2713" formatCode="General">
                  <c:v>0</c:v>
                </c:pt>
                <c:pt idx="2714" formatCode="General">
                  <c:v>0</c:v>
                </c:pt>
                <c:pt idx="2715" formatCode="General">
                  <c:v>0</c:v>
                </c:pt>
                <c:pt idx="2716" formatCode="General">
                  <c:v>0</c:v>
                </c:pt>
                <c:pt idx="2717" formatCode="General">
                  <c:v>0</c:v>
                </c:pt>
                <c:pt idx="2718" formatCode="General">
                  <c:v>0</c:v>
                </c:pt>
                <c:pt idx="2719" formatCode="General">
                  <c:v>0</c:v>
                </c:pt>
                <c:pt idx="2720" formatCode="General">
                  <c:v>0</c:v>
                </c:pt>
                <c:pt idx="2721" formatCode="General">
                  <c:v>0</c:v>
                </c:pt>
                <c:pt idx="2722" formatCode="General">
                  <c:v>0</c:v>
                </c:pt>
                <c:pt idx="2723" formatCode="General">
                  <c:v>0</c:v>
                </c:pt>
                <c:pt idx="2724" formatCode="General">
                  <c:v>0</c:v>
                </c:pt>
                <c:pt idx="2725" formatCode="General">
                  <c:v>0</c:v>
                </c:pt>
                <c:pt idx="2726" formatCode="General">
                  <c:v>0</c:v>
                </c:pt>
                <c:pt idx="2727" formatCode="General">
                  <c:v>0</c:v>
                </c:pt>
                <c:pt idx="2728" formatCode="General">
                  <c:v>0</c:v>
                </c:pt>
                <c:pt idx="2729" formatCode="General">
                  <c:v>0</c:v>
                </c:pt>
                <c:pt idx="2730" formatCode="General">
                  <c:v>0</c:v>
                </c:pt>
                <c:pt idx="2731" formatCode="General">
                  <c:v>0</c:v>
                </c:pt>
                <c:pt idx="2732" formatCode="General">
                  <c:v>0</c:v>
                </c:pt>
                <c:pt idx="2733" formatCode="General">
                  <c:v>0</c:v>
                </c:pt>
                <c:pt idx="2734" formatCode="General">
                  <c:v>0</c:v>
                </c:pt>
                <c:pt idx="2735" formatCode="General">
                  <c:v>0</c:v>
                </c:pt>
                <c:pt idx="2736" formatCode="General">
                  <c:v>0</c:v>
                </c:pt>
                <c:pt idx="2737" formatCode="General">
                  <c:v>0</c:v>
                </c:pt>
                <c:pt idx="2738" formatCode="General">
                  <c:v>0</c:v>
                </c:pt>
                <c:pt idx="2739" formatCode="General">
                  <c:v>0</c:v>
                </c:pt>
                <c:pt idx="2740" formatCode="General">
                  <c:v>0</c:v>
                </c:pt>
                <c:pt idx="2741" formatCode="General">
                  <c:v>0</c:v>
                </c:pt>
                <c:pt idx="2742" formatCode="General">
                  <c:v>0</c:v>
                </c:pt>
                <c:pt idx="2743" formatCode="General">
                  <c:v>0</c:v>
                </c:pt>
                <c:pt idx="2744" formatCode="General">
                  <c:v>0</c:v>
                </c:pt>
                <c:pt idx="2745" formatCode="General">
                  <c:v>0</c:v>
                </c:pt>
                <c:pt idx="2746" formatCode="General">
                  <c:v>0</c:v>
                </c:pt>
                <c:pt idx="2747" formatCode="General">
                  <c:v>0</c:v>
                </c:pt>
                <c:pt idx="2748" formatCode="General">
                  <c:v>0</c:v>
                </c:pt>
                <c:pt idx="2749" formatCode="General">
                  <c:v>0</c:v>
                </c:pt>
                <c:pt idx="2750" formatCode="General">
                  <c:v>0</c:v>
                </c:pt>
                <c:pt idx="2751" formatCode="General">
                  <c:v>0</c:v>
                </c:pt>
                <c:pt idx="2752" formatCode="General">
                  <c:v>0</c:v>
                </c:pt>
                <c:pt idx="2753" formatCode="General">
                  <c:v>0</c:v>
                </c:pt>
                <c:pt idx="2754" formatCode="General">
                  <c:v>0</c:v>
                </c:pt>
                <c:pt idx="2755" formatCode="General">
                  <c:v>0</c:v>
                </c:pt>
                <c:pt idx="2756" formatCode="General">
                  <c:v>0</c:v>
                </c:pt>
                <c:pt idx="2757" formatCode="General">
                  <c:v>0</c:v>
                </c:pt>
                <c:pt idx="2758" formatCode="General">
                  <c:v>0</c:v>
                </c:pt>
                <c:pt idx="2759" formatCode="General">
                  <c:v>0</c:v>
                </c:pt>
                <c:pt idx="2760" formatCode="General">
                  <c:v>0</c:v>
                </c:pt>
                <c:pt idx="2761" formatCode="General">
                  <c:v>0</c:v>
                </c:pt>
                <c:pt idx="2762" formatCode="General">
                  <c:v>0</c:v>
                </c:pt>
                <c:pt idx="2763" formatCode="General">
                  <c:v>0</c:v>
                </c:pt>
                <c:pt idx="2764" formatCode="General">
                  <c:v>0</c:v>
                </c:pt>
                <c:pt idx="2765" formatCode="General">
                  <c:v>0</c:v>
                </c:pt>
                <c:pt idx="2766" formatCode="General">
                  <c:v>0</c:v>
                </c:pt>
                <c:pt idx="2767" formatCode="General">
                  <c:v>0</c:v>
                </c:pt>
                <c:pt idx="2768" formatCode="General">
                  <c:v>0</c:v>
                </c:pt>
                <c:pt idx="2769" formatCode="General">
                  <c:v>0</c:v>
                </c:pt>
                <c:pt idx="2770" formatCode="General">
                  <c:v>0</c:v>
                </c:pt>
                <c:pt idx="2771" formatCode="General">
                  <c:v>0</c:v>
                </c:pt>
                <c:pt idx="2772" formatCode="General">
                  <c:v>0</c:v>
                </c:pt>
                <c:pt idx="2773" formatCode="General">
                  <c:v>0</c:v>
                </c:pt>
                <c:pt idx="2774" formatCode="General">
                  <c:v>0</c:v>
                </c:pt>
                <c:pt idx="2775" formatCode="General">
                  <c:v>0</c:v>
                </c:pt>
                <c:pt idx="2776" formatCode="General">
                  <c:v>0</c:v>
                </c:pt>
                <c:pt idx="2777" formatCode="General">
                  <c:v>0</c:v>
                </c:pt>
                <c:pt idx="2778" formatCode="General">
                  <c:v>0</c:v>
                </c:pt>
                <c:pt idx="2779" formatCode="General">
                  <c:v>0</c:v>
                </c:pt>
                <c:pt idx="2780" formatCode="General">
                  <c:v>0</c:v>
                </c:pt>
                <c:pt idx="2781" formatCode="General">
                  <c:v>0</c:v>
                </c:pt>
                <c:pt idx="2782" formatCode="General">
                  <c:v>0</c:v>
                </c:pt>
                <c:pt idx="2783" formatCode="General">
                  <c:v>0</c:v>
                </c:pt>
                <c:pt idx="2784" formatCode="General">
                  <c:v>0</c:v>
                </c:pt>
                <c:pt idx="2785" formatCode="General">
                  <c:v>0</c:v>
                </c:pt>
                <c:pt idx="2786" formatCode="General">
                  <c:v>0</c:v>
                </c:pt>
                <c:pt idx="2787" formatCode="General">
                  <c:v>0</c:v>
                </c:pt>
                <c:pt idx="2788" formatCode="General">
                  <c:v>0</c:v>
                </c:pt>
                <c:pt idx="2789" formatCode="General">
                  <c:v>0</c:v>
                </c:pt>
                <c:pt idx="2790" formatCode="General">
                  <c:v>0</c:v>
                </c:pt>
                <c:pt idx="2791" formatCode="General">
                  <c:v>0</c:v>
                </c:pt>
                <c:pt idx="2792" formatCode="General">
                  <c:v>0</c:v>
                </c:pt>
                <c:pt idx="2793" formatCode="General">
                  <c:v>0</c:v>
                </c:pt>
                <c:pt idx="2794" formatCode="General">
                  <c:v>0</c:v>
                </c:pt>
                <c:pt idx="2795" formatCode="General">
                  <c:v>0</c:v>
                </c:pt>
                <c:pt idx="2796" formatCode="General">
                  <c:v>0</c:v>
                </c:pt>
                <c:pt idx="2797" formatCode="General">
                  <c:v>0</c:v>
                </c:pt>
                <c:pt idx="2798" formatCode="General">
                  <c:v>0</c:v>
                </c:pt>
                <c:pt idx="2799" formatCode="General">
                  <c:v>0</c:v>
                </c:pt>
                <c:pt idx="2800" formatCode="General">
                  <c:v>0</c:v>
                </c:pt>
                <c:pt idx="2801" formatCode="General">
                  <c:v>0</c:v>
                </c:pt>
                <c:pt idx="2802" formatCode="General">
                  <c:v>0</c:v>
                </c:pt>
                <c:pt idx="2803" formatCode="General">
                  <c:v>0</c:v>
                </c:pt>
                <c:pt idx="2804" formatCode="General">
                  <c:v>0</c:v>
                </c:pt>
                <c:pt idx="2805" formatCode="General">
                  <c:v>0</c:v>
                </c:pt>
                <c:pt idx="2806" formatCode="General">
                  <c:v>0</c:v>
                </c:pt>
                <c:pt idx="2807" formatCode="General">
                  <c:v>0</c:v>
                </c:pt>
                <c:pt idx="2808" formatCode="General">
                  <c:v>0</c:v>
                </c:pt>
                <c:pt idx="2809" formatCode="General">
                  <c:v>0</c:v>
                </c:pt>
                <c:pt idx="2810" formatCode="General">
                  <c:v>0</c:v>
                </c:pt>
                <c:pt idx="2811" formatCode="General">
                  <c:v>0</c:v>
                </c:pt>
                <c:pt idx="2812" formatCode="General">
                  <c:v>0</c:v>
                </c:pt>
                <c:pt idx="2813" formatCode="General">
                  <c:v>0</c:v>
                </c:pt>
                <c:pt idx="2814" formatCode="General">
                  <c:v>0</c:v>
                </c:pt>
                <c:pt idx="2815" formatCode="General">
                  <c:v>0</c:v>
                </c:pt>
                <c:pt idx="2816" formatCode="General">
                  <c:v>0</c:v>
                </c:pt>
                <c:pt idx="2817" formatCode="General">
                  <c:v>0</c:v>
                </c:pt>
                <c:pt idx="2818" formatCode="General">
                  <c:v>0</c:v>
                </c:pt>
                <c:pt idx="2819" formatCode="General">
                  <c:v>0</c:v>
                </c:pt>
                <c:pt idx="2820" formatCode="General">
                  <c:v>0</c:v>
                </c:pt>
                <c:pt idx="2821" formatCode="General">
                  <c:v>0</c:v>
                </c:pt>
                <c:pt idx="2822" formatCode="General">
                  <c:v>0</c:v>
                </c:pt>
                <c:pt idx="2823" formatCode="General">
                  <c:v>0</c:v>
                </c:pt>
                <c:pt idx="2824" formatCode="General">
                  <c:v>0</c:v>
                </c:pt>
                <c:pt idx="2825" formatCode="General">
                  <c:v>0</c:v>
                </c:pt>
                <c:pt idx="2826" formatCode="General">
                  <c:v>0</c:v>
                </c:pt>
                <c:pt idx="2827" formatCode="General">
                  <c:v>0</c:v>
                </c:pt>
                <c:pt idx="2828" formatCode="General">
                  <c:v>0</c:v>
                </c:pt>
                <c:pt idx="2829" formatCode="General">
                  <c:v>0</c:v>
                </c:pt>
                <c:pt idx="2830" formatCode="General">
                  <c:v>0</c:v>
                </c:pt>
                <c:pt idx="2831" formatCode="General">
                  <c:v>0</c:v>
                </c:pt>
                <c:pt idx="2832" formatCode="General">
                  <c:v>0</c:v>
                </c:pt>
                <c:pt idx="2833" formatCode="General">
                  <c:v>0</c:v>
                </c:pt>
                <c:pt idx="2834" formatCode="General">
                  <c:v>0</c:v>
                </c:pt>
                <c:pt idx="2835" formatCode="General">
                  <c:v>0</c:v>
                </c:pt>
                <c:pt idx="2836" formatCode="General">
                  <c:v>0</c:v>
                </c:pt>
                <c:pt idx="2837" formatCode="General">
                  <c:v>0</c:v>
                </c:pt>
                <c:pt idx="2838" formatCode="General">
                  <c:v>0</c:v>
                </c:pt>
                <c:pt idx="2839" formatCode="General">
                  <c:v>0</c:v>
                </c:pt>
                <c:pt idx="2840" formatCode="General">
                  <c:v>0</c:v>
                </c:pt>
                <c:pt idx="2841" formatCode="General">
                  <c:v>0</c:v>
                </c:pt>
                <c:pt idx="2842" formatCode="General">
                  <c:v>0</c:v>
                </c:pt>
                <c:pt idx="2843" formatCode="General">
                  <c:v>0</c:v>
                </c:pt>
                <c:pt idx="2844" formatCode="General">
                  <c:v>0</c:v>
                </c:pt>
                <c:pt idx="2845" formatCode="General">
                  <c:v>0</c:v>
                </c:pt>
                <c:pt idx="2846" formatCode="General">
                  <c:v>0</c:v>
                </c:pt>
                <c:pt idx="2847" formatCode="General">
                  <c:v>0</c:v>
                </c:pt>
                <c:pt idx="2848" formatCode="General">
                  <c:v>0</c:v>
                </c:pt>
                <c:pt idx="2849" formatCode="General">
                  <c:v>0</c:v>
                </c:pt>
                <c:pt idx="2850" formatCode="General">
                  <c:v>0</c:v>
                </c:pt>
                <c:pt idx="2851" formatCode="General">
                  <c:v>0</c:v>
                </c:pt>
                <c:pt idx="2852" formatCode="General">
                  <c:v>0</c:v>
                </c:pt>
                <c:pt idx="2853" formatCode="General">
                  <c:v>0</c:v>
                </c:pt>
                <c:pt idx="2854" formatCode="General">
                  <c:v>0</c:v>
                </c:pt>
                <c:pt idx="2855" formatCode="General">
                  <c:v>0</c:v>
                </c:pt>
                <c:pt idx="2856" formatCode="General">
                  <c:v>0</c:v>
                </c:pt>
                <c:pt idx="2857" formatCode="General">
                  <c:v>0</c:v>
                </c:pt>
                <c:pt idx="2858" formatCode="General">
                  <c:v>0</c:v>
                </c:pt>
                <c:pt idx="2859" formatCode="General">
                  <c:v>0</c:v>
                </c:pt>
                <c:pt idx="2860" formatCode="General">
                  <c:v>0</c:v>
                </c:pt>
                <c:pt idx="2861" formatCode="General">
                  <c:v>0</c:v>
                </c:pt>
                <c:pt idx="2862" formatCode="General">
                  <c:v>0</c:v>
                </c:pt>
                <c:pt idx="2863" formatCode="General">
                  <c:v>0</c:v>
                </c:pt>
                <c:pt idx="2864" formatCode="General">
                  <c:v>0</c:v>
                </c:pt>
                <c:pt idx="2865" formatCode="General">
                  <c:v>0</c:v>
                </c:pt>
                <c:pt idx="2866" formatCode="General">
                  <c:v>0</c:v>
                </c:pt>
                <c:pt idx="2867" formatCode="General">
                  <c:v>0</c:v>
                </c:pt>
                <c:pt idx="2868" formatCode="General">
                  <c:v>0</c:v>
                </c:pt>
                <c:pt idx="2869" formatCode="General">
                  <c:v>0</c:v>
                </c:pt>
                <c:pt idx="2870" formatCode="General">
                  <c:v>0</c:v>
                </c:pt>
                <c:pt idx="2871" formatCode="General">
                  <c:v>0</c:v>
                </c:pt>
                <c:pt idx="2872" formatCode="General">
                  <c:v>0</c:v>
                </c:pt>
                <c:pt idx="2873" formatCode="General">
                  <c:v>0</c:v>
                </c:pt>
                <c:pt idx="2874" formatCode="General">
                  <c:v>0</c:v>
                </c:pt>
                <c:pt idx="2875" formatCode="General">
                  <c:v>0</c:v>
                </c:pt>
                <c:pt idx="2876" formatCode="General">
                  <c:v>0</c:v>
                </c:pt>
                <c:pt idx="2877" formatCode="General">
                  <c:v>0</c:v>
                </c:pt>
                <c:pt idx="2878" formatCode="General">
                  <c:v>0</c:v>
                </c:pt>
                <c:pt idx="2879" formatCode="General">
                  <c:v>0</c:v>
                </c:pt>
                <c:pt idx="2880" formatCode="General">
                  <c:v>0</c:v>
                </c:pt>
                <c:pt idx="2881" formatCode="General">
                  <c:v>0</c:v>
                </c:pt>
                <c:pt idx="2882" formatCode="General">
                  <c:v>0</c:v>
                </c:pt>
                <c:pt idx="2883" formatCode="General">
                  <c:v>0</c:v>
                </c:pt>
                <c:pt idx="2884" formatCode="General">
                  <c:v>0</c:v>
                </c:pt>
                <c:pt idx="2885" formatCode="General">
                  <c:v>0</c:v>
                </c:pt>
                <c:pt idx="2886" formatCode="General">
                  <c:v>0</c:v>
                </c:pt>
                <c:pt idx="2887" formatCode="General">
                  <c:v>0</c:v>
                </c:pt>
                <c:pt idx="2888" formatCode="General">
                  <c:v>0</c:v>
                </c:pt>
                <c:pt idx="2889" formatCode="General">
                  <c:v>0</c:v>
                </c:pt>
                <c:pt idx="2890" formatCode="General">
                  <c:v>0</c:v>
                </c:pt>
                <c:pt idx="2891" formatCode="General">
                  <c:v>0</c:v>
                </c:pt>
                <c:pt idx="2892" formatCode="General">
                  <c:v>0</c:v>
                </c:pt>
                <c:pt idx="2893" formatCode="General">
                  <c:v>0</c:v>
                </c:pt>
                <c:pt idx="2894" formatCode="General">
                  <c:v>0</c:v>
                </c:pt>
                <c:pt idx="2895" formatCode="General">
                  <c:v>0</c:v>
                </c:pt>
                <c:pt idx="2896" formatCode="General">
                  <c:v>0</c:v>
                </c:pt>
                <c:pt idx="2897" formatCode="General">
                  <c:v>0</c:v>
                </c:pt>
                <c:pt idx="2898" formatCode="General">
                  <c:v>0</c:v>
                </c:pt>
                <c:pt idx="2899" formatCode="General">
                  <c:v>0</c:v>
                </c:pt>
                <c:pt idx="2900" formatCode="General">
                  <c:v>0</c:v>
                </c:pt>
                <c:pt idx="2901" formatCode="General">
                  <c:v>0</c:v>
                </c:pt>
                <c:pt idx="2902" formatCode="General">
                  <c:v>0</c:v>
                </c:pt>
                <c:pt idx="2903" formatCode="General">
                  <c:v>0</c:v>
                </c:pt>
                <c:pt idx="2904" formatCode="General">
                  <c:v>0</c:v>
                </c:pt>
                <c:pt idx="2905" formatCode="General">
                  <c:v>0</c:v>
                </c:pt>
                <c:pt idx="2906" formatCode="General">
                  <c:v>0</c:v>
                </c:pt>
                <c:pt idx="2907" formatCode="General">
                  <c:v>0</c:v>
                </c:pt>
                <c:pt idx="2908" formatCode="General">
                  <c:v>0</c:v>
                </c:pt>
                <c:pt idx="2909" formatCode="General">
                  <c:v>0</c:v>
                </c:pt>
                <c:pt idx="2910" formatCode="General">
                  <c:v>0</c:v>
                </c:pt>
                <c:pt idx="2911" formatCode="General">
                  <c:v>0</c:v>
                </c:pt>
                <c:pt idx="2912" formatCode="General">
                  <c:v>0</c:v>
                </c:pt>
                <c:pt idx="2913" formatCode="General">
                  <c:v>0</c:v>
                </c:pt>
                <c:pt idx="2914" formatCode="General">
                  <c:v>0</c:v>
                </c:pt>
                <c:pt idx="2915" formatCode="General">
                  <c:v>0</c:v>
                </c:pt>
                <c:pt idx="2916" formatCode="General">
                  <c:v>0</c:v>
                </c:pt>
                <c:pt idx="2917" formatCode="General">
                  <c:v>0</c:v>
                </c:pt>
                <c:pt idx="2918" formatCode="General">
                  <c:v>0</c:v>
                </c:pt>
                <c:pt idx="2919" formatCode="General">
                  <c:v>0</c:v>
                </c:pt>
                <c:pt idx="2920" formatCode="General">
                  <c:v>0</c:v>
                </c:pt>
                <c:pt idx="2921" formatCode="General">
                  <c:v>0</c:v>
                </c:pt>
                <c:pt idx="2922" formatCode="General">
                  <c:v>0</c:v>
                </c:pt>
                <c:pt idx="2923" formatCode="General">
                  <c:v>0</c:v>
                </c:pt>
                <c:pt idx="2924" formatCode="General">
                  <c:v>0</c:v>
                </c:pt>
                <c:pt idx="2925" formatCode="General">
                  <c:v>0</c:v>
                </c:pt>
                <c:pt idx="2926" formatCode="General">
                  <c:v>0</c:v>
                </c:pt>
                <c:pt idx="2927" formatCode="General">
                  <c:v>0</c:v>
                </c:pt>
                <c:pt idx="2928" formatCode="General">
                  <c:v>0</c:v>
                </c:pt>
                <c:pt idx="2929" formatCode="General">
                  <c:v>0</c:v>
                </c:pt>
                <c:pt idx="2930" formatCode="General">
                  <c:v>0</c:v>
                </c:pt>
                <c:pt idx="2931" formatCode="General">
                  <c:v>0</c:v>
                </c:pt>
                <c:pt idx="2932" formatCode="General">
                  <c:v>0</c:v>
                </c:pt>
                <c:pt idx="2933" formatCode="General">
                  <c:v>0</c:v>
                </c:pt>
                <c:pt idx="2934" formatCode="General">
                  <c:v>0</c:v>
                </c:pt>
                <c:pt idx="2935" formatCode="General">
                  <c:v>0</c:v>
                </c:pt>
                <c:pt idx="2936" formatCode="General">
                  <c:v>0</c:v>
                </c:pt>
                <c:pt idx="2937" formatCode="General">
                  <c:v>0</c:v>
                </c:pt>
                <c:pt idx="2938" formatCode="General">
                  <c:v>0</c:v>
                </c:pt>
                <c:pt idx="2939" formatCode="General">
                  <c:v>0</c:v>
                </c:pt>
                <c:pt idx="2940" formatCode="General">
                  <c:v>0</c:v>
                </c:pt>
                <c:pt idx="2941" formatCode="General">
                  <c:v>0</c:v>
                </c:pt>
                <c:pt idx="2942" formatCode="General">
                  <c:v>0</c:v>
                </c:pt>
                <c:pt idx="2943" formatCode="General">
                  <c:v>0</c:v>
                </c:pt>
                <c:pt idx="2944" formatCode="General">
                  <c:v>0</c:v>
                </c:pt>
                <c:pt idx="2945" formatCode="General">
                  <c:v>0</c:v>
                </c:pt>
                <c:pt idx="2946" formatCode="General">
                  <c:v>0</c:v>
                </c:pt>
                <c:pt idx="2947" formatCode="General">
                  <c:v>0</c:v>
                </c:pt>
                <c:pt idx="2948" formatCode="General">
                  <c:v>0</c:v>
                </c:pt>
                <c:pt idx="2949" formatCode="General">
                  <c:v>0</c:v>
                </c:pt>
                <c:pt idx="2950" formatCode="General">
                  <c:v>0</c:v>
                </c:pt>
                <c:pt idx="2951" formatCode="General">
                  <c:v>0</c:v>
                </c:pt>
                <c:pt idx="2952" formatCode="General">
                  <c:v>0</c:v>
                </c:pt>
                <c:pt idx="2953" formatCode="General">
                  <c:v>0</c:v>
                </c:pt>
                <c:pt idx="2954" formatCode="General">
                  <c:v>0</c:v>
                </c:pt>
                <c:pt idx="2955" formatCode="General">
                  <c:v>0</c:v>
                </c:pt>
                <c:pt idx="2956" formatCode="General">
                  <c:v>0</c:v>
                </c:pt>
                <c:pt idx="2957" formatCode="General">
                  <c:v>0</c:v>
                </c:pt>
                <c:pt idx="2958" formatCode="General">
                  <c:v>0</c:v>
                </c:pt>
                <c:pt idx="2959" formatCode="General">
                  <c:v>0</c:v>
                </c:pt>
                <c:pt idx="2960" formatCode="General">
                  <c:v>0</c:v>
                </c:pt>
                <c:pt idx="2961" formatCode="General">
                  <c:v>0</c:v>
                </c:pt>
                <c:pt idx="2962" formatCode="General">
                  <c:v>0</c:v>
                </c:pt>
                <c:pt idx="2963" formatCode="General">
                  <c:v>0</c:v>
                </c:pt>
                <c:pt idx="2964" formatCode="General">
                  <c:v>0</c:v>
                </c:pt>
                <c:pt idx="2965" formatCode="General">
                  <c:v>0</c:v>
                </c:pt>
                <c:pt idx="2966" formatCode="General">
                  <c:v>0</c:v>
                </c:pt>
                <c:pt idx="2967" formatCode="General">
                  <c:v>0</c:v>
                </c:pt>
                <c:pt idx="2968" formatCode="General">
                  <c:v>0</c:v>
                </c:pt>
                <c:pt idx="2969" formatCode="General">
                  <c:v>0</c:v>
                </c:pt>
                <c:pt idx="2970" formatCode="General">
                  <c:v>0</c:v>
                </c:pt>
                <c:pt idx="2971" formatCode="General">
                  <c:v>0</c:v>
                </c:pt>
                <c:pt idx="2972" formatCode="General">
                  <c:v>0</c:v>
                </c:pt>
                <c:pt idx="2973" formatCode="General">
                  <c:v>0</c:v>
                </c:pt>
                <c:pt idx="2974" formatCode="General">
                  <c:v>0</c:v>
                </c:pt>
                <c:pt idx="2975" formatCode="General">
                  <c:v>0</c:v>
                </c:pt>
                <c:pt idx="2976" formatCode="General">
                  <c:v>0</c:v>
                </c:pt>
                <c:pt idx="2977" formatCode="General">
                  <c:v>0</c:v>
                </c:pt>
                <c:pt idx="2978" formatCode="General">
                  <c:v>0</c:v>
                </c:pt>
                <c:pt idx="2979" formatCode="General">
                  <c:v>0</c:v>
                </c:pt>
                <c:pt idx="2980" formatCode="General">
                  <c:v>0</c:v>
                </c:pt>
                <c:pt idx="2981" formatCode="General">
                  <c:v>0</c:v>
                </c:pt>
                <c:pt idx="2982" formatCode="General">
                  <c:v>0</c:v>
                </c:pt>
                <c:pt idx="2983" formatCode="General">
                  <c:v>0</c:v>
                </c:pt>
                <c:pt idx="2984" formatCode="General">
                  <c:v>0</c:v>
                </c:pt>
                <c:pt idx="2985" formatCode="General">
                  <c:v>0</c:v>
                </c:pt>
                <c:pt idx="2986" formatCode="General">
                  <c:v>0</c:v>
                </c:pt>
                <c:pt idx="2987" formatCode="General">
                  <c:v>0</c:v>
                </c:pt>
                <c:pt idx="2988" formatCode="General">
                  <c:v>0</c:v>
                </c:pt>
                <c:pt idx="2989" formatCode="General">
                  <c:v>0</c:v>
                </c:pt>
                <c:pt idx="2990" formatCode="General">
                  <c:v>0</c:v>
                </c:pt>
                <c:pt idx="2991" formatCode="General">
                  <c:v>0</c:v>
                </c:pt>
                <c:pt idx="2992" formatCode="General">
                  <c:v>0</c:v>
                </c:pt>
                <c:pt idx="2993" formatCode="General">
                  <c:v>0</c:v>
                </c:pt>
                <c:pt idx="2994" formatCode="General">
                  <c:v>0</c:v>
                </c:pt>
                <c:pt idx="2995" formatCode="General">
                  <c:v>0</c:v>
                </c:pt>
                <c:pt idx="2996" formatCode="General">
                  <c:v>0</c:v>
                </c:pt>
                <c:pt idx="2997" formatCode="General">
                  <c:v>0</c:v>
                </c:pt>
                <c:pt idx="2998" formatCode="General">
                  <c:v>0</c:v>
                </c:pt>
              </c:numCache>
            </c:numRef>
          </c:yVal>
          <c:smooth val="0"/>
        </c:ser>
        <c:dLbls>
          <c:showLegendKey val="0"/>
          <c:showVal val="0"/>
          <c:showCatName val="0"/>
          <c:showSerName val="0"/>
          <c:showPercent val="0"/>
          <c:showBubbleSize val="0"/>
        </c:dLbls>
        <c:axId val="127699968"/>
        <c:axId val="128754816"/>
      </c:scatterChart>
      <c:valAx>
        <c:axId val="127699968"/>
        <c:scaling>
          <c:orientation val="minMax"/>
          <c:max val="30"/>
          <c:min val="0"/>
        </c:scaling>
        <c:delete val="0"/>
        <c:axPos val="b"/>
        <c:title>
          <c:tx>
            <c:rich>
              <a:bodyPr/>
              <a:lstStyle/>
              <a:p>
                <a:pPr>
                  <a:defRPr sz="1800"/>
                </a:pPr>
                <a:r>
                  <a:rPr lang="en-GB" sz="1800"/>
                  <a:t>Wind Speed [m/s]</a:t>
                </a:r>
              </a:p>
            </c:rich>
          </c:tx>
          <c:overlay val="0"/>
        </c:title>
        <c:numFmt formatCode="0.00" sourceLinked="1"/>
        <c:majorTickMark val="out"/>
        <c:minorTickMark val="none"/>
        <c:tickLblPos val="nextTo"/>
        <c:txPr>
          <a:bodyPr/>
          <a:lstStyle/>
          <a:p>
            <a:pPr>
              <a:defRPr sz="1800"/>
            </a:pPr>
            <a:endParaRPr lang="en-US"/>
          </a:p>
        </c:txPr>
        <c:crossAx val="128754816"/>
        <c:crosses val="autoZero"/>
        <c:crossBetween val="midCat"/>
      </c:valAx>
      <c:valAx>
        <c:axId val="128754816"/>
        <c:scaling>
          <c:orientation val="minMax"/>
        </c:scaling>
        <c:delete val="0"/>
        <c:axPos val="l"/>
        <c:majorGridlines/>
        <c:title>
          <c:tx>
            <c:rich>
              <a:bodyPr rot="-5400000" vert="horz"/>
              <a:lstStyle/>
              <a:p>
                <a:pPr>
                  <a:defRPr sz="1800"/>
                </a:pPr>
                <a:r>
                  <a:rPr lang="en-GB" sz="1800"/>
                  <a:t>Power [kW]</a:t>
                </a:r>
              </a:p>
            </c:rich>
          </c:tx>
          <c:overlay val="0"/>
        </c:title>
        <c:numFmt formatCode="0" sourceLinked="1"/>
        <c:majorTickMark val="out"/>
        <c:minorTickMark val="none"/>
        <c:tickLblPos val="nextTo"/>
        <c:txPr>
          <a:bodyPr/>
          <a:lstStyle/>
          <a:p>
            <a:pPr>
              <a:defRPr sz="1800"/>
            </a:pPr>
            <a:endParaRPr lang="en-US"/>
          </a:p>
        </c:txPr>
        <c:crossAx val="127699968"/>
        <c:crosses val="autoZero"/>
        <c:crossBetween val="midCat"/>
      </c:valAx>
    </c:plotArea>
    <c:legend>
      <c:legendPos val="t"/>
      <c:layout>
        <c:manualLayout>
          <c:xMode val="edge"/>
          <c:yMode val="edge"/>
          <c:x val="0.15360418833070899"/>
          <c:y val="1.6667997595783354E-2"/>
          <c:w val="0.7163638945837788"/>
          <c:h val="9.7369249692496926E-2"/>
        </c:manualLayout>
      </c:layout>
      <c:overlay val="0"/>
      <c:txPr>
        <a:bodyPr/>
        <a:lstStyle/>
        <a:p>
          <a:pPr>
            <a:defRPr sz="1800"/>
          </a:pPr>
          <a:endParaRPr lang="en-US"/>
        </a:p>
      </c:txPr>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C000"/>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301574" cy="609129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tabSelected="1" workbookViewId="0">
      <selection activeCell="D19" sqref="D19"/>
    </sheetView>
  </sheetViews>
  <sheetFormatPr defaultRowHeight="12.75" x14ac:dyDescent="0.2"/>
  <cols>
    <col min="2" max="2" width="2.85546875" customWidth="1"/>
    <col min="3" max="3" width="10.140625" bestFit="1" customWidth="1"/>
    <col min="4" max="4" width="10.42578125" bestFit="1" customWidth="1"/>
    <col min="5" max="5" width="15.42578125" bestFit="1" customWidth="1"/>
    <col min="6" max="6" width="81.7109375" customWidth="1"/>
  </cols>
  <sheetData>
    <row r="2" spans="2:6" ht="15" x14ac:dyDescent="0.25">
      <c r="C2" s="4" t="s">
        <v>4</v>
      </c>
      <c r="D2" s="4" t="s">
        <v>5</v>
      </c>
      <c r="E2" s="4" t="s">
        <v>6</v>
      </c>
      <c r="F2" s="4" t="s">
        <v>7</v>
      </c>
    </row>
    <row r="3" spans="2:6" ht="38.25" x14ac:dyDescent="0.2">
      <c r="B3" s="5" t="s">
        <v>8</v>
      </c>
      <c r="C3" s="6" t="s">
        <v>9</v>
      </c>
      <c r="D3" s="7">
        <v>41598</v>
      </c>
      <c r="E3" s="11" t="s">
        <v>10</v>
      </c>
      <c r="F3" s="12" t="s">
        <v>5790</v>
      </c>
    </row>
    <row r="4" spans="2:6" ht="25.5" x14ac:dyDescent="0.2">
      <c r="B4" s="5" t="s">
        <v>23</v>
      </c>
      <c r="C4" s="6" t="s">
        <v>9</v>
      </c>
      <c r="D4" s="7">
        <v>41604</v>
      </c>
      <c r="E4" s="11" t="s">
        <v>10</v>
      </c>
      <c r="F4" s="12" t="s">
        <v>25</v>
      </c>
    </row>
    <row r="5" spans="2:6" ht="38.25" x14ac:dyDescent="0.2">
      <c r="B5" s="5" t="s">
        <v>24</v>
      </c>
      <c r="C5" s="6" t="s">
        <v>9</v>
      </c>
      <c r="D5" s="7">
        <v>41833</v>
      </c>
      <c r="E5" s="11" t="s">
        <v>10</v>
      </c>
      <c r="F5" s="12" t="s">
        <v>48</v>
      </c>
    </row>
    <row r="6" spans="2:6" x14ac:dyDescent="0.2">
      <c r="B6" s="1"/>
      <c r="C6" s="1"/>
      <c r="D6" s="1"/>
      <c r="E6" s="1"/>
      <c r="F6"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5"/>
  <sheetViews>
    <sheetView workbookViewId="0">
      <selection activeCell="C16" sqref="C16"/>
    </sheetView>
  </sheetViews>
  <sheetFormatPr defaultRowHeight="12.75" x14ac:dyDescent="0.2"/>
  <cols>
    <col min="2" max="2" width="3.85546875" customWidth="1"/>
    <col min="3" max="3" width="68.5703125" customWidth="1"/>
  </cols>
  <sheetData>
    <row r="2" spans="2:3" x14ac:dyDescent="0.2">
      <c r="B2" s="38">
        <v>0</v>
      </c>
      <c r="C2" s="38" t="s">
        <v>11</v>
      </c>
    </row>
    <row r="3" spans="2:3" ht="53.25" customHeight="1" x14ac:dyDescent="0.2">
      <c r="B3" s="6">
        <v>1</v>
      </c>
      <c r="C3" s="8" t="s">
        <v>45</v>
      </c>
    </row>
    <row r="4" spans="2:3" ht="89.25" x14ac:dyDescent="0.2">
      <c r="B4" s="6">
        <v>2</v>
      </c>
      <c r="C4" s="8" t="s">
        <v>46</v>
      </c>
    </row>
    <row r="5" spans="2:3" x14ac:dyDescent="0.2">
      <c r="B5" s="9"/>
      <c r="C5" s="1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T11064"/>
  <sheetViews>
    <sheetView workbookViewId="0">
      <selection activeCell="B19" sqref="B19"/>
    </sheetView>
  </sheetViews>
  <sheetFormatPr defaultRowHeight="12.75" x14ac:dyDescent="0.2"/>
  <cols>
    <col min="1" max="1" width="3.5703125" customWidth="1"/>
    <col min="2" max="2" width="35.85546875" bestFit="1" customWidth="1"/>
    <col min="3" max="3" width="14.5703125" customWidth="1"/>
    <col min="4" max="4" width="3" customWidth="1"/>
    <col min="5" max="5" width="17.7109375" style="14" bestFit="1" customWidth="1"/>
    <col min="6" max="6" width="12.7109375" style="21" customWidth="1"/>
    <col min="7" max="7" width="16.42578125" style="21" customWidth="1"/>
    <col min="8" max="8" width="12.7109375" style="24" customWidth="1"/>
    <col min="9" max="9" width="21.42578125" style="3" customWidth="1"/>
    <col min="10" max="10" width="24.7109375" style="3" customWidth="1"/>
    <col min="11" max="11" width="23" style="3" customWidth="1"/>
    <col min="12" max="12" width="3.5703125" customWidth="1"/>
    <col min="13" max="14" width="18" style="40" customWidth="1"/>
    <col min="15" max="15" width="3.5703125" customWidth="1"/>
    <col min="16" max="16" width="10.28515625" style="40" customWidth="1"/>
    <col min="17" max="17" width="9.140625" style="40"/>
    <col min="18" max="18" width="2.7109375" customWidth="1"/>
    <col min="19" max="19" width="9.140625" style="40"/>
    <col min="20" max="20" width="10.85546875" style="40" customWidth="1"/>
  </cols>
  <sheetData>
    <row r="1" spans="2:20" ht="12.75" customHeight="1" x14ac:dyDescent="0.2">
      <c r="E1"/>
      <c r="F1" s="19"/>
      <c r="G1" s="19"/>
      <c r="H1" s="22"/>
      <c r="I1" s="17"/>
      <c r="J1" s="17"/>
      <c r="K1" s="17"/>
      <c r="M1" s="57" t="s">
        <v>47</v>
      </c>
      <c r="N1" s="57"/>
    </row>
    <row r="2" spans="2:20" ht="45" x14ac:dyDescent="0.2">
      <c r="B2" s="56" t="s">
        <v>1</v>
      </c>
      <c r="C2" s="56"/>
      <c r="E2" s="51" t="s">
        <v>13</v>
      </c>
      <c r="F2" s="20" t="s">
        <v>19</v>
      </c>
      <c r="G2" s="20" t="s">
        <v>5791</v>
      </c>
      <c r="H2" s="23" t="s">
        <v>14</v>
      </c>
      <c r="I2" s="18" t="s">
        <v>5792</v>
      </c>
      <c r="J2" s="18" t="s">
        <v>5793</v>
      </c>
      <c r="K2" s="18" t="s">
        <v>5794</v>
      </c>
      <c r="M2" s="41" t="s">
        <v>29</v>
      </c>
      <c r="N2" s="41" t="s">
        <v>31</v>
      </c>
      <c r="P2" s="41" t="s">
        <v>27</v>
      </c>
      <c r="Q2" s="41" t="s">
        <v>28</v>
      </c>
      <c r="S2" s="41" t="s">
        <v>0</v>
      </c>
      <c r="T2" s="41" t="s">
        <v>30</v>
      </c>
    </row>
    <row r="3" spans="2:20" x14ac:dyDescent="0.2">
      <c r="B3" s="55" t="s">
        <v>2</v>
      </c>
      <c r="C3" s="55"/>
      <c r="E3" s="15">
        <v>41213.416666666664</v>
      </c>
      <c r="F3" s="21">
        <v>14.9330098179221</v>
      </c>
      <c r="G3" s="21">
        <v>14.940352741880123</v>
      </c>
      <c r="H3" s="24">
        <v>5.8929848083529239E-2</v>
      </c>
      <c r="I3" s="3">
        <f>INDEX(PowerArray,MIN(MaximumPowerIndex,ROUND(F3*100,0)))</f>
        <v>2000</v>
      </c>
      <c r="J3" s="3">
        <f>INDEX(PowerArray,MIN(MaximumPowerIndex,ROUND(G3*100,0)))</f>
        <v>2000</v>
      </c>
      <c r="K3" s="3">
        <f>MIN(J3-M3+N3,'Power Look Up'!$F$4)</f>
        <v>1998.9910584030793</v>
      </c>
      <c r="M3" s="50">
        <f t="array" ref="M3">_xlfn.SUM(_xlfn.NORM.DIST($S$3:$S$1003,$G3,$P3,FALSE)*WindSpeedStep*$T$3:$T$1003)</f>
        <v>2002.1512725096547</v>
      </c>
      <c r="N3" s="50">
        <f t="array" ref="N3">_xlfn.SUM(_xlfn.NORM.DIST($S$3:$S$1003,$G3,$Q3,FALSE)*WindSpeedStep*$T$3:$T$1003)</f>
        <v>2001.142330912734</v>
      </c>
      <c r="P3" s="42">
        <f t="shared" ref="P3:P66" si="0">ReferenceTurbulence*G3</f>
        <v>1.4940352741880123</v>
      </c>
      <c r="Q3" s="42">
        <f>G3*H3</f>
        <v>0.88043271739333517</v>
      </c>
      <c r="S3" s="42">
        <f>'Zero Turbulence Curve'!E2</f>
        <v>0</v>
      </c>
      <c r="T3" s="42">
        <f>'Zero Turbulence Curve'!F2</f>
        <v>0</v>
      </c>
    </row>
    <row r="4" spans="2:20" x14ac:dyDescent="0.2">
      <c r="B4" s="54" t="s">
        <v>3</v>
      </c>
      <c r="C4" s="54"/>
      <c r="E4" s="15">
        <v>41213.423611111109</v>
      </c>
      <c r="F4" s="21">
        <v>14.5884117165453</v>
      </c>
      <c r="G4" s="21">
        <v>14.563606258674662</v>
      </c>
      <c r="H4" s="24">
        <v>5.2781619751429983E-2</v>
      </c>
      <c r="I4" s="3">
        <f t="shared" ref="I4:I67" si="1">INDEX(PowerArray,MIN(MaximumPowerIndex,ROUND(F4*100,0)))</f>
        <v>2000</v>
      </c>
      <c r="J4" s="3">
        <f>INDEX(PowerArray,MIN(MaximumPowerIndex,ROUND(G4*100,0)))</f>
        <v>2000</v>
      </c>
      <c r="K4" s="3">
        <f>MIN(J4-M4+N4,'Power Look Up'!$F$4)</f>
        <v>1998.9188673545875</v>
      </c>
      <c r="M4" s="50">
        <f t="array" ref="M4">_xlfn.SUM(_xlfn.NORM.DIST($S$3:$S$1003,$G4,$P4,FALSE)*WindSpeedStep*$T$3:$T$1003)</f>
        <v>2002.722392935302</v>
      </c>
      <c r="N4" s="50">
        <f t="array" ref="N4">_xlfn.SUM(_xlfn.NORM.DIST($S$3:$S$1003,$G4,$Q4,FALSE)*WindSpeedStep*$T$3:$T$1003)</f>
        <v>2001.6412602898895</v>
      </c>
      <c r="P4" s="42">
        <f t="shared" si="0"/>
        <v>1.4563606258674664</v>
      </c>
      <c r="Q4" s="42">
        <f t="shared" ref="Q4:Q67" si="2">G4*H4</f>
        <v>0.76869072775491187</v>
      </c>
      <c r="S4" s="42">
        <f>'Zero Turbulence Curve'!E3</f>
        <v>0.1</v>
      </c>
      <c r="T4" s="42">
        <f>'Zero Turbulence Curve'!F3</f>
        <v>0</v>
      </c>
    </row>
    <row r="5" spans="2:20" ht="13.5" thickBot="1" x14ac:dyDescent="0.25">
      <c r="E5" s="15">
        <v>41213.430555555555</v>
      </c>
      <c r="F5" s="21">
        <v>13.81834458784377</v>
      </c>
      <c r="G5" s="21">
        <v>13.797115600767432</v>
      </c>
      <c r="H5" s="24">
        <v>7.7433298409803522E-2</v>
      </c>
      <c r="I5" s="3">
        <f t="shared" si="1"/>
        <v>1999.8199999999997</v>
      </c>
      <c r="J5" s="3">
        <f>INDEX(PowerArray,MIN(MaximumPowerIndex,ROUND(G5*100,0)))</f>
        <v>1999.7999999999997</v>
      </c>
      <c r="K5" s="3">
        <f>MIN(J5-M5+N5,'Power Look Up'!$F$4)</f>
        <v>2000</v>
      </c>
      <c r="M5" s="50">
        <f t="array" ref="M5">_xlfn.SUM(_xlfn.NORM.DIST($S$3:$S$1003,$G5,$P5,FALSE)*WindSpeedStep*$T$3:$T$1003)</f>
        <v>2003.4621118041021</v>
      </c>
      <c r="N5" s="50">
        <f t="array" ref="N5">_xlfn.SUM(_xlfn.NORM.DIST($S$3:$S$1003,$G5,$Q5,FALSE)*WindSpeedStep*$T$3:$T$1003)</f>
        <v>2005.37660567634</v>
      </c>
      <c r="P5" s="42">
        <f t="shared" si="0"/>
        <v>1.3797115600767433</v>
      </c>
      <c r="Q5" s="42">
        <f t="shared" si="2"/>
        <v>1.0683561695087802</v>
      </c>
      <c r="S5" s="42">
        <f>'Zero Turbulence Curve'!E4</f>
        <v>0.2</v>
      </c>
      <c r="T5" s="42">
        <f>'Zero Turbulence Curve'!F4</f>
        <v>0</v>
      </c>
    </row>
    <row r="6" spans="2:20" ht="15.75" x14ac:dyDescent="0.25">
      <c r="B6" s="52" t="s">
        <v>22</v>
      </c>
      <c r="C6" s="53"/>
      <c r="E6" s="15">
        <v>41213.4375</v>
      </c>
      <c r="F6" s="21">
        <v>14.049635803163028</v>
      </c>
      <c r="G6" s="21">
        <v>14.113201855916188</v>
      </c>
      <c r="H6" s="24">
        <v>7.8293844439181443E-2</v>
      </c>
      <c r="I6" s="3">
        <f t="shared" si="1"/>
        <v>2000</v>
      </c>
      <c r="J6" s="3">
        <f>INDEX(PowerArray,MIN(MaximumPowerIndex,ROUND(G6*100,0)))</f>
        <v>2000</v>
      </c>
      <c r="K6" s="3">
        <f>MIN(J6-M6+N6,'Power Look Up'!$F$4)</f>
        <v>2000</v>
      </c>
      <c r="M6" s="50">
        <f t="array" ref="M6">_xlfn.SUM(_xlfn.NORM.DIST($S$3:$S$1003,$G6,$P6,FALSE)*WindSpeedStep*$T$3:$T$1003)</f>
        <v>2003.3155528172092</v>
      </c>
      <c r="N6" s="50">
        <f t="array" ref="N6">_xlfn.SUM(_xlfn.NORM.DIST($S$3:$S$1003,$G6,$Q6,FALSE)*WindSpeedStep*$T$3:$T$1003)</f>
        <v>2004.0894213092351</v>
      </c>
      <c r="P6" s="42">
        <f t="shared" si="0"/>
        <v>1.4113201855916189</v>
      </c>
      <c r="Q6" s="42">
        <f t="shared" si="2"/>
        <v>1.1049768306458689</v>
      </c>
      <c r="S6" s="42">
        <f>'Zero Turbulence Curve'!E5</f>
        <v>0.30000000000000004</v>
      </c>
      <c r="T6" s="42">
        <f>'Zero Turbulence Curve'!F5</f>
        <v>0</v>
      </c>
    </row>
    <row r="7" spans="2:20" ht="15" x14ac:dyDescent="0.25">
      <c r="B7" s="32" t="s">
        <v>16</v>
      </c>
      <c r="C7" s="37">
        <f>SUM('Input Time Series'!I:I)/6/1000</f>
        <v>2465.9823366666292</v>
      </c>
      <c r="E7" s="15">
        <v>41213.444444444445</v>
      </c>
      <c r="F7" s="21">
        <v>14.845487707636584</v>
      </c>
      <c r="G7" s="21">
        <v>14.797359530262721</v>
      </c>
      <c r="H7" s="24">
        <v>6.3318903259504219E-2</v>
      </c>
      <c r="I7" s="3">
        <f t="shared" si="1"/>
        <v>2000</v>
      </c>
      <c r="J7" s="3">
        <f>INDEX(PowerArray,MIN(MaximumPowerIndex,ROUND(G7*100,0)))</f>
        <v>2000</v>
      </c>
      <c r="K7" s="3">
        <f>MIN(J7-M7+N7,'Power Look Up'!$F$4)</f>
        <v>1999.153611762315</v>
      </c>
      <c r="M7" s="50">
        <f t="array" ref="M7">_xlfn.SUM(_xlfn.NORM.DIST($S$3:$S$1003,$G7,$P7,FALSE)*WindSpeedStep*$T$3:$T$1003)</f>
        <v>2002.3657183465905</v>
      </c>
      <c r="N7" s="50">
        <f t="array" ref="N7">_xlfn.SUM(_xlfn.NORM.DIST($S$3:$S$1003,$G7,$Q7,FALSE)*WindSpeedStep*$T$3:$T$1003)</f>
        <v>2001.5193301089055</v>
      </c>
      <c r="P7" s="42">
        <f t="shared" si="0"/>
        <v>1.4797359530262721</v>
      </c>
      <c r="Q7" s="42">
        <f t="shared" si="2"/>
        <v>0.93695257659280806</v>
      </c>
      <c r="S7" s="42">
        <f>'Zero Turbulence Curve'!E6</f>
        <v>0.4</v>
      </c>
      <c r="T7" s="42">
        <f>'Zero Turbulence Curve'!F6</f>
        <v>0</v>
      </c>
    </row>
    <row r="8" spans="2:20" ht="15" x14ac:dyDescent="0.25">
      <c r="B8" s="32" t="s">
        <v>17</v>
      </c>
      <c r="C8" s="37">
        <f>SUM('Input Time Series'!K:K)/6/1000</f>
        <v>2474.5075031329097</v>
      </c>
      <c r="E8" s="15">
        <v>41213.451388888891</v>
      </c>
      <c r="F8" s="21">
        <v>15.062446778537474</v>
      </c>
      <c r="G8" s="21">
        <v>15.051618368745935</v>
      </c>
      <c r="H8" s="24">
        <v>4.2489776688335784E-2</v>
      </c>
      <c r="I8" s="3">
        <f t="shared" si="1"/>
        <v>2000</v>
      </c>
      <c r="J8" s="3">
        <f>INDEX(PowerArray,MIN(MaximumPowerIndex,ROUND(G8*100,0)))</f>
        <v>2000</v>
      </c>
      <c r="K8" s="3">
        <f>MIN(J8-M8+N8,'Power Look Up'!$F$4)</f>
        <v>1998.6835450043184</v>
      </c>
      <c r="M8" s="50">
        <f t="array" ref="M8">_xlfn.SUM(_xlfn.NORM.DIST($S$3:$S$1003,$G8,$P8,FALSE)*WindSpeedStep*$T$3:$T$1003)</f>
        <v>2001.9899211546151</v>
      </c>
      <c r="N8" s="50">
        <f t="array" ref="N8">_xlfn.SUM(_xlfn.NORM.DIST($S$3:$S$1003,$G8,$Q8,FALSE)*WindSpeedStep*$T$3:$T$1003)</f>
        <v>2000.6734661589335</v>
      </c>
      <c r="P8" s="42">
        <f t="shared" si="0"/>
        <v>1.5051618368745936</v>
      </c>
      <c r="Q8" s="42">
        <f t="shared" si="2"/>
        <v>0.63953990328606769</v>
      </c>
      <c r="S8" s="42">
        <f>'Zero Turbulence Curve'!E7</f>
        <v>0.5</v>
      </c>
      <c r="T8" s="42">
        <f>'Zero Turbulence Curve'!F7</f>
        <v>0</v>
      </c>
    </row>
    <row r="9" spans="2:20" x14ac:dyDescent="0.2">
      <c r="B9" s="33"/>
      <c r="C9" s="34"/>
      <c r="E9" s="15">
        <v>41213.458333333336</v>
      </c>
      <c r="F9" s="21">
        <v>13.937625795895938</v>
      </c>
      <c r="G9" s="21">
        <v>13.904806367829993</v>
      </c>
      <c r="H9" s="24">
        <v>6.7443337464031472E-2</v>
      </c>
      <c r="I9" s="3">
        <f t="shared" si="1"/>
        <v>1999.9399999999998</v>
      </c>
      <c r="J9" s="3">
        <f>INDEX(PowerArray,MIN(MaximumPowerIndex,ROUND(G9*100,0)))</f>
        <v>1999.8999999999996</v>
      </c>
      <c r="K9" s="3">
        <f>MIN(J9-M9+N9,'Power Look Up'!$F$4)</f>
        <v>2000</v>
      </c>
      <c r="M9" s="50">
        <f t="array" ref="M9">_xlfn.SUM(_xlfn.NORM.DIST($S$3:$S$1003,$G9,$P9,FALSE)*WindSpeedStep*$T$3:$T$1003)</f>
        <v>2003.4545652090869</v>
      </c>
      <c r="N9" s="50">
        <f t="array" ref="N9">_xlfn.SUM(_xlfn.NORM.DIST($S$3:$S$1003,$G9,$Q9,FALSE)*WindSpeedStep*$T$3:$T$1003)</f>
        <v>2004.5806049138273</v>
      </c>
      <c r="P9" s="42">
        <f t="shared" si="0"/>
        <v>1.3904806367829994</v>
      </c>
      <c r="Q9" s="42">
        <f t="shared" si="2"/>
        <v>0.9377865482375719</v>
      </c>
      <c r="S9" s="42">
        <f>'Zero Turbulence Curve'!E8</f>
        <v>0.6</v>
      </c>
      <c r="T9" s="42">
        <f>'Zero Turbulence Curve'!F8</f>
        <v>0</v>
      </c>
    </row>
    <row r="10" spans="2:20" ht="15.75" thickBot="1" x14ac:dyDescent="0.3">
      <c r="B10" s="35" t="s">
        <v>21</v>
      </c>
      <c r="C10" s="36">
        <f>C8/$C$7-1</f>
        <v>3.4571076765312903E-3</v>
      </c>
      <c r="E10" s="15">
        <v>41213.465277777781</v>
      </c>
      <c r="F10" s="21">
        <v>13.411027403320107</v>
      </c>
      <c r="G10" s="21">
        <v>13.480754514801376</v>
      </c>
      <c r="H10" s="24">
        <v>7.158288258827486E-2</v>
      </c>
      <c r="I10" s="3">
        <f t="shared" si="1"/>
        <v>1999.4099999999999</v>
      </c>
      <c r="J10" s="3">
        <f>INDEX(PowerArray,MIN(MaximumPowerIndex,ROUND(G10*100,0)))</f>
        <v>1999.4799999999998</v>
      </c>
      <c r="K10" s="3">
        <f>MIN(J10-M10+N10,'Power Look Up'!$F$4)</f>
        <v>2000</v>
      </c>
      <c r="M10" s="50">
        <f t="array" ref="M10">_xlfn.SUM(_xlfn.NORM.DIST($S$3:$S$1003,$G10,$P10,FALSE)*WindSpeedStep*$T$3:$T$1003)</f>
        <v>2003.0774907801715</v>
      </c>
      <c r="N10" s="50">
        <f t="array" ref="N10">_xlfn.SUM(_xlfn.NORM.DIST($S$3:$S$1003,$G10,$Q10,FALSE)*WindSpeedStep*$T$3:$T$1003)</f>
        <v>2006.9799506021025</v>
      </c>
      <c r="P10" s="42">
        <f t="shared" si="0"/>
        <v>1.3480754514801376</v>
      </c>
      <c r="Q10" s="42">
        <f t="shared" si="2"/>
        <v>0.96499126763438314</v>
      </c>
      <c r="S10" s="42">
        <f>'Zero Turbulence Curve'!E9</f>
        <v>0.7</v>
      </c>
      <c r="T10" s="42">
        <f>'Zero Turbulence Curve'!F9</f>
        <v>0</v>
      </c>
    </row>
    <row r="11" spans="2:20" x14ac:dyDescent="0.2">
      <c r="E11" s="15">
        <v>41213.472222222219</v>
      </c>
      <c r="F11" s="21">
        <v>15.080417271810523</v>
      </c>
      <c r="G11" s="21">
        <v>15.045278364851342</v>
      </c>
      <c r="H11" s="24">
        <v>7.1616055480030999E-2</v>
      </c>
      <c r="I11" s="3">
        <f t="shared" si="1"/>
        <v>2000</v>
      </c>
      <c r="J11" s="3">
        <f>INDEX(PowerArray,MIN(MaximumPowerIndex,ROUND(G11*100,0)))</f>
        <v>2000</v>
      </c>
      <c r="K11" s="3">
        <f>MIN(J11-M11+N11,'Power Look Up'!$F$4)</f>
        <v>1999.3622051928589</v>
      </c>
      <c r="M11" s="50">
        <f t="array" ref="M11">_xlfn.SUM(_xlfn.NORM.DIST($S$3:$S$1003,$G11,$P11,FALSE)*WindSpeedStep*$T$3:$T$1003)</f>
        <v>2001.9989550945513</v>
      </c>
      <c r="N11" s="50">
        <f t="array" ref="N11">_xlfn.SUM(_xlfn.NORM.DIST($S$3:$S$1003,$G11,$Q11,FALSE)*WindSpeedStep*$T$3:$T$1003)</f>
        <v>2001.3611602874103</v>
      </c>
      <c r="P11" s="42">
        <f t="shared" si="0"/>
        <v>1.5045278364851342</v>
      </c>
      <c r="Q11" s="42">
        <f t="shared" si="2"/>
        <v>1.0774834900897037</v>
      </c>
      <c r="S11" s="42">
        <f>'Zero Turbulence Curve'!E10</f>
        <v>0.79999999999999993</v>
      </c>
      <c r="T11" s="42">
        <f>'Zero Turbulence Curve'!F10</f>
        <v>0</v>
      </c>
    </row>
    <row r="12" spans="2:20" x14ac:dyDescent="0.2">
      <c r="B12" s="1" t="s">
        <v>26</v>
      </c>
      <c r="C12" s="14">
        <v>0.1</v>
      </c>
      <c r="E12" s="15">
        <v>41213.479166666664</v>
      </c>
      <c r="F12" s="21">
        <v>16.286447054792276</v>
      </c>
      <c r="G12" s="21">
        <v>16.234517346539779</v>
      </c>
      <c r="H12" s="24">
        <v>6.262876099178831E-2</v>
      </c>
      <c r="I12" s="3">
        <f t="shared" si="1"/>
        <v>2000</v>
      </c>
      <c r="J12" s="3">
        <f>INDEX(PowerArray,MIN(MaximumPowerIndex,ROUND(G12*100,0)))</f>
        <v>2000</v>
      </c>
      <c r="K12" s="3">
        <f>MIN(J12-M12+N12,'Power Look Up'!$F$4)</f>
        <v>1999.4731002675703</v>
      </c>
      <c r="M12" s="50">
        <f t="array" ref="M12">_xlfn.SUM(_xlfn.NORM.DIST($S$3:$S$1003,$G12,$P12,FALSE)*WindSpeedStep*$T$3:$T$1003)</f>
        <v>2000.7512497349774</v>
      </c>
      <c r="N12" s="50">
        <f t="array" ref="N12">_xlfn.SUM(_xlfn.NORM.DIST($S$3:$S$1003,$G12,$Q12,FALSE)*WindSpeedStep*$T$3:$T$1003)</f>
        <v>2000.2243500025477</v>
      </c>
      <c r="P12" s="42">
        <f t="shared" si="0"/>
        <v>1.6234517346539779</v>
      </c>
      <c r="Q12" s="42">
        <f t="shared" si="2"/>
        <v>1.0167477067134811</v>
      </c>
      <c r="S12" s="42">
        <f>'Zero Turbulence Curve'!E11</f>
        <v>0.89999999999999991</v>
      </c>
      <c r="T12" s="42">
        <f>'Zero Turbulence Curve'!F11</f>
        <v>0</v>
      </c>
    </row>
    <row r="13" spans="2:20" x14ac:dyDescent="0.2">
      <c r="E13" s="15">
        <v>41213.486111111109</v>
      </c>
      <c r="F13" s="21">
        <v>16.844313183564989</v>
      </c>
      <c r="G13" s="21">
        <v>16.80989458315041</v>
      </c>
      <c r="H13" s="24">
        <v>7.8958398927044537E-2</v>
      </c>
      <c r="I13" s="3">
        <f t="shared" si="1"/>
        <v>2000</v>
      </c>
      <c r="J13" s="3">
        <f>INDEX(PowerArray,MIN(MaximumPowerIndex,ROUND(G13*100,0)))</f>
        <v>2000</v>
      </c>
      <c r="K13" s="3">
        <f>MIN(J13-M13+N13,'Power Look Up'!$F$4)</f>
        <v>1999.7623638521484</v>
      </c>
      <c r="M13" s="50">
        <f t="array" ref="M13">_xlfn.SUM(_xlfn.NORM.DIST($S$3:$S$1003,$G13,$P13,FALSE)*WindSpeedStep*$T$3:$T$1003)</f>
        <v>2000.4410103454518</v>
      </c>
      <c r="N13" s="50">
        <f t="array" ref="N13">_xlfn.SUM(_xlfn.NORM.DIST($S$3:$S$1003,$G13,$Q13,FALSE)*WindSpeedStep*$T$3:$T$1003)</f>
        <v>2000.2033741976002</v>
      </c>
      <c r="P13" s="42">
        <f t="shared" si="0"/>
        <v>1.6809894583150411</v>
      </c>
      <c r="Q13" s="42">
        <f t="shared" si="2"/>
        <v>1.3272823624179551</v>
      </c>
      <c r="S13" s="42">
        <f>'Zero Turbulence Curve'!E12</f>
        <v>0.99999999999999989</v>
      </c>
      <c r="T13" s="42">
        <f>'Zero Turbulence Curve'!F12</f>
        <v>2.9629751600585492E-39</v>
      </c>
    </row>
    <row r="14" spans="2:20" x14ac:dyDescent="0.2">
      <c r="E14" s="15">
        <v>41213.493055555555</v>
      </c>
      <c r="F14" s="21">
        <v>14.891244163079424</v>
      </c>
      <c r="G14" s="21">
        <v>14.878883211765007</v>
      </c>
      <c r="H14" s="24">
        <v>5.7752058228434613E-2</v>
      </c>
      <c r="I14" s="3">
        <f t="shared" si="1"/>
        <v>2000</v>
      </c>
      <c r="J14" s="3">
        <f>INDEX(PowerArray,MIN(MaximumPowerIndex,ROUND(G14*100,0)))</f>
        <v>2000</v>
      </c>
      <c r="K14" s="3">
        <f>MIN(J14-M14+N14,'Power Look Up'!$F$4)</f>
        <v>1998.9619013598483</v>
      </c>
      <c r="M14" s="50">
        <f t="array" ref="M14">_xlfn.SUM(_xlfn.NORM.DIST($S$3:$S$1003,$G14,$P14,FALSE)*WindSpeedStep*$T$3:$T$1003)</f>
        <v>2002.2426601569287</v>
      </c>
      <c r="N14" s="50">
        <f t="array" ref="N14">_xlfn.SUM(_xlfn.NORM.DIST($S$3:$S$1003,$G14,$Q14,FALSE)*WindSpeedStep*$T$3:$T$1003)</f>
        <v>2001.2045615167769</v>
      </c>
      <c r="P14" s="42">
        <f t="shared" si="0"/>
        <v>1.4878883211765008</v>
      </c>
      <c r="Q14" s="42">
        <f t="shared" si="2"/>
        <v>0.85928612961993089</v>
      </c>
      <c r="S14" s="42">
        <f>'Zero Turbulence Curve'!E13</f>
        <v>1.0999999999999999</v>
      </c>
      <c r="T14" s="42">
        <f>'Zero Turbulence Curve'!F13</f>
        <v>-2.6688107653495399E-24</v>
      </c>
    </row>
    <row r="15" spans="2:20" x14ac:dyDescent="0.2">
      <c r="E15" s="15">
        <v>41213.5</v>
      </c>
      <c r="F15" s="21">
        <v>15.235449765781231</v>
      </c>
      <c r="G15" s="21">
        <v>15.220337576157803</v>
      </c>
      <c r="H15" s="24">
        <v>7.3512762486048572E-2</v>
      </c>
      <c r="I15" s="3">
        <f t="shared" si="1"/>
        <v>2000</v>
      </c>
      <c r="J15" s="3">
        <f>INDEX(PowerArray,MIN(MaximumPowerIndex,ROUND(G15*100,0)))</f>
        <v>2000</v>
      </c>
      <c r="K15" s="3">
        <f>MIN(J15-M15+N15,'Power Look Up'!$F$4)</f>
        <v>1999.4011812476535</v>
      </c>
      <c r="M15" s="50">
        <f t="array" ref="M15">_xlfn.SUM(_xlfn.NORM.DIST($S$3:$S$1003,$G15,$P15,FALSE)*WindSpeedStep*$T$3:$T$1003)</f>
        <v>2001.75771762164</v>
      </c>
      <c r="N15" s="50">
        <f t="array" ref="N15">_xlfn.SUM(_xlfn.NORM.DIST($S$3:$S$1003,$G15,$Q15,FALSE)*WindSpeedStep*$T$3:$T$1003)</f>
        <v>2001.1588988692936</v>
      </c>
      <c r="P15" s="42">
        <f t="shared" si="0"/>
        <v>1.5220337576157803</v>
      </c>
      <c r="Q15" s="42">
        <f t="shared" si="2"/>
        <v>1.1188890611935687</v>
      </c>
      <c r="S15" s="42">
        <f>'Zero Turbulence Curve'!E14</f>
        <v>1.2</v>
      </c>
      <c r="T15" s="42">
        <f>'Zero Turbulence Curve'!F14</f>
        <v>-5.3376215306990857E-24</v>
      </c>
    </row>
    <row r="16" spans="2:20" x14ac:dyDescent="0.2">
      <c r="E16" s="15">
        <v>41213.506944444445</v>
      </c>
      <c r="F16" s="21">
        <v>16.466406790311588</v>
      </c>
      <c r="G16" s="21">
        <v>16.457812158050388</v>
      </c>
      <c r="H16" s="24">
        <v>9.7167525397307636E-2</v>
      </c>
      <c r="I16" s="3">
        <f t="shared" si="1"/>
        <v>2000</v>
      </c>
      <c r="J16" s="3">
        <f>INDEX(PowerArray,MIN(MaximumPowerIndex,ROUND(G16*100,0)))</f>
        <v>2000</v>
      </c>
      <c r="K16" s="3">
        <f>MIN(J16-M16+N16,'Power Look Up'!$F$4)</f>
        <v>1999.9601692562153</v>
      </c>
      <c r="M16" s="50">
        <f t="array" ref="M16">_xlfn.SUM(_xlfn.NORM.DIST($S$3:$S$1003,$G16,$P16,FALSE)*WindSpeedStep*$T$3:$T$1003)</f>
        <v>2000.6128380811742</v>
      </c>
      <c r="N16" s="50">
        <f t="array" ref="N16">_xlfn.SUM(_xlfn.NORM.DIST($S$3:$S$1003,$G16,$Q16,FALSE)*WindSpeedStep*$T$3:$T$1003)</f>
        <v>2000.5730073373895</v>
      </c>
      <c r="P16" s="42">
        <f t="shared" si="0"/>
        <v>1.6457812158050389</v>
      </c>
      <c r="Q16" s="42">
        <f t="shared" si="2"/>
        <v>1.5991648808514793</v>
      </c>
      <c r="S16" s="42">
        <f>'Zero Turbulence Curve'!E15</f>
        <v>1.3</v>
      </c>
      <c r="T16" s="42">
        <f>'Zero Turbulence Curve'!F15</f>
        <v>-8.0064322960486323E-24</v>
      </c>
    </row>
    <row r="17" spans="5:20" x14ac:dyDescent="0.2">
      <c r="E17" s="15">
        <v>41213.513888888891</v>
      </c>
      <c r="F17" s="21">
        <v>17.229702519305587</v>
      </c>
      <c r="G17" s="21">
        <v>17.170808254802171</v>
      </c>
      <c r="H17" s="24">
        <v>6.7905989594947147E-2</v>
      </c>
      <c r="I17" s="3">
        <f t="shared" si="1"/>
        <v>2000</v>
      </c>
      <c r="J17" s="3">
        <f>INDEX(PowerArray,MIN(MaximumPowerIndex,ROUND(G17*100,0)))</f>
        <v>2000</v>
      </c>
      <c r="K17" s="3">
        <f>MIN(J17-M17+N17,'Power Look Up'!$F$4)</f>
        <v>1999.7662966429716</v>
      </c>
      <c r="M17" s="50">
        <f t="array" ref="M17">_xlfn.SUM(_xlfn.NORM.DIST($S$3:$S$1003,$G17,$P17,FALSE)*WindSpeedStep*$T$3:$T$1003)</f>
        <v>2000.3122370195877</v>
      </c>
      <c r="N17" s="50">
        <f t="array" ref="N17">_xlfn.SUM(_xlfn.NORM.DIST($S$3:$S$1003,$G17,$Q17,FALSE)*WindSpeedStep*$T$3:$T$1003)</f>
        <v>2000.0785336625593</v>
      </c>
      <c r="P17" s="42">
        <f t="shared" si="0"/>
        <v>1.7170808254802172</v>
      </c>
      <c r="Q17" s="42">
        <f t="shared" si="2"/>
        <v>1.1660007266874288</v>
      </c>
      <c r="S17" s="42">
        <f>'Zero Turbulence Curve'!E16</f>
        <v>1.4000000000000001</v>
      </c>
      <c r="T17" s="42">
        <f>'Zero Turbulence Curve'!F16</f>
        <v>-1.0675243061398177E-23</v>
      </c>
    </row>
    <row r="18" spans="5:20" x14ac:dyDescent="0.2">
      <c r="E18" s="15">
        <v>41213.520833333336</v>
      </c>
      <c r="F18" s="21">
        <v>18.920387253985975</v>
      </c>
      <c r="G18" s="21">
        <v>18.861938787070265</v>
      </c>
      <c r="H18" s="24">
        <v>5.2324510418857086E-2</v>
      </c>
      <c r="I18" s="3">
        <f t="shared" si="1"/>
        <v>2000</v>
      </c>
      <c r="J18" s="3">
        <f>INDEX(PowerArray,MIN(MaximumPowerIndex,ROUND(G18*100,0)))</f>
        <v>2000</v>
      </c>
      <c r="K18" s="3">
        <f>MIN(J18-M18+N18,'Power Look Up'!$F$4)</f>
        <v>1999.9456062819747</v>
      </c>
      <c r="M18" s="50">
        <f t="array" ref="M18">_xlfn.SUM(_xlfn.NORM.DIST($S$3:$S$1003,$G18,$P18,FALSE)*WindSpeedStep*$T$3:$T$1003)</f>
        <v>2000.0583128867636</v>
      </c>
      <c r="N18" s="50">
        <f t="array" ref="N18">_xlfn.SUM(_xlfn.NORM.DIST($S$3:$S$1003,$G18,$Q18,FALSE)*WindSpeedStep*$T$3:$T$1003)</f>
        <v>2000.0039191687383</v>
      </c>
      <c r="P18" s="42">
        <f t="shared" si="0"/>
        <v>1.8861938787070267</v>
      </c>
      <c r="Q18" s="42">
        <f t="shared" si="2"/>
        <v>0.98694171258390273</v>
      </c>
      <c r="S18" s="42">
        <f>'Zero Turbulence Curve'!E17</f>
        <v>1.5000000000000002</v>
      </c>
      <c r="T18" s="42">
        <f>'Zero Turbulence Curve'!F17</f>
        <v>-1.3344053826747724E-23</v>
      </c>
    </row>
    <row r="19" spans="5:20" x14ac:dyDescent="0.2">
      <c r="E19" s="15">
        <v>41213.527777777781</v>
      </c>
      <c r="F19" s="21">
        <v>17.623275828139374</v>
      </c>
      <c r="G19" s="21">
        <v>17.572730654937789</v>
      </c>
      <c r="H19" s="24">
        <v>8.1142689585366162E-2</v>
      </c>
      <c r="I19" s="3">
        <f t="shared" si="1"/>
        <v>2000</v>
      </c>
      <c r="J19" s="3">
        <f>INDEX(PowerArray,MIN(MaximumPowerIndex,ROUND(G19*100,0)))</f>
        <v>2000</v>
      </c>
      <c r="K19" s="3">
        <f>MIN(J19-M19+N19,'Power Look Up'!$F$4)</f>
        <v>1999.8777290294197</v>
      </c>
      <c r="M19" s="50">
        <f t="array" ref="M19">_xlfn.SUM(_xlfn.NORM.DIST($S$3:$S$1003,$G19,$P19,FALSE)*WindSpeedStep*$T$3:$T$1003)</f>
        <v>2000.211032415715</v>
      </c>
      <c r="N19" s="50">
        <f t="array" ref="N19">_xlfn.SUM(_xlfn.NORM.DIST($S$3:$S$1003,$G19,$Q19,FALSE)*WindSpeedStep*$T$3:$T$1003)</f>
        <v>2000.0887614451347</v>
      </c>
      <c r="P19" s="42">
        <f t="shared" si="0"/>
        <v>1.7572730654937789</v>
      </c>
      <c r="Q19" s="42">
        <f t="shared" si="2"/>
        <v>1.4258986287008653</v>
      </c>
      <c r="S19" s="42">
        <f>'Zero Turbulence Curve'!E18</f>
        <v>1.6000000000000003</v>
      </c>
      <c r="T19" s="42">
        <f>'Zero Turbulence Curve'!F18</f>
        <v>-1.601286459209727E-23</v>
      </c>
    </row>
    <row r="20" spans="5:20" x14ac:dyDescent="0.2">
      <c r="E20" s="15">
        <v>41213.534722222219</v>
      </c>
      <c r="F20" s="21">
        <v>17.749307366099732</v>
      </c>
      <c r="G20" s="21">
        <v>17.725400227096522</v>
      </c>
      <c r="H20" s="24">
        <v>5.9157237989210007E-2</v>
      </c>
      <c r="I20" s="3">
        <f t="shared" si="1"/>
        <v>2000</v>
      </c>
      <c r="J20" s="3">
        <f>INDEX(PowerArray,MIN(MaximumPowerIndex,ROUND(G20*100,0)))</f>
        <v>2000</v>
      </c>
      <c r="K20" s="3">
        <f>MIN(J20-M20+N20,'Power Look Up'!$F$4)</f>
        <v>1999.8434004407652</v>
      </c>
      <c r="M20" s="50">
        <f t="array" ref="M20">_xlfn.SUM(_xlfn.NORM.DIST($S$3:$S$1003,$G20,$P20,FALSE)*WindSpeedStep*$T$3:$T$1003)</f>
        <v>2000.1815715450816</v>
      </c>
      <c r="N20" s="50">
        <f t="array" ref="N20">_xlfn.SUM(_xlfn.NORM.DIST($S$3:$S$1003,$G20,$Q20,FALSE)*WindSpeedStep*$T$3:$T$1003)</f>
        <v>2000.0249719858468</v>
      </c>
      <c r="P20" s="42">
        <f t="shared" si="0"/>
        <v>1.7725400227096522</v>
      </c>
      <c r="Q20" s="42">
        <f t="shared" si="2"/>
        <v>1.0485857196883461</v>
      </c>
      <c r="S20" s="42">
        <f>'Zero Turbulence Curve'!E19</f>
        <v>1.7000000000000004</v>
      </c>
      <c r="T20" s="42">
        <f>'Zero Turbulence Curve'!F19</f>
        <v>-1.8681675357446817E-23</v>
      </c>
    </row>
    <row r="21" spans="5:20" x14ac:dyDescent="0.2">
      <c r="E21" s="15">
        <v>41213.541666666664</v>
      </c>
      <c r="F21" s="21">
        <v>17.207649606703988</v>
      </c>
      <c r="G21" s="21">
        <v>17.18405886411011</v>
      </c>
      <c r="H21" s="24">
        <v>7.4385522093692577E-2</v>
      </c>
      <c r="I21" s="3">
        <f t="shared" si="1"/>
        <v>2000</v>
      </c>
      <c r="J21" s="3">
        <f>INDEX(PowerArray,MIN(MaximumPowerIndex,ROUND(G21*100,0)))</f>
        <v>2000</v>
      </c>
      <c r="K21" s="3">
        <f>MIN(J21-M21+N21,'Power Look Up'!$F$4)</f>
        <v>1999.7955948958552</v>
      </c>
      <c r="M21" s="50">
        <f t="array" ref="M21">_xlfn.SUM(_xlfn.NORM.DIST($S$3:$S$1003,$G21,$P21,FALSE)*WindSpeedStep*$T$3:$T$1003)</f>
        <v>2000.3082640429066</v>
      </c>
      <c r="N21" s="50">
        <f t="array" ref="N21">_xlfn.SUM(_xlfn.NORM.DIST($S$3:$S$1003,$G21,$Q21,FALSE)*WindSpeedStep*$T$3:$T$1003)</f>
        <v>2000.1038589387617</v>
      </c>
      <c r="P21" s="42">
        <f t="shared" si="0"/>
        <v>1.718405886411011</v>
      </c>
      <c r="Q21" s="42">
        <f t="shared" si="2"/>
        <v>1.2782451902955763</v>
      </c>
      <c r="S21" s="42">
        <f>'Zero Turbulence Curve'!E20</f>
        <v>1.8000000000000005</v>
      </c>
      <c r="T21" s="42">
        <f>'Zero Turbulence Curve'!F20</f>
        <v>-2.1350486122796361E-23</v>
      </c>
    </row>
    <row r="22" spans="5:20" x14ac:dyDescent="0.2">
      <c r="E22" s="15">
        <v>41213.548611111109</v>
      </c>
      <c r="F22" s="21">
        <v>16.067911293566468</v>
      </c>
      <c r="G22" s="21">
        <v>16.006809606380703</v>
      </c>
      <c r="H22" s="24">
        <v>7.2193577547596977E-2</v>
      </c>
      <c r="I22" s="3">
        <f t="shared" si="1"/>
        <v>2000</v>
      </c>
      <c r="J22" s="3">
        <f>INDEX(PowerArray,MIN(MaximumPowerIndex,ROUND(G22*100,0)))</f>
        <v>2000</v>
      </c>
      <c r="K22" s="3">
        <f>MIN(J22-M22+N22,'Power Look Up'!$F$4)</f>
        <v>1999.5049455075841</v>
      </c>
      <c r="M22" s="50">
        <f t="array" ref="M22">_xlfn.SUM(_xlfn.NORM.DIST($S$3:$S$1003,$G22,$P22,FALSE)*WindSpeedStep*$T$3:$T$1003)</f>
        <v>2000.9201102522588</v>
      </c>
      <c r="N22" s="50">
        <f t="array" ref="N22">_xlfn.SUM(_xlfn.NORM.DIST($S$3:$S$1003,$G22,$Q22,FALSE)*WindSpeedStep*$T$3:$T$1003)</f>
        <v>2000.425055759843</v>
      </c>
      <c r="P22" s="42">
        <f t="shared" si="0"/>
        <v>1.6006809606380703</v>
      </c>
      <c r="Q22" s="42">
        <f t="shared" si="2"/>
        <v>1.1555888506078655</v>
      </c>
      <c r="S22" s="42">
        <f>'Zero Turbulence Curve'!E21</f>
        <v>1.9000000000000006</v>
      </c>
      <c r="T22" s="42">
        <f>'Zero Turbulence Curve'!F21</f>
        <v>-2.4019296888145907E-23</v>
      </c>
    </row>
    <row r="23" spans="5:20" x14ac:dyDescent="0.2">
      <c r="E23" s="15">
        <v>41213.555555555555</v>
      </c>
      <c r="F23" s="21">
        <v>16.652996449538463</v>
      </c>
      <c r="G23" s="21">
        <v>16.622898578095935</v>
      </c>
      <c r="H23" s="24">
        <v>6.7255163561332584E-2</v>
      </c>
      <c r="I23" s="3">
        <f t="shared" si="1"/>
        <v>2000</v>
      </c>
      <c r="J23" s="3">
        <f>INDEX(PowerArray,MIN(MaximumPowerIndex,ROUND(G23*100,0)))</f>
        <v>2000</v>
      </c>
      <c r="K23" s="3">
        <f>MIN(J23-M23+N23,'Power Look Up'!$F$4)</f>
        <v>1999.6327891093797</v>
      </c>
      <c r="M23" s="50">
        <f t="array" ref="M23">_xlfn.SUM(_xlfn.NORM.DIST($S$3:$S$1003,$G23,$P23,FALSE)*WindSpeedStep*$T$3:$T$1003)</f>
        <v>2000.525799326168</v>
      </c>
      <c r="N23" s="50">
        <f t="array" ref="N23">_xlfn.SUM(_xlfn.NORM.DIST($S$3:$S$1003,$G23,$Q23,FALSE)*WindSpeedStep*$T$3:$T$1003)</f>
        <v>2000.1585884355477</v>
      </c>
      <c r="P23" s="42">
        <f t="shared" si="0"/>
        <v>1.6622898578095935</v>
      </c>
      <c r="Q23" s="42">
        <f t="shared" si="2"/>
        <v>1.1179757627332849</v>
      </c>
      <c r="S23" s="42">
        <f>'Zero Turbulence Curve'!E22</f>
        <v>2.0000000000000004</v>
      </c>
      <c r="T23" s="42">
        <f>'Zero Turbulence Curve'!F22</f>
        <v>-1.1585821468482176E-17</v>
      </c>
    </row>
    <row r="24" spans="5:20" x14ac:dyDescent="0.2">
      <c r="E24" s="15">
        <v>41213.5625</v>
      </c>
      <c r="F24" s="21">
        <v>15.297449858992318</v>
      </c>
      <c r="G24" s="21">
        <v>15.232050564665471</v>
      </c>
      <c r="H24" s="24">
        <v>6.7985187700331351E-2</v>
      </c>
      <c r="I24" s="3">
        <f t="shared" si="1"/>
        <v>2000</v>
      </c>
      <c r="J24" s="3">
        <f>INDEX(PowerArray,MIN(MaximumPowerIndex,ROUND(G24*100,0)))</f>
        <v>2000</v>
      </c>
      <c r="K24" s="3">
        <f>MIN(J24-M24+N24,'Power Look Up'!$F$4)</f>
        <v>1999.24685686832</v>
      </c>
      <c r="M24" s="50">
        <f t="array" ref="M24">_xlfn.SUM(_xlfn.NORM.DIST($S$3:$S$1003,$G24,$P24,FALSE)*WindSpeedStep*$T$3:$T$1003)</f>
        <v>2001.7422254417488</v>
      </c>
      <c r="N24" s="50">
        <f t="array" ref="N24">_xlfn.SUM(_xlfn.NORM.DIST($S$3:$S$1003,$G24,$Q24,FALSE)*WindSpeedStep*$T$3:$T$1003)</f>
        <v>2000.9890823100689</v>
      </c>
      <c r="P24" s="42">
        <f t="shared" si="0"/>
        <v>1.5232050564665471</v>
      </c>
      <c r="Q24" s="42">
        <f t="shared" si="2"/>
        <v>1.0355538166997202</v>
      </c>
      <c r="S24" s="42">
        <f>'Zero Turbulence Curve'!E23</f>
        <v>2.1000000000000005</v>
      </c>
      <c r="T24" s="42">
        <f>'Zero Turbulence Curve'!F23</f>
        <v>-2.6088890527843009E-3</v>
      </c>
    </row>
    <row r="25" spans="5:20" x14ac:dyDescent="0.2">
      <c r="E25" s="15">
        <v>41213.569444444445</v>
      </c>
      <c r="F25" s="21">
        <v>15.694651610169329</v>
      </c>
      <c r="G25" s="21">
        <v>15.609683542650121</v>
      </c>
      <c r="H25" s="24">
        <v>4.7149820103080081E-2</v>
      </c>
      <c r="I25" s="3">
        <f t="shared" si="1"/>
        <v>2000</v>
      </c>
      <c r="J25" s="3">
        <f>INDEX(PowerArray,MIN(MaximumPowerIndex,ROUND(G25*100,0)))</f>
        <v>2000</v>
      </c>
      <c r="K25" s="3">
        <f>MIN(J25-M25+N25,'Power Look Up'!$F$4)</f>
        <v>1999.0429456023533</v>
      </c>
      <c r="M25" s="50">
        <f t="array" ref="M25">_xlfn.SUM(_xlfn.NORM.DIST($S$3:$S$1003,$G25,$P25,FALSE)*WindSpeedStep*$T$3:$T$1003)</f>
        <v>2001.291261094419</v>
      </c>
      <c r="N25" s="50">
        <f t="array" ref="N25">_xlfn.SUM(_xlfn.NORM.DIST($S$3:$S$1003,$G25,$Q25,FALSE)*WindSpeedStep*$T$3:$T$1003)</f>
        <v>2000.3342066967723</v>
      </c>
      <c r="P25" s="42">
        <f t="shared" si="0"/>
        <v>1.5609683542650121</v>
      </c>
      <c r="Q25" s="42">
        <f t="shared" si="2"/>
        <v>0.73599377090196294</v>
      </c>
      <c r="S25" s="42">
        <f>'Zero Turbulence Curve'!E24</f>
        <v>2.2000000000000006</v>
      </c>
      <c r="T25" s="42">
        <f>'Zero Turbulence Curve'!F24</f>
        <v>-5.2177781055685905E-3</v>
      </c>
    </row>
    <row r="26" spans="5:20" x14ac:dyDescent="0.2">
      <c r="E26" s="15">
        <v>41213.576388888891</v>
      </c>
      <c r="F26" s="21">
        <v>15.378183430473962</v>
      </c>
      <c r="G26" s="21">
        <v>15.398361157665471</v>
      </c>
      <c r="H26" s="24">
        <v>5.9174739598742934E-2</v>
      </c>
      <c r="I26" s="3">
        <f t="shared" si="1"/>
        <v>2000</v>
      </c>
      <c r="J26" s="3">
        <f>INDEX(PowerArray,MIN(MaximumPowerIndex,ROUND(G26*100,0)))</f>
        <v>2000</v>
      </c>
      <c r="K26" s="3">
        <f>MIN(J26-M26+N26,'Power Look Up'!$F$4)</f>
        <v>1999.0930932675913</v>
      </c>
      <c r="M26" s="50">
        <f t="array" ref="M26">_xlfn.SUM(_xlfn.NORM.DIST($S$3:$S$1003,$G26,$P26,FALSE)*WindSpeedStep*$T$3:$T$1003)</f>
        <v>2001.5318058980881</v>
      </c>
      <c r="N26" s="50">
        <f t="array" ref="N26">_xlfn.SUM(_xlfn.NORM.DIST($S$3:$S$1003,$G26,$Q26,FALSE)*WindSpeedStep*$T$3:$T$1003)</f>
        <v>2000.6248991656794</v>
      </c>
      <c r="P26" s="42">
        <f t="shared" si="0"/>
        <v>1.5398361157665472</v>
      </c>
      <c r="Q26" s="42">
        <f t="shared" si="2"/>
        <v>0.91119401175225201</v>
      </c>
      <c r="S26" s="42">
        <f>'Zero Turbulence Curve'!E25</f>
        <v>2.3000000000000007</v>
      </c>
      <c r="T26" s="42">
        <f>'Zero Turbulence Curve'!F25</f>
        <v>-7.8266671583528801E-3</v>
      </c>
    </row>
    <row r="27" spans="5:20" x14ac:dyDescent="0.2">
      <c r="E27" s="15">
        <v>41213.583333333336</v>
      </c>
      <c r="F27" s="21">
        <v>14.816921452180337</v>
      </c>
      <c r="G27" s="21">
        <v>14.796885141246955</v>
      </c>
      <c r="H27" s="24">
        <v>8.3013195687758959E-2</v>
      </c>
      <c r="I27" s="3">
        <f t="shared" si="1"/>
        <v>2000</v>
      </c>
      <c r="J27" s="3">
        <f>INDEX(PowerArray,MIN(MaximumPowerIndex,ROUND(G27*100,0)))</f>
        <v>2000</v>
      </c>
      <c r="K27" s="3">
        <f>MIN(J27-M27+N27,'Power Look Up'!$F$4)</f>
        <v>1999.8609173952848</v>
      </c>
      <c r="M27" s="50">
        <f t="array" ref="M27">_xlfn.SUM(_xlfn.NORM.DIST($S$3:$S$1003,$G27,$P27,FALSE)*WindSpeedStep*$T$3:$T$1003)</f>
        <v>2002.3664392566982</v>
      </c>
      <c r="N27" s="50">
        <f t="array" ref="N27">_xlfn.SUM(_xlfn.NORM.DIST($S$3:$S$1003,$G27,$Q27,FALSE)*WindSpeedStep*$T$3:$T$1003)</f>
        <v>2002.227356651983</v>
      </c>
      <c r="P27" s="42">
        <f t="shared" si="0"/>
        <v>1.4796885141246956</v>
      </c>
      <c r="Q27" s="42">
        <f t="shared" si="2"/>
        <v>1.2283367217996264</v>
      </c>
      <c r="S27" s="42">
        <f>'Zero Turbulence Curve'!E26</f>
        <v>2.4000000000000008</v>
      </c>
      <c r="T27" s="42">
        <f>'Zero Turbulence Curve'!F26</f>
        <v>-1.0435556211137169E-2</v>
      </c>
    </row>
    <row r="28" spans="5:20" x14ac:dyDescent="0.2">
      <c r="E28" s="15">
        <v>41213.590277777781</v>
      </c>
      <c r="F28" s="21">
        <v>14.660920963284017</v>
      </c>
      <c r="G28" s="21">
        <v>14.634650214882539</v>
      </c>
      <c r="H28" s="24">
        <v>5.7977258190579709E-2</v>
      </c>
      <c r="I28" s="3">
        <f t="shared" si="1"/>
        <v>2000</v>
      </c>
      <c r="J28" s="3">
        <f>INDEX(PowerArray,MIN(MaximumPowerIndex,ROUND(G28*100,0)))</f>
        <v>2000</v>
      </c>
      <c r="K28" s="3">
        <f>MIN(J28-M28+N28,'Power Look Up'!$F$4)</f>
        <v>1999.048984608716</v>
      </c>
      <c r="M28" s="50">
        <f t="array" ref="M28">_xlfn.SUM(_xlfn.NORM.DIST($S$3:$S$1003,$G28,$P28,FALSE)*WindSpeedStep*$T$3:$T$1003)</f>
        <v>2002.6143513389923</v>
      </c>
      <c r="N28" s="50">
        <f t="array" ref="N28">_xlfn.SUM(_xlfn.NORM.DIST($S$3:$S$1003,$G28,$Q28,FALSE)*WindSpeedStep*$T$3:$T$1003)</f>
        <v>2001.6633359477082</v>
      </c>
      <c r="P28" s="42">
        <f t="shared" si="0"/>
        <v>1.4634650214882541</v>
      </c>
      <c r="Q28" s="42">
        <f t="shared" si="2"/>
        <v>0.84847689403706783</v>
      </c>
      <c r="S28" s="42">
        <f>'Zero Turbulence Curve'!E27</f>
        <v>2.5000000000000009</v>
      </c>
      <c r="T28" s="42">
        <f>'Zero Turbulence Curve'!F27</f>
        <v>-1.3044445263921458E-2</v>
      </c>
    </row>
    <row r="29" spans="5:20" x14ac:dyDescent="0.2">
      <c r="E29" s="15">
        <v>41213.597222222219</v>
      </c>
      <c r="F29" s="21">
        <v>15.469155766084873</v>
      </c>
      <c r="G29" s="21">
        <v>15.413442035972768</v>
      </c>
      <c r="H29" s="24">
        <v>5.4948053588261762E-2</v>
      </c>
      <c r="I29" s="3">
        <f t="shared" si="1"/>
        <v>2000</v>
      </c>
      <c r="J29" s="3">
        <f>INDEX(PowerArray,MIN(MaximumPowerIndex,ROUND(G29*100,0)))</f>
        <v>2000</v>
      </c>
      <c r="K29" s="3">
        <f>MIN(J29-M29+N29,'Power Look Up'!$F$4)</f>
        <v>1999.0308960916486</v>
      </c>
      <c r="M29" s="50">
        <f t="array" ref="M29">_xlfn.SUM(_xlfn.NORM.DIST($S$3:$S$1003,$G29,$P29,FALSE)*WindSpeedStep*$T$3:$T$1003)</f>
        <v>2001.5136322351018</v>
      </c>
      <c r="N29" s="50">
        <f t="array" ref="N29">_xlfn.SUM(_xlfn.NORM.DIST($S$3:$S$1003,$G29,$Q29,FALSE)*WindSpeedStep*$T$3:$T$1003)</f>
        <v>2000.5445283267504</v>
      </c>
      <c r="P29" s="42">
        <f t="shared" si="0"/>
        <v>1.5413442035972769</v>
      </c>
      <c r="Q29" s="42">
        <f t="shared" si="2"/>
        <v>0.84693863897219812</v>
      </c>
      <c r="S29" s="42">
        <f>'Zero Turbulence Curve'!E28</f>
        <v>2.600000000000001</v>
      </c>
      <c r="T29" s="42">
        <f>'Zero Turbulence Curve'!F28</f>
        <v>-1.5653334316705746E-2</v>
      </c>
    </row>
    <row r="30" spans="5:20" x14ac:dyDescent="0.2">
      <c r="E30" s="15">
        <v>41213.604166666664</v>
      </c>
      <c r="F30" s="21">
        <v>15.499616350648401</v>
      </c>
      <c r="G30" s="21">
        <v>15.445760982518589</v>
      </c>
      <c r="H30" s="24">
        <v>6.4517725947337179E-2</v>
      </c>
      <c r="I30" s="3">
        <f t="shared" si="1"/>
        <v>2000</v>
      </c>
      <c r="J30" s="3">
        <f>INDEX(PowerArray,MIN(MaximumPowerIndex,ROUND(G30*100,0)))</f>
        <v>2000</v>
      </c>
      <c r="K30" s="3">
        <f>MIN(J30-M30+N30,'Power Look Up'!$F$4)</f>
        <v>1999.2084070618853</v>
      </c>
      <c r="M30" s="50">
        <f t="array" ref="M30">_xlfn.SUM(_xlfn.NORM.DIST($S$3:$S$1003,$G30,$P30,FALSE)*WindSpeedStep*$T$3:$T$1003)</f>
        <v>2001.4752037568592</v>
      </c>
      <c r="N30" s="50">
        <f t="array" ref="N30">_xlfn.SUM(_xlfn.NORM.DIST($S$3:$S$1003,$G30,$Q30,FALSE)*WindSpeedStep*$T$3:$T$1003)</f>
        <v>2000.6836108187445</v>
      </c>
      <c r="P30" s="42">
        <f t="shared" si="0"/>
        <v>1.544576098251859</v>
      </c>
      <c r="Q30" s="42">
        <f t="shared" si="2"/>
        <v>0.99652537411820774</v>
      </c>
      <c r="S30" s="42">
        <f>'Zero Turbulence Curve'!E29</f>
        <v>2.7000000000000011</v>
      </c>
      <c r="T30" s="42">
        <f>'Zero Turbulence Curve'!F29</f>
        <v>-1.8262223369490037E-2</v>
      </c>
    </row>
    <row r="31" spans="5:20" x14ac:dyDescent="0.2">
      <c r="E31" s="15">
        <v>41213.611111111109</v>
      </c>
      <c r="F31" s="21">
        <v>15.755134478260578</v>
      </c>
      <c r="G31" s="21">
        <v>15.744947203658395</v>
      </c>
      <c r="H31" s="24">
        <v>5.839366215943409E-2</v>
      </c>
      <c r="I31" s="3">
        <f t="shared" si="1"/>
        <v>2000</v>
      </c>
      <c r="J31" s="3">
        <f>INDEX(PowerArray,MIN(MaximumPowerIndex,ROUND(G31*100,0)))</f>
        <v>2000</v>
      </c>
      <c r="K31" s="3">
        <f>MIN(J31-M31+N31,'Power Look Up'!$F$4)</f>
        <v>1999.2275433000414</v>
      </c>
      <c r="M31" s="50">
        <f t="array" ref="M31">_xlfn.SUM(_xlfn.NORM.DIST($S$3:$S$1003,$G31,$P31,FALSE)*WindSpeedStep*$T$3:$T$1003)</f>
        <v>2001.1532369750623</v>
      </c>
      <c r="N31" s="50">
        <f t="array" ref="N31">_xlfn.SUM(_xlfn.NORM.DIST($S$3:$S$1003,$G31,$Q31,FALSE)*WindSpeedStep*$T$3:$T$1003)</f>
        <v>2000.3807802751037</v>
      </c>
      <c r="P31" s="42">
        <f t="shared" si="0"/>
        <v>1.5744947203658395</v>
      </c>
      <c r="Q31" s="42">
        <f t="shared" si="2"/>
        <v>0.91940512772855476</v>
      </c>
      <c r="S31" s="42">
        <f>'Zero Turbulence Curve'!E30</f>
        <v>2.8000000000000012</v>
      </c>
      <c r="T31" s="42">
        <f>'Zero Turbulence Curve'!F30</f>
        <v>-2.0871112422274327E-2</v>
      </c>
    </row>
    <row r="32" spans="5:20" x14ac:dyDescent="0.2">
      <c r="E32" s="15">
        <v>41213.618055555555</v>
      </c>
      <c r="F32" s="21">
        <v>15.370337235389428</v>
      </c>
      <c r="G32" s="21">
        <v>15.351888477777466</v>
      </c>
      <c r="H32" s="24">
        <v>5.465072022401319E-2</v>
      </c>
      <c r="I32" s="3">
        <f t="shared" si="1"/>
        <v>2000</v>
      </c>
      <c r="J32" s="3">
        <f>INDEX(PowerArray,MIN(MaximumPowerIndex,ROUND(G32*100,0)))</f>
        <v>2000</v>
      </c>
      <c r="K32" s="3">
        <f>MIN(J32-M32+N32,'Power Look Up'!$F$4)</f>
        <v>1998.9994440210548</v>
      </c>
      <c r="M32" s="50">
        <f t="array" ref="M32">_xlfn.SUM(_xlfn.NORM.DIST($S$3:$S$1003,$G32,$P32,FALSE)*WindSpeedStep*$T$3:$T$1003)</f>
        <v>2001.5887705527623</v>
      </c>
      <c r="N32" s="50">
        <f t="array" ref="N32">_xlfn.SUM(_xlfn.NORM.DIST($S$3:$S$1003,$G32,$Q32,FALSE)*WindSpeedStep*$T$3:$T$1003)</f>
        <v>2000.5882145738171</v>
      </c>
      <c r="P32" s="42">
        <f t="shared" si="0"/>
        <v>1.5351888477777467</v>
      </c>
      <c r="Q32" s="42">
        <f t="shared" si="2"/>
        <v>0.83899176210926807</v>
      </c>
      <c r="S32" s="42">
        <f>'Zero Turbulence Curve'!E31</f>
        <v>2.9000000000000012</v>
      </c>
      <c r="T32" s="42">
        <f>'Zero Turbulence Curve'!F31</f>
        <v>-2.3480001475058614E-2</v>
      </c>
    </row>
    <row r="33" spans="5:20" x14ac:dyDescent="0.2">
      <c r="E33" s="15">
        <v>41213.625</v>
      </c>
      <c r="F33" s="21">
        <v>15.872108830997643</v>
      </c>
      <c r="G33" s="21">
        <v>15.853490235358619</v>
      </c>
      <c r="H33" s="24">
        <v>5.4813132222286814E-2</v>
      </c>
      <c r="I33" s="3">
        <f t="shared" si="1"/>
        <v>2000</v>
      </c>
      <c r="J33" s="3">
        <f>INDEX(PowerArray,MIN(MaximumPowerIndex,ROUND(G33*100,0)))</f>
        <v>2000</v>
      </c>
      <c r="K33" s="3">
        <f>MIN(J33-M33+N33,'Power Look Up'!$F$4)</f>
        <v>1999.2419417184581</v>
      </c>
      <c r="M33" s="50">
        <f t="array" ref="M33">_xlfn.SUM(_xlfn.NORM.DIST($S$3:$S$1003,$G33,$P33,FALSE)*WindSpeedStep*$T$3:$T$1003)</f>
        <v>2001.0512822108426</v>
      </c>
      <c r="N33" s="50">
        <f t="array" ref="N33">_xlfn.SUM(_xlfn.NORM.DIST($S$3:$S$1003,$G33,$Q33,FALSE)*WindSpeedStep*$T$3:$T$1003)</f>
        <v>2000.2932239293007</v>
      </c>
      <c r="P33" s="42">
        <f t="shared" si="0"/>
        <v>1.585349023535862</v>
      </c>
      <c r="Q33" s="42">
        <f t="shared" si="2"/>
        <v>0.86897945645544483</v>
      </c>
      <c r="S33" s="42">
        <f>'Zero Turbulence Curve'!E32</f>
        <v>3.0000000000000013</v>
      </c>
      <c r="T33" s="42">
        <f>'Zero Turbulence Curve'!F32</f>
        <v>-2.6088890527805608E-2</v>
      </c>
    </row>
    <row r="34" spans="5:20" x14ac:dyDescent="0.2">
      <c r="E34" s="15">
        <v>41213.631944444445</v>
      </c>
      <c r="F34" s="21">
        <v>16.073175622063594</v>
      </c>
      <c r="G34" s="21">
        <v>16.047973443702066</v>
      </c>
      <c r="H34" s="24">
        <v>4.915021266336253E-2</v>
      </c>
      <c r="I34" s="3">
        <f t="shared" si="1"/>
        <v>2000</v>
      </c>
      <c r="J34" s="3">
        <f>INDEX(PowerArray,MIN(MaximumPowerIndex,ROUND(G34*100,0)))</f>
        <v>2000</v>
      </c>
      <c r="K34" s="3">
        <f>MIN(J34-M34+N34,'Power Look Up'!$F$4)</f>
        <v>1999.2997396957032</v>
      </c>
      <c r="M34" s="50">
        <f t="array" ref="M34">_xlfn.SUM(_xlfn.NORM.DIST($S$3:$S$1003,$G34,$P34,FALSE)*WindSpeedStep*$T$3:$T$1003)</f>
        <v>2000.887355926536</v>
      </c>
      <c r="N34" s="50">
        <f t="array" ref="N34">_xlfn.SUM(_xlfn.NORM.DIST($S$3:$S$1003,$G34,$Q34,FALSE)*WindSpeedStep*$T$3:$T$1003)</f>
        <v>2000.1870956222392</v>
      </c>
      <c r="P34" s="42">
        <f t="shared" si="0"/>
        <v>1.6047973443702066</v>
      </c>
      <c r="Q34" s="42">
        <f t="shared" si="2"/>
        <v>0.78876130757395091</v>
      </c>
      <c r="S34" s="42">
        <f>'Zero Turbulence Curve'!E33</f>
        <v>3.1000000000000014</v>
      </c>
      <c r="T34" s="42">
        <f>'Zero Turbulence Curve'!F33</f>
        <v>2.7708526289082291</v>
      </c>
    </row>
    <row r="35" spans="5:20" x14ac:dyDescent="0.2">
      <c r="E35" s="15">
        <v>41213.638888888891</v>
      </c>
      <c r="F35" s="21">
        <v>15.634599399903957</v>
      </c>
      <c r="G35" s="21">
        <v>15.646480577858272</v>
      </c>
      <c r="H35" s="24">
        <v>6.5879526149312612E-2</v>
      </c>
      <c r="I35" s="3">
        <f t="shared" si="1"/>
        <v>2000</v>
      </c>
      <c r="J35" s="3">
        <f>INDEX(PowerArray,MIN(MaximumPowerIndex,ROUND(G35*100,0)))</f>
        <v>2000</v>
      </c>
      <c r="K35" s="3">
        <f>MIN(J35-M35+N35,'Power Look Up'!$F$4)</f>
        <v>1999.2957885521168</v>
      </c>
      <c r="M35" s="50">
        <f t="array" ref="M35">_xlfn.SUM(_xlfn.NORM.DIST($S$3:$S$1003,$G35,$P35,FALSE)*WindSpeedStep*$T$3:$T$1003)</f>
        <v>2001.2524896811601</v>
      </c>
      <c r="N35" s="50">
        <f t="array" ref="N35">_xlfn.SUM(_xlfn.NORM.DIST($S$3:$S$1003,$G35,$Q35,FALSE)*WindSpeedStep*$T$3:$T$1003)</f>
        <v>2000.548278233277</v>
      </c>
      <c r="P35" s="42">
        <f t="shared" si="0"/>
        <v>1.5646480577858273</v>
      </c>
      <c r="Q35" s="42">
        <f t="shared" si="2"/>
        <v>1.0307827263737259</v>
      </c>
      <c r="S35" s="42">
        <f>'Zero Turbulence Curve'!E34</f>
        <v>3.2000000000000015</v>
      </c>
      <c r="T35" s="42">
        <f>'Zero Turbulence Curve'!F34</f>
        <v>5.5677941483442632</v>
      </c>
    </row>
    <row r="36" spans="5:20" x14ac:dyDescent="0.2">
      <c r="E36" s="15">
        <v>41213.645833333336</v>
      </c>
      <c r="F36" s="21">
        <v>16.357575343075027</v>
      </c>
      <c r="G36" s="21">
        <v>16.343559921547733</v>
      </c>
      <c r="H36" s="24">
        <v>6.9081142913909002E-2</v>
      </c>
      <c r="I36" s="3">
        <f t="shared" si="1"/>
        <v>2000</v>
      </c>
      <c r="J36" s="3">
        <f>INDEX(PowerArray,MIN(MaximumPowerIndex,ROUND(G36*100,0)))</f>
        <v>2000</v>
      </c>
      <c r="K36" s="3">
        <f>MIN(J36-M36+N36,'Power Look Up'!$F$4)</f>
        <v>1999.5657717892186</v>
      </c>
      <c r="M36" s="50">
        <f t="array" ref="M36">_xlfn.SUM(_xlfn.NORM.DIST($S$3:$S$1003,$G36,$P36,FALSE)*WindSpeedStep*$T$3:$T$1003)</f>
        <v>2000.6805092390023</v>
      </c>
      <c r="N36" s="50">
        <f t="array" ref="N36">_xlfn.SUM(_xlfn.NORM.DIST($S$3:$S$1003,$G36,$Q36,FALSE)*WindSpeedStep*$T$3:$T$1003)</f>
        <v>2000.2462810282209</v>
      </c>
      <c r="P36" s="42">
        <f t="shared" si="0"/>
        <v>1.6343559921547735</v>
      </c>
      <c r="Q36" s="42">
        <f t="shared" si="2"/>
        <v>1.1290317986624743</v>
      </c>
      <c r="S36" s="42">
        <f>'Zero Turbulence Curve'!E35</f>
        <v>3.3000000000000016</v>
      </c>
      <c r="T36" s="42">
        <f>'Zero Turbulence Curve'!F35</f>
        <v>8.3647356677802982</v>
      </c>
    </row>
    <row r="37" spans="5:20" x14ac:dyDescent="0.2">
      <c r="E37" s="15">
        <v>41213.652777777781</v>
      </c>
      <c r="F37" s="21">
        <v>16.583662473992579</v>
      </c>
      <c r="G37" s="21">
        <v>16.562053748624312</v>
      </c>
      <c r="H37" s="24">
        <v>6.9948360431188003E-2</v>
      </c>
      <c r="I37" s="3">
        <f t="shared" si="1"/>
        <v>2000</v>
      </c>
      <c r="J37" s="3">
        <f>INDEX(PowerArray,MIN(MaximumPowerIndex,ROUND(G37*100,0)))</f>
        <v>2000</v>
      </c>
      <c r="K37" s="3">
        <f>MIN(J37-M37+N37,'Power Look Up'!$F$4)</f>
        <v>1999.6350233373851</v>
      </c>
      <c r="M37" s="50">
        <f t="array" ref="M37">_xlfn.SUM(_xlfn.NORM.DIST($S$3:$S$1003,$G37,$P37,FALSE)*WindSpeedStep*$T$3:$T$1003)</f>
        <v>2000.5564715480675</v>
      </c>
      <c r="N37" s="50">
        <f t="array" ref="N37">_xlfn.SUM(_xlfn.NORM.DIST($S$3:$S$1003,$G37,$Q37,FALSE)*WindSpeedStep*$T$3:$T$1003)</f>
        <v>2000.1914948854526</v>
      </c>
      <c r="P37" s="42">
        <f t="shared" si="0"/>
        <v>1.6562053748624312</v>
      </c>
      <c r="Q37" s="42">
        <f t="shared" si="2"/>
        <v>1.1584885050894818</v>
      </c>
      <c r="S37" s="42">
        <f>'Zero Turbulence Curve'!E36</f>
        <v>3.4000000000000017</v>
      </c>
      <c r="T37" s="42">
        <f>'Zero Turbulence Curve'!F36</f>
        <v>11.161677187216332</v>
      </c>
    </row>
    <row r="38" spans="5:20" x14ac:dyDescent="0.2">
      <c r="E38" s="15">
        <v>41213.659722222219</v>
      </c>
      <c r="F38" s="21">
        <v>16.644419064668028</v>
      </c>
      <c r="G38" s="21">
        <v>16.611341039631753</v>
      </c>
      <c r="H38" s="24">
        <v>8.7717089693999453E-2</v>
      </c>
      <c r="I38" s="3">
        <f t="shared" si="1"/>
        <v>2000</v>
      </c>
      <c r="J38" s="3">
        <f>INDEX(PowerArray,MIN(MaximumPowerIndex,ROUND(G38*100,0)))</f>
        <v>2000</v>
      </c>
      <c r="K38" s="3">
        <f>MIN(J38-M38+N38,'Power Look Up'!$F$4)</f>
        <v>1999.8317235785994</v>
      </c>
      <c r="M38" s="50">
        <f t="array" ref="M38">_xlfn.SUM(_xlfn.NORM.DIST($S$3:$S$1003,$G38,$P38,FALSE)*WindSpeedStep*$T$3:$T$1003)</f>
        <v>2000.5315035480951</v>
      </c>
      <c r="N38" s="50">
        <f t="array" ref="N38">_xlfn.SUM(_xlfn.NORM.DIST($S$3:$S$1003,$G38,$Q38,FALSE)*WindSpeedStep*$T$3:$T$1003)</f>
        <v>2000.3632271266945</v>
      </c>
      <c r="P38" s="42">
        <f t="shared" si="0"/>
        <v>1.6611341039631755</v>
      </c>
      <c r="Q38" s="42">
        <f t="shared" si="2"/>
        <v>1.4570984919109926</v>
      </c>
      <c r="S38" s="42">
        <f>'Zero Turbulence Curve'!E37</f>
        <v>3.5000000000000018</v>
      </c>
      <c r="T38" s="42">
        <f>'Zero Turbulence Curve'!F37</f>
        <v>13.958618706652366</v>
      </c>
    </row>
    <row r="39" spans="5:20" x14ac:dyDescent="0.2">
      <c r="E39" s="15">
        <v>41213.666666666664</v>
      </c>
      <c r="F39" s="21">
        <v>17.324718454184485</v>
      </c>
      <c r="G39" s="21">
        <v>17.331234786509011</v>
      </c>
      <c r="H39" s="24">
        <v>7.2728454625804836E-2</v>
      </c>
      <c r="I39" s="3">
        <f t="shared" si="1"/>
        <v>2000</v>
      </c>
      <c r="J39" s="3">
        <f>INDEX(PowerArray,MIN(MaximumPowerIndex,ROUND(G39*100,0)))</f>
        <v>2000</v>
      </c>
      <c r="K39" s="3">
        <f>MIN(J39-M39+N39,'Power Look Up'!$F$4)</f>
        <v>1999.8122537494833</v>
      </c>
      <c r="M39" s="50">
        <f t="array" ref="M39">_xlfn.SUM(_xlfn.NORM.DIST($S$3:$S$1003,$G39,$P39,FALSE)*WindSpeedStep*$T$3:$T$1003)</f>
        <v>2000.2672506539445</v>
      </c>
      <c r="N39" s="50">
        <f t="array" ref="N39">_xlfn.SUM(_xlfn.NORM.DIST($S$3:$S$1003,$G39,$Q39,FALSE)*WindSpeedStep*$T$3:$T$1003)</f>
        <v>2000.0795044034278</v>
      </c>
      <c r="P39" s="42">
        <f t="shared" si="0"/>
        <v>1.7331234786509011</v>
      </c>
      <c r="Q39" s="42">
        <f t="shared" si="2"/>
        <v>1.260473922779791</v>
      </c>
      <c r="S39" s="42">
        <f>'Zero Turbulence Curve'!E38</f>
        <v>3.6000000000000019</v>
      </c>
      <c r="T39" s="42">
        <f>'Zero Turbulence Curve'!F38</f>
        <v>16.755560226088402</v>
      </c>
    </row>
    <row r="40" spans="5:20" x14ac:dyDescent="0.2">
      <c r="E40" s="15">
        <v>41213.673611111109</v>
      </c>
      <c r="F40" s="21">
        <v>17.680254828785824</v>
      </c>
      <c r="G40" s="21">
        <v>17.688361299822599</v>
      </c>
      <c r="H40" s="24">
        <v>6.2781900529667214E-2</v>
      </c>
      <c r="I40" s="3">
        <f t="shared" si="1"/>
        <v>2000</v>
      </c>
      <c r="J40" s="3">
        <f>INDEX(PowerArray,MIN(MaximumPowerIndex,ROUND(G40*100,0)))</f>
        <v>2000</v>
      </c>
      <c r="K40" s="3">
        <f>MIN(J40-M40+N40,'Power Look Up'!$F$4)</f>
        <v>1999.8425761022384</v>
      </c>
      <c r="M40" s="50">
        <f t="array" ref="M40">_xlfn.SUM(_xlfn.NORM.DIST($S$3:$S$1003,$G40,$P40,FALSE)*WindSpeedStep*$T$3:$T$1003)</f>
        <v>2000.1883301757155</v>
      </c>
      <c r="N40" s="50">
        <f t="array" ref="N40">_xlfn.SUM(_xlfn.NORM.DIST($S$3:$S$1003,$G40,$Q40,FALSE)*WindSpeedStep*$T$3:$T$1003)</f>
        <v>2000.0309062779538</v>
      </c>
      <c r="P40" s="42">
        <f t="shared" si="0"/>
        <v>1.7688361299822599</v>
      </c>
      <c r="Q40" s="42">
        <f t="shared" si="2"/>
        <v>1.1105089396582775</v>
      </c>
      <c r="S40" s="42">
        <f>'Zero Turbulence Curve'!E39</f>
        <v>3.700000000000002</v>
      </c>
      <c r="T40" s="42">
        <f>'Zero Turbulence Curve'!F39</f>
        <v>19.552501745524438</v>
      </c>
    </row>
    <row r="41" spans="5:20" x14ac:dyDescent="0.2">
      <c r="E41" s="15">
        <v>41213.680555555555</v>
      </c>
      <c r="F41" s="21">
        <v>17.416620649415592</v>
      </c>
      <c r="G41" s="21">
        <v>17.388616522493823</v>
      </c>
      <c r="H41" s="24">
        <v>5.6842255448287499E-2</v>
      </c>
      <c r="I41" s="3">
        <f t="shared" si="1"/>
        <v>2000</v>
      </c>
      <c r="J41" s="3">
        <f>INDEX(PowerArray,MIN(MaximumPowerIndex,ROUND(G41*100,0)))</f>
        <v>2000</v>
      </c>
      <c r="K41" s="3">
        <f>MIN(J41-M41+N41,'Power Look Up'!$F$4)</f>
        <v>1999.7834526571903</v>
      </c>
      <c r="M41" s="50">
        <f t="array" ref="M41">_xlfn.SUM(_xlfn.NORM.DIST($S$3:$S$1003,$G41,$P41,FALSE)*WindSpeedStep*$T$3:$T$1003)</f>
        <v>2000.2527176094034</v>
      </c>
      <c r="N41" s="50">
        <f t="array" ref="N41">_xlfn.SUM(_xlfn.NORM.DIST($S$3:$S$1003,$G41,$Q41,FALSE)*WindSpeedStep*$T$3:$T$1003)</f>
        <v>2000.0361702665937</v>
      </c>
      <c r="P41" s="42">
        <f t="shared" si="0"/>
        <v>1.7388616522493825</v>
      </c>
      <c r="Q41" s="42">
        <f t="shared" si="2"/>
        <v>0.98840818226390659</v>
      </c>
      <c r="S41" s="42">
        <f>'Zero Turbulence Curve'!E40</f>
        <v>3.800000000000002</v>
      </c>
      <c r="T41" s="42">
        <f>'Zero Turbulence Curve'!F40</f>
        <v>22.34944326496047</v>
      </c>
    </row>
    <row r="42" spans="5:20" x14ac:dyDescent="0.2">
      <c r="E42" s="15">
        <v>41213.6875</v>
      </c>
      <c r="F42" s="21">
        <v>17.213616870158752</v>
      </c>
      <c r="G42" s="21">
        <v>17.209244729457023</v>
      </c>
      <c r="H42" s="24">
        <v>6.5064768691442995E-2</v>
      </c>
      <c r="I42" s="3">
        <f t="shared" si="1"/>
        <v>2000</v>
      </c>
      <c r="J42" s="3">
        <f>INDEX(PowerArray,MIN(MaximumPowerIndex,ROUND(G42*100,0)))</f>
        <v>2000</v>
      </c>
      <c r="K42" s="3">
        <f>MIN(J42-M42+N42,'Power Look Up'!$F$4)</f>
        <v>1999.7648719751674</v>
      </c>
      <c r="M42" s="50">
        <f t="array" ref="M42">_xlfn.SUM(_xlfn.NORM.DIST($S$3:$S$1003,$G42,$P42,FALSE)*WindSpeedStep*$T$3:$T$1003)</f>
        <v>2000.3008445166927</v>
      </c>
      <c r="N42" s="50">
        <f t="array" ref="N42">_xlfn.SUM(_xlfn.NORM.DIST($S$3:$S$1003,$G42,$Q42,FALSE)*WindSpeedStep*$T$3:$T$1003)</f>
        <v>2000.06571649186</v>
      </c>
      <c r="P42" s="42">
        <f t="shared" si="0"/>
        <v>1.7209244729457023</v>
      </c>
      <c r="Q42" s="42">
        <f t="shared" si="2"/>
        <v>1.1197155276765556</v>
      </c>
      <c r="S42" s="42">
        <f>'Zero Turbulence Curve'!E41</f>
        <v>3.9000000000000021</v>
      </c>
      <c r="T42" s="42">
        <f>'Zero Turbulence Curve'!F41</f>
        <v>25.146384784396506</v>
      </c>
    </row>
    <row r="43" spans="5:20" x14ac:dyDescent="0.2">
      <c r="E43" s="15">
        <v>41213.694444444445</v>
      </c>
      <c r="F43" s="21">
        <v>16.88274214770567</v>
      </c>
      <c r="G43" s="21">
        <v>16.846349858757442</v>
      </c>
      <c r="H43" s="24">
        <v>6.2786008974498958E-2</v>
      </c>
      <c r="I43" s="3">
        <f t="shared" si="1"/>
        <v>2000</v>
      </c>
      <c r="J43" s="3">
        <f>INDEX(PowerArray,MIN(MaximumPowerIndex,ROUND(G43*100,0)))</f>
        <v>2000</v>
      </c>
      <c r="K43" s="3">
        <f>MIN(J43-M43+N43,'Power Look Up'!$F$4)</f>
        <v>1999.6717908532514</v>
      </c>
      <c r="M43" s="50">
        <f t="array" ref="M43">_xlfn.SUM(_xlfn.NORM.DIST($S$3:$S$1003,$G43,$P43,FALSE)*WindSpeedStep*$T$3:$T$1003)</f>
        <v>2000.4260355814704</v>
      </c>
      <c r="N43" s="50">
        <f t="array" ref="N43">_xlfn.SUM(_xlfn.NORM.DIST($S$3:$S$1003,$G43,$Q43,FALSE)*WindSpeedStep*$T$3:$T$1003)</f>
        <v>2000.0978264347218</v>
      </c>
      <c r="P43" s="42">
        <f t="shared" si="0"/>
        <v>1.6846349858757443</v>
      </c>
      <c r="Q43" s="42">
        <f t="shared" si="2"/>
        <v>1.057715073419494</v>
      </c>
      <c r="S43" s="42">
        <f>'Zero Turbulence Curve'!E42</f>
        <v>4.0000000000000018</v>
      </c>
      <c r="T43" s="42">
        <f>'Zero Turbulence Curve'!F42</f>
        <v>27.943326303832777</v>
      </c>
    </row>
    <row r="44" spans="5:20" x14ac:dyDescent="0.2">
      <c r="E44" s="15">
        <v>41213.701388888891</v>
      </c>
      <c r="F44" s="21">
        <v>16.436958488876112</v>
      </c>
      <c r="G44" s="21">
        <v>16.425432319460146</v>
      </c>
      <c r="H44" s="24">
        <v>6.2663661327432535E-2</v>
      </c>
      <c r="I44" s="3">
        <f t="shared" si="1"/>
        <v>2000</v>
      </c>
      <c r="J44" s="3">
        <f>INDEX(PowerArray,MIN(MaximumPowerIndex,ROUND(G44*100,0)))</f>
        <v>2000</v>
      </c>
      <c r="K44" s="3">
        <f>MIN(J44-M44+N44,'Power Look Up'!$F$4)</f>
        <v>1999.5417976208053</v>
      </c>
      <c r="M44" s="50">
        <f t="array" ref="M44">_xlfn.SUM(_xlfn.NORM.DIST($S$3:$S$1003,$G44,$P44,FALSE)*WindSpeedStep*$T$3:$T$1003)</f>
        <v>2000.631372371899</v>
      </c>
      <c r="N44" s="50">
        <f t="array" ref="N44">_xlfn.SUM(_xlfn.NORM.DIST($S$3:$S$1003,$G44,$Q44,FALSE)*WindSpeedStep*$T$3:$T$1003)</f>
        <v>2000.1731699927043</v>
      </c>
      <c r="P44" s="42">
        <f t="shared" si="0"/>
        <v>1.6425432319460147</v>
      </c>
      <c r="Q44" s="42">
        <f t="shared" si="2"/>
        <v>1.0292777280233152</v>
      </c>
      <c r="S44" s="42">
        <f>'Zero Turbulence Curve'!E43</f>
        <v>4.1000000000000014</v>
      </c>
      <c r="T44" s="42">
        <f>'Zero Turbulence Curve'!F43</f>
        <v>44.793906438758128</v>
      </c>
    </row>
    <row r="45" spans="5:20" x14ac:dyDescent="0.2">
      <c r="E45" s="15">
        <v>41213.708333333336</v>
      </c>
      <c r="F45" s="21">
        <v>15.856174469544275</v>
      </c>
      <c r="G45" s="21">
        <v>15.87566435447113</v>
      </c>
      <c r="H45" s="24">
        <v>7.1896282561071292E-2</v>
      </c>
      <c r="I45" s="3">
        <f t="shared" si="1"/>
        <v>2000</v>
      </c>
      <c r="J45" s="3">
        <f>INDEX(PowerArray,MIN(MaximumPowerIndex,ROUND(G45*100,0)))</f>
        <v>2000</v>
      </c>
      <c r="K45" s="3">
        <f>MIN(J45-M45+N45,'Power Look Up'!$F$4)</f>
        <v>1999.464866161808</v>
      </c>
      <c r="M45" s="50">
        <f t="array" ref="M45">_xlfn.SUM(_xlfn.NORM.DIST($S$3:$S$1003,$G45,$P45,FALSE)*WindSpeedStep*$T$3:$T$1003)</f>
        <v>2001.031395351526</v>
      </c>
      <c r="N45" s="50">
        <f t="array" ref="N45">_xlfn.SUM(_xlfn.NORM.DIST($S$3:$S$1003,$G45,$Q45,FALSE)*WindSpeedStep*$T$3:$T$1003)</f>
        <v>2000.496261513334</v>
      </c>
      <c r="P45" s="42">
        <f t="shared" si="0"/>
        <v>1.5875664354471131</v>
      </c>
      <c r="Q45" s="42">
        <f t="shared" si="2"/>
        <v>1.1414012502737838</v>
      </c>
      <c r="S45" s="42">
        <f>'Zero Turbulence Curve'!E44</f>
        <v>4.2000000000000011</v>
      </c>
      <c r="T45" s="42">
        <f>'Zero Turbulence Curve'!F44</f>
        <v>61.644486573683466</v>
      </c>
    </row>
    <row r="46" spans="5:20" x14ac:dyDescent="0.2">
      <c r="E46" s="15">
        <v>41213.715277777781</v>
      </c>
      <c r="F46" s="21">
        <v>16.299163491792779</v>
      </c>
      <c r="G46" s="21">
        <v>16.301472886908726</v>
      </c>
      <c r="H46" s="24">
        <v>6.6261069198049291E-2</v>
      </c>
      <c r="I46" s="3">
        <f t="shared" si="1"/>
        <v>2000</v>
      </c>
      <c r="J46" s="3">
        <f>INDEX(PowerArray,MIN(MaximumPowerIndex,ROUND(G46*100,0)))</f>
        <v>2000</v>
      </c>
      <c r="K46" s="3">
        <f>MIN(J46-M46+N46,'Power Look Up'!$F$4)</f>
        <v>1999.5270597845042</v>
      </c>
      <c r="M46" s="50">
        <f t="array" ref="M46">_xlfn.SUM(_xlfn.NORM.DIST($S$3:$S$1003,$G46,$P46,FALSE)*WindSpeedStep*$T$3:$T$1003)</f>
        <v>2000.7070779215987</v>
      </c>
      <c r="N46" s="50">
        <f t="array" ref="N46">_xlfn.SUM(_xlfn.NORM.DIST($S$3:$S$1003,$G46,$Q46,FALSE)*WindSpeedStep*$T$3:$T$1003)</f>
        <v>2000.234137706103</v>
      </c>
      <c r="P46" s="42">
        <f t="shared" si="0"/>
        <v>1.6301472886908728</v>
      </c>
      <c r="Q46" s="42">
        <f t="shared" si="2"/>
        <v>1.0801530229895835</v>
      </c>
      <c r="S46" s="42">
        <f>'Zero Turbulence Curve'!E45</f>
        <v>4.3000000000000007</v>
      </c>
      <c r="T46" s="42">
        <f>'Zero Turbulence Curve'!F45</f>
        <v>78.495066708608817</v>
      </c>
    </row>
    <row r="47" spans="5:20" x14ac:dyDescent="0.2">
      <c r="E47" s="15">
        <v>41213.722222222219</v>
      </c>
      <c r="F47" s="21">
        <v>15.864414674845095</v>
      </c>
      <c r="G47" s="21">
        <v>15.840265274362597</v>
      </c>
      <c r="H47" s="24">
        <v>7.1228597030544627E-2</v>
      </c>
      <c r="I47" s="3">
        <f t="shared" si="1"/>
        <v>2000</v>
      </c>
      <c r="J47" s="3">
        <f>INDEX(PowerArray,MIN(MaximumPowerIndex,ROUND(G47*100,0)))</f>
        <v>2000</v>
      </c>
      <c r="K47" s="3">
        <f>MIN(J47-M47+N47,'Power Look Up'!$F$4)</f>
        <v>1999.4442382884604</v>
      </c>
      <c r="M47" s="50">
        <f t="array" ref="M47">_xlfn.SUM(_xlfn.NORM.DIST($S$3:$S$1003,$G47,$P47,FALSE)*WindSpeedStep*$T$3:$T$1003)</f>
        <v>2001.0632935099743</v>
      </c>
      <c r="N47" s="50">
        <f t="array" ref="N47">_xlfn.SUM(_xlfn.NORM.DIST($S$3:$S$1003,$G47,$Q47,FALSE)*WindSpeedStep*$T$3:$T$1003)</f>
        <v>2000.5075317984347</v>
      </c>
      <c r="P47" s="42">
        <f t="shared" si="0"/>
        <v>1.5840265274362597</v>
      </c>
      <c r="Q47" s="42">
        <f t="shared" si="2"/>
        <v>1.1282798720845029</v>
      </c>
      <c r="S47" s="42">
        <f>'Zero Turbulence Curve'!E46</f>
        <v>4.4000000000000004</v>
      </c>
      <c r="T47" s="42">
        <f>'Zero Turbulence Curve'!F46</f>
        <v>95.345646843534155</v>
      </c>
    </row>
    <row r="48" spans="5:20" x14ac:dyDescent="0.2">
      <c r="E48" s="15">
        <v>41213.729166666664</v>
      </c>
      <c r="F48" s="21">
        <v>15.504146625210414</v>
      </c>
      <c r="G48" s="21">
        <v>15.510676224429638</v>
      </c>
      <c r="H48" s="24">
        <v>8.0623592527656177E-2</v>
      </c>
      <c r="I48" s="3">
        <f t="shared" si="1"/>
        <v>2000</v>
      </c>
      <c r="J48" s="3">
        <f>INDEX(PowerArray,MIN(MaximumPowerIndex,ROUND(G48*100,0)))</f>
        <v>2000</v>
      </c>
      <c r="K48" s="3">
        <f>MIN(J48-M48+N48,'Power Look Up'!$F$4)</f>
        <v>1999.5958660416272</v>
      </c>
      <c r="M48" s="50">
        <f t="array" ref="M48">_xlfn.SUM(_xlfn.NORM.DIST($S$3:$S$1003,$G48,$P48,FALSE)*WindSpeedStep*$T$3:$T$1003)</f>
        <v>2001.4001649116499</v>
      </c>
      <c r="N48" s="50">
        <f t="array" ref="N48">_xlfn.SUM(_xlfn.NORM.DIST($S$3:$S$1003,$G48,$Q48,FALSE)*WindSpeedStep*$T$3:$T$1003)</f>
        <v>2000.9960309532771</v>
      </c>
      <c r="P48" s="42">
        <f t="shared" si="0"/>
        <v>1.5510676224429638</v>
      </c>
      <c r="Q48" s="42">
        <f t="shared" si="2"/>
        <v>1.2505264397468197</v>
      </c>
      <c r="S48" s="42">
        <f>'Zero Turbulence Curve'!E47</f>
        <v>4.5</v>
      </c>
      <c r="T48" s="42">
        <f>'Zero Turbulence Curve'!F47</f>
        <v>112.19622697845951</v>
      </c>
    </row>
    <row r="49" spans="5:20" x14ac:dyDescent="0.2">
      <c r="E49" s="15">
        <v>41213.736111111109</v>
      </c>
      <c r="F49" s="21">
        <v>15.426029124427821</v>
      </c>
      <c r="G49" s="21">
        <v>15.43871026548385</v>
      </c>
      <c r="H49" s="24">
        <v>6.0935966891924709E-2</v>
      </c>
      <c r="I49" s="3">
        <f t="shared" si="1"/>
        <v>2000</v>
      </c>
      <c r="J49" s="3">
        <f>INDEX(PowerArray,MIN(MaximumPowerIndex,ROUND(G49*100,0)))</f>
        <v>2000</v>
      </c>
      <c r="K49" s="3">
        <f>MIN(J49-M49+N49,'Power Look Up'!$F$4)</f>
        <v>1999.1387284443517</v>
      </c>
      <c r="M49" s="50">
        <f t="array" ref="M49">_xlfn.SUM(_xlfn.NORM.DIST($S$3:$S$1003,$G49,$P49,FALSE)*WindSpeedStep*$T$3:$T$1003)</f>
        <v>2001.4835268934889</v>
      </c>
      <c r="N49" s="50">
        <f t="array" ref="N49">_xlfn.SUM(_xlfn.NORM.DIST($S$3:$S$1003,$G49,$Q49,FALSE)*WindSpeedStep*$T$3:$T$1003)</f>
        <v>2000.6222553378407</v>
      </c>
      <c r="P49" s="42">
        <f t="shared" si="0"/>
        <v>1.543871026548385</v>
      </c>
      <c r="Q49" s="42">
        <f t="shared" si="2"/>
        <v>0.94077273759154201</v>
      </c>
      <c r="S49" s="42">
        <f>'Zero Turbulence Curve'!E48</f>
        <v>4.5999999999999996</v>
      </c>
      <c r="T49" s="42">
        <f>'Zero Turbulence Curve'!F48</f>
        <v>129.04680711338486</v>
      </c>
    </row>
    <row r="50" spans="5:20" x14ac:dyDescent="0.2">
      <c r="E50" s="15">
        <v>41213.743055555555</v>
      </c>
      <c r="F50" s="21">
        <v>15.803788923018084</v>
      </c>
      <c r="G50" s="21">
        <v>15.776781404696431</v>
      </c>
      <c r="H50" s="24">
        <v>6.8338042558072215E-2</v>
      </c>
      <c r="I50" s="3">
        <f t="shared" si="1"/>
        <v>2000</v>
      </c>
      <c r="J50" s="3">
        <f>INDEX(PowerArray,MIN(MaximumPowerIndex,ROUND(G50*100,0)))</f>
        <v>2000</v>
      </c>
      <c r="K50" s="3">
        <f>MIN(J50-M50+N50,'Power Look Up'!$F$4)</f>
        <v>1999.3781700802845</v>
      </c>
      <c r="M50" s="50">
        <f t="array" ref="M50">_xlfn.SUM(_xlfn.NORM.DIST($S$3:$S$1003,$G50,$P50,FALSE)*WindSpeedStep*$T$3:$T$1003)</f>
        <v>2001.1225338776794</v>
      </c>
      <c r="N50" s="50">
        <f t="array" ref="N50">_xlfn.SUM(_xlfn.NORM.DIST($S$3:$S$1003,$G50,$Q50,FALSE)*WindSpeedStep*$T$3:$T$1003)</f>
        <v>2000.5007039579639</v>
      </c>
      <c r="P50" s="42">
        <f t="shared" si="0"/>
        <v>1.5776781404696432</v>
      </c>
      <c r="Q50" s="42">
        <f t="shared" si="2"/>
        <v>1.078154359063547</v>
      </c>
      <c r="S50" s="42">
        <f>'Zero Turbulence Curve'!E49</f>
        <v>4.6999999999999993</v>
      </c>
      <c r="T50" s="42">
        <f>'Zero Turbulence Curve'!F49</f>
        <v>145.8973872483102</v>
      </c>
    </row>
    <row r="51" spans="5:20" x14ac:dyDescent="0.2">
      <c r="E51" s="15">
        <v>41213.75</v>
      </c>
      <c r="F51" s="21">
        <v>15.264331182769563</v>
      </c>
      <c r="G51" s="21">
        <v>15.349162237153907</v>
      </c>
      <c r="H51" s="24">
        <v>7.5994158283817406E-2</v>
      </c>
      <c r="I51" s="3">
        <f t="shared" si="1"/>
        <v>2000</v>
      </c>
      <c r="J51" s="3">
        <f>INDEX(PowerArray,MIN(MaximumPowerIndex,ROUND(G51*100,0)))</f>
        <v>2000</v>
      </c>
      <c r="K51" s="3">
        <f>MIN(J51-M51+N51,'Power Look Up'!$F$4)</f>
        <v>1999.4696630535891</v>
      </c>
      <c r="M51" s="50">
        <f t="array" ref="M51">_xlfn.SUM(_xlfn.NORM.DIST($S$3:$S$1003,$G51,$P51,FALSE)*WindSpeedStep*$T$3:$T$1003)</f>
        <v>2001.5921571015497</v>
      </c>
      <c r="N51" s="50">
        <f t="array" ref="N51">_xlfn.SUM(_xlfn.NORM.DIST($S$3:$S$1003,$G51,$Q51,FALSE)*WindSpeedStep*$T$3:$T$1003)</f>
        <v>2001.0618201551388</v>
      </c>
      <c r="P51" s="42">
        <f t="shared" si="0"/>
        <v>1.5349162237153908</v>
      </c>
      <c r="Q51" s="42">
        <f t="shared" si="2"/>
        <v>1.1664466645742668</v>
      </c>
      <c r="S51" s="42">
        <f>'Zero Turbulence Curve'!E50</f>
        <v>4.7999999999999989</v>
      </c>
      <c r="T51" s="42">
        <f>'Zero Turbulence Curve'!F50</f>
        <v>162.74796738323556</v>
      </c>
    </row>
    <row r="52" spans="5:20" x14ac:dyDescent="0.2">
      <c r="E52" s="15">
        <v>41213.756944444445</v>
      </c>
      <c r="F52" s="21">
        <v>15.414820717406132</v>
      </c>
      <c r="G52" s="21">
        <v>15.44122979227164</v>
      </c>
      <c r="H52" s="24">
        <v>7.1359895788985744E-2</v>
      </c>
      <c r="I52" s="3">
        <f t="shared" si="1"/>
        <v>2000</v>
      </c>
      <c r="J52" s="3">
        <f>INDEX(PowerArray,MIN(MaximumPowerIndex,ROUND(G52*100,0)))</f>
        <v>2000</v>
      </c>
      <c r="K52" s="3">
        <f>MIN(J52-M52+N52,'Power Look Up'!$F$4)</f>
        <v>1999.357170945427</v>
      </c>
      <c r="M52" s="50">
        <f t="array" ref="M52">_xlfn.SUM(_xlfn.NORM.DIST($S$3:$S$1003,$G52,$P52,FALSE)*WindSpeedStep*$T$3:$T$1003)</f>
        <v>2001.4805487973904</v>
      </c>
      <c r="N52" s="50">
        <f t="array" ref="N52">_xlfn.SUM(_xlfn.NORM.DIST($S$3:$S$1003,$G52,$Q52,FALSE)*WindSpeedStep*$T$3:$T$1003)</f>
        <v>2000.8377197428174</v>
      </c>
      <c r="P52" s="42">
        <f t="shared" si="0"/>
        <v>1.544122979227164</v>
      </c>
      <c r="Q52" s="42">
        <f t="shared" si="2"/>
        <v>1.1018845488302862</v>
      </c>
      <c r="S52" s="42">
        <f>'Zero Turbulence Curve'!E51</f>
        <v>4.8999999999999986</v>
      </c>
      <c r="T52" s="42">
        <f>'Zero Turbulence Curve'!F51</f>
        <v>179.5985475181609</v>
      </c>
    </row>
    <row r="53" spans="5:20" x14ac:dyDescent="0.2">
      <c r="E53" s="15">
        <v>41213.763888888891</v>
      </c>
      <c r="F53" s="21">
        <v>15.385021223172922</v>
      </c>
      <c r="G53" s="21">
        <v>15.402223850477096</v>
      </c>
      <c r="H53" s="24">
        <v>6.5648268231098553E-2</v>
      </c>
      <c r="I53" s="3">
        <f t="shared" si="1"/>
        <v>2000</v>
      </c>
      <c r="J53" s="3">
        <f>INDEX(PowerArray,MIN(MaximumPowerIndex,ROUND(G53*100,0)))</f>
        <v>2000</v>
      </c>
      <c r="K53" s="3">
        <f>MIN(J53-M53+N53,'Power Look Up'!$F$4)</f>
        <v>1999.2200611154049</v>
      </c>
      <c r="M53" s="50">
        <f t="array" ref="M53">_xlfn.SUM(_xlfn.NORM.DIST($S$3:$S$1003,$G53,$P53,FALSE)*WindSpeedStep*$T$3:$T$1003)</f>
        <v>2001.5271364219504</v>
      </c>
      <c r="N53" s="50">
        <f t="array" ref="N53">_xlfn.SUM(_xlfn.NORM.DIST($S$3:$S$1003,$G53,$Q53,FALSE)*WindSpeedStep*$T$3:$T$1003)</f>
        <v>2000.7471975373553</v>
      </c>
      <c r="P53" s="42">
        <f t="shared" si="0"/>
        <v>1.5402223850477097</v>
      </c>
      <c r="Q53" s="42">
        <f t="shared" si="2"/>
        <v>1.0111293226915439</v>
      </c>
      <c r="S53" s="42">
        <f>'Zero Turbulence Curve'!E52</f>
        <v>4.9999999999999982</v>
      </c>
      <c r="T53" s="42">
        <f>'Zero Turbulence Curve'!F52</f>
        <v>196.44912765308624</v>
      </c>
    </row>
    <row r="54" spans="5:20" x14ac:dyDescent="0.2">
      <c r="E54" s="15">
        <v>41213.770833333336</v>
      </c>
      <c r="F54" s="21">
        <v>15.288536183615539</v>
      </c>
      <c r="G54" s="21">
        <v>15.296588257407333</v>
      </c>
      <c r="H54" s="24">
        <v>6.8024825104874995E-2</v>
      </c>
      <c r="I54" s="3">
        <f t="shared" si="1"/>
        <v>2000</v>
      </c>
      <c r="J54" s="3">
        <f>INDEX(PowerArray,MIN(MaximumPowerIndex,ROUND(G54*100,0)))</f>
        <v>2000</v>
      </c>
      <c r="K54" s="3">
        <f>MIN(J54-M54+N54,'Power Look Up'!$F$4)</f>
        <v>1999.2549231946723</v>
      </c>
      <c r="M54" s="50">
        <f t="array" ref="M54">_xlfn.SUM(_xlfn.NORM.DIST($S$3:$S$1003,$G54,$P54,FALSE)*WindSpeedStep*$T$3:$T$1003)</f>
        <v>2001.6584250281765</v>
      </c>
      <c r="N54" s="50">
        <f t="array" ref="N54">_xlfn.SUM(_xlfn.NORM.DIST($S$3:$S$1003,$G54,$Q54,FALSE)*WindSpeedStep*$T$3:$T$1003)</f>
        <v>2000.9133482228488</v>
      </c>
      <c r="P54" s="42">
        <f t="shared" si="0"/>
        <v>1.5296588257407333</v>
      </c>
      <c r="Q54" s="42">
        <f t="shared" si="2"/>
        <v>1.0405477409114183</v>
      </c>
      <c r="S54" s="42">
        <f>'Zero Turbulence Curve'!E53</f>
        <v>5.0999999999999979</v>
      </c>
      <c r="T54" s="42">
        <f>'Zero Turbulence Curve'!F53</f>
        <v>211.9184764417565</v>
      </c>
    </row>
    <row r="55" spans="5:20" x14ac:dyDescent="0.2">
      <c r="E55" s="15">
        <v>41213.777777777781</v>
      </c>
      <c r="F55" s="21">
        <v>15.327011797621871</v>
      </c>
      <c r="G55" s="21">
        <v>15.374604979983371</v>
      </c>
      <c r="H55" s="24">
        <v>7.4378490409779785E-2</v>
      </c>
      <c r="I55" s="3">
        <f t="shared" si="1"/>
        <v>2000</v>
      </c>
      <c r="J55" s="3">
        <f>INDEX(PowerArray,MIN(MaximumPowerIndex,ROUND(G55*100,0)))</f>
        <v>2000</v>
      </c>
      <c r="K55" s="3">
        <f>MIN(J55-M55+N55,'Power Look Up'!$F$4)</f>
        <v>1999.4265662658986</v>
      </c>
      <c r="M55" s="50">
        <f t="array" ref="M55">_xlfn.SUM(_xlfn.NORM.DIST($S$3:$S$1003,$G55,$P55,FALSE)*WindSpeedStep*$T$3:$T$1003)</f>
        <v>2001.5607446673387</v>
      </c>
      <c r="N55" s="50">
        <f t="array" ref="N55">_xlfn.SUM(_xlfn.NORM.DIST($S$3:$S$1003,$G55,$Q55,FALSE)*WindSpeedStep*$T$3:$T$1003)</f>
        <v>2000.9873109332373</v>
      </c>
      <c r="P55" s="42">
        <f t="shared" si="0"/>
        <v>1.5374604979983371</v>
      </c>
      <c r="Q55" s="42">
        <f t="shared" si="2"/>
        <v>1.1435399090578457</v>
      </c>
      <c r="S55" s="42">
        <f>'Zero Turbulence Curve'!E54</f>
        <v>5.1999999999999975</v>
      </c>
      <c r="T55" s="42">
        <f>'Zero Turbulence Curve'!F54</f>
        <v>227.38782523042673</v>
      </c>
    </row>
    <row r="56" spans="5:20" x14ac:dyDescent="0.2">
      <c r="E56" s="15">
        <v>41213.784722222219</v>
      </c>
      <c r="F56" s="21">
        <v>14.377245736314659</v>
      </c>
      <c r="G56" s="21">
        <v>14.379587662658654</v>
      </c>
      <c r="H56" s="24">
        <v>7.5814242866200143E-2</v>
      </c>
      <c r="I56" s="3">
        <f t="shared" si="1"/>
        <v>2000</v>
      </c>
      <c r="J56" s="3">
        <f>INDEX(PowerArray,MIN(MaximumPowerIndex,ROUND(G56*100,0)))</f>
        <v>2000</v>
      </c>
      <c r="K56" s="3">
        <f>MIN(J56-M56+N56,'Power Look Up'!$F$4)</f>
        <v>2000</v>
      </c>
      <c r="M56" s="50">
        <f t="array" ref="M56">_xlfn.SUM(_xlfn.NORM.DIST($S$3:$S$1003,$G56,$P56,FALSE)*WindSpeedStep*$T$3:$T$1003)</f>
        <v>2002.991933648068</v>
      </c>
      <c r="N56" s="50">
        <f t="array" ref="N56">_xlfn.SUM(_xlfn.NORM.DIST($S$3:$S$1003,$G56,$Q56,FALSE)*WindSpeedStep*$T$3:$T$1003)</f>
        <v>2003.083522243166</v>
      </c>
      <c r="P56" s="42">
        <f t="shared" si="0"/>
        <v>1.4379587662658655</v>
      </c>
      <c r="Q56" s="42">
        <f t="shared" si="2"/>
        <v>1.0901775513726184</v>
      </c>
      <c r="S56" s="42">
        <f>'Zero Turbulence Curve'!E55</f>
        <v>5.2999999999999972</v>
      </c>
      <c r="T56" s="42">
        <f>'Zero Turbulence Curve'!F55</f>
        <v>242.85717401909699</v>
      </c>
    </row>
    <row r="57" spans="5:20" x14ac:dyDescent="0.2">
      <c r="E57" s="15">
        <v>41213.791666666664</v>
      </c>
      <c r="F57" s="21">
        <v>14.82127301802767</v>
      </c>
      <c r="G57" s="21">
        <v>14.840486707576927</v>
      </c>
      <c r="H57" s="24">
        <v>6.9494705262305903E-2</v>
      </c>
      <c r="I57" s="3">
        <f t="shared" si="1"/>
        <v>2000</v>
      </c>
      <c r="J57" s="3">
        <f>INDEX(PowerArray,MIN(MaximumPowerIndex,ROUND(G57*100,0)))</f>
        <v>2000</v>
      </c>
      <c r="K57" s="3">
        <f>MIN(J57-M57+N57,'Power Look Up'!$F$4)</f>
        <v>1999.3533858168259</v>
      </c>
      <c r="M57" s="50">
        <f t="array" ref="M57">_xlfn.SUM(_xlfn.NORM.DIST($S$3:$S$1003,$G57,$P57,FALSE)*WindSpeedStep*$T$3:$T$1003)</f>
        <v>2002.300394437535</v>
      </c>
      <c r="N57" s="50">
        <f t="array" ref="N57">_xlfn.SUM(_xlfn.NORM.DIST($S$3:$S$1003,$G57,$Q57,FALSE)*WindSpeedStep*$T$3:$T$1003)</f>
        <v>2001.653780254361</v>
      </c>
      <c r="P57" s="42">
        <f t="shared" si="0"/>
        <v>1.4840486707576928</v>
      </c>
      <c r="Q57" s="42">
        <f t="shared" si="2"/>
        <v>1.031335249692227</v>
      </c>
      <c r="S57" s="42">
        <f>'Zero Turbulence Curve'!E56</f>
        <v>5.3999999999999968</v>
      </c>
      <c r="T57" s="42">
        <f>'Zero Turbulence Curve'!F56</f>
        <v>258.32652280776722</v>
      </c>
    </row>
    <row r="58" spans="5:20" x14ac:dyDescent="0.2">
      <c r="E58" s="15">
        <v>41213.798611111109</v>
      </c>
      <c r="F58" s="21">
        <v>13.24400453079183</v>
      </c>
      <c r="G58" s="21">
        <v>13.20949173645004</v>
      </c>
      <c r="H58" s="24">
        <v>8.3056449991582224E-2</v>
      </c>
      <c r="I58" s="3">
        <f t="shared" si="1"/>
        <v>1999.2399999999998</v>
      </c>
      <c r="J58" s="3">
        <f>INDEX(PowerArray,MIN(MaximumPowerIndex,ROUND(G58*100,0)))</f>
        <v>1999.2099999999998</v>
      </c>
      <c r="K58" s="3">
        <f>MIN(J58-M58+N58,'Power Look Up'!$F$4)</f>
        <v>2000</v>
      </c>
      <c r="M58" s="50">
        <f t="array" ref="M58">_xlfn.SUM(_xlfn.NORM.DIST($S$3:$S$1003,$G58,$P58,FALSE)*WindSpeedStep*$T$3:$T$1003)</f>
        <v>2001.9837331748265</v>
      </c>
      <c r="N58" s="50">
        <f t="array" ref="N58">_xlfn.SUM(_xlfn.NORM.DIST($S$3:$S$1003,$G58,$Q58,FALSE)*WindSpeedStep*$T$3:$T$1003)</f>
        <v>2007.1772585605765</v>
      </c>
      <c r="P58" s="42">
        <f t="shared" si="0"/>
        <v>1.3209491736450041</v>
      </c>
      <c r="Q58" s="42">
        <f t="shared" si="2"/>
        <v>1.0971334898226814</v>
      </c>
      <c r="S58" s="42">
        <f>'Zero Turbulence Curve'!E57</f>
        <v>5.4999999999999964</v>
      </c>
      <c r="T58" s="42">
        <f>'Zero Turbulence Curve'!F57</f>
        <v>273.79587159643745</v>
      </c>
    </row>
    <row r="59" spans="5:20" x14ac:dyDescent="0.2">
      <c r="E59" s="15">
        <v>41213.805555555555</v>
      </c>
      <c r="F59" s="21">
        <v>14.264519102726968</v>
      </c>
      <c r="G59" s="21">
        <v>14.309829056603126</v>
      </c>
      <c r="H59" s="24">
        <v>9.1135213927504732E-2</v>
      </c>
      <c r="I59" s="3">
        <f t="shared" si="1"/>
        <v>2000</v>
      </c>
      <c r="J59" s="3">
        <f>INDEX(PowerArray,MIN(MaximumPowerIndex,ROUND(G59*100,0)))</f>
        <v>2000</v>
      </c>
      <c r="K59" s="3">
        <f>MIN(J59-M59+N59,'Power Look Up'!$F$4)</f>
        <v>2000</v>
      </c>
      <c r="M59" s="50">
        <f t="array" ref="M59">_xlfn.SUM(_xlfn.NORM.DIST($S$3:$S$1003,$G59,$P59,FALSE)*WindSpeedStep*$T$3:$T$1003)</f>
        <v>2003.0868929869318</v>
      </c>
      <c r="N59" s="50">
        <f t="array" ref="N59">_xlfn.SUM(_xlfn.NORM.DIST($S$3:$S$1003,$G59,$Q59,FALSE)*WindSpeedStep*$T$3:$T$1003)</f>
        <v>2003.5213587232881</v>
      </c>
      <c r="P59" s="42">
        <f t="shared" si="0"/>
        <v>1.4309829056603127</v>
      </c>
      <c r="Q59" s="42">
        <f t="shared" si="2"/>
        <v>1.3041293323395491</v>
      </c>
      <c r="S59" s="42">
        <f>'Zero Turbulence Curve'!E58</f>
        <v>5.5999999999999961</v>
      </c>
      <c r="T59" s="42">
        <f>'Zero Turbulence Curve'!F58</f>
        <v>289.26522038510768</v>
      </c>
    </row>
    <row r="60" spans="5:20" x14ac:dyDescent="0.2">
      <c r="E60" s="15">
        <v>41213.8125</v>
      </c>
      <c r="F60" s="21">
        <v>14.762841660550183</v>
      </c>
      <c r="G60" s="21">
        <v>14.796905641453636</v>
      </c>
      <c r="H60" s="24">
        <v>8.7381550900676952E-2</v>
      </c>
      <c r="I60" s="3">
        <f t="shared" si="1"/>
        <v>2000</v>
      </c>
      <c r="J60" s="3">
        <f>INDEX(PowerArray,MIN(MaximumPowerIndex,ROUND(G60*100,0)))</f>
        <v>2000</v>
      </c>
      <c r="K60" s="3">
        <f>MIN(J60-M60+N60,'Power Look Up'!$F$4)</f>
        <v>1999.9778086190861</v>
      </c>
      <c r="M60" s="50">
        <f t="array" ref="M60">_xlfn.SUM(_xlfn.NORM.DIST($S$3:$S$1003,$G60,$P60,FALSE)*WindSpeedStep*$T$3:$T$1003)</f>
        <v>2002.3664081023983</v>
      </c>
      <c r="N60" s="50">
        <f t="array" ref="N60">_xlfn.SUM(_xlfn.NORM.DIST($S$3:$S$1003,$G60,$Q60,FALSE)*WindSpeedStep*$T$3:$T$1003)</f>
        <v>2002.3442167214844</v>
      </c>
      <c r="P60" s="42">
        <f t="shared" si="0"/>
        <v>1.4796905641453637</v>
      </c>
      <c r="Q60" s="42">
        <f t="shared" si="2"/>
        <v>1.2929765634811947</v>
      </c>
      <c r="S60" s="42">
        <f>'Zero Turbulence Curve'!E59</f>
        <v>5.6999999999999957</v>
      </c>
      <c r="T60" s="42">
        <f>'Zero Turbulence Curve'!F59</f>
        <v>304.73456917377797</v>
      </c>
    </row>
    <row r="61" spans="5:20" x14ac:dyDescent="0.2">
      <c r="E61" s="15">
        <v>41213.819444444445</v>
      </c>
      <c r="F61" s="21">
        <v>14.702523619065635</v>
      </c>
      <c r="G61" s="21">
        <v>14.77200501153491</v>
      </c>
      <c r="H61" s="24">
        <v>7.6177398453394052E-2</v>
      </c>
      <c r="I61" s="3">
        <f t="shared" si="1"/>
        <v>2000</v>
      </c>
      <c r="J61" s="3">
        <f>INDEX(PowerArray,MIN(MaximumPowerIndex,ROUND(G61*100,0)))</f>
        <v>2000</v>
      </c>
      <c r="K61" s="3">
        <f>MIN(J61-M61+N61,'Power Look Up'!$F$4)</f>
        <v>1999.6424583085661</v>
      </c>
      <c r="M61" s="50">
        <f t="array" ref="M61">_xlfn.SUM(_xlfn.NORM.DIST($S$3:$S$1003,$G61,$P61,FALSE)*WindSpeedStep*$T$3:$T$1003)</f>
        <v>2002.4043086434708</v>
      </c>
      <c r="N61" s="50">
        <f t="array" ref="N61">_xlfn.SUM(_xlfn.NORM.DIST($S$3:$S$1003,$G61,$Q61,FALSE)*WindSpeedStep*$T$3:$T$1003)</f>
        <v>2002.0467669520369</v>
      </c>
      <c r="P61" s="42">
        <f t="shared" si="0"/>
        <v>1.477200501153491</v>
      </c>
      <c r="Q61" s="42">
        <f t="shared" si="2"/>
        <v>1.1252929117192287</v>
      </c>
      <c r="S61" s="42">
        <f>'Zero Turbulence Curve'!E60</f>
        <v>5.7999999999999954</v>
      </c>
      <c r="T61" s="42">
        <f>'Zero Turbulence Curve'!F60</f>
        <v>320.2039179624482</v>
      </c>
    </row>
    <row r="62" spans="5:20" x14ac:dyDescent="0.2">
      <c r="E62" s="15">
        <v>41213.826388888891</v>
      </c>
      <c r="F62" s="21">
        <v>15.043345680401334</v>
      </c>
      <c r="G62" s="21">
        <v>15.041150231997561</v>
      </c>
      <c r="H62" s="24">
        <v>8.3093217862334728E-2</v>
      </c>
      <c r="I62" s="3">
        <f t="shared" si="1"/>
        <v>2000</v>
      </c>
      <c r="J62" s="3">
        <f>INDEX(PowerArray,MIN(MaximumPowerIndex,ROUND(G62*100,0)))</f>
        <v>2000</v>
      </c>
      <c r="K62" s="3">
        <f>MIN(J62-M62+N62,'Power Look Up'!$F$4)</f>
        <v>1999.7381177419181</v>
      </c>
      <c r="M62" s="50">
        <f t="array" ref="M62">_xlfn.SUM(_xlfn.NORM.DIST($S$3:$S$1003,$G62,$P62,FALSE)*WindSpeedStep*$T$3:$T$1003)</f>
        <v>2002.004848374914</v>
      </c>
      <c r="N62" s="50">
        <f t="array" ref="N62">_xlfn.SUM(_xlfn.NORM.DIST($S$3:$S$1003,$G62,$Q62,FALSE)*WindSpeedStep*$T$3:$T$1003)</f>
        <v>2001.7429661168321</v>
      </c>
      <c r="P62" s="42">
        <f t="shared" si="0"/>
        <v>1.5041150231997562</v>
      </c>
      <c r="Q62" s="42">
        <f t="shared" si="2"/>
        <v>1.2498175731274799</v>
      </c>
      <c r="S62" s="42">
        <f>'Zero Turbulence Curve'!E61</f>
        <v>5.899999999999995</v>
      </c>
      <c r="T62" s="42">
        <f>'Zero Turbulence Curve'!F61</f>
        <v>335.67326675111849</v>
      </c>
    </row>
    <row r="63" spans="5:20" x14ac:dyDescent="0.2">
      <c r="E63" s="15">
        <v>41213.833333333336</v>
      </c>
      <c r="F63" s="21">
        <v>15.666120497952992</v>
      </c>
      <c r="G63" s="21">
        <v>15.687803585691853</v>
      </c>
      <c r="H63" s="24">
        <v>6.5108652785689849E-2</v>
      </c>
      <c r="I63" s="3">
        <f t="shared" si="1"/>
        <v>2000</v>
      </c>
      <c r="J63" s="3">
        <f>INDEX(PowerArray,MIN(MaximumPowerIndex,ROUND(G63*100,0)))</f>
        <v>2000</v>
      </c>
      <c r="K63" s="3">
        <f>MIN(J63-M63+N63,'Power Look Up'!$F$4)</f>
        <v>1999.2970356448163</v>
      </c>
      <c r="M63" s="50">
        <f t="array" ref="M63">_xlfn.SUM(_xlfn.NORM.DIST($S$3:$S$1003,$G63,$P63,FALSE)*WindSpeedStep*$T$3:$T$1003)</f>
        <v>2001.2100430902105</v>
      </c>
      <c r="N63" s="50">
        <f t="array" ref="N63">_xlfn.SUM(_xlfn.NORM.DIST($S$3:$S$1003,$G63,$Q63,FALSE)*WindSpeedStep*$T$3:$T$1003)</f>
        <v>2000.5070787350269</v>
      </c>
      <c r="P63" s="42">
        <f t="shared" si="0"/>
        <v>1.5687803585691853</v>
      </c>
      <c r="Q63" s="42">
        <f t="shared" si="2"/>
        <v>1.0214117566309111</v>
      </c>
      <c r="S63" s="42">
        <f>'Zero Turbulence Curve'!E62</f>
        <v>5.9999999999999947</v>
      </c>
      <c r="T63" s="42">
        <f>'Zero Turbulence Curve'!F62</f>
        <v>351.14261553978872</v>
      </c>
    </row>
    <row r="64" spans="5:20" x14ac:dyDescent="0.2">
      <c r="E64" s="15">
        <v>41213.840277777781</v>
      </c>
      <c r="F64" s="21">
        <v>15.408610396699244</v>
      </c>
      <c r="G64" s="21">
        <v>15.434008058906029</v>
      </c>
      <c r="H64" s="24">
        <v>7.7229546945707439E-2</v>
      </c>
      <c r="I64" s="3">
        <f t="shared" si="1"/>
        <v>2000</v>
      </c>
      <c r="J64" s="3">
        <f>INDEX(PowerArray,MIN(MaximumPowerIndex,ROUND(G64*100,0)))</f>
        <v>2000</v>
      </c>
      <c r="K64" s="3">
        <f>MIN(J64-M64+N64,'Power Look Up'!$F$4)</f>
        <v>1999.5049007760651</v>
      </c>
      <c r="M64" s="50">
        <f t="array" ref="M64">_xlfn.SUM(_xlfn.NORM.DIST($S$3:$S$1003,$G64,$P64,FALSE)*WindSpeedStep*$T$3:$T$1003)</f>
        <v>2001.4890964606645</v>
      </c>
      <c r="N64" s="50">
        <f t="array" ref="N64">_xlfn.SUM(_xlfn.NORM.DIST($S$3:$S$1003,$G64,$Q64,FALSE)*WindSpeedStep*$T$3:$T$1003)</f>
        <v>2000.9939972367297</v>
      </c>
      <c r="P64" s="42">
        <f t="shared" si="0"/>
        <v>1.543400805890603</v>
      </c>
      <c r="Q64" s="42">
        <f t="shared" si="2"/>
        <v>1.1919614499457101</v>
      </c>
      <c r="S64" s="42">
        <f>'Zero Turbulence Curve'!E63</f>
        <v>6.0999999999999943</v>
      </c>
      <c r="T64" s="42">
        <f>'Zero Turbulence Curve'!F63</f>
        <v>373.09539307278789</v>
      </c>
    </row>
    <row r="65" spans="5:20" x14ac:dyDescent="0.2">
      <c r="E65" s="15">
        <v>41213.847222222219</v>
      </c>
      <c r="F65" s="21">
        <v>15.695941128092171</v>
      </c>
      <c r="G65" s="21">
        <v>15.669270894351174</v>
      </c>
      <c r="H65" s="24">
        <v>6.8170490145693971E-2</v>
      </c>
      <c r="I65" s="3">
        <f t="shared" si="1"/>
        <v>2000</v>
      </c>
      <c r="J65" s="3">
        <f>INDEX(PowerArray,MIN(MaximumPowerIndex,ROUND(G65*100,0)))</f>
        <v>2000</v>
      </c>
      <c r="K65" s="3">
        <f>MIN(J65-M65+N65,'Power Look Up'!$F$4)</f>
        <v>1999.3428341410986</v>
      </c>
      <c r="M65" s="50">
        <f t="array" ref="M65">_xlfn.SUM(_xlfn.NORM.DIST($S$3:$S$1003,$G65,$P65,FALSE)*WindSpeedStep*$T$3:$T$1003)</f>
        <v>2001.2289370396832</v>
      </c>
      <c r="N65" s="50">
        <f t="array" ref="N65">_xlfn.SUM(_xlfn.NORM.DIST($S$3:$S$1003,$G65,$Q65,FALSE)*WindSpeedStep*$T$3:$T$1003)</f>
        <v>2000.5717711807818</v>
      </c>
      <c r="P65" s="42">
        <f t="shared" si="0"/>
        <v>1.5669270894351175</v>
      </c>
      <c r="Q65" s="42">
        <f t="shared" si="2"/>
        <v>1.068181877093576</v>
      </c>
      <c r="S65" s="42">
        <f>'Zero Turbulence Curve'!E64</f>
        <v>6.199999999999994</v>
      </c>
      <c r="T65" s="42">
        <f>'Zero Turbulence Curve'!F64</f>
        <v>395.04817060578739</v>
      </c>
    </row>
    <row r="66" spans="5:20" x14ac:dyDescent="0.2">
      <c r="E66" s="15">
        <v>41213.854166666664</v>
      </c>
      <c r="F66" s="21">
        <v>15.672505926630894</v>
      </c>
      <c r="G66" s="21">
        <v>15.755519200652227</v>
      </c>
      <c r="H66" s="24">
        <v>6.1253765319607086E-2</v>
      </c>
      <c r="I66" s="3">
        <f t="shared" si="1"/>
        <v>2000</v>
      </c>
      <c r="J66" s="3">
        <f>INDEX(PowerArray,MIN(MaximumPowerIndex,ROUND(G66*100,0)))</f>
        <v>2000</v>
      </c>
      <c r="K66" s="3">
        <f>MIN(J66-M66+N66,'Power Look Up'!$F$4)</f>
        <v>1999.2673729085557</v>
      </c>
      <c r="M66" s="50">
        <f t="array" ref="M66">_xlfn.SUM(_xlfn.NORM.DIST($S$3:$S$1003,$G66,$P66,FALSE)*WindSpeedStep*$T$3:$T$1003)</f>
        <v>2001.142966184842</v>
      </c>
      <c r="N66" s="50">
        <f t="array" ref="N66">_xlfn.SUM(_xlfn.NORM.DIST($S$3:$S$1003,$G66,$Q66,FALSE)*WindSpeedStep*$T$3:$T$1003)</f>
        <v>2000.4103390933976</v>
      </c>
      <c r="P66" s="42">
        <f t="shared" si="0"/>
        <v>1.5755519200652228</v>
      </c>
      <c r="Q66" s="42">
        <f t="shared" si="2"/>
        <v>0.96508487560531497</v>
      </c>
      <c r="S66" s="42">
        <f>'Zero Turbulence Curve'!E65</f>
        <v>6.2999999999999936</v>
      </c>
      <c r="T66" s="42">
        <f>'Zero Turbulence Curve'!F65</f>
        <v>417.0009481387869</v>
      </c>
    </row>
    <row r="67" spans="5:20" x14ac:dyDescent="0.2">
      <c r="E67" s="15">
        <v>41213.861111111109</v>
      </c>
      <c r="F67" s="21">
        <v>15.811112134115373</v>
      </c>
      <c r="G67" s="21">
        <v>15.738179627410243</v>
      </c>
      <c r="H67" s="24">
        <v>6.5144057626255539E-2</v>
      </c>
      <c r="I67" s="3">
        <f t="shared" si="1"/>
        <v>2000</v>
      </c>
      <c r="J67" s="3">
        <f>INDEX(PowerArray,MIN(MaximumPowerIndex,ROUND(G67*100,0)))</f>
        <v>2000</v>
      </c>
      <c r="K67" s="3">
        <f>MIN(J67-M67+N67,'Power Look Up'!$F$4)</f>
        <v>1999.3152692294755</v>
      </c>
      <c r="M67" s="50">
        <f t="array" ref="M67">_xlfn.SUM(_xlfn.NORM.DIST($S$3:$S$1003,$G67,$P67,FALSE)*WindSpeedStep*$T$3:$T$1003)</f>
        <v>2001.1598507193578</v>
      </c>
      <c r="N67" s="50">
        <f t="array" ref="N67">_xlfn.SUM(_xlfn.NORM.DIST($S$3:$S$1003,$G67,$Q67,FALSE)*WindSpeedStep*$T$3:$T$1003)</f>
        <v>2000.4751199488333</v>
      </c>
      <c r="P67" s="42">
        <f t="shared" ref="P67:P130" si="3">ReferenceTurbulence*G67</f>
        <v>1.5738179627410245</v>
      </c>
      <c r="Q67" s="42">
        <f t="shared" si="2"/>
        <v>1.0252488805803739</v>
      </c>
      <c r="S67" s="42">
        <f>'Zero Turbulence Curve'!E66</f>
        <v>6.3999999999999932</v>
      </c>
      <c r="T67" s="42">
        <f>'Zero Turbulence Curve'!F66</f>
        <v>438.9537256717864</v>
      </c>
    </row>
    <row r="68" spans="5:20" x14ac:dyDescent="0.2">
      <c r="E68" s="15">
        <v>41213.868055555555</v>
      </c>
      <c r="F68" s="21">
        <v>16.272751432944791</v>
      </c>
      <c r="G68" s="21">
        <v>16.207365928033589</v>
      </c>
      <c r="H68" s="24">
        <v>5.5307180454923964E-2</v>
      </c>
      <c r="I68" s="3">
        <f t="shared" ref="I68:I131" si="4">INDEX(PowerArray,MIN(MaximumPowerIndex,ROUND(F68*100,0)))</f>
        <v>2000</v>
      </c>
      <c r="J68" s="3">
        <f>INDEX(PowerArray,MIN(MaximumPowerIndex,ROUND(G68*100,0)))</f>
        <v>2000</v>
      </c>
      <c r="K68" s="3">
        <f>MIN(J68-M68+N68,'Power Look Up'!$F$4)</f>
        <v>1999.410906701047</v>
      </c>
      <c r="M68" s="50">
        <f t="array" ref="M68">_xlfn.SUM(_xlfn.NORM.DIST($S$3:$S$1003,$G68,$P68,FALSE)*WindSpeedStep*$T$3:$T$1003)</f>
        <v>2000.7698461855307</v>
      </c>
      <c r="N68" s="50">
        <f t="array" ref="N68">_xlfn.SUM(_xlfn.NORM.DIST($S$3:$S$1003,$G68,$Q68,FALSE)*WindSpeedStep*$T$3:$T$1003)</f>
        <v>2000.1807528865777</v>
      </c>
      <c r="P68" s="42">
        <f t="shared" si="3"/>
        <v>1.620736592803359</v>
      </c>
      <c r="Q68" s="42">
        <f t="shared" ref="Q68:Q131" si="5">G68*H68</f>
        <v>0.89638371208073986</v>
      </c>
      <c r="S68" s="42">
        <f>'Zero Turbulence Curve'!E67</f>
        <v>6.4999999999999929</v>
      </c>
      <c r="T68" s="42">
        <f>'Zero Turbulence Curve'!F67</f>
        <v>460.90650320478596</v>
      </c>
    </row>
    <row r="69" spans="5:20" x14ac:dyDescent="0.2">
      <c r="E69" s="15">
        <v>41213.875</v>
      </c>
      <c r="F69" s="21">
        <v>15.065237929829818</v>
      </c>
      <c r="G69" s="21">
        <v>15.027974831579602</v>
      </c>
      <c r="H69" s="24">
        <v>6.5714196125622251E-2</v>
      </c>
      <c r="I69" s="3">
        <f t="shared" si="4"/>
        <v>2000</v>
      </c>
      <c r="J69" s="3">
        <f>INDEX(PowerArray,MIN(MaximumPowerIndex,ROUND(G69*100,0)))</f>
        <v>2000</v>
      </c>
      <c r="K69" s="3">
        <f>MIN(J69-M69+N69,'Power Look Up'!$F$4)</f>
        <v>1999.1805808001434</v>
      </c>
      <c r="M69" s="50">
        <f t="array" ref="M69">_xlfn.SUM(_xlfn.NORM.DIST($S$3:$S$1003,$G69,$P69,FALSE)*WindSpeedStep*$T$3:$T$1003)</f>
        <v>2002.0237150180917</v>
      </c>
      <c r="N69" s="50">
        <f t="array" ref="N69">_xlfn.SUM(_xlfn.NORM.DIST($S$3:$S$1003,$G69,$Q69,FALSE)*WindSpeedStep*$T$3:$T$1003)</f>
        <v>2001.2042958182351</v>
      </c>
      <c r="P69" s="42">
        <f t="shared" si="3"/>
        <v>1.5027974831579602</v>
      </c>
      <c r="Q69" s="42">
        <f t="shared" si="5"/>
        <v>0.98755128545333704</v>
      </c>
      <c r="S69" s="42">
        <f>'Zero Turbulence Curve'!E68</f>
        <v>6.5999999999999925</v>
      </c>
      <c r="T69" s="42">
        <f>'Zero Turbulence Curve'!F68</f>
        <v>482.85928073778547</v>
      </c>
    </row>
    <row r="70" spans="5:20" x14ac:dyDescent="0.2">
      <c r="E70" s="15">
        <v>41213.881944444445</v>
      </c>
      <c r="F70" s="21">
        <v>14.503581755475063</v>
      </c>
      <c r="G70" s="21">
        <v>14.458815932015693</v>
      </c>
      <c r="H70" s="24">
        <v>6.9637970608103603E-2</v>
      </c>
      <c r="I70" s="3">
        <f t="shared" si="4"/>
        <v>2000</v>
      </c>
      <c r="J70" s="3">
        <f>INDEX(PowerArray,MIN(MaximumPowerIndex,ROUND(G70*100,0)))</f>
        <v>2000</v>
      </c>
      <c r="K70" s="3">
        <f>MIN(J70-M70+N70,'Power Look Up'!$F$4)</f>
        <v>1999.7029795237329</v>
      </c>
      <c r="M70" s="50">
        <f t="array" ref="M70">_xlfn.SUM(_xlfn.NORM.DIST($S$3:$S$1003,$G70,$P70,FALSE)*WindSpeedStep*$T$3:$T$1003)</f>
        <v>2002.8784902165601</v>
      </c>
      <c r="N70" s="50">
        <f t="array" ref="N70">_xlfn.SUM(_xlfn.NORM.DIST($S$3:$S$1003,$G70,$Q70,FALSE)*WindSpeedStep*$T$3:$T$1003)</f>
        <v>2002.581469740293</v>
      </c>
      <c r="P70" s="42">
        <f t="shared" si="3"/>
        <v>1.4458815932015694</v>
      </c>
      <c r="Q70" s="42">
        <f t="shared" si="5"/>
        <v>1.006882598901689</v>
      </c>
      <c r="S70" s="42">
        <f>'Zero Turbulence Curve'!E69</f>
        <v>6.6999999999999922</v>
      </c>
      <c r="T70" s="42">
        <f>'Zero Turbulence Curve'!F69</f>
        <v>504.81205827078497</v>
      </c>
    </row>
    <row r="71" spans="5:20" x14ac:dyDescent="0.2">
      <c r="E71" s="15">
        <v>41213.888888888891</v>
      </c>
      <c r="F71" s="21">
        <v>13.405006827191391</v>
      </c>
      <c r="G71" s="21">
        <v>13.491031999070948</v>
      </c>
      <c r="H71" s="24">
        <v>7.6090972063586018E-2</v>
      </c>
      <c r="I71" s="3">
        <f t="shared" si="4"/>
        <v>1999.4099999999999</v>
      </c>
      <c r="J71" s="3">
        <f>INDEX(PowerArray,MIN(MaximumPowerIndex,ROUND(G71*100,0)))</f>
        <v>1999.4899999999998</v>
      </c>
      <c r="K71" s="3">
        <f>MIN(J71-M71+N71,'Power Look Up'!$F$4)</f>
        <v>2000</v>
      </c>
      <c r="M71" s="50">
        <f t="array" ref="M71">_xlfn.SUM(_xlfn.NORM.DIST($S$3:$S$1003,$G71,$P71,FALSE)*WindSpeedStep*$T$3:$T$1003)</f>
        <v>2003.1024852115388</v>
      </c>
      <c r="N71" s="50">
        <f t="array" ref="N71">_xlfn.SUM(_xlfn.NORM.DIST($S$3:$S$1003,$G71,$Q71,FALSE)*WindSpeedStep*$T$3:$T$1003)</f>
        <v>2006.8448106995097</v>
      </c>
      <c r="P71" s="42">
        <f t="shared" si="3"/>
        <v>1.3491031999070948</v>
      </c>
      <c r="Q71" s="42">
        <f t="shared" si="5"/>
        <v>1.0265457389502526</v>
      </c>
      <c r="S71" s="42">
        <f>'Zero Turbulence Curve'!E70</f>
        <v>6.7999999999999918</v>
      </c>
      <c r="T71" s="42">
        <f>'Zero Turbulence Curve'!F70</f>
        <v>526.76483580378454</v>
      </c>
    </row>
    <row r="72" spans="5:20" x14ac:dyDescent="0.2">
      <c r="E72" s="15">
        <v>41213.895833333336</v>
      </c>
      <c r="F72" s="21">
        <v>14.03413044884728</v>
      </c>
      <c r="G72" s="21">
        <v>14.105568839018011</v>
      </c>
      <c r="H72" s="24">
        <v>6.7692116976013281E-2</v>
      </c>
      <c r="I72" s="3">
        <f t="shared" si="4"/>
        <v>2000</v>
      </c>
      <c r="J72" s="3">
        <f>INDEX(PowerArray,MIN(MaximumPowerIndex,ROUND(G72*100,0)))</f>
        <v>2000</v>
      </c>
      <c r="K72" s="3">
        <f>MIN(J72-M72+N72,'Power Look Up'!$F$4)</f>
        <v>2000</v>
      </c>
      <c r="M72" s="50">
        <f t="array" ref="M72">_xlfn.SUM(_xlfn.NORM.DIST($S$3:$S$1003,$G72,$P72,FALSE)*WindSpeedStep*$T$3:$T$1003)</f>
        <v>2003.3228754552003</v>
      </c>
      <c r="N72" s="50">
        <f t="array" ref="N72">_xlfn.SUM(_xlfn.NORM.DIST($S$3:$S$1003,$G72,$Q72,FALSE)*WindSpeedStep*$T$3:$T$1003)</f>
        <v>2003.7093465644439</v>
      </c>
      <c r="P72" s="42">
        <f t="shared" si="3"/>
        <v>1.4105568839018012</v>
      </c>
      <c r="Q72" s="42">
        <f t="shared" si="5"/>
        <v>0.954835815864015</v>
      </c>
      <c r="S72" s="42">
        <f>'Zero Turbulence Curve'!E71</f>
        <v>6.8999999999999915</v>
      </c>
      <c r="T72" s="42">
        <f>'Zero Turbulence Curve'!F71</f>
        <v>548.71761333678398</v>
      </c>
    </row>
    <row r="73" spans="5:20" x14ac:dyDescent="0.2">
      <c r="E73" s="15">
        <v>41213.902777777781</v>
      </c>
      <c r="F73" s="21">
        <v>14.343598437197013</v>
      </c>
      <c r="G73" s="21">
        <v>14.343950975364896</v>
      </c>
      <c r="H73" s="24">
        <v>7.1111862512467663E-2</v>
      </c>
      <c r="I73" s="3">
        <f t="shared" si="4"/>
        <v>2000</v>
      </c>
      <c r="J73" s="3">
        <f>INDEX(PowerArray,MIN(MaximumPowerIndex,ROUND(G73*100,0)))</f>
        <v>2000</v>
      </c>
      <c r="K73" s="3">
        <f>MIN(J73-M73+N73,'Power Look Up'!$F$4)</f>
        <v>1999.9604137674628</v>
      </c>
      <c r="M73" s="50">
        <f t="array" ref="M73">_xlfn.SUM(_xlfn.NORM.DIST($S$3:$S$1003,$G73,$P73,FALSE)*WindSpeedStep*$T$3:$T$1003)</f>
        <v>2003.0411182938858</v>
      </c>
      <c r="N73" s="50">
        <f t="array" ref="N73">_xlfn.SUM(_xlfn.NORM.DIST($S$3:$S$1003,$G73,$Q73,FALSE)*WindSpeedStep*$T$3:$T$1003)</f>
        <v>2003.0015320613486</v>
      </c>
      <c r="P73" s="42">
        <f t="shared" si="3"/>
        <v>1.4343950975364896</v>
      </c>
      <c r="Q73" s="42">
        <f t="shared" si="5"/>
        <v>1.0200250696457249</v>
      </c>
      <c r="S73" s="42">
        <f>'Zero Turbulence Curve'!E72</f>
        <v>6.9999999999999911</v>
      </c>
      <c r="T73" s="42">
        <f>'Zero Turbulence Curve'!F72</f>
        <v>570.67039086978355</v>
      </c>
    </row>
    <row r="74" spans="5:20" x14ac:dyDescent="0.2">
      <c r="E74" s="15">
        <v>41213.909722222219</v>
      </c>
      <c r="F74" s="21">
        <v>14.225366807487619</v>
      </c>
      <c r="G74" s="21">
        <v>14.250577569388703</v>
      </c>
      <c r="H74" s="24">
        <v>8.0841500649015921E-2</v>
      </c>
      <c r="I74" s="3">
        <f t="shared" si="4"/>
        <v>2000</v>
      </c>
      <c r="J74" s="3">
        <f>INDEX(PowerArray,MIN(MaximumPowerIndex,ROUND(G74*100,0)))</f>
        <v>2000</v>
      </c>
      <c r="K74" s="3">
        <f>MIN(J74-M74+N74,'Power Look Up'!$F$4)</f>
        <v>2000</v>
      </c>
      <c r="M74" s="50">
        <f t="array" ref="M74">_xlfn.SUM(_xlfn.NORM.DIST($S$3:$S$1003,$G74,$P74,FALSE)*WindSpeedStep*$T$3:$T$1003)</f>
        <v>2003.1627614662618</v>
      </c>
      <c r="N74" s="50">
        <f t="array" ref="N74">_xlfn.SUM(_xlfn.NORM.DIST($S$3:$S$1003,$G74,$Q74,FALSE)*WindSpeedStep*$T$3:$T$1003)</f>
        <v>2003.6648562812497</v>
      </c>
      <c r="P74" s="42">
        <f t="shared" si="3"/>
        <v>1.4250577569388705</v>
      </c>
      <c r="Q74" s="42">
        <f t="shared" si="5"/>
        <v>1.1520380758245885</v>
      </c>
      <c r="S74" s="42">
        <f>'Zero Turbulence Curve'!E73</f>
        <v>7.0999999999999908</v>
      </c>
      <c r="T74" s="42">
        <f>'Zero Turbulence Curve'!F73</f>
        <v>599.92391703791998</v>
      </c>
    </row>
    <row r="75" spans="5:20" x14ac:dyDescent="0.2">
      <c r="E75" s="15">
        <v>41213.916666666664</v>
      </c>
      <c r="F75" s="21">
        <v>14.361698523959049</v>
      </c>
      <c r="G75" s="21">
        <v>14.32234494565879</v>
      </c>
      <c r="H75" s="24">
        <v>6.6148164746332255E-2</v>
      </c>
      <c r="I75" s="3">
        <f t="shared" si="4"/>
        <v>2000</v>
      </c>
      <c r="J75" s="3">
        <f>INDEX(PowerArray,MIN(MaximumPowerIndex,ROUND(G75*100,0)))</f>
        <v>2000</v>
      </c>
      <c r="K75" s="3">
        <f>MIN(J75-M75+N75,'Power Look Up'!$F$4)</f>
        <v>1999.774324259035</v>
      </c>
      <c r="M75" s="50">
        <f t="array" ref="M75">_xlfn.SUM(_xlfn.NORM.DIST($S$3:$S$1003,$G75,$P75,FALSE)*WindSpeedStep*$T$3:$T$1003)</f>
        <v>2003.0702643071872</v>
      </c>
      <c r="N75" s="50">
        <f t="array" ref="N75">_xlfn.SUM(_xlfn.NORM.DIST($S$3:$S$1003,$G75,$Q75,FALSE)*WindSpeedStep*$T$3:$T$1003)</f>
        <v>2002.8445885662222</v>
      </c>
      <c r="P75" s="42">
        <f t="shared" si="3"/>
        <v>1.4322344945658791</v>
      </c>
      <c r="Q75" s="42">
        <f t="shared" si="5"/>
        <v>0.94739683301923672</v>
      </c>
      <c r="S75" s="42">
        <f>'Zero Turbulence Curve'!E74</f>
        <v>7.1999999999999904</v>
      </c>
      <c r="T75" s="42">
        <f>'Zero Turbulence Curve'!F74</f>
        <v>629.17744320605698</v>
      </c>
    </row>
    <row r="76" spans="5:20" x14ac:dyDescent="0.2">
      <c r="E76" s="15">
        <v>41213.923611111109</v>
      </c>
      <c r="F76" s="21">
        <v>14.196325575513173</v>
      </c>
      <c r="G76" s="21">
        <v>14.218486625236629</v>
      </c>
      <c r="H76" s="24">
        <v>6.8327539745434165E-2</v>
      </c>
      <c r="I76" s="3">
        <f t="shared" si="4"/>
        <v>2000</v>
      </c>
      <c r="J76" s="3">
        <f>INDEX(PowerArray,MIN(MaximumPowerIndex,ROUND(G76*100,0)))</f>
        <v>2000</v>
      </c>
      <c r="K76" s="3">
        <f>MIN(J76-M76+N76,'Power Look Up'!$F$4)</f>
        <v>2000</v>
      </c>
      <c r="M76" s="50">
        <f t="array" ref="M76">_xlfn.SUM(_xlfn.NORM.DIST($S$3:$S$1003,$G76,$P76,FALSE)*WindSpeedStep*$T$3:$T$1003)</f>
        <v>2003.2016295678925</v>
      </c>
      <c r="N76" s="50">
        <f t="array" ref="N76">_xlfn.SUM(_xlfn.NORM.DIST($S$3:$S$1003,$G76,$Q76,FALSE)*WindSpeedStep*$T$3:$T$1003)</f>
        <v>2003.3067546742673</v>
      </c>
      <c r="P76" s="42">
        <f t="shared" si="3"/>
        <v>1.421848662523663</v>
      </c>
      <c r="Q76" s="42">
        <f t="shared" si="5"/>
        <v>0.97151421000577987</v>
      </c>
      <c r="S76" s="42">
        <f>'Zero Turbulence Curve'!E75</f>
        <v>7.2999999999999901</v>
      </c>
      <c r="T76" s="42">
        <f>'Zero Turbulence Curve'!F75</f>
        <v>658.43096937419409</v>
      </c>
    </row>
    <row r="77" spans="5:20" x14ac:dyDescent="0.2">
      <c r="E77" s="15">
        <v>41213.930555555555</v>
      </c>
      <c r="F77" s="21">
        <v>13.318742594206121</v>
      </c>
      <c r="G77" s="21">
        <v>13.398528624857811</v>
      </c>
      <c r="H77" s="24">
        <v>5.7062443742295382E-2</v>
      </c>
      <c r="I77" s="3">
        <f t="shared" si="4"/>
        <v>1999.3199999999997</v>
      </c>
      <c r="J77" s="3">
        <f>INDEX(PowerArray,MIN(MaximumPowerIndex,ROUND(G77*100,0)))</f>
        <v>1999.3999999999999</v>
      </c>
      <c r="K77" s="3">
        <f>MIN(J77-M77+N77,'Power Look Up'!$F$4)</f>
        <v>2000</v>
      </c>
      <c r="M77" s="50">
        <f t="array" ref="M77">_xlfn.SUM(_xlfn.NORM.DIST($S$3:$S$1003,$G77,$P77,FALSE)*WindSpeedStep*$T$3:$T$1003)</f>
        <v>2002.8390559700913</v>
      </c>
      <c r="N77" s="50">
        <f t="array" ref="N77">_xlfn.SUM(_xlfn.NORM.DIST($S$3:$S$1003,$G77,$Q77,FALSE)*WindSpeedStep*$T$3:$T$1003)</f>
        <v>2007.1037738189066</v>
      </c>
      <c r="P77" s="42">
        <f t="shared" si="3"/>
        <v>1.3398528624857811</v>
      </c>
      <c r="Q77" s="42">
        <f t="shared" si="5"/>
        <v>0.76455278588548314</v>
      </c>
      <c r="S77" s="42">
        <f>'Zero Turbulence Curve'!E76</f>
        <v>7.3999999999999897</v>
      </c>
      <c r="T77" s="42">
        <f>'Zero Turbulence Curve'!F76</f>
        <v>687.68449554233121</v>
      </c>
    </row>
    <row r="78" spans="5:20" x14ac:dyDescent="0.2">
      <c r="E78" s="15">
        <v>41213.9375</v>
      </c>
      <c r="F78" s="21">
        <v>12.952496126668125</v>
      </c>
      <c r="G78" s="21">
        <v>12.993350886067546</v>
      </c>
      <c r="H78" s="24">
        <v>7.3344936042407147E-2</v>
      </c>
      <c r="I78" s="3">
        <f t="shared" si="4"/>
        <v>1998.4499999999975</v>
      </c>
      <c r="J78" s="3">
        <f>INDEX(PowerArray,MIN(MaximumPowerIndex,ROUND(G78*100,0)))</f>
        <v>1998.8899999999974</v>
      </c>
      <c r="K78" s="3">
        <f>MIN(J78-M78+N78,'Power Look Up'!$F$4)</f>
        <v>2000</v>
      </c>
      <c r="M78" s="50">
        <f t="array" ref="M78">_xlfn.SUM(_xlfn.NORM.DIST($S$3:$S$1003,$G78,$P78,FALSE)*WindSpeedStep*$T$3:$T$1003)</f>
        <v>2000.3146831090417</v>
      </c>
      <c r="N78" s="50">
        <f t="array" ref="N78">_xlfn.SUM(_xlfn.NORM.DIST($S$3:$S$1003,$G78,$Q78,FALSE)*WindSpeedStep*$T$3:$T$1003)</f>
        <v>2009.512069028109</v>
      </c>
      <c r="P78" s="42">
        <f t="shared" si="3"/>
        <v>1.2993350886067547</v>
      </c>
      <c r="Q78" s="42">
        <f t="shared" si="5"/>
        <v>0.95299648971517836</v>
      </c>
      <c r="S78" s="42">
        <f>'Zero Turbulence Curve'!E77</f>
        <v>7.4999999999999893</v>
      </c>
      <c r="T78" s="42">
        <f>'Zero Turbulence Curve'!F77</f>
        <v>716.93802171046832</v>
      </c>
    </row>
    <row r="79" spans="5:20" x14ac:dyDescent="0.2">
      <c r="E79" s="15">
        <v>41213.944444444445</v>
      </c>
      <c r="F79" s="21">
        <v>12.602363101044189</v>
      </c>
      <c r="G79" s="21">
        <v>12.655139516336487</v>
      </c>
      <c r="H79" s="24">
        <v>8.0937201366264894E-2</v>
      </c>
      <c r="I79" s="3">
        <f t="shared" si="4"/>
        <v>1994.5999999999976</v>
      </c>
      <c r="J79" s="3">
        <f>INDEX(PowerArray,MIN(MaximumPowerIndex,ROUND(G79*100,0)))</f>
        <v>1995.2599999999975</v>
      </c>
      <c r="K79" s="3">
        <f>MIN(J79-M79+N79,'Power Look Up'!$F$4)</f>
        <v>2000</v>
      </c>
      <c r="M79" s="50">
        <f t="array" ref="M79">_xlfn.SUM(_xlfn.NORM.DIST($S$3:$S$1003,$G79,$P79,FALSE)*WindSpeedStep*$T$3:$T$1003)</f>
        <v>1995.5237789560974</v>
      </c>
      <c r="N79" s="50">
        <f t="array" ref="N79">_xlfn.SUM(_xlfn.NORM.DIST($S$3:$S$1003,$G79,$Q79,FALSE)*WindSpeedStep*$T$3:$T$1003)</f>
        <v>2007.3663139290006</v>
      </c>
      <c r="P79" s="42">
        <f t="shared" si="3"/>
        <v>1.2655139516336487</v>
      </c>
      <c r="Q79" s="42">
        <f t="shared" si="5"/>
        <v>1.0242715753519023</v>
      </c>
      <c r="S79" s="42">
        <f>'Zero Turbulence Curve'!E78</f>
        <v>7.599999999999989</v>
      </c>
      <c r="T79" s="42">
        <f>'Zero Turbulence Curve'!F78</f>
        <v>746.19154787860532</v>
      </c>
    </row>
    <row r="80" spans="5:20" x14ac:dyDescent="0.2">
      <c r="E80" s="15">
        <v>41213.951388888891</v>
      </c>
      <c r="F80" s="21">
        <v>11.86696533962215</v>
      </c>
      <c r="G80" s="21">
        <v>11.949416473844055</v>
      </c>
      <c r="H80" s="24">
        <v>7.9211489466601073E-2</v>
      </c>
      <c r="I80" s="3">
        <f t="shared" si="4"/>
        <v>1977.0799999999824</v>
      </c>
      <c r="J80" s="3">
        <f>INDEX(PowerArray,MIN(MaximumPowerIndex,ROUND(G80*100,0)))</f>
        <v>1983.7999999999824</v>
      </c>
      <c r="K80" s="3">
        <f>MIN(J80-M80+N80,'Power Look Up'!$F$4)</f>
        <v>2000</v>
      </c>
      <c r="M80" s="50">
        <f t="array" ref="M80">_xlfn.SUM(_xlfn.NORM.DIST($S$3:$S$1003,$G80,$P80,FALSE)*WindSpeedStep*$T$3:$T$1003)</f>
        <v>1970.1137504865894</v>
      </c>
      <c r="N80" s="50">
        <f t="array" ref="N80">_xlfn.SUM(_xlfn.NORM.DIST($S$3:$S$1003,$G80,$Q80,FALSE)*WindSpeedStep*$T$3:$T$1003)</f>
        <v>1995.5754688687466</v>
      </c>
      <c r="P80" s="42">
        <f t="shared" si="3"/>
        <v>1.1949416473844054</v>
      </c>
      <c r="Q80" s="42">
        <f t="shared" si="5"/>
        <v>0.94653107714992768</v>
      </c>
      <c r="S80" s="42">
        <f>'Zero Turbulence Curve'!E79</f>
        <v>7.6999999999999886</v>
      </c>
      <c r="T80" s="42">
        <f>'Zero Turbulence Curve'!F79</f>
        <v>775.44507404674243</v>
      </c>
    </row>
    <row r="81" spans="5:20" x14ac:dyDescent="0.2">
      <c r="E81" s="15">
        <v>41213.958333333336</v>
      </c>
      <c r="F81" s="21">
        <v>11.129578689976283</v>
      </c>
      <c r="G81" s="21">
        <v>11.121809894499886</v>
      </c>
      <c r="H81" s="24">
        <v>7.0083515443625677E-2</v>
      </c>
      <c r="I81" s="3">
        <f t="shared" si="4"/>
        <v>1914.9199999999837</v>
      </c>
      <c r="J81" s="3">
        <f>INDEX(PowerArray,MIN(MaximumPowerIndex,ROUND(G81*100,0)))</f>
        <v>1914.0799999999838</v>
      </c>
      <c r="K81" s="3">
        <f>MIN(J81-M81+N81,'Power Look Up'!$F$4)</f>
        <v>1967.8996986685745</v>
      </c>
      <c r="M81" s="50">
        <f t="array" ref="M81">_xlfn.SUM(_xlfn.NORM.DIST($S$3:$S$1003,$G81,$P81,FALSE)*WindSpeedStep*$T$3:$T$1003)</f>
        <v>1888.1106239649491</v>
      </c>
      <c r="N81" s="50">
        <f t="array" ref="N81">_xlfn.SUM(_xlfn.NORM.DIST($S$3:$S$1003,$G81,$Q81,FALSE)*WindSpeedStep*$T$3:$T$1003)</f>
        <v>1941.9303226335398</v>
      </c>
      <c r="P81" s="42">
        <f t="shared" si="3"/>
        <v>1.1121809894499888</v>
      </c>
      <c r="Q81" s="42">
        <f t="shared" si="5"/>
        <v>0.77945553550225166</v>
      </c>
      <c r="S81" s="42">
        <f>'Zero Turbulence Curve'!E80</f>
        <v>7.7999999999999883</v>
      </c>
      <c r="T81" s="42">
        <f>'Zero Turbulence Curve'!F80</f>
        <v>804.69860021487955</v>
      </c>
    </row>
    <row r="82" spans="5:20" x14ac:dyDescent="0.2">
      <c r="E82" s="15">
        <v>41213.965277777781</v>
      </c>
      <c r="F82" s="21">
        <v>11.615514489902134</v>
      </c>
      <c r="G82" s="21">
        <v>11.627072132031856</v>
      </c>
      <c r="H82" s="24">
        <v>6.7151567042345608E-2</v>
      </c>
      <c r="I82" s="3">
        <f t="shared" si="4"/>
        <v>1956.0799999999829</v>
      </c>
      <c r="J82" s="3">
        <f>INDEX(PowerArray,MIN(MaximumPowerIndex,ROUND(G82*100,0)))</f>
        <v>1956.9199999999828</v>
      </c>
      <c r="K82" s="3">
        <f>MIN(J82-M82+N82,'Power Look Up'!$F$4)</f>
        <v>2000</v>
      </c>
      <c r="M82" s="50">
        <f t="array" ref="M82">_xlfn.SUM(_xlfn.NORM.DIST($S$3:$S$1003,$G82,$P82,FALSE)*WindSpeedStep*$T$3:$T$1003)</f>
        <v>1946.9822094172814</v>
      </c>
      <c r="N82" s="50">
        <f t="array" ref="N82">_xlfn.SUM(_xlfn.NORM.DIST($S$3:$S$1003,$G82,$Q82,FALSE)*WindSpeedStep*$T$3:$T$1003)</f>
        <v>1994.7831559463204</v>
      </c>
      <c r="P82" s="42">
        <f t="shared" si="3"/>
        <v>1.1627072132031857</v>
      </c>
      <c r="Q82" s="42">
        <f t="shared" si="5"/>
        <v>0.78077611378032541</v>
      </c>
      <c r="S82" s="42">
        <f>'Zero Turbulence Curve'!E81</f>
        <v>7.8999999999999879</v>
      </c>
      <c r="T82" s="42">
        <f>'Zero Turbulence Curve'!F81</f>
        <v>833.95212638301655</v>
      </c>
    </row>
    <row r="83" spans="5:20" x14ac:dyDescent="0.2">
      <c r="E83" s="15">
        <v>41213.972222222219</v>
      </c>
      <c r="F83" s="21">
        <v>11.981417447837861</v>
      </c>
      <c r="G83" s="21">
        <v>11.986024871395362</v>
      </c>
      <c r="H83" s="24">
        <v>7.0943192130693097E-2</v>
      </c>
      <c r="I83" s="3">
        <f t="shared" si="4"/>
        <v>1986.3199999999822</v>
      </c>
      <c r="J83" s="3">
        <f>INDEX(PowerArray,MIN(MaximumPowerIndex,ROUND(G83*100,0)))</f>
        <v>1987.1599999999823</v>
      </c>
      <c r="K83" s="3">
        <f>MIN(J83-M83+N83,'Power Look Up'!$F$4)</f>
        <v>2000</v>
      </c>
      <c r="M83" s="50">
        <f t="array" ref="M83">_xlfn.SUM(_xlfn.NORM.DIST($S$3:$S$1003,$G83,$P83,FALSE)*WindSpeedStep*$T$3:$T$1003)</f>
        <v>1972.1798865361245</v>
      </c>
      <c r="N83" s="50">
        <f t="array" ref="N83">_xlfn.SUM(_xlfn.NORM.DIST($S$3:$S$1003,$G83,$Q83,FALSE)*WindSpeedStep*$T$3:$T$1003)</f>
        <v>2004.9614750178855</v>
      </c>
      <c r="P83" s="42">
        <f t="shared" si="3"/>
        <v>1.1986024871395362</v>
      </c>
      <c r="Q83" s="42">
        <f t="shared" si="5"/>
        <v>0.85032686533466717</v>
      </c>
      <c r="S83" s="42">
        <f>'Zero Turbulence Curve'!E82</f>
        <v>7.9999999999999876</v>
      </c>
      <c r="T83" s="42">
        <f>'Zero Turbulence Curve'!F82</f>
        <v>863.20565255115366</v>
      </c>
    </row>
    <row r="84" spans="5:20" x14ac:dyDescent="0.2">
      <c r="E84" s="15">
        <v>41213.979166666664</v>
      </c>
      <c r="F84" s="21">
        <v>12.196022560208757</v>
      </c>
      <c r="G84" s="21">
        <v>12.254628041870372</v>
      </c>
      <c r="H84" s="24">
        <v>6.7235034696915497E-2</v>
      </c>
      <c r="I84" s="3">
        <f t="shared" si="4"/>
        <v>1990.1999999999975</v>
      </c>
      <c r="J84" s="3">
        <f>INDEX(PowerArray,MIN(MaximumPowerIndex,ROUND(G84*100,0)))</f>
        <v>1990.7499999999977</v>
      </c>
      <c r="K84" s="3">
        <f>MIN(J84-M84+N84,'Power Look Up'!$F$4)</f>
        <v>2000</v>
      </c>
      <c r="M84" s="50">
        <f t="array" ref="M84">_xlfn.SUM(_xlfn.NORM.DIST($S$3:$S$1003,$G84,$P84,FALSE)*WindSpeedStep*$T$3:$T$1003)</f>
        <v>1984.4793552214867</v>
      </c>
      <c r="N84" s="50">
        <f t="array" ref="N84">_xlfn.SUM(_xlfn.NORM.DIST($S$3:$S$1003,$G84,$Q84,FALSE)*WindSpeedStep*$T$3:$T$1003)</f>
        <v>2011.8478920288674</v>
      </c>
      <c r="P84" s="42">
        <f t="shared" si="3"/>
        <v>1.2254628041870372</v>
      </c>
      <c r="Q84" s="42">
        <f t="shared" si="5"/>
        <v>0.82394034159294804</v>
      </c>
      <c r="S84" s="42">
        <f>'Zero Turbulence Curve'!E83</f>
        <v>8.0999999999999872</v>
      </c>
      <c r="T84" s="42">
        <f>'Zero Turbulence Curve'!F83</f>
        <v>899.64240425460503</v>
      </c>
    </row>
    <row r="85" spans="5:20" x14ac:dyDescent="0.2">
      <c r="E85" s="15">
        <v>41213.986111111109</v>
      </c>
      <c r="F85" s="21">
        <v>12.433999409984329</v>
      </c>
      <c r="G85" s="21">
        <v>12.536438614437921</v>
      </c>
      <c r="H85" s="24">
        <v>6.0318484444977567E-2</v>
      </c>
      <c r="I85" s="3">
        <f t="shared" si="4"/>
        <v>1992.7299999999975</v>
      </c>
      <c r="J85" s="3">
        <f>INDEX(PowerArray,MIN(MaximumPowerIndex,ROUND(G85*100,0)))</f>
        <v>1993.9399999999976</v>
      </c>
      <c r="K85" s="3">
        <f>MIN(J85-M85+N85,'Power Look Up'!$F$4)</f>
        <v>2000</v>
      </c>
      <c r="M85" s="50">
        <f t="array" ref="M85">_xlfn.SUM(_xlfn.NORM.DIST($S$3:$S$1003,$G85,$P85,FALSE)*WindSpeedStep*$T$3:$T$1003)</f>
        <v>1992.9800793837544</v>
      </c>
      <c r="N85" s="50">
        <f t="array" ref="N85">_xlfn.SUM(_xlfn.NORM.DIST($S$3:$S$1003,$G85,$Q85,FALSE)*WindSpeedStep*$T$3:$T$1003)</f>
        <v>2014.1580363702312</v>
      </c>
      <c r="P85" s="42">
        <f t="shared" si="3"/>
        <v>1.2536438614437921</v>
      </c>
      <c r="Q85" s="42">
        <f t="shared" si="5"/>
        <v>0.75617897756038988</v>
      </c>
      <c r="S85" s="42">
        <f>'Zero Turbulence Curve'!E84</f>
        <v>8.1999999999999869</v>
      </c>
      <c r="T85" s="42">
        <f>'Zero Turbulence Curve'!F84</f>
        <v>936.07915595805719</v>
      </c>
    </row>
    <row r="86" spans="5:20" x14ac:dyDescent="0.2">
      <c r="E86" s="15">
        <v>41213.993055555555</v>
      </c>
      <c r="F86" s="21">
        <v>12.518033965427408</v>
      </c>
      <c r="G86" s="21">
        <v>12.551134391395617</v>
      </c>
      <c r="H86" s="24">
        <v>6.7902036561615781E-2</v>
      </c>
      <c r="I86" s="3">
        <f t="shared" si="4"/>
        <v>1993.7199999999975</v>
      </c>
      <c r="J86" s="3">
        <f>INDEX(PowerArray,MIN(MaximumPowerIndex,ROUND(G86*100,0)))</f>
        <v>1994.0499999999975</v>
      </c>
      <c r="K86" s="3">
        <f>MIN(J86-M86+N86,'Power Look Up'!$F$4)</f>
        <v>2000</v>
      </c>
      <c r="M86" s="50">
        <f t="array" ref="M86">_xlfn.SUM(_xlfn.NORM.DIST($S$3:$S$1003,$G86,$P86,FALSE)*WindSpeedStep*$T$3:$T$1003)</f>
        <v>1993.3243485344253</v>
      </c>
      <c r="N86" s="50">
        <f t="array" ref="N86">_xlfn.SUM(_xlfn.NORM.DIST($S$3:$S$1003,$G86,$Q86,FALSE)*WindSpeedStep*$T$3:$T$1003)</f>
        <v>2012.2019307728242</v>
      </c>
      <c r="P86" s="42">
        <f t="shared" si="3"/>
        <v>1.2551134391395617</v>
      </c>
      <c r="Q86" s="42">
        <f t="shared" si="5"/>
        <v>0.85224758633429842</v>
      </c>
      <c r="S86" s="42">
        <f>'Zero Turbulence Curve'!E85</f>
        <v>8.2999999999999865</v>
      </c>
      <c r="T86" s="42">
        <f>'Zero Turbulence Curve'!F85</f>
        <v>972.51590766150935</v>
      </c>
    </row>
    <row r="87" spans="5:20" x14ac:dyDescent="0.2">
      <c r="E87" s="15">
        <v>41214</v>
      </c>
      <c r="F87" s="21">
        <v>13.095534969215482</v>
      </c>
      <c r="G87" s="21">
        <v>13.083537003013188</v>
      </c>
      <c r="H87" s="24">
        <v>6.1089524168398739E-2</v>
      </c>
      <c r="I87" s="3">
        <f t="shared" si="4"/>
        <v>1999.0999999999997</v>
      </c>
      <c r="J87" s="3">
        <f>INDEX(PowerArray,MIN(MaximumPowerIndex,ROUND(G87*100,0)))</f>
        <v>1999.0799999999997</v>
      </c>
      <c r="K87" s="3">
        <f>MIN(J87-M87+N87,'Power Look Up'!$F$4)</f>
        <v>2000</v>
      </c>
      <c r="M87" s="50">
        <f t="array" ref="M87">_xlfn.SUM(_xlfn.NORM.DIST($S$3:$S$1003,$G87,$P87,FALSE)*WindSpeedStep*$T$3:$T$1003)</f>
        <v>2001.1165028613812</v>
      </c>
      <c r="N87" s="50">
        <f t="array" ref="N87">_xlfn.SUM(_xlfn.NORM.DIST($S$3:$S$1003,$G87,$Q87,FALSE)*WindSpeedStep*$T$3:$T$1003)</f>
        <v>2009.7516497039776</v>
      </c>
      <c r="P87" s="42">
        <f t="shared" si="3"/>
        <v>1.3083537003013188</v>
      </c>
      <c r="Q87" s="42">
        <f t="shared" si="5"/>
        <v>0.79926704995371334</v>
      </c>
      <c r="S87" s="42">
        <f>'Zero Turbulence Curve'!E86</f>
        <v>8.3999999999999861</v>
      </c>
      <c r="T87" s="42">
        <f>'Zero Turbulence Curve'!F86</f>
        <v>1008.9526593649616</v>
      </c>
    </row>
    <row r="88" spans="5:20" x14ac:dyDescent="0.2">
      <c r="E88" s="15">
        <v>41214.006944444445</v>
      </c>
      <c r="F88" s="21">
        <v>12.957517921348446</v>
      </c>
      <c r="G88" s="21">
        <v>12.996994084737016</v>
      </c>
      <c r="H88" s="24">
        <v>7.3316510597666737E-2</v>
      </c>
      <c r="I88" s="3">
        <f t="shared" si="4"/>
        <v>1998.5599999999974</v>
      </c>
      <c r="J88" s="3">
        <f>INDEX(PowerArray,MIN(MaximumPowerIndex,ROUND(G88*100,0)))</f>
        <v>1998.9999999999975</v>
      </c>
      <c r="K88" s="3">
        <f>MIN(J88-M88+N88,'Power Look Up'!$F$4)</f>
        <v>2000</v>
      </c>
      <c r="M88" s="50">
        <f t="array" ref="M88">_xlfn.SUM(_xlfn.NORM.DIST($S$3:$S$1003,$G88,$P88,FALSE)*WindSpeedStep*$T$3:$T$1003)</f>
        <v>2000.3503311002648</v>
      </c>
      <c r="N88" s="50">
        <f t="array" ref="N88">_xlfn.SUM(_xlfn.NORM.DIST($S$3:$S$1003,$G88,$Q88,FALSE)*WindSpeedStep*$T$3:$T$1003)</f>
        <v>2009.5004468054487</v>
      </c>
      <c r="P88" s="42">
        <f t="shared" si="3"/>
        <v>1.2996994084737017</v>
      </c>
      <c r="Q88" s="42">
        <f t="shared" si="5"/>
        <v>0.9528942545514334</v>
      </c>
      <c r="S88" s="42">
        <f>'Zero Turbulence Curve'!E87</f>
        <v>8.4999999999999858</v>
      </c>
      <c r="T88" s="42">
        <f>'Zero Turbulence Curve'!F87</f>
        <v>1045.3894110684139</v>
      </c>
    </row>
    <row r="89" spans="5:20" x14ac:dyDescent="0.2">
      <c r="E89" s="15">
        <v>41214.013888888891</v>
      </c>
      <c r="F89" s="21">
        <v>13.022105286085036</v>
      </c>
      <c r="G89" s="21">
        <v>13.056673939601025</v>
      </c>
      <c r="H89" s="24">
        <v>6.9113248605178174E-2</v>
      </c>
      <c r="I89" s="3">
        <f t="shared" si="4"/>
        <v>1999.0199999999998</v>
      </c>
      <c r="J89" s="3">
        <f>INDEX(PowerArray,MIN(MaximumPowerIndex,ROUND(G89*100,0)))</f>
        <v>1999.0599999999997</v>
      </c>
      <c r="K89" s="3">
        <f>MIN(J89-M89+N89,'Power Look Up'!$F$4)</f>
        <v>2000</v>
      </c>
      <c r="M89" s="50">
        <f t="array" ref="M89">_xlfn.SUM(_xlfn.NORM.DIST($S$3:$S$1003,$G89,$P89,FALSE)*WindSpeedStep*$T$3:$T$1003)</f>
        <v>2000.8947193320341</v>
      </c>
      <c r="N89" s="50">
        <f t="array" ref="N89">_xlfn.SUM(_xlfn.NORM.DIST($S$3:$S$1003,$G89,$Q89,FALSE)*WindSpeedStep*$T$3:$T$1003)</f>
        <v>2009.6558062626209</v>
      </c>
      <c r="P89" s="42">
        <f t="shared" si="3"/>
        <v>1.3056673939601025</v>
      </c>
      <c r="Q89" s="42">
        <f t="shared" si="5"/>
        <v>0.90238915194439673</v>
      </c>
      <c r="S89" s="42">
        <f>'Zero Turbulence Curve'!E88</f>
        <v>8.5999999999999854</v>
      </c>
      <c r="T89" s="42">
        <f>'Zero Turbulence Curve'!F88</f>
        <v>1081.8261627718662</v>
      </c>
    </row>
    <row r="90" spans="5:20" x14ac:dyDescent="0.2">
      <c r="E90" s="15">
        <v>41214.020833333336</v>
      </c>
      <c r="F90" s="21">
        <v>12.748373754400271</v>
      </c>
      <c r="G90" s="21">
        <v>12.835081434512151</v>
      </c>
      <c r="H90" s="24">
        <v>8.0010205195618259E-2</v>
      </c>
      <c r="I90" s="3">
        <f t="shared" si="4"/>
        <v>1996.2499999999975</v>
      </c>
      <c r="J90" s="3">
        <f>INDEX(PowerArray,MIN(MaximumPowerIndex,ROUND(G90*100,0)))</f>
        <v>1997.2399999999975</v>
      </c>
      <c r="K90" s="3">
        <f>MIN(J90-M90+N90,'Power Look Up'!$F$4)</f>
        <v>2000</v>
      </c>
      <c r="M90" s="50">
        <f t="array" ref="M90">_xlfn.SUM(_xlfn.NORM.DIST($S$3:$S$1003,$G90,$P90,FALSE)*WindSpeedStep*$T$3:$T$1003)</f>
        <v>1998.466225198865</v>
      </c>
      <c r="N90" s="50">
        <f t="array" ref="N90">_xlfn.SUM(_xlfn.NORM.DIST($S$3:$S$1003,$G90,$Q90,FALSE)*WindSpeedStep*$T$3:$T$1003)</f>
        <v>2008.2500340482914</v>
      </c>
      <c r="P90" s="42">
        <f t="shared" si="3"/>
        <v>1.2835081434512152</v>
      </c>
      <c r="Q90" s="42">
        <f t="shared" si="5"/>
        <v>1.0269374992777875</v>
      </c>
      <c r="S90" s="42">
        <f>'Zero Turbulence Curve'!E89</f>
        <v>8.6999999999999851</v>
      </c>
      <c r="T90" s="42">
        <f>'Zero Turbulence Curve'!F89</f>
        <v>1118.2629144753182</v>
      </c>
    </row>
    <row r="91" spans="5:20" x14ac:dyDescent="0.2">
      <c r="E91" s="15">
        <v>41214.027777777781</v>
      </c>
      <c r="F91" s="21">
        <v>13.023581393767707</v>
      </c>
      <c r="G91" s="21">
        <v>13.126932147217751</v>
      </c>
      <c r="H91" s="24">
        <v>7.371244291216221E-2</v>
      </c>
      <c r="I91" s="3">
        <f t="shared" si="4"/>
        <v>1999.0199999999998</v>
      </c>
      <c r="J91" s="3">
        <f>INDEX(PowerArray,MIN(MaximumPowerIndex,ROUND(G91*100,0)))</f>
        <v>1999.1299999999997</v>
      </c>
      <c r="K91" s="3">
        <f>MIN(J91-M91+N91,'Power Look Up'!$F$4)</f>
        <v>2000</v>
      </c>
      <c r="M91" s="50">
        <f t="array" ref="M91">_xlfn.SUM(_xlfn.NORM.DIST($S$3:$S$1003,$G91,$P91,FALSE)*WindSpeedStep*$T$3:$T$1003)</f>
        <v>2001.4462496163083</v>
      </c>
      <c r="N91" s="50">
        <f t="array" ref="N91">_xlfn.SUM(_xlfn.NORM.DIST($S$3:$S$1003,$G91,$Q91,FALSE)*WindSpeedStep*$T$3:$T$1003)</f>
        <v>2008.8401710422095</v>
      </c>
      <c r="P91" s="42">
        <f t="shared" si="3"/>
        <v>1.3126932147217751</v>
      </c>
      <c r="Q91" s="42">
        <f t="shared" si="5"/>
        <v>0.96761823651361534</v>
      </c>
      <c r="S91" s="42">
        <f>'Zero Turbulence Curve'!E90</f>
        <v>8.7999999999999847</v>
      </c>
      <c r="T91" s="42">
        <f>'Zero Turbulence Curve'!F90</f>
        <v>1154.6996661787705</v>
      </c>
    </row>
    <row r="92" spans="5:20" x14ac:dyDescent="0.2">
      <c r="E92" s="15">
        <v>41214.034722222219</v>
      </c>
      <c r="F92" s="21">
        <v>12.705504693862226</v>
      </c>
      <c r="G92" s="21">
        <v>12.671043641065443</v>
      </c>
      <c r="H92" s="24">
        <v>8.5789586975364873E-2</v>
      </c>
      <c r="I92" s="3">
        <f t="shared" si="4"/>
        <v>1995.8099999999974</v>
      </c>
      <c r="J92" s="3">
        <f>INDEX(PowerArray,MIN(MaximumPowerIndex,ROUND(G92*100,0)))</f>
        <v>1995.3699999999976</v>
      </c>
      <c r="K92" s="3">
        <f>MIN(J92-M92+N92,'Power Look Up'!$F$4)</f>
        <v>2000</v>
      </c>
      <c r="M92" s="50">
        <f t="array" ref="M92">_xlfn.SUM(_xlfn.NORM.DIST($S$3:$S$1003,$G92,$P92,FALSE)*WindSpeedStep*$T$3:$T$1003)</f>
        <v>1995.8255564685157</v>
      </c>
      <c r="N92" s="50">
        <f t="array" ref="N92">_xlfn.SUM(_xlfn.NORM.DIST($S$3:$S$1003,$G92,$Q92,FALSE)*WindSpeedStep*$T$3:$T$1003)</f>
        <v>2005.0615549054471</v>
      </c>
      <c r="P92" s="42">
        <f t="shared" si="3"/>
        <v>1.2671043641065445</v>
      </c>
      <c r="Q92" s="42">
        <f t="shared" si="5"/>
        <v>1.0870436005138278</v>
      </c>
      <c r="S92" s="42">
        <f>'Zero Turbulence Curve'!E91</f>
        <v>8.8999999999999844</v>
      </c>
      <c r="T92" s="42">
        <f>'Zero Turbulence Curve'!F91</f>
        <v>1191.1364178822228</v>
      </c>
    </row>
    <row r="93" spans="5:20" x14ac:dyDescent="0.2">
      <c r="E93" s="15">
        <v>41214.041666666664</v>
      </c>
      <c r="F93" s="21">
        <v>12.937459404071241</v>
      </c>
      <c r="G93" s="21">
        <v>12.919873803078817</v>
      </c>
      <c r="H93" s="24">
        <v>7.5749029959592179E-2</v>
      </c>
      <c r="I93" s="3">
        <f t="shared" si="4"/>
        <v>1998.3399999999974</v>
      </c>
      <c r="J93" s="3">
        <f>INDEX(PowerArray,MIN(MaximumPowerIndex,ROUND(G93*100,0)))</f>
        <v>1998.1199999999974</v>
      </c>
      <c r="K93" s="3">
        <f>MIN(J93-M93+N93,'Power Look Up'!$F$4)</f>
        <v>2000</v>
      </c>
      <c r="M93" s="50">
        <f t="array" ref="M93">_xlfn.SUM(_xlfn.NORM.DIST($S$3:$S$1003,$G93,$P93,FALSE)*WindSpeedStep*$T$3:$T$1003)</f>
        <v>1999.532193949743</v>
      </c>
      <c r="N93" s="50">
        <f t="array" ref="N93">_xlfn.SUM(_xlfn.NORM.DIST($S$3:$S$1003,$G93,$Q93,FALSE)*WindSpeedStep*$T$3:$T$1003)</f>
        <v>2009.3280030642966</v>
      </c>
      <c r="P93" s="42">
        <f t="shared" si="3"/>
        <v>1.2919873803078818</v>
      </c>
      <c r="Q93" s="42">
        <f t="shared" si="5"/>
        <v>0.97866790778356738</v>
      </c>
      <c r="S93" s="42">
        <f>'Zero Turbulence Curve'!E92</f>
        <v>8.999999999999984</v>
      </c>
      <c r="T93" s="42">
        <f>'Zero Turbulence Curve'!F92</f>
        <v>1227.5731695856748</v>
      </c>
    </row>
    <row r="94" spans="5:20" x14ac:dyDescent="0.2">
      <c r="E94" s="15">
        <v>41214.048611111109</v>
      </c>
      <c r="F94" s="21">
        <v>12.620063789649288</v>
      </c>
      <c r="G94" s="21">
        <v>12.635381394472175</v>
      </c>
      <c r="H94" s="24">
        <v>8.4785625321291289E-2</v>
      </c>
      <c r="I94" s="3">
        <f t="shared" si="4"/>
        <v>1994.8199999999974</v>
      </c>
      <c r="J94" s="3">
        <f>INDEX(PowerArray,MIN(MaximumPowerIndex,ROUND(G94*100,0)))</f>
        <v>1995.0399999999975</v>
      </c>
      <c r="K94" s="3">
        <f>MIN(J94-M94+N94,'Power Look Up'!$F$4)</f>
        <v>2000</v>
      </c>
      <c r="M94" s="50">
        <f t="array" ref="M94">_xlfn.SUM(_xlfn.NORM.DIST($S$3:$S$1003,$G94,$P94,FALSE)*WindSpeedStep*$T$3:$T$1003)</f>
        <v>1995.1365727694506</v>
      </c>
      <c r="N94" s="50">
        <f t="array" ref="N94">_xlfn.SUM(_xlfn.NORM.DIST($S$3:$S$1003,$G94,$Q94,FALSE)*WindSpeedStep*$T$3:$T$1003)</f>
        <v>2005.3010098204293</v>
      </c>
      <c r="P94" s="42">
        <f t="shared" si="3"/>
        <v>1.2635381394472176</v>
      </c>
      <c r="Q94" s="42">
        <f t="shared" si="5"/>
        <v>1.0712987127033329</v>
      </c>
      <c r="S94" s="42">
        <f>'Zero Turbulence Curve'!E93</f>
        <v>9.0999999999999837</v>
      </c>
      <c r="T94" s="42">
        <f>'Zero Turbulence Curve'!F93</f>
        <v>1274.162942306451</v>
      </c>
    </row>
    <row r="95" spans="5:20" x14ac:dyDescent="0.2">
      <c r="E95" s="15">
        <v>41214.055555555555</v>
      </c>
      <c r="F95" s="21">
        <v>12.092306806556023</v>
      </c>
      <c r="G95" s="21">
        <v>12.128932888743993</v>
      </c>
      <c r="H95" s="24">
        <v>7.2773542226276883E-2</v>
      </c>
      <c r="I95" s="3">
        <f t="shared" si="4"/>
        <v>1988.9899999999977</v>
      </c>
      <c r="J95" s="3">
        <f>INDEX(PowerArray,MIN(MaximumPowerIndex,ROUND(G95*100,0)))</f>
        <v>1989.4299999999976</v>
      </c>
      <c r="K95" s="3">
        <f>MIN(J95-M95+N95,'Power Look Up'!$F$4)</f>
        <v>2000</v>
      </c>
      <c r="M95" s="50">
        <f t="array" ref="M95">_xlfn.SUM(_xlfn.NORM.DIST($S$3:$S$1003,$G95,$P95,FALSE)*WindSpeedStep*$T$3:$T$1003)</f>
        <v>1979.3125220920047</v>
      </c>
      <c r="N95" s="50">
        <f t="array" ref="N95">_xlfn.SUM(_xlfn.NORM.DIST($S$3:$S$1003,$G95,$Q95,FALSE)*WindSpeedStep*$T$3:$T$1003)</f>
        <v>2006.6197977181182</v>
      </c>
      <c r="P95" s="42">
        <f t="shared" si="3"/>
        <v>1.2128932888743993</v>
      </c>
      <c r="Q95" s="42">
        <f t="shared" si="5"/>
        <v>0.88266540973868945</v>
      </c>
      <c r="S95" s="42">
        <f>'Zero Turbulence Curve'!E94</f>
        <v>9.1999999999999833</v>
      </c>
      <c r="T95" s="42">
        <f>'Zero Turbulence Curve'!F94</f>
        <v>1320.752715027229</v>
      </c>
    </row>
    <row r="96" spans="5:20" x14ac:dyDescent="0.2">
      <c r="E96" s="15">
        <v>41214.0625</v>
      </c>
      <c r="F96" s="21">
        <v>12.518033965427408</v>
      </c>
      <c r="G96" s="21">
        <v>12.611931913354958</v>
      </c>
      <c r="H96" s="24">
        <v>7.1097426517456527E-2</v>
      </c>
      <c r="I96" s="3">
        <f t="shared" si="4"/>
        <v>1993.7199999999975</v>
      </c>
      <c r="J96" s="3">
        <f>INDEX(PowerArray,MIN(MaximumPowerIndex,ROUND(G96*100,0)))</f>
        <v>1994.7099999999975</v>
      </c>
      <c r="K96" s="3">
        <f>MIN(J96-M96+N96,'Power Look Up'!$F$4)</f>
        <v>2000</v>
      </c>
      <c r="M96" s="50">
        <f t="array" ref="M96">_xlfn.SUM(_xlfn.NORM.DIST($S$3:$S$1003,$G96,$P96,FALSE)*WindSpeedStep*$T$3:$T$1003)</f>
        <v>1994.6588753456751</v>
      </c>
      <c r="N96" s="50">
        <f t="array" ref="N96">_xlfn.SUM(_xlfn.NORM.DIST($S$3:$S$1003,$G96,$Q96,FALSE)*WindSpeedStep*$T$3:$T$1003)</f>
        <v>2011.1244278248112</v>
      </c>
      <c r="P96" s="42">
        <f t="shared" si="3"/>
        <v>1.2611931913354959</v>
      </c>
      <c r="Q96" s="42">
        <f t="shared" si="5"/>
        <v>0.89667590245291906</v>
      </c>
      <c r="S96" s="42">
        <f>'Zero Turbulence Curve'!E95</f>
        <v>9.2999999999999829</v>
      </c>
      <c r="T96" s="42">
        <f>'Zero Turbulence Curve'!F95</f>
        <v>1367.3424877480068</v>
      </c>
    </row>
    <row r="97" spans="5:20" x14ac:dyDescent="0.2">
      <c r="E97" s="15">
        <v>41214.069444444445</v>
      </c>
      <c r="F97" s="21">
        <v>12.510807999855277</v>
      </c>
      <c r="G97" s="21">
        <v>12.536265482259729</v>
      </c>
      <c r="H97" s="24">
        <v>7.353641747284767E-2</v>
      </c>
      <c r="I97" s="3">
        <f t="shared" si="4"/>
        <v>1993.6099999999976</v>
      </c>
      <c r="J97" s="3">
        <f>INDEX(PowerArray,MIN(MaximumPowerIndex,ROUND(G97*100,0)))</f>
        <v>1993.9399999999976</v>
      </c>
      <c r="K97" s="3">
        <f>MIN(J97-M97+N97,'Power Look Up'!$F$4)</f>
        <v>2000</v>
      </c>
      <c r="M97" s="50">
        <f t="array" ref="M97">_xlfn.SUM(_xlfn.NORM.DIST($S$3:$S$1003,$G97,$P97,FALSE)*WindSpeedStep*$T$3:$T$1003)</f>
        <v>1992.9759715584476</v>
      </c>
      <c r="N97" s="50">
        <f t="array" ref="N97">_xlfn.SUM(_xlfn.NORM.DIST($S$3:$S$1003,$G97,$Q97,FALSE)*WindSpeedStep*$T$3:$T$1003)</f>
        <v>2010.144900299123</v>
      </c>
      <c r="P97" s="42">
        <f t="shared" si="3"/>
        <v>1.253626548225973</v>
      </c>
      <c r="Q97" s="42">
        <f t="shared" si="5"/>
        <v>0.92187205205390144</v>
      </c>
      <c r="S97" s="42">
        <f>'Zero Turbulence Curve'!E96</f>
        <v>9.3999999999999826</v>
      </c>
      <c r="T97" s="42">
        <f>'Zero Turbulence Curve'!F96</f>
        <v>1413.9322604687845</v>
      </c>
    </row>
    <row r="98" spans="5:20" x14ac:dyDescent="0.2">
      <c r="E98" s="15">
        <v>41214.076388888891</v>
      </c>
      <c r="F98" s="21">
        <v>12.846409102985669</v>
      </c>
      <c r="G98" s="21">
        <v>12.903816960591792</v>
      </c>
      <c r="H98" s="24">
        <v>6.6166349925945389E-2</v>
      </c>
      <c r="I98" s="3">
        <f t="shared" si="4"/>
        <v>1997.3499999999974</v>
      </c>
      <c r="J98" s="3">
        <f>INDEX(PowerArray,MIN(MaximumPowerIndex,ROUND(G98*100,0)))</f>
        <v>1997.8999999999974</v>
      </c>
      <c r="K98" s="3">
        <f>MIN(J98-M98+N98,'Power Look Up'!$F$4)</f>
        <v>2000</v>
      </c>
      <c r="M98" s="50">
        <f t="array" ref="M98">_xlfn.SUM(_xlfn.NORM.DIST($S$3:$S$1003,$G98,$P98,FALSE)*WindSpeedStep*$T$3:$T$1003)</f>
        <v>1999.3443224937835</v>
      </c>
      <c r="N98" s="50">
        <f t="array" ref="N98">_xlfn.SUM(_xlfn.NORM.DIST($S$3:$S$1003,$G98,$Q98,FALSE)*WindSpeedStep*$T$3:$T$1003)</f>
        <v>2010.9004097387985</v>
      </c>
      <c r="P98" s="42">
        <f t="shared" si="3"/>
        <v>1.2903816960591792</v>
      </c>
      <c r="Q98" s="42">
        <f t="shared" si="5"/>
        <v>0.85379846839486562</v>
      </c>
      <c r="S98" s="42">
        <f>'Zero Turbulence Curve'!E97</f>
        <v>9.4999999999999822</v>
      </c>
      <c r="T98" s="42">
        <f>'Zero Turbulence Curve'!F97</f>
        <v>1460.5220331895623</v>
      </c>
    </row>
    <row r="99" spans="5:20" x14ac:dyDescent="0.2">
      <c r="E99" s="15">
        <v>41214.083333333336</v>
      </c>
      <c r="F99" s="21">
        <v>12.587203298441624</v>
      </c>
      <c r="G99" s="21">
        <v>12.597020853397334</v>
      </c>
      <c r="H99" s="24">
        <v>6.0378781686484147E-2</v>
      </c>
      <c r="I99" s="3">
        <f t="shared" si="4"/>
        <v>1994.4899999999975</v>
      </c>
      <c r="J99" s="3">
        <f>INDEX(PowerArray,MIN(MaximumPowerIndex,ROUND(G99*100,0)))</f>
        <v>1994.5999999999976</v>
      </c>
      <c r="K99" s="3">
        <f>MIN(J99-M99+N99,'Power Look Up'!$F$4)</f>
        <v>2000</v>
      </c>
      <c r="M99" s="50">
        <f t="array" ref="M99">_xlfn.SUM(_xlfn.NORM.DIST($S$3:$S$1003,$G99,$P99,FALSE)*WindSpeedStep*$T$3:$T$1003)</f>
        <v>1994.34460818564</v>
      </c>
      <c r="N99" s="50">
        <f t="array" ref="N99">_xlfn.SUM(_xlfn.NORM.DIST($S$3:$S$1003,$G99,$Q99,FALSE)*WindSpeedStep*$T$3:$T$1003)</f>
        <v>2013.7484300682297</v>
      </c>
      <c r="P99" s="42">
        <f t="shared" si="3"/>
        <v>1.2597020853397334</v>
      </c>
      <c r="Q99" s="42">
        <f t="shared" si="5"/>
        <v>0.76059277200736586</v>
      </c>
      <c r="S99" s="42">
        <f>'Zero Turbulence Curve'!E98</f>
        <v>9.5999999999999819</v>
      </c>
      <c r="T99" s="42">
        <f>'Zero Turbulence Curve'!F98</f>
        <v>1507.1118059103401</v>
      </c>
    </row>
    <row r="100" spans="5:20" x14ac:dyDescent="0.2">
      <c r="E100" s="15">
        <v>41214.090277777781</v>
      </c>
      <c r="F100" s="21">
        <v>12.45999029811648</v>
      </c>
      <c r="G100" s="21">
        <v>12.518328457991329</v>
      </c>
      <c r="H100" s="24">
        <v>6.8218351673073982E-2</v>
      </c>
      <c r="I100" s="3">
        <f t="shared" si="4"/>
        <v>1993.0599999999977</v>
      </c>
      <c r="J100" s="3">
        <f>INDEX(PowerArray,MIN(MaximumPowerIndex,ROUND(G100*100,0)))</f>
        <v>1993.7199999999975</v>
      </c>
      <c r="K100" s="3">
        <f>MIN(J100-M100+N100,'Power Look Up'!$F$4)</f>
        <v>2000</v>
      </c>
      <c r="M100" s="50">
        <f t="array" ref="M100">_xlfn.SUM(_xlfn.NORM.DIST($S$3:$S$1003,$G100,$P100,FALSE)*WindSpeedStep*$T$3:$T$1003)</f>
        <v>1992.5437404166598</v>
      </c>
      <c r="N100" s="50">
        <f t="array" ref="N100">_xlfn.SUM(_xlfn.NORM.DIST($S$3:$S$1003,$G100,$Q100,FALSE)*WindSpeedStep*$T$3:$T$1003)</f>
        <v>2012.1369872796192</v>
      </c>
      <c r="P100" s="42">
        <f t="shared" si="3"/>
        <v>1.251832845799133</v>
      </c>
      <c r="Q100" s="42">
        <f t="shared" si="5"/>
        <v>0.85397973310630237</v>
      </c>
      <c r="S100" s="42">
        <f>'Zero Turbulence Curve'!E99</f>
        <v>9.6999999999999815</v>
      </c>
      <c r="T100" s="42">
        <f>'Zero Turbulence Curve'!F99</f>
        <v>1553.7015786311181</v>
      </c>
    </row>
    <row r="101" spans="5:20" x14ac:dyDescent="0.2">
      <c r="E101" s="15">
        <v>41214.097222222219</v>
      </c>
      <c r="F101" s="21">
        <v>12.753435645203217</v>
      </c>
      <c r="G101" s="21">
        <v>12.758486782893902</v>
      </c>
      <c r="H101" s="24">
        <v>7.1353321984438486E-2</v>
      </c>
      <c r="I101" s="3">
        <f t="shared" si="4"/>
        <v>1996.2499999999975</v>
      </c>
      <c r="J101" s="3">
        <f>INDEX(PowerArray,MIN(MaximumPowerIndex,ROUND(G101*100,0)))</f>
        <v>1996.3599999999974</v>
      </c>
      <c r="K101" s="3">
        <f>MIN(J101-M101+N101,'Power Look Up'!$F$4)</f>
        <v>2000</v>
      </c>
      <c r="M101" s="50">
        <f t="array" ref="M101">_xlfn.SUM(_xlfn.NORM.DIST($S$3:$S$1003,$G101,$P101,FALSE)*WindSpeedStep*$T$3:$T$1003)</f>
        <v>1997.3353512173308</v>
      </c>
      <c r="N101" s="50">
        <f t="array" ref="N101">_xlfn.SUM(_xlfn.NORM.DIST($S$3:$S$1003,$G101,$Q101,FALSE)*WindSpeedStep*$T$3:$T$1003)</f>
        <v>2010.7760788420467</v>
      </c>
      <c r="P101" s="42">
        <f t="shared" si="3"/>
        <v>1.2758486782893903</v>
      </c>
      <c r="Q101" s="42">
        <f t="shared" si="5"/>
        <v>0.91036041545403135</v>
      </c>
      <c r="S101" s="42">
        <f>'Zero Turbulence Curve'!E100</f>
        <v>9.7999999999999812</v>
      </c>
      <c r="T101" s="42">
        <f>'Zero Turbulence Curve'!F100</f>
        <v>1600.2913513518956</v>
      </c>
    </row>
    <row r="102" spans="5:20" x14ac:dyDescent="0.2">
      <c r="E102" s="15">
        <v>41214.104166666664</v>
      </c>
      <c r="F102" s="21">
        <v>13.043279781326465</v>
      </c>
      <c r="G102" s="21">
        <v>13.117094919595949</v>
      </c>
      <c r="H102" s="24">
        <v>6.4400979974576181E-2</v>
      </c>
      <c r="I102" s="3">
        <f t="shared" si="4"/>
        <v>1999.0399999999997</v>
      </c>
      <c r="J102" s="3">
        <f>INDEX(PowerArray,MIN(MaximumPowerIndex,ROUND(G102*100,0)))</f>
        <v>1999.1199999999997</v>
      </c>
      <c r="K102" s="3">
        <f>MIN(J102-M102+N102,'Power Look Up'!$F$4)</f>
        <v>2000</v>
      </c>
      <c r="M102" s="50">
        <f t="array" ref="M102">_xlfn.SUM(_xlfn.NORM.DIST($S$3:$S$1003,$G102,$P102,FALSE)*WindSpeedStep*$T$3:$T$1003)</f>
        <v>2001.3744923445381</v>
      </c>
      <c r="N102" s="50">
        <f t="array" ref="N102">_xlfn.SUM(_xlfn.NORM.DIST($S$3:$S$1003,$G102,$Q102,FALSE)*WindSpeedStep*$T$3:$T$1003)</f>
        <v>2009.4563855281729</v>
      </c>
      <c r="P102" s="42">
        <f t="shared" si="3"/>
        <v>1.3117094919595951</v>
      </c>
      <c r="Q102" s="42">
        <f t="shared" si="5"/>
        <v>0.84475376724151374</v>
      </c>
      <c r="S102" s="42">
        <f>'Zero Turbulence Curve'!E101</f>
        <v>9.8999999999999808</v>
      </c>
      <c r="T102" s="42">
        <f>'Zero Turbulence Curve'!F101</f>
        <v>1646.8811240726736</v>
      </c>
    </row>
    <row r="103" spans="5:20" x14ac:dyDescent="0.2">
      <c r="E103" s="15">
        <v>41214.111111111109</v>
      </c>
      <c r="F103" s="21">
        <v>12.906858126277379</v>
      </c>
      <c r="G103" s="21">
        <v>12.99904761580323</v>
      </c>
      <c r="H103" s="24">
        <v>8.2126880889929421E-2</v>
      </c>
      <c r="I103" s="3">
        <f t="shared" si="4"/>
        <v>1998.0099999999975</v>
      </c>
      <c r="J103" s="3">
        <f>INDEX(PowerArray,MIN(MaximumPowerIndex,ROUND(G103*100,0)))</f>
        <v>1998.9999999999975</v>
      </c>
      <c r="K103" s="3">
        <f>MIN(J103-M103+N103,'Power Look Up'!$F$4)</f>
        <v>2000</v>
      </c>
      <c r="M103" s="50">
        <f t="array" ref="M103">_xlfn.SUM(_xlfn.NORM.DIST($S$3:$S$1003,$G103,$P103,FALSE)*WindSpeedStep*$T$3:$T$1003)</f>
        <v>2000.3702984474496</v>
      </c>
      <c r="N103" s="50">
        <f t="array" ref="N103">_xlfn.SUM(_xlfn.NORM.DIST($S$3:$S$1003,$G103,$Q103,FALSE)*WindSpeedStep*$T$3:$T$1003)</f>
        <v>2007.6513771237919</v>
      </c>
      <c r="P103" s="42">
        <f t="shared" si="3"/>
        <v>1.299904761580323</v>
      </c>
      <c r="Q103" s="42">
        <f t="shared" si="5"/>
        <v>1.0675712352255928</v>
      </c>
      <c r="S103" s="42">
        <f>'Zero Turbulence Curve'!E102</f>
        <v>9.9999999999999805</v>
      </c>
      <c r="T103" s="42">
        <f>'Zero Turbulence Curve'!F102</f>
        <v>1693.4708967934514</v>
      </c>
    </row>
    <row r="104" spans="5:20" x14ac:dyDescent="0.2">
      <c r="E104" s="15">
        <v>41214.118055555555</v>
      </c>
      <c r="F104" s="21">
        <v>13.361444809407569</v>
      </c>
      <c r="G104" s="21">
        <v>13.42788960070965</v>
      </c>
      <c r="H104" s="24">
        <v>6.7357985071069937E-2</v>
      </c>
      <c r="I104" s="3">
        <f t="shared" si="4"/>
        <v>1999.3599999999997</v>
      </c>
      <c r="J104" s="3">
        <f>INDEX(PowerArray,MIN(MaximumPowerIndex,ROUND(G104*100,0)))</f>
        <v>1999.4299999999998</v>
      </c>
      <c r="K104" s="3">
        <f>MIN(J104-M104+N104,'Power Look Up'!$F$4)</f>
        <v>2000</v>
      </c>
      <c r="M104" s="50">
        <f t="array" ref="M104">_xlfn.SUM(_xlfn.NORM.DIST($S$3:$S$1003,$G104,$P104,FALSE)*WindSpeedStep*$T$3:$T$1003)</f>
        <v>2002.9323464383422</v>
      </c>
      <c r="N104" s="50">
        <f t="array" ref="N104">_xlfn.SUM(_xlfn.NORM.DIST($S$3:$S$1003,$G104,$Q104,FALSE)*WindSpeedStep*$T$3:$T$1003)</f>
        <v>2007.2745271418753</v>
      </c>
      <c r="P104" s="42">
        <f t="shared" si="3"/>
        <v>1.342788960070965</v>
      </c>
      <c r="Q104" s="42">
        <f t="shared" si="5"/>
        <v>0.90447558726057586</v>
      </c>
      <c r="S104" s="42">
        <f>'Zero Turbulence Curve'!E103</f>
        <v>10.09999999999998</v>
      </c>
      <c r="T104" s="42">
        <f>'Zero Turbulence Curve'!F103</f>
        <v>1727.8327669666769</v>
      </c>
    </row>
    <row r="105" spans="5:20" x14ac:dyDescent="0.2">
      <c r="E105" s="15">
        <v>41214.125</v>
      </c>
      <c r="F105" s="21">
        <v>12.958312633001665</v>
      </c>
      <c r="G105" s="21">
        <v>12.999617699832822</v>
      </c>
      <c r="H105" s="24">
        <v>7.2540308805796899E-2</v>
      </c>
      <c r="I105" s="3">
        <f t="shared" si="4"/>
        <v>1998.5599999999974</v>
      </c>
      <c r="J105" s="3">
        <f>INDEX(PowerArray,MIN(MaximumPowerIndex,ROUND(G105*100,0)))</f>
        <v>1998.9999999999975</v>
      </c>
      <c r="K105" s="3">
        <f>MIN(J105-M105+N105,'Power Look Up'!$F$4)</f>
        <v>2000</v>
      </c>
      <c r="M105" s="50">
        <f t="array" ref="M105">_xlfn.SUM(_xlfn.NORM.DIST($S$3:$S$1003,$G105,$P105,FALSE)*WindSpeedStep*$T$3:$T$1003)</f>
        <v>2000.3758255483701</v>
      </c>
      <c r="N105" s="50">
        <f t="array" ref="N105">_xlfn.SUM(_xlfn.NORM.DIST($S$3:$S$1003,$G105,$Q105,FALSE)*WindSpeedStep*$T$3:$T$1003)</f>
        <v>2009.6005870460733</v>
      </c>
      <c r="P105" s="42">
        <f t="shared" si="3"/>
        <v>1.2999617699832822</v>
      </c>
      <c r="Q105" s="42">
        <f t="shared" si="5"/>
        <v>0.94299628230317611</v>
      </c>
      <c r="S105" s="42">
        <f>'Zero Turbulence Curve'!E104</f>
        <v>10.19999999999998</v>
      </c>
      <c r="T105" s="42">
        <f>'Zero Turbulence Curve'!F104</f>
        <v>1762.1946371399001</v>
      </c>
    </row>
    <row r="106" spans="5:20" x14ac:dyDescent="0.2">
      <c r="E106" s="15">
        <v>41214.131944444445</v>
      </c>
      <c r="F106" s="21">
        <v>12.748600037257294</v>
      </c>
      <c r="G106" s="21">
        <v>12.739561355634276</v>
      </c>
      <c r="H106" s="24">
        <v>7.6871185631048708E-2</v>
      </c>
      <c r="I106" s="3">
        <f t="shared" si="4"/>
        <v>1996.2499999999975</v>
      </c>
      <c r="J106" s="3">
        <f>INDEX(PowerArray,MIN(MaximumPowerIndex,ROUND(G106*100,0)))</f>
        <v>1996.1399999999976</v>
      </c>
      <c r="K106" s="3">
        <f>MIN(J106-M106+N106,'Power Look Up'!$F$4)</f>
        <v>2000</v>
      </c>
      <c r="M106" s="50">
        <f t="array" ref="M106">_xlfn.SUM(_xlfn.NORM.DIST($S$3:$S$1003,$G106,$P106,FALSE)*WindSpeedStep*$T$3:$T$1003)</f>
        <v>1997.0292255523427</v>
      </c>
      <c r="N106" s="50">
        <f t="array" ref="N106">_xlfn.SUM(_xlfn.NORM.DIST($S$3:$S$1003,$G106,$Q106,FALSE)*WindSpeedStep*$T$3:$T$1003)</f>
        <v>2009.2222581711865</v>
      </c>
      <c r="P106" s="42">
        <f t="shared" si="3"/>
        <v>1.2739561355634277</v>
      </c>
      <c r="Q106" s="42">
        <f t="shared" si="5"/>
        <v>0.97930518582709691</v>
      </c>
      <c r="S106" s="42">
        <f>'Zero Turbulence Curve'!E105</f>
        <v>10.299999999999979</v>
      </c>
      <c r="T106" s="42">
        <f>'Zero Turbulence Curve'!F105</f>
        <v>1796.5565073131231</v>
      </c>
    </row>
    <row r="107" spans="5:20" x14ac:dyDescent="0.2">
      <c r="E107" s="15">
        <v>41214.138888888891</v>
      </c>
      <c r="F107" s="21">
        <v>12.261055928958038</v>
      </c>
      <c r="G107" s="21">
        <v>12.265598476248025</v>
      </c>
      <c r="H107" s="24">
        <v>7.5849910920276889E-2</v>
      </c>
      <c r="I107" s="3">
        <f t="shared" si="4"/>
        <v>1990.8599999999976</v>
      </c>
      <c r="J107" s="3">
        <f>INDEX(PowerArray,MIN(MaximumPowerIndex,ROUND(G107*100,0)))</f>
        <v>1990.9699999999975</v>
      </c>
      <c r="K107" s="3">
        <f>MIN(J107-M107+N107,'Power Look Up'!$F$4)</f>
        <v>2000</v>
      </c>
      <c r="M107" s="50">
        <f t="array" ref="M107">_xlfn.SUM(_xlfn.NORM.DIST($S$3:$S$1003,$G107,$P107,FALSE)*WindSpeedStep*$T$3:$T$1003)</f>
        <v>1984.8858742561813</v>
      </c>
      <c r="N107" s="50">
        <f t="array" ref="N107">_xlfn.SUM(_xlfn.NORM.DIST($S$3:$S$1003,$G107,$Q107,FALSE)*WindSpeedStep*$T$3:$T$1003)</f>
        <v>2006.6353251646096</v>
      </c>
      <c r="P107" s="42">
        <f t="shared" si="3"/>
        <v>1.2265598476248025</v>
      </c>
      <c r="Q107" s="42">
        <f t="shared" si="5"/>
        <v>0.93034455180729658</v>
      </c>
      <c r="S107" s="42">
        <f>'Zero Turbulence Curve'!E106</f>
        <v>10.399999999999979</v>
      </c>
      <c r="T107" s="42">
        <f>'Zero Turbulence Curve'!F106</f>
        <v>1830.9183774863463</v>
      </c>
    </row>
    <row r="108" spans="5:20" x14ac:dyDescent="0.2">
      <c r="E108" s="15">
        <v>41214.145833333336</v>
      </c>
      <c r="F108" s="21">
        <v>12.325110447516387</v>
      </c>
      <c r="G108" s="21">
        <v>12.331584194390034</v>
      </c>
      <c r="H108" s="24">
        <v>7.5455713274147809E-2</v>
      </c>
      <c r="I108" s="3">
        <f t="shared" si="4"/>
        <v>1991.6299999999976</v>
      </c>
      <c r="J108" s="3">
        <f>INDEX(PowerArray,MIN(MaximumPowerIndex,ROUND(G108*100,0)))</f>
        <v>1991.6299999999976</v>
      </c>
      <c r="K108" s="3">
        <f>MIN(J108-M108+N108,'Power Look Up'!$F$4)</f>
        <v>2000</v>
      </c>
      <c r="M108" s="50">
        <f t="array" ref="M108">_xlfn.SUM(_xlfn.NORM.DIST($S$3:$S$1003,$G108,$P108,FALSE)*WindSpeedStep*$T$3:$T$1003)</f>
        <v>1987.1915069681752</v>
      </c>
      <c r="N108" s="50">
        <f t="array" ref="N108">_xlfn.SUM(_xlfn.NORM.DIST($S$3:$S$1003,$G108,$Q108,FALSE)*WindSpeedStep*$T$3:$T$1003)</f>
        <v>2007.7540600631792</v>
      </c>
      <c r="P108" s="42">
        <f t="shared" si="3"/>
        <v>1.2331584194390035</v>
      </c>
      <c r="Q108" s="42">
        <f t="shared" si="5"/>
        <v>0.93048848118790739</v>
      </c>
      <c r="S108" s="42">
        <f>'Zero Turbulence Curve'!E107</f>
        <v>10.499999999999979</v>
      </c>
      <c r="T108" s="42">
        <f>'Zero Turbulence Curve'!F107</f>
        <v>1865.2802476595693</v>
      </c>
    </row>
    <row r="109" spans="5:20" x14ac:dyDescent="0.2">
      <c r="E109" s="15">
        <v>41214.152777777781</v>
      </c>
      <c r="F109" s="21">
        <v>12.660891206135485</v>
      </c>
      <c r="G109" s="21">
        <v>12.719584559596635</v>
      </c>
      <c r="H109" s="24">
        <v>7.1085043331219747E-2</v>
      </c>
      <c r="I109" s="3">
        <f t="shared" si="4"/>
        <v>1995.2599999999975</v>
      </c>
      <c r="J109" s="3">
        <f>INDEX(PowerArray,MIN(MaximumPowerIndex,ROUND(G109*100,0)))</f>
        <v>1995.9199999999976</v>
      </c>
      <c r="K109" s="3">
        <f>MIN(J109-M109+N109,'Power Look Up'!$F$4)</f>
        <v>2000</v>
      </c>
      <c r="M109" s="50">
        <f t="array" ref="M109">_xlfn.SUM(_xlfn.NORM.DIST($S$3:$S$1003,$G109,$P109,FALSE)*WindSpeedStep*$T$3:$T$1003)</f>
        <v>1996.6939944083665</v>
      </c>
      <c r="N109" s="50">
        <f t="array" ref="N109">_xlfn.SUM(_xlfn.NORM.DIST($S$3:$S$1003,$G109,$Q109,FALSE)*WindSpeedStep*$T$3:$T$1003)</f>
        <v>2010.9493503104356</v>
      </c>
      <c r="P109" s="42">
        <f t="shared" si="3"/>
        <v>1.2719584559596635</v>
      </c>
      <c r="Q109" s="42">
        <f t="shared" si="5"/>
        <v>0.90417221957404048</v>
      </c>
      <c r="S109" s="42">
        <f>'Zero Turbulence Curve'!E108</f>
        <v>10.599999999999978</v>
      </c>
      <c r="T109" s="42">
        <f>'Zero Turbulence Curve'!F108</f>
        <v>1899.6421178327926</v>
      </c>
    </row>
    <row r="110" spans="5:20" x14ac:dyDescent="0.2">
      <c r="E110" s="15">
        <v>41214.159722222219</v>
      </c>
      <c r="F110" s="21">
        <v>13.187005533129344</v>
      </c>
      <c r="G110" s="21">
        <v>13.228189056081815</v>
      </c>
      <c r="H110" s="24">
        <v>6.0665781779660477E-2</v>
      </c>
      <c r="I110" s="3">
        <f t="shared" si="4"/>
        <v>1999.1899999999998</v>
      </c>
      <c r="J110" s="3">
        <f>INDEX(PowerArray,MIN(MaximumPowerIndex,ROUND(G110*100,0)))</f>
        <v>1999.2299999999998</v>
      </c>
      <c r="K110" s="3">
        <f>MIN(J110-M110+N110,'Power Look Up'!$F$4)</f>
        <v>2000</v>
      </c>
      <c r="M110" s="50">
        <f t="array" ref="M110">_xlfn.SUM(_xlfn.NORM.DIST($S$3:$S$1003,$G110,$P110,FALSE)*WindSpeedStep*$T$3:$T$1003)</f>
        <v>2002.0903139963623</v>
      </c>
      <c r="N110" s="50">
        <f t="array" ref="N110">_xlfn.SUM(_xlfn.NORM.DIST($S$3:$S$1003,$G110,$Q110,FALSE)*WindSpeedStep*$T$3:$T$1003)</f>
        <v>2008.5690550745521</v>
      </c>
      <c r="P110" s="42">
        <f t="shared" si="3"/>
        <v>1.3228189056081816</v>
      </c>
      <c r="Q110" s="42">
        <f t="shared" si="5"/>
        <v>0.80249843061635229</v>
      </c>
      <c r="S110" s="42">
        <f>'Zero Turbulence Curve'!E109</f>
        <v>10.699999999999978</v>
      </c>
      <c r="T110" s="42">
        <f>'Zero Turbulence Curve'!F109</f>
        <v>1934.0039880060156</v>
      </c>
    </row>
    <row r="111" spans="5:20" x14ac:dyDescent="0.2">
      <c r="E111" s="15">
        <v>41214.166666666664</v>
      </c>
      <c r="F111" s="21">
        <v>13.23703516626102</v>
      </c>
      <c r="G111" s="21">
        <v>13.236337978069027</v>
      </c>
      <c r="H111" s="24">
        <v>6.6480143698867872E-2</v>
      </c>
      <c r="I111" s="3">
        <f t="shared" si="4"/>
        <v>1999.2399999999998</v>
      </c>
      <c r="J111" s="3">
        <f>INDEX(PowerArray,MIN(MaximumPowerIndex,ROUND(G111*100,0)))</f>
        <v>1999.2399999999998</v>
      </c>
      <c r="K111" s="3">
        <f>MIN(J111-M111+N111,'Power Look Up'!$F$4)</f>
        <v>2000</v>
      </c>
      <c r="M111" s="50">
        <f t="array" ref="M111">_xlfn.SUM(_xlfn.NORM.DIST($S$3:$S$1003,$G111,$P111,FALSE)*WindSpeedStep*$T$3:$T$1003)</f>
        <v>2002.1351171794665</v>
      </c>
      <c r="N111" s="50">
        <f t="array" ref="N111">_xlfn.SUM(_xlfn.NORM.DIST($S$3:$S$1003,$G111,$Q111,FALSE)*WindSpeedStep*$T$3:$T$1003)</f>
        <v>2008.5616746493304</v>
      </c>
      <c r="P111" s="42">
        <f t="shared" si="3"/>
        <v>1.3236337978069028</v>
      </c>
      <c r="Q111" s="42">
        <f t="shared" si="5"/>
        <v>0.87995365082881116</v>
      </c>
      <c r="S111" s="42">
        <f>'Zero Turbulence Curve'!E110</f>
        <v>10.799999999999978</v>
      </c>
      <c r="T111" s="42">
        <f>'Zero Turbulence Curve'!F110</f>
        <v>1968.3658581792388</v>
      </c>
    </row>
    <row r="112" spans="5:20" x14ac:dyDescent="0.2">
      <c r="E112" s="15">
        <v>41214.173611111109</v>
      </c>
      <c r="F112" s="21">
        <v>13.024809689407849</v>
      </c>
      <c r="G112" s="21">
        <v>13.037641888801067</v>
      </c>
      <c r="H112" s="24">
        <v>7.2169960438226988E-2</v>
      </c>
      <c r="I112" s="3">
        <f t="shared" si="4"/>
        <v>1999.0199999999998</v>
      </c>
      <c r="J112" s="3">
        <f>INDEX(PowerArray,MIN(MaximumPowerIndex,ROUND(G112*100,0)))</f>
        <v>1999.0399999999997</v>
      </c>
      <c r="K112" s="3">
        <f>MIN(J112-M112+N112,'Power Look Up'!$F$4)</f>
        <v>2000</v>
      </c>
      <c r="M112" s="50">
        <f t="array" ref="M112">_xlfn.SUM(_xlfn.NORM.DIST($S$3:$S$1003,$G112,$P112,FALSE)*WindSpeedStep*$T$3:$T$1003)</f>
        <v>2000.7290327778767</v>
      </c>
      <c r="N112" s="50">
        <f t="array" ref="N112">_xlfn.SUM(_xlfn.NORM.DIST($S$3:$S$1003,$G112,$Q112,FALSE)*WindSpeedStep*$T$3:$T$1003)</f>
        <v>2009.4620062490449</v>
      </c>
      <c r="P112" s="42">
        <f t="shared" si="3"/>
        <v>1.3037641888801068</v>
      </c>
      <c r="Q112" s="42">
        <f t="shared" si="5"/>
        <v>0.94092609932254401</v>
      </c>
      <c r="S112" s="42">
        <f>'Zero Turbulence Curve'!E111</f>
        <v>10.899999999999977</v>
      </c>
      <c r="T112" s="42">
        <f>'Zero Turbulence Curve'!F111</f>
        <v>2002.7277283524618</v>
      </c>
    </row>
    <row r="113" spans="5:20" x14ac:dyDescent="0.2">
      <c r="E113" s="15">
        <v>41214.180555555555</v>
      </c>
      <c r="F113" s="21">
        <v>12.821757171287453</v>
      </c>
      <c r="G113" s="21">
        <v>12.777879958291233</v>
      </c>
      <c r="H113" s="24">
        <v>7.0193187094154702E-2</v>
      </c>
      <c r="I113" s="3">
        <f t="shared" si="4"/>
        <v>1997.0199999999975</v>
      </c>
      <c r="J113" s="3">
        <f>INDEX(PowerArray,MIN(MaximumPowerIndex,ROUND(G113*100,0)))</f>
        <v>1996.5799999999974</v>
      </c>
      <c r="K113" s="3">
        <f>MIN(J113-M113+N113,'Power Look Up'!$F$4)</f>
        <v>2000</v>
      </c>
      <c r="M113" s="50">
        <f t="array" ref="M113">_xlfn.SUM(_xlfn.NORM.DIST($S$3:$S$1003,$G113,$P113,FALSE)*WindSpeedStep*$T$3:$T$1003)</f>
        <v>1997.6377767340609</v>
      </c>
      <c r="N113" s="50">
        <f t="array" ref="N113">_xlfn.SUM(_xlfn.NORM.DIST($S$3:$S$1003,$G113,$Q113,FALSE)*WindSpeedStep*$T$3:$T$1003)</f>
        <v>2010.9685955723155</v>
      </c>
      <c r="P113" s="42">
        <f t="shared" si="3"/>
        <v>1.2777879958291234</v>
      </c>
      <c r="Q113" s="42">
        <f t="shared" si="5"/>
        <v>0.89692011857898624</v>
      </c>
      <c r="S113" s="42">
        <f>'Zero Turbulence Curve'!E112</f>
        <v>10.999999999999977</v>
      </c>
      <c r="T113" s="42">
        <f>'Zero Turbulence Curve'!F112</f>
        <v>2037.0895985256932</v>
      </c>
    </row>
    <row r="114" spans="5:20" x14ac:dyDescent="0.2">
      <c r="E114" s="15">
        <v>41214.1875</v>
      </c>
      <c r="F114" s="21">
        <v>12.747856701466004</v>
      </c>
      <c r="G114" s="21">
        <v>12.786017141295405</v>
      </c>
      <c r="H114" s="24">
        <v>6.9815657709554418E-2</v>
      </c>
      <c r="I114" s="3">
        <f t="shared" si="4"/>
        <v>1996.2499999999975</v>
      </c>
      <c r="J114" s="3">
        <f>INDEX(PowerArray,MIN(MaximumPowerIndex,ROUND(G114*100,0)))</f>
        <v>1996.6899999999976</v>
      </c>
      <c r="K114" s="3">
        <f>MIN(J114-M114+N114,'Power Look Up'!$F$4)</f>
        <v>2000</v>
      </c>
      <c r="M114" s="50">
        <f t="array" ref="M114">_xlfn.SUM(_xlfn.NORM.DIST($S$3:$S$1003,$G114,$P114,FALSE)*WindSpeedStep*$T$3:$T$1003)</f>
        <v>1997.7613468772863</v>
      </c>
      <c r="N114" s="50">
        <f t="array" ref="N114">_xlfn.SUM(_xlfn.NORM.DIST($S$3:$S$1003,$G114,$Q114,FALSE)*WindSpeedStep*$T$3:$T$1003)</f>
        <v>2011.0132558483792</v>
      </c>
      <c r="P114" s="42">
        <f t="shared" si="3"/>
        <v>1.2786017141295405</v>
      </c>
      <c r="Q114" s="42">
        <f t="shared" si="5"/>
        <v>0.89266419620517545</v>
      </c>
      <c r="S114" s="42">
        <f>'Zero Turbulence Curve'!E113</f>
        <v>11.099999999999977</v>
      </c>
      <c r="T114" s="42">
        <f>'Zero Turbulence Curve'!F113</f>
        <v>2035.8152791127902</v>
      </c>
    </row>
    <row r="115" spans="5:20" x14ac:dyDescent="0.2">
      <c r="E115" s="15">
        <v>41214.194444444445</v>
      </c>
      <c r="F115" s="21">
        <v>12.565066370904105</v>
      </c>
      <c r="G115" s="21">
        <v>12.577377770058714</v>
      </c>
      <c r="H115" s="24">
        <v>7.5606445040341141E-2</v>
      </c>
      <c r="I115" s="3">
        <f t="shared" si="4"/>
        <v>1994.2699999999975</v>
      </c>
      <c r="J115" s="3">
        <f>INDEX(PowerArray,MIN(MaximumPowerIndex,ROUND(G115*100,0)))</f>
        <v>1994.3799999999976</v>
      </c>
      <c r="K115" s="3">
        <f>MIN(J115-M115+N115,'Power Look Up'!$F$4)</f>
        <v>2000</v>
      </c>
      <c r="M115" s="50">
        <f t="array" ref="M115">_xlfn.SUM(_xlfn.NORM.DIST($S$3:$S$1003,$G115,$P115,FALSE)*WindSpeedStep*$T$3:$T$1003)</f>
        <v>1993.9178223533795</v>
      </c>
      <c r="N115" s="50">
        <f t="array" ref="N115">_xlfn.SUM(_xlfn.NORM.DIST($S$3:$S$1003,$G115,$Q115,FALSE)*WindSpeedStep*$T$3:$T$1003)</f>
        <v>2009.3975121706019</v>
      </c>
      <c r="P115" s="42">
        <f t="shared" si="3"/>
        <v>1.2577377770058715</v>
      </c>
      <c r="Q115" s="42">
        <f t="shared" si="5"/>
        <v>0.95093082112355254</v>
      </c>
      <c r="S115" s="42">
        <f>'Zero Turbulence Curve'!E114</f>
        <v>11.199999999999976</v>
      </c>
      <c r="T115" s="42">
        <f>'Zero Turbulence Curve'!F114</f>
        <v>2034.5409596998873</v>
      </c>
    </row>
    <row r="116" spans="5:20" x14ac:dyDescent="0.2">
      <c r="E116" s="15">
        <v>41214.201388888891</v>
      </c>
      <c r="F116" s="21">
        <v>12.8068207852569</v>
      </c>
      <c r="G116" s="21">
        <v>12.844026408850322</v>
      </c>
      <c r="H116" s="24">
        <v>7.6521723574688214E-2</v>
      </c>
      <c r="I116" s="3">
        <f t="shared" si="4"/>
        <v>1996.9099999999976</v>
      </c>
      <c r="J116" s="3">
        <f>INDEX(PowerArray,MIN(MaximumPowerIndex,ROUND(G116*100,0)))</f>
        <v>1997.2399999999975</v>
      </c>
      <c r="K116" s="3">
        <f>MIN(J116-M116+N116,'Power Look Up'!$F$4)</f>
        <v>2000</v>
      </c>
      <c r="M116" s="50">
        <f t="array" ref="M116">_xlfn.SUM(_xlfn.NORM.DIST($S$3:$S$1003,$G116,$P116,FALSE)*WindSpeedStep*$T$3:$T$1003)</f>
        <v>1998.5875249260564</v>
      </c>
      <c r="N116" s="50">
        <f t="array" ref="N116">_xlfn.SUM(_xlfn.NORM.DIST($S$3:$S$1003,$G116,$Q116,FALSE)*WindSpeedStep*$T$3:$T$1003)</f>
        <v>2009.2892743037016</v>
      </c>
      <c r="P116" s="42">
        <f t="shared" si="3"/>
        <v>1.2844026408850322</v>
      </c>
      <c r="Q116" s="42">
        <f t="shared" si="5"/>
        <v>0.98284703844403964</v>
      </c>
      <c r="S116" s="42">
        <f>'Zero Turbulence Curve'!E115</f>
        <v>11.299999999999976</v>
      </c>
      <c r="T116" s="42">
        <f>'Zero Turbulence Curve'!F115</f>
        <v>2033.2666402869843</v>
      </c>
    </row>
    <row r="117" spans="5:20" x14ac:dyDescent="0.2">
      <c r="E117" s="15">
        <v>41214.208333333336</v>
      </c>
      <c r="F117" s="21">
        <v>13.041203591757025</v>
      </c>
      <c r="G117" s="21">
        <v>13.113756333336719</v>
      </c>
      <c r="H117" s="24">
        <v>6.8245234708439323E-2</v>
      </c>
      <c r="I117" s="3">
        <f t="shared" si="4"/>
        <v>1999.0399999999997</v>
      </c>
      <c r="J117" s="3">
        <f>INDEX(PowerArray,MIN(MaximumPowerIndex,ROUND(G117*100,0)))</f>
        <v>1999.1099999999997</v>
      </c>
      <c r="K117" s="3">
        <f>MIN(J117-M117+N117,'Power Look Up'!$F$4)</f>
        <v>2000</v>
      </c>
      <c r="M117" s="50">
        <f t="array" ref="M117">_xlfn.SUM(_xlfn.NORM.DIST($S$3:$S$1003,$G117,$P117,FALSE)*WindSpeedStep*$T$3:$T$1003)</f>
        <v>2001.349746633733</v>
      </c>
      <c r="N117" s="50">
        <f t="array" ref="N117">_xlfn.SUM(_xlfn.NORM.DIST($S$3:$S$1003,$G117,$Q117,FALSE)*WindSpeedStep*$T$3:$T$1003)</f>
        <v>2009.3464044259365</v>
      </c>
      <c r="P117" s="42">
        <f t="shared" si="3"/>
        <v>1.3113756333336719</v>
      </c>
      <c r="Q117" s="42">
        <f t="shared" si="5"/>
        <v>0.89495137887784704</v>
      </c>
      <c r="S117" s="42">
        <f>'Zero Turbulence Curve'!E116</f>
        <v>11.399999999999975</v>
      </c>
      <c r="T117" s="42">
        <f>'Zero Turbulence Curve'!F116</f>
        <v>2031.9923208740813</v>
      </c>
    </row>
    <row r="118" spans="5:20" x14ac:dyDescent="0.2">
      <c r="E118" s="15">
        <v>41214.215277777781</v>
      </c>
      <c r="F118" s="21">
        <v>12.445246557476516</v>
      </c>
      <c r="G118" s="21">
        <v>12.435168800075568</v>
      </c>
      <c r="H118" s="24">
        <v>7.0709728082593723E-2</v>
      </c>
      <c r="I118" s="3">
        <f t="shared" si="4"/>
        <v>1992.9499999999975</v>
      </c>
      <c r="J118" s="3">
        <f>INDEX(PowerArray,MIN(MaximumPowerIndex,ROUND(G118*100,0)))</f>
        <v>1992.8399999999976</v>
      </c>
      <c r="K118" s="3">
        <f>MIN(J118-M118+N118,'Power Look Up'!$F$4)</f>
        <v>2000</v>
      </c>
      <c r="M118" s="50">
        <f t="array" ref="M118">_xlfn.SUM(_xlfn.NORM.DIST($S$3:$S$1003,$G118,$P118,FALSE)*WindSpeedStep*$T$3:$T$1003)</f>
        <v>1990.3603300176032</v>
      </c>
      <c r="N118" s="50">
        <f t="array" ref="N118">_xlfn.SUM(_xlfn.NORM.DIST($S$3:$S$1003,$G118,$Q118,FALSE)*WindSpeedStep*$T$3:$T$1003)</f>
        <v>2011.0509553239028</v>
      </c>
      <c r="P118" s="42">
        <f t="shared" si="3"/>
        <v>1.2435168800075569</v>
      </c>
      <c r="Q118" s="42">
        <f t="shared" si="5"/>
        <v>0.87928740451449661</v>
      </c>
      <c r="S118" s="42">
        <f>'Zero Turbulence Curve'!E117</f>
        <v>11.499999999999975</v>
      </c>
      <c r="T118" s="42">
        <f>'Zero Turbulence Curve'!F117</f>
        <v>2030.7180014611783</v>
      </c>
    </row>
    <row r="119" spans="5:20" x14ac:dyDescent="0.2">
      <c r="E119" s="15">
        <v>41214.222222222219</v>
      </c>
      <c r="F119" s="21">
        <v>11.903520124634035</v>
      </c>
      <c r="G119" s="21">
        <v>11.970147644082763</v>
      </c>
      <c r="H119" s="24">
        <v>8.0648412398052247E-2</v>
      </c>
      <c r="I119" s="3">
        <f t="shared" si="4"/>
        <v>1979.5999999999824</v>
      </c>
      <c r="J119" s="3">
        <f>INDEX(PowerArray,MIN(MaximumPowerIndex,ROUND(G119*100,0)))</f>
        <v>1985.4799999999823</v>
      </c>
      <c r="K119" s="3">
        <f>MIN(J119-M119+N119,'Power Look Up'!$F$4)</f>
        <v>2000</v>
      </c>
      <c r="M119" s="50">
        <f t="array" ref="M119">_xlfn.SUM(_xlfn.NORM.DIST($S$3:$S$1003,$G119,$P119,FALSE)*WindSpeedStep*$T$3:$T$1003)</f>
        <v>1971.2964001847577</v>
      </c>
      <c r="N119" s="50">
        <f t="array" ref="N119">_xlfn.SUM(_xlfn.NORM.DIST($S$3:$S$1003,$G119,$Q119,FALSE)*WindSpeedStep*$T$3:$T$1003)</f>
        <v>1994.8100367493437</v>
      </c>
      <c r="P119" s="42">
        <f t="shared" si="3"/>
        <v>1.1970147644082763</v>
      </c>
      <c r="Q119" s="42">
        <f t="shared" si="5"/>
        <v>0.96537340366556024</v>
      </c>
      <c r="S119" s="42">
        <f>'Zero Turbulence Curve'!E118</f>
        <v>11.599999999999975</v>
      </c>
      <c r="T119" s="42">
        <f>'Zero Turbulence Curve'!F118</f>
        <v>2029.4436820482754</v>
      </c>
    </row>
    <row r="120" spans="5:20" x14ac:dyDescent="0.2">
      <c r="E120" s="15">
        <v>41214.229166666664</v>
      </c>
      <c r="F120" s="21">
        <v>11.959380404267353</v>
      </c>
      <c r="G120" s="21">
        <v>11.985352689178837</v>
      </c>
      <c r="H120" s="24">
        <v>7.1910079864432971E-2</v>
      </c>
      <c r="I120" s="3">
        <f t="shared" si="4"/>
        <v>1984.6399999999824</v>
      </c>
      <c r="J120" s="3">
        <f>INDEX(PowerArray,MIN(MaximumPowerIndex,ROUND(G120*100,0)))</f>
        <v>1987.1599999999823</v>
      </c>
      <c r="K120" s="3">
        <f>MIN(J120-M120+N120,'Power Look Up'!$F$4)</f>
        <v>2000</v>
      </c>
      <c r="M120" s="50">
        <f t="array" ref="M120">_xlfn.SUM(_xlfn.NORM.DIST($S$3:$S$1003,$G120,$P120,FALSE)*WindSpeedStep*$T$3:$T$1003)</f>
        <v>1972.142869929165</v>
      </c>
      <c r="N120" s="50">
        <f t="array" ref="N120">_xlfn.SUM(_xlfn.NORM.DIST($S$3:$S$1003,$G120,$Q120,FALSE)*WindSpeedStep*$T$3:$T$1003)</f>
        <v>2004.0652999213507</v>
      </c>
      <c r="P120" s="42">
        <f t="shared" si="3"/>
        <v>1.1985352689178839</v>
      </c>
      <c r="Q120" s="42">
        <f t="shared" si="5"/>
        <v>0.86186766908224666</v>
      </c>
      <c r="S120" s="42">
        <f>'Zero Turbulence Curve'!E119</f>
        <v>11.699999999999974</v>
      </c>
      <c r="T120" s="42">
        <f>'Zero Turbulence Curve'!F119</f>
        <v>2028.1693626353724</v>
      </c>
    </row>
    <row r="121" spans="5:20" x14ac:dyDescent="0.2">
      <c r="E121" s="15">
        <v>41214.236111111109</v>
      </c>
      <c r="F121" s="21">
        <v>12.15781220636973</v>
      </c>
      <c r="G121" s="21">
        <v>12.230627232993166</v>
      </c>
      <c r="H121" s="24">
        <v>6.5801312474695367E-2</v>
      </c>
      <c r="I121" s="3">
        <f t="shared" si="4"/>
        <v>1989.7599999999977</v>
      </c>
      <c r="J121" s="3">
        <f>INDEX(PowerArray,MIN(MaximumPowerIndex,ROUND(G121*100,0)))</f>
        <v>1990.5299999999977</v>
      </c>
      <c r="K121" s="3">
        <f>MIN(J121-M121+N121,'Power Look Up'!$F$4)</f>
        <v>2000</v>
      </c>
      <c r="M121" s="50">
        <f t="array" ref="M121">_xlfn.SUM(_xlfn.NORM.DIST($S$3:$S$1003,$G121,$P121,FALSE)*WindSpeedStep*$T$3:$T$1003)</f>
        <v>1983.5660344630453</v>
      </c>
      <c r="N121" s="50">
        <f t="array" ref="N121">_xlfn.SUM(_xlfn.NORM.DIST($S$3:$S$1003,$G121,$Q121,FALSE)*WindSpeedStep*$T$3:$T$1003)</f>
        <v>2012.4575008490672</v>
      </c>
      <c r="P121" s="42">
        <f t="shared" si="3"/>
        <v>1.2230627232993168</v>
      </c>
      <c r="Q121" s="42">
        <f t="shared" si="5"/>
        <v>0.80479132431970213</v>
      </c>
      <c r="S121" s="42">
        <f>'Zero Turbulence Curve'!E120</f>
        <v>11.799999999999974</v>
      </c>
      <c r="T121" s="42">
        <f>'Zero Turbulence Curve'!F120</f>
        <v>2026.8950432224694</v>
      </c>
    </row>
    <row r="122" spans="5:20" x14ac:dyDescent="0.2">
      <c r="E122" s="15">
        <v>41214.243055555555</v>
      </c>
      <c r="F122" s="21">
        <v>11.513339709238197</v>
      </c>
      <c r="G122" s="21">
        <v>11.561354409369754</v>
      </c>
      <c r="H122" s="24">
        <v>8.8592886665331466E-2</v>
      </c>
      <c r="I122" s="3">
        <f t="shared" si="4"/>
        <v>1946.8399999999831</v>
      </c>
      <c r="J122" s="3">
        <f>INDEX(PowerArray,MIN(MaximumPowerIndex,ROUND(G122*100,0)))</f>
        <v>1951.0399999999831</v>
      </c>
      <c r="K122" s="3">
        <f>MIN(J122-M122+N122,'Power Look Up'!$F$4)</f>
        <v>1969.3420811749211</v>
      </c>
      <c r="M122" s="50">
        <f t="array" ref="M122">_xlfn.SUM(_xlfn.NORM.DIST($S$3:$S$1003,$G122,$P122,FALSE)*WindSpeedStep*$T$3:$T$1003)</f>
        <v>1941.0355300788647</v>
      </c>
      <c r="N122" s="50">
        <f t="array" ref="N122">_xlfn.SUM(_xlfn.NORM.DIST($S$3:$S$1003,$G122,$Q122,FALSE)*WindSpeedStep*$T$3:$T$1003)</f>
        <v>1959.3376112538026</v>
      </c>
      <c r="P122" s="42">
        <f t="shared" si="3"/>
        <v>1.1561354409369755</v>
      </c>
      <c r="Q122" s="42">
        <f t="shared" si="5"/>
        <v>1.0242537608870248</v>
      </c>
      <c r="S122" s="42">
        <f>'Zero Turbulence Curve'!E121</f>
        <v>11.899999999999974</v>
      </c>
      <c r="T122" s="42">
        <f>'Zero Turbulence Curve'!F121</f>
        <v>2025.6207238095665</v>
      </c>
    </row>
    <row r="123" spans="5:20" x14ac:dyDescent="0.2">
      <c r="E123" s="15">
        <v>41214.25</v>
      </c>
      <c r="F123" s="21">
        <v>12.044394014561417</v>
      </c>
      <c r="G123" s="21">
        <v>12.079835865646954</v>
      </c>
      <c r="H123" s="24">
        <v>8.9668272118489559E-2</v>
      </c>
      <c r="I123" s="3">
        <f t="shared" si="4"/>
        <v>1988.4399999999976</v>
      </c>
      <c r="J123" s="3">
        <f>INDEX(PowerArray,MIN(MaximumPowerIndex,ROUND(G123*100,0)))</f>
        <v>1988.8799999999976</v>
      </c>
      <c r="K123" s="3">
        <f>MIN(J123-M123+N123,'Power Look Up'!$F$4)</f>
        <v>2000</v>
      </c>
      <c r="M123" s="50">
        <f t="array" ref="M123">_xlfn.SUM(_xlfn.NORM.DIST($S$3:$S$1003,$G123,$P123,FALSE)*WindSpeedStep*$T$3:$T$1003)</f>
        <v>1977.022329943549</v>
      </c>
      <c r="N123" s="50">
        <f t="array" ref="N123">_xlfn.SUM(_xlfn.NORM.DIST($S$3:$S$1003,$G123,$Q123,FALSE)*WindSpeedStep*$T$3:$T$1003)</f>
        <v>1989.1640605963369</v>
      </c>
      <c r="P123" s="42">
        <f t="shared" si="3"/>
        <v>1.2079835865646955</v>
      </c>
      <c r="Q123" s="42">
        <f t="shared" si="5"/>
        <v>1.083178009547521</v>
      </c>
      <c r="S123" s="42">
        <f>'Zero Turbulence Curve'!E122</f>
        <v>11.999999999999973</v>
      </c>
      <c r="T123" s="42">
        <f>'Zero Turbulence Curve'!F122</f>
        <v>2024.3464043966635</v>
      </c>
    </row>
    <row r="124" spans="5:20" x14ac:dyDescent="0.2">
      <c r="E124" s="15">
        <v>41214.256944444445</v>
      </c>
      <c r="F124" s="21">
        <v>11.485879170571502</v>
      </c>
      <c r="G124" s="21">
        <v>11.531641964078771</v>
      </c>
      <c r="H124" s="24">
        <v>0.10795864918874132</v>
      </c>
      <c r="I124" s="3">
        <f t="shared" si="4"/>
        <v>1945.1599999999833</v>
      </c>
      <c r="J124" s="3">
        <f>INDEX(PowerArray,MIN(MaximumPowerIndex,ROUND(G124*100,0)))</f>
        <v>1948.5199999999832</v>
      </c>
      <c r="K124" s="3">
        <f>MIN(J124-M124+N124,'Power Look Up'!$F$4)</f>
        <v>1935.2207962384332</v>
      </c>
      <c r="M124" s="50">
        <f t="array" ref="M124">_xlfn.SUM(_xlfn.NORM.DIST($S$3:$S$1003,$G124,$P124,FALSE)*WindSpeedStep*$T$3:$T$1003)</f>
        <v>1938.1942305993787</v>
      </c>
      <c r="N124" s="50">
        <f t="array" ref="N124">_xlfn.SUM(_xlfn.NORM.DIST($S$3:$S$1003,$G124,$Q124,FALSE)*WindSpeedStep*$T$3:$T$1003)</f>
        <v>1924.8950268378287</v>
      </c>
      <c r="P124" s="42">
        <f t="shared" si="3"/>
        <v>1.1531641964078772</v>
      </c>
      <c r="Q124" s="42">
        <f t="shared" si="5"/>
        <v>1.2449404893701479</v>
      </c>
      <c r="S124" s="42">
        <f>'Zero Turbulence Curve'!E123</f>
        <v>12.099999999999973</v>
      </c>
      <c r="T124" s="42">
        <f>'Zero Turbulence Curve'!F123</f>
        <v>2022.6505423839042</v>
      </c>
    </row>
    <row r="125" spans="5:20" x14ac:dyDescent="0.2">
      <c r="E125" s="15">
        <v>41214.263888888891</v>
      </c>
      <c r="F125" s="21">
        <v>10.770437411963563</v>
      </c>
      <c r="G125" s="21">
        <v>10.811812755056758</v>
      </c>
      <c r="H125" s="24">
        <v>0.10770221817653364</v>
      </c>
      <c r="I125" s="3">
        <f t="shared" si="4"/>
        <v>1842.5899999999506</v>
      </c>
      <c r="J125" s="3">
        <f>INDEX(PowerArray,MIN(MaximumPowerIndex,ROUND(G125*100,0)))</f>
        <v>1853.2699999999504</v>
      </c>
      <c r="K125" s="3">
        <f>MIN(J125-M125+N125,'Power Look Up'!$F$4)</f>
        <v>1839.467916218844</v>
      </c>
      <c r="M125" s="50">
        <f t="array" ref="M125">_xlfn.SUM(_xlfn.NORM.DIST($S$3:$S$1003,$G125,$P125,FALSE)*WindSpeedStep*$T$3:$T$1003)</f>
        <v>1834.7705991769619</v>
      </c>
      <c r="N125" s="50">
        <f t="array" ref="N125">_xlfn.SUM(_xlfn.NORM.DIST($S$3:$S$1003,$G125,$Q125,FALSE)*WindSpeedStep*$T$3:$T$1003)</f>
        <v>1820.9685153958555</v>
      </c>
      <c r="P125" s="42">
        <f t="shared" si="3"/>
        <v>1.0811812755056758</v>
      </c>
      <c r="Q125" s="42">
        <f t="shared" si="5"/>
        <v>1.1644562162289522</v>
      </c>
      <c r="S125" s="42">
        <f>'Zero Turbulence Curve'!E124</f>
        <v>12.199999999999973</v>
      </c>
      <c r="T125" s="42">
        <f>'Zero Turbulence Curve'!F124</f>
        <v>2020.9546803711448</v>
      </c>
    </row>
    <row r="126" spans="5:20" x14ac:dyDescent="0.2">
      <c r="E126" s="15">
        <v>41214.270833333336</v>
      </c>
      <c r="F126" s="21">
        <v>11.617094673790195</v>
      </c>
      <c r="G126" s="21">
        <v>11.699422063854973</v>
      </c>
      <c r="H126" s="24">
        <v>9.1244844753784235E-2</v>
      </c>
      <c r="I126" s="3">
        <f t="shared" si="4"/>
        <v>1956.0799999999829</v>
      </c>
      <c r="J126" s="3">
        <f>INDEX(PowerArray,MIN(MaximumPowerIndex,ROUND(G126*100,0)))</f>
        <v>1962.7999999999827</v>
      </c>
      <c r="K126" s="3">
        <f>MIN(J126-M126+N126,'Power Look Up'!$F$4)</f>
        <v>1976.0213515214273</v>
      </c>
      <c r="M126" s="50">
        <f t="array" ref="M126">_xlfn.SUM(_xlfn.NORM.DIST($S$3:$S$1003,$G126,$P126,FALSE)*WindSpeedStep*$T$3:$T$1003)</f>
        <v>1953.0136865734848</v>
      </c>
      <c r="N126" s="50">
        <f t="array" ref="N126">_xlfn.SUM(_xlfn.NORM.DIST($S$3:$S$1003,$G126,$Q126,FALSE)*WindSpeedStep*$T$3:$T$1003)</f>
        <v>1966.2350380949295</v>
      </c>
      <c r="P126" s="42">
        <f t="shared" si="3"/>
        <v>1.1699422063854974</v>
      </c>
      <c r="Q126" s="42">
        <f t="shared" si="5"/>
        <v>1.0675119499254451</v>
      </c>
      <c r="S126" s="42">
        <f>'Zero Turbulence Curve'!E125</f>
        <v>12.299999999999972</v>
      </c>
      <c r="T126" s="42">
        <f>'Zero Turbulence Curve'!F125</f>
        <v>2019.2588183583857</v>
      </c>
    </row>
    <row r="127" spans="5:20" x14ac:dyDescent="0.2">
      <c r="E127" s="15">
        <v>41214.277777777781</v>
      </c>
      <c r="F127" s="21">
        <v>12.165714542691806</v>
      </c>
      <c r="G127" s="21">
        <v>12.235808782536095</v>
      </c>
      <c r="H127" s="24">
        <v>7.97322669865453E-2</v>
      </c>
      <c r="I127" s="3">
        <f t="shared" si="4"/>
        <v>1989.8699999999976</v>
      </c>
      <c r="J127" s="3">
        <f>INDEX(PowerArray,MIN(MaximumPowerIndex,ROUND(G127*100,0)))</f>
        <v>1990.6399999999976</v>
      </c>
      <c r="K127" s="3">
        <f>MIN(J127-M127+N127,'Power Look Up'!$F$4)</f>
        <v>2000</v>
      </c>
      <c r="M127" s="50">
        <f t="array" ref="M127">_xlfn.SUM(_xlfn.NORM.DIST($S$3:$S$1003,$G127,$P127,FALSE)*WindSpeedStep*$T$3:$T$1003)</f>
        <v>1983.7660252257047</v>
      </c>
      <c r="N127" s="50">
        <f t="array" ref="N127">_xlfn.SUM(_xlfn.NORM.DIST($S$3:$S$1003,$G127,$Q127,FALSE)*WindSpeedStep*$T$3:$T$1003)</f>
        <v>2003.2235478576176</v>
      </c>
      <c r="P127" s="42">
        <f t="shared" si="3"/>
        <v>1.2235808782536095</v>
      </c>
      <c r="Q127" s="42">
        <f t="shared" si="5"/>
        <v>0.97558877264548371</v>
      </c>
      <c r="S127" s="42">
        <f>'Zero Turbulence Curve'!E126</f>
        <v>12.399999999999972</v>
      </c>
      <c r="T127" s="42">
        <f>'Zero Turbulence Curve'!F126</f>
        <v>2017.5629563456264</v>
      </c>
    </row>
    <row r="128" spans="5:20" x14ac:dyDescent="0.2">
      <c r="E128" s="15">
        <v>41214.284722222219</v>
      </c>
      <c r="F128" s="21">
        <v>12.545179014180132</v>
      </c>
      <c r="G128" s="21">
        <v>12.499042899992807</v>
      </c>
      <c r="H128" s="24">
        <v>7.6523419786587957E-2</v>
      </c>
      <c r="I128" s="3">
        <f t="shared" si="4"/>
        <v>1994.0499999999975</v>
      </c>
      <c r="J128" s="3">
        <f>INDEX(PowerArray,MIN(MaximumPowerIndex,ROUND(G128*100,0)))</f>
        <v>1993.4999999999975</v>
      </c>
      <c r="K128" s="3">
        <f>MIN(J128-M128+N128,'Power Look Up'!$F$4)</f>
        <v>2000</v>
      </c>
      <c r="M128" s="50">
        <f t="array" ref="M128">_xlfn.SUM(_xlfn.NORM.DIST($S$3:$S$1003,$G128,$P128,FALSE)*WindSpeedStep*$T$3:$T$1003)</f>
        <v>1992.0640909071255</v>
      </c>
      <c r="N128" s="50">
        <f t="array" ref="N128">_xlfn.SUM(_xlfn.NORM.DIST($S$3:$S$1003,$G128,$Q128,FALSE)*WindSpeedStep*$T$3:$T$1003)</f>
        <v>2008.603122319349</v>
      </c>
      <c r="P128" s="42">
        <f t="shared" si="3"/>
        <v>1.2499042899992807</v>
      </c>
      <c r="Q128" s="42">
        <f t="shared" si="5"/>
        <v>0.95646950676672127</v>
      </c>
      <c r="S128" s="42">
        <f>'Zero Turbulence Curve'!E127</f>
        <v>12.499999999999972</v>
      </c>
      <c r="T128" s="42">
        <f>'Zero Turbulence Curve'!F127</f>
        <v>2015.8670943328671</v>
      </c>
    </row>
    <row r="129" spans="5:20" x14ac:dyDescent="0.2">
      <c r="E129" s="15">
        <v>41214.291666666664</v>
      </c>
      <c r="F129" s="21">
        <v>12.337429101630111</v>
      </c>
      <c r="G129" s="21">
        <v>12.316073146487929</v>
      </c>
      <c r="H129" s="24">
        <v>8.6727955328928602E-2</v>
      </c>
      <c r="I129" s="3">
        <f t="shared" si="4"/>
        <v>1991.7399999999975</v>
      </c>
      <c r="J129" s="3">
        <f>INDEX(PowerArray,MIN(MaximumPowerIndex,ROUND(G129*100,0)))</f>
        <v>1991.5199999999977</v>
      </c>
      <c r="K129" s="3">
        <f>MIN(J129-M129+N129,'Power Look Up'!$F$4)</f>
        <v>2000</v>
      </c>
      <c r="M129" s="50">
        <f t="array" ref="M129">_xlfn.SUM(_xlfn.NORM.DIST($S$3:$S$1003,$G129,$P129,FALSE)*WindSpeedStep*$T$3:$T$1003)</f>
        <v>1986.6705445045122</v>
      </c>
      <c r="N129" s="50">
        <f t="array" ref="N129">_xlfn.SUM(_xlfn.NORM.DIST($S$3:$S$1003,$G129,$Q129,FALSE)*WindSpeedStep*$T$3:$T$1003)</f>
        <v>1999.2025142576881</v>
      </c>
      <c r="P129" s="42">
        <f t="shared" si="3"/>
        <v>1.2316073146487929</v>
      </c>
      <c r="Q129" s="42">
        <f t="shared" si="5"/>
        <v>1.0681478416764223</v>
      </c>
      <c r="S129" s="42">
        <f>'Zero Turbulence Curve'!E128</f>
        <v>12.599999999999971</v>
      </c>
      <c r="T129" s="42">
        <f>'Zero Turbulence Curve'!F128</f>
        <v>2014.1712323201077</v>
      </c>
    </row>
    <row r="130" spans="5:20" x14ac:dyDescent="0.2">
      <c r="E130" s="15">
        <v>41214.298611111109</v>
      </c>
      <c r="F130" s="21">
        <v>12.628912487815278</v>
      </c>
      <c r="G130" s="21">
        <v>12.645381964019702</v>
      </c>
      <c r="H130" s="24">
        <v>8.3934384771667175E-2</v>
      </c>
      <c r="I130" s="3">
        <f t="shared" si="4"/>
        <v>1994.9299999999976</v>
      </c>
      <c r="J130" s="3">
        <f>INDEX(PowerArray,MIN(MaximumPowerIndex,ROUND(G130*100,0)))</f>
        <v>1995.1499999999976</v>
      </c>
      <c r="K130" s="3">
        <f>MIN(J130-M130+N130,'Power Look Up'!$F$4)</f>
        <v>2000</v>
      </c>
      <c r="M130" s="50">
        <f t="array" ref="M130">_xlfn.SUM(_xlfn.NORM.DIST($S$3:$S$1003,$G130,$P130,FALSE)*WindSpeedStep*$T$3:$T$1003)</f>
        <v>1995.3342797396399</v>
      </c>
      <c r="N130" s="50">
        <f t="array" ref="N130">_xlfn.SUM(_xlfn.NORM.DIST($S$3:$S$1003,$G130,$Q130,FALSE)*WindSpeedStep*$T$3:$T$1003)</f>
        <v>2005.8336644887195</v>
      </c>
      <c r="P130" s="42">
        <f t="shared" si="3"/>
        <v>1.2645381964019702</v>
      </c>
      <c r="Q130" s="42">
        <f t="shared" si="5"/>
        <v>1.06138235535273</v>
      </c>
      <c r="S130" s="42">
        <f>'Zero Turbulence Curve'!E129</f>
        <v>12.699999999999971</v>
      </c>
      <c r="T130" s="42">
        <f>'Zero Turbulence Curve'!F129</f>
        <v>2012.4753703073486</v>
      </c>
    </row>
    <row r="131" spans="5:20" x14ac:dyDescent="0.2">
      <c r="E131" s="15">
        <v>41214.305555555555</v>
      </c>
      <c r="F131" s="21">
        <v>12.462408439895126</v>
      </c>
      <c r="G131" s="21">
        <v>12.464203524854321</v>
      </c>
      <c r="H131" s="24">
        <v>8.58582035054056E-2</v>
      </c>
      <c r="I131" s="3">
        <f t="shared" si="4"/>
        <v>1993.0599999999977</v>
      </c>
      <c r="J131" s="3">
        <f>INDEX(PowerArray,MIN(MaximumPowerIndex,ROUND(G131*100,0)))</f>
        <v>1993.0599999999977</v>
      </c>
      <c r="K131" s="3">
        <f>MIN(J131-M131+N131,'Power Look Up'!$F$4)</f>
        <v>2000</v>
      </c>
      <c r="M131" s="50">
        <f t="array" ref="M131">_xlfn.SUM(_xlfn.NORM.DIST($S$3:$S$1003,$G131,$P131,FALSE)*WindSpeedStep*$T$3:$T$1003)</f>
        <v>1991.157214092812</v>
      </c>
      <c r="N131" s="50">
        <f t="array" ref="N131">_xlfn.SUM(_xlfn.NORM.DIST($S$3:$S$1003,$G131,$Q131,FALSE)*WindSpeedStep*$T$3:$T$1003)</f>
        <v>2002.6364791636038</v>
      </c>
      <c r="P131" s="42">
        <f t="shared" ref="P131:P194" si="6">ReferenceTurbulence*G131</f>
        <v>1.2464203524854323</v>
      </c>
      <c r="Q131" s="42">
        <f t="shared" si="5"/>
        <v>1.0701541227697362</v>
      </c>
      <c r="S131" s="42">
        <f>'Zero Turbulence Curve'!E130</f>
        <v>12.799999999999971</v>
      </c>
      <c r="T131" s="42">
        <f>'Zero Turbulence Curve'!F130</f>
        <v>2010.7795082945893</v>
      </c>
    </row>
    <row r="132" spans="5:20" x14ac:dyDescent="0.2">
      <c r="E132" s="15">
        <v>41214.3125</v>
      </c>
      <c r="F132" s="21">
        <v>12.455781134855366</v>
      </c>
      <c r="G132" s="21">
        <v>12.470730640369108</v>
      </c>
      <c r="H132" s="24">
        <v>7.7072645192327982E-2</v>
      </c>
      <c r="I132" s="3">
        <f t="shared" ref="I132:I195" si="7">INDEX(PowerArray,MIN(MaximumPowerIndex,ROUND(F132*100,0)))</f>
        <v>1993.0599999999977</v>
      </c>
      <c r="J132" s="3">
        <f>INDEX(PowerArray,MIN(MaximumPowerIndex,ROUND(G132*100,0)))</f>
        <v>1993.1699999999976</v>
      </c>
      <c r="K132" s="3">
        <f>MIN(J132-M132+N132,'Power Look Up'!$F$4)</f>
        <v>2000</v>
      </c>
      <c r="M132" s="50">
        <f t="array" ref="M132">_xlfn.SUM(_xlfn.NORM.DIST($S$3:$S$1003,$G132,$P132,FALSE)*WindSpeedStep*$T$3:$T$1003)</f>
        <v>1991.3311527367896</v>
      </c>
      <c r="N132" s="50">
        <f t="array" ref="N132">_xlfn.SUM(_xlfn.NORM.DIST($S$3:$S$1003,$G132,$Q132,FALSE)*WindSpeedStep*$T$3:$T$1003)</f>
        <v>2008.1233760293308</v>
      </c>
      <c r="P132" s="42">
        <f t="shared" si="6"/>
        <v>1.247073064036911</v>
      </c>
      <c r="Q132" s="42">
        <f t="shared" ref="Q132:Q195" si="8">G132*H132</f>
        <v>0.96115219793426143</v>
      </c>
      <c r="S132" s="42">
        <f>'Zero Turbulence Curve'!E131</f>
        <v>12.89999999999997</v>
      </c>
      <c r="T132" s="42">
        <f>'Zero Turbulence Curve'!F131</f>
        <v>2009.0836462818299</v>
      </c>
    </row>
    <row r="133" spans="5:20" x14ac:dyDescent="0.2">
      <c r="E133" s="15">
        <v>41214.319444444445</v>
      </c>
      <c r="F133" s="21">
        <v>12.188732140265982</v>
      </c>
      <c r="G133" s="21">
        <v>12.17772350429434</v>
      </c>
      <c r="H133" s="24">
        <v>8.3683847365091213E-2</v>
      </c>
      <c r="I133" s="3">
        <f t="shared" si="7"/>
        <v>1990.0899999999976</v>
      </c>
      <c r="J133" s="3">
        <f>INDEX(PowerArray,MIN(MaximumPowerIndex,ROUND(G133*100,0)))</f>
        <v>1989.9799999999977</v>
      </c>
      <c r="K133" s="3">
        <f>MIN(J133-M133+N133,'Power Look Up'!$F$4)</f>
        <v>2000</v>
      </c>
      <c r="M133" s="50">
        <f t="array" ref="M133">_xlfn.SUM(_xlfn.NORM.DIST($S$3:$S$1003,$G133,$P133,FALSE)*WindSpeedStep*$T$3:$T$1003)</f>
        <v>1981.4329142051097</v>
      </c>
      <c r="N133" s="50">
        <f t="array" ref="N133">_xlfn.SUM(_xlfn.NORM.DIST($S$3:$S$1003,$G133,$Q133,FALSE)*WindSpeedStep*$T$3:$T$1003)</f>
        <v>1998.4685838360379</v>
      </c>
      <c r="P133" s="42">
        <f t="shared" si="6"/>
        <v>1.217772350429434</v>
      </c>
      <c r="Q133" s="42">
        <f t="shared" si="8"/>
        <v>1.0190787549876512</v>
      </c>
      <c r="S133" s="42">
        <f>'Zero Turbulence Curve'!E132</f>
        <v>12.99999999999997</v>
      </c>
      <c r="T133" s="42">
        <f>'Zero Turbulence Curve'!F132</f>
        <v>2007.3877842690704</v>
      </c>
    </row>
    <row r="134" spans="5:20" x14ac:dyDescent="0.2">
      <c r="E134" s="15">
        <v>41214.326388888891</v>
      </c>
      <c r="F134" s="21">
        <v>11.564459481632795</v>
      </c>
      <c r="G134" s="21">
        <v>11.56563727179676</v>
      </c>
      <c r="H134" s="24">
        <v>9.771317040755062E-2</v>
      </c>
      <c r="I134" s="3">
        <f t="shared" si="7"/>
        <v>1951.0399999999831</v>
      </c>
      <c r="J134" s="3">
        <f>INDEX(PowerArray,MIN(MaximumPowerIndex,ROUND(G134*100,0)))</f>
        <v>1951.8799999999831</v>
      </c>
      <c r="K134" s="3">
        <f>MIN(J134-M134+N134,'Power Look Up'!$F$4)</f>
        <v>1955.6034048492911</v>
      </c>
      <c r="M134" s="50">
        <f t="array" ref="M134">_xlfn.SUM(_xlfn.NORM.DIST($S$3:$S$1003,$G134,$P134,FALSE)*WindSpeedStep*$T$3:$T$1003)</f>
        <v>1941.4371258771687</v>
      </c>
      <c r="N134" s="50">
        <f t="array" ref="N134">_xlfn.SUM(_xlfn.NORM.DIST($S$3:$S$1003,$G134,$Q134,FALSE)*WindSpeedStep*$T$3:$T$1003)</f>
        <v>1945.1605307264767</v>
      </c>
      <c r="P134" s="42">
        <f t="shared" si="6"/>
        <v>1.156563727179676</v>
      </c>
      <c r="Q134" s="42">
        <f t="shared" si="8"/>
        <v>1.1301150856109956</v>
      </c>
      <c r="S134" s="42">
        <f>'Zero Turbulence Curve'!E133</f>
        <v>13.099999999999969</v>
      </c>
      <c r="T134" s="42">
        <f>'Zero Turbulence Curve'!F133</f>
        <v>2006.8271843622406</v>
      </c>
    </row>
    <row r="135" spans="5:20" x14ac:dyDescent="0.2">
      <c r="E135" s="15">
        <v>41214.333333333336</v>
      </c>
      <c r="F135" s="21">
        <v>11.239812646853347</v>
      </c>
      <c r="G135" s="21">
        <v>11.241389423598243</v>
      </c>
      <c r="H135" s="24">
        <v>8.7190065421095517E-2</v>
      </c>
      <c r="I135" s="3">
        <f t="shared" si="7"/>
        <v>1924.1599999999837</v>
      </c>
      <c r="J135" s="3">
        <f>INDEX(PowerArray,MIN(MaximumPowerIndex,ROUND(G135*100,0)))</f>
        <v>1924.1599999999837</v>
      </c>
      <c r="K135" s="3">
        <f>MIN(J135-M135+N135,'Power Look Up'!$F$4)</f>
        <v>1946.9814422574184</v>
      </c>
      <c r="M135" s="50">
        <f t="array" ref="M135">_xlfn.SUM(_xlfn.NORM.DIST($S$3:$S$1003,$G135,$P135,FALSE)*WindSpeedStep*$T$3:$T$1003)</f>
        <v>1904.9634756933558</v>
      </c>
      <c r="N135" s="50">
        <f t="array" ref="N135">_xlfn.SUM(_xlfn.NORM.DIST($S$3:$S$1003,$G135,$Q135,FALSE)*WindSpeedStep*$T$3:$T$1003)</f>
        <v>1927.7849179507905</v>
      </c>
      <c r="P135" s="42">
        <f t="shared" si="6"/>
        <v>1.1241389423598243</v>
      </c>
      <c r="Q135" s="42">
        <f t="shared" si="8"/>
        <v>0.98013747926754202</v>
      </c>
      <c r="S135" s="42">
        <f>'Zero Turbulence Curve'!E134</f>
        <v>13.199999999999969</v>
      </c>
      <c r="T135" s="42">
        <f>'Zero Turbulence Curve'!F134</f>
        <v>2006.266584455411</v>
      </c>
    </row>
    <row r="136" spans="5:20" x14ac:dyDescent="0.2">
      <c r="E136" s="15">
        <v>41214.340277777781</v>
      </c>
      <c r="F136" s="21">
        <v>10.647183490455371</v>
      </c>
      <c r="G136" s="21">
        <v>10.656521362144833</v>
      </c>
      <c r="H136" s="24">
        <v>8.7347043547591263E-2</v>
      </c>
      <c r="I136" s="3">
        <f t="shared" si="7"/>
        <v>1810.5499999999513</v>
      </c>
      <c r="J136" s="3">
        <f>INDEX(PowerArray,MIN(MaximumPowerIndex,ROUND(G136*100,0)))</f>
        <v>1813.2199999999511</v>
      </c>
      <c r="K136" s="3">
        <f>MIN(J136-M136+N136,'Power Look Up'!$F$4)</f>
        <v>1835.1493467774787</v>
      </c>
      <c r="M136" s="50">
        <f t="array" ref="M136">_xlfn.SUM(_xlfn.NORM.DIST($S$3:$S$1003,$G136,$P136,FALSE)*WindSpeedStep*$T$3:$T$1003)</f>
        <v>1802.4765562427672</v>
      </c>
      <c r="N136" s="50">
        <f t="array" ref="N136">_xlfn.SUM(_xlfn.NORM.DIST($S$3:$S$1003,$G136,$Q136,FALSE)*WindSpeedStep*$T$3:$T$1003)</f>
        <v>1824.4059030202948</v>
      </c>
      <c r="P136" s="42">
        <f t="shared" si="6"/>
        <v>1.0656521362144833</v>
      </c>
      <c r="Q136" s="42">
        <f t="shared" si="8"/>
        <v>0.93081563548510127</v>
      </c>
      <c r="S136" s="42">
        <f>'Zero Turbulence Curve'!E135</f>
        <v>13.299999999999969</v>
      </c>
      <c r="T136" s="42">
        <f>'Zero Turbulence Curve'!F135</f>
        <v>2005.7059845485812</v>
      </c>
    </row>
    <row r="137" spans="5:20" x14ac:dyDescent="0.2">
      <c r="E137" s="15">
        <v>41214.347222222219</v>
      </c>
      <c r="F137" s="21">
        <v>10.82574061372973</v>
      </c>
      <c r="G137" s="21">
        <v>10.7701753835314</v>
      </c>
      <c r="H137" s="24">
        <v>8.9601260053265908E-2</v>
      </c>
      <c r="I137" s="3">
        <f t="shared" si="7"/>
        <v>1858.6099999999501</v>
      </c>
      <c r="J137" s="3">
        <f>INDEX(PowerArray,MIN(MaximumPowerIndex,ROUND(G137*100,0)))</f>
        <v>1842.5899999999506</v>
      </c>
      <c r="K137" s="3">
        <f>MIN(J137-M137+N137,'Power Look Up'!$F$4)</f>
        <v>1861.1834707713649</v>
      </c>
      <c r="M137" s="50">
        <f t="array" ref="M137">_xlfn.SUM(_xlfn.NORM.DIST($S$3:$S$1003,$G137,$P137,FALSE)*WindSpeedStep*$T$3:$T$1003)</f>
        <v>1826.4864996357769</v>
      </c>
      <c r="N137" s="50">
        <f t="array" ref="N137">_xlfn.SUM(_xlfn.NORM.DIST($S$3:$S$1003,$G137,$Q137,FALSE)*WindSpeedStep*$T$3:$T$1003)</f>
        <v>1845.0799704071912</v>
      </c>
      <c r="P137" s="42">
        <f t="shared" si="6"/>
        <v>1.0770175383531402</v>
      </c>
      <c r="Q137" s="42">
        <f t="shared" si="8"/>
        <v>0.96502128535907994</v>
      </c>
      <c r="S137" s="42">
        <f>'Zero Turbulence Curve'!E136</f>
        <v>13.399999999999968</v>
      </c>
      <c r="T137" s="42">
        <f>'Zero Turbulence Curve'!F136</f>
        <v>2005.1453846417517</v>
      </c>
    </row>
    <row r="138" spans="5:20" x14ac:dyDescent="0.2">
      <c r="E138" s="15">
        <v>41214.354166666664</v>
      </c>
      <c r="F138" s="21">
        <v>10.729685658025547</v>
      </c>
      <c r="G138" s="21">
        <v>10.761922351324328</v>
      </c>
      <c r="H138" s="24">
        <v>9.3199375254020056E-2</v>
      </c>
      <c r="I138" s="3">
        <f t="shared" si="7"/>
        <v>1831.9099999999507</v>
      </c>
      <c r="J138" s="3">
        <f>INDEX(PowerArray,MIN(MaximumPowerIndex,ROUND(G138*100,0)))</f>
        <v>1839.9199999999505</v>
      </c>
      <c r="K138" s="3">
        <f>MIN(J138-M138+N138,'Power Look Up'!$F$4)</f>
        <v>1852.050529568392</v>
      </c>
      <c r="M138" s="50">
        <f t="array" ref="M138">_xlfn.SUM(_xlfn.NORM.DIST($S$3:$S$1003,$G138,$P138,FALSE)*WindSpeedStep*$T$3:$T$1003)</f>
        <v>1824.8120574620825</v>
      </c>
      <c r="N138" s="50">
        <f t="array" ref="N138">_xlfn.SUM(_xlfn.NORM.DIST($S$3:$S$1003,$G138,$Q138,FALSE)*WindSpeedStep*$T$3:$T$1003)</f>
        <v>1836.942587030524</v>
      </c>
      <c r="P138" s="42">
        <f t="shared" si="6"/>
        <v>1.0761922351324329</v>
      </c>
      <c r="Q138" s="42">
        <f t="shared" si="8"/>
        <v>1.0030044396757019</v>
      </c>
      <c r="S138" s="42">
        <f>'Zero Turbulence Curve'!E137</f>
        <v>13.499999999999968</v>
      </c>
      <c r="T138" s="42">
        <f>'Zero Turbulence Curve'!F137</f>
        <v>2004.5847847349219</v>
      </c>
    </row>
    <row r="139" spans="5:20" x14ac:dyDescent="0.2">
      <c r="E139" s="15">
        <v>41214.361111111109</v>
      </c>
      <c r="F139" s="21">
        <v>11.415276121707757</v>
      </c>
      <c r="G139" s="21">
        <v>11.43763815370429</v>
      </c>
      <c r="H139" s="24">
        <v>9.7238120932456346E-2</v>
      </c>
      <c r="I139" s="3">
        <f t="shared" si="7"/>
        <v>1939.2799999999834</v>
      </c>
      <c r="J139" s="3">
        <f>INDEX(PowerArray,MIN(MaximumPowerIndex,ROUND(G139*100,0)))</f>
        <v>1940.9599999999832</v>
      </c>
      <c r="K139" s="3">
        <f>MIN(J139-M139+N139,'Power Look Up'!$F$4)</f>
        <v>1945.6667042849124</v>
      </c>
      <c r="M139" s="50">
        <f t="array" ref="M139">_xlfn.SUM(_xlfn.NORM.DIST($S$3:$S$1003,$G139,$P139,FALSE)*WindSpeedStep*$T$3:$T$1003)</f>
        <v>1928.5492846078221</v>
      </c>
      <c r="N139" s="50">
        <f t="array" ref="N139">_xlfn.SUM(_xlfn.NORM.DIST($S$3:$S$1003,$G139,$Q139,FALSE)*WindSpeedStep*$T$3:$T$1003)</f>
        <v>1933.2559888927512</v>
      </c>
      <c r="P139" s="42">
        <f t="shared" si="6"/>
        <v>1.143763815370429</v>
      </c>
      <c r="Q139" s="42">
        <f t="shared" si="8"/>
        <v>1.1121744419715744</v>
      </c>
      <c r="S139" s="42">
        <f>'Zero Turbulence Curve'!E138</f>
        <v>13.599999999999968</v>
      </c>
      <c r="T139" s="42">
        <f>'Zero Turbulence Curve'!F138</f>
        <v>2004.0241848280923</v>
      </c>
    </row>
    <row r="140" spans="5:20" x14ac:dyDescent="0.2">
      <c r="E140" s="15">
        <v>41214.368055555555</v>
      </c>
      <c r="F140" s="21">
        <v>11.680405314477294</v>
      </c>
      <c r="G140" s="21">
        <v>11.709145829190657</v>
      </c>
      <c r="H140" s="24">
        <v>0.10701683429175919</v>
      </c>
      <c r="I140" s="3">
        <f t="shared" si="7"/>
        <v>1961.1199999999828</v>
      </c>
      <c r="J140" s="3">
        <f>INDEX(PowerArray,MIN(MaximumPowerIndex,ROUND(G140*100,0)))</f>
        <v>1963.6399999999828</v>
      </c>
      <c r="K140" s="3">
        <f>MIN(J140-M140+N140,'Power Look Up'!$F$4)</f>
        <v>1952.7109652700003</v>
      </c>
      <c r="M140" s="50">
        <f t="array" ref="M140">_xlfn.SUM(_xlfn.NORM.DIST($S$3:$S$1003,$G140,$P140,FALSE)*WindSpeedStep*$T$3:$T$1003)</f>
        <v>1953.7847231658172</v>
      </c>
      <c r="N140" s="50">
        <f t="array" ref="N140">_xlfn.SUM(_xlfn.NORM.DIST($S$3:$S$1003,$G140,$Q140,FALSE)*WindSpeedStep*$T$3:$T$1003)</f>
        <v>1942.8556884358347</v>
      </c>
      <c r="P140" s="42">
        <f t="shared" si="6"/>
        <v>1.1709145829190657</v>
      </c>
      <c r="Q140" s="42">
        <f t="shared" si="8"/>
        <v>1.2530757189005397</v>
      </c>
      <c r="S140" s="42">
        <f>'Zero Turbulence Curve'!E139</f>
        <v>13.699999999999967</v>
      </c>
      <c r="T140" s="42">
        <f>'Zero Turbulence Curve'!F139</f>
        <v>2003.4635849212625</v>
      </c>
    </row>
    <row r="141" spans="5:20" x14ac:dyDescent="0.2">
      <c r="E141" s="15">
        <v>41214.375</v>
      </c>
      <c r="F141" s="21">
        <v>12.165325411217074</v>
      </c>
      <c r="G141" s="21">
        <v>12.126810332237431</v>
      </c>
      <c r="H141" s="24">
        <v>9.6996994335390121E-2</v>
      </c>
      <c r="I141" s="3">
        <f t="shared" si="7"/>
        <v>1989.8699999999976</v>
      </c>
      <c r="J141" s="3">
        <f>INDEX(PowerArray,MIN(MaximumPowerIndex,ROUND(G141*100,0)))</f>
        <v>1989.4299999999976</v>
      </c>
      <c r="K141" s="3">
        <f>MIN(J141-M141+N141,'Power Look Up'!$F$4)</f>
        <v>1992.9767467434176</v>
      </c>
      <c r="M141" s="50">
        <f t="array" ref="M141">_xlfn.SUM(_xlfn.NORM.DIST($S$3:$S$1003,$G141,$P141,FALSE)*WindSpeedStep*$T$3:$T$1003)</f>
        <v>1979.2168173547875</v>
      </c>
      <c r="N141" s="50">
        <f t="array" ref="N141">_xlfn.SUM(_xlfn.NORM.DIST($S$3:$S$1003,$G141,$Q141,FALSE)*WindSpeedStep*$T$3:$T$1003)</f>
        <v>1982.7635640982076</v>
      </c>
      <c r="P141" s="42">
        <f t="shared" si="6"/>
        <v>1.2126810332237432</v>
      </c>
      <c r="Q141" s="42">
        <f t="shared" si="8"/>
        <v>1.1762641531023845</v>
      </c>
      <c r="S141" s="42">
        <f>'Zero Turbulence Curve'!E140</f>
        <v>13.799999999999967</v>
      </c>
      <c r="T141" s="42">
        <f>'Zero Turbulence Curve'!F140</f>
        <v>2002.9029850144329</v>
      </c>
    </row>
    <row r="142" spans="5:20" x14ac:dyDescent="0.2">
      <c r="E142" s="15">
        <v>41214.381944444445</v>
      </c>
      <c r="F142" s="21">
        <v>11.489746718597788</v>
      </c>
      <c r="G142" s="21">
        <v>11.48432840503445</v>
      </c>
      <c r="H142" s="24">
        <v>0.10270026214677146</v>
      </c>
      <c r="I142" s="3">
        <f t="shared" si="7"/>
        <v>1945.1599999999833</v>
      </c>
      <c r="J142" s="3">
        <f>INDEX(PowerArray,MIN(MaximumPowerIndex,ROUND(G142*100,0)))</f>
        <v>1944.3199999999831</v>
      </c>
      <c r="K142" s="3">
        <f>MIN(J142-M142+N142,'Power Look Up'!$F$4)</f>
        <v>1939.7614194369264</v>
      </c>
      <c r="M142" s="50">
        <f t="array" ref="M142">_xlfn.SUM(_xlfn.NORM.DIST($S$3:$S$1003,$G142,$P142,FALSE)*WindSpeedStep*$T$3:$T$1003)</f>
        <v>1933.4665953238411</v>
      </c>
      <c r="N142" s="50">
        <f t="array" ref="N142">_xlfn.SUM(_xlfn.NORM.DIST($S$3:$S$1003,$G142,$Q142,FALSE)*WindSpeedStep*$T$3:$T$1003)</f>
        <v>1928.9080147607845</v>
      </c>
      <c r="P142" s="42">
        <f t="shared" si="6"/>
        <v>1.148432840503445</v>
      </c>
      <c r="Q142" s="42">
        <f t="shared" si="8"/>
        <v>1.1794435377766517</v>
      </c>
      <c r="S142" s="42">
        <f>'Zero Turbulence Curve'!E141</f>
        <v>13.899999999999967</v>
      </c>
      <c r="T142" s="42">
        <f>'Zero Turbulence Curve'!F141</f>
        <v>2002.3423851076031</v>
      </c>
    </row>
    <row r="143" spans="5:20" x14ac:dyDescent="0.2">
      <c r="E143" s="15">
        <v>41214.388888888891</v>
      </c>
      <c r="F143" s="21">
        <v>11.718604593583589</v>
      </c>
      <c r="G143" s="21">
        <v>11.742510474965634</v>
      </c>
      <c r="H143" s="24">
        <v>9.1307799615140905E-2</v>
      </c>
      <c r="I143" s="3">
        <f t="shared" si="7"/>
        <v>1964.4799999999827</v>
      </c>
      <c r="J143" s="3">
        <f>INDEX(PowerArray,MIN(MaximumPowerIndex,ROUND(G143*100,0)))</f>
        <v>1966.1599999999828</v>
      </c>
      <c r="K143" s="3">
        <f>MIN(J143-M143+N143,'Power Look Up'!$F$4)</f>
        <v>1978.9897609966056</v>
      </c>
      <c r="M143" s="50">
        <f t="array" ref="M143">_xlfn.SUM(_xlfn.NORM.DIST($S$3:$S$1003,$G143,$P143,FALSE)*WindSpeedStep*$T$3:$T$1003)</f>
        <v>1956.3612461183193</v>
      </c>
      <c r="N143" s="50">
        <f t="array" ref="N143">_xlfn.SUM(_xlfn.NORM.DIST($S$3:$S$1003,$G143,$Q143,FALSE)*WindSpeedStep*$T$3:$T$1003)</f>
        <v>1969.1910071149421</v>
      </c>
      <c r="P143" s="42">
        <f t="shared" si="6"/>
        <v>1.1742510474965635</v>
      </c>
      <c r="Q143" s="42">
        <f t="shared" si="8"/>
        <v>1.0721827934268551</v>
      </c>
      <c r="S143" s="42">
        <f>'Zero Turbulence Curve'!E142</f>
        <v>13.999999999999966</v>
      </c>
      <c r="T143" s="42">
        <f>'Zero Turbulence Curve'!F142</f>
        <v>2001.7817852007734</v>
      </c>
    </row>
    <row r="144" spans="5:20" x14ac:dyDescent="0.2">
      <c r="E144" s="15">
        <v>41214.395833333336</v>
      </c>
      <c r="F144" s="21">
        <v>11.718561582365247</v>
      </c>
      <c r="G144" s="21">
        <v>11.766616579073496</v>
      </c>
      <c r="H144" s="24">
        <v>9.5574870015227756E-2</v>
      </c>
      <c r="I144" s="3">
        <f t="shared" si="7"/>
        <v>1964.4799999999827</v>
      </c>
      <c r="J144" s="3">
        <f>INDEX(PowerArray,MIN(MaximumPowerIndex,ROUND(G144*100,0)))</f>
        <v>1968.6799999999826</v>
      </c>
      <c r="K144" s="3">
        <f>MIN(J144-M144+N144,'Power Look Up'!$F$4)</f>
        <v>1975.2065154121506</v>
      </c>
      <c r="M144" s="50">
        <f t="array" ref="M144">_xlfn.SUM(_xlfn.NORM.DIST($S$3:$S$1003,$G144,$P144,FALSE)*WindSpeedStep*$T$3:$T$1003)</f>
        <v>1958.1574507346354</v>
      </c>
      <c r="N144" s="50">
        <f t="array" ref="N144">_xlfn.SUM(_xlfn.NORM.DIST($S$3:$S$1003,$G144,$Q144,FALSE)*WindSpeedStep*$T$3:$T$1003)</f>
        <v>1964.6839661468034</v>
      </c>
      <c r="P144" s="42">
        <f t="shared" si="6"/>
        <v>1.1766616579073497</v>
      </c>
      <c r="Q144" s="42">
        <f t="shared" si="8"/>
        <v>1.1245928500639732</v>
      </c>
      <c r="S144" s="42">
        <f>'Zero Turbulence Curve'!E143</f>
        <v>14.099999999999966</v>
      </c>
      <c r="T144" s="42">
        <f>'Zero Turbulence Curve'!F143</f>
        <v>2001.6406162318108</v>
      </c>
    </row>
    <row r="145" spans="5:20" x14ac:dyDescent="0.2">
      <c r="E145" s="15">
        <v>41214.402777777781</v>
      </c>
      <c r="F145" s="21">
        <v>11.633802885970214</v>
      </c>
      <c r="G145" s="21">
        <v>11.639703112901277</v>
      </c>
      <c r="H145" s="24">
        <v>0.10142857082639943</v>
      </c>
      <c r="I145" s="3">
        <f t="shared" si="7"/>
        <v>1956.9199999999828</v>
      </c>
      <c r="J145" s="3">
        <f>INDEX(PowerArray,MIN(MaximumPowerIndex,ROUND(G145*100,0)))</f>
        <v>1957.7599999999829</v>
      </c>
      <c r="K145" s="3">
        <f>MIN(J145-M145+N145,'Power Look Up'!$F$4)</f>
        <v>1955.4901461578072</v>
      </c>
      <c r="M145" s="50">
        <f t="array" ref="M145">_xlfn.SUM(_xlfn.NORM.DIST($S$3:$S$1003,$G145,$P145,FALSE)*WindSpeedStep*$T$3:$T$1003)</f>
        <v>1948.073315948066</v>
      </c>
      <c r="N145" s="50">
        <f t="array" ref="N145">_xlfn.SUM(_xlfn.NORM.DIST($S$3:$S$1003,$G145,$Q145,FALSE)*WindSpeedStep*$T$3:$T$1003)</f>
        <v>1945.8034621058903</v>
      </c>
      <c r="P145" s="42">
        <f t="shared" si="6"/>
        <v>1.1639703112901276</v>
      </c>
      <c r="Q145" s="42">
        <f t="shared" si="8"/>
        <v>1.1805984515851691</v>
      </c>
      <c r="S145" s="42">
        <f>'Zero Turbulence Curve'!E144</f>
        <v>14.199999999999966</v>
      </c>
      <c r="T145" s="42">
        <f>'Zero Turbulence Curve'!F144</f>
        <v>2001.499447262848</v>
      </c>
    </row>
    <row r="146" spans="5:20" x14ac:dyDescent="0.2">
      <c r="E146" s="15">
        <v>41214.409722222219</v>
      </c>
      <c r="F146" s="21">
        <v>10.902053916665297</v>
      </c>
      <c r="G146" s="21">
        <v>10.849262096573506</v>
      </c>
      <c r="H146" s="24">
        <v>7.9801476552054537E-2</v>
      </c>
      <c r="I146" s="3">
        <f t="shared" si="7"/>
        <v>1877.2999999999497</v>
      </c>
      <c r="J146" s="3">
        <f>INDEX(PowerArray,MIN(MaximumPowerIndex,ROUND(G146*100,0)))</f>
        <v>1863.94999999995</v>
      </c>
      <c r="K146" s="3">
        <f>MIN(J146-M146+N146,'Power Look Up'!$F$4)</f>
        <v>1900.5665710105272</v>
      </c>
      <c r="M146" s="50">
        <f t="array" ref="M146">_xlfn.SUM(_xlfn.NORM.DIST($S$3:$S$1003,$G146,$P146,FALSE)*WindSpeedStep*$T$3:$T$1003)</f>
        <v>1841.9894547431682</v>
      </c>
      <c r="N146" s="50">
        <f t="array" ref="N146">_xlfn.SUM(_xlfn.NORM.DIST($S$3:$S$1003,$G146,$Q146,FALSE)*WindSpeedStep*$T$3:$T$1003)</f>
        <v>1878.6060257537454</v>
      </c>
      <c r="P146" s="42">
        <f t="shared" si="6"/>
        <v>1.0849262096573506</v>
      </c>
      <c r="Q146" s="42">
        <f t="shared" si="8"/>
        <v>0.86578713480680469</v>
      </c>
      <c r="S146" s="42">
        <f>'Zero Turbulence Curve'!E145</f>
        <v>14.299999999999965</v>
      </c>
      <c r="T146" s="42">
        <f>'Zero Turbulence Curve'!F145</f>
        <v>2001.3582782938852</v>
      </c>
    </row>
    <row r="147" spans="5:20" x14ac:dyDescent="0.2">
      <c r="E147" s="15">
        <v>41214.416666666664</v>
      </c>
      <c r="F147" s="21">
        <v>11.083281050353664</v>
      </c>
      <c r="G147" s="21">
        <v>11.03380872089544</v>
      </c>
      <c r="H147" s="24">
        <v>0.10466214785404045</v>
      </c>
      <c r="I147" s="3">
        <f t="shared" si="7"/>
        <v>1910.7199999999839</v>
      </c>
      <c r="J147" s="3">
        <f>INDEX(PowerArray,MIN(MaximumPowerIndex,ROUND(G147*100,0)))</f>
        <v>1906.5199999999841</v>
      </c>
      <c r="K147" s="3">
        <f>MIN(J147-M147+N147,'Power Look Up'!$F$4)</f>
        <v>1898.0022462179365</v>
      </c>
      <c r="M147" s="50">
        <f t="array" ref="M147">_xlfn.SUM(_xlfn.NORM.DIST($S$3:$S$1003,$G147,$P147,FALSE)*WindSpeedStep*$T$3:$T$1003)</f>
        <v>1874.4232018595339</v>
      </c>
      <c r="N147" s="50">
        <f t="array" ref="N147">_xlfn.SUM(_xlfn.NORM.DIST($S$3:$S$1003,$G147,$Q147,FALSE)*WindSpeedStep*$T$3:$T$1003)</f>
        <v>1865.9054480774864</v>
      </c>
      <c r="P147" s="42">
        <f t="shared" si="6"/>
        <v>1.1033808720895439</v>
      </c>
      <c r="Q147" s="42">
        <f t="shared" si="8"/>
        <v>1.1548221197395594</v>
      </c>
      <c r="S147" s="42">
        <f>'Zero Turbulence Curve'!E146</f>
        <v>14.399999999999965</v>
      </c>
      <c r="T147" s="42">
        <f>'Zero Turbulence Curve'!F146</f>
        <v>2001.2171093249224</v>
      </c>
    </row>
    <row r="148" spans="5:20" x14ac:dyDescent="0.2">
      <c r="E148" s="15">
        <v>41214.423611111109</v>
      </c>
      <c r="F148" s="21">
        <v>11.583596987780366</v>
      </c>
      <c r="G148" s="21">
        <v>11.580913655099257</v>
      </c>
      <c r="H148" s="24">
        <v>9.5825157001831848E-2</v>
      </c>
      <c r="I148" s="3">
        <f t="shared" si="7"/>
        <v>1952.719999999983</v>
      </c>
      <c r="J148" s="3">
        <f>INDEX(PowerArray,MIN(MaximumPowerIndex,ROUND(G148*100,0)))</f>
        <v>1952.719999999983</v>
      </c>
      <c r="K148" s="3">
        <f>MIN(J148-M148+N148,'Power Look Up'!$F$4)</f>
        <v>1959.4534937252199</v>
      </c>
      <c r="M148" s="50">
        <f t="array" ref="M148">_xlfn.SUM(_xlfn.NORM.DIST($S$3:$S$1003,$G148,$P148,FALSE)*WindSpeedStep*$T$3:$T$1003)</f>
        <v>1942.853425755153</v>
      </c>
      <c r="N148" s="50">
        <f t="array" ref="N148">_xlfn.SUM(_xlfn.NORM.DIST($S$3:$S$1003,$G148,$Q148,FALSE)*WindSpeedStep*$T$3:$T$1003)</f>
        <v>1949.58691948039</v>
      </c>
      <c r="P148" s="42">
        <f t="shared" si="6"/>
        <v>1.1580913655099259</v>
      </c>
      <c r="Q148" s="42">
        <f t="shared" si="8"/>
        <v>1.1097428692245446</v>
      </c>
      <c r="S148" s="42">
        <f>'Zero Turbulence Curve'!E147</f>
        <v>14.499999999999964</v>
      </c>
      <c r="T148" s="42">
        <f>'Zero Turbulence Curve'!F147</f>
        <v>2001.0759403559598</v>
      </c>
    </row>
    <row r="149" spans="5:20" x14ac:dyDescent="0.2">
      <c r="E149" s="15">
        <v>41214.430555555555</v>
      </c>
      <c r="F149" s="21">
        <v>11.184010142765581</v>
      </c>
      <c r="G149" s="21">
        <v>11.182273236840851</v>
      </c>
      <c r="H149" s="24">
        <v>8.3154431025044634E-2</v>
      </c>
      <c r="I149" s="3">
        <f t="shared" si="7"/>
        <v>1919.1199999999837</v>
      </c>
      <c r="J149" s="3">
        <f>INDEX(PowerArray,MIN(MaximumPowerIndex,ROUND(G149*100,0)))</f>
        <v>1919.1199999999837</v>
      </c>
      <c r="K149" s="3">
        <f>MIN(J149-M149+N149,'Power Look Up'!$F$4)</f>
        <v>1949.4034026521647</v>
      </c>
      <c r="M149" s="50">
        <f t="array" ref="M149">_xlfn.SUM(_xlfn.NORM.DIST($S$3:$S$1003,$G149,$P149,FALSE)*WindSpeedStep*$T$3:$T$1003)</f>
        <v>1896.8776661431541</v>
      </c>
      <c r="N149" s="50">
        <f t="array" ref="N149">_xlfn.SUM(_xlfn.NORM.DIST($S$3:$S$1003,$G149,$Q149,FALSE)*WindSpeedStep*$T$3:$T$1003)</f>
        <v>1927.161068795335</v>
      </c>
      <c r="P149" s="42">
        <f t="shared" si="6"/>
        <v>1.1182273236840852</v>
      </c>
      <c r="Q149" s="42">
        <f t="shared" si="8"/>
        <v>0.9298555685760852</v>
      </c>
      <c r="S149" s="42">
        <f>'Zero Turbulence Curve'!E148</f>
        <v>14.599999999999964</v>
      </c>
      <c r="T149" s="42">
        <f>'Zero Turbulence Curve'!F148</f>
        <v>2000.934771386997</v>
      </c>
    </row>
    <row r="150" spans="5:20" x14ac:dyDescent="0.2">
      <c r="E150" s="15">
        <v>41214.4375</v>
      </c>
      <c r="F150" s="21">
        <v>10.966339708664165</v>
      </c>
      <c r="G150" s="21">
        <v>10.955183791761879</v>
      </c>
      <c r="H150" s="24">
        <v>0.10942575479874266</v>
      </c>
      <c r="I150" s="3">
        <f t="shared" si="7"/>
        <v>1895.9899999999493</v>
      </c>
      <c r="J150" s="3">
        <f>INDEX(PowerArray,MIN(MaximumPowerIndex,ROUND(G150*100,0)))</f>
        <v>1893.3199999999495</v>
      </c>
      <c r="K150" s="3">
        <f>MIN(J150-M150+N150,'Power Look Up'!$F$4)</f>
        <v>1876.1606052167658</v>
      </c>
      <c r="M150" s="50">
        <f t="array" ref="M150">_xlfn.SUM(_xlfn.NORM.DIST($S$3:$S$1003,$G150,$P150,FALSE)*WindSpeedStep*$T$3:$T$1003)</f>
        <v>1861.2346018729738</v>
      </c>
      <c r="N150" s="50">
        <f t="array" ref="N150">_xlfn.SUM(_xlfn.NORM.DIST($S$3:$S$1003,$G150,$Q150,FALSE)*WindSpeedStep*$T$3:$T$1003)</f>
        <v>1844.0752070897902</v>
      </c>
      <c r="P150" s="42">
        <f t="shared" si="6"/>
        <v>1.095518379176188</v>
      </c>
      <c r="Q150" s="42">
        <f t="shared" si="8"/>
        <v>1.1987792553724952</v>
      </c>
      <c r="S150" s="42">
        <f>'Zero Turbulence Curve'!E149</f>
        <v>14.699999999999964</v>
      </c>
      <c r="T150" s="42">
        <f>'Zero Turbulence Curve'!F149</f>
        <v>2000.7936024180342</v>
      </c>
    </row>
    <row r="151" spans="5:20" x14ac:dyDescent="0.2">
      <c r="E151" s="15">
        <v>41214.444444444445</v>
      </c>
      <c r="F151" s="21">
        <v>11.472751221816496</v>
      </c>
      <c r="G151" s="21">
        <v>11.550214396836054</v>
      </c>
      <c r="H151" s="24">
        <v>8.7163051012420417E-2</v>
      </c>
      <c r="I151" s="3">
        <f t="shared" si="7"/>
        <v>1943.4799999999832</v>
      </c>
      <c r="J151" s="3">
        <f>INDEX(PowerArray,MIN(MaximumPowerIndex,ROUND(G151*100,0)))</f>
        <v>1950.199999999983</v>
      </c>
      <c r="K151" s="3">
        <f>MIN(J151-M151+N151,'Power Look Up'!$F$4)</f>
        <v>1970.8385147112554</v>
      </c>
      <c r="M151" s="50">
        <f t="array" ref="M151">_xlfn.SUM(_xlfn.NORM.DIST($S$3:$S$1003,$G151,$P151,FALSE)*WindSpeedStep*$T$3:$T$1003)</f>
        <v>1939.9816024871973</v>
      </c>
      <c r="N151" s="50">
        <f t="array" ref="N151">_xlfn.SUM(_xlfn.NORM.DIST($S$3:$S$1003,$G151,$Q151,FALSE)*WindSpeedStep*$T$3:$T$1003)</f>
        <v>1960.6201171984696</v>
      </c>
      <c r="P151" s="42">
        <f t="shared" si="6"/>
        <v>1.1550214396836054</v>
      </c>
      <c r="Q151" s="42">
        <f t="shared" si="8"/>
        <v>1.0067519266758138</v>
      </c>
      <c r="S151" s="42">
        <f>'Zero Turbulence Curve'!E150</f>
        <v>14.799999999999963</v>
      </c>
      <c r="T151" s="42">
        <f>'Zero Turbulence Curve'!F150</f>
        <v>2000.6524334490716</v>
      </c>
    </row>
    <row r="152" spans="5:20" x14ac:dyDescent="0.2">
      <c r="E152" s="15">
        <v>41214.451388888891</v>
      </c>
      <c r="F152" s="21">
        <v>11.707765420588293</v>
      </c>
      <c r="G152" s="21">
        <v>11.693412624577835</v>
      </c>
      <c r="H152" s="24">
        <v>8.3705127733141482E-2</v>
      </c>
      <c r="I152" s="3">
        <f t="shared" si="7"/>
        <v>1963.6399999999828</v>
      </c>
      <c r="J152" s="3">
        <f>INDEX(PowerArray,MIN(MaximumPowerIndex,ROUND(G152*100,0)))</f>
        <v>1961.9599999999828</v>
      </c>
      <c r="K152" s="3">
        <f>MIN(J152-M152+N152,'Power Look Up'!$F$4)</f>
        <v>1986.1129621847861</v>
      </c>
      <c r="M152" s="50">
        <f t="array" ref="M152">_xlfn.SUM(_xlfn.NORM.DIST($S$3:$S$1003,$G152,$P152,FALSE)*WindSpeedStep*$T$3:$T$1003)</f>
        <v>1952.5325678122235</v>
      </c>
      <c r="N152" s="50">
        <f t="array" ref="N152">_xlfn.SUM(_xlfn.NORM.DIST($S$3:$S$1003,$G152,$Q152,FALSE)*WindSpeedStep*$T$3:$T$1003)</f>
        <v>1976.6855299970268</v>
      </c>
      <c r="P152" s="42">
        <f t="shared" si="6"/>
        <v>1.1693412624577835</v>
      </c>
      <c r="Q152" s="42">
        <f t="shared" si="8"/>
        <v>0.9787985973766169</v>
      </c>
      <c r="S152" s="42">
        <f>'Zero Turbulence Curve'!E151</f>
        <v>14.899999999999963</v>
      </c>
      <c r="T152" s="42">
        <f>'Zero Turbulence Curve'!F151</f>
        <v>2000.5112644801088</v>
      </c>
    </row>
    <row r="153" spans="5:20" x14ac:dyDescent="0.2">
      <c r="E153" s="15">
        <v>41214.458333333336</v>
      </c>
      <c r="F153" s="21">
        <v>11.86794843157799</v>
      </c>
      <c r="G153" s="21">
        <v>11.925523541460871</v>
      </c>
      <c r="H153" s="24">
        <v>0.10532570201215452</v>
      </c>
      <c r="I153" s="3">
        <f t="shared" si="7"/>
        <v>1977.0799999999824</v>
      </c>
      <c r="J153" s="3">
        <f>INDEX(PowerArray,MIN(MaximumPowerIndex,ROUND(G153*100,0)))</f>
        <v>1982.1199999999824</v>
      </c>
      <c r="K153" s="3">
        <f>MIN(J153-M153+N153,'Power Look Up'!$F$4)</f>
        <v>1974.7103719030113</v>
      </c>
      <c r="M153" s="50">
        <f t="array" ref="M153">_xlfn.SUM(_xlfn.NORM.DIST($S$3:$S$1003,$G153,$P153,FALSE)*WindSpeedStep*$T$3:$T$1003)</f>
        <v>1968.7090943624078</v>
      </c>
      <c r="N153" s="50">
        <f t="array" ref="N153">_xlfn.SUM(_xlfn.NORM.DIST($S$3:$S$1003,$G153,$Q153,FALSE)*WindSpeedStep*$T$3:$T$1003)</f>
        <v>1961.2994662654366</v>
      </c>
      <c r="P153" s="42">
        <f t="shared" si="6"/>
        <v>1.1925523541460872</v>
      </c>
      <c r="Q153" s="42">
        <f t="shared" si="8"/>
        <v>1.2560641388668414</v>
      </c>
      <c r="S153" s="42">
        <f>'Zero Turbulence Curve'!E152</f>
        <v>14.999999999999963</v>
      </c>
      <c r="T153" s="42">
        <f>'Zero Turbulence Curve'!F152</f>
        <v>2000.370095511146</v>
      </c>
    </row>
    <row r="154" spans="5:20" x14ac:dyDescent="0.2">
      <c r="E154" s="15">
        <v>41214.465277777781</v>
      </c>
      <c r="F154" s="21">
        <v>12.305285991430363</v>
      </c>
      <c r="G154" s="21">
        <v>12.354870304679739</v>
      </c>
      <c r="H154" s="24">
        <v>8.370386521022849E-2</v>
      </c>
      <c r="I154" s="3">
        <f t="shared" si="7"/>
        <v>1991.4099999999976</v>
      </c>
      <c r="J154" s="3">
        <f>INDEX(PowerArray,MIN(MaximumPowerIndex,ROUND(G154*100,0)))</f>
        <v>1991.8499999999976</v>
      </c>
      <c r="K154" s="3">
        <f>MIN(J154-M154+N154,'Power Look Up'!$F$4)</f>
        <v>2000</v>
      </c>
      <c r="M154" s="50">
        <f t="array" ref="M154">_xlfn.SUM(_xlfn.NORM.DIST($S$3:$S$1003,$G154,$P154,FALSE)*WindSpeedStep*$T$3:$T$1003)</f>
        <v>1987.9501748063426</v>
      </c>
      <c r="N154" s="50">
        <f t="array" ref="N154">_xlfn.SUM(_xlfn.NORM.DIST($S$3:$S$1003,$G154,$Q154,FALSE)*WindSpeedStep*$T$3:$T$1003)</f>
        <v>2002.3958282010449</v>
      </c>
      <c r="P154" s="42">
        <f t="shared" si="6"/>
        <v>1.2354870304679739</v>
      </c>
      <c r="Q154" s="42">
        <f t="shared" si="8"/>
        <v>1.0341503986727676</v>
      </c>
      <c r="S154" s="42">
        <f>'Zero Turbulence Curve'!E153</f>
        <v>15.099999999999962</v>
      </c>
      <c r="T154" s="42">
        <f>'Zero Turbulence Curve'!F153</f>
        <v>2000.3409039830842</v>
      </c>
    </row>
    <row r="155" spans="5:20" x14ac:dyDescent="0.2">
      <c r="E155" s="15">
        <v>41214.472222222219</v>
      </c>
      <c r="F155" s="21">
        <v>12.271369918689057</v>
      </c>
      <c r="G155" s="21">
        <v>12.270512551465883</v>
      </c>
      <c r="H155" s="24">
        <v>9.4528973349042519E-2</v>
      </c>
      <c r="I155" s="3">
        <f t="shared" si="7"/>
        <v>1990.9699999999975</v>
      </c>
      <c r="J155" s="3">
        <f>INDEX(PowerArray,MIN(MaximumPowerIndex,ROUND(G155*100,0)))</f>
        <v>1990.9699999999975</v>
      </c>
      <c r="K155" s="3">
        <f>MIN(J155-M155+N155,'Power Look Up'!$F$4)</f>
        <v>1996.6684621641107</v>
      </c>
      <c r="M155" s="50">
        <f t="array" ref="M155">_xlfn.SUM(_xlfn.NORM.DIST($S$3:$S$1003,$G155,$P155,FALSE)*WindSpeedStep*$T$3:$T$1003)</f>
        <v>1985.0657752544662</v>
      </c>
      <c r="N155" s="50">
        <f t="array" ref="N155">_xlfn.SUM(_xlfn.NORM.DIST($S$3:$S$1003,$G155,$Q155,FALSE)*WindSpeedStep*$T$3:$T$1003)</f>
        <v>1990.7642374185793</v>
      </c>
      <c r="P155" s="42">
        <f t="shared" si="6"/>
        <v>1.2270512551465884</v>
      </c>
      <c r="Q155" s="42">
        <f t="shared" si="8"/>
        <v>1.1599189539566102</v>
      </c>
      <c r="S155" s="42">
        <f>'Zero Turbulence Curve'!E154</f>
        <v>15.199999999999962</v>
      </c>
      <c r="T155" s="42">
        <f>'Zero Turbulence Curve'!F154</f>
        <v>2000.3117124550222</v>
      </c>
    </row>
    <row r="156" spans="5:20" x14ac:dyDescent="0.2">
      <c r="E156" s="15">
        <v>41214.479166666664</v>
      </c>
      <c r="F156" s="21">
        <v>12.161859878139115</v>
      </c>
      <c r="G156" s="21">
        <v>12.100751456465902</v>
      </c>
      <c r="H156" s="24">
        <v>8.6335479155402045E-2</v>
      </c>
      <c r="I156" s="3">
        <f t="shared" si="7"/>
        <v>1989.7599999999977</v>
      </c>
      <c r="J156" s="3">
        <f>INDEX(PowerArray,MIN(MaximumPowerIndex,ROUND(G156*100,0)))</f>
        <v>1989.0999999999976</v>
      </c>
      <c r="K156" s="3">
        <f>MIN(J156-M156+N156,'Power Look Up'!$F$4)</f>
        <v>2000</v>
      </c>
      <c r="M156" s="50">
        <f t="array" ref="M156">_xlfn.SUM(_xlfn.NORM.DIST($S$3:$S$1003,$G156,$P156,FALSE)*WindSpeedStep*$T$3:$T$1003)</f>
        <v>1978.0176772855734</v>
      </c>
      <c r="N156" s="50">
        <f t="array" ref="N156">_xlfn.SUM(_xlfn.NORM.DIST($S$3:$S$1003,$G156,$Q156,FALSE)*WindSpeedStep*$T$3:$T$1003)</f>
        <v>1993.5081527536981</v>
      </c>
      <c r="P156" s="42">
        <f t="shared" si="6"/>
        <v>1.2100751456465904</v>
      </c>
      <c r="Q156" s="42">
        <f t="shared" si="8"/>
        <v>1.0447241751344127</v>
      </c>
      <c r="S156" s="42">
        <f>'Zero Turbulence Curve'!E155</f>
        <v>15.299999999999962</v>
      </c>
      <c r="T156" s="42">
        <f>'Zero Turbulence Curve'!F155</f>
        <v>2000.2825209269604</v>
      </c>
    </row>
    <row r="157" spans="5:20" x14ac:dyDescent="0.2">
      <c r="E157" s="15">
        <v>41214.486111111109</v>
      </c>
      <c r="F157" s="21">
        <v>11.813693946469236</v>
      </c>
      <c r="G157" s="21">
        <v>11.894084254138427</v>
      </c>
      <c r="H157" s="24">
        <v>9.4805232391747804E-2</v>
      </c>
      <c r="I157" s="3">
        <f t="shared" si="7"/>
        <v>1972.0399999999827</v>
      </c>
      <c r="J157" s="3">
        <f>INDEX(PowerArray,MIN(MaximumPowerIndex,ROUND(G157*100,0)))</f>
        <v>1978.7599999999825</v>
      </c>
      <c r="K157" s="3">
        <f>MIN(J157-M157+N157,'Power Look Up'!$F$4)</f>
        <v>1985.8620864706429</v>
      </c>
      <c r="M157" s="50">
        <f t="array" ref="M157">_xlfn.SUM(_xlfn.NORM.DIST($S$3:$S$1003,$G157,$P157,FALSE)*WindSpeedStep*$T$3:$T$1003)</f>
        <v>1966.7911921632262</v>
      </c>
      <c r="N157" s="50">
        <f t="array" ref="N157">_xlfn.SUM(_xlfn.NORM.DIST($S$3:$S$1003,$G157,$Q157,FALSE)*WindSpeedStep*$T$3:$T$1003)</f>
        <v>1973.8932786338867</v>
      </c>
      <c r="P157" s="42">
        <f t="shared" si="6"/>
        <v>1.1894084254138428</v>
      </c>
      <c r="Q157" s="42">
        <f t="shared" si="8"/>
        <v>1.127621421800622</v>
      </c>
      <c r="S157" s="42">
        <f>'Zero Turbulence Curve'!E156</f>
        <v>15.399999999999961</v>
      </c>
      <c r="T157" s="42">
        <f>'Zero Turbulence Curve'!F156</f>
        <v>2000.2533293988984</v>
      </c>
    </row>
    <row r="158" spans="5:20" x14ac:dyDescent="0.2">
      <c r="E158" s="15">
        <v>41214.493055555555</v>
      </c>
      <c r="F158" s="21">
        <v>11.712613005845279</v>
      </c>
      <c r="G158" s="21">
        <v>11.754152253886001</v>
      </c>
      <c r="H158" s="24">
        <v>7.6840240478435282E-2</v>
      </c>
      <c r="I158" s="3">
        <f t="shared" si="7"/>
        <v>1963.6399999999828</v>
      </c>
      <c r="J158" s="3">
        <f>INDEX(PowerArray,MIN(MaximumPowerIndex,ROUND(G158*100,0)))</f>
        <v>1966.9999999999827</v>
      </c>
      <c r="K158" s="3">
        <f>MIN(J158-M158+N158,'Power Look Up'!$F$4)</f>
        <v>1999.2624094717185</v>
      </c>
      <c r="M158" s="50">
        <f t="array" ref="M158">_xlfn.SUM(_xlfn.NORM.DIST($S$3:$S$1003,$G158,$P158,FALSE)*WindSpeedStep*$T$3:$T$1003)</f>
        <v>1957.2354609307936</v>
      </c>
      <c r="N158" s="50">
        <f t="array" ref="N158">_xlfn.SUM(_xlfn.NORM.DIST($S$3:$S$1003,$G158,$Q158,FALSE)*WindSpeedStep*$T$3:$T$1003)</f>
        <v>1989.4978704025293</v>
      </c>
      <c r="P158" s="42">
        <f t="shared" si="6"/>
        <v>1.1754152253886001</v>
      </c>
      <c r="Q158" s="42">
        <f t="shared" si="8"/>
        <v>0.90319188580874243</v>
      </c>
      <c r="S158" s="42">
        <f>'Zero Turbulence Curve'!E157</f>
        <v>15.499999999999961</v>
      </c>
      <c r="T158" s="42">
        <f>'Zero Turbulence Curve'!F157</f>
        <v>2000.2241378708366</v>
      </c>
    </row>
    <row r="159" spans="5:20" x14ac:dyDescent="0.2">
      <c r="E159" s="15">
        <v>41214.5</v>
      </c>
      <c r="F159" s="21">
        <v>11.361380409694114</v>
      </c>
      <c r="G159" s="21">
        <v>11.379159121212517</v>
      </c>
      <c r="H159" s="24">
        <v>0.10210026934845244</v>
      </c>
      <c r="I159" s="3">
        <f t="shared" si="7"/>
        <v>1934.2399999999834</v>
      </c>
      <c r="J159" s="3">
        <f>INDEX(PowerArray,MIN(MaximumPowerIndex,ROUND(G159*100,0)))</f>
        <v>1935.9199999999832</v>
      </c>
      <c r="K159" s="3">
        <f>MIN(J159-M159+N159,'Power Look Up'!$F$4)</f>
        <v>1932.2641186838512</v>
      </c>
      <c r="M159" s="50">
        <f t="array" ref="M159">_xlfn.SUM(_xlfn.NORM.DIST($S$3:$S$1003,$G159,$P159,FALSE)*WindSpeedStep*$T$3:$T$1003)</f>
        <v>1922.02497896105</v>
      </c>
      <c r="N159" s="50">
        <f t="array" ref="N159">_xlfn.SUM(_xlfn.NORM.DIST($S$3:$S$1003,$G159,$Q159,FALSE)*WindSpeedStep*$T$3:$T$1003)</f>
        <v>1918.3690976449179</v>
      </c>
      <c r="P159" s="42">
        <f t="shared" si="6"/>
        <v>1.1379159121212516</v>
      </c>
      <c r="Q159" s="42">
        <f t="shared" si="8"/>
        <v>1.1618152112346973</v>
      </c>
      <c r="S159" s="42">
        <f>'Zero Turbulence Curve'!E158</f>
        <v>15.599999999999961</v>
      </c>
      <c r="T159" s="42">
        <f>'Zero Turbulence Curve'!F158</f>
        <v>2000.1949463427745</v>
      </c>
    </row>
    <row r="160" spans="5:20" x14ac:dyDescent="0.2">
      <c r="E160" s="15">
        <v>41214.506944444445</v>
      </c>
      <c r="F160" s="21">
        <v>10.846441489578607</v>
      </c>
      <c r="G160" s="21">
        <v>10.823008870435304</v>
      </c>
      <c r="H160" s="24">
        <v>9.4040059219424946E-2</v>
      </c>
      <c r="I160" s="3">
        <f t="shared" si="7"/>
        <v>1863.94999999995</v>
      </c>
      <c r="J160" s="3">
        <f>INDEX(PowerArray,MIN(MaximumPowerIndex,ROUND(G160*100,0)))</f>
        <v>1855.9399999999503</v>
      </c>
      <c r="K160" s="3">
        <f>MIN(J160-M160+N160,'Power Look Up'!$F$4)</f>
        <v>1866.6946139400507</v>
      </c>
      <c r="M160" s="50">
        <f t="array" ref="M160">_xlfn.SUM(_xlfn.NORM.DIST($S$3:$S$1003,$G160,$P160,FALSE)*WindSpeedStep*$T$3:$T$1003)</f>
        <v>1836.9517401249072</v>
      </c>
      <c r="N160" s="50">
        <f t="array" ref="N160">_xlfn.SUM(_xlfn.NORM.DIST($S$3:$S$1003,$G160,$Q160,FALSE)*WindSpeedStep*$T$3:$T$1003)</f>
        <v>1847.7063540650076</v>
      </c>
      <c r="P160" s="42">
        <f t="shared" si="6"/>
        <v>1.0823008870435304</v>
      </c>
      <c r="Q160" s="42">
        <f t="shared" si="8"/>
        <v>1.0177963951080975</v>
      </c>
      <c r="S160" s="42">
        <f>'Zero Turbulence Curve'!E159</f>
        <v>15.69999999999996</v>
      </c>
      <c r="T160" s="42">
        <f>'Zero Turbulence Curve'!F159</f>
        <v>2000.1657548147127</v>
      </c>
    </row>
    <row r="161" spans="5:20" x14ac:dyDescent="0.2">
      <c r="E161" s="15">
        <v>41214.513888888891</v>
      </c>
      <c r="F161" s="21">
        <v>9.6317730711219056</v>
      </c>
      <c r="G161" s="21">
        <v>9.6888172910001593</v>
      </c>
      <c r="H161" s="24">
        <v>0.10486127450699537</v>
      </c>
      <c r="I161" s="3">
        <f t="shared" si="7"/>
        <v>1496.0299999999388</v>
      </c>
      <c r="J161" s="3">
        <f>INDEX(PowerArray,MIN(MaximumPowerIndex,ROUND(G161*100,0)))</f>
        <v>1518.8899999999383</v>
      </c>
      <c r="K161" s="3">
        <f>MIN(J161-M161+N161,'Power Look Up'!$F$4)</f>
        <v>1515.7540017574077</v>
      </c>
      <c r="M161" s="50">
        <f t="array" ref="M161">_xlfn.SUM(_xlfn.NORM.DIST($S$3:$S$1003,$G161,$P161,FALSE)*WindSpeedStep*$T$3:$T$1003)</f>
        <v>1518.8618544350379</v>
      </c>
      <c r="N161" s="50">
        <f t="array" ref="N161">_xlfn.SUM(_xlfn.NORM.DIST($S$3:$S$1003,$G161,$Q161,FALSE)*WindSpeedStep*$T$3:$T$1003)</f>
        <v>1515.7258561925073</v>
      </c>
      <c r="P161" s="42">
        <f t="shared" si="6"/>
        <v>0.96888172910001602</v>
      </c>
      <c r="Q161" s="42">
        <f t="shared" si="8"/>
        <v>1.0159817295996909</v>
      </c>
      <c r="S161" s="42">
        <f>'Zero Turbulence Curve'!E160</f>
        <v>15.79999999999996</v>
      </c>
      <c r="T161" s="42">
        <f>'Zero Turbulence Curve'!F160</f>
        <v>2000.1365632866507</v>
      </c>
    </row>
    <row r="162" spans="5:20" x14ac:dyDescent="0.2">
      <c r="E162" s="15">
        <v>41214.520833333336</v>
      </c>
      <c r="F162" s="21">
        <v>10.230987500724847</v>
      </c>
      <c r="G162" s="21">
        <v>10.19281114104048</v>
      </c>
      <c r="H162" s="24">
        <v>0.14759083616249352</v>
      </c>
      <c r="I162" s="3">
        <f t="shared" si="7"/>
        <v>1698.4099999999537</v>
      </c>
      <c r="J162" s="3">
        <f>INDEX(PowerArray,MIN(MaximumPowerIndex,ROUND(G162*100,0)))</f>
        <v>1687.7299999999539</v>
      </c>
      <c r="K162" s="3">
        <f>MIN(J162-M162+N162,'Power Look Up'!$F$4)</f>
        <v>1624.6321843329649</v>
      </c>
      <c r="M162" s="50">
        <f t="array" ref="M162">_xlfn.SUM(_xlfn.NORM.DIST($S$3:$S$1003,$G162,$P162,FALSE)*WindSpeedStep*$T$3:$T$1003)</f>
        <v>1683.2621289078215</v>
      </c>
      <c r="N162" s="50">
        <f t="array" ref="N162">_xlfn.SUM(_xlfn.NORM.DIST($S$3:$S$1003,$G162,$Q162,FALSE)*WindSpeedStep*$T$3:$T$1003)</f>
        <v>1620.1643132408326</v>
      </c>
      <c r="P162" s="42">
        <f t="shared" si="6"/>
        <v>1.0192811141040481</v>
      </c>
      <c r="Q162" s="42">
        <f t="shared" si="8"/>
        <v>1.504365519152544</v>
      </c>
      <c r="S162" s="42">
        <f>'Zero Turbulence Curve'!E161</f>
        <v>15.899999999999959</v>
      </c>
      <c r="T162" s="42">
        <f>'Zero Turbulence Curve'!F161</f>
        <v>2000.1073717585889</v>
      </c>
    </row>
    <row r="163" spans="5:20" x14ac:dyDescent="0.2">
      <c r="E163" s="15">
        <v>41214.527777777781</v>
      </c>
      <c r="F163" s="21">
        <v>10.754650779594353</v>
      </c>
      <c r="G163" s="21">
        <v>10.715766091060834</v>
      </c>
      <c r="H163" s="24">
        <v>0.11064980392091213</v>
      </c>
      <c r="I163" s="3">
        <f t="shared" si="7"/>
        <v>1837.2499999999507</v>
      </c>
      <c r="J163" s="3">
        <f>INDEX(PowerArray,MIN(MaximumPowerIndex,ROUND(G163*100,0)))</f>
        <v>1829.2399999999509</v>
      </c>
      <c r="K163" s="3">
        <f>MIN(J163-M163+N163,'Power Look Up'!$F$4)</f>
        <v>1810.5807348826484</v>
      </c>
      <c r="M163" s="50">
        <f t="array" ref="M163">_xlfn.SUM(_xlfn.NORM.DIST($S$3:$S$1003,$G163,$P163,FALSE)*WindSpeedStep*$T$3:$T$1003)</f>
        <v>1815.2486559985898</v>
      </c>
      <c r="N163" s="50">
        <f t="array" ref="N163">_xlfn.SUM(_xlfn.NORM.DIST($S$3:$S$1003,$G163,$Q163,FALSE)*WindSpeedStep*$T$3:$T$1003)</f>
        <v>1796.5893908812873</v>
      </c>
      <c r="P163" s="42">
        <f t="shared" si="6"/>
        <v>1.0715766091060834</v>
      </c>
      <c r="Q163" s="42">
        <f t="shared" si="8"/>
        <v>1.1856974168382404</v>
      </c>
      <c r="S163" s="42">
        <f>'Zero Turbulence Curve'!E162</f>
        <v>15.999999999999959</v>
      </c>
      <c r="T163" s="42">
        <f>'Zero Turbulence Curve'!F162</f>
        <v>2000.0781802305269</v>
      </c>
    </row>
    <row r="164" spans="5:20" x14ac:dyDescent="0.2">
      <c r="E164" s="15">
        <v>41214.534722222219</v>
      </c>
      <c r="F164" s="21">
        <v>11.805967156230709</v>
      </c>
      <c r="G164" s="21">
        <v>11.890379708302648</v>
      </c>
      <c r="H164" s="24">
        <v>0.10841974935738052</v>
      </c>
      <c r="I164" s="3">
        <f t="shared" si="7"/>
        <v>1972.0399999999827</v>
      </c>
      <c r="J164" s="3">
        <f>INDEX(PowerArray,MIN(MaximumPowerIndex,ROUND(G164*100,0)))</f>
        <v>1978.7599999999825</v>
      </c>
      <c r="K164" s="3">
        <f>MIN(J164-M164+N164,'Power Look Up'!$F$4)</f>
        <v>1966.7095904031034</v>
      </c>
      <c r="M164" s="50">
        <f t="array" ref="M164">_xlfn.SUM(_xlfn.NORM.DIST($S$3:$S$1003,$G164,$P164,FALSE)*WindSpeedStep*$T$3:$T$1003)</f>
        <v>1966.5598962949646</v>
      </c>
      <c r="N164" s="50">
        <f t="array" ref="N164">_xlfn.SUM(_xlfn.NORM.DIST($S$3:$S$1003,$G164,$Q164,FALSE)*WindSpeedStep*$T$3:$T$1003)</f>
        <v>1954.5094866980855</v>
      </c>
      <c r="P164" s="42">
        <f t="shared" si="6"/>
        <v>1.1890379708302647</v>
      </c>
      <c r="Q164" s="42">
        <f t="shared" si="8"/>
        <v>1.2891519877382565</v>
      </c>
      <c r="S164" s="42">
        <f>'Zero Turbulence Curve'!E163</f>
        <v>16.099999999999959</v>
      </c>
      <c r="T164" s="42">
        <f>'Zero Turbulence Curve'!F163</f>
        <v>2000.0720830384444</v>
      </c>
    </row>
    <row r="165" spans="5:20" x14ac:dyDescent="0.2">
      <c r="E165" s="15">
        <v>41214.541666666664</v>
      </c>
      <c r="F165" s="21">
        <v>11.870865080191475</v>
      </c>
      <c r="G165" s="21">
        <v>11.881040609380845</v>
      </c>
      <c r="H165" s="24">
        <v>0.11962059971261131</v>
      </c>
      <c r="I165" s="3">
        <f t="shared" si="7"/>
        <v>1977.0799999999824</v>
      </c>
      <c r="J165" s="3">
        <f>INDEX(PowerArray,MIN(MaximumPowerIndex,ROUND(G165*100,0)))</f>
        <v>1977.9199999999823</v>
      </c>
      <c r="K165" s="3">
        <f>MIN(J165-M165+N165,'Power Look Up'!$F$4)</f>
        <v>1948.9352289182989</v>
      </c>
      <c r="M165" s="50">
        <f t="array" ref="M165">_xlfn.SUM(_xlfn.NORM.DIST($S$3:$S$1003,$G165,$P165,FALSE)*WindSpeedStep*$T$3:$T$1003)</f>
        <v>1965.9717694230326</v>
      </c>
      <c r="N165" s="50">
        <f t="array" ref="N165">_xlfn.SUM(_xlfn.NORM.DIST($S$3:$S$1003,$G165,$Q165,FALSE)*WindSpeedStep*$T$3:$T$1003)</f>
        <v>1936.9869983413491</v>
      </c>
      <c r="P165" s="42">
        <f t="shared" si="6"/>
        <v>1.1881040609380846</v>
      </c>
      <c r="Q165" s="42">
        <f t="shared" si="8"/>
        <v>1.4212172029040255</v>
      </c>
      <c r="S165" s="42">
        <f>'Zero Turbulence Curve'!E164</f>
        <v>16.19999999999996</v>
      </c>
      <c r="T165" s="42">
        <f>'Zero Turbulence Curve'!F164</f>
        <v>2000.0659858463616</v>
      </c>
    </row>
    <row r="166" spans="5:20" x14ac:dyDescent="0.2">
      <c r="E166" s="15">
        <v>41214.548611111109</v>
      </c>
      <c r="F166" s="21">
        <v>12.383478446966853</v>
      </c>
      <c r="G166" s="21">
        <v>12.413326058236326</v>
      </c>
      <c r="H166" s="24">
        <v>0.11628396707491394</v>
      </c>
      <c r="I166" s="3">
        <f t="shared" si="7"/>
        <v>1992.1799999999976</v>
      </c>
      <c r="J166" s="3">
        <f>INDEX(PowerArray,MIN(MaximumPowerIndex,ROUND(G166*100,0)))</f>
        <v>1992.5099999999975</v>
      </c>
      <c r="K166" s="3">
        <f>MIN(J166-M166+N166,'Power Look Up'!$F$4)</f>
        <v>1975.124175807839</v>
      </c>
      <c r="M166" s="50">
        <f t="array" ref="M166">_xlfn.SUM(_xlfn.NORM.DIST($S$3:$S$1003,$G166,$P166,FALSE)*WindSpeedStep*$T$3:$T$1003)</f>
        <v>1989.7353349390025</v>
      </c>
      <c r="N166" s="50">
        <f t="array" ref="N166">_xlfn.SUM(_xlfn.NORM.DIST($S$3:$S$1003,$G166,$Q166,FALSE)*WindSpeedStep*$T$3:$T$1003)</f>
        <v>1972.3495107468441</v>
      </c>
      <c r="P166" s="42">
        <f t="shared" si="6"/>
        <v>1.2413326058236327</v>
      </c>
      <c r="Q166" s="42">
        <f t="shared" si="8"/>
        <v>1.4434707986461242</v>
      </c>
      <c r="S166" s="42">
        <f>'Zero Turbulence Curve'!E165</f>
        <v>16.299999999999962</v>
      </c>
      <c r="T166" s="42">
        <f>'Zero Turbulence Curve'!F165</f>
        <v>2000.0598886542791</v>
      </c>
    </row>
    <row r="167" spans="5:20" x14ac:dyDescent="0.2">
      <c r="E167" s="15">
        <v>41214.555555555555</v>
      </c>
      <c r="F167" s="21">
        <v>12.501029734076276</v>
      </c>
      <c r="G167" s="21">
        <v>12.433824399278761</v>
      </c>
      <c r="H167" s="24">
        <v>0.1135906425475698</v>
      </c>
      <c r="I167" s="3">
        <f t="shared" si="7"/>
        <v>1993.4999999999975</v>
      </c>
      <c r="J167" s="3">
        <f>INDEX(PowerArray,MIN(MaximumPowerIndex,ROUND(G167*100,0)))</f>
        <v>1992.7299999999975</v>
      </c>
      <c r="K167" s="3">
        <f>MIN(J167-M167+N167,'Power Look Up'!$F$4)</f>
        <v>1978.6510889230951</v>
      </c>
      <c r="M167" s="50">
        <f t="array" ref="M167">_xlfn.SUM(_xlfn.NORM.DIST($S$3:$S$1003,$G167,$P167,FALSE)*WindSpeedStep*$T$3:$T$1003)</f>
        <v>1990.3225022802953</v>
      </c>
      <c r="N167" s="50">
        <f t="array" ref="N167">_xlfn.SUM(_xlfn.NORM.DIST($S$3:$S$1003,$G167,$Q167,FALSE)*WindSpeedStep*$T$3:$T$1003)</f>
        <v>1976.243591203393</v>
      </c>
      <c r="P167" s="42">
        <f t="shared" si="6"/>
        <v>1.2433824399278761</v>
      </c>
      <c r="Q167" s="42">
        <f t="shared" si="8"/>
        <v>1.4123661028377255</v>
      </c>
      <c r="S167" s="42">
        <f>'Zero Turbulence Curve'!E166</f>
        <v>16.399999999999963</v>
      </c>
      <c r="T167" s="42">
        <f>'Zero Turbulence Curve'!F166</f>
        <v>2000.0537914621964</v>
      </c>
    </row>
    <row r="168" spans="5:20" x14ac:dyDescent="0.2">
      <c r="E168" s="15">
        <v>41214.590277777781</v>
      </c>
      <c r="F168" s="21">
        <v>13.793974602778258</v>
      </c>
      <c r="G168" s="21">
        <v>13.75292466697627</v>
      </c>
      <c r="H168" s="24">
        <v>9.2794139242665705E-2</v>
      </c>
      <c r="I168" s="3">
        <f t="shared" si="7"/>
        <v>1999.7899999999997</v>
      </c>
      <c r="J168" s="3">
        <f>INDEX(PowerArray,MIN(MaximumPowerIndex,ROUND(G168*100,0)))</f>
        <v>1999.7499999999998</v>
      </c>
      <c r="K168" s="3">
        <f>MIN(J168-M168+N168,'Power Look Up'!$F$4)</f>
        <v>2000</v>
      </c>
      <c r="M168" s="50">
        <f t="array" ref="M168">_xlfn.SUM(_xlfn.NORM.DIST($S$3:$S$1003,$G168,$P168,FALSE)*WindSpeedStep*$T$3:$T$1003)</f>
        <v>2003.4486232636764</v>
      </c>
      <c r="N168" s="50">
        <f t="array" ref="N168">_xlfn.SUM(_xlfn.NORM.DIST($S$3:$S$1003,$G168,$Q168,FALSE)*WindSpeedStep*$T$3:$T$1003)</f>
        <v>2004.6548944257154</v>
      </c>
      <c r="P168" s="42">
        <f t="shared" si="6"/>
        <v>1.3752924666976272</v>
      </c>
      <c r="Q168" s="42">
        <f t="shared" si="8"/>
        <v>1.2761908065412879</v>
      </c>
      <c r="S168" s="42">
        <f>'Zero Turbulence Curve'!E167</f>
        <v>16.499999999999964</v>
      </c>
      <c r="T168" s="42">
        <f>'Zero Turbulence Curve'!F167</f>
        <v>2000.0476942701139</v>
      </c>
    </row>
    <row r="169" spans="5:20" x14ac:dyDescent="0.2">
      <c r="E169" s="15">
        <v>41214.604166666664</v>
      </c>
      <c r="F169" s="21">
        <v>13.207593865276728</v>
      </c>
      <c r="G169" s="21">
        <v>13.208825461471148</v>
      </c>
      <c r="H169" s="24">
        <v>0.13098525118554991</v>
      </c>
      <c r="I169" s="3">
        <f t="shared" si="7"/>
        <v>1999.2099999999998</v>
      </c>
      <c r="J169" s="3">
        <f>INDEX(PowerArray,MIN(MaximumPowerIndex,ROUND(G169*100,0)))</f>
        <v>1999.2099999999998</v>
      </c>
      <c r="K169" s="3">
        <f>MIN(J169-M169+N169,'Power Look Up'!$F$4)</f>
        <v>1979.197307596728</v>
      </c>
      <c r="M169" s="50">
        <f t="array" ref="M169">_xlfn.SUM(_xlfn.NORM.DIST($S$3:$S$1003,$G169,$P169,FALSE)*WindSpeedStep*$T$3:$T$1003)</f>
        <v>2001.9798365145798</v>
      </c>
      <c r="N169" s="50">
        <f t="array" ref="N169">_xlfn.SUM(_xlfn.NORM.DIST($S$3:$S$1003,$G169,$Q169,FALSE)*WindSpeedStep*$T$3:$T$1003)</f>
        <v>1981.967144111308</v>
      </c>
      <c r="P169" s="42">
        <f t="shared" si="6"/>
        <v>1.320882546147115</v>
      </c>
      <c r="Q169" s="42">
        <f t="shared" si="8"/>
        <v>1.7301613209368856</v>
      </c>
      <c r="S169" s="42">
        <f>'Zero Turbulence Curve'!E168</f>
        <v>16.599999999999966</v>
      </c>
      <c r="T169" s="42">
        <f>'Zero Turbulence Curve'!F168</f>
        <v>2000.0415970780314</v>
      </c>
    </row>
    <row r="170" spans="5:20" x14ac:dyDescent="0.2">
      <c r="E170" s="15">
        <v>41214.611111111109</v>
      </c>
      <c r="F170" s="21">
        <v>13.352165957406674</v>
      </c>
      <c r="G170" s="21">
        <v>13.289104917436294</v>
      </c>
      <c r="H170" s="24">
        <v>0.10634978658367422</v>
      </c>
      <c r="I170" s="3">
        <f t="shared" si="7"/>
        <v>1999.3499999999997</v>
      </c>
      <c r="J170" s="3">
        <f>INDEX(PowerArray,MIN(MaximumPowerIndex,ROUND(G170*100,0)))</f>
        <v>1999.2899999999997</v>
      </c>
      <c r="K170" s="3">
        <f>MIN(J170-M170+N170,'Power Look Up'!$F$4)</f>
        <v>1996.5357286150722</v>
      </c>
      <c r="M170" s="50">
        <f t="array" ref="M170">_xlfn.SUM(_xlfn.NORM.DIST($S$3:$S$1003,$G170,$P170,FALSE)*WindSpeedStep*$T$3:$T$1003)</f>
        <v>2002.4020459728376</v>
      </c>
      <c r="N170" s="50">
        <f t="array" ref="N170">_xlfn.SUM(_xlfn.NORM.DIST($S$3:$S$1003,$G170,$Q170,FALSE)*WindSpeedStep*$T$3:$T$1003)</f>
        <v>1999.6477745879101</v>
      </c>
      <c r="P170" s="42">
        <f t="shared" si="6"/>
        <v>1.3289104917436294</v>
      </c>
      <c r="Q170" s="42">
        <f t="shared" si="8"/>
        <v>1.4132934718574055</v>
      </c>
      <c r="S170" s="42">
        <f>'Zero Turbulence Curve'!E169</f>
        <v>16.699999999999967</v>
      </c>
      <c r="T170" s="42">
        <f>'Zero Turbulence Curve'!F169</f>
        <v>2000.0354998859486</v>
      </c>
    </row>
    <row r="171" spans="5:20" x14ac:dyDescent="0.2">
      <c r="E171" s="15">
        <v>41214.618055555555</v>
      </c>
      <c r="F171" s="21">
        <v>13.778680976776142</v>
      </c>
      <c r="G171" s="21">
        <v>13.795079998183429</v>
      </c>
      <c r="H171" s="24">
        <v>0.10233200132701699</v>
      </c>
      <c r="I171" s="3">
        <f t="shared" si="7"/>
        <v>1999.7799999999997</v>
      </c>
      <c r="J171" s="3">
        <f>INDEX(PowerArray,MIN(MaximumPowerIndex,ROUND(G171*100,0)))</f>
        <v>1999.7999999999997</v>
      </c>
      <c r="K171" s="3">
        <f>MIN(J171-M171+N171,'Power Look Up'!$F$4)</f>
        <v>1999.3144525771081</v>
      </c>
      <c r="M171" s="50">
        <f t="array" ref="M171">_xlfn.SUM(_xlfn.NORM.DIST($S$3:$S$1003,$G171,$P171,FALSE)*WindSpeedStep*$T$3:$T$1003)</f>
        <v>2003.4617196907718</v>
      </c>
      <c r="N171" s="50">
        <f t="array" ref="N171">_xlfn.SUM(_xlfn.NORM.DIST($S$3:$S$1003,$G171,$Q171,FALSE)*WindSpeedStep*$T$3:$T$1003)</f>
        <v>2002.9761722678802</v>
      </c>
      <c r="P171" s="42">
        <f t="shared" si="6"/>
        <v>1.379507999818343</v>
      </c>
      <c r="Q171" s="42">
        <f t="shared" si="8"/>
        <v>1.4116781446804121</v>
      </c>
      <c r="S171" s="42">
        <f>'Zero Turbulence Curve'!E170</f>
        <v>16.799999999999969</v>
      </c>
      <c r="T171" s="42">
        <f>'Zero Turbulence Curve'!F170</f>
        <v>2000.0294026938661</v>
      </c>
    </row>
    <row r="172" spans="5:20" x14ac:dyDescent="0.2">
      <c r="E172" s="15">
        <v>41214.625</v>
      </c>
      <c r="F172" s="21">
        <v>13.513569058239657</v>
      </c>
      <c r="G172" s="21">
        <v>13.469921036369202</v>
      </c>
      <c r="H172" s="24">
        <v>9.7679598506595383E-2</v>
      </c>
      <c r="I172" s="3">
        <f t="shared" si="7"/>
        <v>1999.5099999999998</v>
      </c>
      <c r="J172" s="3">
        <f>INDEX(PowerArray,MIN(MaximumPowerIndex,ROUND(G172*100,0)))</f>
        <v>1999.4699999999998</v>
      </c>
      <c r="K172" s="3">
        <f>MIN(J172-M172+N172,'Power Look Up'!$F$4)</f>
        <v>2000</v>
      </c>
      <c r="M172" s="50">
        <f t="array" ref="M172">_xlfn.SUM(_xlfn.NORM.DIST($S$3:$S$1003,$G172,$P172,FALSE)*WindSpeedStep*$T$3:$T$1003)</f>
        <v>2003.0500371432213</v>
      </c>
      <c r="N172" s="50">
        <f t="array" ref="N172">_xlfn.SUM(_xlfn.NORM.DIST($S$3:$S$1003,$G172,$Q172,FALSE)*WindSpeedStep*$T$3:$T$1003)</f>
        <v>2003.7298950712216</v>
      </c>
      <c r="P172" s="42">
        <f t="shared" si="6"/>
        <v>1.3469921036369203</v>
      </c>
      <c r="Q172" s="42">
        <f t="shared" si="8"/>
        <v>1.3157364787480867</v>
      </c>
      <c r="S172" s="42">
        <f>'Zero Turbulence Curve'!E171</f>
        <v>16.89999999999997</v>
      </c>
      <c r="T172" s="42">
        <f>'Zero Turbulence Curve'!F171</f>
        <v>2000.0233055017834</v>
      </c>
    </row>
    <row r="173" spans="5:20" x14ac:dyDescent="0.2">
      <c r="E173" s="15">
        <v>41214.631944444445</v>
      </c>
      <c r="F173" s="21">
        <v>13.770622657097391</v>
      </c>
      <c r="G173" s="21">
        <v>13.756701586193731</v>
      </c>
      <c r="H173" s="24">
        <v>9.2951497682661935E-2</v>
      </c>
      <c r="I173" s="3">
        <f t="shared" si="7"/>
        <v>1999.7699999999998</v>
      </c>
      <c r="J173" s="3">
        <f>INDEX(PowerArray,MIN(MaximumPowerIndex,ROUND(G173*100,0)))</f>
        <v>1999.7599999999998</v>
      </c>
      <c r="K173" s="3">
        <f>MIN(J173-M173+N173,'Power Look Up'!$F$4)</f>
        <v>2000</v>
      </c>
      <c r="M173" s="50">
        <f t="array" ref="M173">_xlfn.SUM(_xlfn.NORM.DIST($S$3:$S$1003,$G173,$P173,FALSE)*WindSpeedStep*$T$3:$T$1003)</f>
        <v>2003.4501951394575</v>
      </c>
      <c r="N173" s="50">
        <f t="array" ref="N173">_xlfn.SUM(_xlfn.NORM.DIST($S$3:$S$1003,$G173,$Q173,FALSE)*WindSpeedStep*$T$3:$T$1003)</f>
        <v>2004.6285741439208</v>
      </c>
      <c r="P173" s="42">
        <f t="shared" si="6"/>
        <v>1.3756701586193731</v>
      </c>
      <c r="Q173" s="42">
        <f t="shared" si="8"/>
        <v>1.2787060156101584</v>
      </c>
      <c r="S173" s="42">
        <f>'Zero Turbulence Curve'!E172</f>
        <v>16.999999999999972</v>
      </c>
      <c r="T173" s="42">
        <f>'Zero Turbulence Curve'!F172</f>
        <v>2000.0172083097009</v>
      </c>
    </row>
    <row r="174" spans="5:20" x14ac:dyDescent="0.2">
      <c r="E174" s="15">
        <v>41214.638888888891</v>
      </c>
      <c r="F174" s="21">
        <v>13.594697836148457</v>
      </c>
      <c r="G174" s="21">
        <v>13.535292554121718</v>
      </c>
      <c r="H174" s="24">
        <v>0.12210642855084583</v>
      </c>
      <c r="I174" s="3">
        <f t="shared" si="7"/>
        <v>1999.5899999999997</v>
      </c>
      <c r="J174" s="3">
        <f>INDEX(PowerArray,MIN(MaximumPowerIndex,ROUND(G174*100,0)))</f>
        <v>1999.5399999999997</v>
      </c>
      <c r="K174" s="3">
        <f>MIN(J174-M174+N174,'Power Look Up'!$F$4)</f>
        <v>1990.051994456574</v>
      </c>
      <c r="M174" s="50">
        <f t="array" ref="M174">_xlfn.SUM(_xlfn.NORM.DIST($S$3:$S$1003,$G174,$P174,FALSE)*WindSpeedStep*$T$3:$T$1003)</f>
        <v>2003.1988974358048</v>
      </c>
      <c r="N174" s="50">
        <f t="array" ref="N174">_xlfn.SUM(_xlfn.NORM.DIST($S$3:$S$1003,$G174,$Q174,FALSE)*WindSpeedStep*$T$3:$T$1003)</f>
        <v>1993.7108918923791</v>
      </c>
      <c r="P174" s="42">
        <f t="shared" si="6"/>
        <v>1.3535292554121718</v>
      </c>
      <c r="Q174" s="42">
        <f t="shared" si="8"/>
        <v>1.652746233174659</v>
      </c>
      <c r="S174" s="42">
        <f>'Zero Turbulence Curve'!E173</f>
        <v>17.099999999999973</v>
      </c>
      <c r="T174" s="42">
        <f>'Zero Turbulence Curve'!F173</f>
        <v>2000.0158877593719</v>
      </c>
    </row>
    <row r="175" spans="5:20" x14ac:dyDescent="0.2">
      <c r="E175" s="15">
        <v>41214.645833333336</v>
      </c>
      <c r="F175" s="21">
        <v>14.45211040169484</v>
      </c>
      <c r="G175" s="21">
        <v>14.482587519371096</v>
      </c>
      <c r="H175" s="24">
        <v>9.6871665181565314E-2</v>
      </c>
      <c r="I175" s="3">
        <f t="shared" si="7"/>
        <v>2000</v>
      </c>
      <c r="J175" s="3">
        <f>INDEX(PowerArray,MIN(MaximumPowerIndex,ROUND(G175*100,0)))</f>
        <v>2000</v>
      </c>
      <c r="K175" s="3">
        <f>MIN(J175-M175+N175,'Power Look Up'!$F$4)</f>
        <v>2000</v>
      </c>
      <c r="M175" s="50">
        <f t="array" ref="M175">_xlfn.SUM(_xlfn.NORM.DIST($S$3:$S$1003,$G175,$P175,FALSE)*WindSpeedStep*$T$3:$T$1003)</f>
        <v>2002.8435695778851</v>
      </c>
      <c r="N175" s="50">
        <f t="array" ref="N175">_xlfn.SUM(_xlfn.NORM.DIST($S$3:$S$1003,$G175,$Q175,FALSE)*WindSpeedStep*$T$3:$T$1003)</f>
        <v>2002.9877442044713</v>
      </c>
      <c r="P175" s="42">
        <f t="shared" si="6"/>
        <v>1.4482587519371097</v>
      </c>
      <c r="Q175" s="42">
        <f t="shared" si="8"/>
        <v>1.4029523691392334</v>
      </c>
      <c r="S175" s="42">
        <f>'Zero Turbulence Curve'!E174</f>
        <v>17.199999999999974</v>
      </c>
      <c r="T175" s="42">
        <f>'Zero Turbulence Curve'!F174</f>
        <v>2000.014567209043</v>
      </c>
    </row>
    <row r="176" spans="5:20" x14ac:dyDescent="0.2">
      <c r="E176" s="15">
        <v>41214.652777777781</v>
      </c>
      <c r="F176" s="21">
        <v>14.074398594222709</v>
      </c>
      <c r="G176" s="21">
        <v>14.019293238004357</v>
      </c>
      <c r="H176" s="24">
        <v>9.5208331001087776E-2</v>
      </c>
      <c r="I176" s="3">
        <f t="shared" si="7"/>
        <v>2000</v>
      </c>
      <c r="J176" s="3">
        <f>INDEX(PowerArray,MIN(MaximumPowerIndex,ROUND(G176*100,0)))</f>
        <v>2000</v>
      </c>
      <c r="K176" s="3">
        <f>MIN(J176-M176+N176,'Power Look Up'!$F$4)</f>
        <v>2000</v>
      </c>
      <c r="M176" s="50">
        <f t="array" ref="M176">_xlfn.SUM(_xlfn.NORM.DIST($S$3:$S$1003,$G176,$P176,FALSE)*WindSpeedStep*$T$3:$T$1003)</f>
        <v>2003.3950327948808</v>
      </c>
      <c r="N176" s="50">
        <f t="array" ref="N176">_xlfn.SUM(_xlfn.NORM.DIST($S$3:$S$1003,$G176,$Q176,FALSE)*WindSpeedStep*$T$3:$T$1003)</f>
        <v>2003.9414428400241</v>
      </c>
      <c r="P176" s="42">
        <f t="shared" si="6"/>
        <v>1.4019293238004358</v>
      </c>
      <c r="Q176" s="42">
        <f t="shared" si="8"/>
        <v>1.3347535110052304</v>
      </c>
      <c r="S176" s="42">
        <f>'Zero Turbulence Curve'!E175</f>
        <v>17.299999999999976</v>
      </c>
      <c r="T176" s="42">
        <f>'Zero Turbulence Curve'!F175</f>
        <v>2000.013246658714</v>
      </c>
    </row>
    <row r="177" spans="5:20" x14ac:dyDescent="0.2">
      <c r="E177" s="15">
        <v>41214.659722222219</v>
      </c>
      <c r="F177" s="21">
        <v>12.561403746648523</v>
      </c>
      <c r="G177" s="21">
        <v>12.540145993962364</v>
      </c>
      <c r="H177" s="24">
        <v>0.12259776304148202</v>
      </c>
      <c r="I177" s="3">
        <f t="shared" si="7"/>
        <v>1994.1599999999976</v>
      </c>
      <c r="J177" s="3">
        <f>INDEX(PowerArray,MIN(MaximumPowerIndex,ROUND(G177*100,0)))</f>
        <v>1993.9399999999976</v>
      </c>
      <c r="K177" s="3">
        <f>MIN(J177-M177+N177,'Power Look Up'!$F$4)</f>
        <v>1971.0693637270447</v>
      </c>
      <c r="M177" s="50">
        <f t="array" ref="M177">_xlfn.SUM(_xlfn.NORM.DIST($S$3:$S$1003,$G177,$P177,FALSE)*WindSpeedStep*$T$3:$T$1003)</f>
        <v>1993.067750891274</v>
      </c>
      <c r="N177" s="50">
        <f t="array" ref="N177">_xlfn.SUM(_xlfn.NORM.DIST($S$3:$S$1003,$G177,$Q177,FALSE)*WindSpeedStep*$T$3:$T$1003)</f>
        <v>1970.1971146183212</v>
      </c>
      <c r="P177" s="42">
        <f t="shared" si="6"/>
        <v>1.2540145993962364</v>
      </c>
      <c r="Q177" s="42">
        <f t="shared" si="8"/>
        <v>1.5373938470733879</v>
      </c>
      <c r="S177" s="42">
        <f>'Zero Turbulence Curve'!E176</f>
        <v>17.399999999999977</v>
      </c>
      <c r="T177" s="42">
        <f>'Zero Turbulence Curve'!F176</f>
        <v>2000.0119261083851</v>
      </c>
    </row>
    <row r="178" spans="5:20" x14ac:dyDescent="0.2">
      <c r="E178" s="15">
        <v>41214.666666666664</v>
      </c>
      <c r="F178" s="21">
        <v>12.544000356997408</v>
      </c>
      <c r="G178" s="21">
        <v>12.47618550911783</v>
      </c>
      <c r="H178" s="24">
        <v>0.11718749666488898</v>
      </c>
      <c r="I178" s="3">
        <f t="shared" si="7"/>
        <v>1993.9399999999976</v>
      </c>
      <c r="J178" s="3">
        <f>INDEX(PowerArray,MIN(MaximumPowerIndex,ROUND(G178*100,0)))</f>
        <v>1993.2799999999975</v>
      </c>
      <c r="K178" s="3">
        <f>MIN(J178-M178+N178,'Power Look Up'!$F$4)</f>
        <v>1975.6423033679819</v>
      </c>
      <c r="M178" s="50">
        <f t="array" ref="M178">_xlfn.SUM(_xlfn.NORM.DIST($S$3:$S$1003,$G178,$P178,FALSE)*WindSpeedStep*$T$3:$T$1003)</f>
        <v>1991.475076491763</v>
      </c>
      <c r="N178" s="50">
        <f t="array" ref="N178">_xlfn.SUM(_xlfn.NORM.DIST($S$3:$S$1003,$G178,$Q178,FALSE)*WindSpeedStep*$T$3:$T$1003)</f>
        <v>1973.8373798597474</v>
      </c>
      <c r="P178" s="42">
        <f t="shared" si="6"/>
        <v>1.247618550911783</v>
      </c>
      <c r="Q178" s="42">
        <f t="shared" si="8"/>
        <v>1.4620529477402819</v>
      </c>
      <c r="S178" s="42">
        <f>'Zero Turbulence Curve'!E177</f>
        <v>17.499999999999979</v>
      </c>
      <c r="T178" s="42">
        <f>'Zero Turbulence Curve'!F177</f>
        <v>2000.0106055580561</v>
      </c>
    </row>
    <row r="179" spans="5:20" x14ac:dyDescent="0.2">
      <c r="E179" s="15">
        <v>41214.673611111109</v>
      </c>
      <c r="F179" s="21">
        <v>11.632637349424204</v>
      </c>
      <c r="G179" s="21">
        <v>11.644670526648746</v>
      </c>
      <c r="H179" s="24">
        <v>0.10315803406863688</v>
      </c>
      <c r="I179" s="3">
        <f t="shared" si="7"/>
        <v>1956.9199999999828</v>
      </c>
      <c r="J179" s="3">
        <f>INDEX(PowerArray,MIN(MaximumPowerIndex,ROUND(G179*100,0)))</f>
        <v>1957.7599999999829</v>
      </c>
      <c r="K179" s="3">
        <f>MIN(J179-M179+N179,'Power Look Up'!$F$4)</f>
        <v>1952.7374851930731</v>
      </c>
      <c r="M179" s="50">
        <f t="array" ref="M179">_xlfn.SUM(_xlfn.NORM.DIST($S$3:$S$1003,$G179,$P179,FALSE)*WindSpeedStep*$T$3:$T$1003)</f>
        <v>1948.4979356941556</v>
      </c>
      <c r="N179" s="50">
        <f t="array" ref="N179">_xlfn.SUM(_xlfn.NORM.DIST($S$3:$S$1003,$G179,$Q179,FALSE)*WindSpeedStep*$T$3:$T$1003)</f>
        <v>1943.4754208872457</v>
      </c>
      <c r="P179" s="42">
        <f t="shared" si="6"/>
        <v>1.1644670526648746</v>
      </c>
      <c r="Q179" s="42">
        <f t="shared" si="8"/>
        <v>1.2012413189060831</v>
      </c>
      <c r="S179" s="42">
        <f>'Zero Turbulence Curve'!E178</f>
        <v>17.59999999999998</v>
      </c>
      <c r="T179" s="42">
        <f>'Zero Turbulence Curve'!F178</f>
        <v>2000.0092850077269</v>
      </c>
    </row>
    <row r="180" spans="5:20" x14ac:dyDescent="0.2">
      <c r="E180" s="15">
        <v>41214.680555555555</v>
      </c>
      <c r="F180" s="21">
        <v>11.975856363047177</v>
      </c>
      <c r="G180" s="21">
        <v>11.968333247272717</v>
      </c>
      <c r="H180" s="24">
        <v>9.8531575883042469E-2</v>
      </c>
      <c r="I180" s="3">
        <f t="shared" si="7"/>
        <v>1986.3199999999822</v>
      </c>
      <c r="J180" s="3">
        <f>INDEX(PowerArray,MIN(MaximumPowerIndex,ROUND(G180*100,0)))</f>
        <v>1985.4799999999823</v>
      </c>
      <c r="K180" s="3">
        <f>MIN(J180-M180+N180,'Power Look Up'!$F$4)</f>
        <v>1987.4243673454102</v>
      </c>
      <c r="M180" s="50">
        <f t="array" ref="M180">_xlfn.SUM(_xlfn.NORM.DIST($S$3:$S$1003,$G180,$P180,FALSE)*WindSpeedStep*$T$3:$T$1003)</f>
        <v>1971.1942164505022</v>
      </c>
      <c r="N180" s="50">
        <f t="array" ref="N180">_xlfn.SUM(_xlfn.NORM.DIST($S$3:$S$1003,$G180,$Q180,FALSE)*WindSpeedStep*$T$3:$T$1003)</f>
        <v>1973.1385837959301</v>
      </c>
      <c r="P180" s="42">
        <f t="shared" si="6"/>
        <v>1.1968333247272718</v>
      </c>
      <c r="Q180" s="42">
        <f t="shared" si="8"/>
        <v>1.1792587355471917</v>
      </c>
      <c r="S180" s="42">
        <f>'Zero Turbulence Curve'!E179</f>
        <v>17.699999999999982</v>
      </c>
      <c r="T180" s="42">
        <f>'Zero Turbulence Curve'!F179</f>
        <v>2000.007964457398</v>
      </c>
    </row>
    <row r="181" spans="5:20" x14ac:dyDescent="0.2">
      <c r="E181" s="15">
        <v>41214.6875</v>
      </c>
      <c r="F181" s="21">
        <v>12.121672621579508</v>
      </c>
      <c r="G181" s="21">
        <v>12.164665579338715</v>
      </c>
      <c r="H181" s="24">
        <v>0.10807089424836333</v>
      </c>
      <c r="I181" s="3">
        <f t="shared" si="7"/>
        <v>1989.3199999999977</v>
      </c>
      <c r="J181" s="3">
        <f>INDEX(PowerArray,MIN(MaximumPowerIndex,ROUND(G181*100,0)))</f>
        <v>1989.7599999999977</v>
      </c>
      <c r="K181" s="3">
        <f>MIN(J181-M181+N181,'Power Look Up'!$F$4)</f>
        <v>1979.9592398877883</v>
      </c>
      <c r="M181" s="50">
        <f t="array" ref="M181">_xlfn.SUM(_xlfn.NORM.DIST($S$3:$S$1003,$G181,$P181,FALSE)*WindSpeedStep*$T$3:$T$1003)</f>
        <v>1980.8801712624791</v>
      </c>
      <c r="N181" s="50">
        <f t="array" ref="N181">_xlfn.SUM(_xlfn.NORM.DIST($S$3:$S$1003,$G181,$Q181,FALSE)*WindSpeedStep*$T$3:$T$1003)</f>
        <v>1971.0794111502696</v>
      </c>
      <c r="P181" s="42">
        <f t="shared" si="6"/>
        <v>1.2164665579338716</v>
      </c>
      <c r="Q181" s="42">
        <f t="shared" si="8"/>
        <v>1.3146462873914198</v>
      </c>
      <c r="S181" s="42">
        <f>'Zero Turbulence Curve'!E180</f>
        <v>17.799999999999983</v>
      </c>
      <c r="T181" s="42">
        <f>'Zero Turbulence Curve'!F180</f>
        <v>2000.006643907069</v>
      </c>
    </row>
    <row r="182" spans="5:20" x14ac:dyDescent="0.2">
      <c r="E182" s="15">
        <v>41214.694444444445</v>
      </c>
      <c r="F182" s="21">
        <v>11.606317491799601</v>
      </c>
      <c r="G182" s="21">
        <v>11.617399284882943</v>
      </c>
      <c r="H182" s="24">
        <v>8.9606371765618864E-2</v>
      </c>
      <c r="I182" s="3">
        <f t="shared" si="7"/>
        <v>1955.239999999983</v>
      </c>
      <c r="J182" s="3">
        <f>INDEX(PowerArray,MIN(MaximumPowerIndex,ROUND(G182*100,0)))</f>
        <v>1956.0799999999829</v>
      </c>
      <c r="K182" s="3">
        <f>MIN(J182-M182+N182,'Power Look Up'!$F$4)</f>
        <v>1972.3657436120775</v>
      </c>
      <c r="M182" s="50">
        <f t="array" ref="M182">_xlfn.SUM(_xlfn.NORM.DIST($S$3:$S$1003,$G182,$P182,FALSE)*WindSpeedStep*$T$3:$T$1003)</f>
        <v>1946.1354958059258</v>
      </c>
      <c r="N182" s="50">
        <f t="array" ref="N182">_xlfn.SUM(_xlfn.NORM.DIST($S$3:$S$1003,$G182,$Q182,FALSE)*WindSpeedStep*$T$3:$T$1003)</f>
        <v>1962.4212394180204</v>
      </c>
      <c r="P182" s="42">
        <f t="shared" si="6"/>
        <v>1.1617399284882943</v>
      </c>
      <c r="Q182" s="42">
        <f t="shared" si="8"/>
        <v>1.0409929992708558</v>
      </c>
      <c r="S182" s="42">
        <f>'Zero Turbulence Curve'!E181</f>
        <v>17.899999999999984</v>
      </c>
      <c r="T182" s="42">
        <f>'Zero Turbulence Curve'!F181</f>
        <v>2000.0053233567401</v>
      </c>
    </row>
    <row r="183" spans="5:20" x14ac:dyDescent="0.2">
      <c r="E183" s="15">
        <v>41214.701388888891</v>
      </c>
      <c r="F183" s="21">
        <v>11.673509972087569</v>
      </c>
      <c r="G183" s="21">
        <v>11.620442092033398</v>
      </c>
      <c r="H183" s="24">
        <v>0.11478981070852406</v>
      </c>
      <c r="I183" s="3">
        <f t="shared" si="7"/>
        <v>1960.2799999999829</v>
      </c>
      <c r="J183" s="3">
        <f>INDEX(PowerArray,MIN(MaximumPowerIndex,ROUND(G183*100,0)))</f>
        <v>1956.0799999999829</v>
      </c>
      <c r="K183" s="3">
        <f>MIN(J183-M183+N183,'Power Look Up'!$F$4)</f>
        <v>1931.9352839565695</v>
      </c>
      <c r="M183" s="50">
        <f t="array" ref="M183">_xlfn.SUM(_xlfn.NORM.DIST($S$3:$S$1003,$G183,$P183,FALSE)*WindSpeedStep*$T$3:$T$1003)</f>
        <v>1946.4028952029753</v>
      </c>
      <c r="N183" s="50">
        <f t="array" ref="N183">_xlfn.SUM(_xlfn.NORM.DIST($S$3:$S$1003,$G183,$Q183,FALSE)*WindSpeedStep*$T$3:$T$1003)</f>
        <v>1922.2581791595619</v>
      </c>
      <c r="P183" s="42">
        <f t="shared" si="6"/>
        <v>1.1620442092033398</v>
      </c>
      <c r="Q183" s="42">
        <f t="shared" si="8"/>
        <v>1.3339083480938791</v>
      </c>
      <c r="S183" s="42">
        <f>'Zero Turbulence Curve'!E182</f>
        <v>17.999999999999986</v>
      </c>
      <c r="T183" s="42">
        <f>'Zero Turbulence Curve'!F182</f>
        <v>2000.0040028064111</v>
      </c>
    </row>
    <row r="184" spans="5:20" x14ac:dyDescent="0.2">
      <c r="E184" s="15">
        <v>41214.708333333336</v>
      </c>
      <c r="F184" s="21">
        <v>11.498745621355956</v>
      </c>
      <c r="G184" s="21">
        <v>11.498856938878616</v>
      </c>
      <c r="H184" s="24">
        <v>9.0444647985643584E-2</v>
      </c>
      <c r="I184" s="3">
        <f t="shared" si="7"/>
        <v>1945.9999999999832</v>
      </c>
      <c r="J184" s="3">
        <f>INDEX(PowerArray,MIN(MaximumPowerIndex,ROUND(G184*100,0)))</f>
        <v>1945.9999999999832</v>
      </c>
      <c r="K184" s="3">
        <f>MIN(J184-M184+N184,'Power Look Up'!$F$4)</f>
        <v>1961.7905914295561</v>
      </c>
      <c r="M184" s="50">
        <f t="array" ref="M184">_xlfn.SUM(_xlfn.NORM.DIST($S$3:$S$1003,$G184,$P184,FALSE)*WindSpeedStep*$T$3:$T$1003)</f>
        <v>1934.9452622020449</v>
      </c>
      <c r="N184" s="50">
        <f t="array" ref="N184">_xlfn.SUM(_xlfn.NORM.DIST($S$3:$S$1003,$G184,$Q184,FALSE)*WindSpeedStep*$T$3:$T$1003)</f>
        <v>1950.7358536316178</v>
      </c>
      <c r="P184" s="42">
        <f t="shared" si="6"/>
        <v>1.1498856938878617</v>
      </c>
      <c r="Q184" s="42">
        <f t="shared" si="8"/>
        <v>1.0400100680741515</v>
      </c>
      <c r="S184" s="42">
        <f>'Zero Turbulence Curve'!E183</f>
        <v>18.099999999999987</v>
      </c>
      <c r="T184" s="42">
        <f>'Zero Turbulence Curve'!F183</f>
        <v>2000.0037016575191</v>
      </c>
    </row>
    <row r="185" spans="5:20" x14ac:dyDescent="0.2">
      <c r="E185" s="15">
        <v>41214.715277777781</v>
      </c>
      <c r="F185" s="21">
        <v>11.628613806781422</v>
      </c>
      <c r="G185" s="21">
        <v>11.674398368799192</v>
      </c>
      <c r="H185" s="24">
        <v>9.1154458958972673E-2</v>
      </c>
      <c r="I185" s="3">
        <f t="shared" si="7"/>
        <v>1956.9199999999828</v>
      </c>
      <c r="J185" s="3">
        <f>INDEX(PowerArray,MIN(MaximumPowerIndex,ROUND(G185*100,0)))</f>
        <v>1960.2799999999829</v>
      </c>
      <c r="K185" s="3">
        <f>MIN(J185-M185+N185,'Power Look Up'!$F$4)</f>
        <v>1973.8073493386612</v>
      </c>
      <c r="M185" s="50">
        <f t="array" ref="M185">_xlfn.SUM(_xlfn.NORM.DIST($S$3:$S$1003,$G185,$P185,FALSE)*WindSpeedStep*$T$3:$T$1003)</f>
        <v>1950.986875790142</v>
      </c>
      <c r="N185" s="50">
        <f t="array" ref="N185">_xlfn.SUM(_xlfn.NORM.DIST($S$3:$S$1003,$G185,$Q185,FALSE)*WindSpeedStep*$T$3:$T$1003)</f>
        <v>1964.5142251288203</v>
      </c>
      <c r="P185" s="42">
        <f t="shared" si="6"/>
        <v>1.1674398368799193</v>
      </c>
      <c r="Q185" s="42">
        <f t="shared" si="8"/>
        <v>1.0641734669794034</v>
      </c>
      <c r="S185" s="42">
        <f>'Zero Turbulence Curve'!E184</f>
        <v>18.199999999999989</v>
      </c>
      <c r="T185" s="42">
        <f>'Zero Turbulence Curve'!F184</f>
        <v>2000.0034005086272</v>
      </c>
    </row>
    <row r="186" spans="5:20" x14ac:dyDescent="0.2">
      <c r="E186" s="15">
        <v>41214.722222222219</v>
      </c>
      <c r="F186" s="21">
        <v>11.267717708316697</v>
      </c>
      <c r="G186" s="21">
        <v>11.271070431435835</v>
      </c>
      <c r="H186" s="24">
        <v>8.6974134901929831E-2</v>
      </c>
      <c r="I186" s="3">
        <f t="shared" si="7"/>
        <v>1926.6799999999835</v>
      </c>
      <c r="J186" s="3">
        <f>INDEX(PowerArray,MIN(MaximumPowerIndex,ROUND(G186*100,0)))</f>
        <v>1926.6799999999835</v>
      </c>
      <c r="K186" s="3">
        <f>MIN(J186-M186+N186,'Power Look Up'!$F$4)</f>
        <v>1949.7273759297809</v>
      </c>
      <c r="M186" s="50">
        <f t="array" ref="M186">_xlfn.SUM(_xlfn.NORM.DIST($S$3:$S$1003,$G186,$P186,FALSE)*WindSpeedStep*$T$3:$T$1003)</f>
        <v>1908.84656056218</v>
      </c>
      <c r="N186" s="50">
        <f t="array" ref="N186">_xlfn.SUM(_xlfn.NORM.DIST($S$3:$S$1003,$G186,$Q186,FALSE)*WindSpeedStep*$T$3:$T$1003)</f>
        <v>1931.8939364919775</v>
      </c>
      <c r="P186" s="42">
        <f t="shared" si="6"/>
        <v>1.1271070431435835</v>
      </c>
      <c r="Q186" s="42">
        <f t="shared" si="8"/>
        <v>0.98029160019285277</v>
      </c>
      <c r="S186" s="42">
        <f>'Zero Turbulence Curve'!E185</f>
        <v>18.29999999999999</v>
      </c>
      <c r="T186" s="42">
        <f>'Zero Turbulence Curve'!F185</f>
        <v>2000.0030993597352</v>
      </c>
    </row>
    <row r="187" spans="5:20" x14ac:dyDescent="0.2">
      <c r="E187" s="15">
        <v>41214.729166666664</v>
      </c>
      <c r="F187" s="21">
        <v>11.86985720743985</v>
      </c>
      <c r="G187" s="21">
        <v>11.933646649824619</v>
      </c>
      <c r="H187" s="24">
        <v>0.11036358543377518</v>
      </c>
      <c r="I187" s="3">
        <f t="shared" si="7"/>
        <v>1977.0799999999824</v>
      </c>
      <c r="J187" s="3">
        <f>INDEX(PowerArray,MIN(MaximumPowerIndex,ROUND(G187*100,0)))</f>
        <v>1982.1199999999824</v>
      </c>
      <c r="K187" s="3">
        <f>MIN(J187-M187+N187,'Power Look Up'!$F$4)</f>
        <v>1967.545834989354</v>
      </c>
      <c r="M187" s="50">
        <f t="array" ref="M187">_xlfn.SUM(_xlfn.NORM.DIST($S$3:$S$1003,$G187,$P187,FALSE)*WindSpeedStep*$T$3:$T$1003)</f>
        <v>1969.1917098628787</v>
      </c>
      <c r="N187" s="50">
        <f t="array" ref="N187">_xlfn.SUM(_xlfn.NORM.DIST($S$3:$S$1003,$G187,$Q187,FALSE)*WindSpeedStep*$T$3:$T$1003)</f>
        <v>1954.6175448522504</v>
      </c>
      <c r="P187" s="42">
        <f t="shared" si="6"/>
        <v>1.1933646649824619</v>
      </c>
      <c r="Q187" s="42">
        <f t="shared" si="8"/>
        <v>1.3170400315744042</v>
      </c>
      <c r="S187" s="42">
        <f>'Zero Turbulence Curve'!E186</f>
        <v>18.399999999999991</v>
      </c>
      <c r="T187" s="42">
        <f>'Zero Turbulence Curve'!F186</f>
        <v>2000.0027982108434</v>
      </c>
    </row>
    <row r="188" spans="5:20" x14ac:dyDescent="0.2">
      <c r="E188" s="15">
        <v>41214.736111111109</v>
      </c>
      <c r="F188" s="21">
        <v>11.406990397728292</v>
      </c>
      <c r="G188" s="21">
        <v>11.412867251753754</v>
      </c>
      <c r="H188" s="24">
        <v>8.3282265249315271E-2</v>
      </c>
      <c r="I188" s="3">
        <f t="shared" si="7"/>
        <v>1938.4399999999832</v>
      </c>
      <c r="J188" s="3">
        <f>INDEX(PowerArray,MIN(MaximumPowerIndex,ROUND(G188*100,0)))</f>
        <v>1938.4399999999832</v>
      </c>
      <c r="K188" s="3">
        <f>MIN(J188-M188+N188,'Power Look Up'!$F$4)</f>
        <v>1966.6647107549577</v>
      </c>
      <c r="M188" s="50">
        <f t="array" ref="M188">_xlfn.SUM(_xlfn.NORM.DIST($S$3:$S$1003,$G188,$P188,FALSE)*WindSpeedStep*$T$3:$T$1003)</f>
        <v>1925.8360727987586</v>
      </c>
      <c r="N188" s="50">
        <f t="array" ref="N188">_xlfn.SUM(_xlfn.NORM.DIST($S$3:$S$1003,$G188,$Q188,FALSE)*WindSpeedStep*$T$3:$T$1003)</f>
        <v>1954.060783553733</v>
      </c>
      <c r="P188" s="42">
        <f t="shared" si="6"/>
        <v>1.1412867251753755</v>
      </c>
      <c r="Q188" s="42">
        <f t="shared" si="8"/>
        <v>0.95048943771577998</v>
      </c>
      <c r="S188" s="42">
        <f>'Zero Turbulence Curve'!E187</f>
        <v>18.499999999999993</v>
      </c>
      <c r="T188" s="42">
        <f>'Zero Turbulence Curve'!F187</f>
        <v>2000.0024970619513</v>
      </c>
    </row>
    <row r="189" spans="5:20" x14ac:dyDescent="0.2">
      <c r="E189" s="15">
        <v>41214.743055555555</v>
      </c>
      <c r="F189" s="21">
        <v>11.857025065242293</v>
      </c>
      <c r="G189" s="21">
        <v>11.916156806199535</v>
      </c>
      <c r="H189" s="24">
        <v>9.2772005958268761E-2</v>
      </c>
      <c r="I189" s="3">
        <f t="shared" si="7"/>
        <v>1976.2399999999825</v>
      </c>
      <c r="J189" s="3">
        <f>INDEX(PowerArray,MIN(MaximumPowerIndex,ROUND(G189*100,0)))</f>
        <v>1981.2799999999825</v>
      </c>
      <c r="K189" s="3">
        <f>MIN(J189-M189+N189,'Power Look Up'!$F$4)</f>
        <v>1990.9495325713849</v>
      </c>
      <c r="M189" s="50">
        <f t="array" ref="M189">_xlfn.SUM(_xlfn.NORM.DIST($S$3:$S$1003,$G189,$P189,FALSE)*WindSpeedStep*$T$3:$T$1003)</f>
        <v>1968.1460505601256</v>
      </c>
      <c r="N189" s="50">
        <f t="array" ref="N189">_xlfn.SUM(_xlfn.NORM.DIST($S$3:$S$1003,$G189,$Q189,FALSE)*WindSpeedStep*$T$3:$T$1003)</f>
        <v>1977.815583131528</v>
      </c>
      <c r="P189" s="42">
        <f t="shared" si="6"/>
        <v>1.1916156806199536</v>
      </c>
      <c r="Q189" s="42">
        <f t="shared" si="8"/>
        <v>1.1054857702244081</v>
      </c>
      <c r="S189" s="42">
        <f>'Zero Turbulence Curve'!E188</f>
        <v>18.599999999999994</v>
      </c>
      <c r="T189" s="42">
        <f>'Zero Turbulence Curve'!F188</f>
        <v>2000.0021959130593</v>
      </c>
    </row>
    <row r="190" spans="5:20" x14ac:dyDescent="0.2">
      <c r="E190" s="15">
        <v>41214.75</v>
      </c>
      <c r="F190" s="21">
        <v>11.616029878310149</v>
      </c>
      <c r="G190" s="21">
        <v>11.647223524368661</v>
      </c>
      <c r="H190" s="24">
        <v>9.0392329479161912E-2</v>
      </c>
      <c r="I190" s="3">
        <f t="shared" si="7"/>
        <v>1956.0799999999829</v>
      </c>
      <c r="J190" s="3">
        <f>INDEX(PowerArray,MIN(MaximumPowerIndex,ROUND(G190*100,0)))</f>
        <v>1958.5999999999829</v>
      </c>
      <c r="K190" s="3">
        <f>MIN(J190-M190+N190,'Power Look Up'!$F$4)</f>
        <v>1973.4654553217165</v>
      </c>
      <c r="M190" s="50">
        <f t="array" ref="M190">_xlfn.SUM(_xlfn.NORM.DIST($S$3:$S$1003,$G190,$P190,FALSE)*WindSpeedStep*$T$3:$T$1003)</f>
        <v>1948.7151894174278</v>
      </c>
      <c r="N190" s="50">
        <f t="array" ref="N190">_xlfn.SUM(_xlfn.NORM.DIST($S$3:$S$1003,$G190,$Q190,FALSE)*WindSpeedStep*$T$3:$T$1003)</f>
        <v>1963.5806447391615</v>
      </c>
      <c r="P190" s="42">
        <f t="shared" si="6"/>
        <v>1.1647223524368662</v>
      </c>
      <c r="Q190" s="42">
        <f t="shared" si="8"/>
        <v>1.0528196663321774</v>
      </c>
      <c r="S190" s="42">
        <f>'Zero Turbulence Curve'!E189</f>
        <v>18.699999999999996</v>
      </c>
      <c r="T190" s="42">
        <f>'Zero Turbulence Curve'!F189</f>
        <v>2000.0018947641674</v>
      </c>
    </row>
    <row r="191" spans="5:20" x14ac:dyDescent="0.2">
      <c r="E191" s="15">
        <v>41214.756944444445</v>
      </c>
      <c r="F191" s="21">
        <v>11.994580529755888</v>
      </c>
      <c r="G191" s="21">
        <v>12.002271212056982</v>
      </c>
      <c r="H191" s="24">
        <v>8.9206954536306449E-2</v>
      </c>
      <c r="I191" s="3">
        <f t="shared" si="7"/>
        <v>1987.1599999999823</v>
      </c>
      <c r="J191" s="3">
        <f>INDEX(PowerArray,MIN(MaximumPowerIndex,ROUND(G191*100,0)))</f>
        <v>1987.9999999999823</v>
      </c>
      <c r="K191" s="3">
        <f>MIN(J191-M191+N191,'Power Look Up'!$F$4)</f>
        <v>2000</v>
      </c>
      <c r="M191" s="50">
        <f t="array" ref="M191">_xlfn.SUM(_xlfn.NORM.DIST($S$3:$S$1003,$G191,$P191,FALSE)*WindSpeedStep*$T$3:$T$1003)</f>
        <v>1973.0642651551707</v>
      </c>
      <c r="N191" s="50">
        <f t="array" ref="N191">_xlfn.SUM(_xlfn.NORM.DIST($S$3:$S$1003,$G191,$Q191,FALSE)*WindSpeedStep*$T$3:$T$1003)</f>
        <v>1986.4644182003785</v>
      </c>
      <c r="P191" s="42">
        <f t="shared" si="6"/>
        <v>1.2002271212056983</v>
      </c>
      <c r="Q191" s="42">
        <f t="shared" si="8"/>
        <v>1.070686062346387</v>
      </c>
      <c r="S191" s="42">
        <f>'Zero Turbulence Curve'!E190</f>
        <v>18.799999999999997</v>
      </c>
      <c r="T191" s="42">
        <f>'Zero Turbulence Curve'!F190</f>
        <v>2000.0015936152754</v>
      </c>
    </row>
    <row r="192" spans="5:20" x14ac:dyDescent="0.2">
      <c r="E192" s="15">
        <v>41214.763888888891</v>
      </c>
      <c r="F192" s="21">
        <v>11.82147769968581</v>
      </c>
      <c r="G192" s="21">
        <v>11.792611435331731</v>
      </c>
      <c r="H192" s="24">
        <v>9.4742808678627999E-2</v>
      </c>
      <c r="I192" s="3">
        <f t="shared" si="7"/>
        <v>1972.8799999999826</v>
      </c>
      <c r="J192" s="3">
        <f>INDEX(PowerArray,MIN(MaximumPowerIndex,ROUND(G192*100,0)))</f>
        <v>1970.3599999999826</v>
      </c>
      <c r="K192" s="3">
        <f>MIN(J192-M192+N192,'Power Look Up'!$F$4)</f>
        <v>1977.9858724015294</v>
      </c>
      <c r="M192" s="50">
        <f t="array" ref="M192">_xlfn.SUM(_xlfn.NORM.DIST($S$3:$S$1003,$G192,$P192,FALSE)*WindSpeedStep*$T$3:$T$1003)</f>
        <v>1960.0344037935783</v>
      </c>
      <c r="N192" s="50">
        <f t="array" ref="N192">_xlfn.SUM(_xlfn.NORM.DIST($S$3:$S$1003,$G192,$Q192,FALSE)*WindSpeedStep*$T$3:$T$1003)</f>
        <v>1967.6602761951251</v>
      </c>
      <c r="P192" s="42">
        <f t="shared" si="6"/>
        <v>1.179261143533173</v>
      </c>
      <c r="Q192" s="42">
        <f t="shared" si="8"/>
        <v>1.117265129039035</v>
      </c>
      <c r="S192" s="42">
        <f>'Zero Turbulence Curve'!E191</f>
        <v>18.899999999999999</v>
      </c>
      <c r="T192" s="42">
        <f>'Zero Turbulence Curve'!F191</f>
        <v>2000.0012924663836</v>
      </c>
    </row>
    <row r="193" spans="5:20" x14ac:dyDescent="0.2">
      <c r="E193" s="15">
        <v>41214.770833333336</v>
      </c>
      <c r="F193" s="21">
        <v>11.866868505859085</v>
      </c>
      <c r="G193" s="21">
        <v>11.883111021181989</v>
      </c>
      <c r="H193" s="24">
        <v>9.353773486678095E-2</v>
      </c>
      <c r="I193" s="3">
        <f t="shared" si="7"/>
        <v>1977.0799999999824</v>
      </c>
      <c r="J193" s="3">
        <f>INDEX(PowerArray,MIN(MaximumPowerIndex,ROUND(G193*100,0)))</f>
        <v>1977.9199999999823</v>
      </c>
      <c r="K193" s="3">
        <f>MIN(J193-M193+N193,'Power Look Up'!$F$4)</f>
        <v>1986.7730875641657</v>
      </c>
      <c r="M193" s="50">
        <f t="array" ref="M193">_xlfn.SUM(_xlfn.NORM.DIST($S$3:$S$1003,$G193,$P193,FALSE)*WindSpeedStep*$T$3:$T$1003)</f>
        <v>1966.1027769574998</v>
      </c>
      <c r="N193" s="50">
        <f t="array" ref="N193">_xlfn.SUM(_xlfn.NORM.DIST($S$3:$S$1003,$G193,$Q193,FALSE)*WindSpeedStep*$T$3:$T$1003)</f>
        <v>1974.9558645216832</v>
      </c>
      <c r="P193" s="42">
        <f t="shared" si="6"/>
        <v>1.1883111021181989</v>
      </c>
      <c r="Q193" s="42">
        <f t="shared" si="8"/>
        <v>1.1115192880918434</v>
      </c>
      <c r="S193" s="42">
        <f>'Zero Turbulence Curve'!E192</f>
        <v>19</v>
      </c>
      <c r="T193" s="42">
        <f>'Zero Turbulence Curve'!F192</f>
        <v>2000.0009913174915</v>
      </c>
    </row>
    <row r="194" spans="5:20" x14ac:dyDescent="0.2">
      <c r="E194" s="15">
        <v>41214.777777777781</v>
      </c>
      <c r="F194" s="21">
        <v>11.525648398855251</v>
      </c>
      <c r="G194" s="21">
        <v>11.606989245254789</v>
      </c>
      <c r="H194" s="24">
        <v>9.3704055739481665E-2</v>
      </c>
      <c r="I194" s="3">
        <f t="shared" si="7"/>
        <v>1948.5199999999832</v>
      </c>
      <c r="J194" s="3">
        <f>INDEX(PowerArray,MIN(MaximumPowerIndex,ROUND(G194*100,0)))</f>
        <v>1955.239999999983</v>
      </c>
      <c r="K194" s="3">
        <f>MIN(J194-M194+N194,'Power Look Up'!$F$4)</f>
        <v>1965.2402185421881</v>
      </c>
      <c r="M194" s="50">
        <f t="array" ref="M194">_xlfn.SUM(_xlfn.NORM.DIST($S$3:$S$1003,$G194,$P194,FALSE)*WindSpeedStep*$T$3:$T$1003)</f>
        <v>1945.2133642629947</v>
      </c>
      <c r="N194" s="50">
        <f t="array" ref="N194">_xlfn.SUM(_xlfn.NORM.DIST($S$3:$S$1003,$G194,$Q194,FALSE)*WindSpeedStep*$T$3:$T$1003)</f>
        <v>1955.2135828051998</v>
      </c>
      <c r="P194" s="42">
        <f t="shared" si="6"/>
        <v>1.1606989245254791</v>
      </c>
      <c r="Q194" s="42">
        <f t="shared" si="8"/>
        <v>1.087621967204919</v>
      </c>
      <c r="S194" s="42">
        <f>'Zero Turbulence Curve'!E193</f>
        <v>19.100000000000001</v>
      </c>
      <c r="T194" s="42">
        <f>'Zero Turbulence Curve'!F193</f>
        <v>2000.0009184070605</v>
      </c>
    </row>
    <row r="195" spans="5:20" x14ac:dyDescent="0.2">
      <c r="E195" s="15">
        <v>41214.784722222219</v>
      </c>
      <c r="F195" s="21">
        <v>11.561373827842466</v>
      </c>
      <c r="G195" s="21">
        <v>11.566219343112998</v>
      </c>
      <c r="H195" s="24">
        <v>9.8604198512690228E-2</v>
      </c>
      <c r="I195" s="3">
        <f t="shared" si="7"/>
        <v>1951.0399999999831</v>
      </c>
      <c r="J195" s="3">
        <f>INDEX(PowerArray,MIN(MaximumPowerIndex,ROUND(G195*100,0)))</f>
        <v>1951.8799999999831</v>
      </c>
      <c r="K195" s="3">
        <f>MIN(J195-M195+N195,'Power Look Up'!$F$4)</f>
        <v>1954.1553215487652</v>
      </c>
      <c r="M195" s="50">
        <f t="array" ref="M195">_xlfn.SUM(_xlfn.NORM.DIST($S$3:$S$1003,$G195,$P195,FALSE)*WindSpeedStep*$T$3:$T$1003)</f>
        <v>1941.4915520932263</v>
      </c>
      <c r="N195" s="50">
        <f t="array" ref="N195">_xlfn.SUM(_xlfn.NORM.DIST($S$3:$S$1003,$G195,$Q195,FALSE)*WindSpeedStep*$T$3:$T$1003)</f>
        <v>1943.7668736420085</v>
      </c>
      <c r="P195" s="42">
        <f t="shared" ref="P195:P258" si="9">ReferenceTurbulence*G195</f>
        <v>1.1566219343112998</v>
      </c>
      <c r="Q195" s="42">
        <f t="shared" si="8"/>
        <v>1.1404777881496315</v>
      </c>
      <c r="S195" s="42">
        <f>'Zero Turbulence Curve'!E194</f>
        <v>19.200000000000003</v>
      </c>
      <c r="T195" s="42">
        <f>'Zero Turbulence Curve'!F194</f>
        <v>2000.0008454966294</v>
      </c>
    </row>
    <row r="196" spans="5:20" x14ac:dyDescent="0.2">
      <c r="E196" s="15">
        <v>41214.8125</v>
      </c>
      <c r="F196" s="21">
        <v>11.677392290131984</v>
      </c>
      <c r="G196" s="21">
        <v>11.745489034193334</v>
      </c>
      <c r="H196" s="24">
        <v>7.878471298574502E-2</v>
      </c>
      <c r="I196" s="3">
        <f t="shared" ref="I196:I259" si="10">INDEX(PowerArray,MIN(MaximumPowerIndex,ROUND(F196*100,0)))</f>
        <v>1961.1199999999828</v>
      </c>
      <c r="J196" s="3">
        <f>INDEX(PowerArray,MIN(MaximumPowerIndex,ROUND(G196*100,0)))</f>
        <v>1966.9999999999827</v>
      </c>
      <c r="K196" s="3">
        <f>MIN(J196-M196+N196,'Power Look Up'!$F$4)</f>
        <v>1996.9537915802343</v>
      </c>
      <c r="M196" s="50">
        <f t="array" ref="M196">_xlfn.SUM(_xlfn.NORM.DIST($S$3:$S$1003,$G196,$P196,FALSE)*WindSpeedStep*$T$3:$T$1003)</f>
        <v>1956.5861236256562</v>
      </c>
      <c r="N196" s="50">
        <f t="array" ref="N196">_xlfn.SUM(_xlfn.NORM.DIST($S$3:$S$1003,$G196,$Q196,FALSE)*WindSpeedStep*$T$3:$T$1003)</f>
        <v>1986.5399152059078</v>
      </c>
      <c r="P196" s="42">
        <f t="shared" si="9"/>
        <v>1.1745489034193335</v>
      </c>
      <c r="Q196" s="42">
        <f t="shared" ref="Q196:Q259" si="11">G196*H196</f>
        <v>0.9253649824361373</v>
      </c>
      <c r="S196" s="42">
        <f>'Zero Turbulence Curve'!E195</f>
        <v>19.300000000000004</v>
      </c>
      <c r="T196" s="42">
        <f>'Zero Turbulence Curve'!F195</f>
        <v>2000.0007725861983</v>
      </c>
    </row>
    <row r="197" spans="5:20" x14ac:dyDescent="0.2">
      <c r="E197" s="15">
        <v>41214.819444444445</v>
      </c>
      <c r="F197" s="21">
        <v>11.50125667640142</v>
      </c>
      <c r="G197" s="21">
        <v>11.502180854426026</v>
      </c>
      <c r="H197" s="24">
        <v>8.5208080088395005E-2</v>
      </c>
      <c r="I197" s="3">
        <f t="shared" si="10"/>
        <v>1945.9999999999832</v>
      </c>
      <c r="J197" s="3">
        <f>INDEX(PowerArray,MIN(MaximumPowerIndex,ROUND(G197*100,0)))</f>
        <v>1945.9999999999832</v>
      </c>
      <c r="K197" s="3">
        <f>MIN(J197-M197+N197,'Power Look Up'!$F$4)</f>
        <v>1970.18941132297</v>
      </c>
      <c r="M197" s="50">
        <f t="array" ref="M197">_xlfn.SUM(_xlfn.NORM.DIST($S$3:$S$1003,$G197,$P197,FALSE)*WindSpeedStep*$T$3:$T$1003)</f>
        <v>1935.280178013385</v>
      </c>
      <c r="N197" s="50">
        <f t="array" ref="N197">_xlfn.SUM(_xlfn.NORM.DIST($S$3:$S$1003,$G197,$Q197,FALSE)*WindSpeedStep*$T$3:$T$1003)</f>
        <v>1959.4695893363719</v>
      </c>
      <c r="P197" s="42">
        <f t="shared" si="9"/>
        <v>1.1502180854426027</v>
      </c>
      <c r="Q197" s="42">
        <f t="shared" si="11"/>
        <v>0.98007874743513657</v>
      </c>
      <c r="S197" s="42">
        <f>'Zero Turbulence Curve'!E196</f>
        <v>19.400000000000006</v>
      </c>
      <c r="T197" s="42">
        <f>'Zero Turbulence Curve'!F196</f>
        <v>2000.0006996757672</v>
      </c>
    </row>
    <row r="198" spans="5:20" x14ac:dyDescent="0.2">
      <c r="E198" s="15">
        <v>41214.826388888891</v>
      </c>
      <c r="F198" s="21">
        <v>11.2325462682343</v>
      </c>
      <c r="G198" s="21">
        <v>11.30175583074853</v>
      </c>
      <c r="H198" s="24">
        <v>8.9027009203425697E-2</v>
      </c>
      <c r="I198" s="3">
        <f t="shared" si="10"/>
        <v>1923.3199999999836</v>
      </c>
      <c r="J198" s="3">
        <f>INDEX(PowerArray,MIN(MaximumPowerIndex,ROUND(G198*100,0)))</f>
        <v>1929.1999999999834</v>
      </c>
      <c r="K198" s="3">
        <f>MIN(J198-M198+N198,'Power Look Up'!$F$4)</f>
        <v>1948.5002109143652</v>
      </c>
      <c r="M198" s="50">
        <f t="array" ref="M198">_xlfn.SUM(_xlfn.NORM.DIST($S$3:$S$1003,$G198,$P198,FALSE)*WindSpeedStep*$T$3:$T$1003)</f>
        <v>1912.7395473934228</v>
      </c>
      <c r="N198" s="50">
        <f t="array" ref="N198">_xlfn.SUM(_xlfn.NORM.DIST($S$3:$S$1003,$G198,$Q198,FALSE)*WindSpeedStep*$T$3:$T$1003)</f>
        <v>1932.0397583078045</v>
      </c>
      <c r="P198" s="42">
        <f t="shared" si="9"/>
        <v>1.130175583074853</v>
      </c>
      <c r="Q198" s="42">
        <f t="shared" si="11"/>
        <v>1.0061615203589194</v>
      </c>
      <c r="S198" s="42">
        <f>'Zero Turbulence Curve'!E197</f>
        <v>19.500000000000007</v>
      </c>
      <c r="T198" s="42">
        <f>'Zero Turbulence Curve'!F197</f>
        <v>2000.0006267653362</v>
      </c>
    </row>
    <row r="199" spans="5:20" x14ac:dyDescent="0.2">
      <c r="E199" s="15">
        <v>41214.833333333336</v>
      </c>
      <c r="F199" s="21">
        <v>10.777071105823332</v>
      </c>
      <c r="G199" s="21">
        <v>10.83861835824686</v>
      </c>
      <c r="H199" s="24">
        <v>7.6087463091610991E-2</v>
      </c>
      <c r="I199" s="3">
        <f t="shared" si="10"/>
        <v>1845.2599999999504</v>
      </c>
      <c r="J199" s="3">
        <f>INDEX(PowerArray,MIN(MaximumPowerIndex,ROUND(G199*100,0)))</f>
        <v>1861.2799999999502</v>
      </c>
      <c r="K199" s="3">
        <f>MIN(J199-M199+N199,'Power Look Up'!$F$4)</f>
        <v>1904.5307542656367</v>
      </c>
      <c r="M199" s="50">
        <f t="array" ref="M199">_xlfn.SUM(_xlfn.NORM.DIST($S$3:$S$1003,$G199,$P199,FALSE)*WindSpeedStep*$T$3:$T$1003)</f>
        <v>1839.959976861187</v>
      </c>
      <c r="N199" s="50">
        <f t="array" ref="N199">_xlfn.SUM(_xlfn.NORM.DIST($S$3:$S$1003,$G199,$Q199,FALSE)*WindSpeedStep*$T$3:$T$1003)</f>
        <v>1883.2107311268735</v>
      </c>
      <c r="P199" s="42">
        <f t="shared" si="9"/>
        <v>1.0838618358246861</v>
      </c>
      <c r="Q199" s="42">
        <f t="shared" si="11"/>
        <v>0.82468297429716531</v>
      </c>
      <c r="S199" s="42">
        <f>'Zero Turbulence Curve'!E198</f>
        <v>19.600000000000009</v>
      </c>
      <c r="T199" s="42">
        <f>'Zero Turbulence Curve'!F198</f>
        <v>2000.0005538549051</v>
      </c>
    </row>
    <row r="200" spans="5:20" x14ac:dyDescent="0.2">
      <c r="E200" s="15">
        <v>41214.840277777781</v>
      </c>
      <c r="F200" s="21">
        <v>11.806022883156963</v>
      </c>
      <c r="G200" s="21">
        <v>11.796876349085956</v>
      </c>
      <c r="H200" s="24">
        <v>8.9784681131886229E-2</v>
      </c>
      <c r="I200" s="3">
        <f t="shared" si="10"/>
        <v>1972.0399999999827</v>
      </c>
      <c r="J200" s="3">
        <f>INDEX(PowerArray,MIN(MaximumPowerIndex,ROUND(G200*100,0)))</f>
        <v>1971.1999999999825</v>
      </c>
      <c r="K200" s="3">
        <f>MIN(J200-M200+N200,'Power Look Up'!$F$4)</f>
        <v>1985.7476265381943</v>
      </c>
      <c r="M200" s="50">
        <f t="array" ref="M200">_xlfn.SUM(_xlfn.NORM.DIST($S$3:$S$1003,$G200,$P200,FALSE)*WindSpeedStep*$T$3:$T$1003)</f>
        <v>1960.3364993125303</v>
      </c>
      <c r="N200" s="50">
        <f t="array" ref="N200">_xlfn.SUM(_xlfn.NORM.DIST($S$3:$S$1003,$G200,$Q200,FALSE)*WindSpeedStep*$T$3:$T$1003)</f>
        <v>1974.8841258507421</v>
      </c>
      <c r="P200" s="42">
        <f t="shared" si="9"/>
        <v>1.1796876349085956</v>
      </c>
      <c r="Q200" s="42">
        <f t="shared" si="11"/>
        <v>1.0591787813549727</v>
      </c>
      <c r="S200" s="42">
        <f>'Zero Turbulence Curve'!E199</f>
        <v>19.70000000000001</v>
      </c>
      <c r="T200" s="42">
        <f>'Zero Turbulence Curve'!F199</f>
        <v>2000.000480944474</v>
      </c>
    </row>
    <row r="201" spans="5:20" x14ac:dyDescent="0.2">
      <c r="E201" s="15">
        <v>41214.854166666664</v>
      </c>
      <c r="F201" s="21">
        <v>11.813039796685013</v>
      </c>
      <c r="G201" s="21">
        <v>11.858744075707396</v>
      </c>
      <c r="H201" s="24">
        <v>8.1266127645603647E-2</v>
      </c>
      <c r="I201" s="3">
        <f t="shared" si="10"/>
        <v>1972.0399999999827</v>
      </c>
      <c r="J201" s="3">
        <f>INDEX(PowerArray,MIN(MaximumPowerIndex,ROUND(G201*100,0)))</f>
        <v>1976.2399999999825</v>
      </c>
      <c r="K201" s="3">
        <f>MIN(J201-M201+N201,'Power Look Up'!$F$4)</f>
        <v>2000</v>
      </c>
      <c r="M201" s="50">
        <f t="array" ref="M201">_xlfn.SUM(_xlfn.NORM.DIST($S$3:$S$1003,$G201,$P201,FALSE)*WindSpeedStep*$T$3:$T$1003)</f>
        <v>1964.5381847343751</v>
      </c>
      <c r="N201" s="50">
        <f t="array" ref="N201">_xlfn.SUM(_xlfn.NORM.DIST($S$3:$S$1003,$G201,$Q201,FALSE)*WindSpeedStep*$T$3:$T$1003)</f>
        <v>1989.3220846303766</v>
      </c>
      <c r="P201" s="42">
        <f t="shared" si="9"/>
        <v>1.1858744075707397</v>
      </c>
      <c r="Q201" s="42">
        <f t="shared" si="11"/>
        <v>0.96371420977298328</v>
      </c>
      <c r="S201" s="42">
        <f>'Zero Turbulence Curve'!E200</f>
        <v>19.800000000000011</v>
      </c>
      <c r="T201" s="42">
        <f>'Zero Turbulence Curve'!F200</f>
        <v>2000.0004080340429</v>
      </c>
    </row>
    <row r="202" spans="5:20" x14ac:dyDescent="0.2">
      <c r="E202" s="15">
        <v>41214.868055555555</v>
      </c>
      <c r="F202" s="21">
        <v>12.152246704076131</v>
      </c>
      <c r="G202" s="21">
        <v>12.13881608022535</v>
      </c>
      <c r="H202" s="24">
        <v>0.11355924822832288</v>
      </c>
      <c r="I202" s="3">
        <f t="shared" si="10"/>
        <v>1989.6499999999976</v>
      </c>
      <c r="J202" s="3">
        <f>INDEX(PowerArray,MIN(MaximumPowerIndex,ROUND(G202*100,0)))</f>
        <v>1989.5399999999977</v>
      </c>
      <c r="K202" s="3">
        <f>MIN(J202-M202+N202,'Power Look Up'!$F$4)</f>
        <v>1972.4119839247144</v>
      </c>
      <c r="M202" s="50">
        <f t="array" ref="M202">_xlfn.SUM(_xlfn.NORM.DIST($S$3:$S$1003,$G202,$P202,FALSE)*WindSpeedStep*$T$3:$T$1003)</f>
        <v>1979.7542969510657</v>
      </c>
      <c r="N202" s="50">
        <f t="array" ref="N202">_xlfn.SUM(_xlfn.NORM.DIST($S$3:$S$1003,$G202,$Q202,FALSE)*WindSpeedStep*$T$3:$T$1003)</f>
        <v>1962.6262808757824</v>
      </c>
      <c r="P202" s="42">
        <f t="shared" si="9"/>
        <v>1.2138816080225352</v>
      </c>
      <c r="Q202" s="42">
        <f t="shared" si="11"/>
        <v>1.3784748284522679</v>
      </c>
      <c r="S202" s="42">
        <f>'Zero Turbulence Curve'!E201</f>
        <v>19.900000000000013</v>
      </c>
      <c r="T202" s="42">
        <f>'Zero Turbulence Curve'!F201</f>
        <v>2000.0003351236119</v>
      </c>
    </row>
    <row r="203" spans="5:20" x14ac:dyDescent="0.2">
      <c r="E203" s="15">
        <v>41214.895833333336</v>
      </c>
      <c r="F203" s="21">
        <v>10.524872186483735</v>
      </c>
      <c r="G203" s="21">
        <v>10.546188654673539</v>
      </c>
      <c r="H203" s="24">
        <v>6.0808339394553559E-2</v>
      </c>
      <c r="I203" s="3">
        <f t="shared" si="10"/>
        <v>1775.8399999999519</v>
      </c>
      <c r="J203" s="3">
        <f>INDEX(PowerArray,MIN(MaximumPowerIndex,ROUND(G203*100,0)))</f>
        <v>1783.8499999999517</v>
      </c>
      <c r="K203" s="3">
        <f>MIN(J203-M203+N203,'Power Look Up'!$F$4)</f>
        <v>1847.3242379364563</v>
      </c>
      <c r="M203" s="50">
        <f t="array" ref="M203">_xlfn.SUM(_xlfn.NORM.DIST($S$3:$S$1003,$G203,$P203,FALSE)*WindSpeedStep*$T$3:$T$1003)</f>
        <v>1777.194149104404</v>
      </c>
      <c r="N203" s="50">
        <f t="array" ref="N203">_xlfn.SUM(_xlfn.NORM.DIST($S$3:$S$1003,$G203,$Q203,FALSE)*WindSpeedStep*$T$3:$T$1003)</f>
        <v>1840.6683870409086</v>
      </c>
      <c r="P203" s="42">
        <f t="shared" si="9"/>
        <v>1.0546188654673541</v>
      </c>
      <c r="Q203" s="42">
        <f t="shared" si="11"/>
        <v>0.64129621903237877</v>
      </c>
      <c r="S203" s="42">
        <f>'Zero Turbulence Curve'!E202</f>
        <v>20.000000000000014</v>
      </c>
      <c r="T203" s="42">
        <f>'Zero Turbulence Curve'!F202</f>
        <v>2000.0002622131808</v>
      </c>
    </row>
    <row r="204" spans="5:20" x14ac:dyDescent="0.2">
      <c r="E204" s="15">
        <v>41214.902777777781</v>
      </c>
      <c r="F204" s="21">
        <v>10.026233339329703</v>
      </c>
      <c r="G204" s="21">
        <v>10.045087287562355</v>
      </c>
      <c r="H204" s="24">
        <v>6.1837778856386527E-2</v>
      </c>
      <c r="I204" s="3">
        <f t="shared" si="10"/>
        <v>1645.0099999999547</v>
      </c>
      <c r="J204" s="3">
        <f>INDEX(PowerArray,MIN(MaximumPowerIndex,ROUND(G204*100,0)))</f>
        <v>1650.3499999999547</v>
      </c>
      <c r="K204" s="3">
        <f>MIN(J204-M204+N204,'Power Look Up'!$F$4)</f>
        <v>1688.6176579103692</v>
      </c>
      <c r="M204" s="50">
        <f t="array" ref="M204">_xlfn.SUM(_xlfn.NORM.DIST($S$3:$S$1003,$G204,$P204,FALSE)*WindSpeedStep*$T$3:$T$1003)</f>
        <v>1638.4348619647865</v>
      </c>
      <c r="N204" s="50">
        <f t="array" ref="N204">_xlfn.SUM(_xlfn.NORM.DIST($S$3:$S$1003,$G204,$Q204,FALSE)*WindSpeedStep*$T$3:$T$1003)</f>
        <v>1676.702519875201</v>
      </c>
      <c r="P204" s="42">
        <f t="shared" si="9"/>
        <v>1.0045087287562355</v>
      </c>
      <c r="Q204" s="42">
        <f t="shared" si="11"/>
        <v>0.62116588628138047</v>
      </c>
      <c r="S204" s="42">
        <f>'Zero Turbulence Curve'!E203</f>
        <v>20.100000000000016</v>
      </c>
      <c r="T204" s="42">
        <f>'Zero Turbulence Curve'!F203</f>
        <v>2000.0002434028643</v>
      </c>
    </row>
    <row r="205" spans="5:20" x14ac:dyDescent="0.2">
      <c r="E205" s="15">
        <v>41214.909722222219</v>
      </c>
      <c r="F205" s="21">
        <v>9.6253267927212054</v>
      </c>
      <c r="G205" s="21">
        <v>9.6892240709571826</v>
      </c>
      <c r="H205" s="24">
        <v>5.5063065536724715E-2</v>
      </c>
      <c r="I205" s="3">
        <f t="shared" si="10"/>
        <v>1496.0299999999388</v>
      </c>
      <c r="J205" s="3">
        <f>INDEX(PowerArray,MIN(MaximumPowerIndex,ROUND(G205*100,0)))</f>
        <v>1518.8899999999383</v>
      </c>
      <c r="K205" s="3">
        <f>MIN(J205-M205+N205,'Power Look Up'!$F$4)</f>
        <v>1539.3740333668077</v>
      </c>
      <c r="M205" s="50">
        <f t="array" ref="M205">_xlfn.SUM(_xlfn.NORM.DIST($S$3:$S$1003,$G205,$P205,FALSE)*WindSpeedStep*$T$3:$T$1003)</f>
        <v>1519.0062724169875</v>
      </c>
      <c r="N205" s="50">
        <f t="array" ref="N205">_xlfn.SUM(_xlfn.NORM.DIST($S$3:$S$1003,$G205,$Q205,FALSE)*WindSpeedStep*$T$3:$T$1003)</f>
        <v>1539.4903057838569</v>
      </c>
      <c r="P205" s="42">
        <f t="shared" si="9"/>
        <v>0.96892240709571831</v>
      </c>
      <c r="Q205" s="42">
        <f t="shared" si="11"/>
        <v>0.53351838001912599</v>
      </c>
      <c r="S205" s="42">
        <f>'Zero Turbulence Curve'!E204</f>
        <v>20.200000000000017</v>
      </c>
      <c r="T205" s="42">
        <f>'Zero Turbulence Curve'!F204</f>
        <v>2000.0002245925477</v>
      </c>
    </row>
    <row r="206" spans="5:20" x14ac:dyDescent="0.2">
      <c r="E206" s="15">
        <v>41214.916666666664</v>
      </c>
      <c r="F206" s="21">
        <v>10.397410882718491</v>
      </c>
      <c r="G206" s="21">
        <v>10.419343306205752</v>
      </c>
      <c r="H206" s="24">
        <v>8.175112146551626E-2</v>
      </c>
      <c r="I206" s="3">
        <f t="shared" si="10"/>
        <v>1743.7999999999527</v>
      </c>
      <c r="J206" s="3">
        <f>INDEX(PowerArray,MIN(MaximumPowerIndex,ROUND(G206*100,0)))</f>
        <v>1749.1399999999526</v>
      </c>
      <c r="K206" s="3">
        <f>MIN(J206-M206+N206,'Power Look Up'!$F$4)</f>
        <v>1777.2588027943141</v>
      </c>
      <c r="M206" s="50">
        <f t="array" ref="M206">_xlfn.SUM(_xlfn.NORM.DIST($S$3:$S$1003,$G206,$P206,FALSE)*WindSpeedStep*$T$3:$T$1003)</f>
        <v>1745.7232196690627</v>
      </c>
      <c r="N206" s="50">
        <f t="array" ref="N206">_xlfn.SUM(_xlfn.NORM.DIST($S$3:$S$1003,$G206,$Q206,FALSE)*WindSpeedStep*$T$3:$T$1003)</f>
        <v>1773.8420224634242</v>
      </c>
      <c r="P206" s="42">
        <f t="shared" si="9"/>
        <v>1.0419343306205753</v>
      </c>
      <c r="Q206" s="42">
        <f t="shared" si="11"/>
        <v>0.85179300021654025</v>
      </c>
      <c r="S206" s="42">
        <f>'Zero Turbulence Curve'!E205</f>
        <v>20.300000000000018</v>
      </c>
      <c r="T206" s="42">
        <f>'Zero Turbulence Curve'!F205</f>
        <v>2000.0002057822312</v>
      </c>
    </row>
    <row r="207" spans="5:20" x14ac:dyDescent="0.2">
      <c r="E207" s="15">
        <v>41214.930555555555</v>
      </c>
      <c r="F207" s="21">
        <v>10.603094697932352</v>
      </c>
      <c r="G207" s="21">
        <v>10.664210957653625</v>
      </c>
      <c r="H207" s="24">
        <v>4.9042285749027796E-2</v>
      </c>
      <c r="I207" s="3">
        <f t="shared" si="10"/>
        <v>1797.1999999999516</v>
      </c>
      <c r="J207" s="3">
        <f>INDEX(PowerArray,MIN(MaximumPowerIndex,ROUND(G207*100,0)))</f>
        <v>1813.2199999999511</v>
      </c>
      <c r="K207" s="3">
        <f>MIN(J207-M207+N207,'Power Look Up'!$F$4)</f>
        <v>1898.5418873514081</v>
      </c>
      <c r="M207" s="50">
        <f t="array" ref="M207">_xlfn.SUM(_xlfn.NORM.DIST($S$3:$S$1003,$G207,$P207,FALSE)*WindSpeedStep*$T$3:$T$1003)</f>
        <v>1804.1659419556352</v>
      </c>
      <c r="N207" s="50">
        <f t="array" ref="N207">_xlfn.SUM(_xlfn.NORM.DIST($S$3:$S$1003,$G207,$Q207,FALSE)*WindSpeedStep*$T$3:$T$1003)</f>
        <v>1889.4878293070922</v>
      </c>
      <c r="P207" s="42">
        <f t="shared" si="9"/>
        <v>1.0664210957653626</v>
      </c>
      <c r="Q207" s="42">
        <f t="shared" si="11"/>
        <v>0.52299728107316246</v>
      </c>
      <c r="S207" s="42">
        <f>'Zero Turbulence Curve'!E206</f>
        <v>20.40000000000002</v>
      </c>
      <c r="T207" s="42">
        <f>'Zero Turbulence Curve'!F206</f>
        <v>2000.0001869719147</v>
      </c>
    </row>
    <row r="208" spans="5:20" x14ac:dyDescent="0.2">
      <c r="E208" s="15">
        <v>41214.9375</v>
      </c>
      <c r="F208" s="21">
        <v>10.701979001737445</v>
      </c>
      <c r="G208" s="21">
        <v>10.657183064117381</v>
      </c>
      <c r="H208" s="24">
        <v>3.8310671319149225E-2</v>
      </c>
      <c r="I208" s="3">
        <f t="shared" si="10"/>
        <v>1823.899999999951</v>
      </c>
      <c r="J208" s="3">
        <f>INDEX(PowerArray,MIN(MaximumPowerIndex,ROUND(G208*100,0)))</f>
        <v>1813.2199999999511</v>
      </c>
      <c r="K208" s="3">
        <f>MIN(J208-M208+N208,'Power Look Up'!$F$4)</f>
        <v>1912.6857186198993</v>
      </c>
      <c r="M208" s="50">
        <f t="array" ref="M208">_xlfn.SUM(_xlfn.NORM.DIST($S$3:$S$1003,$G208,$P208,FALSE)*WindSpeedStep*$T$3:$T$1003)</f>
        <v>1802.6223023827672</v>
      </c>
      <c r="N208" s="50">
        <f t="array" ref="N208">_xlfn.SUM(_xlfn.NORM.DIST($S$3:$S$1003,$G208,$Q208,FALSE)*WindSpeedStep*$T$3:$T$1003)</f>
        <v>1902.0880210027153</v>
      </c>
      <c r="P208" s="42">
        <f t="shared" si="9"/>
        <v>1.0657183064117381</v>
      </c>
      <c r="Q208" s="42">
        <f t="shared" si="11"/>
        <v>0.40828383755740461</v>
      </c>
      <c r="S208" s="42">
        <f>'Zero Turbulence Curve'!E207</f>
        <v>20.500000000000021</v>
      </c>
      <c r="T208" s="42">
        <f>'Zero Turbulence Curve'!F207</f>
        <v>2000.0001681615981</v>
      </c>
    </row>
    <row r="209" spans="5:20" x14ac:dyDescent="0.2">
      <c r="E209" s="15">
        <v>41214.944444444445</v>
      </c>
      <c r="F209" s="21">
        <v>10.787235657275531</v>
      </c>
      <c r="G209" s="21">
        <v>10.782517912091322</v>
      </c>
      <c r="H209" s="24">
        <v>4.2642991644458013E-2</v>
      </c>
      <c r="I209" s="3">
        <f t="shared" si="10"/>
        <v>1847.9299999999505</v>
      </c>
      <c r="J209" s="3">
        <f>INDEX(PowerArray,MIN(MaximumPowerIndex,ROUND(G209*100,0)))</f>
        <v>1845.2599999999504</v>
      </c>
      <c r="K209" s="3">
        <f>MIN(J209-M209+N209,'Power Look Up'!$F$4)</f>
        <v>1944.0779135127452</v>
      </c>
      <c r="M209" s="50">
        <f t="array" ref="M209">_xlfn.SUM(_xlfn.NORM.DIST($S$3:$S$1003,$G209,$P209,FALSE)*WindSpeedStep*$T$3:$T$1003)</f>
        <v>1828.9705941540915</v>
      </c>
      <c r="N209" s="50">
        <f t="array" ref="N209">_xlfn.SUM(_xlfn.NORM.DIST($S$3:$S$1003,$G209,$Q209,FALSE)*WindSpeedStep*$T$3:$T$1003)</f>
        <v>1927.7885076668863</v>
      </c>
      <c r="P209" s="42">
        <f t="shared" si="9"/>
        <v>1.0782517912091323</v>
      </c>
      <c r="Q209" s="42">
        <f t="shared" si="11"/>
        <v>0.4597988212315291</v>
      </c>
      <c r="S209" s="42">
        <f>'Zero Turbulence Curve'!E208</f>
        <v>20.600000000000023</v>
      </c>
      <c r="T209" s="42">
        <f>'Zero Turbulence Curve'!F208</f>
        <v>2000.0001493512814</v>
      </c>
    </row>
    <row r="210" spans="5:20" x14ac:dyDescent="0.2">
      <c r="E210" s="15">
        <v>41214.965277777781</v>
      </c>
      <c r="F210" s="21">
        <v>7.4573266328974777</v>
      </c>
      <c r="G210" s="21">
        <v>7.3728120511856856</v>
      </c>
      <c r="H210" s="24">
        <v>7.7775861049369927E-2</v>
      </c>
      <c r="I210" s="3">
        <f t="shared" si="10"/>
        <v>726.45999999996548</v>
      </c>
      <c r="J210" s="3">
        <f>INDEX(PowerArray,MIN(MaximumPowerIndex,ROUND(G210*100,0)))</f>
        <v>699.36999999996613</v>
      </c>
      <c r="K210" s="3">
        <f>MIN(J210-M210+N210,'Power Look Up'!$F$4)</f>
        <v>691.57079542330291</v>
      </c>
      <c r="M210" s="50">
        <f t="array" ref="M210">_xlfn.SUM(_xlfn.NORM.DIST($S$3:$S$1003,$G210,$P210,FALSE)*WindSpeedStep*$T$3:$T$1003)</f>
        <v>696.97639030953178</v>
      </c>
      <c r="N210" s="50">
        <f t="array" ref="N210">_xlfn.SUM(_xlfn.NORM.DIST($S$3:$S$1003,$G210,$Q210,FALSE)*WindSpeedStep*$T$3:$T$1003)</f>
        <v>689.17718573286857</v>
      </c>
      <c r="P210" s="42">
        <f t="shared" si="9"/>
        <v>0.73728120511856865</v>
      </c>
      <c r="Q210" s="42">
        <f t="shared" si="11"/>
        <v>0.5734268056361379</v>
      </c>
      <c r="S210" s="42">
        <f>'Zero Turbulence Curve'!E209</f>
        <v>20.700000000000024</v>
      </c>
      <c r="T210" s="42">
        <f>'Zero Turbulence Curve'!F209</f>
        <v>2000.0001305409648</v>
      </c>
    </row>
    <row r="211" spans="5:20" x14ac:dyDescent="0.2">
      <c r="E211" s="15">
        <v>41214.972222222219</v>
      </c>
      <c r="F211" s="21">
        <v>9.0912539907692089</v>
      </c>
      <c r="G211" s="21">
        <v>9.0592810979584684</v>
      </c>
      <c r="H211" s="24">
        <v>5.6097871703708613E-2</v>
      </c>
      <c r="I211" s="3">
        <f t="shared" si="10"/>
        <v>1290.2899999999431</v>
      </c>
      <c r="J211" s="3">
        <f>INDEX(PowerArray,MIN(MaximumPowerIndex,ROUND(G211*100,0)))</f>
        <v>1278.8599999999433</v>
      </c>
      <c r="K211" s="3">
        <f>MIN(J211-M211+N211,'Power Look Up'!$F$4)</f>
        <v>1268.5096209682579</v>
      </c>
      <c r="M211" s="50">
        <f t="array" ref="M211">_xlfn.SUM(_xlfn.NORM.DIST($S$3:$S$1003,$G211,$P211,FALSE)*WindSpeedStep*$T$3:$T$1003)</f>
        <v>1282.6653480571204</v>
      </c>
      <c r="N211" s="50">
        <f t="array" ref="N211">_xlfn.SUM(_xlfn.NORM.DIST($S$3:$S$1003,$G211,$Q211,FALSE)*WindSpeedStep*$T$3:$T$1003)</f>
        <v>1272.3149690254349</v>
      </c>
      <c r="P211" s="42">
        <f t="shared" si="9"/>
        <v>0.90592810979584693</v>
      </c>
      <c r="Q211" s="42">
        <f t="shared" si="11"/>
        <v>0.50820638876110669</v>
      </c>
      <c r="S211" s="42">
        <f>'Zero Turbulence Curve'!E210</f>
        <v>20.800000000000026</v>
      </c>
      <c r="T211" s="42">
        <f>'Zero Turbulence Curve'!F210</f>
        <v>2000.0001117306483</v>
      </c>
    </row>
    <row r="212" spans="5:20" x14ac:dyDescent="0.2">
      <c r="E212" s="15">
        <v>41215.034722222219</v>
      </c>
      <c r="F212" s="21">
        <v>9.41</v>
      </c>
      <c r="G212" s="21">
        <v>9.3368349824388837</v>
      </c>
      <c r="H212" s="24">
        <v>4.994686503719447E-2</v>
      </c>
      <c r="I212" s="3">
        <f t="shared" si="10"/>
        <v>1412.2099999999405</v>
      </c>
      <c r="J212" s="3">
        <f>INDEX(PowerArray,MIN(MaximumPowerIndex,ROUND(G212*100,0)))</f>
        <v>1385.5399999999411</v>
      </c>
      <c r="K212" s="3">
        <f>MIN(J212-M212+N212,'Power Look Up'!$F$4)</f>
        <v>1385.4620785295153</v>
      </c>
      <c r="M212" s="50">
        <f t="array" ref="M212">_xlfn.SUM(_xlfn.NORM.DIST($S$3:$S$1003,$G212,$P212,FALSE)*WindSpeedStep*$T$3:$T$1003)</f>
        <v>1389.0919641409896</v>
      </c>
      <c r="N212" s="50">
        <f t="array" ref="N212">_xlfn.SUM(_xlfn.NORM.DIST($S$3:$S$1003,$G212,$Q212,FALSE)*WindSpeedStep*$T$3:$T$1003)</f>
        <v>1389.0140426705639</v>
      </c>
      <c r="P212" s="42">
        <f t="shared" si="9"/>
        <v>0.93368349824388841</v>
      </c>
      <c r="Q212" s="42">
        <f t="shared" si="11"/>
        <v>0.4663456367424309</v>
      </c>
      <c r="S212" s="42">
        <f>'Zero Turbulence Curve'!E211</f>
        <v>20.900000000000027</v>
      </c>
      <c r="T212" s="42">
        <f>'Zero Turbulence Curve'!F211</f>
        <v>2000.0000929203318</v>
      </c>
    </row>
    <row r="213" spans="5:20" x14ac:dyDescent="0.2">
      <c r="E213" s="15">
        <v>41215.041666666664</v>
      </c>
      <c r="F213" s="21">
        <v>10.845755903388307</v>
      </c>
      <c r="G213" s="21">
        <v>10.735054839161592</v>
      </c>
      <c r="H213" s="24">
        <v>3.5036746482675747E-2</v>
      </c>
      <c r="I213" s="3">
        <f t="shared" si="10"/>
        <v>1863.94999999995</v>
      </c>
      <c r="J213" s="3">
        <f>INDEX(PowerArray,MIN(MaximumPowerIndex,ROUND(G213*100,0)))</f>
        <v>1834.5799999999508</v>
      </c>
      <c r="K213" s="3">
        <f>MIN(J213-M213+N213,'Power Look Up'!$F$4)</f>
        <v>1942.1559756173203</v>
      </c>
      <c r="M213" s="50">
        <f t="array" ref="M213">_xlfn.SUM(_xlfn.NORM.DIST($S$3:$S$1003,$G213,$P213,FALSE)*WindSpeedStep*$T$3:$T$1003)</f>
        <v>1819.2863146393763</v>
      </c>
      <c r="N213" s="50">
        <f t="array" ref="N213">_xlfn.SUM(_xlfn.NORM.DIST($S$3:$S$1003,$G213,$Q213,FALSE)*WindSpeedStep*$T$3:$T$1003)</f>
        <v>1926.8622902567458</v>
      </c>
      <c r="P213" s="42">
        <f t="shared" si="9"/>
        <v>1.0735054839161593</v>
      </c>
      <c r="Q213" s="42">
        <f t="shared" si="11"/>
        <v>0.37612139487732615</v>
      </c>
      <c r="S213" s="42">
        <f>'Zero Turbulence Curve'!E212</f>
        <v>21.000000000000028</v>
      </c>
      <c r="T213" s="42">
        <f>'Zero Turbulence Curve'!F212</f>
        <v>2000.0000741100152</v>
      </c>
    </row>
    <row r="214" spans="5:20" x14ac:dyDescent="0.2">
      <c r="E214" s="15">
        <v>41215.048611111109</v>
      </c>
      <c r="F214" s="21">
        <v>11.130381077598466</v>
      </c>
      <c r="G214" s="21">
        <v>11.021530144163828</v>
      </c>
      <c r="H214" s="24">
        <v>3.5039231566377595E-2</v>
      </c>
      <c r="I214" s="3">
        <f t="shared" si="10"/>
        <v>1914.9199999999837</v>
      </c>
      <c r="J214" s="3">
        <f>INDEX(PowerArray,MIN(MaximumPowerIndex,ROUND(G214*100,0)))</f>
        <v>1905.6799999999839</v>
      </c>
      <c r="K214" s="3">
        <f>MIN(J214-M214+N214,'Power Look Up'!$F$4)</f>
        <v>2000</v>
      </c>
      <c r="M214" s="50">
        <f t="array" ref="M214">_xlfn.SUM(_xlfn.NORM.DIST($S$3:$S$1003,$G214,$P214,FALSE)*WindSpeedStep*$T$3:$T$1003)</f>
        <v>1872.4240137305007</v>
      </c>
      <c r="N214" s="50">
        <f t="array" ref="N214">_xlfn.SUM(_xlfn.NORM.DIST($S$3:$S$1003,$G214,$Q214,FALSE)*WindSpeedStep*$T$3:$T$1003)</f>
        <v>1985.9108246849103</v>
      </c>
      <c r="P214" s="42">
        <f t="shared" si="9"/>
        <v>1.1021530144163829</v>
      </c>
      <c r="Q214" s="42">
        <f t="shared" si="11"/>
        <v>0.3861859469371674</v>
      </c>
      <c r="S214" s="42">
        <f>'Zero Turbulence Curve'!E213</f>
        <v>21.10000000000003</v>
      </c>
      <c r="T214" s="42">
        <f>'Zero Turbulence Curve'!F213</f>
        <v>2000.0000689342853</v>
      </c>
    </row>
    <row r="215" spans="5:20" x14ac:dyDescent="0.2">
      <c r="E215" s="15">
        <v>41215.0625</v>
      </c>
      <c r="F215" s="21">
        <v>11.326276474436051</v>
      </c>
      <c r="G215" s="21">
        <v>11.299316336682136</v>
      </c>
      <c r="H215" s="24">
        <v>5.2974161575009115E-2</v>
      </c>
      <c r="I215" s="3">
        <f t="shared" si="10"/>
        <v>1931.7199999999834</v>
      </c>
      <c r="J215" s="3">
        <f>INDEX(PowerArray,MIN(MaximumPowerIndex,ROUND(G215*100,0)))</f>
        <v>1929.1999999999834</v>
      </c>
      <c r="K215" s="3">
        <f>MIN(J215-M215+N215,'Power Look Up'!$F$4)</f>
        <v>2000</v>
      </c>
      <c r="M215" s="50">
        <f t="array" ref="M215">_xlfn.SUM(_xlfn.NORM.DIST($S$3:$S$1003,$G215,$P215,FALSE)*WindSpeedStep*$T$3:$T$1003)</f>
        <v>1912.434525321383</v>
      </c>
      <c r="N215" s="50">
        <f t="array" ref="N215">_xlfn.SUM(_xlfn.NORM.DIST($S$3:$S$1003,$G215,$Q215,FALSE)*WindSpeedStep*$T$3:$T$1003)</f>
        <v>1990.7357625249674</v>
      </c>
      <c r="P215" s="42">
        <f t="shared" si="9"/>
        <v>1.1299316336682137</v>
      </c>
      <c r="Q215" s="42">
        <f t="shared" si="11"/>
        <v>0.59857180930653953</v>
      </c>
      <c r="S215" s="42">
        <f>'Zero Turbulence Curve'!E214</f>
        <v>21.200000000000031</v>
      </c>
      <c r="T215" s="42">
        <f>'Zero Turbulence Curve'!F214</f>
        <v>2000.0000637585554</v>
      </c>
    </row>
    <row r="216" spans="5:20" x14ac:dyDescent="0.2">
      <c r="E216" s="15">
        <v>41215.111111111109</v>
      </c>
      <c r="F216" s="21">
        <v>8.140039204752247</v>
      </c>
      <c r="G216" s="21">
        <v>8.1176889940730277</v>
      </c>
      <c r="H216" s="24">
        <v>7.0024232766253441E-2</v>
      </c>
      <c r="I216" s="3">
        <f t="shared" si="10"/>
        <v>940.37999999995259</v>
      </c>
      <c r="J216" s="3">
        <f>INDEX(PowerArray,MIN(MaximumPowerIndex,ROUND(G216*100,0)))</f>
        <v>933.03999999995278</v>
      </c>
      <c r="K216" s="3">
        <f>MIN(J216-M216+N216,'Power Look Up'!$F$4)</f>
        <v>920.23789417879789</v>
      </c>
      <c r="M216" s="50">
        <f t="array" ref="M216">_xlfn.SUM(_xlfn.NORM.DIST($S$3:$S$1003,$G216,$P216,FALSE)*WindSpeedStep*$T$3:$T$1003)</f>
        <v>933.11355987533318</v>
      </c>
      <c r="N216" s="50">
        <f t="array" ref="N216">_xlfn.SUM(_xlfn.NORM.DIST($S$3:$S$1003,$G216,$Q216,FALSE)*WindSpeedStep*$T$3:$T$1003)</f>
        <v>920.31145405417828</v>
      </c>
      <c r="P216" s="42">
        <f t="shared" si="9"/>
        <v>0.81176889940730279</v>
      </c>
      <c r="Q216" s="42">
        <f t="shared" si="11"/>
        <v>0.56843494364502345</v>
      </c>
      <c r="S216" s="42">
        <f>'Zero Turbulence Curve'!E215</f>
        <v>21.300000000000033</v>
      </c>
      <c r="T216" s="42">
        <f>'Zero Turbulence Curve'!F215</f>
        <v>2000.0000585828254</v>
      </c>
    </row>
    <row r="217" spans="5:20" x14ac:dyDescent="0.2">
      <c r="E217" s="15">
        <v>41215.118055555555</v>
      </c>
      <c r="F217" s="21">
        <v>7.8822314044493647</v>
      </c>
      <c r="G217" s="21">
        <v>7.8649110769243453</v>
      </c>
      <c r="H217" s="24">
        <v>8.626998689941448E-2</v>
      </c>
      <c r="I217" s="3">
        <f t="shared" si="10"/>
        <v>852.87999999996282</v>
      </c>
      <c r="J217" s="3">
        <f>INDEX(PowerArray,MIN(MaximumPowerIndex,ROUND(G217*100,0)))</f>
        <v>846.85999999996295</v>
      </c>
      <c r="K217" s="3">
        <f>MIN(J217-M217+N217,'Power Look Up'!$F$4)</f>
        <v>840.9084634744745</v>
      </c>
      <c r="M217" s="50">
        <f t="array" ref="M217">_xlfn.SUM(_xlfn.NORM.DIST($S$3:$S$1003,$G217,$P217,FALSE)*WindSpeedStep*$T$3:$T$1003)</f>
        <v>848.29756547493696</v>
      </c>
      <c r="N217" s="50">
        <f t="array" ref="N217">_xlfn.SUM(_xlfn.NORM.DIST($S$3:$S$1003,$G217,$Q217,FALSE)*WindSpeedStep*$T$3:$T$1003)</f>
        <v>842.34602894944851</v>
      </c>
      <c r="P217" s="42">
        <f t="shared" si="9"/>
        <v>0.78649110769243458</v>
      </c>
      <c r="Q217" s="42">
        <f t="shared" si="11"/>
        <v>0.67850577557132308</v>
      </c>
      <c r="S217" s="42">
        <f>'Zero Turbulence Curve'!E216</f>
        <v>21.400000000000034</v>
      </c>
      <c r="T217" s="42">
        <f>'Zero Turbulence Curve'!F216</f>
        <v>2000.0000534070955</v>
      </c>
    </row>
    <row r="218" spans="5:20" x14ac:dyDescent="0.2">
      <c r="E218" s="15">
        <v>41215.145833333336</v>
      </c>
      <c r="F218" s="21">
        <v>7.697505123564941</v>
      </c>
      <c r="G218" s="21">
        <v>7.6613111941541749</v>
      </c>
      <c r="H218" s="24">
        <v>4.2871033497561002E-2</v>
      </c>
      <c r="I218" s="3">
        <f t="shared" si="10"/>
        <v>798.69999999996389</v>
      </c>
      <c r="J218" s="3">
        <f>INDEX(PowerArray,MIN(MaximumPowerIndex,ROUND(G218*100,0)))</f>
        <v>786.65999999996416</v>
      </c>
      <c r="K218" s="3">
        <f>MIN(J218-M218+N218,'Power Look Up'!$F$4)</f>
        <v>769.30832406291586</v>
      </c>
      <c r="M218" s="50">
        <f t="array" ref="M218">_xlfn.SUM(_xlfn.NORM.DIST($S$3:$S$1003,$G218,$P218,FALSE)*WindSpeedStep*$T$3:$T$1003)</f>
        <v>783.47485063935551</v>
      </c>
      <c r="N218" s="50">
        <f t="array" ref="N218">_xlfn.SUM(_xlfn.NORM.DIST($S$3:$S$1003,$G218,$Q218,FALSE)*WindSpeedStep*$T$3:$T$1003)</f>
        <v>766.12317470230721</v>
      </c>
      <c r="P218" s="42">
        <f t="shared" si="9"/>
        <v>0.76613111941541756</v>
      </c>
      <c r="Q218" s="42">
        <f t="shared" si="11"/>
        <v>0.32844832883982272</v>
      </c>
      <c r="S218" s="42">
        <f>'Zero Turbulence Curve'!E217</f>
        <v>21.500000000000036</v>
      </c>
      <c r="T218" s="42">
        <f>'Zero Turbulence Curve'!F217</f>
        <v>2000.0000482313658</v>
      </c>
    </row>
    <row r="219" spans="5:20" x14ac:dyDescent="0.2">
      <c r="E219" s="15">
        <v>41215.152777777781</v>
      </c>
      <c r="F219" s="21">
        <v>7.6723959075313832</v>
      </c>
      <c r="G219" s="21">
        <v>7.663954240160809</v>
      </c>
      <c r="H219" s="24">
        <v>3.7797840921547067E-2</v>
      </c>
      <c r="I219" s="3">
        <f t="shared" si="10"/>
        <v>789.66999999996415</v>
      </c>
      <c r="J219" s="3">
        <f>INDEX(PowerArray,MIN(MaximumPowerIndex,ROUND(G219*100,0)))</f>
        <v>786.65999999996416</v>
      </c>
      <c r="K219" s="3">
        <f>MIN(J219-M219+N219,'Power Look Up'!$F$4)</f>
        <v>768.56189764878593</v>
      </c>
      <c r="M219" s="50">
        <f t="array" ref="M219">_xlfn.SUM(_xlfn.NORM.DIST($S$3:$S$1003,$G219,$P219,FALSE)*WindSpeedStep*$T$3:$T$1003)</f>
        <v>784.29624378705716</v>
      </c>
      <c r="N219" s="50">
        <f t="array" ref="N219">_xlfn.SUM(_xlfn.NORM.DIST($S$3:$S$1003,$G219,$Q219,FALSE)*WindSpeedStep*$T$3:$T$1003)</f>
        <v>766.19814143587894</v>
      </c>
      <c r="P219" s="42">
        <f t="shared" si="9"/>
        <v>0.76639542401608096</v>
      </c>
      <c r="Q219" s="42">
        <f t="shared" si="11"/>
        <v>0.28968092319961436</v>
      </c>
      <c r="S219" s="42">
        <f>'Zero Turbulence Curve'!E218</f>
        <v>21.600000000000037</v>
      </c>
      <c r="T219" s="42">
        <f>'Zero Turbulence Curve'!F218</f>
        <v>2000.0000430556358</v>
      </c>
    </row>
    <row r="220" spans="5:20" x14ac:dyDescent="0.2">
      <c r="E220" s="15">
        <v>41215.159722222219</v>
      </c>
      <c r="F220" s="21">
        <v>8.2348084086502915</v>
      </c>
      <c r="G220" s="21">
        <v>8.22112242864889</v>
      </c>
      <c r="H220" s="24">
        <v>5.5860437447068104E-2</v>
      </c>
      <c r="I220" s="3">
        <f t="shared" si="10"/>
        <v>973.40999999995188</v>
      </c>
      <c r="J220" s="3">
        <f>INDEX(PowerArray,MIN(MaximumPowerIndex,ROUND(G220*100,0)))</f>
        <v>969.73999999995203</v>
      </c>
      <c r="K220" s="3">
        <f>MIN(J220-M220+N220,'Power Look Up'!$F$4)</f>
        <v>951.90379580834463</v>
      </c>
      <c r="M220" s="50">
        <f t="array" ref="M220">_xlfn.SUM(_xlfn.NORM.DIST($S$3:$S$1003,$G220,$P220,FALSE)*WindSpeedStep*$T$3:$T$1003)</f>
        <v>969.16251554428015</v>
      </c>
      <c r="N220" s="50">
        <f t="array" ref="N220">_xlfn.SUM(_xlfn.NORM.DIST($S$3:$S$1003,$G220,$Q220,FALSE)*WindSpeedStep*$T$3:$T$1003)</f>
        <v>951.32631135267275</v>
      </c>
      <c r="P220" s="42">
        <f t="shared" si="9"/>
        <v>0.82211224286488904</v>
      </c>
      <c r="Q220" s="42">
        <f t="shared" si="11"/>
        <v>0.45923549517022993</v>
      </c>
      <c r="S220" s="42">
        <f>'Zero Turbulence Curve'!E219</f>
        <v>21.700000000000038</v>
      </c>
      <c r="T220" s="42">
        <f>'Zero Turbulence Curve'!F219</f>
        <v>2000.0000378799059</v>
      </c>
    </row>
    <row r="221" spans="5:20" x14ac:dyDescent="0.2">
      <c r="E221" s="15">
        <v>41215.166666666664</v>
      </c>
      <c r="F221" s="21">
        <v>9.0576717000133424</v>
      </c>
      <c r="G221" s="21">
        <v>8.982561046734153</v>
      </c>
      <c r="H221" s="24">
        <v>3.4225130946128612E-2</v>
      </c>
      <c r="I221" s="3">
        <f t="shared" si="10"/>
        <v>1278.8599999999433</v>
      </c>
      <c r="J221" s="3">
        <f>INDEX(PowerArray,MIN(MaximumPowerIndex,ROUND(G221*100,0)))</f>
        <v>1248.659999999946</v>
      </c>
      <c r="K221" s="3">
        <f>MIN(J221-M221+N221,'Power Look Up'!$F$4)</f>
        <v>1228.2834956759659</v>
      </c>
      <c r="M221" s="50">
        <f t="array" ref="M221">_xlfn.SUM(_xlfn.NORM.DIST($S$3:$S$1003,$G221,$P221,FALSE)*WindSpeedStep*$T$3:$T$1003)</f>
        <v>1253.0719658915705</v>
      </c>
      <c r="N221" s="50">
        <f t="array" ref="N221">_xlfn.SUM(_xlfn.NORM.DIST($S$3:$S$1003,$G221,$Q221,FALSE)*WindSpeedStep*$T$3:$T$1003)</f>
        <v>1232.6954615675904</v>
      </c>
      <c r="P221" s="42">
        <f t="shared" si="9"/>
        <v>0.89825610467341532</v>
      </c>
      <c r="Q221" s="42">
        <f t="shared" si="11"/>
        <v>0.30742932805607048</v>
      </c>
      <c r="S221" s="42">
        <f>'Zero Turbulence Curve'!E220</f>
        <v>21.80000000000004</v>
      </c>
      <c r="T221" s="42">
        <f>'Zero Turbulence Curve'!F220</f>
        <v>2000.000032704176</v>
      </c>
    </row>
    <row r="222" spans="5:20" x14ac:dyDescent="0.2">
      <c r="E222" s="15">
        <v>41215.173611111109</v>
      </c>
      <c r="F222" s="21">
        <v>11.444460362732418</v>
      </c>
      <c r="G222" s="21">
        <v>11.371778340811511</v>
      </c>
      <c r="H222" s="24">
        <v>0.13281534924527388</v>
      </c>
      <c r="I222" s="3">
        <f t="shared" si="10"/>
        <v>1940.9599999999832</v>
      </c>
      <c r="J222" s="3">
        <f>INDEX(PowerArray,MIN(MaximumPowerIndex,ROUND(G222*100,0)))</f>
        <v>1935.0799999999833</v>
      </c>
      <c r="K222" s="3">
        <f>MIN(J222-M222+N222,'Power Look Up'!$F$4)</f>
        <v>1877.3996884860676</v>
      </c>
      <c r="M222" s="50">
        <f t="array" ref="M222">_xlfn.SUM(_xlfn.NORM.DIST($S$3:$S$1003,$G222,$P222,FALSE)*WindSpeedStep*$T$3:$T$1003)</f>
        <v>1921.1719345625418</v>
      </c>
      <c r="N222" s="50">
        <f t="array" ref="N222">_xlfn.SUM(_xlfn.NORM.DIST($S$3:$S$1003,$G222,$Q222,FALSE)*WindSpeedStep*$T$3:$T$1003)</f>
        <v>1863.491623048626</v>
      </c>
      <c r="P222" s="42">
        <f t="shared" si="9"/>
        <v>1.1371778340811511</v>
      </c>
      <c r="Q222" s="42">
        <f t="shared" si="11"/>
        <v>1.510346711874722</v>
      </c>
      <c r="S222" s="42">
        <f>'Zero Turbulence Curve'!E221</f>
        <v>21.900000000000041</v>
      </c>
      <c r="T222" s="42">
        <f>'Zero Turbulence Curve'!F221</f>
        <v>2000.000027528446</v>
      </c>
    </row>
    <row r="223" spans="5:20" x14ac:dyDescent="0.2">
      <c r="E223" s="15">
        <v>41215.180555555555</v>
      </c>
      <c r="F223" s="21">
        <v>12.517555621155283</v>
      </c>
      <c r="G223" s="21">
        <v>12.454040410465447</v>
      </c>
      <c r="H223" s="24">
        <v>0.12063058041843457</v>
      </c>
      <c r="I223" s="3">
        <f t="shared" si="10"/>
        <v>1993.7199999999975</v>
      </c>
      <c r="J223" s="3">
        <f>INDEX(PowerArray,MIN(MaximumPowerIndex,ROUND(G223*100,0)))</f>
        <v>1992.9499999999975</v>
      </c>
      <c r="K223" s="3">
        <f>MIN(J223-M223+N223,'Power Look Up'!$F$4)</f>
        <v>1971.0242038378883</v>
      </c>
      <c r="M223" s="50">
        <f t="array" ref="M223">_xlfn.SUM(_xlfn.NORM.DIST($S$3:$S$1003,$G223,$P223,FALSE)*WindSpeedStep*$T$3:$T$1003)</f>
        <v>1990.8826074052174</v>
      </c>
      <c r="N223" s="50">
        <f t="array" ref="N223">_xlfn.SUM(_xlfn.NORM.DIST($S$3:$S$1003,$G223,$Q223,FALSE)*WindSpeedStep*$T$3:$T$1003)</f>
        <v>1968.9568112431082</v>
      </c>
      <c r="P223" s="42">
        <f t="shared" si="9"/>
        <v>1.2454040410465448</v>
      </c>
      <c r="Q223" s="42">
        <f t="shared" si="11"/>
        <v>1.502338123269086</v>
      </c>
      <c r="S223" s="42">
        <f>'Zero Turbulence Curve'!E222</f>
        <v>22.000000000000043</v>
      </c>
      <c r="T223" s="42">
        <f>'Zero Turbulence Curve'!F222</f>
        <v>2000.0000223527161</v>
      </c>
    </row>
    <row r="224" spans="5:20" x14ac:dyDescent="0.2">
      <c r="E224" s="15">
        <v>41215.1875</v>
      </c>
      <c r="F224" s="21">
        <v>6.6017012609845418</v>
      </c>
      <c r="G224" s="21">
        <v>6.581120414903638</v>
      </c>
      <c r="H224" s="24">
        <v>0.29083412352313281</v>
      </c>
      <c r="I224" s="3">
        <f t="shared" si="10"/>
        <v>497.59999999997825</v>
      </c>
      <c r="J224" s="3">
        <f>INDEX(PowerArray,MIN(MaximumPowerIndex,ROUND(G224*100,0)))</f>
        <v>493.07999999997833</v>
      </c>
      <c r="K224" s="3">
        <f>MIN(J224-M224+N224,'Power Look Up'!$F$4)</f>
        <v>586.11957246539305</v>
      </c>
      <c r="M224" s="50">
        <f t="array" ref="M224">_xlfn.SUM(_xlfn.NORM.DIST($S$3:$S$1003,$G224,$P224,FALSE)*WindSpeedStep*$T$3:$T$1003)</f>
        <v>490.95337693568985</v>
      </c>
      <c r="N224" s="50">
        <f t="array" ref="N224">_xlfn.SUM(_xlfn.NORM.DIST($S$3:$S$1003,$G224,$Q224,FALSE)*WindSpeedStep*$T$3:$T$1003)</f>
        <v>583.99294940110462</v>
      </c>
      <c r="P224" s="42">
        <f t="shared" si="9"/>
        <v>0.65811204149036384</v>
      </c>
      <c r="Q224" s="42">
        <f t="shared" si="11"/>
        <v>1.9140143876686957</v>
      </c>
      <c r="S224" s="42">
        <f>'Zero Turbulence Curve'!E223</f>
        <v>22.100000000000044</v>
      </c>
      <c r="T224" s="42">
        <f>'Zero Turbulence Curve'!F223</f>
        <v>2000.000020835276</v>
      </c>
    </row>
    <row r="225" spans="5:20" x14ac:dyDescent="0.2">
      <c r="E225" s="15">
        <v>41215.222222222219</v>
      </c>
      <c r="F225" s="21">
        <v>10.513903273376423</v>
      </c>
      <c r="G225" s="21">
        <v>10.495335609185224</v>
      </c>
      <c r="H225" s="24">
        <v>6.3725143990680549E-2</v>
      </c>
      <c r="I225" s="3">
        <f t="shared" si="10"/>
        <v>1773.1699999999521</v>
      </c>
      <c r="J225" s="3">
        <f>INDEX(PowerArray,MIN(MaximumPowerIndex,ROUND(G225*100,0)))</f>
        <v>1770.499999999952</v>
      </c>
      <c r="K225" s="3">
        <f>MIN(J225-M225+N225,'Power Look Up'!$F$4)</f>
        <v>1827.8379191348438</v>
      </c>
      <c r="M225" s="50">
        <f t="array" ref="M225">_xlfn.SUM(_xlfn.NORM.DIST($S$3:$S$1003,$G225,$P225,FALSE)*WindSpeedStep*$T$3:$T$1003)</f>
        <v>1764.885106314862</v>
      </c>
      <c r="N225" s="50">
        <f t="array" ref="N225">_xlfn.SUM(_xlfn.NORM.DIST($S$3:$S$1003,$G225,$Q225,FALSE)*WindSpeedStep*$T$3:$T$1003)</f>
        <v>1822.2230254497538</v>
      </c>
      <c r="P225" s="42">
        <f t="shared" si="9"/>
        <v>1.0495335609185223</v>
      </c>
      <c r="Q225" s="42">
        <f t="shared" si="11"/>
        <v>0.6688167729258454</v>
      </c>
      <c r="S225" s="42">
        <f>'Zero Turbulence Curve'!E224</f>
        <v>22.200000000000045</v>
      </c>
      <c r="T225" s="42">
        <f>'Zero Turbulence Curve'!F224</f>
        <v>2000.0000193178359</v>
      </c>
    </row>
    <row r="226" spans="5:20" x14ac:dyDescent="0.2">
      <c r="E226" s="15">
        <v>41215.236111111109</v>
      </c>
      <c r="F226" s="21">
        <v>9.2410255423173471</v>
      </c>
      <c r="G226" s="21">
        <v>9.2590605600275335</v>
      </c>
      <c r="H226" s="24">
        <v>5.1942286903324766E-2</v>
      </c>
      <c r="I226" s="3">
        <f t="shared" si="10"/>
        <v>1347.4399999999418</v>
      </c>
      <c r="J226" s="3">
        <f>INDEX(PowerArray,MIN(MaximumPowerIndex,ROUND(G226*100,0)))</f>
        <v>1355.0599999999417</v>
      </c>
      <c r="K226" s="3">
        <f>MIN(J226-M226+N226,'Power Look Up'!$F$4)</f>
        <v>1351.3816845699835</v>
      </c>
      <c r="M226" s="50">
        <f t="array" ref="M226">_xlfn.SUM(_xlfn.NORM.DIST($S$3:$S$1003,$G226,$P226,FALSE)*WindSpeedStep*$T$3:$T$1003)</f>
        <v>1359.4710773610366</v>
      </c>
      <c r="N226" s="50">
        <f t="array" ref="N226">_xlfn.SUM(_xlfn.NORM.DIST($S$3:$S$1003,$G226,$Q226,FALSE)*WindSpeedStep*$T$3:$T$1003)</f>
        <v>1355.7927619310783</v>
      </c>
      <c r="P226" s="42">
        <f t="shared" si="9"/>
        <v>0.92590605600275344</v>
      </c>
      <c r="Q226" s="42">
        <f t="shared" si="11"/>
        <v>0.48093678006420904</v>
      </c>
      <c r="S226" s="42">
        <f>'Zero Turbulence Curve'!E225</f>
        <v>22.300000000000047</v>
      </c>
      <c r="T226" s="42">
        <f>'Zero Turbulence Curve'!F225</f>
        <v>2000.0000178003959</v>
      </c>
    </row>
    <row r="227" spans="5:20" x14ac:dyDescent="0.2">
      <c r="E227" s="15">
        <v>41215.243055555555</v>
      </c>
      <c r="F227" s="21">
        <v>8.58</v>
      </c>
      <c r="G227" s="21">
        <v>8.5755866765894577</v>
      </c>
      <c r="H227" s="24">
        <v>3.9627039627039631E-2</v>
      </c>
      <c r="I227" s="3">
        <f t="shared" si="10"/>
        <v>1101.8599999999492</v>
      </c>
      <c r="J227" s="3">
        <f>INDEX(PowerArray,MIN(MaximumPowerIndex,ROUND(G227*100,0)))</f>
        <v>1101.8599999999492</v>
      </c>
      <c r="K227" s="3">
        <f>MIN(J227-M227+N227,'Power Look Up'!$F$4)</f>
        <v>1078.9364580600366</v>
      </c>
      <c r="M227" s="50">
        <f t="array" ref="M227">_xlfn.SUM(_xlfn.NORM.DIST($S$3:$S$1003,$G227,$P227,FALSE)*WindSpeedStep*$T$3:$T$1003)</f>
        <v>1097.9947095208713</v>
      </c>
      <c r="N227" s="50">
        <f t="array" ref="N227">_xlfn.SUM(_xlfn.NORM.DIST($S$3:$S$1003,$G227,$Q227,FALSE)*WindSpeedStep*$T$3:$T$1003)</f>
        <v>1075.0711675809587</v>
      </c>
      <c r="P227" s="42">
        <f t="shared" si="9"/>
        <v>0.85755866765894584</v>
      </c>
      <c r="Q227" s="42">
        <f t="shared" si="11"/>
        <v>0.33982511305832352</v>
      </c>
      <c r="S227" s="42">
        <f>'Zero Turbulence Curve'!E226</f>
        <v>22.400000000000048</v>
      </c>
      <c r="T227" s="42">
        <f>'Zero Turbulence Curve'!F226</f>
        <v>2000.0000162829558</v>
      </c>
    </row>
    <row r="228" spans="5:20" x14ac:dyDescent="0.2">
      <c r="E228" s="15">
        <v>41215.25</v>
      </c>
      <c r="F228" s="21">
        <v>7.745944454590326</v>
      </c>
      <c r="G228" s="21">
        <v>7.7297082330838611</v>
      </c>
      <c r="H228" s="24">
        <v>4.6475933581819104E-2</v>
      </c>
      <c r="I228" s="3">
        <f t="shared" si="10"/>
        <v>813.74999999996362</v>
      </c>
      <c r="J228" s="3">
        <f>INDEX(PowerArray,MIN(MaximumPowerIndex,ROUND(G228*100,0)))</f>
        <v>807.72999999996375</v>
      </c>
      <c r="K228" s="3">
        <f>MIN(J228-M228+N228,'Power Look Up'!$F$4)</f>
        <v>790.48327642097763</v>
      </c>
      <c r="M228" s="50">
        <f t="array" ref="M228">_xlfn.SUM(_xlfn.NORM.DIST($S$3:$S$1003,$G228,$P228,FALSE)*WindSpeedStep*$T$3:$T$1003)</f>
        <v>804.90113757994743</v>
      </c>
      <c r="N228" s="50">
        <f t="array" ref="N228">_xlfn.SUM(_xlfn.NORM.DIST($S$3:$S$1003,$G228,$Q228,FALSE)*WindSpeedStep*$T$3:$T$1003)</f>
        <v>787.65441400096131</v>
      </c>
      <c r="P228" s="42">
        <f t="shared" si="9"/>
        <v>0.77297082330838618</v>
      </c>
      <c r="Q228" s="42">
        <f t="shared" si="11"/>
        <v>0.35924540644764585</v>
      </c>
      <c r="S228" s="42">
        <f>'Zero Turbulence Curve'!E227</f>
        <v>22.50000000000005</v>
      </c>
      <c r="T228" s="42">
        <f>'Zero Turbulence Curve'!F227</f>
        <v>2000.0000147655155</v>
      </c>
    </row>
    <row r="229" spans="5:20" x14ac:dyDescent="0.2">
      <c r="E229" s="15">
        <v>41215.256944444445</v>
      </c>
      <c r="F229" s="21">
        <v>7.3567507184191729</v>
      </c>
      <c r="G229" s="21">
        <v>7.3430006520474072</v>
      </c>
      <c r="H229" s="24">
        <v>6.3886900343551961E-2</v>
      </c>
      <c r="I229" s="3">
        <f t="shared" si="10"/>
        <v>696.35999999996613</v>
      </c>
      <c r="J229" s="3">
        <f>INDEX(PowerArray,MIN(MaximumPowerIndex,ROUND(G229*100,0)))</f>
        <v>690.33999999996627</v>
      </c>
      <c r="K229" s="3">
        <f>MIN(J229-M229+N229,'Power Look Up'!$F$4)</f>
        <v>678.79382052917799</v>
      </c>
      <c r="M229" s="50">
        <f t="array" ref="M229">_xlfn.SUM(_xlfn.NORM.DIST($S$3:$S$1003,$G229,$P229,FALSE)*WindSpeedStep*$T$3:$T$1003)</f>
        <v>688.39275235381365</v>
      </c>
      <c r="N229" s="50">
        <f t="array" ref="N229">_xlfn.SUM(_xlfn.NORM.DIST($S$3:$S$1003,$G229,$Q229,FALSE)*WindSpeedStep*$T$3:$T$1003)</f>
        <v>676.84657288302537</v>
      </c>
      <c r="P229" s="42">
        <f t="shared" si="9"/>
        <v>0.73430006520474078</v>
      </c>
      <c r="Q229" s="42">
        <f t="shared" si="11"/>
        <v>0.46912155087998975</v>
      </c>
      <c r="S229" s="42">
        <f>'Zero Turbulence Curve'!E228</f>
        <v>22.600000000000051</v>
      </c>
      <c r="T229" s="42">
        <f>'Zero Turbulence Curve'!F228</f>
        <v>2000.0000132480754</v>
      </c>
    </row>
    <row r="230" spans="5:20" x14ac:dyDescent="0.2">
      <c r="E230" s="15">
        <v>41215.263888888891</v>
      </c>
      <c r="F230" s="21">
        <v>7.348684691996346</v>
      </c>
      <c r="G230" s="21">
        <v>7.3366194146276404</v>
      </c>
      <c r="H230" s="24">
        <v>7.6204113180949426E-2</v>
      </c>
      <c r="I230" s="3">
        <f t="shared" si="10"/>
        <v>693.34999999996626</v>
      </c>
      <c r="J230" s="3">
        <f>INDEX(PowerArray,MIN(MaximumPowerIndex,ROUND(G230*100,0)))</f>
        <v>690.33999999996627</v>
      </c>
      <c r="K230" s="3">
        <f>MIN(J230-M230+N230,'Power Look Up'!$F$4)</f>
        <v>682.16145987086065</v>
      </c>
      <c r="M230" s="50">
        <f t="array" ref="M230">_xlfn.SUM(_xlfn.NORM.DIST($S$3:$S$1003,$G230,$P230,FALSE)*WindSpeedStep*$T$3:$T$1003)</f>
        <v>686.56395276439173</v>
      </c>
      <c r="N230" s="50">
        <f t="array" ref="N230">_xlfn.SUM(_xlfn.NORM.DIST($S$3:$S$1003,$G230,$Q230,FALSE)*WindSpeedStep*$T$3:$T$1003)</f>
        <v>678.38541263528612</v>
      </c>
      <c r="P230" s="42">
        <f t="shared" si="9"/>
        <v>0.73366194146276409</v>
      </c>
      <c r="Q230" s="42">
        <f t="shared" si="11"/>
        <v>0.55908057623783569</v>
      </c>
      <c r="S230" s="42">
        <f>'Zero Turbulence Curve'!E229</f>
        <v>22.700000000000053</v>
      </c>
      <c r="T230" s="42">
        <f>'Zero Turbulence Curve'!F229</f>
        <v>2000.0000117306354</v>
      </c>
    </row>
    <row r="231" spans="5:20" x14ac:dyDescent="0.2">
      <c r="E231" s="15">
        <v>41215.270833333336</v>
      </c>
      <c r="F231" s="21">
        <v>8.7260628088714256</v>
      </c>
      <c r="G231" s="21">
        <v>8.682821501676889</v>
      </c>
      <c r="H231" s="24">
        <v>5.3861633854178831E-2</v>
      </c>
      <c r="I231" s="3">
        <f t="shared" si="10"/>
        <v>1156.909999999948</v>
      </c>
      <c r="J231" s="3">
        <f>INDEX(PowerArray,MIN(MaximumPowerIndex,ROUND(G231*100,0)))</f>
        <v>1138.5599999999483</v>
      </c>
      <c r="K231" s="3">
        <f>MIN(J231-M231+N231,'Power Look Up'!$F$4)</f>
        <v>1120.2440790098526</v>
      </c>
      <c r="M231" s="50">
        <f t="array" ref="M231">_xlfn.SUM(_xlfn.NORM.DIST($S$3:$S$1003,$G231,$P231,FALSE)*WindSpeedStep*$T$3:$T$1003)</f>
        <v>1138.3222306690418</v>
      </c>
      <c r="N231" s="50">
        <f t="array" ref="N231">_xlfn.SUM(_xlfn.NORM.DIST($S$3:$S$1003,$G231,$Q231,FALSE)*WindSpeedStep*$T$3:$T$1003)</f>
        <v>1120.0063096789461</v>
      </c>
      <c r="P231" s="42">
        <f t="shared" si="9"/>
        <v>0.86828215016768895</v>
      </c>
      <c r="Q231" s="42">
        <f t="shared" si="11"/>
        <v>0.4676709525445118</v>
      </c>
      <c r="S231" s="42">
        <f>'Zero Turbulence Curve'!E230</f>
        <v>22.800000000000054</v>
      </c>
      <c r="T231" s="42">
        <f>'Zero Turbulence Curve'!F230</f>
        <v>2000.0000102131953</v>
      </c>
    </row>
    <row r="232" spans="5:20" x14ac:dyDescent="0.2">
      <c r="E232" s="15">
        <v>41215.277777777781</v>
      </c>
      <c r="F232" s="21">
        <v>7.8865606006402791</v>
      </c>
      <c r="G232" s="21">
        <v>7.9360532607709908</v>
      </c>
      <c r="H232" s="24">
        <v>0.13440586507557462</v>
      </c>
      <c r="I232" s="3">
        <f t="shared" si="10"/>
        <v>855.88999999996281</v>
      </c>
      <c r="J232" s="3">
        <f>INDEX(PowerArray,MIN(MaximumPowerIndex,ROUND(G232*100,0)))</f>
        <v>870.93999999996242</v>
      </c>
      <c r="K232" s="3">
        <f>MIN(J232-M232+N232,'Power Look Up'!$F$4)</f>
        <v>888.63737194883447</v>
      </c>
      <c r="M232" s="50">
        <f t="array" ref="M232">_xlfn.SUM(_xlfn.NORM.DIST($S$3:$S$1003,$G232,$P232,FALSE)*WindSpeedStep*$T$3:$T$1003)</f>
        <v>871.68683333216507</v>
      </c>
      <c r="N232" s="50">
        <f t="array" ref="N232">_xlfn.SUM(_xlfn.NORM.DIST($S$3:$S$1003,$G232,$Q232,FALSE)*WindSpeedStep*$T$3:$T$1003)</f>
        <v>889.38420528103711</v>
      </c>
      <c r="P232" s="42">
        <f t="shared" si="9"/>
        <v>0.7936053260770991</v>
      </c>
      <c r="Q232" s="42">
        <f t="shared" si="11"/>
        <v>1.0666521037997598</v>
      </c>
      <c r="S232" s="42">
        <f>'Zero Turbulence Curve'!E231</f>
        <v>22.900000000000055</v>
      </c>
      <c r="T232" s="42">
        <f>'Zero Turbulence Curve'!F231</f>
        <v>2000.0000086957552</v>
      </c>
    </row>
    <row r="233" spans="5:20" x14ac:dyDescent="0.2">
      <c r="E233" s="15">
        <v>41215.284722222219</v>
      </c>
      <c r="F233" s="21">
        <v>9.1986599704112884</v>
      </c>
      <c r="G233" s="21">
        <v>9.1142804932421519</v>
      </c>
      <c r="H233" s="24">
        <v>0.11305994605141381</v>
      </c>
      <c r="I233" s="3">
        <f t="shared" si="10"/>
        <v>1332.1999999999423</v>
      </c>
      <c r="J233" s="3">
        <f>INDEX(PowerArray,MIN(MaximumPowerIndex,ROUND(G233*100,0)))</f>
        <v>1297.909999999943</v>
      </c>
      <c r="K233" s="3">
        <f>MIN(J233-M233+N233,'Power Look Up'!$F$4)</f>
        <v>1298.4138133878582</v>
      </c>
      <c r="M233" s="50">
        <f t="array" ref="M233">_xlfn.SUM(_xlfn.NORM.DIST($S$3:$S$1003,$G233,$P233,FALSE)*WindSpeedStep*$T$3:$T$1003)</f>
        <v>1303.8709351022401</v>
      </c>
      <c r="N233" s="50">
        <f t="array" ref="N233">_xlfn.SUM(_xlfn.NORM.DIST($S$3:$S$1003,$G233,$Q233,FALSE)*WindSpeedStep*$T$3:$T$1003)</f>
        <v>1304.3747484901553</v>
      </c>
      <c r="P233" s="42">
        <f t="shared" si="9"/>
        <v>0.91142804932421528</v>
      </c>
      <c r="Q233" s="42">
        <f t="shared" si="11"/>
        <v>1.0304600608634109</v>
      </c>
      <c r="S233" s="42">
        <f>'Zero Turbulence Curve'!E232</f>
        <v>23.000000000000057</v>
      </c>
      <c r="T233" s="42">
        <f>'Zero Turbulence Curve'!F232</f>
        <v>2000.0000071783152</v>
      </c>
    </row>
    <row r="234" spans="5:20" x14ac:dyDescent="0.2">
      <c r="E234" s="15">
        <v>41215.291666666664</v>
      </c>
      <c r="F234" s="21">
        <v>10.824704441466649</v>
      </c>
      <c r="G234" s="21">
        <v>10.814014980861646</v>
      </c>
      <c r="H234" s="24">
        <v>4.6190637601580056E-2</v>
      </c>
      <c r="I234" s="3">
        <f t="shared" si="10"/>
        <v>1855.9399999999503</v>
      </c>
      <c r="J234" s="3">
        <f>INDEX(PowerArray,MIN(MaximumPowerIndex,ROUND(G234*100,0)))</f>
        <v>1853.2699999999504</v>
      </c>
      <c r="K234" s="3">
        <f>MIN(J234-M234+N234,'Power Look Up'!$F$4)</f>
        <v>1947.4248445703126</v>
      </c>
      <c r="M234" s="50">
        <f t="array" ref="M234">_xlfn.SUM(_xlfn.NORM.DIST($S$3:$S$1003,$G234,$P234,FALSE)*WindSpeedStep*$T$3:$T$1003)</f>
        <v>1835.2011696459374</v>
      </c>
      <c r="N234" s="50">
        <f t="array" ref="N234">_xlfn.SUM(_xlfn.NORM.DIST($S$3:$S$1003,$G234,$Q234,FALSE)*WindSpeedStep*$T$3:$T$1003)</f>
        <v>1929.3560142162996</v>
      </c>
      <c r="P234" s="42">
        <f t="shared" si="9"/>
        <v>1.0814014980861646</v>
      </c>
      <c r="Q234" s="42">
        <f t="shared" si="11"/>
        <v>0.49950624699903801</v>
      </c>
      <c r="S234" s="42">
        <f>'Zero Turbulence Curve'!E233</f>
        <v>23.100000000000058</v>
      </c>
      <c r="T234" s="42">
        <f>'Zero Turbulence Curve'!F233</f>
        <v>2000.0000067052272</v>
      </c>
    </row>
    <row r="235" spans="5:20" x14ac:dyDescent="0.2">
      <c r="E235" s="15">
        <v>41215.298611111109</v>
      </c>
      <c r="F235" s="21">
        <v>9.7207617822778492</v>
      </c>
      <c r="G235" s="21">
        <v>9.6899236063288878</v>
      </c>
      <c r="H235" s="24">
        <v>5.24650239788607E-2</v>
      </c>
      <c r="I235" s="3">
        <f t="shared" si="10"/>
        <v>1530.3199999999379</v>
      </c>
      <c r="J235" s="3">
        <f>INDEX(PowerArray,MIN(MaximumPowerIndex,ROUND(G235*100,0)))</f>
        <v>1518.8899999999383</v>
      </c>
      <c r="K235" s="3">
        <f>MIN(J235-M235+N235,'Power Look Up'!$F$4)</f>
        <v>1540.171095248302</v>
      </c>
      <c r="M235" s="50">
        <f t="array" ref="M235">_xlfn.SUM(_xlfn.NORM.DIST($S$3:$S$1003,$G235,$P235,FALSE)*WindSpeedStep*$T$3:$T$1003)</f>
        <v>1519.2545901477595</v>
      </c>
      <c r="N235" s="50">
        <f t="array" ref="N235">_xlfn.SUM(_xlfn.NORM.DIST($S$3:$S$1003,$G235,$Q235,FALSE)*WindSpeedStep*$T$3:$T$1003)</f>
        <v>1540.5356853961232</v>
      </c>
      <c r="P235" s="42">
        <f t="shared" si="9"/>
        <v>0.96899236063288885</v>
      </c>
      <c r="Q235" s="42">
        <f t="shared" si="11"/>
        <v>0.50838207435937344</v>
      </c>
      <c r="S235" s="42">
        <f>'Zero Turbulence Curve'!E234</f>
        <v>23.20000000000006</v>
      </c>
      <c r="T235" s="42">
        <f>'Zero Turbulence Curve'!F234</f>
        <v>2000.0000062321394</v>
      </c>
    </row>
    <row r="236" spans="5:20" x14ac:dyDescent="0.2">
      <c r="E236" s="15">
        <v>41215.305555555555</v>
      </c>
      <c r="F236" s="21">
        <v>9.555068062455117</v>
      </c>
      <c r="G236" s="21">
        <v>9.5283634503004127</v>
      </c>
      <c r="H236" s="24">
        <v>7.7445811496382105E-2</v>
      </c>
      <c r="I236" s="3">
        <f t="shared" si="10"/>
        <v>1469.3599999999392</v>
      </c>
      <c r="J236" s="3">
        <f>INDEX(PowerArray,MIN(MaximumPowerIndex,ROUND(G236*100,0)))</f>
        <v>1457.9299999999396</v>
      </c>
      <c r="K236" s="3">
        <f>MIN(J236-M236+N236,'Power Look Up'!$F$4)</f>
        <v>1465.1670177253766</v>
      </c>
      <c r="M236" s="50">
        <f t="array" ref="M236">_xlfn.SUM(_xlfn.NORM.DIST($S$3:$S$1003,$G236,$P236,FALSE)*WindSpeedStep*$T$3:$T$1003)</f>
        <v>1460.7781447731734</v>
      </c>
      <c r="N236" s="50">
        <f t="array" ref="N236">_xlfn.SUM(_xlfn.NORM.DIST($S$3:$S$1003,$G236,$Q236,FALSE)*WindSpeedStep*$T$3:$T$1003)</f>
        <v>1468.0151624986104</v>
      </c>
      <c r="P236" s="42">
        <f t="shared" si="9"/>
        <v>0.95283634503004133</v>
      </c>
      <c r="Q236" s="42">
        <f t="shared" si="11"/>
        <v>0.73793183964098275</v>
      </c>
      <c r="S236" s="42">
        <f>'Zero Turbulence Curve'!E235</f>
        <v>23.300000000000061</v>
      </c>
      <c r="T236" s="42">
        <f>'Zero Turbulence Curve'!F235</f>
        <v>2000.0000057590514</v>
      </c>
    </row>
    <row r="237" spans="5:20" x14ac:dyDescent="0.2">
      <c r="E237" s="15">
        <v>41215.3125</v>
      </c>
      <c r="F237" s="21">
        <v>9.4057949991438825</v>
      </c>
      <c r="G237" s="21">
        <v>9.3894296290008263</v>
      </c>
      <c r="H237" s="24">
        <v>8.8243471187235814E-2</v>
      </c>
      <c r="I237" s="3">
        <f t="shared" si="10"/>
        <v>1412.2099999999405</v>
      </c>
      <c r="J237" s="3">
        <f>INDEX(PowerArray,MIN(MaximumPowerIndex,ROUND(G237*100,0)))</f>
        <v>1404.5899999999406</v>
      </c>
      <c r="K237" s="3">
        <f>MIN(J237-M237+N237,'Power Look Up'!$F$4)</f>
        <v>1406.7469427513727</v>
      </c>
      <c r="M237" s="50">
        <f t="array" ref="M237">_xlfn.SUM(_xlfn.NORM.DIST($S$3:$S$1003,$G237,$P237,FALSE)*WindSpeedStep*$T$3:$T$1003)</f>
        <v>1408.9791355233763</v>
      </c>
      <c r="N237" s="50">
        <f t="array" ref="N237">_xlfn.SUM(_xlfn.NORM.DIST($S$3:$S$1003,$G237,$Q237,FALSE)*WindSpeedStep*$T$3:$T$1003)</f>
        <v>1411.1360782748084</v>
      </c>
      <c r="P237" s="42">
        <f t="shared" si="9"/>
        <v>0.93894296290008272</v>
      </c>
      <c r="Q237" s="42">
        <f t="shared" si="11"/>
        <v>0.82855586293131267</v>
      </c>
      <c r="S237" s="42">
        <f>'Zero Turbulence Curve'!E236</f>
        <v>23.400000000000063</v>
      </c>
      <c r="T237" s="42">
        <f>'Zero Turbulence Curve'!F236</f>
        <v>2000.0000052859634</v>
      </c>
    </row>
    <row r="238" spans="5:20" x14ac:dyDescent="0.2">
      <c r="E238" s="15">
        <v>41215.319444444445</v>
      </c>
      <c r="F238" s="21">
        <v>10.250988320227412</v>
      </c>
      <c r="G238" s="21">
        <v>10.232375842450201</v>
      </c>
      <c r="H238" s="24">
        <v>4.3898206294124137E-2</v>
      </c>
      <c r="I238" s="3">
        <f t="shared" si="10"/>
        <v>1703.7499999999536</v>
      </c>
      <c r="J238" s="3">
        <f>INDEX(PowerArray,MIN(MaximumPowerIndex,ROUND(G238*100,0)))</f>
        <v>1698.4099999999537</v>
      </c>
      <c r="K238" s="3">
        <f>MIN(J238-M238+N238,'Power Look Up'!$F$4)</f>
        <v>1763.7388540643913</v>
      </c>
      <c r="M238" s="50">
        <f t="array" ref="M238">_xlfn.SUM(_xlfn.NORM.DIST($S$3:$S$1003,$G238,$P238,FALSE)*WindSpeedStep*$T$3:$T$1003)</f>
        <v>1694.7336077813097</v>
      </c>
      <c r="N238" s="50">
        <f t="array" ref="N238">_xlfn.SUM(_xlfn.NORM.DIST($S$3:$S$1003,$G238,$Q238,FALSE)*WindSpeedStep*$T$3:$T$1003)</f>
        <v>1760.0624618457473</v>
      </c>
      <c r="P238" s="42">
        <f t="shared" si="9"/>
        <v>1.0232375842450201</v>
      </c>
      <c r="Q238" s="42">
        <f t="shared" si="11"/>
        <v>0.44918294561089117</v>
      </c>
      <c r="S238" s="42">
        <f>'Zero Turbulence Curve'!E237</f>
        <v>23.500000000000064</v>
      </c>
      <c r="T238" s="42">
        <f>'Zero Turbulence Curve'!F237</f>
        <v>2000.0000048128754</v>
      </c>
    </row>
    <row r="239" spans="5:20" x14ac:dyDescent="0.2">
      <c r="E239" s="15">
        <v>41215.326388888891</v>
      </c>
      <c r="F239" s="21">
        <v>9.4858636214219505</v>
      </c>
      <c r="G239" s="21">
        <v>9.4451186977767581</v>
      </c>
      <c r="H239" s="24">
        <v>5.4818414089960417E-2</v>
      </c>
      <c r="I239" s="3">
        <f t="shared" si="10"/>
        <v>1442.6899999999398</v>
      </c>
      <c r="J239" s="3">
        <f>INDEX(PowerArray,MIN(MaximumPowerIndex,ROUND(G239*100,0)))</f>
        <v>1427.4499999999402</v>
      </c>
      <c r="K239" s="3">
        <f>MIN(J239-M239+N239,'Power Look Up'!$F$4)</f>
        <v>1433.5686966697781</v>
      </c>
      <c r="M239" s="50">
        <f t="array" ref="M239">_xlfn.SUM(_xlfn.NORM.DIST($S$3:$S$1003,$G239,$P239,FALSE)*WindSpeedStep*$T$3:$T$1003)</f>
        <v>1429.8822072065757</v>
      </c>
      <c r="N239" s="50">
        <f t="array" ref="N239">_xlfn.SUM(_xlfn.NORM.DIST($S$3:$S$1003,$G239,$Q239,FALSE)*WindSpeedStep*$T$3:$T$1003)</f>
        <v>1436.0009038764135</v>
      </c>
      <c r="P239" s="42">
        <f t="shared" si="9"/>
        <v>0.94451186977767587</v>
      </c>
      <c r="Q239" s="42">
        <f t="shared" si="11"/>
        <v>0.51776642790355398</v>
      </c>
      <c r="S239" s="42">
        <f>'Zero Turbulence Curve'!E238</f>
        <v>23.600000000000065</v>
      </c>
      <c r="T239" s="42">
        <f>'Zero Turbulence Curve'!F238</f>
        <v>2000.0000043397877</v>
      </c>
    </row>
    <row r="240" spans="5:20" x14ac:dyDescent="0.2">
      <c r="E240" s="15">
        <v>41215.333333333336</v>
      </c>
      <c r="F240" s="21">
        <v>9.4924234915116319</v>
      </c>
      <c r="G240" s="21">
        <v>9.4366372815796407</v>
      </c>
      <c r="H240" s="24">
        <v>4.6352757058664658E-2</v>
      </c>
      <c r="I240" s="3">
        <f t="shared" si="10"/>
        <v>1442.6899999999398</v>
      </c>
      <c r="J240" s="3">
        <f>INDEX(PowerArray,MIN(MaximumPowerIndex,ROUND(G240*100,0)))</f>
        <v>1423.6399999999403</v>
      </c>
      <c r="K240" s="3">
        <f>MIN(J240-M240+N240,'Power Look Up'!$F$4)</f>
        <v>1429.1372289729477</v>
      </c>
      <c r="M240" s="50">
        <f t="array" ref="M240">_xlfn.SUM(_xlfn.NORM.DIST($S$3:$S$1003,$G240,$P240,FALSE)*WindSpeedStep*$T$3:$T$1003)</f>
        <v>1426.7099027331096</v>
      </c>
      <c r="N240" s="50">
        <f t="array" ref="N240">_xlfn.SUM(_xlfn.NORM.DIST($S$3:$S$1003,$G240,$Q240,FALSE)*WindSpeedStep*$T$3:$T$1003)</f>
        <v>1432.207131706117</v>
      </c>
      <c r="P240" s="42">
        <f t="shared" si="9"/>
        <v>0.94366372815796407</v>
      </c>
      <c r="Q240" s="42">
        <f t="shared" si="11"/>
        <v>0.43741415536379874</v>
      </c>
      <c r="S240" s="42">
        <f>'Zero Turbulence Curve'!E239</f>
        <v>23.700000000000067</v>
      </c>
      <c r="T240" s="42">
        <f>'Zero Turbulence Curve'!F239</f>
        <v>2000.0000038666997</v>
      </c>
    </row>
    <row r="241" spans="5:20" x14ac:dyDescent="0.2">
      <c r="E241" s="15">
        <v>41215.340277777781</v>
      </c>
      <c r="F241" s="21">
        <v>8.4872162472573915</v>
      </c>
      <c r="G241" s="21">
        <v>8.4480927394744292</v>
      </c>
      <c r="H241" s="24">
        <v>6.0090374174783676E-2</v>
      </c>
      <c r="I241" s="3">
        <f t="shared" si="10"/>
        <v>1068.8299999999499</v>
      </c>
      <c r="J241" s="3">
        <f>INDEX(PowerArray,MIN(MaximumPowerIndex,ROUND(G241*100,0)))</f>
        <v>1054.1499999999501</v>
      </c>
      <c r="K241" s="3">
        <f>MIN(J241-M241+N241,'Power Look Up'!$F$4)</f>
        <v>1037.1786026826401</v>
      </c>
      <c r="M241" s="50">
        <f t="array" ref="M241">_xlfn.SUM(_xlfn.NORM.DIST($S$3:$S$1003,$G241,$P241,FALSE)*WindSpeedStep*$T$3:$T$1003)</f>
        <v>1050.7902774544393</v>
      </c>
      <c r="N241" s="50">
        <f t="array" ref="N241">_xlfn.SUM(_xlfn.NORM.DIST($S$3:$S$1003,$G241,$Q241,FALSE)*WindSpeedStep*$T$3:$T$1003)</f>
        <v>1033.8188801371293</v>
      </c>
      <c r="P241" s="42">
        <f t="shared" si="9"/>
        <v>0.84480927394744298</v>
      </c>
      <c r="Q241" s="42">
        <f t="shared" si="11"/>
        <v>0.50764905377829173</v>
      </c>
      <c r="S241" s="42">
        <f>'Zero Turbulence Curve'!E240</f>
        <v>23.800000000000068</v>
      </c>
      <c r="T241" s="42">
        <f>'Zero Turbulence Curve'!F240</f>
        <v>2000.0000033936117</v>
      </c>
    </row>
    <row r="242" spans="5:20" x14ac:dyDescent="0.2">
      <c r="E242" s="15">
        <v>41215.347222222219</v>
      </c>
      <c r="F242" s="21">
        <v>7.8355504958387998</v>
      </c>
      <c r="G242" s="21">
        <v>7.8119962222147903</v>
      </c>
      <c r="H242" s="24">
        <v>6.8916663900867731E-2</v>
      </c>
      <c r="I242" s="3">
        <f t="shared" si="10"/>
        <v>840.83999999996308</v>
      </c>
      <c r="J242" s="3">
        <f>INDEX(PowerArray,MIN(MaximumPowerIndex,ROUND(G242*100,0)))</f>
        <v>831.80999999996322</v>
      </c>
      <c r="K242" s="3">
        <f>MIN(J242-M242+N242,'Power Look Up'!$F$4)</f>
        <v>819.81040187828637</v>
      </c>
      <c r="M242" s="50">
        <f t="array" ref="M242">_xlfn.SUM(_xlfn.NORM.DIST($S$3:$S$1003,$G242,$P242,FALSE)*WindSpeedStep*$T$3:$T$1003)</f>
        <v>831.14852641319908</v>
      </c>
      <c r="N242" s="50">
        <f t="array" ref="N242">_xlfn.SUM(_xlfn.NORM.DIST($S$3:$S$1003,$G242,$Q242,FALSE)*WindSpeedStep*$T$3:$T$1003)</f>
        <v>819.14892829152222</v>
      </c>
      <c r="P242" s="42">
        <f t="shared" si="9"/>
        <v>0.7811996222214791</v>
      </c>
      <c r="Q242" s="42">
        <f t="shared" si="11"/>
        <v>0.53837671804122511</v>
      </c>
      <c r="S242" s="42">
        <f>'Zero Turbulence Curve'!E241</f>
        <v>23.90000000000007</v>
      </c>
      <c r="T242" s="42">
        <f>'Zero Turbulence Curve'!F241</f>
        <v>2000.0000029205239</v>
      </c>
    </row>
    <row r="243" spans="5:20" x14ac:dyDescent="0.2">
      <c r="E243" s="15">
        <v>41215.354166666664</v>
      </c>
      <c r="F243" s="21">
        <v>8.2492016865559972</v>
      </c>
      <c r="G243" s="21">
        <v>8.2249418225049542</v>
      </c>
      <c r="H243" s="24">
        <v>6.7885356823394319E-2</v>
      </c>
      <c r="I243" s="3">
        <f t="shared" si="10"/>
        <v>980.7499999999518</v>
      </c>
      <c r="J243" s="3">
        <f>INDEX(PowerArray,MIN(MaximumPowerIndex,ROUND(G243*100,0)))</f>
        <v>969.73999999995203</v>
      </c>
      <c r="K243" s="3">
        <f>MIN(J243-M243+N243,'Power Look Up'!$F$4)</f>
        <v>955.85902405777097</v>
      </c>
      <c r="M243" s="50">
        <f t="array" ref="M243">_xlfn.SUM(_xlfn.NORM.DIST($S$3:$S$1003,$G243,$P243,FALSE)*WindSpeedStep*$T$3:$T$1003)</f>
        <v>970.5080289950032</v>
      </c>
      <c r="N243" s="50">
        <f t="array" ref="N243">_xlfn.SUM(_xlfn.NORM.DIST($S$3:$S$1003,$G243,$Q243,FALSE)*WindSpeedStep*$T$3:$T$1003)</f>
        <v>956.62705305282213</v>
      </c>
      <c r="P243" s="42">
        <f t="shared" si="9"/>
        <v>0.82249418225049542</v>
      </c>
      <c r="Q243" s="42">
        <f t="shared" si="11"/>
        <v>0.55835311047240799</v>
      </c>
      <c r="S243" s="42">
        <f>'Zero Turbulence Curve'!E242</f>
        <v>24.000000000000071</v>
      </c>
      <c r="T243" s="42">
        <f>'Zero Turbulence Curve'!F242</f>
        <v>2000.0000024474359</v>
      </c>
    </row>
    <row r="244" spans="5:20" x14ac:dyDescent="0.2">
      <c r="E244" s="15">
        <v>41215.361111111109</v>
      </c>
      <c r="F244" s="21">
        <v>9.7678556609120584</v>
      </c>
      <c r="G244" s="21">
        <v>9.7431660613411655</v>
      </c>
      <c r="H244" s="24">
        <v>7.0639864464947702E-2</v>
      </c>
      <c r="I244" s="3">
        <f t="shared" si="10"/>
        <v>1549.3699999999376</v>
      </c>
      <c r="J244" s="3">
        <f>INDEX(PowerArray,MIN(MaximumPowerIndex,ROUND(G244*100,0)))</f>
        <v>1537.9399999999378</v>
      </c>
      <c r="K244" s="3">
        <f>MIN(J244-M244+N244,'Power Look Up'!$F$4)</f>
        <v>1555.4142843169309</v>
      </c>
      <c r="M244" s="50">
        <f t="array" ref="M244">_xlfn.SUM(_xlfn.NORM.DIST($S$3:$S$1003,$G244,$P244,FALSE)*WindSpeedStep*$T$3:$T$1003)</f>
        <v>1538.0157358483864</v>
      </c>
      <c r="N244" s="50">
        <f t="array" ref="N244">_xlfn.SUM(_xlfn.NORM.DIST($S$3:$S$1003,$G244,$Q244,FALSE)*WindSpeedStep*$T$3:$T$1003)</f>
        <v>1555.4900201653795</v>
      </c>
      <c r="P244" s="42">
        <f t="shared" si="9"/>
        <v>0.97431660613411664</v>
      </c>
      <c r="Q244" s="42">
        <f t="shared" si="11"/>
        <v>0.6882559300326182</v>
      </c>
      <c r="S244" s="42">
        <f>'Zero Turbulence Curve'!E243</f>
        <v>24.100000000000072</v>
      </c>
      <c r="T244" s="42">
        <f>'Zero Turbulence Curve'!F243</f>
        <v>2000.0000022910067</v>
      </c>
    </row>
    <row r="245" spans="5:20" x14ac:dyDescent="0.2">
      <c r="E245" s="15">
        <v>41215.368055555555</v>
      </c>
      <c r="F245" s="21">
        <v>9.5686727704238113</v>
      </c>
      <c r="G245" s="21">
        <v>9.5136862148646486</v>
      </c>
      <c r="H245" s="24">
        <v>8.0470930344699779E-2</v>
      </c>
      <c r="I245" s="3">
        <f t="shared" si="10"/>
        <v>1473.1699999999391</v>
      </c>
      <c r="J245" s="3">
        <f>INDEX(PowerArray,MIN(MaximumPowerIndex,ROUND(G245*100,0)))</f>
        <v>1450.3099999999397</v>
      </c>
      <c r="K245" s="3">
        <f>MIN(J245-M245+N245,'Power Look Up'!$F$4)</f>
        <v>1456.4253976115849</v>
      </c>
      <c r="M245" s="50">
        <f t="array" ref="M245">_xlfn.SUM(_xlfn.NORM.DIST($S$3:$S$1003,$G245,$P245,FALSE)*WindSpeedStep*$T$3:$T$1003)</f>
        <v>1455.3642933950659</v>
      </c>
      <c r="N245" s="50">
        <f t="array" ref="N245">_xlfn.SUM(_xlfn.NORM.DIST($S$3:$S$1003,$G245,$Q245,FALSE)*WindSpeedStep*$T$3:$T$1003)</f>
        <v>1461.4796910067112</v>
      </c>
      <c r="P245" s="42">
        <f t="shared" si="9"/>
        <v>0.95136862148646495</v>
      </c>
      <c r="Q245" s="42">
        <f t="shared" si="11"/>
        <v>0.76557518071770359</v>
      </c>
      <c r="S245" s="42">
        <f>'Zero Turbulence Curve'!E244</f>
        <v>24.200000000000074</v>
      </c>
      <c r="T245" s="42">
        <f>'Zero Turbulence Curve'!F244</f>
        <v>2000.0000021345775</v>
      </c>
    </row>
    <row r="246" spans="5:20" x14ac:dyDescent="0.2">
      <c r="E246" s="15">
        <v>41215.375</v>
      </c>
      <c r="F246" s="21">
        <v>10.175572029330443</v>
      </c>
      <c r="G246" s="21">
        <v>10.132190878156379</v>
      </c>
      <c r="H246" s="24">
        <v>4.9137286686073436E-2</v>
      </c>
      <c r="I246" s="3">
        <f t="shared" si="10"/>
        <v>1685.059999999954</v>
      </c>
      <c r="J246" s="3">
        <f>INDEX(PowerArray,MIN(MaximumPowerIndex,ROUND(G246*100,0)))</f>
        <v>1671.7099999999541</v>
      </c>
      <c r="K246" s="3">
        <f>MIN(J246-M246+N246,'Power Look Up'!$F$4)</f>
        <v>1725.7130183180011</v>
      </c>
      <c r="M246" s="50">
        <f t="array" ref="M246">_xlfn.SUM(_xlfn.NORM.DIST($S$3:$S$1003,$G246,$P246,FALSE)*WindSpeedStep*$T$3:$T$1003)</f>
        <v>1665.2410648626851</v>
      </c>
      <c r="N246" s="50">
        <f t="array" ref="N246">_xlfn.SUM(_xlfn.NORM.DIST($S$3:$S$1003,$G246,$Q246,FALSE)*WindSpeedStep*$T$3:$T$1003)</f>
        <v>1719.2440831807321</v>
      </c>
      <c r="P246" s="42">
        <f t="shared" si="9"/>
        <v>1.013219087815638</v>
      </c>
      <c r="Q246" s="42">
        <f t="shared" si="11"/>
        <v>0.49786836793798817</v>
      </c>
      <c r="S246" s="42">
        <f>'Zero Turbulence Curve'!E245</f>
        <v>24.300000000000075</v>
      </c>
      <c r="T246" s="42">
        <f>'Zero Turbulence Curve'!F245</f>
        <v>2000.000001978148</v>
      </c>
    </row>
    <row r="247" spans="5:20" x14ac:dyDescent="0.2">
      <c r="E247" s="15">
        <v>41215.381944444445</v>
      </c>
      <c r="F247" s="21">
        <v>10.337001402428822</v>
      </c>
      <c r="G247" s="21">
        <v>10.309337091090466</v>
      </c>
      <c r="H247" s="24">
        <v>4.2565535484653791E-2</v>
      </c>
      <c r="I247" s="3">
        <f t="shared" si="10"/>
        <v>1727.7799999999529</v>
      </c>
      <c r="J247" s="3">
        <f>INDEX(PowerArray,MIN(MaximumPowerIndex,ROUND(G247*100,0)))</f>
        <v>1719.7699999999531</v>
      </c>
      <c r="K247" s="3">
        <f>MIN(J247-M247+N247,'Power Look Up'!$F$4)</f>
        <v>1791.8606217805022</v>
      </c>
      <c r="M247" s="50">
        <f t="array" ref="M247">_xlfn.SUM(_xlfn.NORM.DIST($S$3:$S$1003,$G247,$P247,FALSE)*WindSpeedStep*$T$3:$T$1003)</f>
        <v>1716.3744953268742</v>
      </c>
      <c r="N247" s="50">
        <f t="array" ref="N247">_xlfn.SUM(_xlfn.NORM.DIST($S$3:$S$1003,$G247,$Q247,FALSE)*WindSpeedStep*$T$3:$T$1003)</f>
        <v>1788.4651171074233</v>
      </c>
      <c r="P247" s="42">
        <f t="shared" si="9"/>
        <v>1.0309337091090467</v>
      </c>
      <c r="Q247" s="42">
        <f t="shared" si="11"/>
        <v>0.4388224537740687</v>
      </c>
      <c r="S247" s="42">
        <f>'Zero Turbulence Curve'!E246</f>
        <v>24.400000000000077</v>
      </c>
      <c r="T247" s="42">
        <f>'Zero Turbulence Curve'!F246</f>
        <v>2000.0000018217188</v>
      </c>
    </row>
    <row r="248" spans="5:20" x14ac:dyDescent="0.2">
      <c r="E248" s="15">
        <v>41215.388888888891</v>
      </c>
      <c r="F248" s="21">
        <v>10.329522906761351</v>
      </c>
      <c r="G248" s="21">
        <v>10.322995833917137</v>
      </c>
      <c r="H248" s="24">
        <v>7.9384111676954222E-2</v>
      </c>
      <c r="I248" s="3">
        <f t="shared" si="10"/>
        <v>1725.1099999999531</v>
      </c>
      <c r="J248" s="3">
        <f>INDEX(PowerArray,MIN(MaximumPowerIndex,ROUND(G248*100,0)))</f>
        <v>1722.4399999999532</v>
      </c>
      <c r="K248" s="3">
        <f>MIN(J248-M248+N248,'Power Look Up'!$F$4)</f>
        <v>1751.9893284065056</v>
      </c>
      <c r="M248" s="50">
        <f t="array" ref="M248">_xlfn.SUM(_xlfn.NORM.DIST($S$3:$S$1003,$G248,$P248,FALSE)*WindSpeedStep*$T$3:$T$1003)</f>
        <v>1720.120794594478</v>
      </c>
      <c r="N248" s="50">
        <f t="array" ref="N248">_xlfn.SUM(_xlfn.NORM.DIST($S$3:$S$1003,$G248,$Q248,FALSE)*WindSpeedStep*$T$3:$T$1003)</f>
        <v>1749.6701230010303</v>
      </c>
      <c r="P248" s="42">
        <f t="shared" si="9"/>
        <v>1.0322995833917137</v>
      </c>
      <c r="Q248" s="42">
        <f t="shared" si="11"/>
        <v>0.81948185412041119</v>
      </c>
      <c r="S248" s="42">
        <f>'Zero Turbulence Curve'!E247</f>
        <v>24.500000000000078</v>
      </c>
      <c r="T248" s="42">
        <f>'Zero Turbulence Curve'!F247</f>
        <v>2000.0000016652896</v>
      </c>
    </row>
    <row r="249" spans="5:20" x14ac:dyDescent="0.2">
      <c r="E249" s="15">
        <v>41215.395833333336</v>
      </c>
      <c r="F249" s="21">
        <v>10.979566598706919</v>
      </c>
      <c r="G249" s="21">
        <v>10.91839370244583</v>
      </c>
      <c r="H249" s="24">
        <v>7.1041055490465521E-2</v>
      </c>
      <c r="I249" s="3">
        <f t="shared" si="10"/>
        <v>1898.6599999999494</v>
      </c>
      <c r="J249" s="3">
        <f>INDEX(PowerArray,MIN(MaximumPowerIndex,ROUND(G249*100,0)))</f>
        <v>1882.6399999999496</v>
      </c>
      <c r="K249" s="3">
        <f>MIN(J249-M249+N249,'Power Look Up'!$F$4)</f>
        <v>1935.3410286919695</v>
      </c>
      <c r="M249" s="50">
        <f t="array" ref="M249">_xlfn.SUM(_xlfn.NORM.DIST($S$3:$S$1003,$G249,$P249,FALSE)*WindSpeedStep*$T$3:$T$1003)</f>
        <v>1854.7446924285002</v>
      </c>
      <c r="N249" s="50">
        <f t="array" ref="N249">_xlfn.SUM(_xlfn.NORM.DIST($S$3:$S$1003,$G249,$Q249,FALSE)*WindSpeedStep*$T$3:$T$1003)</f>
        <v>1907.4457211205201</v>
      </c>
      <c r="P249" s="42">
        <f t="shared" si="9"/>
        <v>1.091839370244583</v>
      </c>
      <c r="Q249" s="42">
        <f t="shared" si="11"/>
        <v>0.77565421288220349</v>
      </c>
      <c r="S249" s="42">
        <f>'Zero Turbulence Curve'!E248</f>
        <v>24.60000000000008</v>
      </c>
      <c r="T249" s="42">
        <f>'Zero Turbulence Curve'!F248</f>
        <v>2000.0000015088604</v>
      </c>
    </row>
    <row r="250" spans="5:20" x14ac:dyDescent="0.2">
      <c r="E250" s="15">
        <v>41215.402777777781</v>
      </c>
      <c r="F250" s="21">
        <v>11.346266330476567</v>
      </c>
      <c r="G250" s="21">
        <v>11.28884800666594</v>
      </c>
      <c r="H250" s="24">
        <v>5.5524873262298852E-2</v>
      </c>
      <c r="I250" s="3">
        <f t="shared" si="10"/>
        <v>1933.3999999999835</v>
      </c>
      <c r="J250" s="3">
        <f>INDEX(PowerArray,MIN(MaximumPowerIndex,ROUND(G250*100,0)))</f>
        <v>1928.3599999999835</v>
      </c>
      <c r="K250" s="3">
        <f>MIN(J250-M250+N250,'Power Look Up'!$F$4)</f>
        <v>2000</v>
      </c>
      <c r="M250" s="50">
        <f t="array" ref="M250">_xlfn.SUM(_xlfn.NORM.DIST($S$3:$S$1003,$G250,$P250,FALSE)*WindSpeedStep*$T$3:$T$1003)</f>
        <v>1911.1168799072695</v>
      </c>
      <c r="N250" s="50">
        <f t="array" ref="N250">_xlfn.SUM(_xlfn.NORM.DIST($S$3:$S$1003,$G250,$Q250,FALSE)*WindSpeedStep*$T$3:$T$1003)</f>
        <v>1985.9250655148924</v>
      </c>
      <c r="P250" s="42">
        <f t="shared" si="9"/>
        <v>1.1288848006665941</v>
      </c>
      <c r="Q250" s="42">
        <f t="shared" si="11"/>
        <v>0.62681185484748136</v>
      </c>
      <c r="S250" s="42">
        <f>'Zero Turbulence Curve'!E249</f>
        <v>24.700000000000081</v>
      </c>
      <c r="T250" s="42">
        <f>'Zero Turbulence Curve'!F249</f>
        <v>2000.0000013524311</v>
      </c>
    </row>
    <row r="251" spans="5:20" x14ac:dyDescent="0.2">
      <c r="E251" s="15">
        <v>41215.409722222219</v>
      </c>
      <c r="F251" s="21">
        <v>11.016313000015593</v>
      </c>
      <c r="G251" s="21">
        <v>10.977214522708183</v>
      </c>
      <c r="H251" s="24">
        <v>5.4464683419865677E-2</v>
      </c>
      <c r="I251" s="3">
        <f t="shared" si="10"/>
        <v>1905.6799999999839</v>
      </c>
      <c r="J251" s="3">
        <f>INDEX(PowerArray,MIN(MaximumPowerIndex,ROUND(G251*100,0)))</f>
        <v>1898.6599999999494</v>
      </c>
      <c r="K251" s="3">
        <f>MIN(J251-M251+N251,'Power Look Up'!$F$4)</f>
        <v>1980.5112838151165</v>
      </c>
      <c r="M251" s="50">
        <f t="array" ref="M251">_xlfn.SUM(_xlfn.NORM.DIST($S$3:$S$1003,$G251,$P251,FALSE)*WindSpeedStep*$T$3:$T$1003)</f>
        <v>1865.0230244396585</v>
      </c>
      <c r="N251" s="50">
        <f t="array" ref="N251">_xlfn.SUM(_xlfn.NORM.DIST($S$3:$S$1003,$G251,$Q251,FALSE)*WindSpeedStep*$T$3:$T$1003)</f>
        <v>1946.8743082548256</v>
      </c>
      <c r="P251" s="42">
        <f t="shared" si="9"/>
        <v>1.0977214522708183</v>
      </c>
      <c r="Q251" s="42">
        <f t="shared" si="11"/>
        <v>0.59787051381125311</v>
      </c>
      <c r="S251" s="42">
        <f>'Zero Turbulence Curve'!E250</f>
        <v>24.800000000000082</v>
      </c>
      <c r="T251" s="42">
        <f>'Zero Turbulence Curve'!F250</f>
        <v>2000.0000011960017</v>
      </c>
    </row>
    <row r="252" spans="5:20" x14ac:dyDescent="0.2">
      <c r="E252" s="15">
        <v>41215.416666666664</v>
      </c>
      <c r="F252" s="21">
        <v>11.484481493940413</v>
      </c>
      <c r="G252" s="21">
        <v>11.416197240265699</v>
      </c>
      <c r="H252" s="24">
        <v>5.8339595074754912E-2</v>
      </c>
      <c r="I252" s="3">
        <f t="shared" si="10"/>
        <v>1944.3199999999831</v>
      </c>
      <c r="J252" s="3">
        <f>INDEX(PowerArray,MIN(MaximumPowerIndex,ROUND(G252*100,0)))</f>
        <v>1939.2799999999834</v>
      </c>
      <c r="K252" s="3">
        <f>MIN(J252-M252+N252,'Power Look Up'!$F$4)</f>
        <v>2000</v>
      </c>
      <c r="M252" s="50">
        <f t="array" ref="M252">_xlfn.SUM(_xlfn.NORM.DIST($S$3:$S$1003,$G252,$P252,FALSE)*WindSpeedStep*$T$3:$T$1003)</f>
        <v>1926.2050884372545</v>
      </c>
      <c r="N252" s="50">
        <f t="array" ref="N252">_xlfn.SUM(_xlfn.NORM.DIST($S$3:$S$1003,$G252,$Q252,FALSE)*WindSpeedStep*$T$3:$T$1003)</f>
        <v>1992.7436417695956</v>
      </c>
      <c r="P252" s="42">
        <f t="shared" si="9"/>
        <v>1.14161972402657</v>
      </c>
      <c r="Q252" s="42">
        <f t="shared" si="11"/>
        <v>0.6660163242906354</v>
      </c>
      <c r="S252" s="42">
        <f>'Zero Turbulence Curve'!E251</f>
        <v>24.900000000000084</v>
      </c>
      <c r="T252" s="42">
        <f>'Zero Turbulence Curve'!F251</f>
        <v>2000.0000010395725</v>
      </c>
    </row>
    <row r="253" spans="5:20" x14ac:dyDescent="0.2">
      <c r="E253" s="15">
        <v>41215.423611111109</v>
      </c>
      <c r="F253" s="21">
        <v>10.984091601390418</v>
      </c>
      <c r="G253" s="21">
        <v>10.919940426570976</v>
      </c>
      <c r="H253" s="24">
        <v>7.738464233969089E-2</v>
      </c>
      <c r="I253" s="3">
        <f t="shared" si="10"/>
        <v>1898.6599999999494</v>
      </c>
      <c r="J253" s="3">
        <f>INDEX(PowerArray,MIN(MaximumPowerIndex,ROUND(G253*100,0)))</f>
        <v>1882.6399999999496</v>
      </c>
      <c r="K253" s="3">
        <f>MIN(J253-M253+N253,'Power Look Up'!$F$4)</f>
        <v>1923.8969382107487</v>
      </c>
      <c r="M253" s="50">
        <f t="array" ref="M253">_xlfn.SUM(_xlfn.NORM.DIST($S$3:$S$1003,$G253,$P253,FALSE)*WindSpeedStep*$T$3:$T$1003)</f>
        <v>1855.021682366593</v>
      </c>
      <c r="N253" s="50">
        <f t="array" ref="N253">_xlfn.SUM(_xlfn.NORM.DIST($S$3:$S$1003,$G253,$Q253,FALSE)*WindSpeedStep*$T$3:$T$1003)</f>
        <v>1896.2786205773921</v>
      </c>
      <c r="P253" s="42">
        <f t="shared" si="9"/>
        <v>1.0919940426570978</v>
      </c>
      <c r="Q253" s="42">
        <f t="shared" si="11"/>
        <v>0.84503568428092657</v>
      </c>
      <c r="S253" s="42">
        <f>'Zero Turbulence Curve'!E252</f>
        <v>25.000000000000085</v>
      </c>
      <c r="T253" s="42">
        <f>'Zero Turbulence Curve'!F252</f>
        <v>2000.0000008831432</v>
      </c>
    </row>
    <row r="254" spans="5:20" x14ac:dyDescent="0.2">
      <c r="E254" s="15">
        <v>41215.430555555555</v>
      </c>
      <c r="F254" s="21">
        <v>10.891491174424122</v>
      </c>
      <c r="G254" s="21">
        <v>10.805439844509346</v>
      </c>
      <c r="H254" s="24">
        <v>8.0797017222623724E-2</v>
      </c>
      <c r="I254" s="3">
        <f t="shared" si="10"/>
        <v>1874.6299999999499</v>
      </c>
      <c r="J254" s="3">
        <f>INDEX(PowerArray,MIN(MaximumPowerIndex,ROUND(G254*100,0)))</f>
        <v>1853.2699999999504</v>
      </c>
      <c r="K254" s="3">
        <f>MIN(J254-M254+N254,'Power Look Up'!$F$4)</f>
        <v>1887.8480240066299</v>
      </c>
      <c r="M254" s="50">
        <f t="array" ref="M254">_xlfn.SUM(_xlfn.NORM.DIST($S$3:$S$1003,$G254,$P254,FALSE)*WindSpeedStep*$T$3:$T$1003)</f>
        <v>1833.5203117370752</v>
      </c>
      <c r="N254" s="50">
        <f t="array" ref="N254">_xlfn.SUM(_xlfn.NORM.DIST($S$3:$S$1003,$G254,$Q254,FALSE)*WindSpeedStep*$T$3:$T$1003)</f>
        <v>1868.0983357437547</v>
      </c>
      <c r="P254" s="42">
        <f t="shared" si="9"/>
        <v>1.0805439844509346</v>
      </c>
      <c r="Q254" s="42">
        <f t="shared" si="11"/>
        <v>0.87304730921484619</v>
      </c>
      <c r="S254" s="42">
        <f>'Zero Turbulence Curve'!E253</f>
        <v>25.100000000000087</v>
      </c>
      <c r="T254" s="42">
        <f>'Zero Turbulence Curve'!F253</f>
        <v>2000.0000008831432</v>
      </c>
    </row>
    <row r="255" spans="5:20" x14ac:dyDescent="0.2">
      <c r="E255" s="15">
        <v>41215.4375</v>
      </c>
      <c r="F255" s="21">
        <v>11.555186764893913</v>
      </c>
      <c r="G255" s="21">
        <v>11.48917136602039</v>
      </c>
      <c r="H255" s="24">
        <v>6.6636742068017049E-2</v>
      </c>
      <c r="I255" s="3">
        <f t="shared" si="10"/>
        <v>1951.0399999999831</v>
      </c>
      <c r="J255" s="3">
        <f>INDEX(PowerArray,MIN(MaximumPowerIndex,ROUND(G255*100,0)))</f>
        <v>1945.1599999999833</v>
      </c>
      <c r="K255" s="3">
        <f>MIN(J255-M255+N255,'Power Look Up'!$F$4)</f>
        <v>1997.6991913114805</v>
      </c>
      <c r="M255" s="50">
        <f t="array" ref="M255">_xlfn.SUM(_xlfn.NORM.DIST($S$3:$S$1003,$G255,$P255,FALSE)*WindSpeedStep*$T$3:$T$1003)</f>
        <v>1933.962177232112</v>
      </c>
      <c r="N255" s="50">
        <f t="array" ref="N255">_xlfn.SUM(_xlfn.NORM.DIST($S$3:$S$1003,$G255,$Q255,FALSE)*WindSpeedStep*$T$3:$T$1003)</f>
        <v>1986.5013685436093</v>
      </c>
      <c r="P255" s="42">
        <f t="shared" si="9"/>
        <v>1.148917136602039</v>
      </c>
      <c r="Q255" s="42">
        <f t="shared" si="11"/>
        <v>0.76560094889274777</v>
      </c>
      <c r="S255" s="42">
        <f>'Zero Turbulence Curve'!E254</f>
        <v>25.200000000000088</v>
      </c>
      <c r="T255" s="42">
        <f>'Zero Turbulence Curve'!F254</f>
        <v>2000.0000008831432</v>
      </c>
    </row>
    <row r="256" spans="5:20" x14ac:dyDescent="0.2">
      <c r="E256" s="15">
        <v>41215.444444444445</v>
      </c>
      <c r="F256" s="21">
        <v>13.35667605376293</v>
      </c>
      <c r="G256" s="21">
        <v>13.357506919663976</v>
      </c>
      <c r="H256" s="24">
        <v>5.9895141334555223E-2</v>
      </c>
      <c r="I256" s="3">
        <f t="shared" si="10"/>
        <v>1999.3599999999997</v>
      </c>
      <c r="J256" s="3">
        <f>INDEX(PowerArray,MIN(MaximumPowerIndex,ROUND(G256*100,0)))</f>
        <v>1999.3599999999997</v>
      </c>
      <c r="K256" s="3">
        <f>MIN(J256-M256+N256,'Power Look Up'!$F$4)</f>
        <v>2000</v>
      </c>
      <c r="M256" s="50">
        <f t="array" ref="M256">_xlfn.SUM(_xlfn.NORM.DIST($S$3:$S$1003,$G256,$P256,FALSE)*WindSpeedStep*$T$3:$T$1003)</f>
        <v>2002.6924085676685</v>
      </c>
      <c r="N256" s="50">
        <f t="array" ref="N256">_xlfn.SUM(_xlfn.NORM.DIST($S$3:$S$1003,$G256,$Q256,FALSE)*WindSpeedStep*$T$3:$T$1003)</f>
        <v>2007.544352323471</v>
      </c>
      <c r="P256" s="42">
        <f t="shared" si="9"/>
        <v>1.3357506919663977</v>
      </c>
      <c r="Q256" s="42">
        <f t="shared" si="11"/>
        <v>0.80004976483057322</v>
      </c>
      <c r="S256" s="42">
        <f>'Zero Turbulence Curve'!E255</f>
        <v>25.30000000000009</v>
      </c>
      <c r="T256" s="42">
        <f>'Zero Turbulence Curve'!F255</f>
        <v>2000.0000008831432</v>
      </c>
    </row>
    <row r="257" spans="5:20" x14ac:dyDescent="0.2">
      <c r="E257" s="15">
        <v>41215.451388888891</v>
      </c>
      <c r="F257" s="21">
        <v>13.888487660613341</v>
      </c>
      <c r="G257" s="21">
        <v>13.835077885095888</v>
      </c>
      <c r="H257" s="24">
        <v>5.4721580820876574E-2</v>
      </c>
      <c r="I257" s="3">
        <f t="shared" si="10"/>
        <v>1999.8899999999996</v>
      </c>
      <c r="J257" s="3">
        <f>INDEX(PowerArray,MIN(MaximumPowerIndex,ROUND(G257*100,0)))</f>
        <v>1999.8399999999997</v>
      </c>
      <c r="K257" s="3">
        <f>MIN(J257-M257+N257,'Power Look Up'!$F$4)</f>
        <v>2000</v>
      </c>
      <c r="M257" s="50">
        <f t="array" ref="M257">_xlfn.SUM(_xlfn.NORM.DIST($S$3:$S$1003,$G257,$P257,FALSE)*WindSpeedStep*$T$3:$T$1003)</f>
        <v>2003.4656019860543</v>
      </c>
      <c r="N257" s="50">
        <f t="array" ref="N257">_xlfn.SUM(_xlfn.NORM.DIST($S$3:$S$1003,$G257,$Q257,FALSE)*WindSpeedStep*$T$3:$T$1003)</f>
        <v>2004.2480018917611</v>
      </c>
      <c r="P257" s="42">
        <f t="shared" si="9"/>
        <v>1.383507788509589</v>
      </c>
      <c r="Q257" s="42">
        <f t="shared" si="11"/>
        <v>0.75707733265239674</v>
      </c>
      <c r="S257" s="42">
        <f>'Zero Turbulence Curve'!E256</f>
        <v>25.400000000000091</v>
      </c>
      <c r="T257" s="42">
        <f>'Zero Turbulence Curve'!F256</f>
        <v>2000.0000008831432</v>
      </c>
    </row>
    <row r="258" spans="5:20" x14ac:dyDescent="0.2">
      <c r="E258" s="15">
        <v>41215.458333333336</v>
      </c>
      <c r="F258" s="21">
        <v>12.656060428793712</v>
      </c>
      <c r="G258" s="21">
        <v>12.638555458919129</v>
      </c>
      <c r="H258" s="24">
        <v>4.977852338368198E-2</v>
      </c>
      <c r="I258" s="3">
        <f t="shared" si="10"/>
        <v>1995.2599999999975</v>
      </c>
      <c r="J258" s="3">
        <f>INDEX(PowerArray,MIN(MaximumPowerIndex,ROUND(G258*100,0)))</f>
        <v>1995.0399999999975</v>
      </c>
      <c r="K258" s="3">
        <f>MIN(J258-M258+N258,'Power Look Up'!$F$4)</f>
        <v>2000</v>
      </c>
      <c r="M258" s="50">
        <f t="array" ref="M258">_xlfn.SUM(_xlfn.NORM.DIST($S$3:$S$1003,$G258,$P258,FALSE)*WindSpeedStep*$T$3:$T$1003)</f>
        <v>1995.199707954783</v>
      </c>
      <c r="N258" s="50">
        <f t="array" ref="N258">_xlfn.SUM(_xlfn.NORM.DIST($S$3:$S$1003,$G258,$Q258,FALSE)*WindSpeedStep*$T$3:$T$1003)</f>
        <v>2014.2509091440857</v>
      </c>
      <c r="P258" s="42">
        <f t="shared" si="9"/>
        <v>1.263855545891913</v>
      </c>
      <c r="Q258" s="42">
        <f t="shared" si="11"/>
        <v>0.6291286284477674</v>
      </c>
      <c r="S258" s="42">
        <f>'Zero Turbulence Curve'!E257</f>
        <v>25.500000000000092</v>
      </c>
      <c r="T258" s="42">
        <f>'Zero Turbulence Curve'!F257</f>
        <v>2000.0000008831432</v>
      </c>
    </row>
    <row r="259" spans="5:20" x14ac:dyDescent="0.2">
      <c r="E259" s="15">
        <v>41215.465277777781</v>
      </c>
      <c r="F259" s="21">
        <v>12.585713615138765</v>
      </c>
      <c r="G259" s="21">
        <v>12.580557552813055</v>
      </c>
      <c r="H259" s="24">
        <v>3.6549377656797118E-2</v>
      </c>
      <c r="I259" s="3">
        <f t="shared" si="10"/>
        <v>1994.4899999999975</v>
      </c>
      <c r="J259" s="3">
        <f>INDEX(PowerArray,MIN(MaximumPowerIndex,ROUND(G259*100,0)))</f>
        <v>1994.3799999999976</v>
      </c>
      <c r="K259" s="3">
        <f>MIN(J259-M259+N259,'Power Look Up'!$F$4)</f>
        <v>2000</v>
      </c>
      <c r="M259" s="50">
        <f t="array" ref="M259">_xlfn.SUM(_xlfn.NORM.DIST($S$3:$S$1003,$G259,$P259,FALSE)*WindSpeedStep*$T$3:$T$1003)</f>
        <v>1993.9879090687311</v>
      </c>
      <c r="N259" s="50">
        <f t="array" ref="N259">_xlfn.SUM(_xlfn.NORM.DIST($S$3:$S$1003,$G259,$Q259,FALSE)*WindSpeedStep*$T$3:$T$1003)</f>
        <v>2014.9029643169945</v>
      </c>
      <c r="P259" s="42">
        <f t="shared" ref="P259:P322" si="12">ReferenceTurbulence*G259</f>
        <v>1.2580557552813056</v>
      </c>
      <c r="Q259" s="42">
        <f t="shared" si="11"/>
        <v>0.45981154913083566</v>
      </c>
      <c r="S259" s="42">
        <f>'Zero Turbulence Curve'!E258</f>
        <v>25.600000000000094</v>
      </c>
      <c r="T259" s="42">
        <f>'Zero Turbulence Curve'!F258</f>
        <v>2000.0000008831432</v>
      </c>
    </row>
    <row r="260" spans="5:20" x14ac:dyDescent="0.2">
      <c r="E260" s="15">
        <v>41215.472222222219</v>
      </c>
      <c r="F260" s="21">
        <v>12.985283233167449</v>
      </c>
      <c r="G260" s="21">
        <v>12.953577368548757</v>
      </c>
      <c r="H260" s="24">
        <v>5.621748766599171E-2</v>
      </c>
      <c r="I260" s="3">
        <f t="shared" ref="I260:I323" si="13">INDEX(PowerArray,MIN(MaximumPowerIndex,ROUND(F260*100,0)))</f>
        <v>1998.8899999999974</v>
      </c>
      <c r="J260" s="3">
        <f>INDEX(PowerArray,MIN(MaximumPowerIndex,ROUND(G260*100,0)))</f>
        <v>1998.4499999999975</v>
      </c>
      <c r="K260" s="3">
        <f>MIN(J260-M260+N260,'Power Look Up'!$F$4)</f>
        <v>2000</v>
      </c>
      <c r="M260" s="50">
        <f t="array" ref="M260">_xlfn.SUM(_xlfn.NORM.DIST($S$3:$S$1003,$G260,$P260,FALSE)*WindSpeedStep*$T$3:$T$1003)</f>
        <v>1999.9064712842739</v>
      </c>
      <c r="N260" s="50">
        <f t="array" ref="N260">_xlfn.SUM(_xlfn.NORM.DIST($S$3:$S$1003,$G260,$Q260,FALSE)*WindSpeedStep*$T$3:$T$1003)</f>
        <v>2010.8909781405514</v>
      </c>
      <c r="P260" s="42">
        <f t="shared" si="12"/>
        <v>1.2953577368548759</v>
      </c>
      <c r="Q260" s="42">
        <f t="shared" ref="Q260:Q323" si="14">G260*H260</f>
        <v>0.7282175759468591</v>
      </c>
      <c r="S260" s="42">
        <f>'Zero Turbulence Curve'!E259</f>
        <v>25.700000000000095</v>
      </c>
      <c r="T260" s="42">
        <f>'Zero Turbulence Curve'!F259</f>
        <v>2000.0000008831432</v>
      </c>
    </row>
    <row r="261" spans="5:20" x14ac:dyDescent="0.2">
      <c r="E261" s="15">
        <v>41215.479166666664</v>
      </c>
      <c r="F261" s="21">
        <v>14.402069208257375</v>
      </c>
      <c r="G261" s="21">
        <v>14.415477672956102</v>
      </c>
      <c r="H261" s="24">
        <v>5.9713641669415257E-2</v>
      </c>
      <c r="I261" s="3">
        <f t="shared" si="13"/>
        <v>2000</v>
      </c>
      <c r="J261" s="3">
        <f>INDEX(PowerArray,MIN(MaximumPowerIndex,ROUND(G261*100,0)))</f>
        <v>2000</v>
      </c>
      <c r="K261" s="3">
        <f>MIN(J261-M261+N261,'Power Look Up'!$F$4)</f>
        <v>1999.3293007869945</v>
      </c>
      <c r="M261" s="50">
        <f t="array" ref="M261">_xlfn.SUM(_xlfn.NORM.DIST($S$3:$S$1003,$G261,$P261,FALSE)*WindSpeedStep*$T$3:$T$1003)</f>
        <v>2002.9411702493578</v>
      </c>
      <c r="N261" s="50">
        <f t="array" ref="N261">_xlfn.SUM(_xlfn.NORM.DIST($S$3:$S$1003,$G261,$Q261,FALSE)*WindSpeedStep*$T$3:$T$1003)</f>
        <v>2002.2704710363523</v>
      </c>
      <c r="P261" s="42">
        <f t="shared" si="12"/>
        <v>1.4415477672956103</v>
      </c>
      <c r="Q261" s="42">
        <f t="shared" si="14"/>
        <v>0.86080066825635682</v>
      </c>
      <c r="S261" s="42">
        <f>'Zero Turbulence Curve'!E260</f>
        <v>25.800000000000097</v>
      </c>
      <c r="T261" s="42">
        <f>'Zero Turbulence Curve'!F260</f>
        <v>2000.0000008831432</v>
      </c>
    </row>
    <row r="262" spans="5:20" x14ac:dyDescent="0.2">
      <c r="E262" s="15">
        <v>41215.486111111109</v>
      </c>
      <c r="F262" s="21">
        <v>14.535608480455842</v>
      </c>
      <c r="G262" s="21">
        <v>14.539407913323092</v>
      </c>
      <c r="H262" s="24">
        <v>4.2653873130501146E-2</v>
      </c>
      <c r="I262" s="3">
        <f t="shared" si="13"/>
        <v>2000</v>
      </c>
      <c r="J262" s="3">
        <f>INDEX(PowerArray,MIN(MaximumPowerIndex,ROUND(G262*100,0)))</f>
        <v>2000</v>
      </c>
      <c r="K262" s="3">
        <f>MIN(J262-M262+N262,'Power Look Up'!$F$4)</f>
        <v>1998.6427533859594</v>
      </c>
      <c r="M262" s="50">
        <f t="array" ref="M262">_xlfn.SUM(_xlfn.NORM.DIST($S$3:$S$1003,$G262,$P262,FALSE)*WindSpeedStep*$T$3:$T$1003)</f>
        <v>2002.7588762050234</v>
      </c>
      <c r="N262" s="50">
        <f t="array" ref="N262">_xlfn.SUM(_xlfn.NORM.DIST($S$3:$S$1003,$G262,$Q262,FALSE)*WindSpeedStep*$T$3:$T$1003)</f>
        <v>2001.4016295909828</v>
      </c>
      <c r="P262" s="42">
        <f t="shared" si="12"/>
        <v>1.4539407913323092</v>
      </c>
      <c r="Q262" s="42">
        <f t="shared" si="14"/>
        <v>0.62016206052748757</v>
      </c>
      <c r="S262" s="42">
        <f>'Zero Turbulence Curve'!E261</f>
        <v>25.900000000000098</v>
      </c>
      <c r="T262" s="42">
        <f>'Zero Turbulence Curve'!F261</f>
        <v>2000.0000008831432</v>
      </c>
    </row>
    <row r="263" spans="5:20" x14ac:dyDescent="0.2">
      <c r="E263" s="15">
        <v>41215.493055555555</v>
      </c>
      <c r="F263" s="21">
        <v>13.642265862738716</v>
      </c>
      <c r="G263" s="21">
        <v>13.631307466229952</v>
      </c>
      <c r="H263" s="24">
        <v>4.8379060094603923E-2</v>
      </c>
      <c r="I263" s="3">
        <f t="shared" si="13"/>
        <v>1999.6399999999996</v>
      </c>
      <c r="J263" s="3">
        <f>INDEX(PowerArray,MIN(MaximumPowerIndex,ROUND(G263*100,0)))</f>
        <v>1999.6299999999997</v>
      </c>
      <c r="K263" s="3">
        <f>MIN(J263-M263+N263,'Power Look Up'!$F$4)</f>
        <v>2000</v>
      </c>
      <c r="M263" s="50">
        <f t="array" ref="M263">_xlfn.SUM(_xlfn.NORM.DIST($S$3:$S$1003,$G263,$P263,FALSE)*WindSpeedStep*$T$3:$T$1003)</f>
        <v>2003.3509527835931</v>
      </c>
      <c r="N263" s="50">
        <f t="array" ref="N263">_xlfn.SUM(_xlfn.NORM.DIST($S$3:$S$1003,$G263,$Q263,FALSE)*WindSpeedStep*$T$3:$T$1003)</f>
        <v>2005.0151943320921</v>
      </c>
      <c r="P263" s="42">
        <f t="shared" si="12"/>
        <v>1.3631307466229954</v>
      </c>
      <c r="Q263" s="42">
        <f t="shared" si="14"/>
        <v>0.65946984307676204</v>
      </c>
      <c r="S263" s="42">
        <f>'Zero Turbulence Curve'!E262</f>
        <v>26.000000000000099</v>
      </c>
      <c r="T263" s="42">
        <f>'Zero Turbulence Curve'!F262</f>
        <v>2000.0000008831432</v>
      </c>
    </row>
    <row r="264" spans="5:20" x14ac:dyDescent="0.2">
      <c r="E264" s="15">
        <v>41215.5</v>
      </c>
      <c r="F264" s="21">
        <v>14.566615573088601</v>
      </c>
      <c r="G264" s="21">
        <v>14.585338309327376</v>
      </c>
      <c r="H264" s="24">
        <v>8.7872161764518786E-2</v>
      </c>
      <c r="I264" s="3">
        <f t="shared" si="13"/>
        <v>2000</v>
      </c>
      <c r="J264" s="3">
        <f>INDEX(PowerArray,MIN(MaximumPowerIndex,ROUND(G264*100,0)))</f>
        <v>2000</v>
      </c>
      <c r="K264" s="3">
        <f>MIN(J264-M264+N264,'Power Look Up'!$F$4)</f>
        <v>2000</v>
      </c>
      <c r="M264" s="50">
        <f t="array" ref="M264">_xlfn.SUM(_xlfn.NORM.DIST($S$3:$S$1003,$G264,$P264,FALSE)*WindSpeedStep*$T$3:$T$1003)</f>
        <v>2002.6894681414033</v>
      </c>
      <c r="N264" s="50">
        <f t="array" ref="N264">_xlfn.SUM(_xlfn.NORM.DIST($S$3:$S$1003,$G264,$Q264,FALSE)*WindSpeedStep*$T$3:$T$1003)</f>
        <v>2002.8380709931889</v>
      </c>
      <c r="P264" s="42">
        <f t="shared" si="12"/>
        <v>1.4585338309327378</v>
      </c>
      <c r="Q264" s="42">
        <f t="shared" si="14"/>
        <v>1.2816452073074482</v>
      </c>
      <c r="S264" s="42">
        <f>'Zero Turbulence Curve'!E263</f>
        <v>26.100000000000101</v>
      </c>
      <c r="T264" s="42">
        <f>'Zero Turbulence Curve'!F263</f>
        <v>2000.0000008831432</v>
      </c>
    </row>
    <row r="265" spans="5:20" x14ac:dyDescent="0.2">
      <c r="E265" s="15">
        <v>41215.506944444445</v>
      </c>
      <c r="F265" s="21">
        <v>11.779344580756483</v>
      </c>
      <c r="G265" s="21">
        <v>11.672306855109881</v>
      </c>
      <c r="H265" s="24">
        <v>7.980070483171417E-2</v>
      </c>
      <c r="I265" s="3">
        <f t="shared" si="13"/>
        <v>1969.5199999999827</v>
      </c>
      <c r="J265" s="3">
        <f>INDEX(PowerArray,MIN(MaximumPowerIndex,ROUND(G265*100,0)))</f>
        <v>1960.2799999999829</v>
      </c>
      <c r="K265" s="3">
        <f>MIN(J265-M265+N265,'Power Look Up'!$F$4)</f>
        <v>1990.2068569047335</v>
      </c>
      <c r="M265" s="50">
        <f t="array" ref="M265">_xlfn.SUM(_xlfn.NORM.DIST($S$3:$S$1003,$G265,$P265,FALSE)*WindSpeedStep*$T$3:$T$1003)</f>
        <v>1950.8146670292895</v>
      </c>
      <c r="N265" s="50">
        <f t="array" ref="N265">_xlfn.SUM(_xlfn.NORM.DIST($S$3:$S$1003,$G265,$Q265,FALSE)*WindSpeedStep*$T$3:$T$1003)</f>
        <v>1980.7415239340401</v>
      </c>
      <c r="P265" s="42">
        <f t="shared" si="12"/>
        <v>1.1672306855109882</v>
      </c>
      <c r="Q265" s="42">
        <f t="shared" si="14"/>
        <v>0.93145831404981749</v>
      </c>
      <c r="S265" s="42">
        <f>'Zero Turbulence Curve'!E264</f>
        <v>26.200000000000102</v>
      </c>
      <c r="T265" s="42">
        <f>'Zero Turbulence Curve'!F264</f>
        <v>2000.0000008831432</v>
      </c>
    </row>
    <row r="266" spans="5:20" x14ac:dyDescent="0.2">
      <c r="E266" s="15">
        <v>41215.513888888891</v>
      </c>
      <c r="F266" s="21">
        <v>11.263879111062474</v>
      </c>
      <c r="G266" s="21">
        <v>11.256827375349991</v>
      </c>
      <c r="H266" s="24">
        <v>6.4808934187073508E-2</v>
      </c>
      <c r="I266" s="3">
        <f t="shared" si="13"/>
        <v>1925.8399999999835</v>
      </c>
      <c r="J266" s="3">
        <f>INDEX(PowerArray,MIN(MaximumPowerIndex,ROUND(G266*100,0)))</f>
        <v>1925.8399999999835</v>
      </c>
      <c r="K266" s="3">
        <f>MIN(J266-M266+N266,'Power Look Up'!$F$4)</f>
        <v>1986.7610732770452</v>
      </c>
      <c r="M266" s="50">
        <f t="array" ref="M266">_xlfn.SUM(_xlfn.NORM.DIST($S$3:$S$1003,$G266,$P266,FALSE)*WindSpeedStep*$T$3:$T$1003)</f>
        <v>1906.9977226665394</v>
      </c>
      <c r="N266" s="50">
        <f t="array" ref="N266">_xlfn.SUM(_xlfn.NORM.DIST($S$3:$S$1003,$G266,$Q266,FALSE)*WindSpeedStep*$T$3:$T$1003)</f>
        <v>1967.918795943601</v>
      </c>
      <c r="P266" s="42">
        <f t="shared" si="12"/>
        <v>1.1256827375349991</v>
      </c>
      <c r="Q266" s="42">
        <f t="shared" si="14"/>
        <v>0.72954298452430499</v>
      </c>
      <c r="S266" s="42">
        <f>'Zero Turbulence Curve'!E265</f>
        <v>26.300000000000104</v>
      </c>
      <c r="T266" s="42">
        <f>'Zero Turbulence Curve'!F265</f>
        <v>2000.0000008831432</v>
      </c>
    </row>
    <row r="267" spans="5:20" x14ac:dyDescent="0.2">
      <c r="E267" s="15">
        <v>41215.520833333336</v>
      </c>
      <c r="F267" s="21">
        <v>11.105598405581315</v>
      </c>
      <c r="G267" s="21">
        <v>11.098474158800885</v>
      </c>
      <c r="H267" s="24">
        <v>5.8529038802027186E-2</v>
      </c>
      <c r="I267" s="3">
        <f t="shared" si="13"/>
        <v>1913.2399999999839</v>
      </c>
      <c r="J267" s="3">
        <f>INDEX(PowerArray,MIN(MaximumPowerIndex,ROUND(G267*100,0)))</f>
        <v>1912.3999999999839</v>
      </c>
      <c r="K267" s="3">
        <f>MIN(J267-M267+N267,'Power Look Up'!$F$4)</f>
        <v>1986.4052455532976</v>
      </c>
      <c r="M267" s="50">
        <f t="array" ref="M267">_xlfn.SUM(_xlfn.NORM.DIST($S$3:$S$1003,$G267,$P267,FALSE)*WindSpeedStep*$T$3:$T$1003)</f>
        <v>1884.5894969482495</v>
      </c>
      <c r="N267" s="50">
        <f t="array" ref="N267">_xlfn.SUM(_xlfn.NORM.DIST($S$3:$S$1003,$G267,$Q267,FALSE)*WindSpeedStep*$T$3:$T$1003)</f>
        <v>1958.5947425015631</v>
      </c>
      <c r="P267" s="42">
        <f t="shared" si="12"/>
        <v>1.1098474158800886</v>
      </c>
      <c r="Q267" s="42">
        <f t="shared" si="14"/>
        <v>0.64958302468375306</v>
      </c>
      <c r="S267" s="42">
        <f>'Zero Turbulence Curve'!E266</f>
        <v>26.400000000000105</v>
      </c>
      <c r="T267" s="42">
        <f>'Zero Turbulence Curve'!F266</f>
        <v>2000.0000008831432</v>
      </c>
    </row>
    <row r="268" spans="5:20" x14ac:dyDescent="0.2">
      <c r="E268" s="15">
        <v>41215.527777777781</v>
      </c>
      <c r="F268" s="21">
        <v>11.408287784647875</v>
      </c>
      <c r="G268" s="21">
        <v>11.360538861141256</v>
      </c>
      <c r="H268" s="24">
        <v>7.4507236847920724E-2</v>
      </c>
      <c r="I268" s="3">
        <f t="shared" si="13"/>
        <v>1938.4399999999832</v>
      </c>
      <c r="J268" s="3">
        <f>INDEX(PowerArray,MIN(MaximumPowerIndex,ROUND(G268*100,0)))</f>
        <v>1934.2399999999834</v>
      </c>
      <c r="K268" s="3">
        <f>MIN(J268-M268+N268,'Power Look Up'!$F$4)</f>
        <v>1977.5040502222932</v>
      </c>
      <c r="M268" s="50">
        <f t="array" ref="M268">_xlfn.SUM(_xlfn.NORM.DIST($S$3:$S$1003,$G268,$P268,FALSE)*WindSpeedStep*$T$3:$T$1003)</f>
        <v>1919.8599651568263</v>
      </c>
      <c r="N268" s="50">
        <f t="array" ref="N268">_xlfn.SUM(_xlfn.NORM.DIST($S$3:$S$1003,$G268,$Q268,FALSE)*WindSpeedStep*$T$3:$T$1003)</f>
        <v>1963.1240153791362</v>
      </c>
      <c r="P268" s="42">
        <f t="shared" si="12"/>
        <v>1.1360538861141256</v>
      </c>
      <c r="Q268" s="42">
        <f t="shared" si="14"/>
        <v>0.84644235964705916</v>
      </c>
      <c r="S268" s="42">
        <f>'Zero Turbulence Curve'!E267</f>
        <v>26.500000000000107</v>
      </c>
      <c r="T268" s="42">
        <f>'Zero Turbulence Curve'!F267</f>
        <v>2000.0000008831432</v>
      </c>
    </row>
    <row r="269" spans="5:20" x14ac:dyDescent="0.2">
      <c r="E269" s="15">
        <v>41215.534722222219</v>
      </c>
      <c r="F269" s="21">
        <v>11.206560463136706</v>
      </c>
      <c r="G269" s="21">
        <v>11.160977068975928</v>
      </c>
      <c r="H269" s="24">
        <v>0.12224982005018678</v>
      </c>
      <c r="I269" s="3">
        <f t="shared" si="13"/>
        <v>1921.6399999999837</v>
      </c>
      <c r="J269" s="3">
        <f>INDEX(PowerArray,MIN(MaximumPowerIndex,ROUND(G269*100,0)))</f>
        <v>1917.4399999999837</v>
      </c>
      <c r="K269" s="3">
        <f>MIN(J269-M269+N269,'Power Look Up'!$F$4)</f>
        <v>1877.2167704039896</v>
      </c>
      <c r="M269" s="50">
        <f t="array" ref="M269">_xlfn.SUM(_xlfn.NORM.DIST($S$3:$S$1003,$G269,$P269,FALSE)*WindSpeedStep*$T$3:$T$1003)</f>
        <v>1893.8478578709098</v>
      </c>
      <c r="N269" s="50">
        <f t="array" ref="N269">_xlfn.SUM(_xlfn.NORM.DIST($S$3:$S$1003,$G269,$Q269,FALSE)*WindSpeedStep*$T$3:$T$1003)</f>
        <v>1853.6246282749157</v>
      </c>
      <c r="P269" s="42">
        <f t="shared" si="12"/>
        <v>1.1160977068975928</v>
      </c>
      <c r="Q269" s="42">
        <f t="shared" si="14"/>
        <v>1.3644274382665682</v>
      </c>
      <c r="S269" s="42">
        <f>'Zero Turbulence Curve'!E268</f>
        <v>26.600000000000108</v>
      </c>
      <c r="T269" s="42">
        <f>'Zero Turbulence Curve'!F268</f>
        <v>2000.0000008831432</v>
      </c>
    </row>
    <row r="270" spans="5:20" x14ac:dyDescent="0.2">
      <c r="E270" s="15">
        <v>41215.548611111109</v>
      </c>
      <c r="F270" s="21">
        <v>9.8528457224424635</v>
      </c>
      <c r="G270" s="21">
        <v>9.8039657323368221</v>
      </c>
      <c r="H270" s="24">
        <v>5.9881177136075402E-2</v>
      </c>
      <c r="I270" s="3">
        <f t="shared" si="13"/>
        <v>1579.8499999999369</v>
      </c>
      <c r="J270" s="3">
        <f>INDEX(PowerArray,MIN(MaximumPowerIndex,ROUND(G270*100,0)))</f>
        <v>1560.7999999999374</v>
      </c>
      <c r="K270" s="3">
        <f>MIN(J270-M270+N270,'Power Look Up'!$F$4)</f>
        <v>1586.4266385917315</v>
      </c>
      <c r="M270" s="50">
        <f t="array" ref="M270">_xlfn.SUM(_xlfn.NORM.DIST($S$3:$S$1003,$G270,$P270,FALSE)*WindSpeedStep*$T$3:$T$1003)</f>
        <v>1559.0877727938737</v>
      </c>
      <c r="N270" s="50">
        <f t="array" ref="N270">_xlfn.SUM(_xlfn.NORM.DIST($S$3:$S$1003,$G270,$Q270,FALSE)*WindSpeedStep*$T$3:$T$1003)</f>
        <v>1584.7144113856677</v>
      </c>
      <c r="P270" s="42">
        <f t="shared" si="12"/>
        <v>0.98039657323368223</v>
      </c>
      <c r="Q270" s="42">
        <f t="shared" si="14"/>
        <v>0.58707300865407441</v>
      </c>
      <c r="S270" s="42">
        <f>'Zero Turbulence Curve'!E269</f>
        <v>26.700000000000109</v>
      </c>
      <c r="T270" s="42">
        <f>'Zero Turbulence Curve'!F269</f>
        <v>2000.0000008831432</v>
      </c>
    </row>
    <row r="271" spans="5:20" x14ac:dyDescent="0.2">
      <c r="E271" s="15">
        <v>41215.555555555555</v>
      </c>
      <c r="F271" s="21">
        <v>10.180480786122676</v>
      </c>
      <c r="G271" s="21">
        <v>10.176042262346035</v>
      </c>
      <c r="H271" s="24">
        <v>7.0723575352301046E-2</v>
      </c>
      <c r="I271" s="3">
        <f t="shared" si="13"/>
        <v>1685.059999999954</v>
      </c>
      <c r="J271" s="3">
        <f>INDEX(PowerArray,MIN(MaximumPowerIndex,ROUND(G271*100,0)))</f>
        <v>1685.059999999954</v>
      </c>
      <c r="K271" s="3">
        <f>MIN(J271-M271+N271,'Power Look Up'!$F$4)</f>
        <v>1720.9164821407401</v>
      </c>
      <c r="M271" s="50">
        <f t="array" ref="M271">_xlfn.SUM(_xlfn.NORM.DIST($S$3:$S$1003,$G271,$P271,FALSE)*WindSpeedStep*$T$3:$T$1003)</f>
        <v>1678.3304773609823</v>
      </c>
      <c r="N271" s="50">
        <f t="array" ref="N271">_xlfn.SUM(_xlfn.NORM.DIST($S$3:$S$1003,$G271,$Q271,FALSE)*WindSpeedStep*$T$3:$T$1003)</f>
        <v>1714.1869595017683</v>
      </c>
      <c r="P271" s="42">
        <f t="shared" si="12"/>
        <v>1.0176042262346037</v>
      </c>
      <c r="Q271" s="42">
        <f t="shared" si="14"/>
        <v>0.71968609172922982</v>
      </c>
      <c r="S271" s="42">
        <f>'Zero Turbulence Curve'!E270</f>
        <v>26.800000000000111</v>
      </c>
      <c r="T271" s="42">
        <f>'Zero Turbulence Curve'!F270</f>
        <v>2000.0000008831432</v>
      </c>
    </row>
    <row r="272" spans="5:20" x14ac:dyDescent="0.2">
      <c r="E272" s="15">
        <v>41215.5625</v>
      </c>
      <c r="F272" s="21">
        <v>10.225824229947543</v>
      </c>
      <c r="G272" s="21">
        <v>10.227408089948529</v>
      </c>
      <c r="H272" s="24">
        <v>0.1349524467630204</v>
      </c>
      <c r="I272" s="3">
        <f t="shared" si="13"/>
        <v>1698.4099999999537</v>
      </c>
      <c r="J272" s="3">
        <f>INDEX(PowerArray,MIN(MaximumPowerIndex,ROUND(G272*100,0)))</f>
        <v>1698.4099999999537</v>
      </c>
      <c r="K272" s="3">
        <f>MIN(J272-M272+N272,'Power Look Up'!$F$4)</f>
        <v>1650.7351758551665</v>
      </c>
      <c r="M272" s="50">
        <f t="array" ref="M272">_xlfn.SUM(_xlfn.NORM.DIST($S$3:$S$1003,$G272,$P272,FALSE)*WindSpeedStep*$T$3:$T$1003)</f>
        <v>1693.3060132522826</v>
      </c>
      <c r="N272" s="50">
        <f t="array" ref="N272">_xlfn.SUM(_xlfn.NORM.DIST($S$3:$S$1003,$G272,$Q272,FALSE)*WindSpeedStep*$T$3:$T$1003)</f>
        <v>1645.6311891074954</v>
      </c>
      <c r="P272" s="42">
        <f t="shared" si="12"/>
        <v>1.0227408089948529</v>
      </c>
      <c r="Q272" s="42">
        <f t="shared" si="14"/>
        <v>1.380213745782463</v>
      </c>
      <c r="S272" s="42">
        <f>'Zero Turbulence Curve'!E271</f>
        <v>26.900000000000112</v>
      </c>
      <c r="T272" s="42">
        <f>'Zero Turbulence Curve'!F271</f>
        <v>2000.0000008831432</v>
      </c>
    </row>
    <row r="273" spans="5:20" x14ac:dyDescent="0.2">
      <c r="E273" s="15">
        <v>41215.604166666664</v>
      </c>
      <c r="F273" s="21">
        <v>12.500465078954011</v>
      </c>
      <c r="G273" s="21">
        <v>12.494760555382232</v>
      </c>
      <c r="H273" s="24">
        <v>6.8797440300674098E-2</v>
      </c>
      <c r="I273" s="3">
        <f t="shared" si="13"/>
        <v>1993.4999999999975</v>
      </c>
      <c r="J273" s="3">
        <f>INDEX(PowerArray,MIN(MaximumPowerIndex,ROUND(G273*100,0)))</f>
        <v>1993.3899999999976</v>
      </c>
      <c r="K273" s="3">
        <f>MIN(J273-M273+N273,'Power Look Up'!$F$4)</f>
        <v>2000</v>
      </c>
      <c r="M273" s="50">
        <f t="array" ref="M273">_xlfn.SUM(_xlfn.NORM.DIST($S$3:$S$1003,$G273,$P273,FALSE)*WindSpeedStep*$T$3:$T$1003)</f>
        <v>1991.9554505890194</v>
      </c>
      <c r="N273" s="50">
        <f t="array" ref="N273">_xlfn.SUM(_xlfn.NORM.DIST($S$3:$S$1003,$G273,$Q273,FALSE)*WindSpeedStep*$T$3:$T$1003)</f>
        <v>2011.9375869345467</v>
      </c>
      <c r="P273" s="42">
        <f t="shared" si="12"/>
        <v>1.2494760555382234</v>
      </c>
      <c r="Q273" s="42">
        <f t="shared" si="14"/>
        <v>0.85960754338012668</v>
      </c>
      <c r="S273" s="42">
        <f>'Zero Turbulence Curve'!E272</f>
        <v>27.000000000000114</v>
      </c>
      <c r="T273" s="42">
        <f>'Zero Turbulence Curve'!F272</f>
        <v>2000.0000008831432</v>
      </c>
    </row>
    <row r="274" spans="5:20" x14ac:dyDescent="0.2">
      <c r="E274" s="15">
        <v>41215.611111111109</v>
      </c>
      <c r="F274" s="21">
        <v>11.301930289353614</v>
      </c>
      <c r="G274" s="21">
        <v>11.289676281731479</v>
      </c>
      <c r="H274" s="24">
        <v>7.0784368644849785E-2</v>
      </c>
      <c r="I274" s="3">
        <f t="shared" si="13"/>
        <v>1929.1999999999834</v>
      </c>
      <c r="J274" s="3">
        <f>INDEX(PowerArray,MIN(MaximumPowerIndex,ROUND(G274*100,0)))</f>
        <v>1928.3599999999835</v>
      </c>
      <c r="K274" s="3">
        <f>MIN(J274-M274+N274,'Power Look Up'!$F$4)</f>
        <v>1978.8689121115401</v>
      </c>
      <c r="M274" s="50">
        <f t="array" ref="M274">_xlfn.SUM(_xlfn.NORM.DIST($S$3:$S$1003,$G274,$P274,FALSE)*WindSpeedStep*$T$3:$T$1003)</f>
        <v>1911.2216521616285</v>
      </c>
      <c r="N274" s="50">
        <f t="array" ref="N274">_xlfn.SUM(_xlfn.NORM.DIST($S$3:$S$1003,$G274,$Q274,FALSE)*WindSpeedStep*$T$3:$T$1003)</f>
        <v>1961.7305642731851</v>
      </c>
      <c r="P274" s="42">
        <f t="shared" si="12"/>
        <v>1.128967628173148</v>
      </c>
      <c r="Q274" s="42">
        <f t="shared" si="14"/>
        <v>0.79913260780709805</v>
      </c>
      <c r="S274" s="42">
        <f>'Zero Turbulence Curve'!E273</f>
        <v>27.100000000000115</v>
      </c>
      <c r="T274" s="42">
        <f>'Zero Turbulence Curve'!F273</f>
        <v>2000.0000008831432</v>
      </c>
    </row>
    <row r="275" spans="5:20" x14ac:dyDescent="0.2">
      <c r="E275" s="15">
        <v>41215.618055555555</v>
      </c>
      <c r="F275" s="21">
        <v>11.958639485964676</v>
      </c>
      <c r="G275" s="21">
        <v>11.970889413200112</v>
      </c>
      <c r="H275" s="24">
        <v>4.2646991791881035E-2</v>
      </c>
      <c r="I275" s="3">
        <f t="shared" si="13"/>
        <v>1984.6399999999824</v>
      </c>
      <c r="J275" s="3">
        <f>INDEX(PowerArray,MIN(MaximumPowerIndex,ROUND(G275*100,0)))</f>
        <v>1985.4799999999823</v>
      </c>
      <c r="K275" s="3">
        <f>MIN(J275-M275+N275,'Power Look Up'!$F$4)</f>
        <v>2000</v>
      </c>
      <c r="M275" s="50">
        <f t="array" ref="M275">_xlfn.SUM(_xlfn.NORM.DIST($S$3:$S$1003,$G275,$P275,FALSE)*WindSpeedStep*$T$3:$T$1003)</f>
        <v>1971.3381028284487</v>
      </c>
      <c r="N275" s="50">
        <f t="array" ref="N275">_xlfn.SUM(_xlfn.NORM.DIST($S$3:$S$1003,$G275,$Q275,FALSE)*WindSpeedStep*$T$3:$T$1003)</f>
        <v>2022.0028472941196</v>
      </c>
      <c r="P275" s="42">
        <f t="shared" si="12"/>
        <v>1.1970889413200112</v>
      </c>
      <c r="Q275" s="42">
        <f t="shared" si="14"/>
        <v>0.51052242254626079</v>
      </c>
      <c r="S275" s="42">
        <f>'Zero Turbulence Curve'!E274</f>
        <v>27.200000000000117</v>
      </c>
      <c r="T275" s="42">
        <f>'Zero Turbulence Curve'!F274</f>
        <v>2000.0000008831432</v>
      </c>
    </row>
    <row r="276" spans="5:20" x14ac:dyDescent="0.2">
      <c r="E276" s="15">
        <v>41215.625</v>
      </c>
      <c r="F276" s="21">
        <v>11.630904491130018</v>
      </c>
      <c r="G276" s="21">
        <v>11.633807562897674</v>
      </c>
      <c r="H276" s="24">
        <v>4.9007366575376354E-2</v>
      </c>
      <c r="I276" s="3">
        <f t="shared" si="13"/>
        <v>1956.9199999999828</v>
      </c>
      <c r="J276" s="3">
        <f>INDEX(PowerArray,MIN(MaximumPowerIndex,ROUND(G276*100,0)))</f>
        <v>1956.9199999999828</v>
      </c>
      <c r="K276" s="3">
        <f>MIN(J276-M276+N276,'Power Look Up'!$F$4)</f>
        <v>2000</v>
      </c>
      <c r="M276" s="50">
        <f t="array" ref="M276">_xlfn.SUM(_xlfn.NORM.DIST($S$3:$S$1003,$G276,$P276,FALSE)*WindSpeedStep*$T$3:$T$1003)</f>
        <v>1947.5660803111844</v>
      </c>
      <c r="N276" s="50">
        <f t="array" ref="N276">_xlfn.SUM(_xlfn.NORM.DIST($S$3:$S$1003,$G276,$Q276,FALSE)*WindSpeedStep*$T$3:$T$1003)</f>
        <v>2015.1014051466896</v>
      </c>
      <c r="P276" s="42">
        <f t="shared" si="12"/>
        <v>1.1633807562897676</v>
      </c>
      <c r="Q276" s="42">
        <f t="shared" si="14"/>
        <v>0.57014227190231215</v>
      </c>
      <c r="S276" s="42">
        <f>'Zero Turbulence Curve'!E275</f>
        <v>27.300000000000118</v>
      </c>
      <c r="T276" s="42">
        <f>'Zero Turbulence Curve'!F275</f>
        <v>2000.0000008831432</v>
      </c>
    </row>
    <row r="277" spans="5:20" x14ac:dyDescent="0.2">
      <c r="E277" s="15">
        <v>41215.638888888891</v>
      </c>
      <c r="F277" s="21">
        <v>10.909026116100895</v>
      </c>
      <c r="G277" s="21">
        <v>10.872451986697881</v>
      </c>
      <c r="H277" s="24">
        <v>4.7666949777718425E-2</v>
      </c>
      <c r="I277" s="3">
        <f t="shared" si="13"/>
        <v>1879.9699999999498</v>
      </c>
      <c r="J277" s="3">
        <f>INDEX(PowerArray,MIN(MaximumPowerIndex,ROUND(G277*100,0)))</f>
        <v>1869.2899999999499</v>
      </c>
      <c r="K277" s="3">
        <f>MIN(J277-M277+N277,'Power Look Up'!$F$4)</f>
        <v>1962.0537527657311</v>
      </c>
      <c r="M277" s="50">
        <f t="array" ref="M277">_xlfn.SUM(_xlfn.NORM.DIST($S$3:$S$1003,$G277,$P277,FALSE)*WindSpeedStep*$T$3:$T$1003)</f>
        <v>1846.3502649800635</v>
      </c>
      <c r="N277" s="50">
        <f t="array" ref="N277">_xlfn.SUM(_xlfn.NORM.DIST($S$3:$S$1003,$G277,$Q277,FALSE)*WindSpeedStep*$T$3:$T$1003)</f>
        <v>1939.1140177458446</v>
      </c>
      <c r="P277" s="42">
        <f t="shared" si="12"/>
        <v>1.0872451986697882</v>
      </c>
      <c r="Q277" s="42">
        <f t="shared" si="14"/>
        <v>0.51825662281058282</v>
      </c>
      <c r="S277" s="42">
        <f>'Zero Turbulence Curve'!E276</f>
        <v>27.400000000000119</v>
      </c>
      <c r="T277" s="42">
        <f>'Zero Turbulence Curve'!F276</f>
        <v>2000.0000008831432</v>
      </c>
    </row>
    <row r="278" spans="5:20" x14ac:dyDescent="0.2">
      <c r="E278" s="15">
        <v>41215.645833333336</v>
      </c>
      <c r="F278" s="21">
        <v>10.871521348110807</v>
      </c>
      <c r="G278" s="21">
        <v>10.835677283631359</v>
      </c>
      <c r="H278" s="24">
        <v>4.5991723144331337E-2</v>
      </c>
      <c r="I278" s="3">
        <f t="shared" si="13"/>
        <v>1869.2899999999499</v>
      </c>
      <c r="J278" s="3">
        <f>INDEX(PowerArray,MIN(MaximumPowerIndex,ROUND(G278*100,0)))</f>
        <v>1861.2799999999502</v>
      </c>
      <c r="K278" s="3">
        <f>MIN(J278-M278+N278,'Power Look Up'!$F$4)</f>
        <v>1956.1831389920917</v>
      </c>
      <c r="M278" s="50">
        <f t="array" ref="M278">_xlfn.SUM(_xlfn.NORM.DIST($S$3:$S$1003,$G278,$P278,FALSE)*WindSpeedStep*$T$3:$T$1003)</f>
        <v>1839.3960827588357</v>
      </c>
      <c r="N278" s="50">
        <f t="array" ref="N278">_xlfn.SUM(_xlfn.NORM.DIST($S$3:$S$1003,$G278,$Q278,FALSE)*WindSpeedStep*$T$3:$T$1003)</f>
        <v>1934.2992217509773</v>
      </c>
      <c r="P278" s="42">
        <f t="shared" si="12"/>
        <v>1.083567728363136</v>
      </c>
      <c r="Q278" s="42">
        <f t="shared" si="14"/>
        <v>0.4983514697100937</v>
      </c>
      <c r="S278" s="42">
        <f>'Zero Turbulence Curve'!E277</f>
        <v>27.500000000000121</v>
      </c>
      <c r="T278" s="42">
        <f>'Zero Turbulence Curve'!F277</f>
        <v>2000.0000008831432</v>
      </c>
    </row>
    <row r="279" spans="5:20" x14ac:dyDescent="0.2">
      <c r="E279" s="15">
        <v>41215.652777777781</v>
      </c>
      <c r="F279" s="21">
        <v>10.600429622982645</v>
      </c>
      <c r="G279" s="21">
        <v>10.570352086290367</v>
      </c>
      <c r="H279" s="24">
        <v>7.0751849375419215E-2</v>
      </c>
      <c r="I279" s="3">
        <f t="shared" si="13"/>
        <v>1797.1999999999516</v>
      </c>
      <c r="J279" s="3">
        <f>INDEX(PowerArray,MIN(MaximumPowerIndex,ROUND(G279*100,0)))</f>
        <v>1789.1899999999516</v>
      </c>
      <c r="K279" s="3">
        <f>MIN(J279-M279+N279,'Power Look Up'!$F$4)</f>
        <v>1837.7976423522518</v>
      </c>
      <c r="M279" s="50">
        <f t="array" ref="M279">_xlfn.SUM(_xlfn.NORM.DIST($S$3:$S$1003,$G279,$P279,FALSE)*WindSpeedStep*$T$3:$T$1003)</f>
        <v>1782.897922099902</v>
      </c>
      <c r="N279" s="50">
        <f t="array" ref="N279">_xlfn.SUM(_xlfn.NORM.DIST($S$3:$S$1003,$G279,$Q279,FALSE)*WindSpeedStep*$T$3:$T$1003)</f>
        <v>1831.5055644522022</v>
      </c>
      <c r="P279" s="42">
        <f t="shared" si="12"/>
        <v>1.0570352086290367</v>
      </c>
      <c r="Q279" s="42">
        <f t="shared" si="14"/>
        <v>0.74787195865436429</v>
      </c>
      <c r="S279" s="42">
        <f>'Zero Turbulence Curve'!E278</f>
        <v>27.600000000000122</v>
      </c>
      <c r="T279" s="42">
        <f>'Zero Turbulence Curve'!F278</f>
        <v>2000.0000008831432</v>
      </c>
    </row>
    <row r="280" spans="5:20" x14ac:dyDescent="0.2">
      <c r="E280" s="15">
        <v>41215.659722222219</v>
      </c>
      <c r="F280" s="21">
        <v>11.371480563480052</v>
      </c>
      <c r="G280" s="21">
        <v>11.370545798171904</v>
      </c>
      <c r="H280" s="24">
        <v>4.924600599489759E-2</v>
      </c>
      <c r="I280" s="3">
        <f t="shared" si="13"/>
        <v>1935.0799999999833</v>
      </c>
      <c r="J280" s="3">
        <f>INDEX(PowerArray,MIN(MaximumPowerIndex,ROUND(G280*100,0)))</f>
        <v>1935.0799999999833</v>
      </c>
      <c r="K280" s="3">
        <f>MIN(J280-M280+N280,'Power Look Up'!$F$4)</f>
        <v>2000</v>
      </c>
      <c r="M280" s="50">
        <f t="array" ref="M280">_xlfn.SUM(_xlfn.NORM.DIST($S$3:$S$1003,$G280,$P280,FALSE)*WindSpeedStep*$T$3:$T$1003)</f>
        <v>1921.0288260912093</v>
      </c>
      <c r="N280" s="50">
        <f t="array" ref="N280">_xlfn.SUM(_xlfn.NORM.DIST($S$3:$S$1003,$G280,$Q280,FALSE)*WindSpeedStep*$T$3:$T$1003)</f>
        <v>2001.8262709584531</v>
      </c>
      <c r="P280" s="42">
        <f t="shared" si="12"/>
        <v>1.1370545798171905</v>
      </c>
      <c r="Q280" s="42">
        <f t="shared" si="14"/>
        <v>0.55995396654203122</v>
      </c>
      <c r="S280" s="42">
        <f>'Zero Turbulence Curve'!E279</f>
        <v>27.700000000000124</v>
      </c>
      <c r="T280" s="42">
        <f>'Zero Turbulence Curve'!F279</f>
        <v>2000.0000008831432</v>
      </c>
    </row>
    <row r="281" spans="5:20" x14ac:dyDescent="0.2">
      <c r="E281" s="15">
        <v>41215.666666666664</v>
      </c>
      <c r="F281" s="21">
        <v>11.673109585753204</v>
      </c>
      <c r="G281" s="21">
        <v>11.644857234385055</v>
      </c>
      <c r="H281" s="24">
        <v>4.4546827576659571E-2</v>
      </c>
      <c r="I281" s="3">
        <f t="shared" si="13"/>
        <v>1960.2799999999829</v>
      </c>
      <c r="J281" s="3">
        <f>INDEX(PowerArray,MIN(MaximumPowerIndex,ROUND(G281*100,0)))</f>
        <v>1957.7599999999829</v>
      </c>
      <c r="K281" s="3">
        <f>MIN(J281-M281+N281,'Power Look Up'!$F$4)</f>
        <v>2000</v>
      </c>
      <c r="M281" s="50">
        <f t="array" ref="M281">_xlfn.SUM(_xlfn.NORM.DIST($S$3:$S$1003,$G281,$P281,FALSE)*WindSpeedStep*$T$3:$T$1003)</f>
        <v>1948.5138465577459</v>
      </c>
      <c r="N281" s="50">
        <f t="array" ref="N281">_xlfn.SUM(_xlfn.NORM.DIST($S$3:$S$1003,$G281,$Q281,FALSE)*WindSpeedStep*$T$3:$T$1003)</f>
        <v>2019.1677033699814</v>
      </c>
      <c r="P281" s="42">
        <f t="shared" si="12"/>
        <v>1.1644857234385055</v>
      </c>
      <c r="Q281" s="42">
        <f t="shared" si="14"/>
        <v>0.51874144737496786</v>
      </c>
      <c r="S281" s="42">
        <f>'Zero Turbulence Curve'!E280</f>
        <v>27.800000000000125</v>
      </c>
      <c r="T281" s="42">
        <f>'Zero Turbulence Curve'!F280</f>
        <v>2000.0000008831432</v>
      </c>
    </row>
    <row r="282" spans="5:20" x14ac:dyDescent="0.2">
      <c r="E282" s="15">
        <v>41215.673611111109</v>
      </c>
      <c r="F282" s="21">
        <v>11.404933260438472</v>
      </c>
      <c r="G282" s="21">
        <v>11.272058752677211</v>
      </c>
      <c r="H282" s="24">
        <v>3.0688474189856322E-2</v>
      </c>
      <c r="I282" s="3">
        <f t="shared" si="13"/>
        <v>1937.5999999999833</v>
      </c>
      <c r="J282" s="3">
        <f>INDEX(PowerArray,MIN(MaximumPowerIndex,ROUND(G282*100,0)))</f>
        <v>1926.6799999999835</v>
      </c>
      <c r="K282" s="3">
        <f>MIN(J282-M282+N282,'Power Look Up'!$F$4)</f>
        <v>2000</v>
      </c>
      <c r="M282" s="50">
        <f t="array" ref="M282">_xlfn.SUM(_xlfn.NORM.DIST($S$3:$S$1003,$G282,$P282,FALSE)*WindSpeedStep*$T$3:$T$1003)</f>
        <v>1908.9738608406203</v>
      </c>
      <c r="N282" s="50">
        <f t="array" ref="N282">_xlfn.SUM(_xlfn.NORM.DIST($S$3:$S$1003,$G282,$Q282,FALSE)*WindSpeedStep*$T$3:$T$1003)</f>
        <v>2018.6896150843627</v>
      </c>
      <c r="P282" s="42">
        <f t="shared" si="12"/>
        <v>1.1272058752677212</v>
      </c>
      <c r="Q282" s="42">
        <f t="shared" si="14"/>
        <v>0.34592228409807863</v>
      </c>
      <c r="S282" s="42">
        <f>'Zero Turbulence Curve'!E281</f>
        <v>27.900000000000126</v>
      </c>
      <c r="T282" s="42">
        <f>'Zero Turbulence Curve'!F281</f>
        <v>2000.0000008831432</v>
      </c>
    </row>
    <row r="283" spans="5:20" x14ac:dyDescent="0.2">
      <c r="E283" s="15">
        <v>41215.680555555555</v>
      </c>
      <c r="F283" s="21">
        <v>10.635596582328072</v>
      </c>
      <c r="G283" s="21">
        <v>10.541705735379496</v>
      </c>
      <c r="H283" s="24">
        <v>5.4533847303283221E-2</v>
      </c>
      <c r="I283" s="3">
        <f t="shared" si="13"/>
        <v>1807.8799999999512</v>
      </c>
      <c r="J283" s="3">
        <f>INDEX(PowerArray,MIN(MaximumPowerIndex,ROUND(G283*100,0)))</f>
        <v>1781.1799999999519</v>
      </c>
      <c r="K283" s="3">
        <f>MIN(J283-M283+N283,'Power Look Up'!$F$4)</f>
        <v>1853.6435582805439</v>
      </c>
      <c r="M283" s="50">
        <f t="array" ref="M283">_xlfn.SUM(_xlfn.NORM.DIST($S$3:$S$1003,$G283,$P283,FALSE)*WindSpeedStep*$T$3:$T$1003)</f>
        <v>1776.1256746748697</v>
      </c>
      <c r="N283" s="50">
        <f t="array" ref="N283">_xlfn.SUM(_xlfn.NORM.DIST($S$3:$S$1003,$G283,$Q283,FALSE)*WindSpeedStep*$T$3:$T$1003)</f>
        <v>1848.5892329554617</v>
      </c>
      <c r="P283" s="42">
        <f t="shared" si="12"/>
        <v>1.0541705735379496</v>
      </c>
      <c r="Q283" s="42">
        <f t="shared" si="14"/>
        <v>0.5748797708893304</v>
      </c>
      <c r="S283" s="42">
        <f>'Zero Turbulence Curve'!E282</f>
        <v>28.000000000000128</v>
      </c>
      <c r="T283" s="42">
        <f>'Zero Turbulence Curve'!F282</f>
        <v>2000.0000008831432</v>
      </c>
    </row>
    <row r="284" spans="5:20" x14ac:dyDescent="0.2">
      <c r="E284" s="15">
        <v>41215.6875</v>
      </c>
      <c r="F284" s="21">
        <v>10.354181845514399</v>
      </c>
      <c r="G284" s="21">
        <v>10.299226351597573</v>
      </c>
      <c r="H284" s="24">
        <v>5.4084427756366016E-2</v>
      </c>
      <c r="I284" s="3">
        <f t="shared" si="13"/>
        <v>1730.449999999953</v>
      </c>
      <c r="J284" s="3">
        <f>INDEX(PowerArray,MIN(MaximumPowerIndex,ROUND(G284*100,0)))</f>
        <v>1717.0999999999533</v>
      </c>
      <c r="K284" s="3">
        <f>MIN(J284-M284+N284,'Power Look Up'!$F$4)</f>
        <v>1777.5697053631907</v>
      </c>
      <c r="M284" s="50">
        <f t="array" ref="M284">_xlfn.SUM(_xlfn.NORM.DIST($S$3:$S$1003,$G284,$P284,FALSE)*WindSpeedStep*$T$3:$T$1003)</f>
        <v>1713.5828665287031</v>
      </c>
      <c r="N284" s="50">
        <f t="array" ref="N284">_xlfn.SUM(_xlfn.NORM.DIST($S$3:$S$1003,$G284,$Q284,FALSE)*WindSpeedStep*$T$3:$T$1003)</f>
        <v>1774.0525718919405</v>
      </c>
      <c r="P284" s="42">
        <f t="shared" si="12"/>
        <v>1.0299226351597575</v>
      </c>
      <c r="Q284" s="42">
        <f t="shared" si="14"/>
        <v>0.55702776355944006</v>
      </c>
      <c r="S284" s="42">
        <f>'Zero Turbulence Curve'!E283</f>
        <v>28.100000000000129</v>
      </c>
      <c r="T284" s="42">
        <f>'Zero Turbulence Curve'!F283</f>
        <v>2000.0000008831432</v>
      </c>
    </row>
    <row r="285" spans="5:20" x14ac:dyDescent="0.2">
      <c r="E285" s="15">
        <v>41215.694444444445</v>
      </c>
      <c r="F285" s="21">
        <v>10.205428296877203</v>
      </c>
      <c r="G285" s="21">
        <v>10.111144973879217</v>
      </c>
      <c r="H285" s="24">
        <v>5.9772111689487463E-2</v>
      </c>
      <c r="I285" s="3">
        <f t="shared" si="13"/>
        <v>1693.0699999999538</v>
      </c>
      <c r="J285" s="3">
        <f>INDEX(PowerArray,MIN(MaximumPowerIndex,ROUND(G285*100,0)))</f>
        <v>1666.3699999999544</v>
      </c>
      <c r="K285" s="3">
        <f>MIN(J285-M285+N285,'Power Look Up'!$F$4)</f>
        <v>1710.1606426910098</v>
      </c>
      <c r="M285" s="50">
        <f t="array" ref="M285">_xlfn.SUM(_xlfn.NORM.DIST($S$3:$S$1003,$G285,$P285,FALSE)*WindSpeedStep*$T$3:$T$1003)</f>
        <v>1658.8612276480856</v>
      </c>
      <c r="N285" s="50">
        <f t="array" ref="N285">_xlfn.SUM(_xlfn.NORM.DIST($S$3:$S$1003,$G285,$Q285,FALSE)*WindSpeedStep*$T$3:$T$1003)</f>
        <v>1702.6518703391409</v>
      </c>
      <c r="P285" s="42">
        <f t="shared" si="12"/>
        <v>1.0111144973879218</v>
      </c>
      <c r="Q285" s="42">
        <f t="shared" si="14"/>
        <v>0.60436448668730836</v>
      </c>
      <c r="S285" s="42">
        <f>'Zero Turbulence Curve'!E284</f>
        <v>28.200000000000131</v>
      </c>
      <c r="T285" s="42">
        <f>'Zero Turbulence Curve'!F284</f>
        <v>2000.0000008831432</v>
      </c>
    </row>
    <row r="286" spans="5:20" x14ac:dyDescent="0.2">
      <c r="E286" s="15">
        <v>41215.715277777781</v>
      </c>
      <c r="F286" s="21">
        <v>6.9289821745662019</v>
      </c>
      <c r="G286" s="21">
        <v>7.0477747851821606</v>
      </c>
      <c r="H286" s="24">
        <v>0.1226731399483237</v>
      </c>
      <c r="I286" s="3">
        <f t="shared" si="13"/>
        <v>572.17999999997664</v>
      </c>
      <c r="J286" s="3">
        <f>INDEX(PowerArray,MIN(MaximumPowerIndex,ROUND(G286*100,0)))</f>
        <v>603.04999999996812</v>
      </c>
      <c r="K286" s="3">
        <f>MIN(J286-M286+N286,'Power Look Up'!$F$4)</f>
        <v>611.83972892339068</v>
      </c>
      <c r="M286" s="50">
        <f t="array" ref="M286">_xlfn.SUM(_xlfn.NORM.DIST($S$3:$S$1003,$G286,$P286,FALSE)*WindSpeedStep*$T$3:$T$1003)</f>
        <v>606.91836726373583</v>
      </c>
      <c r="N286" s="50">
        <f t="array" ref="N286">_xlfn.SUM(_xlfn.NORM.DIST($S$3:$S$1003,$G286,$Q286,FALSE)*WindSpeedStep*$T$3:$T$1003)</f>
        <v>615.70809618715839</v>
      </c>
      <c r="P286" s="42">
        <f t="shared" si="12"/>
        <v>0.70477747851821615</v>
      </c>
      <c r="Q286" s="42">
        <f t="shared" si="14"/>
        <v>0.86457266254691822</v>
      </c>
      <c r="S286" s="42">
        <f>'Zero Turbulence Curve'!E285</f>
        <v>28.300000000000132</v>
      </c>
      <c r="T286" s="42">
        <f>'Zero Turbulence Curve'!F285</f>
        <v>2000.0000008831432</v>
      </c>
    </row>
    <row r="287" spans="5:20" x14ac:dyDescent="0.2">
      <c r="E287" s="15">
        <v>41215.722222222219</v>
      </c>
      <c r="F287" s="21">
        <v>9.0119207275882918</v>
      </c>
      <c r="G287" s="21">
        <v>9.0166981754015616</v>
      </c>
      <c r="H287" s="24">
        <v>0.11762198448495119</v>
      </c>
      <c r="I287" s="3">
        <f t="shared" si="13"/>
        <v>1259.8099999999438</v>
      </c>
      <c r="J287" s="3">
        <f>INDEX(PowerArray,MIN(MaximumPowerIndex,ROUND(G287*100,0)))</f>
        <v>1263.6199999999437</v>
      </c>
      <c r="K287" s="3">
        <f>MIN(J287-M287+N287,'Power Look Up'!$F$4)</f>
        <v>1265.6980894207773</v>
      </c>
      <c r="M287" s="50">
        <f t="array" ref="M287">_xlfn.SUM(_xlfn.NORM.DIST($S$3:$S$1003,$G287,$P287,FALSE)*WindSpeedStep*$T$3:$T$1003)</f>
        <v>1266.2384940630482</v>
      </c>
      <c r="N287" s="50">
        <f t="array" ref="N287">_xlfn.SUM(_xlfn.NORM.DIST($S$3:$S$1003,$G287,$Q287,FALSE)*WindSpeedStep*$T$3:$T$1003)</f>
        <v>1268.3165834838817</v>
      </c>
      <c r="P287" s="42">
        <f t="shared" si="12"/>
        <v>0.90166981754015618</v>
      </c>
      <c r="Q287" s="42">
        <f t="shared" si="14"/>
        <v>1.0605619328925702</v>
      </c>
      <c r="S287" s="42">
        <f>'Zero Turbulence Curve'!E286</f>
        <v>28.400000000000134</v>
      </c>
      <c r="T287" s="42">
        <f>'Zero Turbulence Curve'!F286</f>
        <v>2000.0000008831432</v>
      </c>
    </row>
    <row r="288" spans="5:20" x14ac:dyDescent="0.2">
      <c r="E288" s="15">
        <v>41215.729166666664</v>
      </c>
      <c r="F288" s="21">
        <v>9.695706366639401</v>
      </c>
      <c r="G288" s="21">
        <v>9.6528627063217876</v>
      </c>
      <c r="H288" s="24">
        <v>5.7757524704628603E-2</v>
      </c>
      <c r="I288" s="3">
        <f t="shared" si="13"/>
        <v>1522.6999999999382</v>
      </c>
      <c r="J288" s="3">
        <f>INDEX(PowerArray,MIN(MaximumPowerIndex,ROUND(G288*100,0)))</f>
        <v>1503.6499999999385</v>
      </c>
      <c r="K288" s="3">
        <f>MIN(J288-M288+N288,'Power Look Up'!$F$4)</f>
        <v>1521.1848337435915</v>
      </c>
      <c r="M288" s="50">
        <f t="array" ref="M288">_xlfn.SUM(_xlfn.NORM.DIST($S$3:$S$1003,$G288,$P288,FALSE)*WindSpeedStep*$T$3:$T$1003)</f>
        <v>1506.0365869782643</v>
      </c>
      <c r="N288" s="50">
        <f t="array" ref="N288">_xlfn.SUM(_xlfn.NORM.DIST($S$3:$S$1003,$G288,$Q288,FALSE)*WindSpeedStep*$T$3:$T$1003)</f>
        <v>1523.5714207219173</v>
      </c>
      <c r="P288" s="42">
        <f t="shared" si="12"/>
        <v>0.96528627063217876</v>
      </c>
      <c r="Q288" s="42">
        <f t="shared" si="14"/>
        <v>0.55752545623076877</v>
      </c>
      <c r="S288" s="42">
        <f>'Zero Turbulence Curve'!E287</f>
        <v>28.500000000000135</v>
      </c>
      <c r="T288" s="42">
        <f>'Zero Turbulence Curve'!F287</f>
        <v>2000.0000008831432</v>
      </c>
    </row>
    <row r="289" spans="5:20" x14ac:dyDescent="0.2">
      <c r="E289" s="15">
        <v>41215.736111111109</v>
      </c>
      <c r="F289" s="21">
        <v>10.169798979140705</v>
      </c>
      <c r="G289" s="21">
        <v>10.184954297516748</v>
      </c>
      <c r="H289" s="24">
        <v>4.7198573047955911E-2</v>
      </c>
      <c r="I289" s="3">
        <f t="shared" si="13"/>
        <v>1682.3899999999539</v>
      </c>
      <c r="J289" s="3">
        <f>INDEX(PowerArray,MIN(MaximumPowerIndex,ROUND(G289*100,0)))</f>
        <v>1685.059999999954</v>
      </c>
      <c r="K289" s="3">
        <f>MIN(J289-M289+N289,'Power Look Up'!$F$4)</f>
        <v>1744.3462161913117</v>
      </c>
      <c r="M289" s="50">
        <f t="array" ref="M289">_xlfn.SUM(_xlfn.NORM.DIST($S$3:$S$1003,$G289,$P289,FALSE)*WindSpeedStep*$T$3:$T$1003)</f>
        <v>1680.956591999874</v>
      </c>
      <c r="N289" s="50">
        <f t="array" ref="N289">_xlfn.SUM(_xlfn.NORM.DIST($S$3:$S$1003,$G289,$Q289,FALSE)*WindSpeedStep*$T$3:$T$1003)</f>
        <v>1740.2428081912317</v>
      </c>
      <c r="P289" s="42">
        <f t="shared" si="12"/>
        <v>1.0184954297516748</v>
      </c>
      <c r="Q289" s="42">
        <f t="shared" si="14"/>
        <v>0.48071530940143675</v>
      </c>
      <c r="S289" s="42">
        <f>'Zero Turbulence Curve'!E288</f>
        <v>28.600000000000136</v>
      </c>
      <c r="T289" s="42">
        <f>'Zero Turbulence Curve'!F288</f>
        <v>2000.0000008831432</v>
      </c>
    </row>
    <row r="290" spans="5:20" x14ac:dyDescent="0.2">
      <c r="E290" s="15">
        <v>41215.743055555555</v>
      </c>
      <c r="F290" s="21">
        <v>10.469723256232438</v>
      </c>
      <c r="G290" s="21">
        <v>10.490892665328028</v>
      </c>
      <c r="H290" s="24">
        <v>4.2981078772270614E-2</v>
      </c>
      <c r="I290" s="3">
        <f t="shared" si="13"/>
        <v>1762.4899999999523</v>
      </c>
      <c r="J290" s="3">
        <f>INDEX(PowerArray,MIN(MaximumPowerIndex,ROUND(G290*100,0)))</f>
        <v>1767.8299999999522</v>
      </c>
      <c r="K290" s="3">
        <f>MIN(J290-M290+N290,'Power Look Up'!$F$4)</f>
        <v>1852.1083180189448</v>
      </c>
      <c r="M290" s="50">
        <f t="array" ref="M290">_xlfn.SUM(_xlfn.NORM.DIST($S$3:$S$1003,$G290,$P290,FALSE)*WindSpeedStep*$T$3:$T$1003)</f>
        <v>1763.790066287454</v>
      </c>
      <c r="N290" s="50">
        <f t="array" ref="N290">_xlfn.SUM(_xlfn.NORM.DIST($S$3:$S$1003,$G290,$Q290,FALSE)*WindSpeedStep*$T$3:$T$1003)</f>
        <v>1848.0683843064467</v>
      </c>
      <c r="P290" s="42">
        <f t="shared" si="12"/>
        <v>1.0490892665328029</v>
      </c>
      <c r="Q290" s="42">
        <f t="shared" si="14"/>
        <v>0.45090988403990001</v>
      </c>
      <c r="S290" s="42">
        <f>'Zero Turbulence Curve'!E289</f>
        <v>28.700000000000138</v>
      </c>
      <c r="T290" s="42">
        <f>'Zero Turbulence Curve'!F289</f>
        <v>2000.0000008831432</v>
      </c>
    </row>
    <row r="291" spans="5:20" x14ac:dyDescent="0.2">
      <c r="E291" s="15">
        <v>41215.75</v>
      </c>
      <c r="F291" s="21">
        <v>10.766646317973779</v>
      </c>
      <c r="G291" s="21">
        <v>10.642620302295393</v>
      </c>
      <c r="H291" s="24">
        <v>5.7585248153361877E-2</v>
      </c>
      <c r="I291" s="3">
        <f t="shared" si="13"/>
        <v>1842.5899999999506</v>
      </c>
      <c r="J291" s="3">
        <f>INDEX(PowerArray,MIN(MaximumPowerIndex,ROUND(G291*100,0)))</f>
        <v>1807.8799999999512</v>
      </c>
      <c r="K291" s="3">
        <f>MIN(J291-M291+N291,'Power Look Up'!$F$4)</f>
        <v>1879.481607046421</v>
      </c>
      <c r="M291" s="50">
        <f t="array" ref="M291">_xlfn.SUM(_xlfn.NORM.DIST($S$3:$S$1003,$G291,$P291,FALSE)*WindSpeedStep*$T$3:$T$1003)</f>
        <v>1799.3985236055603</v>
      </c>
      <c r="N291" s="50">
        <f t="array" ref="N291">_xlfn.SUM(_xlfn.NORM.DIST($S$3:$S$1003,$G291,$Q291,FALSE)*WindSpeedStep*$T$3:$T$1003)</f>
        <v>1871.0001306520301</v>
      </c>
      <c r="P291" s="42">
        <f t="shared" si="12"/>
        <v>1.0642620302295394</v>
      </c>
      <c r="Q291" s="42">
        <f t="shared" si="14"/>
        <v>0.61285793110968745</v>
      </c>
      <c r="S291" s="42">
        <f>'Zero Turbulence Curve'!E290</f>
        <v>28.800000000000139</v>
      </c>
      <c r="T291" s="42">
        <f>'Zero Turbulence Curve'!F290</f>
        <v>2000.0000008831432</v>
      </c>
    </row>
    <row r="292" spans="5:20" x14ac:dyDescent="0.2">
      <c r="E292" s="15">
        <v>41215.756944444445</v>
      </c>
      <c r="F292" s="21">
        <v>9.0928295303614846</v>
      </c>
      <c r="G292" s="21">
        <v>9.0414976428712155</v>
      </c>
      <c r="H292" s="24">
        <v>0.10227839385910362</v>
      </c>
      <c r="I292" s="3">
        <f t="shared" si="13"/>
        <v>1290.2899999999431</v>
      </c>
      <c r="J292" s="3">
        <f>INDEX(PowerArray,MIN(MaximumPowerIndex,ROUND(G292*100,0)))</f>
        <v>1271.2399999999434</v>
      </c>
      <c r="K292" s="3">
        <f>MIN(J292-M292+N292,'Power Look Up'!$F$4)</f>
        <v>1271.5596356395918</v>
      </c>
      <c r="M292" s="50">
        <f t="array" ref="M292">_xlfn.SUM(_xlfn.NORM.DIST($S$3:$S$1003,$G292,$P292,FALSE)*WindSpeedStep*$T$3:$T$1003)</f>
        <v>1275.8053646213673</v>
      </c>
      <c r="N292" s="50">
        <f t="array" ref="N292">_xlfn.SUM(_xlfn.NORM.DIST($S$3:$S$1003,$G292,$Q292,FALSE)*WindSpeedStep*$T$3:$T$1003)</f>
        <v>1276.1250002610157</v>
      </c>
      <c r="P292" s="42">
        <f t="shared" si="12"/>
        <v>0.90414976428712157</v>
      </c>
      <c r="Q292" s="42">
        <f t="shared" si="14"/>
        <v>0.92474985699373913</v>
      </c>
      <c r="S292" s="42">
        <f>'Zero Turbulence Curve'!E291</f>
        <v>28.900000000000141</v>
      </c>
      <c r="T292" s="42">
        <f>'Zero Turbulence Curve'!F291</f>
        <v>2000.0000008831432</v>
      </c>
    </row>
    <row r="293" spans="5:20" x14ac:dyDescent="0.2">
      <c r="E293" s="15">
        <v>41215.763888888891</v>
      </c>
      <c r="F293" s="21">
        <v>8.119530918403191</v>
      </c>
      <c r="G293" s="21">
        <v>8.1193395866705806</v>
      </c>
      <c r="H293" s="24">
        <v>5.6653519103843114E-2</v>
      </c>
      <c r="I293" s="3">
        <f t="shared" si="13"/>
        <v>933.03999999995278</v>
      </c>
      <c r="J293" s="3">
        <f>INDEX(PowerArray,MIN(MaximumPowerIndex,ROUND(G293*100,0)))</f>
        <v>933.03999999995278</v>
      </c>
      <c r="K293" s="3">
        <f>MIN(J293-M293+N293,'Power Look Up'!$F$4)</f>
        <v>915.89785486395112</v>
      </c>
      <c r="M293" s="50">
        <f t="array" ref="M293">_xlfn.SUM(_xlfn.NORM.DIST($S$3:$S$1003,$G293,$P293,FALSE)*WindSpeedStep*$T$3:$T$1003)</f>
        <v>933.68285181009765</v>
      </c>
      <c r="N293" s="50">
        <f t="array" ref="N293">_xlfn.SUM(_xlfn.NORM.DIST($S$3:$S$1003,$G293,$Q293,FALSE)*WindSpeedStep*$T$3:$T$1003)</f>
        <v>916.54070667409599</v>
      </c>
      <c r="P293" s="42">
        <f t="shared" si="12"/>
        <v>0.81193395866705809</v>
      </c>
      <c r="Q293" s="42">
        <f t="shared" si="14"/>
        <v>0.45998916038403137</v>
      </c>
      <c r="S293" s="42">
        <f>'Zero Turbulence Curve'!E292</f>
        <v>29.000000000000142</v>
      </c>
      <c r="T293" s="42">
        <f>'Zero Turbulence Curve'!F292</f>
        <v>2000.0000008831432</v>
      </c>
    </row>
    <row r="294" spans="5:20" x14ac:dyDescent="0.2">
      <c r="E294" s="15">
        <v>41215.770833333336</v>
      </c>
      <c r="F294" s="21">
        <v>9.9514620229085615</v>
      </c>
      <c r="G294" s="21">
        <v>9.865385778887731</v>
      </c>
      <c r="H294" s="24">
        <v>8.7424340061513992E-2</v>
      </c>
      <c r="I294" s="3">
        <f t="shared" si="13"/>
        <v>1617.9499999999362</v>
      </c>
      <c r="J294" s="3">
        <f>INDEX(PowerArray,MIN(MaximumPowerIndex,ROUND(G294*100,0)))</f>
        <v>1587.4699999999368</v>
      </c>
      <c r="K294" s="3">
        <f>MIN(J294-M294+N294,'Power Look Up'!$F$4)</f>
        <v>1598.0298203768921</v>
      </c>
      <c r="M294" s="50">
        <f t="array" ref="M294">_xlfn.SUM(_xlfn.NORM.DIST($S$3:$S$1003,$G294,$P294,FALSE)*WindSpeedStep*$T$3:$T$1003)</f>
        <v>1579.9657851193326</v>
      </c>
      <c r="N294" s="50">
        <f t="array" ref="N294">_xlfn.SUM(_xlfn.NORM.DIST($S$3:$S$1003,$G294,$Q294,FALSE)*WindSpeedStep*$T$3:$T$1003)</f>
        <v>1590.5256054962879</v>
      </c>
      <c r="P294" s="42">
        <f t="shared" si="12"/>
        <v>0.98653857788877319</v>
      </c>
      <c r="Q294" s="42">
        <f t="shared" si="14"/>
        <v>0.86247484117150508</v>
      </c>
      <c r="S294" s="42">
        <f>'Zero Turbulence Curve'!E293</f>
        <v>29.100000000000144</v>
      </c>
      <c r="T294" s="42">
        <f>'Zero Turbulence Curve'!F293</f>
        <v>2000.0000008831432</v>
      </c>
    </row>
    <row r="295" spans="5:20" x14ac:dyDescent="0.2">
      <c r="E295" s="15">
        <v>41215.777777777781</v>
      </c>
      <c r="F295" s="21">
        <v>11.151617219037753</v>
      </c>
      <c r="G295" s="21">
        <v>11.141917617646167</v>
      </c>
      <c r="H295" s="24">
        <v>7.2635204750140542E-2</v>
      </c>
      <c r="I295" s="3">
        <f t="shared" si="13"/>
        <v>1916.5999999999838</v>
      </c>
      <c r="J295" s="3">
        <f>INDEX(PowerArray,MIN(MaximumPowerIndex,ROUND(G295*100,0)))</f>
        <v>1915.7599999999838</v>
      </c>
      <c r="K295" s="3">
        <f>MIN(J295-M295+N295,'Power Look Up'!$F$4)</f>
        <v>1964.9309447140581</v>
      </c>
      <c r="M295" s="50">
        <f t="array" ref="M295">_xlfn.SUM(_xlfn.NORM.DIST($S$3:$S$1003,$G295,$P295,FALSE)*WindSpeedStep*$T$3:$T$1003)</f>
        <v>1891.0828742545038</v>
      </c>
      <c r="N295" s="50">
        <f t="array" ref="N295">_xlfn.SUM(_xlfn.NORM.DIST($S$3:$S$1003,$G295,$Q295,FALSE)*WindSpeedStep*$T$3:$T$1003)</f>
        <v>1940.2538189685781</v>
      </c>
      <c r="P295" s="42">
        <f t="shared" si="12"/>
        <v>1.1141917617646167</v>
      </c>
      <c r="Q295" s="42">
        <f t="shared" si="14"/>
        <v>0.80929546746692738</v>
      </c>
      <c r="S295" s="42">
        <f>'Zero Turbulence Curve'!E294</f>
        <v>29.200000000000145</v>
      </c>
      <c r="T295" s="42">
        <f>'Zero Turbulence Curve'!F294</f>
        <v>2000.0000008831432</v>
      </c>
    </row>
    <row r="296" spans="5:20" x14ac:dyDescent="0.2">
      <c r="E296" s="15">
        <v>41215.784722222219</v>
      </c>
      <c r="F296" s="21">
        <v>12.453161016749297</v>
      </c>
      <c r="G296" s="21">
        <v>12.42264451595813</v>
      </c>
      <c r="H296" s="24">
        <v>4.5771511284031369E-2</v>
      </c>
      <c r="I296" s="3">
        <f t="shared" si="13"/>
        <v>1992.9499999999975</v>
      </c>
      <c r="J296" s="3">
        <f>INDEX(PowerArray,MIN(MaximumPowerIndex,ROUND(G296*100,0)))</f>
        <v>1992.6199999999976</v>
      </c>
      <c r="K296" s="3">
        <f>MIN(J296-M296+N296,'Power Look Up'!$F$4)</f>
        <v>2000</v>
      </c>
      <c r="M296" s="50">
        <f t="array" ref="M296">_xlfn.SUM(_xlfn.NORM.DIST($S$3:$S$1003,$G296,$P296,FALSE)*WindSpeedStep*$T$3:$T$1003)</f>
        <v>1990.0046908355214</v>
      </c>
      <c r="N296" s="50">
        <f t="array" ref="N296">_xlfn.SUM(_xlfn.NORM.DIST($S$3:$S$1003,$G296,$Q296,FALSE)*WindSpeedStep*$T$3:$T$1003)</f>
        <v>2016.9882598056902</v>
      </c>
      <c r="P296" s="42">
        <f t="shared" si="12"/>
        <v>1.242264451595813</v>
      </c>
      <c r="Q296" s="42">
        <f t="shared" si="14"/>
        <v>0.56860321363968791</v>
      </c>
      <c r="S296" s="42">
        <f>'Zero Turbulence Curve'!E295</f>
        <v>29.300000000000146</v>
      </c>
      <c r="T296" s="42">
        <f>'Zero Turbulence Curve'!F295</f>
        <v>2000.0000008831432</v>
      </c>
    </row>
    <row r="297" spans="5:20" x14ac:dyDescent="0.2">
      <c r="E297" s="15">
        <v>41215.805555555555</v>
      </c>
      <c r="F297" s="21">
        <v>14.959090198144187</v>
      </c>
      <c r="G297" s="21">
        <v>14.95033761236899</v>
      </c>
      <c r="H297" s="24">
        <v>7.2196904069338652E-2</v>
      </c>
      <c r="I297" s="3">
        <f t="shared" si="13"/>
        <v>2000</v>
      </c>
      <c r="J297" s="3">
        <f>INDEX(PowerArray,MIN(MaximumPowerIndex,ROUND(G297*100,0)))</f>
        <v>2000</v>
      </c>
      <c r="K297" s="3">
        <f>MIN(J297-M297+N297,'Power Look Up'!$F$4)</f>
        <v>1999.4061335488855</v>
      </c>
      <c r="M297" s="50">
        <f t="array" ref="M297">_xlfn.SUM(_xlfn.NORM.DIST($S$3:$S$1003,$G297,$P297,FALSE)*WindSpeedStep*$T$3:$T$1003)</f>
        <v>2002.1365655192342</v>
      </c>
      <c r="N297" s="50">
        <f t="array" ref="N297">_xlfn.SUM(_xlfn.NORM.DIST($S$3:$S$1003,$G297,$Q297,FALSE)*WindSpeedStep*$T$3:$T$1003)</f>
        <v>2001.5426990681196</v>
      </c>
      <c r="P297" s="42">
        <f t="shared" si="12"/>
        <v>1.4950337612368991</v>
      </c>
      <c r="Q297" s="42">
        <f t="shared" si="14"/>
        <v>1.0793680904044294</v>
      </c>
      <c r="S297" s="42">
        <f>'Zero Turbulence Curve'!E296</f>
        <v>29.400000000000148</v>
      </c>
      <c r="T297" s="42">
        <f>'Zero Turbulence Curve'!F296</f>
        <v>2000.0000008831432</v>
      </c>
    </row>
    <row r="298" spans="5:20" x14ac:dyDescent="0.2">
      <c r="E298" s="15">
        <v>41215.8125</v>
      </c>
      <c r="F298" s="21">
        <v>14.638454609965914</v>
      </c>
      <c r="G298" s="21">
        <v>14.60213338277932</v>
      </c>
      <c r="H298" s="24">
        <v>5.8749370948932601E-2</v>
      </c>
      <c r="I298" s="3">
        <f t="shared" si="13"/>
        <v>2000</v>
      </c>
      <c r="J298" s="3">
        <f>INDEX(PowerArray,MIN(MaximumPowerIndex,ROUND(G298*100,0)))</f>
        <v>2000</v>
      </c>
      <c r="K298" s="3">
        <f>MIN(J298-M298+N298,'Power Look Up'!$F$4)</f>
        <v>1999.0980984637388</v>
      </c>
      <c r="M298" s="50">
        <f t="array" ref="M298">_xlfn.SUM(_xlfn.NORM.DIST($S$3:$S$1003,$G298,$P298,FALSE)*WindSpeedStep*$T$3:$T$1003)</f>
        <v>2002.663938387135</v>
      </c>
      <c r="N298" s="50">
        <f t="array" ref="N298">_xlfn.SUM(_xlfn.NORM.DIST($S$3:$S$1003,$G298,$Q298,FALSE)*WindSpeedStep*$T$3:$T$1003)</f>
        <v>2001.7620368508738</v>
      </c>
      <c r="P298" s="42">
        <f t="shared" si="12"/>
        <v>1.4602133382779321</v>
      </c>
      <c r="Q298" s="42">
        <f t="shared" si="14"/>
        <v>0.85786615075069428</v>
      </c>
      <c r="S298" s="42">
        <f>'Zero Turbulence Curve'!E297</f>
        <v>29.500000000000149</v>
      </c>
      <c r="T298" s="42">
        <f>'Zero Turbulence Curve'!F297</f>
        <v>2000.0000008831432</v>
      </c>
    </row>
    <row r="299" spans="5:20" x14ac:dyDescent="0.2">
      <c r="E299" s="15">
        <v>41215.840277777781</v>
      </c>
      <c r="F299" s="21">
        <v>11.069591230472883</v>
      </c>
      <c r="G299" s="21">
        <v>10.967574261408153</v>
      </c>
      <c r="H299" s="24">
        <v>5.6009294931617284E-2</v>
      </c>
      <c r="I299" s="3">
        <f t="shared" si="13"/>
        <v>1909.879999999984</v>
      </c>
      <c r="J299" s="3">
        <f>INDEX(PowerArray,MIN(MaximumPowerIndex,ROUND(G299*100,0)))</f>
        <v>1895.9899999999493</v>
      </c>
      <c r="K299" s="3">
        <f>MIN(J299-M299+N299,'Power Look Up'!$F$4)</f>
        <v>1975.2115350034442</v>
      </c>
      <c r="M299" s="50">
        <f t="array" ref="M299">_xlfn.SUM(_xlfn.NORM.DIST($S$3:$S$1003,$G299,$P299,FALSE)*WindSpeedStep*$T$3:$T$1003)</f>
        <v>1863.3742519728412</v>
      </c>
      <c r="N299" s="50">
        <f t="array" ref="N299">_xlfn.SUM(_xlfn.NORM.DIST($S$3:$S$1003,$G299,$Q299,FALSE)*WindSpeedStep*$T$3:$T$1003)</f>
        <v>1942.5957869763361</v>
      </c>
      <c r="P299" s="42">
        <f t="shared" si="12"/>
        <v>1.0967574261408153</v>
      </c>
      <c r="Q299" s="42">
        <f t="shared" si="14"/>
        <v>0.61428610149162388</v>
      </c>
      <c r="S299" s="42">
        <f>'Zero Turbulence Curve'!E298</f>
        <v>29.600000000000151</v>
      </c>
      <c r="T299" s="42">
        <f>'Zero Turbulence Curve'!F298</f>
        <v>2000.0000008831432</v>
      </c>
    </row>
    <row r="300" spans="5:20" x14ac:dyDescent="0.2">
      <c r="E300" s="15">
        <v>41215.847222222219</v>
      </c>
      <c r="F300" s="21">
        <v>10.061053446101123</v>
      </c>
      <c r="G300" s="21">
        <v>10.111642927848129</v>
      </c>
      <c r="H300" s="24">
        <v>6.3611629083236199E-2</v>
      </c>
      <c r="I300" s="3">
        <f t="shared" si="13"/>
        <v>1653.0199999999545</v>
      </c>
      <c r="J300" s="3">
        <f>INDEX(PowerArray,MIN(MaximumPowerIndex,ROUND(G300*100,0)))</f>
        <v>1666.3699999999544</v>
      </c>
      <c r="K300" s="3">
        <f>MIN(J300-M300+N300,'Power Look Up'!$F$4)</f>
        <v>1706.647286483008</v>
      </c>
      <c r="M300" s="50">
        <f t="array" ref="M300">_xlfn.SUM(_xlfn.NORM.DIST($S$3:$S$1003,$G300,$P300,FALSE)*WindSpeedStep*$T$3:$T$1003)</f>
        <v>1659.0129007073385</v>
      </c>
      <c r="N300" s="50">
        <f t="array" ref="N300">_xlfn.SUM(_xlfn.NORM.DIST($S$3:$S$1003,$G300,$Q300,FALSE)*WindSpeedStep*$T$3:$T$1003)</f>
        <v>1699.2901871903921</v>
      </c>
      <c r="P300" s="42">
        <f t="shared" si="12"/>
        <v>1.011164292784813</v>
      </c>
      <c r="Q300" s="42">
        <f t="shared" si="14"/>
        <v>0.64321807934840369</v>
      </c>
      <c r="S300" s="42">
        <f>'Zero Turbulence Curve'!E299</f>
        <v>29.700000000000152</v>
      </c>
      <c r="T300" s="42">
        <f>'Zero Turbulence Curve'!F299</f>
        <v>2000.0000008831432</v>
      </c>
    </row>
    <row r="301" spans="5:20" x14ac:dyDescent="0.2">
      <c r="E301" s="15">
        <v>41215.861111111109</v>
      </c>
      <c r="F301" s="21">
        <v>10.750776921513031</v>
      </c>
      <c r="G301" s="21">
        <v>10.750417254395352</v>
      </c>
      <c r="H301" s="24">
        <v>5.8600416007082004E-2</v>
      </c>
      <c r="I301" s="3">
        <f t="shared" si="13"/>
        <v>1837.2499999999507</v>
      </c>
      <c r="J301" s="3">
        <f>INDEX(PowerArray,MIN(MaximumPowerIndex,ROUND(G301*100,0)))</f>
        <v>1837.2499999999507</v>
      </c>
      <c r="K301" s="3">
        <f>MIN(J301-M301+N301,'Power Look Up'!$F$4)</f>
        <v>1909.9219732081965</v>
      </c>
      <c r="M301" s="50">
        <f t="array" ref="M301">_xlfn.SUM(_xlfn.NORM.DIST($S$3:$S$1003,$G301,$P301,FALSE)*WindSpeedStep*$T$3:$T$1003)</f>
        <v>1822.4598419168094</v>
      </c>
      <c r="N301" s="50">
        <f t="array" ref="N301">_xlfn.SUM(_xlfn.NORM.DIST($S$3:$S$1003,$G301,$Q301,FALSE)*WindSpeedStep*$T$3:$T$1003)</f>
        <v>1895.1318151250553</v>
      </c>
      <c r="P301" s="42">
        <f t="shared" si="12"/>
        <v>1.0750417254395352</v>
      </c>
      <c r="Q301" s="42">
        <f t="shared" si="14"/>
        <v>0.6299789233572799</v>
      </c>
      <c r="S301" s="42">
        <f>'Zero Turbulence Curve'!E300</f>
        <v>29.800000000000153</v>
      </c>
      <c r="T301" s="42">
        <f>'Zero Turbulence Curve'!F300</f>
        <v>2000.0000008831432</v>
      </c>
    </row>
    <row r="302" spans="5:20" x14ac:dyDescent="0.2">
      <c r="E302" s="15">
        <v>41215.868055555555</v>
      </c>
      <c r="F302" s="21">
        <v>10.045850366571084</v>
      </c>
      <c r="G302" s="21">
        <v>10.080002253190601</v>
      </c>
      <c r="H302" s="24">
        <v>7.9634871196380491E-2</v>
      </c>
      <c r="I302" s="3">
        <f t="shared" si="13"/>
        <v>1650.3499999999547</v>
      </c>
      <c r="J302" s="3">
        <f>INDEX(PowerArray,MIN(MaximumPowerIndex,ROUND(G302*100,0)))</f>
        <v>1658.3599999999544</v>
      </c>
      <c r="K302" s="3">
        <f>MIN(J302-M302+N302,'Power Look Up'!$F$4)</f>
        <v>1681.2018487136372</v>
      </c>
      <c r="M302" s="50">
        <f t="array" ref="M302">_xlfn.SUM(_xlfn.NORM.DIST($S$3:$S$1003,$G302,$P302,FALSE)*WindSpeedStep*$T$3:$T$1003)</f>
        <v>1649.3063877766301</v>
      </c>
      <c r="N302" s="50">
        <f t="array" ref="N302">_xlfn.SUM(_xlfn.NORM.DIST($S$3:$S$1003,$G302,$Q302,FALSE)*WindSpeedStep*$T$3:$T$1003)</f>
        <v>1672.1482364903129</v>
      </c>
      <c r="P302" s="42">
        <f t="shared" si="12"/>
        <v>1.0080002253190601</v>
      </c>
      <c r="Q302" s="42">
        <f t="shared" si="14"/>
        <v>0.80271968109205871</v>
      </c>
      <c r="S302" s="42">
        <f>'Zero Turbulence Curve'!E301</f>
        <v>29.900000000000155</v>
      </c>
      <c r="T302" s="42">
        <f>'Zero Turbulence Curve'!F301</f>
        <v>2000.0000008831432</v>
      </c>
    </row>
    <row r="303" spans="5:20" x14ac:dyDescent="0.2">
      <c r="E303" s="15">
        <v>41215.875</v>
      </c>
      <c r="F303" s="21">
        <v>10.966860915316625</v>
      </c>
      <c r="G303" s="21">
        <v>10.973037914205625</v>
      </c>
      <c r="H303" s="24">
        <v>8.1153577753229372E-2</v>
      </c>
      <c r="I303" s="3">
        <f t="shared" si="13"/>
        <v>1895.9899999999493</v>
      </c>
      <c r="J303" s="3">
        <f>INDEX(PowerArray,MIN(MaximumPowerIndex,ROUND(G303*100,0)))</f>
        <v>1895.9899999999493</v>
      </c>
      <c r="K303" s="3">
        <f>MIN(J303-M303+N303,'Power Look Up'!$F$4)</f>
        <v>1930.4627085204168</v>
      </c>
      <c r="M303" s="50">
        <f t="array" ref="M303">_xlfn.SUM(_xlfn.NORM.DIST($S$3:$S$1003,$G303,$P303,FALSE)*WindSpeedStep*$T$3:$T$1003)</f>
        <v>1864.3104108804982</v>
      </c>
      <c r="N303" s="50">
        <f t="array" ref="N303">_xlfn.SUM(_xlfn.NORM.DIST($S$3:$S$1003,$G303,$Q303,FALSE)*WindSpeedStep*$T$3:$T$1003)</f>
        <v>1898.7831194009657</v>
      </c>
      <c r="P303" s="42">
        <f t="shared" si="12"/>
        <v>1.0973037914205626</v>
      </c>
      <c r="Q303" s="42">
        <f t="shared" si="14"/>
        <v>0.89050128555962005</v>
      </c>
      <c r="S303" s="42">
        <f>'Zero Turbulence Curve'!E302</f>
        <v>30.000000000000156</v>
      </c>
      <c r="T303" s="42">
        <f>'Zero Turbulence Curve'!F302</f>
        <v>2000.0000008831432</v>
      </c>
    </row>
    <row r="304" spans="5:20" x14ac:dyDescent="0.2">
      <c r="E304" s="15">
        <v>41215.902777777781</v>
      </c>
      <c r="F304" s="21">
        <v>10.580178406424254</v>
      </c>
      <c r="G304" s="21">
        <v>10.670505656722144</v>
      </c>
      <c r="H304" s="24">
        <v>6.52162915873927E-2</v>
      </c>
      <c r="I304" s="3">
        <f t="shared" si="13"/>
        <v>1791.8599999999517</v>
      </c>
      <c r="J304" s="3">
        <f>INDEX(PowerArray,MIN(MaximumPowerIndex,ROUND(G304*100,0)))</f>
        <v>1815.8899999999512</v>
      </c>
      <c r="K304" s="3">
        <f>MIN(J304-M304+N304,'Power Look Up'!$F$4)</f>
        <v>1875.8590823336215</v>
      </c>
      <c r="M304" s="50">
        <f t="array" ref="M304">_xlfn.SUM(_xlfn.NORM.DIST($S$3:$S$1003,$G304,$P304,FALSE)*WindSpeedStep*$T$3:$T$1003)</f>
        <v>1805.5418365491137</v>
      </c>
      <c r="N304" s="50">
        <f t="array" ref="N304">_xlfn.SUM(_xlfn.NORM.DIST($S$3:$S$1003,$G304,$Q304,FALSE)*WindSpeedStep*$T$3:$T$1003)</f>
        <v>1865.5109188827839</v>
      </c>
      <c r="P304" s="42">
        <f t="shared" si="12"/>
        <v>1.0670505656722145</v>
      </c>
      <c r="Q304" s="42">
        <f t="shared" si="14"/>
        <v>0.69589080829371452</v>
      </c>
      <c r="S304" s="42">
        <f>'Zero Turbulence Curve'!E303</f>
        <v>30.100000000000158</v>
      </c>
      <c r="T304" s="42">
        <f>'Zero Turbulence Curve'!F303</f>
        <v>2000.0000008831432</v>
      </c>
    </row>
    <row r="305" spans="5:20" x14ac:dyDescent="0.2">
      <c r="E305" s="15">
        <v>41215.909722222219</v>
      </c>
      <c r="F305" s="21">
        <v>10.57352739071924</v>
      </c>
      <c r="G305" s="21">
        <v>10.697106183565847</v>
      </c>
      <c r="H305" s="24">
        <v>6.7148830637464671E-2</v>
      </c>
      <c r="I305" s="3">
        <f t="shared" si="13"/>
        <v>1789.1899999999516</v>
      </c>
      <c r="J305" s="3">
        <f>INDEX(PowerArray,MIN(MaximumPowerIndex,ROUND(G305*100,0)))</f>
        <v>1823.899999999951</v>
      </c>
      <c r="K305" s="3">
        <f>MIN(J305-M305+N305,'Power Look Up'!$F$4)</f>
        <v>1881.1555082202462</v>
      </c>
      <c r="M305" s="50">
        <f t="array" ref="M305">_xlfn.SUM(_xlfn.NORM.DIST($S$3:$S$1003,$G305,$P305,FALSE)*WindSpeedStep*$T$3:$T$1003)</f>
        <v>1811.2863114303823</v>
      </c>
      <c r="N305" s="50">
        <f t="array" ref="N305">_xlfn.SUM(_xlfn.NORM.DIST($S$3:$S$1003,$G305,$Q305,FALSE)*WindSpeedStep*$T$3:$T$1003)</f>
        <v>1868.5418196506776</v>
      </c>
      <c r="P305" s="42">
        <f t="shared" si="12"/>
        <v>1.0697106183565848</v>
      </c>
      <c r="Q305" s="42">
        <f t="shared" si="14"/>
        <v>0.71829817143123909</v>
      </c>
      <c r="S305" s="42">
        <f>'Zero Turbulence Curve'!E304</f>
        <v>30.200000000000159</v>
      </c>
      <c r="T305" s="42">
        <f>'Zero Turbulence Curve'!F304</f>
        <v>2000.0000008831432</v>
      </c>
    </row>
    <row r="306" spans="5:20" x14ac:dyDescent="0.2">
      <c r="E306" s="15">
        <v>41215.916666666664</v>
      </c>
      <c r="F306" s="21">
        <v>10.593305994033765</v>
      </c>
      <c r="G306" s="21">
        <v>10.685229961832418</v>
      </c>
      <c r="H306" s="24">
        <v>7.457539699551155E-2</v>
      </c>
      <c r="I306" s="3">
        <f t="shared" si="13"/>
        <v>1794.5299999999515</v>
      </c>
      <c r="J306" s="3">
        <f>INDEX(PowerArray,MIN(MaximumPowerIndex,ROUND(G306*100,0)))</f>
        <v>1821.2299999999509</v>
      </c>
      <c r="K306" s="3">
        <f>MIN(J306-M306+N306,'Power Look Up'!$F$4)</f>
        <v>1865.5828266282342</v>
      </c>
      <c r="M306" s="50">
        <f t="array" ref="M306">_xlfn.SUM(_xlfn.NORM.DIST($S$3:$S$1003,$G306,$P306,FALSE)*WindSpeedStep*$T$3:$T$1003)</f>
        <v>1808.7355545448572</v>
      </c>
      <c r="N306" s="50">
        <f t="array" ref="N306">_xlfn.SUM(_xlfn.NORM.DIST($S$3:$S$1003,$G306,$Q306,FALSE)*WindSpeedStep*$T$3:$T$1003)</f>
        <v>1853.0883811731405</v>
      </c>
      <c r="P306" s="42">
        <f t="shared" si="12"/>
        <v>1.0685229961832419</v>
      </c>
      <c r="Q306" s="42">
        <f t="shared" si="14"/>
        <v>0.79685526639198734</v>
      </c>
      <c r="S306" s="42">
        <f>'Zero Turbulence Curve'!E305</f>
        <v>30.300000000000161</v>
      </c>
      <c r="T306" s="42">
        <f>'Zero Turbulence Curve'!F305</f>
        <v>2000.0000008831432</v>
      </c>
    </row>
    <row r="307" spans="5:20" x14ac:dyDescent="0.2">
      <c r="E307" s="15">
        <v>41215.923611111109</v>
      </c>
      <c r="F307" s="21">
        <v>10.658827097440808</v>
      </c>
      <c r="G307" s="21">
        <v>10.778727598024554</v>
      </c>
      <c r="H307" s="24">
        <v>8.7251626421756448E-2</v>
      </c>
      <c r="I307" s="3">
        <f t="shared" si="13"/>
        <v>1813.2199999999511</v>
      </c>
      <c r="J307" s="3">
        <f>INDEX(PowerArray,MIN(MaximumPowerIndex,ROUND(G307*100,0)))</f>
        <v>1845.2599999999504</v>
      </c>
      <c r="K307" s="3">
        <f>MIN(J307-M307+N307,'Power Look Up'!$F$4)</f>
        <v>1868.1009955410307</v>
      </c>
      <c r="M307" s="50">
        <f t="array" ref="M307">_xlfn.SUM(_xlfn.NORM.DIST($S$3:$S$1003,$G307,$P307,FALSE)*WindSpeedStep*$T$3:$T$1003)</f>
        <v>1828.2102994542481</v>
      </c>
      <c r="N307" s="50">
        <f t="array" ref="N307">_xlfn.SUM(_xlfn.NORM.DIST($S$3:$S$1003,$G307,$Q307,FALSE)*WindSpeedStep*$T$3:$T$1003)</f>
        <v>1851.0512949953284</v>
      </c>
      <c r="P307" s="42">
        <f t="shared" si="12"/>
        <v>1.0778727598024556</v>
      </c>
      <c r="Q307" s="42">
        <f t="shared" si="14"/>
        <v>0.94046151368471465</v>
      </c>
      <c r="S307" s="42">
        <f>'Zero Turbulence Curve'!E306</f>
        <v>30.400000000000162</v>
      </c>
      <c r="T307" s="42">
        <f>'Zero Turbulence Curve'!F306</f>
        <v>2000.0000008831432</v>
      </c>
    </row>
    <row r="308" spans="5:20" x14ac:dyDescent="0.2">
      <c r="E308" s="15">
        <v>41215.930555555555</v>
      </c>
      <c r="F308" s="21">
        <v>9.984451982356255</v>
      </c>
      <c r="G308" s="21">
        <v>10.069952542455789</v>
      </c>
      <c r="H308" s="24">
        <v>9.2143264510235745E-2</v>
      </c>
      <c r="I308" s="3">
        <f t="shared" si="13"/>
        <v>1629.379999999936</v>
      </c>
      <c r="J308" s="3">
        <f>INDEX(PowerArray,MIN(MaximumPowerIndex,ROUND(G308*100,0)))</f>
        <v>1655.6899999999546</v>
      </c>
      <c r="K308" s="3">
        <f>MIN(J308-M308+N308,'Power Look Up'!$F$4)</f>
        <v>1664.6575468337767</v>
      </c>
      <c r="M308" s="50">
        <f t="array" ref="M308">_xlfn.SUM(_xlfn.NORM.DIST($S$3:$S$1003,$G308,$P308,FALSE)*WindSpeedStep*$T$3:$T$1003)</f>
        <v>1646.194308344539</v>
      </c>
      <c r="N308" s="50">
        <f t="array" ref="N308">_xlfn.SUM(_xlfn.NORM.DIST($S$3:$S$1003,$G308,$Q308,FALSE)*WindSpeedStep*$T$3:$T$1003)</f>
        <v>1655.1618551783611</v>
      </c>
      <c r="P308" s="42">
        <f t="shared" si="12"/>
        <v>1.0069952542455789</v>
      </c>
      <c r="Q308" s="42">
        <f t="shared" si="14"/>
        <v>0.92787830072502475</v>
      </c>
      <c r="S308" s="42">
        <f>'Zero Turbulence Curve'!E307</f>
        <v>30.500000000000163</v>
      </c>
      <c r="T308" s="42">
        <f>'Zero Turbulence Curve'!F307</f>
        <v>2000.0000008831432</v>
      </c>
    </row>
    <row r="309" spans="5:20" x14ac:dyDescent="0.2">
      <c r="E309" s="15">
        <v>41215.9375</v>
      </c>
      <c r="F309" s="21">
        <v>10.754000100445527</v>
      </c>
      <c r="G309" s="21">
        <v>10.863768322853829</v>
      </c>
      <c r="H309" s="24">
        <v>8.8339221789726641E-2</v>
      </c>
      <c r="I309" s="3">
        <f t="shared" si="13"/>
        <v>1837.2499999999507</v>
      </c>
      <c r="J309" s="3">
        <f>INDEX(PowerArray,MIN(MaximumPowerIndex,ROUND(G309*100,0)))</f>
        <v>1866.6199999999501</v>
      </c>
      <c r="K309" s="3">
        <f>MIN(J309-M309+N309,'Power Look Up'!$F$4)</f>
        <v>1887.8036337034393</v>
      </c>
      <c r="M309" s="50">
        <f t="array" ref="M309">_xlfn.SUM(_xlfn.NORM.DIST($S$3:$S$1003,$G309,$P309,FALSE)*WindSpeedStep*$T$3:$T$1003)</f>
        <v>1844.7270755985553</v>
      </c>
      <c r="N309" s="50">
        <f t="array" ref="N309">_xlfn.SUM(_xlfn.NORM.DIST($S$3:$S$1003,$G309,$Q309,FALSE)*WindSpeedStep*$T$3:$T$1003)</f>
        <v>1865.9107093020446</v>
      </c>
      <c r="P309" s="42">
        <f t="shared" si="12"/>
        <v>1.0863768322853831</v>
      </c>
      <c r="Q309" s="42">
        <f t="shared" si="14"/>
        <v>0.959696839344791</v>
      </c>
      <c r="S309" s="42">
        <f>'Zero Turbulence Curve'!E308</f>
        <v>30.600000000000165</v>
      </c>
      <c r="T309" s="42">
        <f>'Zero Turbulence Curve'!F308</f>
        <v>2000.0000008831432</v>
      </c>
    </row>
    <row r="310" spans="5:20" x14ac:dyDescent="0.2">
      <c r="E310" s="15">
        <v>41215.944444444445</v>
      </c>
      <c r="F310" s="21">
        <v>11.05935753440269</v>
      </c>
      <c r="G310" s="21">
        <v>11.110257661679011</v>
      </c>
      <c r="H310" s="24">
        <v>8.5900107401791215E-2</v>
      </c>
      <c r="I310" s="3">
        <f t="shared" si="13"/>
        <v>1909.0399999999838</v>
      </c>
      <c r="J310" s="3">
        <f>INDEX(PowerArray,MIN(MaximumPowerIndex,ROUND(G310*100,0)))</f>
        <v>1913.2399999999839</v>
      </c>
      <c r="K310" s="3">
        <f>MIN(J310-M310+N310,'Power Look Up'!$F$4)</f>
        <v>1938.8817653516792</v>
      </c>
      <c r="M310" s="50">
        <f t="array" ref="M310">_xlfn.SUM(_xlfn.NORM.DIST($S$3:$S$1003,$G310,$P310,FALSE)*WindSpeedStep*$T$3:$T$1003)</f>
        <v>1886.3771847202665</v>
      </c>
      <c r="N310" s="50">
        <f t="array" ref="N310">_xlfn.SUM(_xlfn.NORM.DIST($S$3:$S$1003,$G310,$Q310,FALSE)*WindSpeedStep*$T$3:$T$1003)</f>
        <v>1912.0189500719619</v>
      </c>
      <c r="P310" s="42">
        <f t="shared" si="12"/>
        <v>1.1110257661679011</v>
      </c>
      <c r="Q310" s="42">
        <f t="shared" si="14"/>
        <v>0.95437232639980074</v>
      </c>
      <c r="S310" s="42">
        <f>'Zero Turbulence Curve'!E309</f>
        <v>30.700000000000166</v>
      </c>
      <c r="T310" s="42">
        <f>'Zero Turbulence Curve'!F309</f>
        <v>2000.0000008831432</v>
      </c>
    </row>
    <row r="311" spans="5:20" x14ac:dyDescent="0.2">
      <c r="E311" s="15">
        <v>41215.951388888891</v>
      </c>
      <c r="F311" s="21">
        <v>10.968251035662083</v>
      </c>
      <c r="G311" s="21">
        <v>11.045891606191477</v>
      </c>
      <c r="H311" s="24">
        <v>7.476123561850094E-2</v>
      </c>
      <c r="I311" s="3">
        <f t="shared" si="13"/>
        <v>1895.9899999999493</v>
      </c>
      <c r="J311" s="3">
        <f>INDEX(PowerArray,MIN(MaximumPowerIndex,ROUND(G311*100,0)))</f>
        <v>1908.1999999999839</v>
      </c>
      <c r="K311" s="3">
        <f>MIN(J311-M311+N311,'Power Look Up'!$F$4)</f>
        <v>1954.1546250342642</v>
      </c>
      <c r="M311" s="50">
        <f t="array" ref="M311">_xlfn.SUM(_xlfn.NORM.DIST($S$3:$S$1003,$G311,$P311,FALSE)*WindSpeedStep*$T$3:$T$1003)</f>
        <v>1876.36893467606</v>
      </c>
      <c r="N311" s="50">
        <f t="array" ref="N311">_xlfn.SUM(_xlfn.NORM.DIST($S$3:$S$1003,$G311,$Q311,FALSE)*WindSpeedStep*$T$3:$T$1003)</f>
        <v>1922.3235597103403</v>
      </c>
      <c r="P311" s="42">
        <f t="shared" si="12"/>
        <v>1.1045891606191478</v>
      </c>
      <c r="Q311" s="42">
        <f t="shared" si="14"/>
        <v>0.82580450498690283</v>
      </c>
      <c r="S311" s="42">
        <f>'Zero Turbulence Curve'!E310</f>
        <v>30.800000000000168</v>
      </c>
      <c r="T311" s="42">
        <f>'Zero Turbulence Curve'!F310</f>
        <v>2000.0000008831432</v>
      </c>
    </row>
    <row r="312" spans="5:20" x14ac:dyDescent="0.2">
      <c r="E312" s="15">
        <v>41215.958333333336</v>
      </c>
      <c r="F312" s="21">
        <v>10.730163823282101</v>
      </c>
      <c r="G312" s="21">
        <v>10.85387913253248</v>
      </c>
      <c r="H312" s="24">
        <v>6.9896416527459218E-2</v>
      </c>
      <c r="I312" s="3">
        <f t="shared" si="13"/>
        <v>1831.9099999999507</v>
      </c>
      <c r="J312" s="3">
        <f>INDEX(PowerArray,MIN(MaximumPowerIndex,ROUND(G312*100,0)))</f>
        <v>1863.94999999995</v>
      </c>
      <c r="K312" s="3">
        <f>MIN(J312-M312+N312,'Power Look Up'!$F$4)</f>
        <v>1918.3801262655968</v>
      </c>
      <c r="M312" s="50">
        <f t="array" ref="M312">_xlfn.SUM(_xlfn.NORM.DIST($S$3:$S$1003,$G312,$P312,FALSE)*WindSpeedStep*$T$3:$T$1003)</f>
        <v>1842.8643249634526</v>
      </c>
      <c r="N312" s="50">
        <f t="array" ref="N312">_xlfn.SUM(_xlfn.NORM.DIST($S$3:$S$1003,$G312,$Q312,FALSE)*WindSpeedStep*$T$3:$T$1003)</f>
        <v>1897.2944512290994</v>
      </c>
      <c r="P312" s="42">
        <f t="shared" si="12"/>
        <v>1.085387913253248</v>
      </c>
      <c r="Q312" s="42">
        <f t="shared" si="14"/>
        <v>0.75864725678618794</v>
      </c>
      <c r="S312" s="42">
        <f>'Zero Turbulence Curve'!E311</f>
        <v>30.900000000000169</v>
      </c>
      <c r="T312" s="42">
        <f>'Zero Turbulence Curve'!F311</f>
        <v>2000.0000008831432</v>
      </c>
    </row>
    <row r="313" spans="5:20" x14ac:dyDescent="0.2">
      <c r="E313" s="15">
        <v>41215.965277777781</v>
      </c>
      <c r="F313" s="21">
        <v>11.302171951982809</v>
      </c>
      <c r="G313" s="21">
        <v>11.414991081515558</v>
      </c>
      <c r="H313" s="24">
        <v>6.9013283757655086E-2</v>
      </c>
      <c r="I313" s="3">
        <f t="shared" si="13"/>
        <v>1929.1999999999834</v>
      </c>
      <c r="J313" s="3">
        <f>INDEX(PowerArray,MIN(MaximumPowerIndex,ROUND(G313*100,0)))</f>
        <v>1938.4399999999832</v>
      </c>
      <c r="K313" s="3">
        <f>MIN(J313-M313+N313,'Power Look Up'!$F$4)</f>
        <v>1989.3355320875648</v>
      </c>
      <c r="M313" s="50">
        <f t="array" ref="M313">_xlfn.SUM(_xlfn.NORM.DIST($S$3:$S$1003,$G313,$P313,FALSE)*WindSpeedStep*$T$3:$T$1003)</f>
        <v>1926.0715810081597</v>
      </c>
      <c r="N313" s="50">
        <f t="array" ref="N313">_xlfn.SUM(_xlfn.NORM.DIST($S$3:$S$1003,$G313,$Q313,FALSE)*WindSpeedStep*$T$3:$T$1003)</f>
        <v>1976.9671130957413</v>
      </c>
      <c r="P313" s="42">
        <f t="shared" si="12"/>
        <v>1.1414991081515558</v>
      </c>
      <c r="Q313" s="42">
        <f t="shared" si="14"/>
        <v>0.78778601859973529</v>
      </c>
      <c r="S313" s="42">
        <f>'Zero Turbulence Curve'!E312</f>
        <v>31.000000000000171</v>
      </c>
      <c r="T313" s="42">
        <f>'Zero Turbulence Curve'!F312</f>
        <v>2000.0000008831432</v>
      </c>
    </row>
    <row r="314" spans="5:20" x14ac:dyDescent="0.2">
      <c r="E314" s="15">
        <v>41215.972222222219</v>
      </c>
      <c r="F314" s="21">
        <v>11.224654313316156</v>
      </c>
      <c r="G314" s="21">
        <v>11.270121681125262</v>
      </c>
      <c r="H314" s="24">
        <v>6.4144514379016693E-2</v>
      </c>
      <c r="I314" s="3">
        <f t="shared" si="13"/>
        <v>1922.4799999999836</v>
      </c>
      <c r="J314" s="3">
        <f>INDEX(PowerArray,MIN(MaximumPowerIndex,ROUND(G314*100,0)))</f>
        <v>1926.6799999999835</v>
      </c>
      <c r="K314" s="3">
        <f>MIN(J314-M314+N314,'Power Look Up'!$F$4)</f>
        <v>1988.4165930528698</v>
      </c>
      <c r="M314" s="50">
        <f t="array" ref="M314">_xlfn.SUM(_xlfn.NORM.DIST($S$3:$S$1003,$G314,$P314,FALSE)*WindSpeedStep*$T$3:$T$1003)</f>
        <v>1908.7242366308176</v>
      </c>
      <c r="N314" s="50">
        <f t="array" ref="N314">_xlfn.SUM(_xlfn.NORM.DIST($S$3:$S$1003,$G314,$Q314,FALSE)*WindSpeedStep*$T$3:$T$1003)</f>
        <v>1970.4608296837039</v>
      </c>
      <c r="P314" s="42">
        <f t="shared" si="12"/>
        <v>1.1270121681125262</v>
      </c>
      <c r="Q314" s="42">
        <f t="shared" si="14"/>
        <v>0.72291648222820715</v>
      </c>
      <c r="S314" s="42">
        <f>'Zero Turbulence Curve'!E313</f>
        <v>31.100000000000172</v>
      </c>
      <c r="T314" s="42">
        <f>'Zero Turbulence Curve'!F313</f>
        <v>2000.0000008831432</v>
      </c>
    </row>
    <row r="315" spans="5:20" x14ac:dyDescent="0.2">
      <c r="E315" s="15">
        <v>41215.979166666664</v>
      </c>
      <c r="F315" s="21">
        <v>10.654836174117257</v>
      </c>
      <c r="G315" s="21">
        <v>10.72762973870557</v>
      </c>
      <c r="H315" s="24">
        <v>8.1653062119660294E-2</v>
      </c>
      <c r="I315" s="3">
        <f t="shared" si="13"/>
        <v>1810.5499999999513</v>
      </c>
      <c r="J315" s="3">
        <f>INDEX(PowerArray,MIN(MaximumPowerIndex,ROUND(G315*100,0)))</f>
        <v>1831.9099999999507</v>
      </c>
      <c r="K315" s="3">
        <f>MIN(J315-M315+N315,'Power Look Up'!$F$4)</f>
        <v>1864.383485939193</v>
      </c>
      <c r="M315" s="50">
        <f t="array" ref="M315">_xlfn.SUM(_xlfn.NORM.DIST($S$3:$S$1003,$G315,$P315,FALSE)*WindSpeedStep*$T$3:$T$1003)</f>
        <v>1817.739036968077</v>
      </c>
      <c r="N315" s="50">
        <f t="array" ref="N315">_xlfn.SUM(_xlfn.NORM.DIST($S$3:$S$1003,$G315,$Q315,FALSE)*WindSpeedStep*$T$3:$T$1003)</f>
        <v>1850.2125229073192</v>
      </c>
      <c r="P315" s="42">
        <f t="shared" si="12"/>
        <v>1.0727629738705571</v>
      </c>
      <c r="Q315" s="42">
        <f t="shared" si="14"/>
        <v>0.87594381745124106</v>
      </c>
      <c r="S315" s="42">
        <f>'Zero Turbulence Curve'!E314</f>
        <v>31.200000000000173</v>
      </c>
      <c r="T315" s="42">
        <f>'Zero Turbulence Curve'!F314</f>
        <v>2000.0000008831432</v>
      </c>
    </row>
    <row r="316" spans="5:20" x14ac:dyDescent="0.2">
      <c r="E316" s="15">
        <v>41215.986111111109</v>
      </c>
      <c r="F316" s="21">
        <v>10.159928874113389</v>
      </c>
      <c r="G316" s="21">
        <v>10.201897173169286</v>
      </c>
      <c r="H316" s="24">
        <v>7.7756449852011369E-2</v>
      </c>
      <c r="I316" s="3">
        <f t="shared" si="13"/>
        <v>1679.7199999999541</v>
      </c>
      <c r="J316" s="3">
        <f>INDEX(PowerArray,MIN(MaximumPowerIndex,ROUND(G316*100,0)))</f>
        <v>1690.3999999999537</v>
      </c>
      <c r="K316" s="3">
        <f>MIN(J316-M316+N316,'Power Look Up'!$F$4)</f>
        <v>1718.8897536795521</v>
      </c>
      <c r="M316" s="50">
        <f t="array" ref="M316">_xlfn.SUM(_xlfn.NORM.DIST($S$3:$S$1003,$G316,$P316,FALSE)*WindSpeedStep*$T$3:$T$1003)</f>
        <v>1685.9170493362813</v>
      </c>
      <c r="N316" s="50">
        <f t="array" ref="N316">_xlfn.SUM(_xlfn.NORM.DIST($S$3:$S$1003,$G316,$Q316,FALSE)*WindSpeedStep*$T$3:$T$1003)</f>
        <v>1714.4068030158796</v>
      </c>
      <c r="P316" s="42">
        <f t="shared" si="12"/>
        <v>1.0201897173169285</v>
      </c>
      <c r="Q316" s="42">
        <f t="shared" si="14"/>
        <v>0.7932633059409141</v>
      </c>
      <c r="S316" s="42">
        <f>'Zero Turbulence Curve'!E315</f>
        <v>31.300000000000175</v>
      </c>
      <c r="T316" s="42">
        <f>'Zero Turbulence Curve'!F315</f>
        <v>2000.0000008831432</v>
      </c>
    </row>
    <row r="317" spans="5:20" x14ac:dyDescent="0.2">
      <c r="E317" s="15">
        <v>41215.993055555555</v>
      </c>
      <c r="F317" s="21">
        <v>10.405615835351973</v>
      </c>
      <c r="G317" s="21">
        <v>10.490305300121115</v>
      </c>
      <c r="H317" s="24">
        <v>7.6881562096698317E-2</v>
      </c>
      <c r="I317" s="3">
        <f t="shared" si="13"/>
        <v>1746.4699999999525</v>
      </c>
      <c r="J317" s="3">
        <f>INDEX(PowerArray,MIN(MaximumPowerIndex,ROUND(G317*100,0)))</f>
        <v>1767.8299999999522</v>
      </c>
      <c r="K317" s="3">
        <f>MIN(J317-M317+N317,'Power Look Up'!$F$4)</f>
        <v>1804.8748793186635</v>
      </c>
      <c r="M317" s="50">
        <f t="array" ref="M317">_xlfn.SUM(_xlfn.NORM.DIST($S$3:$S$1003,$G317,$P317,FALSE)*WindSpeedStep*$T$3:$T$1003)</f>
        <v>1763.6450644418667</v>
      </c>
      <c r="N317" s="50">
        <f t="array" ref="N317">_xlfn.SUM(_xlfn.NORM.DIST($S$3:$S$1003,$G317,$Q317,FALSE)*WindSpeedStep*$T$3:$T$1003)</f>
        <v>1800.689943760578</v>
      </c>
      <c r="P317" s="42">
        <f t="shared" si="12"/>
        <v>1.0490305300121114</v>
      </c>
      <c r="Q317" s="42">
        <f t="shared" si="14"/>
        <v>0.80651105834458492</v>
      </c>
      <c r="S317" s="42">
        <f>'Zero Turbulence Curve'!E316</f>
        <v>31.400000000000176</v>
      </c>
      <c r="T317" s="42">
        <f>'Zero Turbulence Curve'!F316</f>
        <v>2000.0000008831432</v>
      </c>
    </row>
    <row r="318" spans="5:20" x14ac:dyDescent="0.2">
      <c r="E318" s="15">
        <v>41216</v>
      </c>
      <c r="F318" s="21">
        <v>10.678435056202636</v>
      </c>
      <c r="G318" s="21">
        <v>10.747338532129849</v>
      </c>
      <c r="H318" s="24">
        <v>6.9298543850783295E-2</v>
      </c>
      <c r="I318" s="3">
        <f t="shared" si="13"/>
        <v>1818.5599999999511</v>
      </c>
      <c r="J318" s="3">
        <f>INDEX(PowerArray,MIN(MaximumPowerIndex,ROUND(G318*100,0)))</f>
        <v>1837.2499999999507</v>
      </c>
      <c r="K318" s="3">
        <f>MIN(J318-M318+N318,'Power Look Up'!$F$4)</f>
        <v>1891.6237569368766</v>
      </c>
      <c r="M318" s="50">
        <f t="array" ref="M318">_xlfn.SUM(_xlfn.NORM.DIST($S$3:$S$1003,$G318,$P318,FALSE)*WindSpeedStep*$T$3:$T$1003)</f>
        <v>1821.8268443452107</v>
      </c>
      <c r="N318" s="50">
        <f t="array" ref="N318">_xlfn.SUM(_xlfn.NORM.DIST($S$3:$S$1003,$G318,$Q318,FALSE)*WindSpeedStep*$T$3:$T$1003)</f>
        <v>1876.2006012821366</v>
      </c>
      <c r="P318" s="42">
        <f t="shared" si="12"/>
        <v>1.0747338532129849</v>
      </c>
      <c r="Q318" s="42">
        <f t="shared" si="14"/>
        <v>0.74477491054801326</v>
      </c>
      <c r="S318" s="42">
        <f>'Zero Turbulence Curve'!E317</f>
        <v>31.500000000000178</v>
      </c>
      <c r="T318" s="42">
        <f>'Zero Turbulence Curve'!F317</f>
        <v>2000.0000008831432</v>
      </c>
    </row>
    <row r="319" spans="5:20" x14ac:dyDescent="0.2">
      <c r="E319" s="15">
        <v>41216.006944444445</v>
      </c>
      <c r="F319" s="21">
        <v>10.360919371897424</v>
      </c>
      <c r="G319" s="21">
        <v>10.438659010970191</v>
      </c>
      <c r="H319" s="24">
        <v>6.7561571987390823E-2</v>
      </c>
      <c r="I319" s="3">
        <f t="shared" si="13"/>
        <v>1733.1199999999528</v>
      </c>
      <c r="J319" s="3">
        <f>INDEX(PowerArray,MIN(MaximumPowerIndex,ROUND(G319*100,0)))</f>
        <v>1754.4799999999525</v>
      </c>
      <c r="K319" s="3">
        <f>MIN(J319-M319+N319,'Power Look Up'!$F$4)</f>
        <v>1804.2411067431908</v>
      </c>
      <c r="M319" s="50">
        <f t="array" ref="M319">_xlfn.SUM(_xlfn.NORM.DIST($S$3:$S$1003,$G319,$P319,FALSE)*WindSpeedStep*$T$3:$T$1003)</f>
        <v>1750.680615090178</v>
      </c>
      <c r="N319" s="50">
        <f t="array" ref="N319">_xlfn.SUM(_xlfn.NORM.DIST($S$3:$S$1003,$G319,$Q319,FALSE)*WindSpeedStep*$T$3:$T$1003)</f>
        <v>1800.4417218334163</v>
      </c>
      <c r="P319" s="42">
        <f t="shared" si="12"/>
        <v>1.0438659010970193</v>
      </c>
      <c r="Q319" s="42">
        <f t="shared" si="14"/>
        <v>0.70525221222148848</v>
      </c>
      <c r="S319" s="42">
        <f>'Zero Turbulence Curve'!E318</f>
        <v>31.600000000000179</v>
      </c>
      <c r="T319" s="42">
        <f>'Zero Turbulence Curve'!F318</f>
        <v>2000.0000008831432</v>
      </c>
    </row>
    <row r="320" spans="5:20" x14ac:dyDescent="0.2">
      <c r="E320" s="15">
        <v>41216.013888888891</v>
      </c>
      <c r="F320" s="21">
        <v>9.7067675302285643</v>
      </c>
      <c r="G320" s="21">
        <v>9.7817123687076535</v>
      </c>
      <c r="H320" s="24">
        <v>7.9326098786448321E-2</v>
      </c>
      <c r="I320" s="3">
        <f t="shared" si="13"/>
        <v>1526.5099999999379</v>
      </c>
      <c r="J320" s="3">
        <f>INDEX(PowerArray,MIN(MaximumPowerIndex,ROUND(G320*100,0)))</f>
        <v>1553.1799999999375</v>
      </c>
      <c r="K320" s="3">
        <f>MIN(J320-M320+N320,'Power Look Up'!$F$4)</f>
        <v>1567.3866374550387</v>
      </c>
      <c r="M320" s="50">
        <f t="array" ref="M320">_xlfn.SUM(_xlfn.NORM.DIST($S$3:$S$1003,$G320,$P320,FALSE)*WindSpeedStep*$T$3:$T$1003)</f>
        <v>1551.4204196119147</v>
      </c>
      <c r="N320" s="50">
        <f t="array" ref="N320">_xlfn.SUM(_xlfn.NORM.DIST($S$3:$S$1003,$G320,$Q320,FALSE)*WindSpeedStep*$T$3:$T$1003)</f>
        <v>1565.6270570670158</v>
      </c>
      <c r="P320" s="42">
        <f t="shared" si="12"/>
        <v>0.97817123687076535</v>
      </c>
      <c r="Q320" s="42">
        <f t="shared" si="14"/>
        <v>0.77594508166072673</v>
      </c>
      <c r="S320" s="42">
        <f>'Zero Turbulence Curve'!E319</f>
        <v>31.70000000000018</v>
      </c>
      <c r="T320" s="42">
        <f>'Zero Turbulence Curve'!F319</f>
        <v>2000.0000008831432</v>
      </c>
    </row>
    <row r="321" spans="5:20" x14ac:dyDescent="0.2">
      <c r="E321" s="15">
        <v>41216.020833333336</v>
      </c>
      <c r="F321" s="21">
        <v>10.379246772338124</v>
      </c>
      <c r="G321" s="21">
        <v>10.443464412526859</v>
      </c>
      <c r="H321" s="24">
        <v>6.2624968290793906E-2</v>
      </c>
      <c r="I321" s="3">
        <f t="shared" si="13"/>
        <v>1738.4599999999527</v>
      </c>
      <c r="J321" s="3">
        <f>INDEX(PowerArray,MIN(MaximumPowerIndex,ROUND(G321*100,0)))</f>
        <v>1754.4799999999525</v>
      </c>
      <c r="K321" s="3">
        <f>MIN(J321-M321+N321,'Power Look Up'!$F$4)</f>
        <v>1811.4665624378242</v>
      </c>
      <c r="M321" s="50">
        <f t="array" ref="M321">_xlfn.SUM(_xlfn.NORM.DIST($S$3:$S$1003,$G321,$P321,FALSE)*WindSpeedStep*$T$3:$T$1003)</f>
        <v>1751.9047560798983</v>
      </c>
      <c r="N321" s="50">
        <f t="array" ref="N321">_xlfn.SUM(_xlfn.NORM.DIST($S$3:$S$1003,$G321,$Q321,FALSE)*WindSpeedStep*$T$3:$T$1003)</f>
        <v>1808.8913185177701</v>
      </c>
      <c r="P321" s="42">
        <f t="shared" si="12"/>
        <v>1.0443464412526859</v>
      </c>
      <c r="Q321" s="42">
        <f t="shared" si="14"/>
        <v>0.65402162768052918</v>
      </c>
      <c r="S321" s="42">
        <f>'Zero Turbulence Curve'!E320</f>
        <v>31.800000000000182</v>
      </c>
      <c r="T321" s="42">
        <f>'Zero Turbulence Curve'!F320</f>
        <v>2000.0000008831432</v>
      </c>
    </row>
    <row r="322" spans="5:20" x14ac:dyDescent="0.2">
      <c r="E322" s="15">
        <v>41216.041666666664</v>
      </c>
      <c r="F322" s="21">
        <v>10.775734769329592</v>
      </c>
      <c r="G322" s="21">
        <v>10.81135201809945</v>
      </c>
      <c r="H322" s="24">
        <v>6.588877837090383E-2</v>
      </c>
      <c r="I322" s="3">
        <f t="shared" si="13"/>
        <v>1845.2599999999504</v>
      </c>
      <c r="J322" s="3">
        <f>INDEX(PowerArray,MIN(MaximumPowerIndex,ROUND(G322*100,0)))</f>
        <v>1853.2699999999504</v>
      </c>
      <c r="K322" s="3">
        <f>MIN(J322-M322+N322,'Power Look Up'!$F$4)</f>
        <v>1914.3951591062503</v>
      </c>
      <c r="M322" s="50">
        <f t="array" ref="M322">_xlfn.SUM(_xlfn.NORM.DIST($S$3:$S$1003,$G322,$P322,FALSE)*WindSpeedStep*$T$3:$T$1003)</f>
        <v>1834.6804216316327</v>
      </c>
      <c r="N322" s="50">
        <f t="array" ref="N322">_xlfn.SUM(_xlfn.NORM.DIST($S$3:$S$1003,$G322,$Q322,FALSE)*WindSpeedStep*$T$3:$T$1003)</f>
        <v>1895.8055807379326</v>
      </c>
      <c r="P322" s="42">
        <f t="shared" si="12"/>
        <v>1.0811352018099452</v>
      </c>
      <c r="Q322" s="42">
        <f t="shared" si="14"/>
        <v>0.71234677701037852</v>
      </c>
      <c r="S322" s="42">
        <f>'Zero Turbulence Curve'!E321</f>
        <v>31.900000000000183</v>
      </c>
      <c r="T322" s="42">
        <f>'Zero Turbulence Curve'!F321</f>
        <v>2000.0000008831432</v>
      </c>
    </row>
    <row r="323" spans="5:20" x14ac:dyDescent="0.2">
      <c r="E323" s="15">
        <v>41216.048611111109</v>
      </c>
      <c r="F323" s="21">
        <v>10.845327112229048</v>
      </c>
      <c r="G323" s="21">
        <v>10.904290689774783</v>
      </c>
      <c r="H323" s="24">
        <v>6.4543926868806861E-2</v>
      </c>
      <c r="I323" s="3">
        <f t="shared" si="13"/>
        <v>1863.94999999995</v>
      </c>
      <c r="J323" s="3">
        <f>INDEX(PowerArray,MIN(MaximumPowerIndex,ROUND(G323*100,0)))</f>
        <v>1877.2999999999497</v>
      </c>
      <c r="K323" s="3">
        <f>MIN(J323-M323+N323,'Power Look Up'!$F$4)</f>
        <v>1941.5182229342954</v>
      </c>
      <c r="M323" s="50">
        <f t="array" ref="M323">_xlfn.SUM(_xlfn.NORM.DIST($S$3:$S$1003,$G323,$P323,FALSE)*WindSpeedStep*$T$3:$T$1003)</f>
        <v>1852.2022464013637</v>
      </c>
      <c r="N323" s="50">
        <f t="array" ref="N323">_xlfn.SUM(_xlfn.NORM.DIST($S$3:$S$1003,$G323,$Q323,FALSE)*WindSpeedStep*$T$3:$T$1003)</f>
        <v>1916.4204693357094</v>
      </c>
      <c r="P323" s="42">
        <f t="shared" ref="P323:P386" si="15">ReferenceTurbulence*G323</f>
        <v>1.0904290689774783</v>
      </c>
      <c r="Q323" s="42">
        <f t="shared" si="14"/>
        <v>0.70380574083703507</v>
      </c>
      <c r="S323" s="42">
        <f>'Zero Turbulence Curve'!E322</f>
        <v>32.000000000000185</v>
      </c>
      <c r="T323" s="42">
        <f>'Zero Turbulence Curve'!F322</f>
        <v>2000.0000008831432</v>
      </c>
    </row>
    <row r="324" spans="5:20" x14ac:dyDescent="0.2">
      <c r="E324" s="15">
        <v>41216.055555555555</v>
      </c>
      <c r="F324" s="21">
        <v>11.393045881920457</v>
      </c>
      <c r="G324" s="21">
        <v>11.398966240474486</v>
      </c>
      <c r="H324" s="24">
        <v>5.5296889570131763E-2</v>
      </c>
      <c r="I324" s="3">
        <f t="shared" ref="I324:I387" si="16">INDEX(PowerArray,MIN(MaximumPowerIndex,ROUND(F324*100,0)))</f>
        <v>1936.7599999999834</v>
      </c>
      <c r="J324" s="3">
        <f>INDEX(PowerArray,MIN(MaximumPowerIndex,ROUND(G324*100,0)))</f>
        <v>1937.5999999999833</v>
      </c>
      <c r="K324" s="3">
        <f>MIN(J324-M324+N324,'Power Look Up'!$F$4)</f>
        <v>2000</v>
      </c>
      <c r="M324" s="50">
        <f t="array" ref="M324">_xlfn.SUM(_xlfn.NORM.DIST($S$3:$S$1003,$G324,$P324,FALSE)*WindSpeedStep*$T$3:$T$1003)</f>
        <v>1924.2811584867695</v>
      </c>
      <c r="N324" s="50">
        <f t="array" ref="N324">_xlfn.SUM(_xlfn.NORM.DIST($S$3:$S$1003,$G324,$Q324,FALSE)*WindSpeedStep*$T$3:$T$1003)</f>
        <v>1995.6832353990244</v>
      </c>
      <c r="P324" s="42">
        <f t="shared" si="15"/>
        <v>1.1398966240474486</v>
      </c>
      <c r="Q324" s="42">
        <f t="shared" ref="Q324:Q387" si="17">G324*H324</f>
        <v>0.63032737741317768</v>
      </c>
      <c r="S324" s="42">
        <f>'Zero Turbulence Curve'!E323</f>
        <v>32.100000000000186</v>
      </c>
      <c r="T324" s="42">
        <f>'Zero Turbulence Curve'!F323</f>
        <v>2000.0000008831432</v>
      </c>
    </row>
    <row r="325" spans="5:20" x14ac:dyDescent="0.2">
      <c r="E325" s="15">
        <v>41216.0625</v>
      </c>
      <c r="F325" s="21">
        <v>10.755440207591622</v>
      </c>
      <c r="G325" s="21">
        <v>10.783432918137141</v>
      </c>
      <c r="H325" s="24">
        <v>6.1364294465060157E-2</v>
      </c>
      <c r="I325" s="3">
        <f t="shared" si="16"/>
        <v>1839.9199999999505</v>
      </c>
      <c r="J325" s="3">
        <f>INDEX(PowerArray,MIN(MaximumPowerIndex,ROUND(G325*100,0)))</f>
        <v>1845.2599999999504</v>
      </c>
      <c r="K325" s="3">
        <f>MIN(J325-M325+N325,'Power Look Up'!$F$4)</f>
        <v>1913.8441139509357</v>
      </c>
      <c r="M325" s="50">
        <f t="array" ref="M325">_xlfn.SUM(_xlfn.NORM.DIST($S$3:$S$1003,$G325,$P325,FALSE)*WindSpeedStep*$T$3:$T$1003)</f>
        <v>1829.1537950191719</v>
      </c>
      <c r="N325" s="50">
        <f t="array" ref="N325">_xlfn.SUM(_xlfn.NORM.DIST($S$3:$S$1003,$G325,$Q325,FALSE)*WindSpeedStep*$T$3:$T$1003)</f>
        <v>1897.7379089701572</v>
      </c>
      <c r="P325" s="42">
        <f t="shared" si="15"/>
        <v>1.0783432918137141</v>
      </c>
      <c r="Q325" s="42">
        <f t="shared" si="17"/>
        <v>0.66171775293279045</v>
      </c>
      <c r="S325" s="42">
        <f>'Zero Turbulence Curve'!E324</f>
        <v>32.200000000000188</v>
      </c>
      <c r="T325" s="42">
        <f>'Zero Turbulence Curve'!F324</f>
        <v>2000.0000008831432</v>
      </c>
    </row>
    <row r="326" spans="5:20" x14ac:dyDescent="0.2">
      <c r="E326" s="15">
        <v>41216.069444444445</v>
      </c>
      <c r="F326" s="21">
        <v>10.847277375624842</v>
      </c>
      <c r="G326" s="21">
        <v>10.912047224342722</v>
      </c>
      <c r="H326" s="24">
        <v>7.4673115838281137E-2</v>
      </c>
      <c r="I326" s="3">
        <f t="shared" si="16"/>
        <v>1863.94999999995</v>
      </c>
      <c r="J326" s="3">
        <f>INDEX(PowerArray,MIN(MaximumPowerIndex,ROUND(G326*100,0)))</f>
        <v>1879.9699999999498</v>
      </c>
      <c r="K326" s="3">
        <f>MIN(J326-M326+N326,'Power Look Up'!$F$4)</f>
        <v>1926.112717548298</v>
      </c>
      <c r="M326" s="50">
        <f t="array" ref="M326">_xlfn.SUM(_xlfn.NORM.DIST($S$3:$S$1003,$G326,$P326,FALSE)*WindSpeedStep*$T$3:$T$1003)</f>
        <v>1853.6043318271445</v>
      </c>
      <c r="N326" s="50">
        <f t="array" ref="N326">_xlfn.SUM(_xlfn.NORM.DIST($S$3:$S$1003,$G326,$Q326,FALSE)*WindSpeedStep*$T$3:$T$1003)</f>
        <v>1899.7470493754927</v>
      </c>
      <c r="P326" s="42">
        <f t="shared" si="15"/>
        <v>1.0912047224342722</v>
      </c>
      <c r="Q326" s="42">
        <f t="shared" si="17"/>
        <v>0.81483656641613822</v>
      </c>
      <c r="S326" s="42">
        <f>'Zero Turbulence Curve'!E325</f>
        <v>32.300000000000189</v>
      </c>
      <c r="T326" s="42">
        <f>'Zero Turbulence Curve'!F325</f>
        <v>2000.0000008831432</v>
      </c>
    </row>
    <row r="327" spans="5:20" x14ac:dyDescent="0.2">
      <c r="E327" s="15">
        <v>41216.076388888891</v>
      </c>
      <c r="F327" s="21">
        <v>11.349070686240632</v>
      </c>
      <c r="G327" s="21">
        <v>11.312002924343517</v>
      </c>
      <c r="H327" s="24">
        <v>7.2252611924794E-2</v>
      </c>
      <c r="I327" s="3">
        <f t="shared" si="16"/>
        <v>1933.3999999999835</v>
      </c>
      <c r="J327" s="3">
        <f>INDEX(PowerArray,MIN(MaximumPowerIndex,ROUND(G327*100,0)))</f>
        <v>1930.0399999999836</v>
      </c>
      <c r="K327" s="3">
        <f>MIN(J327-M327+N327,'Power Look Up'!$F$4)</f>
        <v>1977.7661745621688</v>
      </c>
      <c r="M327" s="50">
        <f t="array" ref="M327">_xlfn.SUM(_xlfn.NORM.DIST($S$3:$S$1003,$G327,$P327,FALSE)*WindSpeedStep*$T$3:$T$1003)</f>
        <v>1914.0124228636423</v>
      </c>
      <c r="N327" s="50">
        <f t="array" ref="N327">_xlfn.SUM(_xlfn.NORM.DIST($S$3:$S$1003,$G327,$Q327,FALSE)*WindSpeedStep*$T$3:$T$1003)</f>
        <v>1961.7385974258275</v>
      </c>
      <c r="P327" s="42">
        <f t="shared" si="15"/>
        <v>1.1312002924343518</v>
      </c>
      <c r="Q327" s="42">
        <f t="shared" si="17"/>
        <v>0.81732175738472701</v>
      </c>
      <c r="S327" s="42">
        <f>'Zero Turbulence Curve'!E326</f>
        <v>32.40000000000019</v>
      </c>
      <c r="T327" s="42">
        <f>'Zero Turbulence Curve'!F326</f>
        <v>2000.0000008831432</v>
      </c>
    </row>
    <row r="328" spans="5:20" x14ac:dyDescent="0.2">
      <c r="E328" s="15">
        <v>41216.090277777781</v>
      </c>
      <c r="F328" s="21">
        <v>10.455674533187578</v>
      </c>
      <c r="G328" s="21">
        <v>10.498457579483693</v>
      </c>
      <c r="H328" s="24">
        <v>6.2167199058924538E-2</v>
      </c>
      <c r="I328" s="3">
        <f t="shared" si="16"/>
        <v>1759.8199999999524</v>
      </c>
      <c r="J328" s="3">
        <f>INDEX(PowerArray,MIN(MaximumPowerIndex,ROUND(G328*100,0)))</f>
        <v>1770.499999999952</v>
      </c>
      <c r="K328" s="3">
        <f>MIN(J328-M328+N328,'Power Look Up'!$F$4)</f>
        <v>1830.2440705513113</v>
      </c>
      <c r="M328" s="50">
        <f t="array" ref="M328">_xlfn.SUM(_xlfn.NORM.DIST($S$3:$S$1003,$G328,$P328,FALSE)*WindSpeedStep*$T$3:$T$1003)</f>
        <v>1765.6526861098896</v>
      </c>
      <c r="N328" s="50">
        <f t="array" ref="N328">_xlfn.SUM(_xlfn.NORM.DIST($S$3:$S$1003,$G328,$Q328,FALSE)*WindSpeedStep*$T$3:$T$1003)</f>
        <v>1825.3967566612489</v>
      </c>
      <c r="P328" s="42">
        <f t="shared" si="15"/>
        <v>1.0498457579483693</v>
      </c>
      <c r="Q328" s="42">
        <f t="shared" si="17"/>
        <v>0.65265970215543778</v>
      </c>
      <c r="S328" s="42">
        <f>'Zero Turbulence Curve'!E327</f>
        <v>32.500000000000192</v>
      </c>
      <c r="T328" s="42">
        <f>'Zero Turbulence Curve'!F327</f>
        <v>2000.0000008831432</v>
      </c>
    </row>
    <row r="329" spans="5:20" x14ac:dyDescent="0.2">
      <c r="E329" s="15">
        <v>41216.097222222219</v>
      </c>
      <c r="F329" s="21">
        <v>11.149516022087806</v>
      </c>
      <c r="G329" s="21">
        <v>11.154880673392674</v>
      </c>
      <c r="H329" s="24">
        <v>5.1123295295580413E-2</v>
      </c>
      <c r="I329" s="3">
        <f t="shared" si="16"/>
        <v>1916.5999999999838</v>
      </c>
      <c r="J329" s="3">
        <f>INDEX(PowerArray,MIN(MaximumPowerIndex,ROUND(G329*100,0)))</f>
        <v>1916.5999999999838</v>
      </c>
      <c r="K329" s="3">
        <f>MIN(J329-M329+N329,'Power Look Up'!$F$4)</f>
        <v>2000</v>
      </c>
      <c r="M329" s="50">
        <f t="array" ref="M329">_xlfn.SUM(_xlfn.NORM.DIST($S$3:$S$1003,$G329,$P329,FALSE)*WindSpeedStep*$T$3:$T$1003)</f>
        <v>1892.9689543480356</v>
      </c>
      <c r="N329" s="50">
        <f t="array" ref="N329">_xlfn.SUM(_xlfn.NORM.DIST($S$3:$S$1003,$G329,$Q329,FALSE)*WindSpeedStep*$T$3:$T$1003)</f>
        <v>1978.2519540005001</v>
      </c>
      <c r="P329" s="42">
        <f t="shared" si="15"/>
        <v>1.1154880673392673</v>
      </c>
      <c r="Q329" s="42">
        <f t="shared" si="17"/>
        <v>0.57027425865281656</v>
      </c>
      <c r="S329" s="42">
        <f>'Zero Turbulence Curve'!E328</f>
        <v>32.600000000000193</v>
      </c>
      <c r="T329" s="42">
        <f>'Zero Turbulence Curve'!F328</f>
        <v>2000.0000008831432</v>
      </c>
    </row>
    <row r="330" spans="5:20" x14ac:dyDescent="0.2">
      <c r="E330" s="15">
        <v>41216.104166666664</v>
      </c>
      <c r="F330" s="21">
        <v>10.249451285981124</v>
      </c>
      <c r="G330" s="21">
        <v>10.266904910843659</v>
      </c>
      <c r="H330" s="24">
        <v>4.7807437327909111E-2</v>
      </c>
      <c r="I330" s="3">
        <f t="shared" si="16"/>
        <v>1703.7499999999536</v>
      </c>
      <c r="J330" s="3">
        <f>INDEX(PowerArray,MIN(MaximumPowerIndex,ROUND(G330*100,0)))</f>
        <v>1709.0899999999533</v>
      </c>
      <c r="K330" s="3">
        <f>MIN(J330-M330+N330,'Power Look Up'!$F$4)</f>
        <v>1773.6631174644895</v>
      </c>
      <c r="M330" s="50">
        <f t="array" ref="M330">_xlfn.SUM(_xlfn.NORM.DIST($S$3:$S$1003,$G330,$P330,FALSE)*WindSpeedStep*$T$3:$T$1003)</f>
        <v>1704.553970437421</v>
      </c>
      <c r="N330" s="50">
        <f t="array" ref="N330">_xlfn.SUM(_xlfn.NORM.DIST($S$3:$S$1003,$G330,$Q330,FALSE)*WindSpeedStep*$T$3:$T$1003)</f>
        <v>1769.1270879019571</v>
      </c>
      <c r="P330" s="42">
        <f t="shared" si="15"/>
        <v>1.0266904910843659</v>
      </c>
      <c r="Q330" s="42">
        <f t="shared" si="17"/>
        <v>0.49083441307676046</v>
      </c>
      <c r="S330" s="42">
        <f>'Zero Turbulence Curve'!E329</f>
        <v>32.700000000000195</v>
      </c>
      <c r="T330" s="42">
        <f>'Zero Turbulence Curve'!F329</f>
        <v>2000.0000008831432</v>
      </c>
    </row>
    <row r="331" spans="5:20" x14ac:dyDescent="0.2">
      <c r="E331" s="15">
        <v>41216.111111111109</v>
      </c>
      <c r="F331" s="21">
        <v>10.644091923048974</v>
      </c>
      <c r="G331" s="21">
        <v>10.615059992939381</v>
      </c>
      <c r="H331" s="24">
        <v>5.3550834032700168E-2</v>
      </c>
      <c r="I331" s="3">
        <f t="shared" si="16"/>
        <v>1807.8799999999512</v>
      </c>
      <c r="J331" s="3">
        <f>INDEX(PowerArray,MIN(MaximumPowerIndex,ROUND(G331*100,0)))</f>
        <v>1802.5399999999513</v>
      </c>
      <c r="K331" s="3">
        <f>MIN(J331-M331+N331,'Power Look Up'!$F$4)</f>
        <v>1879.3693476155327</v>
      </c>
      <c r="M331" s="50">
        <f t="array" ref="M331">_xlfn.SUM(_xlfn.NORM.DIST($S$3:$S$1003,$G331,$P331,FALSE)*WindSpeedStep*$T$3:$T$1003)</f>
        <v>1793.2045376811482</v>
      </c>
      <c r="N331" s="50">
        <f t="array" ref="N331">_xlfn.SUM(_xlfn.NORM.DIST($S$3:$S$1003,$G331,$Q331,FALSE)*WindSpeedStep*$T$3:$T$1003)</f>
        <v>1870.0338852967295</v>
      </c>
      <c r="P331" s="42">
        <f t="shared" si="15"/>
        <v>1.0615059992939382</v>
      </c>
      <c r="Q331" s="42">
        <f t="shared" si="17"/>
        <v>0.56844531592905223</v>
      </c>
      <c r="S331" s="42">
        <f>'Zero Turbulence Curve'!E330</f>
        <v>32.800000000000196</v>
      </c>
      <c r="T331" s="42">
        <f>'Zero Turbulence Curve'!F330</f>
        <v>2000.0000008831432</v>
      </c>
    </row>
    <row r="332" spans="5:20" x14ac:dyDescent="0.2">
      <c r="E332" s="15">
        <v>41216.118055555555</v>
      </c>
      <c r="F332" s="21">
        <v>9.8152473244639626</v>
      </c>
      <c r="G332" s="21">
        <v>9.8487430142304415</v>
      </c>
      <c r="H332" s="24">
        <v>5.1959974429666496E-2</v>
      </c>
      <c r="I332" s="3">
        <f t="shared" si="16"/>
        <v>1568.4199999999371</v>
      </c>
      <c r="J332" s="3">
        <f>INDEX(PowerArray,MIN(MaximumPowerIndex,ROUND(G332*100,0)))</f>
        <v>1579.8499999999369</v>
      </c>
      <c r="K332" s="3">
        <f>MIN(J332-M332+N332,'Power Look Up'!$F$4)</f>
        <v>1612.0578530240748</v>
      </c>
      <c r="M332" s="50">
        <f t="array" ref="M332">_xlfn.SUM(_xlfn.NORM.DIST($S$3:$S$1003,$G332,$P332,FALSE)*WindSpeedStep*$T$3:$T$1003)</f>
        <v>1574.3507621376189</v>
      </c>
      <c r="N332" s="50">
        <f t="array" ref="N332">_xlfn.SUM(_xlfn.NORM.DIST($S$3:$S$1003,$G332,$Q332,FALSE)*WindSpeedStep*$T$3:$T$1003)</f>
        <v>1606.5586151617567</v>
      </c>
      <c r="P332" s="42">
        <f t="shared" si="15"/>
        <v>0.98487430142304422</v>
      </c>
      <c r="Q332" s="42">
        <f t="shared" si="17"/>
        <v>0.51174043518377033</v>
      </c>
      <c r="S332" s="42">
        <f>'Zero Turbulence Curve'!E331</f>
        <v>32.900000000000198</v>
      </c>
      <c r="T332" s="42">
        <f>'Zero Turbulence Curve'!F331</f>
        <v>2000.0000008831432</v>
      </c>
    </row>
    <row r="333" spans="5:20" x14ac:dyDescent="0.2">
      <c r="E333" s="15">
        <v>41216.125</v>
      </c>
      <c r="F333" s="21">
        <v>10.547607087627554</v>
      </c>
      <c r="G333" s="21">
        <v>10.597529929385562</v>
      </c>
      <c r="H333" s="24">
        <v>5.119644631372601E-2</v>
      </c>
      <c r="I333" s="3">
        <f t="shared" si="16"/>
        <v>1783.8499999999517</v>
      </c>
      <c r="J333" s="3">
        <f>INDEX(PowerArray,MIN(MaximumPowerIndex,ROUND(G333*100,0)))</f>
        <v>1797.1999999999516</v>
      </c>
      <c r="K333" s="3">
        <f>MIN(J333-M333+N333,'Power Look Up'!$F$4)</f>
        <v>1876.7578061837132</v>
      </c>
      <c r="M333" s="50">
        <f t="array" ref="M333">_xlfn.SUM(_xlfn.NORM.DIST($S$3:$S$1003,$G333,$P333,FALSE)*WindSpeedStep*$T$3:$T$1003)</f>
        <v>1789.2014665795205</v>
      </c>
      <c r="N333" s="50">
        <f t="array" ref="N333">_xlfn.SUM(_xlfn.NORM.DIST($S$3:$S$1003,$G333,$Q333,FALSE)*WindSpeedStep*$T$3:$T$1003)</f>
        <v>1868.7592727632821</v>
      </c>
      <c r="P333" s="42">
        <f t="shared" si="15"/>
        <v>1.0597529929385563</v>
      </c>
      <c r="Q333" s="42">
        <f t="shared" si="17"/>
        <v>0.54255587208789258</v>
      </c>
      <c r="S333" s="42">
        <f>'Zero Turbulence Curve'!E332</f>
        <v>33.000000000000199</v>
      </c>
      <c r="T333" s="42">
        <f>'Zero Turbulence Curve'!F332</f>
        <v>2000.0000008831432</v>
      </c>
    </row>
    <row r="334" spans="5:20" x14ac:dyDescent="0.2">
      <c r="E334" s="15">
        <v>41216.131944444445</v>
      </c>
      <c r="F334" s="21">
        <v>10.09438903302723</v>
      </c>
      <c r="G334" s="21">
        <v>10.193851356440153</v>
      </c>
      <c r="H334" s="24">
        <v>6.0429610747532843E-2</v>
      </c>
      <c r="I334" s="3">
        <f t="shared" si="16"/>
        <v>1661.0299999999545</v>
      </c>
      <c r="J334" s="3">
        <f>INDEX(PowerArray,MIN(MaximumPowerIndex,ROUND(G334*100,0)))</f>
        <v>1687.7299999999539</v>
      </c>
      <c r="K334" s="3">
        <f>MIN(J334-M334+N334,'Power Look Up'!$F$4)</f>
        <v>1735.5220185959533</v>
      </c>
      <c r="M334" s="50">
        <f t="array" ref="M334">_xlfn.SUM(_xlfn.NORM.DIST($S$3:$S$1003,$G334,$P334,FALSE)*WindSpeedStep*$T$3:$T$1003)</f>
        <v>1683.566693678627</v>
      </c>
      <c r="N334" s="50">
        <f t="array" ref="N334">_xlfn.SUM(_xlfn.NORM.DIST($S$3:$S$1003,$G334,$Q334,FALSE)*WindSpeedStep*$T$3:$T$1003)</f>
        <v>1731.3587122746264</v>
      </c>
      <c r="P334" s="42">
        <f t="shared" si="15"/>
        <v>1.0193851356440153</v>
      </c>
      <c r="Q334" s="42">
        <f t="shared" si="17"/>
        <v>0.61601046948788807</v>
      </c>
      <c r="S334" s="42">
        <f>'Zero Turbulence Curve'!E333</f>
        <v>33.1000000000002</v>
      </c>
      <c r="T334" s="42">
        <f>'Zero Turbulence Curve'!F333</f>
        <v>2000.0000008831432</v>
      </c>
    </row>
    <row r="335" spans="5:20" x14ac:dyDescent="0.2">
      <c r="E335" s="15">
        <v>41216.138888888891</v>
      </c>
      <c r="F335" s="21">
        <v>10.439844228688667</v>
      </c>
      <c r="G335" s="21">
        <v>10.537348844083345</v>
      </c>
      <c r="H335" s="24">
        <v>4.6935566208304254E-2</v>
      </c>
      <c r="I335" s="3">
        <f t="shared" si="16"/>
        <v>1754.4799999999525</v>
      </c>
      <c r="J335" s="3">
        <f>INDEX(PowerArray,MIN(MaximumPowerIndex,ROUND(G335*100,0)))</f>
        <v>1781.1799999999519</v>
      </c>
      <c r="K335" s="3">
        <f>MIN(J335-M335+N335,'Power Look Up'!$F$4)</f>
        <v>1863.5797332756224</v>
      </c>
      <c r="M335" s="50">
        <f t="array" ref="M335">_xlfn.SUM(_xlfn.NORM.DIST($S$3:$S$1003,$G335,$P335,FALSE)*WindSpeedStep*$T$3:$T$1003)</f>
        <v>1775.0841558994041</v>
      </c>
      <c r="N335" s="50">
        <f t="array" ref="N335">_xlfn.SUM(_xlfn.NORM.DIST($S$3:$S$1003,$G335,$Q335,FALSE)*WindSpeedStep*$T$3:$T$1003)</f>
        <v>1857.4838891750746</v>
      </c>
      <c r="P335" s="42">
        <f t="shared" si="15"/>
        <v>1.0537348844083345</v>
      </c>
      <c r="Q335" s="42">
        <f t="shared" si="17"/>
        <v>0.49457643433147214</v>
      </c>
      <c r="S335" s="42">
        <f>'Zero Turbulence Curve'!E334</f>
        <v>33.200000000000202</v>
      </c>
      <c r="T335" s="42">
        <f>'Zero Turbulence Curve'!F334</f>
        <v>2000.0000008831432</v>
      </c>
    </row>
    <row r="336" spans="5:20" x14ac:dyDescent="0.2">
      <c r="E336" s="15">
        <v>41216.145833333336</v>
      </c>
      <c r="F336" s="21">
        <v>10.272230406334872</v>
      </c>
      <c r="G336" s="21">
        <v>10.354475762278508</v>
      </c>
      <c r="H336" s="24">
        <v>5.3542412722831424E-2</v>
      </c>
      <c r="I336" s="3">
        <f t="shared" si="16"/>
        <v>1709.0899999999533</v>
      </c>
      <c r="J336" s="3">
        <f>INDEX(PowerArray,MIN(MaximumPowerIndex,ROUND(G336*100,0)))</f>
        <v>1730.449999999953</v>
      </c>
      <c r="K336" s="3">
        <f>MIN(J336-M336+N336,'Power Look Up'!$F$4)</f>
        <v>1794.7399203448924</v>
      </c>
      <c r="M336" s="50">
        <f t="array" ref="M336">_xlfn.SUM(_xlfn.NORM.DIST($S$3:$S$1003,$G336,$P336,FALSE)*WindSpeedStep*$T$3:$T$1003)</f>
        <v>1728.6452587971814</v>
      </c>
      <c r="N336" s="50">
        <f t="array" ref="N336">_xlfn.SUM(_xlfn.NORM.DIST($S$3:$S$1003,$G336,$Q336,FALSE)*WindSpeedStep*$T$3:$T$1003)</f>
        <v>1792.9351791421209</v>
      </c>
      <c r="P336" s="42">
        <f t="shared" si="15"/>
        <v>1.0354475762278508</v>
      </c>
      <c r="Q336" s="42">
        <f t="shared" si="17"/>
        <v>0.55440361479247036</v>
      </c>
      <c r="S336" s="42">
        <f>'Zero Turbulence Curve'!E335</f>
        <v>33.300000000000203</v>
      </c>
      <c r="T336" s="42">
        <f>'Zero Turbulence Curve'!F335</f>
        <v>2000.0000008831432</v>
      </c>
    </row>
    <row r="337" spans="5:20" x14ac:dyDescent="0.2">
      <c r="E337" s="15">
        <v>41216.152777777781</v>
      </c>
      <c r="F337" s="21">
        <v>10.191430193027475</v>
      </c>
      <c r="G337" s="21">
        <v>10.236385881524978</v>
      </c>
      <c r="H337" s="24">
        <v>6.1816642813392185E-2</v>
      </c>
      <c r="I337" s="3">
        <f t="shared" si="16"/>
        <v>1687.7299999999539</v>
      </c>
      <c r="J337" s="3">
        <f>INDEX(PowerArray,MIN(MaximumPowerIndex,ROUND(G337*100,0)))</f>
        <v>1701.0799999999535</v>
      </c>
      <c r="K337" s="3">
        <f>MIN(J337-M337+N337,'Power Look Up'!$F$4)</f>
        <v>1749.6319232049582</v>
      </c>
      <c r="M337" s="50">
        <f t="array" ref="M337">_xlfn.SUM(_xlfn.NORM.DIST($S$3:$S$1003,$G337,$P337,FALSE)*WindSpeedStep*$T$3:$T$1003)</f>
        <v>1695.8832913908307</v>
      </c>
      <c r="N337" s="50">
        <f t="array" ref="N337">_xlfn.SUM(_xlfn.NORM.DIST($S$3:$S$1003,$G337,$Q337,FALSE)*WindSpeedStep*$T$3:$T$1003)</f>
        <v>1744.4352145958353</v>
      </c>
      <c r="P337" s="42">
        <f t="shared" si="15"/>
        <v>1.0236385881524979</v>
      </c>
      <c r="Q337" s="42">
        <f t="shared" si="17"/>
        <v>0.63277900973828027</v>
      </c>
      <c r="S337" s="42">
        <f>'Zero Turbulence Curve'!E336</f>
        <v>33.400000000000205</v>
      </c>
      <c r="T337" s="42">
        <f>'Zero Turbulence Curve'!F336</f>
        <v>2000.0000008831432</v>
      </c>
    </row>
    <row r="338" spans="5:20" x14ac:dyDescent="0.2">
      <c r="E338" s="15">
        <v>41216.159722222219</v>
      </c>
      <c r="F338" s="21">
        <v>10.500660849487778</v>
      </c>
      <c r="G338" s="21">
        <v>10.640255541702523</v>
      </c>
      <c r="H338" s="24">
        <v>5.7139260909399622E-2</v>
      </c>
      <c r="I338" s="3">
        <f t="shared" si="16"/>
        <v>1770.499999999952</v>
      </c>
      <c r="J338" s="3">
        <f>INDEX(PowerArray,MIN(MaximumPowerIndex,ROUND(G338*100,0)))</f>
        <v>1807.8799999999512</v>
      </c>
      <c r="K338" s="3">
        <f>MIN(J338-M338+N338,'Power Look Up'!$F$4)</f>
        <v>1880.1061043392922</v>
      </c>
      <c r="M338" s="50">
        <f t="array" ref="M338">_xlfn.SUM(_xlfn.NORM.DIST($S$3:$S$1003,$G338,$P338,FALSE)*WindSpeedStep*$T$3:$T$1003)</f>
        <v>1798.8718304890076</v>
      </c>
      <c r="N338" s="50">
        <f t="array" ref="N338">_xlfn.SUM(_xlfn.NORM.DIST($S$3:$S$1003,$G338,$Q338,FALSE)*WindSpeedStep*$T$3:$T$1003)</f>
        <v>1871.0979348283486</v>
      </c>
      <c r="P338" s="42">
        <f t="shared" si="15"/>
        <v>1.0640255541702524</v>
      </c>
      <c r="Q338" s="42">
        <f t="shared" si="17"/>
        <v>0.60797633754002567</v>
      </c>
      <c r="S338" s="42">
        <f>'Zero Turbulence Curve'!E337</f>
        <v>33.500000000000206</v>
      </c>
      <c r="T338" s="42">
        <f>'Zero Turbulence Curve'!F337</f>
        <v>2000.0000008831432</v>
      </c>
    </row>
    <row r="339" spans="5:20" x14ac:dyDescent="0.2">
      <c r="E339" s="15">
        <v>41216.166666666664</v>
      </c>
      <c r="F339" s="21">
        <v>10.527285694192521</v>
      </c>
      <c r="G339" s="21">
        <v>10.588924043454938</v>
      </c>
      <c r="H339" s="24">
        <v>4.5595798759864248E-2</v>
      </c>
      <c r="I339" s="3">
        <f t="shared" si="16"/>
        <v>1778.509999999952</v>
      </c>
      <c r="J339" s="3">
        <f>INDEX(PowerArray,MIN(MaximumPowerIndex,ROUND(G339*100,0)))</f>
        <v>1794.5299999999515</v>
      </c>
      <c r="K339" s="3">
        <f>MIN(J339-M339+N339,'Power Look Up'!$F$4)</f>
        <v>1881.3111351446491</v>
      </c>
      <c r="M339" s="50">
        <f t="array" ref="M339">_xlfn.SUM(_xlfn.NORM.DIST($S$3:$S$1003,$G339,$P339,FALSE)*WindSpeedStep*$T$3:$T$1003)</f>
        <v>1787.2182506825945</v>
      </c>
      <c r="N339" s="50">
        <f t="array" ref="N339">_xlfn.SUM(_xlfn.NORM.DIST($S$3:$S$1003,$G339,$Q339,FALSE)*WindSpeedStep*$T$3:$T$1003)</f>
        <v>1873.9993858272921</v>
      </c>
      <c r="P339" s="42">
        <f t="shared" si="15"/>
        <v>1.0588924043454939</v>
      </c>
      <c r="Q339" s="42">
        <f t="shared" si="17"/>
        <v>0.4828104497688594</v>
      </c>
      <c r="S339" s="42">
        <f>'Zero Turbulence Curve'!E338</f>
        <v>33.600000000000207</v>
      </c>
      <c r="T339" s="42">
        <f>'Zero Turbulence Curve'!F338</f>
        <v>2000.0000008831432</v>
      </c>
    </row>
    <row r="340" spans="5:20" x14ac:dyDescent="0.2">
      <c r="E340" s="15">
        <v>41216.1875</v>
      </c>
      <c r="F340" s="21">
        <v>10.304289741306386</v>
      </c>
      <c r="G340" s="21">
        <v>10.342605125177689</v>
      </c>
      <c r="H340" s="24">
        <v>6.3080524356217541E-2</v>
      </c>
      <c r="I340" s="3">
        <f t="shared" si="16"/>
        <v>1717.0999999999533</v>
      </c>
      <c r="J340" s="3">
        <f>INDEX(PowerArray,MIN(MaximumPowerIndex,ROUND(G340*100,0)))</f>
        <v>1727.7799999999529</v>
      </c>
      <c r="K340" s="3">
        <f>MIN(J340-M340+N340,'Power Look Up'!$F$4)</f>
        <v>1779.9024899959907</v>
      </c>
      <c r="M340" s="50">
        <f t="array" ref="M340">_xlfn.SUM(_xlfn.NORM.DIST($S$3:$S$1003,$G340,$P340,FALSE)*WindSpeedStep*$T$3:$T$1003)</f>
        <v>1725.4488470293438</v>
      </c>
      <c r="N340" s="50">
        <f t="array" ref="N340">_xlfn.SUM(_xlfn.NORM.DIST($S$3:$S$1003,$G340,$Q340,FALSE)*WindSpeedStep*$T$3:$T$1003)</f>
        <v>1777.5713370253816</v>
      </c>
      <c r="P340" s="42">
        <f t="shared" si="15"/>
        <v>1.0342605125177691</v>
      </c>
      <c r="Q340" s="42">
        <f t="shared" si="17"/>
        <v>0.65241695450551163</v>
      </c>
      <c r="S340" s="42">
        <f>'Zero Turbulence Curve'!E339</f>
        <v>33.700000000000209</v>
      </c>
      <c r="T340" s="42">
        <f>'Zero Turbulence Curve'!F339</f>
        <v>2000.0000008831432</v>
      </c>
    </row>
    <row r="341" spans="5:20" x14ac:dyDescent="0.2">
      <c r="E341" s="15">
        <v>41216.194444444445</v>
      </c>
      <c r="F341" s="21">
        <v>9.9198418932681012</v>
      </c>
      <c r="G341" s="21">
        <v>9.9689190800971073</v>
      </c>
      <c r="H341" s="24">
        <v>7.9638366064696806E-2</v>
      </c>
      <c r="I341" s="3">
        <f t="shared" si="16"/>
        <v>1606.5199999999363</v>
      </c>
      <c r="J341" s="3">
        <f>INDEX(PowerArray,MIN(MaximumPowerIndex,ROUND(G341*100,0)))</f>
        <v>1625.569999999936</v>
      </c>
      <c r="K341" s="3">
        <f>MIN(J341-M341+N341,'Power Look Up'!$F$4)</f>
        <v>1645.1822141960952</v>
      </c>
      <c r="M341" s="50">
        <f t="array" ref="M341">_xlfn.SUM(_xlfn.NORM.DIST($S$3:$S$1003,$G341,$P341,FALSE)*WindSpeedStep*$T$3:$T$1003)</f>
        <v>1614.1519033622037</v>
      </c>
      <c r="N341" s="50">
        <f t="array" ref="N341">_xlfn.SUM(_xlfn.NORM.DIST($S$3:$S$1003,$G341,$Q341,FALSE)*WindSpeedStep*$T$3:$T$1003)</f>
        <v>1633.7641175583628</v>
      </c>
      <c r="P341" s="42">
        <f t="shared" si="15"/>
        <v>0.99689190800971073</v>
      </c>
      <c r="Q341" s="42">
        <f t="shared" si="17"/>
        <v>0.79390842697011399</v>
      </c>
      <c r="S341" s="42">
        <f>'Zero Turbulence Curve'!E340</f>
        <v>33.80000000000021</v>
      </c>
      <c r="T341" s="42">
        <f>'Zero Turbulence Curve'!F340</f>
        <v>2000.0000008831432</v>
      </c>
    </row>
    <row r="342" spans="5:20" x14ac:dyDescent="0.2">
      <c r="E342" s="15">
        <v>41216.215277777781</v>
      </c>
      <c r="F342" s="21">
        <v>10.722590016322952</v>
      </c>
      <c r="G342" s="21">
        <v>10.81036795371142</v>
      </c>
      <c r="H342" s="24">
        <v>7.4608839728289855E-2</v>
      </c>
      <c r="I342" s="3">
        <f t="shared" si="16"/>
        <v>1829.2399999999509</v>
      </c>
      <c r="J342" s="3">
        <f>INDEX(PowerArray,MIN(MaximumPowerIndex,ROUND(G342*100,0)))</f>
        <v>1853.2699999999504</v>
      </c>
      <c r="K342" s="3">
        <f>MIN(J342-M342+N342,'Power Look Up'!$F$4)</f>
        <v>1898.9665071157581</v>
      </c>
      <c r="M342" s="50">
        <f t="array" ref="M342">_xlfn.SUM(_xlfn.NORM.DIST($S$3:$S$1003,$G342,$P342,FALSE)*WindSpeedStep*$T$3:$T$1003)</f>
        <v>1834.4877046810122</v>
      </c>
      <c r="N342" s="50">
        <f t="array" ref="N342">_xlfn.SUM(_xlfn.NORM.DIST($S$3:$S$1003,$G342,$Q342,FALSE)*WindSpeedStep*$T$3:$T$1003)</f>
        <v>1880.1842117968199</v>
      </c>
      <c r="P342" s="42">
        <f t="shared" si="15"/>
        <v>1.0810367953711422</v>
      </c>
      <c r="Q342" s="42">
        <f t="shared" si="17"/>
        <v>0.80654901006229618</v>
      </c>
      <c r="S342" s="42">
        <f>'Zero Turbulence Curve'!E341</f>
        <v>33.900000000000212</v>
      </c>
      <c r="T342" s="42">
        <f>'Zero Turbulence Curve'!F341</f>
        <v>2000.0000008831432</v>
      </c>
    </row>
    <row r="343" spans="5:20" x14ac:dyDescent="0.2">
      <c r="E343" s="15">
        <v>41216.222222222219</v>
      </c>
      <c r="F343" s="21">
        <v>11.489536502723357</v>
      </c>
      <c r="G343" s="21">
        <v>11.555084891002583</v>
      </c>
      <c r="H343" s="24">
        <v>8.0943212964209893E-2</v>
      </c>
      <c r="I343" s="3">
        <f t="shared" si="16"/>
        <v>1945.1599999999833</v>
      </c>
      <c r="J343" s="3">
        <f>INDEX(PowerArray,MIN(MaximumPowerIndex,ROUND(G343*100,0)))</f>
        <v>1951.0399999999831</v>
      </c>
      <c r="K343" s="3">
        <f>MIN(J343-M343+N343,'Power Look Up'!$F$4)</f>
        <v>1981.1887252797558</v>
      </c>
      <c r="M343" s="50">
        <f t="array" ref="M343">_xlfn.SUM(_xlfn.NORM.DIST($S$3:$S$1003,$G343,$P343,FALSE)*WindSpeedStep*$T$3:$T$1003)</f>
        <v>1940.4440533410179</v>
      </c>
      <c r="N343" s="50">
        <f t="array" ref="N343">_xlfn.SUM(_xlfn.NORM.DIST($S$3:$S$1003,$G343,$Q343,FALSE)*WindSpeedStep*$T$3:$T$1003)</f>
        <v>1970.5927786207906</v>
      </c>
      <c r="P343" s="42">
        <f t="shared" si="15"/>
        <v>1.1555084891002583</v>
      </c>
      <c r="Q343" s="42">
        <f t="shared" si="17"/>
        <v>0.93530569715194611</v>
      </c>
      <c r="S343" s="42">
        <f>'Zero Turbulence Curve'!E342</f>
        <v>34.000000000000213</v>
      </c>
      <c r="T343" s="42">
        <f>'Zero Turbulence Curve'!F342</f>
        <v>2000.0000008831432</v>
      </c>
    </row>
    <row r="344" spans="5:20" x14ac:dyDescent="0.2">
      <c r="E344" s="15">
        <v>41216.236111111109</v>
      </c>
      <c r="F344" s="21">
        <v>10.638189052044856</v>
      </c>
      <c r="G344" s="21">
        <v>10.732723858673017</v>
      </c>
      <c r="H344" s="24">
        <v>8.6480884622290019E-2</v>
      </c>
      <c r="I344" s="3">
        <f t="shared" si="16"/>
        <v>1807.8799999999512</v>
      </c>
      <c r="J344" s="3">
        <f>INDEX(PowerArray,MIN(MaximumPowerIndex,ROUND(G344*100,0)))</f>
        <v>1831.9099999999507</v>
      </c>
      <c r="K344" s="3">
        <f>MIN(J344-M344+N344,'Power Look Up'!$F$4)</f>
        <v>1855.8765323413011</v>
      </c>
      <c r="M344" s="50">
        <f t="array" ref="M344">_xlfn.SUM(_xlfn.NORM.DIST($S$3:$S$1003,$G344,$P344,FALSE)*WindSpeedStep*$T$3:$T$1003)</f>
        <v>1818.801516424862</v>
      </c>
      <c r="N344" s="50">
        <f t="array" ref="N344">_xlfn.SUM(_xlfn.NORM.DIST($S$3:$S$1003,$G344,$Q344,FALSE)*WindSpeedStep*$T$3:$T$1003)</f>
        <v>1842.7680487662124</v>
      </c>
      <c r="P344" s="42">
        <f t="shared" si="15"/>
        <v>1.0732723858673017</v>
      </c>
      <c r="Q344" s="42">
        <f t="shared" si="17"/>
        <v>0.92817545370480048</v>
      </c>
      <c r="S344" s="42">
        <f>'Zero Turbulence Curve'!E343</f>
        <v>34.100000000000215</v>
      </c>
      <c r="T344" s="42">
        <f>'Zero Turbulence Curve'!F343</f>
        <v>2000.0000008831432</v>
      </c>
    </row>
    <row r="345" spans="5:20" x14ac:dyDescent="0.2">
      <c r="E345" s="15">
        <v>41216.243055555555</v>
      </c>
      <c r="F345" s="21">
        <v>11.513785189260377</v>
      </c>
      <c r="G345" s="21">
        <v>11.458804257605678</v>
      </c>
      <c r="H345" s="24">
        <v>4.6900301779443619E-2</v>
      </c>
      <c r="I345" s="3">
        <f t="shared" si="16"/>
        <v>1946.8399999999831</v>
      </c>
      <c r="J345" s="3">
        <f>INDEX(PowerArray,MIN(MaximumPowerIndex,ROUND(G345*100,0)))</f>
        <v>1942.6399999999833</v>
      </c>
      <c r="K345" s="3">
        <f>MIN(J345-M345+N345,'Power Look Up'!$F$4)</f>
        <v>2000</v>
      </c>
      <c r="M345" s="50">
        <f t="array" ref="M345">_xlfn.SUM(_xlfn.NORM.DIST($S$3:$S$1003,$G345,$P345,FALSE)*WindSpeedStep*$T$3:$T$1003)</f>
        <v>1930.8099853225983</v>
      </c>
      <c r="N345" s="50">
        <f t="array" ref="N345">_xlfn.SUM(_xlfn.NORM.DIST($S$3:$S$1003,$G345,$Q345,FALSE)*WindSpeedStep*$T$3:$T$1003)</f>
        <v>2010.2293703712826</v>
      </c>
      <c r="P345" s="42">
        <f t="shared" si="15"/>
        <v>1.1458804257605679</v>
      </c>
      <c r="Q345" s="42">
        <f t="shared" si="17"/>
        <v>0.53742137771327969</v>
      </c>
      <c r="S345" s="42">
        <f>'Zero Turbulence Curve'!E344</f>
        <v>34.200000000000216</v>
      </c>
      <c r="T345" s="42">
        <f>'Zero Turbulence Curve'!F344</f>
        <v>2000.0000008831432</v>
      </c>
    </row>
    <row r="346" spans="5:20" x14ac:dyDescent="0.2">
      <c r="E346" s="15">
        <v>41216.25</v>
      </c>
      <c r="F346" s="21">
        <v>11.318041232502878</v>
      </c>
      <c r="G346" s="21">
        <v>11.246665490180119</v>
      </c>
      <c r="H346" s="24">
        <v>3.8875984895373819E-2</v>
      </c>
      <c r="I346" s="3">
        <f t="shared" si="16"/>
        <v>1930.8799999999835</v>
      </c>
      <c r="J346" s="3">
        <f>INDEX(PowerArray,MIN(MaximumPowerIndex,ROUND(G346*100,0)))</f>
        <v>1924.9999999999836</v>
      </c>
      <c r="K346" s="3">
        <f>MIN(J346-M346+N346,'Power Look Up'!$F$4)</f>
        <v>2000</v>
      </c>
      <c r="M346" s="50">
        <f t="array" ref="M346">_xlfn.SUM(_xlfn.NORM.DIST($S$3:$S$1003,$G346,$P346,FALSE)*WindSpeedStep*$T$3:$T$1003)</f>
        <v>1905.662260424109</v>
      </c>
      <c r="N346" s="50">
        <f t="array" ref="N346">_xlfn.SUM(_xlfn.NORM.DIST($S$3:$S$1003,$G346,$Q346,FALSE)*WindSpeedStep*$T$3:$T$1003)</f>
        <v>2006.2680614546052</v>
      </c>
      <c r="P346" s="42">
        <f t="shared" si="15"/>
        <v>1.1246665490180119</v>
      </c>
      <c r="Q346" s="42">
        <f t="shared" si="17"/>
        <v>0.43722519771956431</v>
      </c>
      <c r="S346" s="42">
        <f>'Zero Turbulence Curve'!E345</f>
        <v>34.300000000000217</v>
      </c>
      <c r="T346" s="42">
        <f>'Zero Turbulence Curve'!F345</f>
        <v>2000.0000008831432</v>
      </c>
    </row>
    <row r="347" spans="5:20" x14ac:dyDescent="0.2">
      <c r="E347" s="15">
        <v>41216.256944444445</v>
      </c>
      <c r="F347" s="21">
        <v>11.261639826827798</v>
      </c>
      <c r="G347" s="21">
        <v>11.241543523803085</v>
      </c>
      <c r="H347" s="24">
        <v>4.8838358219357579E-2</v>
      </c>
      <c r="I347" s="3">
        <f t="shared" si="16"/>
        <v>1925.8399999999835</v>
      </c>
      <c r="J347" s="3">
        <f>INDEX(PowerArray,MIN(MaximumPowerIndex,ROUND(G347*100,0)))</f>
        <v>1924.1599999999837</v>
      </c>
      <c r="K347" s="3">
        <f>MIN(J347-M347+N347,'Power Look Up'!$F$4)</f>
        <v>2000</v>
      </c>
      <c r="M347" s="50">
        <f t="array" ref="M347">_xlfn.SUM(_xlfn.NORM.DIST($S$3:$S$1003,$G347,$P347,FALSE)*WindSpeedStep*$T$3:$T$1003)</f>
        <v>1904.9839379558894</v>
      </c>
      <c r="N347" s="50">
        <f t="array" ref="N347">_xlfn.SUM(_xlfn.NORM.DIST($S$3:$S$1003,$G347,$Q347,FALSE)*WindSpeedStep*$T$3:$T$1003)</f>
        <v>1991.4035408373265</v>
      </c>
      <c r="P347" s="42">
        <f t="shared" si="15"/>
        <v>1.1241543523803086</v>
      </c>
      <c r="Q347" s="42">
        <f t="shared" si="17"/>
        <v>0.54901852955399433</v>
      </c>
      <c r="S347" s="42">
        <f>'Zero Turbulence Curve'!E346</f>
        <v>34.400000000000219</v>
      </c>
      <c r="T347" s="42">
        <f>'Zero Turbulence Curve'!F346</f>
        <v>2000.0000008831432</v>
      </c>
    </row>
    <row r="348" spans="5:20" x14ac:dyDescent="0.2">
      <c r="E348" s="15">
        <v>41216.263888888891</v>
      </c>
      <c r="F348" s="21">
        <v>10.849586027694519</v>
      </c>
      <c r="G348" s="21">
        <v>10.819737172755165</v>
      </c>
      <c r="H348" s="24">
        <v>7.2813838056443425E-2</v>
      </c>
      <c r="I348" s="3">
        <f t="shared" si="16"/>
        <v>1863.94999999995</v>
      </c>
      <c r="J348" s="3">
        <f>INDEX(PowerArray,MIN(MaximumPowerIndex,ROUND(G348*100,0)))</f>
        <v>1855.9399999999503</v>
      </c>
      <c r="K348" s="3">
        <f>MIN(J348-M348+N348,'Power Look Up'!$F$4)</f>
        <v>1904.9131090952912</v>
      </c>
      <c r="M348" s="50">
        <f t="array" ref="M348">_xlfn.SUM(_xlfn.NORM.DIST($S$3:$S$1003,$G348,$P348,FALSE)*WindSpeedStep*$T$3:$T$1003)</f>
        <v>1836.3164010353487</v>
      </c>
      <c r="N348" s="50">
        <f t="array" ref="N348">_xlfn.SUM(_xlfn.NORM.DIST($S$3:$S$1003,$G348,$Q348,FALSE)*WindSpeedStep*$T$3:$T$1003)</f>
        <v>1885.2895101306897</v>
      </c>
      <c r="P348" s="42">
        <f t="shared" si="15"/>
        <v>1.0819737172755166</v>
      </c>
      <c r="Q348" s="42">
        <f t="shared" si="17"/>
        <v>0.78782659031027558</v>
      </c>
      <c r="S348" s="42">
        <f>'Zero Turbulence Curve'!E347</f>
        <v>34.50000000000022</v>
      </c>
      <c r="T348" s="42">
        <f>'Zero Turbulence Curve'!F347</f>
        <v>2000.0000008831432</v>
      </c>
    </row>
    <row r="349" spans="5:20" x14ac:dyDescent="0.2">
      <c r="E349" s="15">
        <v>41216.270833333336</v>
      </c>
      <c r="F349" s="21">
        <v>9.7099775766593321</v>
      </c>
      <c r="G349" s="21">
        <v>9.7330596784375416</v>
      </c>
      <c r="H349" s="24">
        <v>5.6642767262622733E-2</v>
      </c>
      <c r="I349" s="3">
        <f t="shared" si="16"/>
        <v>1526.5099999999379</v>
      </c>
      <c r="J349" s="3">
        <f>INDEX(PowerArray,MIN(MaximumPowerIndex,ROUND(G349*100,0)))</f>
        <v>1534.1299999999378</v>
      </c>
      <c r="K349" s="3">
        <f>MIN(J349-M349+N349,'Power Look Up'!$F$4)</f>
        <v>1556.8248398137373</v>
      </c>
      <c r="M349" s="50">
        <f t="array" ref="M349">_xlfn.SUM(_xlfn.NORM.DIST($S$3:$S$1003,$G349,$P349,FALSE)*WindSpeedStep*$T$3:$T$1003)</f>
        <v>1534.4759938790733</v>
      </c>
      <c r="N349" s="50">
        <f t="array" ref="N349">_xlfn.SUM(_xlfn.NORM.DIST($S$3:$S$1003,$G349,$Q349,FALSE)*WindSpeedStep*$T$3:$T$1003)</f>
        <v>1557.1708336928727</v>
      </c>
      <c r="P349" s="42">
        <f t="shared" si="15"/>
        <v>0.97330596784375423</v>
      </c>
      <c r="Q349" s="42">
        <f t="shared" si="17"/>
        <v>0.55130743411895533</v>
      </c>
      <c r="S349" s="42">
        <f>'Zero Turbulence Curve'!E348</f>
        <v>34.600000000000222</v>
      </c>
      <c r="T349" s="42">
        <f>'Zero Turbulence Curve'!F348</f>
        <v>2000.0000008831432</v>
      </c>
    </row>
    <row r="350" spans="5:20" x14ac:dyDescent="0.2">
      <c r="E350" s="15">
        <v>41216.298611111109</v>
      </c>
      <c r="F350" s="21">
        <v>10.541815625128395</v>
      </c>
      <c r="G350" s="21">
        <v>10.330684641340254</v>
      </c>
      <c r="H350" s="24">
        <v>3.8892731060737588E-2</v>
      </c>
      <c r="I350" s="3">
        <f t="shared" si="16"/>
        <v>1781.1799999999519</v>
      </c>
      <c r="J350" s="3">
        <f>INDEX(PowerArray,MIN(MaximumPowerIndex,ROUND(G350*100,0)))</f>
        <v>1725.1099999999531</v>
      </c>
      <c r="K350" s="3">
        <f>MIN(J350-M350+N350,'Power Look Up'!$F$4)</f>
        <v>1801.6290110968935</v>
      </c>
      <c r="M350" s="50">
        <f t="array" ref="M350">_xlfn.SUM(_xlfn.NORM.DIST($S$3:$S$1003,$G350,$P350,FALSE)*WindSpeedStep*$T$3:$T$1003)</f>
        <v>1722.2170142158006</v>
      </c>
      <c r="N350" s="50">
        <f t="array" ref="N350">_xlfn.SUM(_xlfn.NORM.DIST($S$3:$S$1003,$G350,$Q350,FALSE)*WindSpeedStep*$T$3:$T$1003)</f>
        <v>1798.736025312741</v>
      </c>
      <c r="P350" s="42">
        <f t="shared" si="15"/>
        <v>1.0330684641340253</v>
      </c>
      <c r="Q350" s="42">
        <f t="shared" si="17"/>
        <v>0.40178853942893883</v>
      </c>
      <c r="S350" s="42">
        <f>'Zero Turbulence Curve'!E349</f>
        <v>34.700000000000223</v>
      </c>
      <c r="T350" s="42">
        <f>'Zero Turbulence Curve'!F349</f>
        <v>2000.0000008831432</v>
      </c>
    </row>
    <row r="351" spans="5:20" x14ac:dyDescent="0.2">
      <c r="E351" s="15">
        <v>41216.305555555555</v>
      </c>
      <c r="F351" s="21">
        <v>9.8284907391677123</v>
      </c>
      <c r="G351" s="21">
        <v>9.6645369142686963</v>
      </c>
      <c r="H351" s="24">
        <v>7.3256415365048247E-2</v>
      </c>
      <c r="I351" s="3">
        <f t="shared" si="16"/>
        <v>1572.229999999937</v>
      </c>
      <c r="J351" s="3">
        <f>INDEX(PowerArray,MIN(MaximumPowerIndex,ROUND(G351*100,0)))</f>
        <v>1507.4599999999384</v>
      </c>
      <c r="K351" s="3">
        <f>MIN(J351-M351+N351,'Power Look Up'!$F$4)</f>
        <v>1520.6320508865438</v>
      </c>
      <c r="M351" s="50">
        <f t="array" ref="M351">_xlfn.SUM(_xlfn.NORM.DIST($S$3:$S$1003,$G351,$P351,FALSE)*WindSpeedStep*$T$3:$T$1003)</f>
        <v>1510.2138020408152</v>
      </c>
      <c r="N351" s="50">
        <f t="array" ref="N351">_xlfn.SUM(_xlfn.NORM.DIST($S$3:$S$1003,$G351,$Q351,FALSE)*WindSpeedStep*$T$3:$T$1003)</f>
        <v>1523.3858529274205</v>
      </c>
      <c r="P351" s="42">
        <f t="shared" si="15"/>
        <v>0.96645369142686965</v>
      </c>
      <c r="Q351" s="42">
        <f t="shared" si="17"/>
        <v>0.70798933050250934</v>
      </c>
      <c r="S351" s="42">
        <f>'Zero Turbulence Curve'!E350</f>
        <v>34.800000000000225</v>
      </c>
      <c r="T351" s="42">
        <f>'Zero Turbulence Curve'!F350</f>
        <v>2000.0000008831432</v>
      </c>
    </row>
    <row r="352" spans="5:20" x14ac:dyDescent="0.2">
      <c r="E352" s="15">
        <v>41216.3125</v>
      </c>
      <c r="F352" s="21">
        <v>8.3338322277517953</v>
      </c>
      <c r="G352" s="21">
        <v>8.3633312133994799</v>
      </c>
      <c r="H352" s="24">
        <v>0.16559008656360727</v>
      </c>
      <c r="I352" s="3">
        <f t="shared" si="16"/>
        <v>1010.1099999999511</v>
      </c>
      <c r="J352" s="3">
        <f>INDEX(PowerArray,MIN(MaximumPowerIndex,ROUND(G352*100,0)))</f>
        <v>1021.1199999999509</v>
      </c>
      <c r="K352" s="3">
        <f>MIN(J352-M352+N352,'Power Look Up'!$F$4)</f>
        <v>1049.3810155562196</v>
      </c>
      <c r="M352" s="50">
        <f t="array" ref="M352">_xlfn.SUM(_xlfn.NORM.DIST($S$3:$S$1003,$G352,$P352,FALSE)*WindSpeedStep*$T$3:$T$1003)</f>
        <v>1019.9218407591541</v>
      </c>
      <c r="N352" s="50">
        <f t="array" ref="N352">_xlfn.SUM(_xlfn.NORM.DIST($S$3:$S$1003,$G352,$Q352,FALSE)*WindSpeedStep*$T$3:$T$1003)</f>
        <v>1048.1828563154229</v>
      </c>
      <c r="P352" s="42">
        <f t="shared" si="15"/>
        <v>0.83633312133994808</v>
      </c>
      <c r="Q352" s="42">
        <f t="shared" si="17"/>
        <v>1.3848847395869386</v>
      </c>
      <c r="S352" s="42">
        <f>'Zero Turbulence Curve'!E351</f>
        <v>34.900000000000226</v>
      </c>
      <c r="T352" s="42">
        <f>'Zero Turbulence Curve'!F351</f>
        <v>2000.0000008831432</v>
      </c>
    </row>
    <row r="353" spans="5:20" x14ac:dyDescent="0.2">
      <c r="E353" s="15">
        <v>41216.319444444445</v>
      </c>
      <c r="F353" s="21">
        <v>6.7533542337703309</v>
      </c>
      <c r="G353" s="21">
        <v>6.7340499385554988</v>
      </c>
      <c r="H353" s="24">
        <v>0.1288248727794466</v>
      </c>
      <c r="I353" s="3">
        <f t="shared" si="16"/>
        <v>531.49999999997749</v>
      </c>
      <c r="J353" s="3">
        <f>INDEX(PowerArray,MIN(MaximumPowerIndex,ROUND(G353*100,0)))</f>
        <v>526.97999999997762</v>
      </c>
      <c r="K353" s="3">
        <f>MIN(J353-M353+N353,'Power Look Up'!$F$4)</f>
        <v>536.97087232443118</v>
      </c>
      <c r="M353" s="50">
        <f t="array" ref="M353">_xlfn.SUM(_xlfn.NORM.DIST($S$3:$S$1003,$G353,$P353,FALSE)*WindSpeedStep*$T$3:$T$1003)</f>
        <v>527.25630401426508</v>
      </c>
      <c r="N353" s="50">
        <f t="array" ref="N353">_xlfn.SUM(_xlfn.NORM.DIST($S$3:$S$1003,$G353,$Q353,FALSE)*WindSpeedStep*$T$3:$T$1003)</f>
        <v>537.24717633871865</v>
      </c>
      <c r="P353" s="42">
        <f t="shared" si="15"/>
        <v>0.67340499385554997</v>
      </c>
      <c r="Q353" s="42">
        <f t="shared" si="17"/>
        <v>0.86751312662485236</v>
      </c>
      <c r="S353" s="42">
        <f>'Zero Turbulence Curve'!E352</f>
        <v>35.000000000000227</v>
      </c>
      <c r="T353" s="42">
        <f>'Zero Turbulence Curve'!F352</f>
        <v>2000.0000008831432</v>
      </c>
    </row>
    <row r="354" spans="5:20" x14ac:dyDescent="0.2">
      <c r="E354" s="15">
        <v>41216.326388888891</v>
      </c>
      <c r="F354" s="21">
        <v>5.0982242277399221</v>
      </c>
      <c r="G354" s="21">
        <v>5.1040229230705991</v>
      </c>
      <c r="H354" s="24">
        <v>0.11180363486144368</v>
      </c>
      <c r="I354" s="3">
        <f t="shared" si="16"/>
        <v>216.19999999998959</v>
      </c>
      <c r="J354" s="3">
        <f>INDEX(PowerArray,MIN(MaximumPowerIndex,ROUND(G354*100,0)))</f>
        <v>216.19999999998959</v>
      </c>
      <c r="K354" s="3">
        <f>MIN(J354-M354+N354,'Power Look Up'!$F$4)</f>
        <v>216.68655157520644</v>
      </c>
      <c r="M354" s="50">
        <f t="array" ref="M354">_xlfn.SUM(_xlfn.NORM.DIST($S$3:$S$1003,$G354,$P354,FALSE)*WindSpeedStep*$T$3:$T$1003)</f>
        <v>211.29772488024435</v>
      </c>
      <c r="N354" s="50">
        <f t="array" ref="N354">_xlfn.SUM(_xlfn.NORM.DIST($S$3:$S$1003,$G354,$Q354,FALSE)*WindSpeedStep*$T$3:$T$1003)</f>
        <v>211.7842764554612</v>
      </c>
      <c r="P354" s="42">
        <f t="shared" si="15"/>
        <v>0.51040229230705991</v>
      </c>
      <c r="Q354" s="42">
        <f t="shared" si="17"/>
        <v>0.5706483152154237</v>
      </c>
      <c r="S354" s="42">
        <f>'Zero Turbulence Curve'!E353</f>
        <v>35.100000000000229</v>
      </c>
      <c r="T354" s="42">
        <f>'Zero Turbulence Curve'!F353</f>
        <v>2000.0000008831432</v>
      </c>
    </row>
    <row r="355" spans="5:20" x14ac:dyDescent="0.2">
      <c r="E355" s="15">
        <v>41216.333333333336</v>
      </c>
      <c r="F355" s="21">
        <v>8.7015041447223176</v>
      </c>
      <c r="G355" s="21">
        <v>8.6509405024159136</v>
      </c>
      <c r="H355" s="24">
        <v>0.1919208417561804</v>
      </c>
      <c r="I355" s="3">
        <f t="shared" si="16"/>
        <v>1145.8999999999482</v>
      </c>
      <c r="J355" s="3">
        <f>INDEX(PowerArray,MIN(MaximumPowerIndex,ROUND(G355*100,0)))</f>
        <v>1127.5499999999486</v>
      </c>
      <c r="K355" s="3">
        <f>MIN(J355-M355+N355,'Power Look Up'!$F$4)</f>
        <v>1148.3789205194162</v>
      </c>
      <c r="M355" s="50">
        <f t="array" ref="M355">_xlfn.SUM(_xlfn.NORM.DIST($S$3:$S$1003,$G355,$P355,FALSE)*WindSpeedStep*$T$3:$T$1003)</f>
        <v>1126.2798463792296</v>
      </c>
      <c r="N355" s="50">
        <f t="array" ref="N355">_xlfn.SUM(_xlfn.NORM.DIST($S$3:$S$1003,$G355,$Q355,FALSE)*WindSpeedStep*$T$3:$T$1003)</f>
        <v>1147.1087668986972</v>
      </c>
      <c r="P355" s="42">
        <f t="shared" si="15"/>
        <v>0.86509405024159136</v>
      </c>
      <c r="Q355" s="42">
        <f t="shared" si="17"/>
        <v>1.6602957832062963</v>
      </c>
      <c r="S355" s="42">
        <f>'Zero Turbulence Curve'!E354</f>
        <v>35.20000000000023</v>
      </c>
      <c r="T355" s="42">
        <f>'Zero Turbulence Curve'!F354</f>
        <v>2000.0000008831432</v>
      </c>
    </row>
    <row r="356" spans="5:20" x14ac:dyDescent="0.2">
      <c r="E356" s="15">
        <v>41216.340277777781</v>
      </c>
      <c r="F356" s="21">
        <v>10.764327102218012</v>
      </c>
      <c r="G356" s="21">
        <v>10.709478710062918</v>
      </c>
      <c r="H356" s="24">
        <v>9.011246042496511E-2</v>
      </c>
      <c r="I356" s="3">
        <f t="shared" si="16"/>
        <v>1839.9199999999505</v>
      </c>
      <c r="J356" s="3">
        <f>INDEX(PowerArray,MIN(MaximumPowerIndex,ROUND(G356*100,0)))</f>
        <v>1826.5699999999508</v>
      </c>
      <c r="K356" s="3">
        <f>MIN(J356-M356+N356,'Power Look Up'!$F$4)</f>
        <v>1843.9859443671139</v>
      </c>
      <c r="M356" s="50">
        <f t="array" ref="M356">_xlfn.SUM(_xlfn.NORM.DIST($S$3:$S$1003,$G356,$P356,FALSE)*WindSpeedStep*$T$3:$T$1003)</f>
        <v>1813.9197530302708</v>
      </c>
      <c r="N356" s="50">
        <f t="array" ref="N356">_xlfn.SUM(_xlfn.NORM.DIST($S$3:$S$1003,$G356,$Q356,FALSE)*WindSpeedStep*$T$3:$T$1003)</f>
        <v>1831.3356973974339</v>
      </c>
      <c r="P356" s="42">
        <f t="shared" si="15"/>
        <v>1.0709478710062919</v>
      </c>
      <c r="Q356" s="42">
        <f t="shared" si="17"/>
        <v>0.96505747643255102</v>
      </c>
      <c r="S356" s="42">
        <f>'Zero Turbulence Curve'!E355</f>
        <v>35.300000000000232</v>
      </c>
      <c r="T356" s="42">
        <f>'Zero Turbulence Curve'!F355</f>
        <v>2000.0000008831432</v>
      </c>
    </row>
    <row r="357" spans="5:20" x14ac:dyDescent="0.2">
      <c r="E357" s="15">
        <v>41216.347222222219</v>
      </c>
      <c r="F357" s="21">
        <v>9.750027184459606</v>
      </c>
      <c r="G357" s="21">
        <v>9.7715557914345723</v>
      </c>
      <c r="H357" s="24">
        <v>9.5384349438769819E-2</v>
      </c>
      <c r="I357" s="3">
        <f t="shared" si="16"/>
        <v>1541.7499999999377</v>
      </c>
      <c r="J357" s="3">
        <f>INDEX(PowerArray,MIN(MaximumPowerIndex,ROUND(G357*100,0)))</f>
        <v>1549.3699999999376</v>
      </c>
      <c r="K357" s="3">
        <f>MIN(J357-M357+N357,'Power Look Up'!$F$4)</f>
        <v>1552.7451022569094</v>
      </c>
      <c r="M357" s="50">
        <f t="array" ref="M357">_xlfn.SUM(_xlfn.NORM.DIST($S$3:$S$1003,$G357,$P357,FALSE)*WindSpeedStep*$T$3:$T$1003)</f>
        <v>1547.903428201892</v>
      </c>
      <c r="N357" s="50">
        <f t="array" ref="N357">_xlfn.SUM(_xlfn.NORM.DIST($S$3:$S$1003,$G357,$Q357,FALSE)*WindSpeedStep*$T$3:$T$1003)</f>
        <v>1551.2785304588638</v>
      </c>
      <c r="P357" s="42">
        <f t="shared" si="15"/>
        <v>0.9771555791434573</v>
      </c>
      <c r="Q357" s="42">
        <f t="shared" si="17"/>
        <v>0.93205349217063027</v>
      </c>
      <c r="S357" s="42">
        <f>'Zero Turbulence Curve'!E356</f>
        <v>35.400000000000233</v>
      </c>
      <c r="T357" s="42">
        <f>'Zero Turbulence Curve'!F356</f>
        <v>2000.0000008831432</v>
      </c>
    </row>
    <row r="358" spans="5:20" x14ac:dyDescent="0.2">
      <c r="E358" s="15">
        <v>41216.354166666664</v>
      </c>
      <c r="F358" s="21">
        <v>9.5576190971109245</v>
      </c>
      <c r="G358" s="21">
        <v>9.5304194186954341</v>
      </c>
      <c r="H358" s="24">
        <v>0.17472970862636775</v>
      </c>
      <c r="I358" s="3">
        <f t="shared" si="16"/>
        <v>1469.3599999999392</v>
      </c>
      <c r="J358" s="3">
        <f>INDEX(PowerArray,MIN(MaximumPowerIndex,ROUND(G358*100,0)))</f>
        <v>1457.9299999999396</v>
      </c>
      <c r="K358" s="3">
        <f>MIN(J358-M358+N358,'Power Look Up'!$F$4)</f>
        <v>1413.3699750451858</v>
      </c>
      <c r="M358" s="50">
        <f t="array" ref="M358">_xlfn.SUM(_xlfn.NORM.DIST($S$3:$S$1003,$G358,$P358,FALSE)*WindSpeedStep*$T$3:$T$1003)</f>
        <v>1461.5352920552541</v>
      </c>
      <c r="N358" s="50">
        <f t="array" ref="N358">_xlfn.SUM(_xlfn.NORM.DIST($S$3:$S$1003,$G358,$Q358,FALSE)*WindSpeedStep*$T$3:$T$1003)</f>
        <v>1416.9752671005003</v>
      </c>
      <c r="P358" s="42">
        <f t="shared" si="15"/>
        <v>0.9530419418695435</v>
      </c>
      <c r="Q358" s="42">
        <f t="shared" si="17"/>
        <v>1.6652474081157302</v>
      </c>
      <c r="S358" s="42">
        <f>'Zero Turbulence Curve'!E357</f>
        <v>35.500000000000234</v>
      </c>
      <c r="T358" s="42">
        <f>'Zero Turbulence Curve'!F357</f>
        <v>2000.0000008831432</v>
      </c>
    </row>
    <row r="359" spans="5:20" x14ac:dyDescent="0.2">
      <c r="E359" s="15">
        <v>41216.361111111109</v>
      </c>
      <c r="F359" s="21">
        <v>10.920410191802034</v>
      </c>
      <c r="G359" s="21">
        <v>10.869164347350228</v>
      </c>
      <c r="H359" s="24">
        <v>7.7835904061378205E-2</v>
      </c>
      <c r="I359" s="3">
        <f t="shared" si="16"/>
        <v>1882.6399999999496</v>
      </c>
      <c r="J359" s="3">
        <f>INDEX(PowerArray,MIN(MaximumPowerIndex,ROUND(G359*100,0)))</f>
        <v>1869.2899999999499</v>
      </c>
      <c r="K359" s="3">
        <f>MIN(J359-M359+N359,'Power Look Up'!$F$4)</f>
        <v>1909.5533456834662</v>
      </c>
      <c r="M359" s="50">
        <f t="array" ref="M359">_xlfn.SUM(_xlfn.NORM.DIST($S$3:$S$1003,$G359,$P359,FALSE)*WindSpeedStep*$T$3:$T$1003)</f>
        <v>1845.7370963121564</v>
      </c>
      <c r="N359" s="50">
        <f t="array" ref="N359">_xlfn.SUM(_xlfn.NORM.DIST($S$3:$S$1003,$G359,$Q359,FALSE)*WindSpeedStep*$T$3:$T$1003)</f>
        <v>1886.0004419956726</v>
      </c>
      <c r="P359" s="42">
        <f t="shared" si="15"/>
        <v>1.0869164347350229</v>
      </c>
      <c r="Q359" s="42">
        <f t="shared" si="17"/>
        <v>0.84601123336770478</v>
      </c>
      <c r="S359" s="42">
        <f>'Zero Turbulence Curve'!E358</f>
        <v>35.600000000000236</v>
      </c>
      <c r="T359" s="42">
        <f>'Zero Turbulence Curve'!F358</f>
        <v>2000.0000008831432</v>
      </c>
    </row>
    <row r="360" spans="5:20" x14ac:dyDescent="0.2">
      <c r="E360" s="15">
        <v>41216.368055555555</v>
      </c>
      <c r="F360" s="21">
        <v>10.266064524339585</v>
      </c>
      <c r="G360" s="21">
        <v>10.215669031917848</v>
      </c>
      <c r="H360" s="24">
        <v>8.2797063858770198E-2</v>
      </c>
      <c r="I360" s="3">
        <f t="shared" si="16"/>
        <v>1709.0899999999533</v>
      </c>
      <c r="J360" s="3">
        <f>INDEX(PowerArray,MIN(MaximumPowerIndex,ROUND(G360*100,0)))</f>
        <v>1695.7399999999536</v>
      </c>
      <c r="K360" s="3">
        <f>MIN(J360-M360+N360,'Power Look Up'!$F$4)</f>
        <v>1718.2894459402071</v>
      </c>
      <c r="M360" s="50">
        <f t="array" ref="M360">_xlfn.SUM(_xlfn.NORM.DIST($S$3:$S$1003,$G360,$P360,FALSE)*WindSpeedStep*$T$3:$T$1003)</f>
        <v>1689.9179172218689</v>
      </c>
      <c r="N360" s="50">
        <f t="array" ref="N360">_xlfn.SUM(_xlfn.NORM.DIST($S$3:$S$1003,$G360,$Q360,FALSE)*WindSpeedStep*$T$3:$T$1003)</f>
        <v>1712.4673631621224</v>
      </c>
      <c r="P360" s="42">
        <f t="shared" si="15"/>
        <v>1.0215669031917849</v>
      </c>
      <c r="Q360" s="42">
        <f t="shared" si="17"/>
        <v>0.84582740119576316</v>
      </c>
      <c r="S360" s="42">
        <f>'Zero Turbulence Curve'!E359</f>
        <v>35.700000000000237</v>
      </c>
      <c r="T360" s="42">
        <f>'Zero Turbulence Curve'!F359</f>
        <v>2000.0000008831432</v>
      </c>
    </row>
    <row r="361" spans="5:20" x14ac:dyDescent="0.2">
      <c r="E361" s="15">
        <v>41216.375</v>
      </c>
      <c r="F361" s="21">
        <v>8.6283391809854599</v>
      </c>
      <c r="G361" s="21">
        <v>8.5627763806250492</v>
      </c>
      <c r="H361" s="24">
        <v>5.5630636433230504E-2</v>
      </c>
      <c r="I361" s="3">
        <f t="shared" si="16"/>
        <v>1120.2099999999489</v>
      </c>
      <c r="J361" s="3">
        <f>INDEX(PowerArray,MIN(MaximumPowerIndex,ROUND(G361*100,0)))</f>
        <v>1094.5199999999493</v>
      </c>
      <c r="K361" s="3">
        <f>MIN(J361-M361+N361,'Power Look Up'!$F$4)</f>
        <v>1076.1774175568589</v>
      </c>
      <c r="M361" s="50">
        <f t="array" ref="M361">_xlfn.SUM(_xlfn.NORM.DIST($S$3:$S$1003,$G361,$P361,FALSE)*WindSpeedStep*$T$3:$T$1003)</f>
        <v>1093.2130043697655</v>
      </c>
      <c r="N361" s="50">
        <f t="array" ref="N361">_xlfn.SUM(_xlfn.NORM.DIST($S$3:$S$1003,$G361,$Q361,FALSE)*WindSpeedStep*$T$3:$T$1003)</f>
        <v>1074.8704219266751</v>
      </c>
      <c r="P361" s="42">
        <f t="shared" si="15"/>
        <v>0.85627763806250501</v>
      </c>
      <c r="Q361" s="42">
        <f t="shared" si="17"/>
        <v>0.47635269968960547</v>
      </c>
      <c r="S361" s="42">
        <f>'Zero Turbulence Curve'!E360</f>
        <v>35.800000000000239</v>
      </c>
      <c r="T361" s="42">
        <f>'Zero Turbulence Curve'!F360</f>
        <v>2000.0000008831432</v>
      </c>
    </row>
    <row r="362" spans="5:20" x14ac:dyDescent="0.2">
      <c r="E362" s="15">
        <v>41216.381944444445</v>
      </c>
      <c r="F362" s="21">
        <v>8.4753022249136869</v>
      </c>
      <c r="G362" s="21">
        <v>8.4734732860161781</v>
      </c>
      <c r="H362" s="24">
        <v>5.4275350635615206E-2</v>
      </c>
      <c r="I362" s="3">
        <f t="shared" si="16"/>
        <v>1065.1599999999498</v>
      </c>
      <c r="J362" s="3">
        <f>INDEX(PowerArray,MIN(MaximumPowerIndex,ROUND(G362*100,0)))</f>
        <v>1061.48999999995</v>
      </c>
      <c r="K362" s="3">
        <f>MIN(J362-M362+N362,'Power Look Up'!$F$4)</f>
        <v>1042.5595558332388</v>
      </c>
      <c r="M362" s="50">
        <f t="array" ref="M362">_xlfn.SUM(_xlfn.NORM.DIST($S$3:$S$1003,$G362,$P362,FALSE)*WindSpeedStep*$T$3:$T$1003)</f>
        <v>1060.1163517357011</v>
      </c>
      <c r="N362" s="50">
        <f t="array" ref="N362">_xlfn.SUM(_xlfn.NORM.DIST($S$3:$S$1003,$G362,$Q362,FALSE)*WindSpeedStep*$T$3:$T$1003)</f>
        <v>1041.1859075689899</v>
      </c>
      <c r="P362" s="42">
        <f t="shared" si="15"/>
        <v>0.84734732860161788</v>
      </c>
      <c r="Q362" s="42">
        <f t="shared" si="17"/>
        <v>0.45990073370004664</v>
      </c>
      <c r="S362" s="42">
        <f>'Zero Turbulence Curve'!E361</f>
        <v>35.90000000000024</v>
      </c>
      <c r="T362" s="42">
        <f>'Zero Turbulence Curve'!F361</f>
        <v>2000.0000008831432</v>
      </c>
    </row>
    <row r="363" spans="5:20" x14ac:dyDescent="0.2">
      <c r="E363" s="15">
        <v>41216.388888888891</v>
      </c>
      <c r="F363" s="21">
        <v>8.7308104212005322</v>
      </c>
      <c r="G363" s="21">
        <v>8.6910458300971101</v>
      </c>
      <c r="H363" s="24">
        <v>0.11568227361202051</v>
      </c>
      <c r="I363" s="3">
        <f t="shared" si="16"/>
        <v>1156.909999999948</v>
      </c>
      <c r="J363" s="3">
        <f>INDEX(PowerArray,MIN(MaximumPowerIndex,ROUND(G363*100,0)))</f>
        <v>1142.2299999999484</v>
      </c>
      <c r="K363" s="3">
        <f>MIN(J363-M363+N363,'Power Look Up'!$F$4)</f>
        <v>1147.8289482283785</v>
      </c>
      <c r="M363" s="50">
        <f t="array" ref="M363">_xlfn.SUM(_xlfn.NORM.DIST($S$3:$S$1003,$G363,$P363,FALSE)*WindSpeedStep*$T$3:$T$1003)</f>
        <v>1141.4355087376155</v>
      </c>
      <c r="N363" s="50">
        <f t="array" ref="N363">_xlfn.SUM(_xlfn.NORM.DIST($S$3:$S$1003,$G363,$Q363,FALSE)*WindSpeedStep*$T$3:$T$1003)</f>
        <v>1147.0344569660456</v>
      </c>
      <c r="P363" s="42">
        <f t="shared" si="15"/>
        <v>0.86910458300971105</v>
      </c>
      <c r="Q363" s="42">
        <f t="shared" si="17"/>
        <v>1.0053999416919037</v>
      </c>
      <c r="S363" s="42">
        <f>'Zero Turbulence Curve'!E362</f>
        <v>36.000000000000242</v>
      </c>
      <c r="T363" s="42">
        <f>'Zero Turbulence Curve'!F362</f>
        <v>2000.0000008831432</v>
      </c>
    </row>
    <row r="364" spans="5:20" x14ac:dyDescent="0.2">
      <c r="E364" s="15">
        <v>41216.395833333336</v>
      </c>
      <c r="F364" s="21">
        <v>7.2189382765596344</v>
      </c>
      <c r="G364" s="21">
        <v>7.2130041259713567</v>
      </c>
      <c r="H364" s="24">
        <v>7.6188489072677917E-2</v>
      </c>
      <c r="I364" s="3">
        <f t="shared" si="16"/>
        <v>654.21999999996706</v>
      </c>
      <c r="J364" s="3">
        <f>INDEX(PowerArray,MIN(MaximumPowerIndex,ROUND(G364*100,0)))</f>
        <v>651.20999999996707</v>
      </c>
      <c r="K364" s="3">
        <f>MIN(J364-M364+N364,'Power Look Up'!$F$4)</f>
        <v>643.34644759291484</v>
      </c>
      <c r="M364" s="50">
        <f t="array" ref="M364">_xlfn.SUM(_xlfn.NORM.DIST($S$3:$S$1003,$G364,$P364,FALSE)*WindSpeedStep*$T$3:$T$1003)</f>
        <v>651.73014336491883</v>
      </c>
      <c r="N364" s="50">
        <f t="array" ref="N364">_xlfn.SUM(_xlfn.NORM.DIST($S$3:$S$1003,$G364,$Q364,FALSE)*WindSpeedStep*$T$3:$T$1003)</f>
        <v>643.86659095786661</v>
      </c>
      <c r="P364" s="42">
        <f t="shared" si="15"/>
        <v>0.72130041259713573</v>
      </c>
      <c r="Q364" s="42">
        <f t="shared" si="17"/>
        <v>0.5495478860327494</v>
      </c>
      <c r="S364" s="42">
        <f>'Zero Turbulence Curve'!E363</f>
        <v>36.100000000000243</v>
      </c>
      <c r="T364" s="42">
        <f>'Zero Turbulence Curve'!F363</f>
        <v>2000.0000008831432</v>
      </c>
    </row>
    <row r="365" spans="5:20" x14ac:dyDescent="0.2">
      <c r="E365" s="15">
        <v>41216.402777777781</v>
      </c>
      <c r="F365" s="21">
        <v>7.3293220193620359</v>
      </c>
      <c r="G365" s="21">
        <v>7.3255951108806432</v>
      </c>
      <c r="H365" s="24">
        <v>5.7304072449058246E-2</v>
      </c>
      <c r="I365" s="3">
        <f t="shared" si="16"/>
        <v>687.32999999996628</v>
      </c>
      <c r="J365" s="3">
        <f>INDEX(PowerArray,MIN(MaximumPowerIndex,ROUND(G365*100,0)))</f>
        <v>687.32999999996628</v>
      </c>
      <c r="K365" s="3">
        <f>MIN(J365-M365+N365,'Power Look Up'!$F$4)</f>
        <v>674.31936325911227</v>
      </c>
      <c r="M365" s="50">
        <f t="array" ref="M365">_xlfn.SUM(_xlfn.NORM.DIST($S$3:$S$1003,$G365,$P365,FALSE)*WindSpeedStep*$T$3:$T$1003)</f>
        <v>683.41159880066596</v>
      </c>
      <c r="N365" s="50">
        <f t="array" ref="N365">_xlfn.SUM(_xlfn.NORM.DIST($S$3:$S$1003,$G365,$Q365,FALSE)*WindSpeedStep*$T$3:$T$1003)</f>
        <v>670.40096205981195</v>
      </c>
      <c r="P365" s="42">
        <f t="shared" si="15"/>
        <v>0.73255951108806439</v>
      </c>
      <c r="Q365" s="42">
        <f t="shared" si="17"/>
        <v>0.41978643296637125</v>
      </c>
      <c r="S365" s="42">
        <f>'Zero Turbulence Curve'!E364</f>
        <v>36.200000000000244</v>
      </c>
      <c r="T365" s="42">
        <f>'Zero Turbulence Curve'!F364</f>
        <v>2000.0000008831432</v>
      </c>
    </row>
    <row r="366" spans="5:20" x14ac:dyDescent="0.2">
      <c r="E366" s="15">
        <v>41216.409722222219</v>
      </c>
      <c r="F366" s="21">
        <v>7.5578498493991439</v>
      </c>
      <c r="G366" s="21">
        <v>7.5299835255524723</v>
      </c>
      <c r="H366" s="24">
        <v>6.4833254134964782E-2</v>
      </c>
      <c r="I366" s="3">
        <f t="shared" si="16"/>
        <v>756.55999999996493</v>
      </c>
      <c r="J366" s="3">
        <f>INDEX(PowerArray,MIN(MaximumPowerIndex,ROUND(G366*100,0)))</f>
        <v>747.52999999996507</v>
      </c>
      <c r="K366" s="3">
        <f>MIN(J366-M366+N366,'Power Look Up'!$F$4)</f>
        <v>735.53106865038262</v>
      </c>
      <c r="M366" s="50">
        <f t="array" ref="M366">_xlfn.SUM(_xlfn.NORM.DIST($S$3:$S$1003,$G366,$P366,FALSE)*WindSpeedStep*$T$3:$T$1003)</f>
        <v>743.32544760023268</v>
      </c>
      <c r="N366" s="50">
        <f t="array" ref="N366">_xlfn.SUM(_xlfn.NORM.DIST($S$3:$S$1003,$G366,$Q366,FALSE)*WindSpeedStep*$T$3:$T$1003)</f>
        <v>731.32651625065023</v>
      </c>
      <c r="P366" s="42">
        <f t="shared" si="15"/>
        <v>0.75299835255524727</v>
      </c>
      <c r="Q366" s="42">
        <f t="shared" si="17"/>
        <v>0.48819333554424149</v>
      </c>
      <c r="S366" s="42">
        <f>'Zero Turbulence Curve'!E365</f>
        <v>36.300000000000246</v>
      </c>
      <c r="T366" s="42">
        <f>'Zero Turbulence Curve'!F365</f>
        <v>2000.0000008831432</v>
      </c>
    </row>
    <row r="367" spans="5:20" x14ac:dyDescent="0.2">
      <c r="E367" s="15">
        <v>41216.416666666664</v>
      </c>
      <c r="F367" s="21">
        <v>7.1816054151452287</v>
      </c>
      <c r="G367" s="21">
        <v>7.1689655061349153</v>
      </c>
      <c r="H367" s="24">
        <v>6.2660084199418514E-2</v>
      </c>
      <c r="I367" s="3">
        <f t="shared" si="16"/>
        <v>642.17999999996732</v>
      </c>
      <c r="J367" s="3">
        <f>INDEX(PowerArray,MIN(MaximumPowerIndex,ROUND(G367*100,0)))</f>
        <v>639.16999999996733</v>
      </c>
      <c r="K367" s="3">
        <f>MIN(J367-M367+N367,'Power Look Up'!$F$4)</f>
        <v>627.89417928415685</v>
      </c>
      <c r="M367" s="50">
        <f t="array" ref="M367">_xlfn.SUM(_xlfn.NORM.DIST($S$3:$S$1003,$G367,$P367,FALSE)*WindSpeedStep*$T$3:$T$1003)</f>
        <v>639.59172300989314</v>
      </c>
      <c r="N367" s="50">
        <f t="array" ref="N367">_xlfn.SUM(_xlfn.NORM.DIST($S$3:$S$1003,$G367,$Q367,FALSE)*WindSpeedStep*$T$3:$T$1003)</f>
        <v>628.31590229408266</v>
      </c>
      <c r="P367" s="42">
        <f t="shared" si="15"/>
        <v>0.71689655061349156</v>
      </c>
      <c r="Q367" s="42">
        <f t="shared" si="17"/>
        <v>0.44920798223714076</v>
      </c>
      <c r="S367" s="42">
        <f>'Zero Turbulence Curve'!E366</f>
        <v>36.400000000000247</v>
      </c>
      <c r="T367" s="42">
        <f>'Zero Turbulence Curve'!F366</f>
        <v>2000.0000008831432</v>
      </c>
    </row>
    <row r="368" spans="5:20" x14ac:dyDescent="0.2">
      <c r="E368" s="15">
        <v>41216.423611111109</v>
      </c>
      <c r="F368" s="21">
        <v>7.8283248591468677</v>
      </c>
      <c r="G368" s="21">
        <v>7.8004800631203111</v>
      </c>
      <c r="H368" s="24">
        <v>8.4309224754365517E-2</v>
      </c>
      <c r="I368" s="3">
        <f t="shared" si="16"/>
        <v>837.82999999996309</v>
      </c>
      <c r="J368" s="3">
        <f>INDEX(PowerArray,MIN(MaximumPowerIndex,ROUND(G368*100,0)))</f>
        <v>828.79999999996335</v>
      </c>
      <c r="K368" s="3">
        <f>MIN(J368-M368+N368,'Power Look Up'!$F$4)</f>
        <v>822.20181632353058</v>
      </c>
      <c r="M368" s="50">
        <f t="array" ref="M368">_xlfn.SUM(_xlfn.NORM.DIST($S$3:$S$1003,$G368,$P368,FALSE)*WindSpeedStep*$T$3:$T$1003)</f>
        <v>827.44435242777524</v>
      </c>
      <c r="N368" s="50">
        <f t="array" ref="N368">_xlfn.SUM(_xlfn.NORM.DIST($S$3:$S$1003,$G368,$Q368,FALSE)*WindSpeedStep*$T$3:$T$1003)</f>
        <v>820.84616875134247</v>
      </c>
      <c r="P368" s="42">
        <f t="shared" si="15"/>
        <v>0.78004800631203119</v>
      </c>
      <c r="Q368" s="42">
        <f t="shared" si="17"/>
        <v>0.65765242683355762</v>
      </c>
      <c r="S368" s="42">
        <f>'Zero Turbulence Curve'!E367</f>
        <v>36.500000000000249</v>
      </c>
      <c r="T368" s="42">
        <f>'Zero Turbulence Curve'!F367</f>
        <v>2000.0000008831432</v>
      </c>
    </row>
    <row r="369" spans="5:20" x14ac:dyDescent="0.2">
      <c r="E369" s="15">
        <v>41216.430555555555</v>
      </c>
      <c r="F369" s="21">
        <v>8.3731272933801186</v>
      </c>
      <c r="G369" s="21">
        <v>8.3442786073837265</v>
      </c>
      <c r="H369" s="24">
        <v>5.732625137318681E-2</v>
      </c>
      <c r="I369" s="3">
        <f t="shared" si="16"/>
        <v>1024.7899999999509</v>
      </c>
      <c r="J369" s="3">
        <f>INDEX(PowerArray,MIN(MaximumPowerIndex,ROUND(G369*100,0)))</f>
        <v>1013.7799999999511</v>
      </c>
      <c r="K369" s="3">
        <f>MIN(J369-M369+N369,'Power Look Up'!$F$4)</f>
        <v>995.98600322839172</v>
      </c>
      <c r="M369" s="50">
        <f t="array" ref="M369">_xlfn.SUM(_xlfn.NORM.DIST($S$3:$S$1003,$G369,$P369,FALSE)*WindSpeedStep*$T$3:$T$1003)</f>
        <v>1013.0444105597616</v>
      </c>
      <c r="N369" s="50">
        <f t="array" ref="N369">_xlfn.SUM(_xlfn.NORM.DIST($S$3:$S$1003,$G369,$Q369,FALSE)*WindSpeedStep*$T$3:$T$1003)</f>
        <v>995.2504137882022</v>
      </c>
      <c r="P369" s="42">
        <f t="shared" si="15"/>
        <v>0.83442786073837272</v>
      </c>
      <c r="Q369" s="42">
        <f t="shared" si="17"/>
        <v>0.47834621297478469</v>
      </c>
      <c r="S369" s="42">
        <f>'Zero Turbulence Curve'!E368</f>
        <v>36.60000000000025</v>
      </c>
      <c r="T369" s="42">
        <f>'Zero Turbulence Curve'!F368</f>
        <v>2000.0000008831432</v>
      </c>
    </row>
    <row r="370" spans="5:20" x14ac:dyDescent="0.2">
      <c r="E370" s="15">
        <v>41216.4375</v>
      </c>
      <c r="F370" s="21">
        <v>8.5035928679752946</v>
      </c>
      <c r="G370" s="21">
        <v>8.4991619157644926</v>
      </c>
      <c r="H370" s="24">
        <v>7.6438278512593591E-2</v>
      </c>
      <c r="I370" s="3">
        <f t="shared" si="16"/>
        <v>1072.4999999999498</v>
      </c>
      <c r="J370" s="3">
        <f>INDEX(PowerArray,MIN(MaximumPowerIndex,ROUND(G370*100,0)))</f>
        <v>1072.4999999999498</v>
      </c>
      <c r="K370" s="3">
        <f>MIN(J370-M370+N370,'Power Look Up'!$F$4)</f>
        <v>1062.0849100695971</v>
      </c>
      <c r="M370" s="50">
        <f t="array" ref="M370">_xlfn.SUM(_xlfn.NORM.DIST($S$3:$S$1003,$G370,$P370,FALSE)*WindSpeedStep*$T$3:$T$1003)</f>
        <v>1069.5927394633652</v>
      </c>
      <c r="N370" s="50">
        <f t="array" ref="N370">_xlfn.SUM(_xlfn.NORM.DIST($S$3:$S$1003,$G370,$Q370,FALSE)*WindSpeedStep*$T$3:$T$1003)</f>
        <v>1059.1776495330125</v>
      </c>
      <c r="P370" s="42">
        <f t="shared" si="15"/>
        <v>0.84991619157644926</v>
      </c>
      <c r="Q370" s="42">
        <f t="shared" si="17"/>
        <v>0.6496613056408348</v>
      </c>
      <c r="S370" s="42">
        <f>'Zero Turbulence Curve'!E369</f>
        <v>36.700000000000252</v>
      </c>
      <c r="T370" s="42">
        <f>'Zero Turbulence Curve'!F369</f>
        <v>2000.0000008831432</v>
      </c>
    </row>
    <row r="371" spans="5:20" x14ac:dyDescent="0.2">
      <c r="E371" s="15">
        <v>41216.444444444445</v>
      </c>
      <c r="F371" s="21">
        <v>8.9696521316331026</v>
      </c>
      <c r="G371" s="21">
        <v>8.9344150091075729</v>
      </c>
      <c r="H371" s="24">
        <v>8.2500412406213169E-2</v>
      </c>
      <c r="I371" s="3">
        <f t="shared" si="16"/>
        <v>1244.9899999999461</v>
      </c>
      <c r="J371" s="3">
        <f>INDEX(PowerArray,MIN(MaximumPowerIndex,ROUND(G371*100,0)))</f>
        <v>1230.3099999999465</v>
      </c>
      <c r="K371" s="3">
        <f>MIN(J371-M371+N371,'Power Look Up'!$F$4)</f>
        <v>1225.54490515921</v>
      </c>
      <c r="M371" s="50">
        <f t="array" ref="M371">_xlfn.SUM(_xlfn.NORM.DIST($S$3:$S$1003,$G371,$P371,FALSE)*WindSpeedStep*$T$3:$T$1003)</f>
        <v>1234.5163561172369</v>
      </c>
      <c r="N371" s="50">
        <f t="array" ref="N371">_xlfn.SUM(_xlfn.NORM.DIST($S$3:$S$1003,$G371,$Q371,FALSE)*WindSpeedStep*$T$3:$T$1003)</f>
        <v>1229.7512612765004</v>
      </c>
      <c r="P371" s="42">
        <f t="shared" si="15"/>
        <v>0.89344150091075736</v>
      </c>
      <c r="Q371" s="42">
        <f t="shared" si="17"/>
        <v>0.73709292285963557</v>
      </c>
      <c r="S371" s="42">
        <f>'Zero Turbulence Curve'!E370</f>
        <v>36.800000000000253</v>
      </c>
      <c r="T371" s="42">
        <f>'Zero Turbulence Curve'!F370</f>
        <v>2000.0000008831432</v>
      </c>
    </row>
    <row r="372" spans="5:20" x14ac:dyDescent="0.2">
      <c r="E372" s="15">
        <v>41216.458333333336</v>
      </c>
      <c r="F372" s="21">
        <v>7.8061848386636203</v>
      </c>
      <c r="G372" s="21">
        <v>7.8109294956150075</v>
      </c>
      <c r="H372" s="24">
        <v>0.13963287092579307</v>
      </c>
      <c r="I372" s="3">
        <f t="shared" si="16"/>
        <v>831.80999999996322</v>
      </c>
      <c r="J372" s="3">
        <f>INDEX(PowerArray,MIN(MaximumPowerIndex,ROUND(G372*100,0)))</f>
        <v>831.80999999996322</v>
      </c>
      <c r="K372" s="3">
        <f>MIN(J372-M372+N372,'Power Look Up'!$F$4)</f>
        <v>852.19202478481498</v>
      </c>
      <c r="M372" s="50">
        <f t="array" ref="M372">_xlfn.SUM(_xlfn.NORM.DIST($S$3:$S$1003,$G372,$P372,FALSE)*WindSpeedStep*$T$3:$T$1003)</f>
        <v>830.80499172966609</v>
      </c>
      <c r="N372" s="50">
        <f t="array" ref="N372">_xlfn.SUM(_xlfn.NORM.DIST($S$3:$S$1003,$G372,$Q372,FALSE)*WindSpeedStep*$T$3:$T$1003)</f>
        <v>851.18701651451784</v>
      </c>
      <c r="P372" s="42">
        <f t="shared" si="15"/>
        <v>0.78109294956150077</v>
      </c>
      <c r="Q372" s="42">
        <f t="shared" si="17"/>
        <v>1.0906625100716802</v>
      </c>
      <c r="S372" s="42">
        <f>'Zero Turbulence Curve'!E371</f>
        <v>36.900000000000254</v>
      </c>
      <c r="T372" s="42">
        <f>'Zero Turbulence Curve'!F371</f>
        <v>2000.0000008831432</v>
      </c>
    </row>
    <row r="373" spans="5:20" x14ac:dyDescent="0.2">
      <c r="E373" s="15">
        <v>41216.465277777781</v>
      </c>
      <c r="F373" s="21">
        <v>9.3299261634945712</v>
      </c>
      <c r="G373" s="21">
        <v>9.3071239068689469</v>
      </c>
      <c r="H373" s="24">
        <v>7.502738904182403E-2</v>
      </c>
      <c r="I373" s="3">
        <f t="shared" si="16"/>
        <v>1381.7299999999411</v>
      </c>
      <c r="J373" s="3">
        <f>INDEX(PowerArray,MIN(MaximumPowerIndex,ROUND(G373*100,0)))</f>
        <v>1374.1099999999412</v>
      </c>
      <c r="K373" s="3">
        <f>MIN(J373-M373+N373,'Power Look Up'!$F$4)</f>
        <v>1375.1019649278212</v>
      </c>
      <c r="M373" s="50">
        <f t="array" ref="M373">_xlfn.SUM(_xlfn.NORM.DIST($S$3:$S$1003,$G373,$P373,FALSE)*WindSpeedStep*$T$3:$T$1003)</f>
        <v>1377.8033749589533</v>
      </c>
      <c r="N373" s="50">
        <f t="array" ref="N373">_xlfn.SUM(_xlfn.NORM.DIST($S$3:$S$1003,$G373,$Q373,FALSE)*WindSpeedStep*$T$3:$T$1003)</f>
        <v>1378.7953398868333</v>
      </c>
      <c r="P373" s="42">
        <f t="shared" si="15"/>
        <v>0.93071239068689471</v>
      </c>
      <c r="Q373" s="42">
        <f t="shared" si="17"/>
        <v>0.69828920622111768</v>
      </c>
      <c r="S373" s="42">
        <f>'Zero Turbulence Curve'!E372</f>
        <v>37.000000000000256</v>
      </c>
      <c r="T373" s="42">
        <f>'Zero Turbulence Curve'!F372</f>
        <v>2000.0000008831432</v>
      </c>
    </row>
    <row r="374" spans="5:20" x14ac:dyDescent="0.2">
      <c r="E374" s="15">
        <v>41216.472222222219</v>
      </c>
      <c r="F374" s="21">
        <v>9.0532774309711712</v>
      </c>
      <c r="G374" s="21">
        <v>9.079063008971179</v>
      </c>
      <c r="H374" s="24">
        <v>8.1738354495629106E-2</v>
      </c>
      <c r="I374" s="3">
        <f t="shared" si="16"/>
        <v>1275.0499999999433</v>
      </c>
      <c r="J374" s="3">
        <f>INDEX(PowerArray,MIN(MaximumPowerIndex,ROUND(G374*100,0)))</f>
        <v>1286.4799999999432</v>
      </c>
      <c r="K374" s="3">
        <f>MIN(J374-M374+N374,'Power Look Up'!$F$4)</f>
        <v>1283.4783204176179</v>
      </c>
      <c r="M374" s="50">
        <f t="array" ref="M374">_xlfn.SUM(_xlfn.NORM.DIST($S$3:$S$1003,$G374,$P374,FALSE)*WindSpeedStep*$T$3:$T$1003)</f>
        <v>1290.2948845348092</v>
      </c>
      <c r="N374" s="50">
        <f t="array" ref="N374">_xlfn.SUM(_xlfn.NORM.DIST($S$3:$S$1003,$G374,$Q374,FALSE)*WindSpeedStep*$T$3:$T$1003)</f>
        <v>1287.2932049524838</v>
      </c>
      <c r="P374" s="42">
        <f t="shared" si="15"/>
        <v>0.90790630089711799</v>
      </c>
      <c r="Q374" s="42">
        <f t="shared" si="17"/>
        <v>0.74210767071543926</v>
      </c>
      <c r="S374" s="42">
        <f>'Zero Turbulence Curve'!E373</f>
        <v>37.100000000000257</v>
      </c>
      <c r="T374" s="42">
        <f>'Zero Turbulence Curve'!F373</f>
        <v>2000.0000008831432</v>
      </c>
    </row>
    <row r="375" spans="5:20" x14ac:dyDescent="0.2">
      <c r="E375" s="15">
        <v>41216.479166666664</v>
      </c>
      <c r="F375" s="21">
        <v>9.1160981199622064</v>
      </c>
      <c r="G375" s="21">
        <v>9.0771812121297248</v>
      </c>
      <c r="H375" s="24">
        <v>3.7296658671924166E-2</v>
      </c>
      <c r="I375" s="3">
        <f t="shared" si="16"/>
        <v>1301.719999999943</v>
      </c>
      <c r="J375" s="3">
        <f>INDEX(PowerArray,MIN(MaximumPowerIndex,ROUND(G375*100,0)))</f>
        <v>1286.4799999999432</v>
      </c>
      <c r="K375" s="3">
        <f>MIN(J375-M375+N375,'Power Look Up'!$F$4)</f>
        <v>1270.4613928269318</v>
      </c>
      <c r="M375" s="50">
        <f t="array" ref="M375">_xlfn.SUM(_xlfn.NORM.DIST($S$3:$S$1003,$G375,$P375,FALSE)*WindSpeedStep*$T$3:$T$1003)</f>
        <v>1289.5691968469157</v>
      </c>
      <c r="N375" s="50">
        <f t="array" ref="N375">_xlfn.SUM(_xlfn.NORM.DIST($S$3:$S$1003,$G375,$Q375,FALSE)*WindSpeedStep*$T$3:$T$1003)</f>
        <v>1273.5505896739044</v>
      </c>
      <c r="P375" s="42">
        <f t="shared" si="15"/>
        <v>0.90771812121297257</v>
      </c>
      <c r="Q375" s="42">
        <f t="shared" si="17"/>
        <v>0.33854852937200519</v>
      </c>
      <c r="S375" s="42">
        <f>'Zero Turbulence Curve'!E374</f>
        <v>37.200000000000259</v>
      </c>
      <c r="T375" s="42">
        <f>'Zero Turbulence Curve'!F374</f>
        <v>2000.0000008831432</v>
      </c>
    </row>
    <row r="376" spans="5:20" x14ac:dyDescent="0.2">
      <c r="E376" s="15">
        <v>41216.486111111109</v>
      </c>
      <c r="F376" s="21">
        <v>7.7316477072516419</v>
      </c>
      <c r="G376" s="21">
        <v>7.6869531062850056</v>
      </c>
      <c r="H376" s="24">
        <v>6.5962653668462212E-2</v>
      </c>
      <c r="I376" s="3">
        <f t="shared" si="16"/>
        <v>807.72999999996375</v>
      </c>
      <c r="J376" s="3">
        <f>INDEX(PowerArray,MIN(MaximumPowerIndex,ROUND(G376*100,0)))</f>
        <v>795.68999999996402</v>
      </c>
      <c r="K376" s="3">
        <f>MIN(J376-M376+N376,'Power Look Up'!$F$4)</f>
        <v>783.34347275546384</v>
      </c>
      <c r="M376" s="50">
        <f t="array" ref="M376">_xlfn.SUM(_xlfn.NORM.DIST($S$3:$S$1003,$G376,$P376,FALSE)*WindSpeedStep*$T$3:$T$1003)</f>
        <v>791.46602786316225</v>
      </c>
      <c r="N376" s="50">
        <f t="array" ref="N376">_xlfn.SUM(_xlfn.NORM.DIST($S$3:$S$1003,$G376,$Q376,FALSE)*WindSpeedStep*$T$3:$T$1003)</f>
        <v>779.11950061866207</v>
      </c>
      <c r="P376" s="42">
        <f t="shared" si="15"/>
        <v>0.76869531062850061</v>
      </c>
      <c r="Q376" s="42">
        <f t="shared" si="17"/>
        <v>0.50705182551558758</v>
      </c>
      <c r="S376" s="42">
        <f>'Zero Turbulence Curve'!E375</f>
        <v>37.30000000000026</v>
      </c>
      <c r="T376" s="42">
        <f>'Zero Turbulence Curve'!F375</f>
        <v>2000.0000008831432</v>
      </c>
    </row>
    <row r="377" spans="5:20" x14ac:dyDescent="0.2">
      <c r="E377" s="15">
        <v>41216.493055555555</v>
      </c>
      <c r="F377" s="21">
        <v>7.3776665219841027</v>
      </c>
      <c r="G377" s="21">
        <v>7.3390162824387417</v>
      </c>
      <c r="H377" s="24">
        <v>6.6416664204039202E-2</v>
      </c>
      <c r="I377" s="3">
        <f t="shared" si="16"/>
        <v>702.379999999966</v>
      </c>
      <c r="J377" s="3">
        <f>INDEX(PowerArray,MIN(MaximumPowerIndex,ROUND(G377*100,0)))</f>
        <v>690.33999999996627</v>
      </c>
      <c r="K377" s="3">
        <f>MIN(J377-M377+N377,'Power Look Up'!$F$4)</f>
        <v>679.44369913908633</v>
      </c>
      <c r="M377" s="50">
        <f t="array" ref="M377">_xlfn.SUM(_xlfn.NORM.DIST($S$3:$S$1003,$G377,$P377,FALSE)*WindSpeedStep*$T$3:$T$1003)</f>
        <v>687.25051778146019</v>
      </c>
      <c r="N377" s="50">
        <f t="array" ref="N377">_xlfn.SUM(_xlfn.NORM.DIST($S$3:$S$1003,$G377,$Q377,FALSE)*WindSpeedStep*$T$3:$T$1003)</f>
        <v>676.35421692058026</v>
      </c>
      <c r="P377" s="42">
        <f t="shared" si="15"/>
        <v>0.73390162824387417</v>
      </c>
      <c r="Q377" s="42">
        <f t="shared" si="17"/>
        <v>0.48743298001871005</v>
      </c>
      <c r="S377" s="42">
        <f>'Zero Turbulence Curve'!E376</f>
        <v>37.400000000000261</v>
      </c>
      <c r="T377" s="42">
        <f>'Zero Turbulence Curve'!F376</f>
        <v>2000.0000008831432</v>
      </c>
    </row>
    <row r="378" spans="5:20" x14ac:dyDescent="0.2">
      <c r="E378" s="15">
        <v>41216.5</v>
      </c>
      <c r="F378" s="21">
        <v>6.917925219942032</v>
      </c>
      <c r="G378" s="21">
        <v>6.8971165839683328</v>
      </c>
      <c r="H378" s="24">
        <v>6.7939445000814599E-2</v>
      </c>
      <c r="I378" s="3">
        <f t="shared" si="16"/>
        <v>569.91999999997665</v>
      </c>
      <c r="J378" s="3">
        <f>INDEX(PowerArray,MIN(MaximumPowerIndex,ROUND(G378*100,0)))</f>
        <v>565.39999999997679</v>
      </c>
      <c r="K378" s="3">
        <f>MIN(J378-M378+N378,'Power Look Up'!$F$4)</f>
        <v>556.2887124344262</v>
      </c>
      <c r="M378" s="50">
        <f t="array" ref="M378">_xlfn.SUM(_xlfn.NORM.DIST($S$3:$S$1003,$G378,$P378,FALSE)*WindSpeedStep*$T$3:$T$1003)</f>
        <v>567.78329699269307</v>
      </c>
      <c r="N378" s="50">
        <f t="array" ref="N378">_xlfn.SUM(_xlfn.NORM.DIST($S$3:$S$1003,$G378,$Q378,FALSE)*WindSpeedStep*$T$3:$T$1003)</f>
        <v>558.67200942714248</v>
      </c>
      <c r="P378" s="42">
        <f t="shared" si="15"/>
        <v>0.68971165839683335</v>
      </c>
      <c r="Q378" s="42">
        <f t="shared" si="17"/>
        <v>0.46858627282072279</v>
      </c>
      <c r="S378" s="42">
        <f>'Zero Turbulence Curve'!E377</f>
        <v>37.500000000000263</v>
      </c>
      <c r="T378" s="42">
        <f>'Zero Turbulence Curve'!F377</f>
        <v>2000.0000008831432</v>
      </c>
    </row>
    <row r="379" spans="5:20" x14ac:dyDescent="0.2">
      <c r="E379" s="15">
        <v>41216.513888888891</v>
      </c>
      <c r="F379" s="21">
        <v>8.0609837184158408</v>
      </c>
      <c r="G379" s="21">
        <v>8.0420424505709285</v>
      </c>
      <c r="H379" s="24">
        <v>0.18111933369429034</v>
      </c>
      <c r="I379" s="3">
        <f t="shared" si="16"/>
        <v>911.01999999995326</v>
      </c>
      <c r="J379" s="3">
        <f>INDEX(PowerArray,MIN(MaximumPowerIndex,ROUND(G379*100,0)))</f>
        <v>903.67999999995345</v>
      </c>
      <c r="K379" s="3">
        <f>MIN(J379-M379+N379,'Power Look Up'!$F$4)</f>
        <v>944.72092014385987</v>
      </c>
      <c r="M379" s="50">
        <f t="array" ref="M379">_xlfn.SUM(_xlfn.NORM.DIST($S$3:$S$1003,$G379,$P379,FALSE)*WindSpeedStep*$T$3:$T$1003)</f>
        <v>907.23530471071717</v>
      </c>
      <c r="N379" s="50">
        <f t="array" ref="N379">_xlfn.SUM(_xlfn.NORM.DIST($S$3:$S$1003,$G379,$Q379,FALSE)*WindSpeedStep*$T$3:$T$1003)</f>
        <v>948.27622485462359</v>
      </c>
      <c r="P379" s="42">
        <f t="shared" si="15"/>
        <v>0.80420424505709287</v>
      </c>
      <c r="Q379" s="42">
        <f t="shared" si="17"/>
        <v>1.4565693701886044</v>
      </c>
      <c r="S379" s="42">
        <f>'Zero Turbulence Curve'!E378</f>
        <v>37.600000000000264</v>
      </c>
      <c r="T379" s="42">
        <f>'Zero Turbulence Curve'!F378</f>
        <v>2000.0000008831432</v>
      </c>
    </row>
    <row r="380" spans="5:20" x14ac:dyDescent="0.2">
      <c r="E380" s="15">
        <v>41216.520833333336</v>
      </c>
      <c r="F380" s="21">
        <v>5.7572940537374455</v>
      </c>
      <c r="G380" s="21">
        <v>5.7603025389805138</v>
      </c>
      <c r="H380" s="24">
        <v>0.11116333368182456</v>
      </c>
      <c r="I380" s="3">
        <f t="shared" si="16"/>
        <v>323.11999999998727</v>
      </c>
      <c r="J380" s="3">
        <f>INDEX(PowerArray,MIN(MaximumPowerIndex,ROUND(G380*100,0)))</f>
        <v>323.11999999998727</v>
      </c>
      <c r="K380" s="3">
        <f>MIN(J380-M380+N380,'Power Look Up'!$F$4)</f>
        <v>324.79030987570553</v>
      </c>
      <c r="M380" s="50">
        <f t="array" ref="M380">_xlfn.SUM(_xlfn.NORM.DIST($S$3:$S$1003,$G380,$P380,FALSE)*WindSpeedStep*$T$3:$T$1003)</f>
        <v>322.34141690852857</v>
      </c>
      <c r="N380" s="50">
        <f t="array" ref="N380">_xlfn.SUM(_xlfn.NORM.DIST($S$3:$S$1003,$G380,$Q380,FALSE)*WindSpeedStep*$T$3:$T$1003)</f>
        <v>324.01172678424683</v>
      </c>
      <c r="P380" s="42">
        <f t="shared" si="15"/>
        <v>0.5760302538980514</v>
      </c>
      <c r="Q380" s="42">
        <f t="shared" si="17"/>
        <v>0.64033443324895212</v>
      </c>
      <c r="S380" s="42">
        <f>'Zero Turbulence Curve'!E379</f>
        <v>37.700000000000266</v>
      </c>
      <c r="T380" s="42">
        <f>'Zero Turbulence Curve'!F379</f>
        <v>2000.0000008831432</v>
      </c>
    </row>
    <row r="381" spans="5:20" x14ac:dyDescent="0.2">
      <c r="E381" s="15">
        <v>41216.527777777781</v>
      </c>
      <c r="F381" s="21">
        <v>4.8914098063741331</v>
      </c>
      <c r="G381" s="21">
        <v>4.941274456521576</v>
      </c>
      <c r="H381" s="24">
        <v>5.7243210257117323E-2</v>
      </c>
      <c r="I381" s="3">
        <f t="shared" si="16"/>
        <v>188.00999999999348</v>
      </c>
      <c r="J381" s="3">
        <f>INDEX(PowerArray,MIN(MaximumPowerIndex,ROUND(G381*100,0)))</f>
        <v>193.45999999999336</v>
      </c>
      <c r="K381" s="3">
        <f>MIN(J381-M381+N381,'Power Look Up'!$F$4)</f>
        <v>193.69841296723732</v>
      </c>
      <c r="M381" s="50">
        <f t="array" ref="M381">_xlfn.SUM(_xlfn.NORM.DIST($S$3:$S$1003,$G381,$P381,FALSE)*WindSpeedStep*$T$3:$T$1003)</f>
        <v>185.14885684833749</v>
      </c>
      <c r="N381" s="50">
        <f t="array" ref="N381">_xlfn.SUM(_xlfn.NORM.DIST($S$3:$S$1003,$G381,$Q381,FALSE)*WindSpeedStep*$T$3:$T$1003)</f>
        <v>185.38726981558145</v>
      </c>
      <c r="P381" s="42">
        <f t="shared" si="15"/>
        <v>0.4941274456521576</v>
      </c>
      <c r="Q381" s="42">
        <f t="shared" si="17"/>
        <v>0.28285441265278771</v>
      </c>
      <c r="S381" s="42">
        <f>'Zero Turbulence Curve'!E380</f>
        <v>37.800000000000267</v>
      </c>
      <c r="T381" s="42">
        <f>'Zero Turbulence Curve'!F380</f>
        <v>2000.0000008831432</v>
      </c>
    </row>
    <row r="382" spans="5:20" x14ac:dyDescent="0.2">
      <c r="E382" s="15">
        <v>41216.534722222219</v>
      </c>
      <c r="F382" s="21">
        <v>4.7020562926632508</v>
      </c>
      <c r="G382" s="21">
        <v>4.814878615833825</v>
      </c>
      <c r="H382" s="24">
        <v>4.6788040445894304E-2</v>
      </c>
      <c r="I382" s="3">
        <f t="shared" si="16"/>
        <v>167.29999999999393</v>
      </c>
      <c r="J382" s="3">
        <f>INDEX(PowerArray,MIN(MaximumPowerIndex,ROUND(G382*100,0)))</f>
        <v>179.28999999999365</v>
      </c>
      <c r="K382" s="3">
        <f>MIN(J382-M382+N382,'Power Look Up'!$F$4)</f>
        <v>179.1990392263362</v>
      </c>
      <c r="M382" s="50">
        <f t="array" ref="M382">_xlfn.SUM(_xlfn.NORM.DIST($S$3:$S$1003,$G382,$P382,FALSE)*WindSpeedStep*$T$3:$T$1003)</f>
        <v>165.0016212774199</v>
      </c>
      <c r="N382" s="50">
        <f t="array" ref="N382">_xlfn.SUM(_xlfn.NORM.DIST($S$3:$S$1003,$G382,$Q382,FALSE)*WindSpeedStep*$T$3:$T$1003)</f>
        <v>164.91066050376244</v>
      </c>
      <c r="P382" s="42">
        <f t="shared" si="15"/>
        <v>0.48148786158338253</v>
      </c>
      <c r="Q382" s="42">
        <f t="shared" si="17"/>
        <v>0.22527873541970458</v>
      </c>
      <c r="S382" s="42">
        <f>'Zero Turbulence Curve'!E381</f>
        <v>37.900000000000269</v>
      </c>
      <c r="T382" s="42">
        <f>'Zero Turbulence Curve'!F381</f>
        <v>2000.0000008831432</v>
      </c>
    </row>
    <row r="383" spans="5:20" x14ac:dyDescent="0.2">
      <c r="E383" s="15">
        <v>41216.541666666664</v>
      </c>
      <c r="F383" s="21">
        <v>4.5415726023344556</v>
      </c>
      <c r="G383" s="21">
        <v>4.5948651917194523</v>
      </c>
      <c r="H383" s="24">
        <v>0.18055419824809235</v>
      </c>
      <c r="I383" s="3">
        <f t="shared" si="16"/>
        <v>149.8599999999943</v>
      </c>
      <c r="J383" s="3">
        <f>INDEX(PowerArray,MIN(MaximumPowerIndex,ROUND(G383*100,0)))</f>
        <v>155.30999999999418</v>
      </c>
      <c r="K383" s="3">
        <f>MIN(J383-M383+N383,'Power Look Up'!$F$4)</f>
        <v>168.12537589274078</v>
      </c>
      <c r="M383" s="50">
        <f t="array" ref="M383">_xlfn.SUM(_xlfn.NORM.DIST($S$3:$S$1003,$G383,$P383,FALSE)*WindSpeedStep*$T$3:$T$1003)</f>
        <v>130.46868963885373</v>
      </c>
      <c r="N383" s="50">
        <f t="array" ref="N383">_xlfn.SUM(_xlfn.NORM.DIST($S$3:$S$1003,$G383,$Q383,FALSE)*WindSpeedStep*$T$3:$T$1003)</f>
        <v>143.28406553160033</v>
      </c>
      <c r="P383" s="42">
        <f t="shared" si="15"/>
        <v>0.45948651917194527</v>
      </c>
      <c r="Q383" s="42">
        <f t="shared" si="17"/>
        <v>0.82962220074897286</v>
      </c>
      <c r="S383" s="42">
        <f>'Zero Turbulence Curve'!E382</f>
        <v>38.00000000000027</v>
      </c>
      <c r="T383" s="42">
        <f>'Zero Turbulence Curve'!F382</f>
        <v>2000.0000008831432</v>
      </c>
    </row>
    <row r="384" spans="5:20" x14ac:dyDescent="0.2">
      <c r="E384" s="15">
        <v>41216.548611111109</v>
      </c>
      <c r="F384" s="21">
        <v>5.31721764386449</v>
      </c>
      <c r="G384" s="21">
        <v>5.2761490784217147</v>
      </c>
      <c r="H384" s="24">
        <v>0.14669326182275763</v>
      </c>
      <c r="I384" s="3">
        <f t="shared" si="16"/>
        <v>251.83999999998883</v>
      </c>
      <c r="J384" s="3">
        <f>INDEX(PowerArray,MIN(MaximumPowerIndex,ROUND(G384*100,0)))</f>
        <v>245.35999999998896</v>
      </c>
      <c r="K384" s="3">
        <f>MIN(J384-M384+N384,'Power Look Up'!$F$4)</f>
        <v>249.81773470792965</v>
      </c>
      <c r="M384" s="50">
        <f t="array" ref="M384">_xlfn.SUM(_xlfn.NORM.DIST($S$3:$S$1003,$G384,$P384,FALSE)*WindSpeedStep*$T$3:$T$1003)</f>
        <v>239.29490219797347</v>
      </c>
      <c r="N384" s="50">
        <f t="array" ref="N384">_xlfn.SUM(_xlfn.NORM.DIST($S$3:$S$1003,$G384,$Q384,FALSE)*WindSpeedStep*$T$3:$T$1003)</f>
        <v>243.75263690591416</v>
      </c>
      <c r="P384" s="42">
        <f t="shared" si="15"/>
        <v>0.52761490784217147</v>
      </c>
      <c r="Q384" s="42">
        <f t="shared" si="17"/>
        <v>0.77397551817681798</v>
      </c>
      <c r="S384" s="42">
        <f>'Zero Turbulence Curve'!E383</f>
        <v>38.100000000000271</v>
      </c>
      <c r="T384" s="42">
        <f>'Zero Turbulence Curve'!F383</f>
        <v>2000.0000008831432</v>
      </c>
    </row>
    <row r="385" spans="5:20" x14ac:dyDescent="0.2">
      <c r="E385" s="15">
        <v>41216.576388888891</v>
      </c>
      <c r="F385" s="21">
        <v>4.0432271395796837</v>
      </c>
      <c r="G385" s="21">
        <v>4.0560325407972178</v>
      </c>
      <c r="H385" s="24">
        <v>0.12613686602158528</v>
      </c>
      <c r="I385" s="3">
        <f t="shared" si="16"/>
        <v>95.359999999995452</v>
      </c>
      <c r="J385" s="3">
        <f>INDEX(PowerArray,MIN(MaximumPowerIndex,ROUND(G385*100,0)))</f>
        <v>97.539999999995402</v>
      </c>
      <c r="K385" s="3">
        <f>MIN(J385-M385+N385,'Power Look Up'!$F$4)</f>
        <v>103.47714043024867</v>
      </c>
      <c r="M385" s="50">
        <f t="array" ref="M385">_xlfn.SUM(_xlfn.NORM.DIST($S$3:$S$1003,$G385,$P385,FALSE)*WindSpeedStep*$T$3:$T$1003)</f>
        <v>56.288043899958701</v>
      </c>
      <c r="N385" s="50">
        <f t="array" ref="N385">_xlfn.SUM(_xlfn.NORM.DIST($S$3:$S$1003,$G385,$Q385,FALSE)*WindSpeedStep*$T$3:$T$1003)</f>
        <v>62.225184330211967</v>
      </c>
      <c r="P385" s="42">
        <f t="shared" si="15"/>
        <v>0.40560325407972181</v>
      </c>
      <c r="Q385" s="42">
        <f t="shared" si="17"/>
        <v>0.51161523317772872</v>
      </c>
      <c r="S385" s="42">
        <f>'Zero Turbulence Curve'!E384</f>
        <v>38.200000000000273</v>
      </c>
      <c r="T385" s="42">
        <f>'Zero Turbulence Curve'!F384</f>
        <v>2000.0000008831432</v>
      </c>
    </row>
    <row r="386" spans="5:20" x14ac:dyDescent="0.2">
      <c r="E386" s="15">
        <v>41216.583333333336</v>
      </c>
      <c r="F386" s="21">
        <v>4.8058447333488497</v>
      </c>
      <c r="G386" s="21">
        <v>4.8104902023977107</v>
      </c>
      <c r="H386" s="24">
        <v>0.11028238101872279</v>
      </c>
      <c r="I386" s="3">
        <f t="shared" si="16"/>
        <v>179.28999999999365</v>
      </c>
      <c r="J386" s="3">
        <f>INDEX(PowerArray,MIN(MaximumPowerIndex,ROUND(G386*100,0)))</f>
        <v>179.28999999999365</v>
      </c>
      <c r="K386" s="3">
        <f>MIN(J386-M386+N386,'Power Look Up'!$F$4)</f>
        <v>179.87982854693092</v>
      </c>
      <c r="M386" s="50">
        <f t="array" ref="M386">_xlfn.SUM(_xlfn.NORM.DIST($S$3:$S$1003,$G386,$P386,FALSE)*WindSpeedStep*$T$3:$T$1003)</f>
        <v>164.30499393950655</v>
      </c>
      <c r="N386" s="50">
        <f t="array" ref="N386">_xlfn.SUM(_xlfn.NORM.DIST($S$3:$S$1003,$G386,$Q386,FALSE)*WindSpeedStep*$T$3:$T$1003)</f>
        <v>164.89482248644381</v>
      </c>
      <c r="P386" s="42">
        <f t="shared" si="15"/>
        <v>0.48104902023977109</v>
      </c>
      <c r="Q386" s="42">
        <f t="shared" si="17"/>
        <v>0.53051231338765725</v>
      </c>
      <c r="S386" s="42">
        <f>'Zero Turbulence Curve'!E385</f>
        <v>38.300000000000274</v>
      </c>
      <c r="T386" s="42">
        <f>'Zero Turbulence Curve'!F385</f>
        <v>2000.0000008831432</v>
      </c>
    </row>
    <row r="387" spans="5:20" x14ac:dyDescent="0.2">
      <c r="E387" s="15">
        <v>41217.576388888891</v>
      </c>
      <c r="F387" s="21">
        <v>0.47866051136983762</v>
      </c>
      <c r="G387" s="21">
        <v>0.49968942002183042</v>
      </c>
      <c r="H387" s="24">
        <v>0.35515777040702928</v>
      </c>
      <c r="I387" s="3">
        <f t="shared" si="16"/>
        <v>0</v>
      </c>
      <c r="J387" s="3">
        <f>INDEX(PowerArray,MIN(MaximumPowerIndex,ROUND(G387*100,0)))</f>
        <v>0</v>
      </c>
      <c r="K387" s="3">
        <f>MIN(J387-M387+N387,'Power Look Up'!$F$4)</f>
        <v>-1.3053575190980024E-21</v>
      </c>
      <c r="M387" s="50">
        <f t="array" ref="M387">_xlfn.SUM(_xlfn.NORM.DIST($S$3:$S$1003,$G387,$P387,FALSE)*WindSpeedStep*$T$3:$T$1003)</f>
        <v>-9.7279205560427892E-56</v>
      </c>
      <c r="N387" s="50">
        <f t="array" ref="N387">_xlfn.SUM(_xlfn.NORM.DIST($S$3:$S$1003,$G387,$Q387,FALSE)*WindSpeedStep*$T$3:$T$1003)</f>
        <v>-1.3053575190980024E-21</v>
      </c>
      <c r="P387" s="42">
        <f t="shared" ref="P387:P450" si="18">ReferenceTurbulence*G387</f>
        <v>4.9968942002183048E-2</v>
      </c>
      <c r="Q387" s="42">
        <f t="shared" si="17"/>
        <v>0.17746858031093488</v>
      </c>
      <c r="S387" s="42">
        <f>'Zero Turbulence Curve'!E386</f>
        <v>38.400000000000276</v>
      </c>
      <c r="T387" s="42">
        <f>'Zero Turbulence Curve'!F386</f>
        <v>2000.0000008831432</v>
      </c>
    </row>
    <row r="388" spans="5:20" x14ac:dyDescent="0.2">
      <c r="E388" s="15">
        <v>41217.583333333336</v>
      </c>
      <c r="F388" s="21">
        <v>1.2651007709772646</v>
      </c>
      <c r="G388" s="21">
        <v>1.3287596628347471</v>
      </c>
      <c r="H388" s="24">
        <v>0.2134217338208011</v>
      </c>
      <c r="I388" s="3">
        <f t="shared" ref="I388:I451" si="19">INDEX(PowerArray,MIN(MaximumPowerIndex,ROUND(F388*100,0)))</f>
        <v>0</v>
      </c>
      <c r="J388" s="3">
        <f>INDEX(PowerArray,MIN(MaximumPowerIndex,ROUND(G388*100,0)))</f>
        <v>0</v>
      </c>
      <c r="K388" s="3">
        <f>MIN(J388-M388+N388,'Power Look Up'!$F$4)</f>
        <v>-2.0416974747264355E-5</v>
      </c>
      <c r="M388" s="50">
        <f t="array" ref="M388">_xlfn.SUM(_xlfn.NORM.DIST($S$3:$S$1003,$G388,$P388,FALSE)*WindSpeedStep*$T$3:$T$1003)</f>
        <v>-3.861479263872354E-11</v>
      </c>
      <c r="N388" s="50">
        <f t="array" ref="N388">_xlfn.SUM(_xlfn.NORM.DIST($S$3:$S$1003,$G388,$Q388,FALSE)*WindSpeedStep*$T$3:$T$1003)</f>
        <v>-2.0417013362056993E-5</v>
      </c>
      <c r="P388" s="42">
        <f t="shared" si="18"/>
        <v>0.13287596628347473</v>
      </c>
      <c r="Q388" s="42">
        <f t="shared" ref="Q388:Q451" si="20">G388*H388</f>
        <v>0.28358619107333483</v>
      </c>
      <c r="S388" s="42">
        <f>'Zero Turbulence Curve'!E387</f>
        <v>38.500000000000277</v>
      </c>
      <c r="T388" s="42">
        <f>'Zero Turbulence Curve'!F387</f>
        <v>2000.0000008831432</v>
      </c>
    </row>
    <row r="389" spans="5:20" x14ac:dyDescent="0.2">
      <c r="E389" s="15">
        <v>41217.590277777781</v>
      </c>
      <c r="F389" s="21">
        <v>1.220622994770225</v>
      </c>
      <c r="G389" s="21">
        <v>1.2829535784238404</v>
      </c>
      <c r="H389" s="24">
        <v>0.18023583116375233</v>
      </c>
      <c r="I389" s="3">
        <f t="shared" si="19"/>
        <v>0</v>
      </c>
      <c r="J389" s="3">
        <f>INDEX(PowerArray,MIN(MaximumPowerIndex,ROUND(G389*100,0)))</f>
        <v>0</v>
      </c>
      <c r="K389" s="3">
        <f>MIN(J389-M389+N389,'Power Look Up'!$F$4)</f>
        <v>-1.3242817921373699E-6</v>
      </c>
      <c r="M389" s="50">
        <f t="array" ref="M389">_xlfn.SUM(_xlfn.NORM.DIST($S$3:$S$1003,$G389,$P389,FALSE)*WindSpeedStep*$T$3:$T$1003)</f>
        <v>-1.2784128315043171E-12</v>
      </c>
      <c r="N389" s="50">
        <f t="array" ref="N389">_xlfn.SUM(_xlfn.NORM.DIST($S$3:$S$1003,$G389,$Q389,FALSE)*WindSpeedStep*$T$3:$T$1003)</f>
        <v>-1.3242830705502014E-6</v>
      </c>
      <c r="P389" s="42">
        <f t="shared" si="18"/>
        <v>0.12829535784238405</v>
      </c>
      <c r="Q389" s="42">
        <f t="shared" si="20"/>
        <v>0.23123420455173119</v>
      </c>
      <c r="S389" s="42">
        <f>'Zero Turbulence Curve'!E388</f>
        <v>38.600000000000279</v>
      </c>
      <c r="T389" s="42">
        <f>'Zero Turbulence Curve'!F388</f>
        <v>2000.0000008831432</v>
      </c>
    </row>
    <row r="390" spans="5:20" x14ac:dyDescent="0.2">
      <c r="E390" s="15">
        <v>41217.597222222219</v>
      </c>
      <c r="F390" s="21">
        <v>1.4613721467414531</v>
      </c>
      <c r="G390" s="21">
        <v>1.4917606740971785</v>
      </c>
      <c r="H390" s="24">
        <v>0.19844363439294904</v>
      </c>
      <c r="I390" s="3">
        <f t="shared" si="19"/>
        <v>0</v>
      </c>
      <c r="J390" s="3">
        <f>INDEX(PowerArray,MIN(MaximumPowerIndex,ROUND(G390*100,0)))</f>
        <v>0</v>
      </c>
      <c r="K390" s="3">
        <f>MIN(J390-M390+N390,'Power Look Up'!$F$4)</f>
        <v>-1.2851417892347414E-4</v>
      </c>
      <c r="M390" s="50">
        <f t="array" ref="M390">_xlfn.SUM(_xlfn.NORM.DIST($S$3:$S$1003,$G390,$P390,FALSE)*WindSpeedStep*$T$3:$T$1003)</f>
        <v>-1.8996796425399691E-7</v>
      </c>
      <c r="N390" s="50">
        <f t="array" ref="N390">_xlfn.SUM(_xlfn.NORM.DIST($S$3:$S$1003,$G390,$Q390,FALSE)*WindSpeedStep*$T$3:$T$1003)</f>
        <v>-1.2870414688772813E-4</v>
      </c>
      <c r="P390" s="42">
        <f t="shared" si="18"/>
        <v>0.14917606740971787</v>
      </c>
      <c r="Q390" s="42">
        <f t="shared" si="20"/>
        <v>0.29603040981231971</v>
      </c>
      <c r="S390" s="42">
        <f>'Zero Turbulence Curve'!E389</f>
        <v>38.70000000000028</v>
      </c>
      <c r="T390" s="42">
        <f>'Zero Turbulence Curve'!F389</f>
        <v>2000.0000008831432</v>
      </c>
    </row>
    <row r="391" spans="5:20" x14ac:dyDescent="0.2">
      <c r="E391" s="15">
        <v>41217.604166666664</v>
      </c>
      <c r="F391" s="21">
        <v>4.1614295048429435</v>
      </c>
      <c r="G391" s="21">
        <v>4.1186553126146199</v>
      </c>
      <c r="H391" s="24">
        <v>0.30998963180770883</v>
      </c>
      <c r="I391" s="3">
        <f t="shared" si="19"/>
        <v>108.43999999999517</v>
      </c>
      <c r="J391" s="3">
        <f>INDEX(PowerArray,MIN(MaximumPowerIndex,ROUND(G391*100,0)))</f>
        <v>104.07999999999527</v>
      </c>
      <c r="K391" s="3">
        <f>MIN(J391-M391+N391,'Power Look Up'!$F$4)</f>
        <v>156.19367616276207</v>
      </c>
      <c r="M391" s="50">
        <f t="array" ref="M391">_xlfn.SUM(_xlfn.NORM.DIST($S$3:$S$1003,$G391,$P391,FALSE)*WindSpeedStep*$T$3:$T$1003)</f>
        <v>63.513161453759878</v>
      </c>
      <c r="N391" s="50">
        <f t="array" ref="N391">_xlfn.SUM(_xlfn.NORM.DIST($S$3:$S$1003,$G391,$Q391,FALSE)*WindSpeedStep*$T$3:$T$1003)</f>
        <v>115.62683761652667</v>
      </c>
      <c r="P391" s="42">
        <f t="shared" si="18"/>
        <v>0.41186553126146203</v>
      </c>
      <c r="Q391" s="42">
        <f t="shared" si="20"/>
        <v>1.2767404439002699</v>
      </c>
      <c r="S391" s="42">
        <f>'Zero Turbulence Curve'!E390</f>
        <v>38.800000000000281</v>
      </c>
      <c r="T391" s="42">
        <f>'Zero Turbulence Curve'!F390</f>
        <v>2000.0000008831432</v>
      </c>
    </row>
    <row r="392" spans="5:20" x14ac:dyDescent="0.2">
      <c r="E392" s="15">
        <v>41217.611111111109</v>
      </c>
      <c r="F392" s="21">
        <v>4.8211254530546519</v>
      </c>
      <c r="G392" s="21">
        <v>4.8127454006847046</v>
      </c>
      <c r="H392" s="24">
        <v>0.14519431340590438</v>
      </c>
      <c r="I392" s="3">
        <f t="shared" si="19"/>
        <v>180.37999999999363</v>
      </c>
      <c r="J392" s="3">
        <f>INDEX(PowerArray,MIN(MaximumPowerIndex,ROUND(G392*100,0)))</f>
        <v>179.28999999999365</v>
      </c>
      <c r="K392" s="3">
        <f>MIN(J392-M392+N392,'Power Look Up'!$F$4)</f>
        <v>183.60406416096487</v>
      </c>
      <c r="M392" s="50">
        <f t="array" ref="M392">_xlfn.SUM(_xlfn.NORM.DIST($S$3:$S$1003,$G392,$P392,FALSE)*WindSpeedStep*$T$3:$T$1003)</f>
        <v>164.66296168734476</v>
      </c>
      <c r="N392" s="50">
        <f t="array" ref="N392">_xlfn.SUM(_xlfn.NORM.DIST($S$3:$S$1003,$G392,$Q392,FALSE)*WindSpeedStep*$T$3:$T$1003)</f>
        <v>168.97702584831598</v>
      </c>
      <c r="P392" s="42">
        <f t="shared" si="18"/>
        <v>0.48127454006847048</v>
      </c>
      <c r="Q392" s="42">
        <f t="shared" si="20"/>
        <v>0.69878326404983993</v>
      </c>
      <c r="S392" s="42">
        <f>'Zero Turbulence Curve'!E391</f>
        <v>38.900000000000283</v>
      </c>
      <c r="T392" s="42">
        <f>'Zero Turbulence Curve'!F391</f>
        <v>2000.0000008831432</v>
      </c>
    </row>
    <row r="393" spans="5:20" x14ac:dyDescent="0.2">
      <c r="E393" s="15">
        <v>41217.618055555555</v>
      </c>
      <c r="F393" s="21">
        <v>4.4457428249743565</v>
      </c>
      <c r="G393" s="21">
        <v>4.4236016121570216</v>
      </c>
      <c r="H393" s="24">
        <v>6.2981600831041124E-2</v>
      </c>
      <c r="I393" s="3">
        <f t="shared" si="19"/>
        <v>140.0499999999945</v>
      </c>
      <c r="J393" s="3">
        <f>INDEX(PowerArray,MIN(MaximumPowerIndex,ROUND(G393*100,0)))</f>
        <v>136.77999999999457</v>
      </c>
      <c r="K393" s="3">
        <f>MIN(J393-M393+N393,'Power Look Up'!$F$4)</f>
        <v>132.52153762206362</v>
      </c>
      <c r="M393" s="50">
        <f t="array" ref="M393">_xlfn.SUM(_xlfn.NORM.DIST($S$3:$S$1003,$G393,$P393,FALSE)*WindSpeedStep*$T$3:$T$1003)</f>
        <v>104.59864583766134</v>
      </c>
      <c r="N393" s="50">
        <f t="array" ref="N393">_xlfn.SUM(_xlfn.NORM.DIST($S$3:$S$1003,$G393,$Q393,FALSE)*WindSpeedStep*$T$3:$T$1003)</f>
        <v>100.34018345973038</v>
      </c>
      <c r="P393" s="42">
        <f t="shared" si="18"/>
        <v>0.44236016121570221</v>
      </c>
      <c r="Q393" s="42">
        <f t="shared" si="20"/>
        <v>0.27860551097242353</v>
      </c>
      <c r="S393" s="42">
        <f>'Zero Turbulence Curve'!E392</f>
        <v>39.000000000000284</v>
      </c>
      <c r="T393" s="42">
        <f>'Zero Turbulence Curve'!F392</f>
        <v>2000.0000008831432</v>
      </c>
    </row>
    <row r="394" spans="5:20" x14ac:dyDescent="0.2">
      <c r="E394" s="15">
        <v>41217.625</v>
      </c>
      <c r="F394" s="21">
        <v>4.9125158471061185</v>
      </c>
      <c r="G394" s="21">
        <v>4.8704323410183834</v>
      </c>
      <c r="H394" s="24">
        <v>6.513973897682318E-2</v>
      </c>
      <c r="I394" s="3">
        <f t="shared" si="19"/>
        <v>190.18999999999343</v>
      </c>
      <c r="J394" s="3">
        <f>INDEX(PowerArray,MIN(MaximumPowerIndex,ROUND(G394*100,0)))</f>
        <v>185.82999999999353</v>
      </c>
      <c r="K394" s="3">
        <f>MIN(J394-M394+N394,'Power Look Up'!$F$4)</f>
        <v>185.6626156369681</v>
      </c>
      <c r="M394" s="50">
        <f t="array" ref="M394">_xlfn.SUM(_xlfn.NORM.DIST($S$3:$S$1003,$G394,$P394,FALSE)*WindSpeedStep*$T$3:$T$1003)</f>
        <v>173.83827900752931</v>
      </c>
      <c r="N394" s="50">
        <f t="array" ref="N394">_xlfn.SUM(_xlfn.NORM.DIST($S$3:$S$1003,$G394,$Q394,FALSE)*WindSpeedStep*$T$3:$T$1003)</f>
        <v>173.67089464450387</v>
      </c>
      <c r="P394" s="42">
        <f t="shared" si="18"/>
        <v>0.48704323410183836</v>
      </c>
      <c r="Q394" s="42">
        <f t="shared" si="20"/>
        <v>0.31725869139821533</v>
      </c>
      <c r="S394" s="42">
        <f>'Zero Turbulence Curve'!E393</f>
        <v>39.100000000000286</v>
      </c>
      <c r="T394" s="42">
        <f>'Zero Turbulence Curve'!F393</f>
        <v>2000.0000008831432</v>
      </c>
    </row>
    <row r="395" spans="5:20" x14ac:dyDescent="0.2">
      <c r="E395" s="15">
        <v>41217.631944444445</v>
      </c>
      <c r="F395" s="21">
        <v>5.4883898487928526</v>
      </c>
      <c r="G395" s="21">
        <v>5.4016164557014541</v>
      </c>
      <c r="H395" s="24">
        <v>4.0084616082508795E-2</v>
      </c>
      <c r="I395" s="3">
        <f t="shared" si="19"/>
        <v>279.37999999998823</v>
      </c>
      <c r="J395" s="3">
        <f>INDEX(PowerArray,MIN(MaximumPowerIndex,ROUND(G395*100,0)))</f>
        <v>264.79999999998853</v>
      </c>
      <c r="K395" s="3">
        <f>MIN(J395-M395+N395,'Power Look Up'!$F$4)</f>
        <v>263.28811986311075</v>
      </c>
      <c r="M395" s="50">
        <f t="array" ref="M395">_xlfn.SUM(_xlfn.NORM.DIST($S$3:$S$1003,$G395,$P395,FALSE)*WindSpeedStep*$T$3:$T$1003)</f>
        <v>260.06504241241043</v>
      </c>
      <c r="N395" s="50">
        <f t="array" ref="N395">_xlfn.SUM(_xlfn.NORM.DIST($S$3:$S$1003,$G395,$Q395,FALSE)*WindSpeedStep*$T$3:$T$1003)</f>
        <v>258.55316227553266</v>
      </c>
      <c r="P395" s="42">
        <f t="shared" si="18"/>
        <v>0.54016164557014545</v>
      </c>
      <c r="Q395" s="42">
        <f t="shared" si="20"/>
        <v>0.21652172185175467</v>
      </c>
      <c r="S395" s="42">
        <f>'Zero Turbulence Curve'!E394</f>
        <v>39.200000000000287</v>
      </c>
      <c r="T395" s="42">
        <f>'Zero Turbulence Curve'!F394</f>
        <v>2000.0000008831432</v>
      </c>
    </row>
    <row r="396" spans="5:20" x14ac:dyDescent="0.2">
      <c r="E396" s="15">
        <v>41217.638888888891</v>
      </c>
      <c r="F396" s="21">
        <v>6.0168121406486561</v>
      </c>
      <c r="G396" s="21">
        <v>5.8986412977177807</v>
      </c>
      <c r="H396" s="24">
        <v>4.9860290297788455E-2</v>
      </c>
      <c r="I396" s="3">
        <f t="shared" si="19"/>
        <v>366.51999999998105</v>
      </c>
      <c r="J396" s="3">
        <f>INDEX(PowerArray,MIN(MaximumPowerIndex,ROUND(G396*100,0)))</f>
        <v>345.79999999998682</v>
      </c>
      <c r="K396" s="3">
        <f>MIN(J396-M396+N396,'Power Look Up'!$F$4)</f>
        <v>338.03580010805888</v>
      </c>
      <c r="M396" s="50">
        <f t="array" ref="M396">_xlfn.SUM(_xlfn.NORM.DIST($S$3:$S$1003,$G396,$P396,FALSE)*WindSpeedStep*$T$3:$T$1003)</f>
        <v>347.92584160785026</v>
      </c>
      <c r="N396" s="50">
        <f t="array" ref="N396">_xlfn.SUM(_xlfn.NORM.DIST($S$3:$S$1003,$G396,$Q396,FALSE)*WindSpeedStep*$T$3:$T$1003)</f>
        <v>340.16164171592231</v>
      </c>
      <c r="P396" s="42">
        <f t="shared" si="18"/>
        <v>0.58986412977177805</v>
      </c>
      <c r="Q396" s="42">
        <f t="shared" si="20"/>
        <v>0.29410796746673218</v>
      </c>
      <c r="S396" s="42">
        <f>'Zero Turbulence Curve'!E395</f>
        <v>39.300000000000288</v>
      </c>
      <c r="T396" s="42">
        <f>'Zero Turbulence Curve'!F395</f>
        <v>2000.0000008831432</v>
      </c>
    </row>
    <row r="397" spans="5:20" x14ac:dyDescent="0.2">
      <c r="E397" s="15">
        <v>41217.645833333336</v>
      </c>
      <c r="F397" s="21">
        <v>6.4817245753356625</v>
      </c>
      <c r="G397" s="21">
        <v>6.3534229682677923</v>
      </c>
      <c r="H397" s="24">
        <v>2.9313186296590004E-2</v>
      </c>
      <c r="I397" s="3">
        <f t="shared" si="19"/>
        <v>470.47999999997882</v>
      </c>
      <c r="J397" s="3">
        <f>INDEX(PowerArray,MIN(MaximumPowerIndex,ROUND(G397*100,0)))</f>
        <v>441.09999999997945</v>
      </c>
      <c r="K397" s="3">
        <f>MIN(J397-M397+N397,'Power Look Up'!$F$4)</f>
        <v>430.058723982365</v>
      </c>
      <c r="M397" s="50">
        <f t="array" ref="M397">_xlfn.SUM(_xlfn.NORM.DIST($S$3:$S$1003,$G397,$P397,FALSE)*WindSpeedStep*$T$3:$T$1003)</f>
        <v>439.88656874116862</v>
      </c>
      <c r="N397" s="50">
        <f t="array" ref="N397">_xlfn.SUM(_xlfn.NORM.DIST($S$3:$S$1003,$G397,$Q397,FALSE)*WindSpeedStep*$T$3:$T$1003)</f>
        <v>428.84529272355417</v>
      </c>
      <c r="P397" s="42">
        <f t="shared" si="18"/>
        <v>0.63534229682677923</v>
      </c>
      <c r="Q397" s="42">
        <f t="shared" si="20"/>
        <v>0.18623907108986765</v>
      </c>
      <c r="S397" s="42">
        <f>'Zero Turbulence Curve'!E396</f>
        <v>39.40000000000029</v>
      </c>
      <c r="T397" s="42">
        <f>'Zero Turbulence Curve'!F396</f>
        <v>2000.0000008831432</v>
      </c>
    </row>
    <row r="398" spans="5:20" x14ac:dyDescent="0.2">
      <c r="E398" s="15">
        <v>41217.652777777781</v>
      </c>
      <c r="F398" s="21">
        <v>6.5738260274437001</v>
      </c>
      <c r="G398" s="21">
        <v>6.5050529634201837</v>
      </c>
      <c r="H398" s="24">
        <v>3.1944867284791935E-2</v>
      </c>
      <c r="I398" s="3">
        <f t="shared" si="19"/>
        <v>490.81999999997839</v>
      </c>
      <c r="J398" s="3">
        <f>INDEX(PowerArray,MIN(MaximumPowerIndex,ROUND(G398*100,0)))</f>
        <v>477.25999999997867</v>
      </c>
      <c r="K398" s="3">
        <f>MIN(J398-M398+N398,'Power Look Up'!$F$4)</f>
        <v>465.84018603303667</v>
      </c>
      <c r="M398" s="50">
        <f t="array" ref="M398">_xlfn.SUM(_xlfn.NORM.DIST($S$3:$S$1003,$G398,$P398,FALSE)*WindSpeedStep*$T$3:$T$1003)</f>
        <v>473.50101829334966</v>
      </c>
      <c r="N398" s="50">
        <f t="array" ref="N398">_xlfn.SUM(_xlfn.NORM.DIST($S$3:$S$1003,$G398,$Q398,FALSE)*WindSpeedStep*$T$3:$T$1003)</f>
        <v>462.08120432640766</v>
      </c>
      <c r="P398" s="42">
        <f t="shared" si="18"/>
        <v>0.65050529634201837</v>
      </c>
      <c r="Q398" s="42">
        <f t="shared" si="20"/>
        <v>0.20780305359700024</v>
      </c>
      <c r="S398" s="42">
        <f>'Zero Turbulence Curve'!E397</f>
        <v>39.500000000000291</v>
      </c>
      <c r="T398" s="42">
        <f>'Zero Turbulence Curve'!F397</f>
        <v>2000.0000008831432</v>
      </c>
    </row>
    <row r="399" spans="5:20" x14ac:dyDescent="0.2">
      <c r="E399" s="15">
        <v>41217.659722222219</v>
      </c>
      <c r="F399" s="21">
        <v>6.804592333295628</v>
      </c>
      <c r="G399" s="21">
        <v>6.8039927817855856</v>
      </c>
      <c r="H399" s="24">
        <v>5.2905447140232029E-2</v>
      </c>
      <c r="I399" s="3">
        <f t="shared" si="19"/>
        <v>542.79999999997722</v>
      </c>
      <c r="J399" s="3">
        <f>INDEX(PowerArray,MIN(MaximumPowerIndex,ROUND(G399*100,0)))</f>
        <v>542.79999999997722</v>
      </c>
      <c r="K399" s="3">
        <f>MIN(J399-M399+N399,'Power Look Up'!$F$4)</f>
        <v>530.92325867480167</v>
      </c>
      <c r="M399" s="50">
        <f t="array" ref="M399">_xlfn.SUM(_xlfn.NORM.DIST($S$3:$S$1003,$G399,$P399,FALSE)*WindSpeedStep*$T$3:$T$1003)</f>
        <v>544.40767704286839</v>
      </c>
      <c r="N399" s="50">
        <f t="array" ref="N399">_xlfn.SUM(_xlfn.NORM.DIST($S$3:$S$1003,$G399,$Q399,FALSE)*WindSpeedStep*$T$3:$T$1003)</f>
        <v>532.53093571769284</v>
      </c>
      <c r="P399" s="42">
        <f t="shared" si="18"/>
        <v>0.68039927817855861</v>
      </c>
      <c r="Q399" s="42">
        <f t="shared" si="20"/>
        <v>0.35996828045927759</v>
      </c>
      <c r="S399" s="42">
        <f>'Zero Turbulence Curve'!E398</f>
        <v>39.600000000000293</v>
      </c>
      <c r="T399" s="42">
        <f>'Zero Turbulence Curve'!F398</f>
        <v>2000.0000008831432</v>
      </c>
    </row>
    <row r="400" spans="5:20" x14ac:dyDescent="0.2">
      <c r="E400" s="15">
        <v>41217.666666666664</v>
      </c>
      <c r="F400" s="21">
        <v>6.5761587158681891</v>
      </c>
      <c r="G400" s="21">
        <v>6.5560306482007196</v>
      </c>
      <c r="H400" s="24">
        <v>4.1057403214507793E-2</v>
      </c>
      <c r="I400" s="3">
        <f t="shared" si="19"/>
        <v>493.07999999997833</v>
      </c>
      <c r="J400" s="3">
        <f>INDEX(PowerArray,MIN(MaximumPowerIndex,ROUND(G400*100,0)))</f>
        <v>488.55999999997846</v>
      </c>
      <c r="K400" s="3">
        <f>MIN(J400-M400+N400,'Power Look Up'!$F$4)</f>
        <v>477.11192126327188</v>
      </c>
      <c r="M400" s="50">
        <f t="array" ref="M400">_xlfn.SUM(_xlfn.NORM.DIST($S$3:$S$1003,$G400,$P400,FALSE)*WindSpeedStep*$T$3:$T$1003)</f>
        <v>485.15293689991512</v>
      </c>
      <c r="N400" s="50">
        <f t="array" ref="N400">_xlfn.SUM(_xlfn.NORM.DIST($S$3:$S$1003,$G400,$Q400,FALSE)*WindSpeedStep*$T$3:$T$1003)</f>
        <v>473.70485816320854</v>
      </c>
      <c r="P400" s="42">
        <f t="shared" si="18"/>
        <v>0.65560306482007202</v>
      </c>
      <c r="Q400" s="42">
        <f t="shared" si="20"/>
        <v>0.26917359380984784</v>
      </c>
      <c r="S400" s="42">
        <f>'Zero Turbulence Curve'!E399</f>
        <v>39.700000000000294</v>
      </c>
      <c r="T400" s="42">
        <f>'Zero Turbulence Curve'!F399</f>
        <v>2000.0000008831432</v>
      </c>
    </row>
    <row r="401" spans="5:20" x14ac:dyDescent="0.2">
      <c r="E401" s="15">
        <v>41217.673611111109</v>
      </c>
      <c r="F401" s="21">
        <v>5.7385403957033843</v>
      </c>
      <c r="G401" s="21">
        <v>5.7752186870230098</v>
      </c>
      <c r="H401" s="24">
        <v>5.4020705375204155E-2</v>
      </c>
      <c r="I401" s="3">
        <f t="shared" si="19"/>
        <v>319.87999999998738</v>
      </c>
      <c r="J401" s="3">
        <f>INDEX(PowerArray,MIN(MaximumPowerIndex,ROUND(G401*100,0)))</f>
        <v>326.35999999998722</v>
      </c>
      <c r="K401" s="3">
        <f>MIN(J401-M401+N401,'Power Look Up'!$F$4)</f>
        <v>320.40748141506981</v>
      </c>
      <c r="M401" s="50">
        <f t="array" ref="M401">_xlfn.SUM(_xlfn.NORM.DIST($S$3:$S$1003,$G401,$P401,FALSE)*WindSpeedStep*$T$3:$T$1003)</f>
        <v>325.0523413765203</v>
      </c>
      <c r="N401" s="50">
        <f t="array" ref="N401">_xlfn.SUM(_xlfn.NORM.DIST($S$3:$S$1003,$G401,$Q401,FALSE)*WindSpeedStep*$T$3:$T$1003)</f>
        <v>319.09982279160289</v>
      </c>
      <c r="P401" s="42">
        <f t="shared" si="18"/>
        <v>0.57752186870230104</v>
      </c>
      <c r="Q401" s="42">
        <f t="shared" si="20"/>
        <v>0.31198138716904339</v>
      </c>
      <c r="S401" s="42">
        <f>'Zero Turbulence Curve'!E400</f>
        <v>39.800000000000296</v>
      </c>
      <c r="T401" s="42">
        <f>'Zero Turbulence Curve'!F400</f>
        <v>2000.0000008831432</v>
      </c>
    </row>
    <row r="402" spans="5:20" x14ac:dyDescent="0.2">
      <c r="E402" s="15">
        <v>41217.680555555555</v>
      </c>
      <c r="F402" s="21">
        <v>5.16</v>
      </c>
      <c r="G402" s="21">
        <v>5.187312202523402</v>
      </c>
      <c r="H402" s="24">
        <v>3.1007751937984496E-2</v>
      </c>
      <c r="I402" s="3">
        <f t="shared" si="19"/>
        <v>225.91999999998939</v>
      </c>
      <c r="J402" s="3">
        <f>INDEX(PowerArray,MIN(MaximumPowerIndex,ROUND(G402*100,0)))</f>
        <v>230.77999999998929</v>
      </c>
      <c r="K402" s="3">
        <f>MIN(J402-M402+N402,'Power Look Up'!$F$4)</f>
        <v>231.29673400079906</v>
      </c>
      <c r="M402" s="50">
        <f t="array" ref="M402">_xlfn.SUM(_xlfn.NORM.DIST($S$3:$S$1003,$G402,$P402,FALSE)*WindSpeedStep*$T$3:$T$1003)</f>
        <v>224.78876548334955</v>
      </c>
      <c r="N402" s="50">
        <f t="array" ref="N402">_xlfn.SUM(_xlfn.NORM.DIST($S$3:$S$1003,$G402,$Q402,FALSE)*WindSpeedStep*$T$3:$T$1003)</f>
        <v>225.30549948415933</v>
      </c>
      <c r="P402" s="42">
        <f t="shared" si="18"/>
        <v>0.5187312202523402</v>
      </c>
      <c r="Q402" s="42">
        <f t="shared" si="20"/>
        <v>0.16084689000072563</v>
      </c>
      <c r="S402" s="42">
        <f>'Zero Turbulence Curve'!E401</f>
        <v>39.900000000000297</v>
      </c>
      <c r="T402" s="42">
        <f>'Zero Turbulence Curve'!F401</f>
        <v>2000.0000008831432</v>
      </c>
    </row>
    <row r="403" spans="5:20" x14ac:dyDescent="0.2">
      <c r="E403" s="15">
        <v>41217.6875</v>
      </c>
      <c r="F403" s="21">
        <v>5.1017582498421614</v>
      </c>
      <c r="G403" s="21">
        <v>5.0579683222420826</v>
      </c>
      <c r="H403" s="24">
        <v>3.5281954021551071E-2</v>
      </c>
      <c r="I403" s="3">
        <f t="shared" si="19"/>
        <v>216.19999999998959</v>
      </c>
      <c r="J403" s="3">
        <f>INDEX(PowerArray,MIN(MaximumPowerIndex,ROUND(G403*100,0)))</f>
        <v>209.71999999998971</v>
      </c>
      <c r="K403" s="3">
        <f>MIN(J403-M403+N403,'Power Look Up'!$F$4)</f>
        <v>210.65369785737596</v>
      </c>
      <c r="M403" s="50">
        <f t="array" ref="M403">_xlfn.SUM(_xlfn.NORM.DIST($S$3:$S$1003,$G403,$P403,FALSE)*WindSpeedStep*$T$3:$T$1003)</f>
        <v>203.87308214140299</v>
      </c>
      <c r="N403" s="50">
        <f t="array" ref="N403">_xlfn.SUM(_xlfn.NORM.DIST($S$3:$S$1003,$G403,$Q403,FALSE)*WindSpeedStep*$T$3:$T$1003)</f>
        <v>204.80677999878924</v>
      </c>
      <c r="P403" s="42">
        <f t="shared" si="18"/>
        <v>0.50579683222420824</v>
      </c>
      <c r="Q403" s="42">
        <f t="shared" si="20"/>
        <v>0.17845500578780696</v>
      </c>
      <c r="S403" s="42">
        <f>'Zero Turbulence Curve'!E402</f>
        <v>40.000000000000298</v>
      </c>
      <c r="T403" s="42">
        <f>'Zero Turbulence Curve'!F402</f>
        <v>2000.0000008831432</v>
      </c>
    </row>
    <row r="404" spans="5:20" x14ac:dyDescent="0.2">
      <c r="E404" s="15">
        <v>41217.694444444445</v>
      </c>
      <c r="F404" s="21">
        <v>4.6539325241433147</v>
      </c>
      <c r="G404" s="21">
        <v>4.6637624018224901</v>
      </c>
      <c r="H404" s="24">
        <v>4.0825688600840807E-2</v>
      </c>
      <c r="I404" s="3">
        <f t="shared" si="19"/>
        <v>161.84999999999405</v>
      </c>
      <c r="J404" s="3">
        <f>INDEX(PowerArray,MIN(MaximumPowerIndex,ROUND(G404*100,0)))</f>
        <v>162.93999999999403</v>
      </c>
      <c r="K404" s="3">
        <f>MIN(J404-M404+N404,'Power Look Up'!$F$4)</f>
        <v>161.52083092656903</v>
      </c>
      <c r="M404" s="50">
        <f t="array" ref="M404">_xlfn.SUM(_xlfn.NORM.DIST($S$3:$S$1003,$G404,$P404,FALSE)*WindSpeedStep*$T$3:$T$1003)</f>
        <v>141.17551547815498</v>
      </c>
      <c r="N404" s="50">
        <f t="array" ref="N404">_xlfn.SUM(_xlfn.NORM.DIST($S$3:$S$1003,$G404,$Q404,FALSE)*WindSpeedStep*$T$3:$T$1003)</f>
        <v>139.75634640472998</v>
      </c>
      <c r="P404" s="42">
        <f t="shared" si="18"/>
        <v>0.46637624018224905</v>
      </c>
      <c r="Q404" s="42">
        <f t="shared" si="20"/>
        <v>0.19040131152511439</v>
      </c>
      <c r="S404" s="42">
        <f>'Zero Turbulence Curve'!E403</f>
        <v>40.1000000000003</v>
      </c>
      <c r="T404" s="42">
        <f>'Zero Turbulence Curve'!F403</f>
        <v>2000.0000008831432</v>
      </c>
    </row>
    <row r="405" spans="5:20" x14ac:dyDescent="0.2">
      <c r="E405" s="15">
        <v>41217.701388888891</v>
      </c>
      <c r="F405" s="21">
        <v>4.8065190096627717</v>
      </c>
      <c r="G405" s="21">
        <v>4.7852336556541175</v>
      </c>
      <c r="H405" s="24">
        <v>3.5368631572712188E-2</v>
      </c>
      <c r="I405" s="3">
        <f t="shared" si="19"/>
        <v>179.28999999999365</v>
      </c>
      <c r="J405" s="3">
        <f>INDEX(PowerArray,MIN(MaximumPowerIndex,ROUND(G405*100,0)))</f>
        <v>177.1099999999937</v>
      </c>
      <c r="K405" s="3">
        <f>MIN(J405-M405+N405,'Power Look Up'!$F$4)</f>
        <v>176.96787198444727</v>
      </c>
      <c r="M405" s="50">
        <f t="array" ref="M405">_xlfn.SUM(_xlfn.NORM.DIST($S$3:$S$1003,$G405,$P405,FALSE)*WindSpeedStep*$T$3:$T$1003)</f>
        <v>160.30021924901706</v>
      </c>
      <c r="N405" s="50">
        <f t="array" ref="N405">_xlfn.SUM(_xlfn.NORM.DIST($S$3:$S$1003,$G405,$Q405,FALSE)*WindSpeedStep*$T$3:$T$1003)</f>
        <v>160.15809123347063</v>
      </c>
      <c r="P405" s="42">
        <f t="shared" si="18"/>
        <v>0.47852336556541175</v>
      </c>
      <c r="Q405" s="42">
        <f t="shared" si="20"/>
        <v>0.16924716615617319</v>
      </c>
      <c r="S405" s="42">
        <f>'Zero Turbulence Curve'!E404</f>
        <v>40.200000000000301</v>
      </c>
      <c r="T405" s="42">
        <f>'Zero Turbulence Curve'!F404</f>
        <v>2000.0000008831432</v>
      </c>
    </row>
    <row r="406" spans="5:20" x14ac:dyDescent="0.2">
      <c r="E406" s="15">
        <v>41217.708333333336</v>
      </c>
      <c r="F406" s="21">
        <v>5.0278790366409449</v>
      </c>
      <c r="G406" s="21">
        <v>4.990295176323488</v>
      </c>
      <c r="H406" s="24">
        <v>4.574493505588785E-2</v>
      </c>
      <c r="I406" s="3">
        <f t="shared" si="19"/>
        <v>204.85999999998984</v>
      </c>
      <c r="J406" s="3">
        <f>INDEX(PowerArray,MIN(MaximumPowerIndex,ROUND(G406*100,0)))</f>
        <v>198.90999999999326</v>
      </c>
      <c r="K406" s="3">
        <f>MIN(J406-M406+N406,'Power Look Up'!$F$4)</f>
        <v>199.55187984063934</v>
      </c>
      <c r="M406" s="50">
        <f t="array" ref="M406">_xlfn.SUM(_xlfn.NORM.DIST($S$3:$S$1003,$G406,$P406,FALSE)*WindSpeedStep*$T$3:$T$1003)</f>
        <v>193.00025529050973</v>
      </c>
      <c r="N406" s="50">
        <f t="array" ref="N406">_xlfn.SUM(_xlfn.NORM.DIST($S$3:$S$1003,$G406,$Q406,FALSE)*WindSpeedStep*$T$3:$T$1003)</f>
        <v>193.64213513115581</v>
      </c>
      <c r="P406" s="42">
        <f t="shared" si="18"/>
        <v>0.49902951763234882</v>
      </c>
      <c r="Q406" s="42">
        <f t="shared" si="20"/>
        <v>0.22828072875062835</v>
      </c>
      <c r="S406" s="42">
        <f>'Zero Turbulence Curve'!E405</f>
        <v>40.300000000000303</v>
      </c>
      <c r="T406" s="42">
        <f>'Zero Turbulence Curve'!F405</f>
        <v>2000.0000008831432</v>
      </c>
    </row>
    <row r="407" spans="5:20" x14ac:dyDescent="0.2">
      <c r="E407" s="15">
        <v>41217.715277777781</v>
      </c>
      <c r="F407" s="21">
        <v>4.7614952353497033</v>
      </c>
      <c r="G407" s="21">
        <v>4.6630572215674597</v>
      </c>
      <c r="H407" s="24">
        <v>3.5703070484646729E-2</v>
      </c>
      <c r="I407" s="3">
        <f t="shared" si="19"/>
        <v>173.83999999999378</v>
      </c>
      <c r="J407" s="3">
        <f>INDEX(PowerArray,MIN(MaximumPowerIndex,ROUND(G407*100,0)))</f>
        <v>162.93999999999403</v>
      </c>
      <c r="K407" s="3">
        <f>MIN(J407-M407+N407,'Power Look Up'!$F$4)</f>
        <v>161.53214530791385</v>
      </c>
      <c r="M407" s="50">
        <f t="array" ref="M407">_xlfn.SUM(_xlfn.NORM.DIST($S$3:$S$1003,$G407,$P407,FALSE)*WindSpeedStep*$T$3:$T$1003)</f>
        <v>141.06531570260776</v>
      </c>
      <c r="N407" s="50">
        <f t="array" ref="N407">_xlfn.SUM(_xlfn.NORM.DIST($S$3:$S$1003,$G407,$Q407,FALSE)*WindSpeedStep*$T$3:$T$1003)</f>
        <v>139.65746101052758</v>
      </c>
      <c r="P407" s="42">
        <f t="shared" si="18"/>
        <v>0.46630572215674598</v>
      </c>
      <c r="Q407" s="42">
        <f t="shared" si="20"/>
        <v>0.16648546065556397</v>
      </c>
      <c r="S407" s="42">
        <f>'Zero Turbulence Curve'!E406</f>
        <v>40.400000000000304</v>
      </c>
      <c r="T407" s="42">
        <f>'Zero Turbulence Curve'!F406</f>
        <v>2000.0000008831432</v>
      </c>
    </row>
    <row r="408" spans="5:20" x14ac:dyDescent="0.2">
      <c r="E408" s="15">
        <v>41217.722222222219</v>
      </c>
      <c r="F408" s="21">
        <v>5.05</v>
      </c>
      <c r="G408" s="21">
        <v>4.980496576355061</v>
      </c>
      <c r="H408" s="24">
        <v>2.9702970297029702E-2</v>
      </c>
      <c r="I408" s="3">
        <f t="shared" si="19"/>
        <v>208.09999999998976</v>
      </c>
      <c r="J408" s="3">
        <f>INDEX(PowerArray,MIN(MaximumPowerIndex,ROUND(G408*100,0)))</f>
        <v>197.81999999999329</v>
      </c>
      <c r="K408" s="3">
        <f>MIN(J408-M408+N408,'Power Look Up'!$F$4)</f>
        <v>198.89737486567805</v>
      </c>
      <c r="M408" s="50">
        <f t="array" ref="M408">_xlfn.SUM(_xlfn.NORM.DIST($S$3:$S$1003,$G408,$P408,FALSE)*WindSpeedStep*$T$3:$T$1003)</f>
        <v>191.42926331475516</v>
      </c>
      <c r="N408" s="50">
        <f t="array" ref="N408">_xlfn.SUM(_xlfn.NORM.DIST($S$3:$S$1003,$G408,$Q408,FALSE)*WindSpeedStep*$T$3:$T$1003)</f>
        <v>192.50663818043992</v>
      </c>
      <c r="P408" s="42">
        <f t="shared" si="18"/>
        <v>0.49804965763550613</v>
      </c>
      <c r="Q408" s="42">
        <f t="shared" si="20"/>
        <v>0.1479355418719325</v>
      </c>
      <c r="S408" s="42">
        <f>'Zero Turbulence Curve'!E407</f>
        <v>40.500000000000306</v>
      </c>
      <c r="T408" s="42">
        <f>'Zero Turbulence Curve'!F407</f>
        <v>2000.0000008831432</v>
      </c>
    </row>
    <row r="409" spans="5:20" x14ac:dyDescent="0.2">
      <c r="E409" s="15">
        <v>41217.729166666664</v>
      </c>
      <c r="F409" s="21">
        <v>6.0781441237762746</v>
      </c>
      <c r="G409" s="21">
        <v>5.7322391323279485</v>
      </c>
      <c r="H409" s="24">
        <v>9.3778625250147268E-2</v>
      </c>
      <c r="I409" s="3">
        <f t="shared" si="19"/>
        <v>380.07999999998077</v>
      </c>
      <c r="J409" s="3">
        <f>INDEX(PowerArray,MIN(MaximumPowerIndex,ROUND(G409*100,0)))</f>
        <v>318.25999999998737</v>
      </c>
      <c r="K409" s="3">
        <f>MIN(J409-M409+N409,'Power Look Up'!$F$4)</f>
        <v>317.42785642885383</v>
      </c>
      <c r="M409" s="50">
        <f t="array" ref="M409">_xlfn.SUM(_xlfn.NORM.DIST($S$3:$S$1003,$G409,$P409,FALSE)*WindSpeedStep*$T$3:$T$1003)</f>
        <v>317.27082438052815</v>
      </c>
      <c r="N409" s="50">
        <f t="array" ref="N409">_xlfn.SUM(_xlfn.NORM.DIST($S$3:$S$1003,$G409,$Q409,FALSE)*WindSpeedStep*$T$3:$T$1003)</f>
        <v>316.43868080939461</v>
      </c>
      <c r="P409" s="42">
        <f t="shared" si="18"/>
        <v>0.57322391323279487</v>
      </c>
      <c r="Q409" s="42">
        <f t="shared" si="20"/>
        <v>0.53756150543481207</v>
      </c>
      <c r="S409" s="42">
        <f>'Zero Turbulence Curve'!E408</f>
        <v>40.600000000000307</v>
      </c>
      <c r="T409" s="42">
        <f>'Zero Turbulence Curve'!F408</f>
        <v>2000.0000008831432</v>
      </c>
    </row>
    <row r="410" spans="5:20" x14ac:dyDescent="0.2">
      <c r="E410" s="15">
        <v>41217.736111111109</v>
      </c>
      <c r="F410" s="21">
        <v>5.2433651806349779</v>
      </c>
      <c r="G410" s="21">
        <v>5.0876982521748673</v>
      </c>
      <c r="H410" s="24">
        <v>6.6751024951043861E-2</v>
      </c>
      <c r="I410" s="3">
        <f t="shared" si="19"/>
        <v>238.87999999998908</v>
      </c>
      <c r="J410" s="3">
        <f>INDEX(PowerArray,MIN(MaximumPowerIndex,ROUND(G410*100,0)))</f>
        <v>214.57999999998961</v>
      </c>
      <c r="K410" s="3">
        <f>MIN(J410-M410+N410,'Power Look Up'!$F$4)</f>
        <v>214.64815684172228</v>
      </c>
      <c r="M410" s="50">
        <f t="array" ref="M410">_xlfn.SUM(_xlfn.NORM.DIST($S$3:$S$1003,$G410,$P410,FALSE)*WindSpeedStep*$T$3:$T$1003)</f>
        <v>208.66340523769637</v>
      </c>
      <c r="N410" s="50">
        <f t="array" ref="N410">_xlfn.SUM(_xlfn.NORM.DIST($S$3:$S$1003,$G410,$Q410,FALSE)*WindSpeedStep*$T$3:$T$1003)</f>
        <v>208.73156207942904</v>
      </c>
      <c r="P410" s="42">
        <f t="shared" si="18"/>
        <v>0.5087698252174867</v>
      </c>
      <c r="Q410" s="42">
        <f t="shared" si="20"/>
        <v>0.33960907297430681</v>
      </c>
      <c r="S410" s="42">
        <f>'Zero Turbulence Curve'!E409</f>
        <v>40.700000000000308</v>
      </c>
      <c r="T410" s="42">
        <f>'Zero Turbulence Curve'!F409</f>
        <v>2000.0000008831432</v>
      </c>
    </row>
    <row r="411" spans="5:20" x14ac:dyDescent="0.2">
      <c r="E411" s="15">
        <v>41217.743055555555</v>
      </c>
      <c r="F411" s="21">
        <v>4.4523048204058879</v>
      </c>
      <c r="G411" s="21">
        <v>4.4805264133897165</v>
      </c>
      <c r="H411" s="24">
        <v>4.4920554200008102E-2</v>
      </c>
      <c r="I411" s="3">
        <f t="shared" si="19"/>
        <v>140.0499999999945</v>
      </c>
      <c r="J411" s="3">
        <f>INDEX(PowerArray,MIN(MaximumPowerIndex,ROUND(G411*100,0)))</f>
        <v>143.31999999999442</v>
      </c>
      <c r="K411" s="3">
        <f>MIN(J411-M411+N411,'Power Look Up'!$F$4)</f>
        <v>139.24910635120983</v>
      </c>
      <c r="M411" s="50">
        <f t="array" ref="M411">_xlfn.SUM(_xlfn.NORM.DIST($S$3:$S$1003,$G411,$P411,FALSE)*WindSpeedStep*$T$3:$T$1003)</f>
        <v>113.04939233854202</v>
      </c>
      <c r="N411" s="50">
        <f t="array" ref="N411">_xlfn.SUM(_xlfn.NORM.DIST($S$3:$S$1003,$G411,$Q411,FALSE)*WindSpeedStep*$T$3:$T$1003)</f>
        <v>108.97849868975744</v>
      </c>
      <c r="P411" s="42">
        <f t="shared" si="18"/>
        <v>0.44805264133897166</v>
      </c>
      <c r="Q411" s="42">
        <f t="shared" si="20"/>
        <v>0.20126772959724065</v>
      </c>
      <c r="S411" s="42">
        <f>'Zero Turbulence Curve'!E410</f>
        <v>40.80000000000031</v>
      </c>
      <c r="T411" s="42">
        <f>'Zero Turbulence Curve'!F410</f>
        <v>2000.0000008831432</v>
      </c>
    </row>
    <row r="412" spans="5:20" x14ac:dyDescent="0.2">
      <c r="E412" s="15">
        <v>41217.75</v>
      </c>
      <c r="F412" s="21">
        <v>5.1643843610837159</v>
      </c>
      <c r="G412" s="21">
        <v>5.0399778596646465</v>
      </c>
      <c r="H412" s="24">
        <v>0.12973472792784238</v>
      </c>
      <c r="I412" s="3">
        <f t="shared" si="19"/>
        <v>225.91999999998939</v>
      </c>
      <c r="J412" s="3">
        <f>INDEX(PowerArray,MIN(MaximumPowerIndex,ROUND(G412*100,0)))</f>
        <v>206.47999999998979</v>
      </c>
      <c r="K412" s="3">
        <f>MIN(J412-M412+N412,'Power Look Up'!$F$4)</f>
        <v>208.31849691612499</v>
      </c>
      <c r="M412" s="50">
        <f t="array" ref="M412">_xlfn.SUM(_xlfn.NORM.DIST($S$3:$S$1003,$G412,$P412,FALSE)*WindSpeedStep*$T$3:$T$1003)</f>
        <v>200.97855225826552</v>
      </c>
      <c r="N412" s="50">
        <f t="array" ref="N412">_xlfn.SUM(_xlfn.NORM.DIST($S$3:$S$1003,$G412,$Q412,FALSE)*WindSpeedStep*$T$3:$T$1003)</f>
        <v>202.81704917440072</v>
      </c>
      <c r="P412" s="42">
        <f t="shared" si="18"/>
        <v>0.50399778596646472</v>
      </c>
      <c r="Q412" s="42">
        <f t="shared" si="20"/>
        <v>0.6538601563859423</v>
      </c>
      <c r="S412" s="42">
        <f>'Zero Turbulence Curve'!E411</f>
        <v>40.900000000000311</v>
      </c>
      <c r="T412" s="42">
        <f>'Zero Turbulence Curve'!F411</f>
        <v>2000.0000008831432</v>
      </c>
    </row>
    <row r="413" spans="5:20" x14ac:dyDescent="0.2">
      <c r="E413" s="15">
        <v>41217.756944444445</v>
      </c>
      <c r="F413" s="21">
        <v>4.7100616987219537</v>
      </c>
      <c r="G413" s="21">
        <v>4.7977228651444834</v>
      </c>
      <c r="H413" s="24">
        <v>8.2801463111581763E-2</v>
      </c>
      <c r="I413" s="3">
        <f t="shared" si="19"/>
        <v>168.3899999999939</v>
      </c>
      <c r="J413" s="3">
        <f>INDEX(PowerArray,MIN(MaximumPowerIndex,ROUND(G413*100,0)))</f>
        <v>178.19999999999368</v>
      </c>
      <c r="K413" s="3">
        <f>MIN(J413-M413+N413,'Power Look Up'!$F$4)</f>
        <v>177.6817991864088</v>
      </c>
      <c r="M413" s="50">
        <f t="array" ref="M413">_xlfn.SUM(_xlfn.NORM.DIST($S$3:$S$1003,$G413,$P413,FALSE)*WindSpeedStep*$T$3:$T$1003)</f>
        <v>162.27957191519329</v>
      </c>
      <c r="N413" s="50">
        <f t="array" ref="N413">_xlfn.SUM(_xlfn.NORM.DIST($S$3:$S$1003,$G413,$Q413,FALSE)*WindSpeedStep*$T$3:$T$1003)</f>
        <v>161.7613711016084</v>
      </c>
      <c r="P413" s="42">
        <f t="shared" si="18"/>
        <v>0.47977228651444837</v>
      </c>
      <c r="Q413" s="42">
        <f t="shared" si="20"/>
        <v>0.39725847283785332</v>
      </c>
      <c r="S413" s="42">
        <f>'Zero Turbulence Curve'!E412</f>
        <v>41.000000000000313</v>
      </c>
      <c r="T413" s="42">
        <f>'Zero Turbulence Curve'!F412</f>
        <v>2000.0000008831432</v>
      </c>
    </row>
    <row r="414" spans="5:20" x14ac:dyDescent="0.2">
      <c r="E414" s="15">
        <v>41217.763888888891</v>
      </c>
      <c r="F414" s="21">
        <v>4.655769614627685</v>
      </c>
      <c r="G414" s="21">
        <v>4.7400594633665918</v>
      </c>
      <c r="H414" s="24">
        <v>4.5105324657863981E-2</v>
      </c>
      <c r="I414" s="3">
        <f t="shared" si="19"/>
        <v>162.93999999999403</v>
      </c>
      <c r="J414" s="3">
        <f>INDEX(PowerArray,MIN(MaximumPowerIndex,ROUND(G414*100,0)))</f>
        <v>171.65999999999383</v>
      </c>
      <c r="K414" s="3">
        <f>MIN(J414-M414+N414,'Power Look Up'!$F$4)</f>
        <v>171.00036358195462</v>
      </c>
      <c r="M414" s="50">
        <f t="array" ref="M414">_xlfn.SUM(_xlfn.NORM.DIST($S$3:$S$1003,$G414,$P414,FALSE)*WindSpeedStep*$T$3:$T$1003)</f>
        <v>153.15865921268545</v>
      </c>
      <c r="N414" s="50">
        <f t="array" ref="N414">_xlfn.SUM(_xlfn.NORM.DIST($S$3:$S$1003,$G414,$Q414,FALSE)*WindSpeedStep*$T$3:$T$1003)</f>
        <v>152.49902279464624</v>
      </c>
      <c r="P414" s="42">
        <f t="shared" si="18"/>
        <v>0.47400594633665921</v>
      </c>
      <c r="Q414" s="42">
        <f t="shared" si="20"/>
        <v>0.21380192099273065</v>
      </c>
      <c r="S414" s="42">
        <f>'Zero Turbulence Curve'!E413</f>
        <v>41.100000000000314</v>
      </c>
      <c r="T414" s="42">
        <f>'Zero Turbulence Curve'!F413</f>
        <v>2000.0000008831432</v>
      </c>
    </row>
    <row r="415" spans="5:20" x14ac:dyDescent="0.2">
      <c r="E415" s="15">
        <v>41217.770833333336</v>
      </c>
      <c r="F415" s="21">
        <v>4.6674755887891504</v>
      </c>
      <c r="G415" s="21">
        <v>4.6756892769195408</v>
      </c>
      <c r="H415" s="24">
        <v>5.9989601375213281E-2</v>
      </c>
      <c r="I415" s="3">
        <f t="shared" si="19"/>
        <v>164.029999999994</v>
      </c>
      <c r="J415" s="3">
        <f>INDEX(PowerArray,MIN(MaximumPowerIndex,ROUND(G415*100,0)))</f>
        <v>165.11999999999398</v>
      </c>
      <c r="K415" s="3">
        <f>MIN(J415-M415+N415,'Power Look Up'!$F$4)</f>
        <v>163.74612417396</v>
      </c>
      <c r="M415" s="50">
        <f t="array" ref="M415">_xlfn.SUM(_xlfn.NORM.DIST($S$3:$S$1003,$G415,$P415,FALSE)*WindSpeedStep*$T$3:$T$1003)</f>
        <v>143.04104528578625</v>
      </c>
      <c r="N415" s="50">
        <f t="array" ref="N415">_xlfn.SUM(_xlfn.NORM.DIST($S$3:$S$1003,$G415,$Q415,FALSE)*WindSpeedStep*$T$3:$T$1003)</f>
        <v>141.66716945975227</v>
      </c>
      <c r="P415" s="42">
        <f t="shared" si="18"/>
        <v>0.46756892769195413</v>
      </c>
      <c r="Q415" s="42">
        <f t="shared" si="20"/>
        <v>0.28049273587676249</v>
      </c>
      <c r="S415" s="42">
        <f>'Zero Turbulence Curve'!E414</f>
        <v>41.200000000000315</v>
      </c>
      <c r="T415" s="42">
        <f>'Zero Turbulence Curve'!F414</f>
        <v>2000.0000008831432</v>
      </c>
    </row>
    <row r="416" spans="5:20" x14ac:dyDescent="0.2">
      <c r="E416" s="15">
        <v>41217.777777777781</v>
      </c>
      <c r="F416" s="21">
        <v>5.2550128062805568</v>
      </c>
      <c r="G416" s="21">
        <v>5.1330873137011501</v>
      </c>
      <c r="H416" s="24">
        <v>8.1826632179865133E-2</v>
      </c>
      <c r="I416" s="3">
        <f t="shared" si="19"/>
        <v>242.11999999998903</v>
      </c>
      <c r="J416" s="3">
        <f>INDEX(PowerArray,MIN(MaximumPowerIndex,ROUND(G416*100,0)))</f>
        <v>221.05999999998949</v>
      </c>
      <c r="K416" s="3">
        <f>MIN(J416-M416+N416,'Power Look Up'!$F$4)</f>
        <v>220.8499693769966</v>
      </c>
      <c r="M416" s="50">
        <f t="array" ref="M416">_xlfn.SUM(_xlfn.NORM.DIST($S$3:$S$1003,$G416,$P416,FALSE)*WindSpeedStep*$T$3:$T$1003)</f>
        <v>215.9954003483829</v>
      </c>
      <c r="N416" s="50">
        <f t="array" ref="N416">_xlfn.SUM(_xlfn.NORM.DIST($S$3:$S$1003,$G416,$Q416,FALSE)*WindSpeedStep*$T$3:$T$1003)</f>
        <v>215.78536972539001</v>
      </c>
      <c r="P416" s="42">
        <f t="shared" si="18"/>
        <v>0.51330873137011501</v>
      </c>
      <c r="Q416" s="42">
        <f t="shared" si="20"/>
        <v>0.42002324756535603</v>
      </c>
      <c r="S416" s="42">
        <f>'Zero Turbulence Curve'!E415</f>
        <v>41.300000000000317</v>
      </c>
      <c r="T416" s="42">
        <f>'Zero Turbulence Curve'!F415</f>
        <v>2000.0000008831432</v>
      </c>
    </row>
    <row r="417" spans="5:20" x14ac:dyDescent="0.2">
      <c r="E417" s="15">
        <v>41217.784722222219</v>
      </c>
      <c r="F417" s="21">
        <v>4.4294988251694303</v>
      </c>
      <c r="G417" s="21">
        <v>4.4509247172433328</v>
      </c>
      <c r="H417" s="24">
        <v>4.2894243231395915E-2</v>
      </c>
      <c r="I417" s="3">
        <f t="shared" si="19"/>
        <v>137.86999999999455</v>
      </c>
      <c r="J417" s="3">
        <f>INDEX(PowerArray,MIN(MaximumPowerIndex,ROUND(G417*100,0)))</f>
        <v>140.0499999999945</v>
      </c>
      <c r="K417" s="3">
        <f>MIN(J417-M417+N417,'Power Look Up'!$F$4)</f>
        <v>135.41009097820177</v>
      </c>
      <c r="M417" s="50">
        <f t="array" ref="M417">_xlfn.SUM(_xlfn.NORM.DIST($S$3:$S$1003,$G417,$P417,FALSE)*WindSpeedStep*$T$3:$T$1003)</f>
        <v>108.63319246695995</v>
      </c>
      <c r="N417" s="50">
        <f t="array" ref="N417">_xlfn.SUM(_xlfn.NORM.DIST($S$3:$S$1003,$G417,$Q417,FALSE)*WindSpeedStep*$T$3:$T$1003)</f>
        <v>103.99328344516724</v>
      </c>
      <c r="P417" s="42">
        <f t="shared" si="18"/>
        <v>0.44509247172433331</v>
      </c>
      <c r="Q417" s="42">
        <f t="shared" si="20"/>
        <v>0.19091904742606761</v>
      </c>
      <c r="S417" s="42">
        <f>'Zero Turbulence Curve'!E416</f>
        <v>41.400000000000318</v>
      </c>
      <c r="T417" s="42">
        <f>'Zero Turbulence Curve'!F416</f>
        <v>2000.0000008831432</v>
      </c>
    </row>
    <row r="418" spans="5:20" x14ac:dyDescent="0.2">
      <c r="E418" s="15">
        <v>41217.791666666664</v>
      </c>
      <c r="F418" s="21">
        <v>5.2112426075043992</v>
      </c>
      <c r="G418" s="21">
        <v>5.0626969743239281</v>
      </c>
      <c r="H418" s="24">
        <v>6.1405699964762174E-2</v>
      </c>
      <c r="I418" s="3">
        <f t="shared" si="19"/>
        <v>234.01999999998921</v>
      </c>
      <c r="J418" s="3">
        <f>INDEX(PowerArray,MIN(MaximumPowerIndex,ROUND(G418*100,0)))</f>
        <v>209.71999999998971</v>
      </c>
      <c r="K418" s="3">
        <f>MIN(J418-M418+N418,'Power Look Up'!$F$4)</f>
        <v>209.94303020803486</v>
      </c>
      <c r="M418" s="50">
        <f t="array" ref="M418">_xlfn.SUM(_xlfn.NORM.DIST($S$3:$S$1003,$G418,$P418,FALSE)*WindSpeedStep*$T$3:$T$1003)</f>
        <v>204.63440400229419</v>
      </c>
      <c r="N418" s="50">
        <f t="array" ref="N418">_xlfn.SUM(_xlfn.NORM.DIST($S$3:$S$1003,$G418,$Q418,FALSE)*WindSpeedStep*$T$3:$T$1003)</f>
        <v>204.85743421033933</v>
      </c>
      <c r="P418" s="42">
        <f t="shared" si="18"/>
        <v>0.50626969743239281</v>
      </c>
      <c r="Q418" s="42">
        <f t="shared" si="20"/>
        <v>0.31087845141784437</v>
      </c>
      <c r="S418" s="42">
        <f>'Zero Turbulence Curve'!E417</f>
        <v>41.50000000000032</v>
      </c>
      <c r="T418" s="42">
        <f>'Zero Turbulence Curve'!F417</f>
        <v>2000.0000008831432</v>
      </c>
    </row>
    <row r="419" spans="5:20" x14ac:dyDescent="0.2">
      <c r="E419" s="15">
        <v>41217.798611111109</v>
      </c>
      <c r="F419" s="21">
        <v>6.1732970957210718</v>
      </c>
      <c r="G419" s="21">
        <v>6.0744704341388402</v>
      </c>
      <c r="H419" s="24">
        <v>7.2894596359522487E-2</v>
      </c>
      <c r="I419" s="3">
        <f t="shared" si="19"/>
        <v>400.41999999998029</v>
      </c>
      <c r="J419" s="3">
        <f>INDEX(PowerArray,MIN(MaximumPowerIndex,ROUND(G419*100,0)))</f>
        <v>377.81999999998078</v>
      </c>
      <c r="K419" s="3">
        <f>MIN(J419-M419+N419,'Power Look Up'!$F$4)</f>
        <v>372.67968561043784</v>
      </c>
      <c r="M419" s="50">
        <f t="array" ref="M419">_xlfn.SUM(_xlfn.NORM.DIST($S$3:$S$1003,$G419,$P419,FALSE)*WindSpeedStep*$T$3:$T$1003)</f>
        <v>381.97756522116373</v>
      </c>
      <c r="N419" s="50">
        <f t="array" ref="N419">_xlfn.SUM(_xlfn.NORM.DIST($S$3:$S$1003,$G419,$Q419,FALSE)*WindSpeedStep*$T$3:$T$1003)</f>
        <v>376.83725083162079</v>
      </c>
      <c r="P419" s="42">
        <f t="shared" si="18"/>
        <v>0.60744704341388411</v>
      </c>
      <c r="Q419" s="42">
        <f t="shared" si="20"/>
        <v>0.44279607039440411</v>
      </c>
      <c r="S419" s="42">
        <f>'Zero Turbulence Curve'!E418</f>
        <v>41.600000000000321</v>
      </c>
      <c r="T419" s="42">
        <f>'Zero Turbulence Curve'!F418</f>
        <v>2000.0000008831432</v>
      </c>
    </row>
    <row r="420" spans="5:20" x14ac:dyDescent="0.2">
      <c r="E420" s="15">
        <v>41217.805555555555</v>
      </c>
      <c r="F420" s="21">
        <v>5.3362029980519274</v>
      </c>
      <c r="G420" s="21">
        <v>5.3388928024061224</v>
      </c>
      <c r="H420" s="24">
        <v>6.1841725309264316E-2</v>
      </c>
      <c r="I420" s="3">
        <f t="shared" si="19"/>
        <v>255.07999999998876</v>
      </c>
      <c r="J420" s="3">
        <f>INDEX(PowerArray,MIN(MaximumPowerIndex,ROUND(G420*100,0)))</f>
        <v>255.07999999998876</v>
      </c>
      <c r="K420" s="3">
        <f>MIN(J420-M420+N420,'Power Look Up'!$F$4)</f>
        <v>254.13886474149453</v>
      </c>
      <c r="M420" s="50">
        <f t="array" ref="M420">_xlfn.SUM(_xlfn.NORM.DIST($S$3:$S$1003,$G420,$P420,FALSE)*WindSpeedStep*$T$3:$T$1003)</f>
        <v>249.63394201508623</v>
      </c>
      <c r="N420" s="50">
        <f t="array" ref="N420">_xlfn.SUM(_xlfn.NORM.DIST($S$3:$S$1003,$G420,$Q420,FALSE)*WindSpeedStep*$T$3:$T$1003)</f>
        <v>248.69280675659201</v>
      </c>
      <c r="P420" s="42">
        <f t="shared" si="18"/>
        <v>0.53388928024061222</v>
      </c>
      <c r="Q420" s="42">
        <f t="shared" si="20"/>
        <v>0.3301663421420078</v>
      </c>
      <c r="S420" s="42">
        <f>'Zero Turbulence Curve'!E419</f>
        <v>41.700000000000323</v>
      </c>
      <c r="T420" s="42">
        <f>'Zero Turbulence Curve'!F419</f>
        <v>2000.0000008831432</v>
      </c>
    </row>
    <row r="421" spans="5:20" x14ac:dyDescent="0.2">
      <c r="E421" s="15">
        <v>41217.8125</v>
      </c>
      <c r="F421" s="21">
        <v>5.9638124839401776</v>
      </c>
      <c r="G421" s="21">
        <v>5.9155148381422755</v>
      </c>
      <c r="H421" s="24">
        <v>6.7071189960642028E-2</v>
      </c>
      <c r="I421" s="3">
        <f t="shared" si="19"/>
        <v>355.51999999998662</v>
      </c>
      <c r="J421" s="3">
        <f>INDEX(PowerArray,MIN(MaximumPowerIndex,ROUND(G421*100,0)))</f>
        <v>349.03999999998678</v>
      </c>
      <c r="K421" s="3">
        <f>MIN(J421-M421+N421,'Power Look Up'!$F$4)</f>
        <v>343.70586166231016</v>
      </c>
      <c r="M421" s="50">
        <f t="array" ref="M421">_xlfn.SUM(_xlfn.NORM.DIST($S$3:$S$1003,$G421,$P421,FALSE)*WindSpeedStep*$T$3:$T$1003)</f>
        <v>351.11672642427453</v>
      </c>
      <c r="N421" s="50">
        <f t="array" ref="N421">_xlfn.SUM(_xlfn.NORM.DIST($S$3:$S$1003,$G421,$Q421,FALSE)*WindSpeedStep*$T$3:$T$1003)</f>
        <v>345.78258808659791</v>
      </c>
      <c r="P421" s="42">
        <f t="shared" si="18"/>
        <v>0.59155148381422762</v>
      </c>
      <c r="Q421" s="42">
        <f t="shared" si="20"/>
        <v>0.39676061942403712</v>
      </c>
      <c r="S421" s="42">
        <f>'Zero Turbulence Curve'!E420</f>
        <v>41.800000000000324</v>
      </c>
      <c r="T421" s="42">
        <f>'Zero Turbulence Curve'!F420</f>
        <v>2000.0000008831432</v>
      </c>
    </row>
    <row r="422" spans="5:20" x14ac:dyDescent="0.2">
      <c r="E422" s="15">
        <v>41217.819444444445</v>
      </c>
      <c r="F422" s="21">
        <v>4.6770540085192618</v>
      </c>
      <c r="G422" s="21">
        <v>4.7390235122570825</v>
      </c>
      <c r="H422" s="24">
        <v>8.1247725450214886E-2</v>
      </c>
      <c r="I422" s="3">
        <f t="shared" si="19"/>
        <v>165.11999999999398</v>
      </c>
      <c r="J422" s="3">
        <f>INDEX(PowerArray,MIN(MaximumPowerIndex,ROUND(G422*100,0)))</f>
        <v>171.65999999999383</v>
      </c>
      <c r="K422" s="3">
        <f>MIN(J422-M422+N422,'Power Look Up'!$F$4)</f>
        <v>170.91139816723489</v>
      </c>
      <c r="M422" s="50">
        <f t="array" ref="M422">_xlfn.SUM(_xlfn.NORM.DIST($S$3:$S$1003,$G422,$P422,FALSE)*WindSpeedStep*$T$3:$T$1003)</f>
        <v>152.99524543817432</v>
      </c>
      <c r="N422" s="50">
        <f t="array" ref="N422">_xlfn.SUM(_xlfn.NORM.DIST($S$3:$S$1003,$G422,$Q422,FALSE)*WindSpeedStep*$T$3:$T$1003)</f>
        <v>152.24664360541539</v>
      </c>
      <c r="P422" s="42">
        <f t="shared" si="18"/>
        <v>0.47390235122570828</v>
      </c>
      <c r="Q422" s="42">
        <f t="shared" si="20"/>
        <v>0.38503488122597651</v>
      </c>
      <c r="S422" s="42">
        <f>'Zero Turbulence Curve'!E421</f>
        <v>41.900000000000325</v>
      </c>
      <c r="T422" s="42">
        <f>'Zero Turbulence Curve'!F421</f>
        <v>2000.0000008831432</v>
      </c>
    </row>
    <row r="423" spans="5:20" x14ac:dyDescent="0.2">
      <c r="E423" s="15">
        <v>41217.826388888891</v>
      </c>
      <c r="F423" s="21">
        <v>3.7135356255427707</v>
      </c>
      <c r="G423" s="21">
        <v>3.7549428021584381</v>
      </c>
      <c r="H423" s="24">
        <v>5.9242733121173376E-2</v>
      </c>
      <c r="I423" s="3">
        <f t="shared" si="19"/>
        <v>64.609999999996802</v>
      </c>
      <c r="J423" s="3">
        <f>INDEX(PowerArray,MIN(MaximumPowerIndex,ROUND(G423*100,0)))</f>
        <v>68.249999999996732</v>
      </c>
      <c r="K423" s="3">
        <f>MIN(J423-M423+N423,'Power Look Up'!$F$4)</f>
        <v>62.129014616829807</v>
      </c>
      <c r="M423" s="50">
        <f t="array" ref="M423">_xlfn.SUM(_xlfn.NORM.DIST($S$3:$S$1003,$G423,$P423,FALSE)*WindSpeedStep*$T$3:$T$1003)</f>
        <v>29.234828264818514</v>
      </c>
      <c r="N423" s="50">
        <f t="array" ref="N423">_xlfn.SUM(_xlfn.NORM.DIST($S$3:$S$1003,$G423,$Q423,FALSE)*WindSpeedStep*$T$3:$T$1003)</f>
        <v>23.113842881651596</v>
      </c>
      <c r="P423" s="42">
        <f t="shared" si="18"/>
        <v>0.37549428021584386</v>
      </c>
      <c r="Q423" s="42">
        <f t="shared" si="20"/>
        <v>0.22245307431354328</v>
      </c>
      <c r="S423" s="42">
        <f>'Zero Turbulence Curve'!E422</f>
        <v>42.000000000000327</v>
      </c>
      <c r="T423" s="42">
        <f>'Zero Turbulence Curve'!F422</f>
        <v>2000.0000008831432</v>
      </c>
    </row>
    <row r="424" spans="5:20" x14ac:dyDescent="0.2">
      <c r="E424" s="15">
        <v>41217.833333333336</v>
      </c>
      <c r="F424" s="21">
        <v>3.4056444002200683</v>
      </c>
      <c r="G424" s="21">
        <v>3.4465664344363756</v>
      </c>
      <c r="H424" s="24">
        <v>5.2853433549424192E-2</v>
      </c>
      <c r="I424" s="3">
        <f t="shared" si="19"/>
        <v>37.309999999997387</v>
      </c>
      <c r="J424" s="3">
        <f>INDEX(PowerArray,MIN(MaximumPowerIndex,ROUND(G424*100,0)))</f>
        <v>40.94999999999731</v>
      </c>
      <c r="K424" s="3">
        <f>MIN(J424-M424+N424,'Power Look Up'!$F$4)</f>
        <v>39.460635843082891</v>
      </c>
      <c r="M424" s="50">
        <f t="array" ref="M424">_xlfn.SUM(_xlfn.NORM.DIST($S$3:$S$1003,$G424,$P424,FALSE)*WindSpeedStep*$T$3:$T$1003)</f>
        <v>13.969307532289889</v>
      </c>
      <c r="N424" s="50">
        <f t="array" ref="N424">_xlfn.SUM(_xlfn.NORM.DIST($S$3:$S$1003,$G424,$Q424,FALSE)*WindSpeedStep*$T$3:$T$1003)</f>
        <v>12.479943375375468</v>
      </c>
      <c r="P424" s="42">
        <f t="shared" si="18"/>
        <v>0.34465664344363756</v>
      </c>
      <c r="Q424" s="42">
        <f t="shared" si="20"/>
        <v>0.18216287001615886</v>
      </c>
      <c r="S424" s="42">
        <f>'Zero Turbulence Curve'!E423</f>
        <v>42.100000000000328</v>
      </c>
      <c r="T424" s="42">
        <f>'Zero Turbulence Curve'!F423</f>
        <v>2000.0000008831432</v>
      </c>
    </row>
    <row r="425" spans="5:20" x14ac:dyDescent="0.2">
      <c r="E425" s="15">
        <v>41217.840277777781</v>
      </c>
      <c r="F425" s="21">
        <v>3.4065922816001386</v>
      </c>
      <c r="G425" s="21">
        <v>3.5005899763037598</v>
      </c>
      <c r="H425" s="24">
        <v>6.458066648840699E-2</v>
      </c>
      <c r="I425" s="3">
        <f t="shared" si="19"/>
        <v>37.309999999997387</v>
      </c>
      <c r="J425" s="3">
        <f>INDEX(PowerArray,MIN(MaximumPowerIndex,ROUND(G425*100,0)))</f>
        <v>45.499999999997215</v>
      </c>
      <c r="K425" s="3">
        <f>MIN(J425-M425+N425,'Power Look Up'!$F$4)</f>
        <v>43.68091958744013</v>
      </c>
      <c r="M425" s="50">
        <f t="array" ref="M425">_xlfn.SUM(_xlfn.NORM.DIST($S$3:$S$1003,$G425,$P425,FALSE)*WindSpeedStep*$T$3:$T$1003)</f>
        <v>15.95445324524054</v>
      </c>
      <c r="N425" s="50">
        <f t="array" ref="N425">_xlfn.SUM(_xlfn.NORM.DIST($S$3:$S$1003,$G425,$Q425,FALSE)*WindSpeedStep*$T$3:$T$1003)</f>
        <v>14.135372832683458</v>
      </c>
      <c r="P425" s="42">
        <f t="shared" si="18"/>
        <v>0.35005899763037601</v>
      </c>
      <c r="Q425" s="42">
        <f t="shared" si="20"/>
        <v>0.22607043377233363</v>
      </c>
      <c r="S425" s="42">
        <f>'Zero Turbulence Curve'!E424</f>
        <v>42.20000000000033</v>
      </c>
      <c r="T425" s="42">
        <f>'Zero Turbulence Curve'!F424</f>
        <v>2000.0000008831432</v>
      </c>
    </row>
    <row r="426" spans="5:20" x14ac:dyDescent="0.2">
      <c r="E426" s="15">
        <v>41217.847222222219</v>
      </c>
      <c r="F426" s="21">
        <v>4.2350784496274736</v>
      </c>
      <c r="G426" s="21">
        <v>4.3353283628574513</v>
      </c>
      <c r="H426" s="24">
        <v>0.11097787339484635</v>
      </c>
      <c r="I426" s="3">
        <f t="shared" si="19"/>
        <v>117.15999999999499</v>
      </c>
      <c r="J426" s="3">
        <f>INDEX(PowerArray,MIN(MaximumPowerIndex,ROUND(G426*100,0)))</f>
        <v>128.05999999999477</v>
      </c>
      <c r="K426" s="3">
        <f>MIN(J426-M426+N426,'Power Look Up'!$F$4)</f>
        <v>130.02023561821301</v>
      </c>
      <c r="M426" s="50">
        <f t="array" ref="M426">_xlfn.SUM(_xlfn.NORM.DIST($S$3:$S$1003,$G426,$P426,FALSE)*WindSpeedStep*$T$3:$T$1003)</f>
        <v>91.884860084463938</v>
      </c>
      <c r="N426" s="50">
        <f t="array" ref="N426">_xlfn.SUM(_xlfn.NORM.DIST($S$3:$S$1003,$G426,$Q426,FALSE)*WindSpeedStep*$T$3:$T$1003)</f>
        <v>93.845095702682173</v>
      </c>
      <c r="P426" s="42">
        <f t="shared" si="18"/>
        <v>0.43353283628574513</v>
      </c>
      <c r="Q426" s="42">
        <f t="shared" si="20"/>
        <v>0.48112552217828075</v>
      </c>
      <c r="S426" s="42">
        <f>'Zero Turbulence Curve'!E425</f>
        <v>42.300000000000331</v>
      </c>
      <c r="T426" s="42">
        <f>'Zero Turbulence Curve'!F425</f>
        <v>2000.0000008831432</v>
      </c>
    </row>
    <row r="427" spans="5:20" x14ac:dyDescent="0.2">
      <c r="E427" s="15">
        <v>41217.854166666664</v>
      </c>
      <c r="F427" s="21">
        <v>4.6883231676230626</v>
      </c>
      <c r="G427" s="21">
        <v>4.6516809578042508</v>
      </c>
      <c r="H427" s="24">
        <v>2.9861422729307873E-2</v>
      </c>
      <c r="I427" s="3">
        <f t="shared" si="19"/>
        <v>166.20999999999395</v>
      </c>
      <c r="J427" s="3">
        <f>INDEX(PowerArray,MIN(MaximumPowerIndex,ROUND(G427*100,0)))</f>
        <v>161.84999999999405</v>
      </c>
      <c r="K427" s="3">
        <f>MIN(J427-M427+N427,'Power Look Up'!$F$4)</f>
        <v>160.31369779037735</v>
      </c>
      <c r="M427" s="50">
        <f t="array" ref="M427">_xlfn.SUM(_xlfn.NORM.DIST($S$3:$S$1003,$G427,$P427,FALSE)*WindSpeedStep*$T$3:$T$1003)</f>
        <v>139.28913129597368</v>
      </c>
      <c r="N427" s="50">
        <f t="array" ref="N427">_xlfn.SUM(_xlfn.NORM.DIST($S$3:$S$1003,$G427,$Q427,FALSE)*WindSpeedStep*$T$3:$T$1003)</f>
        <v>137.75282908635697</v>
      </c>
      <c r="P427" s="42">
        <f t="shared" si="18"/>
        <v>0.46516809578042512</v>
      </c>
      <c r="Q427" s="42">
        <f t="shared" si="20"/>
        <v>0.13890581148286446</v>
      </c>
      <c r="S427" s="42">
        <f>'Zero Turbulence Curve'!E426</f>
        <v>42.400000000000333</v>
      </c>
      <c r="T427" s="42">
        <f>'Zero Turbulence Curve'!F426</f>
        <v>2000.0000008831432</v>
      </c>
    </row>
    <row r="428" spans="5:20" x14ac:dyDescent="0.2">
      <c r="E428" s="15">
        <v>41217.861111111109</v>
      </c>
      <c r="F428" s="21">
        <v>4.6131983272440937</v>
      </c>
      <c r="G428" s="21">
        <v>4.6632744032519273</v>
      </c>
      <c r="H428" s="24">
        <v>4.3353869877837924E-2</v>
      </c>
      <c r="I428" s="3">
        <f t="shared" si="19"/>
        <v>157.48999999999413</v>
      </c>
      <c r="J428" s="3">
        <f>INDEX(PowerArray,MIN(MaximumPowerIndex,ROUND(G428*100,0)))</f>
        <v>162.93999999999403</v>
      </c>
      <c r="K428" s="3">
        <f>MIN(J428-M428+N428,'Power Look Up'!$F$4)</f>
        <v>161.50263672828777</v>
      </c>
      <c r="M428" s="50">
        <f t="array" ref="M428">_xlfn.SUM(_xlfn.NORM.DIST($S$3:$S$1003,$G428,$P428,FALSE)*WindSpeedStep*$T$3:$T$1003)</f>
        <v>141.09925385595494</v>
      </c>
      <c r="N428" s="50">
        <f t="array" ref="N428">_xlfn.SUM(_xlfn.NORM.DIST($S$3:$S$1003,$G428,$Q428,FALSE)*WindSpeedStep*$T$3:$T$1003)</f>
        <v>139.66189058424868</v>
      </c>
      <c r="P428" s="42">
        <f t="shared" si="18"/>
        <v>0.46632744032519274</v>
      </c>
      <c r="Q428" s="42">
        <f t="shared" si="20"/>
        <v>0.20217099168323635</v>
      </c>
      <c r="S428" s="42">
        <f>'Zero Turbulence Curve'!E427</f>
        <v>42.500000000000334</v>
      </c>
      <c r="T428" s="42">
        <f>'Zero Turbulence Curve'!F427</f>
        <v>2000.0000008831432</v>
      </c>
    </row>
    <row r="429" spans="5:20" x14ac:dyDescent="0.2">
      <c r="E429" s="15">
        <v>41217.868055555555</v>
      </c>
      <c r="F429" s="21">
        <v>4.3670100413848196</v>
      </c>
      <c r="G429" s="21">
        <v>4.5070864437842735</v>
      </c>
      <c r="H429" s="24">
        <v>5.7247406722408786E-2</v>
      </c>
      <c r="I429" s="3">
        <f t="shared" si="19"/>
        <v>131.3299999999947</v>
      </c>
      <c r="J429" s="3">
        <f>INDEX(PowerArray,MIN(MaximumPowerIndex,ROUND(G429*100,0)))</f>
        <v>146.58999999999435</v>
      </c>
      <c r="K429" s="3">
        <f>MIN(J429-M429+N429,'Power Look Up'!$F$4)</f>
        <v>143.20869433776767</v>
      </c>
      <c r="M429" s="50">
        <f t="array" ref="M429">_xlfn.SUM(_xlfn.NORM.DIST($S$3:$S$1003,$G429,$P429,FALSE)*WindSpeedStep*$T$3:$T$1003)</f>
        <v>117.04813219557725</v>
      </c>
      <c r="N429" s="50">
        <f t="array" ref="N429">_xlfn.SUM(_xlfn.NORM.DIST($S$3:$S$1003,$G429,$Q429,FALSE)*WindSpeedStep*$T$3:$T$1003)</f>
        <v>113.66682653335056</v>
      </c>
      <c r="P429" s="42">
        <f t="shared" si="18"/>
        <v>0.45070864437842739</v>
      </c>
      <c r="Q429" s="42">
        <f t="shared" si="20"/>
        <v>0.25801901078037331</v>
      </c>
      <c r="S429" s="42">
        <f>'Zero Turbulence Curve'!E428</f>
        <v>42.600000000000335</v>
      </c>
      <c r="T429" s="42">
        <f>'Zero Turbulence Curve'!F428</f>
        <v>2000.0000008831432</v>
      </c>
    </row>
    <row r="430" spans="5:20" x14ac:dyDescent="0.2">
      <c r="E430" s="15">
        <v>41217.875</v>
      </c>
      <c r="F430" s="21">
        <v>4.7037591963397274</v>
      </c>
      <c r="G430" s="21">
        <v>4.8735649115609787</v>
      </c>
      <c r="H430" s="24">
        <v>3.4015346730441778E-2</v>
      </c>
      <c r="I430" s="3">
        <f t="shared" si="19"/>
        <v>167.29999999999393</v>
      </c>
      <c r="J430" s="3">
        <f>INDEX(PowerArray,MIN(MaximumPowerIndex,ROUND(G430*100,0)))</f>
        <v>185.82999999999353</v>
      </c>
      <c r="K430" s="3">
        <f>MIN(J430-M430+N430,'Power Look Up'!$F$4)</f>
        <v>186.36365646614027</v>
      </c>
      <c r="M430" s="50">
        <f t="array" ref="M430">_xlfn.SUM(_xlfn.NORM.DIST($S$3:$S$1003,$G430,$P430,FALSE)*WindSpeedStep*$T$3:$T$1003)</f>
        <v>174.33747919573383</v>
      </c>
      <c r="N430" s="50">
        <f t="array" ref="N430">_xlfn.SUM(_xlfn.NORM.DIST($S$3:$S$1003,$G430,$Q430,FALSE)*WindSpeedStep*$T$3:$T$1003)</f>
        <v>174.87113566188057</v>
      </c>
      <c r="P430" s="42">
        <f t="shared" si="18"/>
        <v>0.48735649115609792</v>
      </c>
      <c r="Q430" s="42">
        <f t="shared" si="20"/>
        <v>0.16577600028006151</v>
      </c>
      <c r="S430" s="42">
        <f>'Zero Turbulence Curve'!E429</f>
        <v>42.700000000000337</v>
      </c>
      <c r="T430" s="42">
        <f>'Zero Turbulence Curve'!F429</f>
        <v>2000.0000008831432</v>
      </c>
    </row>
    <row r="431" spans="5:20" x14ac:dyDescent="0.2">
      <c r="E431" s="15">
        <v>41217.881944444445</v>
      </c>
      <c r="F431" s="21">
        <v>4.8135381525458332</v>
      </c>
      <c r="G431" s="21">
        <v>4.9844229402257429</v>
      </c>
      <c r="H431" s="24">
        <v>3.7394530654088563E-2</v>
      </c>
      <c r="I431" s="3">
        <f t="shared" si="19"/>
        <v>179.28999999999365</v>
      </c>
      <c r="J431" s="3">
        <f>INDEX(PowerArray,MIN(MaximumPowerIndex,ROUND(G431*100,0)))</f>
        <v>197.81999999999329</v>
      </c>
      <c r="K431" s="3">
        <f>MIN(J431-M431+N431,'Power Look Up'!$F$4)</f>
        <v>198.6874676455721</v>
      </c>
      <c r="M431" s="50">
        <f t="array" ref="M431">_xlfn.SUM(_xlfn.NORM.DIST($S$3:$S$1003,$G431,$P431,FALSE)*WindSpeedStep*$T$3:$T$1003)</f>
        <v>192.05867328855476</v>
      </c>
      <c r="N431" s="50">
        <f t="array" ref="N431">_xlfn.SUM(_xlfn.NORM.DIST($S$3:$S$1003,$G431,$Q431,FALSE)*WindSpeedStep*$T$3:$T$1003)</f>
        <v>192.92614093413357</v>
      </c>
      <c r="P431" s="42">
        <f t="shared" si="18"/>
        <v>0.49844229402257434</v>
      </c>
      <c r="Q431" s="42">
        <f t="shared" si="20"/>
        <v>0.18639015643121379</v>
      </c>
      <c r="S431" s="42">
        <f>'Zero Turbulence Curve'!E430</f>
        <v>42.800000000000338</v>
      </c>
      <c r="T431" s="42">
        <f>'Zero Turbulence Curve'!F430</f>
        <v>2000.0000008831432</v>
      </c>
    </row>
    <row r="432" spans="5:20" x14ac:dyDescent="0.2">
      <c r="E432" s="15">
        <v>41218.5625</v>
      </c>
      <c r="F432" s="21">
        <v>2.6712092189358856</v>
      </c>
      <c r="G432" s="21">
        <v>2.676394059867877</v>
      </c>
      <c r="H432" s="24">
        <v>0.12728317856563998</v>
      </c>
      <c r="I432" s="3">
        <f t="shared" si="19"/>
        <v>0</v>
      </c>
      <c r="J432" s="3">
        <f>INDEX(PowerArray,MIN(MaximumPowerIndex,ROUND(G432*100,0)))</f>
        <v>0</v>
      </c>
      <c r="K432" s="3">
        <f>MIN(J432-M432+N432,'Power Look Up'!$F$4)</f>
        <v>0.46041028351198249</v>
      </c>
      <c r="M432" s="50">
        <f t="array" ref="M432">_xlfn.SUM(_xlfn.NORM.DIST($S$3:$S$1003,$G432,$P432,FALSE)*WindSpeedStep*$T$3:$T$1003)</f>
        <v>0.37822144145547359</v>
      </c>
      <c r="N432" s="50">
        <f t="array" ref="N432">_xlfn.SUM(_xlfn.NORM.DIST($S$3:$S$1003,$G432,$Q432,FALSE)*WindSpeedStep*$T$3:$T$1003)</f>
        <v>0.83863172496745608</v>
      </c>
      <c r="P432" s="42">
        <f t="shared" si="18"/>
        <v>0.2676394059867877</v>
      </c>
      <c r="Q432" s="42">
        <f t="shared" si="20"/>
        <v>0.34065994303418112</v>
      </c>
      <c r="S432" s="42">
        <f>'Zero Turbulence Curve'!E431</f>
        <v>42.90000000000034</v>
      </c>
      <c r="T432" s="42">
        <f>'Zero Turbulence Curve'!F431</f>
        <v>2000.0000008831432</v>
      </c>
    </row>
    <row r="433" spans="5:20" x14ac:dyDescent="0.2">
      <c r="E433" s="15">
        <v>41218.583333333336</v>
      </c>
      <c r="F433" s="21">
        <v>3.1096774017810671</v>
      </c>
      <c r="G433" s="21">
        <v>3.1058455341798221</v>
      </c>
      <c r="H433" s="24">
        <v>0.18329875622260128</v>
      </c>
      <c r="I433" s="3">
        <f t="shared" si="19"/>
        <v>10.009999999997968</v>
      </c>
      <c r="J433" s="3">
        <f>INDEX(PowerArray,MIN(MaximumPowerIndex,ROUND(G433*100,0)))</f>
        <v>10.009999999997968</v>
      </c>
      <c r="K433" s="3">
        <f>MIN(J433-M433+N433,'Power Look Up'!$F$4)</f>
        <v>14.766048298164867</v>
      </c>
      <c r="M433" s="50">
        <f t="array" ref="M433">_xlfn.SUM(_xlfn.NORM.DIST($S$3:$S$1003,$G433,$P433,FALSE)*WindSpeedStep*$T$3:$T$1003)</f>
        <v>5.1157615296815209</v>
      </c>
      <c r="N433" s="50">
        <f t="array" ref="N433">_xlfn.SUM(_xlfn.NORM.DIST($S$3:$S$1003,$G433,$Q433,FALSE)*WindSpeedStep*$T$3:$T$1003)</f>
        <v>9.8718098278484199</v>
      </c>
      <c r="P433" s="42">
        <f t="shared" si="18"/>
        <v>0.31058455341798225</v>
      </c>
      <c r="Q433" s="42">
        <f t="shared" si="20"/>
        <v>0.56929762343468204</v>
      </c>
      <c r="S433" s="42">
        <f>'Zero Turbulence Curve'!E432</f>
        <v>43.000000000000341</v>
      </c>
      <c r="T433" s="42">
        <f>'Zero Turbulence Curve'!F432</f>
        <v>2000.0000008831432</v>
      </c>
    </row>
    <row r="434" spans="5:20" x14ac:dyDescent="0.2">
      <c r="E434" s="15">
        <v>41218.590277777781</v>
      </c>
      <c r="F434" s="21">
        <v>3.8827322067265375</v>
      </c>
      <c r="G434" s="21">
        <v>3.8436274908748094</v>
      </c>
      <c r="H434" s="24">
        <v>6.953866134065223E-2</v>
      </c>
      <c r="I434" s="3">
        <f t="shared" si="19"/>
        <v>80.079999999996474</v>
      </c>
      <c r="J434" s="3">
        <f>INDEX(PowerArray,MIN(MaximumPowerIndex,ROUND(G434*100,0)))</f>
        <v>76.439999999996559</v>
      </c>
      <c r="K434" s="3">
        <f>MIN(J434-M434+N434,'Power Look Up'!$F$4)</f>
        <v>70.526640567900671</v>
      </c>
      <c r="M434" s="50">
        <f t="array" ref="M434">_xlfn.SUM(_xlfn.NORM.DIST($S$3:$S$1003,$G434,$P434,FALSE)*WindSpeedStep*$T$3:$T$1003)</f>
        <v>35.827659159924622</v>
      </c>
      <c r="N434" s="50">
        <f t="array" ref="N434">_xlfn.SUM(_xlfn.NORM.DIST($S$3:$S$1003,$G434,$Q434,FALSE)*WindSpeedStep*$T$3:$T$1003)</f>
        <v>29.91429972782873</v>
      </c>
      <c r="P434" s="42">
        <f t="shared" si="18"/>
        <v>0.38436274908748097</v>
      </c>
      <c r="Q434" s="42">
        <f t="shared" si="20"/>
        <v>0.26728071040756424</v>
      </c>
      <c r="S434" s="42">
        <f>'Zero Turbulence Curve'!E433</f>
        <v>43.100000000000342</v>
      </c>
      <c r="T434" s="42">
        <f>'Zero Turbulence Curve'!F433</f>
        <v>2000.0000008831432</v>
      </c>
    </row>
    <row r="435" spans="5:20" x14ac:dyDescent="0.2">
      <c r="E435" s="15">
        <v>41218.597222222219</v>
      </c>
      <c r="F435" s="21">
        <v>2.8235179292609094</v>
      </c>
      <c r="G435" s="21">
        <v>2.883848437994339</v>
      </c>
      <c r="H435" s="24">
        <v>0.11687547529984398</v>
      </c>
      <c r="I435" s="3">
        <f t="shared" si="19"/>
        <v>0</v>
      </c>
      <c r="J435" s="3">
        <f>INDEX(PowerArray,MIN(MaximumPowerIndex,ROUND(G435*100,0)))</f>
        <v>0</v>
      </c>
      <c r="K435" s="3">
        <f>MIN(J435-M435+N435,'Power Look Up'!$F$4)</f>
        <v>0.51567205199683763</v>
      </c>
      <c r="M435" s="50">
        <f t="array" ref="M435">_xlfn.SUM(_xlfn.NORM.DIST($S$3:$S$1003,$G435,$P435,FALSE)*WindSpeedStep*$T$3:$T$1003)</f>
        <v>1.8002159803436293</v>
      </c>
      <c r="N435" s="50">
        <f t="array" ref="N435">_xlfn.SUM(_xlfn.NORM.DIST($S$3:$S$1003,$G435,$Q435,FALSE)*WindSpeedStep*$T$3:$T$1003)</f>
        <v>2.3158880323404669</v>
      </c>
      <c r="P435" s="42">
        <f t="shared" si="18"/>
        <v>0.28838484379943391</v>
      </c>
      <c r="Q435" s="42">
        <f t="shared" si="20"/>
        <v>0.33705115688330101</v>
      </c>
      <c r="S435" s="42">
        <f>'Zero Turbulence Curve'!E434</f>
        <v>43.200000000000344</v>
      </c>
      <c r="T435" s="42">
        <f>'Zero Turbulence Curve'!F434</f>
        <v>2000.0000008831432</v>
      </c>
    </row>
    <row r="436" spans="5:20" x14ac:dyDescent="0.2">
      <c r="E436" s="15">
        <v>41218.604166666664</v>
      </c>
      <c r="F436" s="21">
        <v>3.8138006456723237</v>
      </c>
      <c r="G436" s="21">
        <v>3.8137988901059403</v>
      </c>
      <c r="H436" s="24">
        <v>0.12585870227503257</v>
      </c>
      <c r="I436" s="3">
        <f t="shared" si="19"/>
        <v>73.709999999996612</v>
      </c>
      <c r="J436" s="3">
        <f>INDEX(PowerArray,MIN(MaximumPowerIndex,ROUND(G436*100,0)))</f>
        <v>73.709999999996612</v>
      </c>
      <c r="K436" s="3">
        <f>MIN(J436-M436+N436,'Power Look Up'!$F$4)</f>
        <v>78.929346699668528</v>
      </c>
      <c r="M436" s="50">
        <f t="array" ref="M436">_xlfn.SUM(_xlfn.NORM.DIST($S$3:$S$1003,$G436,$P436,FALSE)*WindSpeedStep*$T$3:$T$1003)</f>
        <v>33.48289538584045</v>
      </c>
      <c r="N436" s="50">
        <f t="array" ref="N436">_xlfn.SUM(_xlfn.NORM.DIST($S$3:$S$1003,$G436,$Q436,FALSE)*WindSpeedStep*$T$3:$T$1003)</f>
        <v>38.702242085512367</v>
      </c>
      <c r="P436" s="42">
        <f t="shared" si="18"/>
        <v>0.38137988901059405</v>
      </c>
      <c r="Q436" s="42">
        <f t="shared" si="20"/>
        <v>0.47999977904669322</v>
      </c>
      <c r="S436" s="42">
        <f>'Zero Turbulence Curve'!E435</f>
        <v>43.300000000000345</v>
      </c>
      <c r="T436" s="42">
        <f>'Zero Turbulence Curve'!F435</f>
        <v>2000.0000008831432</v>
      </c>
    </row>
    <row r="437" spans="5:20" x14ac:dyDescent="0.2">
      <c r="E437" s="15">
        <v>41218.611111111109</v>
      </c>
      <c r="F437" s="21">
        <v>3.5951493454810803</v>
      </c>
      <c r="G437" s="21">
        <v>3.597973674684408</v>
      </c>
      <c r="H437" s="24">
        <v>4.7285935482396957E-2</v>
      </c>
      <c r="I437" s="3">
        <f t="shared" si="19"/>
        <v>54.599999999997017</v>
      </c>
      <c r="J437" s="3">
        <f>INDEX(PowerArray,MIN(MaximumPowerIndex,ROUND(G437*100,0)))</f>
        <v>54.599999999997017</v>
      </c>
      <c r="K437" s="3">
        <f>MIN(J437-M437+N437,'Power Look Up'!$F$4)</f>
        <v>51.179130224439604</v>
      </c>
      <c r="M437" s="50">
        <f t="array" ref="M437">_xlfn.SUM(_xlfn.NORM.DIST($S$3:$S$1003,$G437,$P437,FALSE)*WindSpeedStep*$T$3:$T$1003)</f>
        <v>20.17709040455038</v>
      </c>
      <c r="N437" s="50">
        <f t="array" ref="N437">_xlfn.SUM(_xlfn.NORM.DIST($S$3:$S$1003,$G437,$Q437,FALSE)*WindSpeedStep*$T$3:$T$1003)</f>
        <v>16.75622062899296</v>
      </c>
      <c r="P437" s="42">
        <f t="shared" si="18"/>
        <v>0.35979736746844082</v>
      </c>
      <c r="Q437" s="42">
        <f t="shared" si="20"/>
        <v>0.17013355104848962</v>
      </c>
      <c r="S437" s="42">
        <f>'Zero Turbulence Curve'!E436</f>
        <v>43.400000000000347</v>
      </c>
      <c r="T437" s="42">
        <f>'Zero Turbulence Curve'!F436</f>
        <v>2000.0000008831432</v>
      </c>
    </row>
    <row r="438" spans="5:20" x14ac:dyDescent="0.2">
      <c r="E438" s="15">
        <v>41218.618055555555</v>
      </c>
      <c r="F438" s="21">
        <v>4.3023845154509957</v>
      </c>
      <c r="G438" s="21">
        <v>4.3267848024678841</v>
      </c>
      <c r="H438" s="24">
        <v>0.10459316185801885</v>
      </c>
      <c r="I438" s="3">
        <f t="shared" si="19"/>
        <v>123.69999999999484</v>
      </c>
      <c r="J438" s="3">
        <f>INDEX(PowerArray,MIN(MaximumPowerIndex,ROUND(G438*100,0)))</f>
        <v>126.96999999999478</v>
      </c>
      <c r="K438" s="3">
        <f>MIN(J438-M438+N438,'Power Look Up'!$F$4)</f>
        <v>127.78851957993099</v>
      </c>
      <c r="M438" s="50">
        <f t="array" ref="M438">_xlfn.SUM(_xlfn.NORM.DIST($S$3:$S$1003,$G438,$P438,FALSE)*WindSpeedStep*$T$3:$T$1003)</f>
        <v>90.683773095095404</v>
      </c>
      <c r="N438" s="50">
        <f t="array" ref="N438">_xlfn.SUM(_xlfn.NORM.DIST($S$3:$S$1003,$G438,$Q438,FALSE)*WindSpeedStep*$T$3:$T$1003)</f>
        <v>91.502292675031612</v>
      </c>
      <c r="P438" s="42">
        <f t="shared" si="18"/>
        <v>0.43267848024678845</v>
      </c>
      <c r="Q438" s="42">
        <f t="shared" si="20"/>
        <v>0.45255210316933953</v>
      </c>
      <c r="S438" s="42">
        <f>'Zero Turbulence Curve'!E437</f>
        <v>43.500000000000348</v>
      </c>
      <c r="T438" s="42">
        <f>'Zero Turbulence Curve'!F437</f>
        <v>2000.0000008831432</v>
      </c>
    </row>
    <row r="439" spans="5:20" x14ac:dyDescent="0.2">
      <c r="E439" s="15">
        <v>41218.625</v>
      </c>
      <c r="F439" s="21">
        <v>4.5149293916924229</v>
      </c>
      <c r="G439" s="21">
        <v>4.5334397482635032</v>
      </c>
      <c r="H439" s="24">
        <v>6.2016473727187556E-2</v>
      </c>
      <c r="I439" s="3">
        <f t="shared" si="19"/>
        <v>146.58999999999435</v>
      </c>
      <c r="J439" s="3">
        <f>INDEX(PowerArray,MIN(MaximumPowerIndex,ROUND(G439*100,0)))</f>
        <v>148.7699999999943</v>
      </c>
      <c r="K439" s="3">
        <f>MIN(J439-M439+N439,'Power Look Up'!$F$4)</f>
        <v>145.8930556656554</v>
      </c>
      <c r="M439" s="50">
        <f t="array" ref="M439">_xlfn.SUM(_xlfn.NORM.DIST($S$3:$S$1003,$G439,$P439,FALSE)*WindSpeedStep*$T$3:$T$1003)</f>
        <v>121.04646447641534</v>
      </c>
      <c r="N439" s="50">
        <f t="array" ref="N439">_xlfn.SUM(_xlfn.NORM.DIST($S$3:$S$1003,$G439,$Q439,FALSE)*WindSpeedStep*$T$3:$T$1003)</f>
        <v>118.16952014207644</v>
      </c>
      <c r="P439" s="42">
        <f t="shared" si="18"/>
        <v>0.45334397482635036</v>
      </c>
      <c r="Q439" s="42">
        <f t="shared" si="20"/>
        <v>0.28114794704197132</v>
      </c>
      <c r="S439" s="42">
        <f>'Zero Turbulence Curve'!E438</f>
        <v>43.60000000000035</v>
      </c>
      <c r="T439" s="42">
        <f>'Zero Turbulence Curve'!F438</f>
        <v>2000.0000008831432</v>
      </c>
    </row>
    <row r="440" spans="5:20" x14ac:dyDescent="0.2">
      <c r="E440" s="15">
        <v>41218.638888888891</v>
      </c>
      <c r="F440" s="21">
        <v>6.2860090703173457</v>
      </c>
      <c r="G440" s="21">
        <v>6.2828150508999094</v>
      </c>
      <c r="H440" s="24">
        <v>6.8405882840746793E-2</v>
      </c>
      <c r="I440" s="3">
        <f t="shared" si="19"/>
        <v>427.53999999997973</v>
      </c>
      <c r="J440" s="3">
        <f>INDEX(PowerArray,MIN(MaximumPowerIndex,ROUND(G440*100,0)))</f>
        <v>425.27999999997979</v>
      </c>
      <c r="K440" s="3">
        <f>MIN(J440-M440+N440,'Power Look Up'!$F$4)</f>
        <v>418.58608125489087</v>
      </c>
      <c r="M440" s="50">
        <f t="array" ref="M440">_xlfn.SUM(_xlfn.NORM.DIST($S$3:$S$1003,$G440,$P440,FALSE)*WindSpeedStep*$T$3:$T$1003)</f>
        <v>424.75672737386878</v>
      </c>
      <c r="N440" s="50">
        <f t="array" ref="N440">_xlfn.SUM(_xlfn.NORM.DIST($S$3:$S$1003,$G440,$Q440,FALSE)*WindSpeedStep*$T$3:$T$1003)</f>
        <v>418.06280862877986</v>
      </c>
      <c r="P440" s="42">
        <f t="shared" si="18"/>
        <v>0.62828150508999103</v>
      </c>
      <c r="Q440" s="42">
        <f t="shared" si="20"/>
        <v>0.42978151028193978</v>
      </c>
      <c r="S440" s="42">
        <f>'Zero Turbulence Curve'!E439</f>
        <v>43.700000000000351</v>
      </c>
      <c r="T440" s="42">
        <f>'Zero Turbulence Curve'!F439</f>
        <v>2000.0000008831432</v>
      </c>
    </row>
    <row r="441" spans="5:20" x14ac:dyDescent="0.2">
      <c r="E441" s="15">
        <v>41218.645833333336</v>
      </c>
      <c r="F441" s="21">
        <v>6.7703696677907566</v>
      </c>
      <c r="G441" s="21">
        <v>6.7982543476676787</v>
      </c>
      <c r="H441" s="24">
        <v>3.9879654029010191E-2</v>
      </c>
      <c r="I441" s="3">
        <f t="shared" si="19"/>
        <v>536.01999999997747</v>
      </c>
      <c r="J441" s="3">
        <f>INDEX(PowerArray,MIN(MaximumPowerIndex,ROUND(G441*100,0)))</f>
        <v>542.79999999997722</v>
      </c>
      <c r="K441" s="3">
        <f>MIN(J441-M441+N441,'Power Look Up'!$F$4)</f>
        <v>528.75588194708541</v>
      </c>
      <c r="M441" s="50">
        <f t="array" ref="M441">_xlfn.SUM(_xlfn.NORM.DIST($S$3:$S$1003,$G441,$P441,FALSE)*WindSpeedStep*$T$3:$T$1003)</f>
        <v>542.98744234046899</v>
      </c>
      <c r="N441" s="50">
        <f t="array" ref="N441">_xlfn.SUM(_xlfn.NORM.DIST($S$3:$S$1003,$G441,$Q441,FALSE)*WindSpeedStep*$T$3:$T$1003)</f>
        <v>528.94332428757718</v>
      </c>
      <c r="P441" s="42">
        <f t="shared" si="18"/>
        <v>0.67982543476676793</v>
      </c>
      <c r="Q441" s="42">
        <f t="shared" si="20"/>
        <v>0.27111203138620138</v>
      </c>
      <c r="S441" s="42">
        <f>'Zero Turbulence Curve'!E440</f>
        <v>43.800000000000352</v>
      </c>
      <c r="T441" s="42">
        <f>'Zero Turbulence Curve'!F440</f>
        <v>2000.0000008831432</v>
      </c>
    </row>
    <row r="442" spans="5:20" x14ac:dyDescent="0.2">
      <c r="E442" s="15">
        <v>41218.652777777781</v>
      </c>
      <c r="F442" s="21">
        <v>7.0383193075377752</v>
      </c>
      <c r="G442" s="21">
        <v>6.9806688625688151</v>
      </c>
      <c r="H442" s="24">
        <v>3.9782224671184009E-2</v>
      </c>
      <c r="I442" s="3">
        <f t="shared" si="19"/>
        <v>600.03999999996824</v>
      </c>
      <c r="J442" s="3">
        <f>INDEX(PowerArray,MIN(MaximumPowerIndex,ROUND(G442*100,0)))</f>
        <v>583.47999999997637</v>
      </c>
      <c r="K442" s="3">
        <f>MIN(J442-M442+N442,'Power Look Up'!$F$4)</f>
        <v>567.93769209225877</v>
      </c>
      <c r="M442" s="50">
        <f t="array" ref="M442">_xlfn.SUM(_xlfn.NORM.DIST($S$3:$S$1003,$G442,$P442,FALSE)*WindSpeedStep*$T$3:$T$1003)</f>
        <v>589.28484289010987</v>
      </c>
      <c r="N442" s="50">
        <f t="array" ref="N442">_xlfn.SUM(_xlfn.NORM.DIST($S$3:$S$1003,$G442,$Q442,FALSE)*WindSpeedStep*$T$3:$T$1003)</f>
        <v>573.74253498239227</v>
      </c>
      <c r="P442" s="42">
        <f t="shared" si="18"/>
        <v>0.69806688625688151</v>
      </c>
      <c r="Q442" s="42">
        <f t="shared" si="20"/>
        <v>0.27770653704585113</v>
      </c>
      <c r="S442" s="42">
        <f>'Zero Turbulence Curve'!E441</f>
        <v>43.900000000000354</v>
      </c>
      <c r="T442" s="42">
        <f>'Zero Turbulence Curve'!F441</f>
        <v>2000.0000008831432</v>
      </c>
    </row>
    <row r="443" spans="5:20" x14ac:dyDescent="0.2">
      <c r="E443" s="15">
        <v>41218.659722222219</v>
      </c>
      <c r="F443" s="21">
        <v>7.1818087564851094</v>
      </c>
      <c r="G443" s="21">
        <v>7.0045642116708819</v>
      </c>
      <c r="H443" s="24">
        <v>7.1012751424141526E-2</v>
      </c>
      <c r="I443" s="3">
        <f t="shared" si="19"/>
        <v>642.17999999996732</v>
      </c>
      <c r="J443" s="3">
        <f>INDEX(PowerArray,MIN(MaximumPowerIndex,ROUND(G443*100,0)))</f>
        <v>587.99999999997635</v>
      </c>
      <c r="K443" s="3">
        <f>MIN(J443-M443+N443,'Power Look Up'!$F$4)</f>
        <v>579.30209376175196</v>
      </c>
      <c r="M443" s="50">
        <f t="array" ref="M443">_xlfn.SUM(_xlfn.NORM.DIST($S$3:$S$1003,$G443,$P443,FALSE)*WindSpeedStep*$T$3:$T$1003)</f>
        <v>595.52655084956837</v>
      </c>
      <c r="N443" s="50">
        <f t="array" ref="N443">_xlfn.SUM(_xlfn.NORM.DIST($S$3:$S$1003,$G443,$Q443,FALSE)*WindSpeedStep*$T$3:$T$1003)</f>
        <v>586.82864461134398</v>
      </c>
      <c r="P443" s="42">
        <f t="shared" si="18"/>
        <v>0.70045642116708828</v>
      </c>
      <c r="Q443" s="42">
        <f t="shared" si="20"/>
        <v>0.49741337719782219</v>
      </c>
      <c r="S443" s="42">
        <f>'Zero Turbulence Curve'!E442</f>
        <v>44.000000000000355</v>
      </c>
      <c r="T443" s="42">
        <f>'Zero Turbulence Curve'!F442</f>
        <v>2000.0000008831432</v>
      </c>
    </row>
    <row r="444" spans="5:20" x14ac:dyDescent="0.2">
      <c r="E444" s="15">
        <v>41218.666666666664</v>
      </c>
      <c r="F444" s="21">
        <v>4.706491787785068</v>
      </c>
      <c r="G444" s="21">
        <v>4.8047592672823809</v>
      </c>
      <c r="H444" s="24">
        <v>0.22309610795988294</v>
      </c>
      <c r="I444" s="3">
        <f t="shared" si="19"/>
        <v>168.3899999999939</v>
      </c>
      <c r="J444" s="3">
        <f>INDEX(PowerArray,MIN(MaximumPowerIndex,ROUND(G444*100,0)))</f>
        <v>178.19999999999368</v>
      </c>
      <c r="K444" s="3">
        <f>MIN(J444-M444+N444,'Power Look Up'!$F$4)</f>
        <v>199.20340409182475</v>
      </c>
      <c r="M444" s="50">
        <f t="array" ref="M444">_xlfn.SUM(_xlfn.NORM.DIST($S$3:$S$1003,$G444,$P444,FALSE)*WindSpeedStep*$T$3:$T$1003)</f>
        <v>163.39559118703914</v>
      </c>
      <c r="N444" s="50">
        <f t="array" ref="N444">_xlfn.SUM(_xlfn.NORM.DIST($S$3:$S$1003,$G444,$Q444,FALSE)*WindSpeedStep*$T$3:$T$1003)</f>
        <v>184.39899527887022</v>
      </c>
      <c r="P444" s="42">
        <f t="shared" si="18"/>
        <v>0.48047592672823813</v>
      </c>
      <c r="Q444" s="42">
        <f t="shared" si="20"/>
        <v>1.0719230922148781</v>
      </c>
      <c r="S444" s="42">
        <f>'Zero Turbulence Curve'!E443</f>
        <v>44.100000000000357</v>
      </c>
      <c r="T444" s="42">
        <f>'Zero Turbulence Curve'!F443</f>
        <v>2000.0000008831432</v>
      </c>
    </row>
    <row r="445" spans="5:20" x14ac:dyDescent="0.2">
      <c r="E445" s="15">
        <v>41218.680555555555</v>
      </c>
      <c r="F445" s="21">
        <v>4.0617742963676546</v>
      </c>
      <c r="G445" s="21">
        <v>4.1994881109892388</v>
      </c>
      <c r="H445" s="24">
        <v>0.19449628225440238</v>
      </c>
      <c r="I445" s="3">
        <f t="shared" si="19"/>
        <v>97.539999999995402</v>
      </c>
      <c r="J445" s="3">
        <f>INDEX(PowerArray,MIN(MaximumPowerIndex,ROUND(G445*100,0)))</f>
        <v>112.79999999999508</v>
      </c>
      <c r="K445" s="3">
        <f>MIN(J445-M445+N445,'Power Look Up'!$F$4)</f>
        <v>133.89964145682507</v>
      </c>
      <c r="M445" s="50">
        <f t="array" ref="M445">_xlfn.SUM(_xlfn.NORM.DIST($S$3:$S$1003,$G445,$P445,FALSE)*WindSpeedStep*$T$3:$T$1003)</f>
        <v>73.539147167982534</v>
      </c>
      <c r="N445" s="50">
        <f t="array" ref="N445">_xlfn.SUM(_xlfn.NORM.DIST($S$3:$S$1003,$G445,$Q445,FALSE)*WindSpeedStep*$T$3:$T$1003)</f>
        <v>94.638788624812534</v>
      </c>
      <c r="P445" s="42">
        <f t="shared" si="18"/>
        <v>0.4199488110989239</v>
      </c>
      <c r="Q445" s="42">
        <f t="shared" si="20"/>
        <v>0.81678482495897009</v>
      </c>
      <c r="S445" s="42">
        <f>'Zero Turbulence Curve'!E444</f>
        <v>44.200000000000358</v>
      </c>
      <c r="T445" s="42">
        <f>'Zero Turbulence Curve'!F444</f>
        <v>2000.0000008831432</v>
      </c>
    </row>
    <row r="446" spans="5:20" x14ac:dyDescent="0.2">
      <c r="E446" s="15">
        <v>41218.701388888891</v>
      </c>
      <c r="F446" s="21">
        <v>4.331938958292584</v>
      </c>
      <c r="G446" s="21">
        <v>4.5511925775662316</v>
      </c>
      <c r="H446" s="24">
        <v>0.17082419838428839</v>
      </c>
      <c r="I446" s="3">
        <f t="shared" si="19"/>
        <v>126.96999999999478</v>
      </c>
      <c r="J446" s="3">
        <f>INDEX(PowerArray,MIN(MaximumPowerIndex,ROUND(G446*100,0)))</f>
        <v>150.94999999999428</v>
      </c>
      <c r="K446" s="3">
        <f>MIN(J446-M446+N446,'Power Look Up'!$F$4)</f>
        <v>162.27656465030273</v>
      </c>
      <c r="M446" s="50">
        <f t="array" ref="M446">_xlfn.SUM(_xlfn.NORM.DIST($S$3:$S$1003,$G446,$P446,FALSE)*WindSpeedStep*$T$3:$T$1003)</f>
        <v>123.75570195053714</v>
      </c>
      <c r="N446" s="50">
        <f t="array" ref="N446">_xlfn.SUM(_xlfn.NORM.DIST($S$3:$S$1003,$G446,$Q446,FALSE)*WindSpeedStep*$T$3:$T$1003)</f>
        <v>135.0822666008456</v>
      </c>
      <c r="P446" s="42">
        <f t="shared" si="18"/>
        <v>0.45511925775662321</v>
      </c>
      <c r="Q446" s="42">
        <f t="shared" si="20"/>
        <v>0.77745382375527483</v>
      </c>
      <c r="S446" s="42">
        <f>'Zero Turbulence Curve'!E445</f>
        <v>44.30000000000036</v>
      </c>
      <c r="T446" s="42">
        <f>'Zero Turbulence Curve'!F445</f>
        <v>2000.0000008831432</v>
      </c>
    </row>
    <row r="447" spans="5:20" x14ac:dyDescent="0.2">
      <c r="E447" s="15">
        <v>41218.729166666664</v>
      </c>
      <c r="F447" s="21">
        <v>6.5300399492534389</v>
      </c>
      <c r="G447" s="21">
        <v>6.6292876893328279</v>
      </c>
      <c r="H447" s="24">
        <v>0.26799223490203494</v>
      </c>
      <c r="I447" s="3">
        <f t="shared" si="19"/>
        <v>481.7799999999786</v>
      </c>
      <c r="J447" s="3">
        <f>INDEX(PowerArray,MIN(MaximumPowerIndex,ROUND(G447*100,0)))</f>
        <v>504.37999999997811</v>
      </c>
      <c r="K447" s="3">
        <f>MIN(J447-M447+N447,'Power Look Up'!$F$4)</f>
        <v>584.69988183523924</v>
      </c>
      <c r="M447" s="50">
        <f t="array" ref="M447">_xlfn.SUM(_xlfn.NORM.DIST($S$3:$S$1003,$G447,$P447,FALSE)*WindSpeedStep*$T$3:$T$1003)</f>
        <v>502.21128110492623</v>
      </c>
      <c r="N447" s="50">
        <f t="array" ref="N447">_xlfn.SUM(_xlfn.NORM.DIST($S$3:$S$1003,$G447,$Q447,FALSE)*WindSpeedStep*$T$3:$T$1003)</f>
        <v>582.5311629401873</v>
      </c>
      <c r="P447" s="42">
        <f t="shared" si="18"/>
        <v>0.66292876893328279</v>
      </c>
      <c r="Q447" s="42">
        <f t="shared" si="20"/>
        <v>1.7765976236728516</v>
      </c>
      <c r="S447" s="42">
        <f>'Zero Turbulence Curve'!E446</f>
        <v>44.400000000000361</v>
      </c>
      <c r="T447" s="42">
        <f>'Zero Turbulence Curve'!F446</f>
        <v>2000.0000008831432</v>
      </c>
    </row>
    <row r="448" spans="5:20" x14ac:dyDescent="0.2">
      <c r="E448" s="15">
        <v>41218.736111111109</v>
      </c>
      <c r="F448" s="21">
        <v>7.7745615567589494</v>
      </c>
      <c r="G448" s="21">
        <v>7.7127744917333212</v>
      </c>
      <c r="H448" s="24">
        <v>0.19550941733538166</v>
      </c>
      <c r="I448" s="3">
        <f t="shared" si="19"/>
        <v>819.76999999996349</v>
      </c>
      <c r="J448" s="3">
        <f>INDEX(PowerArray,MIN(MaximumPowerIndex,ROUND(G448*100,0)))</f>
        <v>801.70999999996388</v>
      </c>
      <c r="K448" s="3">
        <f>MIN(J448-M448+N448,'Power Look Up'!$F$4)</f>
        <v>852.86574013001257</v>
      </c>
      <c r="M448" s="50">
        <f t="array" ref="M448">_xlfn.SUM(_xlfn.NORM.DIST($S$3:$S$1003,$G448,$P448,FALSE)*WindSpeedStep*$T$3:$T$1003)</f>
        <v>799.56342587261906</v>
      </c>
      <c r="N448" s="50">
        <f t="array" ref="N448">_xlfn.SUM(_xlfn.NORM.DIST($S$3:$S$1003,$G448,$Q448,FALSE)*WindSpeedStep*$T$3:$T$1003)</f>
        <v>850.71916600266775</v>
      </c>
      <c r="P448" s="42">
        <f t="shared" si="18"/>
        <v>0.77127744917333219</v>
      </c>
      <c r="Q448" s="42">
        <f t="shared" si="20"/>
        <v>1.5079200469179761</v>
      </c>
      <c r="S448" s="42">
        <f>'Zero Turbulence Curve'!E447</f>
        <v>44.500000000000362</v>
      </c>
      <c r="T448" s="42">
        <f>'Zero Turbulence Curve'!F447</f>
        <v>2000.0000008831432</v>
      </c>
    </row>
    <row r="449" spans="5:20" x14ac:dyDescent="0.2">
      <c r="E449" s="15">
        <v>41218.743055555555</v>
      </c>
      <c r="F449" s="21">
        <v>5.3840469130757738</v>
      </c>
      <c r="G449" s="21">
        <v>5.6002930293448898</v>
      </c>
      <c r="H449" s="24">
        <v>0.22659535098720823</v>
      </c>
      <c r="I449" s="3">
        <f t="shared" si="19"/>
        <v>261.55999999998863</v>
      </c>
      <c r="J449" s="3">
        <f>INDEX(PowerArray,MIN(MaximumPowerIndex,ROUND(G449*100,0)))</f>
        <v>297.19999999998788</v>
      </c>
      <c r="K449" s="3">
        <f>MIN(J449-M449+N449,'Power Look Up'!$F$4)</f>
        <v>326.9758509913936</v>
      </c>
      <c r="M449" s="50">
        <f t="array" ref="M449">_xlfn.SUM(_xlfn.NORM.DIST($S$3:$S$1003,$G449,$P449,FALSE)*WindSpeedStep*$T$3:$T$1003)</f>
        <v>293.92087107965023</v>
      </c>
      <c r="N449" s="50">
        <f t="array" ref="N449">_xlfn.SUM(_xlfn.NORM.DIST($S$3:$S$1003,$G449,$Q449,FALSE)*WindSpeedStep*$T$3:$T$1003)</f>
        <v>323.69672207105594</v>
      </c>
      <c r="P449" s="42">
        <f t="shared" si="18"/>
        <v>0.56002930293448905</v>
      </c>
      <c r="Q449" s="42">
        <f t="shared" si="20"/>
        <v>1.2690003646156209</v>
      </c>
      <c r="S449" s="42">
        <f>'Zero Turbulence Curve'!E448</f>
        <v>44.600000000000364</v>
      </c>
      <c r="T449" s="42">
        <f>'Zero Turbulence Curve'!F448</f>
        <v>2000.0000008831432</v>
      </c>
    </row>
    <row r="450" spans="5:20" x14ac:dyDescent="0.2">
      <c r="E450" s="15">
        <v>41218.770833333336</v>
      </c>
      <c r="F450" s="21">
        <v>4.3161523908357626</v>
      </c>
      <c r="G450" s="21">
        <v>4.6863737788587443</v>
      </c>
      <c r="H450" s="24">
        <v>0.16449836236262233</v>
      </c>
      <c r="I450" s="3">
        <f t="shared" si="19"/>
        <v>125.87999999999479</v>
      </c>
      <c r="J450" s="3">
        <f>INDEX(PowerArray,MIN(MaximumPowerIndex,ROUND(G450*100,0)))</f>
        <v>166.20999999999395</v>
      </c>
      <c r="K450" s="3">
        <f>MIN(J450-M450+N450,'Power Look Up'!$F$4)</f>
        <v>174.73472325029627</v>
      </c>
      <c r="M450" s="50">
        <f t="array" ref="M450">_xlfn.SUM(_xlfn.NORM.DIST($S$3:$S$1003,$G450,$P450,FALSE)*WindSpeedStep*$T$3:$T$1003)</f>
        <v>144.71487463628534</v>
      </c>
      <c r="N450" s="50">
        <f t="array" ref="N450">_xlfn.SUM(_xlfn.NORM.DIST($S$3:$S$1003,$G450,$Q450,FALSE)*WindSpeedStep*$T$3:$T$1003)</f>
        <v>153.23959788658766</v>
      </c>
      <c r="P450" s="42">
        <f t="shared" si="18"/>
        <v>0.46863737788587445</v>
      </c>
      <c r="Q450" s="42">
        <f t="shared" si="20"/>
        <v>0.77090081204139749</v>
      </c>
      <c r="S450" s="42">
        <f>'Zero Turbulence Curve'!E449</f>
        <v>44.700000000000365</v>
      </c>
      <c r="T450" s="42">
        <f>'Zero Turbulence Curve'!F449</f>
        <v>2000.0000008831432</v>
      </c>
    </row>
    <row r="451" spans="5:20" x14ac:dyDescent="0.2">
      <c r="E451" s="15">
        <v>41218.777777777781</v>
      </c>
      <c r="F451" s="21">
        <v>5.3425984777186839</v>
      </c>
      <c r="G451" s="21">
        <v>5.6350541647294641</v>
      </c>
      <c r="H451" s="24">
        <v>0.1815595920309914</v>
      </c>
      <c r="I451" s="3">
        <f t="shared" si="19"/>
        <v>255.07999999998876</v>
      </c>
      <c r="J451" s="3">
        <f>INDEX(PowerArray,MIN(MaximumPowerIndex,ROUND(G451*100,0)))</f>
        <v>303.67999999998773</v>
      </c>
      <c r="K451" s="3">
        <f>MIN(J451-M451+N451,'Power Look Up'!$F$4)</f>
        <v>319.15998079639502</v>
      </c>
      <c r="M451" s="50">
        <f t="array" ref="M451">_xlfn.SUM(_xlfn.NORM.DIST($S$3:$S$1003,$G451,$P451,FALSE)*WindSpeedStep*$T$3:$T$1003)</f>
        <v>299.9976196298586</v>
      </c>
      <c r="N451" s="50">
        <f t="array" ref="N451">_xlfn.SUM(_xlfn.NORM.DIST($S$3:$S$1003,$G451,$Q451,FALSE)*WindSpeedStep*$T$3:$T$1003)</f>
        <v>315.47760042626589</v>
      </c>
      <c r="P451" s="42">
        <f t="shared" ref="P451:P514" si="21">ReferenceTurbulence*G451</f>
        <v>0.56350541647294639</v>
      </c>
      <c r="Q451" s="42">
        <f t="shared" si="20"/>
        <v>1.0230981352208204</v>
      </c>
      <c r="S451" s="42">
        <f>'Zero Turbulence Curve'!E450</f>
        <v>44.800000000000367</v>
      </c>
      <c r="T451" s="42">
        <f>'Zero Turbulence Curve'!F450</f>
        <v>2000.0000008831432</v>
      </c>
    </row>
    <row r="452" spans="5:20" x14ac:dyDescent="0.2">
      <c r="E452" s="15">
        <v>41218.791666666664</v>
      </c>
      <c r="F452" s="21">
        <v>5.3015189534282641</v>
      </c>
      <c r="G452" s="21">
        <v>5.6501114550988634</v>
      </c>
      <c r="H452" s="24">
        <v>0.2131464604628599</v>
      </c>
      <c r="I452" s="3">
        <f t="shared" ref="I452:I515" si="22">INDEX(PowerArray,MIN(MaximumPowerIndex,ROUND(F452*100,0)))</f>
        <v>248.59999999998888</v>
      </c>
      <c r="J452" s="3">
        <f>INDEX(PowerArray,MIN(MaximumPowerIndex,ROUND(G452*100,0)))</f>
        <v>305.29999999998768</v>
      </c>
      <c r="K452" s="3">
        <f>MIN(J452-M452+N452,'Power Look Up'!$F$4)</f>
        <v>331.15638059570909</v>
      </c>
      <c r="M452" s="50">
        <f t="array" ref="M452">_xlfn.SUM(_xlfn.NORM.DIST($S$3:$S$1003,$G452,$P452,FALSE)*WindSpeedStep*$T$3:$T$1003)</f>
        <v>302.6458954301761</v>
      </c>
      <c r="N452" s="50">
        <f t="array" ref="N452">_xlfn.SUM(_xlfn.NORM.DIST($S$3:$S$1003,$G452,$Q452,FALSE)*WindSpeedStep*$T$3:$T$1003)</f>
        <v>328.50227602589752</v>
      </c>
      <c r="P452" s="42">
        <f t="shared" si="21"/>
        <v>0.5650111455098864</v>
      </c>
      <c r="Q452" s="42">
        <f t="shared" ref="Q452:Q515" si="23">G452*H452</f>
        <v>1.2043012578749817</v>
      </c>
      <c r="S452" s="42">
        <f>'Zero Turbulence Curve'!E451</f>
        <v>44.900000000000368</v>
      </c>
      <c r="T452" s="42">
        <f>'Zero Turbulence Curve'!F451</f>
        <v>2000.0000008831432</v>
      </c>
    </row>
    <row r="453" spans="5:20" x14ac:dyDescent="0.2">
      <c r="E453" s="15">
        <v>41218.798611111109</v>
      </c>
      <c r="F453" s="21">
        <v>5.2004100187755151</v>
      </c>
      <c r="G453" s="21">
        <v>5.4442176025987825</v>
      </c>
      <c r="H453" s="24">
        <v>0.19998423129045462</v>
      </c>
      <c r="I453" s="3">
        <f t="shared" si="22"/>
        <v>232.39999999998923</v>
      </c>
      <c r="J453" s="3">
        <f>INDEX(PowerArray,MIN(MaximumPowerIndex,ROUND(G453*100,0)))</f>
        <v>271.27999999998838</v>
      </c>
      <c r="K453" s="3">
        <f>MIN(J453-M453+N453,'Power Look Up'!$F$4)</f>
        <v>289.21641774406521</v>
      </c>
      <c r="M453" s="50">
        <f t="array" ref="M453">_xlfn.SUM(_xlfn.NORM.DIST($S$3:$S$1003,$G453,$P453,FALSE)*WindSpeedStep*$T$3:$T$1003)</f>
        <v>267.2124463841742</v>
      </c>
      <c r="N453" s="50">
        <f t="array" ref="N453">_xlfn.SUM(_xlfn.NORM.DIST($S$3:$S$1003,$G453,$Q453,FALSE)*WindSpeedStep*$T$3:$T$1003)</f>
        <v>285.14886412825103</v>
      </c>
      <c r="P453" s="42">
        <f t="shared" si="21"/>
        <v>0.54442176025987832</v>
      </c>
      <c r="Q453" s="42">
        <f t="shared" si="23"/>
        <v>1.0887576722336794</v>
      </c>
      <c r="S453" s="42">
        <f>'Zero Turbulence Curve'!E452</f>
        <v>45.000000000000369</v>
      </c>
      <c r="T453" s="42">
        <f>'Zero Turbulence Curve'!F452</f>
        <v>2000.0000008831432</v>
      </c>
    </row>
    <row r="454" spans="5:20" x14ac:dyDescent="0.2">
      <c r="E454" s="15">
        <v>41218.805555555555</v>
      </c>
      <c r="F454" s="21">
        <v>5.7901009842784203</v>
      </c>
      <c r="G454" s="21">
        <v>5.9725398559065166</v>
      </c>
      <c r="H454" s="24">
        <v>0.14507518992860594</v>
      </c>
      <c r="I454" s="3">
        <f t="shared" si="22"/>
        <v>327.97999999998717</v>
      </c>
      <c r="J454" s="3">
        <f>INDEX(PowerArray,MIN(MaximumPowerIndex,ROUND(G454*100,0)))</f>
        <v>357.13999999998657</v>
      </c>
      <c r="K454" s="3">
        <f>MIN(J454-M454+N454,'Power Look Up'!$F$4)</f>
        <v>367.06144780798928</v>
      </c>
      <c r="M454" s="50">
        <f t="array" ref="M454">_xlfn.SUM(_xlfn.NORM.DIST($S$3:$S$1003,$G454,$P454,FALSE)*WindSpeedStep*$T$3:$T$1003)</f>
        <v>362.01905703168649</v>
      </c>
      <c r="N454" s="50">
        <f t="array" ref="N454">_xlfn.SUM(_xlfn.NORM.DIST($S$3:$S$1003,$G454,$Q454,FALSE)*WindSpeedStep*$T$3:$T$1003)</f>
        <v>371.9405048396892</v>
      </c>
      <c r="P454" s="42">
        <f t="shared" si="21"/>
        <v>0.59725398559065168</v>
      </c>
      <c r="Q454" s="42">
        <f t="shared" si="23"/>
        <v>0.86646735395180663</v>
      </c>
      <c r="S454" s="42">
        <f>'Zero Turbulence Curve'!E453</f>
        <v>45.100000000000371</v>
      </c>
      <c r="T454" s="42">
        <f>'Zero Turbulence Curve'!F453</f>
        <v>2000.0000008831432</v>
      </c>
    </row>
    <row r="455" spans="5:20" x14ac:dyDescent="0.2">
      <c r="E455" s="15">
        <v>41218.8125</v>
      </c>
      <c r="F455" s="21">
        <v>5.866905811540871</v>
      </c>
      <c r="G455" s="21">
        <v>5.9737077314782798</v>
      </c>
      <c r="H455" s="24">
        <v>0.16703864549388683</v>
      </c>
      <c r="I455" s="3">
        <f t="shared" si="22"/>
        <v>340.93999999998692</v>
      </c>
      <c r="J455" s="3">
        <f>INDEX(PowerArray,MIN(MaximumPowerIndex,ROUND(G455*100,0)))</f>
        <v>357.13999999998657</v>
      </c>
      <c r="K455" s="3">
        <f>MIN(J455-M455+N455,'Power Look Up'!$F$4)</f>
        <v>373.30701149312785</v>
      </c>
      <c r="M455" s="50">
        <f t="array" ref="M455">_xlfn.SUM(_xlfn.NORM.DIST($S$3:$S$1003,$G455,$P455,FALSE)*WindSpeedStep*$T$3:$T$1003)</f>
        <v>362.24427775396038</v>
      </c>
      <c r="N455" s="50">
        <f t="array" ref="N455">_xlfn.SUM(_xlfn.NORM.DIST($S$3:$S$1003,$G455,$Q455,FALSE)*WindSpeedStep*$T$3:$T$1003)</f>
        <v>378.41128924710165</v>
      </c>
      <c r="P455" s="42">
        <f t="shared" si="21"/>
        <v>0.59737077314782805</v>
      </c>
      <c r="Q455" s="42">
        <f t="shared" si="23"/>
        <v>0.99784004804249127</v>
      </c>
      <c r="S455" s="42">
        <f>'Zero Turbulence Curve'!E454</f>
        <v>45.200000000000372</v>
      </c>
      <c r="T455" s="42">
        <f>'Zero Turbulence Curve'!F454</f>
        <v>2000.0000008831432</v>
      </c>
    </row>
    <row r="456" spans="5:20" x14ac:dyDescent="0.2">
      <c r="E456" s="15">
        <v>41218.819444444445</v>
      </c>
      <c r="F456" s="21">
        <v>6.271943726277267</v>
      </c>
      <c r="G456" s="21">
        <v>6.4890261038511348</v>
      </c>
      <c r="H456" s="24">
        <v>0.23437710288139388</v>
      </c>
      <c r="I456" s="3">
        <f t="shared" si="22"/>
        <v>423.01999999997986</v>
      </c>
      <c r="J456" s="3">
        <f>INDEX(PowerArray,MIN(MaximumPowerIndex,ROUND(G456*100,0)))</f>
        <v>472.73999999997875</v>
      </c>
      <c r="K456" s="3">
        <f>MIN(J456-M456+N456,'Power Look Up'!$F$4)</f>
        <v>529.32669029375609</v>
      </c>
      <c r="M456" s="50">
        <f t="array" ref="M456">_xlfn.SUM(_xlfn.NORM.DIST($S$3:$S$1003,$G456,$P456,FALSE)*WindSpeedStep*$T$3:$T$1003)</f>
        <v>469.87455534193998</v>
      </c>
      <c r="N456" s="50">
        <f t="array" ref="N456">_xlfn.SUM(_xlfn.NORM.DIST($S$3:$S$1003,$G456,$Q456,FALSE)*WindSpeedStep*$T$3:$T$1003)</f>
        <v>526.46124563571732</v>
      </c>
      <c r="P456" s="42">
        <f t="shared" si="21"/>
        <v>0.64890261038511354</v>
      </c>
      <c r="Q456" s="42">
        <f t="shared" si="23"/>
        <v>1.5208791387423679</v>
      </c>
      <c r="S456" s="42">
        <f>'Zero Turbulence Curve'!E455</f>
        <v>45.300000000000374</v>
      </c>
      <c r="T456" s="42">
        <f>'Zero Turbulence Curve'!F455</f>
        <v>2000.0000008831432</v>
      </c>
    </row>
    <row r="457" spans="5:20" x14ac:dyDescent="0.2">
      <c r="E457" s="15">
        <v>41218.826388888891</v>
      </c>
      <c r="F457" s="21">
        <v>7.3761411379204569</v>
      </c>
      <c r="G457" s="21">
        <v>7.3596780721700812</v>
      </c>
      <c r="H457" s="24">
        <v>0.166753859098034</v>
      </c>
      <c r="I457" s="3">
        <f t="shared" si="22"/>
        <v>702.379999999966</v>
      </c>
      <c r="J457" s="3">
        <f>INDEX(PowerArray,MIN(MaximumPowerIndex,ROUND(G457*100,0)))</f>
        <v>696.35999999996613</v>
      </c>
      <c r="K457" s="3">
        <f>MIN(J457-M457+N457,'Power Look Up'!$F$4)</f>
        <v>729.57987735799225</v>
      </c>
      <c r="M457" s="50">
        <f t="array" ref="M457">_xlfn.SUM(_xlfn.NORM.DIST($S$3:$S$1003,$G457,$P457,FALSE)*WindSpeedStep*$T$3:$T$1003)</f>
        <v>693.18658296749516</v>
      </c>
      <c r="N457" s="50">
        <f t="array" ref="N457">_xlfn.SUM(_xlfn.NORM.DIST($S$3:$S$1003,$G457,$Q457,FALSE)*WindSpeedStep*$T$3:$T$1003)</f>
        <v>726.40646032552127</v>
      </c>
      <c r="P457" s="42">
        <f t="shared" si="21"/>
        <v>0.73596780721700816</v>
      </c>
      <c r="Q457" s="42">
        <f t="shared" si="23"/>
        <v>1.2272547202535402</v>
      </c>
      <c r="S457" s="42">
        <f>'Zero Turbulence Curve'!E456</f>
        <v>45.400000000000375</v>
      </c>
      <c r="T457" s="42">
        <f>'Zero Turbulence Curve'!F456</f>
        <v>2000.0000008831432</v>
      </c>
    </row>
    <row r="458" spans="5:20" x14ac:dyDescent="0.2">
      <c r="E458" s="15">
        <v>41218.833333333336</v>
      </c>
      <c r="F458" s="21">
        <v>5.0173281762958828</v>
      </c>
      <c r="G458" s="21">
        <v>5.2963782917376401</v>
      </c>
      <c r="H458" s="24">
        <v>0.20528854478090228</v>
      </c>
      <c r="I458" s="3">
        <f t="shared" si="22"/>
        <v>203.23999999998986</v>
      </c>
      <c r="J458" s="3">
        <f>INDEX(PowerArray,MIN(MaximumPowerIndex,ROUND(G458*100,0)))</f>
        <v>248.59999999998888</v>
      </c>
      <c r="K458" s="3">
        <f>MIN(J458-M458+N458,'Power Look Up'!$F$4)</f>
        <v>266.14112950272255</v>
      </c>
      <c r="M458" s="50">
        <f t="array" ref="M458">_xlfn.SUM(_xlfn.NORM.DIST($S$3:$S$1003,$G458,$P458,FALSE)*WindSpeedStep*$T$3:$T$1003)</f>
        <v>242.61887715957573</v>
      </c>
      <c r="N458" s="50">
        <f t="array" ref="N458">_xlfn.SUM(_xlfn.NORM.DIST($S$3:$S$1003,$G458,$Q458,FALSE)*WindSpeedStep*$T$3:$T$1003)</f>
        <v>260.1600066623094</v>
      </c>
      <c r="P458" s="42">
        <f t="shared" si="21"/>
        <v>0.52963782917376401</v>
      </c>
      <c r="Q458" s="42">
        <f t="shared" si="23"/>
        <v>1.0872857921199812</v>
      </c>
      <c r="S458" s="42">
        <f>'Zero Turbulence Curve'!E457</f>
        <v>45.500000000000377</v>
      </c>
      <c r="T458" s="42">
        <f>'Zero Turbulence Curve'!F457</f>
        <v>2000.0000008831432</v>
      </c>
    </row>
    <row r="459" spans="5:20" x14ac:dyDescent="0.2">
      <c r="E459" s="15">
        <v>41218.840277777781</v>
      </c>
      <c r="F459" s="21">
        <v>7.5065201535376804</v>
      </c>
      <c r="G459" s="21">
        <v>7.6020764904597513</v>
      </c>
      <c r="H459" s="24">
        <v>0.14121057138578949</v>
      </c>
      <c r="I459" s="3">
        <f t="shared" si="22"/>
        <v>741.5099999999652</v>
      </c>
      <c r="J459" s="3">
        <f>INDEX(PowerArray,MIN(MaximumPowerIndex,ROUND(G459*100,0)))</f>
        <v>768.59999999996467</v>
      </c>
      <c r="K459" s="3">
        <f>MIN(J459-M459+N459,'Power Look Up'!$F$4)</f>
        <v>789.10894983272954</v>
      </c>
      <c r="M459" s="50">
        <f t="array" ref="M459">_xlfn.SUM(_xlfn.NORM.DIST($S$3:$S$1003,$G459,$P459,FALSE)*WindSpeedStep*$T$3:$T$1003)</f>
        <v>765.2046626001586</v>
      </c>
      <c r="N459" s="50">
        <f t="array" ref="N459">_xlfn.SUM(_xlfn.NORM.DIST($S$3:$S$1003,$G459,$Q459,FALSE)*WindSpeedStep*$T$3:$T$1003)</f>
        <v>785.71361243292347</v>
      </c>
      <c r="P459" s="42">
        <f t="shared" si="21"/>
        <v>0.76020764904597515</v>
      </c>
      <c r="Q459" s="42">
        <f t="shared" si="23"/>
        <v>1.0734935649362987</v>
      </c>
      <c r="S459" s="42">
        <f>'Zero Turbulence Curve'!E458</f>
        <v>45.600000000000378</v>
      </c>
      <c r="T459" s="42">
        <f>'Zero Turbulence Curve'!F458</f>
        <v>2000.0000008831432</v>
      </c>
    </row>
    <row r="460" spans="5:20" x14ac:dyDescent="0.2">
      <c r="E460" s="15">
        <v>41218.847222222219</v>
      </c>
      <c r="F460" s="21">
        <v>8.3467515894205473</v>
      </c>
      <c r="G460" s="21">
        <v>8.2792192798558144</v>
      </c>
      <c r="H460" s="24">
        <v>7.6676536152243444E-2</v>
      </c>
      <c r="I460" s="3">
        <f t="shared" si="22"/>
        <v>1017.4499999999509</v>
      </c>
      <c r="J460" s="3">
        <f>INDEX(PowerArray,MIN(MaximumPowerIndex,ROUND(G460*100,0)))</f>
        <v>991.75999999995156</v>
      </c>
      <c r="K460" s="3">
        <f>MIN(J460-M460+N460,'Power Look Up'!$F$4)</f>
        <v>981.21865092734777</v>
      </c>
      <c r="M460" s="50">
        <f t="array" ref="M460">_xlfn.SUM(_xlfn.NORM.DIST($S$3:$S$1003,$G460,$P460,FALSE)*WindSpeedStep*$T$3:$T$1003)</f>
        <v>989.73689075488232</v>
      </c>
      <c r="N460" s="50">
        <f t="array" ref="N460">_xlfn.SUM(_xlfn.NORM.DIST($S$3:$S$1003,$G460,$Q460,FALSE)*WindSpeedStep*$T$3:$T$1003)</f>
        <v>979.19554168227853</v>
      </c>
      <c r="P460" s="42">
        <f t="shared" si="21"/>
        <v>0.82792192798558151</v>
      </c>
      <c r="Q460" s="42">
        <f t="shared" si="23"/>
        <v>0.63482185642421529</v>
      </c>
      <c r="S460" s="42">
        <f>'Zero Turbulence Curve'!E459</f>
        <v>45.700000000000379</v>
      </c>
      <c r="T460" s="42">
        <f>'Zero Turbulence Curve'!F459</f>
        <v>2000.0000008831432</v>
      </c>
    </row>
    <row r="461" spans="5:20" x14ac:dyDescent="0.2">
      <c r="E461" s="15">
        <v>41218.854166666664</v>
      </c>
      <c r="F461" s="21">
        <v>8.3879096980276806</v>
      </c>
      <c r="G461" s="21">
        <v>8.2747819928300164</v>
      </c>
      <c r="H461" s="24">
        <v>5.1264261953262266E-2</v>
      </c>
      <c r="I461" s="3">
        <f t="shared" si="22"/>
        <v>1032.1299999999505</v>
      </c>
      <c r="J461" s="3">
        <f>INDEX(PowerArray,MIN(MaximumPowerIndex,ROUND(G461*100,0)))</f>
        <v>988.0899999999516</v>
      </c>
      <c r="K461" s="3">
        <f>MIN(J461-M461+N461,'Power Look Up'!$F$4)</f>
        <v>968.72792783871955</v>
      </c>
      <c r="M461" s="50">
        <f t="array" ref="M461">_xlfn.SUM(_xlfn.NORM.DIST($S$3:$S$1003,$G461,$P461,FALSE)*WindSpeedStep*$T$3:$T$1003)</f>
        <v>988.15741173884044</v>
      </c>
      <c r="N461" s="50">
        <f t="array" ref="N461">_xlfn.SUM(_xlfn.NORM.DIST($S$3:$S$1003,$G461,$Q461,FALSE)*WindSpeedStep*$T$3:$T$1003)</f>
        <v>968.79533957760839</v>
      </c>
      <c r="P461" s="42">
        <f t="shared" si="21"/>
        <v>0.8274781992830017</v>
      </c>
      <c r="Q461" s="42">
        <f t="shared" si="23"/>
        <v>0.42420059168657553</v>
      </c>
      <c r="S461" s="42">
        <f>'Zero Turbulence Curve'!E460</f>
        <v>45.800000000000381</v>
      </c>
      <c r="T461" s="42">
        <f>'Zero Turbulence Curve'!F460</f>
        <v>2000.0000008831432</v>
      </c>
    </row>
    <row r="462" spans="5:20" x14ac:dyDescent="0.2">
      <c r="E462" s="15">
        <v>41218.861111111109</v>
      </c>
      <c r="F462" s="21">
        <v>8.414420790852617</v>
      </c>
      <c r="G462" s="21">
        <v>8.2893697881092105</v>
      </c>
      <c r="H462" s="24">
        <v>3.8029949767650617E-2</v>
      </c>
      <c r="I462" s="3">
        <f t="shared" si="22"/>
        <v>1039.4699999999505</v>
      </c>
      <c r="J462" s="3">
        <f>INDEX(PowerArray,MIN(MaximumPowerIndex,ROUND(G462*100,0)))</f>
        <v>995.42999999995141</v>
      </c>
      <c r="K462" s="3">
        <f>MIN(J462-M462+N462,'Power Look Up'!$F$4)</f>
        <v>972.99410322186213</v>
      </c>
      <c r="M462" s="50">
        <f t="array" ref="M462">_xlfn.SUM(_xlfn.NORM.DIST($S$3:$S$1003,$G462,$P462,FALSE)*WindSpeedStep*$T$3:$T$1003)</f>
        <v>993.35497196993822</v>
      </c>
      <c r="N462" s="50">
        <f t="array" ref="N462">_xlfn.SUM(_xlfn.NORM.DIST($S$3:$S$1003,$G462,$Q462,FALSE)*WindSpeedStep*$T$3:$T$1003)</f>
        <v>970.91907519184895</v>
      </c>
      <c r="P462" s="42">
        <f t="shared" si="21"/>
        <v>0.8289369788109211</v>
      </c>
      <c r="Q462" s="42">
        <f t="shared" si="23"/>
        <v>0.31524431664727393</v>
      </c>
      <c r="S462" s="42">
        <f>'Zero Turbulence Curve'!E461</f>
        <v>45.900000000000382</v>
      </c>
      <c r="T462" s="42">
        <f>'Zero Turbulence Curve'!F461</f>
        <v>2000.0000008831432</v>
      </c>
    </row>
    <row r="463" spans="5:20" x14ac:dyDescent="0.2">
      <c r="E463" s="15">
        <v>41218.868055555555</v>
      </c>
      <c r="F463" s="21">
        <v>7.9665947223061124</v>
      </c>
      <c r="G463" s="21">
        <v>7.9686805958278937</v>
      </c>
      <c r="H463" s="24">
        <v>5.774110721510916E-2</v>
      </c>
      <c r="I463" s="3">
        <f t="shared" si="22"/>
        <v>879.96999999996228</v>
      </c>
      <c r="J463" s="3">
        <f>INDEX(PowerArray,MIN(MaximumPowerIndex,ROUND(G463*100,0)))</f>
        <v>879.96999999996228</v>
      </c>
      <c r="K463" s="3">
        <f>MIN(J463-M463+N463,'Power Look Up'!$F$4)</f>
        <v>863.91754601248863</v>
      </c>
      <c r="M463" s="50">
        <f t="array" ref="M463">_xlfn.SUM(_xlfn.NORM.DIST($S$3:$S$1003,$G463,$P463,FALSE)*WindSpeedStep*$T$3:$T$1003)</f>
        <v>882.54079698982696</v>
      </c>
      <c r="N463" s="50">
        <f t="array" ref="N463">_xlfn.SUM(_xlfn.NORM.DIST($S$3:$S$1003,$G463,$Q463,FALSE)*WindSpeedStep*$T$3:$T$1003)</f>
        <v>866.4883430023533</v>
      </c>
      <c r="P463" s="42">
        <f t="shared" si="21"/>
        <v>0.79686805958278939</v>
      </c>
      <c r="Q463" s="42">
        <f t="shared" si="23"/>
        <v>0.46012044064665836</v>
      </c>
      <c r="S463" s="42">
        <f>'Zero Turbulence Curve'!E462</f>
        <v>46.000000000000384</v>
      </c>
      <c r="T463" s="42">
        <f>'Zero Turbulence Curve'!F462</f>
        <v>2000.0000008831432</v>
      </c>
    </row>
    <row r="464" spans="5:20" x14ac:dyDescent="0.2">
      <c r="E464" s="15">
        <v>41218.875</v>
      </c>
      <c r="F464" s="21">
        <v>7.7087593943753401</v>
      </c>
      <c r="G464" s="21">
        <v>7.6461720117345235</v>
      </c>
      <c r="H464" s="24">
        <v>5.1889023841094083E-2</v>
      </c>
      <c r="I464" s="3">
        <f t="shared" si="22"/>
        <v>801.70999999996388</v>
      </c>
      <c r="J464" s="3">
        <f>INDEX(PowerArray,MIN(MaximumPowerIndex,ROUND(G464*100,0)))</f>
        <v>783.64999999996428</v>
      </c>
      <c r="K464" s="3">
        <f>MIN(J464-M464+N464,'Power Look Up'!$F$4)</f>
        <v>768.04939554278224</v>
      </c>
      <c r="M464" s="50">
        <f t="array" ref="M464">_xlfn.SUM(_xlfn.NORM.DIST($S$3:$S$1003,$G464,$P464,FALSE)*WindSpeedStep*$T$3:$T$1003)</f>
        <v>778.78014617126405</v>
      </c>
      <c r="N464" s="50">
        <f t="array" ref="N464">_xlfn.SUM(_xlfn.NORM.DIST($S$3:$S$1003,$G464,$Q464,FALSE)*WindSpeedStep*$T$3:$T$1003)</f>
        <v>763.17954171408201</v>
      </c>
      <c r="P464" s="42">
        <f t="shared" si="21"/>
        <v>0.76461720117345244</v>
      </c>
      <c r="Q464" s="42">
        <f t="shared" si="23"/>
        <v>0.39675240180999899</v>
      </c>
      <c r="S464" s="42">
        <f>'Zero Turbulence Curve'!E463</f>
        <v>46.100000000000385</v>
      </c>
      <c r="T464" s="42">
        <f>'Zero Turbulence Curve'!F463</f>
        <v>2000.0000008831432</v>
      </c>
    </row>
    <row r="465" spans="5:20" x14ac:dyDescent="0.2">
      <c r="E465" s="15">
        <v>41218.881944444445</v>
      </c>
      <c r="F465" s="21">
        <v>7.175692309557725</v>
      </c>
      <c r="G465" s="21">
        <v>7.1899482654720188</v>
      </c>
      <c r="H465" s="24">
        <v>0.1881351571055877</v>
      </c>
      <c r="I465" s="3">
        <f t="shared" si="22"/>
        <v>642.17999999996732</v>
      </c>
      <c r="J465" s="3">
        <f>INDEX(PowerArray,MIN(MaximumPowerIndex,ROUND(G465*100,0)))</f>
        <v>645.1899999999672</v>
      </c>
      <c r="K465" s="3">
        <f>MIN(J465-M465+N465,'Power Look Up'!$F$4)</f>
        <v>688.89020728826551</v>
      </c>
      <c r="M465" s="50">
        <f t="array" ref="M465">_xlfn.SUM(_xlfn.NORM.DIST($S$3:$S$1003,$G465,$P465,FALSE)*WindSpeedStep*$T$3:$T$1003)</f>
        <v>645.35751508864905</v>
      </c>
      <c r="N465" s="50">
        <f t="array" ref="N465">_xlfn.SUM(_xlfn.NORM.DIST($S$3:$S$1003,$G465,$Q465,FALSE)*WindSpeedStep*$T$3:$T$1003)</f>
        <v>689.05772237694737</v>
      </c>
      <c r="P465" s="42">
        <f t="shared" si="21"/>
        <v>0.71899482654720193</v>
      </c>
      <c r="Q465" s="42">
        <f t="shared" si="23"/>
        <v>1.352682046505626</v>
      </c>
      <c r="S465" s="42">
        <f>'Zero Turbulence Curve'!E464</f>
        <v>46.200000000000387</v>
      </c>
      <c r="T465" s="42">
        <f>'Zero Turbulence Curve'!F464</f>
        <v>2000.0000008831432</v>
      </c>
    </row>
    <row r="466" spans="5:20" x14ac:dyDescent="0.2">
      <c r="E466" s="15">
        <v>41218.895833333336</v>
      </c>
      <c r="F466" s="21">
        <v>4.6000736179500565</v>
      </c>
      <c r="G466" s="21">
        <v>4.8424096937620673</v>
      </c>
      <c r="H466" s="24">
        <v>0.22390946005316362</v>
      </c>
      <c r="I466" s="3">
        <f t="shared" si="22"/>
        <v>156.39999999999415</v>
      </c>
      <c r="J466" s="3">
        <f>INDEX(PowerArray,MIN(MaximumPowerIndex,ROUND(G466*100,0)))</f>
        <v>182.55999999999358</v>
      </c>
      <c r="K466" s="3">
        <f>MIN(J466-M466+N466,'Power Look Up'!$F$4)</f>
        <v>203.58606716102557</v>
      </c>
      <c r="M466" s="50">
        <f t="array" ref="M466">_xlfn.SUM(_xlfn.NORM.DIST($S$3:$S$1003,$G466,$P466,FALSE)*WindSpeedStep*$T$3:$T$1003)</f>
        <v>169.37686566148565</v>
      </c>
      <c r="N466" s="50">
        <f t="array" ref="N466">_xlfn.SUM(_xlfn.NORM.DIST($S$3:$S$1003,$G466,$Q466,FALSE)*WindSpeedStep*$T$3:$T$1003)</f>
        <v>190.40293282251764</v>
      </c>
      <c r="P466" s="42">
        <f t="shared" si="21"/>
        <v>0.48424096937620675</v>
      </c>
      <c r="Q466" s="42">
        <f t="shared" si="23"/>
        <v>1.0842613398864698</v>
      </c>
      <c r="S466" s="42">
        <f>'Zero Turbulence Curve'!E465</f>
        <v>46.300000000000388</v>
      </c>
      <c r="T466" s="42">
        <f>'Zero Turbulence Curve'!F465</f>
        <v>2000.0000008831432</v>
      </c>
    </row>
    <row r="467" spans="5:20" x14ac:dyDescent="0.2">
      <c r="E467" s="15">
        <v>41218.930555555555</v>
      </c>
      <c r="F467" s="21">
        <v>2.8286259010623249</v>
      </c>
      <c r="G467" s="21">
        <v>2.9986452656871125</v>
      </c>
      <c r="H467" s="24">
        <v>0.21565241263289961</v>
      </c>
      <c r="I467" s="3">
        <f t="shared" si="22"/>
        <v>0</v>
      </c>
      <c r="J467" s="3">
        <f>INDEX(PowerArray,MIN(MaximumPowerIndex,ROUND(G467*100,0)))</f>
        <v>0</v>
      </c>
      <c r="K467" s="3">
        <f>MIN(J467-M467+N467,'Power Look Up'!$F$4)</f>
        <v>6.2439504582604428</v>
      </c>
      <c r="M467" s="50">
        <f t="array" ref="M467">_xlfn.SUM(_xlfn.NORM.DIST($S$3:$S$1003,$G467,$P467,FALSE)*WindSpeedStep*$T$3:$T$1003)</f>
        <v>3.276925680924212</v>
      </c>
      <c r="N467" s="50">
        <f t="array" ref="N467">_xlfn.SUM(_xlfn.NORM.DIST($S$3:$S$1003,$G467,$Q467,FALSE)*WindSpeedStep*$T$3:$T$1003)</f>
        <v>9.5208761391846544</v>
      </c>
      <c r="P467" s="42">
        <f t="shared" si="21"/>
        <v>0.29986452656871126</v>
      </c>
      <c r="Q467" s="42">
        <f t="shared" si="23"/>
        <v>0.64666508617564811</v>
      </c>
      <c r="S467" s="42">
        <f>'Zero Turbulence Curve'!E466</f>
        <v>46.400000000000389</v>
      </c>
      <c r="T467" s="42">
        <f>'Zero Turbulence Curve'!F466</f>
        <v>2000.0000008831432</v>
      </c>
    </row>
    <row r="468" spans="5:20" x14ac:dyDescent="0.2">
      <c r="E468" s="15">
        <v>41218.9375</v>
      </c>
      <c r="F468" s="21">
        <v>3.3998070214218679</v>
      </c>
      <c r="G468" s="21">
        <v>3.4896576332555731</v>
      </c>
      <c r="H468" s="24">
        <v>8.2357615663402675E-2</v>
      </c>
      <c r="I468" s="3">
        <f t="shared" si="22"/>
        <v>36.399999999997405</v>
      </c>
      <c r="J468" s="3">
        <f>INDEX(PowerArray,MIN(MaximumPowerIndex,ROUND(G468*100,0)))</f>
        <v>44.589999999997232</v>
      </c>
      <c r="K468" s="3">
        <f>MIN(J468-M468+N468,'Power Look Up'!$F$4)</f>
        <v>43.442967001490189</v>
      </c>
      <c r="M468" s="50">
        <f t="array" ref="M468">_xlfn.SUM(_xlfn.NORM.DIST($S$3:$S$1003,$G468,$P468,FALSE)*WindSpeedStep*$T$3:$T$1003)</f>
        <v>15.534310924437575</v>
      </c>
      <c r="N468" s="50">
        <f t="array" ref="N468">_xlfn.SUM(_xlfn.NORM.DIST($S$3:$S$1003,$G468,$Q468,FALSE)*WindSpeedStep*$T$3:$T$1003)</f>
        <v>14.38727792593053</v>
      </c>
      <c r="P468" s="42">
        <f t="shared" si="21"/>
        <v>0.34896576332555734</v>
      </c>
      <c r="Q468" s="42">
        <f t="shared" si="23"/>
        <v>0.2873998821565219</v>
      </c>
      <c r="S468" s="42">
        <f>'Zero Turbulence Curve'!E467</f>
        <v>46.500000000000391</v>
      </c>
      <c r="T468" s="42">
        <f>'Zero Turbulence Curve'!F467</f>
        <v>2000.0000008831432</v>
      </c>
    </row>
    <row r="469" spans="5:20" x14ac:dyDescent="0.2">
      <c r="E469" s="15">
        <v>41218.944444444445</v>
      </c>
      <c r="F469" s="21">
        <v>3.4883802777654043</v>
      </c>
      <c r="G469" s="21">
        <v>3.5256175439293203</v>
      </c>
      <c r="H469" s="24">
        <v>6.3066518694151141E-2</v>
      </c>
      <c r="I469" s="3">
        <f t="shared" si="22"/>
        <v>44.589999999997232</v>
      </c>
      <c r="J469" s="3">
        <f>INDEX(PowerArray,MIN(MaximumPowerIndex,ROUND(G469*100,0)))</f>
        <v>48.229999999997155</v>
      </c>
      <c r="K469" s="3">
        <f>MIN(J469-M469+N469,'Power Look Up'!$F$4)</f>
        <v>46.130464166197712</v>
      </c>
      <c r="M469" s="50">
        <f t="array" ref="M469">_xlfn.SUM(_xlfn.NORM.DIST($S$3:$S$1003,$G469,$P469,FALSE)*WindSpeedStep*$T$3:$T$1003)</f>
        <v>16.954458783841449</v>
      </c>
      <c r="N469" s="50">
        <f t="array" ref="N469">_xlfn.SUM(_xlfn.NORM.DIST($S$3:$S$1003,$G469,$Q469,FALSE)*WindSpeedStep*$T$3:$T$1003)</f>
        <v>14.854922950042003</v>
      </c>
      <c r="P469" s="42">
        <f t="shared" si="21"/>
        <v>0.35256175439293203</v>
      </c>
      <c r="Q469" s="42">
        <f t="shared" si="23"/>
        <v>0.22234842474264571</v>
      </c>
      <c r="S469" s="42">
        <f>'Zero Turbulence Curve'!E468</f>
        <v>46.600000000000392</v>
      </c>
      <c r="T469" s="42">
        <f>'Zero Turbulence Curve'!F468</f>
        <v>2000.0000008831432</v>
      </c>
    </row>
    <row r="470" spans="5:20" x14ac:dyDescent="0.2">
      <c r="E470" s="15">
        <v>41218.951388888891</v>
      </c>
      <c r="F470" s="21">
        <v>3.3139159332264612</v>
      </c>
      <c r="G470" s="21">
        <v>3.2878332607823419</v>
      </c>
      <c r="H470" s="24">
        <v>4.5263670842114127E-2</v>
      </c>
      <c r="I470" s="3">
        <f t="shared" si="22"/>
        <v>28.209999999997581</v>
      </c>
      <c r="J470" s="3">
        <f>INDEX(PowerArray,MIN(MaximumPowerIndex,ROUND(G470*100,0)))</f>
        <v>26.38999999999762</v>
      </c>
      <c r="K470" s="3">
        <f>MIN(J470-M470+N470,'Power Look Up'!$F$4)</f>
        <v>25.240479354392996</v>
      </c>
      <c r="M470" s="50">
        <f t="array" ref="M470">_xlfn.SUM(_xlfn.NORM.DIST($S$3:$S$1003,$G470,$P470,FALSE)*WindSpeedStep*$T$3:$T$1003)</f>
        <v>9.2070729408554062</v>
      </c>
      <c r="N470" s="50">
        <f t="array" ref="N470">_xlfn.SUM(_xlfn.NORM.DIST($S$3:$S$1003,$G470,$Q470,FALSE)*WindSpeedStep*$T$3:$T$1003)</f>
        <v>8.0575522952507797</v>
      </c>
      <c r="P470" s="42">
        <f t="shared" si="21"/>
        <v>0.32878332607823424</v>
      </c>
      <c r="Q470" s="42">
        <f t="shared" si="23"/>
        <v>0.14881940249980671</v>
      </c>
      <c r="S470" s="42">
        <f>'Zero Turbulence Curve'!E469</f>
        <v>46.700000000000394</v>
      </c>
      <c r="T470" s="42">
        <f>'Zero Turbulence Curve'!F469</f>
        <v>2000.0000008831432</v>
      </c>
    </row>
    <row r="471" spans="5:20" x14ac:dyDescent="0.2">
      <c r="E471" s="15">
        <v>41218.958333333336</v>
      </c>
      <c r="F471" s="21">
        <v>3.1938350269065046</v>
      </c>
      <c r="G471" s="21">
        <v>3.2386429315717917</v>
      </c>
      <c r="H471" s="24">
        <v>4.3834449437922814E-2</v>
      </c>
      <c r="I471" s="3">
        <f t="shared" si="22"/>
        <v>17.289999999997814</v>
      </c>
      <c r="J471" s="3">
        <f>INDEX(PowerArray,MIN(MaximumPowerIndex,ROUND(G471*100,0)))</f>
        <v>21.839999999997715</v>
      </c>
      <c r="K471" s="3">
        <f>MIN(J471-M471+N471,'Power Look Up'!$F$4)</f>
        <v>20.571854129672786</v>
      </c>
      <c r="M471" s="50">
        <f t="array" ref="M471">_xlfn.SUM(_xlfn.NORM.DIST($S$3:$S$1003,$G471,$P471,FALSE)*WindSpeedStep*$T$3:$T$1003)</f>
        <v>7.9776859631512727</v>
      </c>
      <c r="N471" s="50">
        <f t="array" ref="N471">_xlfn.SUM(_xlfn.NORM.DIST($S$3:$S$1003,$G471,$Q471,FALSE)*WindSpeedStep*$T$3:$T$1003)</f>
        <v>6.7095400928263462</v>
      </c>
      <c r="P471" s="42">
        <f t="shared" si="21"/>
        <v>0.32386429315717918</v>
      </c>
      <c r="Q471" s="42">
        <f t="shared" si="23"/>
        <v>0.14196412983146983</v>
      </c>
      <c r="S471" s="42">
        <f>'Zero Turbulence Curve'!E470</f>
        <v>46.800000000000395</v>
      </c>
      <c r="T471" s="42">
        <f>'Zero Turbulence Curve'!F470</f>
        <v>2000.0000008831432</v>
      </c>
    </row>
    <row r="472" spans="5:20" x14ac:dyDescent="0.2">
      <c r="E472" s="15">
        <v>41218.965277777781</v>
      </c>
      <c r="F472" s="21">
        <v>3.115628871019454</v>
      </c>
      <c r="G472" s="21">
        <v>3.069557433161842</v>
      </c>
      <c r="H472" s="24">
        <v>5.7773248179300261E-2</v>
      </c>
      <c r="I472" s="3">
        <f t="shared" si="22"/>
        <v>10.919999999997948</v>
      </c>
      <c r="J472" s="3">
        <f>INDEX(PowerArray,MIN(MaximumPowerIndex,ROUND(G472*100,0)))</f>
        <v>6.3699999999980452</v>
      </c>
      <c r="K472" s="3">
        <f>MIN(J472-M472+N472,'Power Look Up'!$F$4)</f>
        <v>4.9522866467481155</v>
      </c>
      <c r="M472" s="50">
        <f t="array" ref="M472">_xlfn.SUM(_xlfn.NORM.DIST($S$3:$S$1003,$G472,$P472,FALSE)*WindSpeedStep*$T$3:$T$1003)</f>
        <v>4.4452345539045499</v>
      </c>
      <c r="N472" s="50">
        <f t="array" ref="N472">_xlfn.SUM(_xlfn.NORM.DIST($S$3:$S$1003,$G472,$Q472,FALSE)*WindSpeedStep*$T$3:$T$1003)</f>
        <v>3.0275212006546206</v>
      </c>
      <c r="P472" s="42">
        <f t="shared" si="21"/>
        <v>0.30695574331618425</v>
      </c>
      <c r="Q472" s="42">
        <f t="shared" si="23"/>
        <v>0.17733830338667497</v>
      </c>
      <c r="S472" s="42">
        <f>'Zero Turbulence Curve'!E471</f>
        <v>46.900000000000396</v>
      </c>
      <c r="T472" s="42">
        <f>'Zero Turbulence Curve'!F471</f>
        <v>2000.0000008831432</v>
      </c>
    </row>
    <row r="473" spans="5:20" x14ac:dyDescent="0.2">
      <c r="E473" s="15">
        <v>41218.972222222219</v>
      </c>
      <c r="F473" s="21">
        <v>2.6732895192792596</v>
      </c>
      <c r="G473" s="21">
        <v>2.6959724028280156</v>
      </c>
      <c r="H473" s="24">
        <v>5.9851354986472732E-2</v>
      </c>
      <c r="I473" s="3">
        <f t="shared" si="22"/>
        <v>0</v>
      </c>
      <c r="J473" s="3">
        <f>INDEX(PowerArray,MIN(MaximumPowerIndex,ROUND(G473*100,0)))</f>
        <v>0</v>
      </c>
      <c r="K473" s="3">
        <f>MIN(J473-M473+N473,'Power Look Up'!$F$4)</f>
        <v>-0.42916432446562053</v>
      </c>
      <c r="M473" s="50">
        <f t="array" ref="M473">_xlfn.SUM(_xlfn.NORM.DIST($S$3:$S$1003,$G473,$P473,FALSE)*WindSpeedStep*$T$3:$T$1003)</f>
        <v>0.4537516424216243</v>
      </c>
      <c r="N473" s="50">
        <f t="array" ref="N473">_xlfn.SUM(_xlfn.NORM.DIST($S$3:$S$1003,$G473,$Q473,FALSE)*WindSpeedStep*$T$3:$T$1003)</f>
        <v>2.4587317956003777E-2</v>
      </c>
      <c r="P473" s="42">
        <f t="shared" si="21"/>
        <v>0.26959724028280158</v>
      </c>
      <c r="Q473" s="42">
        <f t="shared" si="23"/>
        <v>0.16135760131539342</v>
      </c>
      <c r="S473" s="42">
        <f>'Zero Turbulence Curve'!E472</f>
        <v>47.000000000000398</v>
      </c>
      <c r="T473" s="42">
        <f>'Zero Turbulence Curve'!F472</f>
        <v>2000.0000008831432</v>
      </c>
    </row>
    <row r="474" spans="5:20" x14ac:dyDescent="0.2">
      <c r="E474" s="15">
        <v>41218.979166666664</v>
      </c>
      <c r="F474" s="21">
        <v>2.3718937072274593</v>
      </c>
      <c r="G474" s="21">
        <v>2.5084390547697342</v>
      </c>
      <c r="H474" s="24">
        <v>7.5888729520853862E-2</v>
      </c>
      <c r="I474" s="3">
        <f t="shared" si="22"/>
        <v>0</v>
      </c>
      <c r="J474" s="3">
        <f>INDEX(PowerArray,MIN(MaximumPowerIndex,ROUND(G474*100,0)))</f>
        <v>0</v>
      </c>
      <c r="K474" s="3">
        <f>MIN(J474-M474+N474,'Power Look Up'!$F$4)</f>
        <v>-5.4390118366155024E-2</v>
      </c>
      <c r="M474" s="50">
        <f t="array" ref="M474">_xlfn.SUM(_xlfn.NORM.DIST($S$3:$S$1003,$G474,$P474,FALSE)*WindSpeedStep*$T$3:$T$1003)</f>
        <v>4.7766204935088659E-2</v>
      </c>
      <c r="N474" s="50">
        <f t="array" ref="N474">_xlfn.SUM(_xlfn.NORM.DIST($S$3:$S$1003,$G474,$Q474,FALSE)*WindSpeedStep*$T$3:$T$1003)</f>
        <v>-6.6239134310663653E-3</v>
      </c>
      <c r="P474" s="42">
        <f t="shared" si="21"/>
        <v>0.25084390547697344</v>
      </c>
      <c r="Q474" s="42">
        <f t="shared" si="23"/>
        <v>0.19036225294696668</v>
      </c>
      <c r="S474" s="42">
        <f>'Zero Turbulence Curve'!E473</f>
        <v>47.100000000000399</v>
      </c>
      <c r="T474" s="42">
        <f>'Zero Turbulence Curve'!F473</f>
        <v>2000.0000008831432</v>
      </c>
    </row>
    <row r="475" spans="5:20" x14ac:dyDescent="0.2">
      <c r="E475" s="15">
        <v>41218.986111111109</v>
      </c>
      <c r="F475" s="21">
        <v>2.3902503068217484</v>
      </c>
      <c r="G475" s="21">
        <v>2.5823933702347257</v>
      </c>
      <c r="H475" s="24">
        <v>8.3673245194949744E-2</v>
      </c>
      <c r="I475" s="3">
        <f t="shared" si="22"/>
        <v>0</v>
      </c>
      <c r="J475" s="3">
        <f>INDEX(PowerArray,MIN(MaximumPowerIndex,ROUND(G475*100,0)))</f>
        <v>0</v>
      </c>
      <c r="K475" s="3">
        <f>MIN(J475-M475+N475,'Power Look Up'!$F$4)</f>
        <v>-9.6765269433316606E-2</v>
      </c>
      <c r="M475" s="50">
        <f t="array" ref="M475">_xlfn.SUM(_xlfn.NORM.DIST($S$3:$S$1003,$G475,$P475,FALSE)*WindSpeedStep*$T$3:$T$1003)</f>
        <v>0.13651163833352498</v>
      </c>
      <c r="N475" s="50">
        <f t="array" ref="N475">_xlfn.SUM(_xlfn.NORM.DIST($S$3:$S$1003,$G475,$Q475,FALSE)*WindSpeedStep*$T$3:$T$1003)</f>
        <v>3.974636890020837E-2</v>
      </c>
      <c r="P475" s="42">
        <f t="shared" si="21"/>
        <v>0.25823933702347257</v>
      </c>
      <c r="Q475" s="42">
        <f t="shared" si="23"/>
        <v>0.21607723365746284</v>
      </c>
      <c r="S475" s="42">
        <f>'Zero Turbulence Curve'!E474</f>
        <v>47.200000000000401</v>
      </c>
      <c r="T475" s="42">
        <f>'Zero Turbulence Curve'!F474</f>
        <v>2000.0000008831432</v>
      </c>
    </row>
    <row r="476" spans="5:20" x14ac:dyDescent="0.2">
      <c r="E476" s="15">
        <v>41218.993055555555</v>
      </c>
      <c r="F476" s="21">
        <v>2.2982607423448691</v>
      </c>
      <c r="G476" s="21">
        <v>2.4116063357395738</v>
      </c>
      <c r="H476" s="24">
        <v>0.14358684109241132</v>
      </c>
      <c r="I476" s="3">
        <f t="shared" si="22"/>
        <v>0</v>
      </c>
      <c r="J476" s="3">
        <f>INDEX(PowerArray,MIN(MaximumPowerIndex,ROUND(G476*100,0)))</f>
        <v>0</v>
      </c>
      <c r="K476" s="3">
        <f>MIN(J476-M476+N476,'Power Look Up'!$F$4)</f>
        <v>0.15655479792433741</v>
      </c>
      <c r="M476" s="50">
        <f t="array" ref="M476">_xlfn.SUM(_xlfn.NORM.DIST($S$3:$S$1003,$G476,$P476,FALSE)*WindSpeedStep*$T$3:$T$1003)</f>
        <v>3.5508953907868431E-3</v>
      </c>
      <c r="N476" s="50">
        <f t="array" ref="N476">_xlfn.SUM(_xlfn.NORM.DIST($S$3:$S$1003,$G476,$Q476,FALSE)*WindSpeedStep*$T$3:$T$1003)</f>
        <v>0.16010569331512425</v>
      </c>
      <c r="P476" s="42">
        <f t="shared" si="21"/>
        <v>0.24116063357395739</v>
      </c>
      <c r="Q476" s="42">
        <f t="shared" si="23"/>
        <v>0.34627493570729051</v>
      </c>
      <c r="S476" s="42">
        <f>'Zero Turbulence Curve'!E475</f>
        <v>47.300000000000402</v>
      </c>
      <c r="T476" s="42">
        <f>'Zero Turbulence Curve'!F475</f>
        <v>2000.0000008831432</v>
      </c>
    </row>
    <row r="477" spans="5:20" x14ac:dyDescent="0.2">
      <c r="E477" s="15">
        <v>41219</v>
      </c>
      <c r="F477" s="21">
        <v>3.1893572157448173</v>
      </c>
      <c r="G477" s="21">
        <v>3.2208755940216478</v>
      </c>
      <c r="H477" s="24">
        <v>0.22261538986444082</v>
      </c>
      <c r="I477" s="3">
        <f t="shared" si="22"/>
        <v>17.289999999997814</v>
      </c>
      <c r="J477" s="3">
        <f>INDEX(PowerArray,MIN(MaximumPowerIndex,ROUND(G477*100,0)))</f>
        <v>20.019999999997754</v>
      </c>
      <c r="K477" s="3">
        <f>MIN(J477-M477+N477,'Power Look Up'!$F$4)</f>
        <v>30.938265610436552</v>
      </c>
      <c r="M477" s="50">
        <f t="array" ref="M477">_xlfn.SUM(_xlfn.NORM.DIST($S$3:$S$1003,$G477,$P477,FALSE)*WindSpeedStep*$T$3:$T$1003)</f>
        <v>7.5571450381217602</v>
      </c>
      <c r="N477" s="50">
        <f t="array" ref="N477">_xlfn.SUM(_xlfn.NORM.DIST($S$3:$S$1003,$G477,$Q477,FALSE)*WindSpeedStep*$T$3:$T$1003)</f>
        <v>18.475410648560558</v>
      </c>
      <c r="P477" s="42">
        <f t="shared" si="21"/>
        <v>0.32208755940216482</v>
      </c>
      <c r="Q477" s="42">
        <f t="shared" si="23"/>
        <v>0.71701647606799157</v>
      </c>
      <c r="S477" s="42">
        <f>'Zero Turbulence Curve'!E476</f>
        <v>47.400000000000404</v>
      </c>
      <c r="T477" s="42">
        <f>'Zero Turbulence Curve'!F476</f>
        <v>2000.0000008831432</v>
      </c>
    </row>
    <row r="478" spans="5:20" x14ac:dyDescent="0.2">
      <c r="E478" s="15">
        <v>41219.006944444445</v>
      </c>
      <c r="F478" s="21">
        <v>7.665903141576706</v>
      </c>
      <c r="G478" s="21">
        <v>7.5999736275570449</v>
      </c>
      <c r="H478" s="24">
        <v>0.33525077900624345</v>
      </c>
      <c r="I478" s="3">
        <f t="shared" si="22"/>
        <v>789.66999999996415</v>
      </c>
      <c r="J478" s="3">
        <f>INDEX(PowerArray,MIN(MaximumPowerIndex,ROUND(G478*100,0)))</f>
        <v>768.59999999996467</v>
      </c>
      <c r="K478" s="3">
        <f>MIN(J478-M478+N478,'Power Look Up'!$F$4)</f>
        <v>881.66105879627958</v>
      </c>
      <c r="M478" s="50">
        <f t="array" ref="M478">_xlfn.SUM(_xlfn.NORM.DIST($S$3:$S$1003,$G478,$P478,FALSE)*WindSpeedStep*$T$3:$T$1003)</f>
        <v>764.56093019632658</v>
      </c>
      <c r="N478" s="50">
        <f t="array" ref="N478">_xlfn.SUM(_xlfn.NORM.DIST($S$3:$S$1003,$G478,$Q478,FALSE)*WindSpeedStep*$T$3:$T$1003)</f>
        <v>877.62198899264149</v>
      </c>
      <c r="P478" s="42">
        <f t="shared" si="21"/>
        <v>0.75999736275570451</v>
      </c>
      <c r="Q478" s="42">
        <f t="shared" si="23"/>
        <v>2.5478970790654052</v>
      </c>
      <c r="S478" s="42">
        <f>'Zero Turbulence Curve'!E477</f>
        <v>47.500000000000405</v>
      </c>
      <c r="T478" s="42">
        <f>'Zero Turbulence Curve'!F477</f>
        <v>2000.0000008831432</v>
      </c>
    </row>
    <row r="479" spans="5:20" x14ac:dyDescent="0.2">
      <c r="E479" s="15">
        <v>41219.013888888891</v>
      </c>
      <c r="F479" s="21">
        <v>9.3562609942415982</v>
      </c>
      <c r="G479" s="21">
        <v>9.321818872730347</v>
      </c>
      <c r="H479" s="24">
        <v>6.0921772100074163E-2</v>
      </c>
      <c r="I479" s="3">
        <f t="shared" si="22"/>
        <v>1393.159999999941</v>
      </c>
      <c r="J479" s="3">
        <f>INDEX(PowerArray,MIN(MaximumPowerIndex,ROUND(G479*100,0)))</f>
        <v>1377.9199999999412</v>
      </c>
      <c r="K479" s="3">
        <f>MIN(J479-M479+N479,'Power Look Up'!$F$4)</f>
        <v>1378.3888504084962</v>
      </c>
      <c r="M479" s="50">
        <f t="array" ref="M479">_xlfn.SUM(_xlfn.NORM.DIST($S$3:$S$1003,$G479,$P479,FALSE)*WindSpeedStep*$T$3:$T$1003)</f>
        <v>1383.3911831162607</v>
      </c>
      <c r="N479" s="50">
        <f t="array" ref="N479">_xlfn.SUM(_xlfn.NORM.DIST($S$3:$S$1003,$G479,$Q479,FALSE)*WindSpeedStep*$T$3:$T$1003)</f>
        <v>1383.8600335248157</v>
      </c>
      <c r="P479" s="42">
        <f t="shared" si="21"/>
        <v>0.93218188727303475</v>
      </c>
      <c r="Q479" s="42">
        <f t="shared" si="23"/>
        <v>0.56790172492264845</v>
      </c>
      <c r="S479" s="42">
        <f>'Zero Turbulence Curve'!E478</f>
        <v>47.600000000000406</v>
      </c>
      <c r="T479" s="42">
        <f>'Zero Turbulence Curve'!F478</f>
        <v>2000.0000008831432</v>
      </c>
    </row>
    <row r="480" spans="5:20" x14ac:dyDescent="0.2">
      <c r="E480" s="15">
        <v>41219.020833333336</v>
      </c>
      <c r="F480" s="21">
        <v>9.4350261450192203</v>
      </c>
      <c r="G480" s="21">
        <v>9.4145783668227541</v>
      </c>
      <c r="H480" s="24">
        <v>5.5113784742876377E-2</v>
      </c>
      <c r="I480" s="3">
        <f t="shared" si="22"/>
        <v>1423.6399999999403</v>
      </c>
      <c r="J480" s="3">
        <f>INDEX(PowerArray,MIN(MaximumPowerIndex,ROUND(G480*100,0)))</f>
        <v>1412.2099999999405</v>
      </c>
      <c r="K480" s="3">
        <f>MIN(J480-M480+N480,'Power Look Up'!$F$4)</f>
        <v>1416.6956773184179</v>
      </c>
      <c r="M480" s="50">
        <f t="array" ref="M480">_xlfn.SUM(_xlfn.NORM.DIST($S$3:$S$1003,$G480,$P480,FALSE)*WindSpeedStep*$T$3:$T$1003)</f>
        <v>1418.4399052943384</v>
      </c>
      <c r="N480" s="50">
        <f t="array" ref="N480">_xlfn.SUM(_xlfn.NORM.DIST($S$3:$S$1003,$G480,$Q480,FALSE)*WindSpeedStep*$T$3:$T$1003)</f>
        <v>1422.9255826128158</v>
      </c>
      <c r="P480" s="42">
        <f t="shared" si="21"/>
        <v>0.94145783668227545</v>
      </c>
      <c r="Q480" s="42">
        <f t="shared" si="23"/>
        <v>0.51887304555400993</v>
      </c>
      <c r="S480" s="42">
        <f>'Zero Turbulence Curve'!E479</f>
        <v>47.700000000000408</v>
      </c>
      <c r="T480" s="42">
        <f>'Zero Turbulence Curve'!F479</f>
        <v>2000.0000008831432</v>
      </c>
    </row>
    <row r="481" spans="5:20" x14ac:dyDescent="0.2">
      <c r="E481" s="15">
        <v>41219.027777777781</v>
      </c>
      <c r="F481" s="21">
        <v>9.1964855226603817</v>
      </c>
      <c r="G481" s="21">
        <v>9.1668247736063577</v>
      </c>
      <c r="H481" s="24">
        <v>6.5242314416913319E-2</v>
      </c>
      <c r="I481" s="3">
        <f t="shared" si="22"/>
        <v>1332.1999999999423</v>
      </c>
      <c r="J481" s="3">
        <f>INDEX(PowerArray,MIN(MaximumPowerIndex,ROUND(G481*100,0)))</f>
        <v>1320.7699999999425</v>
      </c>
      <c r="K481" s="3">
        <f>MIN(J481-M481+N481,'Power Look Up'!$F$4)</f>
        <v>1316.2566513368331</v>
      </c>
      <c r="M481" s="50">
        <f t="array" ref="M481">_xlfn.SUM(_xlfn.NORM.DIST($S$3:$S$1003,$G481,$P481,FALSE)*WindSpeedStep*$T$3:$T$1003)</f>
        <v>1324.098926010462</v>
      </c>
      <c r="N481" s="50">
        <f t="array" ref="N481">_xlfn.SUM(_xlfn.NORM.DIST($S$3:$S$1003,$G481,$Q481,FALSE)*WindSpeedStep*$T$3:$T$1003)</f>
        <v>1319.5855773473527</v>
      </c>
      <c r="P481" s="42">
        <f t="shared" si="21"/>
        <v>0.91668247736063579</v>
      </c>
      <c r="Q481" s="42">
        <f t="shared" si="23"/>
        <v>0.5980648640843762</v>
      </c>
      <c r="S481" s="42">
        <f>'Zero Turbulence Curve'!E480</f>
        <v>47.800000000000409</v>
      </c>
      <c r="T481" s="42">
        <f>'Zero Turbulence Curve'!F480</f>
        <v>2000.0000008831432</v>
      </c>
    </row>
    <row r="482" spans="5:20" x14ac:dyDescent="0.2">
      <c r="E482" s="15">
        <v>41219.034722222219</v>
      </c>
      <c r="F482" s="21">
        <v>9.5787692837094447</v>
      </c>
      <c r="G482" s="21">
        <v>9.5573930847457653</v>
      </c>
      <c r="H482" s="24">
        <v>0.10439754527762705</v>
      </c>
      <c r="I482" s="3">
        <f t="shared" si="22"/>
        <v>1476.9799999999391</v>
      </c>
      <c r="J482" s="3">
        <f>INDEX(PowerArray,MIN(MaximumPowerIndex,ROUND(G482*100,0)))</f>
        <v>1469.3599999999392</v>
      </c>
      <c r="K482" s="3">
        <f>MIN(J482-M482+N482,'Power Look Up'!$F$4)</f>
        <v>1467.3263664479496</v>
      </c>
      <c r="M482" s="50">
        <f t="array" ref="M482">_xlfn.SUM(_xlfn.NORM.DIST($S$3:$S$1003,$G482,$P482,FALSE)*WindSpeedStep*$T$3:$T$1003)</f>
        <v>1471.440276454397</v>
      </c>
      <c r="N482" s="50">
        <f t="array" ref="N482">_xlfn.SUM(_xlfn.NORM.DIST($S$3:$S$1003,$G482,$Q482,FALSE)*WindSpeedStep*$T$3:$T$1003)</f>
        <v>1469.4066429024074</v>
      </c>
      <c r="P482" s="42">
        <f t="shared" si="21"/>
        <v>0.95573930847457655</v>
      </c>
      <c r="Q482" s="42">
        <f t="shared" si="23"/>
        <v>0.99776837730082579</v>
      </c>
      <c r="S482" s="42">
        <f>'Zero Turbulence Curve'!E481</f>
        <v>47.900000000000411</v>
      </c>
      <c r="T482" s="42">
        <f>'Zero Turbulence Curve'!F481</f>
        <v>2000.0000008831432</v>
      </c>
    </row>
    <row r="483" spans="5:20" x14ac:dyDescent="0.2">
      <c r="E483" s="15">
        <v>41219.041666666664</v>
      </c>
      <c r="F483" s="21">
        <v>9.3292157900774271</v>
      </c>
      <c r="G483" s="21">
        <v>9.2947088175639756</v>
      </c>
      <c r="H483" s="24">
        <v>7.8248806376247565E-2</v>
      </c>
      <c r="I483" s="3">
        <f t="shared" si="22"/>
        <v>1381.7299999999411</v>
      </c>
      <c r="J483" s="3">
        <f>INDEX(PowerArray,MIN(MaximumPowerIndex,ROUND(G483*100,0)))</f>
        <v>1366.4899999999416</v>
      </c>
      <c r="K483" s="3">
        <f>MIN(J483-M483+N483,'Power Look Up'!$F$4)</f>
        <v>1367.2881405142034</v>
      </c>
      <c r="M483" s="50">
        <f t="array" ref="M483">_xlfn.SUM(_xlfn.NORM.DIST($S$3:$S$1003,$G483,$P483,FALSE)*WindSpeedStep*$T$3:$T$1003)</f>
        <v>1373.0759482649751</v>
      </c>
      <c r="N483" s="50">
        <f t="array" ref="N483">_xlfn.SUM(_xlfn.NORM.DIST($S$3:$S$1003,$G483,$Q483,FALSE)*WindSpeedStep*$T$3:$T$1003)</f>
        <v>1373.8740887792369</v>
      </c>
      <c r="P483" s="42">
        <f t="shared" si="21"/>
        <v>0.92947088175639758</v>
      </c>
      <c r="Q483" s="42">
        <f t="shared" si="23"/>
        <v>0.72729987058916445</v>
      </c>
      <c r="S483" s="42">
        <f>'Zero Turbulence Curve'!E482</f>
        <v>48.000000000000412</v>
      </c>
      <c r="T483" s="42">
        <f>'Zero Turbulence Curve'!F482</f>
        <v>2000.0000008831432</v>
      </c>
    </row>
    <row r="484" spans="5:20" x14ac:dyDescent="0.2">
      <c r="E484" s="15">
        <v>41219.048611111109</v>
      </c>
      <c r="F484" s="21">
        <v>9.7538030187629694</v>
      </c>
      <c r="G484" s="21">
        <v>9.7212558238776374</v>
      </c>
      <c r="H484" s="24">
        <v>7.1766878893641819E-2</v>
      </c>
      <c r="I484" s="3">
        <f t="shared" si="22"/>
        <v>1541.7499999999377</v>
      </c>
      <c r="J484" s="3">
        <f>INDEX(PowerArray,MIN(MaximumPowerIndex,ROUND(G484*100,0)))</f>
        <v>1530.3199999999379</v>
      </c>
      <c r="K484" s="3">
        <f>MIN(J484-M484+N484,'Power Look Up'!$F$4)</f>
        <v>1546.355775411354</v>
      </c>
      <c r="M484" s="50">
        <f t="array" ref="M484">_xlfn.SUM(_xlfn.NORM.DIST($S$3:$S$1003,$G484,$P484,FALSE)*WindSpeedStep*$T$3:$T$1003)</f>
        <v>1530.3288036752431</v>
      </c>
      <c r="N484" s="50">
        <f t="array" ref="N484">_xlfn.SUM(_xlfn.NORM.DIST($S$3:$S$1003,$G484,$Q484,FALSE)*WindSpeedStep*$T$3:$T$1003)</f>
        <v>1546.3645790866592</v>
      </c>
      <c r="P484" s="42">
        <f t="shared" si="21"/>
        <v>0.97212558238776381</v>
      </c>
      <c r="Q484" s="42">
        <f t="shared" si="23"/>
        <v>0.69766418940633668</v>
      </c>
      <c r="S484" s="42">
        <f>'Zero Turbulence Curve'!E483</f>
        <v>48.100000000000414</v>
      </c>
      <c r="T484" s="42">
        <f>'Zero Turbulence Curve'!F483</f>
        <v>2000.0000008831432</v>
      </c>
    </row>
    <row r="485" spans="5:20" x14ac:dyDescent="0.2">
      <c r="E485" s="15">
        <v>41219.055555555555</v>
      </c>
      <c r="F485" s="21">
        <v>9.7051358932954077</v>
      </c>
      <c r="G485" s="21">
        <v>9.6950317985439796</v>
      </c>
      <c r="H485" s="24">
        <v>7.1096376968474206E-2</v>
      </c>
      <c r="I485" s="3">
        <f t="shared" si="22"/>
        <v>1526.5099999999379</v>
      </c>
      <c r="J485" s="3">
        <f>INDEX(PowerArray,MIN(MaximumPowerIndex,ROUND(G485*100,0)))</f>
        <v>1522.6999999999382</v>
      </c>
      <c r="K485" s="3">
        <f>MIN(J485-M485+N485,'Power Look Up'!$F$4)</f>
        <v>1537.9417271650746</v>
      </c>
      <c r="M485" s="50">
        <f t="array" ref="M485">_xlfn.SUM(_xlfn.NORM.DIST($S$3:$S$1003,$G485,$P485,FALSE)*WindSpeedStep*$T$3:$T$1003)</f>
        <v>1521.0664719708482</v>
      </c>
      <c r="N485" s="50">
        <f t="array" ref="N485">_xlfn.SUM(_xlfn.NORM.DIST($S$3:$S$1003,$G485,$Q485,FALSE)*WindSpeedStep*$T$3:$T$1003)</f>
        <v>1536.3081991359845</v>
      </c>
      <c r="P485" s="42">
        <f t="shared" si="21"/>
        <v>0.96950317985439805</v>
      </c>
      <c r="Q485" s="42">
        <f t="shared" si="23"/>
        <v>0.68928163547062726</v>
      </c>
      <c r="S485" s="42">
        <f>'Zero Turbulence Curve'!E484</f>
        <v>48.200000000000415</v>
      </c>
      <c r="T485" s="42">
        <f>'Zero Turbulence Curve'!F484</f>
        <v>2000.0000008831432</v>
      </c>
    </row>
    <row r="486" spans="5:20" x14ac:dyDescent="0.2">
      <c r="E486" s="15">
        <v>41219.0625</v>
      </c>
      <c r="F486" s="21">
        <v>9.5047577277451154</v>
      </c>
      <c r="G486" s="21">
        <v>9.4908192999954526</v>
      </c>
      <c r="H486" s="24">
        <v>4.5240500843571958E-2</v>
      </c>
      <c r="I486" s="3">
        <f t="shared" si="22"/>
        <v>1446.4999999999397</v>
      </c>
      <c r="J486" s="3">
        <f>INDEX(PowerArray,MIN(MaximumPowerIndex,ROUND(G486*100,0)))</f>
        <v>1442.6899999999398</v>
      </c>
      <c r="K486" s="3">
        <f>MIN(J486-M486+N486,'Power Look Up'!$F$4)</f>
        <v>1451.7479167592076</v>
      </c>
      <c r="M486" s="50">
        <f t="array" ref="M486">_xlfn.SUM(_xlfn.NORM.DIST($S$3:$S$1003,$G486,$P486,FALSE)*WindSpeedStep*$T$3:$T$1003)</f>
        <v>1446.9000215438475</v>
      </c>
      <c r="N486" s="50">
        <f t="array" ref="N486">_xlfn.SUM(_xlfn.NORM.DIST($S$3:$S$1003,$G486,$Q486,FALSE)*WindSpeedStep*$T$3:$T$1003)</f>
        <v>1455.9579383031153</v>
      </c>
      <c r="P486" s="42">
        <f t="shared" si="21"/>
        <v>0.94908192999954533</v>
      </c>
      <c r="Q486" s="42">
        <f t="shared" si="23"/>
        <v>0.42936941854763327</v>
      </c>
      <c r="S486" s="42">
        <f>'Zero Turbulence Curve'!E485</f>
        <v>48.300000000000416</v>
      </c>
      <c r="T486" s="42">
        <f>'Zero Turbulence Curve'!F485</f>
        <v>2000.0000008831432</v>
      </c>
    </row>
    <row r="487" spans="5:20" x14ac:dyDescent="0.2">
      <c r="E487" s="15">
        <v>41219.069444444445</v>
      </c>
      <c r="F487" s="21">
        <v>10.547452807273446</v>
      </c>
      <c r="G487" s="21">
        <v>10.474170902038237</v>
      </c>
      <c r="H487" s="24">
        <v>8.4380562422262037E-2</v>
      </c>
      <c r="I487" s="3">
        <f t="shared" si="22"/>
        <v>1783.8499999999517</v>
      </c>
      <c r="J487" s="3">
        <f>INDEX(PowerArray,MIN(MaximumPowerIndex,ROUND(G487*100,0)))</f>
        <v>1762.4899999999523</v>
      </c>
      <c r="K487" s="3">
        <f>MIN(J487-M487+N487,'Power Look Up'!$F$4)</f>
        <v>1787.4153639992073</v>
      </c>
      <c r="M487" s="50">
        <f t="array" ref="M487">_xlfn.SUM(_xlfn.NORM.DIST($S$3:$S$1003,$G487,$P487,FALSE)*WindSpeedStep*$T$3:$T$1003)</f>
        <v>1759.6404982305189</v>
      </c>
      <c r="N487" s="50">
        <f t="array" ref="N487">_xlfn.SUM(_xlfn.NORM.DIST($S$3:$S$1003,$G487,$Q487,FALSE)*WindSpeedStep*$T$3:$T$1003)</f>
        <v>1784.565862229774</v>
      </c>
      <c r="P487" s="42">
        <f t="shared" si="21"/>
        <v>1.0474170902038238</v>
      </c>
      <c r="Q487" s="42">
        <f t="shared" si="23"/>
        <v>0.88381643162087808</v>
      </c>
      <c r="S487" s="42">
        <f>'Zero Turbulence Curve'!E486</f>
        <v>48.400000000000418</v>
      </c>
      <c r="T487" s="42">
        <f>'Zero Turbulence Curve'!F486</f>
        <v>2000.0000008831432</v>
      </c>
    </row>
    <row r="488" spans="5:20" x14ac:dyDescent="0.2">
      <c r="E488" s="15">
        <v>41219.076388888891</v>
      </c>
      <c r="F488" s="21">
        <v>11.912480221826389</v>
      </c>
      <c r="G488" s="21">
        <v>11.902630433482942</v>
      </c>
      <c r="H488" s="24">
        <v>5.6243535143286685E-2</v>
      </c>
      <c r="I488" s="3">
        <f t="shared" si="22"/>
        <v>1980.4399999999823</v>
      </c>
      <c r="J488" s="3">
        <f>INDEX(PowerArray,MIN(MaximumPowerIndex,ROUND(G488*100,0)))</f>
        <v>1979.5999999999824</v>
      </c>
      <c r="K488" s="3">
        <f>MIN(J488-M488+N488,'Power Look Up'!$F$4)</f>
        <v>2000</v>
      </c>
      <c r="M488" s="50">
        <f t="array" ref="M488">_xlfn.SUM(_xlfn.NORM.DIST($S$3:$S$1003,$G488,$P488,FALSE)*WindSpeedStep*$T$3:$T$1003)</f>
        <v>1967.3204812215165</v>
      </c>
      <c r="N488" s="50">
        <f t="array" ref="N488">_xlfn.SUM(_xlfn.NORM.DIST($S$3:$S$1003,$G488,$Q488,FALSE)*WindSpeedStep*$T$3:$T$1003)</f>
        <v>2015.0431215508647</v>
      </c>
      <c r="P488" s="42">
        <f t="shared" si="21"/>
        <v>1.1902630433482944</v>
      </c>
      <c r="Q488" s="42">
        <f t="shared" si="23"/>
        <v>0.66944601308315155</v>
      </c>
      <c r="S488" s="42">
        <f>'Zero Turbulence Curve'!E487</f>
        <v>48.500000000000419</v>
      </c>
      <c r="T488" s="42">
        <f>'Zero Turbulence Curve'!F487</f>
        <v>2000.0000008831432</v>
      </c>
    </row>
    <row r="489" spans="5:20" x14ac:dyDescent="0.2">
      <c r="E489" s="15">
        <v>41219.083333333336</v>
      </c>
      <c r="F489" s="21">
        <v>11.531068729806357</v>
      </c>
      <c r="G489" s="21">
        <v>11.524626572782315</v>
      </c>
      <c r="H489" s="24">
        <v>5.3767782893998216E-2</v>
      </c>
      <c r="I489" s="3">
        <f t="shared" si="22"/>
        <v>1948.5199999999832</v>
      </c>
      <c r="J489" s="3">
        <f>INDEX(PowerArray,MIN(MaximumPowerIndex,ROUND(G489*100,0)))</f>
        <v>1947.679999999983</v>
      </c>
      <c r="K489" s="3">
        <f>MIN(J489-M489+N489,'Power Look Up'!$F$4)</f>
        <v>2000</v>
      </c>
      <c r="M489" s="50">
        <f t="array" ref="M489">_xlfn.SUM(_xlfn.NORM.DIST($S$3:$S$1003,$G489,$P489,FALSE)*WindSpeedStep*$T$3:$T$1003)</f>
        <v>1937.5091450441962</v>
      </c>
      <c r="N489" s="50">
        <f t="array" ref="N489">_xlfn.SUM(_xlfn.NORM.DIST($S$3:$S$1003,$G489,$Q489,FALSE)*WindSpeedStep*$T$3:$T$1003)</f>
        <v>2005.6279488356065</v>
      </c>
      <c r="P489" s="42">
        <f t="shared" si="21"/>
        <v>1.1524626572782315</v>
      </c>
      <c r="Q489" s="42">
        <f t="shared" si="23"/>
        <v>0.61965361949976228</v>
      </c>
      <c r="S489" s="42">
        <f>'Zero Turbulence Curve'!E488</f>
        <v>48.600000000000421</v>
      </c>
      <c r="T489" s="42">
        <f>'Zero Turbulence Curve'!F488</f>
        <v>2000.0000008831432</v>
      </c>
    </row>
    <row r="490" spans="5:20" x14ac:dyDescent="0.2">
      <c r="E490" s="15">
        <v>41219.090277777781</v>
      </c>
      <c r="F490" s="21">
        <v>11.781220988941914</v>
      </c>
      <c r="G490" s="21">
        <v>11.748595892745875</v>
      </c>
      <c r="H490" s="24">
        <v>6.1114208847776144E-2</v>
      </c>
      <c r="I490" s="3">
        <f t="shared" si="22"/>
        <v>1969.5199999999827</v>
      </c>
      <c r="J490" s="3">
        <f>INDEX(PowerArray,MIN(MaximumPowerIndex,ROUND(G490*100,0)))</f>
        <v>1966.9999999999827</v>
      </c>
      <c r="K490" s="3">
        <f>MIN(J490-M490+N490,'Power Look Up'!$F$4)</f>
        <v>2000</v>
      </c>
      <c r="M490" s="50">
        <f t="array" ref="M490">_xlfn.SUM(_xlfn.NORM.DIST($S$3:$S$1003,$G490,$P490,FALSE)*WindSpeedStep*$T$3:$T$1003)</f>
        <v>1956.8198004238341</v>
      </c>
      <c r="N490" s="50">
        <f t="array" ref="N490">_xlfn.SUM(_xlfn.NORM.DIST($S$3:$S$1003,$G490,$Q490,FALSE)*WindSpeedStep*$T$3:$T$1003)</f>
        <v>2007.1761589980747</v>
      </c>
      <c r="P490" s="42">
        <f t="shared" si="21"/>
        <v>1.1748595892745877</v>
      </c>
      <c r="Q490" s="42">
        <f t="shared" si="23"/>
        <v>0.71800614305739641</v>
      </c>
      <c r="S490" s="42">
        <f>'Zero Turbulence Curve'!E489</f>
        <v>48.700000000000422</v>
      </c>
      <c r="T490" s="42">
        <f>'Zero Turbulence Curve'!F489</f>
        <v>2000.0000008831432</v>
      </c>
    </row>
    <row r="491" spans="5:20" x14ac:dyDescent="0.2">
      <c r="E491" s="15">
        <v>41219.097222222219</v>
      </c>
      <c r="F491" s="21">
        <v>11.895818668772318</v>
      </c>
      <c r="G491" s="21">
        <v>11.870203645383297</v>
      </c>
      <c r="H491" s="24">
        <v>5.8844205639883206E-2</v>
      </c>
      <c r="I491" s="3">
        <f t="shared" si="22"/>
        <v>1979.5999999999824</v>
      </c>
      <c r="J491" s="3">
        <f>INDEX(PowerArray,MIN(MaximumPowerIndex,ROUND(G491*100,0)))</f>
        <v>1977.0799999999824</v>
      </c>
      <c r="K491" s="3">
        <f>MIN(J491-M491+N491,'Power Look Up'!$F$4)</f>
        <v>2000</v>
      </c>
      <c r="M491" s="50">
        <f t="array" ref="M491">_xlfn.SUM(_xlfn.NORM.DIST($S$3:$S$1003,$G491,$P491,FALSE)*WindSpeedStep*$T$3:$T$1003)</f>
        <v>1965.2802129218494</v>
      </c>
      <c r="N491" s="50">
        <f t="array" ref="N491">_xlfn.SUM(_xlfn.NORM.DIST($S$3:$S$1003,$G491,$Q491,FALSE)*WindSpeedStep*$T$3:$T$1003)</f>
        <v>2012.5379382648443</v>
      </c>
      <c r="P491" s="42">
        <f t="shared" si="21"/>
        <v>1.1870203645383297</v>
      </c>
      <c r="Q491" s="42">
        <f t="shared" si="23"/>
        <v>0.69849270429622601</v>
      </c>
      <c r="S491" s="42">
        <f>'Zero Turbulence Curve'!E490</f>
        <v>48.800000000000423</v>
      </c>
      <c r="T491" s="42">
        <f>'Zero Turbulence Curve'!F490</f>
        <v>2000.0000008831432</v>
      </c>
    </row>
    <row r="492" spans="5:20" x14ac:dyDescent="0.2">
      <c r="E492" s="15">
        <v>41219.104166666664</v>
      </c>
      <c r="F492" s="21">
        <v>12.074850441971027</v>
      </c>
      <c r="G492" s="21">
        <v>12.009938228562721</v>
      </c>
      <c r="H492" s="24">
        <v>5.1346391657567804E-2</v>
      </c>
      <c r="I492" s="3">
        <f t="shared" si="22"/>
        <v>1988.7699999999977</v>
      </c>
      <c r="J492" s="3">
        <f>INDEX(PowerArray,MIN(MaximumPowerIndex,ROUND(G492*100,0)))</f>
        <v>1988.1099999999976</v>
      </c>
      <c r="K492" s="3">
        <f>MIN(J492-M492+N492,'Power Look Up'!$F$4)</f>
        <v>2000</v>
      </c>
      <c r="M492" s="50">
        <f t="array" ref="M492">_xlfn.SUM(_xlfn.NORM.DIST($S$3:$S$1003,$G492,$P492,FALSE)*WindSpeedStep*$T$3:$T$1003)</f>
        <v>1973.4748108659837</v>
      </c>
      <c r="N492" s="50">
        <f t="array" ref="N492">_xlfn.SUM(_xlfn.NORM.DIST($S$3:$S$1003,$G492,$Q492,FALSE)*WindSpeedStep*$T$3:$T$1003)</f>
        <v>2018.6923818039818</v>
      </c>
      <c r="P492" s="42">
        <f t="shared" si="21"/>
        <v>1.2009938228562722</v>
      </c>
      <c r="Q492" s="42">
        <f t="shared" si="23"/>
        <v>0.6166669920669775</v>
      </c>
      <c r="S492" s="42">
        <f>'Zero Turbulence Curve'!E491</f>
        <v>48.900000000000425</v>
      </c>
      <c r="T492" s="42">
        <f>'Zero Turbulence Curve'!F491</f>
        <v>2000.0000008831432</v>
      </c>
    </row>
    <row r="493" spans="5:20" x14ac:dyDescent="0.2">
      <c r="E493" s="15">
        <v>41219.111111111109</v>
      </c>
      <c r="F493" s="21">
        <v>12.041944265379893</v>
      </c>
      <c r="G493" s="21">
        <v>12.017553933617721</v>
      </c>
      <c r="H493" s="24">
        <v>5.4808425072807684E-2</v>
      </c>
      <c r="I493" s="3">
        <f t="shared" si="22"/>
        <v>1988.4399999999976</v>
      </c>
      <c r="J493" s="3">
        <f>INDEX(PowerArray,MIN(MaximumPowerIndex,ROUND(G493*100,0)))</f>
        <v>1988.2199999999978</v>
      </c>
      <c r="K493" s="3">
        <f>MIN(J493-M493+N493,'Power Look Up'!$F$4)</f>
        <v>2000</v>
      </c>
      <c r="M493" s="50">
        <f t="array" ref="M493">_xlfn.SUM(_xlfn.NORM.DIST($S$3:$S$1003,$G493,$P493,FALSE)*WindSpeedStep*$T$3:$T$1003)</f>
        <v>1973.8783290824501</v>
      </c>
      <c r="N493" s="50">
        <f t="array" ref="N493">_xlfn.SUM(_xlfn.NORM.DIST($S$3:$S$1003,$G493,$Q493,FALSE)*WindSpeedStep*$T$3:$T$1003)</f>
        <v>2017.0275593337851</v>
      </c>
      <c r="P493" s="42">
        <f t="shared" si="21"/>
        <v>1.2017553933617722</v>
      </c>
      <c r="Q493" s="42">
        <f t="shared" si="23"/>
        <v>0.65866320432911218</v>
      </c>
      <c r="S493" s="42">
        <f>'Zero Turbulence Curve'!E492</f>
        <v>49.000000000000426</v>
      </c>
      <c r="T493" s="42">
        <f>'Zero Turbulence Curve'!F492</f>
        <v>2000.0000008831432</v>
      </c>
    </row>
    <row r="494" spans="5:20" x14ac:dyDescent="0.2">
      <c r="E494" s="15">
        <v>41219.118055555555</v>
      </c>
      <c r="F494" s="21">
        <v>11.866942817837916</v>
      </c>
      <c r="G494" s="21">
        <v>11.860297989980362</v>
      </c>
      <c r="H494" s="24">
        <v>5.4774006243878237E-2</v>
      </c>
      <c r="I494" s="3">
        <f t="shared" si="22"/>
        <v>1977.0799999999824</v>
      </c>
      <c r="J494" s="3">
        <f>INDEX(PowerArray,MIN(MaximumPowerIndex,ROUND(G494*100,0)))</f>
        <v>1976.2399999999825</v>
      </c>
      <c r="K494" s="3">
        <f>MIN(J494-M494+N494,'Power Look Up'!$F$4)</f>
        <v>2000</v>
      </c>
      <c r="M494" s="50">
        <f t="array" ref="M494">_xlfn.SUM(_xlfn.NORM.DIST($S$3:$S$1003,$G494,$P494,FALSE)*WindSpeedStep*$T$3:$T$1003)</f>
        <v>1964.6394546771401</v>
      </c>
      <c r="N494" s="50">
        <f t="array" ref="N494">_xlfn.SUM(_xlfn.NORM.DIST($S$3:$S$1003,$G494,$Q494,FALSE)*WindSpeedStep*$T$3:$T$1003)</f>
        <v>2015.4433129610159</v>
      </c>
      <c r="P494" s="42">
        <f t="shared" si="21"/>
        <v>1.1860297989980362</v>
      </c>
      <c r="Q494" s="42">
        <f t="shared" si="23"/>
        <v>0.64963603615744081</v>
      </c>
      <c r="S494" s="42">
        <f>'Zero Turbulence Curve'!E493</f>
        <v>49.100000000000428</v>
      </c>
      <c r="T494" s="42">
        <f>'Zero Turbulence Curve'!F493</f>
        <v>2000.0000008831432</v>
      </c>
    </row>
    <row r="495" spans="5:20" x14ac:dyDescent="0.2">
      <c r="E495" s="15">
        <v>41219.125</v>
      </c>
      <c r="F495" s="21">
        <v>11.486511370329495</v>
      </c>
      <c r="G495" s="21">
        <v>11.465682554305552</v>
      </c>
      <c r="H495" s="24">
        <v>5.049400825895517E-2</v>
      </c>
      <c r="I495" s="3">
        <f t="shared" si="22"/>
        <v>1945.1599999999833</v>
      </c>
      <c r="J495" s="3">
        <f>INDEX(PowerArray,MIN(MaximumPowerIndex,ROUND(G495*100,0)))</f>
        <v>1943.4799999999832</v>
      </c>
      <c r="K495" s="3">
        <f>MIN(J495-M495+N495,'Power Look Up'!$F$4)</f>
        <v>2000</v>
      </c>
      <c r="M495" s="50">
        <f t="array" ref="M495">_xlfn.SUM(_xlfn.NORM.DIST($S$3:$S$1003,$G495,$P495,FALSE)*WindSpeedStep*$T$3:$T$1003)</f>
        <v>1931.5333324509638</v>
      </c>
      <c r="N495" s="50">
        <f t="array" ref="N495">_xlfn.SUM(_xlfn.NORM.DIST($S$3:$S$1003,$G495,$Q495,FALSE)*WindSpeedStep*$T$3:$T$1003)</f>
        <v>2006.3418565593067</v>
      </c>
      <c r="P495" s="42">
        <f t="shared" si="21"/>
        <v>1.1465682554305552</v>
      </c>
      <c r="Q495" s="42">
        <f t="shared" si="23"/>
        <v>0.57894826959166279</v>
      </c>
      <c r="S495" s="42">
        <f>'Zero Turbulence Curve'!E494</f>
        <v>49.200000000000429</v>
      </c>
      <c r="T495" s="42">
        <f>'Zero Turbulence Curve'!F494</f>
        <v>2000.0000008831432</v>
      </c>
    </row>
    <row r="496" spans="5:20" x14ac:dyDescent="0.2">
      <c r="E496" s="15">
        <v>41219.131944444445</v>
      </c>
      <c r="F496" s="21">
        <v>11.8349044712522</v>
      </c>
      <c r="G496" s="21">
        <v>11.813415087526552</v>
      </c>
      <c r="H496" s="24">
        <v>4.9852535897788673E-2</v>
      </c>
      <c r="I496" s="3">
        <f t="shared" si="22"/>
        <v>1973.7199999999825</v>
      </c>
      <c r="J496" s="3">
        <f>INDEX(PowerArray,MIN(MaximumPowerIndex,ROUND(G496*100,0)))</f>
        <v>1972.0399999999827</v>
      </c>
      <c r="K496" s="3">
        <f>MIN(J496-M496+N496,'Power Look Up'!$F$4)</f>
        <v>2000</v>
      </c>
      <c r="M496" s="50">
        <f t="array" ref="M496">_xlfn.SUM(_xlfn.NORM.DIST($S$3:$S$1003,$G496,$P496,FALSE)*WindSpeedStep*$T$3:$T$1003)</f>
        <v>1961.4925943901271</v>
      </c>
      <c r="N496" s="50">
        <f t="array" ref="N496">_xlfn.SUM(_xlfn.NORM.DIST($S$3:$S$1003,$G496,$Q496,FALSE)*WindSpeedStep*$T$3:$T$1003)</f>
        <v>2018.1707167929778</v>
      </c>
      <c r="P496" s="42">
        <f t="shared" si="21"/>
        <v>1.1813415087526553</v>
      </c>
      <c r="Q496" s="42">
        <f t="shared" si="23"/>
        <v>0.58892869972639572</v>
      </c>
      <c r="S496" s="42">
        <f>'Zero Turbulence Curve'!E495</f>
        <v>49.300000000000431</v>
      </c>
      <c r="T496" s="42">
        <f>'Zero Turbulence Curve'!F495</f>
        <v>2000.0000008831432</v>
      </c>
    </row>
    <row r="497" spans="5:20" x14ac:dyDescent="0.2">
      <c r="E497" s="15">
        <v>41219.138888888891</v>
      </c>
      <c r="F497" s="21">
        <v>11.624997505257289</v>
      </c>
      <c r="G497" s="21">
        <v>11.593197328005685</v>
      </c>
      <c r="H497" s="24">
        <v>7.0537649546089209E-2</v>
      </c>
      <c r="I497" s="3">
        <f t="shared" si="22"/>
        <v>1956.0799999999829</v>
      </c>
      <c r="J497" s="3">
        <f>INDEX(PowerArray,MIN(MaximumPowerIndex,ROUND(G497*100,0)))</f>
        <v>1953.5599999999829</v>
      </c>
      <c r="K497" s="3">
        <f>MIN(J497-M497+N497,'Power Look Up'!$F$4)</f>
        <v>1997.8808218488784</v>
      </c>
      <c r="M497" s="50">
        <f t="array" ref="M497">_xlfn.SUM(_xlfn.NORM.DIST($S$3:$S$1003,$G497,$P497,FALSE)*WindSpeedStep*$T$3:$T$1003)</f>
        <v>1943.9741272946362</v>
      </c>
      <c r="N497" s="50">
        <f t="array" ref="N497">_xlfn.SUM(_xlfn.NORM.DIST($S$3:$S$1003,$G497,$Q497,FALSE)*WindSpeedStep*$T$3:$T$1003)</f>
        <v>1988.2949491435318</v>
      </c>
      <c r="P497" s="42">
        <f t="shared" si="21"/>
        <v>1.1593197328005684</v>
      </c>
      <c r="Q497" s="42">
        <f t="shared" si="23"/>
        <v>0.81775689024152287</v>
      </c>
      <c r="S497" s="42">
        <f>'Zero Turbulence Curve'!E496</f>
        <v>49.400000000000432</v>
      </c>
      <c r="T497" s="42">
        <f>'Zero Turbulence Curve'!F496</f>
        <v>2000.0000008831432</v>
      </c>
    </row>
    <row r="498" spans="5:20" x14ac:dyDescent="0.2">
      <c r="E498" s="15">
        <v>41219.145833333336</v>
      </c>
      <c r="F498" s="21">
        <v>11.471436919645358</v>
      </c>
      <c r="G498" s="21">
        <v>11.41650816800421</v>
      </c>
      <c r="H498" s="24">
        <v>5.6662474331079259E-2</v>
      </c>
      <c r="I498" s="3">
        <f t="shared" si="22"/>
        <v>1943.4799999999832</v>
      </c>
      <c r="J498" s="3">
        <f>INDEX(PowerArray,MIN(MaximumPowerIndex,ROUND(G498*100,0)))</f>
        <v>1939.2799999999834</v>
      </c>
      <c r="K498" s="3">
        <f>MIN(J498-M498+N498,'Power Look Up'!$F$4)</f>
        <v>2000</v>
      </c>
      <c r="M498" s="50">
        <f t="array" ref="M498">_xlfn.SUM(_xlfn.NORM.DIST($S$3:$S$1003,$G498,$P498,FALSE)*WindSpeedStep*$T$3:$T$1003)</f>
        <v>1926.2394760819973</v>
      </c>
      <c r="N498" s="50">
        <f t="array" ref="N498">_xlfn.SUM(_xlfn.NORM.DIST($S$3:$S$1003,$G498,$Q498,FALSE)*WindSpeedStep*$T$3:$T$1003)</f>
        <v>1995.1021301780622</v>
      </c>
      <c r="P498" s="42">
        <f t="shared" si="21"/>
        <v>1.1416508168004211</v>
      </c>
      <c r="Q498" s="42">
        <f t="shared" si="23"/>
        <v>0.64688760102009524</v>
      </c>
      <c r="S498" s="42">
        <f>'Zero Turbulence Curve'!E497</f>
        <v>49.500000000000433</v>
      </c>
      <c r="T498" s="42">
        <f>'Zero Turbulence Curve'!F497</f>
        <v>2000.0000008831432</v>
      </c>
    </row>
    <row r="499" spans="5:20" x14ac:dyDescent="0.2">
      <c r="E499" s="15">
        <v>41219.152777777781</v>
      </c>
      <c r="F499" s="21">
        <v>11.541149055626459</v>
      </c>
      <c r="G499" s="21">
        <v>11.516204235732282</v>
      </c>
      <c r="H499" s="24">
        <v>5.5453750481455899E-2</v>
      </c>
      <c r="I499" s="3">
        <f t="shared" si="22"/>
        <v>1949.3599999999831</v>
      </c>
      <c r="J499" s="3">
        <f>INDEX(PowerArray,MIN(MaximumPowerIndex,ROUND(G499*100,0)))</f>
        <v>1947.679999999983</v>
      </c>
      <c r="K499" s="3">
        <f>MIN(J499-M499+N499,'Power Look Up'!$F$4)</f>
        <v>2000</v>
      </c>
      <c r="M499" s="50">
        <f t="array" ref="M499">_xlfn.SUM(_xlfn.NORM.DIST($S$3:$S$1003,$G499,$P499,FALSE)*WindSpeedStep*$T$3:$T$1003)</f>
        <v>1936.6794064803512</v>
      </c>
      <c r="N499" s="50">
        <f t="array" ref="N499">_xlfn.SUM(_xlfn.NORM.DIST($S$3:$S$1003,$G499,$Q499,FALSE)*WindSpeedStep*$T$3:$T$1003)</f>
        <v>2003.1398182966864</v>
      </c>
      <c r="P499" s="42">
        <f t="shared" si="21"/>
        <v>1.1516204235732281</v>
      </c>
      <c r="Q499" s="42">
        <f t="shared" si="23"/>
        <v>0.63861671618178351</v>
      </c>
      <c r="S499" s="42">
        <f>'Zero Turbulence Curve'!E498</f>
        <v>49.600000000000435</v>
      </c>
      <c r="T499" s="42">
        <f>'Zero Turbulence Curve'!F498</f>
        <v>2000.0000008831432</v>
      </c>
    </row>
    <row r="500" spans="5:20" x14ac:dyDescent="0.2">
      <c r="E500" s="15">
        <v>41219.159722222219</v>
      </c>
      <c r="F500" s="21">
        <v>11.806443520086953</v>
      </c>
      <c r="G500" s="21">
        <v>11.809173459957854</v>
      </c>
      <c r="H500" s="24">
        <v>4.3196750920995716E-2</v>
      </c>
      <c r="I500" s="3">
        <f t="shared" si="22"/>
        <v>1972.0399999999827</v>
      </c>
      <c r="J500" s="3">
        <f>INDEX(PowerArray,MIN(MaximumPowerIndex,ROUND(G500*100,0)))</f>
        <v>1972.0399999999827</v>
      </c>
      <c r="K500" s="3">
        <f>MIN(J500-M500+N500,'Power Look Up'!$F$4)</f>
        <v>2000</v>
      </c>
      <c r="M500" s="50">
        <f t="array" ref="M500">_xlfn.SUM(_xlfn.NORM.DIST($S$3:$S$1003,$G500,$P500,FALSE)*WindSpeedStep*$T$3:$T$1003)</f>
        <v>1961.1984166877471</v>
      </c>
      <c r="N500" s="50">
        <f t="array" ref="N500">_xlfn.SUM(_xlfn.NORM.DIST($S$3:$S$1003,$G500,$Q500,FALSE)*WindSpeedStep*$T$3:$T$1003)</f>
        <v>2021.9833293593238</v>
      </c>
      <c r="P500" s="42">
        <f t="shared" si="21"/>
        <v>1.1809173459957856</v>
      </c>
      <c r="Q500" s="42">
        <f t="shared" si="23"/>
        <v>0.51011792453263261</v>
      </c>
      <c r="S500" s="42">
        <f>'Zero Turbulence Curve'!E499</f>
        <v>49.700000000000436</v>
      </c>
      <c r="T500" s="42">
        <f>'Zero Turbulence Curve'!F499</f>
        <v>2000.0000008831432</v>
      </c>
    </row>
    <row r="501" spans="5:20" x14ac:dyDescent="0.2">
      <c r="E501" s="15">
        <v>41219.166666666664</v>
      </c>
      <c r="F501" s="21">
        <v>11.618646227311089</v>
      </c>
      <c r="G501" s="21">
        <v>11.59334507668742</v>
      </c>
      <c r="H501" s="24">
        <v>5.8526612024865213E-2</v>
      </c>
      <c r="I501" s="3">
        <f t="shared" si="22"/>
        <v>1956.0799999999829</v>
      </c>
      <c r="J501" s="3">
        <f>INDEX(PowerArray,MIN(MaximumPowerIndex,ROUND(G501*100,0)))</f>
        <v>1953.5599999999829</v>
      </c>
      <c r="K501" s="3">
        <f>MIN(J501-M501+N501,'Power Look Up'!$F$4)</f>
        <v>2000</v>
      </c>
      <c r="M501" s="50">
        <f t="array" ref="M501">_xlfn.SUM(_xlfn.NORM.DIST($S$3:$S$1003,$G501,$P501,FALSE)*WindSpeedStep*$T$3:$T$1003)</f>
        <v>1943.9875094249824</v>
      </c>
      <c r="N501" s="50">
        <f t="array" ref="N501">_xlfn.SUM(_xlfn.NORM.DIST($S$3:$S$1003,$G501,$Q501,FALSE)*WindSpeedStep*$T$3:$T$1003)</f>
        <v>2003.5194502943357</v>
      </c>
      <c r="P501" s="42">
        <f t="shared" si="21"/>
        <v>1.159334507668742</v>
      </c>
      <c r="Q501" s="42">
        <f t="shared" si="23"/>
        <v>0.67851920937366583</v>
      </c>
      <c r="S501" s="42">
        <f>'Zero Turbulence Curve'!E500</f>
        <v>49.800000000000438</v>
      </c>
      <c r="T501" s="42">
        <f>'Zero Turbulence Curve'!F500</f>
        <v>2000.0000008831432</v>
      </c>
    </row>
    <row r="502" spans="5:20" x14ac:dyDescent="0.2">
      <c r="E502" s="15">
        <v>41219.173611111109</v>
      </c>
      <c r="F502" s="21">
        <v>11.020787512713227</v>
      </c>
      <c r="G502" s="21">
        <v>11.002421625336243</v>
      </c>
      <c r="H502" s="24">
        <v>5.9886827437571517E-2</v>
      </c>
      <c r="I502" s="3">
        <f t="shared" si="22"/>
        <v>1905.6799999999839</v>
      </c>
      <c r="J502" s="3">
        <f>INDEX(PowerArray,MIN(MaximumPowerIndex,ROUND(G502*100,0)))</f>
        <v>1903.9999999999493</v>
      </c>
      <c r="K502" s="3">
        <f>MIN(J502-M502+N502,'Power Look Up'!$F$4)</f>
        <v>1976.4435035533943</v>
      </c>
      <c r="M502" s="50">
        <f t="array" ref="M502">_xlfn.SUM(_xlfn.NORM.DIST($S$3:$S$1003,$G502,$P502,FALSE)*WindSpeedStep*$T$3:$T$1003)</f>
        <v>1869.2685423078171</v>
      </c>
      <c r="N502" s="50">
        <f t="array" ref="N502">_xlfn.SUM(_xlfn.NORM.DIST($S$3:$S$1003,$G502,$Q502,FALSE)*WindSpeedStep*$T$3:$T$1003)</f>
        <v>1941.7120458612621</v>
      </c>
      <c r="P502" s="42">
        <f t="shared" si="21"/>
        <v>1.1002421625336243</v>
      </c>
      <c r="Q502" s="42">
        <f t="shared" si="23"/>
        <v>0.65890012527191677</v>
      </c>
      <c r="S502" s="42">
        <f>'Zero Turbulence Curve'!E501</f>
        <v>49.900000000000439</v>
      </c>
      <c r="T502" s="42">
        <f>'Zero Turbulence Curve'!F501</f>
        <v>2000.0000008831432</v>
      </c>
    </row>
    <row r="503" spans="5:20" x14ac:dyDescent="0.2">
      <c r="E503" s="15">
        <v>41219.180555555555</v>
      </c>
      <c r="F503" s="21">
        <v>10.867148115872723</v>
      </c>
      <c r="G503" s="21">
        <v>10.814416636620264</v>
      </c>
      <c r="H503" s="24">
        <v>7.269616568914837E-2</v>
      </c>
      <c r="I503" s="3">
        <f t="shared" si="22"/>
        <v>1869.2899999999499</v>
      </c>
      <c r="J503" s="3">
        <f>INDEX(PowerArray,MIN(MaximumPowerIndex,ROUND(G503*100,0)))</f>
        <v>1853.2699999999504</v>
      </c>
      <c r="K503" s="3">
        <f>MIN(J503-M503+N503,'Power Look Up'!$F$4)</f>
        <v>1902.4083321147436</v>
      </c>
      <c r="M503" s="50">
        <f t="array" ref="M503">_xlfn.SUM(_xlfn.NORM.DIST($S$3:$S$1003,$G503,$P503,FALSE)*WindSpeedStep*$T$3:$T$1003)</f>
        <v>1835.2796179053926</v>
      </c>
      <c r="N503" s="50">
        <f t="array" ref="N503">_xlfn.SUM(_xlfn.NORM.DIST($S$3:$S$1003,$G503,$Q503,FALSE)*WindSpeedStep*$T$3:$T$1003)</f>
        <v>1884.4179500201858</v>
      </c>
      <c r="P503" s="42">
        <f t="shared" si="21"/>
        <v>1.0814416636620263</v>
      </c>
      <c r="Q503" s="42">
        <f t="shared" si="23"/>
        <v>0.78616662364722933</v>
      </c>
      <c r="S503" s="42">
        <f>'Zero Turbulence Curve'!E502</f>
        <v>50.000000000000441</v>
      </c>
      <c r="T503" s="42">
        <f>'Zero Turbulence Curve'!F502</f>
        <v>2000.0000008831432</v>
      </c>
    </row>
    <row r="504" spans="5:20" x14ac:dyDescent="0.2">
      <c r="E504" s="15">
        <v>41219.1875</v>
      </c>
      <c r="F504" s="21">
        <v>10.288835877134382</v>
      </c>
      <c r="G504" s="21">
        <v>10.247967546380835</v>
      </c>
      <c r="H504" s="24">
        <v>7.0950689535473233E-2</v>
      </c>
      <c r="I504" s="3">
        <f t="shared" si="22"/>
        <v>1714.4299999999532</v>
      </c>
      <c r="J504" s="3">
        <f>INDEX(PowerArray,MIN(MaximumPowerIndex,ROUND(G504*100,0)))</f>
        <v>1703.7499999999536</v>
      </c>
      <c r="K504" s="3">
        <f>MIN(J504-M504+N504,'Power Look Up'!$F$4)</f>
        <v>1742.1113542053515</v>
      </c>
      <c r="M504" s="50">
        <f t="array" ref="M504">_xlfn.SUM(_xlfn.NORM.DIST($S$3:$S$1003,$G504,$P504,FALSE)*WindSpeedStep*$T$3:$T$1003)</f>
        <v>1699.1902374365825</v>
      </c>
      <c r="N504" s="50">
        <f t="array" ref="N504">_xlfn.SUM(_xlfn.NORM.DIST($S$3:$S$1003,$G504,$Q504,FALSE)*WindSpeedStep*$T$3:$T$1003)</f>
        <v>1737.5515916419804</v>
      </c>
      <c r="P504" s="42">
        <f t="shared" si="21"/>
        <v>1.0247967546380836</v>
      </c>
      <c r="Q504" s="42">
        <f t="shared" si="23"/>
        <v>0.72710036375287201</v>
      </c>
      <c r="S504" s="42">
        <f>'Zero Turbulence Curve'!E503</f>
        <v>50.100000000000442</v>
      </c>
      <c r="T504" s="42">
        <f>'Zero Turbulence Curve'!F503</f>
        <v>2000.0000008831432</v>
      </c>
    </row>
    <row r="505" spans="5:20" x14ac:dyDescent="0.2">
      <c r="E505" s="15">
        <v>41219.194444444445</v>
      </c>
      <c r="F505" s="21">
        <v>10.8503871298915</v>
      </c>
      <c r="G505" s="21">
        <v>10.775717925210122</v>
      </c>
      <c r="H505" s="24">
        <v>0.1410087936664523</v>
      </c>
      <c r="I505" s="3">
        <f t="shared" si="22"/>
        <v>1863.94999999995</v>
      </c>
      <c r="J505" s="3">
        <f>INDEX(PowerArray,MIN(MaximumPowerIndex,ROUND(G505*100,0)))</f>
        <v>1845.2599999999504</v>
      </c>
      <c r="K505" s="3">
        <f>MIN(J505-M505+N505,'Power Look Up'!$F$4)</f>
        <v>1773.9700401883179</v>
      </c>
      <c r="M505" s="50">
        <f t="array" ref="M505">_xlfn.SUM(_xlfn.NORM.DIST($S$3:$S$1003,$G505,$P505,FALSE)*WindSpeedStep*$T$3:$T$1003)</f>
        <v>1827.6049798653387</v>
      </c>
      <c r="N505" s="50">
        <f t="array" ref="N505">_xlfn.SUM(_xlfn.NORM.DIST($S$3:$S$1003,$G505,$Q505,FALSE)*WindSpeedStep*$T$3:$T$1003)</f>
        <v>1756.3150200537061</v>
      </c>
      <c r="P505" s="42">
        <f t="shared" si="21"/>
        <v>1.0775717925210122</v>
      </c>
      <c r="Q505" s="42">
        <f t="shared" si="23"/>
        <v>1.5194709855238455</v>
      </c>
      <c r="S505" s="42">
        <f>'Zero Turbulence Curve'!E504</f>
        <v>50.200000000000443</v>
      </c>
      <c r="T505" s="42">
        <f>'Zero Turbulence Curve'!F504</f>
        <v>2000.0000008831432</v>
      </c>
    </row>
    <row r="506" spans="5:20" x14ac:dyDescent="0.2">
      <c r="E506" s="15">
        <v>41219.208333333336</v>
      </c>
      <c r="F506" s="21">
        <v>10.592663828613544</v>
      </c>
      <c r="G506" s="21">
        <v>10.5589755043331</v>
      </c>
      <c r="H506" s="24">
        <v>6.3251322881611283E-2</v>
      </c>
      <c r="I506" s="3">
        <f t="shared" si="22"/>
        <v>1794.5299999999515</v>
      </c>
      <c r="J506" s="3">
        <f>INDEX(PowerArray,MIN(MaximumPowerIndex,ROUND(G506*100,0)))</f>
        <v>1786.5199999999518</v>
      </c>
      <c r="K506" s="3">
        <f>MIN(J506-M506+N506,'Power Look Up'!$F$4)</f>
        <v>1846.6917657659408</v>
      </c>
      <c r="M506" s="50">
        <f t="array" ref="M506">_xlfn.SUM(_xlfn.NORM.DIST($S$3:$S$1003,$G506,$P506,FALSE)*WindSpeedStep*$T$3:$T$1003)</f>
        <v>1780.2241323319781</v>
      </c>
      <c r="N506" s="50">
        <f t="array" ref="N506">_xlfn.SUM(_xlfn.NORM.DIST($S$3:$S$1003,$G506,$Q506,FALSE)*WindSpeedStep*$T$3:$T$1003)</f>
        <v>1840.3958980979671</v>
      </c>
      <c r="P506" s="42">
        <f t="shared" si="21"/>
        <v>1.0558975504333101</v>
      </c>
      <c r="Q506" s="42">
        <f t="shared" si="23"/>
        <v>0.66786916892359727</v>
      </c>
      <c r="S506" s="42">
        <f>'Zero Turbulence Curve'!E505</f>
        <v>50.300000000000445</v>
      </c>
      <c r="T506" s="42">
        <f>'Zero Turbulence Curve'!F505</f>
        <v>2000.0000008831432</v>
      </c>
    </row>
    <row r="507" spans="5:20" x14ac:dyDescent="0.2">
      <c r="E507" s="15">
        <v>41219.215277777781</v>
      </c>
      <c r="F507" s="21">
        <v>12.053049334096176</v>
      </c>
      <c r="G507" s="21">
        <v>11.982807225341306</v>
      </c>
      <c r="H507" s="24">
        <v>4.3142609441496435E-2</v>
      </c>
      <c r="I507" s="3">
        <f t="shared" si="22"/>
        <v>1988.5499999999977</v>
      </c>
      <c r="J507" s="3">
        <f>INDEX(PowerArray,MIN(MaximumPowerIndex,ROUND(G507*100,0)))</f>
        <v>1986.3199999999822</v>
      </c>
      <c r="K507" s="3">
        <f>MIN(J507-M507+N507,'Power Look Up'!$F$4)</f>
        <v>2000</v>
      </c>
      <c r="M507" s="50">
        <f t="array" ref="M507">_xlfn.SUM(_xlfn.NORM.DIST($S$3:$S$1003,$G507,$P507,FALSE)*WindSpeedStep*$T$3:$T$1003)</f>
        <v>1972.0023842457622</v>
      </c>
      <c r="N507" s="50">
        <f t="array" ref="N507">_xlfn.SUM(_xlfn.NORM.DIST($S$3:$S$1003,$G507,$Q507,FALSE)*WindSpeedStep*$T$3:$T$1003)</f>
        <v>2021.793678567519</v>
      </c>
      <c r="P507" s="42">
        <f t="shared" si="21"/>
        <v>1.1982807225341305</v>
      </c>
      <c r="Q507" s="42">
        <f t="shared" si="23"/>
        <v>0.51696957213564154</v>
      </c>
      <c r="S507" s="42">
        <f>'Zero Turbulence Curve'!E506</f>
        <v>50.400000000000446</v>
      </c>
      <c r="T507" s="42">
        <f>'Zero Turbulence Curve'!F506</f>
        <v>2000.0000008831432</v>
      </c>
    </row>
    <row r="508" spans="5:20" x14ac:dyDescent="0.2">
      <c r="E508" s="15">
        <v>41219.222222222219</v>
      </c>
      <c r="F508" s="21">
        <v>12.076963530019444</v>
      </c>
      <c r="G508" s="21">
        <v>12.050440185444062</v>
      </c>
      <c r="H508" s="24">
        <v>4.5541248728033092E-2</v>
      </c>
      <c r="I508" s="3">
        <f t="shared" si="22"/>
        <v>1988.8799999999976</v>
      </c>
      <c r="J508" s="3">
        <f>INDEX(PowerArray,MIN(MaximumPowerIndex,ROUND(G508*100,0)))</f>
        <v>1988.5499999999977</v>
      </c>
      <c r="K508" s="3">
        <f>MIN(J508-M508+N508,'Power Look Up'!$F$4)</f>
        <v>2000</v>
      </c>
      <c r="M508" s="50">
        <f t="array" ref="M508">_xlfn.SUM(_xlfn.NORM.DIST($S$3:$S$1003,$G508,$P508,FALSE)*WindSpeedStep*$T$3:$T$1003)</f>
        <v>1975.5726052172511</v>
      </c>
      <c r="N508" s="50">
        <f t="array" ref="N508">_xlfn.SUM(_xlfn.NORM.DIST($S$3:$S$1003,$G508,$Q508,FALSE)*WindSpeedStep*$T$3:$T$1003)</f>
        <v>2020.7264249587759</v>
      </c>
      <c r="P508" s="42">
        <f t="shared" si="21"/>
        <v>1.2050440185444062</v>
      </c>
      <c r="Q508" s="42">
        <f t="shared" si="23"/>
        <v>0.54879209376759319</v>
      </c>
      <c r="S508" s="42">
        <f>'Zero Turbulence Curve'!E507</f>
        <v>50.500000000000448</v>
      </c>
      <c r="T508" s="42">
        <f>'Zero Turbulence Curve'!F507</f>
        <v>2000.0000008831432</v>
      </c>
    </row>
    <row r="509" spans="5:20" x14ac:dyDescent="0.2">
      <c r="E509" s="15">
        <v>41219.229166666664</v>
      </c>
      <c r="F509" s="21">
        <v>11.429344997258431</v>
      </c>
      <c r="G509" s="21">
        <v>11.384578776507789</v>
      </c>
      <c r="H509" s="24">
        <v>4.8996683548735979E-2</v>
      </c>
      <c r="I509" s="3">
        <f t="shared" si="22"/>
        <v>1940.1199999999833</v>
      </c>
      <c r="J509" s="3">
        <f>INDEX(PowerArray,MIN(MaximumPowerIndex,ROUND(G509*100,0)))</f>
        <v>1935.9199999999832</v>
      </c>
      <c r="K509" s="3">
        <f>MIN(J509-M509+N509,'Power Look Up'!$F$4)</f>
        <v>2000</v>
      </c>
      <c r="M509" s="50">
        <f t="array" ref="M509">_xlfn.SUM(_xlfn.NORM.DIST($S$3:$S$1003,$G509,$P509,FALSE)*WindSpeedStep*$T$3:$T$1003)</f>
        <v>1922.6470920621848</v>
      </c>
      <c r="N509" s="50">
        <f t="array" ref="N509">_xlfn.SUM(_xlfn.NORM.DIST($S$3:$S$1003,$G509,$Q509,FALSE)*WindSpeedStep*$T$3:$T$1003)</f>
        <v>2003.1471822436704</v>
      </c>
      <c r="P509" s="42">
        <f t="shared" si="21"/>
        <v>1.138457877650779</v>
      </c>
      <c r="Q509" s="42">
        <f t="shared" si="23"/>
        <v>0.557806603648208</v>
      </c>
      <c r="S509" s="42">
        <f>'Zero Turbulence Curve'!E508</f>
        <v>50.600000000000449</v>
      </c>
      <c r="T509" s="42">
        <f>'Zero Turbulence Curve'!F508</f>
        <v>2000.0000008831432</v>
      </c>
    </row>
    <row r="510" spans="5:20" x14ac:dyDescent="0.2">
      <c r="E510" s="15">
        <v>41219.236111111109</v>
      </c>
      <c r="F510" s="21">
        <v>11.687157068457848</v>
      </c>
      <c r="G510" s="21">
        <v>11.637424437977671</v>
      </c>
      <c r="H510" s="24">
        <v>6.0750445625155476E-2</v>
      </c>
      <c r="I510" s="3">
        <f t="shared" si="22"/>
        <v>1961.9599999999828</v>
      </c>
      <c r="J510" s="3">
        <f>INDEX(PowerArray,MIN(MaximumPowerIndex,ROUND(G510*100,0)))</f>
        <v>1957.7599999999829</v>
      </c>
      <c r="K510" s="3">
        <f>MIN(J510-M510+N510,'Power Look Up'!$F$4)</f>
        <v>2000</v>
      </c>
      <c r="M510" s="50">
        <f t="array" ref="M510">_xlfn.SUM(_xlfn.NORM.DIST($S$3:$S$1003,$G510,$P510,FALSE)*WindSpeedStep*$T$3:$T$1003)</f>
        <v>1947.8776881406532</v>
      </c>
      <c r="N510" s="50">
        <f t="array" ref="N510">_xlfn.SUM(_xlfn.NORM.DIST($S$3:$S$1003,$G510,$Q510,FALSE)*WindSpeedStep*$T$3:$T$1003)</f>
        <v>2003.0603468356539</v>
      </c>
      <c r="P510" s="42">
        <f t="shared" si="21"/>
        <v>1.1637424437977673</v>
      </c>
      <c r="Q510" s="42">
        <f t="shared" si="23"/>
        <v>0.70697872053621802</v>
      </c>
      <c r="S510" s="42">
        <f>'Zero Turbulence Curve'!E509</f>
        <v>50.70000000000045</v>
      </c>
      <c r="T510" s="42">
        <f>'Zero Turbulence Curve'!F509</f>
        <v>2000.0000008831432</v>
      </c>
    </row>
    <row r="511" spans="5:20" x14ac:dyDescent="0.2">
      <c r="E511" s="15">
        <v>41219.243055555555</v>
      </c>
      <c r="F511" s="21">
        <v>10.959120925868509</v>
      </c>
      <c r="G511" s="21">
        <v>10.976564417152865</v>
      </c>
      <c r="H511" s="24">
        <v>7.2998555761131914E-2</v>
      </c>
      <c r="I511" s="3">
        <f t="shared" si="22"/>
        <v>1893.3199999999495</v>
      </c>
      <c r="J511" s="3">
        <f>INDEX(PowerArray,MIN(MaximumPowerIndex,ROUND(G511*100,0)))</f>
        <v>1898.6599999999494</v>
      </c>
      <c r="K511" s="3">
        <f>MIN(J511-M511+N511,'Power Look Up'!$F$4)</f>
        <v>1947.9157489920663</v>
      </c>
      <c r="M511" s="50">
        <f t="array" ref="M511">_xlfn.SUM(_xlfn.NORM.DIST($S$3:$S$1003,$G511,$P511,FALSE)*WindSpeedStep*$T$3:$T$1003)</f>
        <v>1864.9122750764793</v>
      </c>
      <c r="N511" s="50">
        <f t="array" ref="N511">_xlfn.SUM(_xlfn.NORM.DIST($S$3:$S$1003,$G511,$Q511,FALSE)*WindSpeedStep*$T$3:$T$1003)</f>
        <v>1914.1680240685962</v>
      </c>
      <c r="P511" s="42">
        <f t="shared" si="21"/>
        <v>1.0976564417152865</v>
      </c>
      <c r="Q511" s="42">
        <f t="shared" si="23"/>
        <v>0.80127334967118979</v>
      </c>
      <c r="S511" s="42">
        <f>'Zero Turbulence Curve'!E510</f>
        <v>50.800000000000452</v>
      </c>
      <c r="T511" s="42">
        <f>'Zero Turbulence Curve'!F510</f>
        <v>2000.0000008831432</v>
      </c>
    </row>
    <row r="512" spans="5:20" x14ac:dyDescent="0.2">
      <c r="E512" s="15">
        <v>41219.25</v>
      </c>
      <c r="F512" s="21">
        <v>11.336068203608558</v>
      </c>
      <c r="G512" s="21">
        <v>11.315134458668703</v>
      </c>
      <c r="H512" s="24">
        <v>5.8221244627824777E-2</v>
      </c>
      <c r="I512" s="3">
        <f t="shared" si="22"/>
        <v>1932.5599999999833</v>
      </c>
      <c r="J512" s="3">
        <f>INDEX(PowerArray,MIN(MaximumPowerIndex,ROUND(G512*100,0)))</f>
        <v>1930.8799999999835</v>
      </c>
      <c r="K512" s="3">
        <f>MIN(J512-M512+N512,'Power Look Up'!$F$4)</f>
        <v>2000</v>
      </c>
      <c r="M512" s="50">
        <f t="array" ref="M512">_xlfn.SUM(_xlfn.NORM.DIST($S$3:$S$1003,$G512,$P512,FALSE)*WindSpeedStep*$T$3:$T$1003)</f>
        <v>1914.3987273391531</v>
      </c>
      <c r="N512" s="50">
        <f t="array" ref="N512">_xlfn.SUM(_xlfn.NORM.DIST($S$3:$S$1003,$G512,$Q512,FALSE)*WindSpeedStep*$T$3:$T$1003)</f>
        <v>1984.3321388266988</v>
      </c>
      <c r="P512" s="42">
        <f t="shared" si="21"/>
        <v>1.1315134458668703</v>
      </c>
      <c r="Q512" s="42">
        <f t="shared" si="23"/>
        <v>0.65878121131488021</v>
      </c>
      <c r="S512" s="42">
        <f>'Zero Turbulence Curve'!E511</f>
        <v>50.900000000000453</v>
      </c>
      <c r="T512" s="42">
        <f>'Zero Turbulence Curve'!F511</f>
        <v>2000.0000008831432</v>
      </c>
    </row>
    <row r="513" spans="5:20" x14ac:dyDescent="0.2">
      <c r="E513" s="15">
        <v>41219.256944444445</v>
      </c>
      <c r="F513" s="21">
        <v>10.687197726486906</v>
      </c>
      <c r="G513" s="21">
        <v>10.650730036803509</v>
      </c>
      <c r="H513" s="24">
        <v>5.8013336691938075E-2</v>
      </c>
      <c r="I513" s="3">
        <f t="shared" si="22"/>
        <v>1821.2299999999509</v>
      </c>
      <c r="J513" s="3">
        <f>INDEX(PowerArray,MIN(MaximumPowerIndex,ROUND(G513*100,0)))</f>
        <v>1810.5499999999513</v>
      </c>
      <c r="K513" s="3">
        <f>MIN(J513-M513+N513,'Power Look Up'!$F$4)</f>
        <v>1881.7206753405835</v>
      </c>
      <c r="M513" s="50">
        <f t="array" ref="M513">_xlfn.SUM(_xlfn.NORM.DIST($S$3:$S$1003,$G513,$P513,FALSE)*WindSpeedStep*$T$3:$T$1003)</f>
        <v>1801.1979731222816</v>
      </c>
      <c r="N513" s="50">
        <f t="array" ref="N513">_xlfn.SUM(_xlfn.NORM.DIST($S$3:$S$1003,$G513,$Q513,FALSE)*WindSpeedStep*$T$3:$T$1003)</f>
        <v>1872.3686484629138</v>
      </c>
      <c r="P513" s="42">
        <f t="shared" si="21"/>
        <v>1.0650730036803508</v>
      </c>
      <c r="Q513" s="42">
        <f t="shared" si="23"/>
        <v>0.61788438764001996</v>
      </c>
      <c r="S513" s="42">
        <f>'Zero Turbulence Curve'!E512</f>
        <v>51.000000000000455</v>
      </c>
      <c r="T513" s="42">
        <f>'Zero Turbulence Curve'!F512</f>
        <v>2000.0000008831432</v>
      </c>
    </row>
    <row r="514" spans="5:20" x14ac:dyDescent="0.2">
      <c r="E514" s="15">
        <v>41219.263888888891</v>
      </c>
      <c r="F514" s="21">
        <v>9.4700039607690094</v>
      </c>
      <c r="G514" s="21">
        <v>9.4702482576260341</v>
      </c>
      <c r="H514" s="24">
        <v>6.1246014510948653E-2</v>
      </c>
      <c r="I514" s="3">
        <f t="shared" si="22"/>
        <v>1435.0699999999401</v>
      </c>
      <c r="J514" s="3">
        <f>INDEX(PowerArray,MIN(MaximumPowerIndex,ROUND(G514*100,0)))</f>
        <v>1435.0699999999401</v>
      </c>
      <c r="K514" s="3">
        <f>MIN(J514-M514+N514,'Power Look Up'!$F$4)</f>
        <v>1442.2854511272321</v>
      </c>
      <c r="M514" s="50">
        <f t="array" ref="M514">_xlfn.SUM(_xlfn.NORM.DIST($S$3:$S$1003,$G514,$P514,FALSE)*WindSpeedStep*$T$3:$T$1003)</f>
        <v>1439.2560621489115</v>
      </c>
      <c r="N514" s="50">
        <f t="array" ref="N514">_xlfn.SUM(_xlfn.NORM.DIST($S$3:$S$1003,$G514,$Q514,FALSE)*WindSpeedStep*$T$3:$T$1003)</f>
        <v>1446.4715132762035</v>
      </c>
      <c r="P514" s="42">
        <f t="shared" si="21"/>
        <v>0.94702482576260349</v>
      </c>
      <c r="Q514" s="42">
        <f t="shared" si="23"/>
        <v>0.58001496220885029</v>
      </c>
      <c r="S514" s="42">
        <f>'Zero Turbulence Curve'!E513</f>
        <v>51.100000000000456</v>
      </c>
      <c r="T514" s="42">
        <f>'Zero Turbulence Curve'!F513</f>
        <v>2000.0000008831432</v>
      </c>
    </row>
    <row r="515" spans="5:20" x14ac:dyDescent="0.2">
      <c r="E515" s="15">
        <v>41219.270833333336</v>
      </c>
      <c r="F515" s="21">
        <v>8.3608104313736575</v>
      </c>
      <c r="G515" s="21">
        <v>8.3369569101940169</v>
      </c>
      <c r="H515" s="24">
        <v>7.654760327999087E-2</v>
      </c>
      <c r="I515" s="3">
        <f t="shared" si="22"/>
        <v>1021.1199999999509</v>
      </c>
      <c r="J515" s="3">
        <f>INDEX(PowerArray,MIN(MaximumPowerIndex,ROUND(G515*100,0)))</f>
        <v>1013.7799999999511</v>
      </c>
      <c r="K515" s="3">
        <f>MIN(J515-M515+N515,'Power Look Up'!$F$4)</f>
        <v>1003.1696597018248</v>
      </c>
      <c r="M515" s="50">
        <f t="array" ref="M515">_xlfn.SUM(_xlfn.NORM.DIST($S$3:$S$1003,$G515,$P515,FALSE)*WindSpeedStep*$T$3:$T$1003)</f>
        <v>1010.4076507697099</v>
      </c>
      <c r="N515" s="50">
        <f t="array" ref="N515">_xlfn.SUM(_xlfn.NORM.DIST($S$3:$S$1003,$G515,$Q515,FALSE)*WindSpeedStep*$T$3:$T$1003)</f>
        <v>999.79731047158361</v>
      </c>
      <c r="P515" s="42">
        <f t="shared" ref="P515:P578" si="24">ReferenceTurbulence*G515</f>
        <v>0.83369569101940177</v>
      </c>
      <c r="Q515" s="42">
        <f t="shared" si="23"/>
        <v>0.63817407012391003</v>
      </c>
      <c r="S515" s="42">
        <f>'Zero Turbulence Curve'!E514</f>
        <v>51.200000000000458</v>
      </c>
      <c r="T515" s="42">
        <f>'Zero Turbulence Curve'!F514</f>
        <v>2000.0000008831432</v>
      </c>
    </row>
    <row r="516" spans="5:20" x14ac:dyDescent="0.2">
      <c r="E516" s="15">
        <v>41219.277777777781</v>
      </c>
      <c r="F516" s="21">
        <v>8.9787422689021383</v>
      </c>
      <c r="G516" s="21">
        <v>9.0010027637305416</v>
      </c>
      <c r="H516" s="24">
        <v>0.16706126037220692</v>
      </c>
      <c r="I516" s="3">
        <f t="shared" ref="I516:I579" si="25">INDEX(PowerArray,MIN(MaximumPowerIndex,ROUND(F516*100,0)))</f>
        <v>1248.659999999946</v>
      </c>
      <c r="J516" s="3">
        <f>INDEX(PowerArray,MIN(MaximumPowerIndex,ROUND(G516*100,0)))</f>
        <v>1255.9999999999459</v>
      </c>
      <c r="K516" s="3">
        <f>MIN(J516-M516+N516,'Power Look Up'!$F$4)</f>
        <v>1255.7506663559664</v>
      </c>
      <c r="M516" s="50">
        <f t="array" ref="M516">_xlfn.SUM(_xlfn.NORM.DIST($S$3:$S$1003,$G516,$P516,FALSE)*WindSpeedStep*$T$3:$T$1003)</f>
        <v>1260.1842303374208</v>
      </c>
      <c r="N516" s="50">
        <f t="array" ref="N516">_xlfn.SUM(_xlfn.NORM.DIST($S$3:$S$1003,$G516,$Q516,FALSE)*WindSpeedStep*$T$3:$T$1003)</f>
        <v>1259.9348966934413</v>
      </c>
      <c r="P516" s="42">
        <f t="shared" si="24"/>
        <v>0.90010027637305423</v>
      </c>
      <c r="Q516" s="42">
        <f t="shared" ref="Q516:Q579" si="26">G516*H516</f>
        <v>1.503718866322542</v>
      </c>
      <c r="S516" s="42">
        <f>'Zero Turbulence Curve'!E515</f>
        <v>51.300000000000459</v>
      </c>
      <c r="T516" s="42">
        <f>'Zero Turbulence Curve'!F515</f>
        <v>2000.0000008831432</v>
      </c>
    </row>
    <row r="517" spans="5:20" x14ac:dyDescent="0.2">
      <c r="E517" s="15">
        <v>41219.284722222219</v>
      </c>
      <c r="F517" s="21">
        <v>11.159616730423755</v>
      </c>
      <c r="G517" s="21">
        <v>11.084832259904532</v>
      </c>
      <c r="H517" s="24">
        <v>5.5557463573971434E-2</v>
      </c>
      <c r="I517" s="3">
        <f t="shared" si="25"/>
        <v>1917.4399999999837</v>
      </c>
      <c r="J517" s="3">
        <f>INDEX(PowerArray,MIN(MaximumPowerIndex,ROUND(G517*100,0)))</f>
        <v>1910.7199999999839</v>
      </c>
      <c r="K517" s="3">
        <f>MIN(J517-M517+N517,'Power Look Up'!$F$4)</f>
        <v>1989.916948836224</v>
      </c>
      <c r="M517" s="50">
        <f t="array" ref="M517">_xlfn.SUM(_xlfn.NORM.DIST($S$3:$S$1003,$G517,$P517,FALSE)*WindSpeedStep*$T$3:$T$1003)</f>
        <v>1882.4950822274284</v>
      </c>
      <c r="N517" s="50">
        <f t="array" ref="N517">_xlfn.SUM(_xlfn.NORM.DIST($S$3:$S$1003,$G517,$Q517,FALSE)*WindSpeedStep*$T$3:$T$1003)</f>
        <v>1961.6920310636685</v>
      </c>
      <c r="P517" s="42">
        <f t="shared" si="24"/>
        <v>1.1084832259904533</v>
      </c>
      <c r="Q517" s="42">
        <f t="shared" si="26"/>
        <v>0.61584516450322946</v>
      </c>
      <c r="S517" s="42">
        <f>'Zero Turbulence Curve'!E516</f>
        <v>51.40000000000046</v>
      </c>
      <c r="T517" s="42">
        <f>'Zero Turbulence Curve'!F516</f>
        <v>2000.0000008831432</v>
      </c>
    </row>
    <row r="518" spans="5:20" x14ac:dyDescent="0.2">
      <c r="E518" s="15">
        <v>41219.291666666664</v>
      </c>
      <c r="F518" s="21">
        <v>10.896295234202512</v>
      </c>
      <c r="G518" s="21">
        <v>10.883124404883032</v>
      </c>
      <c r="H518" s="24">
        <v>5.3229101041556856E-2</v>
      </c>
      <c r="I518" s="3">
        <f t="shared" si="25"/>
        <v>1877.2999999999497</v>
      </c>
      <c r="J518" s="3">
        <f>INDEX(PowerArray,MIN(MaximumPowerIndex,ROUND(G518*100,0)))</f>
        <v>1871.95999999995</v>
      </c>
      <c r="K518" s="3">
        <f>MIN(J518-M518+N518,'Power Look Up'!$F$4)</f>
        <v>1955.6004537632234</v>
      </c>
      <c r="M518" s="50">
        <f t="array" ref="M518">_xlfn.SUM(_xlfn.NORM.DIST($S$3:$S$1003,$G518,$P518,FALSE)*WindSpeedStep*$T$3:$T$1003)</f>
        <v>1848.3292482319548</v>
      </c>
      <c r="N518" s="50">
        <f t="array" ref="N518">_xlfn.SUM(_xlfn.NORM.DIST($S$3:$S$1003,$G518,$Q518,FALSE)*WindSpeedStep*$T$3:$T$1003)</f>
        <v>1931.9697019952282</v>
      </c>
      <c r="P518" s="42">
        <f t="shared" si="24"/>
        <v>1.0883124404883033</v>
      </c>
      <c r="Q518" s="42">
        <f t="shared" si="26"/>
        <v>0.57929892859535226</v>
      </c>
      <c r="S518" s="42">
        <f>'Zero Turbulence Curve'!E517</f>
        <v>51.500000000000462</v>
      </c>
      <c r="T518" s="42">
        <f>'Zero Turbulence Curve'!F517</f>
        <v>2000.0000008831432</v>
      </c>
    </row>
    <row r="519" spans="5:20" x14ac:dyDescent="0.2">
      <c r="E519" s="15">
        <v>41219.298611111109</v>
      </c>
      <c r="F519" s="21">
        <v>11.352580491688583</v>
      </c>
      <c r="G519" s="21">
        <v>11.276735775404012</v>
      </c>
      <c r="H519" s="24">
        <v>0.1118688390652494</v>
      </c>
      <c r="I519" s="3">
        <f t="shared" si="25"/>
        <v>1933.3999999999835</v>
      </c>
      <c r="J519" s="3">
        <f>INDEX(PowerArray,MIN(MaximumPowerIndex,ROUND(G519*100,0)))</f>
        <v>1927.5199999999836</v>
      </c>
      <c r="K519" s="3">
        <f>MIN(J519-M519+N519,'Power Look Up'!$F$4)</f>
        <v>1906.32575829445</v>
      </c>
      <c r="M519" s="50">
        <f t="array" ref="M519">_xlfn.SUM(_xlfn.NORM.DIST($S$3:$S$1003,$G519,$P519,FALSE)*WindSpeedStep*$T$3:$T$1003)</f>
        <v>1909.5745464654458</v>
      </c>
      <c r="N519" s="50">
        <f t="array" ref="N519">_xlfn.SUM(_xlfn.NORM.DIST($S$3:$S$1003,$G519,$Q519,FALSE)*WindSpeedStep*$T$3:$T$1003)</f>
        <v>1888.3803047599122</v>
      </c>
      <c r="P519" s="42">
        <f t="shared" si="24"/>
        <v>1.1276735775404012</v>
      </c>
      <c r="Q519" s="42">
        <f t="shared" si="26"/>
        <v>1.2615153396400118</v>
      </c>
      <c r="S519" s="42">
        <f>'Zero Turbulence Curve'!E518</f>
        <v>51.600000000000463</v>
      </c>
      <c r="T519" s="42">
        <f>'Zero Turbulence Curve'!F518</f>
        <v>2000.0000008831432</v>
      </c>
    </row>
    <row r="520" spans="5:20" x14ac:dyDescent="0.2">
      <c r="E520" s="15">
        <v>41219.305555555555</v>
      </c>
      <c r="F520" s="21">
        <v>12.105503450552696</v>
      </c>
      <c r="G520" s="21">
        <v>12.062734421570719</v>
      </c>
      <c r="H520" s="24">
        <v>7.43463502923465E-2</v>
      </c>
      <c r="I520" s="3">
        <f t="shared" si="25"/>
        <v>1989.2099999999978</v>
      </c>
      <c r="J520" s="3">
        <f>INDEX(PowerArray,MIN(MaximumPowerIndex,ROUND(G520*100,0)))</f>
        <v>1988.6599999999976</v>
      </c>
      <c r="K520" s="3">
        <f>MIN(J520-M520+N520,'Power Look Up'!$F$4)</f>
        <v>2000</v>
      </c>
      <c r="M520" s="50">
        <f t="array" ref="M520">_xlfn.SUM(_xlfn.NORM.DIST($S$3:$S$1003,$G520,$P520,FALSE)*WindSpeedStep*$T$3:$T$1003)</f>
        <v>1976.1862466314381</v>
      </c>
      <c r="N520" s="50">
        <f t="array" ref="N520">_xlfn.SUM(_xlfn.NORM.DIST($S$3:$S$1003,$G520,$Q520,FALSE)*WindSpeedStep*$T$3:$T$1003)</f>
        <v>2003.8864892530996</v>
      </c>
      <c r="P520" s="42">
        <f t="shared" si="24"/>
        <v>1.206273442157072</v>
      </c>
      <c r="Q520" s="42">
        <f t="shared" si="26"/>
        <v>0.89682027878964243</v>
      </c>
      <c r="S520" s="42">
        <f>'Zero Turbulence Curve'!E519</f>
        <v>51.700000000000465</v>
      </c>
      <c r="T520" s="42">
        <f>'Zero Turbulence Curve'!F519</f>
        <v>2000.0000008831432</v>
      </c>
    </row>
    <row r="521" spans="5:20" x14ac:dyDescent="0.2">
      <c r="E521" s="15">
        <v>41219.3125</v>
      </c>
      <c r="F521" s="21">
        <v>10.122291154280315</v>
      </c>
      <c r="G521" s="21">
        <v>10.05833673261569</v>
      </c>
      <c r="H521" s="24">
        <v>5.9275117743109354E-2</v>
      </c>
      <c r="I521" s="3">
        <f t="shared" si="25"/>
        <v>1669.0399999999543</v>
      </c>
      <c r="J521" s="3">
        <f>INDEX(PowerArray,MIN(MaximumPowerIndex,ROUND(G521*100,0)))</f>
        <v>1653.0199999999545</v>
      </c>
      <c r="K521" s="3">
        <f>MIN(J521-M521+N521,'Power Look Up'!$F$4)</f>
        <v>1694.1524140915067</v>
      </c>
      <c r="M521" s="50">
        <f t="array" ref="M521">_xlfn.SUM(_xlfn.NORM.DIST($S$3:$S$1003,$G521,$P521,FALSE)*WindSpeedStep*$T$3:$T$1003)</f>
        <v>1642.5799722501617</v>
      </c>
      <c r="N521" s="50">
        <f t="array" ref="N521">_xlfn.SUM(_xlfn.NORM.DIST($S$3:$S$1003,$G521,$Q521,FALSE)*WindSpeedStep*$T$3:$T$1003)</f>
        <v>1683.7123863417139</v>
      </c>
      <c r="P521" s="42">
        <f t="shared" si="24"/>
        <v>1.0058336732615689</v>
      </c>
      <c r="Q521" s="42">
        <f t="shared" si="26"/>
        <v>0.59620909412563683</v>
      </c>
      <c r="S521" s="42">
        <f>'Zero Turbulence Curve'!E520</f>
        <v>51.800000000000466</v>
      </c>
      <c r="T521" s="42">
        <f>'Zero Turbulence Curve'!F520</f>
        <v>2000.0000008831432</v>
      </c>
    </row>
    <row r="522" spans="5:20" x14ac:dyDescent="0.2">
      <c r="E522" s="15">
        <v>41219.319444444445</v>
      </c>
      <c r="F522" s="21">
        <v>9.9779808606164444</v>
      </c>
      <c r="G522" s="21">
        <v>9.950756514005791</v>
      </c>
      <c r="H522" s="24">
        <v>5.9130199610700547E-2</v>
      </c>
      <c r="I522" s="3">
        <f t="shared" si="25"/>
        <v>1629.379999999936</v>
      </c>
      <c r="J522" s="3">
        <f>INDEX(PowerArray,MIN(MaximumPowerIndex,ROUND(G522*100,0)))</f>
        <v>1617.9499999999362</v>
      </c>
      <c r="K522" s="3">
        <f>MIN(J522-M522+N522,'Power Look Up'!$F$4)</f>
        <v>1652.7498875641061</v>
      </c>
      <c r="M522" s="50">
        <f t="array" ref="M522">_xlfn.SUM(_xlfn.NORM.DIST($S$3:$S$1003,$G522,$P522,FALSE)*WindSpeedStep*$T$3:$T$1003)</f>
        <v>1608.2504353514639</v>
      </c>
      <c r="N522" s="50">
        <f t="array" ref="N522">_xlfn.SUM(_xlfn.NORM.DIST($S$3:$S$1003,$G522,$Q522,FALSE)*WindSpeedStep*$T$3:$T$1003)</f>
        <v>1643.0503229156338</v>
      </c>
      <c r="P522" s="42">
        <f t="shared" si="24"/>
        <v>0.99507565140057919</v>
      </c>
      <c r="Q522" s="42">
        <f t="shared" si="26"/>
        <v>0.58839021895064114</v>
      </c>
      <c r="S522" s="42">
        <f>'Zero Turbulence Curve'!E521</f>
        <v>51.900000000000468</v>
      </c>
      <c r="T522" s="42">
        <f>'Zero Turbulence Curve'!F521</f>
        <v>2000.0000008831432</v>
      </c>
    </row>
    <row r="523" spans="5:20" x14ac:dyDescent="0.2">
      <c r="E523" s="15">
        <v>41219.326388888891</v>
      </c>
      <c r="F523" s="21">
        <v>9.8478971879834933</v>
      </c>
      <c r="G523" s="21">
        <v>9.7964864637325935</v>
      </c>
      <c r="H523" s="24">
        <v>5.6864931600150929E-2</v>
      </c>
      <c r="I523" s="3">
        <f t="shared" si="25"/>
        <v>1579.8499999999369</v>
      </c>
      <c r="J523" s="3">
        <f>INDEX(PowerArray,MIN(MaximumPowerIndex,ROUND(G523*100,0)))</f>
        <v>1560.7999999999374</v>
      </c>
      <c r="K523" s="3">
        <f>MIN(J523-M523+N523,'Power Look Up'!$F$4)</f>
        <v>1587.3415426714214</v>
      </c>
      <c r="M523" s="50">
        <f t="array" ref="M523">_xlfn.SUM(_xlfn.NORM.DIST($S$3:$S$1003,$G523,$P523,FALSE)*WindSpeedStep*$T$3:$T$1003)</f>
        <v>1556.5167585527997</v>
      </c>
      <c r="N523" s="50">
        <f t="array" ref="N523">_xlfn.SUM(_xlfn.NORM.DIST($S$3:$S$1003,$G523,$Q523,FALSE)*WindSpeedStep*$T$3:$T$1003)</f>
        <v>1583.0583012242837</v>
      </c>
      <c r="P523" s="42">
        <f t="shared" si="24"/>
        <v>0.97964864637325944</v>
      </c>
      <c r="Q523" s="42">
        <f t="shared" si="26"/>
        <v>0.55707653268195834</v>
      </c>
      <c r="S523" s="42">
        <f>'Zero Turbulence Curve'!E522</f>
        <v>52.000000000000469</v>
      </c>
      <c r="T523" s="42">
        <f>'Zero Turbulence Curve'!F522</f>
        <v>2000.0000008831432</v>
      </c>
    </row>
    <row r="524" spans="5:20" x14ac:dyDescent="0.2">
      <c r="E524" s="15">
        <v>41219.333333333336</v>
      </c>
      <c r="F524" s="21">
        <v>8.9189693696965318</v>
      </c>
      <c r="G524" s="21">
        <v>8.8821565768644071</v>
      </c>
      <c r="H524" s="24">
        <v>6.8393552518810283E-2</v>
      </c>
      <c r="I524" s="3">
        <f t="shared" si="25"/>
        <v>1226.6399999999464</v>
      </c>
      <c r="J524" s="3">
        <f>INDEX(PowerArray,MIN(MaximumPowerIndex,ROUND(G524*100,0)))</f>
        <v>1211.9599999999468</v>
      </c>
      <c r="K524" s="3">
        <f>MIN(J524-M524+N524,'Power Look Up'!$F$4)</f>
        <v>1201.6804347888037</v>
      </c>
      <c r="M524" s="50">
        <f t="array" ref="M524">_xlfn.SUM(_xlfn.NORM.DIST($S$3:$S$1003,$G524,$P524,FALSE)*WindSpeedStep*$T$3:$T$1003)</f>
        <v>1214.4091973413099</v>
      </c>
      <c r="N524" s="50">
        <f t="array" ref="N524">_xlfn.SUM(_xlfn.NORM.DIST($S$3:$S$1003,$G524,$Q524,FALSE)*WindSpeedStep*$T$3:$T$1003)</f>
        <v>1204.1296321301668</v>
      </c>
      <c r="P524" s="42">
        <f t="shared" si="24"/>
        <v>0.88821565768644073</v>
      </c>
      <c r="Q524" s="42">
        <f t="shared" si="26"/>
        <v>0.60748224232007197</v>
      </c>
      <c r="S524" s="42">
        <f>'Zero Turbulence Curve'!E523</f>
        <v>52.10000000000047</v>
      </c>
      <c r="T524" s="42">
        <f>'Zero Turbulence Curve'!F523</f>
        <v>2000.0000008831432</v>
      </c>
    </row>
    <row r="525" spans="5:20" x14ac:dyDescent="0.2">
      <c r="E525" s="15">
        <v>41219.340277777781</v>
      </c>
      <c r="F525" s="21">
        <v>9.0033074879604715</v>
      </c>
      <c r="G525" s="21">
        <v>8.9723246495648041</v>
      </c>
      <c r="H525" s="24">
        <v>6.2199364039143508E-2</v>
      </c>
      <c r="I525" s="3">
        <f t="shared" si="25"/>
        <v>1255.9999999999459</v>
      </c>
      <c r="J525" s="3">
        <f>INDEX(PowerArray,MIN(MaximumPowerIndex,ROUND(G525*100,0)))</f>
        <v>1244.9899999999461</v>
      </c>
      <c r="K525" s="3">
        <f>MIN(J525-M525+N525,'Power Look Up'!$F$4)</f>
        <v>1234.3043007487331</v>
      </c>
      <c r="M525" s="50">
        <f t="array" ref="M525">_xlfn.SUM(_xlfn.NORM.DIST($S$3:$S$1003,$G525,$P525,FALSE)*WindSpeedStep*$T$3:$T$1003)</f>
        <v>1249.1250860188868</v>
      </c>
      <c r="N525" s="50">
        <f t="array" ref="N525">_xlfn.SUM(_xlfn.NORM.DIST($S$3:$S$1003,$G525,$Q525,FALSE)*WindSpeedStep*$T$3:$T$1003)</f>
        <v>1238.4393867676738</v>
      </c>
      <c r="P525" s="42">
        <f t="shared" si="24"/>
        <v>0.89723246495648046</v>
      </c>
      <c r="Q525" s="42">
        <f t="shared" si="26"/>
        <v>0.55807288715566195</v>
      </c>
      <c r="S525" s="42">
        <f>'Zero Turbulence Curve'!E524</f>
        <v>52.200000000000472</v>
      </c>
      <c r="T525" s="42">
        <f>'Zero Turbulence Curve'!F524</f>
        <v>2000.0000008831432</v>
      </c>
    </row>
    <row r="526" spans="5:20" x14ac:dyDescent="0.2">
      <c r="E526" s="15">
        <v>41219.347222222219</v>
      </c>
      <c r="F526" s="21">
        <v>11.60792384093881</v>
      </c>
      <c r="G526" s="21">
        <v>11.557447877915687</v>
      </c>
      <c r="H526" s="24">
        <v>0.14559020399838515</v>
      </c>
      <c r="I526" s="3">
        <f t="shared" si="25"/>
        <v>1955.239999999983</v>
      </c>
      <c r="J526" s="3">
        <f>INDEX(PowerArray,MIN(MaximumPowerIndex,ROUND(G526*100,0)))</f>
        <v>1951.0399999999831</v>
      </c>
      <c r="K526" s="3">
        <f>MIN(J526-M526+N526,'Power Look Up'!$F$4)</f>
        <v>1873.8182700712896</v>
      </c>
      <c r="M526" s="50">
        <f t="array" ref="M526">_xlfn.SUM(_xlfn.NORM.DIST($S$3:$S$1003,$G526,$P526,FALSE)*WindSpeedStep*$T$3:$T$1003)</f>
        <v>1940.6674842045643</v>
      </c>
      <c r="N526" s="50">
        <f t="array" ref="N526">_xlfn.SUM(_xlfn.NORM.DIST($S$3:$S$1003,$G526,$Q526,FALSE)*WindSpeedStep*$T$3:$T$1003)</f>
        <v>1863.4457542758707</v>
      </c>
      <c r="P526" s="42">
        <f t="shared" si="24"/>
        <v>1.1557447877915688</v>
      </c>
      <c r="Q526" s="42">
        <f t="shared" si="26"/>
        <v>1.6826511942464484</v>
      </c>
      <c r="S526" s="42">
        <f>'Zero Turbulence Curve'!E525</f>
        <v>52.300000000000473</v>
      </c>
      <c r="T526" s="42">
        <f>'Zero Turbulence Curve'!F525</f>
        <v>2000.0000008831432</v>
      </c>
    </row>
    <row r="527" spans="5:20" x14ac:dyDescent="0.2">
      <c r="E527" s="15">
        <v>41219.375</v>
      </c>
      <c r="F527" s="21">
        <v>11.61861180446629</v>
      </c>
      <c r="G527" s="21">
        <v>11.569000507197513</v>
      </c>
      <c r="H527" s="24">
        <v>8.0904673967905197E-2</v>
      </c>
      <c r="I527" s="3">
        <f t="shared" si="25"/>
        <v>1956.0799999999829</v>
      </c>
      <c r="J527" s="3">
        <f>INDEX(PowerArray,MIN(MaximumPowerIndex,ROUND(G527*100,0)))</f>
        <v>1951.8799999999831</v>
      </c>
      <c r="K527" s="3">
        <f>MIN(J527-M527+N527,'Power Look Up'!$F$4)</f>
        <v>1981.8813308328192</v>
      </c>
      <c r="M527" s="50">
        <f t="array" ref="M527">_xlfn.SUM(_xlfn.NORM.DIST($S$3:$S$1003,$G527,$P527,FALSE)*WindSpeedStep*$T$3:$T$1003)</f>
        <v>1941.7510970489568</v>
      </c>
      <c r="N527" s="50">
        <f t="array" ref="N527">_xlfn.SUM(_xlfn.NORM.DIST($S$3:$S$1003,$G527,$Q527,FALSE)*WindSpeedStep*$T$3:$T$1003)</f>
        <v>1971.752427881793</v>
      </c>
      <c r="P527" s="42">
        <f t="shared" si="24"/>
        <v>1.1569000507197513</v>
      </c>
      <c r="Q527" s="42">
        <f t="shared" si="26"/>
        <v>0.93598621416934469</v>
      </c>
      <c r="S527" s="42">
        <f>'Zero Turbulence Curve'!E526</f>
        <v>52.400000000000475</v>
      </c>
      <c r="T527" s="42">
        <f>'Zero Turbulence Curve'!F526</f>
        <v>2000.0000008831432</v>
      </c>
    </row>
    <row r="528" spans="5:20" x14ac:dyDescent="0.2">
      <c r="E528" s="15">
        <v>41219.381944444445</v>
      </c>
      <c r="F528" s="21">
        <v>11.875164265032645</v>
      </c>
      <c r="G528" s="21">
        <v>11.856134035340169</v>
      </c>
      <c r="H528" s="24">
        <v>6.1472833866352689E-2</v>
      </c>
      <c r="I528" s="3">
        <f t="shared" si="25"/>
        <v>1977.9199999999823</v>
      </c>
      <c r="J528" s="3">
        <f>INDEX(PowerArray,MIN(MaximumPowerIndex,ROUND(G528*100,0)))</f>
        <v>1976.2399999999825</v>
      </c>
      <c r="K528" s="3">
        <f>MIN(J528-M528+N528,'Power Look Up'!$F$4)</f>
        <v>2000</v>
      </c>
      <c r="M528" s="50">
        <f t="array" ref="M528">_xlfn.SUM(_xlfn.NORM.DIST($S$3:$S$1003,$G528,$P528,FALSE)*WindSpeedStep*$T$3:$T$1003)</f>
        <v>1964.3676244194614</v>
      </c>
      <c r="N528" s="50">
        <f t="array" ref="N528">_xlfn.SUM(_xlfn.NORM.DIST($S$3:$S$1003,$G528,$Q528,FALSE)*WindSpeedStep*$T$3:$T$1003)</f>
        <v>2010.0271119719082</v>
      </c>
      <c r="P528" s="42">
        <f t="shared" si="24"/>
        <v>1.1856134035340169</v>
      </c>
      <c r="Q528" s="42">
        <f t="shared" si="26"/>
        <v>0.72883015785167593</v>
      </c>
      <c r="S528" s="42">
        <f>'Zero Turbulence Curve'!E527</f>
        <v>52.500000000000476</v>
      </c>
      <c r="T528" s="42">
        <f>'Zero Turbulence Curve'!F527</f>
        <v>2000.0000008831432</v>
      </c>
    </row>
    <row r="529" spans="5:20" x14ac:dyDescent="0.2">
      <c r="E529" s="15">
        <v>41219.388888888891</v>
      </c>
      <c r="F529" s="21">
        <v>11.252104271941585</v>
      </c>
      <c r="G529" s="21">
        <v>11.240052404982727</v>
      </c>
      <c r="H529" s="24">
        <v>6.2210585956400208E-2</v>
      </c>
      <c r="I529" s="3">
        <f t="shared" si="25"/>
        <v>1924.9999999999836</v>
      </c>
      <c r="J529" s="3">
        <f>INDEX(PowerArray,MIN(MaximumPowerIndex,ROUND(G529*100,0)))</f>
        <v>1924.1599999999837</v>
      </c>
      <c r="K529" s="3">
        <f>MIN(J529-M529+N529,'Power Look Up'!$F$4)</f>
        <v>1989.6537647710604</v>
      </c>
      <c r="M529" s="50">
        <f t="array" ref="M529">_xlfn.SUM(_xlfn.NORM.DIST($S$3:$S$1003,$G529,$P529,FALSE)*WindSpeedStep*$T$3:$T$1003)</f>
        <v>1904.785806142618</v>
      </c>
      <c r="N529" s="50">
        <f t="array" ref="N529">_xlfn.SUM(_xlfn.NORM.DIST($S$3:$S$1003,$G529,$Q529,FALSE)*WindSpeedStep*$T$3:$T$1003)</f>
        <v>1970.2795709136947</v>
      </c>
      <c r="P529" s="42">
        <f t="shared" si="24"/>
        <v>1.1240052404982728</v>
      </c>
      <c r="Q529" s="42">
        <f t="shared" si="26"/>
        <v>0.69925024629462085</v>
      </c>
      <c r="S529" s="42">
        <f>'Zero Turbulence Curve'!E528</f>
        <v>52.600000000000477</v>
      </c>
      <c r="T529" s="42">
        <f>'Zero Turbulence Curve'!F528</f>
        <v>2000.0000008831432</v>
      </c>
    </row>
    <row r="530" spans="5:20" x14ac:dyDescent="0.2">
      <c r="E530" s="15">
        <v>41219.395833333336</v>
      </c>
      <c r="F530" s="21">
        <v>9.9140312035457416</v>
      </c>
      <c r="G530" s="21">
        <v>9.8611320001851226</v>
      </c>
      <c r="H530" s="24">
        <v>7.1615671306952247E-2</v>
      </c>
      <c r="I530" s="3">
        <f t="shared" si="25"/>
        <v>1602.7099999999364</v>
      </c>
      <c r="J530" s="3">
        <f>INDEX(PowerArray,MIN(MaximumPowerIndex,ROUND(G530*100,0)))</f>
        <v>1583.6599999999369</v>
      </c>
      <c r="K530" s="3">
        <f>MIN(J530-M530+N530,'Power Look Up'!$F$4)</f>
        <v>1605.6071055383993</v>
      </c>
      <c r="M530" s="50">
        <f t="array" ref="M530">_xlfn.SUM(_xlfn.NORM.DIST($S$3:$S$1003,$G530,$P530,FALSE)*WindSpeedStep*$T$3:$T$1003)</f>
        <v>1578.5336682901639</v>
      </c>
      <c r="N530" s="50">
        <f t="array" ref="N530">_xlfn.SUM(_xlfn.NORM.DIST($S$3:$S$1003,$G530,$Q530,FALSE)*WindSpeedStep*$T$3:$T$1003)</f>
        <v>1600.4807738286263</v>
      </c>
      <c r="P530" s="42">
        <f t="shared" si="24"/>
        <v>0.98611320001851233</v>
      </c>
      <c r="Q530" s="42">
        <f t="shared" si="26"/>
        <v>0.70621158803972628</v>
      </c>
      <c r="S530" s="42">
        <f>'Zero Turbulence Curve'!E529</f>
        <v>52.700000000000479</v>
      </c>
      <c r="T530" s="42">
        <f>'Zero Turbulence Curve'!F529</f>
        <v>2000.0000008831432</v>
      </c>
    </row>
    <row r="531" spans="5:20" x14ac:dyDescent="0.2">
      <c r="E531" s="15">
        <v>41219.402777777781</v>
      </c>
      <c r="F531" s="21">
        <v>9.9837886903060671</v>
      </c>
      <c r="G531" s="21">
        <v>9.9537275293470326</v>
      </c>
      <c r="H531" s="24">
        <v>8.0129901064189588E-2</v>
      </c>
      <c r="I531" s="3">
        <f t="shared" si="25"/>
        <v>1629.379999999936</v>
      </c>
      <c r="J531" s="3">
        <f>INDEX(PowerArray,MIN(MaximumPowerIndex,ROUND(G531*100,0)))</f>
        <v>1617.9499999999362</v>
      </c>
      <c r="K531" s="3">
        <f>MIN(J531-M531+N531,'Power Look Up'!$F$4)</f>
        <v>1636.6845068924983</v>
      </c>
      <c r="M531" s="50">
        <f t="array" ref="M531">_xlfn.SUM(_xlfn.NORM.DIST($S$3:$S$1003,$G531,$P531,FALSE)*WindSpeedStep*$T$3:$T$1003)</f>
        <v>1609.2186494274879</v>
      </c>
      <c r="N531" s="50">
        <f t="array" ref="N531">_xlfn.SUM(_xlfn.NORM.DIST($S$3:$S$1003,$G531,$Q531,FALSE)*WindSpeedStep*$T$3:$T$1003)</f>
        <v>1627.9531563200501</v>
      </c>
      <c r="P531" s="42">
        <f t="shared" si="24"/>
        <v>0.99537275293470329</v>
      </c>
      <c r="Q531" s="42">
        <f t="shared" si="26"/>
        <v>0.79759120214647794</v>
      </c>
      <c r="S531" s="42">
        <f>'Zero Turbulence Curve'!E530</f>
        <v>52.80000000000048</v>
      </c>
      <c r="T531" s="42">
        <f>'Zero Turbulence Curve'!F530</f>
        <v>2000.0000008831432</v>
      </c>
    </row>
    <row r="532" spans="5:20" x14ac:dyDescent="0.2">
      <c r="E532" s="15">
        <v>41219.409722222219</v>
      </c>
      <c r="F532" s="21">
        <v>11.674280689144325</v>
      </c>
      <c r="G532" s="21">
        <v>11.632975139960633</v>
      </c>
      <c r="H532" s="24">
        <v>6.9383289777605092E-2</v>
      </c>
      <c r="I532" s="3">
        <f t="shared" si="25"/>
        <v>1960.2799999999829</v>
      </c>
      <c r="J532" s="3">
        <f>INDEX(PowerArray,MIN(MaximumPowerIndex,ROUND(G532*100,0)))</f>
        <v>1956.9199999999828</v>
      </c>
      <c r="K532" s="3">
        <f>MIN(J532-M532+N532,'Power Look Up'!$F$4)</f>
        <v>2000</v>
      </c>
      <c r="M532" s="50">
        <f t="array" ref="M532">_xlfn.SUM(_xlfn.NORM.DIST($S$3:$S$1003,$G532,$P532,FALSE)*WindSpeedStep*$T$3:$T$1003)</f>
        <v>1947.4941735869431</v>
      </c>
      <c r="N532" s="50">
        <f t="array" ref="N532">_xlfn.SUM(_xlfn.NORM.DIST($S$3:$S$1003,$G532,$Q532,FALSE)*WindSpeedStep*$T$3:$T$1003)</f>
        <v>1992.2658454564898</v>
      </c>
      <c r="P532" s="42">
        <f t="shared" si="24"/>
        <v>1.1632975139960633</v>
      </c>
      <c r="Q532" s="42">
        <f t="shared" si="26"/>
        <v>0.80713408511156481</v>
      </c>
      <c r="S532" s="42">
        <f>'Zero Turbulence Curve'!E531</f>
        <v>52.900000000000482</v>
      </c>
      <c r="T532" s="42">
        <f>'Zero Turbulence Curve'!F531</f>
        <v>2000.0000008831432</v>
      </c>
    </row>
    <row r="533" spans="5:20" x14ac:dyDescent="0.2">
      <c r="E533" s="15">
        <v>41219.430555555555</v>
      </c>
      <c r="F533" s="21">
        <v>9.9246145142154223</v>
      </c>
      <c r="G533" s="21">
        <v>9.8740724761431444</v>
      </c>
      <c r="H533" s="24">
        <v>7.3554494127141337E-2</v>
      </c>
      <c r="I533" s="3">
        <f t="shared" si="25"/>
        <v>1606.5199999999363</v>
      </c>
      <c r="J533" s="3">
        <f>INDEX(PowerArray,MIN(MaximumPowerIndex,ROUND(G533*100,0)))</f>
        <v>1587.4699999999368</v>
      </c>
      <c r="K533" s="3">
        <f>MIN(J533-M533+N533,'Power Look Up'!$F$4)</f>
        <v>1608.6368016334195</v>
      </c>
      <c r="M533" s="50">
        <f t="array" ref="M533">_xlfn.SUM(_xlfn.NORM.DIST($S$3:$S$1003,$G533,$P533,FALSE)*WindSpeedStep*$T$3:$T$1003)</f>
        <v>1582.883778437998</v>
      </c>
      <c r="N533" s="50">
        <f t="array" ref="N533">_xlfn.SUM(_xlfn.NORM.DIST($S$3:$S$1003,$G533,$Q533,FALSE)*WindSpeedStep*$T$3:$T$1003)</f>
        <v>1604.0505800714807</v>
      </c>
      <c r="P533" s="42">
        <f t="shared" si="24"/>
        <v>0.98740724761431453</v>
      </c>
      <c r="Q533" s="42">
        <f t="shared" si="26"/>
        <v>0.72628240595743887</v>
      </c>
      <c r="S533" s="42">
        <f>'Zero Turbulence Curve'!E532</f>
        <v>53.000000000000483</v>
      </c>
      <c r="T533" s="42">
        <f>'Zero Turbulence Curve'!F532</f>
        <v>2000.0000008831432</v>
      </c>
    </row>
    <row r="534" spans="5:20" x14ac:dyDescent="0.2">
      <c r="E534" s="15">
        <v>41219.4375</v>
      </c>
      <c r="F534" s="21">
        <v>11.699820167150953</v>
      </c>
      <c r="G534" s="21">
        <v>11.657205139655007</v>
      </c>
      <c r="H534" s="24">
        <v>8.80355411694176E-2</v>
      </c>
      <c r="I534" s="3">
        <f t="shared" si="25"/>
        <v>1962.7999999999827</v>
      </c>
      <c r="J534" s="3">
        <f>INDEX(PowerArray,MIN(MaximumPowerIndex,ROUND(G534*100,0)))</f>
        <v>1959.4399999999828</v>
      </c>
      <c r="K534" s="3">
        <f>MIN(J534-M534+N534,'Power Look Up'!$F$4)</f>
        <v>1977.7504317259986</v>
      </c>
      <c r="M534" s="50">
        <f t="array" ref="M534">_xlfn.SUM(_xlfn.NORM.DIST($S$3:$S$1003,$G534,$P534,FALSE)*WindSpeedStep*$T$3:$T$1003)</f>
        <v>1949.5582482776597</v>
      </c>
      <c r="N534" s="50">
        <f t="array" ref="N534">_xlfn.SUM(_xlfn.NORM.DIST($S$3:$S$1003,$G534,$Q534,FALSE)*WindSpeedStep*$T$3:$T$1003)</f>
        <v>1967.8686800036755</v>
      </c>
      <c r="P534" s="42">
        <f t="shared" si="24"/>
        <v>1.1657205139655007</v>
      </c>
      <c r="Q534" s="42">
        <f t="shared" si="26"/>
        <v>1.0262483629924448</v>
      </c>
      <c r="S534" s="42">
        <f>'Zero Turbulence Curve'!E533</f>
        <v>53.100000000000485</v>
      </c>
      <c r="T534" s="42">
        <f>'Zero Turbulence Curve'!F533</f>
        <v>2000.0000008831432</v>
      </c>
    </row>
    <row r="535" spans="5:20" x14ac:dyDescent="0.2">
      <c r="E535" s="15">
        <v>41219.444444444445</v>
      </c>
      <c r="F535" s="21">
        <v>12.146093540577303</v>
      </c>
      <c r="G535" s="21">
        <v>12.134443459988903</v>
      </c>
      <c r="H535" s="24">
        <v>5.927831838233797E-2</v>
      </c>
      <c r="I535" s="3">
        <f t="shared" si="25"/>
        <v>1989.6499999999976</v>
      </c>
      <c r="J535" s="3">
        <f>INDEX(PowerArray,MIN(MaximumPowerIndex,ROUND(G535*100,0)))</f>
        <v>1989.4299999999976</v>
      </c>
      <c r="K535" s="3">
        <f>MIN(J535-M535+N535,'Power Look Up'!$F$4)</f>
        <v>2000</v>
      </c>
      <c r="M535" s="50">
        <f t="array" ref="M535">_xlfn.SUM(_xlfn.NORM.DIST($S$3:$S$1003,$G535,$P535,FALSE)*WindSpeedStep*$T$3:$T$1003)</f>
        <v>1979.5596226482712</v>
      </c>
      <c r="N535" s="50">
        <f t="array" ref="N535">_xlfn.SUM(_xlfn.NORM.DIST($S$3:$S$1003,$G535,$Q535,FALSE)*WindSpeedStep*$T$3:$T$1003)</f>
        <v>2015.3018892025225</v>
      </c>
      <c r="P535" s="42">
        <f t="shared" si="24"/>
        <v>1.2134443459988904</v>
      </c>
      <c r="Q535" s="42">
        <f t="shared" si="26"/>
        <v>0.71930940281370093</v>
      </c>
      <c r="S535" s="42">
        <f>'Zero Turbulence Curve'!E534</f>
        <v>53.200000000000486</v>
      </c>
      <c r="T535" s="42">
        <f>'Zero Turbulence Curve'!F534</f>
        <v>2000.0000008831432</v>
      </c>
    </row>
    <row r="536" spans="5:20" x14ac:dyDescent="0.2">
      <c r="E536" s="15">
        <v>41219.451388888891</v>
      </c>
      <c r="F536" s="21">
        <v>11.640793230312656</v>
      </c>
      <c r="G536" s="21">
        <v>11.555985930682681</v>
      </c>
      <c r="H536" s="24">
        <v>0.14088386998657751</v>
      </c>
      <c r="I536" s="3">
        <f t="shared" si="25"/>
        <v>1957.7599999999829</v>
      </c>
      <c r="J536" s="3">
        <f>INDEX(PowerArray,MIN(MaximumPowerIndex,ROUND(G536*100,0)))</f>
        <v>1951.0399999999831</v>
      </c>
      <c r="K536" s="3">
        <f>MIN(J536-M536+N536,'Power Look Up'!$F$4)</f>
        <v>1881.8297549837519</v>
      </c>
      <c r="M536" s="50">
        <f t="array" ref="M536">_xlfn.SUM(_xlfn.NORM.DIST($S$3:$S$1003,$G536,$P536,FALSE)*WindSpeedStep*$T$3:$T$1003)</f>
        <v>1940.5293224675295</v>
      </c>
      <c r="N536" s="50">
        <f t="array" ref="N536">_xlfn.SUM(_xlfn.NORM.DIST($S$3:$S$1003,$G536,$Q536,FALSE)*WindSpeedStep*$T$3:$T$1003)</f>
        <v>1871.3190774512982</v>
      </c>
      <c r="P536" s="42">
        <f t="shared" si="24"/>
        <v>1.1555985930682682</v>
      </c>
      <c r="Q536" s="42">
        <f t="shared" si="26"/>
        <v>1.6280520194250176</v>
      </c>
      <c r="S536" s="42">
        <f>'Zero Turbulence Curve'!E535</f>
        <v>53.300000000000487</v>
      </c>
      <c r="T536" s="42">
        <f>'Zero Turbulence Curve'!F535</f>
        <v>2000.0000008831432</v>
      </c>
    </row>
    <row r="537" spans="5:20" x14ac:dyDescent="0.2">
      <c r="E537" s="15">
        <v>41219.458333333336</v>
      </c>
      <c r="F537" s="21">
        <v>12.15135953952268</v>
      </c>
      <c r="G537" s="21">
        <v>12.064649614824402</v>
      </c>
      <c r="H537" s="24">
        <v>6.9951020479259801E-2</v>
      </c>
      <c r="I537" s="3">
        <f t="shared" si="25"/>
        <v>1989.6499999999976</v>
      </c>
      <c r="J537" s="3">
        <f>INDEX(PowerArray,MIN(MaximumPowerIndex,ROUND(G537*100,0)))</f>
        <v>1988.6599999999976</v>
      </c>
      <c r="K537" s="3">
        <f>MIN(J537-M537+N537,'Power Look Up'!$F$4)</f>
        <v>2000</v>
      </c>
      <c r="M537" s="50">
        <f t="array" ref="M537">_xlfn.SUM(_xlfn.NORM.DIST($S$3:$S$1003,$G537,$P537,FALSE)*WindSpeedStep*$T$3:$T$1003)</f>
        <v>1976.2808873007004</v>
      </c>
      <c r="N537" s="50">
        <f t="array" ref="N537">_xlfn.SUM(_xlfn.NORM.DIST($S$3:$S$1003,$G537,$Q537,FALSE)*WindSpeedStep*$T$3:$T$1003)</f>
        <v>2007.5957062832169</v>
      </c>
      <c r="P537" s="42">
        <f t="shared" si="24"/>
        <v>1.2064649614824403</v>
      </c>
      <c r="Q537" s="42">
        <f t="shared" si="26"/>
        <v>0.84393455228167569</v>
      </c>
      <c r="S537" s="42">
        <f>'Zero Turbulence Curve'!E536</f>
        <v>53.400000000000489</v>
      </c>
      <c r="T537" s="42">
        <f>'Zero Turbulence Curve'!F536</f>
        <v>2000.0000008831432</v>
      </c>
    </row>
    <row r="538" spans="5:20" x14ac:dyDescent="0.2">
      <c r="E538" s="15">
        <v>41219.465277777781</v>
      </c>
      <c r="F538" s="21">
        <v>12.375077271260318</v>
      </c>
      <c r="G538" s="21">
        <v>12.303141077946886</v>
      </c>
      <c r="H538" s="24">
        <v>5.0100697265129654E-2</v>
      </c>
      <c r="I538" s="3">
        <f t="shared" si="25"/>
        <v>1992.1799999999976</v>
      </c>
      <c r="J538" s="3">
        <f>INDEX(PowerArray,MIN(MaximumPowerIndex,ROUND(G538*100,0)))</f>
        <v>1991.2999999999977</v>
      </c>
      <c r="K538" s="3">
        <f>MIN(J538-M538+N538,'Power Look Up'!$F$4)</f>
        <v>2000</v>
      </c>
      <c r="M538" s="50">
        <f t="array" ref="M538">_xlfn.SUM(_xlfn.NORM.DIST($S$3:$S$1003,$G538,$P538,FALSE)*WindSpeedStep*$T$3:$T$1003)</f>
        <v>1986.2264691006656</v>
      </c>
      <c r="N538" s="50">
        <f t="array" ref="N538">_xlfn.SUM(_xlfn.NORM.DIST($S$3:$S$1003,$G538,$Q538,FALSE)*WindSpeedStep*$T$3:$T$1003)</f>
        <v>2017.7904433422723</v>
      </c>
      <c r="P538" s="42">
        <f t="shared" si="24"/>
        <v>1.2303141077946886</v>
      </c>
      <c r="Q538" s="42">
        <f t="shared" si="26"/>
        <v>0.61639594655639784</v>
      </c>
      <c r="S538" s="42">
        <f>'Zero Turbulence Curve'!E537</f>
        <v>53.50000000000049</v>
      </c>
      <c r="T538" s="42">
        <f>'Zero Turbulence Curve'!F537</f>
        <v>2000.0000008831432</v>
      </c>
    </row>
    <row r="539" spans="5:20" x14ac:dyDescent="0.2">
      <c r="E539" s="15">
        <v>41219.472222222219</v>
      </c>
      <c r="F539" s="21">
        <v>12.637345547459239</v>
      </c>
      <c r="G539" s="21">
        <v>12.600840330194311</v>
      </c>
      <c r="H539" s="24">
        <v>8.3878374300931813E-2</v>
      </c>
      <c r="I539" s="3">
        <f t="shared" si="25"/>
        <v>1995.0399999999975</v>
      </c>
      <c r="J539" s="3">
        <f>INDEX(PowerArray,MIN(MaximumPowerIndex,ROUND(G539*100,0)))</f>
        <v>1994.5999999999976</v>
      </c>
      <c r="K539" s="3">
        <f>MIN(J539-M539+N539,'Power Look Up'!$F$4)</f>
        <v>2000</v>
      </c>
      <c r="M539" s="50">
        <f t="array" ref="M539">_xlfn.SUM(_xlfn.NORM.DIST($S$3:$S$1003,$G539,$P539,FALSE)*WindSpeedStep*$T$3:$T$1003)</f>
        <v>1994.4258979036115</v>
      </c>
      <c r="N539" s="50">
        <f t="array" ref="N539">_xlfn.SUM(_xlfn.NORM.DIST($S$3:$S$1003,$G539,$Q539,FALSE)*WindSpeedStep*$T$3:$T$1003)</f>
        <v>2005.496521361333</v>
      </c>
      <c r="P539" s="42">
        <f t="shared" si="24"/>
        <v>1.2600840330194312</v>
      </c>
      <c r="Q539" s="42">
        <f t="shared" si="26"/>
        <v>1.0569380017223156</v>
      </c>
      <c r="S539" s="42">
        <f>'Zero Turbulence Curve'!E538</f>
        <v>53.600000000000492</v>
      </c>
      <c r="T539" s="42">
        <f>'Zero Turbulence Curve'!F538</f>
        <v>2000.0000008831432</v>
      </c>
    </row>
    <row r="540" spans="5:20" x14ac:dyDescent="0.2">
      <c r="E540" s="15">
        <v>41219.479166666664</v>
      </c>
      <c r="F540" s="21">
        <v>13.383731413586458</v>
      </c>
      <c r="G540" s="21">
        <v>13.338855094890379</v>
      </c>
      <c r="H540" s="24">
        <v>8.6672390841796856E-2</v>
      </c>
      <c r="I540" s="3">
        <f t="shared" si="25"/>
        <v>1999.3799999999997</v>
      </c>
      <c r="J540" s="3">
        <f>INDEX(PowerArray,MIN(MaximumPowerIndex,ROUND(G540*100,0)))</f>
        <v>1999.3399999999997</v>
      </c>
      <c r="K540" s="3">
        <f>MIN(J540-M540+N540,'Power Look Up'!$F$4)</f>
        <v>2000</v>
      </c>
      <c r="M540" s="50">
        <f t="array" ref="M540">_xlfn.SUM(_xlfn.NORM.DIST($S$3:$S$1003,$G540,$P540,FALSE)*WindSpeedStep*$T$3:$T$1003)</f>
        <v>2002.6191103296451</v>
      </c>
      <c r="N540" s="50">
        <f t="array" ref="N540">_xlfn.SUM(_xlfn.NORM.DIST($S$3:$S$1003,$G540,$Q540,FALSE)*WindSpeedStep*$T$3:$T$1003)</f>
        <v>2006.2717762170873</v>
      </c>
      <c r="P540" s="42">
        <f t="shared" si="24"/>
        <v>1.3338855094890381</v>
      </c>
      <c r="Q540" s="42">
        <f t="shared" si="26"/>
        <v>1.1561104621664322</v>
      </c>
      <c r="S540" s="42">
        <f>'Zero Turbulence Curve'!E539</f>
        <v>53.700000000000493</v>
      </c>
      <c r="T540" s="42">
        <f>'Zero Turbulence Curve'!F539</f>
        <v>2000.0000008831432</v>
      </c>
    </row>
    <row r="541" spans="5:20" x14ac:dyDescent="0.2">
      <c r="E541" s="15">
        <v>41219.486111111109</v>
      </c>
      <c r="F541" s="21">
        <v>14.361800654189182</v>
      </c>
      <c r="G541" s="21">
        <v>14.2855210675216</v>
      </c>
      <c r="H541" s="24">
        <v>7.8680941701442644E-2</v>
      </c>
      <c r="I541" s="3">
        <f t="shared" si="25"/>
        <v>2000</v>
      </c>
      <c r="J541" s="3">
        <f>INDEX(PowerArray,MIN(MaximumPowerIndex,ROUND(G541*100,0)))</f>
        <v>2000</v>
      </c>
      <c r="K541" s="3">
        <f>MIN(J541-M541+N541,'Power Look Up'!$F$4)</f>
        <v>2000</v>
      </c>
      <c r="M541" s="50">
        <f t="array" ref="M541">_xlfn.SUM(_xlfn.NORM.DIST($S$3:$S$1003,$G541,$P541,FALSE)*WindSpeedStep*$T$3:$T$1003)</f>
        <v>2003.1186135553141</v>
      </c>
      <c r="N541" s="50">
        <f t="array" ref="N541">_xlfn.SUM(_xlfn.NORM.DIST($S$3:$S$1003,$G541,$Q541,FALSE)*WindSpeedStep*$T$3:$T$1003)</f>
        <v>2003.4902990655523</v>
      </c>
      <c r="P541" s="42">
        <f t="shared" si="24"/>
        <v>1.42855210675216</v>
      </c>
      <c r="Q541" s="42">
        <f t="shared" si="26"/>
        <v>1.1239982502883976</v>
      </c>
      <c r="S541" s="42">
        <f>'Zero Turbulence Curve'!E540</f>
        <v>53.800000000000495</v>
      </c>
      <c r="T541" s="42">
        <f>'Zero Turbulence Curve'!F540</f>
        <v>2000.0000008831432</v>
      </c>
    </row>
    <row r="542" spans="5:20" x14ac:dyDescent="0.2">
      <c r="E542" s="15">
        <v>41219.493055555555</v>
      </c>
      <c r="F542" s="21">
        <v>13.752576678049854</v>
      </c>
      <c r="G542" s="21">
        <v>13.689021106220292</v>
      </c>
      <c r="H542" s="24">
        <v>6.6169418379061165E-2</v>
      </c>
      <c r="I542" s="3">
        <f t="shared" si="25"/>
        <v>1999.7499999999998</v>
      </c>
      <c r="J542" s="3">
        <f>INDEX(PowerArray,MIN(MaximumPowerIndex,ROUND(G542*100,0)))</f>
        <v>1999.6899999999998</v>
      </c>
      <c r="K542" s="3">
        <f>MIN(J542-M542+N542,'Power Look Up'!$F$4)</f>
        <v>2000</v>
      </c>
      <c r="M542" s="50">
        <f t="array" ref="M542">_xlfn.SUM(_xlfn.NORM.DIST($S$3:$S$1003,$G542,$P542,FALSE)*WindSpeedStep*$T$3:$T$1003)</f>
        <v>2003.4092158660244</v>
      </c>
      <c r="N542" s="50">
        <f t="array" ref="N542">_xlfn.SUM(_xlfn.NORM.DIST($S$3:$S$1003,$G542,$Q542,FALSE)*WindSpeedStep*$T$3:$T$1003)</f>
        <v>2005.6476218995858</v>
      </c>
      <c r="P542" s="42">
        <f t="shared" si="24"/>
        <v>1.3689021106220292</v>
      </c>
      <c r="Q542" s="42">
        <f t="shared" si="26"/>
        <v>0.90579456477728915</v>
      </c>
      <c r="S542" s="42">
        <f>'Zero Turbulence Curve'!E541</f>
        <v>53.900000000000496</v>
      </c>
      <c r="T542" s="42">
        <f>'Zero Turbulence Curve'!F541</f>
        <v>2000.0000008831432</v>
      </c>
    </row>
    <row r="543" spans="5:20" x14ac:dyDescent="0.2">
      <c r="E543" s="15">
        <v>41219.5</v>
      </c>
      <c r="F543" s="21">
        <v>14.326797860470812</v>
      </c>
      <c r="G543" s="21">
        <v>14.282027807130371</v>
      </c>
      <c r="H543" s="24">
        <v>8.4457113989059696E-2</v>
      </c>
      <c r="I543" s="3">
        <f t="shared" si="25"/>
        <v>2000</v>
      </c>
      <c r="J543" s="3">
        <f>INDEX(PowerArray,MIN(MaximumPowerIndex,ROUND(G543*100,0)))</f>
        <v>2000</v>
      </c>
      <c r="K543" s="3">
        <f>MIN(J543-M543+N543,'Power Look Up'!$F$4)</f>
        <v>2000</v>
      </c>
      <c r="M543" s="50">
        <f t="array" ref="M543">_xlfn.SUM(_xlfn.NORM.DIST($S$3:$S$1003,$G543,$P543,FALSE)*WindSpeedStep*$T$3:$T$1003)</f>
        <v>2003.1231065193745</v>
      </c>
      <c r="N543" s="50">
        <f t="array" ref="N543">_xlfn.SUM(_xlfn.NORM.DIST($S$3:$S$1003,$G543,$Q543,FALSE)*WindSpeedStep*$T$3:$T$1003)</f>
        <v>2003.625456690768</v>
      </c>
      <c r="P543" s="42">
        <f t="shared" si="24"/>
        <v>1.4282027807130371</v>
      </c>
      <c r="Q543" s="42">
        <f t="shared" si="26"/>
        <v>1.2062188505017299</v>
      </c>
      <c r="S543" s="42">
        <f>'Zero Turbulence Curve'!E542</f>
        <v>54.000000000000497</v>
      </c>
      <c r="T543" s="42">
        <f>'Zero Turbulence Curve'!F542</f>
        <v>2000.0000008831432</v>
      </c>
    </row>
    <row r="544" spans="5:20" x14ac:dyDescent="0.2">
      <c r="E544" s="15">
        <v>41219.506944444445</v>
      </c>
      <c r="F544" s="21">
        <v>16.769097939110345</v>
      </c>
      <c r="G544" s="21">
        <v>16.664342350200396</v>
      </c>
      <c r="H544" s="24">
        <v>4.8899469904551324E-2</v>
      </c>
      <c r="I544" s="3">
        <f t="shared" si="25"/>
        <v>2000</v>
      </c>
      <c r="J544" s="3">
        <f>INDEX(PowerArray,MIN(MaximumPowerIndex,ROUND(G544*100,0)))</f>
        <v>2000</v>
      </c>
      <c r="K544" s="3">
        <f>MIN(J544-M544+N544,'Power Look Up'!$F$4)</f>
        <v>1999.5701299416605</v>
      </c>
      <c r="M544" s="50">
        <f t="array" ref="M544">_xlfn.SUM(_xlfn.NORM.DIST($S$3:$S$1003,$G544,$P544,FALSE)*WindSpeedStep*$T$3:$T$1003)</f>
        <v>2000.5058041026068</v>
      </c>
      <c r="N544" s="50">
        <f t="array" ref="N544">_xlfn.SUM(_xlfn.NORM.DIST($S$3:$S$1003,$G544,$Q544,FALSE)*WindSpeedStep*$T$3:$T$1003)</f>
        <v>2000.0759340442673</v>
      </c>
      <c r="P544" s="42">
        <f t="shared" si="24"/>
        <v>1.6664342350200396</v>
      </c>
      <c r="Q544" s="42">
        <f t="shared" si="26"/>
        <v>0.81487750723276431</v>
      </c>
      <c r="S544" s="42">
        <f>'Zero Turbulence Curve'!E543</f>
        <v>54.100000000000499</v>
      </c>
      <c r="T544" s="42">
        <f>'Zero Turbulence Curve'!F543</f>
        <v>2000.0000008831432</v>
      </c>
    </row>
    <row r="545" spans="5:20" x14ac:dyDescent="0.2">
      <c r="E545" s="15">
        <v>41219.513888888891</v>
      </c>
      <c r="F545" s="21">
        <v>15.000779421649577</v>
      </c>
      <c r="G545" s="21">
        <v>14.945854043435386</v>
      </c>
      <c r="H545" s="24">
        <v>5.7330354365375313E-2</v>
      </c>
      <c r="I545" s="3">
        <f t="shared" si="25"/>
        <v>2000</v>
      </c>
      <c r="J545" s="3">
        <f>INDEX(PowerArray,MIN(MaximumPowerIndex,ROUND(G545*100,0)))</f>
        <v>2000</v>
      </c>
      <c r="K545" s="3">
        <f>MIN(J545-M545+N545,'Power Look Up'!$F$4)</f>
        <v>1998.9485520288238</v>
      </c>
      <c r="M545" s="50">
        <f t="array" ref="M545">_xlfn.SUM(_xlfn.NORM.DIST($S$3:$S$1003,$G545,$P545,FALSE)*WindSpeedStep*$T$3:$T$1003)</f>
        <v>2002.1431644030342</v>
      </c>
      <c r="N545" s="50">
        <f t="array" ref="N545">_xlfn.SUM(_xlfn.NORM.DIST($S$3:$S$1003,$G545,$Q545,FALSE)*WindSpeedStep*$T$3:$T$1003)</f>
        <v>2001.091716431858</v>
      </c>
      <c r="P545" s="42">
        <f t="shared" si="24"/>
        <v>1.4945854043435387</v>
      </c>
      <c r="Q545" s="42">
        <f t="shared" si="26"/>
        <v>0.85685110860332814</v>
      </c>
      <c r="S545" s="42">
        <f>'Zero Turbulence Curve'!E544</f>
        <v>54.2000000000005</v>
      </c>
      <c r="T545" s="42">
        <f>'Zero Turbulence Curve'!F544</f>
        <v>2000.0000008831432</v>
      </c>
    </row>
    <row r="546" spans="5:20" x14ac:dyDescent="0.2">
      <c r="E546" s="15">
        <v>41219.520833333336</v>
      </c>
      <c r="F546" s="21">
        <v>14.034839577883369</v>
      </c>
      <c r="G546" s="21">
        <v>13.962131393730971</v>
      </c>
      <c r="H546" s="24">
        <v>0.12326467932887522</v>
      </c>
      <c r="I546" s="3">
        <f t="shared" si="25"/>
        <v>2000</v>
      </c>
      <c r="J546" s="3">
        <f>INDEX(PowerArray,MIN(MaximumPowerIndex,ROUND(G546*100,0)))</f>
        <v>1999.9599999999998</v>
      </c>
      <c r="K546" s="3">
        <f>MIN(J546-M546+N546,'Power Look Up'!$F$4)</f>
        <v>1993.4402691174676</v>
      </c>
      <c r="M546" s="50">
        <f t="array" ref="M546">_xlfn.SUM(_xlfn.NORM.DIST($S$3:$S$1003,$G546,$P546,FALSE)*WindSpeedStep*$T$3:$T$1003)</f>
        <v>2003.4305592034598</v>
      </c>
      <c r="N546" s="50">
        <f t="array" ref="N546">_xlfn.SUM(_xlfn.NORM.DIST($S$3:$S$1003,$G546,$Q546,FALSE)*WindSpeedStep*$T$3:$T$1003)</f>
        <v>1996.9108283209275</v>
      </c>
      <c r="P546" s="42">
        <f t="shared" si="24"/>
        <v>1.3962131393730972</v>
      </c>
      <c r="Q546" s="42">
        <f t="shared" si="26"/>
        <v>1.7210376489958699</v>
      </c>
      <c r="S546" s="42">
        <f>'Zero Turbulence Curve'!E545</f>
        <v>54.300000000000502</v>
      </c>
      <c r="T546" s="42">
        <f>'Zero Turbulence Curve'!F545</f>
        <v>2000.0000008831432</v>
      </c>
    </row>
    <row r="547" spans="5:20" x14ac:dyDescent="0.2">
      <c r="E547" s="15">
        <v>41219.527777777781</v>
      </c>
      <c r="F547" s="21">
        <v>13.84572679688786</v>
      </c>
      <c r="G547" s="21">
        <v>13.77733838453149</v>
      </c>
      <c r="H547" s="24">
        <v>7.8002405785065357E-2</v>
      </c>
      <c r="I547" s="3">
        <f t="shared" si="25"/>
        <v>1999.8499999999997</v>
      </c>
      <c r="J547" s="3">
        <f>INDEX(PowerArray,MIN(MaximumPowerIndex,ROUND(G547*100,0)))</f>
        <v>1999.7799999999997</v>
      </c>
      <c r="K547" s="3">
        <f>MIN(J547-M547+N547,'Power Look Up'!$F$4)</f>
        <v>2000</v>
      </c>
      <c r="M547" s="50">
        <f t="array" ref="M547">_xlfn.SUM(_xlfn.NORM.DIST($S$3:$S$1003,$G547,$P547,FALSE)*WindSpeedStep*$T$3:$T$1003)</f>
        <v>2003.457381289131</v>
      </c>
      <c r="N547" s="50">
        <f t="array" ref="N547">_xlfn.SUM(_xlfn.NORM.DIST($S$3:$S$1003,$G547,$Q547,FALSE)*WindSpeedStep*$T$3:$T$1003)</f>
        <v>2005.4646668332098</v>
      </c>
      <c r="P547" s="42">
        <f t="shared" si="24"/>
        <v>1.377733838453149</v>
      </c>
      <c r="Q547" s="42">
        <f t="shared" si="26"/>
        <v>1.0746655393083822</v>
      </c>
      <c r="S547" s="42">
        <f>'Zero Turbulence Curve'!E546</f>
        <v>54.400000000000503</v>
      </c>
      <c r="T547" s="42">
        <f>'Zero Turbulence Curve'!F546</f>
        <v>2000.0000008831432</v>
      </c>
    </row>
    <row r="548" spans="5:20" x14ac:dyDescent="0.2">
      <c r="E548" s="15">
        <v>41219.534722222219</v>
      </c>
      <c r="F548" s="21">
        <v>12.971683999537383</v>
      </c>
      <c r="G548" s="21">
        <v>12.919662153300141</v>
      </c>
      <c r="H548" s="24">
        <v>0.10021829085925642</v>
      </c>
      <c r="I548" s="3">
        <f t="shared" si="25"/>
        <v>1998.6699999999973</v>
      </c>
      <c r="J548" s="3">
        <f>INDEX(PowerArray,MIN(MaximumPowerIndex,ROUND(G548*100,0)))</f>
        <v>1998.1199999999974</v>
      </c>
      <c r="K548" s="3">
        <f>MIN(J548-M548+N548,'Power Look Up'!$F$4)</f>
        <v>1997.9900422766352</v>
      </c>
      <c r="M548" s="50">
        <f t="array" ref="M548">_xlfn.SUM(_xlfn.NORM.DIST($S$3:$S$1003,$G548,$P548,FALSE)*WindSpeedStep*$T$3:$T$1003)</f>
        <v>1999.5297583556526</v>
      </c>
      <c r="N548" s="50">
        <f t="array" ref="N548">_xlfn.SUM(_xlfn.NORM.DIST($S$3:$S$1003,$G548,$Q548,FALSE)*WindSpeedStep*$T$3:$T$1003)</f>
        <v>1999.3998006322904</v>
      </c>
      <c r="P548" s="42">
        <f t="shared" si="24"/>
        <v>1.2919662153300142</v>
      </c>
      <c r="Q548" s="42">
        <f t="shared" si="26"/>
        <v>1.2947864594827607</v>
      </c>
      <c r="S548" s="42">
        <f>'Zero Turbulence Curve'!E547</f>
        <v>54.500000000000504</v>
      </c>
      <c r="T548" s="42">
        <f>'Zero Turbulence Curve'!F547</f>
        <v>2000.0000008831432</v>
      </c>
    </row>
    <row r="549" spans="5:20" x14ac:dyDescent="0.2">
      <c r="E549" s="15">
        <v>41219.541666666664</v>
      </c>
      <c r="F549" s="21">
        <v>15.150423014333674</v>
      </c>
      <c r="G549" s="21">
        <v>15.10169596245958</v>
      </c>
      <c r="H549" s="24">
        <v>7.7225566500227341E-2</v>
      </c>
      <c r="I549" s="3">
        <f t="shared" si="25"/>
        <v>2000</v>
      </c>
      <c r="J549" s="3">
        <f>INDEX(PowerArray,MIN(MaximumPowerIndex,ROUND(G549*100,0)))</f>
        <v>2000</v>
      </c>
      <c r="K549" s="3">
        <f>MIN(J549-M549+N549,'Power Look Up'!$F$4)</f>
        <v>1999.5324498038012</v>
      </c>
      <c r="M549" s="50">
        <f t="array" ref="M549">_xlfn.SUM(_xlfn.NORM.DIST($S$3:$S$1003,$G549,$P549,FALSE)*WindSpeedStep*$T$3:$T$1003)</f>
        <v>2001.9193111105276</v>
      </c>
      <c r="N549" s="50">
        <f t="array" ref="N549">_xlfn.SUM(_xlfn.NORM.DIST($S$3:$S$1003,$G549,$Q549,FALSE)*WindSpeedStep*$T$3:$T$1003)</f>
        <v>2001.4517609143288</v>
      </c>
      <c r="P549" s="42">
        <f t="shared" si="24"/>
        <v>1.510169596245958</v>
      </c>
      <c r="Q549" s="42">
        <f t="shared" si="26"/>
        <v>1.1662370258151371</v>
      </c>
      <c r="S549" s="42">
        <f>'Zero Turbulence Curve'!E548</f>
        <v>54.600000000000506</v>
      </c>
      <c r="T549" s="42">
        <f>'Zero Turbulence Curve'!F548</f>
        <v>2000.0000008831432</v>
      </c>
    </row>
    <row r="550" spans="5:20" x14ac:dyDescent="0.2">
      <c r="E550" s="15">
        <v>41219.548611111109</v>
      </c>
      <c r="F550" s="21">
        <v>13.91353211556495</v>
      </c>
      <c r="G550" s="21">
        <v>13.850425424132409</v>
      </c>
      <c r="H550" s="24">
        <v>5.6779255866756778E-2</v>
      </c>
      <c r="I550" s="3">
        <f t="shared" si="25"/>
        <v>1999.9099999999999</v>
      </c>
      <c r="J550" s="3">
        <f>INDEX(PowerArray,MIN(MaximumPowerIndex,ROUND(G550*100,0)))</f>
        <v>1999.8499999999997</v>
      </c>
      <c r="K550" s="3">
        <f>MIN(J550-M550+N550,'Power Look Up'!$F$4)</f>
        <v>2000</v>
      </c>
      <c r="M550" s="50">
        <f t="array" ref="M550">_xlfn.SUM(_xlfn.NORM.DIST($S$3:$S$1003,$G550,$P550,FALSE)*WindSpeedStep*$T$3:$T$1003)</f>
        <v>2003.4650350408299</v>
      </c>
      <c r="N550" s="50">
        <f t="array" ref="N550">_xlfn.SUM(_xlfn.NORM.DIST($S$3:$S$1003,$G550,$Q550,FALSE)*WindSpeedStep*$T$3:$T$1003)</f>
        <v>2004.285501843721</v>
      </c>
      <c r="P550" s="42">
        <f t="shared" si="24"/>
        <v>1.3850425424132409</v>
      </c>
      <c r="Q550" s="42">
        <f t="shared" si="26"/>
        <v>0.78641684902024733</v>
      </c>
      <c r="S550" s="42">
        <f>'Zero Turbulence Curve'!E549</f>
        <v>54.700000000000507</v>
      </c>
      <c r="T550" s="42">
        <f>'Zero Turbulence Curve'!F549</f>
        <v>2000.0000008831432</v>
      </c>
    </row>
    <row r="551" spans="5:20" x14ac:dyDescent="0.2">
      <c r="E551" s="15">
        <v>41219.555555555555</v>
      </c>
      <c r="F551" s="21">
        <v>13.535219189174246</v>
      </c>
      <c r="G551" s="21">
        <v>13.482843143327548</v>
      </c>
      <c r="H551" s="24">
        <v>5.9843877567040446E-2</v>
      </c>
      <c r="I551" s="3">
        <f t="shared" si="25"/>
        <v>1999.5399999999997</v>
      </c>
      <c r="J551" s="3">
        <f>INDEX(PowerArray,MIN(MaximumPowerIndex,ROUND(G551*100,0)))</f>
        <v>1999.4799999999998</v>
      </c>
      <c r="K551" s="3">
        <f>MIN(J551-M551+N551,'Power Look Up'!$F$4)</f>
        <v>2000</v>
      </c>
      <c r="M551" s="50">
        <f t="array" ref="M551">_xlfn.SUM(_xlfn.NORM.DIST($S$3:$S$1003,$G551,$P551,FALSE)*WindSpeedStep*$T$3:$T$1003)</f>
        <v>2003.0826523796663</v>
      </c>
      <c r="N551" s="50">
        <f t="array" ref="N551">_xlfn.SUM(_xlfn.NORM.DIST($S$3:$S$1003,$G551,$Q551,FALSE)*WindSpeedStep*$T$3:$T$1003)</f>
        <v>2006.6427755755792</v>
      </c>
      <c r="P551" s="42">
        <f t="shared" si="24"/>
        <v>1.348284314332755</v>
      </c>
      <c r="Q551" s="42">
        <f t="shared" si="26"/>
        <v>0.80686561432490456</v>
      </c>
      <c r="S551" s="42">
        <f>'Zero Turbulence Curve'!E550</f>
        <v>54.800000000000509</v>
      </c>
      <c r="T551" s="42">
        <f>'Zero Turbulence Curve'!F550</f>
        <v>2000.0000008831432</v>
      </c>
    </row>
    <row r="552" spans="5:20" x14ac:dyDescent="0.2">
      <c r="E552" s="15">
        <v>41219.5625</v>
      </c>
      <c r="F552" s="21">
        <v>14.434247978270655</v>
      </c>
      <c r="G552" s="21">
        <v>14.398469304271785</v>
      </c>
      <c r="H552" s="24">
        <v>6.5122893926658168E-2</v>
      </c>
      <c r="I552" s="3">
        <f t="shared" si="25"/>
        <v>2000</v>
      </c>
      <c r="J552" s="3">
        <f>INDEX(PowerArray,MIN(MaximumPowerIndex,ROUND(G552*100,0)))</f>
        <v>2000</v>
      </c>
      <c r="K552" s="3">
        <f>MIN(J552-M552+N552,'Power Look Up'!$F$4)</f>
        <v>1999.5930367747296</v>
      </c>
      <c r="M552" s="50">
        <f t="array" ref="M552">_xlfn.SUM(_xlfn.NORM.DIST($S$3:$S$1003,$G552,$P552,FALSE)*WindSpeedStep*$T$3:$T$1003)</f>
        <v>2002.9653689355378</v>
      </c>
      <c r="N552" s="50">
        <f t="array" ref="N552">_xlfn.SUM(_xlfn.NORM.DIST($S$3:$S$1003,$G552,$Q552,FALSE)*WindSpeedStep*$T$3:$T$1003)</f>
        <v>2002.5584057102674</v>
      </c>
      <c r="P552" s="42">
        <f t="shared" si="24"/>
        <v>1.4398469304271786</v>
      </c>
      <c r="Q552" s="42">
        <f t="shared" si="26"/>
        <v>0.93766998920833511</v>
      </c>
      <c r="S552" s="42">
        <f>'Zero Turbulence Curve'!E551</f>
        <v>54.90000000000051</v>
      </c>
      <c r="T552" s="42">
        <f>'Zero Turbulence Curve'!F551</f>
        <v>2000.0000008831432</v>
      </c>
    </row>
    <row r="553" spans="5:20" x14ac:dyDescent="0.2">
      <c r="E553" s="15">
        <v>41219.569444444445</v>
      </c>
      <c r="F553" s="21">
        <v>15.201207827732986</v>
      </c>
      <c r="G553" s="21">
        <v>15.17397260948483</v>
      </c>
      <c r="H553" s="24">
        <v>5.5258766903213401E-2</v>
      </c>
      <c r="I553" s="3">
        <f t="shared" si="25"/>
        <v>2000</v>
      </c>
      <c r="J553" s="3">
        <f>INDEX(PowerArray,MIN(MaximumPowerIndex,ROUND(G553*100,0)))</f>
        <v>2000</v>
      </c>
      <c r="K553" s="3">
        <f>MIN(J553-M553+N553,'Power Look Up'!$F$4)</f>
        <v>1998.9432892998709</v>
      </c>
      <c r="M553" s="50">
        <f t="array" ref="M553">_xlfn.SUM(_xlfn.NORM.DIST($S$3:$S$1003,$G553,$P553,FALSE)*WindSpeedStep*$T$3:$T$1003)</f>
        <v>2001.8198726635435</v>
      </c>
      <c r="N553" s="50">
        <f t="array" ref="N553">_xlfn.SUM(_xlfn.NORM.DIST($S$3:$S$1003,$G553,$Q553,FALSE)*WindSpeedStep*$T$3:$T$1003)</f>
        <v>2000.7631619634144</v>
      </c>
      <c r="P553" s="42">
        <f t="shared" si="24"/>
        <v>1.5173972609484832</v>
      </c>
      <c r="Q553" s="42">
        <f t="shared" si="26"/>
        <v>0.83849501542326699</v>
      </c>
      <c r="S553" s="42">
        <f>'Zero Turbulence Curve'!E552</f>
        <v>55.000000000000512</v>
      </c>
      <c r="T553" s="42">
        <f>'Zero Turbulence Curve'!F552</f>
        <v>2000.0000008831432</v>
      </c>
    </row>
    <row r="554" spans="5:20" x14ac:dyDescent="0.2">
      <c r="E554" s="15">
        <v>41219.576388888891</v>
      </c>
      <c r="F554" s="21">
        <v>14.46822155492173</v>
      </c>
      <c r="G554" s="21">
        <v>14.463781327641666</v>
      </c>
      <c r="H554" s="24">
        <v>8.4322734163894963E-2</v>
      </c>
      <c r="I554" s="3">
        <f t="shared" si="25"/>
        <v>2000</v>
      </c>
      <c r="J554" s="3">
        <f>INDEX(PowerArray,MIN(MaximumPowerIndex,ROUND(G554*100,0)))</f>
        <v>2000</v>
      </c>
      <c r="K554" s="3">
        <f>MIN(J554-M554+N554,'Power Look Up'!$F$4)</f>
        <v>2000</v>
      </c>
      <c r="M554" s="50">
        <f t="array" ref="M554">_xlfn.SUM(_xlfn.NORM.DIST($S$3:$S$1003,$G554,$P554,FALSE)*WindSpeedStep*$T$3:$T$1003)</f>
        <v>2002.8712249245525</v>
      </c>
      <c r="N554" s="50">
        <f t="array" ref="N554">_xlfn.SUM(_xlfn.NORM.DIST($S$3:$S$1003,$G554,$Q554,FALSE)*WindSpeedStep*$T$3:$T$1003)</f>
        <v>2003.0925566256201</v>
      </c>
      <c r="P554" s="42">
        <f t="shared" si="24"/>
        <v>1.4463781327641667</v>
      </c>
      <c r="Q554" s="42">
        <f t="shared" si="26"/>
        <v>1.2196255878954358</v>
      </c>
      <c r="S554" s="42">
        <f>'Zero Turbulence Curve'!E553</f>
        <v>55.100000000000513</v>
      </c>
      <c r="T554" s="42">
        <f>'Zero Turbulence Curve'!F553</f>
        <v>2000.0000008831432</v>
      </c>
    </row>
    <row r="555" spans="5:20" x14ac:dyDescent="0.2">
      <c r="E555" s="15">
        <v>41219.583333333336</v>
      </c>
      <c r="F555" s="21">
        <v>15.051762673384413</v>
      </c>
      <c r="G555" s="21">
        <v>14.973892255176994</v>
      </c>
      <c r="H555" s="24">
        <v>8.1053629828836585E-2</v>
      </c>
      <c r="I555" s="3">
        <f t="shared" si="25"/>
        <v>2000</v>
      </c>
      <c r="J555" s="3">
        <f>INDEX(PowerArray,MIN(MaximumPowerIndex,ROUND(G555*100,0)))</f>
        <v>2000</v>
      </c>
      <c r="K555" s="3">
        <f>MIN(J555-M555+N555,'Power Look Up'!$F$4)</f>
        <v>1999.7002254294412</v>
      </c>
      <c r="M555" s="50">
        <f t="array" ref="M555">_xlfn.SUM(_xlfn.NORM.DIST($S$3:$S$1003,$G555,$P555,FALSE)*WindSpeedStep*$T$3:$T$1003)</f>
        <v>2002.1020383348375</v>
      </c>
      <c r="N555" s="50">
        <f t="array" ref="N555">_xlfn.SUM(_xlfn.NORM.DIST($S$3:$S$1003,$G555,$Q555,FALSE)*WindSpeedStep*$T$3:$T$1003)</f>
        <v>2001.8022637642787</v>
      </c>
      <c r="P555" s="42">
        <f t="shared" si="24"/>
        <v>1.4973892255176995</v>
      </c>
      <c r="Q555" s="42">
        <f t="shared" si="26"/>
        <v>1.2136883199479991</v>
      </c>
      <c r="S555" s="42">
        <f>'Zero Turbulence Curve'!E554</f>
        <v>55.200000000000514</v>
      </c>
      <c r="T555" s="42">
        <f>'Zero Turbulence Curve'!F554</f>
        <v>2000.0000008831432</v>
      </c>
    </row>
    <row r="556" spans="5:20" x14ac:dyDescent="0.2">
      <c r="E556" s="15">
        <v>41219.597222222219</v>
      </c>
      <c r="F556" s="21">
        <v>15.220614867289374</v>
      </c>
      <c r="G556" s="21">
        <v>15.201599159564175</v>
      </c>
      <c r="H556" s="24">
        <v>6.5700368133556827E-2</v>
      </c>
      <c r="I556" s="3">
        <f t="shared" si="25"/>
        <v>2000</v>
      </c>
      <c r="J556" s="3">
        <f>INDEX(PowerArray,MIN(MaximumPowerIndex,ROUND(G556*100,0)))</f>
        <v>2000</v>
      </c>
      <c r="K556" s="3">
        <f>MIN(J556-M556+N556,'Power Look Up'!$F$4)</f>
        <v>1999.1844458296177</v>
      </c>
      <c r="M556" s="50">
        <f t="array" ref="M556">_xlfn.SUM(_xlfn.NORM.DIST($S$3:$S$1003,$G556,$P556,FALSE)*WindSpeedStep*$T$3:$T$1003)</f>
        <v>2001.7826791897653</v>
      </c>
      <c r="N556" s="50">
        <f t="array" ref="N556">_xlfn.SUM(_xlfn.NORM.DIST($S$3:$S$1003,$G556,$Q556,FALSE)*WindSpeedStep*$T$3:$T$1003)</f>
        <v>2000.967125019383</v>
      </c>
      <c r="P556" s="42">
        <f t="shared" si="24"/>
        <v>1.5201599159564176</v>
      </c>
      <c r="Q556" s="42">
        <f t="shared" si="26"/>
        <v>0.99875066100213439</v>
      </c>
      <c r="S556" s="42">
        <f>'Zero Turbulence Curve'!E555</f>
        <v>55.300000000000516</v>
      </c>
      <c r="T556" s="42">
        <f>'Zero Turbulence Curve'!F555</f>
        <v>2000.0000008831432</v>
      </c>
    </row>
    <row r="557" spans="5:20" x14ac:dyDescent="0.2">
      <c r="E557" s="15">
        <v>41219.611111111109</v>
      </c>
      <c r="F557" s="21">
        <v>17.114930827801452</v>
      </c>
      <c r="G557" s="21">
        <v>16.981231283290995</v>
      </c>
      <c r="H557" s="24">
        <v>6.4855652130180907E-2</v>
      </c>
      <c r="I557" s="3">
        <f t="shared" si="25"/>
        <v>2000</v>
      </c>
      <c r="J557" s="3">
        <f>INDEX(PowerArray,MIN(MaximumPowerIndex,ROUND(G557*100,0)))</f>
        <v>2000</v>
      </c>
      <c r="K557" s="3">
        <f>MIN(J557-M557+N557,'Power Look Up'!$F$4)</f>
        <v>1999.714039337473</v>
      </c>
      <c r="M557" s="50">
        <f t="array" ref="M557">_xlfn.SUM(_xlfn.NORM.DIST($S$3:$S$1003,$G557,$P557,FALSE)*WindSpeedStep*$T$3:$T$1003)</f>
        <v>2000.3746624922881</v>
      </c>
      <c r="N557" s="50">
        <f t="array" ref="N557">_xlfn.SUM(_xlfn.NORM.DIST($S$3:$S$1003,$G557,$Q557,FALSE)*WindSpeedStep*$T$3:$T$1003)</f>
        <v>2000.088701829761</v>
      </c>
      <c r="P557" s="42">
        <f t="shared" si="24"/>
        <v>1.6981231283290996</v>
      </c>
      <c r="Q557" s="42">
        <f t="shared" si="26"/>
        <v>1.1013288288512664</v>
      </c>
      <c r="S557" s="42">
        <f>'Zero Turbulence Curve'!E556</f>
        <v>55.400000000000517</v>
      </c>
      <c r="T557" s="42">
        <f>'Zero Turbulence Curve'!F556</f>
        <v>2000.0000008831432</v>
      </c>
    </row>
    <row r="558" spans="5:20" x14ac:dyDescent="0.2">
      <c r="E558" s="15">
        <v>41219.618055555555</v>
      </c>
      <c r="F558" s="21">
        <v>16.069358757728924</v>
      </c>
      <c r="G558" s="21">
        <v>16.000360643835236</v>
      </c>
      <c r="H558" s="24">
        <v>8.4633121987265178E-2</v>
      </c>
      <c r="I558" s="3">
        <f t="shared" si="25"/>
        <v>2000</v>
      </c>
      <c r="J558" s="3">
        <f>INDEX(PowerArray,MIN(MaximumPowerIndex,ROUND(G558*100,0)))</f>
        <v>2000</v>
      </c>
      <c r="K558" s="3">
        <f>MIN(J558-M558+N558,'Power Look Up'!$F$4)</f>
        <v>1999.720221452048</v>
      </c>
      <c r="M558" s="50">
        <f t="array" ref="M558">_xlfn.SUM(_xlfn.NORM.DIST($S$3:$S$1003,$G558,$P558,FALSE)*WindSpeedStep*$T$3:$T$1003)</f>
        <v>2000.92533424318</v>
      </c>
      <c r="N558" s="50">
        <f t="array" ref="N558">_xlfn.SUM(_xlfn.NORM.DIST($S$3:$S$1003,$G558,$Q558,FALSE)*WindSpeedStep*$T$3:$T$1003)</f>
        <v>2000.645555695228</v>
      </c>
      <c r="P558" s="42">
        <f t="shared" si="24"/>
        <v>1.6000360643835236</v>
      </c>
      <c r="Q558" s="42">
        <f t="shared" si="26"/>
        <v>1.3541604742099445</v>
      </c>
      <c r="S558" s="42">
        <f>'Zero Turbulence Curve'!E557</f>
        <v>55.500000000000519</v>
      </c>
      <c r="T558" s="42">
        <f>'Zero Turbulence Curve'!F557</f>
        <v>2000.0000008831432</v>
      </c>
    </row>
    <row r="559" spans="5:20" x14ac:dyDescent="0.2">
      <c r="E559" s="15">
        <v>41219.625</v>
      </c>
      <c r="F559" s="21">
        <v>16.205158676996152</v>
      </c>
      <c r="G559" s="21">
        <v>16.167850337532673</v>
      </c>
      <c r="H559" s="24">
        <v>6.7879619195675783E-2</v>
      </c>
      <c r="I559" s="3">
        <f t="shared" si="25"/>
        <v>2000</v>
      </c>
      <c r="J559" s="3">
        <f>INDEX(PowerArray,MIN(MaximumPowerIndex,ROUND(G559*100,0)))</f>
        <v>2000</v>
      </c>
      <c r="K559" s="3">
        <f>MIN(J559-M559+N559,'Power Look Up'!$F$4)</f>
        <v>1999.4988427120961</v>
      </c>
      <c r="M559" s="50">
        <f t="array" ref="M559">_xlfn.SUM(_xlfn.NORM.DIST($S$3:$S$1003,$G559,$P559,FALSE)*WindSpeedStep*$T$3:$T$1003)</f>
        <v>2000.7976342480199</v>
      </c>
      <c r="N559" s="50">
        <f t="array" ref="N559">_xlfn.SUM(_xlfn.NORM.DIST($S$3:$S$1003,$G559,$Q559,FALSE)*WindSpeedStep*$T$3:$T$1003)</f>
        <v>2000.296476960116</v>
      </c>
      <c r="P559" s="42">
        <f t="shared" si="24"/>
        <v>1.6167850337532674</v>
      </c>
      <c r="Q559" s="42">
        <f t="shared" si="26"/>
        <v>1.0974675241243961</v>
      </c>
      <c r="S559" s="42">
        <f>'Zero Turbulence Curve'!E558</f>
        <v>55.60000000000052</v>
      </c>
      <c r="T559" s="42">
        <f>'Zero Turbulence Curve'!F558</f>
        <v>2000.0000008831432</v>
      </c>
    </row>
    <row r="560" spans="5:20" x14ac:dyDescent="0.2">
      <c r="E560" s="15">
        <v>41219.631944444445</v>
      </c>
      <c r="F560" s="21">
        <v>15.241308532012168</v>
      </c>
      <c r="G560" s="21">
        <v>15.239408923795157</v>
      </c>
      <c r="H560" s="24">
        <v>7.8077285654350265E-2</v>
      </c>
      <c r="I560" s="3">
        <f t="shared" si="25"/>
        <v>2000</v>
      </c>
      <c r="J560" s="3">
        <f>INDEX(PowerArray,MIN(MaximumPowerIndex,ROUND(G560*100,0)))</f>
        <v>2000</v>
      </c>
      <c r="K560" s="3">
        <f>MIN(J560-M560+N560,'Power Look Up'!$F$4)</f>
        <v>1999.5356557112093</v>
      </c>
      <c r="M560" s="50">
        <f t="array" ref="M560">_xlfn.SUM(_xlfn.NORM.DIST($S$3:$S$1003,$G560,$P560,FALSE)*WindSpeedStep*$T$3:$T$1003)</f>
        <v>2001.7325368803122</v>
      </c>
      <c r="N560" s="50">
        <f t="array" ref="N560">_xlfn.SUM(_xlfn.NORM.DIST($S$3:$S$1003,$G560,$Q560,FALSE)*WindSpeedStep*$T$3:$T$1003)</f>
        <v>2001.2681925915215</v>
      </c>
      <c r="P560" s="42">
        <f t="shared" si="24"/>
        <v>1.5239408923795157</v>
      </c>
      <c r="Q560" s="42">
        <f t="shared" si="26"/>
        <v>1.1898516837466091</v>
      </c>
      <c r="S560" s="42">
        <f>'Zero Turbulence Curve'!E559</f>
        <v>55.700000000000522</v>
      </c>
      <c r="T560" s="42">
        <f>'Zero Turbulence Curve'!F559</f>
        <v>2000.0000008831432</v>
      </c>
    </row>
    <row r="561" spans="5:20" x14ac:dyDescent="0.2">
      <c r="E561" s="15">
        <v>41219.638888888891</v>
      </c>
      <c r="F561" s="21">
        <v>15.460000908466197</v>
      </c>
      <c r="G561" s="21">
        <v>15.425451428352229</v>
      </c>
      <c r="H561" s="24">
        <v>6.8564032193524874E-2</v>
      </c>
      <c r="I561" s="3">
        <f t="shared" si="25"/>
        <v>2000</v>
      </c>
      <c r="J561" s="3">
        <f>INDEX(PowerArray,MIN(MaximumPowerIndex,ROUND(G561*100,0)))</f>
        <v>2000</v>
      </c>
      <c r="K561" s="3">
        <f>MIN(J561-M561+N561,'Power Look Up'!$F$4)</f>
        <v>1999.2893828948959</v>
      </c>
      <c r="M561" s="50">
        <f t="array" ref="M561">_xlfn.SUM(_xlfn.NORM.DIST($S$3:$S$1003,$G561,$P561,FALSE)*WindSpeedStep*$T$3:$T$1003)</f>
        <v>2001.4992699210977</v>
      </c>
      <c r="N561" s="50">
        <f t="array" ref="N561">_xlfn.SUM(_xlfn.NORM.DIST($S$3:$S$1003,$G561,$Q561,FALSE)*WindSpeedStep*$T$3:$T$1003)</f>
        <v>2000.7886528159936</v>
      </c>
      <c r="P561" s="42">
        <f t="shared" si="24"/>
        <v>1.542545142835223</v>
      </c>
      <c r="Q561" s="42">
        <f t="shared" si="26"/>
        <v>1.0576311483331964</v>
      </c>
      <c r="S561" s="42">
        <f>'Zero Turbulence Curve'!E560</f>
        <v>55.800000000000523</v>
      </c>
      <c r="T561" s="42">
        <f>'Zero Turbulence Curve'!F560</f>
        <v>2000.0000008831432</v>
      </c>
    </row>
    <row r="562" spans="5:20" x14ac:dyDescent="0.2">
      <c r="E562" s="15">
        <v>41219.652777777781</v>
      </c>
      <c r="F562" s="21">
        <v>16.484929060082063</v>
      </c>
      <c r="G562" s="21">
        <v>16.535935531185817</v>
      </c>
      <c r="H562" s="24">
        <v>7.2187147161073439E-2</v>
      </c>
      <c r="I562" s="3">
        <f t="shared" si="25"/>
        <v>2000</v>
      </c>
      <c r="J562" s="3">
        <f>INDEX(PowerArray,MIN(MaximumPowerIndex,ROUND(G562*100,0)))</f>
        <v>2000</v>
      </c>
      <c r="K562" s="3">
        <f>MIN(J562-M562+N562,'Power Look Up'!$F$4)</f>
        <v>1999.6465596073401</v>
      </c>
      <c r="M562" s="50">
        <f t="array" ref="M562">_xlfn.SUM(_xlfn.NORM.DIST($S$3:$S$1003,$G562,$P562,FALSE)*WindSpeedStep*$T$3:$T$1003)</f>
        <v>2000.5701328606001</v>
      </c>
      <c r="N562" s="50">
        <f t="array" ref="N562">_xlfn.SUM(_xlfn.NORM.DIST($S$3:$S$1003,$G562,$Q562,FALSE)*WindSpeedStep*$T$3:$T$1003)</f>
        <v>2000.2166924679402</v>
      </c>
      <c r="P562" s="42">
        <f t="shared" si="24"/>
        <v>1.6535935531185819</v>
      </c>
      <c r="Q562" s="42">
        <f t="shared" si="26"/>
        <v>1.1936820116357336</v>
      </c>
      <c r="S562" s="42">
        <f>'Zero Turbulence Curve'!E561</f>
        <v>55.900000000000524</v>
      </c>
      <c r="T562" s="42">
        <f>'Zero Turbulence Curve'!F561</f>
        <v>2000.0000008831432</v>
      </c>
    </row>
    <row r="563" spans="5:20" x14ac:dyDescent="0.2">
      <c r="E563" s="15">
        <v>41219.659722222219</v>
      </c>
      <c r="F563" s="21">
        <v>15.60967289937676</v>
      </c>
      <c r="G563" s="21">
        <v>15.57438289711496</v>
      </c>
      <c r="H563" s="24">
        <v>8.8406721197540186E-2</v>
      </c>
      <c r="I563" s="3">
        <f t="shared" si="25"/>
        <v>2000</v>
      </c>
      <c r="J563" s="3">
        <f>INDEX(PowerArray,MIN(MaximumPowerIndex,ROUND(G563*100,0)))</f>
        <v>2000</v>
      </c>
      <c r="K563" s="3">
        <f>MIN(J563-M563+N563,'Power Look Up'!$F$4)</f>
        <v>1999.7908626744738</v>
      </c>
      <c r="M563" s="50">
        <f t="array" ref="M563">_xlfn.SUM(_xlfn.NORM.DIST($S$3:$S$1003,$G563,$P563,FALSE)*WindSpeedStep*$T$3:$T$1003)</f>
        <v>2001.3293222191319</v>
      </c>
      <c r="N563" s="50">
        <f t="array" ref="N563">_xlfn.SUM(_xlfn.NORM.DIST($S$3:$S$1003,$G563,$Q563,FALSE)*WindSpeedStep*$T$3:$T$1003)</f>
        <v>2001.1201848936057</v>
      </c>
      <c r="P563" s="42">
        <f t="shared" si="24"/>
        <v>1.557438289711496</v>
      </c>
      <c r="Q563" s="42">
        <f t="shared" si="26"/>
        <v>1.3768801266089805</v>
      </c>
      <c r="S563" s="42">
        <f>'Zero Turbulence Curve'!E562</f>
        <v>56.000000000000526</v>
      </c>
      <c r="T563" s="42">
        <f>'Zero Turbulence Curve'!F562</f>
        <v>2000.0000008831432</v>
      </c>
    </row>
    <row r="564" spans="5:20" x14ac:dyDescent="0.2">
      <c r="E564" s="15">
        <v>41219.701388888891</v>
      </c>
      <c r="F564" s="21">
        <v>15.146738133406657</v>
      </c>
      <c r="G564" s="21">
        <v>15.079329064013756</v>
      </c>
      <c r="H564" s="24">
        <v>7.2622896778938295E-2</v>
      </c>
      <c r="I564" s="3">
        <f t="shared" si="25"/>
        <v>2000</v>
      </c>
      <c r="J564" s="3">
        <f>INDEX(PowerArray,MIN(MaximumPowerIndex,ROUND(G564*100,0)))</f>
        <v>2000</v>
      </c>
      <c r="K564" s="3">
        <f>MIN(J564-M564+N564,'Power Look Up'!$F$4)</f>
        <v>1999.3884954244265</v>
      </c>
      <c r="M564" s="50">
        <f t="array" ref="M564">_xlfn.SUM(_xlfn.NORM.DIST($S$3:$S$1003,$G564,$P564,FALSE)*WindSpeedStep*$T$3:$T$1003)</f>
        <v>2001.9506822996491</v>
      </c>
      <c r="N564" s="50">
        <f t="array" ref="N564">_xlfn.SUM(_xlfn.NORM.DIST($S$3:$S$1003,$G564,$Q564,FALSE)*WindSpeedStep*$T$3:$T$1003)</f>
        <v>2001.3391777240756</v>
      </c>
      <c r="P564" s="42">
        <f t="shared" si="24"/>
        <v>1.5079329064013756</v>
      </c>
      <c r="Q564" s="42">
        <f t="shared" si="26"/>
        <v>1.0951045581115151</v>
      </c>
      <c r="S564" s="42">
        <f>'Zero Turbulence Curve'!E563</f>
        <v>56.100000000000527</v>
      </c>
      <c r="T564" s="42">
        <f>'Zero Turbulence Curve'!F563</f>
        <v>2000.0000008831432</v>
      </c>
    </row>
    <row r="565" spans="5:20" x14ac:dyDescent="0.2">
      <c r="E565" s="15">
        <v>41219.708333333336</v>
      </c>
      <c r="F565" s="21">
        <v>15.385156964643327</v>
      </c>
      <c r="G565" s="21">
        <v>15.320993206636317</v>
      </c>
      <c r="H565" s="24">
        <v>6.3697757666830487E-2</v>
      </c>
      <c r="I565" s="3">
        <f t="shared" si="25"/>
        <v>2000</v>
      </c>
      <c r="J565" s="3">
        <f>INDEX(PowerArray,MIN(MaximumPowerIndex,ROUND(G565*100,0)))</f>
        <v>2000</v>
      </c>
      <c r="K565" s="3">
        <f>MIN(J565-M565+N565,'Power Look Up'!$F$4)</f>
        <v>1999.1581936042533</v>
      </c>
      <c r="M565" s="50">
        <f t="array" ref="M565">_xlfn.SUM(_xlfn.NORM.DIST($S$3:$S$1003,$G565,$P565,FALSE)*WindSpeedStep*$T$3:$T$1003)</f>
        <v>2001.6274371553604</v>
      </c>
      <c r="N565" s="50">
        <f t="array" ref="N565">_xlfn.SUM(_xlfn.NORM.DIST($S$3:$S$1003,$G565,$Q565,FALSE)*WindSpeedStep*$T$3:$T$1003)</f>
        <v>2000.7856307596137</v>
      </c>
      <c r="P565" s="42">
        <f t="shared" si="24"/>
        <v>1.5320993206636317</v>
      </c>
      <c r="Q565" s="42">
        <f t="shared" si="26"/>
        <v>0.97591291249147627</v>
      </c>
      <c r="S565" s="42">
        <f>'Zero Turbulence Curve'!E564</f>
        <v>56.200000000000529</v>
      </c>
      <c r="T565" s="42">
        <f>'Zero Turbulence Curve'!F564</f>
        <v>2000.0000008831432</v>
      </c>
    </row>
    <row r="566" spans="5:20" x14ac:dyDescent="0.2">
      <c r="E566" s="15">
        <v>41219.715277777781</v>
      </c>
      <c r="F566" s="21">
        <v>15.063970621161619</v>
      </c>
      <c r="G566" s="21">
        <v>14.986187023359843</v>
      </c>
      <c r="H566" s="24">
        <v>7.5677258584038037E-2</v>
      </c>
      <c r="I566" s="3">
        <f t="shared" si="25"/>
        <v>2000</v>
      </c>
      <c r="J566" s="3">
        <f>INDEX(PowerArray,MIN(MaximumPowerIndex,ROUND(G566*100,0)))</f>
        <v>2000</v>
      </c>
      <c r="K566" s="3">
        <f>MIN(J566-M566+N566,'Power Look Up'!$F$4)</f>
        <v>1999.5139774935269</v>
      </c>
      <c r="M566" s="50">
        <f t="array" ref="M566">_xlfn.SUM(_xlfn.NORM.DIST($S$3:$S$1003,$G566,$P566,FALSE)*WindSpeedStep*$T$3:$T$1003)</f>
        <v>2002.0841131343491</v>
      </c>
      <c r="N566" s="50">
        <f t="array" ref="N566">_xlfn.SUM(_xlfn.NORM.DIST($S$3:$S$1003,$G566,$Q566,FALSE)*WindSpeedStep*$T$3:$T$1003)</f>
        <v>2001.598090627876</v>
      </c>
      <c r="P566" s="42">
        <f t="shared" si="24"/>
        <v>1.4986187023359845</v>
      </c>
      <c r="Q566" s="42">
        <f t="shared" si="26"/>
        <v>1.1341135505555582</v>
      </c>
      <c r="S566" s="42">
        <f>'Zero Turbulence Curve'!E565</f>
        <v>56.30000000000053</v>
      </c>
      <c r="T566" s="42">
        <f>'Zero Turbulence Curve'!F565</f>
        <v>2000.0000008831432</v>
      </c>
    </row>
    <row r="567" spans="5:20" x14ac:dyDescent="0.2">
      <c r="E567" s="15">
        <v>41219.722222222219</v>
      </c>
      <c r="F567" s="21">
        <v>15.494906894544254</v>
      </c>
      <c r="G567" s="21">
        <v>15.385622607306814</v>
      </c>
      <c r="H567" s="24">
        <v>5.0339121448650812E-2</v>
      </c>
      <c r="I567" s="3">
        <f t="shared" si="25"/>
        <v>2000</v>
      </c>
      <c r="J567" s="3">
        <f>INDEX(PowerArray,MIN(MaximumPowerIndex,ROUND(G567*100,0)))</f>
        <v>2000</v>
      </c>
      <c r="K567" s="3">
        <f>MIN(J567-M567+N567,'Power Look Up'!$F$4)</f>
        <v>1998.9536444298722</v>
      </c>
      <c r="M567" s="50">
        <f t="array" ref="M567">_xlfn.SUM(_xlfn.NORM.DIST($S$3:$S$1003,$G567,$P567,FALSE)*WindSpeedStep*$T$3:$T$1003)</f>
        <v>2001.5472763059679</v>
      </c>
      <c r="N567" s="50">
        <f t="array" ref="N567">_xlfn.SUM(_xlfn.NORM.DIST($S$3:$S$1003,$G567,$Q567,FALSE)*WindSpeedStep*$T$3:$T$1003)</f>
        <v>2000.5009207358401</v>
      </c>
      <c r="P567" s="42">
        <f t="shared" si="24"/>
        <v>1.5385622607306815</v>
      </c>
      <c r="Q567" s="42">
        <f t="shared" si="26"/>
        <v>0.7744987249923253</v>
      </c>
      <c r="S567" s="42">
        <f>'Zero Turbulence Curve'!E566</f>
        <v>56.400000000000531</v>
      </c>
      <c r="T567" s="42">
        <f>'Zero Turbulence Curve'!F566</f>
        <v>2000.0000008831432</v>
      </c>
    </row>
    <row r="568" spans="5:20" x14ac:dyDescent="0.2">
      <c r="E568" s="15">
        <v>41219.729166666664</v>
      </c>
      <c r="F568" s="21">
        <v>14.623060406322089</v>
      </c>
      <c r="G568" s="21">
        <v>14.573251410053604</v>
      </c>
      <c r="H568" s="24">
        <v>5.4024258810997858E-2</v>
      </c>
      <c r="I568" s="3">
        <f t="shared" si="25"/>
        <v>2000</v>
      </c>
      <c r="J568" s="3">
        <f>INDEX(PowerArray,MIN(MaximumPowerIndex,ROUND(G568*100,0)))</f>
        <v>2000</v>
      </c>
      <c r="K568" s="3">
        <f>MIN(J568-M568+N568,'Power Look Up'!$F$4)</f>
        <v>1998.9534239547563</v>
      </c>
      <c r="M568" s="50">
        <f t="array" ref="M568">_xlfn.SUM(_xlfn.NORM.DIST($S$3:$S$1003,$G568,$P568,FALSE)*WindSpeedStep*$T$3:$T$1003)</f>
        <v>2002.7077970031353</v>
      </c>
      <c r="N568" s="50">
        <f t="array" ref="N568">_xlfn.SUM(_xlfn.NORM.DIST($S$3:$S$1003,$G568,$Q568,FALSE)*WindSpeedStep*$T$3:$T$1003)</f>
        <v>2001.6612209578916</v>
      </c>
      <c r="P568" s="42">
        <f t="shared" si="24"/>
        <v>1.4573251410053605</v>
      </c>
      <c r="Q568" s="42">
        <f t="shared" si="26"/>
        <v>0.78730910589447534</v>
      </c>
      <c r="S568" s="42">
        <f>'Zero Turbulence Curve'!E567</f>
        <v>56.500000000000533</v>
      </c>
      <c r="T568" s="42">
        <f>'Zero Turbulence Curve'!F567</f>
        <v>2000.0000008831432</v>
      </c>
    </row>
    <row r="569" spans="5:20" x14ac:dyDescent="0.2">
      <c r="E569" s="15">
        <v>41219.736111111109</v>
      </c>
      <c r="F569" s="21">
        <v>14.286714241467703</v>
      </c>
      <c r="G569" s="21">
        <v>14.220190810761416</v>
      </c>
      <c r="H569" s="24">
        <v>5.5296129442205584E-2</v>
      </c>
      <c r="I569" s="3">
        <f t="shared" si="25"/>
        <v>2000</v>
      </c>
      <c r="J569" s="3">
        <f>INDEX(PowerArray,MIN(MaximumPowerIndex,ROUND(G569*100,0)))</f>
        <v>2000</v>
      </c>
      <c r="K569" s="3">
        <f>MIN(J569-M569+N569,'Power Look Up'!$F$4)</f>
        <v>1999.4770582306285</v>
      </c>
      <c r="M569" s="50">
        <f t="array" ref="M569">_xlfn.SUM(_xlfn.NORM.DIST($S$3:$S$1003,$G569,$P569,FALSE)*WindSpeedStep*$T$3:$T$1003)</f>
        <v>2003.1996088343942</v>
      </c>
      <c r="N569" s="50">
        <f t="array" ref="N569">_xlfn.SUM(_xlfn.NORM.DIST($S$3:$S$1003,$G569,$Q569,FALSE)*WindSpeedStep*$T$3:$T$1003)</f>
        <v>2002.6766670650227</v>
      </c>
      <c r="P569" s="42">
        <f t="shared" si="24"/>
        <v>1.4220190810761417</v>
      </c>
      <c r="Q569" s="42">
        <f t="shared" si="26"/>
        <v>0.78632151176472564</v>
      </c>
      <c r="S569" s="42">
        <f>'Zero Turbulence Curve'!E568</f>
        <v>56.600000000000534</v>
      </c>
      <c r="T569" s="42">
        <f>'Zero Turbulence Curve'!F568</f>
        <v>2000.0000008831432</v>
      </c>
    </row>
    <row r="570" spans="5:20" x14ac:dyDescent="0.2">
      <c r="E570" s="15">
        <v>41219.743055555555</v>
      </c>
      <c r="F570" s="21">
        <v>15.368571358136428</v>
      </c>
      <c r="G570" s="21">
        <v>15.35750367859635</v>
      </c>
      <c r="H570" s="24">
        <v>6.9622606751506583E-2</v>
      </c>
      <c r="I570" s="3">
        <f t="shared" si="25"/>
        <v>2000</v>
      </c>
      <c r="J570" s="3">
        <f>INDEX(PowerArray,MIN(MaximumPowerIndex,ROUND(G570*100,0)))</f>
        <v>2000</v>
      </c>
      <c r="K570" s="3">
        <f>MIN(J570-M570+N570,'Power Look Up'!$F$4)</f>
        <v>1999.3028543303185</v>
      </c>
      <c r="M570" s="50">
        <f t="array" ref="M570">_xlfn.SUM(_xlfn.NORM.DIST($S$3:$S$1003,$G570,$P570,FALSE)*WindSpeedStep*$T$3:$T$1003)</f>
        <v>2001.5818109091538</v>
      </c>
      <c r="N570" s="50">
        <f t="array" ref="N570">_xlfn.SUM(_xlfn.NORM.DIST($S$3:$S$1003,$G570,$Q570,FALSE)*WindSpeedStep*$T$3:$T$1003)</f>
        <v>2000.8846652394723</v>
      </c>
      <c r="P570" s="42">
        <f t="shared" si="24"/>
        <v>1.5357503678596351</v>
      </c>
      <c r="Q570" s="42">
        <f t="shared" si="26"/>
        <v>1.0692294392997295</v>
      </c>
      <c r="S570" s="42">
        <f>'Zero Turbulence Curve'!E569</f>
        <v>56.700000000000536</v>
      </c>
      <c r="T570" s="42">
        <f>'Zero Turbulence Curve'!F569</f>
        <v>2000.0000008831432</v>
      </c>
    </row>
    <row r="571" spans="5:20" x14ac:dyDescent="0.2">
      <c r="E571" s="15">
        <v>41219.75</v>
      </c>
      <c r="F571" s="21">
        <v>14.626309192395643</v>
      </c>
      <c r="G571" s="21">
        <v>14.556081119716179</v>
      </c>
      <c r="H571" s="24">
        <v>4.7858963651878535E-2</v>
      </c>
      <c r="I571" s="3">
        <f t="shared" si="25"/>
        <v>2000</v>
      </c>
      <c r="J571" s="3">
        <f>INDEX(PowerArray,MIN(MaximumPowerIndex,ROUND(G571*100,0)))</f>
        <v>2000</v>
      </c>
      <c r="K571" s="3">
        <f>MIN(J571-M571+N571,'Power Look Up'!$F$4)</f>
        <v>1998.7729146208319</v>
      </c>
      <c r="M571" s="50">
        <f t="array" ref="M571">_xlfn.SUM(_xlfn.NORM.DIST($S$3:$S$1003,$G571,$P571,FALSE)*WindSpeedStep*$T$3:$T$1003)</f>
        <v>2002.733760268567</v>
      </c>
      <c r="N571" s="50">
        <f t="array" ref="N571">_xlfn.SUM(_xlfn.NORM.DIST($S$3:$S$1003,$G571,$Q571,FALSE)*WindSpeedStep*$T$3:$T$1003)</f>
        <v>2001.5066748893989</v>
      </c>
      <c r="P571" s="42">
        <f t="shared" si="24"/>
        <v>1.455608111971618</v>
      </c>
      <c r="Q571" s="42">
        <f t="shared" si="26"/>
        <v>0.69663895722229197</v>
      </c>
      <c r="S571" s="42">
        <f>'Zero Turbulence Curve'!E570</f>
        <v>56.800000000000537</v>
      </c>
      <c r="T571" s="42">
        <f>'Zero Turbulence Curve'!F570</f>
        <v>2000.0000008831432</v>
      </c>
    </row>
    <row r="572" spans="5:20" x14ac:dyDescent="0.2">
      <c r="E572" s="15">
        <v>41219.756944444445</v>
      </c>
      <c r="F572" s="21">
        <v>14.464436198154242</v>
      </c>
      <c r="G572" s="21">
        <v>14.361706841463823</v>
      </c>
      <c r="H572" s="24">
        <v>8.3653450671959409E-2</v>
      </c>
      <c r="I572" s="3">
        <f t="shared" si="25"/>
        <v>2000</v>
      </c>
      <c r="J572" s="3">
        <f>INDEX(PowerArray,MIN(MaximumPowerIndex,ROUND(G572*100,0)))</f>
        <v>2000</v>
      </c>
      <c r="K572" s="3">
        <f>MIN(J572-M572+N572,'Power Look Up'!$F$4)</f>
        <v>2000</v>
      </c>
      <c r="M572" s="50">
        <f t="array" ref="M572">_xlfn.SUM(_xlfn.NORM.DIST($S$3:$S$1003,$G572,$P572,FALSE)*WindSpeedStep*$T$3:$T$1003)</f>
        <v>2003.0167761078469</v>
      </c>
      <c r="N572" s="50">
        <f t="array" ref="N572">_xlfn.SUM(_xlfn.NORM.DIST($S$3:$S$1003,$G572,$Q572,FALSE)*WindSpeedStep*$T$3:$T$1003)</f>
        <v>2003.3728337942248</v>
      </c>
      <c r="P572" s="42">
        <f t="shared" si="24"/>
        <v>1.4361706841463824</v>
      </c>
      <c r="Q572" s="42">
        <f t="shared" si="26"/>
        <v>1.2014063348275359</v>
      </c>
      <c r="S572" s="42">
        <f>'Zero Turbulence Curve'!E571</f>
        <v>56.900000000000539</v>
      </c>
      <c r="T572" s="42">
        <f>'Zero Turbulence Curve'!F571</f>
        <v>2000.0000008831432</v>
      </c>
    </row>
    <row r="573" spans="5:20" x14ac:dyDescent="0.2">
      <c r="E573" s="15">
        <v>41219.763888888891</v>
      </c>
      <c r="F573" s="21">
        <v>15.21778067727073</v>
      </c>
      <c r="G573" s="21">
        <v>15.188402574435543</v>
      </c>
      <c r="H573" s="24">
        <v>5.9798469914813246E-2</v>
      </c>
      <c r="I573" s="3">
        <f t="shared" si="25"/>
        <v>2000</v>
      </c>
      <c r="J573" s="3">
        <f>INDEX(PowerArray,MIN(MaximumPowerIndex,ROUND(G573*100,0)))</f>
        <v>2000</v>
      </c>
      <c r="K573" s="3">
        <f>MIN(J573-M573+N573,'Power Look Up'!$F$4)</f>
        <v>1999.0412698386626</v>
      </c>
      <c r="M573" s="50">
        <f t="array" ref="M573">_xlfn.SUM(_xlfn.NORM.DIST($S$3:$S$1003,$G573,$P573,FALSE)*WindSpeedStep*$T$3:$T$1003)</f>
        <v>2001.8003879076084</v>
      </c>
      <c r="N573" s="50">
        <f t="array" ref="N573">_xlfn.SUM(_xlfn.NORM.DIST($S$3:$S$1003,$G573,$Q573,FALSE)*WindSpeedStep*$T$3:$T$1003)</f>
        <v>2000.841657746271</v>
      </c>
      <c r="P573" s="42">
        <f t="shared" si="24"/>
        <v>1.5188402574435544</v>
      </c>
      <c r="Q573" s="42">
        <f t="shared" si="26"/>
        <v>0.90824323440145582</v>
      </c>
      <c r="S573" s="42">
        <f>'Zero Turbulence Curve'!E572</f>
        <v>57.00000000000054</v>
      </c>
      <c r="T573" s="42">
        <f>'Zero Turbulence Curve'!F572</f>
        <v>2000.0000008831432</v>
      </c>
    </row>
    <row r="574" spans="5:20" x14ac:dyDescent="0.2">
      <c r="E574" s="15">
        <v>41219.770833333336</v>
      </c>
      <c r="F574" s="21">
        <v>14.959378837711267</v>
      </c>
      <c r="G574" s="21">
        <v>14.909151669691404</v>
      </c>
      <c r="H574" s="24">
        <v>7.620637276236103E-2</v>
      </c>
      <c r="I574" s="3">
        <f t="shared" si="25"/>
        <v>2000</v>
      </c>
      <c r="J574" s="3">
        <f>INDEX(PowerArray,MIN(MaximumPowerIndex,ROUND(G574*100,0)))</f>
        <v>2000</v>
      </c>
      <c r="K574" s="3">
        <f>MIN(J574-M574+N574,'Power Look Up'!$F$4)</f>
        <v>1999.5636830786416</v>
      </c>
      <c r="M574" s="50">
        <f t="array" ref="M574">_xlfn.SUM(_xlfn.NORM.DIST($S$3:$S$1003,$G574,$P574,FALSE)*WindSpeedStep*$T$3:$T$1003)</f>
        <v>2002.1974853222955</v>
      </c>
      <c r="N574" s="50">
        <f t="array" ref="N574">_xlfn.SUM(_xlfn.NORM.DIST($S$3:$S$1003,$G574,$Q574,FALSE)*WindSpeedStep*$T$3:$T$1003)</f>
        <v>2001.7611684009371</v>
      </c>
      <c r="P574" s="42">
        <f t="shared" si="24"/>
        <v>1.4909151669691405</v>
      </c>
      <c r="Q574" s="42">
        <f t="shared" si="26"/>
        <v>1.1361723697110806</v>
      </c>
      <c r="S574" s="42">
        <f>'Zero Turbulence Curve'!E573</f>
        <v>57.100000000000541</v>
      </c>
      <c r="T574" s="42">
        <f>'Zero Turbulence Curve'!F573</f>
        <v>2000.0000008831432</v>
      </c>
    </row>
    <row r="575" spans="5:20" x14ac:dyDescent="0.2">
      <c r="E575" s="15">
        <v>41219.777777777781</v>
      </c>
      <c r="F575" s="21">
        <v>15.572156245632092</v>
      </c>
      <c r="G575" s="21">
        <v>15.497417356751404</v>
      </c>
      <c r="H575" s="24">
        <v>5.6511120625753766E-2</v>
      </c>
      <c r="I575" s="3">
        <f t="shared" si="25"/>
        <v>2000</v>
      </c>
      <c r="J575" s="3">
        <f>INDEX(PowerArray,MIN(MaximumPowerIndex,ROUND(G575*100,0)))</f>
        <v>2000</v>
      </c>
      <c r="K575" s="3">
        <f>MIN(J575-M575+N575,'Power Look Up'!$F$4)</f>
        <v>1999.091181442257</v>
      </c>
      <c r="M575" s="50">
        <f t="array" ref="M575">_xlfn.SUM(_xlfn.NORM.DIST($S$3:$S$1003,$G575,$P575,FALSE)*WindSpeedStep*$T$3:$T$1003)</f>
        <v>2001.4152577770967</v>
      </c>
      <c r="N575" s="50">
        <f t="array" ref="N575">_xlfn.SUM(_xlfn.NORM.DIST($S$3:$S$1003,$G575,$Q575,FALSE)*WindSpeedStep*$T$3:$T$1003)</f>
        <v>2000.5064392193538</v>
      </c>
      <c r="P575" s="42">
        <f t="shared" si="24"/>
        <v>1.5497417356751404</v>
      </c>
      <c r="Q575" s="42">
        <f t="shared" si="26"/>
        <v>0.87577642163502867</v>
      </c>
      <c r="S575" s="42">
        <f>'Zero Turbulence Curve'!E574</f>
        <v>57.200000000000543</v>
      </c>
      <c r="T575" s="42">
        <f>'Zero Turbulence Curve'!F574</f>
        <v>2000.0000008831432</v>
      </c>
    </row>
    <row r="576" spans="5:20" x14ac:dyDescent="0.2">
      <c r="E576" s="15">
        <v>41219.784722222219</v>
      </c>
      <c r="F576" s="21">
        <v>16.950961591270257</v>
      </c>
      <c r="G576" s="21">
        <v>16.879336417000872</v>
      </c>
      <c r="H576" s="24">
        <v>6.2533325575222815E-2</v>
      </c>
      <c r="I576" s="3">
        <f t="shared" si="25"/>
        <v>2000</v>
      </c>
      <c r="J576" s="3">
        <f>INDEX(PowerArray,MIN(MaximumPowerIndex,ROUND(G576*100,0)))</f>
        <v>2000</v>
      </c>
      <c r="K576" s="3">
        <f>MIN(J576-M576+N576,'Power Look Up'!$F$4)</f>
        <v>1999.6796493483787</v>
      </c>
      <c r="M576" s="50">
        <f t="array" ref="M576">_xlfn.SUM(_xlfn.NORM.DIST($S$3:$S$1003,$G576,$P576,FALSE)*WindSpeedStep*$T$3:$T$1003)</f>
        <v>2000.4128957263674</v>
      </c>
      <c r="N576" s="50">
        <f t="array" ref="N576">_xlfn.SUM(_xlfn.NORM.DIST($S$3:$S$1003,$G576,$Q576,FALSE)*WindSpeedStep*$T$3:$T$1003)</f>
        <v>2000.0925450747461</v>
      </c>
      <c r="P576" s="42">
        <f t="shared" si="24"/>
        <v>1.6879336417000872</v>
      </c>
      <c r="Q576" s="42">
        <f t="shared" si="26"/>
        <v>1.0555210396580303</v>
      </c>
      <c r="S576" s="42">
        <f>'Zero Turbulence Curve'!E575</f>
        <v>57.300000000000544</v>
      </c>
      <c r="T576" s="42">
        <f>'Zero Turbulence Curve'!F575</f>
        <v>2000.0000008831432</v>
      </c>
    </row>
    <row r="577" spans="5:20" x14ac:dyDescent="0.2">
      <c r="E577" s="15">
        <v>41219.791666666664</v>
      </c>
      <c r="F577" s="21">
        <v>16.753922034300949</v>
      </c>
      <c r="G577" s="21">
        <v>16.691586427906802</v>
      </c>
      <c r="H577" s="24">
        <v>8.2368772946100191E-2</v>
      </c>
      <c r="I577" s="3">
        <f t="shared" si="25"/>
        <v>2000</v>
      </c>
      <c r="J577" s="3">
        <f>INDEX(PowerArray,MIN(MaximumPowerIndex,ROUND(G577*100,0)))</f>
        <v>2000</v>
      </c>
      <c r="K577" s="3">
        <f>MIN(J577-M577+N577,'Power Look Up'!$F$4)</f>
        <v>1999.7768512216019</v>
      </c>
      <c r="M577" s="50">
        <f t="array" ref="M577">_xlfn.SUM(_xlfn.NORM.DIST($S$3:$S$1003,$G577,$P577,FALSE)*WindSpeedStep*$T$3:$T$1003)</f>
        <v>2000.4930437468502</v>
      </c>
      <c r="N577" s="50">
        <f t="array" ref="N577">_xlfn.SUM(_xlfn.NORM.DIST($S$3:$S$1003,$G577,$Q577,FALSE)*WindSpeedStep*$T$3:$T$1003)</f>
        <v>2000.269894968452</v>
      </c>
      <c r="P577" s="42">
        <f t="shared" si="24"/>
        <v>1.6691586427906804</v>
      </c>
      <c r="Q577" s="42">
        <f t="shared" si="26"/>
        <v>1.3748654925904629</v>
      </c>
      <c r="S577" s="42">
        <f>'Zero Turbulence Curve'!E576</f>
        <v>57.400000000000546</v>
      </c>
      <c r="T577" s="42">
        <f>'Zero Turbulence Curve'!F576</f>
        <v>2000.0000008831432</v>
      </c>
    </row>
    <row r="578" spans="5:20" x14ac:dyDescent="0.2">
      <c r="E578" s="15">
        <v>41219.798611111109</v>
      </c>
      <c r="F578" s="21">
        <v>17.004279249214875</v>
      </c>
      <c r="G578" s="21">
        <v>16.932462590648047</v>
      </c>
      <c r="H578" s="24">
        <v>8.1744129205839719E-2</v>
      </c>
      <c r="I578" s="3">
        <f t="shared" si="25"/>
        <v>2000</v>
      </c>
      <c r="J578" s="3">
        <f>INDEX(PowerArray,MIN(MaximumPowerIndex,ROUND(G578*100,0)))</f>
        <v>2000</v>
      </c>
      <c r="K578" s="3">
        <f>MIN(J578-M578+N578,'Power Look Up'!$F$4)</f>
        <v>1999.8050734291462</v>
      </c>
      <c r="M578" s="50">
        <f t="array" ref="M578">_xlfn.SUM(_xlfn.NORM.DIST($S$3:$S$1003,$G578,$P578,FALSE)*WindSpeedStep*$T$3:$T$1003)</f>
        <v>2000.3925273273517</v>
      </c>
      <c r="N578" s="50">
        <f t="array" ref="N578">_xlfn.SUM(_xlfn.NORM.DIST($S$3:$S$1003,$G578,$Q578,FALSE)*WindSpeedStep*$T$3:$T$1003)</f>
        <v>2000.1976007564979</v>
      </c>
      <c r="P578" s="42">
        <f t="shared" si="24"/>
        <v>1.6932462590648047</v>
      </c>
      <c r="Q578" s="42">
        <f t="shared" si="26"/>
        <v>1.3841294097829815</v>
      </c>
      <c r="S578" s="42">
        <f>'Zero Turbulence Curve'!E577</f>
        <v>57.500000000000547</v>
      </c>
      <c r="T578" s="42">
        <f>'Zero Turbulence Curve'!F577</f>
        <v>2000.0000008831432</v>
      </c>
    </row>
    <row r="579" spans="5:20" x14ac:dyDescent="0.2">
      <c r="E579" s="15">
        <v>41219.805555555555</v>
      </c>
      <c r="F579" s="21">
        <v>17.056126727899446</v>
      </c>
      <c r="G579" s="21">
        <v>17.071863487453303</v>
      </c>
      <c r="H579" s="24">
        <v>7.2114848794365236E-2</v>
      </c>
      <c r="I579" s="3">
        <f t="shared" si="25"/>
        <v>2000</v>
      </c>
      <c r="J579" s="3">
        <f>INDEX(PowerArray,MIN(MaximumPowerIndex,ROUND(G579*100,0)))</f>
        <v>2000</v>
      </c>
      <c r="K579" s="3">
        <f>MIN(J579-M579+N579,'Power Look Up'!$F$4)</f>
        <v>1999.7646673684076</v>
      </c>
      <c r="M579" s="50">
        <f t="array" ref="M579">_xlfn.SUM(_xlfn.NORM.DIST($S$3:$S$1003,$G579,$P579,FALSE)*WindSpeedStep*$T$3:$T$1003)</f>
        <v>2000.3434763541161</v>
      </c>
      <c r="N579" s="50">
        <f t="array" ref="N579">_xlfn.SUM(_xlfn.NORM.DIST($S$3:$S$1003,$G579,$Q579,FALSE)*WindSpeedStep*$T$3:$T$1003)</f>
        <v>2000.1081437225237</v>
      </c>
      <c r="P579" s="42">
        <f t="shared" ref="P579:P642" si="27">ReferenceTurbulence*G579</f>
        <v>1.7071863487453305</v>
      </c>
      <c r="Q579" s="42">
        <f t="shared" si="26"/>
        <v>1.2311348540357396</v>
      </c>
      <c r="S579" s="42">
        <f>'Zero Turbulence Curve'!E578</f>
        <v>57.600000000000549</v>
      </c>
      <c r="T579" s="42">
        <f>'Zero Turbulence Curve'!F578</f>
        <v>2000.0000008831432</v>
      </c>
    </row>
    <row r="580" spans="5:20" x14ac:dyDescent="0.2">
      <c r="E580" s="15">
        <v>41219.8125</v>
      </c>
      <c r="F580" s="21">
        <v>18.985126984911251</v>
      </c>
      <c r="G580" s="21">
        <v>18.838083026127027</v>
      </c>
      <c r="H580" s="24">
        <v>0.11271981492148044</v>
      </c>
      <c r="I580" s="3">
        <f t="shared" ref="I580:I643" si="28">INDEX(PowerArray,MIN(MaximumPowerIndex,ROUND(F580*100,0)))</f>
        <v>2000</v>
      </c>
      <c r="J580" s="3">
        <f>INDEX(PowerArray,MIN(MaximumPowerIndex,ROUND(G580*100,0)))</f>
        <v>2000</v>
      </c>
      <c r="K580" s="3">
        <f>MIN(J580-M580+N580,'Power Look Up'!$F$4)</f>
        <v>2000</v>
      </c>
      <c r="M580" s="50">
        <f t="array" ref="M580">_xlfn.SUM(_xlfn.NORM.DIST($S$3:$S$1003,$G580,$P580,FALSE)*WindSpeedStep*$T$3:$T$1003)</f>
        <v>2000.059730848152</v>
      </c>
      <c r="N580" s="50">
        <f t="array" ref="N580">_xlfn.SUM(_xlfn.NORM.DIST($S$3:$S$1003,$G580,$Q580,FALSE)*WindSpeedStep*$T$3:$T$1003)</f>
        <v>2000.106982660541</v>
      </c>
      <c r="P580" s="42">
        <f t="shared" si="27"/>
        <v>1.8838083026127028</v>
      </c>
      <c r="Q580" s="42">
        <f t="shared" ref="Q580:Q643" si="29">G580*H580</f>
        <v>2.1234252321805207</v>
      </c>
      <c r="S580" s="42">
        <f>'Zero Turbulence Curve'!E579</f>
        <v>57.70000000000055</v>
      </c>
      <c r="T580" s="42">
        <f>'Zero Turbulence Curve'!F579</f>
        <v>2000.0000008831432</v>
      </c>
    </row>
    <row r="581" spans="5:20" x14ac:dyDescent="0.2">
      <c r="E581" s="15">
        <v>41219.819444444445</v>
      </c>
      <c r="F581" s="21">
        <v>19.300189791313954</v>
      </c>
      <c r="G581" s="21">
        <v>19.262633700830701</v>
      </c>
      <c r="H581" s="24">
        <v>6.3211813624188332E-2</v>
      </c>
      <c r="I581" s="3">
        <f t="shared" si="28"/>
        <v>2000</v>
      </c>
      <c r="J581" s="3">
        <f>INDEX(PowerArray,MIN(MaximumPowerIndex,ROUND(G581*100,0)))</f>
        <v>2000</v>
      </c>
      <c r="K581" s="3">
        <f>MIN(J581-M581+N581,'Power Look Up'!$F$4)</f>
        <v>1999.9648979896094</v>
      </c>
      <c r="M581" s="50">
        <f t="array" ref="M581">_xlfn.SUM(_xlfn.NORM.DIST($S$3:$S$1003,$G581,$P581,FALSE)*WindSpeedStep*$T$3:$T$1003)</f>
        <v>2000.0389317449185</v>
      </c>
      <c r="N581" s="50">
        <f t="array" ref="N581">_xlfn.SUM(_xlfn.NORM.DIST($S$3:$S$1003,$G581,$Q581,FALSE)*WindSpeedStep*$T$3:$T$1003)</f>
        <v>2000.0038297345279</v>
      </c>
      <c r="P581" s="42">
        <f t="shared" si="27"/>
        <v>1.9262633700830702</v>
      </c>
      <c r="Q581" s="42">
        <f t="shared" si="29"/>
        <v>1.2176260114079194</v>
      </c>
      <c r="S581" s="42">
        <f>'Zero Turbulence Curve'!E580</f>
        <v>57.800000000000551</v>
      </c>
      <c r="T581" s="42">
        <f>'Zero Turbulence Curve'!F580</f>
        <v>2000.0000008831432</v>
      </c>
    </row>
    <row r="582" spans="5:20" x14ac:dyDescent="0.2">
      <c r="E582" s="15">
        <v>41219.826388888891</v>
      </c>
      <c r="F582" s="21">
        <v>18.321724886937719</v>
      </c>
      <c r="G582" s="21">
        <v>18.255499604831847</v>
      </c>
      <c r="H582" s="24">
        <v>6.3312816187247184E-2</v>
      </c>
      <c r="I582" s="3">
        <f t="shared" si="28"/>
        <v>2000</v>
      </c>
      <c r="J582" s="3">
        <f>INDEX(PowerArray,MIN(MaximumPowerIndex,ROUND(G582*100,0)))</f>
        <v>2000</v>
      </c>
      <c r="K582" s="3">
        <f>MIN(J582-M582+N582,'Power Look Up'!$F$4)</f>
        <v>1999.9074948941754</v>
      </c>
      <c r="M582" s="50">
        <f t="array" ref="M582">_xlfn.SUM(_xlfn.NORM.DIST($S$3:$S$1003,$G582,$P582,FALSE)*WindSpeedStep*$T$3:$T$1003)</f>
        <v>2000.1072001475081</v>
      </c>
      <c r="N582" s="50">
        <f t="array" ref="N582">_xlfn.SUM(_xlfn.NORM.DIST($S$3:$S$1003,$G582,$Q582,FALSE)*WindSpeedStep*$T$3:$T$1003)</f>
        <v>2000.0146950416836</v>
      </c>
      <c r="P582" s="42">
        <f t="shared" si="27"/>
        <v>1.8255499604831849</v>
      </c>
      <c r="Q582" s="42">
        <f t="shared" si="29"/>
        <v>1.1558070908870823</v>
      </c>
      <c r="S582" s="42">
        <f>'Zero Turbulence Curve'!E581</f>
        <v>57.900000000000553</v>
      </c>
      <c r="T582" s="42">
        <f>'Zero Turbulence Curve'!F581</f>
        <v>2000.0000008831432</v>
      </c>
    </row>
    <row r="583" spans="5:20" x14ac:dyDescent="0.2">
      <c r="E583" s="15">
        <v>41219.833333333336</v>
      </c>
      <c r="F583" s="21">
        <v>17.733362268634608</v>
      </c>
      <c r="G583" s="21">
        <v>17.694640098669421</v>
      </c>
      <c r="H583" s="24">
        <v>7.5563786477767264E-2</v>
      </c>
      <c r="I583" s="3">
        <f t="shared" si="28"/>
        <v>2000</v>
      </c>
      <c r="J583" s="3">
        <f>INDEX(PowerArray,MIN(MaximumPowerIndex,ROUND(G583*100,0)))</f>
        <v>2000</v>
      </c>
      <c r="K583" s="3">
        <f>MIN(J583-M583+N583,'Power Look Up'!$F$4)</f>
        <v>1999.8702163163368</v>
      </c>
      <c r="M583" s="50">
        <f t="array" ref="M583">_xlfn.SUM(_xlfn.NORM.DIST($S$3:$S$1003,$G583,$P583,FALSE)*WindSpeedStep*$T$3:$T$1003)</f>
        <v>2000.1871675555508</v>
      </c>
      <c r="N583" s="50">
        <f t="array" ref="N583">_xlfn.SUM(_xlfn.NORM.DIST($S$3:$S$1003,$G583,$Q583,FALSE)*WindSpeedStep*$T$3:$T$1003)</f>
        <v>2000.0573838718876</v>
      </c>
      <c r="P583" s="42">
        <f t="shared" si="27"/>
        <v>1.7694640098669421</v>
      </c>
      <c r="Q583" s="42">
        <f t="shared" si="29"/>
        <v>1.3370740062167947</v>
      </c>
      <c r="S583" s="42">
        <f>'Zero Turbulence Curve'!E582</f>
        <v>58.000000000000554</v>
      </c>
      <c r="T583" s="42">
        <f>'Zero Turbulence Curve'!F582</f>
        <v>2000.0000008831432</v>
      </c>
    </row>
    <row r="584" spans="5:20" x14ac:dyDescent="0.2">
      <c r="E584" s="15">
        <v>41219.840277777781</v>
      </c>
      <c r="F584" s="21">
        <v>19.839473612446042</v>
      </c>
      <c r="G584" s="21">
        <v>19.746945980635406</v>
      </c>
      <c r="H584" s="24">
        <v>5.4436928171444819E-2</v>
      </c>
      <c r="I584" s="3">
        <f t="shared" si="28"/>
        <v>2000</v>
      </c>
      <c r="J584" s="3">
        <f>INDEX(PowerArray,MIN(MaximumPowerIndex,ROUND(G584*100,0)))</f>
        <v>2000</v>
      </c>
      <c r="K584" s="3">
        <f>MIN(J584-M584+N584,'Power Look Up'!$F$4)</f>
        <v>1999.9774377501985</v>
      </c>
      <c r="M584" s="50">
        <f t="array" ref="M584">_xlfn.SUM(_xlfn.NORM.DIST($S$3:$S$1003,$G584,$P584,FALSE)*WindSpeedStep*$T$3:$T$1003)</f>
        <v>2000.0238824974829</v>
      </c>
      <c r="N584" s="50">
        <f t="array" ref="N584">_xlfn.SUM(_xlfn.NORM.DIST($S$3:$S$1003,$G584,$Q584,FALSE)*WindSpeedStep*$T$3:$T$1003)</f>
        <v>2000.0013202476814</v>
      </c>
      <c r="P584" s="42">
        <f t="shared" si="27"/>
        <v>1.9746945980635406</v>
      </c>
      <c r="Q584" s="42">
        <f t="shared" si="29"/>
        <v>1.0749630799532506</v>
      </c>
      <c r="S584" s="42">
        <f>'Zero Turbulence Curve'!E583</f>
        <v>58.100000000000556</v>
      </c>
      <c r="T584" s="42">
        <f>'Zero Turbulence Curve'!F583</f>
        <v>2000.0000008831432</v>
      </c>
    </row>
    <row r="585" spans="5:20" x14ac:dyDescent="0.2">
      <c r="E585" s="15">
        <v>41219.847222222219</v>
      </c>
      <c r="F585" s="21">
        <v>19.73606517974774</v>
      </c>
      <c r="G585" s="21">
        <v>19.650220399354104</v>
      </c>
      <c r="H585" s="24">
        <v>6.1815766663149703E-2</v>
      </c>
      <c r="I585" s="3">
        <f t="shared" si="28"/>
        <v>2000</v>
      </c>
      <c r="J585" s="3">
        <f>INDEX(PowerArray,MIN(MaximumPowerIndex,ROUND(G585*100,0)))</f>
        <v>2000</v>
      </c>
      <c r="K585" s="3">
        <f>MIN(J585-M585+N585,'Power Look Up'!$F$4)</f>
        <v>1999.9758151569079</v>
      </c>
      <c r="M585" s="50">
        <f t="array" ref="M585">_xlfn.SUM(_xlfn.NORM.DIST($S$3:$S$1003,$G585,$P585,FALSE)*WindSpeedStep*$T$3:$T$1003)</f>
        <v>2000.0263300960532</v>
      </c>
      <c r="N585" s="50">
        <f t="array" ref="N585">_xlfn.SUM(_xlfn.NORM.DIST($S$3:$S$1003,$G585,$Q585,FALSE)*WindSpeedStep*$T$3:$T$1003)</f>
        <v>2000.0021452529611</v>
      </c>
      <c r="P585" s="42">
        <f t="shared" si="27"/>
        <v>1.9650220399354106</v>
      </c>
      <c r="Q585" s="42">
        <f t="shared" si="29"/>
        <v>1.2146934390859376</v>
      </c>
      <c r="S585" s="42">
        <f>'Zero Turbulence Curve'!E584</f>
        <v>58.200000000000557</v>
      </c>
      <c r="T585" s="42">
        <f>'Zero Turbulence Curve'!F584</f>
        <v>2000.0000008831432</v>
      </c>
    </row>
    <row r="586" spans="5:20" x14ac:dyDescent="0.2">
      <c r="E586" s="15">
        <v>41219.854166666664</v>
      </c>
      <c r="F586" s="21">
        <v>19.936121060268921</v>
      </c>
      <c r="G586" s="21">
        <v>19.853567836871481</v>
      </c>
      <c r="H586" s="24">
        <v>6.4205067582125422E-2</v>
      </c>
      <c r="I586" s="3">
        <f t="shared" si="28"/>
        <v>2000</v>
      </c>
      <c r="J586" s="3">
        <f>INDEX(PowerArray,MIN(MaximumPowerIndex,ROUND(G586*100,0)))</f>
        <v>2000</v>
      </c>
      <c r="K586" s="3">
        <f>MIN(J586-M586+N586,'Power Look Up'!$F$4)</f>
        <v>1999.9804291808018</v>
      </c>
      <c r="M586" s="50">
        <f t="array" ref="M586">_xlfn.SUM(_xlfn.NORM.DIST($S$3:$S$1003,$G586,$P586,FALSE)*WindSpeedStep*$T$3:$T$1003)</f>
        <v>2000.0214480843538</v>
      </c>
      <c r="N586" s="50">
        <f t="array" ref="N586">_xlfn.SUM(_xlfn.NORM.DIST($S$3:$S$1003,$G586,$Q586,FALSE)*WindSpeedStep*$T$3:$T$1003)</f>
        <v>2000.0018772651556</v>
      </c>
      <c r="P586" s="42">
        <f t="shared" si="27"/>
        <v>1.9853567836871482</v>
      </c>
      <c r="Q586" s="42">
        <f t="shared" si="29"/>
        <v>1.274699664712645</v>
      </c>
      <c r="S586" s="42">
        <f>'Zero Turbulence Curve'!E585</f>
        <v>58.300000000000558</v>
      </c>
      <c r="T586" s="42">
        <f>'Zero Turbulence Curve'!F585</f>
        <v>2000.0000008831432</v>
      </c>
    </row>
    <row r="587" spans="5:20" x14ac:dyDescent="0.2">
      <c r="E587" s="15">
        <v>41219.861111111109</v>
      </c>
      <c r="F587" s="21">
        <v>19.045358877562666</v>
      </c>
      <c r="G587" s="21">
        <v>18.949756924023728</v>
      </c>
      <c r="H587" s="24">
        <v>6.8258099432903299E-2</v>
      </c>
      <c r="I587" s="3">
        <f t="shared" si="28"/>
        <v>2000</v>
      </c>
      <c r="J587" s="3">
        <f>INDEX(PowerArray,MIN(MaximumPowerIndex,ROUND(G587*100,0)))</f>
        <v>2000</v>
      </c>
      <c r="K587" s="3">
        <f>MIN(J587-M587+N587,'Power Look Up'!$F$4)</f>
        <v>1999.9542224164898</v>
      </c>
      <c r="M587" s="50">
        <f t="array" ref="M587">_xlfn.SUM(_xlfn.NORM.DIST($S$3:$S$1003,$G587,$P587,FALSE)*WindSpeedStep*$T$3:$T$1003)</f>
        <v>2000.0533751886237</v>
      </c>
      <c r="N587" s="50">
        <f t="array" ref="N587">_xlfn.SUM(_xlfn.NORM.DIST($S$3:$S$1003,$G587,$Q587,FALSE)*WindSpeedStep*$T$3:$T$1003)</f>
        <v>2000.0075976051135</v>
      </c>
      <c r="P587" s="42">
        <f t="shared" si="27"/>
        <v>1.8949756924023728</v>
      </c>
      <c r="Q587" s="42">
        <f t="shared" si="29"/>
        <v>1.2934743923493595</v>
      </c>
      <c r="S587" s="42">
        <f>'Zero Turbulence Curve'!E586</f>
        <v>58.40000000000056</v>
      </c>
      <c r="T587" s="42">
        <f>'Zero Turbulence Curve'!F586</f>
        <v>2000.0000008831432</v>
      </c>
    </row>
    <row r="588" spans="5:20" x14ac:dyDescent="0.2">
      <c r="E588" s="15">
        <v>41219.868055555555</v>
      </c>
      <c r="F588" s="21">
        <v>19.501822132002559</v>
      </c>
      <c r="G588" s="21">
        <v>19.458820082501301</v>
      </c>
      <c r="H588" s="24">
        <v>9.3324612832632381E-2</v>
      </c>
      <c r="I588" s="3">
        <f t="shared" si="28"/>
        <v>2000</v>
      </c>
      <c r="J588" s="3">
        <f>INDEX(PowerArray,MIN(MaximumPowerIndex,ROUND(G588*100,0)))</f>
        <v>2000</v>
      </c>
      <c r="K588" s="3">
        <f>MIN(J588-M588+N588,'Power Look Up'!$F$4)</f>
        <v>1999.9887145703344</v>
      </c>
      <c r="M588" s="50">
        <f t="array" ref="M588">_xlfn.SUM(_xlfn.NORM.DIST($S$3:$S$1003,$G588,$P588,FALSE)*WindSpeedStep*$T$3:$T$1003)</f>
        <v>2000.0319393352925</v>
      </c>
      <c r="N588" s="50">
        <f t="array" ref="N588">_xlfn.SUM(_xlfn.NORM.DIST($S$3:$S$1003,$G588,$Q588,FALSE)*WindSpeedStep*$T$3:$T$1003)</f>
        <v>2000.0206539056269</v>
      </c>
      <c r="P588" s="42">
        <f t="shared" si="27"/>
        <v>1.9458820082501302</v>
      </c>
      <c r="Q588" s="42">
        <f t="shared" si="29"/>
        <v>1.8159868503792855</v>
      </c>
      <c r="S588" s="42">
        <f>'Zero Turbulence Curve'!E587</f>
        <v>58.500000000000561</v>
      </c>
      <c r="T588" s="42">
        <f>'Zero Turbulence Curve'!F587</f>
        <v>2000.0000008831432</v>
      </c>
    </row>
    <row r="589" spans="5:20" x14ac:dyDescent="0.2">
      <c r="E589" s="15">
        <v>41219.875</v>
      </c>
      <c r="F589" s="21">
        <v>19.759298625427725</v>
      </c>
      <c r="G589" s="21">
        <v>19.711217526679331</v>
      </c>
      <c r="H589" s="24">
        <v>8.2492806597011262E-2</v>
      </c>
      <c r="I589" s="3">
        <f t="shared" si="28"/>
        <v>2000</v>
      </c>
      <c r="J589" s="3">
        <f>INDEX(PowerArray,MIN(MaximumPowerIndex,ROUND(G589*100,0)))</f>
        <v>2000</v>
      </c>
      <c r="K589" s="3">
        <f>MIN(J589-M589+N589,'Power Look Up'!$F$4)</f>
        <v>1999.9824938488682</v>
      </c>
      <c r="M589" s="50">
        <f t="array" ref="M589">_xlfn.SUM(_xlfn.NORM.DIST($S$3:$S$1003,$G589,$P589,FALSE)*WindSpeedStep*$T$3:$T$1003)</f>
        <v>2000.0247588171287</v>
      </c>
      <c r="N589" s="50">
        <f t="array" ref="N589">_xlfn.SUM(_xlfn.NORM.DIST($S$3:$S$1003,$G589,$Q589,FALSE)*WindSpeedStep*$T$3:$T$1003)</f>
        <v>2000.0072526659969</v>
      </c>
      <c r="P589" s="42">
        <f t="shared" si="27"/>
        <v>1.9711217526679332</v>
      </c>
      <c r="Q589" s="42">
        <f t="shared" si="29"/>
        <v>1.6260336552199768</v>
      </c>
      <c r="S589" s="42">
        <f>'Zero Turbulence Curve'!E588</f>
        <v>58.600000000000563</v>
      </c>
      <c r="T589" s="42">
        <f>'Zero Turbulence Curve'!F588</f>
        <v>2000.0000008831432</v>
      </c>
    </row>
    <row r="590" spans="5:20" x14ac:dyDescent="0.2">
      <c r="E590" s="15">
        <v>41219.881944444445</v>
      </c>
      <c r="F590" s="21">
        <v>19.592311359667011</v>
      </c>
      <c r="G590" s="21">
        <v>19.497366511122088</v>
      </c>
      <c r="H590" s="24">
        <v>9.1872774322355022E-2</v>
      </c>
      <c r="I590" s="3">
        <f t="shared" si="28"/>
        <v>2000</v>
      </c>
      <c r="J590" s="3">
        <f>INDEX(PowerArray,MIN(MaximumPowerIndex,ROUND(G590*100,0)))</f>
        <v>2000</v>
      </c>
      <c r="K590" s="3">
        <f>MIN(J590-M590+N590,'Power Look Up'!$F$4)</f>
        <v>1999.9872133808956</v>
      </c>
      <c r="M590" s="50">
        <f t="array" ref="M590">_xlfn.SUM(_xlfn.NORM.DIST($S$3:$S$1003,$G590,$P590,FALSE)*WindSpeedStep*$T$3:$T$1003)</f>
        <v>2000.0307208178765</v>
      </c>
      <c r="N590" s="50">
        <f t="array" ref="N590">_xlfn.SUM(_xlfn.NORM.DIST($S$3:$S$1003,$G590,$Q590,FALSE)*WindSpeedStep*$T$3:$T$1003)</f>
        <v>2000.0179341987721</v>
      </c>
      <c r="P590" s="42">
        <f t="shared" si="27"/>
        <v>1.949736651112209</v>
      </c>
      <c r="Q590" s="42">
        <f t="shared" si="29"/>
        <v>1.7912771533565621</v>
      </c>
      <c r="S590" s="42">
        <f>'Zero Turbulence Curve'!E589</f>
        <v>58.700000000000564</v>
      </c>
      <c r="T590" s="42">
        <f>'Zero Turbulence Curve'!F589</f>
        <v>2000.0000008831432</v>
      </c>
    </row>
    <row r="591" spans="5:20" x14ac:dyDescent="0.2">
      <c r="E591" s="15">
        <v>41219.888888888891</v>
      </c>
      <c r="F591" s="21">
        <v>20.960465149306795</v>
      </c>
      <c r="G591" s="21">
        <v>20.889397155434636</v>
      </c>
      <c r="H591" s="24">
        <v>7.4425829240320665E-2</v>
      </c>
      <c r="I591" s="3">
        <f t="shared" si="28"/>
        <v>2000</v>
      </c>
      <c r="J591" s="3">
        <f>INDEX(PowerArray,MIN(MaximumPowerIndex,ROUND(G591*100,0)))</f>
        <v>2000</v>
      </c>
      <c r="K591" s="3">
        <f>MIN(J591-M591+N591,'Power Look Up'!$F$4)</f>
        <v>1999.9934036639099</v>
      </c>
      <c r="M591" s="50">
        <f t="array" ref="M591">_xlfn.SUM(_xlfn.NORM.DIST($S$3:$S$1003,$G591,$P591,FALSE)*WindSpeedStep*$T$3:$T$1003)</f>
        <v>2000.0075793494987</v>
      </c>
      <c r="N591" s="50">
        <f t="array" ref="N591">_xlfn.SUM(_xlfn.NORM.DIST($S$3:$S$1003,$G591,$Q591,FALSE)*WindSpeedStep*$T$3:$T$1003)</f>
        <v>2000.0009830134086</v>
      </c>
      <c r="P591" s="42">
        <f t="shared" si="27"/>
        <v>2.0889397155434639</v>
      </c>
      <c r="Q591" s="42">
        <f t="shared" si="29"/>
        <v>1.5547107056236185</v>
      </c>
      <c r="S591" s="42">
        <f>'Zero Turbulence Curve'!E590</f>
        <v>58.800000000000566</v>
      </c>
      <c r="T591" s="42">
        <f>'Zero Turbulence Curve'!F590</f>
        <v>2000.0000008831432</v>
      </c>
    </row>
    <row r="592" spans="5:20" x14ac:dyDescent="0.2">
      <c r="E592" s="15">
        <v>41219.895833333336</v>
      </c>
      <c r="F592" s="21">
        <v>19.546059109661137</v>
      </c>
      <c r="G592" s="21">
        <v>19.472287367140868</v>
      </c>
      <c r="H592" s="24">
        <v>9.7717907701196594E-2</v>
      </c>
      <c r="I592" s="3">
        <f t="shared" si="28"/>
        <v>2000</v>
      </c>
      <c r="J592" s="3">
        <f>INDEX(PowerArray,MIN(MaximumPowerIndex,ROUND(G592*100,0)))</f>
        <v>2000</v>
      </c>
      <c r="K592" s="3">
        <f>MIN(J592-M592+N592,'Power Look Up'!$F$4)</f>
        <v>1999.995736572296</v>
      </c>
      <c r="M592" s="50">
        <f t="array" ref="M592">_xlfn.SUM(_xlfn.NORM.DIST($S$3:$S$1003,$G592,$P592,FALSE)*WindSpeedStep*$T$3:$T$1003)</f>
        <v>2000.0315082108038</v>
      </c>
      <c r="N592" s="50">
        <f t="array" ref="N592">_xlfn.SUM(_xlfn.NORM.DIST($S$3:$S$1003,$G592,$Q592,FALSE)*WindSpeedStep*$T$3:$T$1003)</f>
        <v>2000.0272447830998</v>
      </c>
      <c r="P592" s="42">
        <f t="shared" si="27"/>
        <v>1.947228736714087</v>
      </c>
      <c r="Q592" s="42">
        <f t="shared" si="29"/>
        <v>1.9027911796734478</v>
      </c>
      <c r="S592" s="42">
        <f>'Zero Turbulence Curve'!E591</f>
        <v>58.900000000000567</v>
      </c>
      <c r="T592" s="42">
        <f>'Zero Turbulence Curve'!F591</f>
        <v>2000.0000008831432</v>
      </c>
    </row>
    <row r="593" spans="5:20" x14ac:dyDescent="0.2">
      <c r="E593" s="15">
        <v>41219.902777777781</v>
      </c>
      <c r="F593" s="21">
        <v>20.79748678406774</v>
      </c>
      <c r="G593" s="21">
        <v>20.751014308678325</v>
      </c>
      <c r="H593" s="24">
        <v>7.2604926531640385E-2</v>
      </c>
      <c r="I593" s="3">
        <f t="shared" si="28"/>
        <v>2000</v>
      </c>
      <c r="J593" s="3">
        <f>INDEX(PowerArray,MIN(MaximumPowerIndex,ROUND(G593*100,0)))</f>
        <v>2000</v>
      </c>
      <c r="K593" s="3">
        <f>MIN(J593-M593+N593,'Power Look Up'!$F$4)</f>
        <v>1999.9923206103931</v>
      </c>
      <c r="M593" s="50">
        <f t="array" ref="M593">_xlfn.SUM(_xlfn.NORM.DIST($S$3:$S$1003,$G593,$P593,FALSE)*WindSpeedStep*$T$3:$T$1003)</f>
        <v>2000.008704031856</v>
      </c>
      <c r="N593" s="50">
        <f t="array" ref="N593">_xlfn.SUM(_xlfn.NORM.DIST($S$3:$S$1003,$G593,$Q593,FALSE)*WindSpeedStep*$T$3:$T$1003)</f>
        <v>2000.0010246422491</v>
      </c>
      <c r="P593" s="42">
        <f t="shared" si="27"/>
        <v>2.0751014308678326</v>
      </c>
      <c r="Q593" s="42">
        <f t="shared" si="29"/>
        <v>1.5066258693386081</v>
      </c>
      <c r="S593" s="42">
        <f>'Zero Turbulence Curve'!E592</f>
        <v>59.000000000000568</v>
      </c>
      <c r="T593" s="42">
        <f>'Zero Turbulence Curve'!F592</f>
        <v>2000.0000008831432</v>
      </c>
    </row>
    <row r="594" spans="5:20" x14ac:dyDescent="0.2">
      <c r="E594" s="15">
        <v>41219.909722222219</v>
      </c>
      <c r="F594" s="21">
        <v>19.073784219253028</v>
      </c>
      <c r="G594" s="21">
        <v>19.006030596887769</v>
      </c>
      <c r="H594" s="24">
        <v>0.11219587971640624</v>
      </c>
      <c r="I594" s="3">
        <f t="shared" si="28"/>
        <v>2000</v>
      </c>
      <c r="J594" s="3">
        <f>INDEX(PowerArray,MIN(MaximumPowerIndex,ROUND(G594*100,0)))</f>
        <v>2000</v>
      </c>
      <c r="K594" s="3">
        <f>MIN(J594-M594+N594,'Power Look Up'!$F$4)</f>
        <v>2000</v>
      </c>
      <c r="M594" s="50">
        <f t="array" ref="M594">_xlfn.SUM(_xlfn.NORM.DIST($S$3:$S$1003,$G594,$P594,FALSE)*WindSpeedStep*$T$3:$T$1003)</f>
        <v>2000.0504319615241</v>
      </c>
      <c r="N594" s="50">
        <f t="array" ref="N594">_xlfn.SUM(_xlfn.NORM.DIST($S$3:$S$1003,$G594,$Q594,FALSE)*WindSpeedStep*$T$3:$T$1003)</f>
        <v>2000.0910510240076</v>
      </c>
      <c r="P594" s="42">
        <f t="shared" si="27"/>
        <v>1.9006030596887769</v>
      </c>
      <c r="Q594" s="42">
        <f t="shared" si="29"/>
        <v>2.1323983227347569</v>
      </c>
      <c r="S594" s="42">
        <f>'Zero Turbulence Curve'!E593</f>
        <v>59.10000000000057</v>
      </c>
      <c r="T594" s="42">
        <f>'Zero Turbulence Curve'!F593</f>
        <v>2000.0000008831432</v>
      </c>
    </row>
    <row r="595" spans="5:20" x14ac:dyDescent="0.2">
      <c r="E595" s="15">
        <v>41219.916666666664</v>
      </c>
      <c r="F595" s="21">
        <v>20.988692489140302</v>
      </c>
      <c r="G595" s="21">
        <v>20.892103535981356</v>
      </c>
      <c r="H595" s="24">
        <v>8.5284016664027962E-2</v>
      </c>
      <c r="I595" s="3">
        <f t="shared" si="28"/>
        <v>2000</v>
      </c>
      <c r="J595" s="3">
        <f>INDEX(PowerArray,MIN(MaximumPowerIndex,ROUND(G595*100,0)))</f>
        <v>2000</v>
      </c>
      <c r="K595" s="3">
        <f>MIN(J595-M595+N595,'Power Look Up'!$F$4)</f>
        <v>1999.9946940821458</v>
      </c>
      <c r="M595" s="50">
        <f t="array" ref="M595">_xlfn.SUM(_xlfn.NORM.DIST($S$3:$S$1003,$G595,$P595,FALSE)*WindSpeedStep*$T$3:$T$1003)</f>
        <v>2000.0075588857508</v>
      </c>
      <c r="N595" s="50">
        <f t="array" ref="N595">_xlfn.SUM(_xlfn.NORM.DIST($S$3:$S$1003,$G595,$Q595,FALSE)*WindSpeedStep*$T$3:$T$1003)</f>
        <v>2000.0022529678965</v>
      </c>
      <c r="P595" s="42">
        <f t="shared" si="27"/>
        <v>2.0892103535981357</v>
      </c>
      <c r="Q595" s="42">
        <f t="shared" si="29"/>
        <v>1.7817625061092315</v>
      </c>
      <c r="S595" s="42">
        <f>'Zero Turbulence Curve'!E594</f>
        <v>59.200000000000571</v>
      </c>
      <c r="T595" s="42">
        <f>'Zero Turbulence Curve'!F594</f>
        <v>2000.0000008831432</v>
      </c>
    </row>
    <row r="596" spans="5:20" x14ac:dyDescent="0.2">
      <c r="E596" s="15">
        <v>41219.923611111109</v>
      </c>
      <c r="F596" s="21">
        <v>21.503273508963709</v>
      </c>
      <c r="G596" s="21">
        <v>21.439493322839034</v>
      </c>
      <c r="H596" s="24">
        <v>9.021882176177988E-2</v>
      </c>
      <c r="I596" s="3">
        <f t="shared" si="28"/>
        <v>2000</v>
      </c>
      <c r="J596" s="3">
        <f>INDEX(PowerArray,MIN(MaximumPowerIndex,ROUND(G596*100,0)))</f>
        <v>2000</v>
      </c>
      <c r="K596" s="3">
        <f>MIN(J596-M596+N596,'Power Look Up'!$F$4)</f>
        <v>1999.9974720373466</v>
      </c>
      <c r="M596" s="50">
        <f t="array" ref="M596">_xlfn.SUM(_xlfn.NORM.DIST($S$3:$S$1003,$G596,$P596,FALSE)*WindSpeedStep*$T$3:$T$1003)</f>
        <v>2000.0043838858296</v>
      </c>
      <c r="N596" s="50">
        <f t="array" ref="N596">_xlfn.SUM(_xlfn.NORM.DIST($S$3:$S$1003,$G596,$Q596,FALSE)*WindSpeedStep*$T$3:$T$1003)</f>
        <v>2000.0018559231762</v>
      </c>
      <c r="P596" s="42">
        <f t="shared" si="27"/>
        <v>2.1439493322839036</v>
      </c>
      <c r="Q596" s="42">
        <f t="shared" si="29"/>
        <v>1.9342458267560847</v>
      </c>
      <c r="S596" s="42">
        <f>'Zero Turbulence Curve'!E595</f>
        <v>59.300000000000573</v>
      </c>
      <c r="T596" s="42">
        <f>'Zero Turbulence Curve'!F595</f>
        <v>2000.0000008831432</v>
      </c>
    </row>
    <row r="597" spans="5:20" x14ac:dyDescent="0.2">
      <c r="E597" s="15">
        <v>41219.930555555555</v>
      </c>
      <c r="F597" s="21">
        <v>21.062770252036106</v>
      </c>
      <c r="G597" s="21">
        <v>20.990638387718136</v>
      </c>
      <c r="H597" s="24">
        <v>7.9761587858444061E-2</v>
      </c>
      <c r="I597" s="3">
        <f t="shared" si="28"/>
        <v>2000</v>
      </c>
      <c r="J597" s="3">
        <f>INDEX(PowerArray,MIN(MaximumPowerIndex,ROUND(G597*100,0)))</f>
        <v>2000</v>
      </c>
      <c r="K597" s="3">
        <f>MIN(J597-M597+N597,'Power Look Up'!$F$4)</f>
        <v>1999.994443631522</v>
      </c>
      <c r="M597" s="50">
        <f t="array" ref="M597">_xlfn.SUM(_xlfn.NORM.DIST($S$3:$S$1003,$G597,$P597,FALSE)*WindSpeedStep*$T$3:$T$1003)</f>
        <v>2000.0068507211324</v>
      </c>
      <c r="N597" s="50">
        <f t="array" ref="N597">_xlfn.SUM(_xlfn.NORM.DIST($S$3:$S$1003,$G597,$Q597,FALSE)*WindSpeedStep*$T$3:$T$1003)</f>
        <v>2000.0012943526544</v>
      </c>
      <c r="P597" s="42">
        <f t="shared" si="27"/>
        <v>2.0990638387718135</v>
      </c>
      <c r="Q597" s="42">
        <f t="shared" si="29"/>
        <v>1.6742466479668086</v>
      </c>
      <c r="S597" s="42">
        <f>'Zero Turbulence Curve'!E596</f>
        <v>59.400000000000574</v>
      </c>
      <c r="T597" s="42">
        <f>'Zero Turbulence Curve'!F596</f>
        <v>2000.0000008831432</v>
      </c>
    </row>
    <row r="598" spans="5:20" x14ac:dyDescent="0.2">
      <c r="E598" s="15">
        <v>41219.9375</v>
      </c>
      <c r="F598" s="21">
        <v>20.499107642353536</v>
      </c>
      <c r="G598" s="21">
        <v>20.451319723665186</v>
      </c>
      <c r="H598" s="24">
        <v>9.5613918137119905E-2</v>
      </c>
      <c r="I598" s="3">
        <f t="shared" si="28"/>
        <v>2000</v>
      </c>
      <c r="J598" s="3">
        <f>INDEX(PowerArray,MIN(MaximumPowerIndex,ROUND(G598*100,0)))</f>
        <v>2000</v>
      </c>
      <c r="K598" s="3">
        <f>MIN(J598-M598+N598,'Power Look Up'!$F$4)</f>
        <v>1999.9966645959512</v>
      </c>
      <c r="M598" s="50">
        <f t="array" ref="M598">_xlfn.SUM(_xlfn.NORM.DIST($S$3:$S$1003,$G598,$P598,FALSE)*WindSpeedStep*$T$3:$T$1003)</f>
        <v>2000.0117536915238</v>
      </c>
      <c r="N598" s="50">
        <f t="array" ref="N598">_xlfn.SUM(_xlfn.NORM.DIST($S$3:$S$1003,$G598,$Q598,FALSE)*WindSpeedStep*$T$3:$T$1003)</f>
        <v>2000.008418287475</v>
      </c>
      <c r="P598" s="42">
        <f t="shared" si="27"/>
        <v>2.0451319723665189</v>
      </c>
      <c r="Q598" s="42">
        <f t="shared" si="29"/>
        <v>1.9554308098545887</v>
      </c>
      <c r="S598" s="42">
        <f>'Zero Turbulence Curve'!E597</f>
        <v>59.500000000000576</v>
      </c>
      <c r="T598" s="42">
        <f>'Zero Turbulence Curve'!F597</f>
        <v>2000.0000008831432</v>
      </c>
    </row>
    <row r="599" spans="5:20" x14ac:dyDescent="0.2">
      <c r="E599" s="15">
        <v>41219.944444444445</v>
      </c>
      <c r="F599" s="21">
        <v>20.376322132124645</v>
      </c>
      <c r="G599" s="21">
        <v>20.285934982545363</v>
      </c>
      <c r="H599" s="24">
        <v>9.7662374352760692E-2</v>
      </c>
      <c r="I599" s="3">
        <f t="shared" si="28"/>
        <v>2000</v>
      </c>
      <c r="J599" s="3">
        <f>INDEX(PowerArray,MIN(MaximumPowerIndex,ROUND(G599*100,0)))</f>
        <v>2000</v>
      </c>
      <c r="K599" s="3">
        <f>MIN(J599-M599+N599,'Power Look Up'!$F$4)</f>
        <v>1999.9978111682058</v>
      </c>
      <c r="M599" s="50">
        <f t="array" ref="M599">_xlfn.SUM(_xlfn.NORM.DIST($S$3:$S$1003,$G599,$P599,FALSE)*WindSpeedStep*$T$3:$T$1003)</f>
        <v>2000.0138780728767</v>
      </c>
      <c r="N599" s="50">
        <f t="array" ref="N599">_xlfn.SUM(_xlfn.NORM.DIST($S$3:$S$1003,$G599,$Q599,FALSE)*WindSpeedStep*$T$3:$T$1003)</f>
        <v>2000.0116892410824</v>
      </c>
      <c r="P599" s="42">
        <f t="shared" si="27"/>
        <v>2.0285934982545366</v>
      </c>
      <c r="Q599" s="42">
        <f t="shared" si="29"/>
        <v>1.9811725763611092</v>
      </c>
      <c r="S599" s="42">
        <f>'Zero Turbulence Curve'!E598</f>
        <v>59.600000000000577</v>
      </c>
      <c r="T599" s="42">
        <f>'Zero Turbulence Curve'!F598</f>
        <v>2000.0000008831432</v>
      </c>
    </row>
    <row r="600" spans="5:20" x14ac:dyDescent="0.2">
      <c r="E600" s="15">
        <v>41219.951388888891</v>
      </c>
      <c r="F600" s="21">
        <v>21.990638363308378</v>
      </c>
      <c r="G600" s="21">
        <v>21.899546376727056</v>
      </c>
      <c r="H600" s="24">
        <v>9.1857269744856168E-2</v>
      </c>
      <c r="I600" s="3">
        <f t="shared" si="28"/>
        <v>2000</v>
      </c>
      <c r="J600" s="3">
        <f>INDEX(PowerArray,MIN(MaximumPowerIndex,ROUND(G600*100,0)))</f>
        <v>2000</v>
      </c>
      <c r="K600" s="3">
        <f>MIN(J600-M600+N600,'Power Look Up'!$F$4)</f>
        <v>1999.9985269120341</v>
      </c>
      <c r="M600" s="50">
        <f t="array" ref="M600">_xlfn.SUM(_xlfn.NORM.DIST($S$3:$S$1003,$G600,$P600,FALSE)*WindSpeedStep*$T$3:$T$1003)</f>
        <v>2000.002783211622</v>
      </c>
      <c r="N600" s="50">
        <f t="array" ref="N600">_xlfn.SUM(_xlfn.NORM.DIST($S$3:$S$1003,$G600,$Q600,FALSE)*WindSpeedStep*$T$3:$T$1003)</f>
        <v>2000.0013101236561</v>
      </c>
      <c r="P600" s="42">
        <f t="shared" si="27"/>
        <v>2.1899546376727055</v>
      </c>
      <c r="Q600" s="42">
        <f t="shared" si="29"/>
        <v>2.0116325388170049</v>
      </c>
      <c r="S600" s="42">
        <f>'Zero Turbulence Curve'!E599</f>
        <v>59.700000000000578</v>
      </c>
      <c r="T600" s="42">
        <f>'Zero Turbulence Curve'!F599</f>
        <v>2000.0000008831432</v>
      </c>
    </row>
    <row r="601" spans="5:20" x14ac:dyDescent="0.2">
      <c r="E601" s="15">
        <v>41219.958333333336</v>
      </c>
      <c r="F601" s="21">
        <v>22.625730436369604</v>
      </c>
      <c r="G601" s="21">
        <v>22.562232180306346</v>
      </c>
      <c r="H601" s="24">
        <v>6.3644354114874457E-2</v>
      </c>
      <c r="I601" s="3">
        <f t="shared" si="28"/>
        <v>2000</v>
      </c>
      <c r="J601" s="3">
        <f>INDEX(PowerArray,MIN(MaximumPowerIndex,ROUND(G601*100,0)))</f>
        <v>2000</v>
      </c>
      <c r="K601" s="3">
        <f>MIN(J601-M601+N601,'Power Look Up'!$F$4)</f>
        <v>1999.9986105504647</v>
      </c>
      <c r="M601" s="50">
        <f t="array" ref="M601">_xlfn.SUM(_xlfn.NORM.DIST($S$3:$S$1003,$G601,$P601,FALSE)*WindSpeedStep*$T$3:$T$1003)</f>
        <v>2000.0014560728782</v>
      </c>
      <c r="N601" s="50">
        <f t="array" ref="N601">_xlfn.SUM(_xlfn.NORM.DIST($S$3:$S$1003,$G601,$Q601,FALSE)*WindSpeedStep*$T$3:$T$1003)</f>
        <v>2000.0000666233429</v>
      </c>
      <c r="P601" s="42">
        <f t="shared" si="27"/>
        <v>2.2562232180306347</v>
      </c>
      <c r="Q601" s="42">
        <f t="shared" si="29"/>
        <v>1.435958694505433</v>
      </c>
      <c r="S601" s="42">
        <f>'Zero Turbulence Curve'!E600</f>
        <v>59.80000000000058</v>
      </c>
      <c r="T601" s="42">
        <f>'Zero Turbulence Curve'!F600</f>
        <v>2000.0000008831432</v>
      </c>
    </row>
    <row r="602" spans="5:20" x14ac:dyDescent="0.2">
      <c r="E602" s="15">
        <v>41219.965277777781</v>
      </c>
      <c r="F602" s="21">
        <v>22.829229429766396</v>
      </c>
      <c r="G602" s="21">
        <v>22.732495275631589</v>
      </c>
      <c r="H602" s="24">
        <v>8.1036462737013662E-2</v>
      </c>
      <c r="I602" s="3">
        <f t="shared" si="28"/>
        <v>2000</v>
      </c>
      <c r="J602" s="3">
        <f>INDEX(PowerArray,MIN(MaximumPowerIndex,ROUND(G602*100,0)))</f>
        <v>2000</v>
      </c>
      <c r="K602" s="3">
        <f>MIN(J602-M602+N602,'Power Look Up'!$F$4)</f>
        <v>1999.9989604067543</v>
      </c>
      <c r="M602" s="50">
        <f t="array" ref="M602">_xlfn.SUM(_xlfn.NORM.DIST($S$3:$S$1003,$G602,$P602,FALSE)*WindSpeedStep*$T$3:$T$1003)</f>
        <v>2000.0012344844145</v>
      </c>
      <c r="N602" s="50">
        <f t="array" ref="N602">_xlfn.SUM(_xlfn.NORM.DIST($S$3:$S$1003,$G602,$Q602,FALSE)*WindSpeedStep*$T$3:$T$1003)</f>
        <v>2000.0001948911688</v>
      </c>
      <c r="P602" s="42">
        <f t="shared" si="27"/>
        <v>2.2732495275631588</v>
      </c>
      <c r="Q602" s="42">
        <f t="shared" si="29"/>
        <v>1.8421610063230585</v>
      </c>
      <c r="S602" s="42">
        <f>'Zero Turbulence Curve'!E601</f>
        <v>59.900000000000581</v>
      </c>
      <c r="T602" s="42">
        <f>'Zero Turbulence Curve'!F601</f>
        <v>2000.0000008831432</v>
      </c>
    </row>
    <row r="603" spans="5:20" x14ac:dyDescent="0.2">
      <c r="E603" s="15">
        <v>41219.972222222219</v>
      </c>
      <c r="F603" s="21">
        <v>22.234084636122493</v>
      </c>
      <c r="G603" s="21">
        <v>22.121540840889026</v>
      </c>
      <c r="H603" s="24">
        <v>8.1406544484381102E-2</v>
      </c>
      <c r="I603" s="3">
        <f t="shared" si="28"/>
        <v>2000</v>
      </c>
      <c r="J603" s="3">
        <f>INDEX(PowerArray,MIN(MaximumPowerIndex,ROUND(G603*100,0)))</f>
        <v>2000</v>
      </c>
      <c r="K603" s="3">
        <f>MIN(J603-M603+N603,'Power Look Up'!$F$4)</f>
        <v>1999.9981617254321</v>
      </c>
      <c r="M603" s="50">
        <f t="array" ref="M603">_xlfn.SUM(_xlfn.NORM.DIST($S$3:$S$1003,$G603,$P603,FALSE)*WindSpeedStep*$T$3:$T$1003)</f>
        <v>2000.0022381932413</v>
      </c>
      <c r="N603" s="50">
        <f t="array" ref="N603">_xlfn.SUM(_xlfn.NORM.DIST($S$3:$S$1003,$G603,$Q603,FALSE)*WindSpeedStep*$T$3:$T$1003)</f>
        <v>2000.0003999186733</v>
      </c>
      <c r="P603" s="42">
        <f t="shared" si="27"/>
        <v>2.2121540840889025</v>
      </c>
      <c r="Q603" s="42">
        <f t="shared" si="29"/>
        <v>1.8008381985268858</v>
      </c>
      <c r="S603" s="42">
        <f>'Zero Turbulence Curve'!E602</f>
        <v>60.000000000000583</v>
      </c>
      <c r="T603" s="42">
        <f>'Zero Turbulence Curve'!F602</f>
        <v>2000.0000008831432</v>
      </c>
    </row>
    <row r="604" spans="5:20" x14ac:dyDescent="0.2">
      <c r="E604" s="15">
        <v>41219.979166666664</v>
      </c>
      <c r="F604" s="21">
        <v>21.599881867873407</v>
      </c>
      <c r="G604" s="21">
        <v>21.526890588987339</v>
      </c>
      <c r="H604" s="24">
        <v>6.8055927758864515E-2</v>
      </c>
      <c r="I604" s="3">
        <f t="shared" si="28"/>
        <v>2000</v>
      </c>
      <c r="J604" s="3">
        <f>INDEX(PowerArray,MIN(MaximumPowerIndex,ROUND(G604*100,0)))</f>
        <v>2000</v>
      </c>
      <c r="K604" s="3">
        <f>MIN(J604-M604+N604,'Power Look Up'!$F$4)</f>
        <v>1999.9962757011431</v>
      </c>
      <c r="M604" s="50">
        <f t="array" ref="M604">_xlfn.SUM(_xlfn.NORM.DIST($S$3:$S$1003,$G604,$P604,FALSE)*WindSpeedStep*$T$3:$T$1003)</f>
        <v>2000.0040203152855</v>
      </c>
      <c r="N604" s="50">
        <f t="array" ref="N604">_xlfn.SUM(_xlfn.NORM.DIST($S$3:$S$1003,$G604,$Q604,FALSE)*WindSpeedStep*$T$3:$T$1003)</f>
        <v>2000.0002960164286</v>
      </c>
      <c r="P604" s="42">
        <f t="shared" si="27"/>
        <v>2.152689058898734</v>
      </c>
      <c r="Q604" s="42">
        <f t="shared" si="29"/>
        <v>1.4650325107971027</v>
      </c>
      <c r="S604" s="42">
        <f>'Zero Turbulence Curve'!E603</f>
        <v>60.100000000000584</v>
      </c>
      <c r="T604" s="42">
        <f>'Zero Turbulence Curve'!F603</f>
        <v>2000.0000008831432</v>
      </c>
    </row>
    <row r="605" spans="5:20" x14ac:dyDescent="0.2">
      <c r="E605" s="15">
        <v>41219.986111111109</v>
      </c>
      <c r="F605" s="21">
        <v>21.042928293389714</v>
      </c>
      <c r="G605" s="21">
        <v>20.983541512594197</v>
      </c>
      <c r="H605" s="24">
        <v>7.4609387919322492E-2</v>
      </c>
      <c r="I605" s="3">
        <f t="shared" si="28"/>
        <v>2000</v>
      </c>
      <c r="J605" s="3">
        <f>INDEX(PowerArray,MIN(MaximumPowerIndex,ROUND(G605*100,0)))</f>
        <v>2000</v>
      </c>
      <c r="K605" s="3">
        <f>MIN(J605-M605+N605,'Power Look Up'!$F$4)</f>
        <v>1999.993989619142</v>
      </c>
      <c r="M605" s="50">
        <f t="array" ref="M605">_xlfn.SUM(_xlfn.NORM.DIST($S$3:$S$1003,$G605,$P605,FALSE)*WindSpeedStep*$T$3:$T$1003)</f>
        <v>2000.0068994019925</v>
      </c>
      <c r="N605" s="50">
        <f t="array" ref="N605">_xlfn.SUM(_xlfn.NORM.DIST($S$3:$S$1003,$G605,$Q605,FALSE)*WindSpeedStep*$T$3:$T$1003)</f>
        <v>2000.0008890211345</v>
      </c>
      <c r="P605" s="42">
        <f t="shared" si="27"/>
        <v>2.0983541512594197</v>
      </c>
      <c r="Q605" s="42">
        <f t="shared" si="29"/>
        <v>1.5655691886343475</v>
      </c>
      <c r="S605" s="42">
        <f>'Zero Turbulence Curve'!E604</f>
        <v>60.200000000000585</v>
      </c>
      <c r="T605" s="42">
        <f>'Zero Turbulence Curve'!F604</f>
        <v>2000.0000008831432</v>
      </c>
    </row>
    <row r="606" spans="5:20" x14ac:dyDescent="0.2">
      <c r="E606" s="15">
        <v>41219.993055555555</v>
      </c>
      <c r="F606" s="21">
        <v>22.768549230769022</v>
      </c>
      <c r="G606" s="21">
        <v>22.683155714428189</v>
      </c>
      <c r="H606" s="24">
        <v>5.1825875598844412E-2</v>
      </c>
      <c r="I606" s="3">
        <f t="shared" si="28"/>
        <v>2000</v>
      </c>
      <c r="J606" s="3">
        <f>INDEX(PowerArray,MIN(MaximumPowerIndex,ROUND(G606*100,0)))</f>
        <v>2000</v>
      </c>
      <c r="K606" s="3">
        <f>MIN(J606-M606+N606,'Power Look Up'!$F$4)</f>
        <v>1999.9987368690267</v>
      </c>
      <c r="M606" s="50">
        <f t="array" ref="M606">_xlfn.SUM(_xlfn.NORM.DIST($S$3:$S$1003,$G606,$P606,FALSE)*WindSpeedStep*$T$3:$T$1003)</f>
        <v>2000.0012949004583</v>
      </c>
      <c r="N606" s="50">
        <f t="array" ref="N606">_xlfn.SUM(_xlfn.NORM.DIST($S$3:$S$1003,$G606,$Q606,FALSE)*WindSpeedStep*$T$3:$T$1003)</f>
        <v>2000.0000317694851</v>
      </c>
      <c r="P606" s="42">
        <f t="shared" si="27"/>
        <v>2.2683155714428191</v>
      </c>
      <c r="Q606" s="42">
        <f t="shared" si="29"/>
        <v>1.1755744062451721</v>
      </c>
      <c r="S606" s="42">
        <f>'Zero Turbulence Curve'!E605</f>
        <v>60.300000000000587</v>
      </c>
      <c r="T606" s="42">
        <f>'Zero Turbulence Curve'!F605</f>
        <v>2000.0000008831432</v>
      </c>
    </row>
    <row r="607" spans="5:20" x14ac:dyDescent="0.2">
      <c r="E607" s="15">
        <v>41220</v>
      </c>
      <c r="F607" s="21">
        <v>22.685023787521661</v>
      </c>
      <c r="G607" s="21">
        <v>22.595180271419871</v>
      </c>
      <c r="H607" s="24">
        <v>6.4800461034059051E-2</v>
      </c>
      <c r="I607" s="3">
        <f t="shared" si="28"/>
        <v>2000</v>
      </c>
      <c r="J607" s="3">
        <f>INDEX(PowerArray,MIN(MaximumPowerIndex,ROUND(G607*100,0)))</f>
        <v>2000</v>
      </c>
      <c r="K607" s="3">
        <f>MIN(J607-M607+N607,'Power Look Up'!$F$4)</f>
        <v>1999.9986585010583</v>
      </c>
      <c r="M607" s="50">
        <f t="array" ref="M607">_xlfn.SUM(_xlfn.NORM.DIST($S$3:$S$1003,$G607,$P607,FALSE)*WindSpeedStep*$T$3:$T$1003)</f>
        <v>2000.00141022716</v>
      </c>
      <c r="N607" s="50">
        <f t="array" ref="N607">_xlfn.SUM(_xlfn.NORM.DIST($S$3:$S$1003,$G607,$Q607,FALSE)*WindSpeedStep*$T$3:$T$1003)</f>
        <v>2000.0000687282184</v>
      </c>
      <c r="P607" s="42">
        <f t="shared" si="27"/>
        <v>2.2595180271419872</v>
      </c>
      <c r="Q607" s="42">
        <f t="shared" si="29"/>
        <v>1.4641780987356832</v>
      </c>
      <c r="S607" s="42">
        <f>'Zero Turbulence Curve'!E606</f>
        <v>60.400000000000588</v>
      </c>
      <c r="T607" s="42">
        <f>'Zero Turbulence Curve'!F606</f>
        <v>2000.0000008831432</v>
      </c>
    </row>
    <row r="608" spans="5:20" x14ac:dyDescent="0.2">
      <c r="E608" s="15">
        <v>41220.006944444445</v>
      </c>
      <c r="F608" s="21">
        <v>21.764149621421893</v>
      </c>
      <c r="G608" s="21">
        <v>21.709739955215756</v>
      </c>
      <c r="H608" s="24">
        <v>7.3055921212515654E-2</v>
      </c>
      <c r="I608" s="3">
        <f t="shared" si="28"/>
        <v>2000</v>
      </c>
      <c r="J608" s="3">
        <f>INDEX(PowerArray,MIN(MaximumPowerIndex,ROUND(G608*100,0)))</f>
        <v>2000</v>
      </c>
      <c r="K608" s="3">
        <f>MIN(J608-M608+N608,'Power Look Up'!$F$4)</f>
        <v>1999.9969788544342</v>
      </c>
      <c r="M608" s="50">
        <f t="array" ref="M608">_xlfn.SUM(_xlfn.NORM.DIST($S$3:$S$1003,$G608,$P608,FALSE)*WindSpeedStep*$T$3:$T$1003)</f>
        <v>2000.0033555854668</v>
      </c>
      <c r="N608" s="50">
        <f t="array" ref="N608">_xlfn.SUM(_xlfn.NORM.DIST($S$3:$S$1003,$G608,$Q608,FALSE)*WindSpeedStep*$T$3:$T$1003)</f>
        <v>2000.0003344399011</v>
      </c>
      <c r="P608" s="42">
        <f t="shared" si="27"/>
        <v>2.1709739955215759</v>
      </c>
      <c r="Q608" s="42">
        <f t="shared" si="29"/>
        <v>1.5860250517124455</v>
      </c>
      <c r="S608" s="42">
        <f>'Zero Turbulence Curve'!E607</f>
        <v>60.50000000000059</v>
      </c>
      <c r="T608" s="42">
        <f>'Zero Turbulence Curve'!F607</f>
        <v>2000.0000008831432</v>
      </c>
    </row>
    <row r="609" spans="5:20" x14ac:dyDescent="0.2">
      <c r="E609" s="15">
        <v>41220.013888888891</v>
      </c>
      <c r="F609" s="21">
        <v>20.703290708510529</v>
      </c>
      <c r="G609" s="21">
        <v>20.615797571179293</v>
      </c>
      <c r="H609" s="24">
        <v>8.1629535313692395E-2</v>
      </c>
      <c r="I609" s="3">
        <f t="shared" si="28"/>
        <v>2000</v>
      </c>
      <c r="J609" s="3">
        <f>INDEX(PowerArray,MIN(MaximumPowerIndex,ROUND(G609*100,0)))</f>
        <v>2000</v>
      </c>
      <c r="K609" s="3">
        <f>MIN(J609-M609+N609,'Power Look Up'!$F$4)</f>
        <v>1999.9923602519698</v>
      </c>
      <c r="M609" s="50">
        <f t="array" ref="M609">_xlfn.SUM(_xlfn.NORM.DIST($S$3:$S$1003,$G609,$P609,FALSE)*WindSpeedStep*$T$3:$T$1003)</f>
        <v>2000.009966151358</v>
      </c>
      <c r="N609" s="50">
        <f t="array" ref="N609">_xlfn.SUM(_xlfn.NORM.DIST($S$3:$S$1003,$G609,$Q609,FALSE)*WindSpeedStep*$T$3:$T$1003)</f>
        <v>2000.0023264033277</v>
      </c>
      <c r="P609" s="42">
        <f t="shared" si="27"/>
        <v>2.0615797571179293</v>
      </c>
      <c r="Q609" s="42">
        <f t="shared" si="29"/>
        <v>1.6828579758565141</v>
      </c>
      <c r="S609" s="42">
        <f>'Zero Turbulence Curve'!E608</f>
        <v>60.600000000000591</v>
      </c>
      <c r="T609" s="42">
        <f>'Zero Turbulence Curve'!F608</f>
        <v>2000.0000008831432</v>
      </c>
    </row>
    <row r="610" spans="5:20" x14ac:dyDescent="0.2">
      <c r="E610" s="15">
        <v>41220.020833333336</v>
      </c>
      <c r="F610" s="21">
        <v>21.962888543804265</v>
      </c>
      <c r="G610" s="21">
        <v>21.905554866950428</v>
      </c>
      <c r="H610" s="24">
        <v>7.1939535496377979E-2</v>
      </c>
      <c r="I610" s="3">
        <f t="shared" si="28"/>
        <v>2000</v>
      </c>
      <c r="J610" s="3">
        <f>INDEX(PowerArray,MIN(MaximumPowerIndex,ROUND(G610*100,0)))</f>
        <v>2000</v>
      </c>
      <c r="K610" s="3">
        <f>MIN(J610-M610+N610,'Power Look Up'!$F$4)</f>
        <v>1999.997478452925</v>
      </c>
      <c r="M610" s="50">
        <f t="array" ref="M610">_xlfn.SUM(_xlfn.NORM.DIST($S$3:$S$1003,$G610,$P610,FALSE)*WindSpeedStep*$T$3:$T$1003)</f>
        <v>2000.002766810851</v>
      </c>
      <c r="N610" s="50">
        <f t="array" ref="N610">_xlfn.SUM(_xlfn.NORM.DIST($S$3:$S$1003,$G610,$Q610,FALSE)*WindSpeedStep*$T$3:$T$1003)</f>
        <v>2000.0002452637759</v>
      </c>
      <c r="P610" s="42">
        <f t="shared" si="27"/>
        <v>2.1905554866950427</v>
      </c>
      <c r="Q610" s="42">
        <f t="shared" si="29"/>
        <v>1.5758754419188357</v>
      </c>
      <c r="S610" s="42">
        <f>'Zero Turbulence Curve'!E609</f>
        <v>60.700000000000593</v>
      </c>
      <c r="T610" s="42">
        <f>'Zero Turbulence Curve'!F609</f>
        <v>2000.0000008831432</v>
      </c>
    </row>
    <row r="611" spans="5:20" x14ac:dyDescent="0.2">
      <c r="E611" s="15">
        <v>41220.027777777781</v>
      </c>
      <c r="F611" s="21">
        <v>20.86832889002914</v>
      </c>
      <c r="G611" s="21">
        <v>20.844771936102084</v>
      </c>
      <c r="H611" s="24">
        <v>0.11213164275545076</v>
      </c>
      <c r="I611" s="3">
        <f t="shared" si="28"/>
        <v>2000</v>
      </c>
      <c r="J611" s="3">
        <f>INDEX(PowerArray,MIN(MaximumPowerIndex,ROUND(G611*100,0)))</f>
        <v>2000</v>
      </c>
      <c r="K611" s="3">
        <f>MIN(J611-M611+N611,'Power Look Up'!$F$4)</f>
        <v>2000</v>
      </c>
      <c r="M611" s="50">
        <f t="array" ref="M611">_xlfn.SUM(_xlfn.NORM.DIST($S$3:$S$1003,$G611,$P611,FALSE)*WindSpeedStep*$T$3:$T$1003)</f>
        <v>2000.0079249784249</v>
      </c>
      <c r="N611" s="50">
        <f t="array" ref="N611">_xlfn.SUM(_xlfn.NORM.DIST($S$3:$S$1003,$G611,$Q611,FALSE)*WindSpeedStep*$T$3:$T$1003)</f>
        <v>2000.0187931342507</v>
      </c>
      <c r="P611" s="42">
        <f t="shared" si="27"/>
        <v>2.0844771936102084</v>
      </c>
      <c r="Q611" s="42">
        <f t="shared" si="29"/>
        <v>2.3373585200578448</v>
      </c>
      <c r="S611" s="42">
        <f>'Zero Turbulence Curve'!E610</f>
        <v>60.800000000000594</v>
      </c>
      <c r="T611" s="42">
        <f>'Zero Turbulence Curve'!F610</f>
        <v>2000.0000008831432</v>
      </c>
    </row>
    <row r="612" spans="5:20" x14ac:dyDescent="0.2">
      <c r="E612" s="15">
        <v>41220.034722222219</v>
      </c>
      <c r="F612" s="21">
        <v>22.545255419477964</v>
      </c>
      <c r="G612" s="21">
        <v>22.440958381393038</v>
      </c>
      <c r="H612" s="24">
        <v>6.2540874954196843E-2</v>
      </c>
      <c r="I612" s="3">
        <f t="shared" si="28"/>
        <v>2000</v>
      </c>
      <c r="J612" s="3">
        <f>INDEX(PowerArray,MIN(MaximumPowerIndex,ROUND(G612*100,0)))</f>
        <v>2000</v>
      </c>
      <c r="K612" s="3">
        <f>MIN(J612-M612+N612,'Power Look Up'!$F$4)</f>
        <v>1999.9984335640238</v>
      </c>
      <c r="M612" s="50">
        <f t="array" ref="M612">_xlfn.SUM(_xlfn.NORM.DIST($S$3:$S$1003,$G612,$P612,FALSE)*WindSpeedStep*$T$3:$T$1003)</f>
        <v>2000.0016383385764</v>
      </c>
      <c r="N612" s="50">
        <f t="array" ref="N612">_xlfn.SUM(_xlfn.NORM.DIST($S$3:$S$1003,$G612,$Q612,FALSE)*WindSpeedStep*$T$3:$T$1003)</f>
        <v>2000.0000719026002</v>
      </c>
      <c r="P612" s="42">
        <f t="shared" si="27"/>
        <v>2.2440958381393039</v>
      </c>
      <c r="Q612" s="42">
        <f t="shared" si="29"/>
        <v>1.4034771719830377</v>
      </c>
      <c r="S612" s="42">
        <f>'Zero Turbulence Curve'!E611</f>
        <v>60.900000000000595</v>
      </c>
      <c r="T612" s="42">
        <f>'Zero Turbulence Curve'!F611</f>
        <v>2000.0000008831432</v>
      </c>
    </row>
    <row r="613" spans="5:20" x14ac:dyDescent="0.2">
      <c r="E613" s="15">
        <v>41220.041666666664</v>
      </c>
      <c r="F613" s="21">
        <v>22.482792965713465</v>
      </c>
      <c r="G613" s="21">
        <v>22.431977690078384</v>
      </c>
      <c r="H613" s="24">
        <v>9.0291273112543216E-2</v>
      </c>
      <c r="I613" s="3">
        <f t="shared" si="28"/>
        <v>2000</v>
      </c>
      <c r="J613" s="3">
        <f>INDEX(PowerArray,MIN(MaximumPowerIndex,ROUND(G613*100,0)))</f>
        <v>2000</v>
      </c>
      <c r="K613" s="3">
        <f>MIN(J613-M613+N613,'Power Look Up'!$F$4)</f>
        <v>1999.9989870042666</v>
      </c>
      <c r="M613" s="50">
        <f t="array" ref="M613">_xlfn.SUM(_xlfn.NORM.DIST($S$3:$S$1003,$G613,$P613,FALSE)*WindSpeedStep*$T$3:$T$1003)</f>
        <v>2000.0016527290234</v>
      </c>
      <c r="N613" s="50">
        <f t="array" ref="N613">_xlfn.SUM(_xlfn.NORM.DIST($S$3:$S$1003,$G613,$Q613,FALSE)*WindSpeedStep*$T$3:$T$1003)</f>
        <v>2000.00063973329</v>
      </c>
      <c r="P613" s="42">
        <f t="shared" si="27"/>
        <v>2.2431977690078386</v>
      </c>
      <c r="Q613" s="42">
        <f t="shared" si="29"/>
        <v>2.0254118240693435</v>
      </c>
      <c r="S613" s="42">
        <f>'Zero Turbulence Curve'!E612</f>
        <v>61.000000000000597</v>
      </c>
      <c r="T613" s="42">
        <f>'Zero Turbulence Curve'!F612</f>
        <v>2000.0000008831432</v>
      </c>
    </row>
    <row r="614" spans="5:20" x14ac:dyDescent="0.2">
      <c r="E614" s="15">
        <v>41220.048611111109</v>
      </c>
      <c r="F614" s="21">
        <v>22.341718087715407</v>
      </c>
      <c r="G614" s="21">
        <v>22.326269701775708</v>
      </c>
      <c r="H614" s="24">
        <v>7.6538428839107206E-2</v>
      </c>
      <c r="I614" s="3">
        <f t="shared" si="28"/>
        <v>2000</v>
      </c>
      <c r="J614" s="3">
        <f>INDEX(PowerArray,MIN(MaximumPowerIndex,ROUND(G614*100,0)))</f>
        <v>2000</v>
      </c>
      <c r="K614" s="3">
        <f>MIN(J614-M614+N614,'Power Look Up'!$F$4)</f>
        <v>1999.9983800749906</v>
      </c>
      <c r="M614" s="50">
        <f t="array" ref="M614">_xlfn.SUM(_xlfn.NORM.DIST($S$3:$S$1003,$G614,$P614,FALSE)*WindSpeedStep*$T$3:$T$1003)</f>
        <v>2000.001832133164</v>
      </c>
      <c r="N614" s="50">
        <f t="array" ref="N614">_xlfn.SUM(_xlfn.NORM.DIST($S$3:$S$1003,$G614,$Q614,FALSE)*WindSpeedStep*$T$3:$T$1003)</f>
        <v>2000.0002122081546</v>
      </c>
      <c r="P614" s="42">
        <f t="shared" si="27"/>
        <v>2.2326269701775709</v>
      </c>
      <c r="Q614" s="42">
        <f t="shared" si="29"/>
        <v>1.7088176048120753</v>
      </c>
      <c r="S614" s="42">
        <f>'Zero Turbulence Curve'!E613</f>
        <v>61.100000000000598</v>
      </c>
      <c r="T614" s="42">
        <f>'Zero Turbulence Curve'!F613</f>
        <v>2000.0000008831432</v>
      </c>
    </row>
    <row r="615" spans="5:20" x14ac:dyDescent="0.2">
      <c r="E615" s="15">
        <v>41220.055555555555</v>
      </c>
      <c r="F615" s="21">
        <v>21.349239236745916</v>
      </c>
      <c r="G615" s="21">
        <v>21.344408110511988</v>
      </c>
      <c r="H615" s="24">
        <v>8.7590943136811664E-2</v>
      </c>
      <c r="I615" s="3">
        <f t="shared" si="28"/>
        <v>2000</v>
      </c>
      <c r="J615" s="3">
        <f>INDEX(PowerArray,MIN(MaximumPowerIndex,ROUND(G615*100,0)))</f>
        <v>2000</v>
      </c>
      <c r="K615" s="3">
        <f>MIN(J615-M615+N615,'Power Look Up'!$F$4)</f>
        <v>1999.9968214048029</v>
      </c>
      <c r="M615" s="50">
        <f t="array" ref="M615">_xlfn.SUM(_xlfn.NORM.DIST($S$3:$S$1003,$G615,$P615,FALSE)*WindSpeedStep*$T$3:$T$1003)</f>
        <v>2000.0048175244458</v>
      </c>
      <c r="N615" s="50">
        <f t="array" ref="N615">_xlfn.SUM(_xlfn.NORM.DIST($S$3:$S$1003,$G615,$Q615,FALSE)*WindSpeedStep*$T$3:$T$1003)</f>
        <v>2000.0016389292487</v>
      </c>
      <c r="P615" s="42">
        <f t="shared" si="27"/>
        <v>2.1344408110511988</v>
      </c>
      <c r="Q615" s="42">
        <f t="shared" si="29"/>
        <v>1.8695768370967574</v>
      </c>
      <c r="S615" s="42">
        <f>'Zero Turbulence Curve'!E614</f>
        <v>61.2000000000006</v>
      </c>
      <c r="T615" s="42">
        <f>'Zero Turbulence Curve'!F614</f>
        <v>2000.0000008831432</v>
      </c>
    </row>
    <row r="616" spans="5:20" x14ac:dyDescent="0.2">
      <c r="E616" s="15">
        <v>41220.0625</v>
      </c>
      <c r="F616" s="21">
        <v>22.16404922807741</v>
      </c>
      <c r="G616" s="21">
        <v>22.101916723087307</v>
      </c>
      <c r="H616" s="24">
        <v>6.9933069722497299E-2</v>
      </c>
      <c r="I616" s="3">
        <f t="shared" si="28"/>
        <v>2000</v>
      </c>
      <c r="J616" s="3">
        <f>INDEX(PowerArray,MIN(MaximumPowerIndex,ROUND(G616*100,0)))</f>
        <v>2000</v>
      </c>
      <c r="K616" s="3">
        <f>MIN(J616-M616+N616,'Power Look Up'!$F$4)</f>
        <v>1999.9978878880302</v>
      </c>
      <c r="M616" s="50">
        <f t="array" ref="M616">_xlfn.SUM(_xlfn.NORM.DIST($S$3:$S$1003,$G616,$P616,FALSE)*WindSpeedStep*$T$3:$T$1003)</f>
        <v>2000.0022816493909</v>
      </c>
      <c r="N616" s="50">
        <f t="array" ref="N616">_xlfn.SUM(_xlfn.NORM.DIST($S$3:$S$1003,$G616,$Q616,FALSE)*WindSpeedStep*$T$3:$T$1003)</f>
        <v>2000.000169537421</v>
      </c>
      <c r="P616" s="42">
        <f t="shared" si="27"/>
        <v>2.2101916723087309</v>
      </c>
      <c r="Q616" s="42">
        <f t="shared" si="29"/>
        <v>1.5456548831964936</v>
      </c>
      <c r="S616" s="42">
        <f>'Zero Turbulence Curve'!E615</f>
        <v>61.300000000000601</v>
      </c>
      <c r="T616" s="42">
        <f>'Zero Turbulence Curve'!F615</f>
        <v>2000.0000008831432</v>
      </c>
    </row>
    <row r="617" spans="5:20" x14ac:dyDescent="0.2">
      <c r="E617" s="15">
        <v>41220.069444444445</v>
      </c>
      <c r="F617" s="21">
        <v>21.378096860975127</v>
      </c>
      <c r="G617" s="21">
        <v>21.281476832029128</v>
      </c>
      <c r="H617" s="24">
        <v>8.7940475348479957E-2</v>
      </c>
      <c r="I617" s="3">
        <f t="shared" si="28"/>
        <v>2000</v>
      </c>
      <c r="J617" s="3">
        <f>INDEX(PowerArray,MIN(MaximumPowerIndex,ROUND(G617*100,0)))</f>
        <v>2000</v>
      </c>
      <c r="K617" s="3">
        <f>MIN(J617-M617+N617,'Power Look Up'!$F$4)</f>
        <v>1999.9966835916484</v>
      </c>
      <c r="M617" s="50">
        <f t="array" ref="M617">_xlfn.SUM(_xlfn.NORM.DIST($S$3:$S$1003,$G617,$P617,FALSE)*WindSpeedStep*$T$3:$T$1003)</f>
        <v>2000.0051282417696</v>
      </c>
      <c r="N617" s="50">
        <f t="array" ref="N617">_xlfn.SUM(_xlfn.NORM.DIST($S$3:$S$1003,$G617,$Q617,FALSE)*WindSpeedStep*$T$3:$T$1003)</f>
        <v>2000.0018118334181</v>
      </c>
      <c r="P617" s="42">
        <f t="shared" si="27"/>
        <v>2.1281476832029127</v>
      </c>
      <c r="Q617" s="42">
        <f t="shared" si="29"/>
        <v>1.8715031887263049</v>
      </c>
      <c r="S617" s="42">
        <f>'Zero Turbulence Curve'!E616</f>
        <v>61.400000000000603</v>
      </c>
      <c r="T617" s="42">
        <f>'Zero Turbulence Curve'!F616</f>
        <v>2000.0000008831432</v>
      </c>
    </row>
    <row r="618" spans="5:20" x14ac:dyDescent="0.2">
      <c r="E618" s="15">
        <v>41220.076388888891</v>
      </c>
      <c r="F618" s="21">
        <v>22.272242329106227</v>
      </c>
      <c r="G618" s="21">
        <v>22.243993365471777</v>
      </c>
      <c r="H618" s="24">
        <v>7.22872881953152E-2</v>
      </c>
      <c r="I618" s="3">
        <f t="shared" si="28"/>
        <v>2000</v>
      </c>
      <c r="J618" s="3">
        <f>INDEX(PowerArray,MIN(MaximumPowerIndex,ROUND(G618*100,0)))</f>
        <v>2000</v>
      </c>
      <c r="K618" s="3">
        <f>MIN(J618-M618+N618,'Power Look Up'!$F$4)</f>
        <v>1999.9981839372037</v>
      </c>
      <c r="M618" s="50">
        <f t="array" ref="M618">_xlfn.SUM(_xlfn.NORM.DIST($S$3:$S$1003,$G618,$P618,FALSE)*WindSpeedStep*$T$3:$T$1003)</f>
        <v>2000.0019854353714</v>
      </c>
      <c r="N618" s="50">
        <f t="array" ref="N618">_xlfn.SUM(_xlfn.NORM.DIST($S$3:$S$1003,$G618,$Q618,FALSE)*WindSpeedStep*$T$3:$T$1003)</f>
        <v>2000.0001693725751</v>
      </c>
      <c r="P618" s="42">
        <f t="shared" si="27"/>
        <v>2.2243993365471777</v>
      </c>
      <c r="Q618" s="42">
        <f t="shared" si="29"/>
        <v>1.6079579590245376</v>
      </c>
      <c r="S618" s="42">
        <f>'Zero Turbulence Curve'!E617</f>
        <v>61.500000000000604</v>
      </c>
      <c r="T618" s="42">
        <f>'Zero Turbulence Curve'!F617</f>
        <v>2000.0000008831432</v>
      </c>
    </row>
    <row r="619" spans="5:20" x14ac:dyDescent="0.2">
      <c r="E619" s="15">
        <v>41220.083333333336</v>
      </c>
      <c r="F619" s="21">
        <v>22.318360319840462</v>
      </c>
      <c r="G619" s="21">
        <v>22.243202228155191</v>
      </c>
      <c r="H619" s="24">
        <v>8.3339455647487987E-2</v>
      </c>
      <c r="I619" s="3">
        <f t="shared" si="28"/>
        <v>2000</v>
      </c>
      <c r="J619" s="3">
        <f>INDEX(PowerArray,MIN(MaximumPowerIndex,ROUND(G619*100,0)))</f>
        <v>2000</v>
      </c>
      <c r="K619" s="3">
        <f>MIN(J619-M619+N619,'Power Look Up'!$F$4)</f>
        <v>1999.9984254687988</v>
      </c>
      <c r="M619" s="50">
        <f t="array" ref="M619">_xlfn.SUM(_xlfn.NORM.DIST($S$3:$S$1003,$G619,$P619,FALSE)*WindSpeedStep*$T$3:$T$1003)</f>
        <v>2000.0019869713092</v>
      </c>
      <c r="N619" s="50">
        <f t="array" ref="N619">_xlfn.SUM(_xlfn.NORM.DIST($S$3:$S$1003,$G619,$Q619,FALSE)*WindSpeedStep*$T$3:$T$1003)</f>
        <v>2000.000412440108</v>
      </c>
      <c r="P619" s="42">
        <f t="shared" si="27"/>
        <v>2.224320222815519</v>
      </c>
      <c r="Q619" s="42">
        <f t="shared" si="29"/>
        <v>1.8537363655514454</v>
      </c>
      <c r="S619" s="42">
        <f>'Zero Turbulence Curve'!E618</f>
        <v>61.600000000000605</v>
      </c>
      <c r="T619" s="42">
        <f>'Zero Turbulence Curve'!F618</f>
        <v>2000.0000008831432</v>
      </c>
    </row>
    <row r="620" spans="5:20" x14ac:dyDescent="0.2">
      <c r="E620" s="15">
        <v>41220.090277777781</v>
      </c>
      <c r="F620" s="21">
        <v>22.325908124039184</v>
      </c>
      <c r="G620" s="21">
        <v>22.238590114929011</v>
      </c>
      <c r="H620" s="24">
        <v>6.0915775181195633E-2</v>
      </c>
      <c r="I620" s="3">
        <f t="shared" si="28"/>
        <v>2000</v>
      </c>
      <c r="J620" s="3">
        <f>INDEX(PowerArray,MIN(MaximumPowerIndex,ROUND(G620*100,0)))</f>
        <v>2000</v>
      </c>
      <c r="K620" s="3">
        <f>MIN(J620-M620+N620,'Power Look Up'!$F$4)</f>
        <v>1999.9980871638099</v>
      </c>
      <c r="M620" s="50">
        <f t="array" ref="M620">_xlfn.SUM(_xlfn.NORM.DIST($S$3:$S$1003,$G620,$P620,FALSE)*WindSpeedStep*$T$3:$T$1003)</f>
        <v>2000.0019959495553</v>
      </c>
      <c r="N620" s="50">
        <f t="array" ref="N620">_xlfn.SUM(_xlfn.NORM.DIST($S$3:$S$1003,$G620,$Q620,FALSE)*WindSpeedStep*$T$3:$T$1003)</f>
        <v>2000.0000831133652</v>
      </c>
      <c r="P620" s="42">
        <f t="shared" si="27"/>
        <v>2.2238590114929013</v>
      </c>
      <c r="Q620" s="42">
        <f t="shared" si="29"/>
        <v>1.3546809557877753</v>
      </c>
      <c r="S620" s="42">
        <f>'Zero Turbulence Curve'!E619</f>
        <v>61.700000000000607</v>
      </c>
      <c r="T620" s="42">
        <f>'Zero Turbulence Curve'!F619</f>
        <v>2000.0000008831432</v>
      </c>
    </row>
    <row r="621" spans="5:20" x14ac:dyDescent="0.2">
      <c r="E621" s="15">
        <v>41220.097222222219</v>
      </c>
      <c r="F621" s="21">
        <v>22.278608320867079</v>
      </c>
      <c r="G621" s="21">
        <v>22.169119482544627</v>
      </c>
      <c r="H621" s="24">
        <v>4.713041249603217E-2</v>
      </c>
      <c r="I621" s="3">
        <f t="shared" si="28"/>
        <v>2000</v>
      </c>
      <c r="J621" s="3">
        <f>INDEX(PowerArray,MIN(MaximumPowerIndex,ROUND(G621*100,0)))</f>
        <v>2000</v>
      </c>
      <c r="K621" s="3">
        <f>MIN(J621-M621+N621,'Power Look Up'!$F$4)</f>
        <v>1999.9979113655118</v>
      </c>
      <c r="M621" s="50">
        <f t="array" ref="M621">_xlfn.SUM(_xlfn.NORM.DIST($S$3:$S$1003,$G621,$P621,FALSE)*WindSpeedStep*$T$3:$T$1003)</f>
        <v>2000.0021363014237</v>
      </c>
      <c r="N621" s="50">
        <f t="array" ref="N621">_xlfn.SUM(_xlfn.NORM.DIST($S$3:$S$1003,$G621,$Q621,FALSE)*WindSpeedStep*$T$3:$T$1003)</f>
        <v>2000.0000476669354</v>
      </c>
      <c r="P621" s="42">
        <f t="shared" si="27"/>
        <v>2.2169119482544626</v>
      </c>
      <c r="Q621" s="42">
        <f t="shared" si="29"/>
        <v>1.0448397458861516</v>
      </c>
      <c r="S621" s="42">
        <f>'Zero Turbulence Curve'!E620</f>
        <v>61.800000000000608</v>
      </c>
      <c r="T621" s="42">
        <f>'Zero Turbulence Curve'!F620</f>
        <v>2000.0000008831432</v>
      </c>
    </row>
    <row r="622" spans="5:20" x14ac:dyDescent="0.2">
      <c r="E622" s="15">
        <v>41220.104166666664</v>
      </c>
      <c r="F622" s="21">
        <v>20.695515739984444</v>
      </c>
      <c r="G622" s="21">
        <v>20.666414293200614</v>
      </c>
      <c r="H622" s="24">
        <v>5.6533986139785823E-2</v>
      </c>
      <c r="I622" s="3">
        <f t="shared" si="28"/>
        <v>2000</v>
      </c>
      <c r="J622" s="3">
        <f>INDEX(PowerArray,MIN(MaximumPowerIndex,ROUND(G622*100,0)))</f>
        <v>2000</v>
      </c>
      <c r="K622" s="3">
        <f>MIN(J622-M622+N622,'Power Look Up'!$F$4)</f>
        <v>1999.9909741139838</v>
      </c>
      <c r="M622" s="50">
        <f t="array" ref="M622">_xlfn.SUM(_xlfn.NORM.DIST($S$3:$S$1003,$G622,$P622,FALSE)*WindSpeedStep*$T$3:$T$1003)</f>
        <v>2000.0094733471715</v>
      </c>
      <c r="N622" s="50">
        <f t="array" ref="N622">_xlfn.SUM(_xlfn.NORM.DIST($S$3:$S$1003,$G622,$Q622,FALSE)*WindSpeedStep*$T$3:$T$1003)</f>
        <v>2000.0004474611553</v>
      </c>
      <c r="P622" s="42">
        <f t="shared" si="27"/>
        <v>2.0666414293200615</v>
      </c>
      <c r="Q622" s="42">
        <f t="shared" si="29"/>
        <v>1.168354779210875</v>
      </c>
      <c r="S622" s="42">
        <f>'Zero Turbulence Curve'!E621</f>
        <v>61.90000000000061</v>
      </c>
      <c r="T622" s="42">
        <f>'Zero Turbulence Curve'!F621</f>
        <v>2000.0000008831432</v>
      </c>
    </row>
    <row r="623" spans="5:20" x14ac:dyDescent="0.2">
      <c r="E623" s="15">
        <v>41220.111111111109</v>
      </c>
      <c r="F623" s="21">
        <v>21.335032911393711</v>
      </c>
      <c r="G623" s="21">
        <v>21.2818640835781</v>
      </c>
      <c r="H623" s="24">
        <v>5.0620967142883541E-2</v>
      </c>
      <c r="I623" s="3">
        <f t="shared" si="28"/>
        <v>2000</v>
      </c>
      <c r="J623" s="3">
        <f>INDEX(PowerArray,MIN(MaximumPowerIndex,ROUND(G623*100,0)))</f>
        <v>2000</v>
      </c>
      <c r="K623" s="3">
        <f>MIN(J623-M623+N623,'Power Look Up'!$F$4)</f>
        <v>1999.9950331174257</v>
      </c>
      <c r="M623" s="50">
        <f t="array" ref="M623">_xlfn.SUM(_xlfn.NORM.DIST($S$3:$S$1003,$G623,$P623,FALSE)*WindSpeedStep*$T$3:$T$1003)</f>
        <v>2000.0051262688376</v>
      </c>
      <c r="N623" s="50">
        <f t="array" ref="N623">_xlfn.SUM(_xlfn.NORM.DIST($S$3:$S$1003,$G623,$Q623,FALSE)*WindSpeedStep*$T$3:$T$1003)</f>
        <v>2000.0001593862632</v>
      </c>
      <c r="P623" s="42">
        <f t="shared" si="27"/>
        <v>2.1281864083578101</v>
      </c>
      <c r="Q623" s="42">
        <f t="shared" si="29"/>
        <v>1.0773085425141202</v>
      </c>
      <c r="S623" s="42">
        <f>'Zero Turbulence Curve'!E622</f>
        <v>62.000000000000611</v>
      </c>
      <c r="T623" s="42">
        <f>'Zero Turbulence Curve'!F622</f>
        <v>2000.0000008831432</v>
      </c>
    </row>
    <row r="624" spans="5:20" x14ac:dyDescent="0.2">
      <c r="E624" s="15">
        <v>41220.118055555555</v>
      </c>
      <c r="F624" s="21">
        <v>20.69730500174181</v>
      </c>
      <c r="G624" s="21">
        <v>20.640235368699443</v>
      </c>
      <c r="H624" s="24">
        <v>4.9764933159815686E-2</v>
      </c>
      <c r="I624" s="3">
        <f t="shared" si="28"/>
        <v>2000</v>
      </c>
      <c r="J624" s="3">
        <f>INDEX(PowerArray,MIN(MaximumPowerIndex,ROUND(G624*100,0)))</f>
        <v>2000</v>
      </c>
      <c r="K624" s="3">
        <f>MIN(J624-M624+N624,'Power Look Up'!$F$4)</f>
        <v>1999.990617084416</v>
      </c>
      <c r="M624" s="50">
        <f t="array" ref="M624">_xlfn.SUM(_xlfn.NORM.DIST($S$3:$S$1003,$G624,$P624,FALSE)*WindSpeedStep*$T$3:$T$1003)</f>
        <v>2000.0097250702784</v>
      </c>
      <c r="N624" s="50">
        <f t="array" ref="N624">_xlfn.SUM(_xlfn.NORM.DIST($S$3:$S$1003,$G624,$Q624,FALSE)*WindSpeedStep*$T$3:$T$1003)</f>
        <v>2000.0003421546944</v>
      </c>
      <c r="P624" s="42">
        <f t="shared" si="27"/>
        <v>2.0640235368699442</v>
      </c>
      <c r="Q624" s="42">
        <f t="shared" si="29"/>
        <v>1.0271599335261914</v>
      </c>
      <c r="S624" s="42">
        <f>'Zero Turbulence Curve'!E623</f>
        <v>62.100000000000612</v>
      </c>
      <c r="T624" s="42">
        <f>'Zero Turbulence Curve'!F623</f>
        <v>2000.0000008831432</v>
      </c>
    </row>
    <row r="625" spans="5:20" x14ac:dyDescent="0.2">
      <c r="E625" s="15">
        <v>41220.125</v>
      </c>
      <c r="F625" s="21">
        <v>20.498698572292355</v>
      </c>
      <c r="G625" s="21">
        <v>20.449493802290782</v>
      </c>
      <c r="H625" s="24">
        <v>5.463761497102454E-2</v>
      </c>
      <c r="I625" s="3">
        <f t="shared" si="28"/>
        <v>2000</v>
      </c>
      <c r="J625" s="3">
        <f>INDEX(PowerArray,MIN(MaximumPowerIndex,ROUND(G625*100,0)))</f>
        <v>2000</v>
      </c>
      <c r="K625" s="3">
        <f>MIN(J625-M625+N625,'Power Look Up'!$F$4)</f>
        <v>1999.9887630994024</v>
      </c>
      <c r="M625" s="50">
        <f t="array" ref="M625">_xlfn.SUM(_xlfn.NORM.DIST($S$3:$S$1003,$G625,$P625,FALSE)*WindSpeedStep*$T$3:$T$1003)</f>
        <v>2000.011775254927</v>
      </c>
      <c r="N625" s="50">
        <f t="array" ref="N625">_xlfn.SUM(_xlfn.NORM.DIST($S$3:$S$1003,$G625,$Q625,FALSE)*WindSpeedStep*$T$3:$T$1003)</f>
        <v>2000.0005383543294</v>
      </c>
      <c r="P625" s="42">
        <f t="shared" si="27"/>
        <v>2.0449493802290784</v>
      </c>
      <c r="Q625" s="42">
        <f t="shared" si="29"/>
        <v>1.1173115687219164</v>
      </c>
      <c r="S625" s="42">
        <f>'Zero Turbulence Curve'!E624</f>
        <v>62.200000000000614</v>
      </c>
      <c r="T625" s="42">
        <f>'Zero Turbulence Curve'!F624</f>
        <v>2000.0000008831432</v>
      </c>
    </row>
    <row r="626" spans="5:20" x14ac:dyDescent="0.2">
      <c r="E626" s="15">
        <v>41220.131944444445</v>
      </c>
      <c r="F626" s="21">
        <v>19.853471078198432</v>
      </c>
      <c r="G626" s="21">
        <v>19.758643639989561</v>
      </c>
      <c r="H626" s="24">
        <v>8.1597822044275195E-2</v>
      </c>
      <c r="I626" s="3">
        <f t="shared" si="28"/>
        <v>2000</v>
      </c>
      <c r="J626" s="3">
        <f>INDEX(PowerArray,MIN(MaximumPowerIndex,ROUND(G626*100,0)))</f>
        <v>2000</v>
      </c>
      <c r="K626" s="3">
        <f>MIN(J626-M626+N626,'Power Look Up'!$F$4)</f>
        <v>1999.9828310285923</v>
      </c>
      <c r="M626" s="50">
        <f t="array" ref="M626">_xlfn.SUM(_xlfn.NORM.DIST($S$3:$S$1003,$G626,$P626,FALSE)*WindSpeedStep*$T$3:$T$1003)</f>
        <v>2000.0236024031806</v>
      </c>
      <c r="N626" s="50">
        <f t="array" ref="N626">_xlfn.SUM(_xlfn.NORM.DIST($S$3:$S$1003,$G626,$Q626,FALSE)*WindSpeedStep*$T$3:$T$1003)</f>
        <v>2000.0064334317728</v>
      </c>
      <c r="P626" s="42">
        <f t="shared" si="27"/>
        <v>1.9758643639989562</v>
      </c>
      <c r="Q626" s="42">
        <f t="shared" si="29"/>
        <v>1.612262287572118</v>
      </c>
      <c r="S626" s="42">
        <f>'Zero Turbulence Curve'!E625</f>
        <v>62.300000000000615</v>
      </c>
      <c r="T626" s="42">
        <f>'Zero Turbulence Curve'!F625</f>
        <v>2000.0000008831432</v>
      </c>
    </row>
    <row r="627" spans="5:20" x14ac:dyDescent="0.2">
      <c r="E627" s="15">
        <v>41220.138888888891</v>
      </c>
      <c r="F627" s="21">
        <v>20.360162262438198</v>
      </c>
      <c r="G627" s="21">
        <v>20.279389572801492</v>
      </c>
      <c r="H627" s="24">
        <v>7.2199817518741258E-2</v>
      </c>
      <c r="I627" s="3">
        <f t="shared" si="28"/>
        <v>2000</v>
      </c>
      <c r="J627" s="3">
        <f>INDEX(PowerArray,MIN(MaximumPowerIndex,ROUND(G627*100,0)))</f>
        <v>2000</v>
      </c>
      <c r="K627" s="3">
        <f>MIN(J627-M627+N627,'Power Look Up'!$F$4)</f>
        <v>1999.9878118038023</v>
      </c>
      <c r="M627" s="50">
        <f t="array" ref="M627">_xlfn.SUM(_xlfn.NORM.DIST($S$3:$S$1003,$G627,$P627,FALSE)*WindSpeedStep*$T$3:$T$1003)</f>
        <v>2000.0139696959816</v>
      </c>
      <c r="N627" s="50">
        <f t="array" ref="N627">_xlfn.SUM(_xlfn.NORM.DIST($S$3:$S$1003,$G627,$Q627,FALSE)*WindSpeedStep*$T$3:$T$1003)</f>
        <v>2000.0017814997839</v>
      </c>
      <c r="P627" s="42">
        <f t="shared" si="27"/>
        <v>2.0279389572801492</v>
      </c>
      <c r="Q627" s="42">
        <f t="shared" si="29"/>
        <v>1.4641682265477318</v>
      </c>
      <c r="S627" s="42">
        <f>'Zero Turbulence Curve'!E626</f>
        <v>62.400000000000617</v>
      </c>
      <c r="T627" s="42">
        <f>'Zero Turbulence Curve'!F626</f>
        <v>2000.0000008831432</v>
      </c>
    </row>
    <row r="628" spans="5:20" x14ac:dyDescent="0.2">
      <c r="E628" s="15">
        <v>41220.145833333336</v>
      </c>
      <c r="F628" s="21">
        <v>19.184640086214163</v>
      </c>
      <c r="G628" s="21">
        <v>19.138673289258325</v>
      </c>
      <c r="H628" s="24">
        <v>9.0176307307592171E-2</v>
      </c>
      <c r="I628" s="3">
        <f t="shared" si="28"/>
        <v>2000</v>
      </c>
      <c r="J628" s="3">
        <f>INDEX(PowerArray,MIN(MaximumPowerIndex,ROUND(G628*100,0)))</f>
        <v>2000</v>
      </c>
      <c r="K628" s="3">
        <f>MIN(J628-M628+N628,'Power Look Up'!$F$4)</f>
        <v>1999.9797577890099</v>
      </c>
      <c r="M628" s="50">
        <f t="array" ref="M628">_xlfn.SUM(_xlfn.NORM.DIST($S$3:$S$1003,$G628,$P628,FALSE)*WindSpeedStep*$T$3:$T$1003)</f>
        <v>2000.0441179826778</v>
      </c>
      <c r="N628" s="50">
        <f t="array" ref="N628">_xlfn.SUM(_xlfn.NORM.DIST($S$3:$S$1003,$G628,$Q628,FALSE)*WindSpeedStep*$T$3:$T$1003)</f>
        <v>2000.0238757716877</v>
      </c>
      <c r="P628" s="42">
        <f t="shared" si="27"/>
        <v>1.9138673289258326</v>
      </c>
      <c r="Q628" s="42">
        <f t="shared" si="29"/>
        <v>1.7258548839917645</v>
      </c>
      <c r="S628" s="42">
        <f>'Zero Turbulence Curve'!E627</f>
        <v>62.500000000000618</v>
      </c>
      <c r="T628" s="42">
        <f>'Zero Turbulence Curve'!F627</f>
        <v>2000.0000008831432</v>
      </c>
    </row>
    <row r="629" spans="5:20" x14ac:dyDescent="0.2">
      <c r="E629" s="15">
        <v>41220.152777777781</v>
      </c>
      <c r="F629" s="21">
        <v>19.832650068828237</v>
      </c>
      <c r="G629" s="21">
        <v>19.740760318873882</v>
      </c>
      <c r="H629" s="24">
        <v>5.6472533731654374E-2</v>
      </c>
      <c r="I629" s="3">
        <f t="shared" si="28"/>
        <v>2000</v>
      </c>
      <c r="J629" s="3">
        <f>INDEX(PowerArray,MIN(MaximumPowerIndex,ROUND(G629*100,0)))</f>
        <v>2000</v>
      </c>
      <c r="K629" s="3">
        <f>MIN(J629-M629+N629,'Power Look Up'!$F$4)</f>
        <v>1999.9774295033915</v>
      </c>
      <c r="M629" s="50">
        <f t="array" ref="M629">_xlfn.SUM(_xlfn.NORM.DIST($S$3:$S$1003,$G629,$P629,FALSE)*WindSpeedStep*$T$3:$T$1003)</f>
        <v>2000.0240319556867</v>
      </c>
      <c r="N629" s="50">
        <f t="array" ref="N629">_xlfn.SUM(_xlfn.NORM.DIST($S$3:$S$1003,$G629,$Q629,FALSE)*WindSpeedStep*$T$3:$T$1003)</f>
        <v>2000.0014614590782</v>
      </c>
      <c r="P629" s="42">
        <f t="shared" si="27"/>
        <v>1.9740760318873882</v>
      </c>
      <c r="Q629" s="42">
        <f t="shared" si="29"/>
        <v>1.1148107529961095</v>
      </c>
      <c r="S629" s="42">
        <f>'Zero Turbulence Curve'!E628</f>
        <v>62.60000000000062</v>
      </c>
      <c r="T629" s="42">
        <f>'Zero Turbulence Curve'!F628</f>
        <v>2000.0000008831432</v>
      </c>
    </row>
    <row r="630" spans="5:20" x14ac:dyDescent="0.2">
      <c r="E630" s="15">
        <v>41220.159722222219</v>
      </c>
      <c r="F630" s="21">
        <v>18.897438980351197</v>
      </c>
      <c r="G630" s="21">
        <v>18.81436922327779</v>
      </c>
      <c r="H630" s="24">
        <v>6.8263218171588785E-2</v>
      </c>
      <c r="I630" s="3">
        <f t="shared" si="28"/>
        <v>2000</v>
      </c>
      <c r="J630" s="3">
        <f>INDEX(PowerArray,MIN(MaximumPowerIndex,ROUND(G630*100,0)))</f>
        <v>2000</v>
      </c>
      <c r="K630" s="3">
        <f>MIN(J630-M630+N630,'Power Look Up'!$F$4)</f>
        <v>1999.9478938783791</v>
      </c>
      <c r="M630" s="50">
        <f t="array" ref="M630">_xlfn.SUM(_xlfn.NORM.DIST($S$3:$S$1003,$G630,$P630,FALSE)*WindSpeedStep*$T$3:$T$1003)</f>
        <v>2000.0611742793321</v>
      </c>
      <c r="N630" s="50">
        <f t="array" ref="N630">_xlfn.SUM(_xlfn.NORM.DIST($S$3:$S$1003,$G630,$Q630,FALSE)*WindSpeedStep*$T$3:$T$1003)</f>
        <v>2000.0090681577112</v>
      </c>
      <c r="P630" s="42">
        <f t="shared" si="27"/>
        <v>1.8814369223277791</v>
      </c>
      <c r="Q630" s="42">
        <f t="shared" si="29"/>
        <v>1.2843293910494373</v>
      </c>
      <c r="S630" s="42">
        <f>'Zero Turbulence Curve'!E629</f>
        <v>62.700000000000621</v>
      </c>
      <c r="T630" s="42">
        <f>'Zero Turbulence Curve'!F629</f>
        <v>2000.0000008831432</v>
      </c>
    </row>
    <row r="631" spans="5:20" x14ac:dyDescent="0.2">
      <c r="E631" s="15">
        <v>41220.166666666664</v>
      </c>
      <c r="F631" s="21">
        <v>18.949117789714979</v>
      </c>
      <c r="G631" s="21">
        <v>18.895686295139182</v>
      </c>
      <c r="H631" s="24">
        <v>6.068884117782971E-2</v>
      </c>
      <c r="I631" s="3">
        <f t="shared" si="28"/>
        <v>2000</v>
      </c>
      <c r="J631" s="3">
        <f>INDEX(PowerArray,MIN(MaximumPowerIndex,ROUND(G631*100,0)))</f>
        <v>2000</v>
      </c>
      <c r="K631" s="3">
        <f>MIN(J631-M631+N631,'Power Look Up'!$F$4)</f>
        <v>1999.9491068493437</v>
      </c>
      <c r="M631" s="50">
        <f t="array" ref="M631">_xlfn.SUM(_xlfn.NORM.DIST($S$3:$S$1003,$G631,$P631,FALSE)*WindSpeedStep*$T$3:$T$1003)</f>
        <v>2000.0563638764011</v>
      </c>
      <c r="N631" s="50">
        <f t="array" ref="N631">_xlfn.SUM(_xlfn.NORM.DIST($S$3:$S$1003,$G631,$Q631,FALSE)*WindSpeedStep*$T$3:$T$1003)</f>
        <v>2000.0054707257448</v>
      </c>
      <c r="P631" s="42">
        <f t="shared" si="27"/>
        <v>1.8895686295139182</v>
      </c>
      <c r="Q631" s="42">
        <f t="shared" si="29"/>
        <v>1.1467573045117954</v>
      </c>
      <c r="S631" s="42">
        <f>'Zero Turbulence Curve'!E630</f>
        <v>62.800000000000622</v>
      </c>
      <c r="T631" s="42">
        <f>'Zero Turbulence Curve'!F630</f>
        <v>2000.0000008831432</v>
      </c>
    </row>
    <row r="632" spans="5:20" x14ac:dyDescent="0.2">
      <c r="E632" s="15">
        <v>41220.173611111109</v>
      </c>
      <c r="F632" s="21">
        <v>18.64797365758648</v>
      </c>
      <c r="G632" s="21">
        <v>18.525160450687462</v>
      </c>
      <c r="H632" s="24">
        <v>7.1321422070913396E-2</v>
      </c>
      <c r="I632" s="3">
        <f t="shared" si="28"/>
        <v>2000</v>
      </c>
      <c r="J632" s="3">
        <f>INDEX(PowerArray,MIN(MaximumPowerIndex,ROUND(G632*100,0)))</f>
        <v>2000</v>
      </c>
      <c r="K632" s="3">
        <f>MIN(J632-M632+N632,'Power Look Up'!$F$4)</f>
        <v>1999.9338586832323</v>
      </c>
      <c r="M632" s="50">
        <f t="array" ref="M632">_xlfn.SUM(_xlfn.NORM.DIST($S$3:$S$1003,$G632,$P632,FALSE)*WindSpeedStep*$T$3:$T$1003)</f>
        <v>2000.0818195472884</v>
      </c>
      <c r="N632" s="50">
        <f t="array" ref="N632">_xlfn.SUM(_xlfn.NORM.DIST($S$3:$S$1003,$G632,$Q632,FALSE)*WindSpeedStep*$T$3:$T$1003)</f>
        <v>2000.0156782305207</v>
      </c>
      <c r="P632" s="42">
        <f t="shared" si="27"/>
        <v>1.8525160450687463</v>
      </c>
      <c r="Q632" s="42">
        <f t="shared" si="29"/>
        <v>1.3212407874348726</v>
      </c>
      <c r="S632" s="42">
        <f>'Zero Turbulence Curve'!E631</f>
        <v>62.900000000000624</v>
      </c>
      <c r="T632" s="42">
        <f>'Zero Turbulence Curve'!F631</f>
        <v>2000.0000008831432</v>
      </c>
    </row>
    <row r="633" spans="5:20" x14ac:dyDescent="0.2">
      <c r="E633" s="15">
        <v>41220.180555555555</v>
      </c>
      <c r="F633" s="21">
        <v>17.980353764283542</v>
      </c>
      <c r="G633" s="21">
        <v>17.917143869733334</v>
      </c>
      <c r="H633" s="24">
        <v>6.7851835174868869E-2</v>
      </c>
      <c r="I633" s="3">
        <f t="shared" si="28"/>
        <v>2000</v>
      </c>
      <c r="J633" s="3">
        <f>INDEX(PowerArray,MIN(MaximumPowerIndex,ROUND(G633*100,0)))</f>
        <v>2000</v>
      </c>
      <c r="K633" s="3">
        <f>MIN(J633-M633+N633,'Power Look Up'!$F$4)</f>
        <v>1999.8787968607862</v>
      </c>
      <c r="M633" s="50">
        <f t="array" ref="M633">_xlfn.SUM(_xlfn.NORM.DIST($S$3:$S$1003,$G633,$P633,FALSE)*WindSpeedStep*$T$3:$T$1003)</f>
        <v>2000.1501785875791</v>
      </c>
      <c r="N633" s="50">
        <f t="array" ref="N633">_xlfn.SUM(_xlfn.NORM.DIST($S$3:$S$1003,$G633,$Q633,FALSE)*WindSpeedStep*$T$3:$T$1003)</f>
        <v>2000.0289754483654</v>
      </c>
      <c r="P633" s="42">
        <f t="shared" si="27"/>
        <v>1.7917143869733334</v>
      </c>
      <c r="Q633" s="42">
        <f t="shared" si="29"/>
        <v>1.2157110926535584</v>
      </c>
      <c r="S633" s="42">
        <f>'Zero Turbulence Curve'!E632</f>
        <v>63.000000000000625</v>
      </c>
      <c r="T633" s="42">
        <f>'Zero Turbulence Curve'!F632</f>
        <v>2000.0000008831432</v>
      </c>
    </row>
    <row r="634" spans="5:20" x14ac:dyDescent="0.2">
      <c r="E634" s="15">
        <v>41220.1875</v>
      </c>
      <c r="F634" s="21">
        <v>18.778663531130018</v>
      </c>
      <c r="G634" s="21">
        <v>18.692038704019431</v>
      </c>
      <c r="H634" s="24">
        <v>6.6564907450832864E-2</v>
      </c>
      <c r="I634" s="3">
        <f t="shared" si="28"/>
        <v>2000</v>
      </c>
      <c r="J634" s="3">
        <f>INDEX(PowerArray,MIN(MaximumPowerIndex,ROUND(G634*100,0)))</f>
        <v>2000</v>
      </c>
      <c r="K634" s="3">
        <f>MIN(J634-M634+N634,'Power Look Up'!$F$4)</f>
        <v>1999.9405168645076</v>
      </c>
      <c r="M634" s="50">
        <f t="array" ref="M634">_xlfn.SUM(_xlfn.NORM.DIST($S$3:$S$1003,$G634,$P634,FALSE)*WindSpeedStep*$T$3:$T$1003)</f>
        <v>2000.069188150399</v>
      </c>
      <c r="N634" s="50">
        <f t="array" ref="N634">_xlfn.SUM(_xlfn.NORM.DIST($S$3:$S$1003,$G634,$Q634,FALSE)*WindSpeedStep*$T$3:$T$1003)</f>
        <v>2000.0097050149066</v>
      </c>
      <c r="P634" s="42">
        <f t="shared" si="27"/>
        <v>1.8692038704019431</v>
      </c>
      <c r="Q634" s="42">
        <f t="shared" si="29"/>
        <v>1.2442338264004393</v>
      </c>
      <c r="S634" s="42">
        <f>'Zero Turbulence Curve'!E633</f>
        <v>63.100000000000627</v>
      </c>
      <c r="T634" s="42">
        <f>'Zero Turbulence Curve'!F633</f>
        <v>2000.0000008831432</v>
      </c>
    </row>
    <row r="635" spans="5:20" x14ac:dyDescent="0.2">
      <c r="E635" s="15">
        <v>41220.194444444445</v>
      </c>
      <c r="F635" s="21">
        <v>17.935152433687751</v>
      </c>
      <c r="G635" s="21">
        <v>17.886112175710519</v>
      </c>
      <c r="H635" s="24">
        <v>5.1853476207605186E-2</v>
      </c>
      <c r="I635" s="3">
        <f t="shared" si="28"/>
        <v>2000</v>
      </c>
      <c r="J635" s="3">
        <f>INDEX(PowerArray,MIN(MaximumPowerIndex,ROUND(G635*100,0)))</f>
        <v>2000</v>
      </c>
      <c r="K635" s="3">
        <f>MIN(J635-M635+N635,'Power Look Up'!$F$4)</f>
        <v>1999.8598979742949</v>
      </c>
      <c r="M635" s="50">
        <f t="array" ref="M635">_xlfn.SUM(_xlfn.NORM.DIST($S$3:$S$1003,$G635,$P635,FALSE)*WindSpeedStep*$T$3:$T$1003)</f>
        <v>2000.1548742527732</v>
      </c>
      <c r="N635" s="50">
        <f t="array" ref="N635">_xlfn.SUM(_xlfn.NORM.DIST($S$3:$S$1003,$G635,$Q635,FALSE)*WindSpeedStep*$T$3:$T$1003)</f>
        <v>2000.0147722270681</v>
      </c>
      <c r="P635" s="42">
        <f t="shared" si="27"/>
        <v>1.788611217571052</v>
      </c>
      <c r="Q635" s="42">
        <f t="shared" si="29"/>
        <v>0.9274570921497628</v>
      </c>
      <c r="S635" s="42">
        <f>'Zero Turbulence Curve'!E634</f>
        <v>63.200000000000628</v>
      </c>
      <c r="T635" s="42">
        <f>'Zero Turbulence Curve'!F634</f>
        <v>2000.0000008831432</v>
      </c>
    </row>
    <row r="636" spans="5:20" x14ac:dyDescent="0.2">
      <c r="E636" s="15">
        <v>41220.201388888891</v>
      </c>
      <c r="F636" s="21">
        <v>16.045539956732465</v>
      </c>
      <c r="G636" s="21">
        <v>16.001669491787272</v>
      </c>
      <c r="H636" s="24">
        <v>8.5381981765292284E-2</v>
      </c>
      <c r="I636" s="3">
        <f t="shared" si="28"/>
        <v>2000</v>
      </c>
      <c r="J636" s="3">
        <f>INDEX(PowerArray,MIN(MaximumPowerIndex,ROUND(G636*100,0)))</f>
        <v>2000</v>
      </c>
      <c r="K636" s="3">
        <f>MIN(J636-M636+N636,'Power Look Up'!$F$4)</f>
        <v>1999.7349974993638</v>
      </c>
      <c r="M636" s="50">
        <f t="array" ref="M636">_xlfn.SUM(_xlfn.NORM.DIST($S$3:$S$1003,$G636,$P636,FALSE)*WindSpeedStep*$T$3:$T$1003)</f>
        <v>2000.9242719680599</v>
      </c>
      <c r="N636" s="50">
        <f t="array" ref="N636">_xlfn.SUM(_xlfn.NORM.DIST($S$3:$S$1003,$G636,$Q636,FALSE)*WindSpeedStep*$T$3:$T$1003)</f>
        <v>2000.6592694674237</v>
      </c>
      <c r="P636" s="42">
        <f t="shared" si="27"/>
        <v>1.6001669491787274</v>
      </c>
      <c r="Q636" s="42">
        <f t="shared" si="29"/>
        <v>1.3662542527620147</v>
      </c>
      <c r="S636" s="42">
        <f>'Zero Turbulence Curve'!E635</f>
        <v>63.30000000000063</v>
      </c>
      <c r="T636" s="42">
        <f>'Zero Turbulence Curve'!F635</f>
        <v>2000.0000008831432</v>
      </c>
    </row>
    <row r="637" spans="5:20" x14ac:dyDescent="0.2">
      <c r="E637" s="15">
        <v>41220.208333333336</v>
      </c>
      <c r="F637" s="21">
        <v>16.51130249642512</v>
      </c>
      <c r="G637" s="21">
        <v>16.462339058643998</v>
      </c>
      <c r="H637" s="24">
        <v>6.1170219624931237E-2</v>
      </c>
      <c r="I637" s="3">
        <f t="shared" si="28"/>
        <v>2000</v>
      </c>
      <c r="J637" s="3">
        <f>INDEX(PowerArray,MIN(MaximumPowerIndex,ROUND(G637*100,0)))</f>
        <v>2000</v>
      </c>
      <c r="K637" s="3">
        <f>MIN(J637-M637+N637,'Power Look Up'!$F$4)</f>
        <v>1999.5454087869366</v>
      </c>
      <c r="M637" s="50">
        <f t="array" ref="M637">_xlfn.SUM(_xlfn.NORM.DIST($S$3:$S$1003,$G637,$P637,FALSE)*WindSpeedStep*$T$3:$T$1003)</f>
        <v>2000.6102864532377</v>
      </c>
      <c r="N637" s="50">
        <f t="array" ref="N637">_xlfn.SUM(_xlfn.NORM.DIST($S$3:$S$1003,$G637,$Q637,FALSE)*WindSpeedStep*$T$3:$T$1003)</f>
        <v>2000.1556952401743</v>
      </c>
      <c r="P637" s="42">
        <f t="shared" si="27"/>
        <v>1.6462339058644</v>
      </c>
      <c r="Q637" s="42">
        <f t="shared" si="29"/>
        <v>1.0070048957573372</v>
      </c>
      <c r="S637" s="42">
        <f>'Zero Turbulence Curve'!E636</f>
        <v>63.400000000000631</v>
      </c>
      <c r="T637" s="42">
        <f>'Zero Turbulence Curve'!F636</f>
        <v>2000.0000008831432</v>
      </c>
    </row>
    <row r="638" spans="5:20" x14ac:dyDescent="0.2">
      <c r="E638" s="15">
        <v>41220.215277777781</v>
      </c>
      <c r="F638" s="21">
        <v>16.927821991370166</v>
      </c>
      <c r="G638" s="21">
        <v>16.889020342672776</v>
      </c>
      <c r="H638" s="24">
        <v>4.9622449977807744E-2</v>
      </c>
      <c r="I638" s="3">
        <f t="shared" si="28"/>
        <v>2000</v>
      </c>
      <c r="J638" s="3">
        <f>INDEX(PowerArray,MIN(MaximumPowerIndex,ROUND(G638*100,0)))</f>
        <v>2000</v>
      </c>
      <c r="K638" s="3">
        <f>MIN(J638-M638+N638,'Power Look Up'!$F$4)</f>
        <v>1999.6471122010498</v>
      </c>
      <c r="M638" s="50">
        <f t="array" ref="M638">_xlfn.SUM(_xlfn.NORM.DIST($S$3:$S$1003,$G638,$P638,FALSE)*WindSpeedStep*$T$3:$T$1003)</f>
        <v>2000.4091107355769</v>
      </c>
      <c r="N638" s="50">
        <f t="array" ref="N638">_xlfn.SUM(_xlfn.NORM.DIST($S$3:$S$1003,$G638,$Q638,FALSE)*WindSpeedStep*$T$3:$T$1003)</f>
        <v>2000.0562229366267</v>
      </c>
      <c r="P638" s="42">
        <f t="shared" si="27"/>
        <v>1.6889020342672776</v>
      </c>
      <c r="Q638" s="42">
        <f t="shared" si="29"/>
        <v>0.83807456712845718</v>
      </c>
      <c r="S638" s="42">
        <f>'Zero Turbulence Curve'!E637</f>
        <v>63.500000000000632</v>
      </c>
      <c r="T638" s="42">
        <f>'Zero Turbulence Curve'!F637</f>
        <v>2000.0000008831432</v>
      </c>
    </row>
    <row r="639" spans="5:20" x14ac:dyDescent="0.2">
      <c r="E639" s="15">
        <v>41220.222222222219</v>
      </c>
      <c r="F639" s="21">
        <v>16.591177646050244</v>
      </c>
      <c r="G639" s="21">
        <v>16.506113322332933</v>
      </c>
      <c r="H639" s="24">
        <v>5.8464807061536207E-2</v>
      </c>
      <c r="I639" s="3">
        <f t="shared" si="28"/>
        <v>2000</v>
      </c>
      <c r="J639" s="3">
        <f>INDEX(PowerArray,MIN(MaximumPowerIndex,ROUND(G639*100,0)))</f>
        <v>2000</v>
      </c>
      <c r="K639" s="3">
        <f>MIN(J639-M639+N639,'Power Look Up'!$F$4)</f>
        <v>1999.5464931974118</v>
      </c>
      <c r="M639" s="50">
        <f t="array" ref="M639">_xlfn.SUM(_xlfn.NORM.DIST($S$3:$S$1003,$G639,$P639,FALSE)*WindSpeedStep*$T$3:$T$1003)</f>
        <v>2000.5861048889628</v>
      </c>
      <c r="N639" s="50">
        <f t="array" ref="N639">_xlfn.SUM(_xlfn.NORM.DIST($S$3:$S$1003,$G639,$Q639,FALSE)*WindSpeedStep*$T$3:$T$1003)</f>
        <v>2000.1325980863746</v>
      </c>
      <c r="P639" s="42">
        <f t="shared" si="27"/>
        <v>1.6506113322332934</v>
      </c>
      <c r="Q639" s="42">
        <f t="shared" si="29"/>
        <v>0.96502673072604728</v>
      </c>
      <c r="S639" s="42">
        <f>'Zero Turbulence Curve'!E638</f>
        <v>63.600000000000634</v>
      </c>
      <c r="T639" s="42">
        <f>'Zero Turbulence Curve'!F638</f>
        <v>2000.0000008831432</v>
      </c>
    </row>
    <row r="640" spans="5:20" x14ac:dyDescent="0.2">
      <c r="E640" s="15">
        <v>41220.229166666664</v>
      </c>
      <c r="F640" s="21">
        <v>16.175817340955227</v>
      </c>
      <c r="G640" s="21">
        <v>16.133760171160272</v>
      </c>
      <c r="H640" s="24">
        <v>6.985736647377784E-2</v>
      </c>
      <c r="I640" s="3">
        <f t="shared" si="28"/>
        <v>2000</v>
      </c>
      <c r="J640" s="3">
        <f>INDEX(PowerArray,MIN(MaximumPowerIndex,ROUND(G640*100,0)))</f>
        <v>2000</v>
      </c>
      <c r="K640" s="3">
        <f>MIN(J640-M640+N640,'Power Look Up'!$F$4)</f>
        <v>1999.5105599155847</v>
      </c>
      <c r="M640" s="50">
        <f t="array" ref="M640">_xlfn.SUM(_xlfn.NORM.DIST($S$3:$S$1003,$G640,$P640,FALSE)*WindSpeedStep*$T$3:$T$1003)</f>
        <v>2000.8223085330592</v>
      </c>
      <c r="N640" s="50">
        <f t="array" ref="N640">_xlfn.SUM(_xlfn.NORM.DIST($S$3:$S$1003,$G640,$Q640,FALSE)*WindSpeedStep*$T$3:$T$1003)</f>
        <v>2000.3328684486439</v>
      </c>
      <c r="P640" s="42">
        <f t="shared" si="27"/>
        <v>1.6133760171160274</v>
      </c>
      <c r="Q640" s="42">
        <f t="shared" si="29"/>
        <v>1.1270619968767839</v>
      </c>
      <c r="S640" s="42">
        <f>'Zero Turbulence Curve'!E639</f>
        <v>63.700000000000635</v>
      </c>
      <c r="T640" s="42">
        <f>'Zero Turbulence Curve'!F639</f>
        <v>2000.0000008831432</v>
      </c>
    </row>
    <row r="641" spans="5:20" x14ac:dyDescent="0.2">
      <c r="E641" s="15">
        <v>41220.236111111109</v>
      </c>
      <c r="F641" s="21">
        <v>15.957258307748253</v>
      </c>
      <c r="G641" s="21">
        <v>15.884345029446068</v>
      </c>
      <c r="H641" s="24">
        <v>6.4547429147015195E-2</v>
      </c>
      <c r="I641" s="3">
        <f t="shared" si="28"/>
        <v>2000</v>
      </c>
      <c r="J641" s="3">
        <f>INDEX(PowerArray,MIN(MaximumPowerIndex,ROUND(G641*100,0)))</f>
        <v>2000</v>
      </c>
      <c r="K641" s="3">
        <f>MIN(J641-M641+N641,'Power Look Up'!$F$4)</f>
        <v>1999.3603666804131</v>
      </c>
      <c r="M641" s="50">
        <f t="array" ref="M641">_xlfn.SUM(_xlfn.NORM.DIST($S$3:$S$1003,$G641,$P641,FALSE)*WindSpeedStep*$T$3:$T$1003)</f>
        <v>2001.0236957484492</v>
      </c>
      <c r="N641" s="50">
        <f t="array" ref="N641">_xlfn.SUM(_xlfn.NORM.DIST($S$3:$S$1003,$G641,$Q641,FALSE)*WindSpeedStep*$T$3:$T$1003)</f>
        <v>2000.3840624288623</v>
      </c>
      <c r="P641" s="42">
        <f t="shared" si="27"/>
        <v>1.588434502944607</v>
      </c>
      <c r="Q641" s="42">
        <f t="shared" si="29"/>
        <v>1.0252936353349131</v>
      </c>
      <c r="S641" s="42">
        <f>'Zero Turbulence Curve'!E640</f>
        <v>63.800000000000637</v>
      </c>
      <c r="T641" s="42">
        <f>'Zero Turbulence Curve'!F640</f>
        <v>2000.0000008831432</v>
      </c>
    </row>
    <row r="642" spans="5:20" x14ac:dyDescent="0.2">
      <c r="E642" s="15">
        <v>41220.243055555555</v>
      </c>
      <c r="F642" s="21">
        <v>17.131639249497418</v>
      </c>
      <c r="G642" s="21">
        <v>17.060202364297794</v>
      </c>
      <c r="H642" s="24">
        <v>5.7204099720273398E-2</v>
      </c>
      <c r="I642" s="3">
        <f t="shared" si="28"/>
        <v>2000</v>
      </c>
      <c r="J642" s="3">
        <f>INDEX(PowerArray,MIN(MaximumPowerIndex,ROUND(G642*100,0)))</f>
        <v>2000</v>
      </c>
      <c r="K642" s="3">
        <f>MIN(J642-M642+N642,'Power Look Up'!$F$4)</f>
        <v>1999.7107969868812</v>
      </c>
      <c r="M642" s="50">
        <f t="array" ref="M642">_xlfn.SUM(_xlfn.NORM.DIST($S$3:$S$1003,$G642,$P642,FALSE)*WindSpeedStep*$T$3:$T$1003)</f>
        <v>2000.3473469853466</v>
      </c>
      <c r="N642" s="50">
        <f t="array" ref="N642">_xlfn.SUM(_xlfn.NORM.DIST($S$3:$S$1003,$G642,$Q642,FALSE)*WindSpeedStep*$T$3:$T$1003)</f>
        <v>2000.0581439722278</v>
      </c>
      <c r="P642" s="42">
        <f t="shared" si="27"/>
        <v>1.7060202364297794</v>
      </c>
      <c r="Q642" s="42">
        <f t="shared" si="29"/>
        <v>0.97591351729533504</v>
      </c>
      <c r="S642" s="42">
        <f>'Zero Turbulence Curve'!E641</f>
        <v>63.900000000000638</v>
      </c>
      <c r="T642" s="42">
        <f>'Zero Turbulence Curve'!F641</f>
        <v>2000.0000008831432</v>
      </c>
    </row>
    <row r="643" spans="5:20" x14ac:dyDescent="0.2">
      <c r="E643" s="15">
        <v>41220.25</v>
      </c>
      <c r="F643" s="21">
        <v>15.985069589715323</v>
      </c>
      <c r="G643" s="21">
        <v>15.931830748433184</v>
      </c>
      <c r="H643" s="24">
        <v>6.4435127680813761E-2</v>
      </c>
      <c r="I643" s="3">
        <f t="shared" si="28"/>
        <v>2000</v>
      </c>
      <c r="J643" s="3">
        <f>INDEX(PowerArray,MIN(MaximumPowerIndex,ROUND(G643*100,0)))</f>
        <v>2000</v>
      </c>
      <c r="K643" s="3">
        <f>MIN(J643-M643+N643,'Power Look Up'!$F$4)</f>
        <v>1999.3767642998571</v>
      </c>
      <c r="M643" s="50">
        <f t="array" ref="M643">_xlfn.SUM(_xlfn.NORM.DIST($S$3:$S$1003,$G643,$P643,FALSE)*WindSpeedStep*$T$3:$T$1003)</f>
        <v>2000.9824216614709</v>
      </c>
      <c r="N643" s="50">
        <f t="array" ref="N643">_xlfn.SUM(_xlfn.NORM.DIST($S$3:$S$1003,$G643,$Q643,FALSE)*WindSpeedStep*$T$3:$T$1003)</f>
        <v>2000.359185961328</v>
      </c>
      <c r="P643" s="42">
        <f t="shared" ref="P643:P706" si="30">ReferenceTurbulence*G643</f>
        <v>1.5931830748433184</v>
      </c>
      <c r="Q643" s="42">
        <f t="shared" si="29"/>
        <v>1.0265695484644068</v>
      </c>
      <c r="S643" s="42">
        <f>'Zero Turbulence Curve'!E642</f>
        <v>64.000000000000639</v>
      </c>
      <c r="T643" s="42">
        <f>'Zero Turbulence Curve'!F642</f>
        <v>2000.0000008831432</v>
      </c>
    </row>
    <row r="644" spans="5:20" x14ac:dyDescent="0.2">
      <c r="E644" s="15">
        <v>41220.256944444445</v>
      </c>
      <c r="F644" s="21">
        <v>15.438638827417494</v>
      </c>
      <c r="G644" s="21">
        <v>15.329953851231913</v>
      </c>
      <c r="H644" s="24">
        <v>5.9590745679351673E-2</v>
      </c>
      <c r="I644" s="3">
        <f t="shared" ref="I644:I707" si="31">INDEX(PowerArray,MIN(MaximumPowerIndex,ROUND(F644*100,0)))</f>
        <v>2000</v>
      </c>
      <c r="J644" s="3">
        <f>INDEX(PowerArray,MIN(MaximumPowerIndex,ROUND(G644*100,0)))</f>
        <v>2000</v>
      </c>
      <c r="K644" s="3">
        <f>MIN(J644-M644+N644,'Power Look Up'!$F$4)</f>
        <v>1999.0768809147262</v>
      </c>
      <c r="M644" s="50">
        <f t="array" ref="M644">_xlfn.SUM(_xlfn.NORM.DIST($S$3:$S$1003,$G644,$P644,FALSE)*WindSpeedStep*$T$3:$T$1003)</f>
        <v>2001.6161575986735</v>
      </c>
      <c r="N644" s="50">
        <f t="array" ref="N644">_xlfn.SUM(_xlfn.NORM.DIST($S$3:$S$1003,$G644,$Q644,FALSE)*WindSpeedStep*$T$3:$T$1003)</f>
        <v>2000.6930385133996</v>
      </c>
      <c r="P644" s="42">
        <f t="shared" si="30"/>
        <v>1.5329953851231914</v>
      </c>
      <c r="Q644" s="42">
        <f t="shared" ref="Q644:Q707" si="32">G644*H644</f>
        <v>0.91352338122495869</v>
      </c>
      <c r="S644" s="42">
        <f>'Zero Turbulence Curve'!E643</f>
        <v>64.100000000000634</v>
      </c>
      <c r="T644" s="42">
        <f>'Zero Turbulence Curve'!F643</f>
        <v>2000.0000008831432</v>
      </c>
    </row>
    <row r="645" spans="5:20" x14ac:dyDescent="0.2">
      <c r="E645" s="15">
        <v>41220.263888888891</v>
      </c>
      <c r="F645" s="21">
        <v>15.67993932682001</v>
      </c>
      <c r="G645" s="21">
        <v>15.611796527583044</v>
      </c>
      <c r="H645" s="24">
        <v>7.1428847819855895E-2</v>
      </c>
      <c r="I645" s="3">
        <f t="shared" si="31"/>
        <v>2000</v>
      </c>
      <c r="J645" s="3">
        <f>INDEX(PowerArray,MIN(MaximumPowerIndex,ROUND(G645*100,0)))</f>
        <v>2000</v>
      </c>
      <c r="K645" s="3">
        <f>MIN(J645-M645+N645,'Power Look Up'!$F$4)</f>
        <v>1999.3908455583078</v>
      </c>
      <c r="M645" s="50">
        <f t="array" ref="M645">_xlfn.SUM(_xlfn.NORM.DIST($S$3:$S$1003,$G645,$P645,FALSE)*WindSpeedStep*$T$3:$T$1003)</f>
        <v>2001.2890098199616</v>
      </c>
      <c r="N645" s="50">
        <f t="array" ref="N645">_xlfn.SUM(_xlfn.NORM.DIST($S$3:$S$1003,$G645,$Q645,FALSE)*WindSpeedStep*$T$3:$T$1003)</f>
        <v>2000.6798553782694</v>
      </c>
      <c r="P645" s="42">
        <f t="shared" si="30"/>
        <v>1.5611796527583044</v>
      </c>
      <c r="Q645" s="42">
        <f t="shared" si="32"/>
        <v>1.115132638363284</v>
      </c>
      <c r="S645" s="42">
        <f>'Zero Turbulence Curve'!E644</f>
        <v>64.200000000000628</v>
      </c>
      <c r="T645" s="42">
        <f>'Zero Turbulence Curve'!F644</f>
        <v>2000.0000008831432</v>
      </c>
    </row>
    <row r="646" spans="5:20" x14ac:dyDescent="0.2">
      <c r="E646" s="15">
        <v>41220.270833333336</v>
      </c>
      <c r="F646" s="21">
        <v>16.355161805848123</v>
      </c>
      <c r="G646" s="21">
        <v>16.260318891871432</v>
      </c>
      <c r="H646" s="24">
        <v>3.9742804609097737E-2</v>
      </c>
      <c r="I646" s="3">
        <f t="shared" si="31"/>
        <v>2000</v>
      </c>
      <c r="J646" s="3">
        <f>INDEX(PowerArray,MIN(MaximumPowerIndex,ROUND(G646*100,0)))</f>
        <v>2000</v>
      </c>
      <c r="K646" s="3">
        <f>MIN(J646-M646+N646,'Power Look Up'!$F$4)</f>
        <v>1999.3715130622252</v>
      </c>
      <c r="M646" s="50">
        <f t="array" ref="M646">_xlfn.SUM(_xlfn.NORM.DIST($S$3:$S$1003,$G646,$P646,FALSE)*WindSpeedStep*$T$3:$T$1003)</f>
        <v>2000.7339465223899</v>
      </c>
      <c r="N646" s="50">
        <f t="array" ref="N646">_xlfn.SUM(_xlfn.NORM.DIST($S$3:$S$1003,$G646,$Q646,FALSE)*WindSpeedStep*$T$3:$T$1003)</f>
        <v>2000.1054595846151</v>
      </c>
      <c r="P646" s="42">
        <f t="shared" si="30"/>
        <v>1.6260318891871433</v>
      </c>
      <c r="Q646" s="42">
        <f t="shared" si="32"/>
        <v>0.64623067660126698</v>
      </c>
      <c r="S646" s="42">
        <f>'Zero Turbulence Curve'!E645</f>
        <v>64.300000000000622</v>
      </c>
      <c r="T646" s="42">
        <f>'Zero Turbulence Curve'!F645</f>
        <v>2000.0000008831432</v>
      </c>
    </row>
    <row r="647" spans="5:20" x14ac:dyDescent="0.2">
      <c r="E647" s="15">
        <v>41220.277777777781</v>
      </c>
      <c r="F647" s="21">
        <v>16.725522320159016</v>
      </c>
      <c r="G647" s="21">
        <v>16.648167053954509</v>
      </c>
      <c r="H647" s="24">
        <v>6.0386753888257497E-2</v>
      </c>
      <c r="I647" s="3">
        <f t="shared" si="31"/>
        <v>2000</v>
      </c>
      <c r="J647" s="3">
        <f>INDEX(PowerArray,MIN(MaximumPowerIndex,ROUND(G647*100,0)))</f>
        <v>2000</v>
      </c>
      <c r="K647" s="3">
        <f>MIN(J647-M647+N647,'Power Look Up'!$F$4)</f>
        <v>1999.6034072006476</v>
      </c>
      <c r="M647" s="50">
        <f t="array" ref="M647">_xlfn.SUM(_xlfn.NORM.DIST($S$3:$S$1003,$G647,$P647,FALSE)*WindSpeedStep*$T$3:$T$1003)</f>
        <v>2000.5135234038762</v>
      </c>
      <c r="N647" s="50">
        <f t="array" ref="N647">_xlfn.SUM(_xlfn.NORM.DIST($S$3:$S$1003,$G647,$Q647,FALSE)*WindSpeedStep*$T$3:$T$1003)</f>
        <v>2000.1169306045238</v>
      </c>
      <c r="P647" s="42">
        <f t="shared" si="30"/>
        <v>1.664816705395451</v>
      </c>
      <c r="Q647" s="42">
        <f t="shared" si="32"/>
        <v>1.0053287665777477</v>
      </c>
      <c r="S647" s="42">
        <f>'Zero Turbulence Curve'!E646</f>
        <v>64.400000000000617</v>
      </c>
      <c r="T647" s="42">
        <f>'Zero Turbulence Curve'!F646</f>
        <v>2000.0000008831432</v>
      </c>
    </row>
    <row r="648" spans="5:20" x14ac:dyDescent="0.2">
      <c r="E648" s="15">
        <v>41220.284722222219</v>
      </c>
      <c r="F648" s="21">
        <v>15.623567130382023</v>
      </c>
      <c r="G648" s="21">
        <v>15.539719594966618</v>
      </c>
      <c r="H648" s="24">
        <v>7.8087160878104078E-2</v>
      </c>
      <c r="I648" s="3">
        <f t="shared" si="31"/>
        <v>2000</v>
      </c>
      <c r="J648" s="3">
        <f>INDEX(PowerArray,MIN(MaximumPowerIndex,ROUND(G648*100,0)))</f>
        <v>2000</v>
      </c>
      <c r="K648" s="3">
        <f>MIN(J648-M648+N648,'Power Look Up'!$F$4)</f>
        <v>1999.532705958221</v>
      </c>
      <c r="M648" s="50">
        <f t="array" ref="M648">_xlfn.SUM(_xlfn.NORM.DIST($S$3:$S$1003,$G648,$P648,FALSE)*WindSpeedStep*$T$3:$T$1003)</f>
        <v>2001.3675241480521</v>
      </c>
      <c r="N648" s="50">
        <f t="array" ref="N648">_xlfn.SUM(_xlfn.NORM.DIST($S$3:$S$1003,$G648,$Q648,FALSE)*WindSpeedStep*$T$3:$T$1003)</f>
        <v>2000.9002301062731</v>
      </c>
      <c r="P648" s="42">
        <f t="shared" si="30"/>
        <v>1.5539719594966619</v>
      </c>
      <c r="Q648" s="42">
        <f t="shared" si="32"/>
        <v>1.2134525840127846</v>
      </c>
      <c r="S648" s="42">
        <f>'Zero Turbulence Curve'!E647</f>
        <v>64.500000000000611</v>
      </c>
      <c r="T648" s="42">
        <f>'Zero Turbulence Curve'!F647</f>
        <v>2000.0000008831432</v>
      </c>
    </row>
    <row r="649" spans="5:20" x14ac:dyDescent="0.2">
      <c r="E649" s="15">
        <v>41220.291666666664</v>
      </c>
      <c r="F649" s="21">
        <v>15.969081433848514</v>
      </c>
      <c r="G649" s="21">
        <v>15.933296714288485</v>
      </c>
      <c r="H649" s="24">
        <v>4.258228645253527E-2</v>
      </c>
      <c r="I649" s="3">
        <f t="shared" si="31"/>
        <v>2000</v>
      </c>
      <c r="J649" s="3">
        <f>INDEX(PowerArray,MIN(MaximumPowerIndex,ROUND(G649*100,0)))</f>
        <v>2000</v>
      </c>
      <c r="K649" s="3">
        <f>MIN(J649-M649+N649,'Power Look Up'!$F$4)</f>
        <v>1999.2032656945335</v>
      </c>
      <c r="M649" s="50">
        <f t="array" ref="M649">_xlfn.SUM(_xlfn.NORM.DIST($S$3:$S$1003,$G649,$P649,FALSE)*WindSpeedStep*$T$3:$T$1003)</f>
        <v>2000.9811700269397</v>
      </c>
      <c r="N649" s="50">
        <f t="array" ref="N649">_xlfn.SUM(_xlfn.NORM.DIST($S$3:$S$1003,$G649,$Q649,FALSE)*WindSpeedStep*$T$3:$T$1003)</f>
        <v>2000.1844357214732</v>
      </c>
      <c r="P649" s="42">
        <f t="shared" si="30"/>
        <v>1.5933296714288485</v>
      </c>
      <c r="Q649" s="42">
        <f t="shared" si="32"/>
        <v>0.67847620482107129</v>
      </c>
      <c r="S649" s="42">
        <f>'Zero Turbulence Curve'!E648</f>
        <v>64.600000000000605</v>
      </c>
      <c r="T649" s="42">
        <f>'Zero Turbulence Curve'!F648</f>
        <v>2000.0000008831432</v>
      </c>
    </row>
    <row r="650" spans="5:20" x14ac:dyDescent="0.2">
      <c r="E650" s="15">
        <v>41220.298611111109</v>
      </c>
      <c r="F650" s="21">
        <v>15.539517420654731</v>
      </c>
      <c r="G650" s="21">
        <v>15.472651866970551</v>
      </c>
      <c r="H650" s="24">
        <v>5.5342773956217575E-2</v>
      </c>
      <c r="I650" s="3">
        <f t="shared" si="31"/>
        <v>2000</v>
      </c>
      <c r="J650" s="3">
        <f>INDEX(PowerArray,MIN(MaximumPowerIndex,ROUND(G650*100,0)))</f>
        <v>2000</v>
      </c>
      <c r="K650" s="3">
        <f>MIN(J650-M650+N650,'Power Look Up'!$F$4)</f>
        <v>1999.0633657880096</v>
      </c>
      <c r="M650" s="50">
        <f t="array" ref="M650">_xlfn.SUM(_xlfn.NORM.DIST($S$3:$S$1003,$G650,$P650,FALSE)*WindSpeedStep*$T$3:$T$1003)</f>
        <v>2001.4437704825136</v>
      </c>
      <c r="N650" s="50">
        <f t="array" ref="N650">_xlfn.SUM(_xlfn.NORM.DIST($S$3:$S$1003,$G650,$Q650,FALSE)*WindSpeedStep*$T$3:$T$1003)</f>
        <v>2000.5071362705232</v>
      </c>
      <c r="P650" s="42">
        <f t="shared" si="30"/>
        <v>1.5472651866970553</v>
      </c>
      <c r="Q650" s="42">
        <f t="shared" si="32"/>
        <v>0.85629947477699908</v>
      </c>
      <c r="S650" s="42">
        <f>'Zero Turbulence Curve'!E649</f>
        <v>64.7000000000006</v>
      </c>
      <c r="T650" s="42">
        <f>'Zero Turbulence Curve'!F649</f>
        <v>2000.0000008831432</v>
      </c>
    </row>
    <row r="651" spans="5:20" x14ac:dyDescent="0.2">
      <c r="E651" s="15">
        <v>41220.305555555555</v>
      </c>
      <c r="F651" s="21">
        <v>15.159931649266897</v>
      </c>
      <c r="G651" s="21">
        <v>15.110288617911708</v>
      </c>
      <c r="H651" s="24">
        <v>6.0686289442768653E-2</v>
      </c>
      <c r="I651" s="3">
        <f t="shared" si="31"/>
        <v>2000</v>
      </c>
      <c r="J651" s="3">
        <f>INDEX(PowerArray,MIN(MaximumPowerIndex,ROUND(G651*100,0)))</f>
        <v>2000</v>
      </c>
      <c r="K651" s="3">
        <f>MIN(J651-M651+N651,'Power Look Up'!$F$4)</f>
        <v>1999.04735231104</v>
      </c>
      <c r="M651" s="50">
        <f t="array" ref="M651">_xlfn.SUM(_xlfn.NORM.DIST($S$3:$S$1003,$G651,$P651,FALSE)*WindSpeedStep*$T$3:$T$1003)</f>
        <v>2001.9073326493296</v>
      </c>
      <c r="N651" s="50">
        <f t="array" ref="N651">_xlfn.SUM(_xlfn.NORM.DIST($S$3:$S$1003,$G651,$Q651,FALSE)*WindSpeedStep*$T$3:$T$1003)</f>
        <v>2000.9546849603696</v>
      </c>
      <c r="P651" s="42">
        <f t="shared" si="30"/>
        <v>1.5110288617911709</v>
      </c>
      <c r="Q651" s="42">
        <f t="shared" si="32"/>
        <v>0.91698734863036258</v>
      </c>
      <c r="S651" s="42">
        <f>'Zero Turbulence Curve'!E650</f>
        <v>64.800000000000594</v>
      </c>
      <c r="T651" s="42">
        <f>'Zero Turbulence Curve'!F650</f>
        <v>2000.0000008831432</v>
      </c>
    </row>
    <row r="652" spans="5:20" x14ac:dyDescent="0.2">
      <c r="E652" s="15">
        <v>41220.3125</v>
      </c>
      <c r="F652" s="21">
        <v>14.606035579603946</v>
      </c>
      <c r="G652" s="21">
        <v>14.54678808288824</v>
      </c>
      <c r="H652" s="24">
        <v>6.5726253696147111E-2</v>
      </c>
      <c r="I652" s="3">
        <f t="shared" si="31"/>
        <v>2000</v>
      </c>
      <c r="J652" s="3">
        <f>INDEX(PowerArray,MIN(MaximumPowerIndex,ROUND(G652*100,0)))</f>
        <v>2000</v>
      </c>
      <c r="K652" s="3">
        <f>MIN(J652-M652+N652,'Power Look Up'!$F$4)</f>
        <v>1999.4227610377313</v>
      </c>
      <c r="M652" s="50">
        <f t="array" ref="M652">_xlfn.SUM(_xlfn.NORM.DIST($S$3:$S$1003,$G652,$P652,FALSE)*WindSpeedStep*$T$3:$T$1003)</f>
        <v>2002.7477714891113</v>
      </c>
      <c r="N652" s="50">
        <f t="array" ref="N652">_xlfn.SUM(_xlfn.NORM.DIST($S$3:$S$1003,$G652,$Q652,FALSE)*WindSpeedStep*$T$3:$T$1003)</f>
        <v>2002.1705325268426</v>
      </c>
      <c r="P652" s="42">
        <f t="shared" si="30"/>
        <v>1.454678808288824</v>
      </c>
      <c r="Q652" s="42">
        <f t="shared" si="32"/>
        <v>0.95610588400000185</v>
      </c>
      <c r="S652" s="42">
        <f>'Zero Turbulence Curve'!E651</f>
        <v>64.900000000000588</v>
      </c>
      <c r="T652" s="42">
        <f>'Zero Turbulence Curve'!F651</f>
        <v>2000.0000008831432</v>
      </c>
    </row>
    <row r="653" spans="5:20" x14ac:dyDescent="0.2">
      <c r="E653" s="15">
        <v>41220.319444444445</v>
      </c>
      <c r="F653" s="21">
        <v>15.085244555123028</v>
      </c>
      <c r="G653" s="21">
        <v>14.974583842819383</v>
      </c>
      <c r="H653" s="24">
        <v>8.0210830893628279E-2</v>
      </c>
      <c r="I653" s="3">
        <f t="shared" si="31"/>
        <v>2000</v>
      </c>
      <c r="J653" s="3">
        <f>INDEX(PowerArray,MIN(MaximumPowerIndex,ROUND(G653*100,0)))</f>
        <v>2000</v>
      </c>
      <c r="K653" s="3">
        <f>MIN(J653-M653+N653,'Power Look Up'!$F$4)</f>
        <v>1999.672232778368</v>
      </c>
      <c r="M653" s="50">
        <f t="array" ref="M653">_xlfn.SUM(_xlfn.NORM.DIST($S$3:$S$1003,$G653,$P653,FALSE)*WindSpeedStep*$T$3:$T$1003)</f>
        <v>2002.1010282339789</v>
      </c>
      <c r="N653" s="50">
        <f t="array" ref="N653">_xlfn.SUM(_xlfn.NORM.DIST($S$3:$S$1003,$G653,$Q653,FALSE)*WindSpeedStep*$T$3:$T$1003)</f>
        <v>2001.7732610123469</v>
      </c>
      <c r="P653" s="42">
        <f t="shared" si="30"/>
        <v>1.4974583842819384</v>
      </c>
      <c r="Q653" s="42">
        <f t="shared" si="32"/>
        <v>1.2011238123188439</v>
      </c>
      <c r="S653" s="42">
        <f>'Zero Turbulence Curve'!E652</f>
        <v>65.000000000000583</v>
      </c>
      <c r="T653" s="42">
        <f>'Zero Turbulence Curve'!F652</f>
        <v>2000.0000008831432</v>
      </c>
    </row>
    <row r="654" spans="5:20" x14ac:dyDescent="0.2">
      <c r="E654" s="15">
        <v>41220.326388888891</v>
      </c>
      <c r="F654" s="21">
        <v>15.208418928061507</v>
      </c>
      <c r="G654" s="21">
        <v>15.145215330929892</v>
      </c>
      <c r="H654" s="24">
        <v>8.5478970966622395E-2</v>
      </c>
      <c r="I654" s="3">
        <f t="shared" si="31"/>
        <v>2000</v>
      </c>
      <c r="J654" s="3">
        <f>INDEX(PowerArray,MIN(MaximumPowerIndex,ROUND(G654*100,0)))</f>
        <v>2000</v>
      </c>
      <c r="K654" s="3">
        <f>MIN(J654-M654+N654,'Power Look Up'!$F$4)</f>
        <v>1999.7753658491763</v>
      </c>
      <c r="M654" s="50">
        <f t="array" ref="M654">_xlfn.SUM(_xlfn.NORM.DIST($S$3:$S$1003,$G654,$P654,FALSE)*WindSpeedStep*$T$3:$T$1003)</f>
        <v>2001.8590741587182</v>
      </c>
      <c r="N654" s="50">
        <f t="array" ref="N654">_xlfn.SUM(_xlfn.NORM.DIST($S$3:$S$1003,$G654,$Q654,FALSE)*WindSpeedStep*$T$3:$T$1003)</f>
        <v>2001.6344400078945</v>
      </c>
      <c r="P654" s="42">
        <f t="shared" si="30"/>
        <v>1.5145215330929893</v>
      </c>
      <c r="Q654" s="42">
        <f t="shared" si="32"/>
        <v>1.2945974215558007</v>
      </c>
      <c r="S654" s="42">
        <f>'Zero Turbulence Curve'!E653</f>
        <v>65.100000000000577</v>
      </c>
      <c r="T654" s="42">
        <f>'Zero Turbulence Curve'!F653</f>
        <v>2000.0000008831432</v>
      </c>
    </row>
    <row r="655" spans="5:20" x14ac:dyDescent="0.2">
      <c r="E655" s="15">
        <v>41220.333333333336</v>
      </c>
      <c r="F655" s="21">
        <v>15.767519219825925</v>
      </c>
      <c r="G655" s="21">
        <v>15.711596285691476</v>
      </c>
      <c r="H655" s="24">
        <v>5.3908290083529327E-2</v>
      </c>
      <c r="I655" s="3">
        <f t="shared" si="31"/>
        <v>2000</v>
      </c>
      <c r="J655" s="3">
        <f>INDEX(PowerArray,MIN(MaximumPowerIndex,ROUND(G655*100,0)))</f>
        <v>2000</v>
      </c>
      <c r="K655" s="3">
        <f>MIN(J655-M655+N655,'Power Look Up'!$F$4)</f>
        <v>1999.1624055177342</v>
      </c>
      <c r="M655" s="50">
        <f t="array" ref="M655">_xlfn.SUM(_xlfn.NORM.DIST($S$3:$S$1003,$G655,$P655,FALSE)*WindSpeedStep*$T$3:$T$1003)</f>
        <v>2001.1861253711579</v>
      </c>
      <c r="N655" s="50">
        <f t="array" ref="N655">_xlfn.SUM(_xlfn.NORM.DIST($S$3:$S$1003,$G655,$Q655,FALSE)*WindSpeedStep*$T$3:$T$1003)</f>
        <v>2000.3485308888921</v>
      </c>
      <c r="P655" s="42">
        <f t="shared" si="30"/>
        <v>1.5711596285691476</v>
      </c>
      <c r="Q655" s="42">
        <f t="shared" si="32"/>
        <v>0.84698529024435798</v>
      </c>
      <c r="S655" s="42">
        <f>'Zero Turbulence Curve'!E654</f>
        <v>65.200000000000571</v>
      </c>
      <c r="T655" s="42">
        <f>'Zero Turbulence Curve'!F654</f>
        <v>2000.0000008831432</v>
      </c>
    </row>
    <row r="656" spans="5:20" x14ac:dyDescent="0.2">
      <c r="E656" s="15">
        <v>41220.340277777781</v>
      </c>
      <c r="F656" s="21">
        <v>15.023260996048229</v>
      </c>
      <c r="G656" s="21">
        <v>14.993296590081295</v>
      </c>
      <c r="H656" s="24">
        <v>6.2569637860066515E-2</v>
      </c>
      <c r="I656" s="3">
        <f t="shared" si="31"/>
        <v>2000</v>
      </c>
      <c r="J656" s="3">
        <f>INDEX(PowerArray,MIN(MaximumPowerIndex,ROUND(G656*100,0)))</f>
        <v>2000</v>
      </c>
      <c r="K656" s="3">
        <f>MIN(J656-M656+N656,'Power Look Up'!$F$4)</f>
        <v>1999.0909128997628</v>
      </c>
      <c r="M656" s="50">
        <f t="array" ref="M656">_xlfn.SUM(_xlfn.NORM.DIST($S$3:$S$1003,$G656,$P656,FALSE)*WindSpeedStep*$T$3:$T$1003)</f>
        <v>2002.073779072706</v>
      </c>
      <c r="N656" s="50">
        <f t="array" ref="N656">_xlfn.SUM(_xlfn.NORM.DIST($S$3:$S$1003,$G656,$Q656,FALSE)*WindSpeedStep*$T$3:$T$1003)</f>
        <v>2001.1646919724687</v>
      </c>
      <c r="P656" s="42">
        <f t="shared" si="30"/>
        <v>1.4993296590081295</v>
      </c>
      <c r="Q656" s="42">
        <f t="shared" si="32"/>
        <v>0.93812513796995678</v>
      </c>
      <c r="S656" s="42">
        <f>'Zero Turbulence Curve'!E655</f>
        <v>65.300000000000566</v>
      </c>
      <c r="T656" s="42">
        <f>'Zero Turbulence Curve'!F655</f>
        <v>2000.0000008831432</v>
      </c>
    </row>
    <row r="657" spans="5:20" x14ac:dyDescent="0.2">
      <c r="E657" s="15">
        <v>41220.347222222219</v>
      </c>
      <c r="F657" s="21">
        <v>14.455869120795288</v>
      </c>
      <c r="G657" s="21">
        <v>14.388323735045587</v>
      </c>
      <c r="H657" s="24">
        <v>5.6032604697201213E-2</v>
      </c>
      <c r="I657" s="3">
        <f t="shared" si="31"/>
        <v>2000</v>
      </c>
      <c r="J657" s="3">
        <f>INDEX(PowerArray,MIN(MaximumPowerIndex,ROUND(G657*100,0)))</f>
        <v>2000</v>
      </c>
      <c r="K657" s="3">
        <f>MIN(J657-M657+N657,'Power Look Up'!$F$4)</f>
        <v>1999.2137117867721</v>
      </c>
      <c r="M657" s="50">
        <f t="array" ref="M657">_xlfn.SUM(_xlfn.NORM.DIST($S$3:$S$1003,$G657,$P657,FALSE)*WindSpeedStep*$T$3:$T$1003)</f>
        <v>2002.9796835491848</v>
      </c>
      <c r="N657" s="50">
        <f t="array" ref="N657">_xlfn.SUM(_xlfn.NORM.DIST($S$3:$S$1003,$G657,$Q657,FALSE)*WindSpeedStep*$T$3:$T$1003)</f>
        <v>2002.1933953359569</v>
      </c>
      <c r="P657" s="42">
        <f t="shared" si="30"/>
        <v>1.4388323735045587</v>
      </c>
      <c r="Q657" s="42">
        <f t="shared" si="32"/>
        <v>0.80621525610116707</v>
      </c>
      <c r="S657" s="42">
        <f>'Zero Turbulence Curve'!E656</f>
        <v>65.40000000000056</v>
      </c>
      <c r="T657" s="42">
        <f>'Zero Turbulence Curve'!F656</f>
        <v>2000.0000008831432</v>
      </c>
    </row>
    <row r="658" spans="5:20" x14ac:dyDescent="0.2">
      <c r="E658" s="15">
        <v>41220.354166666664</v>
      </c>
      <c r="F658" s="21">
        <v>13.306433745276474</v>
      </c>
      <c r="G658" s="21">
        <v>13.27376461837218</v>
      </c>
      <c r="H658" s="24">
        <v>6.3127357493376737E-2</v>
      </c>
      <c r="I658" s="3">
        <f t="shared" si="31"/>
        <v>1999.3099999999997</v>
      </c>
      <c r="J658" s="3">
        <f>INDEX(PowerArray,MIN(MaximumPowerIndex,ROUND(G658*100,0)))</f>
        <v>1999.2699999999998</v>
      </c>
      <c r="K658" s="3">
        <f>MIN(J658-M658+N658,'Power Look Up'!$F$4)</f>
        <v>2000</v>
      </c>
      <c r="M658" s="50">
        <f t="array" ref="M658">_xlfn.SUM(_xlfn.NORM.DIST($S$3:$S$1003,$G658,$P658,FALSE)*WindSpeedStep*$T$3:$T$1003)</f>
        <v>2002.3284830124937</v>
      </c>
      <c r="N658" s="50">
        <f t="array" ref="N658">_xlfn.SUM(_xlfn.NORM.DIST($S$3:$S$1003,$G658,$Q658,FALSE)*WindSpeedStep*$T$3:$T$1003)</f>
        <v>2008.2725702431605</v>
      </c>
      <c r="P658" s="42">
        <f t="shared" si="30"/>
        <v>1.3273764618372181</v>
      </c>
      <c r="Q658" s="42">
        <f t="shared" si="32"/>
        <v>0.83793768434691607</v>
      </c>
      <c r="S658" s="42">
        <f>'Zero Turbulence Curve'!E657</f>
        <v>65.500000000000554</v>
      </c>
      <c r="T658" s="42">
        <f>'Zero Turbulence Curve'!F657</f>
        <v>2000.0000008831432</v>
      </c>
    </row>
    <row r="659" spans="5:20" x14ac:dyDescent="0.2">
      <c r="E659" s="15">
        <v>41220.361111111109</v>
      </c>
      <c r="F659" s="21">
        <v>12.889007715104045</v>
      </c>
      <c r="G659" s="21">
        <v>12.825339858222101</v>
      </c>
      <c r="H659" s="24">
        <v>6.0516683459344453E-2</v>
      </c>
      <c r="I659" s="3">
        <f t="shared" si="31"/>
        <v>1997.7899999999975</v>
      </c>
      <c r="J659" s="3">
        <f>INDEX(PowerArray,MIN(MaximumPowerIndex,ROUND(G659*100,0)))</f>
        <v>1997.1299999999974</v>
      </c>
      <c r="K659" s="3">
        <f>MIN(J659-M659+N659,'Power Look Up'!$F$4)</f>
        <v>2000</v>
      </c>
      <c r="M659" s="50">
        <f t="array" ref="M659">_xlfn.SUM(_xlfn.NORM.DIST($S$3:$S$1003,$G659,$P659,FALSE)*WindSpeedStep*$T$3:$T$1003)</f>
        <v>1998.3316410184746</v>
      </c>
      <c r="N659" s="50">
        <f t="array" ref="N659">_xlfn.SUM(_xlfn.NORM.DIST($S$3:$S$1003,$G659,$Q659,FALSE)*WindSpeedStep*$T$3:$T$1003)</f>
        <v>2011.9470944375626</v>
      </c>
      <c r="P659" s="42">
        <f t="shared" si="30"/>
        <v>1.2825339858222102</v>
      </c>
      <c r="Q659" s="42">
        <f t="shared" si="32"/>
        <v>0.77614703245854055</v>
      </c>
      <c r="S659" s="42">
        <f>'Zero Turbulence Curve'!E658</f>
        <v>65.600000000000549</v>
      </c>
      <c r="T659" s="42">
        <f>'Zero Turbulence Curve'!F658</f>
        <v>2000.0000008831432</v>
      </c>
    </row>
    <row r="660" spans="5:20" x14ac:dyDescent="0.2">
      <c r="E660" s="15">
        <v>41220.368055555555</v>
      </c>
      <c r="F660" s="21">
        <v>13.836585592435728</v>
      </c>
      <c r="G660" s="21">
        <v>13.781112936099628</v>
      </c>
      <c r="H660" s="24">
        <v>7.2994886870945477E-2</v>
      </c>
      <c r="I660" s="3">
        <f t="shared" si="31"/>
        <v>1999.8399999999997</v>
      </c>
      <c r="J660" s="3">
        <f>INDEX(PowerArray,MIN(MaximumPowerIndex,ROUND(G660*100,0)))</f>
        <v>1999.7799999999997</v>
      </c>
      <c r="K660" s="3">
        <f>MIN(J660-M660+N660,'Power Look Up'!$F$4)</f>
        <v>2000</v>
      </c>
      <c r="M660" s="50">
        <f t="array" ref="M660">_xlfn.SUM(_xlfn.NORM.DIST($S$3:$S$1003,$G660,$P660,FALSE)*WindSpeedStep*$T$3:$T$1003)</f>
        <v>2003.4584442481444</v>
      </c>
      <c r="N660" s="50">
        <f t="array" ref="N660">_xlfn.SUM(_xlfn.NORM.DIST($S$3:$S$1003,$G660,$Q660,FALSE)*WindSpeedStep*$T$3:$T$1003)</f>
        <v>2005.390070430665</v>
      </c>
      <c r="P660" s="42">
        <f t="shared" si="30"/>
        <v>1.3781112936099629</v>
      </c>
      <c r="Q660" s="42">
        <f t="shared" si="32"/>
        <v>1.0059507797263156</v>
      </c>
      <c r="S660" s="42">
        <f>'Zero Turbulence Curve'!E659</f>
        <v>65.700000000000543</v>
      </c>
      <c r="T660" s="42">
        <f>'Zero Turbulence Curve'!F659</f>
        <v>2000.0000008831432</v>
      </c>
    </row>
    <row r="661" spans="5:20" x14ac:dyDescent="0.2">
      <c r="E661" s="15">
        <v>41220.375</v>
      </c>
      <c r="F661" s="21">
        <v>13.308970999798136</v>
      </c>
      <c r="G661" s="21">
        <v>13.25444340924123</v>
      </c>
      <c r="H661" s="24">
        <v>6.086120407147072E-2</v>
      </c>
      <c r="I661" s="3">
        <f t="shared" si="31"/>
        <v>1999.3099999999997</v>
      </c>
      <c r="J661" s="3">
        <f>INDEX(PowerArray,MIN(MaximumPowerIndex,ROUND(G661*100,0)))</f>
        <v>1999.2499999999998</v>
      </c>
      <c r="K661" s="3">
        <f>MIN(J661-M661+N661,'Power Look Up'!$F$4)</f>
        <v>2000</v>
      </c>
      <c r="M661" s="50">
        <f t="array" ref="M661">_xlfn.SUM(_xlfn.NORM.DIST($S$3:$S$1003,$G661,$P661,FALSE)*WindSpeedStep*$T$3:$T$1003)</f>
        <v>2002.2311673291442</v>
      </c>
      <c r="N661" s="50">
        <f t="array" ref="N661">_xlfn.SUM(_xlfn.NORM.DIST($S$3:$S$1003,$G661,$Q661,FALSE)*WindSpeedStep*$T$3:$T$1003)</f>
        <v>2008.3674452443045</v>
      </c>
      <c r="P661" s="42">
        <f t="shared" si="30"/>
        <v>1.325444340924123</v>
      </c>
      <c r="Q661" s="42">
        <f t="shared" si="32"/>
        <v>0.80668138518359056</v>
      </c>
      <c r="S661" s="42">
        <f>'Zero Turbulence Curve'!E660</f>
        <v>65.800000000000537</v>
      </c>
      <c r="T661" s="42">
        <f>'Zero Turbulence Curve'!F660</f>
        <v>2000.0000008831432</v>
      </c>
    </row>
    <row r="662" spans="5:20" x14ac:dyDescent="0.2">
      <c r="E662" s="15">
        <v>41220.381944444445</v>
      </c>
      <c r="F662" s="21">
        <v>13.427278096444871</v>
      </c>
      <c r="G662" s="21">
        <v>13.396872630232398</v>
      </c>
      <c r="H662" s="24">
        <v>7.1496247646362393E-2</v>
      </c>
      <c r="I662" s="3">
        <f t="shared" si="31"/>
        <v>1999.4299999999998</v>
      </c>
      <c r="J662" s="3">
        <f>INDEX(PowerArray,MIN(MaximumPowerIndex,ROUND(G662*100,0)))</f>
        <v>1999.3999999999999</v>
      </c>
      <c r="K662" s="3">
        <f>MIN(J662-M662+N662,'Power Look Up'!$F$4)</f>
        <v>2000</v>
      </c>
      <c r="M662" s="50">
        <f t="array" ref="M662">_xlfn.SUM(_xlfn.NORM.DIST($S$3:$S$1003,$G662,$P662,FALSE)*WindSpeedStep*$T$3:$T$1003)</f>
        <v>2002.833510867245</v>
      </c>
      <c r="N662" s="50">
        <f t="array" ref="N662">_xlfn.SUM(_xlfn.NORM.DIST($S$3:$S$1003,$G662,$Q662,FALSE)*WindSpeedStep*$T$3:$T$1003)</f>
        <v>2007.4683677547944</v>
      </c>
      <c r="P662" s="42">
        <f t="shared" si="30"/>
        <v>1.3396872630232399</v>
      </c>
      <c r="Q662" s="42">
        <f t="shared" si="32"/>
        <v>0.95782612325786987</v>
      </c>
      <c r="S662" s="42">
        <f>'Zero Turbulence Curve'!E661</f>
        <v>65.900000000000531</v>
      </c>
      <c r="T662" s="42">
        <f>'Zero Turbulence Curve'!F661</f>
        <v>2000.0000008831432</v>
      </c>
    </row>
    <row r="663" spans="5:20" x14ac:dyDescent="0.2">
      <c r="E663" s="15">
        <v>41220.388888888891</v>
      </c>
      <c r="F663" s="21">
        <v>13.437292977542166</v>
      </c>
      <c r="G663" s="21">
        <v>13.403135940900365</v>
      </c>
      <c r="H663" s="24">
        <v>8.2605923816288757E-2</v>
      </c>
      <c r="I663" s="3">
        <f t="shared" si="31"/>
        <v>1999.4399999999998</v>
      </c>
      <c r="J663" s="3">
        <f>INDEX(PowerArray,MIN(MaximumPowerIndex,ROUND(G663*100,0)))</f>
        <v>1999.3999999999999</v>
      </c>
      <c r="K663" s="3">
        <f>MIN(J663-M663+N663,'Power Look Up'!$F$4)</f>
        <v>2000</v>
      </c>
      <c r="M663" s="50">
        <f t="array" ref="M663">_xlfn.SUM(_xlfn.NORM.DIST($S$3:$S$1003,$G663,$P663,FALSE)*WindSpeedStep*$T$3:$T$1003)</f>
        <v>2002.854322031463</v>
      </c>
      <c r="N663" s="50">
        <f t="array" ref="N663">_xlfn.SUM(_xlfn.NORM.DIST($S$3:$S$1003,$G663,$Q663,FALSE)*WindSpeedStep*$T$3:$T$1003)</f>
        <v>2006.7325121401741</v>
      </c>
      <c r="P663" s="42">
        <f t="shared" si="30"/>
        <v>1.3403135940900366</v>
      </c>
      <c r="Q663" s="42">
        <f t="shared" si="32"/>
        <v>1.1071784264333773</v>
      </c>
      <c r="S663" s="42">
        <f>'Zero Turbulence Curve'!E662</f>
        <v>66.000000000000526</v>
      </c>
      <c r="T663" s="42">
        <f>'Zero Turbulence Curve'!F662</f>
        <v>2000.0000008831432</v>
      </c>
    </row>
    <row r="664" spans="5:20" x14ac:dyDescent="0.2">
      <c r="E664" s="15">
        <v>41220.395833333336</v>
      </c>
      <c r="F664" s="21">
        <v>13.71681100239369</v>
      </c>
      <c r="G664" s="21">
        <v>13.659830356440377</v>
      </c>
      <c r="H664" s="24">
        <v>7.8006469565941872E-2</v>
      </c>
      <c r="I664" s="3">
        <f t="shared" si="31"/>
        <v>1999.7199999999998</v>
      </c>
      <c r="J664" s="3">
        <f>INDEX(PowerArray,MIN(MaximumPowerIndex,ROUND(G664*100,0)))</f>
        <v>1999.6599999999999</v>
      </c>
      <c r="K664" s="3">
        <f>MIN(J664-M664+N664,'Power Look Up'!$F$4)</f>
        <v>2000</v>
      </c>
      <c r="M664" s="50">
        <f t="array" ref="M664">_xlfn.SUM(_xlfn.NORM.DIST($S$3:$S$1003,$G664,$P664,FALSE)*WindSpeedStep*$T$3:$T$1003)</f>
        <v>2003.3826083156912</v>
      </c>
      <c r="N664" s="50">
        <f t="array" ref="N664">_xlfn.SUM(_xlfn.NORM.DIST($S$3:$S$1003,$G664,$Q664,FALSE)*WindSpeedStep*$T$3:$T$1003)</f>
        <v>2005.9924631992578</v>
      </c>
      <c r="P664" s="42">
        <f t="shared" si="30"/>
        <v>1.3659830356440379</v>
      </c>
      <c r="Q664" s="42">
        <f t="shared" si="32"/>
        <v>1.0655551409755952</v>
      </c>
      <c r="S664" s="42">
        <f>'Zero Turbulence Curve'!E663</f>
        <v>66.10000000000052</v>
      </c>
      <c r="T664" s="42">
        <f>'Zero Turbulence Curve'!F663</f>
        <v>2000.0000008831432</v>
      </c>
    </row>
    <row r="665" spans="5:20" x14ac:dyDescent="0.2">
      <c r="E665" s="15">
        <v>41220.402777777781</v>
      </c>
      <c r="F665" s="21">
        <v>13.567505241678402</v>
      </c>
      <c r="G665" s="21">
        <v>13.497676216277389</v>
      </c>
      <c r="H665" s="24">
        <v>0.10318772501368198</v>
      </c>
      <c r="I665" s="3">
        <f t="shared" si="31"/>
        <v>1999.5699999999997</v>
      </c>
      <c r="J665" s="3">
        <f>INDEX(PowerArray,MIN(MaximumPowerIndex,ROUND(G665*100,0)))</f>
        <v>1999.4999999999998</v>
      </c>
      <c r="K665" s="3">
        <f>MIN(J665-M665+N665,'Power Look Up'!$F$4)</f>
        <v>1998.4854129640628</v>
      </c>
      <c r="M665" s="50">
        <f t="array" ref="M665">_xlfn.SUM(_xlfn.NORM.DIST($S$3:$S$1003,$G665,$P665,FALSE)*WindSpeedStep*$T$3:$T$1003)</f>
        <v>2003.1181086056974</v>
      </c>
      <c r="N665" s="50">
        <f t="array" ref="N665">_xlfn.SUM(_xlfn.NORM.DIST($S$3:$S$1003,$G665,$Q665,FALSE)*WindSpeedStep*$T$3:$T$1003)</f>
        <v>2002.1035215697605</v>
      </c>
      <c r="P665" s="42">
        <f t="shared" si="30"/>
        <v>1.349767621627739</v>
      </c>
      <c r="Q665" s="42">
        <f t="shared" si="32"/>
        <v>1.3927945017289467</v>
      </c>
      <c r="S665" s="42">
        <f>'Zero Turbulence Curve'!E664</f>
        <v>66.200000000000514</v>
      </c>
      <c r="T665" s="42">
        <f>'Zero Turbulence Curve'!F664</f>
        <v>2000.0000008831432</v>
      </c>
    </row>
    <row r="666" spans="5:20" x14ac:dyDescent="0.2">
      <c r="E666" s="15">
        <v>41220.409722222219</v>
      </c>
      <c r="F666" s="21">
        <v>14.257431070938578</v>
      </c>
      <c r="G666" s="21">
        <v>14.196232364149813</v>
      </c>
      <c r="H666" s="24">
        <v>6.7333308169155504E-2</v>
      </c>
      <c r="I666" s="3">
        <f t="shared" si="31"/>
        <v>2000</v>
      </c>
      <c r="J666" s="3">
        <f>INDEX(PowerArray,MIN(MaximumPowerIndex,ROUND(G666*100,0)))</f>
        <v>2000</v>
      </c>
      <c r="K666" s="3">
        <f>MIN(J666-M666+N666,'Power Look Up'!$F$4)</f>
        <v>2000</v>
      </c>
      <c r="M666" s="50">
        <f t="array" ref="M666">_xlfn.SUM(_xlfn.NORM.DIST($S$3:$S$1003,$G666,$P666,FALSE)*WindSpeedStep*$T$3:$T$1003)</f>
        <v>2003.2275443117032</v>
      </c>
      <c r="N666" s="50">
        <f t="array" ref="N666">_xlfn.SUM(_xlfn.NORM.DIST($S$3:$S$1003,$G666,$Q666,FALSE)*WindSpeedStep*$T$3:$T$1003)</f>
        <v>2003.3411513124095</v>
      </c>
      <c r="P666" s="42">
        <f t="shared" si="30"/>
        <v>1.4196232364149814</v>
      </c>
      <c r="Q666" s="42">
        <f t="shared" si="32"/>
        <v>0.95587928861623828</v>
      </c>
      <c r="S666" s="42">
        <f>'Zero Turbulence Curve'!E665</f>
        <v>66.300000000000509</v>
      </c>
      <c r="T666" s="42">
        <f>'Zero Turbulence Curve'!F665</f>
        <v>2000.0000008831432</v>
      </c>
    </row>
    <row r="667" spans="5:20" x14ac:dyDescent="0.2">
      <c r="E667" s="15">
        <v>41220.416666666664</v>
      </c>
      <c r="F667" s="21">
        <v>13.54920013868032</v>
      </c>
      <c r="G667" s="21">
        <v>13.441350069450216</v>
      </c>
      <c r="H667" s="24">
        <v>6.5686534326053966E-2</v>
      </c>
      <c r="I667" s="3">
        <f t="shared" si="31"/>
        <v>1999.5499999999997</v>
      </c>
      <c r="J667" s="3">
        <f>INDEX(PowerArray,MIN(MaximumPowerIndex,ROUND(G667*100,0)))</f>
        <v>1999.4399999999998</v>
      </c>
      <c r="K667" s="3">
        <f>MIN(J667-M667+N667,'Power Look Up'!$F$4)</f>
        <v>2000</v>
      </c>
      <c r="M667" s="50">
        <f t="array" ref="M667">_xlfn.SUM(_xlfn.NORM.DIST($S$3:$S$1003,$G667,$P667,FALSE)*WindSpeedStep*$T$3:$T$1003)</f>
        <v>2002.972017354132</v>
      </c>
      <c r="N667" s="50">
        <f t="array" ref="N667">_xlfn.SUM(_xlfn.NORM.DIST($S$3:$S$1003,$G667,$Q667,FALSE)*WindSpeedStep*$T$3:$T$1003)</f>
        <v>2007.1519164904814</v>
      </c>
      <c r="P667" s="42">
        <f t="shared" si="30"/>
        <v>1.3441350069450217</v>
      </c>
      <c r="Q667" s="42">
        <f t="shared" si="32"/>
        <v>0.8829157027254495</v>
      </c>
      <c r="S667" s="42">
        <f>'Zero Turbulence Curve'!E666</f>
        <v>66.400000000000503</v>
      </c>
      <c r="T667" s="42">
        <f>'Zero Turbulence Curve'!F666</f>
        <v>2000.0000008831432</v>
      </c>
    </row>
    <row r="668" spans="5:20" x14ac:dyDescent="0.2">
      <c r="E668" s="15">
        <v>41220.423611111109</v>
      </c>
      <c r="F668" s="21">
        <v>13.929473630067109</v>
      </c>
      <c r="G668" s="21">
        <v>13.839437137682898</v>
      </c>
      <c r="H668" s="24">
        <v>4.8099448535785926E-2</v>
      </c>
      <c r="I668" s="3">
        <f t="shared" si="31"/>
        <v>1999.9299999999998</v>
      </c>
      <c r="J668" s="3">
        <f>INDEX(PowerArray,MIN(MaximumPowerIndex,ROUND(G668*100,0)))</f>
        <v>1999.8399999999997</v>
      </c>
      <c r="K668" s="3">
        <f>MIN(J668-M668+N668,'Power Look Up'!$F$4)</f>
        <v>2000</v>
      </c>
      <c r="M668" s="50">
        <f t="array" ref="M668">_xlfn.SUM(_xlfn.NORM.DIST($S$3:$S$1003,$G668,$P668,FALSE)*WindSpeedStep*$T$3:$T$1003)</f>
        <v>2003.4655531605654</v>
      </c>
      <c r="N668" s="50">
        <f t="array" ref="N668">_xlfn.SUM(_xlfn.NORM.DIST($S$3:$S$1003,$G668,$Q668,FALSE)*WindSpeedStep*$T$3:$T$1003)</f>
        <v>2003.8695385560459</v>
      </c>
      <c r="P668" s="42">
        <f t="shared" si="30"/>
        <v>1.38394371376829</v>
      </c>
      <c r="Q668" s="42">
        <f t="shared" si="32"/>
        <v>0.66566929436822309</v>
      </c>
      <c r="S668" s="42">
        <f>'Zero Turbulence Curve'!E667</f>
        <v>66.500000000000497</v>
      </c>
      <c r="T668" s="42">
        <f>'Zero Turbulence Curve'!F667</f>
        <v>2000.0000008831432</v>
      </c>
    </row>
    <row r="669" spans="5:20" x14ac:dyDescent="0.2">
      <c r="E669" s="15">
        <v>41220.430555555555</v>
      </c>
      <c r="F669" s="21">
        <v>13.688974725856538</v>
      </c>
      <c r="G669" s="21">
        <v>13.614370281058703</v>
      </c>
      <c r="H669" s="24">
        <v>4.8213983385720874E-2</v>
      </c>
      <c r="I669" s="3">
        <f t="shared" si="31"/>
        <v>1999.6899999999998</v>
      </c>
      <c r="J669" s="3">
        <f>INDEX(PowerArray,MIN(MaximumPowerIndex,ROUND(G669*100,0)))</f>
        <v>1999.6099999999997</v>
      </c>
      <c r="K669" s="3">
        <f>MIN(J669-M669+N669,'Power Look Up'!$F$4)</f>
        <v>2000</v>
      </c>
      <c r="M669" s="50">
        <f t="array" ref="M669">_xlfn.SUM(_xlfn.NORM.DIST($S$3:$S$1003,$G669,$P669,FALSE)*WindSpeedStep*$T$3:$T$1003)</f>
        <v>2003.3293757305141</v>
      </c>
      <c r="N669" s="50">
        <f t="array" ref="N669">_xlfn.SUM(_xlfn.NORM.DIST($S$3:$S$1003,$G669,$Q669,FALSE)*WindSpeedStep*$T$3:$T$1003)</f>
        <v>2005.1090036007536</v>
      </c>
      <c r="P669" s="42">
        <f t="shared" si="30"/>
        <v>1.3614370281058703</v>
      </c>
      <c r="Q669" s="42">
        <f t="shared" si="32"/>
        <v>0.6564030225380163</v>
      </c>
      <c r="S669" s="42">
        <f>'Zero Turbulence Curve'!E668</f>
        <v>66.600000000000492</v>
      </c>
      <c r="T669" s="42">
        <f>'Zero Turbulence Curve'!F668</f>
        <v>2000.0000008831432</v>
      </c>
    </row>
    <row r="670" spans="5:20" x14ac:dyDescent="0.2">
      <c r="E670" s="15">
        <v>41220.4375</v>
      </c>
      <c r="F670" s="21">
        <v>13.040372508398141</v>
      </c>
      <c r="G670" s="21">
        <v>13.0410101764227</v>
      </c>
      <c r="H670" s="24">
        <v>6.67158855653633E-2</v>
      </c>
      <c r="I670" s="3">
        <f t="shared" si="31"/>
        <v>1999.0399999999997</v>
      </c>
      <c r="J670" s="3">
        <f>INDEX(PowerArray,MIN(MaximumPowerIndex,ROUND(G670*100,0)))</f>
        <v>1999.0399999999997</v>
      </c>
      <c r="K670" s="3">
        <f>MIN(J670-M670+N670,'Power Look Up'!$F$4)</f>
        <v>2000</v>
      </c>
      <c r="M670" s="50">
        <f t="array" ref="M670">_xlfn.SUM(_xlfn.NORM.DIST($S$3:$S$1003,$G670,$P670,FALSE)*WindSpeedStep*$T$3:$T$1003)</f>
        <v>2000.7588840895628</v>
      </c>
      <c r="N670" s="50">
        <f t="array" ref="N670">_xlfn.SUM(_xlfn.NORM.DIST($S$3:$S$1003,$G670,$Q670,FALSE)*WindSpeedStep*$T$3:$T$1003)</f>
        <v>2009.9224525056159</v>
      </c>
      <c r="P670" s="42">
        <f t="shared" si="30"/>
        <v>1.30410101764227</v>
      </c>
      <c r="Q670" s="42">
        <f t="shared" si="32"/>
        <v>0.87004254258695513</v>
      </c>
      <c r="S670" s="42">
        <f>'Zero Turbulence Curve'!E669</f>
        <v>66.700000000000486</v>
      </c>
      <c r="T670" s="42">
        <f>'Zero Turbulence Curve'!F669</f>
        <v>2000.0000008831432</v>
      </c>
    </row>
    <row r="671" spans="5:20" x14ac:dyDescent="0.2">
      <c r="E671" s="15">
        <v>41220.444444444445</v>
      </c>
      <c r="F671" s="21">
        <v>12.659080617447003</v>
      </c>
      <c r="G671" s="21">
        <v>12.538625247143033</v>
      </c>
      <c r="H671" s="24">
        <v>4.8186753717271186E-2</v>
      </c>
      <c r="I671" s="3">
        <f t="shared" si="31"/>
        <v>1995.2599999999975</v>
      </c>
      <c r="J671" s="3">
        <f>INDEX(PowerArray,MIN(MaximumPowerIndex,ROUND(G671*100,0)))</f>
        <v>1993.9399999999976</v>
      </c>
      <c r="K671" s="3">
        <f>MIN(J671-M671+N671,'Power Look Up'!$F$4)</f>
        <v>2000</v>
      </c>
      <c r="M671" s="50">
        <f t="array" ref="M671">_xlfn.SUM(_xlfn.NORM.DIST($S$3:$S$1003,$G671,$P671,FALSE)*WindSpeedStep*$T$3:$T$1003)</f>
        <v>1993.0318558826198</v>
      </c>
      <c r="N671" s="50">
        <f t="array" ref="N671">_xlfn.SUM(_xlfn.NORM.DIST($S$3:$S$1003,$G671,$Q671,FALSE)*WindSpeedStep*$T$3:$T$1003)</f>
        <v>2015.468467649808</v>
      </c>
      <c r="P671" s="42">
        <f t="shared" si="30"/>
        <v>1.2538625247143034</v>
      </c>
      <c r="Q671" s="42">
        <f t="shared" si="32"/>
        <v>0.60419564673723991</v>
      </c>
      <c r="S671" s="42">
        <f>'Zero Turbulence Curve'!E670</f>
        <v>66.80000000000048</v>
      </c>
      <c r="T671" s="42">
        <f>'Zero Turbulence Curve'!F670</f>
        <v>2000.0000008831432</v>
      </c>
    </row>
    <row r="672" spans="5:20" x14ac:dyDescent="0.2">
      <c r="E672" s="15">
        <v>41220.451388888891</v>
      </c>
      <c r="F672" s="21">
        <v>11.107946146173264</v>
      </c>
      <c r="G672" s="21">
        <v>11.051440579493752</v>
      </c>
      <c r="H672" s="24">
        <v>6.7519232640354337E-2</v>
      </c>
      <c r="I672" s="3">
        <f t="shared" si="31"/>
        <v>1913.2399999999839</v>
      </c>
      <c r="J672" s="3">
        <f>INDEX(PowerArray,MIN(MaximumPowerIndex,ROUND(G672*100,0)))</f>
        <v>1908.1999999999839</v>
      </c>
      <c r="K672" s="3">
        <f>MIN(J672-M672+N672,'Power Look Up'!$F$4)</f>
        <v>1967.0364041904231</v>
      </c>
      <c r="M672" s="50">
        <f t="array" ref="M672">_xlfn.SUM(_xlfn.NORM.DIST($S$3:$S$1003,$G672,$P672,FALSE)*WindSpeedStep*$T$3:$T$1003)</f>
        <v>1877.2553482004819</v>
      </c>
      <c r="N672" s="50">
        <f t="array" ref="N672">_xlfn.SUM(_xlfn.NORM.DIST($S$3:$S$1003,$G672,$Q672,FALSE)*WindSpeedStep*$T$3:$T$1003)</f>
        <v>1936.0917523909211</v>
      </c>
      <c r="P672" s="42">
        <f t="shared" si="30"/>
        <v>1.1051440579493752</v>
      </c>
      <c r="Q672" s="42">
        <f t="shared" si="32"/>
        <v>0.74618478749789097</v>
      </c>
      <c r="S672" s="42">
        <f>'Zero Turbulence Curve'!E671</f>
        <v>66.900000000000475</v>
      </c>
      <c r="T672" s="42">
        <f>'Zero Turbulence Curve'!F671</f>
        <v>2000.0000008831432</v>
      </c>
    </row>
    <row r="673" spans="5:20" x14ac:dyDescent="0.2">
      <c r="E673" s="15">
        <v>41220.458333333336</v>
      </c>
      <c r="F673" s="21">
        <v>10.431140750503928</v>
      </c>
      <c r="G673" s="21">
        <v>10.392569106818462</v>
      </c>
      <c r="H673" s="24">
        <v>5.4644071404411187E-2</v>
      </c>
      <c r="I673" s="3">
        <f t="shared" si="31"/>
        <v>1751.8099999999524</v>
      </c>
      <c r="J673" s="3">
        <f>INDEX(PowerArray,MIN(MaximumPowerIndex,ROUND(G673*100,0)))</f>
        <v>1741.1299999999528</v>
      </c>
      <c r="K673" s="3">
        <f>MIN(J673-M673+N673,'Power Look Up'!$F$4)</f>
        <v>1806.2336955376873</v>
      </c>
      <c r="M673" s="50">
        <f t="array" ref="M673">_xlfn.SUM(_xlfn.NORM.DIST($S$3:$S$1003,$G673,$P673,FALSE)*WindSpeedStep*$T$3:$T$1003)</f>
        <v>1738.7542565689425</v>
      </c>
      <c r="N673" s="50">
        <f t="array" ref="N673">_xlfn.SUM(_xlfn.NORM.DIST($S$3:$S$1003,$G673,$Q673,FALSE)*WindSpeedStep*$T$3:$T$1003)</f>
        <v>1803.857952106677</v>
      </c>
      <c r="P673" s="42">
        <f t="shared" si="30"/>
        <v>1.0392569106818461</v>
      </c>
      <c r="Q673" s="42">
        <f t="shared" si="32"/>
        <v>0.56789228834826577</v>
      </c>
      <c r="S673" s="42">
        <f>'Zero Turbulence Curve'!E672</f>
        <v>67.000000000000469</v>
      </c>
      <c r="T673" s="42">
        <f>'Zero Turbulence Curve'!F672</f>
        <v>2000.0000008831432</v>
      </c>
    </row>
    <row r="674" spans="5:20" x14ac:dyDescent="0.2">
      <c r="E674" s="15">
        <v>41220.465277777781</v>
      </c>
      <c r="F674" s="21">
        <v>10.77601344326118</v>
      </c>
      <c r="G674" s="21">
        <v>10.719355948350024</v>
      </c>
      <c r="H674" s="24">
        <v>5.7535191772400705E-2</v>
      </c>
      <c r="I674" s="3">
        <f t="shared" si="31"/>
        <v>1845.2599999999504</v>
      </c>
      <c r="J674" s="3">
        <f>INDEX(PowerArray,MIN(MaximumPowerIndex,ROUND(G674*100,0)))</f>
        <v>1829.2399999999509</v>
      </c>
      <c r="K674" s="3">
        <f>MIN(J674-M674+N674,'Power Look Up'!$F$4)</f>
        <v>1902.9977208784535</v>
      </c>
      <c r="M674" s="50">
        <f t="array" ref="M674">_xlfn.SUM(_xlfn.NORM.DIST($S$3:$S$1003,$G674,$P674,FALSE)*WindSpeedStep*$T$3:$T$1003)</f>
        <v>1816.0045889086241</v>
      </c>
      <c r="N674" s="50">
        <f t="array" ref="N674">_xlfn.SUM(_xlfn.NORM.DIST($S$3:$S$1003,$G674,$Q674,FALSE)*WindSpeedStep*$T$3:$T$1003)</f>
        <v>1889.7623097871267</v>
      </c>
      <c r="P674" s="42">
        <f t="shared" si="30"/>
        <v>1.0719355948350024</v>
      </c>
      <c r="Q674" s="42">
        <f t="shared" si="32"/>
        <v>0.61674020016494291</v>
      </c>
      <c r="S674" s="42">
        <f>'Zero Turbulence Curve'!E673</f>
        <v>67.100000000000463</v>
      </c>
      <c r="T674" s="42">
        <f>'Zero Turbulence Curve'!F673</f>
        <v>2000.0000008831432</v>
      </c>
    </row>
    <row r="675" spans="5:20" x14ac:dyDescent="0.2">
      <c r="E675" s="15">
        <v>41220.472222222219</v>
      </c>
      <c r="F675" s="21">
        <v>11.904540443383166</v>
      </c>
      <c r="G675" s="21">
        <v>11.78663762674387</v>
      </c>
      <c r="H675" s="24">
        <v>5.1240953222940484E-2</v>
      </c>
      <c r="I675" s="3">
        <f t="shared" si="31"/>
        <v>1979.5999999999824</v>
      </c>
      <c r="J675" s="3">
        <f>INDEX(PowerArray,MIN(MaximumPowerIndex,ROUND(G675*100,0)))</f>
        <v>1970.3599999999826</v>
      </c>
      <c r="K675" s="3">
        <f>MIN(J675-M675+N675,'Power Look Up'!$F$4)</f>
        <v>2000</v>
      </c>
      <c r="M675" s="50">
        <f t="array" ref="M675">_xlfn.SUM(_xlfn.NORM.DIST($S$3:$S$1003,$G675,$P675,FALSE)*WindSpeedStep*$T$3:$T$1003)</f>
        <v>1959.6085053745051</v>
      </c>
      <c r="N675" s="50">
        <f t="array" ref="N675">_xlfn.SUM(_xlfn.NORM.DIST($S$3:$S$1003,$G675,$Q675,FALSE)*WindSpeedStep*$T$3:$T$1003)</f>
        <v>2016.7994112522658</v>
      </c>
      <c r="P675" s="42">
        <f t="shared" si="30"/>
        <v>1.178663762674387</v>
      </c>
      <c r="Q675" s="42">
        <f t="shared" si="32"/>
        <v>0.60395854728773291</v>
      </c>
      <c r="S675" s="42">
        <f>'Zero Turbulence Curve'!E674</f>
        <v>67.200000000000458</v>
      </c>
      <c r="T675" s="42">
        <f>'Zero Turbulence Curve'!F674</f>
        <v>2000.0000008831432</v>
      </c>
    </row>
    <row r="676" spans="5:20" x14ac:dyDescent="0.2">
      <c r="E676" s="15">
        <v>41220.479166666664</v>
      </c>
      <c r="F676" s="21">
        <v>11.908715512277276</v>
      </c>
      <c r="G676" s="21">
        <v>11.793224453384516</v>
      </c>
      <c r="H676" s="24">
        <v>6.297908445514451E-2</v>
      </c>
      <c r="I676" s="3">
        <f t="shared" si="31"/>
        <v>1980.4399999999823</v>
      </c>
      <c r="J676" s="3">
        <f>INDEX(PowerArray,MIN(MaximumPowerIndex,ROUND(G676*100,0)))</f>
        <v>1970.3599999999826</v>
      </c>
      <c r="K676" s="3">
        <f>MIN(J676-M676+N676,'Power Look Up'!$F$4)</f>
        <v>2000</v>
      </c>
      <c r="M676" s="50">
        <f t="array" ref="M676">_xlfn.SUM(_xlfn.NORM.DIST($S$3:$S$1003,$G676,$P676,FALSE)*WindSpeedStep*$T$3:$T$1003)</f>
        <v>1960.0779262635142</v>
      </c>
      <c r="N676" s="50">
        <f t="array" ref="N676">_xlfn.SUM(_xlfn.NORM.DIST($S$3:$S$1003,$G676,$Q676,FALSE)*WindSpeedStep*$T$3:$T$1003)</f>
        <v>2006.8231775299596</v>
      </c>
      <c r="P676" s="42">
        <f t="shared" si="30"/>
        <v>1.1793224453384517</v>
      </c>
      <c r="Q676" s="42">
        <f t="shared" si="32"/>
        <v>0.74272647884817888</v>
      </c>
      <c r="S676" s="42">
        <f>'Zero Turbulence Curve'!E675</f>
        <v>67.300000000000452</v>
      </c>
      <c r="T676" s="42">
        <f>'Zero Turbulence Curve'!F675</f>
        <v>2000.0000008831432</v>
      </c>
    </row>
    <row r="677" spans="5:20" x14ac:dyDescent="0.2">
      <c r="E677" s="15">
        <v>41220.486111111109</v>
      </c>
      <c r="F677" s="21">
        <v>13.077279498393878</v>
      </c>
      <c r="G677" s="21">
        <v>13.02363263666391</v>
      </c>
      <c r="H677" s="24">
        <v>5.6586692980821057E-2</v>
      </c>
      <c r="I677" s="3">
        <f t="shared" si="31"/>
        <v>1999.0799999999997</v>
      </c>
      <c r="J677" s="3">
        <f>INDEX(PowerArray,MIN(MaximumPowerIndex,ROUND(G677*100,0)))</f>
        <v>1999.0199999999998</v>
      </c>
      <c r="K677" s="3">
        <f>MIN(J677-M677+N677,'Power Look Up'!$F$4)</f>
        <v>2000</v>
      </c>
      <c r="M677" s="50">
        <f t="array" ref="M677">_xlfn.SUM(_xlfn.NORM.DIST($S$3:$S$1003,$G677,$P677,FALSE)*WindSpeedStep*$T$3:$T$1003)</f>
        <v>2000.6023980966445</v>
      </c>
      <c r="N677" s="50">
        <f t="array" ref="N677">_xlfn.SUM(_xlfn.NORM.DIST($S$3:$S$1003,$G677,$Q677,FALSE)*WindSpeedStep*$T$3:$T$1003)</f>
        <v>2010.2369977446308</v>
      </c>
      <c r="P677" s="42">
        <f t="shared" si="30"/>
        <v>1.3023632636663911</v>
      </c>
      <c r="Q677" s="42">
        <f t="shared" si="32"/>
        <v>0.73696430150590175</v>
      </c>
      <c r="S677" s="42">
        <f>'Zero Turbulence Curve'!E676</f>
        <v>67.400000000000446</v>
      </c>
      <c r="T677" s="42">
        <f>'Zero Turbulence Curve'!F676</f>
        <v>2000.0000008831432</v>
      </c>
    </row>
    <row r="678" spans="5:20" x14ac:dyDescent="0.2">
      <c r="E678" s="15">
        <v>41220.5</v>
      </c>
      <c r="F678" s="21">
        <v>14.401712225729026</v>
      </c>
      <c r="G678" s="21">
        <v>14.347934164387066</v>
      </c>
      <c r="H678" s="24">
        <v>5.8326398058372426E-2</v>
      </c>
      <c r="I678" s="3">
        <f t="shared" si="31"/>
        <v>2000</v>
      </c>
      <c r="J678" s="3">
        <f>INDEX(PowerArray,MIN(MaximumPowerIndex,ROUND(G678*100,0)))</f>
        <v>2000</v>
      </c>
      <c r="K678" s="3">
        <f>MIN(J678-M678+N678,'Power Look Up'!$F$4)</f>
        <v>1999.3710005460186</v>
      </c>
      <c r="M678" s="50">
        <f t="array" ref="M678">_xlfn.SUM(_xlfn.NORM.DIST($S$3:$S$1003,$G678,$P678,FALSE)*WindSpeedStep*$T$3:$T$1003)</f>
        <v>2003.0356871607503</v>
      </c>
      <c r="N678" s="50">
        <f t="array" ref="N678">_xlfn.SUM(_xlfn.NORM.DIST($S$3:$S$1003,$G678,$Q678,FALSE)*WindSpeedStep*$T$3:$T$1003)</f>
        <v>2002.4066877067689</v>
      </c>
      <c r="P678" s="42">
        <f t="shared" si="30"/>
        <v>1.4347934164387066</v>
      </c>
      <c r="Q678" s="42">
        <f t="shared" si="32"/>
        <v>0.83686331938736114</v>
      </c>
      <c r="S678" s="42">
        <f>'Zero Turbulence Curve'!E677</f>
        <v>67.500000000000441</v>
      </c>
      <c r="T678" s="42">
        <f>'Zero Turbulence Curve'!F677</f>
        <v>2000.0000008831432</v>
      </c>
    </row>
    <row r="679" spans="5:20" x14ac:dyDescent="0.2">
      <c r="E679" s="15">
        <v>41220.506944444445</v>
      </c>
      <c r="F679" s="21">
        <v>14.3427565100276</v>
      </c>
      <c r="G679" s="21">
        <v>14.258862456018109</v>
      </c>
      <c r="H679" s="24">
        <v>4.7410691210199696E-2</v>
      </c>
      <c r="I679" s="3">
        <f t="shared" si="31"/>
        <v>2000</v>
      </c>
      <c r="J679" s="3">
        <f>INDEX(PowerArray,MIN(MaximumPowerIndex,ROUND(G679*100,0)))</f>
        <v>2000</v>
      </c>
      <c r="K679" s="3">
        <f>MIN(J679-M679+N679,'Power Look Up'!$F$4)</f>
        <v>1999.076706729013</v>
      </c>
      <c r="M679" s="50">
        <f t="array" ref="M679">_xlfn.SUM(_xlfn.NORM.DIST($S$3:$S$1003,$G679,$P679,FALSE)*WindSpeedStep*$T$3:$T$1003)</f>
        <v>2003.152458536332</v>
      </c>
      <c r="N679" s="50">
        <f t="array" ref="N679">_xlfn.SUM(_xlfn.NORM.DIST($S$3:$S$1003,$G679,$Q679,FALSE)*WindSpeedStep*$T$3:$T$1003)</f>
        <v>2002.229165265345</v>
      </c>
      <c r="P679" s="42">
        <f t="shared" si="30"/>
        <v>1.4258862456018111</v>
      </c>
      <c r="Q679" s="42">
        <f t="shared" si="32"/>
        <v>0.67602252491098425</v>
      </c>
      <c r="S679" s="42">
        <f>'Zero Turbulence Curve'!E678</f>
        <v>67.600000000000435</v>
      </c>
      <c r="T679" s="42">
        <f>'Zero Turbulence Curve'!F678</f>
        <v>2000.0000008831432</v>
      </c>
    </row>
    <row r="680" spans="5:20" x14ac:dyDescent="0.2">
      <c r="E680" s="15">
        <v>41220.513888888891</v>
      </c>
      <c r="F680" s="21">
        <v>14.969089252214184</v>
      </c>
      <c r="G680" s="21">
        <v>14.890370325532245</v>
      </c>
      <c r="H680" s="24">
        <v>8.6845630892855283E-2</v>
      </c>
      <c r="I680" s="3">
        <f t="shared" si="31"/>
        <v>2000</v>
      </c>
      <c r="J680" s="3">
        <f>INDEX(PowerArray,MIN(MaximumPowerIndex,ROUND(G680*100,0)))</f>
        <v>2000</v>
      </c>
      <c r="K680" s="3">
        <f>MIN(J680-M680+N680,'Power Look Up'!$F$4)</f>
        <v>1999.9117896193745</v>
      </c>
      <c r="M680" s="50">
        <f t="array" ref="M680">_xlfn.SUM(_xlfn.NORM.DIST($S$3:$S$1003,$G680,$P680,FALSE)*WindSpeedStep*$T$3:$T$1003)</f>
        <v>2002.2254784404013</v>
      </c>
      <c r="N680" s="50">
        <f t="array" ref="N680">_xlfn.SUM(_xlfn.NORM.DIST($S$3:$S$1003,$G680,$Q680,FALSE)*WindSpeedStep*$T$3:$T$1003)</f>
        <v>2002.1372680597758</v>
      </c>
      <c r="P680" s="42">
        <f t="shared" si="30"/>
        <v>1.4890370325532247</v>
      </c>
      <c r="Q680" s="42">
        <f t="shared" si="32"/>
        <v>1.2931636051490987</v>
      </c>
      <c r="S680" s="42">
        <f>'Zero Turbulence Curve'!E679</f>
        <v>67.700000000000429</v>
      </c>
      <c r="T680" s="42">
        <f>'Zero Turbulence Curve'!F679</f>
        <v>2000.0000008831432</v>
      </c>
    </row>
    <row r="681" spans="5:20" x14ac:dyDescent="0.2">
      <c r="E681" s="15">
        <v>41220.520833333336</v>
      </c>
      <c r="F681" s="21">
        <v>14.538798841248376</v>
      </c>
      <c r="G681" s="21">
        <v>14.514496197696046</v>
      </c>
      <c r="H681" s="24">
        <v>4.9522660562389145E-2</v>
      </c>
      <c r="I681" s="3">
        <f t="shared" si="31"/>
        <v>2000</v>
      </c>
      <c r="J681" s="3">
        <f>INDEX(PowerArray,MIN(MaximumPowerIndex,ROUND(G681*100,0)))</f>
        <v>2000</v>
      </c>
      <c r="K681" s="3">
        <f>MIN(J681-M681+N681,'Power Look Up'!$F$4)</f>
        <v>1998.8487694794469</v>
      </c>
      <c r="M681" s="50">
        <f t="array" ref="M681">_xlfn.SUM(_xlfn.NORM.DIST($S$3:$S$1003,$G681,$P681,FALSE)*WindSpeedStep*$T$3:$T$1003)</f>
        <v>2002.7961965190163</v>
      </c>
      <c r="N681" s="50">
        <f t="array" ref="N681">_xlfn.SUM(_xlfn.NORM.DIST($S$3:$S$1003,$G681,$Q681,FALSE)*WindSpeedStep*$T$3:$T$1003)</f>
        <v>2001.6449659984632</v>
      </c>
      <c r="P681" s="42">
        <f t="shared" si="30"/>
        <v>1.4514496197696047</v>
      </c>
      <c r="Q681" s="42">
        <f t="shared" si="32"/>
        <v>0.71879646843258915</v>
      </c>
      <c r="S681" s="42">
        <f>'Zero Turbulence Curve'!E680</f>
        <v>67.800000000000423</v>
      </c>
      <c r="T681" s="42">
        <f>'Zero Turbulence Curve'!F680</f>
        <v>2000.0000008831432</v>
      </c>
    </row>
    <row r="682" spans="5:20" x14ac:dyDescent="0.2">
      <c r="E682" s="15">
        <v>41220.527777777781</v>
      </c>
      <c r="F682" s="21">
        <v>13.151868919467248</v>
      </c>
      <c r="G682" s="21">
        <v>13.155976549739222</v>
      </c>
      <c r="H682" s="24">
        <v>5.5505419379557705E-2</v>
      </c>
      <c r="I682" s="3">
        <f t="shared" si="31"/>
        <v>1999.1499999999999</v>
      </c>
      <c r="J682" s="3">
        <f>INDEX(PowerArray,MIN(MaximumPowerIndex,ROUND(G682*100,0)))</f>
        <v>1999.1599999999999</v>
      </c>
      <c r="K682" s="3">
        <f>MIN(J682-M682+N682,'Power Look Up'!$F$4)</f>
        <v>2000</v>
      </c>
      <c r="M682" s="50">
        <f t="array" ref="M682">_xlfn.SUM(_xlfn.NORM.DIST($S$3:$S$1003,$G682,$P682,FALSE)*WindSpeedStep*$T$3:$T$1003)</f>
        <v>2001.648256387396</v>
      </c>
      <c r="N682" s="50">
        <f t="array" ref="N682">_xlfn.SUM(_xlfn.NORM.DIST($S$3:$S$1003,$G682,$Q682,FALSE)*WindSpeedStep*$T$3:$T$1003)</f>
        <v>2009.0043512916275</v>
      </c>
      <c r="P682" s="42">
        <f t="shared" si="30"/>
        <v>1.3155976549739223</v>
      </c>
      <c r="Q682" s="42">
        <f t="shared" si="32"/>
        <v>0.73022799574090214</v>
      </c>
      <c r="S682" s="42">
        <f>'Zero Turbulence Curve'!E681</f>
        <v>67.900000000000418</v>
      </c>
      <c r="T682" s="42">
        <f>'Zero Turbulence Curve'!F681</f>
        <v>2000.0000008831432</v>
      </c>
    </row>
    <row r="683" spans="5:20" x14ac:dyDescent="0.2">
      <c r="E683" s="15">
        <v>41220.534722222219</v>
      </c>
      <c r="F683" s="21">
        <v>12.819253599357715</v>
      </c>
      <c r="G683" s="21">
        <v>12.732165510852852</v>
      </c>
      <c r="H683" s="24">
        <v>6.0065899627617901E-2</v>
      </c>
      <c r="I683" s="3">
        <f t="shared" si="31"/>
        <v>1997.0199999999975</v>
      </c>
      <c r="J683" s="3">
        <f>INDEX(PowerArray,MIN(MaximumPowerIndex,ROUND(G683*100,0)))</f>
        <v>1996.0299999999975</v>
      </c>
      <c r="K683" s="3">
        <f>MIN(J683-M683+N683,'Power Look Up'!$F$4)</f>
        <v>2000</v>
      </c>
      <c r="M683" s="50">
        <f t="array" ref="M683">_xlfn.SUM(_xlfn.NORM.DIST($S$3:$S$1003,$G683,$P683,FALSE)*WindSpeedStep*$T$3:$T$1003)</f>
        <v>1996.9065816617988</v>
      </c>
      <c r="N683" s="50">
        <f t="array" ref="N683">_xlfn.SUM(_xlfn.NORM.DIST($S$3:$S$1003,$G683,$Q683,FALSE)*WindSpeedStep*$T$3:$T$1003)</f>
        <v>2012.7564503924739</v>
      </c>
      <c r="P683" s="42">
        <f t="shared" si="30"/>
        <v>1.2732165510852853</v>
      </c>
      <c r="Q683" s="42">
        <f t="shared" si="32"/>
        <v>0.76476897561710577</v>
      </c>
      <c r="S683" s="42">
        <f>'Zero Turbulence Curve'!E682</f>
        <v>68.000000000000412</v>
      </c>
      <c r="T683" s="42">
        <f>'Zero Turbulence Curve'!F682</f>
        <v>2000.0000008831432</v>
      </c>
    </row>
    <row r="684" spans="5:20" x14ac:dyDescent="0.2">
      <c r="E684" s="15">
        <v>41220.541666666664</v>
      </c>
      <c r="F684" s="21">
        <v>14.079921810632593</v>
      </c>
      <c r="G684" s="21">
        <v>13.966956451532829</v>
      </c>
      <c r="H684" s="24">
        <v>7.1023121679897397E-2</v>
      </c>
      <c r="I684" s="3">
        <f t="shared" si="31"/>
        <v>2000</v>
      </c>
      <c r="J684" s="3">
        <f>INDEX(PowerArray,MIN(MaximumPowerIndex,ROUND(G684*100,0)))</f>
        <v>1999.9699999999998</v>
      </c>
      <c r="K684" s="3">
        <f>MIN(J684-M684+N684,'Power Look Up'!$F$4)</f>
        <v>2000</v>
      </c>
      <c r="M684" s="50">
        <f t="array" ref="M684">_xlfn.SUM(_xlfn.NORM.DIST($S$3:$S$1003,$G684,$P684,FALSE)*WindSpeedStep*$T$3:$T$1003)</f>
        <v>2003.4279850250196</v>
      </c>
      <c r="N684" s="50">
        <f t="array" ref="N684">_xlfn.SUM(_xlfn.NORM.DIST($S$3:$S$1003,$G684,$Q684,FALSE)*WindSpeedStep*$T$3:$T$1003)</f>
        <v>2004.4499685400262</v>
      </c>
      <c r="P684" s="42">
        <f t="shared" si="30"/>
        <v>1.396695645153283</v>
      </c>
      <c r="Q684" s="42">
        <f t="shared" si="32"/>
        <v>0.99197684755504401</v>
      </c>
      <c r="S684" s="42">
        <f>'Zero Turbulence Curve'!E683</f>
        <v>68.100000000000406</v>
      </c>
      <c r="T684" s="42">
        <f>'Zero Turbulence Curve'!F683</f>
        <v>2000.0000008831432</v>
      </c>
    </row>
    <row r="685" spans="5:20" x14ac:dyDescent="0.2">
      <c r="E685" s="15">
        <v>41220.548611111109</v>
      </c>
      <c r="F685" s="21">
        <v>14.419800744798327</v>
      </c>
      <c r="G685" s="21">
        <v>14.286446090789079</v>
      </c>
      <c r="H685" s="24">
        <v>4.7850869246504987E-2</v>
      </c>
      <c r="I685" s="3">
        <f t="shared" si="31"/>
        <v>2000</v>
      </c>
      <c r="J685" s="3">
        <f>INDEX(PowerArray,MIN(MaximumPowerIndex,ROUND(G685*100,0)))</f>
        <v>2000</v>
      </c>
      <c r="K685" s="3">
        <f>MIN(J685-M685+N685,'Power Look Up'!$F$4)</f>
        <v>1999.0475443234768</v>
      </c>
      <c r="M685" s="50">
        <f t="array" ref="M685">_xlfn.SUM(_xlfn.NORM.DIST($S$3:$S$1003,$G685,$P685,FALSE)*WindSpeedStep*$T$3:$T$1003)</f>
        <v>2003.1174209718811</v>
      </c>
      <c r="N685" s="50">
        <f t="array" ref="N685">_xlfn.SUM(_xlfn.NORM.DIST($S$3:$S$1003,$G685,$Q685,FALSE)*WindSpeedStep*$T$3:$T$1003)</f>
        <v>2002.1649652953579</v>
      </c>
      <c r="P685" s="42">
        <f t="shared" si="30"/>
        <v>1.428644609078908</v>
      </c>
      <c r="Q685" s="42">
        <f t="shared" si="32"/>
        <v>0.68361886388759052</v>
      </c>
      <c r="S685" s="42">
        <f>'Zero Turbulence Curve'!E684</f>
        <v>68.200000000000401</v>
      </c>
      <c r="T685" s="42">
        <f>'Zero Turbulence Curve'!F684</f>
        <v>2000.0000008831432</v>
      </c>
    </row>
    <row r="686" spans="5:20" x14ac:dyDescent="0.2">
      <c r="E686" s="15">
        <v>41220.555555555555</v>
      </c>
      <c r="F686" s="21">
        <v>13.957895550563922</v>
      </c>
      <c r="G686" s="21">
        <v>13.903034558729658</v>
      </c>
      <c r="H686" s="24">
        <v>4.871794587777431E-2</v>
      </c>
      <c r="I686" s="3">
        <f t="shared" si="31"/>
        <v>1999.9599999999998</v>
      </c>
      <c r="J686" s="3">
        <f>INDEX(PowerArray,MIN(MaximumPowerIndex,ROUND(G686*100,0)))</f>
        <v>1999.8999999999996</v>
      </c>
      <c r="K686" s="3">
        <f>MIN(J686-M686+N686,'Power Look Up'!$F$4)</f>
        <v>2000</v>
      </c>
      <c r="M686" s="50">
        <f t="array" ref="M686">_xlfn.SUM(_xlfn.NORM.DIST($S$3:$S$1003,$G686,$P686,FALSE)*WindSpeedStep*$T$3:$T$1003)</f>
        <v>2003.4551038124107</v>
      </c>
      <c r="N686" s="50">
        <f t="array" ref="N686">_xlfn.SUM(_xlfn.NORM.DIST($S$3:$S$1003,$G686,$Q686,FALSE)*WindSpeedStep*$T$3:$T$1003)</f>
        <v>2003.602926450807</v>
      </c>
      <c r="P686" s="42">
        <f t="shared" si="30"/>
        <v>1.3903034558729659</v>
      </c>
      <c r="Q686" s="42">
        <f t="shared" si="32"/>
        <v>0.6773272851690173</v>
      </c>
      <c r="S686" s="42">
        <f>'Zero Turbulence Curve'!E685</f>
        <v>68.300000000000395</v>
      </c>
      <c r="T686" s="42">
        <f>'Zero Turbulence Curve'!F685</f>
        <v>2000.0000008831432</v>
      </c>
    </row>
    <row r="687" spans="5:20" x14ac:dyDescent="0.2">
      <c r="E687" s="15">
        <v>41220.5625</v>
      </c>
      <c r="F687" s="21">
        <v>13.816904098553225</v>
      </c>
      <c r="G687" s="21">
        <v>13.773118146680895</v>
      </c>
      <c r="H687" s="24">
        <v>6.4413850863536959E-2</v>
      </c>
      <c r="I687" s="3">
        <f t="shared" si="31"/>
        <v>1999.8199999999997</v>
      </c>
      <c r="J687" s="3">
        <f>INDEX(PowerArray,MIN(MaximumPowerIndex,ROUND(G687*100,0)))</f>
        <v>1999.7699999999998</v>
      </c>
      <c r="K687" s="3">
        <f>MIN(J687-M687+N687,'Power Look Up'!$F$4)</f>
        <v>2000</v>
      </c>
      <c r="M687" s="50">
        <f t="array" ref="M687">_xlfn.SUM(_xlfn.NORM.DIST($S$3:$S$1003,$G687,$P687,FALSE)*WindSpeedStep*$T$3:$T$1003)</f>
        <v>2003.456101831571</v>
      </c>
      <c r="N687" s="50">
        <f t="array" ref="N687">_xlfn.SUM(_xlfn.NORM.DIST($S$3:$S$1003,$G687,$Q687,FALSE)*WindSpeedStep*$T$3:$T$1003)</f>
        <v>2005.1020331225984</v>
      </c>
      <c r="P687" s="42">
        <f t="shared" si="30"/>
        <v>1.3773118146680896</v>
      </c>
      <c r="Q687" s="42">
        <f t="shared" si="32"/>
        <v>0.88717957822617777</v>
      </c>
      <c r="S687" s="42">
        <f>'Zero Turbulence Curve'!E686</f>
        <v>68.400000000000389</v>
      </c>
      <c r="T687" s="42">
        <f>'Zero Turbulence Curve'!F686</f>
        <v>2000.0000008831432</v>
      </c>
    </row>
    <row r="688" spans="5:20" x14ac:dyDescent="0.2">
      <c r="E688" s="15">
        <v>41220.569444444445</v>
      </c>
      <c r="F688" s="21">
        <v>12.850746243024648</v>
      </c>
      <c r="G688" s="21">
        <v>12.831635919792511</v>
      </c>
      <c r="H688" s="24">
        <v>7.6260162753734359E-2</v>
      </c>
      <c r="I688" s="3">
        <f t="shared" si="31"/>
        <v>1997.3499999999974</v>
      </c>
      <c r="J688" s="3">
        <f>INDEX(PowerArray,MIN(MaximumPowerIndex,ROUND(G688*100,0)))</f>
        <v>1997.1299999999974</v>
      </c>
      <c r="K688" s="3">
        <f>MIN(J688-M688+N688,'Power Look Up'!$F$4)</f>
        <v>2000</v>
      </c>
      <c r="M688" s="50">
        <f t="array" ref="M688">_xlfn.SUM(_xlfn.NORM.DIST($S$3:$S$1003,$G688,$P688,FALSE)*WindSpeedStep*$T$3:$T$1003)</f>
        <v>1998.4189213966999</v>
      </c>
      <c r="N688" s="50">
        <f t="array" ref="N688">_xlfn.SUM(_xlfn.NORM.DIST($S$3:$S$1003,$G688,$Q688,FALSE)*WindSpeedStep*$T$3:$T$1003)</f>
        <v>2009.3755307945353</v>
      </c>
      <c r="P688" s="42">
        <f t="shared" si="30"/>
        <v>1.2831635919792512</v>
      </c>
      <c r="Q688" s="42">
        <f t="shared" si="32"/>
        <v>0.97854264364004073</v>
      </c>
      <c r="S688" s="42">
        <f>'Zero Turbulence Curve'!E687</f>
        <v>68.500000000000384</v>
      </c>
      <c r="T688" s="42">
        <f>'Zero Turbulence Curve'!F687</f>
        <v>2000.0000008831432</v>
      </c>
    </row>
    <row r="689" spans="5:20" x14ac:dyDescent="0.2">
      <c r="E689" s="15">
        <v>41220.576388888891</v>
      </c>
      <c r="F689" s="21">
        <v>13.045155154348697</v>
      </c>
      <c r="G689" s="21">
        <v>12.925485908709065</v>
      </c>
      <c r="H689" s="24">
        <v>8.0489652102755938E-2</v>
      </c>
      <c r="I689" s="3">
        <f t="shared" si="31"/>
        <v>1999.0499999999997</v>
      </c>
      <c r="J689" s="3">
        <f>INDEX(PowerArray,MIN(MaximumPowerIndex,ROUND(G689*100,0)))</f>
        <v>1998.2299999999975</v>
      </c>
      <c r="K689" s="3">
        <f>MIN(J689-M689+N689,'Power Look Up'!$F$4)</f>
        <v>2000</v>
      </c>
      <c r="M689" s="50">
        <f t="array" ref="M689">_xlfn.SUM(_xlfn.NORM.DIST($S$3:$S$1003,$G689,$P689,FALSE)*WindSpeedStep*$T$3:$T$1003)</f>
        <v>1999.596382775725</v>
      </c>
      <c r="N689" s="50">
        <f t="array" ref="N689">_xlfn.SUM(_xlfn.NORM.DIST($S$3:$S$1003,$G689,$Q689,FALSE)*WindSpeedStep*$T$3:$T$1003)</f>
        <v>2008.128901628244</v>
      </c>
      <c r="P689" s="42">
        <f t="shared" si="30"/>
        <v>1.2925485908709067</v>
      </c>
      <c r="Q689" s="42">
        <f t="shared" si="32"/>
        <v>1.040367864051067</v>
      </c>
      <c r="S689" s="42">
        <f>'Zero Turbulence Curve'!E688</f>
        <v>68.600000000000378</v>
      </c>
      <c r="T689" s="42">
        <f>'Zero Turbulence Curve'!F688</f>
        <v>2000.0000008831432</v>
      </c>
    </row>
    <row r="690" spans="5:20" x14ac:dyDescent="0.2">
      <c r="E690" s="15">
        <v>41220.583333333336</v>
      </c>
      <c r="F690" s="21">
        <v>14.126917082570531</v>
      </c>
      <c r="G690" s="21">
        <v>14.045717187255665</v>
      </c>
      <c r="H690" s="24">
        <v>6.5123904573282668E-2</v>
      </c>
      <c r="I690" s="3">
        <f t="shared" si="31"/>
        <v>2000</v>
      </c>
      <c r="J690" s="3">
        <f>INDEX(PowerArray,MIN(MaximumPowerIndex,ROUND(G690*100,0)))</f>
        <v>2000</v>
      </c>
      <c r="K690" s="3">
        <f>MIN(J690-M690+N690,'Power Look Up'!$F$4)</f>
        <v>2000</v>
      </c>
      <c r="M690" s="50">
        <f t="array" ref="M690">_xlfn.SUM(_xlfn.NORM.DIST($S$3:$S$1003,$G690,$P690,FALSE)*WindSpeedStep*$T$3:$T$1003)</f>
        <v>2003.3751323786</v>
      </c>
      <c r="N690" s="50">
        <f t="array" ref="N690">_xlfn.SUM(_xlfn.NORM.DIST($S$3:$S$1003,$G690,$Q690,FALSE)*WindSpeedStep*$T$3:$T$1003)</f>
        <v>2003.8299791458448</v>
      </c>
      <c r="P690" s="42">
        <f t="shared" si="30"/>
        <v>1.4045717187255666</v>
      </c>
      <c r="Q690" s="42">
        <f t="shared" si="32"/>
        <v>0.91471194576615422</v>
      </c>
      <c r="S690" s="42">
        <f>'Zero Turbulence Curve'!E689</f>
        <v>68.700000000000372</v>
      </c>
      <c r="T690" s="42">
        <f>'Zero Turbulence Curve'!F689</f>
        <v>2000.0000008831432</v>
      </c>
    </row>
    <row r="691" spans="5:20" x14ac:dyDescent="0.2">
      <c r="E691" s="15">
        <v>41220.590277777781</v>
      </c>
      <c r="F691" s="21">
        <v>14.570120697711577</v>
      </c>
      <c r="G691" s="21">
        <v>14.499476618655931</v>
      </c>
      <c r="H691" s="24">
        <v>8.5105677964270932E-2</v>
      </c>
      <c r="I691" s="3">
        <f t="shared" si="31"/>
        <v>2000</v>
      </c>
      <c r="J691" s="3">
        <f>INDEX(PowerArray,MIN(MaximumPowerIndex,ROUND(G691*100,0)))</f>
        <v>2000</v>
      </c>
      <c r="K691" s="3">
        <f>MIN(J691-M691+N691,'Power Look Up'!$F$4)</f>
        <v>2000</v>
      </c>
      <c r="M691" s="50">
        <f t="array" ref="M691">_xlfn.SUM(_xlfn.NORM.DIST($S$3:$S$1003,$G691,$P691,FALSE)*WindSpeedStep*$T$3:$T$1003)</f>
        <v>2002.8185607578971</v>
      </c>
      <c r="N691" s="50">
        <f t="array" ref="N691">_xlfn.SUM(_xlfn.NORM.DIST($S$3:$S$1003,$G691,$Q691,FALSE)*WindSpeedStep*$T$3:$T$1003)</f>
        <v>2003.0109917037596</v>
      </c>
      <c r="P691" s="42">
        <f t="shared" si="30"/>
        <v>1.4499476618655933</v>
      </c>
      <c r="Q691" s="42">
        <f t="shared" si="32"/>
        <v>1.2339877877578076</v>
      </c>
      <c r="S691" s="42">
        <f>'Zero Turbulence Curve'!E690</f>
        <v>68.800000000000367</v>
      </c>
      <c r="T691" s="42">
        <f>'Zero Turbulence Curve'!F690</f>
        <v>2000.0000008831432</v>
      </c>
    </row>
    <row r="692" spans="5:20" x14ac:dyDescent="0.2">
      <c r="E692" s="15">
        <v>41220.597222222219</v>
      </c>
      <c r="F692" s="21">
        <v>14.750920340304539</v>
      </c>
      <c r="G692" s="21">
        <v>14.646206846699007</v>
      </c>
      <c r="H692" s="24">
        <v>5.6267675565446394E-2</v>
      </c>
      <c r="I692" s="3">
        <f t="shared" si="31"/>
        <v>2000</v>
      </c>
      <c r="J692" s="3">
        <f>INDEX(PowerArray,MIN(MaximumPowerIndex,ROUND(G692*100,0)))</f>
        <v>2000</v>
      </c>
      <c r="K692" s="3">
        <f>MIN(J692-M692+N692,'Power Look Up'!$F$4)</f>
        <v>1998.9843653767236</v>
      </c>
      <c r="M692" s="50">
        <f t="array" ref="M692">_xlfn.SUM(_xlfn.NORM.DIST($S$3:$S$1003,$G692,$P692,FALSE)*WindSpeedStep*$T$3:$T$1003)</f>
        <v>2002.5966905462494</v>
      </c>
      <c r="N692" s="50">
        <f t="array" ref="N692">_xlfn.SUM(_xlfn.NORM.DIST($S$3:$S$1003,$G692,$Q692,FALSE)*WindSpeedStep*$T$3:$T$1003)</f>
        <v>2001.5810559229731</v>
      </c>
      <c r="P692" s="42">
        <f t="shared" si="30"/>
        <v>1.4646206846699008</v>
      </c>
      <c r="Q692" s="42">
        <f t="shared" si="32"/>
        <v>0.8241080151144794</v>
      </c>
      <c r="S692" s="42">
        <f>'Zero Turbulence Curve'!E691</f>
        <v>68.900000000000361</v>
      </c>
      <c r="T692" s="42">
        <f>'Zero Turbulence Curve'!F691</f>
        <v>2000.0000008831432</v>
      </c>
    </row>
    <row r="693" spans="5:20" x14ac:dyDescent="0.2">
      <c r="E693" s="15">
        <v>41220.604166666664</v>
      </c>
      <c r="F693" s="21">
        <v>14.20177255400462</v>
      </c>
      <c r="G693" s="21">
        <v>14.081337677992201</v>
      </c>
      <c r="H693" s="24">
        <v>5.4218584128984323E-2</v>
      </c>
      <c r="I693" s="3">
        <f t="shared" si="31"/>
        <v>2000</v>
      </c>
      <c r="J693" s="3">
        <f>INDEX(PowerArray,MIN(MaximumPowerIndex,ROUND(G693*100,0)))</f>
        <v>2000</v>
      </c>
      <c r="K693" s="3">
        <f>MIN(J693-M693+N693,'Power Look Up'!$F$4)</f>
        <v>1999.7819253156483</v>
      </c>
      <c r="M693" s="50">
        <f t="array" ref="M693">_xlfn.SUM(_xlfn.NORM.DIST($S$3:$S$1003,$G693,$P693,FALSE)*WindSpeedStep*$T$3:$T$1003)</f>
        <v>2003.3451669608519</v>
      </c>
      <c r="N693" s="50">
        <f t="array" ref="N693">_xlfn.SUM(_xlfn.NORM.DIST($S$3:$S$1003,$G693,$Q693,FALSE)*WindSpeedStep*$T$3:$T$1003)</f>
        <v>2003.1270922765002</v>
      </c>
      <c r="P693" s="42">
        <f t="shared" si="30"/>
        <v>1.4081337677992201</v>
      </c>
      <c r="Q693" s="42">
        <f t="shared" si="32"/>
        <v>0.76347019154285689</v>
      </c>
      <c r="S693" s="42">
        <f>'Zero Turbulence Curve'!E692</f>
        <v>69.000000000000355</v>
      </c>
      <c r="T693" s="42">
        <f>'Zero Turbulence Curve'!F692</f>
        <v>2000.0000008831432</v>
      </c>
    </row>
    <row r="694" spans="5:20" x14ac:dyDescent="0.2">
      <c r="E694" s="15">
        <v>41220.611111111109</v>
      </c>
      <c r="F694" s="21">
        <v>14.417647792164848</v>
      </c>
      <c r="G694" s="21">
        <v>14.334230660251265</v>
      </c>
      <c r="H694" s="24">
        <v>6.1729903020911858E-2</v>
      </c>
      <c r="I694" s="3">
        <f t="shared" si="31"/>
        <v>2000</v>
      </c>
      <c r="J694" s="3">
        <f>INDEX(PowerArray,MIN(MaximumPowerIndex,ROUND(G694*100,0)))</f>
        <v>2000</v>
      </c>
      <c r="K694" s="3">
        <f>MIN(J694-M694+N694,'Power Look Up'!$F$4)</f>
        <v>1999.5466880815702</v>
      </c>
      <c r="M694" s="50">
        <f t="array" ref="M694">_xlfn.SUM(_xlfn.NORM.DIST($S$3:$S$1003,$G694,$P694,FALSE)*WindSpeedStep*$T$3:$T$1003)</f>
        <v>2003.0542975872925</v>
      </c>
      <c r="N694" s="50">
        <f t="array" ref="N694">_xlfn.SUM(_xlfn.NORM.DIST($S$3:$S$1003,$G694,$Q694,FALSE)*WindSpeedStep*$T$3:$T$1003)</f>
        <v>2002.6009856688627</v>
      </c>
      <c r="P694" s="42">
        <f t="shared" si="30"/>
        <v>1.4334230660251266</v>
      </c>
      <c r="Q694" s="42">
        <f t="shared" si="32"/>
        <v>0.88485066853669192</v>
      </c>
      <c r="S694" s="42">
        <f>'Zero Turbulence Curve'!E693</f>
        <v>69.10000000000035</v>
      </c>
      <c r="T694" s="42">
        <f>'Zero Turbulence Curve'!F693</f>
        <v>2000.0000008831432</v>
      </c>
    </row>
    <row r="695" spans="5:20" x14ac:dyDescent="0.2">
      <c r="E695" s="15">
        <v>41220.618055555555</v>
      </c>
      <c r="F695" s="21">
        <v>13.788568851989863</v>
      </c>
      <c r="G695" s="21">
        <v>13.674289648844793</v>
      </c>
      <c r="H695" s="24">
        <v>7.6150034950760823E-2</v>
      </c>
      <c r="I695" s="3">
        <f t="shared" si="31"/>
        <v>1999.7899999999997</v>
      </c>
      <c r="J695" s="3">
        <f>INDEX(PowerArray,MIN(MaximumPowerIndex,ROUND(G695*100,0)))</f>
        <v>1999.6699999999998</v>
      </c>
      <c r="K695" s="3">
        <f>MIN(J695-M695+N695,'Power Look Up'!$F$4)</f>
        <v>2000</v>
      </c>
      <c r="M695" s="50">
        <f t="array" ref="M695">_xlfn.SUM(_xlfn.NORM.DIST($S$3:$S$1003,$G695,$P695,FALSE)*WindSpeedStep*$T$3:$T$1003)</f>
        <v>2003.3964991547743</v>
      </c>
      <c r="N695" s="50">
        <f t="array" ref="N695">_xlfn.SUM(_xlfn.NORM.DIST($S$3:$S$1003,$G695,$Q695,FALSE)*WindSpeedStep*$T$3:$T$1003)</f>
        <v>2005.9458438791276</v>
      </c>
      <c r="P695" s="42">
        <f t="shared" si="30"/>
        <v>1.3674289648844793</v>
      </c>
      <c r="Q695" s="42">
        <f t="shared" si="32"/>
        <v>1.0412976346863578</v>
      </c>
      <c r="S695" s="42">
        <f>'Zero Turbulence Curve'!E694</f>
        <v>69.200000000000344</v>
      </c>
      <c r="T695" s="42">
        <f>'Zero Turbulence Curve'!F694</f>
        <v>2000.0000008831432</v>
      </c>
    </row>
    <row r="696" spans="5:20" x14ac:dyDescent="0.2">
      <c r="E696" s="15">
        <v>41220.625</v>
      </c>
      <c r="F696" s="21">
        <v>13.079712444826347</v>
      </c>
      <c r="G696" s="21">
        <v>12.955735599022532</v>
      </c>
      <c r="H696" s="24">
        <v>6.345705255380478E-2</v>
      </c>
      <c r="I696" s="3">
        <f t="shared" si="31"/>
        <v>1999.0799999999997</v>
      </c>
      <c r="J696" s="3">
        <f>INDEX(PowerArray,MIN(MaximumPowerIndex,ROUND(G696*100,0)))</f>
        <v>1998.5599999999974</v>
      </c>
      <c r="K696" s="3">
        <f>MIN(J696-M696+N696,'Power Look Up'!$F$4)</f>
        <v>2000</v>
      </c>
      <c r="M696" s="50">
        <f t="array" ref="M696">_xlfn.SUM(_xlfn.NORM.DIST($S$3:$S$1003,$G696,$P696,FALSE)*WindSpeedStep*$T$3:$T$1003)</f>
        <v>1999.9295354862634</v>
      </c>
      <c r="N696" s="50">
        <f t="array" ref="N696">_xlfn.SUM(_xlfn.NORM.DIST($S$3:$S$1003,$G696,$Q696,FALSE)*WindSpeedStep*$T$3:$T$1003)</f>
        <v>2010.7260933378063</v>
      </c>
      <c r="P696" s="42">
        <f t="shared" si="30"/>
        <v>1.2955735599022533</v>
      </c>
      <c r="Q696" s="42">
        <f t="shared" si="32"/>
        <v>0.82213279478037227</v>
      </c>
      <c r="S696" s="42">
        <f>'Zero Turbulence Curve'!E695</f>
        <v>69.300000000000338</v>
      </c>
      <c r="T696" s="42">
        <f>'Zero Turbulence Curve'!F695</f>
        <v>2000.0000008831432</v>
      </c>
    </row>
    <row r="697" spans="5:20" x14ac:dyDescent="0.2">
      <c r="E697" s="15">
        <v>41220.631944444445</v>
      </c>
      <c r="F697" s="21">
        <v>13.548688196970884</v>
      </c>
      <c r="G697" s="21">
        <v>13.463605998134675</v>
      </c>
      <c r="H697" s="24">
        <v>6.7165173983666629E-2</v>
      </c>
      <c r="I697" s="3">
        <f t="shared" si="31"/>
        <v>1999.5499999999997</v>
      </c>
      <c r="J697" s="3">
        <f>INDEX(PowerArray,MIN(MaximumPowerIndex,ROUND(G697*100,0)))</f>
        <v>1999.4599999999998</v>
      </c>
      <c r="K697" s="3">
        <f>MIN(J697-M697+N697,'Power Look Up'!$F$4)</f>
        <v>2000</v>
      </c>
      <c r="M697" s="50">
        <f t="array" ref="M697">_xlfn.SUM(_xlfn.NORM.DIST($S$3:$S$1003,$G697,$P697,FALSE)*WindSpeedStep*$T$3:$T$1003)</f>
        <v>2003.0335008964005</v>
      </c>
      <c r="N697" s="50">
        <f t="array" ref="N697">_xlfn.SUM(_xlfn.NORM.DIST($S$3:$S$1003,$G697,$Q697,FALSE)*WindSpeedStep*$T$3:$T$1003)</f>
        <v>2007.0418965391345</v>
      </c>
      <c r="P697" s="42">
        <f t="shared" si="30"/>
        <v>1.3463605998134676</v>
      </c>
      <c r="Q697" s="42">
        <f t="shared" si="32"/>
        <v>0.90428543931225303</v>
      </c>
      <c r="S697" s="42">
        <f>'Zero Turbulence Curve'!E696</f>
        <v>69.400000000000333</v>
      </c>
      <c r="T697" s="42">
        <f>'Zero Turbulence Curve'!F696</f>
        <v>2000.0000008831432</v>
      </c>
    </row>
    <row r="698" spans="5:20" x14ac:dyDescent="0.2">
      <c r="E698" s="15">
        <v>41220.638888888891</v>
      </c>
      <c r="F698" s="21">
        <v>14.274721054111843</v>
      </c>
      <c r="G698" s="21">
        <v>14.166613007412257</v>
      </c>
      <c r="H698" s="24">
        <v>5.534258757178586E-2</v>
      </c>
      <c r="I698" s="3">
        <f t="shared" si="31"/>
        <v>2000</v>
      </c>
      <c r="J698" s="3">
        <f>INDEX(PowerArray,MIN(MaximumPowerIndex,ROUND(G698*100,0)))</f>
        <v>2000</v>
      </c>
      <c r="K698" s="3">
        <f>MIN(J698-M698+N698,'Power Look Up'!$F$4)</f>
        <v>1999.6033769658445</v>
      </c>
      <c r="M698" s="50">
        <f t="array" ref="M698">_xlfn.SUM(_xlfn.NORM.DIST($S$3:$S$1003,$G698,$P698,FALSE)*WindSpeedStep*$T$3:$T$1003)</f>
        <v>2003.2605928664887</v>
      </c>
      <c r="N698" s="50">
        <f t="array" ref="N698">_xlfn.SUM(_xlfn.NORM.DIST($S$3:$S$1003,$G698,$Q698,FALSE)*WindSpeedStep*$T$3:$T$1003)</f>
        <v>2002.8639698323332</v>
      </c>
      <c r="P698" s="42">
        <f t="shared" si="30"/>
        <v>1.4166613007412259</v>
      </c>
      <c r="Q698" s="42">
        <f t="shared" si="32"/>
        <v>0.78401702095831349</v>
      </c>
      <c r="S698" s="42">
        <f>'Zero Turbulence Curve'!E697</f>
        <v>69.500000000000327</v>
      </c>
      <c r="T698" s="42">
        <f>'Zero Turbulence Curve'!F697</f>
        <v>2000.0000008831432</v>
      </c>
    </row>
    <row r="699" spans="5:20" x14ac:dyDescent="0.2">
      <c r="E699" s="15">
        <v>41220.645833333336</v>
      </c>
      <c r="F699" s="21">
        <v>14.259763295703776</v>
      </c>
      <c r="G699" s="21">
        <v>14.136858705990287</v>
      </c>
      <c r="H699" s="24">
        <v>5.7504460838214054E-2</v>
      </c>
      <c r="I699" s="3">
        <f t="shared" si="31"/>
        <v>2000</v>
      </c>
      <c r="J699" s="3">
        <f>INDEX(PowerArray,MIN(MaximumPowerIndex,ROUND(G699*100,0)))</f>
        <v>2000</v>
      </c>
      <c r="K699" s="3">
        <f>MIN(J699-M699+N699,'Power Look Up'!$F$4)</f>
        <v>1999.7846871230074</v>
      </c>
      <c r="M699" s="50">
        <f t="array" ref="M699">_xlfn.SUM(_xlfn.NORM.DIST($S$3:$S$1003,$G699,$P699,FALSE)*WindSpeedStep*$T$3:$T$1003)</f>
        <v>2003.2919892916998</v>
      </c>
      <c r="N699" s="50">
        <f t="array" ref="N699">_xlfn.SUM(_xlfn.NORM.DIST($S$3:$S$1003,$G699,$Q699,FALSE)*WindSpeedStep*$T$3:$T$1003)</f>
        <v>2003.0766764147072</v>
      </c>
      <c r="P699" s="42">
        <f t="shared" si="30"/>
        <v>1.4136858705990287</v>
      </c>
      <c r="Q699" s="42">
        <f t="shared" si="32"/>
        <v>0.81293243783398383</v>
      </c>
      <c r="S699" s="42">
        <f>'Zero Turbulence Curve'!E698</f>
        <v>69.600000000000321</v>
      </c>
      <c r="T699" s="42">
        <f>'Zero Turbulence Curve'!F698</f>
        <v>2000.0000008831432</v>
      </c>
    </row>
    <row r="700" spans="5:20" x14ac:dyDescent="0.2">
      <c r="E700" s="15">
        <v>41220.652777777781</v>
      </c>
      <c r="F700" s="21">
        <v>13.57680827444012</v>
      </c>
      <c r="G700" s="21">
        <v>13.503027662753237</v>
      </c>
      <c r="H700" s="24">
        <v>6.1133661404246906E-2</v>
      </c>
      <c r="I700" s="3">
        <f t="shared" si="31"/>
        <v>1999.5799999999997</v>
      </c>
      <c r="J700" s="3">
        <f>INDEX(PowerArray,MIN(MaximumPowerIndex,ROUND(G700*100,0)))</f>
        <v>1999.4999999999998</v>
      </c>
      <c r="K700" s="3">
        <f>MIN(J700-M700+N700,'Power Look Up'!$F$4)</f>
        <v>2000</v>
      </c>
      <c r="M700" s="50">
        <f t="array" ref="M700">_xlfn.SUM(_xlfn.NORM.DIST($S$3:$S$1003,$G700,$P700,FALSE)*WindSpeedStep*$T$3:$T$1003)</f>
        <v>2003.1303907792865</v>
      </c>
      <c r="N700" s="50">
        <f t="array" ref="N700">_xlfn.SUM(_xlfn.NORM.DIST($S$3:$S$1003,$G700,$Q700,FALSE)*WindSpeedStep*$T$3:$T$1003)</f>
        <v>2006.5682781383446</v>
      </c>
      <c r="P700" s="42">
        <f t="shared" si="30"/>
        <v>1.3503027662753238</v>
      </c>
      <c r="Q700" s="42">
        <f t="shared" si="32"/>
        <v>0.82548952106693585</v>
      </c>
      <c r="S700" s="42">
        <f>'Zero Turbulence Curve'!E699</f>
        <v>69.700000000000315</v>
      </c>
      <c r="T700" s="42">
        <f>'Zero Turbulence Curve'!F699</f>
        <v>2000.0000008831432</v>
      </c>
    </row>
    <row r="701" spans="5:20" x14ac:dyDescent="0.2">
      <c r="E701" s="15">
        <v>41220.659722222219</v>
      </c>
      <c r="F701" s="21">
        <v>14.600873487821669</v>
      </c>
      <c r="G701" s="21">
        <v>14.497437760556382</v>
      </c>
      <c r="H701" s="24">
        <v>6.0270366751276387E-2</v>
      </c>
      <c r="I701" s="3">
        <f t="shared" si="31"/>
        <v>2000</v>
      </c>
      <c r="J701" s="3">
        <f>INDEX(PowerArray,MIN(MaximumPowerIndex,ROUND(G701*100,0)))</f>
        <v>2000</v>
      </c>
      <c r="K701" s="3">
        <f>MIN(J701-M701+N701,'Power Look Up'!$F$4)</f>
        <v>1999.2511419007428</v>
      </c>
      <c r="M701" s="50">
        <f t="array" ref="M701">_xlfn.SUM(_xlfn.NORM.DIST($S$3:$S$1003,$G701,$P701,FALSE)*WindSpeedStep*$T$3:$T$1003)</f>
        <v>2002.8215879312445</v>
      </c>
      <c r="N701" s="50">
        <f t="array" ref="N701">_xlfn.SUM(_xlfn.NORM.DIST($S$3:$S$1003,$G701,$Q701,FALSE)*WindSpeedStep*$T$3:$T$1003)</f>
        <v>2002.0727298319873</v>
      </c>
      <c r="P701" s="42">
        <f t="shared" si="30"/>
        <v>1.4497437760556382</v>
      </c>
      <c r="Q701" s="42">
        <f t="shared" si="32"/>
        <v>0.87376589078253619</v>
      </c>
      <c r="S701" s="42">
        <f>'Zero Turbulence Curve'!E700</f>
        <v>69.80000000000031</v>
      </c>
      <c r="T701" s="42">
        <f>'Zero Turbulence Curve'!F700</f>
        <v>2000.0000008831432</v>
      </c>
    </row>
    <row r="702" spans="5:20" x14ac:dyDescent="0.2">
      <c r="E702" s="15">
        <v>41220.666666666664</v>
      </c>
      <c r="F702" s="21">
        <v>15.373278132661058</v>
      </c>
      <c r="G702" s="21">
        <v>15.293650106787231</v>
      </c>
      <c r="H702" s="24">
        <v>4.2281157889094111E-2</v>
      </c>
      <c r="I702" s="3">
        <f t="shared" si="31"/>
        <v>2000</v>
      </c>
      <c r="J702" s="3">
        <f>INDEX(PowerArray,MIN(MaximumPowerIndex,ROUND(G702*100,0)))</f>
        <v>2000</v>
      </c>
      <c r="K702" s="3">
        <f>MIN(J702-M702+N702,'Power Look Up'!$F$4)</f>
        <v>1998.8088371823965</v>
      </c>
      <c r="M702" s="50">
        <f t="array" ref="M702">_xlfn.SUM(_xlfn.NORM.DIST($S$3:$S$1003,$G702,$P702,FALSE)*WindSpeedStep*$T$3:$T$1003)</f>
        <v>2001.6621819313559</v>
      </c>
      <c r="N702" s="50">
        <f t="array" ref="N702">_xlfn.SUM(_xlfn.NORM.DIST($S$3:$S$1003,$G702,$Q702,FALSE)*WindSpeedStep*$T$3:$T$1003)</f>
        <v>2000.4710191137524</v>
      </c>
      <c r="P702" s="42">
        <f t="shared" si="30"/>
        <v>1.5293650106787231</v>
      </c>
      <c r="Q702" s="42">
        <f t="shared" si="32"/>
        <v>0.64663323486563196</v>
      </c>
      <c r="S702" s="42">
        <f>'Zero Turbulence Curve'!E701</f>
        <v>69.900000000000304</v>
      </c>
      <c r="T702" s="42">
        <f>'Zero Turbulence Curve'!F701</f>
        <v>2000.0000008831432</v>
      </c>
    </row>
    <row r="703" spans="5:20" x14ac:dyDescent="0.2">
      <c r="E703" s="15">
        <v>41220.673611111109</v>
      </c>
      <c r="F703" s="21">
        <v>14.745798643836791</v>
      </c>
      <c r="G703" s="21">
        <v>14.619621996275603</v>
      </c>
      <c r="H703" s="24">
        <v>6.1712493299258972E-2</v>
      </c>
      <c r="I703" s="3">
        <f t="shared" si="31"/>
        <v>2000</v>
      </c>
      <c r="J703" s="3">
        <f>INDEX(PowerArray,MIN(MaximumPowerIndex,ROUND(G703*100,0)))</f>
        <v>2000</v>
      </c>
      <c r="K703" s="3">
        <f>MIN(J703-M703+N703,'Power Look Up'!$F$4)</f>
        <v>1999.1951900217991</v>
      </c>
      <c r="M703" s="50">
        <f t="array" ref="M703">_xlfn.SUM(_xlfn.NORM.DIST($S$3:$S$1003,$G703,$P703,FALSE)*WindSpeedStep*$T$3:$T$1003)</f>
        <v>2002.6372910344055</v>
      </c>
      <c r="N703" s="50">
        <f t="array" ref="N703">_xlfn.SUM(_xlfn.NORM.DIST($S$3:$S$1003,$G703,$Q703,FALSE)*WindSpeedStep*$T$3:$T$1003)</f>
        <v>2001.8324810562046</v>
      </c>
      <c r="P703" s="42">
        <f t="shared" si="30"/>
        <v>1.4619621996275605</v>
      </c>
      <c r="Q703" s="42">
        <f t="shared" si="32"/>
        <v>0.90221332448285718</v>
      </c>
      <c r="S703" s="42">
        <f>'Zero Turbulence Curve'!E702</f>
        <v>70.000000000000298</v>
      </c>
      <c r="T703" s="42">
        <f>'Zero Turbulence Curve'!F702</f>
        <v>2000.0000008831432</v>
      </c>
    </row>
    <row r="704" spans="5:20" x14ac:dyDescent="0.2">
      <c r="E704" s="15">
        <v>41220.680555555555</v>
      </c>
      <c r="F704" s="21">
        <v>14.366071765502319</v>
      </c>
      <c r="G704" s="21">
        <v>14.251937040035424</v>
      </c>
      <c r="H704" s="24">
        <v>7.5873211396413176E-2</v>
      </c>
      <c r="I704" s="3">
        <f t="shared" si="31"/>
        <v>2000</v>
      </c>
      <c r="J704" s="3">
        <f>INDEX(PowerArray,MIN(MaximumPowerIndex,ROUND(G704*100,0)))</f>
        <v>2000</v>
      </c>
      <c r="K704" s="3">
        <f>MIN(J704-M704+N704,'Power Look Up'!$F$4)</f>
        <v>2000</v>
      </c>
      <c r="M704" s="50">
        <f t="array" ref="M704">_xlfn.SUM(_xlfn.NORM.DIST($S$3:$S$1003,$G704,$P704,FALSE)*WindSpeedStep*$T$3:$T$1003)</f>
        <v>2003.161078128498</v>
      </c>
      <c r="N704" s="50">
        <f t="array" ref="N704">_xlfn.SUM(_xlfn.NORM.DIST($S$3:$S$1003,$G704,$Q704,FALSE)*WindSpeedStep*$T$3:$T$1003)</f>
        <v>2003.5100168869999</v>
      </c>
      <c r="P704" s="42">
        <f t="shared" si="30"/>
        <v>1.4251937040035425</v>
      </c>
      <c r="Q704" s="42">
        <f t="shared" si="32"/>
        <v>1.0813402318469787</v>
      </c>
      <c r="S704" s="42">
        <f>'Zero Turbulence Curve'!E703</f>
        <v>70.100000000000293</v>
      </c>
      <c r="T704" s="42">
        <f>'Zero Turbulence Curve'!F703</f>
        <v>2000.0000008831432</v>
      </c>
    </row>
    <row r="705" spans="5:20" x14ac:dyDescent="0.2">
      <c r="E705" s="15">
        <v>41220.6875</v>
      </c>
      <c r="F705" s="21">
        <v>13.894471482802061</v>
      </c>
      <c r="G705" s="21">
        <v>13.84547893040417</v>
      </c>
      <c r="H705" s="24">
        <v>7.4130203604713341E-2</v>
      </c>
      <c r="I705" s="3">
        <f t="shared" si="31"/>
        <v>1999.8899999999996</v>
      </c>
      <c r="J705" s="3">
        <f>INDEX(PowerArray,MIN(MaximumPowerIndex,ROUND(G705*100,0)))</f>
        <v>1999.8499999999997</v>
      </c>
      <c r="K705" s="3">
        <f>MIN(J705-M705+N705,'Power Look Up'!$F$4)</f>
        <v>2000</v>
      </c>
      <c r="M705" s="50">
        <f t="array" ref="M705">_xlfn.SUM(_xlfn.NORM.DIST($S$3:$S$1003,$G705,$P705,FALSE)*WindSpeedStep*$T$3:$T$1003)</f>
        <v>2003.4653377441896</v>
      </c>
      <c r="N705" s="50">
        <f t="array" ref="N705">_xlfn.SUM(_xlfn.NORM.DIST($S$3:$S$1003,$G705,$Q705,FALSE)*WindSpeedStep*$T$3:$T$1003)</f>
        <v>2005.1089426358451</v>
      </c>
      <c r="P705" s="42">
        <f t="shared" si="30"/>
        <v>1.3845478930404171</v>
      </c>
      <c r="Q705" s="42">
        <f t="shared" si="32"/>
        <v>1.0263681721156297</v>
      </c>
      <c r="S705" s="42">
        <f>'Zero Turbulence Curve'!E704</f>
        <v>70.200000000000287</v>
      </c>
      <c r="T705" s="42">
        <f>'Zero Turbulence Curve'!F704</f>
        <v>2000.0000008831432</v>
      </c>
    </row>
    <row r="706" spans="5:20" x14ac:dyDescent="0.2">
      <c r="E706" s="15">
        <v>41220.694444444445</v>
      </c>
      <c r="F706" s="21">
        <v>14.444037268758507</v>
      </c>
      <c r="G706" s="21">
        <v>14.352548487052411</v>
      </c>
      <c r="H706" s="24">
        <v>5.7463158295446577E-2</v>
      </c>
      <c r="I706" s="3">
        <f t="shared" si="31"/>
        <v>2000</v>
      </c>
      <c r="J706" s="3">
        <f>INDEX(PowerArray,MIN(MaximumPowerIndex,ROUND(G706*100,0)))</f>
        <v>2000</v>
      </c>
      <c r="K706" s="3">
        <f>MIN(J706-M706+N706,'Power Look Up'!$F$4)</f>
        <v>1999.3263297937051</v>
      </c>
      <c r="M706" s="50">
        <f t="array" ref="M706">_xlfn.SUM(_xlfn.NORM.DIST($S$3:$S$1003,$G706,$P706,FALSE)*WindSpeedStep*$T$3:$T$1003)</f>
        <v>2003.029373819174</v>
      </c>
      <c r="N706" s="50">
        <f t="array" ref="N706">_xlfn.SUM(_xlfn.NORM.DIST($S$3:$S$1003,$G706,$Q706,FALSE)*WindSpeedStep*$T$3:$T$1003)</f>
        <v>2002.3557036128791</v>
      </c>
      <c r="P706" s="42">
        <f t="shared" si="30"/>
        <v>1.4352548487052412</v>
      </c>
      <c r="Q706" s="42">
        <f t="shared" si="32"/>
        <v>0.82474276565456495</v>
      </c>
      <c r="S706" s="42">
        <f>'Zero Turbulence Curve'!E705</f>
        <v>70.300000000000281</v>
      </c>
      <c r="T706" s="42">
        <f>'Zero Turbulence Curve'!F705</f>
        <v>2000.0000008831432</v>
      </c>
    </row>
    <row r="707" spans="5:20" x14ac:dyDescent="0.2">
      <c r="E707" s="15">
        <v>41220.701388888891</v>
      </c>
      <c r="F707" s="21">
        <v>14.732464393569371</v>
      </c>
      <c r="G707" s="21">
        <v>14.662166694495376</v>
      </c>
      <c r="H707" s="24">
        <v>0.10045841350521172</v>
      </c>
      <c r="I707" s="3">
        <f t="shared" si="31"/>
        <v>2000</v>
      </c>
      <c r="J707" s="3">
        <f>INDEX(PowerArray,MIN(MaximumPowerIndex,ROUND(G707*100,0)))</f>
        <v>2000</v>
      </c>
      <c r="K707" s="3">
        <f>MIN(J707-M707+N707,'Power Look Up'!$F$4)</f>
        <v>1999.9826932626884</v>
      </c>
      <c r="M707" s="50">
        <f t="array" ref="M707">_xlfn.SUM(_xlfn.NORM.DIST($S$3:$S$1003,$G707,$P707,FALSE)*WindSpeedStep*$T$3:$T$1003)</f>
        <v>2002.5722793546745</v>
      </c>
      <c r="N707" s="50">
        <f t="array" ref="N707">_xlfn.SUM(_xlfn.NORM.DIST($S$3:$S$1003,$G707,$Q707,FALSE)*WindSpeedStep*$T$3:$T$1003)</f>
        <v>2002.5549726173629</v>
      </c>
      <c r="P707" s="42">
        <f t="shared" ref="P707:P770" si="33">ReferenceTurbulence*G707</f>
        <v>1.4662166694495378</v>
      </c>
      <c r="Q707" s="42">
        <f t="shared" si="32"/>
        <v>1.4729380046779597</v>
      </c>
      <c r="S707" s="42">
        <f>'Zero Turbulence Curve'!E706</f>
        <v>70.400000000000276</v>
      </c>
      <c r="T707" s="42">
        <f>'Zero Turbulence Curve'!F706</f>
        <v>2000.0000008831432</v>
      </c>
    </row>
    <row r="708" spans="5:20" x14ac:dyDescent="0.2">
      <c r="E708" s="15">
        <v>41220.708333333336</v>
      </c>
      <c r="F708" s="21">
        <v>16.550749288119249</v>
      </c>
      <c r="G708" s="21">
        <v>16.494409944766012</v>
      </c>
      <c r="H708" s="24">
        <v>5.3169798217637017E-2</v>
      </c>
      <c r="I708" s="3">
        <f t="shared" ref="I708:I771" si="34">INDEX(PowerArray,MIN(MaximumPowerIndex,ROUND(F708*100,0)))</f>
        <v>2000</v>
      </c>
      <c r="J708" s="3">
        <f>INDEX(PowerArray,MIN(MaximumPowerIndex,ROUND(G708*100,0)))</f>
        <v>2000</v>
      </c>
      <c r="K708" s="3">
        <f>MIN(J708-M708+N708,'Power Look Up'!$F$4)</f>
        <v>1999.519324031527</v>
      </c>
      <c r="M708" s="50">
        <f t="array" ref="M708">_xlfn.SUM(_xlfn.NORM.DIST($S$3:$S$1003,$G708,$P708,FALSE)*WindSpeedStep*$T$3:$T$1003)</f>
        <v>2000.5924833371844</v>
      </c>
      <c r="N708" s="50">
        <f t="array" ref="N708">_xlfn.SUM(_xlfn.NORM.DIST($S$3:$S$1003,$G708,$Q708,FALSE)*WindSpeedStep*$T$3:$T$1003)</f>
        <v>2000.1118073687114</v>
      </c>
      <c r="P708" s="42">
        <f t="shared" si="33"/>
        <v>1.6494409944766013</v>
      </c>
      <c r="Q708" s="42">
        <f t="shared" ref="Q708:Q771" si="35">G708*H708</f>
        <v>0.87700444848219417</v>
      </c>
      <c r="S708" s="42">
        <f>'Zero Turbulence Curve'!E707</f>
        <v>70.50000000000027</v>
      </c>
      <c r="T708" s="42">
        <f>'Zero Turbulence Curve'!F707</f>
        <v>2000.0000008831432</v>
      </c>
    </row>
    <row r="709" spans="5:20" x14ac:dyDescent="0.2">
      <c r="E709" s="15">
        <v>41220.715277777781</v>
      </c>
      <c r="F709" s="21">
        <v>15.562683219908994</v>
      </c>
      <c r="G709" s="21">
        <v>15.425801238668539</v>
      </c>
      <c r="H709" s="24">
        <v>5.3332705438494013E-2</v>
      </c>
      <c r="I709" s="3">
        <f t="shared" si="34"/>
        <v>2000</v>
      </c>
      <c r="J709" s="3">
        <f>INDEX(PowerArray,MIN(MaximumPowerIndex,ROUND(G709*100,0)))</f>
        <v>2000</v>
      </c>
      <c r="K709" s="3">
        <f>MIN(J709-M709+N709,'Power Look Up'!$F$4)</f>
        <v>1999.0134281834096</v>
      </c>
      <c r="M709" s="50">
        <f t="array" ref="M709">_xlfn.SUM(_xlfn.NORM.DIST($S$3:$S$1003,$G709,$P709,FALSE)*WindSpeedStep*$T$3:$T$1003)</f>
        <v>2001.4988530386374</v>
      </c>
      <c r="N709" s="50">
        <f t="array" ref="N709">_xlfn.SUM(_xlfn.NORM.DIST($S$3:$S$1003,$G709,$Q709,FALSE)*WindSpeedStep*$T$3:$T$1003)</f>
        <v>2000.512281222047</v>
      </c>
      <c r="P709" s="42">
        <f t="shared" si="33"/>
        <v>1.5425801238668539</v>
      </c>
      <c r="Q709" s="42">
        <f t="shared" si="35"/>
        <v>0.82269971361466532</v>
      </c>
      <c r="S709" s="42">
        <f>'Zero Turbulence Curve'!E708</f>
        <v>70.600000000000264</v>
      </c>
      <c r="T709" s="42">
        <f>'Zero Turbulence Curve'!F708</f>
        <v>2000.0000008831432</v>
      </c>
    </row>
    <row r="710" spans="5:20" x14ac:dyDescent="0.2">
      <c r="E710" s="15">
        <v>41220.722222222219</v>
      </c>
      <c r="F710" s="21">
        <v>14.979923819217873</v>
      </c>
      <c r="G710" s="21">
        <v>14.907091738046677</v>
      </c>
      <c r="H710" s="24">
        <v>5.8077731936384713E-2</v>
      </c>
      <c r="I710" s="3">
        <f t="shared" si="34"/>
        <v>2000</v>
      </c>
      <c r="J710" s="3">
        <f>INDEX(PowerArray,MIN(MaximumPowerIndex,ROUND(G710*100,0)))</f>
        <v>2000</v>
      </c>
      <c r="K710" s="3">
        <f>MIN(J710-M710+N710,'Power Look Up'!$F$4)</f>
        <v>1998.9689769864824</v>
      </c>
      <c r="M710" s="50">
        <f t="array" ref="M710">_xlfn.SUM(_xlfn.NORM.DIST($S$3:$S$1003,$G710,$P710,FALSE)*WindSpeedStep*$T$3:$T$1003)</f>
        <v>2002.2005493969134</v>
      </c>
      <c r="N710" s="50">
        <f t="array" ref="N710">_xlfn.SUM(_xlfn.NORM.DIST($S$3:$S$1003,$G710,$Q710,FALSE)*WindSpeedStep*$T$3:$T$1003)</f>
        <v>2001.1695263833958</v>
      </c>
      <c r="P710" s="42">
        <f t="shared" si="33"/>
        <v>1.4907091738046678</v>
      </c>
      <c r="Q710" s="42">
        <f t="shared" si="35"/>
        <v>0.86577007791337024</v>
      </c>
      <c r="S710" s="42">
        <f>'Zero Turbulence Curve'!E709</f>
        <v>70.700000000000259</v>
      </c>
      <c r="T710" s="42">
        <f>'Zero Turbulence Curve'!F709</f>
        <v>2000.0000008831432</v>
      </c>
    </row>
    <row r="711" spans="5:20" x14ac:dyDescent="0.2">
      <c r="E711" s="15">
        <v>41220.729166666664</v>
      </c>
      <c r="F711" s="21">
        <v>14.406742963832809</v>
      </c>
      <c r="G711" s="21">
        <v>14.319833516358502</v>
      </c>
      <c r="H711" s="24">
        <v>5.6917792040751793E-2</v>
      </c>
      <c r="I711" s="3">
        <f t="shared" si="34"/>
        <v>2000</v>
      </c>
      <c r="J711" s="3">
        <f>INDEX(PowerArray,MIN(MaximumPowerIndex,ROUND(G711*100,0)))</f>
        <v>2000</v>
      </c>
      <c r="K711" s="3">
        <f>MIN(J711-M711+N711,'Power Look Up'!$F$4)</f>
        <v>1999.3565859824719</v>
      </c>
      <c r="M711" s="50">
        <f t="array" ref="M711">_xlfn.SUM(_xlfn.NORM.DIST($S$3:$S$1003,$G711,$P711,FALSE)*WindSpeedStep*$T$3:$T$1003)</f>
        <v>2003.0736164707407</v>
      </c>
      <c r="N711" s="50">
        <f t="array" ref="N711">_xlfn.SUM(_xlfn.NORM.DIST($S$3:$S$1003,$G711,$Q711,FALSE)*WindSpeedStep*$T$3:$T$1003)</f>
        <v>2002.4302024532126</v>
      </c>
      <c r="P711" s="42">
        <f t="shared" si="33"/>
        <v>1.4319833516358502</v>
      </c>
      <c r="Q711" s="42">
        <f t="shared" si="35"/>
        <v>0.81505330614228066</v>
      </c>
      <c r="S711" s="42">
        <f>'Zero Turbulence Curve'!E710</f>
        <v>70.800000000000253</v>
      </c>
      <c r="T711" s="42">
        <f>'Zero Turbulence Curve'!F710</f>
        <v>2000.0000008831432</v>
      </c>
    </row>
    <row r="712" spans="5:20" x14ac:dyDescent="0.2">
      <c r="E712" s="15">
        <v>41220.736111111109</v>
      </c>
      <c r="F712" s="21">
        <v>15.458497039242744</v>
      </c>
      <c r="G712" s="21">
        <v>15.310570543693649</v>
      </c>
      <c r="H712" s="24">
        <v>6.2748661628460406E-2</v>
      </c>
      <c r="I712" s="3">
        <f t="shared" si="34"/>
        <v>2000</v>
      </c>
      <c r="J712" s="3">
        <f>INDEX(PowerArray,MIN(MaximumPowerIndex,ROUND(G712*100,0)))</f>
        <v>2000</v>
      </c>
      <c r="K712" s="3">
        <f>MIN(J712-M712+N712,'Power Look Up'!$F$4)</f>
        <v>1999.1351117744077</v>
      </c>
      <c r="M712" s="50">
        <f t="array" ref="M712">_xlfn.SUM(_xlfn.NORM.DIST($S$3:$S$1003,$G712,$P712,FALSE)*WindSpeedStep*$T$3:$T$1003)</f>
        <v>2001.6406235083286</v>
      </c>
      <c r="N712" s="50">
        <f t="array" ref="N712">_xlfn.SUM(_xlfn.NORM.DIST($S$3:$S$1003,$G712,$Q712,FALSE)*WindSpeedStep*$T$3:$T$1003)</f>
        <v>2000.7757352827364</v>
      </c>
      <c r="P712" s="42">
        <f t="shared" si="33"/>
        <v>1.5310570543693649</v>
      </c>
      <c r="Q712" s="42">
        <f t="shared" si="35"/>
        <v>0.96071781038490578</v>
      </c>
      <c r="S712" s="42">
        <f>'Zero Turbulence Curve'!E711</f>
        <v>70.900000000000247</v>
      </c>
      <c r="T712" s="42">
        <f>'Zero Turbulence Curve'!F711</f>
        <v>2000.0000008831432</v>
      </c>
    </row>
    <row r="713" spans="5:20" x14ac:dyDescent="0.2">
      <c r="E713" s="15">
        <v>41220.743055555555</v>
      </c>
      <c r="F713" s="21">
        <v>14.929015442286047</v>
      </c>
      <c r="G713" s="21">
        <v>14.773079244437374</v>
      </c>
      <c r="H713" s="24">
        <v>6.564398059527593E-2</v>
      </c>
      <c r="I713" s="3">
        <f t="shared" si="34"/>
        <v>2000</v>
      </c>
      <c r="J713" s="3">
        <f>INDEX(PowerArray,MIN(MaximumPowerIndex,ROUND(G713*100,0)))</f>
        <v>2000</v>
      </c>
      <c r="K713" s="3">
        <f>MIN(J713-M713+N713,'Power Look Up'!$F$4)</f>
        <v>1999.2459108875194</v>
      </c>
      <c r="M713" s="50">
        <f t="array" ref="M713">_xlfn.SUM(_xlfn.NORM.DIST($S$3:$S$1003,$G713,$P713,FALSE)*WindSpeedStep*$T$3:$T$1003)</f>
        <v>2002.4026713275719</v>
      </c>
      <c r="N713" s="50">
        <f t="array" ref="N713">_xlfn.SUM(_xlfn.NORM.DIST($S$3:$S$1003,$G713,$Q713,FALSE)*WindSpeedStep*$T$3:$T$1003)</f>
        <v>2001.6485822150912</v>
      </c>
      <c r="P713" s="42">
        <f t="shared" si="33"/>
        <v>1.4773079244437375</v>
      </c>
      <c r="Q713" s="42">
        <f t="shared" si="35"/>
        <v>0.96976372725432058</v>
      </c>
      <c r="S713" s="42">
        <f>'Zero Turbulence Curve'!E712</f>
        <v>71.000000000000242</v>
      </c>
      <c r="T713" s="42">
        <f>'Zero Turbulence Curve'!F712</f>
        <v>2000.0000008831432</v>
      </c>
    </row>
    <row r="714" spans="5:20" x14ac:dyDescent="0.2">
      <c r="E714" s="15">
        <v>41220.75</v>
      </c>
      <c r="F714" s="21">
        <v>14.91470412348561</v>
      </c>
      <c r="G714" s="21">
        <v>14.830907073094513</v>
      </c>
      <c r="H714" s="24">
        <v>5.9002176155428916E-2</v>
      </c>
      <c r="I714" s="3">
        <f t="shared" si="34"/>
        <v>2000</v>
      </c>
      <c r="J714" s="3">
        <f>INDEX(PowerArray,MIN(MaximumPowerIndex,ROUND(G714*100,0)))</f>
        <v>2000</v>
      </c>
      <c r="K714" s="3">
        <f>MIN(J714-M714+N714,'Power Look Up'!$F$4)</f>
        <v>1999.005080848015</v>
      </c>
      <c r="M714" s="50">
        <f t="array" ref="M714">_xlfn.SUM(_xlfn.NORM.DIST($S$3:$S$1003,$G714,$P714,FALSE)*WindSpeedStep*$T$3:$T$1003)</f>
        <v>2002.3148648980366</v>
      </c>
      <c r="N714" s="50">
        <f t="array" ref="N714">_xlfn.SUM(_xlfn.NORM.DIST($S$3:$S$1003,$G714,$Q714,FALSE)*WindSpeedStep*$T$3:$T$1003)</f>
        <v>2001.3199457460516</v>
      </c>
      <c r="P714" s="42">
        <f t="shared" si="33"/>
        <v>1.4830907073094515</v>
      </c>
      <c r="Q714" s="42">
        <f t="shared" si="35"/>
        <v>0.87505579167151915</v>
      </c>
      <c r="S714" s="42">
        <f>'Zero Turbulence Curve'!E713</f>
        <v>71.100000000000236</v>
      </c>
      <c r="T714" s="42">
        <f>'Zero Turbulence Curve'!F713</f>
        <v>2000.0000008831432</v>
      </c>
    </row>
    <row r="715" spans="5:20" x14ac:dyDescent="0.2">
      <c r="E715" s="15">
        <v>41220.756944444445</v>
      </c>
      <c r="F715" s="21">
        <v>15.017862153635324</v>
      </c>
      <c r="G715" s="21">
        <v>14.949396320724524</v>
      </c>
      <c r="H715" s="24">
        <v>6.192625757820517E-2</v>
      </c>
      <c r="I715" s="3">
        <f t="shared" si="34"/>
        <v>2000</v>
      </c>
      <c r="J715" s="3">
        <f>INDEX(PowerArray,MIN(MaximumPowerIndex,ROUND(G715*100,0)))</f>
        <v>2000</v>
      </c>
      <c r="K715" s="3">
        <f>MIN(J715-M715+N715,'Power Look Up'!$F$4)</f>
        <v>1999.0750992070259</v>
      </c>
      <c r="M715" s="50">
        <f t="array" ref="M715">_xlfn.SUM(_xlfn.NORM.DIST($S$3:$S$1003,$G715,$P715,FALSE)*WindSpeedStep*$T$3:$T$1003)</f>
        <v>2002.1379502118079</v>
      </c>
      <c r="N715" s="50">
        <f t="array" ref="N715">_xlfn.SUM(_xlfn.NORM.DIST($S$3:$S$1003,$G715,$Q715,FALSE)*WindSpeedStep*$T$3:$T$1003)</f>
        <v>2001.2130494188339</v>
      </c>
      <c r="P715" s="42">
        <f t="shared" si="33"/>
        <v>1.4949396320724526</v>
      </c>
      <c r="Q715" s="42">
        <f t="shared" si="35"/>
        <v>0.92576016719585952</v>
      </c>
      <c r="S715" s="42">
        <f>'Zero Turbulence Curve'!E714</f>
        <v>71.20000000000023</v>
      </c>
      <c r="T715" s="42">
        <f>'Zero Turbulence Curve'!F714</f>
        <v>2000.0000008831432</v>
      </c>
    </row>
    <row r="716" spans="5:20" x14ac:dyDescent="0.2">
      <c r="E716" s="15">
        <v>41220.763888888891</v>
      </c>
      <c r="F716" s="21">
        <v>16.383900295049248</v>
      </c>
      <c r="G716" s="21">
        <v>16.262200658049558</v>
      </c>
      <c r="H716" s="24">
        <v>5.6152685467574411E-2</v>
      </c>
      <c r="I716" s="3">
        <f t="shared" si="34"/>
        <v>2000</v>
      </c>
      <c r="J716" s="3">
        <f>INDEX(PowerArray,MIN(MaximumPowerIndex,ROUND(G716*100,0)))</f>
        <v>2000</v>
      </c>
      <c r="K716" s="3">
        <f>MIN(J716-M716+N716,'Power Look Up'!$F$4)</f>
        <v>1999.4394123766485</v>
      </c>
      <c r="M716" s="50">
        <f t="array" ref="M716">_xlfn.SUM(_xlfn.NORM.DIST($S$3:$S$1003,$G716,$P716,FALSE)*WindSpeedStep*$T$3:$T$1003)</f>
        <v>2000.7326984716146</v>
      </c>
      <c r="N716" s="50">
        <f t="array" ref="N716">_xlfn.SUM(_xlfn.NORM.DIST($S$3:$S$1003,$G716,$Q716,FALSE)*WindSpeedStep*$T$3:$T$1003)</f>
        <v>2000.1721108482632</v>
      </c>
      <c r="P716" s="42">
        <f t="shared" si="33"/>
        <v>1.6262200658049559</v>
      </c>
      <c r="Q716" s="42">
        <f t="shared" si="35"/>
        <v>0.91316623856203838</v>
      </c>
      <c r="S716" s="42">
        <f>'Zero Turbulence Curve'!E715</f>
        <v>71.300000000000225</v>
      </c>
      <c r="T716" s="42">
        <f>'Zero Turbulence Curve'!F715</f>
        <v>2000.0000008831432</v>
      </c>
    </row>
    <row r="717" spans="5:20" x14ac:dyDescent="0.2">
      <c r="E717" s="15">
        <v>41220.770833333336</v>
      </c>
      <c r="F717" s="21">
        <v>16.262067331369629</v>
      </c>
      <c r="G717" s="21">
        <v>16.144568771532953</v>
      </c>
      <c r="H717" s="24">
        <v>5.6573372945352057E-2</v>
      </c>
      <c r="I717" s="3">
        <f t="shared" si="34"/>
        <v>2000</v>
      </c>
      <c r="J717" s="3">
        <f>INDEX(PowerArray,MIN(MaximumPowerIndex,ROUND(G717*100,0)))</f>
        <v>2000</v>
      </c>
      <c r="K717" s="3">
        <f>MIN(J717-M717+N717,'Power Look Up'!$F$4)</f>
        <v>1999.3915705701743</v>
      </c>
      <c r="M717" s="50">
        <f t="array" ref="M717">_xlfn.SUM(_xlfn.NORM.DIST($S$3:$S$1003,$G717,$P717,FALSE)*WindSpeedStep*$T$3:$T$1003)</f>
        <v>2000.8144141917965</v>
      </c>
      <c r="N717" s="50">
        <f t="array" ref="N717">_xlfn.SUM(_xlfn.NORM.DIST($S$3:$S$1003,$G717,$Q717,FALSE)*WindSpeedStep*$T$3:$T$1003)</f>
        <v>2000.2059847619707</v>
      </c>
      <c r="P717" s="42">
        <f t="shared" si="33"/>
        <v>1.6144568771532954</v>
      </c>
      <c r="Q717" s="42">
        <f t="shared" si="35"/>
        <v>0.91335271015381803</v>
      </c>
      <c r="S717" s="42">
        <f>'Zero Turbulence Curve'!E716</f>
        <v>71.400000000000219</v>
      </c>
      <c r="T717" s="42">
        <f>'Zero Turbulence Curve'!F716</f>
        <v>2000.0000008831432</v>
      </c>
    </row>
    <row r="718" spans="5:20" x14ac:dyDescent="0.2">
      <c r="E718" s="15">
        <v>41220.777777777781</v>
      </c>
      <c r="F718" s="21">
        <v>14.960586076183892</v>
      </c>
      <c r="G718" s="21">
        <v>14.892874403991593</v>
      </c>
      <c r="H718" s="24">
        <v>5.6815955984046304E-2</v>
      </c>
      <c r="I718" s="3">
        <f t="shared" si="34"/>
        <v>2000</v>
      </c>
      <c r="J718" s="3">
        <f>INDEX(PowerArray,MIN(MaximumPowerIndex,ROUND(G718*100,0)))</f>
        <v>2000</v>
      </c>
      <c r="K718" s="3">
        <f>MIN(J718-M718+N718,'Power Look Up'!$F$4)</f>
        <v>1998.9353699760336</v>
      </c>
      <c r="M718" s="50">
        <f t="array" ref="M718">_xlfn.SUM(_xlfn.NORM.DIST($S$3:$S$1003,$G718,$P718,FALSE)*WindSpeedStep*$T$3:$T$1003)</f>
        <v>2002.2217389615203</v>
      </c>
      <c r="N718" s="50">
        <f t="array" ref="N718">_xlfn.SUM(_xlfn.NORM.DIST($S$3:$S$1003,$G718,$Q718,FALSE)*WindSpeedStep*$T$3:$T$1003)</f>
        <v>2001.1571089375539</v>
      </c>
      <c r="P718" s="42">
        <f t="shared" si="33"/>
        <v>1.4892874403991594</v>
      </c>
      <c r="Q718" s="42">
        <f t="shared" si="35"/>
        <v>0.84615289661311621</v>
      </c>
      <c r="S718" s="42">
        <f>'Zero Turbulence Curve'!E717</f>
        <v>71.500000000000213</v>
      </c>
      <c r="T718" s="42">
        <f>'Zero Turbulence Curve'!F717</f>
        <v>2000.0000008831432</v>
      </c>
    </row>
    <row r="719" spans="5:20" x14ac:dyDescent="0.2">
      <c r="E719" s="15">
        <v>41220.784722222219</v>
      </c>
      <c r="F719" s="21">
        <v>15.483095318848173</v>
      </c>
      <c r="G719" s="21">
        <v>15.404285799731916</v>
      </c>
      <c r="H719" s="24">
        <v>7.8795613853442248E-2</v>
      </c>
      <c r="I719" s="3">
        <f t="shared" si="34"/>
        <v>2000</v>
      </c>
      <c r="J719" s="3">
        <f>INDEX(PowerArray,MIN(MaximumPowerIndex,ROUND(G719*100,0)))</f>
        <v>2000</v>
      </c>
      <c r="K719" s="3">
        <f>MIN(J719-M719+N719,'Power Look Up'!$F$4)</f>
        <v>1999.5466784072596</v>
      </c>
      <c r="M719" s="50">
        <f t="array" ref="M719">_xlfn.SUM(_xlfn.NORM.DIST($S$3:$S$1003,$G719,$P719,FALSE)*WindSpeedStep*$T$3:$T$1003)</f>
        <v>2001.5246479223256</v>
      </c>
      <c r="N719" s="50">
        <f t="array" ref="N719">_xlfn.SUM(_xlfn.NORM.DIST($S$3:$S$1003,$G719,$Q719,FALSE)*WindSpeedStep*$T$3:$T$1003)</f>
        <v>2001.0713263295852</v>
      </c>
      <c r="P719" s="42">
        <f t="shared" si="33"/>
        <v>1.5404285799731916</v>
      </c>
      <c r="Q719" s="42">
        <f t="shared" si="35"/>
        <v>1.2137901555637398</v>
      </c>
      <c r="S719" s="42">
        <f>'Zero Turbulence Curve'!E718</f>
        <v>71.600000000000207</v>
      </c>
      <c r="T719" s="42">
        <f>'Zero Turbulence Curve'!F718</f>
        <v>2000.0000008831432</v>
      </c>
    </row>
    <row r="720" spans="5:20" x14ac:dyDescent="0.2">
      <c r="E720" s="15">
        <v>41220.791666666664</v>
      </c>
      <c r="F720" s="21">
        <v>15.473878803157461</v>
      </c>
      <c r="G720" s="21">
        <v>15.434140724370195</v>
      </c>
      <c r="H720" s="24">
        <v>7.0441291021200475E-2</v>
      </c>
      <c r="I720" s="3">
        <f t="shared" si="34"/>
        <v>2000</v>
      </c>
      <c r="J720" s="3">
        <f>INDEX(PowerArray,MIN(MaximumPowerIndex,ROUND(G720*100,0)))</f>
        <v>2000</v>
      </c>
      <c r="K720" s="3">
        <f>MIN(J720-M720+N720,'Power Look Up'!$F$4)</f>
        <v>1999.3342873341121</v>
      </c>
      <c r="M720" s="50">
        <f t="array" ref="M720">_xlfn.SUM(_xlfn.NORM.DIST($S$3:$S$1003,$G720,$P720,FALSE)*WindSpeedStep*$T$3:$T$1003)</f>
        <v>2001.488939118206</v>
      </c>
      <c r="N720" s="50">
        <f t="array" ref="N720">_xlfn.SUM(_xlfn.NORM.DIST($S$3:$S$1003,$G720,$Q720,FALSE)*WindSpeedStep*$T$3:$T$1003)</f>
        <v>2000.8232264523181</v>
      </c>
      <c r="P720" s="42">
        <f t="shared" si="33"/>
        <v>1.5434140724370196</v>
      </c>
      <c r="Q720" s="42">
        <f t="shared" si="35"/>
        <v>1.0872007984275229</v>
      </c>
      <c r="S720" s="42">
        <f>'Zero Turbulence Curve'!E719</f>
        <v>71.700000000000202</v>
      </c>
      <c r="T720" s="42">
        <f>'Zero Turbulence Curve'!F719</f>
        <v>2000.0000008831432</v>
      </c>
    </row>
    <row r="721" spans="5:20" x14ac:dyDescent="0.2">
      <c r="E721" s="15">
        <v>41220.798611111109</v>
      </c>
      <c r="F721" s="21">
        <v>15.443224064563625</v>
      </c>
      <c r="G721" s="21">
        <v>15.39420923382418</v>
      </c>
      <c r="H721" s="24">
        <v>6.475331807783731E-2</v>
      </c>
      <c r="I721" s="3">
        <f t="shared" si="34"/>
        <v>2000</v>
      </c>
      <c r="J721" s="3">
        <f>INDEX(PowerArray,MIN(MaximumPowerIndex,ROUND(G721*100,0)))</f>
        <v>2000</v>
      </c>
      <c r="K721" s="3">
        <f>MIN(J721-M721+N721,'Power Look Up'!$F$4)</f>
        <v>1999.1990914775281</v>
      </c>
      <c r="M721" s="50">
        <f t="array" ref="M721">_xlfn.SUM(_xlfn.NORM.DIST($S$3:$S$1003,$G721,$P721,FALSE)*WindSpeedStep*$T$3:$T$1003)</f>
        <v>2001.5368362288234</v>
      </c>
      <c r="N721" s="50">
        <f t="array" ref="N721">_xlfn.SUM(_xlfn.NORM.DIST($S$3:$S$1003,$G721,$Q721,FALSE)*WindSpeedStep*$T$3:$T$1003)</f>
        <v>2000.7359277063515</v>
      </c>
      <c r="P721" s="42">
        <f t="shared" si="33"/>
        <v>1.5394209233824181</v>
      </c>
      <c r="Q721" s="42">
        <f t="shared" si="35"/>
        <v>0.99682612707459728</v>
      </c>
      <c r="S721" s="42">
        <f>'Zero Turbulence Curve'!E720</f>
        <v>71.800000000000196</v>
      </c>
      <c r="T721" s="42">
        <f>'Zero Turbulence Curve'!F720</f>
        <v>2000.0000008831432</v>
      </c>
    </row>
    <row r="722" spans="5:20" x14ac:dyDescent="0.2">
      <c r="E722" s="15">
        <v>41220.805555555555</v>
      </c>
      <c r="F722" s="21">
        <v>15.708947666498489</v>
      </c>
      <c r="G722" s="21">
        <v>15.641733340773339</v>
      </c>
      <c r="H722" s="24">
        <v>7.575300556496474E-2</v>
      </c>
      <c r="I722" s="3">
        <f t="shared" si="34"/>
        <v>2000</v>
      </c>
      <c r="J722" s="3">
        <f>INDEX(PowerArray,MIN(MaximumPowerIndex,ROUND(G722*100,0)))</f>
        <v>2000</v>
      </c>
      <c r="K722" s="3">
        <f>MIN(J722-M722+N722,'Power Look Up'!$F$4)</f>
        <v>1999.4892564556403</v>
      </c>
      <c r="M722" s="50">
        <f t="array" ref="M722">_xlfn.SUM(_xlfn.NORM.DIST($S$3:$S$1003,$G722,$P722,FALSE)*WindSpeedStep*$T$3:$T$1003)</f>
        <v>2001.257439974177</v>
      </c>
      <c r="N722" s="50">
        <f t="array" ref="N722">_xlfn.SUM(_xlfn.NORM.DIST($S$3:$S$1003,$G722,$Q722,FALSE)*WindSpeedStep*$T$3:$T$1003)</f>
        <v>2000.7466964298173</v>
      </c>
      <c r="P722" s="42">
        <f t="shared" si="33"/>
        <v>1.5641733340773341</v>
      </c>
      <c r="Q722" s="42">
        <f t="shared" si="35"/>
        <v>1.1849083128092972</v>
      </c>
      <c r="S722" s="42">
        <f>'Zero Turbulence Curve'!E721</f>
        <v>71.90000000000019</v>
      </c>
      <c r="T722" s="42">
        <f>'Zero Turbulence Curve'!F721</f>
        <v>2000.0000008831432</v>
      </c>
    </row>
    <row r="723" spans="5:20" x14ac:dyDescent="0.2">
      <c r="E723" s="15">
        <v>41220.8125</v>
      </c>
      <c r="F723" s="21">
        <v>14.770218954655412</v>
      </c>
      <c r="G723" s="21">
        <v>14.661046173728806</v>
      </c>
      <c r="H723" s="24">
        <v>5.6871194840022406E-2</v>
      </c>
      <c r="I723" s="3">
        <f t="shared" si="34"/>
        <v>2000</v>
      </c>
      <c r="J723" s="3">
        <f>INDEX(PowerArray,MIN(MaximumPowerIndex,ROUND(G723*100,0)))</f>
        <v>2000</v>
      </c>
      <c r="K723" s="3">
        <f>MIN(J723-M723+N723,'Power Look Up'!$F$4)</f>
        <v>1998.996627663885</v>
      </c>
      <c r="M723" s="50">
        <f t="array" ref="M723">_xlfn.SUM(_xlfn.NORM.DIST($S$3:$S$1003,$G723,$P723,FALSE)*WindSpeedStep*$T$3:$T$1003)</f>
        <v>2002.5739938714178</v>
      </c>
      <c r="N723" s="50">
        <f t="array" ref="N723">_xlfn.SUM(_xlfn.NORM.DIST($S$3:$S$1003,$G723,$Q723,FALSE)*WindSpeedStep*$T$3:$T$1003)</f>
        <v>2001.5706215353027</v>
      </c>
      <c r="P723" s="42">
        <f t="shared" si="33"/>
        <v>1.4661046173728807</v>
      </c>
      <c r="Q723" s="42">
        <f t="shared" si="35"/>
        <v>0.83379121350469587</v>
      </c>
      <c r="S723" s="42">
        <f>'Zero Turbulence Curve'!E722</f>
        <v>72.000000000000185</v>
      </c>
      <c r="T723" s="42">
        <f>'Zero Turbulence Curve'!F722</f>
        <v>2000.0000008831432</v>
      </c>
    </row>
    <row r="724" spans="5:20" x14ac:dyDescent="0.2">
      <c r="E724" s="15">
        <v>41220.819444444445</v>
      </c>
      <c r="F724" s="21">
        <v>14.264806840501974</v>
      </c>
      <c r="G724" s="21">
        <v>14.16958361557317</v>
      </c>
      <c r="H724" s="24">
        <v>5.6082077307108374E-2</v>
      </c>
      <c r="I724" s="3">
        <f t="shared" si="34"/>
        <v>2000</v>
      </c>
      <c r="J724" s="3">
        <f>INDEX(PowerArray,MIN(MaximumPowerIndex,ROUND(G724*100,0)))</f>
        <v>2000</v>
      </c>
      <c r="K724" s="3">
        <f>MIN(J724-M724+N724,'Power Look Up'!$F$4)</f>
        <v>1999.6309129435315</v>
      </c>
      <c r="M724" s="50">
        <f t="array" ref="M724">_xlfn.SUM(_xlfn.NORM.DIST($S$3:$S$1003,$G724,$P724,FALSE)*WindSpeedStep*$T$3:$T$1003)</f>
        <v>2003.2573564740319</v>
      </c>
      <c r="N724" s="50">
        <f t="array" ref="N724">_xlfn.SUM(_xlfn.NORM.DIST($S$3:$S$1003,$G724,$Q724,FALSE)*WindSpeedStep*$T$3:$T$1003)</f>
        <v>2002.8882694175634</v>
      </c>
      <c r="P724" s="42">
        <f t="shared" si="33"/>
        <v>1.4169583615573171</v>
      </c>
      <c r="Q724" s="42">
        <f t="shared" si="35"/>
        <v>0.79465968373811069</v>
      </c>
      <c r="S724" s="42">
        <f>'Zero Turbulence Curve'!E723</f>
        <v>72.100000000000179</v>
      </c>
      <c r="T724" s="42">
        <f>'Zero Turbulence Curve'!F723</f>
        <v>2000.0000008831432</v>
      </c>
    </row>
    <row r="725" spans="5:20" x14ac:dyDescent="0.2">
      <c r="E725" s="15">
        <v>41220.826388888891</v>
      </c>
      <c r="F725" s="21">
        <v>14.087046652258698</v>
      </c>
      <c r="G725" s="21">
        <v>14.027213562253296</v>
      </c>
      <c r="H725" s="24">
        <v>4.5431808085719894E-2</v>
      </c>
      <c r="I725" s="3">
        <f t="shared" si="34"/>
        <v>2000</v>
      </c>
      <c r="J725" s="3">
        <f>INDEX(PowerArray,MIN(MaximumPowerIndex,ROUND(G725*100,0)))</f>
        <v>2000</v>
      </c>
      <c r="K725" s="3">
        <f>MIN(J725-M725+N725,'Power Look Up'!$F$4)</f>
        <v>1999.5430183375881</v>
      </c>
      <c r="M725" s="50">
        <f t="array" ref="M725">_xlfn.SUM(_xlfn.NORM.DIST($S$3:$S$1003,$G725,$P725,FALSE)*WindSpeedStep*$T$3:$T$1003)</f>
        <v>2003.389285977551</v>
      </c>
      <c r="N725" s="50">
        <f t="array" ref="N725">_xlfn.SUM(_xlfn.NORM.DIST($S$3:$S$1003,$G725,$Q725,FALSE)*WindSpeedStep*$T$3:$T$1003)</f>
        <v>2002.9323043151392</v>
      </c>
      <c r="P725" s="42">
        <f t="shared" si="33"/>
        <v>1.4027213562253298</v>
      </c>
      <c r="Q725" s="42">
        <f t="shared" si="35"/>
        <v>0.63728167453769902</v>
      </c>
      <c r="S725" s="42">
        <f>'Zero Turbulence Curve'!E724</f>
        <v>72.200000000000173</v>
      </c>
      <c r="T725" s="42">
        <f>'Zero Turbulence Curve'!F724</f>
        <v>2000.0000008831432</v>
      </c>
    </row>
    <row r="726" spans="5:20" x14ac:dyDescent="0.2">
      <c r="E726" s="15">
        <v>41220.833333333336</v>
      </c>
      <c r="F726" s="21">
        <v>14.448008483031385</v>
      </c>
      <c r="G726" s="21">
        <v>14.362703726083369</v>
      </c>
      <c r="H726" s="24">
        <v>6.8521554452484978E-2</v>
      </c>
      <c r="I726" s="3">
        <f t="shared" si="34"/>
        <v>2000</v>
      </c>
      <c r="J726" s="3">
        <f>INDEX(PowerArray,MIN(MaximumPowerIndex,ROUND(G726*100,0)))</f>
        <v>2000</v>
      </c>
      <c r="K726" s="3">
        <f>MIN(J726-M726+N726,'Power Look Up'!$F$4)</f>
        <v>1999.8087975417909</v>
      </c>
      <c r="M726" s="50">
        <f t="array" ref="M726">_xlfn.SUM(_xlfn.NORM.DIST($S$3:$S$1003,$G726,$P726,FALSE)*WindSpeedStep*$T$3:$T$1003)</f>
        <v>2003.0153995645346</v>
      </c>
      <c r="N726" s="50">
        <f t="array" ref="N726">_xlfn.SUM(_xlfn.NORM.DIST($S$3:$S$1003,$G726,$Q726,FALSE)*WindSpeedStep*$T$3:$T$1003)</f>
        <v>2002.8241971063255</v>
      </c>
      <c r="P726" s="42">
        <f t="shared" si="33"/>
        <v>1.436270372608337</v>
      </c>
      <c r="Q726" s="42">
        <f t="shared" si="35"/>
        <v>0.98415478545173052</v>
      </c>
      <c r="S726" s="42">
        <f>'Zero Turbulence Curve'!E725</f>
        <v>72.300000000000168</v>
      </c>
      <c r="T726" s="42">
        <f>'Zero Turbulence Curve'!F725</f>
        <v>2000.0000008831432</v>
      </c>
    </row>
    <row r="727" spans="5:20" x14ac:dyDescent="0.2">
      <c r="E727" s="15">
        <v>41220.840277777781</v>
      </c>
      <c r="F727" s="21">
        <v>14.40592754001916</v>
      </c>
      <c r="G727" s="21">
        <v>14.366537255457182</v>
      </c>
      <c r="H727" s="24">
        <v>6.525091823408892E-2</v>
      </c>
      <c r="I727" s="3">
        <f t="shared" si="34"/>
        <v>2000</v>
      </c>
      <c r="J727" s="3">
        <f>INDEX(PowerArray,MIN(MaximumPowerIndex,ROUND(G727*100,0)))</f>
        <v>2000</v>
      </c>
      <c r="K727" s="3">
        <f>MIN(J727-M727+N727,'Power Look Up'!$F$4)</f>
        <v>1999.6518271399507</v>
      </c>
      <c r="M727" s="50">
        <f t="array" ref="M727">_xlfn.SUM(_xlfn.NORM.DIST($S$3:$S$1003,$G727,$P727,FALSE)*WindSpeedStep*$T$3:$T$1003)</f>
        <v>2003.010096571428</v>
      </c>
      <c r="N727" s="50">
        <f t="array" ref="N727">_xlfn.SUM(_xlfn.NORM.DIST($S$3:$S$1003,$G727,$Q727,FALSE)*WindSpeedStep*$T$3:$T$1003)</f>
        <v>2002.6619237113787</v>
      </c>
      <c r="P727" s="42">
        <f t="shared" si="33"/>
        <v>1.4366537255457184</v>
      </c>
      <c r="Q727" s="42">
        <f t="shared" si="35"/>
        <v>0.93742974776282884</v>
      </c>
      <c r="S727" s="42">
        <f>'Zero Turbulence Curve'!E726</f>
        <v>72.400000000000162</v>
      </c>
      <c r="T727" s="42">
        <f>'Zero Turbulence Curve'!F726</f>
        <v>2000.0000008831432</v>
      </c>
    </row>
    <row r="728" spans="5:20" x14ac:dyDescent="0.2">
      <c r="E728" s="15">
        <v>41220.847222222219</v>
      </c>
      <c r="F728" s="21">
        <v>14.714282372343019</v>
      </c>
      <c r="G728" s="21">
        <v>14.608994783380826</v>
      </c>
      <c r="H728" s="24">
        <v>6.7961180484044606E-2</v>
      </c>
      <c r="I728" s="3">
        <f t="shared" si="34"/>
        <v>2000</v>
      </c>
      <c r="J728" s="3">
        <f>INDEX(PowerArray,MIN(MaximumPowerIndex,ROUND(G728*100,0)))</f>
        <v>2000</v>
      </c>
      <c r="K728" s="3">
        <f>MIN(J728-M728+N728,'Power Look Up'!$F$4)</f>
        <v>1999.4524216864827</v>
      </c>
      <c r="M728" s="50">
        <f t="array" ref="M728">_xlfn.SUM(_xlfn.NORM.DIST($S$3:$S$1003,$G728,$P728,FALSE)*WindSpeedStep*$T$3:$T$1003)</f>
        <v>2002.6534906408317</v>
      </c>
      <c r="N728" s="50">
        <f t="array" ref="N728">_xlfn.SUM(_xlfn.NORM.DIST($S$3:$S$1003,$G728,$Q728,FALSE)*WindSpeedStep*$T$3:$T$1003)</f>
        <v>2002.1059123273144</v>
      </c>
      <c r="P728" s="42">
        <f t="shared" si="33"/>
        <v>1.4608994783380826</v>
      </c>
      <c r="Q728" s="42">
        <f t="shared" si="35"/>
        <v>0.99284453116381044</v>
      </c>
      <c r="S728" s="42">
        <f>'Zero Turbulence Curve'!E727</f>
        <v>72.500000000000156</v>
      </c>
      <c r="T728" s="42">
        <f>'Zero Turbulence Curve'!F727</f>
        <v>2000.0000008831432</v>
      </c>
    </row>
    <row r="729" spans="5:20" x14ac:dyDescent="0.2">
      <c r="E729" s="15">
        <v>41220.854166666664</v>
      </c>
      <c r="F729" s="21">
        <v>14.559355937154054</v>
      </c>
      <c r="G729" s="21">
        <v>14.468826756901775</v>
      </c>
      <c r="H729" s="24">
        <v>6.3876451953944674E-2</v>
      </c>
      <c r="I729" s="3">
        <f t="shared" si="34"/>
        <v>2000</v>
      </c>
      <c r="J729" s="3">
        <f>INDEX(PowerArray,MIN(MaximumPowerIndex,ROUND(G729*100,0)))</f>
        <v>2000</v>
      </c>
      <c r="K729" s="3">
        <f>MIN(J729-M729+N729,'Power Look Up'!$F$4)</f>
        <v>1999.4364617599506</v>
      </c>
      <c r="M729" s="50">
        <f t="array" ref="M729">_xlfn.SUM(_xlfn.NORM.DIST($S$3:$S$1003,$G729,$P729,FALSE)*WindSpeedStep*$T$3:$T$1003)</f>
        <v>2002.8638264873832</v>
      </c>
      <c r="N729" s="50">
        <f t="array" ref="N729">_xlfn.SUM(_xlfn.NORM.DIST($S$3:$S$1003,$G729,$Q729,FALSE)*WindSpeedStep*$T$3:$T$1003)</f>
        <v>2002.3002882473338</v>
      </c>
      <c r="P729" s="42">
        <f t="shared" si="33"/>
        <v>1.4468826756901776</v>
      </c>
      <c r="Q729" s="42">
        <f t="shared" si="35"/>
        <v>0.92421731716718536</v>
      </c>
      <c r="S729" s="42">
        <f>'Zero Turbulence Curve'!E728</f>
        <v>72.600000000000151</v>
      </c>
      <c r="T729" s="42">
        <f>'Zero Turbulence Curve'!F728</f>
        <v>2000.0000008831432</v>
      </c>
    </row>
    <row r="730" spans="5:20" x14ac:dyDescent="0.2">
      <c r="E730" s="15">
        <v>41220.861111111109</v>
      </c>
      <c r="F730" s="21">
        <v>15.413740751365241</v>
      </c>
      <c r="G730" s="21">
        <v>15.377755859172865</v>
      </c>
      <c r="H730" s="24">
        <v>5.7740688283028897E-2</v>
      </c>
      <c r="I730" s="3">
        <f t="shared" si="34"/>
        <v>2000</v>
      </c>
      <c r="J730" s="3">
        <f>INDEX(PowerArray,MIN(MaximumPowerIndex,ROUND(G730*100,0)))</f>
        <v>2000</v>
      </c>
      <c r="K730" s="3">
        <f>MIN(J730-M730+N730,'Power Look Up'!$F$4)</f>
        <v>1999.0605651229189</v>
      </c>
      <c r="M730" s="50">
        <f t="array" ref="M730">_xlfn.SUM(_xlfn.NORM.DIST($S$3:$S$1003,$G730,$P730,FALSE)*WindSpeedStep*$T$3:$T$1003)</f>
        <v>2001.5568846011222</v>
      </c>
      <c r="N730" s="50">
        <f t="array" ref="N730">_xlfn.SUM(_xlfn.NORM.DIST($S$3:$S$1003,$G730,$Q730,FALSE)*WindSpeedStep*$T$3:$T$1003)</f>
        <v>2000.6174497240411</v>
      </c>
      <c r="P730" s="42">
        <f t="shared" si="33"/>
        <v>1.5377755859172866</v>
      </c>
      <c r="Q730" s="42">
        <f t="shared" si="35"/>
        <v>0.88792220755702167</v>
      </c>
      <c r="S730" s="42">
        <f>'Zero Turbulence Curve'!E729</f>
        <v>72.700000000000145</v>
      </c>
      <c r="T730" s="42">
        <f>'Zero Turbulence Curve'!F729</f>
        <v>2000.0000008831432</v>
      </c>
    </row>
    <row r="731" spans="5:20" x14ac:dyDescent="0.2">
      <c r="E731" s="15">
        <v>41220.868055555555</v>
      </c>
      <c r="F731" s="21">
        <v>15.644593702046476</v>
      </c>
      <c r="G731" s="21">
        <v>15.609829313814267</v>
      </c>
      <c r="H731" s="24">
        <v>4.538308974474195E-2</v>
      </c>
      <c r="I731" s="3">
        <f t="shared" si="34"/>
        <v>2000</v>
      </c>
      <c r="J731" s="3">
        <f>INDEX(PowerArray,MIN(MaximumPowerIndex,ROUND(G731*100,0)))</f>
        <v>2000</v>
      </c>
      <c r="K731" s="3">
        <f>MIN(J731-M731+N731,'Power Look Up'!$F$4)</f>
        <v>1999.0281149736966</v>
      </c>
      <c r="M731" s="50">
        <f t="array" ref="M731">_xlfn.SUM(_xlfn.NORM.DIST($S$3:$S$1003,$G731,$P731,FALSE)*WindSpeedStep*$T$3:$T$1003)</f>
        <v>2001.2911056852704</v>
      </c>
      <c r="N731" s="50">
        <f t="array" ref="N731">_xlfn.SUM(_xlfn.NORM.DIST($S$3:$S$1003,$G731,$Q731,FALSE)*WindSpeedStep*$T$3:$T$1003)</f>
        <v>2000.319220658967</v>
      </c>
      <c r="P731" s="42">
        <f t="shared" si="33"/>
        <v>1.5609829313814267</v>
      </c>
      <c r="Q731" s="42">
        <f t="shared" si="35"/>
        <v>0.70842228464893653</v>
      </c>
      <c r="S731" s="42">
        <f>'Zero Turbulence Curve'!E730</f>
        <v>72.800000000000139</v>
      </c>
      <c r="T731" s="42">
        <f>'Zero Turbulence Curve'!F730</f>
        <v>2000.0000008831432</v>
      </c>
    </row>
    <row r="732" spans="5:20" x14ac:dyDescent="0.2">
      <c r="E732" s="15">
        <v>41220.875</v>
      </c>
      <c r="F732" s="21">
        <v>15.468777416551939</v>
      </c>
      <c r="G732" s="21">
        <v>15.417507257319874</v>
      </c>
      <c r="H732" s="24">
        <v>5.9474642062893698E-2</v>
      </c>
      <c r="I732" s="3">
        <f t="shared" si="34"/>
        <v>2000</v>
      </c>
      <c r="J732" s="3">
        <f>INDEX(PowerArray,MIN(MaximumPowerIndex,ROUND(G732*100,0)))</f>
        <v>2000</v>
      </c>
      <c r="K732" s="3">
        <f>MIN(J732-M732+N732,'Power Look Up'!$F$4)</f>
        <v>1999.1053802769886</v>
      </c>
      <c r="M732" s="50">
        <f t="array" ref="M732">_xlfn.SUM(_xlfn.NORM.DIST($S$3:$S$1003,$G732,$P732,FALSE)*WindSpeedStep*$T$3:$T$1003)</f>
        <v>2001.5087596121077</v>
      </c>
      <c r="N732" s="50">
        <f t="array" ref="N732">_xlfn.SUM(_xlfn.NORM.DIST($S$3:$S$1003,$G732,$Q732,FALSE)*WindSpeedStep*$T$3:$T$1003)</f>
        <v>2000.6141398890964</v>
      </c>
      <c r="P732" s="42">
        <f t="shared" si="33"/>
        <v>1.5417507257319876</v>
      </c>
      <c r="Q732" s="42">
        <f t="shared" si="35"/>
        <v>0.91695072563116542</v>
      </c>
      <c r="S732" s="42">
        <f>'Zero Turbulence Curve'!E731</f>
        <v>72.900000000000134</v>
      </c>
      <c r="T732" s="42">
        <f>'Zero Turbulence Curve'!F731</f>
        <v>2000.0000008831432</v>
      </c>
    </row>
    <row r="733" spans="5:20" x14ac:dyDescent="0.2">
      <c r="E733" s="15">
        <v>41220.881944444445</v>
      </c>
      <c r="F733" s="21">
        <v>15.056124367679068</v>
      </c>
      <c r="G733" s="21">
        <v>14.976233538754249</v>
      </c>
      <c r="H733" s="24">
        <v>6.1768884029440398E-2</v>
      </c>
      <c r="I733" s="3">
        <f t="shared" si="34"/>
        <v>2000</v>
      </c>
      <c r="J733" s="3">
        <f>INDEX(PowerArray,MIN(MaximumPowerIndex,ROUND(G733*100,0)))</f>
        <v>2000</v>
      </c>
      <c r="K733" s="3">
        <f>MIN(J733-M733+N733,'Power Look Up'!$F$4)</f>
        <v>1999.0688478294524</v>
      </c>
      <c r="M733" s="50">
        <f t="array" ref="M733">_xlfn.SUM(_xlfn.NORM.DIST($S$3:$S$1003,$G733,$P733,FALSE)*WindSpeedStep*$T$3:$T$1003)</f>
        <v>2002.0986196234105</v>
      </c>
      <c r="N733" s="50">
        <f t="array" ref="N733">_xlfn.SUM(_xlfn.NORM.DIST($S$3:$S$1003,$G733,$Q733,FALSE)*WindSpeedStep*$T$3:$T$1003)</f>
        <v>2001.1674674528629</v>
      </c>
      <c r="P733" s="42">
        <f t="shared" si="33"/>
        <v>1.4976233538754249</v>
      </c>
      <c r="Q733" s="42">
        <f t="shared" si="35"/>
        <v>0.92506523265312701</v>
      </c>
      <c r="S733" s="42">
        <f>'Zero Turbulence Curve'!E732</f>
        <v>73.000000000000128</v>
      </c>
      <c r="T733" s="42">
        <f>'Zero Turbulence Curve'!F732</f>
        <v>2000.0000008831432</v>
      </c>
    </row>
    <row r="734" spans="5:20" x14ac:dyDescent="0.2">
      <c r="E734" s="15">
        <v>41220.888888888891</v>
      </c>
      <c r="F734" s="21">
        <v>14.362695981641151</v>
      </c>
      <c r="G734" s="21">
        <v>14.313760341575581</v>
      </c>
      <c r="H734" s="24">
        <v>5.7092345409813706E-2</v>
      </c>
      <c r="I734" s="3">
        <f t="shared" si="34"/>
        <v>2000</v>
      </c>
      <c r="J734" s="3">
        <f>INDEX(PowerArray,MIN(MaximumPowerIndex,ROUND(G734*100,0)))</f>
        <v>2000</v>
      </c>
      <c r="K734" s="3">
        <f>MIN(J734-M734+N734,'Power Look Up'!$F$4)</f>
        <v>1999.3746795966836</v>
      </c>
      <c r="M734" s="50">
        <f t="array" ref="M734">_xlfn.SUM(_xlfn.NORM.DIST($S$3:$S$1003,$G734,$P734,FALSE)*WindSpeedStep*$T$3:$T$1003)</f>
        <v>2003.0816907914625</v>
      </c>
      <c r="N734" s="50">
        <f t="array" ref="N734">_xlfn.SUM(_xlfn.NORM.DIST($S$3:$S$1003,$G734,$Q734,FALSE)*WindSpeedStep*$T$3:$T$1003)</f>
        <v>2002.4563703881461</v>
      </c>
      <c r="P734" s="42">
        <f t="shared" si="33"/>
        <v>1.4313760341575581</v>
      </c>
      <c r="Q734" s="42">
        <f t="shared" si="35"/>
        <v>0.81720614953452608</v>
      </c>
      <c r="S734" s="42">
        <f>'Zero Turbulence Curve'!E733</f>
        <v>73.100000000000122</v>
      </c>
      <c r="T734" s="42">
        <f>'Zero Turbulence Curve'!F733</f>
        <v>2000.0000008831432</v>
      </c>
    </row>
    <row r="735" spans="5:20" x14ac:dyDescent="0.2">
      <c r="E735" s="15">
        <v>41220.895833333336</v>
      </c>
      <c r="F735" s="21">
        <v>15.112540031127816</v>
      </c>
      <c r="G735" s="21">
        <v>14.976072002885191</v>
      </c>
      <c r="H735" s="24">
        <v>6.0214894261695379E-2</v>
      </c>
      <c r="I735" s="3">
        <f t="shared" si="34"/>
        <v>2000</v>
      </c>
      <c r="J735" s="3">
        <f>INDEX(PowerArray,MIN(MaximumPowerIndex,ROUND(G735*100,0)))</f>
        <v>2000</v>
      </c>
      <c r="K735" s="3">
        <f>MIN(J735-M735+N735,'Power Look Up'!$F$4)</f>
        <v>1999.0255998030714</v>
      </c>
      <c r="M735" s="50">
        <f t="array" ref="M735">_xlfn.SUM(_xlfn.NORM.DIST($S$3:$S$1003,$G735,$P735,FALSE)*WindSpeedStep*$T$3:$T$1003)</f>
        <v>2002.0988554175706</v>
      </c>
      <c r="N735" s="50">
        <f t="array" ref="N735">_xlfn.SUM(_xlfn.NORM.DIST($S$3:$S$1003,$G735,$Q735,FALSE)*WindSpeedStep*$T$3:$T$1003)</f>
        <v>2001.1244552206419</v>
      </c>
      <c r="P735" s="42">
        <f t="shared" si="33"/>
        <v>1.4976072002885192</v>
      </c>
      <c r="Q735" s="42">
        <f t="shared" si="35"/>
        <v>0.90178259210926826</v>
      </c>
      <c r="S735" s="42">
        <f>'Zero Turbulence Curve'!E734</f>
        <v>73.200000000000117</v>
      </c>
      <c r="T735" s="42">
        <f>'Zero Turbulence Curve'!F734</f>
        <v>2000.0000008831432</v>
      </c>
    </row>
    <row r="736" spans="5:20" x14ac:dyDescent="0.2">
      <c r="E736" s="15">
        <v>41220.902777777781</v>
      </c>
      <c r="F736" s="21">
        <v>15.510793342273885</v>
      </c>
      <c r="G736" s="21">
        <v>15.352672898251056</v>
      </c>
      <c r="H736" s="24">
        <v>6.0602960742058072E-2</v>
      </c>
      <c r="I736" s="3">
        <f t="shared" si="34"/>
        <v>2000</v>
      </c>
      <c r="J736" s="3">
        <f>INDEX(PowerArray,MIN(MaximumPowerIndex,ROUND(G736*100,0)))</f>
        <v>2000</v>
      </c>
      <c r="K736" s="3">
        <f>MIN(J736-M736+N736,'Power Look Up'!$F$4)</f>
        <v>1999.1036039554992</v>
      </c>
      <c r="M736" s="50">
        <f t="array" ref="M736">_xlfn.SUM(_xlfn.NORM.DIST($S$3:$S$1003,$G736,$P736,FALSE)*WindSpeedStep*$T$3:$T$1003)</f>
        <v>2001.5877970578135</v>
      </c>
      <c r="N736" s="50">
        <f t="array" ref="N736">_xlfn.SUM(_xlfn.NORM.DIST($S$3:$S$1003,$G736,$Q736,FALSE)*WindSpeedStep*$T$3:$T$1003)</f>
        <v>2000.6914010133128</v>
      </c>
      <c r="P736" s="42">
        <f t="shared" si="33"/>
        <v>1.5352672898251056</v>
      </c>
      <c r="Q736" s="42">
        <f t="shared" si="35"/>
        <v>0.93041743293836765</v>
      </c>
      <c r="S736" s="42">
        <f>'Zero Turbulence Curve'!E735</f>
        <v>73.300000000000111</v>
      </c>
      <c r="T736" s="42">
        <f>'Zero Turbulence Curve'!F735</f>
        <v>2000.0000008831432</v>
      </c>
    </row>
    <row r="737" spans="5:20" x14ac:dyDescent="0.2">
      <c r="E737" s="15">
        <v>41220.909722222219</v>
      </c>
      <c r="F737" s="21">
        <v>16.040992906826688</v>
      </c>
      <c r="G737" s="21">
        <v>15.968333239911889</v>
      </c>
      <c r="H737" s="24">
        <v>4.1144585240675394E-2</v>
      </c>
      <c r="I737" s="3">
        <f t="shared" si="34"/>
        <v>2000</v>
      </c>
      <c r="J737" s="3">
        <f>INDEX(PowerArray,MIN(MaximumPowerIndex,ROUND(G737*100,0)))</f>
        <v>2000</v>
      </c>
      <c r="K737" s="3">
        <f>MIN(J737-M737+N737,'Power Look Up'!$F$4)</f>
        <v>1999.2171145011002</v>
      </c>
      <c r="M737" s="50">
        <f t="array" ref="M737">_xlfn.SUM(_xlfn.NORM.DIST($S$3:$S$1003,$G737,$P737,FALSE)*WindSpeedStep*$T$3:$T$1003)</f>
        <v>2000.9516537709237</v>
      </c>
      <c r="N737" s="50">
        <f t="array" ref="N737">_xlfn.SUM(_xlfn.NORM.DIST($S$3:$S$1003,$G737,$Q737,FALSE)*WindSpeedStep*$T$3:$T$1003)</f>
        <v>2000.168768272024</v>
      </c>
      <c r="P737" s="42">
        <f t="shared" si="33"/>
        <v>1.5968333239911889</v>
      </c>
      <c r="Q737" s="42">
        <f t="shared" si="35"/>
        <v>0.65701044814106502</v>
      </c>
      <c r="S737" s="42">
        <f>'Zero Turbulence Curve'!E736</f>
        <v>73.400000000000105</v>
      </c>
      <c r="T737" s="42">
        <f>'Zero Turbulence Curve'!F736</f>
        <v>2000.0000008831432</v>
      </c>
    </row>
    <row r="738" spans="5:20" x14ac:dyDescent="0.2">
      <c r="E738" s="15">
        <v>41220.916666666664</v>
      </c>
      <c r="F738" s="21">
        <v>14.593681587987566</v>
      </c>
      <c r="G738" s="21">
        <v>14.512279255393201</v>
      </c>
      <c r="H738" s="24">
        <v>8.4283050345051014E-2</v>
      </c>
      <c r="I738" s="3">
        <f t="shared" si="34"/>
        <v>2000</v>
      </c>
      <c r="J738" s="3">
        <f>INDEX(PowerArray,MIN(MaximumPowerIndex,ROUND(G738*100,0)))</f>
        <v>2000</v>
      </c>
      <c r="K738" s="3">
        <f>MIN(J738-M738+N738,'Power Look Up'!$F$4)</f>
        <v>2000</v>
      </c>
      <c r="M738" s="50">
        <f t="array" ref="M738">_xlfn.SUM(_xlfn.NORM.DIST($S$3:$S$1003,$G738,$P738,FALSE)*WindSpeedStep*$T$3:$T$1003)</f>
        <v>2002.7995044303416</v>
      </c>
      <c r="N738" s="50">
        <f t="array" ref="N738">_xlfn.SUM(_xlfn.NORM.DIST($S$3:$S$1003,$G738,$Q738,FALSE)*WindSpeedStep*$T$3:$T$1003)</f>
        <v>2002.9592970734552</v>
      </c>
      <c r="P738" s="42">
        <f t="shared" si="33"/>
        <v>1.4512279255393201</v>
      </c>
      <c r="Q738" s="42">
        <f t="shared" si="35"/>
        <v>1.2231391631037447</v>
      </c>
      <c r="S738" s="42">
        <f>'Zero Turbulence Curve'!E737</f>
        <v>73.500000000000099</v>
      </c>
      <c r="T738" s="42">
        <f>'Zero Turbulence Curve'!F737</f>
        <v>2000.0000008831432</v>
      </c>
    </row>
    <row r="739" spans="5:20" x14ac:dyDescent="0.2">
      <c r="E739" s="15">
        <v>41220.923611111109</v>
      </c>
      <c r="F739" s="21">
        <v>15.702896467453579</v>
      </c>
      <c r="G739" s="21">
        <v>15.626612491034805</v>
      </c>
      <c r="H739" s="24">
        <v>7.5782197409658733E-2</v>
      </c>
      <c r="I739" s="3">
        <f t="shared" si="34"/>
        <v>2000</v>
      </c>
      <c r="J739" s="3">
        <f>INDEX(PowerArray,MIN(MaximumPowerIndex,ROUND(G739*100,0)))</f>
        <v>2000</v>
      </c>
      <c r="K739" s="3">
        <f>MIN(J739-M739+N739,'Power Look Up'!$F$4)</f>
        <v>1999.4876478023066</v>
      </c>
      <c r="M739" s="50">
        <f t="array" ref="M739">_xlfn.SUM(_xlfn.NORM.DIST($S$3:$S$1003,$G739,$P739,FALSE)*WindSpeedStep*$T$3:$T$1003)</f>
        <v>2001.2733095283843</v>
      </c>
      <c r="N739" s="50">
        <f t="array" ref="N739">_xlfn.SUM(_xlfn.NORM.DIST($S$3:$S$1003,$G739,$Q739,FALSE)*WindSpeedStep*$T$3:$T$1003)</f>
        <v>2000.7609573306909</v>
      </c>
      <c r="P739" s="42">
        <f t="shared" si="33"/>
        <v>1.5626612491034806</v>
      </c>
      <c r="Q739" s="42">
        <f t="shared" si="35"/>
        <v>1.1842190326398387</v>
      </c>
      <c r="S739" s="42">
        <f>'Zero Turbulence Curve'!E738</f>
        <v>73.600000000000094</v>
      </c>
      <c r="T739" s="42">
        <f>'Zero Turbulence Curve'!F738</f>
        <v>2000.0000008831432</v>
      </c>
    </row>
    <row r="740" spans="5:20" x14ac:dyDescent="0.2">
      <c r="E740" s="15">
        <v>41220.930555555555</v>
      </c>
      <c r="F740" s="21">
        <v>14.789340234494892</v>
      </c>
      <c r="G740" s="21">
        <v>14.733633008621673</v>
      </c>
      <c r="H740" s="24">
        <v>5.2740689417687184E-2</v>
      </c>
      <c r="I740" s="3">
        <f t="shared" si="34"/>
        <v>2000</v>
      </c>
      <c r="J740" s="3">
        <f>INDEX(PowerArray,MIN(MaximumPowerIndex,ROUND(G740*100,0)))</f>
        <v>2000</v>
      </c>
      <c r="K740" s="3">
        <f>MIN(J740-M740+N740,'Power Look Up'!$F$4)</f>
        <v>1998.8442362875451</v>
      </c>
      <c r="M740" s="50">
        <f t="array" ref="M740">_xlfn.SUM(_xlfn.NORM.DIST($S$3:$S$1003,$G740,$P740,FALSE)*WindSpeedStep*$T$3:$T$1003)</f>
        <v>2002.4628988170045</v>
      </c>
      <c r="N740" s="50">
        <f t="array" ref="N740">_xlfn.SUM(_xlfn.NORM.DIST($S$3:$S$1003,$G740,$Q740,FALSE)*WindSpeedStep*$T$3:$T$1003)</f>
        <v>2001.3071351045496</v>
      </c>
      <c r="P740" s="42">
        <f t="shared" si="33"/>
        <v>1.4733633008621674</v>
      </c>
      <c r="Q740" s="42">
        <f t="shared" si="35"/>
        <v>0.77706196250189963</v>
      </c>
      <c r="S740" s="42">
        <f>'Zero Turbulence Curve'!E739</f>
        <v>73.700000000000088</v>
      </c>
      <c r="T740" s="42">
        <f>'Zero Turbulence Curve'!F739</f>
        <v>2000.0000008831432</v>
      </c>
    </row>
    <row r="741" spans="5:20" x14ac:dyDescent="0.2">
      <c r="E741" s="15">
        <v>41220.9375</v>
      </c>
      <c r="F741" s="21">
        <v>14.143701760353792</v>
      </c>
      <c r="G741" s="21">
        <v>14.064211781072606</v>
      </c>
      <c r="H741" s="24">
        <v>5.6562278642107673E-2</v>
      </c>
      <c r="I741" s="3">
        <f t="shared" si="34"/>
        <v>2000</v>
      </c>
      <c r="J741" s="3">
        <f>INDEX(PowerArray,MIN(MaximumPowerIndex,ROUND(G741*100,0)))</f>
        <v>2000</v>
      </c>
      <c r="K741" s="3">
        <f>MIN(J741-M741+N741,'Power Look Up'!$F$4)</f>
        <v>1999.9513980164827</v>
      </c>
      <c r="M741" s="50">
        <f t="array" ref="M741">_xlfn.SUM(_xlfn.NORM.DIST($S$3:$S$1003,$G741,$P741,FALSE)*WindSpeedStep*$T$3:$T$1003)</f>
        <v>2003.3600061764632</v>
      </c>
      <c r="N741" s="50">
        <f t="array" ref="N741">_xlfn.SUM(_xlfn.NORM.DIST($S$3:$S$1003,$G741,$Q741,FALSE)*WindSpeedStep*$T$3:$T$1003)</f>
        <v>2003.3114041929459</v>
      </c>
      <c r="P741" s="42">
        <f t="shared" si="33"/>
        <v>1.4064211781072606</v>
      </c>
      <c r="Q741" s="42">
        <f t="shared" si="35"/>
        <v>0.79550386564264219</v>
      </c>
      <c r="S741" s="42">
        <f>'Zero Turbulence Curve'!E740</f>
        <v>73.800000000000082</v>
      </c>
      <c r="T741" s="42">
        <f>'Zero Turbulence Curve'!F740</f>
        <v>2000.0000008831432</v>
      </c>
    </row>
    <row r="742" spans="5:20" x14ac:dyDescent="0.2">
      <c r="E742" s="15">
        <v>41220.944444444445</v>
      </c>
      <c r="F742" s="21">
        <v>14.864700886374013</v>
      </c>
      <c r="G742" s="21">
        <v>14.767107913693234</v>
      </c>
      <c r="H742" s="24">
        <v>7.3328081629894584E-2</v>
      </c>
      <c r="I742" s="3">
        <f t="shared" si="34"/>
        <v>2000</v>
      </c>
      <c r="J742" s="3">
        <f>INDEX(PowerArray,MIN(MaximumPowerIndex,ROUND(G742*100,0)))</f>
        <v>2000</v>
      </c>
      <c r="K742" s="3">
        <f>MIN(J742-M742+N742,'Power Look Up'!$F$4)</f>
        <v>1999.538100760687</v>
      </c>
      <c r="M742" s="50">
        <f t="array" ref="M742">_xlfn.SUM(_xlfn.NORM.DIST($S$3:$S$1003,$G742,$P742,FALSE)*WindSpeedStep*$T$3:$T$1003)</f>
        <v>2002.4117749849624</v>
      </c>
      <c r="N742" s="50">
        <f t="array" ref="N742">_xlfn.SUM(_xlfn.NORM.DIST($S$3:$S$1003,$G742,$Q742,FALSE)*WindSpeedStep*$T$3:$T$1003)</f>
        <v>2001.9498757456495</v>
      </c>
      <c r="P742" s="42">
        <f t="shared" si="33"/>
        <v>1.4767107913693236</v>
      </c>
      <c r="Q742" s="42">
        <f t="shared" si="35"/>
        <v>1.0828436945327597</v>
      </c>
      <c r="S742" s="42">
        <f>'Zero Turbulence Curve'!E741</f>
        <v>73.900000000000077</v>
      </c>
      <c r="T742" s="42">
        <f>'Zero Turbulence Curve'!F741</f>
        <v>2000.0000008831432</v>
      </c>
    </row>
    <row r="743" spans="5:20" x14ac:dyDescent="0.2">
      <c r="E743" s="15">
        <v>41220.951388888891</v>
      </c>
      <c r="F743" s="21">
        <v>14.465191831983081</v>
      </c>
      <c r="G743" s="21">
        <v>14.367872066496988</v>
      </c>
      <c r="H743" s="24">
        <v>4.9774659635557203E-2</v>
      </c>
      <c r="I743" s="3">
        <f t="shared" si="34"/>
        <v>2000</v>
      </c>
      <c r="J743" s="3">
        <f>INDEX(PowerArray,MIN(MaximumPowerIndex,ROUND(G743*100,0)))</f>
        <v>2000</v>
      </c>
      <c r="K743" s="3">
        <f>MIN(J743-M743+N743,'Power Look Up'!$F$4)</f>
        <v>1999.0012762216718</v>
      </c>
      <c r="M743" s="50">
        <f t="array" ref="M743">_xlfn.SUM(_xlfn.NORM.DIST($S$3:$S$1003,$G743,$P743,FALSE)*WindSpeedStep*$T$3:$T$1003)</f>
        <v>2003.0082465997311</v>
      </c>
      <c r="N743" s="50">
        <f t="array" ref="N743">_xlfn.SUM(_xlfn.NORM.DIST($S$3:$S$1003,$G743,$Q743,FALSE)*WindSpeedStep*$T$3:$T$1003)</f>
        <v>2002.0095228214029</v>
      </c>
      <c r="P743" s="42">
        <f t="shared" si="33"/>
        <v>1.4367872066496989</v>
      </c>
      <c r="Q743" s="42">
        <f t="shared" si="35"/>
        <v>0.7151559417971175</v>
      </c>
      <c r="S743" s="42">
        <f>'Zero Turbulence Curve'!E742</f>
        <v>74.000000000000071</v>
      </c>
      <c r="T743" s="42">
        <f>'Zero Turbulence Curve'!F742</f>
        <v>2000.0000008831432</v>
      </c>
    </row>
    <row r="744" spans="5:20" x14ac:dyDescent="0.2">
      <c r="E744" s="15">
        <v>41220.958333333336</v>
      </c>
      <c r="F744" s="21">
        <v>13.921945468576116</v>
      </c>
      <c r="G744" s="21">
        <v>13.911120355020508</v>
      </c>
      <c r="H744" s="24">
        <v>8.5476559485598153E-2</v>
      </c>
      <c r="I744" s="3">
        <f t="shared" si="34"/>
        <v>1999.9199999999998</v>
      </c>
      <c r="J744" s="3">
        <f>INDEX(PowerArray,MIN(MaximumPowerIndex,ROUND(G744*100,0)))</f>
        <v>1999.9099999999999</v>
      </c>
      <c r="K744" s="3">
        <f>MIN(J744-M744+N744,'Power Look Up'!$F$4)</f>
        <v>2000</v>
      </c>
      <c r="M744" s="50">
        <f t="array" ref="M744">_xlfn.SUM(_xlfn.NORM.DIST($S$3:$S$1003,$G744,$P744,FALSE)*WindSpeedStep*$T$3:$T$1003)</f>
        <v>2003.4525426785931</v>
      </c>
      <c r="N744" s="50">
        <f t="array" ref="N744">_xlfn.SUM(_xlfn.NORM.DIST($S$3:$S$1003,$G744,$Q744,FALSE)*WindSpeedStep*$T$3:$T$1003)</f>
        <v>2004.817201853125</v>
      </c>
      <c r="P744" s="42">
        <f t="shared" si="33"/>
        <v>1.3911120355020508</v>
      </c>
      <c r="Q744" s="42">
        <f t="shared" si="35"/>
        <v>1.1890747065372258</v>
      </c>
      <c r="S744" s="42">
        <f>'Zero Turbulence Curve'!E743</f>
        <v>74.100000000000065</v>
      </c>
      <c r="T744" s="42">
        <f>'Zero Turbulence Curve'!F743</f>
        <v>2000.0000008831432</v>
      </c>
    </row>
    <row r="745" spans="5:20" x14ac:dyDescent="0.2">
      <c r="E745" s="15">
        <v>41220.965277777781</v>
      </c>
      <c r="F745" s="21">
        <v>14.17156345237831</v>
      </c>
      <c r="G745" s="21">
        <v>14.054774478239796</v>
      </c>
      <c r="H745" s="24">
        <v>4.657213738045516E-2</v>
      </c>
      <c r="I745" s="3">
        <f t="shared" si="34"/>
        <v>2000</v>
      </c>
      <c r="J745" s="3">
        <f>INDEX(PowerArray,MIN(MaximumPowerIndex,ROUND(G745*100,0)))</f>
        <v>2000</v>
      </c>
      <c r="K745" s="3">
        <f>MIN(J745-M745+N745,'Power Look Up'!$F$4)</f>
        <v>1999.5088065101677</v>
      </c>
      <c r="M745" s="50">
        <f t="array" ref="M745">_xlfn.SUM(_xlfn.NORM.DIST($S$3:$S$1003,$G745,$P745,FALSE)*WindSpeedStep*$T$3:$T$1003)</f>
        <v>2003.3678440907095</v>
      </c>
      <c r="N745" s="50">
        <f t="array" ref="N745">_xlfn.SUM(_xlfn.NORM.DIST($S$3:$S$1003,$G745,$Q745,FALSE)*WindSpeedStep*$T$3:$T$1003)</f>
        <v>2002.8766506008772</v>
      </c>
      <c r="P745" s="42">
        <f t="shared" si="33"/>
        <v>1.4054774478239798</v>
      </c>
      <c r="Q745" s="42">
        <f t="shared" si="35"/>
        <v>0.65456088785189881</v>
      </c>
      <c r="S745" s="42">
        <f>'Zero Turbulence Curve'!E744</f>
        <v>74.20000000000006</v>
      </c>
      <c r="T745" s="42">
        <f>'Zero Turbulence Curve'!F744</f>
        <v>2000.0000008831432</v>
      </c>
    </row>
    <row r="746" spans="5:20" x14ac:dyDescent="0.2">
      <c r="E746" s="15">
        <v>41220.972222222219</v>
      </c>
      <c r="F746" s="21">
        <v>14.04262276024741</v>
      </c>
      <c r="G746" s="21">
        <v>13.979036990596043</v>
      </c>
      <c r="H746" s="24">
        <v>5.4120943998541907E-2</v>
      </c>
      <c r="I746" s="3">
        <f t="shared" si="34"/>
        <v>2000</v>
      </c>
      <c r="J746" s="3">
        <f>INDEX(PowerArray,MIN(MaximumPowerIndex,ROUND(G746*100,0)))</f>
        <v>1999.9799999999998</v>
      </c>
      <c r="K746" s="3">
        <f>MIN(J746-M746+N746,'Power Look Up'!$F$4)</f>
        <v>2000</v>
      </c>
      <c r="M746" s="50">
        <f t="array" ref="M746">_xlfn.SUM(_xlfn.NORM.DIST($S$3:$S$1003,$G746,$P746,FALSE)*WindSpeedStep*$T$3:$T$1003)</f>
        <v>2003.4211851610823</v>
      </c>
      <c r="N746" s="50">
        <f t="array" ref="N746">_xlfn.SUM(_xlfn.NORM.DIST($S$3:$S$1003,$G746,$Q746,FALSE)*WindSpeedStep*$T$3:$T$1003)</f>
        <v>2003.5416012385465</v>
      </c>
      <c r="P746" s="42">
        <f t="shared" si="33"/>
        <v>1.3979036990596043</v>
      </c>
      <c r="Q746" s="42">
        <f t="shared" si="35"/>
        <v>0.75655867812159427</v>
      </c>
      <c r="S746" s="42">
        <f>'Zero Turbulence Curve'!E745</f>
        <v>74.300000000000054</v>
      </c>
      <c r="T746" s="42">
        <f>'Zero Turbulence Curve'!F745</f>
        <v>2000.0000008831432</v>
      </c>
    </row>
    <row r="747" spans="5:20" x14ac:dyDescent="0.2">
      <c r="E747" s="15">
        <v>41220.979166666664</v>
      </c>
      <c r="F747" s="21">
        <v>14.296942578796211</v>
      </c>
      <c r="G747" s="21">
        <v>14.222813985347852</v>
      </c>
      <c r="H747" s="24">
        <v>4.4764815727048088E-2</v>
      </c>
      <c r="I747" s="3">
        <f t="shared" si="34"/>
        <v>2000</v>
      </c>
      <c r="J747" s="3">
        <f>INDEX(PowerArray,MIN(MaximumPowerIndex,ROUND(G747*100,0)))</f>
        <v>2000</v>
      </c>
      <c r="K747" s="3">
        <f>MIN(J747-M747+N747,'Power Look Up'!$F$4)</f>
        <v>1999.0441357743332</v>
      </c>
      <c r="M747" s="50">
        <f t="array" ref="M747">_xlfn.SUM(_xlfn.NORM.DIST($S$3:$S$1003,$G747,$P747,FALSE)*WindSpeedStep*$T$3:$T$1003)</f>
        <v>2003.1964886206965</v>
      </c>
      <c r="N747" s="50">
        <f t="array" ref="N747">_xlfn.SUM(_xlfn.NORM.DIST($S$3:$S$1003,$G747,$Q747,FALSE)*WindSpeedStep*$T$3:$T$1003)</f>
        <v>2002.2406243950297</v>
      </c>
      <c r="P747" s="42">
        <f t="shared" si="33"/>
        <v>1.4222813985347853</v>
      </c>
      <c r="Q747" s="42">
        <f t="shared" si="35"/>
        <v>0.63668164717417897</v>
      </c>
      <c r="S747" s="42">
        <f>'Zero Turbulence Curve'!E746</f>
        <v>74.400000000000048</v>
      </c>
      <c r="T747" s="42">
        <f>'Zero Turbulence Curve'!F746</f>
        <v>2000.0000008831432</v>
      </c>
    </row>
    <row r="748" spans="5:20" x14ac:dyDescent="0.2">
      <c r="E748" s="15">
        <v>41220.986111111109</v>
      </c>
      <c r="F748" s="21">
        <v>13.71065304688952</v>
      </c>
      <c r="G748" s="21">
        <v>13.67241330710365</v>
      </c>
      <c r="H748" s="24">
        <v>7.5124065679254559E-2</v>
      </c>
      <c r="I748" s="3">
        <f t="shared" si="34"/>
        <v>1999.7099999999998</v>
      </c>
      <c r="J748" s="3">
        <f>INDEX(PowerArray,MIN(MaximumPowerIndex,ROUND(G748*100,0)))</f>
        <v>1999.6699999999998</v>
      </c>
      <c r="K748" s="3">
        <f>MIN(J748-M748+N748,'Power Look Up'!$F$4)</f>
        <v>2000</v>
      </c>
      <c r="M748" s="50">
        <f t="array" ref="M748">_xlfn.SUM(_xlfn.NORM.DIST($S$3:$S$1003,$G748,$P748,FALSE)*WindSpeedStep*$T$3:$T$1003)</f>
        <v>2003.3947762791627</v>
      </c>
      <c r="N748" s="50">
        <f t="array" ref="N748">_xlfn.SUM(_xlfn.NORM.DIST($S$3:$S$1003,$G748,$Q748,FALSE)*WindSpeedStep*$T$3:$T$1003)</f>
        <v>2005.9562517847801</v>
      </c>
      <c r="P748" s="42">
        <f t="shared" si="33"/>
        <v>1.367241330710365</v>
      </c>
      <c r="Q748" s="42">
        <f t="shared" si="35"/>
        <v>1.0271272752767686</v>
      </c>
      <c r="S748" s="42">
        <f>'Zero Turbulence Curve'!E747</f>
        <v>74.500000000000043</v>
      </c>
      <c r="T748" s="42">
        <f>'Zero Turbulence Curve'!F747</f>
        <v>2000.0000008831432</v>
      </c>
    </row>
    <row r="749" spans="5:20" x14ac:dyDescent="0.2">
      <c r="E749" s="15">
        <v>41220.993055555555</v>
      </c>
      <c r="F749" s="21">
        <v>14.036830022701773</v>
      </c>
      <c r="G749" s="21">
        <v>13.999485971086219</v>
      </c>
      <c r="H749" s="24">
        <v>6.8391509938311668E-2</v>
      </c>
      <c r="I749" s="3">
        <f t="shared" si="34"/>
        <v>2000</v>
      </c>
      <c r="J749" s="3">
        <f>INDEX(PowerArray,MIN(MaximumPowerIndex,ROUND(G749*100,0)))</f>
        <v>1999.9999999999998</v>
      </c>
      <c r="K749" s="3">
        <f>MIN(J749-M749+N749,'Power Look Up'!$F$4)</f>
        <v>2000</v>
      </c>
      <c r="M749" s="50">
        <f t="array" ref="M749">_xlfn.SUM(_xlfn.NORM.DIST($S$3:$S$1003,$G749,$P749,FALSE)*WindSpeedStep*$T$3:$T$1003)</f>
        <v>2003.4085539604137</v>
      </c>
      <c r="N749" s="50">
        <f t="array" ref="N749">_xlfn.SUM(_xlfn.NORM.DIST($S$3:$S$1003,$G749,$Q749,FALSE)*WindSpeedStep*$T$3:$T$1003)</f>
        <v>2004.1902998355481</v>
      </c>
      <c r="P749" s="42">
        <f t="shared" si="33"/>
        <v>1.3999485971086221</v>
      </c>
      <c r="Q749" s="42">
        <f t="shared" si="35"/>
        <v>0.95744598392279789</v>
      </c>
      <c r="S749" s="42">
        <f>'Zero Turbulence Curve'!E748</f>
        <v>74.600000000000037</v>
      </c>
      <c r="T749" s="42">
        <f>'Zero Turbulence Curve'!F748</f>
        <v>2000.0000008831432</v>
      </c>
    </row>
    <row r="750" spans="5:20" x14ac:dyDescent="0.2">
      <c r="E750" s="15">
        <v>41221</v>
      </c>
      <c r="F750" s="21">
        <v>13.691532767569768</v>
      </c>
      <c r="G750" s="21">
        <v>13.66944550573421</v>
      </c>
      <c r="H750" s="24">
        <v>6.9385949413217074E-2</v>
      </c>
      <c r="I750" s="3">
        <f t="shared" si="34"/>
        <v>1999.6899999999998</v>
      </c>
      <c r="J750" s="3">
        <f>INDEX(PowerArray,MIN(MaximumPowerIndex,ROUND(G750*100,0)))</f>
        <v>1999.6699999999998</v>
      </c>
      <c r="K750" s="3">
        <f>MIN(J750-M750+N750,'Power Look Up'!$F$4)</f>
        <v>2000</v>
      </c>
      <c r="M750" s="50">
        <f t="array" ref="M750">_xlfn.SUM(_xlfn.NORM.DIST($S$3:$S$1003,$G750,$P750,FALSE)*WindSpeedStep*$T$3:$T$1003)</f>
        <v>2003.3920029965607</v>
      </c>
      <c r="N750" s="50">
        <f t="array" ref="N750">_xlfn.SUM(_xlfn.NORM.DIST($S$3:$S$1003,$G750,$Q750,FALSE)*WindSpeedStep*$T$3:$T$1003)</f>
        <v>2005.875232333904</v>
      </c>
      <c r="P750" s="42">
        <f t="shared" si="33"/>
        <v>1.366944550573421</v>
      </c>
      <c r="Q750" s="42">
        <f t="shared" si="35"/>
        <v>0.94846745436760138</v>
      </c>
      <c r="S750" s="42">
        <f>'Zero Turbulence Curve'!E749</f>
        <v>74.700000000000031</v>
      </c>
      <c r="T750" s="42">
        <f>'Zero Turbulence Curve'!F749</f>
        <v>2000.0000008831432</v>
      </c>
    </row>
    <row r="751" spans="5:20" x14ac:dyDescent="0.2">
      <c r="E751" s="15">
        <v>41221.006944444445</v>
      </c>
      <c r="F751" s="21">
        <v>13.247845492649663</v>
      </c>
      <c r="G751" s="21">
        <v>13.182655432562511</v>
      </c>
      <c r="H751" s="24">
        <v>6.1142017428374634E-2</v>
      </c>
      <c r="I751" s="3">
        <f t="shared" si="34"/>
        <v>1999.2499999999998</v>
      </c>
      <c r="J751" s="3">
        <f>INDEX(PowerArray,MIN(MaximumPowerIndex,ROUND(G751*100,0)))</f>
        <v>1999.1799999999998</v>
      </c>
      <c r="K751" s="3">
        <f>MIN(J751-M751+N751,'Power Look Up'!$F$4)</f>
        <v>2000</v>
      </c>
      <c r="M751" s="50">
        <f t="array" ref="M751">_xlfn.SUM(_xlfn.NORM.DIST($S$3:$S$1003,$G751,$P751,FALSE)*WindSpeedStep*$T$3:$T$1003)</f>
        <v>2001.8212770504911</v>
      </c>
      <c r="N751" s="50">
        <f t="array" ref="N751">_xlfn.SUM(_xlfn.NORM.DIST($S$3:$S$1003,$G751,$Q751,FALSE)*WindSpeedStep*$T$3:$T$1003)</f>
        <v>2008.9427286671487</v>
      </c>
      <c r="P751" s="42">
        <f t="shared" si="33"/>
        <v>1.3182655432562511</v>
      </c>
      <c r="Q751" s="42">
        <f t="shared" si="35"/>
        <v>0.80601414820999462</v>
      </c>
      <c r="S751" s="42">
        <f>'Zero Turbulence Curve'!E750</f>
        <v>74.800000000000026</v>
      </c>
      <c r="T751" s="42">
        <f>'Zero Turbulence Curve'!F750</f>
        <v>2000.0000008831432</v>
      </c>
    </row>
    <row r="752" spans="5:20" x14ac:dyDescent="0.2">
      <c r="E752" s="15">
        <v>41221.013888888891</v>
      </c>
      <c r="F752" s="21">
        <v>13.066541520780845</v>
      </c>
      <c r="G752" s="21">
        <v>13.003040142605453</v>
      </c>
      <c r="H752" s="24">
        <v>4.9745374395072262E-2</v>
      </c>
      <c r="I752" s="3">
        <f t="shared" si="34"/>
        <v>1999.0699999999997</v>
      </c>
      <c r="J752" s="3">
        <f>INDEX(PowerArray,MIN(MaximumPowerIndex,ROUND(G752*100,0)))</f>
        <v>1998.9999999999975</v>
      </c>
      <c r="K752" s="3">
        <f>MIN(J752-M752+N752,'Power Look Up'!$F$4)</f>
        <v>2000</v>
      </c>
      <c r="M752" s="50">
        <f t="array" ref="M752">_xlfn.SUM(_xlfn.NORM.DIST($S$3:$S$1003,$G752,$P752,FALSE)*WindSpeedStep*$T$3:$T$1003)</f>
        <v>2000.4088606162381</v>
      </c>
      <c r="N752" s="50">
        <f t="array" ref="N752">_xlfn.SUM(_xlfn.NORM.DIST($S$3:$S$1003,$G752,$Q752,FALSE)*WindSpeedStep*$T$3:$T$1003)</f>
        <v>2010.2177562714037</v>
      </c>
      <c r="P752" s="42">
        <f t="shared" si="33"/>
        <v>1.3003040142605453</v>
      </c>
      <c r="Q752" s="42">
        <f t="shared" si="35"/>
        <v>0.64684110016806207</v>
      </c>
      <c r="S752" s="42">
        <f>'Zero Turbulence Curve'!E751</f>
        <v>74.90000000000002</v>
      </c>
      <c r="T752" s="42">
        <f>'Zero Turbulence Curve'!F751</f>
        <v>2000.0000008831432</v>
      </c>
    </row>
    <row r="753" spans="5:20" x14ac:dyDescent="0.2">
      <c r="E753" s="15">
        <v>41221.020833333336</v>
      </c>
      <c r="F753" s="21">
        <v>12.492375459275372</v>
      </c>
      <c r="G753" s="21">
        <v>12.465462834432286</v>
      </c>
      <c r="H753" s="24">
        <v>6.7241014548303099E-2</v>
      </c>
      <c r="I753" s="3">
        <f t="shared" si="34"/>
        <v>1993.3899999999976</v>
      </c>
      <c r="J753" s="3">
        <f>INDEX(PowerArray,MIN(MaximumPowerIndex,ROUND(G753*100,0)))</f>
        <v>1993.1699999999976</v>
      </c>
      <c r="K753" s="3">
        <f>MIN(J753-M753+N753,'Power Look Up'!$F$4)</f>
        <v>2000</v>
      </c>
      <c r="M753" s="50">
        <f t="array" ref="M753">_xlfn.SUM(_xlfn.NORM.DIST($S$3:$S$1003,$G753,$P753,FALSE)*WindSpeedStep*$T$3:$T$1003)</f>
        <v>1991.1909198562732</v>
      </c>
      <c r="N753" s="50">
        <f t="array" ref="N753">_xlfn.SUM(_xlfn.NORM.DIST($S$3:$S$1003,$G753,$Q753,FALSE)*WindSpeedStep*$T$3:$T$1003)</f>
        <v>2012.4981310046489</v>
      </c>
      <c r="P753" s="42">
        <f t="shared" si="33"/>
        <v>1.2465462834432286</v>
      </c>
      <c r="Q753" s="42">
        <f t="shared" si="35"/>
        <v>0.83819036780139289</v>
      </c>
      <c r="S753" s="42">
        <f>'Zero Turbulence Curve'!E752</f>
        <v>75.000000000000014</v>
      </c>
      <c r="T753" s="42">
        <f>'Zero Turbulence Curve'!F752</f>
        <v>2000.0000008831432</v>
      </c>
    </row>
    <row r="754" spans="5:20" x14ac:dyDescent="0.2">
      <c r="E754" s="15">
        <v>41221.027777777781</v>
      </c>
      <c r="F754" s="21">
        <v>12.544512124211851</v>
      </c>
      <c r="G754" s="21">
        <v>12.489050115513223</v>
      </c>
      <c r="H754" s="24">
        <v>8.2904778575862023E-2</v>
      </c>
      <c r="I754" s="3">
        <f t="shared" si="34"/>
        <v>1993.9399999999976</v>
      </c>
      <c r="J754" s="3">
        <f>INDEX(PowerArray,MIN(MaximumPowerIndex,ROUND(G754*100,0)))</f>
        <v>1993.3899999999976</v>
      </c>
      <c r="K754" s="3">
        <f>MIN(J754-M754+N754,'Power Look Up'!$F$4)</f>
        <v>2000</v>
      </c>
      <c r="M754" s="50">
        <f t="array" ref="M754">_xlfn.SUM(_xlfn.NORM.DIST($S$3:$S$1003,$G754,$P754,FALSE)*WindSpeedStep*$T$3:$T$1003)</f>
        <v>1991.8093588935778</v>
      </c>
      <c r="N754" s="50">
        <f t="array" ref="N754">_xlfn.SUM(_xlfn.NORM.DIST($S$3:$S$1003,$G754,$Q754,FALSE)*WindSpeedStep*$T$3:$T$1003)</f>
        <v>2004.9202881287686</v>
      </c>
      <c r="P754" s="42">
        <f t="shared" si="33"/>
        <v>1.2489050115513223</v>
      </c>
      <c r="Q754" s="42">
        <f t="shared" si="35"/>
        <v>1.0354019344494678</v>
      </c>
      <c r="S754" s="42">
        <f>'Zero Turbulence Curve'!E753</f>
        <v>75.100000000000009</v>
      </c>
      <c r="T754" s="42">
        <f>'Zero Turbulence Curve'!F753</f>
        <v>2000.0000008831432</v>
      </c>
    </row>
    <row r="755" spans="5:20" x14ac:dyDescent="0.2">
      <c r="E755" s="15">
        <v>41221.041666666664</v>
      </c>
      <c r="F755" s="21">
        <v>15.479173998175359</v>
      </c>
      <c r="G755" s="21">
        <v>15.435109601754286</v>
      </c>
      <c r="H755" s="24">
        <v>4.5222051259486716E-2</v>
      </c>
      <c r="I755" s="3">
        <f t="shared" si="34"/>
        <v>2000</v>
      </c>
      <c r="J755" s="3">
        <f>INDEX(PowerArray,MIN(MaximumPowerIndex,ROUND(G755*100,0)))</f>
        <v>2000</v>
      </c>
      <c r="K755" s="3">
        <f>MIN(J755-M755+N755,'Power Look Up'!$F$4)</f>
        <v>1998.9224741796247</v>
      </c>
      <c r="M755" s="50">
        <f t="array" ref="M755">_xlfn.SUM(_xlfn.NORM.DIST($S$3:$S$1003,$G755,$P755,FALSE)*WindSpeedStep*$T$3:$T$1003)</f>
        <v>2001.4877903829008</v>
      </c>
      <c r="N755" s="50">
        <f t="array" ref="N755">_xlfn.SUM(_xlfn.NORM.DIST($S$3:$S$1003,$G755,$Q755,FALSE)*WindSpeedStep*$T$3:$T$1003)</f>
        <v>2000.4102645625255</v>
      </c>
      <c r="P755" s="42">
        <f t="shared" si="33"/>
        <v>1.5435109601754287</v>
      </c>
      <c r="Q755" s="42">
        <f t="shared" si="35"/>
        <v>0.69800731760632795</v>
      </c>
      <c r="S755" s="42">
        <f>'Zero Turbulence Curve'!E754</f>
        <v>75.2</v>
      </c>
      <c r="T755" s="42">
        <f>'Zero Turbulence Curve'!F754</f>
        <v>2000.0000008831432</v>
      </c>
    </row>
    <row r="756" spans="5:20" x14ac:dyDescent="0.2">
      <c r="E756" s="15">
        <v>41221.048611111109</v>
      </c>
      <c r="F756" s="21">
        <v>14.936061832602407</v>
      </c>
      <c r="G756" s="21">
        <v>14.891367158986847</v>
      </c>
      <c r="H756" s="24">
        <v>5.1553080633292871E-2</v>
      </c>
      <c r="I756" s="3">
        <f t="shared" si="34"/>
        <v>2000</v>
      </c>
      <c r="J756" s="3">
        <f>INDEX(PowerArray,MIN(MaximumPowerIndex,ROUND(G756*100,0)))</f>
        <v>2000</v>
      </c>
      <c r="K756" s="3">
        <f>MIN(J756-M756+N756,'Power Look Up'!$F$4)</f>
        <v>1998.8042750471682</v>
      </c>
      <c r="M756" s="50">
        <f t="array" ref="M756">_xlfn.SUM(_xlfn.NORM.DIST($S$3:$S$1003,$G756,$P756,FALSE)*WindSpeedStep*$T$3:$T$1003)</f>
        <v>2002.2239895537864</v>
      </c>
      <c r="N756" s="50">
        <f t="array" ref="N756">_xlfn.SUM(_xlfn.NORM.DIST($S$3:$S$1003,$G756,$Q756,FALSE)*WindSpeedStep*$T$3:$T$1003)</f>
        <v>2001.0282646009546</v>
      </c>
      <c r="P756" s="42">
        <f t="shared" si="33"/>
        <v>1.4891367158986848</v>
      </c>
      <c r="Q756" s="42">
        <f t="shared" si="35"/>
        <v>0.76769585188721834</v>
      </c>
      <c r="S756" s="42">
        <f>'Zero Turbulence Curve'!E755</f>
        <v>75.3</v>
      </c>
      <c r="T756" s="42">
        <f>'Zero Turbulence Curve'!F755</f>
        <v>2000.0000008831432</v>
      </c>
    </row>
    <row r="757" spans="5:20" x14ac:dyDescent="0.2">
      <c r="E757" s="15">
        <v>41221.055555555555</v>
      </c>
      <c r="F757" s="21">
        <v>14.132127844981488</v>
      </c>
      <c r="G757" s="21">
        <v>14.057895755042804</v>
      </c>
      <c r="H757" s="24">
        <v>5.802381700723102E-2</v>
      </c>
      <c r="I757" s="3">
        <f t="shared" si="34"/>
        <v>2000</v>
      </c>
      <c r="J757" s="3">
        <f>INDEX(PowerArray,MIN(MaximumPowerIndex,ROUND(G757*100,0)))</f>
        <v>2000</v>
      </c>
      <c r="K757" s="3">
        <f>MIN(J757-M757+N757,'Power Look Up'!$F$4)</f>
        <v>2000</v>
      </c>
      <c r="M757" s="50">
        <f t="array" ref="M757">_xlfn.SUM(_xlfn.NORM.DIST($S$3:$S$1003,$G757,$P757,FALSE)*WindSpeedStep*$T$3:$T$1003)</f>
        <v>2003.3652790376548</v>
      </c>
      <c r="N757" s="50">
        <f t="array" ref="N757">_xlfn.SUM(_xlfn.NORM.DIST($S$3:$S$1003,$G757,$Q757,FALSE)*WindSpeedStep*$T$3:$T$1003)</f>
        <v>2003.4117172261099</v>
      </c>
      <c r="P757" s="42">
        <f t="shared" si="33"/>
        <v>1.4057895755042804</v>
      </c>
      <c r="Q757" s="42">
        <f t="shared" si="35"/>
        <v>0.81569277079733338</v>
      </c>
      <c r="S757" s="42">
        <f>'Zero Turbulence Curve'!E756</f>
        <v>75.399999999999991</v>
      </c>
      <c r="T757" s="42">
        <f>'Zero Turbulence Curve'!F756</f>
        <v>2000.0000008831432</v>
      </c>
    </row>
    <row r="758" spans="5:20" x14ac:dyDescent="0.2">
      <c r="E758" s="15">
        <v>41221.0625</v>
      </c>
      <c r="F758" s="21">
        <v>14.214998562044068</v>
      </c>
      <c r="G758" s="21">
        <v>14.189462561773071</v>
      </c>
      <c r="H758" s="24">
        <v>5.2057690809473464E-2</v>
      </c>
      <c r="I758" s="3">
        <f t="shared" si="34"/>
        <v>2000</v>
      </c>
      <c r="J758" s="3">
        <f>INDEX(PowerArray,MIN(MaximumPowerIndex,ROUND(G758*100,0)))</f>
        <v>2000</v>
      </c>
      <c r="K758" s="3">
        <f>MIN(J758-M758+N758,'Power Look Up'!$F$4)</f>
        <v>1999.4006221746774</v>
      </c>
      <c r="M758" s="50">
        <f t="array" ref="M758">_xlfn.SUM(_xlfn.NORM.DIST($S$3:$S$1003,$G758,$P758,FALSE)*WindSpeedStep*$T$3:$T$1003)</f>
        <v>2003.2352475171379</v>
      </c>
      <c r="N758" s="50">
        <f t="array" ref="N758">_xlfn.SUM(_xlfn.NORM.DIST($S$3:$S$1003,$G758,$Q758,FALSE)*WindSpeedStep*$T$3:$T$1003)</f>
        <v>2002.6358696918153</v>
      </c>
      <c r="P758" s="42">
        <f t="shared" si="33"/>
        <v>1.4189462561773072</v>
      </c>
      <c r="Q758" s="42">
        <f t="shared" si="35"/>
        <v>0.73867065479338179</v>
      </c>
      <c r="S758" s="42">
        <f>'Zero Turbulence Curve'!E757</f>
        <v>75.499999999999986</v>
      </c>
      <c r="T758" s="42">
        <f>'Zero Turbulence Curve'!F757</f>
        <v>2000.0000008831432</v>
      </c>
    </row>
    <row r="759" spans="5:20" x14ac:dyDescent="0.2">
      <c r="E759" s="15">
        <v>41221.069444444445</v>
      </c>
      <c r="F759" s="21">
        <v>14.051440941438393</v>
      </c>
      <c r="G759" s="21">
        <v>13.931715749838521</v>
      </c>
      <c r="H759" s="24">
        <v>5.0528625708853456E-2</v>
      </c>
      <c r="I759" s="3">
        <f t="shared" si="34"/>
        <v>2000</v>
      </c>
      <c r="J759" s="3">
        <f>INDEX(PowerArray,MIN(MaximumPowerIndex,ROUND(G759*100,0)))</f>
        <v>1999.9299999999998</v>
      </c>
      <c r="K759" s="3">
        <f>MIN(J759-M759+N759,'Power Look Up'!$F$4)</f>
        <v>2000</v>
      </c>
      <c r="M759" s="50">
        <f t="array" ref="M759">_xlfn.SUM(_xlfn.NORM.DIST($S$3:$S$1003,$G759,$P759,FALSE)*WindSpeedStep*$T$3:$T$1003)</f>
        <v>2003.4448502346058</v>
      </c>
      <c r="N759" s="50">
        <f t="array" ref="N759">_xlfn.SUM(_xlfn.NORM.DIST($S$3:$S$1003,$G759,$Q759,FALSE)*WindSpeedStep*$T$3:$T$1003)</f>
        <v>2003.5652295864516</v>
      </c>
      <c r="P759" s="42">
        <f t="shared" si="33"/>
        <v>1.3931715749838522</v>
      </c>
      <c r="Q759" s="42">
        <f t="shared" si="35"/>
        <v>0.70395045060572925</v>
      </c>
      <c r="S759" s="42">
        <f>'Zero Turbulence Curve'!E758</f>
        <v>75.59999999999998</v>
      </c>
      <c r="T759" s="42">
        <f>'Zero Turbulence Curve'!F758</f>
        <v>2000.0000008831432</v>
      </c>
    </row>
    <row r="760" spans="5:20" x14ac:dyDescent="0.2">
      <c r="E760" s="15">
        <v>41221.097222222219</v>
      </c>
      <c r="F760" s="21">
        <v>14.01803313549293</v>
      </c>
      <c r="G760" s="21">
        <v>13.995934941198508</v>
      </c>
      <c r="H760" s="24">
        <v>5.8496080874841323E-2</v>
      </c>
      <c r="I760" s="3">
        <f t="shared" si="34"/>
        <v>2000</v>
      </c>
      <c r="J760" s="3">
        <f>INDEX(PowerArray,MIN(MaximumPowerIndex,ROUND(G760*100,0)))</f>
        <v>1999.9999999999998</v>
      </c>
      <c r="K760" s="3">
        <f>MIN(J760-M760+N760,'Power Look Up'!$F$4)</f>
        <v>2000</v>
      </c>
      <c r="M760" s="50">
        <f t="array" ref="M760">_xlfn.SUM(_xlfn.NORM.DIST($S$3:$S$1003,$G760,$P760,FALSE)*WindSpeedStep*$T$3:$T$1003)</f>
        <v>2003.4108461130288</v>
      </c>
      <c r="N760" s="50">
        <f t="array" ref="N760">_xlfn.SUM(_xlfn.NORM.DIST($S$3:$S$1003,$G760,$Q760,FALSE)*WindSpeedStep*$T$3:$T$1003)</f>
        <v>2003.6980354444083</v>
      </c>
      <c r="P760" s="42">
        <f t="shared" si="33"/>
        <v>1.3995934941198509</v>
      </c>
      <c r="Q760" s="42">
        <f t="shared" si="35"/>
        <v>0.81870734223936548</v>
      </c>
      <c r="S760" s="42">
        <f>'Zero Turbulence Curve'!E759</f>
        <v>75.699999999999974</v>
      </c>
      <c r="T760" s="42">
        <f>'Zero Turbulence Curve'!F759</f>
        <v>2000.0000008831432</v>
      </c>
    </row>
    <row r="761" spans="5:20" x14ac:dyDescent="0.2">
      <c r="E761" s="15">
        <v>41221.104166666664</v>
      </c>
      <c r="F761" s="21">
        <v>14.685905923113427</v>
      </c>
      <c r="G761" s="21">
        <v>14.613668832681816</v>
      </c>
      <c r="H761" s="24">
        <v>6.9454346591902916E-2</v>
      </c>
      <c r="I761" s="3">
        <f t="shared" si="34"/>
        <v>2000</v>
      </c>
      <c r="J761" s="3">
        <f>INDEX(PowerArray,MIN(MaximumPowerIndex,ROUND(G761*100,0)))</f>
        <v>2000</v>
      </c>
      <c r="K761" s="3">
        <f>MIN(J761-M761+N761,'Power Look Up'!$F$4)</f>
        <v>1999.5093088199287</v>
      </c>
      <c r="M761" s="50">
        <f t="array" ref="M761">_xlfn.SUM(_xlfn.NORM.DIST($S$3:$S$1003,$G761,$P761,FALSE)*WindSpeedStep*$T$3:$T$1003)</f>
        <v>2002.6463682615758</v>
      </c>
      <c r="N761" s="50">
        <f t="array" ref="N761">_xlfn.SUM(_xlfn.NORM.DIST($S$3:$S$1003,$G761,$Q761,FALSE)*WindSpeedStep*$T$3:$T$1003)</f>
        <v>2002.1556770815046</v>
      </c>
      <c r="P761" s="42">
        <f t="shared" si="33"/>
        <v>1.4613668832681816</v>
      </c>
      <c r="Q761" s="42">
        <f t="shared" si="35"/>
        <v>1.014982820084372</v>
      </c>
      <c r="S761" s="42">
        <f>'Zero Turbulence Curve'!E760</f>
        <v>75.799999999999969</v>
      </c>
      <c r="T761" s="42">
        <f>'Zero Turbulence Curve'!F760</f>
        <v>2000.0000008831432</v>
      </c>
    </row>
    <row r="762" spans="5:20" x14ac:dyDescent="0.2">
      <c r="E762" s="15">
        <v>41221.111111111109</v>
      </c>
      <c r="F762" s="21">
        <v>14.953015800901412</v>
      </c>
      <c r="G762" s="21">
        <v>14.87451391290212</v>
      </c>
      <c r="H762" s="24">
        <v>5.6175958828944883E-2</v>
      </c>
      <c r="I762" s="3">
        <f t="shared" si="34"/>
        <v>2000</v>
      </c>
      <c r="J762" s="3">
        <f>INDEX(PowerArray,MIN(MaximumPowerIndex,ROUND(G762*100,0)))</f>
        <v>2000</v>
      </c>
      <c r="K762" s="3">
        <f>MIN(J762-M762+N762,'Power Look Up'!$F$4)</f>
        <v>1998.9190577781817</v>
      </c>
      <c r="M762" s="50">
        <f t="array" ref="M762">_xlfn.SUM(_xlfn.NORM.DIST($S$3:$S$1003,$G762,$P762,FALSE)*WindSpeedStep*$T$3:$T$1003)</f>
        <v>2002.2492069990788</v>
      </c>
      <c r="N762" s="50">
        <f t="array" ref="N762">_xlfn.SUM(_xlfn.NORM.DIST($S$3:$S$1003,$G762,$Q762,FALSE)*WindSpeedStep*$T$3:$T$1003)</f>
        <v>2001.1682647772604</v>
      </c>
      <c r="P762" s="42">
        <f t="shared" si="33"/>
        <v>1.4874513912902121</v>
      </c>
      <c r="Q762" s="42">
        <f t="shared" si="35"/>
        <v>0.83559008117175737</v>
      </c>
      <c r="S762" s="42">
        <f>'Zero Turbulence Curve'!E761</f>
        <v>75.899999999999963</v>
      </c>
      <c r="T762" s="42">
        <f>'Zero Turbulence Curve'!F761</f>
        <v>2000.0000008831432</v>
      </c>
    </row>
    <row r="763" spans="5:20" x14ac:dyDescent="0.2">
      <c r="E763" s="15">
        <v>41221.118055555555</v>
      </c>
      <c r="F763" s="21">
        <v>13.879747866640427</v>
      </c>
      <c r="G763" s="21">
        <v>13.752055680529308</v>
      </c>
      <c r="H763" s="24">
        <v>4.7551296056774273E-2</v>
      </c>
      <c r="I763" s="3">
        <f t="shared" si="34"/>
        <v>1999.8799999999997</v>
      </c>
      <c r="J763" s="3">
        <f>INDEX(PowerArray,MIN(MaximumPowerIndex,ROUND(G763*100,0)))</f>
        <v>1999.7499999999998</v>
      </c>
      <c r="K763" s="3">
        <f>MIN(J763-M763+N763,'Power Look Up'!$F$4)</f>
        <v>2000</v>
      </c>
      <c r="M763" s="50">
        <f t="array" ref="M763">_xlfn.SUM(_xlfn.NORM.DIST($S$3:$S$1003,$G763,$P763,FALSE)*WindSpeedStep*$T$3:$T$1003)</f>
        <v>2003.4482501696248</v>
      </c>
      <c r="N763" s="50">
        <f t="array" ref="N763">_xlfn.SUM(_xlfn.NORM.DIST($S$3:$S$1003,$G763,$Q763,FALSE)*WindSpeedStep*$T$3:$T$1003)</f>
        <v>2004.2838915321374</v>
      </c>
      <c r="P763" s="42">
        <f t="shared" si="33"/>
        <v>1.3752055680529309</v>
      </c>
      <c r="Q763" s="42">
        <f t="shared" si="35"/>
        <v>0.65392807105409356</v>
      </c>
      <c r="S763" s="42">
        <f>'Zero Turbulence Curve'!E762</f>
        <v>75.999999999999957</v>
      </c>
      <c r="T763" s="42">
        <f>'Zero Turbulence Curve'!F762</f>
        <v>2000.0000008831432</v>
      </c>
    </row>
    <row r="764" spans="5:20" x14ac:dyDescent="0.2">
      <c r="E764" s="15">
        <v>41221.125</v>
      </c>
      <c r="F764" s="21">
        <v>12.793789653408846</v>
      </c>
      <c r="G764" s="21">
        <v>12.730451259583548</v>
      </c>
      <c r="H764" s="24">
        <v>6.0185450977368313E-2</v>
      </c>
      <c r="I764" s="3">
        <f t="shared" si="34"/>
        <v>1996.6899999999976</v>
      </c>
      <c r="J764" s="3">
        <f>INDEX(PowerArray,MIN(MaximumPowerIndex,ROUND(G764*100,0)))</f>
        <v>1996.0299999999975</v>
      </c>
      <c r="K764" s="3">
        <f>MIN(J764-M764+N764,'Power Look Up'!$F$4)</f>
        <v>2000</v>
      </c>
      <c r="M764" s="50">
        <f t="array" ref="M764">_xlfn.SUM(_xlfn.NORM.DIST($S$3:$S$1003,$G764,$P764,FALSE)*WindSpeedStep*$T$3:$T$1003)</f>
        <v>1996.8779097185529</v>
      </c>
      <c r="N764" s="50">
        <f t="array" ref="N764">_xlfn.SUM(_xlfn.NORM.DIST($S$3:$S$1003,$G764,$Q764,FALSE)*WindSpeedStep*$T$3:$T$1003)</f>
        <v>2012.7591600097608</v>
      </c>
      <c r="P764" s="42">
        <f t="shared" si="33"/>
        <v>1.2730451259583548</v>
      </c>
      <c r="Q764" s="42">
        <f t="shared" si="35"/>
        <v>0.76618795020344233</v>
      </c>
      <c r="S764" s="42">
        <f>'Zero Turbulence Curve'!E763</f>
        <v>76.099999999999952</v>
      </c>
      <c r="T764" s="42">
        <f>'Zero Turbulence Curve'!F763</f>
        <v>2000.0000008831432</v>
      </c>
    </row>
    <row r="765" spans="5:20" x14ac:dyDescent="0.2">
      <c r="E765" s="15">
        <v>41221.131944444445</v>
      </c>
      <c r="F765" s="21">
        <v>13.232495353428087</v>
      </c>
      <c r="G765" s="21">
        <v>13.164923160684449</v>
      </c>
      <c r="H765" s="24">
        <v>6.9525813191512631E-2</v>
      </c>
      <c r="I765" s="3">
        <f t="shared" si="34"/>
        <v>1999.2299999999998</v>
      </c>
      <c r="J765" s="3">
        <f>INDEX(PowerArray,MIN(MaximumPowerIndex,ROUND(G765*100,0)))</f>
        <v>1999.1599999999999</v>
      </c>
      <c r="K765" s="3">
        <f>MIN(J765-M765+N765,'Power Look Up'!$F$4)</f>
        <v>2000</v>
      </c>
      <c r="M765" s="50">
        <f t="array" ref="M765">_xlfn.SUM(_xlfn.NORM.DIST($S$3:$S$1003,$G765,$P765,FALSE)*WindSpeedStep*$T$3:$T$1003)</f>
        <v>2001.7075884661231</v>
      </c>
      <c r="N765" s="50">
        <f t="array" ref="N765">_xlfn.SUM(_xlfn.NORM.DIST($S$3:$S$1003,$G765,$Q765,FALSE)*WindSpeedStep*$T$3:$T$1003)</f>
        <v>2008.9501491317612</v>
      </c>
      <c r="P765" s="42">
        <f t="shared" si="33"/>
        <v>1.316492316068445</v>
      </c>
      <c r="Q765" s="42">
        <f t="shared" si="35"/>
        <v>0.91530198835036503</v>
      </c>
      <c r="S765" s="42">
        <f>'Zero Turbulence Curve'!E764</f>
        <v>76.199999999999946</v>
      </c>
      <c r="T765" s="42">
        <f>'Zero Turbulence Curve'!F764</f>
        <v>2000.0000008831432</v>
      </c>
    </row>
    <row r="766" spans="5:20" x14ac:dyDescent="0.2">
      <c r="E766" s="15">
        <v>41221.138888888891</v>
      </c>
      <c r="F766" s="21">
        <v>13.653262491262598</v>
      </c>
      <c r="G766" s="21">
        <v>13.572899576698971</v>
      </c>
      <c r="H766" s="24">
        <v>5.3467074295770939E-2</v>
      </c>
      <c r="I766" s="3">
        <f t="shared" si="34"/>
        <v>1999.6499999999999</v>
      </c>
      <c r="J766" s="3">
        <f>INDEX(PowerArray,MIN(MaximumPowerIndex,ROUND(G766*100,0)))</f>
        <v>1999.5699999999997</v>
      </c>
      <c r="K766" s="3">
        <f>MIN(J766-M766+N766,'Power Look Up'!$F$4)</f>
        <v>2000</v>
      </c>
      <c r="M766" s="50">
        <f t="array" ref="M766">_xlfn.SUM(_xlfn.NORM.DIST($S$3:$S$1003,$G766,$P766,FALSE)*WindSpeedStep*$T$3:$T$1003)</f>
        <v>2003.2672885944157</v>
      </c>
      <c r="N766" s="50">
        <f t="array" ref="N766">_xlfn.SUM(_xlfn.NORM.DIST($S$3:$S$1003,$G766,$Q766,FALSE)*WindSpeedStep*$T$3:$T$1003)</f>
        <v>2005.6815962301964</v>
      </c>
      <c r="P766" s="42">
        <f t="shared" si="33"/>
        <v>1.3572899576698971</v>
      </c>
      <c r="Q766" s="42">
        <f t="shared" si="35"/>
        <v>0.72570323007640181</v>
      </c>
      <c r="S766" s="42">
        <f>'Zero Turbulence Curve'!E765</f>
        <v>76.29999999999994</v>
      </c>
      <c r="T766" s="42">
        <f>'Zero Turbulence Curve'!F765</f>
        <v>2000.0000008831432</v>
      </c>
    </row>
    <row r="767" spans="5:20" x14ac:dyDescent="0.2">
      <c r="E767" s="15">
        <v>41221.145833333336</v>
      </c>
      <c r="F767" s="21">
        <v>12.852561319654344</v>
      </c>
      <c r="G767" s="21">
        <v>12.810699816430615</v>
      </c>
      <c r="H767" s="24">
        <v>6.0688292442317431E-2</v>
      </c>
      <c r="I767" s="3">
        <f t="shared" si="34"/>
        <v>1997.3499999999974</v>
      </c>
      <c r="J767" s="3">
        <f>INDEX(PowerArray,MIN(MaximumPowerIndex,ROUND(G767*100,0)))</f>
        <v>1996.9099999999976</v>
      </c>
      <c r="K767" s="3">
        <f>MIN(J767-M767+N767,'Power Look Up'!$F$4)</f>
        <v>2000</v>
      </c>
      <c r="M767" s="50">
        <f t="array" ref="M767">_xlfn.SUM(_xlfn.NORM.DIST($S$3:$S$1003,$G767,$P767,FALSE)*WindSpeedStep*$T$3:$T$1003)</f>
        <v>1998.1244386725944</v>
      </c>
      <c r="N767" s="50">
        <f t="array" ref="N767">_xlfn.SUM(_xlfn.NORM.DIST($S$3:$S$1003,$G767,$Q767,FALSE)*WindSpeedStep*$T$3:$T$1003)</f>
        <v>2012.0577956733296</v>
      </c>
      <c r="P767" s="42">
        <f t="shared" si="33"/>
        <v>1.2810699816430615</v>
      </c>
      <c r="Q767" s="42">
        <f t="shared" si="35"/>
        <v>0.77745949685028337</v>
      </c>
      <c r="S767" s="42">
        <f>'Zero Turbulence Curve'!E766</f>
        <v>76.399999999999935</v>
      </c>
      <c r="T767" s="42">
        <f>'Zero Turbulence Curve'!F766</f>
        <v>2000.0000008831432</v>
      </c>
    </row>
    <row r="768" spans="5:20" x14ac:dyDescent="0.2">
      <c r="E768" s="15">
        <v>41221.152777777781</v>
      </c>
      <c r="F768" s="21">
        <v>12.091844229673924</v>
      </c>
      <c r="G768" s="21">
        <v>12.047169879386756</v>
      </c>
      <c r="H768" s="24">
        <v>5.9544266889668317E-2</v>
      </c>
      <c r="I768" s="3">
        <f t="shared" si="34"/>
        <v>1988.9899999999977</v>
      </c>
      <c r="J768" s="3">
        <f>INDEX(PowerArray,MIN(MaximumPowerIndex,ROUND(G768*100,0)))</f>
        <v>1988.5499999999977</v>
      </c>
      <c r="K768" s="3">
        <f>MIN(J768-M768+N768,'Power Look Up'!$F$4)</f>
        <v>2000</v>
      </c>
      <c r="M768" s="50">
        <f t="array" ref="M768">_xlfn.SUM(_xlfn.NORM.DIST($S$3:$S$1003,$G768,$P768,FALSE)*WindSpeedStep*$T$3:$T$1003)</f>
        <v>1975.4075829626884</v>
      </c>
      <c r="N768" s="50">
        <f t="array" ref="N768">_xlfn.SUM(_xlfn.NORM.DIST($S$3:$S$1003,$G768,$Q768,FALSE)*WindSpeedStep*$T$3:$T$1003)</f>
        <v>2014.5852726075802</v>
      </c>
      <c r="P768" s="42">
        <f t="shared" si="33"/>
        <v>1.2047169879386757</v>
      </c>
      <c r="Q768" s="42">
        <f t="shared" si="35"/>
        <v>0.71733989856337821</v>
      </c>
      <c r="S768" s="42">
        <f>'Zero Turbulence Curve'!E767</f>
        <v>76.499999999999929</v>
      </c>
      <c r="T768" s="42">
        <f>'Zero Turbulence Curve'!F767</f>
        <v>2000.0000008831432</v>
      </c>
    </row>
    <row r="769" spans="5:20" x14ac:dyDescent="0.2">
      <c r="E769" s="15">
        <v>41221.159722222219</v>
      </c>
      <c r="F769" s="21">
        <v>11.303434824630816</v>
      </c>
      <c r="G769" s="21">
        <v>11.204633970930375</v>
      </c>
      <c r="H769" s="24">
        <v>6.4582139086544671E-2</v>
      </c>
      <c r="I769" s="3">
        <f t="shared" si="34"/>
        <v>1929.1999999999834</v>
      </c>
      <c r="J769" s="3">
        <f>INDEX(PowerArray,MIN(MaximumPowerIndex,ROUND(G769*100,0)))</f>
        <v>1920.7999999999836</v>
      </c>
      <c r="K769" s="3">
        <f>MIN(J769-M769+N769,'Power Look Up'!$F$4)</f>
        <v>1983.0312074807189</v>
      </c>
      <c r="M769" s="50">
        <f t="array" ref="M769">_xlfn.SUM(_xlfn.NORM.DIST($S$3:$S$1003,$G769,$P769,FALSE)*WindSpeedStep*$T$3:$T$1003)</f>
        <v>1899.9918490441526</v>
      </c>
      <c r="N769" s="50">
        <f t="array" ref="N769">_xlfn.SUM(_xlfn.NORM.DIST($S$3:$S$1003,$G769,$Q769,FALSE)*WindSpeedStep*$T$3:$T$1003)</f>
        <v>1962.2230565248879</v>
      </c>
      <c r="P769" s="42">
        <f t="shared" si="33"/>
        <v>1.1204633970930375</v>
      </c>
      <c r="Q769" s="42">
        <f t="shared" si="35"/>
        <v>0.72361922952444879</v>
      </c>
      <c r="S769" s="42">
        <f>'Zero Turbulence Curve'!E768</f>
        <v>76.599999999999923</v>
      </c>
      <c r="T769" s="42">
        <f>'Zero Turbulence Curve'!F768</f>
        <v>2000.0000008831432</v>
      </c>
    </row>
    <row r="770" spans="5:20" x14ac:dyDescent="0.2">
      <c r="E770" s="15">
        <v>41221.166666666664</v>
      </c>
      <c r="F770" s="21">
        <v>12.806059615642834</v>
      </c>
      <c r="G770" s="21">
        <v>12.727734468442685</v>
      </c>
      <c r="H770" s="24">
        <v>7.3402750589398547E-2</v>
      </c>
      <c r="I770" s="3">
        <f t="shared" si="34"/>
        <v>1996.9099999999976</v>
      </c>
      <c r="J770" s="3">
        <f>INDEX(PowerArray,MIN(MaximumPowerIndex,ROUND(G770*100,0)))</f>
        <v>1996.0299999999975</v>
      </c>
      <c r="K770" s="3">
        <f>MIN(J770-M770+N770,'Power Look Up'!$F$4)</f>
        <v>2000</v>
      </c>
      <c r="M770" s="50">
        <f t="array" ref="M770">_xlfn.SUM(_xlfn.NORM.DIST($S$3:$S$1003,$G770,$P770,FALSE)*WindSpeedStep*$T$3:$T$1003)</f>
        <v>1996.8322799122907</v>
      </c>
      <c r="N770" s="50">
        <f t="array" ref="N770">_xlfn.SUM(_xlfn.NORM.DIST($S$3:$S$1003,$G770,$Q770,FALSE)*WindSpeedStep*$T$3:$T$1003)</f>
        <v>2010.3060723275339</v>
      </c>
      <c r="P770" s="42">
        <f t="shared" si="33"/>
        <v>1.2727734468442686</v>
      </c>
      <c r="Q770" s="42">
        <f t="shared" si="35"/>
        <v>0.9342507187551895</v>
      </c>
      <c r="S770" s="42">
        <f>'Zero Turbulence Curve'!E769</f>
        <v>76.699999999999918</v>
      </c>
      <c r="T770" s="42">
        <f>'Zero Turbulence Curve'!F769</f>
        <v>2000.0000008831432</v>
      </c>
    </row>
    <row r="771" spans="5:20" x14ac:dyDescent="0.2">
      <c r="E771" s="15">
        <v>41221.1875</v>
      </c>
      <c r="F771" s="21">
        <v>12.449760464693592</v>
      </c>
      <c r="G771" s="21">
        <v>12.365191305535356</v>
      </c>
      <c r="H771" s="24">
        <v>4.6587241709977321E-2</v>
      </c>
      <c r="I771" s="3">
        <f t="shared" si="34"/>
        <v>1992.9499999999975</v>
      </c>
      <c r="J771" s="3">
        <f>INDEX(PowerArray,MIN(MaximumPowerIndex,ROUND(G771*100,0)))</f>
        <v>1992.0699999999977</v>
      </c>
      <c r="K771" s="3">
        <f>MIN(J771-M771+N771,'Power Look Up'!$F$4)</f>
        <v>2000</v>
      </c>
      <c r="M771" s="50">
        <f t="array" ref="M771">_xlfn.SUM(_xlfn.NORM.DIST($S$3:$S$1003,$G771,$P771,FALSE)*WindSpeedStep*$T$3:$T$1003)</f>
        <v>1988.2776091922053</v>
      </c>
      <c r="N771" s="50">
        <f t="array" ref="N771">_xlfn.SUM(_xlfn.NORM.DIST($S$3:$S$1003,$G771,$Q771,FALSE)*WindSpeedStep*$T$3:$T$1003)</f>
        <v>2017.6135341638289</v>
      </c>
      <c r="P771" s="42">
        <f t="shared" ref="P771:P834" si="36">ReferenceTurbulence*G771</f>
        <v>1.2365191305535357</v>
      </c>
      <c r="Q771" s="42">
        <f t="shared" si="35"/>
        <v>0.57606015614108563</v>
      </c>
      <c r="S771" s="42">
        <f>'Zero Turbulence Curve'!E770</f>
        <v>76.799999999999912</v>
      </c>
      <c r="T771" s="42">
        <f>'Zero Turbulence Curve'!F770</f>
        <v>2000.0000008831432</v>
      </c>
    </row>
    <row r="772" spans="5:20" x14ac:dyDescent="0.2">
      <c r="E772" s="15">
        <v>41221.208333333336</v>
      </c>
      <c r="F772" s="21">
        <v>11.248303477857146</v>
      </c>
      <c r="G772" s="21">
        <v>11.22403708895836</v>
      </c>
      <c r="H772" s="24">
        <v>6.6676721647527817E-2</v>
      </c>
      <c r="I772" s="3">
        <f t="shared" ref="I772:I835" si="37">INDEX(PowerArray,MIN(MaximumPowerIndex,ROUND(F772*100,0)))</f>
        <v>1924.9999999999836</v>
      </c>
      <c r="J772" s="3">
        <f>INDEX(PowerArray,MIN(MaximumPowerIndex,ROUND(G772*100,0)))</f>
        <v>1922.4799999999836</v>
      </c>
      <c r="K772" s="3">
        <f>MIN(J772-M772+N772,'Power Look Up'!$F$4)</f>
        <v>1980.8903218671337</v>
      </c>
      <c r="M772" s="50">
        <f t="array" ref="M772">_xlfn.SUM(_xlfn.NORM.DIST($S$3:$S$1003,$G772,$P772,FALSE)*WindSpeedStep*$T$3:$T$1003)</f>
        <v>1902.6390223477697</v>
      </c>
      <c r="N772" s="50">
        <f t="array" ref="N772">_xlfn.SUM(_xlfn.NORM.DIST($S$3:$S$1003,$G772,$Q772,FALSE)*WindSpeedStep*$T$3:$T$1003)</f>
        <v>1961.0493442149198</v>
      </c>
      <c r="P772" s="42">
        <f t="shared" si="36"/>
        <v>1.1224037088958361</v>
      </c>
      <c r="Q772" s="42">
        <f t="shared" ref="Q772:Q835" si="38">G772*H772</f>
        <v>0.74838199674200501</v>
      </c>
      <c r="S772" s="42">
        <f>'Zero Turbulence Curve'!E771</f>
        <v>76.899999999999906</v>
      </c>
      <c r="T772" s="42">
        <f>'Zero Turbulence Curve'!F771</f>
        <v>2000.0000008831432</v>
      </c>
    </row>
    <row r="773" spans="5:20" x14ac:dyDescent="0.2">
      <c r="E773" s="15">
        <v>41221.215277777781</v>
      </c>
      <c r="F773" s="21">
        <v>11.836805465834892</v>
      </c>
      <c r="G773" s="21">
        <v>11.809670608376383</v>
      </c>
      <c r="H773" s="24">
        <v>4.5620416890234994E-2</v>
      </c>
      <c r="I773" s="3">
        <f t="shared" si="37"/>
        <v>1974.5599999999824</v>
      </c>
      <c r="J773" s="3">
        <f>INDEX(PowerArray,MIN(MaximumPowerIndex,ROUND(G773*100,0)))</f>
        <v>1972.0399999999827</v>
      </c>
      <c r="K773" s="3">
        <f>MIN(J773-M773+N773,'Power Look Up'!$F$4)</f>
        <v>2000</v>
      </c>
      <c r="M773" s="50">
        <f t="array" ref="M773">_xlfn.SUM(_xlfn.NORM.DIST($S$3:$S$1003,$G773,$P773,FALSE)*WindSpeedStep*$T$3:$T$1003)</f>
        <v>1961.2329789177754</v>
      </c>
      <c r="N773" s="50">
        <f t="array" ref="N773">_xlfn.SUM(_xlfn.NORM.DIST($S$3:$S$1003,$G773,$Q773,FALSE)*WindSpeedStep*$T$3:$T$1003)</f>
        <v>2020.7159575119595</v>
      </c>
      <c r="P773" s="42">
        <f t="shared" si="36"/>
        <v>1.1809670608376384</v>
      </c>
      <c r="Q773" s="42">
        <f t="shared" si="38"/>
        <v>0.53876209649048568</v>
      </c>
      <c r="S773" s="42">
        <f>'Zero Turbulence Curve'!E772</f>
        <v>76.999999999999901</v>
      </c>
      <c r="T773" s="42">
        <f>'Zero Turbulence Curve'!F772</f>
        <v>2000.0000008831432</v>
      </c>
    </row>
    <row r="774" spans="5:20" x14ac:dyDescent="0.2">
      <c r="E774" s="15">
        <v>41221.222222222219</v>
      </c>
      <c r="F774" s="21">
        <v>11.411120957865826</v>
      </c>
      <c r="G774" s="21">
        <v>11.353797796205145</v>
      </c>
      <c r="H774" s="24">
        <v>4.6445919025568168E-2</v>
      </c>
      <c r="I774" s="3">
        <f t="shared" si="37"/>
        <v>1938.4399999999832</v>
      </c>
      <c r="J774" s="3">
        <f>INDEX(PowerArray,MIN(MaximumPowerIndex,ROUND(G774*100,0)))</f>
        <v>1933.3999999999835</v>
      </c>
      <c r="K774" s="3">
        <f>MIN(J774-M774+N774,'Power Look Up'!$F$4)</f>
        <v>2000</v>
      </c>
      <c r="M774" s="50">
        <f t="array" ref="M774">_xlfn.SUM(_xlfn.NORM.DIST($S$3:$S$1003,$G774,$P774,FALSE)*WindSpeedStep*$T$3:$T$1003)</f>
        <v>1919.0655500898592</v>
      </c>
      <c r="N774" s="50">
        <f t="array" ref="N774">_xlfn.SUM(_xlfn.NORM.DIST($S$3:$S$1003,$G774,$Q774,FALSE)*WindSpeedStep*$T$3:$T$1003)</f>
        <v>2004.3452143529437</v>
      </c>
      <c r="P774" s="42">
        <f t="shared" si="36"/>
        <v>1.1353797796205145</v>
      </c>
      <c r="Q774" s="42">
        <f t="shared" si="38"/>
        <v>0.52733757307521845</v>
      </c>
      <c r="S774" s="42">
        <f>'Zero Turbulence Curve'!E773</f>
        <v>77.099999999999895</v>
      </c>
      <c r="T774" s="42">
        <f>'Zero Turbulence Curve'!F773</f>
        <v>2000.0000008831432</v>
      </c>
    </row>
    <row r="775" spans="5:20" x14ac:dyDescent="0.2">
      <c r="E775" s="15">
        <v>41221.229166666664</v>
      </c>
      <c r="F775" s="21">
        <v>12.308604857528765</v>
      </c>
      <c r="G775" s="21">
        <v>12.177181777601019</v>
      </c>
      <c r="H775" s="24">
        <v>8.4493735239527704E-2</v>
      </c>
      <c r="I775" s="3">
        <f t="shared" si="37"/>
        <v>1991.4099999999976</v>
      </c>
      <c r="J775" s="3">
        <f>INDEX(PowerArray,MIN(MaximumPowerIndex,ROUND(G775*100,0)))</f>
        <v>1989.9799999999977</v>
      </c>
      <c r="K775" s="3">
        <f>MIN(J775-M775+N775,'Power Look Up'!$F$4)</f>
        <v>2000</v>
      </c>
      <c r="M775" s="50">
        <f t="array" ref="M775">_xlfn.SUM(_xlfn.NORM.DIST($S$3:$S$1003,$G775,$P775,FALSE)*WindSpeedStep*$T$3:$T$1003)</f>
        <v>1981.4101934192718</v>
      </c>
      <c r="N775" s="50">
        <f t="array" ref="N775">_xlfn.SUM(_xlfn.NORM.DIST($S$3:$S$1003,$G775,$Q775,FALSE)*WindSpeedStep*$T$3:$T$1003)</f>
        <v>1997.7027681890065</v>
      </c>
      <c r="P775" s="42">
        <f t="shared" si="36"/>
        <v>1.217718177760102</v>
      </c>
      <c r="Q775" s="42">
        <f t="shared" si="38"/>
        <v>1.0288955730802218</v>
      </c>
      <c r="S775" s="42">
        <f>'Zero Turbulence Curve'!E774</f>
        <v>77.199999999999889</v>
      </c>
      <c r="T775" s="42">
        <f>'Zero Turbulence Curve'!F774</f>
        <v>2000.0000008831432</v>
      </c>
    </row>
    <row r="776" spans="5:20" x14ac:dyDescent="0.2">
      <c r="E776" s="15">
        <v>41221.236111111109</v>
      </c>
      <c r="F776" s="21">
        <v>10.864788813987522</v>
      </c>
      <c r="G776" s="21">
        <v>10.805370094450327</v>
      </c>
      <c r="H776" s="24">
        <v>0.1481851168544811</v>
      </c>
      <c r="I776" s="3">
        <f t="shared" si="37"/>
        <v>1866.6199999999501</v>
      </c>
      <c r="J776" s="3">
        <f>INDEX(PowerArray,MIN(MaximumPowerIndex,ROUND(G776*100,0)))</f>
        <v>1853.2699999999504</v>
      </c>
      <c r="K776" s="3">
        <f>MIN(J776-M776+N776,'Power Look Up'!$F$4)</f>
        <v>1769.5415205587897</v>
      </c>
      <c r="M776" s="50">
        <f t="array" ref="M776">_xlfn.SUM(_xlfn.NORM.DIST($S$3:$S$1003,$G776,$P776,FALSE)*WindSpeedStep*$T$3:$T$1003)</f>
        <v>1833.5065924001383</v>
      </c>
      <c r="N776" s="50">
        <f t="array" ref="N776">_xlfn.SUM(_xlfn.NORM.DIST($S$3:$S$1003,$G776,$Q776,FALSE)*WindSpeedStep*$T$3:$T$1003)</f>
        <v>1749.7781129589775</v>
      </c>
      <c r="P776" s="42">
        <f t="shared" si="36"/>
        <v>1.0805370094450326</v>
      </c>
      <c r="Q776" s="42">
        <f t="shared" si="38"/>
        <v>1.6011950301020372</v>
      </c>
      <c r="S776" s="42">
        <f>'Zero Turbulence Curve'!E775</f>
        <v>77.299999999999883</v>
      </c>
      <c r="T776" s="42">
        <f>'Zero Turbulence Curve'!F775</f>
        <v>2000.0000008831432</v>
      </c>
    </row>
    <row r="777" spans="5:20" x14ac:dyDescent="0.2">
      <c r="E777" s="15">
        <v>41221.243055555555</v>
      </c>
      <c r="F777" s="21">
        <v>13.421272251488199</v>
      </c>
      <c r="G777" s="21">
        <v>13.28236648919343</v>
      </c>
      <c r="H777" s="24">
        <v>0.20787895124403238</v>
      </c>
      <c r="I777" s="3">
        <f t="shared" si="37"/>
        <v>1999.4199999999998</v>
      </c>
      <c r="J777" s="3">
        <f>INDEX(PowerArray,MIN(MaximumPowerIndex,ROUND(G777*100,0)))</f>
        <v>1999.2799999999997</v>
      </c>
      <c r="K777" s="3">
        <f>MIN(J777-M777+N777,'Power Look Up'!$F$4)</f>
        <v>1893.3781017556623</v>
      </c>
      <c r="M777" s="50">
        <f t="array" ref="M777">_xlfn.SUM(_xlfn.NORM.DIST($S$3:$S$1003,$G777,$P777,FALSE)*WindSpeedStep*$T$3:$T$1003)</f>
        <v>2002.370129774007</v>
      </c>
      <c r="N777" s="50">
        <f t="array" ref="N777">_xlfn.SUM(_xlfn.NORM.DIST($S$3:$S$1003,$G777,$Q777,FALSE)*WindSpeedStep*$T$3:$T$1003)</f>
        <v>1896.4682315296695</v>
      </c>
      <c r="P777" s="42">
        <f t="shared" si="36"/>
        <v>1.3282366489193431</v>
      </c>
      <c r="Q777" s="42">
        <f t="shared" si="38"/>
        <v>2.7611244158124109</v>
      </c>
      <c r="S777" s="42">
        <f>'Zero Turbulence Curve'!E776</f>
        <v>77.399999999999878</v>
      </c>
      <c r="T777" s="42">
        <f>'Zero Turbulence Curve'!F776</f>
        <v>2000.0000008831432</v>
      </c>
    </row>
    <row r="778" spans="5:20" x14ac:dyDescent="0.2">
      <c r="E778" s="15">
        <v>41221.256944444445</v>
      </c>
      <c r="F778" s="21">
        <v>10.781337945225236</v>
      </c>
      <c r="G778" s="21">
        <v>10.738756157704543</v>
      </c>
      <c r="H778" s="24">
        <v>5.6579248614514729E-2</v>
      </c>
      <c r="I778" s="3">
        <f t="shared" si="37"/>
        <v>1845.2599999999504</v>
      </c>
      <c r="J778" s="3">
        <f>INDEX(PowerArray,MIN(MaximumPowerIndex,ROUND(G778*100,0)))</f>
        <v>1834.5799999999508</v>
      </c>
      <c r="K778" s="3">
        <f>MIN(J778-M778+N778,'Power Look Up'!$F$4)</f>
        <v>1910.3475851628214</v>
      </c>
      <c r="M778" s="50">
        <f t="array" ref="M778">_xlfn.SUM(_xlfn.NORM.DIST($S$3:$S$1003,$G778,$P778,FALSE)*WindSpeedStep*$T$3:$T$1003)</f>
        <v>1820.05434485007</v>
      </c>
      <c r="N778" s="50">
        <f t="array" ref="N778">_xlfn.SUM(_xlfn.NORM.DIST($S$3:$S$1003,$G778,$Q778,FALSE)*WindSpeedStep*$T$3:$T$1003)</f>
        <v>1895.8219300129406</v>
      </c>
      <c r="P778" s="42">
        <f t="shared" si="36"/>
        <v>1.0738756157704543</v>
      </c>
      <c r="Q778" s="42">
        <f t="shared" si="38"/>
        <v>0.60759075445741628</v>
      </c>
      <c r="S778" s="42">
        <f>'Zero Turbulence Curve'!E777</f>
        <v>77.499999999999872</v>
      </c>
      <c r="T778" s="42">
        <f>'Zero Turbulence Curve'!F777</f>
        <v>2000.0000008831432</v>
      </c>
    </row>
    <row r="779" spans="5:20" x14ac:dyDescent="0.2">
      <c r="E779" s="15">
        <v>41221.263888888891</v>
      </c>
      <c r="F779" s="21">
        <v>11.243110296903549</v>
      </c>
      <c r="G779" s="21">
        <v>11.179130149850154</v>
      </c>
      <c r="H779" s="24">
        <v>9.3390527378280658E-2</v>
      </c>
      <c r="I779" s="3">
        <f t="shared" si="37"/>
        <v>1924.1599999999837</v>
      </c>
      <c r="J779" s="3">
        <f>INDEX(PowerArray,MIN(MaximumPowerIndex,ROUND(G779*100,0)))</f>
        <v>1919.1199999999837</v>
      </c>
      <c r="K779" s="3">
        <f>MIN(J779-M779+N779,'Power Look Up'!$F$4)</f>
        <v>1931.0623017858054</v>
      </c>
      <c r="M779" s="50">
        <f t="array" ref="M779">_xlfn.SUM(_xlfn.NORM.DIST($S$3:$S$1003,$G779,$P779,FALSE)*WindSpeedStep*$T$3:$T$1003)</f>
        <v>1896.4344359640122</v>
      </c>
      <c r="N779" s="50">
        <f t="array" ref="N779">_xlfn.SUM(_xlfn.NORM.DIST($S$3:$S$1003,$G779,$Q779,FALSE)*WindSpeedStep*$T$3:$T$1003)</f>
        <v>1908.3767377498339</v>
      </c>
      <c r="P779" s="42">
        <f t="shared" si="36"/>
        <v>1.1179130149850154</v>
      </c>
      <c r="Q779" s="42">
        <f t="shared" si="38"/>
        <v>1.0440248603249436</v>
      </c>
      <c r="S779" s="42">
        <f>'Zero Turbulence Curve'!E778</f>
        <v>77.599999999999866</v>
      </c>
      <c r="T779" s="42">
        <f>'Zero Turbulence Curve'!F778</f>
        <v>2000.0000008831432</v>
      </c>
    </row>
    <row r="780" spans="5:20" x14ac:dyDescent="0.2">
      <c r="E780" s="15">
        <v>41221.270833333336</v>
      </c>
      <c r="F780" s="21">
        <v>13.442286339196928</v>
      </c>
      <c r="G780" s="21">
        <v>13.371336285335126</v>
      </c>
      <c r="H780" s="24">
        <v>0.10340502835048533</v>
      </c>
      <c r="I780" s="3">
        <f t="shared" si="37"/>
        <v>1999.4399999999998</v>
      </c>
      <c r="J780" s="3">
        <f>INDEX(PowerArray,MIN(MaximumPowerIndex,ROUND(G780*100,0)))</f>
        <v>1999.3699999999997</v>
      </c>
      <c r="K780" s="3">
        <f>MIN(J780-M780+N780,'Power Look Up'!$F$4)</f>
        <v>1998.0962966020127</v>
      </c>
      <c r="M780" s="50">
        <f t="array" ref="M780">_xlfn.SUM(_xlfn.NORM.DIST($S$3:$S$1003,$G780,$P780,FALSE)*WindSpeedStep*$T$3:$T$1003)</f>
        <v>2002.7440416332822</v>
      </c>
      <c r="N780" s="50">
        <f t="array" ref="N780">_xlfn.SUM(_xlfn.NORM.DIST($S$3:$S$1003,$G780,$Q780,FALSE)*WindSpeedStep*$T$3:$T$1003)</f>
        <v>2001.4703382352952</v>
      </c>
      <c r="P780" s="42">
        <f t="shared" si="36"/>
        <v>1.3371336285335127</v>
      </c>
      <c r="Q780" s="42">
        <f t="shared" si="38"/>
        <v>1.3826634076689519</v>
      </c>
      <c r="S780" s="42">
        <f>'Zero Turbulence Curve'!E779</f>
        <v>77.699999999999861</v>
      </c>
      <c r="T780" s="42">
        <f>'Zero Turbulence Curve'!F779</f>
        <v>2000.0000008831432</v>
      </c>
    </row>
    <row r="781" spans="5:20" x14ac:dyDescent="0.2">
      <c r="E781" s="15">
        <v>41221.277777777781</v>
      </c>
      <c r="F781" s="21">
        <v>12.429839905354612</v>
      </c>
      <c r="G781" s="21">
        <v>12.370593338636592</v>
      </c>
      <c r="H781" s="24">
        <v>6.114318493133624E-2</v>
      </c>
      <c r="I781" s="3">
        <f t="shared" si="37"/>
        <v>1992.7299999999975</v>
      </c>
      <c r="J781" s="3">
        <f>INDEX(PowerArray,MIN(MaximumPowerIndex,ROUND(G781*100,0)))</f>
        <v>1992.0699999999977</v>
      </c>
      <c r="K781" s="3">
        <f>MIN(J781-M781+N781,'Power Look Up'!$F$4)</f>
        <v>2000</v>
      </c>
      <c r="M781" s="50">
        <f t="array" ref="M781">_xlfn.SUM(_xlfn.NORM.DIST($S$3:$S$1003,$G781,$P781,FALSE)*WindSpeedStep*$T$3:$T$1003)</f>
        <v>1988.4468602957952</v>
      </c>
      <c r="N781" s="50">
        <f t="array" ref="N781">_xlfn.SUM(_xlfn.NORM.DIST($S$3:$S$1003,$G781,$Q781,FALSE)*WindSpeedStep*$T$3:$T$1003)</f>
        <v>2014.6878612712126</v>
      </c>
      <c r="P781" s="42">
        <f t="shared" si="36"/>
        <v>1.2370593338636593</v>
      </c>
      <c r="Q781" s="42">
        <f t="shared" si="38"/>
        <v>0.75637747621461338</v>
      </c>
      <c r="S781" s="42">
        <f>'Zero Turbulence Curve'!E780</f>
        <v>77.799999999999855</v>
      </c>
      <c r="T781" s="42">
        <f>'Zero Turbulence Curve'!F780</f>
        <v>2000.0000008831432</v>
      </c>
    </row>
    <row r="782" spans="5:20" x14ac:dyDescent="0.2">
      <c r="E782" s="15">
        <v>41221.284722222219</v>
      </c>
      <c r="F782" s="21">
        <v>11.065393416299576</v>
      </c>
      <c r="G782" s="21">
        <v>11.041348246311706</v>
      </c>
      <c r="H782" s="24">
        <v>6.7778882483765374E-2</v>
      </c>
      <c r="I782" s="3">
        <f t="shared" si="37"/>
        <v>1909.879999999984</v>
      </c>
      <c r="J782" s="3">
        <f>INDEX(PowerArray,MIN(MaximumPowerIndex,ROUND(G782*100,0)))</f>
        <v>1907.359999999984</v>
      </c>
      <c r="K782" s="3">
        <f>MIN(J782-M782+N782,'Power Look Up'!$F$4)</f>
        <v>1965.7894033075092</v>
      </c>
      <c r="M782" s="50">
        <f t="array" ref="M782">_xlfn.SUM(_xlfn.NORM.DIST($S$3:$S$1003,$G782,$P782,FALSE)*WindSpeedStep*$T$3:$T$1003)</f>
        <v>1875.6398141655202</v>
      </c>
      <c r="N782" s="50">
        <f t="array" ref="N782">_xlfn.SUM(_xlfn.NORM.DIST($S$3:$S$1003,$G782,$Q782,FALSE)*WindSpeedStep*$T$3:$T$1003)</f>
        <v>1934.0692174730455</v>
      </c>
      <c r="P782" s="42">
        <f t="shared" si="36"/>
        <v>1.1041348246311706</v>
      </c>
      <c r="Q782" s="42">
        <f t="shared" si="38"/>
        <v>0.74837024524909002</v>
      </c>
      <c r="S782" s="42">
        <f>'Zero Turbulence Curve'!E781</f>
        <v>77.899999999999849</v>
      </c>
      <c r="T782" s="42">
        <f>'Zero Turbulence Curve'!F781</f>
        <v>2000.0000008831432</v>
      </c>
    </row>
    <row r="783" spans="5:20" x14ac:dyDescent="0.2">
      <c r="E783" s="15">
        <v>41221.291666666664</v>
      </c>
      <c r="F783" s="21">
        <v>11.094912871332859</v>
      </c>
      <c r="G783" s="21">
        <v>11.008013338231878</v>
      </c>
      <c r="H783" s="24">
        <v>4.1460442757378688E-2</v>
      </c>
      <c r="I783" s="3">
        <f t="shared" si="37"/>
        <v>1911.5599999999838</v>
      </c>
      <c r="J783" s="3">
        <f>INDEX(PowerArray,MIN(MaximumPowerIndex,ROUND(G783*100,0)))</f>
        <v>1904.839999999984</v>
      </c>
      <c r="K783" s="3">
        <f>MIN(J783-M783+N783,'Power Look Up'!$F$4)</f>
        <v>2000</v>
      </c>
      <c r="M783" s="50">
        <f t="array" ref="M783">_xlfn.SUM(_xlfn.NORM.DIST($S$3:$S$1003,$G783,$P783,FALSE)*WindSpeedStep*$T$3:$T$1003)</f>
        <v>1870.19751834875</v>
      </c>
      <c r="N783" s="50">
        <f t="array" ref="N783">_xlfn.SUM(_xlfn.NORM.DIST($S$3:$S$1003,$G783,$Q783,FALSE)*WindSpeedStep*$T$3:$T$1003)</f>
        <v>1973.5122871284257</v>
      </c>
      <c r="P783" s="42">
        <f t="shared" si="36"/>
        <v>1.1008013338231879</v>
      </c>
      <c r="Q783" s="42">
        <f t="shared" si="38"/>
        <v>0.45639710688222385</v>
      </c>
      <c r="S783" s="42">
        <f>'Zero Turbulence Curve'!E782</f>
        <v>77.999999999999844</v>
      </c>
      <c r="T783" s="42">
        <f>'Zero Turbulence Curve'!F782</f>
        <v>2000.0000008831432</v>
      </c>
    </row>
    <row r="784" spans="5:20" x14ac:dyDescent="0.2">
      <c r="E784" s="15">
        <v>41221.298611111109</v>
      </c>
      <c r="F784" s="21">
        <v>11.779484542961137</v>
      </c>
      <c r="G784" s="21">
        <v>11.722314975442986</v>
      </c>
      <c r="H784" s="24">
        <v>0.10272096334835286</v>
      </c>
      <c r="I784" s="3">
        <f t="shared" si="37"/>
        <v>1969.5199999999827</v>
      </c>
      <c r="J784" s="3">
        <f>INDEX(PowerArray,MIN(MaximumPowerIndex,ROUND(G784*100,0)))</f>
        <v>1964.4799999999827</v>
      </c>
      <c r="K784" s="3">
        <f>MIN(J784-M784+N784,'Power Look Up'!$F$4)</f>
        <v>1960.3034882043175</v>
      </c>
      <c r="M784" s="50">
        <f t="array" ref="M784">_xlfn.SUM(_xlfn.NORM.DIST($S$3:$S$1003,$G784,$P784,FALSE)*WindSpeedStep*$T$3:$T$1003)</f>
        <v>1954.8143871613117</v>
      </c>
      <c r="N784" s="50">
        <f t="array" ref="N784">_xlfn.SUM(_xlfn.NORM.DIST($S$3:$S$1003,$G784,$Q784,FALSE)*WindSpeedStep*$T$3:$T$1003)</f>
        <v>1950.6378753656466</v>
      </c>
      <c r="P784" s="42">
        <f t="shared" si="36"/>
        <v>1.1722314975442987</v>
      </c>
      <c r="Q784" s="42">
        <f t="shared" si="38"/>
        <v>1.2041274869503269</v>
      </c>
      <c r="S784" s="42">
        <f>'Zero Turbulence Curve'!E783</f>
        <v>78.099999999999838</v>
      </c>
      <c r="T784" s="42">
        <f>'Zero Turbulence Curve'!F783</f>
        <v>2000.0000008831432</v>
      </c>
    </row>
    <row r="785" spans="5:20" x14ac:dyDescent="0.2">
      <c r="E785" s="15">
        <v>41221.305555555555</v>
      </c>
      <c r="F785" s="21">
        <v>13.315927899032097</v>
      </c>
      <c r="G785" s="21">
        <v>13.246611665663687</v>
      </c>
      <c r="H785" s="24">
        <v>4.6560780795836712E-2</v>
      </c>
      <c r="I785" s="3">
        <f t="shared" si="37"/>
        <v>1999.3199999999997</v>
      </c>
      <c r="J785" s="3">
        <f>INDEX(PowerArray,MIN(MaximumPowerIndex,ROUND(G785*100,0)))</f>
        <v>1999.2499999999998</v>
      </c>
      <c r="K785" s="3">
        <f>MIN(J785-M785+N785,'Power Look Up'!$F$4)</f>
        <v>2000</v>
      </c>
      <c r="M785" s="50">
        <f t="array" ref="M785">_xlfn.SUM(_xlfn.NORM.DIST($S$3:$S$1003,$G785,$P785,FALSE)*WindSpeedStep*$T$3:$T$1003)</f>
        <v>2002.1902050861768</v>
      </c>
      <c r="N785" s="50">
        <f t="array" ref="N785">_xlfn.SUM(_xlfn.NORM.DIST($S$3:$S$1003,$G785,$Q785,FALSE)*WindSpeedStep*$T$3:$T$1003)</f>
        <v>2007.7242184499198</v>
      </c>
      <c r="P785" s="42">
        <f t="shared" si="36"/>
        <v>1.3246611665663688</v>
      </c>
      <c r="Q785" s="42">
        <f t="shared" si="38"/>
        <v>0.61677258205254037</v>
      </c>
      <c r="S785" s="42">
        <f>'Zero Turbulence Curve'!E784</f>
        <v>78.199999999999832</v>
      </c>
      <c r="T785" s="42">
        <f>'Zero Turbulence Curve'!F784</f>
        <v>2000.0000008831432</v>
      </c>
    </row>
    <row r="786" spans="5:20" x14ac:dyDescent="0.2">
      <c r="E786" s="15">
        <v>41221.3125</v>
      </c>
      <c r="F786" s="21">
        <v>13.355483167547474</v>
      </c>
      <c r="G786" s="21">
        <v>13.288118785142844</v>
      </c>
      <c r="H786" s="24">
        <v>4.9417905119579338E-2</v>
      </c>
      <c r="I786" s="3">
        <f t="shared" si="37"/>
        <v>1999.3599999999997</v>
      </c>
      <c r="J786" s="3">
        <f>INDEX(PowerArray,MIN(MaximumPowerIndex,ROUND(G786*100,0)))</f>
        <v>1999.2899999999997</v>
      </c>
      <c r="K786" s="3">
        <f>MIN(J786-M786+N786,'Power Look Up'!$F$4)</f>
        <v>2000</v>
      </c>
      <c r="M786" s="50">
        <f t="array" ref="M786">_xlfn.SUM(_xlfn.NORM.DIST($S$3:$S$1003,$G786,$P786,FALSE)*WindSpeedStep*$T$3:$T$1003)</f>
        <v>2002.397413781046</v>
      </c>
      <c r="N786" s="50">
        <f t="array" ref="N786">_xlfn.SUM(_xlfn.NORM.DIST($S$3:$S$1003,$G786,$Q786,FALSE)*WindSpeedStep*$T$3:$T$1003)</f>
        <v>2007.5427684429674</v>
      </c>
      <c r="P786" s="42">
        <f t="shared" si="36"/>
        <v>1.3288118785142844</v>
      </c>
      <c r="Q786" s="42">
        <f t="shared" si="38"/>
        <v>0.65667099334188894</v>
      </c>
      <c r="S786" s="42">
        <f>'Zero Turbulence Curve'!E785</f>
        <v>78.299999999999827</v>
      </c>
      <c r="T786" s="42">
        <f>'Zero Turbulence Curve'!F785</f>
        <v>2000.0000008831432</v>
      </c>
    </row>
    <row r="787" spans="5:20" x14ac:dyDescent="0.2">
      <c r="E787" s="15">
        <v>41221.319444444445</v>
      </c>
      <c r="F787" s="21">
        <v>11.95776840899145</v>
      </c>
      <c r="G787" s="21">
        <v>11.88586721444214</v>
      </c>
      <c r="H787" s="24">
        <v>6.7738391671052403E-2</v>
      </c>
      <c r="I787" s="3">
        <f t="shared" si="37"/>
        <v>1984.6399999999824</v>
      </c>
      <c r="J787" s="3">
        <f>INDEX(PowerArray,MIN(MaximumPowerIndex,ROUND(G787*100,0)))</f>
        <v>1978.7599999999825</v>
      </c>
      <c r="K787" s="3">
        <f>MIN(J787-M787+N787,'Power Look Up'!$F$4)</f>
        <v>2000</v>
      </c>
      <c r="M787" s="50">
        <f t="array" ref="M787">_xlfn.SUM(_xlfn.NORM.DIST($S$3:$S$1003,$G787,$P787,FALSE)*WindSpeedStep*$T$3:$T$1003)</f>
        <v>1966.2766256929706</v>
      </c>
      <c r="N787" s="50">
        <f t="array" ref="N787">_xlfn.SUM(_xlfn.NORM.DIST($S$3:$S$1003,$G787,$Q787,FALSE)*WindSpeedStep*$T$3:$T$1003)</f>
        <v>2005.1169408562753</v>
      </c>
      <c r="P787" s="42">
        <f t="shared" si="36"/>
        <v>1.1885867214442141</v>
      </c>
      <c r="Q787" s="42">
        <f t="shared" si="38"/>
        <v>0.80512952872200227</v>
      </c>
      <c r="S787" s="42">
        <f>'Zero Turbulence Curve'!E786</f>
        <v>78.399999999999821</v>
      </c>
      <c r="T787" s="42">
        <f>'Zero Turbulence Curve'!F786</f>
        <v>2000.0000008831432</v>
      </c>
    </row>
    <row r="788" spans="5:20" x14ac:dyDescent="0.2">
      <c r="E788" s="15">
        <v>41221.326388888891</v>
      </c>
      <c r="F788" s="21">
        <v>12.108678737891472</v>
      </c>
      <c r="G788" s="21">
        <v>12.051168955111006</v>
      </c>
      <c r="H788" s="24">
        <v>6.1113191291823708E-2</v>
      </c>
      <c r="I788" s="3">
        <f t="shared" si="37"/>
        <v>1989.2099999999978</v>
      </c>
      <c r="J788" s="3">
        <f>INDEX(PowerArray,MIN(MaximumPowerIndex,ROUND(G788*100,0)))</f>
        <v>1988.5499999999977</v>
      </c>
      <c r="K788" s="3">
        <f>MIN(J788-M788+N788,'Power Look Up'!$F$4)</f>
        <v>2000</v>
      </c>
      <c r="M788" s="50">
        <f t="array" ref="M788">_xlfn.SUM(_xlfn.NORM.DIST($S$3:$S$1003,$G788,$P788,FALSE)*WindSpeedStep*$T$3:$T$1003)</f>
        <v>1975.6092765291955</v>
      </c>
      <c r="N788" s="50">
        <f t="array" ref="N788">_xlfn.SUM(_xlfn.NORM.DIST($S$3:$S$1003,$G788,$Q788,FALSE)*WindSpeedStep*$T$3:$T$1003)</f>
        <v>2013.6660284404027</v>
      </c>
      <c r="P788" s="42">
        <f t="shared" si="36"/>
        <v>1.2051168955111007</v>
      </c>
      <c r="Q788" s="42">
        <f t="shared" si="38"/>
        <v>0.73648539364378618</v>
      </c>
      <c r="S788" s="42">
        <f>'Zero Turbulence Curve'!E787</f>
        <v>78.499999999999815</v>
      </c>
      <c r="T788" s="42">
        <f>'Zero Turbulence Curve'!F787</f>
        <v>2000.0000008831432</v>
      </c>
    </row>
    <row r="789" spans="5:20" x14ac:dyDescent="0.2">
      <c r="E789" s="15">
        <v>41221.333333333336</v>
      </c>
      <c r="F789" s="21">
        <v>12.218099118552372</v>
      </c>
      <c r="G789" s="21">
        <v>12.151179701755645</v>
      </c>
      <c r="H789" s="24">
        <v>6.1384344055711158E-2</v>
      </c>
      <c r="I789" s="3">
        <f t="shared" si="37"/>
        <v>1990.4199999999976</v>
      </c>
      <c r="J789" s="3">
        <f>INDEX(PowerArray,MIN(MaximumPowerIndex,ROUND(G789*100,0)))</f>
        <v>1989.6499999999976</v>
      </c>
      <c r="K789" s="3">
        <f>MIN(J789-M789+N789,'Power Look Up'!$F$4)</f>
        <v>2000</v>
      </c>
      <c r="M789" s="50">
        <f t="array" ref="M789">_xlfn.SUM(_xlfn.NORM.DIST($S$3:$S$1003,$G789,$P789,FALSE)*WindSpeedStep*$T$3:$T$1003)</f>
        <v>1980.2980932056903</v>
      </c>
      <c r="N789" s="50">
        <f t="array" ref="N789">_xlfn.SUM(_xlfn.NORM.DIST($S$3:$S$1003,$G789,$Q789,FALSE)*WindSpeedStep*$T$3:$T$1003)</f>
        <v>2014.3111320151288</v>
      </c>
      <c r="P789" s="42">
        <f t="shared" si="36"/>
        <v>1.2151179701755646</v>
      </c>
      <c r="Q789" s="42">
        <f t="shared" si="38"/>
        <v>0.74589219549534214</v>
      </c>
      <c r="S789" s="42">
        <f>'Zero Turbulence Curve'!E788</f>
        <v>78.59999999999981</v>
      </c>
      <c r="T789" s="42">
        <f>'Zero Turbulence Curve'!F788</f>
        <v>2000.0000008831432</v>
      </c>
    </row>
    <row r="790" spans="5:20" x14ac:dyDescent="0.2">
      <c r="E790" s="15">
        <v>41221.340277777781</v>
      </c>
      <c r="F790" s="21">
        <v>12.176219403352963</v>
      </c>
      <c r="G790" s="21">
        <v>12.083352750280083</v>
      </c>
      <c r="H790" s="24">
        <v>9.9374030634402213E-2</v>
      </c>
      <c r="I790" s="3">
        <f t="shared" si="37"/>
        <v>1989.9799999999977</v>
      </c>
      <c r="J790" s="3">
        <f>INDEX(PowerArray,MIN(MaximumPowerIndex,ROUND(G790*100,0)))</f>
        <v>1988.8799999999976</v>
      </c>
      <c r="K790" s="3">
        <f>MIN(J790-M790+N790,'Power Look Up'!$F$4)</f>
        <v>1989.6513292803727</v>
      </c>
      <c r="M790" s="50">
        <f t="array" ref="M790">_xlfn.SUM(_xlfn.NORM.DIST($S$3:$S$1003,$G790,$P790,FALSE)*WindSpeedStep*$T$3:$T$1003)</f>
        <v>1977.1917731114834</v>
      </c>
      <c r="N790" s="50">
        <f t="array" ref="N790">_xlfn.SUM(_xlfn.NORM.DIST($S$3:$S$1003,$G790,$Q790,FALSE)*WindSpeedStep*$T$3:$T$1003)</f>
        <v>1977.9631023918585</v>
      </c>
      <c r="P790" s="42">
        <f t="shared" si="36"/>
        <v>1.2083352750280083</v>
      </c>
      <c r="Q790" s="42">
        <f t="shared" si="38"/>
        <v>1.2007714663726212</v>
      </c>
      <c r="S790" s="42">
        <f>'Zero Turbulence Curve'!E789</f>
        <v>78.699999999999804</v>
      </c>
      <c r="T790" s="42">
        <f>'Zero Turbulence Curve'!F789</f>
        <v>2000.0000008831432</v>
      </c>
    </row>
    <row r="791" spans="5:20" x14ac:dyDescent="0.2">
      <c r="E791" s="15">
        <v>41221.354166666664</v>
      </c>
      <c r="F791" s="21">
        <v>11.589203784660503</v>
      </c>
      <c r="G791" s="21">
        <v>11.512255500500039</v>
      </c>
      <c r="H791" s="24">
        <v>0.11044762209585192</v>
      </c>
      <c r="I791" s="3">
        <f t="shared" si="37"/>
        <v>1953.5599999999829</v>
      </c>
      <c r="J791" s="3">
        <f>INDEX(PowerArray,MIN(MaximumPowerIndex,ROUND(G791*100,0)))</f>
        <v>1946.8399999999831</v>
      </c>
      <c r="K791" s="3">
        <f>MIN(J791-M791+N791,'Power Look Up'!$F$4)</f>
        <v>1929.2288531514016</v>
      </c>
      <c r="M791" s="50">
        <f t="array" ref="M791">_xlfn.SUM(_xlfn.NORM.DIST($S$3:$S$1003,$G791,$P791,FALSE)*WindSpeedStep*$T$3:$T$1003)</f>
        <v>1936.2876515698633</v>
      </c>
      <c r="N791" s="50">
        <f t="array" ref="N791">_xlfn.SUM(_xlfn.NORM.DIST($S$3:$S$1003,$G791,$Q791,FALSE)*WindSpeedStep*$T$3:$T$1003)</f>
        <v>1918.6765047212818</v>
      </c>
      <c r="P791" s="42">
        <f t="shared" si="36"/>
        <v>1.1512255500500039</v>
      </c>
      <c r="Q791" s="42">
        <f t="shared" si="38"/>
        <v>1.2715012449901208</v>
      </c>
      <c r="S791" s="42">
        <f>'Zero Turbulence Curve'!E790</f>
        <v>78.799999999999798</v>
      </c>
      <c r="T791" s="42">
        <f>'Zero Turbulence Curve'!F790</f>
        <v>2000.0000008831432</v>
      </c>
    </row>
    <row r="792" spans="5:20" x14ac:dyDescent="0.2">
      <c r="E792" s="15">
        <v>41221.361111111109</v>
      </c>
      <c r="F792" s="21">
        <v>9.567457868549214</v>
      </c>
      <c r="G792" s="21">
        <v>9.5090502946284694</v>
      </c>
      <c r="H792" s="24">
        <v>8.8842826556276427E-2</v>
      </c>
      <c r="I792" s="3">
        <f t="shared" si="37"/>
        <v>1473.1699999999391</v>
      </c>
      <c r="J792" s="3">
        <f>INDEX(PowerArray,MIN(MaximumPowerIndex,ROUND(G792*100,0)))</f>
        <v>1450.3099999999397</v>
      </c>
      <c r="K792" s="3">
        <f>MIN(J792-M792+N792,'Power Look Up'!$F$4)</f>
        <v>1454.0990921716273</v>
      </c>
      <c r="M792" s="50">
        <f t="array" ref="M792">_xlfn.SUM(_xlfn.NORM.DIST($S$3:$S$1003,$G792,$P792,FALSE)*WindSpeedStep*$T$3:$T$1003)</f>
        <v>1453.6511621425086</v>
      </c>
      <c r="N792" s="50">
        <f t="array" ref="N792">_xlfn.SUM(_xlfn.NORM.DIST($S$3:$S$1003,$G792,$Q792,FALSE)*WindSpeedStep*$T$3:$T$1003)</f>
        <v>1457.4402543141962</v>
      </c>
      <c r="P792" s="42">
        <f t="shared" si="36"/>
        <v>0.95090502946284694</v>
      </c>
      <c r="Q792" s="42">
        <f t="shared" si="38"/>
        <v>0.8448109060405864</v>
      </c>
      <c r="S792" s="42">
        <f>'Zero Turbulence Curve'!E791</f>
        <v>78.899999999999793</v>
      </c>
      <c r="T792" s="42">
        <f>'Zero Turbulence Curve'!F791</f>
        <v>2000.0000008831432</v>
      </c>
    </row>
    <row r="793" spans="5:20" x14ac:dyDescent="0.2">
      <c r="E793" s="15">
        <v>41221.368055555555</v>
      </c>
      <c r="F793" s="21">
        <v>10.242527613418643</v>
      </c>
      <c r="G793" s="21">
        <v>10.176443298314764</v>
      </c>
      <c r="H793" s="24">
        <v>8.4939971151283086E-2</v>
      </c>
      <c r="I793" s="3">
        <f t="shared" si="37"/>
        <v>1701.0799999999535</v>
      </c>
      <c r="J793" s="3">
        <f>INDEX(PowerArray,MIN(MaximumPowerIndex,ROUND(G793*100,0)))</f>
        <v>1685.059999999954</v>
      </c>
      <c r="K793" s="3">
        <f>MIN(J793-M793+N793,'Power Look Up'!$F$4)</f>
        <v>1704.1188640353937</v>
      </c>
      <c r="M793" s="50">
        <f t="array" ref="M793">_xlfn.SUM(_xlfn.NORM.DIST($S$3:$S$1003,$G793,$P793,FALSE)*WindSpeedStep*$T$3:$T$1003)</f>
        <v>1678.4489000596739</v>
      </c>
      <c r="N793" s="50">
        <f t="array" ref="N793">_xlfn.SUM(_xlfn.NORM.DIST($S$3:$S$1003,$G793,$Q793,FALSE)*WindSpeedStep*$T$3:$T$1003)</f>
        <v>1697.5077640951135</v>
      </c>
      <c r="P793" s="42">
        <f t="shared" si="36"/>
        <v>1.0176443298314763</v>
      </c>
      <c r="Q793" s="42">
        <f t="shared" si="38"/>
        <v>0.86438680018152414</v>
      </c>
      <c r="S793" s="42">
        <f>'Zero Turbulence Curve'!E792</f>
        <v>78.999999999999787</v>
      </c>
      <c r="T793" s="42">
        <f>'Zero Turbulence Curve'!F792</f>
        <v>2000.0000008831432</v>
      </c>
    </row>
    <row r="794" spans="5:20" x14ac:dyDescent="0.2">
      <c r="E794" s="15">
        <v>41221.381944444445</v>
      </c>
      <c r="F794" s="21">
        <v>11.775837645540854</v>
      </c>
      <c r="G794" s="21">
        <v>11.761984604022475</v>
      </c>
      <c r="H794" s="24">
        <v>8.1522863077474778E-2</v>
      </c>
      <c r="I794" s="3">
        <f t="shared" si="37"/>
        <v>1969.5199999999827</v>
      </c>
      <c r="J794" s="3">
        <f>INDEX(PowerArray,MIN(MaximumPowerIndex,ROUND(G794*100,0)))</f>
        <v>1967.8399999999826</v>
      </c>
      <c r="K794" s="3">
        <f>MIN(J794-M794+N794,'Power Look Up'!$F$4)</f>
        <v>1993.9305185460366</v>
      </c>
      <c r="M794" s="50">
        <f t="array" ref="M794">_xlfn.SUM(_xlfn.NORM.DIST($S$3:$S$1003,$G794,$P794,FALSE)*WindSpeedStep*$T$3:$T$1003)</f>
        <v>1957.8165022985925</v>
      </c>
      <c r="N794" s="50">
        <f t="array" ref="N794">_xlfn.SUM(_xlfn.NORM.DIST($S$3:$S$1003,$G794,$Q794,FALSE)*WindSpeedStep*$T$3:$T$1003)</f>
        <v>1983.9070208446465</v>
      </c>
      <c r="P794" s="42">
        <f t="shared" si="36"/>
        <v>1.1761984604022475</v>
      </c>
      <c r="Q794" s="42">
        <f t="shared" si="38"/>
        <v>0.95887066039309055</v>
      </c>
      <c r="S794" s="42">
        <f>'Zero Turbulence Curve'!E793</f>
        <v>79.099999999999781</v>
      </c>
      <c r="T794" s="42">
        <f>'Zero Turbulence Curve'!F793</f>
        <v>2000.0000008831432</v>
      </c>
    </row>
    <row r="795" spans="5:20" x14ac:dyDescent="0.2">
      <c r="E795" s="15">
        <v>41221.388888888891</v>
      </c>
      <c r="F795" s="21">
        <v>11.779228914781823</v>
      </c>
      <c r="G795" s="21">
        <v>11.734055252353777</v>
      </c>
      <c r="H795" s="24">
        <v>7.3858824401335121E-2</v>
      </c>
      <c r="I795" s="3">
        <f t="shared" si="37"/>
        <v>1969.5199999999827</v>
      </c>
      <c r="J795" s="3">
        <f>INDEX(PowerArray,MIN(MaximumPowerIndex,ROUND(G795*100,0)))</f>
        <v>1965.3199999999827</v>
      </c>
      <c r="K795" s="3">
        <f>MIN(J795-M795+N795,'Power Look Up'!$F$4)</f>
        <v>2000</v>
      </c>
      <c r="M795" s="50">
        <f t="array" ref="M795">_xlfn.SUM(_xlfn.NORM.DIST($S$3:$S$1003,$G795,$P795,FALSE)*WindSpeedStep*$T$3:$T$1003)</f>
        <v>1955.7183324059877</v>
      </c>
      <c r="N795" s="50">
        <f t="array" ref="N795">_xlfn.SUM(_xlfn.NORM.DIST($S$3:$S$1003,$G795,$Q795,FALSE)*WindSpeedStep*$T$3:$T$1003)</f>
        <v>1992.1653356739366</v>
      </c>
      <c r="P795" s="42">
        <f t="shared" si="36"/>
        <v>1.1734055252353777</v>
      </c>
      <c r="Q795" s="42">
        <f t="shared" si="38"/>
        <v>0.86666352639916167</v>
      </c>
      <c r="S795" s="42">
        <f>'Zero Turbulence Curve'!E794</f>
        <v>79.199999999999775</v>
      </c>
      <c r="T795" s="42">
        <f>'Zero Turbulence Curve'!F794</f>
        <v>2000.0000008831432</v>
      </c>
    </row>
    <row r="796" spans="5:20" x14ac:dyDescent="0.2">
      <c r="E796" s="15">
        <v>41221.402777777781</v>
      </c>
      <c r="F796" s="21">
        <v>9.3452464968024298</v>
      </c>
      <c r="G796" s="21">
        <v>9.3739163107008387</v>
      </c>
      <c r="H796" s="24">
        <v>0.11877696328072221</v>
      </c>
      <c r="I796" s="3">
        <f t="shared" si="37"/>
        <v>1389.349999999941</v>
      </c>
      <c r="J796" s="3">
        <f>INDEX(PowerArray,MIN(MaximumPowerIndex,ROUND(G796*100,0)))</f>
        <v>1396.9699999999409</v>
      </c>
      <c r="K796" s="3">
        <f>MIN(J796-M796+N796,'Power Look Up'!$F$4)</f>
        <v>1391.840679395872</v>
      </c>
      <c r="M796" s="50">
        <f t="array" ref="M796">_xlfn.SUM(_xlfn.NORM.DIST($S$3:$S$1003,$G796,$P796,FALSE)*WindSpeedStep*$T$3:$T$1003)</f>
        <v>1403.1269105081078</v>
      </c>
      <c r="N796" s="50">
        <f t="array" ref="N796">_xlfn.SUM(_xlfn.NORM.DIST($S$3:$S$1003,$G796,$Q796,FALSE)*WindSpeedStep*$T$3:$T$1003)</f>
        <v>1397.9975899040389</v>
      </c>
      <c r="P796" s="42">
        <f t="shared" si="36"/>
        <v>0.93739163107008394</v>
      </c>
      <c r="Q796" s="42">
        <f t="shared" si="38"/>
        <v>1.1134053134326765</v>
      </c>
      <c r="S796" s="42">
        <f>'Zero Turbulence Curve'!E795</f>
        <v>79.29999999999977</v>
      </c>
      <c r="T796" s="42">
        <f>'Zero Turbulence Curve'!F795</f>
        <v>2000.0000008831432</v>
      </c>
    </row>
    <row r="797" spans="5:20" x14ac:dyDescent="0.2">
      <c r="E797" s="15">
        <v>41221.409722222219</v>
      </c>
      <c r="F797" s="21">
        <v>10.135431999545665</v>
      </c>
      <c r="G797" s="21">
        <v>10.085736108532744</v>
      </c>
      <c r="H797" s="24">
        <v>7.3011194790036732E-2</v>
      </c>
      <c r="I797" s="3">
        <f t="shared" si="37"/>
        <v>1674.3799999999542</v>
      </c>
      <c r="J797" s="3">
        <f>INDEX(PowerArray,MIN(MaximumPowerIndex,ROUND(G797*100,0)))</f>
        <v>1661.0299999999545</v>
      </c>
      <c r="K797" s="3">
        <f>MIN(J797-M797+N797,'Power Look Up'!$F$4)</f>
        <v>1690.9196180433876</v>
      </c>
      <c r="M797" s="50">
        <f t="array" ref="M797">_xlfn.SUM(_xlfn.NORM.DIST($S$3:$S$1003,$G797,$P797,FALSE)*WindSpeedStep*$T$3:$T$1003)</f>
        <v>1651.0757306281023</v>
      </c>
      <c r="N797" s="50">
        <f t="array" ref="N797">_xlfn.SUM(_xlfn.NORM.DIST($S$3:$S$1003,$G797,$Q797,FALSE)*WindSpeedStep*$T$3:$T$1003)</f>
        <v>1680.9653486715354</v>
      </c>
      <c r="P797" s="42">
        <f t="shared" si="36"/>
        <v>1.0085736108532746</v>
      </c>
      <c r="Q797" s="42">
        <f t="shared" si="38"/>
        <v>0.73637164362099128</v>
      </c>
      <c r="S797" s="42">
        <f>'Zero Turbulence Curve'!E796</f>
        <v>79.399999999999764</v>
      </c>
      <c r="T797" s="42">
        <f>'Zero Turbulence Curve'!F796</f>
        <v>2000.0000008831432</v>
      </c>
    </row>
    <row r="798" spans="5:20" x14ac:dyDescent="0.2">
      <c r="E798" s="15">
        <v>41221.416666666664</v>
      </c>
      <c r="F798" s="21">
        <v>10.623578156308314</v>
      </c>
      <c r="G798" s="21">
        <v>10.58058806723143</v>
      </c>
      <c r="H798" s="24">
        <v>5.3654238865041171E-2</v>
      </c>
      <c r="I798" s="3">
        <f t="shared" si="37"/>
        <v>1802.5399999999513</v>
      </c>
      <c r="J798" s="3">
        <f>INDEX(PowerArray,MIN(MaximumPowerIndex,ROUND(G798*100,0)))</f>
        <v>1791.8599999999517</v>
      </c>
      <c r="K798" s="3">
        <f>MIN(J798-M798+N798,'Power Look Up'!$F$4)</f>
        <v>1867.1970744574387</v>
      </c>
      <c r="M798" s="50">
        <f t="array" ref="M798">_xlfn.SUM(_xlfn.NORM.DIST($S$3:$S$1003,$G798,$P798,FALSE)*WindSpeedStep*$T$3:$T$1003)</f>
        <v>1785.2859187825457</v>
      </c>
      <c r="N798" s="50">
        <f t="array" ref="N798">_xlfn.SUM(_xlfn.NORM.DIST($S$3:$S$1003,$G798,$Q798,FALSE)*WindSpeedStep*$T$3:$T$1003)</f>
        <v>1860.6229932400327</v>
      </c>
      <c r="P798" s="42">
        <f t="shared" si="36"/>
        <v>1.0580588067231431</v>
      </c>
      <c r="Q798" s="42">
        <f t="shared" si="38"/>
        <v>0.56769339949183939</v>
      </c>
      <c r="S798" s="42">
        <f>'Zero Turbulence Curve'!E797</f>
        <v>79.499999999999758</v>
      </c>
      <c r="T798" s="42">
        <f>'Zero Turbulence Curve'!F797</f>
        <v>2000.0000008831432</v>
      </c>
    </row>
    <row r="799" spans="5:20" x14ac:dyDescent="0.2">
      <c r="E799" s="15">
        <v>41221.423611111109</v>
      </c>
      <c r="F799" s="21">
        <v>10.36984090637951</v>
      </c>
      <c r="G799" s="21">
        <v>10.319368844549084</v>
      </c>
      <c r="H799" s="24">
        <v>5.4967092084251441E-2</v>
      </c>
      <c r="I799" s="3">
        <f t="shared" si="37"/>
        <v>1735.7899999999529</v>
      </c>
      <c r="J799" s="3">
        <f>INDEX(PowerArray,MIN(MaximumPowerIndex,ROUND(G799*100,0)))</f>
        <v>1722.4399999999532</v>
      </c>
      <c r="K799" s="3">
        <f>MIN(J799-M799+N799,'Power Look Up'!$F$4)</f>
        <v>1783.1164442977445</v>
      </c>
      <c r="M799" s="50">
        <f t="array" ref="M799">_xlfn.SUM(_xlfn.NORM.DIST($S$3:$S$1003,$G799,$P799,FALSE)*WindSpeedStep*$T$3:$T$1003)</f>
        <v>1719.1287915793307</v>
      </c>
      <c r="N799" s="50">
        <f t="array" ref="N799">_xlfn.SUM(_xlfn.NORM.DIST($S$3:$S$1003,$G799,$Q799,FALSE)*WindSpeedStep*$T$3:$T$1003)</f>
        <v>1779.805235877122</v>
      </c>
      <c r="P799" s="42">
        <f t="shared" si="36"/>
        <v>1.0319368844549084</v>
      </c>
      <c r="Q799" s="42">
        <f t="shared" si="38"/>
        <v>0.56722569752968488</v>
      </c>
      <c r="S799" s="42">
        <f>'Zero Turbulence Curve'!E798</f>
        <v>79.599999999999753</v>
      </c>
      <c r="T799" s="42">
        <f>'Zero Turbulence Curve'!F798</f>
        <v>2000.0000008831432</v>
      </c>
    </row>
    <row r="800" spans="5:20" x14ac:dyDescent="0.2">
      <c r="E800" s="15">
        <v>41221.430555555555</v>
      </c>
      <c r="F800" s="21">
        <v>10.721648740354791</v>
      </c>
      <c r="G800" s="21">
        <v>10.673263791940963</v>
      </c>
      <c r="H800" s="24">
        <v>6.249038895279356E-2</v>
      </c>
      <c r="I800" s="3">
        <f t="shared" si="37"/>
        <v>1829.2399999999509</v>
      </c>
      <c r="J800" s="3">
        <f>INDEX(PowerArray,MIN(MaximumPowerIndex,ROUND(G800*100,0)))</f>
        <v>1815.8899999999512</v>
      </c>
      <c r="K800" s="3">
        <f>MIN(J800-M800+N800,'Power Look Up'!$F$4)</f>
        <v>1880.431092811576</v>
      </c>
      <c r="M800" s="50">
        <f t="array" ref="M800">_xlfn.SUM(_xlfn.NORM.DIST($S$3:$S$1003,$G800,$P800,FALSE)*WindSpeedStep*$T$3:$T$1003)</f>
        <v>1806.142714537539</v>
      </c>
      <c r="N800" s="50">
        <f t="array" ref="N800">_xlfn.SUM(_xlfn.NORM.DIST($S$3:$S$1003,$G800,$Q800,FALSE)*WindSpeedStep*$T$3:$T$1003)</f>
        <v>1870.6838073491638</v>
      </c>
      <c r="P800" s="42">
        <f t="shared" si="36"/>
        <v>1.0673263791940963</v>
      </c>
      <c r="Q800" s="42">
        <f t="shared" si="38"/>
        <v>0.66697640575415906</v>
      </c>
      <c r="S800" s="42">
        <f>'Zero Turbulence Curve'!E799</f>
        <v>79.699999999999747</v>
      </c>
      <c r="T800" s="42">
        <f>'Zero Turbulence Curve'!F799</f>
        <v>2000.0000008831432</v>
      </c>
    </row>
    <row r="801" spans="5:20" x14ac:dyDescent="0.2">
      <c r="E801" s="15">
        <v>41221.4375</v>
      </c>
      <c r="F801" s="21">
        <v>10.87487206210748</v>
      </c>
      <c r="G801" s="21">
        <v>10.83936420308174</v>
      </c>
      <c r="H801" s="24">
        <v>5.4253511823445011E-2</v>
      </c>
      <c r="I801" s="3">
        <f t="shared" si="37"/>
        <v>1869.2899999999499</v>
      </c>
      <c r="J801" s="3">
        <f>INDEX(PowerArray,MIN(MaximumPowerIndex,ROUND(G801*100,0)))</f>
        <v>1861.2799999999502</v>
      </c>
      <c r="K801" s="3">
        <f>MIN(J801-M801+N801,'Power Look Up'!$F$4)</f>
        <v>1942.7157299755345</v>
      </c>
      <c r="M801" s="50">
        <f t="array" ref="M801">_xlfn.SUM(_xlfn.NORM.DIST($S$3:$S$1003,$G801,$P801,FALSE)*WindSpeedStep*$T$3:$T$1003)</f>
        <v>1840.1027639979602</v>
      </c>
      <c r="N801" s="50">
        <f t="array" ref="N801">_xlfn.SUM(_xlfn.NORM.DIST($S$3:$S$1003,$G801,$Q801,FALSE)*WindSpeedStep*$T$3:$T$1003)</f>
        <v>1921.5384939735445</v>
      </c>
      <c r="P801" s="42">
        <f t="shared" si="36"/>
        <v>1.0839364203081741</v>
      </c>
      <c r="Q801" s="42">
        <f t="shared" si="38"/>
        <v>0.58807357395052173</v>
      </c>
      <c r="S801" s="42">
        <f>'Zero Turbulence Curve'!E800</f>
        <v>79.799999999999741</v>
      </c>
      <c r="T801" s="42">
        <f>'Zero Turbulence Curve'!F800</f>
        <v>2000.0000008831432</v>
      </c>
    </row>
    <row r="802" spans="5:20" x14ac:dyDescent="0.2">
      <c r="E802" s="15">
        <v>41221.444444444445</v>
      </c>
      <c r="F802" s="21">
        <v>11.491981360556512</v>
      </c>
      <c r="G802" s="21">
        <v>11.383197479286084</v>
      </c>
      <c r="H802" s="24">
        <v>4.4378770204975576E-2</v>
      </c>
      <c r="I802" s="3">
        <f t="shared" si="37"/>
        <v>1945.1599999999833</v>
      </c>
      <c r="J802" s="3">
        <f>INDEX(PowerArray,MIN(MaximumPowerIndex,ROUND(G802*100,0)))</f>
        <v>1935.9199999999832</v>
      </c>
      <c r="K802" s="3">
        <f>MIN(J802-M802+N802,'Power Look Up'!$F$4)</f>
        <v>2000</v>
      </c>
      <c r="M802" s="50">
        <f t="array" ref="M802">_xlfn.SUM(_xlfn.NORM.DIST($S$3:$S$1003,$G802,$P802,FALSE)*WindSpeedStep*$T$3:$T$1003)</f>
        <v>1922.4888779152252</v>
      </c>
      <c r="N802" s="50">
        <f t="array" ref="N802">_xlfn.SUM(_xlfn.NORM.DIST($S$3:$S$1003,$G802,$Q802,FALSE)*WindSpeedStep*$T$3:$T$1003)</f>
        <v>2008.9480397556956</v>
      </c>
      <c r="P802" s="42">
        <f t="shared" si="36"/>
        <v>1.1383197479286085</v>
      </c>
      <c r="Q802" s="42">
        <f t="shared" si="38"/>
        <v>0.50517230513109435</v>
      </c>
      <c r="S802" s="42">
        <f>'Zero Turbulence Curve'!E801</f>
        <v>79.899999999999736</v>
      </c>
      <c r="T802" s="42">
        <f>'Zero Turbulence Curve'!F801</f>
        <v>2000.0000008831432</v>
      </c>
    </row>
    <row r="803" spans="5:20" x14ac:dyDescent="0.2">
      <c r="E803" s="15">
        <v>41221.451388888891</v>
      </c>
      <c r="F803" s="21">
        <v>10.885666961535106</v>
      </c>
      <c r="G803" s="21">
        <v>10.782957523824917</v>
      </c>
      <c r="H803" s="24">
        <v>4.7769236541723957E-2</v>
      </c>
      <c r="I803" s="3">
        <f t="shared" si="37"/>
        <v>1874.6299999999499</v>
      </c>
      <c r="J803" s="3">
        <f>INDEX(PowerArray,MIN(MaximumPowerIndex,ROUND(G803*100,0)))</f>
        <v>1845.2599999999504</v>
      </c>
      <c r="K803" s="3">
        <f>MIN(J803-M803+N803,'Power Look Up'!$F$4)</f>
        <v>1936.2171238561352</v>
      </c>
      <c r="M803" s="50">
        <f t="array" ref="M803">_xlfn.SUM(_xlfn.NORM.DIST($S$3:$S$1003,$G803,$P803,FALSE)*WindSpeedStep*$T$3:$T$1003)</f>
        <v>1829.0586288827913</v>
      </c>
      <c r="N803" s="50">
        <f t="array" ref="N803">_xlfn.SUM(_xlfn.NORM.DIST($S$3:$S$1003,$G803,$Q803,FALSE)*WindSpeedStep*$T$3:$T$1003)</f>
        <v>1920.0157527389761</v>
      </c>
      <c r="P803" s="42">
        <f t="shared" si="36"/>
        <v>1.0782957523824919</v>
      </c>
      <c r="Q803" s="42">
        <f t="shared" si="38"/>
        <v>0.51509364857495454</v>
      </c>
      <c r="S803" s="42">
        <f>'Zero Turbulence Curve'!E802</f>
        <v>79.99999999999973</v>
      </c>
      <c r="T803" s="42">
        <f>'Zero Turbulence Curve'!F802</f>
        <v>2000.0000008831432</v>
      </c>
    </row>
    <row r="804" spans="5:20" x14ac:dyDescent="0.2">
      <c r="E804" s="15">
        <v>41221.458333333336</v>
      </c>
      <c r="F804" s="21">
        <v>10.691340793287079</v>
      </c>
      <c r="G804" s="21">
        <v>10.61474561759815</v>
      </c>
      <c r="H804" s="24">
        <v>7.0150228535499765E-2</v>
      </c>
      <c r="I804" s="3">
        <f t="shared" si="37"/>
        <v>1821.2299999999509</v>
      </c>
      <c r="J804" s="3">
        <f>INDEX(PowerArray,MIN(MaximumPowerIndex,ROUND(G804*100,0)))</f>
        <v>1799.8699999999515</v>
      </c>
      <c r="K804" s="3">
        <f>MIN(J804-M804+N804,'Power Look Up'!$F$4)</f>
        <v>1850.4516706993945</v>
      </c>
      <c r="M804" s="50">
        <f t="array" ref="M804">_xlfn.SUM(_xlfn.NORM.DIST($S$3:$S$1003,$G804,$P804,FALSE)*WindSpeedStep*$T$3:$T$1003)</f>
        <v>1793.1331822254824</v>
      </c>
      <c r="N804" s="50">
        <f t="array" ref="N804">_xlfn.SUM(_xlfn.NORM.DIST($S$3:$S$1003,$G804,$Q804,FALSE)*WindSpeedStep*$T$3:$T$1003)</f>
        <v>1843.7148529249255</v>
      </c>
      <c r="P804" s="42">
        <f t="shared" si="36"/>
        <v>1.0614745617598149</v>
      </c>
      <c r="Q804" s="42">
        <f t="shared" si="38"/>
        <v>0.74462683092070481</v>
      </c>
      <c r="S804" s="42">
        <f>'Zero Turbulence Curve'!E803</f>
        <v>80.099999999999724</v>
      </c>
      <c r="T804" s="42">
        <f>'Zero Turbulence Curve'!F803</f>
        <v>2000.0000008831432</v>
      </c>
    </row>
    <row r="805" spans="5:20" x14ac:dyDescent="0.2">
      <c r="E805" s="15">
        <v>41221.465277777781</v>
      </c>
      <c r="F805" s="21">
        <v>10.947309396060271</v>
      </c>
      <c r="G805" s="21">
        <v>10.855329450285772</v>
      </c>
      <c r="H805" s="24">
        <v>4.3846390253000696E-2</v>
      </c>
      <c r="I805" s="3">
        <f t="shared" si="37"/>
        <v>1890.6499999999496</v>
      </c>
      <c r="J805" s="3">
        <f>INDEX(PowerArray,MIN(MaximumPowerIndex,ROUND(G805*100,0)))</f>
        <v>1866.6199999999501</v>
      </c>
      <c r="K805" s="3">
        <f>MIN(J805-M805+N805,'Power Look Up'!$F$4)</f>
        <v>1965.2813470701942</v>
      </c>
      <c r="M805" s="50">
        <f t="array" ref="M805">_xlfn.SUM(_xlfn.NORM.DIST($S$3:$S$1003,$G805,$P805,FALSE)*WindSpeedStep*$T$3:$T$1003)</f>
        <v>1843.1384589627037</v>
      </c>
      <c r="N805" s="50">
        <f t="array" ref="N805">_xlfn.SUM(_xlfn.NORM.DIST($S$3:$S$1003,$G805,$Q805,FALSE)*WindSpeedStep*$T$3:$T$1003)</f>
        <v>1941.7998060329478</v>
      </c>
      <c r="P805" s="42">
        <f t="shared" si="36"/>
        <v>1.0855329450285773</v>
      </c>
      <c r="Q805" s="42">
        <f t="shared" si="38"/>
        <v>0.4759670114021215</v>
      </c>
      <c r="S805" s="42">
        <f>'Zero Turbulence Curve'!E804</f>
        <v>80.199999999999719</v>
      </c>
      <c r="T805" s="42">
        <f>'Zero Turbulence Curve'!F804</f>
        <v>2000.0000008831432</v>
      </c>
    </row>
    <row r="806" spans="5:20" x14ac:dyDescent="0.2">
      <c r="E806" s="15">
        <v>41221.472222222219</v>
      </c>
      <c r="F806" s="21">
        <v>9.9479838686625595</v>
      </c>
      <c r="G806" s="21">
        <v>9.8651744955291711</v>
      </c>
      <c r="H806" s="24">
        <v>4.0209152455509295E-2</v>
      </c>
      <c r="I806" s="3">
        <f t="shared" si="37"/>
        <v>1617.9499999999362</v>
      </c>
      <c r="J806" s="3">
        <f>INDEX(PowerArray,MIN(MaximumPowerIndex,ROUND(G806*100,0)))</f>
        <v>1587.4699999999368</v>
      </c>
      <c r="K806" s="3">
        <f>MIN(J806-M806+N806,'Power Look Up'!$F$4)</f>
        <v>1626.2310703915343</v>
      </c>
      <c r="M806" s="50">
        <f t="array" ref="M806">_xlfn.SUM(_xlfn.NORM.DIST($S$3:$S$1003,$G806,$P806,FALSE)*WindSpeedStep*$T$3:$T$1003)</f>
        <v>1579.8947021221029</v>
      </c>
      <c r="N806" s="50">
        <f t="array" ref="N806">_xlfn.SUM(_xlfn.NORM.DIST($S$3:$S$1003,$G806,$Q806,FALSE)*WindSpeedStep*$T$3:$T$1003)</f>
        <v>1618.6557725137004</v>
      </c>
      <c r="P806" s="42">
        <f t="shared" si="36"/>
        <v>0.9865174495529172</v>
      </c>
      <c r="Q806" s="42">
        <f t="shared" si="38"/>
        <v>0.39667030529093444</v>
      </c>
      <c r="S806" s="42">
        <f>'Zero Turbulence Curve'!E805</f>
        <v>80.299999999999713</v>
      </c>
      <c r="T806" s="42">
        <f>'Zero Turbulence Curve'!F805</f>
        <v>2000.0000008831432</v>
      </c>
    </row>
    <row r="807" spans="5:20" x14ac:dyDescent="0.2">
      <c r="E807" s="15">
        <v>41221.479166666664</v>
      </c>
      <c r="F807" s="21">
        <v>9.6019155790628794</v>
      </c>
      <c r="G807" s="21">
        <v>9.5410492480153231</v>
      </c>
      <c r="H807" s="24">
        <v>7.7067955233180871E-2</v>
      </c>
      <c r="I807" s="3">
        <f t="shared" si="37"/>
        <v>1484.599999999939</v>
      </c>
      <c r="J807" s="3">
        <f>INDEX(PowerArray,MIN(MaximumPowerIndex,ROUND(G807*100,0)))</f>
        <v>1461.7399999999395</v>
      </c>
      <c r="K807" s="3">
        <f>MIN(J807-M807+N807,'Power Look Up'!$F$4)</f>
        <v>1469.454732396732</v>
      </c>
      <c r="M807" s="50">
        <f t="array" ref="M807">_xlfn.SUM(_xlfn.NORM.DIST($S$3:$S$1003,$G807,$P807,FALSE)*WindSpeedStep*$T$3:$T$1003)</f>
        <v>1465.4450537030662</v>
      </c>
      <c r="N807" s="50">
        <f t="array" ref="N807">_xlfn.SUM(_xlfn.NORM.DIST($S$3:$S$1003,$G807,$Q807,FALSE)*WindSpeedStep*$T$3:$T$1003)</f>
        <v>1473.1597860998586</v>
      </c>
      <c r="P807" s="42">
        <f t="shared" si="36"/>
        <v>0.95410492480153231</v>
      </c>
      <c r="Q807" s="42">
        <f t="shared" si="38"/>
        <v>0.73530915632361893</v>
      </c>
      <c r="S807" s="42">
        <f>'Zero Turbulence Curve'!E806</f>
        <v>80.399999999999707</v>
      </c>
      <c r="T807" s="42">
        <f>'Zero Turbulence Curve'!F806</f>
        <v>2000.0000008831432</v>
      </c>
    </row>
    <row r="808" spans="5:20" x14ac:dyDescent="0.2">
      <c r="E808" s="15">
        <v>41221.486111111109</v>
      </c>
      <c r="F808" s="21">
        <v>9.308467770053559</v>
      </c>
      <c r="G808" s="21">
        <v>9.2720332282853892</v>
      </c>
      <c r="H808" s="24">
        <v>4.2971626467553266E-2</v>
      </c>
      <c r="I808" s="3">
        <f t="shared" si="37"/>
        <v>1374.1099999999412</v>
      </c>
      <c r="J808" s="3">
        <f>INDEX(PowerArray,MIN(MaximumPowerIndex,ROUND(G808*100,0)))</f>
        <v>1358.8699999999417</v>
      </c>
      <c r="K808" s="3">
        <f>MIN(J808-M808+N808,'Power Look Up'!$F$4)</f>
        <v>1354.0136718794154</v>
      </c>
      <c r="M808" s="50">
        <f t="array" ref="M808">_xlfn.SUM(_xlfn.NORM.DIST($S$3:$S$1003,$G808,$P808,FALSE)*WindSpeedStep*$T$3:$T$1003)</f>
        <v>1364.4270103685028</v>
      </c>
      <c r="N808" s="50">
        <f t="array" ref="N808">_xlfn.SUM(_xlfn.NORM.DIST($S$3:$S$1003,$G808,$Q808,FALSE)*WindSpeedStep*$T$3:$T$1003)</f>
        <v>1359.5706822479765</v>
      </c>
      <c r="P808" s="42">
        <f t="shared" si="36"/>
        <v>0.92720332282853901</v>
      </c>
      <c r="Q808" s="42">
        <f t="shared" si="38"/>
        <v>0.39843434848062176</v>
      </c>
      <c r="S808" s="42">
        <f>'Zero Turbulence Curve'!E807</f>
        <v>80.499999999999702</v>
      </c>
      <c r="T808" s="42">
        <f>'Zero Turbulence Curve'!F807</f>
        <v>2000.0000008831432</v>
      </c>
    </row>
    <row r="809" spans="5:20" x14ac:dyDescent="0.2">
      <c r="E809" s="15">
        <v>41221.493055555555</v>
      </c>
      <c r="F809" s="21">
        <v>9.3404344147945935</v>
      </c>
      <c r="G809" s="21">
        <v>9.2951753577755021</v>
      </c>
      <c r="H809" s="24">
        <v>3.6400876543971429E-2</v>
      </c>
      <c r="I809" s="3">
        <f t="shared" si="37"/>
        <v>1385.5399999999411</v>
      </c>
      <c r="J809" s="3">
        <f>INDEX(PowerArray,MIN(MaximumPowerIndex,ROUND(G809*100,0)))</f>
        <v>1370.2999999999413</v>
      </c>
      <c r="K809" s="3">
        <f>MIN(J809-M809+N809,'Power Look Up'!$F$4)</f>
        <v>1365.4344189808457</v>
      </c>
      <c r="M809" s="50">
        <f t="array" ref="M809">_xlfn.SUM(_xlfn.NORM.DIST($S$3:$S$1003,$G809,$P809,FALSE)*WindSpeedStep*$T$3:$T$1003)</f>
        <v>1373.2537026037257</v>
      </c>
      <c r="N809" s="50">
        <f t="array" ref="N809">_xlfn.SUM(_xlfn.NORM.DIST($S$3:$S$1003,$G809,$Q809,FALSE)*WindSpeedStep*$T$3:$T$1003)</f>
        <v>1368.3881215846302</v>
      </c>
      <c r="P809" s="42">
        <f t="shared" si="36"/>
        <v>0.92951753577755025</v>
      </c>
      <c r="Q809" s="42">
        <f t="shared" si="38"/>
        <v>0.33835253065295151</v>
      </c>
      <c r="S809" s="42">
        <f>'Zero Turbulence Curve'!E808</f>
        <v>80.599999999999696</v>
      </c>
      <c r="T809" s="42">
        <f>'Zero Turbulence Curve'!F808</f>
        <v>2000.0000008831432</v>
      </c>
    </row>
    <row r="810" spans="5:20" x14ac:dyDescent="0.2">
      <c r="E810" s="15">
        <v>41221.5</v>
      </c>
      <c r="F810" s="21">
        <v>9.0226492219318271</v>
      </c>
      <c r="G810" s="21">
        <v>8.9678679247654536</v>
      </c>
      <c r="H810" s="24">
        <v>7.869085703500095E-2</v>
      </c>
      <c r="I810" s="3">
        <f t="shared" si="37"/>
        <v>1263.6199999999437</v>
      </c>
      <c r="J810" s="3">
        <f>INDEX(PowerArray,MIN(MaximumPowerIndex,ROUND(G810*100,0)))</f>
        <v>1244.9899999999461</v>
      </c>
      <c r="K810" s="3">
        <f>MIN(J810-M810+N810,'Power Look Up'!$F$4)</f>
        <v>1239.5118252256282</v>
      </c>
      <c r="M810" s="50">
        <f t="array" ref="M810">_xlfn.SUM(_xlfn.NORM.DIST($S$3:$S$1003,$G810,$P810,FALSE)*WindSpeedStep*$T$3:$T$1003)</f>
        <v>1247.4069410823415</v>
      </c>
      <c r="N810" s="50">
        <f t="array" ref="N810">_xlfn.SUM(_xlfn.NORM.DIST($S$3:$S$1003,$G810,$Q810,FALSE)*WindSpeedStep*$T$3:$T$1003)</f>
        <v>1241.9287663080236</v>
      </c>
      <c r="P810" s="42">
        <f t="shared" si="36"/>
        <v>0.89678679247654536</v>
      </c>
      <c r="Q810" s="42">
        <f t="shared" si="38"/>
        <v>0.70568921277648899</v>
      </c>
      <c r="S810" s="42">
        <f>'Zero Turbulence Curve'!E809</f>
        <v>80.69999999999969</v>
      </c>
      <c r="T810" s="42">
        <f>'Zero Turbulence Curve'!F809</f>
        <v>2000.0000008831432</v>
      </c>
    </row>
    <row r="811" spans="5:20" x14ac:dyDescent="0.2">
      <c r="E811" s="15">
        <v>41221.527777777781</v>
      </c>
      <c r="F811" s="21">
        <v>10.016846201023194</v>
      </c>
      <c r="G811" s="21">
        <v>9.9418794193663391</v>
      </c>
      <c r="H811" s="24">
        <v>3.8934410309720294E-2</v>
      </c>
      <c r="I811" s="3">
        <f t="shared" si="37"/>
        <v>1642.3399999999549</v>
      </c>
      <c r="J811" s="3">
        <f>INDEX(PowerArray,MIN(MaximumPowerIndex,ROUND(G811*100,0)))</f>
        <v>1614.1399999999362</v>
      </c>
      <c r="K811" s="3">
        <f>MIN(J811-M811+N811,'Power Look Up'!$F$4)</f>
        <v>1659.7126491259378</v>
      </c>
      <c r="M811" s="50">
        <f t="array" ref="M811">_xlfn.SUM(_xlfn.NORM.DIST($S$3:$S$1003,$G811,$P811,FALSE)*WindSpeedStep*$T$3:$T$1003)</f>
        <v>1605.3509000565521</v>
      </c>
      <c r="N811" s="50">
        <f t="array" ref="N811">_xlfn.SUM(_xlfn.NORM.DIST($S$3:$S$1003,$G811,$Q811,FALSE)*WindSpeedStep*$T$3:$T$1003)</f>
        <v>1650.9235491825536</v>
      </c>
      <c r="P811" s="42">
        <f t="shared" si="36"/>
        <v>0.99418794193663396</v>
      </c>
      <c r="Q811" s="42">
        <f t="shared" si="38"/>
        <v>0.3870812125633728</v>
      </c>
      <c r="S811" s="42">
        <f>'Zero Turbulence Curve'!E810</f>
        <v>80.799999999999685</v>
      </c>
      <c r="T811" s="42">
        <f>'Zero Turbulence Curve'!F810</f>
        <v>2000.0000008831432</v>
      </c>
    </row>
    <row r="812" spans="5:20" x14ac:dyDescent="0.2">
      <c r="E812" s="15">
        <v>41221.534722222219</v>
      </c>
      <c r="F812" s="21">
        <v>9.5663583525003357</v>
      </c>
      <c r="G812" s="21">
        <v>9.5077745120787931</v>
      </c>
      <c r="H812" s="24">
        <v>6.4810451078069028E-2</v>
      </c>
      <c r="I812" s="3">
        <f t="shared" si="37"/>
        <v>1473.1699999999391</v>
      </c>
      <c r="J812" s="3">
        <f>INDEX(PowerArray,MIN(MaximumPowerIndex,ROUND(G812*100,0)))</f>
        <v>1450.3099999999397</v>
      </c>
      <c r="K812" s="3">
        <f>MIN(J812-M812+N812,'Power Look Up'!$F$4)</f>
        <v>1458.9675980648517</v>
      </c>
      <c r="M812" s="50">
        <f t="array" ref="M812">_xlfn.SUM(_xlfn.NORM.DIST($S$3:$S$1003,$G812,$P812,FALSE)*WindSpeedStep*$T$3:$T$1003)</f>
        <v>1453.1794574518678</v>
      </c>
      <c r="N812" s="50">
        <f t="array" ref="N812">_xlfn.SUM(_xlfn.NORM.DIST($S$3:$S$1003,$G812,$Q812,FALSE)*WindSpeedStep*$T$3:$T$1003)</f>
        <v>1461.8370555167799</v>
      </c>
      <c r="P812" s="42">
        <f t="shared" si="36"/>
        <v>0.95077745120787938</v>
      </c>
      <c r="Q812" s="42">
        <f t="shared" si="38"/>
        <v>0.61620315487639421</v>
      </c>
      <c r="S812" s="42">
        <f>'Zero Turbulence Curve'!E811</f>
        <v>80.899999999999679</v>
      </c>
      <c r="T812" s="42">
        <f>'Zero Turbulence Curve'!F811</f>
        <v>2000.0000008831432</v>
      </c>
    </row>
    <row r="813" spans="5:20" x14ac:dyDescent="0.2">
      <c r="E813" s="15">
        <v>41221.541666666664</v>
      </c>
      <c r="F813" s="21">
        <v>10.211290328713771</v>
      </c>
      <c r="G813" s="21">
        <v>10.135784943029588</v>
      </c>
      <c r="H813" s="24">
        <v>6.8551571590480184E-2</v>
      </c>
      <c r="I813" s="3">
        <f t="shared" si="37"/>
        <v>1693.0699999999538</v>
      </c>
      <c r="J813" s="3">
        <f>INDEX(PowerArray,MIN(MaximumPowerIndex,ROUND(G813*100,0)))</f>
        <v>1674.3799999999542</v>
      </c>
      <c r="K813" s="3">
        <f>MIN(J813-M813+N813,'Power Look Up'!$F$4)</f>
        <v>1710.9021893758716</v>
      </c>
      <c r="M813" s="50">
        <f t="array" ref="M813">_xlfn.SUM(_xlfn.NORM.DIST($S$3:$S$1003,$G813,$P813,FALSE)*WindSpeedStep*$T$3:$T$1003)</f>
        <v>1666.3242745292</v>
      </c>
      <c r="N813" s="50">
        <f t="array" ref="N813">_xlfn.SUM(_xlfn.NORM.DIST($S$3:$S$1003,$G813,$Q813,FALSE)*WindSpeedStep*$T$3:$T$1003)</f>
        <v>1702.8464639051174</v>
      </c>
      <c r="P813" s="42">
        <f t="shared" si="36"/>
        <v>1.0135784943029589</v>
      </c>
      <c r="Q813" s="42">
        <f t="shared" si="38"/>
        <v>0.69482398714780391</v>
      </c>
      <c r="S813" s="42">
        <f>'Zero Turbulence Curve'!E812</f>
        <v>80.999999999999673</v>
      </c>
      <c r="T813" s="42">
        <f>'Zero Turbulence Curve'!F812</f>
        <v>2000.0000008831432</v>
      </c>
    </row>
    <row r="814" spans="5:20" x14ac:dyDescent="0.2">
      <c r="E814" s="15">
        <v>41221.548611111109</v>
      </c>
      <c r="F814" s="21">
        <v>9.9957586406373924</v>
      </c>
      <c r="G814" s="21">
        <v>9.9096767013342415</v>
      </c>
      <c r="H814" s="24">
        <v>7.603224800869518E-2</v>
      </c>
      <c r="I814" s="3">
        <f t="shared" si="37"/>
        <v>1636.9999999999357</v>
      </c>
      <c r="J814" s="3">
        <f>INDEX(PowerArray,MIN(MaximumPowerIndex,ROUND(G814*100,0)))</f>
        <v>1602.7099999999364</v>
      </c>
      <c r="K814" s="3">
        <f>MIN(J814-M814+N814,'Power Look Up'!$F$4)</f>
        <v>1623.3934514494556</v>
      </c>
      <c r="M814" s="50">
        <f t="array" ref="M814">_xlfn.SUM(_xlfn.NORM.DIST($S$3:$S$1003,$G814,$P814,FALSE)*WindSpeedStep*$T$3:$T$1003)</f>
        <v>1594.7504029247252</v>
      </c>
      <c r="N814" s="50">
        <f t="array" ref="N814">_xlfn.SUM(_xlfn.NORM.DIST($S$3:$S$1003,$G814,$Q814,FALSE)*WindSpeedStep*$T$3:$T$1003)</f>
        <v>1615.4338543742444</v>
      </c>
      <c r="P814" s="42">
        <f t="shared" si="36"/>
        <v>0.99096767013342424</v>
      </c>
      <c r="Q814" s="42">
        <f t="shared" si="38"/>
        <v>0.75345499664183335</v>
      </c>
      <c r="S814" s="42">
        <f>'Zero Turbulence Curve'!E813</f>
        <v>81.099999999999667</v>
      </c>
      <c r="T814" s="42">
        <f>'Zero Turbulence Curve'!F813</f>
        <v>2000.0000008831432</v>
      </c>
    </row>
    <row r="815" spans="5:20" x14ac:dyDescent="0.2">
      <c r="E815" s="15">
        <v>41221.555555555555</v>
      </c>
      <c r="F815" s="21">
        <v>9.4424571660554193</v>
      </c>
      <c r="G815" s="21">
        <v>9.3960271180869093</v>
      </c>
      <c r="H815" s="24">
        <v>0.12814461095463742</v>
      </c>
      <c r="I815" s="3">
        <f t="shared" si="37"/>
        <v>1423.6399999999403</v>
      </c>
      <c r="J815" s="3">
        <f>INDEX(PowerArray,MIN(MaximumPowerIndex,ROUND(G815*100,0)))</f>
        <v>1408.3999999999405</v>
      </c>
      <c r="K815" s="3">
        <f>MIN(J815-M815+N815,'Power Look Up'!$F$4)</f>
        <v>1399.1115259083097</v>
      </c>
      <c r="M815" s="50">
        <f t="array" ref="M815">_xlfn.SUM(_xlfn.NORM.DIST($S$3:$S$1003,$G815,$P815,FALSE)*WindSpeedStep*$T$3:$T$1003)</f>
        <v>1411.4642779457242</v>
      </c>
      <c r="N815" s="50">
        <f t="array" ref="N815">_xlfn.SUM(_xlfn.NORM.DIST($S$3:$S$1003,$G815,$Q815,FALSE)*WindSpeedStep*$T$3:$T$1003)</f>
        <v>1402.1758038540934</v>
      </c>
      <c r="P815" s="42">
        <f t="shared" si="36"/>
        <v>0.93960271180869093</v>
      </c>
      <c r="Q815" s="42">
        <f t="shared" si="38"/>
        <v>1.2040502395664701</v>
      </c>
      <c r="S815" s="42">
        <f>'Zero Turbulence Curve'!E814</f>
        <v>81.199999999999662</v>
      </c>
      <c r="T815" s="42">
        <f>'Zero Turbulence Curve'!F814</f>
        <v>2000.0000008831432</v>
      </c>
    </row>
    <row r="816" spans="5:20" x14ac:dyDescent="0.2">
      <c r="E816" s="15">
        <v>41221.5625</v>
      </c>
      <c r="F816" s="21">
        <v>11.478128249794702</v>
      </c>
      <c r="G816" s="21">
        <v>11.445089961476182</v>
      </c>
      <c r="H816" s="24">
        <v>5.6629442175088598E-2</v>
      </c>
      <c r="I816" s="3">
        <f t="shared" si="37"/>
        <v>1944.3199999999831</v>
      </c>
      <c r="J816" s="3">
        <f>INDEX(PowerArray,MIN(MaximumPowerIndex,ROUND(G816*100,0)))</f>
        <v>1941.7999999999831</v>
      </c>
      <c r="K816" s="3">
        <f>MIN(J816-M816+N816,'Power Look Up'!$F$4)</f>
        <v>2000</v>
      </c>
      <c r="M816" s="50">
        <f t="array" ref="M816">_xlfn.SUM(_xlfn.NORM.DIST($S$3:$S$1003,$G816,$P816,FALSE)*WindSpeedStep*$T$3:$T$1003)</f>
        <v>1929.3512125385564</v>
      </c>
      <c r="N816" s="50">
        <f t="array" ref="N816">_xlfn.SUM(_xlfn.NORM.DIST($S$3:$S$1003,$G816,$Q816,FALSE)*WindSpeedStep*$T$3:$T$1003)</f>
        <v>1997.188313188778</v>
      </c>
      <c r="P816" s="42">
        <f t="shared" si="36"/>
        <v>1.1445089961476183</v>
      </c>
      <c r="Q816" s="42">
        <f t="shared" si="38"/>
        <v>0.64812906016210248</v>
      </c>
      <c r="S816" s="42">
        <f>'Zero Turbulence Curve'!E815</f>
        <v>81.299999999999656</v>
      </c>
      <c r="T816" s="42">
        <f>'Zero Turbulence Curve'!F815</f>
        <v>2000.0000008831432</v>
      </c>
    </row>
    <row r="817" spans="5:20" x14ac:dyDescent="0.2">
      <c r="E817" s="15">
        <v>41221.576388888891</v>
      </c>
      <c r="F817" s="21">
        <v>11.187956917265744</v>
      </c>
      <c r="G817" s="21">
        <v>11.136153701604641</v>
      </c>
      <c r="H817" s="24">
        <v>5.0053821635278516E-2</v>
      </c>
      <c r="I817" s="3">
        <f t="shared" si="37"/>
        <v>1919.9599999999837</v>
      </c>
      <c r="J817" s="3">
        <f>INDEX(PowerArray,MIN(MaximumPowerIndex,ROUND(G817*100,0)))</f>
        <v>1915.7599999999838</v>
      </c>
      <c r="K817" s="3">
        <f>MIN(J817-M817+N817,'Power Look Up'!$F$4)</f>
        <v>2000</v>
      </c>
      <c r="M817" s="50">
        <f t="array" ref="M817">_xlfn.SUM(_xlfn.NORM.DIST($S$3:$S$1003,$G817,$P817,FALSE)*WindSpeedStep*$T$3:$T$1003)</f>
        <v>1890.2366893560111</v>
      </c>
      <c r="N817" s="50">
        <f t="array" ref="N817">_xlfn.SUM(_xlfn.NORM.DIST($S$3:$S$1003,$G817,$Q817,FALSE)*WindSpeedStep*$T$3:$T$1003)</f>
        <v>1977.6513483122046</v>
      </c>
      <c r="P817" s="42">
        <f t="shared" si="36"/>
        <v>1.1136153701604641</v>
      </c>
      <c r="Q817" s="42">
        <f t="shared" si="38"/>
        <v>0.55740705108316535</v>
      </c>
      <c r="S817" s="42">
        <f>'Zero Turbulence Curve'!E816</f>
        <v>81.39999999999965</v>
      </c>
      <c r="T817" s="42">
        <f>'Zero Turbulence Curve'!F816</f>
        <v>2000.0000008831432</v>
      </c>
    </row>
    <row r="818" spans="5:20" x14ac:dyDescent="0.2">
      <c r="E818" s="15">
        <v>41221.583333333336</v>
      </c>
      <c r="F818" s="21">
        <v>10.158434340316239</v>
      </c>
      <c r="G818" s="21">
        <v>10.086316995277652</v>
      </c>
      <c r="H818" s="24">
        <v>6.7923852917133667E-2</v>
      </c>
      <c r="I818" s="3">
        <f t="shared" si="37"/>
        <v>1679.7199999999541</v>
      </c>
      <c r="J818" s="3">
        <f>INDEX(PowerArray,MIN(MaximumPowerIndex,ROUND(G818*100,0)))</f>
        <v>1661.0299999999545</v>
      </c>
      <c r="K818" s="3">
        <f>MIN(J818-M818+N818,'Power Look Up'!$F$4)</f>
        <v>1695.9561337830926</v>
      </c>
      <c r="M818" s="50">
        <f t="array" ref="M818">_xlfn.SUM(_xlfn.NORM.DIST($S$3:$S$1003,$G818,$P818,FALSE)*WindSpeedStep*$T$3:$T$1003)</f>
        <v>1651.2547253646246</v>
      </c>
      <c r="N818" s="50">
        <f t="array" ref="N818">_xlfn.SUM(_xlfn.NORM.DIST($S$3:$S$1003,$G818,$Q818,FALSE)*WindSpeedStep*$T$3:$T$1003)</f>
        <v>1686.1808591477627</v>
      </c>
      <c r="P818" s="42">
        <f t="shared" si="36"/>
        <v>1.0086316995277653</v>
      </c>
      <c r="Q818" s="42">
        <f t="shared" si="38"/>
        <v>0.68510151206282488</v>
      </c>
      <c r="S818" s="42">
        <f>'Zero Turbulence Curve'!E817</f>
        <v>81.499999999999645</v>
      </c>
      <c r="T818" s="42">
        <f>'Zero Turbulence Curve'!F817</f>
        <v>2000.0000008831432</v>
      </c>
    </row>
    <row r="819" spans="5:20" x14ac:dyDescent="0.2">
      <c r="E819" s="15">
        <v>41221.590277777781</v>
      </c>
      <c r="F819" s="21">
        <v>9.9346531872599488</v>
      </c>
      <c r="G819" s="21">
        <v>9.9021070040350985</v>
      </c>
      <c r="H819" s="24">
        <v>4.9322305546445115E-2</v>
      </c>
      <c r="I819" s="3">
        <f t="shared" si="37"/>
        <v>1610.3299999999363</v>
      </c>
      <c r="J819" s="3">
        <f>INDEX(PowerArray,MIN(MaximumPowerIndex,ROUND(G819*100,0)))</f>
        <v>1598.8999999999364</v>
      </c>
      <c r="K819" s="3">
        <f>MIN(J819-M819+N819,'Power Look Up'!$F$4)</f>
        <v>1636.1814111493443</v>
      </c>
      <c r="M819" s="50">
        <f t="array" ref="M819">_xlfn.SUM(_xlfn.NORM.DIST($S$3:$S$1003,$G819,$P819,FALSE)*WindSpeedStep*$T$3:$T$1003)</f>
        <v>1592.2401925237675</v>
      </c>
      <c r="N819" s="50">
        <f t="array" ref="N819">_xlfn.SUM(_xlfn.NORM.DIST($S$3:$S$1003,$G819,$Q819,FALSE)*WindSpeedStep*$T$3:$T$1003)</f>
        <v>1629.5216036731754</v>
      </c>
      <c r="P819" s="42">
        <f t="shared" si="36"/>
        <v>0.99021070040350989</v>
      </c>
      <c r="Q819" s="42">
        <f t="shared" si="38"/>
        <v>0.48839474720661336</v>
      </c>
      <c r="S819" s="42">
        <f>'Zero Turbulence Curve'!E818</f>
        <v>81.599999999999639</v>
      </c>
      <c r="T819" s="42">
        <f>'Zero Turbulence Curve'!F818</f>
        <v>2000.0000008831432</v>
      </c>
    </row>
    <row r="820" spans="5:20" x14ac:dyDescent="0.2">
      <c r="E820" s="15">
        <v>41221.597222222219</v>
      </c>
      <c r="F820" s="21">
        <v>9.9123290228325125</v>
      </c>
      <c r="G820" s="21">
        <v>9.8502500816973484</v>
      </c>
      <c r="H820" s="24">
        <v>6.7592590848900527E-2</v>
      </c>
      <c r="I820" s="3">
        <f t="shared" si="37"/>
        <v>1602.7099999999364</v>
      </c>
      <c r="J820" s="3">
        <f>INDEX(PowerArray,MIN(MaximumPowerIndex,ROUND(G820*100,0)))</f>
        <v>1579.8499999999369</v>
      </c>
      <c r="K820" s="3">
        <f>MIN(J820-M820+N820,'Power Look Up'!$F$4)</f>
        <v>1603.8334977834547</v>
      </c>
      <c r="M820" s="50">
        <f t="array" ref="M820">_xlfn.SUM(_xlfn.NORM.DIST($S$3:$S$1003,$G820,$P820,FALSE)*WindSpeedStep*$T$3:$T$1003)</f>
        <v>1574.8605376722353</v>
      </c>
      <c r="N820" s="50">
        <f t="array" ref="N820">_xlfn.SUM(_xlfn.NORM.DIST($S$3:$S$1003,$G820,$Q820,FALSE)*WindSpeedStep*$T$3:$T$1003)</f>
        <v>1598.8440354557531</v>
      </c>
      <c r="P820" s="42">
        <f t="shared" si="36"/>
        <v>0.98502500816973493</v>
      </c>
      <c r="Q820" s="42">
        <f t="shared" si="38"/>
        <v>0.66580392353151785</v>
      </c>
      <c r="S820" s="42">
        <f>'Zero Turbulence Curve'!E819</f>
        <v>81.699999999999633</v>
      </c>
      <c r="T820" s="42">
        <f>'Zero Turbulence Curve'!F819</f>
        <v>2000.0000008831432</v>
      </c>
    </row>
    <row r="821" spans="5:20" x14ac:dyDescent="0.2">
      <c r="E821" s="15">
        <v>41221.604166666664</v>
      </c>
      <c r="F821" s="21">
        <v>10.680046159208013</v>
      </c>
      <c r="G821" s="21">
        <v>10.612291204754399</v>
      </c>
      <c r="H821" s="24">
        <v>5.8988509095237666E-2</v>
      </c>
      <c r="I821" s="3">
        <f t="shared" si="37"/>
        <v>1818.5599999999511</v>
      </c>
      <c r="J821" s="3">
        <f>INDEX(PowerArray,MIN(MaximumPowerIndex,ROUND(G821*100,0)))</f>
        <v>1799.8699999999515</v>
      </c>
      <c r="K821" s="3">
        <f>MIN(J821-M821+N821,'Power Look Up'!$F$4)</f>
        <v>1868.336630908819</v>
      </c>
      <c r="M821" s="50">
        <f t="array" ref="M821">_xlfn.SUM(_xlfn.NORM.DIST($S$3:$S$1003,$G821,$P821,FALSE)*WindSpeedStep*$T$3:$T$1003)</f>
        <v>1792.5755465850639</v>
      </c>
      <c r="N821" s="50">
        <f t="array" ref="N821">_xlfn.SUM(_xlfn.NORM.DIST($S$3:$S$1003,$G821,$Q821,FALSE)*WindSpeedStep*$T$3:$T$1003)</f>
        <v>1861.0421774939314</v>
      </c>
      <c r="P821" s="42">
        <f t="shared" si="36"/>
        <v>1.06122912047544</v>
      </c>
      <c r="Q821" s="42">
        <f t="shared" si="38"/>
        <v>0.62600323625296561</v>
      </c>
      <c r="S821" s="42">
        <f>'Zero Turbulence Curve'!E820</f>
        <v>81.799999999999628</v>
      </c>
      <c r="T821" s="42">
        <f>'Zero Turbulence Curve'!F820</f>
        <v>2000.0000008831432</v>
      </c>
    </row>
    <row r="822" spans="5:20" x14ac:dyDescent="0.2">
      <c r="E822" s="15">
        <v>41221.611111111109</v>
      </c>
      <c r="F822" s="21">
        <v>10.905287327555044</v>
      </c>
      <c r="G822" s="21">
        <v>10.842032717258725</v>
      </c>
      <c r="H822" s="24">
        <v>0.10637042061871751</v>
      </c>
      <c r="I822" s="3">
        <f t="shared" si="37"/>
        <v>1879.9699999999498</v>
      </c>
      <c r="J822" s="3">
        <f>INDEX(PowerArray,MIN(MaximumPowerIndex,ROUND(G822*100,0)))</f>
        <v>1861.2799999999502</v>
      </c>
      <c r="K822" s="3">
        <f>MIN(J822-M822+N822,'Power Look Up'!$F$4)</f>
        <v>1849.8009208821002</v>
      </c>
      <c r="M822" s="50">
        <f t="array" ref="M822">_xlfn.SUM(_xlfn.NORM.DIST($S$3:$S$1003,$G822,$P822,FALSE)*WindSpeedStep*$T$3:$T$1003)</f>
        <v>1840.6129243920047</v>
      </c>
      <c r="N822" s="50">
        <f t="array" ref="N822">_xlfn.SUM(_xlfn.NORM.DIST($S$3:$S$1003,$G822,$Q822,FALSE)*WindSpeedStep*$T$3:$T$1003)</f>
        <v>1829.1338452741547</v>
      </c>
      <c r="P822" s="42">
        <f t="shared" si="36"/>
        <v>1.0842032717258725</v>
      </c>
      <c r="Q822" s="42">
        <f t="shared" si="38"/>
        <v>1.1532715804967073</v>
      </c>
      <c r="S822" s="42">
        <f>'Zero Turbulence Curve'!E821</f>
        <v>81.899999999999622</v>
      </c>
      <c r="T822" s="42">
        <f>'Zero Turbulence Curve'!F821</f>
        <v>2000.0000008831432</v>
      </c>
    </row>
    <row r="823" spans="5:20" x14ac:dyDescent="0.2">
      <c r="E823" s="15">
        <v>41221.631944444445</v>
      </c>
      <c r="F823" s="21">
        <v>10.387307879217598</v>
      </c>
      <c r="G823" s="21">
        <v>10.323304268552079</v>
      </c>
      <c r="H823" s="24">
        <v>4.3322100897802147E-2</v>
      </c>
      <c r="I823" s="3">
        <f t="shared" si="37"/>
        <v>1741.1299999999528</v>
      </c>
      <c r="J823" s="3">
        <f>INDEX(PowerArray,MIN(MaximumPowerIndex,ROUND(G823*100,0)))</f>
        <v>1722.4399999999532</v>
      </c>
      <c r="K823" s="3">
        <f>MIN(J823-M823+N823,'Power Look Up'!$F$4)</f>
        <v>1794.9244056981966</v>
      </c>
      <c r="M823" s="50">
        <f t="array" ref="M823">_xlfn.SUM(_xlfn.NORM.DIST($S$3:$S$1003,$G823,$P823,FALSE)*WindSpeedStep*$T$3:$T$1003)</f>
        <v>1720.2050596791746</v>
      </c>
      <c r="N823" s="50">
        <f t="array" ref="N823">_xlfn.SUM(_xlfn.NORM.DIST($S$3:$S$1003,$G823,$Q823,FALSE)*WindSpeedStep*$T$3:$T$1003)</f>
        <v>1792.6894653774179</v>
      </c>
      <c r="P823" s="42">
        <f t="shared" si="36"/>
        <v>1.0323304268552078</v>
      </c>
      <c r="Q823" s="42">
        <f t="shared" si="38"/>
        <v>0.44722722912092472</v>
      </c>
      <c r="S823" s="42">
        <f>'Zero Turbulence Curve'!E822</f>
        <v>81.999999999999616</v>
      </c>
      <c r="T823" s="42">
        <f>'Zero Turbulence Curve'!F822</f>
        <v>2000.0000008831432</v>
      </c>
    </row>
    <row r="824" spans="5:20" x14ac:dyDescent="0.2">
      <c r="E824" s="15">
        <v>41221.638888888891</v>
      </c>
      <c r="F824" s="21">
        <v>10.770379660217365</v>
      </c>
      <c r="G824" s="21">
        <v>10.692439174871264</v>
      </c>
      <c r="H824" s="24">
        <v>5.1065980712967744E-2</v>
      </c>
      <c r="I824" s="3">
        <f t="shared" si="37"/>
        <v>1842.5899999999506</v>
      </c>
      <c r="J824" s="3">
        <f>INDEX(PowerArray,MIN(MaximumPowerIndex,ROUND(G824*100,0)))</f>
        <v>1821.2299999999509</v>
      </c>
      <c r="K824" s="3">
        <f>MIN(J824-M824+N824,'Power Look Up'!$F$4)</f>
        <v>1904.5005127573106</v>
      </c>
      <c r="M824" s="50">
        <f t="array" ref="M824">_xlfn.SUM(_xlfn.NORM.DIST($S$3:$S$1003,$G824,$P824,FALSE)*WindSpeedStep*$T$3:$T$1003)</f>
        <v>1810.2866213802333</v>
      </c>
      <c r="N824" s="50">
        <f t="array" ref="N824">_xlfn.SUM(_xlfn.NORM.DIST($S$3:$S$1003,$G824,$Q824,FALSE)*WindSpeedStep*$T$3:$T$1003)</f>
        <v>1893.557134137593</v>
      </c>
      <c r="P824" s="42">
        <f t="shared" si="36"/>
        <v>1.0692439174871264</v>
      </c>
      <c r="Q824" s="42">
        <f t="shared" si="38"/>
        <v>0.54601989267855677</v>
      </c>
      <c r="S824" s="42">
        <f>'Zero Turbulence Curve'!E823</f>
        <v>82.099999999999611</v>
      </c>
      <c r="T824" s="42">
        <f>'Zero Turbulence Curve'!F823</f>
        <v>2000.0000008831432</v>
      </c>
    </row>
    <row r="825" spans="5:20" x14ac:dyDescent="0.2">
      <c r="E825" s="15">
        <v>41221.645833333336</v>
      </c>
      <c r="F825" s="21">
        <v>10.258179089121926</v>
      </c>
      <c r="G825" s="21">
        <v>10.174800763021148</v>
      </c>
      <c r="H825" s="24">
        <v>4.7766762087397205E-2</v>
      </c>
      <c r="I825" s="3">
        <f t="shared" si="37"/>
        <v>1706.4199999999535</v>
      </c>
      <c r="J825" s="3">
        <f>INDEX(PowerArray,MIN(MaximumPowerIndex,ROUND(G825*100,0)))</f>
        <v>1682.3899999999539</v>
      </c>
      <c r="K825" s="3">
        <f>MIN(J825-M825+N825,'Power Look Up'!$F$4)</f>
        <v>1740.4989816370673</v>
      </c>
      <c r="M825" s="50">
        <f t="array" ref="M825">_xlfn.SUM(_xlfn.NORM.DIST($S$3:$S$1003,$G825,$P825,FALSE)*WindSpeedStep*$T$3:$T$1003)</f>
        <v>1677.9637239492808</v>
      </c>
      <c r="N825" s="50">
        <f t="array" ref="N825">_xlfn.SUM(_xlfn.NORM.DIST($S$3:$S$1003,$G825,$Q825,FALSE)*WindSpeedStep*$T$3:$T$1003)</f>
        <v>1736.0727055863942</v>
      </c>
      <c r="P825" s="42">
        <f t="shared" si="36"/>
        <v>1.0174800763021148</v>
      </c>
      <c r="Q825" s="42">
        <f t="shared" si="38"/>
        <v>0.48601728733389871</v>
      </c>
      <c r="S825" s="42">
        <f>'Zero Turbulence Curve'!E824</f>
        <v>82.199999999999605</v>
      </c>
      <c r="T825" s="42">
        <f>'Zero Turbulence Curve'!F824</f>
        <v>2000.0000008831432</v>
      </c>
    </row>
    <row r="826" spans="5:20" x14ac:dyDescent="0.2">
      <c r="E826" s="15">
        <v>41221.652777777781</v>
      </c>
      <c r="F826" s="21">
        <v>10.428429793303994</v>
      </c>
      <c r="G826" s="21">
        <v>10.377566019192829</v>
      </c>
      <c r="H826" s="24">
        <v>5.9452862251428942E-2</v>
      </c>
      <c r="I826" s="3">
        <f t="shared" si="37"/>
        <v>1751.8099999999524</v>
      </c>
      <c r="J826" s="3">
        <f>INDEX(PowerArray,MIN(MaximumPowerIndex,ROUND(G826*100,0)))</f>
        <v>1738.4599999999527</v>
      </c>
      <c r="K826" s="3">
        <f>MIN(J826-M826+N826,'Power Look Up'!$F$4)</f>
        <v>1796.8200097979384</v>
      </c>
      <c r="M826" s="50">
        <f t="array" ref="M826">_xlfn.SUM(_xlfn.NORM.DIST($S$3:$S$1003,$G826,$P826,FALSE)*WindSpeedStep*$T$3:$T$1003)</f>
        <v>1734.7999106139889</v>
      </c>
      <c r="N826" s="50">
        <f t="array" ref="N826">_xlfn.SUM(_xlfn.NORM.DIST($S$3:$S$1003,$G826,$Q826,FALSE)*WindSpeedStep*$T$3:$T$1003)</f>
        <v>1793.1599204119746</v>
      </c>
      <c r="P826" s="42">
        <f t="shared" si="36"/>
        <v>1.037756601919283</v>
      </c>
      <c r="Q826" s="42">
        <f t="shared" si="38"/>
        <v>0.61697600304418099</v>
      </c>
      <c r="S826" s="42">
        <f>'Zero Turbulence Curve'!E825</f>
        <v>82.299999999999599</v>
      </c>
      <c r="T826" s="42">
        <f>'Zero Turbulence Curve'!F825</f>
        <v>2000.0000008831432</v>
      </c>
    </row>
    <row r="827" spans="5:20" x14ac:dyDescent="0.2">
      <c r="E827" s="15">
        <v>41221.659722222219</v>
      </c>
      <c r="F827" s="21">
        <v>10.195705687241425</v>
      </c>
      <c r="G827" s="21">
        <v>10.14000101416547</v>
      </c>
      <c r="H827" s="24">
        <v>6.4733135718688176E-2</v>
      </c>
      <c r="I827" s="3">
        <f t="shared" si="37"/>
        <v>1690.3999999999537</v>
      </c>
      <c r="J827" s="3">
        <f>INDEX(PowerArray,MIN(MaximumPowerIndex,ROUND(G827*100,0)))</f>
        <v>1674.3799999999542</v>
      </c>
      <c r="K827" s="3">
        <f>MIN(J827-M827+N827,'Power Look Up'!$F$4)</f>
        <v>1715.0022531473344</v>
      </c>
      <c r="M827" s="50">
        <f t="array" ref="M827">_xlfn.SUM(_xlfn.NORM.DIST($S$3:$S$1003,$G827,$P827,FALSE)*WindSpeedStep*$T$3:$T$1003)</f>
        <v>1667.5925978028254</v>
      </c>
      <c r="N827" s="50">
        <f t="array" ref="N827">_xlfn.SUM(_xlfn.NORM.DIST($S$3:$S$1003,$G827,$Q827,FALSE)*WindSpeedStep*$T$3:$T$1003)</f>
        <v>1708.2148509502056</v>
      </c>
      <c r="P827" s="42">
        <f t="shared" si="36"/>
        <v>1.0140001014165472</v>
      </c>
      <c r="Q827" s="42">
        <f t="shared" si="38"/>
        <v>0.65639406183760918</v>
      </c>
      <c r="S827" s="42">
        <f>'Zero Turbulence Curve'!E826</f>
        <v>82.399999999999594</v>
      </c>
      <c r="T827" s="42">
        <f>'Zero Turbulence Curve'!F826</f>
        <v>2000.0000008831432</v>
      </c>
    </row>
    <row r="828" spans="5:20" x14ac:dyDescent="0.2">
      <c r="E828" s="15">
        <v>41221.666666666664</v>
      </c>
      <c r="F828" s="21">
        <v>9.1459653810293595</v>
      </c>
      <c r="G828" s="21">
        <v>9.0597970095117031</v>
      </c>
      <c r="H828" s="24">
        <v>4.373513164938099E-2</v>
      </c>
      <c r="I828" s="3">
        <f t="shared" si="37"/>
        <v>1313.1499999999426</v>
      </c>
      <c r="J828" s="3">
        <f>INDEX(PowerArray,MIN(MaximumPowerIndex,ROUND(G828*100,0)))</f>
        <v>1278.8599999999433</v>
      </c>
      <c r="K828" s="3">
        <f>MIN(J828-M828+N828,'Power Look Up'!$F$4)</f>
        <v>1264.4338357512354</v>
      </c>
      <c r="M828" s="50">
        <f t="array" ref="M828">_xlfn.SUM(_xlfn.NORM.DIST($S$3:$S$1003,$G828,$P828,FALSE)*WindSpeedStep*$T$3:$T$1003)</f>
        <v>1282.8643482849197</v>
      </c>
      <c r="N828" s="50">
        <f t="array" ref="N828">_xlfn.SUM(_xlfn.NORM.DIST($S$3:$S$1003,$G828,$Q828,FALSE)*WindSpeedStep*$T$3:$T$1003)</f>
        <v>1268.4381840362119</v>
      </c>
      <c r="P828" s="42">
        <f t="shared" si="36"/>
        <v>0.90597970095117031</v>
      </c>
      <c r="Q828" s="42">
        <f t="shared" si="38"/>
        <v>0.39623141492766251</v>
      </c>
      <c r="S828" s="42">
        <f>'Zero Turbulence Curve'!E827</f>
        <v>82.499999999999588</v>
      </c>
      <c r="T828" s="42">
        <f>'Zero Turbulence Curve'!F827</f>
        <v>2000.0000008831432</v>
      </c>
    </row>
    <row r="829" spans="5:20" x14ac:dyDescent="0.2">
      <c r="E829" s="15">
        <v>41221.673611111109</v>
      </c>
      <c r="F829" s="21">
        <v>9.6952756538475846</v>
      </c>
      <c r="G829" s="21">
        <v>9.634158030205116</v>
      </c>
      <c r="H829" s="24">
        <v>4.7445788693738514E-2</v>
      </c>
      <c r="I829" s="3">
        <f t="shared" si="37"/>
        <v>1522.6999999999382</v>
      </c>
      <c r="J829" s="3">
        <f>INDEX(PowerArray,MIN(MaximumPowerIndex,ROUND(G829*100,0)))</f>
        <v>1496.0299999999388</v>
      </c>
      <c r="K829" s="3">
        <f>MIN(J829-M829+N829,'Power Look Up'!$F$4)</f>
        <v>1514.7483010436742</v>
      </c>
      <c r="M829" s="50">
        <f t="array" ref="M829">_xlfn.SUM(_xlfn.NORM.DIST($S$3:$S$1003,$G829,$P829,FALSE)*WindSpeedStep*$T$3:$T$1003)</f>
        <v>1499.3185351008169</v>
      </c>
      <c r="N829" s="50">
        <f t="array" ref="N829">_xlfn.SUM(_xlfn.NORM.DIST($S$3:$S$1003,$G829,$Q829,FALSE)*WindSpeedStep*$T$3:$T$1003)</f>
        <v>1518.0368361445524</v>
      </c>
      <c r="P829" s="42">
        <f t="shared" si="36"/>
        <v>0.96341580302051166</v>
      </c>
      <c r="Q829" s="42">
        <f t="shared" si="38"/>
        <v>0.45710022614319601</v>
      </c>
      <c r="S829" s="42">
        <f>'Zero Turbulence Curve'!E828</f>
        <v>82.599999999999582</v>
      </c>
      <c r="T829" s="42">
        <f>'Zero Turbulence Curve'!F828</f>
        <v>2000.0000008831432</v>
      </c>
    </row>
    <row r="830" spans="5:20" x14ac:dyDescent="0.2">
      <c r="E830" s="15">
        <v>41221.680555555555</v>
      </c>
      <c r="F830" s="21">
        <v>9.3757649107520855</v>
      </c>
      <c r="G830" s="21">
        <v>9.2886295468427473</v>
      </c>
      <c r="H830" s="24">
        <v>5.0129243264302209E-2</v>
      </c>
      <c r="I830" s="3">
        <f t="shared" si="37"/>
        <v>1400.7799999999406</v>
      </c>
      <c r="J830" s="3">
        <f>INDEX(PowerArray,MIN(MaximumPowerIndex,ROUND(G830*100,0)))</f>
        <v>1366.4899999999416</v>
      </c>
      <c r="K830" s="3">
        <f>MIN(J830-M830+N830,'Power Look Up'!$F$4)</f>
        <v>1363.9198007641694</v>
      </c>
      <c r="M830" s="50">
        <f t="array" ref="M830">_xlfn.SUM(_xlfn.NORM.DIST($S$3:$S$1003,$G830,$P830,FALSE)*WindSpeedStep*$T$3:$T$1003)</f>
        <v>1370.7589830990428</v>
      </c>
      <c r="N830" s="50">
        <f t="array" ref="N830">_xlfn.SUM(_xlfn.NORM.DIST($S$3:$S$1003,$G830,$Q830,FALSE)*WindSpeedStep*$T$3:$T$1003)</f>
        <v>1368.1887838632706</v>
      </c>
      <c r="P830" s="42">
        <f t="shared" si="36"/>
        <v>0.92886295468427482</v>
      </c>
      <c r="Q830" s="42">
        <f t="shared" si="38"/>
        <v>0.46563197014566526</v>
      </c>
      <c r="S830" s="42">
        <f>'Zero Turbulence Curve'!E829</f>
        <v>82.699999999999577</v>
      </c>
      <c r="T830" s="42">
        <f>'Zero Turbulence Curve'!F829</f>
        <v>2000.0000008831432</v>
      </c>
    </row>
    <row r="831" spans="5:20" x14ac:dyDescent="0.2">
      <c r="E831" s="15">
        <v>41221.6875</v>
      </c>
      <c r="F831" s="21">
        <v>10.109964628752186</v>
      </c>
      <c r="G831" s="21">
        <v>10.073741600788011</v>
      </c>
      <c r="H831" s="24">
        <v>6.2314758076236439E-2</v>
      </c>
      <c r="I831" s="3">
        <f t="shared" si="37"/>
        <v>1666.3699999999544</v>
      </c>
      <c r="J831" s="3">
        <f>INDEX(PowerArray,MIN(MaximumPowerIndex,ROUND(G831*100,0)))</f>
        <v>1655.6899999999546</v>
      </c>
      <c r="K831" s="3">
        <f>MIN(J831-M831+N831,'Power Look Up'!$F$4)</f>
        <v>1695.1312478756331</v>
      </c>
      <c r="M831" s="50">
        <f t="array" ref="M831">_xlfn.SUM(_xlfn.NORM.DIST($S$3:$S$1003,$G831,$P831,FALSE)*WindSpeedStep*$T$3:$T$1003)</f>
        <v>1647.3692952093072</v>
      </c>
      <c r="N831" s="50">
        <f t="array" ref="N831">_xlfn.SUM(_xlfn.NORM.DIST($S$3:$S$1003,$G831,$Q831,FALSE)*WindSpeedStep*$T$3:$T$1003)</f>
        <v>1686.8105430849857</v>
      </c>
      <c r="P831" s="42">
        <f t="shared" si="36"/>
        <v>1.0073741600788011</v>
      </c>
      <c r="Q831" s="42">
        <f t="shared" si="38"/>
        <v>0.62774277077562368</v>
      </c>
      <c r="S831" s="42">
        <f>'Zero Turbulence Curve'!E830</f>
        <v>82.799999999999571</v>
      </c>
      <c r="T831" s="42">
        <f>'Zero Turbulence Curve'!F830</f>
        <v>2000.0000008831432</v>
      </c>
    </row>
    <row r="832" spans="5:20" x14ac:dyDescent="0.2">
      <c r="E832" s="15">
        <v>41221.694444444445</v>
      </c>
      <c r="F832" s="21">
        <v>10.407583450372416</v>
      </c>
      <c r="G832" s="21">
        <v>10.371677762813642</v>
      </c>
      <c r="H832" s="24">
        <v>4.1316027111424534E-2</v>
      </c>
      <c r="I832" s="3">
        <f t="shared" si="37"/>
        <v>1746.4699999999525</v>
      </c>
      <c r="J832" s="3">
        <f>INDEX(PowerArray,MIN(MaximumPowerIndex,ROUND(G832*100,0)))</f>
        <v>1735.7899999999529</v>
      </c>
      <c r="K832" s="3">
        <f>MIN(J832-M832+N832,'Power Look Up'!$F$4)</f>
        <v>1813.4891621128347</v>
      </c>
      <c r="M832" s="50">
        <f t="array" ref="M832">_xlfn.SUM(_xlfn.NORM.DIST($S$3:$S$1003,$G832,$P832,FALSE)*WindSpeedStep*$T$3:$T$1003)</f>
        <v>1733.2383178821781</v>
      </c>
      <c r="N832" s="50">
        <f t="array" ref="N832">_xlfn.SUM(_xlfn.NORM.DIST($S$3:$S$1003,$G832,$Q832,FALSE)*WindSpeedStep*$T$3:$T$1003)</f>
        <v>1810.9374799950599</v>
      </c>
      <c r="P832" s="42">
        <f t="shared" si="36"/>
        <v>1.0371677762813643</v>
      </c>
      <c r="Q832" s="42">
        <f t="shared" si="38"/>
        <v>0.42851651963936738</v>
      </c>
      <c r="S832" s="42">
        <f>'Zero Turbulence Curve'!E831</f>
        <v>82.899999999999565</v>
      </c>
      <c r="T832" s="42">
        <f>'Zero Turbulence Curve'!F831</f>
        <v>2000.0000008831432</v>
      </c>
    </row>
    <row r="833" spans="5:20" x14ac:dyDescent="0.2">
      <c r="E833" s="15">
        <v>41221.701388888891</v>
      </c>
      <c r="F833" s="21">
        <v>10.325247999380778</v>
      </c>
      <c r="G833" s="21">
        <v>10.280961665441728</v>
      </c>
      <c r="H833" s="24">
        <v>6.9731981260225381E-2</v>
      </c>
      <c r="I833" s="3">
        <f t="shared" si="37"/>
        <v>1725.1099999999531</v>
      </c>
      <c r="J833" s="3">
        <f>INDEX(PowerArray,MIN(MaximumPowerIndex,ROUND(G833*100,0)))</f>
        <v>1711.7599999999534</v>
      </c>
      <c r="K833" s="3">
        <f>MIN(J833-M833+N833,'Power Look Up'!$F$4)</f>
        <v>1752.88141935355</v>
      </c>
      <c r="M833" s="50">
        <f t="array" ref="M833">_xlfn.SUM(_xlfn.NORM.DIST($S$3:$S$1003,$G833,$P833,FALSE)*WindSpeedStep*$T$3:$T$1003)</f>
        <v>1708.5002342453856</v>
      </c>
      <c r="N833" s="50">
        <f t="array" ref="N833">_xlfn.SUM(_xlfn.NORM.DIST($S$3:$S$1003,$G833,$Q833,FALSE)*WindSpeedStep*$T$3:$T$1003)</f>
        <v>1749.6216535989822</v>
      </c>
      <c r="P833" s="42">
        <f t="shared" si="36"/>
        <v>1.0280961665441728</v>
      </c>
      <c r="Q833" s="42">
        <f t="shared" si="38"/>
        <v>0.71691182619167815</v>
      </c>
      <c r="S833" s="42">
        <f>'Zero Turbulence Curve'!E832</f>
        <v>82.999999999999559</v>
      </c>
      <c r="T833" s="42">
        <f>'Zero Turbulence Curve'!F832</f>
        <v>2000.0000008831432</v>
      </c>
    </row>
    <row r="834" spans="5:20" x14ac:dyDescent="0.2">
      <c r="E834" s="15">
        <v>41221.708333333336</v>
      </c>
      <c r="F834" s="21">
        <v>10.381307069904338</v>
      </c>
      <c r="G834" s="21">
        <v>10.309616328850199</v>
      </c>
      <c r="H834" s="24">
        <v>5.2979841198847057E-2</v>
      </c>
      <c r="I834" s="3">
        <f t="shared" si="37"/>
        <v>1738.4599999999527</v>
      </c>
      <c r="J834" s="3">
        <f>INDEX(PowerArray,MIN(MaximumPowerIndex,ROUND(G834*100,0)))</f>
        <v>1719.7699999999531</v>
      </c>
      <c r="K834" s="3">
        <f>MIN(J834-M834+N834,'Power Look Up'!$F$4)</f>
        <v>1782.0407835940862</v>
      </c>
      <c r="M834" s="50">
        <f t="array" ref="M834">_xlfn.SUM(_xlfn.NORM.DIST($S$3:$S$1003,$G834,$P834,FALSE)*WindSpeedStep*$T$3:$T$1003)</f>
        <v>1716.4513716800077</v>
      </c>
      <c r="N834" s="50">
        <f t="array" ref="N834">_xlfn.SUM(_xlfn.NORM.DIST($S$3:$S$1003,$G834,$Q834,FALSE)*WindSpeedStep*$T$3:$T$1003)</f>
        <v>1778.7221552741407</v>
      </c>
      <c r="P834" s="42">
        <f t="shared" si="36"/>
        <v>1.03096163288502</v>
      </c>
      <c r="Q834" s="42">
        <f t="shared" si="38"/>
        <v>0.54620183592352411</v>
      </c>
      <c r="S834" s="42">
        <f>'Zero Turbulence Curve'!E833</f>
        <v>83.099999999999554</v>
      </c>
      <c r="T834" s="42">
        <f>'Zero Turbulence Curve'!F833</f>
        <v>2000.0000008831432</v>
      </c>
    </row>
    <row r="835" spans="5:20" x14ac:dyDescent="0.2">
      <c r="E835" s="15">
        <v>41221.715277777781</v>
      </c>
      <c r="F835" s="21">
        <v>10.642548252428233</v>
      </c>
      <c r="G835" s="21">
        <v>10.591224330992349</v>
      </c>
      <c r="H835" s="24">
        <v>4.5101980147516069E-2</v>
      </c>
      <c r="I835" s="3">
        <f t="shared" si="37"/>
        <v>1807.8799999999512</v>
      </c>
      <c r="J835" s="3">
        <f>INDEX(PowerArray,MIN(MaximumPowerIndex,ROUND(G835*100,0)))</f>
        <v>1794.5299999999515</v>
      </c>
      <c r="K835" s="3">
        <f>MIN(J835-M835+N835,'Power Look Up'!$F$4)</f>
        <v>1882.0635175438961</v>
      </c>
      <c r="M835" s="50">
        <f t="array" ref="M835">_xlfn.SUM(_xlfn.NORM.DIST($S$3:$S$1003,$G835,$P835,FALSE)*WindSpeedStep*$T$3:$T$1003)</f>
        <v>1787.7495113882646</v>
      </c>
      <c r="N835" s="50">
        <f t="array" ref="N835">_xlfn.SUM(_xlfn.NORM.DIST($S$3:$S$1003,$G835,$Q835,FALSE)*WindSpeedStep*$T$3:$T$1003)</f>
        <v>1875.2830289322092</v>
      </c>
      <c r="P835" s="42">
        <f t="shared" ref="P835:P898" si="39">ReferenceTurbulence*G835</f>
        <v>1.0591224330992348</v>
      </c>
      <c r="Q835" s="42">
        <f t="shared" si="38"/>
        <v>0.47768518951430605</v>
      </c>
      <c r="S835" s="42">
        <f>'Zero Turbulence Curve'!E834</f>
        <v>83.199999999999548</v>
      </c>
      <c r="T835" s="42">
        <f>'Zero Turbulence Curve'!F834</f>
        <v>2000.0000008831432</v>
      </c>
    </row>
    <row r="836" spans="5:20" x14ac:dyDescent="0.2">
      <c r="E836" s="15">
        <v>41221.722222222219</v>
      </c>
      <c r="F836" s="21">
        <v>11.3088161324005</v>
      </c>
      <c r="G836" s="21">
        <v>11.232082741949821</v>
      </c>
      <c r="H836" s="24">
        <v>5.4824483194457409E-2</v>
      </c>
      <c r="I836" s="3">
        <f t="shared" ref="I836:I899" si="40">INDEX(PowerArray,MIN(MaximumPowerIndex,ROUND(F836*100,0)))</f>
        <v>1930.0399999999836</v>
      </c>
      <c r="J836" s="3">
        <f>INDEX(PowerArray,MIN(MaximumPowerIndex,ROUND(G836*100,0)))</f>
        <v>1923.3199999999836</v>
      </c>
      <c r="K836" s="3">
        <f>MIN(J836-M836+N836,'Power Look Up'!$F$4)</f>
        <v>2000</v>
      </c>
      <c r="M836" s="50">
        <f t="array" ref="M836">_xlfn.SUM(_xlfn.NORM.DIST($S$3:$S$1003,$G836,$P836,FALSE)*WindSpeedStep*$T$3:$T$1003)</f>
        <v>1903.7218037871214</v>
      </c>
      <c r="N836" s="50">
        <f t="array" ref="N836">_xlfn.SUM(_xlfn.NORM.DIST($S$3:$S$1003,$G836,$Q836,FALSE)*WindSpeedStep*$T$3:$T$1003)</f>
        <v>1981.219316150753</v>
      </c>
      <c r="P836" s="42">
        <f t="shared" si="39"/>
        <v>1.123208274194982</v>
      </c>
      <c r="Q836" s="42">
        <f t="shared" ref="Q836:Q899" si="41">G836*H836</f>
        <v>0.61579313152478299</v>
      </c>
      <c r="S836" s="42">
        <f>'Zero Turbulence Curve'!E835</f>
        <v>83.299999999999542</v>
      </c>
      <c r="T836" s="42">
        <f>'Zero Turbulence Curve'!F835</f>
        <v>2000.0000008831432</v>
      </c>
    </row>
    <row r="837" spans="5:20" x14ac:dyDescent="0.2">
      <c r="E837" s="15">
        <v>41221.729166666664</v>
      </c>
      <c r="F837" s="21">
        <v>10.800081727001061</v>
      </c>
      <c r="G837" s="21">
        <v>10.729201905475485</v>
      </c>
      <c r="H837" s="24">
        <v>9.6295567597411563E-2</v>
      </c>
      <c r="I837" s="3">
        <f t="shared" si="40"/>
        <v>1850.5999999999503</v>
      </c>
      <c r="J837" s="3">
        <f>INDEX(PowerArray,MIN(MaximumPowerIndex,ROUND(G837*100,0)))</f>
        <v>1831.9099999999507</v>
      </c>
      <c r="K837" s="3">
        <f>MIN(J837-M837+N837,'Power Look Up'!$F$4)</f>
        <v>1838.4614698607782</v>
      </c>
      <c r="M837" s="50">
        <f t="array" ref="M837">_xlfn.SUM(_xlfn.NORM.DIST($S$3:$S$1003,$G837,$P837,FALSE)*WindSpeedStep*$T$3:$T$1003)</f>
        <v>1818.0673830767953</v>
      </c>
      <c r="N837" s="50">
        <f t="array" ref="N837">_xlfn.SUM(_xlfn.NORM.DIST($S$3:$S$1003,$G837,$Q837,FALSE)*WindSpeedStep*$T$3:$T$1003)</f>
        <v>1824.6188529376227</v>
      </c>
      <c r="P837" s="42">
        <f t="shared" si="39"/>
        <v>1.0729201905475485</v>
      </c>
      <c r="Q837" s="42">
        <f t="shared" si="41"/>
        <v>1.0331745873549916</v>
      </c>
      <c r="S837" s="42">
        <f>'Zero Turbulence Curve'!E836</f>
        <v>83.399999999999537</v>
      </c>
      <c r="T837" s="42">
        <f>'Zero Turbulence Curve'!F836</f>
        <v>2000.0000008831432</v>
      </c>
    </row>
    <row r="838" spans="5:20" x14ac:dyDescent="0.2">
      <c r="E838" s="15">
        <v>41221.736111111109</v>
      </c>
      <c r="F838" s="21">
        <v>10.047803379295271</v>
      </c>
      <c r="G838" s="21">
        <v>9.9598717444918901</v>
      </c>
      <c r="H838" s="24">
        <v>4.6776393034172276E-2</v>
      </c>
      <c r="I838" s="3">
        <f t="shared" si="40"/>
        <v>1650.3499999999547</v>
      </c>
      <c r="J838" s="3">
        <f>INDEX(PowerArray,MIN(MaximumPowerIndex,ROUND(G838*100,0)))</f>
        <v>1621.7599999999361</v>
      </c>
      <c r="K838" s="3">
        <f>MIN(J838-M838+N838,'Power Look Up'!$F$4)</f>
        <v>1664.6613725980626</v>
      </c>
      <c r="M838" s="50">
        <f t="array" ref="M838">_xlfn.SUM(_xlfn.NORM.DIST($S$3:$S$1003,$G838,$P838,FALSE)*WindSpeedStep*$T$3:$T$1003)</f>
        <v>1611.2174297680106</v>
      </c>
      <c r="N838" s="50">
        <f t="array" ref="N838">_xlfn.SUM(_xlfn.NORM.DIST($S$3:$S$1003,$G838,$Q838,FALSE)*WindSpeedStep*$T$3:$T$1003)</f>
        <v>1654.1188023661371</v>
      </c>
      <c r="P838" s="42">
        <f t="shared" si="39"/>
        <v>0.99598717444918905</v>
      </c>
      <c r="Q838" s="42">
        <f t="shared" si="41"/>
        <v>0.46588687529029971</v>
      </c>
      <c r="S838" s="42">
        <f>'Zero Turbulence Curve'!E837</f>
        <v>83.499999999999531</v>
      </c>
      <c r="T838" s="42">
        <f>'Zero Turbulence Curve'!F837</f>
        <v>2000.0000008831432</v>
      </c>
    </row>
    <row r="839" spans="5:20" x14ac:dyDescent="0.2">
      <c r="E839" s="15">
        <v>41221.743055555555</v>
      </c>
      <c r="F839" s="21">
        <v>10.383862129422685</v>
      </c>
      <c r="G839" s="21">
        <v>10.299493505632123</v>
      </c>
      <c r="H839" s="24">
        <v>5.3929837763662079E-2</v>
      </c>
      <c r="I839" s="3">
        <f t="shared" si="40"/>
        <v>1738.4599999999527</v>
      </c>
      <c r="J839" s="3">
        <f>INDEX(PowerArray,MIN(MaximumPowerIndex,ROUND(G839*100,0)))</f>
        <v>1717.0999999999533</v>
      </c>
      <c r="K839" s="3">
        <f>MIN(J839-M839+N839,'Power Look Up'!$F$4)</f>
        <v>1777.7509832490887</v>
      </c>
      <c r="M839" s="50">
        <f t="array" ref="M839">_xlfn.SUM(_xlfn.NORM.DIST($S$3:$S$1003,$G839,$P839,FALSE)*WindSpeedStep*$T$3:$T$1003)</f>
        <v>1713.6568307941677</v>
      </c>
      <c r="N839" s="50">
        <f t="array" ref="N839">_xlfn.SUM(_xlfn.NORM.DIST($S$3:$S$1003,$G839,$Q839,FALSE)*WindSpeedStep*$T$3:$T$1003)</f>
        <v>1774.3078140433031</v>
      </c>
      <c r="P839" s="42">
        <f t="shared" si="39"/>
        <v>1.0299493505632122</v>
      </c>
      <c r="Q839" s="42">
        <f t="shared" si="41"/>
        <v>0.55545001380663162</v>
      </c>
      <c r="S839" s="42">
        <f>'Zero Turbulence Curve'!E838</f>
        <v>83.599999999999525</v>
      </c>
      <c r="T839" s="42">
        <f>'Zero Turbulence Curve'!F838</f>
        <v>2000.0000008831432</v>
      </c>
    </row>
    <row r="840" spans="5:20" x14ac:dyDescent="0.2">
      <c r="E840" s="15">
        <v>41221.75</v>
      </c>
      <c r="F840" s="21">
        <v>9.1579922866274703</v>
      </c>
      <c r="G840" s="21">
        <v>9.1204970574334538</v>
      </c>
      <c r="H840" s="24">
        <v>6.333265871460908E-2</v>
      </c>
      <c r="I840" s="3">
        <f t="shared" si="40"/>
        <v>1316.9599999999425</v>
      </c>
      <c r="J840" s="3">
        <f>INDEX(PowerArray,MIN(MaximumPowerIndex,ROUND(G840*100,0)))</f>
        <v>1301.719999999943</v>
      </c>
      <c r="K840" s="3">
        <f>MIN(J840-M840+N840,'Power Look Up'!$F$4)</f>
        <v>1295.3303480705297</v>
      </c>
      <c r="M840" s="50">
        <f t="array" ref="M840">_xlfn.SUM(_xlfn.NORM.DIST($S$3:$S$1003,$G840,$P840,FALSE)*WindSpeedStep*$T$3:$T$1003)</f>
        <v>1306.2661157671787</v>
      </c>
      <c r="N840" s="50">
        <f t="array" ref="N840">_xlfn.SUM(_xlfn.NORM.DIST($S$3:$S$1003,$G840,$Q840,FALSE)*WindSpeedStep*$T$3:$T$1003)</f>
        <v>1299.8764638377654</v>
      </c>
      <c r="P840" s="42">
        <f t="shared" si="39"/>
        <v>0.91204970574334543</v>
      </c>
      <c r="Q840" s="42">
        <f t="shared" si="41"/>
        <v>0.57762532744602935</v>
      </c>
      <c r="S840" s="42">
        <f>'Zero Turbulence Curve'!E839</f>
        <v>83.69999999999952</v>
      </c>
      <c r="T840" s="42">
        <f>'Zero Turbulence Curve'!F839</f>
        <v>2000.0000008831432</v>
      </c>
    </row>
    <row r="841" spans="5:20" x14ac:dyDescent="0.2">
      <c r="E841" s="15">
        <v>41221.756944444445</v>
      </c>
      <c r="F841" s="21">
        <v>10.276160230767813</v>
      </c>
      <c r="G841" s="21">
        <v>10.196448814611861</v>
      </c>
      <c r="H841" s="24">
        <v>5.7414441459708185E-2</v>
      </c>
      <c r="I841" s="3">
        <f t="shared" si="40"/>
        <v>1711.7599999999534</v>
      </c>
      <c r="J841" s="3">
        <f>INDEX(PowerArray,MIN(MaximumPowerIndex,ROUND(G841*100,0)))</f>
        <v>1690.3999999999537</v>
      </c>
      <c r="K841" s="3">
        <f>MIN(J841-M841+N841,'Power Look Up'!$F$4)</f>
        <v>1741.3701307719202</v>
      </c>
      <c r="M841" s="50">
        <f t="array" ref="M841">_xlfn.SUM(_xlfn.NORM.DIST($S$3:$S$1003,$G841,$P841,FALSE)*WindSpeedStep*$T$3:$T$1003)</f>
        <v>1684.3265089518718</v>
      </c>
      <c r="N841" s="50">
        <f t="array" ref="N841">_xlfn.SUM(_xlfn.NORM.DIST($S$3:$S$1003,$G841,$Q841,FALSE)*WindSpeedStep*$T$3:$T$1003)</f>
        <v>1735.2966397238383</v>
      </c>
      <c r="P841" s="42">
        <f t="shared" si="39"/>
        <v>1.019644881461186</v>
      </c>
      <c r="Q841" s="42">
        <f t="shared" si="41"/>
        <v>0.58542341356344363</v>
      </c>
      <c r="S841" s="42">
        <f>'Zero Turbulence Curve'!E840</f>
        <v>83.799999999999514</v>
      </c>
      <c r="T841" s="42">
        <f>'Zero Turbulence Curve'!F840</f>
        <v>2000.0000008831432</v>
      </c>
    </row>
    <row r="842" spans="5:20" x14ac:dyDescent="0.2">
      <c r="E842" s="15">
        <v>41221.763888888891</v>
      </c>
      <c r="F842" s="21">
        <v>9.9077483263322073</v>
      </c>
      <c r="G842" s="21">
        <v>9.8456684604420239</v>
      </c>
      <c r="H842" s="24">
        <v>4.8446931047318322E-2</v>
      </c>
      <c r="I842" s="3">
        <f t="shared" si="40"/>
        <v>1602.7099999999364</v>
      </c>
      <c r="J842" s="3">
        <f>INDEX(PowerArray,MIN(MaximumPowerIndex,ROUND(G842*100,0)))</f>
        <v>1579.8499999999369</v>
      </c>
      <c r="K842" s="3">
        <f>MIN(J842-M842+N842,'Power Look Up'!$F$4)</f>
        <v>1613.4523427655959</v>
      </c>
      <c r="M842" s="50">
        <f t="array" ref="M842">_xlfn.SUM(_xlfn.NORM.DIST($S$3:$S$1003,$G842,$P842,FALSE)*WindSpeedStep*$T$3:$T$1003)</f>
        <v>1573.3099684970657</v>
      </c>
      <c r="N842" s="50">
        <f t="array" ref="N842">_xlfn.SUM(_xlfn.NORM.DIST($S$3:$S$1003,$G842,$Q842,FALSE)*WindSpeedStep*$T$3:$T$1003)</f>
        <v>1606.9123112627246</v>
      </c>
      <c r="P842" s="42">
        <f t="shared" si="39"/>
        <v>0.98456684604420242</v>
      </c>
      <c r="Q842" s="42">
        <f t="shared" si="41"/>
        <v>0.47699242101779149</v>
      </c>
      <c r="S842" s="42">
        <f>'Zero Turbulence Curve'!E841</f>
        <v>83.899999999999508</v>
      </c>
      <c r="T842" s="42">
        <f>'Zero Turbulence Curve'!F841</f>
        <v>2000.0000008831432</v>
      </c>
    </row>
    <row r="843" spans="5:20" x14ac:dyDescent="0.2">
      <c r="E843" s="15">
        <v>41221.770833333336</v>
      </c>
      <c r="F843" s="21">
        <v>9.0662747307555378</v>
      </c>
      <c r="G843" s="21">
        <v>9.0315711264863054</v>
      </c>
      <c r="H843" s="24">
        <v>9.2651063964614561E-2</v>
      </c>
      <c r="I843" s="3">
        <f t="shared" si="40"/>
        <v>1282.6699999999432</v>
      </c>
      <c r="J843" s="3">
        <f>INDEX(PowerArray,MIN(MaximumPowerIndex,ROUND(G843*100,0)))</f>
        <v>1267.4299999999437</v>
      </c>
      <c r="K843" s="3">
        <f>MIN(J843-M843+N843,'Power Look Up'!$F$4)</f>
        <v>1266.1390226844874</v>
      </c>
      <c r="M843" s="50">
        <f t="array" ref="M843">_xlfn.SUM(_xlfn.NORM.DIST($S$3:$S$1003,$G843,$P843,FALSE)*WindSpeedStep*$T$3:$T$1003)</f>
        <v>1271.9759933372804</v>
      </c>
      <c r="N843" s="50">
        <f t="array" ref="N843">_xlfn.SUM(_xlfn.NORM.DIST($S$3:$S$1003,$G843,$Q843,FALSE)*WindSpeedStep*$T$3:$T$1003)</f>
        <v>1270.6850160218241</v>
      </c>
      <c r="P843" s="42">
        <f t="shared" si="39"/>
        <v>0.90315711264863063</v>
      </c>
      <c r="Q843" s="42">
        <f t="shared" si="41"/>
        <v>0.83678467414104862</v>
      </c>
      <c r="S843" s="42">
        <f>'Zero Turbulence Curve'!E842</f>
        <v>83.999999999999503</v>
      </c>
      <c r="T843" s="42">
        <f>'Zero Turbulence Curve'!F842</f>
        <v>2000.0000008831432</v>
      </c>
    </row>
    <row r="844" spans="5:20" x14ac:dyDescent="0.2">
      <c r="E844" s="15">
        <v>41221.777777777781</v>
      </c>
      <c r="F844" s="21">
        <v>10.757419883322541</v>
      </c>
      <c r="G844" s="21">
        <v>10.689265423587965</v>
      </c>
      <c r="H844" s="24">
        <v>0.11712845772185625</v>
      </c>
      <c r="I844" s="3">
        <f t="shared" si="40"/>
        <v>1839.9199999999505</v>
      </c>
      <c r="J844" s="3">
        <f>INDEX(PowerArray,MIN(MaximumPowerIndex,ROUND(G844*100,0)))</f>
        <v>1821.2299999999509</v>
      </c>
      <c r="K844" s="3">
        <f>MIN(J844-M844+N844,'Power Look Up'!$F$4)</f>
        <v>1791.5463229153565</v>
      </c>
      <c r="M844" s="50">
        <f t="array" ref="M844">_xlfn.SUM(_xlfn.NORM.DIST($S$3:$S$1003,$G844,$P844,FALSE)*WindSpeedStep*$T$3:$T$1003)</f>
        <v>1809.6048083134403</v>
      </c>
      <c r="N844" s="50">
        <f t="array" ref="N844">_xlfn.SUM(_xlfn.NORM.DIST($S$3:$S$1003,$G844,$Q844,FALSE)*WindSpeedStep*$T$3:$T$1003)</f>
        <v>1779.921131228846</v>
      </c>
      <c r="P844" s="42">
        <f t="shared" si="39"/>
        <v>1.0689265423587966</v>
      </c>
      <c r="Q844" s="42">
        <f t="shared" si="41"/>
        <v>1.2520171732444227</v>
      </c>
      <c r="S844" s="42">
        <f>'Zero Turbulence Curve'!E843</f>
        <v>84.099999999999497</v>
      </c>
      <c r="T844" s="42">
        <f>'Zero Turbulence Curve'!F843</f>
        <v>2000.0000008831432</v>
      </c>
    </row>
    <row r="845" spans="5:20" x14ac:dyDescent="0.2">
      <c r="E845" s="15">
        <v>41221.784722222219</v>
      </c>
      <c r="F845" s="21">
        <v>10.277895182004476</v>
      </c>
      <c r="G845" s="21">
        <v>10.225681581111321</v>
      </c>
      <c r="H845" s="24">
        <v>7.2972139403909453E-2</v>
      </c>
      <c r="I845" s="3">
        <f t="shared" si="40"/>
        <v>1711.7599999999534</v>
      </c>
      <c r="J845" s="3">
        <f>INDEX(PowerArray,MIN(MaximumPowerIndex,ROUND(G845*100,0)))</f>
        <v>1698.4099999999537</v>
      </c>
      <c r="K845" s="3">
        <f>MIN(J845-M845+N845,'Power Look Up'!$F$4)</f>
        <v>1733.4929019550441</v>
      </c>
      <c r="M845" s="50">
        <f t="array" ref="M845">_xlfn.SUM(_xlfn.NORM.DIST($S$3:$S$1003,$G845,$P845,FALSE)*WindSpeedStep*$T$3:$T$1003)</f>
        <v>1692.8089998952191</v>
      </c>
      <c r="N845" s="50">
        <f t="array" ref="N845">_xlfn.SUM(_xlfn.NORM.DIST($S$3:$S$1003,$G845,$Q845,FALSE)*WindSpeedStep*$T$3:$T$1003)</f>
        <v>1727.8919018503095</v>
      </c>
      <c r="P845" s="42">
        <f t="shared" si="39"/>
        <v>1.0225681581111321</v>
      </c>
      <c r="Q845" s="42">
        <f t="shared" si="41"/>
        <v>0.74618986183684455</v>
      </c>
      <c r="S845" s="42">
        <f>'Zero Turbulence Curve'!E844</f>
        <v>84.199999999999491</v>
      </c>
      <c r="T845" s="42">
        <f>'Zero Turbulence Curve'!F844</f>
        <v>2000.0000008831432</v>
      </c>
    </row>
    <row r="846" spans="5:20" x14ac:dyDescent="0.2">
      <c r="E846" s="15">
        <v>41221.791666666664</v>
      </c>
      <c r="F846" s="21">
        <v>8.3710677209382141</v>
      </c>
      <c r="G846" s="21">
        <v>8.2972402760601494</v>
      </c>
      <c r="H846" s="24">
        <v>3.1059359291727207E-2</v>
      </c>
      <c r="I846" s="3">
        <f t="shared" si="40"/>
        <v>1024.7899999999509</v>
      </c>
      <c r="J846" s="3">
        <f>INDEX(PowerArray,MIN(MaximumPowerIndex,ROUND(G846*100,0)))</f>
        <v>999.09999999995136</v>
      </c>
      <c r="K846" s="3">
        <f>MIN(J846-M846+N846,'Power Look Up'!$F$4)</f>
        <v>975.56190214790593</v>
      </c>
      <c r="M846" s="50">
        <f t="array" ref="M846">_xlfn.SUM(_xlfn.NORM.DIST($S$3:$S$1003,$G846,$P846,FALSE)*WindSpeedStep*$T$3:$T$1003)</f>
        <v>996.16507119878895</v>
      </c>
      <c r="N846" s="50">
        <f t="array" ref="N846">_xlfn.SUM(_xlfn.NORM.DIST($S$3:$S$1003,$G846,$Q846,FALSE)*WindSpeedStep*$T$3:$T$1003)</f>
        <v>972.62697334674351</v>
      </c>
      <c r="P846" s="42">
        <f t="shared" si="39"/>
        <v>0.82972402760601494</v>
      </c>
      <c r="Q846" s="42">
        <f t="shared" si="41"/>
        <v>0.25770696686394201</v>
      </c>
      <c r="S846" s="42">
        <f>'Zero Turbulence Curve'!E845</f>
        <v>84.299999999999486</v>
      </c>
      <c r="T846" s="42">
        <f>'Zero Turbulence Curve'!F845</f>
        <v>2000.0000008831432</v>
      </c>
    </row>
    <row r="847" spans="5:20" x14ac:dyDescent="0.2">
      <c r="E847" s="15">
        <v>41221.798611111109</v>
      </c>
      <c r="F847" s="21">
        <v>9.1983971761817269</v>
      </c>
      <c r="G847" s="21">
        <v>9.1328592612210269</v>
      </c>
      <c r="H847" s="24">
        <v>8.8058819866727339E-2</v>
      </c>
      <c r="I847" s="3">
        <f t="shared" si="40"/>
        <v>1332.1999999999423</v>
      </c>
      <c r="J847" s="3">
        <f>INDEX(PowerArray,MIN(MaximumPowerIndex,ROUND(G847*100,0)))</f>
        <v>1305.5299999999427</v>
      </c>
      <c r="K847" s="3">
        <f>MIN(J847-M847+N847,'Power Look Up'!$F$4)</f>
        <v>1304.356171999684</v>
      </c>
      <c r="M847" s="50">
        <f t="array" ref="M847">_xlfn.SUM(_xlfn.NORM.DIST($S$3:$S$1003,$G847,$P847,FALSE)*WindSpeedStep*$T$3:$T$1003)</f>
        <v>1311.0277474090676</v>
      </c>
      <c r="N847" s="50">
        <f t="array" ref="N847">_xlfn.SUM(_xlfn.NORM.DIST($S$3:$S$1003,$G847,$Q847,FALSE)*WindSpeedStep*$T$3:$T$1003)</f>
        <v>1309.8539194088089</v>
      </c>
      <c r="P847" s="42">
        <f t="shared" si="39"/>
        <v>0.91328592612210269</v>
      </c>
      <c r="Q847" s="42">
        <f t="shared" si="41"/>
        <v>0.80422880855203493</v>
      </c>
      <c r="S847" s="42">
        <f>'Zero Turbulence Curve'!E846</f>
        <v>84.39999999999948</v>
      </c>
      <c r="T847" s="42">
        <f>'Zero Turbulence Curve'!F846</f>
        <v>2000.0000008831432</v>
      </c>
    </row>
    <row r="848" spans="5:20" x14ac:dyDescent="0.2">
      <c r="E848" s="15">
        <v>41221.805555555555</v>
      </c>
      <c r="F848" s="21">
        <v>8.8083289544471448</v>
      </c>
      <c r="G848" s="21">
        <v>8.7544261337875877</v>
      </c>
      <c r="H848" s="24">
        <v>6.0170323195345002E-2</v>
      </c>
      <c r="I848" s="3">
        <f t="shared" si="40"/>
        <v>1186.2699999999475</v>
      </c>
      <c r="J848" s="3">
        <f>INDEX(PowerArray,MIN(MaximumPowerIndex,ROUND(G848*100,0)))</f>
        <v>1164.2499999999477</v>
      </c>
      <c r="K848" s="3">
        <f>MIN(J848-M848+N848,'Power Look Up'!$F$4)</f>
        <v>1149.0101624991175</v>
      </c>
      <c r="M848" s="50">
        <f t="array" ref="M848">_xlfn.SUM(_xlfn.NORM.DIST($S$3:$S$1003,$G848,$P848,FALSE)*WindSpeedStep*$T$3:$T$1003)</f>
        <v>1165.5126899134548</v>
      </c>
      <c r="N848" s="50">
        <f t="array" ref="N848">_xlfn.SUM(_xlfn.NORM.DIST($S$3:$S$1003,$G848,$Q848,FALSE)*WindSpeedStep*$T$3:$T$1003)</f>
        <v>1150.2728524126246</v>
      </c>
      <c r="P848" s="42">
        <f t="shared" si="39"/>
        <v>0.87544261337875884</v>
      </c>
      <c r="Q848" s="42">
        <f t="shared" si="41"/>
        <v>0.52675664985977377</v>
      </c>
      <c r="S848" s="42">
        <f>'Zero Turbulence Curve'!E847</f>
        <v>84.499999999999474</v>
      </c>
      <c r="T848" s="42">
        <f>'Zero Turbulence Curve'!F847</f>
        <v>2000.0000008831432</v>
      </c>
    </row>
    <row r="849" spans="5:20" x14ac:dyDescent="0.2">
      <c r="E849" s="15">
        <v>41221.8125</v>
      </c>
      <c r="F849" s="21">
        <v>8.6731695367084658</v>
      </c>
      <c r="G849" s="21">
        <v>8.6288606426692009</v>
      </c>
      <c r="H849" s="24">
        <v>8.7626558754946904E-2</v>
      </c>
      <c r="I849" s="3">
        <f t="shared" si="40"/>
        <v>1134.8899999999485</v>
      </c>
      <c r="J849" s="3">
        <f>INDEX(PowerArray,MIN(MaximumPowerIndex,ROUND(G849*100,0)))</f>
        <v>1120.2099999999489</v>
      </c>
      <c r="K849" s="3">
        <f>MIN(J849-M849+N849,'Power Look Up'!$F$4)</f>
        <v>1115.0787984445692</v>
      </c>
      <c r="M849" s="50">
        <f t="array" ref="M849">_xlfn.SUM(_xlfn.NORM.DIST($S$3:$S$1003,$G849,$P849,FALSE)*WindSpeedStep*$T$3:$T$1003)</f>
        <v>1117.9649941318305</v>
      </c>
      <c r="N849" s="50">
        <f t="array" ref="N849">_xlfn.SUM(_xlfn.NORM.DIST($S$3:$S$1003,$G849,$Q849,FALSE)*WindSpeedStep*$T$3:$T$1003)</f>
        <v>1112.8337925764508</v>
      </c>
      <c r="P849" s="42">
        <f t="shared" si="39"/>
        <v>0.86288606426692016</v>
      </c>
      <c r="Q849" s="42">
        <f t="shared" si="41"/>
        <v>0.7561173640931016</v>
      </c>
      <c r="S849" s="42">
        <f>'Zero Turbulence Curve'!E848</f>
        <v>84.599999999999469</v>
      </c>
      <c r="T849" s="42">
        <f>'Zero Turbulence Curve'!F848</f>
        <v>2000.0000008831432</v>
      </c>
    </row>
    <row r="850" spans="5:20" x14ac:dyDescent="0.2">
      <c r="E850" s="15">
        <v>41221.819444444445</v>
      </c>
      <c r="F850" s="21">
        <v>9.0476444176730375</v>
      </c>
      <c r="G850" s="21">
        <v>9.0336289017570106</v>
      </c>
      <c r="H850" s="24">
        <v>5.1947222757995966E-2</v>
      </c>
      <c r="I850" s="3">
        <f t="shared" si="40"/>
        <v>1275.0499999999433</v>
      </c>
      <c r="J850" s="3">
        <f>INDEX(PowerArray,MIN(MaximumPowerIndex,ROUND(G850*100,0)))</f>
        <v>1267.4299999999437</v>
      </c>
      <c r="K850" s="3">
        <f>MIN(J850-M850+N850,'Power Look Up'!$F$4)</f>
        <v>1254.9322997986892</v>
      </c>
      <c r="M850" s="50">
        <f t="array" ref="M850">_xlfn.SUM(_xlfn.NORM.DIST($S$3:$S$1003,$G850,$P850,FALSE)*WindSpeedStep*$T$3:$T$1003)</f>
        <v>1272.7698283296579</v>
      </c>
      <c r="N850" s="50">
        <f t="array" ref="N850">_xlfn.SUM(_xlfn.NORM.DIST($S$3:$S$1003,$G850,$Q850,FALSE)*WindSpeedStep*$T$3:$T$1003)</f>
        <v>1260.2721281284034</v>
      </c>
      <c r="P850" s="42">
        <f t="shared" si="39"/>
        <v>0.90336289017570115</v>
      </c>
      <c r="Q850" s="42">
        <f t="shared" si="41"/>
        <v>0.46927193287264191</v>
      </c>
      <c r="S850" s="42">
        <f>'Zero Turbulence Curve'!E849</f>
        <v>84.699999999999463</v>
      </c>
      <c r="T850" s="42">
        <f>'Zero Turbulence Curve'!F849</f>
        <v>2000.0000008831432</v>
      </c>
    </row>
    <row r="851" spans="5:20" x14ac:dyDescent="0.2">
      <c r="E851" s="15">
        <v>41221.826388888891</v>
      </c>
      <c r="F851" s="21">
        <v>8.7594534472211745</v>
      </c>
      <c r="G851" s="21">
        <v>8.7216049664744926</v>
      </c>
      <c r="H851" s="24">
        <v>4.4523325838751113E-2</v>
      </c>
      <c r="I851" s="3">
        <f t="shared" si="40"/>
        <v>1167.9199999999478</v>
      </c>
      <c r="J851" s="3">
        <f>INDEX(PowerArray,MIN(MaximumPowerIndex,ROUND(G851*100,0)))</f>
        <v>1153.2399999999479</v>
      </c>
      <c r="K851" s="3">
        <f>MIN(J851-M851+N851,'Power Look Up'!$F$4)</f>
        <v>1132.0815540275494</v>
      </c>
      <c r="M851" s="50">
        <f t="array" ref="M851">_xlfn.SUM(_xlfn.NORM.DIST($S$3:$S$1003,$G851,$P851,FALSE)*WindSpeedStep*$T$3:$T$1003)</f>
        <v>1153.0263138204502</v>
      </c>
      <c r="N851" s="50">
        <f t="array" ref="N851">_xlfn.SUM(_xlfn.NORM.DIST($S$3:$S$1003,$G851,$Q851,FALSE)*WindSpeedStep*$T$3:$T$1003)</f>
        <v>1131.8678678480517</v>
      </c>
      <c r="P851" s="42">
        <f t="shared" si="39"/>
        <v>0.87216049664744932</v>
      </c>
      <c r="Q851" s="42">
        <f t="shared" si="41"/>
        <v>0.38831485975921382</v>
      </c>
      <c r="S851" s="42">
        <f>'Zero Turbulence Curve'!E850</f>
        <v>84.799999999999457</v>
      </c>
      <c r="T851" s="42">
        <f>'Zero Turbulence Curve'!F850</f>
        <v>2000.0000008831432</v>
      </c>
    </row>
    <row r="852" spans="5:20" x14ac:dyDescent="0.2">
      <c r="E852" s="15">
        <v>41221.833333333336</v>
      </c>
      <c r="F852" s="21">
        <v>8.4387349325689218</v>
      </c>
      <c r="G852" s="21">
        <v>8.3853763577493243</v>
      </c>
      <c r="H852" s="24">
        <v>6.6360657666672873E-2</v>
      </c>
      <c r="I852" s="3">
        <f t="shared" si="40"/>
        <v>1050.4799999999502</v>
      </c>
      <c r="J852" s="3">
        <f>INDEX(PowerArray,MIN(MaximumPowerIndex,ROUND(G852*100,0)))</f>
        <v>1032.1299999999505</v>
      </c>
      <c r="K852" s="3">
        <f>MIN(J852-M852+N852,'Power Look Up'!$F$4)</f>
        <v>1017.4518713522428</v>
      </c>
      <c r="M852" s="50">
        <f t="array" ref="M852">_xlfn.SUM(_xlfn.NORM.DIST($S$3:$S$1003,$G852,$P852,FALSE)*WindSpeedStep*$T$3:$T$1003)</f>
        <v>1027.9080090372418</v>
      </c>
      <c r="N852" s="50">
        <f t="array" ref="N852">_xlfn.SUM(_xlfn.NORM.DIST($S$3:$S$1003,$G852,$Q852,FALSE)*WindSpeedStep*$T$3:$T$1003)</f>
        <v>1013.2298803895341</v>
      </c>
      <c r="P852" s="42">
        <f t="shared" si="39"/>
        <v>0.83853763577493245</v>
      </c>
      <c r="Q852" s="42">
        <f t="shared" si="41"/>
        <v>0.55645908988281512</v>
      </c>
      <c r="S852" s="42">
        <f>'Zero Turbulence Curve'!E851</f>
        <v>84.899999999999451</v>
      </c>
      <c r="T852" s="42">
        <f>'Zero Turbulence Curve'!F851</f>
        <v>2000.0000008831432</v>
      </c>
    </row>
    <row r="853" spans="5:20" x14ac:dyDescent="0.2">
      <c r="E853" s="15">
        <v>41221.840277777781</v>
      </c>
      <c r="F853" s="21">
        <v>8.461583695449141</v>
      </c>
      <c r="G853" s="21">
        <v>8.3883483987711003</v>
      </c>
      <c r="H853" s="24">
        <v>6.9726899979411325E-2</v>
      </c>
      <c r="I853" s="3">
        <f t="shared" si="40"/>
        <v>1057.8199999999501</v>
      </c>
      <c r="J853" s="3">
        <f>INDEX(PowerArray,MIN(MaximumPowerIndex,ROUND(G853*100,0)))</f>
        <v>1032.1299999999505</v>
      </c>
      <c r="K853" s="3">
        <f>MIN(J853-M853+N853,'Power Look Up'!$F$4)</f>
        <v>1018.7550002322816</v>
      </c>
      <c r="M853" s="50">
        <f t="array" ref="M853">_xlfn.SUM(_xlfn.NORM.DIST($S$3:$S$1003,$G853,$P853,FALSE)*WindSpeedStep*$T$3:$T$1003)</f>
        <v>1028.9869853296541</v>
      </c>
      <c r="N853" s="50">
        <f t="array" ref="N853">_xlfn.SUM(_xlfn.NORM.DIST($S$3:$S$1003,$G853,$Q853,FALSE)*WindSpeedStep*$T$3:$T$1003)</f>
        <v>1015.6119855619852</v>
      </c>
      <c r="P853" s="42">
        <f t="shared" si="39"/>
        <v>0.83883483987711005</v>
      </c>
      <c r="Q853" s="42">
        <f t="shared" si="41"/>
        <v>0.58489352979356768</v>
      </c>
      <c r="S853" s="42">
        <f>'Zero Turbulence Curve'!E852</f>
        <v>84.999999999999446</v>
      </c>
      <c r="T853" s="42">
        <f>'Zero Turbulence Curve'!F852</f>
        <v>2000.0000008831432</v>
      </c>
    </row>
    <row r="854" spans="5:20" x14ac:dyDescent="0.2">
      <c r="E854" s="15">
        <v>41221.847222222219</v>
      </c>
      <c r="F854" s="21">
        <v>8.2292760786174561</v>
      </c>
      <c r="G854" s="21">
        <v>8.1961249403561833</v>
      </c>
      <c r="H854" s="24">
        <v>5.4682817261321168E-2</v>
      </c>
      <c r="I854" s="3">
        <f t="shared" si="40"/>
        <v>973.40999999995188</v>
      </c>
      <c r="J854" s="3">
        <f>INDEX(PowerArray,MIN(MaximumPowerIndex,ROUND(G854*100,0)))</f>
        <v>962.39999999995212</v>
      </c>
      <c r="K854" s="3">
        <f>MIN(J854-M854+N854,'Power Look Up'!$F$4)</f>
        <v>944.32920700458408</v>
      </c>
      <c r="M854" s="50">
        <f t="array" ref="M854">_xlfn.SUM(_xlfn.NORM.DIST($S$3:$S$1003,$G854,$P854,FALSE)*WindSpeedStep*$T$3:$T$1003)</f>
        <v>960.38125571184378</v>
      </c>
      <c r="N854" s="50">
        <f t="array" ref="N854">_xlfn.SUM(_xlfn.NORM.DIST($S$3:$S$1003,$G854,$Q854,FALSE)*WindSpeedStep*$T$3:$T$1003)</f>
        <v>942.31046271647574</v>
      </c>
      <c r="P854" s="42">
        <f t="shared" si="39"/>
        <v>0.81961249403561842</v>
      </c>
      <c r="Q854" s="42">
        <f t="shared" si="41"/>
        <v>0.44818720236445403</v>
      </c>
      <c r="S854" s="42">
        <f>'Zero Turbulence Curve'!E853</f>
        <v>85.09999999999944</v>
      </c>
      <c r="T854" s="42">
        <f>'Zero Turbulence Curve'!F853</f>
        <v>2000.0000008831432</v>
      </c>
    </row>
    <row r="855" spans="5:20" x14ac:dyDescent="0.2">
      <c r="E855" s="15">
        <v>41221.854166666664</v>
      </c>
      <c r="F855" s="21">
        <v>8.0312841200514349</v>
      </c>
      <c r="G855" s="21">
        <v>7.9782644855120335</v>
      </c>
      <c r="H855" s="24">
        <v>3.8599057805218655E-2</v>
      </c>
      <c r="I855" s="3">
        <f t="shared" si="40"/>
        <v>900.00999999995349</v>
      </c>
      <c r="J855" s="3">
        <f>INDEX(PowerArray,MIN(MaximumPowerIndex,ROUND(G855*100,0)))</f>
        <v>882.97999999996216</v>
      </c>
      <c r="K855" s="3">
        <f>MIN(J855-M855+N855,'Power Look Up'!$F$4)</f>
        <v>862.07901188652829</v>
      </c>
      <c r="M855" s="50">
        <f t="array" ref="M855">_xlfn.SUM(_xlfn.NORM.DIST($S$3:$S$1003,$G855,$P855,FALSE)*WindSpeedStep*$T$3:$T$1003)</f>
        <v>885.74413985442766</v>
      </c>
      <c r="N855" s="50">
        <f t="array" ref="N855">_xlfn.SUM(_xlfn.NORM.DIST($S$3:$S$1003,$G855,$Q855,FALSE)*WindSpeedStep*$T$3:$T$1003)</f>
        <v>864.84315174099379</v>
      </c>
      <c r="P855" s="42">
        <f t="shared" si="39"/>
        <v>0.79782644855120344</v>
      </c>
      <c r="Q855" s="42">
        <f t="shared" si="41"/>
        <v>0.30795349206160205</v>
      </c>
      <c r="S855" s="42">
        <f>'Zero Turbulence Curve'!E854</f>
        <v>85.199999999999434</v>
      </c>
      <c r="T855" s="42">
        <f>'Zero Turbulence Curve'!F854</f>
        <v>2000.0000008831432</v>
      </c>
    </row>
    <row r="856" spans="5:20" x14ac:dyDescent="0.2">
      <c r="E856" s="15">
        <v>41221.861111111109</v>
      </c>
      <c r="F856" s="21">
        <v>8.6459761321842468</v>
      </c>
      <c r="G856" s="21">
        <v>8.6082607395897508</v>
      </c>
      <c r="H856" s="24">
        <v>9.3685199636951627E-2</v>
      </c>
      <c r="I856" s="3">
        <f t="shared" si="40"/>
        <v>1127.5499999999486</v>
      </c>
      <c r="J856" s="3">
        <f>INDEX(PowerArray,MIN(MaximumPowerIndex,ROUND(G856*100,0)))</f>
        <v>1112.869999999949</v>
      </c>
      <c r="K856" s="3">
        <f>MIN(J856-M856+N856,'Power Look Up'!$F$4)</f>
        <v>1110.2291841313345</v>
      </c>
      <c r="M856" s="50">
        <f t="array" ref="M856">_xlfn.SUM(_xlfn.NORM.DIST($S$3:$S$1003,$G856,$P856,FALSE)*WindSpeedStep*$T$3:$T$1003)</f>
        <v>1110.2271375847336</v>
      </c>
      <c r="N856" s="50">
        <f t="array" ref="N856">_xlfn.SUM(_xlfn.NORM.DIST($S$3:$S$1003,$G856,$Q856,FALSE)*WindSpeedStep*$T$3:$T$1003)</f>
        <v>1107.5863217161191</v>
      </c>
      <c r="P856" s="42">
        <f t="shared" si="39"/>
        <v>0.86082607395897515</v>
      </c>
      <c r="Q856" s="42">
        <f t="shared" si="41"/>
        <v>0.80646662591539864</v>
      </c>
      <c r="S856" s="42">
        <f>'Zero Turbulence Curve'!E855</f>
        <v>85.299999999999429</v>
      </c>
      <c r="T856" s="42">
        <f>'Zero Turbulence Curve'!F855</f>
        <v>2000.0000008831432</v>
      </c>
    </row>
    <row r="857" spans="5:20" x14ac:dyDescent="0.2">
      <c r="E857" s="15">
        <v>41221.868055555555</v>
      </c>
      <c r="F857" s="21">
        <v>8.1070854979220925</v>
      </c>
      <c r="G857" s="21">
        <v>8.0693928029109809</v>
      </c>
      <c r="H857" s="24">
        <v>9.7445623362734116E-2</v>
      </c>
      <c r="I857" s="3">
        <f t="shared" si="40"/>
        <v>929.36999999995282</v>
      </c>
      <c r="J857" s="3">
        <f>INDEX(PowerArray,MIN(MaximumPowerIndex,ROUND(G857*100,0)))</f>
        <v>914.68999999995322</v>
      </c>
      <c r="K857" s="3">
        <f>MIN(J857-M857+N857,'Power Look Up'!$F$4)</f>
        <v>913.47374027586545</v>
      </c>
      <c r="M857" s="50">
        <f t="array" ref="M857">_xlfn.SUM(_xlfn.NORM.DIST($S$3:$S$1003,$G857,$P857,FALSE)*WindSpeedStep*$T$3:$T$1003)</f>
        <v>916.54350301853549</v>
      </c>
      <c r="N857" s="50">
        <f t="array" ref="N857">_xlfn.SUM(_xlfn.NORM.DIST($S$3:$S$1003,$G857,$Q857,FALSE)*WindSpeedStep*$T$3:$T$1003)</f>
        <v>915.32724329444773</v>
      </c>
      <c r="P857" s="42">
        <f t="shared" si="39"/>
        <v>0.80693928029109818</v>
      </c>
      <c r="Q857" s="42">
        <f t="shared" si="41"/>
        <v>0.7863270118384208</v>
      </c>
      <c r="S857" s="42">
        <f>'Zero Turbulence Curve'!E856</f>
        <v>85.399999999999423</v>
      </c>
      <c r="T857" s="42">
        <f>'Zero Turbulence Curve'!F856</f>
        <v>2000.0000008831432</v>
      </c>
    </row>
    <row r="858" spans="5:20" x14ac:dyDescent="0.2">
      <c r="E858" s="15">
        <v>41221.881944444445</v>
      </c>
      <c r="F858" s="21">
        <v>6.8020179013648114</v>
      </c>
      <c r="G858" s="21">
        <v>6.784139812372759</v>
      </c>
      <c r="H858" s="24">
        <v>6.321653459831697E-2</v>
      </c>
      <c r="I858" s="3">
        <f t="shared" si="40"/>
        <v>542.79999999997722</v>
      </c>
      <c r="J858" s="3">
        <f>INDEX(PowerArray,MIN(MaximumPowerIndex,ROUND(G858*100,0)))</f>
        <v>538.27999999997735</v>
      </c>
      <c r="K858" s="3">
        <f>MIN(J858-M858+N858,'Power Look Up'!$F$4)</f>
        <v>528.55001373814423</v>
      </c>
      <c r="M858" s="50">
        <f t="array" ref="M858">_xlfn.SUM(_xlfn.NORM.DIST($S$3:$S$1003,$G858,$P858,FALSE)*WindSpeedStep*$T$3:$T$1003)</f>
        <v>539.5041098624705</v>
      </c>
      <c r="N858" s="50">
        <f t="array" ref="N858">_xlfn.SUM(_xlfn.NORM.DIST($S$3:$S$1003,$G858,$Q858,FALSE)*WindSpeedStep*$T$3:$T$1003)</f>
        <v>529.77412360063738</v>
      </c>
      <c r="P858" s="42">
        <f t="shared" si="39"/>
        <v>0.67841398123727592</v>
      </c>
      <c r="Q858" s="42">
        <f t="shared" si="41"/>
        <v>0.42886980916868211</v>
      </c>
      <c r="S858" s="42">
        <f>'Zero Turbulence Curve'!E857</f>
        <v>85.499999999999417</v>
      </c>
      <c r="T858" s="42">
        <f>'Zero Turbulence Curve'!F857</f>
        <v>2000.0000008831432</v>
      </c>
    </row>
    <row r="859" spans="5:20" x14ac:dyDescent="0.2">
      <c r="E859" s="15">
        <v>41221.888888888891</v>
      </c>
      <c r="F859" s="21">
        <v>7.0075145714634699</v>
      </c>
      <c r="G859" s="21">
        <v>6.9664506942534352</v>
      </c>
      <c r="H859" s="24">
        <v>0.12129835640462799</v>
      </c>
      <c r="I859" s="3">
        <f t="shared" si="40"/>
        <v>591.00999999996839</v>
      </c>
      <c r="J859" s="3">
        <f>INDEX(PowerArray,MIN(MaximumPowerIndex,ROUND(G859*100,0)))</f>
        <v>581.21999999997649</v>
      </c>
      <c r="K859" s="3">
        <f>MIN(J859-M859+N859,'Power Look Up'!$F$4)</f>
        <v>589.16896230829627</v>
      </c>
      <c r="M859" s="50">
        <f t="array" ref="M859">_xlfn.SUM(_xlfn.NORM.DIST($S$3:$S$1003,$G859,$P859,FALSE)*WindSpeedStep*$T$3:$T$1003)</f>
        <v>585.59045410087913</v>
      </c>
      <c r="N859" s="50">
        <f t="array" ref="N859">_xlfn.SUM(_xlfn.NORM.DIST($S$3:$S$1003,$G859,$Q859,FALSE)*WindSpeedStep*$T$3:$T$1003)</f>
        <v>593.53941640919891</v>
      </c>
      <c r="P859" s="42">
        <f t="shared" si="39"/>
        <v>0.69664506942534354</v>
      </c>
      <c r="Q859" s="42">
        <f t="shared" si="41"/>
        <v>0.84501901918682132</v>
      </c>
      <c r="S859" s="42">
        <f>'Zero Turbulence Curve'!E858</f>
        <v>85.599999999999412</v>
      </c>
      <c r="T859" s="42">
        <f>'Zero Turbulence Curve'!F858</f>
        <v>2000.0000008831432</v>
      </c>
    </row>
    <row r="860" spans="5:20" x14ac:dyDescent="0.2">
      <c r="E860" s="15">
        <v>41221.895833333336</v>
      </c>
      <c r="F860" s="21">
        <v>6.9670357890169612</v>
      </c>
      <c r="G860" s="21">
        <v>6.9481958301636277</v>
      </c>
      <c r="H860" s="24">
        <v>6.4589879200763284E-2</v>
      </c>
      <c r="I860" s="3">
        <f t="shared" si="40"/>
        <v>581.21999999997649</v>
      </c>
      <c r="J860" s="3">
        <f>INDEX(PowerArray,MIN(MaximumPowerIndex,ROUND(G860*100,0)))</f>
        <v>576.69999999997663</v>
      </c>
      <c r="K860" s="3">
        <f>MIN(J860-M860+N860,'Power Look Up'!$F$4)</f>
        <v>566.61959985292333</v>
      </c>
      <c r="M860" s="50">
        <f t="array" ref="M860">_xlfn.SUM(_xlfn.NORM.DIST($S$3:$S$1003,$G860,$P860,FALSE)*WindSpeedStep*$T$3:$T$1003)</f>
        <v>580.86853308077104</v>
      </c>
      <c r="N860" s="50">
        <f t="array" ref="N860">_xlfn.SUM(_xlfn.NORM.DIST($S$3:$S$1003,$G860,$Q860,FALSE)*WindSpeedStep*$T$3:$T$1003)</f>
        <v>570.78813293371775</v>
      </c>
      <c r="P860" s="42">
        <f t="shared" si="39"/>
        <v>0.69481958301636282</v>
      </c>
      <c r="Q860" s="42">
        <f t="shared" si="41"/>
        <v>0.44878312933351588</v>
      </c>
      <c r="S860" s="42">
        <f>'Zero Turbulence Curve'!E859</f>
        <v>85.699999999999406</v>
      </c>
      <c r="T860" s="42">
        <f>'Zero Turbulence Curve'!F859</f>
        <v>2000.0000008831432</v>
      </c>
    </row>
    <row r="861" spans="5:20" x14ac:dyDescent="0.2">
      <c r="E861" s="15">
        <v>41221.902777777781</v>
      </c>
      <c r="F861" s="21">
        <v>8.291385417684987</v>
      </c>
      <c r="G861" s="21">
        <v>8.2437645213296165</v>
      </c>
      <c r="H861" s="24">
        <v>8.6837116323682975E-2</v>
      </c>
      <c r="I861" s="3">
        <f t="shared" si="40"/>
        <v>995.42999999995141</v>
      </c>
      <c r="J861" s="3">
        <f>INDEX(PowerArray,MIN(MaximumPowerIndex,ROUND(G861*100,0)))</f>
        <v>977.07999999995184</v>
      </c>
      <c r="K861" s="3">
        <f>MIN(J861-M861+N861,'Power Look Up'!$F$4)</f>
        <v>970.93550540387366</v>
      </c>
      <c r="M861" s="50">
        <f t="array" ref="M861">_xlfn.SUM(_xlfn.NORM.DIST($S$3:$S$1003,$G861,$P861,FALSE)*WindSpeedStep*$T$3:$T$1003)</f>
        <v>977.1536308230111</v>
      </c>
      <c r="N861" s="50">
        <f t="array" ref="N861">_xlfn.SUM(_xlfn.NORM.DIST($S$3:$S$1003,$G861,$Q861,FALSE)*WindSpeedStep*$T$3:$T$1003)</f>
        <v>971.00913622693292</v>
      </c>
      <c r="P861" s="42">
        <f t="shared" si="39"/>
        <v>0.82437645213296173</v>
      </c>
      <c r="Q861" s="42">
        <f t="shared" si="41"/>
        <v>0.71586473868375056</v>
      </c>
      <c r="S861" s="42">
        <f>'Zero Turbulence Curve'!E860</f>
        <v>85.7999999999994</v>
      </c>
      <c r="T861" s="42">
        <f>'Zero Turbulence Curve'!F860</f>
        <v>2000.0000008831432</v>
      </c>
    </row>
    <row r="862" spans="5:20" x14ac:dyDescent="0.2">
      <c r="E862" s="15">
        <v>41221.909722222219</v>
      </c>
      <c r="F862" s="21">
        <v>9.240107765786421</v>
      </c>
      <c r="G862" s="21">
        <v>9.1965813534572991</v>
      </c>
      <c r="H862" s="24">
        <v>5.8440876847721583E-2</v>
      </c>
      <c r="I862" s="3">
        <f t="shared" si="40"/>
        <v>1347.4399999999418</v>
      </c>
      <c r="J862" s="3">
        <f>INDEX(PowerArray,MIN(MaximumPowerIndex,ROUND(G862*100,0)))</f>
        <v>1332.1999999999423</v>
      </c>
      <c r="K862" s="3">
        <f>MIN(J862-M862+N862,'Power Look Up'!$F$4)</f>
        <v>1327.2267654348109</v>
      </c>
      <c r="M862" s="50">
        <f t="array" ref="M862">_xlfn.SUM(_xlfn.NORM.DIST($S$3:$S$1003,$G862,$P862,FALSE)*WindSpeedStep*$T$3:$T$1003)</f>
        <v>1335.5330485402033</v>
      </c>
      <c r="N862" s="50">
        <f t="array" ref="N862">_xlfn.SUM(_xlfn.NORM.DIST($S$3:$S$1003,$G862,$Q862,FALSE)*WindSpeedStep*$T$3:$T$1003)</f>
        <v>1330.5598139750718</v>
      </c>
      <c r="P862" s="42">
        <f t="shared" si="39"/>
        <v>0.91965813534572993</v>
      </c>
      <c r="Q862" s="42">
        <f t="shared" si="41"/>
        <v>0.53745627829745068</v>
      </c>
      <c r="S862" s="42">
        <f>'Zero Turbulence Curve'!E861</f>
        <v>85.899999999999395</v>
      </c>
      <c r="T862" s="42">
        <f>'Zero Turbulence Curve'!F861</f>
        <v>2000.0000008831432</v>
      </c>
    </row>
    <row r="863" spans="5:20" x14ac:dyDescent="0.2">
      <c r="E863" s="15">
        <v>41221.916666666664</v>
      </c>
      <c r="F863" s="21">
        <v>8.9053506320130396</v>
      </c>
      <c r="G863" s="21">
        <v>8.855326962458296</v>
      </c>
      <c r="H863" s="24">
        <v>7.2989826774857561E-2</v>
      </c>
      <c r="I863" s="3">
        <f t="shared" si="40"/>
        <v>1222.9699999999466</v>
      </c>
      <c r="J863" s="3">
        <f>INDEX(PowerArray,MIN(MaximumPowerIndex,ROUND(G863*100,0)))</f>
        <v>1204.6199999999469</v>
      </c>
      <c r="K863" s="3">
        <f>MIN(J863-M863+N863,'Power Look Up'!$F$4)</f>
        <v>1195.6084530016533</v>
      </c>
      <c r="M863" s="50">
        <f t="array" ref="M863">_xlfn.SUM(_xlfn.NORM.DIST($S$3:$S$1003,$G863,$P863,FALSE)*WindSpeedStep*$T$3:$T$1003)</f>
        <v>1204.1050715407303</v>
      </c>
      <c r="N863" s="50">
        <f t="array" ref="N863">_xlfn.SUM(_xlfn.NORM.DIST($S$3:$S$1003,$G863,$Q863,FALSE)*WindSpeedStep*$T$3:$T$1003)</f>
        <v>1195.0935245424366</v>
      </c>
      <c r="P863" s="42">
        <f t="shared" si="39"/>
        <v>0.88553269624582964</v>
      </c>
      <c r="Q863" s="42">
        <f t="shared" si="41"/>
        <v>0.64634878102455662</v>
      </c>
      <c r="S863" s="42">
        <f>'Zero Turbulence Curve'!E862</f>
        <v>85.999999999999389</v>
      </c>
      <c r="T863" s="42">
        <f>'Zero Turbulence Curve'!F862</f>
        <v>2000.0000008831432</v>
      </c>
    </row>
    <row r="864" spans="5:20" x14ac:dyDescent="0.2">
      <c r="E864" s="15">
        <v>41221.923611111109</v>
      </c>
      <c r="F864" s="21">
        <v>8.1368319436513925</v>
      </c>
      <c r="G864" s="21">
        <v>8.1205251677657682</v>
      </c>
      <c r="H864" s="24">
        <v>6.267795667058329E-2</v>
      </c>
      <c r="I864" s="3">
        <f t="shared" si="40"/>
        <v>940.37999999995259</v>
      </c>
      <c r="J864" s="3">
        <f>INDEX(PowerArray,MIN(MaximumPowerIndex,ROUND(G864*100,0)))</f>
        <v>933.03999999995278</v>
      </c>
      <c r="K864" s="3">
        <f>MIN(J864-M864+N864,'Power Look Up'!$F$4)</f>
        <v>917.73041048734558</v>
      </c>
      <c r="M864" s="50">
        <f t="array" ref="M864">_xlfn.SUM(_xlfn.NORM.DIST($S$3:$S$1003,$G864,$P864,FALSE)*WindSpeedStep*$T$3:$T$1003)</f>
        <v>934.09188170032508</v>
      </c>
      <c r="N864" s="50">
        <f t="array" ref="N864">_xlfn.SUM(_xlfn.NORM.DIST($S$3:$S$1003,$G864,$Q864,FALSE)*WindSpeedStep*$T$3:$T$1003)</f>
        <v>918.78229218771787</v>
      </c>
      <c r="P864" s="42">
        <f t="shared" si="39"/>
        <v>0.81205251677657686</v>
      </c>
      <c r="Q864" s="42">
        <f t="shared" si="41"/>
        <v>0.50897792460760394</v>
      </c>
      <c r="S864" s="42">
        <f>'Zero Turbulence Curve'!E863</f>
        <v>86.099999999999383</v>
      </c>
      <c r="T864" s="42">
        <f>'Zero Turbulence Curve'!F863</f>
        <v>2000.0000008831432</v>
      </c>
    </row>
    <row r="865" spans="5:20" x14ac:dyDescent="0.2">
      <c r="E865" s="15">
        <v>41221.930555555555</v>
      </c>
      <c r="F865" s="21">
        <v>9.142613671163252</v>
      </c>
      <c r="G865" s="21">
        <v>9.1233861460651191</v>
      </c>
      <c r="H865" s="24">
        <v>0.11484680833794919</v>
      </c>
      <c r="I865" s="3">
        <f t="shared" si="40"/>
        <v>1309.3399999999426</v>
      </c>
      <c r="J865" s="3">
        <f>INDEX(PowerArray,MIN(MaximumPowerIndex,ROUND(G865*100,0)))</f>
        <v>1301.719999999943</v>
      </c>
      <c r="K865" s="3">
        <f>MIN(J865-M865+N865,'Power Look Up'!$F$4)</f>
        <v>1302.0725197487398</v>
      </c>
      <c r="M865" s="50">
        <f t="array" ref="M865">_xlfn.SUM(_xlfn.NORM.DIST($S$3:$S$1003,$G865,$P865,FALSE)*WindSpeedStep*$T$3:$T$1003)</f>
        <v>1307.3790980950355</v>
      </c>
      <c r="N865" s="50">
        <f t="array" ref="N865">_xlfn.SUM(_xlfn.NORM.DIST($S$3:$S$1003,$G865,$Q865,FALSE)*WindSpeedStep*$T$3:$T$1003)</f>
        <v>1307.7316178438323</v>
      </c>
      <c r="P865" s="42">
        <f t="shared" si="39"/>
        <v>0.912338614606512</v>
      </c>
      <c r="Q865" s="42">
        <f t="shared" si="41"/>
        <v>1.0477917801102417</v>
      </c>
      <c r="S865" s="42">
        <f>'Zero Turbulence Curve'!E864</f>
        <v>86.199999999999378</v>
      </c>
      <c r="T865" s="42">
        <f>'Zero Turbulence Curve'!F864</f>
        <v>2000.0000008831432</v>
      </c>
    </row>
    <row r="866" spans="5:20" x14ac:dyDescent="0.2">
      <c r="E866" s="15">
        <v>41221.9375</v>
      </c>
      <c r="F866" s="21">
        <v>10.120934369514664</v>
      </c>
      <c r="G866" s="21">
        <v>10.091376762637728</v>
      </c>
      <c r="H866" s="24">
        <v>4.9402553335989752E-2</v>
      </c>
      <c r="I866" s="3">
        <f t="shared" si="40"/>
        <v>1669.0399999999543</v>
      </c>
      <c r="J866" s="3">
        <f>INDEX(PowerArray,MIN(MaximumPowerIndex,ROUND(G866*100,0)))</f>
        <v>1661.0299999999545</v>
      </c>
      <c r="K866" s="3">
        <f>MIN(J866-M866+N866,'Power Look Up'!$F$4)</f>
        <v>1711.9259243962163</v>
      </c>
      <c r="M866" s="50">
        <f t="array" ref="M866">_xlfn.SUM(_xlfn.NORM.DIST($S$3:$S$1003,$G866,$P866,FALSE)*WindSpeedStep*$T$3:$T$1003)</f>
        <v>1652.8118617581706</v>
      </c>
      <c r="N866" s="50">
        <f t="array" ref="N866">_xlfn.SUM(_xlfn.NORM.DIST($S$3:$S$1003,$G866,$Q866,FALSE)*WindSpeedStep*$T$3:$T$1003)</f>
        <v>1703.7077861544324</v>
      </c>
      <c r="P866" s="42">
        <f t="shared" si="39"/>
        <v>1.0091376762637727</v>
      </c>
      <c r="Q866" s="42">
        <f t="shared" si="41"/>
        <v>0.49853977874977795</v>
      </c>
      <c r="S866" s="42">
        <f>'Zero Turbulence Curve'!E865</f>
        <v>86.299999999999372</v>
      </c>
      <c r="T866" s="42">
        <f>'Zero Turbulence Curve'!F865</f>
        <v>2000.0000008831432</v>
      </c>
    </row>
    <row r="867" spans="5:20" x14ac:dyDescent="0.2">
      <c r="E867" s="15">
        <v>41221.944444444445</v>
      </c>
      <c r="F867" s="21">
        <v>9.9960462529685792</v>
      </c>
      <c r="G867" s="21">
        <v>9.9406030480489687</v>
      </c>
      <c r="H867" s="24">
        <v>7.4029269300373457E-2</v>
      </c>
      <c r="I867" s="3">
        <f t="shared" si="40"/>
        <v>1636.9999999999357</v>
      </c>
      <c r="J867" s="3">
        <f>INDEX(PowerArray,MIN(MaximumPowerIndex,ROUND(G867*100,0)))</f>
        <v>1614.1399999999362</v>
      </c>
      <c r="K867" s="3">
        <f>MIN(J867-M867+N867,'Power Look Up'!$F$4)</f>
        <v>1637.5335124639753</v>
      </c>
      <c r="M867" s="50">
        <f t="array" ref="M867">_xlfn.SUM(_xlfn.NORM.DIST($S$3:$S$1003,$G867,$P867,FALSE)*WindSpeedStep*$T$3:$T$1003)</f>
        <v>1604.9331861194241</v>
      </c>
      <c r="N867" s="50">
        <f t="array" ref="N867">_xlfn.SUM(_xlfn.NORM.DIST($S$3:$S$1003,$G867,$Q867,FALSE)*WindSpeedStep*$T$3:$T$1003)</f>
        <v>1628.3266985834632</v>
      </c>
      <c r="P867" s="42">
        <f t="shared" si="39"/>
        <v>0.99406030480489693</v>
      </c>
      <c r="Q867" s="42">
        <f t="shared" si="41"/>
        <v>0.73589558005213029</v>
      </c>
      <c r="S867" s="42">
        <f>'Zero Turbulence Curve'!E866</f>
        <v>86.399999999999366</v>
      </c>
      <c r="T867" s="42">
        <f>'Zero Turbulence Curve'!F866</f>
        <v>2000.0000008831432</v>
      </c>
    </row>
    <row r="868" spans="5:20" x14ac:dyDescent="0.2">
      <c r="E868" s="15">
        <v>41221.951388888891</v>
      </c>
      <c r="F868" s="21">
        <v>10.300877293002442</v>
      </c>
      <c r="G868" s="21">
        <v>10.274025290009499</v>
      </c>
      <c r="H868" s="24">
        <v>4.4656390607864603E-2</v>
      </c>
      <c r="I868" s="3">
        <f t="shared" si="40"/>
        <v>1717.0999999999533</v>
      </c>
      <c r="J868" s="3">
        <f>INDEX(PowerArray,MIN(MaximumPowerIndex,ROUND(G868*100,0)))</f>
        <v>1709.0899999999533</v>
      </c>
      <c r="K868" s="3">
        <f>MIN(J868-M868+N868,'Power Look Up'!$F$4)</f>
        <v>1776.8827857818305</v>
      </c>
      <c r="M868" s="50">
        <f t="array" ref="M868">_xlfn.SUM(_xlfn.NORM.DIST($S$3:$S$1003,$G868,$P868,FALSE)*WindSpeedStep*$T$3:$T$1003)</f>
        <v>1706.5566811263614</v>
      </c>
      <c r="N868" s="50">
        <f t="array" ref="N868">_xlfn.SUM(_xlfn.NORM.DIST($S$3:$S$1003,$G868,$Q868,FALSE)*WindSpeedStep*$T$3:$T$1003)</f>
        <v>1774.3494669082386</v>
      </c>
      <c r="P868" s="42">
        <f t="shared" si="39"/>
        <v>1.0274025290009499</v>
      </c>
      <c r="Q868" s="42">
        <f t="shared" si="41"/>
        <v>0.45880088646574357</v>
      </c>
      <c r="S868" s="42">
        <f>'Zero Turbulence Curve'!E867</f>
        <v>86.499999999999361</v>
      </c>
      <c r="T868" s="42">
        <f>'Zero Turbulence Curve'!F867</f>
        <v>2000.0000008831432</v>
      </c>
    </row>
    <row r="869" spans="5:20" x14ac:dyDescent="0.2">
      <c r="E869" s="15">
        <v>41221.958333333336</v>
      </c>
      <c r="F869" s="21">
        <v>9.6609587765738905</v>
      </c>
      <c r="G869" s="21">
        <v>9.6545336432712343</v>
      </c>
      <c r="H869" s="24">
        <v>3.9333570175398382E-2</v>
      </c>
      <c r="I869" s="3">
        <f t="shared" si="40"/>
        <v>1507.4599999999384</v>
      </c>
      <c r="J869" s="3">
        <f>INDEX(PowerArray,MIN(MaximumPowerIndex,ROUND(G869*100,0)))</f>
        <v>1503.6499999999385</v>
      </c>
      <c r="K869" s="3">
        <f>MIN(J869-M869+N869,'Power Look Up'!$F$4)</f>
        <v>1525.6630066034681</v>
      </c>
      <c r="M869" s="50">
        <f t="array" ref="M869">_xlfn.SUM(_xlfn.NORM.DIST($S$3:$S$1003,$G869,$P869,FALSE)*WindSpeedStep*$T$3:$T$1003)</f>
        <v>1506.6352243300594</v>
      </c>
      <c r="N869" s="50">
        <f t="array" ref="N869">_xlfn.SUM(_xlfn.NORM.DIST($S$3:$S$1003,$G869,$Q869,FALSE)*WindSpeedStep*$T$3:$T$1003)</f>
        <v>1528.648230933589</v>
      </c>
      <c r="P869" s="42">
        <f t="shared" si="39"/>
        <v>0.96545336432712348</v>
      </c>
      <c r="Q869" s="42">
        <f t="shared" si="41"/>
        <v>0.37974727656835372</v>
      </c>
      <c r="S869" s="42">
        <f>'Zero Turbulence Curve'!E868</f>
        <v>86.599999999999355</v>
      </c>
      <c r="T869" s="42">
        <f>'Zero Turbulence Curve'!F868</f>
        <v>2000.0000008831432</v>
      </c>
    </row>
    <row r="870" spans="5:20" x14ac:dyDescent="0.2">
      <c r="E870" s="15">
        <v>41221.965277777781</v>
      </c>
      <c r="F870" s="21">
        <v>8.9098212699387727</v>
      </c>
      <c r="G870" s="21">
        <v>8.8839082524724464</v>
      </c>
      <c r="H870" s="24">
        <v>8.642148665741882E-2</v>
      </c>
      <c r="I870" s="3">
        <f t="shared" si="40"/>
        <v>1222.9699999999466</v>
      </c>
      <c r="J870" s="3">
        <f>INDEX(PowerArray,MIN(MaximumPowerIndex,ROUND(G870*100,0)))</f>
        <v>1211.9599999999468</v>
      </c>
      <c r="K870" s="3">
        <f>MIN(J870-M870+N870,'Power Look Up'!$F$4)</f>
        <v>1207.9213019795809</v>
      </c>
      <c r="M870" s="50">
        <f t="array" ref="M870">_xlfn.SUM(_xlfn.NORM.DIST($S$3:$S$1003,$G870,$P870,FALSE)*WindSpeedStep*$T$3:$T$1003)</f>
        <v>1215.0824390109447</v>
      </c>
      <c r="N870" s="50">
        <f t="array" ref="N870">_xlfn.SUM(_xlfn.NORM.DIST($S$3:$S$1003,$G870,$Q870,FALSE)*WindSpeedStep*$T$3:$T$1003)</f>
        <v>1211.0437409905787</v>
      </c>
      <c r="P870" s="42">
        <f t="shared" si="39"/>
        <v>0.88839082524724466</v>
      </c>
      <c r="Q870" s="42">
        <f t="shared" si="41"/>
        <v>0.76776055850678049</v>
      </c>
      <c r="S870" s="42">
        <f>'Zero Turbulence Curve'!E869</f>
        <v>86.699999999999349</v>
      </c>
      <c r="T870" s="42">
        <f>'Zero Turbulence Curve'!F869</f>
        <v>2000.0000008831432</v>
      </c>
    </row>
    <row r="871" spans="5:20" x14ac:dyDescent="0.2">
      <c r="E871" s="15">
        <v>41221.972222222219</v>
      </c>
      <c r="F871" s="21">
        <v>9.9510359668400703</v>
      </c>
      <c r="G871" s="21">
        <v>9.8729499467092463</v>
      </c>
      <c r="H871" s="24">
        <v>4.3211581330114067E-2</v>
      </c>
      <c r="I871" s="3">
        <f t="shared" si="40"/>
        <v>1617.9499999999362</v>
      </c>
      <c r="J871" s="3">
        <f>INDEX(PowerArray,MIN(MaximumPowerIndex,ROUND(G871*100,0)))</f>
        <v>1587.4699999999368</v>
      </c>
      <c r="K871" s="3">
        <f>MIN(J871-M871+N871,'Power Look Up'!$F$4)</f>
        <v>1625.5013603744446</v>
      </c>
      <c r="M871" s="50">
        <f t="array" ref="M871">_xlfn.SUM(_xlfn.NORM.DIST($S$3:$S$1003,$G871,$P871,FALSE)*WindSpeedStep*$T$3:$T$1003)</f>
        <v>1582.5072005820598</v>
      </c>
      <c r="N871" s="50">
        <f t="array" ref="N871">_xlfn.SUM(_xlfn.NORM.DIST($S$3:$S$1003,$G871,$Q871,FALSE)*WindSpeedStep*$T$3:$T$1003)</f>
        <v>1620.5385609565676</v>
      </c>
      <c r="P871" s="42">
        <f t="shared" si="39"/>
        <v>0.98729499467092463</v>
      </c>
      <c r="Q871" s="42">
        <f t="shared" si="41"/>
        <v>0.42662577959037196</v>
      </c>
      <c r="S871" s="42">
        <f>'Zero Turbulence Curve'!E870</f>
        <v>86.799999999999343</v>
      </c>
      <c r="T871" s="42">
        <f>'Zero Turbulence Curve'!F870</f>
        <v>2000.0000008831432</v>
      </c>
    </row>
    <row r="872" spans="5:20" x14ac:dyDescent="0.2">
      <c r="E872" s="15">
        <v>41221.979166666664</v>
      </c>
      <c r="F872" s="21">
        <v>8.9252394202257097</v>
      </c>
      <c r="G872" s="21">
        <v>8.8960217898193807</v>
      </c>
      <c r="H872" s="24">
        <v>6.0502578650864253E-2</v>
      </c>
      <c r="I872" s="3">
        <f t="shared" si="40"/>
        <v>1230.3099999999465</v>
      </c>
      <c r="J872" s="3">
        <f>INDEX(PowerArray,MIN(MaximumPowerIndex,ROUND(G872*100,0)))</f>
        <v>1219.2999999999467</v>
      </c>
      <c r="K872" s="3">
        <f>MIN(J872-M872+N872,'Power Look Up'!$F$4)</f>
        <v>1206.3950437173462</v>
      </c>
      <c r="M872" s="50">
        <f t="array" ref="M872">_xlfn.SUM(_xlfn.NORM.DIST($S$3:$S$1003,$G872,$P872,FALSE)*WindSpeedStep*$T$3:$T$1003)</f>
        <v>1219.7397073912321</v>
      </c>
      <c r="N872" s="50">
        <f t="array" ref="N872">_xlfn.SUM(_xlfn.NORM.DIST($S$3:$S$1003,$G872,$Q872,FALSE)*WindSpeedStep*$T$3:$T$1003)</f>
        <v>1206.8347511086315</v>
      </c>
      <c r="P872" s="42">
        <f t="shared" si="39"/>
        <v>0.88960217898193816</v>
      </c>
      <c r="Q872" s="42">
        <f t="shared" si="41"/>
        <v>0.53823225801834929</v>
      </c>
      <c r="S872" s="42">
        <f>'Zero Turbulence Curve'!E871</f>
        <v>86.899999999999338</v>
      </c>
      <c r="T872" s="42">
        <f>'Zero Turbulence Curve'!F871</f>
        <v>2000.0000008831432</v>
      </c>
    </row>
    <row r="873" spans="5:20" x14ac:dyDescent="0.2">
      <c r="E873" s="15">
        <v>41221.986111111109</v>
      </c>
      <c r="F873" s="21">
        <v>8.822336033045735</v>
      </c>
      <c r="G873" s="21">
        <v>8.8113269047211737</v>
      </c>
      <c r="H873" s="24">
        <v>9.8613337413271246E-2</v>
      </c>
      <c r="I873" s="3">
        <f t="shared" si="40"/>
        <v>1189.9399999999473</v>
      </c>
      <c r="J873" s="3">
        <f>INDEX(PowerArray,MIN(MaximumPowerIndex,ROUND(G873*100,0)))</f>
        <v>1186.2699999999475</v>
      </c>
      <c r="K873" s="3">
        <f>MIN(J873-M873+N873,'Power Look Up'!$F$4)</f>
        <v>1185.8270828163265</v>
      </c>
      <c r="M873" s="50">
        <f t="array" ref="M873">_xlfn.SUM(_xlfn.NORM.DIST($S$3:$S$1003,$G873,$P873,FALSE)*WindSpeedStep*$T$3:$T$1003)</f>
        <v>1187.2417569602869</v>
      </c>
      <c r="N873" s="50">
        <f t="array" ref="N873">_xlfn.SUM(_xlfn.NORM.DIST($S$3:$S$1003,$G873,$Q873,FALSE)*WindSpeedStep*$T$3:$T$1003)</f>
        <v>1186.798839776666</v>
      </c>
      <c r="P873" s="42">
        <f t="shared" si="39"/>
        <v>0.8811326904721174</v>
      </c>
      <c r="Q873" s="42">
        <f t="shared" si="41"/>
        <v>0.86891435311390408</v>
      </c>
      <c r="S873" s="42">
        <f>'Zero Turbulence Curve'!E872</f>
        <v>86.999999999999332</v>
      </c>
      <c r="T873" s="42">
        <f>'Zero Turbulence Curve'!F872</f>
        <v>2000.0000008831432</v>
      </c>
    </row>
    <row r="874" spans="5:20" x14ac:dyDescent="0.2">
      <c r="E874" s="15">
        <v>41221.993055555555</v>
      </c>
      <c r="F874" s="21">
        <v>7.1976894388244315</v>
      </c>
      <c r="G874" s="21">
        <v>7.1647333739004475</v>
      </c>
      <c r="H874" s="24">
        <v>9.725343194500595E-2</v>
      </c>
      <c r="I874" s="3">
        <f t="shared" si="40"/>
        <v>648.19999999996719</v>
      </c>
      <c r="J874" s="3">
        <f>INDEX(PowerArray,MIN(MaximumPowerIndex,ROUND(G874*100,0)))</f>
        <v>636.15999999996745</v>
      </c>
      <c r="K874" s="3">
        <f>MIN(J874-M874+N874,'Power Look Up'!$F$4)</f>
        <v>635.16479111926685</v>
      </c>
      <c r="M874" s="50">
        <f t="array" ref="M874">_xlfn.SUM(_xlfn.NORM.DIST($S$3:$S$1003,$G874,$P874,FALSE)*WindSpeedStep*$T$3:$T$1003)</f>
        <v>638.4326899659776</v>
      </c>
      <c r="N874" s="50">
        <f t="array" ref="N874">_xlfn.SUM(_xlfn.NORM.DIST($S$3:$S$1003,$G874,$Q874,FALSE)*WindSpeedStep*$T$3:$T$1003)</f>
        <v>637.437481085277</v>
      </c>
      <c r="P874" s="42">
        <f t="shared" si="39"/>
        <v>0.71647333739004482</v>
      </c>
      <c r="Q874" s="42">
        <f t="shared" si="41"/>
        <v>0.69679490958274004</v>
      </c>
      <c r="S874" s="42">
        <f>'Zero Turbulence Curve'!E873</f>
        <v>87.099999999999326</v>
      </c>
      <c r="T874" s="42">
        <f>'Zero Turbulence Curve'!F873</f>
        <v>2000.0000008831432</v>
      </c>
    </row>
    <row r="875" spans="5:20" x14ac:dyDescent="0.2">
      <c r="E875" s="15">
        <v>41222</v>
      </c>
      <c r="F875" s="21">
        <v>7.5129433292974124</v>
      </c>
      <c r="G875" s="21">
        <v>7.4613684970865357</v>
      </c>
      <c r="H875" s="24">
        <v>8.6517356981153495E-2</v>
      </c>
      <c r="I875" s="3">
        <f t="shared" si="40"/>
        <v>741.5099999999652</v>
      </c>
      <c r="J875" s="3">
        <f>INDEX(PowerArray,MIN(MaximumPowerIndex,ROUND(G875*100,0)))</f>
        <v>726.45999999996548</v>
      </c>
      <c r="K875" s="3">
        <f>MIN(J875-M875+N875,'Power Look Up'!$F$4)</f>
        <v>721.3403624988066</v>
      </c>
      <c r="M875" s="50">
        <f t="array" ref="M875">_xlfn.SUM(_xlfn.NORM.DIST($S$3:$S$1003,$G875,$P875,FALSE)*WindSpeedStep*$T$3:$T$1003)</f>
        <v>722.86427471037075</v>
      </c>
      <c r="N875" s="50">
        <f t="array" ref="N875">_xlfn.SUM(_xlfn.NORM.DIST($S$3:$S$1003,$G875,$Q875,FALSE)*WindSpeedStep*$T$3:$T$1003)</f>
        <v>717.74463720921187</v>
      </c>
      <c r="P875" s="42">
        <f t="shared" si="39"/>
        <v>0.74613684970865357</v>
      </c>
      <c r="Q875" s="42">
        <f t="shared" si="41"/>
        <v>0.64553788183036853</v>
      </c>
      <c r="S875" s="42">
        <f>'Zero Turbulence Curve'!E874</f>
        <v>87.199999999999321</v>
      </c>
      <c r="T875" s="42">
        <f>'Zero Turbulence Curve'!F874</f>
        <v>2000.0000008831432</v>
      </c>
    </row>
    <row r="876" spans="5:20" x14ac:dyDescent="0.2">
      <c r="E876" s="15">
        <v>41222.006944444445</v>
      </c>
      <c r="F876" s="21">
        <v>8.703035921762929</v>
      </c>
      <c r="G876" s="21">
        <v>8.6675796467054571</v>
      </c>
      <c r="H876" s="24">
        <v>6.7792435341400586E-2</v>
      </c>
      <c r="I876" s="3">
        <f t="shared" si="40"/>
        <v>1145.8999999999482</v>
      </c>
      <c r="J876" s="3">
        <f>INDEX(PowerArray,MIN(MaximumPowerIndex,ROUND(G876*100,0)))</f>
        <v>1134.8899999999485</v>
      </c>
      <c r="K876" s="3">
        <f>MIN(J876-M876+N876,'Power Look Up'!$F$4)</f>
        <v>1121.7831669826473</v>
      </c>
      <c r="M876" s="50">
        <f t="array" ref="M876">_xlfn.SUM(_xlfn.NORM.DIST($S$3:$S$1003,$G876,$P876,FALSE)*WindSpeedStep*$T$3:$T$1003)</f>
        <v>1132.5596871437954</v>
      </c>
      <c r="N876" s="50">
        <f t="array" ref="N876">_xlfn.SUM(_xlfn.NORM.DIST($S$3:$S$1003,$G876,$Q876,FALSE)*WindSpeedStep*$T$3:$T$1003)</f>
        <v>1119.4528541264942</v>
      </c>
      <c r="P876" s="42">
        <f t="shared" si="39"/>
        <v>0.86675796467054578</v>
      </c>
      <c r="Q876" s="42">
        <f t="shared" si="41"/>
        <v>0.58759633276571943</v>
      </c>
      <c r="S876" s="42">
        <f>'Zero Turbulence Curve'!E875</f>
        <v>87.299999999999315</v>
      </c>
      <c r="T876" s="42">
        <f>'Zero Turbulence Curve'!F875</f>
        <v>2000.0000008831432</v>
      </c>
    </row>
    <row r="877" spans="5:20" x14ac:dyDescent="0.2">
      <c r="E877" s="15">
        <v>41222.013888888891</v>
      </c>
      <c r="F877" s="21">
        <v>7.1301855939846464</v>
      </c>
      <c r="G877" s="21">
        <v>7.0865112175363834</v>
      </c>
      <c r="H877" s="24">
        <v>5.6099521495970382E-2</v>
      </c>
      <c r="I877" s="3">
        <f t="shared" si="40"/>
        <v>627.12999999996759</v>
      </c>
      <c r="J877" s="3">
        <f>INDEX(PowerArray,MIN(MaximumPowerIndex,ROUND(G877*100,0)))</f>
        <v>615.08999999996786</v>
      </c>
      <c r="K877" s="3">
        <f>MIN(J877-M877+N877,'Power Look Up'!$F$4)</f>
        <v>602.58083439056509</v>
      </c>
      <c r="M877" s="50">
        <f t="array" ref="M877">_xlfn.SUM(_xlfn.NORM.DIST($S$3:$S$1003,$G877,$P877,FALSE)*WindSpeedStep*$T$3:$T$1003)</f>
        <v>617.24564235218475</v>
      </c>
      <c r="N877" s="50">
        <f t="array" ref="N877">_xlfn.SUM(_xlfn.NORM.DIST($S$3:$S$1003,$G877,$Q877,FALSE)*WindSpeedStep*$T$3:$T$1003)</f>
        <v>604.73647674278197</v>
      </c>
      <c r="P877" s="42">
        <f t="shared" si="39"/>
        <v>0.70865112175363842</v>
      </c>
      <c r="Q877" s="42">
        <f t="shared" si="41"/>
        <v>0.39754988837961758</v>
      </c>
      <c r="S877" s="42">
        <f>'Zero Turbulence Curve'!E876</f>
        <v>87.399999999999309</v>
      </c>
      <c r="T877" s="42">
        <f>'Zero Turbulence Curve'!F876</f>
        <v>2000.0000008831432</v>
      </c>
    </row>
    <row r="878" spans="5:20" x14ac:dyDescent="0.2">
      <c r="E878" s="15">
        <v>41222.020833333336</v>
      </c>
      <c r="F878" s="21">
        <v>8.3150458457132626</v>
      </c>
      <c r="G878" s="21">
        <v>8.2920185381869658</v>
      </c>
      <c r="H878" s="24">
        <v>0.11425072304198573</v>
      </c>
      <c r="I878" s="3">
        <f t="shared" si="40"/>
        <v>1006.4399999999512</v>
      </c>
      <c r="J878" s="3">
        <f>INDEX(PowerArray,MIN(MaximumPowerIndex,ROUND(G878*100,0)))</f>
        <v>995.42999999995141</v>
      </c>
      <c r="K878" s="3">
        <f>MIN(J878-M878+N878,'Power Look Up'!$F$4)</f>
        <v>1002.3503798854882</v>
      </c>
      <c r="M878" s="50">
        <f t="array" ref="M878">_xlfn.SUM(_xlfn.NORM.DIST($S$3:$S$1003,$G878,$P878,FALSE)*WindSpeedStep*$T$3:$T$1003)</f>
        <v>994.30022985244671</v>
      </c>
      <c r="N878" s="50">
        <f t="array" ref="N878">_xlfn.SUM(_xlfn.NORM.DIST($S$3:$S$1003,$G878,$Q878,FALSE)*WindSpeedStep*$T$3:$T$1003)</f>
        <v>1001.2206097379835</v>
      </c>
      <c r="P878" s="42">
        <f t="shared" si="39"/>
        <v>0.8292018538186966</v>
      </c>
      <c r="Q878" s="42">
        <f t="shared" si="41"/>
        <v>0.94736911346541042</v>
      </c>
      <c r="S878" s="42">
        <f>'Zero Turbulence Curve'!E877</f>
        <v>87.499999999999304</v>
      </c>
      <c r="T878" s="42">
        <f>'Zero Turbulence Curve'!F877</f>
        <v>2000.0000008831432</v>
      </c>
    </row>
    <row r="879" spans="5:20" x14ac:dyDescent="0.2">
      <c r="E879" s="15">
        <v>41222.027777777781</v>
      </c>
      <c r="F879" s="21">
        <v>7.8677632213954256</v>
      </c>
      <c r="G879" s="21">
        <v>7.8622997045915639</v>
      </c>
      <c r="H879" s="24">
        <v>8.5157621187431837E-2</v>
      </c>
      <c r="I879" s="3">
        <f t="shared" si="40"/>
        <v>849.86999999996283</v>
      </c>
      <c r="J879" s="3">
        <f>INDEX(PowerArray,MIN(MaximumPowerIndex,ROUND(G879*100,0)))</f>
        <v>846.85999999996295</v>
      </c>
      <c r="K879" s="3">
        <f>MIN(J879-M879+N879,'Power Look Up'!$F$4)</f>
        <v>840.46798708900553</v>
      </c>
      <c r="M879" s="50">
        <f t="array" ref="M879">_xlfn.SUM(_xlfn.NORM.DIST($S$3:$S$1003,$G879,$P879,FALSE)*WindSpeedStep*$T$3:$T$1003)</f>
        <v>847.44628805816262</v>
      </c>
      <c r="N879" s="50">
        <f t="array" ref="N879">_xlfn.SUM(_xlfn.NORM.DIST($S$3:$S$1003,$G879,$Q879,FALSE)*WindSpeedStep*$T$3:$T$1003)</f>
        <v>841.0542751472052</v>
      </c>
      <c r="P879" s="42">
        <f t="shared" si="39"/>
        <v>0.78622997045915644</v>
      </c>
      <c r="Q879" s="42">
        <f t="shared" si="41"/>
        <v>0.66953473990566559</v>
      </c>
      <c r="S879" s="42">
        <f>'Zero Turbulence Curve'!E878</f>
        <v>87.599999999999298</v>
      </c>
      <c r="T879" s="42">
        <f>'Zero Turbulence Curve'!F878</f>
        <v>2000.0000008831432</v>
      </c>
    </row>
    <row r="880" spans="5:20" x14ac:dyDescent="0.2">
      <c r="E880" s="15">
        <v>41222.034722222219</v>
      </c>
      <c r="F880" s="21">
        <v>7.3411507746252935</v>
      </c>
      <c r="G880" s="21">
        <v>7.3382489198622585</v>
      </c>
      <c r="H880" s="24">
        <v>7.2195765523839453E-2</v>
      </c>
      <c r="I880" s="3">
        <f t="shared" si="40"/>
        <v>690.33999999996627</v>
      </c>
      <c r="J880" s="3">
        <f>INDEX(PowerArray,MIN(MaximumPowerIndex,ROUND(G880*100,0)))</f>
        <v>690.33999999996627</v>
      </c>
      <c r="K880" s="3">
        <f>MIN(J880-M880+N880,'Power Look Up'!$F$4)</f>
        <v>680.999743465302</v>
      </c>
      <c r="M880" s="50">
        <f t="array" ref="M880">_xlfn.SUM(_xlfn.NORM.DIST($S$3:$S$1003,$G880,$P880,FALSE)*WindSpeedStep*$T$3:$T$1003)</f>
        <v>687.03066616529486</v>
      </c>
      <c r="N880" s="50">
        <f t="array" ref="N880">_xlfn.SUM(_xlfn.NORM.DIST($S$3:$S$1003,$G880,$Q880,FALSE)*WindSpeedStep*$T$3:$T$1003)</f>
        <v>677.6904096306306</v>
      </c>
      <c r="P880" s="42">
        <f t="shared" si="39"/>
        <v>0.73382489198622591</v>
      </c>
      <c r="Q880" s="42">
        <f t="shared" si="41"/>
        <v>0.52979049837394376</v>
      </c>
      <c r="S880" s="42">
        <f>'Zero Turbulence Curve'!E879</f>
        <v>87.699999999999292</v>
      </c>
      <c r="T880" s="42">
        <f>'Zero Turbulence Curve'!F879</f>
        <v>2000.0000008831432</v>
      </c>
    </row>
    <row r="881" spans="5:20" x14ac:dyDescent="0.2">
      <c r="E881" s="15">
        <v>41222.041666666664</v>
      </c>
      <c r="F881" s="21">
        <v>7.1777445080501359</v>
      </c>
      <c r="G881" s="21">
        <v>7.176919676088156</v>
      </c>
      <c r="H881" s="24">
        <v>5.8514203107808131E-2</v>
      </c>
      <c r="I881" s="3">
        <f t="shared" si="40"/>
        <v>642.17999999996732</v>
      </c>
      <c r="J881" s="3">
        <f>INDEX(PowerArray,MIN(MaximumPowerIndex,ROUND(G881*100,0)))</f>
        <v>642.17999999996732</v>
      </c>
      <c r="K881" s="3">
        <f>MIN(J881-M881+N881,'Power Look Up'!$F$4)</f>
        <v>629.91814463851836</v>
      </c>
      <c r="M881" s="50">
        <f t="array" ref="M881">_xlfn.SUM(_xlfn.NORM.DIST($S$3:$S$1003,$G881,$P881,FALSE)*WindSpeedStep*$T$3:$T$1003)</f>
        <v>641.77363563032509</v>
      </c>
      <c r="N881" s="50">
        <f t="array" ref="N881">_xlfn.SUM(_xlfn.NORM.DIST($S$3:$S$1003,$G881,$Q881,FALSE)*WindSpeedStep*$T$3:$T$1003)</f>
        <v>629.51178026887612</v>
      </c>
      <c r="P881" s="42">
        <f t="shared" si="39"/>
        <v>0.7176919676088156</v>
      </c>
      <c r="Q881" s="42">
        <f t="shared" si="41"/>
        <v>0.41995173561504689</v>
      </c>
      <c r="S881" s="42">
        <f>'Zero Turbulence Curve'!E880</f>
        <v>87.799999999999287</v>
      </c>
      <c r="T881" s="42">
        <f>'Zero Turbulence Curve'!F880</f>
        <v>2000.0000008831432</v>
      </c>
    </row>
    <row r="882" spans="5:20" x14ac:dyDescent="0.2">
      <c r="E882" s="15">
        <v>41222.048611111109</v>
      </c>
      <c r="F882" s="21">
        <v>7.4468267503632424</v>
      </c>
      <c r="G882" s="21">
        <v>7.4241366896984688</v>
      </c>
      <c r="H882" s="24">
        <v>7.9228377371773934E-2</v>
      </c>
      <c r="I882" s="3">
        <f t="shared" si="40"/>
        <v>723.4499999999656</v>
      </c>
      <c r="J882" s="3">
        <f>INDEX(PowerArray,MIN(MaximumPowerIndex,ROUND(G882*100,0)))</f>
        <v>714.41999999996574</v>
      </c>
      <c r="K882" s="3">
        <f>MIN(J882-M882+N882,'Power Look Up'!$F$4)</f>
        <v>706.94358734889806</v>
      </c>
      <c r="M882" s="50">
        <f t="array" ref="M882">_xlfn.SUM(_xlfn.NORM.DIST($S$3:$S$1003,$G882,$P882,FALSE)*WindSpeedStep*$T$3:$T$1003)</f>
        <v>711.90903682102635</v>
      </c>
      <c r="N882" s="50">
        <f t="array" ref="N882">_xlfn.SUM(_xlfn.NORM.DIST($S$3:$S$1003,$G882,$Q882,FALSE)*WindSpeedStep*$T$3:$T$1003)</f>
        <v>704.43262416995867</v>
      </c>
      <c r="P882" s="42">
        <f t="shared" si="39"/>
        <v>0.74241366896984695</v>
      </c>
      <c r="Q882" s="42">
        <f t="shared" si="41"/>
        <v>0.58820230331106282</v>
      </c>
      <c r="S882" s="42">
        <f>'Zero Turbulence Curve'!E881</f>
        <v>87.899999999999281</v>
      </c>
      <c r="T882" s="42">
        <f>'Zero Turbulence Curve'!F881</f>
        <v>2000.0000008831432</v>
      </c>
    </row>
    <row r="883" spans="5:20" x14ac:dyDescent="0.2">
      <c r="E883" s="15">
        <v>41222.055555555555</v>
      </c>
      <c r="F883" s="21">
        <v>8.1636419999960239</v>
      </c>
      <c r="G883" s="21">
        <v>8.1228869463282596</v>
      </c>
      <c r="H883" s="24">
        <v>9.3095704098779708E-2</v>
      </c>
      <c r="I883" s="3">
        <f t="shared" si="40"/>
        <v>947.71999999995251</v>
      </c>
      <c r="J883" s="3">
        <f>INDEX(PowerArray,MIN(MaximumPowerIndex,ROUND(G883*100,0)))</f>
        <v>933.03999999995278</v>
      </c>
      <c r="K883" s="3">
        <f>MIN(J883-M883+N883,'Power Look Up'!$F$4)</f>
        <v>929.77912620351981</v>
      </c>
      <c r="M883" s="50">
        <f t="array" ref="M883">_xlfn.SUM(_xlfn.NORM.DIST($S$3:$S$1003,$G883,$P883,FALSE)*WindSpeedStep*$T$3:$T$1003)</f>
        <v>934.9070057544152</v>
      </c>
      <c r="N883" s="50">
        <f t="array" ref="N883">_xlfn.SUM(_xlfn.NORM.DIST($S$3:$S$1003,$G883,$Q883,FALSE)*WindSpeedStep*$T$3:$T$1003)</f>
        <v>931.64613195798222</v>
      </c>
      <c r="P883" s="42">
        <f t="shared" si="39"/>
        <v>0.81228869463282605</v>
      </c>
      <c r="Q883" s="42">
        <f t="shared" si="41"/>
        <v>0.75620587958321595</v>
      </c>
      <c r="S883" s="42">
        <f>'Zero Turbulence Curve'!E882</f>
        <v>87.999999999999275</v>
      </c>
      <c r="T883" s="42">
        <f>'Zero Turbulence Curve'!F882</f>
        <v>2000.0000008831432</v>
      </c>
    </row>
    <row r="884" spans="5:20" x14ac:dyDescent="0.2">
      <c r="E884" s="15">
        <v>41222.0625</v>
      </c>
      <c r="F884" s="21">
        <v>7.9829223485759515</v>
      </c>
      <c r="G884" s="21">
        <v>7.9743862220711845</v>
      </c>
      <c r="H884" s="24">
        <v>0.11274066822916651</v>
      </c>
      <c r="I884" s="3">
        <f t="shared" si="40"/>
        <v>882.97999999996216</v>
      </c>
      <c r="J884" s="3">
        <f>INDEX(PowerArray,MIN(MaximumPowerIndex,ROUND(G884*100,0)))</f>
        <v>879.96999999996228</v>
      </c>
      <c r="K884" s="3">
        <f>MIN(J884-M884+N884,'Power Look Up'!$F$4)</f>
        <v>886.24877917714491</v>
      </c>
      <c r="M884" s="50">
        <f t="array" ref="M884">_xlfn.SUM(_xlfn.NORM.DIST($S$3:$S$1003,$G884,$P884,FALSE)*WindSpeedStep*$T$3:$T$1003)</f>
        <v>884.44703403874655</v>
      </c>
      <c r="N884" s="50">
        <f t="array" ref="N884">_xlfn.SUM(_xlfn.NORM.DIST($S$3:$S$1003,$G884,$Q884,FALSE)*WindSpeedStep*$T$3:$T$1003)</f>
        <v>890.72581321592918</v>
      </c>
      <c r="P884" s="42">
        <f t="shared" si="39"/>
        <v>0.79743862220711847</v>
      </c>
      <c r="Q884" s="42">
        <f t="shared" si="41"/>
        <v>0.89903763139376391</v>
      </c>
      <c r="S884" s="42">
        <f>'Zero Turbulence Curve'!E883</f>
        <v>88.09999999999927</v>
      </c>
      <c r="T884" s="42">
        <f>'Zero Turbulence Curve'!F883</f>
        <v>2000.0000008831432</v>
      </c>
    </row>
    <row r="885" spans="5:20" x14ac:dyDescent="0.2">
      <c r="E885" s="15">
        <v>41222.069444444445</v>
      </c>
      <c r="F885" s="21">
        <v>8.5557055284845429</v>
      </c>
      <c r="G885" s="21">
        <v>8.5137751149638135</v>
      </c>
      <c r="H885" s="24">
        <v>5.6102912658919146E-2</v>
      </c>
      <c r="I885" s="3">
        <f t="shared" si="40"/>
        <v>1094.5199999999493</v>
      </c>
      <c r="J885" s="3">
        <f>INDEX(PowerArray,MIN(MaximumPowerIndex,ROUND(G885*100,0)))</f>
        <v>1076.1699999999496</v>
      </c>
      <c r="K885" s="3">
        <f>MIN(J885-M885+N885,'Power Look Up'!$F$4)</f>
        <v>1057.8755765656676</v>
      </c>
      <c r="M885" s="50">
        <f t="array" ref="M885">_xlfn.SUM(_xlfn.NORM.DIST($S$3:$S$1003,$G885,$P885,FALSE)*WindSpeedStep*$T$3:$T$1003)</f>
        <v>1074.9996922236871</v>
      </c>
      <c r="N885" s="50">
        <f t="array" ref="N885">_xlfn.SUM(_xlfn.NORM.DIST($S$3:$S$1003,$G885,$Q885,FALSE)*WindSpeedStep*$T$3:$T$1003)</f>
        <v>1056.7052687894052</v>
      </c>
      <c r="P885" s="42">
        <f t="shared" si="39"/>
        <v>0.85137751149638141</v>
      </c>
      <c r="Q885" s="42">
        <f t="shared" si="41"/>
        <v>0.47764758167249416</v>
      </c>
      <c r="S885" s="42">
        <f>'Zero Turbulence Curve'!E884</f>
        <v>88.199999999999264</v>
      </c>
      <c r="T885" s="42">
        <f>'Zero Turbulence Curve'!F884</f>
        <v>2000.0000008831432</v>
      </c>
    </row>
    <row r="886" spans="5:20" x14ac:dyDescent="0.2">
      <c r="E886" s="15">
        <v>41222.076388888891</v>
      </c>
      <c r="F886" s="21">
        <v>8.7467914447760808</v>
      </c>
      <c r="G886" s="21">
        <v>8.7081762329153527</v>
      </c>
      <c r="H886" s="24">
        <v>9.6035215347643865E-2</v>
      </c>
      <c r="I886" s="3">
        <f t="shared" si="40"/>
        <v>1164.2499999999477</v>
      </c>
      <c r="J886" s="3">
        <f>INDEX(PowerArray,MIN(MaximumPowerIndex,ROUND(G886*100,0)))</f>
        <v>1149.5699999999481</v>
      </c>
      <c r="K886" s="3">
        <f>MIN(J886-M886+N886,'Power Look Up'!$F$4)</f>
        <v>1148.0748748194883</v>
      </c>
      <c r="M886" s="50">
        <f t="array" ref="M886">_xlfn.SUM(_xlfn.NORM.DIST($S$3:$S$1003,$G886,$P886,FALSE)*WindSpeedStep*$T$3:$T$1003)</f>
        <v>1147.9285841704275</v>
      </c>
      <c r="N886" s="50">
        <f t="array" ref="N886">_xlfn.SUM(_xlfn.NORM.DIST($S$3:$S$1003,$G886,$Q886,FALSE)*WindSpeedStep*$T$3:$T$1003)</f>
        <v>1146.4334589899677</v>
      </c>
      <c r="P886" s="42">
        <f t="shared" si="39"/>
        <v>0.87081762329153534</v>
      </c>
      <c r="Q886" s="42">
        <f t="shared" si="41"/>
        <v>0.83629157981325997</v>
      </c>
      <c r="S886" s="42">
        <f>'Zero Turbulence Curve'!E885</f>
        <v>88.299999999999258</v>
      </c>
      <c r="T886" s="42">
        <f>'Zero Turbulence Curve'!F885</f>
        <v>2000.0000008831432</v>
      </c>
    </row>
    <row r="887" spans="5:20" x14ac:dyDescent="0.2">
      <c r="E887" s="15">
        <v>41222.083333333336</v>
      </c>
      <c r="F887" s="21">
        <v>7.654600470592352</v>
      </c>
      <c r="G887" s="21">
        <v>7.6345351242346888</v>
      </c>
      <c r="H887" s="24">
        <v>9.1448273843850972E-2</v>
      </c>
      <c r="I887" s="3">
        <f t="shared" si="40"/>
        <v>783.64999999996428</v>
      </c>
      <c r="J887" s="3">
        <f>INDEX(PowerArray,MIN(MaximumPowerIndex,ROUND(G887*100,0)))</f>
        <v>777.62999999996441</v>
      </c>
      <c r="K887" s="3">
        <f>MIN(J887-M887+N887,'Power Look Up'!$F$4)</f>
        <v>774.09299163450078</v>
      </c>
      <c r="M887" s="50">
        <f t="array" ref="M887">_xlfn.SUM(_xlfn.NORM.DIST($S$3:$S$1003,$G887,$P887,FALSE)*WindSpeedStep*$T$3:$T$1003)</f>
        <v>775.18328923184959</v>
      </c>
      <c r="N887" s="50">
        <f t="array" ref="N887">_xlfn.SUM(_xlfn.NORM.DIST($S$3:$S$1003,$G887,$Q887,FALSE)*WindSpeedStep*$T$3:$T$1003)</f>
        <v>771.64628086638595</v>
      </c>
      <c r="P887" s="42">
        <f t="shared" si="39"/>
        <v>0.76345351242346893</v>
      </c>
      <c r="Q887" s="42">
        <f t="shared" si="41"/>
        <v>0.69816505871151258</v>
      </c>
      <c r="S887" s="42">
        <f>'Zero Turbulence Curve'!E886</f>
        <v>88.399999999999253</v>
      </c>
      <c r="T887" s="42">
        <f>'Zero Turbulence Curve'!F886</f>
        <v>2000.0000008831432</v>
      </c>
    </row>
    <row r="888" spans="5:20" x14ac:dyDescent="0.2">
      <c r="E888" s="15">
        <v>41222.090277777781</v>
      </c>
      <c r="F888" s="21">
        <v>6.8854580932164149</v>
      </c>
      <c r="G888" s="21">
        <v>6.8638830303724836</v>
      </c>
      <c r="H888" s="24">
        <v>8.568783543701626E-2</v>
      </c>
      <c r="I888" s="3">
        <f t="shared" si="40"/>
        <v>563.13999999997691</v>
      </c>
      <c r="J888" s="3">
        <f>INDEX(PowerArray,MIN(MaximumPowerIndex,ROUND(G888*100,0)))</f>
        <v>556.35999999997694</v>
      </c>
      <c r="K888" s="3">
        <f>MIN(J888-M888+N888,'Power Look Up'!$F$4)</f>
        <v>551.96795291815238</v>
      </c>
      <c r="M888" s="50">
        <f t="array" ref="M888">_xlfn.SUM(_xlfn.NORM.DIST($S$3:$S$1003,$G888,$P888,FALSE)*WindSpeedStep*$T$3:$T$1003)</f>
        <v>559.37008982955365</v>
      </c>
      <c r="N888" s="50">
        <f t="array" ref="N888">_xlfn.SUM(_xlfn.NORM.DIST($S$3:$S$1003,$G888,$Q888,FALSE)*WindSpeedStep*$T$3:$T$1003)</f>
        <v>554.97804274772909</v>
      </c>
      <c r="P888" s="42">
        <f t="shared" si="39"/>
        <v>0.6863883030372484</v>
      </c>
      <c r="Q888" s="42">
        <f t="shared" si="41"/>
        <v>0.58815127956548585</v>
      </c>
      <c r="S888" s="42">
        <f>'Zero Turbulence Curve'!E887</f>
        <v>88.499999999999247</v>
      </c>
      <c r="T888" s="42">
        <f>'Zero Turbulence Curve'!F887</f>
        <v>2000.0000008831432</v>
      </c>
    </row>
    <row r="889" spans="5:20" x14ac:dyDescent="0.2">
      <c r="E889" s="15">
        <v>41222.097222222219</v>
      </c>
      <c r="F889" s="21">
        <v>6.8220563812700501</v>
      </c>
      <c r="G889" s="21">
        <v>6.8042374131266188</v>
      </c>
      <c r="H889" s="24">
        <v>8.6484187028979184E-2</v>
      </c>
      <c r="I889" s="3">
        <f t="shared" si="40"/>
        <v>547.3199999999772</v>
      </c>
      <c r="J889" s="3">
        <f>INDEX(PowerArray,MIN(MaximumPowerIndex,ROUND(G889*100,0)))</f>
        <v>542.79999999997722</v>
      </c>
      <c r="K889" s="3">
        <f>MIN(J889-M889+N889,'Power Look Up'!$F$4)</f>
        <v>538.73424636536208</v>
      </c>
      <c r="M889" s="50">
        <f t="array" ref="M889">_xlfn.SUM(_xlfn.NORM.DIST($S$3:$S$1003,$G889,$P889,FALSE)*WindSpeedStep*$T$3:$T$1003)</f>
        <v>544.46827410509559</v>
      </c>
      <c r="N889" s="50">
        <f t="array" ref="N889">_xlfn.SUM(_xlfn.NORM.DIST($S$3:$S$1003,$G889,$Q889,FALSE)*WindSpeedStep*$T$3:$T$1003)</f>
        <v>540.40252047048045</v>
      </c>
      <c r="P889" s="42">
        <f t="shared" si="39"/>
        <v>0.68042374131266192</v>
      </c>
      <c r="Q889" s="42">
        <f t="shared" si="41"/>
        <v>0.58845894102642005</v>
      </c>
      <c r="S889" s="42">
        <f>'Zero Turbulence Curve'!E888</f>
        <v>88.599999999999241</v>
      </c>
      <c r="T889" s="42">
        <f>'Zero Turbulence Curve'!F888</f>
        <v>2000.0000008831432</v>
      </c>
    </row>
    <row r="890" spans="5:20" x14ac:dyDescent="0.2">
      <c r="E890" s="15">
        <v>41222.104166666664</v>
      </c>
      <c r="F890" s="21">
        <v>6.6425170582731301</v>
      </c>
      <c r="G890" s="21">
        <v>6.6264293609599232</v>
      </c>
      <c r="H890" s="24">
        <v>9.1832658410753568E-2</v>
      </c>
      <c r="I890" s="3">
        <f t="shared" si="40"/>
        <v>506.63999999997804</v>
      </c>
      <c r="J890" s="3">
        <f>INDEX(PowerArray,MIN(MaximumPowerIndex,ROUND(G890*100,0)))</f>
        <v>504.37999999997811</v>
      </c>
      <c r="K890" s="3">
        <f>MIN(J890-M890+N890,'Power Look Up'!$F$4)</f>
        <v>502.05074017129039</v>
      </c>
      <c r="M890" s="50">
        <f t="array" ref="M890">_xlfn.SUM(_xlfn.NORM.DIST($S$3:$S$1003,$G890,$P890,FALSE)*WindSpeedStep*$T$3:$T$1003)</f>
        <v>501.5387165549883</v>
      </c>
      <c r="N890" s="50">
        <f t="array" ref="N890">_xlfn.SUM(_xlfn.NORM.DIST($S$3:$S$1003,$G890,$Q890,FALSE)*WindSpeedStep*$T$3:$T$1003)</f>
        <v>499.20945672630057</v>
      </c>
      <c r="P890" s="42">
        <f t="shared" si="39"/>
        <v>0.66264293609599234</v>
      </c>
      <c r="Q890" s="42">
        <f t="shared" si="41"/>
        <v>0.60852262398802071</v>
      </c>
      <c r="S890" s="42">
        <f>'Zero Turbulence Curve'!E889</f>
        <v>88.699999999999235</v>
      </c>
      <c r="T890" s="42">
        <f>'Zero Turbulence Curve'!F889</f>
        <v>2000.0000008831432</v>
      </c>
    </row>
    <row r="891" spans="5:20" x14ac:dyDescent="0.2">
      <c r="E891" s="15">
        <v>41222.111111111109</v>
      </c>
      <c r="F891" s="21">
        <v>6.0552814426250468</v>
      </c>
      <c r="G891" s="21">
        <v>6.0417196810858069</v>
      </c>
      <c r="H891" s="24">
        <v>6.4406585176151568E-2</v>
      </c>
      <c r="I891" s="3">
        <f t="shared" si="40"/>
        <v>375.55999999998085</v>
      </c>
      <c r="J891" s="3">
        <f>INDEX(PowerArray,MIN(MaximumPowerIndex,ROUND(G891*100,0)))</f>
        <v>371.03999999998092</v>
      </c>
      <c r="K891" s="3">
        <f>MIN(J891-M891+N891,'Power Look Up'!$F$4)</f>
        <v>364.61372304699336</v>
      </c>
      <c r="M891" s="50">
        <f t="array" ref="M891">_xlfn.SUM(_xlfn.NORM.DIST($S$3:$S$1003,$G891,$P891,FALSE)*WindSpeedStep*$T$3:$T$1003)</f>
        <v>375.4975464304913</v>
      </c>
      <c r="N891" s="50">
        <f t="array" ref="N891">_xlfn.SUM(_xlfn.NORM.DIST($S$3:$S$1003,$G891,$Q891,FALSE)*WindSpeedStep*$T$3:$T$1003)</f>
        <v>369.07126947750373</v>
      </c>
      <c r="P891" s="42">
        <f t="shared" si="39"/>
        <v>0.60417196810858076</v>
      </c>
      <c r="Q891" s="42">
        <f t="shared" si="41"/>
        <v>0.38912653325028429</v>
      </c>
      <c r="S891" s="42">
        <f>'Zero Turbulence Curve'!E890</f>
        <v>88.79999999999923</v>
      </c>
      <c r="T891" s="42">
        <f>'Zero Turbulence Curve'!F890</f>
        <v>2000.0000008831432</v>
      </c>
    </row>
    <row r="892" spans="5:20" x14ac:dyDescent="0.2">
      <c r="E892" s="15">
        <v>41222.118055555555</v>
      </c>
      <c r="F892" s="21">
        <v>5.6685317186286799</v>
      </c>
      <c r="G892" s="21">
        <v>5.6749697831012558</v>
      </c>
      <c r="H892" s="24">
        <v>7.7621511502531368E-2</v>
      </c>
      <c r="I892" s="3">
        <f t="shared" si="40"/>
        <v>308.53999999998763</v>
      </c>
      <c r="J892" s="3">
        <f>INDEX(PowerArray,MIN(MaximumPowerIndex,ROUND(G892*100,0)))</f>
        <v>308.53999999998763</v>
      </c>
      <c r="K892" s="3">
        <f>MIN(J892-M892+N892,'Power Look Up'!$F$4)</f>
        <v>306.0005259241039</v>
      </c>
      <c r="M892" s="50">
        <f t="array" ref="M892">_xlfn.SUM(_xlfn.NORM.DIST($S$3:$S$1003,$G892,$P892,FALSE)*WindSpeedStep*$T$3:$T$1003)</f>
        <v>307.0398892060515</v>
      </c>
      <c r="N892" s="50">
        <f t="array" ref="N892">_xlfn.SUM(_xlfn.NORM.DIST($S$3:$S$1003,$G892,$Q892,FALSE)*WindSpeedStep*$T$3:$T$1003)</f>
        <v>304.50041513016777</v>
      </c>
      <c r="P892" s="42">
        <f t="shared" si="39"/>
        <v>0.56749697831012558</v>
      </c>
      <c r="Q892" s="42">
        <f t="shared" si="41"/>
        <v>0.44049973229551209</v>
      </c>
      <c r="S892" s="42">
        <f>'Zero Turbulence Curve'!E891</f>
        <v>88.899999999999224</v>
      </c>
      <c r="T892" s="42">
        <f>'Zero Turbulence Curve'!F891</f>
        <v>2000.0000008831432</v>
      </c>
    </row>
    <row r="893" spans="5:20" x14ac:dyDescent="0.2">
      <c r="E893" s="15">
        <v>41222.125</v>
      </c>
      <c r="F893" s="21">
        <v>4.9804244032823792</v>
      </c>
      <c r="G893" s="21">
        <v>4.960858294251925</v>
      </c>
      <c r="H893" s="24">
        <v>0.10240091179054568</v>
      </c>
      <c r="I893" s="3">
        <f t="shared" si="40"/>
        <v>197.81999999999329</v>
      </c>
      <c r="J893" s="3">
        <f>INDEX(PowerArray,MIN(MaximumPowerIndex,ROUND(G893*100,0)))</f>
        <v>195.63999999999334</v>
      </c>
      <c r="K893" s="3">
        <f>MIN(J893-M893+N893,'Power Look Up'!$F$4)</f>
        <v>195.71630024281913</v>
      </c>
      <c r="M893" s="50">
        <f t="array" ref="M893">_xlfn.SUM(_xlfn.NORM.DIST($S$3:$S$1003,$G893,$P893,FALSE)*WindSpeedStep*$T$3:$T$1003)</f>
        <v>188.28310687115462</v>
      </c>
      <c r="N893" s="50">
        <f t="array" ref="N893">_xlfn.SUM(_xlfn.NORM.DIST($S$3:$S$1003,$G893,$Q893,FALSE)*WindSpeedStep*$T$3:$T$1003)</f>
        <v>188.35940711398041</v>
      </c>
      <c r="P893" s="42">
        <f t="shared" si="39"/>
        <v>0.49608582942519253</v>
      </c>
      <c r="Q893" s="42">
        <f t="shared" si="41"/>
        <v>0.50799641259508832</v>
      </c>
      <c r="S893" s="42">
        <f>'Zero Turbulence Curve'!E892</f>
        <v>88.999999999999218</v>
      </c>
      <c r="T893" s="42">
        <f>'Zero Turbulence Curve'!F892</f>
        <v>2000.0000008831432</v>
      </c>
    </row>
    <row r="894" spans="5:20" x14ac:dyDescent="0.2">
      <c r="E894" s="15">
        <v>41222.131944444445</v>
      </c>
      <c r="F894" s="21">
        <v>5.2922934230437644</v>
      </c>
      <c r="G894" s="21">
        <v>5.2290392615585777</v>
      </c>
      <c r="H894" s="24">
        <v>0.10203515883090039</v>
      </c>
      <c r="I894" s="3">
        <f t="shared" si="40"/>
        <v>246.97999999998893</v>
      </c>
      <c r="J894" s="3">
        <f>INDEX(PowerArray,MIN(MaximumPowerIndex,ROUND(G894*100,0)))</f>
        <v>237.25999999998913</v>
      </c>
      <c r="K894" s="3">
        <f>MIN(J894-M894+N894,'Power Look Up'!$F$4)</f>
        <v>237.34145769466562</v>
      </c>
      <c r="M894" s="50">
        <f t="array" ref="M894">_xlfn.SUM(_xlfn.NORM.DIST($S$3:$S$1003,$G894,$P894,FALSE)*WindSpeedStep*$T$3:$T$1003)</f>
        <v>231.58518149193034</v>
      </c>
      <c r="N894" s="50">
        <f t="array" ref="N894">_xlfn.SUM(_xlfn.NORM.DIST($S$3:$S$1003,$G894,$Q894,FALSE)*WindSpeedStep*$T$3:$T$1003)</f>
        <v>231.66663918660683</v>
      </c>
      <c r="P894" s="42">
        <f t="shared" si="39"/>
        <v>0.52290392615585779</v>
      </c>
      <c r="Q894" s="42">
        <f t="shared" si="41"/>
        <v>0.53354585158614354</v>
      </c>
      <c r="S894" s="42">
        <f>'Zero Turbulence Curve'!E893</f>
        <v>89.099999999999213</v>
      </c>
      <c r="T894" s="42">
        <f>'Zero Turbulence Curve'!F893</f>
        <v>2000.0000008831432</v>
      </c>
    </row>
    <row r="895" spans="5:20" x14ac:dyDescent="0.2">
      <c r="E895" s="15">
        <v>41222.138888888891</v>
      </c>
      <c r="F895" s="21">
        <v>5.8184010573472591</v>
      </c>
      <c r="G895" s="21">
        <v>5.7922087858952782</v>
      </c>
      <c r="H895" s="24">
        <v>9.6246373269998811E-2</v>
      </c>
      <c r="I895" s="3">
        <f t="shared" si="40"/>
        <v>332.83999999998707</v>
      </c>
      <c r="J895" s="3">
        <f>INDEX(PowerArray,MIN(MaximumPowerIndex,ROUND(G895*100,0)))</f>
        <v>327.97999999998717</v>
      </c>
      <c r="K895" s="3">
        <f>MIN(J895-M895+N895,'Power Look Up'!$F$4)</f>
        <v>327.42381439819115</v>
      </c>
      <c r="M895" s="50">
        <f t="array" ref="M895">_xlfn.SUM(_xlfn.NORM.DIST($S$3:$S$1003,$G895,$P895,FALSE)*WindSpeedStep*$T$3:$T$1003)</f>
        <v>328.15382299262933</v>
      </c>
      <c r="N895" s="50">
        <f t="array" ref="N895">_xlfn.SUM(_xlfn.NORM.DIST($S$3:$S$1003,$G895,$Q895,FALSE)*WindSpeedStep*$T$3:$T$1003)</f>
        <v>327.59763739083331</v>
      </c>
      <c r="P895" s="42">
        <f t="shared" si="39"/>
        <v>0.57922087858952787</v>
      </c>
      <c r="Q895" s="42">
        <f t="shared" si="41"/>
        <v>0.5574790888650436</v>
      </c>
      <c r="S895" s="42">
        <f>'Zero Turbulence Curve'!E894</f>
        <v>89.199999999999207</v>
      </c>
      <c r="T895" s="42">
        <f>'Zero Turbulence Curve'!F894</f>
        <v>2000.0000008831432</v>
      </c>
    </row>
    <row r="896" spans="5:20" x14ac:dyDescent="0.2">
      <c r="E896" s="15">
        <v>41222.145833333336</v>
      </c>
      <c r="F896" s="21">
        <v>5.0666375903536487</v>
      </c>
      <c r="G896" s="21">
        <v>5.0407910691309006</v>
      </c>
      <c r="H896" s="24">
        <v>0.15197455635390222</v>
      </c>
      <c r="I896" s="3">
        <f t="shared" si="40"/>
        <v>211.33999999998969</v>
      </c>
      <c r="J896" s="3">
        <f>INDEX(PowerArray,MIN(MaximumPowerIndex,ROUND(G896*100,0)))</f>
        <v>206.47999999998979</v>
      </c>
      <c r="K896" s="3">
        <f>MIN(J896-M896+N896,'Power Look Up'!$F$4)</f>
        <v>211.09482032363775</v>
      </c>
      <c r="M896" s="50">
        <f t="array" ref="M896">_xlfn.SUM(_xlfn.NORM.DIST($S$3:$S$1003,$G896,$P896,FALSE)*WindSpeedStep*$T$3:$T$1003)</f>
        <v>201.10932558005283</v>
      </c>
      <c r="N896" s="50">
        <f t="array" ref="N896">_xlfn.SUM(_xlfn.NORM.DIST($S$3:$S$1003,$G896,$Q896,FALSE)*WindSpeedStep*$T$3:$T$1003)</f>
        <v>205.72414590370079</v>
      </c>
      <c r="P896" s="42">
        <f t="shared" si="39"/>
        <v>0.5040791069130901</v>
      </c>
      <c r="Q896" s="42">
        <f t="shared" si="41"/>
        <v>0.76607198640388108</v>
      </c>
      <c r="S896" s="42">
        <f>'Zero Turbulence Curve'!E895</f>
        <v>89.299999999999201</v>
      </c>
      <c r="T896" s="42">
        <f>'Zero Turbulence Curve'!F895</f>
        <v>2000.0000008831432</v>
      </c>
    </row>
    <row r="897" spans="5:20" x14ac:dyDescent="0.2">
      <c r="E897" s="15">
        <v>41222.152777777781</v>
      </c>
      <c r="F897" s="21">
        <v>4.9912661156739224</v>
      </c>
      <c r="G897" s="21">
        <v>4.985508076860464</v>
      </c>
      <c r="H897" s="24">
        <v>8.2143486341569594E-2</v>
      </c>
      <c r="I897" s="3">
        <f t="shared" si="40"/>
        <v>198.90999999999326</v>
      </c>
      <c r="J897" s="3">
        <f>INDEX(PowerArray,MIN(MaximumPowerIndex,ROUND(G897*100,0)))</f>
        <v>198.90999999999326</v>
      </c>
      <c r="K897" s="3">
        <f>MIN(J897-M897+N897,'Power Look Up'!$F$4)</f>
        <v>198.73981442374685</v>
      </c>
      <c r="M897" s="50">
        <f t="array" ref="M897">_xlfn.SUM(_xlfn.NORM.DIST($S$3:$S$1003,$G897,$P897,FALSE)*WindSpeedStep*$T$3:$T$1003)</f>
        <v>192.2326473374342</v>
      </c>
      <c r="N897" s="50">
        <f t="array" ref="N897">_xlfn.SUM(_xlfn.NORM.DIST($S$3:$S$1003,$G897,$Q897,FALSE)*WindSpeedStep*$T$3:$T$1003)</f>
        <v>192.06246176118779</v>
      </c>
      <c r="P897" s="42">
        <f t="shared" si="39"/>
        <v>0.49855080768604643</v>
      </c>
      <c r="Q897" s="42">
        <f t="shared" si="41"/>
        <v>0.4095270146173724</v>
      </c>
      <c r="S897" s="42">
        <f>'Zero Turbulence Curve'!E896</f>
        <v>89.399999999999196</v>
      </c>
      <c r="T897" s="42">
        <f>'Zero Turbulence Curve'!F896</f>
        <v>2000.0000008831432</v>
      </c>
    </row>
    <row r="898" spans="5:20" x14ac:dyDescent="0.2">
      <c r="E898" s="15">
        <v>41222.159722222219</v>
      </c>
      <c r="F898" s="21">
        <v>5.6760601699296567</v>
      </c>
      <c r="G898" s="21">
        <v>5.6704930158448068</v>
      </c>
      <c r="H898" s="24">
        <v>7.9280343500230527E-2</v>
      </c>
      <c r="I898" s="3">
        <f t="shared" si="40"/>
        <v>310.15999999998758</v>
      </c>
      <c r="J898" s="3">
        <f>INDEX(PowerArray,MIN(MaximumPowerIndex,ROUND(G898*100,0)))</f>
        <v>308.53999999998763</v>
      </c>
      <c r="K898" s="3">
        <f>MIN(J898-M898+N898,'Power Look Up'!$F$4)</f>
        <v>306.19689623748127</v>
      </c>
      <c r="M898" s="50">
        <f t="array" ref="M898">_xlfn.SUM(_xlfn.NORM.DIST($S$3:$S$1003,$G898,$P898,FALSE)*WindSpeedStep*$T$3:$T$1003)</f>
        <v>306.24652508322578</v>
      </c>
      <c r="N898" s="50">
        <f t="array" ref="N898">_xlfn.SUM(_xlfn.NORM.DIST($S$3:$S$1003,$G898,$Q898,FALSE)*WindSpeedStep*$T$3:$T$1003)</f>
        <v>303.90342132071942</v>
      </c>
      <c r="P898" s="42">
        <f t="shared" si="39"/>
        <v>0.56704930158448075</v>
      </c>
      <c r="Q898" s="42">
        <f t="shared" si="41"/>
        <v>0.44955863411183444</v>
      </c>
      <c r="S898" s="42">
        <f>'Zero Turbulence Curve'!E897</f>
        <v>89.49999999999919</v>
      </c>
      <c r="T898" s="42">
        <f>'Zero Turbulence Curve'!F897</f>
        <v>2000.0000008831432</v>
      </c>
    </row>
    <row r="899" spans="5:20" x14ac:dyDescent="0.2">
      <c r="E899" s="15">
        <v>41222.166666666664</v>
      </c>
      <c r="F899" s="21">
        <v>4.8175158604215635</v>
      </c>
      <c r="G899" s="21">
        <v>4.7626870585184973</v>
      </c>
      <c r="H899" s="24">
        <v>5.1893965114652135E-2</v>
      </c>
      <c r="I899" s="3">
        <f t="shared" si="40"/>
        <v>180.37999999999363</v>
      </c>
      <c r="J899" s="3">
        <f>INDEX(PowerArray,MIN(MaximumPowerIndex,ROUND(G899*100,0)))</f>
        <v>173.83999999999378</v>
      </c>
      <c r="K899" s="3">
        <f>MIN(J899-M899+N899,'Power Look Up'!$F$4)</f>
        <v>173.28170176197597</v>
      </c>
      <c r="M899" s="50">
        <f t="array" ref="M899">_xlfn.SUM(_xlfn.NORM.DIST($S$3:$S$1003,$G899,$P899,FALSE)*WindSpeedStep*$T$3:$T$1003)</f>
        <v>156.73215303543327</v>
      </c>
      <c r="N899" s="50">
        <f t="array" ref="N899">_xlfn.SUM(_xlfn.NORM.DIST($S$3:$S$1003,$G899,$Q899,FALSE)*WindSpeedStep*$T$3:$T$1003)</f>
        <v>156.17385479741546</v>
      </c>
      <c r="P899" s="42">
        <f t="shared" ref="P899:P962" si="42">ReferenceTurbulence*G899</f>
        <v>0.47626870585184977</v>
      </c>
      <c r="Q899" s="42">
        <f t="shared" si="41"/>
        <v>0.24715471606676409</v>
      </c>
      <c r="S899" s="42">
        <f>'Zero Turbulence Curve'!E898</f>
        <v>89.599999999999184</v>
      </c>
      <c r="T899" s="42">
        <f>'Zero Turbulence Curve'!F898</f>
        <v>2000.0000008831432</v>
      </c>
    </row>
    <row r="900" spans="5:20" x14ac:dyDescent="0.2">
      <c r="E900" s="15">
        <v>41222.173611111109</v>
      </c>
      <c r="F900" s="21">
        <v>4.6236648143212529</v>
      </c>
      <c r="G900" s="21">
        <v>4.5984963285101692</v>
      </c>
      <c r="H900" s="24">
        <v>7.1371955635249382E-2</v>
      </c>
      <c r="I900" s="3">
        <f t="shared" ref="I900:I963" si="43">INDEX(PowerArray,MIN(MaximumPowerIndex,ROUND(F900*100,0)))</f>
        <v>158.5799999999941</v>
      </c>
      <c r="J900" s="3">
        <f>INDEX(PowerArray,MIN(MaximumPowerIndex,ROUND(G900*100,0)))</f>
        <v>156.39999999999415</v>
      </c>
      <c r="K900" s="3">
        <f>MIN(J900-M900+N900,'Power Look Up'!$F$4)</f>
        <v>154.52174216038463</v>
      </c>
      <c r="M900" s="50">
        <f t="array" ref="M900">_xlfn.SUM(_xlfn.NORM.DIST($S$3:$S$1003,$G900,$P900,FALSE)*WindSpeedStep*$T$3:$T$1003)</f>
        <v>131.02965859897284</v>
      </c>
      <c r="N900" s="50">
        <f t="array" ref="N900">_xlfn.SUM(_xlfn.NORM.DIST($S$3:$S$1003,$G900,$Q900,FALSE)*WindSpeedStep*$T$3:$T$1003)</f>
        <v>129.15140075936333</v>
      </c>
      <c r="P900" s="42">
        <f t="shared" si="42"/>
        <v>0.45984963285101693</v>
      </c>
      <c r="Q900" s="42">
        <f t="shared" ref="Q900:Q963" si="44">G900*H900</f>
        <v>0.32820367594728495</v>
      </c>
      <c r="S900" s="42">
        <f>'Zero Turbulence Curve'!E899</f>
        <v>89.699999999999179</v>
      </c>
      <c r="T900" s="42">
        <f>'Zero Turbulence Curve'!F899</f>
        <v>2000.0000008831432</v>
      </c>
    </row>
    <row r="901" spans="5:20" x14ac:dyDescent="0.2">
      <c r="E901" s="15">
        <v>41222.180555555555</v>
      </c>
      <c r="F901" s="21">
        <v>4.8693010203832578</v>
      </c>
      <c r="G901" s="21">
        <v>4.8358058198470291</v>
      </c>
      <c r="H901" s="24">
        <v>6.777153407000211E-2</v>
      </c>
      <c r="I901" s="3">
        <f t="shared" si="43"/>
        <v>185.82999999999353</v>
      </c>
      <c r="J901" s="3">
        <f>INDEX(PowerArray,MIN(MaximumPowerIndex,ROUND(G901*100,0)))</f>
        <v>182.55999999999358</v>
      </c>
      <c r="K901" s="3">
        <f>MIN(J901-M901+N901,'Power Look Up'!$F$4)</f>
        <v>182.20768212106398</v>
      </c>
      <c r="M901" s="50">
        <f t="array" ref="M901">_xlfn.SUM(_xlfn.NORM.DIST($S$3:$S$1003,$G901,$P901,FALSE)*WindSpeedStep*$T$3:$T$1003)</f>
        <v>168.32663207985379</v>
      </c>
      <c r="N901" s="50">
        <f t="array" ref="N901">_xlfn.SUM(_xlfn.NORM.DIST($S$3:$S$1003,$G901,$Q901,FALSE)*WindSpeedStep*$T$3:$T$1003)</f>
        <v>167.9743142009242</v>
      </c>
      <c r="P901" s="42">
        <f t="shared" si="42"/>
        <v>0.48358058198470294</v>
      </c>
      <c r="Q901" s="42">
        <f t="shared" si="44"/>
        <v>0.3277299788756774</v>
      </c>
      <c r="S901" s="42">
        <f>'Zero Turbulence Curve'!E900</f>
        <v>89.799999999999173</v>
      </c>
      <c r="T901" s="42">
        <f>'Zero Turbulence Curve'!F900</f>
        <v>2000.0000008831432</v>
      </c>
    </row>
    <row r="902" spans="5:20" x14ac:dyDescent="0.2">
      <c r="E902" s="15">
        <v>41222.1875</v>
      </c>
      <c r="F902" s="21">
        <v>4.6711711986615194</v>
      </c>
      <c r="G902" s="21">
        <v>4.6316709317254601</v>
      </c>
      <c r="H902" s="24">
        <v>4.923818678833787E-2</v>
      </c>
      <c r="I902" s="3">
        <f t="shared" si="43"/>
        <v>164.029999999994</v>
      </c>
      <c r="J902" s="3">
        <f>INDEX(PowerArray,MIN(MaximumPowerIndex,ROUND(G902*100,0)))</f>
        <v>159.66999999999408</v>
      </c>
      <c r="K902" s="3">
        <f>MIN(J902-M902+N902,'Power Look Up'!$F$4)</f>
        <v>157.83846411905583</v>
      </c>
      <c r="M902" s="50">
        <f t="array" ref="M902">_xlfn.SUM(_xlfn.NORM.DIST($S$3:$S$1003,$G902,$P902,FALSE)*WindSpeedStep*$T$3:$T$1003)</f>
        <v>136.172649955092</v>
      </c>
      <c r="N902" s="50">
        <f t="array" ref="N902">_xlfn.SUM(_xlfn.NORM.DIST($S$3:$S$1003,$G902,$Q902,FALSE)*WindSpeedStep*$T$3:$T$1003)</f>
        <v>134.34111407415375</v>
      </c>
      <c r="P902" s="42">
        <f t="shared" si="42"/>
        <v>0.46316709317254601</v>
      </c>
      <c r="Q902" s="42">
        <f t="shared" si="44"/>
        <v>0.22805507847841311</v>
      </c>
      <c r="S902" s="42">
        <f>'Zero Turbulence Curve'!E901</f>
        <v>89.899999999999167</v>
      </c>
      <c r="T902" s="42">
        <f>'Zero Turbulence Curve'!F901</f>
        <v>2000.0000008831432</v>
      </c>
    </row>
    <row r="903" spans="5:20" x14ac:dyDescent="0.2">
      <c r="E903" s="15">
        <v>41222.215277777781</v>
      </c>
      <c r="F903" s="21">
        <v>4.5141239650272666</v>
      </c>
      <c r="G903" s="21">
        <v>4.5089845623612552</v>
      </c>
      <c r="H903" s="24">
        <v>6.6458077430797347E-2</v>
      </c>
      <c r="I903" s="3">
        <f t="shared" si="43"/>
        <v>146.58999999999435</v>
      </c>
      <c r="J903" s="3">
        <f>INDEX(PowerArray,MIN(MaximumPowerIndex,ROUND(G903*100,0)))</f>
        <v>146.58999999999435</v>
      </c>
      <c r="K903" s="3">
        <f>MIN(J903-M903+N903,'Power Look Up'!$F$4)</f>
        <v>143.61765747251522</v>
      </c>
      <c r="M903" s="50">
        <f t="array" ref="M903">_xlfn.SUM(_xlfn.NORM.DIST($S$3:$S$1003,$G903,$P903,FALSE)*WindSpeedStep*$T$3:$T$1003)</f>
        <v>117.33512894854708</v>
      </c>
      <c r="N903" s="50">
        <f t="array" ref="N903">_xlfn.SUM(_xlfn.NORM.DIST($S$3:$S$1003,$G903,$Q903,FALSE)*WindSpeedStep*$T$3:$T$1003)</f>
        <v>114.36278642106795</v>
      </c>
      <c r="P903" s="42">
        <f t="shared" si="42"/>
        <v>0.45089845623612557</v>
      </c>
      <c r="Q903" s="42">
        <f t="shared" si="44"/>
        <v>0.29965844517967416</v>
      </c>
      <c r="S903" s="42">
        <f>'Zero Turbulence Curve'!E902</f>
        <v>89.999999999999162</v>
      </c>
      <c r="T903" s="42">
        <f>'Zero Turbulence Curve'!F902</f>
        <v>2000.0000008831432</v>
      </c>
    </row>
    <row r="904" spans="5:20" x14ac:dyDescent="0.2">
      <c r="E904" s="15">
        <v>41222.222222222219</v>
      </c>
      <c r="F904" s="21">
        <v>4.5475659746250408</v>
      </c>
      <c r="G904" s="21">
        <v>4.53895186584991</v>
      </c>
      <c r="H904" s="24">
        <v>0.12973973402302252</v>
      </c>
      <c r="I904" s="3">
        <f t="shared" si="43"/>
        <v>150.94999999999428</v>
      </c>
      <c r="J904" s="3">
        <f>INDEX(PowerArray,MIN(MaximumPowerIndex,ROUND(G904*100,0)))</f>
        <v>149.8599999999943</v>
      </c>
      <c r="K904" s="3">
        <f>MIN(J904-M904+N904,'Power Look Up'!$F$4)</f>
        <v>153.86414935172954</v>
      </c>
      <c r="M904" s="50">
        <f t="array" ref="M904">_xlfn.SUM(_xlfn.NORM.DIST($S$3:$S$1003,$G904,$P904,FALSE)*WindSpeedStep*$T$3:$T$1003)</f>
        <v>121.88635833419389</v>
      </c>
      <c r="N904" s="50">
        <f t="array" ref="N904">_xlfn.SUM(_xlfn.NORM.DIST($S$3:$S$1003,$G904,$Q904,FALSE)*WindSpeedStep*$T$3:$T$1003)</f>
        <v>125.89050768592912</v>
      </c>
      <c r="P904" s="42">
        <f t="shared" si="42"/>
        <v>0.45389518658499101</v>
      </c>
      <c r="Q904" s="42">
        <f t="shared" si="44"/>
        <v>0.58888240781866907</v>
      </c>
      <c r="S904" s="42">
        <f>'Zero Turbulence Curve'!E903</f>
        <v>90.099999999999156</v>
      </c>
      <c r="T904" s="42">
        <f>'Zero Turbulence Curve'!F903</f>
        <v>2000.0000008831432</v>
      </c>
    </row>
    <row r="905" spans="5:20" x14ac:dyDescent="0.2">
      <c r="E905" s="15">
        <v>41222.229166666664</v>
      </c>
      <c r="F905" s="21">
        <v>4.8824161891238083</v>
      </c>
      <c r="G905" s="21">
        <v>4.8432314026082732</v>
      </c>
      <c r="H905" s="24">
        <v>0.11469730934603035</v>
      </c>
      <c r="I905" s="3">
        <f t="shared" si="43"/>
        <v>186.91999999999351</v>
      </c>
      <c r="J905" s="3">
        <f>INDEX(PowerArray,MIN(MaximumPowerIndex,ROUND(G905*100,0)))</f>
        <v>182.55999999999358</v>
      </c>
      <c r="K905" s="3">
        <f>MIN(J905-M905+N905,'Power Look Up'!$F$4)</f>
        <v>183.40544329540418</v>
      </c>
      <c r="M905" s="50">
        <f t="array" ref="M905">_xlfn.SUM(_xlfn.NORM.DIST($S$3:$S$1003,$G905,$P905,FALSE)*WindSpeedStep*$T$3:$T$1003)</f>
        <v>169.50757616508972</v>
      </c>
      <c r="N905" s="50">
        <f t="array" ref="N905">_xlfn.SUM(_xlfn.NORM.DIST($S$3:$S$1003,$G905,$Q905,FALSE)*WindSpeedStep*$T$3:$T$1003)</f>
        <v>170.35301946050032</v>
      </c>
      <c r="P905" s="42">
        <f t="shared" si="42"/>
        <v>0.48432314026082735</v>
      </c>
      <c r="Q905" s="42">
        <f t="shared" si="44"/>
        <v>0.55550561041936963</v>
      </c>
      <c r="S905" s="42">
        <f>'Zero Turbulence Curve'!E904</f>
        <v>90.19999999999915</v>
      </c>
      <c r="T905" s="42">
        <f>'Zero Turbulence Curve'!F904</f>
        <v>2000.0000008831432</v>
      </c>
    </row>
    <row r="906" spans="5:20" x14ac:dyDescent="0.2">
      <c r="E906" s="15">
        <v>41222.256944444445</v>
      </c>
      <c r="F906" s="21">
        <v>2.3547981839218703</v>
      </c>
      <c r="G906" s="21">
        <v>2.4065816318146296</v>
      </c>
      <c r="H906" s="24">
        <v>0.16561928859247829</v>
      </c>
      <c r="I906" s="3">
        <f t="shared" si="43"/>
        <v>0</v>
      </c>
      <c r="J906" s="3">
        <f>INDEX(PowerArray,MIN(MaximumPowerIndex,ROUND(G906*100,0)))</f>
        <v>0</v>
      </c>
      <c r="K906" s="3">
        <f>MIN(J906-M906+N906,'Power Look Up'!$F$4)</f>
        <v>0.31416292776153903</v>
      </c>
      <c r="M906" s="50">
        <f t="array" ref="M906">_xlfn.SUM(_xlfn.NORM.DIST($S$3:$S$1003,$G906,$P906,FALSE)*WindSpeedStep*$T$3:$T$1003)</f>
        <v>2.5181895270573141E-3</v>
      </c>
      <c r="N906" s="50">
        <f t="array" ref="N906">_xlfn.SUM(_xlfn.NORM.DIST($S$3:$S$1003,$G906,$Q906,FALSE)*WindSpeedStep*$T$3:$T$1003)</f>
        <v>0.31668111728859633</v>
      </c>
      <c r="P906" s="42">
        <f t="shared" si="42"/>
        <v>0.24065816318146296</v>
      </c>
      <c r="Q906" s="42">
        <f t="shared" si="44"/>
        <v>0.39857633780086449</v>
      </c>
      <c r="S906" s="42">
        <f>'Zero Turbulence Curve'!E905</f>
        <v>90.299999999999145</v>
      </c>
      <c r="T906" s="42">
        <f>'Zero Turbulence Curve'!F905</f>
        <v>2000.0000008831432</v>
      </c>
    </row>
    <row r="907" spans="5:20" x14ac:dyDescent="0.2">
      <c r="E907" s="15">
        <v>41222.270833333336</v>
      </c>
      <c r="F907" s="21">
        <v>4.3525444516554508</v>
      </c>
      <c r="G907" s="21">
        <v>4.333490321421162</v>
      </c>
      <c r="H907" s="24">
        <v>0.13095788137975378</v>
      </c>
      <c r="I907" s="3">
        <f t="shared" si="43"/>
        <v>129.14999999999475</v>
      </c>
      <c r="J907" s="3">
        <f>INDEX(PowerArray,MIN(MaximumPowerIndex,ROUND(G907*100,0)))</f>
        <v>126.96999999999478</v>
      </c>
      <c r="K907" s="3">
        <f>MIN(J907-M907+N907,'Power Look Up'!$F$4)</f>
        <v>132.74489741124268</v>
      </c>
      <c r="M907" s="50">
        <f t="array" ref="M907">_xlfn.SUM(_xlfn.NORM.DIST($S$3:$S$1003,$G907,$P907,FALSE)*WindSpeedStep*$T$3:$T$1003)</f>
        <v>91.625984450481511</v>
      </c>
      <c r="N907" s="50">
        <f t="array" ref="N907">_xlfn.SUM(_xlfn.NORM.DIST($S$3:$S$1003,$G907,$Q907,FALSE)*WindSpeedStep*$T$3:$T$1003)</f>
        <v>97.400881861729403</v>
      </c>
      <c r="P907" s="42">
        <f t="shared" si="42"/>
        <v>0.43334903214211623</v>
      </c>
      <c r="Q907" s="42">
        <f t="shared" si="44"/>
        <v>0.56750471147298365</v>
      </c>
      <c r="S907" s="42">
        <f>'Zero Turbulence Curve'!E906</f>
        <v>90.399999999999139</v>
      </c>
      <c r="T907" s="42">
        <f>'Zero Turbulence Curve'!F906</f>
        <v>2000.0000008831432</v>
      </c>
    </row>
    <row r="908" spans="5:20" x14ac:dyDescent="0.2">
      <c r="E908" s="15">
        <v>41222.277777777781</v>
      </c>
      <c r="F908" s="21">
        <v>4.8589513856770781</v>
      </c>
      <c r="G908" s="21">
        <v>4.8776976503054215</v>
      </c>
      <c r="H908" s="24">
        <v>7.4090060061351118E-2</v>
      </c>
      <c r="I908" s="3">
        <f t="shared" si="43"/>
        <v>184.73999999999353</v>
      </c>
      <c r="J908" s="3">
        <f>INDEX(PowerArray,MIN(MaximumPowerIndex,ROUND(G908*100,0)))</f>
        <v>186.91999999999351</v>
      </c>
      <c r="K908" s="3">
        <f>MIN(J908-M908+N908,'Power Look Up'!$F$4)</f>
        <v>186.64233262268067</v>
      </c>
      <c r="M908" s="50">
        <f t="array" ref="M908">_xlfn.SUM(_xlfn.NORM.DIST($S$3:$S$1003,$G908,$P908,FALSE)*WindSpeedStep*$T$3:$T$1003)</f>
        <v>174.99620420331439</v>
      </c>
      <c r="N908" s="50">
        <f t="array" ref="N908">_xlfn.SUM(_xlfn.NORM.DIST($S$3:$S$1003,$G908,$Q908,FALSE)*WindSpeedStep*$T$3:$T$1003)</f>
        <v>174.71853682600155</v>
      </c>
      <c r="P908" s="42">
        <f t="shared" si="42"/>
        <v>0.48776976503054215</v>
      </c>
      <c r="Q908" s="42">
        <f t="shared" si="44"/>
        <v>0.36138891187223987</v>
      </c>
      <c r="S908" s="42">
        <f>'Zero Turbulence Curve'!E907</f>
        <v>90.499999999999133</v>
      </c>
      <c r="T908" s="42">
        <f>'Zero Turbulence Curve'!F907</f>
        <v>2000.0000008831432</v>
      </c>
    </row>
    <row r="909" spans="5:20" x14ac:dyDescent="0.2">
      <c r="E909" s="15">
        <v>41222.298611111109</v>
      </c>
      <c r="F909" s="21">
        <v>3.6653961679746052</v>
      </c>
      <c r="G909" s="21">
        <v>3.6709267471873366</v>
      </c>
      <c r="H909" s="24">
        <v>5.4564361077104086E-2</v>
      </c>
      <c r="I909" s="3">
        <f t="shared" si="43"/>
        <v>60.96999999999688</v>
      </c>
      <c r="J909" s="3">
        <f>INDEX(PowerArray,MIN(MaximumPowerIndex,ROUND(G909*100,0)))</f>
        <v>60.96999999999688</v>
      </c>
      <c r="K909" s="3">
        <f>MIN(J909-M909+N909,'Power Look Up'!$F$4)</f>
        <v>56.240288366279984</v>
      </c>
      <c r="M909" s="50">
        <f t="array" ref="M909">_xlfn.SUM(_xlfn.NORM.DIST($S$3:$S$1003,$G909,$P909,FALSE)*WindSpeedStep*$T$3:$T$1003)</f>
        <v>24.001224567924368</v>
      </c>
      <c r="N909" s="50">
        <f t="array" ref="N909">_xlfn.SUM(_xlfn.NORM.DIST($S$3:$S$1003,$G909,$Q909,FALSE)*WindSpeedStep*$T$3:$T$1003)</f>
        <v>19.271512934207468</v>
      </c>
      <c r="P909" s="42">
        <f t="shared" si="42"/>
        <v>0.36709267471873369</v>
      </c>
      <c r="Q909" s="42">
        <f t="shared" si="44"/>
        <v>0.20030177252112902</v>
      </c>
      <c r="S909" s="42">
        <f>'Zero Turbulence Curve'!E908</f>
        <v>90.599999999999127</v>
      </c>
      <c r="T909" s="42">
        <f>'Zero Turbulence Curve'!F908</f>
        <v>2000.0000008831432</v>
      </c>
    </row>
    <row r="910" spans="5:20" x14ac:dyDescent="0.2">
      <c r="E910" s="15">
        <v>41222.305555555555</v>
      </c>
      <c r="F910" s="21">
        <v>4.0512752707449486</v>
      </c>
      <c r="G910" s="21">
        <v>4.0725161305050479</v>
      </c>
      <c r="H910" s="24">
        <v>3.949373698583044E-2</v>
      </c>
      <c r="I910" s="3">
        <f t="shared" si="43"/>
        <v>96.449999999995427</v>
      </c>
      <c r="J910" s="3">
        <f>INDEX(PowerArray,MIN(MaximumPowerIndex,ROUND(G910*100,0)))</f>
        <v>98.629999999995391</v>
      </c>
      <c r="K910" s="3">
        <f>MIN(J910-M910+N910,'Power Look Up'!$F$4)</f>
        <v>85.208462285899216</v>
      </c>
      <c r="M910" s="50">
        <f t="array" ref="M910">_xlfn.SUM(_xlfn.NORM.DIST($S$3:$S$1003,$G910,$P910,FALSE)*WindSpeedStep*$T$3:$T$1003)</f>
        <v>58.14096483509794</v>
      </c>
      <c r="N910" s="50">
        <f t="array" ref="N910">_xlfn.SUM(_xlfn.NORM.DIST($S$3:$S$1003,$G910,$Q910,FALSE)*WindSpeedStep*$T$3:$T$1003)</f>
        <v>44.719427121001765</v>
      </c>
      <c r="P910" s="42">
        <f t="shared" si="42"/>
        <v>0.40725161305050483</v>
      </c>
      <c r="Q910" s="42">
        <f t="shared" si="44"/>
        <v>0.16083888092871829</v>
      </c>
      <c r="S910" s="42">
        <f>'Zero Turbulence Curve'!E909</f>
        <v>90.699999999999122</v>
      </c>
      <c r="T910" s="42">
        <f>'Zero Turbulence Curve'!F909</f>
        <v>2000.0000008831432</v>
      </c>
    </row>
    <row r="911" spans="5:20" x14ac:dyDescent="0.2">
      <c r="E911" s="15">
        <v>41222.3125</v>
      </c>
      <c r="F911" s="21">
        <v>3.8450659183853566</v>
      </c>
      <c r="G911" s="21">
        <v>3.8218740901607426</v>
      </c>
      <c r="H911" s="24">
        <v>3.3809563414348535E-2</v>
      </c>
      <c r="I911" s="3">
        <f t="shared" si="43"/>
        <v>77.349999999996527</v>
      </c>
      <c r="J911" s="3">
        <f>INDEX(PowerArray,MIN(MaximumPowerIndex,ROUND(G911*100,0)))</f>
        <v>74.619999999996594</v>
      </c>
      <c r="K911" s="3">
        <f>MIN(J911-M911+N911,'Power Look Up'!$F$4)</f>
        <v>64.038967934010969</v>
      </c>
      <c r="M911" s="50">
        <f t="array" ref="M911">_xlfn.SUM(_xlfn.NORM.DIST($S$3:$S$1003,$G911,$P911,FALSE)*WindSpeedStep*$T$3:$T$1003)</f>
        <v>34.104784141125855</v>
      </c>
      <c r="N911" s="50">
        <f t="array" ref="N911">_xlfn.SUM(_xlfn.NORM.DIST($S$3:$S$1003,$G911,$Q911,FALSE)*WindSpeedStep*$T$3:$T$1003)</f>
        <v>23.523752075140237</v>
      </c>
      <c r="P911" s="42">
        <f t="shared" si="42"/>
        <v>0.38218740901607429</v>
      </c>
      <c r="Q911" s="42">
        <f t="shared" si="44"/>
        <v>0.12921589441294523</v>
      </c>
      <c r="S911" s="42">
        <f>'Zero Turbulence Curve'!E910</f>
        <v>90.799999999999116</v>
      </c>
      <c r="T911" s="42">
        <f>'Zero Turbulence Curve'!F910</f>
        <v>2000.0000008831432</v>
      </c>
    </row>
    <row r="912" spans="5:20" x14ac:dyDescent="0.2">
      <c r="E912" s="15">
        <v>41222.319444444445</v>
      </c>
      <c r="F912" s="21">
        <v>4.2</v>
      </c>
      <c r="G912" s="21">
        <v>4.1277490305866671</v>
      </c>
      <c r="H912" s="24">
        <v>9.0476190476190474E-2</v>
      </c>
      <c r="I912" s="3">
        <f t="shared" si="43"/>
        <v>112.79999999999508</v>
      </c>
      <c r="J912" s="3">
        <f>INDEX(PowerArray,MIN(MaximumPowerIndex,ROUND(G912*100,0)))</f>
        <v>105.16999999999524</v>
      </c>
      <c r="K912" s="3">
        <f>MIN(J912-M912+N912,'Power Look Up'!$F$4)</f>
        <v>103.08050655920269</v>
      </c>
      <c r="M912" s="50">
        <f t="array" ref="M912">_xlfn.SUM(_xlfn.NORM.DIST($S$3:$S$1003,$G912,$P912,FALSE)*WindSpeedStep*$T$3:$T$1003)</f>
        <v>64.603199985693166</v>
      </c>
      <c r="N912" s="50">
        <f t="array" ref="N912">_xlfn.SUM(_xlfn.NORM.DIST($S$3:$S$1003,$G912,$Q912,FALSE)*WindSpeedStep*$T$3:$T$1003)</f>
        <v>62.513706544900622</v>
      </c>
      <c r="P912" s="42">
        <f t="shared" si="42"/>
        <v>0.41277490305866671</v>
      </c>
      <c r="Q912" s="42">
        <f t="shared" si="44"/>
        <v>0.37346300752926986</v>
      </c>
      <c r="S912" s="42">
        <f>'Zero Turbulence Curve'!E911</f>
        <v>90.89999999999911</v>
      </c>
      <c r="T912" s="42">
        <f>'Zero Turbulence Curve'!F911</f>
        <v>2000.0000008831432</v>
      </c>
    </row>
    <row r="913" spans="5:20" x14ac:dyDescent="0.2">
      <c r="E913" s="15">
        <v>41222.326388888891</v>
      </c>
      <c r="F913" s="21">
        <v>4.7589864602852119</v>
      </c>
      <c r="G913" s="21">
        <v>4.7706153712307007</v>
      </c>
      <c r="H913" s="24">
        <v>3.9924467443980302E-2</v>
      </c>
      <c r="I913" s="3">
        <f t="shared" si="43"/>
        <v>173.83999999999378</v>
      </c>
      <c r="J913" s="3">
        <f>INDEX(PowerArray,MIN(MaximumPowerIndex,ROUND(G913*100,0)))</f>
        <v>174.92999999999375</v>
      </c>
      <c r="K913" s="3">
        <f>MIN(J913-M913+N913,'Power Look Up'!$F$4)</f>
        <v>174.60586782083539</v>
      </c>
      <c r="M913" s="50">
        <f t="array" ref="M913">_xlfn.SUM(_xlfn.NORM.DIST($S$3:$S$1003,$G913,$P913,FALSE)*WindSpeedStep*$T$3:$T$1003)</f>
        <v>157.98603298650872</v>
      </c>
      <c r="N913" s="50">
        <f t="array" ref="N913">_xlfn.SUM(_xlfn.NORM.DIST($S$3:$S$1003,$G913,$Q913,FALSE)*WindSpeedStep*$T$3:$T$1003)</f>
        <v>157.66190080735035</v>
      </c>
      <c r="P913" s="42">
        <f t="shared" si="42"/>
        <v>0.47706153712307009</v>
      </c>
      <c r="Q913" s="42">
        <f t="shared" si="44"/>
        <v>0.19046427807645211</v>
      </c>
      <c r="S913" s="42">
        <f>'Zero Turbulence Curve'!E912</f>
        <v>90.999999999999105</v>
      </c>
      <c r="T913" s="42">
        <f>'Zero Turbulence Curve'!F912</f>
        <v>2000.0000008831432</v>
      </c>
    </row>
    <row r="914" spans="5:20" x14ac:dyDescent="0.2">
      <c r="E914" s="15">
        <v>41222.333333333336</v>
      </c>
      <c r="F914" s="21">
        <v>5.1584784220069411</v>
      </c>
      <c r="G914" s="21">
        <v>5.2718810855879408</v>
      </c>
      <c r="H914" s="24">
        <v>3.8771122730060517E-2</v>
      </c>
      <c r="I914" s="3">
        <f t="shared" si="43"/>
        <v>225.91999999998939</v>
      </c>
      <c r="J914" s="3">
        <f>INDEX(PowerArray,MIN(MaximumPowerIndex,ROUND(G914*100,0)))</f>
        <v>243.73999999998898</v>
      </c>
      <c r="K914" s="3">
        <f>MIN(J914-M914+N914,'Power Look Up'!$F$4)</f>
        <v>243.54180311902002</v>
      </c>
      <c r="M914" s="50">
        <f t="array" ref="M914">_xlfn.SUM(_xlfn.NORM.DIST($S$3:$S$1003,$G914,$P914,FALSE)*WindSpeedStep*$T$3:$T$1003)</f>
        <v>238.59467730685773</v>
      </c>
      <c r="N914" s="50">
        <f t="array" ref="N914">_xlfn.SUM(_xlfn.NORM.DIST($S$3:$S$1003,$G914,$Q914,FALSE)*WindSpeedStep*$T$3:$T$1003)</f>
        <v>238.39648042588877</v>
      </c>
      <c r="P914" s="42">
        <f t="shared" si="42"/>
        <v>0.52718810855879406</v>
      </c>
      <c r="Q914" s="42">
        <f t="shared" si="44"/>
        <v>0.20439674858761472</v>
      </c>
      <c r="S914" s="42">
        <f>'Zero Turbulence Curve'!E913</f>
        <v>91.099999999999099</v>
      </c>
      <c r="T914" s="42">
        <f>'Zero Turbulence Curve'!F913</f>
        <v>2000.0000008831432</v>
      </c>
    </row>
    <row r="915" spans="5:20" x14ac:dyDescent="0.2">
      <c r="E915" s="15">
        <v>41222.340277777781</v>
      </c>
      <c r="F915" s="21">
        <v>5.3984793404217628</v>
      </c>
      <c r="G915" s="21">
        <v>5.3909963830536096</v>
      </c>
      <c r="H915" s="24">
        <v>4.2604590199660002E-2</v>
      </c>
      <c r="I915" s="3">
        <f t="shared" si="43"/>
        <v>264.79999999998853</v>
      </c>
      <c r="J915" s="3">
        <f>INDEX(PowerArray,MIN(MaximumPowerIndex,ROUND(G915*100,0)))</f>
        <v>263.17999999998858</v>
      </c>
      <c r="K915" s="3">
        <f>MIN(J915-M915+N915,'Power Look Up'!$F$4)</f>
        <v>261.78499909068387</v>
      </c>
      <c r="M915" s="50">
        <f t="array" ref="M915">_xlfn.SUM(_xlfn.NORM.DIST($S$3:$S$1003,$G915,$P915,FALSE)*WindSpeedStep*$T$3:$T$1003)</f>
        <v>258.29149094295548</v>
      </c>
      <c r="N915" s="50">
        <f t="array" ref="N915">_xlfn.SUM(_xlfn.NORM.DIST($S$3:$S$1003,$G915,$Q915,FALSE)*WindSpeedStep*$T$3:$T$1003)</f>
        <v>256.89649003365076</v>
      </c>
      <c r="P915" s="42">
        <f t="shared" si="42"/>
        <v>0.53909963830536101</v>
      </c>
      <c r="Q915" s="42">
        <f t="shared" si="44"/>
        <v>0.22968119166784834</v>
      </c>
      <c r="S915" s="42">
        <f>'Zero Turbulence Curve'!E914</f>
        <v>91.199999999999093</v>
      </c>
      <c r="T915" s="42">
        <f>'Zero Turbulence Curve'!F914</f>
        <v>2000.0000008831432</v>
      </c>
    </row>
    <row r="916" spans="5:20" x14ac:dyDescent="0.2">
      <c r="E916" s="15">
        <v>41222.354166666664</v>
      </c>
      <c r="F916" s="21">
        <v>6.4774115325596844</v>
      </c>
      <c r="G916" s="21">
        <v>6.5107471828082835</v>
      </c>
      <c r="H916" s="24">
        <v>3.8595664138882851E-2</v>
      </c>
      <c r="I916" s="3">
        <f t="shared" si="43"/>
        <v>470.47999999997882</v>
      </c>
      <c r="J916" s="3">
        <f>INDEX(PowerArray,MIN(MaximumPowerIndex,ROUND(G916*100,0)))</f>
        <v>477.25999999997867</v>
      </c>
      <c r="K916" s="3">
        <f>MIN(J916-M916+N916,'Power Look Up'!$F$4)</f>
        <v>466.01338620331512</v>
      </c>
      <c r="M916" s="50">
        <f t="array" ref="M916">_xlfn.SUM(_xlfn.NORM.DIST($S$3:$S$1003,$G916,$P916,FALSE)*WindSpeedStep*$T$3:$T$1003)</f>
        <v>474.79369790456894</v>
      </c>
      <c r="N916" s="50">
        <f t="array" ref="N916">_xlfn.SUM(_xlfn.NORM.DIST($S$3:$S$1003,$G916,$Q916,FALSE)*WindSpeedStep*$T$3:$T$1003)</f>
        <v>463.54708410790539</v>
      </c>
      <c r="P916" s="42">
        <f t="shared" si="42"/>
        <v>0.65107471828082841</v>
      </c>
      <c r="Q916" s="42">
        <f t="shared" si="44"/>
        <v>0.2512866115608462</v>
      </c>
      <c r="S916" s="42">
        <f>'Zero Turbulence Curve'!E915</f>
        <v>91.299999999999088</v>
      </c>
      <c r="T916" s="42">
        <f>'Zero Turbulence Curve'!F915</f>
        <v>2000.0000008831432</v>
      </c>
    </row>
    <row r="917" spans="5:20" x14ac:dyDescent="0.2">
      <c r="E917" s="15">
        <v>41222.361111111109</v>
      </c>
      <c r="F917" s="21">
        <v>6.5313639740119154</v>
      </c>
      <c r="G917" s="21">
        <v>6.6178668790564794</v>
      </c>
      <c r="H917" s="24">
        <v>4.440113905057206E-2</v>
      </c>
      <c r="I917" s="3">
        <f t="shared" si="43"/>
        <v>481.7799999999786</v>
      </c>
      <c r="J917" s="3">
        <f>INDEX(PowerArray,MIN(MaximumPowerIndex,ROUND(G917*100,0)))</f>
        <v>502.11999999997818</v>
      </c>
      <c r="K917" s="3">
        <f>MIN(J917-M917+N917,'Power Look Up'!$F$4)</f>
        <v>490.42900268020344</v>
      </c>
      <c r="M917" s="50">
        <f t="array" ref="M917">_xlfn.SUM(_xlfn.NORM.DIST($S$3:$S$1003,$G917,$P917,FALSE)*WindSpeedStep*$T$3:$T$1003)</f>
        <v>499.52736953610889</v>
      </c>
      <c r="N917" s="50">
        <f t="array" ref="N917">_xlfn.SUM(_xlfn.NORM.DIST($S$3:$S$1003,$G917,$Q917,FALSE)*WindSpeedStep*$T$3:$T$1003)</f>
        <v>487.83637221633415</v>
      </c>
      <c r="P917" s="42">
        <f t="shared" si="42"/>
        <v>0.66178668790564799</v>
      </c>
      <c r="Q917" s="42">
        <f t="shared" si="44"/>
        <v>0.29384082751516211</v>
      </c>
      <c r="S917" s="42">
        <f>'Zero Turbulence Curve'!E916</f>
        <v>91.399999999999082</v>
      </c>
      <c r="T917" s="42">
        <f>'Zero Turbulence Curve'!F916</f>
        <v>2000.0000008831432</v>
      </c>
    </row>
    <row r="918" spans="5:20" x14ac:dyDescent="0.2">
      <c r="E918" s="15">
        <v>41222.368055555555</v>
      </c>
      <c r="F918" s="21">
        <v>6.4447071991640348</v>
      </c>
      <c r="G918" s="21">
        <v>6.4558492207602054</v>
      </c>
      <c r="H918" s="24">
        <v>7.7583043658656314E-2</v>
      </c>
      <c r="I918" s="3">
        <f t="shared" si="43"/>
        <v>461.43999999997902</v>
      </c>
      <c r="J918" s="3">
        <f>INDEX(PowerArray,MIN(MaximumPowerIndex,ROUND(G918*100,0)))</f>
        <v>465.95999999997889</v>
      </c>
      <c r="K918" s="3">
        <f>MIN(J918-M918+N918,'Power Look Up'!$F$4)</f>
        <v>460.48064282640121</v>
      </c>
      <c r="M918" s="50">
        <f t="array" ref="M918">_xlfn.SUM(_xlfn.NORM.DIST($S$3:$S$1003,$G918,$P918,FALSE)*WindSpeedStep*$T$3:$T$1003)</f>
        <v>462.42307105995081</v>
      </c>
      <c r="N918" s="50">
        <f t="array" ref="N918">_xlfn.SUM(_xlfn.NORM.DIST($S$3:$S$1003,$G918,$Q918,FALSE)*WindSpeedStep*$T$3:$T$1003)</f>
        <v>456.94371388637313</v>
      </c>
      <c r="P918" s="42">
        <f t="shared" si="42"/>
        <v>0.64558492207602058</v>
      </c>
      <c r="Q918" s="42">
        <f t="shared" si="44"/>
        <v>0.50086443194794139</v>
      </c>
      <c r="S918" s="42">
        <f>'Zero Turbulence Curve'!E917</f>
        <v>91.499999999999076</v>
      </c>
      <c r="T918" s="42">
        <f>'Zero Turbulence Curve'!F917</f>
        <v>2000.0000008831432</v>
      </c>
    </row>
    <row r="919" spans="5:20" x14ac:dyDescent="0.2">
      <c r="E919" s="15">
        <v>41222.409722222219</v>
      </c>
      <c r="F919" s="21">
        <v>7.6569424855155885</v>
      </c>
      <c r="G919" s="21">
        <v>7.6454976458994626</v>
      </c>
      <c r="H919" s="24">
        <v>4.1792138390138692E-2</v>
      </c>
      <c r="I919" s="3">
        <f t="shared" si="43"/>
        <v>786.65999999996416</v>
      </c>
      <c r="J919" s="3">
        <f>INDEX(PowerArray,MIN(MaximumPowerIndex,ROUND(G919*100,0)))</f>
        <v>783.64999999996428</v>
      </c>
      <c r="K919" s="3">
        <f>MIN(J919-M919+N919,'Power Look Up'!$F$4)</f>
        <v>766.26305535648703</v>
      </c>
      <c r="M919" s="50">
        <f t="array" ref="M919">_xlfn.SUM(_xlfn.NORM.DIST($S$3:$S$1003,$G919,$P919,FALSE)*WindSpeedStep*$T$3:$T$1003)</f>
        <v>778.57142644744954</v>
      </c>
      <c r="N919" s="50">
        <f t="array" ref="N919">_xlfn.SUM(_xlfn.NORM.DIST($S$3:$S$1003,$G919,$Q919,FALSE)*WindSpeedStep*$T$3:$T$1003)</f>
        <v>761.18448180397229</v>
      </c>
      <c r="P919" s="42">
        <f t="shared" si="42"/>
        <v>0.76454976458994628</v>
      </c>
      <c r="Q919" s="42">
        <f t="shared" si="44"/>
        <v>0.31952169567890992</v>
      </c>
      <c r="S919" s="42">
        <f>'Zero Turbulence Curve'!E918</f>
        <v>91.599999999999071</v>
      </c>
      <c r="T919" s="42">
        <f>'Zero Turbulence Curve'!F918</f>
        <v>2000.0000008831432</v>
      </c>
    </row>
    <row r="920" spans="5:20" x14ac:dyDescent="0.2">
      <c r="E920" s="15">
        <v>41222.416666666664</v>
      </c>
      <c r="F920" s="21">
        <v>7.5737099221656985</v>
      </c>
      <c r="G920" s="21">
        <v>7.5986448396333843</v>
      </c>
      <c r="H920" s="24">
        <v>3.6969992629442318E-2</v>
      </c>
      <c r="I920" s="3">
        <f t="shared" si="43"/>
        <v>759.56999999996481</v>
      </c>
      <c r="J920" s="3">
        <f>INDEX(PowerArray,MIN(MaximumPowerIndex,ROUND(G920*100,0)))</f>
        <v>768.59999999996467</v>
      </c>
      <c r="K920" s="3">
        <f>MIN(J920-M920+N920,'Power Look Up'!$F$4)</f>
        <v>751.01774682692906</v>
      </c>
      <c r="M920" s="50">
        <f t="array" ref="M920">_xlfn.SUM(_xlfn.NORM.DIST($S$3:$S$1003,$G920,$P920,FALSE)*WindSpeedStep*$T$3:$T$1003)</f>
        <v>764.15433104916985</v>
      </c>
      <c r="N920" s="50">
        <f t="array" ref="N920">_xlfn.SUM(_xlfn.NORM.DIST($S$3:$S$1003,$G920,$Q920,FALSE)*WindSpeedStep*$T$3:$T$1003)</f>
        <v>746.57207787613424</v>
      </c>
      <c r="P920" s="42">
        <f t="shared" si="42"/>
        <v>0.7598644839633385</v>
      </c>
      <c r="Q920" s="42">
        <f t="shared" si="44"/>
        <v>0.28092184371499612</v>
      </c>
      <c r="S920" s="42">
        <f>'Zero Turbulence Curve'!E919</f>
        <v>91.699999999999065</v>
      </c>
      <c r="T920" s="42">
        <f>'Zero Turbulence Curve'!F919</f>
        <v>2000.0000008831432</v>
      </c>
    </row>
    <row r="921" spans="5:20" x14ac:dyDescent="0.2">
      <c r="E921" s="15">
        <v>41222.423611111109</v>
      </c>
      <c r="F921" s="21">
        <v>7.7708675341177065</v>
      </c>
      <c r="G921" s="21">
        <v>7.8046414167669891</v>
      </c>
      <c r="H921" s="24">
        <v>4.3753158641199663E-2</v>
      </c>
      <c r="I921" s="3">
        <f t="shared" si="43"/>
        <v>819.76999999996349</v>
      </c>
      <c r="J921" s="3">
        <f>INDEX(PowerArray,MIN(MaximumPowerIndex,ROUND(G921*100,0)))</f>
        <v>828.79999999996335</v>
      </c>
      <c r="K921" s="3">
        <f>MIN(J921-M921+N921,'Power Look Up'!$F$4)</f>
        <v>810.41820330736152</v>
      </c>
      <c r="M921" s="50">
        <f t="array" ref="M921">_xlfn.SUM(_xlfn.NORM.DIST($S$3:$S$1003,$G921,$P921,FALSE)*WindSpeedStep*$T$3:$T$1003)</f>
        <v>828.78169372608897</v>
      </c>
      <c r="N921" s="50">
        <f t="array" ref="N921">_xlfn.SUM(_xlfn.NORM.DIST($S$3:$S$1003,$G921,$Q921,FALSE)*WindSpeedStep*$T$3:$T$1003)</f>
        <v>810.39989703348715</v>
      </c>
      <c r="P921" s="42">
        <f t="shared" si="42"/>
        <v>0.78046414167669897</v>
      </c>
      <c r="Q921" s="42">
        <f t="shared" si="44"/>
        <v>0.34147771404548338</v>
      </c>
      <c r="S921" s="42">
        <f>'Zero Turbulence Curve'!E920</f>
        <v>91.799999999999059</v>
      </c>
      <c r="T921" s="42">
        <f>'Zero Turbulence Curve'!F920</f>
        <v>2000.0000008831432</v>
      </c>
    </row>
    <row r="922" spans="5:20" x14ac:dyDescent="0.2">
      <c r="E922" s="15">
        <v>41222.430555555555</v>
      </c>
      <c r="F922" s="21">
        <v>7.5163052023741779</v>
      </c>
      <c r="G922" s="21">
        <v>7.5753954486186004</v>
      </c>
      <c r="H922" s="24">
        <v>3.858278664740724E-2</v>
      </c>
      <c r="I922" s="3">
        <f t="shared" si="43"/>
        <v>744.51999999996508</v>
      </c>
      <c r="J922" s="3">
        <f>INDEX(PowerArray,MIN(MaximumPowerIndex,ROUND(G922*100,0)))</f>
        <v>762.57999999996468</v>
      </c>
      <c r="K922" s="3">
        <f>MIN(J922-M922+N922,'Power Look Up'!$F$4)</f>
        <v>745.35379919064007</v>
      </c>
      <c r="M922" s="50">
        <f t="array" ref="M922">_xlfn.SUM(_xlfn.NORM.DIST($S$3:$S$1003,$G922,$P922,FALSE)*WindSpeedStep*$T$3:$T$1003)</f>
        <v>757.06172871596584</v>
      </c>
      <c r="N922" s="50">
        <f t="array" ref="N922">_xlfn.SUM(_xlfn.NORM.DIST($S$3:$S$1003,$G922,$Q922,FALSE)*WindSpeedStep*$T$3:$T$1003)</f>
        <v>739.83552790664123</v>
      </c>
      <c r="P922" s="42">
        <f t="shared" si="42"/>
        <v>0.75753954486186004</v>
      </c>
      <c r="Q922" s="42">
        <f t="shared" si="44"/>
        <v>0.29227986636379133</v>
      </c>
      <c r="S922" s="42">
        <f>'Zero Turbulence Curve'!E921</f>
        <v>91.899999999999054</v>
      </c>
      <c r="T922" s="42">
        <f>'Zero Turbulence Curve'!F921</f>
        <v>2000.0000008831432</v>
      </c>
    </row>
    <row r="923" spans="5:20" x14ac:dyDescent="0.2">
      <c r="E923" s="15">
        <v>41222.4375</v>
      </c>
      <c r="F923" s="21">
        <v>7.5241978426692491</v>
      </c>
      <c r="G923" s="21">
        <v>7.5635236937317947</v>
      </c>
      <c r="H923" s="24">
        <v>3.7213269222153858E-2</v>
      </c>
      <c r="I923" s="3">
        <f t="shared" si="43"/>
        <v>744.51999999996508</v>
      </c>
      <c r="J923" s="3">
        <f>INDEX(PowerArray,MIN(MaximumPowerIndex,ROUND(G923*100,0)))</f>
        <v>756.55999999996493</v>
      </c>
      <c r="K923" s="3">
        <f>MIN(J923-M923+N923,'Power Look Up'!$F$4)</f>
        <v>739.2892867036021</v>
      </c>
      <c r="M923" s="50">
        <f t="array" ref="M923">_xlfn.SUM(_xlfn.NORM.DIST($S$3:$S$1003,$G923,$P923,FALSE)*WindSpeedStep*$T$3:$T$1003)</f>
        <v>753.45576212280071</v>
      </c>
      <c r="N923" s="50">
        <f t="array" ref="N923">_xlfn.SUM(_xlfn.NORM.DIST($S$3:$S$1003,$G923,$Q923,FALSE)*WindSpeedStep*$T$3:$T$1003)</f>
        <v>736.18504882643788</v>
      </c>
      <c r="P923" s="42">
        <f t="shared" si="42"/>
        <v>0.75635236937317951</v>
      </c>
      <c r="Q923" s="42">
        <f t="shared" si="44"/>
        <v>0.28146344348298086</v>
      </c>
      <c r="S923" s="42">
        <f>'Zero Turbulence Curve'!E922</f>
        <v>91.999999999999048</v>
      </c>
      <c r="T923" s="42">
        <f>'Zero Turbulence Curve'!F922</f>
        <v>2000.0000008831432</v>
      </c>
    </row>
    <row r="924" spans="5:20" x14ac:dyDescent="0.2">
      <c r="E924" s="15">
        <v>41222.444444444445</v>
      </c>
      <c r="F924" s="21">
        <v>8.9202068414225106</v>
      </c>
      <c r="G924" s="21">
        <v>8.8678105598809385</v>
      </c>
      <c r="H924" s="24">
        <v>8.295771759054768E-2</v>
      </c>
      <c r="I924" s="3">
        <f t="shared" si="43"/>
        <v>1226.6399999999464</v>
      </c>
      <c r="J924" s="3">
        <f>INDEX(PowerArray,MIN(MaximumPowerIndex,ROUND(G924*100,0)))</f>
        <v>1208.289999999947</v>
      </c>
      <c r="K924" s="3">
        <f>MIN(J924-M924+N924,'Power Look Up'!$F$4)</f>
        <v>1202.9562800184631</v>
      </c>
      <c r="M924" s="50">
        <f t="array" ref="M924">_xlfn.SUM(_xlfn.NORM.DIST($S$3:$S$1003,$G924,$P924,FALSE)*WindSpeedStep*$T$3:$T$1003)</f>
        <v>1208.8976629072019</v>
      </c>
      <c r="N924" s="50">
        <f t="array" ref="N924">_xlfn.SUM(_xlfn.NORM.DIST($S$3:$S$1003,$G924,$Q924,FALSE)*WindSpeedStep*$T$3:$T$1003)</f>
        <v>1203.563942925718</v>
      </c>
      <c r="P924" s="42">
        <f t="shared" si="42"/>
        <v>0.88678105598809387</v>
      </c>
      <c r="Q924" s="42">
        <f t="shared" si="44"/>
        <v>0.73565332407307937</v>
      </c>
      <c r="S924" s="42">
        <f>'Zero Turbulence Curve'!E923</f>
        <v>92.099999999999042</v>
      </c>
      <c r="T924" s="42">
        <f>'Zero Turbulence Curve'!F923</f>
        <v>2000.0000008831432</v>
      </c>
    </row>
    <row r="925" spans="5:20" x14ac:dyDescent="0.2">
      <c r="E925" s="15">
        <v>41222.451388888891</v>
      </c>
      <c r="F925" s="21">
        <v>10.092288311695894</v>
      </c>
      <c r="G925" s="21">
        <v>10.107611650909936</v>
      </c>
      <c r="H925" s="24">
        <v>4.6570211381626869E-2</v>
      </c>
      <c r="I925" s="3">
        <f t="shared" si="43"/>
        <v>1661.0299999999545</v>
      </c>
      <c r="J925" s="3">
        <f>INDEX(PowerArray,MIN(MaximumPowerIndex,ROUND(G925*100,0)))</f>
        <v>1666.3699999999544</v>
      </c>
      <c r="K925" s="3">
        <f>MIN(J925-M925+N925,'Power Look Up'!$F$4)</f>
        <v>1720.4501081417045</v>
      </c>
      <c r="M925" s="50">
        <f t="array" ref="M925">_xlfn.SUM(_xlfn.NORM.DIST($S$3:$S$1003,$G925,$P925,FALSE)*WindSpeedStep*$T$3:$T$1003)</f>
        <v>1657.7840010592897</v>
      </c>
      <c r="N925" s="50">
        <f t="array" ref="N925">_xlfn.SUM(_xlfn.NORM.DIST($S$3:$S$1003,$G925,$Q925,FALSE)*WindSpeedStep*$T$3:$T$1003)</f>
        <v>1711.8641092010398</v>
      </c>
      <c r="P925" s="42">
        <f t="shared" si="42"/>
        <v>1.0107611650909936</v>
      </c>
      <c r="Q925" s="42">
        <f t="shared" si="44"/>
        <v>0.47071361114627025</v>
      </c>
      <c r="S925" s="42">
        <f>'Zero Turbulence Curve'!E924</f>
        <v>92.199999999999037</v>
      </c>
      <c r="T925" s="42">
        <f>'Zero Turbulence Curve'!F924</f>
        <v>2000.0000008831432</v>
      </c>
    </row>
    <row r="926" spans="5:20" x14ac:dyDescent="0.2">
      <c r="E926" s="15">
        <v>41222.458333333336</v>
      </c>
      <c r="F926" s="21">
        <v>9.3914408754851628</v>
      </c>
      <c r="G926" s="21">
        <v>9.4167070495341125</v>
      </c>
      <c r="H926" s="24">
        <v>6.1758361436741419E-2</v>
      </c>
      <c r="I926" s="3">
        <f t="shared" si="43"/>
        <v>1404.5899999999406</v>
      </c>
      <c r="J926" s="3">
        <f>INDEX(PowerArray,MIN(MaximumPowerIndex,ROUND(G926*100,0)))</f>
        <v>1416.0199999999404</v>
      </c>
      <c r="K926" s="3">
        <f>MIN(J926-M926+N926,'Power Look Up'!$F$4)</f>
        <v>1420.7065577855142</v>
      </c>
      <c r="M926" s="50">
        <f t="array" ref="M926">_xlfn.SUM(_xlfn.NORM.DIST($S$3:$S$1003,$G926,$P926,FALSE)*WindSpeedStep*$T$3:$T$1003)</f>
        <v>1419.2391448208102</v>
      </c>
      <c r="N926" s="50">
        <f t="array" ref="N926">_xlfn.SUM(_xlfn.NORM.DIST($S$3:$S$1003,$G926,$Q926,FALSE)*WindSpeedStep*$T$3:$T$1003)</f>
        <v>1423.925702606384</v>
      </c>
      <c r="P926" s="42">
        <f t="shared" si="42"/>
        <v>0.94167070495341132</v>
      </c>
      <c r="Q926" s="42">
        <f t="shared" si="44"/>
        <v>0.58156039750903865</v>
      </c>
      <c r="S926" s="42">
        <f>'Zero Turbulence Curve'!E925</f>
        <v>92.299999999999031</v>
      </c>
      <c r="T926" s="42">
        <f>'Zero Turbulence Curve'!F925</f>
        <v>2000.0000008831432</v>
      </c>
    </row>
    <row r="927" spans="5:20" x14ac:dyDescent="0.2">
      <c r="E927" s="15">
        <v>41222.465277777781</v>
      </c>
      <c r="F927" s="21">
        <v>9.3900026062624633</v>
      </c>
      <c r="G927" s="21">
        <v>9.3501114794530036</v>
      </c>
      <c r="H927" s="24">
        <v>6.0702858550843272E-2</v>
      </c>
      <c r="I927" s="3">
        <f t="shared" si="43"/>
        <v>1404.5899999999406</v>
      </c>
      <c r="J927" s="3">
        <f>INDEX(PowerArray,MIN(MaximumPowerIndex,ROUND(G927*100,0)))</f>
        <v>1389.349999999941</v>
      </c>
      <c r="K927" s="3">
        <f>MIN(J927-M927+N927,'Power Look Up'!$F$4)</f>
        <v>1391.0178102349455</v>
      </c>
      <c r="M927" s="50">
        <f t="array" ref="M927">_xlfn.SUM(_xlfn.NORM.DIST($S$3:$S$1003,$G927,$P927,FALSE)*WindSpeedStep*$T$3:$T$1003)</f>
        <v>1394.1242154177662</v>
      </c>
      <c r="N927" s="50">
        <f t="array" ref="N927">_xlfn.SUM(_xlfn.NORM.DIST($S$3:$S$1003,$G927,$Q927,FALSE)*WindSpeedStep*$T$3:$T$1003)</f>
        <v>1395.7920256527707</v>
      </c>
      <c r="P927" s="42">
        <f t="shared" si="42"/>
        <v>0.93501114794530038</v>
      </c>
      <c r="Q927" s="42">
        <f t="shared" si="44"/>
        <v>0.56757849457185161</v>
      </c>
      <c r="S927" s="42">
        <f>'Zero Turbulence Curve'!E926</f>
        <v>92.399999999999025</v>
      </c>
      <c r="T927" s="42">
        <f>'Zero Turbulence Curve'!F926</f>
        <v>2000.0000008831432</v>
      </c>
    </row>
    <row r="928" spans="5:20" x14ac:dyDescent="0.2">
      <c r="E928" s="15">
        <v>41222.472222222219</v>
      </c>
      <c r="F928" s="21">
        <v>9.8325300698040952</v>
      </c>
      <c r="G928" s="21">
        <v>9.8835581085123039</v>
      </c>
      <c r="H928" s="24">
        <v>3.7630192572334735E-2</v>
      </c>
      <c r="I928" s="3">
        <f t="shared" si="43"/>
        <v>1572.229999999937</v>
      </c>
      <c r="J928" s="3">
        <f>INDEX(PowerArray,MIN(MaximumPowerIndex,ROUND(G928*100,0)))</f>
        <v>1591.2799999999368</v>
      </c>
      <c r="K928" s="3">
        <f>MIN(J928-M928+N928,'Power Look Up'!$F$4)</f>
        <v>1632.6976560015835</v>
      </c>
      <c r="M928" s="50">
        <f t="array" ref="M928">_xlfn.SUM(_xlfn.NORM.DIST($S$3:$S$1003,$G928,$P928,FALSE)*WindSpeedStep*$T$3:$T$1003)</f>
        <v>1586.0600253353537</v>
      </c>
      <c r="N928" s="50">
        <f t="array" ref="N928">_xlfn.SUM(_xlfn.NORM.DIST($S$3:$S$1003,$G928,$Q928,FALSE)*WindSpeedStep*$T$3:$T$1003)</f>
        <v>1627.4776813370004</v>
      </c>
      <c r="P928" s="42">
        <f t="shared" si="42"/>
        <v>0.98835581085123048</v>
      </c>
      <c r="Q928" s="42">
        <f t="shared" si="44"/>
        <v>0.37192019492317846</v>
      </c>
      <c r="S928" s="42">
        <f>'Zero Turbulence Curve'!E927</f>
        <v>92.499999999999019</v>
      </c>
      <c r="T928" s="42">
        <f>'Zero Turbulence Curve'!F927</f>
        <v>2000.0000008831432</v>
      </c>
    </row>
    <row r="929" spans="5:20" x14ac:dyDescent="0.2">
      <c r="E929" s="15">
        <v>41222.479166666664</v>
      </c>
      <c r="F929" s="21">
        <v>9.6687848053909384</v>
      </c>
      <c r="G929" s="21">
        <v>9.6647115929734362</v>
      </c>
      <c r="H929" s="24">
        <v>3.9301733118325972E-2</v>
      </c>
      <c r="I929" s="3">
        <f t="shared" si="43"/>
        <v>1511.2699999999384</v>
      </c>
      <c r="J929" s="3">
        <f>INDEX(PowerArray,MIN(MaximumPowerIndex,ROUND(G929*100,0)))</f>
        <v>1507.4599999999384</v>
      </c>
      <c r="K929" s="3">
        <f>MIN(J929-M929+N929,'Power Look Up'!$F$4)</f>
        <v>1530.3006892736421</v>
      </c>
      <c r="M929" s="50">
        <f t="array" ref="M929">_xlfn.SUM(_xlfn.NORM.DIST($S$3:$S$1003,$G929,$P929,FALSE)*WindSpeedStep*$T$3:$T$1003)</f>
        <v>1510.2762114911473</v>
      </c>
      <c r="N929" s="50">
        <f t="array" ref="N929">_xlfn.SUM(_xlfn.NORM.DIST($S$3:$S$1003,$G929,$Q929,FALSE)*WindSpeedStep*$T$3:$T$1003)</f>
        <v>1533.1169007648509</v>
      </c>
      <c r="P929" s="42">
        <f t="shared" si="42"/>
        <v>0.96647115929734362</v>
      </c>
      <c r="Q929" s="42">
        <f t="shared" si="44"/>
        <v>0.37983991569263309</v>
      </c>
      <c r="S929" s="42">
        <f>'Zero Turbulence Curve'!E928</f>
        <v>92.599999999999014</v>
      </c>
      <c r="T929" s="42">
        <f>'Zero Turbulence Curve'!F928</f>
        <v>2000.0000008831432</v>
      </c>
    </row>
    <row r="930" spans="5:20" x14ac:dyDescent="0.2">
      <c r="E930" s="15">
        <v>41222.486111111109</v>
      </c>
      <c r="F930" s="21">
        <v>9.4507343320149335</v>
      </c>
      <c r="G930" s="21">
        <v>9.4192045465311054</v>
      </c>
      <c r="H930" s="24">
        <v>5.7138417082651174E-2</v>
      </c>
      <c r="I930" s="3">
        <f t="shared" si="43"/>
        <v>1427.4499999999402</v>
      </c>
      <c r="J930" s="3">
        <f>INDEX(PowerArray,MIN(MaximumPowerIndex,ROUND(G930*100,0)))</f>
        <v>1416.0199999999404</v>
      </c>
      <c r="K930" s="3">
        <f>MIN(J930-M930+N930,'Power Look Up'!$F$4)</f>
        <v>1420.7905420390764</v>
      </c>
      <c r="M930" s="50">
        <f t="array" ref="M930">_xlfn.SUM(_xlfn.NORM.DIST($S$3:$S$1003,$G930,$P930,FALSE)*WindSpeedStep*$T$3:$T$1003)</f>
        <v>1420.1765421566151</v>
      </c>
      <c r="N930" s="50">
        <f t="array" ref="N930">_xlfn.SUM(_xlfn.NORM.DIST($S$3:$S$1003,$G930,$Q930,FALSE)*WindSpeedStep*$T$3:$T$1003)</f>
        <v>1424.9470841957511</v>
      </c>
      <c r="P930" s="42">
        <f t="shared" si="42"/>
        <v>0.94192045465311058</v>
      </c>
      <c r="Q930" s="42">
        <f t="shared" si="44"/>
        <v>0.53819843796649847</v>
      </c>
      <c r="S930" s="42">
        <f>'Zero Turbulence Curve'!E929</f>
        <v>92.699999999999008</v>
      </c>
      <c r="T930" s="42">
        <f>'Zero Turbulence Curve'!F929</f>
        <v>2000.0000008831432</v>
      </c>
    </row>
    <row r="931" spans="5:20" x14ac:dyDescent="0.2">
      <c r="E931" s="15">
        <v>41222.493055555555</v>
      </c>
      <c r="F931" s="21">
        <v>9.9013881161819022</v>
      </c>
      <c r="G931" s="21">
        <v>9.8737637152023421</v>
      </c>
      <c r="H931" s="24">
        <v>5.5547766994521859E-2</v>
      </c>
      <c r="I931" s="3">
        <f t="shared" si="43"/>
        <v>1598.8999999999364</v>
      </c>
      <c r="J931" s="3">
        <f>INDEX(PowerArray,MIN(MaximumPowerIndex,ROUND(G931*100,0)))</f>
        <v>1587.4699999999368</v>
      </c>
      <c r="K931" s="3">
        <f>MIN(J931-M931+N931,'Power Look Up'!$F$4)</f>
        <v>1619.5676852953811</v>
      </c>
      <c r="M931" s="50">
        <f t="array" ref="M931">_xlfn.SUM(_xlfn.NORM.DIST($S$3:$S$1003,$G931,$P931,FALSE)*WindSpeedStep*$T$3:$T$1003)</f>
        <v>1582.7802123473691</v>
      </c>
      <c r="N931" s="50">
        <f t="array" ref="N931">_xlfn.SUM(_xlfn.NORM.DIST($S$3:$S$1003,$G931,$Q931,FALSE)*WindSpeedStep*$T$3:$T$1003)</f>
        <v>1614.8778976428134</v>
      </c>
      <c r="P931" s="42">
        <f t="shared" si="42"/>
        <v>0.98737637152023428</v>
      </c>
      <c r="Q931" s="42">
        <f t="shared" si="44"/>
        <v>0.54846552621102418</v>
      </c>
      <c r="S931" s="42">
        <f>'Zero Turbulence Curve'!E930</f>
        <v>92.799999999999002</v>
      </c>
      <c r="T931" s="42">
        <f>'Zero Turbulence Curve'!F930</f>
        <v>2000.0000008831432</v>
      </c>
    </row>
    <row r="932" spans="5:20" x14ac:dyDescent="0.2">
      <c r="E932" s="15">
        <v>41222.5</v>
      </c>
      <c r="F932" s="21">
        <v>10.449268964853507</v>
      </c>
      <c r="G932" s="21">
        <v>10.472442027461096</v>
      </c>
      <c r="H932" s="24">
        <v>6.4119318035890285E-2</v>
      </c>
      <c r="I932" s="3">
        <f t="shared" si="43"/>
        <v>1757.1499999999523</v>
      </c>
      <c r="J932" s="3">
        <f>INDEX(PowerArray,MIN(MaximumPowerIndex,ROUND(G932*100,0)))</f>
        <v>1762.4899999999523</v>
      </c>
      <c r="K932" s="3">
        <f>MIN(J932-M932+N932,'Power Look Up'!$F$4)</f>
        <v>1818.4352004632876</v>
      </c>
      <c r="M932" s="50">
        <f t="array" ref="M932">_xlfn.SUM(_xlfn.NORM.DIST($S$3:$S$1003,$G932,$P932,FALSE)*WindSpeedStep*$T$3:$T$1003)</f>
        <v>1759.2089318274604</v>
      </c>
      <c r="N932" s="50">
        <f t="array" ref="N932">_xlfn.SUM(_xlfn.NORM.DIST($S$3:$S$1003,$G932,$Q932,FALSE)*WindSpeedStep*$T$3:$T$1003)</f>
        <v>1815.1541322907958</v>
      </c>
      <c r="P932" s="42">
        <f t="shared" si="42"/>
        <v>1.0472442027461095</v>
      </c>
      <c r="Q932" s="42">
        <f t="shared" si="44"/>
        <v>0.67148584097120168</v>
      </c>
      <c r="S932" s="42">
        <f>'Zero Turbulence Curve'!E931</f>
        <v>92.899999999998997</v>
      </c>
      <c r="T932" s="42">
        <f>'Zero Turbulence Curve'!F931</f>
        <v>2000.0000008831432</v>
      </c>
    </row>
    <row r="933" spans="5:20" x14ac:dyDescent="0.2">
      <c r="E933" s="15">
        <v>41222.506944444445</v>
      </c>
      <c r="F933" s="21">
        <v>9.5520217568037875</v>
      </c>
      <c r="G933" s="21">
        <v>9.5894628743225798</v>
      </c>
      <c r="H933" s="24">
        <v>7.3282915158918951E-2</v>
      </c>
      <c r="I933" s="3">
        <f t="shared" si="43"/>
        <v>1465.5499999999392</v>
      </c>
      <c r="J933" s="3">
        <f>INDEX(PowerArray,MIN(MaximumPowerIndex,ROUND(G933*100,0)))</f>
        <v>1480.789999999939</v>
      </c>
      <c r="K933" s="3">
        <f>MIN(J933-M933+N933,'Power Look Up'!$F$4)</f>
        <v>1491.1399166038211</v>
      </c>
      <c r="M933" s="50">
        <f t="array" ref="M933">_xlfn.SUM(_xlfn.NORM.DIST($S$3:$S$1003,$G933,$P933,FALSE)*WindSpeedStep*$T$3:$T$1003)</f>
        <v>1483.1447794431144</v>
      </c>
      <c r="N933" s="50">
        <f t="array" ref="N933">_xlfn.SUM(_xlfn.NORM.DIST($S$3:$S$1003,$G933,$Q933,FALSE)*WindSpeedStep*$T$3:$T$1003)</f>
        <v>1493.4946960469965</v>
      </c>
      <c r="P933" s="42">
        <f t="shared" si="42"/>
        <v>0.95894628743225807</v>
      </c>
      <c r="Q933" s="42">
        <f t="shared" si="44"/>
        <v>0.70274379423858468</v>
      </c>
      <c r="S933" s="42">
        <f>'Zero Turbulence Curve'!E932</f>
        <v>92.999999999998991</v>
      </c>
      <c r="T933" s="42">
        <f>'Zero Turbulence Curve'!F932</f>
        <v>2000.0000008831432</v>
      </c>
    </row>
    <row r="934" spans="5:20" x14ac:dyDescent="0.2">
      <c r="E934" s="15">
        <v>41222.513888888891</v>
      </c>
      <c r="F934" s="21">
        <v>10.501668932226682</v>
      </c>
      <c r="G934" s="21">
        <v>10.505296111210528</v>
      </c>
      <c r="H934" s="24">
        <v>4.5707020769528768E-2</v>
      </c>
      <c r="I934" s="3">
        <f t="shared" si="43"/>
        <v>1770.499999999952</v>
      </c>
      <c r="J934" s="3">
        <f>INDEX(PowerArray,MIN(MaximumPowerIndex,ROUND(G934*100,0)))</f>
        <v>1773.1699999999521</v>
      </c>
      <c r="K934" s="3">
        <f>MIN(J934-M934+N934,'Power Look Up'!$F$4)</f>
        <v>1855.2691701922838</v>
      </c>
      <c r="M934" s="50">
        <f t="array" ref="M934">_xlfn.SUM(_xlfn.NORM.DIST($S$3:$S$1003,$G934,$P934,FALSE)*WindSpeedStep*$T$3:$T$1003)</f>
        <v>1767.328599333307</v>
      </c>
      <c r="N934" s="50">
        <f t="array" ref="N934">_xlfn.SUM(_xlfn.NORM.DIST($S$3:$S$1003,$G934,$Q934,FALSE)*WindSpeedStep*$T$3:$T$1003)</f>
        <v>1849.4277695256387</v>
      </c>
      <c r="P934" s="42">
        <f t="shared" si="42"/>
        <v>1.0505296111210529</v>
      </c>
      <c r="Q934" s="42">
        <f t="shared" si="44"/>
        <v>0.48016578754514944</v>
      </c>
      <c r="S934" s="42">
        <f>'Zero Turbulence Curve'!E933</f>
        <v>93.099999999998985</v>
      </c>
      <c r="T934" s="42">
        <f>'Zero Turbulence Curve'!F933</f>
        <v>2000.0000008831432</v>
      </c>
    </row>
    <row r="935" spans="5:20" x14ac:dyDescent="0.2">
      <c r="E935" s="15">
        <v>41222.520833333336</v>
      </c>
      <c r="F935" s="21">
        <v>11.267386268235654</v>
      </c>
      <c r="G935" s="21">
        <v>11.322281355810848</v>
      </c>
      <c r="H935" s="24">
        <v>5.7688623122155794E-2</v>
      </c>
      <c r="I935" s="3">
        <f t="shared" si="43"/>
        <v>1926.6799999999835</v>
      </c>
      <c r="J935" s="3">
        <f>INDEX(PowerArray,MIN(MaximumPowerIndex,ROUND(G935*100,0)))</f>
        <v>1930.8799999999835</v>
      </c>
      <c r="K935" s="3">
        <f>MIN(J935-M935+N935,'Power Look Up'!$F$4)</f>
        <v>2000</v>
      </c>
      <c r="M935" s="50">
        <f t="array" ref="M935">_xlfn.SUM(_xlfn.NORM.DIST($S$3:$S$1003,$G935,$P935,FALSE)*WindSpeedStep*$T$3:$T$1003)</f>
        <v>1915.2756687412393</v>
      </c>
      <c r="N935" s="50">
        <f t="array" ref="N935">_xlfn.SUM(_xlfn.NORM.DIST($S$3:$S$1003,$G935,$Q935,FALSE)*WindSpeedStep*$T$3:$T$1003)</f>
        <v>1985.8043412238223</v>
      </c>
      <c r="P935" s="42">
        <f t="shared" si="42"/>
        <v>1.1322281355810848</v>
      </c>
      <c r="Q935" s="42">
        <f t="shared" si="44"/>
        <v>0.65316682201838316</v>
      </c>
      <c r="S935" s="42">
        <f>'Zero Turbulence Curve'!E934</f>
        <v>93.19999999999898</v>
      </c>
      <c r="T935" s="42">
        <f>'Zero Turbulence Curve'!F934</f>
        <v>2000.0000008831432</v>
      </c>
    </row>
    <row r="936" spans="5:20" x14ac:dyDescent="0.2">
      <c r="E936" s="15">
        <v>41222.527777777781</v>
      </c>
      <c r="F936" s="21">
        <v>11.23311010315023</v>
      </c>
      <c r="G936" s="21">
        <v>11.221181133649912</v>
      </c>
      <c r="H936" s="24">
        <v>7.2998483275797138E-2</v>
      </c>
      <c r="I936" s="3">
        <f t="shared" si="43"/>
        <v>1923.3199999999836</v>
      </c>
      <c r="J936" s="3">
        <f>INDEX(PowerArray,MIN(MaximumPowerIndex,ROUND(G936*100,0)))</f>
        <v>1922.4799999999836</v>
      </c>
      <c r="K936" s="3">
        <f>MIN(J936-M936+N936,'Power Look Up'!$F$4)</f>
        <v>1970.2125899790453</v>
      </c>
      <c r="M936" s="50">
        <f t="array" ref="M936">_xlfn.SUM(_xlfn.NORM.DIST($S$3:$S$1003,$G936,$P936,FALSE)*WindSpeedStep*$T$3:$T$1003)</f>
        <v>1902.2525756847758</v>
      </c>
      <c r="N936" s="50">
        <f t="array" ref="N936">_xlfn.SUM(_xlfn.NORM.DIST($S$3:$S$1003,$G936,$Q936,FALSE)*WindSpeedStep*$T$3:$T$1003)</f>
        <v>1949.9851656638375</v>
      </c>
      <c r="P936" s="42">
        <f t="shared" si="42"/>
        <v>1.1221181133649913</v>
      </c>
      <c r="Q936" s="42">
        <f t="shared" si="44"/>
        <v>0.81912920331943351</v>
      </c>
      <c r="S936" s="42">
        <f>'Zero Turbulence Curve'!E935</f>
        <v>93.299999999998974</v>
      </c>
      <c r="T936" s="42">
        <f>'Zero Turbulence Curve'!F935</f>
        <v>2000.0000008831432</v>
      </c>
    </row>
    <row r="937" spans="5:20" x14ac:dyDescent="0.2">
      <c r="E937" s="15">
        <v>41222.534722222219</v>
      </c>
      <c r="F937" s="21">
        <v>10.810317329145271</v>
      </c>
      <c r="G937" s="21">
        <v>10.806083238574955</v>
      </c>
      <c r="H937" s="24">
        <v>5.3652449076243565E-2</v>
      </c>
      <c r="I937" s="3">
        <f t="shared" si="43"/>
        <v>1853.2699999999504</v>
      </c>
      <c r="J937" s="3">
        <f>INDEX(PowerArray,MIN(MaximumPowerIndex,ROUND(G937*100,0)))</f>
        <v>1853.2699999999504</v>
      </c>
      <c r="K937" s="3">
        <f>MIN(J937-M937+N937,'Power Look Up'!$F$4)</f>
        <v>1935.2005744278763</v>
      </c>
      <c r="M937" s="50">
        <f t="array" ref="M937">_xlfn.SUM(_xlfn.NORM.DIST($S$3:$S$1003,$G937,$P937,FALSE)*WindSpeedStep*$T$3:$T$1003)</f>
        <v>1833.6468267609255</v>
      </c>
      <c r="N937" s="50">
        <f t="array" ref="N937">_xlfn.SUM(_xlfn.NORM.DIST($S$3:$S$1003,$G937,$Q937,FALSE)*WindSpeedStep*$T$3:$T$1003)</f>
        <v>1915.5774011888514</v>
      </c>
      <c r="P937" s="42">
        <f t="shared" si="42"/>
        <v>1.0806083238574955</v>
      </c>
      <c r="Q937" s="42">
        <f t="shared" si="44"/>
        <v>0.57977283067129193</v>
      </c>
      <c r="S937" s="42">
        <f>'Zero Turbulence Curve'!E936</f>
        <v>93.399999999998968</v>
      </c>
      <c r="T937" s="42">
        <f>'Zero Turbulence Curve'!F936</f>
        <v>2000.0000008831432</v>
      </c>
    </row>
    <row r="938" spans="5:20" x14ac:dyDescent="0.2">
      <c r="E938" s="15">
        <v>41222.541666666664</v>
      </c>
      <c r="F938" s="21">
        <v>9.9683573647525225</v>
      </c>
      <c r="G938" s="21">
        <v>9.9812424738337064</v>
      </c>
      <c r="H938" s="24">
        <v>6.3199981395895763E-2</v>
      </c>
      <c r="I938" s="3">
        <f t="shared" si="43"/>
        <v>1625.569999999936</v>
      </c>
      <c r="J938" s="3">
        <f>INDEX(PowerArray,MIN(MaximumPowerIndex,ROUND(G938*100,0)))</f>
        <v>1629.379999999936</v>
      </c>
      <c r="K938" s="3">
        <f>MIN(J938-M938+N938,'Power Look Up'!$F$4)</f>
        <v>1663.0584904687421</v>
      </c>
      <c r="M938" s="50">
        <f t="array" ref="M938">_xlfn.SUM(_xlfn.NORM.DIST($S$3:$S$1003,$G938,$P938,FALSE)*WindSpeedStep*$T$3:$T$1003)</f>
        <v>1618.1321153243491</v>
      </c>
      <c r="N938" s="50">
        <f t="array" ref="N938">_xlfn.SUM(_xlfn.NORM.DIST($S$3:$S$1003,$G938,$Q938,FALSE)*WindSpeedStep*$T$3:$T$1003)</f>
        <v>1651.8106057931552</v>
      </c>
      <c r="P938" s="42">
        <f t="shared" si="42"/>
        <v>0.99812424738337069</v>
      </c>
      <c r="Q938" s="42">
        <f t="shared" si="44"/>
        <v>0.63081433865421488</v>
      </c>
      <c r="S938" s="42">
        <f>'Zero Turbulence Curve'!E937</f>
        <v>93.499999999998963</v>
      </c>
      <c r="T938" s="42">
        <f>'Zero Turbulence Curve'!F937</f>
        <v>2000.0000008831432</v>
      </c>
    </row>
    <row r="939" spans="5:20" x14ac:dyDescent="0.2">
      <c r="E939" s="15">
        <v>41222.548611111109</v>
      </c>
      <c r="F939" s="21">
        <v>8.9667648476959503</v>
      </c>
      <c r="G939" s="21">
        <v>9.0412035686220076</v>
      </c>
      <c r="H939" s="24">
        <v>6.5798536040744177E-2</v>
      </c>
      <c r="I939" s="3">
        <f t="shared" si="43"/>
        <v>1244.9899999999461</v>
      </c>
      <c r="J939" s="3">
        <f>INDEX(PowerArray,MIN(MaximumPowerIndex,ROUND(G939*100,0)))</f>
        <v>1271.2399999999434</v>
      </c>
      <c r="K939" s="3">
        <f>MIN(J939-M939+N939,'Power Look Up'!$F$4)</f>
        <v>1263.3558997548239</v>
      </c>
      <c r="M939" s="50">
        <f t="array" ref="M939">_xlfn.SUM(_xlfn.NORM.DIST($S$3:$S$1003,$G939,$P939,FALSE)*WindSpeedStep*$T$3:$T$1003)</f>
        <v>1275.6919200465632</v>
      </c>
      <c r="N939" s="50">
        <f t="array" ref="N939">_xlfn.SUM(_xlfn.NORM.DIST($S$3:$S$1003,$G939,$Q939,FALSE)*WindSpeedStep*$T$3:$T$1003)</f>
        <v>1267.8078198014437</v>
      </c>
      <c r="P939" s="42">
        <f t="shared" si="42"/>
        <v>0.90412035686220082</v>
      </c>
      <c r="Q939" s="42">
        <f t="shared" si="44"/>
        <v>0.59489795886168007</v>
      </c>
      <c r="S939" s="42">
        <f>'Zero Turbulence Curve'!E938</f>
        <v>93.599999999998957</v>
      </c>
      <c r="T939" s="42">
        <f>'Zero Turbulence Curve'!F938</f>
        <v>2000.0000008831432</v>
      </c>
    </row>
    <row r="940" spans="5:20" x14ac:dyDescent="0.2">
      <c r="E940" s="15">
        <v>41222.555555555555</v>
      </c>
      <c r="F940" s="21">
        <v>9.5385911768495593</v>
      </c>
      <c r="G940" s="21">
        <v>9.6095647185157631</v>
      </c>
      <c r="H940" s="24">
        <v>0.1216112503925479</v>
      </c>
      <c r="I940" s="3">
        <f t="shared" si="43"/>
        <v>1461.7399999999395</v>
      </c>
      <c r="J940" s="3">
        <f>INDEX(PowerArray,MIN(MaximumPowerIndex,ROUND(G940*100,0)))</f>
        <v>1488.4099999999389</v>
      </c>
      <c r="K940" s="3">
        <f>MIN(J940-M940+N940,'Power Look Up'!$F$4)</f>
        <v>1475.7326825083219</v>
      </c>
      <c r="M940" s="50">
        <f t="array" ref="M940">_xlfn.SUM(_xlfn.NORM.DIST($S$3:$S$1003,$G940,$P940,FALSE)*WindSpeedStep*$T$3:$T$1003)</f>
        <v>1490.4395812669538</v>
      </c>
      <c r="N940" s="50">
        <f t="array" ref="N940">_xlfn.SUM(_xlfn.NORM.DIST($S$3:$S$1003,$G940,$Q940,FALSE)*WindSpeedStep*$T$3:$T$1003)</f>
        <v>1477.7622637753368</v>
      </c>
      <c r="P940" s="42">
        <f t="shared" si="42"/>
        <v>0.9609564718515764</v>
      </c>
      <c r="Q940" s="42">
        <f t="shared" si="44"/>
        <v>1.1686311811468146</v>
      </c>
      <c r="S940" s="42">
        <f>'Zero Turbulence Curve'!E939</f>
        <v>93.699999999998951</v>
      </c>
      <c r="T940" s="42">
        <f>'Zero Turbulence Curve'!F939</f>
        <v>2000.0000008831432</v>
      </c>
    </row>
    <row r="941" spans="5:20" x14ac:dyDescent="0.2">
      <c r="E941" s="15">
        <v>41222.5625</v>
      </c>
      <c r="F941" s="21">
        <v>12.491740487764153</v>
      </c>
      <c r="G941" s="21">
        <v>12.478867402077727</v>
      </c>
      <c r="H941" s="24">
        <v>7.8451837913213515E-2</v>
      </c>
      <c r="I941" s="3">
        <f t="shared" si="43"/>
        <v>1993.3899999999976</v>
      </c>
      <c r="J941" s="3">
        <f>INDEX(PowerArray,MIN(MaximumPowerIndex,ROUND(G941*100,0)))</f>
        <v>1993.2799999999975</v>
      </c>
      <c r="K941" s="3">
        <f>MIN(J941-M941+N941,'Power Look Up'!$F$4)</f>
        <v>2000</v>
      </c>
      <c r="M941" s="50">
        <f t="array" ref="M941">_xlfn.SUM(_xlfn.NORM.DIST($S$3:$S$1003,$G941,$P941,FALSE)*WindSpeedStep*$T$3:$T$1003)</f>
        <v>1991.5453585579241</v>
      </c>
      <c r="N941" s="50">
        <f t="array" ref="N941">_xlfn.SUM(_xlfn.NORM.DIST($S$3:$S$1003,$G941,$Q941,FALSE)*WindSpeedStep*$T$3:$T$1003)</f>
        <v>2007.4384980783257</v>
      </c>
      <c r="P941" s="42">
        <f t="shared" si="42"/>
        <v>1.2478867402077727</v>
      </c>
      <c r="Q941" s="42">
        <f t="shared" si="44"/>
        <v>0.9789900827682857</v>
      </c>
      <c r="S941" s="42">
        <f>'Zero Turbulence Curve'!E940</f>
        <v>93.799999999998946</v>
      </c>
      <c r="T941" s="42">
        <f>'Zero Turbulence Curve'!F940</f>
        <v>2000.0000008831432</v>
      </c>
    </row>
    <row r="942" spans="5:20" x14ac:dyDescent="0.2">
      <c r="E942" s="15">
        <v>41222.569444444445</v>
      </c>
      <c r="F942" s="21">
        <v>13.838723130685613</v>
      </c>
      <c r="G942" s="21">
        <v>13.781007551629378</v>
      </c>
      <c r="H942" s="24">
        <v>4.5524431268015968E-2</v>
      </c>
      <c r="I942" s="3">
        <f t="shared" si="43"/>
        <v>1999.8399999999997</v>
      </c>
      <c r="J942" s="3">
        <f>INDEX(PowerArray,MIN(MaximumPowerIndex,ROUND(G942*100,0)))</f>
        <v>1999.7799999999997</v>
      </c>
      <c r="K942" s="3">
        <f>MIN(J942-M942+N942,'Power Look Up'!$F$4)</f>
        <v>2000</v>
      </c>
      <c r="M942" s="50">
        <f t="array" ref="M942">_xlfn.SUM(_xlfn.NORM.DIST($S$3:$S$1003,$G942,$P942,FALSE)*WindSpeedStep*$T$3:$T$1003)</f>
        <v>2003.4584156075091</v>
      </c>
      <c r="N942" s="50">
        <f t="array" ref="N942">_xlfn.SUM(_xlfn.NORM.DIST($S$3:$S$1003,$G942,$Q942,FALSE)*WindSpeedStep*$T$3:$T$1003)</f>
        <v>2004.0275064297716</v>
      </c>
      <c r="P942" s="42">
        <f t="shared" si="42"/>
        <v>1.3781007551629378</v>
      </c>
      <c r="Q942" s="42">
        <f t="shared" si="44"/>
        <v>0.6273725310881606</v>
      </c>
      <c r="S942" s="42">
        <f>'Zero Turbulence Curve'!E941</f>
        <v>93.89999999999894</v>
      </c>
      <c r="T942" s="42">
        <f>'Zero Turbulence Curve'!F941</f>
        <v>2000.0000008831432</v>
      </c>
    </row>
    <row r="943" spans="5:20" x14ac:dyDescent="0.2">
      <c r="E943" s="15">
        <v>41222.576388888891</v>
      </c>
      <c r="F943" s="21">
        <v>12.448878392869659</v>
      </c>
      <c r="G943" s="21">
        <v>12.413075226306283</v>
      </c>
      <c r="H943" s="24">
        <v>4.6590542673483455E-2</v>
      </c>
      <c r="I943" s="3">
        <f t="shared" si="43"/>
        <v>1992.9499999999975</v>
      </c>
      <c r="J943" s="3">
        <f>INDEX(PowerArray,MIN(MaximumPowerIndex,ROUND(G943*100,0)))</f>
        <v>1992.5099999999975</v>
      </c>
      <c r="K943" s="3">
        <f>MIN(J943-M943+N943,'Power Look Up'!$F$4)</f>
        <v>2000</v>
      </c>
      <c r="M943" s="50">
        <f t="array" ref="M943">_xlfn.SUM(_xlfn.NORM.DIST($S$3:$S$1003,$G943,$P943,FALSE)*WindSpeedStep*$T$3:$T$1003)</f>
        <v>1989.7280279800834</v>
      </c>
      <c r="N943" s="50">
        <f t="array" ref="N943">_xlfn.SUM(_xlfn.NORM.DIST($S$3:$S$1003,$G943,$Q943,FALSE)*WindSpeedStep*$T$3:$T$1003)</f>
        <v>2017.0515376815554</v>
      </c>
      <c r="P943" s="42">
        <f t="shared" si="42"/>
        <v>1.2413075226306285</v>
      </c>
      <c r="Q943" s="42">
        <f t="shared" si="44"/>
        <v>0.57833191104038317</v>
      </c>
      <c r="S943" s="42">
        <f>'Zero Turbulence Curve'!E942</f>
        <v>93.999999999998934</v>
      </c>
      <c r="T943" s="42">
        <f>'Zero Turbulence Curve'!F942</f>
        <v>2000.0000008831432</v>
      </c>
    </row>
    <row r="944" spans="5:20" x14ac:dyDescent="0.2">
      <c r="E944" s="15">
        <v>41222.583333333336</v>
      </c>
      <c r="F944" s="21">
        <v>9.9499111470730881</v>
      </c>
      <c r="G944" s="21">
        <v>9.9058341743609475</v>
      </c>
      <c r="H944" s="24">
        <v>9.4473205449328523E-2</v>
      </c>
      <c r="I944" s="3">
        <f t="shared" si="43"/>
        <v>1617.9499999999362</v>
      </c>
      <c r="J944" s="3">
        <f>INDEX(PowerArray,MIN(MaximumPowerIndex,ROUND(G944*100,0)))</f>
        <v>1602.7099999999364</v>
      </c>
      <c r="K944" s="3">
        <f>MIN(J944-M944+N944,'Power Look Up'!$F$4)</f>
        <v>1607.7949455144533</v>
      </c>
      <c r="M944" s="50">
        <f t="array" ref="M944">_xlfn.SUM(_xlfn.NORM.DIST($S$3:$S$1003,$G944,$P944,FALSE)*WindSpeedStep*$T$3:$T$1003)</f>
        <v>1593.4770373924796</v>
      </c>
      <c r="N944" s="50">
        <f t="array" ref="N944">_xlfn.SUM(_xlfn.NORM.DIST($S$3:$S$1003,$G944,$Q944,FALSE)*WindSpeedStep*$T$3:$T$1003)</f>
        <v>1598.5619829069965</v>
      </c>
      <c r="P944" s="42">
        <f t="shared" si="42"/>
        <v>0.99058341743609479</v>
      </c>
      <c r="Q944" s="42">
        <f t="shared" si="44"/>
        <v>0.93583590710138143</v>
      </c>
      <c r="S944" s="42">
        <f>'Zero Turbulence Curve'!E943</f>
        <v>94.099999999998929</v>
      </c>
      <c r="T944" s="42">
        <f>'Zero Turbulence Curve'!F943</f>
        <v>2000.0000008831432</v>
      </c>
    </row>
    <row r="945" spans="5:20" x14ac:dyDescent="0.2">
      <c r="E945" s="15">
        <v>41222.590277777781</v>
      </c>
      <c r="F945" s="21">
        <v>11.010011723886688</v>
      </c>
      <c r="G945" s="21">
        <v>10.980245416478402</v>
      </c>
      <c r="H945" s="24">
        <v>0.10989997380065034</v>
      </c>
      <c r="I945" s="3">
        <f t="shared" si="43"/>
        <v>1904.839999999984</v>
      </c>
      <c r="J945" s="3">
        <f>INDEX(PowerArray,MIN(MaximumPowerIndex,ROUND(G945*100,0)))</f>
        <v>1898.6599999999494</v>
      </c>
      <c r="K945" s="3">
        <f>MIN(J945-M945+N945,'Power Look Up'!$F$4)</f>
        <v>1880.6190132177228</v>
      </c>
      <c r="M945" s="50">
        <f t="array" ref="M945">_xlfn.SUM(_xlfn.NORM.DIST($S$3:$S$1003,$G945,$P945,FALSE)*WindSpeedStep*$T$3:$T$1003)</f>
        <v>1865.538520202135</v>
      </c>
      <c r="N945" s="50">
        <f t="array" ref="N945">_xlfn.SUM(_xlfn.NORM.DIST($S$3:$S$1003,$G945,$Q945,FALSE)*WindSpeedStep*$T$3:$T$1003)</f>
        <v>1847.4975334199085</v>
      </c>
      <c r="P945" s="42">
        <f t="shared" si="42"/>
        <v>1.0980245416478402</v>
      </c>
      <c r="Q945" s="42">
        <f t="shared" si="44"/>
        <v>1.2067286835956874</v>
      </c>
      <c r="S945" s="42">
        <f>'Zero Turbulence Curve'!E944</f>
        <v>94.199999999998923</v>
      </c>
      <c r="T945" s="42">
        <f>'Zero Turbulence Curve'!F944</f>
        <v>2000.0000008831432</v>
      </c>
    </row>
    <row r="946" spans="5:20" x14ac:dyDescent="0.2">
      <c r="E946" s="15">
        <v>41222.597222222219</v>
      </c>
      <c r="F946" s="21">
        <v>12.11370580382059</v>
      </c>
      <c r="G946" s="21">
        <v>12.083970723251852</v>
      </c>
      <c r="H946" s="24">
        <v>4.8705161703193875E-2</v>
      </c>
      <c r="I946" s="3">
        <f t="shared" si="43"/>
        <v>1989.2099999999978</v>
      </c>
      <c r="J946" s="3">
        <f>INDEX(PowerArray,MIN(MaximumPowerIndex,ROUND(G946*100,0)))</f>
        <v>1988.8799999999976</v>
      </c>
      <c r="K946" s="3">
        <f>MIN(J946-M946+N946,'Power Look Up'!$F$4)</f>
        <v>2000</v>
      </c>
      <c r="M946" s="50">
        <f t="array" ref="M946">_xlfn.SUM(_xlfn.NORM.DIST($S$3:$S$1003,$G946,$P946,FALSE)*WindSpeedStep*$T$3:$T$1003)</f>
        <v>1977.221459673005</v>
      </c>
      <c r="N946" s="50">
        <f t="array" ref="N946">_xlfn.SUM(_xlfn.NORM.DIST($S$3:$S$1003,$G946,$Q946,FALSE)*WindSpeedStep*$T$3:$T$1003)</f>
        <v>2019.6121573321825</v>
      </c>
      <c r="P946" s="42">
        <f t="shared" si="42"/>
        <v>1.2083970723251853</v>
      </c>
      <c r="Q946" s="42">
        <f t="shared" si="44"/>
        <v>0.5885517480926421</v>
      </c>
      <c r="S946" s="42">
        <f>'Zero Turbulence Curve'!E945</f>
        <v>94.299999999998917</v>
      </c>
      <c r="T946" s="42">
        <f>'Zero Turbulence Curve'!F945</f>
        <v>2000.0000008831432</v>
      </c>
    </row>
    <row r="947" spans="5:20" x14ac:dyDescent="0.2">
      <c r="E947" s="15">
        <v>41222.604166666664</v>
      </c>
      <c r="F947" s="21">
        <v>12.402695942501813</v>
      </c>
      <c r="G947" s="21">
        <v>12.366165033253752</v>
      </c>
      <c r="H947" s="24">
        <v>7.0146039541182828E-2</v>
      </c>
      <c r="I947" s="3">
        <f t="shared" si="43"/>
        <v>1992.3999999999976</v>
      </c>
      <c r="J947" s="3">
        <f>INDEX(PowerArray,MIN(MaximumPowerIndex,ROUND(G947*100,0)))</f>
        <v>1992.0699999999977</v>
      </c>
      <c r="K947" s="3">
        <f>MIN(J947-M947+N947,'Power Look Up'!$F$4)</f>
        <v>2000</v>
      </c>
      <c r="M947" s="50">
        <f t="array" ref="M947">_xlfn.SUM(_xlfn.NORM.DIST($S$3:$S$1003,$G947,$P947,FALSE)*WindSpeedStep*$T$3:$T$1003)</f>
        <v>1988.3082246480708</v>
      </c>
      <c r="N947" s="50">
        <f t="array" ref="N947">_xlfn.SUM(_xlfn.NORM.DIST($S$3:$S$1003,$G947,$Q947,FALSE)*WindSpeedStep*$T$3:$T$1003)</f>
        <v>2011.016209398628</v>
      </c>
      <c r="P947" s="42">
        <f t="shared" si="42"/>
        <v>1.2366165033253753</v>
      </c>
      <c r="Q947" s="42">
        <f t="shared" si="44"/>
        <v>0.8674375013954102</v>
      </c>
      <c r="S947" s="42">
        <f>'Zero Turbulence Curve'!E946</f>
        <v>94.399999999998911</v>
      </c>
      <c r="T947" s="42">
        <f>'Zero Turbulence Curve'!F946</f>
        <v>2000.0000008831432</v>
      </c>
    </row>
    <row r="948" spans="5:20" x14ac:dyDescent="0.2">
      <c r="E948" s="15">
        <v>41222.611111111109</v>
      </c>
      <c r="F948" s="21">
        <v>11.85318605649465</v>
      </c>
      <c r="G948" s="21">
        <v>11.789698777233367</v>
      </c>
      <c r="H948" s="24">
        <v>3.3746201071468904E-2</v>
      </c>
      <c r="I948" s="3">
        <f t="shared" si="43"/>
        <v>1975.3999999999826</v>
      </c>
      <c r="J948" s="3">
        <f>INDEX(PowerArray,MIN(MaximumPowerIndex,ROUND(G948*100,0)))</f>
        <v>1970.3599999999826</v>
      </c>
      <c r="K948" s="3">
        <f>MIN(J948-M948+N948,'Power Look Up'!$F$4)</f>
        <v>2000</v>
      </c>
      <c r="M948" s="50">
        <f t="array" ref="M948">_xlfn.SUM(_xlfn.NORM.DIST($S$3:$S$1003,$G948,$P948,FALSE)*WindSpeedStep*$T$3:$T$1003)</f>
        <v>1959.8271506805509</v>
      </c>
      <c r="N948" s="50">
        <f t="array" ref="N948">_xlfn.SUM(_xlfn.NORM.DIST($S$3:$S$1003,$G948,$Q948,FALSE)*WindSpeedStep*$T$3:$T$1003)</f>
        <v>2025.5012313836323</v>
      </c>
      <c r="P948" s="42">
        <f t="shared" si="42"/>
        <v>1.1789698777233368</v>
      </c>
      <c r="Q948" s="42">
        <f t="shared" si="44"/>
        <v>0.39785754550856828</v>
      </c>
      <c r="S948" s="42">
        <f>'Zero Turbulence Curve'!E947</f>
        <v>94.499999999998906</v>
      </c>
      <c r="T948" s="42">
        <f>'Zero Turbulence Curve'!F947</f>
        <v>2000.0000008831432</v>
      </c>
    </row>
    <row r="949" spans="5:20" x14ac:dyDescent="0.2">
      <c r="E949" s="15">
        <v>41222.618055555555</v>
      </c>
      <c r="F949" s="21">
        <v>10.986053058689341</v>
      </c>
      <c r="G949" s="21">
        <v>10.943865884430204</v>
      </c>
      <c r="H949" s="24">
        <v>6.8268375912019896E-2</v>
      </c>
      <c r="I949" s="3">
        <f t="shared" si="43"/>
        <v>1901.3299999999495</v>
      </c>
      <c r="J949" s="3">
        <f>INDEX(PowerArray,MIN(MaximumPowerIndex,ROUND(G949*100,0)))</f>
        <v>1887.9799999999495</v>
      </c>
      <c r="K949" s="3">
        <f>MIN(J949-M949+N949,'Power Look Up'!$F$4)</f>
        <v>1945.7009013674103</v>
      </c>
      <c r="M949" s="50">
        <f t="array" ref="M949">_xlfn.SUM(_xlfn.NORM.DIST($S$3:$S$1003,$G949,$P949,FALSE)*WindSpeedStep*$T$3:$T$1003)</f>
        <v>1859.2599329283382</v>
      </c>
      <c r="N949" s="50">
        <f t="array" ref="N949">_xlfn.SUM(_xlfn.NORM.DIST($S$3:$S$1003,$G949,$Q949,FALSE)*WindSpeedStep*$T$3:$T$1003)</f>
        <v>1916.980834295799</v>
      </c>
      <c r="P949" s="42">
        <f t="shared" si="42"/>
        <v>1.0943865884430204</v>
      </c>
      <c r="Q949" s="42">
        <f t="shared" si="44"/>
        <v>0.74711995012901133</v>
      </c>
      <c r="S949" s="42">
        <f>'Zero Turbulence Curve'!E948</f>
        <v>94.5999999999989</v>
      </c>
      <c r="T949" s="42">
        <f>'Zero Turbulence Curve'!F948</f>
        <v>2000.0000008831432</v>
      </c>
    </row>
    <row r="950" spans="5:20" x14ac:dyDescent="0.2">
      <c r="E950" s="15">
        <v>41222.625</v>
      </c>
      <c r="F950" s="21">
        <v>10.849456337504394</v>
      </c>
      <c r="G950" s="21">
        <v>10.801467610975978</v>
      </c>
      <c r="H950" s="24">
        <v>7.4658118785177516E-2</v>
      </c>
      <c r="I950" s="3">
        <f t="shared" si="43"/>
        <v>1863.94999999995</v>
      </c>
      <c r="J950" s="3">
        <f>INDEX(PowerArray,MIN(MaximumPowerIndex,ROUND(G950*100,0)))</f>
        <v>1850.5999999999503</v>
      </c>
      <c r="K950" s="3">
        <f>MIN(J950-M950+N950,'Power Look Up'!$F$4)</f>
        <v>1896.1349211953964</v>
      </c>
      <c r="M950" s="50">
        <f t="array" ref="M950">_xlfn.SUM(_xlfn.NORM.DIST($S$3:$S$1003,$G950,$P950,FALSE)*WindSpeedStep*$T$3:$T$1003)</f>
        <v>1832.7377859211065</v>
      </c>
      <c r="N950" s="50">
        <f t="array" ref="N950">_xlfn.SUM(_xlfn.NORM.DIST($S$3:$S$1003,$G950,$Q950,FALSE)*WindSpeedStep*$T$3:$T$1003)</f>
        <v>1878.2727071165525</v>
      </c>
      <c r="P950" s="42">
        <f t="shared" si="42"/>
        <v>1.0801467610975979</v>
      </c>
      <c r="Q950" s="42">
        <f t="shared" si="44"/>
        <v>0.80641725195449221</v>
      </c>
      <c r="S950" s="42">
        <f>'Zero Turbulence Curve'!E949</f>
        <v>94.699999999998894</v>
      </c>
      <c r="T950" s="42">
        <f>'Zero Turbulence Curve'!F949</f>
        <v>2000.0000008831432</v>
      </c>
    </row>
    <row r="951" spans="5:20" x14ac:dyDescent="0.2">
      <c r="E951" s="15">
        <v>41222.631944444445</v>
      </c>
      <c r="F951" s="21">
        <v>10.997102694643026</v>
      </c>
      <c r="G951" s="21">
        <v>10.947681971294365</v>
      </c>
      <c r="H951" s="24">
        <v>4.1829199269374645E-2</v>
      </c>
      <c r="I951" s="3">
        <f t="shared" si="43"/>
        <v>1903.9999999999493</v>
      </c>
      <c r="J951" s="3">
        <f>INDEX(PowerArray,MIN(MaximumPowerIndex,ROUND(G951*100,0)))</f>
        <v>1890.6499999999496</v>
      </c>
      <c r="K951" s="3">
        <f>MIN(J951-M951+N951,'Power Look Up'!$F$4)</f>
        <v>1993.4958818760147</v>
      </c>
      <c r="M951" s="50">
        <f t="array" ref="M951">_xlfn.SUM(_xlfn.NORM.DIST($S$3:$S$1003,$G951,$P951,FALSE)*WindSpeedStep*$T$3:$T$1003)</f>
        <v>1859.9279003192653</v>
      </c>
      <c r="N951" s="50">
        <f t="array" ref="N951">_xlfn.SUM(_xlfn.NORM.DIST($S$3:$S$1003,$G951,$Q951,FALSE)*WindSpeedStep*$T$3:$T$1003)</f>
        <v>1962.7737821953303</v>
      </c>
      <c r="P951" s="42">
        <f t="shared" si="42"/>
        <v>1.0947681971294365</v>
      </c>
      <c r="Q951" s="42">
        <f t="shared" si="44"/>
        <v>0.45793277071501221</v>
      </c>
      <c r="S951" s="42">
        <f>'Zero Turbulence Curve'!E950</f>
        <v>94.799999999998889</v>
      </c>
      <c r="T951" s="42">
        <f>'Zero Turbulence Curve'!F950</f>
        <v>2000.0000008831432</v>
      </c>
    </row>
    <row r="952" spans="5:20" x14ac:dyDescent="0.2">
      <c r="E952" s="15">
        <v>41222.638888888891</v>
      </c>
      <c r="F952" s="21">
        <v>9.9900215816573272</v>
      </c>
      <c r="G952" s="21">
        <v>9.9763743225131094</v>
      </c>
      <c r="H952" s="24">
        <v>6.5064924503613147E-2</v>
      </c>
      <c r="I952" s="3">
        <f t="shared" si="43"/>
        <v>1633.1899999999357</v>
      </c>
      <c r="J952" s="3">
        <f>INDEX(PowerArray,MIN(MaximumPowerIndex,ROUND(G952*100,0)))</f>
        <v>1629.379999999936</v>
      </c>
      <c r="K952" s="3">
        <f>MIN(J952-M952+N952,'Power Look Up'!$F$4)</f>
        <v>1661.3905512468923</v>
      </c>
      <c r="M952" s="50">
        <f t="array" ref="M952">_xlfn.SUM(_xlfn.NORM.DIST($S$3:$S$1003,$G952,$P952,FALSE)*WindSpeedStep*$T$3:$T$1003)</f>
        <v>1616.5621298943506</v>
      </c>
      <c r="N952" s="50">
        <f t="array" ref="N952">_xlfn.SUM(_xlfn.NORM.DIST($S$3:$S$1003,$G952,$Q952,FALSE)*WindSpeedStep*$T$3:$T$1003)</f>
        <v>1648.5726811413069</v>
      </c>
      <c r="P952" s="42">
        <f t="shared" si="42"/>
        <v>0.99763743225131096</v>
      </c>
      <c r="Q952" s="42">
        <f t="shared" si="44"/>
        <v>0.64911204211410023</v>
      </c>
      <c r="S952" s="42">
        <f>'Zero Turbulence Curve'!E951</f>
        <v>94.899999999998883</v>
      </c>
      <c r="T952" s="42">
        <f>'Zero Turbulence Curve'!F951</f>
        <v>2000.0000008831432</v>
      </c>
    </row>
    <row r="953" spans="5:20" x14ac:dyDescent="0.2">
      <c r="E953" s="15">
        <v>41222.645833333336</v>
      </c>
      <c r="F953" s="21">
        <v>11.127625014839568</v>
      </c>
      <c r="G953" s="21">
        <v>11.083015241219661</v>
      </c>
      <c r="H953" s="24">
        <v>3.5946574355854764E-2</v>
      </c>
      <c r="I953" s="3">
        <f t="shared" si="43"/>
        <v>1914.9199999999837</v>
      </c>
      <c r="J953" s="3">
        <f>INDEX(PowerArray,MIN(MaximumPowerIndex,ROUND(G953*100,0)))</f>
        <v>1910.7199999999839</v>
      </c>
      <c r="K953" s="3">
        <f>MIN(J953-M953+N953,'Power Look Up'!$F$4)</f>
        <v>2000</v>
      </c>
      <c r="M953" s="50">
        <f t="array" ref="M953">_xlfn.SUM(_xlfn.NORM.DIST($S$3:$S$1003,$G953,$P953,FALSE)*WindSpeedStep*$T$3:$T$1003)</f>
        <v>1882.2141035945324</v>
      </c>
      <c r="N953" s="50">
        <f t="array" ref="N953">_xlfn.SUM(_xlfn.NORM.DIST($S$3:$S$1003,$G953,$Q953,FALSE)*WindSpeedStep*$T$3:$T$1003)</f>
        <v>1993.1989761901498</v>
      </c>
      <c r="P953" s="42">
        <f t="shared" si="42"/>
        <v>1.108301524121966</v>
      </c>
      <c r="Q953" s="42">
        <f t="shared" si="44"/>
        <v>0.39839643145557418</v>
      </c>
      <c r="S953" s="42">
        <f>'Zero Turbulence Curve'!E952</f>
        <v>94.999999999998877</v>
      </c>
      <c r="T953" s="42">
        <f>'Zero Turbulence Curve'!F952</f>
        <v>2000.0000008831432</v>
      </c>
    </row>
    <row r="954" spans="5:20" x14ac:dyDescent="0.2">
      <c r="E954" s="15">
        <v>41222.652777777781</v>
      </c>
      <c r="F954" s="21">
        <v>9.7307233479637354</v>
      </c>
      <c r="G954" s="21">
        <v>9.783316564595232</v>
      </c>
      <c r="H954" s="24">
        <v>7.3992443752978365E-2</v>
      </c>
      <c r="I954" s="3">
        <f t="shared" si="43"/>
        <v>1534.1299999999378</v>
      </c>
      <c r="J954" s="3">
        <f>INDEX(PowerArray,MIN(MaximumPowerIndex,ROUND(G954*100,0)))</f>
        <v>1553.1799999999375</v>
      </c>
      <c r="K954" s="3">
        <f>MIN(J954-M954+N954,'Power Look Up'!$F$4)</f>
        <v>1570.5516409032819</v>
      </c>
      <c r="M954" s="50">
        <f t="array" ref="M954">_xlfn.SUM(_xlfn.NORM.DIST($S$3:$S$1003,$G954,$P954,FALSE)*WindSpeedStep*$T$3:$T$1003)</f>
        <v>1551.9749177116462</v>
      </c>
      <c r="N954" s="50">
        <f t="array" ref="N954">_xlfn.SUM(_xlfn.NORM.DIST($S$3:$S$1003,$G954,$Q954,FALSE)*WindSpeedStep*$T$3:$T$1003)</f>
        <v>1569.3465586149905</v>
      </c>
      <c r="P954" s="42">
        <f t="shared" si="42"/>
        <v>0.97833165645952325</v>
      </c>
      <c r="Q954" s="42">
        <f t="shared" si="44"/>
        <v>0.72389150062339425</v>
      </c>
      <c r="S954" s="42">
        <f>'Zero Turbulence Curve'!E953</f>
        <v>95.099999999998872</v>
      </c>
      <c r="T954" s="42">
        <f>'Zero Turbulence Curve'!F953</f>
        <v>2000.0000008831432</v>
      </c>
    </row>
    <row r="955" spans="5:20" x14ac:dyDescent="0.2">
      <c r="E955" s="15">
        <v>41222.659722222219</v>
      </c>
      <c r="F955" s="21">
        <v>10.147950563980277</v>
      </c>
      <c r="G955" s="21">
        <v>10.139069865407523</v>
      </c>
      <c r="H955" s="24">
        <v>9.5585802658812127E-2</v>
      </c>
      <c r="I955" s="3">
        <f t="shared" si="43"/>
        <v>1677.049999999954</v>
      </c>
      <c r="J955" s="3">
        <f>INDEX(PowerArray,MIN(MaximumPowerIndex,ROUND(G955*100,0)))</f>
        <v>1674.3799999999542</v>
      </c>
      <c r="K955" s="3">
        <f>MIN(J955-M955+N955,'Power Look Up'!$F$4)</f>
        <v>1679.8479074037268</v>
      </c>
      <c r="M955" s="50">
        <f t="array" ref="M955">_xlfn.SUM(_xlfn.NORM.DIST($S$3:$S$1003,$G955,$P955,FALSE)*WindSpeedStep*$T$3:$T$1003)</f>
        <v>1667.3126984909752</v>
      </c>
      <c r="N955" s="50">
        <f t="array" ref="N955">_xlfn.SUM(_xlfn.NORM.DIST($S$3:$S$1003,$G955,$Q955,FALSE)*WindSpeedStep*$T$3:$T$1003)</f>
        <v>1672.7806058947479</v>
      </c>
      <c r="P955" s="42">
        <f t="shared" si="42"/>
        <v>1.0139069865407524</v>
      </c>
      <c r="Q955" s="42">
        <f t="shared" si="44"/>
        <v>0.9691511312987523</v>
      </c>
      <c r="S955" s="42">
        <f>'Zero Turbulence Curve'!E954</f>
        <v>95.199999999998866</v>
      </c>
      <c r="T955" s="42">
        <f>'Zero Turbulence Curve'!F954</f>
        <v>2000.0000008831432</v>
      </c>
    </row>
    <row r="956" spans="5:20" x14ac:dyDescent="0.2">
      <c r="E956" s="15">
        <v>41222.666666666664</v>
      </c>
      <c r="F956" s="21">
        <v>11.014752448653539</v>
      </c>
      <c r="G956" s="21">
        <v>10.952573627571647</v>
      </c>
      <c r="H956" s="24">
        <v>5.3564526552035446E-2</v>
      </c>
      <c r="I956" s="3">
        <f t="shared" si="43"/>
        <v>1904.839999999984</v>
      </c>
      <c r="J956" s="3">
        <f>INDEX(PowerArray,MIN(MaximumPowerIndex,ROUND(G956*100,0)))</f>
        <v>1890.6499999999496</v>
      </c>
      <c r="K956" s="3">
        <f>MIN(J956-M956+N956,'Power Look Up'!$F$4)</f>
        <v>1974.0492150209996</v>
      </c>
      <c r="M956" s="50">
        <f t="array" ref="M956">_xlfn.SUM(_xlfn.NORM.DIST($S$3:$S$1003,$G956,$P956,FALSE)*WindSpeedStep*$T$3:$T$1003)</f>
        <v>1860.7809154650784</v>
      </c>
      <c r="N956" s="50">
        <f t="array" ref="N956">_xlfn.SUM(_xlfn.NORM.DIST($S$3:$S$1003,$G956,$Q956,FALSE)*WindSpeedStep*$T$3:$T$1003)</f>
        <v>1944.1801304861283</v>
      </c>
      <c r="P956" s="42">
        <f t="shared" si="42"/>
        <v>1.0952573627571647</v>
      </c>
      <c r="Q956" s="42">
        <f t="shared" si="44"/>
        <v>0.58666942088718466</v>
      </c>
      <c r="S956" s="42">
        <f>'Zero Turbulence Curve'!E955</f>
        <v>95.29999999999886</v>
      </c>
      <c r="T956" s="42">
        <f>'Zero Turbulence Curve'!F955</f>
        <v>2000.0000008831432</v>
      </c>
    </row>
    <row r="957" spans="5:20" x14ac:dyDescent="0.2">
      <c r="E957" s="15">
        <v>41222.673611111109</v>
      </c>
      <c r="F957" s="21">
        <v>10.601473779121722</v>
      </c>
      <c r="G957" s="21">
        <v>10.598479317884328</v>
      </c>
      <c r="H957" s="24">
        <v>5.093631425693497E-2</v>
      </c>
      <c r="I957" s="3">
        <f t="shared" si="43"/>
        <v>1797.1999999999516</v>
      </c>
      <c r="J957" s="3">
        <f>INDEX(PowerArray,MIN(MaximumPowerIndex,ROUND(G957*100,0)))</f>
        <v>1797.1999999999516</v>
      </c>
      <c r="K957" s="3">
        <f>MIN(J957-M957+N957,'Power Look Up'!$F$4)</f>
        <v>1877.1672429076852</v>
      </c>
      <c r="M957" s="50">
        <f t="array" ref="M957">_xlfn.SUM(_xlfn.NORM.DIST($S$3:$S$1003,$G957,$P957,FALSE)*WindSpeedStep*$T$3:$T$1003)</f>
        <v>1789.419525095075</v>
      </c>
      <c r="N957" s="50">
        <f t="array" ref="N957">_xlfn.SUM(_xlfn.NORM.DIST($S$3:$S$1003,$G957,$Q957,FALSE)*WindSpeedStep*$T$3:$T$1003)</f>
        <v>1869.3867680028086</v>
      </c>
      <c r="P957" s="42">
        <f t="shared" si="42"/>
        <v>1.0598479317884328</v>
      </c>
      <c r="Q957" s="42">
        <f t="shared" si="44"/>
        <v>0.53984747318138193</v>
      </c>
      <c r="S957" s="42">
        <f>'Zero Turbulence Curve'!E956</f>
        <v>95.399999999998855</v>
      </c>
      <c r="T957" s="42">
        <f>'Zero Turbulence Curve'!F956</f>
        <v>2000.0000008831432</v>
      </c>
    </row>
    <row r="958" spans="5:20" x14ac:dyDescent="0.2">
      <c r="E958" s="15">
        <v>41222.680555555555</v>
      </c>
      <c r="F958" s="21">
        <v>9.4164239072594444</v>
      </c>
      <c r="G958" s="21">
        <v>9.4065313976043541</v>
      </c>
      <c r="H958" s="24">
        <v>0.10938335084999069</v>
      </c>
      <c r="I958" s="3">
        <f t="shared" si="43"/>
        <v>1416.0199999999404</v>
      </c>
      <c r="J958" s="3">
        <f>INDEX(PowerArray,MIN(MaximumPowerIndex,ROUND(G958*100,0)))</f>
        <v>1412.2099999999405</v>
      </c>
      <c r="K958" s="3">
        <f>MIN(J958-M958+N958,'Power Look Up'!$F$4)</f>
        <v>1409.5628618402666</v>
      </c>
      <c r="M958" s="50">
        <f t="array" ref="M958">_xlfn.SUM(_xlfn.NORM.DIST($S$3:$S$1003,$G958,$P958,FALSE)*WindSpeedStep*$T$3:$T$1003)</f>
        <v>1415.4163461863927</v>
      </c>
      <c r="N958" s="50">
        <f t="array" ref="N958">_xlfn.SUM(_xlfn.NORM.DIST($S$3:$S$1003,$G958,$Q958,FALSE)*WindSpeedStep*$T$3:$T$1003)</f>
        <v>1412.7692080267188</v>
      </c>
      <c r="P958" s="42">
        <f t="shared" si="42"/>
        <v>0.94065313976043541</v>
      </c>
      <c r="Q958" s="42">
        <f t="shared" si="44"/>
        <v>1.0289179241456103</v>
      </c>
      <c r="S958" s="42">
        <f>'Zero Turbulence Curve'!E957</f>
        <v>95.499999999998849</v>
      </c>
      <c r="T958" s="42">
        <f>'Zero Turbulence Curve'!F957</f>
        <v>2000.0000008831432</v>
      </c>
    </row>
    <row r="959" spans="5:20" x14ac:dyDescent="0.2">
      <c r="E959" s="15">
        <v>41222.6875</v>
      </c>
      <c r="F959" s="21">
        <v>7.9638612555620449</v>
      </c>
      <c r="G959" s="21">
        <v>7.7419890245233347</v>
      </c>
      <c r="H959" s="24">
        <v>7.1573321245633953E-2</v>
      </c>
      <c r="I959" s="3">
        <f t="shared" si="43"/>
        <v>876.95999999996229</v>
      </c>
      <c r="J959" s="3">
        <f>INDEX(PowerArray,MIN(MaximumPowerIndex,ROUND(G959*100,0)))</f>
        <v>810.73999999996374</v>
      </c>
      <c r="K959" s="3">
        <f>MIN(J959-M959+N959,'Power Look Up'!$F$4)</f>
        <v>799.85131657422369</v>
      </c>
      <c r="M959" s="50">
        <f t="array" ref="M959">_xlfn.SUM(_xlfn.NORM.DIST($S$3:$S$1003,$G959,$P959,FALSE)*WindSpeedStep*$T$3:$T$1003)</f>
        <v>808.78577441782056</v>
      </c>
      <c r="N959" s="50">
        <f t="array" ref="N959">_xlfn.SUM(_xlfn.NORM.DIST($S$3:$S$1003,$G959,$Q959,FALSE)*WindSpeedStep*$T$3:$T$1003)</f>
        <v>797.89709099208051</v>
      </c>
      <c r="P959" s="42">
        <f t="shared" si="42"/>
        <v>0.77419890245233347</v>
      </c>
      <c r="Q959" s="42">
        <f t="shared" si="44"/>
        <v>0.55411986753238085</v>
      </c>
      <c r="S959" s="42">
        <f>'Zero Turbulence Curve'!E958</f>
        <v>95.599999999998843</v>
      </c>
      <c r="T959" s="42">
        <f>'Zero Turbulence Curve'!F958</f>
        <v>2000.0000008831432</v>
      </c>
    </row>
    <row r="960" spans="5:20" x14ac:dyDescent="0.2">
      <c r="E960" s="15">
        <v>41222.694444444445</v>
      </c>
      <c r="F960" s="21">
        <v>8.0038465884503225</v>
      </c>
      <c r="G960" s="21">
        <v>8.0193770275586527</v>
      </c>
      <c r="H960" s="24">
        <v>5.3724168154409259E-2</v>
      </c>
      <c r="I960" s="3">
        <f t="shared" si="43"/>
        <v>888.99999999996203</v>
      </c>
      <c r="J960" s="3">
        <f>INDEX(PowerArray,MIN(MaximumPowerIndex,ROUND(G960*100,0)))</f>
        <v>896.33999999995353</v>
      </c>
      <c r="K960" s="3">
        <f>MIN(J960-M960+N960,'Power Look Up'!$F$4)</f>
        <v>878.90742736923016</v>
      </c>
      <c r="M960" s="50">
        <f t="array" ref="M960">_xlfn.SUM(_xlfn.NORM.DIST($S$3:$S$1003,$G960,$P960,FALSE)*WindSpeedStep*$T$3:$T$1003)</f>
        <v>899.56325496365662</v>
      </c>
      <c r="N960" s="50">
        <f t="array" ref="N960">_xlfn.SUM(_xlfn.NORM.DIST($S$3:$S$1003,$G960,$Q960,FALSE)*WindSpeedStep*$T$3:$T$1003)</f>
        <v>882.13068233293325</v>
      </c>
      <c r="P960" s="42">
        <f t="shared" si="42"/>
        <v>0.80193770275586529</v>
      </c>
      <c r="Q960" s="42">
        <f t="shared" si="44"/>
        <v>0.43083435992216773</v>
      </c>
      <c r="S960" s="42">
        <f>'Zero Turbulence Curve'!E959</f>
        <v>95.699999999998838</v>
      </c>
      <c r="T960" s="42">
        <f>'Zero Turbulence Curve'!F959</f>
        <v>2000.0000008831432</v>
      </c>
    </row>
    <row r="961" spans="5:20" x14ac:dyDescent="0.2">
      <c r="E961" s="15">
        <v>41222.701388888891</v>
      </c>
      <c r="F961" s="21">
        <v>8.6840543665525605</v>
      </c>
      <c r="G961" s="21">
        <v>8.79094246902301</v>
      </c>
      <c r="H961" s="24">
        <v>0.10939590655477849</v>
      </c>
      <c r="I961" s="3">
        <f t="shared" si="43"/>
        <v>1138.5599999999483</v>
      </c>
      <c r="J961" s="3">
        <f>INDEX(PowerArray,MIN(MaximumPowerIndex,ROUND(G961*100,0)))</f>
        <v>1178.9299999999475</v>
      </c>
      <c r="K961" s="3">
        <f>MIN(J961-M961+N961,'Power Look Up'!$F$4)</f>
        <v>1181.8548400772836</v>
      </c>
      <c r="M961" s="50">
        <f t="array" ref="M961">_xlfn.SUM(_xlfn.NORM.DIST($S$3:$S$1003,$G961,$P961,FALSE)*WindSpeedStep*$T$3:$T$1003)</f>
        <v>1179.4463724275822</v>
      </c>
      <c r="N961" s="50">
        <f t="array" ref="N961">_xlfn.SUM(_xlfn.NORM.DIST($S$3:$S$1003,$G961,$Q961,FALSE)*WindSpeedStep*$T$3:$T$1003)</f>
        <v>1182.3712125049183</v>
      </c>
      <c r="P961" s="42">
        <f t="shared" si="42"/>
        <v>0.87909424690230109</v>
      </c>
      <c r="Q961" s="42">
        <f t="shared" si="44"/>
        <v>0.96169312086967484</v>
      </c>
      <c r="S961" s="42">
        <f>'Zero Turbulence Curve'!E960</f>
        <v>95.799999999998832</v>
      </c>
      <c r="T961" s="42">
        <f>'Zero Turbulence Curve'!F960</f>
        <v>2000.0000008831432</v>
      </c>
    </row>
    <row r="962" spans="5:20" x14ac:dyDescent="0.2">
      <c r="E962" s="15">
        <v>41222.708333333336</v>
      </c>
      <c r="F962" s="21">
        <v>11.24098743121605</v>
      </c>
      <c r="G962" s="21">
        <v>11.208061618847477</v>
      </c>
      <c r="H962" s="24">
        <v>8.006414076228871E-2</v>
      </c>
      <c r="I962" s="3">
        <f t="shared" si="43"/>
        <v>1924.1599999999837</v>
      </c>
      <c r="J962" s="3">
        <f>INDEX(PowerArray,MIN(MaximumPowerIndex,ROUND(G962*100,0)))</f>
        <v>1921.6399999999837</v>
      </c>
      <c r="K962" s="3">
        <f>MIN(J962-M962+N962,'Power Look Up'!$F$4)</f>
        <v>1957.2236103018404</v>
      </c>
      <c r="M962" s="50">
        <f t="array" ref="M962">_xlfn.SUM(_xlfn.NORM.DIST($S$3:$S$1003,$G962,$P962,FALSE)*WindSpeedStep*$T$3:$T$1003)</f>
        <v>1900.4631912651757</v>
      </c>
      <c r="N962" s="50">
        <f t="array" ref="N962">_xlfn.SUM(_xlfn.NORM.DIST($S$3:$S$1003,$G962,$Q962,FALSE)*WindSpeedStep*$T$3:$T$1003)</f>
        <v>1936.0468015670324</v>
      </c>
      <c r="P962" s="42">
        <f t="shared" si="42"/>
        <v>1.1208061618847478</v>
      </c>
      <c r="Q962" s="42">
        <f t="shared" si="44"/>
        <v>0.89736382312380991</v>
      </c>
      <c r="S962" s="42">
        <f>'Zero Turbulence Curve'!E961</f>
        <v>95.899999999998826</v>
      </c>
      <c r="T962" s="42">
        <f>'Zero Turbulence Curve'!F961</f>
        <v>2000.0000008831432</v>
      </c>
    </row>
    <row r="963" spans="5:20" x14ac:dyDescent="0.2">
      <c r="E963" s="15">
        <v>41222.715277777781</v>
      </c>
      <c r="F963" s="21">
        <v>11.893616620026588</v>
      </c>
      <c r="G963" s="21">
        <v>11.892064148641278</v>
      </c>
      <c r="H963" s="24">
        <v>7.230769474710691E-2</v>
      </c>
      <c r="I963" s="3">
        <f t="shared" si="43"/>
        <v>1978.7599999999825</v>
      </c>
      <c r="J963" s="3">
        <f>INDEX(PowerArray,MIN(MaximumPowerIndex,ROUND(G963*100,0)))</f>
        <v>1978.7599999999825</v>
      </c>
      <c r="K963" s="3">
        <f>MIN(J963-M963+N963,'Power Look Up'!$F$4)</f>
        <v>2000</v>
      </c>
      <c r="M963" s="50">
        <f t="array" ref="M963">_xlfn.SUM(_xlfn.NORM.DIST($S$3:$S$1003,$G963,$P963,FALSE)*WindSpeedStep*$T$3:$T$1003)</f>
        <v>1966.6652056189782</v>
      </c>
      <c r="N963" s="50">
        <f t="array" ref="N963">_xlfn.SUM(_xlfn.NORM.DIST($S$3:$S$1003,$G963,$Q963,FALSE)*WindSpeedStep*$T$3:$T$1003)</f>
        <v>2000.7728095855871</v>
      </c>
      <c r="P963" s="42">
        <f t="shared" ref="P963:P1026" si="45">ReferenceTurbulence*G963</f>
        <v>1.1892064148641279</v>
      </c>
      <c r="Q963" s="42">
        <f t="shared" si="44"/>
        <v>0.85988774437296733</v>
      </c>
      <c r="S963" s="42">
        <f>'Zero Turbulence Curve'!E962</f>
        <v>95.99999999999882</v>
      </c>
      <c r="T963" s="42">
        <f>'Zero Turbulence Curve'!F962</f>
        <v>2000.0000008831432</v>
      </c>
    </row>
    <row r="964" spans="5:20" x14ac:dyDescent="0.2">
      <c r="E964" s="15">
        <v>41222.722222222219</v>
      </c>
      <c r="F964" s="21">
        <v>12.236351604367648</v>
      </c>
      <c r="G964" s="21">
        <v>12.17461625760054</v>
      </c>
      <c r="H964" s="24">
        <v>5.3937645904553723E-2</v>
      </c>
      <c r="I964" s="3">
        <f t="shared" ref="I964:I1027" si="46">INDEX(PowerArray,MIN(MaximumPowerIndex,ROUND(F964*100,0)))</f>
        <v>1990.6399999999976</v>
      </c>
      <c r="J964" s="3">
        <f>INDEX(PowerArray,MIN(MaximumPowerIndex,ROUND(G964*100,0)))</f>
        <v>1989.8699999999976</v>
      </c>
      <c r="K964" s="3">
        <f>MIN(J964-M964+N964,'Power Look Up'!$F$4)</f>
        <v>2000</v>
      </c>
      <c r="M964" s="50">
        <f t="array" ref="M964">_xlfn.SUM(_xlfn.NORM.DIST($S$3:$S$1003,$G964,$P964,FALSE)*WindSpeedStep*$T$3:$T$1003)</f>
        <v>1981.3023452167231</v>
      </c>
      <c r="N964" s="50">
        <f t="array" ref="N964">_xlfn.SUM(_xlfn.NORM.DIST($S$3:$S$1003,$G964,$Q964,FALSE)*WindSpeedStep*$T$3:$T$1003)</f>
        <v>2017.5737678825965</v>
      </c>
      <c r="P964" s="42">
        <f t="shared" si="45"/>
        <v>1.2174616257600541</v>
      </c>
      <c r="Q964" s="42">
        <f t="shared" ref="Q964:Q1027" si="47">G964*H964</f>
        <v>0.65667014072628094</v>
      </c>
      <c r="S964" s="42">
        <f>'Zero Turbulence Curve'!E963</f>
        <v>96.099999999998815</v>
      </c>
      <c r="T964" s="42">
        <f>'Zero Turbulence Curve'!F963</f>
        <v>2000.0000008831432</v>
      </c>
    </row>
    <row r="965" spans="5:20" x14ac:dyDescent="0.2">
      <c r="E965" s="15">
        <v>41222.729166666664</v>
      </c>
      <c r="F965" s="21">
        <v>13.336309229188876</v>
      </c>
      <c r="G965" s="21">
        <v>13.301056135615932</v>
      </c>
      <c r="H965" s="24">
        <v>5.7737113527235748E-2</v>
      </c>
      <c r="I965" s="3">
        <f t="shared" si="46"/>
        <v>1999.3399999999997</v>
      </c>
      <c r="J965" s="3">
        <f>INDEX(PowerArray,MIN(MaximumPowerIndex,ROUND(G965*100,0)))</f>
        <v>1999.2999999999997</v>
      </c>
      <c r="K965" s="3">
        <f>MIN(J965-M965+N965,'Power Look Up'!$F$4)</f>
        <v>2000</v>
      </c>
      <c r="M965" s="50">
        <f t="array" ref="M965">_xlfn.SUM(_xlfn.NORM.DIST($S$3:$S$1003,$G965,$P965,FALSE)*WindSpeedStep*$T$3:$T$1003)</f>
        <v>2002.4571444635023</v>
      </c>
      <c r="N965" s="50">
        <f t="array" ref="N965">_xlfn.SUM(_xlfn.NORM.DIST($S$3:$S$1003,$G965,$Q965,FALSE)*WindSpeedStep*$T$3:$T$1003)</f>
        <v>2007.8849937227151</v>
      </c>
      <c r="P965" s="42">
        <f t="shared" si="45"/>
        <v>1.3301056135615932</v>
      </c>
      <c r="Q965" s="42">
        <f t="shared" si="47"/>
        <v>0.76796458813419266</v>
      </c>
      <c r="S965" s="42">
        <f>'Zero Turbulence Curve'!E964</f>
        <v>96.199999999998809</v>
      </c>
      <c r="T965" s="42">
        <f>'Zero Turbulence Curve'!F964</f>
        <v>2000.0000008831432</v>
      </c>
    </row>
    <row r="966" spans="5:20" x14ac:dyDescent="0.2">
      <c r="E966" s="15">
        <v>41222.736111111109</v>
      </c>
      <c r="F966" s="21">
        <v>12.582827902276403</v>
      </c>
      <c r="G966" s="21">
        <v>12.548976333203278</v>
      </c>
      <c r="H966" s="24">
        <v>5.7220841419101207E-2</v>
      </c>
      <c r="I966" s="3">
        <f t="shared" si="46"/>
        <v>1994.3799999999976</v>
      </c>
      <c r="J966" s="3">
        <f>INDEX(PowerArray,MIN(MaximumPowerIndex,ROUND(G966*100,0)))</f>
        <v>1994.0499999999975</v>
      </c>
      <c r="K966" s="3">
        <f>MIN(J966-M966+N966,'Power Look Up'!$F$4)</f>
        <v>2000</v>
      </c>
      <c r="M966" s="50">
        <f t="array" ref="M966">_xlfn.SUM(_xlfn.NORM.DIST($S$3:$S$1003,$G966,$P966,FALSE)*WindSpeedStep*$T$3:$T$1003)</f>
        <v>1993.2743362284625</v>
      </c>
      <c r="N966" s="50">
        <f t="array" ref="N966">_xlfn.SUM(_xlfn.NORM.DIST($S$3:$S$1003,$G966,$Q966,FALSE)*WindSpeedStep*$T$3:$T$1003)</f>
        <v>2014.5841145943189</v>
      </c>
      <c r="P966" s="42">
        <f t="shared" si="45"/>
        <v>1.2548976333203279</v>
      </c>
      <c r="Q966" s="42">
        <f t="shared" si="47"/>
        <v>0.71806298473427888</v>
      </c>
      <c r="S966" s="42">
        <f>'Zero Turbulence Curve'!E965</f>
        <v>96.299999999998803</v>
      </c>
      <c r="T966" s="42">
        <f>'Zero Turbulence Curve'!F965</f>
        <v>2000.0000008831432</v>
      </c>
    </row>
    <row r="967" spans="5:20" x14ac:dyDescent="0.2">
      <c r="E967" s="15">
        <v>41222.743055555555</v>
      </c>
      <c r="F967" s="21">
        <v>12.15024338887854</v>
      </c>
      <c r="G967" s="21">
        <v>12.078565647715704</v>
      </c>
      <c r="H967" s="24">
        <v>5.4319899517742715E-2</v>
      </c>
      <c r="I967" s="3">
        <f t="shared" si="46"/>
        <v>1989.6499999999976</v>
      </c>
      <c r="J967" s="3">
        <f>INDEX(PowerArray,MIN(MaximumPowerIndex,ROUND(G967*100,0)))</f>
        <v>1988.8799999999976</v>
      </c>
      <c r="K967" s="3">
        <f>MIN(J967-M967+N967,'Power Look Up'!$F$4)</f>
        <v>2000</v>
      </c>
      <c r="M967" s="50">
        <f t="array" ref="M967">_xlfn.SUM(_xlfn.NORM.DIST($S$3:$S$1003,$G967,$P967,FALSE)*WindSpeedStep*$T$3:$T$1003)</f>
        <v>1976.9609227888502</v>
      </c>
      <c r="N967" s="50">
        <f t="array" ref="N967">_xlfn.SUM(_xlfn.NORM.DIST($S$3:$S$1003,$G967,$Q967,FALSE)*WindSpeedStep*$T$3:$T$1003)</f>
        <v>2017.4741922594885</v>
      </c>
      <c r="P967" s="42">
        <f t="shared" si="45"/>
        <v>1.2078565647715704</v>
      </c>
      <c r="Q967" s="42">
        <f t="shared" si="47"/>
        <v>0.65610647230237606</v>
      </c>
      <c r="S967" s="42">
        <f>'Zero Turbulence Curve'!E966</f>
        <v>96.399999999998798</v>
      </c>
      <c r="T967" s="42">
        <f>'Zero Turbulence Curve'!F966</f>
        <v>2000.0000008831432</v>
      </c>
    </row>
    <row r="968" spans="5:20" x14ac:dyDescent="0.2">
      <c r="E968" s="15">
        <v>41222.75</v>
      </c>
      <c r="F968" s="21">
        <v>12.439113998199755</v>
      </c>
      <c r="G968" s="21">
        <v>12.383978858893251</v>
      </c>
      <c r="H968" s="24">
        <v>3.9391873092481912E-2</v>
      </c>
      <c r="I968" s="3">
        <f t="shared" si="46"/>
        <v>1992.8399999999976</v>
      </c>
      <c r="J968" s="3">
        <f>INDEX(PowerArray,MIN(MaximumPowerIndex,ROUND(G968*100,0)))</f>
        <v>1992.1799999999976</v>
      </c>
      <c r="K968" s="3">
        <f>MIN(J968-M968+N968,'Power Look Up'!$F$4)</f>
        <v>2000</v>
      </c>
      <c r="M968" s="50">
        <f t="array" ref="M968">_xlfn.SUM(_xlfn.NORM.DIST($S$3:$S$1003,$G968,$P968,FALSE)*WindSpeedStep*$T$3:$T$1003)</f>
        <v>1988.8600107548002</v>
      </c>
      <c r="N968" s="50">
        <f t="array" ref="N968">_xlfn.SUM(_xlfn.NORM.DIST($S$3:$S$1003,$G968,$Q968,FALSE)*WindSpeedStep*$T$3:$T$1003)</f>
        <v>2017.7409162007184</v>
      </c>
      <c r="P968" s="42">
        <f t="shared" si="45"/>
        <v>1.2383978858893252</v>
      </c>
      <c r="Q968" s="42">
        <f t="shared" si="47"/>
        <v>0.48782812358950189</v>
      </c>
      <c r="S968" s="42">
        <f>'Zero Turbulence Curve'!E967</f>
        <v>96.499999999998792</v>
      </c>
      <c r="T968" s="42">
        <f>'Zero Turbulence Curve'!F967</f>
        <v>2000.0000008831432</v>
      </c>
    </row>
    <row r="969" spans="5:20" x14ac:dyDescent="0.2">
      <c r="E969" s="15">
        <v>41222.756944444445</v>
      </c>
      <c r="F969" s="21">
        <v>12.679614002517495</v>
      </c>
      <c r="G969" s="21">
        <v>12.655028354383743</v>
      </c>
      <c r="H969" s="24">
        <v>3.6278706899805356E-2</v>
      </c>
      <c r="I969" s="3">
        <f t="shared" si="46"/>
        <v>1995.4799999999975</v>
      </c>
      <c r="J969" s="3">
        <f>INDEX(PowerArray,MIN(MaximumPowerIndex,ROUND(G969*100,0)))</f>
        <v>1995.2599999999975</v>
      </c>
      <c r="K969" s="3">
        <f>MIN(J969-M969+N969,'Power Look Up'!$F$4)</f>
        <v>2000</v>
      </c>
      <c r="M969" s="50">
        <f t="array" ref="M969">_xlfn.SUM(_xlfn.NORM.DIST($S$3:$S$1003,$G969,$P969,FALSE)*WindSpeedStep*$T$3:$T$1003)</f>
        <v>1995.5216388722706</v>
      </c>
      <c r="N969" s="50">
        <f t="array" ref="N969">_xlfn.SUM(_xlfn.NORM.DIST($S$3:$S$1003,$G969,$Q969,FALSE)*WindSpeedStep*$T$3:$T$1003)</f>
        <v>2013.8430461518274</v>
      </c>
      <c r="P969" s="42">
        <f t="shared" si="45"/>
        <v>1.2655028354383744</v>
      </c>
      <c r="Q969" s="42">
        <f t="shared" si="47"/>
        <v>0.45910806447741392</v>
      </c>
      <c r="S969" s="42">
        <f>'Zero Turbulence Curve'!E968</f>
        <v>96.599999999998786</v>
      </c>
      <c r="T969" s="42">
        <f>'Zero Turbulence Curve'!F968</f>
        <v>2000.0000008831432</v>
      </c>
    </row>
    <row r="970" spans="5:20" x14ac:dyDescent="0.2">
      <c r="E970" s="15">
        <v>41222.763888888891</v>
      </c>
      <c r="F970" s="21">
        <v>12.694783777951384</v>
      </c>
      <c r="G970" s="21">
        <v>12.65651204435745</v>
      </c>
      <c r="H970" s="24">
        <v>4.4112606389769472E-2</v>
      </c>
      <c r="I970" s="3">
        <f t="shared" si="46"/>
        <v>1995.5899999999974</v>
      </c>
      <c r="J970" s="3">
        <f>INDEX(PowerArray,MIN(MaximumPowerIndex,ROUND(G970*100,0)))</f>
        <v>1995.2599999999975</v>
      </c>
      <c r="K970" s="3">
        <f>MIN(J970-M970+N970,'Power Look Up'!$F$4)</f>
        <v>2000</v>
      </c>
      <c r="M970" s="50">
        <f t="array" ref="M970">_xlfn.SUM(_xlfn.NORM.DIST($S$3:$S$1003,$G970,$P970,FALSE)*WindSpeedStep*$T$3:$T$1003)</f>
        <v>1995.5501673238211</v>
      </c>
      <c r="N970" s="50">
        <f t="array" ref="N970">_xlfn.SUM(_xlfn.NORM.DIST($S$3:$S$1003,$G970,$Q970,FALSE)*WindSpeedStep*$T$3:$T$1003)</f>
        <v>2014.0359739160385</v>
      </c>
      <c r="P970" s="42">
        <f t="shared" si="45"/>
        <v>1.2656512044357451</v>
      </c>
      <c r="Q970" s="42">
        <f t="shared" si="47"/>
        <v>0.55831173408011681</v>
      </c>
      <c r="S970" s="42">
        <f>'Zero Turbulence Curve'!E969</f>
        <v>96.699999999998781</v>
      </c>
      <c r="T970" s="42">
        <f>'Zero Turbulence Curve'!F969</f>
        <v>2000.0000008831432</v>
      </c>
    </row>
    <row r="971" spans="5:20" x14ac:dyDescent="0.2">
      <c r="E971" s="15">
        <v>41222.770833333336</v>
      </c>
      <c r="F971" s="21">
        <v>12.691584173042433</v>
      </c>
      <c r="G971" s="21">
        <v>12.636608037814979</v>
      </c>
      <c r="H971" s="24">
        <v>4.727542218680867E-2</v>
      </c>
      <c r="I971" s="3">
        <f t="shared" si="46"/>
        <v>1995.5899999999974</v>
      </c>
      <c r="J971" s="3">
        <f>INDEX(PowerArray,MIN(MaximumPowerIndex,ROUND(G971*100,0)))</f>
        <v>1995.0399999999975</v>
      </c>
      <c r="K971" s="3">
        <f>MIN(J971-M971+N971,'Power Look Up'!$F$4)</f>
        <v>2000</v>
      </c>
      <c r="M971" s="50">
        <f t="array" ref="M971">_xlfn.SUM(_xlfn.NORM.DIST($S$3:$S$1003,$G971,$P971,FALSE)*WindSpeedStep*$T$3:$T$1003)</f>
        <v>1995.161014521886</v>
      </c>
      <c r="N971" s="50">
        <f t="array" ref="N971">_xlfn.SUM(_xlfn.NORM.DIST($S$3:$S$1003,$G971,$Q971,FALSE)*WindSpeedStep*$T$3:$T$1003)</f>
        <v>2014.306082925717</v>
      </c>
      <c r="P971" s="42">
        <f t="shared" si="45"/>
        <v>1.263660803781498</v>
      </c>
      <c r="Q971" s="42">
        <f t="shared" si="47"/>
        <v>0.59740097999692299</v>
      </c>
      <c r="S971" s="42">
        <f>'Zero Turbulence Curve'!E970</f>
        <v>96.799999999998775</v>
      </c>
      <c r="T971" s="42">
        <f>'Zero Turbulence Curve'!F970</f>
        <v>2000.0000008831432</v>
      </c>
    </row>
    <row r="972" spans="5:20" x14ac:dyDescent="0.2">
      <c r="E972" s="15">
        <v>41222.777777777781</v>
      </c>
      <c r="F972" s="21">
        <v>11.391746517960346</v>
      </c>
      <c r="G972" s="21">
        <v>11.412562367727499</v>
      </c>
      <c r="H972" s="24">
        <v>5.4425368315780334E-2</v>
      </c>
      <c r="I972" s="3">
        <f t="shared" si="46"/>
        <v>1936.7599999999834</v>
      </c>
      <c r="J972" s="3">
        <f>INDEX(PowerArray,MIN(MaximumPowerIndex,ROUND(G972*100,0)))</f>
        <v>1938.4399999999832</v>
      </c>
      <c r="K972" s="3">
        <f>MIN(J972-M972+N972,'Power Look Up'!$F$4)</f>
        <v>2000</v>
      </c>
      <c r="M972" s="50">
        <f t="array" ref="M972">_xlfn.SUM(_xlfn.NORM.DIST($S$3:$S$1003,$G972,$P972,FALSE)*WindSpeedStep*$T$3:$T$1003)</f>
        <v>1925.8022200924561</v>
      </c>
      <c r="N972" s="50">
        <f t="array" ref="N972">_xlfn.SUM(_xlfn.NORM.DIST($S$3:$S$1003,$G972,$Q972,FALSE)*WindSpeedStep*$T$3:$T$1003)</f>
        <v>1997.8749524684501</v>
      </c>
      <c r="P972" s="42">
        <f t="shared" si="45"/>
        <v>1.1412562367727499</v>
      </c>
      <c r="Q972" s="42">
        <f t="shared" si="47"/>
        <v>0.6211329102903832</v>
      </c>
      <c r="S972" s="42">
        <f>'Zero Turbulence Curve'!E971</f>
        <v>96.899999999998769</v>
      </c>
      <c r="T972" s="42">
        <f>'Zero Turbulence Curve'!F971</f>
        <v>2000.0000008831432</v>
      </c>
    </row>
    <row r="973" spans="5:20" x14ac:dyDescent="0.2">
      <c r="E973" s="15">
        <v>41222.784722222219</v>
      </c>
      <c r="F973" s="21">
        <v>11.098729944907443</v>
      </c>
      <c r="G973" s="21">
        <v>11.116645721290652</v>
      </c>
      <c r="H973" s="24">
        <v>4.1446183687987387E-2</v>
      </c>
      <c r="I973" s="3">
        <f t="shared" si="46"/>
        <v>1912.3999999999839</v>
      </c>
      <c r="J973" s="3">
        <f>INDEX(PowerArray,MIN(MaximumPowerIndex,ROUND(G973*100,0)))</f>
        <v>1914.0799999999838</v>
      </c>
      <c r="K973" s="3">
        <f>MIN(J973-M973+N973,'Power Look Up'!$F$4)</f>
        <v>2000</v>
      </c>
      <c r="M973" s="50">
        <f t="array" ref="M973">_xlfn.SUM(_xlfn.NORM.DIST($S$3:$S$1003,$G973,$P973,FALSE)*WindSpeedStep*$T$3:$T$1003)</f>
        <v>1887.3380664951274</v>
      </c>
      <c r="N973" s="50">
        <f t="array" ref="N973">_xlfn.SUM(_xlfn.NORM.DIST($S$3:$S$1003,$G973,$Q973,FALSE)*WindSpeedStep*$T$3:$T$1003)</f>
        <v>1988.8878711373995</v>
      </c>
      <c r="P973" s="42">
        <f t="shared" si="45"/>
        <v>1.1116645721290652</v>
      </c>
      <c r="Q973" s="42">
        <f t="shared" si="47"/>
        <v>0.46074254055889141</v>
      </c>
      <c r="S973" s="42">
        <f>'Zero Turbulence Curve'!E972</f>
        <v>96.999999999998764</v>
      </c>
      <c r="T973" s="42">
        <f>'Zero Turbulence Curve'!F972</f>
        <v>2000.0000008831432</v>
      </c>
    </row>
    <row r="974" spans="5:20" x14ac:dyDescent="0.2">
      <c r="E974" s="15">
        <v>41222.791666666664</v>
      </c>
      <c r="F974" s="21">
        <v>10.744203493841702</v>
      </c>
      <c r="G974" s="21">
        <v>10.745595468555008</v>
      </c>
      <c r="H974" s="24">
        <v>6.7012878191732433E-2</v>
      </c>
      <c r="I974" s="3">
        <f t="shared" si="46"/>
        <v>1834.5799999999508</v>
      </c>
      <c r="J974" s="3">
        <f>INDEX(PowerArray,MIN(MaximumPowerIndex,ROUND(G974*100,0)))</f>
        <v>1837.2499999999507</v>
      </c>
      <c r="K974" s="3">
        <f>MIN(J974-M974+N974,'Power Look Up'!$F$4)</f>
        <v>1895.5548972178872</v>
      </c>
      <c r="M974" s="50">
        <f t="array" ref="M974">_xlfn.SUM(_xlfn.NORM.DIST($S$3:$S$1003,$G974,$P974,FALSE)*WindSpeedStep*$T$3:$T$1003)</f>
        <v>1821.4677978617058</v>
      </c>
      <c r="N974" s="50">
        <f t="array" ref="N974">_xlfn.SUM(_xlfn.NORM.DIST($S$3:$S$1003,$G974,$Q974,FALSE)*WindSpeedStep*$T$3:$T$1003)</f>
        <v>1879.7726950796423</v>
      </c>
      <c r="P974" s="42">
        <f t="shared" si="45"/>
        <v>1.0745595468555009</v>
      </c>
      <c r="Q974" s="42">
        <f t="shared" si="47"/>
        <v>0.72009328023190877</v>
      </c>
      <c r="S974" s="42">
        <f>'Zero Turbulence Curve'!E973</f>
        <v>97.099999999998758</v>
      </c>
      <c r="T974" s="42">
        <f>'Zero Turbulence Curve'!F973</f>
        <v>2000.0000008831432</v>
      </c>
    </row>
    <row r="975" spans="5:20" x14ac:dyDescent="0.2">
      <c r="E975" s="15">
        <v>41222.798611111109</v>
      </c>
      <c r="F975" s="21">
        <v>11.7366162238764</v>
      </c>
      <c r="G975" s="21">
        <v>11.72658967295494</v>
      </c>
      <c r="H975" s="24">
        <v>8.7759536509732533E-2</v>
      </c>
      <c r="I975" s="3">
        <f t="shared" si="46"/>
        <v>1966.1599999999828</v>
      </c>
      <c r="J975" s="3">
        <f>INDEX(PowerArray,MIN(MaximumPowerIndex,ROUND(G975*100,0)))</f>
        <v>1965.3199999999827</v>
      </c>
      <c r="K975" s="3">
        <f>MIN(J975-M975+N975,'Power Look Up'!$F$4)</f>
        <v>1983.353388696921</v>
      </c>
      <c r="M975" s="50">
        <f t="array" ref="M975">_xlfn.SUM(_xlfn.NORM.DIST($S$3:$S$1003,$G975,$P975,FALSE)*WindSpeedStep*$T$3:$T$1003)</f>
        <v>1955.1450386689485</v>
      </c>
      <c r="N975" s="50">
        <f t="array" ref="N975">_xlfn.SUM(_xlfn.NORM.DIST($S$3:$S$1003,$G975,$Q975,FALSE)*WindSpeedStep*$T$3:$T$1003)</f>
        <v>1973.1784273658868</v>
      </c>
      <c r="P975" s="42">
        <f t="shared" si="45"/>
        <v>1.1726589672954941</v>
      </c>
      <c r="Q975" s="42">
        <f t="shared" si="47"/>
        <v>1.0291200745383415</v>
      </c>
      <c r="S975" s="42">
        <f>'Zero Turbulence Curve'!E974</f>
        <v>97.199999999998752</v>
      </c>
      <c r="T975" s="42">
        <f>'Zero Turbulence Curve'!F974</f>
        <v>2000.0000008831432</v>
      </c>
    </row>
    <row r="976" spans="5:20" x14ac:dyDescent="0.2">
      <c r="E976" s="15">
        <v>41222.805555555555</v>
      </c>
      <c r="F976" s="21">
        <v>13.521231363642285</v>
      </c>
      <c r="G976" s="21">
        <v>13.548988003945942</v>
      </c>
      <c r="H976" s="24">
        <v>6.9520295505600113E-2</v>
      </c>
      <c r="I976" s="3">
        <f t="shared" si="46"/>
        <v>1999.5199999999998</v>
      </c>
      <c r="J976" s="3">
        <f>INDEX(PowerArray,MIN(MaximumPowerIndex,ROUND(G976*100,0)))</f>
        <v>1999.5499999999997</v>
      </c>
      <c r="K976" s="3">
        <f>MIN(J976-M976+N976,'Power Look Up'!$F$4)</f>
        <v>2000</v>
      </c>
      <c r="M976" s="50">
        <f t="array" ref="M976">_xlfn.SUM(_xlfn.NORM.DIST($S$3:$S$1003,$G976,$P976,FALSE)*WindSpeedStep*$T$3:$T$1003)</f>
        <v>2003.2251907407692</v>
      </c>
      <c r="N976" s="50">
        <f t="array" ref="N976">_xlfn.SUM(_xlfn.NORM.DIST($S$3:$S$1003,$G976,$Q976,FALSE)*WindSpeedStep*$T$3:$T$1003)</f>
        <v>2006.5655507824681</v>
      </c>
      <c r="P976" s="42">
        <f t="shared" si="45"/>
        <v>1.3548988003945943</v>
      </c>
      <c r="Q976" s="42">
        <f t="shared" si="47"/>
        <v>0.9419296498361529</v>
      </c>
      <c r="S976" s="42">
        <f>'Zero Turbulence Curve'!E975</f>
        <v>97.299999999998747</v>
      </c>
      <c r="T976" s="42">
        <f>'Zero Turbulence Curve'!F975</f>
        <v>2000.0000008831432</v>
      </c>
    </row>
    <row r="977" spans="5:20" x14ac:dyDescent="0.2">
      <c r="E977" s="15">
        <v>41222.8125</v>
      </c>
      <c r="F977" s="21">
        <v>14.255376111968072</v>
      </c>
      <c r="G977" s="21">
        <v>14.230379447890414</v>
      </c>
      <c r="H977" s="24">
        <v>6.0328117142976589E-2</v>
      </c>
      <c r="I977" s="3">
        <f t="shared" si="46"/>
        <v>2000</v>
      </c>
      <c r="J977" s="3">
        <f>INDEX(PowerArray,MIN(MaximumPowerIndex,ROUND(G977*100,0)))</f>
        <v>2000</v>
      </c>
      <c r="K977" s="3">
        <f>MIN(J977-M977+N977,'Power Look Up'!$F$4)</f>
        <v>1999.689857256835</v>
      </c>
      <c r="M977" s="50">
        <f t="array" ref="M977">_xlfn.SUM(_xlfn.NORM.DIST($S$3:$S$1003,$G977,$P977,FALSE)*WindSpeedStep*$T$3:$T$1003)</f>
        <v>2003.1874240127177</v>
      </c>
      <c r="N977" s="50">
        <f t="array" ref="N977">_xlfn.SUM(_xlfn.NORM.DIST($S$3:$S$1003,$G977,$Q977,FALSE)*WindSpeedStep*$T$3:$T$1003)</f>
        <v>2002.8772812695527</v>
      </c>
      <c r="P977" s="42">
        <f t="shared" si="45"/>
        <v>1.4230379447890416</v>
      </c>
      <c r="Q977" s="42">
        <f t="shared" si="47"/>
        <v>0.85849199832133938</v>
      </c>
      <c r="S977" s="42">
        <f>'Zero Turbulence Curve'!E976</f>
        <v>97.399999999998741</v>
      </c>
      <c r="T977" s="42">
        <f>'Zero Turbulence Curve'!F976</f>
        <v>2000.0000008831432</v>
      </c>
    </row>
    <row r="978" spans="5:20" x14ac:dyDescent="0.2">
      <c r="E978" s="15">
        <v>41222.819444444445</v>
      </c>
      <c r="F978" s="21">
        <v>14.086025444540791</v>
      </c>
      <c r="G978" s="21">
        <v>14.074853346880829</v>
      </c>
      <c r="H978" s="24">
        <v>5.1824412988187546E-2</v>
      </c>
      <c r="I978" s="3">
        <f t="shared" si="46"/>
        <v>2000</v>
      </c>
      <c r="J978" s="3">
        <f>INDEX(PowerArray,MIN(MaximumPowerIndex,ROUND(G978*100,0)))</f>
        <v>2000</v>
      </c>
      <c r="K978" s="3">
        <f>MIN(J978-M978+N978,'Power Look Up'!$F$4)</f>
        <v>1999.6863385944898</v>
      </c>
      <c r="M978" s="50">
        <f t="array" ref="M978">_xlfn.SUM(_xlfn.NORM.DIST($S$3:$S$1003,$G978,$P978,FALSE)*WindSpeedStep*$T$3:$T$1003)</f>
        <v>2003.3508772161244</v>
      </c>
      <c r="N978" s="50">
        <f t="array" ref="N978">_xlfn.SUM(_xlfn.NORM.DIST($S$3:$S$1003,$G978,$Q978,FALSE)*WindSpeedStep*$T$3:$T$1003)</f>
        <v>2003.0372158106143</v>
      </c>
      <c r="P978" s="42">
        <f t="shared" si="45"/>
        <v>1.4074853346880829</v>
      </c>
      <c r="Q978" s="42">
        <f t="shared" si="47"/>
        <v>0.72942101259692582</v>
      </c>
      <c r="S978" s="42">
        <f>'Zero Turbulence Curve'!E977</f>
        <v>97.499999999998735</v>
      </c>
      <c r="T978" s="42">
        <f>'Zero Turbulence Curve'!F977</f>
        <v>2000.0000008831432</v>
      </c>
    </row>
    <row r="979" spans="5:20" x14ac:dyDescent="0.2">
      <c r="E979" s="15">
        <v>41222.826388888891</v>
      </c>
      <c r="F979" s="21">
        <v>13.533372841529703</v>
      </c>
      <c r="G979" s="21">
        <v>13.555347743554011</v>
      </c>
      <c r="H979" s="24">
        <v>7.8324894496898098E-2</v>
      </c>
      <c r="I979" s="3">
        <f t="shared" si="46"/>
        <v>1999.5299999999997</v>
      </c>
      <c r="J979" s="3">
        <f>INDEX(PowerArray,MIN(MaximumPowerIndex,ROUND(G979*100,0)))</f>
        <v>1999.5599999999997</v>
      </c>
      <c r="K979" s="3">
        <f>MIN(J979-M979+N979,'Power Look Up'!$F$4)</f>
        <v>2000</v>
      </c>
      <c r="M979" s="50">
        <f t="array" ref="M979">_xlfn.SUM(_xlfn.NORM.DIST($S$3:$S$1003,$G979,$P979,FALSE)*WindSpeedStep*$T$3:$T$1003)</f>
        <v>2003.2368543109442</v>
      </c>
      <c r="N979" s="50">
        <f t="array" ref="N979">_xlfn.SUM(_xlfn.NORM.DIST($S$3:$S$1003,$G979,$Q979,FALSE)*WindSpeedStep*$T$3:$T$1003)</f>
        <v>2006.4583450523821</v>
      </c>
      <c r="P979" s="42">
        <f t="shared" si="45"/>
        <v>1.3555347743554012</v>
      </c>
      <c r="Q979" s="42">
        <f t="shared" si="47"/>
        <v>1.0617211818826335</v>
      </c>
      <c r="S979" s="42">
        <f>'Zero Turbulence Curve'!E978</f>
        <v>97.59999999999873</v>
      </c>
      <c r="T979" s="42">
        <f>'Zero Turbulence Curve'!F978</f>
        <v>2000.0000008831432</v>
      </c>
    </row>
    <row r="980" spans="5:20" x14ac:dyDescent="0.2">
      <c r="E980" s="15">
        <v>41222.833333333336</v>
      </c>
      <c r="F980" s="21">
        <v>12.975664805381069</v>
      </c>
      <c r="G980" s="21">
        <v>12.95780156300629</v>
      </c>
      <c r="H980" s="24">
        <v>7.9379362479589807E-2</v>
      </c>
      <c r="I980" s="3">
        <f t="shared" si="46"/>
        <v>1998.7799999999975</v>
      </c>
      <c r="J980" s="3">
        <f>INDEX(PowerArray,MIN(MaximumPowerIndex,ROUND(G980*100,0)))</f>
        <v>1998.5599999999974</v>
      </c>
      <c r="K980" s="3">
        <f>MIN(J980-M980+N980,'Power Look Up'!$F$4)</f>
        <v>2000</v>
      </c>
      <c r="M980" s="50">
        <f t="array" ref="M980">_xlfn.SUM(_xlfn.NORM.DIST($S$3:$S$1003,$G980,$P980,FALSE)*WindSpeedStep*$T$3:$T$1003)</f>
        <v>1999.9515137493622</v>
      </c>
      <c r="N980" s="50">
        <f t="array" ref="N980">_xlfn.SUM(_xlfn.NORM.DIST($S$3:$S$1003,$G980,$Q980,FALSE)*WindSpeedStep*$T$3:$T$1003)</f>
        <v>2008.4027365956392</v>
      </c>
      <c r="P980" s="42">
        <f t="shared" si="45"/>
        <v>1.295780156300629</v>
      </c>
      <c r="Q980" s="42">
        <f t="shared" si="47"/>
        <v>1.0285820272084716</v>
      </c>
      <c r="S980" s="42">
        <f>'Zero Turbulence Curve'!E979</f>
        <v>97.699999999998724</v>
      </c>
      <c r="T980" s="42">
        <f>'Zero Turbulence Curve'!F979</f>
        <v>2000.0000008831432</v>
      </c>
    </row>
    <row r="981" spans="5:20" x14ac:dyDescent="0.2">
      <c r="E981" s="15">
        <v>41222.840277777781</v>
      </c>
      <c r="F981" s="21">
        <v>12.551817694087651</v>
      </c>
      <c r="G981" s="21">
        <v>12.537975316894425</v>
      </c>
      <c r="H981" s="24">
        <v>5.7362209804811409E-2</v>
      </c>
      <c r="I981" s="3">
        <f t="shared" si="46"/>
        <v>1994.0499999999975</v>
      </c>
      <c r="J981" s="3">
        <f>INDEX(PowerArray,MIN(MaximumPowerIndex,ROUND(G981*100,0)))</f>
        <v>1993.9399999999976</v>
      </c>
      <c r="K981" s="3">
        <f>MIN(J981-M981+N981,'Power Look Up'!$F$4)</f>
        <v>2000</v>
      </c>
      <c r="M981" s="50">
        <f t="array" ref="M981">_xlfn.SUM(_xlfn.NORM.DIST($S$3:$S$1003,$G981,$P981,FALSE)*WindSpeedStep*$T$3:$T$1003)</f>
        <v>1993.0164866664306</v>
      </c>
      <c r="N981" s="50">
        <f t="array" ref="N981">_xlfn.SUM(_xlfn.NORM.DIST($S$3:$S$1003,$G981,$Q981,FALSE)*WindSpeedStep*$T$3:$T$1003)</f>
        <v>2014.6514447481384</v>
      </c>
      <c r="P981" s="42">
        <f t="shared" si="45"/>
        <v>1.2537975316894425</v>
      </c>
      <c r="Q981" s="42">
        <f t="shared" si="47"/>
        <v>0.71920597065524483</v>
      </c>
      <c r="S981" s="42">
        <f>'Zero Turbulence Curve'!E980</f>
        <v>97.799999999998718</v>
      </c>
      <c r="T981" s="42">
        <f>'Zero Turbulence Curve'!F980</f>
        <v>2000.0000008831432</v>
      </c>
    </row>
    <row r="982" spans="5:20" x14ac:dyDescent="0.2">
      <c r="E982" s="15">
        <v>41222.847222222219</v>
      </c>
      <c r="F982" s="21">
        <v>12.177048827269303</v>
      </c>
      <c r="G982" s="21">
        <v>12.162451825004991</v>
      </c>
      <c r="H982" s="24">
        <v>6.5697363240301607E-2</v>
      </c>
      <c r="I982" s="3">
        <f t="shared" si="46"/>
        <v>1989.9799999999977</v>
      </c>
      <c r="J982" s="3">
        <f>INDEX(PowerArray,MIN(MaximumPowerIndex,ROUND(G982*100,0)))</f>
        <v>1989.7599999999977</v>
      </c>
      <c r="K982" s="3">
        <f>MIN(J982-M982+N982,'Power Look Up'!$F$4)</f>
        <v>2000</v>
      </c>
      <c r="M982" s="50">
        <f t="array" ref="M982">_xlfn.SUM(_xlfn.NORM.DIST($S$3:$S$1003,$G982,$P982,FALSE)*WindSpeedStep*$T$3:$T$1003)</f>
        <v>1980.7854075036812</v>
      </c>
      <c r="N982" s="50">
        <f t="array" ref="N982">_xlfn.SUM(_xlfn.NORM.DIST($S$3:$S$1003,$G982,$Q982,FALSE)*WindSpeedStep*$T$3:$T$1003)</f>
        <v>2011.9712208541528</v>
      </c>
      <c r="P982" s="42">
        <f t="shared" si="45"/>
        <v>1.2162451825004992</v>
      </c>
      <c r="Q982" s="42">
        <f t="shared" si="47"/>
        <v>0.79904101544002215</v>
      </c>
      <c r="S982" s="42">
        <f>'Zero Turbulence Curve'!E981</f>
        <v>97.899999999998712</v>
      </c>
      <c r="T982" s="42">
        <f>'Zero Turbulence Curve'!F981</f>
        <v>2000.0000008831432</v>
      </c>
    </row>
    <row r="983" spans="5:20" x14ac:dyDescent="0.2">
      <c r="E983" s="15">
        <v>41222.854166666664</v>
      </c>
      <c r="F983" s="21">
        <v>13.080010186658379</v>
      </c>
      <c r="G983" s="21">
        <v>13.044318193442344</v>
      </c>
      <c r="H983" s="24">
        <v>7.1865387456563345E-2</v>
      </c>
      <c r="I983" s="3">
        <f t="shared" si="46"/>
        <v>1999.0799999999997</v>
      </c>
      <c r="J983" s="3">
        <f>INDEX(PowerArray,MIN(MaximumPowerIndex,ROUND(G983*100,0)))</f>
        <v>1999.0399999999997</v>
      </c>
      <c r="K983" s="3">
        <f>MIN(J983-M983+N983,'Power Look Up'!$F$4)</f>
        <v>2000</v>
      </c>
      <c r="M983" s="50">
        <f t="array" ref="M983">_xlfn.SUM(_xlfn.NORM.DIST($S$3:$S$1003,$G983,$P983,FALSE)*WindSpeedStep*$T$3:$T$1003)</f>
        <v>2000.7879787818124</v>
      </c>
      <c r="N983" s="50">
        <f t="array" ref="N983">_xlfn.SUM(_xlfn.NORM.DIST($S$3:$S$1003,$G983,$Q983,FALSE)*WindSpeedStep*$T$3:$T$1003)</f>
        <v>2009.4631443250996</v>
      </c>
      <c r="P983" s="42">
        <f t="shared" si="45"/>
        <v>1.3044318193442344</v>
      </c>
      <c r="Q983" s="42">
        <f t="shared" si="47"/>
        <v>0.93743498107843248</v>
      </c>
      <c r="S983" s="42">
        <f>'Zero Turbulence Curve'!E982</f>
        <v>97.999999999998707</v>
      </c>
      <c r="T983" s="42">
        <f>'Zero Turbulence Curve'!F982</f>
        <v>2000.0000008831432</v>
      </c>
    </row>
    <row r="984" spans="5:20" x14ac:dyDescent="0.2">
      <c r="E984" s="15">
        <v>41222.861111111109</v>
      </c>
      <c r="F984" s="21">
        <v>13.403030879486019</v>
      </c>
      <c r="G984" s="21">
        <v>13.425623823186973</v>
      </c>
      <c r="H984" s="24">
        <v>6.8641190807677999E-2</v>
      </c>
      <c r="I984" s="3">
        <f t="shared" si="46"/>
        <v>1999.3999999999999</v>
      </c>
      <c r="J984" s="3">
        <f>INDEX(PowerArray,MIN(MaximumPowerIndex,ROUND(G984*100,0)))</f>
        <v>1999.4299999999998</v>
      </c>
      <c r="K984" s="3">
        <f>MIN(J984-M984+N984,'Power Look Up'!$F$4)</f>
        <v>2000</v>
      </c>
      <c r="M984" s="50">
        <f t="array" ref="M984">_xlfn.SUM(_xlfn.NORM.DIST($S$3:$S$1003,$G984,$P984,FALSE)*WindSpeedStep*$T$3:$T$1003)</f>
        <v>2002.9254802704586</v>
      </c>
      <c r="N984" s="50">
        <f t="array" ref="N984">_xlfn.SUM(_xlfn.NORM.DIST($S$3:$S$1003,$G984,$Q984,FALSE)*WindSpeedStep*$T$3:$T$1003)</f>
        <v>2007.3039657040943</v>
      </c>
      <c r="P984" s="42">
        <f t="shared" si="45"/>
        <v>1.3425623823186974</v>
      </c>
      <c r="Q984" s="42">
        <f t="shared" si="47"/>
        <v>0.9215508065594844</v>
      </c>
      <c r="S984" s="42">
        <f>'Zero Turbulence Curve'!E983</f>
        <v>98.099999999998701</v>
      </c>
      <c r="T984" s="42">
        <f>'Zero Turbulence Curve'!F983</f>
        <v>2000.0000008831432</v>
      </c>
    </row>
    <row r="985" spans="5:20" x14ac:dyDescent="0.2">
      <c r="E985" s="15">
        <v>41222.868055555555</v>
      </c>
      <c r="F985" s="21">
        <v>14.596014135674521</v>
      </c>
      <c r="G985" s="21">
        <v>14.590650114258624</v>
      </c>
      <c r="H985" s="24">
        <v>7.7418395837130338E-2</v>
      </c>
      <c r="I985" s="3">
        <f t="shared" si="46"/>
        <v>2000</v>
      </c>
      <c r="J985" s="3">
        <f>INDEX(PowerArray,MIN(MaximumPowerIndex,ROUND(G985*100,0)))</f>
        <v>2000</v>
      </c>
      <c r="K985" s="3">
        <f>MIN(J985-M985+N985,'Power Look Up'!$F$4)</f>
        <v>1999.8532059123613</v>
      </c>
      <c r="M985" s="50">
        <f t="array" ref="M985">_xlfn.SUM(_xlfn.NORM.DIST($S$3:$S$1003,$G985,$P985,FALSE)*WindSpeedStep*$T$3:$T$1003)</f>
        <v>2002.6814010327937</v>
      </c>
      <c r="N985" s="50">
        <f t="array" ref="N985">_xlfn.SUM(_xlfn.NORM.DIST($S$3:$S$1003,$G985,$Q985,FALSE)*WindSpeedStep*$T$3:$T$1003)</f>
        <v>2002.534606945155</v>
      </c>
      <c r="P985" s="42">
        <f t="shared" si="45"/>
        <v>1.4590650114258625</v>
      </c>
      <c r="Q985" s="42">
        <f t="shared" si="47"/>
        <v>1.1295847260667451</v>
      </c>
      <c r="S985" s="42">
        <f>'Zero Turbulence Curve'!E984</f>
        <v>98.199999999998695</v>
      </c>
      <c r="T985" s="42">
        <f>'Zero Turbulence Curve'!F984</f>
        <v>2000.0000008831432</v>
      </c>
    </row>
    <row r="986" spans="5:20" x14ac:dyDescent="0.2">
      <c r="E986" s="15">
        <v>41222.875</v>
      </c>
      <c r="F986" s="21">
        <v>14.473513932366645</v>
      </c>
      <c r="G986" s="21">
        <v>14.471666150593403</v>
      </c>
      <c r="H986" s="24">
        <v>6.8400804713090124E-2</v>
      </c>
      <c r="I986" s="3">
        <f t="shared" si="46"/>
        <v>2000</v>
      </c>
      <c r="J986" s="3">
        <f>INDEX(PowerArray,MIN(MaximumPowerIndex,ROUND(G986*100,0)))</f>
        <v>2000</v>
      </c>
      <c r="K986" s="3">
        <f>MIN(J986-M986+N986,'Power Look Up'!$F$4)</f>
        <v>1999.6304044502272</v>
      </c>
      <c r="M986" s="50">
        <f t="array" ref="M986">_xlfn.SUM(_xlfn.NORM.DIST($S$3:$S$1003,$G986,$P986,FALSE)*WindSpeedStep*$T$3:$T$1003)</f>
        <v>2002.8596559595185</v>
      </c>
      <c r="N986" s="50">
        <f t="array" ref="N986">_xlfn.SUM(_xlfn.NORM.DIST($S$3:$S$1003,$G986,$Q986,FALSE)*WindSpeedStep*$T$3:$T$1003)</f>
        <v>2002.4900604097456</v>
      </c>
      <c r="P986" s="42">
        <f t="shared" si="45"/>
        <v>1.4471666150593405</v>
      </c>
      <c r="Q986" s="42">
        <f t="shared" si="47"/>
        <v>0.98987361023977605</v>
      </c>
      <c r="S986" s="42">
        <f>'Zero Turbulence Curve'!E985</f>
        <v>98.29999999999869</v>
      </c>
      <c r="T986" s="42">
        <f>'Zero Turbulence Curve'!F985</f>
        <v>2000.0000008831432</v>
      </c>
    </row>
    <row r="987" spans="5:20" x14ac:dyDescent="0.2">
      <c r="E987" s="15">
        <v>41222.881944444445</v>
      </c>
      <c r="F987" s="21">
        <v>15.812291069592641</v>
      </c>
      <c r="G987" s="21">
        <v>15.798148591867871</v>
      </c>
      <c r="H987" s="24">
        <v>0.10118710773524987</v>
      </c>
      <c r="I987" s="3">
        <f t="shared" si="46"/>
        <v>2000</v>
      </c>
      <c r="J987" s="3">
        <f>INDEX(PowerArray,MIN(MaximumPowerIndex,ROUND(G987*100,0)))</f>
        <v>2000</v>
      </c>
      <c r="K987" s="3">
        <f>MIN(J987-M987+N987,'Power Look Up'!$F$4)</f>
        <v>2000</v>
      </c>
      <c r="M987" s="50">
        <f t="array" ref="M987">_xlfn.SUM(_xlfn.NORM.DIST($S$3:$S$1003,$G987,$P987,FALSE)*WindSpeedStep*$T$3:$T$1003)</f>
        <v>2001.102300838726</v>
      </c>
      <c r="N987" s="50">
        <f t="array" ref="N987">_xlfn.SUM(_xlfn.NORM.DIST($S$3:$S$1003,$G987,$Q987,FALSE)*WindSpeedStep*$T$3:$T$1003)</f>
        <v>2001.1154718014539</v>
      </c>
      <c r="P987" s="42">
        <f t="shared" si="45"/>
        <v>1.5798148591867873</v>
      </c>
      <c r="Q987" s="42">
        <f t="shared" si="47"/>
        <v>1.5985689635828204</v>
      </c>
      <c r="S987" s="42">
        <f>'Zero Turbulence Curve'!E986</f>
        <v>98.399999999998684</v>
      </c>
      <c r="T987" s="42">
        <f>'Zero Turbulence Curve'!F986</f>
        <v>2000.0000008831432</v>
      </c>
    </row>
    <row r="988" spans="5:20" x14ac:dyDescent="0.2">
      <c r="E988" s="15">
        <v>41222.888888888891</v>
      </c>
      <c r="F988" s="21">
        <v>14.337516416653804</v>
      </c>
      <c r="G988" s="21">
        <v>14.315439241184183</v>
      </c>
      <c r="H988" s="24">
        <v>8.9973741791262746E-2</v>
      </c>
      <c r="I988" s="3">
        <f t="shared" si="46"/>
        <v>2000</v>
      </c>
      <c r="J988" s="3">
        <f>INDEX(PowerArray,MIN(MaximumPowerIndex,ROUND(G988*100,0)))</f>
        <v>2000</v>
      </c>
      <c r="K988" s="3">
        <f>MIN(J988-M988+N988,'Power Look Up'!$F$4)</f>
        <v>2000</v>
      </c>
      <c r="M988" s="50">
        <f t="array" ref="M988">_xlfn.SUM(_xlfn.NORM.DIST($S$3:$S$1003,$G988,$P988,FALSE)*WindSpeedStep*$T$3:$T$1003)</f>
        <v>2003.0794632426221</v>
      </c>
      <c r="N988" s="50">
        <f t="array" ref="N988">_xlfn.SUM(_xlfn.NORM.DIST($S$3:$S$1003,$G988,$Q988,FALSE)*WindSpeedStep*$T$3:$T$1003)</f>
        <v>2003.5265197904687</v>
      </c>
      <c r="P988" s="42">
        <f t="shared" si="45"/>
        <v>1.4315439241184185</v>
      </c>
      <c r="Q988" s="42">
        <f t="shared" si="47"/>
        <v>1.288013633914816</v>
      </c>
      <c r="S988" s="42">
        <f>'Zero Turbulence Curve'!E987</f>
        <v>98.499999999998678</v>
      </c>
      <c r="T988" s="42">
        <f>'Zero Turbulence Curve'!F987</f>
        <v>2000.0000008831432</v>
      </c>
    </row>
    <row r="989" spans="5:20" x14ac:dyDescent="0.2">
      <c r="E989" s="15">
        <v>41222.895833333336</v>
      </c>
      <c r="F989" s="21">
        <v>11.81781571302446</v>
      </c>
      <c r="G989" s="21">
        <v>11.822834998445581</v>
      </c>
      <c r="H989" s="24">
        <v>8.9695086278234137E-2</v>
      </c>
      <c r="I989" s="3">
        <f t="shared" si="46"/>
        <v>1972.8799999999826</v>
      </c>
      <c r="J989" s="3">
        <f>INDEX(PowerArray,MIN(MaximumPowerIndex,ROUND(G989*100,0)))</f>
        <v>1972.8799999999826</v>
      </c>
      <c r="K989" s="3">
        <f>MIN(J989-M989+N989,'Power Look Up'!$F$4)</f>
        <v>1987.3239020387039</v>
      </c>
      <c r="M989" s="50">
        <f t="array" ref="M989">_xlfn.SUM(_xlfn.NORM.DIST($S$3:$S$1003,$G989,$P989,FALSE)*WindSpeedStep*$T$3:$T$1003)</f>
        <v>1962.140227213702</v>
      </c>
      <c r="N989" s="50">
        <f t="array" ref="N989">_xlfn.SUM(_xlfn.NORM.DIST($S$3:$S$1003,$G989,$Q989,FALSE)*WindSpeedStep*$T$3:$T$1003)</f>
        <v>1976.5841292524233</v>
      </c>
      <c r="P989" s="42">
        <f t="shared" si="45"/>
        <v>1.1822834998445582</v>
      </c>
      <c r="Q989" s="42">
        <f t="shared" si="47"/>
        <v>1.0604502052389024</v>
      </c>
      <c r="S989" s="42">
        <f>'Zero Turbulence Curve'!E988</f>
        <v>98.599999999998673</v>
      </c>
      <c r="T989" s="42">
        <f>'Zero Turbulence Curve'!F988</f>
        <v>2000.0000008831432</v>
      </c>
    </row>
    <row r="990" spans="5:20" x14ac:dyDescent="0.2">
      <c r="E990" s="15">
        <v>41222.909722222219</v>
      </c>
      <c r="F990" s="21">
        <v>10.872771227392494</v>
      </c>
      <c r="G990" s="21">
        <v>10.877442798632718</v>
      </c>
      <c r="H990" s="24">
        <v>8.0936127652806458E-2</v>
      </c>
      <c r="I990" s="3">
        <f t="shared" si="46"/>
        <v>1869.2899999999499</v>
      </c>
      <c r="J990" s="3">
        <f>INDEX(PowerArray,MIN(MaximumPowerIndex,ROUND(G990*100,0)))</f>
        <v>1871.95999999995</v>
      </c>
      <c r="K990" s="3">
        <f>MIN(J990-M990+N990,'Power Look Up'!$F$4)</f>
        <v>1906.6413199002757</v>
      </c>
      <c r="M990" s="50">
        <f t="array" ref="M990">_xlfn.SUM(_xlfn.NORM.DIST($S$3:$S$1003,$G990,$P990,FALSE)*WindSpeedStep*$T$3:$T$1003)</f>
        <v>1847.2778969639496</v>
      </c>
      <c r="N990" s="50">
        <f t="array" ref="N990">_xlfn.SUM(_xlfn.NORM.DIST($S$3:$S$1003,$G990,$Q990,FALSE)*WindSpeedStep*$T$3:$T$1003)</f>
        <v>1881.9592168642753</v>
      </c>
      <c r="P990" s="42">
        <f t="shared" si="45"/>
        <v>1.0877442798632717</v>
      </c>
      <c r="Q990" s="42">
        <f t="shared" si="47"/>
        <v>0.88037809888623797</v>
      </c>
      <c r="S990" s="42">
        <f>'Zero Turbulence Curve'!E989</f>
        <v>98.699999999998667</v>
      </c>
      <c r="T990" s="42">
        <f>'Zero Turbulence Curve'!F989</f>
        <v>2000.0000008831432</v>
      </c>
    </row>
    <row r="991" spans="5:20" x14ac:dyDescent="0.2">
      <c r="E991" s="15">
        <v>41222.916666666664</v>
      </c>
      <c r="F991" s="21">
        <v>12.517167760241081</v>
      </c>
      <c r="G991" s="21">
        <v>12.513308283598773</v>
      </c>
      <c r="H991" s="24">
        <v>5.6722096691490323E-2</v>
      </c>
      <c r="I991" s="3">
        <f t="shared" si="46"/>
        <v>1993.7199999999975</v>
      </c>
      <c r="J991" s="3">
        <f>INDEX(PowerArray,MIN(MaximumPowerIndex,ROUND(G991*100,0)))</f>
        <v>1993.6099999999976</v>
      </c>
      <c r="K991" s="3">
        <f>MIN(J991-M991+N991,'Power Look Up'!$F$4)</f>
        <v>2000</v>
      </c>
      <c r="M991" s="50">
        <f t="array" ref="M991">_xlfn.SUM(_xlfn.NORM.DIST($S$3:$S$1003,$G991,$P991,FALSE)*WindSpeedStep*$T$3:$T$1003)</f>
        <v>1992.4203870340277</v>
      </c>
      <c r="N991" s="50">
        <f t="array" ref="N991">_xlfn.SUM(_xlfn.NORM.DIST($S$3:$S$1003,$G991,$Q991,FALSE)*WindSpeedStep*$T$3:$T$1003)</f>
        <v>2014.9427892675151</v>
      </c>
      <c r="P991" s="42">
        <f t="shared" si="45"/>
        <v>1.2513308283598774</v>
      </c>
      <c r="Q991" s="42">
        <f t="shared" si="47"/>
        <v>0.70978108239271642</v>
      </c>
      <c r="S991" s="42">
        <f>'Zero Turbulence Curve'!E990</f>
        <v>98.799999999998661</v>
      </c>
      <c r="T991" s="42">
        <f>'Zero Turbulence Curve'!F990</f>
        <v>2000.0000008831432</v>
      </c>
    </row>
    <row r="992" spans="5:20" x14ac:dyDescent="0.2">
      <c r="E992" s="15">
        <v>41222.923611111109</v>
      </c>
      <c r="F992" s="21">
        <v>11.871095978064846</v>
      </c>
      <c r="G992" s="21">
        <v>11.879775863487371</v>
      </c>
      <c r="H992" s="24">
        <v>9.603157131460037E-2</v>
      </c>
      <c r="I992" s="3">
        <f t="shared" si="46"/>
        <v>1977.0799999999824</v>
      </c>
      <c r="J992" s="3">
        <f>INDEX(PowerArray,MIN(MaximumPowerIndex,ROUND(G992*100,0)))</f>
        <v>1977.9199999999823</v>
      </c>
      <c r="K992" s="3">
        <f>MIN(J992-M992+N992,'Power Look Up'!$F$4)</f>
        <v>1983.4170306799153</v>
      </c>
      <c r="M992" s="50">
        <f t="array" ref="M992">_xlfn.SUM(_xlfn.NORM.DIST($S$3:$S$1003,$G992,$P992,FALSE)*WindSpeedStep*$T$3:$T$1003)</f>
        <v>1965.8915657949135</v>
      </c>
      <c r="N992" s="50">
        <f t="array" ref="N992">_xlfn.SUM(_xlfn.NORM.DIST($S$3:$S$1003,$G992,$Q992,FALSE)*WindSpeedStep*$T$3:$T$1003)</f>
        <v>1971.3885964748465</v>
      </c>
      <c r="P992" s="42">
        <f t="shared" si="45"/>
        <v>1.1879775863487372</v>
      </c>
      <c r="Q992" s="42">
        <f t="shared" si="47"/>
        <v>1.1408335430359557</v>
      </c>
      <c r="S992" s="42">
        <f>'Zero Turbulence Curve'!E991</f>
        <v>98.899999999998656</v>
      </c>
      <c r="T992" s="42">
        <f>'Zero Turbulence Curve'!F991</f>
        <v>2000.0000008831432</v>
      </c>
    </row>
    <row r="993" spans="5:20" x14ac:dyDescent="0.2">
      <c r="E993" s="15">
        <v>41222.930555555555</v>
      </c>
      <c r="F993" s="21">
        <v>11.855849911773209</v>
      </c>
      <c r="G993" s="21">
        <v>11.930029052744194</v>
      </c>
      <c r="H993" s="24">
        <v>7.1694564820352941E-2</v>
      </c>
      <c r="I993" s="3">
        <f t="shared" si="46"/>
        <v>1976.2399999999825</v>
      </c>
      <c r="J993" s="3">
        <f>INDEX(PowerArray,MIN(MaximumPowerIndex,ROUND(G993*100,0)))</f>
        <v>1982.1199999999824</v>
      </c>
      <c r="K993" s="3">
        <f>MIN(J993-M993+N993,'Power Look Up'!$F$4)</f>
        <v>2000</v>
      </c>
      <c r="M993" s="50">
        <f t="array" ref="M993">_xlfn.SUM(_xlfn.NORM.DIST($S$3:$S$1003,$G993,$P993,FALSE)*WindSpeedStep*$T$3:$T$1003)</f>
        <v>1968.9774267263924</v>
      </c>
      <c r="N993" s="50">
        <f t="array" ref="N993">_xlfn.SUM(_xlfn.NORM.DIST($S$3:$S$1003,$G993,$Q993,FALSE)*WindSpeedStep*$T$3:$T$1003)</f>
        <v>2002.6498663245968</v>
      </c>
      <c r="P993" s="42">
        <f t="shared" si="45"/>
        <v>1.1930029052744195</v>
      </c>
      <c r="Q993" s="42">
        <f t="shared" si="47"/>
        <v>0.85531824123066247</v>
      </c>
      <c r="S993" s="42">
        <f>'Zero Turbulence Curve'!E992</f>
        <v>98.99999999999865</v>
      </c>
      <c r="T993" s="42">
        <f>'Zero Turbulence Curve'!F992</f>
        <v>2000.0000008831432</v>
      </c>
    </row>
    <row r="994" spans="5:20" x14ac:dyDescent="0.2">
      <c r="E994" s="15">
        <v>41222.9375</v>
      </c>
      <c r="F994" s="21">
        <v>11.954943915993576</v>
      </c>
      <c r="G994" s="21">
        <v>12.014088948890945</v>
      </c>
      <c r="H994" s="24">
        <v>7.2773239767030248E-2</v>
      </c>
      <c r="I994" s="3">
        <f t="shared" si="46"/>
        <v>1983.7999999999824</v>
      </c>
      <c r="J994" s="3">
        <f>INDEX(PowerArray,MIN(MaximumPowerIndex,ROUND(G994*100,0)))</f>
        <v>1988.1099999999976</v>
      </c>
      <c r="K994" s="3">
        <f>MIN(J994-M994+N994,'Power Look Up'!$F$4)</f>
        <v>2000</v>
      </c>
      <c r="M994" s="50">
        <f t="array" ref="M994">_xlfn.SUM(_xlfn.NORM.DIST($S$3:$S$1003,$G994,$P994,FALSE)*WindSpeedStep*$T$3:$T$1003)</f>
        <v>1973.695263631266</v>
      </c>
      <c r="N994" s="50">
        <f t="array" ref="N994">_xlfn.SUM(_xlfn.NORM.DIST($S$3:$S$1003,$G994,$Q994,FALSE)*WindSpeedStep*$T$3:$T$1003)</f>
        <v>2004.0490404587226</v>
      </c>
      <c r="P994" s="42">
        <f t="shared" si="45"/>
        <v>1.2014088948890946</v>
      </c>
      <c r="Q994" s="42">
        <f t="shared" si="47"/>
        <v>0.87430417566006924</v>
      </c>
      <c r="S994" s="42">
        <f>'Zero Turbulence Curve'!E993</f>
        <v>99.099999999998644</v>
      </c>
      <c r="T994" s="42">
        <f>'Zero Turbulence Curve'!F993</f>
        <v>2000.0000008831432</v>
      </c>
    </row>
    <row r="995" spans="5:20" x14ac:dyDescent="0.2">
      <c r="E995" s="15">
        <v>41222.951388888891</v>
      </c>
      <c r="F995" s="21">
        <v>13.257755465221916</v>
      </c>
      <c r="G995" s="21">
        <v>13.280118308272302</v>
      </c>
      <c r="H995" s="24">
        <v>6.9393345081176644E-2</v>
      </c>
      <c r="I995" s="3">
        <f t="shared" si="46"/>
        <v>1999.2599999999998</v>
      </c>
      <c r="J995" s="3">
        <f>INDEX(PowerArray,MIN(MaximumPowerIndex,ROUND(G995*100,0)))</f>
        <v>1999.2799999999997</v>
      </c>
      <c r="K995" s="3">
        <f>MIN(J995-M995+N995,'Power Look Up'!$F$4)</f>
        <v>2000</v>
      </c>
      <c r="M995" s="50">
        <f t="array" ref="M995">_xlfn.SUM(_xlfn.NORM.DIST($S$3:$S$1003,$G995,$P995,FALSE)*WindSpeedStep*$T$3:$T$1003)</f>
        <v>2002.3593433972944</v>
      </c>
      <c r="N995" s="50">
        <f t="array" ref="N995">_xlfn.SUM(_xlfn.NORM.DIST($S$3:$S$1003,$G995,$Q995,FALSE)*WindSpeedStep*$T$3:$T$1003)</f>
        <v>2008.2230793613949</v>
      </c>
      <c r="P995" s="42">
        <f t="shared" si="45"/>
        <v>1.3280118308272302</v>
      </c>
      <c r="Q995" s="42">
        <f t="shared" si="47"/>
        <v>0.92155183248479167</v>
      </c>
      <c r="S995" s="42">
        <f>'Zero Turbulence Curve'!E994</f>
        <v>99.199999999998639</v>
      </c>
      <c r="T995" s="42">
        <f>'Zero Turbulence Curve'!F994</f>
        <v>2000.0000008831432</v>
      </c>
    </row>
    <row r="996" spans="5:20" x14ac:dyDescent="0.2">
      <c r="E996" s="15">
        <v>41222.958333333336</v>
      </c>
      <c r="F996" s="21">
        <v>13.898226761558174</v>
      </c>
      <c r="G996" s="21">
        <v>13.895508019502641</v>
      </c>
      <c r="H996" s="24">
        <v>8.9939531239872972E-2</v>
      </c>
      <c r="I996" s="3">
        <f t="shared" si="46"/>
        <v>1999.8999999999996</v>
      </c>
      <c r="J996" s="3">
        <f>INDEX(PowerArray,MIN(MaximumPowerIndex,ROUND(G996*100,0)))</f>
        <v>1999.8999999999996</v>
      </c>
      <c r="K996" s="3">
        <f>MIN(J996-M996+N996,'Power Look Up'!$F$4)</f>
        <v>2000</v>
      </c>
      <c r="M996" s="50">
        <f t="array" ref="M996">_xlfn.SUM(_xlfn.NORM.DIST($S$3:$S$1003,$G996,$P996,FALSE)*WindSpeedStep*$T$3:$T$1003)</f>
        <v>2003.4572486092843</v>
      </c>
      <c r="N996" s="50">
        <f t="array" ref="N996">_xlfn.SUM(_xlfn.NORM.DIST($S$3:$S$1003,$G996,$Q996,FALSE)*WindSpeedStep*$T$3:$T$1003)</f>
        <v>2004.6340277913141</v>
      </c>
      <c r="P996" s="42">
        <f t="shared" si="45"/>
        <v>1.3895508019502643</v>
      </c>
      <c r="Q996" s="42">
        <f t="shared" si="47"/>
        <v>1.2497554776139632</v>
      </c>
      <c r="S996" s="42">
        <f>'Zero Turbulence Curve'!E995</f>
        <v>99.299999999998633</v>
      </c>
      <c r="T996" s="42">
        <f>'Zero Turbulence Curve'!F995</f>
        <v>2000.0000008831432</v>
      </c>
    </row>
    <row r="997" spans="5:20" x14ac:dyDescent="0.2">
      <c r="E997" s="15">
        <v>41222.965277777781</v>
      </c>
      <c r="F997" s="21">
        <v>14.425320909224757</v>
      </c>
      <c r="G997" s="21">
        <v>14.397969792685403</v>
      </c>
      <c r="H997" s="24">
        <v>5.1991910940462148E-2</v>
      </c>
      <c r="I997" s="3">
        <f t="shared" si="46"/>
        <v>2000</v>
      </c>
      <c r="J997" s="3">
        <f>INDEX(PowerArray,MIN(MaximumPowerIndex,ROUND(G997*100,0)))</f>
        <v>2000</v>
      </c>
      <c r="K997" s="3">
        <f>MIN(J997-M997+N997,'Power Look Up'!$F$4)</f>
        <v>1999.0444481849327</v>
      </c>
      <c r="M997" s="50">
        <f t="array" ref="M997">_xlfn.SUM(_xlfn.NORM.DIST($S$3:$S$1003,$G997,$P997,FALSE)*WindSpeedStep*$T$3:$T$1003)</f>
        <v>2002.9660758627749</v>
      </c>
      <c r="N997" s="50">
        <f t="array" ref="N997">_xlfn.SUM(_xlfn.NORM.DIST($S$3:$S$1003,$G997,$Q997,FALSE)*WindSpeedStep*$T$3:$T$1003)</f>
        <v>2002.0105240477076</v>
      </c>
      <c r="P997" s="42">
        <f t="shared" si="45"/>
        <v>1.4397969792685403</v>
      </c>
      <c r="Q997" s="42">
        <f t="shared" si="47"/>
        <v>0.74857796318476377</v>
      </c>
      <c r="S997" s="42">
        <f>'Zero Turbulence Curve'!E996</f>
        <v>99.399999999998627</v>
      </c>
      <c r="T997" s="42">
        <f>'Zero Turbulence Curve'!F996</f>
        <v>2000.0000008831432</v>
      </c>
    </row>
    <row r="998" spans="5:20" x14ac:dyDescent="0.2">
      <c r="E998" s="15">
        <v>41222.972222222219</v>
      </c>
      <c r="F998" s="21">
        <v>14.9471636915933</v>
      </c>
      <c r="G998" s="21">
        <v>14.910946777322472</v>
      </c>
      <c r="H998" s="24">
        <v>5.4859906328662923E-2</v>
      </c>
      <c r="I998" s="3">
        <f t="shared" si="46"/>
        <v>2000</v>
      </c>
      <c r="J998" s="3">
        <f>INDEX(PowerArray,MIN(MaximumPowerIndex,ROUND(G998*100,0)))</f>
        <v>2000</v>
      </c>
      <c r="K998" s="3">
        <f>MIN(J998-M998+N998,'Power Look Up'!$F$4)</f>
        <v>1998.8846662588835</v>
      </c>
      <c r="M998" s="50">
        <f t="array" ref="M998">_xlfn.SUM(_xlfn.NORM.DIST($S$3:$S$1003,$G998,$P998,FALSE)*WindSpeedStep*$T$3:$T$1003)</f>
        <v>2002.1948164401356</v>
      </c>
      <c r="N998" s="50">
        <f t="array" ref="N998">_xlfn.SUM(_xlfn.NORM.DIST($S$3:$S$1003,$G998,$Q998,FALSE)*WindSpeedStep*$T$3:$T$1003)</f>
        <v>2001.0794826990191</v>
      </c>
      <c r="P998" s="42">
        <f t="shared" si="45"/>
        <v>1.4910946777322474</v>
      </c>
      <c r="Q998" s="42">
        <f t="shared" si="47"/>
        <v>0.81801314347558907</v>
      </c>
      <c r="S998" s="42">
        <f>'Zero Turbulence Curve'!E997</f>
        <v>99.499999999998622</v>
      </c>
      <c r="T998" s="42">
        <f>'Zero Turbulence Curve'!F997</f>
        <v>2000.0000008831432</v>
      </c>
    </row>
    <row r="999" spans="5:20" x14ac:dyDescent="0.2">
      <c r="E999" s="15">
        <v>41222.979166666664</v>
      </c>
      <c r="F999" s="21">
        <v>14.930129599243408</v>
      </c>
      <c r="G999" s="21">
        <v>14.897969826082983</v>
      </c>
      <c r="H999" s="24">
        <v>5.2243350924396997E-2</v>
      </c>
      <c r="I999" s="3">
        <f t="shared" si="46"/>
        <v>2000</v>
      </c>
      <c r="J999" s="3">
        <f>INDEX(PowerArray,MIN(MaximumPowerIndex,ROUND(G999*100,0)))</f>
        <v>2000</v>
      </c>
      <c r="K999" s="3">
        <f>MIN(J999-M999+N999,'Power Look Up'!$F$4)</f>
        <v>1998.8207904461069</v>
      </c>
      <c r="M999" s="50">
        <f t="array" ref="M999">_xlfn.SUM(_xlfn.NORM.DIST($S$3:$S$1003,$G999,$P999,FALSE)*WindSpeedStep*$T$3:$T$1003)</f>
        <v>2002.2141364447928</v>
      </c>
      <c r="N999" s="50">
        <f t="array" ref="N999">_xlfn.SUM(_xlfn.NORM.DIST($S$3:$S$1003,$G999,$Q999,FALSE)*WindSpeedStep*$T$3:$T$1003)</f>
        <v>2001.0349268908997</v>
      </c>
      <c r="P999" s="42">
        <f t="shared" si="45"/>
        <v>1.4897969826082984</v>
      </c>
      <c r="Q999" s="42">
        <f t="shared" si="47"/>
        <v>0.77831986568513101</v>
      </c>
      <c r="S999" s="42">
        <f>'Zero Turbulence Curve'!E998</f>
        <v>99.599999999998616</v>
      </c>
      <c r="T999" s="42">
        <f>'Zero Turbulence Curve'!F998</f>
        <v>2000.0000008831432</v>
      </c>
    </row>
    <row r="1000" spans="5:20" x14ac:dyDescent="0.2">
      <c r="E1000" s="15">
        <v>41222.986111111109</v>
      </c>
      <c r="F1000" s="21">
        <v>15.003940125781165</v>
      </c>
      <c r="G1000" s="21">
        <v>15.000533486077158</v>
      </c>
      <c r="H1000" s="24">
        <v>5.5318802464015222E-2</v>
      </c>
      <c r="I1000" s="3">
        <f t="shared" si="46"/>
        <v>2000</v>
      </c>
      <c r="J1000" s="3">
        <f>INDEX(PowerArray,MIN(MaximumPowerIndex,ROUND(G1000*100,0)))</f>
        <v>2000</v>
      </c>
      <c r="K1000" s="3">
        <f>MIN(J1000-M1000+N1000,'Power Look Up'!$F$4)</f>
        <v>1998.9038756713594</v>
      </c>
      <c r="M1000" s="50">
        <f t="array" ref="M1000">_xlfn.SUM(_xlfn.NORM.DIST($S$3:$S$1003,$G1000,$P1000,FALSE)*WindSpeedStep*$T$3:$T$1003)</f>
        <v>2002.0632839949033</v>
      </c>
      <c r="N1000" s="50">
        <f t="array" ref="N1000">_xlfn.SUM(_xlfn.NORM.DIST($S$3:$S$1003,$G1000,$Q1000,FALSE)*WindSpeedStep*$T$3:$T$1003)</f>
        <v>2000.9671596662627</v>
      </c>
      <c r="P1000" s="42">
        <f t="shared" si="45"/>
        <v>1.5000533486077159</v>
      </c>
      <c r="Q1000" s="42">
        <f t="shared" si="47"/>
        <v>0.82981154877114793</v>
      </c>
      <c r="S1000" s="42">
        <f>'Zero Turbulence Curve'!E999</f>
        <v>99.69999999999861</v>
      </c>
      <c r="T1000" s="42">
        <f>'Zero Turbulence Curve'!F999</f>
        <v>2000.0000008831432</v>
      </c>
    </row>
    <row r="1001" spans="5:20" x14ac:dyDescent="0.2">
      <c r="E1001" s="15">
        <v>41222.993055555555</v>
      </c>
      <c r="F1001" s="21">
        <v>13.62207505954691</v>
      </c>
      <c r="G1001" s="21">
        <v>13.55878783022594</v>
      </c>
      <c r="H1001" s="24">
        <v>5.7994101232494349E-2</v>
      </c>
      <c r="I1001" s="3">
        <f t="shared" si="46"/>
        <v>1999.6199999999997</v>
      </c>
      <c r="J1001" s="3">
        <f>INDEX(PowerArray,MIN(MaximumPowerIndex,ROUND(G1001*100,0)))</f>
        <v>1999.5599999999997</v>
      </c>
      <c r="K1001" s="3">
        <f>MIN(J1001-M1001+N1001,'Power Look Up'!$F$4)</f>
        <v>2000</v>
      </c>
      <c r="M1001" s="50">
        <f t="array" ref="M1001">_xlfn.SUM(_xlfn.NORM.DIST($S$3:$S$1003,$G1001,$P1001,FALSE)*WindSpeedStep*$T$3:$T$1003)</f>
        <v>2003.2430210749717</v>
      </c>
      <c r="N1001" s="50">
        <f t="array" ref="N1001">_xlfn.SUM(_xlfn.NORM.DIST($S$3:$S$1003,$G1001,$Q1001,FALSE)*WindSpeedStep*$T$3:$T$1003)</f>
        <v>2006.0355161932614</v>
      </c>
      <c r="P1001" s="42">
        <f t="shared" si="45"/>
        <v>1.355878783022594</v>
      </c>
      <c r="Q1001" s="42">
        <f t="shared" si="47"/>
        <v>0.78632971401603557</v>
      </c>
      <c r="S1001" s="42">
        <f>'Zero Turbulence Curve'!E1000</f>
        <v>99.799999999998604</v>
      </c>
      <c r="T1001" s="42">
        <f>'Zero Turbulence Curve'!F1000</f>
        <v>2000.0000008831432</v>
      </c>
    </row>
    <row r="1002" spans="5:20" x14ac:dyDescent="0.2">
      <c r="E1002" s="15">
        <v>41223</v>
      </c>
      <c r="F1002" s="21">
        <v>14.809445177372611</v>
      </c>
      <c r="G1002" s="21">
        <v>14.745086010846574</v>
      </c>
      <c r="H1002" s="24">
        <v>7.4952166452256552E-2</v>
      </c>
      <c r="I1002" s="3">
        <f t="shared" si="46"/>
        <v>2000</v>
      </c>
      <c r="J1002" s="3">
        <f>INDEX(PowerArray,MIN(MaximumPowerIndex,ROUND(G1002*100,0)))</f>
        <v>2000</v>
      </c>
      <c r="K1002" s="3">
        <f>MIN(J1002-M1002+N1002,'Power Look Up'!$F$4)</f>
        <v>1999.6157794896026</v>
      </c>
      <c r="M1002" s="50">
        <f t="array" ref="M1002">_xlfn.SUM(_xlfn.NORM.DIST($S$3:$S$1003,$G1002,$P1002,FALSE)*WindSpeedStep*$T$3:$T$1003)</f>
        <v>2002.4453926047527</v>
      </c>
      <c r="N1002" s="50">
        <f t="array" ref="N1002">_xlfn.SUM(_xlfn.NORM.DIST($S$3:$S$1003,$G1002,$Q1002,FALSE)*WindSpeedStep*$T$3:$T$1003)</f>
        <v>2002.0611720943552</v>
      </c>
      <c r="P1002" s="42">
        <f t="shared" si="45"/>
        <v>1.4745086010846575</v>
      </c>
      <c r="Q1002" s="42">
        <f t="shared" si="47"/>
        <v>1.105176141037812</v>
      </c>
      <c r="S1002" s="42">
        <f>'Zero Turbulence Curve'!E1001</f>
        <v>99.899999999998599</v>
      </c>
      <c r="T1002" s="42">
        <f>'Zero Turbulence Curve'!F1001</f>
        <v>2000.0000008831432</v>
      </c>
    </row>
    <row r="1003" spans="5:20" x14ac:dyDescent="0.2">
      <c r="E1003" s="15">
        <v>41223.006944444445</v>
      </c>
      <c r="F1003" s="21">
        <v>13.207915578577966</v>
      </c>
      <c r="G1003" s="21">
        <v>13.160770715484784</v>
      </c>
      <c r="H1003" s="24">
        <v>5.7541252098298593E-2</v>
      </c>
      <c r="I1003" s="3">
        <f t="shared" si="46"/>
        <v>1999.2099999999998</v>
      </c>
      <c r="J1003" s="3">
        <f>INDEX(PowerArray,MIN(MaximumPowerIndex,ROUND(G1003*100,0)))</f>
        <v>1999.1599999999999</v>
      </c>
      <c r="K1003" s="3">
        <f>MIN(J1003-M1003+N1003,'Power Look Up'!$F$4)</f>
        <v>2000</v>
      </c>
      <c r="M1003" s="50">
        <f t="array" ref="M1003">_xlfn.SUM(_xlfn.NORM.DIST($S$3:$S$1003,$G1003,$P1003,FALSE)*WindSpeedStep*$T$3:$T$1003)</f>
        <v>2001.6802166921368</v>
      </c>
      <c r="N1003" s="50">
        <f t="array" ref="N1003">_xlfn.SUM(_xlfn.NORM.DIST($S$3:$S$1003,$G1003,$Q1003,FALSE)*WindSpeedStep*$T$3:$T$1003)</f>
        <v>2009.0359955442045</v>
      </c>
      <c r="P1003" s="42">
        <f t="shared" si="45"/>
        <v>1.3160770715484784</v>
      </c>
      <c r="Q1003" s="42">
        <f t="shared" si="47"/>
        <v>0.75728722554761552</v>
      </c>
      <c r="S1003" s="42">
        <f>'Zero Turbulence Curve'!E1002</f>
        <v>99.999999999998593</v>
      </c>
      <c r="T1003" s="42">
        <f>'Zero Turbulence Curve'!F1002</f>
        <v>2000.0000008831432</v>
      </c>
    </row>
    <row r="1004" spans="5:20" x14ac:dyDescent="0.2">
      <c r="E1004" s="15">
        <v>41223.013888888891</v>
      </c>
      <c r="F1004" s="21">
        <v>13.087892508468615</v>
      </c>
      <c r="G1004" s="21">
        <v>13.066163734887537</v>
      </c>
      <c r="H1004" s="24">
        <v>5.883300153189415E-2</v>
      </c>
      <c r="I1004" s="3">
        <f t="shared" si="46"/>
        <v>1999.0899999999997</v>
      </c>
      <c r="J1004" s="3">
        <f>INDEX(PowerArray,MIN(MaximumPowerIndex,ROUND(G1004*100,0)))</f>
        <v>1999.0699999999997</v>
      </c>
      <c r="K1004" s="3">
        <f>MIN(J1004-M1004+N1004,'Power Look Up'!$F$4)</f>
        <v>2000</v>
      </c>
      <c r="M1004" s="50">
        <f t="array" ref="M1004">_xlfn.SUM(_xlfn.NORM.DIST($S$3:$S$1003,$G1004,$P1004,FALSE)*WindSpeedStep*$T$3:$T$1003)</f>
        <v>2000.9746593026493</v>
      </c>
      <c r="N1004" s="50">
        <f t="array" ref="N1004">_xlfn.SUM(_xlfn.NORM.DIST($S$3:$S$1003,$G1004,$Q1004,FALSE)*WindSpeedStep*$T$3:$T$1003)</f>
        <v>2009.886740560067</v>
      </c>
      <c r="P1004" s="42">
        <f t="shared" si="45"/>
        <v>1.3066163734887537</v>
      </c>
      <c r="Q1004" s="42">
        <f t="shared" si="47"/>
        <v>0.7687216310306183</v>
      </c>
    </row>
    <row r="1005" spans="5:20" x14ac:dyDescent="0.2">
      <c r="E1005" s="15">
        <v>41223.020833333336</v>
      </c>
      <c r="F1005" s="21">
        <v>12.455131177039769</v>
      </c>
      <c r="G1005" s="21">
        <v>12.470428812501229</v>
      </c>
      <c r="H1005" s="24">
        <v>6.3427674006060572E-2</v>
      </c>
      <c r="I1005" s="3">
        <f t="shared" si="46"/>
        <v>1993.0599999999977</v>
      </c>
      <c r="J1005" s="3">
        <f>INDEX(PowerArray,MIN(MaximumPowerIndex,ROUND(G1005*100,0)))</f>
        <v>1993.1699999999976</v>
      </c>
      <c r="K1005" s="3">
        <f>MIN(J1005-M1005+N1005,'Power Look Up'!$F$4)</f>
        <v>2000</v>
      </c>
      <c r="M1005" s="50">
        <f t="array" ref="M1005">_xlfn.SUM(_xlfn.NORM.DIST($S$3:$S$1003,$G1005,$P1005,FALSE)*WindSpeedStep*$T$3:$T$1003)</f>
        <v>1991.323150962447</v>
      </c>
      <c r="N1005" s="50">
        <f t="array" ref="N1005">_xlfn.SUM(_xlfn.NORM.DIST($S$3:$S$1003,$G1005,$Q1005,FALSE)*WindSpeedStep*$T$3:$T$1003)</f>
        <v>2013.7227533898179</v>
      </c>
      <c r="P1005" s="42">
        <f t="shared" si="45"/>
        <v>1.2470428812501231</v>
      </c>
      <c r="Q1005" s="42">
        <f t="shared" si="47"/>
        <v>0.79097029343511305</v>
      </c>
    </row>
    <row r="1006" spans="5:20" x14ac:dyDescent="0.2">
      <c r="E1006" s="15">
        <v>41223.027777777781</v>
      </c>
      <c r="F1006" s="21">
        <v>13.010796531540535</v>
      </c>
      <c r="G1006" s="21">
        <v>13.037300286415929</v>
      </c>
      <c r="H1006" s="24">
        <v>5.9950211204144059E-2</v>
      </c>
      <c r="I1006" s="3">
        <f t="shared" si="46"/>
        <v>1999.0099999999998</v>
      </c>
      <c r="J1006" s="3">
        <f>INDEX(PowerArray,MIN(MaximumPowerIndex,ROUND(G1006*100,0)))</f>
        <v>1999.0399999999997</v>
      </c>
      <c r="K1006" s="3">
        <f>MIN(J1006-M1006+N1006,'Power Look Up'!$F$4)</f>
        <v>2000</v>
      </c>
      <c r="M1006" s="50">
        <f t="array" ref="M1006">_xlfn.SUM(_xlfn.NORM.DIST($S$3:$S$1003,$G1006,$P1006,FALSE)*WindSpeedStep*$T$3:$T$1003)</f>
        <v>2000.7259925289991</v>
      </c>
      <c r="N1006" s="50">
        <f t="array" ref="N1006">_xlfn.SUM(_xlfn.NORM.DIST($S$3:$S$1003,$G1006,$Q1006,FALSE)*WindSpeedStep*$T$3:$T$1003)</f>
        <v>2010.1430339498879</v>
      </c>
      <c r="P1006" s="42">
        <f t="shared" si="45"/>
        <v>1.3037300286415929</v>
      </c>
      <c r="Q1006" s="42">
        <f t="shared" si="47"/>
        <v>0.78158890570248285</v>
      </c>
    </row>
    <row r="1007" spans="5:20" x14ac:dyDescent="0.2">
      <c r="E1007" s="15">
        <v>41223.034722222219</v>
      </c>
      <c r="F1007" s="21">
        <v>14.499426274492551</v>
      </c>
      <c r="G1007" s="21">
        <v>14.50557849196514</v>
      </c>
      <c r="H1007" s="24">
        <v>5.517459690162798E-2</v>
      </c>
      <c r="I1007" s="3">
        <f t="shared" si="46"/>
        <v>2000</v>
      </c>
      <c r="J1007" s="3">
        <f>INDEX(PowerArray,MIN(MaximumPowerIndex,ROUND(G1007*100,0)))</f>
        <v>2000</v>
      </c>
      <c r="K1007" s="3">
        <f>MIN(J1007-M1007+N1007,'Power Look Up'!$F$4)</f>
        <v>1999.0469269788605</v>
      </c>
      <c r="M1007" s="50">
        <f t="array" ref="M1007">_xlfn.SUM(_xlfn.NORM.DIST($S$3:$S$1003,$G1007,$P1007,FALSE)*WindSpeedStep*$T$3:$T$1003)</f>
        <v>2002.8094884031025</v>
      </c>
      <c r="N1007" s="50">
        <f t="array" ref="N1007">_xlfn.SUM(_xlfn.NORM.DIST($S$3:$S$1003,$G1007,$Q1007,FALSE)*WindSpeedStep*$T$3:$T$1003)</f>
        <v>2001.856415381963</v>
      </c>
      <c r="P1007" s="42">
        <f t="shared" si="45"/>
        <v>1.4505578491965141</v>
      </c>
      <c r="Q1007" s="42">
        <f t="shared" si="47"/>
        <v>0.80033944611910135</v>
      </c>
    </row>
    <row r="1008" spans="5:20" x14ac:dyDescent="0.2">
      <c r="E1008" s="15">
        <v>41223.041666666664</v>
      </c>
      <c r="F1008" s="21">
        <v>14.904645890567187</v>
      </c>
      <c r="G1008" s="21">
        <v>14.876896587269238</v>
      </c>
      <c r="H1008" s="24">
        <v>5.0319880492743413E-2</v>
      </c>
      <c r="I1008" s="3">
        <f t="shared" si="46"/>
        <v>2000</v>
      </c>
      <c r="J1008" s="3">
        <f>INDEX(PowerArray,MIN(MaximumPowerIndex,ROUND(G1008*100,0)))</f>
        <v>2000</v>
      </c>
      <c r="K1008" s="3">
        <f>MIN(J1008-M1008+N1008,'Power Look Up'!$F$4)</f>
        <v>1998.7750168169559</v>
      </c>
      <c r="M1008" s="50">
        <f t="array" ref="M1008">_xlfn.SUM(_xlfn.NORM.DIST($S$3:$S$1003,$G1008,$P1008,FALSE)*WindSpeedStep*$T$3:$T$1003)</f>
        <v>2002.2456360904671</v>
      </c>
      <c r="N1008" s="50">
        <f t="array" ref="N1008">_xlfn.SUM(_xlfn.NORM.DIST($S$3:$S$1003,$G1008,$Q1008,FALSE)*WindSpeedStep*$T$3:$T$1003)</f>
        <v>2001.020652907423</v>
      </c>
      <c r="P1008" s="42">
        <f t="shared" si="45"/>
        <v>1.4876896587269239</v>
      </c>
      <c r="Q1008" s="42">
        <f t="shared" si="47"/>
        <v>0.74860365837429044</v>
      </c>
    </row>
    <row r="1009" spans="5:17" x14ac:dyDescent="0.2">
      <c r="E1009" s="15">
        <v>41223.048611111109</v>
      </c>
      <c r="F1009" s="21">
        <v>15.179333823991888</v>
      </c>
      <c r="G1009" s="21">
        <v>15.155468382027799</v>
      </c>
      <c r="H1009" s="24">
        <v>5.6655977790060597E-2</v>
      </c>
      <c r="I1009" s="3">
        <f t="shared" si="46"/>
        <v>2000</v>
      </c>
      <c r="J1009" s="3">
        <f>INDEX(PowerArray,MIN(MaximumPowerIndex,ROUND(G1009*100,0)))</f>
        <v>2000</v>
      </c>
      <c r="K1009" s="3">
        <f>MIN(J1009-M1009+N1009,'Power Look Up'!$F$4)</f>
        <v>1998.9658797207699</v>
      </c>
      <c r="M1009" s="50">
        <f t="array" ref="M1009">_xlfn.SUM(_xlfn.NORM.DIST($S$3:$S$1003,$G1009,$P1009,FALSE)*WindSpeedStep*$T$3:$T$1003)</f>
        <v>2001.8450413168332</v>
      </c>
      <c r="N1009" s="50">
        <f t="array" ref="N1009">_xlfn.SUM(_xlfn.NORM.DIST($S$3:$S$1003,$G1009,$Q1009,FALSE)*WindSpeedStep*$T$3:$T$1003)</f>
        <v>2000.8109210376031</v>
      </c>
      <c r="P1009" s="42">
        <f t="shared" si="45"/>
        <v>1.5155468382027799</v>
      </c>
      <c r="Q1009" s="42">
        <f t="shared" si="47"/>
        <v>0.85864788005013259</v>
      </c>
    </row>
    <row r="1010" spans="5:17" x14ac:dyDescent="0.2">
      <c r="E1010" s="15">
        <v>41223.055555555555</v>
      </c>
      <c r="F1010" s="21">
        <v>15.507940936844189</v>
      </c>
      <c r="G1010" s="21">
        <v>15.510368054761829</v>
      </c>
      <c r="H1010" s="24">
        <v>4.6427827068221822E-2</v>
      </c>
      <c r="I1010" s="3">
        <f t="shared" si="46"/>
        <v>2000</v>
      </c>
      <c r="J1010" s="3">
        <f>INDEX(PowerArray,MIN(MaximumPowerIndex,ROUND(G1010*100,0)))</f>
        <v>2000</v>
      </c>
      <c r="K1010" s="3">
        <f>MIN(J1010-M1010+N1010,'Power Look Up'!$F$4)</f>
        <v>1998.9784043852405</v>
      </c>
      <c r="M1010" s="50">
        <f t="array" ref="M1010">_xlfn.SUM(_xlfn.NORM.DIST($S$3:$S$1003,$G1010,$P1010,FALSE)*WindSpeedStep*$T$3:$T$1003)</f>
        <v>2001.4005143442253</v>
      </c>
      <c r="N1010" s="50">
        <f t="array" ref="N1010">_xlfn.SUM(_xlfn.NORM.DIST($S$3:$S$1003,$G1010,$Q1010,FALSE)*WindSpeedStep*$T$3:$T$1003)</f>
        <v>2000.3789187294658</v>
      </c>
      <c r="P1010" s="42">
        <f t="shared" si="45"/>
        <v>1.5510368054761829</v>
      </c>
      <c r="Q1010" s="42">
        <f t="shared" si="47"/>
        <v>0.72011268581095422</v>
      </c>
    </row>
    <row r="1011" spans="5:17" x14ac:dyDescent="0.2">
      <c r="E1011" s="15">
        <v>41223.0625</v>
      </c>
      <c r="F1011" s="21">
        <v>14.927991163214838</v>
      </c>
      <c r="G1011" s="21">
        <v>14.931048545298866</v>
      </c>
      <c r="H1011" s="24">
        <v>5.4260482280829636E-2</v>
      </c>
      <c r="I1011" s="3">
        <f t="shared" si="46"/>
        <v>2000</v>
      </c>
      <c r="J1011" s="3">
        <f>INDEX(PowerArray,MIN(MaximumPowerIndex,ROUND(G1011*100,0)))</f>
        <v>2000</v>
      </c>
      <c r="K1011" s="3">
        <f>MIN(J1011-M1011+N1011,'Power Look Up'!$F$4)</f>
        <v>1998.8711342961114</v>
      </c>
      <c r="M1011" s="50">
        <f t="array" ref="M1011">_xlfn.SUM(_xlfn.NORM.DIST($S$3:$S$1003,$G1011,$P1011,FALSE)*WindSpeedStep*$T$3:$T$1003)</f>
        <v>2002.165013429209</v>
      </c>
      <c r="N1011" s="50">
        <f t="array" ref="N1011">_xlfn.SUM(_xlfn.NORM.DIST($S$3:$S$1003,$G1011,$Q1011,FALSE)*WindSpeedStep*$T$3:$T$1003)</f>
        <v>2001.0361477253205</v>
      </c>
      <c r="P1011" s="42">
        <f t="shared" si="45"/>
        <v>1.4931048545298866</v>
      </c>
      <c r="Q1011" s="42">
        <f t="shared" si="47"/>
        <v>0.81016589502639624</v>
      </c>
    </row>
    <row r="1012" spans="5:17" x14ac:dyDescent="0.2">
      <c r="E1012" s="15">
        <v>41223.069444444445</v>
      </c>
      <c r="F1012" s="21">
        <v>14.044108706766252</v>
      </c>
      <c r="G1012" s="21">
        <v>14.008339323587709</v>
      </c>
      <c r="H1012" s="24">
        <v>6.4083810428382168E-2</v>
      </c>
      <c r="I1012" s="3">
        <f t="shared" si="46"/>
        <v>2000</v>
      </c>
      <c r="J1012" s="3">
        <f>INDEX(PowerArray,MIN(MaximumPowerIndex,ROUND(G1012*100,0)))</f>
        <v>2000</v>
      </c>
      <c r="K1012" s="3">
        <f>MIN(J1012-M1012+N1012,'Power Look Up'!$F$4)</f>
        <v>2000</v>
      </c>
      <c r="M1012" s="50">
        <f t="array" ref="M1012">_xlfn.SUM(_xlfn.NORM.DIST($S$3:$S$1003,$G1012,$P1012,FALSE)*WindSpeedStep*$T$3:$T$1003)</f>
        <v>2003.4026629522332</v>
      </c>
      <c r="N1012" s="50">
        <f t="array" ref="N1012">_xlfn.SUM(_xlfn.NORM.DIST($S$3:$S$1003,$G1012,$Q1012,FALSE)*WindSpeedStep*$T$3:$T$1003)</f>
        <v>2003.9381905619052</v>
      </c>
      <c r="P1012" s="42">
        <f t="shared" si="45"/>
        <v>1.4008339323587711</v>
      </c>
      <c r="Q1012" s="42">
        <f t="shared" si="47"/>
        <v>0.89770776162924604</v>
      </c>
    </row>
    <row r="1013" spans="5:17" x14ac:dyDescent="0.2">
      <c r="E1013" s="15">
        <v>41223.076388888891</v>
      </c>
      <c r="F1013" s="21">
        <v>13.387691279419425</v>
      </c>
      <c r="G1013" s="21">
        <v>13.370709243343551</v>
      </c>
      <c r="H1013" s="24">
        <v>4.9299015507969036E-2</v>
      </c>
      <c r="I1013" s="3">
        <f t="shared" si="46"/>
        <v>1999.3899999999999</v>
      </c>
      <c r="J1013" s="3">
        <f>INDEX(PowerArray,MIN(MaximumPowerIndex,ROUND(G1013*100,0)))</f>
        <v>1999.3699999999997</v>
      </c>
      <c r="K1013" s="3">
        <f>MIN(J1013-M1013+N1013,'Power Look Up'!$F$4)</f>
        <v>2000</v>
      </c>
      <c r="M1013" s="50">
        <f t="array" ref="M1013">_xlfn.SUM(_xlfn.NORM.DIST($S$3:$S$1003,$G1013,$P1013,FALSE)*WindSpeedStep*$T$3:$T$1003)</f>
        <v>2002.7417496206203</v>
      </c>
      <c r="N1013" s="50">
        <f t="array" ref="N1013">_xlfn.SUM(_xlfn.NORM.DIST($S$3:$S$1003,$G1013,$Q1013,FALSE)*WindSpeedStep*$T$3:$T$1003)</f>
        <v>2006.8692168653188</v>
      </c>
      <c r="P1013" s="42">
        <f t="shared" si="45"/>
        <v>1.3370709243343553</v>
      </c>
      <c r="Q1013" s="42">
        <f t="shared" si="47"/>
        <v>0.65916280234013869</v>
      </c>
    </row>
    <row r="1014" spans="5:17" x14ac:dyDescent="0.2">
      <c r="E1014" s="15">
        <v>41223.083333333336</v>
      </c>
      <c r="F1014" s="21">
        <v>13.37250967486281</v>
      </c>
      <c r="G1014" s="21">
        <v>13.407405826073832</v>
      </c>
      <c r="H1014" s="24">
        <v>5.3841800642210905E-2</v>
      </c>
      <c r="I1014" s="3">
        <f t="shared" si="46"/>
        <v>1999.3699999999997</v>
      </c>
      <c r="J1014" s="3">
        <f>INDEX(PowerArray,MIN(MaximumPowerIndex,ROUND(G1014*100,0)))</f>
        <v>1999.4099999999999</v>
      </c>
      <c r="K1014" s="3">
        <f>MIN(J1014-M1014+N1014,'Power Look Up'!$F$4)</f>
        <v>2000</v>
      </c>
      <c r="M1014" s="50">
        <f t="array" ref="M1014">_xlfn.SUM(_xlfn.NORM.DIST($S$3:$S$1003,$G1014,$P1014,FALSE)*WindSpeedStep*$T$3:$T$1003)</f>
        <v>2002.8682591450595</v>
      </c>
      <c r="N1014" s="50">
        <f t="array" ref="N1014">_xlfn.SUM(_xlfn.NORM.DIST($S$3:$S$1003,$G1014,$Q1014,FALSE)*WindSpeedStep*$T$3:$T$1003)</f>
        <v>2006.8594489796076</v>
      </c>
      <c r="P1014" s="42">
        <f t="shared" si="45"/>
        <v>1.3407405826073833</v>
      </c>
      <c r="Q1014" s="42">
        <f t="shared" si="47"/>
        <v>0.72187887161668429</v>
      </c>
    </row>
    <row r="1015" spans="5:17" x14ac:dyDescent="0.2">
      <c r="E1015" s="15">
        <v>41223.090277777781</v>
      </c>
      <c r="F1015" s="21">
        <v>13.253308430351249</v>
      </c>
      <c r="G1015" s="21">
        <v>13.223996532790752</v>
      </c>
      <c r="H1015" s="24">
        <v>5.0553414909264523E-2</v>
      </c>
      <c r="I1015" s="3">
        <f t="shared" si="46"/>
        <v>1999.2499999999998</v>
      </c>
      <c r="J1015" s="3">
        <f>INDEX(PowerArray,MIN(MaximumPowerIndex,ROUND(G1015*100,0)))</f>
        <v>1999.2199999999998</v>
      </c>
      <c r="K1015" s="3">
        <f>MIN(J1015-M1015+N1015,'Power Look Up'!$F$4)</f>
        <v>2000</v>
      </c>
      <c r="M1015" s="50">
        <f t="array" ref="M1015">_xlfn.SUM(_xlfn.NORM.DIST($S$3:$S$1003,$G1015,$P1015,FALSE)*WindSpeedStep*$T$3:$T$1003)</f>
        <v>2002.0668765273713</v>
      </c>
      <c r="N1015" s="50">
        <f t="array" ref="N1015">_xlfn.SUM(_xlfn.NORM.DIST($S$3:$S$1003,$G1015,$Q1015,FALSE)*WindSpeedStep*$T$3:$T$1003)</f>
        <v>2008.1580879031401</v>
      </c>
      <c r="P1015" s="42">
        <f t="shared" si="45"/>
        <v>1.3223996532790752</v>
      </c>
      <c r="Q1015" s="42">
        <f t="shared" si="47"/>
        <v>0.66851818348084635</v>
      </c>
    </row>
    <row r="1016" spans="5:17" x14ac:dyDescent="0.2">
      <c r="E1016" s="15">
        <v>41223.097222222219</v>
      </c>
      <c r="F1016" s="21">
        <v>13.238011631239726</v>
      </c>
      <c r="G1016" s="21">
        <v>13.188405723742315</v>
      </c>
      <c r="H1016" s="24">
        <v>5.5144233162426698E-2</v>
      </c>
      <c r="I1016" s="3">
        <f t="shared" si="46"/>
        <v>1999.2399999999998</v>
      </c>
      <c r="J1016" s="3">
        <f>INDEX(PowerArray,MIN(MaximumPowerIndex,ROUND(G1016*100,0)))</f>
        <v>1999.1899999999998</v>
      </c>
      <c r="K1016" s="3">
        <f>MIN(J1016-M1016+N1016,'Power Look Up'!$F$4)</f>
        <v>2000</v>
      </c>
      <c r="M1016" s="50">
        <f t="array" ref="M1016">_xlfn.SUM(_xlfn.NORM.DIST($S$3:$S$1003,$G1016,$P1016,FALSE)*WindSpeedStep*$T$3:$T$1003)</f>
        <v>2001.8570481107295</v>
      </c>
      <c r="N1016" s="50">
        <f t="array" ref="N1016">_xlfn.SUM(_xlfn.NORM.DIST($S$3:$S$1003,$G1016,$Q1016,FALSE)*WindSpeedStep*$T$3:$T$1003)</f>
        <v>2008.7047776519801</v>
      </c>
      <c r="P1016" s="42">
        <f t="shared" si="45"/>
        <v>1.3188405723742316</v>
      </c>
      <c r="Q1016" s="42">
        <f t="shared" si="47"/>
        <v>0.72726452027072908</v>
      </c>
    </row>
    <row r="1017" spans="5:17" x14ac:dyDescent="0.2">
      <c r="E1017" s="15">
        <v>41223.104166666664</v>
      </c>
      <c r="F1017" s="21">
        <v>13.222204720214924</v>
      </c>
      <c r="G1017" s="21">
        <v>13.223775200351678</v>
      </c>
      <c r="H1017" s="24">
        <v>5.142863950369593E-2</v>
      </c>
      <c r="I1017" s="3">
        <f t="shared" si="46"/>
        <v>1999.2199999999998</v>
      </c>
      <c r="J1017" s="3">
        <f>INDEX(PowerArray,MIN(MaximumPowerIndex,ROUND(G1017*100,0)))</f>
        <v>1999.2199999999998</v>
      </c>
      <c r="K1017" s="3">
        <f>MIN(J1017-M1017+N1017,'Power Look Up'!$F$4)</f>
        <v>2000</v>
      </c>
      <c r="M1017" s="50">
        <f t="array" ref="M1017">_xlfn.SUM(_xlfn.NORM.DIST($S$3:$S$1003,$G1017,$P1017,FALSE)*WindSpeedStep*$T$3:$T$1003)</f>
        <v>2002.0656318595711</v>
      </c>
      <c r="N1017" s="50">
        <f t="array" ref="N1017">_xlfn.SUM(_xlfn.NORM.DIST($S$3:$S$1003,$G1017,$Q1017,FALSE)*WindSpeedStep*$T$3:$T$1003)</f>
        <v>2008.2090828415205</v>
      </c>
      <c r="P1017" s="42">
        <f t="shared" si="45"/>
        <v>1.322377520035168</v>
      </c>
      <c r="Q1017" s="42">
        <f t="shared" si="47"/>
        <v>0.68008076765680092</v>
      </c>
    </row>
    <row r="1018" spans="5:17" x14ac:dyDescent="0.2">
      <c r="E1018" s="15">
        <v>41223.111111111109</v>
      </c>
      <c r="F1018" s="21">
        <v>13.54662864962957</v>
      </c>
      <c r="G1018" s="21">
        <v>13.494707865389026</v>
      </c>
      <c r="H1018" s="24">
        <v>5.4626137553437336E-2</v>
      </c>
      <c r="I1018" s="3">
        <f t="shared" si="46"/>
        <v>1999.5499999999997</v>
      </c>
      <c r="J1018" s="3">
        <f>INDEX(PowerArray,MIN(MaximumPowerIndex,ROUND(G1018*100,0)))</f>
        <v>1999.4899999999998</v>
      </c>
      <c r="K1018" s="3">
        <f>MIN(J1018-M1018+N1018,'Power Look Up'!$F$4)</f>
        <v>2000</v>
      </c>
      <c r="M1018" s="50">
        <f t="array" ref="M1018">_xlfn.SUM(_xlfn.NORM.DIST($S$3:$S$1003,$G1018,$P1018,FALSE)*WindSpeedStep*$T$3:$T$1003)</f>
        <v>2003.1111802297874</v>
      </c>
      <c r="N1018" s="50">
        <f t="array" ref="N1018">_xlfn.SUM(_xlfn.NORM.DIST($S$3:$S$1003,$G1018,$Q1018,FALSE)*WindSpeedStep*$T$3:$T$1003)</f>
        <v>2006.2752214625953</v>
      </c>
      <c r="P1018" s="42">
        <f t="shared" si="45"/>
        <v>1.3494707865389026</v>
      </c>
      <c r="Q1018" s="42">
        <f t="shared" si="47"/>
        <v>0.73716376809819373</v>
      </c>
    </row>
    <row r="1019" spans="5:17" x14ac:dyDescent="0.2">
      <c r="E1019" s="15">
        <v>41223.118055555555</v>
      </c>
      <c r="F1019" s="21">
        <v>13.428802378611843</v>
      </c>
      <c r="G1019" s="21">
        <v>13.430915311219565</v>
      </c>
      <c r="H1019" s="24">
        <v>4.6169418725491018E-2</v>
      </c>
      <c r="I1019" s="3">
        <f t="shared" si="46"/>
        <v>1999.4299999999998</v>
      </c>
      <c r="J1019" s="3">
        <f>INDEX(PowerArray,MIN(MaximumPowerIndex,ROUND(G1019*100,0)))</f>
        <v>1999.4299999999998</v>
      </c>
      <c r="K1019" s="3">
        <f>MIN(J1019-M1019+N1019,'Power Look Up'!$F$4)</f>
        <v>2000</v>
      </c>
      <c r="M1019" s="50">
        <f t="array" ref="M1019">_xlfn.SUM(_xlfn.NORM.DIST($S$3:$S$1003,$G1019,$P1019,FALSE)*WindSpeedStep*$T$3:$T$1003)</f>
        <v>2002.9414302985647</v>
      </c>
      <c r="N1019" s="50">
        <f t="array" ref="N1019">_xlfn.SUM(_xlfn.NORM.DIST($S$3:$S$1003,$G1019,$Q1019,FALSE)*WindSpeedStep*$T$3:$T$1003)</f>
        <v>2006.2230449167223</v>
      </c>
      <c r="P1019" s="42">
        <f t="shared" si="45"/>
        <v>1.3430915311219565</v>
      </c>
      <c r="Q1019" s="42">
        <f t="shared" si="47"/>
        <v>0.62009755287030455</v>
      </c>
    </row>
    <row r="1020" spans="5:17" x14ac:dyDescent="0.2">
      <c r="E1020" s="15">
        <v>41223.125</v>
      </c>
      <c r="F1020" s="21">
        <v>13.422553414301767</v>
      </c>
      <c r="G1020" s="21">
        <v>13.418743346218278</v>
      </c>
      <c r="H1020" s="24">
        <v>5.2896045788388746E-2</v>
      </c>
      <c r="I1020" s="3">
        <f t="shared" si="46"/>
        <v>1999.4199999999998</v>
      </c>
      <c r="J1020" s="3">
        <f>INDEX(PowerArray,MIN(MaximumPowerIndex,ROUND(G1020*100,0)))</f>
        <v>1999.4199999999998</v>
      </c>
      <c r="K1020" s="3">
        <f>MIN(J1020-M1020+N1020,'Power Look Up'!$F$4)</f>
        <v>2000</v>
      </c>
      <c r="M1020" s="50">
        <f t="array" ref="M1020">_xlfn.SUM(_xlfn.NORM.DIST($S$3:$S$1003,$G1020,$P1020,FALSE)*WindSpeedStep*$T$3:$T$1003)</f>
        <v>2002.9042925144317</v>
      </c>
      <c r="N1020" s="50">
        <f t="array" ref="N1020">_xlfn.SUM(_xlfn.NORM.DIST($S$3:$S$1003,$G1020,$Q1020,FALSE)*WindSpeedStep*$T$3:$T$1003)</f>
        <v>2006.7196023246156</v>
      </c>
      <c r="P1020" s="42">
        <f t="shared" si="45"/>
        <v>1.3418743346218278</v>
      </c>
      <c r="Q1020" s="42">
        <f t="shared" si="47"/>
        <v>0.70979846246419886</v>
      </c>
    </row>
    <row r="1021" spans="5:17" x14ac:dyDescent="0.2">
      <c r="E1021" s="15">
        <v>41223.131944444445</v>
      </c>
      <c r="F1021" s="21">
        <v>13.358249996260112</v>
      </c>
      <c r="G1021" s="21">
        <v>13.358599518875696</v>
      </c>
      <c r="H1021" s="24">
        <v>6.2882488367501238E-2</v>
      </c>
      <c r="I1021" s="3">
        <f t="shared" si="46"/>
        <v>1999.3599999999997</v>
      </c>
      <c r="J1021" s="3">
        <f>INDEX(PowerArray,MIN(MaximumPowerIndex,ROUND(G1021*100,0)))</f>
        <v>1999.3599999999997</v>
      </c>
      <c r="K1021" s="3">
        <f>MIN(J1021-M1021+N1021,'Power Look Up'!$F$4)</f>
        <v>2000</v>
      </c>
      <c r="M1021" s="50">
        <f t="array" ref="M1021">_xlfn.SUM(_xlfn.NORM.DIST($S$3:$S$1003,$G1021,$P1021,FALSE)*WindSpeedStep*$T$3:$T$1003)</f>
        <v>2002.6965709941373</v>
      </c>
      <c r="N1021" s="50">
        <f t="array" ref="N1021">_xlfn.SUM(_xlfn.NORM.DIST($S$3:$S$1003,$G1021,$Q1021,FALSE)*WindSpeedStep*$T$3:$T$1003)</f>
        <v>2007.6445231262524</v>
      </c>
      <c r="P1021" s="42">
        <f t="shared" si="45"/>
        <v>1.3358599518875698</v>
      </c>
      <c r="Q1021" s="42">
        <f t="shared" si="47"/>
        <v>0.84002197885180863</v>
      </c>
    </row>
    <row r="1022" spans="5:17" x14ac:dyDescent="0.2">
      <c r="E1022" s="15">
        <v>41223.138888888891</v>
      </c>
      <c r="F1022" s="21">
        <v>13.504719464503328</v>
      </c>
      <c r="G1022" s="21">
        <v>13.533077405873568</v>
      </c>
      <c r="H1022" s="24">
        <v>5.5536140678179073E-2</v>
      </c>
      <c r="I1022" s="3">
        <f t="shared" si="46"/>
        <v>1999.4999999999998</v>
      </c>
      <c r="J1022" s="3">
        <f>INDEX(PowerArray,MIN(MaximumPowerIndex,ROUND(G1022*100,0)))</f>
        <v>1999.5299999999997</v>
      </c>
      <c r="K1022" s="3">
        <f>MIN(J1022-M1022+N1022,'Power Look Up'!$F$4)</f>
        <v>2000</v>
      </c>
      <c r="M1022" s="50">
        <f t="array" ref="M1022">_xlfn.SUM(_xlfn.NORM.DIST($S$3:$S$1003,$G1022,$P1022,FALSE)*WindSpeedStep*$T$3:$T$1003)</f>
        <v>2003.1944916095961</v>
      </c>
      <c r="N1022" s="50">
        <f t="array" ref="N1022">_xlfn.SUM(_xlfn.NORM.DIST($S$3:$S$1003,$G1022,$Q1022,FALSE)*WindSpeedStep*$T$3:$T$1003)</f>
        <v>2006.0661555743407</v>
      </c>
      <c r="P1022" s="42">
        <f t="shared" si="45"/>
        <v>1.3533077405873568</v>
      </c>
      <c r="Q1022" s="42">
        <f t="shared" si="47"/>
        <v>0.75157489062128124</v>
      </c>
    </row>
    <row r="1023" spans="5:17" x14ac:dyDescent="0.2">
      <c r="E1023" s="15">
        <v>41223.145833333336</v>
      </c>
      <c r="F1023" s="21">
        <v>13.380291221071088</v>
      </c>
      <c r="G1023" s="21">
        <v>13.370326612177269</v>
      </c>
      <c r="H1023" s="24">
        <v>5.3063120097259338E-2</v>
      </c>
      <c r="I1023" s="3">
        <f t="shared" si="46"/>
        <v>1999.3799999999997</v>
      </c>
      <c r="J1023" s="3">
        <f>INDEX(PowerArray,MIN(MaximumPowerIndex,ROUND(G1023*100,0)))</f>
        <v>1999.3699999999997</v>
      </c>
      <c r="K1023" s="3">
        <f>MIN(J1023-M1023+N1023,'Power Look Up'!$F$4)</f>
        <v>2000</v>
      </c>
      <c r="M1023" s="50">
        <f t="array" ref="M1023">_xlfn.SUM(_xlfn.NORM.DIST($S$3:$S$1003,$G1023,$P1023,FALSE)*WindSpeedStep*$T$3:$T$1003)</f>
        <v>2002.7403487230461</v>
      </c>
      <c r="N1023" s="50">
        <f t="array" ref="N1023">_xlfn.SUM(_xlfn.NORM.DIST($S$3:$S$1003,$G1023,$Q1023,FALSE)*WindSpeedStep*$T$3:$T$1003)</f>
        <v>2007.0965511586792</v>
      </c>
      <c r="P1023" s="42">
        <f t="shared" si="45"/>
        <v>1.337032661217727</v>
      </c>
      <c r="Q1023" s="42">
        <f t="shared" si="47"/>
        <v>0.70947124676154505</v>
      </c>
    </row>
    <row r="1024" spans="5:17" x14ac:dyDescent="0.2">
      <c r="E1024" s="15">
        <v>41223.152777777781</v>
      </c>
      <c r="F1024" s="21">
        <v>12.711071622729582</v>
      </c>
      <c r="G1024" s="21">
        <v>12.727711990312919</v>
      </c>
      <c r="H1024" s="24">
        <v>5.4283385420168764E-2</v>
      </c>
      <c r="I1024" s="3">
        <f t="shared" si="46"/>
        <v>1995.8099999999974</v>
      </c>
      <c r="J1024" s="3">
        <f>INDEX(PowerArray,MIN(MaximumPowerIndex,ROUND(G1024*100,0)))</f>
        <v>1996.0299999999975</v>
      </c>
      <c r="K1024" s="3">
        <f>MIN(J1024-M1024+N1024,'Power Look Up'!$F$4)</f>
        <v>2000</v>
      </c>
      <c r="M1024" s="50">
        <f t="array" ref="M1024">_xlfn.SUM(_xlfn.NORM.DIST($S$3:$S$1003,$G1024,$P1024,FALSE)*WindSpeedStep*$T$3:$T$1003)</f>
        <v>1996.8319014088761</v>
      </c>
      <c r="N1024" s="50">
        <f t="array" ref="N1024">_xlfn.SUM(_xlfn.NORM.DIST($S$3:$S$1003,$G1024,$Q1024,FALSE)*WindSpeedStep*$T$3:$T$1003)</f>
        <v>2013.157227051217</v>
      </c>
      <c r="P1024" s="42">
        <f t="shared" si="45"/>
        <v>1.272771199031292</v>
      </c>
      <c r="Q1024" s="42">
        <f t="shared" si="47"/>
        <v>0.69090329548705942</v>
      </c>
    </row>
    <row r="1025" spans="5:17" x14ac:dyDescent="0.2">
      <c r="E1025" s="15">
        <v>41223.159722222219</v>
      </c>
      <c r="F1025" s="21">
        <v>13.032428392036215</v>
      </c>
      <c r="G1025" s="21">
        <v>13.021664925951786</v>
      </c>
      <c r="H1025" s="24">
        <v>6.675655325538829E-2</v>
      </c>
      <c r="I1025" s="3">
        <f t="shared" si="46"/>
        <v>1999.0299999999997</v>
      </c>
      <c r="J1025" s="3">
        <f>INDEX(PowerArray,MIN(MaximumPowerIndex,ROUND(G1025*100,0)))</f>
        <v>1999.0199999999998</v>
      </c>
      <c r="K1025" s="3">
        <f>MIN(J1025-M1025+N1025,'Power Look Up'!$F$4)</f>
        <v>2000</v>
      </c>
      <c r="M1025" s="50">
        <f t="array" ref="M1025">_xlfn.SUM(_xlfn.NORM.DIST($S$3:$S$1003,$G1025,$P1025,FALSE)*WindSpeedStep*$T$3:$T$1003)</f>
        <v>2000.584288062453</v>
      </c>
      <c r="N1025" s="50">
        <f t="array" ref="N1025">_xlfn.SUM(_xlfn.NORM.DIST($S$3:$S$1003,$G1025,$Q1025,FALSE)*WindSpeedStep*$T$3:$T$1003)</f>
        <v>2010.0532190674267</v>
      </c>
      <c r="P1025" s="42">
        <f t="shared" si="45"/>
        <v>1.3021664925951786</v>
      </c>
      <c r="Q1025" s="42">
        <f t="shared" si="47"/>
        <v>0.86928146810312223</v>
      </c>
    </row>
    <row r="1026" spans="5:17" x14ac:dyDescent="0.2">
      <c r="E1026" s="15">
        <v>41223.166666666664</v>
      </c>
      <c r="F1026" s="21">
        <v>13.162544303549398</v>
      </c>
      <c r="G1026" s="21">
        <v>13.180634011583495</v>
      </c>
      <c r="H1026" s="24">
        <v>6.1538254407362283E-2</v>
      </c>
      <c r="I1026" s="3">
        <f t="shared" si="46"/>
        <v>1999.1599999999999</v>
      </c>
      <c r="J1026" s="3">
        <f>INDEX(PowerArray,MIN(MaximumPowerIndex,ROUND(G1026*100,0)))</f>
        <v>1999.1799999999998</v>
      </c>
      <c r="K1026" s="3">
        <f>MIN(J1026-M1026+N1026,'Power Look Up'!$F$4)</f>
        <v>2000</v>
      </c>
      <c r="M1026" s="50">
        <f t="array" ref="M1026">_xlfn.SUM(_xlfn.NORM.DIST($S$3:$S$1003,$G1026,$P1026,FALSE)*WindSpeedStep*$T$3:$T$1003)</f>
        <v>2001.8085758435082</v>
      </c>
      <c r="N1026" s="50">
        <f t="array" ref="N1026">_xlfn.SUM(_xlfn.NORM.DIST($S$3:$S$1003,$G1026,$Q1026,FALSE)*WindSpeedStep*$T$3:$T$1003)</f>
        <v>2008.964952467953</v>
      </c>
      <c r="P1026" s="42">
        <f t="shared" si="45"/>
        <v>1.3180634011583496</v>
      </c>
      <c r="Q1026" s="42">
        <f t="shared" si="47"/>
        <v>0.81111320905515716</v>
      </c>
    </row>
    <row r="1027" spans="5:17" x14ac:dyDescent="0.2">
      <c r="E1027" s="15">
        <v>41223.173611111109</v>
      </c>
      <c r="F1027" s="21">
        <v>12.402656834709065</v>
      </c>
      <c r="G1027" s="21">
        <v>12.354367752038026</v>
      </c>
      <c r="H1027" s="24">
        <v>6.6114866429684227E-2</v>
      </c>
      <c r="I1027" s="3">
        <f t="shared" si="46"/>
        <v>1992.3999999999976</v>
      </c>
      <c r="J1027" s="3">
        <f>INDEX(PowerArray,MIN(MaximumPowerIndex,ROUND(G1027*100,0)))</f>
        <v>1991.8499999999976</v>
      </c>
      <c r="K1027" s="3">
        <f>MIN(J1027-M1027+N1027,'Power Look Up'!$F$4)</f>
        <v>2000</v>
      </c>
      <c r="M1027" s="50">
        <f t="array" ref="M1027">_xlfn.SUM(_xlfn.NORM.DIST($S$3:$S$1003,$G1027,$P1027,FALSE)*WindSpeedStep*$T$3:$T$1003)</f>
        <v>1987.9340941003804</v>
      </c>
      <c r="N1027" s="50">
        <f t="array" ref="N1027">_xlfn.SUM(_xlfn.NORM.DIST($S$3:$S$1003,$G1027,$Q1027,FALSE)*WindSpeedStep*$T$3:$T$1003)</f>
        <v>2012.8317579283769</v>
      </c>
      <c r="P1027" s="42">
        <f t="shared" ref="P1027:P1090" si="48">ReferenceTurbulence*G1027</f>
        <v>1.2354367752038027</v>
      </c>
      <c r="Q1027" s="42">
        <f t="shared" si="47"/>
        <v>0.81680737374919232</v>
      </c>
    </row>
    <row r="1028" spans="5:17" x14ac:dyDescent="0.2">
      <c r="E1028" s="15">
        <v>41223.180555555555</v>
      </c>
      <c r="F1028" s="21">
        <v>11.85318605649465</v>
      </c>
      <c r="G1028" s="21">
        <v>11.880106129386023</v>
      </c>
      <c r="H1028" s="24">
        <v>6.7492402142937807E-2</v>
      </c>
      <c r="I1028" s="3">
        <f t="shared" ref="I1028:I1091" si="49">INDEX(PowerArray,MIN(MaximumPowerIndex,ROUND(F1028*100,0)))</f>
        <v>1975.3999999999826</v>
      </c>
      <c r="J1028" s="3">
        <f>INDEX(PowerArray,MIN(MaximumPowerIndex,ROUND(G1028*100,0)))</f>
        <v>1977.9199999999823</v>
      </c>
      <c r="K1028" s="3">
        <f>MIN(J1028-M1028+N1028,'Power Look Up'!$F$4)</f>
        <v>2000</v>
      </c>
      <c r="M1028" s="50">
        <f t="array" ref="M1028">_xlfn.SUM(_xlfn.NORM.DIST($S$3:$S$1003,$G1028,$P1028,FALSE)*WindSpeedStep*$T$3:$T$1003)</f>
        <v>1965.9125223966364</v>
      </c>
      <c r="N1028" s="50">
        <f t="array" ref="N1028">_xlfn.SUM(_xlfn.NORM.DIST($S$3:$S$1003,$G1028,$Q1028,FALSE)*WindSpeedStep*$T$3:$T$1003)</f>
        <v>2005.1778378141773</v>
      </c>
      <c r="P1028" s="42">
        <f t="shared" si="48"/>
        <v>1.1880106129386023</v>
      </c>
      <c r="Q1028" s="42">
        <f t="shared" ref="Q1028:Q1091" si="50">G1028*H1028</f>
        <v>0.80181690038530185</v>
      </c>
    </row>
    <row r="1029" spans="5:17" x14ac:dyDescent="0.2">
      <c r="E1029" s="15">
        <v>41223.1875</v>
      </c>
      <c r="F1029" s="21">
        <v>11.598674716665055</v>
      </c>
      <c r="G1029" s="21">
        <v>11.665634917449553</v>
      </c>
      <c r="H1029" s="24">
        <v>7.4146402154407015E-2</v>
      </c>
      <c r="I1029" s="3">
        <f t="shared" si="49"/>
        <v>1954.399999999983</v>
      </c>
      <c r="J1029" s="3">
        <f>INDEX(PowerArray,MIN(MaximumPowerIndex,ROUND(G1029*100,0)))</f>
        <v>1960.2799999999829</v>
      </c>
      <c r="K1029" s="3">
        <f>MIN(J1029-M1029+N1029,'Power Look Up'!$F$4)</f>
        <v>1997.9903869341142</v>
      </c>
      <c r="M1029" s="50">
        <f t="array" ref="M1029">_xlfn.SUM(_xlfn.NORM.DIST($S$3:$S$1003,$G1029,$P1029,FALSE)*WindSpeedStep*$T$3:$T$1003)</f>
        <v>1950.2624017149269</v>
      </c>
      <c r="N1029" s="50">
        <f t="array" ref="N1029">_xlfn.SUM(_xlfn.NORM.DIST($S$3:$S$1003,$G1029,$Q1029,FALSE)*WindSpeedStep*$T$3:$T$1003)</f>
        <v>1987.9727886490582</v>
      </c>
      <c r="P1029" s="42">
        <f t="shared" si="48"/>
        <v>1.1665634917449554</v>
      </c>
      <c r="Q1029" s="42">
        <f t="shared" si="50"/>
        <v>0.86496485797570732</v>
      </c>
    </row>
    <row r="1030" spans="5:17" x14ac:dyDescent="0.2">
      <c r="E1030" s="15">
        <v>41223.194444444445</v>
      </c>
      <c r="F1030" s="21">
        <v>11.796941021538503</v>
      </c>
      <c r="G1030" s="21">
        <v>11.816538889297188</v>
      </c>
      <c r="H1030" s="24">
        <v>7.2052576888203088E-2</v>
      </c>
      <c r="I1030" s="3">
        <f t="shared" si="49"/>
        <v>1971.1999999999825</v>
      </c>
      <c r="J1030" s="3">
        <f>INDEX(PowerArray,MIN(MaximumPowerIndex,ROUND(G1030*100,0)))</f>
        <v>1972.8799999999826</v>
      </c>
      <c r="K1030" s="3">
        <f>MIN(J1030-M1030+N1030,'Power Look Up'!$F$4)</f>
        <v>2000</v>
      </c>
      <c r="M1030" s="50">
        <f t="array" ref="M1030">_xlfn.SUM(_xlfn.NORM.DIST($S$3:$S$1003,$G1030,$P1030,FALSE)*WindSpeedStep*$T$3:$T$1003)</f>
        <v>1961.7082272202067</v>
      </c>
      <c r="N1030" s="50">
        <f t="array" ref="N1030">_xlfn.SUM(_xlfn.NORM.DIST($S$3:$S$1003,$G1030,$Q1030,FALSE)*WindSpeedStep*$T$3:$T$1003)</f>
        <v>1998.1509207202616</v>
      </c>
      <c r="P1030" s="42">
        <f t="shared" si="48"/>
        <v>1.1816538889297188</v>
      </c>
      <c r="Q1030" s="42">
        <f t="shared" si="50"/>
        <v>0.8514120768735276</v>
      </c>
    </row>
    <row r="1031" spans="5:17" x14ac:dyDescent="0.2">
      <c r="E1031" s="15">
        <v>41223.201388888891</v>
      </c>
      <c r="F1031" s="21">
        <v>11.231660336995038</v>
      </c>
      <c r="G1031" s="21">
        <v>11.225675381596396</v>
      </c>
      <c r="H1031" s="24">
        <v>8.2801649275018568E-2</v>
      </c>
      <c r="I1031" s="3">
        <f t="shared" si="49"/>
        <v>1923.3199999999836</v>
      </c>
      <c r="J1031" s="3">
        <f>INDEX(PowerArray,MIN(MaximumPowerIndex,ROUND(G1031*100,0)))</f>
        <v>1923.3199999999836</v>
      </c>
      <c r="K1031" s="3">
        <f>MIN(J1031-M1031+N1031,'Power Look Up'!$F$4)</f>
        <v>1953.9674496591613</v>
      </c>
      <c r="M1031" s="50">
        <f t="array" ref="M1031">_xlfn.SUM(_xlfn.NORM.DIST($S$3:$S$1003,$G1031,$P1031,FALSE)*WindSpeedStep*$T$3:$T$1003)</f>
        <v>1902.8602083977416</v>
      </c>
      <c r="N1031" s="50">
        <f t="array" ref="N1031">_xlfn.SUM(_xlfn.NORM.DIST($S$3:$S$1003,$G1031,$Q1031,FALSE)*WindSpeedStep*$T$3:$T$1003)</f>
        <v>1933.5076580569194</v>
      </c>
      <c r="P1031" s="42">
        <f t="shared" si="48"/>
        <v>1.1225675381596396</v>
      </c>
      <c r="Q1031" s="42">
        <f t="shared" si="50"/>
        <v>0.92950443582215503</v>
      </c>
    </row>
    <row r="1032" spans="5:17" x14ac:dyDescent="0.2">
      <c r="E1032" s="15">
        <v>41223.208333333336</v>
      </c>
      <c r="F1032" s="21">
        <v>10.918619028469024</v>
      </c>
      <c r="G1032" s="21">
        <v>10.941581194422309</v>
      </c>
      <c r="H1032" s="24">
        <v>6.1363071488532872E-2</v>
      </c>
      <c r="I1032" s="3">
        <f t="shared" si="49"/>
        <v>1882.6399999999496</v>
      </c>
      <c r="J1032" s="3">
        <f>INDEX(PowerArray,MIN(MaximumPowerIndex,ROUND(G1032*100,0)))</f>
        <v>1887.9799999999495</v>
      </c>
      <c r="K1032" s="3">
        <f>MIN(J1032-M1032+N1032,'Power Look Up'!$F$4)</f>
        <v>1957.9067365027981</v>
      </c>
      <c r="M1032" s="50">
        <f t="array" ref="M1032">_xlfn.SUM(_xlfn.NORM.DIST($S$3:$S$1003,$G1032,$P1032,FALSE)*WindSpeedStep*$T$3:$T$1003)</f>
        <v>1858.8589662393358</v>
      </c>
      <c r="N1032" s="50">
        <f t="array" ref="N1032">_xlfn.SUM(_xlfn.NORM.DIST($S$3:$S$1003,$G1032,$Q1032,FALSE)*WindSpeedStep*$T$3:$T$1003)</f>
        <v>1928.7857027421844</v>
      </c>
      <c r="P1032" s="42">
        <f t="shared" si="48"/>
        <v>1.094158119442231</v>
      </c>
      <c r="Q1032" s="42">
        <f t="shared" si="50"/>
        <v>0.67140902903092303</v>
      </c>
    </row>
    <row r="1033" spans="5:17" x14ac:dyDescent="0.2">
      <c r="E1033" s="15">
        <v>41223.215277777781</v>
      </c>
      <c r="F1033" s="21">
        <v>10.779569380195936</v>
      </c>
      <c r="G1033" s="21">
        <v>10.787403354949495</v>
      </c>
      <c r="H1033" s="24">
        <v>6.3082297262197315E-2</v>
      </c>
      <c r="I1033" s="3">
        <f t="shared" si="49"/>
        <v>1845.2599999999504</v>
      </c>
      <c r="J1033" s="3">
        <f>INDEX(PowerArray,MIN(MaximumPowerIndex,ROUND(G1033*100,0)))</f>
        <v>1847.9299999999505</v>
      </c>
      <c r="K1033" s="3">
        <f>MIN(J1033-M1033+N1033,'Power Look Up'!$F$4)</f>
        <v>1913.6259155681821</v>
      </c>
      <c r="M1033" s="50">
        <f t="array" ref="M1033">_xlfn.SUM(_xlfn.NORM.DIST($S$3:$S$1003,$G1033,$P1033,FALSE)*WindSpeedStep*$T$3:$T$1003)</f>
        <v>1829.9472215969324</v>
      </c>
      <c r="N1033" s="50">
        <f t="array" ref="N1033">_xlfn.SUM(_xlfn.NORM.DIST($S$3:$S$1003,$G1033,$Q1033,FALSE)*WindSpeedStep*$T$3:$T$1003)</f>
        <v>1895.643137165164</v>
      </c>
      <c r="P1033" s="42">
        <f t="shared" si="48"/>
        <v>1.0787403354949496</v>
      </c>
      <c r="Q1033" s="42">
        <f t="shared" si="50"/>
        <v>0.68049418512414861</v>
      </c>
    </row>
    <row r="1034" spans="5:17" x14ac:dyDescent="0.2">
      <c r="E1034" s="15">
        <v>41223.222222222219</v>
      </c>
      <c r="F1034" s="21">
        <v>11.675023001982737</v>
      </c>
      <c r="G1034" s="21">
        <v>11.694260351580477</v>
      </c>
      <c r="H1034" s="24">
        <v>6.9378878299635044E-2</v>
      </c>
      <c r="I1034" s="3">
        <f t="shared" si="49"/>
        <v>1961.1199999999828</v>
      </c>
      <c r="J1034" s="3">
        <f>INDEX(PowerArray,MIN(MaximumPowerIndex,ROUND(G1034*100,0)))</f>
        <v>1961.9599999999828</v>
      </c>
      <c r="K1034" s="3">
        <f>MIN(J1034-M1034+N1034,'Power Look Up'!$F$4)</f>
        <v>2000</v>
      </c>
      <c r="M1034" s="50">
        <f t="array" ref="M1034">_xlfn.SUM(_xlfn.NORM.DIST($S$3:$S$1003,$G1034,$P1034,FALSE)*WindSpeedStep*$T$3:$T$1003)</f>
        <v>1952.6006513092716</v>
      </c>
      <c r="N1034" s="50">
        <f t="array" ref="N1034">_xlfn.SUM(_xlfn.NORM.DIST($S$3:$S$1003,$G1034,$Q1034,FALSE)*WindSpeedStep*$T$3:$T$1003)</f>
        <v>1995.6208480178154</v>
      </c>
      <c r="P1034" s="42">
        <f t="shared" si="48"/>
        <v>1.1694260351580477</v>
      </c>
      <c r="Q1034" s="42">
        <f t="shared" si="50"/>
        <v>0.81133466573654922</v>
      </c>
    </row>
    <row r="1035" spans="5:17" x14ac:dyDescent="0.2">
      <c r="E1035" s="15">
        <v>41223.229166666664</v>
      </c>
      <c r="F1035" s="21">
        <v>12.024112829124499</v>
      </c>
      <c r="G1035" s="21">
        <v>12.055740987190154</v>
      </c>
      <c r="H1035" s="24">
        <v>6.5701312955620497E-2</v>
      </c>
      <c r="I1035" s="3">
        <f t="shared" si="49"/>
        <v>1988.2199999999978</v>
      </c>
      <c r="J1035" s="3">
        <f>INDEX(PowerArray,MIN(MaximumPowerIndex,ROUND(G1035*100,0)))</f>
        <v>1988.6599999999976</v>
      </c>
      <c r="K1035" s="3">
        <f>MIN(J1035-M1035+N1035,'Power Look Up'!$F$4)</f>
        <v>2000</v>
      </c>
      <c r="M1035" s="50">
        <f t="array" ref="M1035">_xlfn.SUM(_xlfn.NORM.DIST($S$3:$S$1003,$G1035,$P1035,FALSE)*WindSpeedStep*$T$3:$T$1003)</f>
        <v>1975.8384848774199</v>
      </c>
      <c r="N1035" s="50">
        <f t="array" ref="N1035">_xlfn.SUM(_xlfn.NORM.DIST($S$3:$S$1003,$G1035,$Q1035,FALSE)*WindSpeedStep*$T$3:$T$1003)</f>
        <v>2010.6448441766117</v>
      </c>
      <c r="P1035" s="42">
        <f t="shared" si="48"/>
        <v>1.2055740987190156</v>
      </c>
      <c r="Q1035" s="42">
        <f t="shared" si="50"/>
        <v>0.79207801151128154</v>
      </c>
    </row>
    <row r="1036" spans="5:17" x14ac:dyDescent="0.2">
      <c r="E1036" s="15">
        <v>41223.236111111109</v>
      </c>
      <c r="F1036" s="21">
        <v>12.147588852217531</v>
      </c>
      <c r="G1036" s="21">
        <v>12.187417350773385</v>
      </c>
      <c r="H1036" s="24">
        <v>6.9149525080169208E-2</v>
      </c>
      <c r="I1036" s="3">
        <f t="shared" si="49"/>
        <v>1989.6499999999976</v>
      </c>
      <c r="J1036" s="3">
        <f>INDEX(PowerArray,MIN(MaximumPowerIndex,ROUND(G1036*100,0)))</f>
        <v>1990.0899999999976</v>
      </c>
      <c r="K1036" s="3">
        <f>MIN(J1036-M1036+N1036,'Power Look Up'!$F$4)</f>
        <v>2000</v>
      </c>
      <c r="M1036" s="50">
        <f t="array" ref="M1036">_xlfn.SUM(_xlfn.NORM.DIST($S$3:$S$1003,$G1036,$P1036,FALSE)*WindSpeedStep*$T$3:$T$1003)</f>
        <v>1981.8364319276154</v>
      </c>
      <c r="N1036" s="50">
        <f t="array" ref="N1036">_xlfn.SUM(_xlfn.NORM.DIST($S$3:$S$1003,$G1036,$Q1036,FALSE)*WindSpeedStep*$T$3:$T$1003)</f>
        <v>2010.0881702673855</v>
      </c>
      <c r="P1036" s="42">
        <f t="shared" si="48"/>
        <v>1.2187417350773386</v>
      </c>
      <c r="Q1036" s="42">
        <f t="shared" si="50"/>
        <v>0.84275412175979358</v>
      </c>
    </row>
    <row r="1037" spans="5:17" x14ac:dyDescent="0.2">
      <c r="E1037" s="15">
        <v>41223.243055555555</v>
      </c>
      <c r="F1037" s="21">
        <v>11.80129486812617</v>
      </c>
      <c r="G1037" s="21">
        <v>11.786049848895555</v>
      </c>
      <c r="H1037" s="24">
        <v>5.9315524933675957E-2</v>
      </c>
      <c r="I1037" s="3">
        <f t="shared" si="49"/>
        <v>1971.1999999999825</v>
      </c>
      <c r="J1037" s="3">
        <f>INDEX(PowerArray,MIN(MaximumPowerIndex,ROUND(G1037*100,0)))</f>
        <v>1970.3599999999826</v>
      </c>
      <c r="K1037" s="3">
        <f>MIN(J1037-M1037+N1037,'Power Look Up'!$F$4)</f>
        <v>2000</v>
      </c>
      <c r="M1037" s="50">
        <f t="array" ref="M1037">_xlfn.SUM(_xlfn.NORM.DIST($S$3:$S$1003,$G1037,$P1037,FALSE)*WindSpeedStep*$T$3:$T$1003)</f>
        <v>1959.566425765669</v>
      </c>
      <c r="N1037" s="50">
        <f t="array" ref="N1037">_xlfn.SUM(_xlfn.NORM.DIST($S$3:$S$1003,$G1037,$Q1037,FALSE)*WindSpeedStep*$T$3:$T$1003)</f>
        <v>2010.0886995530652</v>
      </c>
      <c r="P1037" s="42">
        <f t="shared" si="48"/>
        <v>1.1786049848895555</v>
      </c>
      <c r="Q1037" s="42">
        <f t="shared" si="50"/>
        <v>0.69909573368171207</v>
      </c>
    </row>
    <row r="1038" spans="5:17" x14ac:dyDescent="0.2">
      <c r="E1038" s="15">
        <v>41223.25</v>
      </c>
      <c r="F1038" s="21">
        <v>10.663268245606943</v>
      </c>
      <c r="G1038" s="21">
        <v>10.667567257783436</v>
      </c>
      <c r="H1038" s="24">
        <v>7.9712896686265328E-2</v>
      </c>
      <c r="I1038" s="3">
        <f t="shared" si="49"/>
        <v>1813.2199999999511</v>
      </c>
      <c r="J1038" s="3">
        <f>INDEX(PowerArray,MIN(MaximumPowerIndex,ROUND(G1038*100,0)))</f>
        <v>1815.8899999999512</v>
      </c>
      <c r="K1038" s="3">
        <f>MIN(J1038-M1038+N1038,'Power Look Up'!$F$4)</f>
        <v>1851.1422045591555</v>
      </c>
      <c r="M1038" s="50">
        <f t="array" ref="M1038">_xlfn.SUM(_xlfn.NORM.DIST($S$3:$S$1003,$G1038,$P1038,FALSE)*WindSpeedStep*$T$3:$T$1003)</f>
        <v>1804.9003496950279</v>
      </c>
      <c r="N1038" s="50">
        <f t="array" ref="N1038">_xlfn.SUM(_xlfn.NORM.DIST($S$3:$S$1003,$G1038,$Q1038,FALSE)*WindSpeedStep*$T$3:$T$1003)</f>
        <v>1840.1525542542322</v>
      </c>
      <c r="P1038" s="42">
        <f t="shared" si="48"/>
        <v>1.0667567257783437</v>
      </c>
      <c r="Q1038" s="42">
        <f t="shared" si="50"/>
        <v>0.85034268671347768</v>
      </c>
    </row>
    <row r="1039" spans="5:17" x14ac:dyDescent="0.2">
      <c r="E1039" s="15">
        <v>41223.256944444445</v>
      </c>
      <c r="F1039" s="21">
        <v>10.103161447355765</v>
      </c>
      <c r="G1039" s="21">
        <v>10.147944843698953</v>
      </c>
      <c r="H1039" s="24">
        <v>7.1264821783921989E-2</v>
      </c>
      <c r="I1039" s="3">
        <f t="shared" si="49"/>
        <v>1663.6999999999543</v>
      </c>
      <c r="J1039" s="3">
        <f>INDEX(PowerArray,MIN(MaximumPowerIndex,ROUND(G1039*100,0)))</f>
        <v>1677.049999999954</v>
      </c>
      <c r="K1039" s="3">
        <f>MIN(J1039-M1039+N1039,'Power Look Up'!$F$4)</f>
        <v>1711.194013541578</v>
      </c>
      <c r="M1039" s="50">
        <f t="array" ref="M1039">_xlfn.SUM(_xlfn.NORM.DIST($S$3:$S$1003,$G1039,$P1039,FALSE)*WindSpeedStep*$T$3:$T$1003)</f>
        <v>1669.9754261174608</v>
      </c>
      <c r="N1039" s="50">
        <f t="array" ref="N1039">_xlfn.SUM(_xlfn.NORM.DIST($S$3:$S$1003,$G1039,$Q1039,FALSE)*WindSpeedStep*$T$3:$T$1003)</f>
        <v>1704.1194396590847</v>
      </c>
      <c r="P1039" s="42">
        <f t="shared" si="48"/>
        <v>1.0147944843698953</v>
      </c>
      <c r="Q1039" s="42">
        <f t="shared" si="50"/>
        <v>0.72319148075927597</v>
      </c>
    </row>
    <row r="1040" spans="5:17" x14ac:dyDescent="0.2">
      <c r="E1040" s="15">
        <v>41223.263888888891</v>
      </c>
      <c r="F1040" s="21">
        <v>10.282033076638029</v>
      </c>
      <c r="G1040" s="21">
        <v>10.308008577085479</v>
      </c>
      <c r="H1040" s="24">
        <v>6.1271928937034155E-2</v>
      </c>
      <c r="I1040" s="3">
        <f t="shared" si="49"/>
        <v>1711.7599999999534</v>
      </c>
      <c r="J1040" s="3">
        <f>INDEX(PowerArray,MIN(MaximumPowerIndex,ROUND(G1040*100,0)))</f>
        <v>1719.7699999999531</v>
      </c>
      <c r="K1040" s="3">
        <f>MIN(J1040-M1040+N1040,'Power Look Up'!$F$4)</f>
        <v>1772.52117828318</v>
      </c>
      <c r="M1040" s="50">
        <f t="array" ref="M1040">_xlfn.SUM(_xlfn.NORM.DIST($S$3:$S$1003,$G1040,$P1040,FALSE)*WindSpeedStep*$T$3:$T$1003)</f>
        <v>1716.0085808822946</v>
      </c>
      <c r="N1040" s="50">
        <f t="array" ref="N1040">_xlfn.SUM(_xlfn.NORM.DIST($S$3:$S$1003,$G1040,$Q1040,FALSE)*WindSpeedStep*$T$3:$T$1003)</f>
        <v>1768.7597591655215</v>
      </c>
      <c r="P1040" s="42">
        <f t="shared" si="48"/>
        <v>1.0308008577085479</v>
      </c>
      <c r="Q1040" s="42">
        <f t="shared" si="50"/>
        <v>0.63159156901752</v>
      </c>
    </row>
    <row r="1041" spans="5:17" x14ac:dyDescent="0.2">
      <c r="E1041" s="15">
        <v>41223.270833333336</v>
      </c>
      <c r="F1041" s="21">
        <v>10.068090930746417</v>
      </c>
      <c r="G1041" s="21">
        <v>10.072989574517987</v>
      </c>
      <c r="H1041" s="24">
        <v>6.8533350040854812E-2</v>
      </c>
      <c r="I1041" s="3">
        <f t="shared" si="49"/>
        <v>1655.6899999999546</v>
      </c>
      <c r="J1041" s="3">
        <f>INDEX(PowerArray,MIN(MaximumPowerIndex,ROUND(G1041*100,0)))</f>
        <v>1655.6899999999546</v>
      </c>
      <c r="K1041" s="3">
        <f>MIN(J1041-M1041+N1041,'Power Look Up'!$F$4)</f>
        <v>1689.4281908197986</v>
      </c>
      <c r="M1041" s="50">
        <f t="array" ref="M1041">_xlfn.SUM(_xlfn.NORM.DIST($S$3:$S$1003,$G1041,$P1041,FALSE)*WindSpeedStep*$T$3:$T$1003)</f>
        <v>1647.1362490364354</v>
      </c>
      <c r="N1041" s="50">
        <f t="array" ref="N1041">_xlfn.SUM(_xlfn.NORM.DIST($S$3:$S$1003,$G1041,$Q1041,FALSE)*WindSpeedStep*$T$3:$T$1003)</f>
        <v>1680.8744398562794</v>
      </c>
      <c r="P1041" s="42">
        <f t="shared" si="48"/>
        <v>1.0072989574517988</v>
      </c>
      <c r="Q1041" s="42">
        <f t="shared" si="50"/>
        <v>0.69033572046832237</v>
      </c>
    </row>
    <row r="1042" spans="5:17" x14ac:dyDescent="0.2">
      <c r="E1042" s="15">
        <v>41223.277777777781</v>
      </c>
      <c r="F1042" s="21">
        <v>10.142795194337245</v>
      </c>
      <c r="G1042" s="21">
        <v>10.130518578161386</v>
      </c>
      <c r="H1042" s="24">
        <v>7.3944113592940078E-2</v>
      </c>
      <c r="I1042" s="3">
        <f t="shared" si="49"/>
        <v>1674.3799999999542</v>
      </c>
      <c r="J1042" s="3">
        <f>INDEX(PowerArray,MIN(MaximumPowerIndex,ROUND(G1042*100,0)))</f>
        <v>1671.7099999999541</v>
      </c>
      <c r="K1042" s="3">
        <f>MIN(J1042-M1042+N1042,'Power Look Up'!$F$4)</f>
        <v>1702.2844566152921</v>
      </c>
      <c r="M1042" s="50">
        <f t="array" ref="M1042">_xlfn.SUM(_xlfn.NORM.DIST($S$3:$S$1003,$G1042,$P1042,FALSE)*WindSpeedStep*$T$3:$T$1003)</f>
        <v>1664.7364249828415</v>
      </c>
      <c r="N1042" s="50">
        <f t="array" ref="N1042">_xlfn.SUM(_xlfn.NORM.DIST($S$3:$S$1003,$G1042,$Q1042,FALSE)*WindSpeedStep*$T$3:$T$1003)</f>
        <v>1695.3108815981795</v>
      </c>
      <c r="P1042" s="42">
        <f t="shared" si="48"/>
        <v>1.0130518578161387</v>
      </c>
      <c r="Q1042" s="42">
        <f t="shared" si="50"/>
        <v>0.7490922164989553</v>
      </c>
    </row>
    <row r="1043" spans="5:17" x14ac:dyDescent="0.2">
      <c r="E1043" s="15">
        <v>41223.284722222219</v>
      </c>
      <c r="F1043" s="21">
        <v>10.37857710243766</v>
      </c>
      <c r="G1043" s="21">
        <v>10.41060519385953</v>
      </c>
      <c r="H1043" s="24">
        <v>8.3826519898923271E-2</v>
      </c>
      <c r="I1043" s="3">
        <f t="shared" si="49"/>
        <v>1738.4599999999527</v>
      </c>
      <c r="J1043" s="3">
        <f>INDEX(PowerArray,MIN(MaximumPowerIndex,ROUND(G1043*100,0)))</f>
        <v>1746.4699999999525</v>
      </c>
      <c r="K1043" s="3">
        <f>MIN(J1043-M1043+N1043,'Power Look Up'!$F$4)</f>
        <v>1771.2897064435429</v>
      </c>
      <c r="M1043" s="50">
        <f t="array" ref="M1043">_xlfn.SUM(_xlfn.NORM.DIST($S$3:$S$1003,$G1043,$P1043,FALSE)*WindSpeedStep*$T$3:$T$1003)</f>
        <v>1743.4612166428099</v>
      </c>
      <c r="N1043" s="50">
        <f t="array" ref="N1043">_xlfn.SUM(_xlfn.NORM.DIST($S$3:$S$1003,$G1043,$Q1043,FALSE)*WindSpeedStep*$T$3:$T$1003)</f>
        <v>1768.2809230864002</v>
      </c>
      <c r="P1043" s="42">
        <f t="shared" si="48"/>
        <v>1.041060519385953</v>
      </c>
      <c r="Q1043" s="42">
        <f t="shared" si="50"/>
        <v>0.87268480344289978</v>
      </c>
    </row>
    <row r="1044" spans="5:17" x14ac:dyDescent="0.2">
      <c r="E1044" s="15">
        <v>41223.291666666664</v>
      </c>
      <c r="F1044" s="21">
        <v>10.514466900803622</v>
      </c>
      <c r="G1044" s="21">
        <v>10.56219869061958</v>
      </c>
      <c r="H1044" s="24">
        <v>7.0379221978761633E-2</v>
      </c>
      <c r="I1044" s="3">
        <f t="shared" si="49"/>
        <v>1773.1699999999521</v>
      </c>
      <c r="J1044" s="3">
        <f>INDEX(PowerArray,MIN(MaximumPowerIndex,ROUND(G1044*100,0)))</f>
        <v>1786.5199999999518</v>
      </c>
      <c r="K1044" s="3">
        <f>MIN(J1044-M1044+N1044,'Power Look Up'!$F$4)</f>
        <v>1835.5349211716273</v>
      </c>
      <c r="M1044" s="50">
        <f t="array" ref="M1044">_xlfn.SUM(_xlfn.NORM.DIST($S$3:$S$1003,$G1044,$P1044,FALSE)*WindSpeedStep*$T$3:$T$1003)</f>
        <v>1780.9837691135917</v>
      </c>
      <c r="N1044" s="50">
        <f t="array" ref="N1044">_xlfn.SUM(_xlfn.NORM.DIST($S$3:$S$1003,$G1044,$Q1044,FALSE)*WindSpeedStep*$T$3:$T$1003)</f>
        <v>1829.9986902852672</v>
      </c>
      <c r="P1044" s="42">
        <f t="shared" si="48"/>
        <v>1.056219869061958</v>
      </c>
      <c r="Q1044" s="42">
        <f t="shared" si="50"/>
        <v>0.74335932623090084</v>
      </c>
    </row>
    <row r="1045" spans="5:17" x14ac:dyDescent="0.2">
      <c r="E1045" s="15">
        <v>41223.298611111109</v>
      </c>
      <c r="F1045" s="21">
        <v>10.668545973811501</v>
      </c>
      <c r="G1045" s="21">
        <v>10.70642420585359</v>
      </c>
      <c r="H1045" s="24">
        <v>6.8425444460000429E-2</v>
      </c>
      <c r="I1045" s="3">
        <f t="shared" si="49"/>
        <v>1815.8899999999512</v>
      </c>
      <c r="J1045" s="3">
        <f>INDEX(PowerArray,MIN(MaximumPowerIndex,ROUND(G1045*100,0)))</f>
        <v>1826.5699999999508</v>
      </c>
      <c r="K1045" s="3">
        <f>MIN(J1045-M1045+N1045,'Power Look Up'!$F$4)</f>
        <v>1881.8172101260254</v>
      </c>
      <c r="M1045" s="50">
        <f t="array" ref="M1045">_xlfn.SUM(_xlfn.NORM.DIST($S$3:$S$1003,$G1045,$P1045,FALSE)*WindSpeedStep*$T$3:$T$1003)</f>
        <v>1813.2718810285087</v>
      </c>
      <c r="N1045" s="50">
        <f t="array" ref="N1045">_xlfn.SUM(_xlfn.NORM.DIST($S$3:$S$1003,$G1045,$Q1045,FALSE)*WindSpeedStep*$T$3:$T$1003)</f>
        <v>1868.5190911545833</v>
      </c>
      <c r="P1045" s="42">
        <f t="shared" si="48"/>
        <v>1.0706424205853591</v>
      </c>
      <c r="Q1045" s="42">
        <f t="shared" si="50"/>
        <v>0.73259183486283908</v>
      </c>
    </row>
    <row r="1046" spans="5:17" x14ac:dyDescent="0.2">
      <c r="E1046" s="15">
        <v>41223.305555555555</v>
      </c>
      <c r="F1046" s="21">
        <v>10.622637545621778</v>
      </c>
      <c r="G1046" s="21">
        <v>10.681243208923386</v>
      </c>
      <c r="H1046" s="24">
        <v>6.4955619264670292E-2</v>
      </c>
      <c r="I1046" s="3">
        <f t="shared" si="49"/>
        <v>1802.5399999999513</v>
      </c>
      <c r="J1046" s="3">
        <f>INDEX(PowerArray,MIN(MaximumPowerIndex,ROUND(G1046*100,0)))</f>
        <v>1818.5599999999511</v>
      </c>
      <c r="K1046" s="3">
        <f>MIN(J1046-M1046+N1046,'Power Look Up'!$F$4)</f>
        <v>1879.1933653771505</v>
      </c>
      <c r="M1046" s="50">
        <f t="array" ref="M1046">_xlfn.SUM(_xlfn.NORM.DIST($S$3:$S$1003,$G1046,$P1046,FALSE)*WindSpeedStep*$T$3:$T$1003)</f>
        <v>1807.874240948767</v>
      </c>
      <c r="N1046" s="50">
        <f t="array" ref="N1046">_xlfn.SUM(_xlfn.NORM.DIST($S$3:$S$1003,$G1046,$Q1046,FALSE)*WindSpeedStep*$T$3:$T$1003)</f>
        <v>1868.5076063259664</v>
      </c>
      <c r="P1046" s="42">
        <f t="shared" si="48"/>
        <v>1.0681243208923386</v>
      </c>
      <c r="Q1046" s="42">
        <f t="shared" si="50"/>
        <v>0.6938067671521726</v>
      </c>
    </row>
    <row r="1047" spans="5:17" x14ac:dyDescent="0.2">
      <c r="E1047" s="15">
        <v>41223.3125</v>
      </c>
      <c r="F1047" s="21">
        <v>10.314690170202107</v>
      </c>
      <c r="G1047" s="21">
        <v>10.456765028397387</v>
      </c>
      <c r="H1047" s="24">
        <v>9.8888089042815527E-2</v>
      </c>
      <c r="I1047" s="3">
        <f t="shared" si="49"/>
        <v>1719.7699999999531</v>
      </c>
      <c r="J1047" s="3">
        <f>INDEX(PowerArray,MIN(MaximumPowerIndex,ROUND(G1047*100,0)))</f>
        <v>1759.8199999999524</v>
      </c>
      <c r="K1047" s="3">
        <f>MIN(J1047-M1047+N1047,'Power Look Up'!$F$4)</f>
        <v>1761.5839516349508</v>
      </c>
      <c r="M1047" s="50">
        <f t="array" ref="M1047">_xlfn.SUM(_xlfn.NORM.DIST($S$3:$S$1003,$G1047,$P1047,FALSE)*WindSpeedStep*$T$3:$T$1003)</f>
        <v>1755.2739009370393</v>
      </c>
      <c r="N1047" s="50">
        <f t="array" ref="N1047">_xlfn.SUM(_xlfn.NORM.DIST($S$3:$S$1003,$G1047,$Q1047,FALSE)*WindSpeedStep*$T$3:$T$1003)</f>
        <v>1757.0378525720378</v>
      </c>
      <c r="P1047" s="42">
        <f t="shared" si="48"/>
        <v>1.0456765028397388</v>
      </c>
      <c r="Q1047" s="42">
        <f t="shared" si="50"/>
        <v>1.0340495112279602</v>
      </c>
    </row>
    <row r="1048" spans="5:17" x14ac:dyDescent="0.2">
      <c r="E1048" s="15">
        <v>41223.319444444445</v>
      </c>
      <c r="F1048" s="21">
        <v>10.148060530601777</v>
      </c>
      <c r="G1048" s="21">
        <v>10.181593645526762</v>
      </c>
      <c r="H1048" s="24">
        <v>7.6861977483075411E-2</v>
      </c>
      <c r="I1048" s="3">
        <f t="shared" si="49"/>
        <v>1677.049999999954</v>
      </c>
      <c r="J1048" s="3">
        <f>INDEX(PowerArray,MIN(MaximumPowerIndex,ROUND(G1048*100,0)))</f>
        <v>1685.059999999954</v>
      </c>
      <c r="K1048" s="3">
        <f>MIN(J1048-M1048+N1048,'Power Look Up'!$F$4)</f>
        <v>1714.0211750123256</v>
      </c>
      <c r="M1048" s="50">
        <f t="array" ref="M1048">_xlfn.SUM(_xlfn.NORM.DIST($S$3:$S$1003,$G1048,$P1048,FALSE)*WindSpeedStep*$T$3:$T$1003)</f>
        <v>1679.9676698876831</v>
      </c>
      <c r="N1048" s="50">
        <f t="array" ref="N1048">_xlfn.SUM(_xlfn.NORM.DIST($S$3:$S$1003,$G1048,$Q1048,FALSE)*WindSpeedStep*$T$3:$T$1003)</f>
        <v>1708.9288449000546</v>
      </c>
      <c r="P1048" s="42">
        <f t="shared" si="48"/>
        <v>1.0181593645526763</v>
      </c>
      <c r="Q1048" s="42">
        <f t="shared" si="50"/>
        <v>0.78257742152430165</v>
      </c>
    </row>
    <row r="1049" spans="5:17" x14ac:dyDescent="0.2">
      <c r="E1049" s="15">
        <v>41223.326388888891</v>
      </c>
      <c r="F1049" s="21">
        <v>10.297508284645078</v>
      </c>
      <c r="G1049" s="21">
        <v>10.343327769369976</v>
      </c>
      <c r="H1049" s="24">
        <v>7.0890935925589371E-2</v>
      </c>
      <c r="I1049" s="3">
        <f t="shared" si="49"/>
        <v>1717.0999999999533</v>
      </c>
      <c r="J1049" s="3">
        <f>INDEX(PowerArray,MIN(MaximumPowerIndex,ROUND(G1049*100,0)))</f>
        <v>1727.7799999999529</v>
      </c>
      <c r="K1049" s="3">
        <f>MIN(J1049-M1049+N1049,'Power Look Up'!$F$4)</f>
        <v>1769.6212429901511</v>
      </c>
      <c r="M1049" s="50">
        <f t="array" ref="M1049">_xlfn.SUM(_xlfn.NORM.DIST($S$3:$S$1003,$G1049,$P1049,FALSE)*WindSpeedStep*$T$3:$T$1003)</f>
        <v>1725.6440593635386</v>
      </c>
      <c r="N1049" s="50">
        <f t="array" ref="N1049">_xlfn.SUM(_xlfn.NORM.DIST($S$3:$S$1003,$G1049,$Q1049,FALSE)*WindSpeedStep*$T$3:$T$1003)</f>
        <v>1767.4853023537369</v>
      </c>
      <c r="P1049" s="42">
        <f t="shared" si="48"/>
        <v>1.0343327769369977</v>
      </c>
      <c r="Q1049" s="42">
        <f t="shared" si="50"/>
        <v>0.73324818615577625</v>
      </c>
    </row>
    <row r="1050" spans="5:17" x14ac:dyDescent="0.2">
      <c r="E1050" s="15">
        <v>41223.333333333336</v>
      </c>
      <c r="F1050" s="21">
        <v>10.639034924356894</v>
      </c>
      <c r="G1050" s="21">
        <v>10.721268996041088</v>
      </c>
      <c r="H1050" s="24">
        <v>8.6474008830797408E-2</v>
      </c>
      <c r="I1050" s="3">
        <f t="shared" si="49"/>
        <v>1807.8799999999512</v>
      </c>
      <c r="J1050" s="3">
        <f>INDEX(PowerArray,MIN(MaximumPowerIndex,ROUND(G1050*100,0)))</f>
        <v>1829.2399999999509</v>
      </c>
      <c r="K1050" s="3">
        <f>MIN(J1050-M1050+N1050,'Power Look Up'!$F$4)</f>
        <v>1853.1469033072226</v>
      </c>
      <c r="M1050" s="50">
        <f t="array" ref="M1050">_xlfn.SUM(_xlfn.NORM.DIST($S$3:$S$1003,$G1050,$P1050,FALSE)*WindSpeedStep*$T$3:$T$1003)</f>
        <v>1816.4065912215638</v>
      </c>
      <c r="N1050" s="50">
        <f t="array" ref="N1050">_xlfn.SUM(_xlfn.NORM.DIST($S$3:$S$1003,$G1050,$Q1050,FALSE)*WindSpeedStep*$T$3:$T$1003)</f>
        <v>1840.3134945288355</v>
      </c>
      <c r="P1050" s="42">
        <f t="shared" si="48"/>
        <v>1.0721268996041089</v>
      </c>
      <c r="Q1050" s="42">
        <f t="shared" si="50"/>
        <v>0.92711110984101153</v>
      </c>
    </row>
    <row r="1051" spans="5:17" x14ac:dyDescent="0.2">
      <c r="E1051" s="15">
        <v>41223.340277777781</v>
      </c>
      <c r="F1051" s="21">
        <v>10.532638352503257</v>
      </c>
      <c r="G1051" s="21">
        <v>10.539726037428547</v>
      </c>
      <c r="H1051" s="24">
        <v>8.5448675809333186E-2</v>
      </c>
      <c r="I1051" s="3">
        <f t="shared" si="49"/>
        <v>1778.509999999952</v>
      </c>
      <c r="J1051" s="3">
        <f>INDEX(PowerArray,MIN(MaximumPowerIndex,ROUND(G1051*100,0)))</f>
        <v>1781.1799999999519</v>
      </c>
      <c r="K1051" s="3">
        <f>MIN(J1051-M1051+N1051,'Power Look Up'!$F$4)</f>
        <v>1805.2200845401185</v>
      </c>
      <c r="M1051" s="50">
        <f t="array" ref="M1051">_xlfn.SUM(_xlfn.NORM.DIST($S$3:$S$1003,$G1051,$P1051,FALSE)*WindSpeedStep*$T$3:$T$1003)</f>
        <v>1775.6528026939532</v>
      </c>
      <c r="N1051" s="50">
        <f t="array" ref="N1051">_xlfn.SUM(_xlfn.NORM.DIST($S$3:$S$1003,$G1051,$Q1051,FALSE)*WindSpeedStep*$T$3:$T$1003)</f>
        <v>1799.6928872341198</v>
      </c>
      <c r="P1051" s="42">
        <f t="shared" si="48"/>
        <v>1.0539726037428547</v>
      </c>
      <c r="Q1051" s="42">
        <f t="shared" si="50"/>
        <v>0.90060563329141985</v>
      </c>
    </row>
    <row r="1052" spans="5:17" x14ac:dyDescent="0.2">
      <c r="E1052" s="15">
        <v>41223.347222222219</v>
      </c>
      <c r="F1052" s="21">
        <v>10.757688024190829</v>
      </c>
      <c r="G1052" s="21">
        <v>10.74233552806553</v>
      </c>
      <c r="H1052" s="24">
        <v>8.5520234266990708E-2</v>
      </c>
      <c r="I1052" s="3">
        <f t="shared" si="49"/>
        <v>1839.9199999999505</v>
      </c>
      <c r="J1052" s="3">
        <f>INDEX(PowerArray,MIN(MaximumPowerIndex,ROUND(G1052*100,0)))</f>
        <v>1834.5799999999508</v>
      </c>
      <c r="K1052" s="3">
        <f>MIN(J1052-M1052+N1052,'Power Look Up'!$F$4)</f>
        <v>1860.3117837631376</v>
      </c>
      <c r="M1052" s="50">
        <f t="array" ref="M1052">_xlfn.SUM(_xlfn.NORM.DIST($S$3:$S$1003,$G1052,$P1052,FALSE)*WindSpeedStep*$T$3:$T$1003)</f>
        <v>1820.7950039091206</v>
      </c>
      <c r="N1052" s="50">
        <f t="array" ref="N1052">_xlfn.SUM(_xlfn.NORM.DIST($S$3:$S$1003,$G1052,$Q1052,FALSE)*WindSpeedStep*$T$3:$T$1003)</f>
        <v>1846.5267876723074</v>
      </c>
      <c r="P1052" s="42">
        <f t="shared" si="48"/>
        <v>1.074233552806553</v>
      </c>
      <c r="Q1052" s="42">
        <f t="shared" si="50"/>
        <v>0.91868705093478142</v>
      </c>
    </row>
    <row r="1053" spans="5:17" x14ac:dyDescent="0.2">
      <c r="E1053" s="15">
        <v>41223.354166666664</v>
      </c>
      <c r="F1053" s="21">
        <v>10.734638802314285</v>
      </c>
      <c r="G1053" s="21">
        <v>10.791965895969566</v>
      </c>
      <c r="H1053" s="24">
        <v>8.8498552908476913E-2</v>
      </c>
      <c r="I1053" s="3">
        <f t="shared" si="49"/>
        <v>1831.9099999999507</v>
      </c>
      <c r="J1053" s="3">
        <f>INDEX(PowerArray,MIN(MaximumPowerIndex,ROUND(G1053*100,0)))</f>
        <v>1847.9299999999505</v>
      </c>
      <c r="K1053" s="3">
        <f>MIN(J1053-M1053+N1053,'Power Look Up'!$F$4)</f>
        <v>1868.5894114605587</v>
      </c>
      <c r="M1053" s="50">
        <f t="array" ref="M1053">_xlfn.SUM(_xlfn.NORM.DIST($S$3:$S$1003,$G1053,$P1053,FALSE)*WindSpeedStep*$T$3:$T$1003)</f>
        <v>1830.855907122532</v>
      </c>
      <c r="N1053" s="50">
        <f t="array" ref="N1053">_xlfn.SUM(_xlfn.NORM.DIST($S$3:$S$1003,$G1053,$Q1053,FALSE)*WindSpeedStep*$T$3:$T$1003)</f>
        <v>1851.5153185831402</v>
      </c>
      <c r="P1053" s="42">
        <f t="shared" si="48"/>
        <v>1.0791965895969566</v>
      </c>
      <c r="Q1053" s="42">
        <f t="shared" si="50"/>
        <v>0.95507336483094107</v>
      </c>
    </row>
    <row r="1054" spans="5:17" x14ac:dyDescent="0.2">
      <c r="E1054" s="15">
        <v>41223.361111111109</v>
      </c>
      <c r="F1054" s="21">
        <v>10.636065757780052</v>
      </c>
      <c r="G1054" s="21">
        <v>10.605911352532432</v>
      </c>
      <c r="H1054" s="24">
        <v>7.5215781682697602E-2</v>
      </c>
      <c r="I1054" s="3">
        <f t="shared" si="49"/>
        <v>1807.8799999999512</v>
      </c>
      <c r="J1054" s="3">
        <f>INDEX(PowerArray,MIN(MaximumPowerIndex,ROUND(G1054*100,0)))</f>
        <v>1799.8699999999515</v>
      </c>
      <c r="K1054" s="3">
        <f>MIN(J1054-M1054+N1054,'Power Look Up'!$F$4)</f>
        <v>1841.8650642641844</v>
      </c>
      <c r="M1054" s="50">
        <f t="array" ref="M1054">_xlfn.SUM(_xlfn.NORM.DIST($S$3:$S$1003,$G1054,$P1054,FALSE)*WindSpeedStep*$T$3:$T$1003)</f>
        <v>1791.1215468762196</v>
      </c>
      <c r="N1054" s="50">
        <f t="array" ref="N1054">_xlfn.SUM(_xlfn.NORM.DIST($S$3:$S$1003,$G1054,$Q1054,FALSE)*WindSpeedStep*$T$3:$T$1003)</f>
        <v>1833.1166111404525</v>
      </c>
      <c r="P1054" s="42">
        <f t="shared" si="48"/>
        <v>1.0605911352532433</v>
      </c>
      <c r="Q1054" s="42">
        <f t="shared" si="50"/>
        <v>0.7977319128381235</v>
      </c>
    </row>
    <row r="1055" spans="5:17" x14ac:dyDescent="0.2">
      <c r="E1055" s="15">
        <v>41223.368055555555</v>
      </c>
      <c r="F1055" s="21">
        <v>11.00597694281708</v>
      </c>
      <c r="G1055" s="21">
        <v>11.009861811869103</v>
      </c>
      <c r="H1055" s="24">
        <v>7.9956554931211399E-2</v>
      </c>
      <c r="I1055" s="3">
        <f t="shared" si="49"/>
        <v>1904.839999999984</v>
      </c>
      <c r="J1055" s="3">
        <f>INDEX(PowerArray,MIN(MaximumPowerIndex,ROUND(G1055*100,0)))</f>
        <v>1904.839999999984</v>
      </c>
      <c r="K1055" s="3">
        <f>MIN(J1055-M1055+N1055,'Power Look Up'!$F$4)</f>
        <v>1941.4785560141861</v>
      </c>
      <c r="M1055" s="50">
        <f t="array" ref="M1055">_xlfn.SUM(_xlfn.NORM.DIST($S$3:$S$1003,$G1055,$P1055,FALSE)*WindSpeedStep*$T$3:$T$1003)</f>
        <v>1870.5035943880232</v>
      </c>
      <c r="N1055" s="50">
        <f t="array" ref="N1055">_xlfn.SUM(_xlfn.NORM.DIST($S$3:$S$1003,$G1055,$Q1055,FALSE)*WindSpeedStep*$T$3:$T$1003)</f>
        <v>1907.1421504022253</v>
      </c>
      <c r="P1055" s="42">
        <f t="shared" si="48"/>
        <v>1.1009861811869104</v>
      </c>
      <c r="Q1055" s="42">
        <f t="shared" si="50"/>
        <v>0.8803106207457585</v>
      </c>
    </row>
    <row r="1056" spans="5:17" x14ac:dyDescent="0.2">
      <c r="E1056" s="15">
        <v>41223.375</v>
      </c>
      <c r="F1056" s="21">
        <v>11.518022139243586</v>
      </c>
      <c r="G1056" s="21">
        <v>11.591432903086188</v>
      </c>
      <c r="H1056" s="24">
        <v>8.4215847849004224E-2</v>
      </c>
      <c r="I1056" s="3">
        <f t="shared" si="49"/>
        <v>1947.679999999983</v>
      </c>
      <c r="J1056" s="3">
        <f>INDEX(PowerArray,MIN(MaximumPowerIndex,ROUND(G1056*100,0)))</f>
        <v>1953.5599999999829</v>
      </c>
      <c r="K1056" s="3">
        <f>MIN(J1056-M1056+N1056,'Power Look Up'!$F$4)</f>
        <v>1978.2878797750402</v>
      </c>
      <c r="M1056" s="50">
        <f t="array" ref="M1056">_xlfn.SUM(_xlfn.NORM.DIST($S$3:$S$1003,$G1056,$P1056,FALSE)*WindSpeedStep*$T$3:$T$1003)</f>
        <v>1943.8141379332201</v>
      </c>
      <c r="N1056" s="50">
        <f t="array" ref="N1056">_xlfn.SUM(_xlfn.NORM.DIST($S$3:$S$1003,$G1056,$Q1056,FALSE)*WindSpeedStep*$T$3:$T$1003)</f>
        <v>1968.5420177082774</v>
      </c>
      <c r="P1056" s="42">
        <f t="shared" si="48"/>
        <v>1.159143290308619</v>
      </c>
      <c r="Q1056" s="42">
        <f t="shared" si="50"/>
        <v>0.9761823497182478</v>
      </c>
    </row>
    <row r="1057" spans="5:17" x14ac:dyDescent="0.2">
      <c r="E1057" s="15">
        <v>41223.381944444445</v>
      </c>
      <c r="F1057" s="21">
        <v>12.082249959630889</v>
      </c>
      <c r="G1057" s="21">
        <v>12.048785323821113</v>
      </c>
      <c r="H1057" s="24">
        <v>6.7040493509600049E-2</v>
      </c>
      <c r="I1057" s="3">
        <f t="shared" si="49"/>
        <v>1988.8799999999976</v>
      </c>
      <c r="J1057" s="3">
        <f>INDEX(PowerArray,MIN(MaximumPowerIndex,ROUND(G1057*100,0)))</f>
        <v>1988.5499999999977</v>
      </c>
      <c r="K1057" s="3">
        <f>MIN(J1057-M1057+N1057,'Power Look Up'!$F$4)</f>
        <v>2000</v>
      </c>
      <c r="M1057" s="50">
        <f t="array" ref="M1057">_xlfn.SUM(_xlfn.NORM.DIST($S$3:$S$1003,$G1057,$P1057,FALSE)*WindSpeedStep*$T$3:$T$1003)</f>
        <v>1975.4891941232545</v>
      </c>
      <c r="N1057" s="50">
        <f t="array" ref="N1057">_xlfn.SUM(_xlfn.NORM.DIST($S$3:$S$1003,$G1057,$Q1057,FALSE)*WindSpeedStep*$T$3:$T$1003)</f>
        <v>2009.5473451203927</v>
      </c>
      <c r="P1057" s="42">
        <f t="shared" si="48"/>
        <v>1.2048785323821114</v>
      </c>
      <c r="Q1057" s="42">
        <f t="shared" si="50"/>
        <v>0.80775651430019368</v>
      </c>
    </row>
    <row r="1058" spans="5:17" x14ac:dyDescent="0.2">
      <c r="E1058" s="15">
        <v>41223.388888888891</v>
      </c>
      <c r="F1058" s="21">
        <v>12.245467070562327</v>
      </c>
      <c r="G1058" s="21">
        <v>12.252874715060472</v>
      </c>
      <c r="H1058" s="24">
        <v>5.7164009830443736E-2</v>
      </c>
      <c r="I1058" s="3">
        <f t="shared" si="49"/>
        <v>1990.7499999999977</v>
      </c>
      <c r="J1058" s="3">
        <f>INDEX(PowerArray,MIN(MaximumPowerIndex,ROUND(G1058*100,0)))</f>
        <v>1990.7499999999977</v>
      </c>
      <c r="K1058" s="3">
        <f>MIN(J1058-M1058+N1058,'Power Look Up'!$F$4)</f>
        <v>2000</v>
      </c>
      <c r="M1058" s="50">
        <f t="array" ref="M1058">_xlfn.SUM(_xlfn.NORM.DIST($S$3:$S$1003,$G1058,$P1058,FALSE)*WindSpeedStep*$T$3:$T$1003)</f>
        <v>1984.4137528671922</v>
      </c>
      <c r="N1058" s="50">
        <f t="array" ref="N1058">_xlfn.SUM(_xlfn.NORM.DIST($S$3:$S$1003,$G1058,$Q1058,FALSE)*WindSpeedStep*$T$3:$T$1003)</f>
        <v>2016.2784348438395</v>
      </c>
      <c r="P1058" s="42">
        <f t="shared" si="48"/>
        <v>1.2252874715060473</v>
      </c>
      <c r="Q1058" s="42">
        <f t="shared" si="50"/>
        <v>0.70042345066291234</v>
      </c>
    </row>
    <row r="1059" spans="5:17" x14ac:dyDescent="0.2">
      <c r="E1059" s="15">
        <v>41223.395833333336</v>
      </c>
      <c r="F1059" s="21">
        <v>12.221385441266698</v>
      </c>
      <c r="G1059" s="21">
        <v>12.224895620659179</v>
      </c>
      <c r="H1059" s="24">
        <v>5.4003697303535311E-2</v>
      </c>
      <c r="I1059" s="3">
        <f t="shared" si="49"/>
        <v>1990.4199999999976</v>
      </c>
      <c r="J1059" s="3">
        <f>INDEX(PowerArray,MIN(MaximumPowerIndex,ROUND(G1059*100,0)))</f>
        <v>1990.4199999999976</v>
      </c>
      <c r="K1059" s="3">
        <f>MIN(J1059-M1059+N1059,'Power Look Up'!$F$4)</f>
        <v>2000</v>
      </c>
      <c r="M1059" s="50">
        <f t="array" ref="M1059">_xlfn.SUM(_xlfn.NORM.DIST($S$3:$S$1003,$G1059,$P1059,FALSE)*WindSpeedStep*$T$3:$T$1003)</f>
        <v>1983.342988502751</v>
      </c>
      <c r="N1059" s="50">
        <f t="array" ref="N1059">_xlfn.SUM(_xlfn.NORM.DIST($S$3:$S$1003,$G1059,$Q1059,FALSE)*WindSpeedStep*$T$3:$T$1003)</f>
        <v>2017.3842262619917</v>
      </c>
      <c r="P1059" s="42">
        <f t="shared" si="48"/>
        <v>1.222489562065918</v>
      </c>
      <c r="Q1059" s="42">
        <f t="shared" si="50"/>
        <v>0.66018956266539275</v>
      </c>
    </row>
    <row r="1060" spans="5:17" x14ac:dyDescent="0.2">
      <c r="E1060" s="15">
        <v>41223.402777777781</v>
      </c>
      <c r="F1060" s="21">
        <v>12.204981072883987</v>
      </c>
      <c r="G1060" s="21">
        <v>12.20652120015934</v>
      </c>
      <c r="H1060" s="24">
        <v>4.6702243665611133E-2</v>
      </c>
      <c r="I1060" s="3">
        <f t="shared" si="49"/>
        <v>1990.1999999999975</v>
      </c>
      <c r="J1060" s="3">
        <f>INDEX(PowerArray,MIN(MaximumPowerIndex,ROUND(G1060*100,0)))</f>
        <v>1990.3099999999977</v>
      </c>
      <c r="K1060" s="3">
        <f>MIN(J1060-M1060+N1060,'Power Look Up'!$F$4)</f>
        <v>2000</v>
      </c>
      <c r="M1060" s="50">
        <f t="array" ref="M1060">_xlfn.SUM(_xlfn.NORM.DIST($S$3:$S$1003,$G1060,$P1060,FALSE)*WindSpeedStep*$T$3:$T$1003)</f>
        <v>1982.6148865461605</v>
      </c>
      <c r="N1060" s="50">
        <f t="array" ref="N1060">_xlfn.SUM(_xlfn.NORM.DIST($S$3:$S$1003,$G1060,$Q1060,FALSE)*WindSpeedStep*$T$3:$T$1003)</f>
        <v>2019.2659315364958</v>
      </c>
      <c r="P1060" s="42">
        <f t="shared" si="48"/>
        <v>1.2206521200159342</v>
      </c>
      <c r="Q1060" s="42">
        <f t="shared" si="50"/>
        <v>0.57007192739928958</v>
      </c>
    </row>
    <row r="1061" spans="5:17" x14ac:dyDescent="0.2">
      <c r="E1061" s="15">
        <v>41223.409722222219</v>
      </c>
      <c r="F1061" s="21">
        <v>12.679806977340546</v>
      </c>
      <c r="G1061" s="21">
        <v>12.659036713176747</v>
      </c>
      <c r="H1061" s="24">
        <v>4.8896643388024068E-2</v>
      </c>
      <c r="I1061" s="3">
        <f t="shared" si="49"/>
        <v>1995.4799999999975</v>
      </c>
      <c r="J1061" s="3">
        <f>INDEX(PowerArray,MIN(MaximumPowerIndex,ROUND(G1061*100,0)))</f>
        <v>1995.2599999999975</v>
      </c>
      <c r="K1061" s="3">
        <f>MIN(J1061-M1061+N1061,'Power Look Up'!$F$4)</f>
        <v>2000</v>
      </c>
      <c r="M1061" s="50">
        <f t="array" ref="M1061">_xlfn.SUM(_xlfn.NORM.DIST($S$3:$S$1003,$G1061,$P1061,FALSE)*WindSpeedStep*$T$3:$T$1003)</f>
        <v>1995.5985358124344</v>
      </c>
      <c r="N1061" s="50">
        <f t="array" ref="N1061">_xlfn.SUM(_xlfn.NORM.DIST($S$3:$S$1003,$G1061,$Q1061,FALSE)*WindSpeedStep*$T$3:$T$1003)</f>
        <v>2014.0265149261397</v>
      </c>
      <c r="P1061" s="42">
        <f t="shared" si="48"/>
        <v>1.2659036713176748</v>
      </c>
      <c r="Q1061" s="42">
        <f t="shared" si="50"/>
        <v>0.61898440380010766</v>
      </c>
    </row>
    <row r="1062" spans="5:17" x14ac:dyDescent="0.2">
      <c r="E1062" s="15">
        <v>41223.416666666664</v>
      </c>
      <c r="F1062" s="21">
        <v>12.90174750155451</v>
      </c>
      <c r="G1062" s="21">
        <v>12.853933558180181</v>
      </c>
      <c r="H1062" s="24">
        <v>4.2629884047392146E-2</v>
      </c>
      <c r="I1062" s="3">
        <f t="shared" si="49"/>
        <v>1997.8999999999974</v>
      </c>
      <c r="J1062" s="3">
        <f>INDEX(PowerArray,MIN(MaximumPowerIndex,ROUND(G1062*100,0)))</f>
        <v>1997.3499999999974</v>
      </c>
      <c r="K1062" s="3">
        <f>MIN(J1062-M1062+N1062,'Power Look Up'!$F$4)</f>
        <v>2000</v>
      </c>
      <c r="M1062" s="50">
        <f t="array" ref="M1062">_xlfn.SUM(_xlfn.NORM.DIST($S$3:$S$1003,$G1062,$P1062,FALSE)*WindSpeedStep*$T$3:$T$1003)</f>
        <v>1998.7193599275117</v>
      </c>
      <c r="N1062" s="50">
        <f t="array" ref="N1062">_xlfn.SUM(_xlfn.NORM.DIST($S$3:$S$1003,$G1062,$Q1062,FALSE)*WindSpeedStep*$T$3:$T$1003)</f>
        <v>2011.53764395658</v>
      </c>
      <c r="P1062" s="42">
        <f t="shared" si="48"/>
        <v>1.2853933558180182</v>
      </c>
      <c r="Q1062" s="42">
        <f t="shared" si="50"/>
        <v>0.54796169713810383</v>
      </c>
    </row>
    <row r="1063" spans="5:17" x14ac:dyDescent="0.2">
      <c r="E1063" s="15">
        <v>41223.423611111109</v>
      </c>
      <c r="F1063" s="21">
        <v>12.114165433838243</v>
      </c>
      <c r="G1063" s="21">
        <v>12.087195182069221</v>
      </c>
      <c r="H1063" s="24">
        <v>4.5401394178066663E-2</v>
      </c>
      <c r="I1063" s="3">
        <f t="shared" si="49"/>
        <v>1989.2099999999978</v>
      </c>
      <c r="J1063" s="3">
        <f>INDEX(PowerArray,MIN(MaximumPowerIndex,ROUND(G1063*100,0)))</f>
        <v>1988.9899999999977</v>
      </c>
      <c r="K1063" s="3">
        <f>MIN(J1063-M1063+N1063,'Power Look Up'!$F$4)</f>
        <v>2000</v>
      </c>
      <c r="M1063" s="50">
        <f t="array" ref="M1063">_xlfn.SUM(_xlfn.NORM.DIST($S$3:$S$1003,$G1063,$P1063,FALSE)*WindSpeedStep*$T$3:$T$1003)</f>
        <v>1977.3759358727546</v>
      </c>
      <c r="N1063" s="50">
        <f t="array" ref="N1063">_xlfn.SUM(_xlfn.NORM.DIST($S$3:$S$1003,$G1063,$Q1063,FALSE)*WindSpeedStep*$T$3:$T$1003)</f>
        <v>2020.5252122900963</v>
      </c>
      <c r="P1063" s="42">
        <f t="shared" si="48"/>
        <v>1.2087195182069221</v>
      </c>
      <c r="Q1063" s="42">
        <f t="shared" si="50"/>
        <v>0.54877551296835292</v>
      </c>
    </row>
    <row r="1064" spans="5:17" x14ac:dyDescent="0.2">
      <c r="E1064" s="15">
        <v>41223.430555555555</v>
      </c>
      <c r="F1064" s="21">
        <v>11.976864578200658</v>
      </c>
      <c r="G1064" s="21">
        <v>11.934098066607477</v>
      </c>
      <c r="H1064" s="24">
        <v>4.5921868483097532E-2</v>
      </c>
      <c r="I1064" s="3">
        <f t="shared" si="49"/>
        <v>1986.3199999999822</v>
      </c>
      <c r="J1064" s="3">
        <f>INDEX(PowerArray,MIN(MaximumPowerIndex,ROUND(G1064*100,0)))</f>
        <v>1982.1199999999824</v>
      </c>
      <c r="K1064" s="3">
        <f>MIN(J1064-M1064+N1064,'Power Look Up'!$F$4)</f>
        <v>2000</v>
      </c>
      <c r="M1064" s="50">
        <f t="array" ref="M1064">_xlfn.SUM(_xlfn.NORM.DIST($S$3:$S$1003,$G1064,$P1064,FALSE)*WindSpeedStep*$T$3:$T$1003)</f>
        <v>1969.2183760628525</v>
      </c>
      <c r="N1064" s="50">
        <f t="array" ref="N1064">_xlfn.SUM(_xlfn.NORM.DIST($S$3:$S$1003,$G1064,$Q1064,FALSE)*WindSpeedStep*$T$3:$T$1003)</f>
        <v>2020.9735115978795</v>
      </c>
      <c r="P1064" s="42">
        <f t="shared" si="48"/>
        <v>1.1934098066607477</v>
      </c>
      <c r="Q1064" s="42">
        <f t="shared" si="50"/>
        <v>0.5480360818791371</v>
      </c>
    </row>
    <row r="1065" spans="5:17" x14ac:dyDescent="0.2">
      <c r="E1065" s="15">
        <v>41223.4375</v>
      </c>
      <c r="F1065" s="21">
        <v>11.907530974748603</v>
      </c>
      <c r="G1065" s="21">
        <v>11.870152989600545</v>
      </c>
      <c r="H1065" s="24">
        <v>4.45096469724858E-2</v>
      </c>
      <c r="I1065" s="3">
        <f t="shared" si="49"/>
        <v>1980.4399999999823</v>
      </c>
      <c r="J1065" s="3">
        <f>INDEX(PowerArray,MIN(MaximumPowerIndex,ROUND(G1065*100,0)))</f>
        <v>1977.0799999999824</v>
      </c>
      <c r="K1065" s="3">
        <f>MIN(J1065-M1065+N1065,'Power Look Up'!$F$4)</f>
        <v>2000</v>
      </c>
      <c r="M1065" s="50">
        <f t="array" ref="M1065">_xlfn.SUM(_xlfn.NORM.DIST($S$3:$S$1003,$G1065,$P1065,FALSE)*WindSpeedStep*$T$3:$T$1003)</f>
        <v>1965.2769572411021</v>
      </c>
      <c r="N1065" s="50">
        <f t="array" ref="N1065">_xlfn.SUM(_xlfn.NORM.DIST($S$3:$S$1003,$G1065,$Q1065,FALSE)*WindSpeedStep*$T$3:$T$1003)</f>
        <v>2021.5369413778719</v>
      </c>
      <c r="P1065" s="42">
        <f t="shared" si="48"/>
        <v>1.1870152989600544</v>
      </c>
      <c r="Q1065" s="42">
        <f t="shared" si="50"/>
        <v>0.52833631907651712</v>
      </c>
    </row>
    <row r="1066" spans="5:17" x14ac:dyDescent="0.2">
      <c r="E1066" s="15">
        <v>41223.444444444445</v>
      </c>
      <c r="F1066" s="21">
        <v>12.199792998127192</v>
      </c>
      <c r="G1066" s="21">
        <v>12.171030408716511</v>
      </c>
      <c r="H1066" s="24">
        <v>4.0984301953054102E-2</v>
      </c>
      <c r="I1066" s="3">
        <f t="shared" si="49"/>
        <v>1990.1999999999975</v>
      </c>
      <c r="J1066" s="3">
        <f>INDEX(PowerArray,MIN(MaximumPowerIndex,ROUND(G1066*100,0)))</f>
        <v>1989.8699999999976</v>
      </c>
      <c r="K1066" s="3">
        <f>MIN(J1066-M1066+N1066,'Power Look Up'!$F$4)</f>
        <v>2000</v>
      </c>
      <c r="M1066" s="50">
        <f t="array" ref="M1066">_xlfn.SUM(_xlfn.NORM.DIST($S$3:$S$1003,$G1066,$P1066,FALSE)*WindSpeedStep*$T$3:$T$1003)</f>
        <v>1981.150920731938</v>
      </c>
      <c r="N1066" s="50">
        <f t="array" ref="N1066">_xlfn.SUM(_xlfn.NORM.DIST($S$3:$S$1003,$G1066,$Q1066,FALSE)*WindSpeedStep*$T$3:$T$1003)</f>
        <v>2020.4823729123671</v>
      </c>
      <c r="P1066" s="42">
        <f t="shared" si="48"/>
        <v>1.2171030408716512</v>
      </c>
      <c r="Q1066" s="42">
        <f t="shared" si="50"/>
        <v>0.49882118535064096</v>
      </c>
    </row>
    <row r="1067" spans="5:17" x14ac:dyDescent="0.2">
      <c r="E1067" s="15">
        <v>41223.451388888891</v>
      </c>
      <c r="F1067" s="21">
        <v>12.032369562856138</v>
      </c>
      <c r="G1067" s="21">
        <v>11.97312758875243</v>
      </c>
      <c r="H1067" s="24">
        <v>4.3216757703755819E-2</v>
      </c>
      <c r="I1067" s="3">
        <f t="shared" si="49"/>
        <v>1988.3299999999977</v>
      </c>
      <c r="J1067" s="3">
        <f>INDEX(PowerArray,MIN(MaximumPowerIndex,ROUND(G1067*100,0)))</f>
        <v>1985.4799999999823</v>
      </c>
      <c r="K1067" s="3">
        <f>MIN(J1067-M1067+N1067,'Power Look Up'!$F$4)</f>
        <v>2000</v>
      </c>
      <c r="M1067" s="50">
        <f t="array" ref="M1067">_xlfn.SUM(_xlfn.NORM.DIST($S$3:$S$1003,$G1067,$P1067,FALSE)*WindSpeedStep*$T$3:$T$1003)</f>
        <v>1971.4636794889359</v>
      </c>
      <c r="N1067" s="50">
        <f t="array" ref="N1067">_xlfn.SUM(_xlfn.NORM.DIST($S$3:$S$1003,$G1067,$Q1067,FALSE)*WindSpeedStep*$T$3:$T$1003)</f>
        <v>2021.8226549610611</v>
      </c>
      <c r="P1067" s="42">
        <f t="shared" si="48"/>
        <v>1.197312758875243</v>
      </c>
      <c r="Q1067" s="42">
        <f t="shared" si="50"/>
        <v>0.51743975395926789</v>
      </c>
    </row>
    <row r="1068" spans="5:17" x14ac:dyDescent="0.2">
      <c r="E1068" s="15">
        <v>41223.458333333336</v>
      </c>
      <c r="F1068" s="21">
        <v>11.698191337373594</v>
      </c>
      <c r="G1068" s="21">
        <v>11.688833658342345</v>
      </c>
      <c r="H1068" s="24">
        <v>4.6160982020767453E-2</v>
      </c>
      <c r="I1068" s="3">
        <f t="shared" si="49"/>
        <v>1962.7999999999827</v>
      </c>
      <c r="J1068" s="3">
        <f>INDEX(PowerArray,MIN(MaximumPowerIndex,ROUND(G1068*100,0)))</f>
        <v>1961.9599999999828</v>
      </c>
      <c r="K1068" s="3">
        <f>MIN(J1068-M1068+N1068,'Power Look Up'!$F$4)</f>
        <v>2000</v>
      </c>
      <c r="M1068" s="50">
        <f t="array" ref="M1068">_xlfn.SUM(_xlfn.NORM.DIST($S$3:$S$1003,$G1068,$P1068,FALSE)*WindSpeedStep*$T$3:$T$1003)</f>
        <v>1952.1635982909379</v>
      </c>
      <c r="N1068" s="50">
        <f t="array" ref="N1068">_xlfn.SUM(_xlfn.NORM.DIST($S$3:$S$1003,$G1068,$Q1068,FALSE)*WindSpeedStep*$T$3:$T$1003)</f>
        <v>2018.8140818307386</v>
      </c>
      <c r="P1068" s="42">
        <f t="shared" si="48"/>
        <v>1.1688833658342346</v>
      </c>
      <c r="Q1068" s="42">
        <f t="shared" si="50"/>
        <v>0.53956804034648242</v>
      </c>
    </row>
    <row r="1069" spans="5:17" x14ac:dyDescent="0.2">
      <c r="E1069" s="15">
        <v>41223.465277777781</v>
      </c>
      <c r="F1069" s="21">
        <v>11.178609817306983</v>
      </c>
      <c r="G1069" s="21">
        <v>11.13976213500511</v>
      </c>
      <c r="H1069" s="24">
        <v>4.6517412137860287E-2</v>
      </c>
      <c r="I1069" s="3">
        <f t="shared" si="49"/>
        <v>1919.1199999999837</v>
      </c>
      <c r="J1069" s="3">
        <f>INDEX(PowerArray,MIN(MaximumPowerIndex,ROUND(G1069*100,0)))</f>
        <v>1915.7599999999838</v>
      </c>
      <c r="K1069" s="3">
        <f>MIN(J1069-M1069+N1069,'Power Look Up'!$F$4)</f>
        <v>2000</v>
      </c>
      <c r="M1069" s="50">
        <f t="array" ref="M1069">_xlfn.SUM(_xlfn.NORM.DIST($S$3:$S$1003,$G1069,$P1069,FALSE)*WindSpeedStep*$T$3:$T$1003)</f>
        <v>1890.7669793494961</v>
      </c>
      <c r="N1069" s="50">
        <f t="array" ref="N1069">_xlfn.SUM(_xlfn.NORM.DIST($S$3:$S$1003,$G1069,$Q1069,FALSE)*WindSpeedStep*$T$3:$T$1003)</f>
        <v>1983.7525401737505</v>
      </c>
      <c r="P1069" s="42">
        <f t="shared" si="48"/>
        <v>1.1139762135005111</v>
      </c>
      <c r="Q1069" s="42">
        <f t="shared" si="50"/>
        <v>0.51819290635176318</v>
      </c>
    </row>
    <row r="1070" spans="5:17" x14ac:dyDescent="0.2">
      <c r="E1070" s="15">
        <v>41223.472222222219</v>
      </c>
      <c r="F1070" s="21">
        <v>11.345694015238951</v>
      </c>
      <c r="G1070" s="21">
        <v>11.35294660834048</v>
      </c>
      <c r="H1070" s="24">
        <v>5.0239324208321265E-2</v>
      </c>
      <c r="I1070" s="3">
        <f t="shared" si="49"/>
        <v>1933.3999999999835</v>
      </c>
      <c r="J1070" s="3">
        <f>INDEX(PowerArray,MIN(MaximumPowerIndex,ROUND(G1070*100,0)))</f>
        <v>1933.3999999999835</v>
      </c>
      <c r="K1070" s="3">
        <f>MIN(J1070-M1070+N1070,'Power Look Up'!$F$4)</f>
        <v>2000</v>
      </c>
      <c r="M1070" s="50">
        <f t="array" ref="M1070">_xlfn.SUM(_xlfn.NORM.DIST($S$3:$S$1003,$G1070,$P1070,FALSE)*WindSpeedStep*$T$3:$T$1003)</f>
        <v>1918.9648365151643</v>
      </c>
      <c r="N1070" s="50">
        <f t="array" ref="N1070">_xlfn.SUM(_xlfn.NORM.DIST($S$3:$S$1003,$G1070,$Q1070,FALSE)*WindSpeedStep*$T$3:$T$1003)</f>
        <v>1999.16534095252</v>
      </c>
      <c r="P1070" s="42">
        <f t="shared" si="48"/>
        <v>1.135294660834048</v>
      </c>
      <c r="Q1070" s="42">
        <f t="shared" si="50"/>
        <v>0.57036436537617863</v>
      </c>
    </row>
    <row r="1071" spans="5:17" x14ac:dyDescent="0.2">
      <c r="E1071" s="15">
        <v>41223.479166666664</v>
      </c>
      <c r="F1071" s="21">
        <v>11.925416811221496</v>
      </c>
      <c r="G1071" s="21">
        <v>11.88833489733047</v>
      </c>
      <c r="H1071" s="24">
        <v>4.4442891044385494E-2</v>
      </c>
      <c r="I1071" s="3">
        <f t="shared" si="49"/>
        <v>1982.1199999999824</v>
      </c>
      <c r="J1071" s="3">
        <f>INDEX(PowerArray,MIN(MaximumPowerIndex,ROUND(G1071*100,0)))</f>
        <v>1978.7599999999825</v>
      </c>
      <c r="K1071" s="3">
        <f>MIN(J1071-M1071+N1071,'Power Look Up'!$F$4)</f>
        <v>2000</v>
      </c>
      <c r="M1071" s="50">
        <f t="array" ref="M1071">_xlfn.SUM(_xlfn.NORM.DIST($S$3:$S$1003,$G1071,$P1071,FALSE)*WindSpeedStep*$T$3:$T$1003)</f>
        <v>1966.431742403189</v>
      </c>
      <c r="N1071" s="50">
        <f t="array" ref="N1071">_xlfn.SUM(_xlfn.NORM.DIST($S$3:$S$1003,$G1071,$Q1071,FALSE)*WindSpeedStep*$T$3:$T$1003)</f>
        <v>2021.585257246318</v>
      </c>
      <c r="P1071" s="42">
        <f t="shared" si="48"/>
        <v>1.188833489733047</v>
      </c>
      <c r="Q1071" s="42">
        <f t="shared" si="50"/>
        <v>0.5283519725412239</v>
      </c>
    </row>
    <row r="1072" spans="5:17" x14ac:dyDescent="0.2">
      <c r="E1072" s="15">
        <v>41223.486111111109</v>
      </c>
      <c r="F1072" s="21">
        <v>12.076753531922966</v>
      </c>
      <c r="G1072" s="21">
        <v>12.018450060510926</v>
      </c>
      <c r="H1072" s="24">
        <v>5.3822411650765997E-2</v>
      </c>
      <c r="I1072" s="3">
        <f t="shared" si="49"/>
        <v>1988.8799999999976</v>
      </c>
      <c r="J1072" s="3">
        <f>INDEX(PowerArray,MIN(MaximumPowerIndex,ROUND(G1072*100,0)))</f>
        <v>1988.2199999999978</v>
      </c>
      <c r="K1072" s="3">
        <f>MIN(J1072-M1072+N1072,'Power Look Up'!$F$4)</f>
        <v>2000</v>
      </c>
      <c r="M1072" s="50">
        <f t="array" ref="M1072">_xlfn.SUM(_xlfn.NORM.DIST($S$3:$S$1003,$G1072,$P1072,FALSE)*WindSpeedStep*$T$3:$T$1003)</f>
        <v>1973.9255313865553</v>
      </c>
      <c r="N1072" s="50">
        <f t="array" ref="N1072">_xlfn.SUM(_xlfn.NORM.DIST($S$3:$S$1003,$G1072,$Q1072,FALSE)*WindSpeedStep*$T$3:$T$1003)</f>
        <v>2017.5369677995927</v>
      </c>
      <c r="P1072" s="42">
        <f t="shared" si="48"/>
        <v>1.2018450060510926</v>
      </c>
      <c r="Q1072" s="42">
        <f t="shared" si="50"/>
        <v>0.6468619665609926</v>
      </c>
    </row>
    <row r="1073" spans="5:17" x14ac:dyDescent="0.2">
      <c r="E1073" s="15">
        <v>41223.493055555555</v>
      </c>
      <c r="F1073" s="21">
        <v>11.375839535277843</v>
      </c>
      <c r="G1073" s="21">
        <v>11.346811218531151</v>
      </c>
      <c r="H1073" s="24">
        <v>5.7138640008438241E-2</v>
      </c>
      <c r="I1073" s="3">
        <f t="shared" si="49"/>
        <v>1935.9199999999832</v>
      </c>
      <c r="J1073" s="3">
        <f>INDEX(PowerArray,MIN(MaximumPowerIndex,ROUND(G1073*100,0)))</f>
        <v>1933.3999999999835</v>
      </c>
      <c r="K1073" s="3">
        <f>MIN(J1073-M1073+N1073,'Power Look Up'!$F$4)</f>
        <v>2000</v>
      </c>
      <c r="M1073" s="50">
        <f t="array" ref="M1073">_xlfn.SUM(_xlfn.NORM.DIST($S$3:$S$1003,$G1073,$P1073,FALSE)*WindSpeedStep*$T$3:$T$1003)</f>
        <v>1918.2362056346842</v>
      </c>
      <c r="N1073" s="50">
        <f t="array" ref="N1073">_xlfn.SUM(_xlfn.NORM.DIST($S$3:$S$1003,$G1073,$Q1073,FALSE)*WindSpeedStep*$T$3:$T$1003)</f>
        <v>1988.8218549377791</v>
      </c>
      <c r="P1073" s="42">
        <f t="shared" si="48"/>
        <v>1.1346811218531152</v>
      </c>
      <c r="Q1073" s="42">
        <f t="shared" si="50"/>
        <v>0.64834136145935994</v>
      </c>
    </row>
    <row r="1074" spans="5:17" x14ac:dyDescent="0.2">
      <c r="E1074" s="15">
        <v>41223.5</v>
      </c>
      <c r="F1074" s="21">
        <v>10.014372251974818</v>
      </c>
      <c r="G1074" s="21">
        <v>9.9981328825382434</v>
      </c>
      <c r="H1074" s="24">
        <v>7.5890927646526149E-2</v>
      </c>
      <c r="I1074" s="3">
        <f t="shared" si="49"/>
        <v>1639.6699999999548</v>
      </c>
      <c r="J1074" s="3">
        <f>INDEX(PowerArray,MIN(MaximumPowerIndex,ROUND(G1074*100,0)))</f>
        <v>1636.9999999999357</v>
      </c>
      <c r="K1074" s="3">
        <f>MIN(J1074-M1074+N1074,'Power Look Up'!$F$4)</f>
        <v>1660.9196188030226</v>
      </c>
      <c r="M1074" s="50">
        <f t="array" ref="M1074">_xlfn.SUM(_xlfn.NORM.DIST($S$3:$S$1003,$G1074,$P1074,FALSE)*WindSpeedStep*$T$3:$T$1003)</f>
        <v>1623.5555103954944</v>
      </c>
      <c r="N1074" s="50">
        <f t="array" ref="N1074">_xlfn.SUM(_xlfn.NORM.DIST($S$3:$S$1003,$G1074,$Q1074,FALSE)*WindSpeedStep*$T$3:$T$1003)</f>
        <v>1647.4751291985813</v>
      </c>
      <c r="P1074" s="42">
        <f t="shared" si="48"/>
        <v>0.99981328825382443</v>
      </c>
      <c r="Q1074" s="42">
        <f t="shared" si="50"/>
        <v>0.75876757918906379</v>
      </c>
    </row>
    <row r="1075" spans="5:17" x14ac:dyDescent="0.2">
      <c r="E1075" s="15">
        <v>41223.506944444445</v>
      </c>
      <c r="F1075" s="21">
        <v>9.5391868676761877</v>
      </c>
      <c r="G1075" s="21">
        <v>9.534517197957296</v>
      </c>
      <c r="H1075" s="24">
        <v>4.6125524754206546E-2</v>
      </c>
      <c r="I1075" s="3">
        <f t="shared" si="49"/>
        <v>1461.7399999999395</v>
      </c>
      <c r="J1075" s="3">
        <f>INDEX(PowerArray,MIN(MaximumPowerIndex,ROUND(G1075*100,0)))</f>
        <v>1457.9299999999396</v>
      </c>
      <c r="K1075" s="3">
        <f>MIN(J1075-M1075+N1075,'Power Look Up'!$F$4)</f>
        <v>1469.9146670019875</v>
      </c>
      <c r="M1075" s="50">
        <f t="array" ref="M1075">_xlfn.SUM(_xlfn.NORM.DIST($S$3:$S$1003,$G1075,$P1075,FALSE)*WindSpeedStep*$T$3:$T$1003)</f>
        <v>1463.0434672850245</v>
      </c>
      <c r="N1075" s="50">
        <f t="array" ref="N1075">_xlfn.SUM(_xlfn.NORM.DIST($S$3:$S$1003,$G1075,$Q1075,FALSE)*WindSpeedStep*$T$3:$T$1003)</f>
        <v>1475.0281342870724</v>
      </c>
      <c r="P1075" s="42">
        <f t="shared" si="48"/>
        <v>0.95345171979572962</v>
      </c>
      <c r="Q1075" s="42">
        <f t="shared" si="50"/>
        <v>0.4397846090337873</v>
      </c>
    </row>
    <row r="1076" spans="5:17" x14ac:dyDescent="0.2">
      <c r="E1076" s="15">
        <v>41223.513888888891</v>
      </c>
      <c r="F1076" s="21">
        <v>9.4693156097620541</v>
      </c>
      <c r="G1076" s="21">
        <v>9.4314489978764122</v>
      </c>
      <c r="H1076" s="24">
        <v>4.8577956312468813E-2</v>
      </c>
      <c r="I1076" s="3">
        <f t="shared" si="49"/>
        <v>1435.0699999999401</v>
      </c>
      <c r="J1076" s="3">
        <f>INDEX(PowerArray,MIN(MaximumPowerIndex,ROUND(G1076*100,0)))</f>
        <v>1419.8299999999404</v>
      </c>
      <c r="K1076" s="3">
        <f>MIN(J1076-M1076+N1076,'Power Look Up'!$F$4)</f>
        <v>1425.0735132885502</v>
      </c>
      <c r="M1076" s="50">
        <f t="array" ref="M1076">_xlfn.SUM(_xlfn.NORM.DIST($S$3:$S$1003,$G1076,$P1076,FALSE)*WindSpeedStep*$T$3:$T$1003)</f>
        <v>1424.767267400405</v>
      </c>
      <c r="N1076" s="50">
        <f t="array" ref="N1076">_xlfn.SUM(_xlfn.NORM.DIST($S$3:$S$1003,$G1076,$Q1076,FALSE)*WindSpeedStep*$T$3:$T$1003)</f>
        <v>1430.0107806890148</v>
      </c>
      <c r="P1076" s="42">
        <f t="shared" si="48"/>
        <v>0.94314489978764127</v>
      </c>
      <c r="Q1076" s="42">
        <f t="shared" si="50"/>
        <v>0.4581605173821181</v>
      </c>
    </row>
    <row r="1077" spans="5:17" x14ac:dyDescent="0.2">
      <c r="E1077" s="15">
        <v>41223.520833333336</v>
      </c>
      <c r="F1077" s="21">
        <v>9.6332154470578359</v>
      </c>
      <c r="G1077" s="21">
        <v>9.6079863291441452</v>
      </c>
      <c r="H1077" s="24">
        <v>3.633262454509896E-2</v>
      </c>
      <c r="I1077" s="3">
        <f t="shared" si="49"/>
        <v>1496.0299999999388</v>
      </c>
      <c r="J1077" s="3">
        <f>INDEX(PowerArray,MIN(MaximumPowerIndex,ROUND(G1077*100,0)))</f>
        <v>1488.4099999999389</v>
      </c>
      <c r="K1077" s="3">
        <f>MIN(J1077-M1077+N1077,'Power Look Up'!$F$4)</f>
        <v>1507.2014457896453</v>
      </c>
      <c r="M1077" s="50">
        <f t="array" ref="M1077">_xlfn.SUM(_xlfn.NORM.DIST($S$3:$S$1003,$G1077,$P1077,FALSE)*WindSpeedStep*$T$3:$T$1003)</f>
        <v>1489.8679954614756</v>
      </c>
      <c r="N1077" s="50">
        <f t="array" ref="N1077">_xlfn.SUM(_xlfn.NORM.DIST($S$3:$S$1003,$G1077,$Q1077,FALSE)*WindSpeedStep*$T$3:$T$1003)</f>
        <v>1508.659441251182</v>
      </c>
      <c r="P1077" s="42">
        <f t="shared" si="48"/>
        <v>0.96079863291441459</v>
      </c>
      <c r="Q1077" s="42">
        <f t="shared" si="50"/>
        <v>0.34908335993123785</v>
      </c>
    </row>
    <row r="1078" spans="5:17" x14ac:dyDescent="0.2">
      <c r="E1078" s="15">
        <v>41223.527777777781</v>
      </c>
      <c r="F1078" s="21">
        <v>9.9604585622476112</v>
      </c>
      <c r="G1078" s="21">
        <v>9.9459038583433657</v>
      </c>
      <c r="H1078" s="24">
        <v>4.7186582531592088E-2</v>
      </c>
      <c r="I1078" s="3">
        <f t="shared" si="49"/>
        <v>1621.7599999999361</v>
      </c>
      <c r="J1078" s="3">
        <f>INDEX(PowerArray,MIN(MaximumPowerIndex,ROUND(G1078*100,0)))</f>
        <v>1617.9499999999362</v>
      </c>
      <c r="K1078" s="3">
        <f>MIN(J1078-M1078+N1078,'Power Look Up'!$F$4)</f>
        <v>1659.581101820308</v>
      </c>
      <c r="M1078" s="50">
        <f t="array" ref="M1078">_xlfn.SUM(_xlfn.NORM.DIST($S$3:$S$1003,$G1078,$P1078,FALSE)*WindSpeedStep*$T$3:$T$1003)</f>
        <v>1606.6666315247064</v>
      </c>
      <c r="N1078" s="50">
        <f t="array" ref="N1078">_xlfn.SUM(_xlfn.NORM.DIST($S$3:$S$1003,$G1078,$Q1078,FALSE)*WindSpeedStep*$T$3:$T$1003)</f>
        <v>1648.2977333450783</v>
      </c>
      <c r="P1078" s="42">
        <f t="shared" si="48"/>
        <v>0.99459038583433657</v>
      </c>
      <c r="Q1078" s="42">
        <f t="shared" si="50"/>
        <v>0.46931321326299941</v>
      </c>
    </row>
    <row r="1079" spans="5:17" x14ac:dyDescent="0.2">
      <c r="E1079" s="15">
        <v>41223.534722222219</v>
      </c>
      <c r="F1079" s="21">
        <v>10.91591832896197</v>
      </c>
      <c r="G1079" s="21">
        <v>10.931275256931643</v>
      </c>
      <c r="H1079" s="24">
        <v>4.5804666628313499E-2</v>
      </c>
      <c r="I1079" s="3">
        <f t="shared" si="49"/>
        <v>1882.6399999999496</v>
      </c>
      <c r="J1079" s="3">
        <f>INDEX(PowerArray,MIN(MaximumPowerIndex,ROUND(G1079*100,0)))</f>
        <v>1885.3099999999497</v>
      </c>
      <c r="K1079" s="3">
        <f>MIN(J1079-M1079+N1079,'Power Look Up'!$F$4)</f>
        <v>1981.6232767194401</v>
      </c>
      <c r="M1079" s="50">
        <f t="array" ref="M1079">_xlfn.SUM(_xlfn.NORM.DIST($S$3:$S$1003,$G1079,$P1079,FALSE)*WindSpeedStep*$T$3:$T$1003)</f>
        <v>1857.0404215334047</v>
      </c>
      <c r="N1079" s="50">
        <f t="array" ref="N1079">_xlfn.SUM(_xlfn.NORM.DIST($S$3:$S$1003,$G1079,$Q1079,FALSE)*WindSpeedStep*$T$3:$T$1003)</f>
        <v>1953.3536982528951</v>
      </c>
      <c r="P1079" s="42">
        <f t="shared" si="48"/>
        <v>1.0931275256931643</v>
      </c>
      <c r="Q1079" s="42">
        <f t="shared" si="50"/>
        <v>0.50070341896608594</v>
      </c>
    </row>
    <row r="1080" spans="5:17" x14ac:dyDescent="0.2">
      <c r="E1080" s="15">
        <v>41223.541666666664</v>
      </c>
      <c r="F1080" s="21">
        <v>9.8192890893955092</v>
      </c>
      <c r="G1080" s="21">
        <v>9.828475431347524</v>
      </c>
      <c r="H1080" s="24">
        <v>5.9067412591648799E-2</v>
      </c>
      <c r="I1080" s="3">
        <f t="shared" si="49"/>
        <v>1568.4199999999371</v>
      </c>
      <c r="J1080" s="3">
        <f>INDEX(PowerArray,MIN(MaximumPowerIndex,ROUND(G1080*100,0)))</f>
        <v>1572.229999999937</v>
      </c>
      <c r="K1080" s="3">
        <f>MIN(J1080-M1080+N1080,'Power Look Up'!$F$4)</f>
        <v>1599.7010793209563</v>
      </c>
      <c r="M1080" s="50">
        <f t="array" ref="M1080">_xlfn.SUM(_xlfn.NORM.DIST($S$3:$S$1003,$G1080,$P1080,FALSE)*WindSpeedStep*$T$3:$T$1003)</f>
        <v>1567.4700337068562</v>
      </c>
      <c r="N1080" s="50">
        <f t="array" ref="N1080">_xlfn.SUM(_xlfn.NORM.DIST($S$3:$S$1003,$G1080,$Q1080,FALSE)*WindSpeedStep*$T$3:$T$1003)</f>
        <v>1594.9411130278754</v>
      </c>
      <c r="P1080" s="42">
        <f t="shared" si="48"/>
        <v>0.98284754313475242</v>
      </c>
      <c r="Q1080" s="42">
        <f t="shared" si="50"/>
        <v>0.58054261345028757</v>
      </c>
    </row>
    <row r="1081" spans="5:17" x14ac:dyDescent="0.2">
      <c r="E1081" s="15">
        <v>41223.548611111109</v>
      </c>
      <c r="F1081" s="21">
        <v>9.8801113460924501</v>
      </c>
      <c r="G1081" s="21">
        <v>9.8563124025751119</v>
      </c>
      <c r="H1081" s="24">
        <v>6.68008665976247E-2</v>
      </c>
      <c r="I1081" s="3">
        <f t="shared" si="49"/>
        <v>1591.2799999999368</v>
      </c>
      <c r="J1081" s="3">
        <f>INDEX(PowerArray,MIN(MaximumPowerIndex,ROUND(G1081*100,0)))</f>
        <v>1583.6599999999369</v>
      </c>
      <c r="K1081" s="3">
        <f>MIN(J1081-M1081+N1081,'Power Look Up'!$F$4)</f>
        <v>1608.4152268843943</v>
      </c>
      <c r="M1081" s="50">
        <f t="array" ref="M1081">_xlfn.SUM(_xlfn.NORM.DIST($S$3:$S$1003,$G1081,$P1081,FALSE)*WindSpeedStep*$T$3:$T$1003)</f>
        <v>1576.9085241481348</v>
      </c>
      <c r="N1081" s="50">
        <f t="array" ref="N1081">_xlfn.SUM(_xlfn.NORM.DIST($S$3:$S$1003,$G1081,$Q1081,FALSE)*WindSpeedStep*$T$3:$T$1003)</f>
        <v>1601.6637510325922</v>
      </c>
      <c r="P1081" s="42">
        <f t="shared" si="48"/>
        <v>0.98563124025751125</v>
      </c>
      <c r="Q1081" s="42">
        <f t="shared" si="50"/>
        <v>0.65841020994893384</v>
      </c>
    </row>
    <row r="1082" spans="5:17" x14ac:dyDescent="0.2">
      <c r="E1082" s="15">
        <v>41223.555555555555</v>
      </c>
      <c r="F1082" s="21">
        <v>8.9785900383758506</v>
      </c>
      <c r="G1082" s="21">
        <v>9.0155643582923179</v>
      </c>
      <c r="H1082" s="24">
        <v>7.0166919004797504E-2</v>
      </c>
      <c r="I1082" s="3">
        <f t="shared" si="49"/>
        <v>1248.659999999946</v>
      </c>
      <c r="J1082" s="3">
        <f>INDEX(PowerArray,MIN(MaximumPowerIndex,ROUND(G1082*100,0)))</f>
        <v>1263.6199999999437</v>
      </c>
      <c r="K1082" s="3">
        <f>MIN(J1082-M1082+N1082,'Power Look Up'!$F$4)</f>
        <v>1256.4476867100861</v>
      </c>
      <c r="M1082" s="50">
        <f t="array" ref="M1082">_xlfn.SUM(_xlfn.NORM.DIST($S$3:$S$1003,$G1082,$P1082,FALSE)*WindSpeedStep*$T$3:$T$1003)</f>
        <v>1265.8011180880733</v>
      </c>
      <c r="N1082" s="50">
        <f t="array" ref="N1082">_xlfn.SUM(_xlfn.NORM.DIST($S$3:$S$1003,$G1082,$Q1082,FALSE)*WindSpeedStep*$T$3:$T$1003)</f>
        <v>1258.6288047982157</v>
      </c>
      <c r="P1082" s="42">
        <f t="shared" si="48"/>
        <v>0.90155643582923184</v>
      </c>
      <c r="Q1082" s="42">
        <f t="shared" si="50"/>
        <v>0.6325943741108363</v>
      </c>
    </row>
    <row r="1083" spans="5:17" x14ac:dyDescent="0.2">
      <c r="E1083" s="15">
        <v>41223.5625</v>
      </c>
      <c r="F1083" s="21">
        <v>9.5109356492097259</v>
      </c>
      <c r="G1083" s="21">
        <v>9.5209443258300119</v>
      </c>
      <c r="H1083" s="24">
        <v>6.6239539750471074E-2</v>
      </c>
      <c r="I1083" s="3">
        <f t="shared" si="49"/>
        <v>1450.3099999999397</v>
      </c>
      <c r="J1083" s="3">
        <f>INDEX(PowerArray,MIN(MaximumPowerIndex,ROUND(G1083*100,0)))</f>
        <v>1454.1199999999396</v>
      </c>
      <c r="K1083" s="3">
        <f>MIN(J1083-M1083+N1083,'Power Look Up'!$F$4)</f>
        <v>1463.1776282085175</v>
      </c>
      <c r="M1083" s="50">
        <f t="array" ref="M1083">_xlfn.SUM(_xlfn.NORM.DIST($S$3:$S$1003,$G1083,$P1083,FALSE)*WindSpeedStep*$T$3:$T$1003)</f>
        <v>1458.0434175847843</v>
      </c>
      <c r="N1083" s="50">
        <f t="array" ref="N1083">_xlfn.SUM(_xlfn.NORM.DIST($S$3:$S$1003,$G1083,$Q1083,FALSE)*WindSpeedStep*$T$3:$T$1003)</f>
        <v>1467.1010457933621</v>
      </c>
      <c r="P1083" s="42">
        <f t="shared" si="48"/>
        <v>0.95209443258300119</v>
      </c>
      <c r="Q1083" s="42">
        <f t="shared" si="50"/>
        <v>0.63066297013283912</v>
      </c>
    </row>
    <row r="1084" spans="5:17" x14ac:dyDescent="0.2">
      <c r="E1084" s="15">
        <v>41223.569444444445</v>
      </c>
      <c r="F1084" s="21">
        <v>9.2591158590771379</v>
      </c>
      <c r="G1084" s="21">
        <v>9.3159156270707015</v>
      </c>
      <c r="H1084" s="24">
        <v>7.4521154125483935E-2</v>
      </c>
      <c r="I1084" s="3">
        <f t="shared" si="49"/>
        <v>1355.0599999999417</v>
      </c>
      <c r="J1084" s="3">
        <f>INDEX(PowerArray,MIN(MaximumPowerIndex,ROUND(G1084*100,0)))</f>
        <v>1377.9199999999412</v>
      </c>
      <c r="K1084" s="3">
        <f>MIN(J1084-M1084+N1084,'Power Look Up'!$F$4)</f>
        <v>1379.138909635516</v>
      </c>
      <c r="M1084" s="50">
        <f t="array" ref="M1084">_xlfn.SUM(_xlfn.NORM.DIST($S$3:$S$1003,$G1084,$P1084,FALSE)*WindSpeedStep*$T$3:$T$1003)</f>
        <v>1381.1474918130707</v>
      </c>
      <c r="N1084" s="50">
        <f t="array" ref="N1084">_xlfn.SUM(_xlfn.NORM.DIST($S$3:$S$1003,$G1084,$Q1084,FALSE)*WindSpeedStep*$T$3:$T$1003)</f>
        <v>1382.3664014486455</v>
      </c>
      <c r="P1084" s="42">
        <f t="shared" si="48"/>
        <v>0.93159156270707022</v>
      </c>
      <c r="Q1084" s="42">
        <f t="shared" si="50"/>
        <v>0.69423278426494006</v>
      </c>
    </row>
    <row r="1085" spans="5:17" x14ac:dyDescent="0.2">
      <c r="E1085" s="15">
        <v>41223.576388888891</v>
      </c>
      <c r="F1085" s="21">
        <v>9.5570937434791876</v>
      </c>
      <c r="G1085" s="21">
        <v>9.570965598030261</v>
      </c>
      <c r="H1085" s="24">
        <v>7.2197680437192269E-2</v>
      </c>
      <c r="I1085" s="3">
        <f t="shared" si="49"/>
        <v>1469.3599999999392</v>
      </c>
      <c r="J1085" s="3">
        <f>INDEX(PowerArray,MIN(MaximumPowerIndex,ROUND(G1085*100,0)))</f>
        <v>1473.1699999999391</v>
      </c>
      <c r="K1085" s="3">
        <f>MIN(J1085-M1085+N1085,'Power Look Up'!$F$4)</f>
        <v>1483.1165640705253</v>
      </c>
      <c r="M1085" s="50">
        <f t="array" ref="M1085">_xlfn.SUM(_xlfn.NORM.DIST($S$3:$S$1003,$G1085,$P1085,FALSE)*WindSpeedStep*$T$3:$T$1003)</f>
        <v>1476.403600219104</v>
      </c>
      <c r="N1085" s="50">
        <f t="array" ref="N1085">_xlfn.SUM(_xlfn.NORM.DIST($S$3:$S$1003,$G1085,$Q1085,FALSE)*WindSpeedStep*$T$3:$T$1003)</f>
        <v>1486.3501642896902</v>
      </c>
      <c r="P1085" s="42">
        <f t="shared" si="48"/>
        <v>0.9570965598030261</v>
      </c>
      <c r="Q1085" s="42">
        <f t="shared" si="50"/>
        <v>0.69100151572194957</v>
      </c>
    </row>
    <row r="1086" spans="5:17" x14ac:dyDescent="0.2">
      <c r="E1086" s="15">
        <v>41223.583333333336</v>
      </c>
      <c r="F1086" s="21">
        <v>9.5286762211773421</v>
      </c>
      <c r="G1086" s="21">
        <v>9.5036771191743163</v>
      </c>
      <c r="H1086" s="24">
        <v>6.1918359518684629E-2</v>
      </c>
      <c r="I1086" s="3">
        <f t="shared" si="49"/>
        <v>1457.9299999999396</v>
      </c>
      <c r="J1086" s="3">
        <f>INDEX(PowerArray,MIN(MaximumPowerIndex,ROUND(G1086*100,0)))</f>
        <v>1446.4999999999397</v>
      </c>
      <c r="K1086" s="3">
        <f>MIN(J1086-M1086+N1086,'Power Look Up'!$F$4)</f>
        <v>1455.2837373384223</v>
      </c>
      <c r="M1086" s="50">
        <f t="array" ref="M1086">_xlfn.SUM(_xlfn.NORM.DIST($S$3:$S$1003,$G1086,$P1086,FALSE)*WindSpeedStep*$T$3:$T$1003)</f>
        <v>1451.6637457830871</v>
      </c>
      <c r="N1086" s="50">
        <f t="array" ref="N1086">_xlfn.SUM(_xlfn.NORM.DIST($S$3:$S$1003,$G1086,$Q1086,FALSE)*WindSpeedStep*$T$3:$T$1003)</f>
        <v>1460.4474831215696</v>
      </c>
      <c r="P1086" s="42">
        <f t="shared" si="48"/>
        <v>0.95036771191743163</v>
      </c>
      <c r="Q1086" s="42">
        <f t="shared" si="50"/>
        <v>0.58845209661453235</v>
      </c>
    </row>
    <row r="1087" spans="5:17" x14ac:dyDescent="0.2">
      <c r="E1087" s="15">
        <v>41223.590277777781</v>
      </c>
      <c r="F1087" s="21">
        <v>8.8989374459653874</v>
      </c>
      <c r="G1087" s="21">
        <v>8.8765934249855381</v>
      </c>
      <c r="H1087" s="24">
        <v>6.7423779933640141E-2</v>
      </c>
      <c r="I1087" s="3">
        <f t="shared" si="49"/>
        <v>1219.2999999999467</v>
      </c>
      <c r="J1087" s="3">
        <f>INDEX(PowerArray,MIN(MaximumPowerIndex,ROUND(G1087*100,0)))</f>
        <v>1211.9599999999468</v>
      </c>
      <c r="K1087" s="3">
        <f>MIN(J1087-M1087+N1087,'Power Look Up'!$F$4)</f>
        <v>1201.2361635112425</v>
      </c>
      <c r="M1087" s="50">
        <f t="array" ref="M1087">_xlfn.SUM(_xlfn.NORM.DIST($S$3:$S$1003,$G1087,$P1087,FALSE)*WindSpeedStep*$T$3:$T$1003)</f>
        <v>1212.2714340345326</v>
      </c>
      <c r="N1087" s="50">
        <f t="array" ref="N1087">_xlfn.SUM(_xlfn.NORM.DIST($S$3:$S$1003,$G1087,$Q1087,FALSE)*WindSpeedStep*$T$3:$T$1003)</f>
        <v>1201.5475975458282</v>
      </c>
      <c r="P1087" s="42">
        <f t="shared" si="48"/>
        <v>0.88765934249855383</v>
      </c>
      <c r="Q1087" s="42">
        <f t="shared" si="50"/>
        <v>0.59849348164662197</v>
      </c>
    </row>
    <row r="1088" spans="5:17" x14ac:dyDescent="0.2">
      <c r="E1088" s="15">
        <v>41223.597222222219</v>
      </c>
      <c r="F1088" s="21">
        <v>8.7541675270321466</v>
      </c>
      <c r="G1088" s="21">
        <v>8.7712948004564684</v>
      </c>
      <c r="H1088" s="24">
        <v>6.6254158171980132E-2</v>
      </c>
      <c r="I1088" s="3">
        <f t="shared" si="49"/>
        <v>1164.2499999999477</v>
      </c>
      <c r="J1088" s="3">
        <f>INDEX(PowerArray,MIN(MaximumPowerIndex,ROUND(G1088*100,0)))</f>
        <v>1171.5899999999476</v>
      </c>
      <c r="K1088" s="3">
        <f>MIN(J1088-M1088+N1088,'Power Look Up'!$F$4)</f>
        <v>1158.9127181362101</v>
      </c>
      <c r="M1088" s="50">
        <f t="array" ref="M1088">_xlfn.SUM(_xlfn.NORM.DIST($S$3:$S$1003,$G1088,$P1088,FALSE)*WindSpeedStep*$T$3:$T$1003)</f>
        <v>1171.9441806833067</v>
      </c>
      <c r="N1088" s="50">
        <f t="array" ref="N1088">_xlfn.SUM(_xlfn.NORM.DIST($S$3:$S$1003,$G1088,$Q1088,FALSE)*WindSpeedStep*$T$3:$T$1003)</f>
        <v>1159.2668988195692</v>
      </c>
      <c r="P1088" s="42">
        <f t="shared" si="48"/>
        <v>0.87712948004564684</v>
      </c>
      <c r="Q1088" s="42">
        <f t="shared" si="50"/>
        <v>0.58113475308250973</v>
      </c>
    </row>
    <row r="1089" spans="5:17" x14ac:dyDescent="0.2">
      <c r="E1089" s="15">
        <v>41223.604166666664</v>
      </c>
      <c r="F1089" s="21">
        <v>8.5855796660797861</v>
      </c>
      <c r="G1089" s="21">
        <v>8.5949323649016929</v>
      </c>
      <c r="H1089" s="24">
        <v>6.2896160888641139E-2</v>
      </c>
      <c r="I1089" s="3">
        <f t="shared" si="49"/>
        <v>1105.529999999949</v>
      </c>
      <c r="J1089" s="3">
        <f>INDEX(PowerArray,MIN(MaximumPowerIndex,ROUND(G1089*100,0)))</f>
        <v>1105.529999999949</v>
      </c>
      <c r="K1089" s="3">
        <f>MIN(J1089-M1089+N1089,'Power Look Up'!$F$4)</f>
        <v>1089.9996576372205</v>
      </c>
      <c r="M1089" s="50">
        <f t="array" ref="M1089">_xlfn.SUM(_xlfn.NORM.DIST($S$3:$S$1003,$G1089,$P1089,FALSE)*WindSpeedStep*$T$3:$T$1003)</f>
        <v>1105.2311329262091</v>
      </c>
      <c r="N1089" s="50">
        <f t="array" ref="N1089">_xlfn.SUM(_xlfn.NORM.DIST($S$3:$S$1003,$G1089,$Q1089,FALSE)*WindSpeedStep*$T$3:$T$1003)</f>
        <v>1089.7007905634805</v>
      </c>
      <c r="P1089" s="42">
        <f t="shared" si="48"/>
        <v>0.85949323649016929</v>
      </c>
      <c r="Q1089" s="42">
        <f t="shared" si="50"/>
        <v>0.5405882488498458</v>
      </c>
    </row>
    <row r="1090" spans="5:17" x14ac:dyDescent="0.2">
      <c r="E1090" s="15">
        <v>41223.611111111109</v>
      </c>
      <c r="F1090" s="21">
        <v>8.3568180586954259</v>
      </c>
      <c r="G1090" s="21">
        <v>8.3388372013045942</v>
      </c>
      <c r="H1090" s="24">
        <v>6.2224640568658819E-2</v>
      </c>
      <c r="I1090" s="3">
        <f t="shared" si="49"/>
        <v>1021.1199999999509</v>
      </c>
      <c r="J1090" s="3">
        <f>INDEX(PowerArray,MIN(MaximumPowerIndex,ROUND(G1090*100,0)))</f>
        <v>1013.7799999999511</v>
      </c>
      <c r="K1090" s="3">
        <f>MIN(J1090-M1090+N1090,'Power Look Up'!$F$4)</f>
        <v>997.63779754716529</v>
      </c>
      <c r="M1090" s="50">
        <f t="array" ref="M1090">_xlfn.SUM(_xlfn.NORM.DIST($S$3:$S$1003,$G1090,$P1090,FALSE)*WindSpeedStep*$T$3:$T$1003)</f>
        <v>1011.084470933583</v>
      </c>
      <c r="N1090" s="50">
        <f t="array" ref="N1090">_xlfn.SUM(_xlfn.NORM.DIST($S$3:$S$1003,$G1090,$Q1090,FALSE)*WindSpeedStep*$T$3:$T$1003)</f>
        <v>994.94226848079722</v>
      </c>
      <c r="P1090" s="42">
        <f t="shared" si="48"/>
        <v>0.83388372013045942</v>
      </c>
      <c r="Q1090" s="42">
        <f t="shared" si="50"/>
        <v>0.5188811476117392</v>
      </c>
    </row>
    <row r="1091" spans="5:17" x14ac:dyDescent="0.2">
      <c r="E1091" s="15">
        <v>41223.618055555555</v>
      </c>
      <c r="F1091" s="21">
        <v>8.2771662858238972</v>
      </c>
      <c r="G1091" s="21">
        <v>8.3183231305967862</v>
      </c>
      <c r="H1091" s="24">
        <v>6.2823432808229482E-2</v>
      </c>
      <c r="I1091" s="3">
        <f t="shared" si="49"/>
        <v>991.75999999995156</v>
      </c>
      <c r="J1091" s="3">
        <f>INDEX(PowerArray,MIN(MaximumPowerIndex,ROUND(G1091*100,0)))</f>
        <v>1006.4399999999512</v>
      </c>
      <c r="K1091" s="3">
        <f>MIN(J1091-M1091+N1091,'Power Look Up'!$F$4)</f>
        <v>990.5439689988616</v>
      </c>
      <c r="M1091" s="50">
        <f t="array" ref="M1091">_xlfn.SUM(_xlfn.NORM.DIST($S$3:$S$1003,$G1091,$P1091,FALSE)*WindSpeedStep*$T$3:$T$1003)</f>
        <v>1003.712673304557</v>
      </c>
      <c r="N1091" s="50">
        <f t="array" ref="N1091">_xlfn.SUM(_xlfn.NORM.DIST($S$3:$S$1003,$G1091,$Q1091,FALSE)*WindSpeedStep*$T$3:$T$1003)</f>
        <v>987.81664230346746</v>
      </c>
      <c r="P1091" s="42">
        <f t="shared" ref="P1091:P1154" si="51">ReferenceTurbulence*G1091</f>
        <v>0.83183231305967864</v>
      </c>
      <c r="Q1091" s="42">
        <f t="shared" si="50"/>
        <v>0.5225856142721883</v>
      </c>
    </row>
    <row r="1092" spans="5:17" x14ac:dyDescent="0.2">
      <c r="E1092" s="15">
        <v>41223.625</v>
      </c>
      <c r="F1092" s="21">
        <v>8.5047844576175002</v>
      </c>
      <c r="G1092" s="21">
        <v>8.5538116352354603</v>
      </c>
      <c r="H1092" s="24">
        <v>6.5845290117661187E-2</v>
      </c>
      <c r="I1092" s="3">
        <f t="shared" ref="I1092:I1155" si="52">INDEX(PowerArray,MIN(MaximumPowerIndex,ROUND(F1092*100,0)))</f>
        <v>1072.4999999999498</v>
      </c>
      <c r="J1092" s="3">
        <f>INDEX(PowerArray,MIN(MaximumPowerIndex,ROUND(G1092*100,0)))</f>
        <v>1090.8499999999494</v>
      </c>
      <c r="K1092" s="3">
        <f>MIN(J1092-M1092+N1092,'Power Look Up'!$F$4)</f>
        <v>1076.2791990761173</v>
      </c>
      <c r="M1092" s="50">
        <f t="array" ref="M1092">_xlfn.SUM(_xlfn.NORM.DIST($S$3:$S$1003,$G1092,$P1092,FALSE)*WindSpeedStep*$T$3:$T$1003)</f>
        <v>1089.8716200539702</v>
      </c>
      <c r="N1092" s="50">
        <f t="array" ref="N1092">_xlfn.SUM(_xlfn.NORM.DIST($S$3:$S$1003,$G1092,$Q1092,FALSE)*WindSpeedStep*$T$3:$T$1003)</f>
        <v>1075.3008191301381</v>
      </c>
      <c r="P1092" s="42">
        <f t="shared" si="51"/>
        <v>0.8553811635235461</v>
      </c>
      <c r="Q1092" s="42">
        <f t="shared" ref="Q1092:Q1155" si="53">G1092*H1092</f>
        <v>0.56322820873390478</v>
      </c>
    </row>
    <row r="1093" spans="5:17" x14ac:dyDescent="0.2">
      <c r="E1093" s="15">
        <v>41223.631944444445</v>
      </c>
      <c r="F1093" s="21">
        <v>8.4875295109527666</v>
      </c>
      <c r="G1093" s="21">
        <v>8.5082658945430136</v>
      </c>
      <c r="H1093" s="24">
        <v>5.6553558886668027E-2</v>
      </c>
      <c r="I1093" s="3">
        <f t="shared" si="52"/>
        <v>1068.8299999999499</v>
      </c>
      <c r="J1093" s="3">
        <f>INDEX(PowerArray,MIN(MaximumPowerIndex,ROUND(G1093*100,0)))</f>
        <v>1076.1699999999496</v>
      </c>
      <c r="K1093" s="3">
        <f>MIN(J1093-M1093+N1093,'Power Look Up'!$F$4)</f>
        <v>1058.0211008334304</v>
      </c>
      <c r="M1093" s="50">
        <f t="array" ref="M1093">_xlfn.SUM(_xlfn.NORM.DIST($S$3:$S$1003,$G1093,$P1093,FALSE)*WindSpeedStep*$T$3:$T$1003)</f>
        <v>1072.9598926643171</v>
      </c>
      <c r="N1093" s="50">
        <f t="array" ref="N1093">_xlfn.SUM(_xlfn.NORM.DIST($S$3:$S$1003,$G1093,$Q1093,FALSE)*WindSpeedStep*$T$3:$T$1003)</f>
        <v>1054.8109934977979</v>
      </c>
      <c r="P1093" s="42">
        <f t="shared" si="51"/>
        <v>0.85082658945430145</v>
      </c>
      <c r="Q1093" s="42">
        <f t="shared" si="53"/>
        <v>0.48117271629046754</v>
      </c>
    </row>
    <row r="1094" spans="5:17" x14ac:dyDescent="0.2">
      <c r="E1094" s="15">
        <v>41223.638888888891</v>
      </c>
      <c r="F1094" s="21">
        <v>8.5886652378237187</v>
      </c>
      <c r="G1094" s="21">
        <v>8.5823777532694496</v>
      </c>
      <c r="H1094" s="24">
        <v>6.7530865849297683E-2</v>
      </c>
      <c r="I1094" s="3">
        <f t="shared" si="52"/>
        <v>1105.529999999949</v>
      </c>
      <c r="J1094" s="3">
        <f>INDEX(PowerArray,MIN(MaximumPowerIndex,ROUND(G1094*100,0)))</f>
        <v>1101.8599999999492</v>
      </c>
      <c r="K1094" s="3">
        <f>MIN(J1094-M1094+N1094,'Power Look Up'!$F$4)</f>
        <v>1088.0927352702909</v>
      </c>
      <c r="M1094" s="50">
        <f t="array" ref="M1094">_xlfn.SUM(_xlfn.NORM.DIST($S$3:$S$1003,$G1094,$P1094,FALSE)*WindSpeedStep*$T$3:$T$1003)</f>
        <v>1100.5329031333972</v>
      </c>
      <c r="N1094" s="50">
        <f t="array" ref="N1094">_xlfn.SUM(_xlfn.NORM.DIST($S$3:$S$1003,$G1094,$Q1094,FALSE)*WindSpeedStep*$T$3:$T$1003)</f>
        <v>1086.7656384037389</v>
      </c>
      <c r="P1094" s="42">
        <f t="shared" si="51"/>
        <v>0.85823777532694501</v>
      </c>
      <c r="Q1094" s="42">
        <f t="shared" si="53"/>
        <v>0.57957540072403602</v>
      </c>
    </row>
    <row r="1095" spans="5:17" x14ac:dyDescent="0.2">
      <c r="E1095" s="15">
        <v>41223.645833333336</v>
      </c>
      <c r="F1095" s="21">
        <v>8.4655784847113615</v>
      </c>
      <c r="G1095" s="21">
        <v>8.4614168055763734</v>
      </c>
      <c r="H1095" s="24">
        <v>7.2056505187642617E-2</v>
      </c>
      <c r="I1095" s="3">
        <f t="shared" si="52"/>
        <v>1061.48999999995</v>
      </c>
      <c r="J1095" s="3">
        <f>INDEX(PowerArray,MIN(MaximumPowerIndex,ROUND(G1095*100,0)))</f>
        <v>1057.8199999999501</v>
      </c>
      <c r="K1095" s="3">
        <f>MIN(J1095-M1095+N1095,'Power Look Up'!$F$4)</f>
        <v>1045.4721750121591</v>
      </c>
      <c r="M1095" s="50">
        <f t="array" ref="M1095">_xlfn.SUM(_xlfn.NORM.DIST($S$3:$S$1003,$G1095,$P1095,FALSE)*WindSpeedStep*$T$3:$T$1003)</f>
        <v>1055.6815918527511</v>
      </c>
      <c r="N1095" s="50">
        <f t="array" ref="N1095">_xlfn.SUM(_xlfn.NORM.DIST($S$3:$S$1003,$G1095,$Q1095,FALSE)*WindSpeedStep*$T$3:$T$1003)</f>
        <v>1043.3337668649601</v>
      </c>
      <c r="P1095" s="42">
        <f t="shared" si="51"/>
        <v>0.84614168055763739</v>
      </c>
      <c r="Q1095" s="42">
        <f t="shared" si="53"/>
        <v>0.6097001239458204</v>
      </c>
    </row>
    <row r="1096" spans="5:17" x14ac:dyDescent="0.2">
      <c r="E1096" s="15">
        <v>41223.652777777781</v>
      </c>
      <c r="F1096" s="21">
        <v>8.520647940902462</v>
      </c>
      <c r="G1096" s="21">
        <v>8.5213298508291277</v>
      </c>
      <c r="H1096" s="24">
        <v>6.924356035974305E-2</v>
      </c>
      <c r="I1096" s="3">
        <f t="shared" si="52"/>
        <v>1079.8399999999497</v>
      </c>
      <c r="J1096" s="3">
        <f>INDEX(PowerArray,MIN(MaximumPowerIndex,ROUND(G1096*100,0)))</f>
        <v>1079.8399999999497</v>
      </c>
      <c r="K1096" s="3">
        <f>MIN(J1096-M1096+N1096,'Power Look Up'!$F$4)</f>
        <v>1066.5062716514856</v>
      </c>
      <c r="M1096" s="50">
        <f t="array" ref="M1096">_xlfn.SUM(_xlfn.NORM.DIST($S$3:$S$1003,$G1096,$P1096,FALSE)*WindSpeedStep*$T$3:$T$1003)</f>
        <v>1077.7995021913237</v>
      </c>
      <c r="N1096" s="50">
        <f t="array" ref="N1096">_xlfn.SUM(_xlfn.NORM.DIST($S$3:$S$1003,$G1096,$Q1096,FALSE)*WindSpeedStep*$T$3:$T$1003)</f>
        <v>1064.4657738428596</v>
      </c>
      <c r="P1096" s="42">
        <f t="shared" si="51"/>
        <v>0.8521329850829128</v>
      </c>
      <c r="Q1096" s="42">
        <f t="shared" si="53"/>
        <v>0.59004721787116698</v>
      </c>
    </row>
    <row r="1097" spans="5:17" x14ac:dyDescent="0.2">
      <c r="E1097" s="15">
        <v>41223.659722222219</v>
      </c>
      <c r="F1097" s="21">
        <v>8.7525837544203942</v>
      </c>
      <c r="G1097" s="21">
        <v>8.7490054481478641</v>
      </c>
      <c r="H1097" s="24">
        <v>5.9411028170667873E-2</v>
      </c>
      <c r="I1097" s="3">
        <f t="shared" si="52"/>
        <v>1164.2499999999477</v>
      </c>
      <c r="J1097" s="3">
        <f>INDEX(PowerArray,MIN(MaximumPowerIndex,ROUND(G1097*100,0)))</f>
        <v>1164.2499999999477</v>
      </c>
      <c r="K1097" s="3">
        <f>MIN(J1097-M1097+N1097,'Power Look Up'!$F$4)</f>
        <v>1148.6552393142897</v>
      </c>
      <c r="M1097" s="50">
        <f t="array" ref="M1097">_xlfn.SUM(_xlfn.NORM.DIST($S$3:$S$1003,$G1097,$P1097,FALSE)*WindSpeedStep*$T$3:$T$1003)</f>
        <v>1163.4479197513847</v>
      </c>
      <c r="N1097" s="50">
        <f t="array" ref="N1097">_xlfn.SUM(_xlfn.NORM.DIST($S$3:$S$1003,$G1097,$Q1097,FALSE)*WindSpeedStep*$T$3:$T$1003)</f>
        <v>1147.8531590657267</v>
      </c>
      <c r="P1097" s="42">
        <f t="shared" si="51"/>
        <v>0.87490054481478641</v>
      </c>
      <c r="Q1097" s="42">
        <f t="shared" si="53"/>
        <v>0.51978740914523947</v>
      </c>
    </row>
    <row r="1098" spans="5:17" x14ac:dyDescent="0.2">
      <c r="E1098" s="15">
        <v>41223.680555555555</v>
      </c>
      <c r="F1098" s="21">
        <v>8.7570958887488057</v>
      </c>
      <c r="G1098" s="21">
        <v>8.8058875588345291</v>
      </c>
      <c r="H1098" s="24">
        <v>6.2806209614153577E-2</v>
      </c>
      <c r="I1098" s="3">
        <f t="shared" si="52"/>
        <v>1167.9199999999478</v>
      </c>
      <c r="J1098" s="3">
        <f>INDEX(PowerArray,MIN(MaximumPowerIndex,ROUND(G1098*100,0)))</f>
        <v>1186.2699999999475</v>
      </c>
      <c r="K1098" s="3">
        <f>MIN(J1098-M1098+N1098,'Power Look Up'!$F$4)</f>
        <v>1172.7184225225387</v>
      </c>
      <c r="M1098" s="50">
        <f t="array" ref="M1098">_xlfn.SUM(_xlfn.NORM.DIST($S$3:$S$1003,$G1098,$P1098,FALSE)*WindSpeedStep*$T$3:$T$1003)</f>
        <v>1185.1605187276891</v>
      </c>
      <c r="N1098" s="50">
        <f t="array" ref="N1098">_xlfn.SUM(_xlfn.NORM.DIST($S$3:$S$1003,$G1098,$Q1098,FALSE)*WindSpeedStep*$T$3:$T$1003)</f>
        <v>1171.6089412502804</v>
      </c>
      <c r="P1098" s="42">
        <f t="shared" si="51"/>
        <v>0.88058875588345298</v>
      </c>
      <c r="Q1098" s="42">
        <f t="shared" si="53"/>
        <v>0.55306441985882859</v>
      </c>
    </row>
    <row r="1099" spans="5:17" x14ac:dyDescent="0.2">
      <c r="E1099" s="15">
        <v>41223.6875</v>
      </c>
      <c r="F1099" s="21">
        <v>8.6580252720555695</v>
      </c>
      <c r="G1099" s="21">
        <v>8.7121030230857119</v>
      </c>
      <c r="H1099" s="24">
        <v>7.5074855937175902E-2</v>
      </c>
      <c r="I1099" s="3">
        <f t="shared" si="52"/>
        <v>1131.2199999999486</v>
      </c>
      <c r="J1099" s="3">
        <f>INDEX(PowerArray,MIN(MaximumPowerIndex,ROUND(G1099*100,0)))</f>
        <v>1149.5699999999481</v>
      </c>
      <c r="K1099" s="3">
        <f>MIN(J1099-M1099+N1099,'Power Look Up'!$F$4)</f>
        <v>1139.7798975126912</v>
      </c>
      <c r="M1099" s="50">
        <f t="array" ref="M1099">_xlfn.SUM(_xlfn.NORM.DIST($S$3:$S$1003,$G1099,$P1099,FALSE)*WindSpeedStep*$T$3:$T$1003)</f>
        <v>1149.4185570565105</v>
      </c>
      <c r="N1099" s="50">
        <f t="array" ref="N1099">_xlfn.SUM(_xlfn.NORM.DIST($S$3:$S$1003,$G1099,$Q1099,FALSE)*WindSpeedStep*$T$3:$T$1003)</f>
        <v>1139.6284545692536</v>
      </c>
      <c r="P1099" s="42">
        <f t="shared" si="51"/>
        <v>0.87121030230857122</v>
      </c>
      <c r="Q1099" s="42">
        <f t="shared" si="53"/>
        <v>0.65405987936799448</v>
      </c>
    </row>
    <row r="1100" spans="5:17" x14ac:dyDescent="0.2">
      <c r="E1100" s="15">
        <v>41223.694444444445</v>
      </c>
      <c r="F1100" s="21">
        <v>8.9368402832662284</v>
      </c>
      <c r="G1100" s="21">
        <v>8.977028674096843</v>
      </c>
      <c r="H1100" s="24">
        <v>6.489989544582328E-2</v>
      </c>
      <c r="I1100" s="3">
        <f t="shared" si="52"/>
        <v>1233.9799999999464</v>
      </c>
      <c r="J1100" s="3">
        <f>INDEX(PowerArray,MIN(MaximumPowerIndex,ROUND(G1100*100,0)))</f>
        <v>1248.659999999946</v>
      </c>
      <c r="K1100" s="3">
        <f>MIN(J1100-M1100+N1100,'Power Look Up'!$F$4)</f>
        <v>1238.9861345560316</v>
      </c>
      <c r="M1100" s="50">
        <f t="array" ref="M1100">_xlfn.SUM(_xlfn.NORM.DIST($S$3:$S$1003,$G1100,$P1100,FALSE)*WindSpeedStep*$T$3:$T$1003)</f>
        <v>1250.9387378690317</v>
      </c>
      <c r="N1100" s="50">
        <f t="array" ref="N1100">_xlfn.SUM(_xlfn.NORM.DIST($S$3:$S$1003,$G1100,$Q1100,FALSE)*WindSpeedStep*$T$3:$T$1003)</f>
        <v>1241.2648724251173</v>
      </c>
      <c r="P1100" s="42">
        <f t="shared" si="51"/>
        <v>0.8977028674096843</v>
      </c>
      <c r="Q1100" s="42">
        <f t="shared" si="53"/>
        <v>0.58260822236304266</v>
      </c>
    </row>
    <row r="1101" spans="5:17" x14ac:dyDescent="0.2">
      <c r="E1101" s="15">
        <v>41223.701388888891</v>
      </c>
      <c r="F1101" s="21">
        <v>8.8794476031162937</v>
      </c>
      <c r="G1101" s="21">
        <v>8.8701605123722604</v>
      </c>
      <c r="H1101" s="24">
        <v>6.7571770995013977E-2</v>
      </c>
      <c r="I1101" s="3">
        <f t="shared" si="52"/>
        <v>1211.9599999999468</v>
      </c>
      <c r="J1101" s="3">
        <f>INDEX(PowerArray,MIN(MaximumPowerIndex,ROUND(G1101*100,0)))</f>
        <v>1208.289999999947</v>
      </c>
      <c r="K1101" s="3">
        <f>MIN(J1101-M1101+N1101,'Power Look Up'!$F$4)</f>
        <v>1197.5153751108021</v>
      </c>
      <c r="M1101" s="50">
        <f t="array" ref="M1101">_xlfn.SUM(_xlfn.NORM.DIST($S$3:$S$1003,$G1101,$P1101,FALSE)*WindSpeedStep*$T$3:$T$1003)</f>
        <v>1209.8002005827223</v>
      </c>
      <c r="N1101" s="50">
        <f t="array" ref="N1101">_xlfn.SUM(_xlfn.NORM.DIST($S$3:$S$1003,$G1101,$Q1101,FALSE)*WindSpeedStep*$T$3:$T$1003)</f>
        <v>1199.0255756935774</v>
      </c>
      <c r="P1101" s="42">
        <f t="shared" si="51"/>
        <v>0.88701605123722604</v>
      </c>
      <c r="Q1101" s="42">
        <f t="shared" si="53"/>
        <v>0.59937245483103418</v>
      </c>
    </row>
    <row r="1102" spans="5:17" x14ac:dyDescent="0.2">
      <c r="E1102" s="15">
        <v>41223.708333333336</v>
      </c>
      <c r="F1102" s="21">
        <v>9.1099076090685216</v>
      </c>
      <c r="G1102" s="21">
        <v>9.0268566305525919</v>
      </c>
      <c r="H1102" s="24">
        <v>6.4764652433212416E-2</v>
      </c>
      <c r="I1102" s="3">
        <f t="shared" si="52"/>
        <v>1297.909999999943</v>
      </c>
      <c r="J1102" s="3">
        <f>INDEX(PowerArray,MIN(MaximumPowerIndex,ROUND(G1102*100,0)))</f>
        <v>1267.4299999999437</v>
      </c>
      <c r="K1102" s="3">
        <f>MIN(J1102-M1102+N1102,'Power Look Up'!$F$4)</f>
        <v>1258.8781914595595</v>
      </c>
      <c r="M1102" s="50">
        <f t="array" ref="M1102">_xlfn.SUM(_xlfn.NORM.DIST($S$3:$S$1003,$G1102,$P1102,FALSE)*WindSpeedStep*$T$3:$T$1003)</f>
        <v>1270.1572704021182</v>
      </c>
      <c r="N1102" s="50">
        <f t="array" ref="N1102">_xlfn.SUM(_xlfn.NORM.DIST($S$3:$S$1003,$G1102,$Q1102,FALSE)*WindSpeedStep*$T$3:$T$1003)</f>
        <v>1261.6054618617341</v>
      </c>
      <c r="P1102" s="42">
        <f t="shared" si="51"/>
        <v>0.90268566305525921</v>
      </c>
      <c r="Q1102" s="42">
        <f t="shared" si="53"/>
        <v>0.58462123224217755</v>
      </c>
    </row>
    <row r="1103" spans="5:17" x14ac:dyDescent="0.2">
      <c r="E1103" s="15">
        <v>41223.715277777781</v>
      </c>
      <c r="F1103" s="21">
        <v>9.3430132596347697</v>
      </c>
      <c r="G1103" s="21">
        <v>9.3190827376827965</v>
      </c>
      <c r="H1103" s="24">
        <v>5.8867517867731277E-2</v>
      </c>
      <c r="I1103" s="3">
        <f t="shared" si="52"/>
        <v>1385.5399999999411</v>
      </c>
      <c r="J1103" s="3">
        <f>INDEX(PowerArray,MIN(MaximumPowerIndex,ROUND(G1103*100,0)))</f>
        <v>1377.9199999999412</v>
      </c>
      <c r="K1103" s="3">
        <f>MIN(J1103-M1103+N1103,'Power Look Up'!$F$4)</f>
        <v>1378.0521023326105</v>
      </c>
      <c r="M1103" s="50">
        <f t="array" ref="M1103">_xlfn.SUM(_xlfn.NORM.DIST($S$3:$S$1003,$G1103,$P1103,FALSE)*WindSpeedStep*$T$3:$T$1003)</f>
        <v>1382.3514152169573</v>
      </c>
      <c r="N1103" s="50">
        <f t="array" ref="N1103">_xlfn.SUM(_xlfn.NORM.DIST($S$3:$S$1003,$G1103,$Q1103,FALSE)*WindSpeedStep*$T$3:$T$1003)</f>
        <v>1382.4835175496266</v>
      </c>
      <c r="P1103" s="42">
        <f t="shared" si="51"/>
        <v>0.93190827376827967</v>
      </c>
      <c r="Q1103" s="42">
        <f t="shared" si="53"/>
        <v>0.54859126957140814</v>
      </c>
    </row>
    <row r="1104" spans="5:17" x14ac:dyDescent="0.2">
      <c r="E1104" s="15">
        <v>41223.722222222219</v>
      </c>
      <c r="F1104" s="21">
        <v>9.8239891886334529</v>
      </c>
      <c r="G1104" s="21">
        <v>9.8429706011950078</v>
      </c>
      <c r="H1104" s="24">
        <v>5.7003320061460465E-2</v>
      </c>
      <c r="I1104" s="3">
        <f t="shared" si="52"/>
        <v>1568.4199999999371</v>
      </c>
      <c r="J1104" s="3">
        <f>INDEX(PowerArray,MIN(MaximumPowerIndex,ROUND(G1104*100,0)))</f>
        <v>1576.039999999937</v>
      </c>
      <c r="K1104" s="3">
        <f>MIN(J1104-M1104+N1104,'Power Look Up'!$F$4)</f>
        <v>1605.4262887675845</v>
      </c>
      <c r="M1104" s="50">
        <f t="array" ref="M1104">_xlfn.SUM(_xlfn.NORM.DIST($S$3:$S$1003,$G1104,$P1104,FALSE)*WindSpeedStep*$T$3:$T$1003)</f>
        <v>1572.3958047063802</v>
      </c>
      <c r="N1104" s="50">
        <f t="array" ref="N1104">_xlfn.SUM(_xlfn.NORM.DIST($S$3:$S$1003,$G1104,$Q1104,FALSE)*WindSpeedStep*$T$3:$T$1003)</f>
        <v>1601.7820934740278</v>
      </c>
      <c r="P1104" s="42">
        <f t="shared" si="51"/>
        <v>0.9842970601195008</v>
      </c>
      <c r="Q1104" s="42">
        <f t="shared" si="53"/>
        <v>0.561082003535465</v>
      </c>
    </row>
    <row r="1105" spans="5:17" x14ac:dyDescent="0.2">
      <c r="E1105" s="15">
        <v>41223.729166666664</v>
      </c>
      <c r="F1105" s="21">
        <v>9.6318001545429421</v>
      </c>
      <c r="G1105" s="21">
        <v>9.683493619648603</v>
      </c>
      <c r="H1105" s="24">
        <v>6.54083338411931E-2</v>
      </c>
      <c r="I1105" s="3">
        <f t="shared" si="52"/>
        <v>1496.0299999999388</v>
      </c>
      <c r="J1105" s="3">
        <f>INDEX(PowerArray,MIN(MaximumPowerIndex,ROUND(G1105*100,0)))</f>
        <v>1515.0799999999383</v>
      </c>
      <c r="K1105" s="3">
        <f>MIN(J1105-M1105+N1105,'Power Look Up'!$F$4)</f>
        <v>1531.9465687703471</v>
      </c>
      <c r="M1105" s="50">
        <f t="array" ref="M1105">_xlfn.SUM(_xlfn.NORM.DIST($S$3:$S$1003,$G1105,$P1105,FALSE)*WindSpeedStep*$T$3:$T$1003)</f>
        <v>1516.9703750350441</v>
      </c>
      <c r="N1105" s="50">
        <f t="array" ref="N1105">_xlfn.SUM(_xlfn.NORM.DIST($S$3:$S$1003,$G1105,$Q1105,FALSE)*WindSpeedStep*$T$3:$T$1003)</f>
        <v>1533.8369438054528</v>
      </c>
      <c r="P1105" s="42">
        <f t="shared" si="51"/>
        <v>0.96834936196486032</v>
      </c>
      <c r="Q1105" s="42">
        <f t="shared" si="53"/>
        <v>0.63338118342303917</v>
      </c>
    </row>
    <row r="1106" spans="5:17" x14ac:dyDescent="0.2">
      <c r="E1106" s="15">
        <v>41223.736111111109</v>
      </c>
      <c r="F1106" s="21">
        <v>9.1691818265976348</v>
      </c>
      <c r="G1106" s="21">
        <v>9.1748813819058341</v>
      </c>
      <c r="H1106" s="24">
        <v>7.3070859829225759E-2</v>
      </c>
      <c r="I1106" s="3">
        <f t="shared" si="52"/>
        <v>1320.7699999999425</v>
      </c>
      <c r="J1106" s="3">
        <f>INDEX(PowerArray,MIN(MaximumPowerIndex,ROUND(G1106*100,0)))</f>
        <v>1320.7699999999425</v>
      </c>
      <c r="K1106" s="3">
        <f>MIN(J1106-M1106+N1106,'Power Look Up'!$F$4)</f>
        <v>1318.0255282429598</v>
      </c>
      <c r="M1106" s="50">
        <f t="array" ref="M1106">_xlfn.SUM(_xlfn.NORM.DIST($S$3:$S$1003,$G1106,$P1106,FALSE)*WindSpeedStep*$T$3:$T$1003)</f>
        <v>1327.196489523724</v>
      </c>
      <c r="N1106" s="50">
        <f t="array" ref="N1106">_xlfn.SUM(_xlfn.NORM.DIST($S$3:$S$1003,$G1106,$Q1106,FALSE)*WindSpeedStep*$T$3:$T$1003)</f>
        <v>1324.4520177667414</v>
      </c>
      <c r="P1106" s="42">
        <f t="shared" si="51"/>
        <v>0.9174881381905835</v>
      </c>
      <c r="Q1106" s="42">
        <f t="shared" si="53"/>
        <v>0.67041647140701432</v>
      </c>
    </row>
    <row r="1107" spans="5:17" x14ac:dyDescent="0.2">
      <c r="E1107" s="15">
        <v>41223.743055555555</v>
      </c>
      <c r="F1107" s="21">
        <v>9.3592530019686819</v>
      </c>
      <c r="G1107" s="21">
        <v>9.4259733215609778</v>
      </c>
      <c r="H1107" s="24">
        <v>7.0518448412621351E-2</v>
      </c>
      <c r="I1107" s="3">
        <f t="shared" si="52"/>
        <v>1393.159999999941</v>
      </c>
      <c r="J1107" s="3">
        <f>INDEX(PowerArray,MIN(MaximumPowerIndex,ROUND(G1107*100,0)))</f>
        <v>1419.8299999999404</v>
      </c>
      <c r="K1107" s="3">
        <f>MIN(J1107-M1107+N1107,'Power Look Up'!$F$4)</f>
        <v>1424.6437985149983</v>
      </c>
      <c r="M1107" s="50">
        <f t="array" ref="M1107">_xlfn.SUM(_xlfn.NORM.DIST($S$3:$S$1003,$G1107,$P1107,FALSE)*WindSpeedStep*$T$3:$T$1003)</f>
        <v>1422.7153547834444</v>
      </c>
      <c r="N1107" s="50">
        <f t="array" ref="N1107">_xlfn.SUM(_xlfn.NORM.DIST($S$3:$S$1003,$G1107,$Q1107,FALSE)*WindSpeedStep*$T$3:$T$1003)</f>
        <v>1427.5291532985023</v>
      </c>
      <c r="P1107" s="42">
        <f t="shared" si="51"/>
        <v>0.94259733215609787</v>
      </c>
      <c r="Q1107" s="42">
        <f t="shared" si="53"/>
        <v>0.66470501341524291</v>
      </c>
    </row>
    <row r="1108" spans="5:17" x14ac:dyDescent="0.2">
      <c r="E1108" s="15">
        <v>41223.75</v>
      </c>
      <c r="F1108" s="21">
        <v>8.4762640328565766</v>
      </c>
      <c r="G1108" s="21">
        <v>8.4780882681981851</v>
      </c>
      <c r="H1108" s="24">
        <v>9.438120342865168E-2</v>
      </c>
      <c r="I1108" s="3">
        <f t="shared" si="52"/>
        <v>1065.1599999999498</v>
      </c>
      <c r="J1108" s="3">
        <f>INDEX(PowerArray,MIN(MaximumPowerIndex,ROUND(G1108*100,0)))</f>
        <v>1065.1599999999498</v>
      </c>
      <c r="K1108" s="3">
        <f>MIN(J1108-M1108+N1108,'Power Look Up'!$F$4)</f>
        <v>1062.6190321009431</v>
      </c>
      <c r="M1108" s="50">
        <f t="array" ref="M1108">_xlfn.SUM(_xlfn.NORM.DIST($S$3:$S$1003,$G1108,$P1108,FALSE)*WindSpeedStep*$T$3:$T$1003)</f>
        <v>1061.8160731047424</v>
      </c>
      <c r="N1108" s="50">
        <f t="array" ref="N1108">_xlfn.SUM(_xlfn.NORM.DIST($S$3:$S$1003,$G1108,$Q1108,FALSE)*WindSpeedStep*$T$3:$T$1003)</f>
        <v>1059.2751052057356</v>
      </c>
      <c r="P1108" s="42">
        <f t="shared" si="51"/>
        <v>0.84780882681981851</v>
      </c>
      <c r="Q1108" s="42">
        <f t="shared" si="53"/>
        <v>0.80017217352687808</v>
      </c>
    </row>
    <row r="1109" spans="5:17" x14ac:dyDescent="0.2">
      <c r="E1109" s="15">
        <v>41223.756944444445</v>
      </c>
      <c r="F1109" s="21">
        <v>9.1398948981529813</v>
      </c>
      <c r="G1109" s="21">
        <v>9.1870142135833355</v>
      </c>
      <c r="H1109" s="24">
        <v>7.3305000491350913E-2</v>
      </c>
      <c r="I1109" s="3">
        <f t="shared" si="52"/>
        <v>1309.3399999999426</v>
      </c>
      <c r="J1109" s="3">
        <f>INDEX(PowerArray,MIN(MaximumPowerIndex,ROUND(G1109*100,0)))</f>
        <v>1328.3899999999423</v>
      </c>
      <c r="K1109" s="3">
        <f>MIN(J1109-M1109+N1109,'Power Look Up'!$F$4)</f>
        <v>1325.9935894629964</v>
      </c>
      <c r="M1109" s="50">
        <f t="array" ref="M1109">_xlfn.SUM(_xlfn.NORM.DIST($S$3:$S$1003,$G1109,$P1109,FALSE)*WindSpeedStep*$T$3:$T$1003)</f>
        <v>1331.8588352330341</v>
      </c>
      <c r="N1109" s="50">
        <f t="array" ref="N1109">_xlfn.SUM(_xlfn.NORM.DIST($S$3:$S$1003,$G1109,$Q1109,FALSE)*WindSpeedStep*$T$3:$T$1003)</f>
        <v>1329.4624246960882</v>
      </c>
      <c r="P1109" s="42">
        <f t="shared" si="51"/>
        <v>0.91870142135833355</v>
      </c>
      <c r="Q1109" s="42">
        <f t="shared" si="53"/>
        <v>0.67345408144077423</v>
      </c>
    </row>
    <row r="1110" spans="5:17" x14ac:dyDescent="0.2">
      <c r="E1110" s="15">
        <v>41223.763888888891</v>
      </c>
      <c r="F1110" s="21">
        <v>9.3232596638500755</v>
      </c>
      <c r="G1110" s="21">
        <v>9.3004728381583792</v>
      </c>
      <c r="H1110" s="24">
        <v>7.0790691646085771E-2</v>
      </c>
      <c r="I1110" s="3">
        <f t="shared" si="52"/>
        <v>1377.9199999999412</v>
      </c>
      <c r="J1110" s="3">
        <f>INDEX(PowerArray,MIN(MaximumPowerIndex,ROUND(G1110*100,0)))</f>
        <v>1370.2999999999413</v>
      </c>
      <c r="K1110" s="3">
        <f>MIN(J1110-M1110+N1110,'Power Look Up'!$F$4)</f>
        <v>1370.8463620772225</v>
      </c>
      <c r="M1110" s="50">
        <f t="array" ref="M1110">_xlfn.SUM(_xlfn.NORM.DIST($S$3:$S$1003,$G1110,$P1110,FALSE)*WindSpeedStep*$T$3:$T$1003)</f>
        <v>1375.2715020479382</v>
      </c>
      <c r="N1110" s="50">
        <f t="array" ref="N1110">_xlfn.SUM(_xlfn.NORM.DIST($S$3:$S$1003,$G1110,$Q1110,FALSE)*WindSpeedStep*$T$3:$T$1003)</f>
        <v>1375.8178641252193</v>
      </c>
      <c r="P1110" s="42">
        <f t="shared" si="51"/>
        <v>0.93004728381583801</v>
      </c>
      <c r="Q1110" s="42">
        <f t="shared" si="53"/>
        <v>0.65838690484886597</v>
      </c>
    </row>
    <row r="1111" spans="5:17" x14ac:dyDescent="0.2">
      <c r="E1111" s="15">
        <v>41223.770833333336</v>
      </c>
      <c r="F1111" s="21">
        <v>8.94897783318061</v>
      </c>
      <c r="G1111" s="21">
        <v>8.9722279980193846</v>
      </c>
      <c r="H1111" s="24">
        <v>5.5872302884260469E-2</v>
      </c>
      <c r="I1111" s="3">
        <f t="shared" si="52"/>
        <v>1237.6499999999462</v>
      </c>
      <c r="J1111" s="3">
        <f>INDEX(PowerArray,MIN(MaximumPowerIndex,ROUND(G1111*100,0)))</f>
        <v>1244.9899999999461</v>
      </c>
      <c r="K1111" s="3">
        <f>MIN(J1111-M1111+N1111,'Power Look Up'!$F$4)</f>
        <v>1232.121628430787</v>
      </c>
      <c r="M1111" s="50">
        <f t="array" ref="M1111">_xlfn.SUM(_xlfn.NORM.DIST($S$3:$S$1003,$G1111,$P1111,FALSE)*WindSpeedStep*$T$3:$T$1003)</f>
        <v>1249.0878234756078</v>
      </c>
      <c r="N1111" s="50">
        <f t="array" ref="N1111">_xlfn.SUM(_xlfn.NORM.DIST($S$3:$S$1003,$G1111,$Q1111,FALSE)*WindSpeedStep*$T$3:$T$1003)</f>
        <v>1236.2194519064487</v>
      </c>
      <c r="P1111" s="42">
        <f t="shared" si="51"/>
        <v>0.89722279980193853</v>
      </c>
      <c r="Q1111" s="42">
        <f t="shared" si="53"/>
        <v>0.50129904025198102</v>
      </c>
    </row>
    <row r="1112" spans="5:17" x14ac:dyDescent="0.2">
      <c r="E1112" s="15">
        <v>41223.777777777781</v>
      </c>
      <c r="F1112" s="21">
        <v>9.5638848081078898</v>
      </c>
      <c r="G1112" s="21">
        <v>9.5640027582313358</v>
      </c>
      <c r="H1112" s="24">
        <v>5.22800106893926E-2</v>
      </c>
      <c r="I1112" s="3">
        <f t="shared" si="52"/>
        <v>1469.3599999999392</v>
      </c>
      <c r="J1112" s="3">
        <f>INDEX(PowerArray,MIN(MaximumPowerIndex,ROUND(G1112*100,0)))</f>
        <v>1469.3599999999392</v>
      </c>
      <c r="K1112" s="3">
        <f>MIN(J1112-M1112+N1112,'Power Look Up'!$F$4)</f>
        <v>1482.6002995684344</v>
      </c>
      <c r="M1112" s="50">
        <f t="array" ref="M1112">_xlfn.SUM(_xlfn.NORM.DIST($S$3:$S$1003,$G1112,$P1112,FALSE)*WindSpeedStep*$T$3:$T$1003)</f>
        <v>1473.8591262104255</v>
      </c>
      <c r="N1112" s="50">
        <f t="array" ref="N1112">_xlfn.SUM(_xlfn.NORM.DIST($S$3:$S$1003,$G1112,$Q1112,FALSE)*WindSpeedStep*$T$3:$T$1003)</f>
        <v>1487.0994257789207</v>
      </c>
      <c r="P1112" s="42">
        <f t="shared" si="51"/>
        <v>0.95640027582313358</v>
      </c>
      <c r="Q1112" s="42">
        <f t="shared" si="53"/>
        <v>0.50000616643371454</v>
      </c>
    </row>
    <row r="1113" spans="5:17" x14ac:dyDescent="0.2">
      <c r="E1113" s="15">
        <v>41223.784722222219</v>
      </c>
      <c r="F1113" s="21">
        <v>9.2334848722042153</v>
      </c>
      <c r="G1113" s="21">
        <v>9.2555939838416439</v>
      </c>
      <c r="H1113" s="24">
        <v>5.4150735818624902E-2</v>
      </c>
      <c r="I1113" s="3">
        <f t="shared" si="52"/>
        <v>1343.6299999999419</v>
      </c>
      <c r="J1113" s="3">
        <f>INDEX(PowerArray,MIN(MaximumPowerIndex,ROUND(G1113*100,0)))</f>
        <v>1355.0599999999417</v>
      </c>
      <c r="K1113" s="3">
        <f>MIN(J1113-M1113+N1113,'Power Look Up'!$F$4)</f>
        <v>1351.6461433560034</v>
      </c>
      <c r="M1113" s="50">
        <f t="array" ref="M1113">_xlfn.SUM(_xlfn.NORM.DIST($S$3:$S$1003,$G1113,$P1113,FALSE)*WindSpeedStep*$T$3:$T$1003)</f>
        <v>1358.1458275764742</v>
      </c>
      <c r="N1113" s="50">
        <f t="array" ref="N1113">_xlfn.SUM(_xlfn.NORM.DIST($S$3:$S$1003,$G1113,$Q1113,FALSE)*WindSpeedStep*$T$3:$T$1003)</f>
        <v>1354.7319709325359</v>
      </c>
      <c r="P1113" s="42">
        <f t="shared" si="51"/>
        <v>0.92555939838416446</v>
      </c>
      <c r="Q1113" s="42">
        <f t="shared" si="53"/>
        <v>0.50119722466346284</v>
      </c>
    </row>
    <row r="1114" spans="5:17" x14ac:dyDescent="0.2">
      <c r="E1114" s="15">
        <v>41223.791666666664</v>
      </c>
      <c r="F1114" s="21">
        <v>9.6027816857991031</v>
      </c>
      <c r="G1114" s="21">
        <v>9.6135155465621089</v>
      </c>
      <c r="H1114" s="24">
        <v>5.8316435624913322E-2</v>
      </c>
      <c r="I1114" s="3">
        <f t="shared" si="52"/>
        <v>1484.599999999939</v>
      </c>
      <c r="J1114" s="3">
        <f>INDEX(PowerArray,MIN(MaximumPowerIndex,ROUND(G1114*100,0)))</f>
        <v>1488.4099999999389</v>
      </c>
      <c r="K1114" s="3">
        <f>MIN(J1114-M1114+N1114,'Power Look Up'!$F$4)</f>
        <v>1503.5486799002899</v>
      </c>
      <c r="M1114" s="50">
        <f t="array" ref="M1114">_xlfn.SUM(_xlfn.NORM.DIST($S$3:$S$1003,$G1114,$P1114,FALSE)*WindSpeedStep*$T$3:$T$1003)</f>
        <v>1491.8693953161992</v>
      </c>
      <c r="N1114" s="50">
        <f t="array" ref="N1114">_xlfn.SUM(_xlfn.NORM.DIST($S$3:$S$1003,$G1114,$Q1114,FALSE)*WindSpeedStep*$T$3:$T$1003)</f>
        <v>1507.0080752165502</v>
      </c>
      <c r="P1114" s="42">
        <f t="shared" si="51"/>
        <v>0.96135155465621092</v>
      </c>
      <c r="Q1114" s="42">
        <f t="shared" si="53"/>
        <v>0.56062596050019264</v>
      </c>
    </row>
    <row r="1115" spans="5:17" x14ac:dyDescent="0.2">
      <c r="E1115" s="15">
        <v>41223.798611111109</v>
      </c>
      <c r="F1115" s="21">
        <v>9.5796213206430654</v>
      </c>
      <c r="G1115" s="21">
        <v>9.5881926763431942</v>
      </c>
      <c r="H1115" s="24">
        <v>4.9062482145009211E-2</v>
      </c>
      <c r="I1115" s="3">
        <f t="shared" si="52"/>
        <v>1476.9799999999391</v>
      </c>
      <c r="J1115" s="3">
        <f>INDEX(PowerArray,MIN(MaximumPowerIndex,ROUND(G1115*100,0)))</f>
        <v>1480.789999999939</v>
      </c>
      <c r="K1115" s="3">
        <f>MIN(J1115-M1115+N1115,'Power Look Up'!$F$4)</f>
        <v>1496.0583804212138</v>
      </c>
      <c r="M1115" s="50">
        <f t="array" ref="M1115">_xlfn.SUM(_xlfn.NORM.DIST($S$3:$S$1003,$G1115,$P1115,FALSE)*WindSpeedStep*$T$3:$T$1003)</f>
        <v>1482.6827336555584</v>
      </c>
      <c r="N1115" s="50">
        <f t="array" ref="N1115">_xlfn.SUM(_xlfn.NORM.DIST($S$3:$S$1003,$G1115,$Q1115,FALSE)*WindSpeedStep*$T$3:$T$1003)</f>
        <v>1497.9511140768332</v>
      </c>
      <c r="P1115" s="42">
        <f t="shared" si="51"/>
        <v>0.95881926763431946</v>
      </c>
      <c r="Q1115" s="42">
        <f t="shared" si="53"/>
        <v>0.47042053198599604</v>
      </c>
    </row>
    <row r="1116" spans="5:17" x14ac:dyDescent="0.2">
      <c r="E1116" s="15">
        <v>41223.805555555555</v>
      </c>
      <c r="F1116" s="21">
        <v>9.624531444606605</v>
      </c>
      <c r="G1116" s="21">
        <v>9.6074452224811751</v>
      </c>
      <c r="H1116" s="24">
        <v>4.5716511243419251E-2</v>
      </c>
      <c r="I1116" s="3">
        <f t="shared" si="52"/>
        <v>1492.2199999999389</v>
      </c>
      <c r="J1116" s="3">
        <f>INDEX(PowerArray,MIN(MaximumPowerIndex,ROUND(G1116*100,0)))</f>
        <v>1488.4099999999389</v>
      </c>
      <c r="K1116" s="3">
        <f>MIN(J1116-M1116+N1116,'Power Look Up'!$F$4)</f>
        <v>1505.5629172737074</v>
      </c>
      <c r="M1116" s="50">
        <f t="array" ref="M1116">_xlfn.SUM(_xlfn.NORM.DIST($S$3:$S$1003,$G1116,$P1116,FALSE)*WindSpeedStep*$T$3:$T$1003)</f>
        <v>1489.671995718184</v>
      </c>
      <c r="N1116" s="50">
        <f t="array" ref="N1116">_xlfn.SUM(_xlfn.NORM.DIST($S$3:$S$1003,$G1116,$Q1116,FALSE)*WindSpeedStep*$T$3:$T$1003)</f>
        <v>1506.8249129919525</v>
      </c>
      <c r="P1116" s="42">
        <f t="shared" si="51"/>
        <v>0.96074452224811757</v>
      </c>
      <c r="Q1116" s="42">
        <f t="shared" si="53"/>
        <v>0.43921887753409522</v>
      </c>
    </row>
    <row r="1117" spans="5:17" x14ac:dyDescent="0.2">
      <c r="E1117" s="15">
        <v>41223.8125</v>
      </c>
      <c r="F1117" s="21">
        <v>9.0771212757538553</v>
      </c>
      <c r="G1117" s="21">
        <v>9.0762545686165446</v>
      </c>
      <c r="H1117" s="24">
        <v>4.6270176109894375E-2</v>
      </c>
      <c r="I1117" s="3">
        <f t="shared" si="52"/>
        <v>1286.4799999999432</v>
      </c>
      <c r="J1117" s="3">
        <f>INDEX(PowerArray,MIN(MaximumPowerIndex,ROUND(G1117*100,0)))</f>
        <v>1286.4799999999432</v>
      </c>
      <c r="K1117" s="3">
        <f>MIN(J1117-M1117+N1117,'Power Look Up'!$F$4)</f>
        <v>1273.5126126542673</v>
      </c>
      <c r="M1117" s="50">
        <f t="array" ref="M1117">_xlfn.SUM(_xlfn.NORM.DIST($S$3:$S$1003,$G1117,$P1117,FALSE)*WindSpeedStep*$T$3:$T$1003)</f>
        <v>1289.2118423741128</v>
      </c>
      <c r="N1117" s="50">
        <f t="array" ref="N1117">_xlfn.SUM(_xlfn.NORM.DIST($S$3:$S$1003,$G1117,$Q1117,FALSE)*WindSpeedStep*$T$3:$T$1003)</f>
        <v>1276.244455028437</v>
      </c>
      <c r="P1117" s="42">
        <f t="shared" si="51"/>
        <v>0.90762545686165452</v>
      </c>
      <c r="Q1117" s="42">
        <f t="shared" si="53"/>
        <v>0.41995989730812089</v>
      </c>
    </row>
    <row r="1118" spans="5:17" x14ac:dyDescent="0.2">
      <c r="E1118" s="15">
        <v>41223.819444444445</v>
      </c>
      <c r="F1118" s="21">
        <v>8.9619845126524957</v>
      </c>
      <c r="G1118" s="21">
        <v>8.9626624139439333</v>
      </c>
      <c r="H1118" s="24">
        <v>5.6907038756871753E-2</v>
      </c>
      <c r="I1118" s="3">
        <f t="shared" si="52"/>
        <v>1241.3199999999463</v>
      </c>
      <c r="J1118" s="3">
        <f>INDEX(PowerArray,MIN(MaximumPowerIndex,ROUND(G1118*100,0)))</f>
        <v>1241.3199999999463</v>
      </c>
      <c r="K1118" s="3">
        <f>MIN(J1118-M1118+N1118,'Power Look Up'!$F$4)</f>
        <v>1228.5773490031563</v>
      </c>
      <c r="M1118" s="50">
        <f t="array" ref="M1118">_xlfn.SUM(_xlfn.NORM.DIST($S$3:$S$1003,$G1118,$P1118,FALSE)*WindSpeedStep*$T$3:$T$1003)</f>
        <v>1245.4003381167186</v>
      </c>
      <c r="N1118" s="50">
        <f t="array" ref="N1118">_xlfn.SUM(_xlfn.NORM.DIST($S$3:$S$1003,$G1118,$Q1118,FALSE)*WindSpeedStep*$T$3:$T$1003)</f>
        <v>1232.6576871199286</v>
      </c>
      <c r="P1118" s="42">
        <f t="shared" si="51"/>
        <v>0.89626624139439337</v>
      </c>
      <c r="Q1118" s="42">
        <f t="shared" si="53"/>
        <v>0.51003857735506519</v>
      </c>
    </row>
    <row r="1119" spans="5:17" x14ac:dyDescent="0.2">
      <c r="E1119" s="15">
        <v>41223.826388888891</v>
      </c>
      <c r="F1119" s="21">
        <v>8.2137182264259945</v>
      </c>
      <c r="G1119" s="21">
        <v>8.199219514167627</v>
      </c>
      <c r="H1119" s="24">
        <v>6.3308721539412458E-2</v>
      </c>
      <c r="I1119" s="3">
        <f t="shared" si="52"/>
        <v>966.06999999995207</v>
      </c>
      <c r="J1119" s="3">
        <f>INDEX(PowerArray,MIN(MaximumPowerIndex,ROUND(G1119*100,0)))</f>
        <v>962.39999999995212</v>
      </c>
      <c r="K1119" s="3">
        <f>MIN(J1119-M1119+N1119,'Power Look Up'!$F$4)</f>
        <v>946.99647883509647</v>
      </c>
      <c r="M1119" s="50">
        <f t="array" ref="M1119">_xlfn.SUM(_xlfn.NORM.DIST($S$3:$S$1003,$G1119,$P1119,FALSE)*WindSpeedStep*$T$3:$T$1003)</f>
        <v>961.46597608981438</v>
      </c>
      <c r="N1119" s="50">
        <f t="array" ref="N1119">_xlfn.SUM(_xlfn.NORM.DIST($S$3:$S$1003,$G1119,$Q1119,FALSE)*WindSpeedStep*$T$3:$T$1003)</f>
        <v>946.06245492495873</v>
      </c>
      <c r="P1119" s="42">
        <f t="shared" si="51"/>
        <v>0.81992195141676272</v>
      </c>
      <c r="Q1119" s="42">
        <f t="shared" si="53"/>
        <v>0.51908210506295493</v>
      </c>
    </row>
    <row r="1120" spans="5:17" x14ac:dyDescent="0.2">
      <c r="E1120" s="15">
        <v>41223.833333333336</v>
      </c>
      <c r="F1120" s="21">
        <v>7.9550861303323455</v>
      </c>
      <c r="G1120" s="21">
        <v>7.979844147112364</v>
      </c>
      <c r="H1120" s="24">
        <v>6.7881100361818464E-2</v>
      </c>
      <c r="I1120" s="3">
        <f t="shared" si="52"/>
        <v>876.95999999996229</v>
      </c>
      <c r="J1120" s="3">
        <f>INDEX(PowerArray,MIN(MaximumPowerIndex,ROUND(G1120*100,0)))</f>
        <v>882.97999999996216</v>
      </c>
      <c r="K1120" s="3">
        <f>MIN(J1120-M1120+N1120,'Power Look Up'!$F$4)</f>
        <v>869.94938234938468</v>
      </c>
      <c r="M1120" s="50">
        <f t="array" ref="M1120">_xlfn.SUM(_xlfn.NORM.DIST($S$3:$S$1003,$G1120,$P1120,FALSE)*WindSpeedStep*$T$3:$T$1003)</f>
        <v>886.27278751919107</v>
      </c>
      <c r="N1120" s="50">
        <f t="array" ref="N1120">_xlfn.SUM(_xlfn.NORM.DIST($S$3:$S$1003,$G1120,$Q1120,FALSE)*WindSpeedStep*$T$3:$T$1003)</f>
        <v>873.24216986861359</v>
      </c>
      <c r="P1120" s="42">
        <f t="shared" si="51"/>
        <v>0.79798441471123649</v>
      </c>
      <c r="Q1120" s="42">
        <f t="shared" si="53"/>
        <v>0.54168060142180408</v>
      </c>
    </row>
    <row r="1121" spans="5:17" x14ac:dyDescent="0.2">
      <c r="E1121" s="15">
        <v>41223.840277777781</v>
      </c>
      <c r="F1121" s="21">
        <v>8.3025216597867981</v>
      </c>
      <c r="G1121" s="21">
        <v>8.3020546680260754</v>
      </c>
      <c r="H1121" s="24">
        <v>6.9858294114332239E-2</v>
      </c>
      <c r="I1121" s="3">
        <f t="shared" si="52"/>
        <v>999.09999999995136</v>
      </c>
      <c r="J1121" s="3">
        <f>INDEX(PowerArray,MIN(MaximumPowerIndex,ROUND(G1121*100,0)))</f>
        <v>999.09999999995136</v>
      </c>
      <c r="K1121" s="3">
        <f>MIN(J1121-M1121+N1121,'Power Look Up'!$F$4)</f>
        <v>985.81549154358538</v>
      </c>
      <c r="M1121" s="50">
        <f t="array" ref="M1121">_xlfn.SUM(_xlfn.NORM.DIST($S$3:$S$1003,$G1121,$P1121,FALSE)*WindSpeedStep*$T$3:$T$1003)</f>
        <v>997.88603479816413</v>
      </c>
      <c r="N1121" s="50">
        <f t="array" ref="N1121">_xlfn.SUM(_xlfn.NORM.DIST($S$3:$S$1003,$G1121,$Q1121,FALSE)*WindSpeedStep*$T$3:$T$1003)</f>
        <v>984.60152634179815</v>
      </c>
      <c r="P1121" s="42">
        <f t="shared" si="51"/>
        <v>0.83020546680260754</v>
      </c>
      <c r="Q1121" s="42">
        <f t="shared" si="53"/>
        <v>0.57996737675223042</v>
      </c>
    </row>
    <row r="1122" spans="5:17" x14ac:dyDescent="0.2">
      <c r="E1122" s="15">
        <v>41223.847222222219</v>
      </c>
      <c r="F1122" s="21">
        <v>8.9235193757522069</v>
      </c>
      <c r="G1122" s="21">
        <v>8.968415813985553</v>
      </c>
      <c r="H1122" s="24">
        <v>5.827297259117193E-2</v>
      </c>
      <c r="I1122" s="3">
        <f t="shared" si="52"/>
        <v>1226.6399999999464</v>
      </c>
      <c r="J1122" s="3">
        <f>INDEX(PowerArray,MIN(MaximumPowerIndex,ROUND(G1122*100,0)))</f>
        <v>1244.9899999999461</v>
      </c>
      <c r="K1122" s="3">
        <f>MIN(J1122-M1122+N1122,'Power Look Up'!$F$4)</f>
        <v>1232.864041675763</v>
      </c>
      <c r="M1122" s="50">
        <f t="array" ref="M1122">_xlfn.SUM(_xlfn.NORM.DIST($S$3:$S$1003,$G1122,$P1122,FALSE)*WindSpeedStep*$T$3:$T$1003)</f>
        <v>1247.6181531400769</v>
      </c>
      <c r="N1122" s="50">
        <f t="array" ref="N1122">_xlfn.SUM(_xlfn.NORM.DIST($S$3:$S$1003,$G1122,$Q1122,FALSE)*WindSpeedStep*$T$3:$T$1003)</f>
        <v>1235.4921948158938</v>
      </c>
      <c r="P1122" s="42">
        <f t="shared" si="51"/>
        <v>0.8968415813985553</v>
      </c>
      <c r="Q1122" s="42">
        <f t="shared" si="53"/>
        <v>0.522616248914613</v>
      </c>
    </row>
    <row r="1123" spans="5:17" x14ac:dyDescent="0.2">
      <c r="E1123" s="15">
        <v>41223.854166666664</v>
      </c>
      <c r="F1123" s="21">
        <v>9.578363032693952</v>
      </c>
      <c r="G1123" s="21">
        <v>9.6110439933113003</v>
      </c>
      <c r="H1123" s="24">
        <v>4.6980887909970535E-2</v>
      </c>
      <c r="I1123" s="3">
        <f t="shared" si="52"/>
        <v>1476.9799999999391</v>
      </c>
      <c r="J1123" s="3">
        <f>INDEX(PowerArray,MIN(MaximumPowerIndex,ROUND(G1123*100,0)))</f>
        <v>1488.4099999999389</v>
      </c>
      <c r="K1123" s="3">
        <f>MIN(J1123-M1123+N1123,'Power Look Up'!$F$4)</f>
        <v>1505.5944790854946</v>
      </c>
      <c r="M1123" s="50">
        <f t="array" ref="M1123">_xlfn.SUM(_xlfn.NORM.DIST($S$3:$S$1003,$G1123,$P1123,FALSE)*WindSpeedStep*$T$3:$T$1003)</f>
        <v>1490.9750866383049</v>
      </c>
      <c r="N1123" s="50">
        <f t="array" ref="N1123">_xlfn.SUM(_xlfn.NORM.DIST($S$3:$S$1003,$G1123,$Q1123,FALSE)*WindSpeedStep*$T$3:$T$1003)</f>
        <v>1508.1595657238606</v>
      </c>
      <c r="P1123" s="42">
        <f t="shared" si="51"/>
        <v>0.96110439933113012</v>
      </c>
      <c r="Q1123" s="42">
        <f t="shared" si="53"/>
        <v>0.45153538054755382</v>
      </c>
    </row>
    <row r="1124" spans="5:17" x14ac:dyDescent="0.2">
      <c r="E1124" s="15">
        <v>41223.861111111109</v>
      </c>
      <c r="F1124" s="21">
        <v>9.3913279348805965</v>
      </c>
      <c r="G1124" s="21">
        <v>9.3784951575583939</v>
      </c>
      <c r="H1124" s="24">
        <v>5.1110982741558668E-2</v>
      </c>
      <c r="I1124" s="3">
        <f t="shared" si="52"/>
        <v>1404.5899999999406</v>
      </c>
      <c r="J1124" s="3">
        <f>INDEX(PowerArray,MIN(MaximumPowerIndex,ROUND(G1124*100,0)))</f>
        <v>1400.7799999999406</v>
      </c>
      <c r="K1124" s="3">
        <f>MIN(J1124-M1124+N1124,'Power Look Up'!$F$4)</f>
        <v>1403.0971717340958</v>
      </c>
      <c r="M1124" s="50">
        <f t="array" ref="M1124">_xlfn.SUM(_xlfn.NORM.DIST($S$3:$S$1003,$G1124,$P1124,FALSE)*WindSpeedStep*$T$3:$T$1003)</f>
        <v>1404.8554725302854</v>
      </c>
      <c r="N1124" s="50">
        <f t="array" ref="N1124">_xlfn.SUM(_xlfn.NORM.DIST($S$3:$S$1003,$G1124,$Q1124,FALSE)*WindSpeedStep*$T$3:$T$1003)</f>
        <v>1407.1726442644406</v>
      </c>
      <c r="P1124" s="42">
        <f t="shared" si="51"/>
        <v>0.93784951575583941</v>
      </c>
      <c r="Q1124" s="42">
        <f t="shared" si="53"/>
        <v>0.47934410413975859</v>
      </c>
    </row>
    <row r="1125" spans="5:17" x14ac:dyDescent="0.2">
      <c r="E1125" s="15">
        <v>41223.868055555555</v>
      </c>
      <c r="F1125" s="21">
        <v>9.7623005743450193</v>
      </c>
      <c r="G1125" s="21">
        <v>9.7486831381775154</v>
      </c>
      <c r="H1125" s="24">
        <v>5.6339179050210825E-2</v>
      </c>
      <c r="I1125" s="3">
        <f t="shared" si="52"/>
        <v>1545.5599999999376</v>
      </c>
      <c r="J1125" s="3">
        <f>INDEX(PowerArray,MIN(MaximumPowerIndex,ROUND(G1125*100,0)))</f>
        <v>1541.7499999999377</v>
      </c>
      <c r="K1125" s="3">
        <f>MIN(J1125-M1125+N1125,'Power Look Up'!$F$4)</f>
        <v>1565.5237370263296</v>
      </c>
      <c r="M1125" s="50">
        <f t="array" ref="M1125">_xlfn.SUM(_xlfn.NORM.DIST($S$3:$S$1003,$G1125,$P1125,FALSE)*WindSpeedStep*$T$3:$T$1003)</f>
        <v>1539.9437268670476</v>
      </c>
      <c r="N1125" s="50">
        <f t="array" ref="N1125">_xlfn.SUM(_xlfn.NORM.DIST($S$3:$S$1003,$G1125,$Q1125,FALSE)*WindSpeedStep*$T$3:$T$1003)</f>
        <v>1563.7174638934396</v>
      </c>
      <c r="P1125" s="42">
        <f t="shared" si="51"/>
        <v>0.97486831381775163</v>
      </c>
      <c r="Q1125" s="42">
        <f t="shared" si="53"/>
        <v>0.54923280482555414</v>
      </c>
    </row>
    <row r="1126" spans="5:17" x14ac:dyDescent="0.2">
      <c r="E1126" s="15">
        <v>41223.875</v>
      </c>
      <c r="F1126" s="21">
        <v>10.125643665394598</v>
      </c>
      <c r="G1126" s="21">
        <v>10.145966471865856</v>
      </c>
      <c r="H1126" s="24">
        <v>6.3205858427278466E-2</v>
      </c>
      <c r="I1126" s="3">
        <f t="shared" si="52"/>
        <v>1671.7099999999541</v>
      </c>
      <c r="J1126" s="3">
        <f>INDEX(PowerArray,MIN(MaximumPowerIndex,ROUND(G1126*100,0)))</f>
        <v>1677.049999999954</v>
      </c>
      <c r="K1126" s="3">
        <f>MIN(J1126-M1126+N1126,'Power Look Up'!$F$4)</f>
        <v>1719.4984027808484</v>
      </c>
      <c r="M1126" s="50">
        <f t="array" ref="M1126">_xlfn.SUM(_xlfn.NORM.DIST($S$3:$S$1003,$G1126,$P1126,FALSE)*WindSpeedStep*$T$3:$T$1003)</f>
        <v>1669.3828412418513</v>
      </c>
      <c r="N1126" s="50">
        <f t="array" ref="N1126">_xlfn.SUM(_xlfn.NORM.DIST($S$3:$S$1003,$G1126,$Q1126,FALSE)*WindSpeedStep*$T$3:$T$1003)</f>
        <v>1711.8312440227458</v>
      </c>
      <c r="P1126" s="42">
        <f t="shared" si="51"/>
        <v>1.0145966471865857</v>
      </c>
      <c r="Q1126" s="42">
        <f t="shared" si="53"/>
        <v>0.64128452042866735</v>
      </c>
    </row>
    <row r="1127" spans="5:17" x14ac:dyDescent="0.2">
      <c r="E1127" s="15">
        <v>41223.881944444445</v>
      </c>
      <c r="F1127" s="21">
        <v>10.055424820895325</v>
      </c>
      <c r="G1127" s="21">
        <v>10.009539824034091</v>
      </c>
      <c r="H1127" s="24">
        <v>5.8674795994095745E-2</v>
      </c>
      <c r="I1127" s="3">
        <f t="shared" si="52"/>
        <v>1653.0199999999545</v>
      </c>
      <c r="J1127" s="3">
        <f>INDEX(PowerArray,MIN(MaximumPowerIndex,ROUND(G1127*100,0)))</f>
        <v>1639.6699999999548</v>
      </c>
      <c r="K1127" s="3">
        <f>MIN(J1127-M1127+N1127,'Power Look Up'!$F$4)</f>
        <v>1678.3442620018936</v>
      </c>
      <c r="M1127" s="50">
        <f t="array" ref="M1127">_xlfn.SUM(_xlfn.NORM.DIST($S$3:$S$1003,$G1127,$P1127,FALSE)*WindSpeedStep*$T$3:$T$1003)</f>
        <v>1627.197133547772</v>
      </c>
      <c r="N1127" s="50">
        <f t="array" ref="N1127">_xlfn.SUM(_xlfn.NORM.DIST($S$3:$S$1003,$G1127,$Q1127,FALSE)*WindSpeedStep*$T$3:$T$1003)</f>
        <v>1665.8713955497108</v>
      </c>
      <c r="P1127" s="42">
        <f t="shared" si="51"/>
        <v>1.000953982403409</v>
      </c>
      <c r="Q1127" s="42">
        <f t="shared" si="53"/>
        <v>0.58730770716997727</v>
      </c>
    </row>
    <row r="1128" spans="5:17" x14ac:dyDescent="0.2">
      <c r="E1128" s="15">
        <v>41223.888888888891</v>
      </c>
      <c r="F1128" s="21">
        <v>9.4773688712120059</v>
      </c>
      <c r="G1128" s="21">
        <v>9.4610279167298774</v>
      </c>
      <c r="H1128" s="24">
        <v>5.4867548901628878E-2</v>
      </c>
      <c r="I1128" s="3">
        <f t="shared" si="52"/>
        <v>1438.8799999999399</v>
      </c>
      <c r="J1128" s="3">
        <f>INDEX(PowerArray,MIN(MaximumPowerIndex,ROUND(G1128*100,0)))</f>
        <v>1431.2599999999402</v>
      </c>
      <c r="K1128" s="3">
        <f>MIN(J1128-M1128+N1128,'Power Look Up'!$F$4)</f>
        <v>1438.2498379758729</v>
      </c>
      <c r="M1128" s="50">
        <f t="array" ref="M1128">_xlfn.SUM(_xlfn.NORM.DIST($S$3:$S$1003,$G1128,$P1128,FALSE)*WindSpeedStep*$T$3:$T$1003)</f>
        <v>1435.8211723384816</v>
      </c>
      <c r="N1128" s="50">
        <f t="array" ref="N1128">_xlfn.SUM(_xlfn.NORM.DIST($S$3:$S$1003,$G1128,$Q1128,FALSE)*WindSpeedStep*$T$3:$T$1003)</f>
        <v>1442.8110103144143</v>
      </c>
      <c r="P1128" s="42">
        <f t="shared" si="51"/>
        <v>0.94610279167298783</v>
      </c>
      <c r="Q1128" s="42">
        <f t="shared" si="53"/>
        <v>0.51910341188085252</v>
      </c>
    </row>
    <row r="1129" spans="5:17" x14ac:dyDescent="0.2">
      <c r="E1129" s="15">
        <v>41223.895833333336</v>
      </c>
      <c r="F1129" s="21">
        <v>8.6254877586205438</v>
      </c>
      <c r="G1129" s="21">
        <v>8.6402615499077982</v>
      </c>
      <c r="H1129" s="24">
        <v>8.115483084425007E-2</v>
      </c>
      <c r="I1129" s="3">
        <f t="shared" si="52"/>
        <v>1120.2099999999489</v>
      </c>
      <c r="J1129" s="3">
        <f>INDEX(PowerArray,MIN(MaximumPowerIndex,ROUND(G1129*100,0)))</f>
        <v>1123.8799999999487</v>
      </c>
      <c r="K1129" s="3">
        <f>MIN(J1129-M1129+N1129,'Power Look Up'!$F$4)</f>
        <v>1116.0863173936141</v>
      </c>
      <c r="M1129" s="50">
        <f t="array" ref="M1129">_xlfn.SUM(_xlfn.NORM.DIST($S$3:$S$1003,$G1129,$P1129,FALSE)*WindSpeedStep*$T$3:$T$1003)</f>
        <v>1122.2556894850952</v>
      </c>
      <c r="N1129" s="50">
        <f t="array" ref="N1129">_xlfn.SUM(_xlfn.NORM.DIST($S$3:$S$1003,$G1129,$Q1129,FALSE)*WindSpeedStep*$T$3:$T$1003)</f>
        <v>1114.4620068787606</v>
      </c>
      <c r="P1129" s="42">
        <f t="shared" si="51"/>
        <v>0.86402615499077984</v>
      </c>
      <c r="Q1129" s="42">
        <f t="shared" si="53"/>
        <v>0.70119896453284525</v>
      </c>
    </row>
    <row r="1130" spans="5:17" x14ac:dyDescent="0.2">
      <c r="E1130" s="15">
        <v>41223.902777777781</v>
      </c>
      <c r="F1130" s="21">
        <v>8.8095278677893454</v>
      </c>
      <c r="G1130" s="21">
        <v>8.8114994893647864</v>
      </c>
      <c r="H1130" s="24">
        <v>5.10810575496735E-2</v>
      </c>
      <c r="I1130" s="3">
        <f t="shared" si="52"/>
        <v>1186.2699999999475</v>
      </c>
      <c r="J1130" s="3">
        <f>INDEX(PowerArray,MIN(MaximumPowerIndex,ROUND(G1130*100,0)))</f>
        <v>1186.2699999999475</v>
      </c>
      <c r="K1130" s="3">
        <f>MIN(J1130-M1130+N1130,'Power Look Up'!$F$4)</f>
        <v>1168.4007457013599</v>
      </c>
      <c r="M1130" s="50">
        <f t="array" ref="M1130">_xlfn.SUM(_xlfn.NORM.DIST($S$3:$S$1003,$G1130,$P1130,FALSE)*WindSpeedStep*$T$3:$T$1003)</f>
        <v>1187.3078055554615</v>
      </c>
      <c r="N1130" s="50">
        <f t="array" ref="N1130">_xlfn.SUM(_xlfn.NORM.DIST($S$3:$S$1003,$G1130,$Q1130,FALSE)*WindSpeedStep*$T$3:$T$1003)</f>
        <v>1169.438551256874</v>
      </c>
      <c r="P1130" s="42">
        <f t="shared" si="51"/>
        <v>0.88114994893647869</v>
      </c>
      <c r="Q1130" s="42">
        <f t="shared" si="53"/>
        <v>0.45010071251516132</v>
      </c>
    </row>
    <row r="1131" spans="5:17" x14ac:dyDescent="0.2">
      <c r="E1131" s="15">
        <v>41223.909722222219</v>
      </c>
      <c r="F1131" s="21">
        <v>9.0370897931071141</v>
      </c>
      <c r="G1131" s="21">
        <v>8.9848163874102376</v>
      </c>
      <c r="H1131" s="24">
        <v>5.5327545863422367E-2</v>
      </c>
      <c r="I1131" s="3">
        <f t="shared" si="52"/>
        <v>1271.2399999999434</v>
      </c>
      <c r="J1131" s="3">
        <f>INDEX(PowerArray,MIN(MaximumPowerIndex,ROUND(G1131*100,0)))</f>
        <v>1248.659999999946</v>
      </c>
      <c r="K1131" s="3">
        <f>MIN(J1131-M1131+N1131,'Power Look Up'!$F$4)</f>
        <v>1235.9258607630995</v>
      </c>
      <c r="M1131" s="50">
        <f t="array" ref="M1131">_xlfn.SUM(_xlfn.NORM.DIST($S$3:$S$1003,$G1131,$P1131,FALSE)*WindSpeedStep*$T$3:$T$1003)</f>
        <v>1253.9416614568104</v>
      </c>
      <c r="N1131" s="50">
        <f t="array" ref="N1131">_xlfn.SUM(_xlfn.NORM.DIST($S$3:$S$1003,$G1131,$Q1131,FALSE)*WindSpeedStep*$T$3:$T$1003)</f>
        <v>1241.2075222199639</v>
      </c>
      <c r="P1131" s="42">
        <f t="shared" si="51"/>
        <v>0.89848163874102382</v>
      </c>
      <c r="Q1131" s="42">
        <f t="shared" si="53"/>
        <v>0.49710784074886877</v>
      </c>
    </row>
    <row r="1132" spans="5:17" x14ac:dyDescent="0.2">
      <c r="E1132" s="15">
        <v>41223.916666666664</v>
      </c>
      <c r="F1132" s="21">
        <v>9.0653210391158634</v>
      </c>
      <c r="G1132" s="21">
        <v>9.0275375600658894</v>
      </c>
      <c r="H1132" s="24">
        <v>5.2949034891191696E-2</v>
      </c>
      <c r="I1132" s="3">
        <f t="shared" si="52"/>
        <v>1282.6699999999432</v>
      </c>
      <c r="J1132" s="3">
        <f>INDEX(PowerArray,MIN(MaximumPowerIndex,ROUND(G1132*100,0)))</f>
        <v>1267.4299999999437</v>
      </c>
      <c r="K1132" s="3">
        <f>MIN(J1132-M1132+N1132,'Power Look Up'!$F$4)</f>
        <v>1255.0839495552284</v>
      </c>
      <c r="M1132" s="50">
        <f t="array" ref="M1132">_xlfn.SUM(_xlfn.NORM.DIST($S$3:$S$1003,$G1132,$P1132,FALSE)*WindSpeedStep*$T$3:$T$1003)</f>
        <v>1270.4199535554083</v>
      </c>
      <c r="N1132" s="50">
        <f t="array" ref="N1132">_xlfn.SUM(_xlfn.NORM.DIST($S$3:$S$1003,$G1132,$Q1132,FALSE)*WindSpeedStep*$T$3:$T$1003)</f>
        <v>1258.073903110693</v>
      </c>
      <c r="P1132" s="42">
        <f t="shared" si="51"/>
        <v>0.90275375600658903</v>
      </c>
      <c r="Q1132" s="42">
        <f t="shared" si="53"/>
        <v>0.47799940124947232</v>
      </c>
    </row>
    <row r="1133" spans="5:17" x14ac:dyDescent="0.2">
      <c r="E1133" s="15">
        <v>41223.923611111109</v>
      </c>
      <c r="F1133" s="21">
        <v>9.2774398521618799</v>
      </c>
      <c r="G1133" s="21">
        <v>9.2667903725872112</v>
      </c>
      <c r="H1133" s="24">
        <v>6.4673014275612326E-2</v>
      </c>
      <c r="I1133" s="3">
        <f t="shared" si="52"/>
        <v>1362.6799999999416</v>
      </c>
      <c r="J1133" s="3">
        <f>INDEX(PowerArray,MIN(MaximumPowerIndex,ROUND(G1133*100,0)))</f>
        <v>1358.8699999999417</v>
      </c>
      <c r="K1133" s="3">
        <f>MIN(J1133-M1133+N1133,'Power Look Up'!$F$4)</f>
        <v>1357.6249762728903</v>
      </c>
      <c r="M1133" s="50">
        <f t="array" ref="M1133">_xlfn.SUM(_xlfn.NORM.DIST($S$3:$S$1003,$G1133,$P1133,FALSE)*WindSpeedStep*$T$3:$T$1003)</f>
        <v>1362.4247521999466</v>
      </c>
      <c r="N1133" s="50">
        <f t="array" ref="N1133">_xlfn.SUM(_xlfn.NORM.DIST($S$3:$S$1003,$G1133,$Q1133,FALSE)*WindSpeedStep*$T$3:$T$1003)</f>
        <v>1361.1797284728952</v>
      </c>
      <c r="P1133" s="42">
        <f t="shared" si="51"/>
        <v>0.92667903725872114</v>
      </c>
      <c r="Q1133" s="42">
        <f t="shared" si="53"/>
        <v>0.59931126605543961</v>
      </c>
    </row>
    <row r="1134" spans="5:17" x14ac:dyDescent="0.2">
      <c r="E1134" s="15">
        <v>41223.930555555555</v>
      </c>
      <c r="F1134" s="21">
        <v>9.6289168523392448</v>
      </c>
      <c r="G1134" s="21">
        <v>9.6180905799351137</v>
      </c>
      <c r="H1134" s="24">
        <v>5.2965458921384378E-2</v>
      </c>
      <c r="I1134" s="3">
        <f t="shared" si="52"/>
        <v>1496.0299999999388</v>
      </c>
      <c r="J1134" s="3">
        <f>INDEX(PowerArray,MIN(MaximumPowerIndex,ROUND(G1134*100,0)))</f>
        <v>1492.2199999999389</v>
      </c>
      <c r="K1134" s="3">
        <f>MIN(J1134-M1134+N1134,'Power Look Up'!$F$4)</f>
        <v>1508.7418638345137</v>
      </c>
      <c r="M1134" s="50">
        <f t="array" ref="M1134">_xlfn.SUM(_xlfn.NORM.DIST($S$3:$S$1003,$G1134,$P1134,FALSE)*WindSpeedStep*$T$3:$T$1003)</f>
        <v>1493.523479333239</v>
      </c>
      <c r="N1134" s="50">
        <f t="array" ref="N1134">_xlfn.SUM(_xlfn.NORM.DIST($S$3:$S$1003,$G1134,$Q1134,FALSE)*WindSpeedStep*$T$3:$T$1003)</f>
        <v>1510.0453431678138</v>
      </c>
      <c r="P1134" s="42">
        <f t="shared" si="51"/>
        <v>0.96180905799351146</v>
      </c>
      <c r="Q1134" s="42">
        <f t="shared" si="53"/>
        <v>0.50942658151370734</v>
      </c>
    </row>
    <row r="1135" spans="5:17" x14ac:dyDescent="0.2">
      <c r="E1135" s="15">
        <v>41224.027777777781</v>
      </c>
      <c r="F1135" s="21">
        <v>9.4825823437131742</v>
      </c>
      <c r="G1135" s="21">
        <v>9.4106115750548121</v>
      </c>
      <c r="H1135" s="24">
        <v>4.0073472206854595E-2</v>
      </c>
      <c r="I1135" s="3">
        <f t="shared" si="52"/>
        <v>1438.8799999999399</v>
      </c>
      <c r="J1135" s="3">
        <f>INDEX(PowerArray,MIN(MaximumPowerIndex,ROUND(G1135*100,0)))</f>
        <v>1412.2099999999405</v>
      </c>
      <c r="K1135" s="3">
        <f>MIN(J1135-M1135+N1135,'Power Look Up'!$F$4)</f>
        <v>1415.6354878381444</v>
      </c>
      <c r="M1135" s="50">
        <f t="array" ref="M1135">_xlfn.SUM(_xlfn.NORM.DIST($S$3:$S$1003,$G1135,$P1135,FALSE)*WindSpeedStep*$T$3:$T$1003)</f>
        <v>1416.9498653481814</v>
      </c>
      <c r="N1135" s="50">
        <f t="array" ref="N1135">_xlfn.SUM(_xlfn.NORM.DIST($S$3:$S$1003,$G1135,$Q1135,FALSE)*WindSpeedStep*$T$3:$T$1003)</f>
        <v>1420.3753531863854</v>
      </c>
      <c r="P1135" s="42">
        <f t="shared" si="51"/>
        <v>0.94106115750548125</v>
      </c>
      <c r="Q1135" s="42">
        <f t="shared" si="53"/>
        <v>0.37711588140246316</v>
      </c>
    </row>
    <row r="1136" spans="5:17" x14ac:dyDescent="0.2">
      <c r="E1136" s="15">
        <v>41224.034722222219</v>
      </c>
      <c r="F1136" s="21">
        <v>9.8389619028402056</v>
      </c>
      <c r="G1136" s="21">
        <v>9.8126270394677704</v>
      </c>
      <c r="H1136" s="24">
        <v>3.1507388997055935E-2</v>
      </c>
      <c r="I1136" s="3">
        <f t="shared" si="52"/>
        <v>1576.039999999937</v>
      </c>
      <c r="J1136" s="3">
        <f>INDEX(PowerArray,MIN(MaximumPowerIndex,ROUND(G1136*100,0)))</f>
        <v>1564.6099999999374</v>
      </c>
      <c r="K1136" s="3">
        <f>MIN(J1136-M1136+N1136,'Power Look Up'!$F$4)</f>
        <v>1602.5596498113875</v>
      </c>
      <c r="M1136" s="50">
        <f t="array" ref="M1136">_xlfn.SUM(_xlfn.NORM.DIST($S$3:$S$1003,$G1136,$P1136,FALSE)*WindSpeedStep*$T$3:$T$1003)</f>
        <v>1562.0574937644171</v>
      </c>
      <c r="N1136" s="50">
        <f t="array" ref="N1136">_xlfn.SUM(_xlfn.NORM.DIST($S$3:$S$1003,$G1136,$Q1136,FALSE)*WindSpeedStep*$T$3:$T$1003)</f>
        <v>1600.0071435758673</v>
      </c>
      <c r="P1136" s="42">
        <f t="shared" si="51"/>
        <v>0.98126270394677706</v>
      </c>
      <c r="Q1136" s="42">
        <f t="shared" si="53"/>
        <v>0.30917025721554037</v>
      </c>
    </row>
    <row r="1137" spans="5:17" x14ac:dyDescent="0.2">
      <c r="E1137" s="15">
        <v>41224.041666666664</v>
      </c>
      <c r="F1137" s="21">
        <v>9.8430014510534605</v>
      </c>
      <c r="G1137" s="21">
        <v>9.8087421580742404</v>
      </c>
      <c r="H1137" s="24">
        <v>3.1494458427294231E-2</v>
      </c>
      <c r="I1137" s="3">
        <f t="shared" si="52"/>
        <v>1576.039999999937</v>
      </c>
      <c r="J1137" s="3">
        <f>INDEX(PowerArray,MIN(MaximumPowerIndex,ROUND(G1137*100,0)))</f>
        <v>1564.6099999999374</v>
      </c>
      <c r="K1137" s="3">
        <f>MIN(J1137-M1137+N1137,'Power Look Up'!$F$4)</f>
        <v>1602.2196623174002</v>
      </c>
      <c r="M1137" s="50">
        <f t="array" ref="M1137">_xlfn.SUM(_xlfn.NORM.DIST($S$3:$S$1003,$G1137,$P1137,FALSE)*WindSpeedStep*$T$3:$T$1003)</f>
        <v>1560.7264924577451</v>
      </c>
      <c r="N1137" s="50">
        <f t="array" ref="N1137">_xlfn.SUM(_xlfn.NORM.DIST($S$3:$S$1003,$G1137,$Q1137,FALSE)*WindSpeedStep*$T$3:$T$1003)</f>
        <v>1598.3361547752079</v>
      </c>
      <c r="P1137" s="42">
        <f t="shared" si="51"/>
        <v>0.98087421580742407</v>
      </c>
      <c r="Q1137" s="42">
        <f t="shared" si="53"/>
        <v>0.30892102212151745</v>
      </c>
    </row>
    <row r="1138" spans="5:17" x14ac:dyDescent="0.2">
      <c r="E1138" s="15">
        <v>41224.048611111109</v>
      </c>
      <c r="F1138" s="21">
        <v>9.8722552641882988</v>
      </c>
      <c r="G1138" s="21">
        <v>9.8598212542818509</v>
      </c>
      <c r="H1138" s="24">
        <v>4.5582289756260594E-2</v>
      </c>
      <c r="I1138" s="3">
        <f t="shared" si="52"/>
        <v>1587.4699999999368</v>
      </c>
      <c r="J1138" s="3">
        <f>INDEX(PowerArray,MIN(MaximumPowerIndex,ROUND(G1138*100,0)))</f>
        <v>1583.6599999999369</v>
      </c>
      <c r="K1138" s="3">
        <f>MIN(J1138-M1138+N1138,'Power Look Up'!$F$4)</f>
        <v>1619.6044741683029</v>
      </c>
      <c r="M1138" s="50">
        <f t="array" ref="M1138">_xlfn.SUM(_xlfn.NORM.DIST($S$3:$S$1003,$G1138,$P1138,FALSE)*WindSpeedStep*$T$3:$T$1003)</f>
        <v>1578.0919572939674</v>
      </c>
      <c r="N1138" s="50">
        <f t="array" ref="N1138">_xlfn.SUM(_xlfn.NORM.DIST($S$3:$S$1003,$G1138,$Q1138,FALSE)*WindSpeedStep*$T$3:$T$1003)</f>
        <v>1614.0364314623334</v>
      </c>
      <c r="P1138" s="42">
        <f t="shared" si="51"/>
        <v>0.98598212542818509</v>
      </c>
      <c r="Q1138" s="42">
        <f t="shared" si="53"/>
        <v>0.4494332293576121</v>
      </c>
    </row>
    <row r="1139" spans="5:17" x14ac:dyDescent="0.2">
      <c r="E1139" s="15">
        <v>41224.055555555555</v>
      </c>
      <c r="F1139" s="21">
        <v>10.087169089813841</v>
      </c>
      <c r="G1139" s="21">
        <v>10.030558391498472</v>
      </c>
      <c r="H1139" s="24">
        <v>4.3619770431360956E-2</v>
      </c>
      <c r="I1139" s="3">
        <f t="shared" si="52"/>
        <v>1661.0299999999545</v>
      </c>
      <c r="J1139" s="3">
        <f>INDEX(PowerArray,MIN(MaximumPowerIndex,ROUND(G1139*100,0)))</f>
        <v>1645.0099999999547</v>
      </c>
      <c r="K1139" s="3">
        <f>MIN(J1139-M1139+N1139,'Power Look Up'!$F$4)</f>
        <v>1695.1123994438417</v>
      </c>
      <c r="M1139" s="50">
        <f t="array" ref="M1139">_xlfn.SUM(_xlfn.NORM.DIST($S$3:$S$1003,$G1139,$P1139,FALSE)*WindSpeedStep*$T$3:$T$1003)</f>
        <v>1633.8622018656104</v>
      </c>
      <c r="N1139" s="50">
        <f t="array" ref="N1139">_xlfn.SUM(_xlfn.NORM.DIST($S$3:$S$1003,$G1139,$Q1139,FALSE)*WindSpeedStep*$T$3:$T$1003)</f>
        <v>1683.9646013094973</v>
      </c>
      <c r="P1139" s="42">
        <f t="shared" si="51"/>
        <v>1.0030558391498472</v>
      </c>
      <c r="Q1139" s="42">
        <f t="shared" si="53"/>
        <v>0.43753065433552457</v>
      </c>
    </row>
    <row r="1140" spans="5:17" x14ac:dyDescent="0.2">
      <c r="E1140" s="15">
        <v>41224.0625</v>
      </c>
      <c r="F1140" s="21">
        <v>9.6670936908550242</v>
      </c>
      <c r="G1140" s="21">
        <v>9.6480494818818432</v>
      </c>
      <c r="H1140" s="24">
        <v>5.6894038434767077E-2</v>
      </c>
      <c r="I1140" s="3">
        <f t="shared" si="52"/>
        <v>1511.2699999999384</v>
      </c>
      <c r="J1140" s="3">
        <f>INDEX(PowerArray,MIN(MaximumPowerIndex,ROUND(G1140*100,0)))</f>
        <v>1503.6499999999385</v>
      </c>
      <c r="K1140" s="3">
        <f>MIN(J1140-M1140+N1140,'Power Look Up'!$F$4)</f>
        <v>1521.1230129927312</v>
      </c>
      <c r="M1140" s="50">
        <f t="array" ref="M1140">_xlfn.SUM(_xlfn.NORM.DIST($S$3:$S$1003,$G1140,$P1140,FALSE)*WindSpeedStep*$T$3:$T$1003)</f>
        <v>1504.3107913593524</v>
      </c>
      <c r="N1140" s="50">
        <f t="array" ref="N1140">_xlfn.SUM(_xlfn.NORM.DIST($S$3:$S$1003,$G1140,$Q1140,FALSE)*WindSpeedStep*$T$3:$T$1003)</f>
        <v>1521.7838043521451</v>
      </c>
      <c r="P1140" s="42">
        <f t="shared" si="51"/>
        <v>0.96480494818818441</v>
      </c>
      <c r="Q1140" s="42">
        <f t="shared" si="53"/>
        <v>0.54891649804272014</v>
      </c>
    </row>
    <row r="1141" spans="5:17" x14ac:dyDescent="0.2">
      <c r="E1141" s="15">
        <v>41224.069444444445</v>
      </c>
      <c r="F1141" s="21">
        <v>9.7784591258897198</v>
      </c>
      <c r="G1141" s="21">
        <v>9.7311153818030327</v>
      </c>
      <c r="H1141" s="24">
        <v>3.7838272394101209E-2</v>
      </c>
      <c r="I1141" s="3">
        <f t="shared" si="52"/>
        <v>1553.1799999999375</v>
      </c>
      <c r="J1141" s="3">
        <f>INDEX(PowerArray,MIN(MaximumPowerIndex,ROUND(G1141*100,0)))</f>
        <v>1534.1299999999378</v>
      </c>
      <c r="K1141" s="3">
        <f>MIN(J1141-M1141+N1141,'Power Look Up'!$F$4)</f>
        <v>1562.8177589760512</v>
      </c>
      <c r="M1141" s="50">
        <f t="array" ref="M1141">_xlfn.SUM(_xlfn.NORM.DIST($S$3:$S$1003,$G1141,$P1141,FALSE)*WindSpeedStep*$T$3:$T$1003)</f>
        <v>1533.7938327567706</v>
      </c>
      <c r="N1141" s="50">
        <f t="array" ref="N1141">_xlfn.SUM(_xlfn.NORM.DIST($S$3:$S$1003,$G1141,$Q1141,FALSE)*WindSpeedStep*$T$3:$T$1003)</f>
        <v>1562.481591732884</v>
      </c>
      <c r="P1141" s="42">
        <f t="shared" si="51"/>
        <v>0.97311153818030327</v>
      </c>
      <c r="Q1141" s="42">
        <f t="shared" si="53"/>
        <v>0.36820859451509136</v>
      </c>
    </row>
    <row r="1142" spans="5:17" x14ac:dyDescent="0.2">
      <c r="E1142" s="15">
        <v>41224.076388888891</v>
      </c>
      <c r="F1142" s="21">
        <v>9.6139005810839624</v>
      </c>
      <c r="G1142" s="21">
        <v>9.6525781587976294</v>
      </c>
      <c r="H1142" s="24">
        <v>5.3048187434292959E-2</v>
      </c>
      <c r="I1142" s="3">
        <f t="shared" si="52"/>
        <v>1488.4099999999389</v>
      </c>
      <c r="J1142" s="3">
        <f>INDEX(PowerArray,MIN(MaximumPowerIndex,ROUND(G1142*100,0)))</f>
        <v>1503.6499999999385</v>
      </c>
      <c r="K1142" s="3">
        <f>MIN(J1142-M1142+N1142,'Power Look Up'!$F$4)</f>
        <v>1522.3505847187357</v>
      </c>
      <c r="M1142" s="50">
        <f t="array" ref="M1142">_xlfn.SUM(_xlfn.NORM.DIST($S$3:$S$1003,$G1142,$P1142,FALSE)*WindSpeedStep*$T$3:$T$1003)</f>
        <v>1505.9346188991217</v>
      </c>
      <c r="N1142" s="50">
        <f t="array" ref="N1142">_xlfn.SUM(_xlfn.NORM.DIST($S$3:$S$1003,$G1142,$Q1142,FALSE)*WindSpeedStep*$T$3:$T$1003)</f>
        <v>1524.6352036179189</v>
      </c>
      <c r="P1142" s="42">
        <f t="shared" si="51"/>
        <v>0.965257815879763</v>
      </c>
      <c r="Q1142" s="42">
        <f t="shared" si="53"/>
        <v>0.51205177539205904</v>
      </c>
    </row>
    <row r="1143" spans="5:17" x14ac:dyDescent="0.2">
      <c r="E1143" s="15">
        <v>41224.083333333336</v>
      </c>
      <c r="F1143" s="21">
        <v>9.4968813847985487</v>
      </c>
      <c r="G1143" s="21">
        <v>9.5039495816628801</v>
      </c>
      <c r="H1143" s="24">
        <v>5.580779400365677E-2</v>
      </c>
      <c r="I1143" s="3">
        <f t="shared" si="52"/>
        <v>1446.4999999999397</v>
      </c>
      <c r="J1143" s="3">
        <f>INDEX(PowerArray,MIN(MaximumPowerIndex,ROUND(G1143*100,0)))</f>
        <v>1446.4999999999397</v>
      </c>
      <c r="K1143" s="3">
        <f>MIN(J1143-M1143+N1143,'Power Look Up'!$F$4)</f>
        <v>1455.8270656413288</v>
      </c>
      <c r="M1143" s="50">
        <f t="array" ref="M1143">_xlfn.SUM(_xlfn.NORM.DIST($S$3:$S$1003,$G1143,$P1143,FALSE)*WindSpeedStep*$T$3:$T$1003)</f>
        <v>1451.7645708330356</v>
      </c>
      <c r="N1143" s="50">
        <f t="array" ref="N1143">_xlfn.SUM(_xlfn.NORM.DIST($S$3:$S$1003,$G1143,$Q1143,FALSE)*WindSpeedStep*$T$3:$T$1003)</f>
        <v>1461.0916364744246</v>
      </c>
      <c r="P1143" s="42">
        <f t="shared" si="51"/>
        <v>0.95039495816628805</v>
      </c>
      <c r="Q1143" s="42">
        <f t="shared" si="53"/>
        <v>0.53039446047458194</v>
      </c>
    </row>
    <row r="1144" spans="5:17" x14ac:dyDescent="0.2">
      <c r="E1144" s="15">
        <v>41224.090277777781</v>
      </c>
      <c r="F1144" s="21">
        <v>9.2569347420078696</v>
      </c>
      <c r="G1144" s="21">
        <v>9.1977985245146243</v>
      </c>
      <c r="H1144" s="24">
        <v>3.888976319194775E-2</v>
      </c>
      <c r="I1144" s="3">
        <f t="shared" si="52"/>
        <v>1355.0599999999417</v>
      </c>
      <c r="J1144" s="3">
        <f>INDEX(PowerArray,MIN(MaximumPowerIndex,ROUND(G1144*100,0)))</f>
        <v>1332.1999999999423</v>
      </c>
      <c r="K1144" s="3">
        <f>MIN(J1144-M1144+N1144,'Power Look Up'!$F$4)</f>
        <v>1322.275495202226</v>
      </c>
      <c r="M1144" s="50">
        <f t="array" ref="M1144">_xlfn.SUM(_xlfn.NORM.DIST($S$3:$S$1003,$G1144,$P1144,FALSE)*WindSpeedStep*$T$3:$T$1003)</f>
        <v>1336.0003508082325</v>
      </c>
      <c r="N1144" s="50">
        <f t="array" ref="N1144">_xlfn.SUM(_xlfn.NORM.DIST($S$3:$S$1003,$G1144,$Q1144,FALSE)*WindSpeedStep*$T$3:$T$1003)</f>
        <v>1326.0758460105162</v>
      </c>
      <c r="P1144" s="42">
        <f t="shared" si="51"/>
        <v>0.91977985245146243</v>
      </c>
      <c r="Q1144" s="42">
        <f t="shared" si="53"/>
        <v>0.35770020650562018</v>
      </c>
    </row>
    <row r="1145" spans="5:17" x14ac:dyDescent="0.2">
      <c r="E1145" s="15">
        <v>41224.097222222219</v>
      </c>
      <c r="F1145" s="21">
        <v>9.2945298016838596</v>
      </c>
      <c r="G1145" s="21">
        <v>9.1906045851395248</v>
      </c>
      <c r="H1145" s="24">
        <v>6.7781804291580733E-2</v>
      </c>
      <c r="I1145" s="3">
        <f t="shared" si="52"/>
        <v>1366.4899999999416</v>
      </c>
      <c r="J1145" s="3">
        <f>INDEX(PowerArray,MIN(MaximumPowerIndex,ROUND(G1145*100,0)))</f>
        <v>1328.3899999999423</v>
      </c>
      <c r="K1145" s="3">
        <f>MIN(J1145-M1145+N1145,'Power Look Up'!$F$4)</f>
        <v>1325.1199976328426</v>
      </c>
      <c r="M1145" s="50">
        <f t="array" ref="M1145">_xlfn.SUM(_xlfn.NORM.DIST($S$3:$S$1003,$G1145,$P1145,FALSE)*WindSpeedStep*$T$3:$T$1003)</f>
        <v>1333.2379354065276</v>
      </c>
      <c r="N1145" s="50">
        <f t="array" ref="N1145">_xlfn.SUM(_xlfn.NORM.DIST($S$3:$S$1003,$G1145,$Q1145,FALSE)*WindSpeedStep*$T$3:$T$1003)</f>
        <v>1329.9679330394279</v>
      </c>
      <c r="P1145" s="42">
        <f t="shared" si="51"/>
        <v>0.91906045851395257</v>
      </c>
      <c r="Q1145" s="42">
        <f t="shared" si="53"/>
        <v>0.62295576131123176</v>
      </c>
    </row>
    <row r="1146" spans="5:17" x14ac:dyDescent="0.2">
      <c r="E1146" s="15">
        <v>41224.104166666664</v>
      </c>
      <c r="F1146" s="21">
        <v>9.8763551360940856</v>
      </c>
      <c r="G1146" s="21">
        <v>9.8197226528560613</v>
      </c>
      <c r="H1146" s="24">
        <v>7.1888868941664213E-2</v>
      </c>
      <c r="I1146" s="3">
        <f t="shared" si="52"/>
        <v>1591.2799999999368</v>
      </c>
      <c r="J1146" s="3">
        <f>INDEX(PowerArray,MIN(MaximumPowerIndex,ROUND(G1146*100,0)))</f>
        <v>1568.4199999999371</v>
      </c>
      <c r="K1146" s="3">
        <f>MIN(J1146-M1146+N1146,'Power Look Up'!$F$4)</f>
        <v>1588.4622686850844</v>
      </c>
      <c r="M1146" s="50">
        <f t="array" ref="M1146">_xlfn.SUM(_xlfn.NORM.DIST($S$3:$S$1003,$G1146,$P1146,FALSE)*WindSpeedStep*$T$3:$T$1003)</f>
        <v>1564.484233106067</v>
      </c>
      <c r="N1146" s="50">
        <f t="array" ref="N1146">_xlfn.SUM(_xlfn.NORM.DIST($S$3:$S$1003,$G1146,$Q1146,FALSE)*WindSpeedStep*$T$3:$T$1003)</f>
        <v>1584.5265017912143</v>
      </c>
      <c r="P1146" s="42">
        <f t="shared" si="51"/>
        <v>0.98197226528560622</v>
      </c>
      <c r="Q1146" s="42">
        <f t="shared" si="53"/>
        <v>0.70592875483466067</v>
      </c>
    </row>
    <row r="1147" spans="5:17" x14ac:dyDescent="0.2">
      <c r="E1147" s="15">
        <v>41224.111111111109</v>
      </c>
      <c r="F1147" s="21">
        <v>10.209060390323812</v>
      </c>
      <c r="G1147" s="21">
        <v>10.130559635190391</v>
      </c>
      <c r="H1147" s="24">
        <v>4.8976103665122991E-2</v>
      </c>
      <c r="I1147" s="3">
        <f t="shared" si="52"/>
        <v>1693.0699999999538</v>
      </c>
      <c r="J1147" s="3">
        <f>INDEX(PowerArray,MIN(MaximumPowerIndex,ROUND(G1147*100,0)))</f>
        <v>1671.7099999999541</v>
      </c>
      <c r="K1147" s="3">
        <f>MIN(J1147-M1147+N1147,'Power Look Up'!$F$4)</f>
        <v>1725.7191600733754</v>
      </c>
      <c r="M1147" s="50">
        <f t="array" ref="M1147">_xlfn.SUM(_xlfn.NORM.DIST($S$3:$S$1003,$G1147,$P1147,FALSE)*WindSpeedStep*$T$3:$T$1003)</f>
        <v>1664.748819285719</v>
      </c>
      <c r="N1147" s="50">
        <f t="array" ref="N1147">_xlfn.SUM(_xlfn.NORM.DIST($S$3:$S$1003,$G1147,$Q1147,FALSE)*WindSpeedStep*$T$3:$T$1003)</f>
        <v>1718.7579793591403</v>
      </c>
      <c r="P1147" s="42">
        <f t="shared" si="51"/>
        <v>1.013055963519039</v>
      </c>
      <c r="Q1147" s="42">
        <f t="shared" si="53"/>
        <v>0.49615533887879515</v>
      </c>
    </row>
    <row r="1148" spans="5:17" x14ac:dyDescent="0.2">
      <c r="E1148" s="15">
        <v>41224.118055555555</v>
      </c>
      <c r="F1148" s="21">
        <v>10.482357008620827</v>
      </c>
      <c r="G1148" s="21">
        <v>10.451140210280844</v>
      </c>
      <c r="H1148" s="24">
        <v>5.246911544299368E-2</v>
      </c>
      <c r="I1148" s="3">
        <f t="shared" si="52"/>
        <v>1765.1599999999521</v>
      </c>
      <c r="J1148" s="3">
        <f>INDEX(PowerArray,MIN(MaximumPowerIndex,ROUND(G1148*100,0)))</f>
        <v>1757.1499999999523</v>
      </c>
      <c r="K1148" s="3">
        <f>MIN(J1148-M1148+N1148,'Power Look Up'!$F$4)</f>
        <v>1828.0435550809168</v>
      </c>
      <c r="M1148" s="50">
        <f t="array" ref="M1148">_xlfn.SUM(_xlfn.NORM.DIST($S$3:$S$1003,$G1148,$P1148,FALSE)*WindSpeedStep*$T$3:$T$1003)</f>
        <v>1753.8525173304552</v>
      </c>
      <c r="N1148" s="50">
        <f t="array" ref="N1148">_xlfn.SUM(_xlfn.NORM.DIST($S$3:$S$1003,$G1148,$Q1148,FALSE)*WindSpeedStep*$T$3:$T$1003)</f>
        <v>1824.7460724114196</v>
      </c>
      <c r="P1148" s="42">
        <f t="shared" si="51"/>
        <v>1.0451140210280845</v>
      </c>
      <c r="Q1148" s="42">
        <f t="shared" si="53"/>
        <v>0.54836208220413885</v>
      </c>
    </row>
    <row r="1149" spans="5:17" x14ac:dyDescent="0.2">
      <c r="E1149" s="15">
        <v>41224.125</v>
      </c>
      <c r="F1149" s="21">
        <v>9.763731680590336</v>
      </c>
      <c r="G1149" s="21">
        <v>9.6658681959652082</v>
      </c>
      <c r="H1149" s="24">
        <v>5.9403516910752706E-2</v>
      </c>
      <c r="I1149" s="3">
        <f t="shared" si="52"/>
        <v>1545.5599999999376</v>
      </c>
      <c r="J1149" s="3">
        <f>INDEX(PowerArray,MIN(MaximumPowerIndex,ROUND(G1149*100,0)))</f>
        <v>1511.2699999999384</v>
      </c>
      <c r="K1149" s="3">
        <f>MIN(J1149-M1149+N1149,'Power Look Up'!$F$4)</f>
        <v>1529.1022203569812</v>
      </c>
      <c r="M1149" s="50">
        <f t="array" ref="M1149">_xlfn.SUM(_xlfn.NORM.DIST($S$3:$S$1003,$G1149,$P1149,FALSE)*WindSpeedStep*$T$3:$T$1003)</f>
        <v>1510.6893743207033</v>
      </c>
      <c r="N1149" s="50">
        <f t="array" ref="N1149">_xlfn.SUM(_xlfn.NORM.DIST($S$3:$S$1003,$G1149,$Q1149,FALSE)*WindSpeedStep*$T$3:$T$1003)</f>
        <v>1528.5215946777462</v>
      </c>
      <c r="P1149" s="42">
        <f t="shared" si="51"/>
        <v>0.96658681959652082</v>
      </c>
      <c r="Q1149" s="42">
        <f t="shared" si="53"/>
        <v>0.57418656483612596</v>
      </c>
    </row>
    <row r="1150" spans="5:17" x14ac:dyDescent="0.2">
      <c r="E1150" s="15">
        <v>41224.131944444445</v>
      </c>
      <c r="F1150" s="21">
        <v>9.7425749400897921</v>
      </c>
      <c r="G1150" s="21">
        <v>9.6528554718320194</v>
      </c>
      <c r="H1150" s="24">
        <v>5.7479670769136404E-2</v>
      </c>
      <c r="I1150" s="3">
        <f t="shared" si="52"/>
        <v>1537.9399999999378</v>
      </c>
      <c r="J1150" s="3">
        <f>INDEX(PowerArray,MIN(MaximumPowerIndex,ROUND(G1150*100,0)))</f>
        <v>1503.6499999999385</v>
      </c>
      <c r="K1150" s="3">
        <f>MIN(J1150-M1150+N1150,'Power Look Up'!$F$4)</f>
        <v>1521.2568953963505</v>
      </c>
      <c r="M1150" s="50">
        <f t="array" ref="M1150">_xlfn.SUM(_xlfn.NORM.DIST($S$3:$S$1003,$G1150,$P1150,FALSE)*WindSpeedStep*$T$3:$T$1003)</f>
        <v>1506.0339945761809</v>
      </c>
      <c r="N1150" s="50">
        <f t="array" ref="N1150">_xlfn.SUM(_xlfn.NORM.DIST($S$3:$S$1003,$G1150,$Q1150,FALSE)*WindSpeedStep*$T$3:$T$1003)</f>
        <v>1523.640889972593</v>
      </c>
      <c r="P1150" s="42">
        <f t="shared" si="51"/>
        <v>0.96528554718320203</v>
      </c>
      <c r="Q1150" s="42">
        <f t="shared" si="53"/>
        <v>0.55484295450296128</v>
      </c>
    </row>
    <row r="1151" spans="5:17" x14ac:dyDescent="0.2">
      <c r="E1151" s="15">
        <v>41224.138888888891</v>
      </c>
      <c r="F1151" s="21">
        <v>10.051025119184738</v>
      </c>
      <c r="G1151" s="21">
        <v>10.029897823239015</v>
      </c>
      <c r="H1151" s="24">
        <v>4.974616957683578E-2</v>
      </c>
      <c r="I1151" s="3">
        <f t="shared" si="52"/>
        <v>1650.3499999999547</v>
      </c>
      <c r="J1151" s="3">
        <f>INDEX(PowerArray,MIN(MaximumPowerIndex,ROUND(G1151*100,0)))</f>
        <v>1645.0099999999547</v>
      </c>
      <c r="K1151" s="3">
        <f>MIN(J1151-M1151+N1151,'Power Look Up'!$F$4)</f>
        <v>1691.2655308614044</v>
      </c>
      <c r="M1151" s="50">
        <f t="array" ref="M1151">_xlfn.SUM(_xlfn.NORM.DIST($S$3:$S$1003,$G1151,$P1151,FALSE)*WindSpeedStep*$T$3:$T$1003)</f>
        <v>1633.6536284789472</v>
      </c>
      <c r="N1151" s="50">
        <f t="array" ref="N1151">_xlfn.SUM(_xlfn.NORM.DIST($S$3:$S$1003,$G1151,$Q1151,FALSE)*WindSpeedStep*$T$3:$T$1003)</f>
        <v>1679.9091593403969</v>
      </c>
      <c r="P1151" s="42">
        <f t="shared" si="51"/>
        <v>1.0029897823239016</v>
      </c>
      <c r="Q1151" s="42">
        <f t="shared" si="53"/>
        <v>0.49894899795318409</v>
      </c>
    </row>
    <row r="1152" spans="5:17" x14ac:dyDescent="0.2">
      <c r="E1152" s="15">
        <v>41224.145833333336</v>
      </c>
      <c r="F1152" s="21">
        <v>10.065007365345313</v>
      </c>
      <c r="G1152" s="21">
        <v>10.039692292550473</v>
      </c>
      <c r="H1152" s="24">
        <v>4.6696438754555758E-2</v>
      </c>
      <c r="I1152" s="3">
        <f t="shared" si="52"/>
        <v>1655.6899999999546</v>
      </c>
      <c r="J1152" s="3">
        <f>INDEX(PowerArray,MIN(MaximumPowerIndex,ROUND(G1152*100,0)))</f>
        <v>1647.6799999999548</v>
      </c>
      <c r="K1152" s="3">
        <f>MIN(J1152-M1152+N1152,'Power Look Up'!$F$4)</f>
        <v>1696.6120932624951</v>
      </c>
      <c r="M1152" s="50">
        <f t="array" ref="M1152">_xlfn.SUM(_xlfn.NORM.DIST($S$3:$S$1003,$G1152,$P1152,FALSE)*WindSpeedStep*$T$3:$T$1003)</f>
        <v>1636.7402181155478</v>
      </c>
      <c r="N1152" s="50">
        <f t="array" ref="N1152">_xlfn.SUM(_xlfn.NORM.DIST($S$3:$S$1003,$G1152,$Q1152,FALSE)*WindSpeedStep*$T$3:$T$1003)</f>
        <v>1685.6723113780881</v>
      </c>
      <c r="P1152" s="42">
        <f t="shared" si="51"/>
        <v>1.0039692292550473</v>
      </c>
      <c r="Q1152" s="42">
        <f t="shared" si="53"/>
        <v>0.46881787625366866</v>
      </c>
    </row>
    <row r="1153" spans="5:17" x14ac:dyDescent="0.2">
      <c r="E1153" s="15">
        <v>41224.152777777781</v>
      </c>
      <c r="F1153" s="21">
        <v>10.737784938244648</v>
      </c>
      <c r="G1153" s="21">
        <v>10.670881381901092</v>
      </c>
      <c r="H1153" s="24">
        <v>5.5877446181938954E-2</v>
      </c>
      <c r="I1153" s="3">
        <f t="shared" si="52"/>
        <v>1834.5799999999508</v>
      </c>
      <c r="J1153" s="3">
        <f>INDEX(PowerArray,MIN(MaximumPowerIndex,ROUND(G1153*100,0)))</f>
        <v>1815.8899999999512</v>
      </c>
      <c r="K1153" s="3">
        <f>MIN(J1153-M1153+N1153,'Power Look Up'!$F$4)</f>
        <v>1891.024023075342</v>
      </c>
      <c r="M1153" s="50">
        <f t="array" ref="M1153">_xlfn.SUM(_xlfn.NORM.DIST($S$3:$S$1003,$G1153,$P1153,FALSE)*WindSpeedStep*$T$3:$T$1003)</f>
        <v>1805.6237622672338</v>
      </c>
      <c r="N1153" s="50">
        <f t="array" ref="N1153">_xlfn.SUM(_xlfn.NORM.DIST($S$3:$S$1003,$G1153,$Q1153,FALSE)*WindSpeedStep*$T$3:$T$1003)</f>
        <v>1880.7577853426246</v>
      </c>
      <c r="P1153" s="42">
        <f t="shared" si="51"/>
        <v>1.0670881381901092</v>
      </c>
      <c r="Q1153" s="42">
        <f t="shared" si="53"/>
        <v>0.59626160013103258</v>
      </c>
    </row>
    <row r="1154" spans="5:17" x14ac:dyDescent="0.2">
      <c r="E1154" s="15">
        <v>41224.159722222219</v>
      </c>
      <c r="F1154" s="21">
        <v>10.970770463921118</v>
      </c>
      <c r="G1154" s="21">
        <v>10.90383595041536</v>
      </c>
      <c r="H1154" s="24">
        <v>4.1929598428184514E-2</v>
      </c>
      <c r="I1154" s="3">
        <f t="shared" si="52"/>
        <v>1895.9899999999493</v>
      </c>
      <c r="J1154" s="3">
        <f>INDEX(PowerArray,MIN(MaximumPowerIndex,ROUND(G1154*100,0)))</f>
        <v>1877.2999999999497</v>
      </c>
      <c r="K1154" s="3">
        <f>MIN(J1154-M1154+N1154,'Power Look Up'!$F$4)</f>
        <v>1979.6867065816368</v>
      </c>
      <c r="M1154" s="50">
        <f t="array" ref="M1154">_xlfn.SUM(_xlfn.NORM.DIST($S$3:$S$1003,$G1154,$P1154,FALSE)*WindSpeedStep*$T$3:$T$1003)</f>
        <v>1852.1197611127643</v>
      </c>
      <c r="N1154" s="50">
        <f t="array" ref="N1154">_xlfn.SUM(_xlfn.NORM.DIST($S$3:$S$1003,$G1154,$Q1154,FALSE)*WindSpeedStep*$T$3:$T$1003)</f>
        <v>1954.5064676944514</v>
      </c>
      <c r="P1154" s="42">
        <f t="shared" si="51"/>
        <v>1.0903835950415359</v>
      </c>
      <c r="Q1154" s="42">
        <f t="shared" si="53"/>
        <v>0.45719346272771766</v>
      </c>
    </row>
    <row r="1155" spans="5:17" x14ac:dyDescent="0.2">
      <c r="E1155" s="15">
        <v>41224.166666666664</v>
      </c>
      <c r="F1155" s="21">
        <v>10.473167340866405</v>
      </c>
      <c r="G1155" s="21">
        <v>10.469618793086584</v>
      </c>
      <c r="H1155" s="24">
        <v>3.8192839566230929E-2</v>
      </c>
      <c r="I1155" s="3">
        <f t="shared" si="52"/>
        <v>1762.4899999999523</v>
      </c>
      <c r="J1155" s="3">
        <f>INDEX(PowerArray,MIN(MaximumPowerIndex,ROUND(G1155*100,0)))</f>
        <v>1762.4899999999523</v>
      </c>
      <c r="K1155" s="3">
        <f>MIN(J1155-M1155+N1155,'Power Look Up'!$F$4)</f>
        <v>1849.9803190994198</v>
      </c>
      <c r="M1155" s="50">
        <f t="array" ref="M1155">_xlfn.SUM(_xlfn.NORM.DIST($S$3:$S$1003,$G1155,$P1155,FALSE)*WindSpeedStep*$T$3:$T$1003)</f>
        <v>1758.5031659707029</v>
      </c>
      <c r="N1155" s="50">
        <f t="array" ref="N1155">_xlfn.SUM(_xlfn.NORM.DIST($S$3:$S$1003,$G1155,$Q1155,FALSE)*WindSpeedStep*$T$3:$T$1003)</f>
        <v>1845.9934850701704</v>
      </c>
      <c r="P1155" s="42">
        <f t="shared" ref="P1155:P1218" si="54">ReferenceTurbulence*G1155</f>
        <v>1.0469618793086584</v>
      </c>
      <c r="Q1155" s="42">
        <f t="shared" si="53"/>
        <v>0.39986447088395216</v>
      </c>
    </row>
    <row r="1156" spans="5:17" x14ac:dyDescent="0.2">
      <c r="E1156" s="15">
        <v>41224.173611111109</v>
      </c>
      <c r="F1156" s="21">
        <v>10.3846145845118</v>
      </c>
      <c r="G1156" s="21">
        <v>10.372544722980908</v>
      </c>
      <c r="H1156" s="24">
        <v>4.9111114894975764E-2</v>
      </c>
      <c r="I1156" s="3">
        <f t="shared" ref="I1156:I1219" si="55">INDEX(PowerArray,MIN(MaximumPowerIndex,ROUND(F1156*100,0)))</f>
        <v>1738.4599999999527</v>
      </c>
      <c r="J1156" s="3">
        <f>INDEX(PowerArray,MIN(MaximumPowerIndex,ROUND(G1156*100,0)))</f>
        <v>1735.7899999999529</v>
      </c>
      <c r="K1156" s="3">
        <f>MIN(J1156-M1156+N1156,'Power Look Up'!$F$4)</f>
        <v>1806.0530556397539</v>
      </c>
      <c r="M1156" s="50">
        <f t="array" ref="M1156">_xlfn.SUM(_xlfn.NORM.DIST($S$3:$S$1003,$G1156,$P1156,FALSE)*WindSpeedStep*$T$3:$T$1003)</f>
        <v>1733.4685800605057</v>
      </c>
      <c r="N1156" s="50">
        <f t="array" ref="N1156">_xlfn.SUM(_xlfn.NORM.DIST($S$3:$S$1003,$G1156,$Q1156,FALSE)*WindSpeedStep*$T$3:$T$1003)</f>
        <v>1803.7316357003067</v>
      </c>
      <c r="P1156" s="42">
        <f t="shared" si="54"/>
        <v>1.037254472298091</v>
      </c>
      <c r="Q1156" s="42">
        <f t="shared" ref="Q1156:Q1219" si="56">G1156*H1156</f>
        <v>0.50940723564358992</v>
      </c>
    </row>
    <row r="1157" spans="5:17" x14ac:dyDescent="0.2">
      <c r="E1157" s="15">
        <v>41224.180555555555</v>
      </c>
      <c r="F1157" s="21">
        <v>10.208716492023109</v>
      </c>
      <c r="G1157" s="21">
        <v>10.167817705104428</v>
      </c>
      <c r="H1157" s="24">
        <v>4.3100423088818986E-2</v>
      </c>
      <c r="I1157" s="3">
        <f t="shared" si="55"/>
        <v>1693.0699999999538</v>
      </c>
      <c r="J1157" s="3">
        <f>INDEX(PowerArray,MIN(MaximumPowerIndex,ROUND(G1157*100,0)))</f>
        <v>1682.3899999999539</v>
      </c>
      <c r="K1157" s="3">
        <f>MIN(J1157-M1157+N1157,'Power Look Up'!$F$4)</f>
        <v>1743.4132190627602</v>
      </c>
      <c r="M1157" s="50">
        <f t="array" ref="M1157">_xlfn.SUM(_xlfn.NORM.DIST($S$3:$S$1003,$G1157,$P1157,FALSE)*WindSpeedStep*$T$3:$T$1003)</f>
        <v>1675.8966665832904</v>
      </c>
      <c r="N1157" s="50">
        <f t="array" ref="N1157">_xlfn.SUM(_xlfn.NORM.DIST($S$3:$S$1003,$G1157,$Q1157,FALSE)*WindSpeedStep*$T$3:$T$1003)</f>
        <v>1736.9198856460966</v>
      </c>
      <c r="P1157" s="42">
        <f t="shared" si="54"/>
        <v>1.0167817705104427</v>
      </c>
      <c r="Q1157" s="42">
        <f t="shared" si="56"/>
        <v>0.43823724497998534</v>
      </c>
    </row>
    <row r="1158" spans="5:17" x14ac:dyDescent="0.2">
      <c r="E1158" s="15">
        <v>41224.1875</v>
      </c>
      <c r="F1158" s="21">
        <v>10.288669519945696</v>
      </c>
      <c r="G1158" s="21">
        <v>10.256973261666047</v>
      </c>
      <c r="H1158" s="24">
        <v>3.9849661727900845E-2</v>
      </c>
      <c r="I1158" s="3">
        <f t="shared" si="55"/>
        <v>1714.4299999999532</v>
      </c>
      <c r="J1158" s="3">
        <f>INDEX(PowerArray,MIN(MaximumPowerIndex,ROUND(G1158*100,0)))</f>
        <v>1706.4199999999535</v>
      </c>
      <c r="K1158" s="3">
        <f>MIN(J1158-M1158+N1158,'Power Look Up'!$F$4)</f>
        <v>1776.560959073284</v>
      </c>
      <c r="M1158" s="50">
        <f t="array" ref="M1158">_xlfn.SUM(_xlfn.NORM.DIST($S$3:$S$1003,$G1158,$P1158,FALSE)*WindSpeedStep*$T$3:$T$1003)</f>
        <v>1701.7477259012869</v>
      </c>
      <c r="N1158" s="50">
        <f t="array" ref="N1158">_xlfn.SUM(_xlfn.NORM.DIST($S$3:$S$1003,$G1158,$Q1158,FALSE)*WindSpeedStep*$T$3:$T$1003)</f>
        <v>1771.8886849746175</v>
      </c>
      <c r="P1158" s="42">
        <f t="shared" si="54"/>
        <v>1.0256973261666047</v>
      </c>
      <c r="Q1158" s="42">
        <f t="shared" si="56"/>
        <v>0.4087369148295158</v>
      </c>
    </row>
    <row r="1159" spans="5:17" x14ac:dyDescent="0.2">
      <c r="E1159" s="15">
        <v>41224.194444444445</v>
      </c>
      <c r="F1159" s="21">
        <v>10.623279168980799</v>
      </c>
      <c r="G1159" s="21">
        <v>10.577042914619536</v>
      </c>
      <c r="H1159" s="24">
        <v>3.859448607894727E-2</v>
      </c>
      <c r="I1159" s="3">
        <f t="shared" si="55"/>
        <v>1802.5399999999513</v>
      </c>
      <c r="J1159" s="3">
        <f>INDEX(PowerArray,MIN(MaximumPowerIndex,ROUND(G1159*100,0)))</f>
        <v>1791.8599999999517</v>
      </c>
      <c r="K1159" s="3">
        <f>MIN(J1159-M1159+N1159,'Power Look Up'!$F$4)</f>
        <v>1886.2738492812791</v>
      </c>
      <c r="M1159" s="50">
        <f t="array" ref="M1159">_xlfn.SUM(_xlfn.NORM.DIST($S$3:$S$1003,$G1159,$P1159,FALSE)*WindSpeedStep*$T$3:$T$1003)</f>
        <v>1784.4607550953554</v>
      </c>
      <c r="N1159" s="50">
        <f t="array" ref="N1159">_xlfn.SUM(_xlfn.NORM.DIST($S$3:$S$1003,$G1159,$Q1159,FALSE)*WindSpeedStep*$T$3:$T$1003)</f>
        <v>1878.8746043766828</v>
      </c>
      <c r="P1159" s="42">
        <f t="shared" si="54"/>
        <v>1.0577042914619537</v>
      </c>
      <c r="Q1159" s="42">
        <f t="shared" si="56"/>
        <v>0.40821553552471157</v>
      </c>
    </row>
    <row r="1160" spans="5:17" x14ac:dyDescent="0.2">
      <c r="E1160" s="15">
        <v>41224.201388888891</v>
      </c>
      <c r="F1160" s="21">
        <v>10.014747534156648</v>
      </c>
      <c r="G1160" s="21">
        <v>10.00829841944455</v>
      </c>
      <c r="H1160" s="24">
        <v>5.6916062841917685E-2</v>
      </c>
      <c r="I1160" s="3">
        <f t="shared" si="55"/>
        <v>1639.6699999999548</v>
      </c>
      <c r="J1160" s="3">
        <f>INDEX(PowerArray,MIN(MaximumPowerIndex,ROUND(G1160*100,0)))</f>
        <v>1639.6699999999548</v>
      </c>
      <c r="K1160" s="3">
        <f>MIN(J1160-M1160+N1160,'Power Look Up'!$F$4)</f>
        <v>1679.5461343407596</v>
      </c>
      <c r="M1160" s="50">
        <f t="array" ref="M1160">_xlfn.SUM(_xlfn.NORM.DIST($S$3:$S$1003,$G1160,$P1160,FALSE)*WindSpeedStep*$T$3:$T$1003)</f>
        <v>1626.8016490731659</v>
      </c>
      <c r="N1160" s="50">
        <f t="array" ref="N1160">_xlfn.SUM(_xlfn.NORM.DIST($S$3:$S$1003,$G1160,$Q1160,FALSE)*WindSpeedStep*$T$3:$T$1003)</f>
        <v>1666.6777834139707</v>
      </c>
      <c r="P1160" s="42">
        <f t="shared" si="54"/>
        <v>1.000829841944455</v>
      </c>
      <c r="Q1160" s="42">
        <f t="shared" si="56"/>
        <v>0.56963294178177148</v>
      </c>
    </row>
    <row r="1161" spans="5:17" x14ac:dyDescent="0.2">
      <c r="E1161" s="15">
        <v>41224.208333333336</v>
      </c>
      <c r="F1161" s="21">
        <v>9.9352972556286083</v>
      </c>
      <c r="G1161" s="21">
        <v>9.9166065644223789</v>
      </c>
      <c r="H1161" s="24">
        <v>5.334515781092921E-2</v>
      </c>
      <c r="I1161" s="3">
        <f t="shared" si="55"/>
        <v>1614.1399999999362</v>
      </c>
      <c r="J1161" s="3">
        <f>INDEX(PowerArray,MIN(MaximumPowerIndex,ROUND(G1161*100,0)))</f>
        <v>1606.5199999999363</v>
      </c>
      <c r="K1161" s="3">
        <f>MIN(J1161-M1161+N1161,'Power Look Up'!$F$4)</f>
        <v>1642.6593351698407</v>
      </c>
      <c r="M1161" s="50">
        <f t="array" ref="M1161">_xlfn.SUM(_xlfn.NORM.DIST($S$3:$S$1003,$G1161,$P1161,FALSE)*WindSpeedStep*$T$3:$T$1003)</f>
        <v>1597.0423362353663</v>
      </c>
      <c r="N1161" s="50">
        <f t="array" ref="N1161">_xlfn.SUM(_xlfn.NORM.DIST($S$3:$S$1003,$G1161,$Q1161,FALSE)*WindSpeedStep*$T$3:$T$1003)</f>
        <v>1633.1816714052707</v>
      </c>
      <c r="P1161" s="42">
        <f t="shared" si="54"/>
        <v>0.99166065644223789</v>
      </c>
      <c r="Q1161" s="42">
        <f t="shared" si="56"/>
        <v>0.52900294212800836</v>
      </c>
    </row>
    <row r="1162" spans="5:17" x14ac:dyDescent="0.2">
      <c r="E1162" s="15">
        <v>41224.215277777781</v>
      </c>
      <c r="F1162" s="21">
        <v>9.921206265472085</v>
      </c>
      <c r="G1162" s="21">
        <v>9.8965856912288519</v>
      </c>
      <c r="H1162" s="24">
        <v>6.0476517063063999E-2</v>
      </c>
      <c r="I1162" s="3">
        <f t="shared" si="55"/>
        <v>1606.5199999999363</v>
      </c>
      <c r="J1162" s="3">
        <f>INDEX(PowerArray,MIN(MaximumPowerIndex,ROUND(G1162*100,0)))</f>
        <v>1598.8999999999364</v>
      </c>
      <c r="K1162" s="3">
        <f>MIN(J1162-M1162+N1162,'Power Look Up'!$F$4)</f>
        <v>1629.6326612144724</v>
      </c>
      <c r="M1162" s="50">
        <f t="array" ref="M1162">_xlfn.SUM(_xlfn.NORM.DIST($S$3:$S$1003,$G1162,$P1162,FALSE)*WindSpeedStep*$T$3:$T$1003)</f>
        <v>1590.4048922651002</v>
      </c>
      <c r="N1162" s="50">
        <f t="array" ref="N1162">_xlfn.SUM(_xlfn.NORM.DIST($S$3:$S$1003,$G1162,$Q1162,FALSE)*WindSpeedStep*$T$3:$T$1003)</f>
        <v>1621.1375534796362</v>
      </c>
      <c r="P1162" s="42">
        <f t="shared" si="54"/>
        <v>0.98965856912288519</v>
      </c>
      <c r="Q1162" s="42">
        <f t="shared" si="56"/>
        <v>0.59851103342167666</v>
      </c>
    </row>
    <row r="1163" spans="5:17" x14ac:dyDescent="0.2">
      <c r="E1163" s="15">
        <v>41224.222222222219</v>
      </c>
      <c r="F1163" s="21">
        <v>10.006635951614282</v>
      </c>
      <c r="G1163" s="21">
        <v>9.9546283922420802</v>
      </c>
      <c r="H1163" s="24">
        <v>5.9960210694305044E-2</v>
      </c>
      <c r="I1163" s="3">
        <f t="shared" si="55"/>
        <v>1639.6699999999548</v>
      </c>
      <c r="J1163" s="3">
        <f>INDEX(PowerArray,MIN(MaximumPowerIndex,ROUND(G1163*100,0)))</f>
        <v>1617.9499999999362</v>
      </c>
      <c r="K1163" s="3">
        <f>MIN(J1163-M1163+N1163,'Power Look Up'!$F$4)</f>
        <v>1652.4258427585303</v>
      </c>
      <c r="M1163" s="50">
        <f t="array" ref="M1163">_xlfn.SUM(_xlfn.NORM.DIST($S$3:$S$1003,$G1163,$P1163,FALSE)*WindSpeedStep*$T$3:$T$1003)</f>
        <v>1609.5120086052309</v>
      </c>
      <c r="N1163" s="50">
        <f t="array" ref="N1163">_xlfn.SUM(_xlfn.NORM.DIST($S$3:$S$1003,$G1163,$Q1163,FALSE)*WindSpeedStep*$T$3:$T$1003)</f>
        <v>1643.987851363825</v>
      </c>
      <c r="P1163" s="42">
        <f t="shared" si="54"/>
        <v>0.99546283922420808</v>
      </c>
      <c r="Q1163" s="42">
        <f t="shared" si="56"/>
        <v>0.59688161578234622</v>
      </c>
    </row>
    <row r="1164" spans="5:17" x14ac:dyDescent="0.2">
      <c r="E1164" s="15">
        <v>41224.229166666664</v>
      </c>
      <c r="F1164" s="21">
        <v>8.9704287420936826</v>
      </c>
      <c r="G1164" s="21">
        <v>8.9850064828682132</v>
      </c>
      <c r="H1164" s="24">
        <v>8.0263722136424132E-2</v>
      </c>
      <c r="I1164" s="3">
        <f t="shared" si="55"/>
        <v>1244.9899999999461</v>
      </c>
      <c r="J1164" s="3">
        <f>INDEX(PowerArray,MIN(MaximumPowerIndex,ROUND(G1164*100,0)))</f>
        <v>1252.329999999946</v>
      </c>
      <c r="K1164" s="3">
        <f>MIN(J1164-M1164+N1164,'Power Look Up'!$F$4)</f>
        <v>1247.5581635634096</v>
      </c>
      <c r="M1164" s="50">
        <f t="array" ref="M1164">_xlfn.SUM(_xlfn.NORM.DIST($S$3:$S$1003,$G1164,$P1164,FALSE)*WindSpeedStep*$T$3:$T$1003)</f>
        <v>1254.0149667876831</v>
      </c>
      <c r="N1164" s="50">
        <f t="array" ref="N1164">_xlfn.SUM(_xlfn.NORM.DIST($S$3:$S$1003,$G1164,$Q1164,FALSE)*WindSpeedStep*$T$3:$T$1003)</f>
        <v>1249.2431303511466</v>
      </c>
      <c r="P1164" s="42">
        <f t="shared" si="54"/>
        <v>0.89850064828682141</v>
      </c>
      <c r="Q1164" s="42">
        <f t="shared" si="56"/>
        <v>0.72117006373490378</v>
      </c>
    </row>
    <row r="1165" spans="5:17" x14ac:dyDescent="0.2">
      <c r="E1165" s="15">
        <v>41224.243055555555</v>
      </c>
      <c r="F1165" s="21">
        <v>13.113665769721354</v>
      </c>
      <c r="G1165" s="21">
        <v>13.069519220603025</v>
      </c>
      <c r="H1165" s="24">
        <v>0.16395110549212086</v>
      </c>
      <c r="I1165" s="3">
        <f t="shared" si="55"/>
        <v>1999.1099999999997</v>
      </c>
      <c r="J1165" s="3">
        <f>INDEX(PowerArray,MIN(MaximumPowerIndex,ROUND(G1165*100,0)))</f>
        <v>1999.0699999999997</v>
      </c>
      <c r="K1165" s="3">
        <f>MIN(J1165-M1165+N1165,'Power Look Up'!$F$4)</f>
        <v>1941.0444907951737</v>
      </c>
      <c r="M1165" s="50">
        <f t="array" ref="M1165">_xlfn.SUM(_xlfn.NORM.DIST($S$3:$S$1003,$G1165,$P1165,FALSE)*WindSpeedStep*$T$3:$T$1003)</f>
        <v>2001.0025061194708</v>
      </c>
      <c r="N1165" s="50">
        <f t="array" ref="N1165">_xlfn.SUM(_xlfn.NORM.DIST($S$3:$S$1003,$G1165,$Q1165,FALSE)*WindSpeedStep*$T$3:$T$1003)</f>
        <v>1942.9769969146448</v>
      </c>
      <c r="P1165" s="42">
        <f t="shared" si="54"/>
        <v>1.3069519220603025</v>
      </c>
      <c r="Q1165" s="42">
        <f t="shared" si="56"/>
        <v>2.1427621244683879</v>
      </c>
    </row>
    <row r="1166" spans="5:17" x14ac:dyDescent="0.2">
      <c r="E1166" s="15">
        <v>41224.25</v>
      </c>
      <c r="F1166" s="21">
        <v>15.141897645816098</v>
      </c>
      <c r="G1166" s="21">
        <v>15.075658078417645</v>
      </c>
      <c r="H1166" s="24">
        <v>7.066485489654957E-2</v>
      </c>
      <c r="I1166" s="3">
        <f t="shared" si="55"/>
        <v>2000</v>
      </c>
      <c r="J1166" s="3">
        <f>INDEX(PowerArray,MIN(MaximumPowerIndex,ROUND(G1166*100,0)))</f>
        <v>2000</v>
      </c>
      <c r="K1166" s="3">
        <f>MIN(J1166-M1166+N1166,'Power Look Up'!$F$4)</f>
        <v>1999.3270838681783</v>
      </c>
      <c r="M1166" s="50">
        <f t="array" ref="M1166">_xlfn.SUM(_xlfn.NORM.DIST($S$3:$S$1003,$G1166,$P1166,FALSE)*WindSpeedStep*$T$3:$T$1003)</f>
        <v>2001.9558570793574</v>
      </c>
      <c r="N1166" s="50">
        <f t="array" ref="N1166">_xlfn.SUM(_xlfn.NORM.DIST($S$3:$S$1003,$G1166,$Q1166,FALSE)*WindSpeedStep*$T$3:$T$1003)</f>
        <v>2001.2829409475357</v>
      </c>
      <c r="P1166" s="42">
        <f t="shared" si="54"/>
        <v>1.5075658078417646</v>
      </c>
      <c r="Q1166" s="42">
        <f t="shared" si="56"/>
        <v>1.0653191905813781</v>
      </c>
    </row>
    <row r="1167" spans="5:17" x14ac:dyDescent="0.2">
      <c r="E1167" s="15">
        <v>41224.256944444445</v>
      </c>
      <c r="F1167" s="21">
        <v>15.439380919206684</v>
      </c>
      <c r="G1167" s="21">
        <v>15.352510653409055</v>
      </c>
      <c r="H1167" s="24">
        <v>5.3758632185016884E-2</v>
      </c>
      <c r="I1167" s="3">
        <f t="shared" si="55"/>
        <v>2000</v>
      </c>
      <c r="J1167" s="3">
        <f>INDEX(PowerArray,MIN(MaximumPowerIndex,ROUND(G1167*100,0)))</f>
        <v>2000</v>
      </c>
      <c r="K1167" s="3">
        <f>MIN(J1167-M1167+N1167,'Power Look Up'!$F$4)</f>
        <v>1998.9859136194618</v>
      </c>
      <c r="M1167" s="50">
        <f t="array" ref="M1167">_xlfn.SUM(_xlfn.NORM.DIST($S$3:$S$1003,$G1167,$P1167,FALSE)*WindSpeedStep*$T$3:$T$1003)</f>
        <v>2001.5879983761081</v>
      </c>
      <c r="N1167" s="50">
        <f t="array" ref="N1167">_xlfn.SUM(_xlfn.NORM.DIST($S$3:$S$1003,$G1167,$Q1167,FALSE)*WindSpeedStep*$T$3:$T$1003)</f>
        <v>2000.5739119955699</v>
      </c>
      <c r="P1167" s="42">
        <f t="shared" si="54"/>
        <v>1.5352510653409057</v>
      </c>
      <c r="Q1167" s="42">
        <f t="shared" si="56"/>
        <v>0.8253299733331706</v>
      </c>
    </row>
    <row r="1168" spans="5:17" x14ac:dyDescent="0.2">
      <c r="E1168" s="15">
        <v>41224.263888888891</v>
      </c>
      <c r="F1168" s="21">
        <v>14.421943044067426</v>
      </c>
      <c r="G1168" s="21">
        <v>14.314205248996412</v>
      </c>
      <c r="H1168" s="24">
        <v>7.7659438577572279E-2</v>
      </c>
      <c r="I1168" s="3">
        <f t="shared" si="55"/>
        <v>2000</v>
      </c>
      <c r="J1168" s="3">
        <f>INDEX(PowerArray,MIN(MaximumPowerIndex,ROUND(G1168*100,0)))</f>
        <v>2000</v>
      </c>
      <c r="K1168" s="3">
        <f>MIN(J1168-M1168+N1168,'Power Look Up'!$F$4)</f>
        <v>2000</v>
      </c>
      <c r="M1168" s="50">
        <f t="array" ref="M1168">_xlfn.SUM(_xlfn.NORM.DIST($S$3:$S$1003,$G1168,$P1168,FALSE)*WindSpeedStep*$T$3:$T$1003)</f>
        <v>2003.0811008339001</v>
      </c>
      <c r="N1168" s="50">
        <f t="array" ref="N1168">_xlfn.SUM(_xlfn.NORM.DIST($S$3:$S$1003,$G1168,$Q1168,FALSE)*WindSpeedStep*$T$3:$T$1003)</f>
        <v>2003.362093922884</v>
      </c>
      <c r="P1168" s="42">
        <f t="shared" si="54"/>
        <v>1.4314205248996412</v>
      </c>
      <c r="Q1168" s="42">
        <f t="shared" si="56"/>
        <v>1.1116331433211997</v>
      </c>
    </row>
    <row r="1169" spans="5:17" x14ac:dyDescent="0.2">
      <c r="E1169" s="15">
        <v>41224.270833333336</v>
      </c>
      <c r="F1169" s="21">
        <v>14.274634029647689</v>
      </c>
      <c r="G1169" s="21">
        <v>14.270034856895306</v>
      </c>
      <c r="H1169" s="24">
        <v>7.3557052168146897E-2</v>
      </c>
      <c r="I1169" s="3">
        <f t="shared" si="55"/>
        <v>2000</v>
      </c>
      <c r="J1169" s="3">
        <f>INDEX(PowerArray,MIN(MaximumPowerIndex,ROUND(G1169*100,0)))</f>
        <v>2000</v>
      </c>
      <c r="K1169" s="3">
        <f>MIN(J1169-M1169+N1169,'Power Look Up'!$F$4)</f>
        <v>2000</v>
      </c>
      <c r="M1169" s="50">
        <f t="array" ref="M1169">_xlfn.SUM(_xlfn.NORM.DIST($S$3:$S$1003,$G1169,$P1169,FALSE)*WindSpeedStep*$T$3:$T$1003)</f>
        <v>2003.1384001949093</v>
      </c>
      <c r="N1169" s="50">
        <f t="array" ref="N1169">_xlfn.SUM(_xlfn.NORM.DIST($S$3:$S$1003,$G1169,$Q1169,FALSE)*WindSpeedStep*$T$3:$T$1003)</f>
        <v>2003.3562525380178</v>
      </c>
      <c r="P1169" s="42">
        <f t="shared" si="54"/>
        <v>1.4270034856895306</v>
      </c>
      <c r="Q1169" s="42">
        <f t="shared" si="56"/>
        <v>1.0496616984099227</v>
      </c>
    </row>
    <row r="1170" spans="5:17" x14ac:dyDescent="0.2">
      <c r="E1170" s="15">
        <v>41224.277777777781</v>
      </c>
      <c r="F1170" s="21">
        <v>14.84308223815982</v>
      </c>
      <c r="G1170" s="21">
        <v>14.748761848498736</v>
      </c>
      <c r="H1170" s="24">
        <v>4.0422871097316328E-2</v>
      </c>
      <c r="I1170" s="3">
        <f t="shared" si="55"/>
        <v>2000</v>
      </c>
      <c r="J1170" s="3">
        <f>INDEX(PowerArray,MIN(MaximumPowerIndex,ROUND(G1170*100,0)))</f>
        <v>2000</v>
      </c>
      <c r="K1170" s="3">
        <f>MIN(J1170-M1170+N1170,'Power Look Up'!$F$4)</f>
        <v>1998.5613303907846</v>
      </c>
      <c r="M1170" s="50">
        <f t="array" ref="M1170">_xlfn.SUM(_xlfn.NORM.DIST($S$3:$S$1003,$G1170,$P1170,FALSE)*WindSpeedStep*$T$3:$T$1003)</f>
        <v>2002.4397769454636</v>
      </c>
      <c r="N1170" s="50">
        <f t="array" ref="N1170">_xlfn.SUM(_xlfn.NORM.DIST($S$3:$S$1003,$G1170,$Q1170,FALSE)*WindSpeedStep*$T$3:$T$1003)</f>
        <v>2001.0011073362482</v>
      </c>
      <c r="P1170" s="42">
        <f t="shared" si="54"/>
        <v>1.4748761848498737</v>
      </c>
      <c r="Q1170" s="42">
        <f t="shared" si="56"/>
        <v>0.59618729904688128</v>
      </c>
    </row>
    <row r="1171" spans="5:17" x14ac:dyDescent="0.2">
      <c r="E1171" s="15">
        <v>41224.284722222219</v>
      </c>
      <c r="F1171" s="21">
        <v>13.96653932199909</v>
      </c>
      <c r="G1171" s="21">
        <v>13.887464230109455</v>
      </c>
      <c r="H1171" s="24">
        <v>4.8687794758785582E-2</v>
      </c>
      <c r="I1171" s="3">
        <f t="shared" si="55"/>
        <v>1999.9699999999998</v>
      </c>
      <c r="J1171" s="3">
        <f>INDEX(PowerArray,MIN(MaximumPowerIndex,ROUND(G1171*100,0)))</f>
        <v>1999.8899999999996</v>
      </c>
      <c r="K1171" s="3">
        <f>MIN(J1171-M1171+N1171,'Power Look Up'!$F$4)</f>
        <v>2000</v>
      </c>
      <c r="M1171" s="50">
        <f t="array" ref="M1171">_xlfn.SUM(_xlfn.NORM.DIST($S$3:$S$1003,$G1171,$P1171,FALSE)*WindSpeedStep*$T$3:$T$1003)</f>
        <v>2003.4592811411803</v>
      </c>
      <c r="N1171" s="50">
        <f t="array" ref="N1171">_xlfn.SUM(_xlfn.NORM.DIST($S$3:$S$1003,$G1171,$Q1171,FALSE)*WindSpeedStep*$T$3:$T$1003)</f>
        <v>2003.6725817899255</v>
      </c>
      <c r="P1171" s="42">
        <f t="shared" si="54"/>
        <v>1.3887464230109456</v>
      </c>
      <c r="Q1171" s="42">
        <f t="shared" si="56"/>
        <v>0.67615000815554538</v>
      </c>
    </row>
    <row r="1172" spans="5:17" x14ac:dyDescent="0.2">
      <c r="E1172" s="15">
        <v>41224.291666666664</v>
      </c>
      <c r="F1172" s="21">
        <v>13.797896713780524</v>
      </c>
      <c r="G1172" s="21">
        <v>13.73080835413406</v>
      </c>
      <c r="H1172" s="24">
        <v>5.073236990539879E-2</v>
      </c>
      <c r="I1172" s="3">
        <f t="shared" si="55"/>
        <v>1999.7999999999997</v>
      </c>
      <c r="J1172" s="3">
        <f>INDEX(PowerArray,MIN(MaximumPowerIndex,ROUND(G1172*100,0)))</f>
        <v>1999.7299999999998</v>
      </c>
      <c r="K1172" s="3">
        <f>MIN(J1172-M1172+N1172,'Power Look Up'!$F$4)</f>
        <v>2000</v>
      </c>
      <c r="M1172" s="50">
        <f t="array" ref="M1172">_xlfn.SUM(_xlfn.NORM.DIST($S$3:$S$1003,$G1172,$P1172,FALSE)*WindSpeedStep*$T$3:$T$1003)</f>
        <v>2003.4377717628915</v>
      </c>
      <c r="N1172" s="50">
        <f t="array" ref="N1172">_xlfn.SUM(_xlfn.NORM.DIST($S$3:$S$1003,$G1172,$Q1172,FALSE)*WindSpeedStep*$T$3:$T$1003)</f>
        <v>2004.5743826696514</v>
      </c>
      <c r="P1172" s="42">
        <f t="shared" si="54"/>
        <v>1.3730808354134061</v>
      </c>
      <c r="Q1172" s="42">
        <f t="shared" si="56"/>
        <v>0.69659644852206914</v>
      </c>
    </row>
    <row r="1173" spans="5:17" x14ac:dyDescent="0.2">
      <c r="E1173" s="15">
        <v>41224.298611111109</v>
      </c>
      <c r="F1173" s="21">
        <v>13.83856434658054</v>
      </c>
      <c r="G1173" s="21">
        <v>13.798476090986613</v>
      </c>
      <c r="H1173" s="24">
        <v>5.4196373353231714E-2</v>
      </c>
      <c r="I1173" s="3">
        <f t="shared" si="55"/>
        <v>1999.8399999999997</v>
      </c>
      <c r="J1173" s="3">
        <f>INDEX(PowerArray,MIN(MaximumPowerIndex,ROUND(G1173*100,0)))</f>
        <v>1999.7999999999997</v>
      </c>
      <c r="K1173" s="3">
        <f>MIN(J1173-M1173+N1173,'Power Look Up'!$F$4)</f>
        <v>2000</v>
      </c>
      <c r="M1173" s="50">
        <f t="array" ref="M1173">_xlfn.SUM(_xlfn.NORM.DIST($S$3:$S$1003,$G1173,$P1173,FALSE)*WindSpeedStep*$T$3:$T$1003)</f>
        <v>2003.4623619298216</v>
      </c>
      <c r="N1173" s="50">
        <f t="array" ref="N1173">_xlfn.SUM(_xlfn.NORM.DIST($S$3:$S$1003,$G1173,$Q1173,FALSE)*WindSpeedStep*$T$3:$T$1003)</f>
        <v>2004.4065523740721</v>
      </c>
      <c r="P1173" s="42">
        <f t="shared" si="54"/>
        <v>1.3798476090986613</v>
      </c>
      <c r="Q1173" s="42">
        <f t="shared" si="56"/>
        <v>0.74782736193275179</v>
      </c>
    </row>
    <row r="1174" spans="5:17" x14ac:dyDescent="0.2">
      <c r="E1174" s="15">
        <v>41224.305555555555</v>
      </c>
      <c r="F1174" s="21">
        <v>12.568199592375521</v>
      </c>
      <c r="G1174" s="21">
        <v>12.599717617529548</v>
      </c>
      <c r="H1174" s="24">
        <v>6.2857053963341916E-2</v>
      </c>
      <c r="I1174" s="3">
        <f t="shared" si="55"/>
        <v>1994.2699999999975</v>
      </c>
      <c r="J1174" s="3">
        <f>INDEX(PowerArray,MIN(MaximumPowerIndex,ROUND(G1174*100,0)))</f>
        <v>1994.5999999999976</v>
      </c>
      <c r="K1174" s="3">
        <f>MIN(J1174-M1174+N1174,'Power Look Up'!$F$4)</f>
        <v>2000</v>
      </c>
      <c r="M1174" s="50">
        <f t="array" ref="M1174">_xlfn.SUM(_xlfn.NORM.DIST($S$3:$S$1003,$G1174,$P1174,FALSE)*WindSpeedStep*$T$3:$T$1003)</f>
        <v>1994.4020600282813</v>
      </c>
      <c r="N1174" s="50">
        <f t="array" ref="N1174">_xlfn.SUM(_xlfn.NORM.DIST($S$3:$S$1003,$G1174,$Q1174,FALSE)*WindSpeedStep*$T$3:$T$1003)</f>
        <v>2013.290332684727</v>
      </c>
      <c r="P1174" s="42">
        <f t="shared" si="54"/>
        <v>1.2599717617529549</v>
      </c>
      <c r="Q1174" s="42">
        <f t="shared" si="56"/>
        <v>0.7919811302079246</v>
      </c>
    </row>
    <row r="1175" spans="5:17" x14ac:dyDescent="0.2">
      <c r="E1175" s="15">
        <v>41224.3125</v>
      </c>
      <c r="F1175" s="21">
        <v>10.6287802534317</v>
      </c>
      <c r="G1175" s="21">
        <v>10.562901276555021</v>
      </c>
      <c r="H1175" s="24">
        <v>6.679976282045752E-2</v>
      </c>
      <c r="I1175" s="3">
        <f t="shared" si="55"/>
        <v>1805.2099999999514</v>
      </c>
      <c r="J1175" s="3">
        <f>INDEX(PowerArray,MIN(MaximumPowerIndex,ROUND(G1175*100,0)))</f>
        <v>1786.5199999999518</v>
      </c>
      <c r="K1175" s="3">
        <f>MIN(J1175-M1175+N1175,'Power Look Up'!$F$4)</f>
        <v>1841.2587213517147</v>
      </c>
      <c r="M1175" s="50">
        <f t="array" ref="M1175">_xlfn.SUM(_xlfn.NORM.DIST($S$3:$S$1003,$G1175,$P1175,FALSE)*WindSpeedStep*$T$3:$T$1003)</f>
        <v>1781.1491328340887</v>
      </c>
      <c r="N1175" s="50">
        <f t="array" ref="N1175">_xlfn.SUM(_xlfn.NORM.DIST($S$3:$S$1003,$G1175,$Q1175,FALSE)*WindSpeedStep*$T$3:$T$1003)</f>
        <v>1835.8878541858517</v>
      </c>
      <c r="P1175" s="42">
        <f t="shared" si="54"/>
        <v>1.0562901276555021</v>
      </c>
      <c r="Q1175" s="42">
        <f t="shared" si="56"/>
        <v>0.70559929996978332</v>
      </c>
    </row>
    <row r="1176" spans="5:17" x14ac:dyDescent="0.2">
      <c r="E1176" s="15">
        <v>41224.319444444445</v>
      </c>
      <c r="F1176" s="21">
        <v>9.6752552904713838</v>
      </c>
      <c r="G1176" s="21">
        <v>9.6554127664459646</v>
      </c>
      <c r="H1176" s="24">
        <v>5.58124807860952E-2</v>
      </c>
      <c r="I1176" s="3">
        <f t="shared" si="55"/>
        <v>1515.0799999999383</v>
      </c>
      <c r="J1176" s="3">
        <f>INDEX(PowerArray,MIN(MaximumPowerIndex,ROUND(G1176*100,0)))</f>
        <v>1507.4599999999384</v>
      </c>
      <c r="K1176" s="3">
        <f>MIN(J1176-M1176+N1176,'Power Look Up'!$F$4)</f>
        <v>1525.6499218697206</v>
      </c>
      <c r="M1176" s="50">
        <f t="array" ref="M1176">_xlfn.SUM(_xlfn.NORM.DIST($S$3:$S$1003,$G1176,$P1176,FALSE)*WindSpeedStep*$T$3:$T$1003)</f>
        <v>1506.950082832773</v>
      </c>
      <c r="N1176" s="50">
        <f t="array" ref="N1176">_xlfn.SUM(_xlfn.NORM.DIST($S$3:$S$1003,$G1176,$Q1176,FALSE)*WindSpeedStep*$T$3:$T$1003)</f>
        <v>1525.1400047025552</v>
      </c>
      <c r="P1176" s="42">
        <f t="shared" si="54"/>
        <v>0.96554127664459655</v>
      </c>
      <c r="Q1176" s="42">
        <f t="shared" si="56"/>
        <v>0.53889253950908367</v>
      </c>
    </row>
    <row r="1177" spans="5:17" x14ac:dyDescent="0.2">
      <c r="E1177" s="15">
        <v>41224.326388888891</v>
      </c>
      <c r="F1177" s="21">
        <v>9.5436073226434406</v>
      </c>
      <c r="G1177" s="21">
        <v>9.5324750010156638</v>
      </c>
      <c r="H1177" s="24">
        <v>5.9725843774774905E-2</v>
      </c>
      <c r="I1177" s="3">
        <f t="shared" si="55"/>
        <v>1461.7399999999395</v>
      </c>
      <c r="J1177" s="3">
        <f>INDEX(PowerArray,MIN(MaximumPowerIndex,ROUND(G1177*100,0)))</f>
        <v>1457.9299999999396</v>
      </c>
      <c r="K1177" s="3">
        <f>MIN(J1177-M1177+N1177,'Power Look Up'!$F$4)</f>
        <v>1468.413812191458</v>
      </c>
      <c r="M1177" s="50">
        <f t="array" ref="M1177">_xlfn.SUM(_xlfn.NORM.DIST($S$3:$S$1003,$G1177,$P1177,FALSE)*WindSpeedStep*$T$3:$T$1003)</f>
        <v>1462.2919940648153</v>
      </c>
      <c r="N1177" s="50">
        <f t="array" ref="N1177">_xlfn.SUM(_xlfn.NORM.DIST($S$3:$S$1003,$G1177,$Q1177,FALSE)*WindSpeedStep*$T$3:$T$1003)</f>
        <v>1472.7758062563337</v>
      </c>
      <c r="P1177" s="42">
        <f t="shared" si="54"/>
        <v>0.95324750010156645</v>
      </c>
      <c r="Q1177" s="42">
        <f t="shared" si="56"/>
        <v>0.56933511269760884</v>
      </c>
    </row>
    <row r="1178" spans="5:17" x14ac:dyDescent="0.2">
      <c r="E1178" s="15">
        <v>41224.333333333336</v>
      </c>
      <c r="F1178" s="21">
        <v>8.6523800737458192</v>
      </c>
      <c r="G1178" s="21">
        <v>8.6064223590350561</v>
      </c>
      <c r="H1178" s="24">
        <v>4.3918551515443202E-2</v>
      </c>
      <c r="I1178" s="3">
        <f t="shared" si="55"/>
        <v>1127.5499999999486</v>
      </c>
      <c r="J1178" s="3">
        <f>INDEX(PowerArray,MIN(MaximumPowerIndex,ROUND(G1178*100,0)))</f>
        <v>1112.869999999949</v>
      </c>
      <c r="K1178" s="3">
        <f>MIN(J1178-M1178+N1178,'Power Look Up'!$F$4)</f>
        <v>1091.0068707244236</v>
      </c>
      <c r="M1178" s="50">
        <f t="array" ref="M1178">_xlfn.SUM(_xlfn.NORM.DIST($S$3:$S$1003,$G1178,$P1178,FALSE)*WindSpeedStep*$T$3:$T$1003)</f>
        <v>1109.5375434451767</v>
      </c>
      <c r="N1178" s="50">
        <f t="array" ref="N1178">_xlfn.SUM(_xlfn.NORM.DIST($S$3:$S$1003,$G1178,$Q1178,FALSE)*WindSpeedStep*$T$3:$T$1003)</f>
        <v>1087.6744141696513</v>
      </c>
      <c r="P1178" s="42">
        <f t="shared" si="54"/>
        <v>0.86064223590350564</v>
      </c>
      <c r="Q1178" s="42">
        <f t="shared" si="56"/>
        <v>0.37798160373894335</v>
      </c>
    </row>
    <row r="1179" spans="5:17" x14ac:dyDescent="0.2">
      <c r="E1179" s="15">
        <v>41224.340277777781</v>
      </c>
      <c r="F1179" s="21">
        <v>7.7840559919679047</v>
      </c>
      <c r="G1179" s="21">
        <v>7.7764229487017822</v>
      </c>
      <c r="H1179" s="24">
        <v>5.5241123707704821E-2</v>
      </c>
      <c r="I1179" s="3">
        <f t="shared" si="55"/>
        <v>822.77999999996348</v>
      </c>
      <c r="J1179" s="3">
        <f>INDEX(PowerArray,MIN(MaximumPowerIndex,ROUND(G1179*100,0)))</f>
        <v>822.77999999996348</v>
      </c>
      <c r="K1179" s="3">
        <f>MIN(J1179-M1179+N1179,'Power Look Up'!$F$4)</f>
        <v>807.16050879492923</v>
      </c>
      <c r="M1179" s="50">
        <f t="array" ref="M1179">_xlfn.SUM(_xlfn.NORM.DIST($S$3:$S$1003,$G1179,$P1179,FALSE)*WindSpeedStep*$T$3:$T$1003)</f>
        <v>819.73878233316395</v>
      </c>
      <c r="N1179" s="50">
        <f t="array" ref="N1179">_xlfn.SUM(_xlfn.NORM.DIST($S$3:$S$1003,$G1179,$Q1179,FALSE)*WindSpeedStep*$T$3:$T$1003)</f>
        <v>804.1192911281297</v>
      </c>
      <c r="P1179" s="42">
        <f t="shared" si="54"/>
        <v>0.77764229487017822</v>
      </c>
      <c r="Q1179" s="42">
        <f t="shared" si="56"/>
        <v>0.42957834211266988</v>
      </c>
    </row>
    <row r="1180" spans="5:17" x14ac:dyDescent="0.2">
      <c r="E1180" s="15">
        <v>41224.347222222219</v>
      </c>
      <c r="F1180" s="21">
        <v>8.058778206822705</v>
      </c>
      <c r="G1180" s="21">
        <v>8.0444623510368896</v>
      </c>
      <c r="H1180" s="24">
        <v>8.8102685267960515E-2</v>
      </c>
      <c r="I1180" s="3">
        <f t="shared" si="55"/>
        <v>911.01999999995326</v>
      </c>
      <c r="J1180" s="3">
        <f>INDEX(PowerArray,MIN(MaximumPowerIndex,ROUND(G1180*100,0)))</f>
        <v>903.67999999995345</v>
      </c>
      <c r="K1180" s="3">
        <f>MIN(J1180-M1180+N1180,'Power Look Up'!$F$4)</f>
        <v>898.23314954864588</v>
      </c>
      <c r="M1180" s="50">
        <f t="array" ref="M1180">_xlfn.SUM(_xlfn.NORM.DIST($S$3:$S$1003,$G1180,$P1180,FALSE)*WindSpeedStep*$T$3:$T$1003)</f>
        <v>908.05665834996989</v>
      </c>
      <c r="N1180" s="50">
        <f t="array" ref="N1180">_xlfn.SUM(_xlfn.NORM.DIST($S$3:$S$1003,$G1180,$Q1180,FALSE)*WindSpeedStep*$T$3:$T$1003)</f>
        <v>902.60980789866232</v>
      </c>
      <c r="P1180" s="42">
        <f t="shared" si="54"/>
        <v>0.80444623510368896</v>
      </c>
      <c r="Q1180" s="42">
        <f t="shared" si="56"/>
        <v>0.70873873466336079</v>
      </c>
    </row>
    <row r="1181" spans="5:17" x14ac:dyDescent="0.2">
      <c r="E1181" s="15">
        <v>41224.354166666664</v>
      </c>
      <c r="F1181" s="21">
        <v>8.1880725090974948</v>
      </c>
      <c r="G1181" s="21">
        <v>8.2186549646860652</v>
      </c>
      <c r="H1181" s="24">
        <v>7.8162473437908289E-2</v>
      </c>
      <c r="I1181" s="3">
        <f t="shared" si="55"/>
        <v>958.72999999995227</v>
      </c>
      <c r="J1181" s="3">
        <f>INDEX(PowerArray,MIN(MaximumPowerIndex,ROUND(G1181*100,0)))</f>
        <v>969.73999999995203</v>
      </c>
      <c r="K1181" s="3">
        <f>MIN(J1181-M1181+N1181,'Power Look Up'!$F$4)</f>
        <v>959.86731978304442</v>
      </c>
      <c r="M1181" s="50">
        <f t="array" ref="M1181">_xlfn.SUM(_xlfn.NORM.DIST($S$3:$S$1003,$G1181,$P1181,FALSE)*WindSpeedStep*$T$3:$T$1003)</f>
        <v>968.29380184376259</v>
      </c>
      <c r="N1181" s="50">
        <f t="array" ref="N1181">_xlfn.SUM(_xlfn.NORM.DIST($S$3:$S$1003,$G1181,$Q1181,FALSE)*WindSpeedStep*$T$3:$T$1003)</f>
        <v>958.42112162685498</v>
      </c>
      <c r="P1181" s="42">
        <f t="shared" si="54"/>
        <v>0.82186549646860652</v>
      </c>
      <c r="Q1181" s="42">
        <f t="shared" si="56"/>
        <v>0.64239040037260764</v>
      </c>
    </row>
    <row r="1182" spans="5:17" x14ac:dyDescent="0.2">
      <c r="E1182" s="15">
        <v>41224.361111111109</v>
      </c>
      <c r="F1182" s="21">
        <v>7.5018611872410039</v>
      </c>
      <c r="G1182" s="21">
        <v>7.4829406656715118</v>
      </c>
      <c r="H1182" s="24">
        <v>6.5317124346872868E-2</v>
      </c>
      <c r="I1182" s="3">
        <f t="shared" si="55"/>
        <v>738.49999999996521</v>
      </c>
      <c r="J1182" s="3">
        <f>INDEX(PowerArray,MIN(MaximumPowerIndex,ROUND(G1182*100,0)))</f>
        <v>732.47999999996534</v>
      </c>
      <c r="K1182" s="3">
        <f>MIN(J1182-M1182+N1182,'Power Look Up'!$F$4)</f>
        <v>720.79052261528341</v>
      </c>
      <c r="M1182" s="50">
        <f t="array" ref="M1182">_xlfn.SUM(_xlfn.NORM.DIST($S$3:$S$1003,$G1182,$P1182,FALSE)*WindSpeedStep*$T$3:$T$1003)</f>
        <v>729.25914385665465</v>
      </c>
      <c r="N1182" s="50">
        <f t="array" ref="N1182">_xlfn.SUM(_xlfn.NORM.DIST($S$3:$S$1003,$G1182,$Q1182,FALSE)*WindSpeedStep*$T$3:$T$1003)</f>
        <v>717.56966647197271</v>
      </c>
      <c r="P1182" s="42">
        <f t="shared" si="54"/>
        <v>0.74829406656715125</v>
      </c>
      <c r="Q1182" s="42">
        <f t="shared" si="56"/>
        <v>0.48876416593993777</v>
      </c>
    </row>
    <row r="1183" spans="5:17" x14ac:dyDescent="0.2">
      <c r="E1183" s="15">
        <v>41224.368055555555</v>
      </c>
      <c r="F1183" s="21">
        <v>8.2278223093364176</v>
      </c>
      <c r="G1183" s="21">
        <v>8.2661196200476024</v>
      </c>
      <c r="H1183" s="24">
        <v>0.10209262772323371</v>
      </c>
      <c r="I1183" s="3">
        <f t="shared" si="55"/>
        <v>973.40999999995188</v>
      </c>
      <c r="J1183" s="3">
        <f>INDEX(PowerArray,MIN(MaximumPowerIndex,ROUND(G1183*100,0)))</f>
        <v>988.0899999999516</v>
      </c>
      <c r="K1183" s="3">
        <f>MIN(J1183-M1183+N1183,'Power Look Up'!$F$4)</f>
        <v>989.09973557032038</v>
      </c>
      <c r="M1183" s="50">
        <f t="array" ref="M1183">_xlfn.SUM(_xlfn.NORM.DIST($S$3:$S$1003,$G1183,$P1183,FALSE)*WindSpeedStep*$T$3:$T$1003)</f>
        <v>985.07779685312084</v>
      </c>
      <c r="N1183" s="50">
        <f t="array" ref="N1183">_xlfn.SUM(_xlfn.NORM.DIST($S$3:$S$1003,$G1183,$Q1183,FALSE)*WindSpeedStep*$T$3:$T$1003)</f>
        <v>986.08753242348962</v>
      </c>
      <c r="P1183" s="42">
        <f t="shared" si="54"/>
        <v>0.82661196200476028</v>
      </c>
      <c r="Q1183" s="42">
        <f t="shared" si="56"/>
        <v>0.84390987308523802</v>
      </c>
    </row>
    <row r="1184" spans="5:17" x14ac:dyDescent="0.2">
      <c r="E1184" s="15">
        <v>41224.375</v>
      </c>
      <c r="F1184" s="21">
        <v>10.415583503519725</v>
      </c>
      <c r="G1184" s="21">
        <v>10.382016393475496</v>
      </c>
      <c r="H1184" s="24">
        <v>0.14689527470861033</v>
      </c>
      <c r="I1184" s="3">
        <f t="shared" si="55"/>
        <v>1749.1399999999526</v>
      </c>
      <c r="J1184" s="3">
        <f>INDEX(PowerArray,MIN(MaximumPowerIndex,ROUND(G1184*100,0)))</f>
        <v>1738.4599999999527</v>
      </c>
      <c r="K1184" s="3">
        <f>MIN(J1184-M1184+N1184,'Power Look Up'!$F$4)</f>
        <v>1668.2545977267844</v>
      </c>
      <c r="M1184" s="50">
        <f t="array" ref="M1184">_xlfn.SUM(_xlfn.NORM.DIST($S$3:$S$1003,$G1184,$P1184,FALSE)*WindSpeedStep*$T$3:$T$1003)</f>
        <v>1735.9765705686304</v>
      </c>
      <c r="N1184" s="50">
        <f t="array" ref="N1184">_xlfn.SUM(_xlfn.NORM.DIST($S$3:$S$1003,$G1184,$Q1184,FALSE)*WindSpeedStep*$T$3:$T$1003)</f>
        <v>1665.7711682954621</v>
      </c>
      <c r="P1184" s="42">
        <f t="shared" si="54"/>
        <v>1.0382016393475497</v>
      </c>
      <c r="Q1184" s="42">
        <f t="shared" si="56"/>
        <v>1.5250691501488789</v>
      </c>
    </row>
    <row r="1185" spans="5:17" x14ac:dyDescent="0.2">
      <c r="E1185" s="15">
        <v>41224.381944444445</v>
      </c>
      <c r="F1185" s="21">
        <v>11.803890861599093</v>
      </c>
      <c r="G1185" s="21">
        <v>11.69802247027773</v>
      </c>
      <c r="H1185" s="24">
        <v>6.3538371270436864E-2</v>
      </c>
      <c r="I1185" s="3">
        <f t="shared" si="55"/>
        <v>1971.1999999999825</v>
      </c>
      <c r="J1185" s="3">
        <f>INDEX(PowerArray,MIN(MaximumPowerIndex,ROUND(G1185*100,0)))</f>
        <v>1962.7999999999827</v>
      </c>
      <c r="K1185" s="3">
        <f>MIN(J1185-M1185+N1185,'Power Look Up'!$F$4)</f>
        <v>2000</v>
      </c>
      <c r="M1185" s="50">
        <f t="array" ref="M1185">_xlfn.SUM(_xlfn.NORM.DIST($S$3:$S$1003,$G1185,$P1185,FALSE)*WindSpeedStep*$T$3:$T$1003)</f>
        <v>1952.9019496772505</v>
      </c>
      <c r="N1185" s="50">
        <f t="array" ref="N1185">_xlfn.SUM(_xlfn.NORM.DIST($S$3:$S$1003,$G1185,$Q1185,FALSE)*WindSpeedStep*$T$3:$T$1003)</f>
        <v>2002.6298929650659</v>
      </c>
      <c r="P1185" s="42">
        <f t="shared" si="54"/>
        <v>1.1698022470277729</v>
      </c>
      <c r="Q1185" s="42">
        <f t="shared" si="56"/>
        <v>0.74327329484641935</v>
      </c>
    </row>
    <row r="1186" spans="5:17" x14ac:dyDescent="0.2">
      <c r="E1186" s="15">
        <v>41224.388888888891</v>
      </c>
      <c r="F1186" s="21">
        <v>10.892403594785641</v>
      </c>
      <c r="G1186" s="21">
        <v>10.855913947704021</v>
      </c>
      <c r="H1186" s="24">
        <v>8.3544462164037964E-2</v>
      </c>
      <c r="I1186" s="3">
        <f t="shared" si="55"/>
        <v>1874.6299999999499</v>
      </c>
      <c r="J1186" s="3">
        <f>INDEX(PowerArray,MIN(MaximumPowerIndex,ROUND(G1186*100,0)))</f>
        <v>1866.6199999999501</v>
      </c>
      <c r="K1186" s="3">
        <f>MIN(J1186-M1186+N1186,'Power Look Up'!$F$4)</f>
        <v>1896.4879950027278</v>
      </c>
      <c r="M1186" s="50">
        <f t="array" ref="M1186">_xlfn.SUM(_xlfn.NORM.DIST($S$3:$S$1003,$G1186,$P1186,FALSE)*WindSpeedStep*$T$3:$T$1003)</f>
        <v>1843.2488463642164</v>
      </c>
      <c r="N1186" s="50">
        <f t="array" ref="N1186">_xlfn.SUM(_xlfn.NORM.DIST($S$3:$S$1003,$G1186,$Q1186,FALSE)*WindSpeedStep*$T$3:$T$1003)</f>
        <v>1873.1168413669941</v>
      </c>
      <c r="P1186" s="42">
        <f t="shared" si="54"/>
        <v>1.0855913947704021</v>
      </c>
      <c r="Q1186" s="42">
        <f t="shared" si="56"/>
        <v>0.90695149206001058</v>
      </c>
    </row>
    <row r="1187" spans="5:17" x14ac:dyDescent="0.2">
      <c r="E1187" s="15">
        <v>41224.395833333336</v>
      </c>
      <c r="F1187" s="21">
        <v>12.168814358309829</v>
      </c>
      <c r="G1187" s="21">
        <v>12.08084310902484</v>
      </c>
      <c r="H1187" s="24">
        <v>7.3959547208098289E-2</v>
      </c>
      <c r="I1187" s="3">
        <f t="shared" si="55"/>
        <v>1989.8699999999976</v>
      </c>
      <c r="J1187" s="3">
        <f>INDEX(PowerArray,MIN(MaximumPowerIndex,ROUND(G1187*100,0)))</f>
        <v>1988.8799999999976</v>
      </c>
      <c r="K1187" s="3">
        <f>MIN(J1187-M1187+N1187,'Power Look Up'!$F$4)</f>
        <v>2000</v>
      </c>
      <c r="M1187" s="50">
        <f t="array" ref="M1187">_xlfn.SUM(_xlfn.NORM.DIST($S$3:$S$1003,$G1187,$P1187,FALSE)*WindSpeedStep*$T$3:$T$1003)</f>
        <v>1977.0709453077297</v>
      </c>
      <c r="N1187" s="50">
        <f t="array" ref="N1187">_xlfn.SUM(_xlfn.NORM.DIST($S$3:$S$1003,$G1187,$Q1187,FALSE)*WindSpeedStep*$T$3:$T$1003)</f>
        <v>2004.6514264178204</v>
      </c>
      <c r="P1187" s="42">
        <f t="shared" si="54"/>
        <v>1.2080843109024841</v>
      </c>
      <c r="Q1187" s="42">
        <f t="shared" si="56"/>
        <v>0.89349368623555159</v>
      </c>
    </row>
    <row r="1188" spans="5:17" x14ac:dyDescent="0.2">
      <c r="E1188" s="15">
        <v>41224.402777777781</v>
      </c>
      <c r="F1188" s="21">
        <v>14.870061650009159</v>
      </c>
      <c r="G1188" s="21">
        <v>14.702433053292079</v>
      </c>
      <c r="H1188" s="24">
        <v>9.0786442704436837E-2</v>
      </c>
      <c r="I1188" s="3">
        <f t="shared" si="55"/>
        <v>2000</v>
      </c>
      <c r="J1188" s="3">
        <f>INDEX(PowerArray,MIN(MaximumPowerIndex,ROUND(G1188*100,0)))</f>
        <v>2000</v>
      </c>
      <c r="K1188" s="3">
        <f>MIN(J1188-M1188+N1188,'Power Look Up'!$F$4)</f>
        <v>2000</v>
      </c>
      <c r="M1188" s="50">
        <f t="array" ref="M1188">_xlfn.SUM(_xlfn.NORM.DIST($S$3:$S$1003,$G1188,$P1188,FALSE)*WindSpeedStep*$T$3:$T$1003)</f>
        <v>2002.5106392342238</v>
      </c>
      <c r="N1188" s="50">
        <f t="array" ref="N1188">_xlfn.SUM(_xlfn.NORM.DIST($S$3:$S$1003,$G1188,$Q1188,FALSE)*WindSpeedStep*$T$3:$T$1003)</f>
        <v>2002.6035181702887</v>
      </c>
      <c r="P1188" s="42">
        <f t="shared" si="54"/>
        <v>1.4702433053292081</v>
      </c>
      <c r="Q1188" s="42">
        <f t="shared" si="56"/>
        <v>1.3347815960085196</v>
      </c>
    </row>
    <row r="1189" spans="5:17" x14ac:dyDescent="0.2">
      <c r="E1189" s="15">
        <v>41224.416666666664</v>
      </c>
      <c r="F1189" s="21">
        <v>10.855791465995592</v>
      </c>
      <c r="G1189" s="21">
        <v>10.796821115996327</v>
      </c>
      <c r="H1189" s="24">
        <v>6.3560542974811049E-2</v>
      </c>
      <c r="I1189" s="3">
        <f t="shared" si="55"/>
        <v>1866.6199999999501</v>
      </c>
      <c r="J1189" s="3">
        <f>INDEX(PowerArray,MIN(MaximumPowerIndex,ROUND(G1189*100,0)))</f>
        <v>1850.5999999999503</v>
      </c>
      <c r="K1189" s="3">
        <f>MIN(J1189-M1189+N1189,'Power Look Up'!$F$4)</f>
        <v>1915.5989147592272</v>
      </c>
      <c r="M1189" s="50">
        <f t="array" ref="M1189">_xlfn.SUM(_xlfn.NORM.DIST($S$3:$S$1003,$G1189,$P1189,FALSE)*WindSpeedStep*$T$3:$T$1003)</f>
        <v>1831.8192883094127</v>
      </c>
      <c r="N1189" s="50">
        <f t="array" ref="N1189">_xlfn.SUM(_xlfn.NORM.DIST($S$3:$S$1003,$G1189,$Q1189,FALSE)*WindSpeedStep*$T$3:$T$1003)</f>
        <v>1896.8182030686896</v>
      </c>
      <c r="P1189" s="42">
        <f t="shared" si="54"/>
        <v>1.0796821115996327</v>
      </c>
      <c r="Q1189" s="42">
        <f t="shared" si="56"/>
        <v>0.68625181253463197</v>
      </c>
    </row>
    <row r="1190" spans="5:17" x14ac:dyDescent="0.2">
      <c r="E1190" s="15">
        <v>41224.423611111109</v>
      </c>
      <c r="F1190" s="21">
        <v>12.324050494964112</v>
      </c>
      <c r="G1190" s="21">
        <v>12.214656913183941</v>
      </c>
      <c r="H1190" s="24">
        <v>8.357641835538418E-2</v>
      </c>
      <c r="I1190" s="3">
        <f t="shared" si="55"/>
        <v>1991.5199999999977</v>
      </c>
      <c r="J1190" s="3">
        <f>INDEX(PowerArray,MIN(MaximumPowerIndex,ROUND(G1190*100,0)))</f>
        <v>1990.3099999999977</v>
      </c>
      <c r="K1190" s="3">
        <f>MIN(J1190-M1190+N1190,'Power Look Up'!$F$4)</f>
        <v>2000</v>
      </c>
      <c r="M1190" s="50">
        <f t="array" ref="M1190">_xlfn.SUM(_xlfn.NORM.DIST($S$3:$S$1003,$G1190,$P1190,FALSE)*WindSpeedStep*$T$3:$T$1003)</f>
        <v>1982.9397416678446</v>
      </c>
      <c r="N1190" s="50">
        <f t="array" ref="N1190">_xlfn.SUM(_xlfn.NORM.DIST($S$3:$S$1003,$G1190,$Q1190,FALSE)*WindSpeedStep*$T$3:$T$1003)</f>
        <v>1999.5230909083079</v>
      </c>
      <c r="P1190" s="42">
        <f t="shared" si="54"/>
        <v>1.2214656913183941</v>
      </c>
      <c r="Q1190" s="42">
        <f t="shared" si="56"/>
        <v>1.0208572762437467</v>
      </c>
    </row>
    <row r="1191" spans="5:17" x14ac:dyDescent="0.2">
      <c r="E1191" s="15">
        <v>41224.430555555555</v>
      </c>
      <c r="F1191" s="21">
        <v>12.026991429044269</v>
      </c>
      <c r="G1191" s="21">
        <v>11.965693853790684</v>
      </c>
      <c r="H1191" s="24">
        <v>5.0719251244072262E-2</v>
      </c>
      <c r="I1191" s="3">
        <f t="shared" si="55"/>
        <v>1988.3299999999977</v>
      </c>
      <c r="J1191" s="3">
        <f>INDEX(PowerArray,MIN(MaximumPowerIndex,ROUND(G1191*100,0)))</f>
        <v>1985.4799999999823</v>
      </c>
      <c r="K1191" s="3">
        <f>MIN(J1191-M1191+N1191,'Power Look Up'!$F$4)</f>
        <v>2000</v>
      </c>
      <c r="M1191" s="50">
        <f t="array" ref="M1191">_xlfn.SUM(_xlfn.NORM.DIST($S$3:$S$1003,$G1191,$P1191,FALSE)*WindSpeedStep*$T$3:$T$1003)</f>
        <v>1971.045119895507</v>
      </c>
      <c r="N1191" s="50">
        <f t="array" ref="N1191">_xlfn.SUM(_xlfn.NORM.DIST($S$3:$S$1003,$G1191,$Q1191,FALSE)*WindSpeedStep*$T$3:$T$1003)</f>
        <v>2018.871178969473</v>
      </c>
      <c r="P1191" s="42">
        <f t="shared" si="54"/>
        <v>1.1965693853790684</v>
      </c>
      <c r="Q1191" s="42">
        <f t="shared" si="56"/>
        <v>0.60689103288006097</v>
      </c>
    </row>
    <row r="1192" spans="5:17" x14ac:dyDescent="0.2">
      <c r="E1192" s="15">
        <v>41224.4375</v>
      </c>
      <c r="F1192" s="21">
        <v>11.712207460453754</v>
      </c>
      <c r="G1192" s="21">
        <v>11.662017505090791</v>
      </c>
      <c r="H1192" s="24">
        <v>5.1228600759156528E-2</v>
      </c>
      <c r="I1192" s="3">
        <f t="shared" si="55"/>
        <v>1963.6399999999828</v>
      </c>
      <c r="J1192" s="3">
        <f>INDEX(PowerArray,MIN(MaximumPowerIndex,ROUND(G1192*100,0)))</f>
        <v>1959.4399999999828</v>
      </c>
      <c r="K1192" s="3">
        <f>MIN(J1192-M1192+N1192,'Power Look Up'!$F$4)</f>
        <v>2000</v>
      </c>
      <c r="M1192" s="50">
        <f t="array" ref="M1192">_xlfn.SUM(_xlfn.NORM.DIST($S$3:$S$1003,$G1192,$P1192,FALSE)*WindSpeedStep*$T$3:$T$1003)</f>
        <v>1949.9611086061602</v>
      </c>
      <c r="N1192" s="50">
        <f t="array" ref="N1192">_xlfn.SUM(_xlfn.NORM.DIST($S$3:$S$1003,$G1192,$Q1192,FALSE)*WindSpeedStep*$T$3:$T$1003)</f>
        <v>2013.9088183812773</v>
      </c>
      <c r="P1192" s="42">
        <f t="shared" si="54"/>
        <v>1.1662017505090791</v>
      </c>
      <c r="Q1192" s="42">
        <f t="shared" si="56"/>
        <v>0.59742883881459086</v>
      </c>
    </row>
    <row r="1193" spans="5:17" x14ac:dyDescent="0.2">
      <c r="E1193" s="15">
        <v>41224.444444444445</v>
      </c>
      <c r="F1193" s="21">
        <v>11.490248030589006</v>
      </c>
      <c r="G1193" s="21">
        <v>11.436563456933275</v>
      </c>
      <c r="H1193" s="24">
        <v>4.7866677771951131E-2</v>
      </c>
      <c r="I1193" s="3">
        <f t="shared" si="55"/>
        <v>1945.1599999999833</v>
      </c>
      <c r="J1193" s="3">
        <f>INDEX(PowerArray,MIN(MaximumPowerIndex,ROUND(G1193*100,0)))</f>
        <v>1940.9599999999832</v>
      </c>
      <c r="K1193" s="3">
        <f>MIN(J1193-M1193+N1193,'Power Look Up'!$F$4)</f>
        <v>2000</v>
      </c>
      <c r="M1193" s="50">
        <f t="array" ref="M1193">_xlfn.SUM(_xlfn.NORM.DIST($S$3:$S$1003,$G1193,$P1193,FALSE)*WindSpeedStep*$T$3:$T$1003)</f>
        <v>1928.4330885741942</v>
      </c>
      <c r="N1193" s="50">
        <f t="array" ref="N1193">_xlfn.SUM(_xlfn.NORM.DIST($S$3:$S$1003,$G1193,$Q1193,FALSE)*WindSpeedStep*$T$3:$T$1003)</f>
        <v>2007.8643063700454</v>
      </c>
      <c r="P1193" s="42">
        <f t="shared" si="54"/>
        <v>1.1436563456933275</v>
      </c>
      <c r="Q1193" s="42">
        <f t="shared" si="56"/>
        <v>0.54743029781149655</v>
      </c>
    </row>
    <row r="1194" spans="5:17" x14ac:dyDescent="0.2">
      <c r="E1194" s="15">
        <v>41224.451388888891</v>
      </c>
      <c r="F1194" s="21">
        <v>11.301450168583761</v>
      </c>
      <c r="G1194" s="21">
        <v>11.252748667855842</v>
      </c>
      <c r="H1194" s="24">
        <v>7.8750955560911898E-2</v>
      </c>
      <c r="I1194" s="3">
        <f t="shared" si="55"/>
        <v>1929.1999999999834</v>
      </c>
      <c r="J1194" s="3">
        <f>INDEX(PowerArray,MIN(MaximumPowerIndex,ROUND(G1194*100,0)))</f>
        <v>1924.9999999999836</v>
      </c>
      <c r="K1194" s="3">
        <f>MIN(J1194-M1194+N1194,'Power Look Up'!$F$4)</f>
        <v>1962.492854926423</v>
      </c>
      <c r="M1194" s="50">
        <f t="array" ref="M1194">_xlfn.SUM(_xlfn.NORM.DIST($S$3:$S$1003,$G1194,$P1194,FALSE)*WindSpeedStep*$T$3:$T$1003)</f>
        <v>1906.4633488355107</v>
      </c>
      <c r="N1194" s="50">
        <f t="array" ref="N1194">_xlfn.SUM(_xlfn.NORM.DIST($S$3:$S$1003,$G1194,$Q1194,FALSE)*WindSpeedStep*$T$3:$T$1003)</f>
        <v>1943.9562037619501</v>
      </c>
      <c r="P1194" s="42">
        <f t="shared" si="54"/>
        <v>1.1252748667855843</v>
      </c>
      <c r="Q1194" s="42">
        <f t="shared" si="56"/>
        <v>0.88616471028042598</v>
      </c>
    </row>
    <row r="1195" spans="5:17" x14ac:dyDescent="0.2">
      <c r="E1195" s="15">
        <v>41224.458333333336</v>
      </c>
      <c r="F1195" s="21">
        <v>11.612904405106201</v>
      </c>
      <c r="G1195" s="21">
        <v>11.531113448168593</v>
      </c>
      <c r="H1195" s="24">
        <v>5.3388883467204433E-2</v>
      </c>
      <c r="I1195" s="3">
        <f t="shared" si="55"/>
        <v>1955.239999999983</v>
      </c>
      <c r="J1195" s="3">
        <f>INDEX(PowerArray,MIN(MaximumPowerIndex,ROUND(G1195*100,0)))</f>
        <v>1948.5199999999832</v>
      </c>
      <c r="K1195" s="3">
        <f>MIN(J1195-M1195+N1195,'Power Look Up'!$F$4)</f>
        <v>2000</v>
      </c>
      <c r="M1195" s="50">
        <f t="array" ref="M1195">_xlfn.SUM(_xlfn.NORM.DIST($S$3:$S$1003,$G1195,$P1195,FALSE)*WindSpeedStep*$T$3:$T$1003)</f>
        <v>1938.1428092665485</v>
      </c>
      <c r="N1195" s="50">
        <f t="array" ref="N1195">_xlfn.SUM(_xlfn.NORM.DIST($S$3:$S$1003,$G1195,$Q1195,FALSE)*WindSpeedStep*$T$3:$T$1003)</f>
        <v>2006.4077845405766</v>
      </c>
      <c r="P1195" s="42">
        <f t="shared" si="54"/>
        <v>1.1531113448168593</v>
      </c>
      <c r="Q1195" s="42">
        <f t="shared" si="56"/>
        <v>0.61563327213138697</v>
      </c>
    </row>
    <row r="1196" spans="5:17" x14ac:dyDescent="0.2">
      <c r="E1196" s="15">
        <v>41224.465277777781</v>
      </c>
      <c r="F1196" s="21">
        <v>10.542622353038446</v>
      </c>
      <c r="G1196" s="21">
        <v>10.501074626870835</v>
      </c>
      <c r="H1196" s="24">
        <v>7.5882448712528847E-2</v>
      </c>
      <c r="I1196" s="3">
        <f t="shared" si="55"/>
        <v>1781.1799999999519</v>
      </c>
      <c r="J1196" s="3">
        <f>INDEX(PowerArray,MIN(MaximumPowerIndex,ROUND(G1196*100,0)))</f>
        <v>1770.499999999952</v>
      </c>
      <c r="K1196" s="3">
        <f>MIN(J1196-M1196+N1196,'Power Look Up'!$F$4)</f>
        <v>1809.3476296423889</v>
      </c>
      <c r="M1196" s="50">
        <f t="array" ref="M1196">_xlfn.SUM(_xlfn.NORM.DIST($S$3:$S$1003,$G1196,$P1196,FALSE)*WindSpeedStep*$T$3:$T$1003)</f>
        <v>1766.294925368597</v>
      </c>
      <c r="N1196" s="50">
        <f t="array" ref="N1196">_xlfn.SUM(_xlfn.NORM.DIST($S$3:$S$1003,$G1196,$Q1196,FALSE)*WindSpeedStep*$T$3:$T$1003)</f>
        <v>1805.1425550110339</v>
      </c>
      <c r="P1196" s="42">
        <f t="shared" si="54"/>
        <v>1.0501074626870837</v>
      </c>
      <c r="Q1196" s="42">
        <f t="shared" si="56"/>
        <v>0.79684725679996415</v>
      </c>
    </row>
    <row r="1197" spans="5:17" x14ac:dyDescent="0.2">
      <c r="E1197" s="15">
        <v>41224.472222222219</v>
      </c>
      <c r="F1197" s="21">
        <v>11.69654411939103</v>
      </c>
      <c r="G1197" s="21">
        <v>11.664229537890757</v>
      </c>
      <c r="H1197" s="24">
        <v>5.4717016707437602E-2</v>
      </c>
      <c r="I1197" s="3">
        <f t="shared" si="55"/>
        <v>1962.7999999999827</v>
      </c>
      <c r="J1197" s="3">
        <f>INDEX(PowerArray,MIN(MaximumPowerIndex,ROUND(G1197*100,0)))</f>
        <v>1959.4399999999828</v>
      </c>
      <c r="K1197" s="3">
        <f>MIN(J1197-M1197+N1197,'Power Look Up'!$F$4)</f>
        <v>2000</v>
      </c>
      <c r="M1197" s="50">
        <f t="array" ref="M1197">_xlfn.SUM(_xlfn.NORM.DIST($S$3:$S$1003,$G1197,$P1197,FALSE)*WindSpeedStep*$T$3:$T$1003)</f>
        <v>1950.1455041382114</v>
      </c>
      <c r="N1197" s="50">
        <f t="array" ref="N1197">_xlfn.SUM(_xlfn.NORM.DIST($S$3:$S$1003,$G1197,$Q1197,FALSE)*WindSpeedStep*$T$3:$T$1003)</f>
        <v>2010.637726509799</v>
      </c>
      <c r="P1197" s="42">
        <f t="shared" si="54"/>
        <v>1.1664229537890758</v>
      </c>
      <c r="Q1197" s="42">
        <f t="shared" si="56"/>
        <v>0.63823184250415566</v>
      </c>
    </row>
    <row r="1198" spans="5:17" x14ac:dyDescent="0.2">
      <c r="E1198" s="15">
        <v>41224.479166666664</v>
      </c>
      <c r="F1198" s="21">
        <v>11.236771916653193</v>
      </c>
      <c r="G1198" s="21">
        <v>11.191249810211509</v>
      </c>
      <c r="H1198" s="24">
        <v>6.0515600480616862E-2</v>
      </c>
      <c r="I1198" s="3">
        <f t="shared" si="55"/>
        <v>1924.1599999999837</v>
      </c>
      <c r="J1198" s="3">
        <f>INDEX(PowerArray,MIN(MaximumPowerIndex,ROUND(G1198*100,0)))</f>
        <v>1919.9599999999837</v>
      </c>
      <c r="K1198" s="3">
        <f>MIN(J1198-M1198+N1198,'Power Look Up'!$F$4)</f>
        <v>1989.1869562394559</v>
      </c>
      <c r="M1198" s="50">
        <f t="array" ref="M1198">_xlfn.SUM(_xlfn.NORM.DIST($S$3:$S$1003,$G1198,$P1198,FALSE)*WindSpeedStep*$T$3:$T$1003)</f>
        <v>1898.1360496515028</v>
      </c>
      <c r="N1198" s="50">
        <f t="array" ref="N1198">_xlfn.SUM(_xlfn.NORM.DIST($S$3:$S$1003,$G1198,$Q1198,FALSE)*WindSpeedStep*$T$3:$T$1003)</f>
        <v>1967.363005890975</v>
      </c>
      <c r="P1198" s="42">
        <f t="shared" si="54"/>
        <v>1.119124981021151</v>
      </c>
      <c r="Q1198" s="42">
        <f t="shared" si="56"/>
        <v>0.67724520239353903</v>
      </c>
    </row>
    <row r="1199" spans="5:17" x14ac:dyDescent="0.2">
      <c r="E1199" s="15">
        <v>41224.486111111109</v>
      </c>
      <c r="F1199" s="21">
        <v>12.012031428325413</v>
      </c>
      <c r="G1199" s="21">
        <v>11.918952405534593</v>
      </c>
      <c r="H1199" s="24">
        <v>9.1574851977668376E-2</v>
      </c>
      <c r="I1199" s="3">
        <f t="shared" si="55"/>
        <v>1988.1099999999976</v>
      </c>
      <c r="J1199" s="3">
        <f>INDEX(PowerArray,MIN(MaximumPowerIndex,ROUND(G1199*100,0)))</f>
        <v>1981.2799999999825</v>
      </c>
      <c r="K1199" s="3">
        <f>MIN(J1199-M1199+N1199,'Power Look Up'!$F$4)</f>
        <v>1992.4758257673648</v>
      </c>
      <c r="M1199" s="50">
        <f t="array" ref="M1199">_xlfn.SUM(_xlfn.NORM.DIST($S$3:$S$1003,$G1199,$P1199,FALSE)*WindSpeedStep*$T$3:$T$1003)</f>
        <v>1968.3148337214959</v>
      </c>
      <c r="N1199" s="50">
        <f t="array" ref="N1199">_xlfn.SUM(_xlfn.NORM.DIST($S$3:$S$1003,$G1199,$Q1199,FALSE)*WindSpeedStep*$T$3:$T$1003)</f>
        <v>1979.5106594888782</v>
      </c>
      <c r="P1199" s="42">
        <f t="shared" si="54"/>
        <v>1.1918952405534593</v>
      </c>
      <c r="Q1199" s="42">
        <f t="shared" si="56"/>
        <v>1.0914763022657048</v>
      </c>
    </row>
    <row r="1200" spans="5:17" x14ac:dyDescent="0.2">
      <c r="E1200" s="15">
        <v>41224.493055555555</v>
      </c>
      <c r="F1200" s="21">
        <v>12.92227131858715</v>
      </c>
      <c r="G1200" s="21">
        <v>12.824038328117011</v>
      </c>
      <c r="H1200" s="24">
        <v>8.5124354138717162E-2</v>
      </c>
      <c r="I1200" s="3">
        <f t="shared" si="55"/>
        <v>1998.1199999999974</v>
      </c>
      <c r="J1200" s="3">
        <f>INDEX(PowerArray,MIN(MaximumPowerIndex,ROUND(G1200*100,0)))</f>
        <v>1997.0199999999975</v>
      </c>
      <c r="K1200" s="3">
        <f>MIN(J1200-M1200+N1200,'Power Look Up'!$F$4)</f>
        <v>2000</v>
      </c>
      <c r="M1200" s="50">
        <f t="array" ref="M1200">_xlfn.SUM(_xlfn.NORM.DIST($S$3:$S$1003,$G1200,$P1200,FALSE)*WindSpeedStep*$T$3:$T$1003)</f>
        <v>1998.3134619856548</v>
      </c>
      <c r="N1200" s="50">
        <f t="array" ref="N1200">_xlfn.SUM(_xlfn.NORM.DIST($S$3:$S$1003,$G1200,$Q1200,FALSE)*WindSpeedStep*$T$3:$T$1003)</f>
        <v>2006.3154572378755</v>
      </c>
      <c r="P1200" s="42">
        <f t="shared" si="54"/>
        <v>1.2824038328117011</v>
      </c>
      <c r="Q1200" s="42">
        <f t="shared" si="56"/>
        <v>1.0916379801311147</v>
      </c>
    </row>
    <row r="1201" spans="5:17" x14ac:dyDescent="0.2">
      <c r="E1201" s="15">
        <v>41224.5</v>
      </c>
      <c r="F1201" s="21">
        <v>13.763537747888055</v>
      </c>
      <c r="G1201" s="21">
        <v>13.690011338706116</v>
      </c>
      <c r="H1201" s="24">
        <v>4.4320000509578392E-2</v>
      </c>
      <c r="I1201" s="3">
        <f t="shared" si="55"/>
        <v>1999.7599999999998</v>
      </c>
      <c r="J1201" s="3">
        <f>INDEX(PowerArray,MIN(MaximumPowerIndex,ROUND(G1201*100,0)))</f>
        <v>1999.6899999999998</v>
      </c>
      <c r="K1201" s="3">
        <f>MIN(J1201-M1201+N1201,'Power Look Up'!$F$4)</f>
        <v>2000</v>
      </c>
      <c r="M1201" s="50">
        <f t="array" ref="M1201">_xlfn.SUM(_xlfn.NORM.DIST($S$3:$S$1003,$G1201,$P1201,FALSE)*WindSpeedStep*$T$3:$T$1003)</f>
        <v>2003.4100197441485</v>
      </c>
      <c r="N1201" s="50">
        <f t="array" ref="N1201">_xlfn.SUM(_xlfn.NORM.DIST($S$3:$S$1003,$G1201,$Q1201,FALSE)*WindSpeedStep*$T$3:$T$1003)</f>
        <v>2004.4495189190568</v>
      </c>
      <c r="P1201" s="42">
        <f t="shared" si="54"/>
        <v>1.3690011338706116</v>
      </c>
      <c r="Q1201" s="42">
        <f t="shared" si="56"/>
        <v>0.60674130950758898</v>
      </c>
    </row>
    <row r="1202" spans="5:17" x14ac:dyDescent="0.2">
      <c r="E1202" s="15">
        <v>41224.506944444445</v>
      </c>
      <c r="F1202" s="21">
        <v>12.992184651520969</v>
      </c>
      <c r="G1202" s="21">
        <v>12.916883724766432</v>
      </c>
      <c r="H1202" s="24">
        <v>5.3108851090661109E-2</v>
      </c>
      <c r="I1202" s="3">
        <f t="shared" si="55"/>
        <v>1998.8899999999974</v>
      </c>
      <c r="J1202" s="3">
        <f>INDEX(PowerArray,MIN(MaximumPowerIndex,ROUND(G1202*100,0)))</f>
        <v>1998.1199999999974</v>
      </c>
      <c r="K1202" s="3">
        <f>MIN(J1202-M1202+N1202,'Power Look Up'!$F$4)</f>
        <v>2000</v>
      </c>
      <c r="M1202" s="50">
        <f t="array" ref="M1202">_xlfn.SUM(_xlfn.NORM.DIST($S$3:$S$1003,$G1202,$P1202,FALSE)*WindSpeedStep*$T$3:$T$1003)</f>
        <v>1999.4976847266464</v>
      </c>
      <c r="N1202" s="50">
        <f t="array" ref="N1202">_xlfn.SUM(_xlfn.NORM.DIST($S$3:$S$1003,$G1202,$Q1202,FALSE)*WindSpeedStep*$T$3:$T$1003)</f>
        <v>2011.2124094794472</v>
      </c>
      <c r="P1202" s="42">
        <f t="shared" si="54"/>
        <v>1.2916883724766433</v>
      </c>
      <c r="Q1202" s="42">
        <f t="shared" si="56"/>
        <v>0.68600085429400448</v>
      </c>
    </row>
    <row r="1203" spans="5:17" x14ac:dyDescent="0.2">
      <c r="E1203" s="15">
        <v>41224.513888888891</v>
      </c>
      <c r="F1203" s="21">
        <v>12.376933091631301</v>
      </c>
      <c r="G1203" s="21">
        <v>12.3228826784606</v>
      </c>
      <c r="H1203" s="24">
        <v>7.0292050022331701E-2</v>
      </c>
      <c r="I1203" s="3">
        <f t="shared" si="55"/>
        <v>1992.1799999999976</v>
      </c>
      <c r="J1203" s="3">
        <f>INDEX(PowerArray,MIN(MaximumPowerIndex,ROUND(G1203*100,0)))</f>
        <v>1991.5199999999977</v>
      </c>
      <c r="K1203" s="3">
        <f>MIN(J1203-M1203+N1203,'Power Look Up'!$F$4)</f>
        <v>2000</v>
      </c>
      <c r="M1203" s="50">
        <f t="array" ref="M1203">_xlfn.SUM(_xlfn.NORM.DIST($S$3:$S$1003,$G1203,$P1203,FALSE)*WindSpeedStep*$T$3:$T$1003)</f>
        <v>1986.9008089961699</v>
      </c>
      <c r="N1203" s="50">
        <f t="array" ref="N1203">_xlfn.SUM(_xlfn.NORM.DIST($S$3:$S$1003,$G1203,$Q1203,FALSE)*WindSpeedStep*$T$3:$T$1003)</f>
        <v>2010.6763536711751</v>
      </c>
      <c r="P1203" s="42">
        <f t="shared" si="54"/>
        <v>1.23228826784606</v>
      </c>
      <c r="Q1203" s="42">
        <f t="shared" si="56"/>
        <v>0.86620068565367736</v>
      </c>
    </row>
    <row r="1204" spans="5:17" x14ac:dyDescent="0.2">
      <c r="E1204" s="15">
        <v>41224.520833333336</v>
      </c>
      <c r="F1204" s="21">
        <v>12.497685492861093</v>
      </c>
      <c r="G1204" s="21">
        <v>12.429663383464936</v>
      </c>
      <c r="H1204" s="24">
        <v>5.6010370912266336E-2</v>
      </c>
      <c r="I1204" s="3">
        <f t="shared" si="55"/>
        <v>1993.4999999999975</v>
      </c>
      <c r="J1204" s="3">
        <f>INDEX(PowerArray,MIN(MaximumPowerIndex,ROUND(G1204*100,0)))</f>
        <v>1992.7299999999975</v>
      </c>
      <c r="K1204" s="3">
        <f>MIN(J1204-M1204+N1204,'Power Look Up'!$F$4)</f>
        <v>2000</v>
      </c>
      <c r="M1204" s="50">
        <f t="array" ref="M1204">_xlfn.SUM(_xlfn.NORM.DIST($S$3:$S$1003,$G1204,$P1204,FALSE)*WindSpeedStep*$T$3:$T$1003)</f>
        <v>1990.2048941140417</v>
      </c>
      <c r="N1204" s="50">
        <f t="array" ref="N1204">_xlfn.SUM(_xlfn.NORM.DIST($S$3:$S$1003,$G1204,$Q1204,FALSE)*WindSpeedStep*$T$3:$T$1003)</f>
        <v>2015.6994536817476</v>
      </c>
      <c r="P1204" s="42">
        <f t="shared" si="54"/>
        <v>1.2429663383464937</v>
      </c>
      <c r="Q1204" s="42">
        <f t="shared" si="56"/>
        <v>0.69619005642248644</v>
      </c>
    </row>
    <row r="1205" spans="5:17" x14ac:dyDescent="0.2">
      <c r="E1205" s="15">
        <v>41224.527777777781</v>
      </c>
      <c r="F1205" s="21">
        <v>13.195387531744855</v>
      </c>
      <c r="G1205" s="21">
        <v>13.147264091014549</v>
      </c>
      <c r="H1205" s="24">
        <v>8.1846781491016152E-2</v>
      </c>
      <c r="I1205" s="3">
        <f t="shared" si="55"/>
        <v>1999.1999999999998</v>
      </c>
      <c r="J1205" s="3">
        <f>INDEX(PowerArray,MIN(MaximumPowerIndex,ROUND(G1205*100,0)))</f>
        <v>1999.1499999999999</v>
      </c>
      <c r="K1205" s="3">
        <f>MIN(J1205-M1205+N1205,'Power Look Up'!$F$4)</f>
        <v>2000</v>
      </c>
      <c r="M1205" s="50">
        <f t="array" ref="M1205">_xlfn.SUM(_xlfn.NORM.DIST($S$3:$S$1003,$G1205,$P1205,FALSE)*WindSpeedStep*$T$3:$T$1003)</f>
        <v>2001.5891819661515</v>
      </c>
      <c r="N1205" s="50">
        <f t="array" ref="N1205">_xlfn.SUM(_xlfn.NORM.DIST($S$3:$S$1003,$G1205,$Q1205,FALSE)*WindSpeedStep*$T$3:$T$1003)</f>
        <v>2007.5360468276549</v>
      </c>
      <c r="P1205" s="42">
        <f t="shared" si="54"/>
        <v>1.314726409101455</v>
      </c>
      <c r="Q1205" s="42">
        <f t="shared" si="56"/>
        <v>1.076061251261951</v>
      </c>
    </row>
    <row r="1206" spans="5:17" x14ac:dyDescent="0.2">
      <c r="E1206" s="15">
        <v>41224.534722222219</v>
      </c>
      <c r="F1206" s="21">
        <v>13.41687667180085</v>
      </c>
      <c r="G1206" s="21">
        <v>13.391999602207928</v>
      </c>
      <c r="H1206" s="24">
        <v>6.1117055784186268E-2</v>
      </c>
      <c r="I1206" s="3">
        <f t="shared" si="55"/>
        <v>1999.4199999999998</v>
      </c>
      <c r="J1206" s="3">
        <f>INDEX(PowerArray,MIN(MaximumPowerIndex,ROUND(G1206*100,0)))</f>
        <v>1999.3899999999999</v>
      </c>
      <c r="K1206" s="3">
        <f>MIN(J1206-M1206+N1206,'Power Look Up'!$F$4)</f>
        <v>2000</v>
      </c>
      <c r="M1206" s="50">
        <f t="array" ref="M1206">_xlfn.SUM(_xlfn.NORM.DIST($S$3:$S$1003,$G1206,$P1206,FALSE)*WindSpeedStep*$T$3:$T$1003)</f>
        <v>2002.8170142349918</v>
      </c>
      <c r="N1206" s="50">
        <f t="array" ref="N1206">_xlfn.SUM(_xlfn.NORM.DIST($S$3:$S$1003,$G1206,$Q1206,FALSE)*WindSpeedStep*$T$3:$T$1003)</f>
        <v>2007.3411351055677</v>
      </c>
      <c r="P1206" s="42">
        <f t="shared" si="54"/>
        <v>1.3391999602207929</v>
      </c>
      <c r="Q1206" s="42">
        <f t="shared" si="56"/>
        <v>0.81847958674994226</v>
      </c>
    </row>
    <row r="1207" spans="5:17" x14ac:dyDescent="0.2">
      <c r="E1207" s="15">
        <v>41224.541666666664</v>
      </c>
      <c r="F1207" s="21">
        <v>12.457283683305176</v>
      </c>
      <c r="G1207" s="21">
        <v>12.419097580562024</v>
      </c>
      <c r="H1207" s="24">
        <v>4.9770079558427549E-2</v>
      </c>
      <c r="I1207" s="3">
        <f t="shared" si="55"/>
        <v>1993.0599999999977</v>
      </c>
      <c r="J1207" s="3">
        <f>INDEX(PowerArray,MIN(MaximumPowerIndex,ROUND(G1207*100,0)))</f>
        <v>1992.6199999999976</v>
      </c>
      <c r="K1207" s="3">
        <f>MIN(J1207-M1207+N1207,'Power Look Up'!$F$4)</f>
        <v>2000</v>
      </c>
      <c r="M1207" s="50">
        <f t="array" ref="M1207">_xlfn.SUM(_xlfn.NORM.DIST($S$3:$S$1003,$G1207,$P1207,FALSE)*WindSpeedStep*$T$3:$T$1003)</f>
        <v>1989.9026451733168</v>
      </c>
      <c r="N1207" s="50">
        <f t="array" ref="N1207">_xlfn.SUM(_xlfn.NORM.DIST($S$3:$S$1003,$G1207,$Q1207,FALSE)*WindSpeedStep*$T$3:$T$1003)</f>
        <v>2016.7063137139342</v>
      </c>
      <c r="P1207" s="42">
        <f t="shared" si="54"/>
        <v>1.2419097580562024</v>
      </c>
      <c r="Q1207" s="42">
        <f t="shared" si="56"/>
        <v>0.61809947462844705</v>
      </c>
    </row>
    <row r="1208" spans="5:17" x14ac:dyDescent="0.2">
      <c r="E1208" s="15">
        <v>41224.548611111109</v>
      </c>
      <c r="F1208" s="21">
        <v>11.664662481774418</v>
      </c>
      <c r="G1208" s="21">
        <v>11.598755022197155</v>
      </c>
      <c r="H1208" s="24">
        <v>6.5154049779620332E-2</v>
      </c>
      <c r="I1208" s="3">
        <f t="shared" si="55"/>
        <v>1959.4399999999828</v>
      </c>
      <c r="J1208" s="3">
        <f>INDEX(PowerArray,MIN(MaximumPowerIndex,ROUND(G1208*100,0)))</f>
        <v>1954.399999999983</v>
      </c>
      <c r="K1208" s="3">
        <f>MIN(J1208-M1208+N1208,'Power Look Up'!$F$4)</f>
        <v>2000</v>
      </c>
      <c r="M1208" s="50">
        <f t="array" ref="M1208">_xlfn.SUM(_xlfn.NORM.DIST($S$3:$S$1003,$G1208,$P1208,FALSE)*WindSpeedStep*$T$3:$T$1003)</f>
        <v>1944.4759150965274</v>
      </c>
      <c r="N1208" s="50">
        <f t="array" ref="N1208">_xlfn.SUM(_xlfn.NORM.DIST($S$3:$S$1003,$G1208,$Q1208,FALSE)*WindSpeedStep*$T$3:$T$1003)</f>
        <v>1995.7075076823996</v>
      </c>
      <c r="P1208" s="42">
        <f t="shared" si="54"/>
        <v>1.1598755022197156</v>
      </c>
      <c r="Q1208" s="42">
        <f t="shared" si="56"/>
        <v>0.75570586209785473</v>
      </c>
    </row>
    <row r="1209" spans="5:17" x14ac:dyDescent="0.2">
      <c r="E1209" s="15">
        <v>41224.555555555555</v>
      </c>
      <c r="F1209" s="21">
        <v>14.178977501137888</v>
      </c>
      <c r="G1209" s="21">
        <v>14.140993853352354</v>
      </c>
      <c r="H1209" s="24">
        <v>6.3474252634068529E-2</v>
      </c>
      <c r="I1209" s="3">
        <f t="shared" si="55"/>
        <v>2000</v>
      </c>
      <c r="J1209" s="3">
        <f>INDEX(PowerArray,MIN(MaximumPowerIndex,ROUND(G1209*100,0)))</f>
        <v>2000</v>
      </c>
      <c r="K1209" s="3">
        <f>MIN(J1209-M1209+N1209,'Power Look Up'!$F$4)</f>
        <v>2000</v>
      </c>
      <c r="M1209" s="50">
        <f t="array" ref="M1209">_xlfn.SUM(_xlfn.NORM.DIST($S$3:$S$1003,$G1209,$P1209,FALSE)*WindSpeedStep*$T$3:$T$1003)</f>
        <v>2003.2877400688003</v>
      </c>
      <c r="N1209" s="50">
        <f t="array" ref="N1209">_xlfn.SUM(_xlfn.NORM.DIST($S$3:$S$1003,$G1209,$Q1209,FALSE)*WindSpeedStep*$T$3:$T$1003)</f>
        <v>2003.3599950167377</v>
      </c>
      <c r="P1209" s="42">
        <f t="shared" si="54"/>
        <v>1.4140993853352355</v>
      </c>
      <c r="Q1209" s="42">
        <f t="shared" si="56"/>
        <v>0.8975890163444975</v>
      </c>
    </row>
    <row r="1210" spans="5:17" x14ac:dyDescent="0.2">
      <c r="E1210" s="15">
        <v>41224.5625</v>
      </c>
      <c r="F1210" s="21">
        <v>13.676939046892501</v>
      </c>
      <c r="G1210" s="21">
        <v>13.582440287306737</v>
      </c>
      <c r="H1210" s="24">
        <v>6.2148408871729677E-2</v>
      </c>
      <c r="I1210" s="3">
        <f t="shared" si="55"/>
        <v>1999.6799999999998</v>
      </c>
      <c r="J1210" s="3">
        <f>INDEX(PowerArray,MIN(MaximumPowerIndex,ROUND(G1210*100,0)))</f>
        <v>1999.5799999999997</v>
      </c>
      <c r="K1210" s="3">
        <f>MIN(J1210-M1210+N1210,'Power Look Up'!$F$4)</f>
        <v>2000</v>
      </c>
      <c r="M1210" s="50">
        <f t="array" ref="M1210">_xlfn.SUM(_xlfn.NORM.DIST($S$3:$S$1003,$G1210,$P1210,FALSE)*WindSpeedStep*$T$3:$T$1003)</f>
        <v>2003.2827735176638</v>
      </c>
      <c r="N1210" s="50">
        <f t="array" ref="N1210">_xlfn.SUM(_xlfn.NORM.DIST($S$3:$S$1003,$G1210,$Q1210,FALSE)*WindSpeedStep*$T$3:$T$1003)</f>
        <v>2006.1008082738347</v>
      </c>
      <c r="P1210" s="42">
        <f t="shared" si="54"/>
        <v>1.3582440287306738</v>
      </c>
      <c r="Q1210" s="42">
        <f t="shared" si="56"/>
        <v>0.84412705245139252</v>
      </c>
    </row>
    <row r="1211" spans="5:17" x14ac:dyDescent="0.2">
      <c r="E1211" s="15">
        <v>41224.569444444445</v>
      </c>
      <c r="F1211" s="21">
        <v>13.910704351051963</v>
      </c>
      <c r="G1211" s="21">
        <v>13.81929071280768</v>
      </c>
      <c r="H1211" s="24">
        <v>5.2477572779756149E-2</v>
      </c>
      <c r="I1211" s="3">
        <f t="shared" si="55"/>
        <v>1999.9099999999999</v>
      </c>
      <c r="J1211" s="3">
        <f>INDEX(PowerArray,MIN(MaximumPowerIndex,ROUND(G1211*100,0)))</f>
        <v>1999.8199999999997</v>
      </c>
      <c r="K1211" s="3">
        <f>MIN(J1211-M1211+N1211,'Power Look Up'!$F$4)</f>
        <v>2000</v>
      </c>
      <c r="M1211" s="50">
        <f t="array" ref="M1211">_xlfn.SUM(_xlfn.NORM.DIST($S$3:$S$1003,$G1211,$P1211,FALSE)*WindSpeedStep*$T$3:$T$1003)</f>
        <v>2003.4650163580675</v>
      </c>
      <c r="N1211" s="50">
        <f t="array" ref="N1211">_xlfn.SUM(_xlfn.NORM.DIST($S$3:$S$1003,$G1211,$Q1211,FALSE)*WindSpeedStep*$T$3:$T$1003)</f>
        <v>2004.203476091222</v>
      </c>
      <c r="P1211" s="42">
        <f t="shared" si="54"/>
        <v>1.3819290712807681</v>
      </c>
      <c r="Q1211" s="42">
        <f t="shared" si="56"/>
        <v>0.72520283414597331</v>
      </c>
    </row>
    <row r="1212" spans="5:17" x14ac:dyDescent="0.2">
      <c r="E1212" s="15">
        <v>41224.576388888891</v>
      </c>
      <c r="F1212" s="21">
        <v>13.654299530965945</v>
      </c>
      <c r="G1212" s="21">
        <v>13.58116113448175</v>
      </c>
      <c r="H1212" s="24">
        <v>6.5180934253098136E-2</v>
      </c>
      <c r="I1212" s="3">
        <f t="shared" si="55"/>
        <v>1999.6499999999999</v>
      </c>
      <c r="J1212" s="3">
        <f>INDEX(PowerArray,MIN(MaximumPowerIndex,ROUND(G1212*100,0)))</f>
        <v>1999.5799999999997</v>
      </c>
      <c r="K1212" s="3">
        <f>MIN(J1212-M1212+N1212,'Power Look Up'!$F$4)</f>
        <v>2000</v>
      </c>
      <c r="M1212" s="50">
        <f t="array" ref="M1212">_xlfn.SUM(_xlfn.NORM.DIST($S$3:$S$1003,$G1212,$P1212,FALSE)*WindSpeedStep*$T$3:$T$1003)</f>
        <v>2003.2807399675278</v>
      </c>
      <c r="N1212" s="50">
        <f t="array" ref="N1212">_xlfn.SUM(_xlfn.NORM.DIST($S$3:$S$1003,$G1212,$Q1212,FALSE)*WindSpeedStep*$T$3:$T$1003)</f>
        <v>2006.2428558200136</v>
      </c>
      <c r="P1212" s="42">
        <f t="shared" si="54"/>
        <v>1.3581161134481752</v>
      </c>
      <c r="Q1212" s="42">
        <f t="shared" si="56"/>
        <v>0.88523277098738662</v>
      </c>
    </row>
    <row r="1213" spans="5:17" x14ac:dyDescent="0.2">
      <c r="E1213" s="15">
        <v>41224.583333333336</v>
      </c>
      <c r="F1213" s="21">
        <v>13.178055935220216</v>
      </c>
      <c r="G1213" s="21">
        <v>13.097178493859614</v>
      </c>
      <c r="H1213" s="24">
        <v>5.994814439120822E-2</v>
      </c>
      <c r="I1213" s="3">
        <f t="shared" si="55"/>
        <v>1999.1799999999998</v>
      </c>
      <c r="J1213" s="3">
        <f>INDEX(PowerArray,MIN(MaximumPowerIndex,ROUND(G1213*100,0)))</f>
        <v>1999.0999999999997</v>
      </c>
      <c r="K1213" s="3">
        <f>MIN(J1213-M1213+N1213,'Power Look Up'!$F$4)</f>
        <v>2000</v>
      </c>
      <c r="M1213" s="50">
        <f t="array" ref="M1213">_xlfn.SUM(_xlfn.NORM.DIST($S$3:$S$1003,$G1213,$P1213,FALSE)*WindSpeedStep*$T$3:$T$1003)</f>
        <v>2001.2238786784251</v>
      </c>
      <c r="N1213" s="50">
        <f t="array" ref="N1213">_xlfn.SUM(_xlfn.NORM.DIST($S$3:$S$1003,$G1213,$Q1213,FALSE)*WindSpeedStep*$T$3:$T$1003)</f>
        <v>2009.6317082878534</v>
      </c>
      <c r="P1213" s="42">
        <f t="shared" si="54"/>
        <v>1.3097178493859616</v>
      </c>
      <c r="Q1213" s="42">
        <f t="shared" si="56"/>
        <v>0.78515154746732319</v>
      </c>
    </row>
    <row r="1214" spans="5:17" x14ac:dyDescent="0.2">
      <c r="E1214" s="15">
        <v>41224.590277777781</v>
      </c>
      <c r="F1214" s="21">
        <v>12.28350104042503</v>
      </c>
      <c r="G1214" s="21">
        <v>12.234921409865663</v>
      </c>
      <c r="H1214" s="24">
        <v>5.1288309247230782E-2</v>
      </c>
      <c r="I1214" s="3">
        <f t="shared" si="55"/>
        <v>1991.0799999999977</v>
      </c>
      <c r="J1214" s="3">
        <f>INDEX(PowerArray,MIN(MaximumPowerIndex,ROUND(G1214*100,0)))</f>
        <v>1990.5299999999977</v>
      </c>
      <c r="K1214" s="3">
        <f>MIN(J1214-M1214+N1214,'Power Look Up'!$F$4)</f>
        <v>2000</v>
      </c>
      <c r="M1214" s="50">
        <f t="array" ref="M1214">_xlfn.SUM(_xlfn.NORM.DIST($S$3:$S$1003,$G1214,$P1214,FALSE)*WindSpeedStep*$T$3:$T$1003)</f>
        <v>1983.7318863030055</v>
      </c>
      <c r="N1214" s="50">
        <f t="array" ref="N1214">_xlfn.SUM(_xlfn.NORM.DIST($S$3:$S$1003,$G1214,$Q1214,FALSE)*WindSpeedStep*$T$3:$T$1003)</f>
        <v>2018.0702771921467</v>
      </c>
      <c r="P1214" s="42">
        <f t="shared" si="54"/>
        <v>1.2234921409865664</v>
      </c>
      <c r="Q1214" s="42">
        <f t="shared" si="56"/>
        <v>0.627508432884755</v>
      </c>
    </row>
    <row r="1215" spans="5:17" x14ac:dyDescent="0.2">
      <c r="E1215" s="15">
        <v>41224.597222222219</v>
      </c>
      <c r="F1215" s="21">
        <v>12.110402233044352</v>
      </c>
      <c r="G1215" s="21">
        <v>12.053796664477062</v>
      </c>
      <c r="H1215" s="24">
        <v>5.2847129904050653E-2</v>
      </c>
      <c r="I1215" s="3">
        <f t="shared" si="55"/>
        <v>1989.2099999999978</v>
      </c>
      <c r="J1215" s="3">
        <f>INDEX(PowerArray,MIN(MaximumPowerIndex,ROUND(G1215*100,0)))</f>
        <v>1988.5499999999977</v>
      </c>
      <c r="K1215" s="3">
        <f>MIN(J1215-M1215+N1215,'Power Look Up'!$F$4)</f>
        <v>2000</v>
      </c>
      <c r="M1215" s="50">
        <f t="array" ref="M1215">_xlfn.SUM(_xlfn.NORM.DIST($S$3:$S$1003,$G1215,$P1215,FALSE)*WindSpeedStep*$T$3:$T$1003)</f>
        <v>1975.7411905303752</v>
      </c>
      <c r="N1215" s="50">
        <f t="array" ref="N1215">_xlfn.SUM(_xlfn.NORM.DIST($S$3:$S$1003,$G1215,$Q1215,FALSE)*WindSpeedStep*$T$3:$T$1003)</f>
        <v>2018.0901939983466</v>
      </c>
      <c r="P1215" s="42">
        <f t="shared" si="54"/>
        <v>1.2053796664477063</v>
      </c>
      <c r="Q1215" s="42">
        <f t="shared" si="56"/>
        <v>0.63700855816463176</v>
      </c>
    </row>
    <row r="1216" spans="5:17" x14ac:dyDescent="0.2">
      <c r="E1216" s="15">
        <v>41224.604166666664</v>
      </c>
      <c r="F1216" s="21">
        <v>13.564298395577451</v>
      </c>
      <c r="G1216" s="21">
        <v>13.458422313512804</v>
      </c>
      <c r="H1216" s="24">
        <v>8.1832466938497037E-2</v>
      </c>
      <c r="I1216" s="3">
        <f t="shared" si="55"/>
        <v>1999.5599999999997</v>
      </c>
      <c r="J1216" s="3">
        <f>INDEX(PowerArray,MIN(MaximumPowerIndex,ROUND(G1216*100,0)))</f>
        <v>1999.4599999999998</v>
      </c>
      <c r="K1216" s="3">
        <f>MIN(J1216-M1216+N1216,'Power Look Up'!$F$4)</f>
        <v>2000</v>
      </c>
      <c r="M1216" s="50">
        <f t="array" ref="M1216">_xlfn.SUM(_xlfn.NORM.DIST($S$3:$S$1003,$G1216,$P1216,FALSE)*WindSpeedStep*$T$3:$T$1003)</f>
        <v>2003.0196297926177</v>
      </c>
      <c r="N1216" s="50">
        <f t="array" ref="N1216">_xlfn.SUM(_xlfn.NORM.DIST($S$3:$S$1003,$G1216,$Q1216,FALSE)*WindSpeedStep*$T$3:$T$1003)</f>
        <v>2006.6262180733736</v>
      </c>
      <c r="P1216" s="42">
        <f t="shared" si="54"/>
        <v>1.3458422313512806</v>
      </c>
      <c r="Q1216" s="42">
        <f t="shared" si="56"/>
        <v>1.1013358990148674</v>
      </c>
    </row>
    <row r="1217" spans="5:17" x14ac:dyDescent="0.2">
      <c r="E1217" s="15">
        <v>41224.611111111109</v>
      </c>
      <c r="F1217" s="21">
        <v>15.807899039755092</v>
      </c>
      <c r="G1217" s="21">
        <v>15.76147494463598</v>
      </c>
      <c r="H1217" s="24">
        <v>0.11576490939104275</v>
      </c>
      <c r="I1217" s="3">
        <f t="shared" si="55"/>
        <v>2000</v>
      </c>
      <c r="J1217" s="3">
        <f>INDEX(PowerArray,MIN(MaximumPowerIndex,ROUND(G1217*100,0)))</f>
        <v>2000</v>
      </c>
      <c r="K1217" s="3">
        <f>MIN(J1217-M1217+N1217,'Power Look Up'!$F$4)</f>
        <v>1999.8738665483197</v>
      </c>
      <c r="M1217" s="50">
        <f t="array" ref="M1217">_xlfn.SUM(_xlfn.NORM.DIST($S$3:$S$1003,$G1217,$P1217,FALSE)*WindSpeedStep*$T$3:$T$1003)</f>
        <v>2001.1372127621598</v>
      </c>
      <c r="N1217" s="50">
        <f t="array" ref="N1217">_xlfn.SUM(_xlfn.NORM.DIST($S$3:$S$1003,$G1217,$Q1217,FALSE)*WindSpeedStep*$T$3:$T$1003)</f>
        <v>2001.0110793104795</v>
      </c>
      <c r="P1217" s="42">
        <f t="shared" si="54"/>
        <v>1.576147494463598</v>
      </c>
      <c r="Q1217" s="42">
        <f t="shared" si="56"/>
        <v>1.8246257188349748</v>
      </c>
    </row>
    <row r="1218" spans="5:17" x14ac:dyDescent="0.2">
      <c r="E1218" s="15">
        <v>41224.618055555555</v>
      </c>
      <c r="F1218" s="21">
        <v>13.850161266697354</v>
      </c>
      <c r="G1218" s="21">
        <v>13.795144668987934</v>
      </c>
      <c r="H1218" s="24">
        <v>5.8483073547139205E-2</v>
      </c>
      <c r="I1218" s="3">
        <f t="shared" si="55"/>
        <v>1999.8499999999997</v>
      </c>
      <c r="J1218" s="3">
        <f>INDEX(PowerArray,MIN(MaximumPowerIndex,ROUND(G1218*100,0)))</f>
        <v>1999.7999999999997</v>
      </c>
      <c r="K1218" s="3">
        <f>MIN(J1218-M1218+N1218,'Power Look Up'!$F$4)</f>
        <v>2000</v>
      </c>
      <c r="M1218" s="50">
        <f t="array" ref="M1218">_xlfn.SUM(_xlfn.NORM.DIST($S$3:$S$1003,$G1218,$P1218,FALSE)*WindSpeedStep*$T$3:$T$1003)</f>
        <v>2003.4617324784015</v>
      </c>
      <c r="N1218" s="50">
        <f t="array" ref="N1218">_xlfn.SUM(_xlfn.NORM.DIST($S$3:$S$1003,$G1218,$Q1218,FALSE)*WindSpeedStep*$T$3:$T$1003)</f>
        <v>2004.6661527370143</v>
      </c>
      <c r="P1218" s="42">
        <f t="shared" si="54"/>
        <v>1.3795144668987935</v>
      </c>
      <c r="Q1218" s="42">
        <f t="shared" si="56"/>
        <v>0.80678246026984668</v>
      </c>
    </row>
    <row r="1219" spans="5:17" x14ac:dyDescent="0.2">
      <c r="E1219" s="15">
        <v>41224.625</v>
      </c>
      <c r="F1219" s="21">
        <v>12.216038673644562</v>
      </c>
      <c r="G1219" s="21">
        <v>12.16351091018881</v>
      </c>
      <c r="H1219" s="24">
        <v>8.5133980644948634E-2</v>
      </c>
      <c r="I1219" s="3">
        <f t="shared" si="55"/>
        <v>1990.4199999999976</v>
      </c>
      <c r="J1219" s="3">
        <f>INDEX(PowerArray,MIN(MaximumPowerIndex,ROUND(G1219*100,0)))</f>
        <v>1989.7599999999977</v>
      </c>
      <c r="K1219" s="3">
        <f>MIN(J1219-M1219+N1219,'Power Look Up'!$F$4)</f>
        <v>2000</v>
      </c>
      <c r="M1219" s="50">
        <f t="array" ref="M1219">_xlfn.SUM(_xlfn.NORM.DIST($S$3:$S$1003,$G1219,$P1219,FALSE)*WindSpeedStep*$T$3:$T$1003)</f>
        <v>1980.8307819302565</v>
      </c>
      <c r="N1219" s="50">
        <f t="array" ref="N1219">_xlfn.SUM(_xlfn.NORM.DIST($S$3:$S$1003,$G1219,$Q1219,FALSE)*WindSpeedStep*$T$3:$T$1003)</f>
        <v>1996.706261699311</v>
      </c>
      <c r="P1219" s="42">
        <f t="shared" ref="P1219:P1282" si="57">ReferenceTurbulence*G1219</f>
        <v>1.2163510910188811</v>
      </c>
      <c r="Q1219" s="42">
        <f t="shared" si="56"/>
        <v>1.0355281024026357</v>
      </c>
    </row>
    <row r="1220" spans="5:17" x14ac:dyDescent="0.2">
      <c r="E1220" s="15">
        <v>41224.631944444445</v>
      </c>
      <c r="F1220" s="21">
        <v>12.476131070526778</v>
      </c>
      <c r="G1220" s="21">
        <v>12.393887742702983</v>
      </c>
      <c r="H1220" s="24">
        <v>0.10980968316663851</v>
      </c>
      <c r="I1220" s="3">
        <f t="shared" ref="I1220:I1283" si="58">INDEX(PowerArray,MIN(MaximumPowerIndex,ROUND(F1220*100,0)))</f>
        <v>1993.2799999999975</v>
      </c>
      <c r="J1220" s="3">
        <f>INDEX(PowerArray,MIN(MaximumPowerIndex,ROUND(G1220*100,0)))</f>
        <v>1992.2899999999977</v>
      </c>
      <c r="K1220" s="3">
        <f>MIN(J1220-M1220+N1220,'Power Look Up'!$F$4)</f>
        <v>1982.0585426350992</v>
      </c>
      <c r="M1220" s="50">
        <f t="array" ref="M1220">_xlfn.SUM(_xlfn.NORM.DIST($S$3:$S$1003,$G1220,$P1220,FALSE)*WindSpeedStep*$T$3:$T$1003)</f>
        <v>1989.1601980133089</v>
      </c>
      <c r="N1220" s="50">
        <f t="array" ref="N1220">_xlfn.SUM(_xlfn.NORM.DIST($S$3:$S$1003,$G1220,$Q1220,FALSE)*WindSpeedStep*$T$3:$T$1003)</f>
        <v>1978.9287406484104</v>
      </c>
      <c r="P1220" s="42">
        <f t="shared" si="57"/>
        <v>1.2393887742702985</v>
      </c>
      <c r="Q1220" s="42">
        <f t="shared" ref="Q1220:Q1283" si="59">G1220*H1220</f>
        <v>1.3609688862290992</v>
      </c>
    </row>
    <row r="1221" spans="5:17" x14ac:dyDescent="0.2">
      <c r="E1221" s="15">
        <v>41224.638888888891</v>
      </c>
      <c r="F1221" s="21">
        <v>13.6959624204114</v>
      </c>
      <c r="G1221" s="21">
        <v>13.62842359508986</v>
      </c>
      <c r="H1221" s="24">
        <v>6.3522370556699209E-2</v>
      </c>
      <c r="I1221" s="3">
        <f t="shared" si="58"/>
        <v>1999.6999999999998</v>
      </c>
      <c r="J1221" s="3">
        <f>INDEX(PowerArray,MIN(MaximumPowerIndex,ROUND(G1221*100,0)))</f>
        <v>1999.6299999999997</v>
      </c>
      <c r="K1221" s="3">
        <f>MIN(J1221-M1221+N1221,'Power Look Up'!$F$4)</f>
        <v>2000</v>
      </c>
      <c r="M1221" s="50">
        <f t="array" ref="M1221">_xlfn.SUM(_xlfn.NORM.DIST($S$3:$S$1003,$G1221,$P1221,FALSE)*WindSpeedStep*$T$3:$T$1003)</f>
        <v>2003.3474282283239</v>
      </c>
      <c r="N1221" s="50">
        <f t="array" ref="N1221">_xlfn.SUM(_xlfn.NORM.DIST($S$3:$S$1003,$G1221,$Q1221,FALSE)*WindSpeedStep*$T$3:$T$1003)</f>
        <v>2005.8831008165371</v>
      </c>
      <c r="P1221" s="42">
        <f t="shared" si="57"/>
        <v>1.362842359508986</v>
      </c>
      <c r="Q1221" s="42">
        <f t="shared" si="59"/>
        <v>0.86570977371096092</v>
      </c>
    </row>
    <row r="1222" spans="5:17" x14ac:dyDescent="0.2">
      <c r="E1222" s="15">
        <v>41224.645833333336</v>
      </c>
      <c r="F1222" s="21">
        <v>13.592521964096859</v>
      </c>
      <c r="G1222" s="21">
        <v>13.560699063181756</v>
      </c>
      <c r="H1222" s="24">
        <v>5.4441699778350776E-2</v>
      </c>
      <c r="I1222" s="3">
        <f t="shared" si="58"/>
        <v>1999.5899999999997</v>
      </c>
      <c r="J1222" s="3">
        <f>INDEX(PowerArray,MIN(MaximumPowerIndex,ROUND(G1222*100,0)))</f>
        <v>1999.5599999999997</v>
      </c>
      <c r="K1222" s="3">
        <f>MIN(J1222-M1222+N1222,'Power Look Up'!$F$4)</f>
        <v>2000</v>
      </c>
      <c r="M1222" s="50">
        <f t="array" ref="M1222">_xlfn.SUM(_xlfn.NORM.DIST($S$3:$S$1003,$G1222,$P1222,FALSE)*WindSpeedStep*$T$3:$T$1003)</f>
        <v>2003.2464043492485</v>
      </c>
      <c r="N1222" s="50">
        <f t="array" ref="N1222">_xlfn.SUM(_xlfn.NORM.DIST($S$3:$S$1003,$G1222,$Q1222,FALSE)*WindSpeedStep*$T$3:$T$1003)</f>
        <v>2005.8188195088037</v>
      </c>
      <c r="P1222" s="42">
        <f t="shared" si="57"/>
        <v>1.3560699063181758</v>
      </c>
      <c r="Q1222" s="42">
        <f t="shared" si="59"/>
        <v>0.73826750718230383</v>
      </c>
    </row>
    <row r="1223" spans="5:17" x14ac:dyDescent="0.2">
      <c r="E1223" s="15">
        <v>41224.652777777781</v>
      </c>
      <c r="F1223" s="21">
        <v>13.454085607905158</v>
      </c>
      <c r="G1223" s="21">
        <v>13.356780340381537</v>
      </c>
      <c r="H1223" s="24">
        <v>6.0204760368409715E-2</v>
      </c>
      <c r="I1223" s="3">
        <f t="shared" si="58"/>
        <v>1999.4499999999998</v>
      </c>
      <c r="J1223" s="3">
        <f>INDEX(PowerArray,MIN(MaximumPowerIndex,ROUND(G1223*100,0)))</f>
        <v>1999.3599999999997</v>
      </c>
      <c r="K1223" s="3">
        <f>MIN(J1223-M1223+N1223,'Power Look Up'!$F$4)</f>
        <v>2000</v>
      </c>
      <c r="M1223" s="50">
        <f t="array" ref="M1223">_xlfn.SUM(_xlfn.NORM.DIST($S$3:$S$1003,$G1223,$P1223,FALSE)*WindSpeedStep*$T$3:$T$1003)</f>
        <v>2002.6896325897642</v>
      </c>
      <c r="N1223" s="50">
        <f t="array" ref="N1223">_xlfn.SUM(_xlfn.NORM.DIST($S$3:$S$1003,$G1223,$Q1223,FALSE)*WindSpeedStep*$T$3:$T$1003)</f>
        <v>2007.5625566053786</v>
      </c>
      <c r="P1223" s="42">
        <f t="shared" si="57"/>
        <v>1.3356780340381538</v>
      </c>
      <c r="Q1223" s="42">
        <f t="shared" si="59"/>
        <v>0.80414175968615642</v>
      </c>
    </row>
    <row r="1224" spans="5:17" x14ac:dyDescent="0.2">
      <c r="E1224" s="15">
        <v>41224.659722222219</v>
      </c>
      <c r="F1224" s="21">
        <v>13.673092886589387</v>
      </c>
      <c r="G1224" s="21">
        <v>13.572765186061966</v>
      </c>
      <c r="H1224" s="24">
        <v>7.0210888491920587E-2</v>
      </c>
      <c r="I1224" s="3">
        <f t="shared" si="58"/>
        <v>1999.6699999999998</v>
      </c>
      <c r="J1224" s="3">
        <f>INDEX(PowerArray,MIN(MaximumPowerIndex,ROUND(G1224*100,0)))</f>
        <v>1999.5699999999997</v>
      </c>
      <c r="K1224" s="3">
        <f>MIN(J1224-M1224+N1224,'Power Look Up'!$F$4)</f>
        <v>2000</v>
      </c>
      <c r="M1224" s="50">
        <f t="array" ref="M1224">_xlfn.SUM(_xlfn.NORM.DIST($S$3:$S$1003,$G1224,$P1224,FALSE)*WindSpeedStep*$T$3:$T$1003)</f>
        <v>2003.2670652086069</v>
      </c>
      <c r="N1224" s="50">
        <f t="array" ref="N1224">_xlfn.SUM(_xlfn.NORM.DIST($S$3:$S$1003,$G1224,$Q1224,FALSE)*WindSpeedStep*$T$3:$T$1003)</f>
        <v>2006.4399536909261</v>
      </c>
      <c r="P1224" s="42">
        <f t="shared" si="57"/>
        <v>1.3572765186061968</v>
      </c>
      <c r="Q1224" s="42">
        <f t="shared" si="59"/>
        <v>0.9529559030056185</v>
      </c>
    </row>
    <row r="1225" spans="5:17" x14ac:dyDescent="0.2">
      <c r="E1225" s="15">
        <v>41224.666666666664</v>
      </c>
      <c r="F1225" s="21">
        <v>13.128722415677029</v>
      </c>
      <c r="G1225" s="21">
        <v>13.05929726875727</v>
      </c>
      <c r="H1225" s="24">
        <v>9.5972780907868996E-2</v>
      </c>
      <c r="I1225" s="3">
        <f t="shared" si="58"/>
        <v>1999.1299999999997</v>
      </c>
      <c r="J1225" s="3">
        <f>INDEX(PowerArray,MIN(MaximumPowerIndex,ROUND(G1225*100,0)))</f>
        <v>1999.0599999999997</v>
      </c>
      <c r="K1225" s="3">
        <f>MIN(J1225-M1225+N1225,'Power Look Up'!$F$4)</f>
        <v>2000</v>
      </c>
      <c r="M1225" s="50">
        <f t="array" ref="M1225">_xlfn.SUM(_xlfn.NORM.DIST($S$3:$S$1003,$G1225,$P1225,FALSE)*WindSpeedStep*$T$3:$T$1003)</f>
        <v>2000.9169937389877</v>
      </c>
      <c r="N1225" s="50">
        <f t="array" ref="N1225">_xlfn.SUM(_xlfn.NORM.DIST($S$3:$S$1003,$G1225,$Q1225,FALSE)*WindSpeedStep*$T$3:$T$1003)</f>
        <v>2002.8455837686161</v>
      </c>
      <c r="P1225" s="42">
        <f t="shared" si="57"/>
        <v>1.3059297268757271</v>
      </c>
      <c r="Q1225" s="42">
        <f t="shared" si="59"/>
        <v>1.2533370755851734</v>
      </c>
    </row>
    <row r="1226" spans="5:17" x14ac:dyDescent="0.2">
      <c r="E1226" s="15">
        <v>41224.673611111109</v>
      </c>
      <c r="F1226" s="21">
        <v>12.478577673496927</v>
      </c>
      <c r="G1226" s="21">
        <v>12.426206555063033</v>
      </c>
      <c r="H1226" s="24">
        <v>8.0938711640600236E-2</v>
      </c>
      <c r="I1226" s="3">
        <f t="shared" si="58"/>
        <v>1993.2799999999975</v>
      </c>
      <c r="J1226" s="3">
        <f>INDEX(PowerArray,MIN(MaximumPowerIndex,ROUND(G1226*100,0)))</f>
        <v>1992.7299999999975</v>
      </c>
      <c r="K1226" s="3">
        <f>MIN(J1226-M1226+N1226,'Power Look Up'!$F$4)</f>
        <v>2000</v>
      </c>
      <c r="M1226" s="50">
        <f t="array" ref="M1226">_xlfn.SUM(_xlfn.NORM.DIST($S$3:$S$1003,$G1226,$P1226,FALSE)*WindSpeedStep*$T$3:$T$1003)</f>
        <v>1990.1065794268125</v>
      </c>
      <c r="N1226" s="50">
        <f t="array" ref="N1226">_xlfn.SUM(_xlfn.NORM.DIST($S$3:$S$1003,$G1226,$Q1226,FALSE)*WindSpeedStep*$T$3:$T$1003)</f>
        <v>2005.404297042448</v>
      </c>
      <c r="P1226" s="42">
        <f t="shared" si="57"/>
        <v>1.2426206555063033</v>
      </c>
      <c r="Q1226" s="42">
        <f t="shared" si="59"/>
        <v>1.0057611491467833</v>
      </c>
    </row>
    <row r="1227" spans="5:17" x14ac:dyDescent="0.2">
      <c r="E1227" s="15">
        <v>41224.680555555555</v>
      </c>
      <c r="F1227" s="21">
        <v>11.970419110968512</v>
      </c>
      <c r="G1227" s="21">
        <v>11.939771942753563</v>
      </c>
      <c r="H1227" s="24">
        <v>7.0172981598472753E-2</v>
      </c>
      <c r="I1227" s="3">
        <f t="shared" si="58"/>
        <v>1985.4799999999823</v>
      </c>
      <c r="J1227" s="3">
        <f>INDEX(PowerArray,MIN(MaximumPowerIndex,ROUND(G1227*100,0)))</f>
        <v>1982.9599999999823</v>
      </c>
      <c r="K1227" s="3">
        <f>MIN(J1227-M1227+N1227,'Power Look Up'!$F$4)</f>
        <v>2000</v>
      </c>
      <c r="M1227" s="50">
        <f t="array" ref="M1227">_xlfn.SUM(_xlfn.NORM.DIST($S$3:$S$1003,$G1227,$P1227,FALSE)*WindSpeedStep*$T$3:$T$1003)</f>
        <v>1969.5521710542389</v>
      </c>
      <c r="N1227" s="50">
        <f t="array" ref="N1227">_xlfn.SUM(_xlfn.NORM.DIST($S$3:$S$1003,$G1227,$Q1227,FALSE)*WindSpeedStep*$T$3:$T$1003)</f>
        <v>2004.3998062985638</v>
      </c>
      <c r="P1227" s="42">
        <f t="shared" si="57"/>
        <v>1.1939771942753563</v>
      </c>
      <c r="Q1227" s="42">
        <f t="shared" si="59"/>
        <v>0.83784939682880699</v>
      </c>
    </row>
    <row r="1228" spans="5:17" x14ac:dyDescent="0.2">
      <c r="E1228" s="15">
        <v>41224.6875</v>
      </c>
      <c r="F1228" s="21">
        <v>12.243079337187105</v>
      </c>
      <c r="G1228" s="21">
        <v>12.206371740816479</v>
      </c>
      <c r="H1228" s="24">
        <v>5.2274430506716173E-2</v>
      </c>
      <c r="I1228" s="3">
        <f t="shared" si="58"/>
        <v>1990.6399999999976</v>
      </c>
      <c r="J1228" s="3">
        <f>INDEX(PowerArray,MIN(MaximumPowerIndex,ROUND(G1228*100,0)))</f>
        <v>1990.3099999999977</v>
      </c>
      <c r="K1228" s="3">
        <f>MIN(J1228-M1228+N1228,'Power Look Up'!$F$4)</f>
        <v>2000</v>
      </c>
      <c r="M1228" s="50">
        <f t="array" ref="M1228">_xlfn.SUM(_xlfn.NORM.DIST($S$3:$S$1003,$G1228,$P1228,FALSE)*WindSpeedStep*$T$3:$T$1003)</f>
        <v>1982.6088817294135</v>
      </c>
      <c r="N1228" s="50">
        <f t="array" ref="N1228">_xlfn.SUM(_xlfn.NORM.DIST($S$3:$S$1003,$G1228,$Q1228,FALSE)*WindSpeedStep*$T$3:$T$1003)</f>
        <v>2017.9756595133706</v>
      </c>
      <c r="P1228" s="42">
        <f t="shared" si="57"/>
        <v>1.220637174081648</v>
      </c>
      <c r="Q1228" s="42">
        <f t="shared" si="59"/>
        <v>0.63808113130445521</v>
      </c>
    </row>
    <row r="1229" spans="5:17" x14ac:dyDescent="0.2">
      <c r="E1229" s="15">
        <v>41224.694444444445</v>
      </c>
      <c r="F1229" s="21">
        <v>11.999566269885486</v>
      </c>
      <c r="G1229" s="21">
        <v>11.945588627427545</v>
      </c>
      <c r="H1229" s="24">
        <v>6.2502259092666143E-2</v>
      </c>
      <c r="I1229" s="3">
        <f t="shared" si="58"/>
        <v>1987.9999999999823</v>
      </c>
      <c r="J1229" s="3">
        <f>INDEX(PowerArray,MIN(MaximumPowerIndex,ROUND(G1229*100,0)))</f>
        <v>1983.7999999999824</v>
      </c>
      <c r="K1229" s="3">
        <f>MIN(J1229-M1229+N1229,'Power Look Up'!$F$4)</f>
        <v>2000</v>
      </c>
      <c r="M1229" s="50">
        <f t="array" ref="M1229">_xlfn.SUM(_xlfn.NORM.DIST($S$3:$S$1003,$G1229,$P1229,FALSE)*WindSpeedStep*$T$3:$T$1003)</f>
        <v>1969.891735940909</v>
      </c>
      <c r="N1229" s="50">
        <f t="array" ref="N1229">_xlfn.SUM(_xlfn.NORM.DIST($S$3:$S$1003,$G1229,$Q1229,FALSE)*WindSpeedStep*$T$3:$T$1003)</f>
        <v>2011.1403875930962</v>
      </c>
      <c r="P1229" s="42">
        <f t="shared" si="57"/>
        <v>1.1945588627427546</v>
      </c>
      <c r="Q1229" s="42">
        <f t="shared" si="59"/>
        <v>0.74662627540588256</v>
      </c>
    </row>
    <row r="1230" spans="5:17" x14ac:dyDescent="0.2">
      <c r="E1230" s="15">
        <v>41224.715277777781</v>
      </c>
      <c r="F1230" s="21">
        <v>10.108306399217385</v>
      </c>
      <c r="G1230" s="21">
        <v>10.143785505037354</v>
      </c>
      <c r="H1230" s="24">
        <v>5.836783895328692E-2</v>
      </c>
      <c r="I1230" s="3">
        <f t="shared" si="58"/>
        <v>1666.3699999999544</v>
      </c>
      <c r="J1230" s="3">
        <f>INDEX(PowerArray,MIN(MaximumPowerIndex,ROUND(G1230*100,0)))</f>
        <v>1674.3799999999542</v>
      </c>
      <c r="K1230" s="3">
        <f>MIN(J1230-M1230+N1230,'Power Look Up'!$F$4)</f>
        <v>1721.3473610107767</v>
      </c>
      <c r="M1230" s="50">
        <f t="array" ref="M1230">_xlfn.SUM(_xlfn.NORM.DIST($S$3:$S$1003,$G1230,$P1230,FALSE)*WindSpeedStep*$T$3:$T$1003)</f>
        <v>1668.7289214150194</v>
      </c>
      <c r="N1230" s="50">
        <f t="array" ref="N1230">_xlfn.SUM(_xlfn.NORM.DIST($S$3:$S$1003,$G1230,$Q1230,FALSE)*WindSpeedStep*$T$3:$T$1003)</f>
        <v>1715.6962824258419</v>
      </c>
      <c r="P1230" s="42">
        <f t="shared" si="57"/>
        <v>1.0143785505037355</v>
      </c>
      <c r="Q1230" s="42">
        <f t="shared" si="59"/>
        <v>0.59207083873470645</v>
      </c>
    </row>
    <row r="1231" spans="5:17" x14ac:dyDescent="0.2">
      <c r="E1231" s="15">
        <v>41224.722222222219</v>
      </c>
      <c r="F1231" s="21">
        <v>10.773351096085833</v>
      </c>
      <c r="G1231" s="21">
        <v>10.738197844624967</v>
      </c>
      <c r="H1231" s="24">
        <v>8.4467682514368314E-2</v>
      </c>
      <c r="I1231" s="3">
        <f t="shared" si="58"/>
        <v>1842.5899999999506</v>
      </c>
      <c r="J1231" s="3">
        <f>INDEX(PowerArray,MIN(MaximumPowerIndex,ROUND(G1231*100,0)))</f>
        <v>1834.5799999999508</v>
      </c>
      <c r="K1231" s="3">
        <f>MIN(J1231-M1231+N1231,'Power Look Up'!$F$4)</f>
        <v>1862.1533490174727</v>
      </c>
      <c r="M1231" s="50">
        <f t="array" ref="M1231">_xlfn.SUM(_xlfn.NORM.DIST($S$3:$S$1003,$G1231,$P1231,FALSE)*WindSpeedStep*$T$3:$T$1003)</f>
        <v>1819.9386330763739</v>
      </c>
      <c r="N1231" s="50">
        <f t="array" ref="N1231">_xlfn.SUM(_xlfn.NORM.DIST($S$3:$S$1003,$G1231,$Q1231,FALSE)*WindSpeedStep*$T$3:$T$1003)</f>
        <v>1847.5119820938958</v>
      </c>
      <c r="P1231" s="42">
        <f t="shared" si="57"/>
        <v>1.0738197844624968</v>
      </c>
      <c r="Q1231" s="42">
        <f t="shared" si="59"/>
        <v>0.90703068631625583</v>
      </c>
    </row>
    <row r="1232" spans="5:17" x14ac:dyDescent="0.2">
      <c r="E1232" s="15">
        <v>41224.729166666664</v>
      </c>
      <c r="F1232" s="21">
        <v>11.972931177775022</v>
      </c>
      <c r="G1232" s="21">
        <v>11.846791661244504</v>
      </c>
      <c r="H1232" s="24">
        <v>7.0993475814663365E-2</v>
      </c>
      <c r="I1232" s="3">
        <f t="shared" si="58"/>
        <v>1985.4799999999823</v>
      </c>
      <c r="J1232" s="3">
        <f>INDEX(PowerArray,MIN(MaximumPowerIndex,ROUND(G1232*100,0)))</f>
        <v>1975.3999999999826</v>
      </c>
      <c r="K1232" s="3">
        <f>MIN(J1232-M1232+N1232,'Power Look Up'!$F$4)</f>
        <v>2000</v>
      </c>
      <c r="M1232" s="50">
        <f t="array" ref="M1232">_xlfn.SUM(_xlfn.NORM.DIST($S$3:$S$1003,$G1232,$P1232,FALSE)*WindSpeedStep*$T$3:$T$1003)</f>
        <v>1963.7523577197771</v>
      </c>
      <c r="N1232" s="50">
        <f t="array" ref="N1232">_xlfn.SUM(_xlfn.NORM.DIST($S$3:$S$1003,$G1232,$Q1232,FALSE)*WindSpeedStep*$T$3:$T$1003)</f>
        <v>2000.5030992345548</v>
      </c>
      <c r="P1232" s="42">
        <f t="shared" si="57"/>
        <v>1.1846791661244505</v>
      </c>
      <c r="Q1232" s="42">
        <f t="shared" si="59"/>
        <v>0.84104491728391728</v>
      </c>
    </row>
    <row r="1233" spans="5:17" x14ac:dyDescent="0.2">
      <c r="E1233" s="15">
        <v>41224.736111111109</v>
      </c>
      <c r="F1233" s="21">
        <v>11.614897206554291</v>
      </c>
      <c r="G1233" s="21">
        <v>11.54711472575657</v>
      </c>
      <c r="H1233" s="24">
        <v>6.3711282746645212E-2</v>
      </c>
      <c r="I1233" s="3">
        <f t="shared" si="58"/>
        <v>1955.239999999983</v>
      </c>
      <c r="J1233" s="3">
        <f>INDEX(PowerArray,MIN(MaximumPowerIndex,ROUND(G1233*100,0)))</f>
        <v>1950.199999999983</v>
      </c>
      <c r="K1233" s="3">
        <f>MIN(J1233-M1233+N1233,'Power Look Up'!$F$4)</f>
        <v>2000</v>
      </c>
      <c r="M1233" s="50">
        <f t="array" ref="M1233">_xlfn.SUM(_xlfn.NORM.DIST($S$3:$S$1003,$G1233,$P1233,FALSE)*WindSpeedStep*$T$3:$T$1003)</f>
        <v>1939.6859376927828</v>
      </c>
      <c r="N1233" s="50">
        <f t="array" ref="N1233">_xlfn.SUM(_xlfn.NORM.DIST($S$3:$S$1003,$G1233,$Q1233,FALSE)*WindSpeedStep*$T$3:$T$1003)</f>
        <v>1994.4760316363088</v>
      </c>
      <c r="P1233" s="42">
        <f t="shared" si="57"/>
        <v>1.1547114725756571</v>
      </c>
      <c r="Q1233" s="42">
        <f t="shared" si="59"/>
        <v>0.73568149120062742</v>
      </c>
    </row>
    <row r="1234" spans="5:17" x14ac:dyDescent="0.2">
      <c r="E1234" s="15">
        <v>41224.743055555555</v>
      </c>
      <c r="F1234" s="21">
        <v>11.351080680674155</v>
      </c>
      <c r="G1234" s="21">
        <v>11.280230309417716</v>
      </c>
      <c r="H1234" s="24">
        <v>6.1668137130924353E-2</v>
      </c>
      <c r="I1234" s="3">
        <f t="shared" si="58"/>
        <v>1933.3999999999835</v>
      </c>
      <c r="J1234" s="3">
        <f>INDEX(PowerArray,MIN(MaximumPowerIndex,ROUND(G1234*100,0)))</f>
        <v>1927.5199999999836</v>
      </c>
      <c r="K1234" s="3">
        <f>MIN(J1234-M1234+N1234,'Power Look Up'!$F$4)</f>
        <v>1993.0055108921704</v>
      </c>
      <c r="M1234" s="50">
        <f t="array" ref="M1234">_xlfn.SUM(_xlfn.NORM.DIST($S$3:$S$1003,$G1234,$P1234,FALSE)*WindSpeedStep*$T$3:$T$1003)</f>
        <v>1910.0214931878488</v>
      </c>
      <c r="N1234" s="50">
        <f t="array" ref="N1234">_xlfn.SUM(_xlfn.NORM.DIST($S$3:$S$1003,$G1234,$Q1234,FALSE)*WindSpeedStep*$T$3:$T$1003)</f>
        <v>1975.5070040800356</v>
      </c>
      <c r="P1234" s="42">
        <f t="shared" si="57"/>
        <v>1.1280230309417716</v>
      </c>
      <c r="Q1234" s="42">
        <f t="shared" si="59"/>
        <v>0.69563078958958091</v>
      </c>
    </row>
    <row r="1235" spans="5:17" x14ac:dyDescent="0.2">
      <c r="E1235" s="15">
        <v>41224.75</v>
      </c>
      <c r="F1235" s="21">
        <v>11.168807606362471</v>
      </c>
      <c r="G1235" s="21">
        <v>11.129731697358924</v>
      </c>
      <c r="H1235" s="24">
        <v>7.341875953999559E-2</v>
      </c>
      <c r="I1235" s="3">
        <f t="shared" si="58"/>
        <v>1918.2799999999838</v>
      </c>
      <c r="J1235" s="3">
        <f>INDEX(PowerArray,MIN(MaximumPowerIndex,ROUND(G1235*100,0)))</f>
        <v>1914.9199999999837</v>
      </c>
      <c r="K1235" s="3">
        <f>MIN(J1235-M1235+N1235,'Power Look Up'!$F$4)</f>
        <v>1962.8097424254884</v>
      </c>
      <c r="M1235" s="50">
        <f t="array" ref="M1235">_xlfn.SUM(_xlfn.NORM.DIST($S$3:$S$1003,$G1235,$P1235,FALSE)*WindSpeedStep*$T$3:$T$1003)</f>
        <v>1889.2883936407814</v>
      </c>
      <c r="N1235" s="50">
        <f t="array" ref="N1235">_xlfn.SUM(_xlfn.NORM.DIST($S$3:$S$1003,$G1235,$Q1235,FALSE)*WindSpeedStep*$T$3:$T$1003)</f>
        <v>1937.178136066286</v>
      </c>
      <c r="P1235" s="42">
        <f t="shared" si="57"/>
        <v>1.1129731697358924</v>
      </c>
      <c r="Q1235" s="42">
        <f t="shared" si="59"/>
        <v>0.81713109523306182</v>
      </c>
    </row>
    <row r="1236" spans="5:17" x14ac:dyDescent="0.2">
      <c r="E1236" s="15">
        <v>41224.756944444445</v>
      </c>
      <c r="F1236" s="21">
        <v>12.167113552679849</v>
      </c>
      <c r="G1236" s="21">
        <v>12.11948031210617</v>
      </c>
      <c r="H1236" s="24">
        <v>0.10273595249915976</v>
      </c>
      <c r="I1236" s="3">
        <f t="shared" si="58"/>
        <v>1989.8699999999976</v>
      </c>
      <c r="J1236" s="3">
        <f>INDEX(PowerArray,MIN(MaximumPowerIndex,ROUND(G1236*100,0)))</f>
        <v>1989.3199999999977</v>
      </c>
      <c r="K1236" s="3">
        <f>MIN(J1236-M1236+N1236,'Power Look Up'!$F$4)</f>
        <v>1985.9784801469859</v>
      </c>
      <c r="M1236" s="50">
        <f t="array" ref="M1236">_xlfn.SUM(_xlfn.NORM.DIST($S$3:$S$1003,$G1236,$P1236,FALSE)*WindSpeedStep*$T$3:$T$1003)</f>
        <v>1978.8840466639028</v>
      </c>
      <c r="N1236" s="50">
        <f t="array" ref="N1236">_xlfn.SUM(_xlfn.NORM.DIST($S$3:$S$1003,$G1236,$Q1236,FALSE)*WindSpeedStep*$T$3:$T$1003)</f>
        <v>1975.5425268108911</v>
      </c>
      <c r="P1236" s="42">
        <f t="shared" si="57"/>
        <v>1.211948031210617</v>
      </c>
      <c r="Q1236" s="42">
        <f t="shared" si="59"/>
        <v>1.2451063536590414</v>
      </c>
    </row>
    <row r="1237" spans="5:17" x14ac:dyDescent="0.2">
      <c r="E1237" s="15">
        <v>41224.763888888891</v>
      </c>
      <c r="F1237" s="21">
        <v>10.078386093351074</v>
      </c>
      <c r="G1237" s="21">
        <v>10.017965589678708</v>
      </c>
      <c r="H1237" s="24">
        <v>5.9533341394395749E-2</v>
      </c>
      <c r="I1237" s="3">
        <f t="shared" si="58"/>
        <v>1658.3599999999544</v>
      </c>
      <c r="J1237" s="3">
        <f>INDEX(PowerArray,MIN(MaximumPowerIndex,ROUND(G1237*100,0)))</f>
        <v>1642.3399999999549</v>
      </c>
      <c r="K1237" s="3">
        <f>MIN(J1237-M1237+N1237,'Power Look Up'!$F$4)</f>
        <v>1680.8762444252623</v>
      </c>
      <c r="M1237" s="50">
        <f t="array" ref="M1237">_xlfn.SUM(_xlfn.NORM.DIST($S$3:$S$1003,$G1237,$P1237,FALSE)*WindSpeedStep*$T$3:$T$1003)</f>
        <v>1629.8760203470813</v>
      </c>
      <c r="N1237" s="50">
        <f t="array" ref="N1237">_xlfn.SUM(_xlfn.NORM.DIST($S$3:$S$1003,$G1237,$Q1237,FALSE)*WindSpeedStep*$T$3:$T$1003)</f>
        <v>1668.4122647723887</v>
      </c>
      <c r="P1237" s="42">
        <f t="shared" si="57"/>
        <v>1.0017965589678708</v>
      </c>
      <c r="Q1237" s="42">
        <f t="shared" si="59"/>
        <v>0.5964029655276516</v>
      </c>
    </row>
    <row r="1238" spans="5:17" x14ac:dyDescent="0.2">
      <c r="E1238" s="15">
        <v>41224.770833333336</v>
      </c>
      <c r="F1238" s="21">
        <v>10.440662077948458</v>
      </c>
      <c r="G1238" s="21">
        <v>10.363505749192703</v>
      </c>
      <c r="H1238" s="24">
        <v>5.938320724980567E-2</v>
      </c>
      <c r="I1238" s="3">
        <f t="shared" si="58"/>
        <v>1754.4799999999525</v>
      </c>
      <c r="J1238" s="3">
        <f>INDEX(PowerArray,MIN(MaximumPowerIndex,ROUND(G1238*100,0)))</f>
        <v>1733.1199999999528</v>
      </c>
      <c r="K1238" s="3">
        <f>MIN(J1238-M1238+N1238,'Power Look Up'!$F$4)</f>
        <v>1790.8913722010786</v>
      </c>
      <c r="M1238" s="50">
        <f t="array" ref="M1238">_xlfn.SUM(_xlfn.NORM.DIST($S$3:$S$1003,$G1238,$P1238,FALSE)*WindSpeedStep*$T$3:$T$1003)</f>
        <v>1731.0620854232377</v>
      </c>
      <c r="N1238" s="50">
        <f t="array" ref="N1238">_xlfn.SUM(_xlfn.NORM.DIST($S$3:$S$1003,$G1238,$Q1238,FALSE)*WindSpeedStep*$T$3:$T$1003)</f>
        <v>1788.8334576243635</v>
      </c>
      <c r="P1238" s="42">
        <f t="shared" si="57"/>
        <v>1.0363505749192703</v>
      </c>
      <c r="Q1238" s="42">
        <f t="shared" si="59"/>
        <v>0.61541820973886285</v>
      </c>
    </row>
    <row r="1239" spans="5:17" x14ac:dyDescent="0.2">
      <c r="E1239" s="15">
        <v>41224.777777777781</v>
      </c>
      <c r="F1239" s="21">
        <v>9.8243480487796369</v>
      </c>
      <c r="G1239" s="21">
        <v>9.7966695218451765</v>
      </c>
      <c r="H1239" s="24">
        <v>4.4786686894165567E-2</v>
      </c>
      <c r="I1239" s="3">
        <f t="shared" si="58"/>
        <v>1568.4199999999371</v>
      </c>
      <c r="J1239" s="3">
        <f>INDEX(PowerArray,MIN(MaximumPowerIndex,ROUND(G1239*100,0)))</f>
        <v>1560.7999999999374</v>
      </c>
      <c r="K1239" s="3">
        <f>MIN(J1239-M1239+N1239,'Power Look Up'!$F$4)</f>
        <v>1592.271767244287</v>
      </c>
      <c r="M1239" s="50">
        <f t="array" ref="M1239">_xlfn.SUM(_xlfn.NORM.DIST($S$3:$S$1003,$G1239,$P1239,FALSE)*WindSpeedStep*$T$3:$T$1003)</f>
        <v>1556.5797575364863</v>
      </c>
      <c r="N1239" s="50">
        <f t="array" ref="N1239">_xlfn.SUM(_xlfn.NORM.DIST($S$3:$S$1003,$G1239,$Q1239,FALSE)*WindSpeedStep*$T$3:$T$1003)</f>
        <v>1588.051524780836</v>
      </c>
      <c r="P1239" s="42">
        <f t="shared" si="57"/>
        <v>0.97966695218451771</v>
      </c>
      <c r="Q1239" s="42">
        <f t="shared" si="59"/>
        <v>0.4387603704804946</v>
      </c>
    </row>
    <row r="1240" spans="5:17" x14ac:dyDescent="0.2">
      <c r="E1240" s="15">
        <v>41224.784722222219</v>
      </c>
      <c r="F1240" s="21">
        <v>9.8099585619038425</v>
      </c>
      <c r="G1240" s="21">
        <v>9.7897676808186223</v>
      </c>
      <c r="H1240" s="24">
        <v>6.3201082459993091E-2</v>
      </c>
      <c r="I1240" s="3">
        <f t="shared" si="58"/>
        <v>1564.6099999999374</v>
      </c>
      <c r="J1240" s="3">
        <f>INDEX(PowerArray,MIN(MaximumPowerIndex,ROUND(G1240*100,0)))</f>
        <v>1556.9899999999375</v>
      </c>
      <c r="K1240" s="3">
        <f>MIN(J1240-M1240+N1240,'Power Look Up'!$F$4)</f>
        <v>1580.2489020075548</v>
      </c>
      <c r="M1240" s="50">
        <f t="array" ref="M1240">_xlfn.SUM(_xlfn.NORM.DIST($S$3:$S$1003,$G1240,$P1240,FALSE)*WindSpeedStep*$T$3:$T$1003)</f>
        <v>1554.2020074340612</v>
      </c>
      <c r="N1240" s="50">
        <f t="array" ref="N1240">_xlfn.SUM(_xlfn.NORM.DIST($S$3:$S$1003,$G1240,$Q1240,FALSE)*WindSpeedStep*$T$3:$T$1003)</f>
        <v>1577.4609094416785</v>
      </c>
      <c r="P1240" s="42">
        <f t="shared" si="57"/>
        <v>0.97897676808186229</v>
      </c>
      <c r="Q1240" s="42">
        <f t="shared" si="59"/>
        <v>0.61872391445959307</v>
      </c>
    </row>
    <row r="1241" spans="5:17" x14ac:dyDescent="0.2">
      <c r="E1241" s="15">
        <v>41224.791666666664</v>
      </c>
      <c r="F1241" s="21">
        <v>11.581955286292066</v>
      </c>
      <c r="G1241" s="21">
        <v>11.548060299554615</v>
      </c>
      <c r="H1241" s="24">
        <v>7.5980262248252023E-2</v>
      </c>
      <c r="I1241" s="3">
        <f t="shared" si="58"/>
        <v>1952.719999999983</v>
      </c>
      <c r="J1241" s="3">
        <f>INDEX(PowerArray,MIN(MaximumPowerIndex,ROUND(G1241*100,0)))</f>
        <v>1950.199999999983</v>
      </c>
      <c r="K1241" s="3">
        <f>MIN(J1241-M1241+N1241,'Power Look Up'!$F$4)</f>
        <v>1987.8541855121864</v>
      </c>
      <c r="M1241" s="50">
        <f t="array" ref="M1241">_xlfn.SUM(_xlfn.NORM.DIST($S$3:$S$1003,$G1241,$P1241,FALSE)*WindSpeedStep*$T$3:$T$1003)</f>
        <v>1939.776243778859</v>
      </c>
      <c r="N1241" s="50">
        <f t="array" ref="N1241">_xlfn.SUM(_xlfn.NORM.DIST($S$3:$S$1003,$G1241,$Q1241,FALSE)*WindSpeedStep*$T$3:$T$1003)</f>
        <v>1977.4304292910624</v>
      </c>
      <c r="P1241" s="42">
        <f t="shared" si="57"/>
        <v>1.1548060299554617</v>
      </c>
      <c r="Q1241" s="42">
        <f t="shared" si="59"/>
        <v>0.87742465001878744</v>
      </c>
    </row>
    <row r="1242" spans="5:17" x14ac:dyDescent="0.2">
      <c r="E1242" s="15">
        <v>41224.798611111109</v>
      </c>
      <c r="F1242" s="21">
        <v>11.098217800409317</v>
      </c>
      <c r="G1242" s="21">
        <v>11.041232620063699</v>
      </c>
      <c r="H1242" s="24">
        <v>6.6677372286990777E-2</v>
      </c>
      <c r="I1242" s="3">
        <f t="shared" si="58"/>
        <v>1912.3999999999839</v>
      </c>
      <c r="J1242" s="3">
        <f>INDEX(PowerArray,MIN(MaximumPowerIndex,ROUND(G1242*100,0)))</f>
        <v>1907.359999999984</v>
      </c>
      <c r="K1242" s="3">
        <f>MIN(J1242-M1242+N1242,'Power Look Up'!$F$4)</f>
        <v>1967.7364188563747</v>
      </c>
      <c r="M1242" s="50">
        <f t="array" ref="M1242">_xlfn.SUM(_xlfn.NORM.DIST($S$3:$S$1003,$G1242,$P1242,FALSE)*WindSpeedStep*$T$3:$T$1003)</f>
        <v>1875.6212190323449</v>
      </c>
      <c r="N1242" s="50">
        <f t="array" ref="N1242">_xlfn.SUM(_xlfn.NORM.DIST($S$3:$S$1003,$G1242,$Q1242,FALSE)*WindSpeedStep*$T$3:$T$1003)</f>
        <v>1935.9976378887357</v>
      </c>
      <c r="P1242" s="42">
        <f t="shared" si="57"/>
        <v>1.1041232620063699</v>
      </c>
      <c r="Q1242" s="42">
        <f t="shared" si="59"/>
        <v>0.73620037791525383</v>
      </c>
    </row>
    <row r="1243" spans="5:17" x14ac:dyDescent="0.2">
      <c r="E1243" s="15">
        <v>41224.805555555555</v>
      </c>
      <c r="F1243" s="21">
        <v>11.795473028545716</v>
      </c>
      <c r="G1243" s="21">
        <v>11.756230984046173</v>
      </c>
      <c r="H1243" s="24">
        <v>9.1560550169233451E-2</v>
      </c>
      <c r="I1243" s="3">
        <f t="shared" si="58"/>
        <v>1971.1999999999825</v>
      </c>
      <c r="J1243" s="3">
        <f>INDEX(PowerArray,MIN(MaximumPowerIndex,ROUND(G1243*100,0)))</f>
        <v>1967.8399999999826</v>
      </c>
      <c r="K1243" s="3">
        <f>MIN(J1243-M1243+N1243,'Power Look Up'!$F$4)</f>
        <v>1980.212169810035</v>
      </c>
      <c r="M1243" s="50">
        <f t="array" ref="M1243">_xlfn.SUM(_xlfn.NORM.DIST($S$3:$S$1003,$G1243,$P1243,FALSE)*WindSpeedStep*$T$3:$T$1003)</f>
        <v>1957.3902266552514</v>
      </c>
      <c r="N1243" s="50">
        <f t="array" ref="N1243">_xlfn.SUM(_xlfn.NORM.DIST($S$3:$S$1003,$G1243,$Q1243,FALSE)*WindSpeedStep*$T$3:$T$1003)</f>
        <v>1969.7623964653037</v>
      </c>
      <c r="P1243" s="42">
        <f t="shared" si="57"/>
        <v>1.1756230984046174</v>
      </c>
      <c r="Q1243" s="42">
        <f t="shared" si="59"/>
        <v>1.0764069768158564</v>
      </c>
    </row>
    <row r="1244" spans="5:17" x14ac:dyDescent="0.2">
      <c r="E1244" s="15">
        <v>41224.8125</v>
      </c>
      <c r="F1244" s="21">
        <v>11.955957721125023</v>
      </c>
      <c r="G1244" s="21">
        <v>11.896189531986705</v>
      </c>
      <c r="H1244" s="24">
        <v>6.0221022589251008E-2</v>
      </c>
      <c r="I1244" s="3">
        <f t="shared" si="58"/>
        <v>1984.6399999999824</v>
      </c>
      <c r="J1244" s="3">
        <f>INDEX(PowerArray,MIN(MaximumPowerIndex,ROUND(G1244*100,0)))</f>
        <v>1979.5999999999824</v>
      </c>
      <c r="K1244" s="3">
        <f>MIN(J1244-M1244+N1244,'Power Look Up'!$F$4)</f>
        <v>2000</v>
      </c>
      <c r="M1244" s="50">
        <f t="array" ref="M1244">_xlfn.SUM(_xlfn.NORM.DIST($S$3:$S$1003,$G1244,$P1244,FALSE)*WindSpeedStep*$T$3:$T$1003)</f>
        <v>1966.9221335674351</v>
      </c>
      <c r="N1244" s="50">
        <f t="array" ref="N1244">_xlfn.SUM(_xlfn.NORM.DIST($S$3:$S$1003,$G1244,$Q1244,FALSE)*WindSpeedStep*$T$3:$T$1003)</f>
        <v>2011.9679877635701</v>
      </c>
      <c r="P1244" s="42">
        <f t="shared" si="57"/>
        <v>1.1896189531986705</v>
      </c>
      <c r="Q1244" s="42">
        <f t="shared" si="59"/>
        <v>0.71640069853178279</v>
      </c>
    </row>
    <row r="1245" spans="5:17" x14ac:dyDescent="0.2">
      <c r="E1245" s="15">
        <v>41224.819444444445</v>
      </c>
      <c r="F1245" s="21">
        <v>12.011893491425143</v>
      </c>
      <c r="G1245" s="21">
        <v>11.935056070314333</v>
      </c>
      <c r="H1245" s="24">
        <v>4.5787951782341824E-2</v>
      </c>
      <c r="I1245" s="3">
        <f t="shared" si="58"/>
        <v>1988.1099999999976</v>
      </c>
      <c r="J1245" s="3">
        <f>INDEX(PowerArray,MIN(MaximumPowerIndex,ROUND(G1245*100,0)))</f>
        <v>1982.9599999999823</v>
      </c>
      <c r="K1245" s="3">
        <f>MIN(J1245-M1245+N1245,'Power Look Up'!$F$4)</f>
        <v>2000</v>
      </c>
      <c r="M1245" s="50">
        <f t="array" ref="M1245">_xlfn.SUM(_xlfn.NORM.DIST($S$3:$S$1003,$G1245,$P1245,FALSE)*WindSpeedStep*$T$3:$T$1003)</f>
        <v>1969.2749140419105</v>
      </c>
      <c r="N1245" s="50">
        <f t="array" ref="N1245">_xlfn.SUM(_xlfn.NORM.DIST($S$3:$S$1003,$G1245,$Q1245,FALSE)*WindSpeedStep*$T$3:$T$1003)</f>
        <v>2021.027422003709</v>
      </c>
      <c r="P1245" s="42">
        <f t="shared" si="57"/>
        <v>1.1935056070314334</v>
      </c>
      <c r="Q1245" s="42">
        <f t="shared" si="59"/>
        <v>0.54648177186709879</v>
      </c>
    </row>
    <row r="1246" spans="5:17" x14ac:dyDescent="0.2">
      <c r="E1246" s="15">
        <v>41224.826388888891</v>
      </c>
      <c r="F1246" s="21">
        <v>10.617977178390172</v>
      </c>
      <c r="G1246" s="21">
        <v>10.559558423115059</v>
      </c>
      <c r="H1246" s="24">
        <v>6.1216933233091464E-2</v>
      </c>
      <c r="I1246" s="3">
        <f t="shared" si="58"/>
        <v>1802.5399999999513</v>
      </c>
      <c r="J1246" s="3">
        <f>INDEX(PowerArray,MIN(MaximumPowerIndex,ROUND(G1246*100,0)))</f>
        <v>1786.5199999999518</v>
      </c>
      <c r="K1246" s="3">
        <f>MIN(J1246-M1246+N1246,'Power Look Up'!$F$4)</f>
        <v>1849.8330781635409</v>
      </c>
      <c r="M1246" s="50">
        <f t="array" ref="M1246">_xlfn.SUM(_xlfn.NORM.DIST($S$3:$S$1003,$G1246,$P1246,FALSE)*WindSpeedStep*$T$3:$T$1003)</f>
        <v>1780.3616372143465</v>
      </c>
      <c r="N1246" s="50">
        <f t="array" ref="N1246">_xlfn.SUM(_xlfn.NORM.DIST($S$3:$S$1003,$G1246,$Q1246,FALSE)*WindSpeedStep*$T$3:$T$1003)</f>
        <v>1843.6747153779356</v>
      </c>
      <c r="P1246" s="42">
        <f t="shared" si="57"/>
        <v>1.0559558423115059</v>
      </c>
      <c r="Q1246" s="42">
        <f t="shared" si="59"/>
        <v>0.64642378295876313</v>
      </c>
    </row>
    <row r="1247" spans="5:17" x14ac:dyDescent="0.2">
      <c r="E1247" s="15">
        <v>41224.833333333336</v>
      </c>
      <c r="F1247" s="21">
        <v>10.996100527490672</v>
      </c>
      <c r="G1247" s="21">
        <v>10.91269311664491</v>
      </c>
      <c r="H1247" s="24">
        <v>9.3669569264573441E-2</v>
      </c>
      <c r="I1247" s="3">
        <f t="shared" si="58"/>
        <v>1903.9999999999493</v>
      </c>
      <c r="J1247" s="3">
        <f>INDEX(PowerArray,MIN(MaximumPowerIndex,ROUND(G1247*100,0)))</f>
        <v>1879.9699999999498</v>
      </c>
      <c r="K1247" s="3">
        <f>MIN(J1247-M1247+N1247,'Power Look Up'!$F$4)</f>
        <v>1891.518332352935</v>
      </c>
      <c r="M1247" s="50">
        <f t="array" ref="M1247">_xlfn.SUM(_xlfn.NORM.DIST($S$3:$S$1003,$G1247,$P1247,FALSE)*WindSpeedStep*$T$3:$T$1003)</f>
        <v>1853.7206695127479</v>
      </c>
      <c r="N1247" s="50">
        <f t="array" ref="N1247">_xlfn.SUM(_xlfn.NORM.DIST($S$3:$S$1003,$G1247,$Q1247,FALSE)*WindSpeedStep*$T$3:$T$1003)</f>
        <v>1865.2690018657331</v>
      </c>
      <c r="P1247" s="42">
        <f t="shared" si="57"/>
        <v>1.0912693116644909</v>
      </c>
      <c r="Q1247" s="42">
        <f t="shared" si="59"/>
        <v>1.0221872637526042</v>
      </c>
    </row>
    <row r="1248" spans="5:17" x14ac:dyDescent="0.2">
      <c r="E1248" s="15">
        <v>41224.840277777781</v>
      </c>
      <c r="F1248" s="21">
        <v>11.34221745306766</v>
      </c>
      <c r="G1248" s="21">
        <v>11.257700469044527</v>
      </c>
      <c r="H1248" s="24">
        <v>8.1112886770758688E-2</v>
      </c>
      <c r="I1248" s="3">
        <f t="shared" si="58"/>
        <v>1932.5599999999833</v>
      </c>
      <c r="J1248" s="3">
        <f>INDEX(PowerArray,MIN(MaximumPowerIndex,ROUND(G1248*100,0)))</f>
        <v>1925.8399999999835</v>
      </c>
      <c r="K1248" s="3">
        <f>MIN(J1248-M1248+N1248,'Power Look Up'!$F$4)</f>
        <v>1959.1999437278257</v>
      </c>
      <c r="M1248" s="50">
        <f t="array" ref="M1248">_xlfn.SUM(_xlfn.NORM.DIST($S$3:$S$1003,$G1248,$P1248,FALSE)*WindSpeedStep*$T$3:$T$1003)</f>
        <v>1907.1118254233884</v>
      </c>
      <c r="N1248" s="50">
        <f t="array" ref="N1248">_xlfn.SUM(_xlfn.NORM.DIST($S$3:$S$1003,$G1248,$Q1248,FALSE)*WindSpeedStep*$T$3:$T$1003)</f>
        <v>1940.4717691512305</v>
      </c>
      <c r="P1248" s="42">
        <f t="shared" si="57"/>
        <v>1.1257700469044527</v>
      </c>
      <c r="Q1248" s="42">
        <f t="shared" si="59"/>
        <v>0.91314458344472571</v>
      </c>
    </row>
    <row r="1249" spans="5:17" x14ac:dyDescent="0.2">
      <c r="E1249" s="15">
        <v>41224.847222222219</v>
      </c>
      <c r="F1249" s="21">
        <v>11.549086642248284</v>
      </c>
      <c r="G1249" s="21">
        <v>11.478659982626436</v>
      </c>
      <c r="H1249" s="24">
        <v>6.6671938989809373E-2</v>
      </c>
      <c r="I1249" s="3">
        <f t="shared" si="58"/>
        <v>1950.199999999983</v>
      </c>
      <c r="J1249" s="3">
        <f>INDEX(PowerArray,MIN(MaximumPowerIndex,ROUND(G1249*100,0)))</f>
        <v>1944.3199999999831</v>
      </c>
      <c r="K1249" s="3">
        <f>MIN(J1249-M1249+N1249,'Power Look Up'!$F$4)</f>
        <v>1997.0979419614393</v>
      </c>
      <c r="M1249" s="50">
        <f t="array" ref="M1249">_xlfn.SUM(_xlfn.NORM.DIST($S$3:$S$1003,$G1249,$P1249,FALSE)*WindSpeedStep*$T$3:$T$1003)</f>
        <v>1932.8831220198222</v>
      </c>
      <c r="N1249" s="50">
        <f t="array" ref="N1249">_xlfn.SUM(_xlfn.NORM.DIST($S$3:$S$1003,$G1249,$Q1249,FALSE)*WindSpeedStep*$T$3:$T$1003)</f>
        <v>1985.6610639812784</v>
      </c>
      <c r="P1249" s="42">
        <f t="shared" si="57"/>
        <v>1.1478659982626436</v>
      </c>
      <c r="Q1249" s="42">
        <f t="shared" si="59"/>
        <v>0.76530451804643607</v>
      </c>
    </row>
    <row r="1250" spans="5:17" x14ac:dyDescent="0.2">
      <c r="E1250" s="15">
        <v>41224.854166666664</v>
      </c>
      <c r="F1250" s="21">
        <v>11.901143095251788</v>
      </c>
      <c r="G1250" s="21">
        <v>11.807126393751197</v>
      </c>
      <c r="H1250" s="24">
        <v>8.8226819188395408E-2</v>
      </c>
      <c r="I1250" s="3">
        <f t="shared" si="58"/>
        <v>1979.5999999999824</v>
      </c>
      <c r="J1250" s="3">
        <f>INDEX(PowerArray,MIN(MaximumPowerIndex,ROUND(G1250*100,0)))</f>
        <v>1972.0399999999827</v>
      </c>
      <c r="K1250" s="3">
        <f>MIN(J1250-M1250+N1250,'Power Look Up'!$F$4)</f>
        <v>1988.6125715384753</v>
      </c>
      <c r="M1250" s="50">
        <f t="array" ref="M1250">_xlfn.SUM(_xlfn.NORM.DIST($S$3:$S$1003,$G1250,$P1250,FALSE)*WindSpeedStep*$T$3:$T$1003)</f>
        <v>1961.0558713309617</v>
      </c>
      <c r="N1250" s="50">
        <f t="array" ref="N1250">_xlfn.SUM(_xlfn.NORM.DIST($S$3:$S$1003,$G1250,$Q1250,FALSE)*WindSpeedStep*$T$3:$T$1003)</f>
        <v>1977.6284428694544</v>
      </c>
      <c r="P1250" s="42">
        <f t="shared" si="57"/>
        <v>1.1807126393751197</v>
      </c>
      <c r="Q1250" s="42">
        <f t="shared" si="59"/>
        <v>1.0417052054760181</v>
      </c>
    </row>
    <row r="1251" spans="5:17" x14ac:dyDescent="0.2">
      <c r="E1251" s="15">
        <v>41224.861111111109</v>
      </c>
      <c r="F1251" s="21">
        <v>11.779348303994897</v>
      </c>
      <c r="G1251" s="21">
        <v>11.717471603879988</v>
      </c>
      <c r="H1251" s="24">
        <v>6.7066528606856468E-2</v>
      </c>
      <c r="I1251" s="3">
        <f t="shared" si="58"/>
        <v>1969.5199999999827</v>
      </c>
      <c r="J1251" s="3">
        <f>INDEX(PowerArray,MIN(MaximumPowerIndex,ROUND(G1251*100,0)))</f>
        <v>1964.4799999999827</v>
      </c>
      <c r="K1251" s="3">
        <f>MIN(J1251-M1251+N1251,'Power Look Up'!$F$4)</f>
        <v>2000</v>
      </c>
      <c r="M1251" s="50">
        <f t="array" ref="M1251">_xlfn.SUM(_xlfn.NORM.DIST($S$3:$S$1003,$G1251,$P1251,FALSE)*WindSpeedStep*$T$3:$T$1003)</f>
        <v>1954.4376347537348</v>
      </c>
      <c r="N1251" s="50">
        <f t="array" ref="N1251">_xlfn.SUM(_xlfn.NORM.DIST($S$3:$S$1003,$G1251,$Q1251,FALSE)*WindSpeedStep*$T$3:$T$1003)</f>
        <v>1999.4884151917799</v>
      </c>
      <c r="P1251" s="42">
        <f t="shared" si="57"/>
        <v>1.1717471603879988</v>
      </c>
      <c r="Q1251" s="42">
        <f t="shared" si="59"/>
        <v>0.78585014452164548</v>
      </c>
    </row>
    <row r="1252" spans="5:17" x14ac:dyDescent="0.2">
      <c r="E1252" s="15">
        <v>41224.868055555555</v>
      </c>
      <c r="F1252" s="21">
        <v>10.36114954580556</v>
      </c>
      <c r="G1252" s="21">
        <v>10.273841102073948</v>
      </c>
      <c r="H1252" s="24">
        <v>8.4932660812355995E-2</v>
      </c>
      <c r="I1252" s="3">
        <f t="shared" si="58"/>
        <v>1733.1199999999528</v>
      </c>
      <c r="J1252" s="3">
        <f>INDEX(PowerArray,MIN(MaximumPowerIndex,ROUND(G1252*100,0)))</f>
        <v>1709.0899999999533</v>
      </c>
      <c r="K1252" s="3">
        <f>MIN(J1252-M1252+N1252,'Power Look Up'!$F$4)</f>
        <v>1729.9755280445711</v>
      </c>
      <c r="M1252" s="50">
        <f t="array" ref="M1252">_xlfn.SUM(_xlfn.NORM.DIST($S$3:$S$1003,$G1252,$P1252,FALSE)*WindSpeedStep*$T$3:$T$1003)</f>
        <v>1706.5049725077461</v>
      </c>
      <c r="N1252" s="50">
        <f t="array" ref="N1252">_xlfn.SUM(_xlfn.NORM.DIST($S$3:$S$1003,$G1252,$Q1252,FALSE)*WindSpeedStep*$T$3:$T$1003)</f>
        <v>1727.3905005523638</v>
      </c>
      <c r="P1252" s="42">
        <f t="shared" si="57"/>
        <v>1.0273841102073948</v>
      </c>
      <c r="Q1252" s="42">
        <f t="shared" si="59"/>
        <v>0.87258466156248837</v>
      </c>
    </row>
    <row r="1253" spans="5:17" x14ac:dyDescent="0.2">
      <c r="E1253" s="15">
        <v>41224.875</v>
      </c>
      <c r="F1253" s="21">
        <v>12.250080707470449</v>
      </c>
      <c r="G1253" s="21">
        <v>12.187423233748342</v>
      </c>
      <c r="H1253" s="24">
        <v>5.3060874905388293E-2</v>
      </c>
      <c r="I1253" s="3">
        <f t="shared" si="58"/>
        <v>1990.7499999999977</v>
      </c>
      <c r="J1253" s="3">
        <f>INDEX(PowerArray,MIN(MaximumPowerIndex,ROUND(G1253*100,0)))</f>
        <v>1990.0899999999976</v>
      </c>
      <c r="K1253" s="3">
        <f>MIN(J1253-M1253+N1253,'Power Look Up'!$F$4)</f>
        <v>2000</v>
      </c>
      <c r="M1253" s="50">
        <f t="array" ref="M1253">_xlfn.SUM(_xlfn.NORM.DIST($S$3:$S$1003,$G1253,$P1253,FALSE)*WindSpeedStep*$T$3:$T$1003)</f>
        <v>1981.8366750623302</v>
      </c>
      <c r="N1253" s="50">
        <f t="array" ref="N1253">_xlfn.SUM(_xlfn.NORM.DIST($S$3:$S$1003,$G1253,$Q1253,FALSE)*WindSpeedStep*$T$3:$T$1003)</f>
        <v>2017.8228523319701</v>
      </c>
      <c r="P1253" s="42">
        <f t="shared" si="57"/>
        <v>1.2187423233748342</v>
      </c>
      <c r="Q1253" s="42">
        <f t="shared" si="59"/>
        <v>0.64667533962494361</v>
      </c>
    </row>
    <row r="1254" spans="5:17" x14ac:dyDescent="0.2">
      <c r="E1254" s="15">
        <v>41224.881944444445</v>
      </c>
      <c r="F1254" s="21">
        <v>12.105115300181192</v>
      </c>
      <c r="G1254" s="21">
        <v>12.056029434990174</v>
      </c>
      <c r="H1254" s="24">
        <v>8.3435801721350164E-2</v>
      </c>
      <c r="I1254" s="3">
        <f t="shared" si="58"/>
        <v>1989.2099999999978</v>
      </c>
      <c r="J1254" s="3">
        <f>INDEX(PowerArray,MIN(MaximumPowerIndex,ROUND(G1254*100,0)))</f>
        <v>1988.6599999999976</v>
      </c>
      <c r="K1254" s="3">
        <f>MIN(J1254-M1254+N1254,'Power Look Up'!$F$4)</f>
        <v>2000</v>
      </c>
      <c r="M1254" s="50">
        <f t="array" ref="M1254">_xlfn.SUM(_xlfn.NORM.DIST($S$3:$S$1003,$G1254,$P1254,FALSE)*WindSpeedStep*$T$3:$T$1003)</f>
        <v>1975.852896240764</v>
      </c>
      <c r="N1254" s="50">
        <f t="array" ref="N1254">_xlfn.SUM(_xlfn.NORM.DIST($S$3:$S$1003,$G1254,$Q1254,FALSE)*WindSpeedStep*$T$3:$T$1003)</f>
        <v>1994.972365021255</v>
      </c>
      <c r="P1254" s="42">
        <f t="shared" si="57"/>
        <v>1.2056029434990174</v>
      </c>
      <c r="Q1254" s="42">
        <f t="shared" si="59"/>
        <v>1.0059044814846014</v>
      </c>
    </row>
    <row r="1255" spans="5:17" x14ac:dyDescent="0.2">
      <c r="E1255" s="15">
        <v>41224.888888888891</v>
      </c>
      <c r="F1255" s="21">
        <v>12.035230088854092</v>
      </c>
      <c r="G1255" s="21">
        <v>11.935928000931121</v>
      </c>
      <c r="H1255" s="24">
        <v>8.5582077982363627E-2</v>
      </c>
      <c r="I1255" s="3">
        <f t="shared" si="58"/>
        <v>1988.4399999999976</v>
      </c>
      <c r="J1255" s="3">
        <f>INDEX(PowerArray,MIN(MaximumPowerIndex,ROUND(G1255*100,0)))</f>
        <v>1982.9599999999823</v>
      </c>
      <c r="K1255" s="3">
        <f>MIN(J1255-M1255+N1255,'Power Look Up'!$F$4)</f>
        <v>2000</v>
      </c>
      <c r="M1255" s="50">
        <f t="array" ref="M1255">_xlfn.SUM(_xlfn.NORM.DIST($S$3:$S$1003,$G1255,$P1255,FALSE)*WindSpeedStep*$T$3:$T$1003)</f>
        <v>1969.3263091825281</v>
      </c>
      <c r="N1255" s="50">
        <f t="array" ref="N1255">_xlfn.SUM(_xlfn.NORM.DIST($S$3:$S$1003,$G1255,$Q1255,FALSE)*WindSpeedStep*$T$3:$T$1003)</f>
        <v>1987.7642476756266</v>
      </c>
      <c r="P1255" s="42">
        <f t="shared" si="57"/>
        <v>1.1935928000931122</v>
      </c>
      <c r="Q1255" s="42">
        <f t="shared" si="59"/>
        <v>1.0215015209675649</v>
      </c>
    </row>
    <row r="1256" spans="5:17" x14ac:dyDescent="0.2">
      <c r="E1256" s="15">
        <v>41224.895833333336</v>
      </c>
      <c r="F1256" s="21">
        <v>12.566115670824056</v>
      </c>
      <c r="G1256" s="21">
        <v>12.519247859778698</v>
      </c>
      <c r="H1256" s="24">
        <v>6.9233804843923386E-2</v>
      </c>
      <c r="I1256" s="3">
        <f t="shared" si="58"/>
        <v>1994.2699999999975</v>
      </c>
      <c r="J1256" s="3">
        <f>INDEX(PowerArray,MIN(MaximumPowerIndex,ROUND(G1256*100,0)))</f>
        <v>1993.7199999999975</v>
      </c>
      <c r="K1256" s="3">
        <f>MIN(J1256-M1256+N1256,'Power Look Up'!$F$4)</f>
        <v>2000</v>
      </c>
      <c r="M1256" s="50">
        <f t="array" ref="M1256">_xlfn.SUM(_xlfn.NORM.DIST($S$3:$S$1003,$G1256,$P1256,FALSE)*WindSpeedStep*$T$3:$T$1003)</f>
        <v>1992.5662178833647</v>
      </c>
      <c r="N1256" s="50">
        <f t="array" ref="N1256">_xlfn.SUM(_xlfn.NORM.DIST($S$3:$S$1003,$G1256,$Q1256,FALSE)*WindSpeedStep*$T$3:$T$1003)</f>
        <v>2011.7851195721062</v>
      </c>
      <c r="P1256" s="42">
        <f t="shared" si="57"/>
        <v>1.2519247859778699</v>
      </c>
      <c r="Q1256" s="42">
        <f t="shared" si="59"/>
        <v>0.86675516311662393</v>
      </c>
    </row>
    <row r="1257" spans="5:17" x14ac:dyDescent="0.2">
      <c r="E1257" s="15">
        <v>41224.902777777781</v>
      </c>
      <c r="F1257" s="21">
        <v>11.163271968400966</v>
      </c>
      <c r="G1257" s="21">
        <v>11.113239782953658</v>
      </c>
      <c r="H1257" s="24">
        <v>6.2705629853096592E-2</v>
      </c>
      <c r="I1257" s="3">
        <f t="shared" si="58"/>
        <v>1917.4399999999837</v>
      </c>
      <c r="J1257" s="3">
        <f>INDEX(PowerArray,MIN(MaximumPowerIndex,ROUND(G1257*100,0)))</f>
        <v>1913.2399999999839</v>
      </c>
      <c r="K1257" s="3">
        <f>MIN(J1257-M1257+N1257,'Power Look Up'!$F$4)</f>
        <v>1979.9435068736857</v>
      </c>
      <c r="M1257" s="50">
        <f t="array" ref="M1257">_xlfn.SUM(_xlfn.NORM.DIST($S$3:$S$1003,$G1257,$P1257,FALSE)*WindSpeedStep*$T$3:$T$1003)</f>
        <v>1886.8264716225065</v>
      </c>
      <c r="N1257" s="50">
        <f t="array" ref="N1257">_xlfn.SUM(_xlfn.NORM.DIST($S$3:$S$1003,$G1257,$Q1257,FALSE)*WindSpeedStep*$T$3:$T$1003)</f>
        <v>1953.5299784962083</v>
      </c>
      <c r="P1257" s="42">
        <f t="shared" si="57"/>
        <v>1.1113239782953659</v>
      </c>
      <c r="Q1257" s="42">
        <f t="shared" si="59"/>
        <v>0.69686270029859954</v>
      </c>
    </row>
    <row r="1258" spans="5:17" x14ac:dyDescent="0.2">
      <c r="E1258" s="15">
        <v>41224.909722222219</v>
      </c>
      <c r="F1258" s="21">
        <v>12.558022512617441</v>
      </c>
      <c r="G1258" s="21">
        <v>12.460206369203146</v>
      </c>
      <c r="H1258" s="24">
        <v>6.4500601044962899E-2</v>
      </c>
      <c r="I1258" s="3">
        <f t="shared" si="58"/>
        <v>1994.1599999999976</v>
      </c>
      <c r="J1258" s="3">
        <f>INDEX(PowerArray,MIN(MaximumPowerIndex,ROUND(G1258*100,0)))</f>
        <v>1993.0599999999977</v>
      </c>
      <c r="K1258" s="3">
        <f>MIN(J1258-M1258+N1258,'Power Look Up'!$F$4)</f>
        <v>2000</v>
      </c>
      <c r="M1258" s="50">
        <f t="array" ref="M1258">_xlfn.SUM(_xlfn.NORM.DIST($S$3:$S$1003,$G1258,$P1258,FALSE)*WindSpeedStep*$T$3:$T$1003)</f>
        <v>1991.0497618735942</v>
      </c>
      <c r="N1258" s="50">
        <f t="array" ref="N1258">_xlfn.SUM(_xlfn.NORM.DIST($S$3:$S$1003,$G1258,$Q1258,FALSE)*WindSpeedStep*$T$3:$T$1003)</f>
        <v>2013.4259245888925</v>
      </c>
      <c r="P1258" s="42">
        <f t="shared" si="57"/>
        <v>1.2460206369203146</v>
      </c>
      <c r="Q1258" s="42">
        <f t="shared" si="59"/>
        <v>0.80369079995787784</v>
      </c>
    </row>
    <row r="1259" spans="5:17" x14ac:dyDescent="0.2">
      <c r="E1259" s="15">
        <v>41224.916666666664</v>
      </c>
      <c r="F1259" s="21">
        <v>13.002201581290693</v>
      </c>
      <c r="G1259" s="21">
        <v>12.948613918242698</v>
      </c>
      <c r="H1259" s="24">
        <v>4.8453332773007327E-2</v>
      </c>
      <c r="I1259" s="3">
        <f t="shared" si="58"/>
        <v>1998.9999999999975</v>
      </c>
      <c r="J1259" s="3">
        <f>INDEX(PowerArray,MIN(MaximumPowerIndex,ROUND(G1259*100,0)))</f>
        <v>1998.4499999999975</v>
      </c>
      <c r="K1259" s="3">
        <f>MIN(J1259-M1259+N1259,'Power Look Up'!$F$4)</f>
        <v>2000</v>
      </c>
      <c r="M1259" s="50">
        <f t="array" ref="M1259">_xlfn.SUM(_xlfn.NORM.DIST($S$3:$S$1003,$G1259,$P1259,FALSE)*WindSpeedStep*$T$3:$T$1003)</f>
        <v>1999.8530221886717</v>
      </c>
      <c r="N1259" s="50">
        <f t="array" ref="N1259">_xlfn.SUM(_xlfn.NORM.DIST($S$3:$S$1003,$G1259,$Q1259,FALSE)*WindSpeedStep*$T$3:$T$1003)</f>
        <v>2010.7314617610484</v>
      </c>
      <c r="P1259" s="42">
        <f t="shared" si="57"/>
        <v>1.29486139182427</v>
      </c>
      <c r="Q1259" s="42">
        <f t="shared" si="59"/>
        <v>0.62740349912980775</v>
      </c>
    </row>
    <row r="1260" spans="5:17" x14ac:dyDescent="0.2">
      <c r="E1260" s="15">
        <v>41224.923611111109</v>
      </c>
      <c r="F1260" s="21">
        <v>12.827604069050462</v>
      </c>
      <c r="G1260" s="21">
        <v>12.718405637549971</v>
      </c>
      <c r="H1260" s="24">
        <v>4.0537577960846116E-2</v>
      </c>
      <c r="I1260" s="3">
        <f t="shared" si="58"/>
        <v>1997.1299999999974</v>
      </c>
      <c r="J1260" s="3">
        <f>INDEX(PowerArray,MIN(MaximumPowerIndex,ROUND(G1260*100,0)))</f>
        <v>1995.9199999999976</v>
      </c>
      <c r="K1260" s="3">
        <f>MIN(J1260-M1260+N1260,'Power Look Up'!$F$4)</f>
        <v>2000</v>
      </c>
      <c r="M1260" s="50">
        <f t="array" ref="M1260">_xlfn.SUM(_xlfn.NORM.DIST($S$3:$S$1003,$G1260,$P1260,FALSE)*WindSpeedStep*$T$3:$T$1003)</f>
        <v>1996.6738154804439</v>
      </c>
      <c r="N1260" s="50">
        <f t="array" ref="N1260">_xlfn.SUM(_xlfn.NORM.DIST($S$3:$S$1003,$G1260,$Q1260,FALSE)*WindSpeedStep*$T$3:$T$1003)</f>
        <v>2013.1382669610894</v>
      </c>
      <c r="P1260" s="42">
        <f t="shared" si="57"/>
        <v>1.2718405637549972</v>
      </c>
      <c r="Q1260" s="42">
        <f t="shared" si="59"/>
        <v>0.51557336006984666</v>
      </c>
    </row>
    <row r="1261" spans="5:17" x14ac:dyDescent="0.2">
      <c r="E1261" s="15">
        <v>41224.930555555555</v>
      </c>
      <c r="F1261" s="21">
        <v>13.821990210589739</v>
      </c>
      <c r="G1261" s="21">
        <v>13.767997865861528</v>
      </c>
      <c r="H1261" s="24">
        <v>8.1030299033341122E-2</v>
      </c>
      <c r="I1261" s="3">
        <f t="shared" si="58"/>
        <v>1999.8199999999997</v>
      </c>
      <c r="J1261" s="3">
        <f>INDEX(PowerArray,MIN(MaximumPowerIndex,ROUND(G1261*100,0)))</f>
        <v>1999.7699999999998</v>
      </c>
      <c r="K1261" s="3">
        <f>MIN(J1261-M1261+N1261,'Power Look Up'!$F$4)</f>
        <v>2000</v>
      </c>
      <c r="M1261" s="50">
        <f t="array" ref="M1261">_xlfn.SUM(_xlfn.NORM.DIST($S$3:$S$1003,$G1261,$P1261,FALSE)*WindSpeedStep*$T$3:$T$1003)</f>
        <v>2003.4544193205991</v>
      </c>
      <c r="N1261" s="50">
        <f t="array" ref="N1261">_xlfn.SUM(_xlfn.NORM.DIST($S$3:$S$1003,$G1261,$Q1261,FALSE)*WindSpeedStep*$T$3:$T$1003)</f>
        <v>2005.4661093283382</v>
      </c>
      <c r="P1261" s="42">
        <f t="shared" si="57"/>
        <v>1.3767997865861528</v>
      </c>
      <c r="Q1261" s="42">
        <f t="shared" si="59"/>
        <v>1.1156249841611621</v>
      </c>
    </row>
    <row r="1262" spans="5:17" x14ac:dyDescent="0.2">
      <c r="E1262" s="15">
        <v>41224.9375</v>
      </c>
      <c r="F1262" s="21">
        <v>11.147046711460494</v>
      </c>
      <c r="G1262" s="21">
        <v>11.153268816508305</v>
      </c>
      <c r="H1262" s="24">
        <v>7.26649866073696E-2</v>
      </c>
      <c r="I1262" s="3">
        <f t="shared" si="58"/>
        <v>1916.5999999999838</v>
      </c>
      <c r="J1262" s="3">
        <f>INDEX(PowerArray,MIN(MaximumPowerIndex,ROUND(G1262*100,0)))</f>
        <v>1916.5999999999838</v>
      </c>
      <c r="K1262" s="3">
        <f>MIN(J1262-M1262+N1262,'Power Look Up'!$F$4)</f>
        <v>1965.6193395606572</v>
      </c>
      <c r="M1262" s="50">
        <f t="array" ref="M1262">_xlfn.SUM(_xlfn.NORM.DIST($S$3:$S$1003,$G1262,$P1262,FALSE)*WindSpeedStep*$T$3:$T$1003)</f>
        <v>1892.7357118937973</v>
      </c>
      <c r="N1262" s="50">
        <f t="array" ref="N1262">_xlfn.SUM(_xlfn.NORM.DIST($S$3:$S$1003,$G1262,$Q1262,FALSE)*WindSpeedStep*$T$3:$T$1003)</f>
        <v>1941.7550514544707</v>
      </c>
      <c r="P1262" s="42">
        <f t="shared" si="57"/>
        <v>1.1153268816508306</v>
      </c>
      <c r="Q1262" s="42">
        <f t="shared" si="59"/>
        <v>0.81045212917996901</v>
      </c>
    </row>
    <row r="1263" spans="5:17" x14ac:dyDescent="0.2">
      <c r="E1263" s="15">
        <v>41224.944444444445</v>
      </c>
      <c r="F1263" s="21">
        <v>12.037528483764904</v>
      </c>
      <c r="G1263" s="21">
        <v>11.989383601804951</v>
      </c>
      <c r="H1263" s="24">
        <v>0.12128735578645665</v>
      </c>
      <c r="I1263" s="3">
        <f t="shared" si="58"/>
        <v>1988.4399999999976</v>
      </c>
      <c r="J1263" s="3">
        <f>INDEX(PowerArray,MIN(MaximumPowerIndex,ROUND(G1263*100,0)))</f>
        <v>1987.1599999999823</v>
      </c>
      <c r="K1263" s="3">
        <f>MIN(J1263-M1263+N1263,'Power Look Up'!$F$4)</f>
        <v>1957.2059281934983</v>
      </c>
      <c r="M1263" s="50">
        <f t="array" ref="M1263">_xlfn.SUM(_xlfn.NORM.DIST($S$3:$S$1003,$G1263,$P1263,FALSE)*WindSpeedStep*$T$3:$T$1003)</f>
        <v>1972.3643401959744</v>
      </c>
      <c r="N1263" s="50">
        <f t="array" ref="N1263">_xlfn.SUM(_xlfn.NORM.DIST($S$3:$S$1003,$G1263,$Q1263,FALSE)*WindSpeedStep*$T$3:$T$1003)</f>
        <v>1942.4102683894903</v>
      </c>
      <c r="P1263" s="42">
        <f t="shared" si="57"/>
        <v>1.198938360180495</v>
      </c>
      <c r="Q1263" s="42">
        <f t="shared" si="59"/>
        <v>1.4541606345724263</v>
      </c>
    </row>
    <row r="1264" spans="5:17" x14ac:dyDescent="0.2">
      <c r="E1264" s="15">
        <v>41224.951388888891</v>
      </c>
      <c r="F1264" s="21">
        <v>12.163844624210375</v>
      </c>
      <c r="G1264" s="21">
        <v>12.090018280863816</v>
      </c>
      <c r="H1264" s="24">
        <v>6.2480245636098462E-2</v>
      </c>
      <c r="I1264" s="3">
        <f t="shared" si="58"/>
        <v>1989.7599999999977</v>
      </c>
      <c r="J1264" s="3">
        <f>INDEX(PowerArray,MIN(MaximumPowerIndex,ROUND(G1264*100,0)))</f>
        <v>1988.9899999999977</v>
      </c>
      <c r="K1264" s="3">
        <f>MIN(J1264-M1264+N1264,'Power Look Up'!$F$4)</f>
        <v>2000</v>
      </c>
      <c r="M1264" s="50">
        <f t="array" ref="M1264">_xlfn.SUM(_xlfn.NORM.DIST($S$3:$S$1003,$G1264,$P1264,FALSE)*WindSpeedStep*$T$3:$T$1003)</f>
        <v>1977.5106032554058</v>
      </c>
      <c r="N1264" s="50">
        <f t="array" ref="N1264">_xlfn.SUM(_xlfn.NORM.DIST($S$3:$S$1003,$G1264,$Q1264,FALSE)*WindSpeedStep*$T$3:$T$1003)</f>
        <v>2013.2175664444399</v>
      </c>
      <c r="P1264" s="42">
        <f t="shared" si="57"/>
        <v>1.2090018280863817</v>
      </c>
      <c r="Q1264" s="42">
        <f t="shared" si="59"/>
        <v>0.75538731193329212</v>
      </c>
    </row>
    <row r="1265" spans="5:17" x14ac:dyDescent="0.2">
      <c r="E1265" s="15">
        <v>41224.958333333336</v>
      </c>
      <c r="F1265" s="21">
        <v>12.662952803762863</v>
      </c>
      <c r="G1265" s="21">
        <v>12.556221689419711</v>
      </c>
      <c r="H1265" s="24">
        <v>7.6601406878161887E-2</v>
      </c>
      <c r="I1265" s="3">
        <f t="shared" si="58"/>
        <v>1995.2599999999975</v>
      </c>
      <c r="J1265" s="3">
        <f>INDEX(PowerArray,MIN(MaximumPowerIndex,ROUND(G1265*100,0)))</f>
        <v>1994.1599999999976</v>
      </c>
      <c r="K1265" s="3">
        <f>MIN(J1265-M1265+N1265,'Power Look Up'!$F$4)</f>
        <v>2000</v>
      </c>
      <c r="M1265" s="50">
        <f t="array" ref="M1265">_xlfn.SUM(_xlfn.NORM.DIST($S$3:$S$1003,$G1265,$P1265,FALSE)*WindSpeedStep*$T$3:$T$1003)</f>
        <v>1993.4415111612359</v>
      </c>
      <c r="N1265" s="50">
        <f t="array" ref="N1265">_xlfn.SUM(_xlfn.NORM.DIST($S$3:$S$1003,$G1265,$Q1265,FALSE)*WindSpeedStep*$T$3:$T$1003)</f>
        <v>2008.8745010182113</v>
      </c>
      <c r="P1265" s="42">
        <f t="shared" si="57"/>
        <v>1.2556221689419713</v>
      </c>
      <c r="Q1265" s="42">
        <f t="shared" si="59"/>
        <v>0.96182424648364051</v>
      </c>
    </row>
    <row r="1266" spans="5:17" x14ac:dyDescent="0.2">
      <c r="E1266" s="15">
        <v>41224.965277777781</v>
      </c>
      <c r="F1266" s="21">
        <v>12.623316190216853</v>
      </c>
      <c r="G1266" s="21">
        <v>12.538170011069486</v>
      </c>
      <c r="H1266" s="24">
        <v>6.1790419272275285E-2</v>
      </c>
      <c r="I1266" s="3">
        <f t="shared" si="58"/>
        <v>1994.8199999999974</v>
      </c>
      <c r="J1266" s="3">
        <f>INDEX(PowerArray,MIN(MaximumPowerIndex,ROUND(G1266*100,0)))</f>
        <v>1993.9399999999976</v>
      </c>
      <c r="K1266" s="3">
        <f>MIN(J1266-M1266+N1266,'Power Look Up'!$F$4)</f>
        <v>2000</v>
      </c>
      <c r="M1266" s="50">
        <f t="array" ref="M1266">_xlfn.SUM(_xlfn.NORM.DIST($S$3:$S$1003,$G1266,$P1266,FALSE)*WindSpeedStep*$T$3:$T$1003)</f>
        <v>1993.0210924899732</v>
      </c>
      <c r="N1266" s="50">
        <f t="array" ref="N1266">_xlfn.SUM(_xlfn.NORM.DIST($S$3:$S$1003,$G1266,$Q1266,FALSE)*WindSpeedStep*$T$3:$T$1003)</f>
        <v>2013.8471109766385</v>
      </c>
      <c r="P1266" s="42">
        <f t="shared" si="57"/>
        <v>1.2538170011069487</v>
      </c>
      <c r="Q1266" s="42">
        <f t="shared" si="59"/>
        <v>0.77473878189105194</v>
      </c>
    </row>
    <row r="1267" spans="5:17" x14ac:dyDescent="0.2">
      <c r="E1267" s="15">
        <v>41224.972222222219</v>
      </c>
      <c r="F1267" s="21">
        <v>13.120671458813606</v>
      </c>
      <c r="G1267" s="21">
        <v>13.024984810120012</v>
      </c>
      <c r="H1267" s="24">
        <v>8.9172265586611482E-2</v>
      </c>
      <c r="I1267" s="3">
        <f t="shared" si="58"/>
        <v>1999.1199999999997</v>
      </c>
      <c r="J1267" s="3">
        <f>INDEX(PowerArray,MIN(MaximumPowerIndex,ROUND(G1267*100,0)))</f>
        <v>1999.0199999999998</v>
      </c>
      <c r="K1267" s="3">
        <f>MIN(J1267-M1267+N1267,'Power Look Up'!$F$4)</f>
        <v>2000</v>
      </c>
      <c r="M1267" s="50">
        <f t="array" ref="M1267">_xlfn.SUM(_xlfn.NORM.DIST($S$3:$S$1003,$G1267,$P1267,FALSE)*WindSpeedStep*$T$3:$T$1003)</f>
        <v>2000.6147965244352</v>
      </c>
      <c r="N1267" s="50">
        <f t="array" ref="N1267">_xlfn.SUM(_xlfn.NORM.DIST($S$3:$S$1003,$G1267,$Q1267,FALSE)*WindSpeedStep*$T$3:$T$1003)</f>
        <v>2005.4496211313658</v>
      </c>
      <c r="P1267" s="42">
        <f t="shared" si="57"/>
        <v>1.3024984810120013</v>
      </c>
      <c r="Q1267" s="42">
        <f t="shared" si="59"/>
        <v>1.1614674047496021</v>
      </c>
    </row>
    <row r="1268" spans="5:17" x14ac:dyDescent="0.2">
      <c r="E1268" s="15">
        <v>41224.979166666664</v>
      </c>
      <c r="F1268" s="21">
        <v>10.906163739155133</v>
      </c>
      <c r="G1268" s="21">
        <v>10.853386858667932</v>
      </c>
      <c r="H1268" s="24">
        <v>8.068831727151117E-2</v>
      </c>
      <c r="I1268" s="3">
        <f t="shared" si="58"/>
        <v>1879.9699999999498</v>
      </c>
      <c r="J1268" s="3">
        <f>INDEX(PowerArray,MIN(MaximumPowerIndex,ROUND(G1268*100,0)))</f>
        <v>1863.94999999995</v>
      </c>
      <c r="K1268" s="3">
        <f>MIN(J1268-M1268+N1268,'Power Look Up'!$F$4)</f>
        <v>1898.9822559279062</v>
      </c>
      <c r="M1268" s="50">
        <f t="array" ref="M1268">_xlfn.SUM(_xlfn.NORM.DIST($S$3:$S$1003,$G1268,$P1268,FALSE)*WindSpeedStep*$T$3:$T$1003)</f>
        <v>1842.7712028794892</v>
      </c>
      <c r="N1268" s="50">
        <f t="array" ref="N1268">_xlfn.SUM(_xlfn.NORM.DIST($S$3:$S$1003,$G1268,$Q1268,FALSE)*WindSpeedStep*$T$3:$T$1003)</f>
        <v>1877.8034588074454</v>
      </c>
      <c r="P1268" s="42">
        <f t="shared" si="57"/>
        <v>1.0853386858667933</v>
      </c>
      <c r="Q1268" s="42">
        <f t="shared" si="59"/>
        <v>0.87574152232264801</v>
      </c>
    </row>
    <row r="1269" spans="5:17" x14ac:dyDescent="0.2">
      <c r="E1269" s="15">
        <v>41224.986111111109</v>
      </c>
      <c r="F1269" s="21">
        <v>11.807045296055854</v>
      </c>
      <c r="G1269" s="21">
        <v>11.740270697361925</v>
      </c>
      <c r="H1269" s="24">
        <v>8.2154338844116118E-2</v>
      </c>
      <c r="I1269" s="3">
        <f t="shared" si="58"/>
        <v>1972.0399999999827</v>
      </c>
      <c r="J1269" s="3">
        <f>INDEX(PowerArray,MIN(MaximumPowerIndex,ROUND(G1269*100,0)))</f>
        <v>1966.1599999999828</v>
      </c>
      <c r="K1269" s="3">
        <f>MIN(J1269-M1269+N1269,'Power Look Up'!$F$4)</f>
        <v>1991.7594802056919</v>
      </c>
      <c r="M1269" s="50">
        <f t="array" ref="M1269">_xlfn.SUM(_xlfn.NORM.DIST($S$3:$S$1003,$G1269,$P1269,FALSE)*WindSpeedStep*$T$3:$T$1003)</f>
        <v>1956.191595979825</v>
      </c>
      <c r="N1269" s="50">
        <f t="array" ref="N1269">_xlfn.SUM(_xlfn.NORM.DIST($S$3:$S$1003,$G1269,$Q1269,FALSE)*WindSpeedStep*$T$3:$T$1003)</f>
        <v>1981.7910761855342</v>
      </c>
      <c r="P1269" s="42">
        <f t="shared" si="57"/>
        <v>1.1740270697361925</v>
      </c>
      <c r="Q1269" s="42">
        <f t="shared" si="59"/>
        <v>0.96451417699271902</v>
      </c>
    </row>
    <row r="1270" spans="5:17" x14ac:dyDescent="0.2">
      <c r="E1270" s="15">
        <v>41224.993055555555</v>
      </c>
      <c r="F1270" s="21">
        <v>11.74403153728783</v>
      </c>
      <c r="G1270" s="21">
        <v>11.702234891312052</v>
      </c>
      <c r="H1270" s="24">
        <v>4.5129306602866834E-2</v>
      </c>
      <c r="I1270" s="3">
        <f t="shared" si="58"/>
        <v>1966.1599999999828</v>
      </c>
      <c r="J1270" s="3">
        <f>INDEX(PowerArray,MIN(MaximumPowerIndex,ROUND(G1270*100,0)))</f>
        <v>1962.7999999999827</v>
      </c>
      <c r="K1270" s="3">
        <f>MIN(J1270-M1270+N1270,'Power Look Up'!$F$4)</f>
        <v>2000</v>
      </c>
      <c r="M1270" s="50">
        <f t="array" ref="M1270">_xlfn.SUM(_xlfn.NORM.DIST($S$3:$S$1003,$G1270,$P1270,FALSE)*WindSpeedStep*$T$3:$T$1003)</f>
        <v>1953.2376717413701</v>
      </c>
      <c r="N1270" s="50">
        <f t="array" ref="N1270">_xlfn.SUM(_xlfn.NORM.DIST($S$3:$S$1003,$G1270,$Q1270,FALSE)*WindSpeedStep*$T$3:$T$1003)</f>
        <v>2019.7991735292437</v>
      </c>
      <c r="P1270" s="42">
        <f t="shared" si="57"/>
        <v>1.1702234891312053</v>
      </c>
      <c r="Q1270" s="42">
        <f t="shared" si="59"/>
        <v>0.5281137463487876</v>
      </c>
    </row>
    <row r="1271" spans="5:17" x14ac:dyDescent="0.2">
      <c r="E1271" s="15">
        <v>41225</v>
      </c>
      <c r="F1271" s="21">
        <v>11.96174392183984</v>
      </c>
      <c r="G1271" s="21">
        <v>11.918553994849269</v>
      </c>
      <c r="H1271" s="24">
        <v>6.1027890646209254E-2</v>
      </c>
      <c r="I1271" s="3">
        <f t="shared" si="58"/>
        <v>1984.6399999999824</v>
      </c>
      <c r="J1271" s="3">
        <f>INDEX(PowerArray,MIN(MaximumPowerIndex,ROUND(G1271*100,0)))</f>
        <v>1981.2799999999825</v>
      </c>
      <c r="K1271" s="3">
        <f>MIN(J1271-M1271+N1271,'Power Look Up'!$F$4)</f>
        <v>2000</v>
      </c>
      <c r="M1271" s="50">
        <f t="array" ref="M1271">_xlfn.SUM(_xlfn.NORM.DIST($S$3:$S$1003,$G1271,$P1271,FALSE)*WindSpeedStep*$T$3:$T$1003)</f>
        <v>1968.2908182352485</v>
      </c>
      <c r="N1271" s="50">
        <f t="array" ref="N1271">_xlfn.SUM(_xlfn.NORM.DIST($S$3:$S$1003,$G1271,$Q1271,FALSE)*WindSpeedStep*$T$3:$T$1003)</f>
        <v>2011.77235402986</v>
      </c>
      <c r="P1271" s="42">
        <f t="shared" si="57"/>
        <v>1.191855399484927</v>
      </c>
      <c r="Q1271" s="42">
        <f t="shared" si="59"/>
        <v>0.72736420985860162</v>
      </c>
    </row>
    <row r="1272" spans="5:17" x14ac:dyDescent="0.2">
      <c r="E1272" s="15">
        <v>41225.006944444445</v>
      </c>
      <c r="F1272" s="21">
        <v>11.81294530198393</v>
      </c>
      <c r="G1272" s="21">
        <v>11.726694533338465</v>
      </c>
      <c r="H1272" s="24">
        <v>5.0791736071040025E-2</v>
      </c>
      <c r="I1272" s="3">
        <f t="shared" si="58"/>
        <v>1972.0399999999827</v>
      </c>
      <c r="J1272" s="3">
        <f>INDEX(PowerArray,MIN(MaximumPowerIndex,ROUND(G1272*100,0)))</f>
        <v>1965.3199999999827</v>
      </c>
      <c r="K1272" s="3">
        <f>MIN(J1272-M1272+N1272,'Power Look Up'!$F$4)</f>
        <v>2000</v>
      </c>
      <c r="M1272" s="50">
        <f t="array" ref="M1272">_xlfn.SUM(_xlfn.NORM.DIST($S$3:$S$1003,$G1272,$P1272,FALSE)*WindSpeedStep*$T$3:$T$1003)</f>
        <v>1955.1531277877184</v>
      </c>
      <c r="N1272" s="50">
        <f t="array" ref="N1272">_xlfn.SUM(_xlfn.NORM.DIST($S$3:$S$1003,$G1272,$Q1272,FALSE)*WindSpeedStep*$T$3:$T$1003)</f>
        <v>2015.9704946788825</v>
      </c>
      <c r="P1272" s="42">
        <f t="shared" si="57"/>
        <v>1.1726694533338466</v>
      </c>
      <c r="Q1272" s="42">
        <f t="shared" si="59"/>
        <v>0.59561917372303519</v>
      </c>
    </row>
    <row r="1273" spans="5:17" x14ac:dyDescent="0.2">
      <c r="E1273" s="15">
        <v>41225.013888888891</v>
      </c>
      <c r="F1273" s="21">
        <v>11.431323327759076</v>
      </c>
      <c r="G1273" s="21">
        <v>11.385798590065541</v>
      </c>
      <c r="H1273" s="24">
        <v>6.9108359316686976E-2</v>
      </c>
      <c r="I1273" s="3">
        <f t="shared" si="58"/>
        <v>1940.1199999999833</v>
      </c>
      <c r="J1273" s="3">
        <f>INDEX(PowerArray,MIN(MaximumPowerIndex,ROUND(G1273*100,0)))</f>
        <v>1936.7599999999834</v>
      </c>
      <c r="K1273" s="3">
        <f>MIN(J1273-M1273+N1273,'Power Look Up'!$F$4)</f>
        <v>1988.1526479781564</v>
      </c>
      <c r="M1273" s="50">
        <f t="array" ref="M1273">_xlfn.SUM(_xlfn.NORM.DIST($S$3:$S$1003,$G1273,$P1273,FALSE)*WindSpeedStep*$T$3:$T$1003)</f>
        <v>1922.7866152085116</v>
      </c>
      <c r="N1273" s="50">
        <f t="array" ref="N1273">_xlfn.SUM(_xlfn.NORM.DIST($S$3:$S$1003,$G1273,$Q1273,FALSE)*WindSpeedStep*$T$3:$T$1003)</f>
        <v>1974.1792631866847</v>
      </c>
      <c r="P1273" s="42">
        <f t="shared" si="57"/>
        <v>1.1385798590065541</v>
      </c>
      <c r="Q1273" s="42">
        <f t="shared" si="59"/>
        <v>0.78685386006967739</v>
      </c>
    </row>
    <row r="1274" spans="5:17" x14ac:dyDescent="0.2">
      <c r="E1274" s="15">
        <v>41225.020833333336</v>
      </c>
      <c r="F1274" s="21">
        <v>10.994045053212067</v>
      </c>
      <c r="G1274" s="21">
        <v>10.993677954132163</v>
      </c>
      <c r="H1274" s="24">
        <v>9.095833200245397E-2</v>
      </c>
      <c r="I1274" s="3">
        <f t="shared" si="58"/>
        <v>1901.3299999999495</v>
      </c>
      <c r="J1274" s="3">
        <f>INDEX(PowerArray,MIN(MaximumPowerIndex,ROUND(G1274*100,0)))</f>
        <v>1901.3299999999495</v>
      </c>
      <c r="K1274" s="3">
        <f>MIN(J1274-M1274+N1274,'Power Look Up'!$F$4)</f>
        <v>1917.8845012937143</v>
      </c>
      <c r="M1274" s="50">
        <f t="array" ref="M1274">_xlfn.SUM(_xlfn.NORM.DIST($S$3:$S$1003,$G1274,$P1274,FALSE)*WindSpeedStep*$T$3:$T$1003)</f>
        <v>1867.8066116108223</v>
      </c>
      <c r="N1274" s="50">
        <f t="array" ref="N1274">_xlfn.SUM(_xlfn.NORM.DIST($S$3:$S$1003,$G1274,$Q1274,FALSE)*WindSpeedStep*$T$3:$T$1003)</f>
        <v>1884.3611129045871</v>
      </c>
      <c r="P1274" s="42">
        <f t="shared" si="57"/>
        <v>1.0993677954132164</v>
      </c>
      <c r="Q1274" s="42">
        <f t="shared" si="59"/>
        <v>0.99996660928001224</v>
      </c>
    </row>
    <row r="1275" spans="5:17" x14ac:dyDescent="0.2">
      <c r="E1275" s="15">
        <v>41225.027777777781</v>
      </c>
      <c r="F1275" s="21">
        <v>11.47424342561485</v>
      </c>
      <c r="G1275" s="21">
        <v>11.362692871191673</v>
      </c>
      <c r="H1275" s="24">
        <v>9.499537002733513E-2</v>
      </c>
      <c r="I1275" s="3">
        <f t="shared" si="58"/>
        <v>1943.4799999999832</v>
      </c>
      <c r="J1275" s="3">
        <f>INDEX(PowerArray,MIN(MaximumPowerIndex,ROUND(G1275*100,0)))</f>
        <v>1934.2399999999834</v>
      </c>
      <c r="K1275" s="3">
        <f>MIN(J1275-M1275+N1275,'Power Look Up'!$F$4)</f>
        <v>1942.9436171997766</v>
      </c>
      <c r="M1275" s="50">
        <f t="array" ref="M1275">_xlfn.SUM(_xlfn.NORM.DIST($S$3:$S$1003,$G1275,$P1275,FALSE)*WindSpeedStep*$T$3:$T$1003)</f>
        <v>1920.112614980909</v>
      </c>
      <c r="N1275" s="50">
        <f t="array" ref="N1275">_xlfn.SUM(_xlfn.NORM.DIST($S$3:$S$1003,$G1275,$Q1275,FALSE)*WindSpeedStep*$T$3:$T$1003)</f>
        <v>1928.8162321807022</v>
      </c>
      <c r="P1275" s="42">
        <f t="shared" si="57"/>
        <v>1.1362692871191673</v>
      </c>
      <c r="Q1275" s="42">
        <f t="shared" si="59"/>
        <v>1.0794032138058161</v>
      </c>
    </row>
    <row r="1276" spans="5:17" x14ac:dyDescent="0.2">
      <c r="E1276" s="15">
        <v>41225.034722222219</v>
      </c>
      <c r="F1276" s="21">
        <v>11.989702313298459</v>
      </c>
      <c r="G1276" s="21">
        <v>11.915149169668762</v>
      </c>
      <c r="H1276" s="24">
        <v>7.2562268625721724E-2</v>
      </c>
      <c r="I1276" s="3">
        <f t="shared" si="58"/>
        <v>1987.1599999999823</v>
      </c>
      <c r="J1276" s="3">
        <f>INDEX(PowerArray,MIN(MaximumPowerIndex,ROUND(G1276*100,0)))</f>
        <v>1981.2799999999825</v>
      </c>
      <c r="K1276" s="3">
        <f>MIN(J1276-M1276+N1276,'Power Look Up'!$F$4)</f>
        <v>2000</v>
      </c>
      <c r="M1276" s="50">
        <f t="array" ref="M1276">_xlfn.SUM(_xlfn.NORM.DIST($S$3:$S$1003,$G1276,$P1276,FALSE)*WindSpeedStep*$T$3:$T$1003)</f>
        <v>1968.0850606894865</v>
      </c>
      <c r="N1276" s="50">
        <f t="array" ref="N1276">_xlfn.SUM(_xlfn.NORM.DIST($S$3:$S$1003,$G1276,$Q1276,FALSE)*WindSpeedStep*$T$3:$T$1003)</f>
        <v>2001.3055074042318</v>
      </c>
      <c r="P1276" s="42">
        <f t="shared" si="57"/>
        <v>1.1915149169668762</v>
      </c>
      <c r="Q1276" s="42">
        <f t="shared" si="59"/>
        <v>0.86459025476504991</v>
      </c>
    </row>
    <row r="1277" spans="5:17" x14ac:dyDescent="0.2">
      <c r="E1277" s="15">
        <v>41225.041666666664</v>
      </c>
      <c r="F1277" s="21">
        <v>11.420190777631596</v>
      </c>
      <c r="G1277" s="21">
        <v>11.441914772860478</v>
      </c>
      <c r="H1277" s="24">
        <v>6.4797516469638758E-2</v>
      </c>
      <c r="I1277" s="3">
        <f t="shared" si="58"/>
        <v>1939.2799999999834</v>
      </c>
      <c r="J1277" s="3">
        <f>INDEX(PowerArray,MIN(MaximumPowerIndex,ROUND(G1277*100,0)))</f>
        <v>1940.9599999999832</v>
      </c>
      <c r="K1277" s="3">
        <f>MIN(J1277-M1277+N1277,'Power Look Up'!$F$4)</f>
        <v>1997.4636994167743</v>
      </c>
      <c r="M1277" s="50">
        <f t="array" ref="M1277">_xlfn.SUM(_xlfn.NORM.DIST($S$3:$S$1003,$G1277,$P1277,FALSE)*WindSpeedStep*$T$3:$T$1003)</f>
        <v>1929.0103165938435</v>
      </c>
      <c r="N1277" s="50">
        <f t="array" ref="N1277">_xlfn.SUM(_xlfn.NORM.DIST($S$3:$S$1003,$G1277,$Q1277,FALSE)*WindSpeedStep*$T$3:$T$1003)</f>
        <v>1985.5140160106346</v>
      </c>
      <c r="P1277" s="42">
        <f t="shared" si="57"/>
        <v>1.144191477286048</v>
      </c>
      <c r="Q1277" s="42">
        <f t="shared" si="59"/>
        <v>0.74140766093862986</v>
      </c>
    </row>
    <row r="1278" spans="5:17" x14ac:dyDescent="0.2">
      <c r="E1278" s="15">
        <v>41225.048611111109</v>
      </c>
      <c r="F1278" s="21">
        <v>11.973888128795998</v>
      </c>
      <c r="G1278" s="21">
        <v>11.946193586134097</v>
      </c>
      <c r="H1278" s="24">
        <v>5.6790241622908466E-2</v>
      </c>
      <c r="I1278" s="3">
        <f t="shared" si="58"/>
        <v>1985.4799999999823</v>
      </c>
      <c r="J1278" s="3">
        <f>INDEX(PowerArray,MIN(MaximumPowerIndex,ROUND(G1278*100,0)))</f>
        <v>1983.7999999999824</v>
      </c>
      <c r="K1278" s="3">
        <f>MIN(J1278-M1278+N1278,'Power Look Up'!$F$4)</f>
        <v>2000</v>
      </c>
      <c r="M1278" s="50">
        <f t="array" ref="M1278">_xlfn.SUM(_xlfn.NORM.DIST($S$3:$S$1003,$G1278,$P1278,FALSE)*WindSpeedStep*$T$3:$T$1003)</f>
        <v>1969.9268996939491</v>
      </c>
      <c r="N1278" s="50">
        <f t="array" ref="N1278">_xlfn.SUM(_xlfn.NORM.DIST($S$3:$S$1003,$G1278,$Q1278,FALSE)*WindSpeedStep*$T$3:$T$1003)</f>
        <v>2015.2496643267064</v>
      </c>
      <c r="P1278" s="42">
        <f t="shared" si="57"/>
        <v>1.1946193586134097</v>
      </c>
      <c r="Q1278" s="42">
        <f t="shared" si="59"/>
        <v>0.67842722023059476</v>
      </c>
    </row>
    <row r="1279" spans="5:17" x14ac:dyDescent="0.2">
      <c r="E1279" s="15">
        <v>41225.055555555555</v>
      </c>
      <c r="F1279" s="21">
        <v>11.675878937293948</v>
      </c>
      <c r="G1279" s="21">
        <v>11.643723915009966</v>
      </c>
      <c r="H1279" s="24">
        <v>7.0230258844225957E-2</v>
      </c>
      <c r="I1279" s="3">
        <f t="shared" si="58"/>
        <v>1961.1199999999828</v>
      </c>
      <c r="J1279" s="3">
        <f>INDEX(PowerArray,MIN(MaximumPowerIndex,ROUND(G1279*100,0)))</f>
        <v>1957.7599999999829</v>
      </c>
      <c r="K1279" s="3">
        <f>MIN(J1279-M1279+N1279,'Power Look Up'!$F$4)</f>
        <v>2000</v>
      </c>
      <c r="M1279" s="50">
        <f t="array" ref="M1279">_xlfn.SUM(_xlfn.NORM.DIST($S$3:$S$1003,$G1279,$P1279,FALSE)*WindSpeedStep*$T$3:$T$1003)</f>
        <v>1948.4172126336539</v>
      </c>
      <c r="N1279" s="50">
        <f t="array" ref="N1279">_xlfn.SUM(_xlfn.NORM.DIST($S$3:$S$1003,$G1279,$Q1279,FALSE)*WindSpeedStep*$T$3:$T$1003)</f>
        <v>1991.7965385903985</v>
      </c>
      <c r="P1279" s="42">
        <f t="shared" si="57"/>
        <v>1.1643723915009967</v>
      </c>
      <c r="Q1279" s="42">
        <f t="shared" si="59"/>
        <v>0.81774174446185399</v>
      </c>
    </row>
    <row r="1280" spans="5:17" x14ac:dyDescent="0.2">
      <c r="E1280" s="15">
        <v>41225.0625</v>
      </c>
      <c r="F1280" s="21">
        <v>12.358220788835613</v>
      </c>
      <c r="G1280" s="21">
        <v>12.329311374992882</v>
      </c>
      <c r="H1280" s="24">
        <v>7.5253551129314658E-2</v>
      </c>
      <c r="I1280" s="3">
        <f t="shared" si="58"/>
        <v>1991.9599999999975</v>
      </c>
      <c r="J1280" s="3">
        <f>INDEX(PowerArray,MIN(MaximumPowerIndex,ROUND(G1280*100,0)))</f>
        <v>1991.6299999999976</v>
      </c>
      <c r="K1280" s="3">
        <f>MIN(J1280-M1280+N1280,'Power Look Up'!$F$4)</f>
        <v>2000</v>
      </c>
      <c r="M1280" s="50">
        <f t="array" ref="M1280">_xlfn.SUM(_xlfn.NORM.DIST($S$3:$S$1003,$G1280,$P1280,FALSE)*WindSpeedStep*$T$3:$T$1003)</f>
        <v>1987.1159589199394</v>
      </c>
      <c r="N1280" s="50">
        <f t="array" ref="N1280">_xlfn.SUM(_xlfn.NORM.DIST($S$3:$S$1003,$G1280,$Q1280,FALSE)*WindSpeedStep*$T$3:$T$1003)</f>
        <v>2007.8547376999463</v>
      </c>
      <c r="P1280" s="42">
        <f t="shared" si="57"/>
        <v>1.2329311374992882</v>
      </c>
      <c r="Q1280" s="42">
        <f t="shared" si="59"/>
        <v>0.92782446394726759</v>
      </c>
    </row>
    <row r="1281" spans="5:17" x14ac:dyDescent="0.2">
      <c r="E1281" s="15">
        <v>41225.069444444445</v>
      </c>
      <c r="F1281" s="21">
        <v>11.924154810437571</v>
      </c>
      <c r="G1281" s="21">
        <v>11.890839611414611</v>
      </c>
      <c r="H1281" s="24">
        <v>9.2249724822185047E-2</v>
      </c>
      <c r="I1281" s="3">
        <f t="shared" si="58"/>
        <v>1981.2799999999825</v>
      </c>
      <c r="J1281" s="3">
        <f>INDEX(PowerArray,MIN(MaximumPowerIndex,ROUND(G1281*100,0)))</f>
        <v>1978.7599999999825</v>
      </c>
      <c r="K1281" s="3">
        <f>MIN(J1281-M1281+N1281,'Power Look Up'!$F$4)</f>
        <v>1989.2748867913806</v>
      </c>
      <c r="M1281" s="50">
        <f t="array" ref="M1281">_xlfn.SUM(_xlfn.NORM.DIST($S$3:$S$1003,$G1281,$P1281,FALSE)*WindSpeedStep*$T$3:$T$1003)</f>
        <v>1966.5886721384272</v>
      </c>
      <c r="N1281" s="50">
        <f t="array" ref="N1281">_xlfn.SUM(_xlfn.NORM.DIST($S$3:$S$1003,$G1281,$Q1281,FALSE)*WindSpeedStep*$T$3:$T$1003)</f>
        <v>1977.1035589298253</v>
      </c>
      <c r="P1281" s="42">
        <f t="shared" si="57"/>
        <v>1.1890839611414612</v>
      </c>
      <c r="Q1281" s="42">
        <f t="shared" si="59"/>
        <v>1.0969266820577357</v>
      </c>
    </row>
    <row r="1282" spans="5:17" x14ac:dyDescent="0.2">
      <c r="E1282" s="15">
        <v>41225.076388888891</v>
      </c>
      <c r="F1282" s="21">
        <v>8.9643727449043364</v>
      </c>
      <c r="G1282" s="21">
        <v>8.955362629575145</v>
      </c>
      <c r="H1282" s="24">
        <v>0.11043717482215927</v>
      </c>
      <c r="I1282" s="3">
        <f t="shared" si="58"/>
        <v>1241.3199999999463</v>
      </c>
      <c r="J1282" s="3">
        <f>INDEX(PowerArray,MIN(MaximumPowerIndex,ROUND(G1282*100,0)))</f>
        <v>1241.3199999999463</v>
      </c>
      <c r="K1282" s="3">
        <f>MIN(J1282-M1282+N1282,'Power Look Up'!$F$4)</f>
        <v>1243.3136381019731</v>
      </c>
      <c r="M1282" s="50">
        <f t="array" ref="M1282">_xlfn.SUM(_xlfn.NORM.DIST($S$3:$S$1003,$G1282,$P1282,FALSE)*WindSpeedStep*$T$3:$T$1003)</f>
        <v>1242.5868589118973</v>
      </c>
      <c r="N1282" s="50">
        <f t="array" ref="N1282">_xlfn.SUM(_xlfn.NORM.DIST($S$3:$S$1003,$G1282,$Q1282,FALSE)*WindSpeedStep*$T$3:$T$1003)</f>
        <v>1244.5804970139241</v>
      </c>
      <c r="P1282" s="42">
        <f t="shared" si="57"/>
        <v>0.89553626295751454</v>
      </c>
      <c r="Q1282" s="42">
        <f t="shared" si="59"/>
        <v>0.98900494831822228</v>
      </c>
    </row>
    <row r="1283" spans="5:17" x14ac:dyDescent="0.2">
      <c r="E1283" s="15">
        <v>41225.090277777781</v>
      </c>
      <c r="F1283" s="21">
        <v>10.890031455032624</v>
      </c>
      <c r="G1283" s="21">
        <v>10.863540712739345</v>
      </c>
      <c r="H1283" s="24">
        <v>9.6418454284148303E-2</v>
      </c>
      <c r="I1283" s="3">
        <f t="shared" si="58"/>
        <v>1874.6299999999499</v>
      </c>
      <c r="J1283" s="3">
        <f>INDEX(PowerArray,MIN(MaximumPowerIndex,ROUND(G1283*100,0)))</f>
        <v>1866.6199999999501</v>
      </c>
      <c r="K1283" s="3">
        <f>MIN(J1283-M1283+N1283,'Power Look Up'!$F$4)</f>
        <v>1873.1167780399905</v>
      </c>
      <c r="M1283" s="50">
        <f t="array" ref="M1283">_xlfn.SUM(_xlfn.NORM.DIST($S$3:$S$1003,$G1283,$P1283,FALSE)*WindSpeedStep*$T$3:$T$1003)</f>
        <v>1844.684372799823</v>
      </c>
      <c r="N1283" s="50">
        <f t="array" ref="N1283">_xlfn.SUM(_xlfn.NORM.DIST($S$3:$S$1003,$G1283,$Q1283,FALSE)*WindSpeedStep*$T$3:$T$1003)</f>
        <v>1851.1811508398634</v>
      </c>
      <c r="P1283" s="42">
        <f t="shared" ref="P1283:P1346" si="60">ReferenceTurbulence*G1283</f>
        <v>1.0863540712739346</v>
      </c>
      <c r="Q1283" s="42">
        <f t="shared" si="59"/>
        <v>1.0474458035752425</v>
      </c>
    </row>
    <row r="1284" spans="5:17" x14ac:dyDescent="0.2">
      <c r="E1284" s="15">
        <v>41225.097222222219</v>
      </c>
      <c r="F1284" s="21">
        <v>10.690235938712911</v>
      </c>
      <c r="G1284" s="21">
        <v>10.666801615892597</v>
      </c>
      <c r="H1284" s="24">
        <v>5.7996849045657925E-2</v>
      </c>
      <c r="I1284" s="3">
        <f t="shared" ref="I1284:I1347" si="61">INDEX(PowerArray,MIN(MaximumPowerIndex,ROUND(F1284*100,0)))</f>
        <v>1821.2299999999509</v>
      </c>
      <c r="J1284" s="3">
        <f>INDEX(PowerArray,MIN(MaximumPowerIndex,ROUND(G1284*100,0)))</f>
        <v>1815.8899999999512</v>
      </c>
      <c r="K1284" s="3">
        <f>MIN(J1284-M1284+N1284,'Power Look Up'!$F$4)</f>
        <v>1887.5478202081106</v>
      </c>
      <c r="M1284" s="50">
        <f t="array" ref="M1284">_xlfn.SUM(_xlfn.NORM.DIST($S$3:$S$1003,$G1284,$P1284,FALSE)*WindSpeedStep*$T$3:$T$1003)</f>
        <v>1804.7329745188749</v>
      </c>
      <c r="N1284" s="50">
        <f t="array" ref="N1284">_xlfn.SUM(_xlfn.NORM.DIST($S$3:$S$1003,$G1284,$Q1284,FALSE)*WindSpeedStep*$T$3:$T$1003)</f>
        <v>1876.3907947270343</v>
      </c>
      <c r="P1284" s="42">
        <f t="shared" si="60"/>
        <v>1.0666801615892598</v>
      </c>
      <c r="Q1284" s="42">
        <f t="shared" ref="Q1284:Q1347" si="62">G1284*H1284</f>
        <v>0.61864088311690302</v>
      </c>
    </row>
    <row r="1285" spans="5:17" x14ac:dyDescent="0.2">
      <c r="E1285" s="15">
        <v>41225.104166666664</v>
      </c>
      <c r="F1285" s="21">
        <v>9.3267078425321337</v>
      </c>
      <c r="G1285" s="21">
        <v>9.3115037744183926</v>
      </c>
      <c r="H1285" s="24">
        <v>7.3981088680984131E-2</v>
      </c>
      <c r="I1285" s="3">
        <f t="shared" si="61"/>
        <v>1381.7299999999411</v>
      </c>
      <c r="J1285" s="3">
        <f>INDEX(PowerArray,MIN(MaximumPowerIndex,ROUND(G1285*100,0)))</f>
        <v>1374.1099999999412</v>
      </c>
      <c r="K1285" s="3">
        <f>MIN(J1285-M1285+N1285,'Power Look Up'!$F$4)</f>
        <v>1375.1802420665949</v>
      </c>
      <c r="M1285" s="50">
        <f t="array" ref="M1285">_xlfn.SUM(_xlfn.NORM.DIST($S$3:$S$1003,$G1285,$P1285,FALSE)*WindSpeedStep*$T$3:$T$1003)</f>
        <v>1379.4697314373848</v>
      </c>
      <c r="N1285" s="50">
        <f t="array" ref="N1285">_xlfn.SUM(_xlfn.NORM.DIST($S$3:$S$1003,$G1285,$Q1285,FALSE)*WindSpeedStep*$T$3:$T$1003)</f>
        <v>1380.5399735040385</v>
      </c>
      <c r="P1285" s="42">
        <f t="shared" si="60"/>
        <v>0.93115037744183926</v>
      </c>
      <c r="Q1285" s="42">
        <f t="shared" si="62"/>
        <v>0.68887518648856561</v>
      </c>
    </row>
    <row r="1286" spans="5:17" x14ac:dyDescent="0.2">
      <c r="E1286" s="15">
        <v>41225.111111111109</v>
      </c>
      <c r="F1286" s="21">
        <v>11.948164904335242</v>
      </c>
      <c r="G1286" s="21">
        <v>11.886627037057856</v>
      </c>
      <c r="H1286" s="24">
        <v>0.13809652052938423</v>
      </c>
      <c r="I1286" s="3">
        <f t="shared" si="61"/>
        <v>1983.7999999999824</v>
      </c>
      <c r="J1286" s="3">
        <f>INDEX(PowerArray,MIN(MaximumPowerIndex,ROUND(G1286*100,0)))</f>
        <v>1978.7599999999825</v>
      </c>
      <c r="K1286" s="3">
        <f>MIN(J1286-M1286+N1286,'Power Look Up'!$F$4)</f>
        <v>1920.809908972295</v>
      </c>
      <c r="M1286" s="50">
        <f t="array" ref="M1286">_xlfn.SUM(_xlfn.NORM.DIST($S$3:$S$1003,$G1286,$P1286,FALSE)*WindSpeedStep*$T$3:$T$1003)</f>
        <v>1966.3244412784893</v>
      </c>
      <c r="N1286" s="50">
        <f t="array" ref="N1286">_xlfn.SUM(_xlfn.NORM.DIST($S$3:$S$1003,$G1286,$Q1286,FALSE)*WindSpeedStep*$T$3:$T$1003)</f>
        <v>1908.3743502508019</v>
      </c>
      <c r="P1286" s="42">
        <f t="shared" si="60"/>
        <v>1.1886627037057858</v>
      </c>
      <c r="Q1286" s="42">
        <f t="shared" si="62"/>
        <v>1.641501834648194</v>
      </c>
    </row>
    <row r="1287" spans="5:17" x14ac:dyDescent="0.2">
      <c r="E1287" s="15">
        <v>41225.118055555555</v>
      </c>
      <c r="F1287" s="21">
        <v>12.826933490231653</v>
      </c>
      <c r="G1287" s="21">
        <v>12.815076321358847</v>
      </c>
      <c r="H1287" s="24">
        <v>7.7181346637053519E-2</v>
      </c>
      <c r="I1287" s="3">
        <f t="shared" si="61"/>
        <v>1997.1299999999974</v>
      </c>
      <c r="J1287" s="3">
        <f>INDEX(PowerArray,MIN(MaximumPowerIndex,ROUND(G1287*100,0)))</f>
        <v>1997.0199999999975</v>
      </c>
      <c r="K1287" s="3">
        <f>MIN(J1287-M1287+N1287,'Power Look Up'!$F$4)</f>
        <v>2000</v>
      </c>
      <c r="M1287" s="50">
        <f t="array" ref="M1287">_xlfn.SUM(_xlfn.NORM.DIST($S$3:$S$1003,$G1287,$P1287,FALSE)*WindSpeedStep*$T$3:$T$1003)</f>
        <v>1998.1870078591389</v>
      </c>
      <c r="N1287" s="50">
        <f t="array" ref="N1287">_xlfn.SUM(_xlfn.NORM.DIST($S$3:$S$1003,$G1287,$Q1287,FALSE)*WindSpeedStep*$T$3:$T$1003)</f>
        <v>2009.1286496401765</v>
      </c>
      <c r="P1287" s="42">
        <f t="shared" si="60"/>
        <v>1.2815076321358847</v>
      </c>
      <c r="Q1287" s="42">
        <f t="shared" si="62"/>
        <v>0.98908484773909378</v>
      </c>
    </row>
    <row r="1288" spans="5:17" x14ac:dyDescent="0.2">
      <c r="E1288" s="15">
        <v>41225.125</v>
      </c>
      <c r="F1288" s="21">
        <v>12.579703945891252</v>
      </c>
      <c r="G1288" s="21">
        <v>12.50264295299351</v>
      </c>
      <c r="H1288" s="24">
        <v>0.13434338417415484</v>
      </c>
      <c r="I1288" s="3">
        <f t="shared" si="61"/>
        <v>1994.3799999999976</v>
      </c>
      <c r="J1288" s="3">
        <f>INDEX(PowerArray,MIN(MaximumPowerIndex,ROUND(G1288*100,0)))</f>
        <v>1993.4999999999975</v>
      </c>
      <c r="K1288" s="3">
        <f>MIN(J1288-M1288+N1288,'Power Look Up'!$F$4)</f>
        <v>1955.6561237054773</v>
      </c>
      <c r="M1288" s="50">
        <f t="array" ref="M1288">_xlfn.SUM(_xlfn.NORM.DIST($S$3:$S$1003,$G1288,$P1288,FALSE)*WindSpeedStep*$T$3:$T$1003)</f>
        <v>1992.1548178780463</v>
      </c>
      <c r="N1288" s="50">
        <f t="array" ref="N1288">_xlfn.SUM(_xlfn.NORM.DIST($S$3:$S$1003,$G1288,$Q1288,FALSE)*WindSpeedStep*$T$3:$T$1003)</f>
        <v>1954.3109415835261</v>
      </c>
      <c r="P1288" s="42">
        <f t="shared" si="60"/>
        <v>1.250264295299351</v>
      </c>
      <c r="Q1288" s="42">
        <f t="shared" si="62"/>
        <v>1.6796473654262969</v>
      </c>
    </row>
    <row r="1289" spans="5:17" x14ac:dyDescent="0.2">
      <c r="E1289" s="15">
        <v>41225.131944444445</v>
      </c>
      <c r="F1289" s="21">
        <v>11.555203915551091</v>
      </c>
      <c r="G1289" s="21">
        <v>11.440135666876015</v>
      </c>
      <c r="H1289" s="24">
        <v>0.12029212207404892</v>
      </c>
      <c r="I1289" s="3">
        <f t="shared" si="61"/>
        <v>1951.0399999999831</v>
      </c>
      <c r="J1289" s="3">
        <f>INDEX(PowerArray,MIN(MaximumPowerIndex,ROUND(G1289*100,0)))</f>
        <v>1940.9599999999832</v>
      </c>
      <c r="K1289" s="3">
        <f>MIN(J1289-M1289+N1289,'Power Look Up'!$F$4)</f>
        <v>1905.8508693109791</v>
      </c>
      <c r="M1289" s="50">
        <f t="array" ref="M1289">_xlfn.SUM(_xlfn.NORM.DIST($S$3:$S$1003,$G1289,$P1289,FALSE)*WindSpeedStep*$T$3:$T$1003)</f>
        <v>1928.8187867337901</v>
      </c>
      <c r="N1289" s="50">
        <f t="array" ref="N1289">_xlfn.SUM(_xlfn.NORM.DIST($S$3:$S$1003,$G1289,$Q1289,FALSE)*WindSpeedStep*$T$3:$T$1003)</f>
        <v>1893.709656044786</v>
      </c>
      <c r="P1289" s="42">
        <f t="shared" si="60"/>
        <v>1.1440135666876017</v>
      </c>
      <c r="Q1289" s="42">
        <f t="shared" si="62"/>
        <v>1.3761581961835307</v>
      </c>
    </row>
    <row r="1290" spans="5:17" x14ac:dyDescent="0.2">
      <c r="E1290" s="15">
        <v>41225.138888888891</v>
      </c>
      <c r="F1290" s="21">
        <v>9.9269500638912547</v>
      </c>
      <c r="G1290" s="21">
        <v>9.8892424365935625</v>
      </c>
      <c r="H1290" s="24">
        <v>7.0515112445887304E-2</v>
      </c>
      <c r="I1290" s="3">
        <f t="shared" si="61"/>
        <v>1610.3299999999363</v>
      </c>
      <c r="J1290" s="3">
        <f>INDEX(PowerArray,MIN(MaximumPowerIndex,ROUND(G1290*100,0)))</f>
        <v>1595.0899999999365</v>
      </c>
      <c r="K1290" s="3">
        <f>MIN(J1290-M1290+N1290,'Power Look Up'!$F$4)</f>
        <v>1618.983581125799</v>
      </c>
      <c r="M1290" s="50">
        <f t="array" ref="M1290">_xlfn.SUM(_xlfn.NORM.DIST($S$3:$S$1003,$G1290,$P1290,FALSE)*WindSpeedStep*$T$3:$T$1003)</f>
        <v>1587.9583099001677</v>
      </c>
      <c r="N1290" s="50">
        <f t="array" ref="N1290">_xlfn.SUM(_xlfn.NORM.DIST($S$3:$S$1003,$G1290,$Q1290,FALSE)*WindSpeedStep*$T$3:$T$1003)</f>
        <v>1611.8518910260302</v>
      </c>
      <c r="P1290" s="42">
        <f t="shared" si="60"/>
        <v>0.98892424365935627</v>
      </c>
      <c r="Q1290" s="42">
        <f t="shared" si="62"/>
        <v>0.69734104242103556</v>
      </c>
    </row>
    <row r="1291" spans="5:17" x14ac:dyDescent="0.2">
      <c r="E1291" s="15">
        <v>41225.145833333336</v>
      </c>
      <c r="F1291" s="21">
        <v>10.992514079568004</v>
      </c>
      <c r="G1291" s="21">
        <v>10.928473875933079</v>
      </c>
      <c r="H1291" s="24">
        <v>0.10643607017749482</v>
      </c>
      <c r="I1291" s="3">
        <f t="shared" si="61"/>
        <v>1901.3299999999495</v>
      </c>
      <c r="J1291" s="3">
        <f>INDEX(PowerArray,MIN(MaximumPowerIndex,ROUND(G1291*100,0)))</f>
        <v>1885.3099999999497</v>
      </c>
      <c r="K1291" s="3">
        <f>MIN(J1291-M1291+N1291,'Power Look Up'!$F$4)</f>
        <v>1873.5995391616357</v>
      </c>
      <c r="M1291" s="50">
        <f t="array" ref="M1291">_xlfn.SUM(_xlfn.NORM.DIST($S$3:$S$1003,$G1291,$P1291,FALSE)*WindSpeedStep*$T$3:$T$1003)</f>
        <v>1856.543313114747</v>
      </c>
      <c r="N1291" s="50">
        <f t="array" ref="N1291">_xlfn.SUM(_xlfn.NORM.DIST($S$3:$S$1003,$G1291,$Q1291,FALSE)*WindSpeedStep*$T$3:$T$1003)</f>
        <v>1844.832852276433</v>
      </c>
      <c r="P1291" s="42">
        <f t="shared" si="60"/>
        <v>1.092847387593308</v>
      </c>
      <c r="Q1291" s="42">
        <f t="shared" si="62"/>
        <v>1.163183812391732</v>
      </c>
    </row>
    <row r="1292" spans="5:17" x14ac:dyDescent="0.2">
      <c r="E1292" s="15">
        <v>41225.152777777781</v>
      </c>
      <c r="F1292" s="21">
        <v>11.393305447671352</v>
      </c>
      <c r="G1292" s="21">
        <v>11.313971893529839</v>
      </c>
      <c r="H1292" s="24">
        <v>6.4072713871565934E-2</v>
      </c>
      <c r="I1292" s="3">
        <f t="shared" si="61"/>
        <v>1936.7599999999834</v>
      </c>
      <c r="J1292" s="3">
        <f>INDEX(PowerArray,MIN(MaximumPowerIndex,ROUND(G1292*100,0)))</f>
        <v>1930.0399999999836</v>
      </c>
      <c r="K1292" s="3">
        <f>MIN(J1292-M1292+N1292,'Power Look Up'!$F$4)</f>
        <v>1990.9338412915804</v>
      </c>
      <c r="M1292" s="50">
        <f t="array" ref="M1292">_xlfn.SUM(_xlfn.NORM.DIST($S$3:$S$1003,$G1292,$P1292,FALSE)*WindSpeedStep*$T$3:$T$1003)</f>
        <v>1914.2554604722022</v>
      </c>
      <c r="N1292" s="50">
        <f t="array" ref="N1292">_xlfn.SUM(_xlfn.NORM.DIST($S$3:$S$1003,$G1292,$Q1292,FALSE)*WindSpeedStep*$T$3:$T$1003)</f>
        <v>1975.149301763799</v>
      </c>
      <c r="P1292" s="42">
        <f t="shared" si="60"/>
        <v>1.1313971893529839</v>
      </c>
      <c r="Q1292" s="42">
        <f t="shared" si="62"/>
        <v>0.72491688388507636</v>
      </c>
    </row>
    <row r="1293" spans="5:17" x14ac:dyDescent="0.2">
      <c r="E1293" s="15">
        <v>41225.159722222219</v>
      </c>
      <c r="F1293" s="21">
        <v>11.181523299543455</v>
      </c>
      <c r="G1293" s="21">
        <v>11.132203447892925</v>
      </c>
      <c r="H1293" s="24">
        <v>9.2116250389788587E-2</v>
      </c>
      <c r="I1293" s="3">
        <f t="shared" si="61"/>
        <v>1919.1199999999837</v>
      </c>
      <c r="J1293" s="3">
        <f>INDEX(PowerArray,MIN(MaximumPowerIndex,ROUND(G1293*100,0)))</f>
        <v>1914.9199999999837</v>
      </c>
      <c r="K1293" s="3">
        <f>MIN(J1293-M1293+N1293,'Power Look Up'!$F$4)</f>
        <v>1929.2465068408419</v>
      </c>
      <c r="M1293" s="50">
        <f t="array" ref="M1293">_xlfn.SUM(_xlfn.NORM.DIST($S$3:$S$1003,$G1293,$P1293,FALSE)*WindSpeedStep*$T$3:$T$1003)</f>
        <v>1889.6540680845892</v>
      </c>
      <c r="N1293" s="50">
        <f t="array" ref="N1293">_xlfn.SUM(_xlfn.NORM.DIST($S$3:$S$1003,$G1293,$Q1293,FALSE)*WindSpeedStep*$T$3:$T$1003)</f>
        <v>1903.9805749254474</v>
      </c>
      <c r="P1293" s="42">
        <f t="shared" si="60"/>
        <v>1.1132203447892925</v>
      </c>
      <c r="Q1293" s="42">
        <f t="shared" si="62"/>
        <v>1.0254568401961726</v>
      </c>
    </row>
    <row r="1294" spans="5:17" x14ac:dyDescent="0.2">
      <c r="E1294" s="15">
        <v>41225.166666666664</v>
      </c>
      <c r="F1294" s="21">
        <v>10.273392795673805</v>
      </c>
      <c r="G1294" s="21">
        <v>10.232374979219705</v>
      </c>
      <c r="H1294" s="24">
        <v>7.495089648711302E-2</v>
      </c>
      <c r="I1294" s="3">
        <f t="shared" si="61"/>
        <v>1709.0899999999533</v>
      </c>
      <c r="J1294" s="3">
        <f>INDEX(PowerArray,MIN(MaximumPowerIndex,ROUND(G1294*100,0)))</f>
        <v>1698.4099999999537</v>
      </c>
      <c r="K1294" s="3">
        <f>MIN(J1294-M1294+N1294,'Power Look Up'!$F$4)</f>
        <v>1731.2855820796769</v>
      </c>
      <c r="M1294" s="50">
        <f t="array" ref="M1294">_xlfn.SUM(_xlfn.NORM.DIST($S$3:$S$1003,$G1294,$P1294,FALSE)*WindSpeedStep*$T$3:$T$1003)</f>
        <v>1694.7333600330257</v>
      </c>
      <c r="N1294" s="50">
        <f t="array" ref="N1294">_xlfn.SUM(_xlfn.NORM.DIST($S$3:$S$1003,$G1294,$Q1294,FALSE)*WindSpeedStep*$T$3:$T$1003)</f>
        <v>1727.608942112749</v>
      </c>
      <c r="P1294" s="42">
        <f t="shared" si="60"/>
        <v>1.0232374979219705</v>
      </c>
      <c r="Q1294" s="42">
        <f t="shared" si="62"/>
        <v>0.76692567788482136</v>
      </c>
    </row>
    <row r="1295" spans="5:17" x14ac:dyDescent="0.2">
      <c r="E1295" s="15">
        <v>41225.173611111109</v>
      </c>
      <c r="F1295" s="21">
        <v>8.9617155795779944</v>
      </c>
      <c r="G1295" s="21">
        <v>8.9065002157810049</v>
      </c>
      <c r="H1295" s="24">
        <v>0.15845180394208264</v>
      </c>
      <c r="I1295" s="3">
        <f t="shared" si="61"/>
        <v>1241.3199999999463</v>
      </c>
      <c r="J1295" s="3">
        <f>INDEX(PowerArray,MIN(MaximumPowerIndex,ROUND(G1295*100,0)))</f>
        <v>1222.9699999999466</v>
      </c>
      <c r="K1295" s="3">
        <f>MIN(J1295-M1295+N1295,'Power Look Up'!$F$4)</f>
        <v>1229.058897219918</v>
      </c>
      <c r="M1295" s="50">
        <f t="array" ref="M1295">_xlfn.SUM(_xlfn.NORM.DIST($S$3:$S$1003,$G1295,$P1295,FALSE)*WindSpeedStep*$T$3:$T$1003)</f>
        <v>1223.7703743420557</v>
      </c>
      <c r="N1295" s="50">
        <f t="array" ref="N1295">_xlfn.SUM(_xlfn.NORM.DIST($S$3:$S$1003,$G1295,$Q1295,FALSE)*WindSpeedStep*$T$3:$T$1003)</f>
        <v>1229.8592715620271</v>
      </c>
      <c r="P1295" s="42">
        <f t="shared" si="60"/>
        <v>0.89065002157810058</v>
      </c>
      <c r="Q1295" s="42">
        <f t="shared" si="62"/>
        <v>1.4112510260010485</v>
      </c>
    </row>
    <row r="1296" spans="5:17" x14ac:dyDescent="0.2">
      <c r="E1296" s="15">
        <v>41225.180555555555</v>
      </c>
      <c r="F1296" s="21">
        <v>10.870427025864217</v>
      </c>
      <c r="G1296" s="21">
        <v>10.898437367311253</v>
      </c>
      <c r="H1296" s="24">
        <v>0.12970971578624829</v>
      </c>
      <c r="I1296" s="3">
        <f t="shared" si="61"/>
        <v>1869.2899999999499</v>
      </c>
      <c r="J1296" s="3">
        <f>INDEX(PowerArray,MIN(MaximumPowerIndex,ROUND(G1296*100,0)))</f>
        <v>1877.2999999999497</v>
      </c>
      <c r="K1296" s="3">
        <f>MIN(J1296-M1296+N1296,'Power Look Up'!$F$4)</f>
        <v>1824.1266283905497</v>
      </c>
      <c r="M1296" s="50">
        <f t="array" ref="M1296">_xlfn.SUM(_xlfn.NORM.DIST($S$3:$S$1003,$G1296,$P1296,FALSE)*WindSpeedStep*$T$3:$T$1003)</f>
        <v>1851.138089294941</v>
      </c>
      <c r="N1296" s="50">
        <f t="array" ref="N1296">_xlfn.SUM(_xlfn.NORM.DIST($S$3:$S$1003,$G1296,$Q1296,FALSE)*WindSpeedStep*$T$3:$T$1003)</f>
        <v>1797.964717685541</v>
      </c>
      <c r="P1296" s="42">
        <f t="shared" si="60"/>
        <v>1.0898437367311253</v>
      </c>
      <c r="Q1296" s="42">
        <f t="shared" si="62"/>
        <v>1.4136332134281706</v>
      </c>
    </row>
    <row r="1297" spans="5:17" x14ac:dyDescent="0.2">
      <c r="E1297" s="15">
        <v>41225.1875</v>
      </c>
      <c r="F1297" s="21">
        <v>8.8613747225755244</v>
      </c>
      <c r="G1297" s="21">
        <v>8.8798272228577346</v>
      </c>
      <c r="H1297" s="24">
        <v>0.17378793338652596</v>
      </c>
      <c r="I1297" s="3">
        <f t="shared" si="61"/>
        <v>1204.6199999999469</v>
      </c>
      <c r="J1297" s="3">
        <f>INDEX(PowerArray,MIN(MaximumPowerIndex,ROUND(G1297*100,0)))</f>
        <v>1211.9599999999468</v>
      </c>
      <c r="K1297" s="3">
        <f>MIN(J1297-M1297+N1297,'Power Look Up'!$F$4)</f>
        <v>1218.5735337858378</v>
      </c>
      <c r="M1297" s="50">
        <f t="array" ref="M1297">_xlfn.SUM(_xlfn.NORM.DIST($S$3:$S$1003,$G1297,$P1297,FALSE)*WindSpeedStep*$T$3:$T$1003)</f>
        <v>1213.514019669122</v>
      </c>
      <c r="N1297" s="50">
        <f t="array" ref="N1297">_xlfn.SUM(_xlfn.NORM.DIST($S$3:$S$1003,$G1297,$Q1297,FALSE)*WindSpeedStep*$T$3:$T$1003)</f>
        <v>1220.127553455013</v>
      </c>
      <c r="P1297" s="42">
        <f t="shared" si="60"/>
        <v>0.88798272228577346</v>
      </c>
      <c r="Q1297" s="42">
        <f t="shared" si="62"/>
        <v>1.5432068218898598</v>
      </c>
    </row>
    <row r="1298" spans="5:17" x14ac:dyDescent="0.2">
      <c r="E1298" s="15">
        <v>41225.194444444445</v>
      </c>
      <c r="F1298" s="21">
        <v>10.515373110625564</v>
      </c>
      <c r="G1298" s="21">
        <v>10.478889195631965</v>
      </c>
      <c r="H1298" s="24">
        <v>0.13789334764876821</v>
      </c>
      <c r="I1298" s="3">
        <f t="shared" si="61"/>
        <v>1775.8399999999519</v>
      </c>
      <c r="J1298" s="3">
        <f>INDEX(PowerArray,MIN(MaximumPowerIndex,ROUND(G1298*100,0)))</f>
        <v>1765.1599999999521</v>
      </c>
      <c r="K1298" s="3">
        <f>MIN(J1298-M1298+N1298,'Power Look Up'!$F$4)</f>
        <v>1705.2615415485009</v>
      </c>
      <c r="M1298" s="50">
        <f t="array" ref="M1298">_xlfn.SUM(_xlfn.NORM.DIST($S$3:$S$1003,$G1298,$P1298,FALSE)*WindSpeedStep*$T$3:$T$1003)</f>
        <v>1760.8158707637206</v>
      </c>
      <c r="N1298" s="50">
        <f t="array" ref="N1298">_xlfn.SUM(_xlfn.NORM.DIST($S$3:$S$1003,$G1298,$Q1298,FALSE)*WindSpeedStep*$T$3:$T$1003)</f>
        <v>1700.9174123122693</v>
      </c>
      <c r="P1298" s="42">
        <f t="shared" si="60"/>
        <v>1.0478889195631964</v>
      </c>
      <c r="Q1298" s="42">
        <f t="shared" si="62"/>
        <v>1.4449691108261995</v>
      </c>
    </row>
    <row r="1299" spans="5:17" x14ac:dyDescent="0.2">
      <c r="E1299" s="15">
        <v>41225.215277777781</v>
      </c>
      <c r="F1299" s="21">
        <v>7.8524231582613986</v>
      </c>
      <c r="G1299" s="21">
        <v>7.8540562980782944</v>
      </c>
      <c r="H1299" s="24">
        <v>9.1691441672052579E-2</v>
      </c>
      <c r="I1299" s="3">
        <f t="shared" si="61"/>
        <v>843.84999999996296</v>
      </c>
      <c r="J1299" s="3">
        <f>INDEX(PowerArray,MIN(MaximumPowerIndex,ROUND(G1299*100,0)))</f>
        <v>843.84999999996296</v>
      </c>
      <c r="K1299" s="3">
        <f>MIN(J1299-M1299+N1299,'Power Look Up'!$F$4)</f>
        <v>840.16264886802662</v>
      </c>
      <c r="M1299" s="50">
        <f t="array" ref="M1299">_xlfn.SUM(_xlfn.NORM.DIST($S$3:$S$1003,$G1299,$P1299,FALSE)*WindSpeedStep*$T$3:$T$1003)</f>
        <v>844.76241124180365</v>
      </c>
      <c r="N1299" s="50">
        <f t="array" ref="N1299">_xlfn.SUM(_xlfn.NORM.DIST($S$3:$S$1003,$G1299,$Q1299,FALSE)*WindSpeedStep*$T$3:$T$1003)</f>
        <v>841.07506010986731</v>
      </c>
      <c r="P1299" s="42">
        <f t="shared" si="60"/>
        <v>0.78540562980782946</v>
      </c>
      <c r="Q1299" s="42">
        <f t="shared" si="62"/>
        <v>0.72014974494426309</v>
      </c>
    </row>
    <row r="1300" spans="5:17" x14ac:dyDescent="0.2">
      <c r="E1300" s="15">
        <v>41225.222222222219</v>
      </c>
      <c r="F1300" s="21">
        <v>9.420351398155848</v>
      </c>
      <c r="G1300" s="21">
        <v>9.3761957940903322</v>
      </c>
      <c r="H1300" s="24">
        <v>0.13906062997357499</v>
      </c>
      <c r="I1300" s="3">
        <f t="shared" si="61"/>
        <v>1416.0199999999404</v>
      </c>
      <c r="J1300" s="3">
        <f>INDEX(PowerArray,MIN(MaximumPowerIndex,ROUND(G1300*100,0)))</f>
        <v>1400.7799999999406</v>
      </c>
      <c r="K1300" s="3">
        <f>MIN(J1300-M1300+N1300,'Power Look Up'!$F$4)</f>
        <v>1387.6114315613884</v>
      </c>
      <c r="M1300" s="50">
        <f t="array" ref="M1300">_xlfn.SUM(_xlfn.NORM.DIST($S$3:$S$1003,$G1300,$P1300,FALSE)*WindSpeedStep*$T$3:$T$1003)</f>
        <v>1403.9875675155242</v>
      </c>
      <c r="N1300" s="50">
        <f t="array" ref="N1300">_xlfn.SUM(_xlfn.NORM.DIST($S$3:$S$1003,$G1300,$Q1300,FALSE)*WindSpeedStep*$T$3:$T$1003)</f>
        <v>1390.818999076972</v>
      </c>
      <c r="P1300" s="42">
        <f t="shared" si="60"/>
        <v>0.93761957940903329</v>
      </c>
      <c r="Q1300" s="42">
        <f t="shared" si="62"/>
        <v>1.3038596938817859</v>
      </c>
    </row>
    <row r="1301" spans="5:17" x14ac:dyDescent="0.2">
      <c r="E1301" s="15">
        <v>41225.229166666664</v>
      </c>
      <c r="F1301" s="21">
        <v>9.2625992247170341</v>
      </c>
      <c r="G1301" s="21">
        <v>9.2086879603943022</v>
      </c>
      <c r="H1301" s="24">
        <v>8.9607677053020279E-2</v>
      </c>
      <c r="I1301" s="3">
        <f t="shared" si="61"/>
        <v>1355.0599999999417</v>
      </c>
      <c r="J1301" s="3">
        <f>INDEX(PowerArray,MIN(MaximumPowerIndex,ROUND(G1301*100,0)))</f>
        <v>1336.009999999942</v>
      </c>
      <c r="K1301" s="3">
        <f>MIN(J1301-M1301+N1301,'Power Look Up'!$F$4)</f>
        <v>1335.8231648760463</v>
      </c>
      <c r="M1301" s="50">
        <f t="array" ref="M1301">_xlfn.SUM(_xlfn.NORM.DIST($S$3:$S$1003,$G1301,$P1301,FALSE)*WindSpeedStep*$T$3:$T$1003)</f>
        <v>1340.179538305144</v>
      </c>
      <c r="N1301" s="50">
        <f t="array" ref="N1301">_xlfn.SUM(_xlfn.NORM.DIST($S$3:$S$1003,$G1301,$Q1301,FALSE)*WindSpeedStep*$T$3:$T$1003)</f>
        <v>1339.9927031812483</v>
      </c>
      <c r="P1301" s="42">
        <f t="shared" si="60"/>
        <v>0.92086879603943028</v>
      </c>
      <c r="Q1301" s="42">
        <f t="shared" si="62"/>
        <v>0.82516913683704862</v>
      </c>
    </row>
    <row r="1302" spans="5:17" x14ac:dyDescent="0.2">
      <c r="E1302" s="15">
        <v>41225.243055555555</v>
      </c>
      <c r="F1302" s="21">
        <v>7.2670342462433295</v>
      </c>
      <c r="G1302" s="21">
        <v>7.3082929185232466</v>
      </c>
      <c r="H1302" s="24">
        <v>4.9538778516985918E-2</v>
      </c>
      <c r="I1302" s="3">
        <f t="shared" si="61"/>
        <v>669.26999999996679</v>
      </c>
      <c r="J1302" s="3">
        <f>INDEX(PowerArray,MIN(MaximumPowerIndex,ROUND(G1302*100,0)))</f>
        <v>681.30999999996652</v>
      </c>
      <c r="K1302" s="3">
        <f>MIN(J1302-M1302+N1302,'Power Look Up'!$F$4)</f>
        <v>666.80672081869682</v>
      </c>
      <c r="M1302" s="50">
        <f t="array" ref="M1302">_xlfn.SUM(_xlfn.NORM.DIST($S$3:$S$1003,$G1302,$P1302,FALSE)*WindSpeedStep*$T$3:$T$1003)</f>
        <v>678.48223388745816</v>
      </c>
      <c r="N1302" s="50">
        <f t="array" ref="N1302">_xlfn.SUM(_xlfn.NORM.DIST($S$3:$S$1003,$G1302,$Q1302,FALSE)*WindSpeedStep*$T$3:$T$1003)</f>
        <v>663.97895470618846</v>
      </c>
      <c r="P1302" s="42">
        <f t="shared" si="60"/>
        <v>0.7308292918523247</v>
      </c>
      <c r="Q1302" s="42">
        <f t="shared" si="62"/>
        <v>0.36204390422797972</v>
      </c>
    </row>
    <row r="1303" spans="5:17" x14ac:dyDescent="0.2">
      <c r="E1303" s="15">
        <v>41225.25</v>
      </c>
      <c r="F1303" s="21">
        <v>7.626653031991923</v>
      </c>
      <c r="G1303" s="21">
        <v>7.6456239100558063</v>
      </c>
      <c r="H1303" s="24">
        <v>5.5070028522105817E-2</v>
      </c>
      <c r="I1303" s="3">
        <f t="shared" si="61"/>
        <v>777.62999999996441</v>
      </c>
      <c r="J1303" s="3">
        <f>INDEX(PowerArray,MIN(MaximumPowerIndex,ROUND(G1303*100,0)))</f>
        <v>783.64999999996428</v>
      </c>
      <c r="K1303" s="3">
        <f>MIN(J1303-M1303+N1303,'Power Look Up'!$F$4)</f>
        <v>768.73806105427116</v>
      </c>
      <c r="M1303" s="50">
        <f t="array" ref="M1303">_xlfn.SUM(_xlfn.NORM.DIST($S$3:$S$1003,$G1303,$P1303,FALSE)*WindSpeedStep*$T$3:$T$1003)</f>
        <v>778.61050324347889</v>
      </c>
      <c r="N1303" s="50">
        <f t="array" ref="N1303">_xlfn.SUM(_xlfn.NORM.DIST($S$3:$S$1003,$G1303,$Q1303,FALSE)*WindSpeedStep*$T$3:$T$1003)</f>
        <v>763.69856429778577</v>
      </c>
      <c r="P1303" s="42">
        <f t="shared" si="60"/>
        <v>0.76456239100558065</v>
      </c>
      <c r="Q1303" s="42">
        <f t="shared" si="62"/>
        <v>0.42104472679606747</v>
      </c>
    </row>
    <row r="1304" spans="5:17" x14ac:dyDescent="0.2">
      <c r="E1304" s="15">
        <v>41225.256944444445</v>
      </c>
      <c r="F1304" s="21">
        <v>8.0244009332641291</v>
      </c>
      <c r="G1304" s="21">
        <v>7.9621781324454917</v>
      </c>
      <c r="H1304" s="24">
        <v>0.1682368579570529</v>
      </c>
      <c r="I1304" s="3">
        <f t="shared" si="61"/>
        <v>896.33999999995353</v>
      </c>
      <c r="J1304" s="3">
        <f>INDEX(PowerArray,MIN(MaximumPowerIndex,ROUND(G1304*100,0)))</f>
        <v>876.95999999996229</v>
      </c>
      <c r="K1304" s="3">
        <f>MIN(J1304-M1304+N1304,'Power Look Up'!$F$4)</f>
        <v>912.62710368423916</v>
      </c>
      <c r="M1304" s="50">
        <f t="array" ref="M1304">_xlfn.SUM(_xlfn.NORM.DIST($S$3:$S$1003,$G1304,$P1304,FALSE)*WindSpeedStep*$T$3:$T$1003)</f>
        <v>880.37130233171183</v>
      </c>
      <c r="N1304" s="50">
        <f t="array" ref="N1304">_xlfn.SUM(_xlfn.NORM.DIST($S$3:$S$1003,$G1304,$Q1304,FALSE)*WindSpeedStep*$T$3:$T$1003)</f>
        <v>916.0384060159887</v>
      </c>
      <c r="P1304" s="42">
        <f t="shared" si="60"/>
        <v>0.79621781324454921</v>
      </c>
      <c r="Q1304" s="42">
        <f t="shared" si="62"/>
        <v>1.3395318314969848</v>
      </c>
    </row>
    <row r="1305" spans="5:17" x14ac:dyDescent="0.2">
      <c r="E1305" s="15">
        <v>41225.263888888891</v>
      </c>
      <c r="F1305" s="21">
        <v>9.3176942239593359</v>
      </c>
      <c r="G1305" s="21">
        <v>9.2756653994965266</v>
      </c>
      <c r="H1305" s="24">
        <v>6.1173932767005078E-2</v>
      </c>
      <c r="I1305" s="3">
        <f t="shared" si="61"/>
        <v>1377.9199999999412</v>
      </c>
      <c r="J1305" s="3">
        <f>INDEX(PowerArray,MIN(MaximumPowerIndex,ROUND(G1305*100,0)))</f>
        <v>1362.6799999999416</v>
      </c>
      <c r="K1305" s="3">
        <f>MIN(J1305-M1305+N1305,'Power Look Up'!$F$4)</f>
        <v>1361.2849079685086</v>
      </c>
      <c r="M1305" s="50">
        <f t="array" ref="M1305">_xlfn.SUM(_xlfn.NORM.DIST($S$3:$S$1003,$G1305,$P1305,FALSE)*WindSpeedStep*$T$3:$T$1003)</f>
        <v>1365.8136035504438</v>
      </c>
      <c r="N1305" s="50">
        <f t="array" ref="N1305">_xlfn.SUM(_xlfn.NORM.DIST($S$3:$S$1003,$G1305,$Q1305,FALSE)*WindSpeedStep*$T$3:$T$1003)</f>
        <v>1364.4185115190107</v>
      </c>
      <c r="P1305" s="42">
        <f t="shared" si="60"/>
        <v>0.92756653994965266</v>
      </c>
      <c r="Q1305" s="42">
        <f t="shared" si="62"/>
        <v>0.56742893151803586</v>
      </c>
    </row>
    <row r="1306" spans="5:17" x14ac:dyDescent="0.2">
      <c r="E1306" s="15">
        <v>41225.270833333336</v>
      </c>
      <c r="F1306" s="21">
        <v>9.5326767910956285</v>
      </c>
      <c r="G1306" s="21">
        <v>9.5227074651628332</v>
      </c>
      <c r="H1306" s="24">
        <v>4.8255071485239186E-2</v>
      </c>
      <c r="I1306" s="3">
        <f t="shared" si="61"/>
        <v>1457.9299999999396</v>
      </c>
      <c r="J1306" s="3">
        <f>INDEX(PowerArray,MIN(MaximumPowerIndex,ROUND(G1306*100,0)))</f>
        <v>1454.1199999999396</v>
      </c>
      <c r="K1306" s="3">
        <f>MIN(J1306-M1306+N1306,'Power Look Up'!$F$4)</f>
        <v>1465.1417578966809</v>
      </c>
      <c r="M1306" s="50">
        <f t="array" ref="M1306">_xlfn.SUM(_xlfn.NORM.DIST($S$3:$S$1003,$G1306,$P1306,FALSE)*WindSpeedStep*$T$3:$T$1003)</f>
        <v>1458.6936727320074</v>
      </c>
      <c r="N1306" s="50">
        <f t="array" ref="N1306">_xlfn.SUM(_xlfn.NORM.DIST($S$3:$S$1003,$G1306,$Q1306,FALSE)*WindSpeedStep*$T$3:$T$1003)</f>
        <v>1469.7154306287487</v>
      </c>
      <c r="P1306" s="42">
        <f t="shared" si="60"/>
        <v>0.95227074651628341</v>
      </c>
      <c r="Q1306" s="42">
        <f t="shared" si="62"/>
        <v>0.45951892946445339</v>
      </c>
    </row>
    <row r="1307" spans="5:17" x14ac:dyDescent="0.2">
      <c r="E1307" s="15">
        <v>41225.277777777781</v>
      </c>
      <c r="F1307" s="21">
        <v>9.3885301625565383</v>
      </c>
      <c r="G1307" s="21">
        <v>9.3204605239242557</v>
      </c>
      <c r="H1307" s="24">
        <v>7.0298543922479029E-2</v>
      </c>
      <c r="I1307" s="3">
        <f t="shared" si="61"/>
        <v>1404.5899999999406</v>
      </c>
      <c r="J1307" s="3">
        <f>INDEX(PowerArray,MIN(MaximumPowerIndex,ROUND(G1307*100,0)))</f>
        <v>1377.9199999999412</v>
      </c>
      <c r="K1307" s="3">
        <f>MIN(J1307-M1307+N1307,'Power Look Up'!$F$4)</f>
        <v>1379.0813863261269</v>
      </c>
      <c r="M1307" s="50">
        <f t="array" ref="M1307">_xlfn.SUM(_xlfn.NORM.DIST($S$3:$S$1003,$G1307,$P1307,FALSE)*WindSpeedStep*$T$3:$T$1003)</f>
        <v>1382.8750305596884</v>
      </c>
      <c r="N1307" s="50">
        <f t="array" ref="N1307">_xlfn.SUM(_xlfn.NORM.DIST($S$3:$S$1003,$G1307,$Q1307,FALSE)*WindSpeedStep*$T$3:$T$1003)</f>
        <v>1384.0364168858741</v>
      </c>
      <c r="P1307" s="42">
        <f t="shared" si="60"/>
        <v>0.93204605239242566</v>
      </c>
      <c r="Q1307" s="42">
        <f t="shared" si="62"/>
        <v>0.65521480351882122</v>
      </c>
    </row>
    <row r="1308" spans="5:17" x14ac:dyDescent="0.2">
      <c r="E1308" s="15">
        <v>41225.284722222219</v>
      </c>
      <c r="F1308" s="21">
        <v>9.4606235530956422</v>
      </c>
      <c r="G1308" s="21">
        <v>9.4263545711638947</v>
      </c>
      <c r="H1308" s="24">
        <v>6.2363754005088187E-2</v>
      </c>
      <c r="I1308" s="3">
        <f t="shared" si="61"/>
        <v>1431.2599999999402</v>
      </c>
      <c r="J1308" s="3">
        <f>INDEX(PowerArray,MIN(MaximumPowerIndex,ROUND(G1308*100,0)))</f>
        <v>1419.8299999999404</v>
      </c>
      <c r="K1308" s="3">
        <f>MIN(J1308-M1308+N1308,'Power Look Up'!$F$4)</f>
        <v>1424.9505363260525</v>
      </c>
      <c r="M1308" s="50">
        <f t="array" ref="M1308">_xlfn.SUM(_xlfn.NORM.DIST($S$3:$S$1003,$G1308,$P1308,FALSE)*WindSpeedStep*$T$3:$T$1003)</f>
        <v>1422.8582763556747</v>
      </c>
      <c r="N1308" s="50">
        <f t="array" ref="N1308">_xlfn.SUM(_xlfn.NORM.DIST($S$3:$S$1003,$G1308,$Q1308,FALSE)*WindSpeedStep*$T$3:$T$1003)</f>
        <v>1427.9788126817868</v>
      </c>
      <c r="P1308" s="42">
        <f t="shared" si="60"/>
        <v>0.94263545711638952</v>
      </c>
      <c r="Q1308" s="42">
        <f t="shared" si="62"/>
        <v>0.5878628576408037</v>
      </c>
    </row>
    <row r="1309" spans="5:17" x14ac:dyDescent="0.2">
      <c r="E1309" s="15">
        <v>41225.291666666664</v>
      </c>
      <c r="F1309" s="21">
        <v>8.4161862070103037</v>
      </c>
      <c r="G1309" s="21">
        <v>8.3807386704278528</v>
      </c>
      <c r="H1309" s="24">
        <v>0.1675343160570204</v>
      </c>
      <c r="I1309" s="3">
        <f t="shared" si="61"/>
        <v>1043.1399999999503</v>
      </c>
      <c r="J1309" s="3">
        <f>INDEX(PowerArray,MIN(MaximumPowerIndex,ROUND(G1309*100,0)))</f>
        <v>1028.4599999999507</v>
      </c>
      <c r="K1309" s="3">
        <f>MIN(J1309-M1309+N1309,'Power Look Up'!$F$4)</f>
        <v>1056.903889039218</v>
      </c>
      <c r="M1309" s="50">
        <f t="array" ref="M1309">_xlfn.SUM(_xlfn.NORM.DIST($S$3:$S$1003,$G1309,$P1309,FALSE)*WindSpeedStep*$T$3:$T$1003)</f>
        <v>1026.225424798271</v>
      </c>
      <c r="N1309" s="50">
        <f t="array" ref="N1309">_xlfn.SUM(_xlfn.NORM.DIST($S$3:$S$1003,$G1309,$Q1309,FALSE)*WindSpeedStep*$T$3:$T$1003)</f>
        <v>1054.6693138375383</v>
      </c>
      <c r="P1309" s="42">
        <f t="shared" si="60"/>
        <v>0.8380738670427853</v>
      </c>
      <c r="Q1309" s="42">
        <f t="shared" si="62"/>
        <v>1.4040613212027528</v>
      </c>
    </row>
    <row r="1310" spans="5:17" x14ac:dyDescent="0.2">
      <c r="E1310" s="15">
        <v>41225.298611111109</v>
      </c>
      <c r="F1310" s="21">
        <v>7.6462323012332947</v>
      </c>
      <c r="G1310" s="21">
        <v>7.6207608884638249</v>
      </c>
      <c r="H1310" s="24">
        <v>0.1020110257275587</v>
      </c>
      <c r="I1310" s="3">
        <f t="shared" si="61"/>
        <v>783.64999999996428</v>
      </c>
      <c r="J1310" s="3">
        <f>INDEX(PowerArray,MIN(MaximumPowerIndex,ROUND(G1310*100,0)))</f>
        <v>774.61999999996442</v>
      </c>
      <c r="K1310" s="3">
        <f>MIN(J1310-M1310+N1310,'Power Look Up'!$F$4)</f>
        <v>775.49265910264353</v>
      </c>
      <c r="M1310" s="50">
        <f t="array" ref="M1310">_xlfn.SUM(_xlfn.NORM.DIST($S$3:$S$1003,$G1310,$P1310,FALSE)*WindSpeedStep*$T$3:$T$1003)</f>
        <v>770.93901756903483</v>
      </c>
      <c r="N1310" s="50">
        <f t="array" ref="N1310">_xlfn.SUM(_xlfn.NORM.DIST($S$3:$S$1003,$G1310,$Q1310,FALSE)*WindSpeedStep*$T$3:$T$1003)</f>
        <v>771.81167667171394</v>
      </c>
      <c r="P1310" s="42">
        <f t="shared" si="60"/>
        <v>0.76207608884638256</v>
      </c>
      <c r="Q1310" s="42">
        <f t="shared" si="62"/>
        <v>0.77740163505665638</v>
      </c>
    </row>
    <row r="1311" spans="5:17" x14ac:dyDescent="0.2">
      <c r="E1311" s="15">
        <v>41225.305555555555</v>
      </c>
      <c r="F1311" s="21">
        <v>8.0336417743393316</v>
      </c>
      <c r="G1311" s="21">
        <v>8.0147700997543225</v>
      </c>
      <c r="H1311" s="24">
        <v>0.18547005727331353</v>
      </c>
      <c r="I1311" s="3">
        <f t="shared" si="61"/>
        <v>900.00999999995349</v>
      </c>
      <c r="J1311" s="3">
        <f>INDEX(PowerArray,MIN(MaximumPowerIndex,ROUND(G1311*100,0)))</f>
        <v>892.66999999995369</v>
      </c>
      <c r="K1311" s="3">
        <f>MIN(J1311-M1311+N1311,'Power Look Up'!$F$4)</f>
        <v>936.094079283616</v>
      </c>
      <c r="M1311" s="50">
        <f t="array" ref="M1311">_xlfn.SUM(_xlfn.NORM.DIST($S$3:$S$1003,$G1311,$P1311,FALSE)*WindSpeedStep*$T$3:$T$1003)</f>
        <v>898.00849235227247</v>
      </c>
      <c r="N1311" s="50">
        <f t="array" ref="N1311">_xlfn.SUM(_xlfn.NORM.DIST($S$3:$S$1003,$G1311,$Q1311,FALSE)*WindSpeedStep*$T$3:$T$1003)</f>
        <v>941.43257163593478</v>
      </c>
      <c r="P1311" s="42">
        <f t="shared" si="60"/>
        <v>0.80147700997543225</v>
      </c>
      <c r="Q1311" s="42">
        <f t="shared" si="62"/>
        <v>1.4864998694338749</v>
      </c>
    </row>
    <row r="1312" spans="5:17" x14ac:dyDescent="0.2">
      <c r="E1312" s="15">
        <v>41225.3125</v>
      </c>
      <c r="F1312" s="21">
        <v>9.0548452932080234</v>
      </c>
      <c r="G1312" s="21">
        <v>9.0091185217963936</v>
      </c>
      <c r="H1312" s="24">
        <v>8.1724201357152818E-2</v>
      </c>
      <c r="I1312" s="3">
        <f t="shared" si="61"/>
        <v>1275.0499999999433</v>
      </c>
      <c r="J1312" s="3">
        <f>INDEX(PowerArray,MIN(MaximumPowerIndex,ROUND(G1312*100,0)))</f>
        <v>1259.8099999999438</v>
      </c>
      <c r="K1312" s="3">
        <f>MIN(J1312-M1312+N1312,'Power Look Up'!$F$4)</f>
        <v>1255.7759108250063</v>
      </c>
      <c r="M1312" s="50">
        <f t="array" ref="M1312">_xlfn.SUM(_xlfn.NORM.DIST($S$3:$S$1003,$G1312,$P1312,FALSE)*WindSpeedStep*$T$3:$T$1003)</f>
        <v>1263.3146631999075</v>
      </c>
      <c r="N1312" s="50">
        <f t="array" ref="N1312">_xlfn.SUM(_xlfn.NORM.DIST($S$3:$S$1003,$G1312,$Q1312,FALSE)*WindSpeedStep*$T$3:$T$1003)</f>
        <v>1259.2805740249701</v>
      </c>
      <c r="P1312" s="42">
        <f t="shared" si="60"/>
        <v>0.90091185217963943</v>
      </c>
      <c r="Q1312" s="42">
        <f t="shared" si="62"/>
        <v>0.73626301612574341</v>
      </c>
    </row>
    <row r="1313" spans="5:17" x14ac:dyDescent="0.2">
      <c r="E1313" s="15">
        <v>41225.319444444445</v>
      </c>
      <c r="F1313" s="21">
        <v>7.6615590798877307</v>
      </c>
      <c r="G1313" s="21">
        <v>7.6515289184560782</v>
      </c>
      <c r="H1313" s="24">
        <v>5.7429564323929691E-2</v>
      </c>
      <c r="I1313" s="3">
        <f t="shared" si="61"/>
        <v>786.65999999996416</v>
      </c>
      <c r="J1313" s="3">
        <f>INDEX(PowerArray,MIN(MaximumPowerIndex,ROUND(G1313*100,0)))</f>
        <v>783.64999999996428</v>
      </c>
      <c r="K1313" s="3">
        <f>MIN(J1313-M1313+N1313,'Power Look Up'!$F$4)</f>
        <v>769.25051987476752</v>
      </c>
      <c r="M1313" s="50">
        <f t="array" ref="M1313">_xlfn.SUM(_xlfn.NORM.DIST($S$3:$S$1003,$G1313,$P1313,FALSE)*WindSpeedStep*$T$3:$T$1003)</f>
        <v>780.43935764082289</v>
      </c>
      <c r="N1313" s="50">
        <f t="array" ref="N1313">_xlfn.SUM(_xlfn.NORM.DIST($S$3:$S$1003,$G1313,$Q1313,FALSE)*WindSpeedStep*$T$3:$T$1003)</f>
        <v>766.03987751562613</v>
      </c>
      <c r="P1313" s="42">
        <f t="shared" si="60"/>
        <v>0.76515289184560786</v>
      </c>
      <c r="Q1313" s="42">
        <f t="shared" si="62"/>
        <v>0.43942397219888152</v>
      </c>
    </row>
    <row r="1314" spans="5:17" x14ac:dyDescent="0.2">
      <c r="E1314" s="15">
        <v>41225.326388888891</v>
      </c>
      <c r="F1314" s="21">
        <v>8.4329030423316169</v>
      </c>
      <c r="G1314" s="21">
        <v>8.3944974726939545</v>
      </c>
      <c r="H1314" s="24">
        <v>6.2849056527686589E-2</v>
      </c>
      <c r="I1314" s="3">
        <f t="shared" si="61"/>
        <v>1046.8099999999504</v>
      </c>
      <c r="J1314" s="3">
        <f>INDEX(PowerArray,MIN(MaximumPowerIndex,ROUND(G1314*100,0)))</f>
        <v>1032.1299999999505</v>
      </c>
      <c r="K1314" s="3">
        <f>MIN(J1314-M1314+N1314,'Power Look Up'!$F$4)</f>
        <v>1016.1491373009517</v>
      </c>
      <c r="M1314" s="50">
        <f t="array" ref="M1314">_xlfn.SUM(_xlfn.NORM.DIST($S$3:$S$1003,$G1314,$P1314,FALSE)*WindSpeedStep*$T$3:$T$1003)</f>
        <v>1031.2210869744229</v>
      </c>
      <c r="N1314" s="50">
        <f t="array" ref="N1314">_xlfn.SUM(_xlfn.NORM.DIST($S$3:$S$1003,$G1314,$Q1314,FALSE)*WindSpeedStep*$T$3:$T$1003)</f>
        <v>1015.240224275424</v>
      </c>
      <c r="P1314" s="42">
        <f t="shared" si="60"/>
        <v>0.83944974726939547</v>
      </c>
      <c r="Q1314" s="42">
        <f t="shared" si="62"/>
        <v>0.52758624618286454</v>
      </c>
    </row>
    <row r="1315" spans="5:17" x14ac:dyDescent="0.2">
      <c r="E1315" s="15">
        <v>41225.333333333336</v>
      </c>
      <c r="F1315" s="21">
        <v>7.7912131398131574</v>
      </c>
      <c r="G1315" s="21">
        <v>7.769783066284278</v>
      </c>
      <c r="H1315" s="24">
        <v>0.10524676777353116</v>
      </c>
      <c r="I1315" s="3">
        <f t="shared" si="61"/>
        <v>825.78999999996336</v>
      </c>
      <c r="J1315" s="3">
        <f>INDEX(PowerArray,MIN(MaximumPowerIndex,ROUND(G1315*100,0)))</f>
        <v>819.76999999996349</v>
      </c>
      <c r="K1315" s="3">
        <f>MIN(J1315-M1315+N1315,'Power Look Up'!$F$4)</f>
        <v>822.18580889814007</v>
      </c>
      <c r="M1315" s="50">
        <f t="array" ref="M1315">_xlfn.SUM(_xlfn.NORM.DIST($S$3:$S$1003,$G1315,$P1315,FALSE)*WindSpeedStep*$T$3:$T$1003)</f>
        <v>817.61972654389399</v>
      </c>
      <c r="N1315" s="50">
        <f t="array" ref="N1315">_xlfn.SUM(_xlfn.NORM.DIST($S$3:$S$1003,$G1315,$Q1315,FALSE)*WindSpeedStep*$T$3:$T$1003)</f>
        <v>820.03553544207057</v>
      </c>
      <c r="P1315" s="42">
        <f t="shared" si="60"/>
        <v>0.77697830662842782</v>
      </c>
      <c r="Q1315" s="42">
        <f t="shared" si="62"/>
        <v>0.81774455402793622</v>
      </c>
    </row>
    <row r="1316" spans="5:17" x14ac:dyDescent="0.2">
      <c r="E1316" s="15">
        <v>41225.340277777781</v>
      </c>
      <c r="F1316" s="21">
        <v>7.3601203774552237</v>
      </c>
      <c r="G1316" s="21">
        <v>7.3336352682626691</v>
      </c>
      <c r="H1316" s="24">
        <v>8.5596426103267592E-2</v>
      </c>
      <c r="I1316" s="3">
        <f t="shared" si="61"/>
        <v>696.35999999996613</v>
      </c>
      <c r="J1316" s="3">
        <f>INDEX(PowerArray,MIN(MaximumPowerIndex,ROUND(G1316*100,0)))</f>
        <v>687.32999999996628</v>
      </c>
      <c r="K1316" s="3">
        <f>MIN(J1316-M1316+N1316,'Power Look Up'!$F$4)</f>
        <v>682.1184970969216</v>
      </c>
      <c r="M1316" s="50">
        <f t="array" ref="M1316">_xlfn.SUM(_xlfn.NORM.DIST($S$3:$S$1003,$G1316,$P1316,FALSE)*WindSpeedStep*$T$3:$T$1003)</f>
        <v>685.70976059506665</v>
      </c>
      <c r="N1316" s="50">
        <f t="array" ref="N1316">_xlfn.SUM(_xlfn.NORM.DIST($S$3:$S$1003,$G1316,$Q1316,FALSE)*WindSpeedStep*$T$3:$T$1003)</f>
        <v>680.49825769202198</v>
      </c>
      <c r="P1316" s="42">
        <f t="shared" si="60"/>
        <v>0.73336352682626693</v>
      </c>
      <c r="Q1316" s="42">
        <f t="shared" si="62"/>
        <v>0.62773296930816258</v>
      </c>
    </row>
    <row r="1317" spans="5:17" x14ac:dyDescent="0.2">
      <c r="E1317" s="15">
        <v>41225.347222222219</v>
      </c>
      <c r="F1317" s="21">
        <v>7.3219537821811285</v>
      </c>
      <c r="G1317" s="21">
        <v>7.3075290017440393</v>
      </c>
      <c r="H1317" s="24">
        <v>9.0139875180063403E-2</v>
      </c>
      <c r="I1317" s="3">
        <f t="shared" si="61"/>
        <v>684.3199999999664</v>
      </c>
      <c r="J1317" s="3">
        <f>INDEX(PowerArray,MIN(MaximumPowerIndex,ROUND(G1317*100,0)))</f>
        <v>681.30999999996652</v>
      </c>
      <c r="K1317" s="3">
        <f>MIN(J1317-M1317+N1317,'Power Look Up'!$F$4)</f>
        <v>677.6873912122918</v>
      </c>
      <c r="M1317" s="50">
        <f t="array" ref="M1317">_xlfn.SUM(_xlfn.NORM.DIST($S$3:$S$1003,$G1317,$P1317,FALSE)*WindSpeedStep*$T$3:$T$1003)</f>
        <v>678.26510531791212</v>
      </c>
      <c r="N1317" s="50">
        <f t="array" ref="N1317">_xlfn.SUM(_xlfn.NORM.DIST($S$3:$S$1003,$G1317,$Q1317,FALSE)*WindSpeedStep*$T$3:$T$1003)</f>
        <v>674.64249653023739</v>
      </c>
      <c r="P1317" s="42">
        <f t="shared" si="60"/>
        <v>0.73075290017440397</v>
      </c>
      <c r="Q1317" s="42">
        <f t="shared" si="62"/>
        <v>0.65869975209190101</v>
      </c>
    </row>
    <row r="1318" spans="5:17" x14ac:dyDescent="0.2">
      <c r="E1318" s="15">
        <v>41225.354166666664</v>
      </c>
      <c r="F1318" s="21">
        <v>8.2189433996095431</v>
      </c>
      <c r="G1318" s="21">
        <v>8.1866392836525357</v>
      </c>
      <c r="H1318" s="24">
        <v>6.3268473174386816E-2</v>
      </c>
      <c r="I1318" s="3">
        <f t="shared" si="61"/>
        <v>969.73999999995203</v>
      </c>
      <c r="J1318" s="3">
        <f>INDEX(PowerArray,MIN(MaximumPowerIndex,ROUND(G1318*100,0)))</f>
        <v>958.72999999995227</v>
      </c>
      <c r="K1318" s="3">
        <f>MIN(J1318-M1318+N1318,'Power Look Up'!$F$4)</f>
        <v>943.35696927831998</v>
      </c>
      <c r="M1318" s="50">
        <f t="array" ref="M1318">_xlfn.SUM(_xlfn.NORM.DIST($S$3:$S$1003,$G1318,$P1318,FALSE)*WindSpeedStep*$T$3:$T$1003)</f>
        <v>957.06048705530952</v>
      </c>
      <c r="N1318" s="50">
        <f t="array" ref="N1318">_xlfn.SUM(_xlfn.NORM.DIST($S$3:$S$1003,$G1318,$Q1318,FALSE)*WindSpeedStep*$T$3:$T$1003)</f>
        <v>941.68745633367723</v>
      </c>
      <c r="P1318" s="42">
        <f t="shared" si="60"/>
        <v>0.81866392836525359</v>
      </c>
      <c r="Q1318" s="42">
        <f t="shared" si="62"/>
        <v>0.51795616790615173</v>
      </c>
    </row>
    <row r="1319" spans="5:17" x14ac:dyDescent="0.2">
      <c r="E1319" s="15">
        <v>41225.361111111109</v>
      </c>
      <c r="F1319" s="21">
        <v>9.0926803307305342</v>
      </c>
      <c r="G1319" s="21">
        <v>9.0191090118502188</v>
      </c>
      <c r="H1319" s="24">
        <v>5.3889500364809578E-2</v>
      </c>
      <c r="I1319" s="3">
        <f t="shared" si="61"/>
        <v>1290.2899999999431</v>
      </c>
      <c r="J1319" s="3">
        <f>INDEX(PowerArray,MIN(MaximumPowerIndex,ROUND(G1319*100,0)))</f>
        <v>1263.6199999999437</v>
      </c>
      <c r="K1319" s="3">
        <f>MIN(J1319-M1319+N1319,'Power Look Up'!$F$4)</f>
        <v>1251.3417932322234</v>
      </c>
      <c r="M1319" s="50">
        <f t="array" ref="M1319">_xlfn.SUM(_xlfn.NORM.DIST($S$3:$S$1003,$G1319,$P1319,FALSE)*WindSpeedStep*$T$3:$T$1003)</f>
        <v>1267.1684958047995</v>
      </c>
      <c r="N1319" s="50">
        <f t="array" ref="N1319">_xlfn.SUM(_xlfn.NORM.DIST($S$3:$S$1003,$G1319,$Q1319,FALSE)*WindSpeedStep*$T$3:$T$1003)</f>
        <v>1254.8902890370791</v>
      </c>
      <c r="P1319" s="42">
        <f t="shared" si="60"/>
        <v>0.90191090118502193</v>
      </c>
      <c r="Q1319" s="42">
        <f t="shared" si="62"/>
        <v>0.48603527838435973</v>
      </c>
    </row>
    <row r="1320" spans="5:17" x14ac:dyDescent="0.2">
      <c r="E1320" s="15">
        <v>41225.368055555555</v>
      </c>
      <c r="F1320" s="21">
        <v>9.1325079843963231</v>
      </c>
      <c r="G1320" s="21">
        <v>9.0851309722628706</v>
      </c>
      <c r="H1320" s="24">
        <v>3.6134652229577402E-2</v>
      </c>
      <c r="I1320" s="3">
        <f t="shared" si="61"/>
        <v>1305.5299999999427</v>
      </c>
      <c r="J1320" s="3">
        <f>INDEX(PowerArray,MIN(MaximumPowerIndex,ROUND(G1320*100,0)))</f>
        <v>1290.2899999999431</v>
      </c>
      <c r="K1320" s="3">
        <f>MIN(J1320-M1320+N1320,'Power Look Up'!$F$4)</f>
        <v>1274.1841969777229</v>
      </c>
      <c r="M1320" s="50">
        <f t="array" ref="M1320">_xlfn.SUM(_xlfn.NORM.DIST($S$3:$S$1003,$G1320,$P1320,FALSE)*WindSpeedStep*$T$3:$T$1003)</f>
        <v>1292.6347518539912</v>
      </c>
      <c r="N1320" s="50">
        <f t="array" ref="N1320">_xlfn.SUM(_xlfn.NORM.DIST($S$3:$S$1003,$G1320,$Q1320,FALSE)*WindSpeedStep*$T$3:$T$1003)</f>
        <v>1276.528948831771</v>
      </c>
      <c r="P1320" s="42">
        <f t="shared" si="60"/>
        <v>0.90851309722628715</v>
      </c>
      <c r="Q1320" s="42">
        <f t="shared" si="62"/>
        <v>0.32828804814288126</v>
      </c>
    </row>
    <row r="1321" spans="5:17" x14ac:dyDescent="0.2">
      <c r="E1321" s="15">
        <v>41225.375</v>
      </c>
      <c r="F1321" s="21">
        <v>9.0433361031608737</v>
      </c>
      <c r="G1321" s="21">
        <v>8.9878677027020029</v>
      </c>
      <c r="H1321" s="24">
        <v>4.7548824360260609E-2</v>
      </c>
      <c r="I1321" s="3">
        <f t="shared" si="61"/>
        <v>1271.2399999999434</v>
      </c>
      <c r="J1321" s="3">
        <f>INDEX(PowerArray,MIN(MaximumPowerIndex,ROUND(G1321*100,0)))</f>
        <v>1252.329999999946</v>
      </c>
      <c r="K1321" s="3">
        <f>MIN(J1321-M1321+N1321,'Power Look Up'!$F$4)</f>
        <v>1236.9404753453748</v>
      </c>
      <c r="M1321" s="50">
        <f t="array" ref="M1321">_xlfn.SUM(_xlfn.NORM.DIST($S$3:$S$1003,$G1321,$P1321,FALSE)*WindSpeedStep*$T$3:$T$1003)</f>
        <v>1255.118347860219</v>
      </c>
      <c r="N1321" s="50">
        <f t="array" ref="N1321">_xlfn.SUM(_xlfn.NORM.DIST($S$3:$S$1003,$G1321,$Q1321,FALSE)*WindSpeedStep*$T$3:$T$1003)</f>
        <v>1239.7288232056478</v>
      </c>
      <c r="P1321" s="42">
        <f t="shared" si="60"/>
        <v>0.89878677027020037</v>
      </c>
      <c r="Q1321" s="42">
        <f t="shared" si="62"/>
        <v>0.42736254276903657</v>
      </c>
    </row>
    <row r="1322" spans="5:17" x14ac:dyDescent="0.2">
      <c r="E1322" s="15">
        <v>41225.381944444445</v>
      </c>
      <c r="F1322" s="21">
        <v>8.5627498534010247</v>
      </c>
      <c r="G1322" s="21">
        <v>8.501179787117481</v>
      </c>
      <c r="H1322" s="24">
        <v>5.1385361891102904E-2</v>
      </c>
      <c r="I1322" s="3">
        <f t="shared" si="61"/>
        <v>1094.5199999999493</v>
      </c>
      <c r="J1322" s="3">
        <f>INDEX(PowerArray,MIN(MaximumPowerIndex,ROUND(G1322*100,0)))</f>
        <v>1072.4999999999498</v>
      </c>
      <c r="K1322" s="3">
        <f>MIN(J1322-M1322+N1322,'Power Look Up'!$F$4)</f>
        <v>1052.6695857221257</v>
      </c>
      <c r="M1322" s="50">
        <f t="array" ref="M1322">_xlfn.SUM(_xlfn.NORM.DIST($S$3:$S$1003,$G1322,$P1322,FALSE)*WindSpeedStep*$T$3:$T$1003)</f>
        <v>1070.3386691466881</v>
      </c>
      <c r="N1322" s="50">
        <f t="array" ref="N1322">_xlfn.SUM(_xlfn.NORM.DIST($S$3:$S$1003,$G1322,$Q1322,FALSE)*WindSpeedStep*$T$3:$T$1003)</f>
        <v>1050.508254868864</v>
      </c>
      <c r="P1322" s="42">
        <f t="shared" si="60"/>
        <v>0.8501179787117481</v>
      </c>
      <c r="Q1322" s="42">
        <f t="shared" si="62"/>
        <v>0.43683619986236089</v>
      </c>
    </row>
    <row r="1323" spans="5:17" x14ac:dyDescent="0.2">
      <c r="E1323" s="15">
        <v>41225.388888888891</v>
      </c>
      <c r="F1323" s="21">
        <v>8.3847629839921716</v>
      </c>
      <c r="G1323" s="21">
        <v>8.3374112155282933</v>
      </c>
      <c r="H1323" s="24">
        <v>5.7246698674297096E-2</v>
      </c>
      <c r="I1323" s="3">
        <f t="shared" si="61"/>
        <v>1028.4599999999507</v>
      </c>
      <c r="J1323" s="3">
        <f>INDEX(PowerArray,MIN(MaximumPowerIndex,ROUND(G1323*100,0)))</f>
        <v>1013.7799999999511</v>
      </c>
      <c r="K1323" s="3">
        <f>MIN(J1323-M1323+N1323,'Power Look Up'!$F$4)</f>
        <v>995.97693539160309</v>
      </c>
      <c r="M1323" s="50">
        <f t="array" ref="M1323">_xlfn.SUM(_xlfn.NORM.DIST($S$3:$S$1003,$G1323,$P1323,FALSE)*WindSpeedStep*$T$3:$T$1003)</f>
        <v>1010.5711594177764</v>
      </c>
      <c r="N1323" s="50">
        <f t="array" ref="N1323">_xlfn.SUM(_xlfn.NORM.DIST($S$3:$S$1003,$G1323,$Q1323,FALSE)*WindSpeedStep*$T$3:$T$1003)</f>
        <v>992.76809480942836</v>
      </c>
      <c r="P1323" s="42">
        <f t="shared" si="60"/>
        <v>0.83374112155282942</v>
      </c>
      <c r="Q1323" s="42">
        <f t="shared" si="62"/>
        <v>0.47728926757905327</v>
      </c>
    </row>
    <row r="1324" spans="5:17" x14ac:dyDescent="0.2">
      <c r="E1324" s="15">
        <v>41225.395833333336</v>
      </c>
      <c r="F1324" s="21">
        <v>7.9374350557098294</v>
      </c>
      <c r="G1324" s="21">
        <v>7.9063209895921283</v>
      </c>
      <c r="H1324" s="24">
        <v>7.5591169664863872E-2</v>
      </c>
      <c r="I1324" s="3">
        <f t="shared" si="61"/>
        <v>870.93999999996242</v>
      </c>
      <c r="J1324" s="3">
        <f>INDEX(PowerArray,MIN(MaximumPowerIndex,ROUND(G1324*100,0)))</f>
        <v>861.90999999996257</v>
      </c>
      <c r="K1324" s="3">
        <f>MIN(J1324-M1324+N1324,'Power Look Up'!$F$4)</f>
        <v>851.79260300906617</v>
      </c>
      <c r="M1324" s="50">
        <f t="array" ref="M1324">_xlfn.SUM(_xlfn.NORM.DIST($S$3:$S$1003,$G1324,$P1324,FALSE)*WindSpeedStep*$T$3:$T$1003)</f>
        <v>861.86547718896725</v>
      </c>
      <c r="N1324" s="50">
        <f t="array" ref="N1324">_xlfn.SUM(_xlfn.NORM.DIST($S$3:$S$1003,$G1324,$Q1324,FALSE)*WindSpeedStep*$T$3:$T$1003)</f>
        <v>851.74808019807085</v>
      </c>
      <c r="P1324" s="42">
        <f t="shared" si="60"/>
        <v>0.79063209895921283</v>
      </c>
      <c r="Q1324" s="42">
        <f t="shared" si="62"/>
        <v>0.59764805134913301</v>
      </c>
    </row>
    <row r="1325" spans="5:17" x14ac:dyDescent="0.2">
      <c r="E1325" s="15">
        <v>41225.402777777781</v>
      </c>
      <c r="F1325" s="21">
        <v>8.0337270322179712</v>
      </c>
      <c r="G1325" s="21">
        <v>8.0029983754477545</v>
      </c>
      <c r="H1325" s="24">
        <v>0.11576196157404707</v>
      </c>
      <c r="I1325" s="3">
        <f t="shared" si="61"/>
        <v>900.00999999995349</v>
      </c>
      <c r="J1325" s="3">
        <f>INDEX(PowerArray,MIN(MaximumPowerIndex,ROUND(G1325*100,0)))</f>
        <v>888.99999999996203</v>
      </c>
      <c r="K1325" s="3">
        <f>MIN(J1325-M1325+N1325,'Power Look Up'!$F$4)</f>
        <v>896.84968265803298</v>
      </c>
      <c r="M1325" s="50">
        <f t="array" ref="M1325">_xlfn.SUM(_xlfn.NORM.DIST($S$3:$S$1003,$G1325,$P1325,FALSE)*WindSpeedStep*$T$3:$T$1003)</f>
        <v>894.04287192918741</v>
      </c>
      <c r="N1325" s="50">
        <f t="array" ref="N1325">_xlfn.SUM(_xlfn.NORM.DIST($S$3:$S$1003,$G1325,$Q1325,FALSE)*WindSpeedStep*$T$3:$T$1003)</f>
        <v>901.89255458725836</v>
      </c>
      <c r="P1325" s="42">
        <f t="shared" si="60"/>
        <v>0.80029983754477552</v>
      </c>
      <c r="Q1325" s="42">
        <f t="shared" si="62"/>
        <v>0.92644279041574407</v>
      </c>
    </row>
    <row r="1326" spans="5:17" x14ac:dyDescent="0.2">
      <c r="E1326" s="15">
        <v>41225.409722222219</v>
      </c>
      <c r="F1326" s="21">
        <v>7.2924276647739807</v>
      </c>
      <c r="G1326" s="21">
        <v>7.2748028418588113</v>
      </c>
      <c r="H1326" s="24">
        <v>8.2277127395900776E-2</v>
      </c>
      <c r="I1326" s="3">
        <f t="shared" si="61"/>
        <v>675.28999999996654</v>
      </c>
      <c r="J1326" s="3">
        <f>INDEX(PowerArray,MIN(MaximumPowerIndex,ROUND(G1326*100,0)))</f>
        <v>669.26999999996679</v>
      </c>
      <c r="K1326" s="3">
        <f>MIN(J1326-M1326+N1326,'Power Look Up'!$F$4)</f>
        <v>663.09475343532768</v>
      </c>
      <c r="M1326" s="50">
        <f t="array" ref="M1326">_xlfn.SUM(_xlfn.NORM.DIST($S$3:$S$1003,$G1326,$P1326,FALSE)*WindSpeedStep*$T$3:$T$1003)</f>
        <v>669.00377720433607</v>
      </c>
      <c r="N1326" s="50">
        <f t="array" ref="N1326">_xlfn.SUM(_xlfn.NORM.DIST($S$3:$S$1003,$G1326,$Q1326,FALSE)*WindSpeedStep*$T$3:$T$1003)</f>
        <v>662.82853063969696</v>
      </c>
      <c r="P1326" s="42">
        <f t="shared" si="60"/>
        <v>0.72748028418588118</v>
      </c>
      <c r="Q1326" s="42">
        <f t="shared" si="62"/>
        <v>0.59854988019967847</v>
      </c>
    </row>
    <row r="1327" spans="5:17" x14ac:dyDescent="0.2">
      <c r="E1327" s="15">
        <v>41225.416666666664</v>
      </c>
      <c r="F1327" s="21">
        <v>6.4868968454384044</v>
      </c>
      <c r="G1327" s="21">
        <v>6.460281942755147</v>
      </c>
      <c r="H1327" s="24">
        <v>8.9411010197866306E-2</v>
      </c>
      <c r="I1327" s="3">
        <f t="shared" si="61"/>
        <v>472.73999999997875</v>
      </c>
      <c r="J1327" s="3">
        <f>INDEX(PowerArray,MIN(MaximumPowerIndex,ROUND(G1327*100,0)))</f>
        <v>465.95999999997889</v>
      </c>
      <c r="K1327" s="3">
        <f>MIN(J1327-M1327+N1327,'Power Look Up'!$F$4)</f>
        <v>463.21416507812069</v>
      </c>
      <c r="M1327" s="50">
        <f t="array" ref="M1327">_xlfn.SUM(_xlfn.NORM.DIST($S$3:$S$1003,$G1327,$P1327,FALSE)*WindSpeedStep*$T$3:$T$1003)</f>
        <v>463.41432800389174</v>
      </c>
      <c r="N1327" s="50">
        <f t="array" ref="N1327">_xlfn.SUM(_xlfn.NORM.DIST($S$3:$S$1003,$G1327,$Q1327,FALSE)*WindSpeedStep*$T$3:$T$1003)</f>
        <v>460.66849308203354</v>
      </c>
      <c r="P1327" s="42">
        <f t="shared" si="60"/>
        <v>0.64602819427551472</v>
      </c>
      <c r="Q1327" s="42">
        <f t="shared" si="62"/>
        <v>0.57762033466477203</v>
      </c>
    </row>
    <row r="1328" spans="5:17" x14ac:dyDescent="0.2">
      <c r="E1328" s="15">
        <v>41225.423611111109</v>
      </c>
      <c r="F1328" s="21">
        <v>6.0721451664193076</v>
      </c>
      <c r="G1328" s="21">
        <v>6.0393064083062793</v>
      </c>
      <c r="H1328" s="24">
        <v>9.0577544661095508E-2</v>
      </c>
      <c r="I1328" s="3">
        <f t="shared" si="61"/>
        <v>377.81999999998078</v>
      </c>
      <c r="J1328" s="3">
        <f>INDEX(PowerArray,MIN(MaximumPowerIndex,ROUND(G1328*100,0)))</f>
        <v>371.03999999998092</v>
      </c>
      <c r="K1328" s="3">
        <f>MIN(J1328-M1328+N1328,'Power Look Up'!$F$4)</f>
        <v>369.20838874052674</v>
      </c>
      <c r="M1328" s="50">
        <f t="array" ref="M1328">_xlfn.SUM(_xlfn.NORM.DIST($S$3:$S$1003,$G1328,$P1328,FALSE)*WindSpeedStep*$T$3:$T$1003)</f>
        <v>375.0226051797024</v>
      </c>
      <c r="N1328" s="50">
        <f t="array" ref="N1328">_xlfn.SUM(_xlfn.NORM.DIST($S$3:$S$1003,$G1328,$Q1328,FALSE)*WindSpeedStep*$T$3:$T$1003)</f>
        <v>373.19099392024822</v>
      </c>
      <c r="P1328" s="42">
        <f t="shared" si="60"/>
        <v>0.60393064083062797</v>
      </c>
      <c r="Q1328" s="42">
        <f t="shared" si="62"/>
        <v>0.54702554592040231</v>
      </c>
    </row>
    <row r="1329" spans="5:17" x14ac:dyDescent="0.2">
      <c r="E1329" s="15">
        <v>41225.430555555555</v>
      </c>
      <c r="F1329" s="21">
        <v>6.2710265016546192</v>
      </c>
      <c r="G1329" s="21">
        <v>6.2466583270355889</v>
      </c>
      <c r="H1329" s="24">
        <v>0.13394936216237721</v>
      </c>
      <c r="I1329" s="3">
        <f t="shared" si="61"/>
        <v>423.01999999997986</v>
      </c>
      <c r="J1329" s="3">
        <f>INDEX(PowerArray,MIN(MaximumPowerIndex,ROUND(G1329*100,0)))</f>
        <v>418.49999999997993</v>
      </c>
      <c r="K1329" s="3">
        <f>MIN(J1329-M1329+N1329,'Power Look Up'!$F$4)</f>
        <v>427.50953558868821</v>
      </c>
      <c r="M1329" s="50">
        <f t="array" ref="M1329">_xlfn.SUM(_xlfn.NORM.DIST($S$3:$S$1003,$G1329,$P1329,FALSE)*WindSpeedStep*$T$3:$T$1003)</f>
        <v>417.13508621009333</v>
      </c>
      <c r="N1329" s="50">
        <f t="array" ref="N1329">_xlfn.SUM(_xlfn.NORM.DIST($S$3:$S$1003,$G1329,$Q1329,FALSE)*WindSpeedStep*$T$3:$T$1003)</f>
        <v>426.14462179880161</v>
      </c>
      <c r="P1329" s="42">
        <f t="shared" si="60"/>
        <v>0.62466583270355891</v>
      </c>
      <c r="Q1329" s="42">
        <f t="shared" si="62"/>
        <v>0.83673589855271946</v>
      </c>
    </row>
    <row r="1330" spans="5:17" x14ac:dyDescent="0.2">
      <c r="E1330" s="15">
        <v>41225.4375</v>
      </c>
      <c r="F1330" s="21">
        <v>7.2961752171600889</v>
      </c>
      <c r="G1330" s="21">
        <v>7.27418200489263</v>
      </c>
      <c r="H1330" s="24">
        <v>4.1117433596498776E-2</v>
      </c>
      <c r="I1330" s="3">
        <f t="shared" si="61"/>
        <v>678.29999999996653</v>
      </c>
      <c r="J1330" s="3">
        <f>INDEX(PowerArray,MIN(MaximumPowerIndex,ROUND(G1330*100,0)))</f>
        <v>669.26999999996679</v>
      </c>
      <c r="K1330" s="3">
        <f>MIN(J1330-M1330+N1330,'Power Look Up'!$F$4)</f>
        <v>653.4426619724361</v>
      </c>
      <c r="M1330" s="50">
        <f t="array" ref="M1330">_xlfn.SUM(_xlfn.NORM.DIST($S$3:$S$1003,$G1330,$P1330,FALSE)*WindSpeedStep*$T$3:$T$1003)</f>
        <v>668.82884708566041</v>
      </c>
      <c r="N1330" s="50">
        <f t="array" ref="N1330">_xlfn.SUM(_xlfn.NORM.DIST($S$3:$S$1003,$G1330,$Q1330,FALSE)*WindSpeedStep*$T$3:$T$1003)</f>
        <v>653.00150905812973</v>
      </c>
      <c r="P1330" s="42">
        <f t="shared" si="60"/>
        <v>0.72741820048926309</v>
      </c>
      <c r="Q1330" s="42">
        <f t="shared" si="62"/>
        <v>0.29909569555501903</v>
      </c>
    </row>
    <row r="1331" spans="5:17" x14ac:dyDescent="0.2">
      <c r="E1331" s="15">
        <v>41225.444444444445</v>
      </c>
      <c r="F1331" s="21">
        <v>7.1408171944267824</v>
      </c>
      <c r="G1331" s="21">
        <v>7.1039704358981552</v>
      </c>
      <c r="H1331" s="24">
        <v>5.3215197876313076E-2</v>
      </c>
      <c r="I1331" s="3">
        <f t="shared" si="61"/>
        <v>630.13999999996759</v>
      </c>
      <c r="J1331" s="3">
        <f>INDEX(PowerArray,MIN(MaximumPowerIndex,ROUND(G1331*100,0)))</f>
        <v>618.09999999996785</v>
      </c>
      <c r="K1331" s="3">
        <f>MIN(J1331-M1331+N1331,'Power Look Up'!$F$4)</f>
        <v>604.90524886300454</v>
      </c>
      <c r="M1331" s="50">
        <f t="array" ref="M1331">_xlfn.SUM(_xlfn.NORM.DIST($S$3:$S$1003,$G1331,$P1331,FALSE)*WindSpeedStep*$T$3:$T$1003)</f>
        <v>621.9359643999087</v>
      </c>
      <c r="N1331" s="50">
        <f t="array" ref="N1331">_xlfn.SUM(_xlfn.NORM.DIST($S$3:$S$1003,$G1331,$Q1331,FALSE)*WindSpeedStep*$T$3:$T$1003)</f>
        <v>608.74121326294539</v>
      </c>
      <c r="P1331" s="42">
        <f t="shared" si="60"/>
        <v>0.71039704358981559</v>
      </c>
      <c r="Q1331" s="42">
        <f t="shared" si="62"/>
        <v>0.37803919245379841</v>
      </c>
    </row>
    <row r="1332" spans="5:17" x14ac:dyDescent="0.2">
      <c r="E1332" s="15">
        <v>41225.451388888891</v>
      </c>
      <c r="F1332" s="21">
        <v>6.9846602693517088</v>
      </c>
      <c r="G1332" s="21">
        <v>6.969428498334997</v>
      </c>
      <c r="H1332" s="24">
        <v>4.8678101280301443E-2</v>
      </c>
      <c r="I1332" s="3">
        <f t="shared" si="61"/>
        <v>583.47999999997637</v>
      </c>
      <c r="J1332" s="3">
        <f>INDEX(PowerArray,MIN(MaximumPowerIndex,ROUND(G1332*100,0)))</f>
        <v>581.21999999997649</v>
      </c>
      <c r="K1332" s="3">
        <f>MIN(J1332-M1332+N1332,'Power Look Up'!$F$4)</f>
        <v>567.57004782753972</v>
      </c>
      <c r="M1332" s="50">
        <f t="array" ref="M1332">_xlfn.SUM(_xlfn.NORM.DIST($S$3:$S$1003,$G1332,$P1332,FALSE)*WindSpeedStep*$T$3:$T$1003)</f>
        <v>586.36298820622619</v>
      </c>
      <c r="N1332" s="50">
        <f t="array" ref="N1332">_xlfn.SUM(_xlfn.NORM.DIST($S$3:$S$1003,$G1332,$Q1332,FALSE)*WindSpeedStep*$T$3:$T$1003)</f>
        <v>572.71303603378942</v>
      </c>
      <c r="P1332" s="42">
        <f t="shared" si="60"/>
        <v>0.69694284983349974</v>
      </c>
      <c r="Q1332" s="42">
        <f t="shared" si="62"/>
        <v>0.33925854630777019</v>
      </c>
    </row>
    <row r="1333" spans="5:17" x14ac:dyDescent="0.2">
      <c r="E1333" s="15">
        <v>41225.458333333336</v>
      </c>
      <c r="F1333" s="21">
        <v>6.3661607570924712</v>
      </c>
      <c r="G1333" s="21">
        <v>6.3617071463537744</v>
      </c>
      <c r="H1333" s="24">
        <v>6.5973828815441476E-2</v>
      </c>
      <c r="I1333" s="3">
        <f t="shared" si="61"/>
        <v>445.61999999997931</v>
      </c>
      <c r="J1333" s="3">
        <f>INDEX(PowerArray,MIN(MaximumPowerIndex,ROUND(G1333*100,0)))</f>
        <v>443.35999999997938</v>
      </c>
      <c r="K1333" s="3">
        <f>MIN(J1333-M1333+N1333,'Power Look Up'!$F$4)</f>
        <v>435.95574894388903</v>
      </c>
      <c r="M1333" s="50">
        <f t="array" ref="M1333">_xlfn.SUM(_xlfn.NORM.DIST($S$3:$S$1003,$G1333,$P1333,FALSE)*WindSpeedStep*$T$3:$T$1003)</f>
        <v>441.68324701305477</v>
      </c>
      <c r="N1333" s="50">
        <f t="array" ref="N1333">_xlfn.SUM(_xlfn.NORM.DIST($S$3:$S$1003,$G1333,$Q1333,FALSE)*WindSpeedStep*$T$3:$T$1003)</f>
        <v>434.27899595696442</v>
      </c>
      <c r="P1333" s="42">
        <f t="shared" si="60"/>
        <v>0.63617071463537744</v>
      </c>
      <c r="Q1333" s="42">
        <f t="shared" si="62"/>
        <v>0.41970617824751461</v>
      </c>
    </row>
    <row r="1334" spans="5:17" x14ac:dyDescent="0.2">
      <c r="E1334" s="15">
        <v>41225.465277777781</v>
      </c>
      <c r="F1334" s="21">
        <v>7.0829681787847445</v>
      </c>
      <c r="G1334" s="21">
        <v>7.0474873614851115</v>
      </c>
      <c r="H1334" s="24">
        <v>9.31812741975694E-2</v>
      </c>
      <c r="I1334" s="3">
        <f t="shared" si="61"/>
        <v>612.07999999996798</v>
      </c>
      <c r="J1334" s="3">
        <f>INDEX(PowerArray,MIN(MaximumPowerIndex,ROUND(G1334*100,0)))</f>
        <v>603.04999999996812</v>
      </c>
      <c r="K1334" s="3">
        <f>MIN(J1334-M1334+N1334,'Power Look Up'!$F$4)</f>
        <v>600.72687816622124</v>
      </c>
      <c r="M1334" s="50">
        <f t="array" ref="M1334">_xlfn.SUM(_xlfn.NORM.DIST($S$3:$S$1003,$G1334,$P1334,FALSE)*WindSpeedStep*$T$3:$T$1003)</f>
        <v>606.84214581997185</v>
      </c>
      <c r="N1334" s="50">
        <f t="array" ref="N1334">_xlfn.SUM(_xlfn.NORM.DIST($S$3:$S$1003,$G1334,$Q1334,FALSE)*WindSpeedStep*$T$3:$T$1003)</f>
        <v>604.51902398622497</v>
      </c>
      <c r="P1334" s="42">
        <f t="shared" si="60"/>
        <v>0.70474873614851119</v>
      </c>
      <c r="Q1334" s="42">
        <f t="shared" si="62"/>
        <v>0.65669385223444909</v>
      </c>
    </row>
    <row r="1335" spans="5:17" x14ac:dyDescent="0.2">
      <c r="E1335" s="15">
        <v>41225.472222222219</v>
      </c>
      <c r="F1335" s="21">
        <v>6.7398442755528345</v>
      </c>
      <c r="G1335" s="21">
        <v>6.7392645056258074</v>
      </c>
      <c r="H1335" s="24">
        <v>6.8250835062842546E-2</v>
      </c>
      <c r="I1335" s="3">
        <f t="shared" si="61"/>
        <v>529.2399999999775</v>
      </c>
      <c r="J1335" s="3">
        <f>INDEX(PowerArray,MIN(MaximumPowerIndex,ROUND(G1335*100,0)))</f>
        <v>529.2399999999775</v>
      </c>
      <c r="K1335" s="3">
        <f>MIN(J1335-M1335+N1335,'Power Look Up'!$F$4)</f>
        <v>520.77693106970787</v>
      </c>
      <c r="M1335" s="50">
        <f t="array" ref="M1335">_xlfn.SUM(_xlfn.NORM.DIST($S$3:$S$1003,$G1335,$P1335,FALSE)*WindSpeedStep*$T$3:$T$1003)</f>
        <v>528.52308127575702</v>
      </c>
      <c r="N1335" s="50">
        <f t="array" ref="N1335">_xlfn.SUM(_xlfn.NORM.DIST($S$3:$S$1003,$G1335,$Q1335,FALSE)*WindSpeedStep*$T$3:$T$1003)</f>
        <v>520.06001234548739</v>
      </c>
      <c r="P1335" s="42">
        <f t="shared" si="60"/>
        <v>0.67392645056258083</v>
      </c>
      <c r="Q1335" s="42">
        <f t="shared" si="62"/>
        <v>0.4599604302183361</v>
      </c>
    </row>
    <row r="1336" spans="5:17" x14ac:dyDescent="0.2">
      <c r="E1336" s="15">
        <v>41225.479166666664</v>
      </c>
      <c r="F1336" s="21">
        <v>8.189461900060385</v>
      </c>
      <c r="G1336" s="21">
        <v>8.1395920303526434</v>
      </c>
      <c r="H1336" s="24">
        <v>6.9601642568945465E-2</v>
      </c>
      <c r="I1336" s="3">
        <f t="shared" si="61"/>
        <v>958.72999999995227</v>
      </c>
      <c r="J1336" s="3">
        <f>INDEX(PowerArray,MIN(MaximumPowerIndex,ROUND(G1336*100,0)))</f>
        <v>940.37999999995259</v>
      </c>
      <c r="K1336" s="3">
        <f>MIN(J1336-M1336+N1336,'Power Look Up'!$F$4)</f>
        <v>927.35802475334981</v>
      </c>
      <c r="M1336" s="50">
        <f t="array" ref="M1336">_xlfn.SUM(_xlfn.NORM.DIST($S$3:$S$1003,$G1336,$P1336,FALSE)*WindSpeedStep*$T$3:$T$1003)</f>
        <v>940.68389750765107</v>
      </c>
      <c r="N1336" s="50">
        <f t="array" ref="N1336">_xlfn.SUM(_xlfn.NORM.DIST($S$3:$S$1003,$G1336,$Q1336,FALSE)*WindSpeedStep*$T$3:$T$1003)</f>
        <v>927.66192226104829</v>
      </c>
      <c r="P1336" s="42">
        <f t="shared" si="60"/>
        <v>0.81395920303526437</v>
      </c>
      <c r="Q1336" s="42">
        <f t="shared" si="62"/>
        <v>0.56652897515364176</v>
      </c>
    </row>
    <row r="1337" spans="5:17" x14ac:dyDescent="0.2">
      <c r="E1337" s="15">
        <v>41225.486111111109</v>
      </c>
      <c r="F1337" s="21">
        <v>7.655126275257933</v>
      </c>
      <c r="G1337" s="21">
        <v>7.6259621552375547</v>
      </c>
      <c r="H1337" s="24">
        <v>4.8333624645209808E-2</v>
      </c>
      <c r="I1337" s="3">
        <f t="shared" si="61"/>
        <v>786.65999999996416</v>
      </c>
      <c r="J1337" s="3">
        <f>INDEX(PowerArray,MIN(MaximumPowerIndex,ROUND(G1337*100,0)))</f>
        <v>777.62999999996441</v>
      </c>
      <c r="K1337" s="3">
        <f>MIN(J1337-M1337+N1337,'Power Look Up'!$F$4)</f>
        <v>761.4617617249246</v>
      </c>
      <c r="M1337" s="50">
        <f t="array" ref="M1337">_xlfn.SUM(_xlfn.NORM.DIST($S$3:$S$1003,$G1337,$P1337,FALSE)*WindSpeedStep*$T$3:$T$1003)</f>
        <v>772.54000641223729</v>
      </c>
      <c r="N1337" s="50">
        <f t="array" ref="N1337">_xlfn.SUM(_xlfn.NORM.DIST($S$3:$S$1003,$G1337,$Q1337,FALSE)*WindSpeedStep*$T$3:$T$1003)</f>
        <v>756.37176813719748</v>
      </c>
      <c r="P1337" s="42">
        <f t="shared" si="60"/>
        <v>0.76259621552375556</v>
      </c>
      <c r="Q1337" s="42">
        <f t="shared" si="62"/>
        <v>0.36859039236982716</v>
      </c>
    </row>
    <row r="1338" spans="5:17" x14ac:dyDescent="0.2">
      <c r="E1338" s="15">
        <v>41225.493055555555</v>
      </c>
      <c r="F1338" s="21">
        <v>7.1128925254687738</v>
      </c>
      <c r="G1338" s="21">
        <v>7.1096877510709442</v>
      </c>
      <c r="H1338" s="24">
        <v>8.4353868394835205E-2</v>
      </c>
      <c r="I1338" s="3">
        <f t="shared" si="61"/>
        <v>621.10999999996773</v>
      </c>
      <c r="J1338" s="3">
        <f>INDEX(PowerArray,MIN(MaximumPowerIndex,ROUND(G1338*100,0)))</f>
        <v>621.10999999996773</v>
      </c>
      <c r="K1338" s="3">
        <f>MIN(J1338-M1338+N1338,'Power Look Up'!$F$4)</f>
        <v>615.89555261831299</v>
      </c>
      <c r="M1338" s="50">
        <f t="array" ref="M1338">_xlfn.SUM(_xlfn.NORM.DIST($S$3:$S$1003,$G1338,$P1338,FALSE)*WindSpeedStep*$T$3:$T$1003)</f>
        <v>623.4767086960037</v>
      </c>
      <c r="N1338" s="50">
        <f t="array" ref="N1338">_xlfn.SUM(_xlfn.NORM.DIST($S$3:$S$1003,$G1338,$Q1338,FALSE)*WindSpeedStep*$T$3:$T$1003)</f>
        <v>618.26226131434896</v>
      </c>
      <c r="P1338" s="42">
        <f t="shared" si="60"/>
        <v>0.71096877510709444</v>
      </c>
      <c r="Q1338" s="42">
        <f t="shared" si="62"/>
        <v>0.59972966488221036</v>
      </c>
    </row>
    <row r="1339" spans="5:17" x14ac:dyDescent="0.2">
      <c r="E1339" s="15">
        <v>41225.5</v>
      </c>
      <c r="F1339" s="21">
        <v>6.4063411977499021</v>
      </c>
      <c r="G1339" s="21">
        <v>6.4185639913639214</v>
      </c>
      <c r="H1339" s="24">
        <v>7.0242902478883484E-2</v>
      </c>
      <c r="I1339" s="3">
        <f t="shared" si="61"/>
        <v>454.65999999997916</v>
      </c>
      <c r="J1339" s="3">
        <f>INDEX(PowerArray,MIN(MaximumPowerIndex,ROUND(G1339*100,0)))</f>
        <v>456.9199999999791</v>
      </c>
      <c r="K1339" s="3">
        <f>MIN(J1339-M1339+N1339,'Power Look Up'!$F$4)</f>
        <v>450.07527471376767</v>
      </c>
      <c r="M1339" s="50">
        <f t="array" ref="M1339">_xlfn.SUM(_xlfn.NORM.DIST($S$3:$S$1003,$G1339,$P1339,FALSE)*WindSpeedStep*$T$3:$T$1003)</f>
        <v>454.13782964036608</v>
      </c>
      <c r="N1339" s="50">
        <f t="array" ref="N1339">_xlfn.SUM(_xlfn.NORM.DIST($S$3:$S$1003,$G1339,$Q1339,FALSE)*WindSpeedStep*$T$3:$T$1003)</f>
        <v>447.29310435415465</v>
      </c>
      <c r="P1339" s="42">
        <f t="shared" si="60"/>
        <v>0.64185639913639214</v>
      </c>
      <c r="Q1339" s="42">
        <f t="shared" si="62"/>
        <v>0.45085856449984907</v>
      </c>
    </row>
    <row r="1340" spans="5:17" x14ac:dyDescent="0.2">
      <c r="E1340" s="15">
        <v>41225.506944444445</v>
      </c>
      <c r="F1340" s="21">
        <v>7.2044774823456548</v>
      </c>
      <c r="G1340" s="21">
        <v>7.1609106984535122</v>
      </c>
      <c r="H1340" s="24">
        <v>6.1073131407268069E-2</v>
      </c>
      <c r="I1340" s="3">
        <f t="shared" si="61"/>
        <v>648.19999999996719</v>
      </c>
      <c r="J1340" s="3">
        <f>INDEX(PowerArray,MIN(MaximumPowerIndex,ROUND(G1340*100,0)))</f>
        <v>636.15999999996745</v>
      </c>
      <c r="K1340" s="3">
        <f>MIN(J1340-M1340+N1340,'Power Look Up'!$F$4)</f>
        <v>624.53588289358856</v>
      </c>
      <c r="M1340" s="50">
        <f t="array" ref="M1340">_xlfn.SUM(_xlfn.NORM.DIST($S$3:$S$1003,$G1340,$P1340,FALSE)*WindSpeedStep*$T$3:$T$1003)</f>
        <v>637.38691801505479</v>
      </c>
      <c r="N1340" s="50">
        <f t="array" ref="N1340">_xlfn.SUM(_xlfn.NORM.DIST($S$3:$S$1003,$G1340,$Q1340,FALSE)*WindSpeedStep*$T$3:$T$1003)</f>
        <v>625.7628009086759</v>
      </c>
      <c r="P1340" s="42">
        <f t="shared" si="60"/>
        <v>0.71609106984535131</v>
      </c>
      <c r="Q1340" s="42">
        <f t="shared" si="62"/>
        <v>0.43733924008236313</v>
      </c>
    </row>
    <row r="1341" spans="5:17" x14ac:dyDescent="0.2">
      <c r="E1341" s="15">
        <v>41225.513888888891</v>
      </c>
      <c r="F1341" s="21">
        <v>7.1067641244007476</v>
      </c>
      <c r="G1341" s="21">
        <v>7.0712802057086837</v>
      </c>
      <c r="H1341" s="24">
        <v>5.0655965738887629E-2</v>
      </c>
      <c r="I1341" s="3">
        <f t="shared" si="61"/>
        <v>621.10999999996773</v>
      </c>
      <c r="J1341" s="3">
        <f>INDEX(PowerArray,MIN(MaximumPowerIndex,ROUND(G1341*100,0)))</f>
        <v>609.06999999996799</v>
      </c>
      <c r="K1341" s="3">
        <f>MIN(J1341-M1341+N1341,'Power Look Up'!$F$4)</f>
        <v>595.43528387810352</v>
      </c>
      <c r="M1341" s="50">
        <f t="array" ref="M1341">_xlfn.SUM(_xlfn.NORM.DIST($S$3:$S$1003,$G1341,$P1341,FALSE)*WindSpeedStep*$T$3:$T$1003)</f>
        <v>613.17200764271001</v>
      </c>
      <c r="N1341" s="50">
        <f t="array" ref="N1341">_xlfn.SUM(_xlfn.NORM.DIST($S$3:$S$1003,$G1341,$Q1341,FALSE)*WindSpeedStep*$T$3:$T$1003)</f>
        <v>599.53729152084554</v>
      </c>
      <c r="P1341" s="42">
        <f t="shared" si="60"/>
        <v>0.70712802057086843</v>
      </c>
      <c r="Q1341" s="42">
        <f t="shared" si="62"/>
        <v>0.35820252783045337</v>
      </c>
    </row>
    <row r="1342" spans="5:17" x14ac:dyDescent="0.2">
      <c r="E1342" s="15">
        <v>41225.520833333336</v>
      </c>
      <c r="F1342" s="21">
        <v>7.6697056811337472</v>
      </c>
      <c r="G1342" s="21">
        <v>7.612748641913222</v>
      </c>
      <c r="H1342" s="24">
        <v>5.345707085065006E-2</v>
      </c>
      <c r="I1342" s="3">
        <f t="shared" si="61"/>
        <v>789.66999999996415</v>
      </c>
      <c r="J1342" s="3">
        <f>INDEX(PowerArray,MIN(MaximumPowerIndex,ROUND(G1342*100,0)))</f>
        <v>771.60999999996454</v>
      </c>
      <c r="K1342" s="3">
        <f>MIN(J1342-M1342+N1342,'Power Look Up'!$F$4)</f>
        <v>756.52916059748725</v>
      </c>
      <c r="M1342" s="50">
        <f t="array" ref="M1342">_xlfn.SUM(_xlfn.NORM.DIST($S$3:$S$1003,$G1342,$P1342,FALSE)*WindSpeedStep*$T$3:$T$1003)</f>
        <v>768.47678425845481</v>
      </c>
      <c r="N1342" s="50">
        <f t="array" ref="N1342">_xlfn.SUM(_xlfn.NORM.DIST($S$3:$S$1003,$G1342,$Q1342,FALSE)*WindSpeedStep*$T$3:$T$1003)</f>
        <v>753.39594485597752</v>
      </c>
      <c r="P1342" s="42">
        <f t="shared" si="60"/>
        <v>0.76127486419132229</v>
      </c>
      <c r="Q1342" s="42">
        <f t="shared" si="62"/>
        <v>0.40695524351894513</v>
      </c>
    </row>
    <row r="1343" spans="5:17" x14ac:dyDescent="0.2">
      <c r="E1343" s="15">
        <v>41225.527777777781</v>
      </c>
      <c r="F1343" s="21">
        <v>8.1546422078868925</v>
      </c>
      <c r="G1343" s="21">
        <v>8.1191330788934053</v>
      </c>
      <c r="H1343" s="24">
        <v>5.640958711285992E-2</v>
      </c>
      <c r="I1343" s="3">
        <f t="shared" si="61"/>
        <v>944.04999999995255</v>
      </c>
      <c r="J1343" s="3">
        <f>INDEX(PowerArray,MIN(MaximumPowerIndex,ROUND(G1343*100,0)))</f>
        <v>933.03999999995278</v>
      </c>
      <c r="K1343" s="3">
        <f>MIN(J1343-M1343+N1343,'Power Look Up'!$F$4)</f>
        <v>915.82832184338531</v>
      </c>
      <c r="M1343" s="50">
        <f t="array" ref="M1343">_xlfn.SUM(_xlfn.NORM.DIST($S$3:$S$1003,$G1343,$P1343,FALSE)*WindSpeedStep*$T$3:$T$1003)</f>
        <v>933.61161621361782</v>
      </c>
      <c r="N1343" s="50">
        <f t="array" ref="N1343">_xlfn.SUM(_xlfn.NORM.DIST($S$3:$S$1003,$G1343,$Q1343,FALSE)*WindSpeedStep*$T$3:$T$1003)</f>
        <v>916.39993805705035</v>
      </c>
      <c r="P1343" s="42">
        <f t="shared" si="60"/>
        <v>0.81191330788934057</v>
      </c>
      <c r="Q1343" s="42">
        <f t="shared" si="62"/>
        <v>0.45799694469474012</v>
      </c>
    </row>
    <row r="1344" spans="5:17" x14ac:dyDescent="0.2">
      <c r="E1344" s="15">
        <v>41225.534722222219</v>
      </c>
      <c r="F1344" s="21">
        <v>8.3993136540953675</v>
      </c>
      <c r="G1344" s="21">
        <v>8.3674186043042198</v>
      </c>
      <c r="H1344" s="24">
        <v>4.0479497968768152E-2</v>
      </c>
      <c r="I1344" s="3">
        <f t="shared" si="61"/>
        <v>1035.7999999999506</v>
      </c>
      <c r="J1344" s="3">
        <f>INDEX(PowerArray,MIN(MaximumPowerIndex,ROUND(G1344*100,0)))</f>
        <v>1024.7899999999509</v>
      </c>
      <c r="K1344" s="3">
        <f>MIN(J1344-M1344+N1344,'Power Look Up'!$F$4)</f>
        <v>1002.5483476249854</v>
      </c>
      <c r="M1344" s="50">
        <f t="array" ref="M1344">_xlfn.SUM(_xlfn.NORM.DIST($S$3:$S$1003,$G1344,$P1344,FALSE)*WindSpeedStep*$T$3:$T$1003)</f>
        <v>1021.4002605160298</v>
      </c>
      <c r="N1344" s="50">
        <f t="array" ref="N1344">_xlfn.SUM(_xlfn.NORM.DIST($S$3:$S$1003,$G1344,$Q1344,FALSE)*WindSpeedStep*$T$3:$T$1003)</f>
        <v>999.15860814106429</v>
      </c>
      <c r="P1344" s="42">
        <f t="shared" si="60"/>
        <v>0.83674186043042198</v>
      </c>
      <c r="Q1344" s="42">
        <f t="shared" si="62"/>
        <v>0.33870890439676549</v>
      </c>
    </row>
    <row r="1345" spans="5:17" x14ac:dyDescent="0.2">
      <c r="E1345" s="15">
        <v>41225.541666666664</v>
      </c>
      <c r="F1345" s="21">
        <v>7.8230559245496334</v>
      </c>
      <c r="G1345" s="21">
        <v>7.7770847846087356</v>
      </c>
      <c r="H1345" s="24">
        <v>4.7296095486023329E-2</v>
      </c>
      <c r="I1345" s="3">
        <f t="shared" si="61"/>
        <v>834.81999999996322</v>
      </c>
      <c r="J1345" s="3">
        <f>INDEX(PowerArray,MIN(MaximumPowerIndex,ROUND(G1345*100,0)))</f>
        <v>822.77999999996348</v>
      </c>
      <c r="K1345" s="3">
        <f>MIN(J1345-M1345+N1345,'Power Look Up'!$F$4)</f>
        <v>805.34852006587823</v>
      </c>
      <c r="M1345" s="50">
        <f t="array" ref="M1345">_xlfn.SUM(_xlfn.NORM.DIST($S$3:$S$1003,$G1345,$P1345,FALSE)*WindSpeedStep*$T$3:$T$1003)</f>
        <v>819.95018406118095</v>
      </c>
      <c r="N1345" s="50">
        <f t="array" ref="N1345">_xlfn.SUM(_xlfn.NORM.DIST($S$3:$S$1003,$G1345,$Q1345,FALSE)*WindSpeedStep*$T$3:$T$1003)</f>
        <v>802.5187041270957</v>
      </c>
      <c r="P1345" s="42">
        <f t="shared" si="60"/>
        <v>0.77770847846087365</v>
      </c>
      <c r="Q1345" s="42">
        <f t="shared" si="62"/>
        <v>0.36782574457575395</v>
      </c>
    </row>
    <row r="1346" spans="5:17" x14ac:dyDescent="0.2">
      <c r="E1346" s="15">
        <v>41225.548611111109</v>
      </c>
      <c r="F1346" s="21">
        <v>7.1376276328654384</v>
      </c>
      <c r="G1346" s="21">
        <v>7.0912902789836538</v>
      </c>
      <c r="H1346" s="24">
        <v>0.11208205879448993</v>
      </c>
      <c r="I1346" s="3">
        <f t="shared" si="61"/>
        <v>630.13999999996759</v>
      </c>
      <c r="J1346" s="3">
        <f>INDEX(PowerArray,MIN(MaximumPowerIndex,ROUND(G1346*100,0)))</f>
        <v>615.08999999996786</v>
      </c>
      <c r="K1346" s="3">
        <f>MIN(J1346-M1346+N1346,'Power Look Up'!$F$4)</f>
        <v>619.65008969134794</v>
      </c>
      <c r="M1346" s="50">
        <f t="array" ref="M1346">_xlfn.SUM(_xlfn.NORM.DIST($S$3:$S$1003,$G1346,$P1346,FALSE)*WindSpeedStep*$T$3:$T$1003)</f>
        <v>618.52730764555986</v>
      </c>
      <c r="N1346" s="50">
        <f t="array" ref="N1346">_xlfn.SUM(_xlfn.NORM.DIST($S$3:$S$1003,$G1346,$Q1346,FALSE)*WindSpeedStep*$T$3:$T$1003)</f>
        <v>623.08739733693994</v>
      </c>
      <c r="P1346" s="42">
        <f t="shared" si="60"/>
        <v>0.7091290278983654</v>
      </c>
      <c r="Q1346" s="42">
        <f t="shared" si="62"/>
        <v>0.7948064139778408</v>
      </c>
    </row>
    <row r="1347" spans="5:17" x14ac:dyDescent="0.2">
      <c r="E1347" s="15">
        <v>41225.555555555555</v>
      </c>
      <c r="F1347" s="21">
        <v>6.2799231158632089</v>
      </c>
      <c r="G1347" s="21">
        <v>6.2246455004385206</v>
      </c>
      <c r="H1347" s="24">
        <v>4.1401780754804926E-2</v>
      </c>
      <c r="I1347" s="3">
        <f t="shared" si="61"/>
        <v>425.27999999997979</v>
      </c>
      <c r="J1347" s="3">
        <f>INDEX(PowerArray,MIN(MaximumPowerIndex,ROUND(G1347*100,0)))</f>
        <v>411.71999999998008</v>
      </c>
      <c r="K1347" s="3">
        <f>MIN(J1347-M1347+N1347,'Power Look Up'!$F$4)</f>
        <v>401.35795762449561</v>
      </c>
      <c r="M1347" s="50">
        <f t="array" ref="M1347">_xlfn.SUM(_xlfn.NORM.DIST($S$3:$S$1003,$G1347,$P1347,FALSE)*WindSpeedStep*$T$3:$T$1003)</f>
        <v>412.53620315524233</v>
      </c>
      <c r="N1347" s="50">
        <f t="array" ref="N1347">_xlfn.SUM(_xlfn.NORM.DIST($S$3:$S$1003,$G1347,$Q1347,FALSE)*WindSpeedStep*$T$3:$T$1003)</f>
        <v>402.17416077975787</v>
      </c>
      <c r="P1347" s="42">
        <f t="shared" ref="P1347:P1410" si="63">ReferenceTurbulence*G1347</f>
        <v>0.62246455004385215</v>
      </c>
      <c r="Q1347" s="42">
        <f t="shared" si="62"/>
        <v>0.25771140828553862</v>
      </c>
    </row>
    <row r="1348" spans="5:17" x14ac:dyDescent="0.2">
      <c r="E1348" s="15">
        <v>41225.5625</v>
      </c>
      <c r="F1348" s="21">
        <v>6.0158526309336127</v>
      </c>
      <c r="G1348" s="21">
        <v>6.0203897989984521</v>
      </c>
      <c r="H1348" s="24">
        <v>7.4802364287664333E-2</v>
      </c>
      <c r="I1348" s="3">
        <f t="shared" ref="I1348:I1411" si="64">INDEX(PowerArray,MIN(MaximumPowerIndex,ROUND(F1348*100,0)))</f>
        <v>366.51999999998105</v>
      </c>
      <c r="J1348" s="3">
        <f>INDEX(PowerArray,MIN(MaximumPowerIndex,ROUND(G1348*100,0)))</f>
        <v>366.51999999998105</v>
      </c>
      <c r="K1348" s="3">
        <f>MIN(J1348-M1348+N1348,'Power Look Up'!$F$4)</f>
        <v>361.92113197389318</v>
      </c>
      <c r="M1348" s="50">
        <f t="array" ref="M1348">_xlfn.SUM(_xlfn.NORM.DIST($S$3:$S$1003,$G1348,$P1348,FALSE)*WindSpeedStep*$T$3:$T$1003)</f>
        <v>371.3117488407625</v>
      </c>
      <c r="N1348" s="50">
        <f t="array" ref="N1348">_xlfn.SUM(_xlfn.NORM.DIST($S$3:$S$1003,$G1348,$Q1348,FALSE)*WindSpeedStep*$T$3:$T$1003)</f>
        <v>366.71288081467463</v>
      </c>
      <c r="P1348" s="42">
        <f t="shared" si="63"/>
        <v>0.60203897989984523</v>
      </c>
      <c r="Q1348" s="42">
        <f t="shared" ref="Q1348:Q1411" si="65">G1348*H1348</f>
        <v>0.45033939089842046</v>
      </c>
    </row>
    <row r="1349" spans="5:17" x14ac:dyDescent="0.2">
      <c r="E1349" s="15">
        <v>41225.569444444445</v>
      </c>
      <c r="F1349" s="21">
        <v>6.2021020251726764</v>
      </c>
      <c r="G1349" s="21">
        <v>6.1646920307778972</v>
      </c>
      <c r="H1349" s="24">
        <v>6.7718976291478619E-2</v>
      </c>
      <c r="I1349" s="3">
        <f t="shared" si="64"/>
        <v>407.19999999998015</v>
      </c>
      <c r="J1349" s="3">
        <f>INDEX(PowerArray,MIN(MaximumPowerIndex,ROUND(G1349*100,0)))</f>
        <v>398.15999999998036</v>
      </c>
      <c r="K1349" s="3">
        <f>MIN(J1349-M1349+N1349,'Power Look Up'!$F$4)</f>
        <v>391.77637114755271</v>
      </c>
      <c r="M1349" s="50">
        <f t="array" ref="M1349">_xlfn.SUM(_xlfn.NORM.DIST($S$3:$S$1003,$G1349,$P1349,FALSE)*WindSpeedStep*$T$3:$T$1003)</f>
        <v>400.16742926671651</v>
      </c>
      <c r="N1349" s="50">
        <f t="array" ref="N1349">_xlfn.SUM(_xlfn.NORM.DIST($S$3:$S$1003,$G1349,$Q1349,FALSE)*WindSpeedStep*$T$3:$T$1003)</f>
        <v>393.78380041428886</v>
      </c>
      <c r="P1349" s="42">
        <f t="shared" si="63"/>
        <v>0.61646920307778974</v>
      </c>
      <c r="Q1349" s="42">
        <f t="shared" si="65"/>
        <v>0.41746663347651558</v>
      </c>
    </row>
    <row r="1350" spans="5:17" x14ac:dyDescent="0.2">
      <c r="E1350" s="15">
        <v>41225.576388888891</v>
      </c>
      <c r="F1350" s="21">
        <v>7.2262477900780322</v>
      </c>
      <c r="G1350" s="21">
        <v>7.1809735619961064</v>
      </c>
      <c r="H1350" s="24">
        <v>6.7808358394904802E-2</v>
      </c>
      <c r="I1350" s="3">
        <f t="shared" si="64"/>
        <v>657.22999999996694</v>
      </c>
      <c r="J1350" s="3">
        <f>INDEX(PowerArray,MIN(MaximumPowerIndex,ROUND(G1350*100,0)))</f>
        <v>642.17999999996732</v>
      </c>
      <c r="K1350" s="3">
        <f>MIN(J1350-M1350+N1350,'Power Look Up'!$F$4)</f>
        <v>632.13650755139565</v>
      </c>
      <c r="M1350" s="50">
        <f t="array" ref="M1350">_xlfn.SUM(_xlfn.NORM.DIST($S$3:$S$1003,$G1350,$P1350,FALSE)*WindSpeedStep*$T$3:$T$1003)</f>
        <v>642.88743954718439</v>
      </c>
      <c r="N1350" s="50">
        <f t="array" ref="N1350">_xlfn.SUM(_xlfn.NORM.DIST($S$3:$S$1003,$G1350,$Q1350,FALSE)*WindSpeedStep*$T$3:$T$1003)</f>
        <v>632.84394709861272</v>
      </c>
      <c r="P1350" s="42">
        <f t="shared" si="63"/>
        <v>0.71809735619961068</v>
      </c>
      <c r="Q1350" s="42">
        <f t="shared" si="65"/>
        <v>0.4869300289161681</v>
      </c>
    </row>
    <row r="1351" spans="5:17" x14ac:dyDescent="0.2">
      <c r="E1351" s="15">
        <v>41225.583333333336</v>
      </c>
      <c r="F1351" s="21">
        <v>6.5291719276210349</v>
      </c>
      <c r="G1351" s="21">
        <v>6.499725533870345</v>
      </c>
      <c r="H1351" s="24">
        <v>7.0453038317771083E-2</v>
      </c>
      <c r="I1351" s="3">
        <f t="shared" si="64"/>
        <v>481.7799999999786</v>
      </c>
      <c r="J1351" s="3">
        <f>INDEX(PowerArray,MIN(MaximumPowerIndex,ROUND(G1351*100,0)))</f>
        <v>474.99999999997874</v>
      </c>
      <c r="K1351" s="3">
        <f>MIN(J1351-M1351+N1351,'Power Look Up'!$F$4)</f>
        <v>467.90205956675635</v>
      </c>
      <c r="M1351" s="50">
        <f t="array" ref="M1351">_xlfn.SUM(_xlfn.NORM.DIST($S$3:$S$1003,$G1351,$P1351,FALSE)*WindSpeedStep*$T$3:$T$1003)</f>
        <v>472.29361304938163</v>
      </c>
      <c r="N1351" s="50">
        <f t="array" ref="N1351">_xlfn.SUM(_xlfn.NORM.DIST($S$3:$S$1003,$G1351,$Q1351,FALSE)*WindSpeedStep*$T$3:$T$1003)</f>
        <v>465.19567261615924</v>
      </c>
      <c r="P1351" s="42">
        <f t="shared" si="63"/>
        <v>0.64997255338703452</v>
      </c>
      <c r="Q1351" s="42">
        <f t="shared" si="65"/>
        <v>0.45792541209276255</v>
      </c>
    </row>
    <row r="1352" spans="5:17" x14ac:dyDescent="0.2">
      <c r="E1352" s="15">
        <v>41225.590277777781</v>
      </c>
      <c r="F1352" s="21">
        <v>5.9488822103088346</v>
      </c>
      <c r="G1352" s="21">
        <v>5.9426507421826358</v>
      </c>
      <c r="H1352" s="24">
        <v>4.5386677774879501E-2</v>
      </c>
      <c r="I1352" s="3">
        <f t="shared" si="64"/>
        <v>353.89999999998668</v>
      </c>
      <c r="J1352" s="3">
        <f>INDEX(PowerArray,MIN(MaximumPowerIndex,ROUND(G1352*100,0)))</f>
        <v>352.27999999998667</v>
      </c>
      <c r="K1352" s="3">
        <f>MIN(J1352-M1352+N1352,'Power Look Up'!$F$4)</f>
        <v>343.46498132057059</v>
      </c>
      <c r="M1352" s="50">
        <f t="array" ref="M1352">_xlfn.SUM(_xlfn.NORM.DIST($S$3:$S$1003,$G1352,$P1352,FALSE)*WindSpeedStep*$T$3:$T$1003)</f>
        <v>356.28168503819302</v>
      </c>
      <c r="N1352" s="50">
        <f t="array" ref="N1352">_xlfn.SUM(_xlfn.NORM.DIST($S$3:$S$1003,$G1352,$Q1352,FALSE)*WindSpeedStep*$T$3:$T$1003)</f>
        <v>347.46666635877693</v>
      </c>
      <c r="P1352" s="42">
        <f t="shared" si="63"/>
        <v>0.59426507421826358</v>
      </c>
      <c r="Q1352" s="42">
        <f t="shared" si="65"/>
        <v>0.26971717436409182</v>
      </c>
    </row>
    <row r="1353" spans="5:17" x14ac:dyDescent="0.2">
      <c r="E1353" s="15">
        <v>41225.597222222219</v>
      </c>
      <c r="F1353" s="21">
        <v>5.7044578446550878</v>
      </c>
      <c r="G1353" s="21">
        <v>5.7297904849297465</v>
      </c>
      <c r="H1353" s="24">
        <v>6.1355523965864675E-2</v>
      </c>
      <c r="I1353" s="3">
        <f t="shared" si="64"/>
        <v>313.39999999998753</v>
      </c>
      <c r="J1353" s="3">
        <f>INDEX(PowerArray,MIN(MaximumPowerIndex,ROUND(G1353*100,0)))</f>
        <v>318.25999999998737</v>
      </c>
      <c r="K1353" s="3">
        <f>MIN(J1353-M1353+N1353,'Power Look Up'!$F$4)</f>
        <v>313.59052713565296</v>
      </c>
      <c r="M1353" s="50">
        <f t="array" ref="M1353">_xlfn.SUM(_xlfn.NORM.DIST($S$3:$S$1003,$G1353,$P1353,FALSE)*WindSpeedStep*$T$3:$T$1003)</f>
        <v>316.83021185081009</v>
      </c>
      <c r="N1353" s="50">
        <f t="array" ref="N1353">_xlfn.SUM(_xlfn.NORM.DIST($S$3:$S$1003,$G1353,$Q1353,FALSE)*WindSpeedStep*$T$3:$T$1003)</f>
        <v>312.16073898647568</v>
      </c>
      <c r="P1353" s="42">
        <f t="shared" si="63"/>
        <v>0.57297904849297465</v>
      </c>
      <c r="Q1353" s="42">
        <f t="shared" si="65"/>
        <v>0.35155429741749045</v>
      </c>
    </row>
    <row r="1354" spans="5:17" x14ac:dyDescent="0.2">
      <c r="E1354" s="15">
        <v>41225.604166666664</v>
      </c>
      <c r="F1354" s="21">
        <v>5.9722730492111111</v>
      </c>
      <c r="G1354" s="21">
        <v>5.9441861248544692</v>
      </c>
      <c r="H1354" s="24">
        <v>6.6976174180923762E-2</v>
      </c>
      <c r="I1354" s="3">
        <f t="shared" si="64"/>
        <v>357.13999999998657</v>
      </c>
      <c r="J1354" s="3">
        <f>INDEX(PowerArray,MIN(MaximumPowerIndex,ROUND(G1354*100,0)))</f>
        <v>352.27999999998667</v>
      </c>
      <c r="K1354" s="3">
        <f>MIN(J1354-M1354+N1354,'Power Look Up'!$F$4)</f>
        <v>346.76736416069537</v>
      </c>
      <c r="M1354" s="50">
        <f t="array" ref="M1354">_xlfn.SUM(_xlfn.NORM.DIST($S$3:$S$1003,$G1354,$P1354,FALSE)*WindSpeedStep*$T$3:$T$1003)</f>
        <v>356.57516732479326</v>
      </c>
      <c r="N1354" s="50">
        <f t="array" ref="N1354">_xlfn.SUM(_xlfn.NORM.DIST($S$3:$S$1003,$G1354,$Q1354,FALSE)*WindSpeedStep*$T$3:$T$1003)</f>
        <v>351.06253148550195</v>
      </c>
      <c r="P1354" s="42">
        <f t="shared" si="63"/>
        <v>0.59441861248544692</v>
      </c>
      <c r="Q1354" s="42">
        <f t="shared" si="65"/>
        <v>0.39811884526208319</v>
      </c>
    </row>
    <row r="1355" spans="5:17" x14ac:dyDescent="0.2">
      <c r="E1355" s="15">
        <v>41225.611111111109</v>
      </c>
      <c r="F1355" s="21">
        <v>5.8064851604556971</v>
      </c>
      <c r="G1355" s="21">
        <v>5.8179631588342406</v>
      </c>
      <c r="H1355" s="24">
        <v>7.4055127692129213E-2</v>
      </c>
      <c r="I1355" s="3">
        <f t="shared" si="64"/>
        <v>331.21999999998712</v>
      </c>
      <c r="J1355" s="3">
        <f>INDEX(PowerArray,MIN(MaximumPowerIndex,ROUND(G1355*100,0)))</f>
        <v>332.83999999998707</v>
      </c>
      <c r="K1355" s="3">
        <f>MIN(J1355-M1355+N1355,'Power Look Up'!$F$4)</f>
        <v>329.07998454435119</v>
      </c>
      <c r="M1355" s="50">
        <f t="array" ref="M1355">_xlfn.SUM(_xlfn.NORM.DIST($S$3:$S$1003,$G1355,$P1355,FALSE)*WindSpeedStep*$T$3:$T$1003)</f>
        <v>332.88333442242646</v>
      </c>
      <c r="N1355" s="50">
        <f t="array" ref="N1355">_xlfn.SUM(_xlfn.NORM.DIST($S$3:$S$1003,$G1355,$Q1355,FALSE)*WindSpeedStep*$T$3:$T$1003)</f>
        <v>329.12331896679058</v>
      </c>
      <c r="P1355" s="42">
        <f t="shared" si="63"/>
        <v>0.58179631588342406</v>
      </c>
      <c r="Q1355" s="42">
        <f t="shared" si="65"/>
        <v>0.4308500046355731</v>
      </c>
    </row>
    <row r="1356" spans="5:17" x14ac:dyDescent="0.2">
      <c r="E1356" s="15">
        <v>41225.618055555555</v>
      </c>
      <c r="F1356" s="21">
        <v>4.8061154065458274</v>
      </c>
      <c r="G1356" s="21">
        <v>4.800351659009765</v>
      </c>
      <c r="H1356" s="24">
        <v>6.4501156084971784E-2</v>
      </c>
      <c r="I1356" s="3">
        <f t="shared" si="64"/>
        <v>179.28999999999365</v>
      </c>
      <c r="J1356" s="3">
        <f>INDEX(PowerArray,MIN(MaximumPowerIndex,ROUND(G1356*100,0)))</f>
        <v>178.19999999999368</v>
      </c>
      <c r="K1356" s="3">
        <f>MIN(J1356-M1356+N1356,'Power Look Up'!$F$4)</f>
        <v>177.71449330502074</v>
      </c>
      <c r="M1356" s="50">
        <f t="array" ref="M1356">_xlfn.SUM(_xlfn.NORM.DIST($S$3:$S$1003,$G1356,$P1356,FALSE)*WindSpeedStep*$T$3:$T$1003)</f>
        <v>162.69644523498843</v>
      </c>
      <c r="N1356" s="50">
        <f t="array" ref="N1356">_xlfn.SUM(_xlfn.NORM.DIST($S$3:$S$1003,$G1356,$Q1356,FALSE)*WindSpeedStep*$T$3:$T$1003)</f>
        <v>162.21093854001549</v>
      </c>
      <c r="P1356" s="42">
        <f t="shared" si="63"/>
        <v>0.4800351659009765</v>
      </c>
      <c r="Q1356" s="42">
        <f t="shared" si="65"/>
        <v>0.30962823162054209</v>
      </c>
    </row>
    <row r="1357" spans="5:17" x14ac:dyDescent="0.2">
      <c r="E1357" s="15">
        <v>41225.625</v>
      </c>
      <c r="F1357" s="21">
        <v>6.6621106538571739</v>
      </c>
      <c r="G1357" s="21">
        <v>6.6742684669585461</v>
      </c>
      <c r="H1357" s="24">
        <v>0.20263848352899816</v>
      </c>
      <c r="I1357" s="3">
        <f t="shared" si="64"/>
        <v>511.15999999997791</v>
      </c>
      <c r="J1357" s="3">
        <f>INDEX(PowerArray,MIN(MaximumPowerIndex,ROUND(G1357*100,0)))</f>
        <v>513.4199999999779</v>
      </c>
      <c r="K1357" s="3">
        <f>MIN(J1357-M1357+N1357,'Power Look Up'!$F$4)</f>
        <v>556.7992458683741</v>
      </c>
      <c r="M1357" s="50">
        <f t="array" ref="M1357">_xlfn.SUM(_xlfn.NORM.DIST($S$3:$S$1003,$G1357,$P1357,FALSE)*WindSpeedStep*$T$3:$T$1003)</f>
        <v>512.87035868849523</v>
      </c>
      <c r="N1357" s="50">
        <f t="array" ref="N1357">_xlfn.SUM(_xlfn.NORM.DIST($S$3:$S$1003,$G1357,$Q1357,FALSE)*WindSpeedStep*$T$3:$T$1003)</f>
        <v>556.24960455689143</v>
      </c>
      <c r="P1357" s="42">
        <f t="shared" si="63"/>
        <v>0.66742684669585461</v>
      </c>
      <c r="Q1357" s="42">
        <f t="shared" si="65"/>
        <v>1.3524636408098911</v>
      </c>
    </row>
    <row r="1358" spans="5:17" x14ac:dyDescent="0.2">
      <c r="E1358" s="15">
        <v>41225.631944444445</v>
      </c>
      <c r="F1358" s="21">
        <v>6.7063444548912745</v>
      </c>
      <c r="G1358" s="21">
        <v>6.6615149568747842</v>
      </c>
      <c r="H1358" s="24">
        <v>0.14613028104830444</v>
      </c>
      <c r="I1358" s="3">
        <f t="shared" si="64"/>
        <v>522.45999999997775</v>
      </c>
      <c r="J1358" s="3">
        <f>INDEX(PowerArray,MIN(MaximumPowerIndex,ROUND(G1358*100,0)))</f>
        <v>511.15999999997791</v>
      </c>
      <c r="K1358" s="3">
        <f>MIN(J1358-M1358+N1358,'Power Look Up'!$F$4)</f>
        <v>527.51902218425562</v>
      </c>
      <c r="M1358" s="50">
        <f t="array" ref="M1358">_xlfn.SUM(_xlfn.NORM.DIST($S$3:$S$1003,$G1358,$P1358,FALSE)*WindSpeedStep*$T$3:$T$1003)</f>
        <v>509.83379790552391</v>
      </c>
      <c r="N1358" s="50">
        <f t="array" ref="N1358">_xlfn.SUM(_xlfn.NORM.DIST($S$3:$S$1003,$G1358,$Q1358,FALSE)*WindSpeedStep*$T$3:$T$1003)</f>
        <v>526.19282008980156</v>
      </c>
      <c r="P1358" s="42">
        <f t="shared" si="63"/>
        <v>0.66615149568747845</v>
      </c>
      <c r="Q1358" s="42">
        <f t="shared" si="65"/>
        <v>0.97344905285559591</v>
      </c>
    </row>
    <row r="1359" spans="5:17" x14ac:dyDescent="0.2">
      <c r="E1359" s="15">
        <v>41225.638888888891</v>
      </c>
      <c r="F1359" s="21">
        <v>5.5352174301668269</v>
      </c>
      <c r="G1359" s="21">
        <v>5.5064397400938176</v>
      </c>
      <c r="H1359" s="24">
        <v>6.8651323058965569E-2</v>
      </c>
      <c r="I1359" s="3">
        <f t="shared" si="64"/>
        <v>287.47999999998808</v>
      </c>
      <c r="J1359" s="3">
        <f>INDEX(PowerArray,MIN(MaximumPowerIndex,ROUND(G1359*100,0)))</f>
        <v>282.61999999998818</v>
      </c>
      <c r="K1359" s="3">
        <f>MIN(J1359-M1359+N1359,'Power Look Up'!$F$4)</f>
        <v>280.52242445196163</v>
      </c>
      <c r="M1359" s="50">
        <f t="array" ref="M1359">_xlfn.SUM(_xlfn.NORM.DIST($S$3:$S$1003,$G1359,$P1359,FALSE)*WindSpeedStep*$T$3:$T$1003)</f>
        <v>277.75510525863973</v>
      </c>
      <c r="N1359" s="50">
        <f t="array" ref="N1359">_xlfn.SUM(_xlfn.NORM.DIST($S$3:$S$1003,$G1359,$Q1359,FALSE)*WindSpeedStep*$T$3:$T$1003)</f>
        <v>275.65752971061318</v>
      </c>
      <c r="P1359" s="42">
        <f t="shared" si="63"/>
        <v>0.55064397400938181</v>
      </c>
      <c r="Q1359" s="42">
        <f t="shared" si="65"/>
        <v>0.3780243735019071</v>
      </c>
    </row>
    <row r="1360" spans="5:17" x14ac:dyDescent="0.2">
      <c r="E1360" s="15">
        <v>41225.645833333336</v>
      </c>
      <c r="F1360" s="21">
        <v>5.5397100933762315</v>
      </c>
      <c r="G1360" s="21">
        <v>5.552969388003997</v>
      </c>
      <c r="H1360" s="24">
        <v>8.6647133497821577E-2</v>
      </c>
      <c r="I1360" s="3">
        <f t="shared" si="64"/>
        <v>287.47999999998808</v>
      </c>
      <c r="J1360" s="3">
        <f>INDEX(PowerArray,MIN(MaximumPowerIndex,ROUND(G1360*100,0)))</f>
        <v>289.09999999998803</v>
      </c>
      <c r="K1360" s="3">
        <f>MIN(J1360-M1360+N1360,'Power Look Up'!$F$4)</f>
        <v>287.91765472647899</v>
      </c>
      <c r="M1360" s="50">
        <f t="array" ref="M1360">_xlfn.SUM(_xlfn.NORM.DIST($S$3:$S$1003,$G1360,$P1360,FALSE)*WindSpeedStep*$T$3:$T$1003)</f>
        <v>285.7274434833156</v>
      </c>
      <c r="N1360" s="50">
        <f t="array" ref="N1360">_xlfn.SUM(_xlfn.NORM.DIST($S$3:$S$1003,$G1360,$Q1360,FALSE)*WindSpeedStep*$T$3:$T$1003)</f>
        <v>284.54509820980655</v>
      </c>
      <c r="P1360" s="42">
        <f t="shared" si="63"/>
        <v>0.55529693880039976</v>
      </c>
      <c r="Q1360" s="42">
        <f t="shared" si="65"/>
        <v>0.48114887987169891</v>
      </c>
    </row>
    <row r="1361" spans="5:17" x14ac:dyDescent="0.2">
      <c r="E1361" s="15">
        <v>41225.652777777781</v>
      </c>
      <c r="F1361" s="21">
        <v>6.5061806333500236</v>
      </c>
      <c r="G1361" s="21">
        <v>6.4599115129052409</v>
      </c>
      <c r="H1361" s="24">
        <v>8.1461002985879868E-2</v>
      </c>
      <c r="I1361" s="3">
        <f t="shared" si="64"/>
        <v>477.25999999997867</v>
      </c>
      <c r="J1361" s="3">
        <f>INDEX(PowerArray,MIN(MaximumPowerIndex,ROUND(G1361*100,0)))</f>
        <v>465.95999999997889</v>
      </c>
      <c r="K1361" s="3">
        <f>MIN(J1361-M1361+N1361,'Power Look Up'!$F$4)</f>
        <v>461.32815256099093</v>
      </c>
      <c r="M1361" s="50">
        <f t="array" ref="M1361">_xlfn.SUM(_xlfn.NORM.DIST($S$3:$S$1003,$G1361,$P1361,FALSE)*WindSpeedStep*$T$3:$T$1003)</f>
        <v>463.33144050296903</v>
      </c>
      <c r="N1361" s="50">
        <f t="array" ref="N1361">_xlfn.SUM(_xlfn.NORM.DIST($S$3:$S$1003,$G1361,$Q1361,FALSE)*WindSpeedStep*$T$3:$T$1003)</f>
        <v>458.69959306398107</v>
      </c>
      <c r="P1361" s="42">
        <f t="shared" si="63"/>
        <v>0.64599115129052409</v>
      </c>
      <c r="Q1361" s="42">
        <f t="shared" si="65"/>
        <v>0.52623087104129351</v>
      </c>
    </row>
    <row r="1362" spans="5:17" x14ac:dyDescent="0.2">
      <c r="E1362" s="15">
        <v>41225.659722222219</v>
      </c>
      <c r="F1362" s="21">
        <v>7.1841275071928834</v>
      </c>
      <c r="G1362" s="21">
        <v>7.1328482541419245</v>
      </c>
      <c r="H1362" s="24">
        <v>9.743702339625053E-2</v>
      </c>
      <c r="I1362" s="3">
        <f t="shared" si="64"/>
        <v>642.17999999996732</v>
      </c>
      <c r="J1362" s="3">
        <f>INDEX(PowerArray,MIN(MaximumPowerIndex,ROUND(G1362*100,0)))</f>
        <v>627.12999999996759</v>
      </c>
      <c r="K1362" s="3">
        <f>MIN(J1362-M1362+N1362,'Power Look Up'!$F$4)</f>
        <v>626.21099927653597</v>
      </c>
      <c r="M1362" s="50">
        <f t="array" ref="M1362">_xlfn.SUM(_xlfn.NORM.DIST($S$3:$S$1003,$G1362,$P1362,FALSE)*WindSpeedStep*$T$3:$T$1003)</f>
        <v>629.74252474845719</v>
      </c>
      <c r="N1362" s="50">
        <f t="array" ref="N1362">_xlfn.SUM(_xlfn.NORM.DIST($S$3:$S$1003,$G1362,$Q1362,FALSE)*WindSpeedStep*$T$3:$T$1003)</f>
        <v>628.82352402502556</v>
      </c>
      <c r="P1362" s="42">
        <f t="shared" si="63"/>
        <v>0.71328482541419247</v>
      </c>
      <c r="Q1362" s="42">
        <f t="shared" si="65"/>
        <v>0.69500350222073148</v>
      </c>
    </row>
    <row r="1363" spans="5:17" x14ac:dyDescent="0.2">
      <c r="E1363" s="15">
        <v>41225.673611111109</v>
      </c>
      <c r="F1363" s="21">
        <v>6.2512637401118987</v>
      </c>
      <c r="G1363" s="21">
        <v>6.2103635734031331</v>
      </c>
      <c r="H1363" s="24">
        <v>7.0385768109045413E-2</v>
      </c>
      <c r="I1363" s="3">
        <f t="shared" si="64"/>
        <v>418.49999999997993</v>
      </c>
      <c r="J1363" s="3">
        <f>INDEX(PowerArray,MIN(MaximumPowerIndex,ROUND(G1363*100,0)))</f>
        <v>409.45999999998014</v>
      </c>
      <c r="K1363" s="3">
        <f>MIN(J1363-M1363+N1363,'Power Look Up'!$F$4)</f>
        <v>403.37428770899817</v>
      </c>
      <c r="M1363" s="50">
        <f t="array" ref="M1363">_xlfn.SUM(_xlfn.NORM.DIST($S$3:$S$1003,$G1363,$P1363,FALSE)*WindSpeedStep*$T$3:$T$1003)</f>
        <v>409.56904581090629</v>
      </c>
      <c r="N1363" s="50">
        <f t="array" ref="N1363">_xlfn.SUM(_xlfn.NORM.DIST($S$3:$S$1003,$G1363,$Q1363,FALSE)*WindSpeedStep*$T$3:$T$1003)</f>
        <v>403.48333351992432</v>
      </c>
      <c r="P1363" s="42">
        <f t="shared" si="63"/>
        <v>0.62103635734031337</v>
      </c>
      <c r="Q1363" s="42">
        <f t="shared" si="65"/>
        <v>0.43712121035041557</v>
      </c>
    </row>
    <row r="1364" spans="5:17" x14ac:dyDescent="0.2">
      <c r="E1364" s="15">
        <v>41225.680555555555</v>
      </c>
      <c r="F1364" s="21">
        <v>5.202162034639362</v>
      </c>
      <c r="G1364" s="21">
        <v>5.1847451438962073</v>
      </c>
      <c r="H1364" s="24">
        <v>7.1124274395203482E-2</v>
      </c>
      <c r="I1364" s="3">
        <f t="shared" si="64"/>
        <v>232.39999999998923</v>
      </c>
      <c r="J1364" s="3">
        <f>INDEX(PowerArray,MIN(MaximumPowerIndex,ROUND(G1364*100,0)))</f>
        <v>229.15999999998931</v>
      </c>
      <c r="K1364" s="3">
        <f>MIN(J1364-M1364+N1364,'Power Look Up'!$F$4)</f>
        <v>228.93830904622172</v>
      </c>
      <c r="M1364" s="50">
        <f t="array" ref="M1364">_xlfn.SUM(_xlfn.NORM.DIST($S$3:$S$1003,$G1364,$P1364,FALSE)*WindSpeedStep*$T$3:$T$1003)</f>
        <v>224.37154411810508</v>
      </c>
      <c r="N1364" s="50">
        <f t="array" ref="N1364">_xlfn.SUM(_xlfn.NORM.DIST($S$3:$S$1003,$G1364,$Q1364,FALSE)*WindSpeedStep*$T$3:$T$1003)</f>
        <v>224.14985316433749</v>
      </c>
      <c r="P1364" s="42">
        <f t="shared" si="63"/>
        <v>0.51847451438962078</v>
      </c>
      <c r="Q1364" s="42">
        <f t="shared" si="65"/>
        <v>0.36876123628367263</v>
      </c>
    </row>
    <row r="1365" spans="5:17" x14ac:dyDescent="0.2">
      <c r="E1365" s="15">
        <v>41225.6875</v>
      </c>
      <c r="F1365" s="21">
        <v>5.0229075914991856</v>
      </c>
      <c r="G1365" s="21">
        <v>5.0093741392876963</v>
      </c>
      <c r="H1365" s="24">
        <v>5.9726362576871354E-2</v>
      </c>
      <c r="I1365" s="3">
        <f t="shared" si="64"/>
        <v>203.23999999998986</v>
      </c>
      <c r="J1365" s="3">
        <f>INDEX(PowerArray,MIN(MaximumPowerIndex,ROUND(G1365*100,0)))</f>
        <v>201.61999999998989</v>
      </c>
      <c r="K1365" s="3">
        <f>MIN(J1365-M1365+N1365,'Power Look Up'!$F$4)</f>
        <v>201.89409328929904</v>
      </c>
      <c r="M1365" s="50">
        <f t="array" ref="M1365">_xlfn.SUM(_xlfn.NORM.DIST($S$3:$S$1003,$G1365,$P1365,FALSE)*WindSpeedStep*$T$3:$T$1003)</f>
        <v>196.06149067191956</v>
      </c>
      <c r="N1365" s="50">
        <f t="array" ref="N1365">_xlfn.SUM(_xlfn.NORM.DIST($S$3:$S$1003,$G1365,$Q1365,FALSE)*WindSpeedStep*$T$3:$T$1003)</f>
        <v>196.33558396122871</v>
      </c>
      <c r="P1365" s="42">
        <f t="shared" si="63"/>
        <v>0.50093741392876967</v>
      </c>
      <c r="Q1365" s="42">
        <f t="shared" si="65"/>
        <v>0.29919169612629981</v>
      </c>
    </row>
    <row r="1366" spans="5:17" x14ac:dyDescent="0.2">
      <c r="E1366" s="15">
        <v>41225.694444444445</v>
      </c>
      <c r="F1366" s="21">
        <v>4.4526656192125929</v>
      </c>
      <c r="G1366" s="21">
        <v>4.4555222900317482</v>
      </c>
      <c r="H1366" s="24">
        <v>8.7587982874170425E-2</v>
      </c>
      <c r="I1366" s="3">
        <f t="shared" si="64"/>
        <v>140.0499999999945</v>
      </c>
      <c r="J1366" s="3">
        <f>INDEX(PowerArray,MIN(MaximumPowerIndex,ROUND(G1366*100,0)))</f>
        <v>141.13999999999447</v>
      </c>
      <c r="K1366" s="3">
        <f>MIN(J1366-M1366+N1366,'Power Look Up'!$F$4)</f>
        <v>139.55928408972923</v>
      </c>
      <c r="M1366" s="50">
        <f t="array" ref="M1366">_xlfn.SUM(_xlfn.NORM.DIST($S$3:$S$1003,$G1366,$P1366,FALSE)*WindSpeedStep*$T$3:$T$1003)</f>
        <v>109.31612030301832</v>
      </c>
      <c r="N1366" s="50">
        <f t="array" ref="N1366">_xlfn.SUM(_xlfn.NORM.DIST($S$3:$S$1003,$G1366,$Q1366,FALSE)*WindSpeedStep*$T$3:$T$1003)</f>
        <v>107.73540439275308</v>
      </c>
      <c r="P1366" s="42">
        <f t="shared" si="63"/>
        <v>0.44555222900317482</v>
      </c>
      <c r="Q1366" s="42">
        <f t="shared" si="65"/>
        <v>0.39025021003478533</v>
      </c>
    </row>
    <row r="1367" spans="5:17" x14ac:dyDescent="0.2">
      <c r="E1367" s="15">
        <v>41225.701388888891</v>
      </c>
      <c r="F1367" s="21">
        <v>4.097582718383693</v>
      </c>
      <c r="G1367" s="21">
        <v>4.1760422490674092</v>
      </c>
      <c r="H1367" s="24">
        <v>5.8571117777133953E-2</v>
      </c>
      <c r="I1367" s="3">
        <f t="shared" si="64"/>
        <v>101.89999999999532</v>
      </c>
      <c r="J1367" s="3">
        <f>INDEX(PowerArray,MIN(MaximumPowerIndex,ROUND(G1367*100,0)))</f>
        <v>110.61999999999513</v>
      </c>
      <c r="K1367" s="3">
        <f>MIN(J1367-M1367+N1367,'Power Look Up'!$F$4)</f>
        <v>102.27347070456413</v>
      </c>
      <c r="M1367" s="50">
        <f t="array" ref="M1367">_xlfn.SUM(_xlfn.NORM.DIST($S$3:$S$1003,$G1367,$P1367,FALSE)*WindSpeedStep*$T$3:$T$1003)</f>
        <v>70.555108456433658</v>
      </c>
      <c r="N1367" s="50">
        <f t="array" ref="N1367">_xlfn.SUM(_xlfn.NORM.DIST($S$3:$S$1003,$G1367,$Q1367,FALSE)*WindSpeedStep*$T$3:$T$1003)</f>
        <v>62.20857916100266</v>
      </c>
      <c r="P1367" s="42">
        <f t="shared" si="63"/>
        <v>0.41760422490674093</v>
      </c>
      <c r="Q1367" s="42">
        <f t="shared" si="65"/>
        <v>0.24459546241241459</v>
      </c>
    </row>
    <row r="1368" spans="5:17" x14ac:dyDescent="0.2">
      <c r="E1368" s="15">
        <v>41225.708333333336</v>
      </c>
      <c r="F1368" s="21">
        <v>4.2661608358846737</v>
      </c>
      <c r="G1368" s="21">
        <v>4.3404760316752364</v>
      </c>
      <c r="H1368" s="24">
        <v>6.7976808928691665E-2</v>
      </c>
      <c r="I1368" s="3">
        <f t="shared" si="64"/>
        <v>120.42999999999492</v>
      </c>
      <c r="J1368" s="3">
        <f>INDEX(PowerArray,MIN(MaximumPowerIndex,ROUND(G1368*100,0)))</f>
        <v>128.05999999999477</v>
      </c>
      <c r="K1368" s="3">
        <f>MIN(J1368-M1368+N1368,'Power Look Up'!$F$4)</f>
        <v>123.22102284867314</v>
      </c>
      <c r="M1368" s="50">
        <f t="array" ref="M1368">_xlfn.SUM(_xlfn.NORM.DIST($S$3:$S$1003,$G1368,$P1368,FALSE)*WindSpeedStep*$T$3:$T$1003)</f>
        <v>92.611247557388964</v>
      </c>
      <c r="N1368" s="50">
        <f t="array" ref="N1368">_xlfn.SUM(_xlfn.NORM.DIST($S$3:$S$1003,$G1368,$Q1368,FALSE)*WindSpeedStep*$T$3:$T$1003)</f>
        <v>87.772270406067335</v>
      </c>
      <c r="P1368" s="42">
        <f t="shared" si="63"/>
        <v>0.43404760316752367</v>
      </c>
      <c r="Q1368" s="42">
        <f t="shared" si="65"/>
        <v>0.29505170986475338</v>
      </c>
    </row>
    <row r="1369" spans="5:17" x14ac:dyDescent="0.2">
      <c r="E1369" s="15">
        <v>41225.715277777781</v>
      </c>
      <c r="F1369" s="21">
        <v>5.0232616317022316</v>
      </c>
      <c r="G1369" s="21">
        <v>4.9914780358991688</v>
      </c>
      <c r="H1369" s="24">
        <v>0.12342578297875771</v>
      </c>
      <c r="I1369" s="3">
        <f t="shared" si="64"/>
        <v>203.23999999998986</v>
      </c>
      <c r="J1369" s="3">
        <f>INDEX(PowerArray,MIN(MaximumPowerIndex,ROUND(G1369*100,0)))</f>
        <v>198.90999999999326</v>
      </c>
      <c r="K1369" s="3">
        <f>MIN(J1369-M1369+N1369,'Power Look Up'!$F$4)</f>
        <v>200.20247426939287</v>
      </c>
      <c r="M1369" s="50">
        <f t="array" ref="M1369">_xlfn.SUM(_xlfn.NORM.DIST($S$3:$S$1003,$G1369,$P1369,FALSE)*WindSpeedStep*$T$3:$T$1003)</f>
        <v>193.18995578266018</v>
      </c>
      <c r="N1369" s="50">
        <f t="array" ref="N1369">_xlfn.SUM(_xlfn.NORM.DIST($S$3:$S$1003,$G1369,$Q1369,FALSE)*WindSpeedStep*$T$3:$T$1003)</f>
        <v>194.48243005205978</v>
      </c>
      <c r="P1369" s="42">
        <f t="shared" si="63"/>
        <v>0.49914780358991689</v>
      </c>
      <c r="Q1369" s="42">
        <f t="shared" si="65"/>
        <v>0.61607708480212664</v>
      </c>
    </row>
    <row r="1370" spans="5:17" x14ac:dyDescent="0.2">
      <c r="E1370" s="15">
        <v>41225.729166666664</v>
      </c>
      <c r="F1370" s="21">
        <v>4.4916551673353844</v>
      </c>
      <c r="G1370" s="21">
        <v>4.4552798641952949</v>
      </c>
      <c r="H1370" s="24">
        <v>8.6827680547739469E-2</v>
      </c>
      <c r="I1370" s="3">
        <f t="shared" si="64"/>
        <v>144.4099999999944</v>
      </c>
      <c r="J1370" s="3">
        <f>INDEX(PowerArray,MIN(MaximumPowerIndex,ROUND(G1370*100,0)))</f>
        <v>141.13999999999447</v>
      </c>
      <c r="K1370" s="3">
        <f>MIN(J1370-M1370+N1370,'Power Look Up'!$F$4)</f>
        <v>139.4697851147321</v>
      </c>
      <c r="M1370" s="50">
        <f t="array" ref="M1370">_xlfn.SUM(_xlfn.NORM.DIST($S$3:$S$1003,$G1370,$P1370,FALSE)*WindSpeedStep*$T$3:$T$1003)</f>
        <v>109.28008204558829</v>
      </c>
      <c r="N1370" s="50">
        <f t="array" ref="N1370">_xlfn.SUM(_xlfn.NORM.DIST($S$3:$S$1003,$G1370,$Q1370,FALSE)*WindSpeedStep*$T$3:$T$1003)</f>
        <v>107.60986716032592</v>
      </c>
      <c r="P1370" s="42">
        <f t="shared" si="63"/>
        <v>0.44552798641952951</v>
      </c>
      <c r="Q1370" s="42">
        <f t="shared" si="65"/>
        <v>0.38684161679912515</v>
      </c>
    </row>
    <row r="1371" spans="5:17" x14ac:dyDescent="0.2">
      <c r="E1371" s="15">
        <v>41225.736111111109</v>
      </c>
      <c r="F1371" s="21">
        <v>5.8128507892536287</v>
      </c>
      <c r="G1371" s="21">
        <v>5.8386172157891956</v>
      </c>
      <c r="H1371" s="24">
        <v>7.2253703944450992E-2</v>
      </c>
      <c r="I1371" s="3">
        <f t="shared" si="64"/>
        <v>331.21999999998712</v>
      </c>
      <c r="J1371" s="3">
        <f>INDEX(PowerArray,MIN(MaximumPowerIndex,ROUND(G1371*100,0)))</f>
        <v>336.07999999998702</v>
      </c>
      <c r="K1371" s="3">
        <f>MIN(J1371-M1371+N1371,'Power Look Up'!$F$4)</f>
        <v>331.95435906695968</v>
      </c>
      <c r="M1371" s="50">
        <f t="array" ref="M1371">_xlfn.SUM(_xlfn.NORM.DIST($S$3:$S$1003,$G1371,$P1371,FALSE)*WindSpeedStep*$T$3:$T$1003)</f>
        <v>336.70116382572718</v>
      </c>
      <c r="N1371" s="50">
        <f t="array" ref="N1371">_xlfn.SUM(_xlfn.NORM.DIST($S$3:$S$1003,$G1371,$Q1371,FALSE)*WindSpeedStep*$T$3:$T$1003)</f>
        <v>332.57552289269984</v>
      </c>
      <c r="P1371" s="42">
        <f t="shared" si="63"/>
        <v>0.58386172157891958</v>
      </c>
      <c r="Q1371" s="42">
        <f t="shared" si="65"/>
        <v>0.42186171975460729</v>
      </c>
    </row>
    <row r="1372" spans="5:17" x14ac:dyDescent="0.2">
      <c r="E1372" s="15">
        <v>41225.743055555555</v>
      </c>
      <c r="F1372" s="21">
        <v>6.6847210702435644</v>
      </c>
      <c r="G1372" s="21">
        <v>6.6529471180146356</v>
      </c>
      <c r="H1372" s="24">
        <v>4.0390615728437912E-2</v>
      </c>
      <c r="I1372" s="3">
        <f t="shared" si="64"/>
        <v>515.67999999997789</v>
      </c>
      <c r="J1372" s="3">
        <f>INDEX(PowerArray,MIN(MaximumPowerIndex,ROUND(G1372*100,0)))</f>
        <v>508.89999999997804</v>
      </c>
      <c r="K1372" s="3">
        <f>MIN(J1372-M1372+N1372,'Power Look Up'!$F$4)</f>
        <v>496.49204365263108</v>
      </c>
      <c r="M1372" s="50">
        <f t="array" ref="M1372">_xlfn.SUM(_xlfn.NORM.DIST($S$3:$S$1003,$G1372,$P1372,FALSE)*WindSpeedStep*$T$3:$T$1003)</f>
        <v>507.80022069499051</v>
      </c>
      <c r="N1372" s="50">
        <f t="array" ref="N1372">_xlfn.SUM(_xlfn.NORM.DIST($S$3:$S$1003,$G1372,$Q1372,FALSE)*WindSpeedStep*$T$3:$T$1003)</f>
        <v>495.39226434764356</v>
      </c>
      <c r="P1372" s="42">
        <f t="shared" si="63"/>
        <v>0.6652947118014636</v>
      </c>
      <c r="Q1372" s="42">
        <f t="shared" si="65"/>
        <v>0.26871663050534761</v>
      </c>
    </row>
    <row r="1373" spans="5:17" x14ac:dyDescent="0.2">
      <c r="E1373" s="15">
        <v>41225.75</v>
      </c>
      <c r="F1373" s="21">
        <v>6.2589122113317197</v>
      </c>
      <c r="G1373" s="21">
        <v>6.2539925967720347</v>
      </c>
      <c r="H1373" s="24">
        <v>5.4322538568991628E-2</v>
      </c>
      <c r="I1373" s="3">
        <f t="shared" si="64"/>
        <v>420.75999999997987</v>
      </c>
      <c r="J1373" s="3">
        <f>INDEX(PowerArray,MIN(MaximumPowerIndex,ROUND(G1373*100,0)))</f>
        <v>418.49999999997993</v>
      </c>
      <c r="K1373" s="3">
        <f>MIN(J1373-M1373+N1373,'Power Look Up'!$F$4)</f>
        <v>409.69593671253403</v>
      </c>
      <c r="M1373" s="50">
        <f t="array" ref="M1373">_xlfn.SUM(_xlfn.NORM.DIST($S$3:$S$1003,$G1373,$P1373,FALSE)*WindSpeedStep*$T$3:$T$1003)</f>
        <v>418.6742725821706</v>
      </c>
      <c r="N1373" s="50">
        <f t="array" ref="N1373">_xlfn.SUM(_xlfn.NORM.DIST($S$3:$S$1003,$G1373,$Q1373,FALSE)*WindSpeedStep*$T$3:$T$1003)</f>
        <v>409.8702092947247</v>
      </c>
      <c r="P1373" s="42">
        <f t="shared" si="63"/>
        <v>0.62539925967720356</v>
      </c>
      <c r="Q1373" s="42">
        <f t="shared" si="65"/>
        <v>0.33973275404833697</v>
      </c>
    </row>
    <row r="1374" spans="5:17" x14ac:dyDescent="0.2">
      <c r="E1374" s="15">
        <v>41225.756944444445</v>
      </c>
      <c r="F1374" s="21">
        <v>5.8310409815027402</v>
      </c>
      <c r="G1374" s="21">
        <v>5.8317744019898061</v>
      </c>
      <c r="H1374" s="24">
        <v>4.1159031596815956E-2</v>
      </c>
      <c r="I1374" s="3">
        <f t="shared" si="64"/>
        <v>334.45999999998708</v>
      </c>
      <c r="J1374" s="3">
        <f>INDEX(PowerArray,MIN(MaximumPowerIndex,ROUND(G1374*100,0)))</f>
        <v>334.45999999998708</v>
      </c>
      <c r="K1374" s="3">
        <f>MIN(J1374-M1374+N1374,'Power Look Up'!$F$4)</f>
        <v>326.29497813950974</v>
      </c>
      <c r="M1374" s="50">
        <f t="array" ref="M1374">_xlfn.SUM(_xlfn.NORM.DIST($S$3:$S$1003,$G1374,$P1374,FALSE)*WindSpeedStep*$T$3:$T$1003)</f>
        <v>335.43380942292214</v>
      </c>
      <c r="N1374" s="50">
        <f t="array" ref="N1374">_xlfn.SUM(_xlfn.NORM.DIST($S$3:$S$1003,$G1374,$Q1374,FALSE)*WindSpeedStep*$T$3:$T$1003)</f>
        <v>327.2687875624448</v>
      </c>
      <c r="P1374" s="42">
        <f t="shared" si="63"/>
        <v>0.58317744019898066</v>
      </c>
      <c r="Q1374" s="42">
        <f t="shared" si="65"/>
        <v>0.24003018687700092</v>
      </c>
    </row>
    <row r="1375" spans="5:17" x14ac:dyDescent="0.2">
      <c r="E1375" s="15">
        <v>41225.763888888891</v>
      </c>
      <c r="F1375" s="21">
        <v>5.785628017410696</v>
      </c>
      <c r="G1375" s="21">
        <v>5.7810641145373376</v>
      </c>
      <c r="H1375" s="24">
        <v>4.4938941670218301E-2</v>
      </c>
      <c r="I1375" s="3">
        <f t="shared" si="64"/>
        <v>327.97999999998717</v>
      </c>
      <c r="J1375" s="3">
        <f>INDEX(PowerArray,MIN(MaximumPowerIndex,ROUND(G1375*100,0)))</f>
        <v>326.35999999998722</v>
      </c>
      <c r="K1375" s="3">
        <f>MIN(J1375-M1375+N1375,'Power Look Up'!$F$4)</f>
        <v>319.33412186506115</v>
      </c>
      <c r="M1375" s="50">
        <f t="array" ref="M1375">_xlfn.SUM(_xlfn.NORM.DIST($S$3:$S$1003,$G1375,$P1375,FALSE)*WindSpeedStep*$T$3:$T$1003)</f>
        <v>326.11775530191187</v>
      </c>
      <c r="N1375" s="50">
        <f t="array" ref="N1375">_xlfn.SUM(_xlfn.NORM.DIST($S$3:$S$1003,$G1375,$Q1375,FALSE)*WindSpeedStep*$T$3:$T$1003)</f>
        <v>319.0918771669858</v>
      </c>
      <c r="P1375" s="42">
        <f t="shared" si="63"/>
        <v>0.57810641145373376</v>
      </c>
      <c r="Q1375" s="42">
        <f t="shared" si="65"/>
        <v>0.25979490303498565</v>
      </c>
    </row>
    <row r="1376" spans="5:17" x14ac:dyDescent="0.2">
      <c r="E1376" s="15">
        <v>41225.770833333336</v>
      </c>
      <c r="F1376" s="21">
        <v>5.5989740218410278</v>
      </c>
      <c r="G1376" s="21">
        <v>5.5924147301508569</v>
      </c>
      <c r="H1376" s="24">
        <v>4.643707918375161E-2</v>
      </c>
      <c r="I1376" s="3">
        <f t="shared" si="64"/>
        <v>297.19999999998788</v>
      </c>
      <c r="J1376" s="3">
        <f>INDEX(PowerArray,MIN(MaximumPowerIndex,ROUND(G1376*100,0)))</f>
        <v>295.57999999998788</v>
      </c>
      <c r="K1376" s="3">
        <f>MIN(J1376-M1376+N1376,'Power Look Up'!$F$4)</f>
        <v>291.50501935516411</v>
      </c>
      <c r="M1376" s="50">
        <f t="array" ref="M1376">_xlfn.SUM(_xlfn.NORM.DIST($S$3:$S$1003,$G1376,$P1376,FALSE)*WindSpeedStep*$T$3:$T$1003)</f>
        <v>292.55063001378761</v>
      </c>
      <c r="N1376" s="50">
        <f t="array" ref="N1376">_xlfn.SUM(_xlfn.NORM.DIST($S$3:$S$1003,$G1376,$Q1376,FALSE)*WindSpeedStep*$T$3:$T$1003)</f>
        <v>288.47564936896384</v>
      </c>
      <c r="P1376" s="42">
        <f t="shared" si="63"/>
        <v>0.55924147301508575</v>
      </c>
      <c r="Q1376" s="42">
        <f t="shared" si="65"/>
        <v>0.25969540565239424</v>
      </c>
    </row>
    <row r="1377" spans="5:17" x14ac:dyDescent="0.2">
      <c r="E1377" s="15">
        <v>41225.777777777781</v>
      </c>
      <c r="F1377" s="21">
        <v>5.6955701985658269</v>
      </c>
      <c r="G1377" s="21">
        <v>5.6694609697701592</v>
      </c>
      <c r="H1377" s="24">
        <v>5.0916763359886853E-2</v>
      </c>
      <c r="I1377" s="3">
        <f t="shared" si="64"/>
        <v>313.39999999998753</v>
      </c>
      <c r="J1377" s="3">
        <f>INDEX(PowerArray,MIN(MaximumPowerIndex,ROUND(G1377*100,0)))</f>
        <v>308.53999999998763</v>
      </c>
      <c r="K1377" s="3">
        <f>MIN(J1377-M1377+N1377,'Power Look Up'!$F$4)</f>
        <v>303.60916805525784</v>
      </c>
      <c r="M1377" s="50">
        <f t="array" ref="M1377">_xlfn.SUM(_xlfn.NORM.DIST($S$3:$S$1003,$G1377,$P1377,FALSE)*WindSpeedStep*$T$3:$T$1003)</f>
        <v>306.06375622022892</v>
      </c>
      <c r="N1377" s="50">
        <f t="array" ref="N1377">_xlfn.SUM(_xlfn.NORM.DIST($S$3:$S$1003,$G1377,$Q1377,FALSE)*WindSpeedStep*$T$3:$T$1003)</f>
        <v>301.13292427549914</v>
      </c>
      <c r="P1377" s="42">
        <f t="shared" si="63"/>
        <v>0.56694609697701592</v>
      </c>
      <c r="Q1377" s="42">
        <f t="shared" si="65"/>
        <v>0.28867060257590182</v>
      </c>
    </row>
    <row r="1378" spans="5:17" x14ac:dyDescent="0.2">
      <c r="E1378" s="15">
        <v>41225.784722222219</v>
      </c>
      <c r="F1378" s="21">
        <v>6.5861934539127791</v>
      </c>
      <c r="G1378" s="21">
        <v>6.5553589379417323</v>
      </c>
      <c r="H1378" s="24">
        <v>6.3769763663787157E-2</v>
      </c>
      <c r="I1378" s="3">
        <f t="shared" si="64"/>
        <v>495.33999999997832</v>
      </c>
      <c r="J1378" s="3">
        <f>INDEX(PowerArray,MIN(MaximumPowerIndex,ROUND(G1378*100,0)))</f>
        <v>488.55999999997846</v>
      </c>
      <c r="K1378" s="3">
        <f>MIN(J1378-M1378+N1378,'Power Look Up'!$F$4)</f>
        <v>479.97888332031755</v>
      </c>
      <c r="M1378" s="50">
        <f t="array" ref="M1378">_xlfn.SUM(_xlfn.NORM.DIST($S$3:$S$1003,$G1378,$P1378,FALSE)*WindSpeedStep*$T$3:$T$1003)</f>
        <v>484.99824314322558</v>
      </c>
      <c r="N1378" s="50">
        <f t="array" ref="N1378">_xlfn.SUM(_xlfn.NORM.DIST($S$3:$S$1003,$G1378,$Q1378,FALSE)*WindSpeedStep*$T$3:$T$1003)</f>
        <v>476.41712646356467</v>
      </c>
      <c r="P1378" s="42">
        <f t="shared" si="63"/>
        <v>0.65553589379417332</v>
      </c>
      <c r="Q1378" s="42">
        <f t="shared" si="65"/>
        <v>0.41803369020383907</v>
      </c>
    </row>
    <row r="1379" spans="5:17" x14ac:dyDescent="0.2">
      <c r="E1379" s="15">
        <v>41225.791666666664</v>
      </c>
      <c r="F1379" s="21">
        <v>5.3665697404973001</v>
      </c>
      <c r="G1379" s="21">
        <v>5.3870783234047623</v>
      </c>
      <c r="H1379" s="24">
        <v>6.8945344585368884E-2</v>
      </c>
      <c r="I1379" s="3">
        <f t="shared" si="64"/>
        <v>259.93999999998863</v>
      </c>
      <c r="J1379" s="3">
        <f>INDEX(PowerArray,MIN(MaximumPowerIndex,ROUND(G1379*100,0)))</f>
        <v>263.17999999998858</v>
      </c>
      <c r="K1379" s="3">
        <f>MIN(J1379-M1379+N1379,'Power Look Up'!$F$4)</f>
        <v>261.96563805642296</v>
      </c>
      <c r="M1379" s="50">
        <f t="array" ref="M1379">_xlfn.SUM(_xlfn.NORM.DIST($S$3:$S$1003,$G1379,$P1379,FALSE)*WindSpeedStep*$T$3:$T$1003)</f>
        <v>257.63796829388724</v>
      </c>
      <c r="N1379" s="50">
        <f t="array" ref="N1379">_xlfn.SUM(_xlfn.NORM.DIST($S$3:$S$1003,$G1379,$Q1379,FALSE)*WindSpeedStep*$T$3:$T$1003)</f>
        <v>256.42360635032162</v>
      </c>
      <c r="P1379" s="42">
        <f t="shared" si="63"/>
        <v>0.53870783234047626</v>
      </c>
      <c r="Q1379" s="42">
        <f t="shared" si="65"/>
        <v>0.37141397131551263</v>
      </c>
    </row>
    <row r="1380" spans="5:17" x14ac:dyDescent="0.2">
      <c r="E1380" s="15">
        <v>41225.798611111109</v>
      </c>
      <c r="F1380" s="21">
        <v>4.2267758915217142</v>
      </c>
      <c r="G1380" s="21">
        <v>4.288756110510711</v>
      </c>
      <c r="H1380" s="24">
        <v>7.097608382828044E-2</v>
      </c>
      <c r="I1380" s="3">
        <f t="shared" si="64"/>
        <v>116.06999999999502</v>
      </c>
      <c r="J1380" s="3">
        <f>INDEX(PowerArray,MIN(MaximumPowerIndex,ROUND(G1380*100,0)))</f>
        <v>122.60999999999487</v>
      </c>
      <c r="K1380" s="3">
        <f>MIN(J1380-M1380+N1380,'Power Look Up'!$F$4)</f>
        <v>117.61765371170563</v>
      </c>
      <c r="M1380" s="50">
        <f t="array" ref="M1380">_xlfn.SUM(_xlfn.NORM.DIST($S$3:$S$1003,$G1380,$P1380,FALSE)*WindSpeedStep*$T$3:$T$1003)</f>
        <v>85.408838940653951</v>
      </c>
      <c r="N1380" s="50">
        <f t="array" ref="N1380">_xlfn.SUM(_xlfn.NORM.DIST($S$3:$S$1003,$G1380,$Q1380,FALSE)*WindSpeedStep*$T$3:$T$1003)</f>
        <v>80.41649265236471</v>
      </c>
      <c r="P1380" s="42">
        <f t="shared" si="63"/>
        <v>0.42887561105107114</v>
      </c>
      <c r="Q1380" s="42">
        <f t="shared" si="65"/>
        <v>0.3043991132186582</v>
      </c>
    </row>
    <row r="1381" spans="5:17" x14ac:dyDescent="0.2">
      <c r="E1381" s="15">
        <v>41225.805555555555</v>
      </c>
      <c r="F1381" s="21">
        <v>4.5587977633782275</v>
      </c>
      <c r="G1381" s="21">
        <v>4.5270126878374457</v>
      </c>
      <c r="H1381" s="24">
        <v>4.3871215697840707E-2</v>
      </c>
      <c r="I1381" s="3">
        <f t="shared" si="64"/>
        <v>152.03999999999425</v>
      </c>
      <c r="J1381" s="3">
        <f>INDEX(PowerArray,MIN(MaximumPowerIndex,ROUND(G1381*100,0)))</f>
        <v>148.7699999999943</v>
      </c>
      <c r="K1381" s="3">
        <f>MIN(J1381-M1381+N1381,'Power Look Up'!$F$4)</f>
        <v>145.4706950316824</v>
      </c>
      <c r="M1381" s="50">
        <f t="array" ref="M1381">_xlfn.SUM(_xlfn.NORM.DIST($S$3:$S$1003,$G1381,$P1381,FALSE)*WindSpeedStep*$T$3:$T$1003)</f>
        <v>120.06868858699508</v>
      </c>
      <c r="N1381" s="50">
        <f t="array" ref="N1381">_xlfn.SUM(_xlfn.NORM.DIST($S$3:$S$1003,$G1381,$Q1381,FALSE)*WindSpeedStep*$T$3:$T$1003)</f>
        <v>116.76938361868318</v>
      </c>
      <c r="P1381" s="42">
        <f t="shared" si="63"/>
        <v>0.45270126878374461</v>
      </c>
      <c r="Q1381" s="42">
        <f t="shared" si="65"/>
        <v>0.19860555009497821</v>
      </c>
    </row>
    <row r="1382" spans="5:17" x14ac:dyDescent="0.2">
      <c r="E1382" s="15">
        <v>41225.8125</v>
      </c>
      <c r="F1382" s="21">
        <v>4.84964538799602</v>
      </c>
      <c r="G1382" s="21">
        <v>4.9075931639984685</v>
      </c>
      <c r="H1382" s="24">
        <v>2.8868090097171225E-2</v>
      </c>
      <c r="I1382" s="3">
        <f t="shared" si="64"/>
        <v>183.64999999999355</v>
      </c>
      <c r="J1382" s="3">
        <f>INDEX(PowerArray,MIN(MaximumPowerIndex,ROUND(G1382*100,0)))</f>
        <v>190.18999999999343</v>
      </c>
      <c r="K1382" s="3">
        <f>MIN(J1382-M1382+N1382,'Power Look Up'!$F$4)</f>
        <v>191.02582012109417</v>
      </c>
      <c r="M1382" s="50">
        <f t="array" ref="M1382">_xlfn.SUM(_xlfn.NORM.DIST($S$3:$S$1003,$G1382,$P1382,FALSE)*WindSpeedStep*$T$3:$T$1003)</f>
        <v>179.76590264066476</v>
      </c>
      <c r="N1382" s="50">
        <f t="array" ref="N1382">_xlfn.SUM(_xlfn.NORM.DIST($S$3:$S$1003,$G1382,$Q1382,FALSE)*WindSpeedStep*$T$3:$T$1003)</f>
        <v>180.6017227617655</v>
      </c>
      <c r="P1382" s="42">
        <f t="shared" si="63"/>
        <v>0.49075931639984688</v>
      </c>
      <c r="Q1382" s="42">
        <f t="shared" si="65"/>
        <v>0.14167284161856938</v>
      </c>
    </row>
    <row r="1383" spans="5:17" x14ac:dyDescent="0.2">
      <c r="E1383" s="15">
        <v>41225.819444444445</v>
      </c>
      <c r="F1383" s="21">
        <v>4.7927117153628176</v>
      </c>
      <c r="G1383" s="21">
        <v>4.7994444727002534</v>
      </c>
      <c r="H1383" s="24">
        <v>4.5903032159184558E-2</v>
      </c>
      <c r="I1383" s="3">
        <f t="shared" si="64"/>
        <v>177.1099999999937</v>
      </c>
      <c r="J1383" s="3">
        <f>INDEX(PowerArray,MIN(MaximumPowerIndex,ROUND(G1383*100,0)))</f>
        <v>178.19999999999368</v>
      </c>
      <c r="K1383" s="3">
        <f>MIN(J1383-M1383+N1383,'Power Look Up'!$F$4)</f>
        <v>178.01653367838301</v>
      </c>
      <c r="M1383" s="50">
        <f t="array" ref="M1383">_xlfn.SUM(_xlfn.NORM.DIST($S$3:$S$1003,$G1383,$P1383,FALSE)*WindSpeedStep*$T$3:$T$1003)</f>
        <v>162.55257433025088</v>
      </c>
      <c r="N1383" s="50">
        <f t="array" ref="N1383">_xlfn.SUM(_xlfn.NORM.DIST($S$3:$S$1003,$G1383,$Q1383,FALSE)*WindSpeedStep*$T$3:$T$1003)</f>
        <v>162.36910800864021</v>
      </c>
      <c r="P1383" s="42">
        <f t="shared" si="63"/>
        <v>0.47994444727002539</v>
      </c>
      <c r="Q1383" s="42">
        <f t="shared" si="65"/>
        <v>0.22030905397658029</v>
      </c>
    </row>
    <row r="1384" spans="5:17" x14ac:dyDescent="0.2">
      <c r="E1384" s="15">
        <v>41225.826388888891</v>
      </c>
      <c r="F1384" s="21">
        <v>3.8893867974780929</v>
      </c>
      <c r="G1384" s="21">
        <v>3.8402007719435032</v>
      </c>
      <c r="H1384" s="24">
        <v>7.456188214245961E-2</v>
      </c>
      <c r="I1384" s="3">
        <f t="shared" si="64"/>
        <v>80.989999999996456</v>
      </c>
      <c r="J1384" s="3">
        <f>INDEX(PowerArray,MIN(MaximumPowerIndex,ROUND(G1384*100,0)))</f>
        <v>76.439999999996559</v>
      </c>
      <c r="K1384" s="3">
        <f>MIN(J1384-M1384+N1384,'Power Look Up'!$F$4)</f>
        <v>71.487193004385176</v>
      </c>
      <c r="M1384" s="50">
        <f t="array" ref="M1384">_xlfn.SUM(_xlfn.NORM.DIST($S$3:$S$1003,$G1384,$P1384,FALSE)*WindSpeedStep*$T$3:$T$1003)</f>
        <v>35.551640986593419</v>
      </c>
      <c r="N1384" s="50">
        <f t="array" ref="N1384">_xlfn.SUM(_xlfn.NORM.DIST($S$3:$S$1003,$G1384,$Q1384,FALSE)*WindSpeedStep*$T$3:$T$1003)</f>
        <v>30.598833990982033</v>
      </c>
      <c r="P1384" s="42">
        <f t="shared" si="63"/>
        <v>0.38402007719435033</v>
      </c>
      <c r="Q1384" s="42">
        <f t="shared" si="65"/>
        <v>0.28633259736103389</v>
      </c>
    </row>
    <row r="1385" spans="5:17" x14ac:dyDescent="0.2">
      <c r="E1385" s="15">
        <v>41225.833333333336</v>
      </c>
      <c r="F1385" s="21">
        <v>3.6299313148781747</v>
      </c>
      <c r="G1385" s="21">
        <v>3.6816314526170384</v>
      </c>
      <c r="H1385" s="24">
        <v>4.6832842071477442E-2</v>
      </c>
      <c r="I1385" s="3">
        <f t="shared" si="64"/>
        <v>57.329999999996957</v>
      </c>
      <c r="J1385" s="3">
        <f>INDEX(PowerArray,MIN(MaximumPowerIndex,ROUND(G1385*100,0)))</f>
        <v>61.879999999996862</v>
      </c>
      <c r="K1385" s="3">
        <f>MIN(J1385-M1385+N1385,'Power Look Up'!$F$4)</f>
        <v>56.562573789307251</v>
      </c>
      <c r="M1385" s="50">
        <f t="array" ref="M1385">_xlfn.SUM(_xlfn.NORM.DIST($S$3:$S$1003,$G1385,$P1385,FALSE)*WindSpeedStep*$T$3:$T$1003)</f>
        <v>24.616464890317506</v>
      </c>
      <c r="N1385" s="50">
        <f t="array" ref="N1385">_xlfn.SUM(_xlfn.NORM.DIST($S$3:$S$1003,$G1385,$Q1385,FALSE)*WindSpeedStep*$T$3:$T$1003)</f>
        <v>19.299038679627895</v>
      </c>
      <c r="P1385" s="42">
        <f t="shared" si="63"/>
        <v>0.36816314526170385</v>
      </c>
      <c r="Q1385" s="42">
        <f t="shared" si="65"/>
        <v>0.17242126438579783</v>
      </c>
    </row>
    <row r="1386" spans="5:17" x14ac:dyDescent="0.2">
      <c r="E1386" s="15">
        <v>41225.840277777781</v>
      </c>
      <c r="F1386" s="21">
        <v>4.0406408219630618</v>
      </c>
      <c r="G1386" s="21">
        <v>4.0995095136710811</v>
      </c>
      <c r="H1386" s="24">
        <v>9.651934363483626E-2</v>
      </c>
      <c r="I1386" s="3">
        <f t="shared" si="64"/>
        <v>95.359999999995452</v>
      </c>
      <c r="J1386" s="3">
        <f>INDEX(PowerArray,MIN(MaximumPowerIndex,ROUND(G1386*100,0)))</f>
        <v>101.89999999999532</v>
      </c>
      <c r="K1386" s="3">
        <f>MIN(J1386-M1386+N1386,'Power Look Up'!$F$4)</f>
        <v>101.12287586613451</v>
      </c>
      <c r="M1386" s="50">
        <f t="array" ref="M1386">_xlfn.SUM(_xlfn.NORM.DIST($S$3:$S$1003,$G1386,$P1386,FALSE)*WindSpeedStep*$T$3:$T$1003)</f>
        <v>61.251365553645314</v>
      </c>
      <c r="N1386" s="50">
        <f t="array" ref="N1386">_xlfn.SUM(_xlfn.NORM.DIST($S$3:$S$1003,$G1386,$Q1386,FALSE)*WindSpeedStep*$T$3:$T$1003)</f>
        <v>60.474241419784498</v>
      </c>
      <c r="P1386" s="42">
        <f t="shared" si="63"/>
        <v>0.40995095136710813</v>
      </c>
      <c r="Q1386" s="42">
        <f t="shared" si="65"/>
        <v>0.39568196748429957</v>
      </c>
    </row>
    <row r="1387" spans="5:17" x14ac:dyDescent="0.2">
      <c r="E1387" s="15">
        <v>41225.847222222219</v>
      </c>
      <c r="F1387" s="21">
        <v>5.1577235464587892</v>
      </c>
      <c r="G1387" s="21">
        <v>5.2901070991510499</v>
      </c>
      <c r="H1387" s="24">
        <v>9.500315315201921E-2</v>
      </c>
      <c r="I1387" s="3">
        <f t="shared" si="64"/>
        <v>225.91999999998939</v>
      </c>
      <c r="J1387" s="3">
        <f>INDEX(PowerArray,MIN(MaximumPowerIndex,ROUND(G1387*100,0)))</f>
        <v>246.97999999998893</v>
      </c>
      <c r="K1387" s="3">
        <f>MIN(J1387-M1387+N1387,'Power Look Up'!$F$4)</f>
        <v>246.77312248193968</v>
      </c>
      <c r="M1387" s="50">
        <f t="array" ref="M1387">_xlfn.SUM(_xlfn.NORM.DIST($S$3:$S$1003,$G1387,$P1387,FALSE)*WindSpeedStep*$T$3:$T$1003)</f>
        <v>241.58750760045902</v>
      </c>
      <c r="N1387" s="50">
        <f t="array" ref="N1387">_xlfn.SUM(_xlfn.NORM.DIST($S$3:$S$1003,$G1387,$Q1387,FALSE)*WindSpeedStep*$T$3:$T$1003)</f>
        <v>241.38063008240977</v>
      </c>
      <c r="P1387" s="42">
        <f t="shared" si="63"/>
        <v>0.52901070991510502</v>
      </c>
      <c r="Q1387" s="42">
        <f t="shared" si="65"/>
        <v>0.50257685493123128</v>
      </c>
    </row>
    <row r="1388" spans="5:17" x14ac:dyDescent="0.2">
      <c r="E1388" s="15">
        <v>41225.854166666664</v>
      </c>
      <c r="F1388" s="21">
        <v>4.989532497176576</v>
      </c>
      <c r="G1388" s="21">
        <v>5.1354926923141591</v>
      </c>
      <c r="H1388" s="24">
        <v>0.13428111759551273</v>
      </c>
      <c r="I1388" s="3">
        <f t="shared" si="64"/>
        <v>198.90999999999326</v>
      </c>
      <c r="J1388" s="3">
        <f>INDEX(PowerArray,MIN(MaximumPowerIndex,ROUND(G1388*100,0)))</f>
        <v>222.67999999998943</v>
      </c>
      <c r="K1388" s="3">
        <f>MIN(J1388-M1388+N1388,'Power Look Up'!$F$4)</f>
        <v>225.05998835435281</v>
      </c>
      <c r="M1388" s="50">
        <f t="array" ref="M1388">_xlfn.SUM(_xlfn.NORM.DIST($S$3:$S$1003,$G1388,$P1388,FALSE)*WindSpeedStep*$T$3:$T$1003)</f>
        <v>216.38463838853758</v>
      </c>
      <c r="N1388" s="50">
        <f t="array" ref="N1388">_xlfn.SUM(_xlfn.NORM.DIST($S$3:$S$1003,$G1388,$Q1388,FALSE)*WindSpeedStep*$T$3:$T$1003)</f>
        <v>218.76462674290096</v>
      </c>
      <c r="P1388" s="42">
        <f t="shared" si="63"/>
        <v>0.51354926923141597</v>
      </c>
      <c r="Q1388" s="42">
        <f t="shared" si="65"/>
        <v>0.68959969812753386</v>
      </c>
    </row>
    <row r="1389" spans="5:17" x14ac:dyDescent="0.2">
      <c r="E1389" s="15">
        <v>41225.861111111109</v>
      </c>
      <c r="F1389" s="21">
        <v>4.8362504701662141</v>
      </c>
      <c r="G1389" s="21">
        <v>4.8878774614377223</v>
      </c>
      <c r="H1389" s="24">
        <v>0.12406305333052342</v>
      </c>
      <c r="I1389" s="3">
        <f t="shared" si="64"/>
        <v>182.55999999999358</v>
      </c>
      <c r="J1389" s="3">
        <f>INDEX(PowerArray,MIN(MaximumPowerIndex,ROUND(G1389*100,0)))</f>
        <v>188.00999999999348</v>
      </c>
      <c r="K1389" s="3">
        <f>MIN(J1389-M1389+N1389,'Power Look Up'!$F$4)</f>
        <v>189.52753885959007</v>
      </c>
      <c r="M1389" s="50">
        <f t="array" ref="M1389">_xlfn.SUM(_xlfn.NORM.DIST($S$3:$S$1003,$G1389,$P1389,FALSE)*WindSpeedStep*$T$3:$T$1003)</f>
        <v>176.61945224722436</v>
      </c>
      <c r="N1389" s="50">
        <f t="array" ref="N1389">_xlfn.SUM(_xlfn.NORM.DIST($S$3:$S$1003,$G1389,$Q1389,FALSE)*WindSpeedStep*$T$3:$T$1003)</f>
        <v>178.13699110682094</v>
      </c>
      <c r="P1389" s="42">
        <f t="shared" si="63"/>
        <v>0.48878774614377224</v>
      </c>
      <c r="Q1389" s="42">
        <f t="shared" si="65"/>
        <v>0.60640500217141158</v>
      </c>
    </row>
    <row r="1390" spans="5:17" x14ac:dyDescent="0.2">
      <c r="E1390" s="15">
        <v>41225.868055555555</v>
      </c>
      <c r="F1390" s="21">
        <v>5.4381580003573209</v>
      </c>
      <c r="G1390" s="21">
        <v>5.334293391037316</v>
      </c>
      <c r="H1390" s="24">
        <v>7.5393175404808097E-2</v>
      </c>
      <c r="I1390" s="3">
        <f t="shared" si="64"/>
        <v>271.27999999998838</v>
      </c>
      <c r="J1390" s="3">
        <f>INDEX(PowerArray,MIN(MaximumPowerIndex,ROUND(G1390*100,0)))</f>
        <v>253.45999999998878</v>
      </c>
      <c r="K1390" s="3">
        <f>MIN(J1390-M1390+N1390,'Power Look Up'!$F$4)</f>
        <v>252.64959260171398</v>
      </c>
      <c r="M1390" s="50">
        <f t="array" ref="M1390">_xlfn.SUM(_xlfn.NORM.DIST($S$3:$S$1003,$G1390,$P1390,FALSE)*WindSpeedStep*$T$3:$T$1003)</f>
        <v>248.87299810230053</v>
      </c>
      <c r="N1390" s="50">
        <f t="array" ref="N1390">_xlfn.SUM(_xlfn.NORM.DIST($S$3:$S$1003,$G1390,$Q1390,FALSE)*WindSpeedStep*$T$3:$T$1003)</f>
        <v>248.06259070402572</v>
      </c>
      <c r="P1390" s="42">
        <f t="shared" si="63"/>
        <v>0.53342933910373158</v>
      </c>
      <c r="Q1390" s="42">
        <f t="shared" si="65"/>
        <v>0.40216931729118494</v>
      </c>
    </row>
    <row r="1391" spans="5:17" x14ac:dyDescent="0.2">
      <c r="E1391" s="15">
        <v>41225.875</v>
      </c>
      <c r="F1391" s="21">
        <v>5.4675005794959395</v>
      </c>
      <c r="G1391" s="21">
        <v>5.4965936373194184</v>
      </c>
      <c r="H1391" s="24">
        <v>6.5843614420465074E-2</v>
      </c>
      <c r="I1391" s="3">
        <f t="shared" si="64"/>
        <v>276.13999999998828</v>
      </c>
      <c r="J1391" s="3">
        <f>INDEX(PowerArray,MIN(MaximumPowerIndex,ROUND(G1391*100,0)))</f>
        <v>280.99999999998818</v>
      </c>
      <c r="K1391" s="3">
        <f>MIN(J1391-M1391+N1391,'Power Look Up'!$F$4)</f>
        <v>278.85630123975795</v>
      </c>
      <c r="M1391" s="50">
        <f t="array" ref="M1391">_xlfn.SUM(_xlfn.NORM.DIST($S$3:$S$1003,$G1391,$P1391,FALSE)*WindSpeedStep*$T$3:$T$1003)</f>
        <v>276.07811202749679</v>
      </c>
      <c r="N1391" s="50">
        <f t="array" ref="N1391">_xlfn.SUM(_xlfn.NORM.DIST($S$3:$S$1003,$G1391,$Q1391,FALSE)*WindSpeedStep*$T$3:$T$1003)</f>
        <v>273.93441326726656</v>
      </c>
      <c r="P1391" s="42">
        <f t="shared" si="63"/>
        <v>0.54965936373194191</v>
      </c>
      <c r="Q1391" s="42">
        <f t="shared" si="65"/>
        <v>0.36191559208164142</v>
      </c>
    </row>
    <row r="1392" spans="5:17" x14ac:dyDescent="0.2">
      <c r="E1392" s="15">
        <v>41225.881944444445</v>
      </c>
      <c r="F1392" s="21">
        <v>6.1233437218908726</v>
      </c>
      <c r="G1392" s="21">
        <v>6.0690048507798258</v>
      </c>
      <c r="H1392" s="24">
        <v>4.5726650783787251E-2</v>
      </c>
      <c r="I1392" s="3">
        <f t="shared" si="64"/>
        <v>389.11999999998056</v>
      </c>
      <c r="J1392" s="3">
        <f>INDEX(PowerArray,MIN(MaximumPowerIndex,ROUND(G1392*100,0)))</f>
        <v>377.81999999998078</v>
      </c>
      <c r="K1392" s="3">
        <f>MIN(J1392-M1392+N1392,'Power Look Up'!$F$4)</f>
        <v>368.30721593451244</v>
      </c>
      <c r="M1392" s="50">
        <f t="array" ref="M1392">_xlfn.SUM(_xlfn.NORM.DIST($S$3:$S$1003,$G1392,$P1392,FALSE)*WindSpeedStep*$T$3:$T$1003)</f>
        <v>380.89165927798729</v>
      </c>
      <c r="N1392" s="50">
        <f t="array" ref="N1392">_xlfn.SUM(_xlfn.NORM.DIST($S$3:$S$1003,$G1392,$Q1392,FALSE)*WindSpeedStep*$T$3:$T$1003)</f>
        <v>371.37887521251895</v>
      </c>
      <c r="P1392" s="42">
        <f t="shared" si="63"/>
        <v>0.60690048507798267</v>
      </c>
      <c r="Q1392" s="42">
        <f t="shared" si="65"/>
        <v>0.27751526541671995</v>
      </c>
    </row>
    <row r="1393" spans="5:17" x14ac:dyDescent="0.2">
      <c r="E1393" s="15">
        <v>41225.888888888891</v>
      </c>
      <c r="F1393" s="21">
        <v>6.2641260896502313</v>
      </c>
      <c r="G1393" s="21">
        <v>6.1503609122047207</v>
      </c>
      <c r="H1393" s="24">
        <v>3.5120621272852461E-2</v>
      </c>
      <c r="I1393" s="3">
        <f t="shared" si="64"/>
        <v>420.75999999997987</v>
      </c>
      <c r="J1393" s="3">
        <f>INDEX(PowerArray,MIN(MaximumPowerIndex,ROUND(G1393*100,0)))</f>
        <v>395.89999999998042</v>
      </c>
      <c r="K1393" s="3">
        <f>MIN(J1393-M1393+N1393,'Power Look Up'!$F$4)</f>
        <v>384.74216890391949</v>
      </c>
      <c r="M1393" s="50">
        <f t="array" ref="M1393">_xlfn.SUM(_xlfn.NORM.DIST($S$3:$S$1003,$G1393,$P1393,FALSE)*WindSpeedStep*$T$3:$T$1003)</f>
        <v>397.24440110719394</v>
      </c>
      <c r="N1393" s="50">
        <f t="array" ref="N1393">_xlfn.SUM(_xlfn.NORM.DIST($S$3:$S$1003,$G1393,$Q1393,FALSE)*WindSpeedStep*$T$3:$T$1003)</f>
        <v>386.08657001113301</v>
      </c>
      <c r="P1393" s="42">
        <f t="shared" si="63"/>
        <v>0.61503609122047209</v>
      </c>
      <c r="Q1393" s="42">
        <f t="shared" si="65"/>
        <v>0.21600449628889737</v>
      </c>
    </row>
    <row r="1394" spans="5:17" x14ac:dyDescent="0.2">
      <c r="E1394" s="15">
        <v>41225.895833333336</v>
      </c>
      <c r="F1394" s="21">
        <v>6.0415806455025667</v>
      </c>
      <c r="G1394" s="21">
        <v>5.9100288742379767</v>
      </c>
      <c r="H1394" s="24">
        <v>3.9724703530798551E-2</v>
      </c>
      <c r="I1394" s="3">
        <f t="shared" si="64"/>
        <v>371.03999999998092</v>
      </c>
      <c r="J1394" s="3">
        <f>INDEX(PowerArray,MIN(MaximumPowerIndex,ROUND(G1394*100,0)))</f>
        <v>347.41999999998677</v>
      </c>
      <c r="K1394" s="3">
        <f>MIN(J1394-M1394+N1394,'Power Look Up'!$F$4)</f>
        <v>338.07748195527586</v>
      </c>
      <c r="M1394" s="50">
        <f t="array" ref="M1394">_xlfn.SUM(_xlfn.NORM.DIST($S$3:$S$1003,$G1394,$P1394,FALSE)*WindSpeedStep*$T$3:$T$1003)</f>
        <v>350.0775632036873</v>
      </c>
      <c r="N1394" s="50">
        <f t="array" ref="N1394">_xlfn.SUM(_xlfn.NORM.DIST($S$3:$S$1003,$G1394,$Q1394,FALSE)*WindSpeedStep*$T$3:$T$1003)</f>
        <v>340.73504515897639</v>
      </c>
      <c r="P1394" s="42">
        <f t="shared" si="63"/>
        <v>0.5910028874237977</v>
      </c>
      <c r="Q1394" s="42">
        <f t="shared" si="65"/>
        <v>0.23477414488756274</v>
      </c>
    </row>
    <row r="1395" spans="5:17" x14ac:dyDescent="0.2">
      <c r="E1395" s="15">
        <v>41225.902777777781</v>
      </c>
      <c r="F1395" s="21">
        <v>5.7412700031689523</v>
      </c>
      <c r="G1395" s="21">
        <v>5.651086855684988</v>
      </c>
      <c r="H1395" s="24">
        <v>5.0511472172521332E-2</v>
      </c>
      <c r="I1395" s="3">
        <f t="shared" si="64"/>
        <v>319.87999999998738</v>
      </c>
      <c r="J1395" s="3">
        <f>INDEX(PowerArray,MIN(MaximumPowerIndex,ROUND(G1395*100,0)))</f>
        <v>305.29999999998768</v>
      </c>
      <c r="K1395" s="3">
        <f>MIN(J1395-M1395+N1395,'Power Look Up'!$F$4)</f>
        <v>300.59203779073761</v>
      </c>
      <c r="M1395" s="50">
        <f t="array" ref="M1395">_xlfn.SUM(_xlfn.NORM.DIST($S$3:$S$1003,$G1395,$P1395,FALSE)*WindSpeedStep*$T$3:$T$1003)</f>
        <v>302.81779078647327</v>
      </c>
      <c r="N1395" s="50">
        <f t="array" ref="N1395">_xlfn.SUM(_xlfn.NORM.DIST($S$3:$S$1003,$G1395,$Q1395,FALSE)*WindSpeedStep*$T$3:$T$1003)</f>
        <v>298.1098285772232</v>
      </c>
      <c r="P1395" s="42">
        <f t="shared" si="63"/>
        <v>0.5651086855684988</v>
      </c>
      <c r="Q1395" s="42">
        <f t="shared" si="65"/>
        <v>0.28544471645543334</v>
      </c>
    </row>
    <row r="1396" spans="5:17" x14ac:dyDescent="0.2">
      <c r="E1396" s="15">
        <v>41225.909722222219</v>
      </c>
      <c r="F1396" s="21">
        <v>5.7904313174272328</v>
      </c>
      <c r="G1396" s="21">
        <v>5.8053342914319312</v>
      </c>
      <c r="H1396" s="24">
        <v>7.4260443899204179E-2</v>
      </c>
      <c r="I1396" s="3">
        <f t="shared" si="64"/>
        <v>327.97999999998717</v>
      </c>
      <c r="J1396" s="3">
        <f>INDEX(PowerArray,MIN(MaximumPowerIndex,ROUND(G1396*100,0)))</f>
        <v>331.21999999998712</v>
      </c>
      <c r="K1396" s="3">
        <f>MIN(J1396-M1396+N1396,'Power Look Up'!$F$4)</f>
        <v>327.55765020964736</v>
      </c>
      <c r="M1396" s="50">
        <f t="array" ref="M1396">_xlfn.SUM(_xlfn.NORM.DIST($S$3:$S$1003,$G1396,$P1396,FALSE)*WindSpeedStep*$T$3:$T$1003)</f>
        <v>330.55990623377426</v>
      </c>
      <c r="N1396" s="50">
        <f t="array" ref="N1396">_xlfn.SUM(_xlfn.NORM.DIST($S$3:$S$1003,$G1396,$Q1396,FALSE)*WindSpeedStep*$T$3:$T$1003)</f>
        <v>326.8975564434345</v>
      </c>
      <c r="P1396" s="42">
        <f t="shared" si="63"/>
        <v>0.58053342914319317</v>
      </c>
      <c r="Q1396" s="42">
        <f t="shared" si="65"/>
        <v>0.43110670146500718</v>
      </c>
    </row>
    <row r="1397" spans="5:17" x14ac:dyDescent="0.2">
      <c r="E1397" s="15">
        <v>41225.916666666664</v>
      </c>
      <c r="F1397" s="21">
        <v>6.816532061691901</v>
      </c>
      <c r="G1397" s="21">
        <v>6.6987382826214343</v>
      </c>
      <c r="H1397" s="24">
        <v>2.7873411036643897E-2</v>
      </c>
      <c r="I1397" s="3">
        <f t="shared" si="64"/>
        <v>547.3199999999772</v>
      </c>
      <c r="J1397" s="3">
        <f>INDEX(PowerArray,MIN(MaximumPowerIndex,ROUND(G1397*100,0)))</f>
        <v>520.19999999997776</v>
      </c>
      <c r="K1397" s="3">
        <f>MIN(J1397-M1397+N1397,'Power Look Up'!$F$4)</f>
        <v>506.27917898092107</v>
      </c>
      <c r="M1397" s="50">
        <f t="array" ref="M1397">_xlfn.SUM(_xlfn.NORM.DIST($S$3:$S$1003,$G1397,$P1397,FALSE)*WindSpeedStep*$T$3:$T$1003)</f>
        <v>518.7284545841618</v>
      </c>
      <c r="N1397" s="50">
        <f t="array" ref="N1397">_xlfn.SUM(_xlfn.NORM.DIST($S$3:$S$1003,$G1397,$Q1397,FALSE)*WindSpeedStep*$T$3:$T$1003)</f>
        <v>504.80763356510511</v>
      </c>
      <c r="P1397" s="42">
        <f t="shared" si="63"/>
        <v>0.66987382826214348</v>
      </c>
      <c r="Q1397" s="42">
        <f t="shared" si="65"/>
        <v>0.18671668557840926</v>
      </c>
    </row>
    <row r="1398" spans="5:17" x14ac:dyDescent="0.2">
      <c r="E1398" s="15">
        <v>41225.923611111109</v>
      </c>
      <c r="F1398" s="21">
        <v>6.6307581522251224</v>
      </c>
      <c r="G1398" s="21">
        <v>6.5539532496919763</v>
      </c>
      <c r="H1398" s="24">
        <v>3.6194956065387751E-2</v>
      </c>
      <c r="I1398" s="3">
        <f t="shared" si="64"/>
        <v>504.37999999997811</v>
      </c>
      <c r="J1398" s="3">
        <f>INDEX(PowerArray,MIN(MaximumPowerIndex,ROUND(G1398*100,0)))</f>
        <v>486.29999999997847</v>
      </c>
      <c r="K1398" s="3">
        <f>MIN(J1398-M1398+N1398,'Power Look Up'!$F$4)</f>
        <v>474.60558507273674</v>
      </c>
      <c r="M1398" s="50">
        <f t="array" ref="M1398">_xlfn.SUM(_xlfn.NORM.DIST($S$3:$S$1003,$G1398,$P1398,FALSE)*WindSpeedStep*$T$3:$T$1003)</f>
        <v>484.67461612248957</v>
      </c>
      <c r="N1398" s="50">
        <f t="array" ref="N1398">_xlfn.SUM(_xlfn.NORM.DIST($S$3:$S$1003,$G1398,$Q1398,FALSE)*WindSpeedStep*$T$3:$T$1003)</f>
        <v>472.98020119524784</v>
      </c>
      <c r="P1398" s="42">
        <f t="shared" si="63"/>
        <v>0.65539532496919772</v>
      </c>
      <c r="Q1398" s="42">
        <f t="shared" si="65"/>
        <v>0.23722004992720636</v>
      </c>
    </row>
    <row r="1399" spans="5:17" x14ac:dyDescent="0.2">
      <c r="E1399" s="15">
        <v>41225.930555555555</v>
      </c>
      <c r="F1399" s="21">
        <v>5.8727410775720603</v>
      </c>
      <c r="G1399" s="21">
        <v>5.9785363462695909</v>
      </c>
      <c r="H1399" s="24">
        <v>5.2786253625906804E-2</v>
      </c>
      <c r="I1399" s="3">
        <f t="shared" si="64"/>
        <v>340.93999999998692</v>
      </c>
      <c r="J1399" s="3">
        <f>INDEX(PowerArray,MIN(MaximumPowerIndex,ROUND(G1399*100,0)))</f>
        <v>358.75999999998658</v>
      </c>
      <c r="K1399" s="3">
        <f>MIN(J1399-M1399+N1399,'Power Look Up'!$F$4)</f>
        <v>350.82554974900961</v>
      </c>
      <c r="M1399" s="50">
        <f t="array" ref="M1399">_xlfn.SUM(_xlfn.NORM.DIST($S$3:$S$1003,$G1399,$P1399,FALSE)*WindSpeedStep*$T$3:$T$1003)</f>
        <v>363.17629563275193</v>
      </c>
      <c r="N1399" s="50">
        <f t="array" ref="N1399">_xlfn.SUM(_xlfn.NORM.DIST($S$3:$S$1003,$G1399,$Q1399,FALSE)*WindSpeedStep*$T$3:$T$1003)</f>
        <v>355.24184538177497</v>
      </c>
      <c r="P1399" s="42">
        <f t="shared" si="63"/>
        <v>0.59785363462695906</v>
      </c>
      <c r="Q1399" s="42">
        <f t="shared" si="65"/>
        <v>0.31558453588588881</v>
      </c>
    </row>
    <row r="1400" spans="5:17" x14ac:dyDescent="0.2">
      <c r="E1400" s="15">
        <v>41225.9375</v>
      </c>
      <c r="F1400" s="21">
        <v>5.8284564269414831</v>
      </c>
      <c r="G1400" s="21">
        <v>5.9097401990892093</v>
      </c>
      <c r="H1400" s="24">
        <v>3.7745842790051755E-2</v>
      </c>
      <c r="I1400" s="3">
        <f t="shared" si="64"/>
        <v>334.45999999998708</v>
      </c>
      <c r="J1400" s="3">
        <f>INDEX(PowerArray,MIN(MaximumPowerIndex,ROUND(G1400*100,0)))</f>
        <v>347.41999999998677</v>
      </c>
      <c r="K1400" s="3">
        <f>MIN(J1400-M1400+N1400,'Power Look Up'!$F$4)</f>
        <v>337.79698158850596</v>
      </c>
      <c r="M1400" s="50">
        <f t="array" ref="M1400">_xlfn.SUM(_xlfn.NORM.DIST($S$3:$S$1003,$G1400,$P1400,FALSE)*WindSpeedStep*$T$3:$T$1003)</f>
        <v>350.02292814675661</v>
      </c>
      <c r="N1400" s="50">
        <f t="array" ref="N1400">_xlfn.SUM(_xlfn.NORM.DIST($S$3:$S$1003,$G1400,$Q1400,FALSE)*WindSpeedStep*$T$3:$T$1003)</f>
        <v>340.3999097352758</v>
      </c>
      <c r="P1400" s="42">
        <f t="shared" si="63"/>
        <v>0.59097401990892096</v>
      </c>
      <c r="Q1400" s="42">
        <f t="shared" si="65"/>
        <v>0.22306812448487046</v>
      </c>
    </row>
    <row r="1401" spans="5:17" x14ac:dyDescent="0.2">
      <c r="E1401" s="15">
        <v>41225.944444444445</v>
      </c>
      <c r="F1401" s="21">
        <v>6.1237928087698092</v>
      </c>
      <c r="G1401" s="21">
        <v>6.1688878802905105</v>
      </c>
      <c r="H1401" s="24">
        <v>4.898924724728989E-2</v>
      </c>
      <c r="I1401" s="3">
        <f t="shared" si="64"/>
        <v>389.11999999998056</v>
      </c>
      <c r="J1401" s="3">
        <f>INDEX(PowerArray,MIN(MaximumPowerIndex,ROUND(G1401*100,0)))</f>
        <v>400.41999999998029</v>
      </c>
      <c r="K1401" s="3">
        <f>MIN(J1401-M1401+N1401,'Power Look Up'!$F$4)</f>
        <v>391.10092884092546</v>
      </c>
      <c r="M1401" s="50">
        <f t="array" ref="M1401">_xlfn.SUM(_xlfn.NORM.DIST($S$3:$S$1003,$G1401,$P1401,FALSE)*WindSpeedStep*$T$3:$T$1003)</f>
        <v>401.02566613086833</v>
      </c>
      <c r="N1401" s="50">
        <f t="array" ref="N1401">_xlfn.SUM(_xlfn.NORM.DIST($S$3:$S$1003,$G1401,$Q1401,FALSE)*WindSpeedStep*$T$3:$T$1003)</f>
        <v>391.7065949718135</v>
      </c>
      <c r="P1401" s="42">
        <f t="shared" si="63"/>
        <v>0.61688878802905112</v>
      </c>
      <c r="Q1401" s="42">
        <f t="shared" si="65"/>
        <v>0.30220917360836186</v>
      </c>
    </row>
    <row r="1402" spans="5:17" x14ac:dyDescent="0.2">
      <c r="E1402" s="15">
        <v>41225.951388888891</v>
      </c>
      <c r="F1402" s="21">
        <v>6.5384766062877615</v>
      </c>
      <c r="G1402" s="21">
        <v>6.5966906679139212</v>
      </c>
      <c r="H1402" s="24">
        <v>3.3646981284361527E-2</v>
      </c>
      <c r="I1402" s="3">
        <f t="shared" si="64"/>
        <v>484.03999999997853</v>
      </c>
      <c r="J1402" s="3">
        <f>INDEX(PowerArray,MIN(MaximumPowerIndex,ROUND(G1402*100,0)))</f>
        <v>497.59999999997825</v>
      </c>
      <c r="K1402" s="3">
        <f>MIN(J1402-M1402+N1402,'Power Look Up'!$F$4)</f>
        <v>485.37237099116675</v>
      </c>
      <c r="M1402" s="50">
        <f t="array" ref="M1402">_xlfn.SUM(_xlfn.NORM.DIST($S$3:$S$1003,$G1402,$P1402,FALSE)*WindSpeedStep*$T$3:$T$1003)</f>
        <v>494.57492065624399</v>
      </c>
      <c r="N1402" s="50">
        <f t="array" ref="N1402">_xlfn.SUM(_xlfn.NORM.DIST($S$3:$S$1003,$G1402,$Q1402,FALSE)*WindSpeedStep*$T$3:$T$1003)</f>
        <v>482.34729164743248</v>
      </c>
      <c r="P1402" s="42">
        <f t="shared" si="63"/>
        <v>0.65966906679139214</v>
      </c>
      <c r="Q1402" s="42">
        <f t="shared" si="65"/>
        <v>0.22195872744202205</v>
      </c>
    </row>
    <row r="1403" spans="5:17" x14ac:dyDescent="0.2">
      <c r="E1403" s="15">
        <v>41225.958333333336</v>
      </c>
      <c r="F1403" s="21">
        <v>6.6319060577011015</v>
      </c>
      <c r="G1403" s="21">
        <v>6.6908468480476779</v>
      </c>
      <c r="H1403" s="24">
        <v>3.7696553272146403E-2</v>
      </c>
      <c r="I1403" s="3">
        <f t="shared" si="64"/>
        <v>504.37999999997811</v>
      </c>
      <c r="J1403" s="3">
        <f>INDEX(PowerArray,MIN(MaximumPowerIndex,ROUND(G1403*100,0)))</f>
        <v>517.93999999997777</v>
      </c>
      <c r="K1403" s="3">
        <f>MIN(J1403-M1403+N1403,'Power Look Up'!$F$4)</f>
        <v>504.85591733296724</v>
      </c>
      <c r="M1403" s="50">
        <f t="array" ref="M1403">_xlfn.SUM(_xlfn.NORM.DIST($S$3:$S$1003,$G1403,$P1403,FALSE)*WindSpeedStep*$T$3:$T$1003)</f>
        <v>516.83464670029491</v>
      </c>
      <c r="N1403" s="50">
        <f t="array" ref="N1403">_xlfn.SUM(_xlfn.NORM.DIST($S$3:$S$1003,$G1403,$Q1403,FALSE)*WindSpeedStep*$T$3:$T$1003)</f>
        <v>503.75056403328438</v>
      </c>
      <c r="P1403" s="42">
        <f t="shared" si="63"/>
        <v>0.66908468480476779</v>
      </c>
      <c r="Q1403" s="42">
        <f t="shared" si="65"/>
        <v>0.25222186464320212</v>
      </c>
    </row>
    <row r="1404" spans="5:17" x14ac:dyDescent="0.2">
      <c r="E1404" s="15">
        <v>41225.965277777781</v>
      </c>
      <c r="F1404" s="21">
        <v>6.3993559195817875</v>
      </c>
      <c r="G1404" s="21">
        <v>6.4627899048689503</v>
      </c>
      <c r="H1404" s="24">
        <v>2.8127830716401753E-2</v>
      </c>
      <c r="I1404" s="3">
        <f t="shared" si="64"/>
        <v>452.39999999997917</v>
      </c>
      <c r="J1404" s="3">
        <f>INDEX(PowerArray,MIN(MaximumPowerIndex,ROUND(G1404*100,0)))</f>
        <v>465.95999999997889</v>
      </c>
      <c r="K1404" s="3">
        <f>MIN(J1404-M1404+N1404,'Power Look Up'!$F$4)</f>
        <v>454.74274342579326</v>
      </c>
      <c r="M1404" s="50">
        <f t="array" ref="M1404">_xlfn.SUM(_xlfn.NORM.DIST($S$3:$S$1003,$G1404,$P1404,FALSE)*WindSpeedStep*$T$3:$T$1003)</f>
        <v>463.97575519249739</v>
      </c>
      <c r="N1404" s="50">
        <f t="array" ref="N1404">_xlfn.SUM(_xlfn.NORM.DIST($S$3:$S$1003,$G1404,$Q1404,FALSE)*WindSpeedStep*$T$3:$T$1003)</f>
        <v>452.75849861831176</v>
      </c>
      <c r="P1404" s="42">
        <f t="shared" si="63"/>
        <v>0.64627899048689508</v>
      </c>
      <c r="Q1404" s="42">
        <f t="shared" si="65"/>
        <v>0.18178426039982404</v>
      </c>
    </row>
    <row r="1405" spans="5:17" x14ac:dyDescent="0.2">
      <c r="E1405" s="15">
        <v>41225.972222222219</v>
      </c>
      <c r="F1405" s="21">
        <v>7.0392231796133995</v>
      </c>
      <c r="G1405" s="21">
        <v>7.0941309800635217</v>
      </c>
      <c r="H1405" s="24">
        <v>2.8412226022216304E-2</v>
      </c>
      <c r="I1405" s="3">
        <f t="shared" si="64"/>
        <v>600.03999999996824</v>
      </c>
      <c r="J1405" s="3">
        <f>INDEX(PowerArray,MIN(MaximumPowerIndex,ROUND(G1405*100,0)))</f>
        <v>615.08999999996786</v>
      </c>
      <c r="K1405" s="3">
        <f>MIN(J1405-M1405+N1405,'Power Look Up'!$F$4)</f>
        <v>596.96132697899918</v>
      </c>
      <c r="M1405" s="50">
        <f t="array" ref="M1405">_xlfn.SUM(_xlfn.NORM.DIST($S$3:$S$1003,$G1405,$P1405,FALSE)*WindSpeedStep*$T$3:$T$1003)</f>
        <v>619.28992343522611</v>
      </c>
      <c r="N1405" s="50">
        <f t="array" ref="N1405">_xlfn.SUM(_xlfn.NORM.DIST($S$3:$S$1003,$G1405,$Q1405,FALSE)*WindSpeedStep*$T$3:$T$1003)</f>
        <v>601.16125041425744</v>
      </c>
      <c r="P1405" s="42">
        <f t="shared" si="63"/>
        <v>0.70941309800635222</v>
      </c>
      <c r="Q1405" s="42">
        <f t="shared" si="65"/>
        <v>0.20156005283677164</v>
      </c>
    </row>
    <row r="1406" spans="5:17" x14ac:dyDescent="0.2">
      <c r="E1406" s="15">
        <v>41225.979166666664</v>
      </c>
      <c r="F1406" s="21">
        <v>7.5054613428418344</v>
      </c>
      <c r="G1406" s="21">
        <v>7.4775336088938538</v>
      </c>
      <c r="H1406" s="24">
        <v>2.3982536419519494E-2</v>
      </c>
      <c r="I1406" s="3">
        <f t="shared" si="64"/>
        <v>741.5099999999652</v>
      </c>
      <c r="J1406" s="3">
        <f>INDEX(PowerArray,MIN(MaximumPowerIndex,ROUND(G1406*100,0)))</f>
        <v>732.47999999996534</v>
      </c>
      <c r="K1406" s="3">
        <f>MIN(J1406-M1406+N1406,'Power Look Up'!$F$4)</f>
        <v>715.20988881965434</v>
      </c>
      <c r="M1406" s="50">
        <f t="array" ref="M1406">_xlfn.SUM(_xlfn.NORM.DIST($S$3:$S$1003,$G1406,$P1406,FALSE)*WindSpeedStep*$T$3:$T$1003)</f>
        <v>727.65300271916158</v>
      </c>
      <c r="N1406" s="50">
        <f t="array" ref="N1406">_xlfn.SUM(_xlfn.NORM.DIST($S$3:$S$1003,$G1406,$Q1406,FALSE)*WindSpeedStep*$T$3:$T$1003)</f>
        <v>710.38289153885057</v>
      </c>
      <c r="P1406" s="42">
        <f t="shared" si="63"/>
        <v>0.74775336088938538</v>
      </c>
      <c r="Q1406" s="42">
        <f t="shared" si="65"/>
        <v>0.17933022210347788</v>
      </c>
    </row>
    <row r="1407" spans="5:17" x14ac:dyDescent="0.2">
      <c r="E1407" s="15">
        <v>41225.986111111109</v>
      </c>
      <c r="F1407" s="21">
        <v>7.5214548756610808</v>
      </c>
      <c r="G1407" s="21">
        <v>7.5049573203776205</v>
      </c>
      <c r="H1407" s="24">
        <v>2.5261070250494642E-2</v>
      </c>
      <c r="I1407" s="3">
        <f t="shared" si="64"/>
        <v>744.51999999996508</v>
      </c>
      <c r="J1407" s="3">
        <f>INDEX(PowerArray,MIN(MaximumPowerIndex,ROUND(G1407*100,0)))</f>
        <v>738.49999999996521</v>
      </c>
      <c r="K1407" s="3">
        <f>MIN(J1407-M1407+N1407,'Power Look Up'!$F$4)</f>
        <v>721.09505838815483</v>
      </c>
      <c r="M1407" s="50">
        <f t="array" ref="M1407">_xlfn.SUM(_xlfn.NORM.DIST($S$3:$S$1003,$G1407,$P1407,FALSE)*WindSpeedStep*$T$3:$T$1003)</f>
        <v>735.82169631429372</v>
      </c>
      <c r="N1407" s="50">
        <f t="array" ref="N1407">_xlfn.SUM(_xlfn.NORM.DIST($S$3:$S$1003,$G1407,$Q1407,FALSE)*WindSpeedStep*$T$3:$T$1003)</f>
        <v>718.41675470248333</v>
      </c>
      <c r="P1407" s="42">
        <f t="shared" si="63"/>
        <v>0.7504957320377621</v>
      </c>
      <c r="Q1407" s="42">
        <f t="shared" si="65"/>
        <v>0.18958325409702309</v>
      </c>
    </row>
    <row r="1408" spans="5:17" x14ac:dyDescent="0.2">
      <c r="E1408" s="15">
        <v>41225.993055555555</v>
      </c>
      <c r="F1408" s="21">
        <v>7.4192287027396029</v>
      </c>
      <c r="G1408" s="21">
        <v>7.4682063340457292</v>
      </c>
      <c r="H1408" s="24">
        <v>2.291343302804863E-2</v>
      </c>
      <c r="I1408" s="3">
        <f t="shared" si="64"/>
        <v>714.41999999996574</v>
      </c>
      <c r="J1408" s="3">
        <f>INDEX(PowerArray,MIN(MaximumPowerIndex,ROUND(G1408*100,0)))</f>
        <v>729.46999999996547</v>
      </c>
      <c r="K1408" s="3">
        <f>MIN(J1408-M1408+N1408,'Power Look Up'!$F$4)</f>
        <v>712.23073105516528</v>
      </c>
      <c r="M1408" s="50">
        <f t="array" ref="M1408">_xlfn.SUM(_xlfn.NORM.DIST($S$3:$S$1003,$G1408,$P1408,FALSE)*WindSpeedStep*$T$3:$T$1003)</f>
        <v>724.88752034013726</v>
      </c>
      <c r="N1408" s="50">
        <f t="array" ref="N1408">_xlfn.SUM(_xlfn.NORM.DIST($S$3:$S$1003,$G1408,$Q1408,FALSE)*WindSpeedStep*$T$3:$T$1003)</f>
        <v>707.64825139533707</v>
      </c>
      <c r="P1408" s="42">
        <f t="shared" si="63"/>
        <v>0.74682063340457294</v>
      </c>
      <c r="Q1408" s="42">
        <f t="shared" si="65"/>
        <v>0.17112224567480538</v>
      </c>
    </row>
    <row r="1409" spans="5:17" x14ac:dyDescent="0.2">
      <c r="E1409" s="15">
        <v>41226</v>
      </c>
      <c r="F1409" s="21">
        <v>7.8575935759948639</v>
      </c>
      <c r="G1409" s="21">
        <v>7.8596079345373164</v>
      </c>
      <c r="H1409" s="24">
        <v>3.1816356697775251E-2</v>
      </c>
      <c r="I1409" s="3">
        <f t="shared" si="64"/>
        <v>846.85999999996295</v>
      </c>
      <c r="J1409" s="3">
        <f>INDEX(PowerArray,MIN(MaximumPowerIndex,ROUND(G1409*100,0)))</f>
        <v>846.85999999996295</v>
      </c>
      <c r="K1409" s="3">
        <f>MIN(J1409-M1409+N1409,'Power Look Up'!$F$4)</f>
        <v>825.57012590709189</v>
      </c>
      <c r="M1409" s="50">
        <f t="array" ref="M1409">_xlfn.SUM(_xlfn.NORM.DIST($S$3:$S$1003,$G1409,$P1409,FALSE)*WindSpeedStep*$T$3:$T$1003)</f>
        <v>846.56934091679636</v>
      </c>
      <c r="N1409" s="50">
        <f t="array" ref="N1409">_xlfn.SUM(_xlfn.NORM.DIST($S$3:$S$1003,$G1409,$Q1409,FALSE)*WindSpeedStep*$T$3:$T$1003)</f>
        <v>825.2794668239253</v>
      </c>
      <c r="P1409" s="42">
        <f t="shared" si="63"/>
        <v>0.78596079345373171</v>
      </c>
      <c r="Q1409" s="42">
        <f t="shared" si="65"/>
        <v>0.25006408954990383</v>
      </c>
    </row>
    <row r="1410" spans="5:17" x14ac:dyDescent="0.2">
      <c r="E1410" s="15">
        <v>41226.006944444445</v>
      </c>
      <c r="F1410" s="21">
        <v>8.4892777585562982</v>
      </c>
      <c r="G1410" s="21">
        <v>8.3939464248119808</v>
      </c>
      <c r="H1410" s="24">
        <v>5.0652129925493984E-2</v>
      </c>
      <c r="I1410" s="3">
        <f t="shared" si="64"/>
        <v>1068.8299999999499</v>
      </c>
      <c r="J1410" s="3">
        <f>INDEX(PowerArray,MIN(MaximumPowerIndex,ROUND(G1410*100,0)))</f>
        <v>1032.1299999999505</v>
      </c>
      <c r="K1410" s="3">
        <f>MIN(J1410-M1410+N1410,'Power Look Up'!$F$4)</f>
        <v>1012.2111295698385</v>
      </c>
      <c r="M1410" s="50">
        <f t="array" ref="M1410">_xlfn.SUM(_xlfn.NORM.DIST($S$3:$S$1003,$G1410,$P1410,FALSE)*WindSpeedStep*$T$3:$T$1003)</f>
        <v>1031.0207836366853</v>
      </c>
      <c r="N1410" s="50">
        <f t="array" ref="N1410">_xlfn.SUM(_xlfn.NORM.DIST($S$3:$S$1003,$G1410,$Q1410,FALSE)*WindSpeedStep*$T$3:$T$1003)</f>
        <v>1011.1019132065733</v>
      </c>
      <c r="P1410" s="42">
        <f t="shared" si="63"/>
        <v>0.83939464248119811</v>
      </c>
      <c r="Q1410" s="42">
        <f t="shared" si="65"/>
        <v>0.42517126489721219</v>
      </c>
    </row>
    <row r="1411" spans="5:17" x14ac:dyDescent="0.2">
      <c r="E1411" s="15">
        <v>41226.013888888891</v>
      </c>
      <c r="F1411" s="21">
        <v>9.1151227784196145</v>
      </c>
      <c r="G1411" s="21">
        <v>8.85930148520149</v>
      </c>
      <c r="H1411" s="24">
        <v>2.1941558535394312E-2</v>
      </c>
      <c r="I1411" s="3">
        <f t="shared" si="64"/>
        <v>1301.719999999943</v>
      </c>
      <c r="J1411" s="3">
        <f>INDEX(PowerArray,MIN(MaximumPowerIndex,ROUND(G1411*100,0)))</f>
        <v>1204.6199999999469</v>
      </c>
      <c r="K1411" s="3">
        <f>MIN(J1411-M1411+N1411,'Power Look Up'!$F$4)</f>
        <v>1177.8701028075729</v>
      </c>
      <c r="M1411" s="50">
        <f t="array" ref="M1411">_xlfn.SUM(_xlfn.NORM.DIST($S$3:$S$1003,$G1411,$P1411,FALSE)*WindSpeedStep*$T$3:$T$1003)</f>
        <v>1205.6305737860566</v>
      </c>
      <c r="N1411" s="50">
        <f t="array" ref="N1411">_xlfn.SUM(_xlfn.NORM.DIST($S$3:$S$1003,$G1411,$Q1411,FALSE)*WindSpeedStep*$T$3:$T$1003)</f>
        <v>1178.8806765936827</v>
      </c>
      <c r="P1411" s="42">
        <f t="shared" ref="P1411:P1474" si="66">ReferenceTurbulence*G1411</f>
        <v>0.88593014852014906</v>
      </c>
      <c r="Q1411" s="42">
        <f t="shared" si="65"/>
        <v>0.19438688212025426</v>
      </c>
    </row>
    <row r="1412" spans="5:17" x14ac:dyDescent="0.2">
      <c r="E1412" s="15">
        <v>41226.020833333336</v>
      </c>
      <c r="F1412" s="21">
        <v>9.0425459206070276</v>
      </c>
      <c r="G1412" s="21">
        <v>8.7319214849764482</v>
      </c>
      <c r="H1412" s="24">
        <v>1.9905898358757414E-2</v>
      </c>
      <c r="I1412" s="3">
        <f t="shared" ref="I1412:I1475" si="67">INDEX(PowerArray,MIN(MaximumPowerIndex,ROUND(F1412*100,0)))</f>
        <v>1271.2399999999434</v>
      </c>
      <c r="J1412" s="3">
        <f>INDEX(PowerArray,MIN(MaximumPowerIndex,ROUND(G1412*100,0)))</f>
        <v>1156.909999999948</v>
      </c>
      <c r="K1412" s="3">
        <f>MIN(J1412-M1412+N1412,'Power Look Up'!$F$4)</f>
        <v>1130.2686601740668</v>
      </c>
      <c r="M1412" s="50">
        <f t="array" ref="M1412">_xlfn.SUM(_xlfn.NORM.DIST($S$3:$S$1003,$G1412,$P1412,FALSE)*WindSpeedStep*$T$3:$T$1003)</f>
        <v>1156.9470552313746</v>
      </c>
      <c r="N1412" s="50">
        <f t="array" ref="N1412">_xlfn.SUM(_xlfn.NORM.DIST($S$3:$S$1003,$G1412,$Q1412,FALSE)*WindSpeedStep*$T$3:$T$1003)</f>
        <v>1130.3057154054934</v>
      </c>
      <c r="P1412" s="42">
        <f t="shared" si="66"/>
        <v>0.87319214849764482</v>
      </c>
      <c r="Q1412" s="42">
        <f t="shared" ref="Q1412:Q1475" si="68">G1412*H1412</f>
        <v>0.1738167415565913</v>
      </c>
    </row>
    <row r="1413" spans="5:17" x14ac:dyDescent="0.2">
      <c r="E1413" s="15">
        <v>41226.027777777781</v>
      </c>
      <c r="F1413" s="21">
        <v>9.2740105202418555</v>
      </c>
      <c r="G1413" s="21">
        <v>8.7689178747684071</v>
      </c>
      <c r="H1413" s="24">
        <v>2.9113618041589059E-2</v>
      </c>
      <c r="I1413" s="3">
        <f t="shared" si="67"/>
        <v>1358.8699999999417</v>
      </c>
      <c r="J1413" s="3">
        <f>INDEX(PowerArray,MIN(MaximumPowerIndex,ROUND(G1413*100,0)))</f>
        <v>1171.5899999999476</v>
      </c>
      <c r="K1413" s="3">
        <f>MIN(J1413-M1413+N1413,'Power Look Up'!$F$4)</f>
        <v>1146.4235230937998</v>
      </c>
      <c r="M1413" s="50">
        <f t="array" ref="M1413">_xlfn.SUM(_xlfn.NORM.DIST($S$3:$S$1003,$G1413,$P1413,FALSE)*WindSpeedStep*$T$3:$T$1003)</f>
        <v>1171.0373850676895</v>
      </c>
      <c r="N1413" s="50">
        <f t="array" ref="N1413">_xlfn.SUM(_xlfn.NORM.DIST($S$3:$S$1003,$G1413,$Q1413,FALSE)*WindSpeedStep*$T$3:$T$1003)</f>
        <v>1145.8709081615416</v>
      </c>
      <c r="P1413" s="42">
        <f t="shared" si="66"/>
        <v>0.87689178747684071</v>
      </c>
      <c r="Q1413" s="42">
        <f t="shared" si="68"/>
        <v>0.2552949256440703</v>
      </c>
    </row>
    <row r="1414" spans="5:17" x14ac:dyDescent="0.2">
      <c r="E1414" s="15">
        <v>41226.034722222219</v>
      </c>
      <c r="F1414" s="21">
        <v>9.6409590377057341</v>
      </c>
      <c r="G1414" s="21">
        <v>9.1522898368505849</v>
      </c>
      <c r="H1414" s="24">
        <v>2.6968271411914678E-2</v>
      </c>
      <c r="I1414" s="3">
        <f t="shared" si="67"/>
        <v>1499.8399999999388</v>
      </c>
      <c r="J1414" s="3">
        <f>INDEX(PowerArray,MIN(MaximumPowerIndex,ROUND(G1414*100,0)))</f>
        <v>1313.1499999999426</v>
      </c>
      <c r="K1414" s="3">
        <f>MIN(J1414-M1414+N1414,'Power Look Up'!$F$4)</f>
        <v>1297.1627785147591</v>
      </c>
      <c r="M1414" s="50">
        <f t="array" ref="M1414">_xlfn.SUM(_xlfn.NORM.DIST($S$3:$S$1003,$G1414,$P1414,FALSE)*WindSpeedStep*$T$3:$T$1003)</f>
        <v>1318.5076296144864</v>
      </c>
      <c r="N1414" s="50">
        <f t="array" ref="N1414">_xlfn.SUM(_xlfn.NORM.DIST($S$3:$S$1003,$G1414,$Q1414,FALSE)*WindSpeedStep*$T$3:$T$1003)</f>
        <v>1302.520408129303</v>
      </c>
      <c r="P1414" s="42">
        <f t="shared" si="66"/>
        <v>0.91522898368505856</v>
      </c>
      <c r="Q1414" s="42">
        <f t="shared" si="68"/>
        <v>0.2468214363606949</v>
      </c>
    </row>
    <row r="1415" spans="5:17" x14ac:dyDescent="0.2">
      <c r="E1415" s="15">
        <v>41226.041666666664</v>
      </c>
      <c r="F1415" s="21">
        <v>10.092667658293724</v>
      </c>
      <c r="G1415" s="21">
        <v>9.6744572954693311</v>
      </c>
      <c r="H1415" s="24">
        <v>5.4495007526383123E-2</v>
      </c>
      <c r="I1415" s="3">
        <f t="shared" si="67"/>
        <v>1661.0299999999545</v>
      </c>
      <c r="J1415" s="3">
        <f>INDEX(PowerArray,MIN(MaximumPowerIndex,ROUND(G1415*100,0)))</f>
        <v>1511.2699999999384</v>
      </c>
      <c r="K1415" s="3">
        <f>MIN(J1415-M1415+N1415,'Power Look Up'!$F$4)</f>
        <v>1530.9880156472873</v>
      </c>
      <c r="M1415" s="50">
        <f t="array" ref="M1415">_xlfn.SUM(_xlfn.NORM.DIST($S$3:$S$1003,$G1415,$P1415,FALSE)*WindSpeedStep*$T$3:$T$1003)</f>
        <v>1513.7537620236831</v>
      </c>
      <c r="N1415" s="50">
        <f t="array" ref="N1415">_xlfn.SUM(_xlfn.NORM.DIST($S$3:$S$1003,$G1415,$Q1415,FALSE)*WindSpeedStep*$T$3:$T$1003)</f>
        <v>1533.471777671032</v>
      </c>
      <c r="P1415" s="42">
        <f t="shared" si="66"/>
        <v>0.9674457295469332</v>
      </c>
      <c r="Q1415" s="42">
        <f t="shared" si="68"/>
        <v>0.52720962313027331</v>
      </c>
    </row>
    <row r="1416" spans="5:17" x14ac:dyDescent="0.2">
      <c r="E1416" s="15">
        <v>41226.048611111109</v>
      </c>
      <c r="F1416" s="21">
        <v>10.192424675033354</v>
      </c>
      <c r="G1416" s="21">
        <v>9.7598847596697773</v>
      </c>
      <c r="H1416" s="24">
        <v>3.0414745252849811E-2</v>
      </c>
      <c r="I1416" s="3">
        <f t="shared" si="67"/>
        <v>1687.7299999999539</v>
      </c>
      <c r="J1416" s="3">
        <f>INDEX(PowerArray,MIN(MaximumPowerIndex,ROUND(G1416*100,0)))</f>
        <v>1545.5599999999376</v>
      </c>
      <c r="K1416" s="3">
        <f>MIN(J1416-M1416+N1416,'Power Look Up'!$F$4)</f>
        <v>1579.1623812079506</v>
      </c>
      <c r="M1416" s="50">
        <f t="array" ref="M1416">_xlfn.SUM(_xlfn.NORM.DIST($S$3:$S$1003,$G1416,$P1416,FALSE)*WindSpeedStep*$T$3:$T$1003)</f>
        <v>1543.8486611137071</v>
      </c>
      <c r="N1416" s="50">
        <f t="array" ref="N1416">_xlfn.SUM(_xlfn.NORM.DIST($S$3:$S$1003,$G1416,$Q1416,FALSE)*WindSpeedStep*$T$3:$T$1003)</f>
        <v>1577.45104232172</v>
      </c>
      <c r="P1416" s="42">
        <f t="shared" si="66"/>
        <v>0.9759884759669778</v>
      </c>
      <c r="Q1416" s="42">
        <f t="shared" si="68"/>
        <v>0.29684440866252759</v>
      </c>
    </row>
    <row r="1417" spans="5:17" x14ac:dyDescent="0.2">
      <c r="E1417" s="15">
        <v>41226.055555555555</v>
      </c>
      <c r="F1417" s="21">
        <v>10.23086498288521</v>
      </c>
      <c r="G1417" s="21">
        <v>9.9087081621306154</v>
      </c>
      <c r="H1417" s="24">
        <v>3.5187640595612302E-2</v>
      </c>
      <c r="I1417" s="3">
        <f t="shared" si="67"/>
        <v>1698.4099999999537</v>
      </c>
      <c r="J1417" s="3">
        <f>INDEX(PowerArray,MIN(MaximumPowerIndex,ROUND(G1417*100,0)))</f>
        <v>1602.7099999999364</v>
      </c>
      <c r="K1417" s="3">
        <f>MIN(J1417-M1417+N1417,'Power Look Up'!$F$4)</f>
        <v>1647.3452134014751</v>
      </c>
      <c r="M1417" s="50">
        <f t="array" ref="M1417">_xlfn.SUM(_xlfn.NORM.DIST($S$3:$S$1003,$G1417,$P1417,FALSE)*WindSpeedStep*$T$3:$T$1003)</f>
        <v>1594.4296098722702</v>
      </c>
      <c r="N1417" s="50">
        <f t="array" ref="N1417">_xlfn.SUM(_xlfn.NORM.DIST($S$3:$S$1003,$G1417,$Q1417,FALSE)*WindSpeedStep*$T$3:$T$1003)</f>
        <v>1639.064823273809</v>
      </c>
      <c r="P1417" s="42">
        <f t="shared" si="66"/>
        <v>0.99087081621306161</v>
      </c>
      <c r="Q1417" s="42">
        <f t="shared" si="68"/>
        <v>0.34866406157586222</v>
      </c>
    </row>
    <row r="1418" spans="5:17" x14ac:dyDescent="0.2">
      <c r="E1418" s="15">
        <v>41226.0625</v>
      </c>
      <c r="F1418" s="21">
        <v>9.6630910498925804</v>
      </c>
      <c r="G1418" s="21">
        <v>9.5663239053597486</v>
      </c>
      <c r="H1418" s="24">
        <v>4.4499218498492789E-2</v>
      </c>
      <c r="I1418" s="3">
        <f t="shared" si="67"/>
        <v>1507.4599999999384</v>
      </c>
      <c r="J1418" s="3">
        <f>INDEX(PowerArray,MIN(MaximumPowerIndex,ROUND(G1418*100,0)))</f>
        <v>1473.1699999999391</v>
      </c>
      <c r="K1418" s="3">
        <f>MIN(J1418-M1418+N1418,'Power Look Up'!$F$4)</f>
        <v>1487.5553548849396</v>
      </c>
      <c r="M1418" s="50">
        <f t="array" ref="M1418">_xlfn.SUM(_xlfn.NORM.DIST($S$3:$S$1003,$G1418,$P1418,FALSE)*WindSpeedStep*$T$3:$T$1003)</f>
        <v>1474.7077723985446</v>
      </c>
      <c r="N1418" s="50">
        <f t="array" ref="N1418">_xlfn.SUM(_xlfn.NORM.DIST($S$3:$S$1003,$G1418,$Q1418,FALSE)*WindSpeedStep*$T$3:$T$1003)</f>
        <v>1489.0931272835451</v>
      </c>
      <c r="P1418" s="42">
        <f t="shared" si="66"/>
        <v>0.95663239053597493</v>
      </c>
      <c r="Q1418" s="42">
        <f t="shared" si="68"/>
        <v>0.42569393769195829</v>
      </c>
    </row>
    <row r="1419" spans="5:17" x14ac:dyDescent="0.2">
      <c r="E1419" s="15">
        <v>41226.069444444445</v>
      </c>
      <c r="F1419" s="21">
        <v>9.5488223581904936</v>
      </c>
      <c r="G1419" s="21">
        <v>9.5092463205184945</v>
      </c>
      <c r="H1419" s="24">
        <v>3.2464736317363553E-2</v>
      </c>
      <c r="I1419" s="3">
        <f t="shared" si="67"/>
        <v>1465.5499999999392</v>
      </c>
      <c r="J1419" s="3">
        <f>INDEX(PowerArray,MIN(MaximumPowerIndex,ROUND(G1419*100,0)))</f>
        <v>1450.3099999999397</v>
      </c>
      <c r="K1419" s="3">
        <f>MIN(J1419-M1419+N1419,'Power Look Up'!$F$4)</f>
        <v>1461.1739017187742</v>
      </c>
      <c r="M1419" s="50">
        <f t="array" ref="M1419">_xlfn.SUM(_xlfn.NORM.DIST($S$3:$S$1003,$G1419,$P1419,FALSE)*WindSpeedStep*$T$3:$T$1003)</f>
        <v>1453.7236303809029</v>
      </c>
      <c r="N1419" s="50">
        <f t="array" ref="N1419">_xlfn.SUM(_xlfn.NORM.DIST($S$3:$S$1003,$G1419,$Q1419,FALSE)*WindSpeedStep*$T$3:$T$1003)</f>
        <v>1464.5875320997375</v>
      </c>
      <c r="P1419" s="42">
        <f t="shared" si="66"/>
        <v>0.95092463205184952</v>
      </c>
      <c r="Q1419" s="42">
        <f t="shared" si="68"/>
        <v>0.30871517437249252</v>
      </c>
    </row>
    <row r="1420" spans="5:17" x14ac:dyDescent="0.2">
      <c r="E1420" s="15">
        <v>41226.076388888891</v>
      </c>
      <c r="F1420" s="21">
        <v>9.254030742742561</v>
      </c>
      <c r="G1420" s="21">
        <v>9.2511145562296555</v>
      </c>
      <c r="H1420" s="24">
        <v>3.6740746756935484E-2</v>
      </c>
      <c r="I1420" s="3">
        <f t="shared" si="67"/>
        <v>1351.2499999999418</v>
      </c>
      <c r="J1420" s="3">
        <f>INDEX(PowerArray,MIN(MaximumPowerIndex,ROUND(G1420*100,0)))</f>
        <v>1351.2499999999418</v>
      </c>
      <c r="K1420" s="3">
        <f>MIN(J1420-M1420+N1420,'Power Look Up'!$F$4)</f>
        <v>1343.7327881328338</v>
      </c>
      <c r="M1420" s="50">
        <f t="array" ref="M1420">_xlfn.SUM(_xlfn.NORM.DIST($S$3:$S$1003,$G1420,$P1420,FALSE)*WindSpeedStep*$T$3:$T$1003)</f>
        <v>1356.432816088545</v>
      </c>
      <c r="N1420" s="50">
        <f t="array" ref="N1420">_xlfn.SUM(_xlfn.NORM.DIST($S$3:$S$1003,$G1420,$Q1420,FALSE)*WindSpeedStep*$T$3:$T$1003)</f>
        <v>1348.915604221437</v>
      </c>
      <c r="P1420" s="42">
        <f t="shared" si="66"/>
        <v>0.92511145562296559</v>
      </c>
      <c r="Q1420" s="42">
        <f t="shared" si="68"/>
        <v>0.33989285712983336</v>
      </c>
    </row>
    <row r="1421" spans="5:17" x14ac:dyDescent="0.2">
      <c r="E1421" s="15">
        <v>41226.083333333336</v>
      </c>
      <c r="F1421" s="21">
        <v>9.1245632141848763</v>
      </c>
      <c r="G1421" s="21">
        <v>9.1467505626259591</v>
      </c>
      <c r="H1421" s="24">
        <v>3.6166114722838254E-2</v>
      </c>
      <c r="I1421" s="3">
        <f t="shared" si="67"/>
        <v>1301.719999999943</v>
      </c>
      <c r="J1421" s="3">
        <f>INDEX(PowerArray,MIN(MaximumPowerIndex,ROUND(G1421*100,0)))</f>
        <v>1313.1499999999426</v>
      </c>
      <c r="K1421" s="3">
        <f>MIN(J1421-M1421+N1421,'Power Look Up'!$F$4)</f>
        <v>1299.8142429886796</v>
      </c>
      <c r="M1421" s="50">
        <f t="array" ref="M1421">_xlfn.SUM(_xlfn.NORM.DIST($S$3:$S$1003,$G1421,$P1421,FALSE)*WindSpeedStep*$T$3:$T$1003)</f>
        <v>1316.3758480289887</v>
      </c>
      <c r="N1421" s="50">
        <f t="array" ref="N1421">_xlfn.SUM(_xlfn.NORM.DIST($S$3:$S$1003,$G1421,$Q1421,FALSE)*WindSpeedStep*$T$3:$T$1003)</f>
        <v>1303.0400910177257</v>
      </c>
      <c r="P1421" s="42">
        <f t="shared" si="66"/>
        <v>0.91467505626259593</v>
      </c>
      <c r="Q1421" s="42">
        <f t="shared" si="68"/>
        <v>0.33080243018911576</v>
      </c>
    </row>
    <row r="1422" spans="5:17" x14ac:dyDescent="0.2">
      <c r="E1422" s="15">
        <v>41226.090277777781</v>
      </c>
      <c r="F1422" s="21">
        <v>8.6264849385853317</v>
      </c>
      <c r="G1422" s="21">
        <v>8.6781996781791282</v>
      </c>
      <c r="H1422" s="24">
        <v>4.4050387000654369E-2</v>
      </c>
      <c r="I1422" s="3">
        <f t="shared" si="67"/>
        <v>1120.2099999999489</v>
      </c>
      <c r="J1422" s="3">
        <f>INDEX(PowerArray,MIN(MaximumPowerIndex,ROUND(G1422*100,0)))</f>
        <v>1138.5599999999483</v>
      </c>
      <c r="K1422" s="3">
        <f>MIN(J1422-M1422+N1422,'Power Look Up'!$F$4)</f>
        <v>1116.9778341102046</v>
      </c>
      <c r="M1422" s="50">
        <f t="array" ref="M1422">_xlfn.SUM(_xlfn.NORM.DIST($S$3:$S$1003,$G1422,$P1422,FALSE)*WindSpeedStep*$T$3:$T$1003)</f>
        <v>1136.5738454277002</v>
      </c>
      <c r="N1422" s="50">
        <f t="array" ref="N1422">_xlfn.SUM(_xlfn.NORM.DIST($S$3:$S$1003,$G1422,$Q1422,FALSE)*WindSpeedStep*$T$3:$T$1003)</f>
        <v>1114.9916795379565</v>
      </c>
      <c r="P1422" s="42">
        <f t="shared" si="66"/>
        <v>0.86781996781791282</v>
      </c>
      <c r="Q1422" s="42">
        <f t="shared" si="68"/>
        <v>0.38227805429274481</v>
      </c>
    </row>
    <row r="1423" spans="5:17" x14ac:dyDescent="0.2">
      <c r="E1423" s="15">
        <v>41226.097222222219</v>
      </c>
      <c r="F1423" s="21">
        <v>8.6673069870391863</v>
      </c>
      <c r="G1423" s="21">
        <v>8.778883538653405</v>
      </c>
      <c r="H1423" s="24">
        <v>5.4226762788352013E-2</v>
      </c>
      <c r="I1423" s="3">
        <f t="shared" si="67"/>
        <v>1134.8899999999485</v>
      </c>
      <c r="J1423" s="3">
        <f>INDEX(PowerArray,MIN(MaximumPowerIndex,ROUND(G1423*100,0)))</f>
        <v>1175.2599999999477</v>
      </c>
      <c r="K1423" s="3">
        <f>MIN(J1423-M1423+N1423,'Power Look Up'!$F$4)</f>
        <v>1158.0870010052067</v>
      </c>
      <c r="M1423" s="50">
        <f t="array" ref="M1423">_xlfn.SUM(_xlfn.NORM.DIST($S$3:$S$1003,$G1423,$P1423,FALSE)*WindSpeedStep*$T$3:$T$1003)</f>
        <v>1174.8404521694124</v>
      </c>
      <c r="N1423" s="50">
        <f t="array" ref="N1423">_xlfn.SUM(_xlfn.NORM.DIST($S$3:$S$1003,$G1423,$Q1423,FALSE)*WindSpeedStep*$T$3:$T$1003)</f>
        <v>1157.6674531746714</v>
      </c>
      <c r="P1423" s="42">
        <f t="shared" si="66"/>
        <v>0.87788835386534059</v>
      </c>
      <c r="Q1423" s="42">
        <f t="shared" si="68"/>
        <v>0.47605043519712653</v>
      </c>
    </row>
    <row r="1424" spans="5:17" x14ac:dyDescent="0.2">
      <c r="E1424" s="15">
        <v>41226.104166666664</v>
      </c>
      <c r="F1424" s="21">
        <v>9.4534177218057156</v>
      </c>
      <c r="G1424" s="21">
        <v>9.4598519770587988</v>
      </c>
      <c r="H1424" s="24">
        <v>4.3370557830558355E-2</v>
      </c>
      <c r="I1424" s="3">
        <f t="shared" si="67"/>
        <v>1427.4499999999402</v>
      </c>
      <c r="J1424" s="3">
        <f>INDEX(PowerArray,MIN(MaximumPowerIndex,ROUND(G1424*100,0)))</f>
        <v>1431.2599999999402</v>
      </c>
      <c r="K1424" s="3">
        <f>MIN(J1424-M1424+N1424,'Power Look Up'!$F$4)</f>
        <v>1438.2283454647315</v>
      </c>
      <c r="M1424" s="50">
        <f t="array" ref="M1424">_xlfn.SUM(_xlfn.NORM.DIST($S$3:$S$1003,$G1424,$P1424,FALSE)*WindSpeedStep*$T$3:$T$1003)</f>
        <v>1435.3827161572924</v>
      </c>
      <c r="N1424" s="50">
        <f t="array" ref="N1424">_xlfn.SUM(_xlfn.NORM.DIST($S$3:$S$1003,$G1424,$Q1424,FALSE)*WindSpeedStep*$T$3:$T$1003)</f>
        <v>1442.3510616220838</v>
      </c>
      <c r="P1424" s="42">
        <f t="shared" si="66"/>
        <v>0.94598519770587997</v>
      </c>
      <c r="Q1424" s="42">
        <f t="shared" si="68"/>
        <v>0.41027905723955044</v>
      </c>
    </row>
    <row r="1425" spans="5:17" x14ac:dyDescent="0.2">
      <c r="E1425" s="15">
        <v>41226.111111111109</v>
      </c>
      <c r="F1425" s="21">
        <v>10.178968329526494</v>
      </c>
      <c r="G1425" s="21">
        <v>10.133921893647425</v>
      </c>
      <c r="H1425" s="24">
        <v>4.6173638111895322E-2</v>
      </c>
      <c r="I1425" s="3">
        <f t="shared" si="67"/>
        <v>1685.059999999954</v>
      </c>
      <c r="J1425" s="3">
        <f>INDEX(PowerArray,MIN(MaximumPowerIndex,ROUND(G1425*100,0)))</f>
        <v>1671.7099999999541</v>
      </c>
      <c r="K1425" s="3">
        <f>MIN(J1425-M1425+N1425,'Power Look Up'!$F$4)</f>
        <v>1728.0227794901894</v>
      </c>
      <c r="M1425" s="50">
        <f t="array" ref="M1425">_xlfn.SUM(_xlfn.NORM.DIST($S$3:$S$1003,$G1425,$P1425,FALSE)*WindSpeedStep*$T$3:$T$1003)</f>
        <v>1665.7630030432965</v>
      </c>
      <c r="N1425" s="50">
        <f t="array" ref="N1425">_xlfn.SUM(_xlfn.NORM.DIST($S$3:$S$1003,$G1425,$Q1425,FALSE)*WindSpeedStep*$T$3:$T$1003)</f>
        <v>1722.0757825335318</v>
      </c>
      <c r="P1425" s="42">
        <f t="shared" si="66"/>
        <v>1.0133921893647426</v>
      </c>
      <c r="Q1425" s="42">
        <f t="shared" si="68"/>
        <v>0.46792004217148919</v>
      </c>
    </row>
    <row r="1426" spans="5:17" x14ac:dyDescent="0.2">
      <c r="E1426" s="15">
        <v>41226.118055555555</v>
      </c>
      <c r="F1426" s="21">
        <v>9.503621517658706</v>
      </c>
      <c r="G1426" s="21">
        <v>9.5017182777625511</v>
      </c>
      <c r="H1426" s="24">
        <v>4.8402600960620407E-2</v>
      </c>
      <c r="I1426" s="3">
        <f t="shared" si="67"/>
        <v>1446.4999999999397</v>
      </c>
      <c r="J1426" s="3">
        <f>INDEX(PowerArray,MIN(MaximumPowerIndex,ROUND(G1426*100,0)))</f>
        <v>1446.4999999999397</v>
      </c>
      <c r="K1426" s="3">
        <f>MIN(J1426-M1426+N1426,'Power Look Up'!$F$4)</f>
        <v>1456.1489975863656</v>
      </c>
      <c r="M1426" s="50">
        <f t="array" ref="M1426">_xlfn.SUM(_xlfn.NORM.DIST($S$3:$S$1003,$G1426,$P1426,FALSE)*WindSpeedStep*$T$3:$T$1003)</f>
        <v>1450.9387262671364</v>
      </c>
      <c r="N1426" s="50">
        <f t="array" ref="N1426">_xlfn.SUM(_xlfn.NORM.DIST($S$3:$S$1003,$G1426,$Q1426,FALSE)*WindSpeedStep*$T$3:$T$1003)</f>
        <v>1460.5877238535622</v>
      </c>
      <c r="P1426" s="42">
        <f t="shared" si="66"/>
        <v>0.9501718277762552</v>
      </c>
      <c r="Q1426" s="42">
        <f t="shared" si="68"/>
        <v>0.4599078782387741</v>
      </c>
    </row>
    <row r="1427" spans="5:17" x14ac:dyDescent="0.2">
      <c r="E1427" s="15">
        <v>41226.125</v>
      </c>
      <c r="F1427" s="21">
        <v>10.711564649955532</v>
      </c>
      <c r="G1427" s="21">
        <v>10.640208145509444</v>
      </c>
      <c r="H1427" s="24">
        <v>4.2010669281809181E-2</v>
      </c>
      <c r="I1427" s="3">
        <f t="shared" si="67"/>
        <v>1826.5699999999508</v>
      </c>
      <c r="J1427" s="3">
        <f>INDEX(PowerArray,MIN(MaximumPowerIndex,ROUND(G1427*100,0)))</f>
        <v>1807.8799999999512</v>
      </c>
      <c r="K1427" s="3">
        <f>MIN(J1427-M1427+N1427,'Power Look Up'!$F$4)</f>
        <v>1901.8524217063118</v>
      </c>
      <c r="M1427" s="50">
        <f t="array" ref="M1427">_xlfn.SUM(_xlfn.NORM.DIST($S$3:$S$1003,$G1427,$P1427,FALSE)*WindSpeedStep*$T$3:$T$1003)</f>
        <v>1798.8612649855011</v>
      </c>
      <c r="N1427" s="50">
        <f t="array" ref="N1427">_xlfn.SUM(_xlfn.NORM.DIST($S$3:$S$1003,$G1427,$Q1427,FALSE)*WindSpeedStep*$T$3:$T$1003)</f>
        <v>1892.8336866918617</v>
      </c>
      <c r="P1427" s="42">
        <f t="shared" si="66"/>
        <v>1.0640208145509444</v>
      </c>
      <c r="Q1427" s="42">
        <f t="shared" si="68"/>
        <v>0.44700226549060945</v>
      </c>
    </row>
    <row r="1428" spans="5:17" x14ac:dyDescent="0.2">
      <c r="E1428" s="15">
        <v>41226.131944444445</v>
      </c>
      <c r="F1428" s="21">
        <v>11.677681781154506</v>
      </c>
      <c r="G1428" s="21">
        <v>11.637882371003924</v>
      </c>
      <c r="H1428" s="24">
        <v>4.0247714298782149E-2</v>
      </c>
      <c r="I1428" s="3">
        <f t="shared" si="67"/>
        <v>1961.1199999999828</v>
      </c>
      <c r="J1428" s="3">
        <f>INDEX(PowerArray,MIN(MaximumPowerIndex,ROUND(G1428*100,0)))</f>
        <v>1957.7599999999829</v>
      </c>
      <c r="K1428" s="3">
        <f>MIN(J1428-M1428+N1428,'Power Look Up'!$F$4)</f>
        <v>2000</v>
      </c>
      <c r="M1428" s="50">
        <f t="array" ref="M1428">_xlfn.SUM(_xlfn.NORM.DIST($S$3:$S$1003,$G1428,$P1428,FALSE)*WindSpeedStep*$T$3:$T$1003)</f>
        <v>1947.9170451170276</v>
      </c>
      <c r="N1428" s="50">
        <f t="array" ref="N1428">_xlfn.SUM(_xlfn.NORM.DIST($S$3:$S$1003,$G1428,$Q1428,FALSE)*WindSpeedStep*$T$3:$T$1003)</f>
        <v>2022.1601358164664</v>
      </c>
      <c r="P1428" s="42">
        <f t="shared" si="66"/>
        <v>1.1637882371003925</v>
      </c>
      <c r="Q1428" s="42">
        <f t="shared" si="68"/>
        <v>0.46839816471099932</v>
      </c>
    </row>
    <row r="1429" spans="5:17" x14ac:dyDescent="0.2">
      <c r="E1429" s="15">
        <v>41226.138888888891</v>
      </c>
      <c r="F1429" s="21">
        <v>11.660983426050556</v>
      </c>
      <c r="G1429" s="21">
        <v>11.637098986374308</v>
      </c>
      <c r="H1429" s="24">
        <v>3.8590227218289593E-2</v>
      </c>
      <c r="I1429" s="3">
        <f t="shared" si="67"/>
        <v>1959.4399999999828</v>
      </c>
      <c r="J1429" s="3">
        <f>INDEX(PowerArray,MIN(MaximumPowerIndex,ROUND(G1429*100,0)))</f>
        <v>1957.7599999999829</v>
      </c>
      <c r="K1429" s="3">
        <f>MIN(J1429-M1429+N1429,'Power Look Up'!$F$4)</f>
        <v>2000</v>
      </c>
      <c r="M1429" s="50">
        <f t="array" ref="M1429">_xlfn.SUM(_xlfn.NORM.DIST($S$3:$S$1003,$G1429,$P1429,FALSE)*WindSpeedStep*$T$3:$T$1003)</f>
        <v>1947.84970418901</v>
      </c>
      <c r="N1429" s="50">
        <f t="array" ref="N1429">_xlfn.SUM(_xlfn.NORM.DIST($S$3:$S$1003,$G1429,$Q1429,FALSE)*WindSpeedStep*$T$3:$T$1003)</f>
        <v>2023.2141387586612</v>
      </c>
      <c r="P1429" s="42">
        <f t="shared" si="66"/>
        <v>1.1637098986374308</v>
      </c>
      <c r="Q1429" s="42">
        <f t="shared" si="68"/>
        <v>0.44907829404591204</v>
      </c>
    </row>
    <row r="1430" spans="5:17" x14ac:dyDescent="0.2">
      <c r="E1430" s="15">
        <v>41226.145833333336</v>
      </c>
      <c r="F1430" s="21">
        <v>11.584575482666962</v>
      </c>
      <c r="G1430" s="21">
        <v>11.58526175476204</v>
      </c>
      <c r="H1430" s="24">
        <v>4.1434405664513486E-2</v>
      </c>
      <c r="I1430" s="3">
        <f t="shared" si="67"/>
        <v>1952.719999999983</v>
      </c>
      <c r="J1430" s="3">
        <f>INDEX(PowerArray,MIN(MaximumPowerIndex,ROUND(G1430*100,0)))</f>
        <v>1953.5599999999829</v>
      </c>
      <c r="K1430" s="3">
        <f>MIN(J1430-M1430+N1430,'Power Look Up'!$F$4)</f>
        <v>2000</v>
      </c>
      <c r="M1430" s="50">
        <f t="array" ref="M1430">_xlfn.SUM(_xlfn.NORM.DIST($S$3:$S$1003,$G1430,$P1430,FALSE)*WindSpeedStep*$T$3:$T$1003)</f>
        <v>1943.2519645248242</v>
      </c>
      <c r="N1430" s="50">
        <f t="array" ref="N1430">_xlfn.SUM(_xlfn.NORM.DIST($S$3:$S$1003,$G1430,$Q1430,FALSE)*WindSpeedStep*$T$3:$T$1003)</f>
        <v>2020.3043215311809</v>
      </c>
      <c r="P1430" s="42">
        <f t="shared" si="66"/>
        <v>1.1585261754762042</v>
      </c>
      <c r="Q1430" s="42">
        <f t="shared" si="68"/>
        <v>0.48002843527638372</v>
      </c>
    </row>
    <row r="1431" spans="5:17" x14ac:dyDescent="0.2">
      <c r="E1431" s="15">
        <v>41226.152777777781</v>
      </c>
      <c r="F1431" s="21">
        <v>11.299348803543698</v>
      </c>
      <c r="G1431" s="21">
        <v>11.320559352536044</v>
      </c>
      <c r="H1431" s="24">
        <v>4.2480324162527186E-2</v>
      </c>
      <c r="I1431" s="3">
        <f t="shared" si="67"/>
        <v>1929.1999999999834</v>
      </c>
      <c r="J1431" s="3">
        <f>INDEX(PowerArray,MIN(MaximumPowerIndex,ROUND(G1431*100,0)))</f>
        <v>1930.8799999999835</v>
      </c>
      <c r="K1431" s="3">
        <f>MIN(J1431-M1431+N1431,'Power Look Up'!$F$4)</f>
        <v>2000</v>
      </c>
      <c r="M1431" s="50">
        <f t="array" ref="M1431">_xlfn.SUM(_xlfn.NORM.DIST($S$3:$S$1003,$G1431,$P1431,FALSE)*WindSpeedStep*$T$3:$T$1003)</f>
        <v>1915.0649710241462</v>
      </c>
      <c r="N1431" s="50">
        <f t="array" ref="N1431">_xlfn.SUM(_xlfn.NORM.DIST($S$3:$S$1003,$G1431,$Q1431,FALSE)*WindSpeedStep*$T$3:$T$1003)</f>
        <v>2007.1778195192232</v>
      </c>
      <c r="P1431" s="42">
        <f t="shared" si="66"/>
        <v>1.1320559352536044</v>
      </c>
      <c r="Q1431" s="42">
        <f t="shared" si="68"/>
        <v>0.48090103099686005</v>
      </c>
    </row>
    <row r="1432" spans="5:17" x14ac:dyDescent="0.2">
      <c r="E1432" s="15">
        <v>41226.159722222219</v>
      </c>
      <c r="F1432" s="21">
        <v>11.155372645632252</v>
      </c>
      <c r="G1432" s="21">
        <v>11.144403939263734</v>
      </c>
      <c r="H1432" s="24">
        <v>5.4682171486116871E-2</v>
      </c>
      <c r="I1432" s="3">
        <f t="shared" si="67"/>
        <v>1917.4399999999837</v>
      </c>
      <c r="J1432" s="3">
        <f>INDEX(PowerArray,MIN(MaximumPowerIndex,ROUND(G1432*100,0)))</f>
        <v>1915.7599999999838</v>
      </c>
      <c r="K1432" s="3">
        <f>MIN(J1432-M1432+N1432,'Power Look Up'!$F$4)</f>
        <v>1995.476275655883</v>
      </c>
      <c r="M1432" s="50">
        <f t="array" ref="M1432">_xlfn.SUM(_xlfn.NORM.DIST($S$3:$S$1003,$G1432,$P1432,FALSE)*WindSpeedStep*$T$3:$T$1003)</f>
        <v>1891.446446347637</v>
      </c>
      <c r="N1432" s="50">
        <f t="array" ref="N1432">_xlfn.SUM(_xlfn.NORM.DIST($S$3:$S$1003,$G1432,$Q1432,FALSE)*WindSpeedStep*$T$3:$T$1003)</f>
        <v>1971.1627220035361</v>
      </c>
      <c r="P1432" s="42">
        <f t="shared" si="66"/>
        <v>1.1144403939263734</v>
      </c>
      <c r="Q1432" s="42">
        <f t="shared" si="68"/>
        <v>0.60940020731737587</v>
      </c>
    </row>
    <row r="1433" spans="5:17" x14ac:dyDescent="0.2">
      <c r="E1433" s="15">
        <v>41226.166666666664</v>
      </c>
      <c r="F1433" s="21">
        <v>10.81473557138885</v>
      </c>
      <c r="G1433" s="21">
        <v>10.79514237838606</v>
      </c>
      <c r="H1433" s="24">
        <v>4.2534558238942304E-2</v>
      </c>
      <c r="I1433" s="3">
        <f t="shared" si="67"/>
        <v>1853.2699999999504</v>
      </c>
      <c r="J1433" s="3">
        <f>INDEX(PowerArray,MIN(MaximumPowerIndex,ROUND(G1433*100,0)))</f>
        <v>1850.5999999999503</v>
      </c>
      <c r="K1433" s="3">
        <f>MIN(J1433-M1433+N1433,'Power Look Up'!$F$4)</f>
        <v>1949.9434222710149</v>
      </c>
      <c r="M1433" s="50">
        <f t="array" ref="M1433">_xlfn.SUM(_xlfn.NORM.DIST($S$3:$S$1003,$G1433,$P1433,FALSE)*WindSpeedStep*$T$3:$T$1003)</f>
        <v>1831.4866093160465</v>
      </c>
      <c r="N1433" s="50">
        <f t="array" ref="N1433">_xlfn.SUM(_xlfn.NORM.DIST($S$3:$S$1003,$G1433,$Q1433,FALSE)*WindSpeedStep*$T$3:$T$1003)</f>
        <v>1930.8300315871111</v>
      </c>
      <c r="P1433" s="42">
        <f t="shared" si="66"/>
        <v>1.079514237838606</v>
      </c>
      <c r="Q1433" s="42">
        <f t="shared" si="68"/>
        <v>0.45916661219113603</v>
      </c>
    </row>
    <row r="1434" spans="5:17" x14ac:dyDescent="0.2">
      <c r="E1434" s="15">
        <v>41226.173611111109</v>
      </c>
      <c r="F1434" s="21">
        <v>10.66444552583871</v>
      </c>
      <c r="G1434" s="21">
        <v>10.671988874795156</v>
      </c>
      <c r="H1434" s="24">
        <v>5.0635543938186277E-2</v>
      </c>
      <c r="I1434" s="3">
        <f t="shared" si="67"/>
        <v>1813.2199999999511</v>
      </c>
      <c r="J1434" s="3">
        <f>INDEX(PowerArray,MIN(MaximumPowerIndex,ROUND(G1434*100,0)))</f>
        <v>1815.8899999999512</v>
      </c>
      <c r="K1434" s="3">
        <f>MIN(J1434-M1434+N1434,'Power Look Up'!$F$4)</f>
        <v>1899.1288813957003</v>
      </c>
      <c r="M1434" s="50">
        <f t="array" ref="M1434">_xlfn.SUM(_xlfn.NORM.DIST($S$3:$S$1003,$G1434,$P1434,FALSE)*WindSpeedStep*$T$3:$T$1003)</f>
        <v>1805.8651164601495</v>
      </c>
      <c r="N1434" s="50">
        <f t="array" ref="N1434">_xlfn.SUM(_xlfn.NORM.DIST($S$3:$S$1003,$G1434,$Q1434,FALSE)*WindSpeedStep*$T$3:$T$1003)</f>
        <v>1889.1039978558986</v>
      </c>
      <c r="P1434" s="42">
        <f t="shared" si="66"/>
        <v>1.0671988874795157</v>
      </c>
      <c r="Q1434" s="42">
        <f t="shared" si="68"/>
        <v>0.54038196157752527</v>
      </c>
    </row>
    <row r="1435" spans="5:17" x14ac:dyDescent="0.2">
      <c r="E1435" s="15">
        <v>41226.180555555555</v>
      </c>
      <c r="F1435" s="21">
        <v>10.919675759289461</v>
      </c>
      <c r="G1435" s="21">
        <v>10.879613701336634</v>
      </c>
      <c r="H1435" s="24">
        <v>6.3188689408933324E-2</v>
      </c>
      <c r="I1435" s="3">
        <f t="shared" si="67"/>
        <v>1882.6399999999496</v>
      </c>
      <c r="J1435" s="3">
        <f>INDEX(PowerArray,MIN(MaximumPowerIndex,ROUND(G1435*100,0)))</f>
        <v>1871.95999999995</v>
      </c>
      <c r="K1435" s="3">
        <f>MIN(J1435-M1435+N1435,'Power Look Up'!$F$4)</f>
        <v>1938.4262141275135</v>
      </c>
      <c r="M1435" s="50">
        <f t="array" ref="M1435">_xlfn.SUM(_xlfn.NORM.DIST($S$3:$S$1003,$G1435,$P1435,FALSE)*WindSpeedStep*$T$3:$T$1003)</f>
        <v>1847.6801985767945</v>
      </c>
      <c r="N1435" s="50">
        <f t="array" ref="N1435">_xlfn.SUM(_xlfn.NORM.DIST($S$3:$S$1003,$G1435,$Q1435,FALSE)*WindSpeedStep*$T$3:$T$1003)</f>
        <v>1914.146412704358</v>
      </c>
      <c r="P1435" s="42">
        <f t="shared" si="66"/>
        <v>1.0879613701336635</v>
      </c>
      <c r="Q1435" s="42">
        <f t="shared" si="68"/>
        <v>0.68746853106293604</v>
      </c>
    </row>
    <row r="1436" spans="5:17" x14ac:dyDescent="0.2">
      <c r="E1436" s="15">
        <v>41226.1875</v>
      </c>
      <c r="F1436" s="21">
        <v>10.731591623718437</v>
      </c>
      <c r="G1436" s="21">
        <v>10.735836276329223</v>
      </c>
      <c r="H1436" s="24">
        <v>5.0318724280051672E-2</v>
      </c>
      <c r="I1436" s="3">
        <f t="shared" si="67"/>
        <v>1831.9099999999507</v>
      </c>
      <c r="J1436" s="3">
        <f>INDEX(PowerArray,MIN(MaximumPowerIndex,ROUND(G1436*100,0)))</f>
        <v>1834.5799999999508</v>
      </c>
      <c r="K1436" s="3">
        <f>MIN(J1436-M1436+N1436,'Power Look Up'!$F$4)</f>
        <v>1920.3088759724019</v>
      </c>
      <c r="M1436" s="50">
        <f t="array" ref="M1436">_xlfn.SUM(_xlfn.NORM.DIST($S$3:$S$1003,$G1436,$P1436,FALSE)*WindSpeedStep*$T$3:$T$1003)</f>
        <v>1819.4486452502886</v>
      </c>
      <c r="N1436" s="50">
        <f t="array" ref="N1436">_xlfn.SUM(_xlfn.NORM.DIST($S$3:$S$1003,$G1436,$Q1436,FALSE)*WindSpeedStep*$T$3:$T$1003)</f>
        <v>1905.1775212227396</v>
      </c>
      <c r="P1436" s="42">
        <f t="shared" si="66"/>
        <v>1.0735836276329225</v>
      </c>
      <c r="Q1436" s="42">
        <f t="shared" si="68"/>
        <v>0.54021358550438681</v>
      </c>
    </row>
    <row r="1437" spans="5:17" x14ac:dyDescent="0.2">
      <c r="E1437" s="15">
        <v>41226.194444444445</v>
      </c>
      <c r="F1437" s="21">
        <v>10.730442340328498</v>
      </c>
      <c r="G1437" s="21">
        <v>10.760537079548852</v>
      </c>
      <c r="H1437" s="24">
        <v>6.2439178064628502E-2</v>
      </c>
      <c r="I1437" s="3">
        <f t="shared" si="67"/>
        <v>1831.9099999999507</v>
      </c>
      <c r="J1437" s="3">
        <f>INDEX(PowerArray,MIN(MaximumPowerIndex,ROUND(G1437*100,0)))</f>
        <v>1839.9199999999505</v>
      </c>
      <c r="K1437" s="3">
        <f>MIN(J1437-M1437+N1437,'Power Look Up'!$F$4)</f>
        <v>1906.3049041727361</v>
      </c>
      <c r="M1437" s="50">
        <f t="array" ref="M1437">_xlfn.SUM(_xlfn.NORM.DIST($S$3:$S$1003,$G1437,$P1437,FALSE)*WindSpeedStep*$T$3:$T$1003)</f>
        <v>1824.5299474807725</v>
      </c>
      <c r="N1437" s="50">
        <f t="array" ref="N1437">_xlfn.SUM(_xlfn.NORM.DIST($S$3:$S$1003,$G1437,$Q1437,FALSE)*WindSpeedStep*$T$3:$T$1003)</f>
        <v>1890.9148516535581</v>
      </c>
      <c r="P1437" s="42">
        <f t="shared" si="66"/>
        <v>1.0760537079548853</v>
      </c>
      <c r="Q1437" s="42">
        <f t="shared" si="68"/>
        <v>0.67187909078098829</v>
      </c>
    </row>
    <row r="1438" spans="5:17" x14ac:dyDescent="0.2">
      <c r="E1438" s="15">
        <v>41226.201388888891</v>
      </c>
      <c r="F1438" s="21">
        <v>9.7461020744007616</v>
      </c>
      <c r="G1438" s="21">
        <v>9.7045711192918489</v>
      </c>
      <c r="H1438" s="24">
        <v>7.7979893315115789E-2</v>
      </c>
      <c r="I1438" s="3">
        <f t="shared" si="67"/>
        <v>1541.7499999999377</v>
      </c>
      <c r="J1438" s="3">
        <f>INDEX(PowerArray,MIN(MaximumPowerIndex,ROUND(G1438*100,0)))</f>
        <v>1522.6999999999382</v>
      </c>
      <c r="K1438" s="3">
        <f>MIN(J1438-M1438+N1438,'Power Look Up'!$F$4)</f>
        <v>1535.2358270274544</v>
      </c>
      <c r="M1438" s="50">
        <f t="array" ref="M1438">_xlfn.SUM(_xlfn.NORM.DIST($S$3:$S$1003,$G1438,$P1438,FALSE)*WindSpeedStep*$T$3:$T$1003)</f>
        <v>1524.4434388560603</v>
      </c>
      <c r="N1438" s="50">
        <f t="array" ref="N1438">_xlfn.SUM(_xlfn.NORM.DIST($S$3:$S$1003,$G1438,$Q1438,FALSE)*WindSpeedStep*$T$3:$T$1003)</f>
        <v>1536.9792658835765</v>
      </c>
      <c r="P1438" s="42">
        <f t="shared" si="66"/>
        <v>0.97045711192918493</v>
      </c>
      <c r="Q1438" s="42">
        <f t="shared" si="68"/>
        <v>0.75676142055133222</v>
      </c>
    </row>
    <row r="1439" spans="5:17" x14ac:dyDescent="0.2">
      <c r="E1439" s="15">
        <v>41226.208333333336</v>
      </c>
      <c r="F1439" s="21">
        <v>9.0782152312347204</v>
      </c>
      <c r="G1439" s="21">
        <v>9.178710169826978</v>
      </c>
      <c r="H1439" s="24">
        <v>9.4732277005403417E-2</v>
      </c>
      <c r="I1439" s="3">
        <f t="shared" si="67"/>
        <v>1286.4799999999432</v>
      </c>
      <c r="J1439" s="3">
        <f>INDEX(PowerArray,MIN(MaximumPowerIndex,ROUND(G1439*100,0)))</f>
        <v>1324.5799999999424</v>
      </c>
      <c r="K1439" s="3">
        <f>MIN(J1439-M1439+N1439,'Power Look Up'!$F$4)</f>
        <v>1324.4103126522477</v>
      </c>
      <c r="M1439" s="50">
        <f t="array" ref="M1439">_xlfn.SUM(_xlfn.NORM.DIST($S$3:$S$1003,$G1439,$P1439,FALSE)*WindSpeedStep*$T$3:$T$1003)</f>
        <v>1328.668121088396</v>
      </c>
      <c r="N1439" s="50">
        <f t="array" ref="N1439">_xlfn.SUM(_xlfn.NORM.DIST($S$3:$S$1003,$G1439,$Q1439,FALSE)*WindSpeedStep*$T$3:$T$1003)</f>
        <v>1328.4984337407013</v>
      </c>
      <c r="P1439" s="42">
        <f t="shared" si="66"/>
        <v>0.9178710169826978</v>
      </c>
      <c r="Q1439" s="42">
        <f t="shared" si="68"/>
        <v>0.86952011436036269</v>
      </c>
    </row>
    <row r="1440" spans="5:17" x14ac:dyDescent="0.2">
      <c r="E1440" s="15">
        <v>41226.215277777781</v>
      </c>
      <c r="F1440" s="21">
        <v>9.3900026062624633</v>
      </c>
      <c r="G1440" s="21">
        <v>9.4168520241030222</v>
      </c>
      <c r="H1440" s="24">
        <v>7.0287520427292222E-2</v>
      </c>
      <c r="I1440" s="3">
        <f t="shared" si="67"/>
        <v>1404.5899999999406</v>
      </c>
      <c r="J1440" s="3">
        <f>INDEX(PowerArray,MIN(MaximumPowerIndex,ROUND(G1440*100,0)))</f>
        <v>1416.0199999999404</v>
      </c>
      <c r="K1440" s="3">
        <f>MIN(J1440-M1440+N1440,'Power Look Up'!$F$4)</f>
        <v>1420.5160843170638</v>
      </c>
      <c r="M1440" s="50">
        <f t="array" ref="M1440">_xlfn.SUM(_xlfn.NORM.DIST($S$3:$S$1003,$G1440,$P1440,FALSE)*WindSpeedStep*$T$3:$T$1003)</f>
        <v>1419.2935682146478</v>
      </c>
      <c r="N1440" s="50">
        <f t="array" ref="N1440">_xlfn.SUM(_xlfn.NORM.DIST($S$3:$S$1003,$G1440,$Q1440,FALSE)*WindSpeedStep*$T$3:$T$1003)</f>
        <v>1423.7896525317713</v>
      </c>
      <c r="P1440" s="42">
        <f t="shared" si="66"/>
        <v>0.94168520241030229</v>
      </c>
      <c r="Q1440" s="42">
        <f t="shared" si="68"/>
        <v>0.66188717900492933</v>
      </c>
    </row>
    <row r="1441" spans="5:17" x14ac:dyDescent="0.2">
      <c r="E1441" s="15">
        <v>41226.222222222219</v>
      </c>
      <c r="F1441" s="21">
        <v>9.9515831582745093</v>
      </c>
      <c r="G1441" s="21">
        <v>10.010100021397596</v>
      </c>
      <c r="H1441" s="24">
        <v>4.9238396766305106E-2</v>
      </c>
      <c r="I1441" s="3">
        <f t="shared" si="67"/>
        <v>1617.9499999999362</v>
      </c>
      <c r="J1441" s="3">
        <f>INDEX(PowerArray,MIN(MaximumPowerIndex,ROUND(G1441*100,0)))</f>
        <v>1639.6699999999548</v>
      </c>
      <c r="K1441" s="3">
        <f>MIN(J1441-M1441+N1441,'Power Look Up'!$F$4)</f>
        <v>1684.8244910760404</v>
      </c>
      <c r="M1441" s="50">
        <f t="array" ref="M1441">_xlfn.SUM(_xlfn.NORM.DIST($S$3:$S$1003,$G1441,$P1441,FALSE)*WindSpeedStep*$T$3:$T$1003)</f>
        <v>1627.3755337141051</v>
      </c>
      <c r="N1441" s="50">
        <f t="array" ref="N1441">_xlfn.SUM(_xlfn.NORM.DIST($S$3:$S$1003,$G1441,$Q1441,FALSE)*WindSpeedStep*$T$3:$T$1003)</f>
        <v>1672.5300247901907</v>
      </c>
      <c r="P1441" s="42">
        <f t="shared" si="66"/>
        <v>1.0010100021397597</v>
      </c>
      <c r="Q1441" s="42">
        <f t="shared" si="68"/>
        <v>0.49288127652397407</v>
      </c>
    </row>
    <row r="1442" spans="5:17" x14ac:dyDescent="0.2">
      <c r="E1442" s="15">
        <v>41226.229166666664</v>
      </c>
      <c r="F1442" s="21">
        <v>10.51582820823606</v>
      </c>
      <c r="G1442" s="21">
        <v>10.521970525069213</v>
      </c>
      <c r="H1442" s="24">
        <v>3.2332213237727669E-2</v>
      </c>
      <c r="I1442" s="3">
        <f t="shared" si="67"/>
        <v>1775.8399999999519</v>
      </c>
      <c r="J1442" s="3">
        <f>INDEX(PowerArray,MIN(MaximumPowerIndex,ROUND(G1442*100,0)))</f>
        <v>1775.8399999999519</v>
      </c>
      <c r="K1442" s="3">
        <f>MIN(J1442-M1442+N1442,'Power Look Up'!$F$4)</f>
        <v>1871.9297330568838</v>
      </c>
      <c r="M1442" s="50">
        <f t="array" ref="M1442">_xlfn.SUM(_xlfn.NORM.DIST($S$3:$S$1003,$G1442,$P1442,FALSE)*WindSpeedStep*$T$3:$T$1003)</f>
        <v>1771.3836769995676</v>
      </c>
      <c r="N1442" s="50">
        <f t="array" ref="N1442">_xlfn.SUM(_xlfn.NORM.DIST($S$3:$S$1003,$G1442,$Q1442,FALSE)*WindSpeedStep*$T$3:$T$1003)</f>
        <v>1867.4734100564995</v>
      </c>
      <c r="P1442" s="42">
        <f t="shared" si="66"/>
        <v>1.0521970525069213</v>
      </c>
      <c r="Q1442" s="42">
        <f t="shared" si="68"/>
        <v>0.34019859469762315</v>
      </c>
    </row>
    <row r="1443" spans="5:17" x14ac:dyDescent="0.2">
      <c r="E1443" s="15">
        <v>41226.236111111109</v>
      </c>
      <c r="F1443" s="21">
        <v>11.036264561019347</v>
      </c>
      <c r="G1443" s="21">
        <v>11.004514654737605</v>
      </c>
      <c r="H1443" s="24">
        <v>3.8056354818047901E-2</v>
      </c>
      <c r="I1443" s="3">
        <f t="shared" si="67"/>
        <v>1907.359999999984</v>
      </c>
      <c r="J1443" s="3">
        <f>INDEX(PowerArray,MIN(MaximumPowerIndex,ROUND(G1443*100,0)))</f>
        <v>1903.9999999999493</v>
      </c>
      <c r="K1443" s="3">
        <f>MIN(J1443-M1443+N1443,'Power Look Up'!$F$4)</f>
        <v>2000</v>
      </c>
      <c r="M1443" s="50">
        <f t="array" ref="M1443">_xlfn.SUM(_xlfn.NORM.DIST($S$3:$S$1003,$G1443,$P1443,FALSE)*WindSpeedStep*$T$3:$T$1003)</f>
        <v>1869.6168095194701</v>
      </c>
      <c r="N1443" s="50">
        <f t="array" ref="N1443">_xlfn.SUM(_xlfn.NORM.DIST($S$3:$S$1003,$G1443,$Q1443,FALSE)*WindSpeedStep*$T$3:$T$1003)</f>
        <v>1978.438563607222</v>
      </c>
      <c r="P1443" s="42">
        <f t="shared" si="66"/>
        <v>1.1004514654737605</v>
      </c>
      <c r="Q1443" s="42">
        <f t="shared" si="68"/>
        <v>0.41879171430110218</v>
      </c>
    </row>
    <row r="1444" spans="5:17" x14ac:dyDescent="0.2">
      <c r="E1444" s="15">
        <v>41226.243055555555</v>
      </c>
      <c r="F1444" s="21">
        <v>10.856210144098647</v>
      </c>
      <c r="G1444" s="21">
        <v>10.811558213550061</v>
      </c>
      <c r="H1444" s="24">
        <v>3.8687534086497839E-2</v>
      </c>
      <c r="I1444" s="3">
        <f t="shared" si="67"/>
        <v>1866.6199999999501</v>
      </c>
      <c r="J1444" s="3">
        <f>INDEX(PowerArray,MIN(MaximumPowerIndex,ROUND(G1444*100,0)))</f>
        <v>1853.2699999999504</v>
      </c>
      <c r="K1444" s="3">
        <f>MIN(J1444-M1444+N1444,'Power Look Up'!$F$4)</f>
        <v>1958.8249459187639</v>
      </c>
      <c r="M1444" s="50">
        <f t="array" ref="M1444">_xlfn.SUM(_xlfn.NORM.DIST($S$3:$S$1003,$G1444,$P1444,FALSE)*WindSpeedStep*$T$3:$T$1003)</f>
        <v>1834.7207832594279</v>
      </c>
      <c r="N1444" s="50">
        <f t="array" ref="N1444">_xlfn.SUM(_xlfn.NORM.DIST($S$3:$S$1003,$G1444,$Q1444,FALSE)*WindSpeedStep*$T$3:$T$1003)</f>
        <v>1940.2757291782414</v>
      </c>
      <c r="P1444" s="42">
        <f t="shared" si="66"/>
        <v>1.0811558213550061</v>
      </c>
      <c r="Q1444" s="42">
        <f t="shared" si="68"/>
        <v>0.41827252691487365</v>
      </c>
    </row>
    <row r="1445" spans="5:17" x14ac:dyDescent="0.2">
      <c r="E1445" s="15">
        <v>41226.25</v>
      </c>
      <c r="F1445" s="21">
        <v>10.643241661855843</v>
      </c>
      <c r="G1445" s="21">
        <v>10.637185764282561</v>
      </c>
      <c r="H1445" s="24">
        <v>3.9461661526039742E-2</v>
      </c>
      <c r="I1445" s="3">
        <f t="shared" si="67"/>
        <v>1807.8799999999512</v>
      </c>
      <c r="J1445" s="3">
        <f>INDEX(PowerArray,MIN(MaximumPowerIndex,ROUND(G1445*100,0)))</f>
        <v>1807.8799999999512</v>
      </c>
      <c r="K1445" s="3">
        <f>MIN(J1445-M1445+N1445,'Power Look Up'!$F$4)</f>
        <v>1904.8637171613989</v>
      </c>
      <c r="M1445" s="50">
        <f t="array" ref="M1445">_xlfn.SUM(_xlfn.NORM.DIST($S$3:$S$1003,$G1445,$P1445,FALSE)*WindSpeedStep*$T$3:$T$1003)</f>
        <v>1798.1867767019789</v>
      </c>
      <c r="N1445" s="50">
        <f t="array" ref="N1445">_xlfn.SUM(_xlfn.NORM.DIST($S$3:$S$1003,$G1445,$Q1445,FALSE)*WindSpeedStep*$T$3:$T$1003)</f>
        <v>1895.1704938634266</v>
      </c>
      <c r="P1445" s="42">
        <f t="shared" si="66"/>
        <v>1.0637185764282562</v>
      </c>
      <c r="Q1445" s="42">
        <f t="shared" si="68"/>
        <v>0.41976102421972677</v>
      </c>
    </row>
    <row r="1446" spans="5:17" x14ac:dyDescent="0.2">
      <c r="E1446" s="15">
        <v>41226.256944444445</v>
      </c>
      <c r="F1446" s="21">
        <v>10.916066951542025</v>
      </c>
      <c r="G1446" s="21">
        <v>10.903097036523821</v>
      </c>
      <c r="H1446" s="24">
        <v>3.5727153537191143E-2</v>
      </c>
      <c r="I1446" s="3">
        <f t="shared" si="67"/>
        <v>1882.6399999999496</v>
      </c>
      <c r="J1446" s="3">
        <f>INDEX(PowerArray,MIN(MaximumPowerIndex,ROUND(G1446*100,0)))</f>
        <v>1877.2999999999497</v>
      </c>
      <c r="K1446" s="3">
        <f>MIN(J1446-M1446+N1446,'Power Look Up'!$F$4)</f>
        <v>1989.4246182031914</v>
      </c>
      <c r="M1446" s="50">
        <f t="array" ref="M1446">_xlfn.SUM(_xlfn.NORM.DIST($S$3:$S$1003,$G1446,$P1446,FALSE)*WindSpeedStep*$T$3:$T$1003)</f>
        <v>1851.9856617751745</v>
      </c>
      <c r="N1446" s="50">
        <f t="array" ref="N1446">_xlfn.SUM(_xlfn.NORM.DIST($S$3:$S$1003,$G1446,$Q1446,FALSE)*WindSpeedStep*$T$3:$T$1003)</f>
        <v>1964.1102799784162</v>
      </c>
      <c r="P1446" s="42">
        <f t="shared" si="66"/>
        <v>1.0903097036523821</v>
      </c>
      <c r="Q1446" s="42">
        <f t="shared" si="68"/>
        <v>0.38953662185478033</v>
      </c>
    </row>
    <row r="1447" spans="5:17" x14ac:dyDescent="0.2">
      <c r="E1447" s="15">
        <v>41226.263888888891</v>
      </c>
      <c r="F1447" s="21">
        <v>11.040340869574653</v>
      </c>
      <c r="G1447" s="21">
        <v>11.022727242215133</v>
      </c>
      <c r="H1447" s="24">
        <v>3.5324996266625726E-2</v>
      </c>
      <c r="I1447" s="3">
        <f t="shared" si="67"/>
        <v>1907.359999999984</v>
      </c>
      <c r="J1447" s="3">
        <f>INDEX(PowerArray,MIN(MaximumPowerIndex,ROUND(G1447*100,0)))</f>
        <v>1905.6799999999839</v>
      </c>
      <c r="K1447" s="3">
        <f>MIN(J1447-M1447+N1447,'Power Look Up'!$F$4)</f>
        <v>2000</v>
      </c>
      <c r="M1447" s="50">
        <f t="array" ref="M1447">_xlfn.SUM(_xlfn.NORM.DIST($S$3:$S$1003,$G1447,$P1447,FALSE)*WindSpeedStep*$T$3:$T$1003)</f>
        <v>1872.6199002720698</v>
      </c>
      <c r="N1447" s="50">
        <f t="array" ref="N1447">_xlfn.SUM(_xlfn.NORM.DIST($S$3:$S$1003,$G1447,$Q1447,FALSE)*WindSpeedStep*$T$3:$T$1003)</f>
        <v>1985.6392160345645</v>
      </c>
      <c r="P1447" s="42">
        <f t="shared" si="66"/>
        <v>1.1022727242215133</v>
      </c>
      <c r="Q1447" s="42">
        <f t="shared" si="68"/>
        <v>0.38937779867928324</v>
      </c>
    </row>
    <row r="1448" spans="5:17" x14ac:dyDescent="0.2">
      <c r="E1448" s="15">
        <v>41226.270833333336</v>
      </c>
      <c r="F1448" s="21">
        <v>11.380030634522148</v>
      </c>
      <c r="G1448" s="21">
        <v>11.330509020104262</v>
      </c>
      <c r="H1448" s="24">
        <v>3.427055800859681E-2</v>
      </c>
      <c r="I1448" s="3">
        <f t="shared" si="67"/>
        <v>1935.9199999999832</v>
      </c>
      <c r="J1448" s="3">
        <f>INDEX(PowerArray,MIN(MaximumPowerIndex,ROUND(G1448*100,0)))</f>
        <v>1931.7199999999834</v>
      </c>
      <c r="K1448" s="3">
        <f>MIN(J1448-M1448+N1448,'Power Look Up'!$F$4)</f>
        <v>2000</v>
      </c>
      <c r="M1448" s="50">
        <f t="array" ref="M1448">_xlfn.SUM(_xlfn.NORM.DIST($S$3:$S$1003,$G1448,$P1448,FALSE)*WindSpeedStep*$T$3:$T$1003)</f>
        <v>1916.2771652645711</v>
      </c>
      <c r="N1448" s="50">
        <f t="array" ref="N1448">_xlfn.SUM(_xlfn.NORM.DIST($S$3:$S$1003,$G1448,$Q1448,FALSE)*WindSpeedStep*$T$3:$T$1003)</f>
        <v>2017.8739114577277</v>
      </c>
      <c r="P1448" s="42">
        <f t="shared" si="66"/>
        <v>1.1330509020104262</v>
      </c>
      <c r="Q1448" s="42">
        <f t="shared" si="68"/>
        <v>0.38830286664041253</v>
      </c>
    </row>
    <row r="1449" spans="5:17" x14ac:dyDescent="0.2">
      <c r="E1449" s="15">
        <v>41226.277777777781</v>
      </c>
      <c r="F1449" s="21">
        <v>11.702415085250129</v>
      </c>
      <c r="G1449" s="21">
        <v>11.645268504777048</v>
      </c>
      <c r="H1449" s="24">
        <v>3.5035503100276207E-2</v>
      </c>
      <c r="I1449" s="3">
        <f t="shared" si="67"/>
        <v>1962.7999999999827</v>
      </c>
      <c r="J1449" s="3">
        <f>INDEX(PowerArray,MIN(MaximumPowerIndex,ROUND(G1449*100,0)))</f>
        <v>1958.5999999999829</v>
      </c>
      <c r="K1449" s="3">
        <f>MIN(J1449-M1449+N1449,'Power Look Up'!$F$4)</f>
        <v>2000</v>
      </c>
      <c r="M1449" s="50">
        <f t="array" ref="M1449">_xlfn.SUM(_xlfn.NORM.DIST($S$3:$S$1003,$G1449,$P1449,FALSE)*WindSpeedStep*$T$3:$T$1003)</f>
        <v>1948.5488816739869</v>
      </c>
      <c r="N1449" s="50">
        <f t="array" ref="N1449">_xlfn.SUM(_xlfn.NORM.DIST($S$3:$S$1003,$G1449,$Q1449,FALSE)*WindSpeedStep*$T$3:$T$1003)</f>
        <v>2025.2404987026514</v>
      </c>
      <c r="P1449" s="42">
        <f t="shared" si="66"/>
        <v>1.1645268504777049</v>
      </c>
      <c r="Q1449" s="42">
        <f t="shared" si="68"/>
        <v>0.40799784080266516</v>
      </c>
    </row>
    <row r="1450" spans="5:17" x14ac:dyDescent="0.2">
      <c r="E1450" s="15">
        <v>41226.284722222219</v>
      </c>
      <c r="F1450" s="21">
        <v>11.596451756584793</v>
      </c>
      <c r="G1450" s="21">
        <v>11.566506069197313</v>
      </c>
      <c r="H1450" s="24">
        <v>3.2768644062544844E-2</v>
      </c>
      <c r="I1450" s="3">
        <f t="shared" si="67"/>
        <v>1954.399999999983</v>
      </c>
      <c r="J1450" s="3">
        <f>INDEX(PowerArray,MIN(MaximumPowerIndex,ROUND(G1450*100,0)))</f>
        <v>1951.8799999999831</v>
      </c>
      <c r="K1450" s="3">
        <f>MIN(J1450-M1450+N1450,'Power Look Up'!$F$4)</f>
        <v>2000</v>
      </c>
      <c r="M1450" s="50">
        <f t="array" ref="M1450">_xlfn.SUM(_xlfn.NORM.DIST($S$3:$S$1003,$G1450,$P1450,FALSE)*WindSpeedStep*$T$3:$T$1003)</f>
        <v>1941.5183487515521</v>
      </c>
      <c r="N1450" s="50">
        <f t="array" ref="N1450">_xlfn.SUM(_xlfn.NORM.DIST($S$3:$S$1003,$G1450,$Q1450,FALSE)*WindSpeedStep*$T$3:$T$1003)</f>
        <v>2025.8669017074033</v>
      </c>
      <c r="P1450" s="42">
        <f t="shared" si="66"/>
        <v>1.1566506069197313</v>
      </c>
      <c r="Q1450" s="42">
        <f t="shared" si="68"/>
        <v>0.37901872042879142</v>
      </c>
    </row>
    <row r="1451" spans="5:17" x14ac:dyDescent="0.2">
      <c r="E1451" s="15">
        <v>41226.291666666664</v>
      </c>
      <c r="F1451" s="21">
        <v>11.258880383681298</v>
      </c>
      <c r="G1451" s="21">
        <v>11.220332569763181</v>
      </c>
      <c r="H1451" s="24">
        <v>4.7962140248215081E-2</v>
      </c>
      <c r="I1451" s="3">
        <f t="shared" si="67"/>
        <v>1925.8399999999835</v>
      </c>
      <c r="J1451" s="3">
        <f>INDEX(PowerArray,MIN(MaximumPowerIndex,ROUND(G1451*100,0)))</f>
        <v>1922.4799999999836</v>
      </c>
      <c r="K1451" s="3">
        <f>MIN(J1451-M1451+N1451,'Power Look Up'!$F$4)</f>
        <v>2000</v>
      </c>
      <c r="M1451" s="50">
        <f t="array" ref="M1451">_xlfn.SUM(_xlfn.NORM.DIST($S$3:$S$1003,$G1451,$P1451,FALSE)*WindSpeedStep*$T$3:$T$1003)</f>
        <v>1902.1375425570975</v>
      </c>
      <c r="N1451" s="50">
        <f t="array" ref="N1451">_xlfn.SUM(_xlfn.NORM.DIST($S$3:$S$1003,$G1451,$Q1451,FALSE)*WindSpeedStep*$T$3:$T$1003)</f>
        <v>1990.5796777456396</v>
      </c>
      <c r="P1451" s="42">
        <f t="shared" si="66"/>
        <v>1.1220332569763183</v>
      </c>
      <c r="Q1451" s="42">
        <f t="shared" si="68"/>
        <v>0.53815116434259724</v>
      </c>
    </row>
    <row r="1452" spans="5:17" x14ac:dyDescent="0.2">
      <c r="E1452" s="15">
        <v>41226.298611111109</v>
      </c>
      <c r="F1452" s="21">
        <v>10.768946367107381</v>
      </c>
      <c r="G1452" s="21">
        <v>10.750691157697299</v>
      </c>
      <c r="H1452" s="24">
        <v>2.9715070452705244E-2</v>
      </c>
      <c r="I1452" s="3">
        <f t="shared" si="67"/>
        <v>1842.5899999999506</v>
      </c>
      <c r="J1452" s="3">
        <f>INDEX(PowerArray,MIN(MaximumPowerIndex,ROUND(G1452*100,0)))</f>
        <v>1837.2499999999507</v>
      </c>
      <c r="K1452" s="3">
        <f>MIN(J1452-M1452+N1452,'Power Look Up'!$F$4)</f>
        <v>1952.1513007971487</v>
      </c>
      <c r="M1452" s="50">
        <f t="array" ref="M1452">_xlfn.SUM(_xlfn.NORM.DIST($S$3:$S$1003,$G1452,$P1452,FALSE)*WindSpeedStep*$T$3:$T$1003)</f>
        <v>1822.5160848154662</v>
      </c>
      <c r="N1452" s="50">
        <f t="array" ref="N1452">_xlfn.SUM(_xlfn.NORM.DIST($S$3:$S$1003,$G1452,$Q1452,FALSE)*WindSpeedStep*$T$3:$T$1003)</f>
        <v>1937.4173856126642</v>
      </c>
      <c r="P1452" s="42">
        <f t="shared" si="66"/>
        <v>1.0750691157697299</v>
      </c>
      <c r="Q1452" s="42">
        <f t="shared" si="68"/>
        <v>0.31945754516625052</v>
      </c>
    </row>
    <row r="1453" spans="5:17" x14ac:dyDescent="0.2">
      <c r="E1453" s="15">
        <v>41226.305555555555</v>
      </c>
      <c r="F1453" s="21">
        <v>11.261443955031552</v>
      </c>
      <c r="G1453" s="21">
        <v>11.213770588891721</v>
      </c>
      <c r="H1453" s="24">
        <v>2.8415539008834274E-2</v>
      </c>
      <c r="I1453" s="3">
        <f t="shared" si="67"/>
        <v>1925.8399999999835</v>
      </c>
      <c r="J1453" s="3">
        <f>INDEX(PowerArray,MIN(MaximumPowerIndex,ROUND(G1453*100,0)))</f>
        <v>1921.6399999999837</v>
      </c>
      <c r="K1453" s="3">
        <f>MIN(J1453-M1453+N1453,'Power Look Up'!$F$4)</f>
        <v>2000</v>
      </c>
      <c r="M1453" s="50">
        <f t="array" ref="M1453">_xlfn.SUM(_xlfn.NORM.DIST($S$3:$S$1003,$G1453,$P1453,FALSE)*WindSpeedStep*$T$3:$T$1003)</f>
        <v>1901.2447047975554</v>
      </c>
      <c r="N1453" s="50">
        <f t="array" ref="N1453">_xlfn.SUM(_xlfn.NORM.DIST($S$3:$S$1003,$G1453,$Q1453,FALSE)*WindSpeedStep*$T$3:$T$1003)</f>
        <v>2017.6200251796342</v>
      </c>
      <c r="P1453" s="42">
        <f t="shared" si="66"/>
        <v>1.1213770588891723</v>
      </c>
      <c r="Q1453" s="42">
        <f t="shared" si="68"/>
        <v>0.31864533560477121</v>
      </c>
    </row>
    <row r="1454" spans="5:17" x14ac:dyDescent="0.2">
      <c r="E1454" s="15">
        <v>41226.3125</v>
      </c>
      <c r="F1454" s="21">
        <v>11.485963925928097</v>
      </c>
      <c r="G1454" s="21">
        <v>11.452316468907069</v>
      </c>
      <c r="H1454" s="24">
        <v>3.2213230198709947E-2</v>
      </c>
      <c r="I1454" s="3">
        <f t="shared" si="67"/>
        <v>1945.1599999999833</v>
      </c>
      <c r="J1454" s="3">
        <f>INDEX(PowerArray,MIN(MaximumPowerIndex,ROUND(G1454*100,0)))</f>
        <v>1941.7999999999831</v>
      </c>
      <c r="K1454" s="3">
        <f>MIN(J1454-M1454+N1454,'Power Look Up'!$F$4)</f>
        <v>2000</v>
      </c>
      <c r="M1454" s="50">
        <f t="array" ref="M1454">_xlfn.SUM(_xlfn.NORM.DIST($S$3:$S$1003,$G1454,$P1454,FALSE)*WindSpeedStep*$T$3:$T$1003)</f>
        <v>1930.1226391284545</v>
      </c>
      <c r="N1454" s="50">
        <f t="array" ref="N1454">_xlfn.SUM(_xlfn.NORM.DIST($S$3:$S$1003,$G1454,$Q1454,FALSE)*WindSpeedStep*$T$3:$T$1003)</f>
        <v>2024.4406120808294</v>
      </c>
      <c r="P1454" s="42">
        <f t="shared" si="66"/>
        <v>1.1452316468907069</v>
      </c>
      <c r="Q1454" s="42">
        <f t="shared" si="68"/>
        <v>0.36891610672138048</v>
      </c>
    </row>
    <row r="1455" spans="5:17" x14ac:dyDescent="0.2">
      <c r="E1455" s="15">
        <v>41226.319444444445</v>
      </c>
      <c r="F1455" s="21">
        <v>11.306688965356051</v>
      </c>
      <c r="G1455" s="21">
        <v>11.265555190068662</v>
      </c>
      <c r="H1455" s="24">
        <v>3.0070695412403019E-2</v>
      </c>
      <c r="I1455" s="3">
        <f t="shared" si="67"/>
        <v>1930.0399999999836</v>
      </c>
      <c r="J1455" s="3">
        <f>INDEX(PowerArray,MIN(MaximumPowerIndex,ROUND(G1455*100,0)))</f>
        <v>1926.6799999999835</v>
      </c>
      <c r="K1455" s="3">
        <f>MIN(J1455-M1455+N1455,'Power Look Up'!$F$4)</f>
        <v>2000</v>
      </c>
      <c r="M1455" s="50">
        <f t="array" ref="M1455">_xlfn.SUM(_xlfn.NORM.DIST($S$3:$S$1003,$G1455,$P1455,FALSE)*WindSpeedStep*$T$3:$T$1003)</f>
        <v>1908.1338171880595</v>
      </c>
      <c r="N1455" s="50">
        <f t="array" ref="N1455">_xlfn.SUM(_xlfn.NORM.DIST($S$3:$S$1003,$G1455,$Q1455,FALSE)*WindSpeedStep*$T$3:$T$1003)</f>
        <v>2019.0270473420696</v>
      </c>
      <c r="P1455" s="42">
        <f t="shared" si="66"/>
        <v>1.1265555190068663</v>
      </c>
      <c r="Q1455" s="42">
        <f t="shared" si="68"/>
        <v>0.33876307877217077</v>
      </c>
    </row>
    <row r="1456" spans="5:17" x14ac:dyDescent="0.2">
      <c r="E1456" s="15">
        <v>41226.326388888891</v>
      </c>
      <c r="F1456" s="21">
        <v>11.493710123670043</v>
      </c>
      <c r="G1456" s="21">
        <v>11.472293181538264</v>
      </c>
      <c r="H1456" s="24">
        <v>3.2191520059134372E-2</v>
      </c>
      <c r="I1456" s="3">
        <f t="shared" si="67"/>
        <v>1945.1599999999833</v>
      </c>
      <c r="J1456" s="3">
        <f>INDEX(PowerArray,MIN(MaximumPowerIndex,ROUND(G1456*100,0)))</f>
        <v>1943.4799999999832</v>
      </c>
      <c r="K1456" s="3">
        <f>MIN(J1456-M1456+N1456,'Power Look Up'!$F$4)</f>
        <v>2000</v>
      </c>
      <c r="M1456" s="50">
        <f t="array" ref="M1456">_xlfn.SUM(_xlfn.NORM.DIST($S$3:$S$1003,$G1456,$P1456,FALSE)*WindSpeedStep*$T$3:$T$1003)</f>
        <v>1932.2233443037699</v>
      </c>
      <c r="N1456" s="50">
        <f t="array" ref="N1456">_xlfn.SUM(_xlfn.NORM.DIST($S$3:$S$1003,$G1456,$Q1456,FALSE)*WindSpeedStep*$T$3:$T$1003)</f>
        <v>2024.8934946480604</v>
      </c>
      <c r="P1456" s="42">
        <f t="shared" si="66"/>
        <v>1.1472293181538264</v>
      </c>
      <c r="Q1456" s="42">
        <f t="shared" si="68"/>
        <v>0.36931055607775953</v>
      </c>
    </row>
    <row r="1457" spans="5:17" x14ac:dyDescent="0.2">
      <c r="E1457" s="15">
        <v>41226.333333333336</v>
      </c>
      <c r="F1457" s="21">
        <v>11.623933764088459</v>
      </c>
      <c r="G1457" s="21">
        <v>11.628940821986406</v>
      </c>
      <c r="H1457" s="24">
        <v>3.613234628861773E-2</v>
      </c>
      <c r="I1457" s="3">
        <f t="shared" si="67"/>
        <v>1956.0799999999829</v>
      </c>
      <c r="J1457" s="3">
        <f>INDEX(PowerArray,MIN(MaximumPowerIndex,ROUND(G1457*100,0)))</f>
        <v>1956.9199999999828</v>
      </c>
      <c r="K1457" s="3">
        <f>MIN(J1457-M1457+N1457,'Power Look Up'!$F$4)</f>
        <v>2000</v>
      </c>
      <c r="M1457" s="50">
        <f t="array" ref="M1457">_xlfn.SUM(_xlfn.NORM.DIST($S$3:$S$1003,$G1457,$P1457,FALSE)*WindSpeedStep*$T$3:$T$1003)</f>
        <v>1947.1446685334242</v>
      </c>
      <c r="N1457" s="50">
        <f t="array" ref="N1457">_xlfn.SUM(_xlfn.NORM.DIST($S$3:$S$1003,$G1457,$Q1457,FALSE)*WindSpeedStep*$T$3:$T$1003)</f>
        <v>2024.56532977698</v>
      </c>
      <c r="P1457" s="42">
        <f t="shared" si="66"/>
        <v>1.1628940821986407</v>
      </c>
      <c r="Q1457" s="42">
        <f t="shared" si="68"/>
        <v>0.42018091674985575</v>
      </c>
    </row>
    <row r="1458" spans="5:17" x14ac:dyDescent="0.2">
      <c r="E1458" s="15">
        <v>41226.361111111109</v>
      </c>
      <c r="F1458" s="21">
        <v>12.374713344317614</v>
      </c>
      <c r="G1458" s="21">
        <v>12.280904296885355</v>
      </c>
      <c r="H1458" s="24">
        <v>3.1515881552043011E-2</v>
      </c>
      <c r="I1458" s="3">
        <f t="shared" si="67"/>
        <v>1992.0699999999977</v>
      </c>
      <c r="J1458" s="3">
        <f>INDEX(PowerArray,MIN(MaximumPowerIndex,ROUND(G1458*100,0)))</f>
        <v>1991.0799999999977</v>
      </c>
      <c r="K1458" s="3">
        <f>MIN(J1458-M1458+N1458,'Power Look Up'!$F$4)</f>
        <v>2000</v>
      </c>
      <c r="M1458" s="50">
        <f t="array" ref="M1458">_xlfn.SUM(_xlfn.NORM.DIST($S$3:$S$1003,$G1458,$P1458,FALSE)*WindSpeedStep*$T$3:$T$1003)</f>
        <v>1985.4417826277236</v>
      </c>
      <c r="N1458" s="50">
        <f t="array" ref="N1458">_xlfn.SUM(_xlfn.NORM.DIST($S$3:$S$1003,$G1458,$Q1458,FALSE)*WindSpeedStep*$T$3:$T$1003)</f>
        <v>2019.3990609492578</v>
      </c>
      <c r="P1458" s="42">
        <f t="shared" si="66"/>
        <v>1.2280904296885355</v>
      </c>
      <c r="Q1458" s="42">
        <f t="shared" si="68"/>
        <v>0.38704352517261492</v>
      </c>
    </row>
    <row r="1459" spans="5:17" x14ac:dyDescent="0.2">
      <c r="E1459" s="15">
        <v>41226.368055555555</v>
      </c>
      <c r="F1459" s="21">
        <v>12.332755091804994</v>
      </c>
      <c r="G1459" s="21">
        <v>12.343151820460925</v>
      </c>
      <c r="H1459" s="24">
        <v>3.4055650734448314E-2</v>
      </c>
      <c r="I1459" s="3">
        <f t="shared" si="67"/>
        <v>1991.6299999999976</v>
      </c>
      <c r="J1459" s="3">
        <f>INDEX(PowerArray,MIN(MaximumPowerIndex,ROUND(G1459*100,0)))</f>
        <v>1991.7399999999975</v>
      </c>
      <c r="K1459" s="3">
        <f>MIN(J1459-M1459+N1459,'Power Look Up'!$F$4)</f>
        <v>2000</v>
      </c>
      <c r="M1459" s="50">
        <f t="array" ref="M1459">_xlfn.SUM(_xlfn.NORM.DIST($S$3:$S$1003,$G1459,$P1459,FALSE)*WindSpeedStep*$T$3:$T$1003)</f>
        <v>1987.5718625184147</v>
      </c>
      <c r="N1459" s="50">
        <f t="array" ref="N1459">_xlfn.SUM(_xlfn.NORM.DIST($S$3:$S$1003,$G1459,$Q1459,FALSE)*WindSpeedStep*$T$3:$T$1003)</f>
        <v>2018.4143504242259</v>
      </c>
      <c r="P1459" s="42">
        <f t="shared" si="66"/>
        <v>1.2343151820460925</v>
      </c>
      <c r="Q1459" s="42">
        <f t="shared" si="68"/>
        <v>0.42035406735988712</v>
      </c>
    </row>
    <row r="1460" spans="5:17" x14ac:dyDescent="0.2">
      <c r="E1460" s="15">
        <v>41226.375</v>
      </c>
      <c r="F1460" s="21">
        <v>12.203866208938388</v>
      </c>
      <c r="G1460" s="21">
        <v>12.173709602430655</v>
      </c>
      <c r="H1460" s="24">
        <v>3.5234735668034305E-2</v>
      </c>
      <c r="I1460" s="3">
        <f t="shared" si="67"/>
        <v>1990.1999999999975</v>
      </c>
      <c r="J1460" s="3">
        <f>INDEX(PowerArray,MIN(MaximumPowerIndex,ROUND(G1460*100,0)))</f>
        <v>1989.8699999999976</v>
      </c>
      <c r="K1460" s="3">
        <f>MIN(J1460-M1460+N1460,'Power Look Up'!$F$4)</f>
        <v>2000</v>
      </c>
      <c r="M1460" s="50">
        <f t="array" ref="M1460">_xlfn.SUM(_xlfn.NORM.DIST($S$3:$S$1003,$G1460,$P1460,FALSE)*WindSpeedStep*$T$3:$T$1003)</f>
        <v>1981.2641340989967</v>
      </c>
      <c r="N1460" s="50">
        <f t="array" ref="N1460">_xlfn.SUM(_xlfn.NORM.DIST($S$3:$S$1003,$G1460,$Q1460,FALSE)*WindSpeedStep*$T$3:$T$1003)</f>
        <v>2020.9014654472232</v>
      </c>
      <c r="P1460" s="42">
        <f t="shared" si="66"/>
        <v>1.2173709602430656</v>
      </c>
      <c r="Q1460" s="42">
        <f t="shared" si="68"/>
        <v>0.4289374399410551</v>
      </c>
    </row>
    <row r="1461" spans="5:17" x14ac:dyDescent="0.2">
      <c r="E1461" s="15">
        <v>41226.409722222219</v>
      </c>
      <c r="F1461" s="21">
        <v>12.191960787348702</v>
      </c>
      <c r="G1461" s="21">
        <v>12.235795259582394</v>
      </c>
      <c r="H1461" s="24">
        <v>3.7729780141462624E-2</v>
      </c>
      <c r="I1461" s="3">
        <f t="shared" si="67"/>
        <v>1990.0899999999976</v>
      </c>
      <c r="J1461" s="3">
        <f>INDEX(PowerArray,MIN(MaximumPowerIndex,ROUND(G1461*100,0)))</f>
        <v>1990.6399999999976</v>
      </c>
      <c r="K1461" s="3">
        <f>MIN(J1461-M1461+N1461,'Power Look Up'!$F$4)</f>
        <v>2000</v>
      </c>
      <c r="M1461" s="50">
        <f t="array" ref="M1461">_xlfn.SUM(_xlfn.NORM.DIST($S$3:$S$1003,$G1461,$P1461,FALSE)*WindSpeedStep*$T$3:$T$1003)</f>
        <v>1983.7655053146023</v>
      </c>
      <c r="N1461" s="50">
        <f t="array" ref="N1461">_xlfn.SUM(_xlfn.NORM.DIST($S$3:$S$1003,$G1461,$Q1461,FALSE)*WindSpeedStep*$T$3:$T$1003)</f>
        <v>2019.8955122345583</v>
      </c>
      <c r="P1461" s="42">
        <f t="shared" si="66"/>
        <v>1.2235795259582396</v>
      </c>
      <c r="Q1461" s="42">
        <f t="shared" si="68"/>
        <v>0.46165386499999433</v>
      </c>
    </row>
    <row r="1462" spans="5:17" x14ac:dyDescent="0.2">
      <c r="E1462" s="15">
        <v>41226.430555555555</v>
      </c>
      <c r="F1462" s="21">
        <v>12.280443232097172</v>
      </c>
      <c r="G1462" s="21">
        <v>12.264274234721274</v>
      </c>
      <c r="H1462" s="24">
        <v>3.338641710654143E-2</v>
      </c>
      <c r="I1462" s="3">
        <f t="shared" si="67"/>
        <v>1991.0799999999977</v>
      </c>
      <c r="J1462" s="3">
        <f>INDEX(PowerArray,MIN(MaximumPowerIndex,ROUND(G1462*100,0)))</f>
        <v>1990.8599999999976</v>
      </c>
      <c r="K1462" s="3">
        <f>MIN(J1462-M1462+N1462,'Power Look Up'!$F$4)</f>
        <v>2000</v>
      </c>
      <c r="M1462" s="50">
        <f t="array" ref="M1462">_xlfn.SUM(_xlfn.NORM.DIST($S$3:$S$1003,$G1462,$P1462,FALSE)*WindSpeedStep*$T$3:$T$1003)</f>
        <v>1984.837163266752</v>
      </c>
      <c r="N1462" s="50">
        <f t="array" ref="N1462">_xlfn.SUM(_xlfn.NORM.DIST($S$3:$S$1003,$G1462,$Q1462,FALSE)*WindSpeedStep*$T$3:$T$1003)</f>
        <v>2019.6239363632778</v>
      </c>
      <c r="P1462" s="42">
        <f t="shared" si="66"/>
        <v>1.2264274234721275</v>
      </c>
      <c r="Q1462" s="42">
        <f t="shared" si="68"/>
        <v>0.40946017510941363</v>
      </c>
    </row>
    <row r="1463" spans="5:17" x14ac:dyDescent="0.2">
      <c r="E1463" s="15">
        <v>41226.4375</v>
      </c>
      <c r="F1463" s="21">
        <v>11.863774692654555</v>
      </c>
      <c r="G1463" s="21">
        <v>11.863375270925504</v>
      </c>
      <c r="H1463" s="24">
        <v>3.6244788116739445E-2</v>
      </c>
      <c r="I1463" s="3">
        <f t="shared" si="67"/>
        <v>1976.2399999999825</v>
      </c>
      <c r="J1463" s="3">
        <f>INDEX(PowerArray,MIN(MaximumPowerIndex,ROUND(G1463*100,0)))</f>
        <v>1976.2399999999825</v>
      </c>
      <c r="K1463" s="3">
        <f>MIN(J1463-M1463+N1463,'Power Look Up'!$F$4)</f>
        <v>2000</v>
      </c>
      <c r="M1463" s="50">
        <f t="array" ref="M1463">_xlfn.SUM(_xlfn.NORM.DIST($S$3:$S$1003,$G1463,$P1463,FALSE)*WindSpeedStep*$T$3:$T$1003)</f>
        <v>1964.8393996241962</v>
      </c>
      <c r="N1463" s="50">
        <f t="array" ref="N1463">_xlfn.SUM(_xlfn.NORM.DIST($S$3:$S$1003,$G1463,$Q1463,FALSE)*WindSpeedStep*$T$3:$T$1003)</f>
        <v>2024.387790499118</v>
      </c>
      <c r="P1463" s="42">
        <f t="shared" si="66"/>
        <v>1.1863375270925505</v>
      </c>
      <c r="Q1463" s="42">
        <f t="shared" si="68"/>
        <v>0.42998552304406129</v>
      </c>
    </row>
    <row r="1464" spans="5:17" x14ac:dyDescent="0.2">
      <c r="E1464" s="15">
        <v>41226.444444444445</v>
      </c>
      <c r="F1464" s="21">
        <v>11.625738727890786</v>
      </c>
      <c r="G1464" s="21">
        <v>11.588341939066</v>
      </c>
      <c r="H1464" s="24">
        <v>3.1825934562966708E-2</v>
      </c>
      <c r="I1464" s="3">
        <f t="shared" si="67"/>
        <v>1956.9199999999828</v>
      </c>
      <c r="J1464" s="3">
        <f>INDEX(PowerArray,MIN(MaximumPowerIndex,ROUND(G1464*100,0)))</f>
        <v>1953.5599999999829</v>
      </c>
      <c r="K1464" s="3">
        <f>MIN(J1464-M1464+N1464,'Power Look Up'!$F$4)</f>
        <v>2000</v>
      </c>
      <c r="M1464" s="50">
        <f t="array" ref="M1464">_xlfn.SUM(_xlfn.NORM.DIST($S$3:$S$1003,$G1464,$P1464,FALSE)*WindSpeedStep*$T$3:$T$1003)</f>
        <v>1943.5330671170898</v>
      </c>
      <c r="N1464" s="50">
        <f t="array" ref="N1464">_xlfn.SUM(_xlfn.NORM.DIST($S$3:$S$1003,$G1464,$Q1464,FALSE)*WindSpeedStep*$T$3:$T$1003)</f>
        <v>2026.4913320202691</v>
      </c>
      <c r="P1464" s="42">
        <f t="shared" si="66"/>
        <v>1.1588341939066</v>
      </c>
      <c r="Q1464" s="42">
        <f t="shared" si="68"/>
        <v>0.36880981224599724</v>
      </c>
    </row>
    <row r="1465" spans="5:17" x14ac:dyDescent="0.2">
      <c r="E1465" s="15">
        <v>41226.451388888891</v>
      </c>
      <c r="F1465" s="21">
        <v>11.471925225365977</v>
      </c>
      <c r="G1465" s="21">
        <v>11.462212023722618</v>
      </c>
      <c r="H1465" s="24">
        <v>2.963757114178308E-2</v>
      </c>
      <c r="I1465" s="3">
        <f t="shared" si="67"/>
        <v>1943.4799999999832</v>
      </c>
      <c r="J1465" s="3">
        <f>INDEX(PowerArray,MIN(MaximumPowerIndex,ROUND(G1465*100,0)))</f>
        <v>1942.6399999999833</v>
      </c>
      <c r="K1465" s="3">
        <f>MIN(J1465-M1465+N1465,'Power Look Up'!$F$4)</f>
        <v>2000</v>
      </c>
      <c r="M1465" s="50">
        <f t="array" ref="M1465">_xlfn.SUM(_xlfn.NORM.DIST($S$3:$S$1003,$G1465,$P1465,FALSE)*WindSpeedStep*$T$3:$T$1003)</f>
        <v>1931.1690480384302</v>
      </c>
      <c r="N1465" s="50">
        <f t="array" ref="N1465">_xlfn.SUM(_xlfn.NORM.DIST($S$3:$S$1003,$G1465,$Q1465,FALSE)*WindSpeedStep*$T$3:$T$1003)</f>
        <v>2026.4651072514987</v>
      </c>
      <c r="P1465" s="42">
        <f t="shared" si="66"/>
        <v>1.1462212023722618</v>
      </c>
      <c r="Q1465" s="42">
        <f t="shared" si="68"/>
        <v>0.33971212429528047</v>
      </c>
    </row>
    <row r="1466" spans="5:17" x14ac:dyDescent="0.2">
      <c r="E1466" s="15">
        <v>41226.458333333336</v>
      </c>
      <c r="F1466" s="21">
        <v>11.559187696536222</v>
      </c>
      <c r="G1466" s="21">
        <v>11.545745011675157</v>
      </c>
      <c r="H1466" s="24">
        <v>3.0278944263953729E-2</v>
      </c>
      <c r="I1466" s="3">
        <f t="shared" si="67"/>
        <v>1951.0399999999831</v>
      </c>
      <c r="J1466" s="3">
        <f>INDEX(PowerArray,MIN(MaximumPowerIndex,ROUND(G1466*100,0)))</f>
        <v>1950.199999999983</v>
      </c>
      <c r="K1466" s="3">
        <f>MIN(J1466-M1466+N1466,'Power Look Up'!$F$4)</f>
        <v>2000</v>
      </c>
      <c r="M1466" s="50">
        <f t="array" ref="M1466">_xlfn.SUM(_xlfn.NORM.DIST($S$3:$S$1003,$G1466,$P1466,FALSE)*WindSpeedStep*$T$3:$T$1003)</f>
        <v>1939.5549503854027</v>
      </c>
      <c r="N1466" s="50">
        <f t="array" ref="N1466">_xlfn.SUM(_xlfn.NORM.DIST($S$3:$S$1003,$G1466,$Q1466,FALSE)*WindSpeedStep*$T$3:$T$1003)</f>
        <v>2026.9973168186229</v>
      </c>
      <c r="P1466" s="42">
        <f t="shared" si="66"/>
        <v>1.1545745011675157</v>
      </c>
      <c r="Q1466" s="42">
        <f t="shared" si="68"/>
        <v>0.3495929696943339</v>
      </c>
    </row>
    <row r="1467" spans="5:17" x14ac:dyDescent="0.2">
      <c r="E1467" s="15">
        <v>41226.465277777781</v>
      </c>
      <c r="F1467" s="21">
        <v>11.627354452918835</v>
      </c>
      <c r="G1467" s="21">
        <v>11.604867475006627</v>
      </c>
      <c r="H1467" s="24">
        <v>3.0961471197743399E-2</v>
      </c>
      <c r="I1467" s="3">
        <f t="shared" si="67"/>
        <v>1956.9199999999828</v>
      </c>
      <c r="J1467" s="3">
        <f>INDEX(PowerArray,MIN(MaximumPowerIndex,ROUND(G1467*100,0)))</f>
        <v>1954.399999999983</v>
      </c>
      <c r="K1467" s="3">
        <f>MIN(J1467-M1467+N1467,'Power Look Up'!$F$4)</f>
        <v>2000</v>
      </c>
      <c r="M1467" s="50">
        <f t="array" ref="M1467">_xlfn.SUM(_xlfn.NORM.DIST($S$3:$S$1003,$G1467,$P1467,FALSE)*WindSpeedStep*$T$3:$T$1003)</f>
        <v>1945.0240230831203</v>
      </c>
      <c r="N1467" s="50">
        <f t="array" ref="N1467">_xlfn.SUM(_xlfn.NORM.DIST($S$3:$S$1003,$G1467,$Q1467,FALSE)*WindSpeedStep*$T$3:$T$1003)</f>
        <v>2026.9214203570043</v>
      </c>
      <c r="P1467" s="42">
        <f t="shared" si="66"/>
        <v>1.1604867475006626</v>
      </c>
      <c r="Q1467" s="42">
        <f t="shared" si="68"/>
        <v>0.3593037700810468</v>
      </c>
    </row>
    <row r="1468" spans="5:17" x14ac:dyDescent="0.2">
      <c r="E1468" s="15">
        <v>41226.472222222219</v>
      </c>
      <c r="F1468" s="21">
        <v>11.42654647194543</v>
      </c>
      <c r="G1468" s="21">
        <v>11.439335751767134</v>
      </c>
      <c r="H1468" s="24">
        <v>3.7631667718303181E-2</v>
      </c>
      <c r="I1468" s="3">
        <f t="shared" si="67"/>
        <v>1940.1199999999833</v>
      </c>
      <c r="J1468" s="3">
        <f>INDEX(PowerArray,MIN(MaximumPowerIndex,ROUND(G1468*100,0)))</f>
        <v>1940.9599999999832</v>
      </c>
      <c r="K1468" s="3">
        <f>MIN(J1468-M1468+N1468,'Power Look Up'!$F$4)</f>
        <v>2000</v>
      </c>
      <c r="M1468" s="50">
        <f t="array" ref="M1468">_xlfn.SUM(_xlfn.NORM.DIST($S$3:$S$1003,$G1468,$P1468,FALSE)*WindSpeedStep*$T$3:$T$1003)</f>
        <v>1928.7325497457755</v>
      </c>
      <c r="N1468" s="50">
        <f t="array" ref="N1468">_xlfn.SUM(_xlfn.NORM.DIST($S$3:$S$1003,$G1468,$Q1468,FALSE)*WindSpeedStep*$T$3:$T$1003)</f>
        <v>2019.2801902093322</v>
      </c>
      <c r="P1468" s="42">
        <f t="shared" si="66"/>
        <v>1.1439335751767135</v>
      </c>
      <c r="Q1468" s="42">
        <f t="shared" si="68"/>
        <v>0.43048128192860668</v>
      </c>
    </row>
    <row r="1469" spans="5:17" x14ac:dyDescent="0.2">
      <c r="E1469" s="15">
        <v>41226.5</v>
      </c>
      <c r="F1469" s="21">
        <v>10.972054728851733</v>
      </c>
      <c r="G1469" s="21">
        <v>10.969303132888117</v>
      </c>
      <c r="H1469" s="24">
        <v>3.3722033761557975E-2</v>
      </c>
      <c r="I1469" s="3">
        <f t="shared" si="67"/>
        <v>1895.9899999999493</v>
      </c>
      <c r="J1469" s="3">
        <f>INDEX(PowerArray,MIN(MaximumPowerIndex,ROUND(G1469*100,0)))</f>
        <v>1895.9899999999493</v>
      </c>
      <c r="K1469" s="3">
        <f>MIN(J1469-M1469+N1469,'Power Look Up'!$F$4)</f>
        <v>2000</v>
      </c>
      <c r="M1469" s="50">
        <f t="array" ref="M1469">_xlfn.SUM(_xlfn.NORM.DIST($S$3:$S$1003,$G1469,$P1469,FALSE)*WindSpeedStep*$T$3:$T$1003)</f>
        <v>1863.6709666946751</v>
      </c>
      <c r="N1469" s="50">
        <f t="array" ref="N1469">_xlfn.SUM(_xlfn.NORM.DIST($S$3:$S$1003,$G1469,$Q1469,FALSE)*WindSpeedStep*$T$3:$T$1003)</f>
        <v>1979.501911060084</v>
      </c>
      <c r="P1469" s="42">
        <f t="shared" si="66"/>
        <v>1.0969303132888117</v>
      </c>
      <c r="Q1469" s="42">
        <f t="shared" si="68"/>
        <v>0.36990721058801673</v>
      </c>
    </row>
    <row r="1470" spans="5:17" x14ac:dyDescent="0.2">
      <c r="E1470" s="15">
        <v>41226.506944444445</v>
      </c>
      <c r="F1470" s="21">
        <v>11.157362478908823</v>
      </c>
      <c r="G1470" s="21">
        <v>11.15570788851123</v>
      </c>
      <c r="H1470" s="24">
        <v>2.95768825852715E-2</v>
      </c>
      <c r="I1470" s="3">
        <f t="shared" si="67"/>
        <v>1917.4399999999837</v>
      </c>
      <c r="J1470" s="3">
        <f>INDEX(PowerArray,MIN(MaximumPowerIndex,ROUND(G1470*100,0)))</f>
        <v>1917.4399999999837</v>
      </c>
      <c r="K1470" s="3">
        <f>MIN(J1470-M1470+N1470,'Power Look Up'!$F$4)</f>
        <v>2000</v>
      </c>
      <c r="M1470" s="50">
        <f t="array" ref="M1470">_xlfn.SUM(_xlfn.NORM.DIST($S$3:$S$1003,$G1470,$P1470,FALSE)*WindSpeedStep*$T$3:$T$1003)</f>
        <v>1893.0885153099696</v>
      </c>
      <c r="N1470" s="50">
        <f t="array" ref="N1470">_xlfn.SUM(_xlfn.NORM.DIST($S$3:$S$1003,$G1470,$Q1470,FALSE)*WindSpeedStep*$T$3:$T$1003)</f>
        <v>2011.1308176076686</v>
      </c>
      <c r="P1470" s="42">
        <f t="shared" si="66"/>
        <v>1.115570788851123</v>
      </c>
      <c r="Q1470" s="42">
        <f t="shared" si="68"/>
        <v>0.32995106237408373</v>
      </c>
    </row>
    <row r="1471" spans="5:17" x14ac:dyDescent="0.2">
      <c r="E1471" s="15">
        <v>41226.513888888891</v>
      </c>
      <c r="F1471" s="21">
        <v>11.101026941731021</v>
      </c>
      <c r="G1471" s="21">
        <v>11.100092191910484</v>
      </c>
      <c r="H1471" s="24">
        <v>2.7925344351219152E-2</v>
      </c>
      <c r="I1471" s="3">
        <f t="shared" si="67"/>
        <v>1912.3999999999839</v>
      </c>
      <c r="J1471" s="3">
        <f>INDEX(PowerArray,MIN(MaximumPowerIndex,ROUND(G1471*100,0)))</f>
        <v>1912.3999999999839</v>
      </c>
      <c r="K1471" s="3">
        <f>MIN(J1471-M1471+N1471,'Power Look Up'!$F$4)</f>
        <v>2000</v>
      </c>
      <c r="M1471" s="50">
        <f t="array" ref="M1471">_xlfn.SUM(_xlfn.NORM.DIST($S$3:$S$1003,$G1471,$P1471,FALSE)*WindSpeedStep*$T$3:$T$1003)</f>
        <v>1884.8361433550072</v>
      </c>
      <c r="N1471" s="50">
        <f t="array" ref="N1471">_xlfn.SUM(_xlfn.NORM.DIST($S$3:$S$1003,$G1471,$Q1471,FALSE)*WindSpeedStep*$T$3:$T$1003)</f>
        <v>2007.6648815983663</v>
      </c>
      <c r="P1471" s="42">
        <f t="shared" si="66"/>
        <v>1.1100092191910484</v>
      </c>
      <c r="Q1471" s="42">
        <f t="shared" si="68"/>
        <v>0.30997389678937926</v>
      </c>
    </row>
    <row r="1472" spans="5:17" x14ac:dyDescent="0.2">
      <c r="E1472" s="15">
        <v>41226.520833333336</v>
      </c>
      <c r="F1472" s="21">
        <v>11.048367881930059</v>
      </c>
      <c r="G1472" s="21">
        <v>11.062341613630364</v>
      </c>
      <c r="H1472" s="24">
        <v>3.0773776148066208E-2</v>
      </c>
      <c r="I1472" s="3">
        <f t="shared" si="67"/>
        <v>1908.1999999999839</v>
      </c>
      <c r="J1472" s="3">
        <f>INDEX(PowerArray,MIN(MaximumPowerIndex,ROUND(G1472*100,0)))</f>
        <v>1909.0399999999838</v>
      </c>
      <c r="K1472" s="3">
        <f>MIN(J1472-M1472+N1472,'Power Look Up'!$F$4)</f>
        <v>2000</v>
      </c>
      <c r="M1472" s="50">
        <f t="array" ref="M1472">_xlfn.SUM(_xlfn.NORM.DIST($S$3:$S$1003,$G1472,$P1472,FALSE)*WindSpeedStep*$T$3:$T$1003)</f>
        <v>1878.9836649464085</v>
      </c>
      <c r="N1472" s="50">
        <f t="array" ref="N1472">_xlfn.SUM(_xlfn.NORM.DIST($S$3:$S$1003,$G1472,$Q1472,FALSE)*WindSpeedStep*$T$3:$T$1003)</f>
        <v>1998.5288402326357</v>
      </c>
      <c r="P1472" s="42">
        <f t="shared" si="66"/>
        <v>1.1062341613630364</v>
      </c>
      <c r="Q1472" s="42">
        <f t="shared" si="68"/>
        <v>0.34043002449129833</v>
      </c>
    </row>
    <row r="1473" spans="5:17" x14ac:dyDescent="0.2">
      <c r="E1473" s="15">
        <v>41226.527777777781</v>
      </c>
      <c r="F1473" s="21">
        <v>10.84317282942455</v>
      </c>
      <c r="G1473" s="21">
        <v>10.823482387474405</v>
      </c>
      <c r="H1473" s="24">
        <v>3.2278375112699792E-2</v>
      </c>
      <c r="I1473" s="3">
        <f t="shared" si="67"/>
        <v>1861.2799999999502</v>
      </c>
      <c r="J1473" s="3">
        <f>INDEX(PowerArray,MIN(MaximumPowerIndex,ROUND(G1473*100,0)))</f>
        <v>1855.9399999999503</v>
      </c>
      <c r="K1473" s="3">
        <f>MIN(J1473-M1473+N1473,'Power Look Up'!$F$4)</f>
        <v>1971.0809881607652</v>
      </c>
      <c r="M1473" s="50">
        <f t="array" ref="M1473">_xlfn.SUM(_xlfn.NORM.DIST($S$3:$S$1003,$G1473,$P1473,FALSE)*WindSpeedStep*$T$3:$T$1003)</f>
        <v>1837.0435549767376</v>
      </c>
      <c r="N1473" s="50">
        <f t="array" ref="N1473">_xlfn.SUM(_xlfn.NORM.DIST($S$3:$S$1003,$G1473,$Q1473,FALSE)*WindSpeedStep*$T$3:$T$1003)</f>
        <v>1952.1845431375525</v>
      </c>
      <c r="P1473" s="42">
        <f t="shared" si="66"/>
        <v>1.0823482387474406</v>
      </c>
      <c r="Q1473" s="42">
        <f t="shared" si="68"/>
        <v>0.34936442452859834</v>
      </c>
    </row>
    <row r="1474" spans="5:17" x14ac:dyDescent="0.2">
      <c r="E1474" s="15">
        <v>41226.534722222219</v>
      </c>
      <c r="F1474" s="21">
        <v>10.994989080447338</v>
      </c>
      <c r="G1474" s="21">
        <v>10.951681480251017</v>
      </c>
      <c r="H1474" s="24">
        <v>3.1832682819341193E-2</v>
      </c>
      <c r="I1474" s="3">
        <f t="shared" si="67"/>
        <v>1901.3299999999495</v>
      </c>
      <c r="J1474" s="3">
        <f>INDEX(PowerArray,MIN(MaximumPowerIndex,ROUND(G1474*100,0)))</f>
        <v>1890.6499999999496</v>
      </c>
      <c r="K1474" s="3">
        <f>MIN(J1474-M1474+N1474,'Power Look Up'!$F$4)</f>
        <v>2000</v>
      </c>
      <c r="M1474" s="50">
        <f t="array" ref="M1474">_xlfn.SUM(_xlfn.NORM.DIST($S$3:$S$1003,$G1474,$P1474,FALSE)*WindSpeedStep*$T$3:$T$1003)</f>
        <v>1860.6256108283703</v>
      </c>
      <c r="N1474" s="50">
        <f t="array" ref="N1474">_xlfn.SUM(_xlfn.NORM.DIST($S$3:$S$1003,$G1474,$Q1474,FALSE)*WindSpeedStep*$T$3:$T$1003)</f>
        <v>1979.3570754509076</v>
      </c>
      <c r="P1474" s="42">
        <f t="shared" si="66"/>
        <v>1.0951681480251017</v>
      </c>
      <c r="Q1474" s="42">
        <f t="shared" si="68"/>
        <v>0.34862140289928367</v>
      </c>
    </row>
    <row r="1475" spans="5:17" x14ac:dyDescent="0.2">
      <c r="E1475" s="15">
        <v>41226.541666666664</v>
      </c>
      <c r="F1475" s="21">
        <v>10.686511764901269</v>
      </c>
      <c r="G1475" s="21">
        <v>10.679153965781857</v>
      </c>
      <c r="H1475" s="24">
        <v>3.5558843555300271E-2</v>
      </c>
      <c r="I1475" s="3">
        <f t="shared" si="67"/>
        <v>1821.2299999999509</v>
      </c>
      <c r="J1475" s="3">
        <f>INDEX(PowerArray,MIN(MaximumPowerIndex,ROUND(G1475*100,0)))</f>
        <v>1818.5599999999511</v>
      </c>
      <c r="K1475" s="3">
        <f>MIN(J1475-M1475+N1475,'Power Look Up'!$F$4)</f>
        <v>1922.5182602089194</v>
      </c>
      <c r="M1475" s="50">
        <f t="array" ref="M1475">_xlfn.SUM(_xlfn.NORM.DIST($S$3:$S$1003,$G1475,$P1475,FALSE)*WindSpeedStep*$T$3:$T$1003)</f>
        <v>1807.421859561812</v>
      </c>
      <c r="N1475" s="50">
        <f t="array" ref="N1475">_xlfn.SUM(_xlfn.NORM.DIST($S$3:$S$1003,$G1475,$Q1475,FALSE)*WindSpeedStep*$T$3:$T$1003)</f>
        <v>1911.3801197707803</v>
      </c>
      <c r="P1475" s="42">
        <f t="shared" ref="P1475:P1538" si="69">ReferenceTurbulence*G1475</f>
        <v>1.0679153965781858</v>
      </c>
      <c r="Q1475" s="42">
        <f t="shared" si="68"/>
        <v>0.37973836517220155</v>
      </c>
    </row>
    <row r="1476" spans="5:17" x14ac:dyDescent="0.2">
      <c r="E1476" s="15">
        <v>41226.638888888891</v>
      </c>
      <c r="F1476" s="21">
        <v>13.543398159204834</v>
      </c>
      <c r="G1476" s="21">
        <v>13.584010029510459</v>
      </c>
      <c r="H1476" s="24">
        <v>4.6517129053893873E-2</v>
      </c>
      <c r="I1476" s="3">
        <f t="shared" ref="I1476:I1539" si="70">INDEX(PowerArray,MIN(MaximumPowerIndex,ROUND(F1476*100,0)))</f>
        <v>1999.5399999999997</v>
      </c>
      <c r="J1476" s="3">
        <f>INDEX(PowerArray,MIN(MaximumPowerIndex,ROUND(G1476*100,0)))</f>
        <v>1999.5799999999997</v>
      </c>
      <c r="K1476" s="3">
        <f>MIN(J1476-M1476+N1476,'Power Look Up'!$F$4)</f>
        <v>2000</v>
      </c>
      <c r="M1476" s="50">
        <f t="array" ref="M1476">_xlfn.SUM(_xlfn.NORM.DIST($S$3:$S$1003,$G1476,$P1476,FALSE)*WindSpeedStep*$T$3:$T$1003)</f>
        <v>2003.2852511525894</v>
      </c>
      <c r="N1476" s="50">
        <f t="array" ref="N1476">_xlfn.SUM(_xlfn.NORM.DIST($S$3:$S$1003,$G1476,$Q1476,FALSE)*WindSpeedStep*$T$3:$T$1003)</f>
        <v>2005.2001579223261</v>
      </c>
      <c r="P1476" s="42">
        <f t="shared" si="69"/>
        <v>1.358401002951046</v>
      </c>
      <c r="Q1476" s="42">
        <f t="shared" ref="Q1476:Q1539" si="71">G1476*H1476</f>
        <v>0.63188914761212678</v>
      </c>
    </row>
    <row r="1477" spans="5:17" x14ac:dyDescent="0.2">
      <c r="E1477" s="15">
        <v>41226.659722222219</v>
      </c>
      <c r="F1477" s="21">
        <v>14.331514504831503</v>
      </c>
      <c r="G1477" s="21">
        <v>14.317412360795522</v>
      </c>
      <c r="H1477" s="24">
        <v>3.6981436945922506E-2</v>
      </c>
      <c r="I1477" s="3">
        <f t="shared" si="70"/>
        <v>2000</v>
      </c>
      <c r="J1477" s="3">
        <f>INDEX(PowerArray,MIN(MaximumPowerIndex,ROUND(G1477*100,0)))</f>
        <v>2000</v>
      </c>
      <c r="K1477" s="3">
        <f>MIN(J1477-M1477+N1477,'Power Look Up'!$F$4)</f>
        <v>1998.6690713221392</v>
      </c>
      <c r="M1477" s="50">
        <f t="array" ref="M1477">_xlfn.SUM(_xlfn.NORM.DIST($S$3:$S$1003,$G1477,$P1477,FALSE)*WindSpeedStep*$T$3:$T$1003)</f>
        <v>2003.0768408600022</v>
      </c>
      <c r="N1477" s="50">
        <f t="array" ref="N1477">_xlfn.SUM(_xlfn.NORM.DIST($S$3:$S$1003,$G1477,$Q1477,FALSE)*WindSpeedStep*$T$3:$T$1003)</f>
        <v>2001.7459121821414</v>
      </c>
      <c r="P1477" s="42">
        <f t="shared" si="69"/>
        <v>1.4317412360795523</v>
      </c>
      <c r="Q1477" s="42">
        <f t="shared" si="71"/>
        <v>0.52947848244953111</v>
      </c>
    </row>
    <row r="1478" spans="5:17" x14ac:dyDescent="0.2">
      <c r="E1478" s="15">
        <v>41226.826388888891</v>
      </c>
      <c r="F1478" s="21">
        <v>14.001218308663102</v>
      </c>
      <c r="G1478" s="21">
        <v>14.044097106920274</v>
      </c>
      <c r="H1478" s="24">
        <v>4.2853413665349144E-2</v>
      </c>
      <c r="I1478" s="3">
        <f t="shared" si="70"/>
        <v>1999.9999999999998</v>
      </c>
      <c r="J1478" s="3">
        <f>INDEX(PowerArray,MIN(MaximumPowerIndex,ROUND(G1478*100,0)))</f>
        <v>2000</v>
      </c>
      <c r="K1478" s="3">
        <f>MIN(J1478-M1478+N1478,'Power Look Up'!$F$4)</f>
        <v>1999.3871344797067</v>
      </c>
      <c r="M1478" s="50">
        <f t="array" ref="M1478">_xlfn.SUM(_xlfn.NORM.DIST($S$3:$S$1003,$G1478,$P1478,FALSE)*WindSpeedStep*$T$3:$T$1003)</f>
        <v>2003.3764114389564</v>
      </c>
      <c r="N1478" s="50">
        <f t="array" ref="N1478">_xlfn.SUM(_xlfn.NORM.DIST($S$3:$S$1003,$G1478,$Q1478,FALSE)*WindSpeedStep*$T$3:$T$1003)</f>
        <v>2002.7635459186631</v>
      </c>
      <c r="P1478" s="42">
        <f t="shared" si="69"/>
        <v>1.4044097106920275</v>
      </c>
      <c r="Q1478" s="42">
        <f t="shared" si="71"/>
        <v>0.60183750287918769</v>
      </c>
    </row>
    <row r="1479" spans="5:17" x14ac:dyDescent="0.2">
      <c r="E1479" s="15">
        <v>41226.875</v>
      </c>
      <c r="F1479" s="21">
        <v>13.747226343963426</v>
      </c>
      <c r="G1479" s="21">
        <v>13.755320867898885</v>
      </c>
      <c r="H1479" s="24">
        <v>3.7825812057596497E-2</v>
      </c>
      <c r="I1479" s="3">
        <f t="shared" si="70"/>
        <v>1999.7499999999998</v>
      </c>
      <c r="J1479" s="3">
        <f>INDEX(PowerArray,MIN(MaximumPowerIndex,ROUND(G1479*100,0)))</f>
        <v>1999.7599999999998</v>
      </c>
      <c r="K1479" s="3">
        <f>MIN(J1479-M1479+N1479,'Power Look Up'!$F$4)</f>
        <v>2000</v>
      </c>
      <c r="M1479" s="50">
        <f t="array" ref="M1479">_xlfn.SUM(_xlfn.NORM.DIST($S$3:$S$1003,$G1479,$P1479,FALSE)*WindSpeedStep*$T$3:$T$1003)</f>
        <v>2003.4496298663614</v>
      </c>
      <c r="N1479" s="50">
        <f t="array" ref="N1479">_xlfn.SUM(_xlfn.NORM.DIST($S$3:$S$1003,$G1479,$Q1479,FALSE)*WindSpeedStep*$T$3:$T$1003)</f>
        <v>2003.7950221772735</v>
      </c>
      <c r="P1479" s="42">
        <f t="shared" si="69"/>
        <v>1.3755320867898886</v>
      </c>
      <c r="Q1479" s="42">
        <f t="shared" si="71"/>
        <v>0.52030618194107836</v>
      </c>
    </row>
    <row r="1480" spans="5:17" x14ac:dyDescent="0.2">
      <c r="E1480" s="15">
        <v>41226.881944444445</v>
      </c>
      <c r="F1480" s="21">
        <v>13.627423699904952</v>
      </c>
      <c r="G1480" s="21">
        <v>13.632093393915046</v>
      </c>
      <c r="H1480" s="24">
        <v>3.669072093234229E-2</v>
      </c>
      <c r="I1480" s="3">
        <f t="shared" si="70"/>
        <v>1999.6299999999997</v>
      </c>
      <c r="J1480" s="3">
        <f>INDEX(PowerArray,MIN(MaximumPowerIndex,ROUND(G1480*100,0)))</f>
        <v>1999.6299999999997</v>
      </c>
      <c r="K1480" s="3">
        <f>MIN(J1480-M1480+N1480,'Power Look Up'!$F$4)</f>
        <v>2000</v>
      </c>
      <c r="M1480" s="50">
        <f t="array" ref="M1480">_xlfn.SUM(_xlfn.NORM.DIST($S$3:$S$1003,$G1480,$P1480,FALSE)*WindSpeedStep*$T$3:$T$1003)</f>
        <v>2003.351902808872</v>
      </c>
      <c r="N1480" s="50">
        <f t="array" ref="N1480">_xlfn.SUM(_xlfn.NORM.DIST($S$3:$S$1003,$G1480,$Q1480,FALSE)*WindSpeedStep*$T$3:$T$1003)</f>
        <v>2004.4001578152186</v>
      </c>
      <c r="P1480" s="42">
        <f t="shared" si="69"/>
        <v>1.3632093393915046</v>
      </c>
      <c r="Q1480" s="42">
        <f t="shared" si="71"/>
        <v>0.5001713344397638</v>
      </c>
    </row>
    <row r="1481" spans="5:17" x14ac:dyDescent="0.2">
      <c r="E1481" s="15">
        <v>41226.923611111109</v>
      </c>
      <c r="F1481" s="21">
        <v>12.923125426318149</v>
      </c>
      <c r="G1481" s="21">
        <v>12.821469118091647</v>
      </c>
      <c r="H1481" s="24">
        <v>3.4821297879193212E-2</v>
      </c>
      <c r="I1481" s="3">
        <f t="shared" si="70"/>
        <v>1998.1199999999974</v>
      </c>
      <c r="J1481" s="3">
        <f>INDEX(PowerArray,MIN(MaximumPowerIndex,ROUND(G1481*100,0)))</f>
        <v>1997.0199999999975</v>
      </c>
      <c r="K1481" s="3">
        <f>MIN(J1481-M1481+N1481,'Power Look Up'!$F$4)</f>
        <v>2000</v>
      </c>
      <c r="M1481" s="50">
        <f t="array" ref="M1481">_xlfn.SUM(_xlfn.NORM.DIST($S$3:$S$1003,$G1481,$P1481,FALSE)*WindSpeedStep*$T$3:$T$1003)</f>
        <v>1998.2774389709975</v>
      </c>
      <c r="N1481" s="50">
        <f t="array" ref="N1481">_xlfn.SUM(_xlfn.NORM.DIST($S$3:$S$1003,$G1481,$Q1481,FALSE)*WindSpeedStep*$T$3:$T$1003)</f>
        <v>2011.5536663188439</v>
      </c>
      <c r="P1481" s="42">
        <f t="shared" si="69"/>
        <v>1.2821469118091648</v>
      </c>
      <c r="Q1481" s="42">
        <f t="shared" si="71"/>
        <v>0.44646019540994591</v>
      </c>
    </row>
    <row r="1482" spans="5:17" x14ac:dyDescent="0.2">
      <c r="E1482" s="15">
        <v>41226.930555555555</v>
      </c>
      <c r="F1482" s="21">
        <v>12.664384307877105</v>
      </c>
      <c r="G1482" s="21">
        <v>12.614390366096158</v>
      </c>
      <c r="H1482" s="24">
        <v>4.8956189651822787E-2</v>
      </c>
      <c r="I1482" s="3">
        <f t="shared" si="70"/>
        <v>1995.2599999999975</v>
      </c>
      <c r="J1482" s="3">
        <f>INDEX(PowerArray,MIN(MaximumPowerIndex,ROUND(G1482*100,0)))</f>
        <v>1994.7099999999975</v>
      </c>
      <c r="K1482" s="3">
        <f>MIN(J1482-M1482+N1482,'Power Look Up'!$F$4)</f>
        <v>2000</v>
      </c>
      <c r="M1482" s="50">
        <f t="array" ref="M1482">_xlfn.SUM(_xlfn.NORM.DIST($S$3:$S$1003,$G1482,$P1482,FALSE)*WindSpeedStep*$T$3:$T$1003)</f>
        <v>1994.7098983049764</v>
      </c>
      <c r="N1482" s="50">
        <f t="array" ref="N1482">_xlfn.SUM(_xlfn.NORM.DIST($S$3:$S$1003,$G1482,$Q1482,FALSE)*WindSpeedStep*$T$3:$T$1003)</f>
        <v>2014.5499623315654</v>
      </c>
      <c r="P1482" s="42">
        <f t="shared" si="69"/>
        <v>1.261439036609616</v>
      </c>
      <c r="Q1482" s="42">
        <f t="shared" si="71"/>
        <v>0.61755248710472976</v>
      </c>
    </row>
    <row r="1483" spans="5:17" x14ac:dyDescent="0.2">
      <c r="E1483" s="15">
        <v>41226.9375</v>
      </c>
      <c r="F1483" s="21">
        <v>12.372445040097729</v>
      </c>
      <c r="G1483" s="21">
        <v>12.296851934094001</v>
      </c>
      <c r="H1483" s="24">
        <v>3.7179393281537382E-2</v>
      </c>
      <c r="I1483" s="3">
        <f t="shared" si="70"/>
        <v>1992.0699999999977</v>
      </c>
      <c r="J1483" s="3">
        <f>INDEX(PowerArray,MIN(MaximumPowerIndex,ROUND(G1483*100,0)))</f>
        <v>1991.2999999999977</v>
      </c>
      <c r="K1483" s="3">
        <f>MIN(J1483-M1483+N1483,'Power Look Up'!$F$4)</f>
        <v>2000</v>
      </c>
      <c r="M1483" s="50">
        <f t="array" ref="M1483">_xlfn.SUM(_xlfn.NORM.DIST($S$3:$S$1003,$G1483,$P1483,FALSE)*WindSpeedStep*$T$3:$T$1003)</f>
        <v>1986.0072645575817</v>
      </c>
      <c r="N1483" s="50">
        <f t="array" ref="N1483">_xlfn.SUM(_xlfn.NORM.DIST($S$3:$S$1003,$G1483,$Q1483,FALSE)*WindSpeedStep*$T$3:$T$1003)</f>
        <v>2019.0467883038132</v>
      </c>
      <c r="P1483" s="42">
        <f t="shared" si="69"/>
        <v>1.2296851934094002</v>
      </c>
      <c r="Q1483" s="42">
        <f t="shared" si="71"/>
        <v>0.45718949418251442</v>
      </c>
    </row>
    <row r="1484" spans="5:17" x14ac:dyDescent="0.2">
      <c r="E1484" s="15">
        <v>41226.944444444445</v>
      </c>
      <c r="F1484" s="21">
        <v>12.830081760991652</v>
      </c>
      <c r="G1484" s="21">
        <v>12.684989823623129</v>
      </c>
      <c r="H1484" s="24">
        <v>2.3382547795768111E-2</v>
      </c>
      <c r="I1484" s="3">
        <f t="shared" si="70"/>
        <v>1997.1299999999974</v>
      </c>
      <c r="J1484" s="3">
        <f>INDEX(PowerArray,MIN(MaximumPowerIndex,ROUND(G1484*100,0)))</f>
        <v>1995.4799999999975</v>
      </c>
      <c r="K1484" s="3">
        <f>MIN(J1484-M1484+N1484,'Power Look Up'!$F$4)</f>
        <v>2000</v>
      </c>
      <c r="M1484" s="50">
        <f t="array" ref="M1484">_xlfn.SUM(_xlfn.NORM.DIST($S$3:$S$1003,$G1484,$P1484,FALSE)*WindSpeedStep*$T$3:$T$1003)</f>
        <v>1996.0830728344033</v>
      </c>
      <c r="N1484" s="50">
        <f t="array" ref="N1484">_xlfn.SUM(_xlfn.NORM.DIST($S$3:$S$1003,$G1484,$Q1484,FALSE)*WindSpeedStep*$T$3:$T$1003)</f>
        <v>2012.9674912919936</v>
      </c>
      <c r="P1484" s="42">
        <f t="shared" si="69"/>
        <v>1.268498982362313</v>
      </c>
      <c r="Q1484" s="42">
        <f t="shared" si="71"/>
        <v>0.2966073808396999</v>
      </c>
    </row>
    <row r="1485" spans="5:17" x14ac:dyDescent="0.2">
      <c r="E1485" s="15">
        <v>41226.951388888891</v>
      </c>
      <c r="F1485" s="21">
        <v>12.650007254851934</v>
      </c>
      <c r="G1485" s="21">
        <v>12.435769510563116</v>
      </c>
      <c r="H1485" s="24">
        <v>2.6086941560719494E-2</v>
      </c>
      <c r="I1485" s="3">
        <f t="shared" si="70"/>
        <v>1995.1499999999976</v>
      </c>
      <c r="J1485" s="3">
        <f>INDEX(PowerArray,MIN(MaximumPowerIndex,ROUND(G1485*100,0)))</f>
        <v>1992.8399999999976</v>
      </c>
      <c r="K1485" s="3">
        <f>MIN(J1485-M1485+N1485,'Power Look Up'!$F$4)</f>
        <v>2000</v>
      </c>
      <c r="M1485" s="50">
        <f t="array" ref="M1485">_xlfn.SUM(_xlfn.NORM.DIST($S$3:$S$1003,$G1485,$P1485,FALSE)*WindSpeedStep*$T$3:$T$1003)</f>
        <v>1990.3772054596843</v>
      </c>
      <c r="N1485" s="50">
        <f t="array" ref="N1485">_xlfn.SUM(_xlfn.NORM.DIST($S$3:$S$1003,$G1485,$Q1485,FALSE)*WindSpeedStep*$T$3:$T$1003)</f>
        <v>2016.9598883415133</v>
      </c>
      <c r="P1485" s="42">
        <f t="shared" si="69"/>
        <v>1.2435769510563117</v>
      </c>
      <c r="Q1485" s="42">
        <f t="shared" si="71"/>
        <v>0.32441119248463729</v>
      </c>
    </row>
    <row r="1486" spans="5:17" x14ac:dyDescent="0.2">
      <c r="E1486" s="15">
        <v>41226.958333333336</v>
      </c>
      <c r="F1486" s="21">
        <v>12.373870249128284</v>
      </c>
      <c r="G1486" s="21">
        <v>12.26134690799597</v>
      </c>
      <c r="H1486" s="24">
        <v>2.182017384730707E-2</v>
      </c>
      <c r="I1486" s="3">
        <f t="shared" si="70"/>
        <v>1992.0699999999977</v>
      </c>
      <c r="J1486" s="3">
        <f>INDEX(PowerArray,MIN(MaximumPowerIndex,ROUND(G1486*100,0)))</f>
        <v>1990.8599999999976</v>
      </c>
      <c r="K1486" s="3">
        <f>MIN(J1486-M1486+N1486,'Power Look Up'!$F$4)</f>
        <v>2000</v>
      </c>
      <c r="M1486" s="50">
        <f t="array" ref="M1486">_xlfn.SUM(_xlfn.NORM.DIST($S$3:$S$1003,$G1486,$P1486,FALSE)*WindSpeedStep*$T$3:$T$1003)</f>
        <v>1984.7291344739929</v>
      </c>
      <c r="N1486" s="50">
        <f t="array" ref="N1486">_xlfn.SUM(_xlfn.NORM.DIST($S$3:$S$1003,$G1486,$Q1486,FALSE)*WindSpeedStep*$T$3:$T$1003)</f>
        <v>2019.8217093585715</v>
      </c>
      <c r="P1486" s="42">
        <f t="shared" si="69"/>
        <v>1.2261346907995971</v>
      </c>
      <c r="Q1486" s="42">
        <f t="shared" si="71"/>
        <v>0.26754472113461308</v>
      </c>
    </row>
    <row r="1487" spans="5:17" x14ac:dyDescent="0.2">
      <c r="E1487" s="15">
        <v>41226.965277777781</v>
      </c>
      <c r="F1487" s="21">
        <v>12.153063515153017</v>
      </c>
      <c r="G1487" s="21">
        <v>12.058946693882495</v>
      </c>
      <c r="H1487" s="24">
        <v>2.3862296090069325E-2</v>
      </c>
      <c r="I1487" s="3">
        <f t="shared" si="70"/>
        <v>1989.6499999999976</v>
      </c>
      <c r="J1487" s="3">
        <f>INDEX(PowerArray,MIN(MaximumPowerIndex,ROUND(G1487*100,0)))</f>
        <v>1988.6599999999976</v>
      </c>
      <c r="K1487" s="3">
        <f>MIN(J1487-M1487+N1487,'Power Look Up'!$F$4)</f>
        <v>2000</v>
      </c>
      <c r="M1487" s="50">
        <f t="array" ref="M1487">_xlfn.SUM(_xlfn.NORM.DIST($S$3:$S$1003,$G1487,$P1487,FALSE)*WindSpeedStep*$T$3:$T$1003)</f>
        <v>1975.9983196412102</v>
      </c>
      <c r="N1487" s="50">
        <f t="array" ref="N1487">_xlfn.SUM(_xlfn.NORM.DIST($S$3:$S$1003,$G1487,$Q1487,FALSE)*WindSpeedStep*$T$3:$T$1003)</f>
        <v>2022.9797080898691</v>
      </c>
      <c r="P1487" s="42">
        <f t="shared" si="69"/>
        <v>1.2058946693882495</v>
      </c>
      <c r="Q1487" s="42">
        <f t="shared" si="71"/>
        <v>0.28775415654378667</v>
      </c>
    </row>
    <row r="1488" spans="5:17" x14ac:dyDescent="0.2">
      <c r="E1488" s="15">
        <v>41226.972222222219</v>
      </c>
      <c r="F1488" s="21">
        <v>11.727567518138235</v>
      </c>
      <c r="G1488" s="21">
        <v>11.656266617762972</v>
      </c>
      <c r="H1488" s="24">
        <v>2.2169985344179483E-2</v>
      </c>
      <c r="I1488" s="3">
        <f t="shared" si="70"/>
        <v>1965.3199999999827</v>
      </c>
      <c r="J1488" s="3">
        <f>INDEX(PowerArray,MIN(MaximumPowerIndex,ROUND(G1488*100,0)))</f>
        <v>1959.4399999999828</v>
      </c>
      <c r="K1488" s="3">
        <f>MIN(J1488-M1488+N1488,'Power Look Up'!$F$4)</f>
        <v>2000</v>
      </c>
      <c r="M1488" s="50">
        <f t="array" ref="M1488">_xlfn.SUM(_xlfn.NORM.DIST($S$3:$S$1003,$G1488,$P1488,FALSE)*WindSpeedStep*$T$3:$T$1003)</f>
        <v>1949.4794091628382</v>
      </c>
      <c r="N1488" s="50">
        <f t="array" ref="N1488">_xlfn.SUM(_xlfn.NORM.DIST($S$3:$S$1003,$G1488,$Q1488,FALSE)*WindSpeedStep*$T$3:$T$1003)</f>
        <v>2028.5367124901761</v>
      </c>
      <c r="P1488" s="42">
        <f t="shared" si="69"/>
        <v>1.1656266617762971</v>
      </c>
      <c r="Q1488" s="42">
        <f t="shared" si="71"/>
        <v>0.25841926008365362</v>
      </c>
    </row>
    <row r="1489" spans="5:17" x14ac:dyDescent="0.2">
      <c r="E1489" s="15">
        <v>41226.993055555555</v>
      </c>
      <c r="F1489" s="21">
        <v>12.03942928876419</v>
      </c>
      <c r="G1489" s="21">
        <v>12.002294419273662</v>
      </c>
      <c r="H1489" s="24">
        <v>2.574872882797757E-2</v>
      </c>
      <c r="I1489" s="3">
        <f t="shared" si="70"/>
        <v>1988.4399999999976</v>
      </c>
      <c r="J1489" s="3">
        <f>INDEX(PowerArray,MIN(MaximumPowerIndex,ROUND(G1489*100,0)))</f>
        <v>1987.9999999999823</v>
      </c>
      <c r="K1489" s="3">
        <f>MIN(J1489-M1489+N1489,'Power Look Up'!$F$4)</f>
        <v>2000</v>
      </c>
      <c r="M1489" s="50">
        <f t="array" ref="M1489">_xlfn.SUM(_xlfn.NORM.DIST($S$3:$S$1003,$G1489,$P1489,FALSE)*WindSpeedStep*$T$3:$T$1003)</f>
        <v>1973.0655143880717</v>
      </c>
      <c r="N1489" s="50">
        <f t="array" ref="N1489">_xlfn.SUM(_xlfn.NORM.DIST($S$3:$S$1003,$G1489,$Q1489,FALSE)*WindSpeedStep*$T$3:$T$1003)</f>
        <v>2023.7822037537055</v>
      </c>
      <c r="P1489" s="42">
        <f t="shared" si="69"/>
        <v>1.2002294419273662</v>
      </c>
      <c r="Q1489" s="42">
        <f t="shared" si="71"/>
        <v>0.30904382431542604</v>
      </c>
    </row>
    <row r="1490" spans="5:17" x14ac:dyDescent="0.2">
      <c r="E1490" s="15">
        <v>41227</v>
      </c>
      <c r="F1490" s="21">
        <v>11.986200286761783</v>
      </c>
      <c r="G1490" s="21">
        <v>11.939446828924273</v>
      </c>
      <c r="H1490" s="24">
        <v>2.5863075251827804E-2</v>
      </c>
      <c r="I1490" s="3">
        <f t="shared" si="70"/>
        <v>1987.1599999999823</v>
      </c>
      <c r="J1490" s="3">
        <f>INDEX(PowerArray,MIN(MaximumPowerIndex,ROUND(G1490*100,0)))</f>
        <v>1982.9599999999823</v>
      </c>
      <c r="K1490" s="3">
        <f>MIN(J1490-M1490+N1490,'Power Look Up'!$F$4)</f>
        <v>2000</v>
      </c>
      <c r="M1490" s="50">
        <f t="array" ref="M1490">_xlfn.SUM(_xlfn.NORM.DIST($S$3:$S$1003,$G1490,$P1490,FALSE)*WindSpeedStep*$T$3:$T$1003)</f>
        <v>1969.5331131599316</v>
      </c>
      <c r="N1490" s="50">
        <f t="array" ref="N1490">_xlfn.SUM(_xlfn.NORM.DIST($S$3:$S$1003,$G1490,$Q1490,FALSE)*WindSpeedStep*$T$3:$T$1003)</f>
        <v>2024.688540913816</v>
      </c>
      <c r="P1490" s="42">
        <f t="shared" si="69"/>
        <v>1.1939446828924274</v>
      </c>
      <c r="Q1490" s="42">
        <f t="shared" si="71"/>
        <v>0.30879081180166534</v>
      </c>
    </row>
    <row r="1491" spans="5:17" x14ac:dyDescent="0.2">
      <c r="E1491" s="15">
        <v>41227.006944444445</v>
      </c>
      <c r="F1491" s="21">
        <v>11.902617215431205</v>
      </c>
      <c r="G1491" s="21">
        <v>11.860774216624673</v>
      </c>
      <c r="H1491" s="24">
        <v>2.6044692052946055E-2</v>
      </c>
      <c r="I1491" s="3">
        <f t="shared" si="70"/>
        <v>1979.5999999999824</v>
      </c>
      <c r="J1491" s="3">
        <f>INDEX(PowerArray,MIN(MaximumPowerIndex,ROUND(G1491*100,0)))</f>
        <v>1976.2399999999825</v>
      </c>
      <c r="K1491" s="3">
        <f>MIN(J1491-M1491+N1491,'Power Look Up'!$F$4)</f>
        <v>2000</v>
      </c>
      <c r="M1491" s="50">
        <f t="array" ref="M1491">_xlfn.SUM(_xlfn.NORM.DIST($S$3:$S$1003,$G1491,$P1491,FALSE)*WindSpeedStep*$T$3:$T$1003)</f>
        <v>1964.6704497654707</v>
      </c>
      <c r="N1491" s="50">
        <f t="array" ref="N1491">_xlfn.SUM(_xlfn.NORM.DIST($S$3:$S$1003,$G1491,$Q1491,FALSE)*WindSpeedStep*$T$3:$T$1003)</f>
        <v>2025.7668069061742</v>
      </c>
      <c r="P1491" s="42">
        <f t="shared" si="69"/>
        <v>1.1860774216624674</v>
      </c>
      <c r="Q1491" s="42">
        <f t="shared" si="71"/>
        <v>0.30891021198151208</v>
      </c>
    </row>
    <row r="1492" spans="5:17" x14ac:dyDescent="0.2">
      <c r="E1492" s="15">
        <v>41227.013888888891</v>
      </c>
      <c r="F1492" s="21">
        <v>12.054503708632506</v>
      </c>
      <c r="G1492" s="21">
        <v>12.007746999501579</v>
      </c>
      <c r="H1492" s="24">
        <v>2.4057398546596682E-2</v>
      </c>
      <c r="I1492" s="3">
        <f t="shared" si="70"/>
        <v>1988.5499999999977</v>
      </c>
      <c r="J1492" s="3">
        <f>INDEX(PowerArray,MIN(MaximumPowerIndex,ROUND(G1492*100,0)))</f>
        <v>1988.1099999999976</v>
      </c>
      <c r="K1492" s="3">
        <f>MIN(J1492-M1492+N1492,'Power Look Up'!$F$4)</f>
        <v>2000</v>
      </c>
      <c r="M1492" s="50">
        <f t="array" ref="M1492">_xlfn.SUM(_xlfn.NORM.DIST($S$3:$S$1003,$G1492,$P1492,FALSE)*WindSpeedStep*$T$3:$T$1003)</f>
        <v>1973.357919786635</v>
      </c>
      <c r="N1492" s="50">
        <f t="array" ref="N1492">_xlfn.SUM(_xlfn.NORM.DIST($S$3:$S$1003,$G1492,$Q1492,FALSE)*WindSpeedStep*$T$3:$T$1003)</f>
        <v>2023.745040754148</v>
      </c>
      <c r="P1492" s="42">
        <f t="shared" si="69"/>
        <v>1.2007746999501581</v>
      </c>
      <c r="Q1492" s="42">
        <f t="shared" si="71"/>
        <v>0.28887515521370993</v>
      </c>
    </row>
    <row r="1493" spans="5:17" x14ac:dyDescent="0.2">
      <c r="E1493" s="15">
        <v>41227.020833333336</v>
      </c>
      <c r="F1493" s="21">
        <v>12.336721520508075</v>
      </c>
      <c r="G1493" s="21">
        <v>12.237160490564733</v>
      </c>
      <c r="H1493" s="24">
        <v>2.3507055705027913E-2</v>
      </c>
      <c r="I1493" s="3">
        <f t="shared" si="70"/>
        <v>1991.7399999999975</v>
      </c>
      <c r="J1493" s="3">
        <f>INDEX(PowerArray,MIN(MaximumPowerIndex,ROUND(G1493*100,0)))</f>
        <v>1990.6399999999976</v>
      </c>
      <c r="K1493" s="3">
        <f>MIN(J1493-M1493+N1493,'Power Look Up'!$F$4)</f>
        <v>2000</v>
      </c>
      <c r="M1493" s="50">
        <f t="array" ref="M1493">_xlfn.SUM(_xlfn.NORM.DIST($S$3:$S$1003,$G1493,$P1493,FALSE)*WindSpeedStep*$T$3:$T$1003)</f>
        <v>1983.8179402701755</v>
      </c>
      <c r="N1493" s="50">
        <f t="array" ref="N1493">_xlfn.SUM(_xlfn.NORM.DIST($S$3:$S$1003,$G1493,$Q1493,FALSE)*WindSpeedStep*$T$3:$T$1003)</f>
        <v>2020.191899345331</v>
      </c>
      <c r="P1493" s="42">
        <f t="shared" si="69"/>
        <v>1.2237160490564734</v>
      </c>
      <c r="Q1493" s="42">
        <f t="shared" si="71"/>
        <v>0.28765961332307188</v>
      </c>
    </row>
    <row r="1494" spans="5:17" x14ac:dyDescent="0.2">
      <c r="E1494" s="15">
        <v>41227.027777777781</v>
      </c>
      <c r="F1494" s="21">
        <v>12.648035554319254</v>
      </c>
      <c r="G1494" s="21">
        <v>12.536355883473069</v>
      </c>
      <c r="H1494" s="24">
        <v>2.2928461795868858E-2</v>
      </c>
      <c r="I1494" s="3">
        <f t="shared" si="70"/>
        <v>1995.1499999999976</v>
      </c>
      <c r="J1494" s="3">
        <f>INDEX(PowerArray,MIN(MaximumPowerIndex,ROUND(G1494*100,0)))</f>
        <v>1993.9399999999976</v>
      </c>
      <c r="K1494" s="3">
        <f>MIN(J1494-M1494+N1494,'Power Look Up'!$F$4)</f>
        <v>2000</v>
      </c>
      <c r="M1494" s="50">
        <f t="array" ref="M1494">_xlfn.SUM(_xlfn.NORM.DIST($S$3:$S$1003,$G1494,$P1494,FALSE)*WindSpeedStep*$T$3:$T$1003)</f>
        <v>1992.9781166171831</v>
      </c>
      <c r="N1494" s="50">
        <f t="array" ref="N1494">_xlfn.SUM(_xlfn.NORM.DIST($S$3:$S$1003,$G1494,$Q1494,FALSE)*WindSpeedStep*$T$3:$T$1003)</f>
        <v>2015.3067710669407</v>
      </c>
      <c r="P1494" s="42">
        <f t="shared" si="69"/>
        <v>1.2536355883473069</v>
      </c>
      <c r="Q1494" s="42">
        <f t="shared" si="71"/>
        <v>0.28743935693362804</v>
      </c>
    </row>
    <row r="1495" spans="5:17" x14ac:dyDescent="0.2">
      <c r="E1495" s="15">
        <v>41227.034722222219</v>
      </c>
      <c r="F1495" s="21">
        <v>12.592057747617911</v>
      </c>
      <c r="G1495" s="21">
        <v>12.52890324618688</v>
      </c>
      <c r="H1495" s="24">
        <v>2.3824541311109549E-2</v>
      </c>
      <c r="I1495" s="3">
        <f t="shared" si="70"/>
        <v>1994.4899999999975</v>
      </c>
      <c r="J1495" s="3">
        <f>INDEX(PowerArray,MIN(MaximumPowerIndex,ROUND(G1495*100,0)))</f>
        <v>1993.8299999999977</v>
      </c>
      <c r="K1495" s="3">
        <f>MIN(J1495-M1495+N1495,'Power Look Up'!$F$4)</f>
        <v>2000</v>
      </c>
      <c r="M1495" s="50">
        <f t="array" ref="M1495">_xlfn.SUM(_xlfn.NORM.DIST($S$3:$S$1003,$G1495,$P1495,FALSE)*WindSpeedStep*$T$3:$T$1003)</f>
        <v>1992.8001609641201</v>
      </c>
      <c r="N1495" s="50">
        <f t="array" ref="N1495">_xlfn.SUM(_xlfn.NORM.DIST($S$3:$S$1003,$G1495,$Q1495,FALSE)*WindSpeedStep*$T$3:$T$1003)</f>
        <v>2015.4379080200385</v>
      </c>
      <c r="P1495" s="42">
        <f t="shared" si="69"/>
        <v>1.2528903246186882</v>
      </c>
      <c r="Q1495" s="42">
        <f t="shared" si="71"/>
        <v>0.29849537297167389</v>
      </c>
    </row>
    <row r="1496" spans="5:17" x14ac:dyDescent="0.2">
      <c r="E1496" s="15">
        <v>41227.041666666664</v>
      </c>
      <c r="F1496" s="21">
        <v>12.398337378983117</v>
      </c>
      <c r="G1496" s="21">
        <v>12.306361299605841</v>
      </c>
      <c r="H1496" s="24">
        <v>2.3390232991367842E-2</v>
      </c>
      <c r="I1496" s="3">
        <f t="shared" si="70"/>
        <v>1992.3999999999976</v>
      </c>
      <c r="J1496" s="3">
        <f>INDEX(PowerArray,MIN(MaximumPowerIndex,ROUND(G1496*100,0)))</f>
        <v>1991.4099999999976</v>
      </c>
      <c r="K1496" s="3">
        <f>MIN(J1496-M1496+N1496,'Power Look Up'!$F$4)</f>
        <v>2000</v>
      </c>
      <c r="M1496" s="50">
        <f t="array" ref="M1496">_xlfn.SUM(_xlfn.NORM.DIST($S$3:$S$1003,$G1496,$P1496,FALSE)*WindSpeedStep*$T$3:$T$1003)</f>
        <v>1986.3378840335674</v>
      </c>
      <c r="N1496" s="50">
        <f t="array" ref="N1496">_xlfn.SUM(_xlfn.NORM.DIST($S$3:$S$1003,$G1496,$Q1496,FALSE)*WindSpeedStep*$T$3:$T$1003)</f>
        <v>2019.0722798620825</v>
      </c>
      <c r="P1496" s="42">
        <f t="shared" si="69"/>
        <v>1.2306361299605841</v>
      </c>
      <c r="Q1496" s="42">
        <f t="shared" si="71"/>
        <v>0.287848658073733</v>
      </c>
    </row>
    <row r="1497" spans="5:17" x14ac:dyDescent="0.2">
      <c r="E1497" s="15">
        <v>41227.048611111109</v>
      </c>
      <c r="F1497" s="21">
        <v>13.188216968215359</v>
      </c>
      <c r="G1497" s="21">
        <v>13.00874787231656</v>
      </c>
      <c r="H1497" s="24">
        <v>3.1846609819373844E-2</v>
      </c>
      <c r="I1497" s="3">
        <f t="shared" si="70"/>
        <v>1999.1899999999998</v>
      </c>
      <c r="J1497" s="3">
        <f>INDEX(PowerArray,MIN(MaximumPowerIndex,ROUND(G1497*100,0)))</f>
        <v>1999.0099999999998</v>
      </c>
      <c r="K1497" s="3">
        <f>MIN(J1497-M1497+N1497,'Power Look Up'!$F$4)</f>
        <v>2000</v>
      </c>
      <c r="M1497" s="50">
        <f t="array" ref="M1497">_xlfn.SUM(_xlfn.NORM.DIST($S$3:$S$1003,$G1497,$P1497,FALSE)*WindSpeedStep*$T$3:$T$1003)</f>
        <v>2000.4633989965182</v>
      </c>
      <c r="N1497" s="50">
        <f t="array" ref="N1497">_xlfn.SUM(_xlfn.NORM.DIST($S$3:$S$1003,$G1497,$Q1497,FALSE)*WindSpeedStep*$T$3:$T$1003)</f>
        <v>2009.1572079716727</v>
      </c>
      <c r="P1497" s="42">
        <f t="shared" si="69"/>
        <v>1.3008747872316562</v>
      </c>
      <c r="Q1497" s="42">
        <f t="shared" si="71"/>
        <v>0.41428451772827518</v>
      </c>
    </row>
    <row r="1498" spans="5:17" x14ac:dyDescent="0.2">
      <c r="E1498" s="15">
        <v>41227.055555555555</v>
      </c>
      <c r="F1498" s="21">
        <v>13.642355865415615</v>
      </c>
      <c r="G1498" s="21">
        <v>13.481771359832658</v>
      </c>
      <c r="H1498" s="24">
        <v>2.2723348009552589E-2</v>
      </c>
      <c r="I1498" s="3">
        <f t="shared" si="70"/>
        <v>1999.6399999999996</v>
      </c>
      <c r="J1498" s="3">
        <f>INDEX(PowerArray,MIN(MaximumPowerIndex,ROUND(G1498*100,0)))</f>
        <v>1999.4799999999998</v>
      </c>
      <c r="K1498" s="3">
        <f>MIN(J1498-M1498+N1498,'Power Look Up'!$F$4)</f>
        <v>2000</v>
      </c>
      <c r="M1498" s="50">
        <f t="array" ref="M1498">_xlfn.SUM(_xlfn.NORM.DIST($S$3:$S$1003,$G1498,$P1498,FALSE)*WindSpeedStep*$T$3:$T$1003)</f>
        <v>2003.0800089590696</v>
      </c>
      <c r="N1498" s="50">
        <f t="array" ref="N1498">_xlfn.SUM(_xlfn.NORM.DIST($S$3:$S$1003,$G1498,$Q1498,FALSE)*WindSpeedStep*$T$3:$T$1003)</f>
        <v>2004.7925302230035</v>
      </c>
      <c r="P1498" s="42">
        <f t="shared" si="69"/>
        <v>1.3481771359832659</v>
      </c>
      <c r="Q1498" s="42">
        <f t="shared" si="71"/>
        <v>0.30635098239469655</v>
      </c>
    </row>
    <row r="1499" spans="5:17" x14ac:dyDescent="0.2">
      <c r="E1499" s="15">
        <v>41227.0625</v>
      </c>
      <c r="F1499" s="21">
        <v>13.428242825445016</v>
      </c>
      <c r="G1499" s="21">
        <v>13.280390427141789</v>
      </c>
      <c r="H1499" s="24">
        <v>2.3830370373824031E-2</v>
      </c>
      <c r="I1499" s="3">
        <f t="shared" si="70"/>
        <v>1999.4299999999998</v>
      </c>
      <c r="J1499" s="3">
        <f>INDEX(PowerArray,MIN(MaximumPowerIndex,ROUND(G1499*100,0)))</f>
        <v>1999.2799999999997</v>
      </c>
      <c r="K1499" s="3">
        <f>MIN(J1499-M1499+N1499,'Power Look Up'!$F$4)</f>
        <v>2000</v>
      </c>
      <c r="M1499" s="50">
        <f t="array" ref="M1499">_xlfn.SUM(_xlfn.NORM.DIST($S$3:$S$1003,$G1499,$P1499,FALSE)*WindSpeedStep*$T$3:$T$1003)</f>
        <v>2002.3606526663559</v>
      </c>
      <c r="N1499" s="50">
        <f t="array" ref="N1499">_xlfn.SUM(_xlfn.NORM.DIST($S$3:$S$1003,$G1499,$Q1499,FALSE)*WindSpeedStep*$T$3:$T$1003)</f>
        <v>2006.1829692871866</v>
      </c>
      <c r="P1499" s="42">
        <f t="shared" si="69"/>
        <v>1.3280390427141791</v>
      </c>
      <c r="Q1499" s="42">
        <f t="shared" si="71"/>
        <v>0.31647662258777598</v>
      </c>
    </row>
    <row r="1500" spans="5:17" x14ac:dyDescent="0.2">
      <c r="E1500" s="15">
        <v>41227.069444444445</v>
      </c>
      <c r="F1500" s="21">
        <v>13.465961506277898</v>
      </c>
      <c r="G1500" s="21">
        <v>13.278883934016282</v>
      </c>
      <c r="H1500" s="24">
        <v>2.3021007438308542E-2</v>
      </c>
      <c r="I1500" s="3">
        <f t="shared" si="70"/>
        <v>1999.4699999999998</v>
      </c>
      <c r="J1500" s="3">
        <f>INDEX(PowerArray,MIN(MaximumPowerIndex,ROUND(G1500*100,0)))</f>
        <v>1999.2799999999997</v>
      </c>
      <c r="K1500" s="3">
        <f>MIN(J1500-M1500+N1500,'Power Look Up'!$F$4)</f>
        <v>2000</v>
      </c>
      <c r="M1500" s="50">
        <f t="array" ref="M1500">_xlfn.SUM(_xlfn.NORM.DIST($S$3:$S$1003,$G1500,$P1500,FALSE)*WindSpeedStep*$T$3:$T$1003)</f>
        <v>2002.3533915578921</v>
      </c>
      <c r="N1500" s="50">
        <f t="array" ref="N1500">_xlfn.SUM(_xlfn.NORM.DIST($S$3:$S$1003,$G1500,$Q1500,FALSE)*WindSpeedStep*$T$3:$T$1003)</f>
        <v>2006.1606274963217</v>
      </c>
      <c r="P1500" s="42">
        <f t="shared" si="69"/>
        <v>1.3278883934016283</v>
      </c>
      <c r="Q1500" s="42">
        <f t="shared" si="71"/>
        <v>0.30569328581742461</v>
      </c>
    </row>
    <row r="1501" spans="5:17" x14ac:dyDescent="0.2">
      <c r="E1501" s="15">
        <v>41227.076388888891</v>
      </c>
      <c r="F1501" s="21">
        <v>13.157811388447339</v>
      </c>
      <c r="G1501" s="21">
        <v>13.03144021844723</v>
      </c>
      <c r="H1501" s="24">
        <v>2.2040139612779543E-2</v>
      </c>
      <c r="I1501" s="3">
        <f t="shared" si="70"/>
        <v>1999.1599999999999</v>
      </c>
      <c r="J1501" s="3">
        <f>INDEX(PowerArray,MIN(MaximumPowerIndex,ROUND(G1501*100,0)))</f>
        <v>1999.0299999999997</v>
      </c>
      <c r="K1501" s="3">
        <f>MIN(J1501-M1501+N1501,'Power Look Up'!$F$4)</f>
        <v>2000</v>
      </c>
      <c r="M1501" s="50">
        <f t="array" ref="M1501">_xlfn.SUM(_xlfn.NORM.DIST($S$3:$S$1003,$G1501,$P1501,FALSE)*WindSpeedStep*$T$3:$T$1003)</f>
        <v>2000.6734689487919</v>
      </c>
      <c r="N1501" s="50">
        <f t="array" ref="N1501">_xlfn.SUM(_xlfn.NORM.DIST($S$3:$S$1003,$G1501,$Q1501,FALSE)*WindSpeedStep*$T$3:$T$1003)</f>
        <v>2008.3285764907648</v>
      </c>
      <c r="P1501" s="42">
        <f t="shared" si="69"/>
        <v>1.303144021844723</v>
      </c>
      <c r="Q1501" s="42">
        <f t="shared" si="71"/>
        <v>0.2872147617701673</v>
      </c>
    </row>
    <row r="1502" spans="5:17" x14ac:dyDescent="0.2">
      <c r="E1502" s="15">
        <v>41227.083333333336</v>
      </c>
      <c r="F1502" s="21">
        <v>13.41172293584559</v>
      </c>
      <c r="G1502" s="21">
        <v>13.253327930456775</v>
      </c>
      <c r="H1502" s="24">
        <v>2.5350956146825851E-2</v>
      </c>
      <c r="I1502" s="3">
        <f t="shared" si="70"/>
        <v>1999.4099999999999</v>
      </c>
      <c r="J1502" s="3">
        <f>INDEX(PowerArray,MIN(MaximumPowerIndex,ROUND(G1502*100,0)))</f>
        <v>1999.2499999999998</v>
      </c>
      <c r="K1502" s="3">
        <f>MIN(J1502-M1502+N1502,'Power Look Up'!$F$4)</f>
        <v>2000</v>
      </c>
      <c r="M1502" s="50">
        <f t="array" ref="M1502">_xlfn.SUM(_xlfn.NORM.DIST($S$3:$S$1003,$G1502,$P1502,FALSE)*WindSpeedStep*$T$3:$T$1003)</f>
        <v>2002.2253870679676</v>
      </c>
      <c r="N1502" s="50">
        <f t="array" ref="N1502">_xlfn.SUM(_xlfn.NORM.DIST($S$3:$S$1003,$G1502,$Q1502,FALSE)*WindSpeedStep*$T$3:$T$1003)</f>
        <v>2006.4621191893386</v>
      </c>
      <c r="P1502" s="42">
        <f t="shared" si="69"/>
        <v>1.3253327930456775</v>
      </c>
      <c r="Q1502" s="42">
        <f t="shared" si="71"/>
        <v>0.33598453516451193</v>
      </c>
    </row>
    <row r="1503" spans="5:17" x14ac:dyDescent="0.2">
      <c r="E1503" s="15">
        <v>41227.090277777781</v>
      </c>
      <c r="F1503" s="21">
        <v>13.239342155344948</v>
      </c>
      <c r="G1503" s="21">
        <v>13.09253373828688</v>
      </c>
      <c r="H1503" s="24">
        <v>2.7191683376402643E-2</v>
      </c>
      <c r="I1503" s="3">
        <f t="shared" si="70"/>
        <v>1999.2399999999998</v>
      </c>
      <c r="J1503" s="3">
        <f>INDEX(PowerArray,MIN(MaximumPowerIndex,ROUND(G1503*100,0)))</f>
        <v>1999.0899999999997</v>
      </c>
      <c r="K1503" s="3">
        <f>MIN(J1503-M1503+N1503,'Power Look Up'!$F$4)</f>
        <v>2000</v>
      </c>
      <c r="M1503" s="50">
        <f t="array" ref="M1503">_xlfn.SUM(_xlfn.NORM.DIST($S$3:$S$1003,$G1503,$P1503,FALSE)*WindSpeedStep*$T$3:$T$1003)</f>
        <v>2001.1877082492281</v>
      </c>
      <c r="N1503" s="50">
        <f t="array" ref="N1503">_xlfn.SUM(_xlfn.NORM.DIST($S$3:$S$1003,$G1503,$Q1503,FALSE)*WindSpeedStep*$T$3:$T$1003)</f>
        <v>2008.0020428843538</v>
      </c>
      <c r="P1503" s="42">
        <f t="shared" si="69"/>
        <v>1.309253373828688</v>
      </c>
      <c r="Q1503" s="42">
        <f t="shared" si="71"/>
        <v>0.3560080320063661</v>
      </c>
    </row>
    <row r="1504" spans="5:17" x14ac:dyDescent="0.2">
      <c r="E1504" s="15">
        <v>41227.097222222219</v>
      </c>
      <c r="F1504" s="21">
        <v>12.997278814841764</v>
      </c>
      <c r="G1504" s="21">
        <v>12.849441348153265</v>
      </c>
      <c r="H1504" s="24">
        <v>2.2312362774648271E-2</v>
      </c>
      <c r="I1504" s="3">
        <f t="shared" si="70"/>
        <v>1998.9999999999975</v>
      </c>
      <c r="J1504" s="3">
        <f>INDEX(PowerArray,MIN(MaximumPowerIndex,ROUND(G1504*100,0)))</f>
        <v>1997.3499999999974</v>
      </c>
      <c r="K1504" s="3">
        <f>MIN(J1504-M1504+N1504,'Power Look Up'!$F$4)</f>
        <v>2000</v>
      </c>
      <c r="M1504" s="50">
        <f t="array" ref="M1504">_xlfn.SUM(_xlfn.NORM.DIST($S$3:$S$1003,$G1504,$P1504,FALSE)*WindSpeedStep*$T$3:$T$1003)</f>
        <v>1998.6599068371647</v>
      </c>
      <c r="N1504" s="50">
        <f t="array" ref="N1504">_xlfn.SUM(_xlfn.NORM.DIST($S$3:$S$1003,$G1504,$Q1504,FALSE)*WindSpeedStep*$T$3:$T$1003)</f>
        <v>2010.5479736852687</v>
      </c>
      <c r="P1504" s="42">
        <f t="shared" si="69"/>
        <v>1.2849441348153265</v>
      </c>
      <c r="Q1504" s="42">
        <f t="shared" si="71"/>
        <v>0.2867013968115612</v>
      </c>
    </row>
    <row r="1505" spans="5:17" x14ac:dyDescent="0.2">
      <c r="E1505" s="15">
        <v>41227.104166666664</v>
      </c>
      <c r="F1505" s="21">
        <v>12.998056866238079</v>
      </c>
      <c r="G1505" s="21">
        <v>12.841504016137508</v>
      </c>
      <c r="H1505" s="24">
        <v>2.1541681412957085E-2</v>
      </c>
      <c r="I1505" s="3">
        <f t="shared" si="70"/>
        <v>1998.9999999999975</v>
      </c>
      <c r="J1505" s="3">
        <f>INDEX(PowerArray,MIN(MaximumPowerIndex,ROUND(G1505*100,0)))</f>
        <v>1997.2399999999975</v>
      </c>
      <c r="K1505" s="3">
        <f>MIN(J1505-M1505+N1505,'Power Look Up'!$F$4)</f>
        <v>2000</v>
      </c>
      <c r="M1505" s="50">
        <f t="array" ref="M1505">_xlfn.SUM(_xlfn.NORM.DIST($S$3:$S$1003,$G1505,$P1505,FALSE)*WindSpeedStep*$T$3:$T$1003)</f>
        <v>1998.5535388316921</v>
      </c>
      <c r="N1505" s="50">
        <f t="array" ref="N1505">_xlfn.SUM(_xlfn.NORM.DIST($S$3:$S$1003,$G1505,$Q1505,FALSE)*WindSpeedStep*$T$3:$T$1003)</f>
        <v>2010.6170771695013</v>
      </c>
      <c r="P1505" s="42">
        <f t="shared" si="69"/>
        <v>1.2841504016137508</v>
      </c>
      <c r="Q1505" s="42">
        <f t="shared" si="71"/>
        <v>0.2766275883788431</v>
      </c>
    </row>
    <row r="1506" spans="5:17" x14ac:dyDescent="0.2">
      <c r="E1506" s="15">
        <v>41227.111111111109</v>
      </c>
      <c r="F1506" s="21">
        <v>12.68166270145216</v>
      </c>
      <c r="G1506" s="21">
        <v>12.557674484831628</v>
      </c>
      <c r="H1506" s="24">
        <v>3.154160534124572E-2</v>
      </c>
      <c r="I1506" s="3">
        <f t="shared" si="70"/>
        <v>1995.4799999999975</v>
      </c>
      <c r="J1506" s="3">
        <f>INDEX(PowerArray,MIN(MaximumPowerIndex,ROUND(G1506*100,0)))</f>
        <v>1994.1599999999976</v>
      </c>
      <c r="K1506" s="3">
        <f>MIN(J1506-M1506+N1506,'Power Look Up'!$F$4)</f>
        <v>2000</v>
      </c>
      <c r="M1506" s="50">
        <f t="array" ref="M1506">_xlfn.SUM(_xlfn.NORM.DIST($S$3:$S$1003,$G1506,$P1506,FALSE)*WindSpeedStep*$T$3:$T$1003)</f>
        <v>1993.4747811747504</v>
      </c>
      <c r="N1506" s="50">
        <f t="array" ref="N1506">_xlfn.SUM(_xlfn.NORM.DIST($S$3:$S$1003,$G1506,$Q1506,FALSE)*WindSpeedStep*$T$3:$T$1003)</f>
        <v>2015.1223660210173</v>
      </c>
      <c r="P1506" s="42">
        <f t="shared" si="69"/>
        <v>1.2557674484831629</v>
      </c>
      <c r="Q1506" s="42">
        <f t="shared" si="71"/>
        <v>0.39608921260439034</v>
      </c>
    </row>
    <row r="1507" spans="5:17" x14ac:dyDescent="0.2">
      <c r="E1507" s="15">
        <v>41227.118055555555</v>
      </c>
      <c r="F1507" s="21">
        <v>12.280167664548307</v>
      </c>
      <c r="G1507" s="21">
        <v>12.188745876131504</v>
      </c>
      <c r="H1507" s="24">
        <v>2.3615312748310659E-2</v>
      </c>
      <c r="I1507" s="3">
        <f t="shared" si="70"/>
        <v>1991.0799999999977</v>
      </c>
      <c r="J1507" s="3">
        <f>INDEX(PowerArray,MIN(MaximumPowerIndex,ROUND(G1507*100,0)))</f>
        <v>1990.0899999999976</v>
      </c>
      <c r="K1507" s="3">
        <f>MIN(J1507-M1507+N1507,'Power Look Up'!$F$4)</f>
        <v>2000</v>
      </c>
      <c r="M1507" s="50">
        <f t="array" ref="M1507">_xlfn.SUM(_xlfn.NORM.DIST($S$3:$S$1003,$G1507,$P1507,FALSE)*WindSpeedStep*$T$3:$T$1003)</f>
        <v>1981.8912842246002</v>
      </c>
      <c r="N1507" s="50">
        <f t="array" ref="N1507">_xlfn.SUM(_xlfn.NORM.DIST($S$3:$S$1003,$G1507,$Q1507,FALSE)*WindSpeedStep*$T$3:$T$1003)</f>
        <v>2020.9645025958428</v>
      </c>
      <c r="P1507" s="42">
        <f t="shared" si="69"/>
        <v>1.2188745876131506</v>
      </c>
      <c r="Q1507" s="42">
        <f t="shared" si="71"/>
        <v>0.2878410458745273</v>
      </c>
    </row>
    <row r="1508" spans="5:17" x14ac:dyDescent="0.2">
      <c r="E1508" s="15">
        <v>41227.125</v>
      </c>
      <c r="F1508" s="21">
        <v>12.193946672041056</v>
      </c>
      <c r="G1508" s="21">
        <v>12.176689381676503</v>
      </c>
      <c r="H1508" s="24">
        <v>3.1983082302156789E-2</v>
      </c>
      <c r="I1508" s="3">
        <f t="shared" si="70"/>
        <v>1990.0899999999976</v>
      </c>
      <c r="J1508" s="3">
        <f>INDEX(PowerArray,MIN(MaximumPowerIndex,ROUND(G1508*100,0)))</f>
        <v>1989.9799999999977</v>
      </c>
      <c r="K1508" s="3">
        <f>MIN(J1508-M1508+N1508,'Power Look Up'!$F$4)</f>
        <v>2000</v>
      </c>
      <c r="M1508" s="50">
        <f t="array" ref="M1508">_xlfn.SUM(_xlfn.NORM.DIST($S$3:$S$1003,$G1508,$P1508,FALSE)*WindSpeedStep*$T$3:$T$1003)</f>
        <v>1981.3895258923387</v>
      </c>
      <c r="N1508" s="50">
        <f t="array" ref="N1508">_xlfn.SUM(_xlfn.NORM.DIST($S$3:$S$1003,$G1508,$Q1508,FALSE)*WindSpeedStep*$T$3:$T$1003)</f>
        <v>2020.9848564108836</v>
      </c>
      <c r="P1508" s="42">
        <f t="shared" si="69"/>
        <v>1.2176689381676504</v>
      </c>
      <c r="Q1508" s="42">
        <f t="shared" si="71"/>
        <v>0.38944805866195825</v>
      </c>
    </row>
    <row r="1509" spans="5:17" x14ac:dyDescent="0.2">
      <c r="E1509" s="15">
        <v>41227.131944444445</v>
      </c>
      <c r="F1509" s="21">
        <v>12.070367573170646</v>
      </c>
      <c r="G1509" s="21">
        <v>12.013233818264739</v>
      </c>
      <c r="H1509" s="24">
        <v>2.6511205898259348E-2</v>
      </c>
      <c r="I1509" s="3">
        <f t="shared" si="70"/>
        <v>1988.7699999999977</v>
      </c>
      <c r="J1509" s="3">
        <f>INDEX(PowerArray,MIN(MaximumPowerIndex,ROUND(G1509*100,0)))</f>
        <v>1988.1099999999976</v>
      </c>
      <c r="K1509" s="3">
        <f>MIN(J1509-M1509+N1509,'Power Look Up'!$F$4)</f>
        <v>2000</v>
      </c>
      <c r="M1509" s="50">
        <f t="array" ref="M1509">_xlfn.SUM(_xlfn.NORM.DIST($S$3:$S$1003,$G1509,$P1509,FALSE)*WindSpeedStep*$T$3:$T$1003)</f>
        <v>1973.6499493676722</v>
      </c>
      <c r="N1509" s="50">
        <f t="array" ref="N1509">_xlfn.SUM(_xlfn.NORM.DIST($S$3:$S$1003,$G1509,$Q1509,FALSE)*WindSpeedStep*$T$3:$T$1003)</f>
        <v>2023.5988374430674</v>
      </c>
      <c r="P1509" s="42">
        <f t="shared" si="69"/>
        <v>1.2013233818264739</v>
      </c>
      <c r="Q1509" s="42">
        <f t="shared" si="71"/>
        <v>0.31848531525994883</v>
      </c>
    </row>
    <row r="1510" spans="5:17" x14ac:dyDescent="0.2">
      <c r="E1510" s="15">
        <v>41227.138888888891</v>
      </c>
      <c r="F1510" s="21">
        <v>12.316336668061044</v>
      </c>
      <c r="G1510" s="21">
        <v>12.284470701687159</v>
      </c>
      <c r="H1510" s="24">
        <v>3.0853330031601293E-2</v>
      </c>
      <c r="I1510" s="3">
        <f t="shared" si="70"/>
        <v>1991.5199999999977</v>
      </c>
      <c r="J1510" s="3">
        <f>INDEX(PowerArray,MIN(MaximumPowerIndex,ROUND(G1510*100,0)))</f>
        <v>1991.0799999999977</v>
      </c>
      <c r="K1510" s="3">
        <f>MIN(J1510-M1510+N1510,'Power Look Up'!$F$4)</f>
        <v>2000</v>
      </c>
      <c r="M1510" s="50">
        <f t="array" ref="M1510">_xlfn.SUM(_xlfn.NORM.DIST($S$3:$S$1003,$G1510,$P1510,FALSE)*WindSpeedStep*$T$3:$T$1003)</f>
        <v>1985.5694509456662</v>
      </c>
      <c r="N1510" s="50">
        <f t="array" ref="N1510">_xlfn.SUM(_xlfn.NORM.DIST($S$3:$S$1003,$G1510,$Q1510,FALSE)*WindSpeedStep*$T$3:$T$1003)</f>
        <v>2019.3517740973809</v>
      </c>
      <c r="P1510" s="42">
        <f t="shared" si="69"/>
        <v>1.228447070168716</v>
      </c>
      <c r="Q1510" s="42">
        <f t="shared" si="71"/>
        <v>0.37901682882269061</v>
      </c>
    </row>
    <row r="1511" spans="5:17" x14ac:dyDescent="0.2">
      <c r="E1511" s="15">
        <v>41227.145833333336</v>
      </c>
      <c r="F1511" s="21">
        <v>12.52413809233126</v>
      </c>
      <c r="G1511" s="21">
        <v>12.49763954976183</v>
      </c>
      <c r="H1511" s="24">
        <v>2.4752202324391345E-2</v>
      </c>
      <c r="I1511" s="3">
        <f t="shared" si="70"/>
        <v>1993.7199999999975</v>
      </c>
      <c r="J1511" s="3">
        <f>INDEX(PowerArray,MIN(MaximumPowerIndex,ROUND(G1511*100,0)))</f>
        <v>1993.4999999999975</v>
      </c>
      <c r="K1511" s="3">
        <f>MIN(J1511-M1511+N1511,'Power Look Up'!$F$4)</f>
        <v>2000</v>
      </c>
      <c r="M1511" s="50">
        <f t="array" ref="M1511">_xlfn.SUM(_xlfn.NORM.DIST($S$3:$S$1003,$G1511,$P1511,FALSE)*WindSpeedStep*$T$3:$T$1003)</f>
        <v>1992.0285749985326</v>
      </c>
      <c r="N1511" s="50">
        <f t="array" ref="N1511">_xlfn.SUM(_xlfn.NORM.DIST($S$3:$S$1003,$G1511,$Q1511,FALSE)*WindSpeedStep*$T$3:$T$1003)</f>
        <v>2015.9525408582138</v>
      </c>
      <c r="P1511" s="42">
        <f t="shared" si="69"/>
        <v>1.2497639549761832</v>
      </c>
      <c r="Q1511" s="42">
        <f t="shared" si="71"/>
        <v>0.30934410271301999</v>
      </c>
    </row>
    <row r="1512" spans="5:17" x14ac:dyDescent="0.2">
      <c r="E1512" s="15">
        <v>41227.152777777781</v>
      </c>
      <c r="F1512" s="21">
        <v>12.537958393889586</v>
      </c>
      <c r="G1512" s="21">
        <v>12.512921678105142</v>
      </c>
      <c r="H1512" s="24">
        <v>2.7915230614465398E-2</v>
      </c>
      <c r="I1512" s="3">
        <f t="shared" si="70"/>
        <v>1993.9399999999976</v>
      </c>
      <c r="J1512" s="3">
        <f>INDEX(PowerArray,MIN(MaximumPowerIndex,ROUND(G1512*100,0)))</f>
        <v>1993.6099999999976</v>
      </c>
      <c r="K1512" s="3">
        <f>MIN(J1512-M1512+N1512,'Power Look Up'!$F$4)</f>
        <v>2000</v>
      </c>
      <c r="M1512" s="50">
        <f t="array" ref="M1512">_xlfn.SUM(_xlfn.NORM.DIST($S$3:$S$1003,$G1512,$P1512,FALSE)*WindSpeedStep*$T$3:$T$1003)</f>
        <v>1992.4108439287745</v>
      </c>
      <c r="N1512" s="50">
        <f t="array" ref="N1512">_xlfn.SUM(_xlfn.NORM.DIST($S$3:$S$1003,$G1512,$Q1512,FALSE)*WindSpeedStep*$T$3:$T$1003)</f>
        <v>2015.7459247861652</v>
      </c>
      <c r="P1512" s="42">
        <f t="shared" si="69"/>
        <v>1.2512921678105142</v>
      </c>
      <c r="Q1512" s="42">
        <f t="shared" si="71"/>
        <v>0.34930109430504841</v>
      </c>
    </row>
    <row r="1513" spans="5:17" x14ac:dyDescent="0.2">
      <c r="E1513" s="15">
        <v>41227.159722222219</v>
      </c>
      <c r="F1513" s="21">
        <v>13.064725530839947</v>
      </c>
      <c r="G1513" s="21">
        <v>12.966228347674273</v>
      </c>
      <c r="H1513" s="24">
        <v>2.4493434572706772E-2</v>
      </c>
      <c r="I1513" s="3">
        <f t="shared" si="70"/>
        <v>1999.0599999999997</v>
      </c>
      <c r="J1513" s="3">
        <f>INDEX(PowerArray,MIN(MaximumPowerIndex,ROUND(G1513*100,0)))</f>
        <v>1998.6699999999973</v>
      </c>
      <c r="K1513" s="3">
        <f>MIN(J1513-M1513+N1513,'Power Look Up'!$F$4)</f>
        <v>2000</v>
      </c>
      <c r="M1513" s="50">
        <f t="array" ref="M1513">_xlfn.SUM(_xlfn.NORM.DIST($S$3:$S$1003,$G1513,$P1513,FALSE)*WindSpeedStep*$T$3:$T$1003)</f>
        <v>2000.0401539911988</v>
      </c>
      <c r="N1513" s="50">
        <f t="array" ref="N1513">_xlfn.SUM(_xlfn.NORM.DIST($S$3:$S$1003,$G1513,$Q1513,FALSE)*WindSpeedStep*$T$3:$T$1003)</f>
        <v>2009.2032033908938</v>
      </c>
      <c r="P1513" s="42">
        <f t="shared" si="69"/>
        <v>1.2966228347674273</v>
      </c>
      <c r="Q1513" s="42">
        <f t="shared" si="71"/>
        <v>0.31758746568853563</v>
      </c>
    </row>
    <row r="1514" spans="5:17" x14ac:dyDescent="0.2">
      <c r="E1514" s="15">
        <v>41227.166666666664</v>
      </c>
      <c r="F1514" s="21">
        <v>13.138404277063099</v>
      </c>
      <c r="G1514" s="21">
        <v>13.096556791498273</v>
      </c>
      <c r="H1514" s="24">
        <v>3.3489607316175209E-2</v>
      </c>
      <c r="I1514" s="3">
        <f t="shared" si="70"/>
        <v>1999.1399999999999</v>
      </c>
      <c r="J1514" s="3">
        <f>INDEX(PowerArray,MIN(MaximumPowerIndex,ROUND(G1514*100,0)))</f>
        <v>1999.0999999999997</v>
      </c>
      <c r="K1514" s="3">
        <f>MIN(J1514-M1514+N1514,'Power Look Up'!$F$4)</f>
        <v>2000</v>
      </c>
      <c r="M1514" s="50">
        <f t="array" ref="M1514">_xlfn.SUM(_xlfn.NORM.DIST($S$3:$S$1003,$G1514,$P1514,FALSE)*WindSpeedStep*$T$3:$T$1003)</f>
        <v>2001.2190604189527</v>
      </c>
      <c r="N1514" s="50">
        <f t="array" ref="N1514">_xlfn.SUM(_xlfn.NORM.DIST($S$3:$S$1003,$G1514,$Q1514,FALSE)*WindSpeedStep*$T$3:$T$1003)</f>
        <v>2008.3336740632017</v>
      </c>
      <c r="P1514" s="42">
        <f t="shared" si="69"/>
        <v>1.3096556791498273</v>
      </c>
      <c r="Q1514" s="42">
        <f t="shared" si="71"/>
        <v>0.43859854414126465</v>
      </c>
    </row>
    <row r="1515" spans="5:17" x14ac:dyDescent="0.2">
      <c r="E1515" s="15">
        <v>41227.173611111109</v>
      </c>
      <c r="F1515" s="21">
        <v>12.913194414230123</v>
      </c>
      <c r="G1515" s="21">
        <v>12.879461605742357</v>
      </c>
      <c r="H1515" s="24">
        <v>3.6396880967119016E-2</v>
      </c>
      <c r="I1515" s="3">
        <f t="shared" si="70"/>
        <v>1998.0099999999975</v>
      </c>
      <c r="J1515" s="3">
        <f>INDEX(PowerArray,MIN(MaximumPowerIndex,ROUND(G1515*100,0)))</f>
        <v>1997.6799999999976</v>
      </c>
      <c r="K1515" s="3">
        <f>MIN(J1515-M1515+N1515,'Power Look Up'!$F$4)</f>
        <v>2000</v>
      </c>
      <c r="M1515" s="50">
        <f t="array" ref="M1515">_xlfn.SUM(_xlfn.NORM.DIST($S$3:$S$1003,$G1515,$P1515,FALSE)*WindSpeedStep*$T$3:$T$1003)</f>
        <v>1999.0471473098182</v>
      </c>
      <c r="N1515" s="50">
        <f t="array" ref="N1515">_xlfn.SUM(_xlfn.NORM.DIST($S$3:$S$1003,$G1515,$Q1515,FALSE)*WindSpeedStep*$T$3:$T$1003)</f>
        <v>2010.9143665454696</v>
      </c>
      <c r="P1515" s="42">
        <f t="shared" si="69"/>
        <v>1.2879461605742357</v>
      </c>
      <c r="Q1515" s="42">
        <f t="shared" si="71"/>
        <v>0.4687722309847841</v>
      </c>
    </row>
    <row r="1516" spans="5:17" x14ac:dyDescent="0.2">
      <c r="E1516" s="15">
        <v>41227.180555555555</v>
      </c>
      <c r="F1516" s="21">
        <v>13.470433291343403</v>
      </c>
      <c r="G1516" s="21">
        <v>13.379748141658551</v>
      </c>
      <c r="H1516" s="24">
        <v>3.1921764556477474E-2</v>
      </c>
      <c r="I1516" s="3">
        <f t="shared" si="70"/>
        <v>1999.4699999999998</v>
      </c>
      <c r="J1516" s="3">
        <f>INDEX(PowerArray,MIN(MaximumPowerIndex,ROUND(G1516*100,0)))</f>
        <v>1999.3799999999997</v>
      </c>
      <c r="K1516" s="3">
        <f>MIN(J1516-M1516+N1516,'Power Look Up'!$F$4)</f>
        <v>2000</v>
      </c>
      <c r="M1516" s="50">
        <f t="array" ref="M1516">_xlfn.SUM(_xlfn.NORM.DIST($S$3:$S$1003,$G1516,$P1516,FALSE)*WindSpeedStep*$T$3:$T$1003)</f>
        <v>2002.774344126231</v>
      </c>
      <c r="N1516" s="50">
        <f t="array" ref="N1516">_xlfn.SUM(_xlfn.NORM.DIST($S$3:$S$1003,$G1516,$Q1516,FALSE)*WindSpeedStep*$T$3:$T$1003)</f>
        <v>2005.8067970318866</v>
      </c>
      <c r="P1516" s="42">
        <f t="shared" si="69"/>
        <v>1.3379748141658552</v>
      </c>
      <c r="Q1516" s="42">
        <f t="shared" si="71"/>
        <v>0.42710517000299125</v>
      </c>
    </row>
    <row r="1517" spans="5:17" x14ac:dyDescent="0.2">
      <c r="E1517" s="15">
        <v>41227.1875</v>
      </c>
      <c r="F1517" s="21">
        <v>13.300727739971752</v>
      </c>
      <c r="G1517" s="21">
        <v>13.250664955455504</v>
      </c>
      <c r="H1517" s="24">
        <v>2.5562511063076773E-2</v>
      </c>
      <c r="I1517" s="3">
        <f t="shared" si="70"/>
        <v>1999.2999999999997</v>
      </c>
      <c r="J1517" s="3">
        <f>INDEX(PowerArray,MIN(MaximumPowerIndex,ROUND(G1517*100,0)))</f>
        <v>1999.2499999999998</v>
      </c>
      <c r="K1517" s="3">
        <f>MIN(J1517-M1517+N1517,'Power Look Up'!$F$4)</f>
        <v>2000</v>
      </c>
      <c r="M1517" s="50">
        <f t="array" ref="M1517">_xlfn.SUM(_xlfn.NORM.DIST($S$3:$S$1003,$G1517,$P1517,FALSE)*WindSpeedStep*$T$3:$T$1003)</f>
        <v>2002.2115155140691</v>
      </c>
      <c r="N1517" s="50">
        <f t="array" ref="N1517">_xlfn.SUM(_xlfn.NORM.DIST($S$3:$S$1003,$G1517,$Q1517,FALSE)*WindSpeedStep*$T$3:$T$1003)</f>
        <v>2006.4935129957844</v>
      </c>
      <c r="P1517" s="42">
        <f t="shared" si="69"/>
        <v>1.3250664955455504</v>
      </c>
      <c r="Q1517" s="42">
        <f t="shared" si="71"/>
        <v>0.338720269516955</v>
      </c>
    </row>
    <row r="1518" spans="5:17" x14ac:dyDescent="0.2">
      <c r="E1518" s="15">
        <v>41227.194444444445</v>
      </c>
      <c r="F1518" s="21">
        <v>13.236711336479905</v>
      </c>
      <c r="G1518" s="21">
        <v>13.143324678002392</v>
      </c>
      <c r="H1518" s="24">
        <v>2.7197087769667744E-2</v>
      </c>
      <c r="I1518" s="3">
        <f t="shared" si="70"/>
        <v>1999.2399999999998</v>
      </c>
      <c r="J1518" s="3">
        <f>INDEX(PowerArray,MIN(MaximumPowerIndex,ROUND(G1518*100,0)))</f>
        <v>1999.1399999999999</v>
      </c>
      <c r="K1518" s="3">
        <f>MIN(J1518-M1518+N1518,'Power Look Up'!$F$4)</f>
        <v>2000</v>
      </c>
      <c r="M1518" s="50">
        <f t="array" ref="M1518">_xlfn.SUM(_xlfn.NORM.DIST($S$3:$S$1003,$G1518,$P1518,FALSE)*WindSpeedStep*$T$3:$T$1003)</f>
        <v>2001.5620465462182</v>
      </c>
      <c r="N1518" s="50">
        <f t="array" ref="N1518">_xlfn.SUM(_xlfn.NORM.DIST($S$3:$S$1003,$G1518,$Q1518,FALSE)*WindSpeedStep*$T$3:$T$1003)</f>
        <v>2007.5119919183414</v>
      </c>
      <c r="P1518" s="42">
        <f t="shared" si="69"/>
        <v>1.3143324678002393</v>
      </c>
      <c r="Q1518" s="42">
        <f t="shared" si="71"/>
        <v>0.35746015485287108</v>
      </c>
    </row>
    <row r="1519" spans="5:17" x14ac:dyDescent="0.2">
      <c r="E1519" s="15">
        <v>41227.201388888891</v>
      </c>
      <c r="F1519" s="21">
        <v>13.710154383220873</v>
      </c>
      <c r="G1519" s="21">
        <v>13.635685105214822</v>
      </c>
      <c r="H1519" s="24">
        <v>2.8446069176091861E-2</v>
      </c>
      <c r="I1519" s="3">
        <f t="shared" si="70"/>
        <v>1999.7099999999998</v>
      </c>
      <c r="J1519" s="3">
        <f>INDEX(PowerArray,MIN(MaximumPowerIndex,ROUND(G1519*100,0)))</f>
        <v>1999.6399999999996</v>
      </c>
      <c r="K1519" s="3">
        <f>MIN(J1519-M1519+N1519,'Power Look Up'!$F$4)</f>
        <v>2000</v>
      </c>
      <c r="M1519" s="50">
        <f t="array" ref="M1519">_xlfn.SUM(_xlfn.NORM.DIST($S$3:$S$1003,$G1519,$P1519,FALSE)*WindSpeedStep*$T$3:$T$1003)</f>
        <v>2003.3561874549023</v>
      </c>
      <c r="N1519" s="50">
        <f t="array" ref="N1519">_xlfn.SUM(_xlfn.NORM.DIST($S$3:$S$1003,$G1519,$Q1519,FALSE)*WindSpeedStep*$T$3:$T$1003)</f>
        <v>2004.0646104058972</v>
      </c>
      <c r="P1519" s="42">
        <f t="shared" si="69"/>
        <v>1.3635685105214823</v>
      </c>
      <c r="Q1519" s="42">
        <f t="shared" si="71"/>
        <v>0.38788164176634626</v>
      </c>
    </row>
    <row r="1520" spans="5:17" x14ac:dyDescent="0.2">
      <c r="E1520" s="15">
        <v>41227.208333333336</v>
      </c>
      <c r="F1520" s="21">
        <v>13.675800558968692</v>
      </c>
      <c r="G1520" s="21">
        <v>13.585703774657576</v>
      </c>
      <c r="H1520" s="24">
        <v>2.4130214430743768E-2</v>
      </c>
      <c r="I1520" s="3">
        <f t="shared" si="70"/>
        <v>1999.6799999999998</v>
      </c>
      <c r="J1520" s="3">
        <f>INDEX(PowerArray,MIN(MaximumPowerIndex,ROUND(G1520*100,0)))</f>
        <v>1999.5899999999997</v>
      </c>
      <c r="K1520" s="3">
        <f>MIN(J1520-M1520+N1520,'Power Look Up'!$F$4)</f>
        <v>2000</v>
      </c>
      <c r="M1520" s="50">
        <f t="array" ref="M1520">_xlfn.SUM(_xlfn.NORM.DIST($S$3:$S$1003,$G1520,$P1520,FALSE)*WindSpeedStep*$T$3:$T$1003)</f>
        <v>2003.2879024699212</v>
      </c>
      <c r="N1520" s="50">
        <f t="array" ref="N1520">_xlfn.SUM(_xlfn.NORM.DIST($S$3:$S$1003,$G1520,$Q1520,FALSE)*WindSpeedStep*$T$3:$T$1003)</f>
        <v>2004.2226357825436</v>
      </c>
      <c r="P1520" s="42">
        <f t="shared" si="69"/>
        <v>1.3585703774657576</v>
      </c>
      <c r="Q1520" s="42">
        <f t="shared" si="71"/>
        <v>0.32782594527505232</v>
      </c>
    </row>
    <row r="1521" spans="5:17" x14ac:dyDescent="0.2">
      <c r="E1521" s="15">
        <v>41227.215277777781</v>
      </c>
      <c r="F1521" s="21">
        <v>12.814157456802326</v>
      </c>
      <c r="G1521" s="21">
        <v>12.782144260067552</v>
      </c>
      <c r="H1521" s="24">
        <v>4.8383984830065938E-2</v>
      </c>
      <c r="I1521" s="3">
        <f t="shared" si="70"/>
        <v>1996.9099999999976</v>
      </c>
      <c r="J1521" s="3">
        <f>INDEX(PowerArray,MIN(MaximumPowerIndex,ROUND(G1521*100,0)))</f>
        <v>1996.5799999999974</v>
      </c>
      <c r="K1521" s="3">
        <f>MIN(J1521-M1521+N1521,'Power Look Up'!$F$4)</f>
        <v>2000</v>
      </c>
      <c r="M1521" s="50">
        <f t="array" ref="M1521">_xlfn.SUM(_xlfn.NORM.DIST($S$3:$S$1003,$G1521,$P1521,FALSE)*WindSpeedStep*$T$3:$T$1003)</f>
        <v>1997.7027762670436</v>
      </c>
      <c r="N1521" s="50">
        <f t="array" ref="N1521">_xlfn.SUM(_xlfn.NORM.DIST($S$3:$S$1003,$G1521,$Q1521,FALSE)*WindSpeedStep*$T$3:$T$1003)</f>
        <v>2012.5854732607113</v>
      </c>
      <c r="P1521" s="42">
        <f t="shared" si="69"/>
        <v>1.2782144260067554</v>
      </c>
      <c r="Q1521" s="42">
        <f t="shared" si="71"/>
        <v>0.6184510739748228</v>
      </c>
    </row>
    <row r="1522" spans="5:17" x14ac:dyDescent="0.2">
      <c r="E1522" s="15">
        <v>41227.222222222219</v>
      </c>
      <c r="F1522" s="21">
        <v>12.519496325634837</v>
      </c>
      <c r="G1522" s="21">
        <v>12.46112657519312</v>
      </c>
      <c r="H1522" s="24">
        <v>3.1151412952727071E-2</v>
      </c>
      <c r="I1522" s="3">
        <f t="shared" si="70"/>
        <v>1993.7199999999975</v>
      </c>
      <c r="J1522" s="3">
        <f>INDEX(PowerArray,MIN(MaximumPowerIndex,ROUND(G1522*100,0)))</f>
        <v>1993.0599999999977</v>
      </c>
      <c r="K1522" s="3">
        <f>MIN(J1522-M1522+N1522,'Power Look Up'!$F$4)</f>
        <v>2000</v>
      </c>
      <c r="M1522" s="50">
        <f t="array" ref="M1522">_xlfn.SUM(_xlfn.NORM.DIST($S$3:$S$1003,$G1522,$P1522,FALSE)*WindSpeedStep*$T$3:$T$1003)</f>
        <v>1991.0745620871783</v>
      </c>
      <c r="N1522" s="50">
        <f t="array" ref="N1522">_xlfn.SUM(_xlfn.NORM.DIST($S$3:$S$1003,$G1522,$Q1522,FALSE)*WindSpeedStep*$T$3:$T$1003)</f>
        <v>2016.5936669629036</v>
      </c>
      <c r="P1522" s="42">
        <f t="shared" si="69"/>
        <v>1.246112657519312</v>
      </c>
      <c r="Q1522" s="42">
        <f t="shared" si="71"/>
        <v>0.38818169980004247</v>
      </c>
    </row>
    <row r="1523" spans="5:17" x14ac:dyDescent="0.2">
      <c r="E1523" s="15">
        <v>41227.229166666664</v>
      </c>
      <c r="F1523" s="21">
        <v>13.207154434637511</v>
      </c>
      <c r="G1523" s="21">
        <v>13.184020354619856</v>
      </c>
      <c r="H1523" s="24">
        <v>3.6343937853951069E-2</v>
      </c>
      <c r="I1523" s="3">
        <f t="shared" si="70"/>
        <v>1999.2099999999998</v>
      </c>
      <c r="J1523" s="3">
        <f>INDEX(PowerArray,MIN(MaximumPowerIndex,ROUND(G1523*100,0)))</f>
        <v>1999.1799999999998</v>
      </c>
      <c r="K1523" s="3">
        <f>MIN(J1523-M1523+N1523,'Power Look Up'!$F$4)</f>
        <v>2000</v>
      </c>
      <c r="M1523" s="50">
        <f t="array" ref="M1523">_xlfn.SUM(_xlfn.NORM.DIST($S$3:$S$1003,$G1523,$P1523,FALSE)*WindSpeedStep*$T$3:$T$1003)</f>
        <v>2001.829815975203</v>
      </c>
      <c r="N1523" s="50">
        <f t="array" ref="N1523">_xlfn.SUM(_xlfn.NORM.DIST($S$3:$S$1003,$G1523,$Q1523,FALSE)*WindSpeedStep*$T$3:$T$1003)</f>
        <v>2007.6639607687835</v>
      </c>
      <c r="P1523" s="42">
        <f t="shared" si="69"/>
        <v>1.3184020354619856</v>
      </c>
      <c r="Q1523" s="42">
        <f t="shared" si="71"/>
        <v>0.47915921643352999</v>
      </c>
    </row>
    <row r="1524" spans="5:17" x14ac:dyDescent="0.2">
      <c r="E1524" s="15">
        <v>41227.236111111109</v>
      </c>
      <c r="F1524" s="21">
        <v>13.187520950145554</v>
      </c>
      <c r="G1524" s="21">
        <v>13.140828564359959</v>
      </c>
      <c r="H1524" s="24">
        <v>3.1848290636866387E-2</v>
      </c>
      <c r="I1524" s="3">
        <f t="shared" si="70"/>
        <v>1999.1899999999998</v>
      </c>
      <c r="J1524" s="3">
        <f>INDEX(PowerArray,MIN(MaximumPowerIndex,ROUND(G1524*100,0)))</f>
        <v>1999.1399999999999</v>
      </c>
      <c r="K1524" s="3">
        <f>MIN(J1524-M1524+N1524,'Power Look Up'!$F$4)</f>
        <v>2000</v>
      </c>
      <c r="M1524" s="50">
        <f t="array" ref="M1524">_xlfn.SUM(_xlfn.NORM.DIST($S$3:$S$1003,$G1524,$P1524,FALSE)*WindSpeedStep*$T$3:$T$1003)</f>
        <v>2001.5447149545432</v>
      </c>
      <c r="N1524" s="50">
        <f t="array" ref="N1524">_xlfn.SUM(_xlfn.NORM.DIST($S$3:$S$1003,$G1524,$Q1524,FALSE)*WindSpeedStep*$T$3:$T$1003)</f>
        <v>2007.8030191369842</v>
      </c>
      <c r="P1524" s="42">
        <f t="shared" si="69"/>
        <v>1.3140828564359959</v>
      </c>
      <c r="Q1524" s="42">
        <f t="shared" si="71"/>
        <v>0.41851292732697165</v>
      </c>
    </row>
    <row r="1525" spans="5:17" x14ac:dyDescent="0.2">
      <c r="E1525" s="15">
        <v>41227.243055555555</v>
      </c>
      <c r="F1525" s="21">
        <v>14.076104960597874</v>
      </c>
      <c r="G1525" s="21">
        <v>13.985920311785659</v>
      </c>
      <c r="H1525" s="24">
        <v>3.6942037691221744E-2</v>
      </c>
      <c r="I1525" s="3">
        <f t="shared" si="70"/>
        <v>2000</v>
      </c>
      <c r="J1525" s="3">
        <f>INDEX(PowerArray,MIN(MaximumPowerIndex,ROUND(G1525*100,0)))</f>
        <v>1999.9899999999998</v>
      </c>
      <c r="K1525" s="3">
        <f>MIN(J1525-M1525+N1525,'Power Look Up'!$F$4)</f>
        <v>1999.333835997068</v>
      </c>
      <c r="M1525" s="50">
        <f t="array" ref="M1525">_xlfn.SUM(_xlfn.NORM.DIST($S$3:$S$1003,$G1525,$P1525,FALSE)*WindSpeedStep*$T$3:$T$1003)</f>
        <v>2003.417088264405</v>
      </c>
      <c r="N1525" s="50">
        <f t="array" ref="N1525">_xlfn.SUM(_xlfn.NORM.DIST($S$3:$S$1003,$G1525,$Q1525,FALSE)*WindSpeedStep*$T$3:$T$1003)</f>
        <v>2002.7609242614733</v>
      </c>
      <c r="P1525" s="42">
        <f t="shared" si="69"/>
        <v>1.398592031178566</v>
      </c>
      <c r="Q1525" s="42">
        <f t="shared" si="71"/>
        <v>0.51666839530440956</v>
      </c>
    </row>
    <row r="1526" spans="5:17" x14ac:dyDescent="0.2">
      <c r="E1526" s="15">
        <v>41227.25</v>
      </c>
      <c r="F1526" s="21">
        <v>14.482068670714511</v>
      </c>
      <c r="G1526" s="21">
        <v>14.375647174277423</v>
      </c>
      <c r="H1526" s="24">
        <v>2.6239345264839963E-2</v>
      </c>
      <c r="I1526" s="3">
        <f t="shared" si="70"/>
        <v>2000</v>
      </c>
      <c r="J1526" s="3">
        <f>INDEX(PowerArray,MIN(MaximumPowerIndex,ROUND(G1526*100,0)))</f>
        <v>2000</v>
      </c>
      <c r="K1526" s="3">
        <f>MIN(J1526-M1526+N1526,'Power Look Up'!$F$4)</f>
        <v>1998.3931437471715</v>
      </c>
      <c r="M1526" s="50">
        <f t="array" ref="M1526">_xlfn.SUM(_xlfn.NORM.DIST($S$3:$S$1003,$G1526,$P1526,FALSE)*WindSpeedStep*$T$3:$T$1003)</f>
        <v>2002.9974354314534</v>
      </c>
      <c r="N1526" s="50">
        <f t="array" ref="N1526">_xlfn.SUM(_xlfn.NORM.DIST($S$3:$S$1003,$G1526,$Q1526,FALSE)*WindSpeedStep*$T$3:$T$1003)</f>
        <v>2001.3905791786249</v>
      </c>
      <c r="P1526" s="42">
        <f t="shared" si="69"/>
        <v>1.4375647174277424</v>
      </c>
      <c r="Q1526" s="42">
        <f t="shared" si="71"/>
        <v>0.3772075696113863</v>
      </c>
    </row>
    <row r="1527" spans="5:17" x14ac:dyDescent="0.2">
      <c r="E1527" s="15">
        <v>41227.256944444445</v>
      </c>
      <c r="F1527" s="21">
        <v>14.28002337320741</v>
      </c>
      <c r="G1527" s="21">
        <v>14.163091805667486</v>
      </c>
      <c r="H1527" s="24">
        <v>2.5210042770339041E-2</v>
      </c>
      <c r="I1527" s="3">
        <f t="shared" si="70"/>
        <v>2000</v>
      </c>
      <c r="J1527" s="3">
        <f>INDEX(PowerArray,MIN(MaximumPowerIndex,ROUND(G1527*100,0)))</f>
        <v>2000</v>
      </c>
      <c r="K1527" s="3">
        <f>MIN(J1527-M1527+N1527,'Power Look Up'!$F$4)</f>
        <v>1998.6020778971861</v>
      </c>
      <c r="M1527" s="50">
        <f t="array" ref="M1527">_xlfn.SUM(_xlfn.NORM.DIST($S$3:$S$1003,$G1527,$P1527,FALSE)*WindSpeedStep*$T$3:$T$1003)</f>
        <v>2003.2644057882992</v>
      </c>
      <c r="N1527" s="50">
        <f t="array" ref="N1527">_xlfn.SUM(_xlfn.NORM.DIST($S$3:$S$1003,$G1527,$Q1527,FALSE)*WindSpeedStep*$T$3:$T$1003)</f>
        <v>2001.8664836854853</v>
      </c>
      <c r="P1527" s="42">
        <f t="shared" si="69"/>
        <v>1.4163091805667487</v>
      </c>
      <c r="Q1527" s="42">
        <f t="shared" si="71"/>
        <v>0.35705215018111575</v>
      </c>
    </row>
    <row r="1528" spans="5:17" x14ac:dyDescent="0.2">
      <c r="E1528" s="15">
        <v>41227.263888888891</v>
      </c>
      <c r="F1528" s="21">
        <v>14.197329580811365</v>
      </c>
      <c r="G1528" s="21">
        <v>14.080596348411992</v>
      </c>
      <c r="H1528" s="24">
        <v>3.6626606224794175E-2</v>
      </c>
      <c r="I1528" s="3">
        <f t="shared" si="70"/>
        <v>2000</v>
      </c>
      <c r="J1528" s="3">
        <f>INDEX(PowerArray,MIN(MaximumPowerIndex,ROUND(G1528*100,0)))</f>
        <v>2000</v>
      </c>
      <c r="K1528" s="3">
        <f>MIN(J1528-M1528+N1528,'Power Look Up'!$F$4)</f>
        <v>1999.0699638611609</v>
      </c>
      <c r="M1528" s="50">
        <f t="array" ref="M1528">_xlfn.SUM(_xlfn.NORM.DIST($S$3:$S$1003,$G1528,$P1528,FALSE)*WindSpeedStep*$T$3:$T$1003)</f>
        <v>2003.3458253692243</v>
      </c>
      <c r="N1528" s="50">
        <f t="array" ref="N1528">_xlfn.SUM(_xlfn.NORM.DIST($S$3:$S$1003,$G1528,$Q1528,FALSE)*WindSpeedStep*$T$3:$T$1003)</f>
        <v>2002.4157892303851</v>
      </c>
      <c r="P1528" s="42">
        <f t="shared" si="69"/>
        <v>1.4080596348411993</v>
      </c>
      <c r="Q1528" s="42">
        <f t="shared" si="71"/>
        <v>0.5157244578635608</v>
      </c>
    </row>
    <row r="1529" spans="5:17" x14ac:dyDescent="0.2">
      <c r="E1529" s="15">
        <v>41227.270833333336</v>
      </c>
      <c r="F1529" s="21">
        <v>13.630248822404123</v>
      </c>
      <c r="G1529" s="21">
        <v>13.551939326935765</v>
      </c>
      <c r="H1529" s="24">
        <v>3.5215791454299872E-2</v>
      </c>
      <c r="I1529" s="3">
        <f t="shared" si="70"/>
        <v>1999.6299999999997</v>
      </c>
      <c r="J1529" s="3">
        <f>INDEX(PowerArray,MIN(MaximumPowerIndex,ROUND(G1529*100,0)))</f>
        <v>1999.5499999999997</v>
      </c>
      <c r="K1529" s="3">
        <f>MIN(J1529-M1529+N1529,'Power Look Up'!$F$4)</f>
        <v>2000</v>
      </c>
      <c r="M1529" s="50">
        <f t="array" ref="M1529">_xlfn.SUM(_xlfn.NORM.DIST($S$3:$S$1003,$G1529,$P1529,FALSE)*WindSpeedStep*$T$3:$T$1003)</f>
        <v>2003.2306460075044</v>
      </c>
      <c r="N1529" s="50">
        <f t="array" ref="N1529">_xlfn.SUM(_xlfn.NORM.DIST($S$3:$S$1003,$G1529,$Q1529,FALSE)*WindSpeedStep*$T$3:$T$1003)</f>
        <v>2004.8067590193605</v>
      </c>
      <c r="P1529" s="42">
        <f t="shared" si="69"/>
        <v>1.3551939326935765</v>
      </c>
      <c r="Q1529" s="42">
        <f t="shared" si="71"/>
        <v>0.47724226913869483</v>
      </c>
    </row>
    <row r="1530" spans="5:17" x14ac:dyDescent="0.2">
      <c r="E1530" s="15">
        <v>41227.277777777781</v>
      </c>
      <c r="F1530" s="21">
        <v>13.290096001867079</v>
      </c>
      <c r="G1530" s="21">
        <v>13.245481418365058</v>
      </c>
      <c r="H1530" s="24">
        <v>4.4393960729637541E-2</v>
      </c>
      <c r="I1530" s="3">
        <f t="shared" si="70"/>
        <v>1999.2899999999997</v>
      </c>
      <c r="J1530" s="3">
        <f>INDEX(PowerArray,MIN(MaximumPowerIndex,ROUND(G1530*100,0)))</f>
        <v>1999.2499999999998</v>
      </c>
      <c r="K1530" s="3">
        <f>MIN(J1530-M1530+N1530,'Power Look Up'!$F$4)</f>
        <v>2000</v>
      </c>
      <c r="M1530" s="50">
        <f t="array" ref="M1530">_xlfn.SUM(_xlfn.NORM.DIST($S$3:$S$1003,$G1530,$P1530,FALSE)*WindSpeedStep*$T$3:$T$1003)</f>
        <v>2002.1842202318269</v>
      </c>
      <c r="N1530" s="50">
        <f t="array" ref="N1530">_xlfn.SUM(_xlfn.NORM.DIST($S$3:$S$1003,$G1530,$Q1530,FALSE)*WindSpeedStep*$T$3:$T$1003)</f>
        <v>2007.6016507467536</v>
      </c>
      <c r="P1530" s="42">
        <f t="shared" si="69"/>
        <v>1.3245481418365059</v>
      </c>
      <c r="Q1530" s="42">
        <f t="shared" si="71"/>
        <v>0.58801938193204217</v>
      </c>
    </row>
    <row r="1531" spans="5:17" x14ac:dyDescent="0.2">
      <c r="E1531" s="15">
        <v>41227.284722222219</v>
      </c>
      <c r="F1531" s="21">
        <v>11.998549010424567</v>
      </c>
      <c r="G1531" s="21">
        <v>11.991947404354738</v>
      </c>
      <c r="H1531" s="24">
        <v>3.0837062021294156E-2</v>
      </c>
      <c r="I1531" s="3">
        <f t="shared" si="70"/>
        <v>1987.9999999999823</v>
      </c>
      <c r="J1531" s="3">
        <f>INDEX(PowerArray,MIN(MaximumPowerIndex,ROUND(G1531*100,0)))</f>
        <v>1987.1599999999823</v>
      </c>
      <c r="K1531" s="3">
        <f>MIN(J1531-M1531+N1531,'Power Look Up'!$F$4)</f>
        <v>2000</v>
      </c>
      <c r="M1531" s="50">
        <f t="array" ref="M1531">_xlfn.SUM(_xlfn.NORM.DIST($S$3:$S$1003,$G1531,$P1531,FALSE)*WindSpeedStep*$T$3:$T$1003)</f>
        <v>1972.5045683143592</v>
      </c>
      <c r="N1531" s="50">
        <f t="array" ref="N1531">_xlfn.SUM(_xlfn.NORM.DIST($S$3:$S$1003,$G1531,$Q1531,FALSE)*WindSpeedStep*$T$3:$T$1003)</f>
        <v>2023.7122255078748</v>
      </c>
      <c r="P1531" s="42">
        <f t="shared" si="69"/>
        <v>1.1991947404354739</v>
      </c>
      <c r="Q1531" s="42">
        <f t="shared" si="71"/>
        <v>0.36979642586418454</v>
      </c>
    </row>
    <row r="1532" spans="5:17" x14ac:dyDescent="0.2">
      <c r="E1532" s="15">
        <v>41227.291666666664</v>
      </c>
      <c r="F1532" s="21">
        <v>12.247292731025462</v>
      </c>
      <c r="G1532" s="21">
        <v>12.269016377722911</v>
      </c>
      <c r="H1532" s="24">
        <v>3.5109800136539741E-2</v>
      </c>
      <c r="I1532" s="3">
        <f t="shared" si="70"/>
        <v>1990.7499999999977</v>
      </c>
      <c r="J1532" s="3">
        <f>INDEX(PowerArray,MIN(MaximumPowerIndex,ROUND(G1532*100,0)))</f>
        <v>1990.9699999999975</v>
      </c>
      <c r="K1532" s="3">
        <f>MIN(J1532-M1532+N1532,'Power Look Up'!$F$4)</f>
        <v>2000</v>
      </c>
      <c r="M1532" s="50">
        <f t="array" ref="M1532">_xlfn.SUM(_xlfn.NORM.DIST($S$3:$S$1003,$G1532,$P1532,FALSE)*WindSpeedStep*$T$3:$T$1003)</f>
        <v>1985.0111443214521</v>
      </c>
      <c r="N1532" s="50">
        <f t="array" ref="N1532">_xlfn.SUM(_xlfn.NORM.DIST($S$3:$S$1003,$G1532,$Q1532,FALSE)*WindSpeedStep*$T$3:$T$1003)</f>
        <v>2019.5133318728795</v>
      </c>
      <c r="P1532" s="42">
        <f t="shared" si="69"/>
        <v>1.2269016377722912</v>
      </c>
      <c r="Q1532" s="42">
        <f t="shared" si="71"/>
        <v>0.43076271289378421</v>
      </c>
    </row>
    <row r="1533" spans="5:17" x14ac:dyDescent="0.2">
      <c r="E1533" s="15">
        <v>41227.298611111109</v>
      </c>
      <c r="F1533" s="21">
        <v>11.957909726147287</v>
      </c>
      <c r="G1533" s="21">
        <v>11.945750565532734</v>
      </c>
      <c r="H1533" s="24">
        <v>4.1813327868389483E-2</v>
      </c>
      <c r="I1533" s="3">
        <f t="shared" si="70"/>
        <v>1984.6399999999824</v>
      </c>
      <c r="J1533" s="3">
        <f>INDEX(PowerArray,MIN(MaximumPowerIndex,ROUND(G1533*100,0)))</f>
        <v>1983.7999999999824</v>
      </c>
      <c r="K1533" s="3">
        <f>MIN(J1533-M1533+N1533,'Power Look Up'!$F$4)</f>
        <v>2000</v>
      </c>
      <c r="M1533" s="50">
        <f t="array" ref="M1533">_xlfn.SUM(_xlfn.NORM.DIST($S$3:$S$1003,$G1533,$P1533,FALSE)*WindSpeedStep*$T$3:$T$1003)</f>
        <v>1969.9011515430927</v>
      </c>
      <c r="N1533" s="50">
        <f t="array" ref="N1533">_xlfn.SUM(_xlfn.NORM.DIST($S$3:$S$1003,$G1533,$Q1533,FALSE)*WindSpeedStep*$T$3:$T$1003)</f>
        <v>2022.3818350678553</v>
      </c>
      <c r="P1533" s="42">
        <f t="shared" si="69"/>
        <v>1.1945750565532733</v>
      </c>
      <c r="Q1533" s="42">
        <f t="shared" si="71"/>
        <v>0.4994915850306193</v>
      </c>
    </row>
    <row r="1534" spans="5:17" x14ac:dyDescent="0.2">
      <c r="E1534" s="15">
        <v>41227.305555555555</v>
      </c>
      <c r="F1534" s="21">
        <v>12.726003924007022</v>
      </c>
      <c r="G1534" s="21">
        <v>12.57553024678098</v>
      </c>
      <c r="H1534" s="24">
        <v>3.4574875399021383E-2</v>
      </c>
      <c r="I1534" s="3">
        <f t="shared" si="70"/>
        <v>1996.0299999999975</v>
      </c>
      <c r="J1534" s="3">
        <f>INDEX(PowerArray,MIN(MaximumPowerIndex,ROUND(G1534*100,0)))</f>
        <v>1994.3799999999976</v>
      </c>
      <c r="K1534" s="3">
        <f>MIN(J1534-M1534+N1534,'Power Look Up'!$F$4)</f>
        <v>2000</v>
      </c>
      <c r="M1534" s="50">
        <f t="array" ref="M1534">_xlfn.SUM(_xlfn.NORM.DIST($S$3:$S$1003,$G1534,$P1534,FALSE)*WindSpeedStep*$T$3:$T$1003)</f>
        <v>1993.8769214733215</v>
      </c>
      <c r="N1534" s="50">
        <f t="array" ref="N1534">_xlfn.SUM(_xlfn.NORM.DIST($S$3:$S$1003,$G1534,$Q1534,FALSE)*WindSpeedStep*$T$3:$T$1003)</f>
        <v>2014.9281225682921</v>
      </c>
      <c r="P1534" s="42">
        <f t="shared" si="69"/>
        <v>1.2575530246780982</v>
      </c>
      <c r="Q1534" s="42">
        <f t="shared" si="71"/>
        <v>0.43479739135907702</v>
      </c>
    </row>
    <row r="1535" spans="5:17" x14ac:dyDescent="0.2">
      <c r="E1535" s="15">
        <v>41227.3125</v>
      </c>
      <c r="F1535" s="21">
        <v>13.162115219652827</v>
      </c>
      <c r="G1535" s="21">
        <v>12.951779772615078</v>
      </c>
      <c r="H1535" s="24">
        <v>2.5831714304729213E-2</v>
      </c>
      <c r="I1535" s="3">
        <f t="shared" si="70"/>
        <v>1999.1599999999999</v>
      </c>
      <c r="J1535" s="3">
        <f>INDEX(PowerArray,MIN(MaximumPowerIndex,ROUND(G1535*100,0)))</f>
        <v>1998.4499999999975</v>
      </c>
      <c r="K1535" s="3">
        <f>MIN(J1535-M1535+N1535,'Power Look Up'!$F$4)</f>
        <v>2000</v>
      </c>
      <c r="M1535" s="50">
        <f t="array" ref="M1535">_xlfn.SUM(_xlfn.NORM.DIST($S$3:$S$1003,$G1535,$P1535,FALSE)*WindSpeedStep*$T$3:$T$1003)</f>
        <v>1999.8871793888566</v>
      </c>
      <c r="N1535" s="50">
        <f t="array" ref="N1535">_xlfn.SUM(_xlfn.NORM.DIST($S$3:$S$1003,$G1535,$Q1535,FALSE)*WindSpeedStep*$T$3:$T$1003)</f>
        <v>2009.4510342831434</v>
      </c>
      <c r="P1535" s="42">
        <f t="shared" si="69"/>
        <v>1.295177977261508</v>
      </c>
      <c r="Q1535" s="42">
        <f t="shared" si="71"/>
        <v>0.33456667482396335</v>
      </c>
    </row>
    <row r="1536" spans="5:17" x14ac:dyDescent="0.2">
      <c r="E1536" s="15">
        <v>41227.319444444445</v>
      </c>
      <c r="F1536" s="21">
        <v>13.126397785096033</v>
      </c>
      <c r="G1536" s="21">
        <v>13.032651089655799</v>
      </c>
      <c r="H1536" s="24">
        <v>3.4282063317549218E-2</v>
      </c>
      <c r="I1536" s="3">
        <f t="shared" si="70"/>
        <v>1999.1299999999997</v>
      </c>
      <c r="J1536" s="3">
        <f>INDEX(PowerArray,MIN(MaximumPowerIndex,ROUND(G1536*100,0)))</f>
        <v>1999.0299999999997</v>
      </c>
      <c r="K1536" s="3">
        <f>MIN(J1536-M1536+N1536,'Power Look Up'!$F$4)</f>
        <v>2000</v>
      </c>
      <c r="M1536" s="50">
        <f t="array" ref="M1536">_xlfn.SUM(_xlfn.NORM.DIST($S$3:$S$1003,$G1536,$P1536,FALSE)*WindSpeedStep*$T$3:$T$1003)</f>
        <v>2000.6843792780485</v>
      </c>
      <c r="N1536" s="50">
        <f t="array" ref="N1536">_xlfn.SUM(_xlfn.NORM.DIST($S$3:$S$1003,$G1536,$Q1536,FALSE)*WindSpeedStep*$T$3:$T$1003)</f>
        <v>2009.0431486607688</v>
      </c>
      <c r="P1536" s="42">
        <f t="shared" si="69"/>
        <v>1.30326510896558</v>
      </c>
      <c r="Q1536" s="42">
        <f t="shared" si="71"/>
        <v>0.44678616985110692</v>
      </c>
    </row>
    <row r="1537" spans="5:17" x14ac:dyDescent="0.2">
      <c r="E1537" s="15">
        <v>41227.326388888891</v>
      </c>
      <c r="F1537" s="21">
        <v>12.900409000683574</v>
      </c>
      <c r="G1537" s="21">
        <v>12.849165360195872</v>
      </c>
      <c r="H1537" s="24">
        <v>3.4882614960204374E-2</v>
      </c>
      <c r="I1537" s="3">
        <f t="shared" si="70"/>
        <v>1997.8999999999974</v>
      </c>
      <c r="J1537" s="3">
        <f>INDEX(PowerArray,MIN(MaximumPowerIndex,ROUND(G1537*100,0)))</f>
        <v>1997.3499999999974</v>
      </c>
      <c r="K1537" s="3">
        <f>MIN(J1537-M1537+N1537,'Power Look Up'!$F$4)</f>
        <v>2000</v>
      </c>
      <c r="M1537" s="50">
        <f t="array" ref="M1537">_xlfn.SUM(_xlfn.NORM.DIST($S$3:$S$1003,$G1537,$P1537,FALSE)*WindSpeedStep*$T$3:$T$1003)</f>
        <v>1998.6562366772575</v>
      </c>
      <c r="N1537" s="50">
        <f t="array" ref="N1537">_xlfn.SUM(_xlfn.NORM.DIST($S$3:$S$1003,$G1537,$Q1537,FALSE)*WindSpeedStep*$T$3:$T$1003)</f>
        <v>2011.2070898901864</v>
      </c>
      <c r="P1537" s="42">
        <f t="shared" si="69"/>
        <v>1.2849165360195873</v>
      </c>
      <c r="Q1537" s="42">
        <f t="shared" si="71"/>
        <v>0.44821248781970835</v>
      </c>
    </row>
    <row r="1538" spans="5:17" x14ac:dyDescent="0.2">
      <c r="E1538" s="15">
        <v>41227.333333333336</v>
      </c>
      <c r="F1538" s="21">
        <v>13.086262510223861</v>
      </c>
      <c r="G1538" s="21">
        <v>13.011615318801486</v>
      </c>
      <c r="H1538" s="24">
        <v>3.1330565138799608E-2</v>
      </c>
      <c r="I1538" s="3">
        <f t="shared" si="70"/>
        <v>1999.0899999999997</v>
      </c>
      <c r="J1538" s="3">
        <f>INDEX(PowerArray,MIN(MaximumPowerIndex,ROUND(G1538*100,0)))</f>
        <v>1999.0099999999998</v>
      </c>
      <c r="K1538" s="3">
        <f>MIN(J1538-M1538+N1538,'Power Look Up'!$F$4)</f>
        <v>2000</v>
      </c>
      <c r="M1538" s="50">
        <f t="array" ref="M1538">_xlfn.SUM(_xlfn.NORM.DIST($S$3:$S$1003,$G1538,$P1538,FALSE)*WindSpeedStep*$T$3:$T$1003)</f>
        <v>2000.4905374841185</v>
      </c>
      <c r="N1538" s="50">
        <f t="array" ref="N1538">_xlfn.SUM(_xlfn.NORM.DIST($S$3:$S$1003,$G1538,$Q1538,FALSE)*WindSpeedStep*$T$3:$T$1003)</f>
        <v>2009.0951583182598</v>
      </c>
      <c r="P1538" s="42">
        <f t="shared" si="69"/>
        <v>1.3011615318801486</v>
      </c>
      <c r="Q1538" s="42">
        <f t="shared" si="71"/>
        <v>0.40766126130671276</v>
      </c>
    </row>
    <row r="1539" spans="5:17" x14ac:dyDescent="0.2">
      <c r="E1539" s="15">
        <v>41227.340277777781</v>
      </c>
      <c r="F1539" s="21">
        <v>12.459807308110667</v>
      </c>
      <c r="G1539" s="21">
        <v>12.405618759204417</v>
      </c>
      <c r="H1539" s="24">
        <v>2.8892902682825541E-2</v>
      </c>
      <c r="I1539" s="3">
        <f t="shared" si="70"/>
        <v>1993.0599999999977</v>
      </c>
      <c r="J1539" s="3">
        <f>INDEX(PowerArray,MIN(MaximumPowerIndex,ROUND(G1539*100,0)))</f>
        <v>1992.5099999999975</v>
      </c>
      <c r="K1539" s="3">
        <f>MIN(J1539-M1539+N1539,'Power Look Up'!$F$4)</f>
        <v>2000</v>
      </c>
      <c r="M1539" s="50">
        <f t="array" ref="M1539">_xlfn.SUM(_xlfn.NORM.DIST($S$3:$S$1003,$G1539,$P1539,FALSE)*WindSpeedStep*$T$3:$T$1003)</f>
        <v>1989.5094523263092</v>
      </c>
      <c r="N1539" s="50">
        <f t="array" ref="N1539">_xlfn.SUM(_xlfn.NORM.DIST($S$3:$S$1003,$G1539,$Q1539,FALSE)*WindSpeedStep*$T$3:$T$1003)</f>
        <v>2017.4509067985341</v>
      </c>
      <c r="P1539" s="42">
        <f t="shared" ref="P1539:P1602" si="72">ReferenceTurbulence*G1539</f>
        <v>1.2405618759204418</v>
      </c>
      <c r="Q1539" s="42">
        <f t="shared" si="71"/>
        <v>0.35843433552992815</v>
      </c>
    </row>
    <row r="1540" spans="5:17" x14ac:dyDescent="0.2">
      <c r="E1540" s="15">
        <v>41227.347222222219</v>
      </c>
      <c r="F1540" s="21">
        <v>12.312512695733737</v>
      </c>
      <c r="G1540" s="21">
        <v>12.268348800138696</v>
      </c>
      <c r="H1540" s="24">
        <v>3.6548185664484568E-2</v>
      </c>
      <c r="I1540" s="3">
        <f t="shared" ref="I1540:I1603" si="73">INDEX(PowerArray,MIN(MaximumPowerIndex,ROUND(F1540*100,0)))</f>
        <v>1991.4099999999976</v>
      </c>
      <c r="J1540" s="3">
        <f>INDEX(PowerArray,MIN(MaximumPowerIndex,ROUND(G1540*100,0)))</f>
        <v>1990.9699999999975</v>
      </c>
      <c r="K1540" s="3">
        <f>MIN(J1540-M1540+N1540,'Power Look Up'!$F$4)</f>
        <v>2000</v>
      </c>
      <c r="M1540" s="50">
        <f t="array" ref="M1540">_xlfn.SUM(_xlfn.NORM.DIST($S$3:$S$1003,$G1540,$P1540,FALSE)*WindSpeedStep*$T$3:$T$1003)</f>
        <v>1984.9867282052967</v>
      </c>
      <c r="N1540" s="50">
        <f t="array" ref="N1540">_xlfn.SUM(_xlfn.NORM.DIST($S$3:$S$1003,$G1540,$Q1540,FALSE)*WindSpeedStep*$T$3:$T$1003)</f>
        <v>2019.4804827103198</v>
      </c>
      <c r="P1540" s="42">
        <f t="shared" si="72"/>
        <v>1.2268348800138698</v>
      </c>
      <c r="Q1540" s="42">
        <f t="shared" ref="Q1540:Q1603" si="74">G1540*H1540</f>
        <v>0.44838588974412558</v>
      </c>
    </row>
    <row r="1541" spans="5:17" x14ac:dyDescent="0.2">
      <c r="E1541" s="15">
        <v>41227.354166666664</v>
      </c>
      <c r="F1541" s="21">
        <v>12.374221115398766</v>
      </c>
      <c r="G1541" s="21">
        <v>12.310549603529264</v>
      </c>
      <c r="H1541" s="24">
        <v>3.717405691317132E-2</v>
      </c>
      <c r="I1541" s="3">
        <f t="shared" si="73"/>
        <v>1992.0699999999977</v>
      </c>
      <c r="J1541" s="3">
        <f>INDEX(PowerArray,MIN(MaximumPowerIndex,ROUND(G1541*100,0)))</f>
        <v>1991.4099999999976</v>
      </c>
      <c r="K1541" s="3">
        <f>MIN(J1541-M1541+N1541,'Power Look Up'!$F$4)</f>
        <v>2000</v>
      </c>
      <c r="M1541" s="50">
        <f t="array" ref="M1541">_xlfn.SUM(_xlfn.NORM.DIST($S$3:$S$1003,$G1541,$P1541,FALSE)*WindSpeedStep*$T$3:$T$1003)</f>
        <v>1986.4819625224416</v>
      </c>
      <c r="N1541" s="50">
        <f t="array" ref="N1541">_xlfn.SUM(_xlfn.NORM.DIST($S$3:$S$1003,$G1541,$Q1541,FALSE)*WindSpeedStep*$T$3:$T$1003)</f>
        <v>2018.8481765750294</v>
      </c>
      <c r="P1541" s="42">
        <f t="shared" si="72"/>
        <v>1.2310549603529264</v>
      </c>
      <c r="Q1541" s="42">
        <f t="shared" si="74"/>
        <v>0.45763307159401551</v>
      </c>
    </row>
    <row r="1542" spans="5:17" x14ac:dyDescent="0.2">
      <c r="E1542" s="15">
        <v>41227.361111111109</v>
      </c>
      <c r="F1542" s="21">
        <v>12.078635877198506</v>
      </c>
      <c r="G1542" s="21">
        <v>12.046551807754122</v>
      </c>
      <c r="H1542" s="24">
        <v>4.056749495404522E-2</v>
      </c>
      <c r="I1542" s="3">
        <f t="shared" si="73"/>
        <v>1988.8799999999976</v>
      </c>
      <c r="J1542" s="3">
        <f>INDEX(PowerArray,MIN(MaximumPowerIndex,ROUND(G1542*100,0)))</f>
        <v>1988.5499999999977</v>
      </c>
      <c r="K1542" s="3">
        <f>MIN(J1542-M1542+N1542,'Power Look Up'!$F$4)</f>
        <v>2000</v>
      </c>
      <c r="M1542" s="50">
        <f t="array" ref="M1542">_xlfn.SUM(_xlfn.NORM.DIST($S$3:$S$1003,$G1542,$P1542,FALSE)*WindSpeedStep*$T$3:$T$1003)</f>
        <v>1975.3763095160343</v>
      </c>
      <c r="N1542" s="50">
        <f t="array" ref="N1542">_xlfn.SUM(_xlfn.NORM.DIST($S$3:$S$1003,$G1542,$Q1542,FALSE)*WindSpeedStep*$T$3:$T$1003)</f>
        <v>2021.9052559072636</v>
      </c>
      <c r="P1542" s="42">
        <f t="shared" si="72"/>
        <v>1.2046551807754122</v>
      </c>
      <c r="Q1542" s="42">
        <f t="shared" si="74"/>
        <v>0.48869842967470967</v>
      </c>
    </row>
    <row r="1543" spans="5:17" x14ac:dyDescent="0.2">
      <c r="E1543" s="15">
        <v>41227.368055555555</v>
      </c>
      <c r="F1543" s="21">
        <v>13.10840331154751</v>
      </c>
      <c r="G1543" s="21">
        <v>13.013997597113688</v>
      </c>
      <c r="H1543" s="24">
        <v>3.8143470880205359E-2</v>
      </c>
      <c r="I1543" s="3">
        <f t="shared" si="73"/>
        <v>1999.1099999999997</v>
      </c>
      <c r="J1543" s="3">
        <f>INDEX(PowerArray,MIN(MaximumPowerIndex,ROUND(G1543*100,0)))</f>
        <v>1999.0099999999998</v>
      </c>
      <c r="K1543" s="3">
        <f>MIN(J1543-M1543+N1543,'Power Look Up'!$F$4)</f>
        <v>2000</v>
      </c>
      <c r="M1543" s="50">
        <f t="array" ref="M1543">_xlfn.SUM(_xlfn.NORM.DIST($S$3:$S$1003,$G1543,$P1543,FALSE)*WindSpeedStep*$T$3:$T$1003)</f>
        <v>2000.5129524200152</v>
      </c>
      <c r="N1543" s="50">
        <f t="array" ref="N1543">_xlfn.SUM(_xlfn.NORM.DIST($S$3:$S$1003,$G1543,$Q1543,FALSE)*WindSpeedStep*$T$3:$T$1003)</f>
        <v>2009.4728973948431</v>
      </c>
      <c r="P1543" s="42">
        <f t="shared" si="72"/>
        <v>1.3013997597113689</v>
      </c>
      <c r="Q1543" s="42">
        <f t="shared" si="74"/>
        <v>0.49639903838056848</v>
      </c>
    </row>
    <row r="1544" spans="5:17" x14ac:dyDescent="0.2">
      <c r="E1544" s="15">
        <v>41227.375</v>
      </c>
      <c r="F1544" s="21">
        <v>13.483680738962237</v>
      </c>
      <c r="G1544" s="21">
        <v>13.364831250295218</v>
      </c>
      <c r="H1544" s="24">
        <v>3.1890402058948088E-2</v>
      </c>
      <c r="I1544" s="3">
        <f t="shared" si="73"/>
        <v>1999.4799999999998</v>
      </c>
      <c r="J1544" s="3">
        <f>INDEX(PowerArray,MIN(MaximumPowerIndex,ROUND(G1544*100,0)))</f>
        <v>1999.3599999999997</v>
      </c>
      <c r="K1544" s="3">
        <f>MIN(J1544-M1544+N1544,'Power Look Up'!$F$4)</f>
        <v>2000</v>
      </c>
      <c r="M1544" s="50">
        <f t="array" ref="M1544">_xlfn.SUM(_xlfn.NORM.DIST($S$3:$S$1003,$G1544,$P1544,FALSE)*WindSpeedStep*$T$3:$T$1003)</f>
        <v>2002.7200381022151</v>
      </c>
      <c r="N1544" s="50">
        <f t="array" ref="N1544">_xlfn.SUM(_xlfn.NORM.DIST($S$3:$S$1003,$G1544,$Q1544,FALSE)*WindSpeedStep*$T$3:$T$1003)</f>
        <v>2005.9149859291003</v>
      </c>
      <c r="P1544" s="42">
        <f t="shared" si="72"/>
        <v>1.3364831250295219</v>
      </c>
      <c r="Q1544" s="42">
        <f t="shared" si="74"/>
        <v>0.42620984202190837</v>
      </c>
    </row>
    <row r="1545" spans="5:17" x14ac:dyDescent="0.2">
      <c r="E1545" s="15">
        <v>41227.381944444445</v>
      </c>
      <c r="F1545" s="21">
        <v>13.162196871233736</v>
      </c>
      <c r="G1545" s="21">
        <v>13.06221384313945</v>
      </c>
      <c r="H1545" s="24">
        <v>2.8110808827714995E-2</v>
      </c>
      <c r="I1545" s="3">
        <f t="shared" si="73"/>
        <v>1999.1599999999999</v>
      </c>
      <c r="J1545" s="3">
        <f>INDEX(PowerArray,MIN(MaximumPowerIndex,ROUND(G1545*100,0)))</f>
        <v>1999.0599999999997</v>
      </c>
      <c r="K1545" s="3">
        <f>MIN(J1545-M1545+N1545,'Power Look Up'!$F$4)</f>
        <v>2000</v>
      </c>
      <c r="M1545" s="50">
        <f t="array" ref="M1545">_xlfn.SUM(_xlfn.NORM.DIST($S$3:$S$1003,$G1545,$P1545,FALSE)*WindSpeedStep*$T$3:$T$1003)</f>
        <v>2000.9415998219263</v>
      </c>
      <c r="N1545" s="50">
        <f t="array" ref="N1545">_xlfn.SUM(_xlfn.NORM.DIST($S$3:$S$1003,$G1545,$Q1545,FALSE)*WindSpeedStep*$T$3:$T$1003)</f>
        <v>2008.364191143015</v>
      </c>
      <c r="P1545" s="42">
        <f t="shared" si="72"/>
        <v>1.306221384313945</v>
      </c>
      <c r="Q1545" s="42">
        <f t="shared" si="74"/>
        <v>0.36718939621122543</v>
      </c>
    </row>
    <row r="1546" spans="5:17" x14ac:dyDescent="0.2">
      <c r="E1546" s="15">
        <v>41227.388888888891</v>
      </c>
      <c r="F1546" s="21">
        <v>12.611399107192497</v>
      </c>
      <c r="G1546" s="21">
        <v>12.560615942944665</v>
      </c>
      <c r="H1546" s="24">
        <v>3.1717337354891351E-2</v>
      </c>
      <c r="I1546" s="3">
        <f t="shared" si="73"/>
        <v>1994.7099999999975</v>
      </c>
      <c r="J1546" s="3">
        <f>INDEX(PowerArray,MIN(MaximumPowerIndex,ROUND(G1546*100,0)))</f>
        <v>1994.1599999999976</v>
      </c>
      <c r="K1546" s="3">
        <f>MIN(J1546-M1546+N1546,'Power Look Up'!$F$4)</f>
        <v>2000</v>
      </c>
      <c r="M1546" s="50">
        <f t="array" ref="M1546">_xlfn.SUM(_xlfn.NORM.DIST($S$3:$S$1003,$G1546,$P1546,FALSE)*WindSpeedStep*$T$3:$T$1003)</f>
        <v>1993.5418872109358</v>
      </c>
      <c r="N1546" s="50">
        <f t="array" ref="N1546">_xlfn.SUM(_xlfn.NORM.DIST($S$3:$S$1003,$G1546,$Q1546,FALSE)*WindSpeedStep*$T$3:$T$1003)</f>
        <v>2015.0819764928385</v>
      </c>
      <c r="P1546" s="42">
        <f t="shared" si="72"/>
        <v>1.2560615942944666</v>
      </c>
      <c r="Q1546" s="42">
        <f t="shared" si="74"/>
        <v>0.39838929324760264</v>
      </c>
    </row>
    <row r="1547" spans="5:17" x14ac:dyDescent="0.2">
      <c r="E1547" s="15">
        <v>41227.395833333336</v>
      </c>
      <c r="F1547" s="21">
        <v>12.232424429036378</v>
      </c>
      <c r="G1547" s="21">
        <v>12.136223112918229</v>
      </c>
      <c r="H1547" s="24">
        <v>2.5342482334421466E-2</v>
      </c>
      <c r="I1547" s="3">
        <f t="shared" si="73"/>
        <v>1990.5299999999977</v>
      </c>
      <c r="J1547" s="3">
        <f>INDEX(PowerArray,MIN(MaximumPowerIndex,ROUND(G1547*100,0)))</f>
        <v>1989.5399999999977</v>
      </c>
      <c r="K1547" s="3">
        <f>MIN(J1547-M1547+N1547,'Power Look Up'!$F$4)</f>
        <v>2000</v>
      </c>
      <c r="M1547" s="50">
        <f t="array" ref="M1547">_xlfn.SUM(_xlfn.NORM.DIST($S$3:$S$1003,$G1547,$P1547,FALSE)*WindSpeedStep*$T$3:$T$1003)</f>
        <v>1979.6390039550797</v>
      </c>
      <c r="N1547" s="50">
        <f t="array" ref="N1547">_xlfn.SUM(_xlfn.NORM.DIST($S$3:$S$1003,$G1547,$Q1547,FALSE)*WindSpeedStep*$T$3:$T$1003)</f>
        <v>2021.7602022119372</v>
      </c>
      <c r="P1547" s="42">
        <f t="shared" si="72"/>
        <v>1.213622311291823</v>
      </c>
      <c r="Q1547" s="42">
        <f t="shared" si="74"/>
        <v>0.30756201984572767</v>
      </c>
    </row>
    <row r="1548" spans="5:17" x14ac:dyDescent="0.2">
      <c r="E1548" s="15">
        <v>41227.402777777781</v>
      </c>
      <c r="F1548" s="21">
        <v>12.088520825089279</v>
      </c>
      <c r="G1548" s="21">
        <v>11.920236350504632</v>
      </c>
      <c r="H1548" s="24">
        <v>2.5644163126774488E-2</v>
      </c>
      <c r="I1548" s="3">
        <f t="shared" si="73"/>
        <v>1988.9899999999977</v>
      </c>
      <c r="J1548" s="3">
        <f>INDEX(PowerArray,MIN(MaximumPowerIndex,ROUND(G1548*100,0)))</f>
        <v>1981.2799999999825</v>
      </c>
      <c r="K1548" s="3">
        <f>MIN(J1548-M1548+N1548,'Power Look Up'!$F$4)</f>
        <v>2000</v>
      </c>
      <c r="M1548" s="50">
        <f t="array" ref="M1548">_xlfn.SUM(_xlfn.NORM.DIST($S$3:$S$1003,$G1548,$P1548,FALSE)*WindSpeedStep*$T$3:$T$1003)</f>
        <v>1968.3921409104671</v>
      </c>
      <c r="N1548" s="50">
        <f t="array" ref="N1548">_xlfn.SUM(_xlfn.NORM.DIST($S$3:$S$1003,$G1548,$Q1548,FALSE)*WindSpeedStep*$T$3:$T$1003)</f>
        <v>2024.9679720874854</v>
      </c>
      <c r="P1548" s="42">
        <f t="shared" si="72"/>
        <v>1.1920236350504634</v>
      </c>
      <c r="Q1548" s="42">
        <f t="shared" si="74"/>
        <v>0.3056844854820478</v>
      </c>
    </row>
    <row r="1549" spans="5:17" x14ac:dyDescent="0.2">
      <c r="E1549" s="15">
        <v>41227.409722222219</v>
      </c>
      <c r="F1549" s="21">
        <v>11.7496061026775</v>
      </c>
      <c r="G1549" s="21">
        <v>11.60488812889322</v>
      </c>
      <c r="H1549" s="24">
        <v>2.8937140277623504E-2</v>
      </c>
      <c r="I1549" s="3">
        <f t="shared" si="73"/>
        <v>1966.9999999999827</v>
      </c>
      <c r="J1549" s="3">
        <f>INDEX(PowerArray,MIN(MaximumPowerIndex,ROUND(G1549*100,0)))</f>
        <v>1954.399999999983</v>
      </c>
      <c r="K1549" s="3">
        <f>MIN(J1549-M1549+N1549,'Power Look Up'!$F$4)</f>
        <v>2000</v>
      </c>
      <c r="M1549" s="50">
        <f t="array" ref="M1549">_xlfn.SUM(_xlfn.NORM.DIST($S$3:$S$1003,$G1549,$P1549,FALSE)*WindSpeedStep*$T$3:$T$1003)</f>
        <v>1945.0258684617434</v>
      </c>
      <c r="N1549" s="50">
        <f t="array" ref="N1549">_xlfn.SUM(_xlfn.NORM.DIST($S$3:$S$1003,$G1549,$Q1549,FALSE)*WindSpeedStep*$T$3:$T$1003)</f>
        <v>2027.6662114327289</v>
      </c>
      <c r="P1549" s="42">
        <f t="shared" si="72"/>
        <v>1.160488812889322</v>
      </c>
      <c r="Q1549" s="42">
        <f t="shared" si="74"/>
        <v>0.33581227569191086</v>
      </c>
    </row>
    <row r="1550" spans="5:17" x14ac:dyDescent="0.2">
      <c r="E1550" s="15">
        <v>41227.416666666664</v>
      </c>
      <c r="F1550" s="21">
        <v>11.363945033480645</v>
      </c>
      <c r="G1550" s="21">
        <v>11.29088246366868</v>
      </c>
      <c r="H1550" s="24">
        <v>2.5519306820439305E-2</v>
      </c>
      <c r="I1550" s="3">
        <f t="shared" si="73"/>
        <v>1934.2399999999834</v>
      </c>
      <c r="J1550" s="3">
        <f>INDEX(PowerArray,MIN(MaximumPowerIndex,ROUND(G1550*100,0)))</f>
        <v>1928.3599999999835</v>
      </c>
      <c r="K1550" s="3">
        <f>MIN(J1550-M1550+N1550,'Power Look Up'!$F$4)</f>
        <v>2000</v>
      </c>
      <c r="M1550" s="50">
        <f t="array" ref="M1550">_xlfn.SUM(_xlfn.NORM.DIST($S$3:$S$1003,$G1550,$P1550,FALSE)*WindSpeedStep*$T$3:$T$1003)</f>
        <v>1911.3740682548093</v>
      </c>
      <c r="N1550" s="50">
        <f t="array" ref="N1550">_xlfn.SUM(_xlfn.NORM.DIST($S$3:$S$1003,$G1550,$Q1550,FALSE)*WindSpeedStep*$T$3:$T$1003)</f>
        <v>2025.2265654567457</v>
      </c>
      <c r="P1550" s="42">
        <f t="shared" si="72"/>
        <v>1.1290882463668681</v>
      </c>
      <c r="Q1550" s="42">
        <f t="shared" si="74"/>
        <v>0.28813549386387871</v>
      </c>
    </row>
    <row r="1551" spans="5:17" x14ac:dyDescent="0.2">
      <c r="E1551" s="15">
        <v>41227.423611111109</v>
      </c>
      <c r="F1551" s="21">
        <v>11.571138162157462</v>
      </c>
      <c r="G1551" s="21">
        <v>11.508624621116622</v>
      </c>
      <c r="H1551" s="24">
        <v>2.6790795828005209E-2</v>
      </c>
      <c r="I1551" s="3">
        <f t="shared" si="73"/>
        <v>1951.8799999999831</v>
      </c>
      <c r="J1551" s="3">
        <f>INDEX(PowerArray,MIN(MaximumPowerIndex,ROUND(G1551*100,0)))</f>
        <v>1946.8399999999831</v>
      </c>
      <c r="K1551" s="3">
        <f>MIN(J1551-M1551+N1551,'Power Look Up'!$F$4)</f>
        <v>2000</v>
      </c>
      <c r="M1551" s="50">
        <f t="array" ref="M1551">_xlfn.SUM(_xlfn.NORM.DIST($S$3:$S$1003,$G1551,$P1551,FALSE)*WindSpeedStep*$T$3:$T$1003)</f>
        <v>1935.9258819108425</v>
      </c>
      <c r="N1551" s="50">
        <f t="array" ref="N1551">_xlfn.SUM(_xlfn.NORM.DIST($S$3:$S$1003,$G1551,$Q1551,FALSE)*WindSpeedStep*$T$3:$T$1003)</f>
        <v>2028.4068785238462</v>
      </c>
      <c r="P1551" s="42">
        <f t="shared" si="72"/>
        <v>1.1508624621116623</v>
      </c>
      <c r="Q1551" s="42">
        <f t="shared" si="74"/>
        <v>0.30832521248548922</v>
      </c>
    </row>
    <row r="1552" spans="5:17" x14ac:dyDescent="0.2">
      <c r="E1552" s="15">
        <v>41227.430555555555</v>
      </c>
      <c r="F1552" s="21">
        <v>11.894199233039794</v>
      </c>
      <c r="G1552" s="21">
        <v>11.860723142892537</v>
      </c>
      <c r="H1552" s="24">
        <v>2.7744616811472569E-2</v>
      </c>
      <c r="I1552" s="3">
        <f t="shared" si="73"/>
        <v>1978.7599999999825</v>
      </c>
      <c r="J1552" s="3">
        <f>INDEX(PowerArray,MIN(MaximumPowerIndex,ROUND(G1552*100,0)))</f>
        <v>1976.2399999999825</v>
      </c>
      <c r="K1552" s="3">
        <f>MIN(J1552-M1552+N1552,'Power Look Up'!$F$4)</f>
        <v>2000</v>
      </c>
      <c r="M1552" s="50">
        <f t="array" ref="M1552">_xlfn.SUM(_xlfn.NORM.DIST($S$3:$S$1003,$G1552,$P1552,FALSE)*WindSpeedStep*$T$3:$T$1003)</f>
        <v>1964.6671265654284</v>
      </c>
      <c r="N1552" s="50">
        <f t="array" ref="N1552">_xlfn.SUM(_xlfn.NORM.DIST($S$3:$S$1003,$G1552,$Q1552,FALSE)*WindSpeedStep*$T$3:$T$1003)</f>
        <v>2025.6648139341958</v>
      </c>
      <c r="P1552" s="42">
        <f t="shared" si="72"/>
        <v>1.1860723142892537</v>
      </c>
      <c r="Q1552" s="42">
        <f t="shared" si="74"/>
        <v>0.32907121870651806</v>
      </c>
    </row>
    <row r="1553" spans="5:17" x14ac:dyDescent="0.2">
      <c r="E1553" s="15">
        <v>41227.4375</v>
      </c>
      <c r="F1553" s="21">
        <v>12.405503302731987</v>
      </c>
      <c r="G1553" s="21">
        <v>12.371479154514518</v>
      </c>
      <c r="H1553" s="24">
        <v>2.821328497997511E-2</v>
      </c>
      <c r="I1553" s="3">
        <f t="shared" si="73"/>
        <v>1992.5099999999975</v>
      </c>
      <c r="J1553" s="3">
        <f>INDEX(PowerArray,MIN(MaximumPowerIndex,ROUND(G1553*100,0)))</f>
        <v>1992.0699999999977</v>
      </c>
      <c r="K1553" s="3">
        <f>MIN(J1553-M1553+N1553,'Power Look Up'!$F$4)</f>
        <v>2000</v>
      </c>
      <c r="M1553" s="50">
        <f t="array" ref="M1553">_xlfn.SUM(_xlfn.NORM.DIST($S$3:$S$1003,$G1553,$P1553,FALSE)*WindSpeedStep*$T$3:$T$1003)</f>
        <v>1988.4744751036558</v>
      </c>
      <c r="N1553" s="50">
        <f t="array" ref="N1553">_xlfn.SUM(_xlfn.NORM.DIST($S$3:$S$1003,$G1553,$Q1553,FALSE)*WindSpeedStep*$T$3:$T$1003)</f>
        <v>2017.9938869084103</v>
      </c>
      <c r="P1553" s="42">
        <f t="shared" si="72"/>
        <v>1.2371479154514518</v>
      </c>
      <c r="Q1553" s="42">
        <f t="shared" si="74"/>
        <v>0.34904006701013962</v>
      </c>
    </row>
    <row r="1554" spans="5:17" x14ac:dyDescent="0.2">
      <c r="E1554" s="15">
        <v>41227.444444444445</v>
      </c>
      <c r="F1554" s="21">
        <v>12.49411670457927</v>
      </c>
      <c r="G1554" s="21">
        <v>12.404885443458531</v>
      </c>
      <c r="H1554" s="24">
        <v>2.3210924538083665E-2</v>
      </c>
      <c r="I1554" s="3">
        <f t="shared" si="73"/>
        <v>1993.3899999999976</v>
      </c>
      <c r="J1554" s="3">
        <f>INDEX(PowerArray,MIN(MaximumPowerIndex,ROUND(G1554*100,0)))</f>
        <v>1992.3999999999976</v>
      </c>
      <c r="K1554" s="3">
        <f>MIN(J1554-M1554+N1554,'Power Look Up'!$F$4)</f>
        <v>2000</v>
      </c>
      <c r="M1554" s="50">
        <f t="array" ref="M1554">_xlfn.SUM(_xlfn.NORM.DIST($S$3:$S$1003,$G1554,$P1554,FALSE)*WindSpeedStep*$T$3:$T$1003)</f>
        <v>1989.4878134038581</v>
      </c>
      <c r="N1554" s="50">
        <f t="array" ref="N1554">_xlfn.SUM(_xlfn.NORM.DIST($S$3:$S$1003,$G1554,$Q1554,FALSE)*WindSpeedStep*$T$3:$T$1003)</f>
        <v>2017.4596367678469</v>
      </c>
      <c r="P1554" s="42">
        <f t="shared" si="72"/>
        <v>1.2404885443458531</v>
      </c>
      <c r="Q1554" s="42">
        <f t="shared" si="74"/>
        <v>0.28792885993168849</v>
      </c>
    </row>
    <row r="1555" spans="5:17" x14ac:dyDescent="0.2">
      <c r="E1555" s="15">
        <v>41227.451388888891</v>
      </c>
      <c r="F1555" s="21">
        <v>13.133814115402949</v>
      </c>
      <c r="G1555" s="21">
        <v>12.891741770815495</v>
      </c>
      <c r="H1555" s="24">
        <v>2.512598374702028E-2</v>
      </c>
      <c r="I1555" s="3">
        <f t="shared" si="73"/>
        <v>1999.1299999999997</v>
      </c>
      <c r="J1555" s="3">
        <f>INDEX(PowerArray,MIN(MaximumPowerIndex,ROUND(G1555*100,0)))</f>
        <v>1997.7899999999975</v>
      </c>
      <c r="K1555" s="3">
        <f>MIN(J1555-M1555+N1555,'Power Look Up'!$F$4)</f>
        <v>2000</v>
      </c>
      <c r="M1555" s="50">
        <f t="array" ref="M1555">_xlfn.SUM(_xlfn.NORM.DIST($S$3:$S$1003,$G1555,$P1555,FALSE)*WindSpeedStep*$T$3:$T$1003)</f>
        <v>1999.1988496511169</v>
      </c>
      <c r="N1555" s="50">
        <f t="array" ref="N1555">_xlfn.SUM(_xlfn.NORM.DIST($S$3:$S$1003,$G1555,$Q1555,FALSE)*WindSpeedStep*$T$3:$T$1003)</f>
        <v>2010.145312752144</v>
      </c>
      <c r="P1555" s="42">
        <f t="shared" si="72"/>
        <v>1.2891741770815495</v>
      </c>
      <c r="Q1555" s="42">
        <f t="shared" si="74"/>
        <v>0.32391769420429256</v>
      </c>
    </row>
    <row r="1556" spans="5:17" x14ac:dyDescent="0.2">
      <c r="E1556" s="15">
        <v>41227.458333333336</v>
      </c>
      <c r="F1556" s="21">
        <v>12.998297252412943</v>
      </c>
      <c r="G1556" s="21">
        <v>12.792384136409783</v>
      </c>
      <c r="H1556" s="24">
        <v>2.3849277638457841E-2</v>
      </c>
      <c r="I1556" s="3">
        <f t="shared" si="73"/>
        <v>1998.9999999999975</v>
      </c>
      <c r="J1556" s="3">
        <f>INDEX(PowerArray,MIN(MaximumPowerIndex,ROUND(G1556*100,0)))</f>
        <v>1996.6899999999976</v>
      </c>
      <c r="K1556" s="3">
        <f>MIN(J1556-M1556+N1556,'Power Look Up'!$F$4)</f>
        <v>2000</v>
      </c>
      <c r="M1556" s="50">
        <f t="array" ref="M1556">_xlfn.SUM(_xlfn.NORM.DIST($S$3:$S$1003,$G1556,$P1556,FALSE)*WindSpeedStep*$T$3:$T$1003)</f>
        <v>1997.8566859677424</v>
      </c>
      <c r="N1556" s="50">
        <f t="array" ref="N1556">_xlfn.SUM(_xlfn.NORM.DIST($S$3:$S$1003,$G1556,$Q1556,FALSE)*WindSpeedStep*$T$3:$T$1003)</f>
        <v>2011.4084956486392</v>
      </c>
      <c r="P1556" s="42">
        <f t="shared" si="72"/>
        <v>1.2792384136409785</v>
      </c>
      <c r="Q1556" s="42">
        <f t="shared" si="74"/>
        <v>0.30508912092704066</v>
      </c>
    </row>
    <row r="1557" spans="5:17" x14ac:dyDescent="0.2">
      <c r="E1557" s="15">
        <v>41227.465277777781</v>
      </c>
      <c r="F1557" s="21">
        <v>11.548815234039331</v>
      </c>
      <c r="G1557" s="21">
        <v>11.568036630744698</v>
      </c>
      <c r="H1557" s="24">
        <v>6.4941726471597461E-2</v>
      </c>
      <c r="I1557" s="3">
        <f t="shared" si="73"/>
        <v>1950.199999999983</v>
      </c>
      <c r="J1557" s="3">
        <f>INDEX(PowerArray,MIN(MaximumPowerIndex,ROUND(G1557*100,0)))</f>
        <v>1951.8799999999831</v>
      </c>
      <c r="K1557" s="3">
        <f>MIN(J1557-M1557+N1557,'Power Look Up'!$F$4)</f>
        <v>2000</v>
      </c>
      <c r="M1557" s="50">
        <f t="array" ref="M1557">_xlfn.SUM(_xlfn.NORM.DIST($S$3:$S$1003,$G1557,$P1557,FALSE)*WindSpeedStep*$T$3:$T$1003)</f>
        <v>1941.6612404802404</v>
      </c>
      <c r="N1557" s="50">
        <f t="array" ref="N1557">_xlfn.SUM(_xlfn.NORM.DIST($S$3:$S$1003,$G1557,$Q1557,FALSE)*WindSpeedStep*$T$3:$T$1003)</f>
        <v>1994.1585792064136</v>
      </c>
      <c r="P1557" s="42">
        <f t="shared" si="72"/>
        <v>1.1568036630744698</v>
      </c>
      <c r="Q1557" s="42">
        <f t="shared" si="74"/>
        <v>0.75124827068724209</v>
      </c>
    </row>
    <row r="1558" spans="5:17" x14ac:dyDescent="0.2">
      <c r="E1558" s="15">
        <v>41227.472222222219</v>
      </c>
      <c r="F1558" s="21">
        <v>11.698919078686133</v>
      </c>
      <c r="G1558" s="21">
        <v>11.640209171486722</v>
      </c>
      <c r="H1558" s="24">
        <v>3.8465092114350966E-2</v>
      </c>
      <c r="I1558" s="3">
        <f t="shared" si="73"/>
        <v>1962.7999999999827</v>
      </c>
      <c r="J1558" s="3">
        <f>INDEX(PowerArray,MIN(MaximumPowerIndex,ROUND(G1558*100,0)))</f>
        <v>1957.7599999999829</v>
      </c>
      <c r="K1558" s="3">
        <f>MIN(J1558-M1558+N1558,'Power Look Up'!$F$4)</f>
        <v>2000</v>
      </c>
      <c r="M1558" s="50">
        <f t="array" ref="M1558">_xlfn.SUM(_xlfn.NORM.DIST($S$3:$S$1003,$G1558,$P1558,FALSE)*WindSpeedStep*$T$3:$T$1003)</f>
        <v>1948.1166897263965</v>
      </c>
      <c r="N1558" s="50">
        <f t="array" ref="N1558">_xlfn.SUM(_xlfn.NORM.DIST($S$3:$S$1003,$G1558,$Q1558,FALSE)*WindSpeedStep*$T$3:$T$1003)</f>
        <v>2023.3267122827897</v>
      </c>
      <c r="P1558" s="42">
        <f t="shared" si="72"/>
        <v>1.1640209171486722</v>
      </c>
      <c r="Q1558" s="42">
        <f t="shared" si="74"/>
        <v>0.44774171801154972</v>
      </c>
    </row>
    <row r="1559" spans="5:17" x14ac:dyDescent="0.2">
      <c r="E1559" s="15">
        <v>41227.479166666664</v>
      </c>
      <c r="F1559" s="21">
        <v>11.989259256536336</v>
      </c>
      <c r="G1559" s="21">
        <v>11.89362374987857</v>
      </c>
      <c r="H1559" s="24">
        <v>3.1695035687282401E-2</v>
      </c>
      <c r="I1559" s="3">
        <f t="shared" si="73"/>
        <v>1987.1599999999823</v>
      </c>
      <c r="J1559" s="3">
        <f>INDEX(PowerArray,MIN(MaximumPowerIndex,ROUND(G1559*100,0)))</f>
        <v>1978.7599999999825</v>
      </c>
      <c r="K1559" s="3">
        <f>MIN(J1559-M1559+N1559,'Power Look Up'!$F$4)</f>
        <v>2000</v>
      </c>
      <c r="M1559" s="50">
        <f t="array" ref="M1559">_xlfn.SUM(_xlfn.NORM.DIST($S$3:$S$1003,$G1559,$P1559,FALSE)*WindSpeedStep*$T$3:$T$1003)</f>
        <v>1966.7625017549615</v>
      </c>
      <c r="N1559" s="50">
        <f t="array" ref="N1559">_xlfn.SUM(_xlfn.NORM.DIST($S$3:$S$1003,$G1559,$Q1559,FALSE)*WindSpeedStep*$T$3:$T$1003)</f>
        <v>2024.8920607322252</v>
      </c>
      <c r="P1559" s="42">
        <f t="shared" si="72"/>
        <v>1.189362374987857</v>
      </c>
      <c r="Q1559" s="42">
        <f t="shared" si="74"/>
        <v>0.37696882920351082</v>
      </c>
    </row>
    <row r="1560" spans="5:17" x14ac:dyDescent="0.2">
      <c r="E1560" s="15">
        <v>41227.486111111109</v>
      </c>
      <c r="F1560" s="21">
        <v>11.973711034788343</v>
      </c>
      <c r="G1560" s="21">
        <v>11.873586752785972</v>
      </c>
      <c r="H1560" s="24">
        <v>3.0901029674509799E-2</v>
      </c>
      <c r="I1560" s="3">
        <f t="shared" si="73"/>
        <v>1985.4799999999823</v>
      </c>
      <c r="J1560" s="3">
        <f>INDEX(PowerArray,MIN(MaximumPowerIndex,ROUND(G1560*100,0)))</f>
        <v>1977.0799999999824</v>
      </c>
      <c r="K1560" s="3">
        <f>MIN(J1560-M1560+N1560,'Power Look Up'!$F$4)</f>
        <v>2000</v>
      </c>
      <c r="M1560" s="50">
        <f t="array" ref="M1560">_xlfn.SUM(_xlfn.NORM.DIST($S$3:$S$1003,$G1560,$P1560,FALSE)*WindSpeedStep*$T$3:$T$1003)</f>
        <v>1965.4971597564872</v>
      </c>
      <c r="N1560" s="50">
        <f t="array" ref="N1560">_xlfn.SUM(_xlfn.NORM.DIST($S$3:$S$1003,$G1560,$Q1560,FALSE)*WindSpeedStep*$T$3:$T$1003)</f>
        <v>2025.2172088878206</v>
      </c>
      <c r="P1560" s="42">
        <f t="shared" si="72"/>
        <v>1.1873586752785972</v>
      </c>
      <c r="Q1560" s="42">
        <f t="shared" si="74"/>
        <v>0.36690605659070574</v>
      </c>
    </row>
    <row r="1561" spans="5:17" x14ac:dyDescent="0.2">
      <c r="E1561" s="15">
        <v>41227.493055555555</v>
      </c>
      <c r="F1561" s="21">
        <v>11.799735794132793</v>
      </c>
      <c r="G1561" s="21">
        <v>11.762211145365384</v>
      </c>
      <c r="H1561" s="24">
        <v>3.8983923710285681E-2</v>
      </c>
      <c r="I1561" s="3">
        <f t="shared" si="73"/>
        <v>1971.1999999999825</v>
      </c>
      <c r="J1561" s="3">
        <f>INDEX(PowerArray,MIN(MaximumPowerIndex,ROUND(G1561*100,0)))</f>
        <v>1967.8399999999826</v>
      </c>
      <c r="K1561" s="3">
        <f>MIN(J1561-M1561+N1561,'Power Look Up'!$F$4)</f>
        <v>2000</v>
      </c>
      <c r="M1561" s="50">
        <f t="array" ref="M1561">_xlfn.SUM(_xlfn.NORM.DIST($S$3:$S$1003,$G1561,$P1561,FALSE)*WindSpeedStep*$T$3:$T$1003)</f>
        <v>1957.833223569078</v>
      </c>
      <c r="N1561" s="50">
        <f t="array" ref="N1561">_xlfn.SUM(_xlfn.NORM.DIST($S$3:$S$1003,$G1561,$Q1561,FALSE)*WindSpeedStep*$T$3:$T$1003)</f>
        <v>2023.8028327130714</v>
      </c>
      <c r="P1561" s="42">
        <f t="shared" si="72"/>
        <v>1.1762211145365384</v>
      </c>
      <c r="Q1561" s="42">
        <f t="shared" si="74"/>
        <v>0.45853714195519613</v>
      </c>
    </row>
    <row r="1562" spans="5:17" x14ac:dyDescent="0.2">
      <c r="E1562" s="15">
        <v>41227.5</v>
      </c>
      <c r="F1562" s="21">
        <v>11.409622436969387</v>
      </c>
      <c r="G1562" s="21">
        <v>11.347371871837968</v>
      </c>
      <c r="H1562" s="24">
        <v>3.6811034047815515E-2</v>
      </c>
      <c r="I1562" s="3">
        <f t="shared" si="73"/>
        <v>1938.4399999999832</v>
      </c>
      <c r="J1562" s="3">
        <f>INDEX(PowerArray,MIN(MaximumPowerIndex,ROUND(G1562*100,0)))</f>
        <v>1933.3999999999835</v>
      </c>
      <c r="K1562" s="3">
        <f>MIN(J1562-M1562+N1562,'Power Look Up'!$F$4)</f>
        <v>2000</v>
      </c>
      <c r="M1562" s="50">
        <f t="array" ref="M1562">_xlfn.SUM(_xlfn.NORM.DIST($S$3:$S$1003,$G1562,$P1562,FALSE)*WindSpeedStep*$T$3:$T$1003)</f>
        <v>1918.3029840573736</v>
      </c>
      <c r="N1562" s="50">
        <f t="array" ref="N1562">_xlfn.SUM(_xlfn.NORM.DIST($S$3:$S$1003,$G1562,$Q1562,FALSE)*WindSpeedStep*$T$3:$T$1003)</f>
        <v>2015.8941949183661</v>
      </c>
      <c r="P1562" s="42">
        <f t="shared" si="72"/>
        <v>1.1347371871837968</v>
      </c>
      <c r="Q1562" s="42">
        <f t="shared" si="74"/>
        <v>0.4177084923274515</v>
      </c>
    </row>
    <row r="1563" spans="5:17" x14ac:dyDescent="0.2">
      <c r="E1563" s="15">
        <v>41227.506944444445</v>
      </c>
      <c r="F1563" s="21">
        <v>11.847698255496976</v>
      </c>
      <c r="G1563" s="21">
        <v>11.784898900958506</v>
      </c>
      <c r="H1563" s="24">
        <v>3.0385648945183998E-2</v>
      </c>
      <c r="I1563" s="3">
        <f t="shared" si="73"/>
        <v>1975.3999999999826</v>
      </c>
      <c r="J1563" s="3">
        <f>INDEX(PowerArray,MIN(MaximumPowerIndex,ROUND(G1563*100,0)))</f>
        <v>1969.5199999999827</v>
      </c>
      <c r="K1563" s="3">
        <f>MIN(J1563-M1563+N1563,'Power Look Up'!$F$4)</f>
        <v>2000</v>
      </c>
      <c r="M1563" s="50">
        <f t="array" ref="M1563">_xlfn.SUM(_xlfn.NORM.DIST($S$3:$S$1003,$G1563,$P1563,FALSE)*WindSpeedStep*$T$3:$T$1003)</f>
        <v>1959.4839375434565</v>
      </c>
      <c r="N1563" s="50">
        <f t="array" ref="N1563">_xlfn.SUM(_xlfn.NORM.DIST($S$3:$S$1003,$G1563,$Q1563,FALSE)*WindSpeedStep*$T$3:$T$1003)</f>
        <v>2026.228090727104</v>
      </c>
      <c r="P1563" s="42">
        <f t="shared" si="72"/>
        <v>1.1784898900958507</v>
      </c>
      <c r="Q1563" s="42">
        <f t="shared" si="74"/>
        <v>0.35809180085900988</v>
      </c>
    </row>
    <row r="1564" spans="5:17" x14ac:dyDescent="0.2">
      <c r="E1564" s="15">
        <v>41227.513888888891</v>
      </c>
      <c r="F1564" s="21">
        <v>11.599806453497136</v>
      </c>
      <c r="G1564" s="21">
        <v>11.481609788027393</v>
      </c>
      <c r="H1564" s="24">
        <v>3.3621250627196619E-2</v>
      </c>
      <c r="I1564" s="3">
        <f t="shared" si="73"/>
        <v>1954.399999999983</v>
      </c>
      <c r="J1564" s="3">
        <f>INDEX(PowerArray,MIN(MaximumPowerIndex,ROUND(G1564*100,0)))</f>
        <v>1944.3199999999831</v>
      </c>
      <c r="K1564" s="3">
        <f>MIN(J1564-M1564+N1564,'Power Look Up'!$F$4)</f>
        <v>2000</v>
      </c>
      <c r="M1564" s="50">
        <f t="array" ref="M1564">_xlfn.SUM(_xlfn.NORM.DIST($S$3:$S$1003,$G1564,$P1564,FALSE)*WindSpeedStep*$T$3:$T$1003)</f>
        <v>1933.1872185731588</v>
      </c>
      <c r="N1564" s="50">
        <f t="array" ref="N1564">_xlfn.SUM(_xlfn.NORM.DIST($S$3:$S$1003,$G1564,$Q1564,FALSE)*WindSpeedStep*$T$3:$T$1003)</f>
        <v>2024.0325236227754</v>
      </c>
      <c r="P1564" s="42">
        <f t="shared" si="72"/>
        <v>1.1481609788027394</v>
      </c>
      <c r="Q1564" s="42">
        <f t="shared" si="74"/>
        <v>0.38602608028694285</v>
      </c>
    </row>
    <row r="1565" spans="5:17" x14ac:dyDescent="0.2">
      <c r="E1565" s="15">
        <v>41227.520833333336</v>
      </c>
      <c r="F1565" s="21">
        <v>12.147582257604707</v>
      </c>
      <c r="G1565" s="21">
        <v>12.067439223405239</v>
      </c>
      <c r="H1565" s="24">
        <v>2.4696272364172885E-2</v>
      </c>
      <c r="I1565" s="3">
        <f t="shared" si="73"/>
        <v>1989.6499999999976</v>
      </c>
      <c r="J1565" s="3">
        <f>INDEX(PowerArray,MIN(MaximumPowerIndex,ROUND(G1565*100,0)))</f>
        <v>1988.7699999999977</v>
      </c>
      <c r="K1565" s="3">
        <f>MIN(J1565-M1565+N1565,'Power Look Up'!$F$4)</f>
        <v>2000</v>
      </c>
      <c r="M1565" s="50">
        <f t="array" ref="M1565">_xlfn.SUM(_xlfn.NORM.DIST($S$3:$S$1003,$G1565,$P1565,FALSE)*WindSpeedStep*$T$3:$T$1003)</f>
        <v>1976.4182812428892</v>
      </c>
      <c r="N1565" s="50">
        <f t="array" ref="N1565">_xlfn.SUM(_xlfn.NORM.DIST($S$3:$S$1003,$G1565,$Q1565,FALSE)*WindSpeedStep*$T$3:$T$1003)</f>
        <v>2022.8323757284029</v>
      </c>
      <c r="P1565" s="42">
        <f t="shared" si="72"/>
        <v>1.2067439223405241</v>
      </c>
      <c r="Q1565" s="42">
        <f t="shared" si="74"/>
        <v>0.29802076579931869</v>
      </c>
    </row>
    <row r="1566" spans="5:17" x14ac:dyDescent="0.2">
      <c r="E1566" s="15">
        <v>41227.527777777781</v>
      </c>
      <c r="F1566" s="21">
        <v>12.391820345947803</v>
      </c>
      <c r="G1566" s="21">
        <v>12.289381436006623</v>
      </c>
      <c r="H1566" s="24">
        <v>3.0665389699929133E-2</v>
      </c>
      <c r="I1566" s="3">
        <f t="shared" si="73"/>
        <v>1992.2899999999977</v>
      </c>
      <c r="J1566" s="3">
        <f>INDEX(PowerArray,MIN(MaximumPowerIndex,ROUND(G1566*100,0)))</f>
        <v>1991.1899999999976</v>
      </c>
      <c r="K1566" s="3">
        <f>MIN(J1566-M1566+N1566,'Power Look Up'!$F$4)</f>
        <v>2000</v>
      </c>
      <c r="M1566" s="50">
        <f t="array" ref="M1566">_xlfn.SUM(_xlfn.NORM.DIST($S$3:$S$1003,$G1566,$P1566,FALSE)*WindSpeedStep*$T$3:$T$1003)</f>
        <v>1985.7441004606251</v>
      </c>
      <c r="N1566" s="50">
        <f t="array" ref="N1566">_xlfn.SUM(_xlfn.NORM.DIST($S$3:$S$1003,$G1566,$Q1566,FALSE)*WindSpeedStep*$T$3:$T$1003)</f>
        <v>2019.277227411432</v>
      </c>
      <c r="P1566" s="42">
        <f t="shared" si="72"/>
        <v>1.2289381436006623</v>
      </c>
      <c r="Q1566" s="42">
        <f t="shared" si="74"/>
        <v>0.37685867090621783</v>
      </c>
    </row>
    <row r="1567" spans="5:17" x14ac:dyDescent="0.2">
      <c r="E1567" s="15">
        <v>41227.534722222219</v>
      </c>
      <c r="F1567" s="21">
        <v>12.109719649227728</v>
      </c>
      <c r="G1567" s="21">
        <v>12.034063504455951</v>
      </c>
      <c r="H1567" s="24">
        <v>2.7250837307455346E-2</v>
      </c>
      <c r="I1567" s="3">
        <f t="shared" si="73"/>
        <v>1989.2099999999978</v>
      </c>
      <c r="J1567" s="3">
        <f>INDEX(PowerArray,MIN(MaximumPowerIndex,ROUND(G1567*100,0)))</f>
        <v>1988.3299999999977</v>
      </c>
      <c r="K1567" s="3">
        <f>MIN(J1567-M1567+N1567,'Power Look Up'!$F$4)</f>
        <v>2000</v>
      </c>
      <c r="M1567" s="50">
        <f t="array" ref="M1567">_xlfn.SUM(_xlfn.NORM.DIST($S$3:$S$1003,$G1567,$P1567,FALSE)*WindSpeedStep*$T$3:$T$1003)</f>
        <v>1974.738596121264</v>
      </c>
      <c r="N1567" s="50">
        <f t="array" ref="N1567">_xlfn.SUM(_xlfn.NORM.DIST($S$3:$S$1003,$G1567,$Q1567,FALSE)*WindSpeedStep*$T$3:$T$1003)</f>
        <v>2023.268585166192</v>
      </c>
      <c r="P1567" s="42">
        <f t="shared" si="72"/>
        <v>1.2034063504455952</v>
      </c>
      <c r="Q1567" s="42">
        <f t="shared" si="74"/>
        <v>0.32793830670751506</v>
      </c>
    </row>
    <row r="1568" spans="5:17" x14ac:dyDescent="0.2">
      <c r="E1568" s="15">
        <v>41227.541666666664</v>
      </c>
      <c r="F1568" s="21">
        <v>12.05181725623758</v>
      </c>
      <c r="G1568" s="21">
        <v>11.946986030665814</v>
      </c>
      <c r="H1568" s="24">
        <v>2.8211513066548403E-2</v>
      </c>
      <c r="I1568" s="3">
        <f t="shared" si="73"/>
        <v>1988.5499999999977</v>
      </c>
      <c r="J1568" s="3">
        <f>INDEX(PowerArray,MIN(MaximumPowerIndex,ROUND(G1568*100,0)))</f>
        <v>1983.7999999999824</v>
      </c>
      <c r="K1568" s="3">
        <f>MIN(J1568-M1568+N1568,'Power Look Up'!$F$4)</f>
        <v>2000</v>
      </c>
      <c r="M1568" s="50">
        <f t="array" ref="M1568">_xlfn.SUM(_xlfn.NORM.DIST($S$3:$S$1003,$G1568,$P1568,FALSE)*WindSpeedStep*$T$3:$T$1003)</f>
        <v>1969.9729178923153</v>
      </c>
      <c r="N1568" s="50">
        <f t="array" ref="N1568">_xlfn.SUM(_xlfn.NORM.DIST($S$3:$S$1003,$G1568,$Q1568,FALSE)*WindSpeedStep*$T$3:$T$1003)</f>
        <v>2024.4829836847375</v>
      </c>
      <c r="P1568" s="42">
        <f t="shared" si="72"/>
        <v>1.1946986030665814</v>
      </c>
      <c r="Q1568" s="42">
        <f t="shared" si="74"/>
        <v>0.33704255250999982</v>
      </c>
    </row>
    <row r="1569" spans="5:17" x14ac:dyDescent="0.2">
      <c r="E1569" s="15">
        <v>41227.548611111109</v>
      </c>
      <c r="F1569" s="21">
        <v>12.294122082209924</v>
      </c>
      <c r="G1569" s="21">
        <v>12.203318389120701</v>
      </c>
      <c r="H1569" s="24">
        <v>2.521530190826575E-2</v>
      </c>
      <c r="I1569" s="3">
        <f t="shared" si="73"/>
        <v>1991.1899999999976</v>
      </c>
      <c r="J1569" s="3">
        <f>INDEX(PowerArray,MIN(MaximumPowerIndex,ROUND(G1569*100,0)))</f>
        <v>1990.1999999999975</v>
      </c>
      <c r="K1569" s="3">
        <f>MIN(J1569-M1569+N1569,'Power Look Up'!$F$4)</f>
        <v>2000</v>
      </c>
      <c r="M1569" s="50">
        <f t="array" ref="M1569">_xlfn.SUM(_xlfn.NORM.DIST($S$3:$S$1003,$G1569,$P1569,FALSE)*WindSpeedStep*$T$3:$T$1003)</f>
        <v>1982.4859142175678</v>
      </c>
      <c r="N1569" s="50">
        <f t="array" ref="N1569">_xlfn.SUM(_xlfn.NORM.DIST($S$3:$S$1003,$G1569,$Q1569,FALSE)*WindSpeedStep*$T$3:$T$1003)</f>
        <v>2020.7079971422104</v>
      </c>
      <c r="P1569" s="42">
        <f t="shared" si="72"/>
        <v>1.2203318389120703</v>
      </c>
      <c r="Q1569" s="42">
        <f t="shared" si="74"/>
        <v>0.30771035746436975</v>
      </c>
    </row>
    <row r="1570" spans="5:17" x14ac:dyDescent="0.2">
      <c r="E1570" s="15">
        <v>41227.555555555555</v>
      </c>
      <c r="F1570" s="21">
        <v>12.098367998059857</v>
      </c>
      <c r="G1570" s="21">
        <v>12.02684330961414</v>
      </c>
      <c r="H1570" s="24">
        <v>2.3970175154740338E-2</v>
      </c>
      <c r="I1570" s="3">
        <f t="shared" si="73"/>
        <v>1989.0999999999976</v>
      </c>
      <c r="J1570" s="3">
        <f>INDEX(PowerArray,MIN(MaximumPowerIndex,ROUND(G1570*100,0)))</f>
        <v>1988.3299999999977</v>
      </c>
      <c r="K1570" s="3">
        <f>MIN(J1570-M1570+N1570,'Power Look Up'!$F$4)</f>
        <v>2000</v>
      </c>
      <c r="M1570" s="50">
        <f t="array" ref="M1570">_xlfn.SUM(_xlfn.NORM.DIST($S$3:$S$1003,$G1570,$P1570,FALSE)*WindSpeedStep*$T$3:$T$1003)</f>
        <v>1974.3647989637129</v>
      </c>
      <c r="N1570" s="50">
        <f t="array" ref="N1570">_xlfn.SUM(_xlfn.NORM.DIST($S$3:$S$1003,$G1570,$Q1570,FALSE)*WindSpeedStep*$T$3:$T$1003)</f>
        <v>2023.4619683304011</v>
      </c>
      <c r="P1570" s="42">
        <f t="shared" si="72"/>
        <v>1.2026843309614141</v>
      </c>
      <c r="Q1570" s="42">
        <f t="shared" si="74"/>
        <v>0.2882855406900679</v>
      </c>
    </row>
    <row r="1571" spans="5:17" x14ac:dyDescent="0.2">
      <c r="E1571" s="15">
        <v>41227.5625</v>
      </c>
      <c r="F1571" s="21">
        <v>12.265956047494845</v>
      </c>
      <c r="G1571" s="21">
        <v>12.154527658874887</v>
      </c>
      <c r="H1571" s="24">
        <v>2.4457938609789079E-2</v>
      </c>
      <c r="I1571" s="3">
        <f t="shared" si="73"/>
        <v>1990.9699999999975</v>
      </c>
      <c r="J1571" s="3">
        <f>INDEX(PowerArray,MIN(MaximumPowerIndex,ROUND(G1571*100,0)))</f>
        <v>1989.6499999999976</v>
      </c>
      <c r="K1571" s="3">
        <f>MIN(J1571-M1571+N1571,'Power Look Up'!$F$4)</f>
        <v>2000</v>
      </c>
      <c r="M1571" s="50">
        <f t="array" ref="M1571">_xlfn.SUM(_xlfn.NORM.DIST($S$3:$S$1003,$G1571,$P1571,FALSE)*WindSpeedStep*$T$3:$T$1003)</f>
        <v>1980.4436705553726</v>
      </c>
      <c r="N1571" s="50">
        <f t="array" ref="N1571">_xlfn.SUM(_xlfn.NORM.DIST($S$3:$S$1003,$G1571,$Q1571,FALSE)*WindSpeedStep*$T$3:$T$1003)</f>
        <v>2021.4906076695211</v>
      </c>
      <c r="P1571" s="42">
        <f t="shared" si="72"/>
        <v>1.2154527658874887</v>
      </c>
      <c r="Q1571" s="42">
        <f t="shared" si="74"/>
        <v>0.29727469131174539</v>
      </c>
    </row>
    <row r="1572" spans="5:17" x14ac:dyDescent="0.2">
      <c r="E1572" s="15">
        <v>41227.569444444445</v>
      </c>
      <c r="F1572" s="21">
        <v>12.680884917238961</v>
      </c>
      <c r="G1572" s="21">
        <v>12.588416210058956</v>
      </c>
      <c r="H1572" s="24">
        <v>2.4446243461966298E-2</v>
      </c>
      <c r="I1572" s="3">
        <f t="shared" si="73"/>
        <v>1995.4799999999975</v>
      </c>
      <c r="J1572" s="3">
        <f>INDEX(PowerArray,MIN(MaximumPowerIndex,ROUND(G1572*100,0)))</f>
        <v>1994.4899999999975</v>
      </c>
      <c r="K1572" s="3">
        <f>MIN(J1572-M1572+N1572,'Power Look Up'!$F$4)</f>
        <v>2000</v>
      </c>
      <c r="M1572" s="50">
        <f t="array" ref="M1572">_xlfn.SUM(_xlfn.NORM.DIST($S$3:$S$1003,$G1572,$P1572,FALSE)*WindSpeedStep*$T$3:$T$1003)</f>
        <v>1994.1594621956033</v>
      </c>
      <c r="N1572" s="50">
        <f t="array" ref="N1572">_xlfn.SUM(_xlfn.NORM.DIST($S$3:$S$1003,$G1572,$Q1572,FALSE)*WindSpeedStep*$T$3:$T$1003)</f>
        <v>2014.4963166103948</v>
      </c>
      <c r="P1572" s="42">
        <f t="shared" si="72"/>
        <v>1.2588416210058957</v>
      </c>
      <c r="Q1572" s="42">
        <f t="shared" si="74"/>
        <v>0.3077394874716643</v>
      </c>
    </row>
    <row r="1573" spans="5:17" x14ac:dyDescent="0.2">
      <c r="E1573" s="15">
        <v>41227.576388888891</v>
      </c>
      <c r="F1573" s="21">
        <v>12.64261626409569</v>
      </c>
      <c r="G1573" s="21">
        <v>12.568931956580375</v>
      </c>
      <c r="H1573" s="24">
        <v>2.8475118795021841E-2</v>
      </c>
      <c r="I1573" s="3">
        <f t="shared" si="73"/>
        <v>1995.0399999999975</v>
      </c>
      <c r="J1573" s="3">
        <f>INDEX(PowerArray,MIN(MaximumPowerIndex,ROUND(G1573*100,0)))</f>
        <v>1994.2699999999975</v>
      </c>
      <c r="K1573" s="3">
        <f>MIN(J1573-M1573+N1573,'Power Look Up'!$F$4)</f>
        <v>2000</v>
      </c>
      <c r="M1573" s="50">
        <f t="array" ref="M1573">_xlfn.SUM(_xlfn.NORM.DIST($S$3:$S$1003,$G1573,$P1573,FALSE)*WindSpeedStep*$T$3:$T$1003)</f>
        <v>1993.7297679317819</v>
      </c>
      <c r="N1573" s="50">
        <f t="array" ref="N1573">_xlfn.SUM(_xlfn.NORM.DIST($S$3:$S$1003,$G1573,$Q1573,FALSE)*WindSpeedStep*$T$3:$T$1003)</f>
        <v>2014.88393759307</v>
      </c>
      <c r="P1573" s="42">
        <f t="shared" si="72"/>
        <v>1.2568931956580376</v>
      </c>
      <c r="Q1573" s="42">
        <f t="shared" si="74"/>
        <v>0.3579018305901725</v>
      </c>
    </row>
    <row r="1574" spans="5:17" x14ac:dyDescent="0.2">
      <c r="E1574" s="15">
        <v>41227.583333333336</v>
      </c>
      <c r="F1574" s="21">
        <v>12.38377001215472</v>
      </c>
      <c r="G1574" s="21">
        <v>12.337333627297088</v>
      </c>
      <c r="H1574" s="24">
        <v>3.149283292706611E-2</v>
      </c>
      <c r="I1574" s="3">
        <f t="shared" si="73"/>
        <v>1992.1799999999976</v>
      </c>
      <c r="J1574" s="3">
        <f>INDEX(PowerArray,MIN(MaximumPowerIndex,ROUND(G1574*100,0)))</f>
        <v>1991.7399999999975</v>
      </c>
      <c r="K1574" s="3">
        <f>MIN(J1574-M1574+N1574,'Power Look Up'!$F$4)</f>
        <v>2000</v>
      </c>
      <c r="M1574" s="50">
        <f t="array" ref="M1574">_xlfn.SUM(_xlfn.NORM.DIST($S$3:$S$1003,$G1574,$P1574,FALSE)*WindSpeedStep*$T$3:$T$1003)</f>
        <v>1987.3814186890206</v>
      </c>
      <c r="N1574" s="50">
        <f t="array" ref="N1574">_xlfn.SUM(_xlfn.NORM.DIST($S$3:$S$1003,$G1574,$Q1574,FALSE)*WindSpeedStep*$T$3:$T$1003)</f>
        <v>2018.521806712065</v>
      </c>
      <c r="P1574" s="42">
        <f t="shared" si="72"/>
        <v>1.2337333627297089</v>
      </c>
      <c r="Q1574" s="42">
        <f t="shared" si="74"/>
        <v>0.38853758668994171</v>
      </c>
    </row>
    <row r="1575" spans="5:17" x14ac:dyDescent="0.2">
      <c r="E1575" s="15">
        <v>41227.590277777781</v>
      </c>
      <c r="F1575" s="21">
        <v>12.236330190956606</v>
      </c>
      <c r="G1575" s="21">
        <v>12.140465827976113</v>
      </c>
      <c r="H1575" s="24">
        <v>2.5334393168722179E-2</v>
      </c>
      <c r="I1575" s="3">
        <f t="shared" si="73"/>
        <v>1990.6399999999976</v>
      </c>
      <c r="J1575" s="3">
        <f>INDEX(PowerArray,MIN(MaximumPowerIndex,ROUND(G1575*100,0)))</f>
        <v>1989.5399999999977</v>
      </c>
      <c r="K1575" s="3">
        <f>MIN(J1575-M1575+N1575,'Power Look Up'!$F$4)</f>
        <v>2000</v>
      </c>
      <c r="M1575" s="50">
        <f t="array" ref="M1575">_xlfn.SUM(_xlfn.NORM.DIST($S$3:$S$1003,$G1575,$P1575,FALSE)*WindSpeedStep*$T$3:$T$1003)</f>
        <v>1979.8274253318762</v>
      </c>
      <c r="N1575" s="50">
        <f t="array" ref="N1575">_xlfn.SUM(_xlfn.NORM.DIST($S$3:$S$1003,$G1575,$Q1575,FALSE)*WindSpeedStep*$T$3:$T$1003)</f>
        <v>2021.6943050059529</v>
      </c>
      <c r="P1575" s="42">
        <f t="shared" si="72"/>
        <v>1.2140465827976115</v>
      </c>
      <c r="Q1575" s="42">
        <f t="shared" si="74"/>
        <v>0.30757133453738311</v>
      </c>
    </row>
    <row r="1576" spans="5:17" x14ac:dyDescent="0.2">
      <c r="E1576" s="15">
        <v>41227.597222222219</v>
      </c>
      <c r="F1576" s="21">
        <v>12.16386524181244</v>
      </c>
      <c r="G1576" s="21">
        <v>12.076260866494474</v>
      </c>
      <c r="H1576" s="24">
        <v>2.6307427255936894E-2</v>
      </c>
      <c r="I1576" s="3">
        <f t="shared" si="73"/>
        <v>1989.7599999999977</v>
      </c>
      <c r="J1576" s="3">
        <f>INDEX(PowerArray,MIN(MaximumPowerIndex,ROUND(G1576*100,0)))</f>
        <v>1988.8799999999976</v>
      </c>
      <c r="K1576" s="3">
        <f>MIN(J1576-M1576+N1576,'Power Look Up'!$F$4)</f>
        <v>2000</v>
      </c>
      <c r="M1576" s="50">
        <f t="array" ref="M1576">_xlfn.SUM(_xlfn.NORM.DIST($S$3:$S$1003,$G1576,$P1576,FALSE)*WindSpeedStep*$T$3:$T$1003)</f>
        <v>1976.8492181442339</v>
      </c>
      <c r="N1576" s="50">
        <f t="array" ref="N1576">_xlfn.SUM(_xlfn.NORM.DIST($S$3:$S$1003,$G1576,$Q1576,FALSE)*WindSpeedStep*$T$3:$T$1003)</f>
        <v>2022.6611618599923</v>
      </c>
      <c r="P1576" s="42">
        <f t="shared" si="72"/>
        <v>1.2076260866494475</v>
      </c>
      <c r="Q1576" s="42">
        <f t="shared" si="74"/>
        <v>0.31769535426902085</v>
      </c>
    </row>
    <row r="1577" spans="5:17" x14ac:dyDescent="0.2">
      <c r="E1577" s="15">
        <v>41227.604166666664</v>
      </c>
      <c r="F1577" s="21">
        <v>12.37556081168232</v>
      </c>
      <c r="G1577" s="21">
        <v>12.268624756418646</v>
      </c>
      <c r="H1577" s="24">
        <v>2.9897634994506775E-2</v>
      </c>
      <c r="I1577" s="3">
        <f t="shared" si="73"/>
        <v>1992.1799999999976</v>
      </c>
      <c r="J1577" s="3">
        <f>INDEX(PowerArray,MIN(MaximumPowerIndex,ROUND(G1577*100,0)))</f>
        <v>1990.9699999999975</v>
      </c>
      <c r="K1577" s="3">
        <f>MIN(J1577-M1577+N1577,'Power Look Up'!$F$4)</f>
        <v>2000</v>
      </c>
      <c r="M1577" s="50">
        <f t="array" ref="M1577">_xlfn.SUM(_xlfn.NORM.DIST($S$3:$S$1003,$G1577,$P1577,FALSE)*WindSpeedStep*$T$3:$T$1003)</f>
        <v>1984.9968241062381</v>
      </c>
      <c r="N1577" s="50">
        <f t="array" ref="N1577">_xlfn.SUM(_xlfn.NORM.DIST($S$3:$S$1003,$G1577,$Q1577,FALSE)*WindSpeedStep*$T$3:$T$1003)</f>
        <v>2019.6110720226382</v>
      </c>
      <c r="P1577" s="42">
        <f t="shared" si="72"/>
        <v>1.2268624756418647</v>
      </c>
      <c r="Q1577" s="42">
        <f t="shared" si="74"/>
        <v>0.36680286485197428</v>
      </c>
    </row>
    <row r="1578" spans="5:17" x14ac:dyDescent="0.2">
      <c r="E1578" s="15">
        <v>41227.611111111109</v>
      </c>
      <c r="F1578" s="21">
        <v>11.919640395808537</v>
      </c>
      <c r="G1578" s="21">
        <v>11.849393242090763</v>
      </c>
      <c r="H1578" s="24">
        <v>3.0202253427594309E-2</v>
      </c>
      <c r="I1578" s="3">
        <f t="shared" si="73"/>
        <v>1981.2799999999825</v>
      </c>
      <c r="J1578" s="3">
        <f>INDEX(PowerArray,MIN(MaximumPowerIndex,ROUND(G1578*100,0)))</f>
        <v>1975.3999999999826</v>
      </c>
      <c r="K1578" s="3">
        <f>MIN(J1578-M1578+N1578,'Power Look Up'!$F$4)</f>
        <v>2000</v>
      </c>
      <c r="M1578" s="50">
        <f t="array" ref="M1578">_xlfn.SUM(_xlfn.NORM.DIST($S$3:$S$1003,$G1578,$P1578,FALSE)*WindSpeedStep*$T$3:$T$1003)</f>
        <v>1963.9244418998371</v>
      </c>
      <c r="N1578" s="50">
        <f t="array" ref="N1578">_xlfn.SUM(_xlfn.NORM.DIST($S$3:$S$1003,$G1578,$Q1578,FALSE)*WindSpeedStep*$T$3:$T$1003)</f>
        <v>2025.5765969917163</v>
      </c>
      <c r="P1578" s="42">
        <f t="shared" si="72"/>
        <v>1.1849393242090762</v>
      </c>
      <c r="Q1578" s="42">
        <f t="shared" si="74"/>
        <v>0.35787837766084857</v>
      </c>
    </row>
    <row r="1579" spans="5:17" x14ac:dyDescent="0.2">
      <c r="E1579" s="15">
        <v>41227.618055555555</v>
      </c>
      <c r="F1579" s="21">
        <v>12.008086390771648</v>
      </c>
      <c r="G1579" s="21">
        <v>11.960317984540303</v>
      </c>
      <c r="H1579" s="24">
        <v>2.8314253323601494E-2</v>
      </c>
      <c r="I1579" s="3">
        <f t="shared" si="73"/>
        <v>1988.1099999999976</v>
      </c>
      <c r="J1579" s="3">
        <f>INDEX(PowerArray,MIN(MaximumPowerIndex,ROUND(G1579*100,0)))</f>
        <v>1984.6399999999824</v>
      </c>
      <c r="K1579" s="3">
        <f>MIN(J1579-M1579+N1579,'Power Look Up'!$F$4)</f>
        <v>2000</v>
      </c>
      <c r="M1579" s="50">
        <f t="array" ref="M1579">_xlfn.SUM(_xlfn.NORM.DIST($S$3:$S$1003,$G1579,$P1579,FALSE)*WindSpeedStep*$T$3:$T$1003)</f>
        <v>1970.7397864588029</v>
      </c>
      <c r="N1579" s="50">
        <f t="array" ref="N1579">_xlfn.SUM(_xlfn.NORM.DIST($S$3:$S$1003,$G1579,$Q1579,FALSE)*WindSpeedStep*$T$3:$T$1003)</f>
        <v>2024.2921498847909</v>
      </c>
      <c r="P1579" s="42">
        <f t="shared" si="72"/>
        <v>1.1960317984540303</v>
      </c>
      <c r="Q1579" s="42">
        <f t="shared" si="74"/>
        <v>0.33864747324510103</v>
      </c>
    </row>
    <row r="1580" spans="5:17" x14ac:dyDescent="0.2">
      <c r="E1580" s="15">
        <v>41227.625</v>
      </c>
      <c r="F1580" s="21">
        <v>11.957614614868712</v>
      </c>
      <c r="G1580" s="21">
        <v>11.888171921950727</v>
      </c>
      <c r="H1580" s="24">
        <v>3.512406224212565E-2</v>
      </c>
      <c r="I1580" s="3">
        <f t="shared" si="73"/>
        <v>1984.6399999999824</v>
      </c>
      <c r="J1580" s="3">
        <f>INDEX(PowerArray,MIN(MaximumPowerIndex,ROUND(G1580*100,0)))</f>
        <v>1978.7599999999825</v>
      </c>
      <c r="K1580" s="3">
        <f>MIN(J1580-M1580+N1580,'Power Look Up'!$F$4)</f>
        <v>2000</v>
      </c>
      <c r="M1580" s="50">
        <f t="array" ref="M1580">_xlfn.SUM(_xlfn.NORM.DIST($S$3:$S$1003,$G1580,$P1580,FALSE)*WindSpeedStep*$T$3:$T$1003)</f>
        <v>1966.42151342848</v>
      </c>
      <c r="N1580" s="50">
        <f t="array" ref="N1580">_xlfn.SUM(_xlfn.NORM.DIST($S$3:$S$1003,$G1580,$Q1580,FALSE)*WindSpeedStep*$T$3:$T$1003)</f>
        <v>2024.4248303328275</v>
      </c>
      <c r="P1580" s="42">
        <f t="shared" si="72"/>
        <v>1.1888171921950728</v>
      </c>
      <c r="Q1580" s="42">
        <f t="shared" si="74"/>
        <v>0.41756089053168788</v>
      </c>
    </row>
    <row r="1581" spans="5:17" x14ac:dyDescent="0.2">
      <c r="E1581" s="15">
        <v>41227.631944444445</v>
      </c>
      <c r="F1581" s="21">
        <v>11.109513097059596</v>
      </c>
      <c r="G1581" s="21">
        <v>11.073778183032159</v>
      </c>
      <c r="H1581" s="24">
        <v>4.6806731803361458E-2</v>
      </c>
      <c r="I1581" s="3">
        <f t="shared" si="73"/>
        <v>1913.2399999999839</v>
      </c>
      <c r="J1581" s="3">
        <f>INDEX(PowerArray,MIN(MaximumPowerIndex,ROUND(G1581*100,0)))</f>
        <v>1909.879999999984</v>
      </c>
      <c r="K1581" s="3">
        <f>MIN(J1581-M1581+N1581,'Power Look Up'!$F$4)</f>
        <v>2000</v>
      </c>
      <c r="M1581" s="50">
        <f t="array" ref="M1581">_xlfn.SUM(_xlfn.NORM.DIST($S$3:$S$1003,$G1581,$P1581,FALSE)*WindSpeedStep*$T$3:$T$1003)</f>
        <v>1880.778359997767</v>
      </c>
      <c r="N1581" s="50">
        <f t="array" ref="N1581">_xlfn.SUM(_xlfn.NORM.DIST($S$3:$S$1003,$G1581,$Q1581,FALSE)*WindSpeedStep*$T$3:$T$1003)</f>
        <v>1974.6219467375261</v>
      </c>
      <c r="P1581" s="42">
        <f t="shared" si="72"/>
        <v>1.1073778183032159</v>
      </c>
      <c r="Q1581" s="42">
        <f t="shared" si="74"/>
        <v>0.51832736546310165</v>
      </c>
    </row>
    <row r="1582" spans="5:17" x14ac:dyDescent="0.2">
      <c r="E1582" s="15">
        <v>41227.638888888891</v>
      </c>
      <c r="F1582" s="21">
        <v>11.491280336693423</v>
      </c>
      <c r="G1582" s="21">
        <v>11.361547810791814</v>
      </c>
      <c r="H1582" s="24">
        <v>3.3938776931119685E-2</v>
      </c>
      <c r="I1582" s="3">
        <f t="shared" si="73"/>
        <v>1945.1599999999833</v>
      </c>
      <c r="J1582" s="3">
        <f>INDEX(PowerArray,MIN(MaximumPowerIndex,ROUND(G1582*100,0)))</f>
        <v>1934.2399999999834</v>
      </c>
      <c r="K1582" s="3">
        <f>MIN(J1582-M1582+N1582,'Power Look Up'!$F$4)</f>
        <v>2000</v>
      </c>
      <c r="M1582" s="50">
        <f t="array" ref="M1582">_xlfn.SUM(_xlfn.NORM.DIST($S$3:$S$1003,$G1582,$P1582,FALSE)*WindSpeedStep*$T$3:$T$1003)</f>
        <v>1919.9783795491478</v>
      </c>
      <c r="N1582" s="50">
        <f t="array" ref="N1582">_xlfn.SUM(_xlfn.NORM.DIST($S$3:$S$1003,$G1582,$Q1582,FALSE)*WindSpeedStep*$T$3:$T$1003)</f>
        <v>2019.771690900463</v>
      </c>
      <c r="P1582" s="42">
        <f t="shared" si="72"/>
        <v>1.1361547810791814</v>
      </c>
      <c r="Q1582" s="42">
        <f t="shared" si="74"/>
        <v>0.38559703674271456</v>
      </c>
    </row>
    <row r="1583" spans="5:17" x14ac:dyDescent="0.2">
      <c r="E1583" s="15">
        <v>41227.645833333336</v>
      </c>
      <c r="F1583" s="21">
        <v>11.885676436760264</v>
      </c>
      <c r="G1583" s="21">
        <v>11.748520885754967</v>
      </c>
      <c r="H1583" s="24">
        <v>4.2908790485214753E-2</v>
      </c>
      <c r="I1583" s="3">
        <f t="shared" si="73"/>
        <v>1978.7599999999825</v>
      </c>
      <c r="J1583" s="3">
        <f>INDEX(PowerArray,MIN(MaximumPowerIndex,ROUND(G1583*100,0)))</f>
        <v>1966.9999999999827</v>
      </c>
      <c r="K1583" s="3">
        <f>MIN(J1583-M1583+N1583,'Power Look Up'!$F$4)</f>
        <v>2000</v>
      </c>
      <c r="M1583" s="50">
        <f t="array" ref="M1583">_xlfn.SUM(_xlfn.NORM.DIST($S$3:$S$1003,$G1583,$P1583,FALSE)*WindSpeedStep*$T$3:$T$1003)</f>
        <v>1956.8141695600134</v>
      </c>
      <c r="N1583" s="50">
        <f t="array" ref="N1583">_xlfn.SUM(_xlfn.NORM.DIST($S$3:$S$1003,$G1583,$Q1583,FALSE)*WindSpeedStep*$T$3:$T$1003)</f>
        <v>2021.7684162776677</v>
      </c>
      <c r="P1583" s="42">
        <f t="shared" si="72"/>
        <v>1.1748520885754967</v>
      </c>
      <c r="Q1583" s="42">
        <f t="shared" si="74"/>
        <v>0.50411482119802953</v>
      </c>
    </row>
    <row r="1584" spans="5:17" x14ac:dyDescent="0.2">
      <c r="E1584" s="15">
        <v>41227.652777777781</v>
      </c>
      <c r="F1584" s="21">
        <v>12.957946413856769</v>
      </c>
      <c r="G1584" s="21">
        <v>12.838572787762994</v>
      </c>
      <c r="H1584" s="24">
        <v>2.2380089463086856E-2</v>
      </c>
      <c r="I1584" s="3">
        <f t="shared" si="73"/>
        <v>1998.5599999999974</v>
      </c>
      <c r="J1584" s="3">
        <f>INDEX(PowerArray,MIN(MaximumPowerIndex,ROUND(G1584*100,0)))</f>
        <v>1997.2399999999975</v>
      </c>
      <c r="K1584" s="3">
        <f>MIN(J1584-M1584+N1584,'Power Look Up'!$F$4)</f>
        <v>2000</v>
      </c>
      <c r="M1584" s="50">
        <f t="array" ref="M1584">_xlfn.SUM(_xlfn.NORM.DIST($S$3:$S$1003,$G1584,$P1584,FALSE)*WindSpeedStep*$T$3:$T$1003)</f>
        <v>1998.5138282376897</v>
      </c>
      <c r="N1584" s="50">
        <f t="array" ref="N1584">_xlfn.SUM(_xlfn.NORM.DIST($S$3:$S$1003,$G1584,$Q1584,FALSE)*WindSpeedStep*$T$3:$T$1003)</f>
        <v>2010.6987100957879</v>
      </c>
      <c r="P1584" s="42">
        <f t="shared" si="72"/>
        <v>1.2838572787762994</v>
      </c>
      <c r="Q1584" s="42">
        <f t="shared" si="74"/>
        <v>0.28732840756848821</v>
      </c>
    </row>
    <row r="1585" spans="5:17" x14ac:dyDescent="0.2">
      <c r="E1585" s="15">
        <v>41227.659722222219</v>
      </c>
      <c r="F1585" s="21">
        <v>12.799698997774488</v>
      </c>
      <c r="G1585" s="21">
        <v>12.615676356545478</v>
      </c>
      <c r="H1585" s="24">
        <v>3.2032003258145959E-2</v>
      </c>
      <c r="I1585" s="3">
        <f t="shared" si="73"/>
        <v>1996.7999999999975</v>
      </c>
      <c r="J1585" s="3">
        <f>INDEX(PowerArray,MIN(MaximumPowerIndex,ROUND(G1585*100,0)))</f>
        <v>1994.8199999999974</v>
      </c>
      <c r="K1585" s="3">
        <f>MIN(J1585-M1585+N1585,'Power Look Up'!$F$4)</f>
        <v>2000</v>
      </c>
      <c r="M1585" s="50">
        <f t="array" ref="M1585">_xlfn.SUM(_xlfn.NORM.DIST($S$3:$S$1003,$G1585,$P1585,FALSE)*WindSpeedStep*$T$3:$T$1003)</f>
        <v>1994.7364993172973</v>
      </c>
      <c r="N1585" s="50">
        <f t="array" ref="N1585">_xlfn.SUM(_xlfn.NORM.DIST($S$3:$S$1003,$G1585,$Q1585,FALSE)*WindSpeedStep*$T$3:$T$1003)</f>
        <v>2014.2716031384111</v>
      </c>
      <c r="P1585" s="42">
        <f t="shared" si="72"/>
        <v>1.261567635654548</v>
      </c>
      <c r="Q1585" s="42">
        <f t="shared" si="74"/>
        <v>0.4041053861565797</v>
      </c>
    </row>
    <row r="1586" spans="5:17" x14ac:dyDescent="0.2">
      <c r="E1586" s="15">
        <v>41227.666666666664</v>
      </c>
      <c r="F1586" s="21">
        <v>12.878895551507599</v>
      </c>
      <c r="G1586" s="21">
        <v>12.703301162467016</v>
      </c>
      <c r="H1586" s="24">
        <v>3.5717348445003315E-2</v>
      </c>
      <c r="I1586" s="3">
        <f t="shared" si="73"/>
        <v>1997.6799999999976</v>
      </c>
      <c r="J1586" s="3">
        <f>INDEX(PowerArray,MIN(MaximumPowerIndex,ROUND(G1586*100,0)))</f>
        <v>1995.6999999999975</v>
      </c>
      <c r="K1586" s="3">
        <f>MIN(J1586-M1586+N1586,'Power Look Up'!$F$4)</f>
        <v>2000</v>
      </c>
      <c r="M1586" s="50">
        <f t="array" ref="M1586">_xlfn.SUM(_xlfn.NORM.DIST($S$3:$S$1003,$G1586,$P1586,FALSE)*WindSpeedStep*$T$3:$T$1003)</f>
        <v>1996.4113174184756</v>
      </c>
      <c r="N1586" s="50">
        <f t="array" ref="N1586">_xlfn.SUM(_xlfn.NORM.DIST($S$3:$S$1003,$G1586,$Q1586,FALSE)*WindSpeedStep*$T$3:$T$1003)</f>
        <v>2013.1567814825421</v>
      </c>
      <c r="P1586" s="42">
        <f t="shared" si="72"/>
        <v>1.2703301162467016</v>
      </c>
      <c r="Q1586" s="42">
        <f t="shared" si="74"/>
        <v>0.45372823402165008</v>
      </c>
    </row>
    <row r="1587" spans="5:17" x14ac:dyDescent="0.2">
      <c r="E1587" s="15">
        <v>41227.673611111109</v>
      </c>
      <c r="F1587" s="21">
        <v>13.474026553097188</v>
      </c>
      <c r="G1587" s="21">
        <v>13.303320948086366</v>
      </c>
      <c r="H1587" s="24">
        <v>2.3007227926884432E-2</v>
      </c>
      <c r="I1587" s="3">
        <f t="shared" si="73"/>
        <v>1999.4699999999998</v>
      </c>
      <c r="J1587" s="3">
        <f>INDEX(PowerArray,MIN(MaximumPowerIndex,ROUND(G1587*100,0)))</f>
        <v>1999.2999999999997</v>
      </c>
      <c r="K1587" s="3">
        <f>MIN(J1587-M1587+N1587,'Power Look Up'!$F$4)</f>
        <v>2000</v>
      </c>
      <c r="M1587" s="50">
        <f t="array" ref="M1587">_xlfn.SUM(_xlfn.NORM.DIST($S$3:$S$1003,$G1587,$P1587,FALSE)*WindSpeedStep*$T$3:$T$1003)</f>
        <v>2002.4673710922054</v>
      </c>
      <c r="N1587" s="50">
        <f t="array" ref="N1587">_xlfn.SUM(_xlfn.NORM.DIST($S$3:$S$1003,$G1587,$Q1587,FALSE)*WindSpeedStep*$T$3:$T$1003)</f>
        <v>2005.9790116145352</v>
      </c>
      <c r="P1587" s="42">
        <f t="shared" si="72"/>
        <v>1.3303320948086368</v>
      </c>
      <c r="Q1587" s="42">
        <f t="shared" si="74"/>
        <v>0.3060725372371193</v>
      </c>
    </row>
    <row r="1588" spans="5:17" x14ac:dyDescent="0.2">
      <c r="E1588" s="15">
        <v>41227.680555555555</v>
      </c>
      <c r="F1588" s="21">
        <v>13.050489953149583</v>
      </c>
      <c r="G1588" s="21">
        <v>12.968890409520762</v>
      </c>
      <c r="H1588" s="24">
        <v>3.9845247332994126E-2</v>
      </c>
      <c r="I1588" s="3">
        <f t="shared" si="73"/>
        <v>1999.0499999999997</v>
      </c>
      <c r="J1588" s="3">
        <f>INDEX(PowerArray,MIN(MaximumPowerIndex,ROUND(G1588*100,0)))</f>
        <v>1998.6699999999973</v>
      </c>
      <c r="K1588" s="3">
        <f>MIN(J1588-M1588+N1588,'Power Look Up'!$F$4)</f>
        <v>2000</v>
      </c>
      <c r="M1588" s="50">
        <f t="array" ref="M1588">_xlfn.SUM(_xlfn.NORM.DIST($S$3:$S$1003,$G1588,$P1588,FALSE)*WindSpeedStep*$T$3:$T$1003)</f>
        <v>2000.0678221604139</v>
      </c>
      <c r="N1588" s="50">
        <f t="array" ref="N1588">_xlfn.SUM(_xlfn.NORM.DIST($S$3:$S$1003,$G1588,$Q1588,FALSE)*WindSpeedStep*$T$3:$T$1003)</f>
        <v>2010.0662836804397</v>
      </c>
      <c r="P1588" s="42">
        <f t="shared" si="72"/>
        <v>1.2968890409520764</v>
      </c>
      <c r="Q1588" s="42">
        <f t="shared" si="74"/>
        <v>0.51674864600185022</v>
      </c>
    </row>
    <row r="1589" spans="5:17" x14ac:dyDescent="0.2">
      <c r="E1589" s="15">
        <v>41227.6875</v>
      </c>
      <c r="F1589" s="21">
        <v>12.703202252603068</v>
      </c>
      <c r="G1589" s="21">
        <v>12.609890032066907</v>
      </c>
      <c r="H1589" s="24">
        <v>2.5977701798172843E-2</v>
      </c>
      <c r="I1589" s="3">
        <f t="shared" si="73"/>
        <v>1995.6999999999975</v>
      </c>
      <c r="J1589" s="3">
        <f>INDEX(PowerArray,MIN(MaximumPowerIndex,ROUND(G1589*100,0)))</f>
        <v>1994.7099999999975</v>
      </c>
      <c r="K1589" s="3">
        <f>MIN(J1589-M1589+N1589,'Power Look Up'!$F$4)</f>
        <v>2000</v>
      </c>
      <c r="M1589" s="50">
        <f t="array" ref="M1589">_xlfn.SUM(_xlfn.NORM.DIST($S$3:$S$1003,$G1589,$P1589,FALSE)*WindSpeedStep*$T$3:$T$1003)</f>
        <v>1994.6163285361006</v>
      </c>
      <c r="N1589" s="50">
        <f t="array" ref="N1589">_xlfn.SUM(_xlfn.NORM.DIST($S$3:$S$1003,$G1589,$Q1589,FALSE)*WindSpeedStep*$T$3:$T$1003)</f>
        <v>2014.1943098259396</v>
      </c>
      <c r="P1589" s="42">
        <f t="shared" si="72"/>
        <v>1.2609890032066908</v>
      </c>
      <c r="Q1589" s="42">
        <f t="shared" si="74"/>
        <v>0.32757596296078628</v>
      </c>
    </row>
    <row r="1590" spans="5:17" x14ac:dyDescent="0.2">
      <c r="E1590" s="15">
        <v>41227.694444444445</v>
      </c>
      <c r="F1590" s="21">
        <v>12.864429756378518</v>
      </c>
      <c r="G1590" s="21">
        <v>12.739217471612543</v>
      </c>
      <c r="H1590" s="24">
        <v>2.7206802526669391E-2</v>
      </c>
      <c r="I1590" s="3">
        <f t="shared" si="73"/>
        <v>1997.4599999999975</v>
      </c>
      <c r="J1590" s="3">
        <f>INDEX(PowerArray,MIN(MaximumPowerIndex,ROUND(G1590*100,0)))</f>
        <v>1996.1399999999976</v>
      </c>
      <c r="K1590" s="3">
        <f>MIN(J1590-M1590+N1590,'Power Look Up'!$F$4)</f>
        <v>2000</v>
      </c>
      <c r="M1590" s="50">
        <f t="array" ref="M1590">_xlfn.SUM(_xlfn.NORM.DIST($S$3:$S$1003,$G1590,$P1590,FALSE)*WindSpeedStep*$T$3:$T$1003)</f>
        <v>1997.0235608574958</v>
      </c>
      <c r="N1590" s="50">
        <f t="array" ref="N1590">_xlfn.SUM(_xlfn.NORM.DIST($S$3:$S$1003,$G1590,$Q1590,FALSE)*WindSpeedStep*$T$3:$T$1003)</f>
        <v>2012.3078538083525</v>
      </c>
      <c r="P1590" s="42">
        <f t="shared" si="72"/>
        <v>1.2739217471612543</v>
      </c>
      <c r="Q1590" s="42">
        <f t="shared" si="74"/>
        <v>0.34659337409445901</v>
      </c>
    </row>
    <row r="1591" spans="5:17" x14ac:dyDescent="0.2">
      <c r="E1591" s="15">
        <v>41227.701388888891</v>
      </c>
      <c r="F1591" s="21">
        <v>12.798686460542113</v>
      </c>
      <c r="G1591" s="21">
        <v>12.70229487281653</v>
      </c>
      <c r="H1591" s="24">
        <v>2.9690546851938771E-2</v>
      </c>
      <c r="I1591" s="3">
        <f t="shared" si="73"/>
        <v>1996.7999999999975</v>
      </c>
      <c r="J1591" s="3">
        <f>INDEX(PowerArray,MIN(MaximumPowerIndex,ROUND(G1591*100,0)))</f>
        <v>1995.6999999999975</v>
      </c>
      <c r="K1591" s="3">
        <f>MIN(J1591-M1591+N1591,'Power Look Up'!$F$4)</f>
        <v>2000</v>
      </c>
      <c r="M1591" s="50">
        <f t="array" ref="M1591">_xlfn.SUM(_xlfn.NORM.DIST($S$3:$S$1003,$G1591,$P1591,FALSE)*WindSpeedStep*$T$3:$T$1003)</f>
        <v>1996.3935659916776</v>
      </c>
      <c r="N1591" s="50">
        <f t="array" ref="N1591">_xlfn.SUM(_xlfn.NORM.DIST($S$3:$S$1003,$G1591,$Q1591,FALSE)*WindSpeedStep*$T$3:$T$1003)</f>
        <v>2012.934789504021</v>
      </c>
      <c r="P1591" s="42">
        <f t="shared" si="72"/>
        <v>1.2702294872816531</v>
      </c>
      <c r="Q1591" s="42">
        <f t="shared" si="74"/>
        <v>0.37713808104850083</v>
      </c>
    </row>
    <row r="1592" spans="5:17" x14ac:dyDescent="0.2">
      <c r="E1592" s="15">
        <v>41227.708333333336</v>
      </c>
      <c r="F1592" s="21">
        <v>12.370331740443907</v>
      </c>
      <c r="G1592" s="21">
        <v>12.266316807969568</v>
      </c>
      <c r="H1592" s="24">
        <v>2.5059958496220225E-2</v>
      </c>
      <c r="I1592" s="3">
        <f t="shared" si="73"/>
        <v>1992.0699999999977</v>
      </c>
      <c r="J1592" s="3">
        <f>INDEX(PowerArray,MIN(MaximumPowerIndex,ROUND(G1592*100,0)))</f>
        <v>1990.9699999999975</v>
      </c>
      <c r="K1592" s="3">
        <f>MIN(J1592-M1592+N1592,'Power Look Up'!$F$4)</f>
        <v>2000</v>
      </c>
      <c r="M1592" s="50">
        <f t="array" ref="M1592">_xlfn.SUM(_xlfn.NORM.DIST($S$3:$S$1003,$G1592,$P1592,FALSE)*WindSpeedStep*$T$3:$T$1003)</f>
        <v>1984.9122562557327</v>
      </c>
      <c r="N1592" s="50">
        <f t="array" ref="N1592">_xlfn.SUM(_xlfn.NORM.DIST($S$3:$S$1003,$G1592,$Q1592,FALSE)*WindSpeedStep*$T$3:$T$1003)</f>
        <v>2019.7036198609987</v>
      </c>
      <c r="P1592" s="42">
        <f t="shared" si="72"/>
        <v>1.2266316807969568</v>
      </c>
      <c r="Q1592" s="42">
        <f t="shared" si="74"/>
        <v>0.30739339010920591</v>
      </c>
    </row>
    <row r="1593" spans="5:17" x14ac:dyDescent="0.2">
      <c r="E1593" s="15">
        <v>41227.715277777781</v>
      </c>
      <c r="F1593" s="21">
        <v>11.794779878901332</v>
      </c>
      <c r="G1593" s="21">
        <v>11.725360268096603</v>
      </c>
      <c r="H1593" s="24">
        <v>2.6282813514352424E-2</v>
      </c>
      <c r="I1593" s="3">
        <f t="shared" si="73"/>
        <v>1970.3599999999826</v>
      </c>
      <c r="J1593" s="3">
        <f>INDEX(PowerArray,MIN(MaximumPowerIndex,ROUND(G1593*100,0)))</f>
        <v>1965.3199999999827</v>
      </c>
      <c r="K1593" s="3">
        <f>MIN(J1593-M1593+N1593,'Power Look Up'!$F$4)</f>
        <v>2000</v>
      </c>
      <c r="M1593" s="50">
        <f t="array" ref="M1593">_xlfn.SUM(_xlfn.NORM.DIST($S$3:$S$1003,$G1593,$P1593,FALSE)*WindSpeedStep*$T$3:$T$1003)</f>
        <v>1955.0501219304779</v>
      </c>
      <c r="N1593" s="50">
        <f t="array" ref="N1593">_xlfn.SUM(_xlfn.NORM.DIST($S$3:$S$1003,$G1593,$Q1593,FALSE)*WindSpeedStep*$T$3:$T$1003)</f>
        <v>2027.3970279796476</v>
      </c>
      <c r="P1593" s="42">
        <f t="shared" si="72"/>
        <v>1.1725360268096603</v>
      </c>
      <c r="Q1593" s="42">
        <f t="shared" si="74"/>
        <v>0.30817545731498036</v>
      </c>
    </row>
    <row r="1594" spans="5:17" x14ac:dyDescent="0.2">
      <c r="E1594" s="15">
        <v>41227.722222222219</v>
      </c>
      <c r="F1594" s="21">
        <v>12.077129337509158</v>
      </c>
      <c r="G1594" s="21">
        <v>12.024767024130176</v>
      </c>
      <c r="H1594" s="24">
        <v>2.9808408102570509E-2</v>
      </c>
      <c r="I1594" s="3">
        <f t="shared" si="73"/>
        <v>1988.8799999999976</v>
      </c>
      <c r="J1594" s="3">
        <f>INDEX(PowerArray,MIN(MaximumPowerIndex,ROUND(G1594*100,0)))</f>
        <v>1988.2199999999978</v>
      </c>
      <c r="K1594" s="3">
        <f>MIN(J1594-M1594+N1594,'Power Look Up'!$F$4)</f>
        <v>2000</v>
      </c>
      <c r="M1594" s="50">
        <f t="array" ref="M1594">_xlfn.SUM(_xlfn.NORM.DIST($S$3:$S$1003,$G1594,$P1594,FALSE)*WindSpeedStep*$T$3:$T$1003)</f>
        <v>1974.2566107484886</v>
      </c>
      <c r="N1594" s="50">
        <f t="array" ref="N1594">_xlfn.SUM(_xlfn.NORM.DIST($S$3:$S$1003,$G1594,$Q1594,FALSE)*WindSpeedStep*$T$3:$T$1003)</f>
        <v>2023.3078156220392</v>
      </c>
      <c r="P1594" s="42">
        <f t="shared" si="72"/>
        <v>1.2024767024130176</v>
      </c>
      <c r="Q1594" s="42">
        <f t="shared" si="74"/>
        <v>0.3584391627936046</v>
      </c>
    </row>
    <row r="1595" spans="5:17" x14ac:dyDescent="0.2">
      <c r="E1595" s="15">
        <v>41227.729166666664</v>
      </c>
      <c r="F1595" s="21">
        <v>12.308556009872706</v>
      </c>
      <c r="G1595" s="21">
        <v>12.255731746616203</v>
      </c>
      <c r="H1595" s="24">
        <v>2.8435504515660862E-2</v>
      </c>
      <c r="I1595" s="3">
        <f t="shared" si="73"/>
        <v>1991.4099999999976</v>
      </c>
      <c r="J1595" s="3">
        <f>INDEX(PowerArray,MIN(MaximumPowerIndex,ROUND(G1595*100,0)))</f>
        <v>1990.8599999999976</v>
      </c>
      <c r="K1595" s="3">
        <f>MIN(J1595-M1595+N1595,'Power Look Up'!$F$4)</f>
        <v>2000</v>
      </c>
      <c r="M1595" s="50">
        <f t="array" ref="M1595">_xlfn.SUM(_xlfn.NORM.DIST($S$3:$S$1003,$G1595,$P1595,FALSE)*WindSpeedStep*$T$3:$T$1003)</f>
        <v>1984.520561800241</v>
      </c>
      <c r="N1595" s="50">
        <f t="array" ref="N1595">_xlfn.SUM(_xlfn.NORM.DIST($S$3:$S$1003,$G1595,$Q1595,FALSE)*WindSpeedStep*$T$3:$T$1003)</f>
        <v>2019.832270013163</v>
      </c>
      <c r="P1595" s="42">
        <f t="shared" si="72"/>
        <v>1.2255731746616203</v>
      </c>
      <c r="Q1595" s="42">
        <f t="shared" si="74"/>
        <v>0.34849791542363323</v>
      </c>
    </row>
    <row r="1596" spans="5:17" x14ac:dyDescent="0.2">
      <c r="E1596" s="15">
        <v>41227.736111111109</v>
      </c>
      <c r="F1596" s="21">
        <v>11.914179194417885</v>
      </c>
      <c r="G1596" s="21">
        <v>11.86788839765884</v>
      </c>
      <c r="H1596" s="24">
        <v>2.4340745196771325E-2</v>
      </c>
      <c r="I1596" s="3">
        <f t="shared" si="73"/>
        <v>1980.4399999999823</v>
      </c>
      <c r="J1596" s="3">
        <f>INDEX(PowerArray,MIN(MaximumPowerIndex,ROUND(G1596*100,0)))</f>
        <v>1977.0799999999824</v>
      </c>
      <c r="K1596" s="3">
        <f>MIN(J1596-M1596+N1596,'Power Look Up'!$F$4)</f>
        <v>2000</v>
      </c>
      <c r="M1596" s="50">
        <f t="array" ref="M1596">_xlfn.SUM(_xlfn.NORM.DIST($S$3:$S$1003,$G1596,$P1596,FALSE)*WindSpeedStep*$T$3:$T$1003)</f>
        <v>1965.1311899040786</v>
      </c>
      <c r="N1596" s="50">
        <f t="array" ref="N1596">_xlfn.SUM(_xlfn.NORM.DIST($S$3:$S$1003,$G1596,$Q1596,FALSE)*WindSpeedStep*$T$3:$T$1003)</f>
        <v>2025.7426117068933</v>
      </c>
      <c r="P1596" s="42">
        <f t="shared" si="72"/>
        <v>1.1867888397658841</v>
      </c>
      <c r="Q1596" s="42">
        <f t="shared" si="74"/>
        <v>0.28887324751113252</v>
      </c>
    </row>
    <row r="1597" spans="5:17" x14ac:dyDescent="0.2">
      <c r="E1597" s="15">
        <v>41227.743055555555</v>
      </c>
      <c r="F1597" s="21">
        <v>11.996116575160364</v>
      </c>
      <c r="G1597" s="21">
        <v>11.908869666863561</v>
      </c>
      <c r="H1597" s="24">
        <v>2.334088688165795E-2</v>
      </c>
      <c r="I1597" s="3">
        <f t="shared" si="73"/>
        <v>1987.9999999999823</v>
      </c>
      <c r="J1597" s="3">
        <f>INDEX(PowerArray,MIN(MaximumPowerIndex,ROUND(G1597*100,0)))</f>
        <v>1980.4399999999823</v>
      </c>
      <c r="K1597" s="3">
        <f>MIN(J1597-M1597+N1597,'Power Look Up'!$F$4)</f>
        <v>2000</v>
      </c>
      <c r="M1597" s="50">
        <f t="array" ref="M1597">_xlfn.SUM(_xlfn.NORM.DIST($S$3:$S$1003,$G1597,$P1597,FALSE)*WindSpeedStep*$T$3:$T$1003)</f>
        <v>1967.7031297180038</v>
      </c>
      <c r="N1597" s="50">
        <f t="array" ref="N1597">_xlfn.SUM(_xlfn.NORM.DIST($S$3:$S$1003,$G1597,$Q1597,FALSE)*WindSpeedStep*$T$3:$T$1003)</f>
        <v>2025.2000223126161</v>
      </c>
      <c r="P1597" s="42">
        <f t="shared" si="72"/>
        <v>1.1908869666863562</v>
      </c>
      <c r="Q1597" s="42">
        <f t="shared" si="74"/>
        <v>0.27796357978266995</v>
      </c>
    </row>
    <row r="1598" spans="5:17" x14ac:dyDescent="0.2">
      <c r="E1598" s="15">
        <v>41227.75</v>
      </c>
      <c r="F1598" s="21">
        <v>12.220807939322894</v>
      </c>
      <c r="G1598" s="21">
        <v>12.119510171028054</v>
      </c>
      <c r="H1598" s="24">
        <v>2.2911742119687849E-2</v>
      </c>
      <c r="I1598" s="3">
        <f t="shared" si="73"/>
        <v>1990.4199999999976</v>
      </c>
      <c r="J1598" s="3">
        <f>INDEX(PowerArray,MIN(MaximumPowerIndex,ROUND(G1598*100,0)))</f>
        <v>1989.3199999999977</v>
      </c>
      <c r="K1598" s="3">
        <f>MIN(J1598-M1598+N1598,'Power Look Up'!$F$4)</f>
        <v>2000</v>
      </c>
      <c r="M1598" s="50">
        <f t="array" ref="M1598">_xlfn.SUM(_xlfn.NORM.DIST($S$3:$S$1003,$G1598,$P1598,FALSE)*WindSpeedStep*$T$3:$T$1003)</f>
        <v>1978.8854093573568</v>
      </c>
      <c r="N1598" s="50">
        <f t="array" ref="N1598">_xlfn.SUM(_xlfn.NORM.DIST($S$3:$S$1003,$G1598,$Q1598,FALSE)*WindSpeedStep*$T$3:$T$1003)</f>
        <v>2022.0666905152509</v>
      </c>
      <c r="P1598" s="42">
        <f t="shared" si="72"/>
        <v>1.2119510171028054</v>
      </c>
      <c r="Q1598" s="42">
        <f t="shared" si="74"/>
        <v>0.27767909165552873</v>
      </c>
    </row>
    <row r="1599" spans="5:17" x14ac:dyDescent="0.2">
      <c r="E1599" s="15">
        <v>41227.756944444445</v>
      </c>
      <c r="F1599" s="21">
        <v>12.12462286573929</v>
      </c>
      <c r="G1599" s="21">
        <v>12.090120712588611</v>
      </c>
      <c r="H1599" s="24">
        <v>2.5567805566635078E-2</v>
      </c>
      <c r="I1599" s="3">
        <f t="shared" si="73"/>
        <v>1989.3199999999977</v>
      </c>
      <c r="J1599" s="3">
        <f>INDEX(PowerArray,MIN(MaximumPowerIndex,ROUND(G1599*100,0)))</f>
        <v>1988.9899999999977</v>
      </c>
      <c r="K1599" s="3">
        <f>MIN(J1599-M1599+N1599,'Power Look Up'!$F$4)</f>
        <v>2000</v>
      </c>
      <c r="M1599" s="50">
        <f t="array" ref="M1599">_xlfn.SUM(_xlfn.NORM.DIST($S$3:$S$1003,$G1599,$P1599,FALSE)*WindSpeedStep*$T$3:$T$1003)</f>
        <v>1977.5154792813962</v>
      </c>
      <c r="N1599" s="50">
        <f t="array" ref="N1599">_xlfn.SUM(_xlfn.NORM.DIST($S$3:$S$1003,$G1599,$Q1599,FALSE)*WindSpeedStep*$T$3:$T$1003)</f>
        <v>2022.4670175002448</v>
      </c>
      <c r="P1599" s="42">
        <f t="shared" si="72"/>
        <v>1.2090120712588612</v>
      </c>
      <c r="Q1599" s="42">
        <f t="shared" si="74"/>
        <v>0.30911785565661315</v>
      </c>
    </row>
    <row r="1600" spans="5:17" x14ac:dyDescent="0.2">
      <c r="E1600" s="15">
        <v>41227.763888888891</v>
      </c>
      <c r="F1600" s="21">
        <v>12.264402206104663</v>
      </c>
      <c r="G1600" s="21">
        <v>12.217443738235561</v>
      </c>
      <c r="H1600" s="24">
        <v>2.6907141045630498E-2</v>
      </c>
      <c r="I1600" s="3">
        <f t="shared" si="73"/>
        <v>1990.8599999999976</v>
      </c>
      <c r="J1600" s="3">
        <f>INDEX(PowerArray,MIN(MaximumPowerIndex,ROUND(G1600*100,0)))</f>
        <v>1990.4199999999976</v>
      </c>
      <c r="K1600" s="3">
        <f>MIN(J1600-M1600+N1600,'Power Look Up'!$F$4)</f>
        <v>2000</v>
      </c>
      <c r="M1600" s="50">
        <f t="array" ref="M1600">_xlfn.SUM(_xlfn.NORM.DIST($S$3:$S$1003,$G1600,$P1600,FALSE)*WindSpeedStep*$T$3:$T$1003)</f>
        <v>1983.0501129817085</v>
      </c>
      <c r="N1600" s="50">
        <f t="array" ref="N1600">_xlfn.SUM(_xlfn.NORM.DIST($S$3:$S$1003,$G1600,$Q1600,FALSE)*WindSpeedStep*$T$3:$T$1003)</f>
        <v>2020.4585148156061</v>
      </c>
      <c r="P1600" s="42">
        <f t="shared" si="72"/>
        <v>1.2217443738235563</v>
      </c>
      <c r="Q1600" s="42">
        <f t="shared" si="74"/>
        <v>0.32873648188175936</v>
      </c>
    </row>
    <row r="1601" spans="5:17" x14ac:dyDescent="0.2">
      <c r="E1601" s="15">
        <v>41227.770833333336</v>
      </c>
      <c r="F1601" s="21">
        <v>12.255184540782508</v>
      </c>
      <c r="G1601" s="21">
        <v>12.189513173439627</v>
      </c>
      <c r="H1601" s="24">
        <v>2.4479435540253777E-2</v>
      </c>
      <c r="I1601" s="3">
        <f t="shared" si="73"/>
        <v>1990.8599999999976</v>
      </c>
      <c r="J1601" s="3">
        <f>INDEX(PowerArray,MIN(MaximumPowerIndex,ROUND(G1601*100,0)))</f>
        <v>1990.0899999999976</v>
      </c>
      <c r="K1601" s="3">
        <f>MIN(J1601-M1601+N1601,'Power Look Up'!$F$4)</f>
        <v>2000</v>
      </c>
      <c r="M1601" s="50">
        <f t="array" ref="M1601">_xlfn.SUM(_xlfn.NORM.DIST($S$3:$S$1003,$G1601,$P1601,FALSE)*WindSpeedStep*$T$3:$T$1003)</f>
        <v>1981.9229153653746</v>
      </c>
      <c r="N1601" s="50">
        <f t="array" ref="N1601">_xlfn.SUM(_xlfn.NORM.DIST($S$3:$S$1003,$G1601,$Q1601,FALSE)*WindSpeedStep*$T$3:$T$1003)</f>
        <v>2020.9384888492855</v>
      </c>
      <c r="P1601" s="42">
        <f t="shared" si="72"/>
        <v>1.2189513173439628</v>
      </c>
      <c r="Q1601" s="42">
        <f t="shared" si="74"/>
        <v>0.29839240199628958</v>
      </c>
    </row>
    <row r="1602" spans="5:17" x14ac:dyDescent="0.2">
      <c r="E1602" s="15">
        <v>41227.777777777781</v>
      </c>
      <c r="F1602" s="21">
        <v>12.396937558098905</v>
      </c>
      <c r="G1602" s="21">
        <v>12.27357651239047</v>
      </c>
      <c r="H1602" s="24">
        <v>2.7426128300362246E-2</v>
      </c>
      <c r="I1602" s="3">
        <f t="shared" si="73"/>
        <v>1992.3999999999976</v>
      </c>
      <c r="J1602" s="3">
        <f>INDEX(PowerArray,MIN(MaximumPowerIndex,ROUND(G1602*100,0)))</f>
        <v>1990.9699999999975</v>
      </c>
      <c r="K1602" s="3">
        <f>MIN(J1602-M1602+N1602,'Power Look Up'!$F$4)</f>
        <v>2000</v>
      </c>
      <c r="M1602" s="50">
        <f t="array" ref="M1602">_xlfn.SUM(_xlfn.NORM.DIST($S$3:$S$1003,$G1602,$P1602,FALSE)*WindSpeedStep*$T$3:$T$1003)</f>
        <v>1985.1772624971759</v>
      </c>
      <c r="N1602" s="50">
        <f t="array" ref="N1602">_xlfn.SUM(_xlfn.NORM.DIST($S$3:$S$1003,$G1602,$Q1602,FALSE)*WindSpeedStep*$T$3:$T$1003)</f>
        <v>2019.5611638252226</v>
      </c>
      <c r="P1602" s="42">
        <f t="shared" si="72"/>
        <v>1.2273576512390472</v>
      </c>
      <c r="Q1602" s="42">
        <f t="shared" si="74"/>
        <v>0.33661668413313361</v>
      </c>
    </row>
    <row r="1603" spans="5:17" x14ac:dyDescent="0.2">
      <c r="E1603" s="15">
        <v>41227.784722222219</v>
      </c>
      <c r="F1603" s="21">
        <v>13.127052248546757</v>
      </c>
      <c r="G1603" s="21">
        <v>12.992409594463073</v>
      </c>
      <c r="H1603" s="24">
        <v>2.7424283318431532E-2</v>
      </c>
      <c r="I1603" s="3">
        <f t="shared" si="73"/>
        <v>1999.1299999999997</v>
      </c>
      <c r="J1603" s="3">
        <f>INDEX(PowerArray,MIN(MaximumPowerIndex,ROUND(G1603*100,0)))</f>
        <v>1998.8899999999974</v>
      </c>
      <c r="K1603" s="3">
        <f>MIN(J1603-M1603+N1603,'Power Look Up'!$F$4)</f>
        <v>2000</v>
      </c>
      <c r="M1603" s="50">
        <f t="array" ref="M1603">_xlfn.SUM(_xlfn.NORM.DIST($S$3:$S$1003,$G1603,$P1603,FALSE)*WindSpeedStep*$T$3:$T$1003)</f>
        <v>2000.3054260993522</v>
      </c>
      <c r="N1603" s="50">
        <f t="array" ref="N1603">_xlfn.SUM(_xlfn.NORM.DIST($S$3:$S$1003,$G1603,$Q1603,FALSE)*WindSpeedStep*$T$3:$T$1003)</f>
        <v>2009.0767303305074</v>
      </c>
      <c r="P1603" s="42">
        <f t="shared" ref="P1603:P1666" si="75">ReferenceTurbulence*G1603</f>
        <v>1.2992409594463075</v>
      </c>
      <c r="Q1603" s="42">
        <f t="shared" si="74"/>
        <v>0.35630752170766344</v>
      </c>
    </row>
    <row r="1604" spans="5:17" x14ac:dyDescent="0.2">
      <c r="E1604" s="15">
        <v>41227.791666666664</v>
      </c>
      <c r="F1604" s="21">
        <v>12.760822832894009</v>
      </c>
      <c r="G1604" s="21">
        <v>12.665103118511579</v>
      </c>
      <c r="H1604" s="24">
        <v>2.6644049874555927E-2</v>
      </c>
      <c r="I1604" s="3">
        <f t="shared" ref="I1604:I1667" si="76">INDEX(PowerArray,MIN(MaximumPowerIndex,ROUND(F1604*100,0)))</f>
        <v>1996.3599999999974</v>
      </c>
      <c r="J1604" s="3">
        <f>INDEX(PowerArray,MIN(MaximumPowerIndex,ROUND(G1604*100,0)))</f>
        <v>1995.3699999999976</v>
      </c>
      <c r="K1604" s="3">
        <f>MIN(J1604-M1604+N1604,'Power Look Up'!$F$4)</f>
        <v>2000</v>
      </c>
      <c r="M1604" s="50">
        <f t="array" ref="M1604">_xlfn.SUM(_xlfn.NORM.DIST($S$3:$S$1003,$G1604,$P1604,FALSE)*WindSpeedStep*$T$3:$T$1003)</f>
        <v>1995.7138560111466</v>
      </c>
      <c r="N1604" s="50">
        <f t="array" ref="N1604">_xlfn.SUM(_xlfn.NORM.DIST($S$3:$S$1003,$G1604,$Q1604,FALSE)*WindSpeedStep*$T$3:$T$1003)</f>
        <v>2013.3716794859613</v>
      </c>
      <c r="P1604" s="42">
        <f t="shared" si="75"/>
        <v>1.266510311851158</v>
      </c>
      <c r="Q1604" s="42">
        <f t="shared" ref="Q1604:Q1667" si="77">G1604*H1604</f>
        <v>0.33744963915601633</v>
      </c>
    </row>
    <row r="1605" spans="5:17" x14ac:dyDescent="0.2">
      <c r="E1605" s="15">
        <v>41227.798611111109</v>
      </c>
      <c r="F1605" s="21">
        <v>12.834875127934543</v>
      </c>
      <c r="G1605" s="21">
        <v>12.732810881534668</v>
      </c>
      <c r="H1605" s="24">
        <v>2.4152942425228478E-2</v>
      </c>
      <c r="I1605" s="3">
        <f t="shared" si="76"/>
        <v>1997.1299999999974</v>
      </c>
      <c r="J1605" s="3">
        <f>INDEX(PowerArray,MIN(MaximumPowerIndex,ROUND(G1605*100,0)))</f>
        <v>1996.0299999999975</v>
      </c>
      <c r="K1605" s="3">
        <f>MIN(J1605-M1605+N1605,'Power Look Up'!$F$4)</f>
        <v>2000</v>
      </c>
      <c r="M1605" s="50">
        <f t="array" ref="M1605">_xlfn.SUM(_xlfn.NORM.DIST($S$3:$S$1003,$G1605,$P1605,FALSE)*WindSpeedStep*$T$3:$T$1003)</f>
        <v>1996.9173519494243</v>
      </c>
      <c r="N1605" s="50">
        <f t="array" ref="N1605">_xlfn.SUM(_xlfn.NORM.DIST($S$3:$S$1003,$G1605,$Q1605,FALSE)*WindSpeedStep*$T$3:$T$1003)</f>
        <v>2012.2782066019981</v>
      </c>
      <c r="P1605" s="42">
        <f t="shared" si="75"/>
        <v>1.2732810881534669</v>
      </c>
      <c r="Q1605" s="42">
        <f t="shared" si="77"/>
        <v>0.3075348481330295</v>
      </c>
    </row>
    <row r="1606" spans="5:17" x14ac:dyDescent="0.2">
      <c r="E1606" s="15">
        <v>41227.805555555555</v>
      </c>
      <c r="F1606" s="21">
        <v>13.200293354806243</v>
      </c>
      <c r="G1606" s="21">
        <v>13.091113480529868</v>
      </c>
      <c r="H1606" s="24">
        <v>2.8787239024626793E-2</v>
      </c>
      <c r="I1606" s="3">
        <f t="shared" si="76"/>
        <v>1999.1999999999998</v>
      </c>
      <c r="J1606" s="3">
        <f>INDEX(PowerArray,MIN(MaximumPowerIndex,ROUND(G1606*100,0)))</f>
        <v>1999.0899999999997</v>
      </c>
      <c r="K1606" s="3">
        <f>MIN(J1606-M1606+N1606,'Power Look Up'!$F$4)</f>
        <v>2000</v>
      </c>
      <c r="M1606" s="50">
        <f t="array" ref="M1606">_xlfn.SUM(_xlfn.NORM.DIST($S$3:$S$1003,$G1606,$P1606,FALSE)*WindSpeedStep*$T$3:$T$1003)</f>
        <v>2001.1765681653787</v>
      </c>
      <c r="N1606" s="50">
        <f t="array" ref="N1606">_xlfn.SUM(_xlfn.NORM.DIST($S$3:$S$1003,$G1606,$Q1606,FALSE)*WindSpeedStep*$T$3:$T$1003)</f>
        <v>2008.1096300225197</v>
      </c>
      <c r="P1606" s="42">
        <f t="shared" si="75"/>
        <v>1.309111348052987</v>
      </c>
      <c r="Q1606" s="42">
        <f t="shared" si="77"/>
        <v>0.37685701286252732</v>
      </c>
    </row>
    <row r="1607" spans="5:17" x14ac:dyDescent="0.2">
      <c r="E1607" s="15">
        <v>41227.8125</v>
      </c>
      <c r="F1607" s="21">
        <v>13.082276068064633</v>
      </c>
      <c r="G1607" s="21">
        <v>13.00133023024728</v>
      </c>
      <c r="H1607" s="24">
        <v>3.1340112214942317E-2</v>
      </c>
      <c r="I1607" s="3">
        <f t="shared" si="76"/>
        <v>1999.0799999999997</v>
      </c>
      <c r="J1607" s="3">
        <f>INDEX(PowerArray,MIN(MaximumPowerIndex,ROUND(G1607*100,0)))</f>
        <v>1998.9999999999975</v>
      </c>
      <c r="K1607" s="3">
        <f>MIN(J1607-M1607+N1607,'Power Look Up'!$F$4)</f>
        <v>2000</v>
      </c>
      <c r="M1607" s="50">
        <f t="array" ref="M1607">_xlfn.SUM(_xlfn.NORM.DIST($S$3:$S$1003,$G1607,$P1607,FALSE)*WindSpeedStep*$T$3:$T$1003)</f>
        <v>2000.3923870413737</v>
      </c>
      <c r="N1607" s="50">
        <f t="array" ref="N1607">_xlfn.SUM(_xlfn.NORM.DIST($S$3:$S$1003,$G1607,$Q1607,FALSE)*WindSpeedStep*$T$3:$T$1003)</f>
        <v>2009.2089588810609</v>
      </c>
      <c r="P1607" s="42">
        <f t="shared" si="75"/>
        <v>1.3001330230247281</v>
      </c>
      <c r="Q1607" s="42">
        <f t="shared" si="77"/>
        <v>0.40746314835947162</v>
      </c>
    </row>
    <row r="1608" spans="5:17" x14ac:dyDescent="0.2">
      <c r="E1608" s="15">
        <v>41227.819444444445</v>
      </c>
      <c r="F1608" s="21">
        <v>12.893272214441359</v>
      </c>
      <c r="G1608" s="21">
        <v>12.831088959685674</v>
      </c>
      <c r="H1608" s="24">
        <v>3.2575128564304327E-2</v>
      </c>
      <c r="I1608" s="3">
        <f t="shared" si="76"/>
        <v>1997.7899999999975</v>
      </c>
      <c r="J1608" s="3">
        <f>INDEX(PowerArray,MIN(MaximumPowerIndex,ROUND(G1608*100,0)))</f>
        <v>1997.1299999999974</v>
      </c>
      <c r="K1608" s="3">
        <f>MIN(J1608-M1608+N1608,'Power Look Up'!$F$4)</f>
        <v>2000</v>
      </c>
      <c r="M1608" s="50">
        <f t="array" ref="M1608">_xlfn.SUM(_xlfn.NORM.DIST($S$3:$S$1003,$G1608,$P1608,FALSE)*WindSpeedStep*$T$3:$T$1003)</f>
        <v>1998.4113822616553</v>
      </c>
      <c r="N1608" s="50">
        <f t="array" ref="N1608">_xlfn.SUM(_xlfn.NORM.DIST($S$3:$S$1003,$G1608,$Q1608,FALSE)*WindSpeedStep*$T$3:$T$1003)</f>
        <v>2011.3168245424465</v>
      </c>
      <c r="P1608" s="42">
        <f t="shared" si="75"/>
        <v>1.2831088959685675</v>
      </c>
      <c r="Q1608" s="42">
        <f t="shared" si="77"/>
        <v>0.4179743724817867</v>
      </c>
    </row>
    <row r="1609" spans="5:17" x14ac:dyDescent="0.2">
      <c r="E1609" s="15">
        <v>41227.826388888891</v>
      </c>
      <c r="F1609" s="21">
        <v>13.070830822427707</v>
      </c>
      <c r="G1609" s="21">
        <v>13.028209946531463</v>
      </c>
      <c r="H1609" s="24">
        <v>3.289767925556656E-2</v>
      </c>
      <c r="I1609" s="3">
        <f t="shared" si="76"/>
        <v>1999.0699999999997</v>
      </c>
      <c r="J1609" s="3">
        <f>INDEX(PowerArray,MIN(MaximumPowerIndex,ROUND(G1609*100,0)))</f>
        <v>1999.0299999999997</v>
      </c>
      <c r="K1609" s="3">
        <f>MIN(J1609-M1609+N1609,'Power Look Up'!$F$4)</f>
        <v>2000</v>
      </c>
      <c r="M1609" s="50">
        <f t="array" ref="M1609">_xlfn.SUM(_xlfn.NORM.DIST($S$3:$S$1003,$G1609,$P1609,FALSE)*WindSpeedStep*$T$3:$T$1003)</f>
        <v>2000.644216404984</v>
      </c>
      <c r="N1609" s="50">
        <f t="array" ref="N1609">_xlfn.SUM(_xlfn.NORM.DIST($S$3:$S$1003,$G1609,$Q1609,FALSE)*WindSpeedStep*$T$3:$T$1003)</f>
        <v>2009.0082558465274</v>
      </c>
      <c r="P1609" s="42">
        <f t="shared" si="75"/>
        <v>1.3028209946531464</v>
      </c>
      <c r="Q1609" s="42">
        <f t="shared" si="77"/>
        <v>0.42859787209517403</v>
      </c>
    </row>
    <row r="1610" spans="5:17" x14ac:dyDescent="0.2">
      <c r="E1610" s="15">
        <v>41227.833333333336</v>
      </c>
      <c r="F1610" s="21">
        <v>13.139924519370796</v>
      </c>
      <c r="G1610" s="21">
        <v>13.091987460877826</v>
      </c>
      <c r="H1610" s="24">
        <v>2.6636378274778681E-2</v>
      </c>
      <c r="I1610" s="3">
        <f t="shared" si="76"/>
        <v>1999.1399999999999</v>
      </c>
      <c r="J1610" s="3">
        <f>INDEX(PowerArray,MIN(MaximumPowerIndex,ROUND(G1610*100,0)))</f>
        <v>1999.0899999999997</v>
      </c>
      <c r="K1610" s="3">
        <f>MIN(J1610-M1610+N1610,'Power Look Up'!$F$4)</f>
        <v>2000</v>
      </c>
      <c r="M1610" s="50">
        <f t="array" ref="M1610">_xlfn.SUM(_xlfn.NORM.DIST($S$3:$S$1003,$G1610,$P1610,FALSE)*WindSpeedStep*$T$3:$T$1003)</f>
        <v>2001.1834278566996</v>
      </c>
      <c r="N1610" s="50">
        <f t="array" ref="N1610">_xlfn.SUM(_xlfn.NORM.DIST($S$3:$S$1003,$G1610,$Q1610,FALSE)*WindSpeedStep*$T$3:$T$1003)</f>
        <v>2007.9751348324542</v>
      </c>
      <c r="P1610" s="42">
        <f t="shared" si="75"/>
        <v>1.3091987460877827</v>
      </c>
      <c r="Q1610" s="42">
        <f t="shared" si="77"/>
        <v>0.34872313037660102</v>
      </c>
    </row>
    <row r="1611" spans="5:17" x14ac:dyDescent="0.2">
      <c r="E1611" s="15">
        <v>41227.840277777781</v>
      </c>
      <c r="F1611" s="21">
        <v>12.956765355763496</v>
      </c>
      <c r="G1611" s="21">
        <v>12.86462844866872</v>
      </c>
      <c r="H1611" s="24">
        <v>3.0100105179918086E-2</v>
      </c>
      <c r="I1611" s="3">
        <f t="shared" si="76"/>
        <v>1998.5599999999974</v>
      </c>
      <c r="J1611" s="3">
        <f>INDEX(PowerArray,MIN(MaximumPowerIndex,ROUND(G1611*100,0)))</f>
        <v>1997.4599999999975</v>
      </c>
      <c r="K1611" s="3">
        <f>MIN(J1611-M1611+N1611,'Power Look Up'!$F$4)</f>
        <v>2000</v>
      </c>
      <c r="M1611" s="50">
        <f t="array" ref="M1611">_xlfn.SUM(_xlfn.NORM.DIST($S$3:$S$1003,$G1611,$P1611,FALSE)*WindSpeedStep*$T$3:$T$1003)</f>
        <v>1998.8587546223544</v>
      </c>
      <c r="N1611" s="50">
        <f t="array" ref="N1611">_xlfn.SUM(_xlfn.NORM.DIST($S$3:$S$1003,$G1611,$Q1611,FALSE)*WindSpeedStep*$T$3:$T$1003)</f>
        <v>2010.7595035577444</v>
      </c>
      <c r="P1611" s="42">
        <f t="shared" si="75"/>
        <v>1.286462844866872</v>
      </c>
      <c r="Q1611" s="42">
        <f t="shared" si="77"/>
        <v>0.38722666940549488</v>
      </c>
    </row>
    <row r="1612" spans="5:17" x14ac:dyDescent="0.2">
      <c r="E1612" s="15">
        <v>41227.847222222219</v>
      </c>
      <c r="F1612" s="21">
        <v>13.242603630166041</v>
      </c>
      <c r="G1612" s="21">
        <v>13.182176546462916</v>
      </c>
      <c r="H1612" s="24">
        <v>3.0205540479125905E-2</v>
      </c>
      <c r="I1612" s="3">
        <f t="shared" si="76"/>
        <v>1999.2399999999998</v>
      </c>
      <c r="J1612" s="3">
        <f>INDEX(PowerArray,MIN(MaximumPowerIndex,ROUND(G1612*100,0)))</f>
        <v>1999.1799999999998</v>
      </c>
      <c r="K1612" s="3">
        <f>MIN(J1612-M1612+N1612,'Power Look Up'!$F$4)</f>
        <v>2000</v>
      </c>
      <c r="M1612" s="50">
        <f t="array" ref="M1612">_xlfn.SUM(_xlfn.NORM.DIST($S$3:$S$1003,$G1612,$P1612,FALSE)*WindSpeedStep*$T$3:$T$1003)</f>
        <v>2001.8182740294064</v>
      </c>
      <c r="N1612" s="50">
        <f t="array" ref="N1612">_xlfn.SUM(_xlfn.NORM.DIST($S$3:$S$1003,$G1612,$Q1612,FALSE)*WindSpeedStep*$T$3:$T$1003)</f>
        <v>2007.3238919127102</v>
      </c>
      <c r="P1612" s="42">
        <f t="shared" si="75"/>
        <v>1.3182176546462916</v>
      </c>
      <c r="Q1612" s="42">
        <f t="shared" si="77"/>
        <v>0.39817476727716972</v>
      </c>
    </row>
    <row r="1613" spans="5:17" x14ac:dyDescent="0.2">
      <c r="E1613" s="15">
        <v>41227.854166666664</v>
      </c>
      <c r="F1613" s="21">
        <v>13.266540819678495</v>
      </c>
      <c r="G1613" s="21">
        <v>13.182867909480178</v>
      </c>
      <c r="H1613" s="24">
        <v>2.9397263785711652E-2</v>
      </c>
      <c r="I1613" s="3">
        <f t="shared" si="76"/>
        <v>1999.2699999999998</v>
      </c>
      <c r="J1613" s="3">
        <f>INDEX(PowerArray,MIN(MaximumPowerIndex,ROUND(G1613*100,0)))</f>
        <v>1999.1799999999998</v>
      </c>
      <c r="K1613" s="3">
        <f>MIN(J1613-M1613+N1613,'Power Look Up'!$F$4)</f>
        <v>2000</v>
      </c>
      <c r="M1613" s="50">
        <f t="array" ref="M1613">_xlfn.SUM(_xlfn.NORM.DIST($S$3:$S$1003,$G1613,$P1613,FALSE)*WindSpeedStep*$T$3:$T$1003)</f>
        <v>2001.8226082754006</v>
      </c>
      <c r="N1613" s="50">
        <f t="array" ref="N1613">_xlfn.SUM(_xlfn.NORM.DIST($S$3:$S$1003,$G1613,$Q1613,FALSE)*WindSpeedStep*$T$3:$T$1003)</f>
        <v>2007.2723188927457</v>
      </c>
      <c r="P1613" s="42">
        <f t="shared" si="75"/>
        <v>1.3182867909480178</v>
      </c>
      <c r="Q1613" s="42">
        <f t="shared" si="77"/>
        <v>0.3875402453871819</v>
      </c>
    </row>
    <row r="1614" spans="5:17" x14ac:dyDescent="0.2">
      <c r="E1614" s="15">
        <v>41227.861111111109</v>
      </c>
      <c r="F1614" s="21">
        <v>12.980737246953986</v>
      </c>
      <c r="G1614" s="21">
        <v>12.956054810412272</v>
      </c>
      <c r="H1614" s="24">
        <v>3.3896379814886773E-2</v>
      </c>
      <c r="I1614" s="3">
        <f t="shared" si="76"/>
        <v>1998.7799999999975</v>
      </c>
      <c r="J1614" s="3">
        <f>INDEX(PowerArray,MIN(MaximumPowerIndex,ROUND(G1614*100,0)))</f>
        <v>1998.5599999999974</v>
      </c>
      <c r="K1614" s="3">
        <f>MIN(J1614-M1614+N1614,'Power Look Up'!$F$4)</f>
        <v>2000</v>
      </c>
      <c r="M1614" s="50">
        <f t="array" ref="M1614">_xlfn.SUM(_xlfn.NORM.DIST($S$3:$S$1003,$G1614,$P1614,FALSE)*WindSpeedStep*$T$3:$T$1003)</f>
        <v>1999.9329377165295</v>
      </c>
      <c r="N1614" s="50">
        <f t="array" ref="N1614">_xlfn.SUM(_xlfn.NORM.DIST($S$3:$S$1003,$G1614,$Q1614,FALSE)*WindSpeedStep*$T$3:$T$1003)</f>
        <v>2009.8696494730493</v>
      </c>
      <c r="P1614" s="42">
        <f t="shared" si="75"/>
        <v>1.2956054810412274</v>
      </c>
      <c r="Q1614" s="42">
        <f t="shared" si="77"/>
        <v>0.43916335475622525</v>
      </c>
    </row>
    <row r="1615" spans="5:17" x14ac:dyDescent="0.2">
      <c r="E1615" s="15">
        <v>41227.868055555555</v>
      </c>
      <c r="F1615" s="21">
        <v>13.03512004616398</v>
      </c>
      <c r="G1615" s="21">
        <v>12.996716268160123</v>
      </c>
      <c r="H1615" s="24">
        <v>3.6823596430265025E-2</v>
      </c>
      <c r="I1615" s="3">
        <f t="shared" si="76"/>
        <v>1999.0399999999997</v>
      </c>
      <c r="J1615" s="3">
        <f>INDEX(PowerArray,MIN(MaximumPowerIndex,ROUND(G1615*100,0)))</f>
        <v>1998.9999999999975</v>
      </c>
      <c r="K1615" s="3">
        <f>MIN(J1615-M1615+N1615,'Power Look Up'!$F$4)</f>
        <v>2000</v>
      </c>
      <c r="M1615" s="50">
        <f t="array" ref="M1615">_xlfn.SUM(_xlfn.NORM.DIST($S$3:$S$1003,$G1615,$P1615,FALSE)*WindSpeedStep*$T$3:$T$1003)</f>
        <v>2000.3476228053585</v>
      </c>
      <c r="N1615" s="50">
        <f t="array" ref="N1615">_xlfn.SUM(_xlfn.NORM.DIST($S$3:$S$1003,$G1615,$Q1615,FALSE)*WindSpeedStep*$T$3:$T$1003)</f>
        <v>2009.5834328552025</v>
      </c>
      <c r="P1615" s="42">
        <f t="shared" si="75"/>
        <v>1.2996716268160124</v>
      </c>
      <c r="Q1615" s="42">
        <f t="shared" si="77"/>
        <v>0.47858583477738847</v>
      </c>
    </row>
    <row r="1616" spans="5:17" x14ac:dyDescent="0.2">
      <c r="E1616" s="15">
        <v>41227.875</v>
      </c>
      <c r="F1616" s="21">
        <v>13.116588791890614</v>
      </c>
      <c r="G1616" s="21">
        <v>13.066282408121284</v>
      </c>
      <c r="H1616" s="24">
        <v>3.5832487200527278E-2</v>
      </c>
      <c r="I1616" s="3">
        <f t="shared" si="76"/>
        <v>1999.1199999999997</v>
      </c>
      <c r="J1616" s="3">
        <f>INDEX(PowerArray,MIN(MaximumPowerIndex,ROUND(G1616*100,0)))</f>
        <v>1999.0699999999997</v>
      </c>
      <c r="K1616" s="3">
        <f>MIN(J1616-M1616+N1616,'Power Look Up'!$F$4)</f>
        <v>2000</v>
      </c>
      <c r="M1616" s="50">
        <f t="array" ref="M1616">_xlfn.SUM(_xlfn.NORM.DIST($S$3:$S$1003,$G1616,$P1616,FALSE)*WindSpeedStep*$T$3:$T$1003)</f>
        <v>2000.9756478753827</v>
      </c>
      <c r="N1616" s="50">
        <f t="array" ref="N1616">_xlfn.SUM(_xlfn.NORM.DIST($S$3:$S$1003,$G1616,$Q1616,FALSE)*WindSpeedStep*$T$3:$T$1003)</f>
        <v>2008.7825341473354</v>
      </c>
      <c r="P1616" s="42">
        <f t="shared" si="75"/>
        <v>1.3066282408121284</v>
      </c>
      <c r="Q1616" s="42">
        <f t="shared" si="77"/>
        <v>0.46819739714748065</v>
      </c>
    </row>
    <row r="1617" spans="5:17" x14ac:dyDescent="0.2">
      <c r="E1617" s="15">
        <v>41227.881944444445</v>
      </c>
      <c r="F1617" s="21">
        <v>13.25633586868477</v>
      </c>
      <c r="G1617" s="21">
        <v>13.149681822808413</v>
      </c>
      <c r="H1617" s="24">
        <v>4.2243950783027388E-2</v>
      </c>
      <c r="I1617" s="3">
        <f t="shared" si="76"/>
        <v>1999.2599999999998</v>
      </c>
      <c r="J1617" s="3">
        <f>INDEX(PowerArray,MIN(MaximumPowerIndex,ROUND(G1617*100,0)))</f>
        <v>1999.1499999999999</v>
      </c>
      <c r="K1617" s="3">
        <f>MIN(J1617-M1617+N1617,'Power Look Up'!$F$4)</f>
        <v>2000</v>
      </c>
      <c r="M1617" s="50">
        <f t="array" ref="M1617">_xlfn.SUM(_xlfn.NORM.DIST($S$3:$S$1003,$G1617,$P1617,FALSE)*WindSpeedStep*$T$3:$T$1003)</f>
        <v>2001.6057044423251</v>
      </c>
      <c r="N1617" s="50">
        <f t="array" ref="N1617">_xlfn.SUM(_xlfn.NORM.DIST($S$3:$S$1003,$G1617,$Q1617,FALSE)*WindSpeedStep*$T$3:$T$1003)</f>
        <v>2008.3434861369053</v>
      </c>
      <c r="P1617" s="42">
        <f t="shared" si="75"/>
        <v>1.3149681822808414</v>
      </c>
      <c r="Q1617" s="42">
        <f t="shared" si="77"/>
        <v>0.55549451173518849</v>
      </c>
    </row>
    <row r="1618" spans="5:17" x14ac:dyDescent="0.2">
      <c r="E1618" s="15">
        <v>41227.888888888891</v>
      </c>
      <c r="F1618" s="21">
        <v>13.034701413906825</v>
      </c>
      <c r="G1618" s="21">
        <v>12.982749069140992</v>
      </c>
      <c r="H1618" s="24">
        <v>3.5290413289346421E-2</v>
      </c>
      <c r="I1618" s="3">
        <f t="shared" si="76"/>
        <v>1999.0299999999997</v>
      </c>
      <c r="J1618" s="3">
        <f>INDEX(PowerArray,MIN(MaximumPowerIndex,ROUND(G1618*100,0)))</f>
        <v>1998.7799999999975</v>
      </c>
      <c r="K1618" s="3">
        <f>MIN(J1618-M1618+N1618,'Power Look Up'!$F$4)</f>
        <v>2000</v>
      </c>
      <c r="M1618" s="50">
        <f t="array" ref="M1618">_xlfn.SUM(_xlfn.NORM.DIST($S$3:$S$1003,$G1618,$P1618,FALSE)*WindSpeedStep*$T$3:$T$1003)</f>
        <v>2000.2093057356153</v>
      </c>
      <c r="N1618" s="50">
        <f t="array" ref="N1618">_xlfn.SUM(_xlfn.NORM.DIST($S$3:$S$1003,$G1618,$Q1618,FALSE)*WindSpeedStep*$T$3:$T$1003)</f>
        <v>2009.6483372840132</v>
      </c>
      <c r="P1618" s="42">
        <f t="shared" si="75"/>
        <v>1.2982749069140993</v>
      </c>
      <c r="Q1618" s="42">
        <f t="shared" si="77"/>
        <v>0.45816658028186313</v>
      </c>
    </row>
    <row r="1619" spans="5:17" x14ac:dyDescent="0.2">
      <c r="E1619" s="15">
        <v>41227.895833333336</v>
      </c>
      <c r="F1619" s="21">
        <v>13.56706114103357</v>
      </c>
      <c r="G1619" s="21">
        <v>13.494851451847989</v>
      </c>
      <c r="H1619" s="24">
        <v>3.7591044567309072E-2</v>
      </c>
      <c r="I1619" s="3">
        <f t="shared" si="76"/>
        <v>1999.5699999999997</v>
      </c>
      <c r="J1619" s="3">
        <f>INDEX(PowerArray,MIN(MaximumPowerIndex,ROUND(G1619*100,0)))</f>
        <v>1999.4899999999998</v>
      </c>
      <c r="K1619" s="3">
        <f>MIN(J1619-M1619+N1619,'Power Look Up'!$F$4)</f>
        <v>2000</v>
      </c>
      <c r="M1619" s="50">
        <f t="array" ref="M1619">_xlfn.SUM(_xlfn.NORM.DIST($S$3:$S$1003,$G1619,$P1619,FALSE)*WindSpeedStep*$T$3:$T$1003)</f>
        <v>2003.1115172817931</v>
      </c>
      <c r="N1619" s="50">
        <f t="array" ref="N1619">_xlfn.SUM(_xlfn.NORM.DIST($S$3:$S$1003,$G1619,$Q1619,FALSE)*WindSpeedStep*$T$3:$T$1003)</f>
        <v>2005.2879525428712</v>
      </c>
      <c r="P1619" s="42">
        <f t="shared" si="75"/>
        <v>1.3494851451847989</v>
      </c>
      <c r="Q1619" s="42">
        <f t="shared" si="77"/>
        <v>0.50728556235563327</v>
      </c>
    </row>
    <row r="1620" spans="5:17" x14ac:dyDescent="0.2">
      <c r="E1620" s="15">
        <v>41227.902777777781</v>
      </c>
      <c r="F1620" s="21">
        <v>13.419217468671027</v>
      </c>
      <c r="G1620" s="21">
        <v>13.337397012991419</v>
      </c>
      <c r="H1620" s="24">
        <v>4.1731196420908716E-2</v>
      </c>
      <c r="I1620" s="3">
        <f t="shared" si="76"/>
        <v>1999.4199999999998</v>
      </c>
      <c r="J1620" s="3">
        <f>INDEX(PowerArray,MIN(MaximumPowerIndex,ROUND(G1620*100,0)))</f>
        <v>1999.3399999999997</v>
      </c>
      <c r="K1620" s="3">
        <f>MIN(J1620-M1620+N1620,'Power Look Up'!$F$4)</f>
        <v>2000</v>
      </c>
      <c r="M1620" s="50">
        <f t="array" ref="M1620">_xlfn.SUM(_xlfn.NORM.DIST($S$3:$S$1003,$G1620,$P1620,FALSE)*WindSpeedStep*$T$3:$T$1003)</f>
        <v>2002.6131997017192</v>
      </c>
      <c r="N1620" s="50">
        <f t="array" ref="N1620">_xlfn.SUM(_xlfn.NORM.DIST($S$3:$S$1003,$G1620,$Q1620,FALSE)*WindSpeedStep*$T$3:$T$1003)</f>
        <v>2006.6716191289229</v>
      </c>
      <c r="P1620" s="42">
        <f t="shared" si="75"/>
        <v>1.3337397012991419</v>
      </c>
      <c r="Q1620" s="42">
        <f t="shared" si="77"/>
        <v>0.55658553449278614</v>
      </c>
    </row>
    <row r="1621" spans="5:17" x14ac:dyDescent="0.2">
      <c r="E1621" s="15">
        <v>41227.909722222219</v>
      </c>
      <c r="F1621" s="21">
        <v>13.326505911320449</v>
      </c>
      <c r="G1621" s="21">
        <v>13.228734656888202</v>
      </c>
      <c r="H1621" s="24">
        <v>3.7519211962024165E-2</v>
      </c>
      <c r="I1621" s="3">
        <f t="shared" si="76"/>
        <v>1999.3299999999997</v>
      </c>
      <c r="J1621" s="3">
        <f>INDEX(PowerArray,MIN(MaximumPowerIndex,ROUND(G1621*100,0)))</f>
        <v>1999.2299999999998</v>
      </c>
      <c r="K1621" s="3">
        <f>MIN(J1621-M1621+N1621,'Power Look Up'!$F$4)</f>
        <v>2000</v>
      </c>
      <c r="M1621" s="50">
        <f t="array" ref="M1621">_xlfn.SUM(_xlfn.NORM.DIST($S$3:$S$1003,$G1621,$P1621,FALSE)*WindSpeedStep*$T$3:$T$1003)</f>
        <v>2002.0933446653546</v>
      </c>
      <c r="N1621" s="50">
        <f t="array" ref="N1621">_xlfn.SUM(_xlfn.NORM.DIST($S$3:$S$1003,$G1621,$Q1621,FALSE)*WindSpeedStep*$T$3:$T$1003)</f>
        <v>2007.3313256632446</v>
      </c>
      <c r="P1621" s="42">
        <f t="shared" si="75"/>
        <v>1.3228734656888204</v>
      </c>
      <c r="Q1621" s="42">
        <f t="shared" si="77"/>
        <v>0.49633169958116347</v>
      </c>
    </row>
    <row r="1622" spans="5:17" x14ac:dyDescent="0.2">
      <c r="E1622" s="15">
        <v>41227.916666666664</v>
      </c>
      <c r="F1622" s="21">
        <v>13.304831086613396</v>
      </c>
      <c r="G1622" s="21">
        <v>13.21603885627559</v>
      </c>
      <c r="H1622" s="24">
        <v>3.3822300867296672E-2</v>
      </c>
      <c r="I1622" s="3">
        <f t="shared" si="76"/>
        <v>1999.2999999999997</v>
      </c>
      <c r="J1622" s="3">
        <f>INDEX(PowerArray,MIN(MaximumPowerIndex,ROUND(G1622*100,0)))</f>
        <v>1999.2199999999998</v>
      </c>
      <c r="K1622" s="3">
        <f>MIN(J1622-M1622+N1622,'Power Look Up'!$F$4)</f>
        <v>2000</v>
      </c>
      <c r="M1622" s="50">
        <f t="array" ref="M1622">_xlfn.SUM(_xlfn.NORM.DIST($S$3:$S$1003,$G1622,$P1622,FALSE)*WindSpeedStep*$T$3:$T$1003)</f>
        <v>2002.0216599258972</v>
      </c>
      <c r="N1622" s="50">
        <f t="array" ref="N1622">_xlfn.SUM(_xlfn.NORM.DIST($S$3:$S$1003,$G1622,$Q1622,FALSE)*WindSpeedStep*$T$3:$T$1003)</f>
        <v>2007.2268289403721</v>
      </c>
      <c r="P1622" s="42">
        <f t="shared" si="75"/>
        <v>1.3216038856275591</v>
      </c>
      <c r="Q1622" s="42">
        <f t="shared" si="77"/>
        <v>0.44699684247083643</v>
      </c>
    </row>
    <row r="1623" spans="5:17" x14ac:dyDescent="0.2">
      <c r="E1623" s="15">
        <v>41227.923611111109</v>
      </c>
      <c r="F1623" s="21">
        <v>13.56403297564955</v>
      </c>
      <c r="G1623" s="21">
        <v>13.487962059157178</v>
      </c>
      <c r="H1623" s="24">
        <v>3.3913217464584623E-2</v>
      </c>
      <c r="I1623" s="3">
        <f t="shared" si="76"/>
        <v>1999.5599999999997</v>
      </c>
      <c r="J1623" s="3">
        <f>INDEX(PowerArray,MIN(MaximumPowerIndex,ROUND(G1623*100,0)))</f>
        <v>1999.4899999999998</v>
      </c>
      <c r="K1623" s="3">
        <f>MIN(J1623-M1623+N1623,'Power Look Up'!$F$4)</f>
        <v>2000</v>
      </c>
      <c r="M1623" s="50">
        <f t="array" ref="M1623">_xlfn.SUM(_xlfn.NORM.DIST($S$3:$S$1003,$G1623,$P1623,FALSE)*WindSpeedStep*$T$3:$T$1003)</f>
        <v>2003.0951251706899</v>
      </c>
      <c r="N1623" s="50">
        <f t="array" ref="N1623">_xlfn.SUM(_xlfn.NORM.DIST($S$3:$S$1003,$G1623,$Q1623,FALSE)*WindSpeedStep*$T$3:$T$1003)</f>
        <v>2005.1528105452094</v>
      </c>
      <c r="P1623" s="42">
        <f t="shared" si="75"/>
        <v>1.3487962059157179</v>
      </c>
      <c r="Q1623" s="42">
        <f t="shared" si="77"/>
        <v>0.45742019046626398</v>
      </c>
    </row>
    <row r="1624" spans="5:17" x14ac:dyDescent="0.2">
      <c r="E1624" s="15">
        <v>41227.930555555555</v>
      </c>
      <c r="F1624" s="21">
        <v>13.425140543240673</v>
      </c>
      <c r="G1624" s="21">
        <v>13.302210484117245</v>
      </c>
      <c r="H1624" s="24">
        <v>3.2774331008514651E-2</v>
      </c>
      <c r="I1624" s="3">
        <f t="shared" si="76"/>
        <v>1999.4299999999998</v>
      </c>
      <c r="J1624" s="3">
        <f>INDEX(PowerArray,MIN(MaximumPowerIndex,ROUND(G1624*100,0)))</f>
        <v>1999.2999999999997</v>
      </c>
      <c r="K1624" s="3">
        <f>MIN(J1624-M1624+N1624,'Power Look Up'!$F$4)</f>
        <v>2000</v>
      </c>
      <c r="M1624" s="50">
        <f t="array" ref="M1624">_xlfn.SUM(_xlfn.NORM.DIST($S$3:$S$1003,$G1624,$P1624,FALSE)*WindSpeedStep*$T$3:$T$1003)</f>
        <v>2002.4623653457109</v>
      </c>
      <c r="N1624" s="50">
        <f t="array" ref="N1624">_xlfn.SUM(_xlfn.NORM.DIST($S$3:$S$1003,$G1624,$Q1624,FALSE)*WindSpeedStep*$T$3:$T$1003)</f>
        <v>2006.4430022319661</v>
      </c>
      <c r="P1624" s="42">
        <f t="shared" si="75"/>
        <v>1.3302210484117245</v>
      </c>
      <c r="Q1624" s="42">
        <f t="shared" si="77"/>
        <v>0.43597104955139249</v>
      </c>
    </row>
    <row r="1625" spans="5:17" x14ac:dyDescent="0.2">
      <c r="E1625" s="15">
        <v>41227.9375</v>
      </c>
      <c r="F1625" s="21">
        <v>13.284099938612631</v>
      </c>
      <c r="G1625" s="21">
        <v>13.196691630096373</v>
      </c>
      <c r="H1625" s="24">
        <v>3.1616744976390478E-2</v>
      </c>
      <c r="I1625" s="3">
        <f t="shared" si="76"/>
        <v>1999.2799999999997</v>
      </c>
      <c r="J1625" s="3">
        <f>INDEX(PowerArray,MIN(MaximumPowerIndex,ROUND(G1625*100,0)))</f>
        <v>1999.1999999999998</v>
      </c>
      <c r="K1625" s="3">
        <f>MIN(J1625-M1625+N1625,'Power Look Up'!$F$4)</f>
        <v>2000</v>
      </c>
      <c r="M1625" s="50">
        <f t="array" ref="M1625">_xlfn.SUM(_xlfn.NORM.DIST($S$3:$S$1003,$G1625,$P1625,FALSE)*WindSpeedStep*$T$3:$T$1003)</f>
        <v>2001.907664309223</v>
      </c>
      <c r="N1625" s="50">
        <f t="array" ref="N1625">_xlfn.SUM(_xlfn.NORM.DIST($S$3:$S$1003,$G1625,$Q1625,FALSE)*WindSpeedStep*$T$3:$T$1003)</f>
        <v>2007.2729670118883</v>
      </c>
      <c r="P1625" s="42">
        <f t="shared" si="75"/>
        <v>1.3196691630096373</v>
      </c>
      <c r="Q1625" s="42">
        <f t="shared" si="77"/>
        <v>0.41723643380082376</v>
      </c>
    </row>
    <row r="1626" spans="5:17" x14ac:dyDescent="0.2">
      <c r="E1626" s="15">
        <v>41227.944444444445</v>
      </c>
      <c r="F1626" s="21">
        <v>13.038059228774371</v>
      </c>
      <c r="G1626" s="21">
        <v>12.973471001795804</v>
      </c>
      <c r="H1626" s="24">
        <v>3.6815295250435975E-2</v>
      </c>
      <c r="I1626" s="3">
        <f t="shared" si="76"/>
        <v>1999.0399999999997</v>
      </c>
      <c r="J1626" s="3">
        <f>INDEX(PowerArray,MIN(MaximumPowerIndex,ROUND(G1626*100,0)))</f>
        <v>1998.6699999999973</v>
      </c>
      <c r="K1626" s="3">
        <f>MIN(J1626-M1626+N1626,'Power Look Up'!$F$4)</f>
        <v>2000</v>
      </c>
      <c r="M1626" s="50">
        <f t="array" ref="M1626">_xlfn.SUM(_xlfn.NORM.DIST($S$3:$S$1003,$G1626,$P1626,FALSE)*WindSpeedStep*$T$3:$T$1003)</f>
        <v>2000.1150584478632</v>
      </c>
      <c r="N1626" s="50">
        <f t="array" ref="N1626">_xlfn.SUM(_xlfn.NORM.DIST($S$3:$S$1003,$G1626,$Q1626,FALSE)*WindSpeedStep*$T$3:$T$1003)</f>
        <v>2009.8410191878429</v>
      </c>
      <c r="P1626" s="42">
        <f t="shared" si="75"/>
        <v>1.2973471001795804</v>
      </c>
      <c r="Q1626" s="42">
        <f t="shared" si="77"/>
        <v>0.47762216535408192</v>
      </c>
    </row>
    <row r="1627" spans="5:17" x14ac:dyDescent="0.2">
      <c r="E1627" s="15">
        <v>41227.951388888891</v>
      </c>
      <c r="F1627" s="21">
        <v>12.491427936999044</v>
      </c>
      <c r="G1627" s="21">
        <v>12.411272255116856</v>
      </c>
      <c r="H1627" s="24">
        <v>3.2822508528876713E-2</v>
      </c>
      <c r="I1627" s="3">
        <f t="shared" si="76"/>
        <v>1993.3899999999976</v>
      </c>
      <c r="J1627" s="3">
        <f>INDEX(PowerArray,MIN(MaximumPowerIndex,ROUND(G1627*100,0)))</f>
        <v>1992.5099999999975</v>
      </c>
      <c r="K1627" s="3">
        <f>MIN(J1627-M1627+N1627,'Power Look Up'!$F$4)</f>
        <v>2000</v>
      </c>
      <c r="M1627" s="50">
        <f t="array" ref="M1627">_xlfn.SUM(_xlfn.NORM.DIST($S$3:$S$1003,$G1627,$P1627,FALSE)*WindSpeedStep*$T$3:$T$1003)</f>
        <v>1989.6754182474588</v>
      </c>
      <c r="N1627" s="50">
        <f t="array" ref="N1627">_xlfn.SUM(_xlfn.NORM.DIST($S$3:$S$1003,$G1627,$Q1627,FALSE)*WindSpeedStep*$T$3:$T$1003)</f>
        <v>2017.3744596104195</v>
      </c>
      <c r="P1627" s="42">
        <f t="shared" si="75"/>
        <v>1.2411272255116856</v>
      </c>
      <c r="Q1627" s="42">
        <f t="shared" si="77"/>
        <v>0.40736908944778394</v>
      </c>
    </row>
    <row r="1628" spans="5:17" x14ac:dyDescent="0.2">
      <c r="E1628" s="15">
        <v>41227.958333333336</v>
      </c>
      <c r="F1628" s="21">
        <v>13.177207105400061</v>
      </c>
      <c r="G1628" s="21">
        <v>13.111557741879764</v>
      </c>
      <c r="H1628" s="24">
        <v>3.6426535316675293E-2</v>
      </c>
      <c r="I1628" s="3">
        <f t="shared" si="76"/>
        <v>1999.1799999999998</v>
      </c>
      <c r="J1628" s="3">
        <f>INDEX(PowerArray,MIN(MaximumPowerIndex,ROUND(G1628*100,0)))</f>
        <v>1999.1099999999997</v>
      </c>
      <c r="K1628" s="3">
        <f>MIN(J1628-M1628+N1628,'Power Look Up'!$F$4)</f>
        <v>2000</v>
      </c>
      <c r="M1628" s="50">
        <f t="array" ref="M1628">_xlfn.SUM(_xlfn.NORM.DIST($S$3:$S$1003,$G1628,$P1628,FALSE)*WindSpeedStep*$T$3:$T$1003)</f>
        <v>2001.3333410921218</v>
      </c>
      <c r="N1628" s="50">
        <f t="array" ref="N1628">_xlfn.SUM(_xlfn.NORM.DIST($S$3:$S$1003,$G1628,$Q1628,FALSE)*WindSpeedStep*$T$3:$T$1003)</f>
        <v>2008.3605611778146</v>
      </c>
      <c r="P1628" s="42">
        <f t="shared" si="75"/>
        <v>1.3111557741879765</v>
      </c>
      <c r="Q1628" s="42">
        <f t="shared" si="77"/>
        <v>0.47760862114121061</v>
      </c>
    </row>
    <row r="1629" spans="5:17" x14ac:dyDescent="0.2">
      <c r="E1629" s="15">
        <v>41227.965277777781</v>
      </c>
      <c r="F1629" s="21">
        <v>13.284626336271797</v>
      </c>
      <c r="G1629" s="21">
        <v>13.155109084242994</v>
      </c>
      <c r="H1629" s="24">
        <v>3.3873741617507037E-2</v>
      </c>
      <c r="I1629" s="3">
        <f t="shared" si="76"/>
        <v>1999.2799999999997</v>
      </c>
      <c r="J1629" s="3">
        <f>INDEX(PowerArray,MIN(MaximumPowerIndex,ROUND(G1629*100,0)))</f>
        <v>1999.1599999999999</v>
      </c>
      <c r="K1629" s="3">
        <f>MIN(J1629-M1629+N1629,'Power Look Up'!$F$4)</f>
        <v>2000</v>
      </c>
      <c r="M1629" s="50">
        <f t="array" ref="M1629">_xlfn.SUM(_xlfn.NORM.DIST($S$3:$S$1003,$G1629,$P1629,FALSE)*WindSpeedStep*$T$3:$T$1003)</f>
        <v>2001.642432165786</v>
      </c>
      <c r="N1629" s="50">
        <f t="array" ref="N1629">_xlfn.SUM(_xlfn.NORM.DIST($S$3:$S$1003,$G1629,$Q1629,FALSE)*WindSpeedStep*$T$3:$T$1003)</f>
        <v>2007.7866797792244</v>
      </c>
      <c r="P1629" s="42">
        <f t="shared" si="75"/>
        <v>1.3155109084242995</v>
      </c>
      <c r="Q1629" s="42">
        <f t="shared" si="77"/>
        <v>0.4456127660697668</v>
      </c>
    </row>
    <row r="1630" spans="5:17" x14ac:dyDescent="0.2">
      <c r="E1630" s="15">
        <v>41227.972222222219</v>
      </c>
      <c r="F1630" s="21">
        <v>13.02851373533629</v>
      </c>
      <c r="G1630" s="21">
        <v>12.962416630520238</v>
      </c>
      <c r="H1630" s="24">
        <v>4.2215099217977184E-2</v>
      </c>
      <c r="I1630" s="3">
        <f t="shared" si="76"/>
        <v>1999.0299999999997</v>
      </c>
      <c r="J1630" s="3">
        <f>INDEX(PowerArray,MIN(MaximumPowerIndex,ROUND(G1630*100,0)))</f>
        <v>1998.5599999999974</v>
      </c>
      <c r="K1630" s="3">
        <f>MIN(J1630-M1630+N1630,'Power Look Up'!$F$4)</f>
        <v>2000</v>
      </c>
      <c r="M1630" s="50">
        <f t="array" ref="M1630">_xlfn.SUM(_xlfn.NORM.DIST($S$3:$S$1003,$G1630,$P1630,FALSE)*WindSpeedStep*$T$3:$T$1003)</f>
        <v>2000.000258542555</v>
      </c>
      <c r="N1630" s="50">
        <f t="array" ref="N1630">_xlfn.SUM(_xlfn.NORM.DIST($S$3:$S$1003,$G1630,$Q1630,FALSE)*WindSpeedStep*$T$3:$T$1003)</f>
        <v>2010.2706318621629</v>
      </c>
      <c r="P1630" s="42">
        <f t="shared" si="75"/>
        <v>1.2962416630520239</v>
      </c>
      <c r="Q1630" s="42">
        <f t="shared" si="77"/>
        <v>0.5472097041621693</v>
      </c>
    </row>
    <row r="1631" spans="5:17" x14ac:dyDescent="0.2">
      <c r="E1631" s="15">
        <v>41227.979166666664</v>
      </c>
      <c r="F1631" s="21">
        <v>12.881261940845002</v>
      </c>
      <c r="G1631" s="21">
        <v>12.801035365251357</v>
      </c>
      <c r="H1631" s="24">
        <v>3.5710786886600981E-2</v>
      </c>
      <c r="I1631" s="3">
        <f t="shared" si="76"/>
        <v>1997.6799999999976</v>
      </c>
      <c r="J1631" s="3">
        <f>INDEX(PowerArray,MIN(MaximumPowerIndex,ROUND(G1631*100,0)))</f>
        <v>1996.7999999999975</v>
      </c>
      <c r="K1631" s="3">
        <f>MIN(J1631-M1631+N1631,'Power Look Up'!$F$4)</f>
        <v>2000</v>
      </c>
      <c r="M1631" s="50">
        <f t="array" ref="M1631">_xlfn.SUM(_xlfn.NORM.DIST($S$3:$S$1003,$G1631,$P1631,FALSE)*WindSpeedStep*$T$3:$T$1003)</f>
        <v>1997.9843510548419</v>
      </c>
      <c r="N1631" s="50">
        <f t="array" ref="N1631">_xlfn.SUM(_xlfn.NORM.DIST($S$3:$S$1003,$G1631,$Q1631,FALSE)*WindSpeedStep*$T$3:$T$1003)</f>
        <v>2011.8592572393563</v>
      </c>
      <c r="P1631" s="42">
        <f t="shared" si="75"/>
        <v>1.2801035365251359</v>
      </c>
      <c r="Q1631" s="42">
        <f t="shared" si="77"/>
        <v>0.45713504585633358</v>
      </c>
    </row>
    <row r="1632" spans="5:17" x14ac:dyDescent="0.2">
      <c r="E1632" s="15">
        <v>41227.986111111109</v>
      </c>
      <c r="F1632" s="21">
        <v>13.069788535535887</v>
      </c>
      <c r="G1632" s="21">
        <v>13.020586068827395</v>
      </c>
      <c r="H1632" s="24">
        <v>3.6725919374664087E-2</v>
      </c>
      <c r="I1632" s="3">
        <f t="shared" si="76"/>
        <v>1999.0699999999997</v>
      </c>
      <c r="J1632" s="3">
        <f>INDEX(PowerArray,MIN(MaximumPowerIndex,ROUND(G1632*100,0)))</f>
        <v>1999.0199999999998</v>
      </c>
      <c r="K1632" s="3">
        <f>MIN(J1632-M1632+N1632,'Power Look Up'!$F$4)</f>
        <v>2000</v>
      </c>
      <c r="M1632" s="50">
        <f t="array" ref="M1632">_xlfn.SUM(_xlfn.NORM.DIST($S$3:$S$1003,$G1632,$P1632,FALSE)*WindSpeedStep*$T$3:$T$1003)</f>
        <v>2000.5743246053801</v>
      </c>
      <c r="N1632" s="50">
        <f t="array" ref="N1632">_xlfn.SUM(_xlfn.NORM.DIST($S$3:$S$1003,$G1632,$Q1632,FALSE)*WindSpeedStep*$T$3:$T$1003)</f>
        <v>2009.3180216742894</v>
      </c>
      <c r="P1632" s="42">
        <f t="shared" si="75"/>
        <v>1.3020586068827396</v>
      </c>
      <c r="Q1632" s="42">
        <f t="shared" si="77"/>
        <v>0.47819299417462935</v>
      </c>
    </row>
    <row r="1633" spans="5:17" x14ac:dyDescent="0.2">
      <c r="E1633" s="15">
        <v>41227.993055555555</v>
      </c>
      <c r="F1633" s="21">
        <v>12.622262087269938</v>
      </c>
      <c r="G1633" s="21">
        <v>12.53749369281045</v>
      </c>
      <c r="H1633" s="24">
        <v>3.8028048909244203E-2</v>
      </c>
      <c r="I1633" s="3">
        <f t="shared" si="76"/>
        <v>1994.8199999999974</v>
      </c>
      <c r="J1633" s="3">
        <f>INDEX(PowerArray,MIN(MaximumPowerIndex,ROUND(G1633*100,0)))</f>
        <v>1993.9399999999976</v>
      </c>
      <c r="K1633" s="3">
        <f>MIN(J1633-M1633+N1633,'Power Look Up'!$F$4)</f>
        <v>2000</v>
      </c>
      <c r="M1633" s="50">
        <f t="array" ref="M1633">_xlfn.SUM(_xlfn.NORM.DIST($S$3:$S$1003,$G1633,$P1633,FALSE)*WindSpeedStep*$T$3:$T$1003)</f>
        <v>1993.0050864223292</v>
      </c>
      <c r="N1633" s="50">
        <f t="array" ref="N1633">_xlfn.SUM(_xlfn.NORM.DIST($S$3:$S$1003,$G1633,$Q1633,FALSE)*WindSpeedStep*$T$3:$T$1003)</f>
        <v>2015.5477137190783</v>
      </c>
      <c r="P1633" s="42">
        <f t="shared" si="75"/>
        <v>1.2537493692810451</v>
      </c>
      <c r="Q1633" s="42">
        <f t="shared" si="77"/>
        <v>0.47677642334953652</v>
      </c>
    </row>
    <row r="1634" spans="5:17" x14ac:dyDescent="0.2">
      <c r="E1634" s="15">
        <v>41228</v>
      </c>
      <c r="F1634" s="21">
        <v>12.620819094994957</v>
      </c>
      <c r="G1634" s="21">
        <v>12.520024654733099</v>
      </c>
      <c r="H1634" s="24">
        <v>4.0409421620047695E-2</v>
      </c>
      <c r="I1634" s="3">
        <f t="shared" si="76"/>
        <v>1994.8199999999974</v>
      </c>
      <c r="J1634" s="3">
        <f>INDEX(PowerArray,MIN(MaximumPowerIndex,ROUND(G1634*100,0)))</f>
        <v>1993.7199999999975</v>
      </c>
      <c r="K1634" s="3">
        <f>MIN(J1634-M1634+N1634,'Power Look Up'!$F$4)</f>
        <v>2000</v>
      </c>
      <c r="M1634" s="50">
        <f t="array" ref="M1634">_xlfn.SUM(_xlfn.NORM.DIST($S$3:$S$1003,$G1634,$P1634,FALSE)*WindSpeedStep*$T$3:$T$1003)</f>
        <v>1992.5851815651877</v>
      </c>
      <c r="N1634" s="50">
        <f t="array" ref="N1634">_xlfn.SUM(_xlfn.NORM.DIST($S$3:$S$1003,$G1634,$Q1634,FALSE)*WindSpeedStep*$T$3:$T$1003)</f>
        <v>2015.8187668413768</v>
      </c>
      <c r="P1634" s="42">
        <f t="shared" si="75"/>
        <v>1.25200246547331</v>
      </c>
      <c r="Q1634" s="42">
        <f t="shared" si="77"/>
        <v>0.50592695496650186</v>
      </c>
    </row>
    <row r="1635" spans="5:17" x14ac:dyDescent="0.2">
      <c r="E1635" s="15">
        <v>41228.006944444445</v>
      </c>
      <c r="F1635" s="21">
        <v>12.275240587728321</v>
      </c>
      <c r="G1635" s="21">
        <v>12.190585762188237</v>
      </c>
      <c r="H1635" s="24">
        <v>3.828845525601051E-2</v>
      </c>
      <c r="I1635" s="3">
        <f t="shared" si="76"/>
        <v>1991.0799999999977</v>
      </c>
      <c r="J1635" s="3">
        <f>INDEX(PowerArray,MIN(MaximumPowerIndex,ROUND(G1635*100,0)))</f>
        <v>1990.0899999999976</v>
      </c>
      <c r="K1635" s="3">
        <f>MIN(J1635-M1635+N1635,'Power Look Up'!$F$4)</f>
        <v>2000</v>
      </c>
      <c r="M1635" s="50">
        <f t="array" ref="M1635">_xlfn.SUM(_xlfn.NORM.DIST($S$3:$S$1003,$G1635,$P1635,FALSE)*WindSpeedStep*$T$3:$T$1003)</f>
        <v>1981.9670716704627</v>
      </c>
      <c r="N1635" s="50">
        <f t="array" ref="N1635">_xlfn.SUM(_xlfn.NORM.DIST($S$3:$S$1003,$G1635,$Q1635,FALSE)*WindSpeedStep*$T$3:$T$1003)</f>
        <v>2020.4818085442182</v>
      </c>
      <c r="P1635" s="42">
        <f t="shared" si="75"/>
        <v>1.2190585762188237</v>
      </c>
      <c r="Q1635" s="42">
        <f t="shared" si="77"/>
        <v>0.46675869750010307</v>
      </c>
    </row>
    <row r="1636" spans="5:17" x14ac:dyDescent="0.2">
      <c r="E1636" s="15">
        <v>41228.013888888891</v>
      </c>
      <c r="F1636" s="21">
        <v>12.495355385994591</v>
      </c>
      <c r="G1636" s="21">
        <v>12.422022106181828</v>
      </c>
      <c r="H1636" s="24">
        <v>3.2812191997319912E-2</v>
      </c>
      <c r="I1636" s="3">
        <f t="shared" si="76"/>
        <v>1993.4999999999975</v>
      </c>
      <c r="J1636" s="3">
        <f>INDEX(PowerArray,MIN(MaximumPowerIndex,ROUND(G1636*100,0)))</f>
        <v>1992.6199999999976</v>
      </c>
      <c r="K1636" s="3">
        <f>MIN(J1636-M1636+N1636,'Power Look Up'!$F$4)</f>
        <v>2000</v>
      </c>
      <c r="M1636" s="50">
        <f t="array" ref="M1636">_xlfn.SUM(_xlfn.NORM.DIST($S$3:$S$1003,$G1636,$P1636,FALSE)*WindSpeedStep*$T$3:$T$1003)</f>
        <v>1989.9868266459816</v>
      </c>
      <c r="N1636" s="50">
        <f t="array" ref="N1636">_xlfn.SUM(_xlfn.NORM.DIST($S$3:$S$1003,$G1636,$Q1636,FALSE)*WindSpeedStep*$T$3:$T$1003)</f>
        <v>2017.2091943826892</v>
      </c>
      <c r="P1636" s="42">
        <f t="shared" si="75"/>
        <v>1.2422022106181829</v>
      </c>
      <c r="Q1636" s="42">
        <f t="shared" si="77"/>
        <v>0.40759377434299043</v>
      </c>
    </row>
    <row r="1637" spans="5:17" x14ac:dyDescent="0.2">
      <c r="E1637" s="15">
        <v>41228.020833333336</v>
      </c>
      <c r="F1637" s="21">
        <v>12.060310446117768</v>
      </c>
      <c r="G1637" s="21">
        <v>11.978337328526955</v>
      </c>
      <c r="H1637" s="24">
        <v>4.0629136554086939E-2</v>
      </c>
      <c r="I1637" s="3">
        <f t="shared" si="76"/>
        <v>1988.6599999999976</v>
      </c>
      <c r="J1637" s="3">
        <f>INDEX(PowerArray,MIN(MaximumPowerIndex,ROUND(G1637*100,0)))</f>
        <v>1986.3199999999822</v>
      </c>
      <c r="K1637" s="3">
        <f>MIN(J1637-M1637+N1637,'Power Look Up'!$F$4)</f>
        <v>2000</v>
      </c>
      <c r="M1637" s="50">
        <f t="array" ref="M1637">_xlfn.SUM(_xlfn.NORM.DIST($S$3:$S$1003,$G1637,$P1637,FALSE)*WindSpeedStep*$T$3:$T$1003)</f>
        <v>1971.7545028476027</v>
      </c>
      <c r="N1637" s="50">
        <f t="array" ref="N1637">_xlfn.SUM(_xlfn.NORM.DIST($S$3:$S$1003,$G1637,$Q1637,FALSE)*WindSpeedStep*$T$3:$T$1003)</f>
        <v>2022.4859676340911</v>
      </c>
      <c r="P1637" s="42">
        <f t="shared" si="75"/>
        <v>1.1978337328526956</v>
      </c>
      <c r="Q1637" s="42">
        <f t="shared" si="77"/>
        <v>0.48666950301163858</v>
      </c>
    </row>
    <row r="1638" spans="5:17" x14ac:dyDescent="0.2">
      <c r="E1638" s="15">
        <v>41228.027777777781</v>
      </c>
      <c r="F1638" s="21">
        <v>12.240029695302159</v>
      </c>
      <c r="G1638" s="21">
        <v>12.139710836660552</v>
      </c>
      <c r="H1638" s="24">
        <v>4.0849574098002786E-2</v>
      </c>
      <c r="I1638" s="3">
        <f t="shared" si="76"/>
        <v>1990.6399999999976</v>
      </c>
      <c r="J1638" s="3">
        <f>INDEX(PowerArray,MIN(MaximumPowerIndex,ROUND(G1638*100,0)))</f>
        <v>1989.5399999999977</v>
      </c>
      <c r="K1638" s="3">
        <f>MIN(J1638-M1638+N1638,'Power Look Up'!$F$4)</f>
        <v>2000</v>
      </c>
      <c r="M1638" s="50">
        <f t="array" ref="M1638">_xlfn.SUM(_xlfn.NORM.DIST($S$3:$S$1003,$G1638,$P1638,FALSE)*WindSpeedStep*$T$3:$T$1003)</f>
        <v>1979.7939805684937</v>
      </c>
      <c r="N1638" s="50">
        <f t="array" ref="N1638">_xlfn.SUM(_xlfn.NORM.DIST($S$3:$S$1003,$G1638,$Q1638,FALSE)*WindSpeedStep*$T$3:$T$1003)</f>
        <v>2020.8667490837684</v>
      </c>
      <c r="P1638" s="42">
        <f t="shared" si="75"/>
        <v>1.2139710836660553</v>
      </c>
      <c r="Q1638" s="42">
        <f t="shared" si="77"/>
        <v>0.49590201735049261</v>
      </c>
    </row>
    <row r="1639" spans="5:17" x14ac:dyDescent="0.2">
      <c r="E1639" s="15">
        <v>41228.034722222219</v>
      </c>
      <c r="F1639" s="21">
        <v>12.34773790885591</v>
      </c>
      <c r="G1639" s="21">
        <v>12.244065214201823</v>
      </c>
      <c r="H1639" s="24">
        <v>3.5634057286268443E-2</v>
      </c>
      <c r="I1639" s="3">
        <f t="shared" si="76"/>
        <v>1991.8499999999976</v>
      </c>
      <c r="J1639" s="3">
        <f>INDEX(PowerArray,MIN(MaximumPowerIndex,ROUND(G1639*100,0)))</f>
        <v>1990.6399999999976</v>
      </c>
      <c r="K1639" s="3">
        <f>MIN(J1639-M1639+N1639,'Power Look Up'!$F$4)</f>
        <v>2000</v>
      </c>
      <c r="M1639" s="50">
        <f t="array" ref="M1639">_xlfn.SUM(_xlfn.NORM.DIST($S$3:$S$1003,$G1639,$P1639,FALSE)*WindSpeedStep*$T$3:$T$1003)</f>
        <v>1984.0814827513575</v>
      </c>
      <c r="N1639" s="50">
        <f t="array" ref="N1639">_xlfn.SUM(_xlfn.NORM.DIST($S$3:$S$1003,$G1639,$Q1639,FALSE)*WindSpeedStep*$T$3:$T$1003)</f>
        <v>2019.8657479280205</v>
      </c>
      <c r="P1639" s="42">
        <f t="shared" si="75"/>
        <v>1.2244065214201825</v>
      </c>
      <c r="Q1639" s="42">
        <f t="shared" si="77"/>
        <v>0.43630572125967448</v>
      </c>
    </row>
    <row r="1640" spans="5:17" x14ac:dyDescent="0.2">
      <c r="E1640" s="15">
        <v>41228.041666666664</v>
      </c>
      <c r="F1640" s="21">
        <v>11.781891239033396</v>
      </c>
      <c r="G1640" s="21">
        <v>11.688244909425318</v>
      </c>
      <c r="H1640" s="24">
        <v>3.8194207608125801E-2</v>
      </c>
      <c r="I1640" s="3">
        <f t="shared" si="76"/>
        <v>1969.5199999999827</v>
      </c>
      <c r="J1640" s="3">
        <f>INDEX(PowerArray,MIN(MaximumPowerIndex,ROUND(G1640*100,0)))</f>
        <v>1961.9599999999828</v>
      </c>
      <c r="K1640" s="3">
        <f>MIN(J1640-M1640+N1640,'Power Look Up'!$F$4)</f>
        <v>2000</v>
      </c>
      <c r="M1640" s="50">
        <f t="array" ref="M1640">_xlfn.SUM(_xlfn.NORM.DIST($S$3:$S$1003,$G1640,$P1640,FALSE)*WindSpeedStep*$T$3:$T$1003)</f>
        <v>1952.1160078611354</v>
      </c>
      <c r="N1640" s="50">
        <f t="array" ref="N1640">_xlfn.SUM(_xlfn.NORM.DIST($S$3:$S$1003,$G1640,$Q1640,FALSE)*WindSpeedStep*$T$3:$T$1003)</f>
        <v>2023.8970870793091</v>
      </c>
      <c r="P1640" s="42">
        <f t="shared" si="75"/>
        <v>1.1688244909425318</v>
      </c>
      <c r="Q1640" s="42">
        <f t="shared" si="77"/>
        <v>0.44642325264521016</v>
      </c>
    </row>
    <row r="1641" spans="5:17" x14ac:dyDescent="0.2">
      <c r="E1641" s="15">
        <v>41228.048611111109</v>
      </c>
      <c r="F1641" s="21">
        <v>11.294582729683235</v>
      </c>
      <c r="G1641" s="21">
        <v>11.208506235614653</v>
      </c>
      <c r="H1641" s="24">
        <v>3.098830725991911E-2</v>
      </c>
      <c r="I1641" s="3">
        <f t="shared" si="76"/>
        <v>1928.3599999999835</v>
      </c>
      <c r="J1641" s="3">
        <f>INDEX(PowerArray,MIN(MaximumPowerIndex,ROUND(G1641*100,0)))</f>
        <v>1921.6399999999837</v>
      </c>
      <c r="K1641" s="3">
        <f>MIN(J1641-M1641+N1641,'Power Look Up'!$F$4)</f>
        <v>2000</v>
      </c>
      <c r="M1641" s="50">
        <f t="array" ref="M1641">_xlfn.SUM(_xlfn.NORM.DIST($S$3:$S$1003,$G1641,$P1641,FALSE)*WindSpeedStep*$T$3:$T$1003)</f>
        <v>1900.5242144729805</v>
      </c>
      <c r="N1641" s="50">
        <f t="array" ref="N1641">_xlfn.SUM(_xlfn.NORM.DIST($S$3:$S$1003,$G1641,$Q1641,FALSE)*WindSpeedStep*$T$3:$T$1003)</f>
        <v>2013.8431004890592</v>
      </c>
      <c r="P1641" s="42">
        <f t="shared" si="75"/>
        <v>1.1208506235614653</v>
      </c>
      <c r="Q1641" s="42">
        <f t="shared" si="77"/>
        <v>0.34733263515394619</v>
      </c>
    </row>
    <row r="1642" spans="5:17" x14ac:dyDescent="0.2">
      <c r="E1642" s="15">
        <v>41228.055555555555</v>
      </c>
      <c r="F1642" s="21">
        <v>10.883661949707271</v>
      </c>
      <c r="G1642" s="21">
        <v>10.79922722472875</v>
      </c>
      <c r="H1642" s="24">
        <v>2.5726635143011857E-2</v>
      </c>
      <c r="I1642" s="3">
        <f t="shared" si="76"/>
        <v>1871.95999999995</v>
      </c>
      <c r="J1642" s="3">
        <f>INDEX(PowerArray,MIN(MaximumPowerIndex,ROUND(G1642*100,0)))</f>
        <v>1850.5999999999503</v>
      </c>
      <c r="K1642" s="3">
        <f>MIN(J1642-M1642+N1642,'Power Look Up'!$F$4)</f>
        <v>1973.1053888449223</v>
      </c>
      <c r="M1642" s="50">
        <f t="array" ref="M1642">_xlfn.SUM(_xlfn.NORM.DIST($S$3:$S$1003,$G1642,$P1642,FALSE)*WindSpeedStep*$T$3:$T$1003)</f>
        <v>1832.2953399833559</v>
      </c>
      <c r="N1642" s="50">
        <f t="array" ref="N1642">_xlfn.SUM(_xlfn.NORM.DIST($S$3:$S$1003,$G1642,$Q1642,FALSE)*WindSpeedStep*$T$3:$T$1003)</f>
        <v>1954.8007288283279</v>
      </c>
      <c r="P1642" s="42">
        <f t="shared" si="75"/>
        <v>1.0799227224728749</v>
      </c>
      <c r="Q1642" s="42">
        <f t="shared" si="77"/>
        <v>0.27782777863707703</v>
      </c>
    </row>
    <row r="1643" spans="5:17" x14ac:dyDescent="0.2">
      <c r="E1643" s="15">
        <v>41228.0625</v>
      </c>
      <c r="F1643" s="21">
        <v>10.80303047705744</v>
      </c>
      <c r="G1643" s="21">
        <v>10.712485065198505</v>
      </c>
      <c r="H1643" s="24">
        <v>3.2398316448639136E-2</v>
      </c>
      <c r="I1643" s="3">
        <f t="shared" si="76"/>
        <v>1850.5999999999503</v>
      </c>
      <c r="J1643" s="3">
        <f>INDEX(PowerArray,MIN(MaximumPowerIndex,ROUND(G1643*100,0)))</f>
        <v>1826.5699999999508</v>
      </c>
      <c r="K1643" s="3">
        <f>MIN(J1643-M1643+N1643,'Power Look Up'!$F$4)</f>
        <v>1936.115088185737</v>
      </c>
      <c r="M1643" s="50">
        <f t="array" ref="M1643">_xlfn.SUM(_xlfn.NORM.DIST($S$3:$S$1003,$G1643,$P1643,FALSE)*WindSpeedStep*$T$3:$T$1003)</f>
        <v>1814.5559621125594</v>
      </c>
      <c r="N1643" s="50">
        <f t="array" ref="N1643">_xlfn.SUM(_xlfn.NORM.DIST($S$3:$S$1003,$G1643,$Q1643,FALSE)*WindSpeedStep*$T$3:$T$1003)</f>
        <v>1924.1010502983456</v>
      </c>
      <c r="P1643" s="42">
        <f t="shared" si="75"/>
        <v>1.0712485065198505</v>
      </c>
      <c r="Q1643" s="42">
        <f t="shared" si="77"/>
        <v>0.34706648109362181</v>
      </c>
    </row>
    <row r="1644" spans="5:17" x14ac:dyDescent="0.2">
      <c r="E1644" s="15">
        <v>41228.069444444445</v>
      </c>
      <c r="F1644" s="21">
        <v>10.231729670496986</v>
      </c>
      <c r="G1644" s="21">
        <v>10.150606070888093</v>
      </c>
      <c r="H1644" s="24">
        <v>3.1275259443446245E-2</v>
      </c>
      <c r="I1644" s="3">
        <f t="shared" si="76"/>
        <v>1698.4099999999537</v>
      </c>
      <c r="J1644" s="3">
        <f>INDEX(PowerArray,MIN(MaximumPowerIndex,ROUND(G1644*100,0)))</f>
        <v>1677.049999999954</v>
      </c>
      <c r="K1644" s="3">
        <f>MIN(J1644-M1644+N1644,'Power Look Up'!$F$4)</f>
        <v>1743.5070686125637</v>
      </c>
      <c r="M1644" s="50">
        <f t="array" ref="M1644">_xlfn.SUM(_xlfn.NORM.DIST($S$3:$S$1003,$G1644,$P1644,FALSE)*WindSpeedStep*$T$3:$T$1003)</f>
        <v>1670.7716601456614</v>
      </c>
      <c r="N1644" s="50">
        <f t="array" ref="N1644">_xlfn.SUM(_xlfn.NORM.DIST($S$3:$S$1003,$G1644,$Q1644,FALSE)*WindSpeedStep*$T$3:$T$1003)</f>
        <v>1737.228728758271</v>
      </c>
      <c r="P1644" s="42">
        <f t="shared" si="75"/>
        <v>1.0150606070888093</v>
      </c>
      <c r="Q1644" s="42">
        <f t="shared" si="77"/>
        <v>0.31746283837524564</v>
      </c>
    </row>
    <row r="1645" spans="5:17" x14ac:dyDescent="0.2">
      <c r="E1645" s="15">
        <v>41228.076388888891</v>
      </c>
      <c r="F1645" s="21">
        <v>10.323533417581118</v>
      </c>
      <c r="G1645" s="21">
        <v>10.248564929018519</v>
      </c>
      <c r="H1645" s="24">
        <v>3.5840441933367988E-2</v>
      </c>
      <c r="I1645" s="3">
        <f t="shared" si="76"/>
        <v>1722.4399999999532</v>
      </c>
      <c r="J1645" s="3">
        <f>INDEX(PowerArray,MIN(MaximumPowerIndex,ROUND(G1645*100,0)))</f>
        <v>1703.7499999999536</v>
      </c>
      <c r="K1645" s="3">
        <f>MIN(J1645-M1645+N1645,'Power Look Up'!$F$4)</f>
        <v>1775.7460743187639</v>
      </c>
      <c r="M1645" s="50">
        <f t="array" ref="M1645">_xlfn.SUM(_xlfn.NORM.DIST($S$3:$S$1003,$G1645,$P1645,FALSE)*WindSpeedStep*$T$3:$T$1003)</f>
        <v>1699.3602634103415</v>
      </c>
      <c r="N1645" s="50">
        <f t="array" ref="N1645">_xlfn.SUM(_xlfn.NORM.DIST($S$3:$S$1003,$G1645,$Q1645,FALSE)*WindSpeedStep*$T$3:$T$1003)</f>
        <v>1771.3563377291518</v>
      </c>
      <c r="P1645" s="42">
        <f t="shared" si="75"/>
        <v>1.024856492901852</v>
      </c>
      <c r="Q1645" s="42">
        <f t="shared" si="77"/>
        <v>0.36731309623883984</v>
      </c>
    </row>
    <row r="1646" spans="5:17" x14ac:dyDescent="0.2">
      <c r="E1646" s="15">
        <v>41228.083333333336</v>
      </c>
      <c r="F1646" s="21">
        <v>9.9168345658993129</v>
      </c>
      <c r="G1646" s="21">
        <v>9.8547003796042585</v>
      </c>
      <c r="H1646" s="24">
        <v>4.1343837821985377E-2</v>
      </c>
      <c r="I1646" s="3">
        <f t="shared" si="76"/>
        <v>1606.5199999999363</v>
      </c>
      <c r="J1646" s="3">
        <f>INDEX(PowerArray,MIN(MaximumPowerIndex,ROUND(G1646*100,0)))</f>
        <v>1579.8499999999369</v>
      </c>
      <c r="K1646" s="3">
        <f>MIN(J1646-M1646+N1646,'Power Look Up'!$F$4)</f>
        <v>1617.2722705733893</v>
      </c>
      <c r="M1646" s="50">
        <f t="array" ref="M1646">_xlfn.SUM(_xlfn.NORM.DIST($S$3:$S$1003,$G1646,$P1646,FALSE)*WindSpeedStep*$T$3:$T$1003)</f>
        <v>1576.3643596061254</v>
      </c>
      <c r="N1646" s="50">
        <f t="array" ref="N1646">_xlfn.SUM(_xlfn.NORM.DIST($S$3:$S$1003,$G1646,$Q1646,FALSE)*WindSpeedStep*$T$3:$T$1003)</f>
        <v>1613.7866301795777</v>
      </c>
      <c r="P1646" s="42">
        <f t="shared" si="75"/>
        <v>0.98547003796042587</v>
      </c>
      <c r="Q1646" s="42">
        <f t="shared" si="77"/>
        <v>0.40743113427861621</v>
      </c>
    </row>
    <row r="1647" spans="5:17" x14ac:dyDescent="0.2">
      <c r="E1647" s="15">
        <v>41228.090277777781</v>
      </c>
      <c r="F1647" s="21">
        <v>9.4071674322670482</v>
      </c>
      <c r="G1647" s="21">
        <v>9.3435305926916996</v>
      </c>
      <c r="H1647" s="24">
        <v>4.3583788951568968E-2</v>
      </c>
      <c r="I1647" s="3">
        <f t="shared" si="76"/>
        <v>1412.2099999999405</v>
      </c>
      <c r="J1647" s="3">
        <f>INDEX(PowerArray,MIN(MaximumPowerIndex,ROUND(G1647*100,0)))</f>
        <v>1385.5399999999411</v>
      </c>
      <c r="K1647" s="3">
        <f>MIN(J1647-M1647+N1647,'Power Look Up'!$F$4)</f>
        <v>1384.9789139562558</v>
      </c>
      <c r="M1647" s="50">
        <f t="array" ref="M1647">_xlfn.SUM(_xlfn.NORM.DIST($S$3:$S$1003,$G1647,$P1647,FALSE)*WindSpeedStep*$T$3:$T$1003)</f>
        <v>1391.6308051086705</v>
      </c>
      <c r="N1647" s="50">
        <f t="array" ref="N1647">_xlfn.SUM(_xlfn.NORM.DIST($S$3:$S$1003,$G1647,$Q1647,FALSE)*WindSpeedStep*$T$3:$T$1003)</f>
        <v>1391.0697190649853</v>
      </c>
      <c r="P1647" s="42">
        <f t="shared" si="75"/>
        <v>0.93435305926917001</v>
      </c>
      <c r="Q1647" s="42">
        <f t="shared" si="77"/>
        <v>0.40722646541440316</v>
      </c>
    </row>
    <row r="1648" spans="5:17" x14ac:dyDescent="0.2">
      <c r="E1648" s="15">
        <v>41228.097222222219</v>
      </c>
      <c r="F1648" s="21">
        <v>9.2956351166420319</v>
      </c>
      <c r="G1648" s="21">
        <v>9.1856812735027109</v>
      </c>
      <c r="H1648" s="24">
        <v>2.6894343082854391E-2</v>
      </c>
      <c r="I1648" s="3">
        <f t="shared" si="76"/>
        <v>1370.2999999999413</v>
      </c>
      <c r="J1648" s="3">
        <f>INDEX(PowerArray,MIN(MaximumPowerIndex,ROUND(G1648*100,0)))</f>
        <v>1328.3899999999423</v>
      </c>
      <c r="K1648" s="3">
        <f>MIN(J1648-M1648+N1648,'Power Look Up'!$F$4)</f>
        <v>1314.2990696235299</v>
      </c>
      <c r="M1648" s="50">
        <f t="array" ref="M1648">_xlfn.SUM(_xlfn.NORM.DIST($S$3:$S$1003,$G1648,$P1648,FALSE)*WindSpeedStep*$T$3:$T$1003)</f>
        <v>1331.3467683493952</v>
      </c>
      <c r="N1648" s="50">
        <f t="array" ref="N1648">_xlfn.SUM(_xlfn.NORM.DIST($S$3:$S$1003,$G1648,$Q1648,FALSE)*WindSpeedStep*$T$3:$T$1003)</f>
        <v>1317.2558379729828</v>
      </c>
      <c r="P1648" s="42">
        <f t="shared" si="75"/>
        <v>0.91856812735027116</v>
      </c>
      <c r="Q1648" s="42">
        <f t="shared" si="77"/>
        <v>0.24704286361933275</v>
      </c>
    </row>
    <row r="1649" spans="5:17" x14ac:dyDescent="0.2">
      <c r="E1649" s="15">
        <v>41228.104166666664</v>
      </c>
      <c r="F1649" s="21">
        <v>9.3307309764447677</v>
      </c>
      <c r="G1649" s="21">
        <v>9.2405642131506909</v>
      </c>
      <c r="H1649" s="24">
        <v>2.8936639656808164E-2</v>
      </c>
      <c r="I1649" s="3">
        <f t="shared" si="76"/>
        <v>1381.7299999999411</v>
      </c>
      <c r="J1649" s="3">
        <f>INDEX(PowerArray,MIN(MaximumPowerIndex,ROUND(G1649*100,0)))</f>
        <v>1347.4399999999418</v>
      </c>
      <c r="K1649" s="3">
        <f>MIN(J1649-M1649+N1649,'Power Look Up'!$F$4)</f>
        <v>1337.3203872025938</v>
      </c>
      <c r="M1649" s="50">
        <f t="array" ref="M1649">_xlfn.SUM(_xlfn.NORM.DIST($S$3:$S$1003,$G1649,$P1649,FALSE)*WindSpeedStep*$T$3:$T$1003)</f>
        <v>1352.3957785631981</v>
      </c>
      <c r="N1649" s="50">
        <f t="array" ref="N1649">_xlfn.SUM(_xlfn.NORM.DIST($S$3:$S$1003,$G1649,$Q1649,FALSE)*WindSpeedStep*$T$3:$T$1003)</f>
        <v>1342.27616576585</v>
      </c>
      <c r="P1649" s="42">
        <f t="shared" si="75"/>
        <v>0.92405642131506915</v>
      </c>
      <c r="Q1649" s="42">
        <f t="shared" si="77"/>
        <v>0.26739087686153862</v>
      </c>
    </row>
    <row r="1650" spans="5:17" x14ac:dyDescent="0.2">
      <c r="E1650" s="15">
        <v>41228.111111111109</v>
      </c>
      <c r="F1650" s="21">
        <v>9.23430592667704</v>
      </c>
      <c r="G1650" s="21">
        <v>9.1703546065943016</v>
      </c>
      <c r="H1650" s="24">
        <v>2.5990042121808266E-2</v>
      </c>
      <c r="I1650" s="3">
        <f t="shared" si="76"/>
        <v>1343.6299999999419</v>
      </c>
      <c r="J1650" s="3">
        <f>INDEX(PowerArray,MIN(MaximumPowerIndex,ROUND(G1650*100,0)))</f>
        <v>1320.7699999999425</v>
      </c>
      <c r="K1650" s="3">
        <f>MIN(J1650-M1650+N1650,'Power Look Up'!$F$4)</f>
        <v>1305.5149972882809</v>
      </c>
      <c r="M1650" s="50">
        <f t="array" ref="M1650">_xlfn.SUM(_xlfn.NORM.DIST($S$3:$S$1003,$G1650,$P1650,FALSE)*WindSpeedStep*$T$3:$T$1003)</f>
        <v>1325.4562098838692</v>
      </c>
      <c r="N1650" s="50">
        <f t="array" ref="N1650">_xlfn.SUM(_xlfn.NORM.DIST($S$3:$S$1003,$G1650,$Q1650,FALSE)*WindSpeedStep*$T$3:$T$1003)</f>
        <v>1310.2012071722077</v>
      </c>
      <c r="P1650" s="42">
        <f t="shared" si="75"/>
        <v>0.9170354606594302</v>
      </c>
      <c r="Q1650" s="42">
        <f t="shared" si="77"/>
        <v>0.23833790249730438</v>
      </c>
    </row>
    <row r="1651" spans="5:17" x14ac:dyDescent="0.2">
      <c r="E1651" s="15">
        <v>41228.118055555555</v>
      </c>
      <c r="F1651" s="21">
        <v>9.3808792316467997</v>
      </c>
      <c r="G1651" s="21">
        <v>9.3259358414089579</v>
      </c>
      <c r="H1651" s="24">
        <v>2.4517957679711419E-2</v>
      </c>
      <c r="I1651" s="3">
        <f t="shared" si="76"/>
        <v>1400.7799999999406</v>
      </c>
      <c r="J1651" s="3">
        <f>INDEX(PowerArray,MIN(MaximumPowerIndex,ROUND(G1651*100,0)))</f>
        <v>1381.7299999999411</v>
      </c>
      <c r="K1651" s="3">
        <f>MIN(J1651-M1651+N1651,'Power Look Up'!$F$4)</f>
        <v>1376.9418836402551</v>
      </c>
      <c r="M1651" s="50">
        <f t="array" ref="M1651">_xlfn.SUM(_xlfn.NORM.DIST($S$3:$S$1003,$G1651,$P1651,FALSE)*WindSpeedStep*$T$3:$T$1003)</f>
        <v>1384.9551073179589</v>
      </c>
      <c r="N1651" s="50">
        <f t="array" ref="N1651">_xlfn.SUM(_xlfn.NORM.DIST($S$3:$S$1003,$G1651,$Q1651,FALSE)*WindSpeedStep*$T$3:$T$1003)</f>
        <v>1380.1669909582729</v>
      </c>
      <c r="P1651" s="42">
        <f t="shared" si="75"/>
        <v>0.93259358414089588</v>
      </c>
      <c r="Q1651" s="42">
        <f t="shared" si="77"/>
        <v>0.22865290028336874</v>
      </c>
    </row>
    <row r="1652" spans="5:17" x14ac:dyDescent="0.2">
      <c r="E1652" s="15">
        <v>41228.125</v>
      </c>
      <c r="F1652" s="21">
        <v>9.4610974811883288</v>
      </c>
      <c r="G1652" s="21">
        <v>9.4282622127108802</v>
      </c>
      <c r="H1652" s="24">
        <v>2.7480955620313892E-2</v>
      </c>
      <c r="I1652" s="3">
        <f t="shared" si="76"/>
        <v>1431.2599999999402</v>
      </c>
      <c r="J1652" s="3">
        <f>INDEX(PowerArray,MIN(MaximumPowerIndex,ROUND(G1652*100,0)))</f>
        <v>1419.8299999999404</v>
      </c>
      <c r="K1652" s="3">
        <f>MIN(J1652-M1652+N1652,'Power Look Up'!$F$4)</f>
        <v>1423.7240252630629</v>
      </c>
      <c r="M1652" s="50">
        <f t="array" ref="M1652">_xlfn.SUM(_xlfn.NORM.DIST($S$3:$S$1003,$G1652,$P1652,FALSE)*WindSpeedStep*$T$3:$T$1003)</f>
        <v>1423.5732832200026</v>
      </c>
      <c r="N1652" s="50">
        <f t="array" ref="N1652">_xlfn.SUM(_xlfn.NORM.DIST($S$3:$S$1003,$G1652,$Q1652,FALSE)*WindSpeedStep*$T$3:$T$1003)</f>
        <v>1427.4673084831252</v>
      </c>
      <c r="P1652" s="42">
        <f t="shared" si="75"/>
        <v>0.94282622127108806</v>
      </c>
      <c r="Q1652" s="42">
        <f t="shared" si="77"/>
        <v>0.25909765544419017</v>
      </c>
    </row>
    <row r="1653" spans="5:17" x14ac:dyDescent="0.2">
      <c r="E1653" s="15">
        <v>41228.131944444445</v>
      </c>
      <c r="F1653" s="21">
        <v>9.4076275602455688</v>
      </c>
      <c r="G1653" s="21">
        <v>9.3697746749235264</v>
      </c>
      <c r="H1653" s="24">
        <v>3.6140886511787561E-2</v>
      </c>
      <c r="I1653" s="3">
        <f t="shared" si="76"/>
        <v>1412.2099999999405</v>
      </c>
      <c r="J1653" s="3">
        <f>INDEX(PowerArray,MIN(MaximumPowerIndex,ROUND(G1653*100,0)))</f>
        <v>1396.9699999999409</v>
      </c>
      <c r="K1653" s="3">
        <f>MIN(J1653-M1653+N1653,'Power Look Up'!$F$4)</f>
        <v>1397.1149299199246</v>
      </c>
      <c r="M1653" s="50">
        <f t="array" ref="M1653">_xlfn.SUM(_xlfn.NORM.DIST($S$3:$S$1003,$G1653,$P1653,FALSE)*WindSpeedStep*$T$3:$T$1003)</f>
        <v>1401.5625206990103</v>
      </c>
      <c r="N1653" s="50">
        <f t="array" ref="N1653">_xlfn.SUM(_xlfn.NORM.DIST($S$3:$S$1003,$G1653,$Q1653,FALSE)*WindSpeedStep*$T$3:$T$1003)</f>
        <v>1401.707450618994</v>
      </c>
      <c r="P1653" s="42">
        <f t="shared" si="75"/>
        <v>0.93697746749235267</v>
      </c>
      <c r="Q1653" s="42">
        <f t="shared" si="77"/>
        <v>0.33863196316743238</v>
      </c>
    </row>
    <row r="1654" spans="5:17" x14ac:dyDescent="0.2">
      <c r="E1654" s="15">
        <v>41228.138888888891</v>
      </c>
      <c r="F1654" s="21">
        <v>9.2934743561611537</v>
      </c>
      <c r="G1654" s="21">
        <v>9.2114536071662751</v>
      </c>
      <c r="H1654" s="24">
        <v>2.6900596097762006E-2</v>
      </c>
      <c r="I1654" s="3">
        <f t="shared" si="76"/>
        <v>1366.4899999999416</v>
      </c>
      <c r="J1654" s="3">
        <f>INDEX(PowerArray,MIN(MaximumPowerIndex,ROUND(G1654*100,0)))</f>
        <v>1336.009999999942</v>
      </c>
      <c r="K1654" s="3">
        <f>MIN(J1654-M1654+N1654,'Power Look Up'!$F$4)</f>
        <v>1323.5086770901439</v>
      </c>
      <c r="M1654" s="50">
        <f t="array" ref="M1654">_xlfn.SUM(_xlfn.NORM.DIST($S$3:$S$1003,$G1654,$P1654,FALSE)*WindSpeedStep*$T$3:$T$1003)</f>
        <v>1341.2404942856042</v>
      </c>
      <c r="N1654" s="50">
        <f t="array" ref="N1654">_xlfn.SUM(_xlfn.NORM.DIST($S$3:$S$1003,$G1654,$Q1654,FALSE)*WindSpeedStep*$T$3:$T$1003)</f>
        <v>1328.7391713758061</v>
      </c>
      <c r="P1654" s="42">
        <f t="shared" si="75"/>
        <v>0.92114536071662756</v>
      </c>
      <c r="Q1654" s="42">
        <f t="shared" si="77"/>
        <v>0.24779359295965286</v>
      </c>
    </row>
    <row r="1655" spans="5:17" x14ac:dyDescent="0.2">
      <c r="E1655" s="15">
        <v>41228.145833333336</v>
      </c>
      <c r="F1655" s="21">
        <v>9.321680186724814</v>
      </c>
      <c r="G1655" s="21">
        <v>9.2383172129212099</v>
      </c>
      <c r="H1655" s="24">
        <v>2.8964735390140533E-2</v>
      </c>
      <c r="I1655" s="3">
        <f t="shared" si="76"/>
        <v>1377.9199999999412</v>
      </c>
      <c r="J1655" s="3">
        <f>INDEX(PowerArray,MIN(MaximumPowerIndex,ROUND(G1655*100,0)))</f>
        <v>1347.4399999999418</v>
      </c>
      <c r="K1655" s="3">
        <f>MIN(J1655-M1655+N1655,'Power Look Up'!$F$4)</f>
        <v>1337.1810724011948</v>
      </c>
      <c r="M1655" s="50">
        <f t="array" ref="M1655">_xlfn.SUM(_xlfn.NORM.DIST($S$3:$S$1003,$G1655,$P1655,FALSE)*WindSpeedStep*$T$3:$T$1003)</f>
        <v>1351.5355513581685</v>
      </c>
      <c r="N1655" s="50">
        <f t="array" ref="N1655">_xlfn.SUM(_xlfn.NORM.DIST($S$3:$S$1003,$G1655,$Q1655,FALSE)*WindSpeedStep*$T$3:$T$1003)</f>
        <v>1341.2766237594215</v>
      </c>
      <c r="P1655" s="42">
        <f t="shared" si="75"/>
        <v>0.92383172129212099</v>
      </c>
      <c r="Q1655" s="42">
        <f t="shared" si="77"/>
        <v>0.26758541352244342</v>
      </c>
    </row>
    <row r="1656" spans="5:17" x14ac:dyDescent="0.2">
      <c r="E1656" s="15">
        <v>41228.152777777781</v>
      </c>
      <c r="F1656" s="21">
        <v>8.9904900404951817</v>
      </c>
      <c r="G1656" s="21">
        <v>8.8955449610795281</v>
      </c>
      <c r="H1656" s="24">
        <v>3.2256306240680432E-2</v>
      </c>
      <c r="I1656" s="3">
        <f t="shared" si="76"/>
        <v>1252.329999999946</v>
      </c>
      <c r="J1656" s="3">
        <f>INDEX(PowerArray,MIN(MaximumPowerIndex,ROUND(G1656*100,0)))</f>
        <v>1219.2999999999467</v>
      </c>
      <c r="K1656" s="3">
        <f>MIN(J1656-M1656+N1656,'Power Look Up'!$F$4)</f>
        <v>1196.2315738954208</v>
      </c>
      <c r="M1656" s="50">
        <f t="array" ref="M1656">_xlfn.SUM(_xlfn.NORM.DIST($S$3:$S$1003,$G1656,$P1656,FALSE)*WindSpeedStep*$T$3:$T$1003)</f>
        <v>1219.5563327846096</v>
      </c>
      <c r="N1656" s="50">
        <f t="array" ref="N1656">_xlfn.SUM(_xlfn.NORM.DIST($S$3:$S$1003,$G1656,$Q1656,FALSE)*WindSpeedStep*$T$3:$T$1003)</f>
        <v>1196.4879066800836</v>
      </c>
      <c r="P1656" s="42">
        <f t="shared" si="75"/>
        <v>0.8895544961079529</v>
      </c>
      <c r="Q1656" s="42">
        <f t="shared" si="77"/>
        <v>0.28693742244232295</v>
      </c>
    </row>
    <row r="1657" spans="5:17" x14ac:dyDescent="0.2">
      <c r="E1657" s="15">
        <v>41228.159722222219</v>
      </c>
      <c r="F1657" s="21">
        <v>9.0685301688433935</v>
      </c>
      <c r="G1657" s="21">
        <v>8.9813291431785505</v>
      </c>
      <c r="H1657" s="24">
        <v>3.6389579552128064E-2</v>
      </c>
      <c r="I1657" s="3">
        <f t="shared" si="76"/>
        <v>1282.6699999999432</v>
      </c>
      <c r="J1657" s="3">
        <f>INDEX(PowerArray,MIN(MaximumPowerIndex,ROUND(G1657*100,0)))</f>
        <v>1248.659999999946</v>
      </c>
      <c r="K1657" s="3">
        <f>MIN(J1657-M1657+N1657,'Power Look Up'!$F$4)</f>
        <v>1229.0403638068783</v>
      </c>
      <c r="M1657" s="50">
        <f t="array" ref="M1657">_xlfn.SUM(_xlfn.NORM.DIST($S$3:$S$1003,$G1657,$P1657,FALSE)*WindSpeedStep*$T$3:$T$1003)</f>
        <v>1252.5969380386032</v>
      </c>
      <c r="N1657" s="50">
        <f t="array" ref="N1657">_xlfn.SUM(_xlfn.NORM.DIST($S$3:$S$1003,$G1657,$Q1657,FALSE)*WindSpeedStep*$T$3:$T$1003)</f>
        <v>1232.9773018455355</v>
      </c>
      <c r="P1657" s="42">
        <f t="shared" si="75"/>
        <v>0.89813291431785514</v>
      </c>
      <c r="Q1657" s="42">
        <f t="shared" si="77"/>
        <v>0.32682679133954207</v>
      </c>
    </row>
    <row r="1658" spans="5:17" x14ac:dyDescent="0.2">
      <c r="E1658" s="15">
        <v>41228.166666666664</v>
      </c>
      <c r="F1658" s="21">
        <v>8.4942260972231445</v>
      </c>
      <c r="G1658" s="21">
        <v>8.431975648258625</v>
      </c>
      <c r="H1658" s="24">
        <v>3.6495378914076983E-2</v>
      </c>
      <c r="I1658" s="3">
        <f t="shared" si="76"/>
        <v>1068.8299999999499</v>
      </c>
      <c r="J1658" s="3">
        <f>INDEX(PowerArray,MIN(MaximumPowerIndex,ROUND(G1658*100,0)))</f>
        <v>1046.8099999999504</v>
      </c>
      <c r="K1658" s="3">
        <f>MIN(J1658-M1658+N1658,'Power Look Up'!$F$4)</f>
        <v>1023.6784830337214</v>
      </c>
      <c r="M1658" s="50">
        <f t="array" ref="M1658">_xlfn.SUM(_xlfn.NORM.DIST($S$3:$S$1003,$G1658,$P1658,FALSE)*WindSpeedStep*$T$3:$T$1003)</f>
        <v>1044.887455938567</v>
      </c>
      <c r="N1658" s="50">
        <f t="array" ref="N1658">_xlfn.SUM(_xlfn.NORM.DIST($S$3:$S$1003,$G1658,$Q1658,FALSE)*WindSpeedStep*$T$3:$T$1003)</f>
        <v>1021.755938972338</v>
      </c>
      <c r="P1658" s="42">
        <f t="shared" si="75"/>
        <v>0.8431975648258625</v>
      </c>
      <c r="Q1658" s="42">
        <f t="shared" si="77"/>
        <v>0.30772814627746842</v>
      </c>
    </row>
    <row r="1659" spans="5:17" x14ac:dyDescent="0.2">
      <c r="E1659" s="15">
        <v>41228.173611111109</v>
      </c>
      <c r="F1659" s="21">
        <v>8.7487036915468792</v>
      </c>
      <c r="G1659" s="21">
        <v>8.6689765518628654</v>
      </c>
      <c r="H1659" s="24">
        <v>5.4865271121684316E-2</v>
      </c>
      <c r="I1659" s="3">
        <f t="shared" si="76"/>
        <v>1164.2499999999477</v>
      </c>
      <c r="J1659" s="3">
        <f>INDEX(PowerArray,MIN(MaximumPowerIndex,ROUND(G1659*100,0)))</f>
        <v>1134.8899999999485</v>
      </c>
      <c r="K1659" s="3">
        <f>MIN(J1659-M1659+N1659,'Power Look Up'!$F$4)</f>
        <v>1116.8279357750171</v>
      </c>
      <c r="M1659" s="50">
        <f t="array" ref="M1659">_xlfn.SUM(_xlfn.NORM.DIST($S$3:$S$1003,$G1659,$P1659,FALSE)*WindSpeedStep*$T$3:$T$1003)</f>
        <v>1133.0874251162265</v>
      </c>
      <c r="N1659" s="50">
        <f t="array" ref="N1659">_xlfn.SUM(_xlfn.NORM.DIST($S$3:$S$1003,$G1659,$Q1659,FALSE)*WindSpeedStep*$T$3:$T$1003)</f>
        <v>1115.0253608912951</v>
      </c>
      <c r="P1659" s="42">
        <f t="shared" si="75"/>
        <v>0.86689765518628659</v>
      </c>
      <c r="Q1659" s="42">
        <f t="shared" si="77"/>
        <v>0.47562574886548015</v>
      </c>
    </row>
    <row r="1660" spans="5:17" x14ac:dyDescent="0.2">
      <c r="E1660" s="15">
        <v>41228.180555555555</v>
      </c>
      <c r="F1660" s="21">
        <v>8.8922041961747293</v>
      </c>
      <c r="G1660" s="21">
        <v>8.764600518295822</v>
      </c>
      <c r="H1660" s="24">
        <v>2.8114514071499352E-2</v>
      </c>
      <c r="I1660" s="3">
        <f t="shared" si="76"/>
        <v>1215.6299999999467</v>
      </c>
      <c r="J1660" s="3">
        <f>INDEX(PowerArray,MIN(MaximumPowerIndex,ROUND(G1660*100,0)))</f>
        <v>1167.9199999999478</v>
      </c>
      <c r="K1660" s="3">
        <f>MIN(J1660-M1660+N1660,'Power Look Up'!$F$4)</f>
        <v>1142.5155212743664</v>
      </c>
      <c r="M1660" s="50">
        <f t="array" ref="M1660">_xlfn.SUM(_xlfn.NORM.DIST($S$3:$S$1003,$G1660,$P1660,FALSE)*WindSpeedStep*$T$3:$T$1003)</f>
        <v>1169.390771735134</v>
      </c>
      <c r="N1660" s="50">
        <f t="array" ref="N1660">_xlfn.SUM(_xlfn.NORM.DIST($S$3:$S$1003,$G1660,$Q1660,FALSE)*WindSpeedStep*$T$3:$T$1003)</f>
        <v>1143.9862930095526</v>
      </c>
      <c r="P1660" s="42">
        <f t="shared" si="75"/>
        <v>0.8764600518295822</v>
      </c>
      <c r="Q1660" s="42">
        <f t="shared" si="77"/>
        <v>0.24641248460269841</v>
      </c>
    </row>
    <row r="1661" spans="5:17" x14ac:dyDescent="0.2">
      <c r="E1661" s="15">
        <v>41228.1875</v>
      </c>
      <c r="F1661" s="21">
        <v>8.7951016367873613</v>
      </c>
      <c r="G1661" s="21">
        <v>8.6805802498595614</v>
      </c>
      <c r="H1661" s="24">
        <v>3.4109895756654698E-2</v>
      </c>
      <c r="I1661" s="3">
        <f t="shared" si="76"/>
        <v>1182.5999999999474</v>
      </c>
      <c r="J1661" s="3">
        <f>INDEX(PowerArray,MIN(MaximumPowerIndex,ROUND(G1661*100,0)))</f>
        <v>1138.5599999999483</v>
      </c>
      <c r="K1661" s="3">
        <f>MIN(J1661-M1661+N1661,'Power Look Up'!$F$4)</f>
        <v>1114.4325510346043</v>
      </c>
      <c r="M1661" s="50">
        <f t="array" ref="M1661">_xlfn.SUM(_xlfn.NORM.DIST($S$3:$S$1003,$G1661,$P1661,FALSE)*WindSpeedStep*$T$3:$T$1003)</f>
        <v>1137.4742824828868</v>
      </c>
      <c r="N1661" s="50">
        <f t="array" ref="N1661">_xlfn.SUM(_xlfn.NORM.DIST($S$3:$S$1003,$G1661,$Q1661,FALSE)*WindSpeedStep*$T$3:$T$1003)</f>
        <v>1113.3468335175428</v>
      </c>
      <c r="P1661" s="42">
        <f t="shared" si="75"/>
        <v>0.86805802498595619</v>
      </c>
      <c r="Q1661" s="42">
        <f t="shared" si="77"/>
        <v>0.29609368742998526</v>
      </c>
    </row>
    <row r="1662" spans="5:17" x14ac:dyDescent="0.2">
      <c r="E1662" s="15">
        <v>41228.194444444445</v>
      </c>
      <c r="F1662" s="21">
        <v>8.1705240660905112</v>
      </c>
      <c r="G1662" s="21">
        <v>8.0853960886280856</v>
      </c>
      <c r="H1662" s="24">
        <v>3.6717351001396177E-2</v>
      </c>
      <c r="I1662" s="3">
        <f t="shared" si="76"/>
        <v>951.38999999995235</v>
      </c>
      <c r="J1662" s="3">
        <f>INDEX(PowerArray,MIN(MaximumPowerIndex,ROUND(G1662*100,0)))</f>
        <v>922.02999999995302</v>
      </c>
      <c r="K1662" s="3">
        <f>MIN(J1662-M1662+N1662,'Power Look Up'!$F$4)</f>
        <v>900.05654067653688</v>
      </c>
      <c r="M1662" s="50">
        <f t="array" ref="M1662">_xlfn.SUM(_xlfn.NORM.DIST($S$3:$S$1003,$G1662,$P1662,FALSE)*WindSpeedStep*$T$3:$T$1003)</f>
        <v>922.01532585295786</v>
      </c>
      <c r="N1662" s="50">
        <f t="array" ref="N1662">_xlfn.SUM(_xlfn.NORM.DIST($S$3:$S$1003,$G1662,$Q1662,FALSE)*WindSpeedStep*$T$3:$T$1003)</f>
        <v>900.04186652954172</v>
      </c>
      <c r="P1662" s="42">
        <f t="shared" si="75"/>
        <v>0.80853960886280862</v>
      </c>
      <c r="Q1662" s="42">
        <f t="shared" si="77"/>
        <v>0.29687432617147319</v>
      </c>
    </row>
    <row r="1663" spans="5:17" x14ac:dyDescent="0.2">
      <c r="E1663" s="15">
        <v>41228.201388888891</v>
      </c>
      <c r="F1663" s="21">
        <v>7.7059130953170181</v>
      </c>
      <c r="G1663" s="21">
        <v>7.6371756978276464</v>
      </c>
      <c r="H1663" s="24">
        <v>6.6182942072099613E-2</v>
      </c>
      <c r="I1663" s="3">
        <f t="shared" si="76"/>
        <v>801.70999999996388</v>
      </c>
      <c r="J1663" s="3">
        <f>INDEX(PowerArray,MIN(MaximumPowerIndex,ROUND(G1663*100,0)))</f>
        <v>780.6399999999644</v>
      </c>
      <c r="K1663" s="3">
        <f>MIN(J1663-M1663+N1663,'Power Look Up'!$F$4)</f>
        <v>768.566894620732</v>
      </c>
      <c r="M1663" s="50">
        <f t="array" ref="M1663">_xlfn.SUM(_xlfn.NORM.DIST($S$3:$S$1003,$G1663,$P1663,FALSE)*WindSpeedStep*$T$3:$T$1003)</f>
        <v>775.9985692360774</v>
      </c>
      <c r="N1663" s="50">
        <f t="array" ref="N1663">_xlfn.SUM(_xlfn.NORM.DIST($S$3:$S$1003,$G1663,$Q1663,FALSE)*WindSpeedStep*$T$3:$T$1003)</f>
        <v>763.925463856845</v>
      </c>
      <c r="P1663" s="42">
        <f t="shared" si="75"/>
        <v>0.76371756978276473</v>
      </c>
      <c r="Q1663" s="42">
        <f t="shared" si="77"/>
        <v>0.50545075680377405</v>
      </c>
    </row>
    <row r="1664" spans="5:17" x14ac:dyDescent="0.2">
      <c r="E1664" s="15">
        <v>41228.208333333336</v>
      </c>
      <c r="F1664" s="21">
        <v>7.3971192429823232</v>
      </c>
      <c r="G1664" s="21">
        <v>7.3270176248500354</v>
      </c>
      <c r="H1664" s="24">
        <v>6.8945758916058988E-2</v>
      </c>
      <c r="I1664" s="3">
        <f t="shared" si="76"/>
        <v>708.39999999996587</v>
      </c>
      <c r="J1664" s="3">
        <f>INDEX(PowerArray,MIN(MaximumPowerIndex,ROUND(G1664*100,0)))</f>
        <v>687.32999999996628</v>
      </c>
      <c r="K1664" s="3">
        <f>MIN(J1664-M1664+N1664,'Power Look Up'!$F$4)</f>
        <v>677.13463271630326</v>
      </c>
      <c r="M1664" s="50">
        <f t="array" ref="M1664">_xlfn.SUM(_xlfn.NORM.DIST($S$3:$S$1003,$G1664,$P1664,FALSE)*WindSpeedStep*$T$3:$T$1003)</f>
        <v>683.8178554069342</v>
      </c>
      <c r="N1664" s="50">
        <f t="array" ref="N1664">_xlfn.SUM(_xlfn.NORM.DIST($S$3:$S$1003,$G1664,$Q1664,FALSE)*WindSpeedStep*$T$3:$T$1003)</f>
        <v>673.62248812327118</v>
      </c>
      <c r="P1664" s="42">
        <f t="shared" si="75"/>
        <v>0.73270176248500363</v>
      </c>
      <c r="Q1664" s="42">
        <f t="shared" si="77"/>
        <v>0.50516679073662563</v>
      </c>
    </row>
    <row r="1665" spans="5:17" x14ac:dyDescent="0.2">
      <c r="E1665" s="15">
        <v>41228.215277777781</v>
      </c>
      <c r="F1665" s="21">
        <v>7.3657921110294957</v>
      </c>
      <c r="G1665" s="21">
        <v>7.3679718552435336</v>
      </c>
      <c r="H1665" s="24">
        <v>4.3444071618697164E-2</v>
      </c>
      <c r="I1665" s="3">
        <f t="shared" si="76"/>
        <v>699.36999999996613</v>
      </c>
      <c r="J1665" s="3">
        <f>INDEX(PowerArray,MIN(MaximumPowerIndex,ROUND(G1665*100,0)))</f>
        <v>699.36999999996613</v>
      </c>
      <c r="K1665" s="3">
        <f>MIN(J1665-M1665+N1665,'Power Look Up'!$F$4)</f>
        <v>683.71888403392938</v>
      </c>
      <c r="M1665" s="50">
        <f t="array" ref="M1665">_xlfn.SUM(_xlfn.NORM.DIST($S$3:$S$1003,$G1665,$P1665,FALSE)*WindSpeedStep*$T$3:$T$1003)</f>
        <v>695.57826308969481</v>
      </c>
      <c r="N1665" s="50">
        <f t="array" ref="N1665">_xlfn.SUM(_xlfn.NORM.DIST($S$3:$S$1003,$G1665,$Q1665,FALSE)*WindSpeedStep*$T$3:$T$1003)</f>
        <v>679.92714712365807</v>
      </c>
      <c r="P1665" s="42">
        <f t="shared" si="75"/>
        <v>0.73679718552435336</v>
      </c>
      <c r="Q1665" s="42">
        <f t="shared" si="77"/>
        <v>0.3200946969637451</v>
      </c>
    </row>
    <row r="1666" spans="5:17" x14ac:dyDescent="0.2">
      <c r="E1666" s="15">
        <v>41228.222222222219</v>
      </c>
      <c r="F1666" s="21">
        <v>7.7175429241634106</v>
      </c>
      <c r="G1666" s="21">
        <v>7.6789379886634936</v>
      </c>
      <c r="H1666" s="24">
        <v>2.7210733009659833E-2</v>
      </c>
      <c r="I1666" s="3">
        <f t="shared" si="76"/>
        <v>804.71999999996387</v>
      </c>
      <c r="J1666" s="3">
        <f>INDEX(PowerArray,MIN(MaximumPowerIndex,ROUND(G1666*100,0)))</f>
        <v>792.67999999996414</v>
      </c>
      <c r="K1666" s="3">
        <f>MIN(J1666-M1666+N1666,'Power Look Up'!$F$4)</f>
        <v>773.37266733010358</v>
      </c>
      <c r="M1666" s="50">
        <f t="array" ref="M1666">_xlfn.SUM(_xlfn.NORM.DIST($S$3:$S$1003,$G1666,$P1666,FALSE)*WindSpeedStep*$T$3:$T$1003)</f>
        <v>788.96281056626253</v>
      </c>
      <c r="N1666" s="50">
        <f t="array" ref="N1666">_xlfn.SUM(_xlfn.NORM.DIST($S$3:$S$1003,$G1666,$Q1666,FALSE)*WindSpeedStep*$T$3:$T$1003)</f>
        <v>769.65547789640198</v>
      </c>
      <c r="P1666" s="42">
        <f t="shared" si="75"/>
        <v>0.76789379886634945</v>
      </c>
      <c r="Q1666" s="42">
        <f t="shared" si="77"/>
        <v>0.20894953140725661</v>
      </c>
    </row>
    <row r="1667" spans="5:17" x14ac:dyDescent="0.2">
      <c r="E1667" s="15">
        <v>41228.229166666664</v>
      </c>
      <c r="F1667" s="21">
        <v>7.6475992236908823</v>
      </c>
      <c r="G1667" s="21">
        <v>7.5732237854074098</v>
      </c>
      <c r="H1667" s="24">
        <v>3.2689997564927971E-2</v>
      </c>
      <c r="I1667" s="3">
        <f t="shared" si="76"/>
        <v>783.64999999996428</v>
      </c>
      <c r="J1667" s="3">
        <f>INDEX(PowerArray,MIN(MaximumPowerIndex,ROUND(G1667*100,0)))</f>
        <v>759.56999999996481</v>
      </c>
      <c r="K1667" s="3">
        <f>MIN(J1667-M1667+N1667,'Power Look Up'!$F$4)</f>
        <v>741.86932797101952</v>
      </c>
      <c r="M1667" s="50">
        <f t="array" ref="M1667">_xlfn.SUM(_xlfn.NORM.DIST($S$3:$S$1003,$G1667,$P1667,FALSE)*WindSpeedStep*$T$3:$T$1003)</f>
        <v>756.40130744093801</v>
      </c>
      <c r="N1667" s="50">
        <f t="array" ref="N1667">_xlfn.SUM(_xlfn.NORM.DIST($S$3:$S$1003,$G1667,$Q1667,FALSE)*WindSpeedStep*$T$3:$T$1003)</f>
        <v>738.70063541199272</v>
      </c>
      <c r="P1667" s="42">
        <f t="shared" ref="P1667:P1730" si="78">ReferenceTurbulence*G1667</f>
        <v>0.75732237854074103</v>
      </c>
      <c r="Q1667" s="42">
        <f t="shared" si="77"/>
        <v>0.24756866710362282</v>
      </c>
    </row>
    <row r="1668" spans="5:17" x14ac:dyDescent="0.2">
      <c r="E1668" s="15">
        <v>41228.236111111109</v>
      </c>
      <c r="F1668" s="21">
        <v>6.2822415668382465</v>
      </c>
      <c r="G1668" s="21">
        <v>6.2180379988209262</v>
      </c>
      <c r="H1668" s="24">
        <v>0.16077064042418177</v>
      </c>
      <c r="I1668" s="3">
        <f t="shared" ref="I1668:I1731" si="79">INDEX(PowerArray,MIN(MaximumPowerIndex,ROUND(F1668*100,0)))</f>
        <v>425.27999999997979</v>
      </c>
      <c r="J1668" s="3">
        <f>INDEX(PowerArray,MIN(MaximumPowerIndex,ROUND(G1668*100,0)))</f>
        <v>411.71999999998008</v>
      </c>
      <c r="K1668" s="3">
        <f>MIN(J1668-M1668+N1668,'Power Look Up'!$F$4)</f>
        <v>429.03303830899318</v>
      </c>
      <c r="M1668" s="50">
        <f t="array" ref="M1668">_xlfn.SUM(_xlfn.NORM.DIST($S$3:$S$1003,$G1668,$P1668,FALSE)*WindSpeedStep*$T$3:$T$1003)</f>
        <v>411.16183541672342</v>
      </c>
      <c r="N1668" s="50">
        <f t="array" ref="N1668">_xlfn.SUM(_xlfn.NORM.DIST($S$3:$S$1003,$G1668,$Q1668,FALSE)*WindSpeedStep*$T$3:$T$1003)</f>
        <v>428.47487372573653</v>
      </c>
      <c r="P1668" s="42">
        <f t="shared" si="78"/>
        <v>0.62180379988209267</v>
      </c>
      <c r="Q1668" s="42">
        <f t="shared" ref="Q1668:Q1731" si="80">G1668*H1668</f>
        <v>0.99967795125233794</v>
      </c>
    </row>
    <row r="1669" spans="5:17" x14ac:dyDescent="0.2">
      <c r="E1669" s="15">
        <v>41228.243055555555</v>
      </c>
      <c r="F1669" s="21">
        <v>4.8452842732654799</v>
      </c>
      <c r="G1669" s="21">
        <v>4.9007557753899667</v>
      </c>
      <c r="H1669" s="24">
        <v>0.10525698209576576</v>
      </c>
      <c r="I1669" s="3">
        <f t="shared" si="79"/>
        <v>183.64999999999355</v>
      </c>
      <c r="J1669" s="3">
        <f>INDEX(PowerArray,MIN(MaximumPowerIndex,ROUND(G1669*100,0)))</f>
        <v>189.09999999999346</v>
      </c>
      <c r="K1669" s="3">
        <f>MIN(J1669-M1669+N1669,'Power Look Up'!$F$4)</f>
        <v>189.30957948517229</v>
      </c>
      <c r="M1669" s="50">
        <f t="array" ref="M1669">_xlfn.SUM(_xlfn.NORM.DIST($S$3:$S$1003,$G1669,$P1669,FALSE)*WindSpeedStep*$T$3:$T$1003)</f>
        <v>178.6743297874593</v>
      </c>
      <c r="N1669" s="50">
        <f t="array" ref="N1669">_xlfn.SUM(_xlfn.NORM.DIST($S$3:$S$1003,$G1669,$Q1669,FALSE)*WindSpeedStep*$T$3:$T$1003)</f>
        <v>178.88390927263814</v>
      </c>
      <c r="P1669" s="42">
        <f t="shared" si="78"/>
        <v>0.49007557753899667</v>
      </c>
      <c r="Q1669" s="42">
        <f t="shared" si="80"/>
        <v>0.51583876290594233</v>
      </c>
    </row>
    <row r="1670" spans="5:17" x14ac:dyDescent="0.2">
      <c r="E1670" s="15">
        <v>41228.25</v>
      </c>
      <c r="F1670" s="21">
        <v>5.0897242672263054</v>
      </c>
      <c r="G1670" s="21">
        <v>5.1074041723457517</v>
      </c>
      <c r="H1670" s="24">
        <v>0.18861532562414451</v>
      </c>
      <c r="I1670" s="3">
        <f t="shared" si="79"/>
        <v>214.57999999998961</v>
      </c>
      <c r="J1670" s="3">
        <f>INDEX(PowerArray,MIN(MaximumPowerIndex,ROUND(G1670*100,0)))</f>
        <v>217.81999999998953</v>
      </c>
      <c r="K1670" s="3">
        <f>MIN(J1670-M1670+N1670,'Power Look Up'!$F$4)</f>
        <v>229.60882160533717</v>
      </c>
      <c r="M1670" s="50">
        <f t="array" ref="M1670">_xlfn.SUM(_xlfn.NORM.DIST($S$3:$S$1003,$G1670,$P1670,FALSE)*WindSpeedStep*$T$3:$T$1003)</f>
        <v>211.84372851437399</v>
      </c>
      <c r="N1670" s="50">
        <f t="array" ref="N1670">_xlfn.SUM(_xlfn.NORM.DIST($S$3:$S$1003,$G1670,$Q1670,FALSE)*WindSpeedStep*$T$3:$T$1003)</f>
        <v>223.63255011972163</v>
      </c>
      <c r="P1670" s="42">
        <f t="shared" si="78"/>
        <v>0.51074041723457519</v>
      </c>
      <c r="Q1670" s="42">
        <f t="shared" si="80"/>
        <v>0.9633347010611083</v>
      </c>
    </row>
    <row r="1671" spans="5:17" x14ac:dyDescent="0.2">
      <c r="E1671" s="15">
        <v>41228.256944444445</v>
      </c>
      <c r="F1671" s="21">
        <v>4.7785033546329112</v>
      </c>
      <c r="G1671" s="21">
        <v>4.8251654741434393</v>
      </c>
      <c r="H1671" s="24">
        <v>8.1615512443217728E-2</v>
      </c>
      <c r="I1671" s="3">
        <f t="shared" si="79"/>
        <v>176.01999999999373</v>
      </c>
      <c r="J1671" s="3">
        <f>INDEX(PowerArray,MIN(MaximumPowerIndex,ROUND(G1671*100,0)))</f>
        <v>181.4699999999936</v>
      </c>
      <c r="K1671" s="3">
        <f>MIN(J1671-M1671+N1671,'Power Look Up'!$F$4)</f>
        <v>181.01994266714715</v>
      </c>
      <c r="M1671" s="50">
        <f t="array" ref="M1671">_xlfn.SUM(_xlfn.NORM.DIST($S$3:$S$1003,$G1671,$P1671,FALSE)*WindSpeedStep*$T$3:$T$1003)</f>
        <v>166.63544193522958</v>
      </c>
      <c r="N1671" s="50">
        <f t="array" ref="N1671">_xlfn.SUM(_xlfn.NORM.DIST($S$3:$S$1003,$G1671,$Q1671,FALSE)*WindSpeedStep*$T$3:$T$1003)</f>
        <v>166.18538460238312</v>
      </c>
      <c r="P1671" s="42">
        <f t="shared" si="78"/>
        <v>0.48251654741434397</v>
      </c>
      <c r="Q1671" s="42">
        <f t="shared" si="80"/>
        <v>0.39380835279553844</v>
      </c>
    </row>
    <row r="1672" spans="5:17" x14ac:dyDescent="0.2">
      <c r="E1672" s="15">
        <v>41228.263888888891</v>
      </c>
      <c r="F1672" s="21">
        <v>5.1604637255262213</v>
      </c>
      <c r="G1672" s="21">
        <v>5.1862645123970141</v>
      </c>
      <c r="H1672" s="24">
        <v>5.4258689701660083E-2</v>
      </c>
      <c r="I1672" s="3">
        <f t="shared" si="79"/>
        <v>225.91999999998939</v>
      </c>
      <c r="J1672" s="3">
        <f>INDEX(PowerArray,MIN(MaximumPowerIndex,ROUND(G1672*100,0)))</f>
        <v>230.77999999998929</v>
      </c>
      <c r="K1672" s="3">
        <f>MIN(J1672-M1672+N1672,'Power Look Up'!$F$4)</f>
        <v>230.85481109252117</v>
      </c>
      <c r="M1672" s="50">
        <f t="array" ref="M1672">_xlfn.SUM(_xlfn.NORM.DIST($S$3:$S$1003,$G1672,$P1672,FALSE)*WindSpeedStep*$T$3:$T$1003)</f>
        <v>224.61847356709612</v>
      </c>
      <c r="N1672" s="50">
        <f t="array" ref="N1672">_xlfn.SUM(_xlfn.NORM.DIST($S$3:$S$1003,$G1672,$Q1672,FALSE)*WindSpeedStep*$T$3:$T$1003)</f>
        <v>224.69328465962801</v>
      </c>
      <c r="P1672" s="42">
        <f t="shared" si="78"/>
        <v>0.51862645123970141</v>
      </c>
      <c r="Q1672" s="42">
        <f t="shared" si="80"/>
        <v>0.281399916888881</v>
      </c>
    </row>
    <row r="1673" spans="5:17" x14ac:dyDescent="0.2">
      <c r="E1673" s="15">
        <v>41228.270833333336</v>
      </c>
      <c r="F1673" s="21">
        <v>6.0092517585131286</v>
      </c>
      <c r="G1673" s="21">
        <v>6.0161052988146508</v>
      </c>
      <c r="H1673" s="24">
        <v>7.6548631757411667E-2</v>
      </c>
      <c r="I1673" s="3">
        <f t="shared" si="79"/>
        <v>364.25999999998106</v>
      </c>
      <c r="J1673" s="3">
        <f>INDEX(PowerArray,MIN(MaximumPowerIndex,ROUND(G1673*100,0)))</f>
        <v>366.51999999998105</v>
      </c>
      <c r="K1673" s="3">
        <f>MIN(J1673-M1673+N1673,'Power Look Up'!$F$4)</f>
        <v>362.23548057504848</v>
      </c>
      <c r="M1673" s="50">
        <f t="array" ref="M1673">_xlfn.SUM(_xlfn.NORM.DIST($S$3:$S$1003,$G1673,$P1673,FALSE)*WindSpeedStep*$T$3:$T$1003)</f>
        <v>370.47420732761805</v>
      </c>
      <c r="N1673" s="50">
        <f t="array" ref="N1673">_xlfn.SUM(_xlfn.NORM.DIST($S$3:$S$1003,$G1673,$Q1673,FALSE)*WindSpeedStep*$T$3:$T$1003)</f>
        <v>366.18968790268548</v>
      </c>
      <c r="P1673" s="42">
        <f t="shared" si="78"/>
        <v>0.60161052988146513</v>
      </c>
      <c r="Q1673" s="42">
        <f t="shared" si="80"/>
        <v>0.46052462913277581</v>
      </c>
    </row>
    <row r="1674" spans="5:17" x14ac:dyDescent="0.2">
      <c r="E1674" s="15">
        <v>41228.277777777781</v>
      </c>
      <c r="F1674" s="21">
        <v>5.8284144713238675</v>
      </c>
      <c r="G1674" s="21">
        <v>5.9185581567452674</v>
      </c>
      <c r="H1674" s="24">
        <v>8.7502356345662988E-2</v>
      </c>
      <c r="I1674" s="3">
        <f t="shared" si="79"/>
        <v>334.45999999998708</v>
      </c>
      <c r="J1674" s="3">
        <f>INDEX(PowerArray,MIN(MaximumPowerIndex,ROUND(G1674*100,0)))</f>
        <v>349.03999999998678</v>
      </c>
      <c r="K1674" s="3">
        <f>MIN(J1674-M1674+N1674,'Power Look Up'!$F$4)</f>
        <v>346.91154596536921</v>
      </c>
      <c r="M1674" s="50">
        <f t="array" ref="M1674">_xlfn.SUM(_xlfn.NORM.DIST($S$3:$S$1003,$G1674,$P1674,FALSE)*WindSpeedStep*$T$3:$T$1003)</f>
        <v>351.69392257488329</v>
      </c>
      <c r="N1674" s="50">
        <f t="array" ref="N1674">_xlfn.SUM(_xlfn.NORM.DIST($S$3:$S$1003,$G1674,$Q1674,FALSE)*WindSpeedStep*$T$3:$T$1003)</f>
        <v>349.56546854026573</v>
      </c>
      <c r="P1674" s="42">
        <f t="shared" si="78"/>
        <v>0.59185581567452672</v>
      </c>
      <c r="Q1674" s="42">
        <f t="shared" si="80"/>
        <v>0.51788778488405474</v>
      </c>
    </row>
    <row r="1675" spans="5:17" x14ac:dyDescent="0.2">
      <c r="E1675" s="15">
        <v>41228.284722222219</v>
      </c>
      <c r="F1675" s="21">
        <v>6.1086605064122983</v>
      </c>
      <c r="G1675" s="21">
        <v>5.9738811002953129</v>
      </c>
      <c r="H1675" s="24">
        <v>3.7651462175474902E-2</v>
      </c>
      <c r="I1675" s="3">
        <f t="shared" si="79"/>
        <v>386.85999999998057</v>
      </c>
      <c r="J1675" s="3">
        <f>INDEX(PowerArray,MIN(MaximumPowerIndex,ROUND(G1675*100,0)))</f>
        <v>357.13999999998657</v>
      </c>
      <c r="K1675" s="3">
        <f>MIN(J1675-M1675+N1675,'Power Look Up'!$F$4)</f>
        <v>346.87854683923558</v>
      </c>
      <c r="M1675" s="50">
        <f t="array" ref="M1675">_xlfn.SUM(_xlfn.NORM.DIST($S$3:$S$1003,$G1675,$P1675,FALSE)*WindSpeedStep*$T$3:$T$1003)</f>
        <v>362.27771803570306</v>
      </c>
      <c r="N1675" s="50">
        <f t="array" ref="N1675">_xlfn.SUM(_xlfn.NORM.DIST($S$3:$S$1003,$G1675,$Q1675,FALSE)*WindSpeedStep*$T$3:$T$1003)</f>
        <v>352.01626487495207</v>
      </c>
      <c r="P1675" s="42">
        <f t="shared" si="78"/>
        <v>0.59738811002953129</v>
      </c>
      <c r="Q1675" s="42">
        <f t="shared" si="80"/>
        <v>0.22492535828855337</v>
      </c>
    </row>
    <row r="1676" spans="5:17" x14ac:dyDescent="0.2">
      <c r="E1676" s="15">
        <v>41228.291666666664</v>
      </c>
      <c r="F1676" s="21">
        <v>5.4224765660640095</v>
      </c>
      <c r="G1676" s="21">
        <v>5.2988807350915321</v>
      </c>
      <c r="H1676" s="24">
        <v>5.348109788337934E-2</v>
      </c>
      <c r="I1676" s="3">
        <f t="shared" si="79"/>
        <v>268.03999999998848</v>
      </c>
      <c r="J1676" s="3">
        <f>INDEX(PowerArray,MIN(MaximumPowerIndex,ROUND(G1676*100,0)))</f>
        <v>248.59999999998888</v>
      </c>
      <c r="K1676" s="3">
        <f>MIN(J1676-M1676+N1676,'Power Look Up'!$F$4)</f>
        <v>248.00554344385472</v>
      </c>
      <c r="M1676" s="50">
        <f t="array" ref="M1676">_xlfn.SUM(_xlfn.NORM.DIST($S$3:$S$1003,$G1676,$P1676,FALSE)*WindSpeedStep*$T$3:$T$1003)</f>
        <v>243.03066742253813</v>
      </c>
      <c r="N1676" s="50">
        <f t="array" ref="N1676">_xlfn.SUM(_xlfn.NORM.DIST($S$3:$S$1003,$G1676,$Q1676,FALSE)*WindSpeedStep*$T$3:$T$1003)</f>
        <v>242.43621086640397</v>
      </c>
      <c r="P1676" s="42">
        <f t="shared" si="78"/>
        <v>0.52988807350915323</v>
      </c>
      <c r="Q1676" s="42">
        <f t="shared" si="80"/>
        <v>0.28338995926578331</v>
      </c>
    </row>
    <row r="1677" spans="5:17" x14ac:dyDescent="0.2">
      <c r="E1677" s="15">
        <v>41228.298611111109</v>
      </c>
      <c r="F1677" s="21">
        <v>5.5843307657999102</v>
      </c>
      <c r="G1677" s="21">
        <v>5.4183396312923122</v>
      </c>
      <c r="H1677" s="24">
        <v>2.6860873091301158E-2</v>
      </c>
      <c r="I1677" s="3">
        <f t="shared" si="79"/>
        <v>293.95999999998793</v>
      </c>
      <c r="J1677" s="3">
        <f>INDEX(PowerArray,MIN(MaximumPowerIndex,ROUND(G1677*100,0)))</f>
        <v>268.03999999998848</v>
      </c>
      <c r="K1677" s="3">
        <f>MIN(J1677-M1677+N1677,'Power Look Up'!$F$4)</f>
        <v>266.3384751800038</v>
      </c>
      <c r="M1677" s="50">
        <f t="array" ref="M1677">_xlfn.SUM(_xlfn.NORM.DIST($S$3:$S$1003,$G1677,$P1677,FALSE)*WindSpeedStep*$T$3:$T$1003)</f>
        <v>262.86433798001639</v>
      </c>
      <c r="N1677" s="50">
        <f t="array" ref="N1677">_xlfn.SUM(_xlfn.NORM.DIST($S$3:$S$1003,$G1677,$Q1677,FALSE)*WindSpeedStep*$T$3:$T$1003)</f>
        <v>261.1628131600317</v>
      </c>
      <c r="P1677" s="42">
        <f t="shared" si="78"/>
        <v>0.54183396312923127</v>
      </c>
      <c r="Q1677" s="42">
        <f t="shared" si="80"/>
        <v>0.14554133320171031</v>
      </c>
    </row>
    <row r="1678" spans="5:17" x14ac:dyDescent="0.2">
      <c r="E1678" s="15">
        <v>41228.305555555555</v>
      </c>
      <c r="F1678" s="21">
        <v>5.3062280937939708</v>
      </c>
      <c r="G1678" s="21">
        <v>5.1525548181361431</v>
      </c>
      <c r="H1678" s="24">
        <v>3.5806979391296644E-2</v>
      </c>
      <c r="I1678" s="3">
        <f t="shared" si="79"/>
        <v>250.21999999998886</v>
      </c>
      <c r="J1678" s="3">
        <f>INDEX(PowerArray,MIN(MaximumPowerIndex,ROUND(G1678*100,0)))</f>
        <v>224.29999999998941</v>
      </c>
      <c r="K1678" s="3">
        <f>MIN(J1678-M1678+N1678,'Power Look Up'!$F$4)</f>
        <v>224.92629181647524</v>
      </c>
      <c r="M1678" s="50">
        <f t="array" ref="M1678">_xlfn.SUM(_xlfn.NORM.DIST($S$3:$S$1003,$G1678,$P1678,FALSE)*WindSpeedStep*$T$3:$T$1003)</f>
        <v>219.14774982971346</v>
      </c>
      <c r="N1678" s="50">
        <f t="array" ref="N1678">_xlfn.SUM(_xlfn.NORM.DIST($S$3:$S$1003,$G1678,$Q1678,FALSE)*WindSpeedStep*$T$3:$T$1003)</f>
        <v>219.77404164619929</v>
      </c>
      <c r="P1678" s="42">
        <f t="shared" si="78"/>
        <v>0.51525548181361436</v>
      </c>
      <c r="Q1678" s="42">
        <f t="shared" si="80"/>
        <v>0.18449742418552711</v>
      </c>
    </row>
    <row r="1679" spans="5:17" x14ac:dyDescent="0.2">
      <c r="E1679" s="15">
        <v>41228.3125</v>
      </c>
      <c r="F1679" s="21">
        <v>4.8862333038888019</v>
      </c>
      <c r="G1679" s="21">
        <v>4.855443552940006</v>
      </c>
      <c r="H1679" s="24">
        <v>4.5024456737444117E-2</v>
      </c>
      <c r="I1679" s="3">
        <f t="shared" si="79"/>
        <v>188.00999999999348</v>
      </c>
      <c r="J1679" s="3">
        <f>INDEX(PowerArray,MIN(MaximumPowerIndex,ROUND(G1679*100,0)))</f>
        <v>184.73999999999353</v>
      </c>
      <c r="K1679" s="3">
        <f>MIN(J1679-M1679+N1679,'Power Look Up'!$F$4)</f>
        <v>184.93628668601485</v>
      </c>
      <c r="M1679" s="50">
        <f t="array" ref="M1679">_xlfn.SUM(_xlfn.NORM.DIST($S$3:$S$1003,$G1679,$P1679,FALSE)*WindSpeedStep*$T$3:$T$1003)</f>
        <v>171.45099026785581</v>
      </c>
      <c r="N1679" s="50">
        <f t="array" ref="N1679">_xlfn.SUM(_xlfn.NORM.DIST($S$3:$S$1003,$G1679,$Q1679,FALSE)*WindSpeedStep*$T$3:$T$1003)</f>
        <v>171.64727695387714</v>
      </c>
      <c r="P1679" s="42">
        <f t="shared" si="78"/>
        <v>0.48554435529400064</v>
      </c>
      <c r="Q1679" s="42">
        <f t="shared" si="80"/>
        <v>0.21861370819044926</v>
      </c>
    </row>
    <row r="1680" spans="5:17" x14ac:dyDescent="0.2">
      <c r="E1680" s="15">
        <v>41228.319444444445</v>
      </c>
      <c r="F1680" s="21">
        <v>5.0347188097059981</v>
      </c>
      <c r="G1680" s="21">
        <v>4.9787710059385288</v>
      </c>
      <c r="H1680" s="24">
        <v>3.9724164855927474E-2</v>
      </c>
      <c r="I1680" s="3">
        <f t="shared" si="79"/>
        <v>204.85999999998984</v>
      </c>
      <c r="J1680" s="3">
        <f>INDEX(PowerArray,MIN(MaximumPowerIndex,ROUND(G1680*100,0)))</f>
        <v>197.81999999999329</v>
      </c>
      <c r="K1680" s="3">
        <f>MIN(J1680-M1680+N1680,'Power Look Up'!$F$4)</f>
        <v>198.61313834348107</v>
      </c>
      <c r="M1680" s="50">
        <f t="array" ref="M1680">_xlfn.SUM(_xlfn.NORM.DIST($S$3:$S$1003,$G1680,$P1680,FALSE)*WindSpeedStep*$T$3:$T$1003)</f>
        <v>191.15268913148086</v>
      </c>
      <c r="N1680" s="50">
        <f t="array" ref="N1680">_xlfn.SUM(_xlfn.NORM.DIST($S$3:$S$1003,$G1680,$Q1680,FALSE)*WindSpeedStep*$T$3:$T$1003)</f>
        <v>191.94582747496864</v>
      </c>
      <c r="P1680" s="42">
        <f t="shared" si="78"/>
        <v>0.49787710059385293</v>
      </c>
      <c r="Q1680" s="42">
        <f t="shared" si="80"/>
        <v>0.19777752021981398</v>
      </c>
    </row>
    <row r="1681" spans="5:17" x14ac:dyDescent="0.2">
      <c r="E1681" s="15">
        <v>41228.326388888891</v>
      </c>
      <c r="F1681" s="21">
        <v>4.9898429343847956</v>
      </c>
      <c r="G1681" s="21">
        <v>4.8942396651334574</v>
      </c>
      <c r="H1681" s="24">
        <v>6.8138417275035751E-2</v>
      </c>
      <c r="I1681" s="3">
        <f t="shared" si="79"/>
        <v>198.90999999999326</v>
      </c>
      <c r="J1681" s="3">
        <f>INDEX(PowerArray,MIN(MaximumPowerIndex,ROUND(G1681*100,0)))</f>
        <v>188.00999999999348</v>
      </c>
      <c r="K1681" s="3">
        <f>MIN(J1681-M1681+N1681,'Power Look Up'!$F$4)</f>
        <v>187.86913421226291</v>
      </c>
      <c r="M1681" s="50">
        <f t="array" ref="M1681">_xlfn.SUM(_xlfn.NORM.DIST($S$3:$S$1003,$G1681,$P1681,FALSE)*WindSpeedStep*$T$3:$T$1003)</f>
        <v>177.63442857772469</v>
      </c>
      <c r="N1681" s="50">
        <f t="array" ref="N1681">_xlfn.SUM(_xlfn.NORM.DIST($S$3:$S$1003,$G1681,$Q1681,FALSE)*WindSpeedStep*$T$3:$T$1003)</f>
        <v>177.49356278999412</v>
      </c>
      <c r="P1681" s="42">
        <f t="shared" si="78"/>
        <v>0.48942396651334574</v>
      </c>
      <c r="Q1681" s="42">
        <f t="shared" si="80"/>
        <v>0.33348574454689478</v>
      </c>
    </row>
    <row r="1682" spans="5:17" x14ac:dyDescent="0.2">
      <c r="E1682" s="15">
        <v>41228.333333333336</v>
      </c>
      <c r="F1682" s="21">
        <v>4.2887924883992365</v>
      </c>
      <c r="G1682" s="21">
        <v>4.2840329605795597</v>
      </c>
      <c r="H1682" s="24">
        <v>3.0311562135877934E-2</v>
      </c>
      <c r="I1682" s="3">
        <f t="shared" si="79"/>
        <v>122.60999999999487</v>
      </c>
      <c r="J1682" s="3">
        <f>INDEX(PowerArray,MIN(MaximumPowerIndex,ROUND(G1682*100,0)))</f>
        <v>121.51999999999489</v>
      </c>
      <c r="K1682" s="3">
        <f>MIN(J1682-M1682+N1682,'Power Look Up'!$F$4)</f>
        <v>112.62563783003583</v>
      </c>
      <c r="M1682" s="50">
        <f t="array" ref="M1682">_xlfn.SUM(_xlfn.NORM.DIST($S$3:$S$1003,$G1682,$P1682,FALSE)*WindSpeedStep*$T$3:$T$1003)</f>
        <v>84.762189988769777</v>
      </c>
      <c r="N1682" s="50">
        <f t="array" ref="N1682">_xlfn.SUM(_xlfn.NORM.DIST($S$3:$S$1003,$G1682,$Q1682,FALSE)*WindSpeedStep*$T$3:$T$1003)</f>
        <v>75.86782781881071</v>
      </c>
      <c r="P1682" s="42">
        <f t="shared" si="78"/>
        <v>0.42840329605795602</v>
      </c>
      <c r="Q1682" s="42">
        <f t="shared" si="80"/>
        <v>0.12985573127675643</v>
      </c>
    </row>
    <row r="1683" spans="5:17" x14ac:dyDescent="0.2">
      <c r="E1683" s="15">
        <v>41228.340277777781</v>
      </c>
      <c r="F1683" s="21">
        <v>4.4724735396204016</v>
      </c>
      <c r="G1683" s="21">
        <v>4.4079366595624441</v>
      </c>
      <c r="H1683" s="24">
        <v>2.9066689573088826E-2</v>
      </c>
      <c r="I1683" s="3">
        <f t="shared" si="79"/>
        <v>142.22999999999445</v>
      </c>
      <c r="J1683" s="3">
        <f>INDEX(PowerArray,MIN(MaximumPowerIndex,ROUND(G1683*100,0)))</f>
        <v>135.6899999999946</v>
      </c>
      <c r="K1683" s="3">
        <f>MIN(J1683-M1683+N1683,'Power Look Up'!$F$4)</f>
        <v>130.06970622607207</v>
      </c>
      <c r="M1683" s="50">
        <f t="array" ref="M1683">_xlfn.SUM(_xlfn.NORM.DIST($S$3:$S$1003,$G1683,$P1683,FALSE)*WindSpeedStep*$T$3:$T$1003)</f>
        <v>102.30512121376459</v>
      </c>
      <c r="N1683" s="50">
        <f t="array" ref="N1683">_xlfn.SUM(_xlfn.NORM.DIST($S$3:$S$1003,$G1683,$Q1683,FALSE)*WindSpeedStep*$T$3:$T$1003)</f>
        <v>96.684827439842067</v>
      </c>
      <c r="P1683" s="42">
        <f t="shared" si="78"/>
        <v>0.44079366595624442</v>
      </c>
      <c r="Q1683" s="42">
        <f t="shared" si="80"/>
        <v>0.12812412654133967</v>
      </c>
    </row>
    <row r="1684" spans="5:17" x14ac:dyDescent="0.2">
      <c r="E1684" s="15">
        <v>41228.347222222219</v>
      </c>
      <c r="F1684" s="21">
        <v>3.872456794997698</v>
      </c>
      <c r="G1684" s="21">
        <v>3.8204540397966733</v>
      </c>
      <c r="H1684" s="24">
        <v>6.1976159504225706E-2</v>
      </c>
      <c r="I1684" s="3">
        <f t="shared" si="79"/>
        <v>79.169999999996492</v>
      </c>
      <c r="J1684" s="3">
        <f>INDEX(PowerArray,MIN(MaximumPowerIndex,ROUND(G1684*100,0)))</f>
        <v>74.619999999996594</v>
      </c>
      <c r="K1684" s="3">
        <f>MIN(J1684-M1684+N1684,'Power Look Up'!$F$4)</f>
        <v>67.70107916413275</v>
      </c>
      <c r="M1684" s="50">
        <f t="array" ref="M1684">_xlfn.SUM(_xlfn.NORM.DIST($S$3:$S$1003,$G1684,$P1684,FALSE)*WindSpeedStep*$T$3:$T$1003)</f>
        <v>33.994731815914626</v>
      </c>
      <c r="N1684" s="50">
        <f t="array" ref="N1684">_xlfn.SUM(_xlfn.NORM.DIST($S$3:$S$1003,$G1684,$Q1684,FALSE)*WindSpeedStep*$T$3:$T$1003)</f>
        <v>27.07581098005079</v>
      </c>
      <c r="P1684" s="42">
        <f t="shared" si="78"/>
        <v>0.38204540397966735</v>
      </c>
      <c r="Q1684" s="42">
        <f t="shared" si="80"/>
        <v>0.23677706894900208</v>
      </c>
    </row>
    <row r="1685" spans="5:17" x14ac:dyDescent="0.2">
      <c r="E1685" s="15">
        <v>41228.354166666664</v>
      </c>
      <c r="F1685" s="21">
        <v>3.5324685004159511</v>
      </c>
      <c r="G1685" s="21">
        <v>3.4855588266378197</v>
      </c>
      <c r="H1685" s="24">
        <v>1.98161710406639E-2</v>
      </c>
      <c r="I1685" s="3">
        <f t="shared" si="79"/>
        <v>48.229999999997155</v>
      </c>
      <c r="J1685" s="3">
        <f>INDEX(PowerArray,MIN(MaximumPowerIndex,ROUND(G1685*100,0)))</f>
        <v>44.589999999997232</v>
      </c>
      <c r="K1685" s="3">
        <f>MIN(J1685-M1685+N1685,'Power Look Up'!$F$4)</f>
        <v>42.767842039806048</v>
      </c>
      <c r="M1685" s="50">
        <f t="array" ref="M1685">_xlfn.SUM(_xlfn.NORM.DIST($S$3:$S$1003,$G1685,$P1685,FALSE)*WindSpeedStep*$T$3:$T$1003)</f>
        <v>15.379297638029577</v>
      </c>
      <c r="N1685" s="50">
        <f t="array" ref="N1685">_xlfn.SUM(_xlfn.NORM.DIST($S$3:$S$1003,$G1685,$Q1685,FALSE)*WindSpeedStep*$T$3:$T$1003)</f>
        <v>13.557139677838391</v>
      </c>
      <c r="P1685" s="42">
        <f t="shared" si="78"/>
        <v>0.34855588266378201</v>
      </c>
      <c r="Q1685" s="42">
        <f t="shared" si="80"/>
        <v>6.9070429880950801E-2</v>
      </c>
    </row>
    <row r="1686" spans="5:17" x14ac:dyDescent="0.2">
      <c r="E1686" s="15">
        <v>41228.361111111109</v>
      </c>
      <c r="F1686" s="21">
        <v>3.3708573601998224</v>
      </c>
      <c r="G1686" s="21">
        <v>3.3625847369498323</v>
      </c>
      <c r="H1686" s="24">
        <v>2.6699438861650573E-2</v>
      </c>
      <c r="I1686" s="3">
        <f t="shared" si="79"/>
        <v>33.669999999997465</v>
      </c>
      <c r="J1686" s="3">
        <f>INDEX(PowerArray,MIN(MaximumPowerIndex,ROUND(G1686*100,0)))</f>
        <v>32.759999999997483</v>
      </c>
      <c r="K1686" s="3">
        <f>MIN(J1686-M1686+N1686,'Power Look Up'!$F$4)</f>
        <v>31.595692642631683</v>
      </c>
      <c r="M1686" s="50">
        <f t="array" ref="M1686">_xlfn.SUM(_xlfn.NORM.DIST($S$3:$S$1003,$G1686,$P1686,FALSE)*WindSpeedStep*$T$3:$T$1003)</f>
        <v>11.27950439051032</v>
      </c>
      <c r="N1686" s="50">
        <f t="array" ref="N1686">_xlfn.SUM(_xlfn.NORM.DIST($S$3:$S$1003,$G1686,$Q1686,FALSE)*WindSpeedStep*$T$3:$T$1003)</f>
        <v>10.115197033144517</v>
      </c>
      <c r="P1686" s="42">
        <f t="shared" si="78"/>
        <v>0.33625847369498324</v>
      </c>
      <c r="Q1686" s="42">
        <f t="shared" si="80"/>
        <v>8.9779125601311419E-2</v>
      </c>
    </row>
    <row r="1687" spans="5:17" x14ac:dyDescent="0.2">
      <c r="E1687" s="15">
        <v>41228.368055555555</v>
      </c>
      <c r="F1687" s="21">
        <v>3.2828221764666226</v>
      </c>
      <c r="G1687" s="21">
        <v>3.2876867284613414</v>
      </c>
      <c r="H1687" s="24">
        <v>1.8276957073739334E-2</v>
      </c>
      <c r="I1687" s="3">
        <f t="shared" si="79"/>
        <v>25.479999999997638</v>
      </c>
      <c r="J1687" s="3">
        <f>INDEX(PowerArray,MIN(MaximumPowerIndex,ROUND(G1687*100,0)))</f>
        <v>26.38999999999762</v>
      </c>
      <c r="K1687" s="3">
        <f>MIN(J1687-M1687+N1687,'Power Look Up'!$F$4)</f>
        <v>25.223412773341408</v>
      </c>
      <c r="M1687" s="50">
        <f t="array" ref="M1687">_xlfn.SUM(_xlfn.NORM.DIST($S$3:$S$1003,$G1687,$P1687,FALSE)*WindSpeedStep*$T$3:$T$1003)</f>
        <v>9.2032623272639444</v>
      </c>
      <c r="N1687" s="50">
        <f t="array" ref="N1687">_xlfn.SUM(_xlfn.NORM.DIST($S$3:$S$1003,$G1687,$Q1687,FALSE)*WindSpeedStep*$T$3:$T$1003)</f>
        <v>8.0366751006077326</v>
      </c>
      <c r="P1687" s="42">
        <f t="shared" si="78"/>
        <v>0.32876867284613415</v>
      </c>
      <c r="Q1687" s="42">
        <f t="shared" si="80"/>
        <v>6.008890920799044E-2</v>
      </c>
    </row>
    <row r="1688" spans="5:17" x14ac:dyDescent="0.2">
      <c r="E1688" s="15">
        <v>41228.375</v>
      </c>
      <c r="F1688" s="21">
        <v>3.2275157248462714</v>
      </c>
      <c r="G1688" s="21">
        <v>3.1998221400225035</v>
      </c>
      <c r="H1688" s="24">
        <v>3.0983582583401066E-2</v>
      </c>
      <c r="I1688" s="3">
        <f t="shared" si="79"/>
        <v>20.929999999997737</v>
      </c>
      <c r="J1688" s="3">
        <f>INDEX(PowerArray,MIN(MaximumPowerIndex,ROUND(G1688*100,0)))</f>
        <v>18.199999999997793</v>
      </c>
      <c r="K1688" s="3">
        <f>MIN(J1688-M1688+N1688,'Power Look Up'!$F$4)</f>
        <v>16.700892369040098</v>
      </c>
      <c r="M1688" s="50">
        <f t="array" ref="M1688">_xlfn.SUM(_xlfn.NORM.DIST($S$3:$S$1003,$G1688,$P1688,FALSE)*WindSpeedStep*$T$3:$T$1003)</f>
        <v>7.0742357633403827</v>
      </c>
      <c r="N1688" s="50">
        <f t="array" ref="N1688">_xlfn.SUM(_xlfn.NORM.DIST($S$3:$S$1003,$G1688,$Q1688,FALSE)*WindSpeedStep*$T$3:$T$1003)</f>
        <v>5.5751281323826873</v>
      </c>
      <c r="P1688" s="42">
        <f t="shared" si="78"/>
        <v>0.31998221400225035</v>
      </c>
      <c r="Q1688" s="42">
        <f t="shared" si="80"/>
        <v>9.9141953527582372E-2</v>
      </c>
    </row>
    <row r="1689" spans="5:17" x14ac:dyDescent="0.2">
      <c r="E1689" s="15">
        <v>41228.381944444445</v>
      </c>
      <c r="F1689" s="21">
        <v>3.4207451920514771</v>
      </c>
      <c r="G1689" s="21">
        <v>3.3538431466724319</v>
      </c>
      <c r="H1689" s="24">
        <v>2.92333963466096E-2</v>
      </c>
      <c r="I1689" s="3">
        <f t="shared" si="79"/>
        <v>38.21999999999737</v>
      </c>
      <c r="J1689" s="3">
        <f>INDEX(PowerArray,MIN(MaximumPowerIndex,ROUND(G1689*100,0)))</f>
        <v>31.849999999997504</v>
      </c>
      <c r="K1689" s="3">
        <f>MIN(J1689-M1689+N1689,'Power Look Up'!$F$4)</f>
        <v>30.697689375052668</v>
      </c>
      <c r="M1689" s="50">
        <f t="array" ref="M1689">_xlfn.SUM(_xlfn.NORM.DIST($S$3:$S$1003,$G1689,$P1689,FALSE)*WindSpeedStep*$T$3:$T$1003)</f>
        <v>11.023033156143164</v>
      </c>
      <c r="N1689" s="50">
        <f t="array" ref="N1689">_xlfn.SUM(_xlfn.NORM.DIST($S$3:$S$1003,$G1689,$Q1689,FALSE)*WindSpeedStep*$T$3:$T$1003)</f>
        <v>9.8707225311983269</v>
      </c>
      <c r="P1689" s="42">
        <f t="shared" si="78"/>
        <v>0.33538431466724322</v>
      </c>
      <c r="Q1689" s="42">
        <f t="shared" si="80"/>
        <v>9.8044225991035516E-2</v>
      </c>
    </row>
    <row r="1690" spans="5:17" x14ac:dyDescent="0.2">
      <c r="E1690" s="15">
        <v>41228.388888888891</v>
      </c>
      <c r="F1690" s="21">
        <v>3.3946096040878269</v>
      </c>
      <c r="G1690" s="21">
        <v>3.3231965678892639</v>
      </c>
      <c r="H1690" s="24">
        <v>2.0620927931066131E-2</v>
      </c>
      <c r="I1690" s="3">
        <f t="shared" si="79"/>
        <v>35.489999999997423</v>
      </c>
      <c r="J1690" s="3">
        <f>INDEX(PowerArray,MIN(MaximumPowerIndex,ROUND(G1690*100,0)))</f>
        <v>29.11999999999756</v>
      </c>
      <c r="K1690" s="3">
        <f>MIN(J1690-M1690+N1690,'Power Look Up'!$F$4)</f>
        <v>27.977724632491046</v>
      </c>
      <c r="M1690" s="50">
        <f t="array" ref="M1690">_xlfn.SUM(_xlfn.NORM.DIST($S$3:$S$1003,$G1690,$P1690,FALSE)*WindSpeedStep*$T$3:$T$1003)</f>
        <v>10.154451926868854</v>
      </c>
      <c r="N1690" s="50">
        <f t="array" ref="N1690">_xlfn.SUM(_xlfn.NORM.DIST($S$3:$S$1003,$G1690,$Q1690,FALSE)*WindSpeedStep*$T$3:$T$1003)</f>
        <v>9.0121765593623362</v>
      </c>
      <c r="P1690" s="42">
        <f t="shared" si="78"/>
        <v>0.33231965678892639</v>
      </c>
      <c r="Q1690" s="42">
        <f t="shared" si="80"/>
        <v>6.8527396927210826E-2</v>
      </c>
    </row>
    <row r="1691" spans="5:17" x14ac:dyDescent="0.2">
      <c r="E1691" s="15">
        <v>41228.395833333336</v>
      </c>
      <c r="F1691" s="21">
        <v>3.4146099315905731</v>
      </c>
      <c r="G1691" s="21">
        <v>3.3705649730321818</v>
      </c>
      <c r="H1691" s="24">
        <v>2.0500145376017527E-2</v>
      </c>
      <c r="I1691" s="3">
        <f t="shared" si="79"/>
        <v>37.309999999997387</v>
      </c>
      <c r="J1691" s="3">
        <f>INDEX(PowerArray,MIN(MaximumPowerIndex,ROUND(G1691*100,0)))</f>
        <v>33.669999999997465</v>
      </c>
      <c r="K1691" s="3">
        <f>MIN(J1691-M1691+N1691,'Power Look Up'!$F$4)</f>
        <v>32.492050869549281</v>
      </c>
      <c r="M1691" s="50">
        <f t="array" ref="M1691">_xlfn.SUM(_xlfn.NORM.DIST($S$3:$S$1003,$G1691,$P1691,FALSE)*WindSpeedStep*$T$3:$T$1003)</f>
        <v>11.517189213543693</v>
      </c>
      <c r="N1691" s="50">
        <f t="array" ref="N1691">_xlfn.SUM(_xlfn.NORM.DIST($S$3:$S$1003,$G1691,$Q1691,FALSE)*WindSpeedStep*$T$3:$T$1003)</f>
        <v>10.339240083095509</v>
      </c>
      <c r="P1691" s="42">
        <f t="shared" si="78"/>
        <v>0.33705649730321818</v>
      </c>
      <c r="Q1691" s="42">
        <f t="shared" si="80"/>
        <v>6.9097071946472327E-2</v>
      </c>
    </row>
    <row r="1692" spans="5:17" x14ac:dyDescent="0.2">
      <c r="E1692" s="15">
        <v>41228.402777777781</v>
      </c>
      <c r="F1692" s="21">
        <v>3.5185339233367743</v>
      </c>
      <c r="G1692" s="21">
        <v>3.475580332609983</v>
      </c>
      <c r="H1692" s="24">
        <v>2.2736742558995316E-2</v>
      </c>
      <c r="I1692" s="3">
        <f t="shared" si="79"/>
        <v>47.319999999997172</v>
      </c>
      <c r="J1692" s="3">
        <f>INDEX(PowerArray,MIN(MaximumPowerIndex,ROUND(G1692*100,0)))</f>
        <v>43.67999999999725</v>
      </c>
      <c r="K1692" s="3">
        <f>MIN(J1692-M1692+N1692,'Power Look Up'!$F$4)</f>
        <v>41.948223796540447</v>
      </c>
      <c r="M1692" s="50">
        <f t="array" ref="M1692">_xlfn.SUM(_xlfn.NORM.DIST($S$3:$S$1003,$G1692,$P1692,FALSE)*WindSpeedStep*$T$3:$T$1003)</f>
        <v>15.007492607842456</v>
      </c>
      <c r="N1692" s="50">
        <f t="array" ref="N1692">_xlfn.SUM(_xlfn.NORM.DIST($S$3:$S$1003,$G1692,$Q1692,FALSE)*WindSpeedStep*$T$3:$T$1003)</f>
        <v>13.275716404385657</v>
      </c>
      <c r="P1692" s="42">
        <f t="shared" si="78"/>
        <v>0.34755803326099832</v>
      </c>
      <c r="Q1692" s="42">
        <f t="shared" si="80"/>
        <v>7.90233752656605E-2</v>
      </c>
    </row>
    <row r="1693" spans="5:17" x14ac:dyDescent="0.2">
      <c r="E1693" s="15">
        <v>41228.409722222219</v>
      </c>
      <c r="F1693" s="21">
        <v>3.3770077647941892</v>
      </c>
      <c r="G1693" s="21">
        <v>3.3293035199989522</v>
      </c>
      <c r="H1693" s="24">
        <v>4.4418020462899853E-2</v>
      </c>
      <c r="I1693" s="3">
        <f t="shared" si="79"/>
        <v>34.579999999997447</v>
      </c>
      <c r="J1693" s="3">
        <f>INDEX(PowerArray,MIN(MaximumPowerIndex,ROUND(G1693*100,0)))</f>
        <v>30.029999999997543</v>
      </c>
      <c r="K1693" s="3">
        <f>MIN(J1693-M1693+N1693,'Power Look Up'!$F$4)</f>
        <v>28.904422031318539</v>
      </c>
      <c r="M1693" s="50">
        <f t="array" ref="M1693">_xlfn.SUM(_xlfn.NORM.DIST($S$3:$S$1003,$G1693,$P1693,FALSE)*WindSpeedStep*$T$3:$T$1003)</f>
        <v>10.32386815844761</v>
      </c>
      <c r="N1693" s="50">
        <f t="array" ref="N1693">_xlfn.SUM(_xlfn.NORM.DIST($S$3:$S$1003,$G1693,$Q1693,FALSE)*WindSpeedStep*$T$3:$T$1003)</f>
        <v>9.1982901897686045</v>
      </c>
      <c r="P1693" s="42">
        <f t="shared" si="78"/>
        <v>0.33293035199989524</v>
      </c>
      <c r="Q1693" s="42">
        <f t="shared" si="80"/>
        <v>0.14788107187851798</v>
      </c>
    </row>
    <row r="1694" spans="5:17" x14ac:dyDescent="0.2">
      <c r="E1694" s="15">
        <v>41228.416666666664</v>
      </c>
      <c r="F1694" s="21">
        <v>3.1785990123212158</v>
      </c>
      <c r="G1694" s="21">
        <v>3.133446767127503</v>
      </c>
      <c r="H1694" s="24">
        <v>3.7752481371460672E-2</v>
      </c>
      <c r="I1694" s="3">
        <f t="shared" si="79"/>
        <v>16.379999999997832</v>
      </c>
      <c r="J1694" s="3">
        <f>INDEX(PowerArray,MIN(MaximumPowerIndex,ROUND(G1694*100,0)))</f>
        <v>11.829999999997929</v>
      </c>
      <c r="K1694" s="3">
        <f>MIN(J1694-M1694+N1694,'Power Look Up'!$F$4)</f>
        <v>10.052290311152497</v>
      </c>
      <c r="M1694" s="50">
        <f t="array" ref="M1694">_xlfn.SUM(_xlfn.NORM.DIST($S$3:$S$1003,$G1694,$P1694,FALSE)*WindSpeedStep*$T$3:$T$1003)</f>
        <v>5.6578816011682136</v>
      </c>
      <c r="N1694" s="50">
        <f t="array" ref="N1694">_xlfn.SUM(_xlfn.NORM.DIST($S$3:$S$1003,$G1694,$Q1694,FALSE)*WindSpeedStep*$T$3:$T$1003)</f>
        <v>3.8801719123227816</v>
      </c>
      <c r="P1694" s="42">
        <f t="shared" si="78"/>
        <v>0.31334467671275035</v>
      </c>
      <c r="Q1694" s="42">
        <f t="shared" si="80"/>
        <v>0.11829539070444473</v>
      </c>
    </row>
    <row r="1695" spans="5:17" x14ac:dyDescent="0.2">
      <c r="E1695" s="15">
        <v>41228.423611111109</v>
      </c>
      <c r="F1695" s="21">
        <v>2.8223699786253369</v>
      </c>
      <c r="G1695" s="21">
        <v>2.7965029776316923</v>
      </c>
      <c r="H1695" s="24">
        <v>6.3776188580233831E-2</v>
      </c>
      <c r="I1695" s="3">
        <f t="shared" si="79"/>
        <v>0</v>
      </c>
      <c r="J1695" s="3">
        <f>INDEX(PowerArray,MIN(MaximumPowerIndex,ROUND(G1695*100,0)))</f>
        <v>0</v>
      </c>
      <c r="K1695" s="3">
        <f>MIN(J1695-M1695+N1695,'Power Look Up'!$F$4)</f>
        <v>-0.75284140168402547</v>
      </c>
      <c r="M1695" s="50">
        <f t="array" ref="M1695">_xlfn.SUM(_xlfn.NORM.DIST($S$3:$S$1003,$G1695,$P1695,FALSE)*WindSpeedStep*$T$3:$T$1003)</f>
        <v>1.0207392149335925</v>
      </c>
      <c r="N1695" s="50">
        <f t="array" ref="N1695">_xlfn.SUM(_xlfn.NORM.DIST($S$3:$S$1003,$G1695,$Q1695,FALSE)*WindSpeedStep*$T$3:$T$1003)</f>
        <v>0.26789781324956713</v>
      </c>
      <c r="P1695" s="42">
        <f t="shared" si="78"/>
        <v>0.27965029776316924</v>
      </c>
      <c r="Q1695" s="42">
        <f t="shared" si="80"/>
        <v>0.17835030126662424</v>
      </c>
    </row>
    <row r="1696" spans="5:17" x14ac:dyDescent="0.2">
      <c r="E1696" s="15">
        <v>41228.430555555555</v>
      </c>
      <c r="F1696" s="21">
        <v>2.3771649721134871</v>
      </c>
      <c r="G1696" s="21">
        <v>2.3993231486926181</v>
      </c>
      <c r="H1696" s="24">
        <v>4.6273607970170168E-2</v>
      </c>
      <c r="I1696" s="3">
        <f t="shared" si="79"/>
        <v>0</v>
      </c>
      <c r="J1696" s="3">
        <f>INDEX(PowerArray,MIN(MaximumPowerIndex,ROUND(G1696*100,0)))</f>
        <v>0</v>
      </c>
      <c r="K1696" s="3">
        <f>MIN(J1696-M1696+N1696,'Power Look Up'!$F$4)</f>
        <v>-1.1587015507104574E-2</v>
      </c>
      <c r="M1696" s="50">
        <f t="array" ref="M1696">_xlfn.SUM(_xlfn.NORM.DIST($S$3:$S$1003,$G1696,$P1696,FALSE)*WindSpeedStep*$T$3:$T$1003)</f>
        <v>1.1690809716389903E-3</v>
      </c>
      <c r="N1696" s="50">
        <f t="array" ref="N1696">_xlfn.SUM(_xlfn.NORM.DIST($S$3:$S$1003,$G1696,$Q1696,FALSE)*WindSpeedStep*$T$3:$T$1003)</f>
        <v>-1.0417934535465584E-2</v>
      </c>
      <c r="P1696" s="42">
        <f t="shared" si="78"/>
        <v>0.23993231486926181</v>
      </c>
      <c r="Q1696" s="42">
        <f t="shared" si="80"/>
        <v>0.11102533877635651</v>
      </c>
    </row>
    <row r="1697" spans="5:17" x14ac:dyDescent="0.2">
      <c r="E1697" s="15">
        <v>41228.4375</v>
      </c>
      <c r="F1697" s="21">
        <v>2.8462022190651792</v>
      </c>
      <c r="G1697" s="21">
        <v>2.8309851509426398</v>
      </c>
      <c r="H1697" s="24">
        <v>9.8376706378918016E-2</v>
      </c>
      <c r="I1697" s="3">
        <f t="shared" si="79"/>
        <v>0</v>
      </c>
      <c r="J1697" s="3">
        <f>INDEX(PowerArray,MIN(MaximumPowerIndex,ROUND(G1697*100,0)))</f>
        <v>0</v>
      </c>
      <c r="K1697" s="3">
        <f>MIN(J1697-M1697+N1697,'Power Look Up'!$F$4)</f>
        <v>-4.3149416155051634E-2</v>
      </c>
      <c r="M1697" s="50">
        <f t="array" ref="M1697">_xlfn.SUM(_xlfn.NORM.DIST($S$3:$S$1003,$G1697,$P1697,FALSE)*WindSpeedStep*$T$3:$T$1003)</f>
        <v>1.2941331791421002</v>
      </c>
      <c r="N1697" s="50">
        <f t="array" ref="N1697">_xlfn.SUM(_xlfn.NORM.DIST($S$3:$S$1003,$G1697,$Q1697,FALSE)*WindSpeedStep*$T$3:$T$1003)</f>
        <v>1.2509837629870486</v>
      </c>
      <c r="P1697" s="42">
        <f t="shared" si="78"/>
        <v>0.28309851509426398</v>
      </c>
      <c r="Q1697" s="42">
        <f t="shared" si="80"/>
        <v>0.27850299495736097</v>
      </c>
    </row>
    <row r="1698" spans="5:17" x14ac:dyDescent="0.2">
      <c r="E1698" s="15">
        <v>41228.444444444445</v>
      </c>
      <c r="F1698" s="21">
        <v>2.93</v>
      </c>
      <c r="G1698" s="21">
        <v>2.9289250078201166</v>
      </c>
      <c r="H1698" s="24">
        <v>7.5085324232081904E-2</v>
      </c>
      <c r="I1698" s="3">
        <f t="shared" si="79"/>
        <v>0</v>
      </c>
      <c r="J1698" s="3">
        <f>INDEX(PowerArray,MIN(MaximumPowerIndex,ROUND(G1698*100,0)))</f>
        <v>0</v>
      </c>
      <c r="K1698" s="3">
        <f>MIN(J1698-M1698+N1698,'Power Look Up'!$F$4)</f>
        <v>-0.79429209097686315</v>
      </c>
      <c r="M1698" s="50">
        <f t="array" ref="M1698">_xlfn.SUM(_xlfn.NORM.DIST($S$3:$S$1003,$G1698,$P1698,FALSE)*WindSpeedStep*$T$3:$T$1003)</f>
        <v>2.3179792574212272</v>
      </c>
      <c r="N1698" s="50">
        <f t="array" ref="N1698">_xlfn.SUM(_xlfn.NORM.DIST($S$3:$S$1003,$G1698,$Q1698,FALSE)*WindSpeedStep*$T$3:$T$1003)</f>
        <v>1.5236871664443641</v>
      </c>
      <c r="P1698" s="42">
        <f t="shared" si="78"/>
        <v>0.29289250078201168</v>
      </c>
      <c r="Q1698" s="42">
        <f t="shared" si="80"/>
        <v>0.21991928386362647</v>
      </c>
    </row>
    <row r="1699" spans="5:17" x14ac:dyDescent="0.2">
      <c r="E1699" s="15">
        <v>41228.451388888891</v>
      </c>
      <c r="F1699" s="21">
        <v>2.7491588339362689</v>
      </c>
      <c r="G1699" s="21">
        <v>2.719041729708481</v>
      </c>
      <c r="H1699" s="24">
        <v>7.2749525247924038E-2</v>
      </c>
      <c r="I1699" s="3">
        <f t="shared" si="79"/>
        <v>0</v>
      </c>
      <c r="J1699" s="3">
        <f>INDEX(PowerArray,MIN(MaximumPowerIndex,ROUND(G1699*100,0)))</f>
        <v>0</v>
      </c>
      <c r="K1699" s="3">
        <f>MIN(J1699-M1699+N1699,'Power Look Up'!$F$4)</f>
        <v>-0.39773611313002072</v>
      </c>
      <c r="M1699" s="50">
        <f t="array" ref="M1699">_xlfn.SUM(_xlfn.NORM.DIST($S$3:$S$1003,$G1699,$P1699,FALSE)*WindSpeedStep*$T$3:$T$1003)</f>
        <v>0.55618067972683927</v>
      </c>
      <c r="N1699" s="50">
        <f t="array" ref="N1699">_xlfn.SUM(_xlfn.NORM.DIST($S$3:$S$1003,$G1699,$Q1699,FALSE)*WindSpeedStep*$T$3:$T$1003)</f>
        <v>0.15844456659681855</v>
      </c>
      <c r="P1699" s="42">
        <f t="shared" si="78"/>
        <v>0.27190417297084812</v>
      </c>
      <c r="Q1699" s="42">
        <f t="shared" si="80"/>
        <v>0.19780899496558618</v>
      </c>
    </row>
    <row r="1700" spans="5:17" x14ac:dyDescent="0.2">
      <c r="E1700" s="15">
        <v>41228.458333333336</v>
      </c>
      <c r="F1700" s="21">
        <v>2.745398141925651</v>
      </c>
      <c r="G1700" s="21">
        <v>2.7329318887190719</v>
      </c>
      <c r="H1700" s="24">
        <v>7.6491637694743903E-2</v>
      </c>
      <c r="I1700" s="3">
        <f t="shared" si="79"/>
        <v>0</v>
      </c>
      <c r="J1700" s="3">
        <f>INDEX(PowerArray,MIN(MaximumPowerIndex,ROUND(G1700*100,0)))</f>
        <v>0</v>
      </c>
      <c r="K1700" s="3">
        <f>MIN(J1700-M1700+N1700,'Power Look Up'!$F$4)</f>
        <v>-0.38456853495596932</v>
      </c>
      <c r="M1700" s="50">
        <f t="array" ref="M1700">_xlfn.SUM(_xlfn.NORM.DIST($S$3:$S$1003,$G1700,$P1700,FALSE)*WindSpeedStep*$T$3:$T$1003)</f>
        <v>0.62532914645709503</v>
      </c>
      <c r="N1700" s="50">
        <f t="array" ref="N1700">_xlfn.SUM(_xlfn.NORM.DIST($S$3:$S$1003,$G1700,$Q1700,FALSE)*WindSpeedStep*$T$3:$T$1003)</f>
        <v>0.24076061150112571</v>
      </c>
      <c r="P1700" s="42">
        <f t="shared" si="78"/>
        <v>0.27329318887190718</v>
      </c>
      <c r="Q1700" s="42">
        <f t="shared" si="80"/>
        <v>0.20904643587631141</v>
      </c>
    </row>
    <row r="1701" spans="5:17" x14ac:dyDescent="0.2">
      <c r="E1701" s="15">
        <v>41228.465277777781</v>
      </c>
      <c r="F1701" s="21">
        <v>2.7947069248742991</v>
      </c>
      <c r="G1701" s="21">
        <v>2.7866670023367441</v>
      </c>
      <c r="H1701" s="24">
        <v>3.2203734566567492E-2</v>
      </c>
      <c r="I1701" s="3">
        <f t="shared" si="79"/>
        <v>0</v>
      </c>
      <c r="J1701" s="3">
        <f>INDEX(PowerArray,MIN(MaximumPowerIndex,ROUND(G1701*100,0)))</f>
        <v>0</v>
      </c>
      <c r="K1701" s="3">
        <f>MIN(J1701-M1701+N1701,'Power Look Up'!$F$4)</f>
        <v>-0.96827073591254298</v>
      </c>
      <c r="M1701" s="50">
        <f t="array" ref="M1701">_xlfn.SUM(_xlfn.NORM.DIST($S$3:$S$1003,$G1701,$P1701,FALSE)*WindSpeedStep*$T$3:$T$1003)</f>
        <v>0.95061364444636276</v>
      </c>
      <c r="N1701" s="50">
        <f t="array" ref="N1701">_xlfn.SUM(_xlfn.NORM.DIST($S$3:$S$1003,$G1701,$Q1701,FALSE)*WindSpeedStep*$T$3:$T$1003)</f>
        <v>-1.7657091466180212E-2</v>
      </c>
      <c r="P1701" s="42">
        <f t="shared" si="78"/>
        <v>0.2786667002336744</v>
      </c>
      <c r="Q1701" s="42">
        <f t="shared" si="80"/>
        <v>8.9741084468664828E-2</v>
      </c>
    </row>
    <row r="1702" spans="5:17" x14ac:dyDescent="0.2">
      <c r="E1702" s="15">
        <v>41228.472222222219</v>
      </c>
      <c r="F1702" s="21">
        <v>2.7496214272219337</v>
      </c>
      <c r="G1702" s="21">
        <v>2.759438247327533</v>
      </c>
      <c r="H1702" s="24">
        <v>5.4552964460839161E-2</v>
      </c>
      <c r="I1702" s="3">
        <f t="shared" si="79"/>
        <v>0</v>
      </c>
      <c r="J1702" s="3">
        <f>INDEX(PowerArray,MIN(MaximumPowerIndex,ROUND(G1702*100,0)))</f>
        <v>0</v>
      </c>
      <c r="K1702" s="3">
        <f>MIN(J1702-M1702+N1702,'Power Look Up'!$F$4)</f>
        <v>-0.71192785269489833</v>
      </c>
      <c r="M1702" s="50">
        <f t="array" ref="M1702">_xlfn.SUM(_xlfn.NORM.DIST($S$3:$S$1003,$G1702,$P1702,FALSE)*WindSpeedStep*$T$3:$T$1003)</f>
        <v>0.7739052116038998</v>
      </c>
      <c r="N1702" s="50">
        <f t="array" ref="N1702">_xlfn.SUM(_xlfn.NORM.DIST($S$3:$S$1003,$G1702,$Q1702,FALSE)*WindSpeedStep*$T$3:$T$1003)</f>
        <v>6.1977358909001516E-2</v>
      </c>
      <c r="P1702" s="42">
        <f t="shared" si="78"/>
        <v>0.27594382473275331</v>
      </c>
      <c r="Q1702" s="42">
        <f t="shared" si="80"/>
        <v>0.15053553663833921</v>
      </c>
    </row>
    <row r="1703" spans="5:17" x14ac:dyDescent="0.2">
      <c r="E1703" s="15">
        <v>41228.479166666664</v>
      </c>
      <c r="F1703" s="21">
        <v>2.5278707259704731</v>
      </c>
      <c r="G1703" s="21">
        <v>2.5331528490338089</v>
      </c>
      <c r="H1703" s="24">
        <v>0.13450054882433549</v>
      </c>
      <c r="I1703" s="3">
        <f t="shared" si="79"/>
        <v>0</v>
      </c>
      <c r="J1703" s="3">
        <f>INDEX(PowerArray,MIN(MaximumPowerIndex,ROUND(G1703*100,0)))</f>
        <v>0</v>
      </c>
      <c r="K1703" s="3">
        <f>MIN(J1703-M1703+N1703,'Power Look Up'!$F$4)</f>
        <v>0.27838814391504624</v>
      </c>
      <c r="M1703" s="50">
        <f t="array" ref="M1703">_xlfn.SUM(_xlfn.NORM.DIST($S$3:$S$1003,$G1703,$P1703,FALSE)*WindSpeedStep*$T$3:$T$1003)</f>
        <v>7.0253181339256579E-2</v>
      </c>
      <c r="N1703" s="50">
        <f t="array" ref="N1703">_xlfn.SUM(_xlfn.NORM.DIST($S$3:$S$1003,$G1703,$Q1703,FALSE)*WindSpeedStep*$T$3:$T$1003)</f>
        <v>0.3486413252543028</v>
      </c>
      <c r="P1703" s="42">
        <f t="shared" si="78"/>
        <v>0.2533152849033809</v>
      </c>
      <c r="Q1703" s="42">
        <f t="shared" si="80"/>
        <v>0.34071044845097637</v>
      </c>
    </row>
    <row r="1704" spans="5:17" x14ac:dyDescent="0.2">
      <c r="E1704" s="15">
        <v>41228.486111111109</v>
      </c>
      <c r="F1704" s="21">
        <v>3.0639100911673323</v>
      </c>
      <c r="G1704" s="21">
        <v>3.0379962337942303</v>
      </c>
      <c r="H1704" s="24">
        <v>7.8331280246073207E-2</v>
      </c>
      <c r="I1704" s="3">
        <f t="shared" si="79"/>
        <v>5.4599999999980646</v>
      </c>
      <c r="J1704" s="3">
        <f>INDEX(PowerArray,MIN(MaximumPowerIndex,ROUND(G1704*100,0)))</f>
        <v>3.6399999999981039</v>
      </c>
      <c r="K1704" s="3">
        <f>MIN(J1704-M1704+N1704,'Power Look Up'!$F$4)</f>
        <v>2.895862441145082</v>
      </c>
      <c r="M1704" s="50">
        <f t="array" ref="M1704">_xlfn.SUM(_xlfn.NORM.DIST($S$3:$S$1003,$G1704,$P1704,FALSE)*WindSpeedStep*$T$3:$T$1003)</f>
        <v>3.9017117606822564</v>
      </c>
      <c r="N1704" s="50">
        <f t="array" ref="N1704">_xlfn.SUM(_xlfn.NORM.DIST($S$3:$S$1003,$G1704,$Q1704,FALSE)*WindSpeedStep*$T$3:$T$1003)</f>
        <v>3.1575742018292345</v>
      </c>
      <c r="P1704" s="42">
        <f t="shared" si="78"/>
        <v>0.30379962337942307</v>
      </c>
      <c r="Q1704" s="42">
        <f t="shared" si="80"/>
        <v>0.23797013437585079</v>
      </c>
    </row>
    <row r="1705" spans="5:17" x14ac:dyDescent="0.2">
      <c r="E1705" s="15">
        <v>41228.493055555555</v>
      </c>
      <c r="F1705" s="21">
        <v>3.6385640221879196</v>
      </c>
      <c r="G1705" s="21">
        <v>3.5953321439549843</v>
      </c>
      <c r="H1705" s="24">
        <v>4.9470065361599293E-2</v>
      </c>
      <c r="I1705" s="3">
        <f t="shared" si="79"/>
        <v>58.23999999999694</v>
      </c>
      <c r="J1705" s="3">
        <f>INDEX(PowerArray,MIN(MaximumPowerIndex,ROUND(G1705*100,0)))</f>
        <v>54.599999999997017</v>
      </c>
      <c r="K1705" s="3">
        <f>MIN(J1705-M1705+N1705,'Power Look Up'!$F$4)</f>
        <v>51.255303126141825</v>
      </c>
      <c r="M1705" s="50">
        <f t="array" ref="M1705">_xlfn.SUM(_xlfn.NORM.DIST($S$3:$S$1003,$G1705,$P1705,FALSE)*WindSpeedStep*$T$3:$T$1003)</f>
        <v>20.05002762359242</v>
      </c>
      <c r="N1705" s="50">
        <f t="array" ref="N1705">_xlfn.SUM(_xlfn.NORM.DIST($S$3:$S$1003,$G1705,$Q1705,FALSE)*WindSpeedStep*$T$3:$T$1003)</f>
        <v>16.705330749737229</v>
      </c>
      <c r="P1705" s="42">
        <f t="shared" si="78"/>
        <v>0.35953321439549846</v>
      </c>
      <c r="Q1705" s="42">
        <f t="shared" si="80"/>
        <v>0.17786131615811199</v>
      </c>
    </row>
    <row r="1706" spans="5:17" x14ac:dyDescent="0.2">
      <c r="E1706" s="15">
        <v>41228.5</v>
      </c>
      <c r="F1706" s="21">
        <v>3.6924426496358107</v>
      </c>
      <c r="G1706" s="21">
        <v>3.6712395774243221</v>
      </c>
      <c r="H1706" s="24">
        <v>4.3331749517025259E-2</v>
      </c>
      <c r="I1706" s="3">
        <f t="shared" si="79"/>
        <v>62.789999999996844</v>
      </c>
      <c r="J1706" s="3">
        <f>INDEX(PowerArray,MIN(MaximumPowerIndex,ROUND(G1706*100,0)))</f>
        <v>60.96999999999688</v>
      </c>
      <c r="K1706" s="3">
        <f>MIN(J1706-M1706+N1706,'Power Look Up'!$F$4)</f>
        <v>55.825174135973256</v>
      </c>
      <c r="M1706" s="50">
        <f t="array" ref="M1706">_xlfn.SUM(_xlfn.NORM.DIST($S$3:$S$1003,$G1706,$P1706,FALSE)*WindSpeedStep*$T$3:$T$1003)</f>
        <v>24.018999005320914</v>
      </c>
      <c r="N1706" s="50">
        <f t="array" ref="N1706">_xlfn.SUM(_xlfn.NORM.DIST($S$3:$S$1003,$G1706,$Q1706,FALSE)*WindSpeedStep*$T$3:$T$1003)</f>
        <v>18.874173141297291</v>
      </c>
      <c r="P1706" s="42">
        <f t="shared" si="78"/>
        <v>0.36712395774243223</v>
      </c>
      <c r="Q1706" s="42">
        <f t="shared" si="80"/>
        <v>0.15908123378594038</v>
      </c>
    </row>
    <row r="1707" spans="5:17" x14ac:dyDescent="0.2">
      <c r="E1707" s="15">
        <v>41228.506944444445</v>
      </c>
      <c r="F1707" s="21">
        <v>3.9621765513888061</v>
      </c>
      <c r="G1707" s="21">
        <v>3.9411254966357627</v>
      </c>
      <c r="H1707" s="24">
        <v>7.3192094354894502E-2</v>
      </c>
      <c r="I1707" s="3">
        <f t="shared" si="79"/>
        <v>87.359999999996319</v>
      </c>
      <c r="J1707" s="3">
        <f>INDEX(PowerArray,MIN(MaximumPowerIndex,ROUND(G1707*100,0)))</f>
        <v>85.539999999996354</v>
      </c>
      <c r="K1707" s="3">
        <f>MIN(J1707-M1707+N1707,'Power Look Up'!$F$4)</f>
        <v>79.640969060442302</v>
      </c>
      <c r="M1707" s="50">
        <f t="array" ref="M1707">_xlfn.SUM(_xlfn.NORM.DIST($S$3:$S$1003,$G1707,$P1707,FALSE)*WindSpeedStep*$T$3:$T$1003)</f>
        <v>44.408461533353403</v>
      </c>
      <c r="N1707" s="50">
        <f t="array" ref="N1707">_xlfn.SUM(_xlfn.NORM.DIST($S$3:$S$1003,$G1707,$Q1707,FALSE)*WindSpeedStep*$T$3:$T$1003)</f>
        <v>38.509430593799344</v>
      </c>
      <c r="P1707" s="42">
        <f t="shared" si="78"/>
        <v>0.39411254966357628</v>
      </c>
      <c r="Q1707" s="42">
        <f t="shared" si="80"/>
        <v>0.28845922921424522</v>
      </c>
    </row>
    <row r="1708" spans="5:17" x14ac:dyDescent="0.2">
      <c r="E1708" s="15">
        <v>41228.513888888891</v>
      </c>
      <c r="F1708" s="21">
        <v>3.9584224180979826</v>
      </c>
      <c r="G1708" s="21">
        <v>3.9389918473455845</v>
      </c>
      <c r="H1708" s="24">
        <v>6.3156473360951884E-2</v>
      </c>
      <c r="I1708" s="3">
        <f t="shared" si="79"/>
        <v>87.359999999996319</v>
      </c>
      <c r="J1708" s="3">
        <f>INDEX(PowerArray,MIN(MaximumPowerIndex,ROUND(G1708*100,0)))</f>
        <v>85.539999999996354</v>
      </c>
      <c r="K1708" s="3">
        <f>MIN(J1708-M1708+N1708,'Power Look Up'!$F$4)</f>
        <v>77.465790642003952</v>
      </c>
      <c r="M1708" s="50">
        <f t="array" ref="M1708">_xlfn.SUM(_xlfn.NORM.DIST($S$3:$S$1003,$G1708,$P1708,FALSE)*WindSpeedStep*$T$3:$T$1003)</f>
        <v>44.205683573900117</v>
      </c>
      <c r="N1708" s="50">
        <f t="array" ref="N1708">_xlfn.SUM(_xlfn.NORM.DIST($S$3:$S$1003,$G1708,$Q1708,FALSE)*WindSpeedStep*$T$3:$T$1003)</f>
        <v>36.131474215907716</v>
      </c>
      <c r="P1708" s="42">
        <f t="shared" si="78"/>
        <v>0.39389918473455848</v>
      </c>
      <c r="Q1708" s="42">
        <f t="shared" si="80"/>
        <v>0.24877283367588807</v>
      </c>
    </row>
    <row r="1709" spans="5:17" x14ac:dyDescent="0.2">
      <c r="E1709" s="15">
        <v>41228.520833333336</v>
      </c>
      <c r="F1709" s="21">
        <v>4.1797987577875704</v>
      </c>
      <c r="G1709" s="21">
        <v>4.103442746471182</v>
      </c>
      <c r="H1709" s="24">
        <v>3.8279354885662101E-2</v>
      </c>
      <c r="I1709" s="3">
        <f t="shared" si="79"/>
        <v>110.61999999999513</v>
      </c>
      <c r="J1709" s="3">
        <f>INDEX(PowerArray,MIN(MaximumPowerIndex,ROUND(G1709*100,0)))</f>
        <v>101.89999999999532</v>
      </c>
      <c r="K1709" s="3">
        <f>MIN(J1709-M1709+N1709,'Power Look Up'!$F$4)</f>
        <v>88.700936264208167</v>
      </c>
      <c r="M1709" s="50">
        <f t="array" ref="M1709">_xlfn.SUM(_xlfn.NORM.DIST($S$3:$S$1003,$G1709,$P1709,FALSE)*WindSpeedStep*$T$3:$T$1003)</f>
        <v>61.712304875259044</v>
      </c>
      <c r="N1709" s="50">
        <f t="array" ref="N1709">_xlfn.SUM(_xlfn.NORM.DIST($S$3:$S$1003,$G1709,$Q1709,FALSE)*WindSpeedStep*$T$3:$T$1003)</f>
        <v>48.513241139471894</v>
      </c>
      <c r="P1709" s="42">
        <f t="shared" si="78"/>
        <v>0.4103442746471182</v>
      </c>
      <c r="Q1709" s="42">
        <f t="shared" si="80"/>
        <v>0.15707714114516635</v>
      </c>
    </row>
    <row r="1710" spans="5:17" x14ac:dyDescent="0.2">
      <c r="E1710" s="15">
        <v>41228.527777777781</v>
      </c>
      <c r="F1710" s="21">
        <v>4.2277891923463482</v>
      </c>
      <c r="G1710" s="21">
        <v>4.1573128235689989</v>
      </c>
      <c r="H1710" s="24">
        <v>3.7844838690077362E-2</v>
      </c>
      <c r="I1710" s="3">
        <f t="shared" si="79"/>
        <v>116.06999999999502</v>
      </c>
      <c r="J1710" s="3">
        <f>INDEX(PowerArray,MIN(MaximumPowerIndex,ROUND(G1710*100,0)))</f>
        <v>108.43999999999517</v>
      </c>
      <c r="K1710" s="3">
        <f>MIN(J1710-M1710+N1710,'Power Look Up'!$F$4)</f>
        <v>96.339165815385016</v>
      </c>
      <c r="M1710" s="50">
        <f t="array" ref="M1710">_xlfn.SUM(_xlfn.NORM.DIST($S$3:$S$1003,$G1710,$P1710,FALSE)*WindSpeedStep*$T$3:$T$1003)</f>
        <v>68.214909544317678</v>
      </c>
      <c r="N1710" s="50">
        <f t="array" ref="N1710">_xlfn.SUM(_xlfn.NORM.DIST($S$3:$S$1003,$G1710,$Q1710,FALSE)*WindSpeedStep*$T$3:$T$1003)</f>
        <v>56.114075359707527</v>
      </c>
      <c r="P1710" s="42">
        <f t="shared" si="78"/>
        <v>0.41573128235689993</v>
      </c>
      <c r="Q1710" s="42">
        <f t="shared" si="80"/>
        <v>0.15733283319215882</v>
      </c>
    </row>
    <row r="1711" spans="5:17" x14ac:dyDescent="0.2">
      <c r="E1711" s="15">
        <v>41228.534722222219</v>
      </c>
      <c r="F1711" s="21">
        <v>3.9034904852573256</v>
      </c>
      <c r="G1711" s="21">
        <v>3.8491583436088943</v>
      </c>
      <c r="H1711" s="24">
        <v>3.5865336556794747E-2</v>
      </c>
      <c r="I1711" s="3">
        <f t="shared" si="79"/>
        <v>81.899999999996439</v>
      </c>
      <c r="J1711" s="3">
        <f>INDEX(PowerArray,MIN(MaximumPowerIndex,ROUND(G1711*100,0)))</f>
        <v>77.349999999996527</v>
      </c>
      <c r="K1711" s="3">
        <f>MIN(J1711-M1711+N1711,'Power Look Up'!$F$4)</f>
        <v>65.963282692748862</v>
      </c>
      <c r="M1711" s="50">
        <f t="array" ref="M1711">_xlfn.SUM(_xlfn.NORM.DIST($S$3:$S$1003,$G1711,$P1711,FALSE)*WindSpeedStep*$T$3:$T$1003)</f>
        <v>36.276817978068827</v>
      </c>
      <c r="N1711" s="50">
        <f t="array" ref="N1711">_xlfn.SUM(_xlfn.NORM.DIST($S$3:$S$1003,$G1711,$Q1711,FALSE)*WindSpeedStep*$T$3:$T$1003)</f>
        <v>24.890100670821155</v>
      </c>
      <c r="P1711" s="42">
        <f t="shared" si="78"/>
        <v>0.38491583436088944</v>
      </c>
      <c r="Q1711" s="42">
        <f t="shared" si="80"/>
        <v>0.1380513594539276</v>
      </c>
    </row>
    <row r="1712" spans="5:17" x14ac:dyDescent="0.2">
      <c r="E1712" s="15">
        <v>41228.541666666664</v>
      </c>
      <c r="F1712" s="21">
        <v>3.6532250359049323</v>
      </c>
      <c r="G1712" s="21">
        <v>3.6067530924026099</v>
      </c>
      <c r="H1712" s="24">
        <v>3.0110381626888238E-2</v>
      </c>
      <c r="I1712" s="3">
        <f t="shared" si="79"/>
        <v>59.149999999996922</v>
      </c>
      <c r="J1712" s="3">
        <f>INDEX(PowerArray,MIN(MaximumPowerIndex,ROUND(G1712*100,0)))</f>
        <v>55.509999999997</v>
      </c>
      <c r="K1712" s="3">
        <f>MIN(J1712-M1712+N1712,'Power Look Up'!$F$4)</f>
        <v>51.849748776412781</v>
      </c>
      <c r="M1712" s="50">
        <f t="array" ref="M1712">_xlfn.SUM(_xlfn.NORM.DIST($S$3:$S$1003,$G1712,$P1712,FALSE)*WindSpeedStep*$T$3:$T$1003)</f>
        <v>20.604866133270264</v>
      </c>
      <c r="N1712" s="50">
        <f t="array" ref="N1712">_xlfn.SUM(_xlfn.NORM.DIST($S$3:$S$1003,$G1712,$Q1712,FALSE)*WindSpeedStep*$T$3:$T$1003)</f>
        <v>16.944614909686049</v>
      </c>
      <c r="P1712" s="42">
        <f t="shared" si="78"/>
        <v>0.36067530924026103</v>
      </c>
      <c r="Q1712" s="42">
        <f t="shared" si="80"/>
        <v>0.10860071204620188</v>
      </c>
    </row>
    <row r="1713" spans="5:17" x14ac:dyDescent="0.2">
      <c r="E1713" s="15">
        <v>41228.548611111109</v>
      </c>
      <c r="F1713" s="21">
        <v>3.7875623931313229</v>
      </c>
      <c r="G1713" s="21">
        <v>3.7597170695807431</v>
      </c>
      <c r="H1713" s="24">
        <v>3.6963087460654777E-2</v>
      </c>
      <c r="I1713" s="3">
        <f t="shared" si="79"/>
        <v>71.889999999996647</v>
      </c>
      <c r="J1713" s="3">
        <f>INDEX(PowerArray,MIN(MaximumPowerIndex,ROUND(G1713*100,0)))</f>
        <v>69.159999999996714</v>
      </c>
      <c r="K1713" s="3">
        <f>MIN(J1713-M1713+N1713,'Power Look Up'!$F$4)</f>
        <v>61.083115287224842</v>
      </c>
      <c r="M1713" s="50">
        <f t="array" ref="M1713">_xlfn.SUM(_xlfn.NORM.DIST($S$3:$S$1003,$G1713,$P1713,FALSE)*WindSpeedStep*$T$3:$T$1003)</f>
        <v>29.561032791053474</v>
      </c>
      <c r="N1713" s="50">
        <f t="array" ref="N1713">_xlfn.SUM(_xlfn.NORM.DIST($S$3:$S$1003,$G1713,$Q1713,FALSE)*WindSpeedStep*$T$3:$T$1003)</f>
        <v>21.484148078281606</v>
      </c>
      <c r="P1713" s="42">
        <f t="shared" si="78"/>
        <v>0.37597170695807436</v>
      </c>
      <c r="Q1713" s="42">
        <f t="shared" si="80"/>
        <v>0.1389707508702297</v>
      </c>
    </row>
    <row r="1714" spans="5:17" x14ac:dyDescent="0.2">
      <c r="E1714" s="15">
        <v>41228.555555555555</v>
      </c>
      <c r="F1714" s="21">
        <v>4.1968965130150613</v>
      </c>
      <c r="G1714" s="21">
        <v>4.1698800830655642</v>
      </c>
      <c r="H1714" s="24">
        <v>3.3357982396240611E-2</v>
      </c>
      <c r="I1714" s="3">
        <f t="shared" si="79"/>
        <v>112.79999999999508</v>
      </c>
      <c r="J1714" s="3">
        <f>INDEX(PowerArray,MIN(MaximumPowerIndex,ROUND(G1714*100,0)))</f>
        <v>109.52999999999516</v>
      </c>
      <c r="K1714" s="3">
        <f>MIN(J1714-M1714+N1714,'Power Look Up'!$F$4)</f>
        <v>97.211014142981782</v>
      </c>
      <c r="M1714" s="50">
        <f t="array" ref="M1714">_xlfn.SUM(_xlfn.NORM.DIST($S$3:$S$1003,$G1714,$P1714,FALSE)*WindSpeedStep*$T$3:$T$1003)</f>
        <v>69.780810179418296</v>
      </c>
      <c r="N1714" s="50">
        <f t="array" ref="N1714">_xlfn.SUM(_xlfn.NORM.DIST($S$3:$S$1003,$G1714,$Q1714,FALSE)*WindSpeedStep*$T$3:$T$1003)</f>
        <v>57.461824322404915</v>
      </c>
      <c r="P1714" s="42">
        <f t="shared" si="78"/>
        <v>0.41698800830655647</v>
      </c>
      <c r="Q1714" s="42">
        <f t="shared" si="80"/>
        <v>0.13909878640533543</v>
      </c>
    </row>
    <row r="1715" spans="5:17" x14ac:dyDescent="0.2">
      <c r="E1715" s="15">
        <v>41228.5625</v>
      </c>
      <c r="F1715" s="21">
        <v>4.2508968316783911</v>
      </c>
      <c r="G1715" s="21">
        <v>4.2502894948008096</v>
      </c>
      <c r="H1715" s="24">
        <v>2.1172002888732798E-2</v>
      </c>
      <c r="I1715" s="3">
        <f t="shared" si="79"/>
        <v>118.24999999999497</v>
      </c>
      <c r="J1715" s="3">
        <f>INDEX(PowerArray,MIN(MaximumPowerIndex,ROUND(G1715*100,0)))</f>
        <v>118.24999999999497</v>
      </c>
      <c r="K1715" s="3">
        <f>MIN(J1715-M1715+N1715,'Power Look Up'!$F$4)</f>
        <v>108.17125280356247</v>
      </c>
      <c r="M1715" s="50">
        <f t="array" ref="M1715">_xlfn.SUM(_xlfn.NORM.DIST($S$3:$S$1003,$G1715,$P1715,FALSE)*WindSpeedStep*$T$3:$T$1003)</f>
        <v>80.200527859386142</v>
      </c>
      <c r="N1715" s="50">
        <f t="array" ref="N1715">_xlfn.SUM(_xlfn.NORM.DIST($S$3:$S$1003,$G1715,$Q1715,FALSE)*WindSpeedStep*$T$3:$T$1003)</f>
        <v>70.12178066295364</v>
      </c>
      <c r="P1715" s="42">
        <f t="shared" si="78"/>
        <v>0.42502894948008096</v>
      </c>
      <c r="Q1715" s="42">
        <f t="shared" si="80"/>
        <v>8.9987141461873407E-2</v>
      </c>
    </row>
    <row r="1716" spans="5:17" x14ac:dyDescent="0.2">
      <c r="E1716" s="15">
        <v>41228.569444444445</v>
      </c>
      <c r="F1716" s="21">
        <v>4.1808979091430878</v>
      </c>
      <c r="G1716" s="21">
        <v>4.1903798345282315</v>
      </c>
      <c r="H1716" s="24">
        <v>2.1526476358865766E-2</v>
      </c>
      <c r="I1716" s="3">
        <f t="shared" si="79"/>
        <v>110.61999999999513</v>
      </c>
      <c r="J1716" s="3">
        <f>INDEX(PowerArray,MIN(MaximumPowerIndex,ROUND(G1716*100,0)))</f>
        <v>111.70999999999511</v>
      </c>
      <c r="K1716" s="3">
        <f>MIN(J1716-M1716+N1716,'Power Look Up'!$F$4)</f>
        <v>99.396604414075398</v>
      </c>
      <c r="M1716" s="50">
        <f t="array" ref="M1716">_xlfn.SUM(_xlfn.NORM.DIST($S$3:$S$1003,$G1716,$P1716,FALSE)*WindSpeedStep*$T$3:$T$1003)</f>
        <v>72.372852101816065</v>
      </c>
      <c r="N1716" s="50">
        <f t="array" ref="N1716">_xlfn.SUM(_xlfn.NORM.DIST($S$3:$S$1003,$G1716,$Q1716,FALSE)*WindSpeedStep*$T$3:$T$1003)</f>
        <v>60.059456515896358</v>
      </c>
      <c r="P1716" s="42">
        <f t="shared" si="78"/>
        <v>0.41903798345282317</v>
      </c>
      <c r="Q1716" s="42">
        <f t="shared" si="80"/>
        <v>9.0204112442639817E-2</v>
      </c>
    </row>
    <row r="1717" spans="5:17" x14ac:dyDescent="0.2">
      <c r="E1717" s="15">
        <v>41228.576388888891</v>
      </c>
      <c r="F1717" s="21">
        <v>4.2971117286902301</v>
      </c>
      <c r="G1717" s="21">
        <v>4.2768753884566566</v>
      </c>
      <c r="H1717" s="24">
        <v>2.5598589691203644E-2</v>
      </c>
      <c r="I1717" s="3">
        <f t="shared" si="79"/>
        <v>123.69999999999484</v>
      </c>
      <c r="J1717" s="3">
        <f>INDEX(PowerArray,MIN(MaximumPowerIndex,ROUND(G1717*100,0)))</f>
        <v>121.51999999999489</v>
      </c>
      <c r="K1717" s="3">
        <f>MIN(J1717-M1717+N1717,'Power Look Up'!$F$4)</f>
        <v>112.34693825399343</v>
      </c>
      <c r="M1717" s="50">
        <f t="array" ref="M1717">_xlfn.SUM(_xlfn.NORM.DIST($S$3:$S$1003,$G1717,$P1717,FALSE)*WindSpeedStep*$T$3:$T$1003)</f>
        <v>83.785972876923083</v>
      </c>
      <c r="N1717" s="50">
        <f t="array" ref="N1717">_xlfn.SUM(_xlfn.NORM.DIST($S$3:$S$1003,$G1717,$Q1717,FALSE)*WindSpeedStep*$T$3:$T$1003)</f>
        <v>74.612911130921617</v>
      </c>
      <c r="P1717" s="42">
        <f t="shared" si="78"/>
        <v>0.42768753884566568</v>
      </c>
      <c r="Q1717" s="42">
        <f t="shared" si="80"/>
        <v>0.10948197822950916</v>
      </c>
    </row>
    <row r="1718" spans="5:17" x14ac:dyDescent="0.2">
      <c r="E1718" s="15">
        <v>41228.583333333336</v>
      </c>
      <c r="F1718" s="21">
        <v>4.4032148998801253</v>
      </c>
      <c r="G1718" s="21">
        <v>4.4016827032890662</v>
      </c>
      <c r="H1718" s="24">
        <v>2.0439611067461231E-2</v>
      </c>
      <c r="I1718" s="3">
        <f t="shared" si="79"/>
        <v>134.59999999999462</v>
      </c>
      <c r="J1718" s="3">
        <f>INDEX(PowerArray,MIN(MaximumPowerIndex,ROUND(G1718*100,0)))</f>
        <v>134.59999999999462</v>
      </c>
      <c r="K1718" s="3">
        <f>MIN(J1718-M1718+N1718,'Power Look Up'!$F$4)</f>
        <v>128.83554196952133</v>
      </c>
      <c r="M1718" s="50">
        <f t="array" ref="M1718">_xlfn.SUM(_xlfn.NORM.DIST($S$3:$S$1003,$G1718,$P1718,FALSE)*WindSpeedStep*$T$3:$T$1003)</f>
        <v>101.39367105142784</v>
      </c>
      <c r="N1718" s="50">
        <f t="array" ref="N1718">_xlfn.SUM(_xlfn.NORM.DIST($S$3:$S$1003,$G1718,$Q1718,FALSE)*WindSpeedStep*$T$3:$T$1003)</f>
        <v>95.629213020954552</v>
      </c>
      <c r="P1718" s="42">
        <f t="shared" si="78"/>
        <v>0.44016827032890665</v>
      </c>
      <c r="Q1718" s="42">
        <f t="shared" si="80"/>
        <v>8.9968682497599872E-2</v>
      </c>
    </row>
    <row r="1719" spans="5:17" x14ac:dyDescent="0.2">
      <c r="E1719" s="15">
        <v>41228.590277777781</v>
      </c>
      <c r="F1719" s="21">
        <v>4.2209866689712729</v>
      </c>
      <c r="G1719" s="21">
        <v>4.2197365426471576</v>
      </c>
      <c r="H1719" s="24">
        <v>1.8952914632042035E-2</v>
      </c>
      <c r="I1719" s="3">
        <f t="shared" si="79"/>
        <v>114.97999999999504</v>
      </c>
      <c r="J1719" s="3">
        <f>INDEX(PowerArray,MIN(MaximumPowerIndex,ROUND(G1719*100,0)))</f>
        <v>114.97999999999504</v>
      </c>
      <c r="K1719" s="3">
        <f>MIN(J1719-M1719+N1719,'Power Look Up'!$F$4)</f>
        <v>103.78921002689097</v>
      </c>
      <c r="M1719" s="50">
        <f t="array" ref="M1719">_xlfn.SUM(_xlfn.NORM.DIST($S$3:$S$1003,$G1719,$P1719,FALSE)*WindSpeedStep*$T$3:$T$1003)</f>
        <v>76.163102401224364</v>
      </c>
      <c r="N1719" s="50">
        <f t="array" ref="N1719">_xlfn.SUM(_xlfn.NORM.DIST($S$3:$S$1003,$G1719,$Q1719,FALSE)*WindSpeedStep*$T$3:$T$1003)</f>
        <v>64.97231242812029</v>
      </c>
      <c r="P1719" s="42">
        <f t="shared" si="78"/>
        <v>0.42197365426471578</v>
      </c>
      <c r="Q1719" s="42">
        <f t="shared" si="80"/>
        <v>7.9976306462499785E-2</v>
      </c>
    </row>
    <row r="1720" spans="5:17" x14ac:dyDescent="0.2">
      <c r="E1720" s="15">
        <v>41228.597222222219</v>
      </c>
      <c r="F1720" s="21">
        <v>4.4224917334507463</v>
      </c>
      <c r="G1720" s="21">
        <v>4.4133159663605355</v>
      </c>
      <c r="H1720" s="24">
        <v>2.487285598930223E-2</v>
      </c>
      <c r="I1720" s="3">
        <f t="shared" si="79"/>
        <v>136.77999999999457</v>
      </c>
      <c r="J1720" s="3">
        <f>INDEX(PowerArray,MIN(MaximumPowerIndex,ROUND(G1720*100,0)))</f>
        <v>135.6899999999946</v>
      </c>
      <c r="K1720" s="3">
        <f>MIN(J1720-M1720+N1720,'Power Look Up'!$F$4)</f>
        <v>130.18851940312334</v>
      </c>
      <c r="M1720" s="50">
        <f t="array" ref="M1720">_xlfn.SUM(_xlfn.NORM.DIST($S$3:$S$1003,$G1720,$P1720,FALSE)*WindSpeedStep*$T$3:$T$1003)</f>
        <v>103.09103790122703</v>
      </c>
      <c r="N1720" s="50">
        <f t="array" ref="N1720">_xlfn.SUM(_xlfn.NORM.DIST($S$3:$S$1003,$G1720,$Q1720,FALSE)*WindSpeedStep*$T$3:$T$1003)</f>
        <v>97.589557304355765</v>
      </c>
      <c r="P1720" s="42">
        <f t="shared" si="78"/>
        <v>0.44133159663605359</v>
      </c>
      <c r="Q1720" s="42">
        <f t="shared" si="80"/>
        <v>0.1097717724665738</v>
      </c>
    </row>
    <row r="1721" spans="5:17" x14ac:dyDescent="0.2">
      <c r="E1721" s="15">
        <v>41228.604166666664</v>
      </c>
      <c r="F1721" s="21">
        <v>4.4634503219062482</v>
      </c>
      <c r="G1721" s="21">
        <v>4.4612178234878268</v>
      </c>
      <c r="H1721" s="24">
        <v>4.2567965653722097E-2</v>
      </c>
      <c r="I1721" s="3">
        <f t="shared" si="79"/>
        <v>141.13999999999447</v>
      </c>
      <c r="J1721" s="3">
        <f>INDEX(PowerArray,MIN(MaximumPowerIndex,ROUND(G1721*100,0)))</f>
        <v>141.13999999999447</v>
      </c>
      <c r="K1721" s="3">
        <f>MIN(J1721-M1721+N1721,'Power Look Up'!$F$4)</f>
        <v>136.69069871096445</v>
      </c>
      <c r="M1721" s="50">
        <f t="array" ref="M1721">_xlfn.SUM(_xlfn.NORM.DIST($S$3:$S$1003,$G1721,$P1721,FALSE)*WindSpeedStep*$T$3:$T$1003)</f>
        <v>110.16368966807042</v>
      </c>
      <c r="N1721" s="50">
        <f t="array" ref="N1721">_xlfn.SUM(_xlfn.NORM.DIST($S$3:$S$1003,$G1721,$Q1721,FALSE)*WindSpeedStep*$T$3:$T$1003)</f>
        <v>105.71438837904041</v>
      </c>
      <c r="P1721" s="42">
        <f t="shared" si="78"/>
        <v>0.44612178234878269</v>
      </c>
      <c r="Q1721" s="42">
        <f t="shared" si="80"/>
        <v>0.18990496708400265</v>
      </c>
    </row>
    <row r="1722" spans="5:17" x14ac:dyDescent="0.2">
      <c r="E1722" s="15">
        <v>41228.611111111109</v>
      </c>
      <c r="F1722" s="21">
        <v>4.4347259699676274</v>
      </c>
      <c r="G1722" s="21">
        <v>4.4294952076356147</v>
      </c>
      <c r="H1722" s="24">
        <v>3.8333822912905026E-2</v>
      </c>
      <c r="I1722" s="3">
        <f t="shared" si="79"/>
        <v>137.86999999999455</v>
      </c>
      <c r="J1722" s="3">
        <f>INDEX(PowerArray,MIN(MaximumPowerIndex,ROUND(G1722*100,0)))</f>
        <v>137.86999999999455</v>
      </c>
      <c r="K1722" s="3">
        <f>MIN(J1722-M1722+N1722,'Power Look Up'!$F$4)</f>
        <v>132.75373738905813</v>
      </c>
      <c r="M1722" s="50">
        <f t="array" ref="M1722">_xlfn.SUM(_xlfn.NORM.DIST($S$3:$S$1003,$G1722,$P1722,FALSE)*WindSpeedStep*$T$3:$T$1003)</f>
        <v>105.46531293572342</v>
      </c>
      <c r="N1722" s="50">
        <f t="array" ref="N1722">_xlfn.SUM(_xlfn.NORM.DIST($S$3:$S$1003,$G1722,$Q1722,FALSE)*WindSpeedStep*$T$3:$T$1003)</f>
        <v>100.349050324787</v>
      </c>
      <c r="P1722" s="42">
        <f t="shared" si="78"/>
        <v>0.44294952076356148</v>
      </c>
      <c r="Q1722" s="42">
        <f t="shared" si="80"/>
        <v>0.16979948488306512</v>
      </c>
    </row>
    <row r="1723" spans="5:17" x14ac:dyDescent="0.2">
      <c r="E1723" s="15">
        <v>41228.618055555555</v>
      </c>
      <c r="F1723" s="21">
        <v>4.3211980362243612</v>
      </c>
      <c r="G1723" s="21">
        <v>4.3076761732329762</v>
      </c>
      <c r="H1723" s="24">
        <v>3.2398422573181755E-2</v>
      </c>
      <c r="I1723" s="3">
        <f t="shared" si="79"/>
        <v>125.87999999999479</v>
      </c>
      <c r="J1723" s="3">
        <f>INDEX(PowerArray,MIN(MaximumPowerIndex,ROUND(G1723*100,0)))</f>
        <v>124.78999999999482</v>
      </c>
      <c r="K1723" s="3">
        <f>MIN(J1723-M1723+N1723,'Power Look Up'!$F$4)</f>
        <v>116.62831145006567</v>
      </c>
      <c r="M1723" s="50">
        <f t="array" ref="M1723">_xlfn.SUM(_xlfn.NORM.DIST($S$3:$S$1003,$G1723,$P1723,FALSE)*WindSpeedStep*$T$3:$T$1003)</f>
        <v>88.018321363458469</v>
      </c>
      <c r="N1723" s="50">
        <f t="array" ref="N1723">_xlfn.SUM(_xlfn.NORM.DIST($S$3:$S$1003,$G1723,$Q1723,FALSE)*WindSpeedStep*$T$3:$T$1003)</f>
        <v>79.856632813529316</v>
      </c>
      <c r="P1723" s="42">
        <f t="shared" si="78"/>
        <v>0.43076761732329766</v>
      </c>
      <c r="Q1723" s="42">
        <f t="shared" si="80"/>
        <v>0.13956191296882847</v>
      </c>
    </row>
    <row r="1724" spans="5:17" x14ac:dyDescent="0.2">
      <c r="E1724" s="15">
        <v>41228.625</v>
      </c>
      <c r="F1724" s="21">
        <v>4.6986928850926741</v>
      </c>
      <c r="G1724" s="21">
        <v>4.6857884190573778</v>
      </c>
      <c r="H1724" s="24">
        <v>2.128251461534449E-2</v>
      </c>
      <c r="I1724" s="3">
        <f t="shared" si="79"/>
        <v>167.29999999999393</v>
      </c>
      <c r="J1724" s="3">
        <f>INDEX(PowerArray,MIN(MaximumPowerIndex,ROUND(G1724*100,0)))</f>
        <v>166.20999999999395</v>
      </c>
      <c r="K1724" s="3">
        <f>MIN(J1724-M1724+N1724,'Power Look Up'!$F$4)</f>
        <v>165.08944306641936</v>
      </c>
      <c r="M1724" s="50">
        <f t="array" ref="M1724">_xlfn.SUM(_xlfn.NORM.DIST($S$3:$S$1003,$G1724,$P1724,FALSE)*WindSpeedStep*$T$3:$T$1003)</f>
        <v>144.62311037144264</v>
      </c>
      <c r="N1724" s="50">
        <f t="array" ref="N1724">_xlfn.SUM(_xlfn.NORM.DIST($S$3:$S$1003,$G1724,$Q1724,FALSE)*WindSpeedStep*$T$3:$T$1003)</f>
        <v>143.50255343786804</v>
      </c>
      <c r="P1724" s="42">
        <f t="shared" si="78"/>
        <v>0.46857884190573779</v>
      </c>
      <c r="Q1724" s="42">
        <f t="shared" si="80"/>
        <v>9.9725360513000585E-2</v>
      </c>
    </row>
    <row r="1725" spans="5:17" x14ac:dyDescent="0.2">
      <c r="E1725" s="15">
        <v>41228.631944444445</v>
      </c>
      <c r="F1725" s="21">
        <v>4.3247972717027263</v>
      </c>
      <c r="G1725" s="21">
        <v>4.2732718758329078</v>
      </c>
      <c r="H1725" s="24">
        <v>3.4683706674866435E-2</v>
      </c>
      <c r="I1725" s="3">
        <f t="shared" si="79"/>
        <v>125.87999999999479</v>
      </c>
      <c r="J1725" s="3">
        <f>INDEX(PowerArray,MIN(MaximumPowerIndex,ROUND(G1725*100,0)))</f>
        <v>120.42999999999492</v>
      </c>
      <c r="K1725" s="3">
        <f>MIN(J1725-M1725+N1725,'Power Look Up'!$F$4)</f>
        <v>111.33681263487826</v>
      </c>
      <c r="M1725" s="50">
        <f t="array" ref="M1725">_xlfn.SUM(_xlfn.NORM.DIST($S$3:$S$1003,$G1725,$P1725,FALSE)*WindSpeedStep*$T$3:$T$1003)</f>
        <v>83.296214313266049</v>
      </c>
      <c r="N1725" s="50">
        <f t="array" ref="N1725">_xlfn.SUM(_xlfn.NORM.DIST($S$3:$S$1003,$G1725,$Q1725,FALSE)*WindSpeedStep*$T$3:$T$1003)</f>
        <v>74.203026948149386</v>
      </c>
      <c r="P1725" s="42">
        <f t="shared" si="78"/>
        <v>0.4273271875832908</v>
      </c>
      <c r="Q1725" s="42">
        <f t="shared" si="80"/>
        <v>0.14821290828334482</v>
      </c>
    </row>
    <row r="1726" spans="5:17" x14ac:dyDescent="0.2">
      <c r="E1726" s="15">
        <v>41228.638888888891</v>
      </c>
      <c r="F1726" s="21">
        <v>3.8193723291147892</v>
      </c>
      <c r="G1726" s="21">
        <v>3.7912848238287333</v>
      </c>
      <c r="H1726" s="24">
        <v>3.4037006292636028E-2</v>
      </c>
      <c r="I1726" s="3">
        <f t="shared" si="79"/>
        <v>74.619999999996594</v>
      </c>
      <c r="J1726" s="3">
        <f>INDEX(PowerArray,MIN(MaximumPowerIndex,ROUND(G1726*100,0)))</f>
        <v>71.889999999996647</v>
      </c>
      <c r="K1726" s="3">
        <f>MIN(J1726-M1726+N1726,'Power Look Up'!$F$4)</f>
        <v>62.508335342589817</v>
      </c>
      <c r="M1726" s="50">
        <f t="array" ref="M1726">_xlfn.SUM(_xlfn.NORM.DIST($S$3:$S$1003,$G1726,$P1726,FALSE)*WindSpeedStep*$T$3:$T$1003)</f>
        <v>31.799162651191867</v>
      </c>
      <c r="N1726" s="50">
        <f t="array" ref="N1726">_xlfn.SUM(_xlfn.NORM.DIST($S$3:$S$1003,$G1726,$Q1726,FALSE)*WindSpeedStep*$T$3:$T$1003)</f>
        <v>22.41749799378503</v>
      </c>
      <c r="P1726" s="42">
        <f t="shared" si="78"/>
        <v>0.37912848238287333</v>
      </c>
      <c r="Q1726" s="42">
        <f t="shared" si="80"/>
        <v>0.12904398540583406</v>
      </c>
    </row>
    <row r="1727" spans="5:17" x14ac:dyDescent="0.2">
      <c r="E1727" s="15">
        <v>41228.645833333336</v>
      </c>
      <c r="F1727" s="21">
        <v>4.0023968453315995</v>
      </c>
      <c r="G1727" s="21">
        <v>4.0019641846005296</v>
      </c>
      <c r="H1727" s="24">
        <v>3.9976045900252041E-2</v>
      </c>
      <c r="I1727" s="3">
        <f t="shared" si="79"/>
        <v>90.999999999996248</v>
      </c>
      <c r="J1727" s="3">
        <f>INDEX(PowerArray,MIN(MaximumPowerIndex,ROUND(G1727*100,0)))</f>
        <v>90.999999999996248</v>
      </c>
      <c r="K1727" s="3">
        <f>MIN(J1727-M1727+N1727,'Power Look Up'!$F$4)</f>
        <v>77.34129256519283</v>
      </c>
      <c r="M1727" s="50">
        <f t="array" ref="M1727">_xlfn.SUM(_xlfn.NORM.DIST($S$3:$S$1003,$G1727,$P1727,FALSE)*WindSpeedStep*$T$3:$T$1003)</f>
        <v>50.467233269834594</v>
      </c>
      <c r="N1727" s="50">
        <f t="array" ref="N1727">_xlfn.SUM(_xlfn.NORM.DIST($S$3:$S$1003,$G1727,$Q1727,FALSE)*WindSpeedStep*$T$3:$T$1003)</f>
        <v>36.808525835031176</v>
      </c>
      <c r="P1727" s="42">
        <f t="shared" si="78"/>
        <v>0.40019641846005299</v>
      </c>
      <c r="Q1727" s="42">
        <f t="shared" si="80"/>
        <v>0.1599827039347555</v>
      </c>
    </row>
    <row r="1728" spans="5:17" x14ac:dyDescent="0.2">
      <c r="E1728" s="15">
        <v>41228.652777777781</v>
      </c>
      <c r="F1728" s="21">
        <v>3.9148490732638699</v>
      </c>
      <c r="G1728" s="21">
        <v>3.9119782809598274</v>
      </c>
      <c r="H1728" s="24">
        <v>3.0652522678212508E-2</v>
      </c>
      <c r="I1728" s="3">
        <f t="shared" si="79"/>
        <v>82.809999999996421</v>
      </c>
      <c r="J1728" s="3">
        <f>INDEX(PowerArray,MIN(MaximumPowerIndex,ROUND(G1728*100,0)))</f>
        <v>82.809999999996421</v>
      </c>
      <c r="K1728" s="3">
        <f>MIN(J1728-M1728+N1728,'Power Look Up'!$F$4)</f>
        <v>68.564939352963009</v>
      </c>
      <c r="M1728" s="50">
        <f t="array" ref="M1728">_xlfn.SUM(_xlfn.NORM.DIST($S$3:$S$1003,$G1728,$P1728,FALSE)*WindSpeedStep*$T$3:$T$1003)</f>
        <v>41.696097807220262</v>
      </c>
      <c r="N1728" s="50">
        <f t="array" ref="N1728">_xlfn.SUM(_xlfn.NORM.DIST($S$3:$S$1003,$G1728,$Q1728,FALSE)*WindSpeedStep*$T$3:$T$1003)</f>
        <v>27.451037160186853</v>
      </c>
      <c r="P1728" s="42">
        <f t="shared" si="78"/>
        <v>0.39119782809598275</v>
      </c>
      <c r="Q1728" s="42">
        <f t="shared" si="80"/>
        <v>0.11991200297379589</v>
      </c>
    </row>
    <row r="1729" spans="5:17" x14ac:dyDescent="0.2">
      <c r="E1729" s="15">
        <v>41228.659722222219</v>
      </c>
      <c r="F1729" s="21">
        <v>4.1109907553253944</v>
      </c>
      <c r="G1729" s="21">
        <v>4.0968507567890251</v>
      </c>
      <c r="H1729" s="24">
        <v>4.3785065623615733E-2</v>
      </c>
      <c r="I1729" s="3">
        <f t="shared" si="79"/>
        <v>102.98999999999529</v>
      </c>
      <c r="J1729" s="3">
        <f>INDEX(PowerArray,MIN(MaximumPowerIndex,ROUND(G1729*100,0)))</f>
        <v>101.89999999999532</v>
      </c>
      <c r="K1729" s="3">
        <f>MIN(J1729-M1729+N1729,'Power Look Up'!$F$4)</f>
        <v>89.677592882103966</v>
      </c>
      <c r="M1729" s="50">
        <f t="array" ref="M1729">_xlfn.SUM(_xlfn.NORM.DIST($S$3:$S$1003,$G1729,$P1729,FALSE)*WindSpeedStep*$T$3:$T$1003)</f>
        <v>60.940882974832611</v>
      </c>
      <c r="N1729" s="50">
        <f t="array" ref="N1729">_xlfn.SUM(_xlfn.NORM.DIST($S$3:$S$1003,$G1729,$Q1729,FALSE)*WindSpeedStep*$T$3:$T$1003)</f>
        <v>48.718475856941268</v>
      </c>
      <c r="P1729" s="42">
        <f t="shared" si="78"/>
        <v>0.40968507567890255</v>
      </c>
      <c r="Q1729" s="42">
        <f t="shared" si="80"/>
        <v>0.17938087923616725</v>
      </c>
    </row>
    <row r="1730" spans="5:17" x14ac:dyDescent="0.2">
      <c r="E1730" s="15">
        <v>41228.666666666664</v>
      </c>
      <c r="F1730" s="21">
        <v>4.1194429373497012</v>
      </c>
      <c r="G1730" s="21">
        <v>4.1104665514463914</v>
      </c>
      <c r="H1730" s="24">
        <v>4.3695228393139343E-2</v>
      </c>
      <c r="I1730" s="3">
        <f t="shared" si="79"/>
        <v>104.07999999999527</v>
      </c>
      <c r="J1730" s="3">
        <f>INDEX(PowerArray,MIN(MaximumPowerIndex,ROUND(G1730*100,0)))</f>
        <v>102.98999999999529</v>
      </c>
      <c r="K1730" s="3">
        <f>MIN(J1730-M1730+N1730,'Power Look Up'!$F$4)</f>
        <v>90.944290765528564</v>
      </c>
      <c r="M1730" s="50">
        <f t="array" ref="M1730">_xlfn.SUM(_xlfn.NORM.DIST($S$3:$S$1003,$G1730,$P1730,FALSE)*WindSpeedStep*$T$3:$T$1003)</f>
        <v>62.540228382442841</v>
      </c>
      <c r="N1730" s="50">
        <f t="array" ref="N1730">_xlfn.SUM(_xlfn.NORM.DIST($S$3:$S$1003,$G1730,$Q1730,FALSE)*WindSpeedStep*$T$3:$T$1003)</f>
        <v>50.494519147976106</v>
      </c>
      <c r="P1730" s="42">
        <f t="shared" si="78"/>
        <v>0.41104665514463917</v>
      </c>
      <c r="Q1730" s="42">
        <f t="shared" si="80"/>
        <v>0.17960777476780992</v>
      </c>
    </row>
    <row r="1731" spans="5:17" x14ac:dyDescent="0.2">
      <c r="E1731" s="15">
        <v>41228.673611111109</v>
      </c>
      <c r="F1731" s="21">
        <v>4.2700497381730447</v>
      </c>
      <c r="G1731" s="21">
        <v>4.2338138703860464</v>
      </c>
      <c r="H1731" s="24">
        <v>6.557300667879315E-2</v>
      </c>
      <c r="I1731" s="3">
        <f t="shared" si="79"/>
        <v>120.42999999999492</v>
      </c>
      <c r="J1731" s="3">
        <f>INDEX(PowerArray,MIN(MaximumPowerIndex,ROUND(G1731*100,0)))</f>
        <v>116.06999999999502</v>
      </c>
      <c r="K1731" s="3">
        <f>MIN(J1731-M1731+N1731,'Power Look Up'!$F$4)</f>
        <v>109.63031080550728</v>
      </c>
      <c r="M1731" s="50">
        <f t="array" ref="M1731">_xlfn.SUM(_xlfn.NORM.DIST($S$3:$S$1003,$G1731,$P1731,FALSE)*WindSpeedStep*$T$3:$T$1003)</f>
        <v>78.011963712144649</v>
      </c>
      <c r="N1731" s="50">
        <f t="array" ref="N1731">_xlfn.SUM(_xlfn.NORM.DIST($S$3:$S$1003,$G1731,$Q1731,FALSE)*WindSpeedStep*$T$3:$T$1003)</f>
        <v>71.572274517656908</v>
      </c>
      <c r="P1731" s="42">
        <f t="shared" ref="P1731:P1794" si="81">ReferenceTurbulence*G1731</f>
        <v>0.42338138703860467</v>
      </c>
      <c r="Q1731" s="42">
        <f t="shared" si="80"/>
        <v>0.27762390519959129</v>
      </c>
    </row>
    <row r="1732" spans="5:17" x14ac:dyDescent="0.2">
      <c r="E1732" s="15">
        <v>41228.680555555555</v>
      </c>
      <c r="F1732" s="21">
        <v>4.0376833688583798</v>
      </c>
      <c r="G1732" s="21">
        <v>4.0511874828155543</v>
      </c>
      <c r="H1732" s="24">
        <v>5.9440024904146439E-2</v>
      </c>
      <c r="I1732" s="3">
        <f t="shared" ref="I1732:I1795" si="82">INDEX(PowerArray,MIN(MaximumPowerIndex,ROUND(F1732*100,0)))</f>
        <v>95.359999999995452</v>
      </c>
      <c r="J1732" s="3">
        <f>INDEX(PowerArray,MIN(MaximumPowerIndex,ROUND(G1732*100,0)))</f>
        <v>96.449999999995427</v>
      </c>
      <c r="K1732" s="3">
        <f>MIN(J1732-M1732+N1732,'Power Look Up'!$F$4)</f>
        <v>87.285017590073068</v>
      </c>
      <c r="M1732" s="50">
        <f t="array" ref="M1732">_xlfn.SUM(_xlfn.NORM.DIST($S$3:$S$1003,$G1732,$P1732,FALSE)*WindSpeedStep*$T$3:$T$1003)</f>
        <v>55.750246377656651</v>
      </c>
      <c r="N1732" s="50">
        <f t="array" ref="N1732">_xlfn.SUM(_xlfn.NORM.DIST($S$3:$S$1003,$G1732,$Q1732,FALSE)*WindSpeedStep*$T$3:$T$1003)</f>
        <v>46.585263967734285</v>
      </c>
      <c r="P1732" s="42">
        <f t="shared" si="81"/>
        <v>0.40511874828155547</v>
      </c>
      <c r="Q1732" s="42">
        <f t="shared" ref="Q1732:Q1795" si="83">G1732*H1732</f>
        <v>0.24080268486992287</v>
      </c>
    </row>
    <row r="1733" spans="5:17" x14ac:dyDescent="0.2">
      <c r="E1733" s="15">
        <v>41228.6875</v>
      </c>
      <c r="F1733" s="21">
        <v>4.2574926292949176</v>
      </c>
      <c r="G1733" s="21">
        <v>4.2307506073471988</v>
      </c>
      <c r="H1733" s="24">
        <v>0.11978881572003121</v>
      </c>
      <c r="I1733" s="3">
        <f t="shared" si="82"/>
        <v>119.33999999999494</v>
      </c>
      <c r="J1733" s="3">
        <f>INDEX(PowerArray,MIN(MaximumPowerIndex,ROUND(G1733*100,0)))</f>
        <v>116.06999999999502</v>
      </c>
      <c r="K1733" s="3">
        <f>MIN(J1733-M1733+N1733,'Power Look Up'!$F$4)</f>
        <v>120.14218651748475</v>
      </c>
      <c r="M1733" s="50">
        <f t="array" ref="M1733">_xlfn.SUM(_xlfn.NORM.DIST($S$3:$S$1003,$G1733,$P1733,FALSE)*WindSpeedStep*$T$3:$T$1003)</f>
        <v>77.607966195782879</v>
      </c>
      <c r="N1733" s="50">
        <f t="array" ref="N1733">_xlfn.SUM(_xlfn.NORM.DIST($S$3:$S$1003,$G1733,$Q1733,FALSE)*WindSpeedStep*$T$3:$T$1003)</f>
        <v>81.680152713272605</v>
      </c>
      <c r="P1733" s="42">
        <f t="shared" si="81"/>
        <v>0.4230750607347199</v>
      </c>
      <c r="Q1733" s="42">
        <f t="shared" si="83"/>
        <v>0.50679660486092371</v>
      </c>
    </row>
    <row r="1734" spans="5:17" x14ac:dyDescent="0.2">
      <c r="E1734" s="15">
        <v>41228.694444444445</v>
      </c>
      <c r="F1734" s="21">
        <v>3.625704221045384</v>
      </c>
      <c r="G1734" s="21">
        <v>3.5837430106035555</v>
      </c>
      <c r="H1734" s="24">
        <v>6.0677867412077077E-2</v>
      </c>
      <c r="I1734" s="3">
        <f t="shared" si="82"/>
        <v>57.329999999996957</v>
      </c>
      <c r="J1734" s="3">
        <f>INDEX(PowerArray,MIN(MaximumPowerIndex,ROUND(G1734*100,0)))</f>
        <v>52.779999999997059</v>
      </c>
      <c r="K1734" s="3">
        <f>MIN(J1734-M1734+N1734,'Power Look Up'!$F$4)</f>
        <v>49.877284968807999</v>
      </c>
      <c r="M1734" s="50">
        <f t="array" ref="M1734">_xlfn.SUM(_xlfn.NORM.DIST($S$3:$S$1003,$G1734,$P1734,FALSE)*WindSpeedStep*$T$3:$T$1003)</f>
        <v>19.501404544499508</v>
      </c>
      <c r="N1734" s="50">
        <f t="array" ref="N1734">_xlfn.SUM(_xlfn.NORM.DIST($S$3:$S$1003,$G1734,$Q1734,FALSE)*WindSpeedStep*$T$3:$T$1003)</f>
        <v>16.59868951331045</v>
      </c>
      <c r="P1734" s="42">
        <f t="shared" si="81"/>
        <v>0.35837430106035556</v>
      </c>
      <c r="Q1734" s="42">
        <f t="shared" si="83"/>
        <v>0.21745388323636047</v>
      </c>
    </row>
    <row r="1735" spans="5:17" x14ac:dyDescent="0.2">
      <c r="E1735" s="15">
        <v>41228.701388888891</v>
      </c>
      <c r="F1735" s="21">
        <v>3.7848552746363495</v>
      </c>
      <c r="G1735" s="21">
        <v>3.7508037406940695</v>
      </c>
      <c r="H1735" s="24">
        <v>2.3778980560530742E-2</v>
      </c>
      <c r="I1735" s="3">
        <f t="shared" si="82"/>
        <v>70.979999999996664</v>
      </c>
      <c r="J1735" s="3">
        <f>INDEX(PowerArray,MIN(MaximumPowerIndex,ROUND(G1735*100,0)))</f>
        <v>68.249999999996732</v>
      </c>
      <c r="K1735" s="3">
        <f>MIN(J1735-M1735+N1735,'Power Look Up'!$F$4)</f>
        <v>60.27182904709629</v>
      </c>
      <c r="M1735" s="50">
        <f t="array" ref="M1735">_xlfn.SUM(_xlfn.NORM.DIST($S$3:$S$1003,$G1735,$P1735,FALSE)*WindSpeedStep*$T$3:$T$1003)</f>
        <v>28.954606518214163</v>
      </c>
      <c r="N1735" s="50">
        <f t="array" ref="N1735">_xlfn.SUM(_xlfn.NORM.DIST($S$3:$S$1003,$G1735,$Q1735,FALSE)*WindSpeedStep*$T$3:$T$1003)</f>
        <v>20.976435565313725</v>
      </c>
      <c r="P1735" s="42">
        <f t="shared" si="81"/>
        <v>0.37508037406940697</v>
      </c>
      <c r="Q1735" s="42">
        <f t="shared" si="83"/>
        <v>8.9190289236330267E-2</v>
      </c>
    </row>
    <row r="1736" spans="5:17" x14ac:dyDescent="0.2">
      <c r="E1736" s="15">
        <v>41228.708333333336</v>
      </c>
      <c r="F1736" s="21">
        <v>3.5691181503300267</v>
      </c>
      <c r="G1736" s="21">
        <v>3.5958185097368514</v>
      </c>
      <c r="H1736" s="24">
        <v>3.6423563055198734E-2</v>
      </c>
      <c r="I1736" s="3">
        <f t="shared" si="82"/>
        <v>51.869999999997077</v>
      </c>
      <c r="J1736" s="3">
        <f>INDEX(PowerArray,MIN(MaximumPowerIndex,ROUND(G1736*100,0)))</f>
        <v>54.599999999997017</v>
      </c>
      <c r="K1736" s="3">
        <f>MIN(J1736-M1736+N1736,'Power Look Up'!$F$4)</f>
        <v>51.168044916826567</v>
      </c>
      <c r="M1736" s="50">
        <f t="array" ref="M1736">_xlfn.SUM(_xlfn.NORM.DIST($S$3:$S$1003,$G1736,$P1736,FALSE)*WindSpeedStep*$T$3:$T$1003)</f>
        <v>20.07336607325103</v>
      </c>
      <c r="N1736" s="50">
        <f t="array" ref="N1736">_xlfn.SUM(_xlfn.NORM.DIST($S$3:$S$1003,$G1736,$Q1736,FALSE)*WindSpeedStep*$T$3:$T$1003)</f>
        <v>16.64141099008058</v>
      </c>
      <c r="P1736" s="42">
        <f t="shared" si="81"/>
        <v>0.35958185097368517</v>
      </c>
      <c r="Q1736" s="42">
        <f t="shared" si="83"/>
        <v>0.13097252222445094</v>
      </c>
    </row>
    <row r="1737" spans="5:17" x14ac:dyDescent="0.2">
      <c r="E1737" s="15">
        <v>41228.715277777781</v>
      </c>
      <c r="F1737" s="21">
        <v>3.322295284010615</v>
      </c>
      <c r="G1737" s="21">
        <v>3.374436352369595</v>
      </c>
      <c r="H1737" s="24">
        <v>3.9129574251168413E-2</v>
      </c>
      <c r="I1737" s="3">
        <f t="shared" si="82"/>
        <v>29.11999999999756</v>
      </c>
      <c r="J1737" s="3">
        <f>INDEX(PowerArray,MIN(MaximumPowerIndex,ROUND(G1737*100,0)))</f>
        <v>33.669999999997465</v>
      </c>
      <c r="K1737" s="3">
        <f>MIN(J1737-M1737+N1737,'Power Look Up'!$F$4)</f>
        <v>32.484401419277859</v>
      </c>
      <c r="M1737" s="50">
        <f t="array" ref="M1737">_xlfn.SUM(_xlfn.NORM.DIST($S$3:$S$1003,$G1737,$P1737,FALSE)*WindSpeedStep*$T$3:$T$1003)</f>
        <v>11.633743541464446</v>
      </c>
      <c r="N1737" s="50">
        <f t="array" ref="N1737">_xlfn.SUM(_xlfn.NORM.DIST($S$3:$S$1003,$G1737,$Q1737,FALSE)*WindSpeedStep*$T$3:$T$1003)</f>
        <v>10.448144960744838</v>
      </c>
      <c r="P1737" s="42">
        <f t="shared" si="81"/>
        <v>0.33744363523695953</v>
      </c>
      <c r="Q1737" s="42">
        <f t="shared" si="83"/>
        <v>0.13204025780588796</v>
      </c>
    </row>
    <row r="1738" spans="5:17" x14ac:dyDescent="0.2">
      <c r="E1738" s="15">
        <v>41228.722222222219</v>
      </c>
      <c r="F1738" s="21">
        <v>3.5085014547103728</v>
      </c>
      <c r="G1738" s="21">
        <v>3.5434785179062036</v>
      </c>
      <c r="H1738" s="24">
        <v>2.2801757682783693E-2</v>
      </c>
      <c r="I1738" s="3">
        <f t="shared" si="82"/>
        <v>46.40999999999719</v>
      </c>
      <c r="J1738" s="3">
        <f>INDEX(PowerArray,MIN(MaximumPowerIndex,ROUND(G1738*100,0)))</f>
        <v>49.139999999997137</v>
      </c>
      <c r="K1738" s="3">
        <f>MIN(J1738-M1738+N1738,'Power Look Up'!$F$4)</f>
        <v>46.612229837618635</v>
      </c>
      <c r="M1738" s="50">
        <f t="array" ref="M1738">_xlfn.SUM(_xlfn.NORM.DIST($S$3:$S$1003,$G1738,$P1738,FALSE)*WindSpeedStep*$T$3:$T$1003)</f>
        <v>17.702363935424415</v>
      </c>
      <c r="N1738" s="50">
        <f t="array" ref="N1738">_xlfn.SUM(_xlfn.NORM.DIST($S$3:$S$1003,$G1738,$Q1738,FALSE)*WindSpeedStep*$T$3:$T$1003)</f>
        <v>15.174593773045913</v>
      </c>
      <c r="P1738" s="42">
        <f t="shared" si="81"/>
        <v>0.35434785179062039</v>
      </c>
      <c r="Q1738" s="42">
        <f t="shared" si="83"/>
        <v>8.0797538519446752E-2</v>
      </c>
    </row>
    <row r="1739" spans="5:17" x14ac:dyDescent="0.2">
      <c r="E1739" s="15">
        <v>41228.729166666664</v>
      </c>
      <c r="F1739" s="21">
        <v>3.5988245119094282</v>
      </c>
      <c r="G1739" s="21">
        <v>3.6656003499366876</v>
      </c>
      <c r="H1739" s="24">
        <v>3.3344221037421913E-2</v>
      </c>
      <c r="I1739" s="3">
        <f t="shared" si="82"/>
        <v>54.599999999997017</v>
      </c>
      <c r="J1739" s="3">
        <f>INDEX(PowerArray,MIN(MaximumPowerIndex,ROUND(G1739*100,0)))</f>
        <v>60.96999999999688</v>
      </c>
      <c r="K1739" s="3">
        <f>MIN(J1739-M1739+N1739,'Power Look Up'!$F$4)</f>
        <v>55.868856804721609</v>
      </c>
      <c r="M1739" s="50">
        <f t="array" ref="M1739">_xlfn.SUM(_xlfn.NORM.DIST($S$3:$S$1003,$G1739,$P1739,FALSE)*WindSpeedStep*$T$3:$T$1003)</f>
        <v>23.700466982555316</v>
      </c>
      <c r="N1739" s="50">
        <f t="array" ref="N1739">_xlfn.SUM(_xlfn.NORM.DIST($S$3:$S$1003,$G1739,$Q1739,FALSE)*WindSpeedStep*$T$3:$T$1003)</f>
        <v>18.599323787280049</v>
      </c>
      <c r="P1739" s="42">
        <f t="shared" si="81"/>
        <v>0.36656003499366879</v>
      </c>
      <c r="Q1739" s="42">
        <f t="shared" si="83"/>
        <v>0.12222658830314002</v>
      </c>
    </row>
    <row r="1740" spans="5:17" x14ac:dyDescent="0.2">
      <c r="E1740" s="15">
        <v>41228.736111111109</v>
      </c>
      <c r="F1740" s="21">
        <v>4.2059568266820682</v>
      </c>
      <c r="G1740" s="21">
        <v>4.188220843315511</v>
      </c>
      <c r="H1740" s="24">
        <v>7.1327408331164313E-2</v>
      </c>
      <c r="I1740" s="3">
        <f t="shared" si="82"/>
        <v>113.88999999999506</v>
      </c>
      <c r="J1740" s="3">
        <f>INDEX(PowerArray,MIN(MaximumPowerIndex,ROUND(G1740*100,0)))</f>
        <v>111.70999999999511</v>
      </c>
      <c r="K1740" s="3">
        <f>MIN(J1740-M1740+N1740,'Power Look Up'!$F$4)</f>
        <v>105.88112844750412</v>
      </c>
      <c r="M1740" s="50">
        <f t="array" ref="M1740">_xlfn.SUM(_xlfn.NORM.DIST($S$3:$S$1003,$G1740,$P1740,FALSE)*WindSpeedStep*$T$3:$T$1003)</f>
        <v>72.09770125665969</v>
      </c>
      <c r="N1740" s="50">
        <f t="array" ref="N1740">_xlfn.SUM(_xlfn.NORM.DIST($S$3:$S$1003,$G1740,$Q1740,FALSE)*WindSpeedStep*$T$3:$T$1003)</f>
        <v>66.268829704168709</v>
      </c>
      <c r="P1740" s="42">
        <f t="shared" si="81"/>
        <v>0.4188220843315511</v>
      </c>
      <c r="Q1740" s="42">
        <f t="shared" si="83"/>
        <v>0.29873493827225883</v>
      </c>
    </row>
    <row r="1741" spans="5:17" x14ac:dyDescent="0.2">
      <c r="E1741" s="15">
        <v>41228.75</v>
      </c>
      <c r="F1741" s="21">
        <v>5.3848273885068201</v>
      </c>
      <c r="G1741" s="21">
        <v>5.4033993456751377</v>
      </c>
      <c r="H1741" s="24">
        <v>5.5712092209363864E-2</v>
      </c>
      <c r="I1741" s="3">
        <f t="shared" si="82"/>
        <v>261.55999999998863</v>
      </c>
      <c r="J1741" s="3">
        <f>INDEX(PowerArray,MIN(MaximumPowerIndex,ROUND(G1741*100,0)))</f>
        <v>264.79999999998853</v>
      </c>
      <c r="K1741" s="3">
        <f>MIN(J1741-M1741+N1741,'Power Look Up'!$F$4)</f>
        <v>263.2858063440757</v>
      </c>
      <c r="M1741" s="50">
        <f t="array" ref="M1741">_xlfn.SUM(_xlfn.NORM.DIST($S$3:$S$1003,$G1741,$P1741,FALSE)*WindSpeedStep*$T$3:$T$1003)</f>
        <v>260.36309684061854</v>
      </c>
      <c r="N1741" s="50">
        <f t="array" ref="N1741">_xlfn.SUM(_xlfn.NORM.DIST($S$3:$S$1003,$G1741,$Q1741,FALSE)*WindSpeedStep*$T$3:$T$1003)</f>
        <v>258.8489031847057</v>
      </c>
      <c r="P1741" s="42">
        <f t="shared" si="81"/>
        <v>0.54033993456751384</v>
      </c>
      <c r="Q1741" s="42">
        <f t="shared" si="83"/>
        <v>0.30103468259026966</v>
      </c>
    </row>
    <row r="1742" spans="5:17" x14ac:dyDescent="0.2">
      <c r="E1742" s="15">
        <v>41228.756944444445</v>
      </c>
      <c r="F1742" s="21">
        <v>5.7462169585533376</v>
      </c>
      <c r="G1742" s="21">
        <v>5.7844133210213808</v>
      </c>
      <c r="H1742" s="24">
        <v>3.6545783341405437E-2</v>
      </c>
      <c r="I1742" s="3">
        <f t="shared" si="82"/>
        <v>321.49999999998732</v>
      </c>
      <c r="J1742" s="3">
        <f>INDEX(PowerArray,MIN(MaximumPowerIndex,ROUND(G1742*100,0)))</f>
        <v>326.35999999998722</v>
      </c>
      <c r="K1742" s="3">
        <f>MIN(J1742-M1742+N1742,'Power Look Up'!$F$4)</f>
        <v>318.46259416844612</v>
      </c>
      <c r="M1742" s="50">
        <f t="array" ref="M1742">_xlfn.SUM(_xlfn.NORM.DIST($S$3:$S$1003,$G1742,$P1742,FALSE)*WindSpeedStep*$T$3:$T$1003)</f>
        <v>326.72897394979589</v>
      </c>
      <c r="N1742" s="50">
        <f t="array" ref="N1742">_xlfn.SUM(_xlfn.NORM.DIST($S$3:$S$1003,$G1742,$Q1742,FALSE)*WindSpeedStep*$T$3:$T$1003)</f>
        <v>318.83156811825478</v>
      </c>
      <c r="P1742" s="42">
        <f t="shared" si="81"/>
        <v>0.57844133210213811</v>
      </c>
      <c r="Q1742" s="42">
        <f t="shared" si="83"/>
        <v>0.21139591598718688</v>
      </c>
    </row>
    <row r="1743" spans="5:17" x14ac:dyDescent="0.2">
      <c r="E1743" s="15">
        <v>41228.763888888891</v>
      </c>
      <c r="F1743" s="21">
        <v>6.0757336178936239</v>
      </c>
      <c r="G1743" s="21">
        <v>6.0953990731864582</v>
      </c>
      <c r="H1743" s="24">
        <v>5.7606212189622023E-2</v>
      </c>
      <c r="I1743" s="3">
        <f t="shared" si="82"/>
        <v>380.07999999998077</v>
      </c>
      <c r="J1743" s="3">
        <f>INDEX(PowerArray,MIN(MaximumPowerIndex,ROUND(G1743*100,0)))</f>
        <v>384.59999999998064</v>
      </c>
      <c r="K1743" s="3">
        <f>MIN(J1743-M1743+N1743,'Power Look Up'!$F$4)</f>
        <v>376.83312041371966</v>
      </c>
      <c r="M1743" s="50">
        <f t="array" ref="M1743">_xlfn.SUM(_xlfn.NORM.DIST($S$3:$S$1003,$G1743,$P1743,FALSE)*WindSpeedStep*$T$3:$T$1003)</f>
        <v>386.15245384259384</v>
      </c>
      <c r="N1743" s="50">
        <f t="array" ref="N1743">_xlfn.SUM(_xlfn.NORM.DIST($S$3:$S$1003,$G1743,$Q1743,FALSE)*WindSpeedStep*$T$3:$T$1003)</f>
        <v>378.38557425633286</v>
      </c>
      <c r="P1743" s="42">
        <f t="shared" si="81"/>
        <v>0.60953990731864582</v>
      </c>
      <c r="Q1743" s="42">
        <f t="shared" si="83"/>
        <v>0.35113285239040454</v>
      </c>
    </row>
    <row r="1744" spans="5:17" x14ac:dyDescent="0.2">
      <c r="E1744" s="15">
        <v>41228.770833333336</v>
      </c>
      <c r="F1744" s="21">
        <v>7.3534383075734207</v>
      </c>
      <c r="G1744" s="21">
        <v>7.2640781265847645</v>
      </c>
      <c r="H1744" s="24">
        <v>8.8394023695086268E-2</v>
      </c>
      <c r="I1744" s="3">
        <f t="shared" si="82"/>
        <v>693.34999999996626</v>
      </c>
      <c r="J1744" s="3">
        <f>INDEX(PowerArray,MIN(MaximumPowerIndex,ROUND(G1744*100,0)))</f>
        <v>666.25999999996679</v>
      </c>
      <c r="K1744" s="3">
        <f>MIN(J1744-M1744+N1744,'Power Look Up'!$F$4)</f>
        <v>662.09690144695833</v>
      </c>
      <c r="M1744" s="50">
        <f t="array" ref="M1744">_xlfn.SUM(_xlfn.NORM.DIST($S$3:$S$1003,$G1744,$P1744,FALSE)*WindSpeedStep*$T$3:$T$1003)</f>
        <v>665.98591935772095</v>
      </c>
      <c r="N1744" s="50">
        <f t="array" ref="N1744">_xlfn.SUM(_xlfn.NORM.DIST($S$3:$S$1003,$G1744,$Q1744,FALSE)*WindSpeedStep*$T$3:$T$1003)</f>
        <v>661.82282080471248</v>
      </c>
      <c r="P1744" s="42">
        <f t="shared" si="81"/>
        <v>0.72640781265847654</v>
      </c>
      <c r="Q1744" s="42">
        <f t="shared" si="83"/>
        <v>0.6421010940442915</v>
      </c>
    </row>
    <row r="1745" spans="5:17" x14ac:dyDescent="0.2">
      <c r="E1745" s="15">
        <v>41228.784722222219</v>
      </c>
      <c r="F1745" s="21">
        <v>7.2513764239532357</v>
      </c>
      <c r="G1745" s="21">
        <v>7.1856667217366921</v>
      </c>
      <c r="H1745" s="24">
        <v>8.4121960347418576E-2</v>
      </c>
      <c r="I1745" s="3">
        <f t="shared" si="82"/>
        <v>663.2499999999668</v>
      </c>
      <c r="J1745" s="3">
        <f>INDEX(PowerArray,MIN(MaximumPowerIndex,ROUND(G1745*100,0)))</f>
        <v>645.1899999999672</v>
      </c>
      <c r="K1745" s="3">
        <f>MIN(J1745-M1745+N1745,'Power Look Up'!$F$4)</f>
        <v>639.76659086023551</v>
      </c>
      <c r="M1745" s="50">
        <f t="array" ref="M1745">_xlfn.SUM(_xlfn.NORM.DIST($S$3:$S$1003,$G1745,$P1745,FALSE)*WindSpeedStep*$T$3:$T$1003)</f>
        <v>644.17838570213416</v>
      </c>
      <c r="N1745" s="50">
        <f t="array" ref="N1745">_xlfn.SUM(_xlfn.NORM.DIST($S$3:$S$1003,$G1745,$Q1745,FALSE)*WindSpeedStep*$T$3:$T$1003)</f>
        <v>638.75497656240248</v>
      </c>
      <c r="P1745" s="42">
        <f t="shared" si="81"/>
        <v>0.71856667217366921</v>
      </c>
      <c r="Q1745" s="42">
        <f t="shared" si="83"/>
        <v>0.60447237103569929</v>
      </c>
    </row>
    <row r="1746" spans="5:17" x14ac:dyDescent="0.2">
      <c r="E1746" s="15">
        <v>41228.798611111109</v>
      </c>
      <c r="F1746" s="21">
        <v>7.44</v>
      </c>
      <c r="G1746" s="21">
        <v>7.3457381684619172</v>
      </c>
      <c r="H1746" s="24">
        <v>3.6290322580645164E-2</v>
      </c>
      <c r="I1746" s="3">
        <f t="shared" si="82"/>
        <v>720.43999999996561</v>
      </c>
      <c r="J1746" s="3">
        <f>INDEX(PowerArray,MIN(MaximumPowerIndex,ROUND(G1746*100,0)))</f>
        <v>693.34999999996626</v>
      </c>
      <c r="K1746" s="3">
        <f>MIN(J1746-M1746+N1746,'Power Look Up'!$F$4)</f>
        <v>676.87548072356049</v>
      </c>
      <c r="M1746" s="50">
        <f t="array" ref="M1746">_xlfn.SUM(_xlfn.NORM.DIST($S$3:$S$1003,$G1746,$P1746,FALSE)*WindSpeedStep*$T$3:$T$1003)</f>
        <v>689.17822197586065</v>
      </c>
      <c r="N1746" s="50">
        <f t="array" ref="N1746">_xlfn.SUM(_xlfn.NORM.DIST($S$3:$S$1003,$G1746,$Q1746,FALSE)*WindSpeedStep*$T$3:$T$1003)</f>
        <v>672.70370269945488</v>
      </c>
      <c r="P1746" s="42">
        <f t="shared" si="81"/>
        <v>0.73457381684619172</v>
      </c>
      <c r="Q1746" s="42">
        <f t="shared" si="83"/>
        <v>0.26657920772644056</v>
      </c>
    </row>
    <row r="1747" spans="5:17" x14ac:dyDescent="0.2">
      <c r="E1747" s="15">
        <v>41228.805555555555</v>
      </c>
      <c r="F1747" s="21">
        <v>5.9873429160621381</v>
      </c>
      <c r="G1747" s="21">
        <v>5.9521836641986194</v>
      </c>
      <c r="H1747" s="24">
        <v>8.6849877698670849E-2</v>
      </c>
      <c r="I1747" s="3">
        <f t="shared" si="82"/>
        <v>360.37999999998652</v>
      </c>
      <c r="J1747" s="3">
        <f>INDEX(PowerArray,MIN(MaximumPowerIndex,ROUND(G1747*100,0)))</f>
        <v>353.89999999998668</v>
      </c>
      <c r="K1747" s="3">
        <f>MIN(J1747-M1747+N1747,'Power Look Up'!$F$4)</f>
        <v>351.57971646867213</v>
      </c>
      <c r="M1747" s="50">
        <f t="array" ref="M1747">_xlfn.SUM(_xlfn.NORM.DIST($S$3:$S$1003,$G1747,$P1747,FALSE)*WindSpeedStep*$T$3:$T$1003)</f>
        <v>358.10603267042268</v>
      </c>
      <c r="N1747" s="50">
        <f t="array" ref="N1747">_xlfn.SUM(_xlfn.NORM.DIST($S$3:$S$1003,$G1747,$Q1747,FALSE)*WindSpeedStep*$T$3:$T$1003)</f>
        <v>355.78574913910813</v>
      </c>
      <c r="P1747" s="42">
        <f t="shared" si="81"/>
        <v>0.59521836641986192</v>
      </c>
      <c r="Q1747" s="42">
        <f t="shared" si="83"/>
        <v>0.51694642327567664</v>
      </c>
    </row>
    <row r="1748" spans="5:17" x14ac:dyDescent="0.2">
      <c r="E1748" s="15">
        <v>41228.819444444445</v>
      </c>
      <c r="F1748" s="21">
        <v>4.6579484908525961</v>
      </c>
      <c r="G1748" s="21">
        <v>4.6231852771711628</v>
      </c>
      <c r="H1748" s="24">
        <v>3.0056150314872687E-2</v>
      </c>
      <c r="I1748" s="3">
        <f t="shared" si="82"/>
        <v>162.93999999999403</v>
      </c>
      <c r="J1748" s="3">
        <f>INDEX(PowerArray,MIN(MaximumPowerIndex,ROUND(G1748*100,0)))</f>
        <v>158.5799999999941</v>
      </c>
      <c r="K1748" s="3">
        <f>MIN(J1748-M1748+N1748,'Power Look Up'!$F$4)</f>
        <v>156.67822472661189</v>
      </c>
      <c r="M1748" s="50">
        <f t="array" ref="M1748">_xlfn.SUM(_xlfn.NORM.DIST($S$3:$S$1003,$G1748,$P1748,FALSE)*WindSpeedStep*$T$3:$T$1003)</f>
        <v>134.85418903908703</v>
      </c>
      <c r="N1748" s="50">
        <f t="array" ref="N1748">_xlfn.SUM(_xlfn.NORM.DIST($S$3:$S$1003,$G1748,$Q1748,FALSE)*WindSpeedStep*$T$3:$T$1003)</f>
        <v>132.95241376570482</v>
      </c>
      <c r="P1748" s="42">
        <f t="shared" si="81"/>
        <v>0.46231852771711629</v>
      </c>
      <c r="Q1748" s="42">
        <f t="shared" si="83"/>
        <v>0.1389551516241628</v>
      </c>
    </row>
    <row r="1749" spans="5:17" x14ac:dyDescent="0.2">
      <c r="E1749" s="15">
        <v>41228.826388888891</v>
      </c>
      <c r="F1749" s="21">
        <v>4.1610844637926974</v>
      </c>
      <c r="G1749" s="21">
        <v>4.1518575951702941</v>
      </c>
      <c r="H1749" s="24">
        <v>7.930624885687021E-2</v>
      </c>
      <c r="I1749" s="3">
        <f t="shared" si="82"/>
        <v>108.43999999999517</v>
      </c>
      <c r="J1749" s="3">
        <f>INDEX(PowerArray,MIN(MaximumPowerIndex,ROUND(G1749*100,0)))</f>
        <v>107.34999999999519</v>
      </c>
      <c r="K1749" s="3">
        <f>MIN(J1749-M1749+N1749,'Power Look Up'!$F$4)</f>
        <v>102.92638578002143</v>
      </c>
      <c r="M1749" s="50">
        <f t="array" ref="M1749">_xlfn.SUM(_xlfn.NORM.DIST($S$3:$S$1003,$G1749,$P1749,FALSE)*WindSpeedStep*$T$3:$T$1003)</f>
        <v>67.540782380685371</v>
      </c>
      <c r="N1749" s="50">
        <f t="array" ref="N1749">_xlfn.SUM(_xlfn.NORM.DIST($S$3:$S$1003,$G1749,$Q1749,FALSE)*WindSpeedStep*$T$3:$T$1003)</f>
        <v>63.117168160711607</v>
      </c>
      <c r="P1749" s="42">
        <f t="shared" si="81"/>
        <v>0.41518575951702941</v>
      </c>
      <c r="Q1749" s="42">
        <f t="shared" si="83"/>
        <v>0.32926825166086204</v>
      </c>
    </row>
    <row r="1750" spans="5:17" x14ac:dyDescent="0.2">
      <c r="E1750" s="15">
        <v>41228.833333333336</v>
      </c>
      <c r="F1750" s="21">
        <v>3.7657102254161439</v>
      </c>
      <c r="G1750" s="21">
        <v>3.8009362344112971</v>
      </c>
      <c r="H1750" s="24">
        <v>3.7177581815799117E-2</v>
      </c>
      <c r="I1750" s="3">
        <f t="shared" si="82"/>
        <v>70.069999999996682</v>
      </c>
      <c r="J1750" s="3">
        <f>INDEX(PowerArray,MIN(MaximumPowerIndex,ROUND(G1750*100,0)))</f>
        <v>72.799999999996629</v>
      </c>
      <c r="K1750" s="3">
        <f>MIN(J1750-M1750+N1750,'Power Look Up'!$F$4)</f>
        <v>63.258796140245138</v>
      </c>
      <c r="M1750" s="50">
        <f t="array" ref="M1750">_xlfn.SUM(_xlfn.NORM.DIST($S$3:$S$1003,$G1750,$P1750,FALSE)*WindSpeedStep*$T$3:$T$1003)</f>
        <v>32.51194931826101</v>
      </c>
      <c r="N1750" s="50">
        <f t="array" ref="N1750">_xlfn.SUM(_xlfn.NORM.DIST($S$3:$S$1003,$G1750,$Q1750,FALSE)*WindSpeedStep*$T$3:$T$1003)</f>
        <v>22.970745458509523</v>
      </c>
      <c r="P1750" s="42">
        <f t="shared" si="81"/>
        <v>0.38009362344112974</v>
      </c>
      <c r="Q1750" s="42">
        <f t="shared" si="83"/>
        <v>0.1413096178314614</v>
      </c>
    </row>
    <row r="1751" spans="5:17" x14ac:dyDescent="0.2">
      <c r="E1751" s="15">
        <v>41228.840277777781</v>
      </c>
      <c r="F1751" s="21">
        <v>4.560353289374655</v>
      </c>
      <c r="G1751" s="21">
        <v>4.6205311615334193</v>
      </c>
      <c r="H1751" s="24">
        <v>0.10525500318547046</v>
      </c>
      <c r="I1751" s="3">
        <f t="shared" si="82"/>
        <v>152.03999999999425</v>
      </c>
      <c r="J1751" s="3">
        <f>INDEX(PowerArray,MIN(MaximumPowerIndex,ROUND(G1751*100,0)))</f>
        <v>158.5799999999941</v>
      </c>
      <c r="K1751" s="3">
        <f>MIN(J1751-M1751+N1751,'Power Look Up'!$F$4)</f>
        <v>159.0689976291315</v>
      </c>
      <c r="M1751" s="50">
        <f t="array" ref="M1751">_xlfn.SUM(_xlfn.NORM.DIST($S$3:$S$1003,$G1751,$P1751,FALSE)*WindSpeedStep*$T$3:$T$1003)</f>
        <v>134.44220772122583</v>
      </c>
      <c r="N1751" s="50">
        <f t="array" ref="N1751">_xlfn.SUM(_xlfn.NORM.DIST($S$3:$S$1003,$G1751,$Q1751,FALSE)*WindSpeedStep*$T$3:$T$1003)</f>
        <v>134.93120535036323</v>
      </c>
      <c r="P1751" s="42">
        <f t="shared" si="81"/>
        <v>0.46205311615334194</v>
      </c>
      <c r="Q1751" s="42">
        <f t="shared" si="83"/>
        <v>0.48633402212576554</v>
      </c>
    </row>
    <row r="1752" spans="5:17" x14ac:dyDescent="0.2">
      <c r="E1752" s="15">
        <v>41228.847222222219</v>
      </c>
      <c r="F1752" s="21">
        <v>5.0695419271691895</v>
      </c>
      <c r="G1752" s="21">
        <v>5.0719294641627348</v>
      </c>
      <c r="H1752" s="24">
        <v>3.353360174198762E-2</v>
      </c>
      <c r="I1752" s="3">
        <f t="shared" si="82"/>
        <v>211.33999999998969</v>
      </c>
      <c r="J1752" s="3">
        <f>INDEX(PowerArray,MIN(MaximumPowerIndex,ROUND(G1752*100,0)))</f>
        <v>211.33999999998969</v>
      </c>
      <c r="K1752" s="3">
        <f>MIN(J1752-M1752+N1752,'Power Look Up'!$F$4)</f>
        <v>212.29668326744948</v>
      </c>
      <c r="M1752" s="50">
        <f t="array" ref="M1752">_xlfn.SUM(_xlfn.NORM.DIST($S$3:$S$1003,$G1752,$P1752,FALSE)*WindSpeedStep*$T$3:$T$1003)</f>
        <v>206.12149193391781</v>
      </c>
      <c r="N1752" s="50">
        <f t="array" ref="N1752">_xlfn.SUM(_xlfn.NORM.DIST($S$3:$S$1003,$G1752,$Q1752,FALSE)*WindSpeedStep*$T$3:$T$1003)</f>
        <v>207.0781752013776</v>
      </c>
      <c r="P1752" s="42">
        <f t="shared" si="81"/>
        <v>0.50719294641627355</v>
      </c>
      <c r="Q1752" s="42">
        <f t="shared" si="83"/>
        <v>0.17008006271468581</v>
      </c>
    </row>
    <row r="1753" spans="5:17" x14ac:dyDescent="0.2">
      <c r="E1753" s="15">
        <v>41228.854166666664</v>
      </c>
      <c r="F1753" s="21">
        <v>5.08151025068533</v>
      </c>
      <c r="G1753" s="21">
        <v>5.061080628887888</v>
      </c>
      <c r="H1753" s="24">
        <v>3.7390458864935909E-2</v>
      </c>
      <c r="I1753" s="3">
        <f t="shared" si="82"/>
        <v>212.95999999998966</v>
      </c>
      <c r="J1753" s="3">
        <f>INDEX(PowerArray,MIN(MaximumPowerIndex,ROUND(G1753*100,0)))</f>
        <v>209.71999999998971</v>
      </c>
      <c r="K1753" s="3">
        <f>MIN(J1753-M1753+N1753,'Power Look Up'!$F$4)</f>
        <v>210.59231948694745</v>
      </c>
      <c r="M1753" s="50">
        <f t="array" ref="M1753">_xlfn.SUM(_xlfn.NORM.DIST($S$3:$S$1003,$G1753,$P1753,FALSE)*WindSpeedStep*$T$3:$T$1003)</f>
        <v>204.37414464855846</v>
      </c>
      <c r="N1753" s="50">
        <f t="array" ref="N1753">_xlfn.SUM(_xlfn.NORM.DIST($S$3:$S$1003,$G1753,$Q1753,FALSE)*WindSpeedStep*$T$3:$T$1003)</f>
        <v>205.24646413551619</v>
      </c>
      <c r="P1753" s="42">
        <f t="shared" si="81"/>
        <v>0.50610806288878885</v>
      </c>
      <c r="Q1753" s="42">
        <f t="shared" si="83"/>
        <v>0.18923612706655654</v>
      </c>
    </row>
    <row r="1754" spans="5:17" x14ac:dyDescent="0.2">
      <c r="E1754" s="15">
        <v>41228.861111111109</v>
      </c>
      <c r="F1754" s="21">
        <v>5.115061577918091</v>
      </c>
      <c r="G1754" s="21">
        <v>5.1571736076228616</v>
      </c>
      <c r="H1754" s="24">
        <v>6.4515352351694491E-2</v>
      </c>
      <c r="I1754" s="3">
        <f t="shared" si="82"/>
        <v>219.43999999998951</v>
      </c>
      <c r="J1754" s="3">
        <f>INDEX(PowerArray,MIN(MaximumPowerIndex,ROUND(G1754*100,0)))</f>
        <v>225.91999999998939</v>
      </c>
      <c r="K1754" s="3">
        <f>MIN(J1754-M1754+N1754,'Power Look Up'!$F$4)</f>
        <v>225.88920882063383</v>
      </c>
      <c r="M1754" s="50">
        <f t="array" ref="M1754">_xlfn.SUM(_xlfn.NORM.DIST($S$3:$S$1003,$G1754,$P1754,FALSE)*WindSpeedStep*$T$3:$T$1003)</f>
        <v>219.89639337840143</v>
      </c>
      <c r="N1754" s="50">
        <f t="array" ref="N1754">_xlfn.SUM(_xlfn.NORM.DIST($S$3:$S$1003,$G1754,$Q1754,FALSE)*WindSpeedStep*$T$3:$T$1003)</f>
        <v>219.86560219904587</v>
      </c>
      <c r="P1754" s="42">
        <f t="shared" si="81"/>
        <v>0.51571736076228614</v>
      </c>
      <c r="Q1754" s="42">
        <f t="shared" si="83"/>
        <v>0.33271687243464837</v>
      </c>
    </row>
    <row r="1755" spans="5:17" x14ac:dyDescent="0.2">
      <c r="E1755" s="15">
        <v>41228.868055555555</v>
      </c>
      <c r="F1755" s="21">
        <v>5.7980617870808979</v>
      </c>
      <c r="G1755" s="21">
        <v>5.7953873087366583</v>
      </c>
      <c r="H1755" s="24">
        <v>3.2769571449437367E-2</v>
      </c>
      <c r="I1755" s="3">
        <f t="shared" si="82"/>
        <v>329.59999999998718</v>
      </c>
      <c r="J1755" s="3">
        <f>INDEX(PowerArray,MIN(MaximumPowerIndex,ROUND(G1755*100,0)))</f>
        <v>329.59999999998718</v>
      </c>
      <c r="K1755" s="3">
        <f>MIN(J1755-M1755+N1755,'Power Look Up'!$F$4)</f>
        <v>321.17466136173641</v>
      </c>
      <c r="M1755" s="50">
        <f t="array" ref="M1755">_xlfn.SUM(_xlfn.NORM.DIST($S$3:$S$1003,$G1755,$P1755,FALSE)*WindSpeedStep*$T$3:$T$1003)</f>
        <v>328.73567931837817</v>
      </c>
      <c r="N1755" s="50">
        <f t="array" ref="N1755">_xlfn.SUM(_xlfn.NORM.DIST($S$3:$S$1003,$G1755,$Q1755,FALSE)*WindSpeedStep*$T$3:$T$1003)</f>
        <v>320.31034068012741</v>
      </c>
      <c r="P1755" s="42">
        <f t="shared" si="81"/>
        <v>0.57953873087366581</v>
      </c>
      <c r="Q1755" s="42">
        <f t="shared" si="83"/>
        <v>0.18991235849080845</v>
      </c>
    </row>
    <row r="1756" spans="5:17" x14ac:dyDescent="0.2">
      <c r="E1756" s="15">
        <v>41228.875</v>
      </c>
      <c r="F1756" s="21">
        <v>6.1359500668930291</v>
      </c>
      <c r="G1756" s="21">
        <v>6.0898102530076406</v>
      </c>
      <c r="H1756" s="24">
        <v>2.9335310430768213E-2</v>
      </c>
      <c r="I1756" s="3">
        <f t="shared" si="82"/>
        <v>393.63999999998043</v>
      </c>
      <c r="J1756" s="3">
        <f>INDEX(PowerArray,MIN(MaximumPowerIndex,ROUND(G1756*100,0)))</f>
        <v>382.33999999998071</v>
      </c>
      <c r="K1756" s="3">
        <f>MIN(J1756-M1756+N1756,'Power Look Up'!$F$4)</f>
        <v>370.33711350533866</v>
      </c>
      <c r="M1756" s="50">
        <f t="array" ref="M1756">_xlfn.SUM(_xlfn.NORM.DIST($S$3:$S$1003,$G1756,$P1756,FALSE)*WindSpeedStep*$T$3:$T$1003)</f>
        <v>385.03497376024671</v>
      </c>
      <c r="N1756" s="50">
        <f t="array" ref="N1756">_xlfn.SUM(_xlfn.NORM.DIST($S$3:$S$1003,$G1756,$Q1756,FALSE)*WindSpeedStep*$T$3:$T$1003)</f>
        <v>373.03208726560467</v>
      </c>
      <c r="P1756" s="42">
        <f t="shared" si="81"/>
        <v>0.60898102530076414</v>
      </c>
      <c r="Q1756" s="42">
        <f t="shared" si="83"/>
        <v>0.17864647423645424</v>
      </c>
    </row>
    <row r="1757" spans="5:17" x14ac:dyDescent="0.2">
      <c r="E1757" s="15">
        <v>41228.881944444445</v>
      </c>
      <c r="F1757" s="21">
        <v>6.0381584891117575</v>
      </c>
      <c r="G1757" s="21">
        <v>6.029641581194416</v>
      </c>
      <c r="H1757" s="24">
        <v>3.3122681420278681E-2</v>
      </c>
      <c r="I1757" s="3">
        <f t="shared" si="82"/>
        <v>371.03999999998092</v>
      </c>
      <c r="J1757" s="3">
        <f>INDEX(PowerArray,MIN(MaximumPowerIndex,ROUND(G1757*100,0)))</f>
        <v>368.77999999998099</v>
      </c>
      <c r="K1757" s="3">
        <f>MIN(J1757-M1757+N1757,'Power Look Up'!$F$4)</f>
        <v>357.45929441381566</v>
      </c>
      <c r="M1757" s="50">
        <f t="array" ref="M1757">_xlfn.SUM(_xlfn.NORM.DIST($S$3:$S$1003,$G1757,$P1757,FALSE)*WindSpeedStep*$T$3:$T$1003)</f>
        <v>373.12400842957959</v>
      </c>
      <c r="N1757" s="50">
        <f t="array" ref="N1757">_xlfn.SUM(_xlfn.NORM.DIST($S$3:$S$1003,$G1757,$Q1757,FALSE)*WindSpeedStep*$T$3:$T$1003)</f>
        <v>361.80330284341426</v>
      </c>
      <c r="P1757" s="42">
        <f t="shared" si="81"/>
        <v>0.6029641581194416</v>
      </c>
      <c r="Q1757" s="42">
        <f t="shared" si="83"/>
        <v>0.19971789717236804</v>
      </c>
    </row>
    <row r="1758" spans="5:17" x14ac:dyDescent="0.2">
      <c r="E1758" s="15">
        <v>41228.888888888891</v>
      </c>
      <c r="F1758" s="21">
        <v>6.3052900219231027</v>
      </c>
      <c r="G1758" s="21">
        <v>6.2566776968828313</v>
      </c>
      <c r="H1758" s="24">
        <v>3.0133427540903236E-2</v>
      </c>
      <c r="I1758" s="3">
        <f t="shared" si="82"/>
        <v>432.05999999997965</v>
      </c>
      <c r="J1758" s="3">
        <f>INDEX(PowerArray,MIN(MaximumPowerIndex,ROUND(G1758*100,0)))</f>
        <v>420.75999999997987</v>
      </c>
      <c r="K1758" s="3">
        <f>MIN(J1758-M1758+N1758,'Power Look Up'!$F$4)</f>
        <v>409.45493644151441</v>
      </c>
      <c r="M1758" s="50">
        <f t="array" ref="M1758">_xlfn.SUM(_xlfn.NORM.DIST($S$3:$S$1003,$G1758,$P1758,FALSE)*WindSpeedStep*$T$3:$T$1003)</f>
        <v>419.23864179135006</v>
      </c>
      <c r="N1758" s="50">
        <f t="array" ref="N1758">_xlfn.SUM(_xlfn.NORM.DIST($S$3:$S$1003,$G1758,$Q1758,FALSE)*WindSpeedStep*$T$3:$T$1003)</f>
        <v>407.9335782328846</v>
      </c>
      <c r="P1758" s="42">
        <f t="shared" si="81"/>
        <v>0.62566776968828319</v>
      </c>
      <c r="Q1758" s="42">
        <f t="shared" si="83"/>
        <v>0.18853514402580412</v>
      </c>
    </row>
    <row r="1759" spans="5:17" x14ac:dyDescent="0.2">
      <c r="E1759" s="15">
        <v>41228.895833333336</v>
      </c>
      <c r="F1759" s="21">
        <v>6.0713822124846502</v>
      </c>
      <c r="G1759" s="21">
        <v>6.1266746006117856</v>
      </c>
      <c r="H1759" s="24">
        <v>3.2941427997851595E-2</v>
      </c>
      <c r="I1759" s="3">
        <f t="shared" si="82"/>
        <v>377.81999999998078</v>
      </c>
      <c r="J1759" s="3">
        <f>INDEX(PowerArray,MIN(MaximumPowerIndex,ROUND(G1759*100,0)))</f>
        <v>391.3799999999805</v>
      </c>
      <c r="K1759" s="3">
        <f>MIN(J1759-M1759+N1759,'Power Look Up'!$F$4)</f>
        <v>379.91101480538572</v>
      </c>
      <c r="M1759" s="50">
        <f t="array" ref="M1759">_xlfn.SUM(_xlfn.NORM.DIST($S$3:$S$1003,$G1759,$P1759,FALSE)*WindSpeedStep*$T$3:$T$1003)</f>
        <v>392.44132710616549</v>
      </c>
      <c r="N1759" s="50">
        <f t="array" ref="N1759">_xlfn.SUM(_xlfn.NORM.DIST($S$3:$S$1003,$G1759,$Q1759,FALSE)*WindSpeedStep*$T$3:$T$1003)</f>
        <v>380.97234191157071</v>
      </c>
      <c r="P1759" s="42">
        <f t="shared" si="81"/>
        <v>0.61266746006117856</v>
      </c>
      <c r="Q1759" s="42">
        <f t="shared" si="83"/>
        <v>0.20182141022231931</v>
      </c>
    </row>
    <row r="1760" spans="5:17" x14ac:dyDescent="0.2">
      <c r="E1760" s="15">
        <v>41228.902777777781</v>
      </c>
      <c r="F1760" s="21">
        <v>6.1897931885960205</v>
      </c>
      <c r="G1760" s="21">
        <v>6.222637530947746</v>
      </c>
      <c r="H1760" s="24">
        <v>4.6851323002889904E-2</v>
      </c>
      <c r="I1760" s="3">
        <f t="shared" si="82"/>
        <v>404.93999999998022</v>
      </c>
      <c r="J1760" s="3">
        <f>INDEX(PowerArray,MIN(MaximumPowerIndex,ROUND(G1760*100,0)))</f>
        <v>411.71999999998008</v>
      </c>
      <c r="K1760" s="3">
        <f>MIN(J1760-M1760+N1760,'Power Look Up'!$F$4)</f>
        <v>402.00826674247838</v>
      </c>
      <c r="M1760" s="50">
        <f t="array" ref="M1760">_xlfn.SUM(_xlfn.NORM.DIST($S$3:$S$1003,$G1760,$P1760,FALSE)*WindSpeedStep*$T$3:$T$1003)</f>
        <v>412.11824799660695</v>
      </c>
      <c r="N1760" s="50">
        <f t="array" ref="N1760">_xlfn.SUM(_xlfn.NORM.DIST($S$3:$S$1003,$G1760,$Q1760,FALSE)*WindSpeedStep*$T$3:$T$1003)</f>
        <v>402.40651473910526</v>
      </c>
      <c r="P1760" s="42">
        <f t="shared" si="81"/>
        <v>0.62226375309477466</v>
      </c>
      <c r="Q1760" s="42">
        <f t="shared" si="83"/>
        <v>0.29153880089233819</v>
      </c>
    </row>
    <row r="1761" spans="5:17" x14ac:dyDescent="0.2">
      <c r="E1761" s="15">
        <v>41228.909722222219</v>
      </c>
      <c r="F1761" s="21">
        <v>6.6833355670147832</v>
      </c>
      <c r="G1761" s="21">
        <v>6.6470626845042</v>
      </c>
      <c r="H1761" s="24">
        <v>3.5910212437110914E-2</v>
      </c>
      <c r="I1761" s="3">
        <f t="shared" si="82"/>
        <v>515.67999999997789</v>
      </c>
      <c r="J1761" s="3">
        <f>INDEX(PowerArray,MIN(MaximumPowerIndex,ROUND(G1761*100,0)))</f>
        <v>508.89999999997804</v>
      </c>
      <c r="K1761" s="3">
        <f>MIN(J1761-M1761+N1761,'Power Look Up'!$F$4)</f>
        <v>496.20044194270821</v>
      </c>
      <c r="M1761" s="50">
        <f t="array" ref="M1761">_xlfn.SUM(_xlfn.NORM.DIST($S$3:$S$1003,$G1761,$P1761,FALSE)*WindSpeedStep*$T$3:$T$1003)</f>
        <v>506.40652213008877</v>
      </c>
      <c r="N1761" s="50">
        <f t="array" ref="N1761">_xlfn.SUM(_xlfn.NORM.DIST($S$3:$S$1003,$G1761,$Q1761,FALSE)*WindSpeedStep*$T$3:$T$1003)</f>
        <v>493.70696407281895</v>
      </c>
      <c r="P1761" s="42">
        <f t="shared" si="81"/>
        <v>0.66470626845042002</v>
      </c>
      <c r="Q1761" s="42">
        <f t="shared" si="83"/>
        <v>0.23869743308333857</v>
      </c>
    </row>
    <row r="1762" spans="5:17" x14ac:dyDescent="0.2">
      <c r="E1762" s="15">
        <v>41228.916666666664</v>
      </c>
      <c r="F1762" s="21">
        <v>6.7932732352165983</v>
      </c>
      <c r="G1762" s="21">
        <v>6.8280514414865694</v>
      </c>
      <c r="H1762" s="24">
        <v>2.7968844093452985E-2</v>
      </c>
      <c r="I1762" s="3">
        <f t="shared" si="82"/>
        <v>540.53999999997734</v>
      </c>
      <c r="J1762" s="3">
        <f>INDEX(PowerArray,MIN(MaximumPowerIndex,ROUND(G1762*100,0)))</f>
        <v>549.57999999997719</v>
      </c>
      <c r="K1762" s="3">
        <f>MIN(J1762-M1762+N1762,'Power Look Up'!$F$4)</f>
        <v>533.42968678411125</v>
      </c>
      <c r="M1762" s="50">
        <f t="array" ref="M1762">_xlfn.SUM(_xlfn.NORM.DIST($S$3:$S$1003,$G1762,$P1762,FALSE)*WindSpeedStep*$T$3:$T$1003)</f>
        <v>550.38756105220909</v>
      </c>
      <c r="N1762" s="50">
        <f t="array" ref="N1762">_xlfn.SUM(_xlfn.NORM.DIST($S$3:$S$1003,$G1762,$Q1762,FALSE)*WindSpeedStep*$T$3:$T$1003)</f>
        <v>534.23724783634316</v>
      </c>
      <c r="P1762" s="42">
        <f t="shared" si="81"/>
        <v>0.68280514414865701</v>
      </c>
      <c r="Q1762" s="42">
        <f t="shared" si="83"/>
        <v>0.19097270622901477</v>
      </c>
    </row>
    <row r="1763" spans="5:17" x14ac:dyDescent="0.2">
      <c r="E1763" s="15">
        <v>41228.923611111109</v>
      </c>
      <c r="F1763" s="21">
        <v>7.4588625362616963</v>
      </c>
      <c r="G1763" s="21">
        <v>7.4358974397149051</v>
      </c>
      <c r="H1763" s="24">
        <v>4.5583357830643767E-2</v>
      </c>
      <c r="I1763" s="3">
        <f t="shared" si="82"/>
        <v>726.45999999996548</v>
      </c>
      <c r="J1763" s="3">
        <f>INDEX(PowerArray,MIN(MaximumPowerIndex,ROUND(G1763*100,0)))</f>
        <v>720.43999999996561</v>
      </c>
      <c r="K1763" s="3">
        <f>MIN(J1763-M1763+N1763,'Power Look Up'!$F$4)</f>
        <v>704.86481911863041</v>
      </c>
      <c r="M1763" s="50">
        <f t="array" ref="M1763">_xlfn.SUM(_xlfn.NORM.DIST($S$3:$S$1003,$G1763,$P1763,FALSE)*WindSpeedStep*$T$3:$T$1003)</f>
        <v>715.35839024953339</v>
      </c>
      <c r="N1763" s="50">
        <f t="array" ref="N1763">_xlfn.SUM(_xlfn.NORM.DIST($S$3:$S$1003,$G1763,$Q1763,FALSE)*WindSpeedStep*$T$3:$T$1003)</f>
        <v>699.78320936819819</v>
      </c>
      <c r="P1763" s="42">
        <f t="shared" si="81"/>
        <v>0.74358974397149058</v>
      </c>
      <c r="Q1763" s="42">
        <f t="shared" si="83"/>
        <v>0.33895317378649237</v>
      </c>
    </row>
    <row r="1764" spans="5:17" x14ac:dyDescent="0.2">
      <c r="E1764" s="15">
        <v>41228.930555555555</v>
      </c>
      <c r="F1764" s="21">
        <v>7.8545079759711154</v>
      </c>
      <c r="G1764" s="21">
        <v>7.8038965194255585</v>
      </c>
      <c r="H1764" s="24">
        <v>2.0370467569640213E-2</v>
      </c>
      <c r="I1764" s="3">
        <f t="shared" si="82"/>
        <v>843.84999999996296</v>
      </c>
      <c r="J1764" s="3">
        <f>INDEX(PowerArray,MIN(MaximumPowerIndex,ROUND(G1764*100,0)))</f>
        <v>828.79999999996335</v>
      </c>
      <c r="K1764" s="3">
        <f>MIN(J1764-M1764+N1764,'Power Look Up'!$F$4)</f>
        <v>806.62461392192267</v>
      </c>
      <c r="M1764" s="50">
        <f t="array" ref="M1764">_xlfn.SUM(_xlfn.NORM.DIST($S$3:$S$1003,$G1764,$P1764,FALSE)*WindSpeedStep*$T$3:$T$1003)</f>
        <v>828.54220845404654</v>
      </c>
      <c r="N1764" s="50">
        <f t="array" ref="N1764">_xlfn.SUM(_xlfn.NORM.DIST($S$3:$S$1003,$G1764,$Q1764,FALSE)*WindSpeedStep*$T$3:$T$1003)</f>
        <v>806.36682237600587</v>
      </c>
      <c r="P1764" s="42">
        <f t="shared" si="81"/>
        <v>0.78038965194255594</v>
      </c>
      <c r="Q1764" s="42">
        <f t="shared" si="83"/>
        <v>0.15896902096578647</v>
      </c>
    </row>
    <row r="1765" spans="5:17" x14ac:dyDescent="0.2">
      <c r="E1765" s="15">
        <v>41228.9375</v>
      </c>
      <c r="F1765" s="21">
        <v>7.9300176453059841</v>
      </c>
      <c r="G1765" s="21">
        <v>7.8464357187683653</v>
      </c>
      <c r="H1765" s="24">
        <v>1.8915468629352863E-2</v>
      </c>
      <c r="I1765" s="3">
        <f t="shared" si="82"/>
        <v>867.92999999996255</v>
      </c>
      <c r="J1765" s="3">
        <f>INDEX(PowerArray,MIN(MaximumPowerIndex,ROUND(G1765*100,0)))</f>
        <v>843.84999999996296</v>
      </c>
      <c r="K1765" s="3">
        <f>MIN(J1765-M1765+N1765,'Power Look Up'!$F$4)</f>
        <v>820.58398836759545</v>
      </c>
      <c r="M1765" s="50">
        <f t="array" ref="M1765">_xlfn.SUM(_xlfn.NORM.DIST($S$3:$S$1003,$G1765,$P1765,FALSE)*WindSpeedStep*$T$3:$T$1003)</f>
        <v>842.28588070292551</v>
      </c>
      <c r="N1765" s="50">
        <f t="array" ref="N1765">_xlfn.SUM(_xlfn.NORM.DIST($S$3:$S$1003,$G1765,$Q1765,FALSE)*WindSpeedStep*$T$3:$T$1003)</f>
        <v>819.019869070558</v>
      </c>
      <c r="P1765" s="42">
        <f t="shared" si="81"/>
        <v>0.78464357187683653</v>
      </c>
      <c r="Q1765" s="42">
        <f t="shared" si="83"/>
        <v>0.14841900869059679</v>
      </c>
    </row>
    <row r="1766" spans="5:17" x14ac:dyDescent="0.2">
      <c r="E1766" s="15">
        <v>41228.944444444445</v>
      </c>
      <c r="F1766" s="21">
        <v>8.3625748003112843</v>
      </c>
      <c r="G1766" s="21">
        <v>8.3054497642199792</v>
      </c>
      <c r="H1766" s="24">
        <v>2.1524471146530104E-2</v>
      </c>
      <c r="I1766" s="3">
        <f t="shared" si="82"/>
        <v>1021.1199999999509</v>
      </c>
      <c r="J1766" s="3">
        <f>INDEX(PowerArray,MIN(MaximumPowerIndex,ROUND(G1766*100,0)))</f>
        <v>1002.7699999999513</v>
      </c>
      <c r="K1766" s="3">
        <f>MIN(J1766-M1766+N1766,'Power Look Up'!$F$4)</f>
        <v>978.3710791891375</v>
      </c>
      <c r="M1766" s="50">
        <f t="array" ref="M1766">_xlfn.SUM(_xlfn.NORM.DIST($S$3:$S$1003,$G1766,$P1766,FALSE)*WindSpeedStep*$T$3:$T$1003)</f>
        <v>999.10057268405808</v>
      </c>
      <c r="N1766" s="50">
        <f t="array" ref="N1766">_xlfn.SUM(_xlfn.NORM.DIST($S$3:$S$1003,$G1766,$Q1766,FALSE)*WindSpeedStep*$T$3:$T$1003)</f>
        <v>974.70165187324426</v>
      </c>
      <c r="P1766" s="42">
        <f t="shared" si="81"/>
        <v>0.83054497642199798</v>
      </c>
      <c r="Q1766" s="42">
        <f t="shared" si="83"/>
        <v>0.17877041380890821</v>
      </c>
    </row>
    <row r="1767" spans="5:17" x14ac:dyDescent="0.2">
      <c r="E1767" s="15">
        <v>41228.951388888891</v>
      </c>
      <c r="F1767" s="21">
        <v>8.1365443018209263</v>
      </c>
      <c r="G1767" s="21">
        <v>8.1052723449180597</v>
      </c>
      <c r="H1767" s="24">
        <v>2.2122413806524313E-2</v>
      </c>
      <c r="I1767" s="3">
        <f t="shared" si="82"/>
        <v>940.37999999995259</v>
      </c>
      <c r="J1767" s="3">
        <f>INDEX(PowerArray,MIN(MaximumPowerIndex,ROUND(G1767*100,0)))</f>
        <v>929.36999999995282</v>
      </c>
      <c r="K1767" s="3">
        <f>MIN(J1767-M1767+N1767,'Power Look Up'!$F$4)</f>
        <v>904.2013102129107</v>
      </c>
      <c r="M1767" s="50">
        <f t="array" ref="M1767">_xlfn.SUM(_xlfn.NORM.DIST($S$3:$S$1003,$G1767,$P1767,FALSE)*WindSpeedStep*$T$3:$T$1003)</f>
        <v>928.83734163531415</v>
      </c>
      <c r="N1767" s="50">
        <f t="array" ref="N1767">_xlfn.SUM(_xlfn.NORM.DIST($S$3:$S$1003,$G1767,$Q1767,FALSE)*WindSpeedStep*$T$3:$T$1003)</f>
        <v>903.66865184827202</v>
      </c>
      <c r="P1767" s="42">
        <f t="shared" si="81"/>
        <v>0.81052723449180597</v>
      </c>
      <c r="Q1767" s="42">
        <f t="shared" si="83"/>
        <v>0.17930818882885499</v>
      </c>
    </row>
    <row r="1768" spans="5:17" x14ac:dyDescent="0.2">
      <c r="E1768" s="15">
        <v>41228.958333333336</v>
      </c>
      <c r="F1768" s="21">
        <v>7.934642794578175</v>
      </c>
      <c r="G1768" s="21">
        <v>7.8902559656915496</v>
      </c>
      <c r="H1768" s="24">
        <v>2.0164738872596722E-2</v>
      </c>
      <c r="I1768" s="3">
        <f t="shared" si="82"/>
        <v>867.92999999996255</v>
      </c>
      <c r="J1768" s="3">
        <f>INDEX(PowerArray,MIN(MaximumPowerIndex,ROUND(G1768*100,0)))</f>
        <v>855.88999999996281</v>
      </c>
      <c r="K1768" s="3">
        <f>MIN(J1768-M1768+N1768,'Power Look Up'!$F$4)</f>
        <v>831.94711128616905</v>
      </c>
      <c r="M1768" s="50">
        <f t="array" ref="M1768">_xlfn.SUM(_xlfn.NORM.DIST($S$3:$S$1003,$G1768,$P1768,FALSE)*WindSpeedStep*$T$3:$T$1003)</f>
        <v>856.58644395628335</v>
      </c>
      <c r="N1768" s="50">
        <f t="array" ref="N1768">_xlfn.SUM(_xlfn.NORM.DIST($S$3:$S$1003,$G1768,$Q1768,FALSE)*WindSpeedStep*$T$3:$T$1003)</f>
        <v>832.64355524248958</v>
      </c>
      <c r="P1768" s="42">
        <f t="shared" si="81"/>
        <v>0.78902559656915505</v>
      </c>
      <c r="Q1768" s="42">
        <f t="shared" si="83"/>
        <v>0.15910495118611859</v>
      </c>
    </row>
    <row r="1769" spans="5:17" x14ac:dyDescent="0.2">
      <c r="E1769" s="15">
        <v>41228.965277777781</v>
      </c>
      <c r="F1769" s="21">
        <v>8.1468144303155139</v>
      </c>
      <c r="G1769" s="21">
        <v>8.0643129611982438</v>
      </c>
      <c r="H1769" s="24">
        <v>2.8231893823938797E-2</v>
      </c>
      <c r="I1769" s="3">
        <f t="shared" si="82"/>
        <v>944.04999999995255</v>
      </c>
      <c r="J1769" s="3">
        <f>INDEX(PowerArray,MIN(MaximumPowerIndex,ROUND(G1769*100,0)))</f>
        <v>911.01999999995326</v>
      </c>
      <c r="K1769" s="3">
        <f>MIN(J1769-M1769+N1769,'Power Look Up'!$F$4)</f>
        <v>887.22012257237873</v>
      </c>
      <c r="M1769" s="50">
        <f t="array" ref="M1769">_xlfn.SUM(_xlfn.NORM.DIST($S$3:$S$1003,$G1769,$P1769,FALSE)*WindSpeedStep*$T$3:$T$1003)</f>
        <v>914.81052241388261</v>
      </c>
      <c r="N1769" s="50">
        <f t="array" ref="N1769">_xlfn.SUM(_xlfn.NORM.DIST($S$3:$S$1003,$G1769,$Q1769,FALSE)*WindSpeedStep*$T$3:$T$1003)</f>
        <v>891.01064498630808</v>
      </c>
      <c r="P1769" s="42">
        <f t="shared" si="81"/>
        <v>0.80643129611982445</v>
      </c>
      <c r="Q1769" s="42">
        <f t="shared" si="83"/>
        <v>0.22767082728356228</v>
      </c>
    </row>
    <row r="1770" spans="5:17" x14ac:dyDescent="0.2">
      <c r="E1770" s="15">
        <v>41228.986111111109</v>
      </c>
      <c r="F1770" s="21">
        <v>8.5490190420975463</v>
      </c>
      <c r="G1770" s="21">
        <v>8.5124234944109052</v>
      </c>
      <c r="H1770" s="24">
        <v>4.2110094529824803E-2</v>
      </c>
      <c r="I1770" s="3">
        <f t="shared" si="82"/>
        <v>1090.8499999999494</v>
      </c>
      <c r="J1770" s="3">
        <f>INDEX(PowerArray,MIN(MaximumPowerIndex,ROUND(G1770*100,0)))</f>
        <v>1076.1699999999496</v>
      </c>
      <c r="K1770" s="3">
        <f>MIN(J1770-M1770+N1770,'Power Look Up'!$F$4)</f>
        <v>1053.8661809859475</v>
      </c>
      <c r="M1770" s="50">
        <f t="array" ref="M1770">_xlfn.SUM(_xlfn.NORM.DIST($S$3:$S$1003,$G1770,$P1770,FALSE)*WindSpeedStep*$T$3:$T$1003)</f>
        <v>1074.4991003644705</v>
      </c>
      <c r="N1770" s="50">
        <f t="array" ref="N1770">_xlfn.SUM(_xlfn.NORM.DIST($S$3:$S$1003,$G1770,$Q1770,FALSE)*WindSpeedStep*$T$3:$T$1003)</f>
        <v>1052.1952813504683</v>
      </c>
      <c r="P1770" s="42">
        <f t="shared" si="81"/>
        <v>0.85124234944109056</v>
      </c>
      <c r="Q1770" s="42">
        <f t="shared" si="83"/>
        <v>0.35845895802754479</v>
      </c>
    </row>
    <row r="1771" spans="5:17" x14ac:dyDescent="0.2">
      <c r="E1771" s="15">
        <v>41228.993055555555</v>
      </c>
      <c r="F1771" s="21">
        <v>8.4211098491855552</v>
      </c>
      <c r="G1771" s="21">
        <v>8.3588017485002428</v>
      </c>
      <c r="H1771" s="24">
        <v>4.7499677259130624E-2</v>
      </c>
      <c r="I1771" s="3">
        <f t="shared" si="82"/>
        <v>1043.1399999999503</v>
      </c>
      <c r="J1771" s="3">
        <f>INDEX(PowerArray,MIN(MaximumPowerIndex,ROUND(G1771*100,0)))</f>
        <v>1021.1199999999509</v>
      </c>
      <c r="K1771" s="3">
        <f>MIN(J1771-M1771+N1771,'Power Look Up'!$F$4)</f>
        <v>1000.465008399744</v>
      </c>
      <c r="M1771" s="50">
        <f t="array" ref="M1771">_xlfn.SUM(_xlfn.NORM.DIST($S$3:$S$1003,$G1771,$P1771,FALSE)*WindSpeedStep*$T$3:$T$1003)</f>
        <v>1018.2847515377695</v>
      </c>
      <c r="N1771" s="50">
        <f t="array" ref="N1771">_xlfn.SUM(_xlfn.NORM.DIST($S$3:$S$1003,$G1771,$Q1771,FALSE)*WindSpeedStep*$T$3:$T$1003)</f>
        <v>997.62975993756254</v>
      </c>
      <c r="P1771" s="42">
        <f t="shared" si="81"/>
        <v>0.8358801748500243</v>
      </c>
      <c r="Q1771" s="42">
        <f t="shared" si="83"/>
        <v>0.39704038532681829</v>
      </c>
    </row>
    <row r="1772" spans="5:17" x14ac:dyDescent="0.2">
      <c r="E1772" s="15">
        <v>41229</v>
      </c>
      <c r="F1772" s="21">
        <v>8.4230481198130374</v>
      </c>
      <c r="G1772" s="21">
        <v>8.3402557050710442</v>
      </c>
      <c r="H1772" s="24">
        <v>3.3242122806038894E-2</v>
      </c>
      <c r="I1772" s="3">
        <f t="shared" si="82"/>
        <v>1043.1399999999503</v>
      </c>
      <c r="J1772" s="3">
        <f>INDEX(PowerArray,MIN(MaximumPowerIndex,ROUND(G1772*100,0)))</f>
        <v>1013.7799999999511</v>
      </c>
      <c r="K1772" s="3">
        <f>MIN(J1772-M1772+N1772,'Power Look Up'!$F$4)</f>
        <v>990.4588403111602</v>
      </c>
      <c r="M1772" s="50">
        <f t="array" ref="M1772">_xlfn.SUM(_xlfn.NORM.DIST($S$3:$S$1003,$G1772,$P1772,FALSE)*WindSpeedStep*$T$3:$T$1003)</f>
        <v>1011.5952187391208</v>
      </c>
      <c r="N1772" s="50">
        <f t="array" ref="N1772">_xlfn.SUM(_xlfn.NORM.DIST($S$3:$S$1003,$G1772,$Q1772,FALSE)*WindSpeedStep*$T$3:$T$1003)</f>
        <v>988.27405905032992</v>
      </c>
      <c r="P1772" s="42">
        <f t="shared" si="81"/>
        <v>0.83402557050710446</v>
      </c>
      <c r="Q1772" s="42">
        <f t="shared" si="83"/>
        <v>0.27724780438173818</v>
      </c>
    </row>
    <row r="1773" spans="5:17" x14ac:dyDescent="0.2">
      <c r="E1773" s="15">
        <v>41229.006944444445</v>
      </c>
      <c r="F1773" s="21">
        <v>8.2165254842286846</v>
      </c>
      <c r="G1773" s="21">
        <v>8.2163090383889941</v>
      </c>
      <c r="H1773" s="24">
        <v>2.9209426838713162E-2</v>
      </c>
      <c r="I1773" s="3">
        <f t="shared" si="82"/>
        <v>969.73999999995203</v>
      </c>
      <c r="J1773" s="3">
        <f>INDEX(PowerArray,MIN(MaximumPowerIndex,ROUND(G1773*100,0)))</f>
        <v>969.73999999995203</v>
      </c>
      <c r="K1773" s="3">
        <f>MIN(J1773-M1773+N1773,'Power Look Up'!$F$4)</f>
        <v>945.95709213342241</v>
      </c>
      <c r="M1773" s="50">
        <f t="array" ref="M1773">_xlfn.SUM(_xlfn.NORM.DIST($S$3:$S$1003,$G1773,$P1773,FALSE)*WindSpeedStep*$T$3:$T$1003)</f>
        <v>967.46826812513086</v>
      </c>
      <c r="N1773" s="50">
        <f t="array" ref="N1773">_xlfn.SUM(_xlfn.NORM.DIST($S$3:$S$1003,$G1773,$Q1773,FALSE)*WindSpeedStep*$T$3:$T$1003)</f>
        <v>943.68536025860124</v>
      </c>
      <c r="P1773" s="42">
        <f t="shared" si="81"/>
        <v>0.82163090383889947</v>
      </c>
      <c r="Q1773" s="42">
        <f t="shared" si="83"/>
        <v>0.23999367774108102</v>
      </c>
    </row>
    <row r="1774" spans="5:17" x14ac:dyDescent="0.2">
      <c r="E1774" s="15">
        <v>41229.013888888891</v>
      </c>
      <c r="F1774" s="21">
        <v>8.0921542025629769</v>
      </c>
      <c r="G1774" s="21">
        <v>7.9811082749739786</v>
      </c>
      <c r="H1774" s="24">
        <v>2.9658357217659831E-2</v>
      </c>
      <c r="I1774" s="3">
        <f t="shared" si="82"/>
        <v>922.02999999995302</v>
      </c>
      <c r="J1774" s="3">
        <f>INDEX(PowerArray,MIN(MaximumPowerIndex,ROUND(G1774*100,0)))</f>
        <v>882.97999999996216</v>
      </c>
      <c r="K1774" s="3">
        <f>MIN(J1774-M1774+N1774,'Power Look Up'!$F$4)</f>
        <v>859.98814140518289</v>
      </c>
      <c r="M1774" s="50">
        <f t="array" ref="M1774">_xlfn.SUM(_xlfn.NORM.DIST($S$3:$S$1003,$G1774,$P1774,FALSE)*WindSpeedStep*$T$3:$T$1003)</f>
        <v>886.69597302293744</v>
      </c>
      <c r="N1774" s="50">
        <f t="array" ref="N1774">_xlfn.SUM(_xlfn.NORM.DIST($S$3:$S$1003,$G1774,$Q1774,FALSE)*WindSpeedStep*$T$3:$T$1003)</f>
        <v>863.70411442815816</v>
      </c>
      <c r="P1774" s="42">
        <f t="shared" si="81"/>
        <v>0.79811082749739792</v>
      </c>
      <c r="Q1774" s="42">
        <f t="shared" si="83"/>
        <v>0.2367065602119991</v>
      </c>
    </row>
    <row r="1775" spans="5:17" x14ac:dyDescent="0.2">
      <c r="E1775" s="15">
        <v>41229.020833333336</v>
      </c>
      <c r="F1775" s="21">
        <v>7.9491395779718861</v>
      </c>
      <c r="G1775" s="21">
        <v>7.9495642350187357</v>
      </c>
      <c r="H1775" s="24">
        <v>4.151392698078589E-2</v>
      </c>
      <c r="I1775" s="3">
        <f t="shared" si="82"/>
        <v>873.9499999999623</v>
      </c>
      <c r="J1775" s="3">
        <f>INDEX(PowerArray,MIN(MaximumPowerIndex,ROUND(G1775*100,0)))</f>
        <v>873.9499999999623</v>
      </c>
      <c r="K1775" s="3">
        <f>MIN(J1775-M1775+N1775,'Power Look Up'!$F$4)</f>
        <v>853.93280502604375</v>
      </c>
      <c r="M1775" s="50">
        <f t="array" ref="M1775">_xlfn.SUM(_xlfn.NORM.DIST($S$3:$S$1003,$G1775,$P1775,FALSE)*WindSpeedStep*$T$3:$T$1003)</f>
        <v>876.17179099230134</v>
      </c>
      <c r="N1775" s="50">
        <f t="array" ref="N1775">_xlfn.SUM(_xlfn.NORM.DIST($S$3:$S$1003,$G1775,$Q1775,FALSE)*WindSpeedStep*$T$3:$T$1003)</f>
        <v>856.15459601838279</v>
      </c>
      <c r="P1775" s="42">
        <f t="shared" si="81"/>
        <v>0.79495642350187357</v>
      </c>
      <c r="Q1775" s="42">
        <f t="shared" si="83"/>
        <v>0.33001762918163485</v>
      </c>
    </row>
    <row r="1776" spans="5:17" x14ac:dyDescent="0.2">
      <c r="E1776" s="15">
        <v>41229.027777777781</v>
      </c>
      <c r="F1776" s="21">
        <v>9.0206452919836124</v>
      </c>
      <c r="G1776" s="21">
        <v>8.915774142799906</v>
      </c>
      <c r="H1776" s="24">
        <v>5.0994134578020572E-2</v>
      </c>
      <c r="I1776" s="3">
        <f t="shared" si="82"/>
        <v>1263.6199999999437</v>
      </c>
      <c r="J1776" s="3">
        <f>INDEX(PowerArray,MIN(MaximumPowerIndex,ROUND(G1776*100,0)))</f>
        <v>1226.6399999999464</v>
      </c>
      <c r="K1776" s="3">
        <f>MIN(J1776-M1776+N1776,'Power Look Up'!$F$4)</f>
        <v>1210.6734439913994</v>
      </c>
      <c r="M1776" s="50">
        <f t="array" ref="M1776">_xlfn.SUM(_xlfn.NORM.DIST($S$3:$S$1003,$G1776,$P1776,FALSE)*WindSpeedStep*$T$3:$T$1003)</f>
        <v>1227.3391820231104</v>
      </c>
      <c r="N1776" s="50">
        <f t="array" ref="N1776">_xlfn.SUM(_xlfn.NORM.DIST($S$3:$S$1003,$G1776,$Q1776,FALSE)*WindSpeedStep*$T$3:$T$1003)</f>
        <v>1211.3726260145634</v>
      </c>
      <c r="P1776" s="42">
        <f t="shared" si="81"/>
        <v>0.8915774142799906</v>
      </c>
      <c r="Q1776" s="42">
        <f t="shared" si="83"/>
        <v>0.45465218650517442</v>
      </c>
    </row>
    <row r="1777" spans="5:17" x14ac:dyDescent="0.2">
      <c r="E1777" s="15">
        <v>41229.034722222219</v>
      </c>
      <c r="F1777" s="21">
        <v>9.0572377336676375</v>
      </c>
      <c r="G1777" s="21">
        <v>8.9838898220989165</v>
      </c>
      <c r="H1777" s="24">
        <v>2.9810413278250809E-2</v>
      </c>
      <c r="I1777" s="3">
        <f t="shared" si="82"/>
        <v>1278.8599999999433</v>
      </c>
      <c r="J1777" s="3">
        <f>INDEX(PowerArray,MIN(MaximumPowerIndex,ROUND(G1777*100,0)))</f>
        <v>1248.659999999946</v>
      </c>
      <c r="K1777" s="3">
        <f>MIN(J1777-M1777+N1777,'Power Look Up'!$F$4)</f>
        <v>1226.7015691165536</v>
      </c>
      <c r="M1777" s="50">
        <f t="array" ref="M1777">_xlfn.SUM(_xlfn.NORM.DIST($S$3:$S$1003,$G1777,$P1777,FALSE)*WindSpeedStep*$T$3:$T$1003)</f>
        <v>1253.5843590750201</v>
      </c>
      <c r="N1777" s="50">
        <f t="array" ref="N1777">_xlfn.SUM(_xlfn.NORM.DIST($S$3:$S$1003,$G1777,$Q1777,FALSE)*WindSpeedStep*$T$3:$T$1003)</f>
        <v>1231.6259281916277</v>
      </c>
      <c r="P1777" s="42">
        <f t="shared" si="81"/>
        <v>0.89838898220989172</v>
      </c>
      <c r="Q1777" s="42">
        <f t="shared" si="83"/>
        <v>0.26781346844303983</v>
      </c>
    </row>
    <row r="1778" spans="5:17" x14ac:dyDescent="0.2">
      <c r="E1778" s="15">
        <v>41229.041666666664</v>
      </c>
      <c r="F1778" s="21">
        <v>9.1025804236866126</v>
      </c>
      <c r="G1778" s="21">
        <v>9.0472559697478907</v>
      </c>
      <c r="H1778" s="24">
        <v>2.8563329066934855E-2</v>
      </c>
      <c r="I1778" s="3">
        <f t="shared" si="82"/>
        <v>1294.0999999999431</v>
      </c>
      <c r="J1778" s="3">
        <f>INDEX(PowerArray,MIN(MaximumPowerIndex,ROUND(G1778*100,0)))</f>
        <v>1275.0499999999433</v>
      </c>
      <c r="K1778" s="3">
        <f>MIN(J1778-M1778+N1778,'Power Look Up'!$F$4)</f>
        <v>1254.7256605361085</v>
      </c>
      <c r="M1778" s="50">
        <f t="array" ref="M1778">_xlfn.SUM(_xlfn.NORM.DIST($S$3:$S$1003,$G1778,$P1778,FALSE)*WindSpeedStep*$T$3:$T$1003)</f>
        <v>1278.0267210143397</v>
      </c>
      <c r="N1778" s="50">
        <f t="array" ref="N1778">_xlfn.SUM(_xlfn.NORM.DIST($S$3:$S$1003,$G1778,$Q1778,FALSE)*WindSpeedStep*$T$3:$T$1003)</f>
        <v>1257.7023815505049</v>
      </c>
      <c r="P1778" s="42">
        <f t="shared" si="81"/>
        <v>0.90472559697478916</v>
      </c>
      <c r="Q1778" s="42">
        <f t="shared" si="83"/>
        <v>0.25841974941669982</v>
      </c>
    </row>
    <row r="1779" spans="5:17" x14ac:dyDescent="0.2">
      <c r="E1779" s="15">
        <v>41229.048611111109</v>
      </c>
      <c r="F1779" s="21">
        <v>9.1966315369923137</v>
      </c>
      <c r="G1779" s="21">
        <v>9.1332779498253487</v>
      </c>
      <c r="H1779" s="24">
        <v>2.9358575355983154E-2</v>
      </c>
      <c r="I1779" s="3">
        <f t="shared" si="82"/>
        <v>1332.1999999999423</v>
      </c>
      <c r="J1779" s="3">
        <f>INDEX(PowerArray,MIN(MaximumPowerIndex,ROUND(G1779*100,0)))</f>
        <v>1305.5299999999427</v>
      </c>
      <c r="K1779" s="3">
        <f>MIN(J1779-M1779+N1779,'Power Look Up'!$F$4)</f>
        <v>1289.3013868803616</v>
      </c>
      <c r="M1779" s="50">
        <f t="array" ref="M1779">_xlfn.SUM(_xlfn.NORM.DIST($S$3:$S$1003,$G1779,$P1779,FALSE)*WindSpeedStep*$T$3:$T$1003)</f>
        <v>1311.1889814082531</v>
      </c>
      <c r="N1779" s="50">
        <f t="array" ref="N1779">_xlfn.SUM(_xlfn.NORM.DIST($S$3:$S$1003,$G1779,$Q1779,FALSE)*WindSpeedStep*$T$3:$T$1003)</f>
        <v>1294.960368288672</v>
      </c>
      <c r="P1779" s="42">
        <f t="shared" si="81"/>
        <v>0.91332779498253491</v>
      </c>
      <c r="Q1779" s="42">
        <f t="shared" si="83"/>
        <v>0.26814002893708683</v>
      </c>
    </row>
    <row r="1780" spans="5:17" x14ac:dyDescent="0.2">
      <c r="E1780" s="15">
        <v>41229.055555555555</v>
      </c>
      <c r="F1780" s="21">
        <v>8.81131455990311</v>
      </c>
      <c r="G1780" s="21">
        <v>8.7405963810205201</v>
      </c>
      <c r="H1780" s="24">
        <v>2.6102802077528953E-2</v>
      </c>
      <c r="I1780" s="3">
        <f t="shared" si="82"/>
        <v>1186.2699999999475</v>
      </c>
      <c r="J1780" s="3">
        <f>INDEX(PowerArray,MIN(MaximumPowerIndex,ROUND(G1780*100,0)))</f>
        <v>1160.5799999999479</v>
      </c>
      <c r="K1780" s="3">
        <f>MIN(J1780-M1780+N1780,'Power Look Up'!$F$4)</f>
        <v>1134.7896571608799</v>
      </c>
      <c r="M1780" s="50">
        <f t="array" ref="M1780">_xlfn.SUM(_xlfn.NORM.DIST($S$3:$S$1003,$G1780,$P1780,FALSE)*WindSpeedStep*$T$3:$T$1003)</f>
        <v>1160.2468115869312</v>
      </c>
      <c r="N1780" s="50">
        <f t="array" ref="N1780">_xlfn.SUM(_xlfn.NORM.DIST($S$3:$S$1003,$G1780,$Q1780,FALSE)*WindSpeedStep*$T$3:$T$1003)</f>
        <v>1134.4564687478633</v>
      </c>
      <c r="P1780" s="42">
        <f t="shared" si="81"/>
        <v>0.87405963810205201</v>
      </c>
      <c r="Q1780" s="42">
        <f t="shared" si="83"/>
        <v>0.22815405737334449</v>
      </c>
    </row>
    <row r="1781" spans="5:17" x14ac:dyDescent="0.2">
      <c r="E1781" s="15">
        <v>41229.0625</v>
      </c>
      <c r="F1781" s="21">
        <v>8.5268299215004291</v>
      </c>
      <c r="G1781" s="21">
        <v>8.4434902399995959</v>
      </c>
      <c r="H1781" s="24">
        <v>2.3455375777544168E-2</v>
      </c>
      <c r="I1781" s="3">
        <f t="shared" si="82"/>
        <v>1083.5099999999495</v>
      </c>
      <c r="J1781" s="3">
        <f>INDEX(PowerArray,MIN(MaximumPowerIndex,ROUND(G1781*100,0)))</f>
        <v>1050.4799999999502</v>
      </c>
      <c r="K1781" s="3">
        <f>MIN(J1781-M1781+N1781,'Power Look Up'!$F$4)</f>
        <v>1026.2406042798427</v>
      </c>
      <c r="M1781" s="50">
        <f t="array" ref="M1781">_xlfn.SUM(_xlfn.NORM.DIST($S$3:$S$1003,$G1781,$P1781,FALSE)*WindSpeedStep*$T$3:$T$1003)</f>
        <v>1049.1030764216428</v>
      </c>
      <c r="N1781" s="50">
        <f t="array" ref="N1781">_xlfn.SUM(_xlfn.NORM.DIST($S$3:$S$1003,$G1781,$Q1781,FALSE)*WindSpeedStep*$T$3:$T$1003)</f>
        <v>1024.8636807015353</v>
      </c>
      <c r="P1781" s="42">
        <f t="shared" si="81"/>
        <v>0.84434902399995959</v>
      </c>
      <c r="Q1781" s="42">
        <f t="shared" si="83"/>
        <v>0.19804523645321712</v>
      </c>
    </row>
    <row r="1782" spans="5:17" x14ac:dyDescent="0.2">
      <c r="E1782" s="15">
        <v>41229.069444444445</v>
      </c>
      <c r="F1782" s="21">
        <v>8.6243547334488468</v>
      </c>
      <c r="G1782" s="21">
        <v>8.5760334136955798</v>
      </c>
      <c r="H1782" s="24">
        <v>2.5509154806300834E-2</v>
      </c>
      <c r="I1782" s="3">
        <f t="shared" si="82"/>
        <v>1116.5399999999488</v>
      </c>
      <c r="J1782" s="3">
        <f>INDEX(PowerArray,MIN(MaximumPowerIndex,ROUND(G1782*100,0)))</f>
        <v>1101.8599999999492</v>
      </c>
      <c r="K1782" s="3">
        <f>MIN(J1782-M1782+N1782,'Power Look Up'!$F$4)</f>
        <v>1077.008833677965</v>
      </c>
      <c r="M1782" s="50">
        <f t="array" ref="M1782">_xlfn.SUM(_xlfn.NORM.DIST($S$3:$S$1003,$G1782,$P1782,FALSE)*WindSpeedStep*$T$3:$T$1003)</f>
        <v>1098.1616099477021</v>
      </c>
      <c r="N1782" s="50">
        <f t="array" ref="N1782">_xlfn.SUM(_xlfn.NORM.DIST($S$3:$S$1003,$G1782,$Q1782,FALSE)*WindSpeedStep*$T$3:$T$1003)</f>
        <v>1073.3104436257179</v>
      </c>
      <c r="P1782" s="42">
        <f t="shared" si="81"/>
        <v>0.85760334136955807</v>
      </c>
      <c r="Q1782" s="42">
        <f t="shared" si="83"/>
        <v>0.21876736397396915</v>
      </c>
    </row>
    <row r="1783" spans="5:17" x14ac:dyDescent="0.2">
      <c r="E1783" s="15">
        <v>41229.076388888891</v>
      </c>
      <c r="F1783" s="21">
        <v>8.5704487588641705</v>
      </c>
      <c r="G1783" s="21">
        <v>8.4310337137965767</v>
      </c>
      <c r="H1783" s="24">
        <v>2.2169200860513685E-2</v>
      </c>
      <c r="I1783" s="3">
        <f t="shared" si="82"/>
        <v>1098.1899999999494</v>
      </c>
      <c r="J1783" s="3">
        <f>INDEX(PowerArray,MIN(MaximumPowerIndex,ROUND(G1783*100,0)))</f>
        <v>1046.8099999999504</v>
      </c>
      <c r="K1783" s="3">
        <f>MIN(J1783-M1783+N1783,'Power Look Up'!$F$4)</f>
        <v>1022.5719261938175</v>
      </c>
      <c r="M1783" s="50">
        <f t="array" ref="M1783">_xlfn.SUM(_xlfn.NORM.DIST($S$3:$S$1003,$G1783,$P1783,FALSE)*WindSpeedStep*$T$3:$T$1003)</f>
        <v>1044.5429492300652</v>
      </c>
      <c r="N1783" s="50">
        <f t="array" ref="N1783">_xlfn.SUM(_xlfn.NORM.DIST($S$3:$S$1003,$G1783,$Q1783,FALSE)*WindSpeedStep*$T$3:$T$1003)</f>
        <v>1020.3048754239323</v>
      </c>
      <c r="P1783" s="42">
        <f t="shared" si="81"/>
        <v>0.84310337137965774</v>
      </c>
      <c r="Q1783" s="42">
        <f t="shared" si="83"/>
        <v>0.18690927986291894</v>
      </c>
    </row>
    <row r="1784" spans="5:17" x14ac:dyDescent="0.2">
      <c r="E1784" s="15">
        <v>41229.083333333336</v>
      </c>
      <c r="F1784" s="21">
        <v>8.6175565645416849</v>
      </c>
      <c r="G1784" s="21">
        <v>8.5427038847998897</v>
      </c>
      <c r="H1784" s="24">
        <v>4.1775182710291403E-2</v>
      </c>
      <c r="I1784" s="3">
        <f t="shared" si="82"/>
        <v>1116.5399999999488</v>
      </c>
      <c r="J1784" s="3">
        <f>INDEX(PowerArray,MIN(MaximumPowerIndex,ROUND(G1784*100,0)))</f>
        <v>1087.1799999999496</v>
      </c>
      <c r="K1784" s="3">
        <f>MIN(J1784-M1784+N1784,'Power Look Up'!$F$4)</f>
        <v>1064.7620121451591</v>
      </c>
      <c r="M1784" s="50">
        <f t="array" ref="M1784">_xlfn.SUM(_xlfn.NORM.DIST($S$3:$S$1003,$G1784,$P1784,FALSE)*WindSpeedStep*$T$3:$T$1003)</f>
        <v>1085.7371638452605</v>
      </c>
      <c r="N1784" s="50">
        <f t="array" ref="N1784">_xlfn.SUM(_xlfn.NORM.DIST($S$3:$S$1003,$G1784,$Q1784,FALSE)*WindSpeedStep*$T$3:$T$1003)</f>
        <v>1063.3191759904701</v>
      </c>
      <c r="P1784" s="42">
        <f t="shared" si="81"/>
        <v>0.85427038847998904</v>
      </c>
      <c r="Q1784" s="42">
        <f t="shared" si="83"/>
        <v>0.35687301562743157</v>
      </c>
    </row>
    <row r="1785" spans="5:17" x14ac:dyDescent="0.2">
      <c r="E1785" s="15">
        <v>41229.090277777781</v>
      </c>
      <c r="F1785" s="21">
        <v>8.9503819466255248</v>
      </c>
      <c r="G1785" s="21">
        <v>8.7044473669452316</v>
      </c>
      <c r="H1785" s="24">
        <v>3.3518122666609335E-2</v>
      </c>
      <c r="I1785" s="3">
        <f t="shared" si="82"/>
        <v>1237.6499999999462</v>
      </c>
      <c r="J1785" s="3">
        <f>INDEX(PowerArray,MIN(MaximumPowerIndex,ROUND(G1785*100,0)))</f>
        <v>1145.8999999999482</v>
      </c>
      <c r="K1785" s="3">
        <f>MIN(J1785-M1785+N1785,'Power Look Up'!$F$4)</f>
        <v>1121.6575731183739</v>
      </c>
      <c r="M1785" s="50">
        <f t="array" ref="M1785">_xlfn.SUM(_xlfn.NORM.DIST($S$3:$S$1003,$G1785,$P1785,FALSE)*WindSpeedStep*$T$3:$T$1003)</f>
        <v>1146.514247046907</v>
      </c>
      <c r="N1785" s="50">
        <f t="array" ref="N1785">_xlfn.SUM(_xlfn.NORM.DIST($S$3:$S$1003,$G1785,$Q1785,FALSE)*WindSpeedStep*$T$3:$T$1003)</f>
        <v>1122.2718201653327</v>
      </c>
      <c r="P1785" s="42">
        <f t="shared" si="81"/>
        <v>0.87044473669452316</v>
      </c>
      <c r="Q1785" s="42">
        <f t="shared" si="83"/>
        <v>0.29175673459031493</v>
      </c>
    </row>
    <row r="1786" spans="5:17" x14ac:dyDescent="0.2">
      <c r="E1786" s="15">
        <v>41229.097222222219</v>
      </c>
      <c r="F1786" s="21">
        <v>9.1551251331919694</v>
      </c>
      <c r="G1786" s="21">
        <v>8.8638826344094728</v>
      </c>
      <c r="H1786" s="24">
        <v>3.9322236972471024E-2</v>
      </c>
      <c r="I1786" s="3">
        <f t="shared" si="82"/>
        <v>1316.9599999999425</v>
      </c>
      <c r="J1786" s="3">
        <f>INDEX(PowerArray,MIN(MaximumPowerIndex,ROUND(G1786*100,0)))</f>
        <v>1204.6199999999469</v>
      </c>
      <c r="K1786" s="3">
        <f>MIN(J1786-M1786+N1786,'Power Look Up'!$F$4)</f>
        <v>1183.4326809673828</v>
      </c>
      <c r="M1786" s="50">
        <f t="array" ref="M1786">_xlfn.SUM(_xlfn.NORM.DIST($S$3:$S$1003,$G1786,$P1786,FALSE)*WindSpeedStep*$T$3:$T$1003)</f>
        <v>1207.3893329625873</v>
      </c>
      <c r="N1786" s="50">
        <f t="array" ref="N1786">_xlfn.SUM(_xlfn.NORM.DIST($S$3:$S$1003,$G1786,$Q1786,FALSE)*WindSpeedStep*$T$3:$T$1003)</f>
        <v>1186.2020139300232</v>
      </c>
      <c r="P1786" s="42">
        <f t="shared" si="81"/>
        <v>0.88638826344094734</v>
      </c>
      <c r="Q1786" s="42">
        <f t="shared" si="83"/>
        <v>0.34854769344642</v>
      </c>
    </row>
    <row r="1787" spans="5:17" x14ac:dyDescent="0.2">
      <c r="E1787" s="15">
        <v>41229.104166666664</v>
      </c>
      <c r="F1787" s="21">
        <v>8.9324374593636495</v>
      </c>
      <c r="G1787" s="21">
        <v>8.7756331203852138</v>
      </c>
      <c r="H1787" s="24">
        <v>4.2541579689612669E-2</v>
      </c>
      <c r="I1787" s="3">
        <f t="shared" si="82"/>
        <v>1230.3099999999465</v>
      </c>
      <c r="J1787" s="3">
        <f>INDEX(PowerArray,MIN(MaximumPowerIndex,ROUND(G1787*100,0)))</f>
        <v>1175.2599999999477</v>
      </c>
      <c r="K1787" s="3">
        <f>MIN(J1787-M1787+N1787,'Power Look Up'!$F$4)</f>
        <v>1153.9603448595883</v>
      </c>
      <c r="M1787" s="50">
        <f t="array" ref="M1787">_xlfn.SUM(_xlfn.NORM.DIST($S$3:$S$1003,$G1787,$P1787,FALSE)*WindSpeedStep*$T$3:$T$1003)</f>
        <v>1173.5997003609698</v>
      </c>
      <c r="N1787" s="50">
        <f t="array" ref="N1787">_xlfn.SUM(_xlfn.NORM.DIST($S$3:$S$1003,$G1787,$Q1787,FALSE)*WindSpeedStep*$T$3:$T$1003)</f>
        <v>1152.3000452206104</v>
      </c>
      <c r="P1787" s="42">
        <f t="shared" si="81"/>
        <v>0.87756331203852145</v>
      </c>
      <c r="Q1787" s="42">
        <f t="shared" si="83"/>
        <v>0.37332929571767187</v>
      </c>
    </row>
    <row r="1788" spans="5:17" x14ac:dyDescent="0.2">
      <c r="E1788" s="15">
        <v>41229.111111111109</v>
      </c>
      <c r="F1788" s="21">
        <v>9.2013658303204036</v>
      </c>
      <c r="G1788" s="21">
        <v>9.0252065403978836</v>
      </c>
      <c r="H1788" s="24">
        <v>3.4777445642421238E-2</v>
      </c>
      <c r="I1788" s="3">
        <f t="shared" si="82"/>
        <v>1332.1999999999423</v>
      </c>
      <c r="J1788" s="3">
        <f>INDEX(PowerArray,MIN(MaximumPowerIndex,ROUND(G1788*100,0)))</f>
        <v>1267.4299999999437</v>
      </c>
      <c r="K1788" s="3">
        <f>MIN(J1788-M1788+N1788,'Power Look Up'!$F$4)</f>
        <v>1248.5869609668548</v>
      </c>
      <c r="M1788" s="50">
        <f t="array" ref="M1788">_xlfn.SUM(_xlfn.NORM.DIST($S$3:$S$1003,$G1788,$P1788,FALSE)*WindSpeedStep*$T$3:$T$1003)</f>
        <v>1269.5207143284943</v>
      </c>
      <c r="N1788" s="50">
        <f t="array" ref="N1788">_xlfn.SUM(_xlfn.NORM.DIST($S$3:$S$1003,$G1788,$Q1788,FALSE)*WindSpeedStep*$T$3:$T$1003)</f>
        <v>1250.6776752954054</v>
      </c>
      <c r="P1788" s="42">
        <f t="shared" si="81"/>
        <v>0.90252065403978843</v>
      </c>
      <c r="Q1788" s="42">
        <f t="shared" si="83"/>
        <v>0.31387362987031203</v>
      </c>
    </row>
    <row r="1789" spans="5:17" x14ac:dyDescent="0.2">
      <c r="E1789" s="15">
        <v>41229.118055555555</v>
      </c>
      <c r="F1789" s="21">
        <v>8.4213401498759293</v>
      </c>
      <c r="G1789" s="21">
        <v>8.324505936299138</v>
      </c>
      <c r="H1789" s="24">
        <v>5.3435675556535951E-2</v>
      </c>
      <c r="I1789" s="3">
        <f t="shared" si="82"/>
        <v>1043.1399999999503</v>
      </c>
      <c r="J1789" s="3">
        <f>INDEX(PowerArray,MIN(MaximumPowerIndex,ROUND(G1789*100,0)))</f>
        <v>1006.4399999999512</v>
      </c>
      <c r="K1789" s="3">
        <f>MIN(J1789-M1789+N1789,'Power Look Up'!$F$4)</f>
        <v>987.51032579176774</v>
      </c>
      <c r="M1789" s="50">
        <f t="array" ref="M1789">_xlfn.SUM(_xlfn.NORM.DIST($S$3:$S$1003,$G1789,$P1789,FALSE)*WindSpeedStep*$T$3:$T$1003)</f>
        <v>1005.9316143884216</v>
      </c>
      <c r="N1789" s="50">
        <f t="array" ref="N1789">_xlfn.SUM(_xlfn.NORM.DIST($S$3:$S$1003,$G1789,$Q1789,FALSE)*WindSpeedStep*$T$3:$T$1003)</f>
        <v>987.00194018023819</v>
      </c>
      <c r="P1789" s="42">
        <f t="shared" si="81"/>
        <v>0.8324505936299138</v>
      </c>
      <c r="Q1789" s="42">
        <f t="shared" si="83"/>
        <v>0.44482559838053826</v>
      </c>
    </row>
    <row r="1790" spans="5:17" x14ac:dyDescent="0.2">
      <c r="E1790" s="15">
        <v>41229.125</v>
      </c>
      <c r="F1790" s="21">
        <v>8.3726266544113841</v>
      </c>
      <c r="G1790" s="21">
        <v>8.2499274017416049</v>
      </c>
      <c r="H1790" s="24">
        <v>4.7774732650863794E-2</v>
      </c>
      <c r="I1790" s="3">
        <f t="shared" si="82"/>
        <v>1024.7899999999509</v>
      </c>
      <c r="J1790" s="3">
        <f>INDEX(PowerArray,MIN(MaximumPowerIndex,ROUND(G1790*100,0)))</f>
        <v>980.7499999999518</v>
      </c>
      <c r="K1790" s="3">
        <f>MIN(J1790-M1790+N1790,'Power Look Up'!$F$4)</f>
        <v>960.58312281854091</v>
      </c>
      <c r="M1790" s="50">
        <f t="array" ref="M1790">_xlfn.SUM(_xlfn.NORM.DIST($S$3:$S$1003,$G1790,$P1790,FALSE)*WindSpeedStep*$T$3:$T$1003)</f>
        <v>979.3347855601221</v>
      </c>
      <c r="N1790" s="50">
        <f t="array" ref="N1790">_xlfn.SUM(_xlfn.NORM.DIST($S$3:$S$1003,$G1790,$Q1790,FALSE)*WindSpeedStep*$T$3:$T$1003)</f>
        <v>959.16790837871122</v>
      </c>
      <c r="P1790" s="42">
        <f t="shared" si="81"/>
        <v>0.82499274017416058</v>
      </c>
      <c r="Q1790" s="42">
        <f t="shared" si="83"/>
        <v>0.39413807600724055</v>
      </c>
    </row>
    <row r="1791" spans="5:17" x14ac:dyDescent="0.2">
      <c r="E1791" s="15">
        <v>41229.131944444445</v>
      </c>
      <c r="F1791" s="21">
        <v>7.946212526118722</v>
      </c>
      <c r="G1791" s="21">
        <v>7.8970748694727781</v>
      </c>
      <c r="H1791" s="24">
        <v>6.6698442592357299E-2</v>
      </c>
      <c r="I1791" s="3">
        <f t="shared" si="82"/>
        <v>873.9499999999623</v>
      </c>
      <c r="J1791" s="3">
        <f>INDEX(PowerArray,MIN(MaximumPowerIndex,ROUND(G1791*100,0)))</f>
        <v>858.89999999996269</v>
      </c>
      <c r="K1791" s="3">
        <f>MIN(J1791-M1791+N1791,'Power Look Up'!$F$4)</f>
        <v>845.84451087006244</v>
      </c>
      <c r="M1791" s="50">
        <f t="array" ref="M1791">_xlfn.SUM(_xlfn.NORM.DIST($S$3:$S$1003,$G1791,$P1791,FALSE)*WindSpeedStep*$T$3:$T$1003)</f>
        <v>858.82478976939558</v>
      </c>
      <c r="N1791" s="50">
        <f t="array" ref="N1791">_xlfn.SUM(_xlfn.NORM.DIST($S$3:$S$1003,$G1791,$Q1791,FALSE)*WindSpeedStep*$T$3:$T$1003)</f>
        <v>845.76930063949533</v>
      </c>
      <c r="P1791" s="42">
        <f t="shared" si="81"/>
        <v>0.78970748694727788</v>
      </c>
      <c r="Q1791" s="42">
        <f t="shared" si="83"/>
        <v>0.52672259482907757</v>
      </c>
    </row>
    <row r="1792" spans="5:17" x14ac:dyDescent="0.2">
      <c r="E1792" s="15">
        <v>41229.138888888891</v>
      </c>
      <c r="F1792" s="21">
        <v>7.7</v>
      </c>
      <c r="G1792" s="21">
        <v>7.6440829852035161</v>
      </c>
      <c r="H1792" s="24">
        <v>2.987012987012987E-2</v>
      </c>
      <c r="I1792" s="3">
        <f t="shared" si="82"/>
        <v>798.69999999996389</v>
      </c>
      <c r="J1792" s="3">
        <f>INDEX(PowerArray,MIN(MaximumPowerIndex,ROUND(G1792*100,0)))</f>
        <v>780.6399999999644</v>
      </c>
      <c r="K1792" s="3">
        <f>MIN(J1792-M1792+N1792,'Power Look Up'!$F$4)</f>
        <v>761.99287828137142</v>
      </c>
      <c r="M1792" s="50">
        <f t="array" ref="M1792">_xlfn.SUM(_xlfn.NORM.DIST($S$3:$S$1003,$G1792,$P1792,FALSE)*WindSpeedStep*$T$3:$T$1003)</f>
        <v>778.13369330132741</v>
      </c>
      <c r="N1792" s="50">
        <f t="array" ref="N1792">_xlfn.SUM(_xlfn.NORM.DIST($S$3:$S$1003,$G1792,$Q1792,FALSE)*WindSpeedStep*$T$3:$T$1003)</f>
        <v>759.48657158273443</v>
      </c>
      <c r="P1792" s="42">
        <f t="shared" si="81"/>
        <v>0.76440829852035164</v>
      </c>
      <c r="Q1792" s="42">
        <f t="shared" si="83"/>
        <v>0.22832975150607904</v>
      </c>
    </row>
    <row r="1793" spans="5:17" x14ac:dyDescent="0.2">
      <c r="E1793" s="15">
        <v>41229.145833333336</v>
      </c>
      <c r="F1793" s="21">
        <v>7.9988716880211639</v>
      </c>
      <c r="G1793" s="21">
        <v>7.9156126071622861</v>
      </c>
      <c r="H1793" s="24">
        <v>2.7503879119534377E-2</v>
      </c>
      <c r="I1793" s="3">
        <f t="shared" si="82"/>
        <v>888.99999999996203</v>
      </c>
      <c r="J1793" s="3">
        <f>INDEX(PowerArray,MIN(MaximumPowerIndex,ROUND(G1793*100,0)))</f>
        <v>864.91999999996256</v>
      </c>
      <c r="K1793" s="3">
        <f>MIN(J1793-M1793+N1793,'Power Look Up'!$F$4)</f>
        <v>842.08003526376444</v>
      </c>
      <c r="M1793" s="50">
        <f t="array" ref="M1793">_xlfn.SUM(_xlfn.NORM.DIST($S$3:$S$1003,$G1793,$P1793,FALSE)*WindSpeedStep*$T$3:$T$1003)</f>
        <v>864.92760784322024</v>
      </c>
      <c r="N1793" s="50">
        <f t="array" ref="N1793">_xlfn.SUM(_xlfn.NORM.DIST($S$3:$S$1003,$G1793,$Q1793,FALSE)*WindSpeedStep*$T$3:$T$1003)</f>
        <v>842.08764310702213</v>
      </c>
      <c r="P1793" s="42">
        <f t="shared" si="81"/>
        <v>0.79156126071622868</v>
      </c>
      <c r="Q1793" s="42">
        <f t="shared" si="83"/>
        <v>0.21771005230445387</v>
      </c>
    </row>
    <row r="1794" spans="5:17" x14ac:dyDescent="0.2">
      <c r="E1794" s="15">
        <v>41229.152777777781</v>
      </c>
      <c r="F1794" s="21">
        <v>8.4113532878056709</v>
      </c>
      <c r="G1794" s="21">
        <v>8.2812282687666663</v>
      </c>
      <c r="H1794" s="24">
        <v>3.4477210750430184E-2</v>
      </c>
      <c r="I1794" s="3">
        <f t="shared" si="82"/>
        <v>1039.4699999999505</v>
      </c>
      <c r="J1794" s="3">
        <f>INDEX(PowerArray,MIN(MaximumPowerIndex,ROUND(G1794*100,0)))</f>
        <v>991.75999999995156</v>
      </c>
      <c r="K1794" s="3">
        <f>MIN(J1794-M1794+N1794,'Power Look Up'!$F$4)</f>
        <v>968.74051963174941</v>
      </c>
      <c r="M1794" s="50">
        <f t="array" ref="M1794">_xlfn.SUM(_xlfn.NORM.DIST($S$3:$S$1003,$G1794,$P1794,FALSE)*WindSpeedStep*$T$3:$T$1003)</f>
        <v>990.4524358119977</v>
      </c>
      <c r="N1794" s="50">
        <f t="array" ref="N1794">_xlfn.SUM(_xlfn.NORM.DIST($S$3:$S$1003,$G1794,$Q1794,FALSE)*WindSpeedStep*$T$3:$T$1003)</f>
        <v>967.43295544379555</v>
      </c>
      <c r="P1794" s="42">
        <f t="shared" si="81"/>
        <v>0.82812282687666672</v>
      </c>
      <c r="Q1794" s="42">
        <f t="shared" si="83"/>
        <v>0.28551365229468845</v>
      </c>
    </row>
    <row r="1795" spans="5:17" x14ac:dyDescent="0.2">
      <c r="E1795" s="15">
        <v>41229.159722222219</v>
      </c>
      <c r="F1795" s="21">
        <v>8.346219291378306</v>
      </c>
      <c r="G1795" s="21">
        <v>8.2539566458124902</v>
      </c>
      <c r="H1795" s="24">
        <v>5.7511069772135368E-2</v>
      </c>
      <c r="I1795" s="3">
        <f t="shared" si="82"/>
        <v>1017.4499999999509</v>
      </c>
      <c r="J1795" s="3">
        <f>INDEX(PowerArray,MIN(MaximumPowerIndex,ROUND(G1795*100,0)))</f>
        <v>980.7499999999518</v>
      </c>
      <c r="K1795" s="3">
        <f>MIN(J1795-M1795+N1795,'Power Look Up'!$F$4)</f>
        <v>963.28502994335554</v>
      </c>
      <c r="M1795" s="50">
        <f t="array" ref="M1795">_xlfn.SUM(_xlfn.NORM.DIST($S$3:$S$1003,$G1795,$P1795,FALSE)*WindSpeedStep*$T$3:$T$1003)</f>
        <v>980.76220561891034</v>
      </c>
      <c r="N1795" s="50">
        <f t="array" ref="N1795">_xlfn.SUM(_xlfn.NORM.DIST($S$3:$S$1003,$G1795,$Q1795,FALSE)*WindSpeedStep*$T$3:$T$1003)</f>
        <v>963.29723556231409</v>
      </c>
      <c r="P1795" s="42">
        <f t="shared" ref="P1795:P1858" si="84">ReferenceTurbulence*G1795</f>
        <v>0.82539566458124902</v>
      </c>
      <c r="Q1795" s="42">
        <f t="shared" si="83"/>
        <v>0.47469387655350254</v>
      </c>
    </row>
    <row r="1796" spans="5:17" x14ac:dyDescent="0.2">
      <c r="E1796" s="15">
        <v>41229.166666666664</v>
      </c>
      <c r="F1796" s="21">
        <v>7.8819950254160336</v>
      </c>
      <c r="G1796" s="21">
        <v>7.7400715204378292</v>
      </c>
      <c r="H1796" s="24">
        <v>4.3136287057229383E-2</v>
      </c>
      <c r="I1796" s="3">
        <f t="shared" ref="I1796:I1859" si="85">INDEX(PowerArray,MIN(MaximumPowerIndex,ROUND(F1796*100,0)))</f>
        <v>852.87999999996282</v>
      </c>
      <c r="J1796" s="3">
        <f>INDEX(PowerArray,MIN(MaximumPowerIndex,ROUND(G1796*100,0)))</f>
        <v>810.73999999996374</v>
      </c>
      <c r="K1796" s="3">
        <f>MIN(J1796-M1796+N1796,'Power Look Up'!$F$4)</f>
        <v>792.77781149151679</v>
      </c>
      <c r="M1796" s="50">
        <f t="array" ref="M1796">_xlfn.SUM(_xlfn.NORM.DIST($S$3:$S$1003,$G1796,$P1796,FALSE)*WindSpeedStep*$T$3:$T$1003)</f>
        <v>808.17848041153877</v>
      </c>
      <c r="N1796" s="50">
        <f t="array" ref="N1796">_xlfn.SUM(_xlfn.NORM.DIST($S$3:$S$1003,$G1796,$Q1796,FALSE)*WindSpeedStep*$T$3:$T$1003)</f>
        <v>790.21629190309181</v>
      </c>
      <c r="P1796" s="42">
        <f t="shared" si="84"/>
        <v>0.77400715204378301</v>
      </c>
      <c r="Q1796" s="42">
        <f t="shared" ref="Q1796:Q1859" si="86">G1796*H1796</f>
        <v>0.33387794694909206</v>
      </c>
    </row>
    <row r="1797" spans="5:17" x14ac:dyDescent="0.2">
      <c r="E1797" s="15">
        <v>41229.173611111109</v>
      </c>
      <c r="F1797" s="21">
        <v>7.5955070240992821</v>
      </c>
      <c r="G1797" s="21">
        <v>7.5372476453936779</v>
      </c>
      <c r="H1797" s="24">
        <v>5.9245551162315398E-2</v>
      </c>
      <c r="I1797" s="3">
        <f t="shared" si="85"/>
        <v>768.59999999996467</v>
      </c>
      <c r="J1797" s="3">
        <f>INDEX(PowerArray,MIN(MaximumPowerIndex,ROUND(G1797*100,0)))</f>
        <v>750.53999999996495</v>
      </c>
      <c r="K1797" s="3">
        <f>MIN(J1797-M1797+N1797,'Power Look Up'!$F$4)</f>
        <v>737.12260409739088</v>
      </c>
      <c r="M1797" s="50">
        <f t="array" ref="M1797">_xlfn.SUM(_xlfn.NORM.DIST($S$3:$S$1003,$G1797,$P1797,FALSE)*WindSpeedStep*$T$3:$T$1003)</f>
        <v>745.51229468548865</v>
      </c>
      <c r="N1797" s="50">
        <f t="array" ref="N1797">_xlfn.SUM(_xlfn.NORM.DIST($S$3:$S$1003,$G1797,$Q1797,FALSE)*WindSpeedStep*$T$3:$T$1003)</f>
        <v>732.09489878291458</v>
      </c>
      <c r="P1797" s="42">
        <f t="shared" si="84"/>
        <v>0.75372476453936788</v>
      </c>
      <c r="Q1797" s="42">
        <f t="shared" si="86"/>
        <v>0.44654839099821242</v>
      </c>
    </row>
    <row r="1798" spans="5:17" x14ac:dyDescent="0.2">
      <c r="E1798" s="15">
        <v>41229.180555555555</v>
      </c>
      <c r="F1798" s="21">
        <v>7.6211877299273842</v>
      </c>
      <c r="G1798" s="21">
        <v>7.562729151145871</v>
      </c>
      <c r="H1798" s="24">
        <v>7.610362328727549E-2</v>
      </c>
      <c r="I1798" s="3">
        <f t="shared" si="85"/>
        <v>774.61999999996442</v>
      </c>
      <c r="J1798" s="3">
        <f>INDEX(PowerArray,MIN(MaximumPowerIndex,ROUND(G1798*100,0)))</f>
        <v>756.55999999996493</v>
      </c>
      <c r="K1798" s="3">
        <f>MIN(J1798-M1798+N1798,'Power Look Up'!$F$4)</f>
        <v>747.71263116007026</v>
      </c>
      <c r="M1798" s="50">
        <f t="array" ref="M1798">_xlfn.SUM(_xlfn.NORM.DIST($S$3:$S$1003,$G1798,$P1798,FALSE)*WindSpeedStep*$T$3:$T$1003)</f>
        <v>753.21480387965232</v>
      </c>
      <c r="N1798" s="50">
        <f t="array" ref="N1798">_xlfn.SUM(_xlfn.NORM.DIST($S$3:$S$1003,$G1798,$Q1798,FALSE)*WindSpeedStep*$T$3:$T$1003)</f>
        <v>744.36743503975765</v>
      </c>
      <c r="P1798" s="42">
        <f t="shared" si="84"/>
        <v>0.75627291511458716</v>
      </c>
      <c r="Q1798" s="42">
        <f t="shared" si="86"/>
        <v>0.57555109034250207</v>
      </c>
    </row>
    <row r="1799" spans="5:17" x14ac:dyDescent="0.2">
      <c r="E1799" s="15">
        <v>41229.1875</v>
      </c>
      <c r="F1799" s="21">
        <v>6.9546602470340275</v>
      </c>
      <c r="G1799" s="21">
        <v>6.9487221532958756</v>
      </c>
      <c r="H1799" s="24">
        <v>9.346250958516733E-2</v>
      </c>
      <c r="I1799" s="3">
        <f t="shared" si="85"/>
        <v>576.69999999997663</v>
      </c>
      <c r="J1799" s="3">
        <f>INDEX(PowerArray,MIN(MaximumPowerIndex,ROUND(G1799*100,0)))</f>
        <v>576.69999999997663</v>
      </c>
      <c r="K1799" s="3">
        <f>MIN(J1799-M1799+N1799,'Power Look Up'!$F$4)</f>
        <v>574.54954956827203</v>
      </c>
      <c r="M1799" s="50">
        <f t="array" ref="M1799">_xlfn.SUM(_xlfn.NORM.DIST($S$3:$S$1003,$G1799,$P1799,FALSE)*WindSpeedStep*$T$3:$T$1003)</f>
        <v>581.00433949807211</v>
      </c>
      <c r="N1799" s="50">
        <f t="array" ref="N1799">_xlfn.SUM(_xlfn.NORM.DIST($S$3:$S$1003,$G1799,$Q1799,FALSE)*WindSpeedStep*$T$3:$T$1003)</f>
        <v>578.85388906636751</v>
      </c>
      <c r="P1799" s="42">
        <f t="shared" si="84"/>
        <v>0.69487221532958765</v>
      </c>
      <c r="Q1799" s="42">
        <f t="shared" si="86"/>
        <v>0.6494450108570804</v>
      </c>
    </row>
    <row r="1800" spans="5:17" x14ac:dyDescent="0.2">
      <c r="E1800" s="15">
        <v>41229.194444444445</v>
      </c>
      <c r="F1800" s="21">
        <v>5.8061577011761427</v>
      </c>
      <c r="G1800" s="21">
        <v>5.9038024842326111</v>
      </c>
      <c r="H1800" s="24">
        <v>7.5781613701410483E-2</v>
      </c>
      <c r="I1800" s="3">
        <f t="shared" si="85"/>
        <v>331.21999999998712</v>
      </c>
      <c r="J1800" s="3">
        <f>INDEX(PowerArray,MIN(MaximumPowerIndex,ROUND(G1800*100,0)))</f>
        <v>345.79999999998682</v>
      </c>
      <c r="K1800" s="3">
        <f>MIN(J1800-M1800+N1800,'Power Look Up'!$F$4)</f>
        <v>341.85960358818909</v>
      </c>
      <c r="M1800" s="50">
        <f t="array" ref="M1800">_xlfn.SUM(_xlfn.NORM.DIST($S$3:$S$1003,$G1800,$P1800,FALSE)*WindSpeedStep*$T$3:$T$1003)</f>
        <v>348.90017496255808</v>
      </c>
      <c r="N1800" s="50">
        <f t="array" ref="N1800">_xlfn.SUM(_xlfn.NORM.DIST($S$3:$S$1003,$G1800,$Q1800,FALSE)*WindSpeedStep*$T$3:$T$1003)</f>
        <v>344.95977855076035</v>
      </c>
      <c r="P1800" s="42">
        <f t="shared" si="84"/>
        <v>0.59038024842326109</v>
      </c>
      <c r="Q1800" s="42">
        <f t="shared" si="86"/>
        <v>0.44739967922954327</v>
      </c>
    </row>
    <row r="1801" spans="5:17" x14ac:dyDescent="0.2">
      <c r="E1801" s="15">
        <v>41229.201388888891</v>
      </c>
      <c r="F1801" s="21">
        <v>5.4211709209954178</v>
      </c>
      <c r="G1801" s="21">
        <v>5.3860856046036663</v>
      </c>
      <c r="H1801" s="24">
        <v>4.4270878652896625E-2</v>
      </c>
      <c r="I1801" s="3">
        <f t="shared" si="85"/>
        <v>268.03999999998848</v>
      </c>
      <c r="J1801" s="3">
        <f>INDEX(PowerArray,MIN(MaximumPowerIndex,ROUND(G1801*100,0)))</f>
        <v>263.17999999998858</v>
      </c>
      <c r="K1801" s="3">
        <f>MIN(J1801-M1801+N1801,'Power Look Up'!$F$4)</f>
        <v>261.83496779649232</v>
      </c>
      <c r="M1801" s="50">
        <f t="array" ref="M1801">_xlfn.SUM(_xlfn.NORM.DIST($S$3:$S$1003,$G1801,$P1801,FALSE)*WindSpeedStep*$T$3:$T$1003)</f>
        <v>257.47245228412265</v>
      </c>
      <c r="N1801" s="50">
        <f t="array" ref="N1801">_xlfn.SUM(_xlfn.NORM.DIST($S$3:$S$1003,$G1801,$Q1801,FALSE)*WindSpeedStep*$T$3:$T$1003)</f>
        <v>256.12742008062639</v>
      </c>
      <c r="P1801" s="42">
        <f t="shared" si="84"/>
        <v>0.53860856046036665</v>
      </c>
      <c r="Q1801" s="42">
        <f t="shared" si="86"/>
        <v>0.23844674221552226</v>
      </c>
    </row>
    <row r="1802" spans="5:17" x14ac:dyDescent="0.2">
      <c r="E1802" s="15">
        <v>41229.208333333336</v>
      </c>
      <c r="F1802" s="21">
        <v>5.7409230309503947</v>
      </c>
      <c r="G1802" s="21">
        <v>5.7047072866780821</v>
      </c>
      <c r="H1802" s="24">
        <v>0.12715725259935254</v>
      </c>
      <c r="I1802" s="3">
        <f t="shared" si="85"/>
        <v>319.87999999998738</v>
      </c>
      <c r="J1802" s="3">
        <f>INDEX(PowerArray,MIN(MaximumPowerIndex,ROUND(G1802*100,0)))</f>
        <v>313.39999999998753</v>
      </c>
      <c r="K1802" s="3">
        <f>MIN(J1802-M1802+N1802,'Power Look Up'!$F$4)</f>
        <v>317.45469658541947</v>
      </c>
      <c r="M1802" s="50">
        <f t="array" ref="M1802">_xlfn.SUM(_xlfn.NORM.DIST($S$3:$S$1003,$G1802,$P1802,FALSE)*WindSpeedStep*$T$3:$T$1003)</f>
        <v>312.33320010475268</v>
      </c>
      <c r="N1802" s="50">
        <f t="array" ref="N1802">_xlfn.SUM(_xlfn.NORM.DIST($S$3:$S$1003,$G1802,$Q1802,FALSE)*WindSpeedStep*$T$3:$T$1003)</f>
        <v>316.38789669018462</v>
      </c>
      <c r="P1802" s="42">
        <f t="shared" si="84"/>
        <v>0.57047072866780824</v>
      </c>
      <c r="Q1802" s="42">
        <f t="shared" si="86"/>
        <v>0.72539490545749197</v>
      </c>
    </row>
    <row r="1803" spans="5:17" x14ac:dyDescent="0.2">
      <c r="E1803" s="15">
        <v>41229.215277777781</v>
      </c>
      <c r="F1803" s="21">
        <v>7.4284243014230755</v>
      </c>
      <c r="G1803" s="21">
        <v>7.3883701408017552</v>
      </c>
      <c r="H1803" s="24">
        <v>4.7116317781275618E-2</v>
      </c>
      <c r="I1803" s="3">
        <f t="shared" si="85"/>
        <v>717.42999999996573</v>
      </c>
      <c r="J1803" s="3">
        <f>INDEX(PowerArray,MIN(MaximumPowerIndex,ROUND(G1803*100,0)))</f>
        <v>705.38999999996599</v>
      </c>
      <c r="K1803" s="3">
        <f>MIN(J1803-M1803+N1803,'Power Look Up'!$F$4)</f>
        <v>690.22653380142356</v>
      </c>
      <c r="M1803" s="50">
        <f t="array" ref="M1803">_xlfn.SUM(_xlfn.NORM.DIST($S$3:$S$1003,$G1803,$P1803,FALSE)*WindSpeedStep*$T$3:$T$1003)</f>
        <v>701.48224644530501</v>
      </c>
      <c r="N1803" s="50">
        <f t="array" ref="N1803">_xlfn.SUM(_xlfn.NORM.DIST($S$3:$S$1003,$G1803,$Q1803,FALSE)*WindSpeedStep*$T$3:$T$1003)</f>
        <v>686.31878024676257</v>
      </c>
      <c r="P1803" s="42">
        <f t="shared" si="84"/>
        <v>0.73883701408017555</v>
      </c>
      <c r="Q1803" s="42">
        <f t="shared" si="86"/>
        <v>0.34811279543970358</v>
      </c>
    </row>
    <row r="1804" spans="5:17" x14ac:dyDescent="0.2">
      <c r="E1804" s="15">
        <v>41229.222222222219</v>
      </c>
      <c r="F1804" s="21">
        <v>7.6209423063950439</v>
      </c>
      <c r="G1804" s="21">
        <v>7.5395698248877174</v>
      </c>
      <c r="H1804" s="24">
        <v>2.8867821216201704E-2</v>
      </c>
      <c r="I1804" s="3">
        <f t="shared" si="85"/>
        <v>774.61999999996442</v>
      </c>
      <c r="J1804" s="3">
        <f>INDEX(PowerArray,MIN(MaximumPowerIndex,ROUND(G1804*100,0)))</f>
        <v>750.53999999996495</v>
      </c>
      <c r="K1804" s="3">
        <f>MIN(J1804-M1804+N1804,'Power Look Up'!$F$4)</f>
        <v>732.95608126746902</v>
      </c>
      <c r="M1804" s="50">
        <f t="array" ref="M1804">_xlfn.SUM(_xlfn.NORM.DIST($S$3:$S$1003,$G1804,$P1804,FALSE)*WindSpeedStep*$T$3:$T$1003)</f>
        <v>746.21221784836825</v>
      </c>
      <c r="N1804" s="50">
        <f t="array" ref="N1804">_xlfn.SUM(_xlfn.NORM.DIST($S$3:$S$1003,$G1804,$Q1804,FALSE)*WindSpeedStep*$T$3:$T$1003)</f>
        <v>728.62829911587232</v>
      </c>
      <c r="P1804" s="42">
        <f t="shared" si="84"/>
        <v>0.75395698248877174</v>
      </c>
      <c r="Q1804" s="42">
        <f t="shared" si="86"/>
        <v>0.21765095375192781</v>
      </c>
    </row>
    <row r="1805" spans="5:17" x14ac:dyDescent="0.2">
      <c r="E1805" s="15">
        <v>41229.229166666664</v>
      </c>
      <c r="F1805" s="21">
        <v>7.3686651613878693</v>
      </c>
      <c r="G1805" s="21">
        <v>7.316798667580664</v>
      </c>
      <c r="H1805" s="24">
        <v>3.3927447444621457E-2</v>
      </c>
      <c r="I1805" s="3">
        <f t="shared" si="85"/>
        <v>699.36999999996613</v>
      </c>
      <c r="J1805" s="3">
        <f>INDEX(PowerArray,MIN(MaximumPowerIndex,ROUND(G1805*100,0)))</f>
        <v>684.3199999999664</v>
      </c>
      <c r="K1805" s="3">
        <f>MIN(J1805-M1805+N1805,'Power Look Up'!$F$4)</f>
        <v>667.60101178844855</v>
      </c>
      <c r="M1805" s="50">
        <f t="array" ref="M1805">_xlfn.SUM(_xlfn.NORM.DIST($S$3:$S$1003,$G1805,$P1805,FALSE)*WindSpeedStep*$T$3:$T$1003)</f>
        <v>680.90274159171838</v>
      </c>
      <c r="N1805" s="50">
        <f t="array" ref="N1805">_xlfn.SUM(_xlfn.NORM.DIST($S$3:$S$1003,$G1805,$Q1805,FALSE)*WindSpeedStep*$T$3:$T$1003)</f>
        <v>664.18375338020053</v>
      </c>
      <c r="P1805" s="42">
        <f t="shared" si="84"/>
        <v>0.7316798667580664</v>
      </c>
      <c r="Q1805" s="42">
        <f t="shared" si="86"/>
        <v>0.24824030225721927</v>
      </c>
    </row>
    <row r="1806" spans="5:17" x14ac:dyDescent="0.2">
      <c r="E1806" s="15">
        <v>41229.236111111109</v>
      </c>
      <c r="F1806" s="21">
        <v>6.7047958523860016</v>
      </c>
      <c r="G1806" s="21">
        <v>6.6951413770442114</v>
      </c>
      <c r="H1806" s="24">
        <v>3.7286743027535096E-2</v>
      </c>
      <c r="I1806" s="3">
        <f t="shared" si="85"/>
        <v>520.19999999997776</v>
      </c>
      <c r="J1806" s="3">
        <f>INDEX(PowerArray,MIN(MaximumPowerIndex,ROUND(G1806*100,0)))</f>
        <v>520.19999999997776</v>
      </c>
      <c r="K1806" s="3">
        <f>MIN(J1806-M1806+N1806,'Power Look Up'!$F$4)</f>
        <v>507.02492441181334</v>
      </c>
      <c r="M1806" s="50">
        <f t="array" ref="M1806">_xlfn.SUM(_xlfn.NORM.DIST($S$3:$S$1003,$G1806,$P1806,FALSE)*WindSpeedStep*$T$3:$T$1003)</f>
        <v>517.86471687165226</v>
      </c>
      <c r="N1806" s="50">
        <f t="array" ref="N1806">_xlfn.SUM(_xlfn.NORM.DIST($S$3:$S$1003,$G1806,$Q1806,FALSE)*WindSpeedStep*$T$3:$T$1003)</f>
        <v>504.68964128348784</v>
      </c>
      <c r="P1806" s="42">
        <f t="shared" si="84"/>
        <v>0.66951413770442114</v>
      </c>
      <c r="Q1806" s="42">
        <f t="shared" si="86"/>
        <v>0.24964001605886496</v>
      </c>
    </row>
    <row r="1807" spans="5:17" x14ac:dyDescent="0.2">
      <c r="E1807" s="15">
        <v>41229.243055555555</v>
      </c>
      <c r="F1807" s="21">
        <v>6.1732437196686627</v>
      </c>
      <c r="G1807" s="21">
        <v>6.1323447683340699</v>
      </c>
      <c r="H1807" s="24">
        <v>4.2117242054061498E-2</v>
      </c>
      <c r="I1807" s="3">
        <f t="shared" si="85"/>
        <v>400.41999999998029</v>
      </c>
      <c r="J1807" s="3">
        <f>INDEX(PowerArray,MIN(MaximumPowerIndex,ROUND(G1807*100,0)))</f>
        <v>391.3799999999805</v>
      </c>
      <c r="K1807" s="3">
        <f>MIN(J1807-M1807+N1807,'Power Look Up'!$F$4)</f>
        <v>381.16449976365175</v>
      </c>
      <c r="M1807" s="50">
        <f t="array" ref="M1807">_xlfn.SUM(_xlfn.NORM.DIST($S$3:$S$1003,$G1807,$P1807,FALSE)*WindSpeedStep*$T$3:$T$1003)</f>
        <v>393.58794279918527</v>
      </c>
      <c r="N1807" s="50">
        <f t="array" ref="N1807">_xlfn.SUM(_xlfn.NORM.DIST($S$3:$S$1003,$G1807,$Q1807,FALSE)*WindSpeedStep*$T$3:$T$1003)</f>
        <v>383.37244256285652</v>
      </c>
      <c r="P1807" s="42">
        <f t="shared" si="84"/>
        <v>0.61323447683340704</v>
      </c>
      <c r="Q1807" s="42">
        <f t="shared" si="86"/>
        <v>0.2582774489668837</v>
      </c>
    </row>
    <row r="1808" spans="5:17" x14ac:dyDescent="0.2">
      <c r="E1808" s="15">
        <v>41229.25</v>
      </c>
      <c r="F1808" s="21">
        <v>6.3654007476633474</v>
      </c>
      <c r="G1808" s="21">
        <v>6.3035014794995678</v>
      </c>
      <c r="H1808" s="24">
        <v>4.5558796923580197E-2</v>
      </c>
      <c r="I1808" s="3">
        <f t="shared" si="85"/>
        <v>445.61999999997931</v>
      </c>
      <c r="J1808" s="3">
        <f>INDEX(PowerArray,MIN(MaximumPowerIndex,ROUND(G1808*100,0)))</f>
        <v>429.79999999997972</v>
      </c>
      <c r="K1808" s="3">
        <f>MIN(J1808-M1808+N1808,'Power Look Up'!$F$4)</f>
        <v>419.81020009114309</v>
      </c>
      <c r="M1808" s="50">
        <f t="array" ref="M1808">_xlfn.SUM(_xlfn.NORM.DIST($S$3:$S$1003,$G1808,$P1808,FALSE)*WindSpeedStep*$T$3:$T$1003)</f>
        <v>429.15552746902779</v>
      </c>
      <c r="N1808" s="50">
        <f t="array" ref="N1808">_xlfn.SUM(_xlfn.NORM.DIST($S$3:$S$1003,$G1808,$Q1808,FALSE)*WindSpeedStep*$T$3:$T$1003)</f>
        <v>419.16572756019116</v>
      </c>
      <c r="P1808" s="42">
        <f t="shared" si="84"/>
        <v>0.63035014794995681</v>
      </c>
      <c r="Q1808" s="42">
        <f t="shared" si="86"/>
        <v>0.28717994381200812</v>
      </c>
    </row>
    <row r="1809" spans="5:17" x14ac:dyDescent="0.2">
      <c r="E1809" s="15">
        <v>41229.256944444445</v>
      </c>
      <c r="F1809" s="21">
        <v>6.3039703361702548</v>
      </c>
      <c r="G1809" s="21">
        <v>6.3009535903387652</v>
      </c>
      <c r="H1809" s="24">
        <v>4.2830150778283733E-2</v>
      </c>
      <c r="I1809" s="3">
        <f t="shared" si="85"/>
        <v>429.79999999997972</v>
      </c>
      <c r="J1809" s="3">
        <f>INDEX(PowerArray,MIN(MaximumPowerIndex,ROUND(G1809*100,0)))</f>
        <v>429.79999999997972</v>
      </c>
      <c r="K1809" s="3">
        <f>MIN(J1809-M1809+N1809,'Power Look Up'!$F$4)</f>
        <v>419.54701260471836</v>
      </c>
      <c r="M1809" s="50">
        <f t="array" ref="M1809">_xlfn.SUM(_xlfn.NORM.DIST($S$3:$S$1003,$G1809,$P1809,FALSE)*WindSpeedStep*$T$3:$T$1003)</f>
        <v>428.61223030349754</v>
      </c>
      <c r="N1809" s="50">
        <f t="array" ref="N1809">_xlfn.SUM(_xlfn.NORM.DIST($S$3:$S$1003,$G1809,$Q1809,FALSE)*WindSpeedStep*$T$3:$T$1003)</f>
        <v>418.35924290823618</v>
      </c>
      <c r="P1809" s="42">
        <f t="shared" si="84"/>
        <v>0.63009535903387659</v>
      </c>
      <c r="Q1809" s="42">
        <f t="shared" si="86"/>
        <v>0.26987079232117756</v>
      </c>
    </row>
    <row r="1810" spans="5:17" x14ac:dyDescent="0.2">
      <c r="E1810" s="15">
        <v>41229.263888888891</v>
      </c>
      <c r="F1810" s="21">
        <v>4.5884003462573064</v>
      </c>
      <c r="G1810" s="21">
        <v>4.6909363270389548</v>
      </c>
      <c r="H1810" s="24">
        <v>0.18742915506522656</v>
      </c>
      <c r="I1810" s="3">
        <f t="shared" si="85"/>
        <v>155.30999999999418</v>
      </c>
      <c r="J1810" s="3">
        <f>INDEX(PowerArray,MIN(MaximumPowerIndex,ROUND(G1810*100,0)))</f>
        <v>166.20999999999395</v>
      </c>
      <c r="K1810" s="3">
        <f>MIN(J1810-M1810+N1810,'Power Look Up'!$F$4)</f>
        <v>179.38245163070033</v>
      </c>
      <c r="M1810" s="50">
        <f t="array" ref="M1810">_xlfn.SUM(_xlfn.NORM.DIST($S$3:$S$1003,$G1810,$P1810,FALSE)*WindSpeedStep*$T$3:$T$1003)</f>
        <v>145.43036591625892</v>
      </c>
      <c r="N1810" s="50">
        <f t="array" ref="N1810">_xlfn.SUM(_xlfn.NORM.DIST($S$3:$S$1003,$G1810,$Q1810,FALSE)*WindSpeedStep*$T$3:$T$1003)</f>
        <v>158.6028175469653</v>
      </c>
      <c r="P1810" s="42">
        <f t="shared" si="84"/>
        <v>0.46909363270389548</v>
      </c>
      <c r="Q1810" s="42">
        <f t="shared" si="86"/>
        <v>0.8792182322416886</v>
      </c>
    </row>
    <row r="1811" spans="5:17" x14ac:dyDescent="0.2">
      <c r="E1811" s="15">
        <v>41229.270833333336</v>
      </c>
      <c r="F1811" s="21">
        <v>5.1551484695162282</v>
      </c>
      <c r="G1811" s="21">
        <v>5.1100901932336793</v>
      </c>
      <c r="H1811" s="24">
        <v>0.15518466727595026</v>
      </c>
      <c r="I1811" s="3">
        <f t="shared" si="85"/>
        <v>225.91999999998939</v>
      </c>
      <c r="J1811" s="3">
        <f>INDEX(PowerArray,MIN(MaximumPowerIndex,ROUND(G1811*100,0)))</f>
        <v>217.81999999998953</v>
      </c>
      <c r="K1811" s="3">
        <f>MIN(J1811-M1811+N1811,'Power Look Up'!$F$4)</f>
        <v>222.99541948644082</v>
      </c>
      <c r="M1811" s="50">
        <f t="array" ref="M1811">_xlfn.SUM(_xlfn.NORM.DIST($S$3:$S$1003,$G1811,$P1811,FALSE)*WindSpeedStep*$T$3:$T$1003)</f>
        <v>212.27755951798915</v>
      </c>
      <c r="N1811" s="50">
        <f t="array" ref="N1811">_xlfn.SUM(_xlfn.NORM.DIST($S$3:$S$1003,$G1811,$Q1811,FALSE)*WindSpeedStep*$T$3:$T$1003)</f>
        <v>217.45297900444044</v>
      </c>
      <c r="P1811" s="42">
        <f t="shared" si="84"/>
        <v>0.51100901932336795</v>
      </c>
      <c r="Q1811" s="42">
        <f t="shared" si="86"/>
        <v>0.79300764638706489</v>
      </c>
    </row>
    <row r="1812" spans="5:17" x14ac:dyDescent="0.2">
      <c r="E1812" s="15">
        <v>41229.277777777781</v>
      </c>
      <c r="F1812" s="21">
        <v>6.6311284873766621</v>
      </c>
      <c r="G1812" s="21">
        <v>6.552080249527318</v>
      </c>
      <c r="H1812" s="24">
        <v>0.17644055641920808</v>
      </c>
      <c r="I1812" s="3">
        <f t="shared" si="85"/>
        <v>504.37999999997811</v>
      </c>
      <c r="J1812" s="3">
        <f>INDEX(PowerArray,MIN(MaximumPowerIndex,ROUND(G1812*100,0)))</f>
        <v>486.29999999997847</v>
      </c>
      <c r="K1812" s="3">
        <f>MIN(J1812-M1812+N1812,'Power Look Up'!$F$4)</f>
        <v>514.4754264479559</v>
      </c>
      <c r="M1812" s="50">
        <f t="array" ref="M1812">_xlfn.SUM(_xlfn.NORM.DIST($S$3:$S$1003,$G1812,$P1812,FALSE)*WindSpeedStep*$T$3:$T$1003)</f>
        <v>484.2436130176406</v>
      </c>
      <c r="N1812" s="50">
        <f t="array" ref="N1812">_xlfn.SUM(_xlfn.NORM.DIST($S$3:$S$1003,$G1812,$Q1812,FALSE)*WindSpeedStep*$T$3:$T$1003)</f>
        <v>512.41903946561808</v>
      </c>
      <c r="P1812" s="42">
        <f t="shared" si="84"/>
        <v>0.65520802495273189</v>
      </c>
      <c r="Q1812" s="42">
        <f t="shared" si="86"/>
        <v>1.1560526849299038</v>
      </c>
    </row>
    <row r="1813" spans="5:17" x14ac:dyDescent="0.2">
      <c r="E1813" s="15">
        <v>41229.284722222219</v>
      </c>
      <c r="F1813" s="21">
        <v>6.9223918059638043</v>
      </c>
      <c r="G1813" s="21">
        <v>6.8611177948654198</v>
      </c>
      <c r="H1813" s="24">
        <v>5.922808351396338E-2</v>
      </c>
      <c r="I1813" s="3">
        <f t="shared" si="85"/>
        <v>569.91999999997665</v>
      </c>
      <c r="J1813" s="3">
        <f>INDEX(PowerArray,MIN(MaximumPowerIndex,ROUND(G1813*100,0)))</f>
        <v>556.35999999997694</v>
      </c>
      <c r="K1813" s="3">
        <f>MIN(J1813-M1813+N1813,'Power Look Up'!$F$4)</f>
        <v>545.43949343890142</v>
      </c>
      <c r="M1813" s="50">
        <f t="array" ref="M1813">_xlfn.SUM(_xlfn.NORM.DIST($S$3:$S$1003,$G1813,$P1813,FALSE)*WindSpeedStep*$T$3:$T$1003)</f>
        <v>558.6736178835489</v>
      </c>
      <c r="N1813" s="50">
        <f t="array" ref="N1813">_xlfn.SUM(_xlfn.NORM.DIST($S$3:$S$1003,$G1813,$Q1813,FALSE)*WindSpeedStep*$T$3:$T$1003)</f>
        <v>547.75311132247339</v>
      </c>
      <c r="P1813" s="42">
        <f t="shared" si="84"/>
        <v>0.68611177948654201</v>
      </c>
      <c r="Q1813" s="42">
        <f t="shared" si="86"/>
        <v>0.40637085775342935</v>
      </c>
    </row>
    <row r="1814" spans="5:17" x14ac:dyDescent="0.2">
      <c r="E1814" s="15">
        <v>41229.291666666664</v>
      </c>
      <c r="F1814" s="21">
        <v>7.1426829765312867</v>
      </c>
      <c r="G1814" s="21">
        <v>7.0418919597259118</v>
      </c>
      <c r="H1814" s="24">
        <v>3.9200955848103021E-2</v>
      </c>
      <c r="I1814" s="3">
        <f t="shared" si="85"/>
        <v>630.13999999996759</v>
      </c>
      <c r="J1814" s="3">
        <f>INDEX(PowerArray,MIN(MaximumPowerIndex,ROUND(G1814*100,0)))</f>
        <v>600.03999999996824</v>
      </c>
      <c r="K1814" s="3">
        <f>MIN(J1814-M1814+N1814,'Power Look Up'!$F$4)</f>
        <v>584.12299732583938</v>
      </c>
      <c r="M1814" s="50">
        <f t="array" ref="M1814">_xlfn.SUM(_xlfn.NORM.DIST($S$3:$S$1003,$G1814,$P1814,FALSE)*WindSpeedStep*$T$3:$T$1003)</f>
        <v>605.35950236752899</v>
      </c>
      <c r="N1814" s="50">
        <f t="array" ref="N1814">_xlfn.SUM(_xlfn.NORM.DIST($S$3:$S$1003,$G1814,$Q1814,FALSE)*WindSpeedStep*$T$3:$T$1003)</f>
        <v>589.44249969340012</v>
      </c>
      <c r="P1814" s="42">
        <f t="shared" si="84"/>
        <v>0.70418919597259122</v>
      </c>
      <c r="Q1814" s="42">
        <f t="shared" si="86"/>
        <v>0.2760488958003271</v>
      </c>
    </row>
    <row r="1815" spans="5:17" x14ac:dyDescent="0.2">
      <c r="E1815" s="15">
        <v>41229.298611111109</v>
      </c>
      <c r="F1815" s="21">
        <v>7.6516026254696703</v>
      </c>
      <c r="G1815" s="21">
        <v>7.5340218793920304</v>
      </c>
      <c r="H1815" s="24">
        <v>2.7445230794001116E-2</v>
      </c>
      <c r="I1815" s="3">
        <f t="shared" si="85"/>
        <v>783.64999999996428</v>
      </c>
      <c r="J1815" s="3">
        <f>INDEX(PowerArray,MIN(MaximumPowerIndex,ROUND(G1815*100,0)))</f>
        <v>747.52999999996507</v>
      </c>
      <c r="K1815" s="3">
        <f>MIN(J1815-M1815+N1815,'Power Look Up'!$F$4)</f>
        <v>729.95294093872576</v>
      </c>
      <c r="M1815" s="50">
        <f t="array" ref="M1815">_xlfn.SUM(_xlfn.NORM.DIST($S$3:$S$1003,$G1815,$P1815,FALSE)*WindSpeedStep*$T$3:$T$1003)</f>
        <v>744.54069575017127</v>
      </c>
      <c r="N1815" s="50">
        <f t="array" ref="N1815">_xlfn.SUM(_xlfn.NORM.DIST($S$3:$S$1003,$G1815,$Q1815,FALSE)*WindSpeedStep*$T$3:$T$1003)</f>
        <v>726.96363668893196</v>
      </c>
      <c r="P1815" s="42">
        <f t="shared" si="84"/>
        <v>0.75340218793920311</v>
      </c>
      <c r="Q1815" s="42">
        <f t="shared" si="86"/>
        <v>0.20677296928696831</v>
      </c>
    </row>
    <row r="1816" spans="5:17" x14ac:dyDescent="0.2">
      <c r="E1816" s="15">
        <v>41229.305555555555</v>
      </c>
      <c r="F1816" s="21">
        <v>7.9793892189011926</v>
      </c>
      <c r="G1816" s="21">
        <v>7.7706125979731109</v>
      </c>
      <c r="H1816" s="24">
        <v>3.1330718823417217E-2</v>
      </c>
      <c r="I1816" s="3">
        <f t="shared" si="85"/>
        <v>882.97999999996216</v>
      </c>
      <c r="J1816" s="3">
        <f>INDEX(PowerArray,MIN(MaximumPowerIndex,ROUND(G1816*100,0)))</f>
        <v>819.76999999996349</v>
      </c>
      <c r="K1816" s="3">
        <f>MIN(J1816-M1816+N1816,'Power Look Up'!$F$4)</f>
        <v>799.55222081382328</v>
      </c>
      <c r="M1816" s="50">
        <f t="array" ref="M1816">_xlfn.SUM(_xlfn.NORM.DIST($S$3:$S$1003,$G1816,$P1816,FALSE)*WindSpeedStep*$T$3:$T$1003)</f>
        <v>817.8842811807873</v>
      </c>
      <c r="N1816" s="50">
        <f t="array" ref="N1816">_xlfn.SUM(_xlfn.NORM.DIST($S$3:$S$1003,$G1816,$Q1816,FALSE)*WindSpeedStep*$T$3:$T$1003)</f>
        <v>797.66650199464709</v>
      </c>
      <c r="P1816" s="42">
        <f t="shared" si="84"/>
        <v>0.77706125979731111</v>
      </c>
      <c r="Q1816" s="42">
        <f t="shared" si="86"/>
        <v>0.24345887839279912</v>
      </c>
    </row>
    <row r="1817" spans="5:17" x14ac:dyDescent="0.2">
      <c r="E1817" s="15">
        <v>41229.3125</v>
      </c>
      <c r="F1817" s="21">
        <v>8.0415640263946671</v>
      </c>
      <c r="G1817" s="21">
        <v>8.0076335532974738</v>
      </c>
      <c r="H1817" s="24">
        <v>6.7151116154465562E-2</v>
      </c>
      <c r="I1817" s="3">
        <f t="shared" si="85"/>
        <v>903.67999999995345</v>
      </c>
      <c r="J1817" s="3">
        <f>INDEX(PowerArray,MIN(MaximumPowerIndex,ROUND(G1817*100,0)))</f>
        <v>892.66999999995369</v>
      </c>
      <c r="K1817" s="3">
        <f>MIN(J1817-M1817+N1817,'Power Look Up'!$F$4)</f>
        <v>879.28504449291563</v>
      </c>
      <c r="M1817" s="50">
        <f t="array" ref="M1817">_xlfn.SUM(_xlfn.NORM.DIST($S$3:$S$1003,$G1817,$P1817,FALSE)*WindSpeedStep*$T$3:$T$1003)</f>
        <v>895.60312910646894</v>
      </c>
      <c r="N1817" s="50">
        <f t="array" ref="N1817">_xlfn.SUM(_xlfn.NORM.DIST($S$3:$S$1003,$G1817,$Q1817,FALSE)*WindSpeedStep*$T$3:$T$1003)</f>
        <v>882.21817359943088</v>
      </c>
      <c r="P1817" s="42">
        <f t="shared" si="84"/>
        <v>0.80076335532974741</v>
      </c>
      <c r="Q1817" s="42">
        <f t="shared" si="86"/>
        <v>0.53772153085987451</v>
      </c>
    </row>
    <row r="1818" spans="5:17" x14ac:dyDescent="0.2">
      <c r="E1818" s="15">
        <v>41229.319444444445</v>
      </c>
      <c r="F1818" s="21">
        <v>8.2099186986211556</v>
      </c>
      <c r="G1818" s="21">
        <v>8.1413360060184718</v>
      </c>
      <c r="H1818" s="24">
        <v>5.7247826349234837E-2</v>
      </c>
      <c r="I1818" s="3">
        <f t="shared" si="85"/>
        <v>966.06999999995207</v>
      </c>
      <c r="J1818" s="3">
        <f>INDEX(PowerArray,MIN(MaximumPowerIndex,ROUND(G1818*100,0)))</f>
        <v>940.37999999995259</v>
      </c>
      <c r="K1818" s="3">
        <f>MIN(J1818-M1818+N1818,'Power Look Up'!$F$4)</f>
        <v>923.30665400317343</v>
      </c>
      <c r="M1818" s="50">
        <f t="array" ref="M1818">_xlfn.SUM(_xlfn.NORM.DIST($S$3:$S$1003,$G1818,$P1818,FALSE)*WindSpeedStep*$T$3:$T$1003)</f>
        <v>941.28814587026329</v>
      </c>
      <c r="N1818" s="50">
        <f t="array" ref="N1818">_xlfn.SUM(_xlfn.NORM.DIST($S$3:$S$1003,$G1818,$Q1818,FALSE)*WindSpeedStep*$T$3:$T$1003)</f>
        <v>924.21479987348414</v>
      </c>
      <c r="P1818" s="42">
        <f t="shared" si="84"/>
        <v>0.81413360060184725</v>
      </c>
      <c r="Q1818" s="42">
        <f t="shared" si="86"/>
        <v>0.4660737899233186</v>
      </c>
    </row>
    <row r="1819" spans="5:17" x14ac:dyDescent="0.2">
      <c r="E1819" s="15">
        <v>41229.326388888891</v>
      </c>
      <c r="F1819" s="21">
        <v>7.3655073187526545</v>
      </c>
      <c r="G1819" s="21">
        <v>7.3759964943984873</v>
      </c>
      <c r="H1819" s="24">
        <v>7.8745424435777048E-2</v>
      </c>
      <c r="I1819" s="3">
        <f t="shared" si="85"/>
        <v>699.36999999996613</v>
      </c>
      <c r="J1819" s="3">
        <f>INDEX(PowerArray,MIN(MaximumPowerIndex,ROUND(G1819*100,0)))</f>
        <v>702.379999999966</v>
      </c>
      <c r="K1819" s="3">
        <f>MIN(J1819-M1819+N1819,'Power Look Up'!$F$4)</f>
        <v>694.87165394539079</v>
      </c>
      <c r="M1819" s="50">
        <f t="array" ref="M1819">_xlfn.SUM(_xlfn.NORM.DIST($S$3:$S$1003,$G1819,$P1819,FALSE)*WindSpeedStep*$T$3:$T$1003)</f>
        <v>697.89718940451701</v>
      </c>
      <c r="N1819" s="50">
        <f t="array" ref="N1819">_xlfn.SUM(_xlfn.NORM.DIST($S$3:$S$1003,$G1819,$Q1819,FALSE)*WindSpeedStep*$T$3:$T$1003)</f>
        <v>690.38884334994179</v>
      </c>
      <c r="P1819" s="42">
        <f t="shared" si="84"/>
        <v>0.73759964943984879</v>
      </c>
      <c r="Q1819" s="42">
        <f t="shared" si="86"/>
        <v>0.5808259745882125</v>
      </c>
    </row>
    <row r="1820" spans="5:17" x14ac:dyDescent="0.2">
      <c r="E1820" s="15">
        <v>41229.333333333336</v>
      </c>
      <c r="F1820" s="21">
        <v>8.3054760065912667</v>
      </c>
      <c r="G1820" s="21">
        <v>8.2387673103635706</v>
      </c>
      <c r="H1820" s="24">
        <v>7.8261619139487829E-2</v>
      </c>
      <c r="I1820" s="3">
        <f t="shared" si="85"/>
        <v>1002.7699999999513</v>
      </c>
      <c r="J1820" s="3">
        <f>INDEX(PowerArray,MIN(MaximumPowerIndex,ROUND(G1820*100,0)))</f>
        <v>977.07999999995184</v>
      </c>
      <c r="K1820" s="3">
        <f>MIN(J1820-M1820+N1820,'Power Look Up'!$F$4)</f>
        <v>967.22748033996527</v>
      </c>
      <c r="M1820" s="50">
        <f t="array" ref="M1820">_xlfn.SUM(_xlfn.NORM.DIST($S$3:$S$1003,$G1820,$P1820,FALSE)*WindSpeedStep*$T$3:$T$1003)</f>
        <v>975.38693104800484</v>
      </c>
      <c r="N1820" s="50">
        <f t="array" ref="N1820">_xlfn.SUM(_xlfn.NORM.DIST($S$3:$S$1003,$G1820,$Q1820,FALSE)*WindSpeedStep*$T$3:$T$1003)</f>
        <v>965.53441138801827</v>
      </c>
      <c r="P1820" s="42">
        <f t="shared" si="84"/>
        <v>0.82387673103635706</v>
      </c>
      <c r="Q1820" s="42">
        <f t="shared" si="86"/>
        <v>0.64477926942253627</v>
      </c>
    </row>
    <row r="1821" spans="5:17" x14ac:dyDescent="0.2">
      <c r="E1821" s="15">
        <v>41229.340277777781</v>
      </c>
      <c r="F1821" s="21">
        <v>8.0061060370532786</v>
      </c>
      <c r="G1821" s="21">
        <v>7.9901320605086088</v>
      </c>
      <c r="H1821" s="24">
        <v>7.4942799561125414E-2</v>
      </c>
      <c r="I1821" s="3">
        <f t="shared" si="85"/>
        <v>892.66999999995369</v>
      </c>
      <c r="J1821" s="3">
        <f>INDEX(PowerArray,MIN(MaximumPowerIndex,ROUND(G1821*100,0)))</f>
        <v>885.98999999996204</v>
      </c>
      <c r="K1821" s="3">
        <f>MIN(J1821-M1821+N1821,'Power Look Up'!$F$4)</f>
        <v>875.37331930382618</v>
      </c>
      <c r="M1821" s="50">
        <f t="array" ref="M1821">_xlfn.SUM(_xlfn.NORM.DIST($S$3:$S$1003,$G1821,$P1821,FALSE)*WindSpeedStep*$T$3:$T$1003)</f>
        <v>889.72027646823426</v>
      </c>
      <c r="N1821" s="50">
        <f t="array" ref="N1821">_xlfn.SUM(_xlfn.NORM.DIST($S$3:$S$1003,$G1821,$Q1821,FALSE)*WindSpeedStep*$T$3:$T$1003)</f>
        <v>879.1035957720984</v>
      </c>
      <c r="P1821" s="42">
        <f t="shared" si="84"/>
        <v>0.7990132060508609</v>
      </c>
      <c r="Q1821" s="42">
        <f t="shared" si="86"/>
        <v>0.59880286547761863</v>
      </c>
    </row>
    <row r="1822" spans="5:17" x14ac:dyDescent="0.2">
      <c r="E1822" s="15">
        <v>41229.347222222219</v>
      </c>
      <c r="F1822" s="21">
        <v>7.14</v>
      </c>
      <c r="G1822" s="21">
        <v>7.1131037257532714</v>
      </c>
      <c r="H1822" s="24">
        <v>4.7619047619047623E-2</v>
      </c>
      <c r="I1822" s="3">
        <f t="shared" si="85"/>
        <v>630.13999999996759</v>
      </c>
      <c r="J1822" s="3">
        <f>INDEX(PowerArray,MIN(MaximumPowerIndex,ROUND(G1822*100,0)))</f>
        <v>621.10999999996773</v>
      </c>
      <c r="K1822" s="3">
        <f>MIN(J1822-M1822+N1822,'Power Look Up'!$F$4)</f>
        <v>606.71649850109384</v>
      </c>
      <c r="M1822" s="50">
        <f t="array" ref="M1822">_xlfn.SUM(_xlfn.NORM.DIST($S$3:$S$1003,$G1822,$P1822,FALSE)*WindSpeedStep*$T$3:$T$1003)</f>
        <v>624.39840622002862</v>
      </c>
      <c r="N1822" s="50">
        <f t="array" ref="N1822">_xlfn.SUM(_xlfn.NORM.DIST($S$3:$S$1003,$G1822,$Q1822,FALSE)*WindSpeedStep*$T$3:$T$1003)</f>
        <v>610.00490472115473</v>
      </c>
      <c r="P1822" s="42">
        <f t="shared" si="84"/>
        <v>0.71131037257532714</v>
      </c>
      <c r="Q1822" s="42">
        <f t="shared" si="86"/>
        <v>0.3387192250358701</v>
      </c>
    </row>
    <row r="1823" spans="5:17" x14ac:dyDescent="0.2">
      <c r="E1823" s="15">
        <v>41229.354166666664</v>
      </c>
      <c r="F1823" s="21">
        <v>7.3476400595383193</v>
      </c>
      <c r="G1823" s="21">
        <v>7.3336628062364611</v>
      </c>
      <c r="H1823" s="24">
        <v>6.5327097695387137E-2</v>
      </c>
      <c r="I1823" s="3">
        <f t="shared" si="85"/>
        <v>693.34999999996626</v>
      </c>
      <c r="J1823" s="3">
        <f>INDEX(PowerArray,MIN(MaximumPowerIndex,ROUND(G1823*100,0)))</f>
        <v>687.32999999996628</v>
      </c>
      <c r="K1823" s="3">
        <f>MIN(J1823-M1823+N1823,'Power Look Up'!$F$4)</f>
        <v>676.17425324142403</v>
      </c>
      <c r="M1823" s="50">
        <f t="array" ref="M1823">_xlfn.SUM(_xlfn.NORM.DIST($S$3:$S$1003,$G1823,$P1823,FALSE)*WindSpeedStep*$T$3:$T$1003)</f>
        <v>685.71764014440521</v>
      </c>
      <c r="N1823" s="50">
        <f t="array" ref="N1823">_xlfn.SUM(_xlfn.NORM.DIST($S$3:$S$1003,$G1823,$Q1823,FALSE)*WindSpeedStep*$T$3:$T$1003)</f>
        <v>674.56189338586296</v>
      </c>
      <c r="P1823" s="42">
        <f t="shared" si="84"/>
        <v>0.73336628062364617</v>
      </c>
      <c r="Q1823" s="42">
        <f t="shared" si="86"/>
        <v>0.47908690660803627</v>
      </c>
    </row>
    <row r="1824" spans="5:17" x14ac:dyDescent="0.2">
      <c r="E1824" s="15">
        <v>41229.361111111109</v>
      </c>
      <c r="F1824" s="21">
        <v>7.479147086448056</v>
      </c>
      <c r="G1824" s="21">
        <v>7.4413204737635059</v>
      </c>
      <c r="H1824" s="24">
        <v>6.5515491851719593E-2</v>
      </c>
      <c r="I1824" s="3">
        <f t="shared" si="85"/>
        <v>732.47999999996534</v>
      </c>
      <c r="J1824" s="3">
        <f>INDEX(PowerArray,MIN(MaximumPowerIndex,ROUND(G1824*100,0)))</f>
        <v>720.43999999996561</v>
      </c>
      <c r="K1824" s="3">
        <f>MIN(J1824-M1824+N1824,'Power Look Up'!$F$4)</f>
        <v>708.95680550465829</v>
      </c>
      <c r="M1824" s="50">
        <f t="array" ref="M1824">_xlfn.SUM(_xlfn.NORM.DIST($S$3:$S$1003,$G1824,$P1824,FALSE)*WindSpeedStep*$T$3:$T$1003)</f>
        <v>716.95240712931479</v>
      </c>
      <c r="N1824" s="50">
        <f t="array" ref="N1824">_xlfn.SUM(_xlfn.NORM.DIST($S$3:$S$1003,$G1824,$Q1824,FALSE)*WindSpeedStep*$T$3:$T$1003)</f>
        <v>705.46921263400748</v>
      </c>
      <c r="P1824" s="42">
        <f t="shared" si="84"/>
        <v>0.74413204737635064</v>
      </c>
      <c r="Q1824" s="42">
        <f t="shared" si="86"/>
        <v>0.48752177086488713</v>
      </c>
    </row>
    <row r="1825" spans="5:17" x14ac:dyDescent="0.2">
      <c r="E1825" s="15">
        <v>41229.368055555555</v>
      </c>
      <c r="F1825" s="21">
        <v>7.8165778013487976</v>
      </c>
      <c r="G1825" s="21">
        <v>7.8176452605704831</v>
      </c>
      <c r="H1825" s="24">
        <v>6.1407947595324017E-2</v>
      </c>
      <c r="I1825" s="3">
        <f t="shared" si="85"/>
        <v>834.81999999996322</v>
      </c>
      <c r="J1825" s="3">
        <f>INDEX(PowerArray,MIN(MaximumPowerIndex,ROUND(G1825*100,0)))</f>
        <v>834.81999999996322</v>
      </c>
      <c r="K1825" s="3">
        <f>MIN(J1825-M1825+N1825,'Power Look Up'!$F$4)</f>
        <v>820.58419492341397</v>
      </c>
      <c r="M1825" s="50">
        <f t="array" ref="M1825">_xlfn.SUM(_xlfn.NORM.DIST($S$3:$S$1003,$G1825,$P1825,FALSE)*WindSpeedStep*$T$3:$T$1003)</f>
        <v>832.96921058715429</v>
      </c>
      <c r="N1825" s="50">
        <f t="array" ref="N1825">_xlfn.SUM(_xlfn.NORM.DIST($S$3:$S$1003,$G1825,$Q1825,FALSE)*WindSpeedStep*$T$3:$T$1003)</f>
        <v>818.73340551060505</v>
      </c>
      <c r="P1825" s="42">
        <f t="shared" si="84"/>
        <v>0.78176452605704838</v>
      </c>
      <c r="Q1825" s="42">
        <f t="shared" si="86"/>
        <v>0.48006555047994537</v>
      </c>
    </row>
    <row r="1826" spans="5:17" x14ac:dyDescent="0.2">
      <c r="E1826" s="15">
        <v>41229.375</v>
      </c>
      <c r="F1826" s="21">
        <v>8.4499256428239864</v>
      </c>
      <c r="G1826" s="21">
        <v>8.4468644255691814</v>
      </c>
      <c r="H1826" s="24">
        <v>4.9704579395521746E-2</v>
      </c>
      <c r="I1826" s="3">
        <f t="shared" si="85"/>
        <v>1054.1499999999501</v>
      </c>
      <c r="J1826" s="3">
        <f>INDEX(PowerArray,MIN(MaximumPowerIndex,ROUND(G1826*100,0)))</f>
        <v>1054.1499999999501</v>
      </c>
      <c r="K1826" s="3">
        <f>MIN(J1826-M1826+N1826,'Power Look Up'!$F$4)</f>
        <v>1033.8628709613276</v>
      </c>
      <c r="M1826" s="50">
        <f t="array" ref="M1826">_xlfn.SUM(_xlfn.NORM.DIST($S$3:$S$1003,$G1826,$P1826,FALSE)*WindSpeedStep*$T$3:$T$1003)</f>
        <v>1050.3398767960573</v>
      </c>
      <c r="N1826" s="50">
        <f t="array" ref="N1826">_xlfn.SUM(_xlfn.NORM.DIST($S$3:$S$1003,$G1826,$Q1826,FALSE)*WindSpeedStep*$T$3:$T$1003)</f>
        <v>1030.0527477574349</v>
      </c>
      <c r="P1826" s="42">
        <f t="shared" si="84"/>
        <v>0.84468644255691816</v>
      </c>
      <c r="Q1826" s="42">
        <f t="shared" si="86"/>
        <v>0.41984784348391158</v>
      </c>
    </row>
    <row r="1827" spans="5:17" x14ac:dyDescent="0.2">
      <c r="E1827" s="15">
        <v>41229.381944444445</v>
      </c>
      <c r="F1827" s="21">
        <v>9.2848096529858548</v>
      </c>
      <c r="G1827" s="21">
        <v>9.2105694755753795</v>
      </c>
      <c r="H1827" s="24">
        <v>4.415814812834102E-2</v>
      </c>
      <c r="I1827" s="3">
        <f t="shared" si="85"/>
        <v>1362.6799999999416</v>
      </c>
      <c r="J1827" s="3">
        <f>INDEX(PowerArray,MIN(MaximumPowerIndex,ROUND(G1827*100,0)))</f>
        <v>1336.009999999942</v>
      </c>
      <c r="K1827" s="3">
        <f>MIN(J1827-M1827+N1827,'Power Look Up'!$F$4)</f>
        <v>1328.1897294070232</v>
      </c>
      <c r="M1827" s="50">
        <f t="array" ref="M1827">_xlfn.SUM(_xlfn.NORM.DIST($S$3:$S$1003,$G1827,$P1827,FALSE)*WindSpeedStep*$T$3:$T$1003)</f>
        <v>1340.9013446932802</v>
      </c>
      <c r="N1827" s="50">
        <f t="array" ref="N1827">_xlfn.SUM(_xlfn.NORM.DIST($S$3:$S$1003,$G1827,$Q1827,FALSE)*WindSpeedStep*$T$3:$T$1003)</f>
        <v>1333.0810741003613</v>
      </c>
      <c r="P1827" s="42">
        <f t="shared" si="84"/>
        <v>0.92105694755753797</v>
      </c>
      <c r="Q1827" s="42">
        <f t="shared" si="86"/>
        <v>0.40672169124883389</v>
      </c>
    </row>
    <row r="1828" spans="5:17" x14ac:dyDescent="0.2">
      <c r="E1828" s="15">
        <v>41229.388888888891</v>
      </c>
      <c r="F1828" s="21">
        <v>9.1983934147767954</v>
      </c>
      <c r="G1828" s="21">
        <v>9.1069243055153173</v>
      </c>
      <c r="H1828" s="24">
        <v>4.3485854753441883E-2</v>
      </c>
      <c r="I1828" s="3">
        <f t="shared" si="85"/>
        <v>1332.1999999999423</v>
      </c>
      <c r="J1828" s="3">
        <f>INDEX(PowerArray,MIN(MaximumPowerIndex,ROUND(G1828*100,0)))</f>
        <v>1297.909999999943</v>
      </c>
      <c r="K1828" s="3">
        <f>MIN(J1828-M1828+N1828,'Power Look Up'!$F$4)</f>
        <v>1285.2010144902868</v>
      </c>
      <c r="M1828" s="50">
        <f t="array" ref="M1828">_xlfn.SUM(_xlfn.NORM.DIST($S$3:$S$1003,$G1828,$P1828,FALSE)*WindSpeedStep*$T$3:$T$1003)</f>
        <v>1301.0361187825963</v>
      </c>
      <c r="N1828" s="50">
        <f t="array" ref="N1828">_xlfn.SUM(_xlfn.NORM.DIST($S$3:$S$1003,$G1828,$Q1828,FALSE)*WindSpeedStep*$T$3:$T$1003)</f>
        <v>1288.32713327294</v>
      </c>
      <c r="P1828" s="42">
        <f t="shared" si="84"/>
        <v>0.91069243055153182</v>
      </c>
      <c r="Q1828" s="42">
        <f t="shared" si="86"/>
        <v>0.39602238760022868</v>
      </c>
    </row>
    <row r="1829" spans="5:17" x14ac:dyDescent="0.2">
      <c r="E1829" s="15">
        <v>41229.395833333336</v>
      </c>
      <c r="F1829" s="21">
        <v>8.7309034005185868</v>
      </c>
      <c r="G1829" s="21">
        <v>8.660330266021111</v>
      </c>
      <c r="H1829" s="24">
        <v>6.4139983494346978E-2</v>
      </c>
      <c r="I1829" s="3">
        <f t="shared" si="85"/>
        <v>1156.909999999948</v>
      </c>
      <c r="J1829" s="3">
        <f>INDEX(PowerArray,MIN(MaximumPowerIndex,ROUND(G1829*100,0)))</f>
        <v>1131.2199999999486</v>
      </c>
      <c r="K1829" s="3">
        <f>MIN(J1829-M1829+N1829,'Power Look Up'!$F$4)</f>
        <v>1116.6021099265829</v>
      </c>
      <c r="M1829" s="50">
        <f t="array" ref="M1829">_xlfn.SUM(_xlfn.NORM.DIST($S$3:$S$1003,$G1829,$P1829,FALSE)*WindSpeedStep*$T$3:$T$1003)</f>
        <v>1129.8222393578426</v>
      </c>
      <c r="N1829" s="50">
        <f t="array" ref="N1829">_xlfn.SUM(_xlfn.NORM.DIST($S$3:$S$1003,$G1829,$Q1829,FALSE)*WindSpeedStep*$T$3:$T$1003)</f>
        <v>1115.2043492844768</v>
      </c>
      <c r="P1829" s="42">
        <f t="shared" si="84"/>
        <v>0.86603302660211112</v>
      </c>
      <c r="Q1829" s="42">
        <f t="shared" si="86"/>
        <v>0.55547344031818768</v>
      </c>
    </row>
    <row r="1830" spans="5:17" x14ac:dyDescent="0.2">
      <c r="E1830" s="15">
        <v>41229.402777777781</v>
      </c>
      <c r="F1830" s="21">
        <v>8.6401461371866581</v>
      </c>
      <c r="G1830" s="21">
        <v>8.6172335765528008</v>
      </c>
      <c r="H1830" s="24">
        <v>6.7128494216517426E-2</v>
      </c>
      <c r="I1830" s="3">
        <f t="shared" si="85"/>
        <v>1123.8799999999487</v>
      </c>
      <c r="J1830" s="3">
        <f>INDEX(PowerArray,MIN(MaximumPowerIndex,ROUND(G1830*100,0)))</f>
        <v>1116.5399999999488</v>
      </c>
      <c r="K1830" s="3">
        <f>MIN(J1830-M1830+N1830,'Power Look Up'!$F$4)</f>
        <v>1102.8085338351689</v>
      </c>
      <c r="M1830" s="50">
        <f t="array" ref="M1830">_xlfn.SUM(_xlfn.NORM.DIST($S$3:$S$1003,$G1830,$P1830,FALSE)*WindSpeedStep*$T$3:$T$1003)</f>
        <v>1113.5951825889347</v>
      </c>
      <c r="N1830" s="50">
        <f t="array" ref="N1830">_xlfn.SUM(_xlfn.NORM.DIST($S$3:$S$1003,$G1830,$Q1830,FALSE)*WindSpeedStep*$T$3:$T$1003)</f>
        <v>1099.8637164241547</v>
      </c>
      <c r="P1830" s="42">
        <f t="shared" si="84"/>
        <v>0.86172335765528008</v>
      </c>
      <c r="Q1830" s="42">
        <f t="shared" si="86"/>
        <v>0.57846191430600447</v>
      </c>
    </row>
    <row r="1831" spans="5:17" x14ac:dyDescent="0.2">
      <c r="E1831" s="15">
        <v>41229.409722222219</v>
      </c>
      <c r="F1831" s="21">
        <v>7.742313445775884</v>
      </c>
      <c r="G1831" s="21">
        <v>7.7349897778031877</v>
      </c>
      <c r="H1831" s="24">
        <v>6.8454991355221068E-2</v>
      </c>
      <c r="I1831" s="3">
        <f t="shared" si="85"/>
        <v>810.73999999996374</v>
      </c>
      <c r="J1831" s="3">
        <f>INDEX(PowerArray,MIN(MaximumPowerIndex,ROUND(G1831*100,0)))</f>
        <v>807.72999999996375</v>
      </c>
      <c r="K1831" s="3">
        <f>MIN(J1831-M1831+N1831,'Power Look Up'!$F$4)</f>
        <v>795.90761380272602</v>
      </c>
      <c r="M1831" s="50">
        <f t="array" ref="M1831">_xlfn.SUM(_xlfn.NORM.DIST($S$3:$S$1003,$G1831,$P1831,FALSE)*WindSpeedStep*$T$3:$T$1003)</f>
        <v>806.57038561103843</v>
      </c>
      <c r="N1831" s="50">
        <f t="array" ref="N1831">_xlfn.SUM(_xlfn.NORM.DIST($S$3:$S$1003,$G1831,$Q1831,FALSE)*WindSpeedStep*$T$3:$T$1003)</f>
        <v>794.7479994138007</v>
      </c>
      <c r="P1831" s="42">
        <f t="shared" si="84"/>
        <v>0.77349897778031884</v>
      </c>
      <c r="Q1831" s="42">
        <f t="shared" si="86"/>
        <v>0.52949865837224053</v>
      </c>
    </row>
    <row r="1832" spans="5:17" x14ac:dyDescent="0.2">
      <c r="E1832" s="15">
        <v>41229.416666666664</v>
      </c>
      <c r="F1832" s="21">
        <v>6.3350194809122877</v>
      </c>
      <c r="G1832" s="21">
        <v>6.3780235612145626</v>
      </c>
      <c r="H1832" s="24">
        <v>9.313309955521018E-2</v>
      </c>
      <c r="I1832" s="3">
        <f t="shared" si="85"/>
        <v>438.83999999997951</v>
      </c>
      <c r="J1832" s="3">
        <f>INDEX(PowerArray,MIN(MaximumPowerIndex,ROUND(G1832*100,0)))</f>
        <v>447.8799999999793</v>
      </c>
      <c r="K1832" s="3">
        <f>MIN(J1832-M1832+N1832,'Power Look Up'!$F$4)</f>
        <v>446.15397299996511</v>
      </c>
      <c r="M1832" s="50">
        <f t="array" ref="M1832">_xlfn.SUM(_xlfn.NORM.DIST($S$3:$S$1003,$G1832,$P1832,FALSE)*WindSpeedStep*$T$3:$T$1003)</f>
        <v>445.23529831367563</v>
      </c>
      <c r="N1832" s="50">
        <f t="array" ref="N1832">_xlfn.SUM(_xlfn.NORM.DIST($S$3:$S$1003,$G1832,$Q1832,FALSE)*WindSpeedStep*$T$3:$T$1003)</f>
        <v>443.50927131366143</v>
      </c>
      <c r="P1832" s="42">
        <f t="shared" si="84"/>
        <v>0.6378023561214563</v>
      </c>
      <c r="Q1832" s="42">
        <f t="shared" si="86"/>
        <v>0.59400510329207201</v>
      </c>
    </row>
    <row r="1833" spans="5:17" x14ac:dyDescent="0.2">
      <c r="E1833" s="15">
        <v>41229.423611111109</v>
      </c>
      <c r="F1833" s="21">
        <v>6.5452908330732837</v>
      </c>
      <c r="G1833" s="21">
        <v>6.5792239073982666</v>
      </c>
      <c r="H1833" s="24">
        <v>0.10847493535541272</v>
      </c>
      <c r="I1833" s="3">
        <f t="shared" si="85"/>
        <v>486.29999999997847</v>
      </c>
      <c r="J1833" s="3">
        <f>INDEX(PowerArray,MIN(MaximumPowerIndex,ROUND(G1833*100,0)))</f>
        <v>493.07999999997833</v>
      </c>
      <c r="K1833" s="3">
        <f>MIN(J1833-M1833+N1833,'Power Look Up'!$F$4)</f>
        <v>495.60778107377485</v>
      </c>
      <c r="M1833" s="50">
        <f t="array" ref="M1833">_xlfn.SUM(_xlfn.NORM.DIST($S$3:$S$1003,$G1833,$P1833,FALSE)*WindSpeedStep*$T$3:$T$1003)</f>
        <v>490.51340813706133</v>
      </c>
      <c r="N1833" s="50">
        <f t="array" ref="N1833">_xlfn.SUM(_xlfn.NORM.DIST($S$3:$S$1003,$G1833,$Q1833,FALSE)*WindSpeedStep*$T$3:$T$1003)</f>
        <v>493.04118921085785</v>
      </c>
      <c r="P1833" s="42">
        <f t="shared" si="84"/>
        <v>0.65792239073982672</v>
      </c>
      <c r="Q1833" s="42">
        <f t="shared" si="86"/>
        <v>0.71368088804381291</v>
      </c>
    </row>
    <row r="1834" spans="5:17" x14ac:dyDescent="0.2">
      <c r="E1834" s="15">
        <v>41229.430555555555</v>
      </c>
      <c r="F1834" s="21">
        <v>6.6103841511464205</v>
      </c>
      <c r="G1834" s="21">
        <v>6.585921992245094</v>
      </c>
      <c r="H1834" s="24">
        <v>8.6227969050958475E-2</v>
      </c>
      <c r="I1834" s="3">
        <f t="shared" si="85"/>
        <v>499.85999999997819</v>
      </c>
      <c r="J1834" s="3">
        <f>INDEX(PowerArray,MIN(MaximumPowerIndex,ROUND(G1834*100,0)))</f>
        <v>495.33999999997832</v>
      </c>
      <c r="K1834" s="3">
        <f>MIN(J1834-M1834+N1834,'Power Look Up'!$F$4)</f>
        <v>491.58531321586605</v>
      </c>
      <c r="M1834" s="50">
        <f t="array" ref="M1834">_xlfn.SUM(_xlfn.NORM.DIST($S$3:$S$1003,$G1834,$P1834,FALSE)*WindSpeedStep*$T$3:$T$1003)</f>
        <v>492.06840289199704</v>
      </c>
      <c r="N1834" s="50">
        <f t="array" ref="N1834">_xlfn.SUM(_xlfn.NORM.DIST($S$3:$S$1003,$G1834,$Q1834,FALSE)*WindSpeedStep*$T$3:$T$1003)</f>
        <v>488.31371610788477</v>
      </c>
      <c r="P1834" s="42">
        <f t="shared" si="84"/>
        <v>0.6585921992245094</v>
      </c>
      <c r="Q1834" s="42">
        <f t="shared" si="86"/>
        <v>0.56789067771933677</v>
      </c>
    </row>
    <row r="1835" spans="5:17" x14ac:dyDescent="0.2">
      <c r="E1835" s="15">
        <v>41229.4375</v>
      </c>
      <c r="F1835" s="21">
        <v>8.0626616456845515</v>
      </c>
      <c r="G1835" s="21">
        <v>8.0885499761440744</v>
      </c>
      <c r="H1835" s="24">
        <v>5.8293404914438171E-2</v>
      </c>
      <c r="I1835" s="3">
        <f t="shared" si="85"/>
        <v>911.01999999995326</v>
      </c>
      <c r="J1835" s="3">
        <f>INDEX(PowerArray,MIN(MaximumPowerIndex,ROUND(G1835*100,0)))</f>
        <v>922.02999999995302</v>
      </c>
      <c r="K1835" s="3">
        <f>MIN(J1835-M1835+N1835,'Power Look Up'!$F$4)</f>
        <v>905.51735369343521</v>
      </c>
      <c r="M1835" s="50">
        <f t="array" ref="M1835">_xlfn.SUM(_xlfn.NORM.DIST($S$3:$S$1003,$G1835,$P1835,FALSE)*WindSpeedStep*$T$3:$T$1003)</f>
        <v>923.09590123709404</v>
      </c>
      <c r="N1835" s="50">
        <f t="array" ref="N1835">_xlfn.SUM(_xlfn.NORM.DIST($S$3:$S$1003,$G1835,$Q1835,FALSE)*WindSpeedStep*$T$3:$T$1003)</f>
        <v>906.58325493057623</v>
      </c>
      <c r="P1835" s="42">
        <f t="shared" si="84"/>
        <v>0.80885499761440749</v>
      </c>
      <c r="Q1835" s="42">
        <f t="shared" si="86"/>
        <v>0.47150911893003572</v>
      </c>
    </row>
    <row r="1836" spans="5:17" x14ac:dyDescent="0.2">
      <c r="E1836" s="15">
        <v>41229.444444444445</v>
      </c>
      <c r="F1836" s="21">
        <v>7.9265076752043457</v>
      </c>
      <c r="G1836" s="21">
        <v>7.951654945638448</v>
      </c>
      <c r="H1836" s="24">
        <v>6.4341071868936547E-2</v>
      </c>
      <c r="I1836" s="3">
        <f t="shared" si="85"/>
        <v>867.92999999996255</v>
      </c>
      <c r="J1836" s="3">
        <f>INDEX(PowerArray,MIN(MaximumPowerIndex,ROUND(G1836*100,0)))</f>
        <v>873.9499999999623</v>
      </c>
      <c r="K1836" s="3">
        <f>MIN(J1836-M1836+N1836,'Power Look Up'!$F$4)</f>
        <v>859.91759230847811</v>
      </c>
      <c r="M1836" s="50">
        <f t="array" ref="M1836">_xlfn.SUM(_xlfn.NORM.DIST($S$3:$S$1003,$G1836,$P1836,FALSE)*WindSpeedStep*$T$3:$T$1003)</f>
        <v>876.86702259814615</v>
      </c>
      <c r="N1836" s="50">
        <f t="array" ref="N1836">_xlfn.SUM(_xlfn.NORM.DIST($S$3:$S$1003,$G1836,$Q1836,FALSE)*WindSpeedStep*$T$3:$T$1003)</f>
        <v>862.83461490666195</v>
      </c>
      <c r="P1836" s="42">
        <f t="shared" si="84"/>
        <v>0.79516549456384489</v>
      </c>
      <c r="Q1836" s="42">
        <f t="shared" si="86"/>
        <v>0.5116180023343081</v>
      </c>
    </row>
    <row r="1837" spans="5:17" x14ac:dyDescent="0.2">
      <c r="E1837" s="15">
        <v>41229.451388888891</v>
      </c>
      <c r="F1837" s="21">
        <v>8.0414204119318846</v>
      </c>
      <c r="G1837" s="21">
        <v>8.0133176152559411</v>
      </c>
      <c r="H1837" s="24">
        <v>7.7100806603773886E-2</v>
      </c>
      <c r="I1837" s="3">
        <f t="shared" si="85"/>
        <v>903.67999999995345</v>
      </c>
      <c r="J1837" s="3">
        <f>INDEX(PowerArray,MIN(MaximumPowerIndex,ROUND(G1837*100,0)))</f>
        <v>892.66999999995369</v>
      </c>
      <c r="K1837" s="3">
        <f>MIN(J1837-M1837+N1837,'Power Look Up'!$F$4)</f>
        <v>882.79072597924619</v>
      </c>
      <c r="M1837" s="50">
        <f t="array" ref="M1837">_xlfn.SUM(_xlfn.NORM.DIST($S$3:$S$1003,$G1837,$P1837,FALSE)*WindSpeedStep*$T$3:$T$1003)</f>
        <v>897.51862851289513</v>
      </c>
      <c r="N1837" s="50">
        <f t="array" ref="N1837">_xlfn.SUM(_xlfn.NORM.DIST($S$3:$S$1003,$G1837,$Q1837,FALSE)*WindSpeedStep*$T$3:$T$1003)</f>
        <v>887.63935449218764</v>
      </c>
      <c r="P1837" s="42">
        <f t="shared" si="84"/>
        <v>0.80133176152559416</v>
      </c>
      <c r="Q1837" s="42">
        <f t="shared" si="86"/>
        <v>0.61783325170846282</v>
      </c>
    </row>
    <row r="1838" spans="5:17" x14ac:dyDescent="0.2">
      <c r="E1838" s="15">
        <v>41229.458333333336</v>
      </c>
      <c r="F1838" s="21">
        <v>9.5973314953527993</v>
      </c>
      <c r="G1838" s="21">
        <v>9.5841258676064278</v>
      </c>
      <c r="H1838" s="24">
        <v>6.8769115698419286E-2</v>
      </c>
      <c r="I1838" s="3">
        <f t="shared" si="85"/>
        <v>1484.599999999939</v>
      </c>
      <c r="J1838" s="3">
        <f>INDEX(PowerArray,MIN(MaximumPowerIndex,ROUND(G1838*100,0)))</f>
        <v>1476.9799999999391</v>
      </c>
      <c r="K1838" s="3">
        <f>MIN(J1838-M1838+N1838,'Power Look Up'!$F$4)</f>
        <v>1488.2943132442606</v>
      </c>
      <c r="M1838" s="50">
        <f t="array" ref="M1838">_xlfn.SUM(_xlfn.NORM.DIST($S$3:$S$1003,$G1838,$P1838,FALSE)*WindSpeedStep*$T$3:$T$1003)</f>
        <v>1481.2025287689644</v>
      </c>
      <c r="N1838" s="50">
        <f t="array" ref="N1838">_xlfn.SUM(_xlfn.NORM.DIST($S$3:$S$1003,$G1838,$Q1838,FALSE)*WindSpeedStep*$T$3:$T$1003)</f>
        <v>1492.5168420132859</v>
      </c>
      <c r="P1838" s="42">
        <f t="shared" si="84"/>
        <v>0.95841258676064278</v>
      </c>
      <c r="Q1838" s="42">
        <f t="shared" si="86"/>
        <v>0.65909186065763958</v>
      </c>
    </row>
    <row r="1839" spans="5:17" x14ac:dyDescent="0.2">
      <c r="E1839" s="15">
        <v>41229.465277777781</v>
      </c>
      <c r="F1839" s="21">
        <v>9.6519349676699893</v>
      </c>
      <c r="G1839" s="21">
        <v>9.6468609924193238</v>
      </c>
      <c r="H1839" s="24">
        <v>4.8694899165225063E-2</v>
      </c>
      <c r="I1839" s="3">
        <f t="shared" si="85"/>
        <v>1503.6499999999385</v>
      </c>
      <c r="J1839" s="3">
        <f>INDEX(PowerArray,MIN(MaximumPowerIndex,ROUND(G1839*100,0)))</f>
        <v>1503.6499999999385</v>
      </c>
      <c r="K1839" s="3">
        <f>MIN(J1839-M1839+N1839,'Power Look Up'!$F$4)</f>
        <v>1522.9839224437103</v>
      </c>
      <c r="M1839" s="50">
        <f t="array" ref="M1839">_xlfn.SUM(_xlfn.NORM.DIST($S$3:$S$1003,$G1839,$P1839,FALSE)*WindSpeedStep*$T$3:$T$1003)</f>
        <v>1503.8843389761828</v>
      </c>
      <c r="N1839" s="50">
        <f t="array" ref="N1839">_xlfn.SUM(_xlfn.NORM.DIST($S$3:$S$1003,$G1839,$Q1839,FALSE)*WindSpeedStep*$T$3:$T$1003)</f>
        <v>1523.2182614199546</v>
      </c>
      <c r="P1839" s="42">
        <f t="shared" si="84"/>
        <v>0.96468609924193238</v>
      </c>
      <c r="Q1839" s="42">
        <f t="shared" si="86"/>
        <v>0.46975292328680196</v>
      </c>
    </row>
    <row r="1840" spans="5:17" x14ac:dyDescent="0.2">
      <c r="E1840" s="15">
        <v>41229.472222222219</v>
      </c>
      <c r="F1840" s="21">
        <v>10.279582466583163</v>
      </c>
      <c r="G1840" s="21">
        <v>10.265493665155182</v>
      </c>
      <c r="H1840" s="24">
        <v>5.2531316496115525E-2</v>
      </c>
      <c r="I1840" s="3">
        <f t="shared" si="85"/>
        <v>1711.7599999999534</v>
      </c>
      <c r="J1840" s="3">
        <f>INDEX(PowerArray,MIN(MaximumPowerIndex,ROUND(G1840*100,0)))</f>
        <v>1709.0899999999533</v>
      </c>
      <c r="K1840" s="3">
        <f>MIN(J1840-M1840+N1840,'Power Look Up'!$F$4)</f>
        <v>1769.1015656507082</v>
      </c>
      <c r="M1840" s="50">
        <f t="array" ref="M1840">_xlfn.SUM(_xlfn.NORM.DIST($S$3:$S$1003,$G1840,$P1840,FALSE)*WindSpeedStep*$T$3:$T$1003)</f>
        <v>1704.1561243728502</v>
      </c>
      <c r="N1840" s="50">
        <f t="array" ref="N1840">_xlfn.SUM(_xlfn.NORM.DIST($S$3:$S$1003,$G1840,$Q1840,FALSE)*WindSpeedStep*$T$3:$T$1003)</f>
        <v>1764.167690023605</v>
      </c>
      <c r="P1840" s="42">
        <f t="shared" si="84"/>
        <v>1.0265493665155183</v>
      </c>
      <c r="Q1840" s="42">
        <f t="shared" si="86"/>
        <v>0.53925989671313579</v>
      </c>
    </row>
    <row r="1841" spans="5:17" x14ac:dyDescent="0.2">
      <c r="E1841" s="15">
        <v>41229.479166666664</v>
      </c>
      <c r="F1841" s="21">
        <v>9.9757781905962091</v>
      </c>
      <c r="G1841" s="21">
        <v>9.9507021852767323</v>
      </c>
      <c r="H1841" s="24">
        <v>6.3152967915212604E-2</v>
      </c>
      <c r="I1841" s="3">
        <f t="shared" si="85"/>
        <v>1629.379999999936</v>
      </c>
      <c r="J1841" s="3">
        <f>INDEX(PowerArray,MIN(MaximumPowerIndex,ROUND(G1841*100,0)))</f>
        <v>1617.9499999999362</v>
      </c>
      <c r="K1841" s="3">
        <f>MIN(J1841-M1841+N1841,'Power Look Up'!$F$4)</f>
        <v>1649.9986056067705</v>
      </c>
      <c r="M1841" s="50">
        <f t="array" ref="M1841">_xlfn.SUM(_xlfn.NORM.DIST($S$3:$S$1003,$G1841,$P1841,FALSE)*WindSpeedStep*$T$3:$T$1003)</f>
        <v>1608.2327199930344</v>
      </c>
      <c r="N1841" s="50">
        <f t="array" ref="N1841">_xlfn.SUM(_xlfn.NORM.DIST($S$3:$S$1003,$G1841,$Q1841,FALSE)*WindSpeedStep*$T$3:$T$1003)</f>
        <v>1640.2813255998688</v>
      </c>
      <c r="P1841" s="42">
        <f t="shared" si="84"/>
        <v>0.9950702185276733</v>
      </c>
      <c r="Q1841" s="42">
        <f t="shared" si="86"/>
        <v>0.62841637584061738</v>
      </c>
    </row>
    <row r="1842" spans="5:17" x14ac:dyDescent="0.2">
      <c r="E1842" s="15">
        <v>41229.486111111109</v>
      </c>
      <c r="F1842" s="21">
        <v>10.208611327191301</v>
      </c>
      <c r="G1842" s="21">
        <v>10.178935124481557</v>
      </c>
      <c r="H1842" s="24">
        <v>4.8978258058294123E-2</v>
      </c>
      <c r="I1842" s="3">
        <f t="shared" si="85"/>
        <v>1693.0699999999538</v>
      </c>
      <c r="J1842" s="3">
        <f>INDEX(PowerArray,MIN(MaximumPowerIndex,ROUND(G1842*100,0)))</f>
        <v>1685.059999999954</v>
      </c>
      <c r="K1842" s="3">
        <f>MIN(J1842-M1842+N1842,'Power Look Up'!$F$4)</f>
        <v>1742.4950150449565</v>
      </c>
      <c r="M1842" s="50">
        <f t="array" ref="M1842">_xlfn.SUM(_xlfn.NORM.DIST($S$3:$S$1003,$G1842,$P1842,FALSE)*WindSpeedStep*$T$3:$T$1003)</f>
        <v>1679.1841905228753</v>
      </c>
      <c r="N1842" s="50">
        <f t="array" ref="N1842">_xlfn.SUM(_xlfn.NORM.DIST($S$3:$S$1003,$G1842,$Q1842,FALSE)*WindSpeedStep*$T$3:$T$1003)</f>
        <v>1736.6192055678778</v>
      </c>
      <c r="P1842" s="42">
        <f t="shared" si="84"/>
        <v>1.0178935124481556</v>
      </c>
      <c r="Q1842" s="42">
        <f t="shared" si="86"/>
        <v>0.49854651128549188</v>
      </c>
    </row>
    <row r="1843" spans="5:17" x14ac:dyDescent="0.2">
      <c r="E1843" s="15">
        <v>41229.493055555555</v>
      </c>
      <c r="F1843" s="21">
        <v>9.9531601303183841</v>
      </c>
      <c r="G1843" s="21">
        <v>9.9098247851488193</v>
      </c>
      <c r="H1843" s="24">
        <v>4.7221183407702844E-2</v>
      </c>
      <c r="I1843" s="3">
        <f t="shared" si="85"/>
        <v>1617.9499999999362</v>
      </c>
      <c r="J1843" s="3">
        <f>INDEX(PowerArray,MIN(MaximumPowerIndex,ROUND(G1843*100,0)))</f>
        <v>1602.7099999999364</v>
      </c>
      <c r="K1843" s="3">
        <f>MIN(J1843-M1843+N1843,'Power Look Up'!$F$4)</f>
        <v>1641.6315207740099</v>
      </c>
      <c r="M1843" s="50">
        <f t="array" ref="M1843">_xlfn.SUM(_xlfn.NORM.DIST($S$3:$S$1003,$G1843,$P1843,FALSE)*WindSpeedStep*$T$3:$T$1003)</f>
        <v>1594.7994402141562</v>
      </c>
      <c r="N1843" s="50">
        <f t="array" ref="N1843">_xlfn.SUM(_xlfn.NORM.DIST($S$3:$S$1003,$G1843,$Q1843,FALSE)*WindSpeedStep*$T$3:$T$1003)</f>
        <v>1633.7209609882298</v>
      </c>
      <c r="P1843" s="42">
        <f t="shared" si="84"/>
        <v>0.99098247851488197</v>
      </c>
      <c r="Q1843" s="42">
        <f t="shared" si="86"/>
        <v>0.4679536537177118</v>
      </c>
    </row>
    <row r="1844" spans="5:17" x14ac:dyDescent="0.2">
      <c r="E1844" s="15">
        <v>41229.5</v>
      </c>
      <c r="F1844" s="21">
        <v>10.197157877238229</v>
      </c>
      <c r="G1844" s="21">
        <v>10.183230720151961</v>
      </c>
      <c r="H1844" s="24">
        <v>4.3149277994621815E-2</v>
      </c>
      <c r="I1844" s="3">
        <f t="shared" si="85"/>
        <v>1690.3999999999537</v>
      </c>
      <c r="J1844" s="3">
        <f>INDEX(PowerArray,MIN(MaximumPowerIndex,ROUND(G1844*100,0)))</f>
        <v>1685.059999999954</v>
      </c>
      <c r="K1844" s="3">
        <f>MIN(J1844-M1844+N1844,'Power Look Up'!$F$4)</f>
        <v>1747.2274160443658</v>
      </c>
      <c r="M1844" s="50">
        <f t="array" ref="M1844">_xlfn.SUM(_xlfn.NORM.DIST($S$3:$S$1003,$G1844,$P1844,FALSE)*WindSpeedStep*$T$3:$T$1003)</f>
        <v>1680.4496099875275</v>
      </c>
      <c r="N1844" s="50">
        <f t="array" ref="N1844">_xlfn.SUM(_xlfn.NORM.DIST($S$3:$S$1003,$G1844,$Q1844,FALSE)*WindSpeedStep*$T$3:$T$1003)</f>
        <v>1742.6170260319393</v>
      </c>
      <c r="P1844" s="42">
        <f t="shared" si="84"/>
        <v>1.0183230720151961</v>
      </c>
      <c r="Q1844" s="42">
        <f t="shared" si="86"/>
        <v>0.4393990532272099</v>
      </c>
    </row>
    <row r="1845" spans="5:17" x14ac:dyDescent="0.2">
      <c r="E1845" s="15">
        <v>41229.506944444445</v>
      </c>
      <c r="F1845" s="21">
        <v>9.5709796610970521</v>
      </c>
      <c r="G1845" s="21">
        <v>9.5409575312360406</v>
      </c>
      <c r="H1845" s="24">
        <v>6.8958458106716844E-2</v>
      </c>
      <c r="I1845" s="3">
        <f t="shared" si="85"/>
        <v>1473.1699999999391</v>
      </c>
      <c r="J1845" s="3">
        <f>INDEX(PowerArray,MIN(MaximumPowerIndex,ROUND(G1845*100,0)))</f>
        <v>1461.7399999999395</v>
      </c>
      <c r="K1845" s="3">
        <f>MIN(J1845-M1845+N1845,'Power Look Up'!$F$4)</f>
        <v>1471.2020714820726</v>
      </c>
      <c r="M1845" s="50">
        <f t="array" ref="M1845">_xlfn.SUM(_xlfn.NORM.DIST($S$3:$S$1003,$G1845,$P1845,FALSE)*WindSpeedStep*$T$3:$T$1003)</f>
        <v>1465.4113544749021</v>
      </c>
      <c r="N1845" s="50">
        <f t="array" ref="N1845">_xlfn.SUM(_xlfn.NORM.DIST($S$3:$S$1003,$G1845,$Q1845,FALSE)*WindSpeedStep*$T$3:$T$1003)</f>
        <v>1474.8734259570351</v>
      </c>
      <c r="P1845" s="42">
        <f t="shared" si="84"/>
        <v>0.95409575312360406</v>
      </c>
      <c r="Q1845" s="42">
        <f t="shared" si="86"/>
        <v>0.65792972021570506</v>
      </c>
    </row>
    <row r="1846" spans="5:17" x14ac:dyDescent="0.2">
      <c r="E1846" s="15">
        <v>41229.513888888891</v>
      </c>
      <c r="F1846" s="21">
        <v>9.2385494988127181</v>
      </c>
      <c r="G1846" s="21">
        <v>9.222135565055245</v>
      </c>
      <c r="H1846" s="24">
        <v>7.6851891099489672E-2</v>
      </c>
      <c r="I1846" s="3">
        <f t="shared" si="85"/>
        <v>1347.4399999999418</v>
      </c>
      <c r="J1846" s="3">
        <f>INDEX(PowerArray,MIN(MaximumPowerIndex,ROUND(G1846*100,0)))</f>
        <v>1339.819999999942</v>
      </c>
      <c r="K1846" s="3">
        <f>MIN(J1846-M1846+N1846,'Power Look Up'!$F$4)</f>
        <v>1338.7839149152157</v>
      </c>
      <c r="M1846" s="50">
        <f t="array" ref="M1846">_xlfn.SUM(_xlfn.NORM.DIST($S$3:$S$1003,$G1846,$P1846,FALSE)*WindSpeedStep*$T$3:$T$1003)</f>
        <v>1345.3364903895467</v>
      </c>
      <c r="N1846" s="50">
        <f t="array" ref="N1846">_xlfn.SUM(_xlfn.NORM.DIST($S$3:$S$1003,$G1846,$Q1846,FALSE)*WindSpeedStep*$T$3:$T$1003)</f>
        <v>1344.3004053048205</v>
      </c>
      <c r="P1846" s="42">
        <f t="shared" si="84"/>
        <v>0.9222135565055245</v>
      </c>
      <c r="Q1846" s="42">
        <f t="shared" si="86"/>
        <v>0.70873855815035636</v>
      </c>
    </row>
    <row r="1847" spans="5:17" x14ac:dyDescent="0.2">
      <c r="E1847" s="15">
        <v>41229.520833333336</v>
      </c>
      <c r="F1847" s="21">
        <v>8.8233403387233107</v>
      </c>
      <c r="G1847" s="21">
        <v>8.8097314037628625</v>
      </c>
      <c r="H1847" s="24">
        <v>6.686809953489449E-2</v>
      </c>
      <c r="I1847" s="3">
        <f t="shared" si="85"/>
        <v>1189.9399999999473</v>
      </c>
      <c r="J1847" s="3">
        <f>INDEX(PowerArray,MIN(MaximumPowerIndex,ROUND(G1847*100,0)))</f>
        <v>1186.2699999999475</v>
      </c>
      <c r="K1847" s="3">
        <f>MIN(J1847-M1847+N1847,'Power Look Up'!$F$4)</f>
        <v>1174.3282047068642</v>
      </c>
      <c r="M1847" s="50">
        <f t="array" ref="M1847">_xlfn.SUM(_xlfn.NORM.DIST($S$3:$S$1003,$G1847,$P1847,FALSE)*WindSpeedStep*$T$3:$T$1003)</f>
        <v>1186.6311925976081</v>
      </c>
      <c r="N1847" s="50">
        <f t="array" ref="N1847">_xlfn.SUM(_xlfn.NORM.DIST($S$3:$S$1003,$G1847,$Q1847,FALSE)*WindSpeedStep*$T$3:$T$1003)</f>
        <v>1174.6893973045248</v>
      </c>
      <c r="P1847" s="42">
        <f t="shared" si="84"/>
        <v>0.88097314037628627</v>
      </c>
      <c r="Q1847" s="42">
        <f t="shared" si="86"/>
        <v>0.58908999638250081</v>
      </c>
    </row>
    <row r="1848" spans="5:17" x14ac:dyDescent="0.2">
      <c r="E1848" s="15">
        <v>41229.527777777781</v>
      </c>
      <c r="F1848" s="21">
        <v>8.9045748972169427</v>
      </c>
      <c r="G1848" s="21">
        <v>8.9192325513325788</v>
      </c>
      <c r="H1848" s="24">
        <v>8.6472404229050587E-2</v>
      </c>
      <c r="I1848" s="3">
        <f t="shared" si="85"/>
        <v>1219.2999999999467</v>
      </c>
      <c r="J1848" s="3">
        <f>INDEX(PowerArray,MIN(MaximumPowerIndex,ROUND(G1848*100,0)))</f>
        <v>1226.6399999999464</v>
      </c>
      <c r="K1848" s="3">
        <f>MIN(J1848-M1848+N1848,'Power Look Up'!$F$4)</f>
        <v>1222.924780607897</v>
      </c>
      <c r="M1848" s="50">
        <f t="array" ref="M1848">_xlfn.SUM(_xlfn.NORM.DIST($S$3:$S$1003,$G1848,$P1848,FALSE)*WindSpeedStep*$T$3:$T$1003)</f>
        <v>1228.670384618837</v>
      </c>
      <c r="N1848" s="50">
        <f t="array" ref="N1848">_xlfn.SUM(_xlfn.NORM.DIST($S$3:$S$1003,$G1848,$Q1848,FALSE)*WindSpeedStep*$T$3:$T$1003)</f>
        <v>1224.9551652267876</v>
      </c>
      <c r="P1848" s="42">
        <f t="shared" si="84"/>
        <v>0.89192325513325788</v>
      </c>
      <c r="Q1848" s="42">
        <f t="shared" si="86"/>
        <v>0.77126748259173694</v>
      </c>
    </row>
    <row r="1849" spans="5:17" x14ac:dyDescent="0.2">
      <c r="E1849" s="15">
        <v>41229.534722222219</v>
      </c>
      <c r="F1849" s="21">
        <v>9.2124343204425916</v>
      </c>
      <c r="G1849" s="21">
        <v>9.2148787131485861</v>
      </c>
      <c r="H1849" s="24">
        <v>6.2958386440049557E-2</v>
      </c>
      <c r="I1849" s="3">
        <f t="shared" si="85"/>
        <v>1336.009999999942</v>
      </c>
      <c r="J1849" s="3">
        <f>INDEX(PowerArray,MIN(MaximumPowerIndex,ROUND(G1849*100,0)))</f>
        <v>1336.009999999942</v>
      </c>
      <c r="K1849" s="3">
        <f>MIN(J1849-M1849+N1849,'Power Look Up'!$F$4)</f>
        <v>1332.6295505868634</v>
      </c>
      <c r="M1849" s="50">
        <f t="array" ref="M1849">_xlfn.SUM(_xlfn.NORM.DIST($S$3:$S$1003,$G1849,$P1849,FALSE)*WindSpeedStep*$T$3:$T$1003)</f>
        <v>1342.5541680369797</v>
      </c>
      <c r="N1849" s="50">
        <f t="array" ref="N1849">_xlfn.SUM(_xlfn.NORM.DIST($S$3:$S$1003,$G1849,$Q1849,FALSE)*WindSpeedStep*$T$3:$T$1003)</f>
        <v>1339.1737186239011</v>
      </c>
      <c r="P1849" s="42">
        <f t="shared" si="84"/>
        <v>0.92148787131485865</v>
      </c>
      <c r="Q1849" s="42">
        <f t="shared" si="86"/>
        <v>0.58015389502059522</v>
      </c>
    </row>
    <row r="1850" spans="5:17" x14ac:dyDescent="0.2">
      <c r="E1850" s="15">
        <v>41229.541666666664</v>
      </c>
      <c r="F1850" s="21">
        <v>9.0522590847122988</v>
      </c>
      <c r="G1850" s="21">
        <v>9.0379164511625198</v>
      </c>
      <c r="H1850" s="24">
        <v>6.8491190342427649E-2</v>
      </c>
      <c r="I1850" s="3">
        <f t="shared" si="85"/>
        <v>1275.0499999999433</v>
      </c>
      <c r="J1850" s="3">
        <f>INDEX(PowerArray,MIN(MaximumPowerIndex,ROUND(G1850*100,0)))</f>
        <v>1271.2399999999434</v>
      </c>
      <c r="K1850" s="3">
        <f>MIN(J1850-M1850+N1850,'Power Look Up'!$F$4)</f>
        <v>1264.0690269055965</v>
      </c>
      <c r="M1850" s="50">
        <f t="array" ref="M1850">_xlfn.SUM(_xlfn.NORM.DIST($S$3:$S$1003,$G1850,$P1850,FALSE)*WindSpeedStep*$T$3:$T$1003)</f>
        <v>1274.423847891564</v>
      </c>
      <c r="N1850" s="50">
        <f t="array" ref="N1850">_xlfn.SUM(_xlfn.NORM.DIST($S$3:$S$1003,$G1850,$Q1850,FALSE)*WindSpeedStep*$T$3:$T$1003)</f>
        <v>1267.2528747972171</v>
      </c>
      <c r="P1850" s="42">
        <f t="shared" si="84"/>
        <v>0.90379164511625198</v>
      </c>
      <c r="Q1850" s="42">
        <f t="shared" si="86"/>
        <v>0.61901765595553038</v>
      </c>
    </row>
    <row r="1851" spans="5:17" x14ac:dyDescent="0.2">
      <c r="E1851" s="15">
        <v>41229.548611111109</v>
      </c>
      <c r="F1851" s="21">
        <v>9.537694611578738</v>
      </c>
      <c r="G1851" s="21">
        <v>9.5080851801500685</v>
      </c>
      <c r="H1851" s="24">
        <v>8.0732297620980845E-2</v>
      </c>
      <c r="I1851" s="3">
        <f t="shared" si="85"/>
        <v>1461.7399999999395</v>
      </c>
      <c r="J1851" s="3">
        <f>INDEX(PowerArray,MIN(MaximumPowerIndex,ROUND(G1851*100,0)))</f>
        <v>1450.3099999999397</v>
      </c>
      <c r="K1851" s="3">
        <f>MIN(J1851-M1851+N1851,'Power Look Up'!$F$4)</f>
        <v>1456.2198875703843</v>
      </c>
      <c r="M1851" s="50">
        <f t="array" ref="M1851">_xlfn.SUM(_xlfn.NORM.DIST($S$3:$S$1003,$G1851,$P1851,FALSE)*WindSpeedStep*$T$3:$T$1003)</f>
        <v>1453.2943333674514</v>
      </c>
      <c r="N1851" s="50">
        <f t="array" ref="N1851">_xlfn.SUM(_xlfn.NORM.DIST($S$3:$S$1003,$G1851,$Q1851,FALSE)*WindSpeedStep*$T$3:$T$1003)</f>
        <v>1459.204220937896</v>
      </c>
      <c r="P1851" s="42">
        <f t="shared" si="84"/>
        <v>0.95080851801500688</v>
      </c>
      <c r="Q1851" s="42">
        <f t="shared" si="86"/>
        <v>0.76760956256951263</v>
      </c>
    </row>
    <row r="1852" spans="5:17" x14ac:dyDescent="0.2">
      <c r="E1852" s="15">
        <v>41229.555555555555</v>
      </c>
      <c r="F1852" s="21">
        <v>8.5933756753260528</v>
      </c>
      <c r="G1852" s="21">
        <v>8.5921701132595025</v>
      </c>
      <c r="H1852" s="24">
        <v>5.9348039614321807E-2</v>
      </c>
      <c r="I1852" s="3">
        <f t="shared" si="85"/>
        <v>1105.529999999949</v>
      </c>
      <c r="J1852" s="3">
        <f>INDEX(PowerArray,MIN(MaximumPowerIndex,ROUND(G1852*100,0)))</f>
        <v>1105.529999999949</v>
      </c>
      <c r="K1852" s="3">
        <f>MIN(J1852-M1852+N1852,'Power Look Up'!$F$4)</f>
        <v>1088.6404432862428</v>
      </c>
      <c r="M1852" s="50">
        <f t="array" ref="M1852">_xlfn.SUM(_xlfn.NORM.DIST($S$3:$S$1003,$G1852,$P1852,FALSE)*WindSpeedStep*$T$3:$T$1003)</f>
        <v>1104.1967836394053</v>
      </c>
      <c r="N1852" s="50">
        <f t="array" ref="N1852">_xlfn.SUM(_xlfn.NORM.DIST($S$3:$S$1003,$G1852,$Q1852,FALSE)*WindSpeedStep*$T$3:$T$1003)</f>
        <v>1087.3072269256991</v>
      </c>
      <c r="P1852" s="42">
        <f t="shared" si="84"/>
        <v>0.8592170113259503</v>
      </c>
      <c r="Q1852" s="42">
        <f t="shared" si="86"/>
        <v>0.50992845225471684</v>
      </c>
    </row>
    <row r="1853" spans="5:17" x14ac:dyDescent="0.2">
      <c r="E1853" s="15">
        <v>41229.5625</v>
      </c>
      <c r="F1853" s="21">
        <v>8.3437734326803508</v>
      </c>
      <c r="G1853" s="21">
        <v>8.3251119404807188</v>
      </c>
      <c r="H1853" s="24">
        <v>8.50933939815669E-2</v>
      </c>
      <c r="I1853" s="3">
        <f t="shared" si="85"/>
        <v>1013.7799999999511</v>
      </c>
      <c r="J1853" s="3">
        <f>INDEX(PowerArray,MIN(MaximumPowerIndex,ROUND(G1853*100,0)))</f>
        <v>1010.1099999999511</v>
      </c>
      <c r="K1853" s="3">
        <f>MIN(J1853-M1853+N1853,'Power Look Up'!$F$4)</f>
        <v>1003.1972941676956</v>
      </c>
      <c r="M1853" s="50">
        <f t="array" ref="M1853">_xlfn.SUM(_xlfn.NORM.DIST($S$3:$S$1003,$G1853,$P1853,FALSE)*WindSpeedStep*$T$3:$T$1003)</f>
        <v>1006.1492363362956</v>
      </c>
      <c r="N1853" s="50">
        <f t="array" ref="N1853">_xlfn.SUM(_xlfn.NORM.DIST($S$3:$S$1003,$G1853,$Q1853,FALSE)*WindSpeedStep*$T$3:$T$1003)</f>
        <v>999.23653050404016</v>
      </c>
      <c r="P1853" s="42">
        <f t="shared" si="84"/>
        <v>0.83251119404807195</v>
      </c>
      <c r="Q1853" s="42">
        <f t="shared" si="86"/>
        <v>0.70841203029197275</v>
      </c>
    </row>
    <row r="1854" spans="5:17" x14ac:dyDescent="0.2">
      <c r="E1854" s="15">
        <v>41229.569444444445</v>
      </c>
      <c r="F1854" s="21">
        <v>8.5975303917500359</v>
      </c>
      <c r="G1854" s="21">
        <v>8.5811611342793466</v>
      </c>
      <c r="H1854" s="24">
        <v>5.6993110541393506E-2</v>
      </c>
      <c r="I1854" s="3">
        <f t="shared" si="85"/>
        <v>1109.1999999999491</v>
      </c>
      <c r="J1854" s="3">
        <f>INDEX(PowerArray,MIN(MaximumPowerIndex,ROUND(G1854*100,0)))</f>
        <v>1101.8599999999492</v>
      </c>
      <c r="K1854" s="3">
        <f>MIN(J1854-M1854+N1854,'Power Look Up'!$F$4)</f>
        <v>1084.0632103250216</v>
      </c>
      <c r="M1854" s="50">
        <f t="array" ref="M1854">_xlfn.SUM(_xlfn.NORM.DIST($S$3:$S$1003,$G1854,$P1854,FALSE)*WindSpeedStep*$T$3:$T$1003)</f>
        <v>1100.0780209085835</v>
      </c>
      <c r="N1854" s="50">
        <f t="array" ref="N1854">_xlfn.SUM(_xlfn.NORM.DIST($S$3:$S$1003,$G1854,$Q1854,FALSE)*WindSpeedStep*$T$3:$T$1003)</f>
        <v>1082.2812312336559</v>
      </c>
      <c r="P1854" s="42">
        <f t="shared" si="84"/>
        <v>0.8581161134279347</v>
      </c>
      <c r="Q1854" s="42">
        <f t="shared" si="86"/>
        <v>0.48906706509949249</v>
      </c>
    </row>
    <row r="1855" spans="5:17" x14ac:dyDescent="0.2">
      <c r="E1855" s="15">
        <v>41229.576388888891</v>
      </c>
      <c r="F1855" s="21">
        <v>9.06</v>
      </c>
      <c r="G1855" s="21">
        <v>9.0611425391265836</v>
      </c>
      <c r="H1855" s="24">
        <v>6.7328918322295803E-2</v>
      </c>
      <c r="I1855" s="3">
        <f t="shared" si="85"/>
        <v>1278.8599999999433</v>
      </c>
      <c r="J1855" s="3">
        <f>INDEX(PowerArray,MIN(MaximumPowerIndex,ROUND(G1855*100,0)))</f>
        <v>1278.8599999999433</v>
      </c>
      <c r="K1855" s="3">
        <f>MIN(J1855-M1855+N1855,'Power Look Up'!$F$4)</f>
        <v>1271.9134901981579</v>
      </c>
      <c r="M1855" s="50">
        <f t="array" ref="M1855">_xlfn.SUM(_xlfn.NORM.DIST($S$3:$S$1003,$G1855,$P1855,FALSE)*WindSpeedStep*$T$3:$T$1003)</f>
        <v>1283.3833487529193</v>
      </c>
      <c r="N1855" s="50">
        <f t="array" ref="N1855">_xlfn.SUM(_xlfn.NORM.DIST($S$3:$S$1003,$G1855,$Q1855,FALSE)*WindSpeedStep*$T$3:$T$1003)</f>
        <v>1276.436838951134</v>
      </c>
      <c r="P1855" s="42">
        <f t="shared" si="84"/>
        <v>0.90611425391265843</v>
      </c>
      <c r="Q1855" s="42">
        <f t="shared" si="86"/>
        <v>0.6100769259235338</v>
      </c>
    </row>
    <row r="1856" spans="5:17" x14ac:dyDescent="0.2">
      <c r="E1856" s="15">
        <v>41229.583333333336</v>
      </c>
      <c r="F1856" s="21">
        <v>9.1572004730421614</v>
      </c>
      <c r="G1856" s="21">
        <v>9.1349830403754861</v>
      </c>
      <c r="H1856" s="24">
        <v>5.2417766916108222E-2</v>
      </c>
      <c r="I1856" s="3">
        <f t="shared" si="85"/>
        <v>1316.9599999999425</v>
      </c>
      <c r="J1856" s="3">
        <f>INDEX(PowerArray,MIN(MaximumPowerIndex,ROUND(G1856*100,0)))</f>
        <v>1305.5299999999427</v>
      </c>
      <c r="K1856" s="3">
        <f>MIN(J1856-M1856+N1856,'Power Look Up'!$F$4)</f>
        <v>1296.6780096617522</v>
      </c>
      <c r="M1856" s="50">
        <f t="array" ref="M1856">_xlfn.SUM(_xlfn.NORM.DIST($S$3:$S$1003,$G1856,$P1856,FALSE)*WindSpeedStep*$T$3:$T$1003)</f>
        <v>1311.8455746898094</v>
      </c>
      <c r="N1856" s="50">
        <f t="array" ref="N1856">_xlfn.SUM(_xlfn.NORM.DIST($S$3:$S$1003,$G1856,$Q1856,FALSE)*WindSpeedStep*$T$3:$T$1003)</f>
        <v>1302.9935843516189</v>
      </c>
      <c r="P1856" s="42">
        <f t="shared" si="84"/>
        <v>0.91349830403754861</v>
      </c>
      <c r="Q1856" s="42">
        <f t="shared" si="86"/>
        <v>0.47883541179300387</v>
      </c>
    </row>
    <row r="1857" spans="5:17" x14ac:dyDescent="0.2">
      <c r="E1857" s="15">
        <v>41229.590277777781</v>
      </c>
      <c r="F1857" s="21">
        <v>9.2961401721590082</v>
      </c>
      <c r="G1857" s="21">
        <v>9.3185936768658788</v>
      </c>
      <c r="H1857" s="24">
        <v>4.7331472186462414E-2</v>
      </c>
      <c r="I1857" s="3">
        <f t="shared" si="85"/>
        <v>1370.2999999999413</v>
      </c>
      <c r="J1857" s="3">
        <f>INDEX(PowerArray,MIN(MaximumPowerIndex,ROUND(G1857*100,0)))</f>
        <v>1377.9199999999412</v>
      </c>
      <c r="K1857" s="3">
        <f>MIN(J1857-M1857+N1857,'Power Look Up'!$F$4)</f>
        <v>1376.4722811638101</v>
      </c>
      <c r="M1857" s="50">
        <f t="array" ref="M1857">_xlfn.SUM(_xlfn.NORM.DIST($S$3:$S$1003,$G1857,$P1857,FALSE)*WindSpeedStep*$T$3:$T$1003)</f>
        <v>1382.1655334871277</v>
      </c>
      <c r="N1857" s="50">
        <f t="array" ref="N1857">_xlfn.SUM(_xlfn.NORM.DIST($S$3:$S$1003,$G1857,$Q1857,FALSE)*WindSpeedStep*$T$3:$T$1003)</f>
        <v>1380.7178146509966</v>
      </c>
      <c r="P1857" s="42">
        <f t="shared" si="84"/>
        <v>0.93185936768658795</v>
      </c>
      <c r="Q1857" s="42">
        <f t="shared" si="86"/>
        <v>0.44106275743352186</v>
      </c>
    </row>
    <row r="1858" spans="5:17" x14ac:dyDescent="0.2">
      <c r="E1858" s="15">
        <v>41229.597222222219</v>
      </c>
      <c r="F1858" s="21">
        <v>8.3023911530375898</v>
      </c>
      <c r="G1858" s="21">
        <v>8.3113623125129106</v>
      </c>
      <c r="H1858" s="24">
        <v>8.5517531866736107E-2</v>
      </c>
      <c r="I1858" s="3">
        <f t="shared" si="85"/>
        <v>999.09999999995136</v>
      </c>
      <c r="J1858" s="3">
        <f>INDEX(PowerArray,MIN(MaximumPowerIndex,ROUND(G1858*100,0)))</f>
        <v>1002.7699999999513</v>
      </c>
      <c r="K1858" s="3">
        <f>MIN(J1858-M1858+N1858,'Power Look Up'!$F$4)</f>
        <v>996.04101175321</v>
      </c>
      <c r="M1858" s="50">
        <f t="array" ref="M1858">_xlfn.SUM(_xlfn.NORM.DIST($S$3:$S$1003,$G1858,$P1858,FALSE)*WindSpeedStep*$T$3:$T$1003)</f>
        <v>1001.2174950539951</v>
      </c>
      <c r="N1858" s="50">
        <f t="array" ref="N1858">_xlfn.SUM(_xlfn.NORM.DIST($S$3:$S$1003,$G1858,$Q1858,FALSE)*WindSpeedStep*$T$3:$T$1003)</f>
        <v>994.48850680725377</v>
      </c>
      <c r="P1858" s="42">
        <f t="shared" si="84"/>
        <v>0.8311362312512911</v>
      </c>
      <c r="Q1858" s="42">
        <f t="shared" si="86"/>
        <v>0.71076719141631228</v>
      </c>
    </row>
    <row r="1859" spans="5:17" x14ac:dyDescent="0.2">
      <c r="E1859" s="15">
        <v>41229.604166666664</v>
      </c>
      <c r="F1859" s="21">
        <v>8.2362469339954316</v>
      </c>
      <c r="G1859" s="21">
        <v>8.2539287614403136</v>
      </c>
      <c r="H1859" s="24">
        <v>6.192140717575563E-2</v>
      </c>
      <c r="I1859" s="3">
        <f t="shared" si="85"/>
        <v>977.07999999995184</v>
      </c>
      <c r="J1859" s="3">
        <f>INDEX(PowerArray,MIN(MaximumPowerIndex,ROUND(G1859*100,0)))</f>
        <v>980.7499999999518</v>
      </c>
      <c r="K1859" s="3">
        <f>MIN(J1859-M1859+N1859,'Power Look Up'!$F$4)</f>
        <v>964.70535347619284</v>
      </c>
      <c r="M1859" s="50">
        <f t="array" ref="M1859">_xlfn.SUM(_xlfn.NORM.DIST($S$3:$S$1003,$G1859,$P1859,FALSE)*WindSpeedStep*$T$3:$T$1003)</f>
        <v>980.75232337189891</v>
      </c>
      <c r="N1859" s="50">
        <f t="array" ref="N1859">_xlfn.SUM(_xlfn.NORM.DIST($S$3:$S$1003,$G1859,$Q1859,FALSE)*WindSpeedStep*$T$3:$T$1003)</f>
        <v>964.70767684813995</v>
      </c>
      <c r="P1859" s="42">
        <f t="shared" ref="P1859:P1922" si="87">ReferenceTurbulence*G1859</f>
        <v>0.82539287614403145</v>
      </c>
      <c r="Q1859" s="42">
        <f t="shared" si="86"/>
        <v>0.51109488363682598</v>
      </c>
    </row>
    <row r="1860" spans="5:17" x14ac:dyDescent="0.2">
      <c r="E1860" s="15">
        <v>41229.611111111109</v>
      </c>
      <c r="F1860" s="21">
        <v>8.9583834714168162</v>
      </c>
      <c r="G1860" s="21">
        <v>8.9605350723594306</v>
      </c>
      <c r="H1860" s="24">
        <v>5.1348549821260171E-2</v>
      </c>
      <c r="I1860" s="3">
        <f t="shared" ref="I1860:I1923" si="88">INDEX(PowerArray,MIN(MaximumPowerIndex,ROUND(F1860*100,0)))</f>
        <v>1241.3199999999463</v>
      </c>
      <c r="J1860" s="3">
        <f>INDEX(PowerArray,MIN(MaximumPowerIndex,ROUND(G1860*100,0)))</f>
        <v>1241.3199999999463</v>
      </c>
      <c r="K1860" s="3">
        <f>MIN(J1860-M1860+N1860,'Power Look Up'!$F$4)</f>
        <v>1226.5516102169752</v>
      </c>
      <c r="M1860" s="50">
        <f t="array" ref="M1860">_xlfn.SUM(_xlfn.NORM.DIST($S$3:$S$1003,$G1860,$P1860,FALSE)*WindSpeedStep*$T$3:$T$1003)</f>
        <v>1244.5803671973697</v>
      </c>
      <c r="N1860" s="50">
        <f t="array" ref="N1860">_xlfn.SUM(_xlfn.NORM.DIST($S$3:$S$1003,$G1860,$Q1860,FALSE)*WindSpeedStep*$T$3:$T$1003)</f>
        <v>1229.8119774143986</v>
      </c>
      <c r="P1860" s="42">
        <f t="shared" si="87"/>
        <v>0.89605350723594313</v>
      </c>
      <c r="Q1860" s="42">
        <f t="shared" ref="Q1860:Q1923" si="89">G1860*H1860</f>
        <v>0.46011048158819734</v>
      </c>
    </row>
    <row r="1861" spans="5:17" x14ac:dyDescent="0.2">
      <c r="E1861" s="15">
        <v>41229.618055555555</v>
      </c>
      <c r="F1861" s="21">
        <v>8.7661693750475855</v>
      </c>
      <c r="G1861" s="21">
        <v>8.7601391544052838</v>
      </c>
      <c r="H1861" s="24">
        <v>6.2741201597763391E-2</v>
      </c>
      <c r="I1861" s="3">
        <f t="shared" si="88"/>
        <v>1171.5899999999476</v>
      </c>
      <c r="J1861" s="3">
        <f>INDEX(PowerArray,MIN(MaximumPowerIndex,ROUND(G1861*100,0)))</f>
        <v>1167.9199999999478</v>
      </c>
      <c r="K1861" s="3">
        <f>MIN(J1861-M1861+N1861,'Power Look Up'!$F$4)</f>
        <v>1153.740647423283</v>
      </c>
      <c r="M1861" s="50">
        <f t="array" ref="M1861">_xlfn.SUM(_xlfn.NORM.DIST($S$3:$S$1003,$G1861,$P1861,FALSE)*WindSpeedStep*$T$3:$T$1003)</f>
        <v>1167.68985950963</v>
      </c>
      <c r="N1861" s="50">
        <f t="array" ref="N1861">_xlfn.SUM(_xlfn.NORM.DIST($S$3:$S$1003,$G1861,$Q1861,FALSE)*WindSpeedStep*$T$3:$T$1003)</f>
        <v>1153.5105069329652</v>
      </c>
      <c r="P1861" s="42">
        <f t="shared" si="87"/>
        <v>0.87601391544052842</v>
      </c>
      <c r="Q1861" s="42">
        <f t="shared" si="89"/>
        <v>0.54962165671100238</v>
      </c>
    </row>
    <row r="1862" spans="5:17" x14ac:dyDescent="0.2">
      <c r="E1862" s="15">
        <v>41229.625</v>
      </c>
      <c r="F1862" s="21">
        <v>8.5748377863434975</v>
      </c>
      <c r="G1862" s="21">
        <v>8.5286636430330613</v>
      </c>
      <c r="H1862" s="24">
        <v>6.6473560690302066E-2</v>
      </c>
      <c r="I1862" s="3">
        <f t="shared" si="88"/>
        <v>1098.1899999999494</v>
      </c>
      <c r="J1862" s="3">
        <f>INDEX(PowerArray,MIN(MaximumPowerIndex,ROUND(G1862*100,0)))</f>
        <v>1083.5099999999495</v>
      </c>
      <c r="K1862" s="3">
        <f>MIN(J1862-M1862+N1862,'Power Look Up'!$F$4)</f>
        <v>1069.0928511352156</v>
      </c>
      <c r="M1862" s="50">
        <f t="array" ref="M1862">_xlfn.SUM(_xlfn.NORM.DIST($S$3:$S$1003,$G1862,$P1862,FALSE)*WindSpeedStep*$T$3:$T$1003)</f>
        <v>1080.5203397858868</v>
      </c>
      <c r="N1862" s="50">
        <f t="array" ref="N1862">_xlfn.SUM(_xlfn.NORM.DIST($S$3:$S$1003,$G1862,$Q1862,FALSE)*WindSpeedStep*$T$3:$T$1003)</f>
        <v>1066.1031909211529</v>
      </c>
      <c r="P1862" s="42">
        <f t="shared" si="87"/>
        <v>0.8528663643033062</v>
      </c>
      <c r="Q1862" s="42">
        <f t="shared" si="89"/>
        <v>0.56693064028233098</v>
      </c>
    </row>
    <row r="1863" spans="5:17" x14ac:dyDescent="0.2">
      <c r="E1863" s="15">
        <v>41229.631944444445</v>
      </c>
      <c r="F1863" s="21">
        <v>8.5299999999999994</v>
      </c>
      <c r="G1863" s="21">
        <v>8.5181685015226183</v>
      </c>
      <c r="H1863" s="24">
        <v>6.0961313012895667E-2</v>
      </c>
      <c r="I1863" s="3">
        <f t="shared" si="88"/>
        <v>1083.5099999999495</v>
      </c>
      <c r="J1863" s="3">
        <f>INDEX(PowerArray,MIN(MaximumPowerIndex,ROUND(G1863*100,0)))</f>
        <v>1079.8399999999497</v>
      </c>
      <c r="K1863" s="3">
        <f>MIN(J1863-M1863+N1863,'Power Look Up'!$F$4)</f>
        <v>1063.2811345134496</v>
      </c>
      <c r="M1863" s="50">
        <f t="array" ref="M1863">_xlfn.SUM(_xlfn.NORM.DIST($S$3:$S$1003,$G1863,$P1863,FALSE)*WindSpeedStep*$T$3:$T$1003)</f>
        <v>1076.6275238284411</v>
      </c>
      <c r="N1863" s="50">
        <f t="array" ref="N1863">_xlfn.SUM(_xlfn.NORM.DIST($S$3:$S$1003,$G1863,$Q1863,FALSE)*WindSpeedStep*$T$3:$T$1003)</f>
        <v>1060.068658341941</v>
      </c>
      <c r="P1863" s="42">
        <f t="shared" si="87"/>
        <v>0.85181685015226183</v>
      </c>
      <c r="Q1863" s="42">
        <f t="shared" si="89"/>
        <v>0.51927873631790877</v>
      </c>
    </row>
    <row r="1864" spans="5:17" x14ac:dyDescent="0.2">
      <c r="E1864" s="15">
        <v>41229.638888888891</v>
      </c>
      <c r="F1864" s="21">
        <v>8.2561602719989793</v>
      </c>
      <c r="G1864" s="21">
        <v>8.2283449660360475</v>
      </c>
      <c r="H1864" s="24">
        <v>6.5405707036892996E-2</v>
      </c>
      <c r="I1864" s="3">
        <f t="shared" si="88"/>
        <v>984.41999999995164</v>
      </c>
      <c r="J1864" s="3">
        <f>INDEX(PowerArray,MIN(MaximumPowerIndex,ROUND(G1864*100,0)))</f>
        <v>973.40999999995188</v>
      </c>
      <c r="K1864" s="3">
        <f>MIN(J1864-M1864+N1864,'Power Look Up'!$F$4)</f>
        <v>958.63440112749993</v>
      </c>
      <c r="M1864" s="50">
        <f t="array" ref="M1864">_xlfn.SUM(_xlfn.NORM.DIST($S$3:$S$1003,$G1864,$P1864,FALSE)*WindSpeedStep*$T$3:$T$1003)</f>
        <v>971.70775136689451</v>
      </c>
      <c r="N1864" s="50">
        <f t="array" ref="N1864">_xlfn.SUM(_xlfn.NORM.DIST($S$3:$S$1003,$G1864,$Q1864,FALSE)*WindSpeedStep*$T$3:$T$1003)</f>
        <v>956.93215249444256</v>
      </c>
      <c r="P1864" s="42">
        <f t="shared" si="87"/>
        <v>0.82283449660360475</v>
      </c>
      <c r="Q1864" s="42">
        <f t="shared" si="89"/>
        <v>0.538180720247047</v>
      </c>
    </row>
    <row r="1865" spans="5:17" x14ac:dyDescent="0.2">
      <c r="E1865" s="15">
        <v>41229.645833333336</v>
      </c>
      <c r="F1865" s="21">
        <v>7.8746218607323542</v>
      </c>
      <c r="G1865" s="21">
        <v>7.8274647770661421</v>
      </c>
      <c r="H1865" s="24">
        <v>8.3813548342068431E-2</v>
      </c>
      <c r="I1865" s="3">
        <f t="shared" si="88"/>
        <v>849.86999999996283</v>
      </c>
      <c r="J1865" s="3">
        <f>INDEX(PowerArray,MIN(MaximumPowerIndex,ROUND(G1865*100,0)))</f>
        <v>837.82999999996309</v>
      </c>
      <c r="K1865" s="3">
        <f>MIN(J1865-M1865+N1865,'Power Look Up'!$F$4)</f>
        <v>830.98277211885249</v>
      </c>
      <c r="M1865" s="50">
        <f t="array" ref="M1865">_xlfn.SUM(_xlfn.NORM.DIST($S$3:$S$1003,$G1865,$P1865,FALSE)*WindSpeedStep*$T$3:$T$1003)</f>
        <v>836.13978685647908</v>
      </c>
      <c r="N1865" s="50">
        <f t="array" ref="N1865">_xlfn.SUM(_xlfn.NORM.DIST($S$3:$S$1003,$G1865,$Q1865,FALSE)*WindSpeedStep*$T$3:$T$1003)</f>
        <v>829.29255897536848</v>
      </c>
      <c r="P1865" s="42">
        <f t="shared" si="87"/>
        <v>0.78274647770661421</v>
      </c>
      <c r="Q1865" s="42">
        <f t="shared" si="89"/>
        <v>0.65604759748847097</v>
      </c>
    </row>
    <row r="1866" spans="5:17" x14ac:dyDescent="0.2">
      <c r="E1866" s="15">
        <v>41229.652777777781</v>
      </c>
      <c r="F1866" s="21">
        <v>8.73</v>
      </c>
      <c r="G1866" s="21">
        <v>8.70226958929271</v>
      </c>
      <c r="H1866" s="24">
        <v>5.49828178694158E-2</v>
      </c>
      <c r="I1866" s="3">
        <f t="shared" si="88"/>
        <v>1156.909999999948</v>
      </c>
      <c r="J1866" s="3">
        <f>INDEX(PowerArray,MIN(MaximumPowerIndex,ROUND(G1866*100,0)))</f>
        <v>1145.8999999999482</v>
      </c>
      <c r="K1866" s="3">
        <f>MIN(J1866-M1866+N1866,'Power Look Up'!$F$4)</f>
        <v>1128.1556662191279</v>
      </c>
      <c r="M1866" s="50">
        <f t="array" ref="M1866">_xlfn.SUM(_xlfn.NORM.DIST($S$3:$S$1003,$G1866,$P1866,FALSE)*WindSpeedStep*$T$3:$T$1003)</f>
        <v>1145.688472157475</v>
      </c>
      <c r="N1866" s="50">
        <f t="array" ref="N1866">_xlfn.SUM(_xlfn.NORM.DIST($S$3:$S$1003,$G1866,$Q1866,FALSE)*WindSpeedStep*$T$3:$T$1003)</f>
        <v>1127.9441383766546</v>
      </c>
      <c r="P1866" s="42">
        <f t="shared" si="87"/>
        <v>0.87022695892927104</v>
      </c>
      <c r="Q1866" s="42">
        <f t="shared" si="89"/>
        <v>0.4784753038786369</v>
      </c>
    </row>
    <row r="1867" spans="5:17" x14ac:dyDescent="0.2">
      <c r="E1867" s="15">
        <v>41229.659722222219</v>
      </c>
      <c r="F1867" s="21">
        <v>9.1025005049844303</v>
      </c>
      <c r="G1867" s="21">
        <v>9.0816991215185734</v>
      </c>
      <c r="H1867" s="24">
        <v>7.0310350397623483E-2</v>
      </c>
      <c r="I1867" s="3">
        <f t="shared" si="88"/>
        <v>1294.0999999999431</v>
      </c>
      <c r="J1867" s="3">
        <f>INDEX(PowerArray,MIN(MaximumPowerIndex,ROUND(G1867*100,0)))</f>
        <v>1286.4799999999432</v>
      </c>
      <c r="K1867" s="3">
        <f>MIN(J1867-M1867+N1867,'Power Look Up'!$F$4)</f>
        <v>1280.837329568782</v>
      </c>
      <c r="M1867" s="50">
        <f t="array" ref="M1867">_xlfn.SUM(_xlfn.NORM.DIST($S$3:$S$1003,$G1867,$P1867,FALSE)*WindSpeedStep*$T$3:$T$1003)</f>
        <v>1291.3114258533506</v>
      </c>
      <c r="N1867" s="50">
        <f t="array" ref="N1867">_xlfn.SUM(_xlfn.NORM.DIST($S$3:$S$1003,$G1867,$Q1867,FALSE)*WindSpeedStep*$T$3:$T$1003)</f>
        <v>1285.6687554221894</v>
      </c>
      <c r="P1867" s="42">
        <f t="shared" si="87"/>
        <v>0.90816991215185738</v>
      </c>
      <c r="Q1867" s="42">
        <f t="shared" si="89"/>
        <v>0.63853744743976026</v>
      </c>
    </row>
    <row r="1868" spans="5:17" x14ac:dyDescent="0.2">
      <c r="E1868" s="15">
        <v>41229.666666666664</v>
      </c>
      <c r="F1868" s="21">
        <v>9.5322954217145934</v>
      </c>
      <c r="G1868" s="21">
        <v>9.5432879409085025</v>
      </c>
      <c r="H1868" s="24">
        <v>7.2385503121124239E-2</v>
      </c>
      <c r="I1868" s="3">
        <f t="shared" si="88"/>
        <v>1457.9299999999396</v>
      </c>
      <c r="J1868" s="3">
        <f>INDEX(PowerArray,MIN(MaximumPowerIndex,ROUND(G1868*100,0)))</f>
        <v>1461.7399999999395</v>
      </c>
      <c r="K1868" s="3">
        <f>MIN(J1868-M1868+N1868,'Power Look Up'!$F$4)</f>
        <v>1470.6069512119607</v>
      </c>
      <c r="M1868" s="50">
        <f t="array" ref="M1868">_xlfn.SUM(_xlfn.NORM.DIST($S$3:$S$1003,$G1868,$P1868,FALSE)*WindSpeedStep*$T$3:$T$1003)</f>
        <v>1466.2674187051921</v>
      </c>
      <c r="N1868" s="50">
        <f t="array" ref="N1868">_xlfn.SUM(_xlfn.NORM.DIST($S$3:$S$1003,$G1868,$Q1868,FALSE)*WindSpeedStep*$T$3:$T$1003)</f>
        <v>1475.1343699172132</v>
      </c>
      <c r="P1868" s="42">
        <f t="shared" si="87"/>
        <v>0.95432879409085025</v>
      </c>
      <c r="Q1868" s="42">
        <f t="shared" si="89"/>
        <v>0.69079569903241977</v>
      </c>
    </row>
    <row r="1869" spans="5:17" x14ac:dyDescent="0.2">
      <c r="E1869" s="15">
        <v>41229.673611111109</v>
      </c>
      <c r="F1869" s="21">
        <v>9.51</v>
      </c>
      <c r="G1869" s="21">
        <v>9.5133071276404877</v>
      </c>
      <c r="H1869" s="24">
        <v>8.6225026288117762E-2</v>
      </c>
      <c r="I1869" s="3">
        <f t="shared" si="88"/>
        <v>1450.3099999999397</v>
      </c>
      <c r="J1869" s="3">
        <f>INDEX(PowerArray,MIN(MaximumPowerIndex,ROUND(G1869*100,0)))</f>
        <v>1450.3099999999397</v>
      </c>
      <c r="K1869" s="3">
        <f>MIN(J1869-M1869+N1869,'Power Look Up'!$F$4)</f>
        <v>1454.9264641603918</v>
      </c>
      <c r="M1869" s="50">
        <f t="array" ref="M1869">_xlfn.SUM(_xlfn.NORM.DIST($S$3:$S$1003,$G1869,$P1869,FALSE)*WindSpeedStep*$T$3:$T$1003)</f>
        <v>1455.2242633963897</v>
      </c>
      <c r="N1869" s="50">
        <f t="array" ref="N1869">_xlfn.SUM(_xlfn.NORM.DIST($S$3:$S$1003,$G1869,$Q1869,FALSE)*WindSpeedStep*$T$3:$T$1003)</f>
        <v>1459.8407275568418</v>
      </c>
      <c r="P1869" s="42">
        <f t="shared" si="87"/>
        <v>0.95133071276404879</v>
      </c>
      <c r="Q1869" s="42">
        <f t="shared" si="89"/>
        <v>0.82028515716773909</v>
      </c>
    </row>
    <row r="1870" spans="5:17" x14ac:dyDescent="0.2">
      <c r="E1870" s="15">
        <v>41229.680555555555</v>
      </c>
      <c r="F1870" s="21">
        <v>8.7037844555260495</v>
      </c>
      <c r="G1870" s="21">
        <v>8.6822077714556354</v>
      </c>
      <c r="H1870" s="24">
        <v>6.5488754106049332E-2</v>
      </c>
      <c r="I1870" s="3">
        <f t="shared" si="88"/>
        <v>1145.8999999999482</v>
      </c>
      <c r="J1870" s="3">
        <f>INDEX(PowerArray,MIN(MaximumPowerIndex,ROUND(G1870*100,0)))</f>
        <v>1138.5599999999483</v>
      </c>
      <c r="K1870" s="3">
        <f>MIN(J1870-M1870+N1870,'Power Look Up'!$F$4)</f>
        <v>1124.6549763827688</v>
      </c>
      <c r="M1870" s="50">
        <f t="array" ref="M1870">_xlfn.SUM(_xlfn.NORM.DIST($S$3:$S$1003,$G1870,$P1870,FALSE)*WindSpeedStep*$T$3:$T$1003)</f>
        <v>1138.0900139026342</v>
      </c>
      <c r="N1870" s="50">
        <f t="array" ref="N1870">_xlfn.SUM(_xlfn.NORM.DIST($S$3:$S$1003,$G1870,$Q1870,FALSE)*WindSpeedStep*$T$3:$T$1003)</f>
        <v>1124.1849902854547</v>
      </c>
      <c r="P1870" s="42">
        <f t="shared" si="87"/>
        <v>0.86822077714556356</v>
      </c>
      <c r="Q1870" s="42">
        <f t="shared" si="89"/>
        <v>0.56858696984248869</v>
      </c>
    </row>
    <row r="1871" spans="5:17" x14ac:dyDescent="0.2">
      <c r="E1871" s="15">
        <v>41229.6875</v>
      </c>
      <c r="F1871" s="21">
        <v>8.1176803957305168</v>
      </c>
      <c r="G1871" s="21">
        <v>8.1255399247463309</v>
      </c>
      <c r="H1871" s="24">
        <v>6.5289586946383454E-2</v>
      </c>
      <c r="I1871" s="3">
        <f t="shared" si="88"/>
        <v>933.03999999995278</v>
      </c>
      <c r="J1871" s="3">
        <f>INDEX(PowerArray,MIN(MaximumPowerIndex,ROUND(G1871*100,0)))</f>
        <v>936.70999999995274</v>
      </c>
      <c r="K1871" s="3">
        <f>MIN(J1871-M1871+N1871,'Power Look Up'!$F$4)</f>
        <v>922.23698204815116</v>
      </c>
      <c r="M1871" s="50">
        <f t="array" ref="M1871">_xlfn.SUM(_xlfn.NORM.DIST($S$3:$S$1003,$G1871,$P1871,FALSE)*WindSpeedStep*$T$3:$T$1003)</f>
        <v>935.82311072663003</v>
      </c>
      <c r="N1871" s="50">
        <f t="array" ref="N1871">_xlfn.SUM(_xlfn.NORM.DIST($S$3:$S$1003,$G1871,$Q1871,FALSE)*WindSpeedStep*$T$3:$T$1003)</f>
        <v>921.35009277482845</v>
      </c>
      <c r="P1871" s="42">
        <f t="shared" si="87"/>
        <v>0.81255399247463311</v>
      </c>
      <c r="Q1871" s="42">
        <f t="shared" si="89"/>
        <v>0.53051314540303562</v>
      </c>
    </row>
    <row r="1872" spans="5:17" x14ac:dyDescent="0.2">
      <c r="E1872" s="15">
        <v>41229.694444444445</v>
      </c>
      <c r="F1872" s="21">
        <v>8.680086890026578</v>
      </c>
      <c r="G1872" s="21">
        <v>8.7045500280451442</v>
      </c>
      <c r="H1872" s="24">
        <v>5.1842799006660882E-2</v>
      </c>
      <c r="I1872" s="3">
        <f t="shared" si="88"/>
        <v>1138.5599999999483</v>
      </c>
      <c r="J1872" s="3">
        <f>INDEX(PowerArray,MIN(MaximumPowerIndex,ROUND(G1872*100,0)))</f>
        <v>1145.8999999999482</v>
      </c>
      <c r="K1872" s="3">
        <f>MIN(J1872-M1872+N1872,'Power Look Up'!$F$4)</f>
        <v>1127.0487630168859</v>
      </c>
      <c r="M1872" s="50">
        <f t="array" ref="M1872">_xlfn.SUM(_xlfn.NORM.DIST($S$3:$S$1003,$G1872,$P1872,FALSE)*WindSpeedStep*$T$3:$T$1003)</f>
        <v>1146.5531787708671</v>
      </c>
      <c r="N1872" s="50">
        <f t="array" ref="N1872">_xlfn.SUM(_xlfn.NORM.DIST($S$3:$S$1003,$G1872,$Q1872,FALSE)*WindSpeedStep*$T$3:$T$1003)</f>
        <v>1127.7019417878048</v>
      </c>
      <c r="P1872" s="42">
        <f t="shared" si="87"/>
        <v>0.87045500280451449</v>
      </c>
      <c r="Q1872" s="42">
        <f t="shared" si="89"/>
        <v>0.45126823754736878</v>
      </c>
    </row>
    <row r="1873" spans="5:17" x14ac:dyDescent="0.2">
      <c r="E1873" s="15">
        <v>41229.701388888891</v>
      </c>
      <c r="F1873" s="21">
        <v>8.4923987324504218</v>
      </c>
      <c r="G1873" s="21">
        <v>8.4487126118706453</v>
      </c>
      <c r="H1873" s="24">
        <v>8.0071605375951399E-2</v>
      </c>
      <c r="I1873" s="3">
        <f t="shared" si="88"/>
        <v>1068.8299999999499</v>
      </c>
      <c r="J1873" s="3">
        <f>INDEX(PowerArray,MIN(MaximumPowerIndex,ROUND(G1873*100,0)))</f>
        <v>1054.1499999999501</v>
      </c>
      <c r="K1873" s="3">
        <f>MIN(J1873-M1873+N1873,'Power Look Up'!$F$4)</f>
        <v>1045.1705048255303</v>
      </c>
      <c r="M1873" s="50">
        <f t="array" ref="M1873">_xlfn.SUM(_xlfn.NORM.DIST($S$3:$S$1003,$G1873,$P1873,FALSE)*WindSpeedStep*$T$3:$T$1003)</f>
        <v>1051.0176068832595</v>
      </c>
      <c r="N1873" s="50">
        <f t="array" ref="N1873">_xlfn.SUM(_xlfn.NORM.DIST($S$3:$S$1003,$G1873,$Q1873,FALSE)*WindSpeedStep*$T$3:$T$1003)</f>
        <v>1042.0381117088398</v>
      </c>
      <c r="P1873" s="42">
        <f t="shared" si="87"/>
        <v>0.84487126118706457</v>
      </c>
      <c r="Q1873" s="42">
        <f t="shared" si="89"/>
        <v>0.67650198219252999</v>
      </c>
    </row>
    <row r="1874" spans="5:17" x14ac:dyDescent="0.2">
      <c r="E1874" s="15">
        <v>41229.708333333336</v>
      </c>
      <c r="F1874" s="21">
        <v>8.6412529604141906</v>
      </c>
      <c r="G1874" s="21">
        <v>8.6420154001058123</v>
      </c>
      <c r="H1874" s="24">
        <v>5.2075781378170732E-2</v>
      </c>
      <c r="I1874" s="3">
        <f t="shared" si="88"/>
        <v>1123.8799999999487</v>
      </c>
      <c r="J1874" s="3">
        <f>INDEX(PowerArray,MIN(MaximumPowerIndex,ROUND(G1874*100,0)))</f>
        <v>1123.8799999999487</v>
      </c>
      <c r="K1874" s="3">
        <f>MIN(J1874-M1874+N1874,'Power Look Up'!$F$4)</f>
        <v>1104.6617123640046</v>
      </c>
      <c r="M1874" s="50">
        <f t="array" ref="M1874">_xlfn.SUM(_xlfn.NORM.DIST($S$3:$S$1003,$G1874,$P1874,FALSE)*WindSpeedStep*$T$3:$T$1003)</f>
        <v>1122.9162540383938</v>
      </c>
      <c r="N1874" s="50">
        <f t="array" ref="N1874">_xlfn.SUM(_xlfn.NORM.DIST($S$3:$S$1003,$G1874,$Q1874,FALSE)*WindSpeedStep*$T$3:$T$1003)</f>
        <v>1103.6979664024498</v>
      </c>
      <c r="P1874" s="42">
        <f t="shared" si="87"/>
        <v>0.86420154001058125</v>
      </c>
      <c r="Q1874" s="42">
        <f t="shared" si="89"/>
        <v>0.45003970464269494</v>
      </c>
    </row>
    <row r="1875" spans="5:17" x14ac:dyDescent="0.2">
      <c r="E1875" s="15">
        <v>41229.715277777781</v>
      </c>
      <c r="F1875" s="21">
        <v>8.6275394505429102</v>
      </c>
      <c r="G1875" s="21">
        <v>8.611284954818629</v>
      </c>
      <c r="H1875" s="24">
        <v>6.0272109212700001E-2</v>
      </c>
      <c r="I1875" s="3">
        <f t="shared" si="88"/>
        <v>1120.2099999999489</v>
      </c>
      <c r="J1875" s="3">
        <f>INDEX(PowerArray,MIN(MaximumPowerIndex,ROUND(G1875*100,0)))</f>
        <v>1112.869999999949</v>
      </c>
      <c r="K1875" s="3">
        <f>MIN(J1875-M1875+N1875,'Power Look Up'!$F$4)</f>
        <v>1096.4263286277844</v>
      </c>
      <c r="M1875" s="50">
        <f t="array" ref="M1875">_xlfn.SUM(_xlfn.NORM.DIST($S$3:$S$1003,$G1875,$P1875,FALSE)*WindSpeedStep*$T$3:$T$1003)</f>
        <v>1111.3618916583373</v>
      </c>
      <c r="N1875" s="50">
        <f t="array" ref="N1875">_xlfn.SUM(_xlfn.NORM.DIST($S$3:$S$1003,$G1875,$Q1875,FALSE)*WindSpeedStep*$T$3:$T$1003)</f>
        <v>1094.9182202861728</v>
      </c>
      <c r="P1875" s="42">
        <f t="shared" si="87"/>
        <v>0.86112849548186299</v>
      </c>
      <c r="Q1875" s="42">
        <f t="shared" si="89"/>
        <v>0.51902030725850878</v>
      </c>
    </row>
    <row r="1876" spans="5:17" x14ac:dyDescent="0.2">
      <c r="E1876" s="15">
        <v>41229.722222222219</v>
      </c>
      <c r="F1876" s="21">
        <v>8.3086366559134319</v>
      </c>
      <c r="G1876" s="21">
        <v>8.2675264609605215</v>
      </c>
      <c r="H1876" s="24">
        <v>6.9806879758931531E-2</v>
      </c>
      <c r="I1876" s="3">
        <f t="shared" si="88"/>
        <v>1002.7699999999513</v>
      </c>
      <c r="J1876" s="3">
        <f>INDEX(PowerArray,MIN(MaximumPowerIndex,ROUND(G1876*100,0)))</f>
        <v>988.0899999999516</v>
      </c>
      <c r="K1876" s="3">
        <f>MIN(J1876-M1876+N1876,'Power Look Up'!$F$4)</f>
        <v>974.83482988947469</v>
      </c>
      <c r="M1876" s="50">
        <f t="array" ref="M1876">_xlfn.SUM(_xlfn.NORM.DIST($S$3:$S$1003,$G1876,$P1876,FALSE)*WindSpeedStep*$T$3:$T$1003)</f>
        <v>985.5776083387982</v>
      </c>
      <c r="N1876" s="50">
        <f t="array" ref="N1876">_xlfn.SUM(_xlfn.NORM.DIST($S$3:$S$1003,$G1876,$Q1876,FALSE)*WindSpeedStep*$T$3:$T$1003)</f>
        <v>972.32243822832129</v>
      </c>
      <c r="P1876" s="42">
        <f t="shared" si="87"/>
        <v>0.82675264609605215</v>
      </c>
      <c r="Q1876" s="42">
        <f t="shared" si="89"/>
        <v>0.57713022556405591</v>
      </c>
    </row>
    <row r="1877" spans="5:17" x14ac:dyDescent="0.2">
      <c r="E1877" s="15">
        <v>41229.729166666664</v>
      </c>
      <c r="F1877" s="21">
        <v>8.3226451190360482</v>
      </c>
      <c r="G1877" s="21">
        <v>8.2790734845619607</v>
      </c>
      <c r="H1877" s="24">
        <v>6.6084759368389673E-2</v>
      </c>
      <c r="I1877" s="3">
        <f t="shared" si="88"/>
        <v>1006.4399999999512</v>
      </c>
      <c r="J1877" s="3">
        <f>INDEX(PowerArray,MIN(MaximumPowerIndex,ROUND(G1877*100,0)))</f>
        <v>991.75999999995156</v>
      </c>
      <c r="K1877" s="3">
        <f>MIN(J1877-M1877+N1877,'Power Look Up'!$F$4)</f>
        <v>977.10278383685909</v>
      </c>
      <c r="M1877" s="50">
        <f t="array" ref="M1877">_xlfn.SUM(_xlfn.NORM.DIST($S$3:$S$1003,$G1877,$P1877,FALSE)*WindSpeedStep*$T$3:$T$1003)</f>
        <v>989.68497309628265</v>
      </c>
      <c r="N1877" s="50">
        <f t="array" ref="N1877">_xlfn.SUM(_xlfn.NORM.DIST($S$3:$S$1003,$G1877,$Q1877,FALSE)*WindSpeedStep*$T$3:$T$1003)</f>
        <v>975.02775693319018</v>
      </c>
      <c r="P1877" s="42">
        <f t="shared" si="87"/>
        <v>0.82790734845619607</v>
      </c>
      <c r="Q1877" s="42">
        <f t="shared" si="89"/>
        <v>0.5471205790204926</v>
      </c>
    </row>
    <row r="1878" spans="5:17" x14ac:dyDescent="0.2">
      <c r="E1878" s="15">
        <v>41229.736111111109</v>
      </c>
      <c r="F1878" s="21">
        <v>9.0976035826920754</v>
      </c>
      <c r="G1878" s="21">
        <v>9.0693659166233491</v>
      </c>
      <c r="H1878" s="24">
        <v>6.9249005441230319E-2</v>
      </c>
      <c r="I1878" s="3">
        <f t="shared" si="88"/>
        <v>1294.0999999999431</v>
      </c>
      <c r="J1878" s="3">
        <f>INDEX(PowerArray,MIN(MaximumPowerIndex,ROUND(G1878*100,0)))</f>
        <v>1282.6699999999432</v>
      </c>
      <c r="K1878" s="3">
        <f>MIN(J1878-M1878+N1878,'Power Look Up'!$F$4)</f>
        <v>1276.4526926399637</v>
      </c>
      <c r="M1878" s="50">
        <f t="array" ref="M1878">_xlfn.SUM(_xlfn.NORM.DIST($S$3:$S$1003,$G1878,$P1878,FALSE)*WindSpeedStep*$T$3:$T$1003)</f>
        <v>1286.555125245794</v>
      </c>
      <c r="N1878" s="50">
        <f t="array" ref="N1878">_xlfn.SUM(_xlfn.NORM.DIST($S$3:$S$1003,$G1878,$Q1878,FALSE)*WindSpeedStep*$T$3:$T$1003)</f>
        <v>1280.3378178858145</v>
      </c>
      <c r="P1878" s="42">
        <f t="shared" si="87"/>
        <v>0.90693659166233498</v>
      </c>
      <c r="Q1878" s="42">
        <f t="shared" si="89"/>
        <v>0.6280445697087591</v>
      </c>
    </row>
    <row r="1879" spans="5:17" x14ac:dyDescent="0.2">
      <c r="E1879" s="15">
        <v>41229.743055555555</v>
      </c>
      <c r="F1879" s="21">
        <v>10.297065885872463</v>
      </c>
      <c r="G1879" s="21">
        <v>10.301741966431409</v>
      </c>
      <c r="H1879" s="24">
        <v>7.866318512260051E-2</v>
      </c>
      <c r="I1879" s="3">
        <f t="shared" si="88"/>
        <v>1717.0999999999533</v>
      </c>
      <c r="J1879" s="3">
        <f>INDEX(PowerArray,MIN(MaximumPowerIndex,ROUND(G1879*100,0)))</f>
        <v>1717.0999999999533</v>
      </c>
      <c r="K1879" s="3">
        <f>MIN(J1879-M1879+N1879,'Power Look Up'!$F$4)</f>
        <v>1747.1228696827407</v>
      </c>
      <c r="M1879" s="50">
        <f t="array" ref="M1879">_xlfn.SUM(_xlfn.NORM.DIST($S$3:$S$1003,$G1879,$P1879,FALSE)*WindSpeedStep*$T$3:$T$1003)</f>
        <v>1714.2789063371704</v>
      </c>
      <c r="N1879" s="50">
        <f t="array" ref="N1879">_xlfn.SUM(_xlfn.NORM.DIST($S$3:$S$1003,$G1879,$Q1879,FALSE)*WindSpeedStep*$T$3:$T$1003)</f>
        <v>1744.3017760199577</v>
      </c>
      <c r="P1879" s="42">
        <f t="shared" si="87"/>
        <v>1.030174196643141</v>
      </c>
      <c r="Q1879" s="42">
        <f t="shared" si="89"/>
        <v>0.8103678353906566</v>
      </c>
    </row>
    <row r="1880" spans="5:17" x14ac:dyDescent="0.2">
      <c r="E1880" s="15">
        <v>41229.75</v>
      </c>
      <c r="F1880" s="21">
        <v>10.513211206745019</v>
      </c>
      <c r="G1880" s="21">
        <v>10.49450647128082</v>
      </c>
      <c r="H1880" s="24">
        <v>6.6582891395817967E-2</v>
      </c>
      <c r="I1880" s="3">
        <f t="shared" si="88"/>
        <v>1773.1699999999521</v>
      </c>
      <c r="J1880" s="3">
        <f>INDEX(PowerArray,MIN(MaximumPowerIndex,ROUND(G1880*100,0)))</f>
        <v>1767.8299999999522</v>
      </c>
      <c r="K1880" s="3">
        <f>MIN(J1880-M1880+N1880,'Power Look Up'!$F$4)</f>
        <v>1820.872765129898</v>
      </c>
      <c r="M1880" s="50">
        <f t="array" ref="M1880">_xlfn.SUM(_xlfn.NORM.DIST($S$3:$S$1003,$G1880,$P1880,FALSE)*WindSpeedStep*$T$3:$T$1003)</f>
        <v>1764.6809899342068</v>
      </c>
      <c r="N1880" s="50">
        <f t="array" ref="N1880">_xlfn.SUM(_xlfn.NORM.DIST($S$3:$S$1003,$G1880,$Q1880,FALSE)*WindSpeedStep*$T$3:$T$1003)</f>
        <v>1817.7237550641526</v>
      </c>
      <c r="P1880" s="42">
        <f t="shared" si="87"/>
        <v>1.049450647128082</v>
      </c>
      <c r="Q1880" s="42">
        <f t="shared" si="89"/>
        <v>0.69875458462999973</v>
      </c>
    </row>
    <row r="1881" spans="5:17" x14ac:dyDescent="0.2">
      <c r="E1881" s="15">
        <v>41229.756944444445</v>
      </c>
      <c r="F1881" s="21">
        <v>9.2764247744722859</v>
      </c>
      <c r="G1881" s="21">
        <v>9.2556390250723872</v>
      </c>
      <c r="H1881" s="24">
        <v>6.8992097231382776E-2</v>
      </c>
      <c r="I1881" s="3">
        <f t="shared" si="88"/>
        <v>1362.6799999999416</v>
      </c>
      <c r="J1881" s="3">
        <f>INDEX(PowerArray,MIN(MaximumPowerIndex,ROUND(G1881*100,0)))</f>
        <v>1355.0599999999417</v>
      </c>
      <c r="K1881" s="3">
        <f>MIN(J1881-M1881+N1881,'Power Look Up'!$F$4)</f>
        <v>1353.9998004317608</v>
      </c>
      <c r="M1881" s="50">
        <f t="array" ref="M1881">_xlfn.SUM(_xlfn.NORM.DIST($S$3:$S$1003,$G1881,$P1881,FALSE)*WindSpeedStep*$T$3:$T$1003)</f>
        <v>1358.1630489698189</v>
      </c>
      <c r="N1881" s="50">
        <f t="array" ref="N1881">_xlfn.SUM(_xlfn.NORM.DIST($S$3:$S$1003,$G1881,$Q1881,FALSE)*WindSpeedStep*$T$3:$T$1003)</f>
        <v>1357.102849401638</v>
      </c>
      <c r="P1881" s="42">
        <f t="shared" si="87"/>
        <v>0.92556390250723874</v>
      </c>
      <c r="Q1881" s="42">
        <f t="shared" si="89"/>
        <v>0.63856594755637508</v>
      </c>
    </row>
    <row r="1882" spans="5:17" x14ac:dyDescent="0.2">
      <c r="E1882" s="15">
        <v>41229.763888888891</v>
      </c>
      <c r="F1882" s="21">
        <v>8.7541041451977861</v>
      </c>
      <c r="G1882" s="21">
        <v>8.7705684700369453</v>
      </c>
      <c r="H1882" s="24">
        <v>7.9962493978781024E-2</v>
      </c>
      <c r="I1882" s="3">
        <f t="shared" si="88"/>
        <v>1164.2499999999477</v>
      </c>
      <c r="J1882" s="3">
        <f>INDEX(PowerArray,MIN(MaximumPowerIndex,ROUND(G1882*100,0)))</f>
        <v>1171.5899999999476</v>
      </c>
      <c r="K1882" s="3">
        <f>MIN(J1882-M1882+N1882,'Power Look Up'!$F$4)</f>
        <v>1164.2468899067374</v>
      </c>
      <c r="M1882" s="50">
        <f t="array" ref="M1882">_xlfn.SUM(_xlfn.NORM.DIST($S$3:$S$1003,$G1882,$P1882,FALSE)*WindSpeedStep*$T$3:$T$1003)</f>
        <v>1171.6670673318936</v>
      </c>
      <c r="N1882" s="50">
        <f t="array" ref="N1882">_xlfn.SUM(_xlfn.NORM.DIST($S$3:$S$1003,$G1882,$Q1882,FALSE)*WindSpeedStep*$T$3:$T$1003)</f>
        <v>1164.3239572386833</v>
      </c>
      <c r="P1882" s="42">
        <f t="shared" si="87"/>
        <v>0.87705684700369457</v>
      </c>
      <c r="Q1882" s="42">
        <f t="shared" si="89"/>
        <v>0.70131652847581594</v>
      </c>
    </row>
    <row r="1883" spans="5:17" x14ac:dyDescent="0.2">
      <c r="E1883" s="15">
        <v>41229.770833333336</v>
      </c>
      <c r="F1883" s="21">
        <v>8.1781486357413691</v>
      </c>
      <c r="G1883" s="21">
        <v>8.2537676277191956</v>
      </c>
      <c r="H1883" s="24">
        <v>8.0702861906369522E-2</v>
      </c>
      <c r="I1883" s="3">
        <f t="shared" si="88"/>
        <v>955.05999999995231</v>
      </c>
      <c r="J1883" s="3">
        <f>INDEX(PowerArray,MIN(MaximumPowerIndex,ROUND(G1883*100,0)))</f>
        <v>980.7499999999518</v>
      </c>
      <c r="K1883" s="3">
        <f>MIN(J1883-M1883+N1883,'Power Look Up'!$F$4)</f>
        <v>971.91533788529011</v>
      </c>
      <c r="M1883" s="50">
        <f t="array" ref="M1883">_xlfn.SUM(_xlfn.NORM.DIST($S$3:$S$1003,$G1883,$P1883,FALSE)*WindSpeedStep*$T$3:$T$1003)</f>
        <v>980.69521846768805</v>
      </c>
      <c r="N1883" s="50">
        <f t="array" ref="N1883">_xlfn.SUM(_xlfn.NORM.DIST($S$3:$S$1003,$G1883,$Q1883,FALSE)*WindSpeedStep*$T$3:$T$1003)</f>
        <v>971.86055635302637</v>
      </c>
      <c r="P1883" s="42">
        <f t="shared" si="87"/>
        <v>0.82537676277191963</v>
      </c>
      <c r="Q1883" s="42">
        <f t="shared" si="89"/>
        <v>0.66610266906708537</v>
      </c>
    </row>
    <row r="1884" spans="5:17" x14ac:dyDescent="0.2">
      <c r="E1884" s="15">
        <v>41229.777777777781</v>
      </c>
      <c r="F1884" s="21">
        <v>8.0679012185749084</v>
      </c>
      <c r="G1884" s="21">
        <v>8.064883012313512</v>
      </c>
      <c r="H1884" s="24">
        <v>6.3213466077871122E-2</v>
      </c>
      <c r="I1884" s="3">
        <f t="shared" si="88"/>
        <v>914.68999999995322</v>
      </c>
      <c r="J1884" s="3">
        <f>INDEX(PowerArray,MIN(MaximumPowerIndex,ROUND(G1884*100,0)))</f>
        <v>911.01999999995326</v>
      </c>
      <c r="K1884" s="3">
        <f>MIN(J1884-M1884+N1884,'Power Look Up'!$F$4)</f>
        <v>896.12027784304769</v>
      </c>
      <c r="M1884" s="50">
        <f t="array" ref="M1884">_xlfn.SUM(_xlfn.NORM.DIST($S$3:$S$1003,$G1884,$P1884,FALSE)*WindSpeedStep*$T$3:$T$1003)</f>
        <v>915.00490043818536</v>
      </c>
      <c r="N1884" s="50">
        <f t="array" ref="N1884">_xlfn.SUM(_xlfn.NORM.DIST($S$3:$S$1003,$G1884,$Q1884,FALSE)*WindSpeedStep*$T$3:$T$1003)</f>
        <v>900.10517828127979</v>
      </c>
      <c r="P1884" s="42">
        <f t="shared" si="87"/>
        <v>0.80648830123135129</v>
      </c>
      <c r="Q1884" s="42">
        <f t="shared" si="89"/>
        <v>0.50980920872087931</v>
      </c>
    </row>
    <row r="1885" spans="5:17" x14ac:dyDescent="0.2">
      <c r="E1885" s="15">
        <v>41229.784722222219</v>
      </c>
      <c r="F1885" s="21">
        <v>7.9988168503044283</v>
      </c>
      <c r="G1885" s="21">
        <v>8.0240698599900142</v>
      </c>
      <c r="H1885" s="24">
        <v>8.376238793047254E-2</v>
      </c>
      <c r="I1885" s="3">
        <f t="shared" si="88"/>
        <v>888.99999999996203</v>
      </c>
      <c r="J1885" s="3">
        <f>INDEX(PowerArray,MIN(MaximumPowerIndex,ROUND(G1885*100,0)))</f>
        <v>896.33999999995353</v>
      </c>
      <c r="K1885" s="3">
        <f>MIN(J1885-M1885+N1885,'Power Look Up'!$F$4)</f>
        <v>889.08032601567288</v>
      </c>
      <c r="M1885" s="50">
        <f t="array" ref="M1885">_xlfn.SUM(_xlfn.NORM.DIST($S$3:$S$1003,$G1885,$P1885,FALSE)*WindSpeedStep*$T$3:$T$1003)</f>
        <v>901.14862366566047</v>
      </c>
      <c r="N1885" s="50">
        <f t="array" ref="N1885">_xlfn.SUM(_xlfn.NORM.DIST($S$3:$S$1003,$G1885,$Q1885,FALSE)*WindSpeedStep*$T$3:$T$1003)</f>
        <v>893.88894968137981</v>
      </c>
      <c r="P1885" s="42">
        <f t="shared" si="87"/>
        <v>0.80240698599900151</v>
      </c>
      <c r="Q1885" s="42">
        <f t="shared" si="89"/>
        <v>0.67211525239369607</v>
      </c>
    </row>
    <row r="1886" spans="5:17" x14ac:dyDescent="0.2">
      <c r="E1886" s="15">
        <v>41229.791666666664</v>
      </c>
      <c r="F1886" s="21">
        <v>8.1115319279246041</v>
      </c>
      <c r="G1886" s="21">
        <v>8.1558708292618096</v>
      </c>
      <c r="H1886" s="24">
        <v>6.7804701366776424E-2</v>
      </c>
      <c r="I1886" s="3">
        <f t="shared" si="88"/>
        <v>929.36999999995282</v>
      </c>
      <c r="J1886" s="3">
        <f>INDEX(PowerArray,MIN(MaximumPowerIndex,ROUND(G1886*100,0)))</f>
        <v>947.71999999995251</v>
      </c>
      <c r="K1886" s="3">
        <f>MIN(J1886-M1886+N1886,'Power Look Up'!$F$4)</f>
        <v>934.00669879235272</v>
      </c>
      <c r="M1886" s="50">
        <f t="array" ref="M1886">_xlfn.SUM(_xlfn.NORM.DIST($S$3:$S$1003,$G1886,$P1886,FALSE)*WindSpeedStep*$T$3:$T$1003)</f>
        <v>946.33258063101425</v>
      </c>
      <c r="N1886" s="50">
        <f t="array" ref="N1886">_xlfn.SUM(_xlfn.NORM.DIST($S$3:$S$1003,$G1886,$Q1886,FALSE)*WindSpeedStep*$T$3:$T$1003)</f>
        <v>932.61927942341447</v>
      </c>
      <c r="P1886" s="42">
        <f t="shared" si="87"/>
        <v>0.81558708292618098</v>
      </c>
      <c r="Q1886" s="42">
        <f t="shared" si="89"/>
        <v>0.55300638596410023</v>
      </c>
    </row>
    <row r="1887" spans="5:17" x14ac:dyDescent="0.2">
      <c r="E1887" s="15">
        <v>41229.798611111109</v>
      </c>
      <c r="F1887" s="21">
        <v>8.6724050602029106</v>
      </c>
      <c r="G1887" s="21">
        <v>8.7074964351201487</v>
      </c>
      <c r="H1887" s="24">
        <v>5.765413360296865E-2</v>
      </c>
      <c r="I1887" s="3">
        <f t="shared" si="88"/>
        <v>1134.8899999999485</v>
      </c>
      <c r="J1887" s="3">
        <f>INDEX(PowerArray,MIN(MaximumPowerIndex,ROUND(G1887*100,0)))</f>
        <v>1149.5699999999481</v>
      </c>
      <c r="K1887" s="3">
        <f>MIN(J1887-M1887+N1887,'Power Look Up'!$F$4)</f>
        <v>1132.8656284922586</v>
      </c>
      <c r="M1887" s="50">
        <f t="array" ref="M1887">_xlfn.SUM(_xlfn.NORM.DIST($S$3:$S$1003,$G1887,$P1887,FALSE)*WindSpeedStep*$T$3:$T$1003)</f>
        <v>1147.6707017706192</v>
      </c>
      <c r="N1887" s="50">
        <f t="array" ref="N1887">_xlfn.SUM(_xlfn.NORM.DIST($S$3:$S$1003,$G1887,$Q1887,FALSE)*WindSpeedStep*$T$3:$T$1003)</f>
        <v>1130.9663302629297</v>
      </c>
      <c r="P1887" s="42">
        <f t="shared" si="87"/>
        <v>0.87074964351201489</v>
      </c>
      <c r="Q1887" s="42">
        <f t="shared" si="89"/>
        <v>0.50202316281779025</v>
      </c>
    </row>
    <row r="1888" spans="5:17" x14ac:dyDescent="0.2">
      <c r="E1888" s="15">
        <v>41229.805555555555</v>
      </c>
      <c r="F1888" s="21">
        <v>8.6852940878194484</v>
      </c>
      <c r="G1888" s="21">
        <v>8.7330328185074624</v>
      </c>
      <c r="H1888" s="24">
        <v>8.5201490302763735E-2</v>
      </c>
      <c r="I1888" s="3">
        <f t="shared" si="88"/>
        <v>1142.2299999999484</v>
      </c>
      <c r="J1888" s="3">
        <f>INDEX(PowerArray,MIN(MaximumPowerIndex,ROUND(G1888*100,0)))</f>
        <v>1156.909999999948</v>
      </c>
      <c r="K1888" s="3">
        <f>MIN(J1888-M1888+N1888,'Power Look Up'!$F$4)</f>
        <v>1151.31975517042</v>
      </c>
      <c r="M1888" s="50">
        <f t="array" ref="M1888">_xlfn.SUM(_xlfn.NORM.DIST($S$3:$S$1003,$G1888,$P1888,FALSE)*WindSpeedStep*$T$3:$T$1003)</f>
        <v>1157.3696375624097</v>
      </c>
      <c r="N1888" s="50">
        <f t="array" ref="N1888">_xlfn.SUM(_xlfn.NORM.DIST($S$3:$S$1003,$G1888,$Q1888,FALSE)*WindSpeedStep*$T$3:$T$1003)</f>
        <v>1151.7793927328817</v>
      </c>
      <c r="P1888" s="42">
        <f t="shared" si="87"/>
        <v>0.87330328185074624</v>
      </c>
      <c r="Q1888" s="42">
        <f t="shared" si="89"/>
        <v>0.74406741099978102</v>
      </c>
    </row>
    <row r="1889" spans="5:17" x14ac:dyDescent="0.2">
      <c r="E1889" s="15">
        <v>41229.8125</v>
      </c>
      <c r="F1889" s="21">
        <v>8.6249578752238545</v>
      </c>
      <c r="G1889" s="21">
        <v>8.6391992432420377</v>
      </c>
      <c r="H1889" s="24">
        <v>0.10782661358515476</v>
      </c>
      <c r="I1889" s="3">
        <f t="shared" si="88"/>
        <v>1116.5399999999488</v>
      </c>
      <c r="J1889" s="3">
        <f>INDEX(PowerArray,MIN(MaximumPowerIndex,ROUND(G1889*100,0)))</f>
        <v>1123.8799999999487</v>
      </c>
      <c r="K1889" s="3">
        <f>MIN(J1889-M1889+N1889,'Power Look Up'!$F$4)</f>
        <v>1126.959760057428</v>
      </c>
      <c r="M1889" s="50">
        <f t="array" ref="M1889">_xlfn.SUM(_xlfn.NORM.DIST($S$3:$S$1003,$G1889,$P1889,FALSE)*WindSpeedStep*$T$3:$T$1003)</f>
        <v>1121.8556511818028</v>
      </c>
      <c r="N1889" s="50">
        <f t="array" ref="N1889">_xlfn.SUM(_xlfn.NORM.DIST($S$3:$S$1003,$G1889,$Q1889,FALSE)*WindSpeedStep*$T$3:$T$1003)</f>
        <v>1124.9354112392821</v>
      </c>
      <c r="P1889" s="42">
        <f t="shared" si="87"/>
        <v>0.86391992432420384</v>
      </c>
      <c r="Q1889" s="42">
        <f t="shared" si="89"/>
        <v>0.93153559848622058</v>
      </c>
    </row>
    <row r="1890" spans="5:17" x14ac:dyDescent="0.2">
      <c r="E1890" s="15">
        <v>41229.819444444445</v>
      </c>
      <c r="F1890" s="21">
        <v>8.5610828367861167</v>
      </c>
      <c r="G1890" s="21">
        <v>8.5613489900568105</v>
      </c>
      <c r="H1890" s="24">
        <v>8.8773816874467795E-2</v>
      </c>
      <c r="I1890" s="3">
        <f t="shared" si="88"/>
        <v>1094.5199999999493</v>
      </c>
      <c r="J1890" s="3">
        <f>INDEX(PowerArray,MIN(MaximumPowerIndex,ROUND(G1890*100,0)))</f>
        <v>1094.5199999999493</v>
      </c>
      <c r="K1890" s="3">
        <f>MIN(J1890-M1890+N1890,'Power Look Up'!$F$4)</f>
        <v>1089.6521950490032</v>
      </c>
      <c r="M1890" s="50">
        <f t="array" ref="M1890">_xlfn.SUM(_xlfn.NORM.DIST($S$3:$S$1003,$G1890,$P1890,FALSE)*WindSpeedStep*$T$3:$T$1003)</f>
        <v>1092.6807087770405</v>
      </c>
      <c r="N1890" s="50">
        <f t="array" ref="N1890">_xlfn.SUM(_xlfn.NORM.DIST($S$3:$S$1003,$G1890,$Q1890,FALSE)*WindSpeedStep*$T$3:$T$1003)</f>
        <v>1087.8129038260945</v>
      </c>
      <c r="P1890" s="42">
        <f t="shared" si="87"/>
        <v>0.85613489900568107</v>
      </c>
      <c r="Q1890" s="42">
        <f t="shared" si="89"/>
        <v>0.76002362744171315</v>
      </c>
    </row>
    <row r="1891" spans="5:17" x14ac:dyDescent="0.2">
      <c r="E1891" s="15">
        <v>41229.826388888891</v>
      </c>
      <c r="F1891" s="21">
        <v>8.1249954237910238</v>
      </c>
      <c r="G1891" s="21">
        <v>8.1536189434326865</v>
      </c>
      <c r="H1891" s="24">
        <v>9.969236384161112E-2</v>
      </c>
      <c r="I1891" s="3">
        <f t="shared" si="88"/>
        <v>933.03999999995278</v>
      </c>
      <c r="J1891" s="3">
        <f>INDEX(PowerArray,MIN(MaximumPowerIndex,ROUND(G1891*100,0)))</f>
        <v>944.04999999995255</v>
      </c>
      <c r="K1891" s="3">
        <f>MIN(J1891-M1891+N1891,'Power Look Up'!$F$4)</f>
        <v>943.90152920844787</v>
      </c>
      <c r="M1891" s="50">
        <f t="array" ref="M1891">_xlfn.SUM(_xlfn.NORM.DIST($S$3:$S$1003,$G1891,$P1891,FALSE)*WindSpeedStep*$T$3:$T$1003)</f>
        <v>945.55005886272806</v>
      </c>
      <c r="N1891" s="50">
        <f t="array" ref="N1891">_xlfn.SUM(_xlfn.NORM.DIST($S$3:$S$1003,$G1891,$Q1891,FALSE)*WindSpeedStep*$T$3:$T$1003)</f>
        <v>945.40158807122339</v>
      </c>
      <c r="P1891" s="42">
        <f t="shared" si="87"/>
        <v>0.81536189434326867</v>
      </c>
      <c r="Q1891" s="42">
        <f t="shared" si="89"/>
        <v>0.81285354633454421</v>
      </c>
    </row>
    <row r="1892" spans="5:17" x14ac:dyDescent="0.2">
      <c r="E1892" s="15">
        <v>41229.833333333336</v>
      </c>
      <c r="F1892" s="21">
        <v>8.0210659984622961</v>
      </c>
      <c r="G1892" s="21">
        <v>8.0592137388708309</v>
      </c>
      <c r="H1892" s="24">
        <v>8.3530044526306663E-2</v>
      </c>
      <c r="I1892" s="3">
        <f t="shared" si="88"/>
        <v>896.33999999995353</v>
      </c>
      <c r="J1892" s="3">
        <f>INDEX(PowerArray,MIN(MaximumPowerIndex,ROUND(G1892*100,0)))</f>
        <v>911.01999999995326</v>
      </c>
      <c r="K1892" s="3">
        <f>MIN(J1892-M1892+N1892,'Power Look Up'!$F$4)</f>
        <v>903.60537842716155</v>
      </c>
      <c r="M1892" s="50">
        <f t="array" ref="M1892">_xlfn.SUM(_xlfn.NORM.DIST($S$3:$S$1003,$G1892,$P1892,FALSE)*WindSpeedStep*$T$3:$T$1003)</f>
        <v>913.0728306458692</v>
      </c>
      <c r="N1892" s="50">
        <f t="array" ref="N1892">_xlfn.SUM(_xlfn.NORM.DIST($S$3:$S$1003,$G1892,$Q1892,FALSE)*WindSpeedStep*$T$3:$T$1003)</f>
        <v>905.6582090730775</v>
      </c>
      <c r="P1892" s="42">
        <f t="shared" si="87"/>
        <v>0.80592137388708318</v>
      </c>
      <c r="Q1892" s="42">
        <f t="shared" si="89"/>
        <v>0.67318648245490287</v>
      </c>
    </row>
    <row r="1893" spans="5:17" x14ac:dyDescent="0.2">
      <c r="E1893" s="15">
        <v>41229.840277777781</v>
      </c>
      <c r="F1893" s="21">
        <v>7.4226874747114833</v>
      </c>
      <c r="G1893" s="21">
        <v>7.4649467697703082</v>
      </c>
      <c r="H1893" s="24">
        <v>8.891658206661246E-2</v>
      </c>
      <c r="I1893" s="3">
        <f t="shared" si="88"/>
        <v>714.41999999996574</v>
      </c>
      <c r="J1893" s="3">
        <f>INDEX(PowerArray,MIN(MaximumPowerIndex,ROUND(G1893*100,0)))</f>
        <v>726.45999999996548</v>
      </c>
      <c r="K1893" s="3">
        <f>MIN(J1893-M1893+N1893,'Power Look Up'!$F$4)</f>
        <v>722.1908699434382</v>
      </c>
      <c r="M1893" s="50">
        <f t="array" ref="M1893">_xlfn.SUM(_xlfn.NORM.DIST($S$3:$S$1003,$G1893,$P1893,FALSE)*WindSpeedStep*$T$3:$T$1003)</f>
        <v>723.92261281395076</v>
      </c>
      <c r="N1893" s="50">
        <f t="array" ref="N1893">_xlfn.SUM(_xlfn.NORM.DIST($S$3:$S$1003,$G1893,$Q1893,FALSE)*WindSpeedStep*$T$3:$T$1003)</f>
        <v>719.65348275742349</v>
      </c>
      <c r="P1893" s="42">
        <f t="shared" si="87"/>
        <v>0.74649467697703087</v>
      </c>
      <c r="Q1893" s="42">
        <f t="shared" si="89"/>
        <v>0.66375755207717524</v>
      </c>
    </row>
    <row r="1894" spans="5:17" x14ac:dyDescent="0.2">
      <c r="E1894" s="15">
        <v>41229.847222222219</v>
      </c>
      <c r="F1894" s="21">
        <v>7.8446015021182722</v>
      </c>
      <c r="G1894" s="21">
        <v>7.8702859831636172</v>
      </c>
      <c r="H1894" s="24">
        <v>7.5210958751783977E-2</v>
      </c>
      <c r="I1894" s="3">
        <f t="shared" si="88"/>
        <v>840.83999999996308</v>
      </c>
      <c r="J1894" s="3">
        <f>INDEX(PowerArray,MIN(MaximumPowerIndex,ROUND(G1894*100,0)))</f>
        <v>849.86999999996283</v>
      </c>
      <c r="K1894" s="3">
        <f>MIN(J1894-M1894+N1894,'Power Look Up'!$F$4)</f>
        <v>839.73561125542358</v>
      </c>
      <c r="M1894" s="50">
        <f t="array" ref="M1894">_xlfn.SUM(_xlfn.NORM.DIST($S$3:$S$1003,$G1894,$P1894,FALSE)*WindSpeedStep*$T$3:$T$1003)</f>
        <v>850.05134370190422</v>
      </c>
      <c r="N1894" s="50">
        <f t="array" ref="N1894">_xlfn.SUM(_xlfn.NORM.DIST($S$3:$S$1003,$G1894,$Q1894,FALSE)*WindSpeedStep*$T$3:$T$1003)</f>
        <v>839.91695495736496</v>
      </c>
      <c r="P1894" s="42">
        <f t="shared" si="87"/>
        <v>0.78702859831636174</v>
      </c>
      <c r="Q1894" s="42">
        <f t="shared" si="89"/>
        <v>0.59193175444446244</v>
      </c>
    </row>
    <row r="1895" spans="5:17" x14ac:dyDescent="0.2">
      <c r="E1895" s="15">
        <v>41229.854166666664</v>
      </c>
      <c r="F1895" s="21">
        <v>8.1741675653198271</v>
      </c>
      <c r="G1895" s="21">
        <v>8.2447623132443173</v>
      </c>
      <c r="H1895" s="24">
        <v>8.0742166676415136E-2</v>
      </c>
      <c r="I1895" s="3">
        <f t="shared" si="88"/>
        <v>951.38999999995235</v>
      </c>
      <c r="J1895" s="3">
        <f>INDEX(PowerArray,MIN(MaximumPowerIndex,ROUND(G1895*100,0)))</f>
        <v>977.07999999995184</v>
      </c>
      <c r="K1895" s="3">
        <f>MIN(J1895-M1895+N1895,'Power Look Up'!$F$4)</f>
        <v>968.26719652328654</v>
      </c>
      <c r="M1895" s="50">
        <f t="array" ref="M1895">_xlfn.SUM(_xlfn.NORM.DIST($S$3:$S$1003,$G1895,$P1895,FALSE)*WindSpeedStep*$T$3:$T$1003)</f>
        <v>977.5065916998052</v>
      </c>
      <c r="N1895" s="50">
        <f t="array" ref="N1895">_xlfn.SUM(_xlfn.NORM.DIST($S$3:$S$1003,$G1895,$Q1895,FALSE)*WindSpeedStep*$T$3:$T$1003)</f>
        <v>968.6937882231399</v>
      </c>
      <c r="P1895" s="42">
        <f t="shared" si="87"/>
        <v>0.82447623132443182</v>
      </c>
      <c r="Q1895" s="42">
        <f t="shared" si="89"/>
        <v>0.66569997290339866</v>
      </c>
    </row>
    <row r="1896" spans="5:17" x14ac:dyDescent="0.2">
      <c r="E1896" s="15">
        <v>41229.861111111109</v>
      </c>
      <c r="F1896" s="21">
        <v>7.6200628292781092</v>
      </c>
      <c r="G1896" s="21">
        <v>7.5963950363862542</v>
      </c>
      <c r="H1896" s="24">
        <v>6.9553232286171301E-2</v>
      </c>
      <c r="I1896" s="3">
        <f t="shared" si="88"/>
        <v>774.61999999996442</v>
      </c>
      <c r="J1896" s="3">
        <f>INDEX(PowerArray,MIN(MaximumPowerIndex,ROUND(G1896*100,0)))</f>
        <v>768.59999999996467</v>
      </c>
      <c r="K1896" s="3">
        <f>MIN(J1896-M1896+N1896,'Power Look Up'!$F$4)</f>
        <v>757.64753570565256</v>
      </c>
      <c r="M1896" s="50">
        <f t="array" ref="M1896">_xlfn.SUM(_xlfn.NORM.DIST($S$3:$S$1003,$G1896,$P1896,FALSE)*WindSpeedStep*$T$3:$T$1003)</f>
        <v>763.46621167801948</v>
      </c>
      <c r="N1896" s="50">
        <f t="array" ref="N1896">_xlfn.SUM(_xlfn.NORM.DIST($S$3:$S$1003,$G1896,$Q1896,FALSE)*WindSpeedStep*$T$3:$T$1003)</f>
        <v>752.51374738370737</v>
      </c>
      <c r="P1896" s="42">
        <f t="shared" si="87"/>
        <v>0.75963950363862542</v>
      </c>
      <c r="Q1896" s="42">
        <f t="shared" si="89"/>
        <v>0.52835382850329182</v>
      </c>
    </row>
    <row r="1897" spans="5:17" x14ac:dyDescent="0.2">
      <c r="E1897" s="15">
        <v>41229.868055555555</v>
      </c>
      <c r="F1897" s="21">
        <v>7.7557485680105307</v>
      </c>
      <c r="G1897" s="21">
        <v>7.7673520091581336</v>
      </c>
      <c r="H1897" s="24">
        <v>6.8336408194825379E-2</v>
      </c>
      <c r="I1897" s="3">
        <f t="shared" si="88"/>
        <v>816.75999999996361</v>
      </c>
      <c r="J1897" s="3">
        <f>INDEX(PowerArray,MIN(MaximumPowerIndex,ROUND(G1897*100,0)))</f>
        <v>819.76999999996349</v>
      </c>
      <c r="K1897" s="3">
        <f>MIN(J1897-M1897+N1897,'Power Look Up'!$F$4)</f>
        <v>807.77753542035032</v>
      </c>
      <c r="M1897" s="50">
        <f t="array" ref="M1897">_xlfn.SUM(_xlfn.NORM.DIST($S$3:$S$1003,$G1897,$P1897,FALSE)*WindSpeedStep*$T$3:$T$1003)</f>
        <v>816.84471292003423</v>
      </c>
      <c r="N1897" s="50">
        <f t="array" ref="N1897">_xlfn.SUM(_xlfn.NORM.DIST($S$3:$S$1003,$G1897,$Q1897,FALSE)*WindSpeedStep*$T$3:$T$1003)</f>
        <v>804.85224834042106</v>
      </c>
      <c r="P1897" s="42">
        <f t="shared" si="87"/>
        <v>0.77673520091581338</v>
      </c>
      <c r="Q1897" s="42">
        <f t="shared" si="89"/>
        <v>0.53079293749072731</v>
      </c>
    </row>
    <row r="1898" spans="5:17" x14ac:dyDescent="0.2">
      <c r="E1898" s="15">
        <v>41229.875</v>
      </c>
      <c r="F1898" s="21">
        <v>7.8276703826733431</v>
      </c>
      <c r="G1898" s="21">
        <v>7.8928104725719912</v>
      </c>
      <c r="H1898" s="24">
        <v>6.3875965077267047E-2</v>
      </c>
      <c r="I1898" s="3">
        <f t="shared" si="88"/>
        <v>837.82999999996309</v>
      </c>
      <c r="J1898" s="3">
        <f>INDEX(PowerArray,MIN(MaximumPowerIndex,ROUND(G1898*100,0)))</f>
        <v>855.88999999996281</v>
      </c>
      <c r="K1898" s="3">
        <f>MIN(J1898-M1898+N1898,'Power Look Up'!$F$4)</f>
        <v>841.99380802221617</v>
      </c>
      <c r="M1898" s="50">
        <f t="array" ref="M1898">_xlfn.SUM(_xlfn.NORM.DIST($S$3:$S$1003,$G1898,$P1898,FALSE)*WindSpeedStep*$T$3:$T$1003)</f>
        <v>857.42456569947183</v>
      </c>
      <c r="N1898" s="50">
        <f t="array" ref="N1898">_xlfn.SUM(_xlfn.NORM.DIST($S$3:$S$1003,$G1898,$Q1898,FALSE)*WindSpeedStep*$T$3:$T$1003)</f>
        <v>843.52837372172519</v>
      </c>
      <c r="P1898" s="42">
        <f t="shared" si="87"/>
        <v>0.78928104725719916</v>
      </c>
      <c r="Q1898" s="42">
        <f t="shared" si="89"/>
        <v>0.5041608861074961</v>
      </c>
    </row>
    <row r="1899" spans="5:17" x14ac:dyDescent="0.2">
      <c r="E1899" s="15">
        <v>41229.881944444445</v>
      </c>
      <c r="F1899" s="21">
        <v>8.2458193888153275</v>
      </c>
      <c r="G1899" s="21">
        <v>8.2960589834198224</v>
      </c>
      <c r="H1899" s="24">
        <v>8.9742445851256444E-2</v>
      </c>
      <c r="I1899" s="3">
        <f t="shared" si="88"/>
        <v>980.7499999999518</v>
      </c>
      <c r="J1899" s="3">
        <f>INDEX(PowerArray,MIN(MaximumPowerIndex,ROUND(G1899*100,0)))</f>
        <v>999.09999999995136</v>
      </c>
      <c r="K1899" s="3">
        <f>MIN(J1899-M1899+N1899,'Power Look Up'!$F$4)</f>
        <v>994.28028522266106</v>
      </c>
      <c r="M1899" s="50">
        <f t="array" ref="M1899">_xlfn.SUM(_xlfn.NORM.DIST($S$3:$S$1003,$G1899,$P1899,FALSE)*WindSpeedStep*$T$3:$T$1003)</f>
        <v>995.74303763694911</v>
      </c>
      <c r="N1899" s="50">
        <f t="array" ref="N1899">_xlfn.SUM(_xlfn.NORM.DIST($S$3:$S$1003,$G1899,$Q1899,FALSE)*WindSpeedStep*$T$3:$T$1003)</f>
        <v>990.92332285965881</v>
      </c>
      <c r="P1899" s="42">
        <f t="shared" si="87"/>
        <v>0.82960589834198228</v>
      </c>
      <c r="Q1899" s="42">
        <f t="shared" si="89"/>
        <v>0.74450862409838303</v>
      </c>
    </row>
    <row r="1900" spans="5:17" x14ac:dyDescent="0.2">
      <c r="E1900" s="15">
        <v>41229.888888888891</v>
      </c>
      <c r="F1900" s="21">
        <v>8.6194039797303059</v>
      </c>
      <c r="G1900" s="21">
        <v>8.6607577527657718</v>
      </c>
      <c r="H1900" s="24">
        <v>7.1930727630125452E-2</v>
      </c>
      <c r="I1900" s="3">
        <f t="shared" si="88"/>
        <v>1116.5399999999488</v>
      </c>
      <c r="J1900" s="3">
        <f>INDEX(PowerArray,MIN(MaximumPowerIndex,ROUND(G1900*100,0)))</f>
        <v>1131.2199999999486</v>
      </c>
      <c r="K1900" s="3">
        <f>MIN(J1900-M1900+N1900,'Power Look Up'!$F$4)</f>
        <v>1119.738493028339</v>
      </c>
      <c r="M1900" s="50">
        <f t="array" ref="M1900">_xlfn.SUM(_xlfn.NORM.DIST($S$3:$S$1003,$G1900,$P1900,FALSE)*WindSpeedStep*$T$3:$T$1003)</f>
        <v>1129.9836022345282</v>
      </c>
      <c r="N1900" s="50">
        <f t="array" ref="N1900">_xlfn.SUM(_xlfn.NORM.DIST($S$3:$S$1003,$G1900,$Q1900,FALSE)*WindSpeedStep*$T$3:$T$1003)</f>
        <v>1118.5020952629186</v>
      </c>
      <c r="P1900" s="42">
        <f t="shared" si="87"/>
        <v>0.8660757752765772</v>
      </c>
      <c r="Q1900" s="42">
        <f t="shared" si="89"/>
        <v>0.62297460698469209</v>
      </c>
    </row>
    <row r="1901" spans="5:17" x14ac:dyDescent="0.2">
      <c r="E1901" s="15">
        <v>41229.895833333336</v>
      </c>
      <c r="F1901" s="21">
        <v>7.9699860610916877</v>
      </c>
      <c r="G1901" s="21">
        <v>8.0751640723277891</v>
      </c>
      <c r="H1901" s="24">
        <v>9.5357757739403012E-2</v>
      </c>
      <c r="I1901" s="3">
        <f t="shared" si="88"/>
        <v>879.96999999996228</v>
      </c>
      <c r="J1901" s="3">
        <f>INDEX(PowerArray,MIN(MaximumPowerIndex,ROUND(G1901*100,0)))</f>
        <v>918.35999999995306</v>
      </c>
      <c r="K1901" s="3">
        <f>MIN(J1901-M1901+N1901,'Power Look Up'!$F$4)</f>
        <v>916.16346590969977</v>
      </c>
      <c r="M1901" s="50">
        <f t="array" ref="M1901">_xlfn.SUM(_xlfn.NORM.DIST($S$3:$S$1003,$G1901,$P1901,FALSE)*WindSpeedStep*$T$3:$T$1003)</f>
        <v>918.51465297314269</v>
      </c>
      <c r="N1901" s="50">
        <f t="array" ref="N1901">_xlfn.SUM(_xlfn.NORM.DIST($S$3:$S$1003,$G1901,$Q1901,FALSE)*WindSpeedStep*$T$3:$T$1003)</f>
        <v>916.31811888288939</v>
      </c>
      <c r="P1901" s="42">
        <f t="shared" si="87"/>
        <v>0.80751640723277895</v>
      </c>
      <c r="Q1901" s="42">
        <f t="shared" si="89"/>
        <v>0.77002953931496443</v>
      </c>
    </row>
    <row r="1902" spans="5:17" x14ac:dyDescent="0.2">
      <c r="E1902" s="15">
        <v>41229.902777777781</v>
      </c>
      <c r="F1902" s="21">
        <v>8.0415365110463668</v>
      </c>
      <c r="G1902" s="21">
        <v>8.0752020414247152</v>
      </c>
      <c r="H1902" s="24">
        <v>0.10694473609846193</v>
      </c>
      <c r="I1902" s="3">
        <f t="shared" si="88"/>
        <v>903.67999999995345</v>
      </c>
      <c r="J1902" s="3">
        <f>INDEX(PowerArray,MIN(MaximumPowerIndex,ROUND(G1902*100,0)))</f>
        <v>918.35999999995306</v>
      </c>
      <c r="K1902" s="3">
        <f>MIN(J1902-M1902+N1902,'Power Look Up'!$F$4)</f>
        <v>921.7618654540197</v>
      </c>
      <c r="M1902" s="50">
        <f t="array" ref="M1902">_xlfn.SUM(_xlfn.NORM.DIST($S$3:$S$1003,$G1902,$P1902,FALSE)*WindSpeedStep*$T$3:$T$1003)</f>
        <v>918.5276291969102</v>
      </c>
      <c r="N1902" s="50">
        <f t="array" ref="N1902">_xlfn.SUM(_xlfn.NORM.DIST($S$3:$S$1003,$G1902,$Q1902,FALSE)*WindSpeedStep*$T$3:$T$1003)</f>
        <v>921.92949465097684</v>
      </c>
      <c r="P1902" s="42">
        <f t="shared" si="87"/>
        <v>0.80752020414247161</v>
      </c>
      <c r="Q1902" s="42">
        <f t="shared" si="89"/>
        <v>0.86360035126192725</v>
      </c>
    </row>
    <row r="1903" spans="5:17" x14ac:dyDescent="0.2">
      <c r="E1903" s="15">
        <v>41229.909722222219</v>
      </c>
      <c r="F1903" s="21">
        <v>8.8592757956082817</v>
      </c>
      <c r="G1903" s="21">
        <v>8.8673961969584738</v>
      </c>
      <c r="H1903" s="24">
        <v>0.10836100175094346</v>
      </c>
      <c r="I1903" s="3">
        <f t="shared" si="88"/>
        <v>1204.6199999999469</v>
      </c>
      <c r="J1903" s="3">
        <f>INDEX(PowerArray,MIN(MaximumPowerIndex,ROUND(G1903*100,0)))</f>
        <v>1208.289999999947</v>
      </c>
      <c r="K1903" s="3">
        <f>MIN(J1903-M1903+N1903,'Power Look Up'!$F$4)</f>
        <v>1210.4892241832129</v>
      </c>
      <c r="M1903" s="50">
        <f t="array" ref="M1903">_xlfn.SUM(_xlfn.NORM.DIST($S$3:$S$1003,$G1903,$P1903,FALSE)*WindSpeedStep*$T$3:$T$1003)</f>
        <v>1208.7385317752796</v>
      </c>
      <c r="N1903" s="50">
        <f t="array" ref="N1903">_xlfn.SUM(_xlfn.NORM.DIST($S$3:$S$1003,$G1903,$Q1903,FALSE)*WindSpeedStep*$T$3:$T$1003)</f>
        <v>1210.9377559585455</v>
      </c>
      <c r="P1903" s="42">
        <f t="shared" si="87"/>
        <v>0.88673961969584747</v>
      </c>
      <c r="Q1903" s="42">
        <f t="shared" si="89"/>
        <v>0.96087993482492651</v>
      </c>
    </row>
    <row r="1904" spans="5:17" x14ac:dyDescent="0.2">
      <c r="E1904" s="15">
        <v>41229.916666666664</v>
      </c>
      <c r="F1904" s="21">
        <v>8.8074257377195604</v>
      </c>
      <c r="G1904" s="21">
        <v>8.8137758886884718</v>
      </c>
      <c r="H1904" s="24">
        <v>0.10445730993335728</v>
      </c>
      <c r="I1904" s="3">
        <f t="shared" si="88"/>
        <v>1186.2699999999475</v>
      </c>
      <c r="J1904" s="3">
        <f>INDEX(PowerArray,MIN(MaximumPowerIndex,ROUND(G1904*100,0)))</f>
        <v>1186.2699999999475</v>
      </c>
      <c r="K1904" s="3">
        <f>MIN(J1904-M1904+N1904,'Power Look Up'!$F$4)</f>
        <v>1187.6379742678764</v>
      </c>
      <c r="M1904" s="50">
        <f t="array" ref="M1904">_xlfn.SUM(_xlfn.NORM.DIST($S$3:$S$1003,$G1904,$P1904,FALSE)*WindSpeedStep*$T$3:$T$1003)</f>
        <v>1188.1790642899778</v>
      </c>
      <c r="N1904" s="50">
        <f t="array" ref="N1904">_xlfn.SUM(_xlfn.NORM.DIST($S$3:$S$1003,$G1904,$Q1904,FALSE)*WindSpeedStep*$T$3:$T$1003)</f>
        <v>1189.5470385579067</v>
      </c>
      <c r="P1904" s="42">
        <f t="shared" si="87"/>
        <v>0.88137758886884721</v>
      </c>
      <c r="Q1904" s="42">
        <f t="shared" si="89"/>
        <v>0.92066331968788317</v>
      </c>
    </row>
    <row r="1905" spans="5:17" x14ac:dyDescent="0.2">
      <c r="E1905" s="15">
        <v>41229.923611111109</v>
      </c>
      <c r="F1905" s="21">
        <v>9.6589554421341752</v>
      </c>
      <c r="G1905" s="21">
        <v>9.6771538272997795</v>
      </c>
      <c r="H1905" s="24">
        <v>8.1789382375020786E-2</v>
      </c>
      <c r="I1905" s="3">
        <f t="shared" si="88"/>
        <v>1507.4599999999384</v>
      </c>
      <c r="J1905" s="3">
        <f>INDEX(PowerArray,MIN(MaximumPowerIndex,ROUND(G1905*100,0)))</f>
        <v>1515.0799999999383</v>
      </c>
      <c r="K1905" s="3">
        <f>MIN(J1905-M1905+N1905,'Power Look Up'!$F$4)</f>
        <v>1525.0072274071408</v>
      </c>
      <c r="M1905" s="50">
        <f t="array" ref="M1905">_xlfn.SUM(_xlfn.NORM.DIST($S$3:$S$1003,$G1905,$P1905,FALSE)*WindSpeedStep*$T$3:$T$1003)</f>
        <v>1514.7144239252004</v>
      </c>
      <c r="N1905" s="50">
        <f t="array" ref="N1905">_xlfn.SUM(_xlfn.NORM.DIST($S$3:$S$1003,$G1905,$Q1905,FALSE)*WindSpeedStep*$T$3:$T$1003)</f>
        <v>1524.6416513324029</v>
      </c>
      <c r="P1905" s="42">
        <f t="shared" si="87"/>
        <v>0.96771538272997804</v>
      </c>
      <c r="Q1905" s="42">
        <f t="shared" si="89"/>
        <v>0.79148843468291752</v>
      </c>
    </row>
    <row r="1906" spans="5:17" x14ac:dyDescent="0.2">
      <c r="E1906" s="15">
        <v>41229.930555555555</v>
      </c>
      <c r="F1906" s="21">
        <v>9.9117568425508935</v>
      </c>
      <c r="G1906" s="21">
        <v>9.9244598858188802</v>
      </c>
      <c r="H1906" s="24">
        <v>7.7685521571151911E-2</v>
      </c>
      <c r="I1906" s="3">
        <f t="shared" si="88"/>
        <v>1602.7099999999364</v>
      </c>
      <c r="J1906" s="3">
        <f>INDEX(PowerArray,MIN(MaximumPowerIndex,ROUND(G1906*100,0)))</f>
        <v>1606.5199999999363</v>
      </c>
      <c r="K1906" s="3">
        <f>MIN(J1906-M1906+N1906,'Power Look Up'!$F$4)</f>
        <v>1626.4041193396743</v>
      </c>
      <c r="M1906" s="50">
        <f t="array" ref="M1906">_xlfn.SUM(_xlfn.NORM.DIST($S$3:$S$1003,$G1906,$P1906,FALSE)*WindSpeedStep*$T$3:$T$1003)</f>
        <v>1599.6325919236795</v>
      </c>
      <c r="N1906" s="50">
        <f t="array" ref="N1906">_xlfn.SUM(_xlfn.NORM.DIST($S$3:$S$1003,$G1906,$Q1906,FALSE)*WindSpeedStep*$T$3:$T$1003)</f>
        <v>1619.5167112634174</v>
      </c>
      <c r="P1906" s="42">
        <f t="shared" si="87"/>
        <v>0.99244598858188804</v>
      </c>
      <c r="Q1906" s="42">
        <f t="shared" si="89"/>
        <v>0.77098684254181449</v>
      </c>
    </row>
    <row r="1907" spans="5:17" x14ac:dyDescent="0.2">
      <c r="E1907" s="15">
        <v>41229.9375</v>
      </c>
      <c r="F1907" s="21">
        <v>9.2139431889055565</v>
      </c>
      <c r="G1907" s="21">
        <v>9.2159722555852319</v>
      </c>
      <c r="H1907" s="24">
        <v>9.9848672944691644E-2</v>
      </c>
      <c r="I1907" s="3">
        <f t="shared" si="88"/>
        <v>1336.009999999942</v>
      </c>
      <c r="J1907" s="3">
        <f>INDEX(PowerArray,MIN(MaximumPowerIndex,ROUND(G1907*100,0)))</f>
        <v>1339.819999999942</v>
      </c>
      <c r="K1907" s="3">
        <f>MIN(J1907-M1907+N1907,'Power Look Up'!$F$4)</f>
        <v>1339.8236389557678</v>
      </c>
      <c r="M1907" s="50">
        <f t="array" ref="M1907">_xlfn.SUM(_xlfn.NORM.DIST($S$3:$S$1003,$G1907,$P1907,FALSE)*WindSpeedStep*$T$3:$T$1003)</f>
        <v>1342.9735257485527</v>
      </c>
      <c r="N1907" s="50">
        <f t="array" ref="N1907">_xlfn.SUM(_xlfn.NORM.DIST($S$3:$S$1003,$G1907,$Q1907,FALSE)*WindSpeedStep*$T$3:$T$1003)</f>
        <v>1342.9771647043785</v>
      </c>
      <c r="P1907" s="42">
        <f t="shared" si="87"/>
        <v>0.92159722555852319</v>
      </c>
      <c r="Q1907" s="42">
        <f t="shared" si="89"/>
        <v>0.92020259961528195</v>
      </c>
    </row>
    <row r="1908" spans="5:17" x14ac:dyDescent="0.2">
      <c r="E1908" s="15">
        <v>41229.944444444445</v>
      </c>
      <c r="F1908" s="21">
        <v>9.063630006026278</v>
      </c>
      <c r="G1908" s="21">
        <v>9.1125419459561705</v>
      </c>
      <c r="H1908" s="24">
        <v>0.10150458474014332</v>
      </c>
      <c r="I1908" s="3">
        <f t="shared" si="88"/>
        <v>1278.8599999999433</v>
      </c>
      <c r="J1908" s="3">
        <f>INDEX(PowerArray,MIN(MaximumPowerIndex,ROUND(G1908*100,0)))</f>
        <v>1297.909999999943</v>
      </c>
      <c r="K1908" s="3">
        <f>MIN(J1908-M1908+N1908,'Power Look Up'!$F$4)</f>
        <v>1298.0252677026708</v>
      </c>
      <c r="M1908" s="50">
        <f t="array" ref="M1908">_xlfn.SUM(_xlfn.NORM.DIST($S$3:$S$1003,$G1908,$P1908,FALSE)*WindSpeedStep*$T$3:$T$1003)</f>
        <v>1303.2010120581317</v>
      </c>
      <c r="N1908" s="50">
        <f t="array" ref="N1908">_xlfn.SUM(_xlfn.NORM.DIST($S$3:$S$1003,$G1908,$Q1908,FALSE)*WindSpeedStep*$T$3:$T$1003)</f>
        <v>1303.3162797608595</v>
      </c>
      <c r="P1908" s="42">
        <f t="shared" si="87"/>
        <v>0.91125419459561707</v>
      </c>
      <c r="Q1908" s="42">
        <f t="shared" si="89"/>
        <v>0.92496478615141864</v>
      </c>
    </row>
    <row r="1909" spans="5:17" x14ac:dyDescent="0.2">
      <c r="E1909" s="15">
        <v>41229.951388888891</v>
      </c>
      <c r="F1909" s="21">
        <v>9.2425477591170537</v>
      </c>
      <c r="G1909" s="21">
        <v>9.2893496697161559</v>
      </c>
      <c r="H1909" s="24">
        <v>9.8457700594769007E-2</v>
      </c>
      <c r="I1909" s="3">
        <f t="shared" si="88"/>
        <v>1347.4399999999418</v>
      </c>
      <c r="J1909" s="3">
        <f>INDEX(PowerArray,MIN(MaximumPowerIndex,ROUND(G1909*100,0)))</f>
        <v>1366.4899999999416</v>
      </c>
      <c r="K1909" s="3">
        <f>MIN(J1909-M1909+N1909,'Power Look Up'!$F$4)</f>
        <v>1366.6460872642181</v>
      </c>
      <c r="M1909" s="50">
        <f t="array" ref="M1909">_xlfn.SUM(_xlfn.NORM.DIST($S$3:$S$1003,$G1909,$P1909,FALSE)*WindSpeedStep*$T$3:$T$1003)</f>
        <v>1371.0335105632587</v>
      </c>
      <c r="N1909" s="50">
        <f t="array" ref="N1909">_xlfn.SUM(_xlfn.NORM.DIST($S$3:$S$1003,$G1909,$Q1909,FALSE)*WindSpeedStep*$T$3:$T$1003)</f>
        <v>1371.1895978275352</v>
      </c>
      <c r="P1909" s="42">
        <f t="shared" si="87"/>
        <v>0.92893496697161559</v>
      </c>
      <c r="Q1909" s="42">
        <f t="shared" si="89"/>
        <v>0.91460800850102963</v>
      </c>
    </row>
    <row r="1910" spans="5:17" x14ac:dyDescent="0.2">
      <c r="E1910" s="15">
        <v>41229.958333333336</v>
      </c>
      <c r="F1910" s="21">
        <v>8.4931835361098624</v>
      </c>
      <c r="G1910" s="21">
        <v>8.5623178550190637</v>
      </c>
      <c r="H1910" s="24">
        <v>0.13069304287146183</v>
      </c>
      <c r="I1910" s="3">
        <f t="shared" si="88"/>
        <v>1068.8299999999499</v>
      </c>
      <c r="J1910" s="3">
        <f>INDEX(PowerArray,MIN(MaximumPowerIndex,ROUND(G1910*100,0)))</f>
        <v>1094.5199999999493</v>
      </c>
      <c r="K1910" s="3">
        <f>MIN(J1910-M1910+N1910,'Power Look Up'!$F$4)</f>
        <v>1106.6965019039642</v>
      </c>
      <c r="M1910" s="50">
        <f t="array" ref="M1910">_xlfn.SUM(_xlfn.NORM.DIST($S$3:$S$1003,$G1910,$P1910,FALSE)*WindSpeedStep*$T$3:$T$1003)</f>
        <v>1093.0420020540664</v>
      </c>
      <c r="N1910" s="50">
        <f t="array" ref="N1910">_xlfn.SUM(_xlfn.NORM.DIST($S$3:$S$1003,$G1910,$Q1910,FALSE)*WindSpeedStep*$T$3:$T$1003)</f>
        <v>1105.2185039580813</v>
      </c>
      <c r="P1910" s="42">
        <f t="shared" si="87"/>
        <v>0.85623178550190637</v>
      </c>
      <c r="Q1910" s="42">
        <f t="shared" si="89"/>
        <v>1.1190353745050896</v>
      </c>
    </row>
    <row r="1911" spans="5:17" x14ac:dyDescent="0.2">
      <c r="E1911" s="15">
        <v>41229.965277777781</v>
      </c>
      <c r="F1911" s="21">
        <v>9.4731316180944329</v>
      </c>
      <c r="G1911" s="21">
        <v>9.476849079381477</v>
      </c>
      <c r="H1911" s="24">
        <v>8.9727455953048568E-2</v>
      </c>
      <c r="I1911" s="3">
        <f t="shared" si="88"/>
        <v>1435.0699999999401</v>
      </c>
      <c r="J1911" s="3">
        <f>INDEX(PowerArray,MIN(MaximumPowerIndex,ROUND(G1911*100,0)))</f>
        <v>1438.8799999999399</v>
      </c>
      <c r="K1911" s="3">
        <f>MIN(J1911-M1911+N1911,'Power Look Up'!$F$4)</f>
        <v>1441.9660295824435</v>
      </c>
      <c r="M1911" s="50">
        <f t="array" ref="M1911">_xlfn.SUM(_xlfn.NORM.DIST($S$3:$S$1003,$G1911,$P1911,FALSE)*WindSpeedStep*$T$3:$T$1003)</f>
        <v>1441.7118132122605</v>
      </c>
      <c r="N1911" s="50">
        <f t="array" ref="N1911">_xlfn.SUM(_xlfn.NORM.DIST($S$3:$S$1003,$G1911,$Q1911,FALSE)*WindSpeedStep*$T$3:$T$1003)</f>
        <v>1444.7978427947642</v>
      </c>
      <c r="P1911" s="42">
        <f t="shared" si="87"/>
        <v>0.94768490793814775</v>
      </c>
      <c r="Q1911" s="42">
        <f t="shared" si="89"/>
        <v>0.85033355834389035</v>
      </c>
    </row>
    <row r="1912" spans="5:17" x14ac:dyDescent="0.2">
      <c r="E1912" s="15">
        <v>41229.972222222219</v>
      </c>
      <c r="F1912" s="21">
        <v>9.638058389876841</v>
      </c>
      <c r="G1912" s="21">
        <v>9.6633934219467239</v>
      </c>
      <c r="H1912" s="24">
        <v>8.4041823283698802E-2</v>
      </c>
      <c r="I1912" s="3">
        <f t="shared" si="88"/>
        <v>1499.8399999999388</v>
      </c>
      <c r="J1912" s="3">
        <f>INDEX(PowerArray,MIN(MaximumPowerIndex,ROUND(G1912*100,0)))</f>
        <v>1507.4599999999384</v>
      </c>
      <c r="K1912" s="3">
        <f>MIN(J1912-M1912+N1912,'Power Look Up'!$F$4)</f>
        <v>1515.9878679888166</v>
      </c>
      <c r="M1912" s="50">
        <f t="array" ref="M1912">_xlfn.SUM(_xlfn.NORM.DIST($S$3:$S$1003,$G1912,$P1912,FALSE)*WindSpeedStep*$T$3:$T$1003)</f>
        <v>1509.8051851790131</v>
      </c>
      <c r="N1912" s="50">
        <f t="array" ref="N1912">_xlfn.SUM(_xlfn.NORM.DIST($S$3:$S$1003,$G1912,$Q1912,FALSE)*WindSpeedStep*$T$3:$T$1003)</f>
        <v>1518.3330531678912</v>
      </c>
      <c r="P1912" s="42">
        <f t="shared" si="87"/>
        <v>0.96633934219467243</v>
      </c>
      <c r="Q1912" s="42">
        <f t="shared" si="89"/>
        <v>0.81212920228810404</v>
      </c>
    </row>
    <row r="1913" spans="5:17" x14ac:dyDescent="0.2">
      <c r="E1913" s="15">
        <v>41229.979166666664</v>
      </c>
      <c r="F1913" s="21">
        <v>10.322315028987688</v>
      </c>
      <c r="G1913" s="21">
        <v>10.341366250289495</v>
      </c>
      <c r="H1913" s="24">
        <v>6.0064045542001204E-2</v>
      </c>
      <c r="I1913" s="3">
        <f t="shared" si="88"/>
        <v>1722.4399999999532</v>
      </c>
      <c r="J1913" s="3">
        <f>INDEX(PowerArray,MIN(MaximumPowerIndex,ROUND(G1913*100,0)))</f>
        <v>1727.7799999999529</v>
      </c>
      <c r="K1913" s="3">
        <f>MIN(J1913-M1913+N1913,'Power Look Up'!$F$4)</f>
        <v>1783.6278722767663</v>
      </c>
      <c r="M1913" s="50">
        <f t="array" ref="M1913">_xlfn.SUM(_xlfn.NORM.DIST($S$3:$S$1003,$G1913,$P1913,FALSE)*WindSpeedStep*$T$3:$T$1003)</f>
        <v>1725.1139936182424</v>
      </c>
      <c r="N1913" s="50">
        <f t="array" ref="N1913">_xlfn.SUM(_xlfn.NORM.DIST($S$3:$S$1003,$G1913,$Q1913,FALSE)*WindSpeedStep*$T$3:$T$1003)</f>
        <v>1780.9618658950558</v>
      </c>
      <c r="P1913" s="42">
        <f t="shared" si="87"/>
        <v>1.0341366250289494</v>
      </c>
      <c r="Q1913" s="42">
        <f t="shared" si="89"/>
        <v>0.62114429342390243</v>
      </c>
    </row>
    <row r="1914" spans="5:17" x14ac:dyDescent="0.2">
      <c r="E1914" s="15">
        <v>41229.986111111109</v>
      </c>
      <c r="F1914" s="21">
        <v>10.599460953388833</v>
      </c>
      <c r="G1914" s="21">
        <v>10.605064864769775</v>
      </c>
      <c r="H1914" s="24">
        <v>7.1701759489666755E-2</v>
      </c>
      <c r="I1914" s="3">
        <f t="shared" si="88"/>
        <v>1797.1999999999516</v>
      </c>
      <c r="J1914" s="3">
        <f>INDEX(PowerArray,MIN(MaximumPowerIndex,ROUND(G1914*100,0)))</f>
        <v>1799.8699999999515</v>
      </c>
      <c r="K1914" s="3">
        <f>MIN(J1914-M1914+N1914,'Power Look Up'!$F$4)</f>
        <v>1847.6859624956544</v>
      </c>
      <c r="M1914" s="50">
        <f t="array" ref="M1914">_xlfn.SUM(_xlfn.NORM.DIST($S$3:$S$1003,$G1914,$P1914,FALSE)*WindSpeedStep*$T$3:$T$1003)</f>
        <v>1790.9281380604411</v>
      </c>
      <c r="N1914" s="50">
        <f t="array" ref="N1914">_xlfn.SUM(_xlfn.NORM.DIST($S$3:$S$1003,$G1914,$Q1914,FALSE)*WindSpeedStep*$T$3:$T$1003)</f>
        <v>1838.7441005561441</v>
      </c>
      <c r="P1914" s="42">
        <f t="shared" si="87"/>
        <v>1.0605064864769775</v>
      </c>
      <c r="Q1914" s="42">
        <f t="shared" si="89"/>
        <v>0.76040181030603771</v>
      </c>
    </row>
    <row r="1915" spans="5:17" x14ac:dyDescent="0.2">
      <c r="E1915" s="15">
        <v>41229.993055555555</v>
      </c>
      <c r="F1915" s="21">
        <v>9.7812655275317724</v>
      </c>
      <c r="G1915" s="21">
        <v>9.7931816385781811</v>
      </c>
      <c r="H1915" s="24">
        <v>7.9744282353290438E-2</v>
      </c>
      <c r="I1915" s="3">
        <f t="shared" si="88"/>
        <v>1553.1799999999375</v>
      </c>
      <c r="J1915" s="3">
        <f>INDEX(PowerArray,MIN(MaximumPowerIndex,ROUND(G1915*100,0)))</f>
        <v>1556.9899999999375</v>
      </c>
      <c r="K1915" s="3">
        <f>MIN(J1915-M1915+N1915,'Power Look Up'!$F$4)</f>
        <v>1571.283828363793</v>
      </c>
      <c r="M1915" s="50">
        <f t="array" ref="M1915">_xlfn.SUM(_xlfn.NORM.DIST($S$3:$S$1003,$G1915,$P1915,FALSE)*WindSpeedStep*$T$3:$T$1003)</f>
        <v>1555.3787893601577</v>
      </c>
      <c r="N1915" s="50">
        <f t="array" ref="N1915">_xlfn.SUM(_xlfn.NORM.DIST($S$3:$S$1003,$G1915,$Q1915,FALSE)*WindSpeedStep*$T$3:$T$1003)</f>
        <v>1569.6726177240132</v>
      </c>
      <c r="P1915" s="42">
        <f t="shared" si="87"/>
        <v>0.97931816385781811</v>
      </c>
      <c r="Q1915" s="42">
        <f t="shared" si="89"/>
        <v>0.78095024172383798</v>
      </c>
    </row>
    <row r="1916" spans="5:17" x14ac:dyDescent="0.2">
      <c r="E1916" s="15">
        <v>41230</v>
      </c>
      <c r="F1916" s="21">
        <v>9.6167849371456366</v>
      </c>
      <c r="G1916" s="21">
        <v>9.637307918764396</v>
      </c>
      <c r="H1916" s="24">
        <v>7.9028490807196525E-2</v>
      </c>
      <c r="I1916" s="3">
        <f t="shared" si="88"/>
        <v>1492.2199999999389</v>
      </c>
      <c r="J1916" s="3">
        <f>INDEX(PowerArray,MIN(MaximumPowerIndex,ROUND(G1916*100,0)))</f>
        <v>1499.8399999999388</v>
      </c>
      <c r="K1916" s="3">
        <f>MIN(J1916-M1916+N1916,'Power Look Up'!$F$4)</f>
        <v>1509.8500326835256</v>
      </c>
      <c r="M1916" s="50">
        <f t="array" ref="M1916">_xlfn.SUM(_xlfn.NORM.DIST($S$3:$S$1003,$G1916,$P1916,FALSE)*WindSpeedStep*$T$3:$T$1003)</f>
        <v>1500.4520068443562</v>
      </c>
      <c r="N1916" s="50">
        <f t="array" ref="N1916">_xlfn.SUM(_xlfn.NORM.DIST($S$3:$S$1003,$G1916,$Q1916,FALSE)*WindSpeedStep*$T$3:$T$1003)</f>
        <v>1510.462039527943</v>
      </c>
      <c r="P1916" s="42">
        <f t="shared" si="87"/>
        <v>0.96373079187643962</v>
      </c>
      <c r="Q1916" s="42">
        <f t="shared" si="89"/>
        <v>0.7616219002641943</v>
      </c>
    </row>
    <row r="1917" spans="5:17" x14ac:dyDescent="0.2">
      <c r="E1917" s="15">
        <v>41230.006944444445</v>
      </c>
      <c r="F1917" s="21">
        <v>9.2815773452985226</v>
      </c>
      <c r="G1917" s="21">
        <v>9.311858152280454</v>
      </c>
      <c r="H1917" s="24">
        <v>9.1579261625240646E-2</v>
      </c>
      <c r="I1917" s="3">
        <f t="shared" si="88"/>
        <v>1362.6799999999416</v>
      </c>
      <c r="J1917" s="3">
        <f>INDEX(PowerArray,MIN(MaximumPowerIndex,ROUND(G1917*100,0)))</f>
        <v>1374.1099999999412</v>
      </c>
      <c r="K1917" s="3">
        <f>MIN(J1917-M1917+N1917,'Power Look Up'!$F$4)</f>
        <v>1374.9750820974743</v>
      </c>
      <c r="M1917" s="50">
        <f t="array" ref="M1917">_xlfn.SUM(_xlfn.NORM.DIST($S$3:$S$1003,$G1917,$P1917,FALSE)*WindSpeedStep*$T$3:$T$1003)</f>
        <v>1379.6045244713152</v>
      </c>
      <c r="N1917" s="50">
        <f t="array" ref="N1917">_xlfn.SUM(_xlfn.NORM.DIST($S$3:$S$1003,$G1917,$Q1917,FALSE)*WindSpeedStep*$T$3:$T$1003)</f>
        <v>1380.4696065688483</v>
      </c>
      <c r="P1917" s="42">
        <f t="shared" si="87"/>
        <v>0.93118581522804544</v>
      </c>
      <c r="Q1917" s="42">
        <f t="shared" si="89"/>
        <v>0.8527730939448217</v>
      </c>
    </row>
    <row r="1918" spans="5:17" x14ac:dyDescent="0.2">
      <c r="E1918" s="15">
        <v>41230.013888888891</v>
      </c>
      <c r="F1918" s="21">
        <v>9.986096463964163</v>
      </c>
      <c r="G1918" s="21">
        <v>9.9756711300514134</v>
      </c>
      <c r="H1918" s="24">
        <v>7.0097460256469638E-2</v>
      </c>
      <c r="I1918" s="3">
        <f t="shared" si="88"/>
        <v>1633.1899999999357</v>
      </c>
      <c r="J1918" s="3">
        <f>INDEX(PowerArray,MIN(MaximumPowerIndex,ROUND(G1918*100,0)))</f>
        <v>1629.379999999936</v>
      </c>
      <c r="K1918" s="3">
        <f>MIN(J1918-M1918+N1918,'Power Look Up'!$F$4)</f>
        <v>1657.388877706805</v>
      </c>
      <c r="M1918" s="50">
        <f t="array" ref="M1918">_xlfn.SUM(_xlfn.NORM.DIST($S$3:$S$1003,$G1918,$P1918,FALSE)*WindSpeedStep*$T$3:$T$1003)</f>
        <v>1616.335097298185</v>
      </c>
      <c r="N1918" s="50">
        <f t="array" ref="N1918">_xlfn.SUM(_xlfn.NORM.DIST($S$3:$S$1003,$G1918,$Q1918,FALSE)*WindSpeedStep*$T$3:$T$1003)</f>
        <v>1644.3439750050541</v>
      </c>
      <c r="P1918" s="42">
        <f t="shared" si="87"/>
        <v>0.99756711300514134</v>
      </c>
      <c r="Q1918" s="42">
        <f t="shared" si="89"/>
        <v>0.69926921057039049</v>
      </c>
    </row>
    <row r="1919" spans="5:17" x14ac:dyDescent="0.2">
      <c r="E1919" s="15">
        <v>41230.020833333336</v>
      </c>
      <c r="F1919" s="21">
        <v>9.9100110188492518</v>
      </c>
      <c r="G1919" s="21">
        <v>9.9179258868036904</v>
      </c>
      <c r="H1919" s="24">
        <v>6.3572078658814188E-2</v>
      </c>
      <c r="I1919" s="3">
        <f t="shared" si="88"/>
        <v>1602.7099999999364</v>
      </c>
      <c r="J1919" s="3">
        <f>INDEX(PowerArray,MIN(MaximumPowerIndex,ROUND(G1919*100,0)))</f>
        <v>1606.5199999999363</v>
      </c>
      <c r="K1919" s="3">
        <f>MIN(J1919-M1919+N1919,'Power Look Up'!$F$4)</f>
        <v>1636.5014154470812</v>
      </c>
      <c r="M1919" s="50">
        <f t="array" ref="M1919">_xlfn.SUM(_xlfn.NORM.DIST($S$3:$S$1003,$G1919,$P1919,FALSE)*WindSpeedStep*$T$3:$T$1003)</f>
        <v>1597.4780156134927</v>
      </c>
      <c r="N1919" s="50">
        <f t="array" ref="N1919">_xlfn.SUM(_xlfn.NORM.DIST($S$3:$S$1003,$G1919,$Q1919,FALSE)*WindSpeedStep*$T$3:$T$1003)</f>
        <v>1627.4594310606376</v>
      </c>
      <c r="P1919" s="42">
        <f t="shared" si="87"/>
        <v>0.99179258868036912</v>
      </c>
      <c r="Q1919" s="42">
        <f t="shared" si="89"/>
        <v>0.63050316460817368</v>
      </c>
    </row>
    <row r="1920" spans="5:17" x14ac:dyDescent="0.2">
      <c r="E1920" s="15">
        <v>41230.027777777781</v>
      </c>
      <c r="F1920" s="21">
        <v>9.3611479177713139</v>
      </c>
      <c r="G1920" s="21">
        <v>9.3944179162544703</v>
      </c>
      <c r="H1920" s="24">
        <v>7.9050134289105206E-2</v>
      </c>
      <c r="I1920" s="3">
        <f t="shared" si="88"/>
        <v>1393.159999999941</v>
      </c>
      <c r="J1920" s="3">
        <f>INDEX(PowerArray,MIN(MaximumPowerIndex,ROUND(G1920*100,0)))</f>
        <v>1404.5899999999406</v>
      </c>
      <c r="K1920" s="3">
        <f>MIN(J1920-M1920+N1920,'Power Look Up'!$F$4)</f>
        <v>1407.8476995655853</v>
      </c>
      <c r="M1920" s="50">
        <f t="array" ref="M1920">_xlfn.SUM(_xlfn.NORM.DIST($S$3:$S$1003,$G1920,$P1920,FALSE)*WindSpeedStep*$T$3:$T$1003)</f>
        <v>1410.8583306488554</v>
      </c>
      <c r="N1920" s="50">
        <f t="array" ref="N1920">_xlfn.SUM(_xlfn.NORM.DIST($S$3:$S$1003,$G1920,$Q1920,FALSE)*WindSpeedStep*$T$3:$T$1003)</f>
        <v>1414.1160302145001</v>
      </c>
      <c r="P1920" s="42">
        <f t="shared" si="87"/>
        <v>0.93944179162544705</v>
      </c>
      <c r="Q1920" s="42">
        <f t="shared" si="89"/>
        <v>0.74262999784789174</v>
      </c>
    </row>
    <row r="1921" spans="5:17" x14ac:dyDescent="0.2">
      <c r="E1921" s="15">
        <v>41230.034722222219</v>
      </c>
      <c r="F1921" s="21">
        <v>9.5961990025563519</v>
      </c>
      <c r="G1921" s="21">
        <v>9.6256267121615053</v>
      </c>
      <c r="H1921" s="24">
        <v>7.6071786319305557E-2</v>
      </c>
      <c r="I1921" s="3">
        <f t="shared" si="88"/>
        <v>1484.599999999939</v>
      </c>
      <c r="J1921" s="3">
        <f>INDEX(PowerArray,MIN(MaximumPowerIndex,ROUND(G1921*100,0)))</f>
        <v>1496.0299999999388</v>
      </c>
      <c r="K1921" s="3">
        <f>MIN(J1921-M1921+N1921,'Power Look Up'!$F$4)</f>
        <v>1506.7716660740055</v>
      </c>
      <c r="M1921" s="50">
        <f t="array" ref="M1921">_xlfn.SUM(_xlfn.NORM.DIST($S$3:$S$1003,$G1921,$P1921,FALSE)*WindSpeedStep*$T$3:$T$1003)</f>
        <v>1496.244284386338</v>
      </c>
      <c r="N1921" s="50">
        <f t="array" ref="N1921">_xlfn.SUM(_xlfn.NORM.DIST($S$3:$S$1003,$G1921,$Q1921,FALSE)*WindSpeedStep*$T$3:$T$1003)</f>
        <v>1506.9859504604046</v>
      </c>
      <c r="P1921" s="42">
        <f t="shared" si="87"/>
        <v>0.96256267121615058</v>
      </c>
      <c r="Q1921" s="42">
        <f t="shared" si="89"/>
        <v>0.73223861843694971</v>
      </c>
    </row>
    <row r="1922" spans="5:17" x14ac:dyDescent="0.2">
      <c r="E1922" s="15">
        <v>41230.041666666664</v>
      </c>
      <c r="F1922" s="21">
        <v>9.3168580685397853</v>
      </c>
      <c r="G1922" s="21">
        <v>9.3622214775537387</v>
      </c>
      <c r="H1922" s="24">
        <v>7.1912655003556147E-2</v>
      </c>
      <c r="I1922" s="3">
        <f t="shared" si="88"/>
        <v>1377.9199999999412</v>
      </c>
      <c r="J1922" s="3">
        <f>INDEX(PowerArray,MIN(MaximumPowerIndex,ROUND(G1922*100,0)))</f>
        <v>1393.159999999941</v>
      </c>
      <c r="K1922" s="3">
        <f>MIN(J1922-M1922+N1922,'Power Look Up'!$F$4)</f>
        <v>1395.7413263340629</v>
      </c>
      <c r="M1922" s="50">
        <f t="array" ref="M1922">_xlfn.SUM(_xlfn.NORM.DIST($S$3:$S$1003,$G1922,$P1922,FALSE)*WindSpeedStep*$T$3:$T$1003)</f>
        <v>1398.7073911506625</v>
      </c>
      <c r="N1922" s="50">
        <f t="array" ref="N1922">_xlfn.SUM(_xlfn.NORM.DIST($S$3:$S$1003,$G1922,$Q1922,FALSE)*WindSpeedStep*$T$3:$T$1003)</f>
        <v>1401.2887174847845</v>
      </c>
      <c r="P1922" s="42">
        <f t="shared" si="87"/>
        <v>0.93622214775537393</v>
      </c>
      <c r="Q1922" s="42">
        <f t="shared" si="89"/>
        <v>0.67326220318220564</v>
      </c>
    </row>
    <row r="1923" spans="5:17" x14ac:dyDescent="0.2">
      <c r="E1923" s="15">
        <v>41230.048611111109</v>
      </c>
      <c r="F1923" s="21">
        <v>9.5991696831897215</v>
      </c>
      <c r="G1923" s="21">
        <v>9.6851325093096676</v>
      </c>
      <c r="H1923" s="24">
        <v>8.959108218558226E-2</v>
      </c>
      <c r="I1923" s="3">
        <f t="shared" si="88"/>
        <v>1484.599999999939</v>
      </c>
      <c r="J1923" s="3">
        <f>INDEX(PowerArray,MIN(MaximumPowerIndex,ROUND(G1923*100,0)))</f>
        <v>1518.8899999999383</v>
      </c>
      <c r="K1923" s="3">
        <f>MIN(J1923-M1923+N1923,'Power Look Up'!$F$4)</f>
        <v>1524.9982033666697</v>
      </c>
      <c r="M1923" s="50">
        <f t="array" ref="M1923">_xlfn.SUM(_xlfn.NORM.DIST($S$3:$S$1003,$G1923,$P1923,FALSE)*WindSpeedStep*$T$3:$T$1003)</f>
        <v>1517.5529487373863</v>
      </c>
      <c r="N1923" s="50">
        <f t="array" ref="N1923">_xlfn.SUM(_xlfn.NORM.DIST($S$3:$S$1003,$G1923,$Q1923,FALSE)*WindSpeedStep*$T$3:$T$1003)</f>
        <v>1523.6611521041177</v>
      </c>
      <c r="P1923" s="42">
        <f t="shared" ref="P1923:P1986" si="90">ReferenceTurbulence*G1923</f>
        <v>0.96851325093096685</v>
      </c>
      <c r="Q1923" s="42">
        <f t="shared" si="89"/>
        <v>0.86770150261981693</v>
      </c>
    </row>
    <row r="1924" spans="5:17" x14ac:dyDescent="0.2">
      <c r="E1924" s="15">
        <v>41230.055555555555</v>
      </c>
      <c r="F1924" s="21">
        <v>9.2777874462055632</v>
      </c>
      <c r="G1924" s="21">
        <v>9.2897462374532811</v>
      </c>
      <c r="H1924" s="24">
        <v>8.0838239111280311E-2</v>
      </c>
      <c r="I1924" s="3">
        <f t="shared" ref="I1924:I1987" si="91">INDEX(PowerArray,MIN(MaximumPowerIndex,ROUND(F1924*100,0)))</f>
        <v>1362.6799999999416</v>
      </c>
      <c r="J1924" s="3">
        <f>INDEX(PowerArray,MIN(MaximumPowerIndex,ROUND(G1924*100,0)))</f>
        <v>1366.4899999999416</v>
      </c>
      <c r="K1924" s="3">
        <f>MIN(J1924-M1924+N1924,'Power Look Up'!$F$4)</f>
        <v>1367.2551356009285</v>
      </c>
      <c r="M1924" s="50">
        <f t="array" ref="M1924">_xlfn.SUM(_xlfn.NORM.DIST($S$3:$S$1003,$G1924,$P1924,FALSE)*WindSpeedStep*$T$3:$T$1003)</f>
        <v>1371.1846833308598</v>
      </c>
      <c r="N1924" s="50">
        <f t="array" ref="N1924">_xlfn.SUM(_xlfn.NORM.DIST($S$3:$S$1003,$G1924,$Q1924,FALSE)*WindSpeedStep*$T$3:$T$1003)</f>
        <v>1371.9498189318467</v>
      </c>
      <c r="P1924" s="42">
        <f t="shared" si="90"/>
        <v>0.92897462374532813</v>
      </c>
      <c r="Q1924" s="42">
        <f t="shared" ref="Q1924:Q1987" si="92">G1924*H1924</f>
        <v>0.75096672762636496</v>
      </c>
    </row>
    <row r="1925" spans="5:17" x14ac:dyDescent="0.2">
      <c r="E1925" s="15">
        <v>41230.0625</v>
      </c>
      <c r="F1925" s="21">
        <v>9.5586736304713753</v>
      </c>
      <c r="G1925" s="21">
        <v>9.5614682560421151</v>
      </c>
      <c r="H1925" s="24">
        <v>8.4739790405424259E-2</v>
      </c>
      <c r="I1925" s="3">
        <f t="shared" si="91"/>
        <v>1469.3599999999392</v>
      </c>
      <c r="J1925" s="3">
        <f>INDEX(PowerArray,MIN(MaximumPowerIndex,ROUND(G1925*100,0)))</f>
        <v>1469.3599999999392</v>
      </c>
      <c r="K1925" s="3">
        <f>MIN(J1925-M1925+N1925,'Power Look Up'!$F$4)</f>
        <v>1475.3799676161252</v>
      </c>
      <c r="M1925" s="50">
        <f t="array" ref="M1925">_xlfn.SUM(_xlfn.NORM.DIST($S$3:$S$1003,$G1925,$P1925,FALSE)*WindSpeedStep*$T$3:$T$1003)</f>
        <v>1472.9320030854267</v>
      </c>
      <c r="N1925" s="50">
        <f t="array" ref="N1925">_xlfn.SUM(_xlfn.NORM.DIST($S$3:$S$1003,$G1925,$Q1925,FALSE)*WindSpeedStep*$T$3:$T$1003)</f>
        <v>1478.9519707016127</v>
      </c>
      <c r="P1925" s="42">
        <f t="shared" si="90"/>
        <v>0.9561468256042116</v>
      </c>
      <c r="Q1925" s="42">
        <f t="shared" si="92"/>
        <v>0.8102368159851262</v>
      </c>
    </row>
    <row r="1926" spans="5:17" x14ac:dyDescent="0.2">
      <c r="E1926" s="15">
        <v>41230.076388888891</v>
      </c>
      <c r="F1926" s="21">
        <v>9.2234367977681355</v>
      </c>
      <c r="G1926" s="21">
        <v>9.2142901676412663</v>
      </c>
      <c r="H1926" s="24">
        <v>8.2398786554693251E-2</v>
      </c>
      <c r="I1926" s="3">
        <f t="shared" si="91"/>
        <v>1339.819999999942</v>
      </c>
      <c r="J1926" s="3">
        <f>INDEX(PowerArray,MIN(MaximumPowerIndex,ROUND(G1926*100,0)))</f>
        <v>1336.009999999942</v>
      </c>
      <c r="K1926" s="3">
        <f>MIN(J1926-M1926+N1926,'Power Look Up'!$F$4)</f>
        <v>1335.3855544660391</v>
      </c>
      <c r="M1926" s="50">
        <f t="array" ref="M1926">_xlfn.SUM(_xlfn.NORM.DIST($S$3:$S$1003,$G1926,$P1926,FALSE)*WindSpeedStep*$T$3:$T$1003)</f>
        <v>1342.3284567959497</v>
      </c>
      <c r="N1926" s="50">
        <f t="array" ref="N1926">_xlfn.SUM(_xlfn.NORM.DIST($S$3:$S$1003,$G1926,$Q1926,FALSE)*WindSpeedStep*$T$3:$T$1003)</f>
        <v>1341.7040112620468</v>
      </c>
      <c r="P1926" s="42">
        <f t="shared" si="90"/>
        <v>0.9214290167641267</v>
      </c>
      <c r="Q1926" s="42">
        <f t="shared" si="92"/>
        <v>0.75924632877648135</v>
      </c>
    </row>
    <row r="1927" spans="5:17" x14ac:dyDescent="0.2">
      <c r="E1927" s="15">
        <v>41230.083333333336</v>
      </c>
      <c r="F1927" s="21">
        <v>9.5765606622587356</v>
      </c>
      <c r="G1927" s="21">
        <v>9.6206362468106761</v>
      </c>
      <c r="H1927" s="24">
        <v>8.040464913824158E-2</v>
      </c>
      <c r="I1927" s="3">
        <f t="shared" si="91"/>
        <v>1476.9799999999391</v>
      </c>
      <c r="J1927" s="3">
        <f>INDEX(PowerArray,MIN(MaximumPowerIndex,ROUND(G1927*100,0)))</f>
        <v>1492.2199999999389</v>
      </c>
      <c r="K1927" s="3">
        <f>MIN(J1927-M1927+N1927,'Power Look Up'!$F$4)</f>
        <v>1501.2212168736769</v>
      </c>
      <c r="M1927" s="50">
        <f t="array" ref="M1927">_xlfn.SUM(_xlfn.NORM.DIST($S$3:$S$1003,$G1927,$P1927,FALSE)*WindSpeedStep*$T$3:$T$1003)</f>
        <v>1494.4430915922626</v>
      </c>
      <c r="N1927" s="50">
        <f t="array" ref="N1927">_xlfn.SUM(_xlfn.NORM.DIST($S$3:$S$1003,$G1927,$Q1927,FALSE)*WindSpeedStep*$T$3:$T$1003)</f>
        <v>1503.4443084660006</v>
      </c>
      <c r="P1927" s="42">
        <f t="shared" si="90"/>
        <v>0.96206362468106765</v>
      </c>
      <c r="Q1927" s="42">
        <f t="shared" si="92"/>
        <v>0.77354388191146173</v>
      </c>
    </row>
    <row r="1928" spans="5:17" x14ac:dyDescent="0.2">
      <c r="E1928" s="15">
        <v>41230.090277777781</v>
      </c>
      <c r="F1928" s="21">
        <v>9.0835664758161254</v>
      </c>
      <c r="G1928" s="21">
        <v>9.0647610811540478</v>
      </c>
      <c r="H1928" s="24">
        <v>9.1373801491932985E-2</v>
      </c>
      <c r="I1928" s="3">
        <f t="shared" si="91"/>
        <v>1286.4799999999432</v>
      </c>
      <c r="J1928" s="3">
        <f>INDEX(PowerArray,MIN(MaximumPowerIndex,ROUND(G1928*100,0)))</f>
        <v>1278.8599999999433</v>
      </c>
      <c r="K1928" s="3">
        <f>MIN(J1928-M1928+N1928,'Power Look Up'!$F$4)</f>
        <v>1277.5597837975124</v>
      </c>
      <c r="M1928" s="50">
        <f t="array" ref="M1928">_xlfn.SUM(_xlfn.NORM.DIST($S$3:$S$1003,$G1928,$P1928,FALSE)*WindSpeedStep*$T$3:$T$1003)</f>
        <v>1284.779065223114</v>
      </c>
      <c r="N1928" s="50">
        <f t="array" ref="N1928">_xlfn.SUM(_xlfn.NORM.DIST($S$3:$S$1003,$G1928,$Q1928,FALSE)*WindSpeedStep*$T$3:$T$1003)</f>
        <v>1283.4788490206831</v>
      </c>
      <c r="P1928" s="42">
        <f t="shared" si="90"/>
        <v>0.9064761081154048</v>
      </c>
      <c r="Q1928" s="42">
        <f t="shared" si="92"/>
        <v>0.82828167960116983</v>
      </c>
    </row>
    <row r="1929" spans="5:17" x14ac:dyDescent="0.2">
      <c r="E1929" s="15">
        <v>41230.097222222219</v>
      </c>
      <c r="F1929" s="21">
        <v>9.0768337410375892</v>
      </c>
      <c r="G1929" s="21">
        <v>9.1365815301852713</v>
      </c>
      <c r="H1929" s="24">
        <v>9.1441577942257338E-2</v>
      </c>
      <c r="I1929" s="3">
        <f t="shared" si="91"/>
        <v>1286.4799999999432</v>
      </c>
      <c r="J1929" s="3">
        <f>INDEX(PowerArray,MIN(MaximumPowerIndex,ROUND(G1929*100,0)))</f>
        <v>1309.3399999999426</v>
      </c>
      <c r="K1929" s="3">
        <f>MIN(J1929-M1929+N1929,'Power Look Up'!$F$4)</f>
        <v>1308.6167175810799</v>
      </c>
      <c r="M1929" s="50">
        <f t="array" ref="M1929">_xlfn.SUM(_xlfn.NORM.DIST($S$3:$S$1003,$G1929,$P1929,FALSE)*WindSpeedStep*$T$3:$T$1003)</f>
        <v>1312.4610815114029</v>
      </c>
      <c r="N1929" s="50">
        <f t="array" ref="N1929">_xlfn.SUM(_xlfn.NORM.DIST($S$3:$S$1003,$G1929,$Q1929,FALSE)*WindSpeedStep*$T$3:$T$1003)</f>
        <v>1311.7377990925402</v>
      </c>
      <c r="P1929" s="42">
        <f t="shared" si="90"/>
        <v>0.91365815301852715</v>
      </c>
      <c r="Q1929" s="42">
        <f t="shared" si="92"/>
        <v>0.83546343211822527</v>
      </c>
    </row>
    <row r="1930" spans="5:17" x14ac:dyDescent="0.2">
      <c r="E1930" s="15">
        <v>41230.104166666664</v>
      </c>
      <c r="F1930" s="21">
        <v>8.9352563025727534</v>
      </c>
      <c r="G1930" s="21">
        <v>8.9713256535950592</v>
      </c>
      <c r="H1930" s="24">
        <v>9.0652128217830141E-2</v>
      </c>
      <c r="I1930" s="3">
        <f t="shared" si="91"/>
        <v>1233.9799999999464</v>
      </c>
      <c r="J1930" s="3">
        <f>INDEX(PowerArray,MIN(MaximumPowerIndex,ROUND(G1930*100,0)))</f>
        <v>1244.9899999999461</v>
      </c>
      <c r="K1930" s="3">
        <f>MIN(J1930-M1930+N1930,'Power Look Up'!$F$4)</f>
        <v>1242.8527871583235</v>
      </c>
      <c r="M1930" s="50">
        <f t="array" ref="M1930">_xlfn.SUM(_xlfn.NORM.DIST($S$3:$S$1003,$G1930,$P1930,FALSE)*WindSpeedStep*$T$3:$T$1003)</f>
        <v>1248.7399417658446</v>
      </c>
      <c r="N1930" s="50">
        <f t="array" ref="N1930">_xlfn.SUM(_xlfn.NORM.DIST($S$3:$S$1003,$G1930,$Q1930,FALSE)*WindSpeedStep*$T$3:$T$1003)</f>
        <v>1246.602728924222</v>
      </c>
      <c r="P1930" s="42">
        <f t="shared" si="90"/>
        <v>0.89713256535950592</v>
      </c>
      <c r="Q1930" s="42">
        <f t="shared" si="92"/>
        <v>0.81326976343360813</v>
      </c>
    </row>
    <row r="1931" spans="5:17" x14ac:dyDescent="0.2">
      <c r="E1931" s="15">
        <v>41230.111111111109</v>
      </c>
      <c r="F1931" s="21">
        <v>9.5611278217232751</v>
      </c>
      <c r="G1931" s="21">
        <v>9.5800368505524016</v>
      </c>
      <c r="H1931" s="24">
        <v>9.3085252764625051E-2</v>
      </c>
      <c r="I1931" s="3">
        <f t="shared" si="91"/>
        <v>1469.3599999999392</v>
      </c>
      <c r="J1931" s="3">
        <f>INDEX(PowerArray,MIN(MaximumPowerIndex,ROUND(G1931*100,0)))</f>
        <v>1476.9799999999391</v>
      </c>
      <c r="K1931" s="3">
        <f>MIN(J1931-M1931+N1931,'Power Look Up'!$F$4)</f>
        <v>1480.107662195695</v>
      </c>
      <c r="M1931" s="50">
        <f t="array" ref="M1931">_xlfn.SUM(_xlfn.NORM.DIST($S$3:$S$1003,$G1931,$P1931,FALSE)*WindSpeedStep*$T$3:$T$1003)</f>
        <v>1479.7129158068665</v>
      </c>
      <c r="N1931" s="50">
        <f t="array" ref="N1931">_xlfn.SUM(_xlfn.NORM.DIST($S$3:$S$1003,$G1931,$Q1931,FALSE)*WindSpeedStep*$T$3:$T$1003)</f>
        <v>1482.8405780026224</v>
      </c>
      <c r="P1931" s="42">
        <f t="shared" si="90"/>
        <v>0.95800368505524025</v>
      </c>
      <c r="Q1931" s="42">
        <f t="shared" si="92"/>
        <v>0.89176015172809286</v>
      </c>
    </row>
    <row r="1932" spans="5:17" x14ac:dyDescent="0.2">
      <c r="E1932" s="15">
        <v>41230.118055555555</v>
      </c>
      <c r="F1932" s="21">
        <v>10.308847782768229</v>
      </c>
      <c r="G1932" s="21">
        <v>10.320445606969946</v>
      </c>
      <c r="H1932" s="24">
        <v>8.6333605729214558E-2</v>
      </c>
      <c r="I1932" s="3">
        <f t="shared" si="91"/>
        <v>1719.7699999999531</v>
      </c>
      <c r="J1932" s="3">
        <f>INDEX(PowerArray,MIN(MaximumPowerIndex,ROUND(G1932*100,0)))</f>
        <v>1722.4399999999532</v>
      </c>
      <c r="K1932" s="3">
        <f>MIN(J1932-M1932+N1932,'Power Look Up'!$F$4)</f>
        <v>1742.1469227190876</v>
      </c>
      <c r="M1932" s="50">
        <f t="array" ref="M1932">_xlfn.SUM(_xlfn.NORM.DIST($S$3:$S$1003,$G1932,$P1932,FALSE)*WindSpeedStep*$T$3:$T$1003)</f>
        <v>1719.4235041723477</v>
      </c>
      <c r="N1932" s="50">
        <f t="array" ref="N1932">_xlfn.SUM(_xlfn.NORM.DIST($S$3:$S$1003,$G1932,$Q1932,FALSE)*WindSpeedStep*$T$3:$T$1003)</f>
        <v>1739.1304268914821</v>
      </c>
      <c r="P1932" s="42">
        <f t="shared" si="90"/>
        <v>1.0320445606969946</v>
      </c>
      <c r="Q1932" s="42">
        <f t="shared" si="92"/>
        <v>0.89100128198194772</v>
      </c>
    </row>
    <row r="1933" spans="5:17" x14ac:dyDescent="0.2">
      <c r="E1933" s="15">
        <v>41230.125</v>
      </c>
      <c r="F1933" s="21">
        <v>9.6805679976924477</v>
      </c>
      <c r="G1933" s="21">
        <v>9.70340793809941</v>
      </c>
      <c r="H1933" s="24">
        <v>9.4002748621456536E-2</v>
      </c>
      <c r="I1933" s="3">
        <f t="shared" si="91"/>
        <v>1515.0799999999383</v>
      </c>
      <c r="J1933" s="3">
        <f>INDEX(PowerArray,MIN(MaximumPowerIndex,ROUND(G1933*100,0)))</f>
        <v>1522.6999999999382</v>
      </c>
      <c r="K1933" s="3">
        <f>MIN(J1933-M1933+N1933,'Power Look Up'!$F$4)</f>
        <v>1526.4727143411408</v>
      </c>
      <c r="M1933" s="50">
        <f t="array" ref="M1933">_xlfn.SUM(_xlfn.NORM.DIST($S$3:$S$1003,$G1933,$P1933,FALSE)*WindSpeedStep*$T$3:$T$1003)</f>
        <v>1524.0321329856683</v>
      </c>
      <c r="N1933" s="50">
        <f t="array" ref="N1933">_xlfn.SUM(_xlfn.NORM.DIST($S$3:$S$1003,$G1933,$Q1933,FALSE)*WindSpeedStep*$T$3:$T$1003)</f>
        <v>1527.8048473268709</v>
      </c>
      <c r="P1933" s="42">
        <f t="shared" si="90"/>
        <v>0.97034079380994109</v>
      </c>
      <c r="Q1933" s="42">
        <f t="shared" si="92"/>
        <v>0.91214701717660474</v>
      </c>
    </row>
    <row r="1934" spans="5:17" x14ac:dyDescent="0.2">
      <c r="E1934" s="15">
        <v>41230.131944444445</v>
      </c>
      <c r="F1934" s="21">
        <v>9.7036741740348251</v>
      </c>
      <c r="G1934" s="21">
        <v>9.6881817888044104</v>
      </c>
      <c r="H1934" s="24">
        <v>7.8320849027847056E-2</v>
      </c>
      <c r="I1934" s="3">
        <f t="shared" si="91"/>
        <v>1522.6999999999382</v>
      </c>
      <c r="J1934" s="3">
        <f>INDEX(PowerArray,MIN(MaximumPowerIndex,ROUND(G1934*100,0)))</f>
        <v>1518.8899999999383</v>
      </c>
      <c r="K1934" s="3">
        <f>MIN(J1934-M1934+N1934,'Power Look Up'!$F$4)</f>
        <v>1530.7492327278446</v>
      </c>
      <c r="M1934" s="50">
        <f t="array" ref="M1934">_xlfn.SUM(_xlfn.NORM.DIST($S$3:$S$1003,$G1934,$P1934,FALSE)*WindSpeedStep*$T$3:$T$1003)</f>
        <v>1518.6362026820675</v>
      </c>
      <c r="N1934" s="50">
        <f t="array" ref="N1934">_xlfn.SUM(_xlfn.NORM.DIST($S$3:$S$1003,$G1934,$Q1934,FALSE)*WindSpeedStep*$T$3:$T$1003)</f>
        <v>1530.4954354099739</v>
      </c>
      <c r="P1934" s="42">
        <f t="shared" si="90"/>
        <v>0.96881817888044108</v>
      </c>
      <c r="Q1934" s="42">
        <f t="shared" si="92"/>
        <v>0.75878662323528745</v>
      </c>
    </row>
    <row r="1935" spans="5:17" x14ac:dyDescent="0.2">
      <c r="E1935" s="15">
        <v>41230.138888888891</v>
      </c>
      <c r="F1935" s="21">
        <v>9.1870421041698869</v>
      </c>
      <c r="G1935" s="21">
        <v>9.1574186652076968</v>
      </c>
      <c r="H1935" s="24">
        <v>9.3610107611203433E-2</v>
      </c>
      <c r="I1935" s="3">
        <f t="shared" si="91"/>
        <v>1328.3899999999423</v>
      </c>
      <c r="J1935" s="3">
        <f>INDEX(PowerArray,MIN(MaximumPowerIndex,ROUND(G1935*100,0)))</f>
        <v>1316.9599999999425</v>
      </c>
      <c r="K1935" s="3">
        <f>MIN(J1935-M1935+N1935,'Power Look Up'!$F$4)</f>
        <v>1316.5936636398521</v>
      </c>
      <c r="M1935" s="50">
        <f t="array" ref="M1935">_xlfn.SUM(_xlfn.NORM.DIST($S$3:$S$1003,$G1935,$P1935,FALSE)*WindSpeedStep*$T$3:$T$1003)</f>
        <v>1320.4810038832579</v>
      </c>
      <c r="N1935" s="50">
        <f t="array" ref="N1935">_xlfn.SUM(_xlfn.NORM.DIST($S$3:$S$1003,$G1935,$Q1935,FALSE)*WindSpeedStep*$T$3:$T$1003)</f>
        <v>1320.1146675231676</v>
      </c>
      <c r="P1935" s="42">
        <f t="shared" si="90"/>
        <v>0.91574186652076972</v>
      </c>
      <c r="Q1935" s="42">
        <f t="shared" si="92"/>
        <v>0.85722694669093535</v>
      </c>
    </row>
    <row r="1936" spans="5:17" x14ac:dyDescent="0.2">
      <c r="E1936" s="15">
        <v>41230.145833333336</v>
      </c>
      <c r="F1936" s="21">
        <v>9.8162286337025169</v>
      </c>
      <c r="G1936" s="21">
        <v>9.8350269469615128</v>
      </c>
      <c r="H1936" s="24">
        <v>7.538536719278556E-2</v>
      </c>
      <c r="I1936" s="3">
        <f t="shared" si="91"/>
        <v>1568.4199999999371</v>
      </c>
      <c r="J1936" s="3">
        <f>INDEX(PowerArray,MIN(MaximumPowerIndex,ROUND(G1936*100,0)))</f>
        <v>1576.039999999937</v>
      </c>
      <c r="K1936" s="3">
        <f>MIN(J1936-M1936+N1936,'Power Look Up'!$F$4)</f>
        <v>1594.5005086686945</v>
      </c>
      <c r="M1936" s="50">
        <f t="array" ref="M1936">_xlfn.SUM(_xlfn.NORM.DIST($S$3:$S$1003,$G1936,$P1936,FALSE)*WindSpeedStep*$T$3:$T$1003)</f>
        <v>1569.6993161413047</v>
      </c>
      <c r="N1936" s="50">
        <f t="array" ref="N1936">_xlfn.SUM(_xlfn.NORM.DIST($S$3:$S$1003,$G1936,$Q1936,FALSE)*WindSpeedStep*$T$3:$T$1003)</f>
        <v>1588.1598248100622</v>
      </c>
      <c r="P1936" s="42">
        <f t="shared" si="90"/>
        <v>0.98350269469615137</v>
      </c>
      <c r="Q1936" s="42">
        <f t="shared" si="92"/>
        <v>0.7414171177476343</v>
      </c>
    </row>
    <row r="1937" spans="5:17" x14ac:dyDescent="0.2">
      <c r="E1937" s="15">
        <v>41230.152777777781</v>
      </c>
      <c r="F1937" s="21">
        <v>10.686915090631649</v>
      </c>
      <c r="G1937" s="21">
        <v>10.68830674951108</v>
      </c>
      <c r="H1937" s="24">
        <v>6.9243555668248732E-2</v>
      </c>
      <c r="I1937" s="3">
        <f t="shared" si="91"/>
        <v>1821.2299999999509</v>
      </c>
      <c r="J1937" s="3">
        <f>INDEX(PowerArray,MIN(MaximumPowerIndex,ROUND(G1937*100,0)))</f>
        <v>1821.2299999999509</v>
      </c>
      <c r="K1937" s="3">
        <f>MIN(J1937-M1937+N1937,'Power Look Up'!$F$4)</f>
        <v>1874.7681601407351</v>
      </c>
      <c r="M1937" s="50">
        <f t="array" ref="M1937">_xlfn.SUM(_xlfn.NORM.DIST($S$3:$S$1003,$G1937,$P1937,FALSE)*WindSpeedStep*$T$3:$T$1003)</f>
        <v>1809.3985415830971</v>
      </c>
      <c r="N1937" s="50">
        <f t="array" ref="N1937">_xlfn.SUM(_xlfn.NORM.DIST($S$3:$S$1003,$G1937,$Q1937,FALSE)*WindSpeedStep*$T$3:$T$1003)</f>
        <v>1862.9367017238812</v>
      </c>
      <c r="P1937" s="42">
        <f t="shared" si="90"/>
        <v>1.0688306749511081</v>
      </c>
      <c r="Q1937" s="42">
        <f t="shared" si="92"/>
        <v>0.74009636340908913</v>
      </c>
    </row>
    <row r="1938" spans="5:17" x14ac:dyDescent="0.2">
      <c r="E1938" s="15">
        <v>41230.159722222219</v>
      </c>
      <c r="F1938" s="21">
        <v>9.8887588813124765</v>
      </c>
      <c r="G1938" s="21">
        <v>9.8546464795737752</v>
      </c>
      <c r="H1938" s="24">
        <v>9.0001183230577014E-2</v>
      </c>
      <c r="I1938" s="3">
        <f t="shared" si="91"/>
        <v>1595.0899999999365</v>
      </c>
      <c r="J1938" s="3">
        <f>INDEX(PowerArray,MIN(MaximumPowerIndex,ROUND(G1938*100,0)))</f>
        <v>1579.8499999999369</v>
      </c>
      <c r="K1938" s="3">
        <f>MIN(J1938-M1938+N1938,'Power Look Up'!$F$4)</f>
        <v>1588.177450144741</v>
      </c>
      <c r="M1938" s="50">
        <f t="array" ref="M1938">_xlfn.SUM(_xlfn.NORM.DIST($S$3:$S$1003,$G1938,$P1938,FALSE)*WindSpeedStep*$T$3:$T$1003)</f>
        <v>1576.3461596033837</v>
      </c>
      <c r="N1938" s="50">
        <f t="array" ref="N1938">_xlfn.SUM(_xlfn.NORM.DIST($S$3:$S$1003,$G1938,$Q1938,FALSE)*WindSpeedStep*$T$3:$T$1003)</f>
        <v>1584.6736097481878</v>
      </c>
      <c r="P1938" s="42">
        <f t="shared" si="90"/>
        <v>0.98546464795737754</v>
      </c>
      <c r="Q1938" s="42">
        <f t="shared" si="92"/>
        <v>0.88692984348068005</v>
      </c>
    </row>
    <row r="1939" spans="5:17" x14ac:dyDescent="0.2">
      <c r="E1939" s="15">
        <v>41230.166666666664</v>
      </c>
      <c r="F1939" s="21">
        <v>9.7924620252773895</v>
      </c>
      <c r="G1939" s="21">
        <v>9.820066615015298</v>
      </c>
      <c r="H1939" s="24">
        <v>8.1695491688908398E-2</v>
      </c>
      <c r="I1939" s="3">
        <f t="shared" si="91"/>
        <v>1556.9899999999375</v>
      </c>
      <c r="J1939" s="3">
        <f>INDEX(PowerArray,MIN(MaximumPowerIndex,ROUND(G1939*100,0)))</f>
        <v>1568.4199999999371</v>
      </c>
      <c r="K1939" s="3">
        <f>MIN(J1939-M1939+N1939,'Power Look Up'!$F$4)</f>
        <v>1582.1982154532391</v>
      </c>
      <c r="M1939" s="50">
        <f t="array" ref="M1939">_xlfn.SUM(_xlfn.NORM.DIST($S$3:$S$1003,$G1939,$P1939,FALSE)*WindSpeedStep*$T$3:$T$1003)</f>
        <v>1564.6017285067448</v>
      </c>
      <c r="N1939" s="50">
        <f t="array" ref="N1939">_xlfn.SUM(_xlfn.NORM.DIST($S$3:$S$1003,$G1939,$Q1939,FALSE)*WindSpeedStep*$T$3:$T$1003)</f>
        <v>1578.3799439600468</v>
      </c>
      <c r="P1939" s="42">
        <f t="shared" si="90"/>
        <v>0.98200666150152982</v>
      </c>
      <c r="Q1939" s="42">
        <f t="shared" si="92"/>
        <v>0.80225517053150908</v>
      </c>
    </row>
    <row r="1940" spans="5:17" x14ac:dyDescent="0.2">
      <c r="E1940" s="15">
        <v>41230.173611111109</v>
      </c>
      <c r="F1940" s="21">
        <v>10.177530081698233</v>
      </c>
      <c r="G1940" s="21">
        <v>10.200683141352323</v>
      </c>
      <c r="H1940" s="24">
        <v>8.1552203072585303E-2</v>
      </c>
      <c r="I1940" s="3">
        <f t="shared" si="91"/>
        <v>1685.059999999954</v>
      </c>
      <c r="J1940" s="3">
        <f>INDEX(PowerArray,MIN(MaximumPowerIndex,ROUND(G1940*100,0)))</f>
        <v>1690.3999999999537</v>
      </c>
      <c r="K1940" s="3">
        <f>MIN(J1940-M1940+N1940,'Power Look Up'!$F$4)</f>
        <v>1714.1769044449391</v>
      </c>
      <c r="M1940" s="50">
        <f t="array" ref="M1940">_xlfn.SUM(_xlfn.NORM.DIST($S$3:$S$1003,$G1940,$P1940,FALSE)*WindSpeedStep*$T$3:$T$1003)</f>
        <v>1685.563015689105</v>
      </c>
      <c r="N1940" s="50">
        <f t="array" ref="N1940">_xlfn.SUM(_xlfn.NORM.DIST($S$3:$S$1003,$G1940,$Q1940,FALSE)*WindSpeedStep*$T$3:$T$1003)</f>
        <v>1709.3399201340903</v>
      </c>
      <c r="P1940" s="42">
        <f t="shared" si="90"/>
        <v>1.0200683141352325</v>
      </c>
      <c r="Q1940" s="42">
        <f t="shared" si="92"/>
        <v>0.83188818302266199</v>
      </c>
    </row>
    <row r="1941" spans="5:17" x14ac:dyDescent="0.2">
      <c r="E1941" s="15">
        <v>41230.180555555555</v>
      </c>
      <c r="F1941" s="21">
        <v>10.075055433445085</v>
      </c>
      <c r="G1941" s="21">
        <v>10.064455215597762</v>
      </c>
      <c r="H1941" s="24">
        <v>8.5359331835053717E-2</v>
      </c>
      <c r="I1941" s="3">
        <f t="shared" si="91"/>
        <v>1658.3599999999544</v>
      </c>
      <c r="J1941" s="3">
        <f>INDEX(PowerArray,MIN(MaximumPowerIndex,ROUND(G1941*100,0)))</f>
        <v>1653.0199999999545</v>
      </c>
      <c r="K1941" s="3">
        <f>MIN(J1941-M1941+N1941,'Power Look Up'!$F$4)</f>
        <v>1669.3706922600611</v>
      </c>
      <c r="M1941" s="50">
        <f t="array" ref="M1941">_xlfn.SUM(_xlfn.NORM.DIST($S$3:$S$1003,$G1941,$P1941,FALSE)*WindSpeedStep*$T$3:$T$1003)</f>
        <v>1644.4860812381096</v>
      </c>
      <c r="N1941" s="50">
        <f t="array" ref="N1941">_xlfn.SUM(_xlfn.NORM.DIST($S$3:$S$1003,$G1941,$Q1941,FALSE)*WindSpeedStep*$T$3:$T$1003)</f>
        <v>1660.8367734982162</v>
      </c>
      <c r="P1941" s="42">
        <f t="shared" si="90"/>
        <v>1.0064455215597763</v>
      </c>
      <c r="Q1941" s="42">
        <f t="shared" si="92"/>
        <v>0.85909517248724654</v>
      </c>
    </row>
    <row r="1942" spans="5:17" x14ac:dyDescent="0.2">
      <c r="E1942" s="15">
        <v>41230.1875</v>
      </c>
      <c r="F1942" s="21">
        <v>10.039070649283175</v>
      </c>
      <c r="G1942" s="21">
        <v>10.057276204793213</v>
      </c>
      <c r="H1942" s="24">
        <v>8.6661408251183195E-2</v>
      </c>
      <c r="I1942" s="3">
        <f t="shared" si="91"/>
        <v>1647.6799999999548</v>
      </c>
      <c r="J1942" s="3">
        <f>INDEX(PowerArray,MIN(MaximumPowerIndex,ROUND(G1942*100,0)))</f>
        <v>1653.0199999999545</v>
      </c>
      <c r="K1942" s="3">
        <f>MIN(J1942-M1942+N1942,'Power Look Up'!$F$4)</f>
        <v>1667.8319043715144</v>
      </c>
      <c r="M1942" s="50">
        <f t="array" ref="M1942">_xlfn.SUM(_xlfn.NORM.DIST($S$3:$S$1003,$G1942,$P1942,FALSE)*WindSpeedStep*$T$3:$T$1003)</f>
        <v>1642.2490631398541</v>
      </c>
      <c r="N1942" s="50">
        <f t="array" ref="N1942">_xlfn.SUM(_xlfn.NORM.DIST($S$3:$S$1003,$G1942,$Q1942,FALSE)*WindSpeedStep*$T$3:$T$1003)</f>
        <v>1657.060967511414</v>
      </c>
      <c r="P1942" s="42">
        <f t="shared" si="90"/>
        <v>1.0057276204793213</v>
      </c>
      <c r="Q1942" s="42">
        <f t="shared" si="92"/>
        <v>0.87157771907849502</v>
      </c>
    </row>
    <row r="1943" spans="5:17" x14ac:dyDescent="0.2">
      <c r="E1943" s="15">
        <v>41230.194444444445</v>
      </c>
      <c r="F1943" s="21">
        <v>9.9189731306143241</v>
      </c>
      <c r="G1943" s="21">
        <v>9.8985872683708127</v>
      </c>
      <c r="H1943" s="24">
        <v>9.5776043295034349E-2</v>
      </c>
      <c r="I1943" s="3">
        <f t="shared" si="91"/>
        <v>1606.5199999999363</v>
      </c>
      <c r="J1943" s="3">
        <f>INDEX(PowerArray,MIN(MaximumPowerIndex,ROUND(G1943*100,0)))</f>
        <v>1598.8999999999364</v>
      </c>
      <c r="K1943" s="3">
        <f>MIN(J1943-M1943+N1943,'Power Look Up'!$F$4)</f>
        <v>1602.7587946342578</v>
      </c>
      <c r="M1943" s="50">
        <f t="array" ref="M1943">_xlfn.SUM(_xlfn.NORM.DIST($S$3:$S$1003,$G1943,$P1943,FALSE)*WindSpeedStep*$T$3:$T$1003)</f>
        <v>1591.0706458557702</v>
      </c>
      <c r="N1943" s="50">
        <f t="array" ref="N1943">_xlfn.SUM(_xlfn.NORM.DIST($S$3:$S$1003,$G1943,$Q1943,FALSE)*WindSpeedStep*$T$3:$T$1003)</f>
        <v>1594.9294404900916</v>
      </c>
      <c r="P1943" s="42">
        <f t="shared" si="90"/>
        <v>0.98985872683708132</v>
      </c>
      <c r="Q1943" s="42">
        <f t="shared" si="92"/>
        <v>0.9480475227751588</v>
      </c>
    </row>
    <row r="1944" spans="5:17" x14ac:dyDescent="0.2">
      <c r="E1944" s="15">
        <v>41230.201388888891</v>
      </c>
      <c r="F1944" s="21">
        <v>9.7473770924960128</v>
      </c>
      <c r="G1944" s="21">
        <v>9.7387007489774664</v>
      </c>
      <c r="H1944" s="24">
        <v>6.7710522916785365E-2</v>
      </c>
      <c r="I1944" s="3">
        <f t="shared" si="91"/>
        <v>1541.7499999999377</v>
      </c>
      <c r="J1944" s="3">
        <f>INDEX(PowerArray,MIN(MaximumPowerIndex,ROUND(G1944*100,0)))</f>
        <v>1537.9399999999378</v>
      </c>
      <c r="K1944" s="3">
        <f>MIN(J1944-M1944+N1944,'Power Look Up'!$F$4)</f>
        <v>1556.5536207044206</v>
      </c>
      <c r="M1944" s="50">
        <f t="array" ref="M1944">_xlfn.SUM(_xlfn.NORM.DIST($S$3:$S$1003,$G1944,$P1944,FALSE)*WindSpeedStep*$T$3:$T$1003)</f>
        <v>1536.4530356154489</v>
      </c>
      <c r="N1944" s="50">
        <f t="array" ref="N1944">_xlfn.SUM(_xlfn.NORM.DIST($S$3:$S$1003,$G1944,$Q1944,FALSE)*WindSpeedStep*$T$3:$T$1003)</f>
        <v>1555.0666563199318</v>
      </c>
      <c r="P1944" s="42">
        <f t="shared" si="90"/>
        <v>0.97387007489774668</v>
      </c>
      <c r="Q1944" s="42">
        <f t="shared" si="92"/>
        <v>0.65941252024335351</v>
      </c>
    </row>
    <row r="1945" spans="5:17" x14ac:dyDescent="0.2">
      <c r="E1945" s="15">
        <v>41230.208333333336</v>
      </c>
      <c r="F1945" s="21">
        <v>9.5743348898643212</v>
      </c>
      <c r="G1945" s="21">
        <v>9.596514059922626</v>
      </c>
      <c r="H1945" s="24">
        <v>8.5645635903970369E-2</v>
      </c>
      <c r="I1945" s="3">
        <f t="shared" si="91"/>
        <v>1473.1699999999391</v>
      </c>
      <c r="J1945" s="3">
        <f>INDEX(PowerArray,MIN(MaximumPowerIndex,ROUND(G1945*100,0)))</f>
        <v>1484.599999999939</v>
      </c>
      <c r="K1945" s="3">
        <f>MIN(J1945-M1945+N1945,'Power Look Up'!$F$4)</f>
        <v>1491.0084173319835</v>
      </c>
      <c r="M1945" s="50">
        <f t="array" ref="M1945">_xlfn.SUM(_xlfn.NORM.DIST($S$3:$S$1003,$G1945,$P1945,FALSE)*WindSpeedStep*$T$3:$T$1003)</f>
        <v>1485.7073494035328</v>
      </c>
      <c r="N1945" s="50">
        <f t="array" ref="N1945">_xlfn.SUM(_xlfn.NORM.DIST($S$3:$S$1003,$G1945,$Q1945,FALSE)*WindSpeedStep*$T$3:$T$1003)</f>
        <v>1492.1157667355774</v>
      </c>
      <c r="P1945" s="42">
        <f t="shared" si="90"/>
        <v>0.95965140599226262</v>
      </c>
      <c r="Q1945" s="42">
        <f t="shared" si="92"/>
        <v>0.82189954912346574</v>
      </c>
    </row>
    <row r="1946" spans="5:17" x14ac:dyDescent="0.2">
      <c r="E1946" s="15">
        <v>41230.215277777781</v>
      </c>
      <c r="F1946" s="21">
        <v>9.8711642374353143</v>
      </c>
      <c r="G1946" s="21">
        <v>9.8808864969471131</v>
      </c>
      <c r="H1946" s="24">
        <v>8.7122448711626513E-2</v>
      </c>
      <c r="I1946" s="3">
        <f t="shared" si="91"/>
        <v>1587.4699999999368</v>
      </c>
      <c r="J1946" s="3">
        <f>INDEX(PowerArray,MIN(MaximumPowerIndex,ROUND(G1946*100,0)))</f>
        <v>1591.2799999999368</v>
      </c>
      <c r="K1946" s="3">
        <f>MIN(J1946-M1946+N1946,'Power Look Up'!$F$4)</f>
        <v>1602.3696642393249</v>
      </c>
      <c r="M1946" s="50">
        <f t="array" ref="M1946">_xlfn.SUM(_xlfn.NORM.DIST($S$3:$S$1003,$G1946,$P1946,FALSE)*WindSpeedStep*$T$3:$T$1003)</f>
        <v>1585.1665152991268</v>
      </c>
      <c r="N1946" s="50">
        <f t="array" ref="N1946">_xlfn.SUM(_xlfn.NORM.DIST($S$3:$S$1003,$G1946,$Q1946,FALSE)*WindSpeedStep*$T$3:$T$1003)</f>
        <v>1596.256179538515</v>
      </c>
      <c r="P1946" s="42">
        <f t="shared" si="90"/>
        <v>0.98808864969471133</v>
      </c>
      <c r="Q1946" s="42">
        <f t="shared" si="92"/>
        <v>0.86084702705567784</v>
      </c>
    </row>
    <row r="1947" spans="5:17" x14ac:dyDescent="0.2">
      <c r="E1947" s="15">
        <v>41230.222222222219</v>
      </c>
      <c r="F1947" s="21">
        <v>10.248954206359526</v>
      </c>
      <c r="G1947" s="21">
        <v>10.264642633167316</v>
      </c>
      <c r="H1947" s="24">
        <v>6.5372523528718834E-2</v>
      </c>
      <c r="I1947" s="3">
        <f t="shared" si="91"/>
        <v>1703.7499999999536</v>
      </c>
      <c r="J1947" s="3">
        <f>INDEX(PowerArray,MIN(MaximumPowerIndex,ROUND(G1947*100,0)))</f>
        <v>1706.4199999999535</v>
      </c>
      <c r="K1947" s="3">
        <f>MIN(J1947-M1947+N1947,'Power Look Up'!$F$4)</f>
        <v>1752.2288916336247</v>
      </c>
      <c r="M1947" s="50">
        <f t="array" ref="M1947">_xlfn.SUM(_xlfn.NORM.DIST($S$3:$S$1003,$G1947,$P1947,FALSE)*WindSpeedStep*$T$3:$T$1003)</f>
        <v>1703.9160631022201</v>
      </c>
      <c r="N1947" s="50">
        <f t="array" ref="N1947">_xlfn.SUM(_xlfn.NORM.DIST($S$3:$S$1003,$G1947,$Q1947,FALSE)*WindSpeedStep*$T$3:$T$1003)</f>
        <v>1749.7249547358913</v>
      </c>
      <c r="P1947" s="42">
        <f t="shared" si="90"/>
        <v>1.0264642633167316</v>
      </c>
      <c r="Q1947" s="42">
        <f t="shared" si="92"/>
        <v>0.67102559205062084</v>
      </c>
    </row>
    <row r="1948" spans="5:17" x14ac:dyDescent="0.2">
      <c r="E1948" s="15">
        <v>41230.229166666664</v>
      </c>
      <c r="F1948" s="21">
        <v>9.3784300345280833</v>
      </c>
      <c r="G1948" s="21">
        <v>9.3906619448351449</v>
      </c>
      <c r="H1948" s="24">
        <v>0.10129627203086591</v>
      </c>
      <c r="I1948" s="3">
        <f t="shared" si="91"/>
        <v>1400.7799999999406</v>
      </c>
      <c r="J1948" s="3">
        <f>INDEX(PowerArray,MIN(MaximumPowerIndex,ROUND(G1948*100,0)))</f>
        <v>1404.5899999999406</v>
      </c>
      <c r="K1948" s="3">
        <f>MIN(J1948-M1948+N1948,'Power Look Up'!$F$4)</f>
        <v>1404.2875431649024</v>
      </c>
      <c r="M1948" s="50">
        <f t="array" ref="M1948">_xlfn.SUM(_xlfn.NORM.DIST($S$3:$S$1003,$G1948,$P1948,FALSE)*WindSpeedStep*$T$3:$T$1003)</f>
        <v>1409.4434941010002</v>
      </c>
      <c r="N1948" s="50">
        <f t="array" ref="N1948">_xlfn.SUM(_xlfn.NORM.DIST($S$3:$S$1003,$G1948,$Q1948,FALSE)*WindSpeedStep*$T$3:$T$1003)</f>
        <v>1409.141037265962</v>
      </c>
      <c r="P1948" s="42">
        <f t="shared" si="90"/>
        <v>0.93906619448351458</v>
      </c>
      <c r="Q1948" s="42">
        <f t="shared" si="92"/>
        <v>0.95123904691392125</v>
      </c>
    </row>
    <row r="1949" spans="5:17" x14ac:dyDescent="0.2">
      <c r="E1949" s="15">
        <v>41230.236111111109</v>
      </c>
      <c r="F1949" s="21">
        <v>10.140514491632457</v>
      </c>
      <c r="G1949" s="21">
        <v>10.168651459511047</v>
      </c>
      <c r="H1949" s="24">
        <v>7.2974601102401476E-2</v>
      </c>
      <c r="I1949" s="3">
        <f t="shared" si="91"/>
        <v>1674.3799999999542</v>
      </c>
      <c r="J1949" s="3">
        <f>INDEX(PowerArray,MIN(MaximumPowerIndex,ROUND(G1949*100,0)))</f>
        <v>1682.3899999999539</v>
      </c>
      <c r="K1949" s="3">
        <f>MIN(J1949-M1949+N1949,'Power Look Up'!$F$4)</f>
        <v>1715.4247579141106</v>
      </c>
      <c r="M1949" s="50">
        <f t="array" ref="M1949">_xlfn.SUM(_xlfn.NORM.DIST($S$3:$S$1003,$G1949,$P1949,FALSE)*WindSpeedStep*$T$3:$T$1003)</f>
        <v>1676.1438392502789</v>
      </c>
      <c r="N1949" s="50">
        <f t="array" ref="N1949">_xlfn.SUM(_xlfn.NORM.DIST($S$3:$S$1003,$G1949,$Q1949,FALSE)*WindSpeedStep*$T$3:$T$1003)</f>
        <v>1709.1785971644356</v>
      </c>
      <c r="P1949" s="42">
        <f t="shared" si="90"/>
        <v>1.0168651459511047</v>
      </c>
      <c r="Q1949" s="42">
        <f t="shared" si="92"/>
        <v>0.74205328400717119</v>
      </c>
    </row>
    <row r="1950" spans="5:17" x14ac:dyDescent="0.2">
      <c r="E1950" s="15">
        <v>41230.243055555555</v>
      </c>
      <c r="F1950" s="21">
        <v>10.049008898030412</v>
      </c>
      <c r="G1950" s="21">
        <v>10.070430589083372</v>
      </c>
      <c r="H1950" s="24">
        <v>7.1648856848073719E-2</v>
      </c>
      <c r="I1950" s="3">
        <f t="shared" si="91"/>
        <v>1650.3499999999547</v>
      </c>
      <c r="J1950" s="3">
        <f>INDEX(PowerArray,MIN(MaximumPowerIndex,ROUND(G1950*100,0)))</f>
        <v>1655.6899999999546</v>
      </c>
      <c r="K1950" s="3">
        <f>MIN(J1950-M1950+N1950,'Power Look Up'!$F$4)</f>
        <v>1686.3280105917872</v>
      </c>
      <c r="M1950" s="50">
        <f t="array" ref="M1950">_xlfn.SUM(_xlfn.NORM.DIST($S$3:$S$1003,$G1950,$P1950,FALSE)*WindSpeedStep*$T$3:$T$1003)</f>
        <v>1646.3426594371383</v>
      </c>
      <c r="N1950" s="50">
        <f t="array" ref="N1950">_xlfn.SUM(_xlfn.NORM.DIST($S$3:$S$1003,$G1950,$Q1950,FALSE)*WindSpeedStep*$T$3:$T$1003)</f>
        <v>1676.980670028971</v>
      </c>
      <c r="P1950" s="42">
        <f t="shared" si="90"/>
        <v>1.0070430589083372</v>
      </c>
      <c r="Q1950" s="42">
        <f t="shared" si="92"/>
        <v>0.7215348396756972</v>
      </c>
    </row>
    <row r="1951" spans="5:17" x14ac:dyDescent="0.2">
      <c r="E1951" s="15">
        <v>41230.25</v>
      </c>
      <c r="F1951" s="21">
        <v>9.9308350492951298</v>
      </c>
      <c r="G1951" s="21">
        <v>9.9665867628433311</v>
      </c>
      <c r="H1951" s="24">
        <v>7.250145596276962E-2</v>
      </c>
      <c r="I1951" s="3">
        <f t="shared" si="91"/>
        <v>1610.3299999999363</v>
      </c>
      <c r="J1951" s="3">
        <f>INDEX(PowerArray,MIN(MaximumPowerIndex,ROUND(G1951*100,0)))</f>
        <v>1625.569999999936</v>
      </c>
      <c r="K1951" s="3">
        <f>MIN(J1951-M1951+N1951,'Power Look Up'!$F$4)</f>
        <v>1651.2263227569665</v>
      </c>
      <c r="M1951" s="50">
        <f t="array" ref="M1951">_xlfn.SUM(_xlfn.NORM.DIST($S$3:$S$1003,$G1951,$P1951,FALSE)*WindSpeedStep*$T$3:$T$1003)</f>
        <v>1613.3964214498519</v>
      </c>
      <c r="N1951" s="50">
        <f t="array" ref="N1951">_xlfn.SUM(_xlfn.NORM.DIST($S$3:$S$1003,$G1951,$Q1951,FALSE)*WindSpeedStep*$T$3:$T$1003)</f>
        <v>1639.0527442068824</v>
      </c>
      <c r="P1951" s="42">
        <f t="shared" si="90"/>
        <v>0.99665867628433313</v>
      </c>
      <c r="Q1951" s="42">
        <f t="shared" si="92"/>
        <v>0.72259205128540838</v>
      </c>
    </row>
    <row r="1952" spans="5:17" x14ac:dyDescent="0.2">
      <c r="E1952" s="15">
        <v>41230.256944444445</v>
      </c>
      <c r="F1952" s="21">
        <v>9.9935300486619703</v>
      </c>
      <c r="G1952" s="21">
        <v>10.026013829144908</v>
      </c>
      <c r="H1952" s="24">
        <v>9.1058914674683911E-2</v>
      </c>
      <c r="I1952" s="3">
        <f t="shared" si="91"/>
        <v>1633.1899999999357</v>
      </c>
      <c r="J1952" s="3">
        <f>INDEX(PowerArray,MIN(MaximumPowerIndex,ROUND(G1952*100,0)))</f>
        <v>1645.0099999999547</v>
      </c>
      <c r="K1952" s="3">
        <f>MIN(J1952-M1952+N1952,'Power Look Up'!$F$4)</f>
        <v>1654.6569812880496</v>
      </c>
      <c r="M1952" s="50">
        <f t="array" ref="M1952">_xlfn.SUM(_xlfn.NORM.DIST($S$3:$S$1003,$G1952,$P1952,FALSE)*WindSpeedStep*$T$3:$T$1003)</f>
        <v>1632.4260836895796</v>
      </c>
      <c r="N1952" s="50">
        <f t="array" ref="N1952">_xlfn.SUM(_xlfn.NORM.DIST($S$3:$S$1003,$G1952,$Q1952,FALSE)*WindSpeedStep*$T$3:$T$1003)</f>
        <v>1642.0730649776744</v>
      </c>
      <c r="P1952" s="42">
        <f t="shared" si="90"/>
        <v>1.0026013829144909</v>
      </c>
      <c r="Q1952" s="42">
        <f t="shared" si="92"/>
        <v>0.9129579377953071</v>
      </c>
    </row>
    <row r="1953" spans="5:17" x14ac:dyDescent="0.2">
      <c r="E1953" s="15">
        <v>41230.263888888891</v>
      </c>
      <c r="F1953" s="21">
        <v>10.328771356638871</v>
      </c>
      <c r="G1953" s="21">
        <v>10.300926154342914</v>
      </c>
      <c r="H1953" s="24">
        <v>6.7771855512134202E-2</v>
      </c>
      <c r="I1953" s="3">
        <f t="shared" si="91"/>
        <v>1725.1099999999531</v>
      </c>
      <c r="J1953" s="3">
        <f>INDEX(PowerArray,MIN(MaximumPowerIndex,ROUND(G1953*100,0)))</f>
        <v>1717.0999999999533</v>
      </c>
      <c r="K1953" s="3">
        <f>MIN(J1953-M1953+N1953,'Power Look Up'!$F$4)</f>
        <v>1761.4832967029288</v>
      </c>
      <c r="M1953" s="50">
        <f t="array" ref="M1953">_xlfn.SUM(_xlfn.NORM.DIST($S$3:$S$1003,$G1953,$P1953,FALSE)*WindSpeedStep*$T$3:$T$1003)</f>
        <v>1714.0532873746056</v>
      </c>
      <c r="N1953" s="50">
        <f t="array" ref="N1953">_xlfn.SUM(_xlfn.NORM.DIST($S$3:$S$1003,$G1953,$Q1953,FALSE)*WindSpeedStep*$T$3:$T$1003)</f>
        <v>1758.4365840775811</v>
      </c>
      <c r="P1953" s="42">
        <f t="shared" si="90"/>
        <v>1.0300926154342915</v>
      </c>
      <c r="Q1953" s="42">
        <f t="shared" si="92"/>
        <v>0.69811287897329222</v>
      </c>
    </row>
    <row r="1954" spans="5:17" x14ac:dyDescent="0.2">
      <c r="E1954" s="15">
        <v>41230.270833333336</v>
      </c>
      <c r="F1954" s="21">
        <v>10.394993592445061</v>
      </c>
      <c r="G1954" s="21">
        <v>10.423293648511992</v>
      </c>
      <c r="H1954" s="24">
        <v>7.3112118178923893E-2</v>
      </c>
      <c r="I1954" s="3">
        <f t="shared" si="91"/>
        <v>1741.1299999999528</v>
      </c>
      <c r="J1954" s="3">
        <f>INDEX(PowerArray,MIN(MaximumPowerIndex,ROUND(G1954*100,0)))</f>
        <v>1749.1399999999526</v>
      </c>
      <c r="K1954" s="3">
        <f>MIN(J1954-M1954+N1954,'Power Look Up'!$F$4)</f>
        <v>1790.3002384273445</v>
      </c>
      <c r="M1954" s="50">
        <f t="array" ref="M1954">_xlfn.SUM(_xlfn.NORM.DIST($S$3:$S$1003,$G1954,$P1954,FALSE)*WindSpeedStep*$T$3:$T$1003)</f>
        <v>1746.7418757679777</v>
      </c>
      <c r="N1954" s="50">
        <f t="array" ref="N1954">_xlfn.SUM(_xlfn.NORM.DIST($S$3:$S$1003,$G1954,$Q1954,FALSE)*WindSpeedStep*$T$3:$T$1003)</f>
        <v>1787.9021141953697</v>
      </c>
      <c r="P1954" s="42">
        <f t="shared" si="90"/>
        <v>1.0423293648511993</v>
      </c>
      <c r="Q1954" s="42">
        <f t="shared" si="92"/>
        <v>0.76206907704363558</v>
      </c>
    </row>
    <row r="1955" spans="5:17" x14ac:dyDescent="0.2">
      <c r="E1955" s="15">
        <v>41230.277777777781</v>
      </c>
      <c r="F1955" s="21">
        <v>10.144586004509922</v>
      </c>
      <c r="G1955" s="21">
        <v>10.182288294416917</v>
      </c>
      <c r="H1955" s="24">
        <v>8.6745777462853918E-2</v>
      </c>
      <c r="I1955" s="3">
        <f t="shared" si="91"/>
        <v>1674.3799999999542</v>
      </c>
      <c r="J1955" s="3">
        <f>INDEX(PowerArray,MIN(MaximumPowerIndex,ROUND(G1955*100,0)))</f>
        <v>1685.059999999954</v>
      </c>
      <c r="K1955" s="3">
        <f>MIN(J1955-M1955+N1955,'Power Look Up'!$F$4)</f>
        <v>1701.9846784149233</v>
      </c>
      <c r="M1955" s="50">
        <f t="array" ref="M1955">_xlfn.SUM(_xlfn.NORM.DIST($S$3:$S$1003,$G1955,$P1955,FALSE)*WindSpeedStep*$T$3:$T$1003)</f>
        <v>1680.1722161651162</v>
      </c>
      <c r="N1955" s="50">
        <f t="array" ref="N1955">_xlfn.SUM(_xlfn.NORM.DIST($S$3:$S$1003,$G1955,$Q1955,FALSE)*WindSpeedStep*$T$3:$T$1003)</f>
        <v>1697.0968945800855</v>
      </c>
      <c r="P1955" s="42">
        <f t="shared" si="90"/>
        <v>1.0182288294416917</v>
      </c>
      <c r="Q1955" s="42">
        <f t="shared" si="92"/>
        <v>0.88327051445011229</v>
      </c>
    </row>
    <row r="1956" spans="5:17" x14ac:dyDescent="0.2">
      <c r="E1956" s="15">
        <v>41230.284722222219</v>
      </c>
      <c r="F1956" s="21">
        <v>10.532492147730458</v>
      </c>
      <c r="G1956" s="21">
        <v>10.545660885172632</v>
      </c>
      <c r="H1956" s="24">
        <v>8.5449861948763195E-2</v>
      </c>
      <c r="I1956" s="3">
        <f t="shared" si="91"/>
        <v>1778.509999999952</v>
      </c>
      <c r="J1956" s="3">
        <f>INDEX(PowerArray,MIN(MaximumPowerIndex,ROUND(G1956*100,0)))</f>
        <v>1783.8499999999517</v>
      </c>
      <c r="K1956" s="3">
        <f>MIN(J1956-M1956+N1956,'Power Look Up'!$F$4)</f>
        <v>1807.9561111315452</v>
      </c>
      <c r="M1956" s="50">
        <f t="array" ref="M1956">_xlfn.SUM(_xlfn.NORM.DIST($S$3:$S$1003,$G1956,$P1956,FALSE)*WindSpeedStep*$T$3:$T$1003)</f>
        <v>1777.0685257817029</v>
      </c>
      <c r="N1956" s="50">
        <f t="array" ref="N1956">_xlfn.SUM(_xlfn.NORM.DIST($S$3:$S$1003,$G1956,$Q1956,FALSE)*WindSpeedStep*$T$3:$T$1003)</f>
        <v>1801.1746369132964</v>
      </c>
      <c r="P1956" s="42">
        <f t="shared" si="90"/>
        <v>1.0545660885172632</v>
      </c>
      <c r="Q1956" s="42">
        <f t="shared" si="92"/>
        <v>0.90112526679647331</v>
      </c>
    </row>
    <row r="1957" spans="5:17" x14ac:dyDescent="0.2">
      <c r="E1957" s="15">
        <v>41230.291666666664</v>
      </c>
      <c r="F1957" s="21">
        <v>10.746107299657645</v>
      </c>
      <c r="G1957" s="21">
        <v>10.75271359517305</v>
      </c>
      <c r="H1957" s="24">
        <v>6.9792714616193519E-2</v>
      </c>
      <c r="I1957" s="3">
        <f t="shared" si="91"/>
        <v>1837.2499999999507</v>
      </c>
      <c r="J1957" s="3">
        <f>INDEX(PowerArray,MIN(MaximumPowerIndex,ROUND(G1957*100,0)))</f>
        <v>1837.2499999999507</v>
      </c>
      <c r="K1957" s="3">
        <f>MIN(J1957-M1957+N1957,'Power Look Up'!$F$4)</f>
        <v>1890.8370527251884</v>
      </c>
      <c r="M1957" s="50">
        <f t="array" ref="M1957">_xlfn.SUM(_xlfn.NORM.DIST($S$3:$S$1003,$G1957,$P1957,FALSE)*WindSpeedStep*$T$3:$T$1003)</f>
        <v>1822.9310014956436</v>
      </c>
      <c r="N1957" s="50">
        <f t="array" ref="N1957">_xlfn.SUM(_xlfn.NORM.DIST($S$3:$S$1003,$G1957,$Q1957,FALSE)*WindSpeedStep*$T$3:$T$1003)</f>
        <v>1876.5180542208814</v>
      </c>
      <c r="P1957" s="42">
        <f t="shared" si="90"/>
        <v>1.0752713595173051</v>
      </c>
      <c r="Q1957" s="42">
        <f t="shared" si="92"/>
        <v>0.75046107129757689</v>
      </c>
    </row>
    <row r="1958" spans="5:17" x14ac:dyDescent="0.2">
      <c r="E1958" s="15">
        <v>41230.298611111109</v>
      </c>
      <c r="F1958" s="21">
        <v>10.5740088324134</v>
      </c>
      <c r="G1958" s="21">
        <v>10.533063787531651</v>
      </c>
      <c r="H1958" s="24">
        <v>7.9440069827166893E-2</v>
      </c>
      <c r="I1958" s="3">
        <f t="shared" si="91"/>
        <v>1789.1899999999516</v>
      </c>
      <c r="J1958" s="3">
        <f>INDEX(PowerArray,MIN(MaximumPowerIndex,ROUND(G1958*100,0)))</f>
        <v>1778.509999999952</v>
      </c>
      <c r="K1958" s="3">
        <f>MIN(J1958-M1958+N1958,'Power Look Up'!$F$4)</f>
        <v>1812.2782417878163</v>
      </c>
      <c r="M1958" s="50">
        <f t="array" ref="M1958">_xlfn.SUM(_xlfn.NORM.DIST($S$3:$S$1003,$G1958,$P1958,FALSE)*WindSpeedStep*$T$3:$T$1003)</f>
        <v>1774.0568463418908</v>
      </c>
      <c r="N1958" s="50">
        <f t="array" ref="N1958">_xlfn.SUM(_xlfn.NORM.DIST($S$3:$S$1003,$G1958,$Q1958,FALSE)*WindSpeedStep*$T$3:$T$1003)</f>
        <v>1807.8250881297552</v>
      </c>
      <c r="P1958" s="42">
        <f t="shared" si="90"/>
        <v>1.0533063787531651</v>
      </c>
      <c r="Q1958" s="42">
        <f t="shared" si="92"/>
        <v>0.83674732277551733</v>
      </c>
    </row>
    <row r="1959" spans="5:17" x14ac:dyDescent="0.2">
      <c r="E1959" s="15">
        <v>41230.305555555555</v>
      </c>
      <c r="F1959" s="21">
        <v>10.818988473012347</v>
      </c>
      <c r="G1959" s="21">
        <v>10.786365024191532</v>
      </c>
      <c r="H1959" s="24">
        <v>7.3944066212435378E-2</v>
      </c>
      <c r="I1959" s="3">
        <f t="shared" si="91"/>
        <v>1855.9399999999503</v>
      </c>
      <c r="J1959" s="3">
        <f>INDEX(PowerArray,MIN(MaximumPowerIndex,ROUND(G1959*100,0)))</f>
        <v>1847.9299999999505</v>
      </c>
      <c r="K1959" s="3">
        <f>MIN(J1959-M1959+N1959,'Power Look Up'!$F$4)</f>
        <v>1894.5980255853319</v>
      </c>
      <c r="M1959" s="50">
        <f t="array" ref="M1959">_xlfn.SUM(_xlfn.NORM.DIST($S$3:$S$1003,$G1959,$P1959,FALSE)*WindSpeedStep*$T$3:$T$1003)</f>
        <v>1829.7399678868755</v>
      </c>
      <c r="N1959" s="50">
        <f t="array" ref="N1959">_xlfn.SUM(_xlfn.NORM.DIST($S$3:$S$1003,$G1959,$Q1959,FALSE)*WindSpeedStep*$T$3:$T$1003)</f>
        <v>1876.407993472257</v>
      </c>
      <c r="P1959" s="42">
        <f t="shared" si="90"/>
        <v>1.0786365024191533</v>
      </c>
      <c r="Q1959" s="42">
        <f t="shared" si="92"/>
        <v>0.79758768954031578</v>
      </c>
    </row>
    <row r="1960" spans="5:17" x14ac:dyDescent="0.2">
      <c r="E1960" s="15">
        <v>41230.3125</v>
      </c>
      <c r="F1960" s="21">
        <v>11.392386828654621</v>
      </c>
      <c r="G1960" s="21">
        <v>11.350849430134437</v>
      </c>
      <c r="H1960" s="24">
        <v>7.1100113802548673E-2</v>
      </c>
      <c r="I1960" s="3">
        <f t="shared" si="91"/>
        <v>1936.7599999999834</v>
      </c>
      <c r="J1960" s="3">
        <f>INDEX(PowerArray,MIN(MaximumPowerIndex,ROUND(G1960*100,0)))</f>
        <v>1933.3999999999835</v>
      </c>
      <c r="K1960" s="3">
        <f>MIN(J1960-M1960+N1960,'Power Look Up'!$F$4)</f>
        <v>1982.3359150008478</v>
      </c>
      <c r="M1960" s="50">
        <f t="array" ref="M1960">_xlfn.SUM(_xlfn.NORM.DIST($S$3:$S$1003,$G1960,$P1960,FALSE)*WindSpeedStep*$T$3:$T$1003)</f>
        <v>1918.7163089928783</v>
      </c>
      <c r="N1960" s="50">
        <f t="array" ref="N1960">_xlfn.SUM(_xlfn.NORM.DIST($S$3:$S$1003,$G1960,$Q1960,FALSE)*WindSpeedStep*$T$3:$T$1003)</f>
        <v>1967.6522239937426</v>
      </c>
      <c r="P1960" s="42">
        <f t="shared" si="90"/>
        <v>1.1350849430134438</v>
      </c>
      <c r="Q1960" s="42">
        <f t="shared" si="92"/>
        <v>0.80704668623815323</v>
      </c>
    </row>
    <row r="1961" spans="5:17" x14ac:dyDescent="0.2">
      <c r="E1961" s="15">
        <v>41230.319444444445</v>
      </c>
      <c r="F1961" s="21">
        <v>10.808766615065093</v>
      </c>
      <c r="G1961" s="21">
        <v>10.799801037991122</v>
      </c>
      <c r="H1961" s="24">
        <v>9.6218193716058595E-2</v>
      </c>
      <c r="I1961" s="3">
        <f t="shared" si="91"/>
        <v>1853.2699999999504</v>
      </c>
      <c r="J1961" s="3">
        <f>INDEX(PowerArray,MIN(MaximumPowerIndex,ROUND(G1961*100,0)))</f>
        <v>1850.5999999999503</v>
      </c>
      <c r="K1961" s="3">
        <f>MIN(J1961-M1961+N1961,'Power Look Up'!$F$4)</f>
        <v>1857.3928644531602</v>
      </c>
      <c r="M1961" s="50">
        <f t="array" ref="M1961">_xlfn.SUM(_xlfn.NORM.DIST($S$3:$S$1003,$G1961,$P1961,FALSE)*WindSpeedStep*$T$3:$T$1003)</f>
        <v>1832.4087353995885</v>
      </c>
      <c r="N1961" s="50">
        <f t="array" ref="N1961">_xlfn.SUM(_xlfn.NORM.DIST($S$3:$S$1003,$G1961,$Q1961,FALSE)*WindSpeedStep*$T$3:$T$1003)</f>
        <v>1839.2015998527984</v>
      </c>
      <c r="P1961" s="42">
        <f t="shared" si="90"/>
        <v>1.0799801037991121</v>
      </c>
      <c r="Q1961" s="42">
        <f t="shared" si="92"/>
        <v>1.0391373483683204</v>
      </c>
    </row>
    <row r="1962" spans="5:17" x14ac:dyDescent="0.2">
      <c r="E1962" s="15">
        <v>41230.326388888891</v>
      </c>
      <c r="F1962" s="21">
        <v>11.357241071219487</v>
      </c>
      <c r="G1962" s="21">
        <v>11.330243123109321</v>
      </c>
      <c r="H1962" s="24">
        <v>6.5156669243839713E-2</v>
      </c>
      <c r="I1962" s="3">
        <f t="shared" si="91"/>
        <v>1934.2399999999834</v>
      </c>
      <c r="J1962" s="3">
        <f>INDEX(PowerArray,MIN(MaximumPowerIndex,ROUND(G1962*100,0)))</f>
        <v>1931.7199999999834</v>
      </c>
      <c r="K1962" s="3">
        <f>MIN(J1962-M1962+N1962,'Power Look Up'!$F$4)</f>
        <v>1990.5321973406531</v>
      </c>
      <c r="M1962" s="50">
        <f t="array" ref="M1962">_xlfn.SUM(_xlfn.NORM.DIST($S$3:$S$1003,$G1962,$P1962,FALSE)*WindSpeedStep*$T$3:$T$1003)</f>
        <v>1916.2449339158161</v>
      </c>
      <c r="N1962" s="50">
        <f t="array" ref="N1962">_xlfn.SUM(_xlfn.NORM.DIST($S$3:$S$1003,$G1962,$Q1962,FALSE)*WindSpeedStep*$T$3:$T$1003)</f>
        <v>1975.0571312564857</v>
      </c>
      <c r="P1962" s="42">
        <f t="shared" si="90"/>
        <v>1.1330243123109323</v>
      </c>
      <c r="Q1962" s="42">
        <f t="shared" si="92"/>
        <v>0.7382409036247235</v>
      </c>
    </row>
    <row r="1963" spans="5:17" x14ac:dyDescent="0.2">
      <c r="E1963" s="15">
        <v>41230.333333333336</v>
      </c>
      <c r="F1963" s="21">
        <v>11.172496927032762</v>
      </c>
      <c r="G1963" s="21">
        <v>11.125636349125079</v>
      </c>
      <c r="H1963" s="24">
        <v>6.4443964916911414E-2</v>
      </c>
      <c r="I1963" s="3">
        <f t="shared" si="91"/>
        <v>1918.2799999999838</v>
      </c>
      <c r="J1963" s="3">
        <f>INDEX(PowerArray,MIN(MaximumPowerIndex,ROUND(G1963*100,0)))</f>
        <v>1914.9199999999837</v>
      </c>
      <c r="K1963" s="3">
        <f>MIN(J1963-M1963+N1963,'Power Look Up'!$F$4)</f>
        <v>1978.4947722059926</v>
      </c>
      <c r="M1963" s="50">
        <f t="array" ref="M1963">_xlfn.SUM(_xlfn.NORM.DIST($S$3:$S$1003,$G1963,$P1963,FALSE)*WindSpeedStep*$T$3:$T$1003)</f>
        <v>1888.6806262066896</v>
      </c>
      <c r="N1963" s="50">
        <f t="array" ref="N1963">_xlfn.SUM(_xlfn.NORM.DIST($S$3:$S$1003,$G1963,$Q1963,FALSE)*WindSpeedStep*$T$3:$T$1003)</f>
        <v>1952.2553984126985</v>
      </c>
      <c r="P1963" s="42">
        <f t="shared" si="90"/>
        <v>1.1125636349125079</v>
      </c>
      <c r="Q1963" s="42">
        <f t="shared" si="92"/>
        <v>0.71698011856133104</v>
      </c>
    </row>
    <row r="1964" spans="5:17" x14ac:dyDescent="0.2">
      <c r="E1964" s="15">
        <v>41230.340277777781</v>
      </c>
      <c r="F1964" s="21">
        <v>10.588210719412597</v>
      </c>
      <c r="G1964" s="21">
        <v>10.603574430123697</v>
      </c>
      <c r="H1964" s="24">
        <v>6.138903136941537E-2</v>
      </c>
      <c r="I1964" s="3">
        <f t="shared" si="91"/>
        <v>1794.5299999999515</v>
      </c>
      <c r="J1964" s="3">
        <f>INDEX(PowerArray,MIN(MaximumPowerIndex,ROUND(G1964*100,0)))</f>
        <v>1797.1999999999516</v>
      </c>
      <c r="K1964" s="3">
        <f>MIN(J1964-M1964+N1964,'Power Look Up'!$F$4)</f>
        <v>1861.6453270515051</v>
      </c>
      <c r="M1964" s="50">
        <f t="array" ref="M1964">_xlfn.SUM(_xlfn.NORM.DIST($S$3:$S$1003,$G1964,$P1964,FALSE)*WindSpeedStep*$T$3:$T$1003)</f>
        <v>1790.5873186867761</v>
      </c>
      <c r="N1964" s="50">
        <f t="array" ref="N1964">_xlfn.SUM(_xlfn.NORM.DIST($S$3:$S$1003,$G1964,$Q1964,FALSE)*WindSpeedStep*$T$3:$T$1003)</f>
        <v>1855.0326457383296</v>
      </c>
      <c r="P1964" s="42">
        <f t="shared" si="90"/>
        <v>1.0603574430123697</v>
      </c>
      <c r="Q1964" s="42">
        <f t="shared" si="92"/>
        <v>0.65094316331879432</v>
      </c>
    </row>
    <row r="1965" spans="5:17" x14ac:dyDescent="0.2">
      <c r="E1965" s="15">
        <v>41230.347222222219</v>
      </c>
      <c r="F1965" s="21">
        <v>9.632052417883239</v>
      </c>
      <c r="G1965" s="21">
        <v>9.5594883815979266</v>
      </c>
      <c r="H1965" s="24">
        <v>8.2017826079647957E-2</v>
      </c>
      <c r="I1965" s="3">
        <f t="shared" si="91"/>
        <v>1496.0299999999388</v>
      </c>
      <c r="J1965" s="3">
        <f>INDEX(PowerArray,MIN(MaximumPowerIndex,ROUND(G1965*100,0)))</f>
        <v>1469.3599999999392</v>
      </c>
      <c r="K1965" s="3">
        <f>MIN(J1965-M1965+N1965,'Power Look Up'!$F$4)</f>
        <v>1476.2116626953946</v>
      </c>
      <c r="M1965" s="50">
        <f t="array" ref="M1965">_xlfn.SUM(_xlfn.NORM.DIST($S$3:$S$1003,$G1965,$P1965,FALSE)*WindSpeedStep*$T$3:$T$1003)</f>
        <v>1472.2074225754629</v>
      </c>
      <c r="N1965" s="50">
        <f t="array" ref="N1965">_xlfn.SUM(_xlfn.NORM.DIST($S$3:$S$1003,$G1965,$Q1965,FALSE)*WindSpeedStep*$T$3:$T$1003)</f>
        <v>1479.0590852709183</v>
      </c>
      <c r="P1965" s="42">
        <f t="shared" si="90"/>
        <v>0.9559488381597927</v>
      </c>
      <c r="Q1965" s="42">
        <f t="shared" si="92"/>
        <v>0.78404845549231406</v>
      </c>
    </row>
    <row r="1966" spans="5:17" x14ac:dyDescent="0.2">
      <c r="E1966" s="15">
        <v>41230.354166666664</v>
      </c>
      <c r="F1966" s="21">
        <v>9.8207034528209665</v>
      </c>
      <c r="G1966" s="21">
        <v>9.8291737564918655</v>
      </c>
      <c r="H1966" s="24">
        <v>8.6551844690498231E-2</v>
      </c>
      <c r="I1966" s="3">
        <f t="shared" si="91"/>
        <v>1568.4199999999371</v>
      </c>
      <c r="J1966" s="3">
        <f>INDEX(PowerArray,MIN(MaximumPowerIndex,ROUND(G1966*100,0)))</f>
        <v>1572.229999999937</v>
      </c>
      <c r="K1966" s="3">
        <f>MIN(J1966-M1966+N1966,'Power Look Up'!$F$4)</f>
        <v>1582.7731484872972</v>
      </c>
      <c r="M1966" s="50">
        <f t="array" ref="M1966">_xlfn.SUM(_xlfn.NORM.DIST($S$3:$S$1003,$G1966,$P1966,FALSE)*WindSpeedStep*$T$3:$T$1003)</f>
        <v>1567.7078820941711</v>
      </c>
      <c r="N1966" s="50">
        <f t="array" ref="N1966">_xlfn.SUM(_xlfn.NORM.DIST($S$3:$S$1003,$G1966,$Q1966,FALSE)*WindSpeedStep*$T$3:$T$1003)</f>
        <v>1578.2510305815313</v>
      </c>
      <c r="P1966" s="42">
        <f t="shared" si="90"/>
        <v>0.98291737564918658</v>
      </c>
      <c r="Q1966" s="42">
        <f t="shared" si="92"/>
        <v>0.85073312040780502</v>
      </c>
    </row>
    <row r="1967" spans="5:17" x14ac:dyDescent="0.2">
      <c r="E1967" s="15">
        <v>41230.361111111109</v>
      </c>
      <c r="F1967" s="21">
        <v>9.6099397968966933</v>
      </c>
      <c r="G1967" s="21">
        <v>9.6195530827151021</v>
      </c>
      <c r="H1967" s="24">
        <v>9.8855978297260547E-2</v>
      </c>
      <c r="I1967" s="3">
        <f t="shared" si="91"/>
        <v>1488.4099999999389</v>
      </c>
      <c r="J1967" s="3">
        <f>INDEX(PowerArray,MIN(MaximumPowerIndex,ROUND(G1967*100,0)))</f>
        <v>1492.2199999999389</v>
      </c>
      <c r="K1967" s="3">
        <f>MIN(J1967-M1967+N1967,'Power Look Up'!$F$4)</f>
        <v>1492.8243561176982</v>
      </c>
      <c r="M1967" s="50">
        <f t="array" ref="M1967">_xlfn.SUM(_xlfn.NORM.DIST($S$3:$S$1003,$G1967,$P1967,FALSE)*WindSpeedStep*$T$3:$T$1003)</f>
        <v>1494.05186966627</v>
      </c>
      <c r="N1967" s="50">
        <f t="array" ref="N1967">_xlfn.SUM(_xlfn.NORM.DIST($S$3:$S$1003,$G1967,$Q1967,FALSE)*WindSpeedStep*$T$3:$T$1003)</f>
        <v>1494.6562257840294</v>
      </c>
      <c r="P1967" s="42">
        <f t="shared" si="90"/>
        <v>0.96195530827151021</v>
      </c>
      <c r="Q1967" s="42">
        <f t="shared" si="92"/>
        <v>0.95095033077422997</v>
      </c>
    </row>
    <row r="1968" spans="5:17" x14ac:dyDescent="0.2">
      <c r="E1968" s="15">
        <v>41230.368055555555</v>
      </c>
      <c r="F1968" s="21">
        <v>9.1075428850936007</v>
      </c>
      <c r="G1968" s="21">
        <v>9.0548803562652633</v>
      </c>
      <c r="H1968" s="24">
        <v>0.10540713473567506</v>
      </c>
      <c r="I1968" s="3">
        <f t="shared" si="91"/>
        <v>1297.909999999943</v>
      </c>
      <c r="J1968" s="3">
        <f>INDEX(PowerArray,MIN(MaximumPowerIndex,ROUND(G1968*100,0)))</f>
        <v>1275.0499999999433</v>
      </c>
      <c r="K1968" s="3">
        <f>MIN(J1968-M1968+N1968,'Power Look Up'!$F$4)</f>
        <v>1275.6938625074226</v>
      </c>
      <c r="M1968" s="50">
        <f t="array" ref="M1968">_xlfn.SUM(_xlfn.NORM.DIST($S$3:$S$1003,$G1968,$P1968,FALSE)*WindSpeedStep*$T$3:$T$1003)</f>
        <v>1280.967833370247</v>
      </c>
      <c r="N1968" s="50">
        <f t="array" ref="N1968">_xlfn.SUM(_xlfn.NORM.DIST($S$3:$S$1003,$G1968,$Q1968,FALSE)*WindSpeedStep*$T$3:$T$1003)</f>
        <v>1281.6116958777263</v>
      </c>
      <c r="P1968" s="42">
        <f t="shared" si="90"/>
        <v>0.90548803562652636</v>
      </c>
      <c r="Q1968" s="42">
        <f t="shared" si="92"/>
        <v>0.95444899372826997</v>
      </c>
    </row>
    <row r="1969" spans="5:17" x14ac:dyDescent="0.2">
      <c r="E1969" s="15">
        <v>41230.375</v>
      </c>
      <c r="F1969" s="21">
        <v>9.0397486987065729</v>
      </c>
      <c r="G1969" s="21">
        <v>9.0166037169114954</v>
      </c>
      <c r="H1969" s="24">
        <v>7.7435780941582752E-2</v>
      </c>
      <c r="I1969" s="3">
        <f t="shared" si="91"/>
        <v>1271.2399999999434</v>
      </c>
      <c r="J1969" s="3">
        <f>INDEX(PowerArray,MIN(MaximumPowerIndex,ROUND(G1969*100,0)))</f>
        <v>1263.6199999999437</v>
      </c>
      <c r="K1969" s="3">
        <f>MIN(J1969-M1969+N1969,'Power Look Up'!$F$4)</f>
        <v>1258.5510060810741</v>
      </c>
      <c r="M1969" s="50">
        <f t="array" ref="M1969">_xlfn.SUM(_xlfn.NORM.DIST($S$3:$S$1003,$G1969,$P1969,FALSE)*WindSpeedStep*$T$3:$T$1003)</f>
        <v>1266.2020560924202</v>
      </c>
      <c r="N1969" s="50">
        <f t="array" ref="N1969">_xlfn.SUM(_xlfn.NORM.DIST($S$3:$S$1003,$G1969,$Q1969,FALSE)*WindSpeedStep*$T$3:$T$1003)</f>
        <v>1261.1330621735506</v>
      </c>
      <c r="P1969" s="42">
        <f t="shared" si="90"/>
        <v>0.90166037169114954</v>
      </c>
      <c r="Q1969" s="42">
        <f t="shared" si="92"/>
        <v>0.6982077502598194</v>
      </c>
    </row>
    <row r="1970" spans="5:17" x14ac:dyDescent="0.2">
      <c r="E1970" s="15">
        <v>41230.381944444445</v>
      </c>
      <c r="F1970" s="21">
        <v>9.8938199917454028</v>
      </c>
      <c r="G1970" s="21">
        <v>9.875765628547521</v>
      </c>
      <c r="H1970" s="24">
        <v>0.10006246331810921</v>
      </c>
      <c r="I1970" s="3">
        <f t="shared" si="91"/>
        <v>1595.0899999999365</v>
      </c>
      <c r="J1970" s="3">
        <f>INDEX(PowerArray,MIN(MaximumPowerIndex,ROUND(G1970*100,0)))</f>
        <v>1591.2799999999368</v>
      </c>
      <c r="K1970" s="3">
        <f>MIN(J1970-M1970+N1970,'Power Look Up'!$F$4)</f>
        <v>1591.2241951734734</v>
      </c>
      <c r="M1970" s="50">
        <f t="array" ref="M1970">_xlfn.SUM(_xlfn.NORM.DIST($S$3:$S$1003,$G1970,$P1970,FALSE)*WindSpeedStep*$T$3:$T$1003)</f>
        <v>1583.4515047678508</v>
      </c>
      <c r="N1970" s="50">
        <f t="array" ref="N1970">_xlfn.SUM(_xlfn.NORM.DIST($S$3:$S$1003,$G1970,$Q1970,FALSE)*WindSpeedStep*$T$3:$T$1003)</f>
        <v>1583.3956999413874</v>
      </c>
      <c r="P1970" s="42">
        <f t="shared" si="90"/>
        <v>0.98757656285475215</v>
      </c>
      <c r="Q1970" s="42">
        <f t="shared" si="92"/>
        <v>0.98819343594478004</v>
      </c>
    </row>
    <row r="1971" spans="5:17" x14ac:dyDescent="0.2">
      <c r="E1971" s="15">
        <v>41230.388888888891</v>
      </c>
      <c r="F1971" s="21">
        <v>10.292214666797452</v>
      </c>
      <c r="G1971" s="21">
        <v>10.313574049765419</v>
      </c>
      <c r="H1971" s="24">
        <v>6.8012572868130186E-2</v>
      </c>
      <c r="I1971" s="3">
        <f t="shared" si="91"/>
        <v>1714.4299999999532</v>
      </c>
      <c r="J1971" s="3">
        <f>INDEX(PowerArray,MIN(MaximumPowerIndex,ROUND(G1971*100,0)))</f>
        <v>1719.7699999999531</v>
      </c>
      <c r="K1971" s="3">
        <f>MIN(J1971-M1971+N1971,'Power Look Up'!$F$4)</f>
        <v>1764.3435286004726</v>
      </c>
      <c r="M1971" s="50">
        <f t="array" ref="M1971">_xlfn.SUM(_xlfn.NORM.DIST($S$3:$S$1003,$G1971,$P1971,FALSE)*WindSpeedStep*$T$3:$T$1003)</f>
        <v>1717.5396744845655</v>
      </c>
      <c r="N1971" s="50">
        <f t="array" ref="N1971">_xlfn.SUM(_xlfn.NORM.DIST($S$3:$S$1003,$G1971,$Q1971,FALSE)*WindSpeedStep*$T$3:$T$1003)</f>
        <v>1762.1132030850849</v>
      </c>
      <c r="P1971" s="42">
        <f t="shared" si="90"/>
        <v>1.0313574049765419</v>
      </c>
      <c r="Q1971" s="42">
        <f t="shared" si="92"/>
        <v>0.70145270659052716</v>
      </c>
    </row>
    <row r="1972" spans="5:17" x14ac:dyDescent="0.2">
      <c r="E1972" s="15">
        <v>41230.395833333336</v>
      </c>
      <c r="F1972" s="21">
        <v>9.5349454714541064</v>
      </c>
      <c r="G1972" s="21">
        <v>9.5423064733998491</v>
      </c>
      <c r="H1972" s="24">
        <v>7.8658027174393783E-2</v>
      </c>
      <c r="I1972" s="3">
        <f t="shared" si="91"/>
        <v>1457.9299999999396</v>
      </c>
      <c r="J1972" s="3">
        <f>INDEX(PowerArray,MIN(MaximumPowerIndex,ROUND(G1972*100,0)))</f>
        <v>1461.7399999999395</v>
      </c>
      <c r="K1972" s="3">
        <f>MIN(J1972-M1972+N1972,'Power Look Up'!$F$4)</f>
        <v>1469.0898057368972</v>
      </c>
      <c r="M1972" s="50">
        <f t="array" ref="M1972">_xlfn.SUM(_xlfn.NORM.DIST($S$3:$S$1003,$G1972,$P1972,FALSE)*WindSpeedStep*$T$3:$T$1003)</f>
        <v>1465.9069301780321</v>
      </c>
      <c r="N1972" s="50">
        <f t="array" ref="N1972">_xlfn.SUM(_xlfn.NORM.DIST($S$3:$S$1003,$G1972,$Q1972,FALSE)*WindSpeedStep*$T$3:$T$1003)</f>
        <v>1473.2567359149898</v>
      </c>
      <c r="P1972" s="42">
        <f t="shared" si="90"/>
        <v>0.95423064733998497</v>
      </c>
      <c r="Q1972" s="42">
        <f t="shared" si="92"/>
        <v>0.75057900189107907</v>
      </c>
    </row>
    <row r="1973" spans="5:17" x14ac:dyDescent="0.2">
      <c r="E1973" s="15">
        <v>41230.402777777781</v>
      </c>
      <c r="F1973" s="21">
        <v>9.7622000458991813</v>
      </c>
      <c r="G1973" s="21">
        <v>9.7807392888785127</v>
      </c>
      <c r="H1973" s="24">
        <v>6.2485914766338288E-2</v>
      </c>
      <c r="I1973" s="3">
        <f t="shared" si="91"/>
        <v>1545.5599999999376</v>
      </c>
      <c r="J1973" s="3">
        <f>INDEX(PowerArray,MIN(MaximumPowerIndex,ROUND(G1973*100,0)))</f>
        <v>1553.1799999999375</v>
      </c>
      <c r="K1973" s="3">
        <f>MIN(J1973-M1973+N1973,'Power Look Up'!$F$4)</f>
        <v>1576.2827726084622</v>
      </c>
      <c r="M1973" s="50">
        <f t="array" ref="M1973">_xlfn.SUM(_xlfn.NORM.DIST($S$3:$S$1003,$G1973,$P1973,FALSE)*WindSpeedStep*$T$3:$T$1003)</f>
        <v>1551.0839366409441</v>
      </c>
      <c r="N1973" s="50">
        <f t="array" ref="N1973">_xlfn.SUM(_xlfn.NORM.DIST($S$3:$S$1003,$G1973,$Q1973,FALSE)*WindSpeedStep*$T$3:$T$1003)</f>
        <v>1574.1867092494688</v>
      </c>
      <c r="P1973" s="42">
        <f t="shared" si="90"/>
        <v>0.97807392888785127</v>
      </c>
      <c r="Q1973" s="42">
        <f t="shared" si="92"/>
        <v>0.6111584415566389</v>
      </c>
    </row>
    <row r="1974" spans="5:17" x14ac:dyDescent="0.2">
      <c r="E1974" s="15">
        <v>41230.409722222219</v>
      </c>
      <c r="F1974" s="21">
        <v>10.81247447696092</v>
      </c>
      <c r="G1974" s="21">
        <v>10.801676581439914</v>
      </c>
      <c r="H1974" s="24">
        <v>7.3063756282923192E-2</v>
      </c>
      <c r="I1974" s="3">
        <f t="shared" si="91"/>
        <v>1853.2699999999504</v>
      </c>
      <c r="J1974" s="3">
        <f>INDEX(PowerArray,MIN(MaximumPowerIndex,ROUND(G1974*100,0)))</f>
        <v>1850.5999999999503</v>
      </c>
      <c r="K1974" s="3">
        <f>MIN(J1974-M1974+N1974,'Power Look Up'!$F$4)</f>
        <v>1898.9729608791808</v>
      </c>
      <c r="M1974" s="50">
        <f t="array" ref="M1974">_xlfn.SUM(_xlfn.NORM.DIST($S$3:$S$1003,$G1974,$P1974,FALSE)*WindSpeedStep*$T$3:$T$1003)</f>
        <v>1832.7790145826316</v>
      </c>
      <c r="N1974" s="50">
        <f t="array" ref="N1974">_xlfn.SUM(_xlfn.NORM.DIST($S$3:$S$1003,$G1974,$Q1974,FALSE)*WindSpeedStep*$T$3:$T$1003)</f>
        <v>1881.1519754618621</v>
      </c>
      <c r="P1974" s="42">
        <f t="shared" si="90"/>
        <v>1.0801676581439914</v>
      </c>
      <c r="Q1974" s="42">
        <f t="shared" si="92"/>
        <v>0.78921106519328477</v>
      </c>
    </row>
    <row r="1975" spans="5:17" x14ac:dyDescent="0.2">
      <c r="E1975" s="15">
        <v>41230.4375</v>
      </c>
      <c r="F1975" s="21">
        <v>11.006341445211756</v>
      </c>
      <c r="G1975" s="21">
        <v>11.028416856114069</v>
      </c>
      <c r="H1975" s="24">
        <v>8.4496742594206087E-2</v>
      </c>
      <c r="I1975" s="3">
        <f t="shared" si="91"/>
        <v>1904.839999999984</v>
      </c>
      <c r="J1975" s="3">
        <f>INDEX(PowerArray,MIN(MaximumPowerIndex,ROUND(G1975*100,0)))</f>
        <v>1906.5199999999841</v>
      </c>
      <c r="K1975" s="3">
        <f>MIN(J1975-M1975+N1975,'Power Look Up'!$F$4)</f>
        <v>1934.873371661379</v>
      </c>
      <c r="M1975" s="50">
        <f t="array" ref="M1975">_xlfn.SUM(_xlfn.NORM.DIST($S$3:$S$1003,$G1975,$P1975,FALSE)*WindSpeedStep*$T$3:$T$1003)</f>
        <v>1873.5480326677962</v>
      </c>
      <c r="N1975" s="50">
        <f t="array" ref="N1975">_xlfn.SUM(_xlfn.NORM.DIST($S$3:$S$1003,$G1975,$Q1975,FALSE)*WindSpeedStep*$T$3:$T$1003)</f>
        <v>1901.9014043291911</v>
      </c>
      <c r="P1975" s="42">
        <f t="shared" si="90"/>
        <v>1.1028416856114069</v>
      </c>
      <c r="Q1975" s="42">
        <f t="shared" si="92"/>
        <v>0.93186530031267401</v>
      </c>
    </row>
    <row r="1976" spans="5:17" x14ac:dyDescent="0.2">
      <c r="E1976" s="15">
        <v>41230.444444444445</v>
      </c>
      <c r="F1976" s="21">
        <v>11.307991665284526</v>
      </c>
      <c r="G1976" s="21">
        <v>11.307026645296855</v>
      </c>
      <c r="H1976" s="24">
        <v>8.31270510117013E-2</v>
      </c>
      <c r="I1976" s="3">
        <f t="shared" si="91"/>
        <v>1930.0399999999836</v>
      </c>
      <c r="J1976" s="3">
        <f>INDEX(PowerArray,MIN(MaximumPowerIndex,ROUND(G1976*100,0)))</f>
        <v>1930.0399999999836</v>
      </c>
      <c r="K1976" s="3">
        <f>MIN(J1976-M1976+N1976,'Power Look Up'!$F$4)</f>
        <v>1959.5133849395577</v>
      </c>
      <c r="M1976" s="50">
        <f t="array" ref="M1976">_xlfn.SUM(_xlfn.NORM.DIST($S$3:$S$1003,$G1976,$P1976,FALSE)*WindSpeedStep*$T$3:$T$1003)</f>
        <v>1913.395964612115</v>
      </c>
      <c r="N1976" s="50">
        <f t="array" ref="N1976">_xlfn.SUM(_xlfn.NORM.DIST($S$3:$S$1003,$G1976,$Q1976,FALSE)*WindSpeedStep*$T$3:$T$1003)</f>
        <v>1942.8693495516891</v>
      </c>
      <c r="P1976" s="42">
        <f t="shared" si="90"/>
        <v>1.1307026645296856</v>
      </c>
      <c r="Q1976" s="42">
        <f t="shared" si="92"/>
        <v>0.93991978073425742</v>
      </c>
    </row>
    <row r="1977" spans="5:17" x14ac:dyDescent="0.2">
      <c r="E1977" s="15">
        <v>41230.451388888891</v>
      </c>
      <c r="F1977" s="21">
        <v>10.77620748651694</v>
      </c>
      <c r="G1977" s="21">
        <v>10.824296505712409</v>
      </c>
      <c r="H1977" s="24">
        <v>6.2174007027824579E-2</v>
      </c>
      <c r="I1977" s="3">
        <f t="shared" si="91"/>
        <v>1845.2599999999504</v>
      </c>
      <c r="J1977" s="3">
        <f>INDEX(PowerArray,MIN(MaximumPowerIndex,ROUND(G1977*100,0)))</f>
        <v>1855.9399999999503</v>
      </c>
      <c r="K1977" s="3">
        <f>MIN(J1977-M1977+N1977,'Power Look Up'!$F$4)</f>
        <v>1923.6768631357729</v>
      </c>
      <c r="M1977" s="50">
        <f t="array" ref="M1977">_xlfn.SUM(_xlfn.NORM.DIST($S$3:$S$1003,$G1977,$P1977,FALSE)*WindSpeedStep*$T$3:$T$1003)</f>
        <v>1837.2013304281688</v>
      </c>
      <c r="N1977" s="50">
        <f t="array" ref="N1977">_xlfn.SUM(_xlfn.NORM.DIST($S$3:$S$1003,$G1977,$Q1977,FALSE)*WindSpeedStep*$T$3:$T$1003)</f>
        <v>1904.9381935639915</v>
      </c>
      <c r="P1977" s="42">
        <f t="shared" si="90"/>
        <v>1.082429650571241</v>
      </c>
      <c r="Q1977" s="42">
        <f t="shared" si="92"/>
        <v>0.67298988701742035</v>
      </c>
    </row>
    <row r="1978" spans="5:17" x14ac:dyDescent="0.2">
      <c r="E1978" s="15">
        <v>41230.458333333336</v>
      </c>
      <c r="F1978" s="21">
        <v>9.8269139015446338</v>
      </c>
      <c r="G1978" s="21">
        <v>9.8505903654261235</v>
      </c>
      <c r="H1978" s="24">
        <v>8.3444304917651618E-2</v>
      </c>
      <c r="I1978" s="3">
        <f t="shared" si="91"/>
        <v>1572.229999999937</v>
      </c>
      <c r="J1978" s="3">
        <f>INDEX(PowerArray,MIN(MaximumPowerIndex,ROUND(G1978*100,0)))</f>
        <v>1579.8499999999369</v>
      </c>
      <c r="K1978" s="3">
        <f>MIN(J1978-M1978+N1978,'Power Look Up'!$F$4)</f>
        <v>1593.1612379945193</v>
      </c>
      <c r="M1978" s="50">
        <f t="array" ref="M1978">_xlfn.SUM(_xlfn.NORM.DIST($S$3:$S$1003,$G1978,$P1978,FALSE)*WindSpeedStep*$T$3:$T$1003)</f>
        <v>1574.9756048858846</v>
      </c>
      <c r="N1978" s="50">
        <f t="array" ref="N1978">_xlfn.SUM(_xlfn.NORM.DIST($S$3:$S$1003,$G1978,$Q1978,FALSE)*WindSpeedStep*$T$3:$T$1003)</f>
        <v>1588.286842880467</v>
      </c>
      <c r="P1978" s="42">
        <f t="shared" si="90"/>
        <v>0.9850590365426124</v>
      </c>
      <c r="Q1978" s="42">
        <f t="shared" si="92"/>
        <v>0.82197566607149875</v>
      </c>
    </row>
    <row r="1979" spans="5:17" x14ac:dyDescent="0.2">
      <c r="E1979" s="15">
        <v>41230.465277777781</v>
      </c>
      <c r="F1979" s="21">
        <v>9.7107863856745205</v>
      </c>
      <c r="G1979" s="21">
        <v>9.7156389680246793</v>
      </c>
      <c r="H1979" s="24">
        <v>0.12254414346458116</v>
      </c>
      <c r="I1979" s="3">
        <f t="shared" si="91"/>
        <v>1526.5099999999379</v>
      </c>
      <c r="J1979" s="3">
        <f>INDEX(PowerArray,MIN(MaximumPowerIndex,ROUND(G1979*100,0)))</f>
        <v>1530.3199999999379</v>
      </c>
      <c r="K1979" s="3">
        <f>MIN(J1979-M1979+N1979,'Power Look Up'!$F$4)</f>
        <v>1513.8446494783927</v>
      </c>
      <c r="M1979" s="50">
        <f t="array" ref="M1979">_xlfn.SUM(_xlfn.NORM.DIST($S$3:$S$1003,$G1979,$P1979,FALSE)*WindSpeedStep*$T$3:$T$1003)</f>
        <v>1528.3505401492894</v>
      </c>
      <c r="N1979" s="50">
        <f t="array" ref="N1979">_xlfn.SUM(_xlfn.NORM.DIST($S$3:$S$1003,$G1979,$Q1979,FALSE)*WindSpeedStep*$T$3:$T$1003)</f>
        <v>1511.8751896277442</v>
      </c>
      <c r="P1979" s="42">
        <f t="shared" si="90"/>
        <v>0.97156389680246802</v>
      </c>
      <c r="Q1979" s="42">
        <f t="shared" si="92"/>
        <v>1.1905946555476916</v>
      </c>
    </row>
    <row r="1980" spans="5:17" x14ac:dyDescent="0.2">
      <c r="E1980" s="15">
        <v>41230.472222222219</v>
      </c>
      <c r="F1980" s="21">
        <v>9.7558190719098796</v>
      </c>
      <c r="G1980" s="21">
        <v>9.7900253524488541</v>
      </c>
      <c r="H1980" s="24">
        <v>9.7377779661305272E-2</v>
      </c>
      <c r="I1980" s="3">
        <f t="shared" si="91"/>
        <v>1545.5599999999376</v>
      </c>
      <c r="J1980" s="3">
        <f>INDEX(PowerArray,MIN(MaximumPowerIndex,ROUND(G1980*100,0)))</f>
        <v>1556.9899999999375</v>
      </c>
      <c r="K1980" s="3">
        <f>MIN(J1980-M1980+N1980,'Power Look Up'!$F$4)</f>
        <v>1558.993627733842</v>
      </c>
      <c r="M1980" s="50">
        <f t="array" ref="M1980">_xlfn.SUM(_xlfn.NORM.DIST($S$3:$S$1003,$G1980,$P1980,FALSE)*WindSpeedStep*$T$3:$T$1003)</f>
        <v>1554.2908698026267</v>
      </c>
      <c r="N1980" s="50">
        <f t="array" ref="N1980">_xlfn.SUM(_xlfn.NORM.DIST($S$3:$S$1003,$G1980,$Q1980,FALSE)*WindSpeedStep*$T$3:$T$1003)</f>
        <v>1556.2944975365313</v>
      </c>
      <c r="P1980" s="42">
        <f t="shared" si="90"/>
        <v>0.97900253524488545</v>
      </c>
      <c r="Q1980" s="42">
        <f t="shared" si="92"/>
        <v>0.95333093164935701</v>
      </c>
    </row>
    <row r="1981" spans="5:17" x14ac:dyDescent="0.2">
      <c r="E1981" s="15">
        <v>41230.479166666664</v>
      </c>
      <c r="F1981" s="21">
        <v>8.2203559125999703</v>
      </c>
      <c r="G1981" s="21">
        <v>8.2355450380415416</v>
      </c>
      <c r="H1981" s="24">
        <v>0.1107008029427501</v>
      </c>
      <c r="I1981" s="3">
        <f t="shared" si="91"/>
        <v>969.73999999995203</v>
      </c>
      <c r="J1981" s="3">
        <f>INDEX(PowerArray,MIN(MaximumPowerIndex,ROUND(G1981*100,0)))</f>
        <v>977.07999999995184</v>
      </c>
      <c r="K1981" s="3">
        <f>MIN(J1981-M1981+N1981,'Power Look Up'!$F$4)</f>
        <v>982.32529607283618</v>
      </c>
      <c r="M1981" s="50">
        <f t="array" ref="M1981">_xlfn.SUM(_xlfn.NORM.DIST($S$3:$S$1003,$G1981,$P1981,FALSE)*WindSpeedStep*$T$3:$T$1003)</f>
        <v>974.24864436068094</v>
      </c>
      <c r="N1981" s="50">
        <f t="array" ref="N1981">_xlfn.SUM(_xlfn.NORM.DIST($S$3:$S$1003,$G1981,$Q1981,FALSE)*WindSpeedStep*$T$3:$T$1003)</f>
        <v>979.49394043356529</v>
      </c>
      <c r="P1981" s="42">
        <f t="shared" si="90"/>
        <v>0.82355450380415418</v>
      </c>
      <c r="Q1981" s="42">
        <f t="shared" si="92"/>
        <v>0.91168144838238008</v>
      </c>
    </row>
    <row r="1982" spans="5:17" x14ac:dyDescent="0.2">
      <c r="E1982" s="15">
        <v>41230.486111111109</v>
      </c>
      <c r="F1982" s="21">
        <v>9.1313704307817822</v>
      </c>
      <c r="G1982" s="21">
        <v>9.1482986853931099</v>
      </c>
      <c r="H1982" s="24">
        <v>0.10622720952488546</v>
      </c>
      <c r="I1982" s="3">
        <f t="shared" si="91"/>
        <v>1305.5299999999427</v>
      </c>
      <c r="J1982" s="3">
        <f>INDEX(PowerArray,MIN(MaximumPowerIndex,ROUND(G1982*100,0)))</f>
        <v>1313.1499999999426</v>
      </c>
      <c r="K1982" s="3">
        <f>MIN(J1982-M1982+N1982,'Power Look Up'!$F$4)</f>
        <v>1313.3117423269484</v>
      </c>
      <c r="M1982" s="50">
        <f t="array" ref="M1982">_xlfn.SUM(_xlfn.NORM.DIST($S$3:$S$1003,$G1982,$P1982,FALSE)*WindSpeedStep*$T$3:$T$1003)</f>
        <v>1316.9716900588901</v>
      </c>
      <c r="N1982" s="50">
        <f t="array" ref="N1982">_xlfn.SUM(_xlfn.NORM.DIST($S$3:$S$1003,$G1982,$Q1982,FALSE)*WindSpeedStep*$T$3:$T$1003)</f>
        <v>1317.133432385896</v>
      </c>
      <c r="P1982" s="42">
        <f t="shared" si="90"/>
        <v>0.91482986853931103</v>
      </c>
      <c r="Q1982" s="42">
        <f t="shared" si="92"/>
        <v>0.9717982412494881</v>
      </c>
    </row>
    <row r="1983" spans="5:17" x14ac:dyDescent="0.2">
      <c r="E1983" s="15">
        <v>41230.493055555555</v>
      </c>
      <c r="F1983" s="21">
        <v>9.163953473666048</v>
      </c>
      <c r="G1983" s="21">
        <v>9.1953722038128305</v>
      </c>
      <c r="H1983" s="24">
        <v>7.3112549286216091E-2</v>
      </c>
      <c r="I1983" s="3">
        <f t="shared" si="91"/>
        <v>1316.9599999999425</v>
      </c>
      <c r="J1983" s="3">
        <f>INDEX(PowerArray,MIN(MaximumPowerIndex,ROUND(G1983*100,0)))</f>
        <v>1332.1999999999423</v>
      </c>
      <c r="K1983" s="3">
        <f>MIN(J1983-M1983+N1983,'Power Look Up'!$F$4)</f>
        <v>1329.9875182288708</v>
      </c>
      <c r="M1983" s="50">
        <f t="array" ref="M1983">_xlfn.SUM(_xlfn.NORM.DIST($S$3:$S$1003,$G1983,$P1983,FALSE)*WindSpeedStep*$T$3:$T$1003)</f>
        <v>1335.0687926014818</v>
      </c>
      <c r="N1983" s="50">
        <f t="array" ref="N1983">_xlfn.SUM(_xlfn.NORM.DIST($S$3:$S$1003,$G1983,$Q1983,FALSE)*WindSpeedStep*$T$3:$T$1003)</f>
        <v>1332.8563108304104</v>
      </c>
      <c r="P1983" s="42">
        <f t="shared" si="90"/>
        <v>0.91953722038128305</v>
      </c>
      <c r="Q1983" s="42">
        <f t="shared" si="92"/>
        <v>0.67229710345636706</v>
      </c>
    </row>
    <row r="1984" spans="5:17" x14ac:dyDescent="0.2">
      <c r="E1984" s="15">
        <v>41230.5</v>
      </c>
      <c r="F1984" s="21">
        <v>8.2650757506662185</v>
      </c>
      <c r="G1984" s="21">
        <v>8.2781054739687008</v>
      </c>
      <c r="H1984" s="24">
        <v>9.3163090482011976E-2</v>
      </c>
      <c r="I1984" s="3">
        <f t="shared" si="91"/>
        <v>988.0899999999516</v>
      </c>
      <c r="J1984" s="3">
        <f>INDEX(PowerArray,MIN(MaximumPowerIndex,ROUND(G1984*100,0)))</f>
        <v>991.75999999995156</v>
      </c>
      <c r="K1984" s="3">
        <f>MIN(J1984-M1984+N1984,'Power Look Up'!$F$4)</f>
        <v>988.51877185937167</v>
      </c>
      <c r="M1984" s="50">
        <f t="array" ref="M1984">_xlfn.SUM(_xlfn.NORM.DIST($S$3:$S$1003,$G1984,$P1984,FALSE)*WindSpeedStep*$T$3:$T$1003)</f>
        <v>989.34030089714702</v>
      </c>
      <c r="N1984" s="50">
        <f t="array" ref="N1984">_xlfn.SUM(_xlfn.NORM.DIST($S$3:$S$1003,$G1984,$Q1984,FALSE)*WindSpeedStep*$T$3:$T$1003)</f>
        <v>986.09907275656712</v>
      </c>
      <c r="P1984" s="42">
        <f t="shared" si="90"/>
        <v>0.8278105473968701</v>
      </c>
      <c r="Q1984" s="42">
        <f t="shared" si="92"/>
        <v>0.77121388929098467</v>
      </c>
    </row>
    <row r="1985" spans="5:17" x14ac:dyDescent="0.2">
      <c r="E1985" s="15">
        <v>41230.506944444445</v>
      </c>
      <c r="F1985" s="21">
        <v>9.5638153610582144</v>
      </c>
      <c r="G1985" s="21">
        <v>9.5238001004523518</v>
      </c>
      <c r="H1985" s="24">
        <v>8.2603016701546642E-2</v>
      </c>
      <c r="I1985" s="3">
        <f t="shared" si="91"/>
        <v>1469.3599999999392</v>
      </c>
      <c r="J1985" s="3">
        <f>INDEX(PowerArray,MIN(MaximumPowerIndex,ROUND(G1985*100,0)))</f>
        <v>1454.1199999999396</v>
      </c>
      <c r="K1985" s="3">
        <f>MIN(J1985-M1985+N1985,'Power Look Up'!$F$4)</f>
        <v>1459.9482095860426</v>
      </c>
      <c r="M1985" s="50">
        <f t="array" ref="M1985">_xlfn.SUM(_xlfn.NORM.DIST($S$3:$S$1003,$G1985,$P1985,FALSE)*WindSpeedStep*$T$3:$T$1003)</f>
        <v>1459.0965323260173</v>
      </c>
      <c r="N1985" s="50">
        <f t="array" ref="N1985">_xlfn.SUM(_xlfn.NORM.DIST($S$3:$S$1003,$G1985,$Q1985,FALSE)*WindSpeedStep*$T$3:$T$1003)</f>
        <v>1464.9247419121202</v>
      </c>
      <c r="P1985" s="42">
        <f t="shared" si="90"/>
        <v>0.9523800100452352</v>
      </c>
      <c r="Q1985" s="42">
        <f t="shared" si="92"/>
        <v>0.78669461875985724</v>
      </c>
    </row>
    <row r="1986" spans="5:17" x14ac:dyDescent="0.2">
      <c r="E1986" s="15">
        <v>41230.513888888891</v>
      </c>
      <c r="F1986" s="21">
        <v>9.3013219018650606</v>
      </c>
      <c r="G1986" s="21">
        <v>9.2494736889012916</v>
      </c>
      <c r="H1986" s="24">
        <v>7.6333236016445566E-2</v>
      </c>
      <c r="I1986" s="3">
        <f t="shared" si="91"/>
        <v>1370.2999999999413</v>
      </c>
      <c r="J1986" s="3">
        <f>INDEX(PowerArray,MIN(MaximumPowerIndex,ROUND(G1986*100,0)))</f>
        <v>1351.2499999999418</v>
      </c>
      <c r="K1986" s="3">
        <f>MIN(J1986-M1986+N1986,'Power Look Up'!$F$4)</f>
        <v>1350.8189322937417</v>
      </c>
      <c r="M1986" s="50">
        <f t="array" ref="M1986">_xlfn.SUM(_xlfn.NORM.DIST($S$3:$S$1003,$G1986,$P1986,FALSE)*WindSpeedStep*$T$3:$T$1003)</f>
        <v>1355.8051654321068</v>
      </c>
      <c r="N1986" s="50">
        <f t="array" ref="N1986">_xlfn.SUM(_xlfn.NORM.DIST($S$3:$S$1003,$G1986,$Q1986,FALSE)*WindSpeedStep*$T$3:$T$1003)</f>
        <v>1355.3740977259067</v>
      </c>
      <c r="P1986" s="42">
        <f t="shared" si="90"/>
        <v>0.92494736889012918</v>
      </c>
      <c r="Q1986" s="42">
        <f t="shared" si="92"/>
        <v>0.70604225812280574</v>
      </c>
    </row>
    <row r="1987" spans="5:17" x14ac:dyDescent="0.2">
      <c r="E1987" s="15">
        <v>41230.520833333336</v>
      </c>
      <c r="F1987" s="21">
        <v>8.9137730556747048</v>
      </c>
      <c r="G1987" s="21">
        <v>8.911580657805473</v>
      </c>
      <c r="H1987" s="24">
        <v>5.6092969484082718E-2</v>
      </c>
      <c r="I1987" s="3">
        <f t="shared" si="91"/>
        <v>1222.9699999999466</v>
      </c>
      <c r="J1987" s="3">
        <f>INDEX(PowerArray,MIN(MaximumPowerIndex,ROUND(G1987*100,0)))</f>
        <v>1222.9699999999466</v>
      </c>
      <c r="K1987" s="3">
        <f>MIN(J1987-M1987+N1987,'Power Look Up'!$F$4)</f>
        <v>1208.7717505473543</v>
      </c>
      <c r="M1987" s="50">
        <f t="array" ref="M1987">_xlfn.SUM(_xlfn.NORM.DIST($S$3:$S$1003,$G1987,$P1987,FALSE)*WindSpeedStep*$T$3:$T$1003)</f>
        <v>1225.7252742920407</v>
      </c>
      <c r="N1987" s="50">
        <f t="array" ref="N1987">_xlfn.SUM(_xlfn.NORM.DIST($S$3:$S$1003,$G1987,$Q1987,FALSE)*WindSpeedStep*$T$3:$T$1003)</f>
        <v>1211.5270248394484</v>
      </c>
      <c r="P1987" s="42">
        <f t="shared" ref="P1987:P2050" si="93">ReferenceTurbulence*G1987</f>
        <v>0.89115806578054735</v>
      </c>
      <c r="Q1987" s="42">
        <f t="shared" si="92"/>
        <v>0.49987702189322419</v>
      </c>
    </row>
    <row r="1988" spans="5:17" x14ac:dyDescent="0.2">
      <c r="E1988" s="15">
        <v>41230.527777777781</v>
      </c>
      <c r="F1988" s="21">
        <v>9.4485844305494968</v>
      </c>
      <c r="G1988" s="21">
        <v>9.4421064264118328</v>
      </c>
      <c r="H1988" s="24">
        <v>5.5034698988212206E-2</v>
      </c>
      <c r="I1988" s="3">
        <f t="shared" ref="I1988:I2051" si="94">INDEX(PowerArray,MIN(MaximumPowerIndex,ROUND(F1988*100,0)))</f>
        <v>1427.4499999999402</v>
      </c>
      <c r="J1988" s="3">
        <f>INDEX(PowerArray,MIN(MaximumPowerIndex,ROUND(G1988*100,0)))</f>
        <v>1423.6399999999403</v>
      </c>
      <c r="K1988" s="3">
        <f>MIN(J1988-M1988+N1988,'Power Look Up'!$F$4)</f>
        <v>1429.5946694681561</v>
      </c>
      <c r="M1988" s="50">
        <f t="array" ref="M1988">_xlfn.SUM(_xlfn.NORM.DIST($S$3:$S$1003,$G1988,$P1988,FALSE)*WindSpeedStep*$T$3:$T$1003)</f>
        <v>1428.7560103706285</v>
      </c>
      <c r="N1988" s="50">
        <f t="array" ref="N1988">_xlfn.SUM(_xlfn.NORM.DIST($S$3:$S$1003,$G1988,$Q1988,FALSE)*WindSpeedStep*$T$3:$T$1003)</f>
        <v>1434.7106798388443</v>
      </c>
      <c r="P1988" s="42">
        <f t="shared" si="93"/>
        <v>0.94421064264118337</v>
      </c>
      <c r="Q1988" s="42">
        <f t="shared" ref="Q1988:Q2051" si="95">G1988*H1988</f>
        <v>0.51964348499223922</v>
      </c>
    </row>
    <row r="1989" spans="5:17" x14ac:dyDescent="0.2">
      <c r="E1989" s="15">
        <v>41230.534722222219</v>
      </c>
      <c r="F1989" s="21">
        <v>9.1337422086541089</v>
      </c>
      <c r="G1989" s="21">
        <v>9.1274779280522935</v>
      </c>
      <c r="H1989" s="24">
        <v>5.9121440879769595E-2</v>
      </c>
      <c r="I1989" s="3">
        <f t="shared" si="94"/>
        <v>1305.5299999999427</v>
      </c>
      <c r="J1989" s="3">
        <f>INDEX(PowerArray,MIN(MaximumPowerIndex,ROUND(G1989*100,0)))</f>
        <v>1305.5299999999427</v>
      </c>
      <c r="K1989" s="3">
        <f>MIN(J1989-M1989+N1989,'Power Look Up'!$F$4)</f>
        <v>1298.2600414456651</v>
      </c>
      <c r="M1989" s="50">
        <f t="array" ref="M1989">_xlfn.SUM(_xlfn.NORM.DIST($S$3:$S$1003,$G1989,$P1989,FALSE)*WindSpeedStep*$T$3:$T$1003)</f>
        <v>1308.9552248045834</v>
      </c>
      <c r="N1989" s="50">
        <f t="array" ref="N1989">_xlfn.SUM(_xlfn.NORM.DIST($S$3:$S$1003,$G1989,$Q1989,FALSE)*WindSpeedStep*$T$3:$T$1003)</f>
        <v>1301.6852662503059</v>
      </c>
      <c r="P1989" s="42">
        <f t="shared" si="93"/>
        <v>0.91274779280522944</v>
      </c>
      <c r="Q1989" s="42">
        <f t="shared" si="95"/>
        <v>0.53962964670474556</v>
      </c>
    </row>
    <row r="1990" spans="5:17" x14ac:dyDescent="0.2">
      <c r="E1990" s="15">
        <v>41230.541666666664</v>
      </c>
      <c r="F1990" s="21">
        <v>10.546146967127294</v>
      </c>
      <c r="G1990" s="21">
        <v>10.527059240346841</v>
      </c>
      <c r="H1990" s="24">
        <v>6.8271379324056927E-2</v>
      </c>
      <c r="I1990" s="3">
        <f t="shared" si="94"/>
        <v>1783.8499999999517</v>
      </c>
      <c r="J1990" s="3">
        <f>INDEX(PowerArray,MIN(MaximumPowerIndex,ROUND(G1990*100,0)))</f>
        <v>1778.509999999952</v>
      </c>
      <c r="K1990" s="3">
        <f>MIN(J1990-M1990+N1990,'Power Look Up'!$F$4)</f>
        <v>1829.9422886197603</v>
      </c>
      <c r="M1990" s="50">
        <f t="array" ref="M1990">_xlfn.SUM(_xlfn.NORM.DIST($S$3:$S$1003,$G1990,$P1990,FALSE)*WindSpeedStep*$T$3:$T$1003)</f>
        <v>1772.6123599336645</v>
      </c>
      <c r="N1990" s="50">
        <f t="array" ref="N1990">_xlfn.SUM(_xlfn.NORM.DIST($S$3:$S$1003,$G1990,$Q1990,FALSE)*WindSpeedStep*$T$3:$T$1003)</f>
        <v>1824.0446485534728</v>
      </c>
      <c r="P1990" s="42">
        <f t="shared" si="93"/>
        <v>1.0527059240346841</v>
      </c>
      <c r="Q1990" s="42">
        <f t="shared" si="95"/>
        <v>0.71869685456453769</v>
      </c>
    </row>
    <row r="1991" spans="5:17" x14ac:dyDescent="0.2">
      <c r="E1991" s="15">
        <v>41230.548611111109</v>
      </c>
      <c r="F1991" s="21">
        <v>10.216227960316447</v>
      </c>
      <c r="G1991" s="21">
        <v>10.193963312767782</v>
      </c>
      <c r="H1991" s="24">
        <v>7.6349118581711797E-2</v>
      </c>
      <c r="I1991" s="3">
        <f t="shared" si="94"/>
        <v>1695.7399999999536</v>
      </c>
      <c r="J1991" s="3">
        <f>INDEX(PowerArray,MIN(MaximumPowerIndex,ROUND(G1991*100,0)))</f>
        <v>1687.7299999999539</v>
      </c>
      <c r="K1991" s="3">
        <f>MIN(J1991-M1991+N1991,'Power Look Up'!$F$4)</f>
        <v>1717.6843994687611</v>
      </c>
      <c r="M1991" s="50">
        <f t="array" ref="M1991">_xlfn.SUM(_xlfn.NORM.DIST($S$3:$S$1003,$G1991,$P1991,FALSE)*WindSpeedStep*$T$3:$T$1003)</f>
        <v>1683.5994639017085</v>
      </c>
      <c r="N1991" s="50">
        <f t="array" ref="N1991">_xlfn.SUM(_xlfn.NORM.DIST($S$3:$S$1003,$G1991,$Q1991,FALSE)*WindSpeedStep*$T$3:$T$1003)</f>
        <v>1713.5538633705157</v>
      </c>
      <c r="P1991" s="42">
        <f t="shared" si="93"/>
        <v>1.0193963312767782</v>
      </c>
      <c r="Q1991" s="42">
        <f t="shared" si="95"/>
        <v>0.778300113784127</v>
      </c>
    </row>
    <row r="1992" spans="5:17" x14ac:dyDescent="0.2">
      <c r="E1992" s="15">
        <v>41230.555555555555</v>
      </c>
      <c r="F1992" s="21">
        <v>10.219990432606041</v>
      </c>
      <c r="G1992" s="21">
        <v>10.182979278484623</v>
      </c>
      <c r="H1992" s="24">
        <v>7.8277959776524422E-2</v>
      </c>
      <c r="I1992" s="3">
        <f t="shared" si="94"/>
        <v>1695.7399999999536</v>
      </c>
      <c r="J1992" s="3">
        <f>INDEX(PowerArray,MIN(MaximumPowerIndex,ROUND(G1992*100,0)))</f>
        <v>1685.059999999954</v>
      </c>
      <c r="K1992" s="3">
        <f>MIN(J1992-M1992+N1992,'Power Look Up'!$F$4)</f>
        <v>1712.3749624483742</v>
      </c>
      <c r="M1992" s="50">
        <f t="array" ref="M1992">_xlfn.SUM(_xlfn.NORM.DIST($S$3:$S$1003,$G1992,$P1992,FALSE)*WindSpeedStep*$T$3:$T$1003)</f>
        <v>1680.3756132923318</v>
      </c>
      <c r="N1992" s="50">
        <f t="array" ref="N1992">_xlfn.SUM(_xlfn.NORM.DIST($S$3:$S$1003,$G1992,$Q1992,FALSE)*WindSpeedStep*$T$3:$T$1003)</f>
        <v>1707.6905757407519</v>
      </c>
      <c r="P1992" s="42">
        <f t="shared" si="93"/>
        <v>1.0182979278484623</v>
      </c>
      <c r="Q1992" s="42">
        <f t="shared" si="95"/>
        <v>0.79710284236640105</v>
      </c>
    </row>
    <row r="1993" spans="5:17" x14ac:dyDescent="0.2">
      <c r="E1993" s="15">
        <v>41230.5625</v>
      </c>
      <c r="F1993" s="21">
        <v>10.533561027138662</v>
      </c>
      <c r="G1993" s="21">
        <v>10.51909518003494</v>
      </c>
      <c r="H1993" s="24">
        <v>8.5441191035134312E-2</v>
      </c>
      <c r="I1993" s="3">
        <f t="shared" si="94"/>
        <v>1778.509999999952</v>
      </c>
      <c r="J1993" s="3">
        <f>INDEX(PowerArray,MIN(MaximumPowerIndex,ROUND(G1993*100,0)))</f>
        <v>1775.8399999999519</v>
      </c>
      <c r="K1993" s="3">
        <f>MIN(J1993-M1993+N1993,'Power Look Up'!$F$4)</f>
        <v>1799.6493046134842</v>
      </c>
      <c r="M1993" s="50">
        <f t="array" ref="M1993">_xlfn.SUM(_xlfn.NORM.DIST($S$3:$S$1003,$G1993,$P1993,FALSE)*WindSpeedStep*$T$3:$T$1003)</f>
        <v>1770.6875872423232</v>
      </c>
      <c r="N1993" s="50">
        <f t="array" ref="N1993">_xlfn.SUM(_xlfn.NORM.DIST($S$3:$S$1003,$G1993,$Q1993,FALSE)*WindSpeedStep*$T$3:$T$1003)</f>
        <v>1794.4968918558554</v>
      </c>
      <c r="P1993" s="42">
        <f t="shared" si="93"/>
        <v>1.0519095180034941</v>
      </c>
      <c r="Q1993" s="42">
        <f t="shared" si="95"/>
        <v>0.89876402079412587</v>
      </c>
    </row>
    <row r="1994" spans="5:17" x14ac:dyDescent="0.2">
      <c r="E1994" s="15">
        <v>41230.569444444445</v>
      </c>
      <c r="F1994" s="21">
        <v>10.529605112580297</v>
      </c>
      <c r="G1994" s="21">
        <v>10.501367350089302</v>
      </c>
      <c r="H1994" s="24">
        <v>8.2624181125326657E-2</v>
      </c>
      <c r="I1994" s="3">
        <f t="shared" si="94"/>
        <v>1778.509999999952</v>
      </c>
      <c r="J1994" s="3">
        <f>INDEX(PowerArray,MIN(MaximumPowerIndex,ROUND(G1994*100,0)))</f>
        <v>1770.499999999952</v>
      </c>
      <c r="K1994" s="3">
        <f>MIN(J1994-M1994+N1994,'Power Look Up'!$F$4)</f>
        <v>1798.6212680845242</v>
      </c>
      <c r="M1994" s="50">
        <f t="array" ref="M1994">_xlfn.SUM(_xlfn.NORM.DIST($S$3:$S$1003,$G1994,$P1994,FALSE)*WindSpeedStep*$T$3:$T$1003)</f>
        <v>1766.3666934519765</v>
      </c>
      <c r="N1994" s="50">
        <f t="array" ref="N1994">_xlfn.SUM(_xlfn.NORM.DIST($S$3:$S$1003,$G1994,$Q1994,FALSE)*WindSpeedStep*$T$3:$T$1003)</f>
        <v>1794.4879615365487</v>
      </c>
      <c r="P1994" s="42">
        <f t="shared" si="93"/>
        <v>1.0501367350089301</v>
      </c>
      <c r="Q1994" s="42">
        <f t="shared" si="95"/>
        <v>0.86766687799737008</v>
      </c>
    </row>
    <row r="1995" spans="5:17" x14ac:dyDescent="0.2">
      <c r="E1995" s="15">
        <v>41230.576388888891</v>
      </c>
      <c r="F1995" s="21">
        <v>10.507023167746583</v>
      </c>
      <c r="G1995" s="21">
        <v>10.518411007815098</v>
      </c>
      <c r="H1995" s="24">
        <v>8.756048076720005E-2</v>
      </c>
      <c r="I1995" s="3">
        <f t="shared" si="94"/>
        <v>1773.1699999999521</v>
      </c>
      <c r="J1995" s="3">
        <f>INDEX(PowerArray,MIN(MaximumPowerIndex,ROUND(G1995*100,0)))</f>
        <v>1775.8399999999519</v>
      </c>
      <c r="K1995" s="3">
        <f>MIN(J1995-M1995+N1995,'Power Look Up'!$F$4)</f>
        <v>1796.1896966242161</v>
      </c>
      <c r="M1995" s="50">
        <f t="array" ref="M1995">_xlfn.SUM(_xlfn.NORM.DIST($S$3:$S$1003,$G1995,$P1995,FALSE)*WindSpeedStep*$T$3:$T$1003)</f>
        <v>1770.5217619516009</v>
      </c>
      <c r="N1995" s="50">
        <f t="array" ref="N1995">_xlfn.SUM(_xlfn.NORM.DIST($S$3:$S$1003,$G1995,$Q1995,FALSE)*WindSpeedStep*$T$3:$T$1003)</f>
        <v>1790.8714585758651</v>
      </c>
      <c r="P1995" s="42">
        <f t="shared" si="93"/>
        <v>1.0518411007815098</v>
      </c>
      <c r="Q1995" s="42">
        <f t="shared" si="95"/>
        <v>0.92099712475129925</v>
      </c>
    </row>
    <row r="1996" spans="5:17" x14ac:dyDescent="0.2">
      <c r="E1996" s="15">
        <v>41230.583333333336</v>
      </c>
      <c r="F1996" s="21">
        <v>10.30837684026703</v>
      </c>
      <c r="G1996" s="21">
        <v>10.286759734377489</v>
      </c>
      <c r="H1996" s="24">
        <v>8.2457210593979549E-2</v>
      </c>
      <c r="I1996" s="3">
        <f t="shared" si="94"/>
        <v>1719.7699999999531</v>
      </c>
      <c r="J1996" s="3">
        <f>INDEX(PowerArray,MIN(MaximumPowerIndex,ROUND(G1996*100,0)))</f>
        <v>1714.4299999999532</v>
      </c>
      <c r="K1996" s="3">
        <f>MIN(J1996-M1996+N1996,'Power Look Up'!$F$4)</f>
        <v>1738.9363153707202</v>
      </c>
      <c r="M1996" s="50">
        <f t="array" ref="M1996">_xlfn.SUM(_xlfn.NORM.DIST($S$3:$S$1003,$G1996,$P1996,FALSE)*WindSpeedStep*$T$3:$T$1003)</f>
        <v>1710.1192174532569</v>
      </c>
      <c r="N1996" s="50">
        <f t="array" ref="N1996">_xlfn.SUM(_xlfn.NORM.DIST($S$3:$S$1003,$G1996,$Q1996,FALSE)*WindSpeedStep*$T$3:$T$1003)</f>
        <v>1734.6255328240238</v>
      </c>
      <c r="P1996" s="42">
        <f t="shared" si="93"/>
        <v>1.0286759734377489</v>
      </c>
      <c r="Q1996" s="42">
        <f t="shared" si="95"/>
        <v>0.84821751374723375</v>
      </c>
    </row>
    <row r="1997" spans="5:17" x14ac:dyDescent="0.2">
      <c r="E1997" s="15">
        <v>41230.590277777781</v>
      </c>
      <c r="F1997" s="21">
        <v>10.156209967988424</v>
      </c>
      <c r="G1997" s="21">
        <v>10.148833725731455</v>
      </c>
      <c r="H1997" s="24">
        <v>6.6954110061066732E-2</v>
      </c>
      <c r="I1997" s="3">
        <f t="shared" si="94"/>
        <v>1679.7199999999541</v>
      </c>
      <c r="J1997" s="3">
        <f>INDEX(PowerArray,MIN(MaximumPowerIndex,ROUND(G1997*100,0)))</f>
        <v>1677.049999999954</v>
      </c>
      <c r="K1997" s="3">
        <f>MIN(J1997-M1997+N1997,'Power Look Up'!$F$4)</f>
        <v>1715.8227787236833</v>
      </c>
      <c r="M1997" s="50">
        <f t="array" ref="M1997">_xlfn.SUM(_xlfn.NORM.DIST($S$3:$S$1003,$G1997,$P1997,FALSE)*WindSpeedStep*$T$3:$T$1003)</f>
        <v>1670.2414912116658</v>
      </c>
      <c r="N1997" s="50">
        <f t="array" ref="N1997">_xlfn.SUM(_xlfn.NORM.DIST($S$3:$S$1003,$G1997,$Q1997,FALSE)*WindSpeedStep*$T$3:$T$1003)</f>
        <v>1709.0142699353951</v>
      </c>
      <c r="P1997" s="42">
        <f t="shared" si="93"/>
        <v>1.0148833725731456</v>
      </c>
      <c r="Q1997" s="42">
        <f t="shared" si="95"/>
        <v>0.67950613026408979</v>
      </c>
    </row>
    <row r="1998" spans="5:17" x14ac:dyDescent="0.2">
      <c r="E1998" s="15">
        <v>41230.597222222219</v>
      </c>
      <c r="F1998" s="21">
        <v>10.840298648878436</v>
      </c>
      <c r="G1998" s="21">
        <v>10.814345969673322</v>
      </c>
      <c r="H1998" s="24">
        <v>7.010876956592256E-2</v>
      </c>
      <c r="I1998" s="3">
        <f t="shared" si="94"/>
        <v>1861.2799999999502</v>
      </c>
      <c r="J1998" s="3">
        <f>INDEX(PowerArray,MIN(MaximumPowerIndex,ROUND(G1998*100,0)))</f>
        <v>1853.2699999999504</v>
      </c>
      <c r="K1998" s="3">
        <f>MIN(J1998-M1998+N1998,'Power Look Up'!$F$4)</f>
        <v>1906.9997809176364</v>
      </c>
      <c r="M1998" s="50">
        <f t="array" ref="M1998">_xlfn.SUM(_xlfn.NORM.DIST($S$3:$S$1003,$G1998,$P1998,FALSE)*WindSpeedStep*$T$3:$T$1003)</f>
        <v>1835.2658176213074</v>
      </c>
      <c r="N1998" s="50">
        <f t="array" ref="N1998">_xlfn.SUM(_xlfn.NORM.DIST($S$3:$S$1003,$G1998,$Q1998,FALSE)*WindSpeedStep*$T$3:$T$1003)</f>
        <v>1888.9955985389934</v>
      </c>
      <c r="P1998" s="42">
        <f t="shared" si="93"/>
        <v>1.0814345969673322</v>
      </c>
      <c r="Q1998" s="42">
        <f t="shared" si="95"/>
        <v>0.75818048959399031</v>
      </c>
    </row>
    <row r="1999" spans="5:17" x14ac:dyDescent="0.2">
      <c r="E1999" s="15">
        <v>41230.604166666664</v>
      </c>
      <c r="F1999" s="21">
        <v>10.956959257326217</v>
      </c>
      <c r="G1999" s="21">
        <v>10.995058856146731</v>
      </c>
      <c r="H1999" s="24">
        <v>9.0353534840247801E-2</v>
      </c>
      <c r="I1999" s="3">
        <f t="shared" si="94"/>
        <v>1893.3199999999495</v>
      </c>
      <c r="J1999" s="3">
        <f>INDEX(PowerArray,MIN(MaximumPowerIndex,ROUND(G1999*100,0)))</f>
        <v>1903.9999999999493</v>
      </c>
      <c r="K1999" s="3">
        <f>MIN(J1999-M1999+N1999,'Power Look Up'!$F$4)</f>
        <v>1921.6620785869732</v>
      </c>
      <c r="M1999" s="50">
        <f t="array" ref="M1999">_xlfn.SUM(_xlfn.NORM.DIST($S$3:$S$1003,$G1999,$P1999,FALSE)*WindSpeedStep*$T$3:$T$1003)</f>
        <v>1868.0382526784047</v>
      </c>
      <c r="N1999" s="50">
        <f t="array" ref="N1999">_xlfn.SUM(_xlfn.NORM.DIST($S$3:$S$1003,$G1999,$Q1999,FALSE)*WindSpeedStep*$T$3:$T$1003)</f>
        <v>1885.7003312654285</v>
      </c>
      <c r="P1999" s="42">
        <f t="shared" si="93"/>
        <v>1.0995058856146731</v>
      </c>
      <c r="Q1999" s="42">
        <f t="shared" si="95"/>
        <v>0.99344243342942873</v>
      </c>
    </row>
    <row r="2000" spans="5:17" x14ac:dyDescent="0.2">
      <c r="E2000" s="15">
        <v>41230.611111111109</v>
      </c>
      <c r="F2000" s="21">
        <v>11.065776526372952</v>
      </c>
      <c r="G2000" s="21">
        <v>11.088491292007541</v>
      </c>
      <c r="H2000" s="24">
        <v>5.964335159191303E-2</v>
      </c>
      <c r="I2000" s="3">
        <f t="shared" si="94"/>
        <v>1909.879999999984</v>
      </c>
      <c r="J2000" s="3">
        <f>INDEX(PowerArray,MIN(MaximumPowerIndex,ROUND(G2000*100,0)))</f>
        <v>1911.5599999999838</v>
      </c>
      <c r="K2000" s="3">
        <f>MIN(J2000-M2000+N2000,'Power Look Up'!$F$4)</f>
        <v>1983.7860581902778</v>
      </c>
      <c r="M2000" s="50">
        <f t="array" ref="M2000">_xlfn.SUM(_xlfn.NORM.DIST($S$3:$S$1003,$G2000,$P2000,FALSE)*WindSpeedStep*$T$3:$T$1003)</f>
        <v>1883.0594650444566</v>
      </c>
      <c r="N2000" s="50">
        <f t="array" ref="N2000">_xlfn.SUM(_xlfn.NORM.DIST($S$3:$S$1003,$G2000,$Q2000,FALSE)*WindSpeedStep*$T$3:$T$1003)</f>
        <v>1955.2855232347506</v>
      </c>
      <c r="P2000" s="42">
        <f t="shared" si="93"/>
        <v>1.1088491292007541</v>
      </c>
      <c r="Q2000" s="42">
        <f t="shared" si="95"/>
        <v>0.66135478475307174</v>
      </c>
    </row>
    <row r="2001" spans="5:17" x14ac:dyDescent="0.2">
      <c r="E2001" s="15">
        <v>41230.618055555555</v>
      </c>
      <c r="F2001" s="21">
        <v>10.815640787329084</v>
      </c>
      <c r="G2001" s="21">
        <v>10.826226447724014</v>
      </c>
      <c r="H2001" s="24">
        <v>7.0268605896228326E-2</v>
      </c>
      <c r="I2001" s="3">
        <f t="shared" si="94"/>
        <v>1855.9399999999503</v>
      </c>
      <c r="J2001" s="3">
        <f>INDEX(PowerArray,MIN(MaximumPowerIndex,ROUND(G2001*100,0)))</f>
        <v>1858.6099999999501</v>
      </c>
      <c r="K2001" s="3">
        <f>MIN(J2001-M2001+N2001,'Power Look Up'!$F$4)</f>
        <v>1912.163143848697</v>
      </c>
      <c r="M2001" s="50">
        <f t="array" ref="M2001">_xlfn.SUM(_xlfn.NORM.DIST($S$3:$S$1003,$G2001,$P2001,FALSE)*WindSpeedStep*$T$3:$T$1003)</f>
        <v>1837.5749379623685</v>
      </c>
      <c r="N2001" s="50">
        <f t="array" ref="N2001">_xlfn.SUM(_xlfn.NORM.DIST($S$3:$S$1003,$G2001,$Q2001,FALSE)*WindSpeedStep*$T$3:$T$1003)</f>
        <v>1891.1280818111154</v>
      </c>
      <c r="P2001" s="42">
        <f t="shared" si="93"/>
        <v>1.0826226447724014</v>
      </c>
      <c r="Q2001" s="42">
        <f t="shared" si="95"/>
        <v>0.76074383959844272</v>
      </c>
    </row>
    <row r="2002" spans="5:17" x14ac:dyDescent="0.2">
      <c r="E2002" s="15">
        <v>41230.625</v>
      </c>
      <c r="F2002" s="21">
        <v>10.813538076505752</v>
      </c>
      <c r="G2002" s="21">
        <v>10.824472947233801</v>
      </c>
      <c r="H2002" s="24">
        <v>7.3981336574579226E-2</v>
      </c>
      <c r="I2002" s="3">
        <f t="shared" si="94"/>
        <v>1853.2699999999504</v>
      </c>
      <c r="J2002" s="3">
        <f>INDEX(PowerArray,MIN(MaximumPowerIndex,ROUND(G2002*100,0)))</f>
        <v>1855.9399999999503</v>
      </c>
      <c r="K2002" s="3">
        <f>MIN(J2002-M2002+N2002,'Power Look Up'!$F$4)</f>
        <v>1902.867175912063</v>
      </c>
      <c r="M2002" s="50">
        <f t="array" ref="M2002">_xlfn.SUM(_xlfn.NORM.DIST($S$3:$S$1003,$G2002,$P2002,FALSE)*WindSpeedStep*$T$3:$T$1003)</f>
        <v>1837.2355109980263</v>
      </c>
      <c r="N2002" s="50">
        <f t="array" ref="N2002">_xlfn.SUM(_xlfn.NORM.DIST($S$3:$S$1003,$G2002,$Q2002,FALSE)*WindSpeedStep*$T$3:$T$1003)</f>
        <v>1884.162686910139</v>
      </c>
      <c r="P2002" s="42">
        <f t="shared" si="93"/>
        <v>1.0824472947233801</v>
      </c>
      <c r="Q2002" s="42">
        <f t="shared" si="95"/>
        <v>0.80080897635173143</v>
      </c>
    </row>
    <row r="2003" spans="5:17" x14ac:dyDescent="0.2">
      <c r="E2003" s="15">
        <v>41230.631944444445</v>
      </c>
      <c r="F2003" s="21">
        <v>9.4904213756523248</v>
      </c>
      <c r="G2003" s="21">
        <v>9.5834844685156568</v>
      </c>
      <c r="H2003" s="24">
        <v>0.11169156331871943</v>
      </c>
      <c r="I2003" s="3">
        <f t="shared" si="94"/>
        <v>1442.6899999999398</v>
      </c>
      <c r="J2003" s="3">
        <f>INDEX(PowerArray,MIN(MaximumPowerIndex,ROUND(G2003*100,0)))</f>
        <v>1476.9799999999391</v>
      </c>
      <c r="K2003" s="3">
        <f>MIN(J2003-M2003+N2003,'Power Look Up'!$F$4)</f>
        <v>1470.875885848181</v>
      </c>
      <c r="M2003" s="50">
        <f t="array" ref="M2003">_xlfn.SUM(_xlfn.NORM.DIST($S$3:$S$1003,$G2003,$P2003,FALSE)*WindSpeedStep*$T$3:$T$1003)</f>
        <v>1480.9689571830372</v>
      </c>
      <c r="N2003" s="50">
        <f t="array" ref="N2003">_xlfn.SUM(_xlfn.NORM.DIST($S$3:$S$1003,$G2003,$Q2003,FALSE)*WindSpeedStep*$T$3:$T$1003)</f>
        <v>1474.8648430312792</v>
      </c>
      <c r="P2003" s="42">
        <f t="shared" si="93"/>
        <v>0.95834844685156573</v>
      </c>
      <c r="Q2003" s="42">
        <f t="shared" si="95"/>
        <v>1.0703943623291807</v>
      </c>
    </row>
    <row r="2004" spans="5:17" x14ac:dyDescent="0.2">
      <c r="E2004" s="15">
        <v>41230.638888888891</v>
      </c>
      <c r="F2004" s="21">
        <v>9.6246754816806064</v>
      </c>
      <c r="G2004" s="21">
        <v>9.6705526464299432</v>
      </c>
      <c r="H2004" s="24">
        <v>9.9743622715097527E-2</v>
      </c>
      <c r="I2004" s="3">
        <f t="shared" si="94"/>
        <v>1492.2199999999389</v>
      </c>
      <c r="J2004" s="3">
        <f>INDEX(PowerArray,MIN(MaximumPowerIndex,ROUND(G2004*100,0)))</f>
        <v>1511.2699999999384</v>
      </c>
      <c r="K2004" s="3">
        <f>MIN(J2004-M2004+N2004,'Power Look Up'!$F$4)</f>
        <v>1511.4245057459743</v>
      </c>
      <c r="M2004" s="50">
        <f t="array" ref="M2004">_xlfn.SUM(_xlfn.NORM.DIST($S$3:$S$1003,$G2004,$P2004,FALSE)*WindSpeedStep*$T$3:$T$1003)</f>
        <v>1512.3615123999803</v>
      </c>
      <c r="N2004" s="50">
        <f t="array" ref="N2004">_xlfn.SUM(_xlfn.NORM.DIST($S$3:$S$1003,$G2004,$Q2004,FALSE)*WindSpeedStep*$T$3:$T$1003)</f>
        <v>1512.5160181460162</v>
      </c>
      <c r="P2004" s="42">
        <f t="shared" si="93"/>
        <v>0.96705526464299441</v>
      </c>
      <c r="Q2004" s="42">
        <f t="shared" si="95"/>
        <v>0.96457595461199619</v>
      </c>
    </row>
    <row r="2005" spans="5:17" x14ac:dyDescent="0.2">
      <c r="E2005" s="15">
        <v>41230.645833333336</v>
      </c>
      <c r="F2005" s="21">
        <v>10.223233053496756</v>
      </c>
      <c r="G2005" s="21">
        <v>10.233329867481183</v>
      </c>
      <c r="H2005" s="24">
        <v>9.0969265312982647E-2</v>
      </c>
      <c r="I2005" s="3">
        <f t="shared" si="94"/>
        <v>1695.7399999999536</v>
      </c>
      <c r="J2005" s="3">
        <f>INDEX(PowerArray,MIN(MaximumPowerIndex,ROUND(G2005*100,0)))</f>
        <v>1698.4099999999537</v>
      </c>
      <c r="K2005" s="3">
        <f>MIN(J2005-M2005+N2005,'Power Look Up'!$F$4)</f>
        <v>1710.5809808758859</v>
      </c>
      <c r="M2005" s="50">
        <f t="array" ref="M2005">_xlfn.SUM(_xlfn.NORM.DIST($S$3:$S$1003,$G2005,$P2005,FALSE)*WindSpeedStep*$T$3:$T$1003)</f>
        <v>1695.0073461129364</v>
      </c>
      <c r="N2005" s="50">
        <f t="array" ref="N2005">_xlfn.SUM(_xlfn.NORM.DIST($S$3:$S$1003,$G2005,$Q2005,FALSE)*WindSpeedStep*$T$3:$T$1003)</f>
        <v>1707.1783269888685</v>
      </c>
      <c r="P2005" s="42">
        <f t="shared" si="93"/>
        <v>1.0233329867481185</v>
      </c>
      <c r="Q2005" s="42">
        <f t="shared" si="95"/>
        <v>0.93091849975016527</v>
      </c>
    </row>
    <row r="2006" spans="5:17" x14ac:dyDescent="0.2">
      <c r="E2006" s="15">
        <v>41230.652777777781</v>
      </c>
      <c r="F2006" s="21">
        <v>9.6052789561014027</v>
      </c>
      <c r="G2006" s="21">
        <v>9.6757720898526625</v>
      </c>
      <c r="H2006" s="24">
        <v>8.4328628424214278E-2</v>
      </c>
      <c r="I2006" s="3">
        <f t="shared" si="94"/>
        <v>1488.4099999999389</v>
      </c>
      <c r="J2006" s="3">
        <f>INDEX(PowerArray,MIN(MaximumPowerIndex,ROUND(G2006*100,0)))</f>
        <v>1515.0799999999383</v>
      </c>
      <c r="K2006" s="3">
        <f>MIN(J2006-M2006+N2006,'Power Look Up'!$F$4)</f>
        <v>1523.7494018347888</v>
      </c>
      <c r="M2006" s="50">
        <f t="array" ref="M2006">_xlfn.SUM(_xlfn.NORM.DIST($S$3:$S$1003,$G2006,$P2006,FALSE)*WindSpeedStep*$T$3:$T$1003)</f>
        <v>1514.2222522642398</v>
      </c>
      <c r="N2006" s="50">
        <f t="array" ref="N2006">_xlfn.SUM(_xlfn.NORM.DIST($S$3:$S$1003,$G2006,$Q2006,FALSE)*WindSpeedStep*$T$3:$T$1003)</f>
        <v>1522.8916540990904</v>
      </c>
      <c r="P2006" s="42">
        <f t="shared" si="93"/>
        <v>0.96757720898526633</v>
      </c>
      <c r="Q2006" s="42">
        <f t="shared" si="95"/>
        <v>0.81594458928256841</v>
      </c>
    </row>
    <row r="2007" spans="5:17" x14ac:dyDescent="0.2">
      <c r="E2007" s="15">
        <v>41230.659722222219</v>
      </c>
      <c r="F2007" s="21">
        <v>10.094939338772635</v>
      </c>
      <c r="G2007" s="21">
        <v>10.092301422319112</v>
      </c>
      <c r="H2007" s="24">
        <v>9.806893996852549E-2</v>
      </c>
      <c r="I2007" s="3">
        <f t="shared" si="94"/>
        <v>1661.0299999999545</v>
      </c>
      <c r="J2007" s="3">
        <f>INDEX(PowerArray,MIN(MaximumPowerIndex,ROUND(G2007*100,0)))</f>
        <v>1661.0299999999545</v>
      </c>
      <c r="K2007" s="3">
        <f>MIN(J2007-M2007+N2007,'Power Look Up'!$F$4)</f>
        <v>1663.3146020044144</v>
      </c>
      <c r="M2007" s="50">
        <f t="array" ref="M2007">_xlfn.SUM(_xlfn.NORM.DIST($S$3:$S$1003,$G2007,$P2007,FALSE)*WindSpeedStep*$T$3:$T$1003)</f>
        <v>1653.0960395286461</v>
      </c>
      <c r="N2007" s="50">
        <f t="array" ref="N2007">_xlfn.SUM(_xlfn.NORM.DIST($S$3:$S$1003,$G2007,$Q2007,FALSE)*WindSpeedStep*$T$3:$T$1003)</f>
        <v>1655.380641533106</v>
      </c>
      <c r="P2007" s="42">
        <f t="shared" si="93"/>
        <v>1.0092301422319112</v>
      </c>
      <c r="Q2007" s="42">
        <f t="shared" si="95"/>
        <v>0.98974130232967739</v>
      </c>
    </row>
    <row r="2008" spans="5:17" x14ac:dyDescent="0.2">
      <c r="E2008" s="15">
        <v>41230.666666666664</v>
      </c>
      <c r="F2008" s="21">
        <v>10.041552973468775</v>
      </c>
      <c r="G2008" s="21">
        <v>10.038253320395217</v>
      </c>
      <c r="H2008" s="24">
        <v>0.1175117039284391</v>
      </c>
      <c r="I2008" s="3">
        <f t="shared" si="94"/>
        <v>1647.6799999999548</v>
      </c>
      <c r="J2008" s="3">
        <f>INDEX(PowerArray,MIN(MaximumPowerIndex,ROUND(G2008*100,0)))</f>
        <v>1647.6799999999548</v>
      </c>
      <c r="K2008" s="3">
        <f>MIN(J2008-M2008+N2008,'Power Look Up'!$F$4)</f>
        <v>1627.6601581971033</v>
      </c>
      <c r="M2008" s="50">
        <f t="array" ref="M2008">_xlfn.SUM(_xlfn.NORM.DIST($S$3:$S$1003,$G2008,$P2008,FALSE)*WindSpeedStep*$T$3:$T$1003)</f>
        <v>1636.2875538495471</v>
      </c>
      <c r="N2008" s="50">
        <f t="array" ref="N2008">_xlfn.SUM(_xlfn.NORM.DIST($S$3:$S$1003,$G2008,$Q2008,FALSE)*WindSpeedStep*$T$3:$T$1003)</f>
        <v>1616.2677120466956</v>
      </c>
      <c r="P2008" s="42">
        <f t="shared" si="93"/>
        <v>1.0038253320395218</v>
      </c>
      <c r="Q2008" s="42">
        <f t="shared" si="95"/>
        <v>1.1796122521449535</v>
      </c>
    </row>
    <row r="2009" spans="5:17" x14ac:dyDescent="0.2">
      <c r="E2009" s="15">
        <v>41230.673611111109</v>
      </c>
      <c r="F2009" s="21">
        <v>9.8352035726459146</v>
      </c>
      <c r="G2009" s="21">
        <v>9.8772472052213249</v>
      </c>
      <c r="H2009" s="24">
        <v>0.10980962336191412</v>
      </c>
      <c r="I2009" s="3">
        <f t="shared" si="94"/>
        <v>1576.039999999937</v>
      </c>
      <c r="J2009" s="3">
        <f>INDEX(PowerArray,MIN(MaximumPowerIndex,ROUND(G2009*100,0)))</f>
        <v>1591.2799999999368</v>
      </c>
      <c r="K2009" s="3">
        <f>MIN(J2009-M2009+N2009,'Power Look Up'!$F$4)</f>
        <v>1582.2576892020898</v>
      </c>
      <c r="M2009" s="50">
        <f t="array" ref="M2009">_xlfn.SUM(_xlfn.NORM.DIST($S$3:$S$1003,$G2009,$P2009,FALSE)*WindSpeedStep*$T$3:$T$1003)</f>
        <v>1583.9480116778032</v>
      </c>
      <c r="N2009" s="50">
        <f t="array" ref="N2009">_xlfn.SUM(_xlfn.NORM.DIST($S$3:$S$1003,$G2009,$Q2009,FALSE)*WindSpeedStep*$T$3:$T$1003)</f>
        <v>1574.9257008799561</v>
      </c>
      <c r="P2009" s="42">
        <f t="shared" si="93"/>
        <v>0.98772472052213256</v>
      </c>
      <c r="Q2009" s="42">
        <f t="shared" si="95"/>
        <v>1.0846167954578725</v>
      </c>
    </row>
    <row r="2010" spans="5:17" x14ac:dyDescent="0.2">
      <c r="E2010" s="15">
        <v>41230.680555555555</v>
      </c>
      <c r="F2010" s="21">
        <v>9.874992539270762</v>
      </c>
      <c r="G2010" s="21">
        <v>9.9905571204039454</v>
      </c>
      <c r="H2010" s="24">
        <v>7.8987401448467387E-2</v>
      </c>
      <c r="I2010" s="3">
        <f t="shared" si="94"/>
        <v>1587.4699999999368</v>
      </c>
      <c r="J2010" s="3">
        <f>INDEX(PowerArray,MIN(MaximumPowerIndex,ROUND(G2010*100,0)))</f>
        <v>1633.1899999999357</v>
      </c>
      <c r="K2010" s="3">
        <f>MIN(J2010-M2010+N2010,'Power Look Up'!$F$4)</f>
        <v>1654.0399915457494</v>
      </c>
      <c r="M2010" s="50">
        <f t="array" ref="M2010">_xlfn.SUM(_xlfn.NORM.DIST($S$3:$S$1003,$G2010,$P2010,FALSE)*WindSpeedStep*$T$3:$T$1003)</f>
        <v>1621.1275684553243</v>
      </c>
      <c r="N2010" s="50">
        <f t="array" ref="N2010">_xlfn.SUM(_xlfn.NORM.DIST($S$3:$S$1003,$G2010,$Q2010,FALSE)*WindSpeedStep*$T$3:$T$1003)</f>
        <v>1641.977560001138</v>
      </c>
      <c r="P2010" s="42">
        <f t="shared" si="93"/>
        <v>0.99905571204039456</v>
      </c>
      <c r="Q2010" s="42">
        <f t="shared" si="95"/>
        <v>0.78912814596319081</v>
      </c>
    </row>
    <row r="2011" spans="5:17" x14ac:dyDescent="0.2">
      <c r="E2011" s="15">
        <v>41230.6875</v>
      </c>
      <c r="F2011" s="21">
        <v>10.941732317140584</v>
      </c>
      <c r="G2011" s="21">
        <v>10.961843819477645</v>
      </c>
      <c r="H2011" s="24">
        <v>0.12795048895565228</v>
      </c>
      <c r="I2011" s="3">
        <f t="shared" si="94"/>
        <v>1887.9799999999495</v>
      </c>
      <c r="J2011" s="3">
        <f>INDEX(PowerArray,MIN(MaximumPowerIndex,ROUND(G2011*100,0)))</f>
        <v>1893.3199999999495</v>
      </c>
      <c r="K2011" s="3">
        <f>MIN(J2011-M2011+N2011,'Power Look Up'!$F$4)</f>
        <v>1842.9362285760401</v>
      </c>
      <c r="M2011" s="50">
        <f t="array" ref="M2011">_xlfn.SUM(_xlfn.NORM.DIST($S$3:$S$1003,$G2011,$P2011,FALSE)*WindSpeedStep*$T$3:$T$1003)</f>
        <v>1862.3875621542597</v>
      </c>
      <c r="N2011" s="50">
        <f t="array" ref="N2011">_xlfn.SUM(_xlfn.NORM.DIST($S$3:$S$1003,$G2011,$Q2011,FALSE)*WindSpeedStep*$T$3:$T$1003)</f>
        <v>1812.0037907303504</v>
      </c>
      <c r="P2011" s="42">
        <f t="shared" si="93"/>
        <v>1.0961843819477646</v>
      </c>
      <c r="Q2011" s="42">
        <f t="shared" si="95"/>
        <v>1.4025732765576595</v>
      </c>
    </row>
    <row r="2012" spans="5:17" x14ac:dyDescent="0.2">
      <c r="E2012" s="15">
        <v>41230.694444444445</v>
      </c>
      <c r="F2012" s="21">
        <v>11.040728863391793</v>
      </c>
      <c r="G2012" s="21">
        <v>11.085036330330494</v>
      </c>
      <c r="H2012" s="24">
        <v>9.057373044598005E-2</v>
      </c>
      <c r="I2012" s="3">
        <f t="shared" si="94"/>
        <v>1907.359999999984</v>
      </c>
      <c r="J2012" s="3">
        <f>INDEX(PowerArray,MIN(MaximumPowerIndex,ROUND(G2012*100,0)))</f>
        <v>1911.5599999999838</v>
      </c>
      <c r="K2012" s="3">
        <f>MIN(J2012-M2012+N2012,'Power Look Up'!$F$4)</f>
        <v>1928.7609672742572</v>
      </c>
      <c r="M2012" s="50">
        <f t="array" ref="M2012">_xlfn.SUM(_xlfn.NORM.DIST($S$3:$S$1003,$G2012,$P2012,FALSE)*WindSpeedStep*$T$3:$T$1003)</f>
        <v>1882.5266094546844</v>
      </c>
      <c r="N2012" s="50">
        <f t="array" ref="N2012">_xlfn.SUM(_xlfn.NORM.DIST($S$3:$S$1003,$G2012,$Q2012,FALSE)*WindSpeedStep*$T$3:$T$1003)</f>
        <v>1899.7275767289577</v>
      </c>
      <c r="P2012" s="42">
        <f t="shared" si="93"/>
        <v>1.1085036330330496</v>
      </c>
      <c r="Q2012" s="42">
        <f t="shared" si="95"/>
        <v>1.0040130925672501</v>
      </c>
    </row>
    <row r="2013" spans="5:17" x14ac:dyDescent="0.2">
      <c r="E2013" s="15">
        <v>41230.701388888891</v>
      </c>
      <c r="F2013" s="21">
        <v>11.000932606162991</v>
      </c>
      <c r="G2013" s="21">
        <v>11.03456042601997</v>
      </c>
      <c r="H2013" s="24">
        <v>8.2720259506925423E-2</v>
      </c>
      <c r="I2013" s="3">
        <f t="shared" si="94"/>
        <v>1903.9999999999493</v>
      </c>
      <c r="J2013" s="3">
        <f>INDEX(PowerArray,MIN(MaximumPowerIndex,ROUND(G2013*100,0)))</f>
        <v>1906.5199999999841</v>
      </c>
      <c r="K2013" s="3">
        <f>MIN(J2013-M2013+N2013,'Power Look Up'!$F$4)</f>
        <v>1938.1013829317103</v>
      </c>
      <c r="M2013" s="50">
        <f t="array" ref="M2013">_xlfn.SUM(_xlfn.NORM.DIST($S$3:$S$1003,$G2013,$P2013,FALSE)*WindSpeedStep*$T$3:$T$1003)</f>
        <v>1874.5448743296895</v>
      </c>
      <c r="N2013" s="50">
        <f t="array" ref="N2013">_xlfn.SUM(_xlfn.NORM.DIST($S$3:$S$1003,$G2013,$Q2013,FALSE)*WindSpeedStep*$T$3:$T$1003)</f>
        <v>1906.1262572614157</v>
      </c>
      <c r="P2013" s="42">
        <f t="shared" si="93"/>
        <v>1.103456042601997</v>
      </c>
      <c r="Q2013" s="42">
        <f t="shared" si="95"/>
        <v>0.91278170198522146</v>
      </c>
    </row>
    <row r="2014" spans="5:17" x14ac:dyDescent="0.2">
      <c r="E2014" s="15">
        <v>41230.708333333336</v>
      </c>
      <c r="F2014" s="21">
        <v>11.15696401280521</v>
      </c>
      <c r="G2014" s="21">
        <v>11.158880165779324</v>
      </c>
      <c r="H2014" s="24">
        <v>7.5289299045502411E-2</v>
      </c>
      <c r="I2014" s="3">
        <f t="shared" si="94"/>
        <v>1917.4399999999837</v>
      </c>
      <c r="J2014" s="3">
        <f>INDEX(PowerArray,MIN(MaximumPowerIndex,ROUND(G2014*100,0)))</f>
        <v>1917.4399999999837</v>
      </c>
      <c r="K2014" s="3">
        <f>MIN(J2014-M2014+N2014,'Power Look Up'!$F$4)</f>
        <v>1961.8047386121009</v>
      </c>
      <c r="M2014" s="50">
        <f t="array" ref="M2014">_xlfn.SUM(_xlfn.NORM.DIST($S$3:$S$1003,$G2014,$P2014,FALSE)*WindSpeedStep*$T$3:$T$1003)</f>
        <v>1893.5461352462019</v>
      </c>
      <c r="N2014" s="50">
        <f t="array" ref="N2014">_xlfn.SUM(_xlfn.NORM.DIST($S$3:$S$1003,$G2014,$Q2014,FALSE)*WindSpeedStep*$T$3:$T$1003)</f>
        <v>1937.9108738583191</v>
      </c>
      <c r="P2014" s="42">
        <f t="shared" si="93"/>
        <v>1.1158880165779326</v>
      </c>
      <c r="Q2014" s="42">
        <f t="shared" si="95"/>
        <v>0.84014426581428503</v>
      </c>
    </row>
    <row r="2015" spans="5:17" x14ac:dyDescent="0.2">
      <c r="E2015" s="15">
        <v>41230.715277777781</v>
      </c>
      <c r="F2015" s="21">
        <v>11.136973044891407</v>
      </c>
      <c r="G2015" s="21">
        <v>11.102985531667731</v>
      </c>
      <c r="H2015" s="24">
        <v>7.362862392633146E-2</v>
      </c>
      <c r="I2015" s="3">
        <f t="shared" si="94"/>
        <v>1915.7599999999838</v>
      </c>
      <c r="J2015" s="3">
        <f>INDEX(PowerArray,MIN(MaximumPowerIndex,ROUND(G2015*100,0)))</f>
        <v>1912.3999999999839</v>
      </c>
      <c r="K2015" s="3">
        <f>MIN(J2015-M2015+N2015,'Power Look Up'!$F$4)</f>
        <v>1960.1040618188622</v>
      </c>
      <c r="M2015" s="50">
        <f t="array" ref="M2015">_xlfn.SUM(_xlfn.NORM.DIST($S$3:$S$1003,$G2015,$P2015,FALSE)*WindSpeedStep*$T$3:$T$1003)</f>
        <v>1885.2762605743173</v>
      </c>
      <c r="N2015" s="50">
        <f t="array" ref="N2015">_xlfn.SUM(_xlfn.NORM.DIST($S$3:$S$1003,$G2015,$Q2015,FALSE)*WindSpeedStep*$T$3:$T$1003)</f>
        <v>1932.9803223931956</v>
      </c>
      <c r="P2015" s="42">
        <f t="shared" si="93"/>
        <v>1.1102985531667731</v>
      </c>
      <c r="Q2015" s="42">
        <f t="shared" si="95"/>
        <v>0.81749754617066273</v>
      </c>
    </row>
    <row r="2016" spans="5:17" x14ac:dyDescent="0.2">
      <c r="E2016" s="15">
        <v>41230.722222222219</v>
      </c>
      <c r="F2016" s="21">
        <v>11.760686279946672</v>
      </c>
      <c r="G2016" s="21">
        <v>11.738762761106987</v>
      </c>
      <c r="H2016" s="24">
        <v>7.1424403304788164E-2</v>
      </c>
      <c r="I2016" s="3">
        <f t="shared" si="94"/>
        <v>1967.8399999999826</v>
      </c>
      <c r="J2016" s="3">
        <f>INDEX(PowerArray,MIN(MaximumPowerIndex,ROUND(G2016*100,0)))</f>
        <v>1966.1599999999828</v>
      </c>
      <c r="K2016" s="3">
        <f>MIN(J2016-M2016+N2016,'Power Look Up'!$F$4)</f>
        <v>2000</v>
      </c>
      <c r="M2016" s="50">
        <f t="array" ref="M2016">_xlfn.SUM(_xlfn.NORM.DIST($S$3:$S$1003,$G2016,$P2016,FALSE)*WindSpeedStep*$T$3:$T$1003)</f>
        <v>1956.0771122652341</v>
      </c>
      <c r="N2016" s="50">
        <f t="array" ref="N2016">_xlfn.SUM(_xlfn.NORM.DIST($S$3:$S$1003,$G2016,$Q2016,FALSE)*WindSpeedStep*$T$3:$T$1003)</f>
        <v>1995.369362976099</v>
      </c>
      <c r="P2016" s="42">
        <f t="shared" si="93"/>
        <v>1.1738762761106987</v>
      </c>
      <c r="Q2016" s="42">
        <f t="shared" si="95"/>
        <v>0.83843412574853404</v>
      </c>
    </row>
    <row r="2017" spans="5:17" x14ac:dyDescent="0.2">
      <c r="E2017" s="15">
        <v>41230.729166666664</v>
      </c>
      <c r="F2017" s="21">
        <v>11.724647377863757</v>
      </c>
      <c r="G2017" s="21">
        <v>11.710125954075204</v>
      </c>
      <c r="H2017" s="24">
        <v>6.2262000422993249E-2</v>
      </c>
      <c r="I2017" s="3">
        <f t="shared" si="94"/>
        <v>1964.4799999999827</v>
      </c>
      <c r="J2017" s="3">
        <f>INDEX(PowerArray,MIN(MaximumPowerIndex,ROUND(G2017*100,0)))</f>
        <v>1963.6399999999828</v>
      </c>
      <c r="K2017" s="3">
        <f>MIN(J2017-M2017+N2017,'Power Look Up'!$F$4)</f>
        <v>2000</v>
      </c>
      <c r="M2017" s="50">
        <f t="array" ref="M2017">_xlfn.SUM(_xlfn.NORM.DIST($S$3:$S$1003,$G2017,$P2017,FALSE)*WindSpeedStep*$T$3:$T$1003)</f>
        <v>1953.8619324706224</v>
      </c>
      <c r="N2017" s="50">
        <f t="array" ref="N2017">_xlfn.SUM(_xlfn.NORM.DIST($S$3:$S$1003,$G2017,$Q2017,FALSE)*WindSpeedStep*$T$3:$T$1003)</f>
        <v>2004.5383591496152</v>
      </c>
      <c r="P2017" s="42">
        <f t="shared" si="93"/>
        <v>1.1710125954075206</v>
      </c>
      <c r="Q2017" s="42">
        <f t="shared" si="95"/>
        <v>0.72909586710593455</v>
      </c>
    </row>
    <row r="2018" spans="5:17" x14ac:dyDescent="0.2">
      <c r="E2018" s="15">
        <v>41230.736111111109</v>
      </c>
      <c r="F2018" s="21">
        <v>12.122681287341715</v>
      </c>
      <c r="G2018" s="21">
        <v>12.150100866347508</v>
      </c>
      <c r="H2018" s="24">
        <v>7.1766301478901229E-2</v>
      </c>
      <c r="I2018" s="3">
        <f t="shared" si="94"/>
        <v>1989.3199999999977</v>
      </c>
      <c r="J2018" s="3">
        <f>INDEX(PowerArray,MIN(MaximumPowerIndex,ROUND(G2018*100,0)))</f>
        <v>1989.6499999999976</v>
      </c>
      <c r="K2018" s="3">
        <f>MIN(J2018-M2018+N2018,'Power Look Up'!$F$4)</f>
        <v>2000</v>
      </c>
      <c r="M2018" s="50">
        <f t="array" ref="M2018">_xlfn.SUM(_xlfn.NORM.DIST($S$3:$S$1003,$G2018,$P2018,FALSE)*WindSpeedStep*$T$3:$T$1003)</f>
        <v>1980.2510310912339</v>
      </c>
      <c r="N2018" s="50">
        <f t="array" ref="N2018">_xlfn.SUM(_xlfn.NORM.DIST($S$3:$S$1003,$G2018,$Q2018,FALSE)*WindSpeedStep*$T$3:$T$1003)</f>
        <v>2007.754509728431</v>
      </c>
      <c r="P2018" s="42">
        <f t="shared" si="93"/>
        <v>1.2150100866347509</v>
      </c>
      <c r="Q2018" s="42">
        <f t="shared" si="95"/>
        <v>0.8719678017733542</v>
      </c>
    </row>
    <row r="2019" spans="5:17" x14ac:dyDescent="0.2">
      <c r="E2019" s="15">
        <v>41230.743055555555</v>
      </c>
      <c r="F2019" s="21">
        <v>12.371192480437978</v>
      </c>
      <c r="G2019" s="21">
        <v>12.389847945065345</v>
      </c>
      <c r="H2019" s="24">
        <v>6.3858031572072968E-2</v>
      </c>
      <c r="I2019" s="3">
        <f t="shared" si="94"/>
        <v>1992.0699999999977</v>
      </c>
      <c r="J2019" s="3">
        <f>INDEX(PowerArray,MIN(MaximumPowerIndex,ROUND(G2019*100,0)))</f>
        <v>1992.2899999999977</v>
      </c>
      <c r="K2019" s="3">
        <f>MIN(J2019-M2019+N2019,'Power Look Up'!$F$4)</f>
        <v>2000</v>
      </c>
      <c r="M2019" s="50">
        <f t="array" ref="M2019">_xlfn.SUM(_xlfn.NORM.DIST($S$3:$S$1003,$G2019,$P2019,FALSE)*WindSpeedStep*$T$3:$T$1003)</f>
        <v>1989.0383898039856</v>
      </c>
      <c r="N2019" s="50">
        <f t="array" ref="N2019">_xlfn.SUM(_xlfn.NORM.DIST($S$3:$S$1003,$G2019,$Q2019,FALSE)*WindSpeedStep*$T$3:$T$1003)</f>
        <v>2013.7397676727521</v>
      </c>
      <c r="P2019" s="42">
        <f t="shared" si="93"/>
        <v>1.2389847945065346</v>
      </c>
      <c r="Q2019" s="42">
        <f t="shared" si="95"/>
        <v>0.79119130124916615</v>
      </c>
    </row>
    <row r="2020" spans="5:17" x14ac:dyDescent="0.2">
      <c r="E2020" s="15">
        <v>41230.75</v>
      </c>
      <c r="F2020" s="21">
        <v>12.759836875261966</v>
      </c>
      <c r="G2020" s="21">
        <v>12.753666739352907</v>
      </c>
      <c r="H2020" s="24">
        <v>6.3480435362804774E-2</v>
      </c>
      <c r="I2020" s="3">
        <f t="shared" si="94"/>
        <v>1996.3599999999974</v>
      </c>
      <c r="J2020" s="3">
        <f>INDEX(PowerArray,MIN(MaximumPowerIndex,ROUND(G2020*100,0)))</f>
        <v>1996.2499999999975</v>
      </c>
      <c r="K2020" s="3">
        <f>MIN(J2020-M2020+N2020,'Power Look Up'!$F$4)</f>
        <v>2000</v>
      </c>
      <c r="M2020" s="50">
        <f t="array" ref="M2020">_xlfn.SUM(_xlfn.NORM.DIST($S$3:$S$1003,$G2020,$P2020,FALSE)*WindSpeedStep*$T$3:$T$1003)</f>
        <v>1997.2584274405594</v>
      </c>
      <c r="N2020" s="50">
        <f t="array" ref="N2020">_xlfn.SUM(_xlfn.NORM.DIST($S$3:$S$1003,$G2020,$Q2020,FALSE)*WindSpeedStep*$T$3:$T$1003)</f>
        <v>2012.2196858287155</v>
      </c>
      <c r="P2020" s="42">
        <f t="shared" si="93"/>
        <v>1.2753666739352907</v>
      </c>
      <c r="Q2020" s="42">
        <f t="shared" si="95"/>
        <v>0.80960831708624537</v>
      </c>
    </row>
    <row r="2021" spans="5:17" x14ac:dyDescent="0.2">
      <c r="E2021" s="15">
        <v>41230.756944444445</v>
      </c>
      <c r="F2021" s="21">
        <v>12.599229573534462</v>
      </c>
      <c r="G2021" s="21">
        <v>12.657323209924149</v>
      </c>
      <c r="H2021" s="24">
        <v>6.1114847975898251E-2</v>
      </c>
      <c r="I2021" s="3">
        <f t="shared" si="94"/>
        <v>1994.5999999999976</v>
      </c>
      <c r="J2021" s="3">
        <f>INDEX(PowerArray,MIN(MaximumPowerIndex,ROUND(G2021*100,0)))</f>
        <v>1995.2599999999975</v>
      </c>
      <c r="K2021" s="3">
        <f>MIN(J2021-M2021+N2021,'Power Look Up'!$F$4)</f>
        <v>2000</v>
      </c>
      <c r="M2021" s="50">
        <f t="array" ref="M2021">_xlfn.SUM(_xlfn.NORM.DIST($S$3:$S$1003,$G2021,$P2021,FALSE)*WindSpeedStep*$T$3:$T$1003)</f>
        <v>1995.5657320591681</v>
      </c>
      <c r="N2021" s="50">
        <f t="array" ref="N2021">_xlfn.SUM(_xlfn.NORM.DIST($S$3:$S$1003,$G2021,$Q2021,FALSE)*WindSpeedStep*$T$3:$T$1003)</f>
        <v>2013.2119229325042</v>
      </c>
      <c r="P2021" s="42">
        <f t="shared" si="93"/>
        <v>1.2657323209924149</v>
      </c>
      <c r="Q2021" s="42">
        <f t="shared" si="95"/>
        <v>0.77355038375632279</v>
      </c>
    </row>
    <row r="2022" spans="5:17" x14ac:dyDescent="0.2">
      <c r="E2022" s="15">
        <v>41230.763888888891</v>
      </c>
      <c r="F2022" s="21">
        <v>13.333430570764651</v>
      </c>
      <c r="G2022" s="21">
        <v>13.359476848117872</v>
      </c>
      <c r="H2022" s="24">
        <v>6.5999518678225164E-2</v>
      </c>
      <c r="I2022" s="3">
        <f t="shared" si="94"/>
        <v>1999.3299999999997</v>
      </c>
      <c r="J2022" s="3">
        <f>INDEX(PowerArray,MIN(MaximumPowerIndex,ROUND(G2022*100,0)))</f>
        <v>1999.3599999999997</v>
      </c>
      <c r="K2022" s="3">
        <f>MIN(J2022-M2022+N2022,'Power Look Up'!$F$4)</f>
        <v>2000</v>
      </c>
      <c r="M2022" s="50">
        <f t="array" ref="M2022">_xlfn.SUM(_xlfn.NORM.DIST($S$3:$S$1003,$G2022,$P2022,FALSE)*WindSpeedStep*$T$3:$T$1003)</f>
        <v>2002.6999029227741</v>
      </c>
      <c r="N2022" s="50">
        <f t="array" ref="N2022">_xlfn.SUM(_xlfn.NORM.DIST($S$3:$S$1003,$G2022,$Q2022,FALSE)*WindSpeedStep*$T$3:$T$1003)</f>
        <v>2007.7081558932143</v>
      </c>
      <c r="P2022" s="42">
        <f t="shared" si="93"/>
        <v>1.3359476848117873</v>
      </c>
      <c r="Q2022" s="42">
        <f t="shared" si="95"/>
        <v>0.88171904176867211</v>
      </c>
    </row>
    <row r="2023" spans="5:17" x14ac:dyDescent="0.2">
      <c r="E2023" s="15">
        <v>41230.770833333336</v>
      </c>
      <c r="F2023" s="21">
        <v>13.362274933210045</v>
      </c>
      <c r="G2023" s="21">
        <v>13.384717802037144</v>
      </c>
      <c r="H2023" s="24">
        <v>5.2386289273262061E-2</v>
      </c>
      <c r="I2023" s="3">
        <f t="shared" si="94"/>
        <v>1999.3599999999997</v>
      </c>
      <c r="J2023" s="3">
        <f>INDEX(PowerArray,MIN(MaximumPowerIndex,ROUND(G2023*100,0)))</f>
        <v>1999.3799999999997</v>
      </c>
      <c r="K2023" s="3">
        <f>MIN(J2023-M2023+N2023,'Power Look Up'!$F$4)</f>
        <v>2000</v>
      </c>
      <c r="M2023" s="50">
        <f t="array" ref="M2023">_xlfn.SUM(_xlfn.NORM.DIST($S$3:$S$1003,$G2023,$P2023,FALSE)*WindSpeedStep*$T$3:$T$1003)</f>
        <v>2002.7918603981623</v>
      </c>
      <c r="N2023" s="50">
        <f t="array" ref="N2023">_xlfn.SUM(_xlfn.NORM.DIST($S$3:$S$1003,$G2023,$Q2023,FALSE)*WindSpeedStep*$T$3:$T$1003)</f>
        <v>2006.9462436535186</v>
      </c>
      <c r="P2023" s="42">
        <f t="shared" si="93"/>
        <v>1.3384717802037145</v>
      </c>
      <c r="Q2023" s="42">
        <f t="shared" si="95"/>
        <v>0.70117569861849827</v>
      </c>
    </row>
    <row r="2024" spans="5:17" x14ac:dyDescent="0.2">
      <c r="E2024" s="15">
        <v>41230.777777777781</v>
      </c>
      <c r="F2024" s="21">
        <v>13.622605224646763</v>
      </c>
      <c r="G2024" s="21">
        <v>13.68329541430146</v>
      </c>
      <c r="H2024" s="24">
        <v>5.4321474328651281E-2</v>
      </c>
      <c r="I2024" s="3">
        <f t="shared" si="94"/>
        <v>1999.6199999999997</v>
      </c>
      <c r="J2024" s="3">
        <f>INDEX(PowerArray,MIN(MaximumPowerIndex,ROUND(G2024*100,0)))</f>
        <v>1999.6799999999998</v>
      </c>
      <c r="K2024" s="3">
        <f>MIN(J2024-M2024+N2024,'Power Look Up'!$F$4)</f>
        <v>2000</v>
      </c>
      <c r="M2024" s="50">
        <f t="array" ref="M2024">_xlfn.SUM(_xlfn.NORM.DIST($S$3:$S$1003,$G2024,$P2024,FALSE)*WindSpeedStep*$T$3:$T$1003)</f>
        <v>2003.4044426863486</v>
      </c>
      <c r="N2024" s="50">
        <f t="array" ref="N2024">_xlfn.SUM(_xlfn.NORM.DIST($S$3:$S$1003,$G2024,$Q2024,FALSE)*WindSpeedStep*$T$3:$T$1003)</f>
        <v>2005.0513375333078</v>
      </c>
      <c r="P2024" s="42">
        <f t="shared" si="93"/>
        <v>1.3683295414301462</v>
      </c>
      <c r="Q2024" s="42">
        <f t="shared" si="95"/>
        <v>0.74329678057932858</v>
      </c>
    </row>
    <row r="2025" spans="5:17" x14ac:dyDescent="0.2">
      <c r="E2025" s="15">
        <v>41230.784722222219</v>
      </c>
      <c r="F2025" s="21">
        <v>13.317305540993781</v>
      </c>
      <c r="G2025" s="21">
        <v>13.351001793516584</v>
      </c>
      <c r="H2025" s="24">
        <v>5.3314088034884681E-2</v>
      </c>
      <c r="I2025" s="3">
        <f t="shared" si="94"/>
        <v>1999.3199999999997</v>
      </c>
      <c r="J2025" s="3">
        <f>INDEX(PowerArray,MIN(MaximumPowerIndex,ROUND(G2025*100,0)))</f>
        <v>1999.3499999999997</v>
      </c>
      <c r="K2025" s="3">
        <f>MIN(J2025-M2025+N2025,'Power Look Up'!$F$4)</f>
        <v>2000</v>
      </c>
      <c r="M2025" s="50">
        <f t="array" ref="M2025">_xlfn.SUM(_xlfn.NORM.DIST($S$3:$S$1003,$G2025,$P2025,FALSE)*WindSpeedStep*$T$3:$T$1003)</f>
        <v>2002.6673275963676</v>
      </c>
      <c r="N2025" s="50">
        <f t="array" ref="N2025">_xlfn.SUM(_xlfn.NORM.DIST($S$3:$S$1003,$G2025,$Q2025,FALSE)*WindSpeedStep*$T$3:$T$1003)</f>
        <v>2007.2615499637345</v>
      </c>
      <c r="P2025" s="42">
        <f t="shared" si="93"/>
        <v>1.3351001793516586</v>
      </c>
      <c r="Q2025" s="42">
        <f t="shared" si="95"/>
        <v>0.71179648497344639</v>
      </c>
    </row>
    <row r="2026" spans="5:17" x14ac:dyDescent="0.2">
      <c r="E2026" s="15">
        <v>41230.791666666664</v>
      </c>
      <c r="F2026" s="21">
        <v>13.262844284591921</v>
      </c>
      <c r="G2026" s="21">
        <v>13.324354388251129</v>
      </c>
      <c r="H2026" s="24">
        <v>4.6747137091874294E-2</v>
      </c>
      <c r="I2026" s="3">
        <f t="shared" si="94"/>
        <v>1999.2599999999998</v>
      </c>
      <c r="J2026" s="3">
        <f>INDEX(PowerArray,MIN(MaximumPowerIndex,ROUND(G2026*100,0)))</f>
        <v>1999.3199999999997</v>
      </c>
      <c r="K2026" s="3">
        <f>MIN(J2026-M2026+N2026,'Power Look Up'!$F$4)</f>
        <v>2000</v>
      </c>
      <c r="M2026" s="50">
        <f t="array" ref="M2026">_xlfn.SUM(_xlfn.NORM.DIST($S$3:$S$1003,$G2026,$P2026,FALSE)*WindSpeedStep*$T$3:$T$1003)</f>
        <v>2002.5591413955899</v>
      </c>
      <c r="N2026" s="50">
        <f t="array" ref="N2026">_xlfn.SUM(_xlfn.NORM.DIST($S$3:$S$1003,$G2026,$Q2026,FALSE)*WindSpeedStep*$T$3:$T$1003)</f>
        <v>2007.0819530881738</v>
      </c>
      <c r="P2026" s="42">
        <f t="shared" si="93"/>
        <v>1.3324354388251129</v>
      </c>
      <c r="Q2026" s="42">
        <f t="shared" si="95"/>
        <v>0.62287542124829232</v>
      </c>
    </row>
    <row r="2027" spans="5:17" x14ac:dyDescent="0.2">
      <c r="E2027" s="15">
        <v>41230.798611111109</v>
      </c>
      <c r="F2027" s="21">
        <v>13.266695282756764</v>
      </c>
      <c r="G2027" s="21">
        <v>13.279455662616273</v>
      </c>
      <c r="H2027" s="24">
        <v>5.3517472502953647E-2</v>
      </c>
      <c r="I2027" s="3">
        <f t="shared" si="94"/>
        <v>1999.2699999999998</v>
      </c>
      <c r="J2027" s="3">
        <f>INDEX(PowerArray,MIN(MaximumPowerIndex,ROUND(G2027*100,0)))</f>
        <v>1999.2799999999997</v>
      </c>
      <c r="K2027" s="3">
        <f>MIN(J2027-M2027+N2027,'Power Look Up'!$F$4)</f>
        <v>2000</v>
      </c>
      <c r="M2027" s="50">
        <f t="array" ref="M2027">_xlfn.SUM(_xlfn.NORM.DIST($S$3:$S$1003,$G2027,$P2027,FALSE)*WindSpeedStep*$T$3:$T$1003)</f>
        <v>2002.35615089473</v>
      </c>
      <c r="N2027" s="50">
        <f t="array" ref="N2027">_xlfn.SUM(_xlfn.NORM.DIST($S$3:$S$1003,$G2027,$Q2027,FALSE)*WindSpeedStep*$T$3:$T$1003)</f>
        <v>2007.8499911691235</v>
      </c>
      <c r="P2027" s="42">
        <f t="shared" si="93"/>
        <v>1.3279455662616275</v>
      </c>
      <c r="Q2027" s="42">
        <f t="shared" si="95"/>
        <v>0.71068290327825856</v>
      </c>
    </row>
    <row r="2028" spans="5:17" x14ac:dyDescent="0.2">
      <c r="E2028" s="15">
        <v>41230.805555555555</v>
      </c>
      <c r="F2028" s="21">
        <v>13.08544778474935</v>
      </c>
      <c r="G2028" s="21">
        <v>13.092718037598223</v>
      </c>
      <c r="H2028" s="24">
        <v>5.1966123833570084E-2</v>
      </c>
      <c r="I2028" s="3">
        <f t="shared" si="94"/>
        <v>1999.0899999999997</v>
      </c>
      <c r="J2028" s="3">
        <f>INDEX(PowerArray,MIN(MaximumPowerIndex,ROUND(G2028*100,0)))</f>
        <v>1999.0899999999997</v>
      </c>
      <c r="K2028" s="3">
        <f>MIN(J2028-M2028+N2028,'Power Look Up'!$F$4)</f>
        <v>2000</v>
      </c>
      <c r="M2028" s="50">
        <f t="array" ref="M2028">_xlfn.SUM(_xlfn.NORM.DIST($S$3:$S$1003,$G2028,$P2028,FALSE)*WindSpeedStep*$T$3:$T$1003)</f>
        <v>2001.1891510855901</v>
      </c>
      <c r="N2028" s="50">
        <f t="array" ref="N2028">_xlfn.SUM(_xlfn.NORM.DIST($S$3:$S$1003,$G2028,$Q2028,FALSE)*WindSpeedStep*$T$3:$T$1003)</f>
        <v>2009.4325189079252</v>
      </c>
      <c r="P2028" s="42">
        <f t="shared" si="93"/>
        <v>1.3092718037598223</v>
      </c>
      <c r="Q2028" s="42">
        <f t="shared" si="95"/>
        <v>0.68037780685984595</v>
      </c>
    </row>
    <row r="2029" spans="5:17" x14ac:dyDescent="0.2">
      <c r="E2029" s="15">
        <v>41230.8125</v>
      </c>
      <c r="F2029" s="21">
        <v>12.921817992272036</v>
      </c>
      <c r="G2029" s="21">
        <v>12.951118937175789</v>
      </c>
      <c r="H2029" s="24">
        <v>5.7267483603511596E-2</v>
      </c>
      <c r="I2029" s="3">
        <f t="shared" si="94"/>
        <v>1998.1199999999974</v>
      </c>
      <c r="J2029" s="3">
        <f>INDEX(PowerArray,MIN(MaximumPowerIndex,ROUND(G2029*100,0)))</f>
        <v>1998.4499999999975</v>
      </c>
      <c r="K2029" s="3">
        <f>MIN(J2029-M2029+N2029,'Power Look Up'!$F$4)</f>
        <v>2000</v>
      </c>
      <c r="M2029" s="50">
        <f t="array" ref="M2029">_xlfn.SUM(_xlfn.NORM.DIST($S$3:$S$1003,$G2029,$P2029,FALSE)*WindSpeedStep*$T$3:$T$1003)</f>
        <v>1999.8800685687279</v>
      </c>
      <c r="N2029" s="50">
        <f t="array" ref="N2029">_xlfn.SUM(_xlfn.NORM.DIST($S$3:$S$1003,$G2029,$Q2029,FALSE)*WindSpeedStep*$T$3:$T$1003)</f>
        <v>2010.9177549577655</v>
      </c>
      <c r="P2029" s="42">
        <f t="shared" si="93"/>
        <v>1.295111893717579</v>
      </c>
      <c r="Q2029" s="42">
        <f t="shared" si="95"/>
        <v>0.74167799138184298</v>
      </c>
    </row>
    <row r="2030" spans="5:17" x14ac:dyDescent="0.2">
      <c r="E2030" s="15">
        <v>41230.819444444445</v>
      </c>
      <c r="F2030" s="21">
        <v>13.039414067477498</v>
      </c>
      <c r="G2030" s="21">
        <v>13.029692844678287</v>
      </c>
      <c r="H2030" s="24">
        <v>5.7517921903456289E-2</v>
      </c>
      <c r="I2030" s="3">
        <f t="shared" si="94"/>
        <v>1999.0399999999997</v>
      </c>
      <c r="J2030" s="3">
        <f>INDEX(PowerArray,MIN(MaximumPowerIndex,ROUND(G2030*100,0)))</f>
        <v>1999.0299999999997</v>
      </c>
      <c r="K2030" s="3">
        <f>MIN(J2030-M2030+N2030,'Power Look Up'!$F$4)</f>
        <v>2000</v>
      </c>
      <c r="M2030" s="50">
        <f t="array" ref="M2030">_xlfn.SUM(_xlfn.NORM.DIST($S$3:$S$1003,$G2030,$P2030,FALSE)*WindSpeedStep*$T$3:$T$1003)</f>
        <v>2000.6576717151434</v>
      </c>
      <c r="N2030" s="50">
        <f t="array" ref="N2030">_xlfn.SUM(_xlfn.NORM.DIST($S$3:$S$1003,$G2030,$Q2030,FALSE)*WindSpeedStep*$T$3:$T$1003)</f>
        <v>2010.1956951511229</v>
      </c>
      <c r="P2030" s="42">
        <f t="shared" si="93"/>
        <v>1.3029692844678289</v>
      </c>
      <c r="Q2030" s="42">
        <f t="shared" si="95"/>
        <v>0.74944085546622896</v>
      </c>
    </row>
    <row r="2031" spans="5:17" x14ac:dyDescent="0.2">
      <c r="E2031" s="15">
        <v>41230.826388888891</v>
      </c>
      <c r="F2031" s="21">
        <v>12.919999329460792</v>
      </c>
      <c r="G2031" s="21">
        <v>12.881482822827293</v>
      </c>
      <c r="H2031" s="24">
        <v>5.4953563223569563E-2</v>
      </c>
      <c r="I2031" s="3">
        <f t="shared" si="94"/>
        <v>1998.1199999999974</v>
      </c>
      <c r="J2031" s="3">
        <f>INDEX(PowerArray,MIN(MaximumPowerIndex,ROUND(G2031*100,0)))</f>
        <v>1997.6799999999976</v>
      </c>
      <c r="K2031" s="3">
        <f>MIN(J2031-M2031+N2031,'Power Look Up'!$F$4)</f>
        <v>2000</v>
      </c>
      <c r="M2031" s="50">
        <f t="array" ref="M2031">_xlfn.SUM(_xlfn.NORM.DIST($S$3:$S$1003,$G2031,$P2031,FALSE)*WindSpeedStep*$T$3:$T$1003)</f>
        <v>1999.0723797968019</v>
      </c>
      <c r="N2031" s="50">
        <f t="array" ref="N2031">_xlfn.SUM(_xlfn.NORM.DIST($S$3:$S$1003,$G2031,$Q2031,FALSE)*WindSpeedStep*$T$3:$T$1003)</f>
        <v>2011.5887973092797</v>
      </c>
      <c r="P2031" s="42">
        <f t="shared" si="93"/>
        <v>1.2881482822827293</v>
      </c>
      <c r="Q2031" s="42">
        <f t="shared" si="95"/>
        <v>0.70788338071756496</v>
      </c>
    </row>
    <row r="2032" spans="5:17" x14ac:dyDescent="0.2">
      <c r="E2032" s="15">
        <v>41230.833333333336</v>
      </c>
      <c r="F2032" s="21">
        <v>12.955266495850752</v>
      </c>
      <c r="G2032" s="21">
        <v>12.907489433245983</v>
      </c>
      <c r="H2032" s="24">
        <v>5.7119627777398749E-2</v>
      </c>
      <c r="I2032" s="3">
        <f t="shared" si="94"/>
        <v>1998.5599999999974</v>
      </c>
      <c r="J2032" s="3">
        <f>INDEX(PowerArray,MIN(MaximumPowerIndex,ROUND(G2032*100,0)))</f>
        <v>1998.0099999999975</v>
      </c>
      <c r="K2032" s="3">
        <f>MIN(J2032-M2032+N2032,'Power Look Up'!$F$4)</f>
        <v>2000</v>
      </c>
      <c r="M2032" s="50">
        <f t="array" ref="M2032">_xlfn.SUM(_xlfn.NORM.DIST($S$3:$S$1003,$G2032,$P2032,FALSE)*WindSpeedStep*$T$3:$T$1003)</f>
        <v>1999.3878483812321</v>
      </c>
      <c r="N2032" s="50">
        <f t="array" ref="N2032">_xlfn.SUM(_xlfn.NORM.DIST($S$3:$S$1003,$G2032,$Q2032,FALSE)*WindSpeedStep*$T$3:$T$1003)</f>
        <v>2011.327740761757</v>
      </c>
      <c r="P2032" s="42">
        <f t="shared" si="93"/>
        <v>1.2907489433245984</v>
      </c>
      <c r="Q2032" s="42">
        <f t="shared" si="95"/>
        <v>0.73727099196771806</v>
      </c>
    </row>
    <row r="2033" spans="5:17" x14ac:dyDescent="0.2">
      <c r="E2033" s="15">
        <v>41230.840277777781</v>
      </c>
      <c r="F2033" s="21">
        <v>12.994415007312295</v>
      </c>
      <c r="G2033" s="21">
        <v>12.938261937584095</v>
      </c>
      <c r="H2033" s="24">
        <v>6.5412717657677005E-2</v>
      </c>
      <c r="I2033" s="3">
        <f t="shared" si="94"/>
        <v>1998.8899999999974</v>
      </c>
      <c r="J2033" s="3">
        <f>INDEX(PowerArray,MIN(MaximumPowerIndex,ROUND(G2033*100,0)))</f>
        <v>1998.3399999999974</v>
      </c>
      <c r="K2033" s="3">
        <f>MIN(J2033-M2033+N2033,'Power Look Up'!$F$4)</f>
        <v>2000</v>
      </c>
      <c r="M2033" s="50">
        <f t="array" ref="M2033">_xlfn.SUM(_xlfn.NORM.DIST($S$3:$S$1003,$G2033,$P2033,FALSE)*WindSpeedStep*$T$3:$T$1003)</f>
        <v>1999.739707254218</v>
      </c>
      <c r="N2033" s="50">
        <f t="array" ref="N2033">_xlfn.SUM(_xlfn.NORM.DIST($S$3:$S$1003,$G2033,$Q2033,FALSE)*WindSpeedStep*$T$3:$T$1003)</f>
        <v>2010.7298708830353</v>
      </c>
      <c r="P2033" s="42">
        <f t="shared" si="93"/>
        <v>1.2938261937584095</v>
      </c>
      <c r="Q2033" s="42">
        <f t="shared" si="95"/>
        <v>0.84632687510425741</v>
      </c>
    </row>
    <row r="2034" spans="5:17" x14ac:dyDescent="0.2">
      <c r="E2034" s="15">
        <v>41230.847222222219</v>
      </c>
      <c r="F2034" s="21">
        <v>13.393202363320706</v>
      </c>
      <c r="G2034" s="21">
        <v>13.400338736456371</v>
      </c>
      <c r="H2034" s="24">
        <v>5.8238498817590266E-2</v>
      </c>
      <c r="I2034" s="3">
        <f t="shared" si="94"/>
        <v>1999.3899999999999</v>
      </c>
      <c r="J2034" s="3">
        <f>INDEX(PowerArray,MIN(MaximumPowerIndex,ROUND(G2034*100,0)))</f>
        <v>1999.3999999999999</v>
      </c>
      <c r="K2034" s="3">
        <f>MIN(J2034-M2034+N2034,'Power Look Up'!$F$4)</f>
        <v>2000</v>
      </c>
      <c r="M2034" s="50">
        <f t="array" ref="M2034">_xlfn.SUM(_xlfn.NORM.DIST($S$3:$S$1003,$G2034,$P2034,FALSE)*WindSpeedStep*$T$3:$T$1003)</f>
        <v>2002.8450819525406</v>
      </c>
      <c r="N2034" s="50">
        <f t="array" ref="N2034">_xlfn.SUM(_xlfn.NORM.DIST($S$3:$S$1003,$G2034,$Q2034,FALSE)*WindSpeedStep*$T$3:$T$1003)</f>
        <v>2007.1502357951558</v>
      </c>
      <c r="P2034" s="42">
        <f t="shared" si="93"/>
        <v>1.3400338736456372</v>
      </c>
      <c r="Q2034" s="42">
        <f t="shared" si="95"/>
        <v>0.78041561165842344</v>
      </c>
    </row>
    <row r="2035" spans="5:17" x14ac:dyDescent="0.2">
      <c r="E2035" s="15">
        <v>41230.854166666664</v>
      </c>
      <c r="F2035" s="21">
        <v>13.024541432356715</v>
      </c>
      <c r="G2035" s="21">
        <v>13.031956315861978</v>
      </c>
      <c r="H2035" s="24">
        <v>5.5280257177524307E-2</v>
      </c>
      <c r="I2035" s="3">
        <f t="shared" si="94"/>
        <v>1999.0199999999998</v>
      </c>
      <c r="J2035" s="3">
        <f>INDEX(PowerArray,MIN(MaximumPowerIndex,ROUND(G2035*100,0)))</f>
        <v>1999.0299999999997</v>
      </c>
      <c r="K2035" s="3">
        <f>MIN(J2035-M2035+N2035,'Power Look Up'!$F$4)</f>
        <v>2000</v>
      </c>
      <c r="M2035" s="50">
        <f t="array" ref="M2035">_xlfn.SUM(_xlfn.NORM.DIST($S$3:$S$1003,$G2035,$P2035,FALSE)*WindSpeedStep*$T$3:$T$1003)</f>
        <v>2000.6781228100501</v>
      </c>
      <c r="N2035" s="50">
        <f t="array" ref="N2035">_xlfn.SUM(_xlfn.NORM.DIST($S$3:$S$1003,$G2035,$Q2035,FALSE)*WindSpeedStep*$T$3:$T$1003)</f>
        <v>2010.1307742428426</v>
      </c>
      <c r="P2035" s="42">
        <f t="shared" si="93"/>
        <v>1.3031956315861979</v>
      </c>
      <c r="Q2035" s="42">
        <f t="shared" si="95"/>
        <v>0.7204098966671123</v>
      </c>
    </row>
    <row r="2036" spans="5:17" x14ac:dyDescent="0.2">
      <c r="E2036" s="15">
        <v>41230.861111111109</v>
      </c>
      <c r="F2036" s="21">
        <v>13.165735534494669</v>
      </c>
      <c r="G2036" s="21">
        <v>13.215264922821335</v>
      </c>
      <c r="H2036" s="24">
        <v>4.4813295729219244E-2</v>
      </c>
      <c r="I2036" s="3">
        <f t="shared" si="94"/>
        <v>1999.1699999999998</v>
      </c>
      <c r="J2036" s="3">
        <f>INDEX(PowerArray,MIN(MaximumPowerIndex,ROUND(G2036*100,0)))</f>
        <v>1999.2199999999998</v>
      </c>
      <c r="K2036" s="3">
        <f>MIN(J2036-M2036+N2036,'Power Look Up'!$F$4)</f>
        <v>2000</v>
      </c>
      <c r="M2036" s="50">
        <f t="array" ref="M2036">_xlfn.SUM(_xlfn.NORM.DIST($S$3:$S$1003,$G2036,$P2036,FALSE)*WindSpeedStep*$T$3:$T$1003)</f>
        <v>2002.0172108929848</v>
      </c>
      <c r="N2036" s="50">
        <f t="array" ref="N2036">_xlfn.SUM(_xlfn.NORM.DIST($S$3:$S$1003,$G2036,$Q2036,FALSE)*WindSpeedStep*$T$3:$T$1003)</f>
        <v>2007.8944595516382</v>
      </c>
      <c r="P2036" s="42">
        <f t="shared" si="93"/>
        <v>1.3215264922821337</v>
      </c>
      <c r="Q2036" s="42">
        <f t="shared" si="95"/>
        <v>0.59221957512637025</v>
      </c>
    </row>
    <row r="2037" spans="5:17" x14ac:dyDescent="0.2">
      <c r="E2037" s="15">
        <v>41230.868055555555</v>
      </c>
      <c r="F2037" s="21">
        <v>13.307825325155463</v>
      </c>
      <c r="G2037" s="21">
        <v>13.369397292343907</v>
      </c>
      <c r="H2037" s="24">
        <v>4.2831941814155214E-2</v>
      </c>
      <c r="I2037" s="3">
        <f t="shared" si="94"/>
        <v>1999.3099999999997</v>
      </c>
      <c r="J2037" s="3">
        <f>INDEX(PowerArray,MIN(MaximumPowerIndex,ROUND(G2037*100,0)))</f>
        <v>1999.3699999999997</v>
      </c>
      <c r="K2037" s="3">
        <f>MIN(J2037-M2037+N2037,'Power Look Up'!$F$4)</f>
        <v>2000</v>
      </c>
      <c r="M2037" s="50">
        <f t="array" ref="M2037">_xlfn.SUM(_xlfn.NORM.DIST($S$3:$S$1003,$G2037,$P2037,FALSE)*WindSpeedStep*$T$3:$T$1003)</f>
        <v>2002.736939091254</v>
      </c>
      <c r="N2037" s="50">
        <f t="array" ref="N2037">_xlfn.SUM(_xlfn.NORM.DIST($S$3:$S$1003,$G2037,$Q2037,FALSE)*WindSpeedStep*$T$3:$T$1003)</f>
        <v>2006.4860656376691</v>
      </c>
      <c r="P2037" s="42">
        <f t="shared" si="93"/>
        <v>1.3369397292343908</v>
      </c>
      <c r="Q2037" s="42">
        <f t="shared" si="95"/>
        <v>0.57263724691599849</v>
      </c>
    </row>
    <row r="2038" spans="5:17" x14ac:dyDescent="0.2">
      <c r="E2038" s="15">
        <v>41230.875</v>
      </c>
      <c r="F2038" s="21">
        <v>13.451491509352399</v>
      </c>
      <c r="G2038" s="21">
        <v>13.508249633049214</v>
      </c>
      <c r="H2038" s="24">
        <v>4.0144247173226476E-2</v>
      </c>
      <c r="I2038" s="3">
        <f t="shared" si="94"/>
        <v>1999.4499999999998</v>
      </c>
      <c r="J2038" s="3">
        <f>INDEX(PowerArray,MIN(MaximumPowerIndex,ROUND(G2038*100,0)))</f>
        <v>1999.5099999999998</v>
      </c>
      <c r="K2038" s="3">
        <f>MIN(J2038-M2038+N2038,'Power Look Up'!$F$4)</f>
        <v>2000</v>
      </c>
      <c r="M2038" s="50">
        <f t="array" ref="M2038">_xlfn.SUM(_xlfn.NORM.DIST($S$3:$S$1003,$G2038,$P2038,FALSE)*WindSpeedStep*$T$3:$T$1003)</f>
        <v>2003.1421193138401</v>
      </c>
      <c r="N2038" s="50">
        <f t="array" ref="N2038">_xlfn.SUM(_xlfn.NORM.DIST($S$3:$S$1003,$G2038,$Q2038,FALSE)*WindSpeedStep*$T$3:$T$1003)</f>
        <v>2005.3337943249514</v>
      </c>
      <c r="P2038" s="42">
        <f t="shared" si="93"/>
        <v>1.3508249633049214</v>
      </c>
      <c r="Q2038" s="42">
        <f t="shared" si="95"/>
        <v>0.54227851214677347</v>
      </c>
    </row>
    <row r="2039" spans="5:17" x14ac:dyDescent="0.2">
      <c r="E2039" s="15">
        <v>41230.881944444445</v>
      </c>
      <c r="F2039" s="21">
        <v>13.737608248161269</v>
      </c>
      <c r="G2039" s="21">
        <v>13.778234199123922</v>
      </c>
      <c r="H2039" s="24">
        <v>4.1491938749694104E-2</v>
      </c>
      <c r="I2039" s="3">
        <f t="shared" si="94"/>
        <v>1999.7399999999998</v>
      </c>
      <c r="J2039" s="3">
        <f>INDEX(PowerArray,MIN(MaximumPowerIndex,ROUND(G2039*100,0)))</f>
        <v>1999.7799999999997</v>
      </c>
      <c r="K2039" s="3">
        <f>MIN(J2039-M2039+N2039,'Power Look Up'!$F$4)</f>
        <v>2000</v>
      </c>
      <c r="M2039" s="50">
        <f t="array" ref="M2039">_xlfn.SUM(_xlfn.NORM.DIST($S$3:$S$1003,$G2039,$P2039,FALSE)*WindSpeedStep*$T$3:$T$1003)</f>
        <v>2003.4576404903028</v>
      </c>
      <c r="N2039" s="50">
        <f t="array" ref="N2039">_xlfn.SUM(_xlfn.NORM.DIST($S$3:$S$1003,$G2039,$Q2039,FALSE)*WindSpeedStep*$T$3:$T$1003)</f>
        <v>2003.8447852056354</v>
      </c>
      <c r="P2039" s="42">
        <f t="shared" si="93"/>
        <v>1.3778234199123922</v>
      </c>
      <c r="Q2039" s="42">
        <f t="shared" si="95"/>
        <v>0.57168564946899036</v>
      </c>
    </row>
    <row r="2040" spans="5:17" x14ac:dyDescent="0.2">
      <c r="E2040" s="15">
        <v>41230.958333333336</v>
      </c>
      <c r="F2040" s="21">
        <v>6.4096722031252611</v>
      </c>
      <c r="G2040" s="21">
        <v>6.4592334558616269</v>
      </c>
      <c r="H2040" s="24">
        <v>0.10140924206437103</v>
      </c>
      <c r="I2040" s="3">
        <f t="shared" si="94"/>
        <v>454.65999999997916</v>
      </c>
      <c r="J2040" s="3">
        <f>INDEX(PowerArray,MIN(MaximumPowerIndex,ROUND(G2040*100,0)))</f>
        <v>465.95999999997889</v>
      </c>
      <c r="K2040" s="3">
        <f>MIN(J2040-M2040+N2040,'Power Look Up'!$F$4)</f>
        <v>466.34363866530123</v>
      </c>
      <c r="M2040" s="50">
        <f t="array" ref="M2040">_xlfn.SUM(_xlfn.NORM.DIST($S$3:$S$1003,$G2040,$P2040,FALSE)*WindSpeedStep*$T$3:$T$1003)</f>
        <v>463.17974234537422</v>
      </c>
      <c r="N2040" s="50">
        <f t="array" ref="N2040">_xlfn.SUM(_xlfn.NORM.DIST($S$3:$S$1003,$G2040,$Q2040,FALSE)*WindSpeedStep*$T$3:$T$1003)</f>
        <v>463.56338101069656</v>
      </c>
      <c r="P2040" s="42">
        <f t="shared" si="93"/>
        <v>0.64592334558616271</v>
      </c>
      <c r="Q2040" s="42">
        <f t="shared" si="95"/>
        <v>0.65502596907575561</v>
      </c>
    </row>
    <row r="2041" spans="5:17" x14ac:dyDescent="0.2">
      <c r="E2041" s="15">
        <v>41230.986111111109</v>
      </c>
      <c r="F2041" s="21">
        <v>6.9447272041636996</v>
      </c>
      <c r="G2041" s="21">
        <v>6.8986898280361357</v>
      </c>
      <c r="H2041" s="24">
        <v>5.4717772034612339E-2</v>
      </c>
      <c r="I2041" s="3">
        <f t="shared" si="94"/>
        <v>574.43999999997664</v>
      </c>
      <c r="J2041" s="3">
        <f>INDEX(PowerArray,MIN(MaximumPowerIndex,ROUND(G2041*100,0)))</f>
        <v>565.39999999997679</v>
      </c>
      <c r="K2041" s="3">
        <f>MIN(J2041-M2041+N2041,'Power Look Up'!$F$4)</f>
        <v>553.35426116068118</v>
      </c>
      <c r="M2041" s="50">
        <f t="array" ref="M2041">_xlfn.SUM(_xlfn.NORM.DIST($S$3:$S$1003,$G2041,$P2041,FALSE)*WindSpeedStep*$T$3:$T$1003)</f>
        <v>568.18352960147206</v>
      </c>
      <c r="N2041" s="50">
        <f t="array" ref="N2041">_xlfn.SUM(_xlfn.NORM.DIST($S$3:$S$1003,$G2041,$Q2041,FALSE)*WindSpeedStep*$T$3:$T$1003)</f>
        <v>556.13779076217645</v>
      </c>
      <c r="P2041" s="42">
        <f t="shared" si="93"/>
        <v>0.68986898280361364</v>
      </c>
      <c r="Q2041" s="42">
        <f t="shared" si="95"/>
        <v>0.37748093734798027</v>
      </c>
    </row>
    <row r="2042" spans="5:17" x14ac:dyDescent="0.2">
      <c r="E2042" s="15">
        <v>41230.993055555555</v>
      </c>
      <c r="F2042" s="21">
        <v>6.2460494836446596</v>
      </c>
      <c r="G2042" s="21">
        <v>6.1929164452958014</v>
      </c>
      <c r="H2042" s="24">
        <v>5.4434407042450318E-2</v>
      </c>
      <c r="I2042" s="3">
        <f t="shared" si="94"/>
        <v>418.49999999997993</v>
      </c>
      <c r="J2042" s="3">
        <f>INDEX(PowerArray,MIN(MaximumPowerIndex,ROUND(G2042*100,0)))</f>
        <v>404.93999999998022</v>
      </c>
      <c r="K2042" s="3">
        <f>MIN(J2042-M2042+N2042,'Power Look Up'!$F$4)</f>
        <v>396.33625844274252</v>
      </c>
      <c r="M2042" s="50">
        <f t="array" ref="M2042">_xlfn.SUM(_xlfn.NORM.DIST($S$3:$S$1003,$G2042,$P2042,FALSE)*WindSpeedStep*$T$3:$T$1003)</f>
        <v>405.96192639656078</v>
      </c>
      <c r="N2042" s="50">
        <f t="array" ref="N2042">_xlfn.SUM(_xlfn.NORM.DIST($S$3:$S$1003,$G2042,$Q2042,FALSE)*WindSpeedStep*$T$3:$T$1003)</f>
        <v>397.35818483932309</v>
      </c>
      <c r="P2042" s="42">
        <f t="shared" si="93"/>
        <v>0.61929164452958019</v>
      </c>
      <c r="Q2042" s="42">
        <f t="shared" si="95"/>
        <v>0.33710773456311616</v>
      </c>
    </row>
    <row r="2043" spans="5:17" x14ac:dyDescent="0.2">
      <c r="E2043" s="15">
        <v>41231</v>
      </c>
      <c r="F2043" s="21">
        <v>5.1889265379284968</v>
      </c>
      <c r="G2043" s="21">
        <v>5.1902609348592543</v>
      </c>
      <c r="H2043" s="24">
        <v>4.8179521944013495E-2</v>
      </c>
      <c r="I2043" s="3">
        <f t="shared" si="94"/>
        <v>230.77999999998929</v>
      </c>
      <c r="J2043" s="3">
        <f>INDEX(PowerArray,MIN(MaximumPowerIndex,ROUND(G2043*100,0)))</f>
        <v>230.77999999998929</v>
      </c>
      <c r="K2043" s="3">
        <f>MIN(J2043-M2043+N2043,'Power Look Up'!$F$4)</f>
        <v>230.96447953713266</v>
      </c>
      <c r="M2043" s="50">
        <f t="array" ref="M2043">_xlfn.SUM(_xlfn.NORM.DIST($S$3:$S$1003,$G2043,$P2043,FALSE)*WindSpeedStep*$T$3:$T$1003)</f>
        <v>225.26814235297761</v>
      </c>
      <c r="N2043" s="50">
        <f t="array" ref="N2043">_xlfn.SUM(_xlfn.NORM.DIST($S$3:$S$1003,$G2043,$Q2043,FALSE)*WindSpeedStep*$T$3:$T$1003)</f>
        <v>225.45262189012098</v>
      </c>
      <c r="P2043" s="42">
        <f t="shared" si="93"/>
        <v>0.51902609348592543</v>
      </c>
      <c r="Q2043" s="42">
        <f t="shared" si="95"/>
        <v>0.25006429060620744</v>
      </c>
    </row>
    <row r="2044" spans="5:17" x14ac:dyDescent="0.2">
      <c r="E2044" s="15">
        <v>41231.013888888891</v>
      </c>
      <c r="F2044" s="21">
        <v>4.793905339757516</v>
      </c>
      <c r="G2044" s="21">
        <v>4.7999446355005571</v>
      </c>
      <c r="H2044" s="24">
        <v>5.6321512600759259E-2</v>
      </c>
      <c r="I2044" s="3">
        <f t="shared" si="94"/>
        <v>177.1099999999937</v>
      </c>
      <c r="J2044" s="3">
        <f>INDEX(PowerArray,MIN(MaximumPowerIndex,ROUND(G2044*100,0)))</f>
        <v>178.19999999999368</v>
      </c>
      <c r="K2044" s="3">
        <f>MIN(J2044-M2044+N2044,'Power Look Up'!$F$4)</f>
        <v>177.83613787501673</v>
      </c>
      <c r="M2044" s="50">
        <f t="array" ref="M2044">_xlfn.SUM(_xlfn.NORM.DIST($S$3:$S$1003,$G2044,$P2044,FALSE)*WindSpeedStep*$T$3:$T$1003)</f>
        <v>162.63189402969127</v>
      </c>
      <c r="N2044" s="50">
        <f t="array" ref="N2044">_xlfn.SUM(_xlfn.NORM.DIST($S$3:$S$1003,$G2044,$Q2044,FALSE)*WindSpeedStep*$T$3:$T$1003)</f>
        <v>162.26803190471432</v>
      </c>
      <c r="P2044" s="42">
        <f t="shared" si="93"/>
        <v>0.47999446355005571</v>
      </c>
      <c r="Q2044" s="42">
        <f t="shared" si="95"/>
        <v>0.27034014227129144</v>
      </c>
    </row>
    <row r="2045" spans="5:17" x14ac:dyDescent="0.2">
      <c r="E2045" s="15">
        <v>41231.020833333336</v>
      </c>
      <c r="F2045" s="21">
        <v>4.7070700806650363</v>
      </c>
      <c r="G2045" s="21">
        <v>4.7244678268448217</v>
      </c>
      <c r="H2045" s="24">
        <v>5.948498645689175E-2</v>
      </c>
      <c r="I2045" s="3">
        <f t="shared" si="94"/>
        <v>168.3899999999939</v>
      </c>
      <c r="J2045" s="3">
        <f>INDEX(PowerArray,MIN(MaximumPowerIndex,ROUND(G2045*100,0)))</f>
        <v>169.47999999999388</v>
      </c>
      <c r="K2045" s="3">
        <f>MIN(J2045-M2045+N2045,'Power Look Up'!$F$4)</f>
        <v>168.53000885603961</v>
      </c>
      <c r="M2045" s="50">
        <f t="array" ref="M2045">_xlfn.SUM(_xlfn.NORM.DIST($S$3:$S$1003,$G2045,$P2045,FALSE)*WindSpeedStep*$T$3:$T$1003)</f>
        <v>150.70106032404908</v>
      </c>
      <c r="N2045" s="50">
        <f t="array" ref="N2045">_xlfn.SUM(_xlfn.NORM.DIST($S$3:$S$1003,$G2045,$Q2045,FALSE)*WindSpeedStep*$T$3:$T$1003)</f>
        <v>149.75106918009482</v>
      </c>
      <c r="P2045" s="42">
        <f t="shared" si="93"/>
        <v>0.4724467826844822</v>
      </c>
      <c r="Q2045" s="42">
        <f t="shared" si="95"/>
        <v>0.28103490469588499</v>
      </c>
    </row>
    <row r="2046" spans="5:17" x14ac:dyDescent="0.2">
      <c r="E2046" s="15">
        <v>41231.027777777781</v>
      </c>
      <c r="F2046" s="21">
        <v>5.7506293575190233</v>
      </c>
      <c r="G2046" s="21">
        <v>5.7517057876050428</v>
      </c>
      <c r="H2046" s="24">
        <v>0.11129216651099094</v>
      </c>
      <c r="I2046" s="3">
        <f t="shared" si="94"/>
        <v>321.49999999998732</v>
      </c>
      <c r="J2046" s="3">
        <f>INDEX(PowerArray,MIN(MaximumPowerIndex,ROUND(G2046*100,0)))</f>
        <v>321.49999999998732</v>
      </c>
      <c r="K2046" s="3">
        <f>MIN(J2046-M2046+N2046,'Power Look Up'!$F$4)</f>
        <v>323.16949423262844</v>
      </c>
      <c r="M2046" s="50">
        <f t="array" ref="M2046">_xlfn.SUM(_xlfn.NORM.DIST($S$3:$S$1003,$G2046,$P2046,FALSE)*WindSpeedStep*$T$3:$T$1003)</f>
        <v>320.78402636524095</v>
      </c>
      <c r="N2046" s="50">
        <f t="array" ref="N2046">_xlfn.SUM(_xlfn.NORM.DIST($S$3:$S$1003,$G2046,$Q2046,FALSE)*WindSpeedStep*$T$3:$T$1003)</f>
        <v>322.45352059788206</v>
      </c>
      <c r="P2046" s="42">
        <f t="shared" si="93"/>
        <v>0.57517057876050426</v>
      </c>
      <c r="Q2046" s="42">
        <f t="shared" si="95"/>
        <v>0.64011979823637077</v>
      </c>
    </row>
    <row r="2047" spans="5:17" x14ac:dyDescent="0.2">
      <c r="E2047" s="15">
        <v>41231.034722222219</v>
      </c>
      <c r="F2047" s="21">
        <v>6.8203774477779815</v>
      </c>
      <c r="G2047" s="21">
        <v>6.7189603515969853</v>
      </c>
      <c r="H2047" s="24">
        <v>4.3985835431694084E-2</v>
      </c>
      <c r="I2047" s="3">
        <f t="shared" si="94"/>
        <v>547.3199999999772</v>
      </c>
      <c r="J2047" s="3">
        <f>INDEX(PowerArray,MIN(MaximumPowerIndex,ROUND(G2047*100,0)))</f>
        <v>524.71999999997763</v>
      </c>
      <c r="K2047" s="3">
        <f>MIN(J2047-M2047+N2047,'Power Look Up'!$F$4)</f>
        <v>512.05627159338735</v>
      </c>
      <c r="M2047" s="50">
        <f t="array" ref="M2047">_xlfn.SUM(_xlfn.NORM.DIST($S$3:$S$1003,$G2047,$P2047,FALSE)*WindSpeedStep*$T$3:$T$1003)</f>
        <v>523.60138786254595</v>
      </c>
      <c r="N2047" s="50">
        <f t="array" ref="N2047">_xlfn.SUM(_xlfn.NORM.DIST($S$3:$S$1003,$G2047,$Q2047,FALSE)*WindSpeedStep*$T$3:$T$1003)</f>
        <v>510.93765945595567</v>
      </c>
      <c r="P2047" s="42">
        <f t="shared" si="93"/>
        <v>0.67189603515969853</v>
      </c>
      <c r="Q2047" s="42">
        <f t="shared" si="95"/>
        <v>0.29553908429742243</v>
      </c>
    </row>
    <row r="2048" spans="5:17" x14ac:dyDescent="0.2">
      <c r="E2048" s="15">
        <v>41231.041666666664</v>
      </c>
      <c r="F2048" s="21">
        <v>6.5470599273726684</v>
      </c>
      <c r="G2048" s="21">
        <v>6.4363593347184898</v>
      </c>
      <c r="H2048" s="24">
        <v>4.5822094700206879E-2</v>
      </c>
      <c r="I2048" s="3">
        <f t="shared" si="94"/>
        <v>486.29999999997847</v>
      </c>
      <c r="J2048" s="3">
        <f>INDEX(PowerArray,MIN(MaximumPowerIndex,ROUND(G2048*100,0)))</f>
        <v>461.43999999997902</v>
      </c>
      <c r="K2048" s="3">
        <f>MIN(J2048-M2048+N2048,'Power Look Up'!$F$4)</f>
        <v>451.07607215743712</v>
      </c>
      <c r="M2048" s="50">
        <f t="array" ref="M2048">_xlfn.SUM(_xlfn.NORM.DIST($S$3:$S$1003,$G2048,$P2048,FALSE)*WindSpeedStep*$T$3:$T$1003)</f>
        <v>458.08047072912024</v>
      </c>
      <c r="N2048" s="50">
        <f t="array" ref="N2048">_xlfn.SUM(_xlfn.NORM.DIST($S$3:$S$1003,$G2048,$Q2048,FALSE)*WindSpeedStep*$T$3:$T$1003)</f>
        <v>447.71654288657834</v>
      </c>
      <c r="P2048" s="42">
        <f t="shared" si="93"/>
        <v>0.643635933471849</v>
      </c>
      <c r="Q2048" s="42">
        <f t="shared" si="95"/>
        <v>0.29492746696003119</v>
      </c>
    </row>
    <row r="2049" spans="5:17" x14ac:dyDescent="0.2">
      <c r="E2049" s="15">
        <v>41231.048611111109</v>
      </c>
      <c r="F2049" s="21">
        <v>6.0947593272829712</v>
      </c>
      <c r="G2049" s="21">
        <v>6.0147890916644871</v>
      </c>
      <c r="H2049" s="24">
        <v>3.2815077554368258E-2</v>
      </c>
      <c r="I2049" s="3">
        <f t="shared" si="94"/>
        <v>382.33999999998071</v>
      </c>
      <c r="J2049" s="3">
        <f>INDEX(PowerArray,MIN(MaximumPowerIndex,ROUND(G2049*100,0)))</f>
        <v>364.25999999998106</v>
      </c>
      <c r="K2049" s="3">
        <f>MIN(J2049-M2049+N2049,'Power Look Up'!$F$4)</f>
        <v>352.96182540729154</v>
      </c>
      <c r="M2049" s="50">
        <f t="array" ref="M2049">_xlfn.SUM(_xlfn.NORM.DIST($S$3:$S$1003,$G2049,$P2049,FALSE)*WindSpeedStep*$T$3:$T$1003)</f>
        <v>370.2171304534013</v>
      </c>
      <c r="N2049" s="50">
        <f t="array" ref="N2049">_xlfn.SUM(_xlfn.NORM.DIST($S$3:$S$1003,$G2049,$Q2049,FALSE)*WindSpeedStep*$T$3:$T$1003)</f>
        <v>358.91895586071178</v>
      </c>
      <c r="P2049" s="42">
        <f t="shared" si="93"/>
        <v>0.60147890916644875</v>
      </c>
      <c r="Q2049" s="42">
        <f t="shared" si="95"/>
        <v>0.19737577051613836</v>
      </c>
    </row>
    <row r="2050" spans="5:17" x14ac:dyDescent="0.2">
      <c r="E2050" s="15">
        <v>41231.055555555555</v>
      </c>
      <c r="F2050" s="21">
        <v>6.2862154036649045</v>
      </c>
      <c r="G2050" s="21">
        <v>6.2042877341771323</v>
      </c>
      <c r="H2050" s="24">
        <v>3.4997209906574081E-2</v>
      </c>
      <c r="I2050" s="3">
        <f t="shared" si="94"/>
        <v>427.53999999997973</v>
      </c>
      <c r="J2050" s="3">
        <f>INDEX(PowerArray,MIN(MaximumPowerIndex,ROUND(G2050*100,0)))</f>
        <v>407.19999999998015</v>
      </c>
      <c r="K2050" s="3">
        <f>MIN(J2050-M2050+N2050,'Power Look Up'!$F$4)</f>
        <v>396.12636427831552</v>
      </c>
      <c r="M2050" s="50">
        <f t="array" ref="M2050">_xlfn.SUM(_xlfn.NORM.DIST($S$3:$S$1003,$G2050,$P2050,FALSE)*WindSpeedStep*$T$3:$T$1003)</f>
        <v>408.31069666615639</v>
      </c>
      <c r="N2050" s="50">
        <f t="array" ref="N2050">_xlfn.SUM(_xlfn.NORM.DIST($S$3:$S$1003,$G2050,$Q2050,FALSE)*WindSpeedStep*$T$3:$T$1003)</f>
        <v>397.23706094449176</v>
      </c>
      <c r="P2050" s="42">
        <f t="shared" si="93"/>
        <v>0.6204287734177133</v>
      </c>
      <c r="Q2050" s="42">
        <f t="shared" si="95"/>
        <v>0.21713276015378</v>
      </c>
    </row>
    <row r="2051" spans="5:17" x14ac:dyDescent="0.2">
      <c r="E2051" s="15">
        <v>41231.0625</v>
      </c>
      <c r="F2051" s="21">
        <v>6.0270036694090452</v>
      </c>
      <c r="G2051" s="21">
        <v>5.9537559049444981</v>
      </c>
      <c r="H2051" s="24">
        <v>4.6457579148521465E-2</v>
      </c>
      <c r="I2051" s="3">
        <f t="shared" si="94"/>
        <v>368.77999999998099</v>
      </c>
      <c r="J2051" s="3">
        <f>INDEX(PowerArray,MIN(MaximumPowerIndex,ROUND(G2051*100,0)))</f>
        <v>353.89999999998668</v>
      </c>
      <c r="K2051" s="3">
        <f>MIN(J2051-M2051+N2051,'Power Look Up'!$F$4)</f>
        <v>345.15914949162294</v>
      </c>
      <c r="M2051" s="50">
        <f t="array" ref="M2051">_xlfn.SUM(_xlfn.NORM.DIST($S$3:$S$1003,$G2051,$P2051,FALSE)*WindSpeedStep*$T$3:$T$1003)</f>
        <v>358.4074150201555</v>
      </c>
      <c r="N2051" s="50">
        <f t="array" ref="N2051">_xlfn.SUM(_xlfn.NORM.DIST($S$3:$S$1003,$G2051,$Q2051,FALSE)*WindSpeedStep*$T$3:$T$1003)</f>
        <v>349.66656451179176</v>
      </c>
      <c r="P2051" s="42">
        <f t="shared" ref="P2051:P2114" si="96">ReferenceTurbulence*G2051</f>
        <v>0.59537559049444988</v>
      </c>
      <c r="Q2051" s="42">
        <f t="shared" si="95"/>
        <v>0.27659708618493606</v>
      </c>
    </row>
    <row r="2052" spans="5:17" x14ac:dyDescent="0.2">
      <c r="E2052" s="15">
        <v>41231.069444444445</v>
      </c>
      <c r="F2052" s="21">
        <v>5.7821772513783385</v>
      </c>
      <c r="G2052" s="21">
        <v>5.6903432339281306</v>
      </c>
      <c r="H2052" s="24">
        <v>3.4589046877164582E-2</v>
      </c>
      <c r="I2052" s="3">
        <f t="shared" ref="I2052:I2115" si="97">INDEX(PowerArray,MIN(MaximumPowerIndex,ROUND(F2052*100,0)))</f>
        <v>326.35999999998722</v>
      </c>
      <c r="J2052" s="3">
        <f>INDEX(PowerArray,MIN(MaximumPowerIndex,ROUND(G2052*100,0)))</f>
        <v>311.77999999998758</v>
      </c>
      <c r="K2052" s="3">
        <f>MIN(J2052-M2052+N2052,'Power Look Up'!$F$4)</f>
        <v>305.53398530160916</v>
      </c>
      <c r="M2052" s="50">
        <f t="array" ref="M2052">_xlfn.SUM(_xlfn.NORM.DIST($S$3:$S$1003,$G2052,$P2052,FALSE)*WindSpeedStep*$T$3:$T$1003)</f>
        <v>309.77128921288505</v>
      </c>
      <c r="N2052" s="50">
        <f t="array" ref="N2052">_xlfn.SUM(_xlfn.NORM.DIST($S$3:$S$1003,$G2052,$Q2052,FALSE)*WindSpeedStep*$T$3:$T$1003)</f>
        <v>303.52527451450663</v>
      </c>
      <c r="P2052" s="42">
        <f t="shared" si="96"/>
        <v>0.56903432339281312</v>
      </c>
      <c r="Q2052" s="42">
        <f t="shared" ref="Q2052:Q2115" si="98">G2052*H2052</f>
        <v>0.19682354886549641</v>
      </c>
    </row>
    <row r="2053" spans="5:17" x14ac:dyDescent="0.2">
      <c r="E2053" s="15">
        <v>41231.076388888891</v>
      </c>
      <c r="F2053" s="21">
        <v>5.5692498560260359</v>
      </c>
      <c r="G2053" s="21">
        <v>5.5061283567930523</v>
      </c>
      <c r="H2053" s="24">
        <v>3.7707053091319997E-2</v>
      </c>
      <c r="I2053" s="3">
        <f t="shared" si="97"/>
        <v>292.33999999998798</v>
      </c>
      <c r="J2053" s="3">
        <f>INDEX(PowerArray,MIN(MaximumPowerIndex,ROUND(G2053*100,0)))</f>
        <v>282.61999999998818</v>
      </c>
      <c r="K2053" s="3">
        <f>MIN(J2053-M2053+N2053,'Power Look Up'!$F$4)</f>
        <v>279.68921555913874</v>
      </c>
      <c r="M2053" s="50">
        <f t="array" ref="M2053">_xlfn.SUM(_xlfn.NORM.DIST($S$3:$S$1003,$G2053,$P2053,FALSE)*WindSpeedStep*$T$3:$T$1003)</f>
        <v>277.70201814891698</v>
      </c>
      <c r="N2053" s="50">
        <f t="array" ref="N2053">_xlfn.SUM(_xlfn.NORM.DIST($S$3:$S$1003,$G2053,$Q2053,FALSE)*WindSpeedStep*$T$3:$T$1003)</f>
        <v>274.77123370806754</v>
      </c>
      <c r="P2053" s="42">
        <f t="shared" si="96"/>
        <v>0.5506128356793053</v>
      </c>
      <c r="Q2053" s="42">
        <f t="shared" si="98"/>
        <v>0.20761987427721817</v>
      </c>
    </row>
    <row r="2054" spans="5:17" x14ac:dyDescent="0.2">
      <c r="E2054" s="15">
        <v>41231.083333333336</v>
      </c>
      <c r="F2054" s="21">
        <v>5.8287508957112566</v>
      </c>
      <c r="G2054" s="21">
        <v>5.7869143655927475</v>
      </c>
      <c r="H2054" s="24">
        <v>5.3184636905326536E-2</v>
      </c>
      <c r="I2054" s="3">
        <f t="shared" si="97"/>
        <v>334.45999999998708</v>
      </c>
      <c r="J2054" s="3">
        <f>INDEX(PowerArray,MIN(MaximumPowerIndex,ROUND(G2054*100,0)))</f>
        <v>327.97999999998717</v>
      </c>
      <c r="K2054" s="3">
        <f>MIN(J2054-M2054+N2054,'Power Look Up'!$F$4)</f>
        <v>321.80043571757091</v>
      </c>
      <c r="M2054" s="50">
        <f t="array" ref="M2054">_xlfn.SUM(_xlfn.NORM.DIST($S$3:$S$1003,$G2054,$P2054,FALSE)*WindSpeedStep*$T$3:$T$1003)</f>
        <v>327.18577651628669</v>
      </c>
      <c r="N2054" s="50">
        <f t="array" ref="N2054">_xlfn.SUM(_xlfn.NORM.DIST($S$3:$S$1003,$G2054,$Q2054,FALSE)*WindSpeedStep*$T$3:$T$1003)</f>
        <v>321.00621223387043</v>
      </c>
      <c r="P2054" s="42">
        <f t="shared" si="96"/>
        <v>0.5786914365592748</v>
      </c>
      <c r="Q2054" s="42">
        <f t="shared" si="98"/>
        <v>0.30777493933626832</v>
      </c>
    </row>
    <row r="2055" spans="5:17" x14ac:dyDescent="0.2">
      <c r="E2055" s="15">
        <v>41231.090277777781</v>
      </c>
      <c r="F2055" s="21">
        <v>8.0658019341247353</v>
      </c>
      <c r="G2055" s="21">
        <v>8.018209793805811</v>
      </c>
      <c r="H2055" s="24">
        <v>0.24548086057296181</v>
      </c>
      <c r="I2055" s="3">
        <f t="shared" si="97"/>
        <v>914.68999999995322</v>
      </c>
      <c r="J2055" s="3">
        <f>INDEX(PowerArray,MIN(MaximumPowerIndex,ROUND(G2055*100,0)))</f>
        <v>896.33999999995353</v>
      </c>
      <c r="K2055" s="3">
        <f>MIN(J2055-M2055+N2055,'Power Look Up'!$F$4)</f>
        <v>961.91890131095192</v>
      </c>
      <c r="M2055" s="50">
        <f t="array" ref="M2055">_xlfn.SUM(_xlfn.NORM.DIST($S$3:$S$1003,$G2055,$P2055,FALSE)*WindSpeedStep*$T$3:$T$1003)</f>
        <v>899.16918410175572</v>
      </c>
      <c r="N2055" s="50">
        <f t="array" ref="N2055">_xlfn.SUM(_xlfn.NORM.DIST($S$3:$S$1003,$G2055,$Q2055,FALSE)*WindSpeedStep*$T$3:$T$1003)</f>
        <v>964.74808541275411</v>
      </c>
      <c r="P2055" s="42">
        <f t="shared" si="96"/>
        <v>0.80182097938058117</v>
      </c>
      <c r="Q2055" s="42">
        <f t="shared" si="98"/>
        <v>1.9683170404380013</v>
      </c>
    </row>
    <row r="2056" spans="5:17" x14ac:dyDescent="0.2">
      <c r="E2056" s="15">
        <v>41231.097222222219</v>
      </c>
      <c r="F2056" s="21">
        <v>9.4389392993618682</v>
      </c>
      <c r="G2056" s="21">
        <v>9.44457279162501</v>
      </c>
      <c r="H2056" s="24">
        <v>6.3566464511596532E-2</v>
      </c>
      <c r="I2056" s="3">
        <f t="shared" si="97"/>
        <v>1423.6399999999403</v>
      </c>
      <c r="J2056" s="3">
        <f>INDEX(PowerArray,MIN(MaximumPowerIndex,ROUND(G2056*100,0)))</f>
        <v>1423.6399999999403</v>
      </c>
      <c r="K2056" s="3">
        <f>MIN(J2056-M2056+N2056,'Power Look Up'!$F$4)</f>
        <v>1429.5475541689286</v>
      </c>
      <c r="M2056" s="50">
        <f t="array" ref="M2056">_xlfn.SUM(_xlfn.NORM.DIST($S$3:$S$1003,$G2056,$P2056,FALSE)*WindSpeedStep*$T$3:$T$1003)</f>
        <v>1429.6781492151006</v>
      </c>
      <c r="N2056" s="50">
        <f t="array" ref="N2056">_xlfn.SUM(_xlfn.NORM.DIST($S$3:$S$1003,$G2056,$Q2056,FALSE)*WindSpeedStep*$T$3:$T$1003)</f>
        <v>1435.5857033840889</v>
      </c>
      <c r="P2056" s="42">
        <f t="shared" si="96"/>
        <v>0.944457279162501</v>
      </c>
      <c r="Q2056" s="42">
        <f t="shared" si="98"/>
        <v>0.6003581011860214</v>
      </c>
    </row>
    <row r="2057" spans="5:17" x14ac:dyDescent="0.2">
      <c r="E2057" s="15">
        <v>41231.104166666664</v>
      </c>
      <c r="F2057" s="21">
        <v>7.8349066672460834</v>
      </c>
      <c r="G2057" s="21">
        <v>7.8094636386532308</v>
      </c>
      <c r="H2057" s="24">
        <v>6.6369648304027154E-2</v>
      </c>
      <c r="I2057" s="3">
        <f t="shared" si="97"/>
        <v>837.82999999996309</v>
      </c>
      <c r="J2057" s="3">
        <f>INDEX(PowerArray,MIN(MaximumPowerIndex,ROUND(G2057*100,0)))</f>
        <v>831.80999999996322</v>
      </c>
      <c r="K2057" s="3">
        <f>MIN(J2057-M2057+N2057,'Power Look Up'!$F$4)</f>
        <v>819.04296714245334</v>
      </c>
      <c r="M2057" s="50">
        <f t="array" ref="M2057">_xlfn.SUM(_xlfn.NORM.DIST($S$3:$S$1003,$G2057,$P2057,FALSE)*WindSpeedStep*$T$3:$T$1003)</f>
        <v>830.33305935652629</v>
      </c>
      <c r="N2057" s="50">
        <f t="array" ref="N2057">_xlfn.SUM(_xlfn.NORM.DIST($S$3:$S$1003,$G2057,$Q2057,FALSE)*WindSpeedStep*$T$3:$T$1003)</f>
        <v>817.5660264990164</v>
      </c>
      <c r="P2057" s="42">
        <f t="shared" si="96"/>
        <v>0.78094636386532312</v>
      </c>
      <c r="Q2057" s="42">
        <f t="shared" si="98"/>
        <v>0.51831135514050308</v>
      </c>
    </row>
    <row r="2058" spans="5:17" x14ac:dyDescent="0.2">
      <c r="E2058" s="15">
        <v>41231.111111111109</v>
      </c>
      <c r="F2058" s="21">
        <v>7.5961155007541183</v>
      </c>
      <c r="G2058" s="21">
        <v>7.4925127955282775</v>
      </c>
      <c r="H2058" s="24">
        <v>6.3190192401938475E-2</v>
      </c>
      <c r="I2058" s="3">
        <f t="shared" si="97"/>
        <v>768.59999999996467</v>
      </c>
      <c r="J2058" s="3">
        <f>INDEX(PowerArray,MIN(MaximumPowerIndex,ROUND(G2058*100,0)))</f>
        <v>735.48999999996533</v>
      </c>
      <c r="K2058" s="3">
        <f>MIN(J2058-M2058+N2058,'Power Look Up'!$F$4)</f>
        <v>723.2192823523834</v>
      </c>
      <c r="M2058" s="50">
        <f t="array" ref="M2058">_xlfn.SUM(_xlfn.NORM.DIST($S$3:$S$1003,$G2058,$P2058,FALSE)*WindSpeedStep*$T$3:$T$1003)</f>
        <v>732.10786774529561</v>
      </c>
      <c r="N2058" s="50">
        <f t="array" ref="N2058">_xlfn.SUM(_xlfn.NORM.DIST($S$3:$S$1003,$G2058,$Q2058,FALSE)*WindSpeedStep*$T$3:$T$1003)</f>
        <v>719.83715009771367</v>
      </c>
      <c r="P2058" s="42">
        <f t="shared" si="96"/>
        <v>0.74925127955282778</v>
      </c>
      <c r="Q2058" s="42">
        <f t="shared" si="98"/>
        <v>0.47345332512341776</v>
      </c>
    </row>
    <row r="2059" spans="5:17" x14ac:dyDescent="0.2">
      <c r="E2059" s="15">
        <v>41231.118055555555</v>
      </c>
      <c r="F2059" s="21">
        <v>7.476488593592884</v>
      </c>
      <c r="G2059" s="21">
        <v>7.396458383242396</v>
      </c>
      <c r="H2059" s="24">
        <v>4.815094619531804E-2</v>
      </c>
      <c r="I2059" s="3">
        <f t="shared" si="97"/>
        <v>732.47999999996534</v>
      </c>
      <c r="J2059" s="3">
        <f>INDEX(PowerArray,MIN(MaximumPowerIndex,ROUND(G2059*100,0)))</f>
        <v>708.39999999996587</v>
      </c>
      <c r="K2059" s="3">
        <f>MIN(J2059-M2059+N2059,'Power Look Up'!$F$4)</f>
        <v>693.37653318313812</v>
      </c>
      <c r="M2059" s="50">
        <f t="array" ref="M2059">_xlfn.SUM(_xlfn.NORM.DIST($S$3:$S$1003,$G2059,$P2059,FALSE)*WindSpeedStep*$T$3:$T$1003)</f>
        <v>703.83182975581758</v>
      </c>
      <c r="N2059" s="50">
        <f t="array" ref="N2059">_xlfn.SUM(_xlfn.NORM.DIST($S$3:$S$1003,$G2059,$Q2059,FALSE)*WindSpeedStep*$T$3:$T$1003)</f>
        <v>688.80836293898983</v>
      </c>
      <c r="P2059" s="42">
        <f t="shared" si="96"/>
        <v>0.73964583832423969</v>
      </c>
      <c r="Q2059" s="42">
        <f t="shared" si="98"/>
        <v>0.35614646964741364</v>
      </c>
    </row>
    <row r="2060" spans="5:17" x14ac:dyDescent="0.2">
      <c r="E2060" s="15">
        <v>41231.125</v>
      </c>
      <c r="F2060" s="21">
        <v>6.7890643341210248</v>
      </c>
      <c r="G2060" s="21">
        <v>6.7088966067363653</v>
      </c>
      <c r="H2060" s="24">
        <v>4.8607581804971198E-2</v>
      </c>
      <c r="I2060" s="3">
        <f t="shared" si="97"/>
        <v>540.53999999997734</v>
      </c>
      <c r="J2060" s="3">
        <f>INDEX(PowerArray,MIN(MaximumPowerIndex,ROUND(G2060*100,0)))</f>
        <v>522.45999999997775</v>
      </c>
      <c r="K2060" s="3">
        <f>MIN(J2060-M2060+N2060,'Power Look Up'!$F$4)</f>
        <v>510.53105168133163</v>
      </c>
      <c r="M2060" s="50">
        <f t="array" ref="M2060">_xlfn.SUM(_xlfn.NORM.DIST($S$3:$S$1003,$G2060,$P2060,FALSE)*WindSpeedStep*$T$3:$T$1003)</f>
        <v>521.17272023196983</v>
      </c>
      <c r="N2060" s="50">
        <f t="array" ref="N2060">_xlfn.SUM(_xlfn.NORM.DIST($S$3:$S$1003,$G2060,$Q2060,FALSE)*WindSpeedStep*$T$3:$T$1003)</f>
        <v>509.24377191332371</v>
      </c>
      <c r="P2060" s="42">
        <f t="shared" si="96"/>
        <v>0.67088966067363653</v>
      </c>
      <c r="Q2060" s="42">
        <f t="shared" si="98"/>
        <v>0.32610324063303159</v>
      </c>
    </row>
    <row r="2061" spans="5:17" x14ac:dyDescent="0.2">
      <c r="E2061" s="15">
        <v>41231.131944444445</v>
      </c>
      <c r="F2061" s="21">
        <v>6.8718790587579788</v>
      </c>
      <c r="G2061" s="21">
        <v>6.827678914108092</v>
      </c>
      <c r="H2061" s="24">
        <v>5.8208242109589151E-2</v>
      </c>
      <c r="I2061" s="3">
        <f t="shared" si="97"/>
        <v>558.61999999997693</v>
      </c>
      <c r="J2061" s="3">
        <f>INDEX(PowerArray,MIN(MaximumPowerIndex,ROUND(G2061*100,0)))</f>
        <v>549.57999999997719</v>
      </c>
      <c r="K2061" s="3">
        <f>MIN(J2061-M2061+N2061,'Power Look Up'!$F$4)</f>
        <v>538.60808335255922</v>
      </c>
      <c r="M2061" s="50">
        <f t="array" ref="M2061">_xlfn.SUM(_xlfn.NORM.DIST($S$3:$S$1003,$G2061,$P2061,FALSE)*WindSpeedStep*$T$3:$T$1003)</f>
        <v>550.29465382819455</v>
      </c>
      <c r="N2061" s="50">
        <f t="array" ref="N2061">_xlfn.SUM(_xlfn.NORM.DIST($S$3:$S$1003,$G2061,$Q2061,FALSE)*WindSpeedStep*$T$3:$T$1003)</f>
        <v>539.32273718077658</v>
      </c>
      <c r="P2061" s="42">
        <f t="shared" si="96"/>
        <v>0.68276789141080929</v>
      </c>
      <c r="Q2061" s="42">
        <f t="shared" si="98"/>
        <v>0.39742718727894055</v>
      </c>
    </row>
    <row r="2062" spans="5:17" x14ac:dyDescent="0.2">
      <c r="E2062" s="15">
        <v>41231.138888888891</v>
      </c>
      <c r="F2062" s="21">
        <v>7.4024785795068393</v>
      </c>
      <c r="G2062" s="21">
        <v>7.346285313120906</v>
      </c>
      <c r="H2062" s="24">
        <v>8.2404831496403846E-2</v>
      </c>
      <c r="I2062" s="3">
        <f t="shared" si="97"/>
        <v>708.39999999996587</v>
      </c>
      <c r="J2062" s="3">
        <f>INDEX(PowerArray,MIN(MaximumPowerIndex,ROUND(G2062*100,0)))</f>
        <v>693.34999999996626</v>
      </c>
      <c r="K2062" s="3">
        <f>MIN(J2062-M2062+N2062,'Power Look Up'!$F$4)</f>
        <v>687.06736830550392</v>
      </c>
      <c r="M2062" s="50">
        <f t="array" ref="M2062">_xlfn.SUM(_xlfn.NORM.DIST($S$3:$S$1003,$G2062,$P2062,FALSE)*WindSpeedStep*$T$3:$T$1003)</f>
        <v>689.33527957433614</v>
      </c>
      <c r="N2062" s="50">
        <f t="array" ref="N2062">_xlfn.SUM(_xlfn.NORM.DIST($S$3:$S$1003,$G2062,$Q2062,FALSE)*WindSpeedStep*$T$3:$T$1003)</f>
        <v>683.0526478798738</v>
      </c>
      <c r="P2062" s="42">
        <f t="shared" si="96"/>
        <v>0.7346285313120906</v>
      </c>
      <c r="Q2062" s="42">
        <f t="shared" si="98"/>
        <v>0.60536940335223466</v>
      </c>
    </row>
    <row r="2063" spans="5:17" x14ac:dyDescent="0.2">
      <c r="E2063" s="15">
        <v>41231.145833333336</v>
      </c>
      <c r="F2063" s="21">
        <v>7.6097085869220491</v>
      </c>
      <c r="G2063" s="21">
        <v>7.5443108272975437</v>
      </c>
      <c r="H2063" s="24">
        <v>5.1250319975491461E-2</v>
      </c>
      <c r="I2063" s="3">
        <f t="shared" si="97"/>
        <v>771.60999999996454</v>
      </c>
      <c r="J2063" s="3">
        <f>INDEX(PowerArray,MIN(MaximumPowerIndex,ROUND(G2063*100,0)))</f>
        <v>750.53999999996495</v>
      </c>
      <c r="K2063" s="3">
        <f>MIN(J2063-M2063+N2063,'Power Look Up'!$F$4)</f>
        <v>735.39033549746591</v>
      </c>
      <c r="M2063" s="50">
        <f t="array" ref="M2063">_xlfn.SUM(_xlfn.NORM.DIST($S$3:$S$1003,$G2063,$P2063,FALSE)*WindSpeedStep*$T$3:$T$1003)</f>
        <v>747.64245151936768</v>
      </c>
      <c r="N2063" s="50">
        <f t="array" ref="N2063">_xlfn.SUM(_xlfn.NORM.DIST($S$3:$S$1003,$G2063,$Q2063,FALSE)*WindSpeedStep*$T$3:$T$1003)</f>
        <v>732.49278701686865</v>
      </c>
      <c r="P2063" s="42">
        <f t="shared" si="96"/>
        <v>0.75443108272975445</v>
      </c>
      <c r="Q2063" s="42">
        <f t="shared" si="98"/>
        <v>0.38664834389356378</v>
      </c>
    </row>
    <row r="2064" spans="5:17" x14ac:dyDescent="0.2">
      <c r="E2064" s="15">
        <v>41231.152777777781</v>
      </c>
      <c r="F2064" s="21">
        <v>8.6441238970379235</v>
      </c>
      <c r="G2064" s="21">
        <v>8.5441699232565291</v>
      </c>
      <c r="H2064" s="24">
        <v>5.8999617089565477E-2</v>
      </c>
      <c r="I2064" s="3">
        <f t="shared" si="97"/>
        <v>1123.8799999999487</v>
      </c>
      <c r="J2064" s="3">
        <f>INDEX(PowerArray,MIN(MaximumPowerIndex,ROUND(G2064*100,0)))</f>
        <v>1087.1799999999496</v>
      </c>
      <c r="K2064" s="3">
        <f>MIN(J2064-M2064+N2064,'Power Look Up'!$F$4)</f>
        <v>1069.9749197782558</v>
      </c>
      <c r="M2064" s="50">
        <f t="array" ref="M2064">_xlfn.SUM(_xlfn.NORM.DIST($S$3:$S$1003,$G2064,$P2064,FALSE)*WindSpeedStep*$T$3:$T$1003)</f>
        <v>1086.2824799603795</v>
      </c>
      <c r="N2064" s="50">
        <f t="array" ref="N2064">_xlfn.SUM(_xlfn.NORM.DIST($S$3:$S$1003,$G2064,$Q2064,FALSE)*WindSpeedStep*$T$3:$T$1003)</f>
        <v>1069.0773997386857</v>
      </c>
      <c r="P2064" s="42">
        <f t="shared" si="96"/>
        <v>0.85441699232565294</v>
      </c>
      <c r="Q2064" s="42">
        <f t="shared" si="98"/>
        <v>0.50410275382031722</v>
      </c>
    </row>
    <row r="2065" spans="5:17" x14ac:dyDescent="0.2">
      <c r="E2065" s="15">
        <v>41231.159722222219</v>
      </c>
      <c r="F2065" s="21">
        <v>9.0969307475633467</v>
      </c>
      <c r="G2065" s="21">
        <v>9.0107128581062383</v>
      </c>
      <c r="H2065" s="24">
        <v>5.4963593092530384E-2</v>
      </c>
      <c r="I2065" s="3">
        <f t="shared" si="97"/>
        <v>1294.0999999999431</v>
      </c>
      <c r="J2065" s="3">
        <f>INDEX(PowerArray,MIN(MaximumPowerIndex,ROUND(G2065*100,0)))</f>
        <v>1259.8099999999438</v>
      </c>
      <c r="K2065" s="3">
        <f>MIN(J2065-M2065+N2065,'Power Look Up'!$F$4)</f>
        <v>1247.6547712781885</v>
      </c>
      <c r="M2065" s="50">
        <f t="array" ref="M2065">_xlfn.SUM(_xlfn.NORM.DIST($S$3:$S$1003,$G2065,$P2065,FALSE)*WindSpeedStep*$T$3:$T$1003)</f>
        <v>1263.9296612336288</v>
      </c>
      <c r="N2065" s="50">
        <f t="array" ref="N2065">_xlfn.SUM(_xlfn.NORM.DIST($S$3:$S$1003,$G2065,$Q2065,FALSE)*WindSpeedStep*$T$3:$T$1003)</f>
        <v>1251.7744325118736</v>
      </c>
      <c r="P2065" s="42">
        <f t="shared" si="96"/>
        <v>0.9010712858106239</v>
      </c>
      <c r="Q2065" s="42">
        <f t="shared" si="98"/>
        <v>0.49526115500658274</v>
      </c>
    </row>
    <row r="2066" spans="5:17" x14ac:dyDescent="0.2">
      <c r="E2066" s="15">
        <v>41231.166666666664</v>
      </c>
      <c r="F2066" s="21">
        <v>8.9530965454476128</v>
      </c>
      <c r="G2066" s="21">
        <v>8.8632112546203317</v>
      </c>
      <c r="H2066" s="24">
        <v>6.4782055801119773E-2</v>
      </c>
      <c r="I2066" s="3">
        <f t="shared" si="97"/>
        <v>1237.6499999999462</v>
      </c>
      <c r="J2066" s="3">
        <f>INDEX(PowerArray,MIN(MaximumPowerIndex,ROUND(G2066*100,0)))</f>
        <v>1204.6199999999469</v>
      </c>
      <c r="K2066" s="3">
        <f>MIN(J2066-M2066+N2066,'Power Look Up'!$F$4)</f>
        <v>1192.7012363505796</v>
      </c>
      <c r="M2066" s="50">
        <f t="array" ref="M2066">_xlfn.SUM(_xlfn.NORM.DIST($S$3:$S$1003,$G2066,$P2066,FALSE)*WindSpeedStep*$T$3:$T$1003)</f>
        <v>1207.131554229258</v>
      </c>
      <c r="N2066" s="50">
        <f t="array" ref="N2066">_xlfn.SUM(_xlfn.NORM.DIST($S$3:$S$1003,$G2066,$Q2066,FALSE)*WindSpeedStep*$T$3:$T$1003)</f>
        <v>1195.2127905798907</v>
      </c>
      <c r="P2066" s="42">
        <f t="shared" si="96"/>
        <v>0.88632112546203323</v>
      </c>
      <c r="Q2066" s="42">
        <f t="shared" si="98"/>
        <v>0.57417704607392717</v>
      </c>
    </row>
    <row r="2067" spans="5:17" x14ac:dyDescent="0.2">
      <c r="E2067" s="15">
        <v>41231.173611111109</v>
      </c>
      <c r="F2067" s="21">
        <v>8.6399045665869956</v>
      </c>
      <c r="G2067" s="21">
        <v>8.5619661387700141</v>
      </c>
      <c r="H2067" s="24">
        <v>4.6296807669255452E-2</v>
      </c>
      <c r="I2067" s="3">
        <f t="shared" si="97"/>
        <v>1123.8799999999487</v>
      </c>
      <c r="J2067" s="3">
        <f>INDEX(PowerArray,MIN(MaximumPowerIndex,ROUND(G2067*100,0)))</f>
        <v>1094.5199999999493</v>
      </c>
      <c r="K2067" s="3">
        <f>MIN(J2067-M2067+N2067,'Power Look Up'!$F$4)</f>
        <v>1073.2457131320002</v>
      </c>
      <c r="M2067" s="50">
        <f t="array" ref="M2067">_xlfn.SUM(_xlfn.NORM.DIST($S$3:$S$1003,$G2067,$P2067,FALSE)*WindSpeedStep*$T$3:$T$1003)</f>
        <v>1092.9108403260684</v>
      </c>
      <c r="N2067" s="50">
        <f t="array" ref="N2067">_xlfn.SUM(_xlfn.NORM.DIST($S$3:$S$1003,$G2067,$Q2067,FALSE)*WindSpeedStep*$T$3:$T$1003)</f>
        <v>1071.6365534581194</v>
      </c>
      <c r="P2067" s="42">
        <f t="shared" si="96"/>
        <v>0.85619661387700141</v>
      </c>
      <c r="Q2067" s="42">
        <f t="shared" si="98"/>
        <v>0.39639169959731307</v>
      </c>
    </row>
    <row r="2068" spans="5:17" x14ac:dyDescent="0.2">
      <c r="E2068" s="15">
        <v>41231.180555555555</v>
      </c>
      <c r="F2068" s="21">
        <v>8.8149427445436075</v>
      </c>
      <c r="G2068" s="21">
        <v>8.7327446958290942</v>
      </c>
      <c r="H2068" s="24">
        <v>4.310861806053335E-2</v>
      </c>
      <c r="I2068" s="3">
        <f t="shared" si="97"/>
        <v>1186.2699999999475</v>
      </c>
      <c r="J2068" s="3">
        <f>INDEX(PowerArray,MIN(MaximumPowerIndex,ROUND(G2068*100,0)))</f>
        <v>1156.909999999948</v>
      </c>
      <c r="K2068" s="3">
        <f>MIN(J2068-M2068+N2068,'Power Look Up'!$F$4)</f>
        <v>1135.3951483121955</v>
      </c>
      <c r="M2068" s="50">
        <f t="array" ref="M2068">_xlfn.SUM(_xlfn.NORM.DIST($S$3:$S$1003,$G2068,$P2068,FALSE)*WindSpeedStep*$T$3:$T$1003)</f>
        <v>1157.2600753269251</v>
      </c>
      <c r="N2068" s="50">
        <f t="array" ref="N2068">_xlfn.SUM(_xlfn.NORM.DIST($S$3:$S$1003,$G2068,$Q2068,FALSE)*WindSpeedStep*$T$3:$T$1003)</f>
        <v>1135.7452236391725</v>
      </c>
      <c r="P2068" s="42">
        <f t="shared" si="96"/>
        <v>0.87327446958290944</v>
      </c>
      <c r="Q2068" s="42">
        <f t="shared" si="98"/>
        <v>0.37645655571264491</v>
      </c>
    </row>
    <row r="2069" spans="5:17" x14ac:dyDescent="0.2">
      <c r="E2069" s="15">
        <v>41231.1875</v>
      </c>
      <c r="F2069" s="21">
        <v>8.6292786211351036</v>
      </c>
      <c r="G2069" s="21">
        <v>8.559168776839023</v>
      </c>
      <c r="H2069" s="24">
        <v>4.7512662181959792E-2</v>
      </c>
      <c r="I2069" s="3">
        <f t="shared" si="97"/>
        <v>1120.2099999999489</v>
      </c>
      <c r="J2069" s="3">
        <f>INDEX(PowerArray,MIN(MaximumPowerIndex,ROUND(G2069*100,0)))</f>
        <v>1094.5199999999493</v>
      </c>
      <c r="K2069" s="3">
        <f>MIN(J2069-M2069+N2069,'Power Look Up'!$F$4)</f>
        <v>1073.585507769925</v>
      </c>
      <c r="M2069" s="50">
        <f t="array" ref="M2069">_xlfn.SUM(_xlfn.NORM.DIST($S$3:$S$1003,$G2069,$P2069,FALSE)*WindSpeedStep*$T$3:$T$1003)</f>
        <v>1091.867872149892</v>
      </c>
      <c r="N2069" s="50">
        <f t="array" ref="N2069">_xlfn.SUM(_xlfn.NORM.DIST($S$3:$S$1003,$G2069,$Q2069,FALSE)*WindSpeedStep*$T$3:$T$1003)</f>
        <v>1070.9333799198678</v>
      </c>
      <c r="P2069" s="42">
        <f t="shared" si="96"/>
        <v>0.85591687768390234</v>
      </c>
      <c r="Q2069" s="42">
        <f t="shared" si="98"/>
        <v>0.40666889465233047</v>
      </c>
    </row>
    <row r="2070" spans="5:17" x14ac:dyDescent="0.2">
      <c r="E2070" s="15">
        <v>41231.194444444445</v>
      </c>
      <c r="F2070" s="21">
        <v>8.5913459112556883</v>
      </c>
      <c r="G2070" s="21">
        <v>8.525293173077948</v>
      </c>
      <c r="H2070" s="24">
        <v>6.1689984954003164E-2</v>
      </c>
      <c r="I2070" s="3">
        <f t="shared" si="97"/>
        <v>1105.529999999949</v>
      </c>
      <c r="J2070" s="3">
        <f>INDEX(PowerArray,MIN(MaximumPowerIndex,ROUND(G2070*100,0)))</f>
        <v>1083.5099999999495</v>
      </c>
      <c r="K2070" s="3">
        <f>MIN(J2070-M2070+N2070,'Power Look Up'!$F$4)</f>
        <v>1067.2407167865365</v>
      </c>
      <c r="M2070" s="50">
        <f t="array" ref="M2070">_xlfn.SUM(_xlfn.NORM.DIST($S$3:$S$1003,$G2070,$P2070,FALSE)*WindSpeedStep*$T$3:$T$1003)</f>
        <v>1079.2695409437781</v>
      </c>
      <c r="N2070" s="50">
        <f t="array" ref="N2070">_xlfn.SUM(_xlfn.NORM.DIST($S$3:$S$1003,$G2070,$Q2070,FALSE)*WindSpeedStep*$T$3:$T$1003)</f>
        <v>1063.0002577303651</v>
      </c>
      <c r="P2070" s="42">
        <f t="shared" si="96"/>
        <v>0.8525293173077948</v>
      </c>
      <c r="Q2070" s="42">
        <f t="shared" si="98"/>
        <v>0.52592520757564454</v>
      </c>
    </row>
    <row r="2071" spans="5:17" x14ac:dyDescent="0.2">
      <c r="E2071" s="15">
        <v>41231.201388888891</v>
      </c>
      <c r="F2071" s="21">
        <v>8.4266988509245557</v>
      </c>
      <c r="G2071" s="21">
        <v>8.3938981425245576</v>
      </c>
      <c r="H2071" s="24">
        <v>6.052192074528024E-2</v>
      </c>
      <c r="I2071" s="3">
        <f t="shared" si="97"/>
        <v>1046.8099999999504</v>
      </c>
      <c r="J2071" s="3">
        <f>INDEX(PowerArray,MIN(MaximumPowerIndex,ROUND(G2071*100,0)))</f>
        <v>1032.1299999999505</v>
      </c>
      <c r="K2071" s="3">
        <f>MIN(J2071-M2071+N2071,'Power Look Up'!$F$4)</f>
        <v>1015.3241753311711</v>
      </c>
      <c r="M2071" s="50">
        <f t="array" ref="M2071">_xlfn.SUM(_xlfn.NORM.DIST($S$3:$S$1003,$G2071,$P2071,FALSE)*WindSpeedStep*$T$3:$T$1003)</f>
        <v>1031.0032341381448</v>
      </c>
      <c r="N2071" s="50">
        <f t="array" ref="N2071">_xlfn.SUM(_xlfn.NORM.DIST($S$3:$S$1003,$G2071,$Q2071,FALSE)*WindSpeedStep*$T$3:$T$1003)</f>
        <v>1014.1974094693653</v>
      </c>
      <c r="P2071" s="42">
        <f t="shared" si="96"/>
        <v>0.83938981425245585</v>
      </c>
      <c r="Q2071" s="42">
        <f t="shared" si="98"/>
        <v>0.50801483812582626</v>
      </c>
    </row>
    <row r="2072" spans="5:17" x14ac:dyDescent="0.2">
      <c r="E2072" s="15">
        <v>41231.208333333336</v>
      </c>
      <c r="F2072" s="21">
        <v>8.5423614207224059</v>
      </c>
      <c r="G2072" s="21">
        <v>8.460024061631481</v>
      </c>
      <c r="H2072" s="24">
        <v>6.2043734032875802E-2</v>
      </c>
      <c r="I2072" s="3">
        <f t="shared" si="97"/>
        <v>1087.1799999999496</v>
      </c>
      <c r="J2072" s="3">
        <f>INDEX(PowerArray,MIN(MaximumPowerIndex,ROUND(G2072*100,0)))</f>
        <v>1057.8199999999501</v>
      </c>
      <c r="K2072" s="3">
        <f>MIN(J2072-M2072+N2072,'Power Look Up'!$F$4)</f>
        <v>1041.5604381818</v>
      </c>
      <c r="M2072" s="50">
        <f t="array" ref="M2072">_xlfn.SUM(_xlfn.NORM.DIST($S$3:$S$1003,$G2072,$P2072,FALSE)*WindSpeedStep*$T$3:$T$1003)</f>
        <v>1055.1698311281823</v>
      </c>
      <c r="N2072" s="50">
        <f t="array" ref="N2072">_xlfn.SUM(_xlfn.NORM.DIST($S$3:$S$1003,$G2072,$Q2072,FALSE)*WindSpeedStep*$T$3:$T$1003)</f>
        <v>1038.9102693100322</v>
      </c>
      <c r="P2072" s="42">
        <f t="shared" si="96"/>
        <v>0.84600240616314815</v>
      </c>
      <c r="Q2072" s="42">
        <f t="shared" si="98"/>
        <v>0.52489148279159326</v>
      </c>
    </row>
    <row r="2073" spans="5:17" x14ac:dyDescent="0.2">
      <c r="E2073" s="15">
        <v>41231.215277777781</v>
      </c>
      <c r="F2073" s="21">
        <v>8.5959009450422617</v>
      </c>
      <c r="G2073" s="21">
        <v>8.5625515948002846</v>
      </c>
      <c r="H2073" s="24">
        <v>4.4207117139846444E-2</v>
      </c>
      <c r="I2073" s="3">
        <f t="shared" si="97"/>
        <v>1109.1999999999491</v>
      </c>
      <c r="J2073" s="3">
        <f>INDEX(PowerArray,MIN(MaximumPowerIndex,ROUND(G2073*100,0)))</f>
        <v>1094.5199999999493</v>
      </c>
      <c r="K2073" s="3">
        <f>MIN(J2073-M2073+N2073,'Power Look Up'!$F$4)</f>
        <v>1072.6868776213328</v>
      </c>
      <c r="M2073" s="50">
        <f t="array" ref="M2073">_xlfn.SUM(_xlfn.NORM.DIST($S$3:$S$1003,$G2073,$P2073,FALSE)*WindSpeedStep*$T$3:$T$1003)</f>
        <v>1093.1291715346076</v>
      </c>
      <c r="N2073" s="50">
        <f t="array" ref="N2073">_xlfn.SUM(_xlfn.NORM.DIST($S$3:$S$1003,$G2073,$Q2073,FALSE)*WindSpeedStep*$T$3:$T$1003)</f>
        <v>1071.2960491559911</v>
      </c>
      <c r="P2073" s="42">
        <f t="shared" si="96"/>
        <v>0.8562551594800285</v>
      </c>
      <c r="Q2073" s="42">
        <f t="shared" si="98"/>
        <v>0.37852572136731516</v>
      </c>
    </row>
    <row r="2074" spans="5:17" x14ac:dyDescent="0.2">
      <c r="E2074" s="15">
        <v>41231.222222222219</v>
      </c>
      <c r="F2074" s="21">
        <v>8.8848906608241123</v>
      </c>
      <c r="G2074" s="21">
        <v>8.7934177326242029</v>
      </c>
      <c r="H2074" s="24">
        <v>3.4890693857030107E-2</v>
      </c>
      <c r="I2074" s="3">
        <f t="shared" si="97"/>
        <v>1211.9599999999468</v>
      </c>
      <c r="J2074" s="3">
        <f>INDEX(PowerArray,MIN(MaximumPowerIndex,ROUND(G2074*100,0)))</f>
        <v>1178.9299999999475</v>
      </c>
      <c r="K2074" s="3">
        <f>MIN(J2074-M2074+N2074,'Power Look Up'!$F$4)</f>
        <v>1155.4370319176892</v>
      </c>
      <c r="M2074" s="50">
        <f t="array" ref="M2074">_xlfn.SUM(_xlfn.NORM.DIST($S$3:$S$1003,$G2074,$P2074,FALSE)*WindSpeedStep*$T$3:$T$1003)</f>
        <v>1180.3923316893788</v>
      </c>
      <c r="N2074" s="50">
        <f t="array" ref="N2074">_xlfn.SUM(_xlfn.NORM.DIST($S$3:$S$1003,$G2074,$Q2074,FALSE)*WindSpeedStep*$T$3:$T$1003)</f>
        <v>1156.8993636071204</v>
      </c>
      <c r="P2074" s="42">
        <f t="shared" si="96"/>
        <v>0.87934177326242036</v>
      </c>
      <c r="Q2074" s="42">
        <f t="shared" si="98"/>
        <v>0.30680844606597091</v>
      </c>
    </row>
    <row r="2075" spans="5:17" x14ac:dyDescent="0.2">
      <c r="E2075" s="15">
        <v>41231.229166666664</v>
      </c>
      <c r="F2075" s="21">
        <v>9.3352082693056033</v>
      </c>
      <c r="G2075" s="21">
        <v>9.2501023887826843</v>
      </c>
      <c r="H2075" s="24">
        <v>2.9993974630501494E-2</v>
      </c>
      <c r="I2075" s="3">
        <f t="shared" si="97"/>
        <v>1385.5399999999411</v>
      </c>
      <c r="J2075" s="3">
        <f>INDEX(PowerArray,MIN(MaximumPowerIndex,ROUND(G2075*100,0)))</f>
        <v>1351.2499999999418</v>
      </c>
      <c r="K2075" s="3">
        <f>MIN(J2075-M2075+N2075,'Power Look Up'!$F$4)</f>
        <v>1342.0081435104266</v>
      </c>
      <c r="M2075" s="50">
        <f t="array" ref="M2075">_xlfn.SUM(_xlfn.NORM.DIST($S$3:$S$1003,$G2075,$P2075,FALSE)*WindSpeedStep*$T$3:$T$1003)</f>
        <v>1356.0456600707523</v>
      </c>
      <c r="N2075" s="50">
        <f t="array" ref="N2075">_xlfn.SUM(_xlfn.NORM.DIST($S$3:$S$1003,$G2075,$Q2075,FALSE)*WindSpeedStep*$T$3:$T$1003)</f>
        <v>1346.8038035812372</v>
      </c>
      <c r="P2075" s="42">
        <f t="shared" si="96"/>
        <v>0.9250102388782685</v>
      </c>
      <c r="Q2075" s="42">
        <f t="shared" si="98"/>
        <v>0.27744733637868912</v>
      </c>
    </row>
    <row r="2076" spans="5:17" x14ac:dyDescent="0.2">
      <c r="E2076" s="15">
        <v>41231.236111111109</v>
      </c>
      <c r="F2076" s="21">
        <v>8.6516153345254949</v>
      </c>
      <c r="G2076" s="21">
        <v>8.5682987149960983</v>
      </c>
      <c r="H2076" s="24">
        <v>6.5883650389001264E-2</v>
      </c>
      <c r="I2076" s="3">
        <f t="shared" si="97"/>
        <v>1127.5499999999486</v>
      </c>
      <c r="J2076" s="3">
        <f>INDEX(PowerArray,MIN(MaximumPowerIndex,ROUND(G2076*100,0)))</f>
        <v>1098.1899999999494</v>
      </c>
      <c r="K2076" s="3">
        <f>MIN(J2076-M2076+N2076,'Power Look Up'!$F$4)</f>
        <v>1083.6973549817724</v>
      </c>
      <c r="M2076" s="50">
        <f t="array" ref="M2076">_xlfn.SUM(_xlfn.NORM.DIST($S$3:$S$1003,$G2076,$P2076,FALSE)*WindSpeedStep*$T$3:$T$1003)</f>
        <v>1095.2733279853865</v>
      </c>
      <c r="N2076" s="50">
        <f t="array" ref="N2076">_xlfn.SUM(_xlfn.NORM.DIST($S$3:$S$1003,$G2076,$Q2076,FALSE)*WindSpeedStep*$T$3:$T$1003)</f>
        <v>1080.7806829672095</v>
      </c>
      <c r="P2076" s="42">
        <f t="shared" si="96"/>
        <v>0.85682987149960987</v>
      </c>
      <c r="Q2076" s="42">
        <f t="shared" si="98"/>
        <v>0.56451079696733175</v>
      </c>
    </row>
    <row r="2077" spans="5:17" x14ac:dyDescent="0.2">
      <c r="E2077" s="15">
        <v>41231.243055555555</v>
      </c>
      <c r="F2077" s="21">
        <v>9.0217441487512815</v>
      </c>
      <c r="G2077" s="21">
        <v>8.9498505728244879</v>
      </c>
      <c r="H2077" s="24">
        <v>4.8771057208588799E-2</v>
      </c>
      <c r="I2077" s="3">
        <f t="shared" si="97"/>
        <v>1263.6199999999437</v>
      </c>
      <c r="J2077" s="3">
        <f>INDEX(PowerArray,MIN(MaximumPowerIndex,ROUND(G2077*100,0)))</f>
        <v>1237.6499999999462</v>
      </c>
      <c r="K2077" s="3">
        <f>MIN(J2077-M2077+N2077,'Power Look Up'!$F$4)</f>
        <v>1221.6826590708924</v>
      </c>
      <c r="M2077" s="50">
        <f t="array" ref="M2077">_xlfn.SUM(_xlfn.NORM.DIST($S$3:$S$1003,$G2077,$P2077,FALSE)*WindSpeedStep*$T$3:$T$1003)</f>
        <v>1240.4627542923051</v>
      </c>
      <c r="N2077" s="50">
        <f t="array" ref="N2077">_xlfn.SUM(_xlfn.NORM.DIST($S$3:$S$1003,$G2077,$Q2077,FALSE)*WindSpeedStep*$T$3:$T$1003)</f>
        <v>1224.4954133632514</v>
      </c>
      <c r="P2077" s="42">
        <f t="shared" si="96"/>
        <v>0.89498505728244881</v>
      </c>
      <c r="Q2077" s="42">
        <f t="shared" si="98"/>
        <v>0.43649367429554431</v>
      </c>
    </row>
    <row r="2078" spans="5:17" x14ac:dyDescent="0.2">
      <c r="E2078" s="15">
        <v>41231.25</v>
      </c>
      <c r="F2078" s="21">
        <v>9.215468028027578</v>
      </c>
      <c r="G2078" s="21">
        <v>9.1470535789263376</v>
      </c>
      <c r="H2078" s="24">
        <v>4.0149887002450216E-2</v>
      </c>
      <c r="I2078" s="3">
        <f t="shared" si="97"/>
        <v>1339.819999999942</v>
      </c>
      <c r="J2078" s="3">
        <f>INDEX(PowerArray,MIN(MaximumPowerIndex,ROUND(G2078*100,0)))</f>
        <v>1313.1499999999426</v>
      </c>
      <c r="K2078" s="3">
        <f>MIN(J2078-M2078+N2078,'Power Look Up'!$F$4)</f>
        <v>1301.1040614452236</v>
      </c>
      <c r="M2078" s="50">
        <f t="array" ref="M2078">_xlfn.SUM(_xlfn.NORM.DIST($S$3:$S$1003,$G2078,$P2078,FALSE)*WindSpeedStep*$T$3:$T$1003)</f>
        <v>1316.492476008925</v>
      </c>
      <c r="N2078" s="50">
        <f t="array" ref="N2078">_xlfn.SUM(_xlfn.NORM.DIST($S$3:$S$1003,$G2078,$Q2078,FALSE)*WindSpeedStep*$T$3:$T$1003)</f>
        <v>1304.446537454206</v>
      </c>
      <c r="P2078" s="42">
        <f t="shared" si="96"/>
        <v>0.91470535789263385</v>
      </c>
      <c r="Q2078" s="42">
        <f t="shared" si="98"/>
        <v>0.36725316759925031</v>
      </c>
    </row>
    <row r="2079" spans="5:17" x14ac:dyDescent="0.2">
      <c r="E2079" s="15">
        <v>41231.256944444445</v>
      </c>
      <c r="F2079" s="21">
        <v>8.9518166636648946</v>
      </c>
      <c r="G2079" s="21">
        <v>8.896979259581828</v>
      </c>
      <c r="H2079" s="24">
        <v>5.0269126022937219E-2</v>
      </c>
      <c r="I2079" s="3">
        <f t="shared" si="97"/>
        <v>1237.6499999999462</v>
      </c>
      <c r="J2079" s="3">
        <f>INDEX(PowerArray,MIN(MaximumPowerIndex,ROUND(G2079*100,0)))</f>
        <v>1219.2999999999467</v>
      </c>
      <c r="K2079" s="3">
        <f>MIN(J2079-M2079+N2079,'Power Look Up'!$F$4)</f>
        <v>1202.6625737074146</v>
      </c>
      <c r="M2079" s="50">
        <f t="array" ref="M2079">_xlfn.SUM(_xlfn.NORM.DIST($S$3:$S$1003,$G2079,$P2079,FALSE)*WindSpeedStep*$T$3:$T$1003)</f>
        <v>1220.1079345150038</v>
      </c>
      <c r="N2079" s="50">
        <f t="array" ref="N2079">_xlfn.SUM(_xlfn.NORM.DIST($S$3:$S$1003,$G2079,$Q2079,FALSE)*WindSpeedStep*$T$3:$T$1003)</f>
        <v>1203.4705082224716</v>
      </c>
      <c r="P2079" s="42">
        <f t="shared" si="96"/>
        <v>0.88969792595818287</v>
      </c>
      <c r="Q2079" s="42">
        <f t="shared" si="98"/>
        <v>0.44724337162337757</v>
      </c>
    </row>
    <row r="2080" spans="5:17" x14ac:dyDescent="0.2">
      <c r="E2080" s="15">
        <v>41231.263888888891</v>
      </c>
      <c r="F2080" s="21">
        <v>9.3370328111215404</v>
      </c>
      <c r="G2080" s="21">
        <v>9.2628328496571175</v>
      </c>
      <c r="H2080" s="24">
        <v>5.3550202737259238E-2</v>
      </c>
      <c r="I2080" s="3">
        <f t="shared" si="97"/>
        <v>1385.5399999999411</v>
      </c>
      <c r="J2080" s="3">
        <f>INDEX(PowerArray,MIN(MaximumPowerIndex,ROUND(G2080*100,0)))</f>
        <v>1355.0599999999417</v>
      </c>
      <c r="K2080" s="3">
        <f>MIN(J2080-M2080+N2080,'Power Look Up'!$F$4)</f>
        <v>1351.862341414542</v>
      </c>
      <c r="M2080" s="50">
        <f t="array" ref="M2080">_xlfn.SUM(_xlfn.NORM.DIST($S$3:$S$1003,$G2080,$P2080,FALSE)*WindSpeedStep*$T$3:$T$1003)</f>
        <v>1360.9127657600081</v>
      </c>
      <c r="N2080" s="50">
        <f t="array" ref="N2080">_xlfn.SUM(_xlfn.NORM.DIST($S$3:$S$1003,$G2080,$Q2080,FALSE)*WindSpeedStep*$T$3:$T$1003)</f>
        <v>1357.7151071746084</v>
      </c>
      <c r="P2080" s="42">
        <f t="shared" si="96"/>
        <v>0.92628328496571177</v>
      </c>
      <c r="Q2080" s="42">
        <f t="shared" si="98"/>
        <v>0.49602657702048336</v>
      </c>
    </row>
    <row r="2081" spans="5:17" x14ac:dyDescent="0.2">
      <c r="E2081" s="15">
        <v>41231.270833333336</v>
      </c>
      <c r="F2081" s="21">
        <v>9.1571655414956332</v>
      </c>
      <c r="G2081" s="21">
        <v>9.0969116646537653</v>
      </c>
      <c r="H2081" s="24">
        <v>5.7878171755038024E-2</v>
      </c>
      <c r="I2081" s="3">
        <f t="shared" si="97"/>
        <v>1316.9599999999425</v>
      </c>
      <c r="J2081" s="3">
        <f>INDEX(PowerArray,MIN(MaximumPowerIndex,ROUND(G2081*100,0)))</f>
        <v>1294.0999999999431</v>
      </c>
      <c r="K2081" s="3">
        <f>MIN(J2081-M2081+N2081,'Power Look Up'!$F$4)</f>
        <v>1285.4788833110006</v>
      </c>
      <c r="M2081" s="50">
        <f t="array" ref="M2081">_xlfn.SUM(_xlfn.NORM.DIST($S$3:$S$1003,$G2081,$P2081,FALSE)*WindSpeedStep*$T$3:$T$1003)</f>
        <v>1297.1767353893297</v>
      </c>
      <c r="N2081" s="50">
        <f t="array" ref="N2081">_xlfn.SUM(_xlfn.NORM.DIST($S$3:$S$1003,$G2081,$Q2081,FALSE)*WindSpeedStep*$T$3:$T$1003)</f>
        <v>1288.5556187003872</v>
      </c>
      <c r="P2081" s="42">
        <f t="shared" si="96"/>
        <v>0.90969116646537662</v>
      </c>
      <c r="Q2081" s="42">
        <f t="shared" si="98"/>
        <v>0.52651261576723951</v>
      </c>
    </row>
    <row r="2082" spans="5:17" x14ac:dyDescent="0.2">
      <c r="E2082" s="15">
        <v>41231.277777777781</v>
      </c>
      <c r="F2082" s="21">
        <v>9.5252140631047588</v>
      </c>
      <c r="G2082" s="21">
        <v>9.4912088895113325</v>
      </c>
      <c r="H2082" s="24">
        <v>4.9342723101679323E-2</v>
      </c>
      <c r="I2082" s="3">
        <f t="shared" si="97"/>
        <v>1457.9299999999396</v>
      </c>
      <c r="J2082" s="3">
        <f>INDEX(PowerArray,MIN(MaximumPowerIndex,ROUND(G2082*100,0)))</f>
        <v>1442.6899999999398</v>
      </c>
      <c r="K2082" s="3">
        <f>MIN(J2082-M2082+N2082,'Power Look Up'!$F$4)</f>
        <v>1451.6275482335188</v>
      </c>
      <c r="M2082" s="50">
        <f t="array" ref="M2082">_xlfn.SUM(_xlfn.NORM.DIST($S$3:$S$1003,$G2082,$P2082,FALSE)*WindSpeedStep*$T$3:$T$1003)</f>
        <v>1447.0445232344525</v>
      </c>
      <c r="N2082" s="50">
        <f t="array" ref="N2082">_xlfn.SUM(_xlfn.NORM.DIST($S$3:$S$1003,$G2082,$Q2082,FALSE)*WindSpeedStep*$T$3:$T$1003)</f>
        <v>1455.9820714680316</v>
      </c>
      <c r="P2082" s="42">
        <f t="shared" si="96"/>
        <v>0.94912088895113333</v>
      </c>
      <c r="Q2082" s="42">
        <f t="shared" si="98"/>
        <v>0.46832209213535497</v>
      </c>
    </row>
    <row r="2083" spans="5:17" x14ac:dyDescent="0.2">
      <c r="E2083" s="15">
        <v>41231.284722222219</v>
      </c>
      <c r="F2083" s="21">
        <v>9.5236565419805732</v>
      </c>
      <c r="G2083" s="21">
        <v>9.4723001557231417</v>
      </c>
      <c r="H2083" s="24">
        <v>4.7250758993290662E-2</v>
      </c>
      <c r="I2083" s="3">
        <f t="shared" si="97"/>
        <v>1454.1199999999396</v>
      </c>
      <c r="J2083" s="3">
        <f>INDEX(PowerArray,MIN(MaximumPowerIndex,ROUND(G2083*100,0)))</f>
        <v>1435.0699999999401</v>
      </c>
      <c r="K2083" s="3">
        <f>MIN(J2083-M2083+N2083,'Power Look Up'!$F$4)</f>
        <v>1442.8600654128531</v>
      </c>
      <c r="M2083" s="50">
        <f t="array" ref="M2083">_xlfn.SUM(_xlfn.NORM.DIST($S$3:$S$1003,$G2083,$P2083,FALSE)*WindSpeedStep*$T$3:$T$1003)</f>
        <v>1440.019740163797</v>
      </c>
      <c r="N2083" s="50">
        <f t="array" ref="N2083">_xlfn.SUM(_xlfn.NORM.DIST($S$3:$S$1003,$G2083,$Q2083,FALSE)*WindSpeedStep*$T$3:$T$1003)</f>
        <v>1447.80980557671</v>
      </c>
      <c r="P2083" s="42">
        <f t="shared" si="96"/>
        <v>0.94723001557231423</v>
      </c>
      <c r="Q2083" s="42">
        <f t="shared" si="98"/>
        <v>0.44757337177018375</v>
      </c>
    </row>
    <row r="2084" spans="5:17" x14ac:dyDescent="0.2">
      <c r="E2084" s="15">
        <v>41231.291666666664</v>
      </c>
      <c r="F2084" s="21">
        <v>9.4188659592897874</v>
      </c>
      <c r="G2084" s="21">
        <v>9.3431175875779786</v>
      </c>
      <c r="H2084" s="24">
        <v>4.2467957578850746E-2</v>
      </c>
      <c r="I2084" s="3">
        <f t="shared" si="97"/>
        <v>1416.0199999999404</v>
      </c>
      <c r="J2084" s="3">
        <f>INDEX(PowerArray,MIN(MaximumPowerIndex,ROUND(G2084*100,0)))</f>
        <v>1385.5399999999411</v>
      </c>
      <c r="K2084" s="3">
        <f>MIN(J2084-M2084+N2084,'Power Look Up'!$F$4)</f>
        <v>1384.7918724027124</v>
      </c>
      <c r="M2084" s="50">
        <f t="array" ref="M2084">_xlfn.SUM(_xlfn.NORM.DIST($S$3:$S$1003,$G2084,$P2084,FALSE)*WindSpeedStep*$T$3:$T$1003)</f>
        <v>1391.4742587263147</v>
      </c>
      <c r="N2084" s="50">
        <f t="array" ref="N2084">_xlfn.SUM(_xlfn.NORM.DIST($S$3:$S$1003,$G2084,$Q2084,FALSE)*WindSpeedStep*$T$3:$T$1003)</f>
        <v>1390.7261311290861</v>
      </c>
      <c r="P2084" s="42">
        <f t="shared" si="96"/>
        <v>0.93431175875779793</v>
      </c>
      <c r="Q2084" s="42">
        <f t="shared" si="98"/>
        <v>0.39678312136347593</v>
      </c>
    </row>
    <row r="2085" spans="5:17" x14ac:dyDescent="0.2">
      <c r="E2085" s="15">
        <v>41231.298611111109</v>
      </c>
      <c r="F2085" s="21">
        <v>9.4396680627518208</v>
      </c>
      <c r="G2085" s="21">
        <v>9.3542335406194503</v>
      </c>
      <c r="H2085" s="24">
        <v>5.2967964199181983E-2</v>
      </c>
      <c r="I2085" s="3">
        <f t="shared" si="97"/>
        <v>1423.6399999999403</v>
      </c>
      <c r="J2085" s="3">
        <f>INDEX(PowerArray,MIN(MaximumPowerIndex,ROUND(G2085*100,0)))</f>
        <v>1389.349999999941</v>
      </c>
      <c r="K2085" s="3">
        <f>MIN(J2085-M2085+N2085,'Power Look Up'!$F$4)</f>
        <v>1390.5385929100444</v>
      </c>
      <c r="M2085" s="50">
        <f t="array" ref="M2085">_xlfn.SUM(_xlfn.NORM.DIST($S$3:$S$1003,$G2085,$P2085,FALSE)*WindSpeedStep*$T$3:$T$1003)</f>
        <v>1395.6850160744116</v>
      </c>
      <c r="N2085" s="50">
        <f t="array" ref="N2085">_xlfn.SUM(_xlfn.NORM.DIST($S$3:$S$1003,$G2085,$Q2085,FALSE)*WindSpeedStep*$T$3:$T$1003)</f>
        <v>1396.8736089845149</v>
      </c>
      <c r="P2085" s="42">
        <f t="shared" si="96"/>
        <v>0.9354233540619451</v>
      </c>
      <c r="Q2085" s="42">
        <f t="shared" si="98"/>
        <v>0.49547470729031834</v>
      </c>
    </row>
    <row r="2086" spans="5:17" x14ac:dyDescent="0.2">
      <c r="E2086" s="15">
        <v>41231.305555555555</v>
      </c>
      <c r="F2086" s="21">
        <v>9.6430904652687968</v>
      </c>
      <c r="G2086" s="21">
        <v>9.5846042410712222</v>
      </c>
      <c r="H2086" s="24">
        <v>4.5628525583653247E-2</v>
      </c>
      <c r="I2086" s="3">
        <f t="shared" si="97"/>
        <v>1499.8399999999388</v>
      </c>
      <c r="J2086" s="3">
        <f>INDEX(PowerArray,MIN(MaximumPowerIndex,ROUND(G2086*100,0)))</f>
        <v>1476.9799999999391</v>
      </c>
      <c r="K2086" s="3">
        <f>MIN(J2086-M2086+N2086,'Power Look Up'!$F$4)</f>
        <v>1492.518299454428</v>
      </c>
      <c r="M2086" s="50">
        <f t="array" ref="M2086">_xlfn.SUM(_xlfn.NORM.DIST($S$3:$S$1003,$G2086,$P2086,FALSE)*WindSpeedStep*$T$3:$T$1003)</f>
        <v>1481.3767117421946</v>
      </c>
      <c r="N2086" s="50">
        <f t="array" ref="N2086">_xlfn.SUM(_xlfn.NORM.DIST($S$3:$S$1003,$G2086,$Q2086,FALSE)*WindSpeedStep*$T$3:$T$1003)</f>
        <v>1496.9150111966835</v>
      </c>
      <c r="P2086" s="42">
        <f t="shared" si="96"/>
        <v>0.95846042410712229</v>
      </c>
      <c r="Q2086" s="42">
        <f t="shared" si="98"/>
        <v>0.43733135982290966</v>
      </c>
    </row>
    <row r="2087" spans="5:17" x14ac:dyDescent="0.2">
      <c r="E2087" s="15">
        <v>41231.3125</v>
      </c>
      <c r="F2087" s="21">
        <v>9.217588765716151</v>
      </c>
      <c r="G2087" s="21">
        <v>9.1681755537483696</v>
      </c>
      <c r="H2087" s="24">
        <v>6.0753415479204383E-2</v>
      </c>
      <c r="I2087" s="3">
        <f t="shared" si="97"/>
        <v>1339.819999999942</v>
      </c>
      <c r="J2087" s="3">
        <f>INDEX(PowerArray,MIN(MaximumPowerIndex,ROUND(G2087*100,0)))</f>
        <v>1320.7699999999425</v>
      </c>
      <c r="K2087" s="3">
        <f>MIN(J2087-M2087+N2087,'Power Look Up'!$F$4)</f>
        <v>1315.2923206167204</v>
      </c>
      <c r="M2087" s="50">
        <f t="array" ref="M2087">_xlfn.SUM(_xlfn.NORM.DIST($S$3:$S$1003,$G2087,$P2087,FALSE)*WindSpeedStep*$T$3:$T$1003)</f>
        <v>1324.6183526051868</v>
      </c>
      <c r="N2087" s="50">
        <f t="array" ref="N2087">_xlfn.SUM(_xlfn.NORM.DIST($S$3:$S$1003,$G2087,$Q2087,FALSE)*WindSpeedStep*$T$3:$T$1003)</f>
        <v>1319.1406732219648</v>
      </c>
      <c r="P2087" s="42">
        <f t="shared" si="96"/>
        <v>0.916817555374837</v>
      </c>
      <c r="Q2087" s="42">
        <f t="shared" si="98"/>
        <v>0.55699797860315936</v>
      </c>
    </row>
    <row r="2088" spans="5:17" x14ac:dyDescent="0.2">
      <c r="E2088" s="15">
        <v>41231.319444444445</v>
      </c>
      <c r="F2088" s="21">
        <v>9.6378712779266742</v>
      </c>
      <c r="G2088" s="21">
        <v>9.5485600012793928</v>
      </c>
      <c r="H2088" s="24">
        <v>4.8765955307623454E-2</v>
      </c>
      <c r="I2088" s="3">
        <f t="shared" si="97"/>
        <v>1499.8399999999388</v>
      </c>
      <c r="J2088" s="3">
        <f>INDEX(PowerArray,MIN(MaximumPowerIndex,ROUND(G2088*100,0)))</f>
        <v>1465.5499999999392</v>
      </c>
      <c r="K2088" s="3">
        <f>MIN(J2088-M2088+N2088,'Power Look Up'!$F$4)</f>
        <v>1478.2237207253529</v>
      </c>
      <c r="M2088" s="50">
        <f t="array" ref="M2088">_xlfn.SUM(_xlfn.NORM.DIST($S$3:$S$1003,$G2088,$P2088,FALSE)*WindSpeedStep*$T$3:$T$1003)</f>
        <v>1468.2026058816843</v>
      </c>
      <c r="N2088" s="50">
        <f t="array" ref="N2088">_xlfn.SUM(_xlfn.NORM.DIST($S$3:$S$1003,$G2088,$Q2088,FALSE)*WindSpeedStep*$T$3:$T$1003)</f>
        <v>1480.876326607098</v>
      </c>
      <c r="P2088" s="42">
        <f t="shared" si="96"/>
        <v>0.95485600012793936</v>
      </c>
      <c r="Q2088" s="42">
        <f t="shared" si="98"/>
        <v>0.46564465027455182</v>
      </c>
    </row>
    <row r="2089" spans="5:17" x14ac:dyDescent="0.2">
      <c r="E2089" s="15">
        <v>41231.326388888891</v>
      </c>
      <c r="F2089" s="21">
        <v>10.034857755195208</v>
      </c>
      <c r="G2089" s="21">
        <v>10.011794116777308</v>
      </c>
      <c r="H2089" s="24">
        <v>3.487842165164716E-2</v>
      </c>
      <c r="I2089" s="3">
        <f t="shared" si="97"/>
        <v>1645.0099999999547</v>
      </c>
      <c r="J2089" s="3">
        <f>INDEX(PowerArray,MIN(MaximumPowerIndex,ROUND(G2089*100,0)))</f>
        <v>1639.6699999999548</v>
      </c>
      <c r="K2089" s="3">
        <f>MIN(J2089-M2089+N2089,'Power Look Up'!$F$4)</f>
        <v>1693.0107973193856</v>
      </c>
      <c r="M2089" s="50">
        <f t="array" ref="M2089">_xlfn.SUM(_xlfn.NORM.DIST($S$3:$S$1003,$G2089,$P2089,FALSE)*WindSpeedStep*$T$3:$T$1003)</f>
        <v>1627.914782548844</v>
      </c>
      <c r="N2089" s="50">
        <f t="array" ref="N2089">_xlfn.SUM(_xlfn.NORM.DIST($S$3:$S$1003,$G2089,$Q2089,FALSE)*WindSpeedStep*$T$3:$T$1003)</f>
        <v>1681.2555798682747</v>
      </c>
      <c r="P2089" s="42">
        <f t="shared" si="96"/>
        <v>1.0011794116777308</v>
      </c>
      <c r="Q2089" s="42">
        <f t="shared" si="98"/>
        <v>0.34919557669443929</v>
      </c>
    </row>
    <row r="2090" spans="5:17" x14ac:dyDescent="0.2">
      <c r="E2090" s="15">
        <v>41231.333333333336</v>
      </c>
      <c r="F2090" s="21">
        <v>9.9029145798787201</v>
      </c>
      <c r="G2090" s="21">
        <v>9.8573147553296714</v>
      </c>
      <c r="H2090" s="24">
        <v>4.7460774927309934E-2</v>
      </c>
      <c r="I2090" s="3">
        <f t="shared" si="97"/>
        <v>1598.8999999999364</v>
      </c>
      <c r="J2090" s="3">
        <f>INDEX(PowerArray,MIN(MaximumPowerIndex,ROUND(G2090*100,0)))</f>
        <v>1583.6599999999369</v>
      </c>
      <c r="K2090" s="3">
        <f>MIN(J2090-M2090+N2090,'Power Look Up'!$F$4)</f>
        <v>1618.5642235775188</v>
      </c>
      <c r="M2090" s="50">
        <f t="array" ref="M2090">_xlfn.SUM(_xlfn.NORM.DIST($S$3:$S$1003,$G2090,$P2090,FALSE)*WindSpeedStep*$T$3:$T$1003)</f>
        <v>1577.2467335324695</v>
      </c>
      <c r="N2090" s="50">
        <f t="array" ref="N2090">_xlfn.SUM(_xlfn.NORM.DIST($S$3:$S$1003,$G2090,$Q2090,FALSE)*WindSpeedStep*$T$3:$T$1003)</f>
        <v>1612.1509571100514</v>
      </c>
      <c r="P2090" s="42">
        <f t="shared" si="96"/>
        <v>0.98573147553296714</v>
      </c>
      <c r="Q2090" s="42">
        <f t="shared" si="98"/>
        <v>0.46783579699035271</v>
      </c>
    </row>
    <row r="2091" spans="5:17" x14ac:dyDescent="0.2">
      <c r="E2091" s="15">
        <v>41231.340277777781</v>
      </c>
      <c r="F2091" s="21">
        <v>9.4746296041086513</v>
      </c>
      <c r="G2091" s="21">
        <v>9.3895948501116742</v>
      </c>
      <c r="H2091" s="24">
        <v>6.1216113371702074E-2</v>
      </c>
      <c r="I2091" s="3">
        <f t="shared" si="97"/>
        <v>1435.0699999999401</v>
      </c>
      <c r="J2091" s="3">
        <f>INDEX(PowerArray,MIN(MaximumPowerIndex,ROUND(G2091*100,0)))</f>
        <v>1404.5899999999406</v>
      </c>
      <c r="K2091" s="3">
        <f>MIN(J2091-M2091+N2091,'Power Look Up'!$F$4)</f>
        <v>1408.0394662393046</v>
      </c>
      <c r="M2091" s="50">
        <f t="array" ref="M2091">_xlfn.SUM(_xlfn.NORM.DIST($S$3:$S$1003,$G2091,$P2091,FALSE)*WindSpeedStep*$T$3:$T$1003)</f>
        <v>1409.041398283789</v>
      </c>
      <c r="N2091" s="50">
        <f t="array" ref="N2091">_xlfn.SUM(_xlfn.NORM.DIST($S$3:$S$1003,$G2091,$Q2091,FALSE)*WindSpeedStep*$T$3:$T$1003)</f>
        <v>1412.490864523153</v>
      </c>
      <c r="P2091" s="42">
        <f t="shared" si="96"/>
        <v>0.93895948501116744</v>
      </c>
      <c r="Q2091" s="42">
        <f t="shared" si="98"/>
        <v>0.57479450285878619</v>
      </c>
    </row>
    <row r="2092" spans="5:17" x14ac:dyDescent="0.2">
      <c r="E2092" s="15">
        <v>41231.347222222219</v>
      </c>
      <c r="F2092" s="21">
        <v>10.075741823089318</v>
      </c>
      <c r="G2092" s="21">
        <v>10.022906437419264</v>
      </c>
      <c r="H2092" s="24">
        <v>5.7563999771300854E-2</v>
      </c>
      <c r="I2092" s="3">
        <f t="shared" si="97"/>
        <v>1658.3599999999544</v>
      </c>
      <c r="J2092" s="3">
        <f>INDEX(PowerArray,MIN(MaximumPowerIndex,ROUND(G2092*100,0)))</f>
        <v>1642.3399999999549</v>
      </c>
      <c r="K2092" s="3">
        <f>MIN(J2092-M2092+N2092,'Power Look Up'!$F$4)</f>
        <v>1682.656822097651</v>
      </c>
      <c r="M2092" s="50">
        <f t="array" ref="M2092">_xlfn.SUM(_xlfn.NORM.DIST($S$3:$S$1003,$G2092,$P2092,FALSE)*WindSpeedStep*$T$3:$T$1003)</f>
        <v>1631.4425363076807</v>
      </c>
      <c r="N2092" s="50">
        <f t="array" ref="N2092">_xlfn.SUM(_xlfn.NORM.DIST($S$3:$S$1003,$G2092,$Q2092,FALSE)*WindSpeedStep*$T$3:$T$1003)</f>
        <v>1671.7593584053768</v>
      </c>
      <c r="P2092" s="42">
        <f t="shared" si="96"/>
        <v>1.0022906437419266</v>
      </c>
      <c r="Q2092" s="42">
        <f t="shared" si="98"/>
        <v>0.57695858387137233</v>
      </c>
    </row>
    <row r="2093" spans="5:17" x14ac:dyDescent="0.2">
      <c r="E2093" s="15">
        <v>41231.354166666664</v>
      </c>
      <c r="F2093" s="21">
        <v>10.113027176668659</v>
      </c>
      <c r="G2093" s="21">
        <v>10.062752734373877</v>
      </c>
      <c r="H2093" s="24">
        <v>4.153059145029931E-2</v>
      </c>
      <c r="I2093" s="3">
        <f t="shared" si="97"/>
        <v>1666.3699999999544</v>
      </c>
      <c r="J2093" s="3">
        <f>INDEX(PowerArray,MIN(MaximumPowerIndex,ROUND(G2093*100,0)))</f>
        <v>1653.0199999999545</v>
      </c>
      <c r="K2093" s="3">
        <f>MIN(J2093-M2093+N2093,'Power Look Up'!$F$4)</f>
        <v>1706.8645323648959</v>
      </c>
      <c r="M2093" s="50">
        <f t="array" ref="M2093">_xlfn.SUM(_xlfn.NORM.DIST($S$3:$S$1003,$G2093,$P2093,FALSE)*WindSpeedStep*$T$3:$T$1003)</f>
        <v>1643.9562161185227</v>
      </c>
      <c r="N2093" s="50">
        <f t="array" ref="N2093">_xlfn.SUM(_xlfn.NORM.DIST($S$3:$S$1003,$G2093,$Q2093,FALSE)*WindSpeedStep*$T$3:$T$1003)</f>
        <v>1697.8007484834641</v>
      </c>
      <c r="P2093" s="42">
        <f t="shared" si="96"/>
        <v>1.0062752734373877</v>
      </c>
      <c r="Q2093" s="42">
        <f t="shared" si="98"/>
        <v>0.41791207267666375</v>
      </c>
    </row>
    <row r="2094" spans="5:17" x14ac:dyDescent="0.2">
      <c r="E2094" s="15">
        <v>41231.361111111109</v>
      </c>
      <c r="F2094" s="21">
        <v>9.4959692326063436</v>
      </c>
      <c r="G2094" s="21">
        <v>9.3982736596926628</v>
      </c>
      <c r="H2094" s="24">
        <v>3.7910822074261434E-2</v>
      </c>
      <c r="I2094" s="3">
        <f t="shared" si="97"/>
        <v>1446.4999999999397</v>
      </c>
      <c r="J2094" s="3">
        <f>INDEX(PowerArray,MIN(MaximumPowerIndex,ROUND(G2094*100,0)))</f>
        <v>1408.3999999999405</v>
      </c>
      <c r="K2094" s="3">
        <f>MIN(J2094-M2094+N2094,'Power Look Up'!$F$4)</f>
        <v>1410.7720815356183</v>
      </c>
      <c r="M2094" s="50">
        <f t="array" ref="M2094">_xlfn.SUM(_xlfn.NORM.DIST($S$3:$S$1003,$G2094,$P2094,FALSE)*WindSpeedStep*$T$3:$T$1003)</f>
        <v>1412.309991299926</v>
      </c>
      <c r="N2094" s="50">
        <f t="array" ref="N2094">_xlfn.SUM(_xlfn.NORM.DIST($S$3:$S$1003,$G2094,$Q2094,FALSE)*WindSpeedStep*$T$3:$T$1003)</f>
        <v>1414.6820728356038</v>
      </c>
      <c r="P2094" s="42">
        <f t="shared" si="96"/>
        <v>0.9398273659692663</v>
      </c>
      <c r="Q2094" s="42">
        <f t="shared" si="98"/>
        <v>0.35629628051782641</v>
      </c>
    </row>
    <row r="2095" spans="5:17" x14ac:dyDescent="0.2">
      <c r="E2095" s="15">
        <v>41231.368055555555</v>
      </c>
      <c r="F2095" s="21">
        <v>9.4122589876545124</v>
      </c>
      <c r="G2095" s="21">
        <v>9.3670933828948115</v>
      </c>
      <c r="H2095" s="24">
        <v>4.8872433344997628E-2</v>
      </c>
      <c r="I2095" s="3">
        <f t="shared" si="97"/>
        <v>1412.2099999999405</v>
      </c>
      <c r="J2095" s="3">
        <f>INDEX(PowerArray,MIN(MaximumPowerIndex,ROUND(G2095*100,0)))</f>
        <v>1396.9699999999409</v>
      </c>
      <c r="K2095" s="3">
        <f>MIN(J2095-M2095+N2095,'Power Look Up'!$F$4)</f>
        <v>1398.4439527009397</v>
      </c>
      <c r="M2095" s="50">
        <f t="array" ref="M2095">_xlfn.SUM(_xlfn.NORM.DIST($S$3:$S$1003,$G2095,$P2095,FALSE)*WindSpeedStep*$T$3:$T$1003)</f>
        <v>1400.5492955257303</v>
      </c>
      <c r="N2095" s="50">
        <f t="array" ref="N2095">_xlfn.SUM(_xlfn.NORM.DIST($S$3:$S$1003,$G2095,$Q2095,FALSE)*WindSpeedStep*$T$3:$T$1003)</f>
        <v>1402.023248226729</v>
      </c>
      <c r="P2095" s="42">
        <f t="shared" si="96"/>
        <v>0.93670933828948122</v>
      </c>
      <c r="Q2095" s="42">
        <f t="shared" si="98"/>
        <v>0.45779264699189504</v>
      </c>
    </row>
    <row r="2096" spans="5:17" x14ac:dyDescent="0.2">
      <c r="E2096" s="15">
        <v>41231.375</v>
      </c>
      <c r="F2096" s="21">
        <v>9.418202254968314</v>
      </c>
      <c r="G2096" s="21">
        <v>9.3683278891895991</v>
      </c>
      <c r="H2096" s="24">
        <v>7.220061553055783E-2</v>
      </c>
      <c r="I2096" s="3">
        <f t="shared" si="97"/>
        <v>1416.0199999999404</v>
      </c>
      <c r="J2096" s="3">
        <f>INDEX(PowerArray,MIN(MaximumPowerIndex,ROUND(G2096*100,0)))</f>
        <v>1396.9699999999409</v>
      </c>
      <c r="K2096" s="3">
        <f>MIN(J2096-M2096+N2096,'Power Look Up'!$F$4)</f>
        <v>1399.7502258308566</v>
      </c>
      <c r="M2096" s="50">
        <f t="array" ref="M2096">_xlfn.SUM(_xlfn.NORM.DIST($S$3:$S$1003,$G2096,$P2096,FALSE)*WindSpeedStep*$T$3:$T$1003)</f>
        <v>1401.0158420444479</v>
      </c>
      <c r="N2096" s="50">
        <f t="array" ref="N2096">_xlfn.SUM(_xlfn.NORM.DIST($S$3:$S$1003,$G2096,$Q2096,FALSE)*WindSpeedStep*$T$3:$T$1003)</f>
        <v>1403.7960678753636</v>
      </c>
      <c r="P2096" s="42">
        <f t="shared" si="96"/>
        <v>0.93683278891895994</v>
      </c>
      <c r="Q2096" s="42">
        <f t="shared" si="98"/>
        <v>0.67639904009158058</v>
      </c>
    </row>
    <row r="2097" spans="5:17" x14ac:dyDescent="0.2">
      <c r="E2097" s="15">
        <v>41231.381944444445</v>
      </c>
      <c r="F2097" s="21">
        <v>9.8675126234048971</v>
      </c>
      <c r="G2097" s="21">
        <v>9.8095212626715007</v>
      </c>
      <c r="H2097" s="24">
        <v>4.6617624679690738E-2</v>
      </c>
      <c r="I2097" s="3">
        <f t="shared" si="97"/>
        <v>1587.4699999999368</v>
      </c>
      <c r="J2097" s="3">
        <f>INDEX(PowerArray,MIN(MaximumPowerIndex,ROUND(G2097*100,0)))</f>
        <v>1564.6099999999374</v>
      </c>
      <c r="K2097" s="3">
        <f>MIN(J2097-M2097+N2097,'Power Look Up'!$F$4)</f>
        <v>1596.3271251451697</v>
      </c>
      <c r="M2097" s="50">
        <f t="array" ref="M2097">_xlfn.SUM(_xlfn.NORM.DIST($S$3:$S$1003,$G2097,$P2097,FALSE)*WindSpeedStep*$T$3:$T$1003)</f>
        <v>1560.9935547102375</v>
      </c>
      <c r="N2097" s="50">
        <f t="array" ref="N2097">_xlfn.SUM(_xlfn.NORM.DIST($S$3:$S$1003,$G2097,$Q2097,FALSE)*WindSpeedStep*$T$3:$T$1003)</f>
        <v>1592.7106798554698</v>
      </c>
      <c r="P2097" s="42">
        <f t="shared" si="96"/>
        <v>0.98095212626715012</v>
      </c>
      <c r="Q2097" s="42">
        <f t="shared" si="98"/>
        <v>0.45729658051066602</v>
      </c>
    </row>
    <row r="2098" spans="5:17" x14ac:dyDescent="0.2">
      <c r="E2098" s="15">
        <v>41231.388888888891</v>
      </c>
      <c r="F2098" s="21">
        <v>10.229166417855241</v>
      </c>
      <c r="G2098" s="21">
        <v>10.153992525811155</v>
      </c>
      <c r="H2098" s="24">
        <v>3.7148677074673592E-2</v>
      </c>
      <c r="I2098" s="3">
        <f t="shared" si="97"/>
        <v>1698.4099999999537</v>
      </c>
      <c r="J2098" s="3">
        <f>INDEX(PowerArray,MIN(MaximumPowerIndex,ROUND(G2098*100,0)))</f>
        <v>1677.049999999954</v>
      </c>
      <c r="K2098" s="3">
        <f>MIN(J2098-M2098+N2098,'Power Look Up'!$F$4)</f>
        <v>1740.7081475837185</v>
      </c>
      <c r="M2098" s="50">
        <f t="array" ref="M2098">_xlfn.SUM(_xlfn.NORM.DIST($S$3:$S$1003,$G2098,$P2098,FALSE)*WindSpeedStep*$T$3:$T$1003)</f>
        <v>1671.7834065818438</v>
      </c>
      <c r="N2098" s="50">
        <f t="array" ref="N2098">_xlfn.SUM(_xlfn.NORM.DIST($S$3:$S$1003,$G2098,$Q2098,FALSE)*WindSpeedStep*$T$3:$T$1003)</f>
        <v>1735.4415541656083</v>
      </c>
      <c r="P2098" s="42">
        <f t="shared" si="96"/>
        <v>1.0153992525811155</v>
      </c>
      <c r="Q2098" s="42">
        <f t="shared" si="98"/>
        <v>0.37720738936000786</v>
      </c>
    </row>
    <row r="2099" spans="5:17" x14ac:dyDescent="0.2">
      <c r="E2099" s="15">
        <v>41231.395833333336</v>
      </c>
      <c r="F2099" s="21">
        <v>9.2403705404306749</v>
      </c>
      <c r="G2099" s="21">
        <v>9.2133873828496586</v>
      </c>
      <c r="H2099" s="24">
        <v>7.4672330182101163E-2</v>
      </c>
      <c r="I2099" s="3">
        <f t="shared" si="97"/>
        <v>1347.4399999999418</v>
      </c>
      <c r="J2099" s="3">
        <f>INDEX(PowerArray,MIN(MaximumPowerIndex,ROUND(G2099*100,0)))</f>
        <v>1336.009999999942</v>
      </c>
      <c r="K2099" s="3">
        <f>MIN(J2099-M2099+N2099,'Power Look Up'!$F$4)</f>
        <v>1334.4877221916024</v>
      </c>
      <c r="M2099" s="50">
        <f t="array" ref="M2099">_xlfn.SUM(_xlfn.NORM.DIST($S$3:$S$1003,$G2099,$P2099,FALSE)*WindSpeedStep*$T$3:$T$1003)</f>
        <v>1341.9822156497107</v>
      </c>
      <c r="N2099" s="50">
        <f t="array" ref="N2099">_xlfn.SUM(_xlfn.NORM.DIST($S$3:$S$1003,$G2099,$Q2099,FALSE)*WindSpeedStep*$T$3:$T$1003)</f>
        <v>1340.4599378413711</v>
      </c>
      <c r="P2099" s="42">
        <f t="shared" si="96"/>
        <v>0.92133873828496593</v>
      </c>
      <c r="Q2099" s="42">
        <f t="shared" si="98"/>
        <v>0.68798510474775465</v>
      </c>
    </row>
    <row r="2100" spans="5:17" x14ac:dyDescent="0.2">
      <c r="E2100" s="15">
        <v>41231.402777777781</v>
      </c>
      <c r="F2100" s="21">
        <v>8.73105336636673</v>
      </c>
      <c r="G2100" s="21">
        <v>8.6755720513167187</v>
      </c>
      <c r="H2100" s="24">
        <v>6.8720230517807401E-2</v>
      </c>
      <c r="I2100" s="3">
        <f t="shared" si="97"/>
        <v>1156.909999999948</v>
      </c>
      <c r="J2100" s="3">
        <f>INDEX(PowerArray,MIN(MaximumPowerIndex,ROUND(G2100*100,0)))</f>
        <v>1138.5599999999483</v>
      </c>
      <c r="K2100" s="3">
        <f>MIN(J2100-M2100+N2100,'Power Look Up'!$F$4)</f>
        <v>1125.8912587418085</v>
      </c>
      <c r="M2100" s="50">
        <f t="array" ref="M2100">_xlfn.SUM(_xlfn.NORM.DIST($S$3:$S$1003,$G2100,$P2100,FALSE)*WindSpeedStep*$T$3:$T$1003)</f>
        <v>1135.5802269915232</v>
      </c>
      <c r="N2100" s="50">
        <f t="array" ref="N2100">_xlfn.SUM(_xlfn.NORM.DIST($S$3:$S$1003,$G2100,$Q2100,FALSE)*WindSpeedStep*$T$3:$T$1003)</f>
        <v>1122.9114857333834</v>
      </c>
      <c r="P2100" s="42">
        <f t="shared" si="96"/>
        <v>0.86755720513167189</v>
      </c>
      <c r="Q2100" s="42">
        <f t="shared" si="98"/>
        <v>0.59618731124033209</v>
      </c>
    </row>
    <row r="2101" spans="5:17" x14ac:dyDescent="0.2">
      <c r="E2101" s="15">
        <v>41231.409722222219</v>
      </c>
      <c r="F2101" s="21">
        <v>9.2538119508479415</v>
      </c>
      <c r="G2101" s="21">
        <v>9.1928998022100359</v>
      </c>
      <c r="H2101" s="24">
        <v>4.9709244411201753E-2</v>
      </c>
      <c r="I2101" s="3">
        <f t="shared" si="97"/>
        <v>1351.2499999999418</v>
      </c>
      <c r="J2101" s="3">
        <f>INDEX(PowerArray,MIN(MaximumPowerIndex,ROUND(G2101*100,0)))</f>
        <v>1328.3899999999423</v>
      </c>
      <c r="K2101" s="3">
        <f>MIN(J2101-M2101+N2101,'Power Look Up'!$F$4)</f>
        <v>1321.1835420378657</v>
      </c>
      <c r="M2101" s="50">
        <f t="array" ref="M2101">_xlfn.SUM(_xlfn.NORM.DIST($S$3:$S$1003,$G2101,$P2101,FALSE)*WindSpeedStep*$T$3:$T$1003)</f>
        <v>1334.1194057888024</v>
      </c>
      <c r="N2101" s="50">
        <f t="array" ref="N2101">_xlfn.SUM(_xlfn.NORM.DIST($S$3:$S$1003,$G2101,$Q2101,FALSE)*WindSpeedStep*$T$3:$T$1003)</f>
        <v>1326.9129478267257</v>
      </c>
      <c r="P2101" s="42">
        <f t="shared" si="96"/>
        <v>0.91928998022100361</v>
      </c>
      <c r="Q2101" s="42">
        <f t="shared" si="98"/>
        <v>0.45697210311574693</v>
      </c>
    </row>
    <row r="2102" spans="5:17" x14ac:dyDescent="0.2">
      <c r="E2102" s="15">
        <v>41231.416666666664</v>
      </c>
      <c r="F2102" s="21">
        <v>9.2326577303734894</v>
      </c>
      <c r="G2102" s="21">
        <v>9.1695733306918399</v>
      </c>
      <c r="H2102" s="24">
        <v>5.6321810597322386E-2</v>
      </c>
      <c r="I2102" s="3">
        <f t="shared" si="97"/>
        <v>1343.6299999999419</v>
      </c>
      <c r="J2102" s="3">
        <f>INDEX(PowerArray,MIN(MaximumPowerIndex,ROUND(G2102*100,0)))</f>
        <v>1320.7699999999425</v>
      </c>
      <c r="K2102" s="3">
        <f>MIN(J2102-M2102+N2102,'Power Look Up'!$F$4)</f>
        <v>1314.2765457834087</v>
      </c>
      <c r="M2102" s="50">
        <f t="array" ref="M2102">_xlfn.SUM(_xlfn.NORM.DIST($S$3:$S$1003,$G2102,$P2102,FALSE)*WindSpeedStep*$T$3:$T$1003)</f>
        <v>1325.1558154599604</v>
      </c>
      <c r="N2102" s="50">
        <f t="array" ref="N2102">_xlfn.SUM(_xlfn.NORM.DIST($S$3:$S$1003,$G2102,$Q2102,FALSE)*WindSpeedStep*$T$3:$T$1003)</f>
        <v>1318.6623612434266</v>
      </c>
      <c r="P2102" s="42">
        <f t="shared" si="96"/>
        <v>0.91695733306918403</v>
      </c>
      <c r="Q2102" s="42">
        <f t="shared" si="98"/>
        <v>0.51644697238948445</v>
      </c>
    </row>
    <row r="2103" spans="5:17" x14ac:dyDescent="0.2">
      <c r="E2103" s="15">
        <v>41231.423611111109</v>
      </c>
      <c r="F2103" s="21">
        <v>9.9396814265711555</v>
      </c>
      <c r="G2103" s="21">
        <v>9.8567955363217141</v>
      </c>
      <c r="H2103" s="24">
        <v>6.2376244609066753E-2</v>
      </c>
      <c r="I2103" s="3">
        <f t="shared" si="97"/>
        <v>1614.1399999999362</v>
      </c>
      <c r="J2103" s="3">
        <f>INDEX(PowerArray,MIN(MaximumPowerIndex,ROUND(G2103*100,0)))</f>
        <v>1583.6599999999369</v>
      </c>
      <c r="K2103" s="3">
        <f>MIN(J2103-M2103+N2103,'Power Look Up'!$F$4)</f>
        <v>1611.0183264878374</v>
      </c>
      <c r="M2103" s="50">
        <f t="array" ref="M2103">_xlfn.SUM(_xlfn.NORM.DIST($S$3:$S$1003,$G2103,$P2103,FALSE)*WindSpeedStep*$T$3:$T$1003)</f>
        <v>1577.071555448342</v>
      </c>
      <c r="N2103" s="50">
        <f t="array" ref="N2103">_xlfn.SUM(_xlfn.NORM.DIST($S$3:$S$1003,$G2103,$Q2103,FALSE)*WindSpeedStep*$T$3:$T$1003)</f>
        <v>1604.4298819362425</v>
      </c>
      <c r="P2103" s="42">
        <f t="shared" si="96"/>
        <v>0.98567955363217141</v>
      </c>
      <c r="Q2103" s="42">
        <f t="shared" si="98"/>
        <v>0.61482988943516059</v>
      </c>
    </row>
    <row r="2104" spans="5:17" x14ac:dyDescent="0.2">
      <c r="E2104" s="15">
        <v>41231.430555555555</v>
      </c>
      <c r="F2104" s="21">
        <v>10.249435758349007</v>
      </c>
      <c r="G2104" s="21">
        <v>10.191022981449887</v>
      </c>
      <c r="H2104" s="24">
        <v>4.5856182826176199E-2</v>
      </c>
      <c r="I2104" s="3">
        <f t="shared" si="97"/>
        <v>1703.7499999999536</v>
      </c>
      <c r="J2104" s="3">
        <f>INDEX(PowerArray,MIN(MaximumPowerIndex,ROUND(G2104*100,0)))</f>
        <v>1687.7299999999539</v>
      </c>
      <c r="K2104" s="3">
        <f>MIN(J2104-M2104+N2104,'Power Look Up'!$F$4)</f>
        <v>1748.498623524139</v>
      </c>
      <c r="M2104" s="50">
        <f t="array" ref="M2104">_xlfn.SUM(_xlfn.NORM.DIST($S$3:$S$1003,$G2104,$P2104,FALSE)*WindSpeedStep*$T$3:$T$1003)</f>
        <v>1682.7382019057704</v>
      </c>
      <c r="N2104" s="50">
        <f t="array" ref="N2104">_xlfn.SUM(_xlfn.NORM.DIST($S$3:$S$1003,$G2104,$Q2104,FALSE)*WindSpeedStep*$T$3:$T$1003)</f>
        <v>1743.5068254299556</v>
      </c>
      <c r="P2104" s="42">
        <f t="shared" si="96"/>
        <v>1.0191022981449886</v>
      </c>
      <c r="Q2104" s="42">
        <f t="shared" si="98"/>
        <v>0.4673214130231293</v>
      </c>
    </row>
    <row r="2105" spans="5:17" x14ac:dyDescent="0.2">
      <c r="E2105" s="15">
        <v>41231.4375</v>
      </c>
      <c r="F2105" s="21">
        <v>9.311659819058697</v>
      </c>
      <c r="G2105" s="21">
        <v>9.2398317718881113</v>
      </c>
      <c r="H2105" s="24">
        <v>4.2956895738533916E-2</v>
      </c>
      <c r="I2105" s="3">
        <f t="shared" si="97"/>
        <v>1374.1099999999412</v>
      </c>
      <c r="J2105" s="3">
        <f>INDEX(PowerArray,MIN(MaximumPowerIndex,ROUND(G2105*100,0)))</f>
        <v>1347.4399999999418</v>
      </c>
      <c r="K2105" s="3">
        <f>MIN(J2105-M2105+N2105,'Power Look Up'!$F$4)</f>
        <v>1340.8213762543378</v>
      </c>
      <c r="M2105" s="50">
        <f t="array" ref="M2105">_xlfn.SUM(_xlfn.NORM.DIST($S$3:$S$1003,$G2105,$P2105,FALSE)*WindSpeedStep*$T$3:$T$1003)</f>
        <v>1352.1153914654469</v>
      </c>
      <c r="N2105" s="50">
        <f t="array" ref="N2105">_xlfn.SUM(_xlfn.NORM.DIST($S$3:$S$1003,$G2105,$Q2105,FALSE)*WindSpeedStep*$T$3:$T$1003)</f>
        <v>1345.4967677198429</v>
      </c>
      <c r="P2105" s="42">
        <f t="shared" si="96"/>
        <v>0.92398317718881118</v>
      </c>
      <c r="Q2105" s="42">
        <f t="shared" si="98"/>
        <v>0.39691449006659069</v>
      </c>
    </row>
    <row r="2106" spans="5:17" x14ac:dyDescent="0.2">
      <c r="E2106" s="15">
        <v>41231.444444444445</v>
      </c>
      <c r="F2106" s="21">
        <v>9.367457790025524</v>
      </c>
      <c r="G2106" s="21">
        <v>9.3212229288488704</v>
      </c>
      <c r="H2106" s="24">
        <v>5.230874918078119E-2</v>
      </c>
      <c r="I2106" s="3">
        <f t="shared" si="97"/>
        <v>1396.9699999999409</v>
      </c>
      <c r="J2106" s="3">
        <f>INDEX(PowerArray,MIN(MaximumPowerIndex,ROUND(G2106*100,0)))</f>
        <v>1377.9199999999412</v>
      </c>
      <c r="K2106" s="3">
        <f>MIN(J2106-M2106+N2106,'Power Look Up'!$F$4)</f>
        <v>1377.3393083356455</v>
      </c>
      <c r="M2106" s="50">
        <f t="array" ref="M2106">_xlfn.SUM(_xlfn.NORM.DIST($S$3:$S$1003,$G2106,$P2106,FALSE)*WindSpeedStep*$T$3:$T$1003)</f>
        <v>1383.1647424971022</v>
      </c>
      <c r="N2106" s="50">
        <f t="array" ref="N2106">_xlfn.SUM(_xlfn.NORM.DIST($S$3:$S$1003,$G2106,$Q2106,FALSE)*WindSpeedStep*$T$3:$T$1003)</f>
        <v>1382.5840508328065</v>
      </c>
      <c r="P2106" s="42">
        <f t="shared" si="96"/>
        <v>0.93212229288488713</v>
      </c>
      <c r="Q2106" s="42">
        <f t="shared" si="98"/>
        <v>0.48758151224330221</v>
      </c>
    </row>
    <row r="2107" spans="5:17" x14ac:dyDescent="0.2">
      <c r="E2107" s="15">
        <v>41231.451388888891</v>
      </c>
      <c r="F2107" s="21">
        <v>9.8620540200270455</v>
      </c>
      <c r="G2107" s="21">
        <v>9.8350669729789804</v>
      </c>
      <c r="H2107" s="24">
        <v>9.8356792411621763E-2</v>
      </c>
      <c r="I2107" s="3">
        <f t="shared" si="97"/>
        <v>1583.6599999999369</v>
      </c>
      <c r="J2107" s="3">
        <f>INDEX(PowerArray,MIN(MaximumPowerIndex,ROUND(G2107*100,0)))</f>
        <v>1576.039999999937</v>
      </c>
      <c r="K2107" s="3">
        <f>MIN(J2107-M2107+N2107,'Power Look Up'!$F$4)</f>
        <v>1577.4057298687244</v>
      </c>
      <c r="M2107" s="50">
        <f t="array" ref="M2107">_xlfn.SUM(_xlfn.NORM.DIST($S$3:$S$1003,$G2107,$P2107,FALSE)*WindSpeedStep*$T$3:$T$1003)</f>
        <v>1569.7129209396728</v>
      </c>
      <c r="N2107" s="50">
        <f t="array" ref="N2107">_xlfn.SUM(_xlfn.NORM.DIST($S$3:$S$1003,$G2107,$Q2107,FALSE)*WindSpeedStep*$T$3:$T$1003)</f>
        <v>1571.0786508084602</v>
      </c>
      <c r="P2107" s="42">
        <f t="shared" si="96"/>
        <v>0.98350669729789808</v>
      </c>
      <c r="Q2107" s="42">
        <f t="shared" si="98"/>
        <v>0.96734564061569084</v>
      </c>
    </row>
    <row r="2108" spans="5:17" x14ac:dyDescent="0.2">
      <c r="E2108" s="15">
        <v>41231.458333333336</v>
      </c>
      <c r="F2108" s="21">
        <v>9.7574364692057429</v>
      </c>
      <c r="G2108" s="21">
        <v>9.695192590728098</v>
      </c>
      <c r="H2108" s="24">
        <v>9.5311919573861412E-2</v>
      </c>
      <c r="I2108" s="3">
        <f t="shared" si="97"/>
        <v>1545.5599999999376</v>
      </c>
      <c r="J2108" s="3">
        <f>INDEX(PowerArray,MIN(MaximumPowerIndex,ROUND(G2108*100,0)))</f>
        <v>1522.6999999999382</v>
      </c>
      <c r="K2108" s="3">
        <f>MIN(J2108-M2108+N2108,'Power Look Up'!$F$4)</f>
        <v>1525.6161487082402</v>
      </c>
      <c r="M2108" s="50">
        <f t="array" ref="M2108">_xlfn.SUM(_xlfn.NORM.DIST($S$3:$S$1003,$G2108,$P2108,FALSE)*WindSpeedStep*$T$3:$T$1003)</f>
        <v>1521.1234650577767</v>
      </c>
      <c r="N2108" s="50">
        <f t="array" ref="N2108">_xlfn.SUM(_xlfn.NORM.DIST($S$3:$S$1003,$G2108,$Q2108,FALSE)*WindSpeedStep*$T$3:$T$1003)</f>
        <v>1524.0396137660787</v>
      </c>
      <c r="P2108" s="42">
        <f t="shared" si="96"/>
        <v>0.96951925907280989</v>
      </c>
      <c r="Q2108" s="42">
        <f t="shared" si="98"/>
        <v>0.92406741646057355</v>
      </c>
    </row>
    <row r="2109" spans="5:17" x14ac:dyDescent="0.2">
      <c r="E2109" s="15">
        <v>41231.465277777781</v>
      </c>
      <c r="F2109" s="21">
        <v>10.24858296524704</v>
      </c>
      <c r="G2109" s="21">
        <v>10.212972193322507</v>
      </c>
      <c r="H2109" s="24">
        <v>5.7568934359090503E-2</v>
      </c>
      <c r="I2109" s="3">
        <f t="shared" si="97"/>
        <v>1703.7499999999536</v>
      </c>
      <c r="J2109" s="3">
        <f>INDEX(PowerArray,MIN(MaximumPowerIndex,ROUND(G2109*100,0)))</f>
        <v>1693.0699999999538</v>
      </c>
      <c r="K2109" s="3">
        <f>MIN(J2109-M2109+N2109,'Power Look Up'!$F$4)</f>
        <v>1744.8485265707782</v>
      </c>
      <c r="M2109" s="50">
        <f t="array" ref="M2109">_xlfn.SUM(_xlfn.NORM.DIST($S$3:$S$1003,$G2109,$P2109,FALSE)*WindSpeedStep*$T$3:$T$1003)</f>
        <v>1689.1366693272139</v>
      </c>
      <c r="N2109" s="50">
        <f t="array" ref="N2109">_xlfn.SUM(_xlfn.NORM.DIST($S$3:$S$1003,$G2109,$Q2109,FALSE)*WindSpeedStep*$T$3:$T$1003)</f>
        <v>1740.9151958980383</v>
      </c>
      <c r="P2109" s="42">
        <f t="shared" si="96"/>
        <v>1.0212972193322507</v>
      </c>
      <c r="Q2109" s="42">
        <f t="shared" si="98"/>
        <v>0.58794992580859995</v>
      </c>
    </row>
    <row r="2110" spans="5:17" x14ac:dyDescent="0.2">
      <c r="E2110" s="15">
        <v>41231.472222222219</v>
      </c>
      <c r="F2110" s="21">
        <v>10.312818489926519</v>
      </c>
      <c r="G2110" s="21">
        <v>10.274991892381802</v>
      </c>
      <c r="H2110" s="24">
        <v>5.624068731225508E-2</v>
      </c>
      <c r="I2110" s="3">
        <f t="shared" si="97"/>
        <v>1719.7699999999531</v>
      </c>
      <c r="J2110" s="3">
        <f>INDEX(PowerArray,MIN(MaximumPowerIndex,ROUND(G2110*100,0)))</f>
        <v>1709.0899999999533</v>
      </c>
      <c r="K2110" s="3">
        <f>MIN(J2110-M2110+N2110,'Power Look Up'!$F$4)</f>
        <v>1765.8299208077763</v>
      </c>
      <c r="M2110" s="50">
        <f t="array" ref="M2110">_xlfn.SUM(_xlfn.NORM.DIST($S$3:$S$1003,$G2110,$P2110,FALSE)*WindSpeedStep*$T$3:$T$1003)</f>
        <v>1706.8279590131626</v>
      </c>
      <c r="N2110" s="50">
        <f t="array" ref="N2110">_xlfn.SUM(_xlfn.NORM.DIST($S$3:$S$1003,$G2110,$Q2110,FALSE)*WindSpeedStep*$T$3:$T$1003)</f>
        <v>1763.5678798209856</v>
      </c>
      <c r="P2110" s="42">
        <f t="shared" si="96"/>
        <v>1.0274991892381802</v>
      </c>
      <c r="Q2110" s="42">
        <f t="shared" si="98"/>
        <v>0.57787260615540104</v>
      </c>
    </row>
    <row r="2111" spans="5:17" x14ac:dyDescent="0.2">
      <c r="E2111" s="15">
        <v>41231.479166666664</v>
      </c>
      <c r="F2111" s="21">
        <v>9.6949438375250629</v>
      </c>
      <c r="G2111" s="21">
        <v>9.6465564663841565</v>
      </c>
      <c r="H2111" s="24">
        <v>6.0856463934979933E-2</v>
      </c>
      <c r="I2111" s="3">
        <f t="shared" si="97"/>
        <v>1518.8899999999383</v>
      </c>
      <c r="J2111" s="3">
        <f>INDEX(PowerArray,MIN(MaximumPowerIndex,ROUND(G2111*100,0)))</f>
        <v>1503.6499999999385</v>
      </c>
      <c r="K2111" s="3">
        <f>MIN(J2111-M2111+N2111,'Power Look Up'!$F$4)</f>
        <v>1520.0063236500209</v>
      </c>
      <c r="M2111" s="50">
        <f t="array" ref="M2111">_xlfn.SUM(_xlfn.NORM.DIST($S$3:$S$1003,$G2111,$P2111,FALSE)*WindSpeedStep*$T$3:$T$1003)</f>
        <v>1503.7750492265345</v>
      </c>
      <c r="N2111" s="50">
        <f t="array" ref="N2111">_xlfn.SUM(_xlfn.NORM.DIST($S$3:$S$1003,$G2111,$Q2111,FALSE)*WindSpeedStep*$T$3:$T$1003)</f>
        <v>1520.131372876617</v>
      </c>
      <c r="P2111" s="42">
        <f t="shared" si="96"/>
        <v>0.96465564663841574</v>
      </c>
      <c r="Q2111" s="42">
        <f t="shared" si="98"/>
        <v>0.58705531569325486</v>
      </c>
    </row>
    <row r="2112" spans="5:17" x14ac:dyDescent="0.2">
      <c r="E2112" s="15">
        <v>41231.486111111109</v>
      </c>
      <c r="F2112" s="21">
        <v>9.7886130032207852</v>
      </c>
      <c r="G2112" s="21">
        <v>9.7221725821847791</v>
      </c>
      <c r="H2112" s="24">
        <v>5.51661404759103E-2</v>
      </c>
      <c r="I2112" s="3">
        <f t="shared" si="97"/>
        <v>1556.9899999999375</v>
      </c>
      <c r="J2112" s="3">
        <f>INDEX(PowerArray,MIN(MaximumPowerIndex,ROUND(G2112*100,0)))</f>
        <v>1530.3199999999379</v>
      </c>
      <c r="K2112" s="3">
        <f>MIN(J2112-M2112+N2112,'Power Look Up'!$F$4)</f>
        <v>1552.8454396475438</v>
      </c>
      <c r="M2112" s="50">
        <f t="array" ref="M2112">_xlfn.SUM(_xlfn.NORM.DIST($S$3:$S$1003,$G2112,$P2112,FALSE)*WindSpeedStep*$T$3:$T$1003)</f>
        <v>1530.6513930964709</v>
      </c>
      <c r="N2112" s="50">
        <f t="array" ref="N2112">_xlfn.SUM(_xlfn.NORM.DIST($S$3:$S$1003,$G2112,$Q2112,FALSE)*WindSpeedStep*$T$3:$T$1003)</f>
        <v>1553.1768327440768</v>
      </c>
      <c r="P2112" s="42">
        <f t="shared" si="96"/>
        <v>0.97221725821847793</v>
      </c>
      <c r="Q2112" s="42">
        <f t="shared" si="98"/>
        <v>0.53633473839984913</v>
      </c>
    </row>
    <row r="2113" spans="5:17" x14ac:dyDescent="0.2">
      <c r="E2113" s="15">
        <v>41231.493055555555</v>
      </c>
      <c r="F2113" s="21">
        <v>10.012517979161878</v>
      </c>
      <c r="G2113" s="21">
        <v>9.9169812302029534</v>
      </c>
      <c r="H2113" s="24">
        <v>4.4943739520522524E-2</v>
      </c>
      <c r="I2113" s="3">
        <f t="shared" si="97"/>
        <v>1639.6699999999548</v>
      </c>
      <c r="J2113" s="3">
        <f>INDEX(PowerArray,MIN(MaximumPowerIndex,ROUND(G2113*100,0)))</f>
        <v>1606.5199999999363</v>
      </c>
      <c r="K2113" s="3">
        <f>MIN(J2113-M2113+N2113,'Power Look Up'!$F$4)</f>
        <v>1647.1325245321709</v>
      </c>
      <c r="M2113" s="50">
        <f t="array" ref="M2113">_xlfn.SUM(_xlfn.NORM.DIST($S$3:$S$1003,$G2113,$P2113,FALSE)*WindSpeedStep*$T$3:$T$1003)</f>
        <v>1597.1660836243732</v>
      </c>
      <c r="N2113" s="50">
        <f t="array" ref="N2113">_xlfn.SUM(_xlfn.NORM.DIST($S$3:$S$1003,$G2113,$Q2113,FALSE)*WindSpeedStep*$T$3:$T$1003)</f>
        <v>1637.7786081566078</v>
      </c>
      <c r="P2113" s="42">
        <f t="shared" si="96"/>
        <v>0.99169812302029536</v>
      </c>
      <c r="Q2113" s="42">
        <f t="shared" si="98"/>
        <v>0.44570622124015258</v>
      </c>
    </row>
    <row r="2114" spans="5:17" x14ac:dyDescent="0.2">
      <c r="E2114" s="15">
        <v>41231.5</v>
      </c>
      <c r="F2114" s="21">
        <v>9.458144968626474</v>
      </c>
      <c r="G2114" s="21">
        <v>9.3585992803735891</v>
      </c>
      <c r="H2114" s="24">
        <v>5.9208227602513062E-2</v>
      </c>
      <c r="I2114" s="3">
        <f t="shared" si="97"/>
        <v>1431.2599999999402</v>
      </c>
      <c r="J2114" s="3">
        <f>INDEX(PowerArray,MIN(MaximumPowerIndex,ROUND(G2114*100,0)))</f>
        <v>1393.159999999941</v>
      </c>
      <c r="K2114" s="3">
        <f>MIN(J2114-M2114+N2114,'Power Look Up'!$F$4)</f>
        <v>1395.0993563567304</v>
      </c>
      <c r="M2114" s="50">
        <f t="array" ref="M2114">_xlfn.SUM(_xlfn.NORM.DIST($S$3:$S$1003,$G2114,$P2114,FALSE)*WindSpeedStep*$T$3:$T$1003)</f>
        <v>1397.3372364300308</v>
      </c>
      <c r="N2114" s="50">
        <f t="array" ref="N2114">_xlfn.SUM(_xlfn.NORM.DIST($S$3:$S$1003,$G2114,$Q2114,FALSE)*WindSpeedStep*$T$3:$T$1003)</f>
        <v>1399.2765927868202</v>
      </c>
      <c r="P2114" s="42">
        <f t="shared" si="96"/>
        <v>0.93585992803735896</v>
      </c>
      <c r="Q2114" s="42">
        <f t="shared" si="98"/>
        <v>0.5541060762330744</v>
      </c>
    </row>
    <row r="2115" spans="5:17" x14ac:dyDescent="0.2">
      <c r="E2115" s="15">
        <v>41231.506944444445</v>
      </c>
      <c r="F2115" s="21">
        <v>9.1770778502608081</v>
      </c>
      <c r="G2115" s="21">
        <v>9.120528323214165</v>
      </c>
      <c r="H2115" s="24">
        <v>6.5380288779281551E-2</v>
      </c>
      <c r="I2115" s="3">
        <f t="shared" si="97"/>
        <v>1324.5799999999424</v>
      </c>
      <c r="J2115" s="3">
        <f>INDEX(PowerArray,MIN(MaximumPowerIndex,ROUND(G2115*100,0)))</f>
        <v>1301.719999999943</v>
      </c>
      <c r="K2115" s="3">
        <f>MIN(J2115-M2115+N2115,'Power Look Up'!$F$4)</f>
        <v>1295.8493825935025</v>
      </c>
      <c r="M2115" s="50">
        <f t="array" ref="M2115">_xlfn.SUM(_xlfn.NORM.DIST($S$3:$S$1003,$G2115,$P2115,FALSE)*WindSpeedStep*$T$3:$T$1003)</f>
        <v>1306.2781610255768</v>
      </c>
      <c r="N2115" s="50">
        <f t="array" ref="N2115">_xlfn.SUM(_xlfn.NORM.DIST($S$3:$S$1003,$G2115,$Q2115,FALSE)*WindSpeedStep*$T$3:$T$1003)</f>
        <v>1300.4075436191363</v>
      </c>
      <c r="P2115" s="42">
        <f t="shared" ref="P2115:P2178" si="99">ReferenceTurbulence*G2115</f>
        <v>0.91205283232141654</v>
      </c>
      <c r="Q2115" s="42">
        <f t="shared" si="98"/>
        <v>0.59630277559135869</v>
      </c>
    </row>
    <row r="2116" spans="5:17" x14ac:dyDescent="0.2">
      <c r="E2116" s="15">
        <v>41231.513888888891</v>
      </c>
      <c r="F2116" s="21">
        <v>9.4194314188458712</v>
      </c>
      <c r="G2116" s="21">
        <v>9.3729873645163462</v>
      </c>
      <c r="H2116" s="24">
        <v>7.9622640332562111E-2</v>
      </c>
      <c r="I2116" s="3">
        <f t="shared" ref="I2116:I2179" si="100">INDEX(PowerArray,MIN(MaximumPowerIndex,ROUND(F2116*100,0)))</f>
        <v>1416.0199999999404</v>
      </c>
      <c r="J2116" s="3">
        <f>INDEX(PowerArray,MIN(MaximumPowerIndex,ROUND(G2116*100,0)))</f>
        <v>1396.9699999999409</v>
      </c>
      <c r="K2116" s="3">
        <f>MIN(J2116-M2116+N2116,'Power Look Up'!$F$4)</f>
        <v>1399.6537481015557</v>
      </c>
      <c r="M2116" s="50">
        <f t="array" ref="M2116">_xlfn.SUM(_xlfn.NORM.DIST($S$3:$S$1003,$G2116,$P2116,FALSE)*WindSpeedStep*$T$3:$T$1003)</f>
        <v>1402.77609872373</v>
      </c>
      <c r="N2116" s="50">
        <f t="array" ref="N2116">_xlfn.SUM(_xlfn.NORM.DIST($S$3:$S$1003,$G2116,$Q2116,FALSE)*WindSpeedStep*$T$3:$T$1003)</f>
        <v>1405.4598468253448</v>
      </c>
      <c r="P2116" s="42">
        <f t="shared" si="99"/>
        <v>0.93729873645163464</v>
      </c>
      <c r="Q2116" s="42">
        <f t="shared" ref="Q2116:Q2179" si="101">G2116*H2116</f>
        <v>0.74630200176653427</v>
      </c>
    </row>
    <row r="2117" spans="5:17" x14ac:dyDescent="0.2">
      <c r="E2117" s="15">
        <v>41231.520833333336</v>
      </c>
      <c r="F2117" s="21">
        <v>10.444468911900017</v>
      </c>
      <c r="G2117" s="21">
        <v>10.393521422893002</v>
      </c>
      <c r="H2117" s="24">
        <v>5.8404118499983275E-2</v>
      </c>
      <c r="I2117" s="3">
        <f t="shared" si="100"/>
        <v>1754.4799999999525</v>
      </c>
      <c r="J2117" s="3">
        <f>INDEX(PowerArray,MIN(MaximumPowerIndex,ROUND(G2117*100,0)))</f>
        <v>1741.1299999999528</v>
      </c>
      <c r="K2117" s="3">
        <f>MIN(J2117-M2117+N2117,'Power Look Up'!$F$4)</f>
        <v>1801.5933684839974</v>
      </c>
      <c r="M2117" s="50">
        <f t="array" ref="M2117">_xlfn.SUM(_xlfn.NORM.DIST($S$3:$S$1003,$G2117,$P2117,FALSE)*WindSpeedStep*$T$3:$T$1003)</f>
        <v>1739.0040657279822</v>
      </c>
      <c r="N2117" s="50">
        <f t="array" ref="N2117">_xlfn.SUM(_xlfn.NORM.DIST($S$3:$S$1003,$G2117,$Q2117,FALSE)*WindSpeedStep*$T$3:$T$1003)</f>
        <v>1799.4674342120268</v>
      </c>
      <c r="P2117" s="42">
        <f t="shared" si="99"/>
        <v>1.0393521422893002</v>
      </c>
      <c r="Q2117" s="42">
        <f t="shared" si="101"/>
        <v>0.6070244568147577</v>
      </c>
    </row>
    <row r="2118" spans="5:17" x14ac:dyDescent="0.2">
      <c r="E2118" s="15">
        <v>41231.527777777781</v>
      </c>
      <c r="F2118" s="21">
        <v>11.303441984551615</v>
      </c>
      <c r="G2118" s="21">
        <v>11.230476703173336</v>
      </c>
      <c r="H2118" s="24">
        <v>6.1928039349137029E-2</v>
      </c>
      <c r="I2118" s="3">
        <f t="shared" si="100"/>
        <v>1929.1999999999834</v>
      </c>
      <c r="J2118" s="3">
        <f>INDEX(PowerArray,MIN(MaximumPowerIndex,ROUND(G2118*100,0)))</f>
        <v>1923.3199999999836</v>
      </c>
      <c r="K2118" s="3">
        <f>MIN(J2118-M2118+N2118,'Power Look Up'!$F$4)</f>
        <v>1989.4684868170416</v>
      </c>
      <c r="M2118" s="50">
        <f t="array" ref="M2118">_xlfn.SUM(_xlfn.NORM.DIST($S$3:$S$1003,$G2118,$P2118,FALSE)*WindSpeedStep*$T$3:$T$1003)</f>
        <v>1903.5063577533547</v>
      </c>
      <c r="N2118" s="50">
        <f t="array" ref="N2118">_xlfn.SUM(_xlfn.NORM.DIST($S$3:$S$1003,$G2118,$Q2118,FALSE)*WindSpeedStep*$T$3:$T$1003)</f>
        <v>1969.6548445704127</v>
      </c>
      <c r="P2118" s="42">
        <f t="shared" si="99"/>
        <v>1.1230476703173335</v>
      </c>
      <c r="Q2118" s="42">
        <f t="shared" si="101"/>
        <v>0.69548140318368501</v>
      </c>
    </row>
    <row r="2119" spans="5:17" x14ac:dyDescent="0.2">
      <c r="E2119" s="15">
        <v>41231.534722222219</v>
      </c>
      <c r="F2119" s="21">
        <v>10.511350044376695</v>
      </c>
      <c r="G2119" s="21">
        <v>10.414065066758686</v>
      </c>
      <c r="H2119" s="24">
        <v>7.5156853940244336E-2</v>
      </c>
      <c r="I2119" s="3">
        <f t="shared" si="100"/>
        <v>1773.1699999999521</v>
      </c>
      <c r="J2119" s="3">
        <f>INDEX(PowerArray,MIN(MaximumPowerIndex,ROUND(G2119*100,0)))</f>
        <v>1746.4699999999525</v>
      </c>
      <c r="K2119" s="3">
        <f>MIN(J2119-M2119+N2119,'Power Look Up'!$F$4)</f>
        <v>1784.3608818102891</v>
      </c>
      <c r="M2119" s="50">
        <f t="array" ref="M2119">_xlfn.SUM(_xlfn.NORM.DIST($S$3:$S$1003,$G2119,$P2119,FALSE)*WindSpeedStep*$T$3:$T$1003)</f>
        <v>1744.3583011874116</v>
      </c>
      <c r="N2119" s="50">
        <f t="array" ref="N2119">_xlfn.SUM(_xlfn.NORM.DIST($S$3:$S$1003,$G2119,$Q2119,FALSE)*WindSpeedStep*$T$3:$T$1003)</f>
        <v>1782.2491829977482</v>
      </c>
      <c r="P2119" s="42">
        <f t="shared" si="99"/>
        <v>1.0414065066758686</v>
      </c>
      <c r="Q2119" s="42">
        <f t="shared" si="101"/>
        <v>0.78268836714658352</v>
      </c>
    </row>
    <row r="2120" spans="5:17" x14ac:dyDescent="0.2">
      <c r="E2120" s="15">
        <v>41231.541666666664</v>
      </c>
      <c r="F2120" s="21">
        <v>9.4646129177866722</v>
      </c>
      <c r="G2120" s="21">
        <v>9.3798996871509051</v>
      </c>
      <c r="H2120" s="24">
        <v>9.0864783110550448E-2</v>
      </c>
      <c r="I2120" s="3">
        <f t="shared" si="100"/>
        <v>1431.2599999999402</v>
      </c>
      <c r="J2120" s="3">
        <f>INDEX(PowerArray,MIN(MaximumPowerIndex,ROUND(G2120*100,0)))</f>
        <v>1400.7799999999406</v>
      </c>
      <c r="K2120" s="3">
        <f>MIN(J2120-M2120+N2120,'Power Look Up'!$F$4)</f>
        <v>1402.4380504010767</v>
      </c>
      <c r="M2120" s="50">
        <f t="array" ref="M2120">_xlfn.SUM(_xlfn.NORM.DIST($S$3:$S$1003,$G2120,$P2120,FALSE)*WindSpeedStep*$T$3:$T$1003)</f>
        <v>1405.3854902270464</v>
      </c>
      <c r="N2120" s="50">
        <f t="array" ref="N2120">_xlfn.SUM(_xlfn.NORM.DIST($S$3:$S$1003,$G2120,$Q2120,FALSE)*WindSpeedStep*$T$3:$T$1003)</f>
        <v>1407.0435406281824</v>
      </c>
      <c r="P2120" s="42">
        <f t="shared" si="99"/>
        <v>0.93798996871509055</v>
      </c>
      <c r="Q2120" s="42">
        <f t="shared" si="101"/>
        <v>0.85230255067168703</v>
      </c>
    </row>
    <row r="2121" spans="5:17" x14ac:dyDescent="0.2">
      <c r="E2121" s="15">
        <v>41231.548611111109</v>
      </c>
      <c r="F2121" s="21">
        <v>8.024686213858395</v>
      </c>
      <c r="G2121" s="21">
        <v>7.961039925474104</v>
      </c>
      <c r="H2121" s="24">
        <v>9.7200062309347773E-2</v>
      </c>
      <c r="I2121" s="3">
        <f t="shared" si="100"/>
        <v>896.33999999995353</v>
      </c>
      <c r="J2121" s="3">
        <f>INDEX(PowerArray,MIN(MaximumPowerIndex,ROUND(G2121*100,0)))</f>
        <v>876.95999999996229</v>
      </c>
      <c r="K2121" s="3">
        <f>MIN(J2121-M2121+N2121,'Power Look Up'!$F$4)</f>
        <v>875.6525020878006</v>
      </c>
      <c r="M2121" s="50">
        <f t="array" ref="M2121">_xlfn.SUM(_xlfn.NORM.DIST($S$3:$S$1003,$G2121,$P2121,FALSE)*WindSpeedStep*$T$3:$T$1003)</f>
        <v>879.99187364683382</v>
      </c>
      <c r="N2121" s="50">
        <f t="array" ref="N2121">_xlfn.SUM(_xlfn.NORM.DIST($S$3:$S$1003,$G2121,$Q2121,FALSE)*WindSpeedStep*$T$3:$T$1003)</f>
        <v>878.68437573467213</v>
      </c>
      <c r="P2121" s="42">
        <f t="shared" si="99"/>
        <v>0.79610399254741049</v>
      </c>
      <c r="Q2121" s="42">
        <f t="shared" si="101"/>
        <v>0.77381357680328822</v>
      </c>
    </row>
    <row r="2122" spans="5:17" x14ac:dyDescent="0.2">
      <c r="E2122" s="15">
        <v>41231.555555555555</v>
      </c>
      <c r="F2122" s="21">
        <v>9.4330699840568002</v>
      </c>
      <c r="G2122" s="21">
        <v>9.3751451455919703</v>
      </c>
      <c r="H2122" s="24">
        <v>8.0567620221678168E-2</v>
      </c>
      <c r="I2122" s="3">
        <f t="shared" si="100"/>
        <v>1419.8299999999404</v>
      </c>
      <c r="J2122" s="3">
        <f>INDEX(PowerArray,MIN(MaximumPowerIndex,ROUND(G2122*100,0)))</f>
        <v>1400.7799999999406</v>
      </c>
      <c r="K2122" s="3">
        <f>MIN(J2122-M2122+N2122,'Power Look Up'!$F$4)</f>
        <v>1403.4561527336841</v>
      </c>
      <c r="M2122" s="50">
        <f t="array" ref="M2122">_xlfn.SUM(_xlfn.NORM.DIST($S$3:$S$1003,$G2122,$P2122,FALSE)*WindSpeedStep*$T$3:$T$1003)</f>
        <v>1403.5909091723797</v>
      </c>
      <c r="N2122" s="50">
        <f t="array" ref="N2122">_xlfn.SUM(_xlfn.NORM.DIST($S$3:$S$1003,$G2122,$Q2122,FALSE)*WindSpeedStep*$T$3:$T$1003)</f>
        <v>1406.2670619061232</v>
      </c>
      <c r="P2122" s="42">
        <f t="shared" si="99"/>
        <v>0.9375145145591971</v>
      </c>
      <c r="Q2122" s="42">
        <f t="shared" si="101"/>
        <v>0.75533313361316357</v>
      </c>
    </row>
    <row r="2123" spans="5:17" x14ac:dyDescent="0.2">
      <c r="E2123" s="15">
        <v>41231.5625</v>
      </c>
      <c r="F2123" s="21">
        <v>9.1937017976974538</v>
      </c>
      <c r="G2123" s="21">
        <v>9.1411065707621724</v>
      </c>
      <c r="H2123" s="24">
        <v>7.7226781510122314E-2</v>
      </c>
      <c r="I2123" s="3">
        <f t="shared" si="100"/>
        <v>1328.3899999999423</v>
      </c>
      <c r="J2123" s="3">
        <f>INDEX(PowerArray,MIN(MaximumPowerIndex,ROUND(G2123*100,0)))</f>
        <v>1309.3399999999426</v>
      </c>
      <c r="K2123" s="3">
        <f>MIN(J2123-M2123+N2123,'Power Look Up'!$F$4)</f>
        <v>1306.5677079674347</v>
      </c>
      <c r="M2123" s="50">
        <f t="array" ref="M2123">_xlfn.SUM(_xlfn.NORM.DIST($S$3:$S$1003,$G2123,$P2123,FALSE)*WindSpeedStep*$T$3:$T$1003)</f>
        <v>1314.2032735970995</v>
      </c>
      <c r="N2123" s="50">
        <f t="array" ref="N2123">_xlfn.SUM(_xlfn.NORM.DIST($S$3:$S$1003,$G2123,$Q2123,FALSE)*WindSpeedStep*$T$3:$T$1003)</f>
        <v>1311.4309815645915</v>
      </c>
      <c r="P2123" s="42">
        <f t="shared" si="99"/>
        <v>0.9141106570762173</v>
      </c>
      <c r="Q2123" s="42">
        <f t="shared" si="101"/>
        <v>0.70593823990099369</v>
      </c>
    </row>
    <row r="2124" spans="5:17" x14ac:dyDescent="0.2">
      <c r="E2124" s="15">
        <v>41231.569444444445</v>
      </c>
      <c r="F2124" s="21">
        <v>12.560743887575819</v>
      </c>
      <c r="G2124" s="21">
        <v>12.504673849921682</v>
      </c>
      <c r="H2124" s="24">
        <v>9.0758955855123002E-2</v>
      </c>
      <c r="I2124" s="3">
        <f t="shared" si="100"/>
        <v>1994.1599999999976</v>
      </c>
      <c r="J2124" s="3">
        <f>INDEX(PowerArray,MIN(MaximumPowerIndex,ROUND(G2124*100,0)))</f>
        <v>1993.4999999999975</v>
      </c>
      <c r="K2124" s="3">
        <f>MIN(J2124-M2124+N2124,'Power Look Up'!$F$4)</f>
        <v>2000</v>
      </c>
      <c r="M2124" s="50">
        <f t="array" ref="M2124">_xlfn.SUM(_xlfn.NORM.DIST($S$3:$S$1003,$G2124,$P2124,FALSE)*WindSpeedStep*$T$3:$T$1003)</f>
        <v>1992.2057572262711</v>
      </c>
      <c r="N2124" s="50">
        <f t="array" ref="N2124">_xlfn.SUM(_xlfn.NORM.DIST($S$3:$S$1003,$G2124,$Q2124,FALSE)*WindSpeedStep*$T$3:$T$1003)</f>
        <v>1999.7686119010609</v>
      </c>
      <c r="P2124" s="42">
        <f t="shared" si="99"/>
        <v>1.2504673849921684</v>
      </c>
      <c r="Q2124" s="42">
        <f t="shared" si="101"/>
        <v>1.1349111419277529</v>
      </c>
    </row>
    <row r="2125" spans="5:17" x14ac:dyDescent="0.2">
      <c r="E2125" s="15">
        <v>41231.576388888891</v>
      </c>
      <c r="F2125" s="21">
        <v>6.904974100227248</v>
      </c>
      <c r="G2125" s="21">
        <v>6.9483376813893321</v>
      </c>
      <c r="H2125" s="24">
        <v>0.14482313553748002</v>
      </c>
      <c r="I2125" s="3">
        <f t="shared" si="100"/>
        <v>565.39999999997679</v>
      </c>
      <c r="J2125" s="3">
        <f>INDEX(PowerArray,MIN(MaximumPowerIndex,ROUND(G2125*100,0)))</f>
        <v>576.69999999997663</v>
      </c>
      <c r="K2125" s="3">
        <f>MIN(J2125-M2125+N2125,'Power Look Up'!$F$4)</f>
        <v>594.77766736566446</v>
      </c>
      <c r="M2125" s="50">
        <f t="array" ref="M2125">_xlfn.SUM(_xlfn.NORM.DIST($S$3:$S$1003,$G2125,$P2125,FALSE)*WindSpeedStep*$T$3:$T$1003)</f>
        <v>580.90513279163247</v>
      </c>
      <c r="N2125" s="50">
        <f t="array" ref="N2125">_xlfn.SUM(_xlfn.NORM.DIST($S$3:$S$1003,$G2125,$Q2125,FALSE)*WindSpeedStep*$T$3:$T$1003)</f>
        <v>598.9828001573203</v>
      </c>
      <c r="P2125" s="42">
        <f t="shared" si="99"/>
        <v>0.69483376813893327</v>
      </c>
      <c r="Q2125" s="42">
        <f t="shared" si="101"/>
        <v>1.006280049792027</v>
      </c>
    </row>
    <row r="2126" spans="5:17" x14ac:dyDescent="0.2">
      <c r="E2126" s="15">
        <v>41231.583333333336</v>
      </c>
      <c r="F2126" s="21">
        <v>6.4179117675384489</v>
      </c>
      <c r="G2126" s="21">
        <v>6.434884208446066</v>
      </c>
      <c r="H2126" s="24">
        <v>6.8558125436610565E-2</v>
      </c>
      <c r="I2126" s="3">
        <f t="shared" si="100"/>
        <v>456.9199999999791</v>
      </c>
      <c r="J2126" s="3">
        <f>INDEX(PowerArray,MIN(MaximumPowerIndex,ROUND(G2126*100,0)))</f>
        <v>459.17999999997903</v>
      </c>
      <c r="K2126" s="3">
        <f>MIN(J2126-M2126+N2126,'Power Look Up'!$F$4)</f>
        <v>451.96031530278759</v>
      </c>
      <c r="M2126" s="50">
        <f t="array" ref="M2126">_xlfn.SUM(_xlfn.NORM.DIST($S$3:$S$1003,$G2126,$P2126,FALSE)*WindSpeedStep*$T$3:$T$1003)</f>
        <v>457.75283827880156</v>
      </c>
      <c r="N2126" s="50">
        <f t="array" ref="N2126">_xlfn.SUM(_xlfn.NORM.DIST($S$3:$S$1003,$G2126,$Q2126,FALSE)*WindSpeedStep*$T$3:$T$1003)</f>
        <v>450.53315358161012</v>
      </c>
      <c r="P2126" s="42">
        <f t="shared" si="99"/>
        <v>0.64348842084460667</v>
      </c>
      <c r="Q2126" s="42">
        <f t="shared" si="101"/>
        <v>0.44116359873270988</v>
      </c>
    </row>
    <row r="2127" spans="5:17" x14ac:dyDescent="0.2">
      <c r="E2127" s="15">
        <v>41231.590277777781</v>
      </c>
      <c r="F2127" s="21">
        <v>6.2830894467458984</v>
      </c>
      <c r="G2127" s="21">
        <v>6.2854000138123798</v>
      </c>
      <c r="H2127" s="24">
        <v>8.276183307708844E-2</v>
      </c>
      <c r="I2127" s="3">
        <f t="shared" si="100"/>
        <v>425.27999999997979</v>
      </c>
      <c r="J2127" s="3">
        <f>INDEX(PowerArray,MIN(MaximumPowerIndex,ROUND(G2127*100,0)))</f>
        <v>427.53999999997973</v>
      </c>
      <c r="K2127" s="3">
        <f>MIN(J2127-M2127+N2127,'Power Look Up'!$F$4)</f>
        <v>423.62035195928848</v>
      </c>
      <c r="M2127" s="50">
        <f t="array" ref="M2127">_xlfn.SUM(_xlfn.NORM.DIST($S$3:$S$1003,$G2127,$P2127,FALSE)*WindSpeedStep*$T$3:$T$1003)</f>
        <v>425.30487257997953</v>
      </c>
      <c r="N2127" s="50">
        <f t="array" ref="N2127">_xlfn.SUM(_xlfn.NORM.DIST($S$3:$S$1003,$G2127,$Q2127,FALSE)*WindSpeedStep*$T$3:$T$1003)</f>
        <v>421.38522453928829</v>
      </c>
      <c r="P2127" s="42">
        <f t="shared" si="99"/>
        <v>0.628540001381238</v>
      </c>
      <c r="Q2127" s="42">
        <f t="shared" si="101"/>
        <v>0.5201912267658696</v>
      </c>
    </row>
    <row r="2128" spans="5:17" x14ac:dyDescent="0.2">
      <c r="E2128" s="15">
        <v>41231.597222222219</v>
      </c>
      <c r="F2128" s="21">
        <v>10.241881577531519</v>
      </c>
      <c r="G2128" s="21">
        <v>10.148436576747132</v>
      </c>
      <c r="H2128" s="24">
        <v>0.10154384154192292</v>
      </c>
      <c r="I2128" s="3">
        <f t="shared" si="100"/>
        <v>1701.0799999999535</v>
      </c>
      <c r="J2128" s="3">
        <f>INDEX(PowerArray,MIN(MaximumPowerIndex,ROUND(G2128*100,0)))</f>
        <v>1677.049999999954</v>
      </c>
      <c r="K2128" s="3">
        <f>MIN(J2128-M2128+N2128,'Power Look Up'!$F$4)</f>
        <v>1675.1053493997185</v>
      </c>
      <c r="M2128" s="50">
        <f t="array" ref="M2128">_xlfn.SUM(_xlfn.NORM.DIST($S$3:$S$1003,$G2128,$P2128,FALSE)*WindSpeedStep*$T$3:$T$1003)</f>
        <v>1670.1226284183572</v>
      </c>
      <c r="N2128" s="50">
        <f t="array" ref="N2128">_xlfn.SUM(_xlfn.NORM.DIST($S$3:$S$1003,$G2128,$Q2128,FALSE)*WindSpeedStep*$T$3:$T$1003)</f>
        <v>1668.1779778181217</v>
      </c>
      <c r="P2128" s="42">
        <f t="shared" si="99"/>
        <v>1.0148436576747133</v>
      </c>
      <c r="Q2128" s="42">
        <f t="shared" si="101"/>
        <v>1.0305112356474655</v>
      </c>
    </row>
    <row r="2129" spans="5:17" x14ac:dyDescent="0.2">
      <c r="E2129" s="15">
        <v>41231.604166666664</v>
      </c>
      <c r="F2129" s="21">
        <v>10.360932010436438</v>
      </c>
      <c r="G2129" s="21">
        <v>10.309735289204408</v>
      </c>
      <c r="H2129" s="24">
        <v>5.5979519932740918E-2</v>
      </c>
      <c r="I2129" s="3">
        <f t="shared" si="100"/>
        <v>1733.1199999999528</v>
      </c>
      <c r="J2129" s="3">
        <f>INDEX(PowerArray,MIN(MaximumPowerIndex,ROUND(G2129*100,0)))</f>
        <v>1719.7699999999531</v>
      </c>
      <c r="K2129" s="3">
        <f>MIN(J2129-M2129+N2129,'Power Look Up'!$F$4)</f>
        <v>1778.7685540859582</v>
      </c>
      <c r="M2129" s="50">
        <f t="array" ref="M2129">_xlfn.SUM(_xlfn.NORM.DIST($S$3:$S$1003,$G2129,$P2129,FALSE)*WindSpeedStep*$T$3:$T$1003)</f>
        <v>1716.4841187622446</v>
      </c>
      <c r="N2129" s="50">
        <f t="array" ref="N2129">_xlfn.SUM(_xlfn.NORM.DIST($S$3:$S$1003,$G2129,$Q2129,FALSE)*WindSpeedStep*$T$3:$T$1003)</f>
        <v>1775.4826728482496</v>
      </c>
      <c r="P2129" s="42">
        <f t="shared" si="99"/>
        <v>1.0309735289204409</v>
      </c>
      <c r="Q2129" s="42">
        <f t="shared" si="101"/>
        <v>0.57713403212330061</v>
      </c>
    </row>
    <row r="2130" spans="5:17" x14ac:dyDescent="0.2">
      <c r="E2130" s="15">
        <v>41231.611111111109</v>
      </c>
      <c r="F2130" s="21">
        <v>9.6265538891151312</v>
      </c>
      <c r="G2130" s="21">
        <v>9.577705114883921</v>
      </c>
      <c r="H2130" s="24">
        <v>6.3366393314406605E-2</v>
      </c>
      <c r="I2130" s="3">
        <f t="shared" si="100"/>
        <v>1496.0299999999388</v>
      </c>
      <c r="J2130" s="3">
        <f>INDEX(PowerArray,MIN(MaximumPowerIndex,ROUND(G2130*100,0)))</f>
        <v>1476.9799999999391</v>
      </c>
      <c r="K2130" s="3">
        <f>MIN(J2130-M2130+N2130,'Power Look Up'!$F$4)</f>
        <v>1489.1806514646644</v>
      </c>
      <c r="M2130" s="50">
        <f t="array" ref="M2130">_xlfn.SUM(_xlfn.NORM.DIST($S$3:$S$1003,$G2130,$P2130,FALSE)*WindSpeedStep*$T$3:$T$1003)</f>
        <v>1478.862882559604</v>
      </c>
      <c r="N2130" s="50">
        <f t="array" ref="N2130">_xlfn.SUM(_xlfn.NORM.DIST($S$3:$S$1003,$G2130,$Q2130,FALSE)*WindSpeedStep*$T$3:$T$1003)</f>
        <v>1491.0635340243293</v>
      </c>
      <c r="P2130" s="42">
        <f t="shared" si="99"/>
        <v>0.9577705114883921</v>
      </c>
      <c r="Q2130" s="42">
        <f t="shared" si="101"/>
        <v>0.60690462935913847</v>
      </c>
    </row>
    <row r="2131" spans="5:17" x14ac:dyDescent="0.2">
      <c r="E2131" s="15">
        <v>41231.618055555555</v>
      </c>
      <c r="F2131" s="21">
        <v>9.7187450509093853</v>
      </c>
      <c r="G2131" s="21">
        <v>9.66187907686197</v>
      </c>
      <c r="H2131" s="24">
        <v>6.8938941858270888E-2</v>
      </c>
      <c r="I2131" s="3">
        <f t="shared" si="100"/>
        <v>1530.3199999999379</v>
      </c>
      <c r="J2131" s="3">
        <f>INDEX(PowerArray,MIN(MaximumPowerIndex,ROUND(G2131*100,0)))</f>
        <v>1507.4599999999384</v>
      </c>
      <c r="K2131" s="3">
        <f>MIN(J2131-M2131+N2131,'Power Look Up'!$F$4)</f>
        <v>1522.0951957805978</v>
      </c>
      <c r="M2131" s="50">
        <f t="array" ref="M2131">_xlfn.SUM(_xlfn.NORM.DIST($S$3:$S$1003,$G2131,$P2131,FALSE)*WindSpeedStep*$T$3:$T$1003)</f>
        <v>1509.2638651519846</v>
      </c>
      <c r="N2131" s="50">
        <f t="array" ref="N2131">_xlfn.SUM(_xlfn.NORM.DIST($S$3:$S$1003,$G2131,$Q2131,FALSE)*WindSpeedStep*$T$3:$T$1003)</f>
        <v>1523.899060932644</v>
      </c>
      <c r="P2131" s="42">
        <f t="shared" si="99"/>
        <v>0.966187907686197</v>
      </c>
      <c r="Q2131" s="42">
        <f t="shared" si="101"/>
        <v>0.66607971992143133</v>
      </c>
    </row>
    <row r="2132" spans="5:17" x14ac:dyDescent="0.2">
      <c r="E2132" s="15">
        <v>41231.625</v>
      </c>
      <c r="F2132" s="21">
        <v>9.3749501545014393</v>
      </c>
      <c r="G2132" s="21">
        <v>9.3041212345142075</v>
      </c>
      <c r="H2132" s="24">
        <v>5.7600306252371461E-2</v>
      </c>
      <c r="I2132" s="3">
        <f t="shared" si="100"/>
        <v>1396.9699999999409</v>
      </c>
      <c r="J2132" s="3">
        <f>INDEX(PowerArray,MIN(MaximumPowerIndex,ROUND(G2132*100,0)))</f>
        <v>1370.2999999999413</v>
      </c>
      <c r="K2132" s="3">
        <f>MIN(J2132-M2132+N2132,'Power Look Up'!$F$4)</f>
        <v>1369.614107870749</v>
      </c>
      <c r="M2132" s="50">
        <f t="array" ref="M2132">_xlfn.SUM(_xlfn.NORM.DIST($S$3:$S$1003,$G2132,$P2132,FALSE)*WindSpeedStep*$T$3:$T$1003)</f>
        <v>1376.6605528402958</v>
      </c>
      <c r="N2132" s="50">
        <f t="array" ref="N2132">_xlfn.SUM(_xlfn.NORM.DIST($S$3:$S$1003,$G2132,$Q2132,FALSE)*WindSpeedStep*$T$3:$T$1003)</f>
        <v>1375.9746607111035</v>
      </c>
      <c r="P2132" s="42">
        <f t="shared" si="99"/>
        <v>0.93041212345142077</v>
      </c>
      <c r="Q2132" s="42">
        <f t="shared" si="101"/>
        <v>0.53592023251721077</v>
      </c>
    </row>
    <row r="2133" spans="5:17" x14ac:dyDescent="0.2">
      <c r="E2133" s="15">
        <v>41231.631944444445</v>
      </c>
      <c r="F2133" s="21">
        <v>8.7671836464732831</v>
      </c>
      <c r="G2133" s="21">
        <v>8.7367996652375428</v>
      </c>
      <c r="H2133" s="24">
        <v>8.7827520335991005E-2</v>
      </c>
      <c r="I2133" s="3">
        <f t="shared" si="100"/>
        <v>1171.5899999999476</v>
      </c>
      <c r="J2133" s="3">
        <f>INDEX(PowerArray,MIN(MaximumPowerIndex,ROUND(G2133*100,0)))</f>
        <v>1160.5799999999479</v>
      </c>
      <c r="K2133" s="3">
        <f>MIN(J2133-M2133+N2133,'Power Look Up'!$F$4)</f>
        <v>1156.0336407674658</v>
      </c>
      <c r="M2133" s="50">
        <f t="array" ref="M2133">_xlfn.SUM(_xlfn.NORM.DIST($S$3:$S$1003,$G2133,$P2133,FALSE)*WindSpeedStep*$T$3:$T$1003)</f>
        <v>1158.8022951557853</v>
      </c>
      <c r="N2133" s="50">
        <f t="array" ref="N2133">_xlfn.SUM(_xlfn.NORM.DIST($S$3:$S$1003,$G2133,$Q2133,FALSE)*WindSpeedStep*$T$3:$T$1003)</f>
        <v>1154.2559359233032</v>
      </c>
      <c r="P2133" s="42">
        <f t="shared" si="99"/>
        <v>0.87367996652375435</v>
      </c>
      <c r="Q2133" s="42">
        <f t="shared" si="101"/>
        <v>0.76733145027012972</v>
      </c>
    </row>
    <row r="2134" spans="5:17" x14ac:dyDescent="0.2">
      <c r="E2134" s="15">
        <v>41231.638888888891</v>
      </c>
      <c r="F2134" s="21">
        <v>8.9476738176784334</v>
      </c>
      <c r="G2134" s="21">
        <v>8.9386863099563758</v>
      </c>
      <c r="H2134" s="24">
        <v>6.0350881246150366E-2</v>
      </c>
      <c r="I2134" s="3">
        <f t="shared" si="100"/>
        <v>1237.6499999999462</v>
      </c>
      <c r="J2134" s="3">
        <f>INDEX(PowerArray,MIN(MaximumPowerIndex,ROUND(G2134*100,0)))</f>
        <v>1233.9799999999464</v>
      </c>
      <c r="K2134" s="3">
        <f>MIN(J2134-M2134+N2134,'Power Look Up'!$F$4)</f>
        <v>1221.8987208649714</v>
      </c>
      <c r="M2134" s="50">
        <f t="array" ref="M2134">_xlfn.SUM(_xlfn.NORM.DIST($S$3:$S$1003,$G2134,$P2134,FALSE)*WindSpeedStep*$T$3:$T$1003)</f>
        <v>1236.1615520119983</v>
      </c>
      <c r="N2134" s="50">
        <f t="array" ref="N2134">_xlfn.SUM(_xlfn.NORM.DIST($S$3:$S$1003,$G2134,$Q2134,FALSE)*WindSpeedStep*$T$3:$T$1003)</f>
        <v>1224.0802728770234</v>
      </c>
      <c r="P2134" s="42">
        <f t="shared" si="99"/>
        <v>0.89386863099563763</v>
      </c>
      <c r="Q2134" s="42">
        <f t="shared" si="101"/>
        <v>0.5394575959887673</v>
      </c>
    </row>
    <row r="2135" spans="5:17" x14ac:dyDescent="0.2">
      <c r="E2135" s="15">
        <v>41231.645833333336</v>
      </c>
      <c r="F2135" s="21">
        <v>9.0822394375528557</v>
      </c>
      <c r="G2135" s="21">
        <v>9.0256595477556889</v>
      </c>
      <c r="H2135" s="24">
        <v>6.2759851677460551E-2</v>
      </c>
      <c r="I2135" s="3">
        <f t="shared" si="100"/>
        <v>1286.4799999999432</v>
      </c>
      <c r="J2135" s="3">
        <f>INDEX(PowerArray,MIN(MaximumPowerIndex,ROUND(G2135*100,0)))</f>
        <v>1267.4299999999437</v>
      </c>
      <c r="K2135" s="3">
        <f>MIN(J2135-M2135+N2135,'Power Look Up'!$F$4)</f>
        <v>1258.2248232355416</v>
      </c>
      <c r="M2135" s="50">
        <f t="array" ref="M2135">_xlfn.SUM(_xlfn.NORM.DIST($S$3:$S$1003,$G2135,$P2135,FALSE)*WindSpeedStep*$T$3:$T$1003)</f>
        <v>1269.695470951629</v>
      </c>
      <c r="N2135" s="50">
        <f t="array" ref="N2135">_xlfn.SUM(_xlfn.NORM.DIST($S$3:$S$1003,$G2135,$Q2135,FALSE)*WindSpeedStep*$T$3:$T$1003)</f>
        <v>1260.4902941872269</v>
      </c>
      <c r="P2135" s="42">
        <f t="shared" si="99"/>
        <v>0.90256595477556889</v>
      </c>
      <c r="Q2135" s="42">
        <f t="shared" si="101"/>
        <v>0.56644905450840266</v>
      </c>
    </row>
    <row r="2136" spans="5:17" x14ac:dyDescent="0.2">
      <c r="E2136" s="15">
        <v>41231.652777777781</v>
      </c>
      <c r="F2136" s="21">
        <v>9.3452614639379341</v>
      </c>
      <c r="G2136" s="21">
        <v>9.2947856972857679</v>
      </c>
      <c r="H2136" s="24">
        <v>6.5273722126866676E-2</v>
      </c>
      <c r="I2136" s="3">
        <f t="shared" si="100"/>
        <v>1389.349999999941</v>
      </c>
      <c r="J2136" s="3">
        <f>INDEX(PowerArray,MIN(MaximumPowerIndex,ROUND(G2136*100,0)))</f>
        <v>1366.4899999999416</v>
      </c>
      <c r="K2136" s="3">
        <f>MIN(J2136-M2136+N2136,'Power Look Up'!$F$4)</f>
        <v>1366.3415049950086</v>
      </c>
      <c r="M2136" s="50">
        <f t="array" ref="M2136">_xlfn.SUM(_xlfn.NORM.DIST($S$3:$S$1003,$G2136,$P2136,FALSE)*WindSpeedStep*$T$3:$T$1003)</f>
        <v>1373.1052404081634</v>
      </c>
      <c r="N2136" s="50">
        <f t="array" ref="N2136">_xlfn.SUM(_xlfn.NORM.DIST($S$3:$S$1003,$G2136,$Q2136,FALSE)*WindSpeedStep*$T$3:$T$1003)</f>
        <v>1372.9567454032303</v>
      </c>
      <c r="P2136" s="42">
        <f t="shared" si="99"/>
        <v>0.92947856972857679</v>
      </c>
      <c r="Q2136" s="42">
        <f t="shared" si="101"/>
        <v>0.60670525883340598</v>
      </c>
    </row>
    <row r="2137" spans="5:17" x14ac:dyDescent="0.2">
      <c r="E2137" s="15">
        <v>41231.659722222219</v>
      </c>
      <c r="F2137" s="21">
        <v>8.6211206900395805</v>
      </c>
      <c r="G2137" s="21">
        <v>8.5612678862005769</v>
      </c>
      <c r="H2137" s="24">
        <v>6.6116694162343642E-2</v>
      </c>
      <c r="I2137" s="3">
        <f t="shared" si="100"/>
        <v>1116.5399999999488</v>
      </c>
      <c r="J2137" s="3">
        <f>INDEX(PowerArray,MIN(MaximumPowerIndex,ROUND(G2137*100,0)))</f>
        <v>1094.5199999999493</v>
      </c>
      <c r="K2137" s="3">
        <f>MIN(J2137-M2137+N2137,'Power Look Up'!$F$4)</f>
        <v>1080.0881816161886</v>
      </c>
      <c r="M2137" s="50">
        <f t="array" ref="M2137">_xlfn.SUM(_xlfn.NORM.DIST($S$3:$S$1003,$G2137,$P2137,FALSE)*WindSpeedStep*$T$3:$T$1003)</f>
        <v>1092.6504669947049</v>
      </c>
      <c r="N2137" s="50">
        <f t="array" ref="N2137">_xlfn.SUM(_xlfn.NORM.DIST($S$3:$S$1003,$G2137,$Q2137,FALSE)*WindSpeedStep*$T$3:$T$1003)</f>
        <v>1078.2186486109442</v>
      </c>
      <c r="P2137" s="42">
        <f t="shared" si="99"/>
        <v>0.85612678862005775</v>
      </c>
      <c r="Q2137" s="42">
        <f t="shared" si="101"/>
        <v>0.56604273047381781</v>
      </c>
    </row>
    <row r="2138" spans="5:17" x14ac:dyDescent="0.2">
      <c r="E2138" s="15">
        <v>41231.666666666664</v>
      </c>
      <c r="F2138" s="21">
        <v>8.3772726682315053</v>
      </c>
      <c r="G2138" s="21">
        <v>8.3448871196184005</v>
      </c>
      <c r="H2138" s="24">
        <v>5.013564875269419E-2</v>
      </c>
      <c r="I2138" s="3">
        <f t="shared" si="100"/>
        <v>1028.4599999999507</v>
      </c>
      <c r="J2138" s="3">
        <f>INDEX(PowerArray,MIN(MaximumPowerIndex,ROUND(G2138*100,0)))</f>
        <v>1013.7799999999511</v>
      </c>
      <c r="K2138" s="3">
        <f>MIN(J2138-M2138+N2138,'Power Look Up'!$F$4)</f>
        <v>993.85768590611315</v>
      </c>
      <c r="M2138" s="50">
        <f t="array" ref="M2138">_xlfn.SUM(_xlfn.NORM.DIST($S$3:$S$1003,$G2138,$P2138,FALSE)*WindSpeedStep*$T$3:$T$1003)</f>
        <v>1013.2637084249201</v>
      </c>
      <c r="N2138" s="50">
        <f t="array" ref="N2138">_xlfn.SUM(_xlfn.NORM.DIST($S$3:$S$1003,$G2138,$Q2138,FALSE)*WindSpeedStep*$T$3:$T$1003)</f>
        <v>993.34139433108214</v>
      </c>
      <c r="P2138" s="42">
        <f t="shared" si="99"/>
        <v>0.83448871196184005</v>
      </c>
      <c r="Q2138" s="42">
        <f t="shared" si="101"/>
        <v>0.41837632951007009</v>
      </c>
    </row>
    <row r="2139" spans="5:17" x14ac:dyDescent="0.2">
      <c r="E2139" s="15">
        <v>41231.673611111109</v>
      </c>
      <c r="F2139" s="21">
        <v>8.4778363591488173</v>
      </c>
      <c r="G2139" s="21">
        <v>8.4470878229950674</v>
      </c>
      <c r="H2139" s="24">
        <v>6.2515950715190796E-2</v>
      </c>
      <c r="I2139" s="3">
        <f t="shared" si="100"/>
        <v>1065.1599999999498</v>
      </c>
      <c r="J2139" s="3">
        <f>INDEX(PowerArray,MIN(MaximumPowerIndex,ROUND(G2139*100,0)))</f>
        <v>1054.1499999999501</v>
      </c>
      <c r="K2139" s="3">
        <f>MIN(J2139-M2139+N2139,'Power Look Up'!$F$4)</f>
        <v>1038.0529165559155</v>
      </c>
      <c r="M2139" s="50">
        <f t="array" ref="M2139">_xlfn.SUM(_xlfn.NORM.DIST($S$3:$S$1003,$G2139,$P2139,FALSE)*WindSpeedStep*$T$3:$T$1003)</f>
        <v>1050.4217860829528</v>
      </c>
      <c r="N2139" s="50">
        <f t="array" ref="N2139">_xlfn.SUM(_xlfn.NORM.DIST($S$3:$S$1003,$G2139,$Q2139,FALSE)*WindSpeedStep*$T$3:$T$1003)</f>
        <v>1034.3247026389183</v>
      </c>
      <c r="P2139" s="42">
        <f t="shared" si="99"/>
        <v>0.84470878229950674</v>
      </c>
      <c r="Q2139" s="42">
        <f t="shared" si="101"/>
        <v>0.52807772602924796</v>
      </c>
    </row>
    <row r="2140" spans="5:17" x14ac:dyDescent="0.2">
      <c r="E2140" s="15">
        <v>41231.680555555555</v>
      </c>
      <c r="F2140" s="21">
        <v>9.1477305065347139</v>
      </c>
      <c r="G2140" s="21">
        <v>9.0642747187139712</v>
      </c>
      <c r="H2140" s="24">
        <v>6.777637355594382E-2</v>
      </c>
      <c r="I2140" s="3">
        <f t="shared" si="100"/>
        <v>1313.1499999999426</v>
      </c>
      <c r="J2140" s="3">
        <f>INDEX(PowerArray,MIN(MaximumPowerIndex,ROUND(G2140*100,0)))</f>
        <v>1278.8599999999433</v>
      </c>
      <c r="K2140" s="3">
        <f>MIN(J2140-M2140+N2140,'Power Look Up'!$F$4)</f>
        <v>1272.116006115913</v>
      </c>
      <c r="M2140" s="50">
        <f t="array" ref="M2140">_xlfn.SUM(_xlfn.NORM.DIST($S$3:$S$1003,$G2140,$P2140,FALSE)*WindSpeedStep*$T$3:$T$1003)</f>
        <v>1284.5914723329875</v>
      </c>
      <c r="N2140" s="50">
        <f t="array" ref="N2140">_xlfn.SUM(_xlfn.NORM.DIST($S$3:$S$1003,$G2140,$Q2140,FALSE)*WindSpeedStep*$T$3:$T$1003)</f>
        <v>1277.8474784489572</v>
      </c>
      <c r="P2140" s="42">
        <f t="shared" si="99"/>
        <v>0.90642747187139716</v>
      </c>
      <c r="Q2140" s="42">
        <f t="shared" si="101"/>
        <v>0.61434366934925566</v>
      </c>
    </row>
    <row r="2141" spans="5:17" x14ac:dyDescent="0.2">
      <c r="E2141" s="15">
        <v>41231.6875</v>
      </c>
      <c r="F2141" s="21">
        <v>9.4969289945656552</v>
      </c>
      <c r="G2141" s="21">
        <v>9.469063971677695</v>
      </c>
      <c r="H2141" s="24">
        <v>4.9489682429861695E-2</v>
      </c>
      <c r="I2141" s="3">
        <f t="shared" si="100"/>
        <v>1446.4999999999397</v>
      </c>
      <c r="J2141" s="3">
        <f>INDEX(PowerArray,MIN(MaximumPowerIndex,ROUND(G2141*100,0)))</f>
        <v>1435.0699999999401</v>
      </c>
      <c r="K2141" s="3">
        <f>MIN(J2141-M2141+N2141,'Power Look Up'!$F$4)</f>
        <v>1442.6250041365245</v>
      </c>
      <c r="M2141" s="50">
        <f t="array" ref="M2141">_xlfn.SUM(_xlfn.NORM.DIST($S$3:$S$1003,$G2141,$P2141,FALSE)*WindSpeedStep*$T$3:$T$1003)</f>
        <v>1438.815172451441</v>
      </c>
      <c r="N2141" s="50">
        <f t="array" ref="N2141">_xlfn.SUM(_xlfn.NORM.DIST($S$3:$S$1003,$G2141,$Q2141,FALSE)*WindSpeedStep*$T$3:$T$1003)</f>
        <v>1446.3701765880253</v>
      </c>
      <c r="P2141" s="42">
        <f t="shared" si="99"/>
        <v>0.94690639716776959</v>
      </c>
      <c r="Q2141" s="42">
        <f t="shared" si="101"/>
        <v>0.468620968866374</v>
      </c>
    </row>
    <row r="2142" spans="5:17" x14ac:dyDescent="0.2">
      <c r="E2142" s="15">
        <v>41231.694444444445</v>
      </c>
      <c r="F2142" s="21">
        <v>9.3570017384194042</v>
      </c>
      <c r="G2142" s="21">
        <v>9.2987905882686981</v>
      </c>
      <c r="H2142" s="24">
        <v>4.9161046760444846E-2</v>
      </c>
      <c r="I2142" s="3">
        <f t="shared" si="100"/>
        <v>1393.159999999941</v>
      </c>
      <c r="J2142" s="3">
        <f>INDEX(PowerArray,MIN(MaximumPowerIndex,ROUND(G2142*100,0)))</f>
        <v>1370.2999999999413</v>
      </c>
      <c r="K2142" s="3">
        <f>MIN(J2142-M2142+N2142,'Power Look Up'!$F$4)</f>
        <v>1368.0855993101816</v>
      </c>
      <c r="M2142" s="50">
        <f t="array" ref="M2142">_xlfn.SUM(_xlfn.NORM.DIST($S$3:$S$1003,$G2142,$P2142,FALSE)*WindSpeedStep*$T$3:$T$1003)</f>
        <v>1374.6308504787567</v>
      </c>
      <c r="N2142" s="50">
        <f t="array" ref="N2142">_xlfn.SUM(_xlfn.NORM.DIST($S$3:$S$1003,$G2142,$Q2142,FALSE)*WindSpeedStep*$T$3:$T$1003)</f>
        <v>1372.4164497889969</v>
      </c>
      <c r="P2142" s="42">
        <f t="shared" si="99"/>
        <v>0.92987905882686983</v>
      </c>
      <c r="Q2142" s="42">
        <f t="shared" si="101"/>
        <v>0.45713827892546188</v>
      </c>
    </row>
    <row r="2143" spans="5:17" x14ac:dyDescent="0.2">
      <c r="E2143" s="15">
        <v>41231.701388888891</v>
      </c>
      <c r="F2143" s="21">
        <v>9.5170497852967646</v>
      </c>
      <c r="G2143" s="21">
        <v>9.4726907349286016</v>
      </c>
      <c r="H2143" s="24">
        <v>5.3588035316145713E-2</v>
      </c>
      <c r="I2143" s="3">
        <f t="shared" si="100"/>
        <v>1454.1199999999396</v>
      </c>
      <c r="J2143" s="3">
        <f>INDEX(PowerArray,MIN(MaximumPowerIndex,ROUND(G2143*100,0)))</f>
        <v>1435.0699999999401</v>
      </c>
      <c r="K2143" s="3">
        <f>MIN(J2143-M2143+N2143,'Power Look Up'!$F$4)</f>
        <v>1442.7477983648214</v>
      </c>
      <c r="M2143" s="50">
        <f t="array" ref="M2143">_xlfn.SUM(_xlfn.NORM.DIST($S$3:$S$1003,$G2143,$P2143,FALSE)*WindSpeedStep*$T$3:$T$1003)</f>
        <v>1440.1650763040989</v>
      </c>
      <c r="N2143" s="50">
        <f t="array" ref="N2143">_xlfn.SUM(_xlfn.NORM.DIST($S$3:$S$1003,$G2143,$Q2143,FALSE)*WindSpeedStep*$T$3:$T$1003)</f>
        <v>1447.8428746689801</v>
      </c>
      <c r="P2143" s="42">
        <f t="shared" si="99"/>
        <v>0.94726907349286016</v>
      </c>
      <c r="Q2143" s="42">
        <f t="shared" si="101"/>
        <v>0.5076228856422802</v>
      </c>
    </row>
    <row r="2144" spans="5:17" x14ac:dyDescent="0.2">
      <c r="E2144" s="15">
        <v>41231.708333333336</v>
      </c>
      <c r="F2144" s="21">
        <v>9.2199012018756097</v>
      </c>
      <c r="G2144" s="21">
        <v>9.1294091015320742</v>
      </c>
      <c r="H2144" s="24">
        <v>4.338441283065244E-2</v>
      </c>
      <c r="I2144" s="3">
        <f t="shared" si="100"/>
        <v>1339.819999999942</v>
      </c>
      <c r="J2144" s="3">
        <f>INDEX(PowerArray,MIN(MaximumPowerIndex,ROUND(G2144*100,0)))</f>
        <v>1305.5299999999427</v>
      </c>
      <c r="K2144" s="3">
        <f>MIN(J2144-M2144+N2144,'Power Look Up'!$F$4)</f>
        <v>1293.7248944844721</v>
      </c>
      <c r="M2144" s="50">
        <f t="array" ref="M2144">_xlfn.SUM(_xlfn.NORM.DIST($S$3:$S$1003,$G2144,$P2144,FALSE)*WindSpeedStep*$T$3:$T$1003)</f>
        <v>1309.6990252785706</v>
      </c>
      <c r="N2144" s="50">
        <f t="array" ref="N2144">_xlfn.SUM(_xlfn.NORM.DIST($S$3:$S$1003,$G2144,$Q2144,FALSE)*WindSpeedStep*$T$3:$T$1003)</f>
        <v>1297.8939197631</v>
      </c>
      <c r="P2144" s="42">
        <f t="shared" si="99"/>
        <v>0.91294091015320744</v>
      </c>
      <c r="Q2144" s="42">
        <f t="shared" si="101"/>
        <v>0.39607405336078327</v>
      </c>
    </row>
    <row r="2145" spans="5:17" x14ac:dyDescent="0.2">
      <c r="E2145" s="15">
        <v>41231.715277777781</v>
      </c>
      <c r="F2145" s="21">
        <v>9.0675210838088454</v>
      </c>
      <c r="G2145" s="21">
        <v>9.0049390833275424</v>
      </c>
      <c r="H2145" s="24">
        <v>8.491846811086308E-2</v>
      </c>
      <c r="I2145" s="3">
        <f t="shared" si="100"/>
        <v>1282.6699999999432</v>
      </c>
      <c r="J2145" s="3">
        <f>INDEX(PowerArray,MIN(MaximumPowerIndex,ROUND(G2145*100,0)))</f>
        <v>1255.9999999999459</v>
      </c>
      <c r="K2145" s="3">
        <f>MIN(J2145-M2145+N2145,'Power Look Up'!$F$4)</f>
        <v>1252.7342727375421</v>
      </c>
      <c r="M2145" s="50">
        <f t="array" ref="M2145">_xlfn.SUM(_xlfn.NORM.DIST($S$3:$S$1003,$G2145,$P2145,FALSE)*WindSpeedStep*$T$3:$T$1003)</f>
        <v>1261.7025286417636</v>
      </c>
      <c r="N2145" s="50">
        <f t="array" ref="N2145">_xlfn.SUM(_xlfn.NORM.DIST($S$3:$S$1003,$G2145,$Q2145,FALSE)*WindSpeedStep*$T$3:$T$1003)</f>
        <v>1258.4368013793598</v>
      </c>
      <c r="P2145" s="42">
        <f t="shared" si="99"/>
        <v>0.90049390833275433</v>
      </c>
      <c r="Q2145" s="42">
        <f t="shared" si="101"/>
        <v>0.76468563238781451</v>
      </c>
    </row>
    <row r="2146" spans="5:17" x14ac:dyDescent="0.2">
      <c r="E2146" s="15">
        <v>41231.722222222219</v>
      </c>
      <c r="F2146" s="21">
        <v>8.6782568248042882</v>
      </c>
      <c r="G2146" s="21">
        <v>8.6747866896275205</v>
      </c>
      <c r="H2146" s="24">
        <v>9.5641327141608085E-2</v>
      </c>
      <c r="I2146" s="3">
        <f t="shared" si="100"/>
        <v>1138.5599999999483</v>
      </c>
      <c r="J2146" s="3">
        <f>INDEX(PowerArray,MIN(MaximumPowerIndex,ROUND(G2146*100,0)))</f>
        <v>1134.8899999999485</v>
      </c>
      <c r="K2146" s="3">
        <f>MIN(J2146-M2146+N2146,'Power Look Up'!$F$4)</f>
        <v>1133.1813931664765</v>
      </c>
      <c r="M2146" s="50">
        <f t="array" ref="M2146">_xlfn.SUM(_xlfn.NORM.DIST($S$3:$S$1003,$G2146,$P2146,FALSE)*WindSpeedStep*$T$3:$T$1003)</f>
        <v>1135.2833024194886</v>
      </c>
      <c r="N2146" s="50">
        <f t="array" ref="N2146">_xlfn.SUM(_xlfn.NORM.DIST($S$3:$S$1003,$G2146,$Q2146,FALSE)*WindSpeedStep*$T$3:$T$1003)</f>
        <v>1133.5746955860166</v>
      </c>
      <c r="P2146" s="42">
        <f t="shared" si="99"/>
        <v>0.86747866896275205</v>
      </c>
      <c r="Q2146" s="42">
        <f t="shared" si="101"/>
        <v>0.82966811166633314</v>
      </c>
    </row>
    <row r="2147" spans="5:17" x14ac:dyDescent="0.2">
      <c r="E2147" s="15">
        <v>41231.729166666664</v>
      </c>
      <c r="F2147" s="21">
        <v>8.3357905294771086</v>
      </c>
      <c r="G2147" s="21">
        <v>8.3275286786896778</v>
      </c>
      <c r="H2147" s="24">
        <v>8.6374531300172253E-2</v>
      </c>
      <c r="I2147" s="3">
        <f t="shared" si="100"/>
        <v>1013.7799999999511</v>
      </c>
      <c r="J2147" s="3">
        <f>INDEX(PowerArray,MIN(MaximumPowerIndex,ROUND(G2147*100,0)))</f>
        <v>1010.1099999999511</v>
      </c>
      <c r="K2147" s="3">
        <f>MIN(J2147-M2147+N2147,'Power Look Up'!$F$4)</f>
        <v>1003.773105112107</v>
      </c>
      <c r="M2147" s="50">
        <f t="array" ref="M2147">_xlfn.SUM(_xlfn.NORM.DIST($S$3:$S$1003,$G2147,$P2147,FALSE)*WindSpeedStep*$T$3:$T$1003)</f>
        <v>1007.0173472293764</v>
      </c>
      <c r="N2147" s="50">
        <f t="array" ref="N2147">_xlfn.SUM(_xlfn.NORM.DIST($S$3:$S$1003,$G2147,$Q2147,FALSE)*WindSpeedStep*$T$3:$T$1003)</f>
        <v>1000.6804523415323</v>
      </c>
      <c r="P2147" s="42">
        <f t="shared" si="99"/>
        <v>0.83275286786896785</v>
      </c>
      <c r="Q2147" s="42">
        <f t="shared" si="101"/>
        <v>0.71928638651056365</v>
      </c>
    </row>
    <row r="2148" spans="5:17" x14ac:dyDescent="0.2">
      <c r="E2148" s="15">
        <v>41231.736111111109</v>
      </c>
      <c r="F2148" s="21">
        <v>8.9751728310524044</v>
      </c>
      <c r="G2148" s="21">
        <v>8.9258050467995922</v>
      </c>
      <c r="H2148" s="24">
        <v>6.9079449685349459E-2</v>
      </c>
      <c r="I2148" s="3">
        <f t="shared" si="100"/>
        <v>1248.659999999946</v>
      </c>
      <c r="J2148" s="3">
        <f>INDEX(PowerArray,MIN(MaximumPowerIndex,ROUND(G2148*100,0)))</f>
        <v>1230.3099999999465</v>
      </c>
      <c r="K2148" s="3">
        <f>MIN(J2148-M2148+N2148,'Power Look Up'!$F$4)</f>
        <v>1221.0243600571964</v>
      </c>
      <c r="M2148" s="50">
        <f t="array" ref="M2148">_xlfn.SUM(_xlfn.NORM.DIST($S$3:$S$1003,$G2148,$P2148,FALSE)*WindSpeedStep*$T$3:$T$1003)</f>
        <v>1231.2007259740624</v>
      </c>
      <c r="N2148" s="50">
        <f t="array" ref="N2148">_xlfn.SUM(_xlfn.NORM.DIST($S$3:$S$1003,$G2148,$Q2148,FALSE)*WindSpeedStep*$T$3:$T$1003)</f>
        <v>1221.9150860313123</v>
      </c>
      <c r="P2148" s="42">
        <f t="shared" si="99"/>
        <v>0.89258050467995931</v>
      </c>
      <c r="Q2148" s="42">
        <f t="shared" si="101"/>
        <v>0.61658970063163066</v>
      </c>
    </row>
    <row r="2149" spans="5:17" x14ac:dyDescent="0.2">
      <c r="E2149" s="15">
        <v>41231.743055555555</v>
      </c>
      <c r="F2149" s="21">
        <v>9.3396395783231565</v>
      </c>
      <c r="G2149" s="21">
        <v>9.2816236798479856</v>
      </c>
      <c r="H2149" s="24">
        <v>5.8888782097814882E-2</v>
      </c>
      <c r="I2149" s="3">
        <f t="shared" si="100"/>
        <v>1385.5399999999411</v>
      </c>
      <c r="J2149" s="3">
        <f>INDEX(PowerArray,MIN(MaximumPowerIndex,ROUND(G2149*100,0)))</f>
        <v>1362.6799999999416</v>
      </c>
      <c r="K2149" s="3">
        <f>MIN(J2149-M2149+N2149,'Power Look Up'!$F$4)</f>
        <v>1361.1978433624222</v>
      </c>
      <c r="M2149" s="50">
        <f t="array" ref="M2149">_xlfn.SUM(_xlfn.NORM.DIST($S$3:$S$1003,$G2149,$P2149,FALSE)*WindSpeedStep*$T$3:$T$1003)</f>
        <v>1368.0872167135112</v>
      </c>
      <c r="N2149" s="50">
        <f t="array" ref="N2149">_xlfn.SUM(_xlfn.NORM.DIST($S$3:$S$1003,$G2149,$Q2149,FALSE)*WindSpeedStep*$T$3:$T$1003)</f>
        <v>1366.6050600759918</v>
      </c>
      <c r="P2149" s="42">
        <f t="shared" si="99"/>
        <v>0.92816236798479856</v>
      </c>
      <c r="Q2149" s="42">
        <f t="shared" si="101"/>
        <v>0.54658351439648678</v>
      </c>
    </row>
    <row r="2150" spans="5:17" x14ac:dyDescent="0.2">
      <c r="E2150" s="15">
        <v>41231.75</v>
      </c>
      <c r="F2150" s="21">
        <v>9.2414520729524092</v>
      </c>
      <c r="G2150" s="21">
        <v>9.2127968238693079</v>
      </c>
      <c r="H2150" s="24">
        <v>4.4365322328508858E-2</v>
      </c>
      <c r="I2150" s="3">
        <f t="shared" si="100"/>
        <v>1347.4399999999418</v>
      </c>
      <c r="J2150" s="3">
        <f>INDEX(PowerArray,MIN(MaximumPowerIndex,ROUND(G2150*100,0)))</f>
        <v>1336.009999999942</v>
      </c>
      <c r="K2150" s="3">
        <f>MIN(J2150-M2150+N2150,'Power Look Up'!$F$4)</f>
        <v>1328.3547846265367</v>
      </c>
      <c r="M2150" s="50">
        <f t="array" ref="M2150">_xlfn.SUM(_xlfn.NORM.DIST($S$3:$S$1003,$G2150,$P2150,FALSE)*WindSpeedStep*$T$3:$T$1003)</f>
        <v>1341.7557100379506</v>
      </c>
      <c r="N2150" s="50">
        <f t="array" ref="N2150">_xlfn.SUM(_xlfn.NORM.DIST($S$3:$S$1003,$G2150,$Q2150,FALSE)*WindSpeedStep*$T$3:$T$1003)</f>
        <v>1334.1004946645453</v>
      </c>
      <c r="P2150" s="42">
        <f t="shared" si="99"/>
        <v>0.92127968238693081</v>
      </c>
      <c r="Q2150" s="42">
        <f t="shared" si="101"/>
        <v>0.40872870063802447</v>
      </c>
    </row>
    <row r="2151" spans="5:17" x14ac:dyDescent="0.2">
      <c r="E2151" s="15">
        <v>41231.756944444445</v>
      </c>
      <c r="F2151" s="21">
        <v>8.5251395560947802</v>
      </c>
      <c r="G2151" s="21">
        <v>8.474541093167943</v>
      </c>
      <c r="H2151" s="24">
        <v>3.9882045069505954E-2</v>
      </c>
      <c r="I2151" s="3">
        <f t="shared" si="100"/>
        <v>1083.5099999999495</v>
      </c>
      <c r="J2151" s="3">
        <f>INDEX(PowerArray,MIN(MaximumPowerIndex,ROUND(G2151*100,0)))</f>
        <v>1061.48999999995</v>
      </c>
      <c r="K2151" s="3">
        <f>MIN(J2151-M2151+N2151,'Power Look Up'!$F$4)</f>
        <v>1038.806690589357</v>
      </c>
      <c r="M2151" s="50">
        <f t="array" ref="M2151">_xlfn.SUM(_xlfn.NORM.DIST($S$3:$S$1003,$G2151,$P2151,FALSE)*WindSpeedStep*$T$3:$T$1003)</f>
        <v>1060.5095236015466</v>
      </c>
      <c r="N2151" s="50">
        <f t="array" ref="N2151">_xlfn.SUM(_xlfn.NORM.DIST($S$3:$S$1003,$G2151,$Q2151,FALSE)*WindSpeedStep*$T$3:$T$1003)</f>
        <v>1037.8262141909536</v>
      </c>
      <c r="P2151" s="42">
        <f t="shared" si="99"/>
        <v>0.84745410931679432</v>
      </c>
      <c r="Q2151" s="42">
        <f t="shared" si="101"/>
        <v>0.33798202982110415</v>
      </c>
    </row>
    <row r="2152" spans="5:17" x14ac:dyDescent="0.2">
      <c r="E2152" s="15">
        <v>41231.763888888891</v>
      </c>
      <c r="F2152" s="21">
        <v>8.6296299141263901</v>
      </c>
      <c r="G2152" s="21">
        <v>8.5927681224844932</v>
      </c>
      <c r="H2152" s="24">
        <v>7.0686692948610949E-2</v>
      </c>
      <c r="I2152" s="3">
        <f t="shared" si="100"/>
        <v>1120.2099999999489</v>
      </c>
      <c r="J2152" s="3">
        <f>INDEX(PowerArray,MIN(MaximumPowerIndex,ROUND(G2152*100,0)))</f>
        <v>1105.529999999949</v>
      </c>
      <c r="K2152" s="3">
        <f>MIN(J2152-M2152+N2152,'Power Look Up'!$F$4)</f>
        <v>1093.1001673509898</v>
      </c>
      <c r="M2152" s="50">
        <f t="array" ref="M2152">_xlfn.SUM(_xlfn.NORM.DIST($S$3:$S$1003,$G2152,$P2152,FALSE)*WindSpeedStep*$T$3:$T$1003)</f>
        <v>1104.420682504207</v>
      </c>
      <c r="N2152" s="50">
        <f t="array" ref="N2152">_xlfn.SUM(_xlfn.NORM.DIST($S$3:$S$1003,$G2152,$Q2152,FALSE)*WindSpeedStep*$T$3:$T$1003)</f>
        <v>1091.9908498552477</v>
      </c>
      <c r="P2152" s="42">
        <f t="shared" si="99"/>
        <v>0.85927681224844932</v>
      </c>
      <c r="Q2152" s="42">
        <f t="shared" si="101"/>
        <v>0.60739436185267359</v>
      </c>
    </row>
    <row r="2153" spans="5:17" x14ac:dyDescent="0.2">
      <c r="E2153" s="15">
        <v>41231.770833333336</v>
      </c>
      <c r="F2153" s="21">
        <v>8.4070469880995358</v>
      </c>
      <c r="G2153" s="21">
        <v>8.3400276025570452</v>
      </c>
      <c r="H2153" s="24">
        <v>8.2074003033017262E-2</v>
      </c>
      <c r="I2153" s="3">
        <f t="shared" si="100"/>
        <v>1039.4699999999505</v>
      </c>
      <c r="J2153" s="3">
        <f>INDEX(PowerArray,MIN(MaximumPowerIndex,ROUND(G2153*100,0)))</f>
        <v>1013.7799999999511</v>
      </c>
      <c r="K2153" s="3">
        <f>MIN(J2153-M2153+N2153,'Power Look Up'!$F$4)</f>
        <v>1005.5392622301429</v>
      </c>
      <c r="M2153" s="50">
        <f t="array" ref="M2153">_xlfn.SUM(_xlfn.NORM.DIST($S$3:$S$1003,$G2153,$P2153,FALSE)*WindSpeedStep*$T$3:$T$1003)</f>
        <v>1011.5130792176778</v>
      </c>
      <c r="N2153" s="50">
        <f t="array" ref="N2153">_xlfn.SUM(_xlfn.NORM.DIST($S$3:$S$1003,$G2153,$Q2153,FALSE)*WindSpeedStep*$T$3:$T$1003)</f>
        <v>1003.2723414478696</v>
      </c>
      <c r="P2153" s="42">
        <f t="shared" si="99"/>
        <v>0.83400276025570452</v>
      </c>
      <c r="Q2153" s="42">
        <f t="shared" si="101"/>
        <v>0.68449945074771457</v>
      </c>
    </row>
    <row r="2154" spans="5:17" x14ac:dyDescent="0.2">
      <c r="E2154" s="15">
        <v>41231.777777777781</v>
      </c>
      <c r="F2154" s="21">
        <v>10.460713612231448</v>
      </c>
      <c r="G2154" s="21">
        <v>10.372676163716523</v>
      </c>
      <c r="H2154" s="24">
        <v>0.12427450441621334</v>
      </c>
      <c r="I2154" s="3">
        <f t="shared" si="100"/>
        <v>1759.8199999999524</v>
      </c>
      <c r="J2154" s="3">
        <f>INDEX(PowerArray,MIN(MaximumPowerIndex,ROUND(G2154*100,0)))</f>
        <v>1735.7899999999529</v>
      </c>
      <c r="K2154" s="3">
        <f>MIN(J2154-M2154+N2154,'Power Look Up'!$F$4)</f>
        <v>1699.2343108027562</v>
      </c>
      <c r="M2154" s="50">
        <f t="array" ref="M2154">_xlfn.SUM(_xlfn.NORM.DIST($S$3:$S$1003,$G2154,$P2154,FALSE)*WindSpeedStep*$T$3:$T$1003)</f>
        <v>1733.5034800936853</v>
      </c>
      <c r="N2154" s="50">
        <f t="array" ref="N2154">_xlfn.SUM(_xlfn.NORM.DIST($S$3:$S$1003,$G2154,$Q2154,FALSE)*WindSpeedStep*$T$3:$T$1003)</f>
        <v>1696.9477908964886</v>
      </c>
      <c r="P2154" s="42">
        <f t="shared" si="99"/>
        <v>1.0372676163716523</v>
      </c>
      <c r="Q2154" s="42">
        <f t="shared" si="101"/>
        <v>1.28905918971574</v>
      </c>
    </row>
    <row r="2155" spans="5:17" x14ac:dyDescent="0.2">
      <c r="E2155" s="15">
        <v>41231.784722222219</v>
      </c>
      <c r="F2155" s="21">
        <v>8.099853542226036</v>
      </c>
      <c r="G2155" s="21">
        <v>8.0871587039253257</v>
      </c>
      <c r="H2155" s="24">
        <v>5.1852789412853234E-2</v>
      </c>
      <c r="I2155" s="3">
        <f t="shared" si="100"/>
        <v>925.69999999995298</v>
      </c>
      <c r="J2155" s="3">
        <f>INDEX(PowerArray,MIN(MaximumPowerIndex,ROUND(G2155*100,0)))</f>
        <v>922.02999999995302</v>
      </c>
      <c r="K2155" s="3">
        <f>MIN(J2155-M2155+N2155,'Power Look Up'!$F$4)</f>
        <v>903.72234380029647</v>
      </c>
      <c r="M2155" s="50">
        <f t="array" ref="M2155">_xlfn.SUM(_xlfn.NORM.DIST($S$3:$S$1003,$G2155,$P2155,FALSE)*WindSpeedStep*$T$3:$T$1003)</f>
        <v>922.61913853184785</v>
      </c>
      <c r="N2155" s="50">
        <f t="array" ref="N2155">_xlfn.SUM(_xlfn.NORM.DIST($S$3:$S$1003,$G2155,$Q2155,FALSE)*WindSpeedStep*$T$3:$T$1003)</f>
        <v>904.3114823321913</v>
      </c>
      <c r="P2155" s="42">
        <f t="shared" si="99"/>
        <v>0.80871587039253257</v>
      </c>
      <c r="Q2155" s="42">
        <f t="shared" si="101"/>
        <v>0.41934173722296303</v>
      </c>
    </row>
    <row r="2156" spans="5:17" x14ac:dyDescent="0.2">
      <c r="E2156" s="15">
        <v>41231.791666666664</v>
      </c>
      <c r="F2156" s="21">
        <v>6.8405910444315117</v>
      </c>
      <c r="G2156" s="21">
        <v>6.8192648003163532</v>
      </c>
      <c r="H2156" s="24">
        <v>8.3326133121786397E-2</v>
      </c>
      <c r="I2156" s="3">
        <f t="shared" si="100"/>
        <v>551.83999999997707</v>
      </c>
      <c r="J2156" s="3">
        <f>INDEX(PowerArray,MIN(MaximumPowerIndex,ROUND(G2156*100,0)))</f>
        <v>547.3199999999772</v>
      </c>
      <c r="K2156" s="3">
        <f>MIN(J2156-M2156+N2156,'Power Look Up'!$F$4)</f>
        <v>542.35006163617868</v>
      </c>
      <c r="M2156" s="50">
        <f t="array" ref="M2156">_xlfn.SUM(_xlfn.NORM.DIST($S$3:$S$1003,$G2156,$P2156,FALSE)*WindSpeedStep*$T$3:$T$1003)</f>
        <v>548.19883036724127</v>
      </c>
      <c r="N2156" s="50">
        <f t="array" ref="N2156">_xlfn.SUM(_xlfn.NORM.DIST($S$3:$S$1003,$G2156,$Q2156,FALSE)*WindSpeedStep*$T$3:$T$1003)</f>
        <v>543.22889200344275</v>
      </c>
      <c r="P2156" s="42">
        <f t="shared" si="99"/>
        <v>0.68192648003163536</v>
      </c>
      <c r="Q2156" s="42">
        <f t="shared" si="101"/>
        <v>0.56822296654387261</v>
      </c>
    </row>
    <row r="2157" spans="5:17" x14ac:dyDescent="0.2">
      <c r="E2157" s="15">
        <v>41231.798611111109</v>
      </c>
      <c r="F2157" s="21">
        <v>6.6094778641018266</v>
      </c>
      <c r="G2157" s="21">
        <v>6.6217335409363791</v>
      </c>
      <c r="H2157" s="24">
        <v>0.12709022063033251</v>
      </c>
      <c r="I2157" s="3">
        <f t="shared" si="100"/>
        <v>499.85999999997819</v>
      </c>
      <c r="J2157" s="3">
        <f>INDEX(PowerArray,MIN(MaximumPowerIndex,ROUND(G2157*100,0)))</f>
        <v>502.11999999997818</v>
      </c>
      <c r="K2157" s="3">
        <f>MIN(J2157-M2157+N2157,'Power Look Up'!$F$4)</f>
        <v>510.95018203411348</v>
      </c>
      <c r="M2157" s="50">
        <f t="array" ref="M2157">_xlfn.SUM(_xlfn.NORM.DIST($S$3:$S$1003,$G2157,$P2157,FALSE)*WindSpeedStep*$T$3:$T$1003)</f>
        <v>500.43502551664255</v>
      </c>
      <c r="N2157" s="50">
        <f t="array" ref="N2157">_xlfn.SUM(_xlfn.NORM.DIST($S$3:$S$1003,$G2157,$Q2157,FALSE)*WindSpeedStep*$T$3:$T$1003)</f>
        <v>509.26520755077786</v>
      </c>
      <c r="P2157" s="42">
        <f t="shared" si="99"/>
        <v>0.66217335409363798</v>
      </c>
      <c r="Q2157" s="42">
        <f t="shared" si="101"/>
        <v>0.84155757667287734</v>
      </c>
    </row>
    <row r="2158" spans="5:17" x14ac:dyDescent="0.2">
      <c r="E2158" s="15">
        <v>41231.805555555555</v>
      </c>
      <c r="F2158" s="21">
        <v>9.017550238243313</v>
      </c>
      <c r="G2158" s="21">
        <v>9.0636688610463843</v>
      </c>
      <c r="H2158" s="24">
        <v>6.8754815179247697E-2</v>
      </c>
      <c r="I2158" s="3">
        <f t="shared" si="100"/>
        <v>1263.6199999999437</v>
      </c>
      <c r="J2158" s="3">
        <f>INDEX(PowerArray,MIN(MaximumPowerIndex,ROUND(G2158*100,0)))</f>
        <v>1278.8599999999433</v>
      </c>
      <c r="K2158" s="3">
        <f>MIN(J2158-M2158+N2158,'Power Look Up'!$F$4)</f>
        <v>1272.3713215004786</v>
      </c>
      <c r="M2158" s="50">
        <f t="array" ref="M2158">_xlfn.SUM(_xlfn.NORM.DIST($S$3:$S$1003,$G2158,$P2158,FALSE)*WindSpeedStep*$T$3:$T$1003)</f>
        <v>1284.3577880264058</v>
      </c>
      <c r="N2158" s="50">
        <f t="array" ref="N2158">_xlfn.SUM(_xlfn.NORM.DIST($S$3:$S$1003,$G2158,$Q2158,FALSE)*WindSpeedStep*$T$3:$T$1003)</f>
        <v>1277.8691095269412</v>
      </c>
      <c r="P2158" s="42">
        <f t="shared" si="99"/>
        <v>0.90636688610463845</v>
      </c>
      <c r="Q2158" s="42">
        <f t="shared" si="101"/>
        <v>0.6231708773871466</v>
      </c>
    </row>
    <row r="2159" spans="5:17" x14ac:dyDescent="0.2">
      <c r="E2159" s="15">
        <v>41231.8125</v>
      </c>
      <c r="F2159" s="21">
        <v>9.1547482760584167</v>
      </c>
      <c r="G2159" s="21">
        <v>9.0848956603542828</v>
      </c>
      <c r="H2159" s="24">
        <v>6.7724418116599641E-2</v>
      </c>
      <c r="I2159" s="3">
        <f t="shared" si="100"/>
        <v>1313.1499999999426</v>
      </c>
      <c r="J2159" s="3">
        <f>INDEX(PowerArray,MIN(MaximumPowerIndex,ROUND(G2159*100,0)))</f>
        <v>1286.4799999999432</v>
      </c>
      <c r="K2159" s="3">
        <f>MIN(J2159-M2159+N2159,'Power Look Up'!$F$4)</f>
        <v>1280.2412158723323</v>
      </c>
      <c r="M2159" s="50">
        <f t="array" ref="M2159">_xlfn.SUM(_xlfn.NORM.DIST($S$3:$S$1003,$G2159,$P2159,FALSE)*WindSpeedStep*$T$3:$T$1003)</f>
        <v>1292.5440178744277</v>
      </c>
      <c r="N2159" s="50">
        <f t="array" ref="N2159">_xlfn.SUM(_xlfn.NORM.DIST($S$3:$S$1003,$G2159,$Q2159,FALSE)*WindSpeedStep*$T$3:$T$1003)</f>
        <v>1286.3052337468168</v>
      </c>
      <c r="P2159" s="42">
        <f t="shared" si="99"/>
        <v>0.9084895660354283</v>
      </c>
      <c r="Q2159" s="42">
        <f t="shared" si="101"/>
        <v>0.61526927224751504</v>
      </c>
    </row>
    <row r="2160" spans="5:17" x14ac:dyDescent="0.2">
      <c r="E2160" s="15">
        <v>41231.819444444445</v>
      </c>
      <c r="F2160" s="21">
        <v>8.9986351901459383</v>
      </c>
      <c r="G2160" s="21">
        <v>8.9402528885861088</v>
      </c>
      <c r="H2160" s="24">
        <v>7.2233176061164278E-2</v>
      </c>
      <c r="I2160" s="3">
        <f t="shared" si="100"/>
        <v>1255.9999999999459</v>
      </c>
      <c r="J2160" s="3">
        <f>INDEX(PowerArray,MIN(MaximumPowerIndex,ROUND(G2160*100,0)))</f>
        <v>1233.9799999999464</v>
      </c>
      <c r="K2160" s="3">
        <f>MIN(J2160-M2160+N2160,'Power Look Up'!$F$4)</f>
        <v>1226.0167084780737</v>
      </c>
      <c r="M2160" s="50">
        <f t="array" ref="M2160">_xlfn.SUM(_xlfn.NORM.DIST($S$3:$S$1003,$G2160,$P2160,FALSE)*WindSpeedStep*$T$3:$T$1003)</f>
        <v>1236.765013657383</v>
      </c>
      <c r="N2160" s="50">
        <f t="array" ref="N2160">_xlfn.SUM(_xlfn.NORM.DIST($S$3:$S$1003,$G2160,$Q2160,FALSE)*WindSpeedStep*$T$3:$T$1003)</f>
        <v>1228.8017221355103</v>
      </c>
      <c r="P2160" s="42">
        <f t="shared" si="99"/>
        <v>0.89402528885861088</v>
      </c>
      <c r="Q2160" s="42">
        <f t="shared" si="101"/>
        <v>0.64578286093257287</v>
      </c>
    </row>
    <row r="2161" spans="5:17" x14ac:dyDescent="0.2">
      <c r="E2161" s="15">
        <v>41231.826388888891</v>
      </c>
      <c r="F2161" s="21">
        <v>9.9527505008718435</v>
      </c>
      <c r="G2161" s="21">
        <v>9.8982743271753488</v>
      </c>
      <c r="H2161" s="24">
        <v>6.0284842863029778E-2</v>
      </c>
      <c r="I2161" s="3">
        <f t="shared" si="100"/>
        <v>1617.9499999999362</v>
      </c>
      <c r="J2161" s="3">
        <f>INDEX(PowerArray,MIN(MaximumPowerIndex,ROUND(G2161*100,0)))</f>
        <v>1598.8999999999364</v>
      </c>
      <c r="K2161" s="3">
        <f>MIN(J2161-M2161+N2161,'Power Look Up'!$F$4)</f>
        <v>1629.8467041332819</v>
      </c>
      <c r="M2161" s="50">
        <f t="array" ref="M2161">_xlfn.SUM(_xlfn.NORM.DIST($S$3:$S$1003,$G2161,$P2161,FALSE)*WindSpeedStep*$T$3:$T$1003)</f>
        <v>1590.9665888102793</v>
      </c>
      <c r="N2161" s="50">
        <f t="array" ref="N2161">_xlfn.SUM(_xlfn.NORM.DIST($S$3:$S$1003,$G2161,$Q2161,FALSE)*WindSpeedStep*$T$3:$T$1003)</f>
        <v>1621.9132929436248</v>
      </c>
      <c r="P2161" s="42">
        <f t="shared" si="99"/>
        <v>0.98982743271753493</v>
      </c>
      <c r="Q2161" s="42">
        <f t="shared" si="101"/>
        <v>0.59671591242892774</v>
      </c>
    </row>
    <row r="2162" spans="5:17" x14ac:dyDescent="0.2">
      <c r="E2162" s="15">
        <v>41231.833333333336</v>
      </c>
      <c r="F2162" s="21">
        <v>10.108711824974096</v>
      </c>
      <c r="G2162" s="21">
        <v>10.051028311384954</v>
      </c>
      <c r="H2162" s="24">
        <v>4.8473040728041095E-2</v>
      </c>
      <c r="I2162" s="3">
        <f t="shared" si="100"/>
        <v>1666.3699999999544</v>
      </c>
      <c r="J2162" s="3">
        <f>INDEX(PowerArray,MIN(MaximumPowerIndex,ROUND(G2162*100,0)))</f>
        <v>1650.3499999999547</v>
      </c>
      <c r="K2162" s="3">
        <f>MIN(J2162-M2162+N2162,'Power Look Up'!$F$4)</f>
        <v>1698.9733655765647</v>
      </c>
      <c r="M2162" s="50">
        <f t="array" ref="M2162">_xlfn.SUM(_xlfn.NORM.DIST($S$3:$S$1003,$G2162,$P2162,FALSE)*WindSpeedStep*$T$3:$T$1003)</f>
        <v>1640.2964683577638</v>
      </c>
      <c r="N2162" s="50">
        <f t="array" ref="N2162">_xlfn.SUM(_xlfn.NORM.DIST($S$3:$S$1003,$G2162,$Q2162,FALSE)*WindSpeedStep*$T$3:$T$1003)</f>
        <v>1688.9198339343739</v>
      </c>
      <c r="P2162" s="42">
        <f t="shared" si="99"/>
        <v>1.0051028311384955</v>
      </c>
      <c r="Q2162" s="42">
        <f t="shared" si="101"/>
        <v>0.48720390469645697</v>
      </c>
    </row>
    <row r="2163" spans="5:17" x14ac:dyDescent="0.2">
      <c r="E2163" s="15">
        <v>41231.840277777781</v>
      </c>
      <c r="F2163" s="21">
        <v>10.003607555691744</v>
      </c>
      <c r="G2163" s="21">
        <v>9.9376566258519325</v>
      </c>
      <c r="H2163" s="24">
        <v>4.2984493104724332E-2</v>
      </c>
      <c r="I2163" s="3">
        <f t="shared" si="100"/>
        <v>1636.9999999999357</v>
      </c>
      <c r="J2163" s="3">
        <f>INDEX(PowerArray,MIN(MaximumPowerIndex,ROUND(G2163*100,0)))</f>
        <v>1614.1399999999362</v>
      </c>
      <c r="K2163" s="3">
        <f>MIN(J2163-M2163+N2163,'Power Look Up'!$F$4)</f>
        <v>1657.346254896557</v>
      </c>
      <c r="M2163" s="50">
        <f t="array" ref="M2163">_xlfn.SUM(_xlfn.NORM.DIST($S$3:$S$1003,$G2163,$P2163,FALSE)*WindSpeedStep*$T$3:$T$1003)</f>
        <v>1603.9681439384005</v>
      </c>
      <c r="N2163" s="50">
        <f t="array" ref="N2163">_xlfn.SUM(_xlfn.NORM.DIST($S$3:$S$1003,$G2163,$Q2163,FALSE)*WindSpeedStep*$T$3:$T$1003)</f>
        <v>1647.1743988350213</v>
      </c>
      <c r="P2163" s="42">
        <f t="shared" si="99"/>
        <v>0.99376566258519328</v>
      </c>
      <c r="Q2163" s="42">
        <f t="shared" si="101"/>
        <v>0.42716513271105044</v>
      </c>
    </row>
    <row r="2164" spans="5:17" x14ac:dyDescent="0.2">
      <c r="E2164" s="15">
        <v>41231.847222222219</v>
      </c>
      <c r="F2164" s="21">
        <v>10.054827621374701</v>
      </c>
      <c r="G2164" s="21">
        <v>10.003940913294182</v>
      </c>
      <c r="H2164" s="24">
        <v>4.8732809596690727E-2</v>
      </c>
      <c r="I2164" s="3">
        <f t="shared" si="100"/>
        <v>1650.3499999999547</v>
      </c>
      <c r="J2164" s="3">
        <f>INDEX(PowerArray,MIN(MaximumPowerIndex,ROUND(G2164*100,0)))</f>
        <v>1636.9999999999357</v>
      </c>
      <c r="K2164" s="3">
        <f>MIN(J2164-M2164+N2164,'Power Look Up'!$F$4)</f>
        <v>1682.0212864349335</v>
      </c>
      <c r="M2164" s="50">
        <f t="array" ref="M2164">_xlfn.SUM(_xlfn.NORM.DIST($S$3:$S$1003,$G2164,$P2164,FALSE)*WindSpeedStep*$T$3:$T$1003)</f>
        <v>1625.4118369572418</v>
      </c>
      <c r="N2164" s="50">
        <f t="array" ref="N2164">_xlfn.SUM(_xlfn.NORM.DIST($S$3:$S$1003,$G2164,$Q2164,FALSE)*WindSpeedStep*$T$3:$T$1003)</f>
        <v>1670.4331233922396</v>
      </c>
      <c r="P2164" s="42">
        <f t="shared" si="99"/>
        <v>1.0003940913294183</v>
      </c>
      <c r="Q2164" s="42">
        <f t="shared" si="101"/>
        <v>0.48752014774410968</v>
      </c>
    </row>
    <row r="2165" spans="5:17" x14ac:dyDescent="0.2">
      <c r="E2165" s="15">
        <v>41231.854166666664</v>
      </c>
      <c r="F2165" s="21">
        <v>9.2498355880254142</v>
      </c>
      <c r="G2165" s="21">
        <v>9.2009844880033196</v>
      </c>
      <c r="H2165" s="24">
        <v>4.8649513358113933E-2</v>
      </c>
      <c r="I2165" s="3">
        <f t="shared" si="100"/>
        <v>1351.2499999999418</v>
      </c>
      <c r="J2165" s="3">
        <f>INDEX(PowerArray,MIN(MaximumPowerIndex,ROUND(G2165*100,0)))</f>
        <v>1332.1999999999423</v>
      </c>
      <c r="K2165" s="3">
        <f>MIN(J2165-M2165+N2165,'Power Look Up'!$F$4)</f>
        <v>1325.0857516226506</v>
      </c>
      <c r="M2165" s="50">
        <f t="array" ref="M2165">_xlfn.SUM(_xlfn.NORM.DIST($S$3:$S$1003,$G2165,$P2165,FALSE)*WindSpeedStep*$T$3:$T$1003)</f>
        <v>1337.2233604322678</v>
      </c>
      <c r="N2165" s="50">
        <f t="array" ref="N2165">_xlfn.SUM(_xlfn.NORM.DIST($S$3:$S$1003,$G2165,$Q2165,FALSE)*WindSpeedStep*$T$3:$T$1003)</f>
        <v>1330.1091120549761</v>
      </c>
      <c r="P2165" s="42">
        <f t="shared" si="99"/>
        <v>0.92009844880033198</v>
      </c>
      <c r="Q2165" s="42">
        <f t="shared" si="101"/>
        <v>0.44762341775691655</v>
      </c>
    </row>
    <row r="2166" spans="5:17" x14ac:dyDescent="0.2">
      <c r="E2166" s="15">
        <v>41231.861111111109</v>
      </c>
      <c r="F2166" s="21">
        <v>9.2524282945941341</v>
      </c>
      <c r="G2166" s="21">
        <v>9.2144559995138753</v>
      </c>
      <c r="H2166" s="24">
        <v>5.9443854357817134E-2</v>
      </c>
      <c r="I2166" s="3">
        <f t="shared" si="100"/>
        <v>1351.2499999999418</v>
      </c>
      <c r="J2166" s="3">
        <f>INDEX(PowerArray,MIN(MaximumPowerIndex,ROUND(G2166*100,0)))</f>
        <v>1336.009999999942</v>
      </c>
      <c r="K2166" s="3">
        <f>MIN(J2166-M2166+N2166,'Power Look Up'!$F$4)</f>
        <v>1331.9281133500251</v>
      </c>
      <c r="M2166" s="50">
        <f t="array" ref="M2166">_xlfn.SUM(_xlfn.NORM.DIST($S$3:$S$1003,$G2166,$P2166,FALSE)*WindSpeedStep*$T$3:$T$1003)</f>
        <v>1342.3920553431908</v>
      </c>
      <c r="N2166" s="50">
        <f t="array" ref="N2166">_xlfn.SUM(_xlfn.NORM.DIST($S$3:$S$1003,$G2166,$Q2166,FALSE)*WindSpeedStep*$T$3:$T$1003)</f>
        <v>1338.3101686932739</v>
      </c>
      <c r="P2166" s="42">
        <f t="shared" si="99"/>
        <v>0.92144559995138753</v>
      </c>
      <c r="Q2166" s="42">
        <f t="shared" si="101"/>
        <v>0.54774278042161706</v>
      </c>
    </row>
    <row r="2167" spans="5:17" x14ac:dyDescent="0.2">
      <c r="E2167" s="15">
        <v>41231.868055555555</v>
      </c>
      <c r="F2167" s="21">
        <v>9.9876864557134706</v>
      </c>
      <c r="G2167" s="21">
        <v>9.9576245904178062</v>
      </c>
      <c r="H2167" s="24">
        <v>4.6056712136458421E-2</v>
      </c>
      <c r="I2167" s="3">
        <f t="shared" si="100"/>
        <v>1633.1899999999357</v>
      </c>
      <c r="J2167" s="3">
        <f>INDEX(PowerArray,MIN(MaximumPowerIndex,ROUND(G2167*100,0)))</f>
        <v>1621.7599999999361</v>
      </c>
      <c r="K2167" s="3">
        <f>MIN(J2167-M2167+N2167,'Power Look Up'!$F$4)</f>
        <v>1664.8875531909068</v>
      </c>
      <c r="M2167" s="50">
        <f t="array" ref="M2167">_xlfn.SUM(_xlfn.NORM.DIST($S$3:$S$1003,$G2167,$P2167,FALSE)*WindSpeedStep*$T$3:$T$1003)</f>
        <v>1610.48696009901</v>
      </c>
      <c r="N2167" s="50">
        <f t="array" ref="N2167">_xlfn.SUM(_xlfn.NORM.DIST($S$3:$S$1003,$G2167,$Q2167,FALSE)*WindSpeedStep*$T$3:$T$1003)</f>
        <v>1653.6145132899808</v>
      </c>
      <c r="P2167" s="42">
        <f t="shared" si="99"/>
        <v>0.99576245904178062</v>
      </c>
      <c r="Q2167" s="42">
        <f t="shared" si="101"/>
        <v>0.45861544932379261</v>
      </c>
    </row>
    <row r="2168" spans="5:17" x14ac:dyDescent="0.2">
      <c r="E2168" s="15">
        <v>41231.875</v>
      </c>
      <c r="F2168" s="21">
        <v>9.4737186277411158</v>
      </c>
      <c r="G2168" s="21">
        <v>9.4308397928889391</v>
      </c>
      <c r="H2168" s="24">
        <v>7.3888620456833837E-2</v>
      </c>
      <c r="I2168" s="3">
        <f t="shared" si="100"/>
        <v>1435.0699999999401</v>
      </c>
      <c r="J2168" s="3">
        <f>INDEX(PowerArray,MIN(MaximumPowerIndex,ROUND(G2168*100,0)))</f>
        <v>1419.8299999999404</v>
      </c>
      <c r="K2168" s="3">
        <f>MIN(J2168-M2168+N2168,'Power Look Up'!$F$4)</f>
        <v>1424.5669527809621</v>
      </c>
      <c r="M2168" s="50">
        <f t="array" ref="M2168">_xlfn.SUM(_xlfn.NORM.DIST($S$3:$S$1003,$G2168,$P2168,FALSE)*WindSpeedStep*$T$3:$T$1003)</f>
        <v>1424.5390629786598</v>
      </c>
      <c r="N2168" s="50">
        <f t="array" ref="N2168">_xlfn.SUM(_xlfn.NORM.DIST($S$3:$S$1003,$G2168,$Q2168,FALSE)*WindSpeedStep*$T$3:$T$1003)</f>
        <v>1429.2760157596815</v>
      </c>
      <c r="P2168" s="42">
        <f t="shared" si="99"/>
        <v>0.94308397928889398</v>
      </c>
      <c r="Q2168" s="42">
        <f t="shared" si="101"/>
        <v>0.6968317420459762</v>
      </c>
    </row>
    <row r="2169" spans="5:17" x14ac:dyDescent="0.2">
      <c r="E2169" s="15">
        <v>41231.881944444445</v>
      </c>
      <c r="F2169" s="21">
        <v>9.5615530251834002</v>
      </c>
      <c r="G2169" s="21">
        <v>9.4872908545021115</v>
      </c>
      <c r="H2169" s="24">
        <v>6.9026443535028195E-2</v>
      </c>
      <c r="I2169" s="3">
        <f t="shared" si="100"/>
        <v>1469.3599999999392</v>
      </c>
      <c r="J2169" s="3">
        <f>INDEX(PowerArray,MIN(MaximumPowerIndex,ROUND(G2169*100,0)))</f>
        <v>1442.6899999999398</v>
      </c>
      <c r="K2169" s="3">
        <f>MIN(J2169-M2169+N2169,'Power Look Up'!$F$4)</f>
        <v>1449.9658599765289</v>
      </c>
      <c r="M2169" s="50">
        <f t="array" ref="M2169">_xlfn.SUM(_xlfn.NORM.DIST($S$3:$S$1003,$G2169,$P2169,FALSE)*WindSpeedStep*$T$3:$T$1003)</f>
        <v>1445.5908397128358</v>
      </c>
      <c r="N2169" s="50">
        <f t="array" ref="N2169">_xlfn.SUM(_xlfn.NORM.DIST($S$3:$S$1003,$G2169,$Q2169,FALSE)*WindSpeedStep*$T$3:$T$1003)</f>
        <v>1452.8666996894249</v>
      </c>
      <c r="P2169" s="42">
        <f t="shared" si="99"/>
        <v>0.94872908545021117</v>
      </c>
      <c r="Q2169" s="42">
        <f t="shared" si="101"/>
        <v>0.65487394646867936</v>
      </c>
    </row>
    <row r="2170" spans="5:17" x14ac:dyDescent="0.2">
      <c r="E2170" s="15">
        <v>41231.888888888891</v>
      </c>
      <c r="F2170" s="21">
        <v>9.3014383422426192</v>
      </c>
      <c r="G2170" s="21">
        <v>9.241683897162785</v>
      </c>
      <c r="H2170" s="24">
        <v>5.052981944367551E-2</v>
      </c>
      <c r="I2170" s="3">
        <f t="shared" si="100"/>
        <v>1370.2999999999413</v>
      </c>
      <c r="J2170" s="3">
        <f>INDEX(PowerArray,MIN(MaximumPowerIndex,ROUND(G2170*100,0)))</f>
        <v>1347.4399999999418</v>
      </c>
      <c r="K2170" s="3">
        <f>MIN(J2170-M2170+N2170,'Power Look Up'!$F$4)</f>
        <v>1342.654441905074</v>
      </c>
      <c r="M2170" s="50">
        <f t="array" ref="M2170">_xlfn.SUM(_xlfn.NORM.DIST($S$3:$S$1003,$G2170,$P2170,FALSE)*WindSpeedStep*$T$3:$T$1003)</f>
        <v>1352.8243765805387</v>
      </c>
      <c r="N2170" s="50">
        <f t="array" ref="N2170">_xlfn.SUM(_xlfn.NORM.DIST($S$3:$S$1003,$G2170,$Q2170,FALSE)*WindSpeedStep*$T$3:$T$1003)</f>
        <v>1348.0388184856708</v>
      </c>
      <c r="P2170" s="42">
        <f t="shared" si="99"/>
        <v>0.92416838971627857</v>
      </c>
      <c r="Q2170" s="42">
        <f t="shared" si="101"/>
        <v>0.46698061867915897</v>
      </c>
    </row>
    <row r="2171" spans="5:17" x14ac:dyDescent="0.2">
      <c r="E2171" s="15">
        <v>41231.895833333336</v>
      </c>
      <c r="F2171" s="21">
        <v>9.2799292975668131</v>
      </c>
      <c r="G2171" s="21">
        <v>9.2058746337589152</v>
      </c>
      <c r="H2171" s="24">
        <v>4.956934317598858E-2</v>
      </c>
      <c r="I2171" s="3">
        <f t="shared" si="100"/>
        <v>1362.6799999999416</v>
      </c>
      <c r="J2171" s="3">
        <f>INDEX(PowerArray,MIN(MaximumPowerIndex,ROUND(G2171*100,0)))</f>
        <v>1336.009999999942</v>
      </c>
      <c r="K2171" s="3">
        <f>MIN(J2171-M2171+N2171,'Power Look Up'!$F$4)</f>
        <v>1329.3484974153503</v>
      </c>
      <c r="M2171" s="50">
        <f t="array" ref="M2171">_xlfn.SUM(_xlfn.NORM.DIST($S$3:$S$1003,$G2171,$P2171,FALSE)*WindSpeedStep*$T$3:$T$1003)</f>
        <v>1339.1000996540915</v>
      </c>
      <c r="N2171" s="50">
        <f t="array" ref="N2171">_xlfn.SUM(_xlfn.NORM.DIST($S$3:$S$1003,$G2171,$Q2171,FALSE)*WindSpeedStep*$T$3:$T$1003)</f>
        <v>1332.4385970694998</v>
      </c>
      <c r="P2171" s="42">
        <f t="shared" si="99"/>
        <v>0.92058746337589159</v>
      </c>
      <c r="Q2171" s="42">
        <f t="shared" si="101"/>
        <v>0.45632915895592385</v>
      </c>
    </row>
    <row r="2172" spans="5:17" x14ac:dyDescent="0.2">
      <c r="E2172" s="15">
        <v>41231.902777777781</v>
      </c>
      <c r="F2172" s="21">
        <v>9.9881724987059837</v>
      </c>
      <c r="G2172" s="21">
        <v>9.8990739429410262</v>
      </c>
      <c r="H2172" s="24">
        <v>4.5053286780769926E-2</v>
      </c>
      <c r="I2172" s="3">
        <f t="shared" si="100"/>
        <v>1633.1899999999357</v>
      </c>
      <c r="J2172" s="3">
        <f>INDEX(PowerArray,MIN(MaximumPowerIndex,ROUND(G2172*100,0)))</f>
        <v>1598.8999999999364</v>
      </c>
      <c r="K2172" s="3">
        <f>MIN(J2172-M2172+N2172,'Power Look Up'!$F$4)</f>
        <v>1638.0859854868418</v>
      </c>
      <c r="M2172" s="50">
        <f t="array" ref="M2172">_xlfn.SUM(_xlfn.NORM.DIST($S$3:$S$1003,$G2172,$P2172,FALSE)*WindSpeedStep*$T$3:$T$1003)</f>
        <v>1591.2324481349056</v>
      </c>
      <c r="N2172" s="50">
        <f t="array" ref="N2172">_xlfn.SUM(_xlfn.NORM.DIST($S$3:$S$1003,$G2172,$Q2172,FALSE)*WindSpeedStep*$T$3:$T$1003)</f>
        <v>1630.4184336218109</v>
      </c>
      <c r="P2172" s="42">
        <f t="shared" si="99"/>
        <v>0.98990739429410268</v>
      </c>
      <c r="Q2172" s="42">
        <f t="shared" si="101"/>
        <v>0.44598581721536895</v>
      </c>
    </row>
    <row r="2173" spans="5:17" x14ac:dyDescent="0.2">
      <c r="E2173" s="15">
        <v>41231.909722222219</v>
      </c>
      <c r="F2173" s="21">
        <v>9.6889968391133632</v>
      </c>
      <c r="G2173" s="21">
        <v>9.6038881386110688</v>
      </c>
      <c r="H2173" s="24">
        <v>4.0251845105946878E-2</v>
      </c>
      <c r="I2173" s="3">
        <f t="shared" si="100"/>
        <v>1518.8899999999383</v>
      </c>
      <c r="J2173" s="3">
        <f>INDEX(PowerArray,MIN(MaximumPowerIndex,ROUND(G2173*100,0)))</f>
        <v>1484.599999999939</v>
      </c>
      <c r="K2173" s="3">
        <f>MIN(J2173-M2173+N2173,'Power Look Up'!$F$4)</f>
        <v>1502.4123365849982</v>
      </c>
      <c r="M2173" s="50">
        <f t="array" ref="M2173">_xlfn.SUM(_xlfn.NORM.DIST($S$3:$S$1003,$G2173,$P2173,FALSE)*WindSpeedStep*$T$3:$T$1003)</f>
        <v>1488.3829460035793</v>
      </c>
      <c r="N2173" s="50">
        <f t="array" ref="N2173">_xlfn.SUM(_xlfn.NORM.DIST($S$3:$S$1003,$G2173,$Q2173,FALSE)*WindSpeedStep*$T$3:$T$1003)</f>
        <v>1506.1952825886385</v>
      </c>
      <c r="P2173" s="42">
        <f t="shared" si="99"/>
        <v>0.96038881386110697</v>
      </c>
      <c r="Q2173" s="42">
        <f t="shared" si="101"/>
        <v>0.38657421777021322</v>
      </c>
    </row>
    <row r="2174" spans="5:17" x14ac:dyDescent="0.2">
      <c r="E2174" s="15">
        <v>41231.916666666664</v>
      </c>
      <c r="F2174" s="21">
        <v>9.0082246084836513</v>
      </c>
      <c r="G2174" s="21">
        <v>8.9322496817415278</v>
      </c>
      <c r="H2174" s="24">
        <v>3.441299628653266E-2</v>
      </c>
      <c r="I2174" s="3">
        <f t="shared" si="100"/>
        <v>1259.8099999999438</v>
      </c>
      <c r="J2174" s="3">
        <f>INDEX(PowerArray,MIN(MaximumPowerIndex,ROUND(G2174*100,0)))</f>
        <v>1230.3099999999465</v>
      </c>
      <c r="K2174" s="3">
        <f>MIN(J2174-M2174+N2174,'Power Look Up'!$F$4)</f>
        <v>1208.7240471077191</v>
      </c>
      <c r="M2174" s="50">
        <f t="array" ref="M2174">_xlfn.SUM(_xlfn.NORM.DIST($S$3:$S$1003,$G2174,$P2174,FALSE)*WindSpeedStep*$T$3:$T$1003)</f>
        <v>1233.6824144050174</v>
      </c>
      <c r="N2174" s="50">
        <f t="array" ref="N2174">_xlfn.SUM(_xlfn.NORM.DIST($S$3:$S$1003,$G2174,$Q2174,FALSE)*WindSpeedStep*$T$3:$T$1003)</f>
        <v>1212.09646151279</v>
      </c>
      <c r="P2174" s="42">
        <f t="shared" si="99"/>
        <v>0.89322496817415287</v>
      </c>
      <c r="Q2174" s="42">
        <f t="shared" si="101"/>
        <v>0.30738547512815373</v>
      </c>
    </row>
    <row r="2175" spans="5:17" x14ac:dyDescent="0.2">
      <c r="E2175" s="15">
        <v>41231.923611111109</v>
      </c>
      <c r="F2175" s="21">
        <v>8.0806274309529673</v>
      </c>
      <c r="G2175" s="21">
        <v>8.0485136948620575</v>
      </c>
      <c r="H2175" s="24">
        <v>5.6926272610708789E-2</v>
      </c>
      <c r="I2175" s="3">
        <f t="shared" si="100"/>
        <v>918.35999999995306</v>
      </c>
      <c r="J2175" s="3">
        <f>INDEX(PowerArray,MIN(MaximumPowerIndex,ROUND(G2175*100,0)))</f>
        <v>907.3499999999533</v>
      </c>
      <c r="K2175" s="3">
        <f>MIN(J2175-M2175+N2175,'Power Look Up'!$F$4)</f>
        <v>890.6438314644646</v>
      </c>
      <c r="M2175" s="50">
        <f t="array" ref="M2175">_xlfn.SUM(_xlfn.NORM.DIST($S$3:$S$1003,$G2175,$P2175,FALSE)*WindSpeedStep*$T$3:$T$1003)</f>
        <v>909.43271497450075</v>
      </c>
      <c r="N2175" s="50">
        <f t="array" ref="N2175">_xlfn.SUM(_xlfn.NORM.DIST($S$3:$S$1003,$G2175,$Q2175,FALSE)*WindSpeedStep*$T$3:$T$1003)</f>
        <v>892.72654643901205</v>
      </c>
      <c r="P2175" s="42">
        <f t="shared" si="99"/>
        <v>0.80485136948620584</v>
      </c>
      <c r="Q2175" s="42">
        <f t="shared" si="101"/>
        <v>0.45817188470474052</v>
      </c>
    </row>
    <row r="2176" spans="5:17" x14ac:dyDescent="0.2">
      <c r="E2176" s="15">
        <v>41231.930555555555</v>
      </c>
      <c r="F2176" s="21">
        <v>8.2616078968680107</v>
      </c>
      <c r="G2176" s="21">
        <v>8.198875728883662</v>
      </c>
      <c r="H2176" s="24">
        <v>5.0837561554963495E-2</v>
      </c>
      <c r="I2176" s="3">
        <f t="shared" si="100"/>
        <v>984.41999999995164</v>
      </c>
      <c r="J2176" s="3">
        <f>INDEX(PowerArray,MIN(MaximumPowerIndex,ROUND(G2176*100,0)))</f>
        <v>962.39999999995212</v>
      </c>
      <c r="K2176" s="3">
        <f>MIN(J2176-M2176+N2176,'Power Look Up'!$F$4)</f>
        <v>943.25483838404796</v>
      </c>
      <c r="M2176" s="50">
        <f t="array" ref="M2176">_xlfn.SUM(_xlfn.NORM.DIST($S$3:$S$1003,$G2176,$P2176,FALSE)*WindSpeedStep*$T$3:$T$1003)</f>
        <v>961.34543829157019</v>
      </c>
      <c r="N2176" s="50">
        <f t="array" ref="N2176">_xlfn.SUM(_xlfn.NORM.DIST($S$3:$S$1003,$G2176,$Q2176,FALSE)*WindSpeedStep*$T$3:$T$1003)</f>
        <v>942.20027667566603</v>
      </c>
      <c r="P2176" s="42">
        <f t="shared" si="99"/>
        <v>0.81988757288836622</v>
      </c>
      <c r="Q2176" s="42">
        <f t="shared" si="101"/>
        <v>0.41681084954861936</v>
      </c>
    </row>
    <row r="2177" spans="5:17" x14ac:dyDescent="0.2">
      <c r="E2177" s="15">
        <v>41231.9375</v>
      </c>
      <c r="F2177" s="21">
        <v>8.799452894795678</v>
      </c>
      <c r="G2177" s="21">
        <v>8.7497788455402077</v>
      </c>
      <c r="H2177" s="24">
        <v>5.2275977324915394E-2</v>
      </c>
      <c r="I2177" s="3">
        <f t="shared" si="100"/>
        <v>1182.5999999999474</v>
      </c>
      <c r="J2177" s="3">
        <f>INDEX(PowerArray,MIN(MaximumPowerIndex,ROUND(G2177*100,0)))</f>
        <v>1164.2499999999477</v>
      </c>
      <c r="K2177" s="3">
        <f>MIN(J2177-M2177+N2177,'Power Look Up'!$F$4)</f>
        <v>1146.0057953321909</v>
      </c>
      <c r="M2177" s="50">
        <f t="array" ref="M2177">_xlfn.SUM(_xlfn.NORM.DIST($S$3:$S$1003,$G2177,$P2177,FALSE)*WindSpeedStep*$T$3:$T$1003)</f>
        <v>1163.7424514233271</v>
      </c>
      <c r="N2177" s="50">
        <f t="array" ref="N2177">_xlfn.SUM(_xlfn.NORM.DIST($S$3:$S$1003,$G2177,$Q2177,FALSE)*WindSpeedStep*$T$3:$T$1003)</f>
        <v>1145.4982467555703</v>
      </c>
      <c r="P2177" s="42">
        <f t="shared" si="99"/>
        <v>0.87497788455402081</v>
      </c>
      <c r="Q2177" s="42">
        <f t="shared" si="101"/>
        <v>0.45740324052748427</v>
      </c>
    </row>
    <row r="2178" spans="5:17" x14ac:dyDescent="0.2">
      <c r="E2178" s="15">
        <v>41231.944444444445</v>
      </c>
      <c r="F2178" s="21">
        <v>8.8512224882889701</v>
      </c>
      <c r="G2178" s="21">
        <v>8.8015396810168518</v>
      </c>
      <c r="H2178" s="24">
        <v>4.7451072499386487E-2</v>
      </c>
      <c r="I2178" s="3">
        <f t="shared" si="100"/>
        <v>1200.9499999999471</v>
      </c>
      <c r="J2178" s="3">
        <f>INDEX(PowerArray,MIN(MaximumPowerIndex,ROUND(G2178*100,0)))</f>
        <v>1182.5999999999474</v>
      </c>
      <c r="K2178" s="3">
        <f>MIN(J2178-M2178+N2178,'Power Look Up'!$F$4)</f>
        <v>1163.2845909968089</v>
      </c>
      <c r="M2178" s="50">
        <f t="array" ref="M2178">_xlfn.SUM(_xlfn.NORM.DIST($S$3:$S$1003,$G2178,$P2178,FALSE)*WindSpeedStep*$T$3:$T$1003)</f>
        <v>1183.4974895696321</v>
      </c>
      <c r="N2178" s="50">
        <f t="array" ref="N2178">_xlfn.SUM(_xlfn.NORM.DIST($S$3:$S$1003,$G2178,$Q2178,FALSE)*WindSpeedStep*$T$3:$T$1003)</f>
        <v>1164.1820805664936</v>
      </c>
      <c r="P2178" s="42">
        <f t="shared" si="99"/>
        <v>0.88015396810168522</v>
      </c>
      <c r="Q2178" s="42">
        <f t="shared" si="101"/>
        <v>0.41764249751015764</v>
      </c>
    </row>
    <row r="2179" spans="5:17" x14ac:dyDescent="0.2">
      <c r="E2179" s="15">
        <v>41231.951388888891</v>
      </c>
      <c r="F2179" s="21">
        <v>10.277222530517253</v>
      </c>
      <c r="G2179" s="21">
        <v>10.179155235108118</v>
      </c>
      <c r="H2179" s="24">
        <v>9.3410451817051696E-2</v>
      </c>
      <c r="I2179" s="3">
        <f t="shared" si="100"/>
        <v>1711.7599999999534</v>
      </c>
      <c r="J2179" s="3">
        <f>INDEX(PowerArray,MIN(MaximumPowerIndex,ROUND(G2179*100,0)))</f>
        <v>1685.059999999954</v>
      </c>
      <c r="K2179" s="3">
        <f>MIN(J2179-M2179+N2179,'Power Look Up'!$F$4)</f>
        <v>1693.5303147187403</v>
      </c>
      <c r="M2179" s="50">
        <f t="array" ref="M2179">_xlfn.SUM(_xlfn.NORM.DIST($S$3:$S$1003,$G2179,$P2179,FALSE)*WindSpeedStep*$T$3:$T$1003)</f>
        <v>1679.2490974177313</v>
      </c>
      <c r="N2179" s="50">
        <f t="array" ref="N2179">_xlfn.SUM(_xlfn.NORM.DIST($S$3:$S$1003,$G2179,$Q2179,FALSE)*WindSpeedStep*$T$3:$T$1003)</f>
        <v>1687.7194121365176</v>
      </c>
      <c r="P2179" s="42">
        <f t="shared" ref="P2179:P2242" si="102">ReferenceTurbulence*G2179</f>
        <v>1.0179155235108117</v>
      </c>
      <c r="Q2179" s="42">
        <f t="shared" si="101"/>
        <v>0.95083948962735632</v>
      </c>
    </row>
    <row r="2180" spans="5:17" x14ac:dyDescent="0.2">
      <c r="E2180" s="15">
        <v>41231.958333333336</v>
      </c>
      <c r="F2180" s="21">
        <v>9.2220495303702403</v>
      </c>
      <c r="G2180" s="21">
        <v>9.2259699194872944</v>
      </c>
      <c r="H2180" s="24">
        <v>0.13012291856036293</v>
      </c>
      <c r="I2180" s="3">
        <f t="shared" ref="I2180:I2243" si="103">INDEX(PowerArray,MIN(MaximumPowerIndex,ROUND(F2180*100,0)))</f>
        <v>1339.819999999942</v>
      </c>
      <c r="J2180" s="3">
        <f>INDEX(PowerArray,MIN(MaximumPowerIndex,ROUND(G2180*100,0)))</f>
        <v>1343.6299999999419</v>
      </c>
      <c r="K2180" s="3">
        <f>MIN(J2180-M2180+N2180,'Power Look Up'!$F$4)</f>
        <v>1339.5712501358894</v>
      </c>
      <c r="M2180" s="50">
        <f t="array" ref="M2180">_xlfn.SUM(_xlfn.NORM.DIST($S$3:$S$1003,$G2180,$P2180,FALSE)*WindSpeedStep*$T$3:$T$1003)</f>
        <v>1346.806048452358</v>
      </c>
      <c r="N2180" s="50">
        <f t="array" ref="N2180">_xlfn.SUM(_xlfn.NORM.DIST($S$3:$S$1003,$G2180,$Q2180,FALSE)*WindSpeedStep*$T$3:$T$1003)</f>
        <v>1342.7472985883055</v>
      </c>
      <c r="P2180" s="42">
        <f t="shared" si="102"/>
        <v>0.92259699194872946</v>
      </c>
      <c r="Q2180" s="42">
        <f t="shared" ref="Q2180:Q2243" si="104">G2180*H2180</f>
        <v>1.2005101324738032</v>
      </c>
    </row>
    <row r="2181" spans="5:17" x14ac:dyDescent="0.2">
      <c r="E2181" s="15">
        <v>41231.965277777781</v>
      </c>
      <c r="F2181" s="21">
        <v>9.6583333537101392</v>
      </c>
      <c r="G2181" s="21">
        <v>9.5677550668833451</v>
      </c>
      <c r="H2181" s="24">
        <v>9.3183778923335181E-2</v>
      </c>
      <c r="I2181" s="3">
        <f t="shared" si="103"/>
        <v>1507.4599999999384</v>
      </c>
      <c r="J2181" s="3">
        <f>INDEX(PowerArray,MIN(MaximumPowerIndex,ROUND(G2181*100,0)))</f>
        <v>1473.1699999999391</v>
      </c>
      <c r="K2181" s="3">
        <f>MIN(J2181-M2181+N2181,'Power Look Up'!$F$4)</f>
        <v>1476.1404634513697</v>
      </c>
      <c r="M2181" s="50">
        <f t="array" ref="M2181">_xlfn.SUM(_xlfn.NORM.DIST($S$3:$S$1003,$G2181,$P2181,FALSE)*WindSpeedStep*$T$3:$T$1003)</f>
        <v>1475.2308201165645</v>
      </c>
      <c r="N2181" s="50">
        <f t="array" ref="N2181">_xlfn.SUM(_xlfn.NORM.DIST($S$3:$S$1003,$G2181,$Q2181,FALSE)*WindSpeedStep*$T$3:$T$1003)</f>
        <v>1478.201283567995</v>
      </c>
      <c r="P2181" s="42">
        <f t="shared" si="102"/>
        <v>0.95677550668833455</v>
      </c>
      <c r="Q2181" s="42">
        <f t="shared" si="104"/>
        <v>0.89155957294507759</v>
      </c>
    </row>
    <row r="2182" spans="5:17" x14ac:dyDescent="0.2">
      <c r="E2182" s="15">
        <v>41231.972222222219</v>
      </c>
      <c r="F2182" s="21">
        <v>9.9317368329767568</v>
      </c>
      <c r="G2182" s="21">
        <v>9.8506855105221405</v>
      </c>
      <c r="H2182" s="24">
        <v>4.0274929423407942E-2</v>
      </c>
      <c r="I2182" s="3">
        <f t="shared" si="103"/>
        <v>1610.3299999999363</v>
      </c>
      <c r="J2182" s="3">
        <f>INDEX(PowerArray,MIN(MaximumPowerIndex,ROUND(G2182*100,0)))</f>
        <v>1579.8499999999369</v>
      </c>
      <c r="K2182" s="3">
        <f>MIN(J2182-M2182+N2182,'Power Look Up'!$F$4)</f>
        <v>1617.4131575602576</v>
      </c>
      <c r="M2182" s="50">
        <f t="array" ref="M2182">_xlfn.SUM(_xlfn.NORM.DIST($S$3:$S$1003,$G2182,$P2182,FALSE)*WindSpeedStep*$T$3:$T$1003)</f>
        <v>1575.0077759011822</v>
      </c>
      <c r="N2182" s="50">
        <f t="array" ref="N2182">_xlfn.SUM(_xlfn.NORM.DIST($S$3:$S$1003,$G2182,$Q2182,FALSE)*WindSpeedStep*$T$3:$T$1003)</f>
        <v>1612.5709334615028</v>
      </c>
      <c r="P2182" s="42">
        <f t="shared" si="102"/>
        <v>0.98506855105221414</v>
      </c>
      <c r="Q2182" s="42">
        <f t="shared" si="104"/>
        <v>0.39673566370846641</v>
      </c>
    </row>
    <row r="2183" spans="5:17" x14ac:dyDescent="0.2">
      <c r="E2183" s="15">
        <v>41231.979166666664</v>
      </c>
      <c r="F2183" s="21">
        <v>8.9973533240480315</v>
      </c>
      <c r="G2183" s="21">
        <v>8.9628687500407285</v>
      </c>
      <c r="H2183" s="24">
        <v>5.1126146037915043E-2</v>
      </c>
      <c r="I2183" s="3">
        <f t="shared" si="103"/>
        <v>1255.9999999999459</v>
      </c>
      <c r="J2183" s="3">
        <f>INDEX(PowerArray,MIN(MaximumPowerIndex,ROUND(G2183*100,0)))</f>
        <v>1241.3199999999463</v>
      </c>
      <c r="K2183" s="3">
        <f>MIN(J2183-M2183+N2183,'Power Look Up'!$F$4)</f>
        <v>1226.5318469780091</v>
      </c>
      <c r="M2183" s="50">
        <f t="array" ref="M2183">_xlfn.SUM(_xlfn.NORM.DIST($S$3:$S$1003,$G2183,$P2183,FALSE)*WindSpeedStep*$T$3:$T$1003)</f>
        <v>1245.4798713143568</v>
      </c>
      <c r="N2183" s="50">
        <f t="array" ref="N2183">_xlfn.SUM(_xlfn.NORM.DIST($S$3:$S$1003,$G2183,$Q2183,FALSE)*WindSpeedStep*$T$3:$T$1003)</f>
        <v>1230.6917182924196</v>
      </c>
      <c r="P2183" s="42">
        <f t="shared" si="102"/>
        <v>0.89628687500407289</v>
      </c>
      <c r="Q2183" s="42">
        <f t="shared" si="104"/>
        <v>0.45823693663324733</v>
      </c>
    </row>
    <row r="2184" spans="5:17" x14ac:dyDescent="0.2">
      <c r="E2184" s="15">
        <v>41231.986111111109</v>
      </c>
      <c r="F2184" s="21">
        <v>9.0596489850912025</v>
      </c>
      <c r="G2184" s="21">
        <v>8.9756950410040073</v>
      </c>
      <c r="H2184" s="24">
        <v>3.973663886894796E-2</v>
      </c>
      <c r="I2184" s="3">
        <f t="shared" si="103"/>
        <v>1278.8599999999433</v>
      </c>
      <c r="J2184" s="3">
        <f>INDEX(PowerArray,MIN(MaximumPowerIndex,ROUND(G2184*100,0)))</f>
        <v>1248.659999999946</v>
      </c>
      <c r="K2184" s="3">
        <f>MIN(J2184-M2184+N2184,'Power Look Up'!$F$4)</f>
        <v>1230.1025468977664</v>
      </c>
      <c r="M2184" s="50">
        <f t="array" ref="M2184">_xlfn.SUM(_xlfn.NORM.DIST($S$3:$S$1003,$G2184,$P2184,FALSE)*WindSpeedStep*$T$3:$T$1003)</f>
        <v>1250.424534485385</v>
      </c>
      <c r="N2184" s="50">
        <f t="array" ref="N2184">_xlfn.SUM(_xlfn.NORM.DIST($S$3:$S$1003,$G2184,$Q2184,FALSE)*WindSpeedStep*$T$3:$T$1003)</f>
        <v>1231.8670813832055</v>
      </c>
      <c r="P2184" s="42">
        <f t="shared" si="102"/>
        <v>0.89756950410040082</v>
      </c>
      <c r="Q2184" s="42">
        <f t="shared" si="104"/>
        <v>0.3566639524421833</v>
      </c>
    </row>
    <row r="2185" spans="5:17" x14ac:dyDescent="0.2">
      <c r="E2185" s="15">
        <v>41231.993055555555</v>
      </c>
      <c r="F2185" s="21">
        <v>8.5771877097448233</v>
      </c>
      <c r="G2185" s="21">
        <v>8.5103183770618234</v>
      </c>
      <c r="H2185" s="24">
        <v>4.0805915860084717E-2</v>
      </c>
      <c r="I2185" s="3">
        <f t="shared" si="103"/>
        <v>1101.8599999999492</v>
      </c>
      <c r="J2185" s="3">
        <f>INDEX(PowerArray,MIN(MaximumPowerIndex,ROUND(G2185*100,0)))</f>
        <v>1076.1699999999496</v>
      </c>
      <c r="K2185" s="3">
        <f>MIN(J2185-M2185+N2185,'Power Look Up'!$F$4)</f>
        <v>1053.5881812742673</v>
      </c>
      <c r="M2185" s="50">
        <f t="array" ref="M2185">_xlfn.SUM(_xlfn.NORM.DIST($S$3:$S$1003,$G2185,$P2185,FALSE)*WindSpeedStep*$T$3:$T$1003)</f>
        <v>1073.7196365671459</v>
      </c>
      <c r="N2185" s="50">
        <f t="array" ref="N2185">_xlfn.SUM(_xlfn.NORM.DIST($S$3:$S$1003,$G2185,$Q2185,FALSE)*WindSpeedStep*$T$3:$T$1003)</f>
        <v>1051.1378178414636</v>
      </c>
      <c r="P2185" s="42">
        <f t="shared" si="102"/>
        <v>0.8510318377061824</v>
      </c>
      <c r="Q2185" s="42">
        <f t="shared" si="104"/>
        <v>0.34727133563691748</v>
      </c>
    </row>
    <row r="2186" spans="5:17" x14ac:dyDescent="0.2">
      <c r="E2186" s="15">
        <v>41232</v>
      </c>
      <c r="F2186" s="21">
        <v>8.3794589558605974</v>
      </c>
      <c r="G2186" s="21">
        <v>8.3381365748037588</v>
      </c>
      <c r="H2186" s="24">
        <v>3.9382017590670081E-2</v>
      </c>
      <c r="I2186" s="3">
        <f t="shared" si="103"/>
        <v>1028.4599999999507</v>
      </c>
      <c r="J2186" s="3">
        <f>INDEX(PowerArray,MIN(MaximumPowerIndex,ROUND(G2186*100,0)))</f>
        <v>1013.7799999999511</v>
      </c>
      <c r="K2186" s="3">
        <f>MIN(J2186-M2186+N2186,'Power Look Up'!$F$4)</f>
        <v>991.43133487985028</v>
      </c>
      <c r="M2186" s="50">
        <f t="array" ref="M2186">_xlfn.SUM(_xlfn.NORM.DIST($S$3:$S$1003,$G2186,$P2186,FALSE)*WindSpeedStep*$T$3:$T$1003)</f>
        <v>1010.8322503688199</v>
      </c>
      <c r="N2186" s="50">
        <f t="array" ref="N2186">_xlfn.SUM(_xlfn.NORM.DIST($S$3:$S$1003,$G2186,$Q2186,FALSE)*WindSpeedStep*$T$3:$T$1003)</f>
        <v>988.48358524871912</v>
      </c>
      <c r="P2186" s="42">
        <f t="shared" si="102"/>
        <v>0.83381365748037595</v>
      </c>
      <c r="Q2186" s="42">
        <f t="shared" si="104"/>
        <v>0.32837264126233118</v>
      </c>
    </row>
    <row r="2187" spans="5:17" x14ac:dyDescent="0.2">
      <c r="E2187" s="15">
        <v>41232.006944444445</v>
      </c>
      <c r="F2187" s="21">
        <v>9.2494797702380307</v>
      </c>
      <c r="G2187" s="21">
        <v>9.1550453709468442</v>
      </c>
      <c r="H2187" s="24">
        <v>0.13622387759085552</v>
      </c>
      <c r="I2187" s="3">
        <f t="shared" si="103"/>
        <v>1351.2499999999418</v>
      </c>
      <c r="J2187" s="3">
        <f>INDEX(PowerArray,MIN(MaximumPowerIndex,ROUND(G2187*100,0)))</f>
        <v>1316.9599999999425</v>
      </c>
      <c r="K2187" s="3">
        <f>MIN(J2187-M2187+N2187,'Power Look Up'!$F$4)</f>
        <v>1314.2256630461084</v>
      </c>
      <c r="M2187" s="50">
        <f t="array" ref="M2187">_xlfn.SUM(_xlfn.NORM.DIST($S$3:$S$1003,$G2187,$P2187,FALSE)*WindSpeedStep*$T$3:$T$1003)</f>
        <v>1319.5679070837498</v>
      </c>
      <c r="N2187" s="50">
        <f t="array" ref="N2187">_xlfn.SUM(_xlfn.NORM.DIST($S$3:$S$1003,$G2187,$Q2187,FALSE)*WindSpeedStep*$T$3:$T$1003)</f>
        <v>1316.8335701299156</v>
      </c>
      <c r="P2187" s="42">
        <f t="shared" si="102"/>
        <v>0.91550453709468449</v>
      </c>
      <c r="Q2187" s="42">
        <f t="shared" si="104"/>
        <v>1.2471357799505913</v>
      </c>
    </row>
    <row r="2188" spans="5:17" x14ac:dyDescent="0.2">
      <c r="E2188" s="15">
        <v>41232.013888888891</v>
      </c>
      <c r="F2188" s="21">
        <v>8.1224109606619468</v>
      </c>
      <c r="G2188" s="21">
        <v>8.1315951519744551</v>
      </c>
      <c r="H2188" s="24">
        <v>0.13665893111982347</v>
      </c>
      <c r="I2188" s="3">
        <f t="shared" si="103"/>
        <v>933.03999999995278</v>
      </c>
      <c r="J2188" s="3">
        <f>INDEX(PowerArray,MIN(MaximumPowerIndex,ROUND(G2188*100,0)))</f>
        <v>936.70999999995274</v>
      </c>
      <c r="K2188" s="3">
        <f>MIN(J2188-M2188+N2188,'Power Look Up'!$F$4)</f>
        <v>955.31823349726881</v>
      </c>
      <c r="M2188" s="50">
        <f t="array" ref="M2188">_xlfn.SUM(_xlfn.NORM.DIST($S$3:$S$1003,$G2188,$P2188,FALSE)*WindSpeedStep*$T$3:$T$1003)</f>
        <v>937.91594752719175</v>
      </c>
      <c r="N2188" s="50">
        <f t="array" ref="N2188">_xlfn.SUM(_xlfn.NORM.DIST($S$3:$S$1003,$G2188,$Q2188,FALSE)*WindSpeedStep*$T$3:$T$1003)</f>
        <v>956.52418102450781</v>
      </c>
      <c r="P2188" s="42">
        <f t="shared" si="102"/>
        <v>0.81315951519744556</v>
      </c>
      <c r="Q2188" s="42">
        <f t="shared" si="104"/>
        <v>1.1112551017679675</v>
      </c>
    </row>
    <row r="2189" spans="5:17" x14ac:dyDescent="0.2">
      <c r="E2189" s="15">
        <v>41232.020833333336</v>
      </c>
      <c r="F2189" s="21">
        <v>6.7559849506132696</v>
      </c>
      <c r="G2189" s="21">
        <v>6.8065892089954811</v>
      </c>
      <c r="H2189" s="24">
        <v>5.9206763029229413E-2</v>
      </c>
      <c r="I2189" s="3">
        <f t="shared" si="103"/>
        <v>533.75999999997748</v>
      </c>
      <c r="J2189" s="3">
        <f>INDEX(PowerArray,MIN(MaximumPowerIndex,ROUND(G2189*100,0)))</f>
        <v>545.05999999997721</v>
      </c>
      <c r="K2189" s="3">
        <f>MIN(J2189-M2189+N2189,'Power Look Up'!$F$4)</f>
        <v>534.39604180307526</v>
      </c>
      <c r="M2189" s="50">
        <f t="array" ref="M2189">_xlfn.SUM(_xlfn.NORM.DIST($S$3:$S$1003,$G2189,$P2189,FALSE)*WindSpeedStep*$T$3:$T$1003)</f>
        <v>545.05104895472277</v>
      </c>
      <c r="N2189" s="50">
        <f t="array" ref="N2189">_xlfn.SUM(_xlfn.NORM.DIST($S$3:$S$1003,$G2189,$Q2189,FALSE)*WindSpeedStep*$T$3:$T$1003)</f>
        <v>534.38709075782083</v>
      </c>
      <c r="P2189" s="42">
        <f t="shared" si="102"/>
        <v>0.68065892089954816</v>
      </c>
      <c r="Q2189" s="42">
        <f t="shared" si="104"/>
        <v>0.40299611433430554</v>
      </c>
    </row>
    <row r="2190" spans="5:17" x14ac:dyDescent="0.2">
      <c r="E2190" s="15">
        <v>41232.027777777781</v>
      </c>
      <c r="F2190" s="21">
        <v>6.8636343749286661</v>
      </c>
      <c r="G2190" s="21">
        <v>6.8925753747593541</v>
      </c>
      <c r="H2190" s="24">
        <v>0.1019867845170985</v>
      </c>
      <c r="I2190" s="3">
        <f t="shared" si="103"/>
        <v>556.35999999997694</v>
      </c>
      <c r="J2190" s="3">
        <f>INDEX(PowerArray,MIN(MaximumPowerIndex,ROUND(G2190*100,0)))</f>
        <v>563.13999999997691</v>
      </c>
      <c r="K2190" s="3">
        <f>MIN(J2190-M2190+N2190,'Power Look Up'!$F$4)</f>
        <v>563.80455082958792</v>
      </c>
      <c r="M2190" s="50">
        <f t="array" ref="M2190">_xlfn.SUM(_xlfn.NORM.DIST($S$3:$S$1003,$G2190,$P2190,FALSE)*WindSpeedStep*$T$3:$T$1003)</f>
        <v>566.62900976913318</v>
      </c>
      <c r="N2190" s="50">
        <f t="array" ref="N2190">_xlfn.SUM(_xlfn.NORM.DIST($S$3:$S$1003,$G2190,$Q2190,FALSE)*WindSpeedStep*$T$3:$T$1003)</f>
        <v>567.29356059874419</v>
      </c>
      <c r="P2190" s="42">
        <f t="shared" si="102"/>
        <v>0.68925753747593543</v>
      </c>
      <c r="Q2190" s="42">
        <f t="shared" si="104"/>
        <v>0.70295159951344166</v>
      </c>
    </row>
    <row r="2191" spans="5:17" x14ac:dyDescent="0.2">
      <c r="E2191" s="15">
        <v>41232.034722222219</v>
      </c>
      <c r="F2191" s="21">
        <v>8.9866028230227126</v>
      </c>
      <c r="G2191" s="21">
        <v>8.9485370201034868</v>
      </c>
      <c r="H2191" s="24">
        <v>6.6766052958617941E-2</v>
      </c>
      <c r="I2191" s="3">
        <f t="shared" si="103"/>
        <v>1252.329999999946</v>
      </c>
      <c r="J2191" s="3">
        <f>INDEX(PowerArray,MIN(MaximumPowerIndex,ROUND(G2191*100,0)))</f>
        <v>1237.6499999999462</v>
      </c>
      <c r="K2191" s="3">
        <f>MIN(J2191-M2191+N2191,'Power Look Up'!$F$4)</f>
        <v>1228.0035132284936</v>
      </c>
      <c r="M2191" s="50">
        <f t="array" ref="M2191">_xlfn.SUM(_xlfn.NORM.DIST($S$3:$S$1003,$G2191,$P2191,FALSE)*WindSpeedStep*$T$3:$T$1003)</f>
        <v>1239.9566157712968</v>
      </c>
      <c r="N2191" s="50">
        <f t="array" ref="N2191">_xlfn.SUM(_xlfn.NORM.DIST($S$3:$S$1003,$G2191,$Q2191,FALSE)*WindSpeedStep*$T$3:$T$1003)</f>
        <v>1230.3101289998442</v>
      </c>
      <c r="P2191" s="42">
        <f t="shared" si="102"/>
        <v>0.89485370201034875</v>
      </c>
      <c r="Q2191" s="42">
        <f t="shared" si="104"/>
        <v>0.59745849658638261</v>
      </c>
    </row>
    <row r="2192" spans="5:17" x14ac:dyDescent="0.2">
      <c r="E2192" s="15">
        <v>41232.041666666664</v>
      </c>
      <c r="F2192" s="21">
        <v>8.840384639402048</v>
      </c>
      <c r="G2192" s="21">
        <v>8.7965707625937579</v>
      </c>
      <c r="H2192" s="24">
        <v>8.3706765054292101E-2</v>
      </c>
      <c r="I2192" s="3">
        <f t="shared" si="103"/>
        <v>1197.2799999999472</v>
      </c>
      <c r="J2192" s="3">
        <f>INDEX(PowerArray,MIN(MaximumPowerIndex,ROUND(G2192*100,0)))</f>
        <v>1182.5999999999474</v>
      </c>
      <c r="K2192" s="3">
        <f>MIN(J2192-M2192+N2192,'Power Look Up'!$F$4)</f>
        <v>1176.8942401629758</v>
      </c>
      <c r="M2192" s="50">
        <f t="array" ref="M2192">_xlfn.SUM(_xlfn.NORM.DIST($S$3:$S$1003,$G2192,$P2192,FALSE)*WindSpeedStep*$T$3:$T$1003)</f>
        <v>1181.5975653775654</v>
      </c>
      <c r="N2192" s="50">
        <f t="array" ref="N2192">_xlfn.SUM(_xlfn.NORM.DIST($S$3:$S$1003,$G2192,$Q2192,FALSE)*WindSpeedStep*$T$3:$T$1003)</f>
        <v>1175.8918055405939</v>
      </c>
      <c r="P2192" s="42">
        <f t="shared" si="102"/>
        <v>0.87965707625937584</v>
      </c>
      <c r="Q2192" s="42">
        <f t="shared" si="104"/>
        <v>0.73633248210789082</v>
      </c>
    </row>
    <row r="2193" spans="5:17" x14ac:dyDescent="0.2">
      <c r="E2193" s="15">
        <v>41232.048611111109</v>
      </c>
      <c r="F2193" s="21">
        <v>9.4309016274096766</v>
      </c>
      <c r="G2193" s="21">
        <v>9.3957861871551334</v>
      </c>
      <c r="H2193" s="24">
        <v>5.3017200237442379E-2</v>
      </c>
      <c r="I2193" s="3">
        <f t="shared" si="103"/>
        <v>1419.8299999999404</v>
      </c>
      <c r="J2193" s="3">
        <f>INDEX(PowerArray,MIN(MaximumPowerIndex,ROUND(G2193*100,0)))</f>
        <v>1408.3999999999405</v>
      </c>
      <c r="K2193" s="3">
        <f>MIN(J2193-M2193+N2193,'Power Look Up'!$F$4)</f>
        <v>1411.7929211478702</v>
      </c>
      <c r="M2193" s="50">
        <f t="array" ref="M2193">_xlfn.SUM(_xlfn.NORM.DIST($S$3:$S$1003,$G2193,$P2193,FALSE)*WindSpeedStep*$T$3:$T$1003)</f>
        <v>1411.3735636009485</v>
      </c>
      <c r="N2193" s="50">
        <f t="array" ref="N2193">_xlfn.SUM(_xlfn.NORM.DIST($S$3:$S$1003,$G2193,$Q2193,FALSE)*WindSpeedStep*$T$3:$T$1003)</f>
        <v>1414.7664847488782</v>
      </c>
      <c r="P2193" s="42">
        <f t="shared" si="102"/>
        <v>0.9395786187155134</v>
      </c>
      <c r="Q2193" s="42">
        <f t="shared" si="104"/>
        <v>0.49813827767259894</v>
      </c>
    </row>
    <row r="2194" spans="5:17" x14ac:dyDescent="0.2">
      <c r="E2194" s="15">
        <v>41232.055555555555</v>
      </c>
      <c r="F2194" s="21">
        <v>9.7514235526490989</v>
      </c>
      <c r="G2194" s="21">
        <v>9.6907719199377578</v>
      </c>
      <c r="H2194" s="24">
        <v>6.6656934394303813E-2</v>
      </c>
      <c r="I2194" s="3">
        <f t="shared" si="103"/>
        <v>1541.7499999999377</v>
      </c>
      <c r="J2194" s="3">
        <f>INDEX(PowerArray,MIN(MaximumPowerIndex,ROUND(G2194*100,0)))</f>
        <v>1518.8899999999383</v>
      </c>
      <c r="K2194" s="3">
        <f>MIN(J2194-M2194+N2194,'Power Look Up'!$F$4)</f>
        <v>1535.6623812778448</v>
      </c>
      <c r="M2194" s="50">
        <f t="array" ref="M2194">_xlfn.SUM(_xlfn.NORM.DIST($S$3:$S$1003,$G2194,$P2194,FALSE)*WindSpeedStep*$T$3:$T$1003)</f>
        <v>1519.5556586344164</v>
      </c>
      <c r="N2194" s="50">
        <f t="array" ref="N2194">_xlfn.SUM(_xlfn.NORM.DIST($S$3:$S$1003,$G2194,$Q2194,FALSE)*WindSpeedStep*$T$3:$T$1003)</f>
        <v>1536.328039912323</v>
      </c>
      <c r="P2194" s="42">
        <f t="shared" si="102"/>
        <v>0.96907719199377584</v>
      </c>
      <c r="Q2194" s="42">
        <f t="shared" si="104"/>
        <v>0.64595714809745275</v>
      </c>
    </row>
    <row r="2195" spans="5:17" x14ac:dyDescent="0.2">
      <c r="E2195" s="15">
        <v>41232.0625</v>
      </c>
      <c r="F2195" s="21">
        <v>9.8371180752761092</v>
      </c>
      <c r="G2195" s="21">
        <v>9.7782540102320095</v>
      </c>
      <c r="H2195" s="24">
        <v>4.371198929498777E-2</v>
      </c>
      <c r="I2195" s="3">
        <f t="shared" si="103"/>
        <v>1576.039999999937</v>
      </c>
      <c r="J2195" s="3">
        <f>INDEX(PowerArray,MIN(MaximumPowerIndex,ROUND(G2195*100,0)))</f>
        <v>1553.1799999999375</v>
      </c>
      <c r="K2195" s="3">
        <f>MIN(J2195-M2195+N2195,'Power Look Up'!$F$4)</f>
        <v>1583.6434444154429</v>
      </c>
      <c r="M2195" s="50">
        <f t="array" ref="M2195">_xlfn.SUM(_xlfn.NORM.DIST($S$3:$S$1003,$G2195,$P2195,FALSE)*WindSpeedStep*$T$3:$T$1003)</f>
        <v>1550.2240922155561</v>
      </c>
      <c r="N2195" s="50">
        <f t="array" ref="N2195">_xlfn.SUM(_xlfn.NORM.DIST($S$3:$S$1003,$G2195,$Q2195,FALSE)*WindSpeedStep*$T$3:$T$1003)</f>
        <v>1580.6875366310614</v>
      </c>
      <c r="P2195" s="42">
        <f t="shared" si="102"/>
        <v>0.97782540102320104</v>
      </c>
      <c r="Q2195" s="42">
        <f t="shared" si="104"/>
        <v>0.42742693461893283</v>
      </c>
    </row>
    <row r="2196" spans="5:17" x14ac:dyDescent="0.2">
      <c r="E2196" s="15">
        <v>41232.076388888891</v>
      </c>
      <c r="F2196" s="21">
        <v>9.1597108020671261</v>
      </c>
      <c r="G2196" s="21">
        <v>9.1210086600869236</v>
      </c>
      <c r="H2196" s="24">
        <v>6.987120159465815E-2</v>
      </c>
      <c r="I2196" s="3">
        <f t="shared" si="103"/>
        <v>1316.9599999999425</v>
      </c>
      <c r="J2196" s="3">
        <f>INDEX(PowerArray,MIN(MaximumPowerIndex,ROUND(G2196*100,0)))</f>
        <v>1301.719999999943</v>
      </c>
      <c r="K2196" s="3">
        <f>MIN(J2196-M2196+N2196,'Power Look Up'!$F$4)</f>
        <v>1296.9435935949164</v>
      </c>
      <c r="M2196" s="50">
        <f t="array" ref="M2196">_xlfn.SUM(_xlfn.NORM.DIST($S$3:$S$1003,$G2196,$P2196,FALSE)*WindSpeedStep*$T$3:$T$1003)</f>
        <v>1306.4632111244259</v>
      </c>
      <c r="N2196" s="50">
        <f t="array" ref="N2196">_xlfn.SUM(_xlfn.NORM.DIST($S$3:$S$1003,$G2196,$Q2196,FALSE)*WindSpeedStep*$T$3:$T$1003)</f>
        <v>1301.6868047193993</v>
      </c>
      <c r="P2196" s="42">
        <f t="shared" si="102"/>
        <v>0.91210086600869245</v>
      </c>
      <c r="Q2196" s="42">
        <f t="shared" si="104"/>
        <v>0.6372958348355563</v>
      </c>
    </row>
    <row r="2197" spans="5:17" x14ac:dyDescent="0.2">
      <c r="E2197" s="15">
        <v>41232.083333333336</v>
      </c>
      <c r="F2197" s="21">
        <v>9.879592531293838</v>
      </c>
      <c r="G2197" s="21">
        <v>9.8206473253366831</v>
      </c>
      <c r="H2197" s="24">
        <v>5.0609374669677763E-2</v>
      </c>
      <c r="I2197" s="3">
        <f t="shared" si="103"/>
        <v>1591.2799999999368</v>
      </c>
      <c r="J2197" s="3">
        <f>INDEX(PowerArray,MIN(MaximumPowerIndex,ROUND(G2197*100,0)))</f>
        <v>1568.4199999999371</v>
      </c>
      <c r="K2197" s="3">
        <f>MIN(J2197-M2197+N2197,'Power Look Up'!$F$4)</f>
        <v>1599.2794612140094</v>
      </c>
      <c r="M2197" s="50">
        <f t="array" ref="M2197">_xlfn.SUM(_xlfn.NORM.DIST($S$3:$S$1003,$G2197,$P2197,FALSE)*WindSpeedStep*$T$3:$T$1003)</f>
        <v>1564.8000658567032</v>
      </c>
      <c r="N2197" s="50">
        <f t="array" ref="N2197">_xlfn.SUM(_xlfn.NORM.DIST($S$3:$S$1003,$G2197,$Q2197,FALSE)*WindSpeedStep*$T$3:$T$1003)</f>
        <v>1595.6595270707755</v>
      </c>
      <c r="P2197" s="42">
        <f t="shared" si="102"/>
        <v>0.98206473253366833</v>
      </c>
      <c r="Q2197" s="42">
        <f t="shared" si="104"/>
        <v>0.49701681998673303</v>
      </c>
    </row>
    <row r="2198" spans="5:17" x14ac:dyDescent="0.2">
      <c r="E2198" s="15">
        <v>41232.090277777781</v>
      </c>
      <c r="F2198" s="21">
        <v>10.014783230830169</v>
      </c>
      <c r="G2198" s="21">
        <v>9.9790417360094636</v>
      </c>
      <c r="H2198" s="24">
        <v>5.0924716815635353E-2</v>
      </c>
      <c r="I2198" s="3">
        <f t="shared" si="103"/>
        <v>1639.6699999999548</v>
      </c>
      <c r="J2198" s="3">
        <f>INDEX(PowerArray,MIN(MaximumPowerIndex,ROUND(G2198*100,0)))</f>
        <v>1629.379999999936</v>
      </c>
      <c r="K2198" s="3">
        <f>MIN(J2198-M2198+N2198,'Power Look Up'!$F$4)</f>
        <v>1671.2662178940889</v>
      </c>
      <c r="M2198" s="50">
        <f t="array" ref="M2198">_xlfn.SUM(_xlfn.NORM.DIST($S$3:$S$1003,$G2198,$P2198,FALSE)*WindSpeedStep*$T$3:$T$1003)</f>
        <v>1617.4227524125708</v>
      </c>
      <c r="N2198" s="50">
        <f t="array" ref="N2198">_xlfn.SUM(_xlfn.NORM.DIST($S$3:$S$1003,$G2198,$Q2198,FALSE)*WindSpeedStep*$T$3:$T$1003)</f>
        <v>1659.3089703067237</v>
      </c>
      <c r="P2198" s="42">
        <f t="shared" si="102"/>
        <v>0.99790417360094641</v>
      </c>
      <c r="Q2198" s="42">
        <f t="shared" si="104"/>
        <v>0.50817987449768809</v>
      </c>
    </row>
    <row r="2199" spans="5:17" x14ac:dyDescent="0.2">
      <c r="E2199" s="15">
        <v>41232.097222222219</v>
      </c>
      <c r="F2199" s="21">
        <v>9.1811080961162155</v>
      </c>
      <c r="G2199" s="21">
        <v>9.1668592167111829</v>
      </c>
      <c r="H2199" s="24">
        <v>6.7529974977886584E-2</v>
      </c>
      <c r="I2199" s="3">
        <f t="shared" si="103"/>
        <v>1324.5799999999424</v>
      </c>
      <c r="J2199" s="3">
        <f>INDEX(PowerArray,MIN(MaximumPowerIndex,ROUND(G2199*100,0)))</f>
        <v>1320.7699999999425</v>
      </c>
      <c r="K2199" s="3">
        <f>MIN(J2199-M2199+N2199,'Power Look Up'!$F$4)</f>
        <v>1316.7422548221584</v>
      </c>
      <c r="M2199" s="50">
        <f t="array" ref="M2199">_xlfn.SUM(_xlfn.NORM.DIST($S$3:$S$1003,$G2199,$P2199,FALSE)*WindSpeedStep*$T$3:$T$1003)</f>
        <v>1324.1121711204155</v>
      </c>
      <c r="N2199" s="50">
        <f t="array" ref="N2199">_xlfn.SUM(_xlfn.NORM.DIST($S$3:$S$1003,$G2199,$Q2199,FALSE)*WindSpeedStep*$T$3:$T$1003)</f>
        <v>1320.0844259426315</v>
      </c>
      <c r="P2199" s="42">
        <f t="shared" si="102"/>
        <v>0.91668592167111829</v>
      </c>
      <c r="Q2199" s="42">
        <f t="shared" si="104"/>
        <v>0.61903777353031519</v>
      </c>
    </row>
    <row r="2200" spans="5:17" x14ac:dyDescent="0.2">
      <c r="E2200" s="15">
        <v>41232.104166666664</v>
      </c>
      <c r="F2200" s="21">
        <v>9.1752792440819135</v>
      </c>
      <c r="G2200" s="21">
        <v>9.1020017485222677</v>
      </c>
      <c r="H2200" s="24">
        <v>6.6482990192745589E-2</v>
      </c>
      <c r="I2200" s="3">
        <f t="shared" si="103"/>
        <v>1324.5799999999424</v>
      </c>
      <c r="J2200" s="3">
        <f>INDEX(PowerArray,MIN(MaximumPowerIndex,ROUND(G2200*100,0)))</f>
        <v>1294.0999999999431</v>
      </c>
      <c r="K2200" s="3">
        <f>MIN(J2200-M2200+N2200,'Power Look Up'!$F$4)</f>
        <v>1287.9893300946833</v>
      </c>
      <c r="M2200" s="50">
        <f t="array" ref="M2200">_xlfn.SUM(_xlfn.NORM.DIST($S$3:$S$1003,$G2200,$P2200,FALSE)*WindSpeedStep*$T$3:$T$1003)</f>
        <v>1299.1388311060805</v>
      </c>
      <c r="N2200" s="50">
        <f t="array" ref="N2200">_xlfn.SUM(_xlfn.NORM.DIST($S$3:$S$1003,$G2200,$Q2200,FALSE)*WindSpeedStep*$T$3:$T$1003)</f>
        <v>1293.0281612008207</v>
      </c>
      <c r="P2200" s="42">
        <f t="shared" si="102"/>
        <v>0.91020017485222682</v>
      </c>
      <c r="Q2200" s="42">
        <f t="shared" si="104"/>
        <v>0.60512829298135917</v>
      </c>
    </row>
    <row r="2201" spans="5:17" x14ac:dyDescent="0.2">
      <c r="E2201" s="15">
        <v>41232.111111111109</v>
      </c>
      <c r="F2201" s="21">
        <v>8.6797314590780932</v>
      </c>
      <c r="G2201" s="21">
        <v>8.6424327755019448</v>
      </c>
      <c r="H2201" s="24">
        <v>7.1430781346529415E-2</v>
      </c>
      <c r="I2201" s="3">
        <f t="shared" si="103"/>
        <v>1138.5599999999483</v>
      </c>
      <c r="J2201" s="3">
        <f>INDEX(PowerArray,MIN(MaximumPowerIndex,ROUND(G2201*100,0)))</f>
        <v>1123.8799999999487</v>
      </c>
      <c r="K2201" s="3">
        <f>MIN(J2201-M2201+N2201,'Power Look Up'!$F$4)</f>
        <v>1112.0622654504875</v>
      </c>
      <c r="M2201" s="50">
        <f t="array" ref="M2201">_xlfn.SUM(_xlfn.NORM.DIST($S$3:$S$1003,$G2201,$P2201,FALSE)*WindSpeedStep*$T$3:$T$1003)</f>
        <v>1123.0734727755439</v>
      </c>
      <c r="N2201" s="50">
        <f t="array" ref="N2201">_xlfn.SUM(_xlfn.NORM.DIST($S$3:$S$1003,$G2201,$Q2201,FALSE)*WindSpeedStep*$T$3:$T$1003)</f>
        <v>1111.2557382260827</v>
      </c>
      <c r="P2201" s="42">
        <f t="shared" si="102"/>
        <v>0.86424327755019448</v>
      </c>
      <c r="Q2201" s="42">
        <f t="shared" si="104"/>
        <v>0.6173357258889588</v>
      </c>
    </row>
    <row r="2202" spans="5:17" x14ac:dyDescent="0.2">
      <c r="E2202" s="15">
        <v>41232.118055555555</v>
      </c>
      <c r="F2202" s="21">
        <v>8.4058699647407185</v>
      </c>
      <c r="G2202" s="21">
        <v>8.3767889534051676</v>
      </c>
      <c r="H2202" s="24">
        <v>6.1861532736194255E-2</v>
      </c>
      <c r="I2202" s="3">
        <f t="shared" si="103"/>
        <v>1039.4699999999505</v>
      </c>
      <c r="J2202" s="3">
        <f>INDEX(PowerArray,MIN(MaximumPowerIndex,ROUND(G2202*100,0)))</f>
        <v>1028.4599999999507</v>
      </c>
      <c r="K2202" s="3">
        <f>MIN(J2202-M2202+N2202,'Power Look Up'!$F$4)</f>
        <v>1012.1394442321267</v>
      </c>
      <c r="M2202" s="50">
        <f t="array" ref="M2202">_xlfn.SUM(_xlfn.NORM.DIST($S$3:$S$1003,$G2202,$P2202,FALSE)*WindSpeedStep*$T$3:$T$1003)</f>
        <v>1024.7934937729453</v>
      </c>
      <c r="N2202" s="50">
        <f t="array" ref="N2202">_xlfn.SUM(_xlfn.NORM.DIST($S$3:$S$1003,$G2202,$Q2202,FALSE)*WindSpeedStep*$T$3:$T$1003)</f>
        <v>1008.4729380051214</v>
      </c>
      <c r="P2202" s="42">
        <f t="shared" si="102"/>
        <v>0.83767889534051676</v>
      </c>
      <c r="Q2202" s="42">
        <f t="shared" si="104"/>
        <v>0.51820100406526415</v>
      </c>
    </row>
    <row r="2203" spans="5:17" x14ac:dyDescent="0.2">
      <c r="E2203" s="15">
        <v>41232.125</v>
      </c>
      <c r="F2203" s="21">
        <v>8.2061228571017253</v>
      </c>
      <c r="G2203" s="21">
        <v>8.1685474199031578</v>
      </c>
      <c r="H2203" s="24">
        <v>5.7274307024693591E-2</v>
      </c>
      <c r="I2203" s="3">
        <f t="shared" si="103"/>
        <v>966.06999999995207</v>
      </c>
      <c r="J2203" s="3">
        <f>INDEX(PowerArray,MIN(MaximumPowerIndex,ROUND(G2203*100,0)))</f>
        <v>951.38999999995235</v>
      </c>
      <c r="K2203" s="3">
        <f>MIN(J2203-M2203+N2203,'Power Look Up'!$F$4)</f>
        <v>934.20017920345003</v>
      </c>
      <c r="M2203" s="50">
        <f t="array" ref="M2203">_xlfn.SUM(_xlfn.NORM.DIST($S$3:$S$1003,$G2203,$P2203,FALSE)*WindSpeedStep*$T$3:$T$1003)</f>
        <v>950.74436686848935</v>
      </c>
      <c r="N2203" s="50">
        <f t="array" ref="N2203">_xlfn.SUM(_xlfn.NORM.DIST($S$3:$S$1003,$G2203,$Q2203,FALSE)*WindSpeedStep*$T$3:$T$1003)</f>
        <v>933.55454607198703</v>
      </c>
      <c r="P2203" s="42">
        <f t="shared" si="102"/>
        <v>0.81685474199031582</v>
      </c>
      <c r="Q2203" s="42">
        <f t="shared" si="104"/>
        <v>0.46784789287330214</v>
      </c>
    </row>
    <row r="2204" spans="5:17" x14ac:dyDescent="0.2">
      <c r="E2204" s="15">
        <v>41232.131944444445</v>
      </c>
      <c r="F2204" s="21">
        <v>8.8186415174679151</v>
      </c>
      <c r="G2204" s="21">
        <v>8.7961675764952876</v>
      </c>
      <c r="H2204" s="24">
        <v>6.2367882730073917E-2</v>
      </c>
      <c r="I2204" s="3">
        <f t="shared" si="103"/>
        <v>1189.9399999999473</v>
      </c>
      <c r="J2204" s="3">
        <f>INDEX(PowerArray,MIN(MaximumPowerIndex,ROUND(G2204*100,0)))</f>
        <v>1182.5999999999474</v>
      </c>
      <c r="K2204" s="3">
        <f>MIN(J2204-M2204+N2204,'Power Look Up'!$F$4)</f>
        <v>1168.7438674562479</v>
      </c>
      <c r="M2204" s="50">
        <f t="array" ref="M2204">_xlfn.SUM(_xlfn.NORM.DIST($S$3:$S$1003,$G2204,$P2204,FALSE)*WindSpeedStep*$T$3:$T$1003)</f>
        <v>1181.4434331505222</v>
      </c>
      <c r="N2204" s="50">
        <f t="array" ref="N2204">_xlfn.SUM(_xlfn.NORM.DIST($S$3:$S$1003,$G2204,$Q2204,FALSE)*WindSpeedStep*$T$3:$T$1003)</f>
        <v>1167.5873006068227</v>
      </c>
      <c r="P2204" s="42">
        <f t="shared" si="102"/>
        <v>0.87961675764952885</v>
      </c>
      <c r="Q2204" s="42">
        <f t="shared" si="104"/>
        <v>0.54859834788493655</v>
      </c>
    </row>
    <row r="2205" spans="5:17" x14ac:dyDescent="0.2">
      <c r="E2205" s="15">
        <v>41232.138888888891</v>
      </c>
      <c r="F2205" s="21">
        <v>8.4389245287392676</v>
      </c>
      <c r="G2205" s="21">
        <v>8.401919716294751</v>
      </c>
      <c r="H2205" s="24">
        <v>5.9249256027497317E-2</v>
      </c>
      <c r="I2205" s="3">
        <f t="shared" si="103"/>
        <v>1050.4799999999502</v>
      </c>
      <c r="J2205" s="3">
        <f>INDEX(PowerArray,MIN(MaximumPowerIndex,ROUND(G2205*100,0)))</f>
        <v>1035.7999999999506</v>
      </c>
      <c r="K2205" s="3">
        <f>MIN(J2205-M2205+N2205,'Power Look Up'!$F$4)</f>
        <v>1018.548692671761</v>
      </c>
      <c r="M2205" s="50">
        <f t="array" ref="M2205">_xlfn.SUM(_xlfn.NORM.DIST($S$3:$S$1003,$G2205,$P2205,FALSE)*WindSpeedStep*$T$3:$T$1003)</f>
        <v>1033.9208495984758</v>
      </c>
      <c r="N2205" s="50">
        <f t="array" ref="N2205">_xlfn.SUM(_xlfn.NORM.DIST($S$3:$S$1003,$G2205,$Q2205,FALSE)*WindSpeedStep*$T$3:$T$1003)</f>
        <v>1016.6695422702862</v>
      </c>
      <c r="P2205" s="42">
        <f t="shared" si="102"/>
        <v>0.84019197162947512</v>
      </c>
      <c r="Q2205" s="42">
        <f t="shared" si="104"/>
        <v>0.4978074923932253</v>
      </c>
    </row>
    <row r="2206" spans="5:17" x14ac:dyDescent="0.2">
      <c r="E2206" s="15">
        <v>41232.145833333336</v>
      </c>
      <c r="F2206" s="21">
        <v>8.3030946346650421</v>
      </c>
      <c r="G2206" s="21">
        <v>8.2588397186090567</v>
      </c>
      <c r="H2206" s="24">
        <v>4.4561698532889993E-2</v>
      </c>
      <c r="I2206" s="3">
        <f t="shared" si="103"/>
        <v>999.09999999995136</v>
      </c>
      <c r="J2206" s="3">
        <f>INDEX(PowerArray,MIN(MaximumPowerIndex,ROUND(G2206*100,0)))</f>
        <v>984.41999999995164</v>
      </c>
      <c r="K2206" s="3">
        <f>MIN(J2206-M2206+N2206,'Power Look Up'!$F$4)</f>
        <v>963.44581391412407</v>
      </c>
      <c r="M2206" s="50">
        <f t="array" ref="M2206">_xlfn.SUM(_xlfn.NORM.DIST($S$3:$S$1003,$G2206,$P2206,FALSE)*WindSpeedStep*$T$3:$T$1003)</f>
        <v>982.49358441429945</v>
      </c>
      <c r="N2206" s="50">
        <f t="array" ref="N2206">_xlfn.SUM(_xlfn.NORM.DIST($S$3:$S$1003,$G2206,$Q2206,FALSE)*WindSpeedStep*$T$3:$T$1003)</f>
        <v>961.51939832847188</v>
      </c>
      <c r="P2206" s="42">
        <f t="shared" si="102"/>
        <v>0.82588397186090567</v>
      </c>
      <c r="Q2206" s="42">
        <f t="shared" si="104"/>
        <v>0.36802792577211479</v>
      </c>
    </row>
    <row r="2207" spans="5:17" x14ac:dyDescent="0.2">
      <c r="E2207" s="15">
        <v>41232.152777777781</v>
      </c>
      <c r="F2207" s="21">
        <v>7.4936837092617195</v>
      </c>
      <c r="G2207" s="21">
        <v>7.4698728696246333</v>
      </c>
      <c r="H2207" s="24">
        <v>4.0033715278003923E-2</v>
      </c>
      <c r="I2207" s="3">
        <f t="shared" si="103"/>
        <v>735.48999999996533</v>
      </c>
      <c r="J2207" s="3">
        <f>INDEX(PowerArray,MIN(MaximumPowerIndex,ROUND(G2207*100,0)))</f>
        <v>729.46999999996547</v>
      </c>
      <c r="K2207" s="3">
        <f>MIN(J2207-M2207+N2207,'Power Look Up'!$F$4)</f>
        <v>713.04501791241</v>
      </c>
      <c r="M2207" s="50">
        <f t="array" ref="M2207">_xlfn.SUM(_xlfn.NORM.DIST($S$3:$S$1003,$G2207,$P2207,FALSE)*WindSpeedStep*$T$3:$T$1003)</f>
        <v>725.38116091642371</v>
      </c>
      <c r="N2207" s="50">
        <f t="array" ref="N2207">_xlfn.SUM(_xlfn.NORM.DIST($S$3:$S$1003,$G2207,$Q2207,FALSE)*WindSpeedStep*$T$3:$T$1003)</f>
        <v>708.95617882886825</v>
      </c>
      <c r="P2207" s="42">
        <f t="shared" si="102"/>
        <v>0.74698728696246341</v>
      </c>
      <c r="Q2207" s="42">
        <f t="shared" si="104"/>
        <v>0.29904676362543869</v>
      </c>
    </row>
    <row r="2208" spans="5:17" x14ac:dyDescent="0.2">
      <c r="E2208" s="15">
        <v>41232.159722222219</v>
      </c>
      <c r="F2208" s="21">
        <v>8.1701154149945996</v>
      </c>
      <c r="G2208" s="21">
        <v>8.1277247725891524</v>
      </c>
      <c r="H2208" s="24">
        <v>0.12362126465757738</v>
      </c>
      <c r="I2208" s="3">
        <f t="shared" si="103"/>
        <v>951.38999999995235</v>
      </c>
      <c r="J2208" s="3">
        <f>INDEX(PowerArray,MIN(MaximumPowerIndex,ROUND(G2208*100,0)))</f>
        <v>936.70999999995274</v>
      </c>
      <c r="K2208" s="3">
        <f>MIN(J2208-M2208+N2208,'Power Look Up'!$F$4)</f>
        <v>948.61633744519668</v>
      </c>
      <c r="M2208" s="50">
        <f t="array" ref="M2208">_xlfn.SUM(_xlfn.NORM.DIST($S$3:$S$1003,$G2208,$P2208,FALSE)*WindSpeedStep*$T$3:$T$1003)</f>
        <v>936.57794465263362</v>
      </c>
      <c r="N2208" s="50">
        <f t="array" ref="N2208">_xlfn.SUM(_xlfn.NORM.DIST($S$3:$S$1003,$G2208,$Q2208,FALSE)*WindSpeedStep*$T$3:$T$1003)</f>
        <v>948.48428209787755</v>
      </c>
      <c r="P2208" s="42">
        <f t="shared" si="102"/>
        <v>0.81277247725891533</v>
      </c>
      <c r="Q2208" s="42">
        <f t="shared" si="104"/>
        <v>1.0047596151761915</v>
      </c>
    </row>
    <row r="2209" spans="5:17" x14ac:dyDescent="0.2">
      <c r="E2209" s="15">
        <v>41232.166666666664</v>
      </c>
      <c r="F2209" s="21">
        <v>9.0324869733210349</v>
      </c>
      <c r="G2209" s="21">
        <v>8.9943406761405935</v>
      </c>
      <c r="H2209" s="24">
        <v>8.8569183920545275E-2</v>
      </c>
      <c r="I2209" s="3">
        <f t="shared" si="103"/>
        <v>1267.4299999999437</v>
      </c>
      <c r="J2209" s="3">
        <f>INDEX(PowerArray,MIN(MaximumPowerIndex,ROUND(G2209*100,0)))</f>
        <v>1252.329999999946</v>
      </c>
      <c r="K2209" s="3">
        <f>MIN(J2209-M2209+N2209,'Power Look Up'!$F$4)</f>
        <v>1249.8606018504352</v>
      </c>
      <c r="M2209" s="50">
        <f t="array" ref="M2209">_xlfn.SUM(_xlfn.NORM.DIST($S$3:$S$1003,$G2209,$P2209,FALSE)*WindSpeedStep*$T$3:$T$1003)</f>
        <v>1257.6147126984827</v>
      </c>
      <c r="N2209" s="50">
        <f t="array" ref="N2209">_xlfn.SUM(_xlfn.NORM.DIST($S$3:$S$1003,$G2209,$Q2209,FALSE)*WindSpeedStep*$T$3:$T$1003)</f>
        <v>1255.1453145489718</v>
      </c>
      <c r="P2209" s="42">
        <f t="shared" si="102"/>
        <v>0.89943406761405942</v>
      </c>
      <c r="Q2209" s="42">
        <f t="shared" si="104"/>
        <v>0.79662141358913774</v>
      </c>
    </row>
    <row r="2210" spans="5:17" x14ac:dyDescent="0.2">
      <c r="E2210" s="15">
        <v>41232.173611111109</v>
      </c>
      <c r="F2210" s="21">
        <v>9.4132731450461797</v>
      </c>
      <c r="G2210" s="21">
        <v>9.3566210456954231</v>
      </c>
      <c r="H2210" s="24">
        <v>3.2932221898090815E-2</v>
      </c>
      <c r="I2210" s="3">
        <f t="shared" si="103"/>
        <v>1412.2099999999405</v>
      </c>
      <c r="J2210" s="3">
        <f>INDEX(PowerArray,MIN(MaximumPowerIndex,ROUND(G2210*100,0)))</f>
        <v>1393.159999999941</v>
      </c>
      <c r="K2210" s="3">
        <f>MIN(J2210-M2210+N2210,'Power Look Up'!$F$4)</f>
        <v>1391.9145023181406</v>
      </c>
      <c r="M2210" s="50">
        <f t="array" ref="M2210">_xlfn.SUM(_xlfn.NORM.DIST($S$3:$S$1003,$G2210,$P2210,FALSE)*WindSpeedStep*$T$3:$T$1003)</f>
        <v>1396.5886795935178</v>
      </c>
      <c r="N2210" s="50">
        <f t="array" ref="N2210">_xlfn.SUM(_xlfn.NORM.DIST($S$3:$S$1003,$G2210,$Q2210,FALSE)*WindSpeedStep*$T$3:$T$1003)</f>
        <v>1395.3431819117175</v>
      </c>
      <c r="P2210" s="42">
        <f t="shared" si="102"/>
        <v>0.93566210456954235</v>
      </c>
      <c r="Q2210" s="42">
        <f t="shared" si="104"/>
        <v>0.30813432049318817</v>
      </c>
    </row>
    <row r="2211" spans="5:17" x14ac:dyDescent="0.2">
      <c r="E2211" s="15">
        <v>41232.180555555555</v>
      </c>
      <c r="F2211" s="21">
        <v>9.5048053219512578</v>
      </c>
      <c r="G2211" s="21">
        <v>9.4627595917029694</v>
      </c>
      <c r="H2211" s="24">
        <v>3.4719280282139831E-2</v>
      </c>
      <c r="I2211" s="3">
        <f t="shared" si="103"/>
        <v>1446.4999999999397</v>
      </c>
      <c r="J2211" s="3">
        <f>INDEX(PowerArray,MIN(MaximumPowerIndex,ROUND(G2211*100,0)))</f>
        <v>1431.2599999999402</v>
      </c>
      <c r="K2211" s="3">
        <f>MIN(J2211-M2211+N2211,'Power Look Up'!$F$4)</f>
        <v>1438.3009052975813</v>
      </c>
      <c r="M2211" s="50">
        <f t="array" ref="M2211">_xlfn.SUM(_xlfn.NORM.DIST($S$3:$S$1003,$G2211,$P2211,FALSE)*WindSpeedStep*$T$3:$T$1003)</f>
        <v>1436.4666827048293</v>
      </c>
      <c r="N2211" s="50">
        <f t="array" ref="N2211">_xlfn.SUM(_xlfn.NORM.DIST($S$3:$S$1003,$G2211,$Q2211,FALSE)*WindSpeedStep*$T$3:$T$1003)</f>
        <v>1443.5075880024704</v>
      </c>
      <c r="P2211" s="42">
        <f t="shared" si="102"/>
        <v>0.94627595917029694</v>
      </c>
      <c r="Q2211" s="42">
        <f t="shared" si="104"/>
        <v>0.32854020250684246</v>
      </c>
    </row>
    <row r="2212" spans="5:17" x14ac:dyDescent="0.2">
      <c r="E2212" s="15">
        <v>41232.1875</v>
      </c>
      <c r="F2212" s="21">
        <v>9.1498891030846732</v>
      </c>
      <c r="G2212" s="21">
        <v>9.1274292732302271</v>
      </c>
      <c r="H2212" s="24">
        <v>3.825182972786037E-2</v>
      </c>
      <c r="I2212" s="3">
        <f t="shared" si="103"/>
        <v>1313.1499999999426</v>
      </c>
      <c r="J2212" s="3">
        <f>INDEX(PowerArray,MIN(MaximumPowerIndex,ROUND(G2212*100,0)))</f>
        <v>1305.5299999999427</v>
      </c>
      <c r="K2212" s="3">
        <f>MIN(J2212-M2212+N2212,'Power Look Up'!$F$4)</f>
        <v>1291.9724546497514</v>
      </c>
      <c r="M2212" s="50">
        <f t="array" ref="M2212">_xlfn.SUM(_xlfn.NORM.DIST($S$3:$S$1003,$G2212,$P2212,FALSE)*WindSpeedStep*$T$3:$T$1003)</f>
        <v>1308.9364845470946</v>
      </c>
      <c r="N2212" s="50">
        <f t="array" ref="N2212">_xlfn.SUM(_xlfn.NORM.DIST($S$3:$S$1003,$G2212,$Q2212,FALSE)*WindSpeedStep*$T$3:$T$1003)</f>
        <v>1295.3789391969033</v>
      </c>
      <c r="P2212" s="42">
        <f t="shared" si="102"/>
        <v>0.91274292732302276</v>
      </c>
      <c r="Q2212" s="42">
        <f t="shared" si="104"/>
        <v>0.34914087041269098</v>
      </c>
    </row>
    <row r="2213" spans="5:17" x14ac:dyDescent="0.2">
      <c r="E2213" s="15">
        <v>41232.194444444445</v>
      </c>
      <c r="F2213" s="21">
        <v>9.1932534544391373</v>
      </c>
      <c r="G2213" s="21">
        <v>9.1568440896752712</v>
      </c>
      <c r="H2213" s="24">
        <v>8.3757072924840428E-2</v>
      </c>
      <c r="I2213" s="3">
        <f t="shared" si="103"/>
        <v>1328.3899999999423</v>
      </c>
      <c r="J2213" s="3">
        <f>INDEX(PowerArray,MIN(MaximumPowerIndex,ROUND(G2213*100,0)))</f>
        <v>1316.9599999999425</v>
      </c>
      <c r="K2213" s="3">
        <f>MIN(J2213-M2213+N2213,'Power Look Up'!$F$4)</f>
        <v>1315.5258773675012</v>
      </c>
      <c r="M2213" s="50">
        <f t="array" ref="M2213">_xlfn.SUM(_xlfn.NORM.DIST($S$3:$S$1003,$G2213,$P2213,FALSE)*WindSpeedStep*$T$3:$T$1003)</f>
        <v>1320.2599515379227</v>
      </c>
      <c r="N2213" s="50">
        <f t="array" ref="N2213">_xlfn.SUM(_xlfn.NORM.DIST($S$3:$S$1003,$G2213,$Q2213,FALSE)*WindSpeedStep*$T$3:$T$1003)</f>
        <v>1318.8258289054813</v>
      </c>
      <c r="P2213" s="42">
        <f t="shared" si="102"/>
        <v>0.91568440896752712</v>
      </c>
      <c r="Q2213" s="42">
        <f t="shared" si="104"/>
        <v>0.7669504581803257</v>
      </c>
    </row>
    <row r="2214" spans="5:17" x14ac:dyDescent="0.2">
      <c r="E2214" s="15">
        <v>41232.201388888891</v>
      </c>
      <c r="F2214" s="21">
        <v>11.226360875233876</v>
      </c>
      <c r="G2214" s="21">
        <v>11.169147641722791</v>
      </c>
      <c r="H2214" s="24">
        <v>7.4823890781303651E-2</v>
      </c>
      <c r="I2214" s="3">
        <f t="shared" si="103"/>
        <v>1923.3199999999836</v>
      </c>
      <c r="J2214" s="3">
        <f>INDEX(PowerArray,MIN(MaximumPowerIndex,ROUND(G2214*100,0)))</f>
        <v>1918.2799999999838</v>
      </c>
      <c r="K2214" s="3">
        <f>MIN(J2214-M2214+N2214,'Power Look Up'!$F$4)</f>
        <v>1963.3766436631413</v>
      </c>
      <c r="M2214" s="50">
        <f t="array" ref="M2214">_xlfn.SUM(_xlfn.NORM.DIST($S$3:$S$1003,$G2214,$P2214,FALSE)*WindSpeedStep*$T$3:$T$1003)</f>
        <v>1895.0176984760087</v>
      </c>
      <c r="N2214" s="50">
        <f t="array" ref="N2214">_xlfn.SUM(_xlfn.NORM.DIST($S$3:$S$1003,$G2214,$Q2214,FALSE)*WindSpeedStep*$T$3:$T$1003)</f>
        <v>1940.1143421391662</v>
      </c>
      <c r="P2214" s="42">
        <f t="shared" si="102"/>
        <v>1.1169147641722792</v>
      </c>
      <c r="Q2214" s="42">
        <f t="shared" si="104"/>
        <v>0.83571908326452138</v>
      </c>
    </row>
    <row r="2215" spans="5:17" x14ac:dyDescent="0.2">
      <c r="E2215" s="15">
        <v>41232.208333333336</v>
      </c>
      <c r="F2215" s="21">
        <v>11.01380493337995</v>
      </c>
      <c r="G2215" s="21">
        <v>11.001263625207907</v>
      </c>
      <c r="H2215" s="24">
        <v>4.0857814599218861E-2</v>
      </c>
      <c r="I2215" s="3">
        <f t="shared" si="103"/>
        <v>1904.839999999984</v>
      </c>
      <c r="J2215" s="3">
        <f>INDEX(PowerArray,MIN(MaximumPowerIndex,ROUND(G2215*100,0)))</f>
        <v>1903.9999999999493</v>
      </c>
      <c r="K2215" s="3">
        <f>MIN(J2215-M2215+N2215,'Power Look Up'!$F$4)</f>
        <v>2000</v>
      </c>
      <c r="M2215" s="50">
        <f t="array" ref="M2215">_xlfn.SUM(_xlfn.NORM.DIST($S$3:$S$1003,$G2215,$P2215,FALSE)*WindSpeedStep*$T$3:$T$1003)</f>
        <v>1869.0755788481847</v>
      </c>
      <c r="N2215" s="50">
        <f t="array" ref="N2215">_xlfn.SUM(_xlfn.NORM.DIST($S$3:$S$1003,$G2215,$Q2215,FALSE)*WindSpeedStep*$T$3:$T$1003)</f>
        <v>1973.4107841093091</v>
      </c>
      <c r="P2215" s="42">
        <f t="shared" si="102"/>
        <v>1.1001263625207907</v>
      </c>
      <c r="Q2215" s="42">
        <f t="shared" si="104"/>
        <v>0.44948758955587503</v>
      </c>
    </row>
    <row r="2216" spans="5:17" x14ac:dyDescent="0.2">
      <c r="E2216" s="15">
        <v>41232.215277777781</v>
      </c>
      <c r="F2216" s="21">
        <v>9.8734550871130189</v>
      </c>
      <c r="G2216" s="21">
        <v>9.8429970124351538</v>
      </c>
      <c r="H2216" s="24">
        <v>3.9499850514237295E-2</v>
      </c>
      <c r="I2216" s="3">
        <f t="shared" si="103"/>
        <v>1587.4699999999368</v>
      </c>
      <c r="J2216" s="3">
        <f>INDEX(PowerArray,MIN(MaximumPowerIndex,ROUND(G2216*100,0)))</f>
        <v>1576.039999999937</v>
      </c>
      <c r="K2216" s="3">
        <f>MIN(J2216-M2216+N2216,'Power Look Up'!$F$4)</f>
        <v>1613.3112053154637</v>
      </c>
      <c r="M2216" s="50">
        <f t="array" ref="M2216">_xlfn.SUM(_xlfn.NORM.DIST($S$3:$S$1003,$G2216,$P2216,FALSE)*WindSpeedStep*$T$3:$T$1003)</f>
        <v>1572.4047581144873</v>
      </c>
      <c r="N2216" s="50">
        <f t="array" ref="N2216">_xlfn.SUM(_xlfn.NORM.DIST($S$3:$S$1003,$G2216,$Q2216,FALSE)*WindSpeedStep*$T$3:$T$1003)</f>
        <v>1609.675963430014</v>
      </c>
      <c r="P2216" s="42">
        <f t="shared" si="102"/>
        <v>0.9842997012435154</v>
      </c>
      <c r="Q2216" s="42">
        <f t="shared" si="104"/>
        <v>0.38879691060327287</v>
      </c>
    </row>
    <row r="2217" spans="5:17" x14ac:dyDescent="0.2">
      <c r="E2217" s="15">
        <v>41232.222222222219</v>
      </c>
      <c r="F2217" s="21">
        <v>9.9459482352334838</v>
      </c>
      <c r="G2217" s="21">
        <v>9.8584936424585692</v>
      </c>
      <c r="H2217" s="24">
        <v>6.7364114929386779E-2</v>
      </c>
      <c r="I2217" s="3">
        <f t="shared" si="103"/>
        <v>1617.9499999999362</v>
      </c>
      <c r="J2217" s="3">
        <f>INDEX(PowerArray,MIN(MaximumPowerIndex,ROUND(G2217*100,0)))</f>
        <v>1583.6599999999369</v>
      </c>
      <c r="K2217" s="3">
        <f>MIN(J2217-M2217+N2217,'Power Look Up'!$F$4)</f>
        <v>1608.1798679007391</v>
      </c>
      <c r="M2217" s="50">
        <f t="array" ref="M2217">_xlfn.SUM(_xlfn.NORM.DIST($S$3:$S$1003,$G2217,$P2217,FALSE)*WindSpeedStep*$T$3:$T$1003)</f>
        <v>1577.6443599227123</v>
      </c>
      <c r="N2217" s="50">
        <f t="array" ref="N2217">_xlfn.SUM(_xlfn.NORM.DIST($S$3:$S$1003,$G2217,$Q2217,FALSE)*WindSpeedStep*$T$3:$T$1003)</f>
        <v>1602.1642278235145</v>
      </c>
      <c r="P2217" s="42">
        <f t="shared" si="102"/>
        <v>0.98584936424585701</v>
      </c>
      <c r="Q2217" s="42">
        <f t="shared" si="104"/>
        <v>0.66410869876120793</v>
      </c>
    </row>
    <row r="2218" spans="5:17" x14ac:dyDescent="0.2">
      <c r="E2218" s="15">
        <v>41232.229166666664</v>
      </c>
      <c r="F2218" s="21">
        <v>11.647706928597621</v>
      </c>
      <c r="G2218" s="21">
        <v>11.5994815403663</v>
      </c>
      <c r="H2218" s="24">
        <v>3.6058599565963481E-2</v>
      </c>
      <c r="I2218" s="3">
        <f t="shared" si="103"/>
        <v>1958.5999999999829</v>
      </c>
      <c r="J2218" s="3">
        <f>INDEX(PowerArray,MIN(MaximumPowerIndex,ROUND(G2218*100,0)))</f>
        <v>1954.399999999983</v>
      </c>
      <c r="K2218" s="3">
        <f>MIN(J2218-M2218+N2218,'Power Look Up'!$F$4)</f>
        <v>2000</v>
      </c>
      <c r="M2218" s="50">
        <f t="array" ref="M2218">_xlfn.SUM(_xlfn.NORM.DIST($S$3:$S$1003,$G2218,$P2218,FALSE)*WindSpeedStep*$T$3:$T$1003)</f>
        <v>1944.5412688231952</v>
      </c>
      <c r="N2218" s="50">
        <f t="array" ref="N2218">_xlfn.SUM(_xlfn.NORM.DIST($S$3:$S$1003,$G2218,$Q2218,FALSE)*WindSpeedStep*$T$3:$T$1003)</f>
        <v>2024.316957467023</v>
      </c>
      <c r="P2218" s="42">
        <f t="shared" si="102"/>
        <v>1.1599481540366301</v>
      </c>
      <c r="Q2218" s="42">
        <f t="shared" si="104"/>
        <v>0.4182610600368537</v>
      </c>
    </row>
    <row r="2219" spans="5:17" x14ac:dyDescent="0.2">
      <c r="E2219" s="15">
        <v>41232.236111111109</v>
      </c>
      <c r="F2219" s="21">
        <v>11.073208857248627</v>
      </c>
      <c r="G2219" s="21">
        <v>11.042411969987235</v>
      </c>
      <c r="H2219" s="24">
        <v>4.0638626598777261E-2</v>
      </c>
      <c r="I2219" s="3">
        <f t="shared" si="103"/>
        <v>1909.879999999984</v>
      </c>
      <c r="J2219" s="3">
        <f>INDEX(PowerArray,MIN(MaximumPowerIndex,ROUND(G2219*100,0)))</f>
        <v>1907.359999999984</v>
      </c>
      <c r="K2219" s="3">
        <f>MIN(J2219-M2219+N2219,'Power Look Up'!$F$4)</f>
        <v>2000</v>
      </c>
      <c r="M2219" s="50">
        <f t="array" ref="M2219">_xlfn.SUM(_xlfn.NORM.DIST($S$3:$S$1003,$G2219,$P2219,FALSE)*WindSpeedStep*$T$3:$T$1003)</f>
        <v>1875.8107915651676</v>
      </c>
      <c r="N2219" s="50">
        <f t="array" ref="N2219">_xlfn.SUM(_xlfn.NORM.DIST($S$3:$S$1003,$G2219,$Q2219,FALSE)*WindSpeedStep*$T$3:$T$1003)</f>
        <v>1980.0947212975586</v>
      </c>
      <c r="P2219" s="42">
        <f t="shared" si="102"/>
        <v>1.1042411969987236</v>
      </c>
      <c r="Q2219" s="42">
        <f t="shared" si="104"/>
        <v>0.44874845679817965</v>
      </c>
    </row>
    <row r="2220" spans="5:17" x14ac:dyDescent="0.2">
      <c r="E2220" s="15">
        <v>41232.243055555555</v>
      </c>
      <c r="F2220" s="21">
        <v>10.847853140896976</v>
      </c>
      <c r="G2220" s="21">
        <v>10.786908413954851</v>
      </c>
      <c r="H2220" s="24">
        <v>3.7795496922269203E-2</v>
      </c>
      <c r="I2220" s="3">
        <f t="shared" si="103"/>
        <v>1863.94999999995</v>
      </c>
      <c r="J2220" s="3">
        <f>INDEX(PowerArray,MIN(MaximumPowerIndex,ROUND(G2220*100,0)))</f>
        <v>1847.9299999999505</v>
      </c>
      <c r="K2220" s="3">
        <f>MIN(J2220-M2220+N2220,'Power Look Up'!$F$4)</f>
        <v>1953.9740970282508</v>
      </c>
      <c r="M2220" s="50">
        <f t="array" ref="M2220">_xlfn.SUM(_xlfn.NORM.DIST($S$3:$S$1003,$G2220,$P2220,FALSE)*WindSpeedStep*$T$3:$T$1003)</f>
        <v>1829.848451161098</v>
      </c>
      <c r="N2220" s="50">
        <f t="array" ref="N2220">_xlfn.SUM(_xlfn.NORM.DIST($S$3:$S$1003,$G2220,$Q2220,FALSE)*WindSpeedStep*$T$3:$T$1003)</f>
        <v>1935.8925481893982</v>
      </c>
      <c r="P2220" s="42">
        <f t="shared" si="102"/>
        <v>1.0786908413954852</v>
      </c>
      <c r="Q2220" s="42">
        <f t="shared" si="104"/>
        <v>0.40769656376043034</v>
      </c>
    </row>
    <row r="2221" spans="5:17" x14ac:dyDescent="0.2">
      <c r="E2221" s="15">
        <v>41232.25</v>
      </c>
      <c r="F2221" s="21">
        <v>10.361843684312843</v>
      </c>
      <c r="G2221" s="21">
        <v>10.310304076281678</v>
      </c>
      <c r="H2221" s="24">
        <v>6.0799990734639146E-2</v>
      </c>
      <c r="I2221" s="3">
        <f t="shared" si="103"/>
        <v>1733.1199999999528</v>
      </c>
      <c r="J2221" s="3">
        <f>INDEX(PowerArray,MIN(MaximumPowerIndex,ROUND(G2221*100,0)))</f>
        <v>1719.7699999999531</v>
      </c>
      <c r="K2221" s="3">
        <f>MIN(J2221-M2221+N2221,'Power Look Up'!$F$4)</f>
        <v>1773.2002879210588</v>
      </c>
      <c r="M2221" s="50">
        <f t="array" ref="M2221">_xlfn.SUM(_xlfn.NORM.DIST($S$3:$S$1003,$G2221,$P2221,FALSE)*WindSpeedStep*$T$3:$T$1003)</f>
        <v>1716.6406628603127</v>
      </c>
      <c r="N2221" s="50">
        <f t="array" ref="N2221">_xlfn.SUM(_xlfn.NORM.DIST($S$3:$S$1003,$G2221,$Q2221,FALSE)*WindSpeedStep*$T$3:$T$1003)</f>
        <v>1770.0709507814183</v>
      </c>
      <c r="P2221" s="42">
        <f t="shared" si="102"/>
        <v>1.0310304076281678</v>
      </c>
      <c r="Q2221" s="42">
        <f t="shared" si="104"/>
        <v>0.62686639230923824</v>
      </c>
    </row>
    <row r="2222" spans="5:17" x14ac:dyDescent="0.2">
      <c r="E2222" s="15">
        <v>41232.256944444445</v>
      </c>
      <c r="F2222" s="21">
        <v>10.691588730553866</v>
      </c>
      <c r="G2222" s="21">
        <v>10.62129691998034</v>
      </c>
      <c r="H2222" s="24">
        <v>3.4606643533026414E-2</v>
      </c>
      <c r="I2222" s="3">
        <f t="shared" si="103"/>
        <v>1821.2299999999509</v>
      </c>
      <c r="J2222" s="3">
        <f>INDEX(PowerArray,MIN(MaximumPowerIndex,ROUND(G2222*100,0)))</f>
        <v>1802.5399999999513</v>
      </c>
      <c r="K2222" s="3">
        <f>MIN(J2222-M2222+N2222,'Power Look Up'!$F$4)</f>
        <v>1903.9594469393633</v>
      </c>
      <c r="M2222" s="50">
        <f t="array" ref="M2222">_xlfn.SUM(_xlfn.NORM.DIST($S$3:$S$1003,$G2222,$P2222,FALSE)*WindSpeedStep*$T$3:$T$1003)</f>
        <v>1794.6168933768859</v>
      </c>
      <c r="N2222" s="50">
        <f t="array" ref="N2222">_xlfn.SUM(_xlfn.NORM.DIST($S$3:$S$1003,$G2222,$Q2222,FALSE)*WindSpeedStep*$T$3:$T$1003)</f>
        <v>1896.0363403162978</v>
      </c>
      <c r="P2222" s="42">
        <f t="shared" si="102"/>
        <v>1.0621296919980341</v>
      </c>
      <c r="Q2222" s="42">
        <f t="shared" si="104"/>
        <v>0.367567436368191</v>
      </c>
    </row>
    <row r="2223" spans="5:17" x14ac:dyDescent="0.2">
      <c r="E2223" s="15">
        <v>41232.263888888891</v>
      </c>
      <c r="F2223" s="21">
        <v>10.330285691995638</v>
      </c>
      <c r="G2223" s="21">
        <v>10.280526575494138</v>
      </c>
      <c r="H2223" s="24">
        <v>4.259320730509239E-2</v>
      </c>
      <c r="I2223" s="3">
        <f t="shared" si="103"/>
        <v>1725.1099999999531</v>
      </c>
      <c r="J2223" s="3">
        <f>INDEX(PowerArray,MIN(MaximumPowerIndex,ROUND(G2223*100,0)))</f>
        <v>1711.7599999999534</v>
      </c>
      <c r="K2223" s="3">
        <f>MIN(J2223-M2223+N2223,'Power Look Up'!$F$4)</f>
        <v>1781.690005428032</v>
      </c>
      <c r="M2223" s="50">
        <f t="array" ref="M2223">_xlfn.SUM(_xlfn.NORM.DIST($S$3:$S$1003,$G2223,$P2223,FALSE)*WindSpeedStep*$T$3:$T$1003)</f>
        <v>1708.3785383851246</v>
      </c>
      <c r="N2223" s="50">
        <f t="array" ref="N2223">_xlfn.SUM(_xlfn.NORM.DIST($S$3:$S$1003,$G2223,$Q2223,FALSE)*WindSpeedStep*$T$3:$T$1003)</f>
        <v>1778.3085438132032</v>
      </c>
      <c r="P2223" s="42">
        <f t="shared" si="102"/>
        <v>1.0280526575494138</v>
      </c>
      <c r="Q2223" s="42">
        <f t="shared" si="104"/>
        <v>0.43788059963553333</v>
      </c>
    </row>
    <row r="2224" spans="5:17" x14ac:dyDescent="0.2">
      <c r="E2224" s="15">
        <v>41232.270833333336</v>
      </c>
      <c r="F2224" s="21">
        <v>10.250956099174854</v>
      </c>
      <c r="G2224" s="21">
        <v>10.164817472466627</v>
      </c>
      <c r="H2224" s="24">
        <v>3.9996269229267578E-2</v>
      </c>
      <c r="I2224" s="3">
        <f t="shared" si="103"/>
        <v>1703.7499999999536</v>
      </c>
      <c r="J2224" s="3">
        <f>INDEX(PowerArray,MIN(MaximumPowerIndex,ROUND(G2224*100,0)))</f>
        <v>1679.7199999999541</v>
      </c>
      <c r="K2224" s="3">
        <f>MIN(J2224-M2224+N2224,'Power Look Up'!$F$4)</f>
        <v>1742.5441549240245</v>
      </c>
      <c r="M2224" s="50">
        <f t="array" ref="M2224">_xlfn.SUM(_xlfn.NORM.DIST($S$3:$S$1003,$G2224,$P2224,FALSE)*WindSpeedStep*$T$3:$T$1003)</f>
        <v>1675.0063905012139</v>
      </c>
      <c r="N2224" s="50">
        <f t="array" ref="N2224">_xlfn.SUM(_xlfn.NORM.DIST($S$3:$S$1003,$G2224,$Q2224,FALSE)*WindSpeedStep*$T$3:$T$1003)</f>
        <v>1737.8305454252843</v>
      </c>
      <c r="P2224" s="42">
        <f t="shared" si="102"/>
        <v>1.0164817472466627</v>
      </c>
      <c r="Q2224" s="42">
        <f t="shared" si="104"/>
        <v>0.40655477629513836</v>
      </c>
    </row>
    <row r="2225" spans="5:17" x14ac:dyDescent="0.2">
      <c r="E2225" s="15">
        <v>41232.277777777781</v>
      </c>
      <c r="F2225" s="21">
        <v>9.7234571289250233</v>
      </c>
      <c r="G2225" s="21">
        <v>9.7071907595464815</v>
      </c>
      <c r="H2225" s="24">
        <v>7.8161500577729373E-2</v>
      </c>
      <c r="I2225" s="3">
        <f t="shared" si="103"/>
        <v>1530.3199999999379</v>
      </c>
      <c r="J2225" s="3">
        <f>INDEX(PowerArray,MIN(MaximumPowerIndex,ROUND(G2225*100,0)))</f>
        <v>1526.5099999999379</v>
      </c>
      <c r="K2225" s="3">
        <f>MIN(J2225-M2225+N2225,'Power Look Up'!$F$4)</f>
        <v>1539.0412430984363</v>
      </c>
      <c r="M2225" s="50">
        <f t="array" ref="M2225">_xlfn.SUM(_xlfn.NORM.DIST($S$3:$S$1003,$G2225,$P2225,FALSE)*WindSpeedStep*$T$3:$T$1003)</f>
        <v>1525.3692782028097</v>
      </c>
      <c r="N2225" s="50">
        <f t="array" ref="N2225">_xlfn.SUM(_xlfn.NORM.DIST($S$3:$S$1003,$G2225,$Q2225,FALSE)*WindSpeedStep*$T$3:$T$1003)</f>
        <v>1537.9005213013081</v>
      </c>
      <c r="P2225" s="42">
        <f t="shared" si="102"/>
        <v>0.97071907595464824</v>
      </c>
      <c r="Q2225" s="42">
        <f t="shared" si="104"/>
        <v>0.75872859616042154</v>
      </c>
    </row>
    <row r="2226" spans="5:17" x14ac:dyDescent="0.2">
      <c r="E2226" s="15">
        <v>41232.284722222219</v>
      </c>
      <c r="F2226" s="21">
        <v>7.406805383109897</v>
      </c>
      <c r="G2226" s="21">
        <v>7.7520660551610865</v>
      </c>
      <c r="H2226" s="24">
        <v>0.12691031441753933</v>
      </c>
      <c r="I2226" s="3">
        <f t="shared" si="103"/>
        <v>711.40999999996586</v>
      </c>
      <c r="J2226" s="3">
        <f>INDEX(PowerArray,MIN(MaximumPowerIndex,ROUND(G2226*100,0)))</f>
        <v>813.74999999996362</v>
      </c>
      <c r="K2226" s="3">
        <f>MIN(J2226-M2226+N2226,'Power Look Up'!$F$4)</f>
        <v>827.05715355079872</v>
      </c>
      <c r="M2226" s="50">
        <f t="array" ref="M2226">_xlfn.SUM(_xlfn.NORM.DIST($S$3:$S$1003,$G2226,$P2226,FALSE)*WindSpeedStep*$T$3:$T$1003)</f>
        <v>811.9818561993211</v>
      </c>
      <c r="N2226" s="50">
        <f t="array" ref="N2226">_xlfn.SUM(_xlfn.NORM.DIST($S$3:$S$1003,$G2226,$Q2226,FALSE)*WindSpeedStep*$T$3:$T$1003)</f>
        <v>825.2890097501562</v>
      </c>
      <c r="P2226" s="42">
        <f t="shared" si="102"/>
        <v>0.77520660551610865</v>
      </c>
      <c r="Q2226" s="42">
        <f t="shared" si="104"/>
        <v>0.98381714044602731</v>
      </c>
    </row>
    <row r="2227" spans="5:17" x14ac:dyDescent="0.2">
      <c r="E2227" s="15">
        <v>41232.291666666664</v>
      </c>
      <c r="F2227" s="21">
        <v>8.363177143767798</v>
      </c>
      <c r="G2227" s="21">
        <v>8.4468565504253341</v>
      </c>
      <c r="H2227" s="24">
        <v>6.6960198304218579E-2</v>
      </c>
      <c r="I2227" s="3">
        <f t="shared" si="103"/>
        <v>1021.1199999999509</v>
      </c>
      <c r="J2227" s="3">
        <f>INDEX(PowerArray,MIN(MaximumPowerIndex,ROUND(G2227*100,0)))</f>
        <v>1054.1499999999501</v>
      </c>
      <c r="K2227" s="3">
        <f>MIN(J2227-M2227+N2227,'Power Look Up'!$F$4)</f>
        <v>1039.7353303629143</v>
      </c>
      <c r="M2227" s="50">
        <f t="array" ref="M2227">_xlfn.SUM(_xlfn.NORM.DIST($S$3:$S$1003,$G2227,$P2227,FALSE)*WindSpeedStep*$T$3:$T$1003)</f>
        <v>1050.3369894057566</v>
      </c>
      <c r="N2227" s="50">
        <f t="array" ref="N2227">_xlfn.SUM(_xlfn.NORM.DIST($S$3:$S$1003,$G2227,$Q2227,FALSE)*WindSpeedStep*$T$3:$T$1003)</f>
        <v>1035.9223197687209</v>
      </c>
      <c r="P2227" s="42">
        <f t="shared" si="102"/>
        <v>0.84468565504253346</v>
      </c>
      <c r="Q2227" s="42">
        <f t="shared" si="104"/>
        <v>0.5656031896637681</v>
      </c>
    </row>
    <row r="2228" spans="5:17" x14ac:dyDescent="0.2">
      <c r="E2228" s="15">
        <v>41232.298611111109</v>
      </c>
      <c r="F2228" s="21">
        <v>9.4112497636475592</v>
      </c>
      <c r="G2228" s="21">
        <v>9.4151099279975874</v>
      </c>
      <c r="H2228" s="24">
        <v>5.206534863124157E-2</v>
      </c>
      <c r="I2228" s="3">
        <f t="shared" si="103"/>
        <v>1412.2099999999405</v>
      </c>
      <c r="J2228" s="3">
        <f>INDEX(PowerArray,MIN(MaximumPowerIndex,ROUND(G2228*100,0)))</f>
        <v>1416.0199999999404</v>
      </c>
      <c r="K2228" s="3">
        <f>MIN(J2228-M2228+N2228,'Power Look Up'!$F$4)</f>
        <v>1420.4312760082109</v>
      </c>
      <c r="M2228" s="50">
        <f t="array" ref="M2228">_xlfn.SUM(_xlfn.NORM.DIST($S$3:$S$1003,$G2228,$P2228,FALSE)*WindSpeedStep*$T$3:$T$1003)</f>
        <v>1418.6395096076387</v>
      </c>
      <c r="N2228" s="50">
        <f t="array" ref="N2228">_xlfn.SUM(_xlfn.NORM.DIST($S$3:$S$1003,$G2228,$Q2228,FALSE)*WindSpeedStep*$T$3:$T$1003)</f>
        <v>1423.0507856159093</v>
      </c>
      <c r="P2228" s="42">
        <f t="shared" si="102"/>
        <v>0.94151099279975881</v>
      </c>
      <c r="Q2228" s="42">
        <f t="shared" si="104"/>
        <v>0.49020098080265812</v>
      </c>
    </row>
    <row r="2229" spans="5:17" x14ac:dyDescent="0.2">
      <c r="E2229" s="15">
        <v>41232.305555555555</v>
      </c>
      <c r="F2229" s="21">
        <v>9.8939051869715264</v>
      </c>
      <c r="G2229" s="21">
        <v>9.9602159805984432</v>
      </c>
      <c r="H2229" s="24">
        <v>4.2450376475515812E-2</v>
      </c>
      <c r="I2229" s="3">
        <f t="shared" si="103"/>
        <v>1595.0899999999365</v>
      </c>
      <c r="J2229" s="3">
        <f>INDEX(PowerArray,MIN(MaximumPowerIndex,ROUND(G2229*100,0)))</f>
        <v>1621.7599999999361</v>
      </c>
      <c r="K2229" s="3">
        <f>MIN(J2229-M2229+N2229,'Power Look Up'!$F$4)</f>
        <v>1667.0136734588718</v>
      </c>
      <c r="M2229" s="50">
        <f t="array" ref="M2229">_xlfn.SUM(_xlfn.NORM.DIST($S$3:$S$1003,$G2229,$P2229,FALSE)*WindSpeedStep*$T$3:$T$1003)</f>
        <v>1611.3292721081655</v>
      </c>
      <c r="N2229" s="50">
        <f t="array" ref="N2229">_xlfn.SUM(_xlfn.NORM.DIST($S$3:$S$1003,$G2229,$Q2229,FALSE)*WindSpeedStep*$T$3:$T$1003)</f>
        <v>1656.5829455671012</v>
      </c>
      <c r="P2229" s="42">
        <f t="shared" si="102"/>
        <v>0.99602159805984436</v>
      </c>
      <c r="Q2229" s="42">
        <f t="shared" si="104"/>
        <v>0.4228149181538528</v>
      </c>
    </row>
    <row r="2230" spans="5:17" x14ac:dyDescent="0.2">
      <c r="E2230" s="15">
        <v>41232.3125</v>
      </c>
      <c r="F2230" s="21">
        <v>10.528109839428717</v>
      </c>
      <c r="G2230" s="21">
        <v>10.444322565833977</v>
      </c>
      <c r="H2230" s="24">
        <v>4.4642391385375534E-2</v>
      </c>
      <c r="I2230" s="3">
        <f t="shared" si="103"/>
        <v>1778.509999999952</v>
      </c>
      <c r="J2230" s="3">
        <f>INDEX(PowerArray,MIN(MaximumPowerIndex,ROUND(G2230*100,0)))</f>
        <v>1754.4799999999525</v>
      </c>
      <c r="K2230" s="3">
        <f>MIN(J2230-M2230+N2230,'Power Look Up'!$F$4)</f>
        <v>1834.0262321693974</v>
      </c>
      <c r="M2230" s="50">
        <f t="array" ref="M2230">_xlfn.SUM(_xlfn.NORM.DIST($S$3:$S$1003,$G2230,$P2230,FALSE)*WindSpeedStep*$T$3:$T$1003)</f>
        <v>1752.1229793462142</v>
      </c>
      <c r="N2230" s="50">
        <f t="array" ref="N2230">_xlfn.SUM(_xlfn.NORM.DIST($S$3:$S$1003,$G2230,$Q2230,FALSE)*WindSpeedStep*$T$3:$T$1003)</f>
        <v>1831.6692115156591</v>
      </c>
      <c r="P2230" s="42">
        <f t="shared" si="102"/>
        <v>1.0444322565833977</v>
      </c>
      <c r="Q2230" s="42">
        <f t="shared" si="104"/>
        <v>0.46625953573907003</v>
      </c>
    </row>
    <row r="2231" spans="5:17" x14ac:dyDescent="0.2">
      <c r="E2231" s="15">
        <v>41232.319444444445</v>
      </c>
      <c r="F2231" s="21">
        <v>10.608540579995807</v>
      </c>
      <c r="G2231" s="21">
        <v>10.5033787686595</v>
      </c>
      <c r="H2231" s="24">
        <v>2.8279101893214285E-2</v>
      </c>
      <c r="I2231" s="3">
        <f t="shared" si="103"/>
        <v>1799.8699999999515</v>
      </c>
      <c r="J2231" s="3">
        <f>INDEX(PowerArray,MIN(MaximumPowerIndex,ROUND(G2231*100,0)))</f>
        <v>1770.499999999952</v>
      </c>
      <c r="K2231" s="3">
        <f>MIN(J2231-M2231+N2231,'Power Look Up'!$F$4)</f>
        <v>1867.4668632902487</v>
      </c>
      <c r="M2231" s="50">
        <f t="array" ref="M2231">_xlfn.SUM(_xlfn.NORM.DIST($S$3:$S$1003,$G2231,$P2231,FALSE)*WindSpeedStep*$T$3:$T$1003)</f>
        <v>1766.8594708524306</v>
      </c>
      <c r="N2231" s="50">
        <f t="array" ref="N2231">_xlfn.SUM(_xlfn.NORM.DIST($S$3:$S$1003,$G2231,$Q2231,FALSE)*WindSpeedStep*$T$3:$T$1003)</f>
        <v>1863.8263341427273</v>
      </c>
      <c r="P2231" s="42">
        <f t="shared" si="102"/>
        <v>1.0503378768659501</v>
      </c>
      <c r="Q2231" s="42">
        <f t="shared" si="104"/>
        <v>0.2970261184219456</v>
      </c>
    </row>
    <row r="2232" spans="5:17" x14ac:dyDescent="0.2">
      <c r="E2232" s="15">
        <v>41232.326388888891</v>
      </c>
      <c r="F2232" s="21">
        <v>10.802530109016601</v>
      </c>
      <c r="G2232" s="21">
        <v>10.765225160961455</v>
      </c>
      <c r="H2232" s="24">
        <v>2.6845562759222882E-2</v>
      </c>
      <c r="I2232" s="3">
        <f t="shared" si="103"/>
        <v>1850.5999999999503</v>
      </c>
      <c r="J2232" s="3">
        <f>INDEX(PowerArray,MIN(MaximumPowerIndex,ROUND(G2232*100,0)))</f>
        <v>1842.5899999999506</v>
      </c>
      <c r="K2232" s="3">
        <f>MIN(J2232-M2232+N2232,'Power Look Up'!$F$4)</f>
        <v>1961.665931754467</v>
      </c>
      <c r="M2232" s="50">
        <f t="array" ref="M2232">_xlfn.SUM(_xlfn.NORM.DIST($S$3:$S$1003,$G2232,$P2232,FALSE)*WindSpeedStep*$T$3:$T$1003)</f>
        <v>1825.4834496087738</v>
      </c>
      <c r="N2232" s="50">
        <f t="array" ref="N2232">_xlfn.SUM(_xlfn.NORM.DIST($S$3:$S$1003,$G2232,$Q2232,FALSE)*WindSpeedStep*$T$3:$T$1003)</f>
        <v>1944.5593813632902</v>
      </c>
      <c r="P2232" s="42">
        <f t="shared" si="102"/>
        <v>1.0765225160961456</v>
      </c>
      <c r="Q2232" s="42">
        <f t="shared" si="104"/>
        <v>0.28899852767575601</v>
      </c>
    </row>
    <row r="2233" spans="5:17" x14ac:dyDescent="0.2">
      <c r="E2233" s="15">
        <v>41232.333333333336</v>
      </c>
      <c r="F2233" s="21">
        <v>10.819211371141645</v>
      </c>
      <c r="G2233" s="21">
        <v>10.67273152477974</v>
      </c>
      <c r="H2233" s="24">
        <v>2.6804171769258922E-2</v>
      </c>
      <c r="I2233" s="3">
        <f t="shared" si="103"/>
        <v>1855.9399999999503</v>
      </c>
      <c r="J2233" s="3">
        <f>INDEX(PowerArray,MIN(MaximumPowerIndex,ROUND(G2233*100,0)))</f>
        <v>1815.8899999999512</v>
      </c>
      <c r="K2233" s="3">
        <f>MIN(J2233-M2233+N2233,'Power Look Up'!$F$4)</f>
        <v>1928.2026424352575</v>
      </c>
      <c r="M2233" s="50">
        <f t="array" ref="M2233">_xlfn.SUM(_xlfn.NORM.DIST($S$3:$S$1003,$G2233,$P2233,FALSE)*WindSpeedStep*$T$3:$T$1003)</f>
        <v>1806.0268512537673</v>
      </c>
      <c r="N2233" s="50">
        <f t="array" ref="N2233">_xlfn.SUM(_xlfn.NORM.DIST($S$3:$S$1003,$G2233,$Q2233,FALSE)*WindSpeedStep*$T$3:$T$1003)</f>
        <v>1918.3394936890736</v>
      </c>
      <c r="P2233" s="42">
        <f t="shared" si="102"/>
        <v>1.0672731524779742</v>
      </c>
      <c r="Q2233" s="42">
        <f t="shared" si="104"/>
        <v>0.28607372903738082</v>
      </c>
    </row>
    <row r="2234" spans="5:17" x14ac:dyDescent="0.2">
      <c r="E2234" s="15">
        <v>41232.340277777781</v>
      </c>
      <c r="F2234" s="21">
        <v>10.909225648210166</v>
      </c>
      <c r="G2234" s="21">
        <v>10.870272953949078</v>
      </c>
      <c r="H2234" s="24">
        <v>3.1166281729242854E-2</v>
      </c>
      <c r="I2234" s="3">
        <f t="shared" si="103"/>
        <v>1879.9699999999498</v>
      </c>
      <c r="J2234" s="3">
        <f>INDEX(PowerArray,MIN(MaximumPowerIndex,ROUND(G2234*100,0)))</f>
        <v>1869.2899999999499</v>
      </c>
      <c r="K2234" s="3">
        <f>MIN(J2234-M2234+N2234,'Power Look Up'!$F$4)</f>
        <v>1987.5842043647451</v>
      </c>
      <c r="M2234" s="50">
        <f t="array" ref="M2234">_xlfn.SUM(_xlfn.NORM.DIST($S$3:$S$1003,$G2234,$P2234,FALSE)*WindSpeedStep*$T$3:$T$1003)</f>
        <v>1845.9440461844047</v>
      </c>
      <c r="N2234" s="50">
        <f t="array" ref="N2234">_xlfn.SUM(_xlfn.NORM.DIST($S$3:$S$1003,$G2234,$Q2234,FALSE)*WindSpeedStep*$T$3:$T$1003)</f>
        <v>1964.2382505491998</v>
      </c>
      <c r="P2234" s="42">
        <f t="shared" si="102"/>
        <v>1.0870272953949078</v>
      </c>
      <c r="Q2234" s="42">
        <f t="shared" si="104"/>
        <v>0.33878598935654591</v>
      </c>
    </row>
    <row r="2235" spans="5:17" x14ac:dyDescent="0.2">
      <c r="E2235" s="15">
        <v>41232.347222222219</v>
      </c>
      <c r="F2235" s="21">
        <v>10.960847824554115</v>
      </c>
      <c r="G2235" s="21">
        <v>10.990748657486943</v>
      </c>
      <c r="H2235" s="24">
        <v>3.2844174626121561E-2</v>
      </c>
      <c r="I2235" s="3">
        <f t="shared" si="103"/>
        <v>1893.3199999999495</v>
      </c>
      <c r="J2235" s="3">
        <f>INDEX(PowerArray,MIN(MaximumPowerIndex,ROUND(G2235*100,0)))</f>
        <v>1901.3299999999495</v>
      </c>
      <c r="K2235" s="3">
        <f>MIN(J2235-M2235+N2235,'Power Look Up'!$F$4)</f>
        <v>2000</v>
      </c>
      <c r="M2235" s="50">
        <f t="array" ref="M2235">_xlfn.SUM(_xlfn.NORM.DIST($S$3:$S$1003,$G2235,$P2235,FALSE)*WindSpeedStep*$T$3:$T$1003)</f>
        <v>1867.3142931113186</v>
      </c>
      <c r="N2235" s="50">
        <f t="array" ref="N2235">_xlfn.SUM(_xlfn.NORM.DIST($S$3:$S$1003,$G2235,$Q2235,FALSE)*WindSpeedStep*$T$3:$T$1003)</f>
        <v>1984.51258012634</v>
      </c>
      <c r="P2235" s="42">
        <f t="shared" si="102"/>
        <v>1.0990748657486944</v>
      </c>
      <c r="Q2235" s="42">
        <f t="shared" si="104"/>
        <v>0.36098206817831224</v>
      </c>
    </row>
    <row r="2236" spans="5:17" x14ac:dyDescent="0.2">
      <c r="E2236" s="15">
        <v>41232.354166666664</v>
      </c>
      <c r="F2236" s="21">
        <v>11.403850720088293</v>
      </c>
      <c r="G2236" s="21">
        <v>11.352672023708358</v>
      </c>
      <c r="H2236" s="24">
        <v>3.419897450191986E-2</v>
      </c>
      <c r="I2236" s="3">
        <f t="shared" si="103"/>
        <v>1937.5999999999833</v>
      </c>
      <c r="J2236" s="3">
        <f>INDEX(PowerArray,MIN(MaximumPowerIndex,ROUND(G2236*100,0)))</f>
        <v>1933.3999999999835</v>
      </c>
      <c r="K2236" s="3">
        <f>MIN(J2236-M2236+N2236,'Power Look Up'!$F$4)</f>
        <v>2000</v>
      </c>
      <c r="M2236" s="50">
        <f t="array" ref="M2236">_xlfn.SUM(_xlfn.NORM.DIST($S$3:$S$1003,$G2236,$P2236,FALSE)*WindSpeedStep*$T$3:$T$1003)</f>
        <v>1918.9323279967805</v>
      </c>
      <c r="N2236" s="50">
        <f t="array" ref="N2236">_xlfn.SUM(_xlfn.NORM.DIST($S$3:$S$1003,$G2236,$Q2236,FALSE)*WindSpeedStep*$T$3:$T$1003)</f>
        <v>2019.0796339032747</v>
      </c>
      <c r="P2236" s="42">
        <f t="shared" si="102"/>
        <v>1.1352672023708359</v>
      </c>
      <c r="Q2236" s="42">
        <f t="shared" si="104"/>
        <v>0.38824974106746107</v>
      </c>
    </row>
    <row r="2237" spans="5:17" x14ac:dyDescent="0.2">
      <c r="E2237" s="15">
        <v>41232.361111111109</v>
      </c>
      <c r="F2237" s="21">
        <v>11.156217222722013</v>
      </c>
      <c r="G2237" s="21">
        <v>11.130304947269284</v>
      </c>
      <c r="H2237" s="24">
        <v>3.5854447077752732E-2</v>
      </c>
      <c r="I2237" s="3">
        <f t="shared" si="103"/>
        <v>1917.4399999999837</v>
      </c>
      <c r="J2237" s="3">
        <f>INDEX(PowerArray,MIN(MaximumPowerIndex,ROUND(G2237*100,0)))</f>
        <v>1914.9199999999837</v>
      </c>
      <c r="K2237" s="3">
        <f>MIN(J2237-M2237+N2237,'Power Look Up'!$F$4)</f>
        <v>2000</v>
      </c>
      <c r="M2237" s="50">
        <f t="array" ref="M2237">_xlfn.SUM(_xlfn.NORM.DIST($S$3:$S$1003,$G2237,$P2237,FALSE)*WindSpeedStep*$T$3:$T$1003)</f>
        <v>1889.3732777341254</v>
      </c>
      <c r="N2237" s="50">
        <f t="array" ref="N2237">_xlfn.SUM(_xlfn.NORM.DIST($S$3:$S$1003,$G2237,$Q2237,FALSE)*WindSpeedStep*$T$3:$T$1003)</f>
        <v>1999.156433515916</v>
      </c>
      <c r="P2237" s="42">
        <f t="shared" si="102"/>
        <v>1.1130304947269285</v>
      </c>
      <c r="Q2237" s="42">
        <f t="shared" si="104"/>
        <v>0.39907092969111596</v>
      </c>
    </row>
    <row r="2238" spans="5:17" x14ac:dyDescent="0.2">
      <c r="E2238" s="15">
        <v>41232.368055555555</v>
      </c>
      <c r="F2238" s="21">
        <v>11.397640739756635</v>
      </c>
      <c r="G2238" s="21">
        <v>11.226056992398791</v>
      </c>
      <c r="H2238" s="24">
        <v>2.807598583834927E-2</v>
      </c>
      <c r="I2238" s="3">
        <f t="shared" si="103"/>
        <v>1937.5999999999833</v>
      </c>
      <c r="J2238" s="3">
        <f>INDEX(PowerArray,MIN(MaximumPowerIndex,ROUND(G2238*100,0)))</f>
        <v>1923.3199999999836</v>
      </c>
      <c r="K2238" s="3">
        <f>MIN(J2238-M2238+N2238,'Power Look Up'!$F$4)</f>
        <v>2000</v>
      </c>
      <c r="M2238" s="50">
        <f t="array" ref="M2238">_xlfn.SUM(_xlfn.NORM.DIST($S$3:$S$1003,$G2238,$P2238,FALSE)*WindSpeedStep*$T$3:$T$1003)</f>
        <v>1902.9116778755508</v>
      </c>
      <c r="N2238" s="50">
        <f t="array" ref="N2238">_xlfn.SUM(_xlfn.NORM.DIST($S$3:$S$1003,$G2238,$Q2238,FALSE)*WindSpeedStep*$T$3:$T$1003)</f>
        <v>2018.9119130521585</v>
      </c>
      <c r="P2238" s="42">
        <f t="shared" si="102"/>
        <v>1.1226056992398792</v>
      </c>
      <c r="Q2238" s="42">
        <f t="shared" si="104"/>
        <v>0.31518261713909024</v>
      </c>
    </row>
    <row r="2239" spans="5:17" x14ac:dyDescent="0.2">
      <c r="E2239" s="15">
        <v>41232.375</v>
      </c>
      <c r="F2239" s="21">
        <v>11.041948393949269</v>
      </c>
      <c r="G2239" s="21">
        <v>10.959988038382816</v>
      </c>
      <c r="H2239" s="24">
        <v>3.5319853533612867E-2</v>
      </c>
      <c r="I2239" s="3">
        <f t="shared" si="103"/>
        <v>1907.359999999984</v>
      </c>
      <c r="J2239" s="3">
        <f>INDEX(PowerArray,MIN(MaximumPowerIndex,ROUND(G2239*100,0)))</f>
        <v>1893.3199999999495</v>
      </c>
      <c r="K2239" s="3">
        <f>MIN(J2239-M2239+N2239,'Power Look Up'!$F$4)</f>
        <v>2000</v>
      </c>
      <c r="M2239" s="50">
        <f t="array" ref="M2239">_xlfn.SUM(_xlfn.NORM.DIST($S$3:$S$1003,$G2239,$P2239,FALSE)*WindSpeedStep*$T$3:$T$1003)</f>
        <v>1862.0669675101417</v>
      </c>
      <c r="N2239" s="50">
        <f t="array" ref="N2239">_xlfn.SUM(_xlfn.NORM.DIST($S$3:$S$1003,$G2239,$Q2239,FALSE)*WindSpeedStep*$T$3:$T$1003)</f>
        <v>1975.3500367337006</v>
      </c>
      <c r="P2239" s="42">
        <f t="shared" si="102"/>
        <v>1.0959988038382817</v>
      </c>
      <c r="Q2239" s="42">
        <f t="shared" si="104"/>
        <v>0.38710517224583008</v>
      </c>
    </row>
    <row r="2240" spans="5:17" x14ac:dyDescent="0.2">
      <c r="E2240" s="15">
        <v>41232.381944444445</v>
      </c>
      <c r="F2240" s="21">
        <v>11.151988780741259</v>
      </c>
      <c r="G2240" s="21">
        <v>11.043877159360818</v>
      </c>
      <c r="H2240" s="24">
        <v>2.8694433458596968E-2</v>
      </c>
      <c r="I2240" s="3">
        <f t="shared" si="103"/>
        <v>1916.5999999999838</v>
      </c>
      <c r="J2240" s="3">
        <f>INDEX(PowerArray,MIN(MaximumPowerIndex,ROUND(G2240*100,0)))</f>
        <v>1907.359999999984</v>
      </c>
      <c r="K2240" s="3">
        <f>MIN(J2240-M2240+N2240,'Power Look Up'!$F$4)</f>
        <v>2000</v>
      </c>
      <c r="M2240" s="50">
        <f t="array" ref="M2240">_xlfn.SUM(_xlfn.NORM.DIST($S$3:$S$1003,$G2240,$P2240,FALSE)*WindSpeedStep*$T$3:$T$1003)</f>
        <v>1876.0460275793796</v>
      </c>
      <c r="N2240" s="50">
        <f t="array" ref="N2240">_xlfn.SUM(_xlfn.NORM.DIST($S$3:$S$1003,$G2240,$Q2240,FALSE)*WindSpeedStep*$T$3:$T$1003)</f>
        <v>1999.2318821446288</v>
      </c>
      <c r="P2240" s="42">
        <f t="shared" si="102"/>
        <v>1.1043877159360818</v>
      </c>
      <c r="Q2240" s="42">
        <f t="shared" si="104"/>
        <v>0.31689779827419789</v>
      </c>
    </row>
    <row r="2241" spans="5:17" x14ac:dyDescent="0.2">
      <c r="E2241" s="15">
        <v>41232.388888888891</v>
      </c>
      <c r="F2241" s="21">
        <v>11.530541110961236</v>
      </c>
      <c r="G2241" s="21">
        <v>11.370931620943733</v>
      </c>
      <c r="H2241" s="24">
        <v>2.9486907572515143E-2</v>
      </c>
      <c r="I2241" s="3">
        <f t="shared" si="103"/>
        <v>1948.5199999999832</v>
      </c>
      <c r="J2241" s="3">
        <f>INDEX(PowerArray,MIN(MaximumPowerIndex,ROUND(G2241*100,0)))</f>
        <v>1935.0799999999833</v>
      </c>
      <c r="K2241" s="3">
        <f>MIN(J2241-M2241+N2241,'Power Look Up'!$F$4)</f>
        <v>2000</v>
      </c>
      <c r="M2241" s="50">
        <f t="array" ref="M2241">_xlfn.SUM(_xlfn.NORM.DIST($S$3:$S$1003,$G2241,$P2241,FALSE)*WindSpeedStep*$T$3:$T$1003)</f>
        <v>1921.0736435376932</v>
      </c>
      <c r="N2241" s="50">
        <f t="array" ref="N2241">_xlfn.SUM(_xlfn.NORM.DIST($S$3:$S$1003,$G2241,$Q2241,FALSE)*WindSpeedStep*$T$3:$T$1003)</f>
        <v>2024.4404549475385</v>
      </c>
      <c r="P2241" s="42">
        <f t="shared" si="102"/>
        <v>1.1370931620943734</v>
      </c>
      <c r="Q2241" s="42">
        <f t="shared" si="104"/>
        <v>0.33529360972015765</v>
      </c>
    </row>
    <row r="2242" spans="5:17" x14ac:dyDescent="0.2">
      <c r="E2242" s="15">
        <v>41232.395833333336</v>
      </c>
      <c r="F2242" s="21">
        <v>11.346029338257468</v>
      </c>
      <c r="G2242" s="21">
        <v>11.356043355279802</v>
      </c>
      <c r="H2242" s="24">
        <v>2.8203699325983399E-2</v>
      </c>
      <c r="I2242" s="3">
        <f t="shared" si="103"/>
        <v>1933.3999999999835</v>
      </c>
      <c r="J2242" s="3">
        <f>INDEX(PowerArray,MIN(MaximumPowerIndex,ROUND(G2242*100,0)))</f>
        <v>1934.2399999999834</v>
      </c>
      <c r="K2242" s="3">
        <f>MIN(J2242-M2242+N2242,'Power Look Up'!$F$4)</f>
        <v>2000</v>
      </c>
      <c r="M2242" s="50">
        <f t="array" ref="M2242">_xlfn.SUM(_xlfn.NORM.DIST($S$3:$S$1003,$G2242,$P2242,FALSE)*WindSpeedStep*$T$3:$T$1003)</f>
        <v>1919.3308127200958</v>
      </c>
      <c r="N2242" s="50">
        <f t="array" ref="N2242">_xlfn.SUM(_xlfn.NORM.DIST($S$3:$S$1003,$G2242,$Q2242,FALSE)*WindSpeedStep*$T$3:$T$1003)</f>
        <v>2025.0877752606966</v>
      </c>
      <c r="P2242" s="42">
        <f t="shared" si="102"/>
        <v>1.1356043355279801</v>
      </c>
      <c r="Q2242" s="42">
        <f t="shared" si="104"/>
        <v>0.3202824323251432</v>
      </c>
    </row>
    <row r="2243" spans="5:17" x14ac:dyDescent="0.2">
      <c r="E2243" s="15">
        <v>41232.402777777781</v>
      </c>
      <c r="F2243" s="21">
        <v>11.175927921574099</v>
      </c>
      <c r="G2243" s="21">
        <v>11.211225649199184</v>
      </c>
      <c r="H2243" s="24">
        <v>3.2212090354041489E-2</v>
      </c>
      <c r="I2243" s="3">
        <f t="shared" si="103"/>
        <v>1919.1199999999837</v>
      </c>
      <c r="J2243" s="3">
        <f>INDEX(PowerArray,MIN(MaximumPowerIndex,ROUND(G2243*100,0)))</f>
        <v>1921.6399999999837</v>
      </c>
      <c r="K2243" s="3">
        <f>MIN(J2243-M2243+N2243,'Power Look Up'!$F$4)</f>
        <v>2000</v>
      </c>
      <c r="M2243" s="50">
        <f t="array" ref="M2243">_xlfn.SUM(_xlfn.NORM.DIST($S$3:$S$1003,$G2243,$P2243,FALSE)*WindSpeedStep*$T$3:$T$1003)</f>
        <v>1900.8968678646029</v>
      </c>
      <c r="N2243" s="50">
        <f t="array" ref="N2243">_xlfn.SUM(_xlfn.NORM.DIST($S$3:$S$1003,$G2243,$Q2243,FALSE)*WindSpeedStep*$T$3:$T$1003)</f>
        <v>2012.4178621299045</v>
      </c>
      <c r="P2243" s="42">
        <f t="shared" ref="P2243:P2306" si="105">ReferenceTurbulence*G2243</f>
        <v>1.1211225649199184</v>
      </c>
      <c r="Q2243" s="42">
        <f t="shared" si="104"/>
        <v>0.36113701359155159</v>
      </c>
    </row>
    <row r="2244" spans="5:17" x14ac:dyDescent="0.2">
      <c r="E2244" s="15">
        <v>41232.409722222219</v>
      </c>
      <c r="F2244" s="21">
        <v>10.954275731685136</v>
      </c>
      <c r="G2244" s="21">
        <v>11.021408862739747</v>
      </c>
      <c r="H2244" s="24">
        <v>3.6515421904435352E-2</v>
      </c>
      <c r="I2244" s="3">
        <f t="shared" ref="I2244:I2307" si="106">INDEX(PowerArray,MIN(MaximumPowerIndex,ROUND(F2244*100,0)))</f>
        <v>1890.6499999999496</v>
      </c>
      <c r="J2244" s="3">
        <f>INDEX(PowerArray,MIN(MaximumPowerIndex,ROUND(G2244*100,0)))</f>
        <v>1905.6799999999839</v>
      </c>
      <c r="K2244" s="3">
        <f>MIN(J2244-M2244+N2244,'Power Look Up'!$F$4)</f>
        <v>2000</v>
      </c>
      <c r="M2244" s="50">
        <f t="array" ref="M2244">_xlfn.SUM(_xlfn.NORM.DIST($S$3:$S$1003,$G2244,$P2244,FALSE)*WindSpeedStep*$T$3:$T$1003)</f>
        <v>1872.4041561230654</v>
      </c>
      <c r="N2244" s="50">
        <f t="array" ref="N2244">_xlfn.SUM(_xlfn.NORM.DIST($S$3:$S$1003,$G2244,$Q2244,FALSE)*WindSpeedStep*$T$3:$T$1003)</f>
        <v>1983.5420556886979</v>
      </c>
      <c r="P2244" s="42">
        <f t="shared" si="105"/>
        <v>1.1021408862739748</v>
      </c>
      <c r="Q2244" s="42">
        <f t="shared" ref="Q2244:Q2307" si="107">G2244*H2244</f>
        <v>0.40245139460422491</v>
      </c>
    </row>
    <row r="2245" spans="5:17" x14ac:dyDescent="0.2">
      <c r="E2245" s="15">
        <v>41232.416666666664</v>
      </c>
      <c r="F2245" s="21">
        <v>11.639557531139298</v>
      </c>
      <c r="G2245" s="21">
        <v>11.669739220961153</v>
      </c>
      <c r="H2245" s="24">
        <v>6.7871995811396926E-2</v>
      </c>
      <c r="I2245" s="3">
        <f t="shared" si="106"/>
        <v>1957.7599999999829</v>
      </c>
      <c r="J2245" s="3">
        <f>INDEX(PowerArray,MIN(MaximumPowerIndex,ROUND(G2245*100,0)))</f>
        <v>1960.2799999999829</v>
      </c>
      <c r="K2245" s="3">
        <f>MIN(J2245-M2245+N2245,'Power Look Up'!$F$4)</f>
        <v>2000</v>
      </c>
      <c r="M2245" s="50">
        <f t="array" ref="M2245">_xlfn.SUM(_xlfn.NORM.DIST($S$3:$S$1003,$G2245,$P2245,FALSE)*WindSpeedStep*$T$3:$T$1003)</f>
        <v>1950.6026594821524</v>
      </c>
      <c r="N2245" s="50">
        <f t="array" ref="N2245">_xlfn.SUM(_xlfn.NORM.DIST($S$3:$S$1003,$G2245,$Q2245,FALSE)*WindSpeedStep*$T$3:$T$1003)</f>
        <v>1996.1974767627678</v>
      </c>
      <c r="P2245" s="42">
        <f t="shared" si="105"/>
        <v>1.1669739220961153</v>
      </c>
      <c r="Q2245" s="42">
        <f t="shared" si="107"/>
        <v>0.79204849152516987</v>
      </c>
    </row>
    <row r="2246" spans="5:17" x14ac:dyDescent="0.2">
      <c r="E2246" s="15">
        <v>41232.423611111109</v>
      </c>
      <c r="F2246" s="21">
        <v>13.003589060583112</v>
      </c>
      <c r="G2246" s="21">
        <v>12.981172530907253</v>
      </c>
      <c r="H2246" s="24">
        <v>4.6910125901244541E-2</v>
      </c>
      <c r="I2246" s="3">
        <f t="shared" si="106"/>
        <v>1998.9999999999975</v>
      </c>
      <c r="J2246" s="3">
        <f>INDEX(PowerArray,MIN(MaximumPowerIndex,ROUND(G2246*100,0)))</f>
        <v>1998.7799999999975</v>
      </c>
      <c r="K2246" s="3">
        <f>MIN(J2246-M2246+N2246,'Power Look Up'!$F$4)</f>
        <v>2000</v>
      </c>
      <c r="M2246" s="50">
        <f t="array" ref="M2246">_xlfn.SUM(_xlfn.NORM.DIST($S$3:$S$1003,$G2246,$P2246,FALSE)*WindSpeedStep*$T$3:$T$1003)</f>
        <v>2000.1934254135574</v>
      </c>
      <c r="N2246" s="50">
        <f t="array" ref="N2246">_xlfn.SUM(_xlfn.NORM.DIST($S$3:$S$1003,$G2246,$Q2246,FALSE)*WindSpeedStep*$T$3:$T$1003)</f>
        <v>2010.3132048405719</v>
      </c>
      <c r="P2246" s="42">
        <f t="shared" si="105"/>
        <v>1.2981172530907255</v>
      </c>
      <c r="Q2246" s="42">
        <f t="shared" si="107"/>
        <v>0.60894843777063645</v>
      </c>
    </row>
    <row r="2247" spans="5:17" x14ac:dyDescent="0.2">
      <c r="E2247" s="15">
        <v>41232.430555555555</v>
      </c>
      <c r="F2247" s="21">
        <v>13.025219434712444</v>
      </c>
      <c r="G2247" s="21">
        <v>13.073259405678289</v>
      </c>
      <c r="H2247" s="24">
        <v>4.2993517522444957E-2</v>
      </c>
      <c r="I2247" s="3">
        <f t="shared" si="106"/>
        <v>1999.0299999999997</v>
      </c>
      <c r="J2247" s="3">
        <f>INDEX(PowerArray,MIN(MaximumPowerIndex,ROUND(G2247*100,0)))</f>
        <v>1999.0699999999997</v>
      </c>
      <c r="K2247" s="3">
        <f>MIN(J2247-M2247+N2247,'Power Look Up'!$F$4)</f>
        <v>2000</v>
      </c>
      <c r="M2247" s="50">
        <f t="array" ref="M2247">_xlfn.SUM(_xlfn.NORM.DIST($S$3:$S$1003,$G2247,$P2247,FALSE)*WindSpeedStep*$T$3:$T$1003)</f>
        <v>2001.0332896761493</v>
      </c>
      <c r="N2247" s="50">
        <f t="array" ref="N2247">_xlfn.SUM(_xlfn.NORM.DIST($S$3:$S$1003,$G2247,$Q2247,FALSE)*WindSpeedStep*$T$3:$T$1003)</f>
        <v>2009.139626249799</v>
      </c>
      <c r="P2247" s="42">
        <f t="shared" si="105"/>
        <v>1.307325940567829</v>
      </c>
      <c r="Q2247" s="42">
        <f t="shared" si="107"/>
        <v>0.56206540733349786</v>
      </c>
    </row>
    <row r="2248" spans="5:17" x14ac:dyDescent="0.2">
      <c r="E2248" s="15">
        <v>41232.4375</v>
      </c>
      <c r="F2248" s="21">
        <v>12.593340533933773</v>
      </c>
      <c r="G2248" s="21">
        <v>12.606322142938398</v>
      </c>
      <c r="H2248" s="24">
        <v>4.4467947046380171E-2</v>
      </c>
      <c r="I2248" s="3">
        <f t="shared" si="106"/>
        <v>1994.4899999999975</v>
      </c>
      <c r="J2248" s="3">
        <f>INDEX(PowerArray,MIN(MaximumPowerIndex,ROUND(G2248*100,0)))</f>
        <v>1994.7099999999975</v>
      </c>
      <c r="K2248" s="3">
        <f>MIN(J2248-M2248+N2248,'Power Look Up'!$F$4)</f>
        <v>2000</v>
      </c>
      <c r="M2248" s="50">
        <f t="array" ref="M2248">_xlfn.SUM(_xlfn.NORM.DIST($S$3:$S$1003,$G2248,$P2248,FALSE)*WindSpeedStep*$T$3:$T$1003)</f>
        <v>1994.5416139129379</v>
      </c>
      <c r="N2248" s="50">
        <f t="array" ref="N2248">_xlfn.SUM(_xlfn.NORM.DIST($S$3:$S$1003,$G2248,$Q2248,FALSE)*WindSpeedStep*$T$3:$T$1003)</f>
        <v>2014.6842201187928</v>
      </c>
      <c r="P2248" s="42">
        <f t="shared" si="105"/>
        <v>1.2606322142938398</v>
      </c>
      <c r="Q2248" s="42">
        <f t="shared" si="107"/>
        <v>0.56057726550179443</v>
      </c>
    </row>
    <row r="2249" spans="5:17" x14ac:dyDescent="0.2">
      <c r="E2249" s="15">
        <v>41232.444444444445</v>
      </c>
      <c r="F2249" s="21">
        <v>12.620081514983854</v>
      </c>
      <c r="G2249" s="21">
        <v>12.585239147771262</v>
      </c>
      <c r="H2249" s="24">
        <v>4.5166110799144801E-2</v>
      </c>
      <c r="I2249" s="3">
        <f t="shared" si="106"/>
        <v>1994.8199999999974</v>
      </c>
      <c r="J2249" s="3">
        <f>INDEX(PowerArray,MIN(MaximumPowerIndex,ROUND(G2249*100,0)))</f>
        <v>1994.4899999999975</v>
      </c>
      <c r="K2249" s="3">
        <f>MIN(J2249-M2249+N2249,'Power Look Up'!$F$4)</f>
        <v>2000</v>
      </c>
      <c r="M2249" s="50">
        <f t="array" ref="M2249">_xlfn.SUM(_xlfn.NORM.DIST($S$3:$S$1003,$G2249,$P2249,FALSE)*WindSpeedStep*$T$3:$T$1003)</f>
        <v>1994.0903915395843</v>
      </c>
      <c r="N2249" s="50">
        <f t="array" ref="N2249">_xlfn.SUM(_xlfn.NORM.DIST($S$3:$S$1003,$G2249,$Q2249,FALSE)*WindSpeedStep*$T$3:$T$1003)</f>
        <v>2014.9548165746548</v>
      </c>
      <c r="P2249" s="42">
        <f t="shared" si="105"/>
        <v>1.2585239147771263</v>
      </c>
      <c r="Q2249" s="42">
        <f t="shared" si="107"/>
        <v>0.56842630578197151</v>
      </c>
    </row>
    <row r="2250" spans="5:17" x14ac:dyDescent="0.2">
      <c r="E2250" s="15">
        <v>41232.451388888891</v>
      </c>
      <c r="F2250" s="21">
        <v>12.809928306166901</v>
      </c>
      <c r="G2250" s="21">
        <v>12.762198424439491</v>
      </c>
      <c r="H2250" s="24">
        <v>4.2935447166805876E-2</v>
      </c>
      <c r="I2250" s="3">
        <f t="shared" si="106"/>
        <v>1996.9099999999976</v>
      </c>
      <c r="J2250" s="3">
        <f>INDEX(PowerArray,MIN(MaximumPowerIndex,ROUND(G2250*100,0)))</f>
        <v>1996.3599999999974</v>
      </c>
      <c r="K2250" s="3">
        <f>MIN(J2250-M2250+N2250,'Power Look Up'!$F$4)</f>
        <v>2000</v>
      </c>
      <c r="M2250" s="50">
        <f t="array" ref="M2250">_xlfn.SUM(_xlfn.NORM.DIST($S$3:$S$1003,$G2250,$P2250,FALSE)*WindSpeedStep*$T$3:$T$1003)</f>
        <v>1997.3941054336999</v>
      </c>
      <c r="N2250" s="50">
        <f t="array" ref="N2250">_xlfn.SUM(_xlfn.NORM.DIST($S$3:$S$1003,$G2250,$Q2250,FALSE)*WindSpeedStep*$T$3:$T$1003)</f>
        <v>2012.6672390188339</v>
      </c>
      <c r="P2250" s="42">
        <f t="shared" si="105"/>
        <v>1.2762198424439493</v>
      </c>
      <c r="Q2250" s="42">
        <f t="shared" si="107"/>
        <v>0.54795069618481496</v>
      </c>
    </row>
    <row r="2251" spans="5:17" x14ac:dyDescent="0.2">
      <c r="E2251" s="15">
        <v>41232.458333333336</v>
      </c>
      <c r="F2251" s="21">
        <v>13.181985407995628</v>
      </c>
      <c r="G2251" s="21">
        <v>13.181311649236488</v>
      </c>
      <c r="H2251" s="24">
        <v>6.1447496331522924E-2</v>
      </c>
      <c r="I2251" s="3">
        <f t="shared" si="106"/>
        <v>1999.1799999999998</v>
      </c>
      <c r="J2251" s="3">
        <f>INDEX(PowerArray,MIN(MaximumPowerIndex,ROUND(G2251*100,0)))</f>
        <v>1999.1799999999998</v>
      </c>
      <c r="K2251" s="3">
        <f>MIN(J2251-M2251+N2251,'Power Look Up'!$F$4)</f>
        <v>2000</v>
      </c>
      <c r="M2251" s="50">
        <f t="array" ref="M2251">_xlfn.SUM(_xlfn.NORM.DIST($S$3:$S$1003,$G2251,$P2251,FALSE)*WindSpeedStep*$T$3:$T$1003)</f>
        <v>2001.8128410072497</v>
      </c>
      <c r="N2251" s="50">
        <f t="array" ref="N2251">_xlfn.SUM(_xlfn.NORM.DIST($S$3:$S$1003,$G2251,$Q2251,FALSE)*WindSpeedStep*$T$3:$T$1003)</f>
        <v>2008.9582507336661</v>
      </c>
      <c r="P2251" s="42">
        <f t="shared" si="105"/>
        <v>1.3181311649236489</v>
      </c>
      <c r="Q2251" s="42">
        <f t="shared" si="107"/>
        <v>0.80995859921111946</v>
      </c>
    </row>
    <row r="2252" spans="5:17" x14ac:dyDescent="0.2">
      <c r="E2252" s="15">
        <v>41232.465277777781</v>
      </c>
      <c r="F2252" s="21">
        <v>12.508664224629289</v>
      </c>
      <c r="G2252" s="21">
        <v>12.492691960859347</v>
      </c>
      <c r="H2252" s="24">
        <v>5.2763427664840053E-2</v>
      </c>
      <c r="I2252" s="3">
        <f t="shared" si="106"/>
        <v>1993.6099999999976</v>
      </c>
      <c r="J2252" s="3">
        <f>INDEX(PowerArray,MIN(MaximumPowerIndex,ROUND(G2252*100,0)))</f>
        <v>1993.3899999999976</v>
      </c>
      <c r="K2252" s="3">
        <f>MIN(J2252-M2252+N2252,'Power Look Up'!$F$4)</f>
        <v>2000</v>
      </c>
      <c r="M2252" s="50">
        <f t="array" ref="M2252">_xlfn.SUM(_xlfn.NORM.DIST($S$3:$S$1003,$G2252,$P2252,FALSE)*WindSpeedStep*$T$3:$T$1003)</f>
        <v>1991.9026908763678</v>
      </c>
      <c r="N2252" s="50">
        <f t="array" ref="N2252">_xlfn.SUM(_xlfn.NORM.DIST($S$3:$S$1003,$G2252,$Q2252,FALSE)*WindSpeedStep*$T$3:$T$1003)</f>
        <v>2015.6400013761081</v>
      </c>
      <c r="P2252" s="42">
        <f t="shared" si="105"/>
        <v>1.2492691960859348</v>
      </c>
      <c r="Q2252" s="42">
        <f t="shared" si="107"/>
        <v>0.65915724861593095</v>
      </c>
    </row>
    <row r="2253" spans="5:17" x14ac:dyDescent="0.2">
      <c r="E2253" s="15">
        <v>41232.472222222219</v>
      </c>
      <c r="F2253" s="21">
        <v>12.039293428217258</v>
      </c>
      <c r="G2253" s="21">
        <v>11.985303921430276</v>
      </c>
      <c r="H2253" s="24">
        <v>4.651435761898555E-2</v>
      </c>
      <c r="I2253" s="3">
        <f t="shared" si="106"/>
        <v>1988.4399999999976</v>
      </c>
      <c r="J2253" s="3">
        <f>INDEX(PowerArray,MIN(MaximumPowerIndex,ROUND(G2253*100,0)))</f>
        <v>1987.1599999999823</v>
      </c>
      <c r="K2253" s="3">
        <f>MIN(J2253-M2253+N2253,'Power Look Up'!$F$4)</f>
        <v>2000</v>
      </c>
      <c r="M2253" s="50">
        <f t="array" ref="M2253">_xlfn.SUM(_xlfn.NORM.DIST($S$3:$S$1003,$G2253,$P2253,FALSE)*WindSpeedStep*$T$3:$T$1003)</f>
        <v>1972.1401829988401</v>
      </c>
      <c r="N2253" s="50">
        <f t="array" ref="N2253">_xlfn.SUM(_xlfn.NORM.DIST($S$3:$S$1003,$G2253,$Q2253,FALSE)*WindSpeedStep*$T$3:$T$1003)</f>
        <v>2020.678083163798</v>
      </c>
      <c r="P2253" s="42">
        <f t="shared" si="105"/>
        <v>1.1985303921430277</v>
      </c>
      <c r="Q2253" s="42">
        <f t="shared" si="107"/>
        <v>0.55748871277363776</v>
      </c>
    </row>
    <row r="2254" spans="5:17" x14ac:dyDescent="0.2">
      <c r="E2254" s="15">
        <v>41232.479166666664</v>
      </c>
      <c r="F2254" s="21">
        <v>12.428180805287129</v>
      </c>
      <c r="G2254" s="21">
        <v>12.439538200497172</v>
      </c>
      <c r="H2254" s="24">
        <v>9.3336266841766505E-2</v>
      </c>
      <c r="I2254" s="3">
        <f t="shared" si="106"/>
        <v>1992.7299999999975</v>
      </c>
      <c r="J2254" s="3">
        <f>INDEX(PowerArray,MIN(MaximumPowerIndex,ROUND(G2254*100,0)))</f>
        <v>1992.8399999999976</v>
      </c>
      <c r="K2254" s="3">
        <f>MIN(J2254-M2254+N2254,'Power Look Up'!$F$4)</f>
        <v>1998.7789588038263</v>
      </c>
      <c r="M2254" s="50">
        <f t="array" ref="M2254">_xlfn.SUM(_xlfn.NORM.DIST($S$3:$S$1003,$G2254,$P2254,FALSE)*WindSpeedStep*$T$3:$T$1003)</f>
        <v>1990.4826990824868</v>
      </c>
      <c r="N2254" s="50">
        <f t="array" ref="N2254">_xlfn.SUM(_xlfn.NORM.DIST($S$3:$S$1003,$G2254,$Q2254,FALSE)*WindSpeedStep*$T$3:$T$1003)</f>
        <v>1996.4216578863154</v>
      </c>
      <c r="P2254" s="42">
        <f t="shared" si="105"/>
        <v>1.2439538200497173</v>
      </c>
      <c r="Q2254" s="42">
        <f t="shared" si="107"/>
        <v>1.1610600568699518</v>
      </c>
    </row>
    <row r="2255" spans="5:17" x14ac:dyDescent="0.2">
      <c r="E2255" s="15">
        <v>41232.486111111109</v>
      </c>
      <c r="F2255" s="21">
        <v>14.058577014417473</v>
      </c>
      <c r="G2255" s="21">
        <v>14.016211319645116</v>
      </c>
      <c r="H2255" s="24">
        <v>7.6110121166792666E-2</v>
      </c>
      <c r="I2255" s="3">
        <f t="shared" si="106"/>
        <v>2000</v>
      </c>
      <c r="J2255" s="3">
        <f>INDEX(PowerArray,MIN(MaximumPowerIndex,ROUND(G2255*100,0)))</f>
        <v>2000</v>
      </c>
      <c r="K2255" s="3">
        <f>MIN(J2255-M2255+N2255,'Power Look Up'!$F$4)</f>
        <v>2000</v>
      </c>
      <c r="M2255" s="50">
        <f t="array" ref="M2255">_xlfn.SUM(_xlfn.NORM.DIST($S$3:$S$1003,$G2255,$P2255,FALSE)*WindSpeedStep*$T$3:$T$1003)</f>
        <v>2003.3972172032329</v>
      </c>
      <c r="N2255" s="50">
        <f t="array" ref="N2255">_xlfn.SUM(_xlfn.NORM.DIST($S$3:$S$1003,$G2255,$Q2255,FALSE)*WindSpeedStep*$T$3:$T$1003)</f>
        <v>2004.4128953151117</v>
      </c>
      <c r="P2255" s="42">
        <f t="shared" si="105"/>
        <v>1.4016211319645118</v>
      </c>
      <c r="Q2255" s="42">
        <f t="shared" si="107"/>
        <v>1.0667755418375606</v>
      </c>
    </row>
    <row r="2256" spans="5:17" x14ac:dyDescent="0.2">
      <c r="E2256" s="15">
        <v>41232.493055555555</v>
      </c>
      <c r="F2256" s="21">
        <v>15.158339789600923</v>
      </c>
      <c r="G2256" s="21">
        <v>15.130453007814195</v>
      </c>
      <c r="H2256" s="24">
        <v>5.9373256734713595E-2</v>
      </c>
      <c r="I2256" s="3">
        <f t="shared" si="106"/>
        <v>2000</v>
      </c>
      <c r="J2256" s="3">
        <f>INDEX(PowerArray,MIN(MaximumPowerIndex,ROUND(G2256*100,0)))</f>
        <v>2000</v>
      </c>
      <c r="K2256" s="3">
        <f>MIN(J2256-M2256+N2256,'Power Look Up'!$F$4)</f>
        <v>1999.0195184480078</v>
      </c>
      <c r="M2256" s="50">
        <f t="array" ref="M2256">_xlfn.SUM(_xlfn.NORM.DIST($S$3:$S$1003,$G2256,$P2256,FALSE)*WindSpeedStep*$T$3:$T$1003)</f>
        <v>2001.8793861126762</v>
      </c>
      <c r="N2256" s="50">
        <f t="array" ref="N2256">_xlfn.SUM(_xlfn.NORM.DIST($S$3:$S$1003,$G2256,$Q2256,FALSE)*WindSpeedStep*$T$3:$T$1003)</f>
        <v>2000.8989045606841</v>
      </c>
      <c r="P2256" s="42">
        <f t="shared" si="105"/>
        <v>1.5130453007814195</v>
      </c>
      <c r="Q2256" s="42">
        <f t="shared" si="107"/>
        <v>0.89834427094547176</v>
      </c>
    </row>
    <row r="2257" spans="5:17" x14ac:dyDescent="0.2">
      <c r="E2257" s="15">
        <v>41232.5</v>
      </c>
      <c r="F2257" s="21">
        <v>14.766970014799217</v>
      </c>
      <c r="G2257" s="21">
        <v>14.748491315656819</v>
      </c>
      <c r="H2257" s="24">
        <v>8.3293999972053445E-2</v>
      </c>
      <c r="I2257" s="3">
        <f t="shared" si="106"/>
        <v>2000</v>
      </c>
      <c r="J2257" s="3">
        <f>INDEX(PowerArray,MIN(MaximumPowerIndex,ROUND(G2257*100,0)))</f>
        <v>2000</v>
      </c>
      <c r="K2257" s="3">
        <f>MIN(J2257-M2257+N2257,'Power Look Up'!$F$4)</f>
        <v>1999.9043160804947</v>
      </c>
      <c r="M2257" s="50">
        <f t="array" ref="M2257">_xlfn.SUM(_xlfn.NORM.DIST($S$3:$S$1003,$G2257,$P2257,FALSE)*WindSpeedStep*$T$3:$T$1003)</f>
        <v>2002.4401901912183</v>
      </c>
      <c r="N2257" s="50">
        <f t="array" ref="N2257">_xlfn.SUM(_xlfn.NORM.DIST($S$3:$S$1003,$G2257,$Q2257,FALSE)*WindSpeedStep*$T$3:$T$1003)</f>
        <v>2002.344506271713</v>
      </c>
      <c r="P2257" s="42">
        <f t="shared" si="105"/>
        <v>1.474849131565682</v>
      </c>
      <c r="Q2257" s="42">
        <f t="shared" si="107"/>
        <v>1.2284608352341495</v>
      </c>
    </row>
    <row r="2258" spans="5:17" x14ac:dyDescent="0.2">
      <c r="E2258" s="15">
        <v>41232.506944444445</v>
      </c>
      <c r="F2258" s="21">
        <v>13.595919821606961</v>
      </c>
      <c r="G2258" s="21">
        <v>13.599422199940124</v>
      </c>
      <c r="H2258" s="24">
        <v>7.7964566863318999E-2</v>
      </c>
      <c r="I2258" s="3">
        <f t="shared" si="106"/>
        <v>1999.5999999999997</v>
      </c>
      <c r="J2258" s="3">
        <f>INDEX(PowerArray,MIN(MaximumPowerIndex,ROUND(G2258*100,0)))</f>
        <v>1999.5999999999997</v>
      </c>
      <c r="K2258" s="3">
        <f>MIN(J2258-M2258+N2258,'Power Look Up'!$F$4)</f>
        <v>2000</v>
      </c>
      <c r="M2258" s="50">
        <f t="array" ref="M2258">_xlfn.SUM(_xlfn.NORM.DIST($S$3:$S$1003,$G2258,$P2258,FALSE)*WindSpeedStep*$T$3:$T$1003)</f>
        <v>2003.3085427839944</v>
      </c>
      <c r="N2258" s="50">
        <f t="array" ref="N2258">_xlfn.SUM(_xlfn.NORM.DIST($S$3:$S$1003,$G2258,$Q2258,FALSE)*WindSpeedStep*$T$3:$T$1003)</f>
        <v>2006.2695733681624</v>
      </c>
      <c r="P2258" s="42">
        <f t="shared" si="105"/>
        <v>1.3599422199940125</v>
      </c>
      <c r="Q2258" s="42">
        <f t="shared" si="107"/>
        <v>1.0602730614097364</v>
      </c>
    </row>
    <row r="2259" spans="5:17" x14ac:dyDescent="0.2">
      <c r="E2259" s="15">
        <v>41232.513888888891</v>
      </c>
      <c r="F2259" s="21">
        <v>14.060966720391438</v>
      </c>
      <c r="G2259" s="21">
        <v>14.05607422793571</v>
      </c>
      <c r="H2259" s="24">
        <v>0.10383354352746492</v>
      </c>
      <c r="I2259" s="3">
        <f t="shared" si="106"/>
        <v>2000</v>
      </c>
      <c r="J2259" s="3">
        <f>INDEX(PowerArray,MIN(MaximumPowerIndex,ROUND(G2259*100,0)))</f>
        <v>2000</v>
      </c>
      <c r="K2259" s="3">
        <f>MIN(J2259-M2259+N2259,'Power Look Up'!$F$4)</f>
        <v>1999.435798847823</v>
      </c>
      <c r="M2259" s="50">
        <f t="array" ref="M2259">_xlfn.SUM(_xlfn.NORM.DIST($S$3:$S$1003,$G2259,$P2259,FALSE)*WindSpeedStep*$T$3:$T$1003)</f>
        <v>2003.3667792570916</v>
      </c>
      <c r="N2259" s="50">
        <f t="array" ref="N2259">_xlfn.SUM(_xlfn.NORM.DIST($S$3:$S$1003,$G2259,$Q2259,FALSE)*WindSpeedStep*$T$3:$T$1003)</f>
        <v>2002.8025781049146</v>
      </c>
      <c r="P2259" s="42">
        <f t="shared" si="105"/>
        <v>1.4056074227935711</v>
      </c>
      <c r="Q2259" s="42">
        <f t="shared" si="107"/>
        <v>1.4594919951716403</v>
      </c>
    </row>
    <row r="2260" spans="5:17" x14ac:dyDescent="0.2">
      <c r="E2260" s="15">
        <v>41232.520833333336</v>
      </c>
      <c r="F2260" s="21">
        <v>13.457534274552218</v>
      </c>
      <c r="G2260" s="21">
        <v>13.45287916235579</v>
      </c>
      <c r="H2260" s="24">
        <v>7.2821661086396025E-2</v>
      </c>
      <c r="I2260" s="3">
        <f t="shared" si="106"/>
        <v>1999.4599999999998</v>
      </c>
      <c r="J2260" s="3">
        <f>INDEX(PowerArray,MIN(MaximumPowerIndex,ROUND(G2260*100,0)))</f>
        <v>1999.4499999999998</v>
      </c>
      <c r="K2260" s="3">
        <f>MIN(J2260-M2260+N2260,'Power Look Up'!$F$4)</f>
        <v>2000</v>
      </c>
      <c r="M2260" s="50">
        <f t="array" ref="M2260">_xlfn.SUM(_xlfn.NORM.DIST($S$3:$S$1003,$G2260,$P2260,FALSE)*WindSpeedStep*$T$3:$T$1003)</f>
        <v>2003.0044970798031</v>
      </c>
      <c r="N2260" s="50">
        <f t="array" ref="N2260">_xlfn.SUM(_xlfn.NORM.DIST($S$3:$S$1003,$G2260,$Q2260,FALSE)*WindSpeedStep*$T$3:$T$1003)</f>
        <v>2007.1266371074287</v>
      </c>
      <c r="P2260" s="42">
        <f t="shared" si="105"/>
        <v>1.3452879162355791</v>
      </c>
      <c r="Q2260" s="42">
        <f t="shared" si="107"/>
        <v>0.97966100699731262</v>
      </c>
    </row>
    <row r="2261" spans="5:17" x14ac:dyDescent="0.2">
      <c r="E2261" s="15">
        <v>41232.527777777781</v>
      </c>
      <c r="F2261" s="21">
        <v>14.070055901648093</v>
      </c>
      <c r="G2261" s="21">
        <v>14.017910856838594</v>
      </c>
      <c r="H2261" s="24">
        <v>0.1201132399056099</v>
      </c>
      <c r="I2261" s="3">
        <f t="shared" si="106"/>
        <v>2000</v>
      </c>
      <c r="J2261" s="3">
        <f>INDEX(PowerArray,MIN(MaximumPowerIndex,ROUND(G2261*100,0)))</f>
        <v>2000</v>
      </c>
      <c r="K2261" s="3">
        <f>MIN(J2261-M2261+N2261,'Power Look Up'!$F$4)</f>
        <v>1995.0659734290141</v>
      </c>
      <c r="M2261" s="50">
        <f t="array" ref="M2261">_xlfn.SUM(_xlfn.NORM.DIST($S$3:$S$1003,$G2261,$P2261,FALSE)*WindSpeedStep*$T$3:$T$1003)</f>
        <v>2003.3960162171336</v>
      </c>
      <c r="N2261" s="50">
        <f t="array" ref="N2261">_xlfn.SUM(_xlfn.NORM.DIST($S$3:$S$1003,$G2261,$Q2261,FALSE)*WindSpeedStep*$T$3:$T$1003)</f>
        <v>1998.4619896461477</v>
      </c>
      <c r="P2261" s="42">
        <f t="shared" si="105"/>
        <v>1.4017910856838594</v>
      </c>
      <c r="Q2261" s="42">
        <f t="shared" si="107"/>
        <v>1.6837366897229076</v>
      </c>
    </row>
    <row r="2262" spans="5:17" x14ac:dyDescent="0.2">
      <c r="E2262" s="15">
        <v>41232.534722222219</v>
      </c>
      <c r="F2262" s="21">
        <v>13.276235104878241</v>
      </c>
      <c r="G2262" s="21">
        <v>13.245889703685348</v>
      </c>
      <c r="H2262" s="24">
        <v>6.4024175022908011E-2</v>
      </c>
      <c r="I2262" s="3">
        <f t="shared" si="106"/>
        <v>1999.2799999999997</v>
      </c>
      <c r="J2262" s="3">
        <f>INDEX(PowerArray,MIN(MaximumPowerIndex,ROUND(G2262*100,0)))</f>
        <v>1999.2499999999998</v>
      </c>
      <c r="K2262" s="3">
        <f>MIN(J2262-M2262+N2262,'Power Look Up'!$F$4)</f>
        <v>2000</v>
      </c>
      <c r="M2262" s="50">
        <f t="array" ref="M2262">_xlfn.SUM(_xlfn.NORM.DIST($S$3:$S$1003,$G2262,$P2262,FALSE)*WindSpeedStep*$T$3:$T$1003)</f>
        <v>2002.1863843173126</v>
      </c>
      <c r="N2262" s="50">
        <f t="array" ref="N2262">_xlfn.SUM(_xlfn.NORM.DIST($S$3:$S$1003,$G2262,$Q2262,FALSE)*WindSpeedStep*$T$3:$T$1003)</f>
        <v>2008.4922785116601</v>
      </c>
      <c r="P2262" s="42">
        <f t="shared" si="105"/>
        <v>1.324588970368535</v>
      </c>
      <c r="Q2262" s="42">
        <f t="shared" si="107"/>
        <v>0.84805716072288584</v>
      </c>
    </row>
    <row r="2263" spans="5:17" x14ac:dyDescent="0.2">
      <c r="E2263" s="15">
        <v>41232.541666666664</v>
      </c>
      <c r="F2263" s="21">
        <v>13.821755192842462</v>
      </c>
      <c r="G2263" s="21">
        <v>13.815184834117799</v>
      </c>
      <c r="H2263" s="24">
        <v>7.5243699912914075E-2</v>
      </c>
      <c r="I2263" s="3">
        <f t="shared" si="106"/>
        <v>1999.8199999999997</v>
      </c>
      <c r="J2263" s="3">
        <f>INDEX(PowerArray,MIN(MaximumPowerIndex,ROUND(G2263*100,0)))</f>
        <v>1999.8199999999997</v>
      </c>
      <c r="K2263" s="3">
        <f>MIN(J2263-M2263+N2263,'Power Look Up'!$F$4)</f>
        <v>2000</v>
      </c>
      <c r="M2263" s="50">
        <f t="array" ref="M2263">_xlfn.SUM(_xlfn.NORM.DIST($S$3:$S$1003,$G2263,$P2263,FALSE)*WindSpeedStep*$T$3:$T$1003)</f>
        <v>2003.4646647178013</v>
      </c>
      <c r="N2263" s="50">
        <f t="array" ref="N2263">_xlfn.SUM(_xlfn.NORM.DIST($S$3:$S$1003,$G2263,$Q2263,FALSE)*WindSpeedStep*$T$3:$T$1003)</f>
        <v>2005.2724454468425</v>
      </c>
      <c r="P2263" s="42">
        <f t="shared" si="105"/>
        <v>1.38151848341178</v>
      </c>
      <c r="Q2263" s="42">
        <f t="shared" si="107"/>
        <v>1.0395056218998013</v>
      </c>
    </row>
    <row r="2264" spans="5:17" x14ac:dyDescent="0.2">
      <c r="E2264" s="15">
        <v>41232.548611111109</v>
      </c>
      <c r="F2264" s="21">
        <v>14.137698709068262</v>
      </c>
      <c r="G2264" s="21">
        <v>14.089146944086817</v>
      </c>
      <c r="H2264" s="24">
        <v>6.6488897475022665E-2</v>
      </c>
      <c r="I2264" s="3">
        <f t="shared" si="106"/>
        <v>2000</v>
      </c>
      <c r="J2264" s="3">
        <f>INDEX(PowerArray,MIN(MaximumPowerIndex,ROUND(G2264*100,0)))</f>
        <v>2000</v>
      </c>
      <c r="K2264" s="3">
        <f>MIN(J2264-M2264+N2264,'Power Look Up'!$F$4)</f>
        <v>2000</v>
      </c>
      <c r="M2264" s="50">
        <f t="array" ref="M2264">_xlfn.SUM(_xlfn.NORM.DIST($S$3:$S$1003,$G2264,$P2264,FALSE)*WindSpeedStep*$T$3:$T$1003)</f>
        <v>2003.3381448713787</v>
      </c>
      <c r="N2264" s="50">
        <f t="array" ref="N2264">_xlfn.SUM(_xlfn.NORM.DIST($S$3:$S$1003,$G2264,$Q2264,FALSE)*WindSpeedStep*$T$3:$T$1003)</f>
        <v>2003.7172794460485</v>
      </c>
      <c r="P2264" s="42">
        <f t="shared" si="105"/>
        <v>1.4089146944086819</v>
      </c>
      <c r="Q2264" s="42">
        <f t="shared" si="107"/>
        <v>0.93677184667591729</v>
      </c>
    </row>
    <row r="2265" spans="5:17" x14ac:dyDescent="0.2">
      <c r="E2265" s="15">
        <v>41232.555555555555</v>
      </c>
      <c r="F2265" s="21">
        <v>14.070721666677473</v>
      </c>
      <c r="G2265" s="21">
        <v>14.029737308731827</v>
      </c>
      <c r="H2265" s="24">
        <v>6.4673299746599203E-2</v>
      </c>
      <c r="I2265" s="3">
        <f t="shared" si="106"/>
        <v>2000</v>
      </c>
      <c r="J2265" s="3">
        <f>INDEX(PowerArray,MIN(MaximumPowerIndex,ROUND(G2265*100,0)))</f>
        <v>2000</v>
      </c>
      <c r="K2265" s="3">
        <f>MIN(J2265-M2265+N2265,'Power Look Up'!$F$4)</f>
        <v>2000</v>
      </c>
      <c r="M2265" s="50">
        <f t="array" ref="M2265">_xlfn.SUM(_xlfn.NORM.DIST($S$3:$S$1003,$G2265,$P2265,FALSE)*WindSpeedStep*$T$3:$T$1003)</f>
        <v>2003.3874150261258</v>
      </c>
      <c r="N2265" s="50">
        <f t="array" ref="N2265">_xlfn.SUM(_xlfn.NORM.DIST($S$3:$S$1003,$G2265,$Q2265,FALSE)*WindSpeedStep*$T$3:$T$1003)</f>
        <v>2003.8754087971313</v>
      </c>
      <c r="P2265" s="42">
        <f t="shared" si="105"/>
        <v>1.4029737308731827</v>
      </c>
      <c r="Q2265" s="42">
        <f t="shared" si="107"/>
        <v>0.90734940633365946</v>
      </c>
    </row>
    <row r="2266" spans="5:17" x14ac:dyDescent="0.2">
      <c r="E2266" s="15">
        <v>41232.5625</v>
      </c>
      <c r="F2266" s="21">
        <v>13.488618788859396</v>
      </c>
      <c r="G2266" s="21">
        <v>13.457283579516833</v>
      </c>
      <c r="H2266" s="24">
        <v>9.489481614360587E-2</v>
      </c>
      <c r="I2266" s="3">
        <f t="shared" si="106"/>
        <v>1999.4899999999998</v>
      </c>
      <c r="J2266" s="3">
        <f>INDEX(PowerArray,MIN(MaximumPowerIndex,ROUND(G2266*100,0)))</f>
        <v>1999.4599999999998</v>
      </c>
      <c r="K2266" s="3">
        <f>MIN(J2266-M2266+N2266,'Power Look Up'!$F$4)</f>
        <v>2000</v>
      </c>
      <c r="M2266" s="50">
        <f t="array" ref="M2266">_xlfn.SUM(_xlfn.NORM.DIST($S$3:$S$1003,$G2266,$P2266,FALSE)*WindSpeedStep*$T$3:$T$1003)</f>
        <v>2003.0165464438016</v>
      </c>
      <c r="N2266" s="50">
        <f t="array" ref="N2266">_xlfn.SUM(_xlfn.NORM.DIST($S$3:$S$1003,$G2266,$Q2266,FALSE)*WindSpeedStep*$T$3:$T$1003)</f>
        <v>2004.4448371173683</v>
      </c>
      <c r="P2266" s="42">
        <f t="shared" si="105"/>
        <v>1.3457283579516834</v>
      </c>
      <c r="Q2266" s="42">
        <f t="shared" si="107"/>
        <v>1.2770264510706162</v>
      </c>
    </row>
    <row r="2267" spans="5:17" x14ac:dyDescent="0.2">
      <c r="E2267" s="15">
        <v>41232.569444444445</v>
      </c>
      <c r="F2267" s="21">
        <v>11.958459520265066</v>
      </c>
      <c r="G2267" s="21">
        <v>11.918652882971029</v>
      </c>
      <c r="H2267" s="24">
        <v>6.4389564449763889E-2</v>
      </c>
      <c r="I2267" s="3">
        <f t="shared" si="106"/>
        <v>1984.6399999999824</v>
      </c>
      <c r="J2267" s="3">
        <f>INDEX(PowerArray,MIN(MaximumPowerIndex,ROUND(G2267*100,0)))</f>
        <v>1981.2799999999825</v>
      </c>
      <c r="K2267" s="3">
        <f>MIN(J2267-M2267+N2267,'Power Look Up'!$F$4)</f>
        <v>2000</v>
      </c>
      <c r="M2267" s="50">
        <f t="array" ref="M2267">_xlfn.SUM(_xlfn.NORM.DIST($S$3:$S$1003,$G2267,$P2267,FALSE)*WindSpeedStep*$T$3:$T$1003)</f>
        <v>1968.2967802248399</v>
      </c>
      <c r="N2267" s="50">
        <f t="array" ref="N2267">_xlfn.SUM(_xlfn.NORM.DIST($S$3:$S$1003,$G2267,$Q2267,FALSE)*WindSpeedStep*$T$3:$T$1003)</f>
        <v>2009.0274168705696</v>
      </c>
      <c r="P2267" s="42">
        <f t="shared" si="105"/>
        <v>1.191865288297103</v>
      </c>
      <c r="Q2267" s="42">
        <f t="shared" si="107"/>
        <v>0.76743686796242727</v>
      </c>
    </row>
    <row r="2268" spans="5:17" x14ac:dyDescent="0.2">
      <c r="E2268" s="15">
        <v>41232.576388888891</v>
      </c>
      <c r="F2268" s="21">
        <v>12.651963925006074</v>
      </c>
      <c r="G2268" s="21">
        <v>12.617590431676177</v>
      </c>
      <c r="H2268" s="24">
        <v>5.6117769874186478E-2</v>
      </c>
      <c r="I2268" s="3">
        <f t="shared" si="106"/>
        <v>1995.1499999999976</v>
      </c>
      <c r="J2268" s="3">
        <f>INDEX(PowerArray,MIN(MaximumPowerIndex,ROUND(G2268*100,0)))</f>
        <v>1994.8199999999974</v>
      </c>
      <c r="K2268" s="3">
        <f>MIN(J2268-M2268+N2268,'Power Look Up'!$F$4)</f>
        <v>2000</v>
      </c>
      <c r="M2268" s="50">
        <f t="array" ref="M2268">_xlfn.SUM(_xlfn.NORM.DIST($S$3:$S$1003,$G2268,$P2268,FALSE)*WindSpeedStep*$T$3:$T$1003)</f>
        <v>1994.7759800407769</v>
      </c>
      <c r="N2268" s="50">
        <f t="array" ref="N2268">_xlfn.SUM(_xlfn.NORM.DIST($S$3:$S$1003,$G2268,$Q2268,FALSE)*WindSpeedStep*$T$3:$T$1003)</f>
        <v>2014.1188997319339</v>
      </c>
      <c r="P2268" s="42">
        <f t="shared" si="105"/>
        <v>1.2617590431676178</v>
      </c>
      <c r="Q2268" s="42">
        <f t="shared" si="107"/>
        <v>0.70807103621154099</v>
      </c>
    </row>
    <row r="2269" spans="5:17" x14ac:dyDescent="0.2">
      <c r="E2269" s="15">
        <v>41232.583333333336</v>
      </c>
      <c r="F2269" s="21">
        <v>13.227975636903803</v>
      </c>
      <c r="G2269" s="21">
        <v>13.19394941525867</v>
      </c>
      <c r="H2269" s="24">
        <v>4.4602440781188038E-2</v>
      </c>
      <c r="I2269" s="3">
        <f t="shared" si="106"/>
        <v>1999.2299999999998</v>
      </c>
      <c r="J2269" s="3">
        <f>INDEX(PowerArray,MIN(MaximumPowerIndex,ROUND(G2269*100,0)))</f>
        <v>1999.1899999999998</v>
      </c>
      <c r="K2269" s="3">
        <f>MIN(J2269-M2269+N2269,'Power Look Up'!$F$4)</f>
        <v>2000</v>
      </c>
      <c r="M2269" s="50">
        <f t="array" ref="M2269">_xlfn.SUM(_xlfn.NORM.DIST($S$3:$S$1003,$G2269,$P2269,FALSE)*WindSpeedStep*$T$3:$T$1003)</f>
        <v>2001.8910335109431</v>
      </c>
      <c r="N2269" s="50">
        <f t="array" ref="N2269">_xlfn.SUM(_xlfn.NORM.DIST($S$3:$S$1003,$G2269,$Q2269,FALSE)*WindSpeedStep*$T$3:$T$1003)</f>
        <v>2008.0743704163378</v>
      </c>
      <c r="P2269" s="42">
        <f t="shared" si="105"/>
        <v>1.319394941525867</v>
      </c>
      <c r="Q2269" s="42">
        <f t="shared" si="107"/>
        <v>0.58848234746406536</v>
      </c>
    </row>
    <row r="2270" spans="5:17" x14ac:dyDescent="0.2">
      <c r="E2270" s="15">
        <v>41232.590277777781</v>
      </c>
      <c r="F2270" s="21">
        <v>13.314225485149038</v>
      </c>
      <c r="G2270" s="21">
        <v>13.271054522405846</v>
      </c>
      <c r="H2270" s="24">
        <v>5.4077497846427708E-2</v>
      </c>
      <c r="I2270" s="3">
        <f t="shared" si="106"/>
        <v>1999.3099999999997</v>
      </c>
      <c r="J2270" s="3">
        <f>INDEX(PowerArray,MIN(MaximumPowerIndex,ROUND(G2270*100,0)))</f>
        <v>1999.2699999999998</v>
      </c>
      <c r="K2270" s="3">
        <f>MIN(J2270-M2270+N2270,'Power Look Up'!$F$4)</f>
        <v>2000</v>
      </c>
      <c r="M2270" s="50">
        <f t="array" ref="M2270">_xlfn.SUM(_xlfn.NORM.DIST($S$3:$S$1003,$G2270,$P2270,FALSE)*WindSpeedStep*$T$3:$T$1003)</f>
        <v>2002.3151495717157</v>
      </c>
      <c r="N2270" s="50">
        <f t="array" ref="N2270">_xlfn.SUM(_xlfn.NORM.DIST($S$3:$S$1003,$G2270,$Q2270,FALSE)*WindSpeedStep*$T$3:$T$1003)</f>
        <v>2007.9495355054153</v>
      </c>
      <c r="P2270" s="42">
        <f t="shared" si="105"/>
        <v>1.3271054522405847</v>
      </c>
      <c r="Q2270" s="42">
        <f t="shared" si="107"/>
        <v>0.71766542235522679</v>
      </c>
    </row>
    <row r="2271" spans="5:17" x14ac:dyDescent="0.2">
      <c r="E2271" s="15">
        <v>41232.597222222219</v>
      </c>
      <c r="F2271" s="21">
        <v>14.025491644860935</v>
      </c>
      <c r="G2271" s="21">
        <v>14.0071613729499</v>
      </c>
      <c r="H2271" s="24">
        <v>7.2011735885926895E-2</v>
      </c>
      <c r="I2271" s="3">
        <f t="shared" si="106"/>
        <v>2000</v>
      </c>
      <c r="J2271" s="3">
        <f>INDEX(PowerArray,MIN(MaximumPowerIndex,ROUND(G2271*100,0)))</f>
        <v>2000</v>
      </c>
      <c r="K2271" s="3">
        <f>MIN(J2271-M2271+N2271,'Power Look Up'!$F$4)</f>
        <v>2000</v>
      </c>
      <c r="M2271" s="50">
        <f t="array" ref="M2271">_xlfn.SUM(_xlfn.NORM.DIST($S$3:$S$1003,$G2271,$P2271,FALSE)*WindSpeedStep*$T$3:$T$1003)</f>
        <v>2003.4034611333711</v>
      </c>
      <c r="N2271" s="50">
        <f t="array" ref="N2271">_xlfn.SUM(_xlfn.NORM.DIST($S$3:$S$1003,$G2271,$Q2271,FALSE)*WindSpeedStep*$T$3:$T$1003)</f>
        <v>2004.3132654565172</v>
      </c>
      <c r="P2271" s="42">
        <f t="shared" si="105"/>
        <v>1.4007161372949901</v>
      </c>
      <c r="Q2271" s="42">
        <f t="shared" si="107"/>
        <v>1.0086800053004255</v>
      </c>
    </row>
    <row r="2272" spans="5:17" x14ac:dyDescent="0.2">
      <c r="E2272" s="15">
        <v>41232.604166666664</v>
      </c>
      <c r="F2272" s="21">
        <v>13.558933087300494</v>
      </c>
      <c r="G2272" s="21">
        <v>13.56817507913668</v>
      </c>
      <c r="H2272" s="24">
        <v>6.4901861697674548E-2</v>
      </c>
      <c r="I2272" s="3">
        <f t="shared" si="106"/>
        <v>1999.5599999999997</v>
      </c>
      <c r="J2272" s="3">
        <f>INDEX(PowerArray,MIN(MaximumPowerIndex,ROUND(G2272*100,0)))</f>
        <v>1999.5699999999997</v>
      </c>
      <c r="K2272" s="3">
        <f>MIN(J2272-M2272+N2272,'Power Look Up'!$F$4)</f>
        <v>2000</v>
      </c>
      <c r="M2272" s="50">
        <f t="array" ref="M2272">_xlfn.SUM(_xlfn.NORM.DIST($S$3:$S$1003,$G2272,$P2272,FALSE)*WindSpeedStep*$T$3:$T$1003)</f>
        <v>2003.2593468642763</v>
      </c>
      <c r="N2272" s="50">
        <f t="array" ref="N2272">_xlfn.SUM(_xlfn.NORM.DIST($S$3:$S$1003,$G2272,$Q2272,FALSE)*WindSpeedStep*$T$3:$T$1003)</f>
        <v>2006.31195760591</v>
      </c>
      <c r="P2272" s="42">
        <f t="shared" si="105"/>
        <v>1.356817507913668</v>
      </c>
      <c r="Q2272" s="42">
        <f t="shared" si="107"/>
        <v>0.88059982247596325</v>
      </c>
    </row>
    <row r="2273" spans="5:17" x14ac:dyDescent="0.2">
      <c r="E2273" s="15">
        <v>41232.611111111109</v>
      </c>
      <c r="F2273" s="21">
        <v>13.750157139519976</v>
      </c>
      <c r="G2273" s="21">
        <v>13.762204780248803</v>
      </c>
      <c r="H2273" s="24">
        <v>6.7635590674599871E-2</v>
      </c>
      <c r="I2273" s="3">
        <f t="shared" si="106"/>
        <v>1999.7499999999998</v>
      </c>
      <c r="J2273" s="3">
        <f>INDEX(PowerArray,MIN(MaximumPowerIndex,ROUND(G2273*100,0)))</f>
        <v>1999.7599999999998</v>
      </c>
      <c r="K2273" s="3">
        <f>MIN(J2273-M2273+N2273,'Power Look Up'!$F$4)</f>
        <v>2000</v>
      </c>
      <c r="M2273" s="50">
        <f t="array" ref="M2273">_xlfn.SUM(_xlfn.NORM.DIST($S$3:$S$1003,$G2273,$P2273,FALSE)*WindSpeedStep*$T$3:$T$1003)</f>
        <v>2003.4523417728003</v>
      </c>
      <c r="N2273" s="50">
        <f t="array" ref="N2273">_xlfn.SUM(_xlfn.NORM.DIST($S$3:$S$1003,$G2273,$Q2273,FALSE)*WindSpeedStep*$T$3:$T$1003)</f>
        <v>2005.3082868621771</v>
      </c>
      <c r="P2273" s="42">
        <f t="shared" si="105"/>
        <v>1.3762204780248803</v>
      </c>
      <c r="Q2273" s="42">
        <f t="shared" si="107"/>
        <v>0.9308148492969297</v>
      </c>
    </row>
    <row r="2274" spans="5:17" x14ac:dyDescent="0.2">
      <c r="E2274" s="15">
        <v>41232.618055555555</v>
      </c>
      <c r="F2274" s="21">
        <v>13.088523896277209</v>
      </c>
      <c r="G2274" s="21">
        <v>13.097639952063751</v>
      </c>
      <c r="H2274" s="24">
        <v>5.5010022956430614E-2</v>
      </c>
      <c r="I2274" s="3">
        <f t="shared" si="106"/>
        <v>1999.0899999999997</v>
      </c>
      <c r="J2274" s="3">
        <f>INDEX(PowerArray,MIN(MaximumPowerIndex,ROUND(G2274*100,0)))</f>
        <v>1999.0999999999997</v>
      </c>
      <c r="K2274" s="3">
        <f>MIN(J2274-M2274+N2274,'Power Look Up'!$F$4)</f>
        <v>2000</v>
      </c>
      <c r="M2274" s="50">
        <f t="array" ref="M2274">_xlfn.SUM(_xlfn.NORM.DIST($S$3:$S$1003,$G2274,$P2274,FALSE)*WindSpeedStep*$T$3:$T$1003)</f>
        <v>2001.2274504112081</v>
      </c>
      <c r="N2274" s="50">
        <f t="array" ref="N2274">_xlfn.SUM(_xlfn.NORM.DIST($S$3:$S$1003,$G2274,$Q2274,FALSE)*WindSpeedStep*$T$3:$T$1003)</f>
        <v>2009.5110447733005</v>
      </c>
      <c r="P2274" s="42">
        <f t="shared" si="105"/>
        <v>1.3097639952063753</v>
      </c>
      <c r="Q2274" s="42">
        <f t="shared" si="107"/>
        <v>0.72050147443808976</v>
      </c>
    </row>
    <row r="2275" spans="5:17" x14ac:dyDescent="0.2">
      <c r="E2275" s="15">
        <v>41232.625</v>
      </c>
      <c r="F2275" s="21">
        <v>13.118785971935823</v>
      </c>
      <c r="G2275" s="21">
        <v>13.146324190325286</v>
      </c>
      <c r="H2275" s="24">
        <v>6.4792580793554405E-2</v>
      </c>
      <c r="I2275" s="3">
        <f t="shared" si="106"/>
        <v>1999.1199999999997</v>
      </c>
      <c r="J2275" s="3">
        <f>INDEX(PowerArray,MIN(MaximumPowerIndex,ROUND(G2275*100,0)))</f>
        <v>1999.1499999999999</v>
      </c>
      <c r="K2275" s="3">
        <f>MIN(J2275-M2275+N2275,'Power Look Up'!$F$4)</f>
        <v>2000</v>
      </c>
      <c r="M2275" s="50">
        <f t="array" ref="M2275">_xlfn.SUM(_xlfn.NORM.DIST($S$3:$S$1003,$G2275,$P2275,FALSE)*WindSpeedStep*$T$3:$T$1003)</f>
        <v>2001.5827318826923</v>
      </c>
      <c r="N2275" s="50">
        <f t="array" ref="N2275">_xlfn.SUM(_xlfn.NORM.DIST($S$3:$S$1003,$G2275,$Q2275,FALSE)*WindSpeedStep*$T$3:$T$1003)</f>
        <v>2009.2309701183162</v>
      </c>
      <c r="P2275" s="42">
        <f t="shared" si="105"/>
        <v>1.3146324190325287</v>
      </c>
      <c r="Q2275" s="42">
        <f t="shared" si="107"/>
        <v>0.85178427223990982</v>
      </c>
    </row>
    <row r="2276" spans="5:17" x14ac:dyDescent="0.2">
      <c r="E2276" s="15">
        <v>41232.631944444445</v>
      </c>
      <c r="F2276" s="21">
        <v>12.793627657165008</v>
      </c>
      <c r="G2276" s="21">
        <v>12.781622018593355</v>
      </c>
      <c r="H2276" s="24">
        <v>5.3151460885229797E-2</v>
      </c>
      <c r="I2276" s="3">
        <f t="shared" si="106"/>
        <v>1996.6899999999976</v>
      </c>
      <c r="J2276" s="3">
        <f>INDEX(PowerArray,MIN(MaximumPowerIndex,ROUND(G2276*100,0)))</f>
        <v>1996.5799999999974</v>
      </c>
      <c r="K2276" s="3">
        <f>MIN(J2276-M2276+N2276,'Power Look Up'!$F$4)</f>
        <v>2000</v>
      </c>
      <c r="M2276" s="50">
        <f t="array" ref="M2276">_xlfn.SUM(_xlfn.NORM.DIST($S$3:$S$1003,$G2276,$P2276,FALSE)*WindSpeedStep*$T$3:$T$1003)</f>
        <v>1997.6948446350607</v>
      </c>
      <c r="N2276" s="50">
        <f t="array" ref="N2276">_xlfn.SUM(_xlfn.NORM.DIST($S$3:$S$1003,$G2276,$Q2276,FALSE)*WindSpeedStep*$T$3:$T$1003)</f>
        <v>2012.6205810822937</v>
      </c>
      <c r="P2276" s="42">
        <f t="shared" si="105"/>
        <v>1.2781622018593355</v>
      </c>
      <c r="Q2276" s="42">
        <f t="shared" si="107"/>
        <v>0.67936188277105658</v>
      </c>
    </row>
    <row r="2277" spans="5:17" x14ac:dyDescent="0.2">
      <c r="E2277" s="15">
        <v>41232.638888888891</v>
      </c>
      <c r="F2277" s="21">
        <v>12.92462227642401</v>
      </c>
      <c r="G2277" s="21">
        <v>12.913981662433885</v>
      </c>
      <c r="H2277" s="24">
        <v>5.8028775151757112E-2</v>
      </c>
      <c r="I2277" s="3">
        <f t="shared" si="106"/>
        <v>1998.1199999999974</v>
      </c>
      <c r="J2277" s="3">
        <f>INDEX(PowerArray,MIN(MaximumPowerIndex,ROUND(G2277*100,0)))</f>
        <v>1998.0099999999975</v>
      </c>
      <c r="K2277" s="3">
        <f>MIN(J2277-M2277+N2277,'Power Look Up'!$F$4)</f>
        <v>2000</v>
      </c>
      <c r="M2277" s="50">
        <f t="array" ref="M2277">_xlfn.SUM(_xlfn.NORM.DIST($S$3:$S$1003,$G2277,$P2277,FALSE)*WindSpeedStep*$T$3:$T$1003)</f>
        <v>1999.4639840716311</v>
      </c>
      <c r="N2277" s="50">
        <f t="array" ref="N2277">_xlfn.SUM(_xlfn.NORM.DIST($S$3:$S$1003,$G2277,$Q2277,FALSE)*WindSpeedStep*$T$3:$T$1003)</f>
        <v>2011.2565159247251</v>
      </c>
      <c r="P2277" s="42">
        <f t="shared" si="105"/>
        <v>1.2913981662433887</v>
      </c>
      <c r="Q2277" s="42">
        <f t="shared" si="107"/>
        <v>0.74938253820329048</v>
      </c>
    </row>
    <row r="2278" spans="5:17" x14ac:dyDescent="0.2">
      <c r="E2278" s="15">
        <v>41232.645833333336</v>
      </c>
      <c r="F2278" s="21">
        <v>13.340078399493912</v>
      </c>
      <c r="G2278" s="21">
        <v>13.318658295496387</v>
      </c>
      <c r="H2278" s="24">
        <v>5.0224592385110581E-2</v>
      </c>
      <c r="I2278" s="3">
        <f t="shared" si="106"/>
        <v>1999.3399999999997</v>
      </c>
      <c r="J2278" s="3">
        <f>INDEX(PowerArray,MIN(MaximumPowerIndex,ROUND(G2278*100,0)))</f>
        <v>1999.3199999999997</v>
      </c>
      <c r="K2278" s="3">
        <f>MIN(J2278-M2278+N2278,'Power Look Up'!$F$4)</f>
        <v>2000</v>
      </c>
      <c r="M2278" s="50">
        <f t="array" ref="M2278">_xlfn.SUM(_xlfn.NORM.DIST($S$3:$S$1003,$G2278,$P2278,FALSE)*WindSpeedStep*$T$3:$T$1003)</f>
        <v>2002.5348546631253</v>
      </c>
      <c r="N2278" s="50">
        <f t="array" ref="N2278">_xlfn.SUM(_xlfn.NORM.DIST($S$3:$S$1003,$G2278,$Q2278,FALSE)*WindSpeedStep*$T$3:$T$1003)</f>
        <v>2007.3392536691572</v>
      </c>
      <c r="P2278" s="42">
        <f t="shared" si="105"/>
        <v>1.3318658295496388</v>
      </c>
      <c r="Q2278" s="42">
        <f t="shared" si="107"/>
        <v>0.66892418400787768</v>
      </c>
    </row>
    <row r="2279" spans="5:17" x14ac:dyDescent="0.2">
      <c r="E2279" s="15">
        <v>41232.652777777781</v>
      </c>
      <c r="F2279" s="21">
        <v>13.771113079892062</v>
      </c>
      <c r="G2279" s="21">
        <v>13.716620429795714</v>
      </c>
      <c r="H2279" s="24">
        <v>6.4628036589107415E-2</v>
      </c>
      <c r="I2279" s="3">
        <f t="shared" si="106"/>
        <v>1999.7699999999998</v>
      </c>
      <c r="J2279" s="3">
        <f>INDEX(PowerArray,MIN(MaximumPowerIndex,ROUND(G2279*100,0)))</f>
        <v>1999.7199999999998</v>
      </c>
      <c r="K2279" s="3">
        <f>MIN(J2279-M2279+N2279,'Power Look Up'!$F$4)</f>
        <v>2000</v>
      </c>
      <c r="M2279" s="50">
        <f t="array" ref="M2279">_xlfn.SUM(_xlfn.NORM.DIST($S$3:$S$1003,$G2279,$P2279,FALSE)*WindSpeedStep*$T$3:$T$1003)</f>
        <v>2003.4292867900845</v>
      </c>
      <c r="N2279" s="50">
        <f t="array" ref="N2279">_xlfn.SUM(_xlfn.NORM.DIST($S$3:$S$1003,$G2279,$Q2279,FALSE)*WindSpeedStep*$T$3:$T$1003)</f>
        <v>2005.4225449628811</v>
      </c>
      <c r="P2279" s="42">
        <f t="shared" si="105"/>
        <v>1.3716620429795716</v>
      </c>
      <c r="Q2279" s="42">
        <f t="shared" si="107"/>
        <v>0.88647824701573574</v>
      </c>
    </row>
    <row r="2280" spans="5:17" x14ac:dyDescent="0.2">
      <c r="E2280" s="15">
        <v>41232.659722222219</v>
      </c>
      <c r="F2280" s="21">
        <v>14.064680852963493</v>
      </c>
      <c r="G2280" s="21">
        <v>14.07609802477071</v>
      </c>
      <c r="H2280" s="24">
        <v>6.9678083011283504E-2</v>
      </c>
      <c r="I2280" s="3">
        <f t="shared" si="106"/>
        <v>2000</v>
      </c>
      <c r="J2280" s="3">
        <f>INDEX(PowerArray,MIN(MaximumPowerIndex,ROUND(G2280*100,0)))</f>
        <v>2000</v>
      </c>
      <c r="K2280" s="3">
        <f>MIN(J2280-M2280+N2280,'Power Look Up'!$F$4)</f>
        <v>2000</v>
      </c>
      <c r="M2280" s="50">
        <f t="array" ref="M2280">_xlfn.SUM(_xlfn.NORM.DIST($S$3:$S$1003,$G2280,$P2280,FALSE)*WindSpeedStep*$T$3:$T$1003)</f>
        <v>2003.3497896996814</v>
      </c>
      <c r="N2280" s="50">
        <f t="array" ref="N2280">_xlfn.SUM(_xlfn.NORM.DIST($S$3:$S$1003,$G2280,$Q2280,FALSE)*WindSpeedStep*$T$3:$T$1003)</f>
        <v>2003.9228683036692</v>
      </c>
      <c r="P2280" s="42">
        <f t="shared" si="105"/>
        <v>1.4076098024770711</v>
      </c>
      <c r="Q2280" s="42">
        <f t="shared" si="107"/>
        <v>0.9807955266449373</v>
      </c>
    </row>
    <row r="2281" spans="5:17" x14ac:dyDescent="0.2">
      <c r="E2281" s="15">
        <v>41232.666666666664</v>
      </c>
      <c r="F2281" s="21">
        <v>14.207120300919659</v>
      </c>
      <c r="G2281" s="21">
        <v>14.175601052065693</v>
      </c>
      <c r="H2281" s="24">
        <v>5.6309792769771522E-2</v>
      </c>
      <c r="I2281" s="3">
        <f t="shared" si="106"/>
        <v>2000</v>
      </c>
      <c r="J2281" s="3">
        <f>INDEX(PowerArray,MIN(MaximumPowerIndex,ROUND(G2281*100,0)))</f>
        <v>2000</v>
      </c>
      <c r="K2281" s="3">
        <f>MIN(J2281-M2281+N2281,'Power Look Up'!$F$4)</f>
        <v>1999.6268707572992</v>
      </c>
      <c r="M2281" s="50">
        <f t="array" ref="M2281">_xlfn.SUM(_xlfn.NORM.DIST($S$3:$S$1003,$G2281,$P2281,FALSE)*WindSpeedStep*$T$3:$T$1003)</f>
        <v>2003.2507461457835</v>
      </c>
      <c r="N2281" s="50">
        <f t="array" ref="N2281">_xlfn.SUM(_xlfn.NORM.DIST($S$3:$S$1003,$G2281,$Q2281,FALSE)*WindSpeedStep*$T$3:$T$1003)</f>
        <v>2002.8776169030828</v>
      </c>
      <c r="P2281" s="42">
        <f t="shared" si="105"/>
        <v>1.4175601052065694</v>
      </c>
      <c r="Q2281" s="42">
        <f t="shared" si="107"/>
        <v>0.79822515762877433</v>
      </c>
    </row>
    <row r="2282" spans="5:17" x14ac:dyDescent="0.2">
      <c r="E2282" s="15">
        <v>41232.673611111109</v>
      </c>
      <c r="F2282" s="21">
        <v>14.248841287822909</v>
      </c>
      <c r="G2282" s="21">
        <v>14.279294046336691</v>
      </c>
      <c r="H2282" s="24">
        <v>5.7548539101265291E-2</v>
      </c>
      <c r="I2282" s="3">
        <f t="shared" si="106"/>
        <v>2000</v>
      </c>
      <c r="J2282" s="3">
        <f>INDEX(PowerArray,MIN(MaximumPowerIndex,ROUND(G2282*100,0)))</f>
        <v>2000</v>
      </c>
      <c r="K2282" s="3">
        <f>MIN(J2282-M2282+N2282,'Power Look Up'!$F$4)</f>
        <v>1999.4581301792884</v>
      </c>
      <c r="M2282" s="50">
        <f t="array" ref="M2282">_xlfn.SUM(_xlfn.NORM.DIST($S$3:$S$1003,$G2282,$P2282,FALSE)*WindSpeedStep*$T$3:$T$1003)</f>
        <v>2003.1266107149645</v>
      </c>
      <c r="N2282" s="50">
        <f t="array" ref="N2282">_xlfn.SUM(_xlfn.NORM.DIST($S$3:$S$1003,$G2282,$Q2282,FALSE)*WindSpeedStep*$T$3:$T$1003)</f>
        <v>2002.5847408942529</v>
      </c>
      <c r="P2282" s="42">
        <f t="shared" si="105"/>
        <v>1.4279294046336692</v>
      </c>
      <c r="Q2282" s="42">
        <f t="shared" si="107"/>
        <v>0.82175251176407171</v>
      </c>
    </row>
    <row r="2283" spans="5:17" x14ac:dyDescent="0.2">
      <c r="E2283" s="15">
        <v>41232.680555555555</v>
      </c>
      <c r="F2283" s="21">
        <v>13.894756877968936</v>
      </c>
      <c r="G2283" s="21">
        <v>13.906893007633021</v>
      </c>
      <c r="H2283" s="24">
        <v>5.3977194893505123E-2</v>
      </c>
      <c r="I2283" s="3">
        <f t="shared" si="106"/>
        <v>1999.8899999999996</v>
      </c>
      <c r="J2283" s="3">
        <f>INDEX(PowerArray,MIN(MaximumPowerIndex,ROUND(G2283*100,0)))</f>
        <v>1999.9099999999999</v>
      </c>
      <c r="K2283" s="3">
        <f>MIN(J2283-M2283+N2283,'Power Look Up'!$F$4)</f>
        <v>2000</v>
      </c>
      <c r="M2283" s="50">
        <f t="array" ref="M2283">_xlfn.SUM(_xlfn.NORM.DIST($S$3:$S$1003,$G2283,$P2283,FALSE)*WindSpeedStep*$T$3:$T$1003)</f>
        <v>2003.4539145778776</v>
      </c>
      <c r="N2283" s="50">
        <f t="array" ref="N2283">_xlfn.SUM(_xlfn.NORM.DIST($S$3:$S$1003,$G2283,$Q2283,FALSE)*WindSpeedStep*$T$3:$T$1003)</f>
        <v>2003.858493757883</v>
      </c>
      <c r="P2283" s="42">
        <f t="shared" si="105"/>
        <v>1.3906893007633023</v>
      </c>
      <c r="Q2283" s="42">
        <f t="shared" si="107"/>
        <v>0.7506550742361312</v>
      </c>
    </row>
    <row r="2284" spans="5:17" x14ac:dyDescent="0.2">
      <c r="E2284" s="15">
        <v>41232.6875</v>
      </c>
      <c r="F2284" s="21">
        <v>13.497420551677795</v>
      </c>
      <c r="G2284" s="21">
        <v>13.527172621971578</v>
      </c>
      <c r="H2284" s="24">
        <v>7.3347347829133033E-2</v>
      </c>
      <c r="I2284" s="3">
        <f t="shared" si="106"/>
        <v>1999.4999999999998</v>
      </c>
      <c r="J2284" s="3">
        <f>INDEX(PowerArray,MIN(MaximumPowerIndex,ROUND(G2284*100,0)))</f>
        <v>1999.5299999999997</v>
      </c>
      <c r="K2284" s="3">
        <f>MIN(J2284-M2284+N2284,'Power Look Up'!$F$4)</f>
        <v>2000</v>
      </c>
      <c r="M2284" s="50">
        <f t="array" ref="M2284">_xlfn.SUM(_xlfn.NORM.DIST($S$3:$S$1003,$G2284,$P2284,FALSE)*WindSpeedStep*$T$3:$T$1003)</f>
        <v>2003.182536192825</v>
      </c>
      <c r="N2284" s="50">
        <f t="array" ref="N2284">_xlfn.SUM(_xlfn.NORM.DIST($S$3:$S$1003,$G2284,$Q2284,FALSE)*WindSpeedStep*$T$3:$T$1003)</f>
        <v>2006.7122757060079</v>
      </c>
      <c r="P2284" s="42">
        <f t="shared" si="105"/>
        <v>1.3527172621971579</v>
      </c>
      <c r="Q2284" s="42">
        <f t="shared" si="107"/>
        <v>0.99218223544847484</v>
      </c>
    </row>
    <row r="2285" spans="5:17" x14ac:dyDescent="0.2">
      <c r="E2285" s="15">
        <v>41232.694444444445</v>
      </c>
      <c r="F2285" s="21">
        <v>13.971847205255983</v>
      </c>
      <c r="G2285" s="21">
        <v>14.02321761458086</v>
      </c>
      <c r="H2285" s="24">
        <v>5.8689447998796405E-2</v>
      </c>
      <c r="I2285" s="3">
        <f t="shared" si="106"/>
        <v>1999.9699999999998</v>
      </c>
      <c r="J2285" s="3">
        <f>INDEX(PowerArray,MIN(MaximumPowerIndex,ROUND(G2285*100,0)))</f>
        <v>2000</v>
      </c>
      <c r="K2285" s="3">
        <f>MIN(J2285-M2285+N2285,'Power Look Up'!$F$4)</f>
        <v>2000</v>
      </c>
      <c r="M2285" s="50">
        <f t="array" ref="M2285">_xlfn.SUM(_xlfn.NORM.DIST($S$3:$S$1003,$G2285,$P2285,FALSE)*WindSpeedStep*$T$3:$T$1003)</f>
        <v>2003.3922091481575</v>
      </c>
      <c r="N2285" s="50">
        <f t="array" ref="N2285">_xlfn.SUM(_xlfn.NORM.DIST($S$3:$S$1003,$G2285,$Q2285,FALSE)*WindSpeedStep*$T$3:$T$1003)</f>
        <v>2003.5907899837994</v>
      </c>
      <c r="P2285" s="42">
        <f t="shared" si="105"/>
        <v>1.4023217614580861</v>
      </c>
      <c r="Q2285" s="42">
        <f t="shared" si="107"/>
        <v>0.82301490096674912</v>
      </c>
    </row>
    <row r="2286" spans="5:17" x14ac:dyDescent="0.2">
      <c r="E2286" s="15">
        <v>41232.701388888891</v>
      </c>
      <c r="F2286" s="21">
        <v>13.242924627607223</v>
      </c>
      <c r="G2286" s="21">
        <v>13.225950755565551</v>
      </c>
      <c r="H2286" s="24">
        <v>7.6267141013132103E-2</v>
      </c>
      <c r="I2286" s="3">
        <f t="shared" si="106"/>
        <v>1999.2399999999998</v>
      </c>
      <c r="J2286" s="3">
        <f>INDEX(PowerArray,MIN(MaximumPowerIndex,ROUND(G2286*100,0)))</f>
        <v>1999.2299999999998</v>
      </c>
      <c r="K2286" s="3">
        <f>MIN(J2286-M2286+N2286,'Power Look Up'!$F$4)</f>
        <v>2000</v>
      </c>
      <c r="M2286" s="50">
        <f t="array" ref="M2286">_xlfn.SUM(_xlfn.NORM.DIST($S$3:$S$1003,$G2286,$P2286,FALSE)*WindSpeedStep*$T$3:$T$1003)</f>
        <v>2002.0778341040898</v>
      </c>
      <c r="N2286" s="50">
        <f t="array" ref="N2286">_xlfn.SUM(_xlfn.NORM.DIST($S$3:$S$1003,$G2286,$Q2286,FALSE)*WindSpeedStep*$T$3:$T$1003)</f>
        <v>2008.1069860997256</v>
      </c>
      <c r="P2286" s="42">
        <f t="shared" si="105"/>
        <v>1.3225950755565552</v>
      </c>
      <c r="Q2286" s="42">
        <f t="shared" si="107"/>
        <v>1.0087054513074589</v>
      </c>
    </row>
    <row r="2287" spans="5:17" x14ac:dyDescent="0.2">
      <c r="E2287" s="15">
        <v>41232.708333333336</v>
      </c>
      <c r="F2287" s="21">
        <v>13.44679262042623</v>
      </c>
      <c r="G2287" s="21">
        <v>13.500761875924681</v>
      </c>
      <c r="H2287" s="24">
        <v>6.8417802368907085E-2</v>
      </c>
      <c r="I2287" s="3">
        <f t="shared" si="106"/>
        <v>1999.4499999999998</v>
      </c>
      <c r="J2287" s="3">
        <f>INDEX(PowerArray,MIN(MaximumPowerIndex,ROUND(G2287*100,0)))</f>
        <v>1999.4999999999998</v>
      </c>
      <c r="K2287" s="3">
        <f>MIN(J2287-M2287+N2287,'Power Look Up'!$F$4)</f>
        <v>2000</v>
      </c>
      <c r="M2287" s="50">
        <f t="array" ref="M2287">_xlfn.SUM(_xlfn.NORM.DIST($S$3:$S$1003,$G2287,$P2287,FALSE)*WindSpeedStep*$T$3:$T$1003)</f>
        <v>2003.1252231688266</v>
      </c>
      <c r="N2287" s="50">
        <f t="array" ref="N2287">_xlfn.SUM(_xlfn.NORM.DIST($S$3:$S$1003,$G2287,$Q2287,FALSE)*WindSpeedStep*$T$3:$T$1003)</f>
        <v>2006.8344008935774</v>
      </c>
      <c r="P2287" s="42">
        <f t="shared" si="105"/>
        <v>1.3500761875924683</v>
      </c>
      <c r="Q2287" s="42">
        <f t="shared" si="107"/>
        <v>0.92369245785669007</v>
      </c>
    </row>
    <row r="2288" spans="5:17" x14ac:dyDescent="0.2">
      <c r="E2288" s="15">
        <v>41232.715277777781</v>
      </c>
      <c r="F2288" s="21">
        <v>13.25692643615799</v>
      </c>
      <c r="G2288" s="21">
        <v>13.284455679357896</v>
      </c>
      <c r="H2288" s="24">
        <v>7.3923620585769442E-2</v>
      </c>
      <c r="I2288" s="3">
        <f t="shared" si="106"/>
        <v>1999.2599999999998</v>
      </c>
      <c r="J2288" s="3">
        <f>INDEX(PowerArray,MIN(MaximumPowerIndex,ROUND(G2288*100,0)))</f>
        <v>1999.2799999999997</v>
      </c>
      <c r="K2288" s="3">
        <f>MIN(J2288-M2288+N2288,'Power Look Up'!$F$4)</f>
        <v>2000</v>
      </c>
      <c r="M2288" s="50">
        <f t="array" ref="M2288">_xlfn.SUM(_xlfn.NORM.DIST($S$3:$S$1003,$G2288,$P2288,FALSE)*WindSpeedStep*$T$3:$T$1003)</f>
        <v>2002.3800912894026</v>
      </c>
      <c r="N2288" s="50">
        <f t="array" ref="N2288">_xlfn.SUM(_xlfn.NORM.DIST($S$3:$S$1003,$G2288,$Q2288,FALSE)*WindSpeedStep*$T$3:$T$1003)</f>
        <v>2008.0096760393581</v>
      </c>
      <c r="P2288" s="42">
        <f t="shared" si="105"/>
        <v>1.3284455679357896</v>
      </c>
      <c r="Q2288" s="42">
        <f t="shared" si="107"/>
        <v>0.98203506132932317</v>
      </c>
    </row>
    <row r="2289" spans="5:17" x14ac:dyDescent="0.2">
      <c r="E2289" s="15">
        <v>41232.722222222219</v>
      </c>
      <c r="F2289" s="21">
        <v>13.487766452895068</v>
      </c>
      <c r="G2289" s="21">
        <v>13.499922901672013</v>
      </c>
      <c r="H2289" s="24">
        <v>6.3761483638041946E-2</v>
      </c>
      <c r="I2289" s="3">
        <f t="shared" si="106"/>
        <v>1999.4899999999998</v>
      </c>
      <c r="J2289" s="3">
        <f>INDEX(PowerArray,MIN(MaximumPowerIndex,ROUND(G2289*100,0)))</f>
        <v>1999.4999999999998</v>
      </c>
      <c r="K2289" s="3">
        <f>MIN(J2289-M2289+N2289,'Power Look Up'!$F$4)</f>
        <v>2000</v>
      </c>
      <c r="M2289" s="50">
        <f t="array" ref="M2289">_xlfn.SUM(_xlfn.NORM.DIST($S$3:$S$1003,$G2289,$P2289,FALSE)*WindSpeedStep*$T$3:$T$1003)</f>
        <v>2003.1232975702478</v>
      </c>
      <c r="N2289" s="50">
        <f t="array" ref="N2289">_xlfn.SUM(_xlfn.NORM.DIST($S$3:$S$1003,$G2289,$Q2289,FALSE)*WindSpeedStep*$T$3:$T$1003)</f>
        <v>2006.7027663012198</v>
      </c>
      <c r="P2289" s="42">
        <f t="shared" si="105"/>
        <v>1.3499922901672015</v>
      </c>
      <c r="Q2289" s="42">
        <f t="shared" si="107"/>
        <v>0.86077511320978783</v>
      </c>
    </row>
    <row r="2290" spans="5:17" x14ac:dyDescent="0.2">
      <c r="E2290" s="15">
        <v>41232.729166666664</v>
      </c>
      <c r="F2290" s="21">
        <v>13.274961764196714</v>
      </c>
      <c r="G2290" s="21">
        <v>13.241818499622486</v>
      </c>
      <c r="H2290" s="24">
        <v>7.0056698958505484E-2</v>
      </c>
      <c r="I2290" s="3">
        <f t="shared" si="106"/>
        <v>1999.2699999999998</v>
      </c>
      <c r="J2290" s="3">
        <f>INDEX(PowerArray,MIN(MaximumPowerIndex,ROUND(G2290*100,0)))</f>
        <v>1999.2399999999998</v>
      </c>
      <c r="K2290" s="3">
        <f>MIN(J2290-M2290+N2290,'Power Look Up'!$F$4)</f>
        <v>2000</v>
      </c>
      <c r="M2290" s="50">
        <f t="array" ref="M2290">_xlfn.SUM(_xlfn.NORM.DIST($S$3:$S$1003,$G2290,$P2290,FALSE)*WindSpeedStep*$T$3:$T$1003)</f>
        <v>2002.1646964386912</v>
      </c>
      <c r="N2290" s="50">
        <f t="array" ref="N2290">_xlfn.SUM(_xlfn.NORM.DIST($S$3:$S$1003,$G2290,$Q2290,FALSE)*WindSpeedStep*$T$3:$T$1003)</f>
        <v>2008.444768366455</v>
      </c>
      <c r="P2290" s="42">
        <f t="shared" si="105"/>
        <v>1.3241818499622486</v>
      </c>
      <c r="Q2290" s="42">
        <f t="shared" si="107"/>
        <v>0.92767809229122122</v>
      </c>
    </row>
    <row r="2291" spans="5:17" x14ac:dyDescent="0.2">
      <c r="E2291" s="15">
        <v>41232.736111111109</v>
      </c>
      <c r="F2291" s="21">
        <v>13.371905420898409</v>
      </c>
      <c r="G2291" s="21">
        <v>13.390120022285874</v>
      </c>
      <c r="H2291" s="24">
        <v>5.9826926292023609E-2</v>
      </c>
      <c r="I2291" s="3">
        <f t="shared" si="106"/>
        <v>1999.3699999999997</v>
      </c>
      <c r="J2291" s="3">
        <f>INDEX(PowerArray,MIN(MaximumPowerIndex,ROUND(G2291*100,0)))</f>
        <v>1999.3899999999999</v>
      </c>
      <c r="K2291" s="3">
        <f>MIN(J2291-M2291+N2291,'Power Look Up'!$F$4)</f>
        <v>2000</v>
      </c>
      <c r="M2291" s="50">
        <f t="array" ref="M2291">_xlfn.SUM(_xlfn.NORM.DIST($S$3:$S$1003,$G2291,$P2291,FALSE)*WindSpeedStep*$T$3:$T$1003)</f>
        <v>2002.8105794313442</v>
      </c>
      <c r="N2291" s="50">
        <f t="array" ref="N2291">_xlfn.SUM(_xlfn.NORM.DIST($S$3:$S$1003,$G2291,$Q2291,FALSE)*WindSpeedStep*$T$3:$T$1003)</f>
        <v>2007.300114083218</v>
      </c>
      <c r="P2291" s="42">
        <f t="shared" si="105"/>
        <v>1.3390120022285874</v>
      </c>
      <c r="Q2291" s="42">
        <f t="shared" si="107"/>
        <v>0.80108972361464648</v>
      </c>
    </row>
    <row r="2292" spans="5:17" x14ac:dyDescent="0.2">
      <c r="E2292" s="15">
        <v>41232.743055555555</v>
      </c>
      <c r="F2292" s="21">
        <v>14.633003299590319</v>
      </c>
      <c r="G2292" s="21">
        <v>14.622337953039343</v>
      </c>
      <c r="H2292" s="24">
        <v>6.5605124275949361E-2</v>
      </c>
      <c r="I2292" s="3">
        <f t="shared" si="106"/>
        <v>2000</v>
      </c>
      <c r="J2292" s="3">
        <f>INDEX(PowerArray,MIN(MaximumPowerIndex,ROUND(G2292*100,0)))</f>
        <v>2000</v>
      </c>
      <c r="K2292" s="3">
        <f>MIN(J2292-M2292+N2292,'Power Look Up'!$F$4)</f>
        <v>1999.3448523445477</v>
      </c>
      <c r="M2292" s="50">
        <f t="array" ref="M2292">_xlfn.SUM(_xlfn.NORM.DIST($S$3:$S$1003,$G2292,$P2292,FALSE)*WindSpeedStep*$T$3:$T$1003)</f>
        <v>2002.633147821588</v>
      </c>
      <c r="N2292" s="50">
        <f t="array" ref="N2292">_xlfn.SUM(_xlfn.NORM.DIST($S$3:$S$1003,$G2292,$Q2292,FALSE)*WindSpeedStep*$T$3:$T$1003)</f>
        <v>2001.9780001661356</v>
      </c>
      <c r="P2292" s="42">
        <f t="shared" si="105"/>
        <v>1.4622337953039344</v>
      </c>
      <c r="Q2292" s="42">
        <f t="shared" si="107"/>
        <v>0.95930029861407706</v>
      </c>
    </row>
    <row r="2293" spans="5:17" x14ac:dyDescent="0.2">
      <c r="E2293" s="15">
        <v>41232.75</v>
      </c>
      <c r="F2293" s="21">
        <v>14.856281191584911</v>
      </c>
      <c r="G2293" s="21">
        <v>14.797823389616028</v>
      </c>
      <c r="H2293" s="24">
        <v>5.4522392889198329E-2</v>
      </c>
      <c r="I2293" s="3">
        <f t="shared" si="106"/>
        <v>2000</v>
      </c>
      <c r="J2293" s="3">
        <f>INDEX(PowerArray,MIN(MaximumPowerIndex,ROUND(G2293*100,0)))</f>
        <v>2000</v>
      </c>
      <c r="K2293" s="3">
        <f>MIN(J2293-M2293+N2293,'Power Look Up'!$F$4)</f>
        <v>1998.8816411898385</v>
      </c>
      <c r="M2293" s="50">
        <f t="array" ref="M2293">_xlfn.SUM(_xlfn.NORM.DIST($S$3:$S$1003,$G2293,$P2293,FALSE)*WindSpeedStep*$T$3:$T$1003)</f>
        <v>2002.3650134826194</v>
      </c>
      <c r="N2293" s="50">
        <f t="array" ref="N2293">_xlfn.SUM(_xlfn.NORM.DIST($S$3:$S$1003,$G2293,$Q2293,FALSE)*WindSpeedStep*$T$3:$T$1003)</f>
        <v>2001.2466546724579</v>
      </c>
      <c r="P2293" s="42">
        <f t="shared" si="105"/>
        <v>1.4797823389616029</v>
      </c>
      <c r="Q2293" s="42">
        <f t="shared" si="107"/>
        <v>0.80681274075361364</v>
      </c>
    </row>
    <row r="2294" spans="5:17" x14ac:dyDescent="0.2">
      <c r="E2294" s="15">
        <v>41232.756944444445</v>
      </c>
      <c r="F2294" s="21">
        <v>15.32797878682468</v>
      </c>
      <c r="G2294" s="21">
        <v>15.312177836622928</v>
      </c>
      <c r="H2294" s="24">
        <v>5.3496942513049359E-2</v>
      </c>
      <c r="I2294" s="3">
        <f t="shared" si="106"/>
        <v>2000</v>
      </c>
      <c r="J2294" s="3">
        <f>INDEX(PowerArray,MIN(MaximumPowerIndex,ROUND(G2294*100,0)))</f>
        <v>2000</v>
      </c>
      <c r="K2294" s="3">
        <f>MIN(J2294-M2294+N2294,'Power Look Up'!$F$4)</f>
        <v>1998.9642569945199</v>
      </c>
      <c r="M2294" s="50">
        <f t="array" ref="M2294">_xlfn.SUM(_xlfn.NORM.DIST($S$3:$S$1003,$G2294,$P2294,FALSE)*WindSpeedStep*$T$3:$T$1003)</f>
        <v>2001.6385853758311</v>
      </c>
      <c r="N2294" s="50">
        <f t="array" ref="N2294">_xlfn.SUM(_xlfn.NORM.DIST($S$3:$S$1003,$G2294,$Q2294,FALSE)*WindSpeedStep*$T$3:$T$1003)</f>
        <v>2000.602842370351</v>
      </c>
      <c r="P2294" s="42">
        <f t="shared" si="105"/>
        <v>1.5312177836622929</v>
      </c>
      <c r="Q2294" s="42">
        <f t="shared" si="107"/>
        <v>0.81915469747540526</v>
      </c>
    </row>
    <row r="2295" spans="5:17" x14ac:dyDescent="0.2">
      <c r="E2295" s="15">
        <v>41232.763888888891</v>
      </c>
      <c r="F2295" s="21">
        <v>15.118338593317324</v>
      </c>
      <c r="G2295" s="21">
        <v>15.149217894786114</v>
      </c>
      <c r="H2295" s="24">
        <v>5.8868902459520374E-2</v>
      </c>
      <c r="I2295" s="3">
        <f t="shared" si="106"/>
        <v>2000</v>
      </c>
      <c r="J2295" s="3">
        <f>INDEX(PowerArray,MIN(MaximumPowerIndex,ROUND(G2295*100,0)))</f>
        <v>2000</v>
      </c>
      <c r="K2295" s="3">
        <f>MIN(J2295-M2295+N2295,'Power Look Up'!$F$4)</f>
        <v>1999.0118951682593</v>
      </c>
      <c r="M2295" s="50">
        <f t="array" ref="M2295">_xlfn.SUM(_xlfn.NORM.DIST($S$3:$S$1003,$G2295,$P2295,FALSE)*WindSpeedStep*$T$3:$T$1003)</f>
        <v>2001.8535887188357</v>
      </c>
      <c r="N2295" s="50">
        <f t="array" ref="N2295">_xlfn.SUM(_xlfn.NORM.DIST($S$3:$S$1003,$G2295,$Q2295,FALSE)*WindSpeedStep*$T$3:$T$1003)</f>
        <v>2000.865483887095</v>
      </c>
      <c r="P2295" s="42">
        <f t="shared" si="105"/>
        <v>1.5149217894786116</v>
      </c>
      <c r="Q2295" s="42">
        <f t="shared" si="107"/>
        <v>0.89181783058618436</v>
      </c>
    </row>
    <row r="2296" spans="5:17" x14ac:dyDescent="0.2">
      <c r="E2296" s="15">
        <v>41232.770833333336</v>
      </c>
      <c r="F2296" s="21">
        <v>14.94259604918793</v>
      </c>
      <c r="G2296" s="21">
        <v>14.954529422456647</v>
      </c>
      <c r="H2296" s="24">
        <v>5.7553586884705854E-2</v>
      </c>
      <c r="I2296" s="3">
        <f t="shared" si="106"/>
        <v>2000</v>
      </c>
      <c r="J2296" s="3">
        <f>INDEX(PowerArray,MIN(MaximumPowerIndex,ROUND(G2296*100,0)))</f>
        <v>2000</v>
      </c>
      <c r="K2296" s="3">
        <f>MIN(J2296-M2296+N2296,'Power Look Up'!$F$4)</f>
        <v>1998.9545762225089</v>
      </c>
      <c r="M2296" s="50">
        <f t="array" ref="M2296">_xlfn.SUM(_xlfn.NORM.DIST($S$3:$S$1003,$G2296,$P2296,FALSE)*WindSpeedStep*$T$3:$T$1003)</f>
        <v>2002.1304036431377</v>
      </c>
      <c r="N2296" s="50">
        <f t="array" ref="N2296">_xlfn.SUM(_xlfn.NORM.DIST($S$3:$S$1003,$G2296,$Q2296,FALSE)*WindSpeedStep*$T$3:$T$1003)</f>
        <v>2001.0849798656466</v>
      </c>
      <c r="P2296" s="42">
        <f t="shared" si="105"/>
        <v>1.4954529422456648</v>
      </c>
      <c r="Q2296" s="42">
        <f t="shared" si="107"/>
        <v>0.8606868084352487</v>
      </c>
    </row>
    <row r="2297" spans="5:17" x14ac:dyDescent="0.2">
      <c r="E2297" s="15">
        <v>41232.777777777781</v>
      </c>
      <c r="F2297" s="21">
        <v>14.304267403050869</v>
      </c>
      <c r="G2297" s="21">
        <v>14.298659238422376</v>
      </c>
      <c r="H2297" s="24">
        <v>5.3830089881832847E-2</v>
      </c>
      <c r="I2297" s="3">
        <f t="shared" si="106"/>
        <v>2000</v>
      </c>
      <c r="J2297" s="3">
        <f>INDEX(PowerArray,MIN(MaximumPowerIndex,ROUND(G2297*100,0)))</f>
        <v>2000</v>
      </c>
      <c r="K2297" s="3">
        <f>MIN(J2297-M2297+N2297,'Power Look Up'!$F$4)</f>
        <v>1999.2614530623973</v>
      </c>
      <c r="M2297" s="50">
        <f t="array" ref="M2297">_xlfn.SUM(_xlfn.NORM.DIST($S$3:$S$1003,$G2297,$P2297,FALSE)*WindSpeedStep*$T$3:$T$1003)</f>
        <v>2003.1015660399253</v>
      </c>
      <c r="N2297" s="50">
        <f t="array" ref="N2297">_xlfn.SUM(_xlfn.NORM.DIST($S$3:$S$1003,$G2297,$Q2297,FALSE)*WindSpeedStep*$T$3:$T$1003)</f>
        <v>2002.3630191023226</v>
      </c>
      <c r="P2297" s="42">
        <f t="shared" si="105"/>
        <v>1.4298659238422378</v>
      </c>
      <c r="Q2297" s="42">
        <f t="shared" si="107"/>
        <v>0.76969811199397609</v>
      </c>
    </row>
    <row r="2298" spans="5:17" x14ac:dyDescent="0.2">
      <c r="E2298" s="15">
        <v>41232.784722222219</v>
      </c>
      <c r="F2298" s="21">
        <v>14.648201833148176</v>
      </c>
      <c r="G2298" s="21">
        <v>14.619341643600004</v>
      </c>
      <c r="H2298" s="24">
        <v>6.6219732022324854E-2</v>
      </c>
      <c r="I2298" s="3">
        <f t="shared" si="106"/>
        <v>2000</v>
      </c>
      <c r="J2298" s="3">
        <f>INDEX(PowerArray,MIN(MaximumPowerIndex,ROUND(G2298*100,0)))</f>
        <v>2000</v>
      </c>
      <c r="K2298" s="3">
        <f>MIN(J2298-M2298+N2298,'Power Look Up'!$F$4)</f>
        <v>1999.372112839219</v>
      </c>
      <c r="M2298" s="50">
        <f t="array" ref="M2298">_xlfn.SUM(_xlfn.NORM.DIST($S$3:$S$1003,$G2298,$P2298,FALSE)*WindSpeedStep*$T$3:$T$1003)</f>
        <v>2002.6377186454563</v>
      </c>
      <c r="N2298" s="50">
        <f t="array" ref="N2298">_xlfn.SUM(_xlfn.NORM.DIST($S$3:$S$1003,$G2298,$Q2298,FALSE)*WindSpeedStep*$T$3:$T$1003)</f>
        <v>2002.0098314846753</v>
      </c>
      <c r="P2298" s="42">
        <f t="shared" si="105"/>
        <v>1.4619341643600006</v>
      </c>
      <c r="Q2298" s="42">
        <f t="shared" si="107"/>
        <v>0.96808888598200649</v>
      </c>
    </row>
    <row r="2299" spans="5:17" x14ac:dyDescent="0.2">
      <c r="E2299" s="15">
        <v>41232.791666666664</v>
      </c>
      <c r="F2299" s="21">
        <v>14.054379197263577</v>
      </c>
      <c r="G2299" s="21">
        <v>14.025989405454707</v>
      </c>
      <c r="H2299" s="24">
        <v>6.2613936030083653E-2</v>
      </c>
      <c r="I2299" s="3">
        <f t="shared" si="106"/>
        <v>2000</v>
      </c>
      <c r="J2299" s="3">
        <f>INDEX(PowerArray,MIN(MaximumPowerIndex,ROUND(G2299*100,0)))</f>
        <v>2000</v>
      </c>
      <c r="K2299" s="3">
        <f>MIN(J2299-M2299+N2299,'Power Look Up'!$F$4)</f>
        <v>2000</v>
      </c>
      <c r="M2299" s="50">
        <f t="array" ref="M2299">_xlfn.SUM(_xlfn.NORM.DIST($S$3:$S$1003,$G2299,$P2299,FALSE)*WindSpeedStep*$T$3:$T$1003)</f>
        <v>2003.3901866090262</v>
      </c>
      <c r="N2299" s="50">
        <f t="array" ref="N2299">_xlfn.SUM(_xlfn.NORM.DIST($S$3:$S$1003,$G2299,$Q2299,FALSE)*WindSpeedStep*$T$3:$T$1003)</f>
        <v>2003.7850992813003</v>
      </c>
      <c r="P2299" s="42">
        <f t="shared" si="105"/>
        <v>1.4025989405454709</v>
      </c>
      <c r="Q2299" s="42">
        <f t="shared" si="107"/>
        <v>0.87822240339177204</v>
      </c>
    </row>
    <row r="2300" spans="5:17" x14ac:dyDescent="0.2">
      <c r="E2300" s="15">
        <v>41232.798611111109</v>
      </c>
      <c r="F2300" s="21">
        <v>13.735144953775631</v>
      </c>
      <c r="G2300" s="21">
        <v>13.720062333924506</v>
      </c>
      <c r="H2300" s="24">
        <v>5.0236091597295231E-2</v>
      </c>
      <c r="I2300" s="3">
        <f t="shared" si="106"/>
        <v>1999.7399999999998</v>
      </c>
      <c r="J2300" s="3">
        <f>INDEX(PowerArray,MIN(MaximumPowerIndex,ROUND(G2300*100,0)))</f>
        <v>1999.7199999999998</v>
      </c>
      <c r="K2300" s="3">
        <f>MIN(J2300-M2300+N2300,'Power Look Up'!$F$4)</f>
        <v>2000</v>
      </c>
      <c r="M2300" s="50">
        <f t="array" ref="M2300">_xlfn.SUM(_xlfn.NORM.DIST($S$3:$S$1003,$G2300,$P2300,FALSE)*WindSpeedStep*$T$3:$T$1003)</f>
        <v>2003.4314571077489</v>
      </c>
      <c r="N2300" s="50">
        <f t="array" ref="N2300">_xlfn.SUM(_xlfn.NORM.DIST($S$3:$S$1003,$G2300,$Q2300,FALSE)*WindSpeedStep*$T$3:$T$1003)</f>
        <v>2004.6059060600812</v>
      </c>
      <c r="P2300" s="42">
        <f t="shared" si="105"/>
        <v>1.3720062333924508</v>
      </c>
      <c r="Q2300" s="42">
        <f t="shared" si="107"/>
        <v>0.68924230812763165</v>
      </c>
    </row>
    <row r="2301" spans="5:17" x14ac:dyDescent="0.2">
      <c r="E2301" s="15">
        <v>41232.805555555555</v>
      </c>
      <c r="F2301" s="21">
        <v>14.601396876801605</v>
      </c>
      <c r="G2301" s="21">
        <v>14.600651097307315</v>
      </c>
      <c r="H2301" s="24">
        <v>6.3692536258470225E-2</v>
      </c>
      <c r="I2301" s="3">
        <f t="shared" si="106"/>
        <v>2000</v>
      </c>
      <c r="J2301" s="3">
        <f>INDEX(PowerArray,MIN(MaximumPowerIndex,ROUND(G2301*100,0)))</f>
        <v>2000</v>
      </c>
      <c r="K2301" s="3">
        <f>MIN(J2301-M2301+N2301,'Power Look Up'!$F$4)</f>
        <v>1999.2873994109411</v>
      </c>
      <c r="M2301" s="50">
        <f t="array" ref="M2301">_xlfn.SUM(_xlfn.NORM.DIST($S$3:$S$1003,$G2301,$P2301,FALSE)*WindSpeedStep*$T$3:$T$1003)</f>
        <v>2002.6661941589402</v>
      </c>
      <c r="N2301" s="50">
        <f t="array" ref="N2301">_xlfn.SUM(_xlfn.NORM.DIST($S$3:$S$1003,$G2301,$Q2301,FALSE)*WindSpeedStep*$T$3:$T$1003)</f>
        <v>2001.9535935698814</v>
      </c>
      <c r="P2301" s="42">
        <f t="shared" si="105"/>
        <v>1.4600651097307316</v>
      </c>
      <c r="Q2301" s="42">
        <f t="shared" si="107"/>
        <v>0.92995249941251923</v>
      </c>
    </row>
    <row r="2302" spans="5:17" x14ac:dyDescent="0.2">
      <c r="E2302" s="15">
        <v>41232.8125</v>
      </c>
      <c r="F2302" s="21">
        <v>14.492840612436533</v>
      </c>
      <c r="G2302" s="21">
        <v>14.442389301277922</v>
      </c>
      <c r="H2302" s="24">
        <v>5.3819676960406911E-2</v>
      </c>
      <c r="I2302" s="3">
        <f t="shared" si="106"/>
        <v>2000</v>
      </c>
      <c r="J2302" s="3">
        <f>INDEX(PowerArray,MIN(MaximumPowerIndex,ROUND(G2302*100,0)))</f>
        <v>2000</v>
      </c>
      <c r="K2302" s="3">
        <f>MIN(J2302-M2302+N2302,'Power Look Up'!$F$4)</f>
        <v>1999.0607061627811</v>
      </c>
      <c r="M2302" s="50">
        <f t="array" ref="M2302">_xlfn.SUM(_xlfn.NORM.DIST($S$3:$S$1003,$G2302,$P2302,FALSE)*WindSpeedStep*$T$3:$T$1003)</f>
        <v>2002.9024083143865</v>
      </c>
      <c r="N2302" s="50">
        <f t="array" ref="N2302">_xlfn.SUM(_xlfn.NORM.DIST($S$3:$S$1003,$G2302,$Q2302,FALSE)*WindSpeedStep*$T$3:$T$1003)</f>
        <v>2001.9631144771677</v>
      </c>
      <c r="P2302" s="42">
        <f t="shared" si="105"/>
        <v>1.4442389301277923</v>
      </c>
      <c r="Q2302" s="42">
        <f t="shared" si="107"/>
        <v>0.77728472673121463</v>
      </c>
    </row>
    <row r="2303" spans="5:17" x14ac:dyDescent="0.2">
      <c r="E2303" s="15">
        <v>41232.819444444445</v>
      </c>
      <c r="F2303" s="21">
        <v>14.210321729725498</v>
      </c>
      <c r="G2303" s="21">
        <v>14.207421461496322</v>
      </c>
      <c r="H2303" s="24">
        <v>5.277853761967484E-2</v>
      </c>
      <c r="I2303" s="3">
        <f t="shared" si="106"/>
        <v>2000</v>
      </c>
      <c r="J2303" s="3">
        <f>INDEX(PowerArray,MIN(MaximumPowerIndex,ROUND(G2303*100,0)))</f>
        <v>2000</v>
      </c>
      <c r="K2303" s="3">
        <f>MIN(J2303-M2303+N2303,'Power Look Up'!$F$4)</f>
        <v>1999.392640300736</v>
      </c>
      <c r="M2303" s="50">
        <f t="array" ref="M2303">_xlfn.SUM(_xlfn.NORM.DIST($S$3:$S$1003,$G2303,$P2303,FALSE)*WindSpeedStep*$T$3:$T$1003)</f>
        <v>2003.2146261517576</v>
      </c>
      <c r="N2303" s="50">
        <f t="array" ref="N2303">_xlfn.SUM(_xlfn.NORM.DIST($S$3:$S$1003,$G2303,$Q2303,FALSE)*WindSpeedStep*$T$3:$T$1003)</f>
        <v>2002.6072664524936</v>
      </c>
      <c r="P2303" s="42">
        <f t="shared" si="105"/>
        <v>1.4207421461496323</v>
      </c>
      <c r="Q2303" s="42">
        <f t="shared" si="107"/>
        <v>0.74984692808415931</v>
      </c>
    </row>
    <row r="2304" spans="5:17" x14ac:dyDescent="0.2">
      <c r="E2304" s="15">
        <v>41232.826388888891</v>
      </c>
      <c r="F2304" s="21">
        <v>14.032072278500261</v>
      </c>
      <c r="G2304" s="21">
        <v>14.058340717443986</v>
      </c>
      <c r="H2304" s="24">
        <v>4.5609799272527896E-2</v>
      </c>
      <c r="I2304" s="3">
        <f t="shared" si="106"/>
        <v>2000</v>
      </c>
      <c r="J2304" s="3">
        <f>INDEX(PowerArray,MIN(MaximumPowerIndex,ROUND(G2304*100,0)))</f>
        <v>2000</v>
      </c>
      <c r="K2304" s="3">
        <f>MIN(J2304-M2304+N2304,'Power Look Up'!$F$4)</f>
        <v>1999.4577974250667</v>
      </c>
      <c r="M2304" s="50">
        <f t="array" ref="M2304">_xlfn.SUM(_xlfn.NORM.DIST($S$3:$S$1003,$G2304,$P2304,FALSE)*WindSpeedStep*$T$3:$T$1003)</f>
        <v>2003.3649111648476</v>
      </c>
      <c r="N2304" s="50">
        <f t="array" ref="N2304">_xlfn.SUM(_xlfn.NORM.DIST($S$3:$S$1003,$G2304,$Q2304,FALSE)*WindSpeedStep*$T$3:$T$1003)</f>
        <v>2002.8227085899143</v>
      </c>
      <c r="P2304" s="42">
        <f t="shared" si="105"/>
        <v>1.4058340717443987</v>
      </c>
      <c r="Q2304" s="42">
        <f t="shared" si="107"/>
        <v>0.64119809822742602</v>
      </c>
    </row>
    <row r="2305" spans="5:17" x14ac:dyDescent="0.2">
      <c r="E2305" s="15">
        <v>41232.833333333336</v>
      </c>
      <c r="F2305" s="21">
        <v>14.503648148682919</v>
      </c>
      <c r="G2305" s="21">
        <v>14.512706036981788</v>
      </c>
      <c r="H2305" s="24">
        <v>4.2747865477990268E-2</v>
      </c>
      <c r="I2305" s="3">
        <f t="shared" si="106"/>
        <v>2000</v>
      </c>
      <c r="J2305" s="3">
        <f>INDEX(PowerArray,MIN(MaximumPowerIndex,ROUND(G2305*100,0)))</f>
        <v>2000</v>
      </c>
      <c r="K2305" s="3">
        <f>MIN(J2305-M2305+N2305,'Power Look Up'!$F$4)</f>
        <v>1998.6583685120609</v>
      </c>
      <c r="M2305" s="50">
        <f t="array" ref="M2305">_xlfn.SUM(_xlfn.NORM.DIST($S$3:$S$1003,$G2305,$P2305,FALSE)*WindSpeedStep*$T$3:$T$1003)</f>
        <v>2002.798867806853</v>
      </c>
      <c r="N2305" s="50">
        <f t="array" ref="N2305">_xlfn.SUM(_xlfn.NORM.DIST($S$3:$S$1003,$G2305,$Q2305,FALSE)*WindSpeedStep*$T$3:$T$1003)</f>
        <v>2001.4572363189138</v>
      </c>
      <c r="P2305" s="42">
        <f t="shared" si="105"/>
        <v>1.4512706036981788</v>
      </c>
      <c r="Q2305" s="42">
        <f t="shared" si="107"/>
        <v>0.62038720539051473</v>
      </c>
    </row>
    <row r="2306" spans="5:17" x14ac:dyDescent="0.2">
      <c r="E2306" s="15">
        <v>41232.840277777781</v>
      </c>
      <c r="F2306" s="21">
        <v>14.787217602373756</v>
      </c>
      <c r="G2306" s="21">
        <v>14.786844522969599</v>
      </c>
      <c r="H2306" s="24">
        <v>4.4633143147501379E-2</v>
      </c>
      <c r="I2306" s="3">
        <f t="shared" si="106"/>
        <v>2000</v>
      </c>
      <c r="J2306" s="3">
        <f>INDEX(PowerArray,MIN(MaximumPowerIndex,ROUND(G2306*100,0)))</f>
        <v>2000</v>
      </c>
      <c r="K2306" s="3">
        <f>MIN(J2306-M2306+N2306,'Power Look Up'!$F$4)</f>
        <v>1998.6458098655921</v>
      </c>
      <c r="M2306" s="50">
        <f t="array" ref="M2306">_xlfn.SUM(_xlfn.NORM.DIST($S$3:$S$1003,$G2306,$P2306,FALSE)*WindSpeedStep*$T$3:$T$1003)</f>
        <v>2002.381708083466</v>
      </c>
      <c r="N2306" s="50">
        <f t="array" ref="N2306">_xlfn.SUM(_xlfn.NORM.DIST($S$3:$S$1003,$G2306,$Q2306,FALSE)*WindSpeedStep*$T$3:$T$1003)</f>
        <v>2001.0275179490582</v>
      </c>
      <c r="P2306" s="42">
        <f t="shared" si="105"/>
        <v>1.47868445229696</v>
      </c>
      <c r="Q2306" s="42">
        <f t="shared" si="107"/>
        <v>0.65998334829354888</v>
      </c>
    </row>
    <row r="2307" spans="5:17" x14ac:dyDescent="0.2">
      <c r="E2307" s="15">
        <v>41232.847222222219</v>
      </c>
      <c r="F2307" s="21">
        <v>15.083540095510518</v>
      </c>
      <c r="G2307" s="21">
        <v>15.097388550313688</v>
      </c>
      <c r="H2307" s="24">
        <v>4.8397126627937825E-2</v>
      </c>
      <c r="I2307" s="3">
        <f t="shared" si="106"/>
        <v>2000</v>
      </c>
      <c r="J2307" s="3">
        <f>INDEX(PowerArray,MIN(MaximumPowerIndex,ROUND(G2307*100,0)))</f>
        <v>2000</v>
      </c>
      <c r="K2307" s="3">
        <f>MIN(J2307-M2307+N2307,'Power Look Up'!$F$4)</f>
        <v>1998.7931013258546</v>
      </c>
      <c r="M2307" s="50">
        <f t="array" ref="M2307">_xlfn.SUM(_xlfn.NORM.DIST($S$3:$S$1003,$G2307,$P2307,FALSE)*WindSpeedStep*$T$3:$T$1003)</f>
        <v>2001.9253312350836</v>
      </c>
      <c r="N2307" s="50">
        <f t="array" ref="N2307">_xlfn.SUM(_xlfn.NORM.DIST($S$3:$S$1003,$G2307,$Q2307,FALSE)*WindSpeedStep*$T$3:$T$1003)</f>
        <v>2000.7184325609383</v>
      </c>
      <c r="P2307" s="42">
        <f t="shared" ref="P2307:P2370" si="108">ReferenceTurbulence*G2307</f>
        <v>1.5097388550313688</v>
      </c>
      <c r="Q2307" s="42">
        <f t="shared" si="107"/>
        <v>0.73067022542071025</v>
      </c>
    </row>
    <row r="2308" spans="5:17" x14ac:dyDescent="0.2">
      <c r="E2308" s="15">
        <v>41232.854166666664</v>
      </c>
      <c r="F2308" s="21">
        <v>13.819406623042701</v>
      </c>
      <c r="G2308" s="21">
        <v>13.787131729525765</v>
      </c>
      <c r="H2308" s="24">
        <v>5.0653404961165896E-2</v>
      </c>
      <c r="I2308" s="3">
        <f t="shared" ref="I2308:I2371" si="109">INDEX(PowerArray,MIN(MaximumPowerIndex,ROUND(F2308*100,0)))</f>
        <v>1999.8199999999997</v>
      </c>
      <c r="J2308" s="3">
        <f>INDEX(PowerArray,MIN(MaximumPowerIndex,ROUND(G2308*100,0)))</f>
        <v>1999.7899999999997</v>
      </c>
      <c r="K2308" s="3">
        <f>MIN(J2308-M2308+N2308,'Power Look Up'!$F$4)</f>
        <v>2000</v>
      </c>
      <c r="M2308" s="50">
        <f t="array" ref="M2308">_xlfn.SUM(_xlfn.NORM.DIST($S$3:$S$1003,$G2308,$P2308,FALSE)*WindSpeedStep*$T$3:$T$1003)</f>
        <v>2003.459981838469</v>
      </c>
      <c r="N2308" s="50">
        <f t="array" ref="N2308">_xlfn.SUM(_xlfn.NORM.DIST($S$3:$S$1003,$G2308,$Q2308,FALSE)*WindSpeedStep*$T$3:$T$1003)</f>
        <v>2004.2682383213516</v>
      </c>
      <c r="P2308" s="42">
        <f t="shared" si="108"/>
        <v>1.3787131729525766</v>
      </c>
      <c r="Q2308" s="42">
        <f t="shared" ref="Q2308:Q2371" si="110">G2308*H2308</f>
        <v>0.69836516674860816</v>
      </c>
    </row>
    <row r="2309" spans="5:17" x14ac:dyDescent="0.2">
      <c r="E2309" s="15">
        <v>41232.861111111109</v>
      </c>
      <c r="F2309" s="21">
        <v>13.81499886239509</v>
      </c>
      <c r="G2309" s="21">
        <v>13.823020219763354</v>
      </c>
      <c r="H2309" s="24">
        <v>4.7050311511014506E-2</v>
      </c>
      <c r="I2309" s="3">
        <f t="shared" si="109"/>
        <v>1999.8099999999997</v>
      </c>
      <c r="J2309" s="3">
        <f>INDEX(PowerArray,MIN(MaximumPowerIndex,ROUND(G2309*100,0)))</f>
        <v>1999.8199999999997</v>
      </c>
      <c r="K2309" s="3">
        <f>MIN(J2309-M2309+N2309,'Power Look Up'!$F$4)</f>
        <v>2000</v>
      </c>
      <c r="M2309" s="50">
        <f t="array" ref="M2309">_xlfn.SUM(_xlfn.NORM.DIST($S$3:$S$1003,$G2309,$P2309,FALSE)*WindSpeedStep*$T$3:$T$1003)</f>
        <v>2003.4652638177563</v>
      </c>
      <c r="N2309" s="50">
        <f t="array" ref="N2309">_xlfn.SUM(_xlfn.NORM.DIST($S$3:$S$1003,$G2309,$Q2309,FALSE)*WindSpeedStep*$T$3:$T$1003)</f>
        <v>2003.8957309145549</v>
      </c>
      <c r="P2309" s="42">
        <f t="shared" si="108"/>
        <v>1.3823020219763356</v>
      </c>
      <c r="Q2309" s="42">
        <f t="shared" si="110"/>
        <v>0.65037740736291794</v>
      </c>
    </row>
    <row r="2310" spans="5:17" x14ac:dyDescent="0.2">
      <c r="E2310" s="15">
        <v>41232.868055555555</v>
      </c>
      <c r="F2310" s="21">
        <v>14.023098745732202</v>
      </c>
      <c r="G2310" s="21">
        <v>13.993284520172494</v>
      </c>
      <c r="H2310" s="24">
        <v>3.9934112292436846E-2</v>
      </c>
      <c r="I2310" s="3">
        <f t="shared" si="109"/>
        <v>2000</v>
      </c>
      <c r="J2310" s="3">
        <f>INDEX(PowerArray,MIN(MaximumPowerIndex,ROUND(G2310*100,0)))</f>
        <v>1999.9899999999998</v>
      </c>
      <c r="K2310" s="3">
        <f>MIN(J2310-M2310+N2310,'Power Look Up'!$F$4)</f>
        <v>1999.4185392953841</v>
      </c>
      <c r="M2310" s="50">
        <f t="array" ref="M2310">_xlfn.SUM(_xlfn.NORM.DIST($S$3:$S$1003,$G2310,$P2310,FALSE)*WindSpeedStep*$T$3:$T$1003)</f>
        <v>2003.4125302162265</v>
      </c>
      <c r="N2310" s="50">
        <f t="array" ref="N2310">_xlfn.SUM(_xlfn.NORM.DIST($S$3:$S$1003,$G2310,$Q2310,FALSE)*WindSpeedStep*$T$3:$T$1003)</f>
        <v>2002.8410695116108</v>
      </c>
      <c r="P2310" s="42">
        <f t="shared" si="108"/>
        <v>1.3993284520172495</v>
      </c>
      <c r="Q2310" s="42">
        <f t="shared" si="110"/>
        <v>0.55880939536858665</v>
      </c>
    </row>
    <row r="2311" spans="5:17" x14ac:dyDescent="0.2">
      <c r="E2311" s="15">
        <v>41232.875</v>
      </c>
      <c r="F2311" s="21">
        <v>13.855415586134828</v>
      </c>
      <c r="G2311" s="21">
        <v>13.824494867912696</v>
      </c>
      <c r="H2311" s="24">
        <v>6.3513071443387067E-2</v>
      </c>
      <c r="I2311" s="3">
        <f t="shared" si="109"/>
        <v>1999.8599999999997</v>
      </c>
      <c r="J2311" s="3">
        <f>INDEX(PowerArray,MIN(MaximumPowerIndex,ROUND(G2311*100,0)))</f>
        <v>1999.8199999999997</v>
      </c>
      <c r="K2311" s="3">
        <f>MIN(J2311-M2311+N2311,'Power Look Up'!$F$4)</f>
        <v>2000</v>
      </c>
      <c r="M2311" s="50">
        <f t="array" ref="M2311">_xlfn.SUM(_xlfn.NORM.DIST($S$3:$S$1003,$G2311,$P2311,FALSE)*WindSpeedStep*$T$3:$T$1003)</f>
        <v>2003.4653428973807</v>
      </c>
      <c r="N2311" s="50">
        <f t="array" ref="N2311">_xlfn.SUM(_xlfn.NORM.DIST($S$3:$S$1003,$G2311,$Q2311,FALSE)*WindSpeedStep*$T$3:$T$1003)</f>
        <v>2004.7856061889997</v>
      </c>
      <c r="P2311" s="42">
        <f t="shared" si="108"/>
        <v>1.3824494867912698</v>
      </c>
      <c r="Q2311" s="42">
        <f t="shared" si="110"/>
        <v>0.87803613021447691</v>
      </c>
    </row>
    <row r="2312" spans="5:17" x14ac:dyDescent="0.2">
      <c r="E2312" s="15">
        <v>41232.881944444445</v>
      </c>
      <c r="F2312" s="21">
        <v>12.964463001498352</v>
      </c>
      <c r="G2312" s="21">
        <v>12.958646419140605</v>
      </c>
      <c r="H2312" s="24">
        <v>4.5509019535310599E-2</v>
      </c>
      <c r="I2312" s="3">
        <f t="shared" si="109"/>
        <v>1998.5599999999974</v>
      </c>
      <c r="J2312" s="3">
        <f>INDEX(PowerArray,MIN(MaximumPowerIndex,ROUND(G2312*100,0)))</f>
        <v>1998.5599999999974</v>
      </c>
      <c r="K2312" s="3">
        <f>MIN(J2312-M2312+N2312,'Power Look Up'!$F$4)</f>
        <v>2000</v>
      </c>
      <c r="M2312" s="50">
        <f t="array" ref="M2312">_xlfn.SUM(_xlfn.NORM.DIST($S$3:$S$1003,$G2312,$P2312,FALSE)*WindSpeedStep*$T$3:$T$1003)</f>
        <v>1999.960473462032</v>
      </c>
      <c r="N2312" s="50">
        <f t="array" ref="N2312">_xlfn.SUM(_xlfn.NORM.DIST($S$3:$S$1003,$G2312,$Q2312,FALSE)*WindSpeedStep*$T$3:$T$1003)</f>
        <v>2010.4858386609926</v>
      </c>
      <c r="P2312" s="42">
        <f t="shared" si="108"/>
        <v>1.2958646419140605</v>
      </c>
      <c r="Q2312" s="42">
        <f t="shared" si="110"/>
        <v>0.5897352930398525</v>
      </c>
    </row>
    <row r="2313" spans="5:17" x14ac:dyDescent="0.2">
      <c r="E2313" s="15">
        <v>41232.888888888891</v>
      </c>
      <c r="F2313" s="21">
        <v>13.498926401728433</v>
      </c>
      <c r="G2313" s="21">
        <v>13.472338279404212</v>
      </c>
      <c r="H2313" s="24">
        <v>5.2596775393122373E-2</v>
      </c>
      <c r="I2313" s="3">
        <f t="shared" si="109"/>
        <v>1999.4999999999998</v>
      </c>
      <c r="J2313" s="3">
        <f>INDEX(PowerArray,MIN(MaximumPowerIndex,ROUND(G2313*100,0)))</f>
        <v>1999.4699999999998</v>
      </c>
      <c r="K2313" s="3">
        <f>MIN(J2313-M2313+N2313,'Power Look Up'!$F$4)</f>
        <v>2000</v>
      </c>
      <c r="M2313" s="50">
        <f t="array" ref="M2313">_xlfn.SUM(_xlfn.NORM.DIST($S$3:$S$1003,$G2313,$P2313,FALSE)*WindSpeedStep*$T$3:$T$1003)</f>
        <v>2003.0562623951257</v>
      </c>
      <c r="N2313" s="50">
        <f t="array" ref="N2313">_xlfn.SUM(_xlfn.NORM.DIST($S$3:$S$1003,$G2313,$Q2313,FALSE)*WindSpeedStep*$T$3:$T$1003)</f>
        <v>2006.3123930748939</v>
      </c>
      <c r="P2313" s="42">
        <f t="shared" si="108"/>
        <v>1.3472338279404212</v>
      </c>
      <c r="Q2313" s="42">
        <f t="shared" si="110"/>
        <v>0.70860155050198814</v>
      </c>
    </row>
    <row r="2314" spans="5:17" x14ac:dyDescent="0.2">
      <c r="E2314" s="15">
        <v>41232.895833333336</v>
      </c>
      <c r="F2314" s="21">
        <v>12.642400462503669</v>
      </c>
      <c r="G2314" s="21">
        <v>12.625948664937809</v>
      </c>
      <c r="H2314" s="24">
        <v>7.1189012139690297E-2</v>
      </c>
      <c r="I2314" s="3">
        <f t="shared" si="109"/>
        <v>1995.0399999999975</v>
      </c>
      <c r="J2314" s="3">
        <f>INDEX(PowerArray,MIN(MaximumPowerIndex,ROUND(G2314*100,0)))</f>
        <v>1994.9299999999976</v>
      </c>
      <c r="K2314" s="3">
        <f>MIN(J2314-M2314+N2314,'Power Look Up'!$F$4)</f>
        <v>2000</v>
      </c>
      <c r="M2314" s="50">
        <f t="array" ref="M2314">_xlfn.SUM(_xlfn.NORM.DIST($S$3:$S$1003,$G2314,$P2314,FALSE)*WindSpeedStep*$T$3:$T$1003)</f>
        <v>1994.946814156189</v>
      </c>
      <c r="N2314" s="50">
        <f t="array" ref="N2314">_xlfn.SUM(_xlfn.NORM.DIST($S$3:$S$1003,$G2314,$Q2314,FALSE)*WindSpeedStep*$T$3:$T$1003)</f>
        <v>2011.0843437539145</v>
      </c>
      <c r="P2314" s="42">
        <f t="shared" si="108"/>
        <v>1.2625948664937809</v>
      </c>
      <c r="Q2314" s="42">
        <f t="shared" si="110"/>
        <v>0.89882881278336413</v>
      </c>
    </row>
    <row r="2315" spans="5:17" x14ac:dyDescent="0.2">
      <c r="E2315" s="15">
        <v>41232.902777777781</v>
      </c>
      <c r="F2315" s="21">
        <v>13.515620733256295</v>
      </c>
      <c r="G2315" s="21">
        <v>13.540220553074755</v>
      </c>
      <c r="H2315" s="24">
        <v>5.623123162445344E-2</v>
      </c>
      <c r="I2315" s="3">
        <f t="shared" si="109"/>
        <v>1999.5199999999998</v>
      </c>
      <c r="J2315" s="3">
        <f>INDEX(PowerArray,MIN(MaximumPowerIndex,ROUND(G2315*100,0)))</f>
        <v>1999.5399999999997</v>
      </c>
      <c r="K2315" s="3">
        <f>MIN(J2315-M2315+N2315,'Power Look Up'!$F$4)</f>
        <v>2000</v>
      </c>
      <c r="M2315" s="50">
        <f t="array" ref="M2315">_xlfn.SUM(_xlfn.NORM.DIST($S$3:$S$1003,$G2315,$P2315,FALSE)*WindSpeedStep*$T$3:$T$1003)</f>
        <v>2003.2085452839124</v>
      </c>
      <c r="N2315" s="50">
        <f t="array" ref="N2315">_xlfn.SUM(_xlfn.NORM.DIST($S$3:$S$1003,$G2315,$Q2315,FALSE)*WindSpeedStep*$T$3:$T$1003)</f>
        <v>2006.0584730007452</v>
      </c>
      <c r="P2315" s="42">
        <f t="shared" si="108"/>
        <v>1.3540220553074755</v>
      </c>
      <c r="Q2315" s="42">
        <f t="shared" si="110"/>
        <v>0.76138327816613161</v>
      </c>
    </row>
    <row r="2316" spans="5:17" x14ac:dyDescent="0.2">
      <c r="E2316" s="15">
        <v>41232.909722222219</v>
      </c>
      <c r="F2316" s="21">
        <v>14.26088733590753</v>
      </c>
      <c r="G2316" s="21">
        <v>14.215297767442292</v>
      </c>
      <c r="H2316" s="24">
        <v>4.6280430134118242E-2</v>
      </c>
      <c r="I2316" s="3">
        <f t="shared" si="109"/>
        <v>2000</v>
      </c>
      <c r="J2316" s="3">
        <f>INDEX(PowerArray,MIN(MaximumPowerIndex,ROUND(G2316*100,0)))</f>
        <v>2000</v>
      </c>
      <c r="K2316" s="3">
        <f>MIN(J2316-M2316+N2316,'Power Look Up'!$F$4)</f>
        <v>1999.1132702449561</v>
      </c>
      <c r="M2316" s="50">
        <f t="array" ref="M2316">_xlfn.SUM(_xlfn.NORM.DIST($S$3:$S$1003,$G2316,$P2316,FALSE)*WindSpeedStep*$T$3:$T$1003)</f>
        <v>2003.2053971798168</v>
      </c>
      <c r="N2316" s="50">
        <f t="array" ref="N2316">_xlfn.SUM(_xlfn.NORM.DIST($S$3:$S$1003,$G2316,$Q2316,FALSE)*WindSpeedStep*$T$3:$T$1003)</f>
        <v>2002.3186674247729</v>
      </c>
      <c r="P2316" s="42">
        <f t="shared" si="108"/>
        <v>1.4215297767442294</v>
      </c>
      <c r="Q2316" s="42">
        <f t="shared" si="110"/>
        <v>0.65789009516180008</v>
      </c>
    </row>
    <row r="2317" spans="5:17" x14ac:dyDescent="0.2">
      <c r="E2317" s="15">
        <v>41232.916666666664</v>
      </c>
      <c r="F2317" s="21">
        <v>14.586325003844841</v>
      </c>
      <c r="G2317" s="21">
        <v>14.537414328768135</v>
      </c>
      <c r="H2317" s="24">
        <v>5.0732449729794293E-2</v>
      </c>
      <c r="I2317" s="3">
        <f t="shared" si="109"/>
        <v>2000</v>
      </c>
      <c r="J2317" s="3">
        <f>INDEX(PowerArray,MIN(MaximumPowerIndex,ROUND(G2317*100,0)))</f>
        <v>2000</v>
      </c>
      <c r="K2317" s="3">
        <f>MIN(J2317-M2317+N2317,'Power Look Up'!$F$4)</f>
        <v>1998.8706957742509</v>
      </c>
      <c r="M2317" s="50">
        <f t="array" ref="M2317">_xlfn.SUM(_xlfn.NORM.DIST($S$3:$S$1003,$G2317,$P2317,FALSE)*WindSpeedStep*$T$3:$T$1003)</f>
        <v>2002.761872307987</v>
      </c>
      <c r="N2317" s="50">
        <f t="array" ref="N2317">_xlfn.SUM(_xlfn.NORM.DIST($S$3:$S$1003,$G2317,$Q2317,FALSE)*WindSpeedStep*$T$3:$T$1003)</f>
        <v>2001.6325680822379</v>
      </c>
      <c r="P2317" s="42">
        <f t="shared" si="108"/>
        <v>1.4537414328768135</v>
      </c>
      <c r="Q2317" s="42">
        <f t="shared" si="110"/>
        <v>0.73751864163542069</v>
      </c>
    </row>
    <row r="2318" spans="5:17" x14ac:dyDescent="0.2">
      <c r="E2318" s="15">
        <v>41232.923611111109</v>
      </c>
      <c r="F2318" s="21">
        <v>14.310765381843133</v>
      </c>
      <c r="G2318" s="21">
        <v>14.291856228437355</v>
      </c>
      <c r="H2318" s="24">
        <v>4.9612999798097211E-2</v>
      </c>
      <c r="I2318" s="3">
        <f t="shared" si="109"/>
        <v>2000</v>
      </c>
      <c r="J2318" s="3">
        <f>INDEX(PowerArray,MIN(MaximumPowerIndex,ROUND(G2318*100,0)))</f>
        <v>2000</v>
      </c>
      <c r="K2318" s="3">
        <f>MIN(J2318-M2318+N2318,'Power Look Up'!$F$4)</f>
        <v>1999.1046265326718</v>
      </c>
      <c r="M2318" s="50">
        <f t="array" ref="M2318">_xlfn.SUM(_xlfn.NORM.DIST($S$3:$S$1003,$G2318,$P2318,FALSE)*WindSpeedStep*$T$3:$T$1003)</f>
        <v>2003.1104224594887</v>
      </c>
      <c r="N2318" s="50">
        <f t="array" ref="N2318">_xlfn.SUM(_xlfn.NORM.DIST($S$3:$S$1003,$G2318,$Q2318,FALSE)*WindSpeedStep*$T$3:$T$1003)</f>
        <v>2002.2150489921605</v>
      </c>
      <c r="P2318" s="42">
        <f t="shared" si="108"/>
        <v>1.4291856228437356</v>
      </c>
      <c r="Q2318" s="42">
        <f t="shared" si="110"/>
        <v>0.7090618601758969</v>
      </c>
    </row>
    <row r="2319" spans="5:17" x14ac:dyDescent="0.2">
      <c r="E2319" s="15">
        <v>41232.930555555555</v>
      </c>
      <c r="F2319" s="21">
        <v>15.34251377875195</v>
      </c>
      <c r="G2319" s="21">
        <v>15.343448262101086</v>
      </c>
      <c r="H2319" s="24">
        <v>6.8437285776087028E-2</v>
      </c>
      <c r="I2319" s="3">
        <f t="shared" si="109"/>
        <v>2000</v>
      </c>
      <c r="J2319" s="3">
        <f>INDEX(PowerArray,MIN(MaximumPowerIndex,ROUND(G2319*100,0)))</f>
        <v>2000</v>
      </c>
      <c r="K2319" s="3">
        <f>MIN(J2319-M2319+N2319,'Power Look Up'!$F$4)</f>
        <v>1999.2718293538978</v>
      </c>
      <c r="M2319" s="50">
        <f t="array" ref="M2319">_xlfn.SUM(_xlfn.NORM.DIST($S$3:$S$1003,$G2319,$P2319,FALSE)*WindSpeedStep*$T$3:$T$1003)</f>
        <v>2001.5992710497121</v>
      </c>
      <c r="N2319" s="50">
        <f t="array" ref="N2319">_xlfn.SUM(_xlfn.NORM.DIST($S$3:$S$1003,$G2319,$Q2319,FALSE)*WindSpeedStep*$T$3:$T$1003)</f>
        <v>2000.8711004036099</v>
      </c>
      <c r="P2319" s="42">
        <f t="shared" si="108"/>
        <v>1.5343448262101087</v>
      </c>
      <c r="Q2319" s="42">
        <f t="shared" si="110"/>
        <v>1.0500639535040179</v>
      </c>
    </row>
    <row r="2320" spans="5:17" x14ac:dyDescent="0.2">
      <c r="E2320" s="15">
        <v>41232.9375</v>
      </c>
      <c r="F2320" s="21">
        <v>14.252669455258982</v>
      </c>
      <c r="G2320" s="21">
        <v>14.245544365197841</v>
      </c>
      <c r="H2320" s="24">
        <v>6.5952557375359364E-2</v>
      </c>
      <c r="I2320" s="3">
        <f t="shared" si="109"/>
        <v>2000</v>
      </c>
      <c r="J2320" s="3">
        <f>INDEX(PowerArray,MIN(MaximumPowerIndex,ROUND(G2320*100,0)))</f>
        <v>2000</v>
      </c>
      <c r="K2320" s="3">
        <f>MIN(J2320-M2320+N2320,'Power Look Up'!$F$4)</f>
        <v>1999.9271965452942</v>
      </c>
      <c r="M2320" s="50">
        <f t="array" ref="M2320">_xlfn.SUM(_xlfn.NORM.DIST($S$3:$S$1003,$G2320,$P2320,FALSE)*WindSpeedStep*$T$3:$T$1003)</f>
        <v>2003.168968495889</v>
      </c>
      <c r="N2320" s="50">
        <f t="array" ref="N2320">_xlfn.SUM(_xlfn.NORM.DIST($S$3:$S$1003,$G2320,$Q2320,FALSE)*WindSpeedStep*$T$3:$T$1003)</f>
        <v>2003.0961650411832</v>
      </c>
      <c r="P2320" s="42">
        <f t="shared" si="108"/>
        <v>1.4245544365197842</v>
      </c>
      <c r="Q2320" s="42">
        <f t="shared" si="110"/>
        <v>0.93953008208893785</v>
      </c>
    </row>
    <row r="2321" spans="5:17" x14ac:dyDescent="0.2">
      <c r="E2321" s="15">
        <v>41232.944444444445</v>
      </c>
      <c r="F2321" s="21">
        <v>14.097639155289498</v>
      </c>
      <c r="G2321" s="21">
        <v>14.077490860242067</v>
      </c>
      <c r="H2321" s="24">
        <v>5.5328412892972974E-2</v>
      </c>
      <c r="I2321" s="3">
        <f t="shared" si="109"/>
        <v>2000</v>
      </c>
      <c r="J2321" s="3">
        <f>INDEX(PowerArray,MIN(MaximumPowerIndex,ROUND(G2321*100,0)))</f>
        <v>2000</v>
      </c>
      <c r="K2321" s="3">
        <f>MIN(J2321-M2321+N2321,'Power Look Up'!$F$4)</f>
        <v>1999.8481576196639</v>
      </c>
      <c r="M2321" s="50">
        <f t="array" ref="M2321">_xlfn.SUM(_xlfn.NORM.DIST($S$3:$S$1003,$G2321,$P2321,FALSE)*WindSpeedStep*$T$3:$T$1003)</f>
        <v>2003.3485678852319</v>
      </c>
      <c r="N2321" s="50">
        <f t="array" ref="N2321">_xlfn.SUM(_xlfn.NORM.DIST($S$3:$S$1003,$G2321,$Q2321,FALSE)*WindSpeedStep*$T$3:$T$1003)</f>
        <v>2003.1967255048958</v>
      </c>
      <c r="P2321" s="42">
        <f t="shared" si="108"/>
        <v>1.4077490860242068</v>
      </c>
      <c r="Q2321" s="42">
        <f t="shared" si="110"/>
        <v>0.77888522681252637</v>
      </c>
    </row>
    <row r="2322" spans="5:17" x14ac:dyDescent="0.2">
      <c r="E2322" s="15">
        <v>41232.951388888891</v>
      </c>
      <c r="F2322" s="21">
        <v>13.879747866640427</v>
      </c>
      <c r="G2322" s="21">
        <v>13.862783596820861</v>
      </c>
      <c r="H2322" s="24">
        <v>5.1153666970166253E-2</v>
      </c>
      <c r="I2322" s="3">
        <f t="shared" si="109"/>
        <v>1999.8799999999997</v>
      </c>
      <c r="J2322" s="3">
        <f>INDEX(PowerArray,MIN(MaximumPowerIndex,ROUND(G2322*100,0)))</f>
        <v>1999.8599999999997</v>
      </c>
      <c r="K2322" s="3">
        <f>MIN(J2322-M2322+N2322,'Power Look Up'!$F$4)</f>
        <v>2000</v>
      </c>
      <c r="M2322" s="50">
        <f t="array" ref="M2322">_xlfn.SUM(_xlfn.NORM.DIST($S$3:$S$1003,$G2322,$P2322,FALSE)*WindSpeedStep*$T$3:$T$1003)</f>
        <v>2003.4637902886084</v>
      </c>
      <c r="N2322" s="50">
        <f t="array" ref="N2322">_xlfn.SUM(_xlfn.NORM.DIST($S$3:$S$1003,$G2322,$Q2322,FALSE)*WindSpeedStep*$T$3:$T$1003)</f>
        <v>2003.9167074139245</v>
      </c>
      <c r="P2322" s="42">
        <f t="shared" si="108"/>
        <v>1.3862783596820862</v>
      </c>
      <c r="Q2322" s="42">
        <f t="shared" si="110"/>
        <v>0.70913221539125781</v>
      </c>
    </row>
    <row r="2323" spans="5:17" x14ac:dyDescent="0.2">
      <c r="E2323" s="15">
        <v>41232.958333333336</v>
      </c>
      <c r="F2323" s="21">
        <v>13.925945567624471</v>
      </c>
      <c r="G2323" s="21">
        <v>13.915933243539527</v>
      </c>
      <c r="H2323" s="24">
        <v>5.1702054736870534E-2</v>
      </c>
      <c r="I2323" s="3">
        <f t="shared" si="109"/>
        <v>1999.9299999999998</v>
      </c>
      <c r="J2323" s="3">
        <f>INDEX(PowerArray,MIN(MaximumPowerIndex,ROUND(G2323*100,0)))</f>
        <v>1999.9199999999998</v>
      </c>
      <c r="K2323" s="3">
        <f>MIN(J2323-M2323+N2323,'Power Look Up'!$F$4)</f>
        <v>2000</v>
      </c>
      <c r="M2323" s="50">
        <f t="array" ref="M2323">_xlfn.SUM(_xlfn.NORM.DIST($S$3:$S$1003,$G2323,$P2323,FALSE)*WindSpeedStep*$T$3:$T$1003)</f>
        <v>2003.4508938484541</v>
      </c>
      <c r="N2323" s="50">
        <f t="array" ref="N2323">_xlfn.SUM(_xlfn.NORM.DIST($S$3:$S$1003,$G2323,$Q2323,FALSE)*WindSpeedStep*$T$3:$T$1003)</f>
        <v>2003.6965126014481</v>
      </c>
      <c r="P2323" s="42">
        <f t="shared" si="108"/>
        <v>1.3915933243539529</v>
      </c>
      <c r="Q2323" s="42">
        <f t="shared" si="110"/>
        <v>0.71948234227211694</v>
      </c>
    </row>
    <row r="2324" spans="5:17" x14ac:dyDescent="0.2">
      <c r="E2324" s="15">
        <v>41232.965277777781</v>
      </c>
      <c r="F2324" s="21">
        <v>13.621560447344319</v>
      </c>
      <c r="G2324" s="21">
        <v>13.572247202299978</v>
      </c>
      <c r="H2324" s="24">
        <v>4.771846827040474E-2</v>
      </c>
      <c r="I2324" s="3">
        <f t="shared" si="109"/>
        <v>1999.6199999999997</v>
      </c>
      <c r="J2324" s="3">
        <f>INDEX(PowerArray,MIN(MaximumPowerIndex,ROUND(G2324*100,0)))</f>
        <v>1999.5699999999997</v>
      </c>
      <c r="K2324" s="3">
        <f>MIN(J2324-M2324+N2324,'Power Look Up'!$F$4)</f>
        <v>2000</v>
      </c>
      <c r="M2324" s="50">
        <f t="array" ref="M2324">_xlfn.SUM(_xlfn.NORM.DIST($S$3:$S$1003,$G2324,$P2324,FALSE)*WindSpeedStep*$T$3:$T$1003)</f>
        <v>2003.2662028322845</v>
      </c>
      <c r="N2324" s="50">
        <f t="array" ref="N2324">_xlfn.SUM(_xlfn.NORM.DIST($S$3:$S$1003,$G2324,$Q2324,FALSE)*WindSpeedStep*$T$3:$T$1003)</f>
        <v>2005.3446984591531</v>
      </c>
      <c r="P2324" s="42">
        <f t="shared" si="108"/>
        <v>1.3572247202299978</v>
      </c>
      <c r="Q2324" s="42">
        <f t="shared" si="110"/>
        <v>0.64764684748104107</v>
      </c>
    </row>
    <row r="2325" spans="5:17" x14ac:dyDescent="0.2">
      <c r="E2325" s="15">
        <v>41232.972222222219</v>
      </c>
      <c r="F2325" s="21">
        <v>14.111522827369138</v>
      </c>
      <c r="G2325" s="21">
        <v>14.126237505908074</v>
      </c>
      <c r="H2325" s="24">
        <v>4.9604851904597985E-2</v>
      </c>
      <c r="I2325" s="3">
        <f t="shared" si="109"/>
        <v>2000</v>
      </c>
      <c r="J2325" s="3">
        <f>INDEX(PowerArray,MIN(MaximumPowerIndex,ROUND(G2325*100,0)))</f>
        <v>2000</v>
      </c>
      <c r="K2325" s="3">
        <f>MIN(J2325-M2325+N2325,'Power Look Up'!$F$4)</f>
        <v>1999.4446389767957</v>
      </c>
      <c r="M2325" s="50">
        <f t="array" ref="M2325">_xlfn.SUM(_xlfn.NORM.DIST($S$3:$S$1003,$G2325,$P2325,FALSE)*WindSpeedStep*$T$3:$T$1003)</f>
        <v>2003.302727900882</v>
      </c>
      <c r="N2325" s="50">
        <f t="array" ref="N2325">_xlfn.SUM(_xlfn.NORM.DIST($S$3:$S$1003,$G2325,$Q2325,FALSE)*WindSpeedStep*$T$3:$T$1003)</f>
        <v>2002.7473668776777</v>
      </c>
      <c r="P2325" s="42">
        <f t="shared" si="108"/>
        <v>1.4126237505908075</v>
      </c>
      <c r="Q2325" s="42">
        <f t="shared" si="110"/>
        <v>0.70072991944974761</v>
      </c>
    </row>
    <row r="2326" spans="5:17" x14ac:dyDescent="0.2">
      <c r="E2326" s="15">
        <v>41232.979166666664</v>
      </c>
      <c r="F2326" s="21">
        <v>14.134480328784919</v>
      </c>
      <c r="G2326" s="21">
        <v>14.1239925430482</v>
      </c>
      <c r="H2326" s="24">
        <v>5.7306670012510628E-2</v>
      </c>
      <c r="I2326" s="3">
        <f t="shared" si="109"/>
        <v>2000</v>
      </c>
      <c r="J2326" s="3">
        <f>INDEX(PowerArray,MIN(MaximumPowerIndex,ROUND(G2326*100,0)))</f>
        <v>2000</v>
      </c>
      <c r="K2326" s="3">
        <f>MIN(J2326-M2326+N2326,'Power Look Up'!$F$4)</f>
        <v>1999.8104133085342</v>
      </c>
      <c r="M2326" s="50">
        <f t="array" ref="M2326">_xlfn.SUM(_xlfn.NORM.DIST($S$3:$S$1003,$G2326,$P2326,FALSE)*WindSpeedStep*$T$3:$T$1003)</f>
        <v>2003.3049647871089</v>
      </c>
      <c r="N2326" s="50">
        <f t="array" ref="N2326">_xlfn.SUM(_xlfn.NORM.DIST($S$3:$S$1003,$G2326,$Q2326,FALSE)*WindSpeedStep*$T$3:$T$1003)</f>
        <v>2003.1153780956431</v>
      </c>
      <c r="P2326" s="42">
        <f t="shared" si="108"/>
        <v>1.4123992543048201</v>
      </c>
      <c r="Q2326" s="42">
        <f t="shared" si="110"/>
        <v>0.80939897992362397</v>
      </c>
    </row>
    <row r="2327" spans="5:17" x14ac:dyDescent="0.2">
      <c r="E2327" s="15">
        <v>41232.986111111109</v>
      </c>
      <c r="F2327" s="21">
        <v>14.743263307125511</v>
      </c>
      <c r="G2327" s="21">
        <v>14.711201283117685</v>
      </c>
      <c r="H2327" s="24">
        <v>4.4087932668600643E-2</v>
      </c>
      <c r="I2327" s="3">
        <f t="shared" si="109"/>
        <v>2000</v>
      </c>
      <c r="J2327" s="3">
        <f>INDEX(PowerArray,MIN(MaximumPowerIndex,ROUND(G2327*100,0)))</f>
        <v>2000</v>
      </c>
      <c r="K2327" s="3">
        <f>MIN(J2327-M2327+N2327,'Power Look Up'!$F$4)</f>
        <v>1998.633776780302</v>
      </c>
      <c r="M2327" s="50">
        <f t="array" ref="M2327">_xlfn.SUM(_xlfn.NORM.DIST($S$3:$S$1003,$G2327,$P2327,FALSE)*WindSpeedStep*$T$3:$T$1003)</f>
        <v>2002.4972173568733</v>
      </c>
      <c r="N2327" s="50">
        <f t="array" ref="N2327">_xlfn.SUM(_xlfn.NORM.DIST($S$3:$S$1003,$G2327,$Q2327,FALSE)*WindSpeedStep*$T$3:$T$1003)</f>
        <v>2001.1309941371753</v>
      </c>
      <c r="P2327" s="42">
        <f t="shared" si="108"/>
        <v>1.4711201283117685</v>
      </c>
      <c r="Q2327" s="42">
        <f t="shared" si="110"/>
        <v>0.64858645164432382</v>
      </c>
    </row>
    <row r="2328" spans="5:17" x14ac:dyDescent="0.2">
      <c r="E2328" s="15">
        <v>41232.993055555555</v>
      </c>
      <c r="F2328" s="21">
        <v>14.387741714924726</v>
      </c>
      <c r="G2328" s="21">
        <v>14.349286122259667</v>
      </c>
      <c r="H2328" s="24">
        <v>4.2397202569131008E-2</v>
      </c>
      <c r="I2328" s="3">
        <f t="shared" si="109"/>
        <v>2000</v>
      </c>
      <c r="J2328" s="3">
        <f>INDEX(PowerArray,MIN(MaximumPowerIndex,ROUND(G2328*100,0)))</f>
        <v>2000</v>
      </c>
      <c r="K2328" s="3">
        <f>MIN(J2328-M2328+N2328,'Power Look Up'!$F$4)</f>
        <v>1998.7826370256525</v>
      </c>
      <c r="M2328" s="50">
        <f t="array" ref="M2328">_xlfn.SUM(_xlfn.NORM.DIST($S$3:$S$1003,$G2328,$P2328,FALSE)*WindSpeedStep*$T$3:$T$1003)</f>
        <v>2003.0338397942012</v>
      </c>
      <c r="N2328" s="50">
        <f t="array" ref="N2328">_xlfn.SUM(_xlfn.NORM.DIST($S$3:$S$1003,$G2328,$Q2328,FALSE)*WindSpeedStep*$T$3:$T$1003)</f>
        <v>2001.8164768198537</v>
      </c>
      <c r="P2328" s="42">
        <f t="shared" si="108"/>
        <v>1.4349286122259668</v>
      </c>
      <c r="Q2328" s="42">
        <f t="shared" si="110"/>
        <v>0.60836959044786343</v>
      </c>
    </row>
    <row r="2329" spans="5:17" x14ac:dyDescent="0.2">
      <c r="E2329" s="15">
        <v>41233</v>
      </c>
      <c r="F2329" s="21">
        <v>14.648301160858688</v>
      </c>
      <c r="G2329" s="21">
        <v>14.646379463731728</v>
      </c>
      <c r="H2329" s="24">
        <v>3.7547016132467262E-2</v>
      </c>
      <c r="I2329" s="3">
        <f t="shared" si="109"/>
        <v>2000</v>
      </c>
      <c r="J2329" s="3">
        <f>INDEX(PowerArray,MIN(MaximumPowerIndex,ROUND(G2329*100,0)))</f>
        <v>2000</v>
      </c>
      <c r="K2329" s="3">
        <f>MIN(J2329-M2329+N2329,'Power Look Up'!$F$4)</f>
        <v>1998.5065538810015</v>
      </c>
      <c r="M2329" s="50">
        <f t="array" ref="M2329">_xlfn.SUM(_xlfn.NORM.DIST($S$3:$S$1003,$G2329,$P2329,FALSE)*WindSpeedStep*$T$3:$T$1003)</f>
        <v>2002.5964266421749</v>
      </c>
      <c r="N2329" s="50">
        <f t="array" ref="N2329">_xlfn.SUM(_xlfn.NORM.DIST($S$3:$S$1003,$G2329,$Q2329,FALSE)*WindSpeedStep*$T$3:$T$1003)</f>
        <v>2001.1029805231765</v>
      </c>
      <c r="P2329" s="42">
        <f t="shared" si="108"/>
        <v>1.4646379463731729</v>
      </c>
      <c r="Q2329" s="42">
        <f t="shared" si="110"/>
        <v>0.54992784600697242</v>
      </c>
    </row>
    <row r="2330" spans="5:17" x14ac:dyDescent="0.2">
      <c r="E2330" s="15">
        <v>41233.006944444445</v>
      </c>
      <c r="F2330" s="21">
        <v>14.57284329145129</v>
      </c>
      <c r="G2330" s="21">
        <v>14.519014266438717</v>
      </c>
      <c r="H2330" s="24">
        <v>3.9113849548795522E-2</v>
      </c>
      <c r="I2330" s="3">
        <f t="shared" si="109"/>
        <v>2000</v>
      </c>
      <c r="J2330" s="3">
        <f>INDEX(PowerArray,MIN(MaximumPowerIndex,ROUND(G2330*100,0)))</f>
        <v>2000</v>
      </c>
      <c r="K2330" s="3">
        <f>MIN(J2330-M2330+N2330,'Power Look Up'!$F$4)</f>
        <v>1998.568480145284</v>
      </c>
      <c r="M2330" s="50">
        <f t="array" ref="M2330">_xlfn.SUM(_xlfn.NORM.DIST($S$3:$S$1003,$G2330,$P2330,FALSE)*WindSpeedStep*$T$3:$T$1003)</f>
        <v>2002.7894480339896</v>
      </c>
      <c r="N2330" s="50">
        <f t="array" ref="N2330">_xlfn.SUM(_xlfn.NORM.DIST($S$3:$S$1003,$G2330,$Q2330,FALSE)*WindSpeedStep*$T$3:$T$1003)</f>
        <v>2001.3579281792736</v>
      </c>
      <c r="P2330" s="42">
        <f t="shared" si="108"/>
        <v>1.4519014266438717</v>
      </c>
      <c r="Q2330" s="42">
        <f t="shared" si="110"/>
        <v>0.5678945396142997</v>
      </c>
    </row>
    <row r="2331" spans="5:17" x14ac:dyDescent="0.2">
      <c r="E2331" s="15">
        <v>41233.013888888891</v>
      </c>
      <c r="F2331" s="21">
        <v>14.354845570416831</v>
      </c>
      <c r="G2331" s="21">
        <v>14.304959095000561</v>
      </c>
      <c r="H2331" s="24">
        <v>4.0404475071141997E-2</v>
      </c>
      <c r="I2331" s="3">
        <f t="shared" si="109"/>
        <v>2000</v>
      </c>
      <c r="J2331" s="3">
        <f>INDEX(PowerArray,MIN(MaximumPowerIndex,ROUND(G2331*100,0)))</f>
        <v>2000</v>
      </c>
      <c r="K2331" s="3">
        <f>MIN(J2331-M2331+N2331,'Power Look Up'!$F$4)</f>
        <v>1998.7775511067532</v>
      </c>
      <c r="M2331" s="50">
        <f t="array" ref="M2331">_xlfn.SUM(_xlfn.NORM.DIST($S$3:$S$1003,$G2331,$P2331,FALSE)*WindSpeedStep*$T$3:$T$1003)</f>
        <v>2003.093310147709</v>
      </c>
      <c r="N2331" s="50">
        <f t="array" ref="N2331">_xlfn.SUM(_xlfn.NORM.DIST($S$3:$S$1003,$G2331,$Q2331,FALSE)*WindSpeedStep*$T$3:$T$1003)</f>
        <v>2001.8708612544622</v>
      </c>
      <c r="P2331" s="42">
        <f t="shared" si="108"/>
        <v>1.4304959095000562</v>
      </c>
      <c r="Q2331" s="42">
        <f t="shared" si="110"/>
        <v>0.57798436314765611</v>
      </c>
    </row>
    <row r="2332" spans="5:17" x14ac:dyDescent="0.2">
      <c r="E2332" s="15">
        <v>41233.020833333336</v>
      </c>
      <c r="F2332" s="21">
        <v>13.911692531983659</v>
      </c>
      <c r="G2332" s="21">
        <v>13.858368253547376</v>
      </c>
      <c r="H2332" s="24">
        <v>4.8160926390490404E-2</v>
      </c>
      <c r="I2332" s="3">
        <f t="shared" si="109"/>
        <v>1999.9099999999999</v>
      </c>
      <c r="J2332" s="3">
        <f>INDEX(PowerArray,MIN(MaximumPowerIndex,ROUND(G2332*100,0)))</f>
        <v>1999.8599999999997</v>
      </c>
      <c r="K2332" s="3">
        <f>MIN(J2332-M2332+N2332,'Power Look Up'!$F$4)</f>
        <v>2000</v>
      </c>
      <c r="M2332" s="50">
        <f t="array" ref="M2332">_xlfn.SUM(_xlfn.NORM.DIST($S$3:$S$1003,$G2332,$P2332,FALSE)*WindSpeedStep*$T$3:$T$1003)</f>
        <v>2003.464314350676</v>
      </c>
      <c r="N2332" s="50">
        <f t="array" ref="N2332">_xlfn.SUM(_xlfn.NORM.DIST($S$3:$S$1003,$G2332,$Q2332,FALSE)*WindSpeedStep*$T$3:$T$1003)</f>
        <v>2003.7819556411398</v>
      </c>
      <c r="P2332" s="42">
        <f t="shared" si="108"/>
        <v>1.3858368253547377</v>
      </c>
      <c r="Q2332" s="42">
        <f t="shared" si="110"/>
        <v>0.6674318533514042</v>
      </c>
    </row>
    <row r="2333" spans="5:17" x14ac:dyDescent="0.2">
      <c r="E2333" s="15">
        <v>41233.027777777781</v>
      </c>
      <c r="F2333" s="21">
        <v>13.411752981998331</v>
      </c>
      <c r="G2333" s="21">
        <v>13.38392032349612</v>
      </c>
      <c r="H2333" s="24">
        <v>4.6228110585706667E-2</v>
      </c>
      <c r="I2333" s="3">
        <f t="shared" si="109"/>
        <v>1999.4099999999999</v>
      </c>
      <c r="J2333" s="3">
        <f>INDEX(PowerArray,MIN(MaximumPowerIndex,ROUND(G2333*100,0)))</f>
        <v>1999.3799999999997</v>
      </c>
      <c r="K2333" s="3">
        <f>MIN(J2333-M2333+N2333,'Power Look Up'!$F$4)</f>
        <v>2000</v>
      </c>
      <c r="M2333" s="50">
        <f t="array" ref="M2333">_xlfn.SUM(_xlfn.NORM.DIST($S$3:$S$1003,$G2333,$P2333,FALSE)*WindSpeedStep*$T$3:$T$1003)</f>
        <v>2002.7890687536985</v>
      </c>
      <c r="N2333" s="50">
        <f t="array" ref="N2333">_xlfn.SUM(_xlfn.NORM.DIST($S$3:$S$1003,$G2333,$Q2333,FALSE)*WindSpeedStep*$T$3:$T$1003)</f>
        <v>2006.579607784475</v>
      </c>
      <c r="P2333" s="42">
        <f t="shared" si="108"/>
        <v>1.3383920323496121</v>
      </c>
      <c r="Q2333" s="42">
        <f t="shared" si="110"/>
        <v>0.61871334878486561</v>
      </c>
    </row>
    <row r="2334" spans="5:17" x14ac:dyDescent="0.2">
      <c r="E2334" s="15">
        <v>41233.034722222219</v>
      </c>
      <c r="F2334" s="21">
        <v>12.354550940566721</v>
      </c>
      <c r="G2334" s="21">
        <v>12.314121131546068</v>
      </c>
      <c r="H2334" s="24">
        <v>4.6136844855152077E-2</v>
      </c>
      <c r="I2334" s="3">
        <f t="shared" si="109"/>
        <v>1991.8499999999976</v>
      </c>
      <c r="J2334" s="3">
        <f>INDEX(PowerArray,MIN(MaximumPowerIndex,ROUND(G2334*100,0)))</f>
        <v>1991.4099999999976</v>
      </c>
      <c r="K2334" s="3">
        <f>MIN(J2334-M2334+N2334,'Power Look Up'!$F$4)</f>
        <v>2000</v>
      </c>
      <c r="M2334" s="50">
        <f t="array" ref="M2334">_xlfn.SUM(_xlfn.NORM.DIST($S$3:$S$1003,$G2334,$P2334,FALSE)*WindSpeedStep*$T$3:$T$1003)</f>
        <v>1986.604084972379</v>
      </c>
      <c r="N2334" s="50">
        <f t="array" ref="N2334">_xlfn.SUM(_xlfn.NORM.DIST($S$3:$S$1003,$G2334,$Q2334,FALSE)*WindSpeedStep*$T$3:$T$1003)</f>
        <v>2018.2404076232676</v>
      </c>
      <c r="P2334" s="42">
        <f t="shared" si="108"/>
        <v>1.231412113154607</v>
      </c>
      <c r="Q2334" s="42">
        <f t="shared" si="110"/>
        <v>0.56813469617369072</v>
      </c>
    </row>
    <row r="2335" spans="5:17" x14ac:dyDescent="0.2">
      <c r="E2335" s="15">
        <v>41233.041666666664</v>
      </c>
      <c r="F2335" s="21">
        <v>11.627633897366811</v>
      </c>
      <c r="G2335" s="21">
        <v>11.645685210517291</v>
      </c>
      <c r="H2335" s="24">
        <v>4.5581070463529438E-2</v>
      </c>
      <c r="I2335" s="3">
        <f t="shared" si="109"/>
        <v>1956.9199999999828</v>
      </c>
      <c r="J2335" s="3">
        <f>INDEX(PowerArray,MIN(MaximumPowerIndex,ROUND(G2335*100,0)))</f>
        <v>1958.5999999999829</v>
      </c>
      <c r="K2335" s="3">
        <f>MIN(J2335-M2335+N2335,'Power Look Up'!$F$4)</f>
        <v>2000</v>
      </c>
      <c r="M2335" s="50">
        <f t="array" ref="M2335">_xlfn.SUM(_xlfn.NORM.DIST($S$3:$S$1003,$G2335,$P2335,FALSE)*WindSpeedStep*$T$3:$T$1003)</f>
        <v>1948.5843622371622</v>
      </c>
      <c r="N2335" s="50">
        <f t="array" ref="N2335">_xlfn.SUM(_xlfn.NORM.DIST($S$3:$S$1003,$G2335,$Q2335,FALSE)*WindSpeedStep*$T$3:$T$1003)</f>
        <v>2018.3648027254453</v>
      </c>
      <c r="P2335" s="42">
        <f t="shared" si="108"/>
        <v>1.1645685210517291</v>
      </c>
      <c r="Q2335" s="42">
        <f t="shared" si="110"/>
        <v>0.53082279817667133</v>
      </c>
    </row>
    <row r="2336" spans="5:17" x14ac:dyDescent="0.2">
      <c r="E2336" s="15">
        <v>41233.048611111109</v>
      </c>
      <c r="F2336" s="21">
        <v>12.025041602338998</v>
      </c>
      <c r="G2336" s="21">
        <v>12.013891658098043</v>
      </c>
      <c r="H2336" s="24">
        <v>5.1559073182699297E-2</v>
      </c>
      <c r="I2336" s="3">
        <f t="shared" si="109"/>
        <v>1988.3299999999977</v>
      </c>
      <c r="J2336" s="3">
        <f>INDEX(PowerArray,MIN(MaximumPowerIndex,ROUND(G2336*100,0)))</f>
        <v>1988.1099999999976</v>
      </c>
      <c r="K2336" s="3">
        <f>MIN(J2336-M2336+N2336,'Power Look Up'!$F$4)</f>
        <v>2000</v>
      </c>
      <c r="M2336" s="50">
        <f t="array" ref="M2336">_xlfn.SUM(_xlfn.NORM.DIST($S$3:$S$1003,$G2336,$P2336,FALSE)*WindSpeedStep*$T$3:$T$1003)</f>
        <v>1973.6848137408986</v>
      </c>
      <c r="N2336" s="50">
        <f t="array" ref="N2336">_xlfn.SUM(_xlfn.NORM.DIST($S$3:$S$1003,$G2336,$Q2336,FALSE)*WindSpeedStep*$T$3:$T$1003)</f>
        <v>2018.6032189445004</v>
      </c>
      <c r="P2336" s="42">
        <f t="shared" si="108"/>
        <v>1.2013891658098044</v>
      </c>
      <c r="Q2336" s="42">
        <f t="shared" si="110"/>
        <v>0.61942511920889765</v>
      </c>
    </row>
    <row r="2337" spans="5:17" x14ac:dyDescent="0.2">
      <c r="E2337" s="15">
        <v>41233.055555555555</v>
      </c>
      <c r="F2337" s="21">
        <v>11.647491372912125</v>
      </c>
      <c r="G2337" s="21">
        <v>11.688072826435523</v>
      </c>
      <c r="H2337" s="24">
        <v>0.12277321821638482</v>
      </c>
      <c r="I2337" s="3">
        <f t="shared" si="109"/>
        <v>1958.5999999999829</v>
      </c>
      <c r="J2337" s="3">
        <f>INDEX(PowerArray,MIN(MaximumPowerIndex,ROUND(G2337*100,0)))</f>
        <v>1961.9599999999828</v>
      </c>
      <c r="K2337" s="3">
        <f>MIN(J2337-M2337+N2337,'Power Look Up'!$F$4)</f>
        <v>1925.3411328563282</v>
      </c>
      <c r="M2337" s="50">
        <f t="array" ref="M2337">_xlfn.SUM(_xlfn.NORM.DIST($S$3:$S$1003,$G2337,$P2337,FALSE)*WindSpeedStep*$T$3:$T$1003)</f>
        <v>1952.1020914080977</v>
      </c>
      <c r="N2337" s="50">
        <f t="array" ref="N2337">_xlfn.SUM(_xlfn.NORM.DIST($S$3:$S$1003,$G2337,$Q2337,FALSE)*WindSpeedStep*$T$3:$T$1003)</f>
        <v>1915.4832242644432</v>
      </c>
      <c r="P2337" s="42">
        <f t="shared" si="108"/>
        <v>1.1688072826435523</v>
      </c>
      <c r="Q2337" s="42">
        <f t="shared" si="110"/>
        <v>1.4349823156489661</v>
      </c>
    </row>
    <row r="2338" spans="5:17" x14ac:dyDescent="0.2">
      <c r="E2338" s="15">
        <v>41233.0625</v>
      </c>
      <c r="F2338" s="21">
        <v>14.135968916278786</v>
      </c>
      <c r="G2338" s="21">
        <v>14.083609287052841</v>
      </c>
      <c r="H2338" s="24">
        <v>6.4374787847195719E-2</v>
      </c>
      <c r="I2338" s="3">
        <f t="shared" si="109"/>
        <v>2000</v>
      </c>
      <c r="J2338" s="3">
        <f>INDEX(PowerArray,MIN(MaximumPowerIndex,ROUND(G2338*100,0)))</f>
        <v>2000</v>
      </c>
      <c r="K2338" s="3">
        <f>MIN(J2338-M2338+N2338,'Power Look Up'!$F$4)</f>
        <v>2000</v>
      </c>
      <c r="M2338" s="50">
        <f t="array" ref="M2338">_xlfn.SUM(_xlfn.NORM.DIST($S$3:$S$1003,$G2338,$P2338,FALSE)*WindSpeedStep*$T$3:$T$1003)</f>
        <v>2003.3431405490262</v>
      </c>
      <c r="N2338" s="50">
        <f t="array" ref="N2338">_xlfn.SUM(_xlfn.NORM.DIST($S$3:$S$1003,$G2338,$Q2338,FALSE)*WindSpeedStep*$T$3:$T$1003)</f>
        <v>2003.6338990616807</v>
      </c>
      <c r="P2338" s="42">
        <f t="shared" si="108"/>
        <v>1.4083609287052843</v>
      </c>
      <c r="Q2338" s="42">
        <f t="shared" si="110"/>
        <v>0.90662935997682204</v>
      </c>
    </row>
    <row r="2339" spans="5:17" x14ac:dyDescent="0.2">
      <c r="E2339" s="15">
        <v>41233.069444444445</v>
      </c>
      <c r="F2339" s="21">
        <v>13.977870561148444</v>
      </c>
      <c r="G2339" s="21">
        <v>13.960877589037924</v>
      </c>
      <c r="H2339" s="24">
        <v>5.2225408498848054E-2</v>
      </c>
      <c r="I2339" s="3">
        <f t="shared" si="109"/>
        <v>1999.9799999999998</v>
      </c>
      <c r="J2339" s="3">
        <f>INDEX(PowerArray,MIN(MaximumPowerIndex,ROUND(G2339*100,0)))</f>
        <v>1999.9599999999998</v>
      </c>
      <c r="K2339" s="3">
        <f>MIN(J2339-M2339+N2339,'Power Look Up'!$F$4)</f>
        <v>2000</v>
      </c>
      <c r="M2339" s="50">
        <f t="array" ref="M2339">_xlfn.SUM(_xlfn.NORM.DIST($S$3:$S$1003,$G2339,$P2339,FALSE)*WindSpeedStep*$T$3:$T$1003)</f>
        <v>2003.4312146696836</v>
      </c>
      <c r="N2339" s="50">
        <f t="array" ref="N2339">_xlfn.SUM(_xlfn.NORM.DIST($S$3:$S$1003,$G2339,$Q2339,FALSE)*WindSpeedStep*$T$3:$T$1003)</f>
        <v>2003.5230658185756</v>
      </c>
      <c r="P2339" s="42">
        <f t="shared" si="108"/>
        <v>1.3960877589037926</v>
      </c>
      <c r="Q2339" s="42">
        <f t="shared" si="110"/>
        <v>0.72911253508991858</v>
      </c>
    </row>
    <row r="2340" spans="5:17" x14ac:dyDescent="0.2">
      <c r="E2340" s="15">
        <v>41233.076388888891</v>
      </c>
      <c r="F2340" s="21">
        <v>14.059398006441819</v>
      </c>
      <c r="G2340" s="21">
        <v>14.022956306806421</v>
      </c>
      <c r="H2340" s="24">
        <v>5.6190172554901219E-2</v>
      </c>
      <c r="I2340" s="3">
        <f t="shared" si="109"/>
        <v>2000</v>
      </c>
      <c r="J2340" s="3">
        <f>INDEX(PowerArray,MIN(MaximumPowerIndex,ROUND(G2340*100,0)))</f>
        <v>2000</v>
      </c>
      <c r="K2340" s="3">
        <f>MIN(J2340-M2340+N2340,'Power Look Up'!$F$4)</f>
        <v>2000</v>
      </c>
      <c r="M2340" s="50">
        <f t="array" ref="M2340">_xlfn.SUM(_xlfn.NORM.DIST($S$3:$S$1003,$G2340,$P2340,FALSE)*WindSpeedStep*$T$3:$T$1003)</f>
        <v>2003.3923986207838</v>
      </c>
      <c r="N2340" s="50">
        <f t="array" ref="N2340">_xlfn.SUM(_xlfn.NORM.DIST($S$3:$S$1003,$G2340,$Q2340,FALSE)*WindSpeedStep*$T$3:$T$1003)</f>
        <v>2003.4615992636079</v>
      </c>
      <c r="P2340" s="42">
        <f t="shared" si="108"/>
        <v>1.4022956306806422</v>
      </c>
      <c r="Q2340" s="42">
        <f t="shared" si="110"/>
        <v>0.78795233460929315</v>
      </c>
    </row>
    <row r="2341" spans="5:17" x14ac:dyDescent="0.2">
      <c r="E2341" s="15">
        <v>41233.083333333336</v>
      </c>
      <c r="F2341" s="21">
        <v>14.048273228179605</v>
      </c>
      <c r="G2341" s="21">
        <v>14.043360902985874</v>
      </c>
      <c r="H2341" s="24">
        <v>4.9116356778705045E-2</v>
      </c>
      <c r="I2341" s="3">
        <f t="shared" si="109"/>
        <v>2000</v>
      </c>
      <c r="J2341" s="3">
        <f>INDEX(PowerArray,MIN(MaximumPowerIndex,ROUND(G2341*100,0)))</f>
        <v>2000</v>
      </c>
      <c r="K2341" s="3">
        <f>MIN(J2341-M2341+N2341,'Power Look Up'!$F$4)</f>
        <v>1999.6558383998081</v>
      </c>
      <c r="M2341" s="50">
        <f t="array" ref="M2341">_xlfn.SUM(_xlfn.NORM.DIST($S$3:$S$1003,$G2341,$P2341,FALSE)*WindSpeedStep*$T$3:$T$1003)</f>
        <v>2003.3769901835906</v>
      </c>
      <c r="N2341" s="50">
        <f t="array" ref="N2341">_xlfn.SUM(_xlfn.NORM.DIST($S$3:$S$1003,$G2341,$Q2341,FALSE)*WindSpeedStep*$T$3:$T$1003)</f>
        <v>2003.0328285833987</v>
      </c>
      <c r="P2341" s="42">
        <f t="shared" si="108"/>
        <v>1.4043360902985875</v>
      </c>
      <c r="Q2341" s="42">
        <f t="shared" si="110"/>
        <v>0.68975872448317166</v>
      </c>
    </row>
    <row r="2342" spans="5:17" x14ac:dyDescent="0.2">
      <c r="E2342" s="15">
        <v>41233.090277777781</v>
      </c>
      <c r="F2342" s="21">
        <v>14.168723626181329</v>
      </c>
      <c r="G2342" s="21">
        <v>14.158955853260149</v>
      </c>
      <c r="H2342" s="24">
        <v>4.6581471797532643E-2</v>
      </c>
      <c r="I2342" s="3">
        <f t="shared" si="109"/>
        <v>2000</v>
      </c>
      <c r="J2342" s="3">
        <f>INDEX(PowerArray,MIN(MaximumPowerIndex,ROUND(G2342*100,0)))</f>
        <v>2000</v>
      </c>
      <c r="K2342" s="3">
        <f>MIN(J2342-M2342+N2342,'Power Look Up'!$F$4)</f>
        <v>1999.2412573641868</v>
      </c>
      <c r="M2342" s="50">
        <f t="array" ref="M2342">_xlfn.SUM(_xlfn.NORM.DIST($S$3:$S$1003,$G2342,$P2342,FALSE)*WindSpeedStep*$T$3:$T$1003)</f>
        <v>2003.2688517287797</v>
      </c>
      <c r="N2342" s="50">
        <f t="array" ref="N2342">_xlfn.SUM(_xlfn.NORM.DIST($S$3:$S$1003,$G2342,$Q2342,FALSE)*WindSpeedStep*$T$3:$T$1003)</f>
        <v>2002.5101090929666</v>
      </c>
      <c r="P2342" s="42">
        <f t="shared" si="108"/>
        <v>1.4158955853260151</v>
      </c>
      <c r="Q2342" s="42">
        <f t="shared" si="110"/>
        <v>0.65954500276114736</v>
      </c>
    </row>
    <row r="2343" spans="5:17" x14ac:dyDescent="0.2">
      <c r="E2343" s="15">
        <v>41233.097222222219</v>
      </c>
      <c r="F2343" s="21">
        <v>13.641897357045181</v>
      </c>
      <c r="G2343" s="21">
        <v>13.650181782343777</v>
      </c>
      <c r="H2343" s="24">
        <v>5.4244653850722357E-2</v>
      </c>
      <c r="I2343" s="3">
        <f t="shared" si="109"/>
        <v>1999.6399999999996</v>
      </c>
      <c r="J2343" s="3">
        <f>INDEX(PowerArray,MIN(MaximumPowerIndex,ROUND(G2343*100,0)))</f>
        <v>1999.6499999999999</v>
      </c>
      <c r="K2343" s="3">
        <f>MIN(J2343-M2343+N2343,'Power Look Up'!$F$4)</f>
        <v>2000</v>
      </c>
      <c r="M2343" s="50">
        <f t="array" ref="M2343">_xlfn.SUM(_xlfn.NORM.DIST($S$3:$S$1003,$G2343,$P2343,FALSE)*WindSpeedStep*$T$3:$T$1003)</f>
        <v>2003.3725420915255</v>
      </c>
      <c r="N2343" s="50">
        <f t="array" ref="N2343">_xlfn.SUM(_xlfn.NORM.DIST($S$3:$S$1003,$G2343,$Q2343,FALSE)*WindSpeedStep*$T$3:$T$1003)</f>
        <v>2005.2437296177654</v>
      </c>
      <c r="P2343" s="42">
        <f t="shared" si="108"/>
        <v>1.3650181782343778</v>
      </c>
      <c r="Q2343" s="42">
        <f t="shared" si="110"/>
        <v>0.7404493857826745</v>
      </c>
    </row>
    <row r="2344" spans="5:17" x14ac:dyDescent="0.2">
      <c r="E2344" s="15">
        <v>41233.104166666664</v>
      </c>
      <c r="F2344" s="21">
        <v>13.169716645282657</v>
      </c>
      <c r="G2344" s="21">
        <v>13.207191833722606</v>
      </c>
      <c r="H2344" s="24">
        <v>4.4799748991663821E-2</v>
      </c>
      <c r="I2344" s="3">
        <f t="shared" si="109"/>
        <v>1999.1699999999998</v>
      </c>
      <c r="J2344" s="3">
        <f>INDEX(PowerArray,MIN(MaximumPowerIndex,ROUND(G2344*100,0)))</f>
        <v>1999.2099999999998</v>
      </c>
      <c r="K2344" s="3">
        <f>MIN(J2344-M2344+N2344,'Power Look Up'!$F$4)</f>
        <v>2000</v>
      </c>
      <c r="M2344" s="50">
        <f t="array" ref="M2344">_xlfn.SUM(_xlfn.NORM.DIST($S$3:$S$1003,$G2344,$P2344,FALSE)*WindSpeedStep*$T$3:$T$1003)</f>
        <v>2001.9702532971469</v>
      </c>
      <c r="N2344" s="50">
        <f t="array" ref="N2344">_xlfn.SUM(_xlfn.NORM.DIST($S$3:$S$1003,$G2344,$Q2344,FALSE)*WindSpeedStep*$T$3:$T$1003)</f>
        <v>2007.9662102958466</v>
      </c>
      <c r="P2344" s="42">
        <f t="shared" si="108"/>
        <v>1.3207191833722607</v>
      </c>
      <c r="Q2344" s="42">
        <f t="shared" si="110"/>
        <v>0.59167887903552496</v>
      </c>
    </row>
    <row r="2345" spans="5:17" x14ac:dyDescent="0.2">
      <c r="E2345" s="15">
        <v>41233.111111111109</v>
      </c>
      <c r="F2345" s="21">
        <v>12.783883484469399</v>
      </c>
      <c r="G2345" s="21">
        <v>12.822530907682243</v>
      </c>
      <c r="H2345" s="24">
        <v>5.0063034505712527E-2</v>
      </c>
      <c r="I2345" s="3">
        <f t="shared" si="109"/>
        <v>1996.5799999999974</v>
      </c>
      <c r="J2345" s="3">
        <f>INDEX(PowerArray,MIN(MaximumPowerIndex,ROUND(G2345*100,0)))</f>
        <v>1997.0199999999975</v>
      </c>
      <c r="K2345" s="3">
        <f>MIN(J2345-M2345+N2345,'Power Look Up'!$F$4)</f>
        <v>2000</v>
      </c>
      <c r="M2345" s="50">
        <f t="array" ref="M2345">_xlfn.SUM(_xlfn.NORM.DIST($S$3:$S$1003,$G2345,$P2345,FALSE)*WindSpeedStep*$T$3:$T$1003)</f>
        <v>1998.2923485721387</v>
      </c>
      <c r="N2345" s="50">
        <f t="array" ref="N2345">_xlfn.SUM(_xlfn.NORM.DIST($S$3:$S$1003,$G2345,$Q2345,FALSE)*WindSpeedStep*$T$3:$T$1003)</f>
        <v>2012.1604134171109</v>
      </c>
      <c r="P2345" s="42">
        <f t="shared" si="108"/>
        <v>1.2822530907682244</v>
      </c>
      <c r="Q2345" s="42">
        <f t="shared" si="110"/>
        <v>0.64193480728186147</v>
      </c>
    </row>
    <row r="2346" spans="5:17" x14ac:dyDescent="0.2">
      <c r="E2346" s="15">
        <v>41233.118055555555</v>
      </c>
      <c r="F2346" s="21">
        <v>12.364097846719782</v>
      </c>
      <c r="G2346" s="21">
        <v>12.420024032472979</v>
      </c>
      <c r="H2346" s="24">
        <v>5.7424327177123098E-2</v>
      </c>
      <c r="I2346" s="3">
        <f t="shared" si="109"/>
        <v>1991.9599999999975</v>
      </c>
      <c r="J2346" s="3">
        <f>INDEX(PowerArray,MIN(MaximumPowerIndex,ROUND(G2346*100,0)))</f>
        <v>1992.6199999999976</v>
      </c>
      <c r="K2346" s="3">
        <f>MIN(J2346-M2346+N2346,'Power Look Up'!$F$4)</f>
        <v>2000</v>
      </c>
      <c r="M2346" s="50">
        <f t="array" ref="M2346">_xlfn.SUM(_xlfn.NORM.DIST($S$3:$S$1003,$G2346,$P2346,FALSE)*WindSpeedStep*$T$3:$T$1003)</f>
        <v>1989.9293561412585</v>
      </c>
      <c r="N2346" s="50">
        <f t="array" ref="N2346">_xlfn.SUM(_xlfn.NORM.DIST($S$3:$S$1003,$G2346,$Q2346,FALSE)*WindSpeedStep*$T$3:$T$1003)</f>
        <v>2015.4744510548715</v>
      </c>
      <c r="P2346" s="42">
        <f t="shared" si="108"/>
        <v>1.242002403247298</v>
      </c>
      <c r="Q2346" s="42">
        <f t="shared" si="110"/>
        <v>0.71321152358846007</v>
      </c>
    </row>
    <row r="2347" spans="5:17" x14ac:dyDescent="0.2">
      <c r="E2347" s="15">
        <v>41233.125</v>
      </c>
      <c r="F2347" s="21">
        <v>12.634977557444914</v>
      </c>
      <c r="G2347" s="21">
        <v>12.642197327470685</v>
      </c>
      <c r="H2347" s="24">
        <v>5.6984667897233741E-2</v>
      </c>
      <c r="I2347" s="3">
        <f t="shared" si="109"/>
        <v>1994.9299999999976</v>
      </c>
      <c r="J2347" s="3">
        <f>INDEX(PowerArray,MIN(MaximumPowerIndex,ROUND(G2347*100,0)))</f>
        <v>1995.0399999999975</v>
      </c>
      <c r="K2347" s="3">
        <f>MIN(J2347-M2347+N2347,'Power Look Up'!$F$4)</f>
        <v>2000</v>
      </c>
      <c r="M2347" s="50">
        <f t="array" ref="M2347">_xlfn.SUM(_xlfn.NORM.DIST($S$3:$S$1003,$G2347,$P2347,FALSE)*WindSpeedStep*$T$3:$T$1003)</f>
        <v>1995.2717062042398</v>
      </c>
      <c r="N2347" s="50">
        <f t="array" ref="N2347">_xlfn.SUM(_xlfn.NORM.DIST($S$3:$S$1003,$G2347,$Q2347,FALSE)*WindSpeedStep*$T$3:$T$1003)</f>
        <v>2013.8148448753359</v>
      </c>
      <c r="P2347" s="42">
        <f t="shared" si="108"/>
        <v>1.2642197327470686</v>
      </c>
      <c r="Q2347" s="42">
        <f t="shared" si="110"/>
        <v>0.72041141619721294</v>
      </c>
    </row>
    <row r="2348" spans="5:17" x14ac:dyDescent="0.2">
      <c r="E2348" s="15">
        <v>41233.131944444445</v>
      </c>
      <c r="F2348" s="21">
        <v>12.941521072803379</v>
      </c>
      <c r="G2348" s="21">
        <v>12.948590397145667</v>
      </c>
      <c r="H2348" s="24">
        <v>5.099864199015916E-2</v>
      </c>
      <c r="I2348" s="3">
        <f t="shared" si="109"/>
        <v>1998.3399999999974</v>
      </c>
      <c r="J2348" s="3">
        <f>INDEX(PowerArray,MIN(MaximumPowerIndex,ROUND(G2348*100,0)))</f>
        <v>1998.4499999999975</v>
      </c>
      <c r="K2348" s="3">
        <f>MIN(J2348-M2348+N2348,'Power Look Up'!$F$4)</f>
        <v>2000</v>
      </c>
      <c r="M2348" s="50">
        <f t="array" ref="M2348">_xlfn.SUM(_xlfn.NORM.DIST($S$3:$S$1003,$G2348,$P2348,FALSE)*WindSpeedStep*$T$3:$T$1003)</f>
        <v>1999.8527675470109</v>
      </c>
      <c r="N2348" s="50">
        <f t="array" ref="N2348">_xlfn.SUM(_xlfn.NORM.DIST($S$3:$S$1003,$G2348,$Q2348,FALSE)*WindSpeedStep*$T$3:$T$1003)</f>
        <v>2010.8290683105681</v>
      </c>
      <c r="P2348" s="42">
        <f t="shared" si="108"/>
        <v>1.2948590397145667</v>
      </c>
      <c r="Q2348" s="42">
        <f t="shared" si="110"/>
        <v>0.66036052594124472</v>
      </c>
    </row>
    <row r="2349" spans="5:17" x14ac:dyDescent="0.2">
      <c r="E2349" s="15">
        <v>41233.138888888891</v>
      </c>
      <c r="F2349" s="21">
        <v>13.030522137309928</v>
      </c>
      <c r="G2349" s="21">
        <v>13.042530380267129</v>
      </c>
      <c r="H2349" s="24">
        <v>3.9138876756114882E-2</v>
      </c>
      <c r="I2349" s="3">
        <f t="shared" si="109"/>
        <v>1999.0299999999997</v>
      </c>
      <c r="J2349" s="3">
        <f>INDEX(PowerArray,MIN(MaximumPowerIndex,ROUND(G2349*100,0)))</f>
        <v>1999.0399999999997</v>
      </c>
      <c r="K2349" s="3">
        <f>MIN(J2349-M2349+N2349,'Power Look Up'!$F$4)</f>
        <v>2000</v>
      </c>
      <c r="M2349" s="50">
        <f t="array" ref="M2349">_xlfn.SUM(_xlfn.NORM.DIST($S$3:$S$1003,$G2349,$P2349,FALSE)*WindSpeedStep*$T$3:$T$1003)</f>
        <v>2000.7722819058138</v>
      </c>
      <c r="N2349" s="50">
        <f t="array" ref="N2349">_xlfn.SUM(_xlfn.NORM.DIST($S$3:$S$1003,$G2349,$Q2349,FALSE)*WindSpeedStep*$T$3:$T$1003)</f>
        <v>2009.2280873180453</v>
      </c>
      <c r="P2349" s="42">
        <f t="shared" si="108"/>
        <v>1.304253038026713</v>
      </c>
      <c r="Q2349" s="42">
        <f t="shared" si="110"/>
        <v>0.51046998914115937</v>
      </c>
    </row>
    <row r="2350" spans="5:17" x14ac:dyDescent="0.2">
      <c r="E2350" s="15">
        <v>41233.145833333336</v>
      </c>
      <c r="F2350" s="21">
        <v>13.448560576156181</v>
      </c>
      <c r="G2350" s="21">
        <v>13.429400930610646</v>
      </c>
      <c r="H2350" s="24">
        <v>3.8665848070160123E-2</v>
      </c>
      <c r="I2350" s="3">
        <f t="shared" si="109"/>
        <v>1999.4499999999998</v>
      </c>
      <c r="J2350" s="3">
        <f>INDEX(PowerArray,MIN(MaximumPowerIndex,ROUND(G2350*100,0)))</f>
        <v>1999.4299999999998</v>
      </c>
      <c r="K2350" s="3">
        <f>MIN(J2350-M2350+N2350,'Power Look Up'!$F$4)</f>
        <v>2000</v>
      </c>
      <c r="M2350" s="50">
        <f t="array" ref="M2350">_xlfn.SUM(_xlfn.NORM.DIST($S$3:$S$1003,$G2350,$P2350,FALSE)*WindSpeedStep*$T$3:$T$1003)</f>
        <v>2002.936895940225</v>
      </c>
      <c r="N2350" s="50">
        <f t="array" ref="N2350">_xlfn.SUM(_xlfn.NORM.DIST($S$3:$S$1003,$G2350,$Q2350,FALSE)*WindSpeedStep*$T$3:$T$1003)</f>
        <v>2005.7975441765354</v>
      </c>
      <c r="P2350" s="42">
        <f t="shared" si="108"/>
        <v>1.3429400930610647</v>
      </c>
      <c r="Q2350" s="42">
        <f t="shared" si="110"/>
        <v>0.51925917605625815</v>
      </c>
    </row>
    <row r="2351" spans="5:17" x14ac:dyDescent="0.2">
      <c r="E2351" s="15">
        <v>41233.152777777781</v>
      </c>
      <c r="F2351" s="21">
        <v>13.696951371843241</v>
      </c>
      <c r="G2351" s="21">
        <v>13.66606093685991</v>
      </c>
      <c r="H2351" s="24">
        <v>3.6504473617964918E-2</v>
      </c>
      <c r="I2351" s="3">
        <f t="shared" si="109"/>
        <v>1999.6999999999998</v>
      </c>
      <c r="J2351" s="3">
        <f>INDEX(PowerArray,MIN(MaximumPowerIndex,ROUND(G2351*100,0)))</f>
        <v>1999.6699999999998</v>
      </c>
      <c r="K2351" s="3">
        <f>MIN(J2351-M2351+N2351,'Power Look Up'!$F$4)</f>
        <v>2000</v>
      </c>
      <c r="M2351" s="50">
        <f t="array" ref="M2351">_xlfn.SUM(_xlfn.NORM.DIST($S$3:$S$1003,$G2351,$P2351,FALSE)*WindSpeedStep*$T$3:$T$1003)</f>
        <v>2003.3887677536889</v>
      </c>
      <c r="N2351" s="50">
        <f t="array" ref="N2351">_xlfn.SUM(_xlfn.NORM.DIST($S$3:$S$1003,$G2351,$Q2351,FALSE)*WindSpeedStep*$T$3:$T$1003)</f>
        <v>2004.2028644053585</v>
      </c>
      <c r="P2351" s="42">
        <f t="shared" si="108"/>
        <v>1.3666060936859912</v>
      </c>
      <c r="Q2351" s="42">
        <f t="shared" si="110"/>
        <v>0.49887236093110354</v>
      </c>
    </row>
    <row r="2352" spans="5:17" x14ac:dyDescent="0.2">
      <c r="E2352" s="15">
        <v>41233.159722222219</v>
      </c>
      <c r="F2352" s="21">
        <v>13.526464460144723</v>
      </c>
      <c r="G2352" s="21">
        <v>13.516772337606726</v>
      </c>
      <c r="H2352" s="24">
        <v>2.9571659407274287E-2</v>
      </c>
      <c r="I2352" s="3">
        <f t="shared" si="109"/>
        <v>1999.5299999999997</v>
      </c>
      <c r="J2352" s="3">
        <f>INDEX(PowerArray,MIN(MaximumPowerIndex,ROUND(G2352*100,0)))</f>
        <v>1999.5199999999998</v>
      </c>
      <c r="K2352" s="3">
        <f>MIN(J2352-M2352+N2352,'Power Look Up'!$F$4)</f>
        <v>2000</v>
      </c>
      <c r="M2352" s="50">
        <f t="array" ref="M2352">_xlfn.SUM(_xlfn.NORM.DIST($S$3:$S$1003,$G2352,$P2352,FALSE)*WindSpeedStep*$T$3:$T$1003)</f>
        <v>2003.1607235185954</v>
      </c>
      <c r="N2352" s="50">
        <f t="array" ref="N2352">_xlfn.SUM(_xlfn.NORM.DIST($S$3:$S$1003,$G2352,$Q2352,FALSE)*WindSpeedStep*$T$3:$T$1003)</f>
        <v>2004.78708010678</v>
      </c>
      <c r="P2352" s="42">
        <f t="shared" si="108"/>
        <v>1.3516772337606726</v>
      </c>
      <c r="Q2352" s="42">
        <f t="shared" si="110"/>
        <v>0.39971338785337279</v>
      </c>
    </row>
    <row r="2353" spans="5:17" x14ac:dyDescent="0.2">
      <c r="E2353" s="15">
        <v>41233.166666666664</v>
      </c>
      <c r="F2353" s="21">
        <v>13.822480104581585</v>
      </c>
      <c r="G2353" s="21">
        <v>13.83068834805769</v>
      </c>
      <c r="H2353" s="24">
        <v>3.5449499387420723E-2</v>
      </c>
      <c r="I2353" s="3">
        <f t="shared" si="109"/>
        <v>1999.8199999999997</v>
      </c>
      <c r="J2353" s="3">
        <f>INDEX(PowerArray,MIN(MaximumPowerIndex,ROUND(G2353*100,0)))</f>
        <v>1999.8299999999997</v>
      </c>
      <c r="K2353" s="3">
        <f>MIN(J2353-M2353+N2353,'Power Look Up'!$F$4)</f>
        <v>1999.7093332983818</v>
      </c>
      <c r="M2353" s="50">
        <f t="array" ref="M2353">_xlfn.SUM(_xlfn.NORM.DIST($S$3:$S$1003,$G2353,$P2353,FALSE)*WindSpeedStep*$T$3:$T$1003)</f>
        <v>2003.4655598649354</v>
      </c>
      <c r="N2353" s="50">
        <f t="array" ref="N2353">_xlfn.SUM(_xlfn.NORM.DIST($S$3:$S$1003,$G2353,$Q2353,FALSE)*WindSpeedStep*$T$3:$T$1003)</f>
        <v>2003.3448931633175</v>
      </c>
      <c r="P2353" s="42">
        <f t="shared" si="108"/>
        <v>1.3830688348057691</v>
      </c>
      <c r="Q2353" s="42">
        <f t="shared" si="110"/>
        <v>0.490290978122078</v>
      </c>
    </row>
    <row r="2354" spans="5:17" x14ac:dyDescent="0.2">
      <c r="E2354" s="15">
        <v>41233.173611111109</v>
      </c>
      <c r="F2354" s="21">
        <v>14.075357942101105</v>
      </c>
      <c r="G2354" s="21">
        <v>14.049052734746825</v>
      </c>
      <c r="H2354" s="24">
        <v>3.4102152284473115E-2</v>
      </c>
      <c r="I2354" s="3">
        <f t="shared" si="109"/>
        <v>2000</v>
      </c>
      <c r="J2354" s="3">
        <f>INDEX(PowerArray,MIN(MaximumPowerIndex,ROUND(G2354*100,0)))</f>
        <v>2000</v>
      </c>
      <c r="K2354" s="3">
        <f>MIN(J2354-M2354+N2354,'Power Look Up'!$F$4)</f>
        <v>1999.0714631084245</v>
      </c>
      <c r="M2354" s="50">
        <f t="array" ref="M2354">_xlfn.SUM(_xlfn.NORM.DIST($S$3:$S$1003,$G2354,$P2354,FALSE)*WindSpeedStep*$T$3:$T$1003)</f>
        <v>2003.37247532634</v>
      </c>
      <c r="N2354" s="50">
        <f t="array" ref="N2354">_xlfn.SUM(_xlfn.NORM.DIST($S$3:$S$1003,$G2354,$Q2354,FALSE)*WindSpeedStep*$T$3:$T$1003)</f>
        <v>2002.4439384347645</v>
      </c>
      <c r="P2354" s="42">
        <f t="shared" si="108"/>
        <v>1.4049052734746825</v>
      </c>
      <c r="Q2354" s="42">
        <f t="shared" si="110"/>
        <v>0.47910293581292968</v>
      </c>
    </row>
    <row r="2355" spans="5:17" x14ac:dyDescent="0.2">
      <c r="E2355" s="15">
        <v>41233.180555555555</v>
      </c>
      <c r="F2355" s="21">
        <v>14.730220978253605</v>
      </c>
      <c r="G2355" s="21">
        <v>14.709546568928912</v>
      </c>
      <c r="H2355" s="24">
        <v>4.0732586489081658E-2</v>
      </c>
      <c r="I2355" s="3">
        <f t="shared" si="109"/>
        <v>2000</v>
      </c>
      <c r="J2355" s="3">
        <f>INDEX(PowerArray,MIN(MaximumPowerIndex,ROUND(G2355*100,0)))</f>
        <v>2000</v>
      </c>
      <c r="K2355" s="3">
        <f>MIN(J2355-M2355+N2355,'Power Look Up'!$F$4)</f>
        <v>1998.5651366904874</v>
      </c>
      <c r="M2355" s="50">
        <f t="array" ref="M2355">_xlfn.SUM(_xlfn.NORM.DIST($S$3:$S$1003,$G2355,$P2355,FALSE)*WindSpeedStep*$T$3:$T$1003)</f>
        <v>2002.4997500778873</v>
      </c>
      <c r="N2355" s="50">
        <f t="array" ref="N2355">_xlfn.SUM(_xlfn.NORM.DIST($S$3:$S$1003,$G2355,$Q2355,FALSE)*WindSpeedStep*$T$3:$T$1003)</f>
        <v>2001.0648867683747</v>
      </c>
      <c r="P2355" s="42">
        <f t="shared" si="108"/>
        <v>1.4709546568928913</v>
      </c>
      <c r="Q2355" s="42">
        <f t="shared" si="110"/>
        <v>0.59915787783407126</v>
      </c>
    </row>
    <row r="2356" spans="5:17" x14ac:dyDescent="0.2">
      <c r="E2356" s="15">
        <v>41233.1875</v>
      </c>
      <c r="F2356" s="21">
        <v>14.776222962774836</v>
      </c>
      <c r="G2356" s="21">
        <v>14.766304902003853</v>
      </c>
      <c r="H2356" s="24">
        <v>4.4666353618425518E-2</v>
      </c>
      <c r="I2356" s="3">
        <f t="shared" si="109"/>
        <v>2000</v>
      </c>
      <c r="J2356" s="3">
        <f>INDEX(PowerArray,MIN(MaximumPowerIndex,ROUND(G2356*100,0)))</f>
        <v>2000</v>
      </c>
      <c r="K2356" s="3">
        <f>MIN(J2356-M2356+N2356,'Power Look Up'!$F$4)</f>
        <v>1998.6454009541189</v>
      </c>
      <c r="M2356" s="50">
        <f t="array" ref="M2356">_xlfn.SUM(_xlfn.NORM.DIST($S$3:$S$1003,$G2356,$P2356,FALSE)*WindSpeedStep*$T$3:$T$1003)</f>
        <v>2002.4129996476922</v>
      </c>
      <c r="N2356" s="50">
        <f t="array" ref="N2356">_xlfn.SUM(_xlfn.NORM.DIST($S$3:$S$1003,$G2356,$Q2356,FALSE)*WindSpeedStep*$T$3:$T$1003)</f>
        <v>2001.0584006018112</v>
      </c>
      <c r="P2356" s="42">
        <f t="shared" si="108"/>
        <v>1.4766304902003853</v>
      </c>
      <c r="Q2356" s="42">
        <f t="shared" si="110"/>
        <v>0.65955699639039422</v>
      </c>
    </row>
    <row r="2357" spans="5:17" x14ac:dyDescent="0.2">
      <c r="E2357" s="15">
        <v>41233.194444444445</v>
      </c>
      <c r="F2357" s="21">
        <v>15.040995726639231</v>
      </c>
      <c r="G2357" s="21">
        <v>15.006471219239218</v>
      </c>
      <c r="H2357" s="24">
        <v>3.7896427228582233E-2</v>
      </c>
      <c r="I2357" s="3">
        <f t="shared" si="109"/>
        <v>2000</v>
      </c>
      <c r="J2357" s="3">
        <f>INDEX(PowerArray,MIN(MaximumPowerIndex,ROUND(G2357*100,0)))</f>
        <v>2000</v>
      </c>
      <c r="K2357" s="3">
        <f>MIN(J2357-M2357+N2357,'Power Look Up'!$F$4)</f>
        <v>1998.6019544782814</v>
      </c>
      <c r="M2357" s="50">
        <f t="array" ref="M2357">_xlfn.SUM(_xlfn.NORM.DIST($S$3:$S$1003,$G2357,$P2357,FALSE)*WindSpeedStep*$T$3:$T$1003)</f>
        <v>2002.0546913767082</v>
      </c>
      <c r="N2357" s="50">
        <f t="array" ref="N2357">_xlfn.SUM(_xlfn.NORM.DIST($S$3:$S$1003,$G2357,$Q2357,FALSE)*WindSpeedStep*$T$3:$T$1003)</f>
        <v>2000.6566458549896</v>
      </c>
      <c r="P2357" s="42">
        <f t="shared" si="108"/>
        <v>1.5006471219239219</v>
      </c>
      <c r="Q2357" s="42">
        <f t="shared" si="110"/>
        <v>0.5686916445177127</v>
      </c>
    </row>
    <row r="2358" spans="5:17" x14ac:dyDescent="0.2">
      <c r="E2358" s="15">
        <v>41233.201388888891</v>
      </c>
      <c r="F2358" s="21">
        <v>15.198507016464095</v>
      </c>
      <c r="G2358" s="21">
        <v>15.222887881790932</v>
      </c>
      <c r="H2358" s="24">
        <v>3.9477561799329215E-2</v>
      </c>
      <c r="I2358" s="3">
        <f t="shared" si="109"/>
        <v>2000</v>
      </c>
      <c r="J2358" s="3">
        <f>INDEX(PowerArray,MIN(MaximumPowerIndex,ROUND(G2358*100,0)))</f>
        <v>2000</v>
      </c>
      <c r="K2358" s="3">
        <f>MIN(J2358-M2358+N2358,'Power Look Up'!$F$4)</f>
        <v>1998.7377748188164</v>
      </c>
      <c r="M2358" s="50">
        <f t="array" ref="M2358">_xlfn.SUM(_xlfn.NORM.DIST($S$3:$S$1003,$G2358,$P2358,FALSE)*WindSpeedStep*$T$3:$T$1003)</f>
        <v>2001.7543371668132</v>
      </c>
      <c r="N2358" s="50">
        <f t="array" ref="N2358">_xlfn.SUM(_xlfn.NORM.DIST($S$3:$S$1003,$G2358,$Q2358,FALSE)*WindSpeedStep*$T$3:$T$1003)</f>
        <v>2000.4921119856297</v>
      </c>
      <c r="P2358" s="42">
        <f t="shared" si="108"/>
        <v>1.5222887881790932</v>
      </c>
      <c r="Q2358" s="42">
        <f t="shared" si="110"/>
        <v>0.60096249711766137</v>
      </c>
    </row>
    <row r="2359" spans="5:17" x14ac:dyDescent="0.2">
      <c r="E2359" s="15">
        <v>41233.208333333336</v>
      </c>
      <c r="F2359" s="21">
        <v>15.153095286991793</v>
      </c>
      <c r="G2359" s="21">
        <v>15.144965746791271</v>
      </c>
      <c r="H2359" s="24">
        <v>3.8276008235617852E-2</v>
      </c>
      <c r="I2359" s="3">
        <f t="shared" si="109"/>
        <v>2000</v>
      </c>
      <c r="J2359" s="3">
        <f>INDEX(PowerArray,MIN(MaximumPowerIndex,ROUND(G2359*100,0)))</f>
        <v>2000</v>
      </c>
      <c r="K2359" s="3">
        <f>MIN(J2359-M2359+N2359,'Power Look Up'!$F$4)</f>
        <v>1998.679587540101</v>
      </c>
      <c r="M2359" s="50">
        <f t="array" ref="M2359">_xlfn.SUM(_xlfn.NORM.DIST($S$3:$S$1003,$G2359,$P2359,FALSE)*WindSpeedStep*$T$3:$T$1003)</f>
        <v>2001.8594165189911</v>
      </c>
      <c r="N2359" s="50">
        <f t="array" ref="N2359">_xlfn.SUM(_xlfn.NORM.DIST($S$3:$S$1003,$G2359,$Q2359,FALSE)*WindSpeedStep*$T$3:$T$1003)</f>
        <v>2000.5390040590921</v>
      </c>
      <c r="P2359" s="42">
        <f t="shared" si="108"/>
        <v>1.5144965746791272</v>
      </c>
      <c r="Q2359" s="42">
        <f t="shared" si="110"/>
        <v>0.57968883365233292</v>
      </c>
    </row>
    <row r="2360" spans="5:17" x14ac:dyDescent="0.2">
      <c r="E2360" s="15">
        <v>41233.215277777781</v>
      </c>
      <c r="F2360" s="21">
        <v>14.810740843640827</v>
      </c>
      <c r="G2360" s="21">
        <v>14.800300231091953</v>
      </c>
      <c r="H2360" s="24">
        <v>3.9160768939457205E-2</v>
      </c>
      <c r="I2360" s="3">
        <f t="shared" si="109"/>
        <v>2000</v>
      </c>
      <c r="J2360" s="3">
        <f>INDEX(PowerArray,MIN(MaximumPowerIndex,ROUND(G2360*100,0)))</f>
        <v>2000</v>
      </c>
      <c r="K2360" s="3">
        <f>MIN(J2360-M2360+N2360,'Power Look Up'!$F$4)</f>
        <v>1998.5471239254018</v>
      </c>
      <c r="M2360" s="50">
        <f t="array" ref="M2360">_xlfn.SUM(_xlfn.NORM.DIST($S$3:$S$1003,$G2360,$P2360,FALSE)*WindSpeedStep*$T$3:$T$1003)</f>
        <v>2002.3612505173512</v>
      </c>
      <c r="N2360" s="50">
        <f t="array" ref="N2360">_xlfn.SUM(_xlfn.NORM.DIST($S$3:$S$1003,$G2360,$Q2360,FALSE)*WindSpeedStep*$T$3:$T$1003)</f>
        <v>2000.908374442753</v>
      </c>
      <c r="P2360" s="42">
        <f t="shared" si="108"/>
        <v>1.4800300231091954</v>
      </c>
      <c r="Q2360" s="42">
        <f t="shared" si="110"/>
        <v>0.57959113758438707</v>
      </c>
    </row>
    <row r="2361" spans="5:17" x14ac:dyDescent="0.2">
      <c r="E2361" s="15">
        <v>41233.222222222219</v>
      </c>
      <c r="F2361" s="21">
        <v>14.33969216437659</v>
      </c>
      <c r="G2361" s="21">
        <v>14.349544026372397</v>
      </c>
      <c r="H2361" s="24">
        <v>4.114453736083043E-2</v>
      </c>
      <c r="I2361" s="3">
        <f t="shared" si="109"/>
        <v>2000</v>
      </c>
      <c r="J2361" s="3">
        <f>INDEX(PowerArray,MIN(MaximumPowerIndex,ROUND(G2361*100,0)))</f>
        <v>2000</v>
      </c>
      <c r="K2361" s="3">
        <f>MIN(J2361-M2361+N2361,'Power Look Up'!$F$4)</f>
        <v>1998.7460593160213</v>
      </c>
      <c r="M2361" s="50">
        <f t="array" ref="M2361">_xlfn.SUM(_xlfn.NORM.DIST($S$3:$S$1003,$G2361,$P2361,FALSE)*WindSpeedStep*$T$3:$T$1003)</f>
        <v>2003.0334871583741</v>
      </c>
      <c r="N2361" s="50">
        <f t="array" ref="N2361">_xlfn.SUM(_xlfn.NORM.DIST($S$3:$S$1003,$G2361,$Q2361,FALSE)*WindSpeedStep*$T$3:$T$1003)</f>
        <v>2001.7795464743954</v>
      </c>
      <c r="P2361" s="42">
        <f t="shared" si="108"/>
        <v>1.4349544026372398</v>
      </c>
      <c r="Q2361" s="42">
        <f t="shared" si="110"/>
        <v>0.59040535030396024</v>
      </c>
    </row>
    <row r="2362" spans="5:17" x14ac:dyDescent="0.2">
      <c r="E2362" s="15">
        <v>41233.229166666664</v>
      </c>
      <c r="F2362" s="21">
        <v>14.469788813908933</v>
      </c>
      <c r="G2362" s="21">
        <v>14.455167759826129</v>
      </c>
      <c r="H2362" s="24">
        <v>3.870132502982393E-2</v>
      </c>
      <c r="I2362" s="3">
        <f t="shared" si="109"/>
        <v>2000</v>
      </c>
      <c r="J2362" s="3">
        <f>INDEX(PowerArray,MIN(MaximumPowerIndex,ROUND(G2362*100,0)))</f>
        <v>2000</v>
      </c>
      <c r="K2362" s="3">
        <f>MIN(J2362-M2362+N2362,'Power Look Up'!$F$4)</f>
        <v>1998.5925378707173</v>
      </c>
      <c r="M2362" s="50">
        <f t="array" ref="M2362">_xlfn.SUM(_xlfn.NORM.DIST($S$3:$S$1003,$G2362,$P2362,FALSE)*WindSpeedStep*$T$3:$T$1003)</f>
        <v>2002.883817934729</v>
      </c>
      <c r="N2362" s="50">
        <f t="array" ref="N2362">_xlfn.SUM(_xlfn.NORM.DIST($S$3:$S$1003,$G2362,$Q2362,FALSE)*WindSpeedStep*$T$3:$T$1003)</f>
        <v>2001.4763558054462</v>
      </c>
      <c r="P2362" s="42">
        <f t="shared" si="108"/>
        <v>1.4455167759826129</v>
      </c>
      <c r="Q2362" s="42">
        <f t="shared" si="110"/>
        <v>0.5594341458336628</v>
      </c>
    </row>
    <row r="2363" spans="5:17" x14ac:dyDescent="0.2">
      <c r="E2363" s="15">
        <v>41233.236111111109</v>
      </c>
      <c r="F2363" s="21">
        <v>14.715264699067417</v>
      </c>
      <c r="G2363" s="21">
        <v>14.720605735044543</v>
      </c>
      <c r="H2363" s="24">
        <v>3.3978321846408081E-2</v>
      </c>
      <c r="I2363" s="3">
        <f t="shared" si="109"/>
        <v>2000</v>
      </c>
      <c r="J2363" s="3">
        <f>INDEX(PowerArray,MIN(MaximumPowerIndex,ROUND(G2363*100,0)))</f>
        <v>2000</v>
      </c>
      <c r="K2363" s="3">
        <f>MIN(J2363-M2363+N2363,'Power Look Up'!$F$4)</f>
        <v>1998.4519368018368</v>
      </c>
      <c r="M2363" s="50">
        <f t="array" ref="M2363">_xlfn.SUM(_xlfn.NORM.DIST($S$3:$S$1003,$G2363,$P2363,FALSE)*WindSpeedStep*$T$3:$T$1003)</f>
        <v>2002.4828253721132</v>
      </c>
      <c r="N2363" s="50">
        <f t="array" ref="N2363">_xlfn.SUM(_xlfn.NORM.DIST($S$3:$S$1003,$G2363,$Q2363,FALSE)*WindSpeedStep*$T$3:$T$1003)</f>
        <v>2000.93476217395</v>
      </c>
      <c r="P2363" s="42">
        <f t="shared" si="108"/>
        <v>1.4720605735044545</v>
      </c>
      <c r="Q2363" s="42">
        <f t="shared" si="110"/>
        <v>0.50018147943942415</v>
      </c>
    </row>
    <row r="2364" spans="5:17" x14ac:dyDescent="0.2">
      <c r="E2364" s="15">
        <v>41233.243055555555</v>
      </c>
      <c r="F2364" s="21">
        <v>14.5168171537536</v>
      </c>
      <c r="G2364" s="21">
        <v>14.493405081664894</v>
      </c>
      <c r="H2364" s="24">
        <v>3.9953661595167909E-2</v>
      </c>
      <c r="I2364" s="3">
        <f t="shared" si="109"/>
        <v>2000</v>
      </c>
      <c r="J2364" s="3">
        <f>INDEX(PowerArray,MIN(MaximumPowerIndex,ROUND(G2364*100,0)))</f>
        <v>2000</v>
      </c>
      <c r="K2364" s="3">
        <f>MIN(J2364-M2364+N2364,'Power Look Up'!$F$4)</f>
        <v>1998.6000893446007</v>
      </c>
      <c r="M2364" s="50">
        <f t="array" ref="M2364">_xlfn.SUM(_xlfn.NORM.DIST($S$3:$S$1003,$G2364,$P2364,FALSE)*WindSpeedStep*$T$3:$T$1003)</f>
        <v>2002.8275690055043</v>
      </c>
      <c r="N2364" s="50">
        <f t="array" ref="N2364">_xlfn.SUM(_xlfn.NORM.DIST($S$3:$S$1003,$G2364,$Q2364,FALSE)*WindSpeedStep*$T$3:$T$1003)</f>
        <v>2001.427658350105</v>
      </c>
      <c r="P2364" s="42">
        <f t="shared" si="108"/>
        <v>1.4493405081664896</v>
      </c>
      <c r="Q2364" s="42">
        <f t="shared" si="110"/>
        <v>0.57906460199452614</v>
      </c>
    </row>
    <row r="2365" spans="5:17" x14ac:dyDescent="0.2">
      <c r="E2365" s="15">
        <v>41233.25</v>
      </c>
      <c r="F2365" s="21">
        <v>14.587206930571618</v>
      </c>
      <c r="G2365" s="21">
        <v>14.562024723504141</v>
      </c>
      <c r="H2365" s="24">
        <v>3.7018738581700468E-2</v>
      </c>
      <c r="I2365" s="3">
        <f t="shared" si="109"/>
        <v>2000</v>
      </c>
      <c r="J2365" s="3">
        <f>INDEX(PowerArray,MIN(MaximumPowerIndex,ROUND(G2365*100,0)))</f>
        <v>2000</v>
      </c>
      <c r="K2365" s="3">
        <f>MIN(J2365-M2365+N2365,'Power Look Up'!$F$4)</f>
        <v>1998.5095493858507</v>
      </c>
      <c r="M2365" s="50">
        <f t="array" ref="M2365">_xlfn.SUM(_xlfn.NORM.DIST($S$3:$S$1003,$G2365,$P2365,FALSE)*WindSpeedStep*$T$3:$T$1003)</f>
        <v>2002.7247835070707</v>
      </c>
      <c r="N2365" s="50">
        <f t="array" ref="N2365">_xlfn.SUM(_xlfn.NORM.DIST($S$3:$S$1003,$G2365,$Q2365,FALSE)*WindSpeedStep*$T$3:$T$1003)</f>
        <v>2001.2343328929214</v>
      </c>
      <c r="P2365" s="42">
        <f t="shared" si="108"/>
        <v>1.4562024723504141</v>
      </c>
      <c r="Q2365" s="42">
        <f t="shared" si="110"/>
        <v>0.5390677864596588</v>
      </c>
    </row>
    <row r="2366" spans="5:17" x14ac:dyDescent="0.2">
      <c r="E2366" s="15">
        <v>41233.256944444445</v>
      </c>
      <c r="F2366" s="21">
        <v>14.679642869015156</v>
      </c>
      <c r="G2366" s="21">
        <v>14.656162827327186</v>
      </c>
      <c r="H2366" s="24">
        <v>3.6785636055206579E-2</v>
      </c>
      <c r="I2366" s="3">
        <f t="shared" si="109"/>
        <v>2000</v>
      </c>
      <c r="J2366" s="3">
        <f>INDEX(PowerArray,MIN(MaximumPowerIndex,ROUND(G2366*100,0)))</f>
        <v>2000</v>
      </c>
      <c r="K2366" s="3">
        <f>MIN(J2366-M2366+N2366,'Power Look Up'!$F$4)</f>
        <v>1998.4924324254771</v>
      </c>
      <c r="M2366" s="50">
        <f t="array" ref="M2366">_xlfn.SUM(_xlfn.NORM.DIST($S$3:$S$1003,$G2366,$P2366,FALSE)*WindSpeedStep*$T$3:$T$1003)</f>
        <v>2002.5814649035817</v>
      </c>
      <c r="N2366" s="50">
        <f t="array" ref="N2366">_xlfn.SUM(_xlfn.NORM.DIST($S$3:$S$1003,$G2366,$Q2366,FALSE)*WindSpeedStep*$T$3:$T$1003)</f>
        <v>2001.0738973290588</v>
      </c>
      <c r="P2366" s="42">
        <f t="shared" si="108"/>
        <v>1.4656162827327188</v>
      </c>
      <c r="Q2366" s="42">
        <f t="shared" si="110"/>
        <v>0.53913627173190537</v>
      </c>
    </row>
    <row r="2367" spans="5:17" x14ac:dyDescent="0.2">
      <c r="E2367" s="15">
        <v>41233.263888888891</v>
      </c>
      <c r="F2367" s="21">
        <v>14.5732528074701</v>
      </c>
      <c r="G2367" s="21">
        <v>14.587055165947225</v>
      </c>
      <c r="H2367" s="24">
        <v>3.7740373221143576E-2</v>
      </c>
      <c r="I2367" s="3">
        <f t="shared" si="109"/>
        <v>2000</v>
      </c>
      <c r="J2367" s="3">
        <f>INDEX(PowerArray,MIN(MaximumPowerIndex,ROUND(G2367*100,0)))</f>
        <v>2000</v>
      </c>
      <c r="K2367" s="3">
        <f>MIN(J2367-M2367+N2367,'Power Look Up'!$F$4)</f>
        <v>1998.5180421274351</v>
      </c>
      <c r="M2367" s="50">
        <f t="array" ref="M2367">_xlfn.SUM(_xlfn.NORM.DIST($S$3:$S$1003,$G2367,$P2367,FALSE)*WindSpeedStep*$T$3:$T$1003)</f>
        <v>2002.6868615017138</v>
      </c>
      <c r="N2367" s="50">
        <f t="array" ref="N2367">_xlfn.SUM(_xlfn.NORM.DIST($S$3:$S$1003,$G2367,$Q2367,FALSE)*WindSpeedStep*$T$3:$T$1003)</f>
        <v>2001.2049036291489</v>
      </c>
      <c r="P2367" s="42">
        <f t="shared" si="108"/>
        <v>1.4587055165947227</v>
      </c>
      <c r="Q2367" s="42">
        <f t="shared" si="110"/>
        <v>0.55052090616025873</v>
      </c>
    </row>
    <row r="2368" spans="5:17" x14ac:dyDescent="0.2">
      <c r="E2368" s="15">
        <v>41233.270833333336</v>
      </c>
      <c r="F2368" s="21">
        <v>14.609776794622572</v>
      </c>
      <c r="G2368" s="21">
        <v>14.5779698862584</v>
      </c>
      <c r="H2368" s="24">
        <v>3.9699442924650351E-2</v>
      </c>
      <c r="I2368" s="3">
        <f t="shared" si="109"/>
        <v>2000</v>
      </c>
      <c r="J2368" s="3">
        <f>INDEX(PowerArray,MIN(MaximumPowerIndex,ROUND(G2368*100,0)))</f>
        <v>2000</v>
      </c>
      <c r="K2368" s="3">
        <f>MIN(J2368-M2368+N2368,'Power Look Up'!$F$4)</f>
        <v>1998.5606397103236</v>
      </c>
      <c r="M2368" s="50">
        <f t="array" ref="M2368">_xlfn.SUM(_xlfn.NORM.DIST($S$3:$S$1003,$G2368,$P2368,FALSE)*WindSpeedStep*$T$3:$T$1003)</f>
        <v>2002.700646570971</v>
      </c>
      <c r="N2368" s="50">
        <f t="array" ref="N2368">_xlfn.SUM(_xlfn.NORM.DIST($S$3:$S$1003,$G2368,$Q2368,FALSE)*WindSpeedStep*$T$3:$T$1003)</f>
        <v>2001.2612862812946</v>
      </c>
      <c r="P2368" s="42">
        <f t="shared" si="108"/>
        <v>1.45779698862584</v>
      </c>
      <c r="Q2368" s="42">
        <f t="shared" si="110"/>
        <v>0.57873728345678688</v>
      </c>
    </row>
    <row r="2369" spans="5:17" x14ac:dyDescent="0.2">
      <c r="E2369" s="15">
        <v>41233.277777777781</v>
      </c>
      <c r="F2369" s="21">
        <v>14.557985697574823</v>
      </c>
      <c r="G2369" s="21">
        <v>14.567584316952308</v>
      </c>
      <c r="H2369" s="24">
        <v>3.846686015725987E-2</v>
      </c>
      <c r="I2369" s="3">
        <f t="shared" si="109"/>
        <v>2000</v>
      </c>
      <c r="J2369" s="3">
        <f>INDEX(PowerArray,MIN(MaximumPowerIndex,ROUND(G2369*100,0)))</f>
        <v>2000</v>
      </c>
      <c r="K2369" s="3">
        <f>MIN(J2369-M2369+N2369,'Power Look Up'!$F$4)</f>
        <v>1998.5374711474535</v>
      </c>
      <c r="M2369" s="50">
        <f t="array" ref="M2369">_xlfn.SUM(_xlfn.NORM.DIST($S$3:$S$1003,$G2369,$P2369,FALSE)*WindSpeedStep*$T$3:$T$1003)</f>
        <v>2002.7163764069135</v>
      </c>
      <c r="N2369" s="50">
        <f t="array" ref="N2369">_xlfn.SUM(_xlfn.NORM.DIST($S$3:$S$1003,$G2369,$Q2369,FALSE)*WindSpeedStep*$T$3:$T$1003)</f>
        <v>2001.253847554367</v>
      </c>
      <c r="P2369" s="42">
        <f t="shared" si="108"/>
        <v>1.4567584316952309</v>
      </c>
      <c r="Q2369" s="42">
        <f t="shared" si="110"/>
        <v>0.56036922874929651</v>
      </c>
    </row>
    <row r="2370" spans="5:17" x14ac:dyDescent="0.2">
      <c r="E2370" s="15">
        <v>41233.284722222219</v>
      </c>
      <c r="F2370" s="21">
        <v>14.414490275505475</v>
      </c>
      <c r="G2370" s="21">
        <v>14.372063046174134</v>
      </c>
      <c r="H2370" s="24">
        <v>4.4399766330104035E-2</v>
      </c>
      <c r="I2370" s="3">
        <f t="shared" si="109"/>
        <v>2000</v>
      </c>
      <c r="J2370" s="3">
        <f>INDEX(PowerArray,MIN(MaximumPowerIndex,ROUND(G2370*100,0)))</f>
        <v>2000</v>
      </c>
      <c r="K2370" s="3">
        <f>MIN(J2370-M2370+N2370,'Power Look Up'!$F$4)</f>
        <v>1998.81763500648</v>
      </c>
      <c r="M2370" s="50">
        <f t="array" ref="M2370">_xlfn.SUM(_xlfn.NORM.DIST($S$3:$S$1003,$G2370,$P2370,FALSE)*WindSpeedStep*$T$3:$T$1003)</f>
        <v>2003.0024265373611</v>
      </c>
      <c r="N2370" s="50">
        <f t="array" ref="N2370">_xlfn.SUM(_xlfn.NORM.DIST($S$3:$S$1003,$G2370,$Q2370,FALSE)*WindSpeedStep*$T$3:$T$1003)</f>
        <v>2001.8200615438411</v>
      </c>
      <c r="P2370" s="42">
        <f t="shared" si="108"/>
        <v>1.4372063046174135</v>
      </c>
      <c r="Q2370" s="42">
        <f t="shared" si="110"/>
        <v>0.63811624093165475</v>
      </c>
    </row>
    <row r="2371" spans="5:17" x14ac:dyDescent="0.2">
      <c r="E2371" s="15">
        <v>41233.291666666664</v>
      </c>
      <c r="F2371" s="21">
        <v>14.761955245246794</v>
      </c>
      <c r="G2371" s="21">
        <v>14.714325416843476</v>
      </c>
      <c r="H2371" s="24">
        <v>3.4548268947246337E-2</v>
      </c>
      <c r="I2371" s="3">
        <f t="shared" si="109"/>
        <v>2000</v>
      </c>
      <c r="J2371" s="3">
        <f>INDEX(PowerArray,MIN(MaximumPowerIndex,ROUND(G2371*100,0)))</f>
        <v>2000</v>
      </c>
      <c r="K2371" s="3">
        <f>MIN(J2371-M2371+N2371,'Power Look Up'!$F$4)</f>
        <v>1998.4594282688622</v>
      </c>
      <c r="M2371" s="50">
        <f t="array" ref="M2371">_xlfn.SUM(_xlfn.NORM.DIST($S$3:$S$1003,$G2371,$P2371,FALSE)*WindSpeedStep*$T$3:$T$1003)</f>
        <v>2002.4924358635549</v>
      </c>
      <c r="N2371" s="50">
        <f t="array" ref="N2371">_xlfn.SUM(_xlfn.NORM.DIST($S$3:$S$1003,$G2371,$Q2371,FALSE)*WindSpeedStep*$T$3:$T$1003)</f>
        <v>2000.9518641324171</v>
      </c>
      <c r="P2371" s="42">
        <f t="shared" ref="P2371:P2434" si="111">ReferenceTurbulence*G2371</f>
        <v>1.4714325416843477</v>
      </c>
      <c r="Q2371" s="42">
        <f t="shared" si="110"/>
        <v>0.50835447187841099</v>
      </c>
    </row>
    <row r="2372" spans="5:17" x14ac:dyDescent="0.2">
      <c r="E2372" s="15">
        <v>41233.298611111109</v>
      </c>
      <c r="F2372" s="21">
        <v>14.491210015306557</v>
      </c>
      <c r="G2372" s="21">
        <v>14.469810133893445</v>
      </c>
      <c r="H2372" s="24">
        <v>3.4503674949977782E-2</v>
      </c>
      <c r="I2372" s="3">
        <f t="shared" ref="I2372:I2435" si="112">INDEX(PowerArray,MIN(MaximumPowerIndex,ROUND(F2372*100,0)))</f>
        <v>2000</v>
      </c>
      <c r="J2372" s="3">
        <f>INDEX(PowerArray,MIN(MaximumPowerIndex,ROUND(G2372*100,0)))</f>
        <v>2000</v>
      </c>
      <c r="K2372" s="3">
        <f>MIN(J2372-M2372+N2372,'Power Look Up'!$F$4)</f>
        <v>1998.4928330380328</v>
      </c>
      <c r="M2372" s="50">
        <f t="array" ref="M2372">_xlfn.SUM(_xlfn.NORM.DIST($S$3:$S$1003,$G2372,$P2372,FALSE)*WindSpeedStep*$T$3:$T$1003)</f>
        <v>2002.8623826537014</v>
      </c>
      <c r="N2372" s="50">
        <f t="array" ref="N2372">_xlfn.SUM(_xlfn.NORM.DIST($S$3:$S$1003,$G2372,$Q2372,FALSE)*WindSpeedStep*$T$3:$T$1003)</f>
        <v>2001.3552156917342</v>
      </c>
      <c r="P2372" s="42">
        <f t="shared" si="111"/>
        <v>1.4469810133893446</v>
      </c>
      <c r="Q2372" s="42">
        <f t="shared" ref="Q2372:Q2435" si="113">G2372*H2372</f>
        <v>0.49926162544775388</v>
      </c>
    </row>
    <row r="2373" spans="5:17" x14ac:dyDescent="0.2">
      <c r="E2373" s="15">
        <v>41233.305555555555</v>
      </c>
      <c r="F2373" s="21">
        <v>14.702636897888844</v>
      </c>
      <c r="G2373" s="21">
        <v>14.683552119635591</v>
      </c>
      <c r="H2373" s="24">
        <v>3.4687655251367258E-2</v>
      </c>
      <c r="I2373" s="3">
        <f t="shared" si="112"/>
        <v>2000</v>
      </c>
      <c r="J2373" s="3">
        <f>INDEX(PowerArray,MIN(MaximumPowerIndex,ROUND(G2373*100,0)))</f>
        <v>2000</v>
      </c>
      <c r="K2373" s="3">
        <f>MIN(J2373-M2373+N2373,'Power Look Up'!$F$4)</f>
        <v>1998.4582275534167</v>
      </c>
      <c r="M2373" s="50">
        <f t="array" ref="M2373">_xlfn.SUM(_xlfn.NORM.DIST($S$3:$S$1003,$G2373,$P2373,FALSE)*WindSpeedStep*$T$3:$T$1003)</f>
        <v>2002.5395458123694</v>
      </c>
      <c r="N2373" s="50">
        <f t="array" ref="N2373">_xlfn.SUM(_xlfn.NORM.DIST($S$3:$S$1003,$G2373,$Q2373,FALSE)*WindSpeedStep*$T$3:$T$1003)</f>
        <v>2000.9977733657861</v>
      </c>
      <c r="P2373" s="42">
        <f t="shared" si="111"/>
        <v>1.4683552119635592</v>
      </c>
      <c r="Q2373" s="42">
        <f t="shared" si="113"/>
        <v>0.50933799379140232</v>
      </c>
    </row>
    <row r="2374" spans="5:17" x14ac:dyDescent="0.2">
      <c r="E2374" s="15">
        <v>41233.3125</v>
      </c>
      <c r="F2374" s="21">
        <v>14.492239322656809</v>
      </c>
      <c r="G2374" s="21">
        <v>14.477470750408937</v>
      </c>
      <c r="H2374" s="24">
        <v>4.209149368975304E-2</v>
      </c>
      <c r="I2374" s="3">
        <f t="shared" si="112"/>
        <v>2000</v>
      </c>
      <c r="J2374" s="3">
        <f>INDEX(PowerArray,MIN(MaximumPowerIndex,ROUND(G2374*100,0)))</f>
        <v>2000</v>
      </c>
      <c r="K2374" s="3">
        <f>MIN(J2374-M2374+N2374,'Power Look Up'!$F$4)</f>
        <v>1998.6622276866979</v>
      </c>
      <c r="M2374" s="50">
        <f t="array" ref="M2374">_xlfn.SUM(_xlfn.NORM.DIST($S$3:$S$1003,$G2374,$P2374,FALSE)*WindSpeedStep*$T$3:$T$1003)</f>
        <v>2002.8511149473547</v>
      </c>
      <c r="N2374" s="50">
        <f t="array" ref="N2374">_xlfn.SUM(_xlfn.NORM.DIST($S$3:$S$1003,$G2374,$Q2374,FALSE)*WindSpeedStep*$T$3:$T$1003)</f>
        <v>2001.5133426340526</v>
      </c>
      <c r="P2374" s="42">
        <f t="shared" si="111"/>
        <v>1.4477470750408938</v>
      </c>
      <c r="Q2374" s="42">
        <f t="shared" si="113"/>
        <v>0.60937836873442197</v>
      </c>
    </row>
    <row r="2375" spans="5:17" x14ac:dyDescent="0.2">
      <c r="E2375" s="15">
        <v>41233.319444444445</v>
      </c>
      <c r="F2375" s="21">
        <v>14.184310356715807</v>
      </c>
      <c r="G2375" s="21">
        <v>14.124699482389115</v>
      </c>
      <c r="H2375" s="24">
        <v>4.4415271814869421E-2</v>
      </c>
      <c r="I2375" s="3">
        <f t="shared" si="112"/>
        <v>2000</v>
      </c>
      <c r="J2375" s="3">
        <f>INDEX(PowerArray,MIN(MaximumPowerIndex,ROUND(G2375*100,0)))</f>
        <v>2000</v>
      </c>
      <c r="K2375" s="3">
        <f>MIN(J2375-M2375+N2375,'Power Look Up'!$F$4)</f>
        <v>1999.2361513162173</v>
      </c>
      <c r="M2375" s="50">
        <f t="array" ref="M2375">_xlfn.SUM(_xlfn.NORM.DIST($S$3:$S$1003,$G2375,$P2375,FALSE)*WindSpeedStep*$T$3:$T$1003)</f>
        <v>2003.304261643724</v>
      </c>
      <c r="N2375" s="50">
        <f t="array" ref="N2375">_xlfn.SUM(_xlfn.NORM.DIST($S$3:$S$1003,$G2375,$Q2375,FALSE)*WindSpeedStep*$T$3:$T$1003)</f>
        <v>2002.5404129599412</v>
      </c>
      <c r="P2375" s="42">
        <f t="shared" si="111"/>
        <v>1.4124699482389116</v>
      </c>
      <c r="Q2375" s="42">
        <f t="shared" si="113"/>
        <v>0.62735236681365791</v>
      </c>
    </row>
    <row r="2376" spans="5:17" x14ac:dyDescent="0.2">
      <c r="E2376" s="15">
        <v>41233.326388888891</v>
      </c>
      <c r="F2376" s="21">
        <v>14.345012210736042</v>
      </c>
      <c r="G2376" s="21">
        <v>14.39586398533573</v>
      </c>
      <c r="H2376" s="24">
        <v>4.8100342464929564E-2</v>
      </c>
      <c r="I2376" s="3">
        <f t="shared" si="112"/>
        <v>2000</v>
      </c>
      <c r="J2376" s="3">
        <f>INDEX(PowerArray,MIN(MaximumPowerIndex,ROUND(G2376*100,0)))</f>
        <v>2000</v>
      </c>
      <c r="K2376" s="3">
        <f>MIN(J2376-M2376+N2376,'Power Look Up'!$F$4)</f>
        <v>1998.9101059268321</v>
      </c>
      <c r="M2376" s="50">
        <f t="array" ref="M2376">_xlfn.SUM(_xlfn.NORM.DIST($S$3:$S$1003,$G2376,$P2376,FALSE)*WindSpeedStep*$T$3:$T$1003)</f>
        <v>2002.9690536530295</v>
      </c>
      <c r="N2376" s="50">
        <f t="array" ref="N2376">_xlfn.SUM(_xlfn.NORM.DIST($S$3:$S$1003,$G2376,$Q2376,FALSE)*WindSpeedStep*$T$3:$T$1003)</f>
        <v>2001.8791595798616</v>
      </c>
      <c r="P2376" s="42">
        <f t="shared" si="111"/>
        <v>1.4395863985335731</v>
      </c>
      <c r="Q2376" s="42">
        <f t="shared" si="113"/>
        <v>0.69244598777319433</v>
      </c>
    </row>
    <row r="2377" spans="5:17" x14ac:dyDescent="0.2">
      <c r="E2377" s="15">
        <v>41233.333333333336</v>
      </c>
      <c r="F2377" s="21">
        <v>13.938954103059292</v>
      </c>
      <c r="G2377" s="21">
        <v>13.95596205774028</v>
      </c>
      <c r="H2377" s="24">
        <v>5.4523459535116545E-2</v>
      </c>
      <c r="I2377" s="3">
        <f t="shared" si="112"/>
        <v>1999.9399999999998</v>
      </c>
      <c r="J2377" s="3">
        <f>INDEX(PowerArray,MIN(MaximumPowerIndex,ROUND(G2377*100,0)))</f>
        <v>1999.9599999999998</v>
      </c>
      <c r="K2377" s="3">
        <f>MIN(J2377-M2377+N2377,'Power Look Up'!$F$4)</f>
        <v>2000</v>
      </c>
      <c r="M2377" s="50">
        <f t="array" ref="M2377">_xlfn.SUM(_xlfn.NORM.DIST($S$3:$S$1003,$G2377,$P2377,FALSE)*WindSpeedStep*$T$3:$T$1003)</f>
        <v>2003.4337304588673</v>
      </c>
      <c r="N2377" s="50">
        <f t="array" ref="N2377">_xlfn.SUM(_xlfn.NORM.DIST($S$3:$S$1003,$G2377,$Q2377,FALSE)*WindSpeedStep*$T$3:$T$1003)</f>
        <v>2003.6638714690957</v>
      </c>
      <c r="P2377" s="42">
        <f t="shared" si="111"/>
        <v>1.3955962057740281</v>
      </c>
      <c r="Q2377" s="42">
        <f t="shared" si="113"/>
        <v>0.76092733252882394</v>
      </c>
    </row>
    <row r="2378" spans="5:17" x14ac:dyDescent="0.2">
      <c r="E2378" s="15">
        <v>41233.340277777781</v>
      </c>
      <c r="F2378" s="21">
        <v>14.053563220788241</v>
      </c>
      <c r="G2378" s="21">
        <v>14.012924226674482</v>
      </c>
      <c r="H2378" s="24">
        <v>5.1944121823864077E-2</v>
      </c>
      <c r="I2378" s="3">
        <f t="shared" si="112"/>
        <v>2000</v>
      </c>
      <c r="J2378" s="3">
        <f>INDEX(PowerArray,MIN(MaximumPowerIndex,ROUND(G2378*100,0)))</f>
        <v>2000</v>
      </c>
      <c r="K2378" s="3">
        <f>MIN(J2378-M2378+N2378,'Power Look Up'!$F$4)</f>
        <v>1999.8891703437941</v>
      </c>
      <c r="M2378" s="50">
        <f t="array" ref="M2378">_xlfn.SUM(_xlfn.NORM.DIST($S$3:$S$1003,$G2378,$P2378,FALSE)*WindSpeedStep*$T$3:$T$1003)</f>
        <v>2003.3995146821103</v>
      </c>
      <c r="N2378" s="50">
        <f t="array" ref="N2378">_xlfn.SUM(_xlfn.NORM.DIST($S$3:$S$1003,$G2378,$Q2378,FALSE)*WindSpeedStep*$T$3:$T$1003)</f>
        <v>2003.2886850259044</v>
      </c>
      <c r="P2378" s="42">
        <f t="shared" si="111"/>
        <v>1.4012924226674484</v>
      </c>
      <c r="Q2378" s="42">
        <f t="shared" si="113"/>
        <v>0.72788904313895564</v>
      </c>
    </row>
    <row r="2379" spans="5:17" x14ac:dyDescent="0.2">
      <c r="E2379" s="15">
        <v>41233.347222222219</v>
      </c>
      <c r="F2379" s="21">
        <v>14.555178759875613</v>
      </c>
      <c r="G2379" s="21">
        <v>14.518482495304186</v>
      </c>
      <c r="H2379" s="24">
        <v>4.6031725961827058E-2</v>
      </c>
      <c r="I2379" s="3">
        <f t="shared" si="112"/>
        <v>2000</v>
      </c>
      <c r="J2379" s="3">
        <f>INDEX(PowerArray,MIN(MaximumPowerIndex,ROUND(G2379*100,0)))</f>
        <v>2000</v>
      </c>
      <c r="K2379" s="3">
        <f>MIN(J2379-M2379+N2379,'Power Look Up'!$F$4)</f>
        <v>1998.7428133287881</v>
      </c>
      <c r="M2379" s="50">
        <f t="array" ref="M2379">_xlfn.SUM(_xlfn.NORM.DIST($S$3:$S$1003,$G2379,$P2379,FALSE)*WindSpeedStep*$T$3:$T$1003)</f>
        <v>2002.7902428066313</v>
      </c>
      <c r="N2379" s="50">
        <f t="array" ref="N2379">_xlfn.SUM(_xlfn.NORM.DIST($S$3:$S$1003,$G2379,$Q2379,FALSE)*WindSpeedStep*$T$3:$T$1003)</f>
        <v>2001.5330561354194</v>
      </c>
      <c r="P2379" s="42">
        <f t="shared" si="111"/>
        <v>1.4518482495304186</v>
      </c>
      <c r="Q2379" s="42">
        <f t="shared" si="113"/>
        <v>0.66831080760542538</v>
      </c>
    </row>
    <row r="2380" spans="5:17" x14ac:dyDescent="0.2">
      <c r="E2380" s="15">
        <v>41233.354166666664</v>
      </c>
      <c r="F2380" s="21">
        <v>14.758460015198658</v>
      </c>
      <c r="G2380" s="21">
        <v>14.76799051505057</v>
      </c>
      <c r="H2380" s="24">
        <v>5.2173465199420087E-2</v>
      </c>
      <c r="I2380" s="3">
        <f t="shared" si="112"/>
        <v>2000</v>
      </c>
      <c r="J2380" s="3">
        <f>INDEX(PowerArray,MIN(MaximumPowerIndex,ROUND(G2380*100,0)))</f>
        <v>2000</v>
      </c>
      <c r="K2380" s="3">
        <f>MIN(J2380-M2380+N2380,'Power Look Up'!$F$4)</f>
        <v>1998.8225120866305</v>
      </c>
      <c r="M2380" s="50">
        <f t="array" ref="M2380">_xlfn.SUM(_xlfn.NORM.DIST($S$3:$S$1003,$G2380,$P2380,FALSE)*WindSpeedStep*$T$3:$T$1003)</f>
        <v>2002.4104290543319</v>
      </c>
      <c r="N2380" s="50">
        <f t="array" ref="N2380">_xlfn.SUM(_xlfn.NORM.DIST($S$3:$S$1003,$G2380,$Q2380,FALSE)*WindSpeedStep*$T$3:$T$1003)</f>
        <v>2001.2329411409623</v>
      </c>
      <c r="P2380" s="42">
        <f t="shared" si="111"/>
        <v>1.4767990515050571</v>
      </c>
      <c r="Q2380" s="42">
        <f t="shared" si="113"/>
        <v>0.77049723920235691</v>
      </c>
    </row>
    <row r="2381" spans="5:17" x14ac:dyDescent="0.2">
      <c r="E2381" s="15">
        <v>41233.361111111109</v>
      </c>
      <c r="F2381" s="21">
        <v>14.972711943715071</v>
      </c>
      <c r="G2381" s="21">
        <v>14.909461244534397</v>
      </c>
      <c r="H2381" s="24">
        <v>4.0740782450974282E-2</v>
      </c>
      <c r="I2381" s="3">
        <f t="shared" si="112"/>
        <v>2000</v>
      </c>
      <c r="J2381" s="3">
        <f>INDEX(PowerArray,MIN(MaximumPowerIndex,ROUND(G2381*100,0)))</f>
        <v>2000</v>
      </c>
      <c r="K2381" s="3">
        <f>MIN(J2381-M2381+N2381,'Power Look Up'!$F$4)</f>
        <v>1998.601864973941</v>
      </c>
      <c r="M2381" s="50">
        <f t="array" ref="M2381">_xlfn.SUM(_xlfn.NORM.DIST($S$3:$S$1003,$G2381,$P2381,FALSE)*WindSpeedStep*$T$3:$T$1003)</f>
        <v>2002.1970249758426</v>
      </c>
      <c r="N2381" s="50">
        <f t="array" ref="N2381">_xlfn.SUM(_xlfn.NORM.DIST($S$3:$S$1003,$G2381,$Q2381,FALSE)*WindSpeedStep*$T$3:$T$1003)</f>
        <v>2000.7988899497836</v>
      </c>
      <c r="P2381" s="42">
        <f t="shared" si="111"/>
        <v>1.4909461244534397</v>
      </c>
      <c r="Q2381" s="42">
        <f t="shared" si="113"/>
        <v>0.60742311702480811</v>
      </c>
    </row>
    <row r="2382" spans="5:17" x14ac:dyDescent="0.2">
      <c r="E2382" s="15">
        <v>41233.368055555555</v>
      </c>
      <c r="F2382" s="21">
        <v>15.069527236295272</v>
      </c>
      <c r="G2382" s="21">
        <v>14.987690663208376</v>
      </c>
      <c r="H2382" s="24">
        <v>3.7161086158776654E-2</v>
      </c>
      <c r="I2382" s="3">
        <f t="shared" si="112"/>
        <v>2000</v>
      </c>
      <c r="J2382" s="3">
        <f>INDEX(PowerArray,MIN(MaximumPowerIndex,ROUND(G2382*100,0)))</f>
        <v>2000</v>
      </c>
      <c r="K2382" s="3">
        <f>MIN(J2382-M2382+N2382,'Power Look Up'!$F$4)</f>
        <v>1998.583987502255</v>
      </c>
      <c r="M2382" s="50">
        <f t="array" ref="M2382">_xlfn.SUM(_xlfn.NORM.DIST($S$3:$S$1003,$G2382,$P2382,FALSE)*WindSpeedStep*$T$3:$T$1003)</f>
        <v>2002.0819255934177</v>
      </c>
      <c r="N2382" s="50">
        <f t="array" ref="N2382">_xlfn.SUM(_xlfn.NORM.DIST($S$3:$S$1003,$G2382,$Q2382,FALSE)*WindSpeedStep*$T$3:$T$1003)</f>
        <v>2000.6659130956727</v>
      </c>
      <c r="P2382" s="42">
        <f t="shared" si="111"/>
        <v>1.4987690663208377</v>
      </c>
      <c r="Q2382" s="42">
        <f t="shared" si="113"/>
        <v>0.55695886405657891</v>
      </c>
    </row>
    <row r="2383" spans="5:17" x14ac:dyDescent="0.2">
      <c r="E2383" s="15">
        <v>41233.375</v>
      </c>
      <c r="F2383" s="21">
        <v>14.315669587008289</v>
      </c>
      <c r="G2383" s="21">
        <v>14.296775448111871</v>
      </c>
      <c r="H2383" s="24">
        <v>3.9816509911438897E-2</v>
      </c>
      <c r="I2383" s="3">
        <f t="shared" si="112"/>
        <v>2000</v>
      </c>
      <c r="J2383" s="3">
        <f>INDEX(PowerArray,MIN(MaximumPowerIndex,ROUND(G2383*100,0)))</f>
        <v>2000</v>
      </c>
      <c r="K2383" s="3">
        <f>MIN(J2383-M2383+N2383,'Power Look Up'!$F$4)</f>
        <v>1998.7711022747674</v>
      </c>
      <c r="M2383" s="50">
        <f t="array" ref="M2383">_xlfn.SUM(_xlfn.NORM.DIST($S$3:$S$1003,$G2383,$P2383,FALSE)*WindSpeedStep*$T$3:$T$1003)</f>
        <v>2003.1040246094808</v>
      </c>
      <c r="N2383" s="50">
        <f t="array" ref="N2383">_xlfn.SUM(_xlfn.NORM.DIST($S$3:$S$1003,$G2383,$Q2383,FALSE)*WindSpeedStep*$T$3:$T$1003)</f>
        <v>2001.8751268842482</v>
      </c>
      <c r="P2383" s="42">
        <f t="shared" si="111"/>
        <v>1.4296775448111871</v>
      </c>
      <c r="Q2383" s="42">
        <f t="shared" si="113"/>
        <v>0.5692477013313626</v>
      </c>
    </row>
    <row r="2384" spans="5:17" x14ac:dyDescent="0.2">
      <c r="E2384" s="15">
        <v>41233.381944444445</v>
      </c>
      <c r="F2384" s="21">
        <v>13.228853381137073</v>
      </c>
      <c r="G2384" s="21">
        <v>13.230311860599656</v>
      </c>
      <c r="H2384" s="24">
        <v>3.7796170657764368E-2</v>
      </c>
      <c r="I2384" s="3">
        <f t="shared" si="112"/>
        <v>1999.2299999999998</v>
      </c>
      <c r="J2384" s="3">
        <f>INDEX(PowerArray,MIN(MaximumPowerIndex,ROUND(G2384*100,0)))</f>
        <v>1999.2299999999998</v>
      </c>
      <c r="K2384" s="3">
        <f>MIN(J2384-M2384+N2384,'Power Look Up'!$F$4)</f>
        <v>2000</v>
      </c>
      <c r="M2384" s="50">
        <f t="array" ref="M2384">_xlfn.SUM(_xlfn.NORM.DIST($S$3:$S$1003,$G2384,$P2384,FALSE)*WindSpeedStep*$T$3:$T$1003)</f>
        <v>2002.102080573012</v>
      </c>
      <c r="N2384" s="50">
        <f t="array" ref="N2384">_xlfn.SUM(_xlfn.NORM.DIST($S$3:$S$1003,$G2384,$Q2384,FALSE)*WindSpeedStep*$T$3:$T$1003)</f>
        <v>2007.333934118137</v>
      </c>
      <c r="P2384" s="42">
        <f t="shared" si="111"/>
        <v>1.3230311860599657</v>
      </c>
      <c r="Q2384" s="42">
        <f t="shared" si="113"/>
        <v>0.50005512493866866</v>
      </c>
    </row>
    <row r="2385" spans="5:17" x14ac:dyDescent="0.2">
      <c r="E2385" s="15">
        <v>41233.388888888891</v>
      </c>
      <c r="F2385" s="21">
        <v>13.500665586375584</v>
      </c>
      <c r="G2385" s="21">
        <v>13.498800953335845</v>
      </c>
      <c r="H2385" s="24">
        <v>5.8515633540115339E-2</v>
      </c>
      <c r="I2385" s="3">
        <f t="shared" si="112"/>
        <v>1999.4999999999998</v>
      </c>
      <c r="J2385" s="3">
        <f>INDEX(PowerArray,MIN(MaximumPowerIndex,ROUND(G2385*100,0)))</f>
        <v>1999.4999999999998</v>
      </c>
      <c r="K2385" s="3">
        <f>MIN(J2385-M2385+N2385,'Power Look Up'!$F$4)</f>
        <v>2000</v>
      </c>
      <c r="M2385" s="50">
        <f t="array" ref="M2385">_xlfn.SUM(_xlfn.NORM.DIST($S$3:$S$1003,$G2385,$P2385,FALSE)*WindSpeedStep*$T$3:$T$1003)</f>
        <v>2003.1207122154779</v>
      </c>
      <c r="N2385" s="50">
        <f t="array" ref="N2385">_xlfn.SUM(_xlfn.NORM.DIST($S$3:$S$1003,$G2385,$Q2385,FALSE)*WindSpeedStep*$T$3:$T$1003)</f>
        <v>2006.465052792229</v>
      </c>
      <c r="P2385" s="42">
        <f t="shared" si="111"/>
        <v>1.3498800953335846</v>
      </c>
      <c r="Q2385" s="42">
        <f t="shared" si="113"/>
        <v>0.78989088981635991</v>
      </c>
    </row>
    <row r="2386" spans="5:17" x14ac:dyDescent="0.2">
      <c r="E2386" s="15">
        <v>41233.395833333336</v>
      </c>
      <c r="F2386" s="21">
        <v>13.688986396809968</v>
      </c>
      <c r="G2386" s="21">
        <v>13.626785628681377</v>
      </c>
      <c r="H2386" s="24">
        <v>6.0632684987795747E-2</v>
      </c>
      <c r="I2386" s="3">
        <f t="shared" si="112"/>
        <v>1999.6899999999998</v>
      </c>
      <c r="J2386" s="3">
        <f>INDEX(PowerArray,MIN(MaximumPowerIndex,ROUND(G2386*100,0)))</f>
        <v>1999.6299999999997</v>
      </c>
      <c r="K2386" s="3">
        <f>MIN(J2386-M2386+N2386,'Power Look Up'!$F$4)</f>
        <v>2000</v>
      </c>
      <c r="M2386" s="50">
        <f t="array" ref="M2386">_xlfn.SUM(_xlfn.NORM.DIST($S$3:$S$1003,$G2386,$P2386,FALSE)*WindSpeedStep*$T$3:$T$1003)</f>
        <v>2003.3453992984932</v>
      </c>
      <c r="N2386" s="50">
        <f t="array" ref="N2386">_xlfn.SUM(_xlfn.NORM.DIST($S$3:$S$1003,$G2386,$Q2386,FALSE)*WindSpeedStep*$T$3:$T$1003)</f>
        <v>2005.7482874882303</v>
      </c>
      <c r="P2386" s="42">
        <f t="shared" si="111"/>
        <v>1.3626785628681377</v>
      </c>
      <c r="Q2386" s="42">
        <f t="shared" si="113"/>
        <v>0.82622860042006019</v>
      </c>
    </row>
    <row r="2387" spans="5:17" x14ac:dyDescent="0.2">
      <c r="E2387" s="15">
        <v>41233.402777777781</v>
      </c>
      <c r="F2387" s="21">
        <v>13.617874153471707</v>
      </c>
      <c r="G2387" s="21">
        <v>13.653003054232402</v>
      </c>
      <c r="H2387" s="24">
        <v>5.0668701459845186E-2</v>
      </c>
      <c r="I2387" s="3">
        <f t="shared" si="112"/>
        <v>1999.6199999999997</v>
      </c>
      <c r="J2387" s="3">
        <f>INDEX(PowerArray,MIN(MaximumPowerIndex,ROUND(G2387*100,0)))</f>
        <v>1999.6499999999999</v>
      </c>
      <c r="K2387" s="3">
        <f>MIN(J2387-M2387+N2387,'Power Look Up'!$F$4)</f>
        <v>2000</v>
      </c>
      <c r="M2387" s="50">
        <f t="array" ref="M2387">_xlfn.SUM(_xlfn.NORM.DIST($S$3:$S$1003,$G2387,$P2387,FALSE)*WindSpeedStep*$T$3:$T$1003)</f>
        <v>2003.3755524211651</v>
      </c>
      <c r="N2387" s="50">
        <f t="array" ref="N2387">_xlfn.SUM(_xlfn.NORM.DIST($S$3:$S$1003,$G2387,$Q2387,FALSE)*WindSpeedStep*$T$3:$T$1003)</f>
        <v>2005.0173863986947</v>
      </c>
      <c r="P2387" s="42">
        <f t="shared" si="111"/>
        <v>1.3653003054232402</v>
      </c>
      <c r="Q2387" s="42">
        <f t="shared" si="113"/>
        <v>0.69177993578525609</v>
      </c>
    </row>
    <row r="2388" spans="5:17" x14ac:dyDescent="0.2">
      <c r="E2388" s="15">
        <v>41233.409722222219</v>
      </c>
      <c r="F2388" s="21">
        <v>14.068867280922337</v>
      </c>
      <c r="G2388" s="21">
        <v>14.034953156266734</v>
      </c>
      <c r="H2388" s="24">
        <v>5.2598406483189634E-2</v>
      </c>
      <c r="I2388" s="3">
        <f t="shared" si="112"/>
        <v>2000</v>
      </c>
      <c r="J2388" s="3">
        <f>INDEX(PowerArray,MIN(MaximumPowerIndex,ROUND(G2388*100,0)))</f>
        <v>2000</v>
      </c>
      <c r="K2388" s="3">
        <f>MIN(J2388-M2388+N2388,'Power Look Up'!$F$4)</f>
        <v>1999.8477011084374</v>
      </c>
      <c r="M2388" s="50">
        <f t="array" ref="M2388">_xlfn.SUM(_xlfn.NORM.DIST($S$3:$S$1003,$G2388,$P2388,FALSE)*WindSpeedStep*$T$3:$T$1003)</f>
        <v>2003.3834882155509</v>
      </c>
      <c r="N2388" s="50">
        <f t="array" ref="N2388">_xlfn.SUM(_xlfn.NORM.DIST($S$3:$S$1003,$G2388,$Q2388,FALSE)*WindSpeedStep*$T$3:$T$1003)</f>
        <v>2003.2311893239882</v>
      </c>
      <c r="P2388" s="42">
        <f t="shared" si="111"/>
        <v>1.4034953156266736</v>
      </c>
      <c r="Q2388" s="42">
        <f t="shared" si="113"/>
        <v>0.73821617108584303</v>
      </c>
    </row>
    <row r="2389" spans="5:17" x14ac:dyDescent="0.2">
      <c r="E2389" s="15">
        <v>41233.416666666664</v>
      </c>
      <c r="F2389" s="21">
        <v>14.345525561717874</v>
      </c>
      <c r="G2389" s="21">
        <v>14.245918665125032</v>
      </c>
      <c r="H2389" s="24">
        <v>4.60073768061353E-2</v>
      </c>
      <c r="I2389" s="3">
        <f t="shared" si="112"/>
        <v>2000</v>
      </c>
      <c r="J2389" s="3">
        <f>INDEX(PowerArray,MIN(MaximumPowerIndex,ROUND(G2389*100,0)))</f>
        <v>2000</v>
      </c>
      <c r="K2389" s="3">
        <f>MIN(J2389-M2389+N2389,'Power Look Up'!$F$4)</f>
        <v>1999.0476960313533</v>
      </c>
      <c r="M2389" s="50">
        <f t="array" ref="M2389">_xlfn.SUM(_xlfn.NORM.DIST($S$3:$S$1003,$G2389,$P2389,FALSE)*WindSpeedStep*$T$3:$T$1003)</f>
        <v>2003.1685082800968</v>
      </c>
      <c r="N2389" s="50">
        <f t="array" ref="N2389">_xlfn.SUM(_xlfn.NORM.DIST($S$3:$S$1003,$G2389,$Q2389,FALSE)*WindSpeedStep*$T$3:$T$1003)</f>
        <v>2002.2162043114502</v>
      </c>
      <c r="P2389" s="42">
        <f t="shared" si="111"/>
        <v>1.4245918665125032</v>
      </c>
      <c r="Q2389" s="42">
        <f t="shared" si="113"/>
        <v>0.6554173479759634</v>
      </c>
    </row>
    <row r="2390" spans="5:17" x14ac:dyDescent="0.2">
      <c r="E2390" s="15">
        <v>41233.423611111109</v>
      </c>
      <c r="F2390" s="21">
        <v>14.155364386744816</v>
      </c>
      <c r="G2390" s="21">
        <v>14.120820634871114</v>
      </c>
      <c r="H2390" s="24">
        <v>5.4396339010603888E-2</v>
      </c>
      <c r="I2390" s="3">
        <f t="shared" si="112"/>
        <v>2000</v>
      </c>
      <c r="J2390" s="3">
        <f>INDEX(PowerArray,MIN(MaximumPowerIndex,ROUND(G2390*100,0)))</f>
        <v>2000</v>
      </c>
      <c r="K2390" s="3">
        <f>MIN(J2390-M2390+N2390,'Power Look Up'!$F$4)</f>
        <v>1999.6776726291369</v>
      </c>
      <c r="M2390" s="50">
        <f t="array" ref="M2390">_xlfn.SUM(_xlfn.NORM.DIST($S$3:$S$1003,$G2390,$P2390,FALSE)*WindSpeedStep*$T$3:$T$1003)</f>
        <v>2003.3081054161025</v>
      </c>
      <c r="N2390" s="50">
        <f t="array" ref="N2390">_xlfn.SUM(_xlfn.NORM.DIST($S$3:$S$1003,$G2390,$Q2390,FALSE)*WindSpeedStep*$T$3:$T$1003)</f>
        <v>2002.9857780452394</v>
      </c>
      <c r="P2390" s="42">
        <f t="shared" si="111"/>
        <v>1.4120820634871114</v>
      </c>
      <c r="Q2390" s="42">
        <f t="shared" si="113"/>
        <v>0.76812094636237993</v>
      </c>
    </row>
    <row r="2391" spans="5:17" x14ac:dyDescent="0.2">
      <c r="E2391" s="15">
        <v>41233.430555555555</v>
      </c>
      <c r="F2391" s="21">
        <v>12.901408731985974</v>
      </c>
      <c r="G2391" s="21">
        <v>12.831384100896418</v>
      </c>
      <c r="H2391" s="24">
        <v>6.1233623119108148E-2</v>
      </c>
      <c r="I2391" s="3">
        <f t="shared" si="112"/>
        <v>1997.8999999999974</v>
      </c>
      <c r="J2391" s="3">
        <f>INDEX(PowerArray,MIN(MaximumPowerIndex,ROUND(G2391*100,0)))</f>
        <v>1997.1299999999974</v>
      </c>
      <c r="K2391" s="3">
        <f>MIN(J2391-M2391+N2391,'Power Look Up'!$F$4)</f>
        <v>2000</v>
      </c>
      <c r="M2391" s="50">
        <f t="array" ref="M2391">_xlfn.SUM(_xlfn.NORM.DIST($S$3:$S$1003,$G2391,$P2391,FALSE)*WindSpeedStep*$T$3:$T$1003)</f>
        <v>1998.4154514184013</v>
      </c>
      <c r="N2391" s="50">
        <f t="array" ref="N2391">_xlfn.SUM(_xlfn.NORM.DIST($S$3:$S$1003,$G2391,$Q2391,FALSE)*WindSpeedStep*$T$3:$T$1003)</f>
        <v>2011.8495261325111</v>
      </c>
      <c r="P2391" s="42">
        <f t="shared" si="111"/>
        <v>1.2831384100896419</v>
      </c>
      <c r="Q2391" s="42">
        <f t="shared" si="113"/>
        <v>0.78571213813080765</v>
      </c>
    </row>
    <row r="2392" spans="5:17" x14ac:dyDescent="0.2">
      <c r="E2392" s="15">
        <v>41233.4375</v>
      </c>
      <c r="F2392" s="21">
        <v>12.845166757398934</v>
      </c>
      <c r="G2392" s="21">
        <v>12.828857973249839</v>
      </c>
      <c r="H2392" s="24">
        <v>5.2938199467773651E-2</v>
      </c>
      <c r="I2392" s="3">
        <f t="shared" si="112"/>
        <v>1997.3499999999974</v>
      </c>
      <c r="J2392" s="3">
        <f>INDEX(PowerArray,MIN(MaximumPowerIndex,ROUND(G2392*100,0)))</f>
        <v>1997.1299999999974</v>
      </c>
      <c r="K2392" s="3">
        <f>MIN(J2392-M2392+N2392,'Power Look Up'!$F$4)</f>
        <v>2000</v>
      </c>
      <c r="M2392" s="50">
        <f t="array" ref="M2392">_xlfn.SUM(_xlfn.NORM.DIST($S$3:$S$1003,$G2392,$P2392,FALSE)*WindSpeedStep*$T$3:$T$1003)</f>
        <v>1998.3805459960256</v>
      </c>
      <c r="N2392" s="50">
        <f t="array" ref="N2392">_xlfn.SUM(_xlfn.NORM.DIST($S$3:$S$1003,$G2392,$Q2392,FALSE)*WindSpeedStep*$T$3:$T$1003)</f>
        <v>2012.1237628535064</v>
      </c>
      <c r="P2392" s="42">
        <f t="shared" si="111"/>
        <v>1.2828857973249841</v>
      </c>
      <c r="Q2392" s="42">
        <f t="shared" si="113"/>
        <v>0.6791366423316384</v>
      </c>
    </row>
    <row r="2393" spans="5:17" x14ac:dyDescent="0.2">
      <c r="E2393" s="15">
        <v>41233.444444444445</v>
      </c>
      <c r="F2393" s="21">
        <v>12.296634121305573</v>
      </c>
      <c r="G2393" s="21">
        <v>12.283865065934277</v>
      </c>
      <c r="H2393" s="24">
        <v>6.1805530887773408E-2</v>
      </c>
      <c r="I2393" s="3">
        <f t="shared" si="112"/>
        <v>1991.2999999999977</v>
      </c>
      <c r="J2393" s="3">
        <f>INDEX(PowerArray,MIN(MaximumPowerIndex,ROUND(G2393*100,0)))</f>
        <v>1991.0799999999977</v>
      </c>
      <c r="K2393" s="3">
        <f>MIN(J2393-M2393+N2393,'Power Look Up'!$F$4)</f>
        <v>2000</v>
      </c>
      <c r="M2393" s="50">
        <f t="array" ref="M2393">_xlfn.SUM(_xlfn.NORM.DIST($S$3:$S$1003,$G2393,$P2393,FALSE)*WindSpeedStep*$T$3:$T$1003)</f>
        <v>1985.5478200213322</v>
      </c>
      <c r="N2393" s="50">
        <f t="array" ref="N2393">_xlfn.SUM(_xlfn.NORM.DIST($S$3:$S$1003,$G2393,$Q2393,FALSE)*WindSpeedStep*$T$3:$T$1003)</f>
        <v>2014.5231581330243</v>
      </c>
      <c r="P2393" s="42">
        <f t="shared" si="111"/>
        <v>1.2283865065934279</v>
      </c>
      <c r="Q2393" s="42">
        <f t="shared" si="113"/>
        <v>0.7592108017538417</v>
      </c>
    </row>
    <row r="2394" spans="5:17" x14ac:dyDescent="0.2">
      <c r="E2394" s="15">
        <v>41233.451388888891</v>
      </c>
      <c r="F2394" s="21">
        <v>11.840611649344154</v>
      </c>
      <c r="G2394" s="21">
        <v>11.81159122001003</v>
      </c>
      <c r="H2394" s="24">
        <v>5.7429465650760105E-2</v>
      </c>
      <c r="I2394" s="3">
        <f t="shared" si="112"/>
        <v>1974.5599999999824</v>
      </c>
      <c r="J2394" s="3">
        <f>INDEX(PowerArray,MIN(MaximumPowerIndex,ROUND(G2394*100,0)))</f>
        <v>1972.0399999999827</v>
      </c>
      <c r="K2394" s="3">
        <f>MIN(J2394-M2394+N2394,'Power Look Up'!$F$4)</f>
        <v>2000</v>
      </c>
      <c r="M2394" s="50">
        <f t="array" ref="M2394">_xlfn.SUM(_xlfn.NORM.DIST($S$3:$S$1003,$G2394,$P2394,FALSE)*WindSpeedStep*$T$3:$T$1003)</f>
        <v>1961.3662956446376</v>
      </c>
      <c r="N2394" s="50">
        <f t="array" ref="N2394">_xlfn.SUM(_xlfn.NORM.DIST($S$3:$S$1003,$G2394,$Q2394,FALSE)*WindSpeedStep*$T$3:$T$1003)</f>
        <v>2012.4148440445013</v>
      </c>
      <c r="P2394" s="42">
        <f t="shared" si="111"/>
        <v>1.1811591220010029</v>
      </c>
      <c r="Q2394" s="42">
        <f t="shared" si="113"/>
        <v>0.67833337225038559</v>
      </c>
    </row>
    <row r="2395" spans="5:17" x14ac:dyDescent="0.2">
      <c r="E2395" s="15">
        <v>41233.458333333336</v>
      </c>
      <c r="F2395" s="21">
        <v>12.659293503010826</v>
      </c>
      <c r="G2395" s="21">
        <v>12.652432095102109</v>
      </c>
      <c r="H2395" s="24">
        <v>7.4253748819113397E-2</v>
      </c>
      <c r="I2395" s="3">
        <f t="shared" si="112"/>
        <v>1995.2599999999975</v>
      </c>
      <c r="J2395" s="3">
        <f>INDEX(PowerArray,MIN(MaximumPowerIndex,ROUND(G2395*100,0)))</f>
        <v>1995.1499999999976</v>
      </c>
      <c r="K2395" s="3">
        <f>MIN(J2395-M2395+N2395,'Power Look Up'!$F$4)</f>
        <v>2000</v>
      </c>
      <c r="M2395" s="50">
        <f t="array" ref="M2395">_xlfn.SUM(_xlfn.NORM.DIST($S$3:$S$1003,$G2395,$P2395,FALSE)*WindSpeedStep*$T$3:$T$1003)</f>
        <v>1995.4715331890582</v>
      </c>
      <c r="N2395" s="50">
        <f t="array" ref="N2395">_xlfn.SUM(_xlfn.NORM.DIST($S$3:$S$1003,$G2395,$Q2395,FALSE)*WindSpeedStep*$T$3:$T$1003)</f>
        <v>2010.0643683285089</v>
      </c>
      <c r="P2395" s="42">
        <f t="shared" si="111"/>
        <v>1.2652432095102109</v>
      </c>
      <c r="Q2395" s="42">
        <f t="shared" si="113"/>
        <v>0.93949051474060064</v>
      </c>
    </row>
    <row r="2396" spans="5:17" x14ac:dyDescent="0.2">
      <c r="E2396" s="15">
        <v>41233.465277777781</v>
      </c>
      <c r="F2396" s="21">
        <v>14.34169600627245</v>
      </c>
      <c r="G2396" s="21">
        <v>14.407037246596364</v>
      </c>
      <c r="H2396" s="24">
        <v>6.20568166840764E-2</v>
      </c>
      <c r="I2396" s="3">
        <f t="shared" si="112"/>
        <v>2000</v>
      </c>
      <c r="J2396" s="3">
        <f>INDEX(PowerArray,MIN(MaximumPowerIndex,ROUND(G2396*100,0)))</f>
        <v>2000</v>
      </c>
      <c r="K2396" s="3">
        <f>MIN(J2396-M2396+N2396,'Power Look Up'!$F$4)</f>
        <v>1999.4427949786789</v>
      </c>
      <c r="M2396" s="50">
        <f t="array" ref="M2396">_xlfn.SUM(_xlfn.NORM.DIST($S$3:$S$1003,$G2396,$P2396,FALSE)*WindSpeedStep*$T$3:$T$1003)</f>
        <v>2002.953209489551</v>
      </c>
      <c r="N2396" s="50">
        <f t="array" ref="N2396">_xlfn.SUM(_xlfn.NORM.DIST($S$3:$S$1003,$G2396,$Q2396,FALSE)*WindSpeedStep*$T$3:$T$1003)</f>
        <v>2002.3960044682299</v>
      </c>
      <c r="P2396" s="42">
        <f t="shared" si="111"/>
        <v>1.4407037246596364</v>
      </c>
      <c r="Q2396" s="42">
        <f t="shared" si="113"/>
        <v>0.8940548693726913</v>
      </c>
    </row>
    <row r="2397" spans="5:17" x14ac:dyDescent="0.2">
      <c r="E2397" s="15">
        <v>41233.472222222219</v>
      </c>
      <c r="F2397" s="21">
        <v>14.347387811769588</v>
      </c>
      <c r="G2397" s="21">
        <v>14.361434685663365</v>
      </c>
      <c r="H2397" s="24">
        <v>7.4578035670175957E-2</v>
      </c>
      <c r="I2397" s="3">
        <f t="shared" si="112"/>
        <v>2000</v>
      </c>
      <c r="J2397" s="3">
        <f>INDEX(PowerArray,MIN(MaximumPowerIndex,ROUND(G2397*100,0)))</f>
        <v>2000</v>
      </c>
      <c r="K2397" s="3">
        <f>MIN(J2397-M2397+N2397,'Power Look Up'!$F$4)</f>
        <v>2000</v>
      </c>
      <c r="M2397" s="50">
        <f t="array" ref="M2397">_xlfn.SUM(_xlfn.NORM.DIST($S$3:$S$1003,$G2397,$P2397,FALSE)*WindSpeedStep*$T$3:$T$1003)</f>
        <v>2003.0171517347485</v>
      </c>
      <c r="N2397" s="50">
        <f t="array" ref="N2397">_xlfn.SUM(_xlfn.NORM.DIST($S$3:$S$1003,$G2397,$Q2397,FALSE)*WindSpeedStep*$T$3:$T$1003)</f>
        <v>2003.0923892358969</v>
      </c>
      <c r="P2397" s="42">
        <f t="shared" si="111"/>
        <v>1.4361434685663366</v>
      </c>
      <c r="Q2397" s="42">
        <f t="shared" si="113"/>
        <v>1.0710475882623047</v>
      </c>
    </row>
    <row r="2398" spans="5:17" x14ac:dyDescent="0.2">
      <c r="E2398" s="15">
        <v>41233.479166666664</v>
      </c>
      <c r="F2398" s="21">
        <v>14.065071139948724</v>
      </c>
      <c r="G2398" s="21">
        <v>13.997490286129981</v>
      </c>
      <c r="H2398" s="24">
        <v>0.10024833759960208</v>
      </c>
      <c r="I2398" s="3">
        <f t="shared" si="112"/>
        <v>2000</v>
      </c>
      <c r="J2398" s="3">
        <f>INDEX(PowerArray,MIN(MaximumPowerIndex,ROUND(G2398*100,0)))</f>
        <v>1999.9999999999998</v>
      </c>
      <c r="K2398" s="3">
        <f>MIN(J2398-M2398+N2398,'Power Look Up'!$F$4)</f>
        <v>1999.9645030880301</v>
      </c>
      <c r="M2398" s="50">
        <f t="array" ref="M2398">_xlfn.SUM(_xlfn.NORM.DIST($S$3:$S$1003,$G2398,$P2398,FALSE)*WindSpeedStep*$T$3:$T$1003)</f>
        <v>2003.4098471816008</v>
      </c>
      <c r="N2398" s="50">
        <f t="array" ref="N2398">_xlfn.SUM(_xlfn.NORM.DIST($S$3:$S$1003,$G2398,$Q2398,FALSE)*WindSpeedStep*$T$3:$T$1003)</f>
        <v>2003.3743502696311</v>
      </c>
      <c r="P2398" s="42">
        <f t="shared" si="111"/>
        <v>1.3997490286129981</v>
      </c>
      <c r="Q2398" s="42">
        <f t="shared" si="113"/>
        <v>1.4032251317511091</v>
      </c>
    </row>
    <row r="2399" spans="5:17" x14ac:dyDescent="0.2">
      <c r="E2399" s="15">
        <v>41233.486111111109</v>
      </c>
      <c r="F2399" s="21">
        <v>15.064940806433773</v>
      </c>
      <c r="G2399" s="21">
        <v>15.038787432316356</v>
      </c>
      <c r="H2399" s="24">
        <v>4.9784463784928915E-2</v>
      </c>
      <c r="I2399" s="3">
        <f t="shared" si="112"/>
        <v>2000</v>
      </c>
      <c r="J2399" s="3">
        <f>INDEX(PowerArray,MIN(MaximumPowerIndex,ROUND(G2399*100,0)))</f>
        <v>2000</v>
      </c>
      <c r="K2399" s="3">
        <f>MIN(J2399-M2399+N2399,'Power Look Up'!$F$4)</f>
        <v>1998.7972611692533</v>
      </c>
      <c r="M2399" s="50">
        <f t="array" ref="M2399">_xlfn.SUM(_xlfn.NORM.DIST($S$3:$S$1003,$G2399,$P2399,FALSE)*WindSpeedStep*$T$3:$T$1003)</f>
        <v>2002.0082253808034</v>
      </c>
      <c r="N2399" s="50">
        <f t="array" ref="N2399">_xlfn.SUM(_xlfn.NORM.DIST($S$3:$S$1003,$G2399,$Q2399,FALSE)*WindSpeedStep*$T$3:$T$1003)</f>
        <v>2000.8054865500567</v>
      </c>
      <c r="P2399" s="42">
        <f t="shared" si="111"/>
        <v>1.5038787432316356</v>
      </c>
      <c r="Q2399" s="42">
        <f t="shared" si="113"/>
        <v>0.74869796829339774</v>
      </c>
    </row>
    <row r="2400" spans="5:17" x14ac:dyDescent="0.2">
      <c r="E2400" s="15">
        <v>41233.493055555555</v>
      </c>
      <c r="F2400" s="21">
        <v>14.950177834546983</v>
      </c>
      <c r="G2400" s="21">
        <v>14.911132131296425</v>
      </c>
      <c r="H2400" s="24">
        <v>4.7491073876012813E-2</v>
      </c>
      <c r="I2400" s="3">
        <f t="shared" si="112"/>
        <v>2000</v>
      </c>
      <c r="J2400" s="3">
        <f>INDEX(PowerArray,MIN(MaximumPowerIndex,ROUND(G2400*100,0)))</f>
        <v>2000</v>
      </c>
      <c r="K2400" s="3">
        <f>MIN(J2400-M2400+N2400,'Power Look Up'!$F$4)</f>
        <v>1998.7205992914351</v>
      </c>
      <c r="M2400" s="50">
        <f t="array" ref="M2400">_xlfn.SUM(_xlfn.NORM.DIST($S$3:$S$1003,$G2400,$P2400,FALSE)*WindSpeedStep*$T$3:$T$1003)</f>
        <v>2002.1945409325153</v>
      </c>
      <c r="N2400" s="50">
        <f t="array" ref="N2400">_xlfn.SUM(_xlfn.NORM.DIST($S$3:$S$1003,$G2400,$Q2400,FALSE)*WindSpeedStep*$T$3:$T$1003)</f>
        <v>2000.9151402239504</v>
      </c>
      <c r="P2400" s="42">
        <f t="shared" si="111"/>
        <v>1.4911132131296425</v>
      </c>
      <c r="Q2400" s="42">
        <f t="shared" si="113"/>
        <v>0.70814567762238689</v>
      </c>
    </row>
    <row r="2401" spans="5:17" x14ac:dyDescent="0.2">
      <c r="E2401" s="15">
        <v>41233.5</v>
      </c>
      <c r="F2401" s="21">
        <v>15.202970566188803</v>
      </c>
      <c r="G2401" s="21">
        <v>15.16048906486663</v>
      </c>
      <c r="H2401" s="24">
        <v>4.53858669919779E-2</v>
      </c>
      <c r="I2401" s="3">
        <f t="shared" si="112"/>
        <v>2000</v>
      </c>
      <c r="J2401" s="3">
        <f>INDEX(PowerArray,MIN(MaximumPowerIndex,ROUND(G2401*100,0)))</f>
        <v>2000</v>
      </c>
      <c r="K2401" s="3">
        <f>MIN(J2401-M2401+N2401,'Power Look Up'!$F$4)</f>
        <v>1998.7747179509342</v>
      </c>
      <c r="M2401" s="50">
        <f t="array" ref="M2401">_xlfn.SUM(_xlfn.NORM.DIST($S$3:$S$1003,$G2401,$P2401,FALSE)*WindSpeedStep*$T$3:$T$1003)</f>
        <v>2001.8381923078869</v>
      </c>
      <c r="N2401" s="50">
        <f t="array" ref="N2401">_xlfn.SUM(_xlfn.NORM.DIST($S$3:$S$1003,$G2401,$Q2401,FALSE)*WindSpeedStep*$T$3:$T$1003)</f>
        <v>2000.6129102588211</v>
      </c>
      <c r="P2401" s="42">
        <f t="shared" si="111"/>
        <v>1.5160489064866631</v>
      </c>
      <c r="Q2401" s="42">
        <f t="shared" si="113"/>
        <v>0.6880719402313723</v>
      </c>
    </row>
    <row r="2402" spans="5:17" x14ac:dyDescent="0.2">
      <c r="E2402" s="15">
        <v>41233.506944444445</v>
      </c>
      <c r="F2402" s="21">
        <v>14.724860819700927</v>
      </c>
      <c r="G2402" s="21">
        <v>14.675590177364901</v>
      </c>
      <c r="H2402" s="24">
        <v>4.278478470622283E-2</v>
      </c>
      <c r="I2402" s="3">
        <f t="shared" si="112"/>
        <v>2000</v>
      </c>
      <c r="J2402" s="3">
        <f>INDEX(PowerArray,MIN(MaximumPowerIndex,ROUND(G2402*100,0)))</f>
        <v>2000</v>
      </c>
      <c r="K2402" s="3">
        <f>MIN(J2402-M2402+N2402,'Power Look Up'!$F$4)</f>
        <v>1998.6086181607698</v>
      </c>
      <c r="M2402" s="50">
        <f t="array" ref="M2402">_xlfn.SUM(_xlfn.NORM.DIST($S$3:$S$1003,$G2402,$P2402,FALSE)*WindSpeedStep*$T$3:$T$1003)</f>
        <v>2002.5517347150019</v>
      </c>
      <c r="N2402" s="50">
        <f t="array" ref="N2402">_xlfn.SUM(_xlfn.NORM.DIST($S$3:$S$1003,$G2402,$Q2402,FALSE)*WindSpeedStep*$T$3:$T$1003)</f>
        <v>2001.1603528757717</v>
      </c>
      <c r="P2402" s="42">
        <f t="shared" si="111"/>
        <v>1.4675590177364901</v>
      </c>
      <c r="Q2402" s="42">
        <f t="shared" si="113"/>
        <v>0.62789196617531584</v>
      </c>
    </row>
    <row r="2403" spans="5:17" x14ac:dyDescent="0.2">
      <c r="E2403" s="15">
        <v>41233.513888888891</v>
      </c>
      <c r="F2403" s="21">
        <v>14.220382186496796</v>
      </c>
      <c r="G2403" s="21">
        <v>14.185956867740282</v>
      </c>
      <c r="H2403" s="24">
        <v>8.4385917640067379E-2</v>
      </c>
      <c r="I2403" s="3">
        <f t="shared" si="112"/>
        <v>2000</v>
      </c>
      <c r="J2403" s="3">
        <f>INDEX(PowerArray,MIN(MaximumPowerIndex,ROUND(G2403*100,0)))</f>
        <v>2000</v>
      </c>
      <c r="K2403" s="3">
        <f>MIN(J2403-M2403+N2403,'Power Look Up'!$F$4)</f>
        <v>2000</v>
      </c>
      <c r="M2403" s="50">
        <f t="array" ref="M2403">_xlfn.SUM(_xlfn.NORM.DIST($S$3:$S$1003,$G2403,$P2403,FALSE)*WindSpeedStep*$T$3:$T$1003)</f>
        <v>2003.2392024121493</v>
      </c>
      <c r="N2403" s="50">
        <f t="array" ref="N2403">_xlfn.SUM(_xlfn.NORM.DIST($S$3:$S$1003,$G2403,$Q2403,FALSE)*WindSpeedStep*$T$3:$T$1003)</f>
        <v>2003.9261963401718</v>
      </c>
      <c r="P2403" s="42">
        <f t="shared" si="111"/>
        <v>1.4185956867740284</v>
      </c>
      <c r="Q2403" s="42">
        <f t="shared" si="113"/>
        <v>1.1970949878866797</v>
      </c>
    </row>
    <row r="2404" spans="5:17" x14ac:dyDescent="0.2">
      <c r="E2404" s="15">
        <v>41233.520833333336</v>
      </c>
      <c r="F2404" s="21">
        <v>12.729019353131381</v>
      </c>
      <c r="G2404" s="21">
        <v>12.704361199322868</v>
      </c>
      <c r="H2404" s="24">
        <v>4.4779568966542428E-2</v>
      </c>
      <c r="I2404" s="3">
        <f t="shared" si="112"/>
        <v>1996.0299999999975</v>
      </c>
      <c r="J2404" s="3">
        <f>INDEX(PowerArray,MIN(MaximumPowerIndex,ROUND(G2404*100,0)))</f>
        <v>1995.6999999999975</v>
      </c>
      <c r="K2404" s="3">
        <f>MIN(J2404-M2404+N2404,'Power Look Up'!$F$4)</f>
        <v>2000</v>
      </c>
      <c r="M2404" s="50">
        <f t="array" ref="M2404">_xlfn.SUM(_xlfn.NORM.DIST($S$3:$S$1003,$G2404,$P2404,FALSE)*WindSpeedStep*$T$3:$T$1003)</f>
        <v>1996.4299811741128</v>
      </c>
      <c r="N2404" s="50">
        <f t="array" ref="N2404">_xlfn.SUM(_xlfn.NORM.DIST($S$3:$S$1003,$G2404,$Q2404,FALSE)*WindSpeedStep*$T$3:$T$1003)</f>
        <v>2013.4439483920005</v>
      </c>
      <c r="P2404" s="42">
        <f t="shared" si="111"/>
        <v>1.2704361199322869</v>
      </c>
      <c r="Q2404" s="42">
        <f t="shared" si="113"/>
        <v>0.56889581850094406</v>
      </c>
    </row>
    <row r="2405" spans="5:17" x14ac:dyDescent="0.2">
      <c r="E2405" s="15">
        <v>41233.527777777781</v>
      </c>
      <c r="F2405" s="21">
        <v>12.865410942737411</v>
      </c>
      <c r="G2405" s="21">
        <v>12.863730162969516</v>
      </c>
      <c r="H2405" s="24">
        <v>4.6636675864497198E-2</v>
      </c>
      <c r="I2405" s="3">
        <f t="shared" si="112"/>
        <v>1997.5699999999974</v>
      </c>
      <c r="J2405" s="3">
        <f>INDEX(PowerArray,MIN(MaximumPowerIndex,ROUND(G2405*100,0)))</f>
        <v>1997.4599999999975</v>
      </c>
      <c r="K2405" s="3">
        <f>MIN(J2405-M2405+N2405,'Power Look Up'!$F$4)</f>
        <v>2000</v>
      </c>
      <c r="M2405" s="50">
        <f t="array" ref="M2405">_xlfn.SUM(_xlfn.NORM.DIST($S$3:$S$1003,$G2405,$P2405,FALSE)*WindSpeedStep*$T$3:$T$1003)</f>
        <v>1998.8471622255674</v>
      </c>
      <c r="N2405" s="50">
        <f t="array" ref="N2405">_xlfn.SUM(_xlfn.NORM.DIST($S$3:$S$1003,$G2405,$Q2405,FALSE)*WindSpeedStep*$T$3:$T$1003)</f>
        <v>2011.5955331458779</v>
      </c>
      <c r="P2405" s="42">
        <f t="shared" si="111"/>
        <v>1.2863730162969516</v>
      </c>
      <c r="Q2405" s="42">
        <f t="shared" si="113"/>
        <v>0.59992161401876498</v>
      </c>
    </row>
    <row r="2406" spans="5:17" x14ac:dyDescent="0.2">
      <c r="E2406" s="15">
        <v>41233.534722222219</v>
      </c>
      <c r="F2406" s="21">
        <v>12.817167623591095</v>
      </c>
      <c r="G2406" s="21">
        <v>12.783573177407021</v>
      </c>
      <c r="H2406" s="24">
        <v>4.0570585894725716E-2</v>
      </c>
      <c r="I2406" s="3">
        <f t="shared" si="112"/>
        <v>1997.0199999999975</v>
      </c>
      <c r="J2406" s="3">
        <f>INDEX(PowerArray,MIN(MaximumPowerIndex,ROUND(G2406*100,0)))</f>
        <v>1996.5799999999974</v>
      </c>
      <c r="K2406" s="3">
        <f>MIN(J2406-M2406+N2406,'Power Look Up'!$F$4)</f>
        <v>2000</v>
      </c>
      <c r="M2406" s="50">
        <f t="array" ref="M2406">_xlfn.SUM(_xlfn.NORM.DIST($S$3:$S$1003,$G2406,$P2406,FALSE)*WindSpeedStep*$T$3:$T$1003)</f>
        <v>1997.7244372920827</v>
      </c>
      <c r="N2406" s="50">
        <f t="array" ref="N2406">_xlfn.SUM(_xlfn.NORM.DIST($S$3:$S$1003,$G2406,$Q2406,FALSE)*WindSpeedStep*$T$3:$T$1003)</f>
        <v>2012.3054291256008</v>
      </c>
      <c r="P2406" s="42">
        <f t="shared" si="111"/>
        <v>1.2783573177407022</v>
      </c>
      <c r="Q2406" s="42">
        <f t="shared" si="113"/>
        <v>0.51863705363550328</v>
      </c>
    </row>
    <row r="2407" spans="5:17" x14ac:dyDescent="0.2">
      <c r="E2407" s="15">
        <v>41233.541666666664</v>
      </c>
      <c r="F2407" s="21">
        <v>12.672892327156712</v>
      </c>
      <c r="G2407" s="21">
        <v>12.664221749695534</v>
      </c>
      <c r="H2407" s="24">
        <v>5.2868751876338334E-2</v>
      </c>
      <c r="I2407" s="3">
        <f t="shared" si="112"/>
        <v>1995.3699999999976</v>
      </c>
      <c r="J2407" s="3">
        <f>INDEX(PowerArray,MIN(MaximumPowerIndex,ROUND(G2407*100,0)))</f>
        <v>1995.2599999999975</v>
      </c>
      <c r="K2407" s="3">
        <f>MIN(J2407-M2407+N2407,'Power Look Up'!$F$4)</f>
        <v>2000</v>
      </c>
      <c r="M2407" s="50">
        <f t="array" ref="M2407">_xlfn.SUM(_xlfn.NORM.DIST($S$3:$S$1003,$G2407,$P2407,FALSE)*WindSpeedStep*$T$3:$T$1003)</f>
        <v>1995.6971803393681</v>
      </c>
      <c r="N2407" s="50">
        <f t="array" ref="N2407">_xlfn.SUM(_xlfn.NORM.DIST($S$3:$S$1003,$G2407,$Q2407,FALSE)*WindSpeedStep*$T$3:$T$1003)</f>
        <v>2013.8710077215046</v>
      </c>
      <c r="P2407" s="42">
        <f t="shared" si="111"/>
        <v>1.2664221749695534</v>
      </c>
      <c r="Q2407" s="42">
        <f t="shared" si="113"/>
        <v>0.66954159739158048</v>
      </c>
    </row>
    <row r="2408" spans="5:17" x14ac:dyDescent="0.2">
      <c r="E2408" s="15">
        <v>41233.548611111109</v>
      </c>
      <c r="F2408" s="21">
        <v>12.421506326305421</v>
      </c>
      <c r="G2408" s="21">
        <v>12.438320346662707</v>
      </c>
      <c r="H2408" s="24">
        <v>4.5083099045247849E-2</v>
      </c>
      <c r="I2408" s="3">
        <f t="shared" si="112"/>
        <v>1992.6199999999976</v>
      </c>
      <c r="J2408" s="3">
        <f>INDEX(PowerArray,MIN(MaximumPowerIndex,ROUND(G2408*100,0)))</f>
        <v>1992.8399999999976</v>
      </c>
      <c r="K2408" s="3">
        <f>MIN(J2408-M2408+N2408,'Power Look Up'!$F$4)</f>
        <v>2000</v>
      </c>
      <c r="M2408" s="50">
        <f t="array" ref="M2408">_xlfn.SUM(_xlfn.NORM.DIST($S$3:$S$1003,$G2408,$P2408,FALSE)*WindSpeedStep*$T$3:$T$1003)</f>
        <v>1990.4486800276115</v>
      </c>
      <c r="N2408" s="50">
        <f t="array" ref="N2408">_xlfn.SUM(_xlfn.NORM.DIST($S$3:$S$1003,$G2408,$Q2408,FALSE)*WindSpeedStep*$T$3:$T$1003)</f>
        <v>2016.8287988730622</v>
      </c>
      <c r="P2408" s="42">
        <f t="shared" si="111"/>
        <v>1.2438320346662708</v>
      </c>
      <c r="Q2408" s="42">
        <f t="shared" si="113"/>
        <v>0.56075802814511633</v>
      </c>
    </row>
    <row r="2409" spans="5:17" x14ac:dyDescent="0.2">
      <c r="E2409" s="15">
        <v>41233.555555555555</v>
      </c>
      <c r="F2409" s="21">
        <v>12.389717259308226</v>
      </c>
      <c r="G2409" s="21">
        <v>12.345031677168365</v>
      </c>
      <c r="H2409" s="24">
        <v>5.3269980757966934E-2</v>
      </c>
      <c r="I2409" s="3">
        <f t="shared" si="112"/>
        <v>1992.2899999999977</v>
      </c>
      <c r="J2409" s="3">
        <f>INDEX(PowerArray,MIN(MaximumPowerIndex,ROUND(G2409*100,0)))</f>
        <v>1991.8499999999976</v>
      </c>
      <c r="K2409" s="3">
        <f>MIN(J2409-M2409+N2409,'Power Look Up'!$F$4)</f>
        <v>2000</v>
      </c>
      <c r="M2409" s="50">
        <f t="array" ref="M2409">_xlfn.SUM(_xlfn.NORM.DIST($S$3:$S$1003,$G2409,$P2409,FALSE)*WindSpeedStep*$T$3:$T$1003)</f>
        <v>1987.6330228684053</v>
      </c>
      <c r="N2409" s="50">
        <f t="array" ref="N2409">_xlfn.SUM(_xlfn.NORM.DIST($S$3:$S$1003,$G2409,$Q2409,FALSE)*WindSpeedStep*$T$3:$T$1003)</f>
        <v>2016.8557507713374</v>
      </c>
      <c r="P2409" s="42">
        <f t="shared" si="111"/>
        <v>1.2345031677168365</v>
      </c>
      <c r="Q2409" s="42">
        <f t="shared" si="113"/>
        <v>0.65761959989925101</v>
      </c>
    </row>
    <row r="2410" spans="5:17" x14ac:dyDescent="0.2">
      <c r="E2410" s="15">
        <v>41233.5625</v>
      </c>
      <c r="F2410" s="21">
        <v>12.09339318878609</v>
      </c>
      <c r="G2410" s="21">
        <v>12.096414319114613</v>
      </c>
      <c r="H2410" s="24">
        <v>4.0517991299114056E-2</v>
      </c>
      <c r="I2410" s="3">
        <f t="shared" si="112"/>
        <v>1988.9899999999977</v>
      </c>
      <c r="J2410" s="3">
        <f>INDEX(PowerArray,MIN(MaximumPowerIndex,ROUND(G2410*100,0)))</f>
        <v>1989.0999999999976</v>
      </c>
      <c r="K2410" s="3">
        <f>MIN(J2410-M2410+N2410,'Power Look Up'!$F$4)</f>
        <v>2000</v>
      </c>
      <c r="M2410" s="50">
        <f t="array" ref="M2410">_xlfn.SUM(_xlfn.NORM.DIST($S$3:$S$1003,$G2410,$P2410,FALSE)*WindSpeedStep*$T$3:$T$1003)</f>
        <v>1977.8137101924117</v>
      </c>
      <c r="N2410" s="50">
        <f t="array" ref="N2410">_xlfn.SUM(_xlfn.NORM.DIST($S$3:$S$1003,$G2410,$Q2410,FALSE)*WindSpeedStep*$T$3:$T$1003)</f>
        <v>2021.3987013572937</v>
      </c>
      <c r="P2410" s="42">
        <f t="shared" si="111"/>
        <v>1.2096414319114615</v>
      </c>
      <c r="Q2410" s="42">
        <f t="shared" si="113"/>
        <v>0.49012241013236457</v>
      </c>
    </row>
    <row r="2411" spans="5:17" x14ac:dyDescent="0.2">
      <c r="E2411" s="15">
        <v>41233.569444444445</v>
      </c>
      <c r="F2411" s="21">
        <v>12.567340175411035</v>
      </c>
      <c r="G2411" s="21">
        <v>12.56643848229564</v>
      </c>
      <c r="H2411" s="24">
        <v>5.0925652609627704E-2</v>
      </c>
      <c r="I2411" s="3">
        <f t="shared" si="112"/>
        <v>1994.2699999999975</v>
      </c>
      <c r="J2411" s="3">
        <f>INDEX(PowerArray,MIN(MaximumPowerIndex,ROUND(G2411*100,0)))</f>
        <v>1994.2699999999975</v>
      </c>
      <c r="K2411" s="3">
        <f>MIN(J2411-M2411+N2411,'Power Look Up'!$F$4)</f>
        <v>2000</v>
      </c>
      <c r="M2411" s="50">
        <f t="array" ref="M2411">_xlfn.SUM(_xlfn.NORM.DIST($S$3:$S$1003,$G2411,$P2411,FALSE)*WindSpeedStep*$T$3:$T$1003)</f>
        <v>1993.6737180059015</v>
      </c>
      <c r="N2411" s="50">
        <f t="array" ref="N2411">_xlfn.SUM(_xlfn.NORM.DIST($S$3:$S$1003,$G2411,$Q2411,FALSE)*WindSpeedStep*$T$3:$T$1003)</f>
        <v>2015.0204182493667</v>
      </c>
      <c r="P2411" s="42">
        <f t="shared" si="111"/>
        <v>1.2566438482295641</v>
      </c>
      <c r="Q2411" s="42">
        <f t="shared" si="113"/>
        <v>0.63995408068964499</v>
      </c>
    </row>
    <row r="2412" spans="5:17" x14ac:dyDescent="0.2">
      <c r="E2412" s="15">
        <v>41233.576388888891</v>
      </c>
      <c r="F2412" s="21">
        <v>12.501018078658639</v>
      </c>
      <c r="G2412" s="21">
        <v>12.50555095896077</v>
      </c>
      <c r="H2412" s="24">
        <v>4.6396221199788396E-2</v>
      </c>
      <c r="I2412" s="3">
        <f t="shared" si="112"/>
        <v>1993.4999999999975</v>
      </c>
      <c r="J2412" s="3">
        <f>INDEX(PowerArray,MIN(MaximumPowerIndex,ROUND(G2412*100,0)))</f>
        <v>1993.6099999999976</v>
      </c>
      <c r="K2412" s="3">
        <f>MIN(J2412-M2412+N2412,'Power Look Up'!$F$4)</f>
        <v>2000</v>
      </c>
      <c r="M2412" s="50">
        <f t="array" ref="M2412">_xlfn.SUM(_xlfn.NORM.DIST($S$3:$S$1003,$G2412,$P2412,FALSE)*WindSpeedStep*$T$3:$T$1003)</f>
        <v>1992.2277031179983</v>
      </c>
      <c r="N2412" s="50">
        <f t="array" ref="N2412">_xlfn.SUM(_xlfn.NORM.DIST($S$3:$S$1003,$G2412,$Q2412,FALSE)*WindSpeedStep*$T$3:$T$1003)</f>
        <v>2015.9357390334903</v>
      </c>
      <c r="P2412" s="42">
        <f t="shared" si="111"/>
        <v>1.2505550958960772</v>
      </c>
      <c r="Q2412" s="42">
        <f t="shared" si="113"/>
        <v>0.58021030851716981</v>
      </c>
    </row>
    <row r="2413" spans="5:17" x14ac:dyDescent="0.2">
      <c r="E2413" s="15">
        <v>41233.583333333336</v>
      </c>
      <c r="F2413" s="21">
        <v>12.464814607872134</v>
      </c>
      <c r="G2413" s="21">
        <v>12.417528188361571</v>
      </c>
      <c r="H2413" s="24">
        <v>4.3321943966897342E-2</v>
      </c>
      <c r="I2413" s="3">
        <f t="shared" si="112"/>
        <v>1993.0599999999977</v>
      </c>
      <c r="J2413" s="3">
        <f>INDEX(PowerArray,MIN(MaximumPowerIndex,ROUND(G2413*100,0)))</f>
        <v>1992.6199999999976</v>
      </c>
      <c r="K2413" s="3">
        <f>MIN(J2413-M2413+N2413,'Power Look Up'!$F$4)</f>
        <v>2000</v>
      </c>
      <c r="M2413" s="50">
        <f t="array" ref="M2413">_xlfn.SUM(_xlfn.NORM.DIST($S$3:$S$1003,$G2413,$P2413,FALSE)*WindSpeedStep*$T$3:$T$1003)</f>
        <v>1989.8573053667551</v>
      </c>
      <c r="N2413" s="50">
        <f t="array" ref="N2413">_xlfn.SUM(_xlfn.NORM.DIST($S$3:$S$1003,$G2413,$Q2413,FALSE)*WindSpeedStep*$T$3:$T$1003)</f>
        <v>2017.1699247242905</v>
      </c>
      <c r="P2413" s="42">
        <f t="shared" si="111"/>
        <v>1.2417528188361571</v>
      </c>
      <c r="Q2413" s="42">
        <f t="shared" si="113"/>
        <v>0.53795146038356823</v>
      </c>
    </row>
    <row r="2414" spans="5:17" x14ac:dyDescent="0.2">
      <c r="E2414" s="15">
        <v>41233.590277777781</v>
      </c>
      <c r="F2414" s="21">
        <v>12.706593331627236</v>
      </c>
      <c r="G2414" s="21">
        <v>12.659946402143056</v>
      </c>
      <c r="H2414" s="24">
        <v>3.9349649977030381E-2</v>
      </c>
      <c r="I2414" s="3">
        <f t="shared" si="112"/>
        <v>1995.8099999999974</v>
      </c>
      <c r="J2414" s="3">
        <f>INDEX(PowerArray,MIN(MaximumPowerIndex,ROUND(G2414*100,0)))</f>
        <v>1995.2599999999975</v>
      </c>
      <c r="K2414" s="3">
        <f>MIN(J2414-M2414+N2414,'Power Look Up'!$F$4)</f>
        <v>2000</v>
      </c>
      <c r="M2414" s="50">
        <f t="array" ref="M2414">_xlfn.SUM(_xlfn.NORM.DIST($S$3:$S$1003,$G2414,$P2414,FALSE)*WindSpeedStep*$T$3:$T$1003)</f>
        <v>1995.6159097508046</v>
      </c>
      <c r="N2414" s="50">
        <f t="array" ref="N2414">_xlfn.SUM(_xlfn.NORM.DIST($S$3:$S$1003,$G2414,$Q2414,FALSE)*WindSpeedStep*$T$3:$T$1003)</f>
        <v>2013.8743401902916</v>
      </c>
      <c r="P2414" s="42">
        <f t="shared" si="111"/>
        <v>1.2659946402143056</v>
      </c>
      <c r="Q2414" s="42">
        <f t="shared" si="113"/>
        <v>0.49816445965229439</v>
      </c>
    </row>
    <row r="2415" spans="5:17" x14ac:dyDescent="0.2">
      <c r="E2415" s="15">
        <v>41233.597222222219</v>
      </c>
      <c r="F2415" s="21">
        <v>12.870534438554737</v>
      </c>
      <c r="G2415" s="21">
        <v>12.815201402649651</v>
      </c>
      <c r="H2415" s="24">
        <v>5.3610827374273487E-2</v>
      </c>
      <c r="I2415" s="3">
        <f t="shared" si="112"/>
        <v>1997.5699999999974</v>
      </c>
      <c r="J2415" s="3">
        <f>INDEX(PowerArray,MIN(MaximumPowerIndex,ROUND(G2415*100,0)))</f>
        <v>1997.0199999999975</v>
      </c>
      <c r="K2415" s="3">
        <f>MIN(J2415-M2415+N2415,'Power Look Up'!$F$4)</f>
        <v>2000</v>
      </c>
      <c r="M2415" s="50">
        <f t="array" ref="M2415">_xlfn.SUM(_xlfn.NORM.DIST($S$3:$S$1003,$G2415,$P2415,FALSE)*WindSpeedStep*$T$3:$T$1003)</f>
        <v>1998.1887881886112</v>
      </c>
      <c r="N2415" s="50">
        <f t="array" ref="N2415">_xlfn.SUM(_xlfn.NORM.DIST($S$3:$S$1003,$G2415,$Q2415,FALSE)*WindSpeedStep*$T$3:$T$1003)</f>
        <v>2012.2658793244402</v>
      </c>
      <c r="P2415" s="42">
        <f t="shared" si="111"/>
        <v>1.2815201402649652</v>
      </c>
      <c r="Q2415" s="42">
        <f t="shared" si="113"/>
        <v>0.68703355016399792</v>
      </c>
    </row>
    <row r="2416" spans="5:17" x14ac:dyDescent="0.2">
      <c r="E2416" s="15">
        <v>41233.604166666664</v>
      </c>
      <c r="F2416" s="21">
        <v>12.231297759830502</v>
      </c>
      <c r="G2416" s="21">
        <v>12.217680082819671</v>
      </c>
      <c r="H2416" s="24">
        <v>6.2953254439508513E-2</v>
      </c>
      <c r="I2416" s="3">
        <f t="shared" si="112"/>
        <v>1990.5299999999977</v>
      </c>
      <c r="J2416" s="3">
        <f>INDEX(PowerArray,MIN(MaximumPowerIndex,ROUND(G2416*100,0)))</f>
        <v>1990.4199999999976</v>
      </c>
      <c r="K2416" s="3">
        <f>MIN(J2416-M2416+N2416,'Power Look Up'!$F$4)</f>
        <v>2000</v>
      </c>
      <c r="M2416" s="50">
        <f t="array" ref="M2416">_xlfn.SUM(_xlfn.NORM.DIST($S$3:$S$1003,$G2416,$P2416,FALSE)*WindSpeedStep*$T$3:$T$1003)</f>
        <v>1983.0594521701712</v>
      </c>
      <c r="N2416" s="50">
        <f t="array" ref="N2416">_xlfn.SUM(_xlfn.NORM.DIST($S$3:$S$1003,$G2416,$Q2416,FALSE)*WindSpeedStep*$T$3:$T$1003)</f>
        <v>2013.8461222183448</v>
      </c>
      <c r="P2416" s="42">
        <f t="shared" si="111"/>
        <v>1.2217680082819671</v>
      </c>
      <c r="Q2416" s="42">
        <f t="shared" si="113"/>
        <v>0.76914272291426222</v>
      </c>
    </row>
    <row r="2417" spans="5:17" x14ac:dyDescent="0.2">
      <c r="E2417" s="15">
        <v>41233.611111111109</v>
      </c>
      <c r="F2417" s="21">
        <v>11.902799288690957</v>
      </c>
      <c r="G2417" s="21">
        <v>11.907104986732662</v>
      </c>
      <c r="H2417" s="24">
        <v>5.7969556846647001E-2</v>
      </c>
      <c r="I2417" s="3">
        <f t="shared" si="112"/>
        <v>1979.5999999999824</v>
      </c>
      <c r="J2417" s="3">
        <f>INDEX(PowerArray,MIN(MaximumPowerIndex,ROUND(G2417*100,0)))</f>
        <v>1980.4399999999823</v>
      </c>
      <c r="K2417" s="3">
        <f>MIN(J2417-M2417+N2417,'Power Look Up'!$F$4)</f>
        <v>2000</v>
      </c>
      <c r="M2417" s="50">
        <f t="array" ref="M2417">_xlfn.SUM(_xlfn.NORM.DIST($S$3:$S$1003,$G2417,$P2417,FALSE)*WindSpeedStep*$T$3:$T$1003)</f>
        <v>1967.5952238767604</v>
      </c>
      <c r="N2417" s="50">
        <f t="array" ref="N2417">_xlfn.SUM(_xlfn.NORM.DIST($S$3:$S$1003,$G2417,$Q2417,FALSE)*WindSpeedStep*$T$3:$T$1003)</f>
        <v>2013.8808691339868</v>
      </c>
      <c r="P2417" s="42">
        <f t="shared" si="111"/>
        <v>1.1907104986732662</v>
      </c>
      <c r="Q2417" s="42">
        <f t="shared" si="113"/>
        <v>0.69024959940739306</v>
      </c>
    </row>
    <row r="2418" spans="5:17" x14ac:dyDescent="0.2">
      <c r="E2418" s="15">
        <v>41233.618055555555</v>
      </c>
      <c r="F2418" s="21">
        <v>12.070790921751737</v>
      </c>
      <c r="G2418" s="21">
        <v>12.047050754409511</v>
      </c>
      <c r="H2418" s="24">
        <v>6.7932582489051999E-2</v>
      </c>
      <c r="I2418" s="3">
        <f t="shared" si="112"/>
        <v>1988.7699999999977</v>
      </c>
      <c r="J2418" s="3">
        <f>INDEX(PowerArray,MIN(MaximumPowerIndex,ROUND(G2418*100,0)))</f>
        <v>1988.5499999999977</v>
      </c>
      <c r="K2418" s="3">
        <f>MIN(J2418-M2418+N2418,'Power Look Up'!$F$4)</f>
        <v>2000</v>
      </c>
      <c r="M2418" s="50">
        <f t="array" ref="M2418">_xlfn.SUM(_xlfn.NORM.DIST($S$3:$S$1003,$G2418,$P2418,FALSE)*WindSpeedStep*$T$3:$T$1003)</f>
        <v>1975.4015575333581</v>
      </c>
      <c r="N2418" s="50">
        <f t="array" ref="N2418">_xlfn.SUM(_xlfn.NORM.DIST($S$3:$S$1003,$G2418,$Q2418,FALSE)*WindSpeedStep*$T$3:$T$1003)</f>
        <v>2008.8368269608995</v>
      </c>
      <c r="P2418" s="42">
        <f t="shared" si="111"/>
        <v>1.2047050754409512</v>
      </c>
      <c r="Q2418" s="42">
        <f t="shared" si="113"/>
        <v>0.81838726912372028</v>
      </c>
    </row>
    <row r="2419" spans="5:17" x14ac:dyDescent="0.2">
      <c r="E2419" s="15">
        <v>41233.625</v>
      </c>
      <c r="F2419" s="21">
        <v>11.987766913050951</v>
      </c>
      <c r="G2419" s="21">
        <v>11.989753078411161</v>
      </c>
      <c r="H2419" s="24">
        <v>5.9227044131716533E-2</v>
      </c>
      <c r="I2419" s="3">
        <f t="shared" si="112"/>
        <v>1987.1599999999823</v>
      </c>
      <c r="J2419" s="3">
        <f>INDEX(PowerArray,MIN(MaximumPowerIndex,ROUND(G2419*100,0)))</f>
        <v>1987.1599999999823</v>
      </c>
      <c r="K2419" s="3">
        <f>MIN(J2419-M2419+N2419,'Power Look Up'!$F$4)</f>
        <v>2000</v>
      </c>
      <c r="M2419" s="50">
        <f t="array" ref="M2419">_xlfn.SUM(_xlfn.NORM.DIST($S$3:$S$1003,$G2419,$P2419,FALSE)*WindSpeedStep*$T$3:$T$1003)</f>
        <v>1972.3845792492868</v>
      </c>
      <c r="N2419" s="50">
        <f t="array" ref="N2419">_xlfn.SUM(_xlfn.NORM.DIST($S$3:$S$1003,$G2419,$Q2419,FALSE)*WindSpeedStep*$T$3:$T$1003)</f>
        <v>2014.1793475728434</v>
      </c>
      <c r="P2419" s="42">
        <f t="shared" si="111"/>
        <v>1.1989753078411161</v>
      </c>
      <c r="Q2419" s="42">
        <f t="shared" si="113"/>
        <v>0.71011763470344191</v>
      </c>
    </row>
    <row r="2420" spans="5:17" x14ac:dyDescent="0.2">
      <c r="E2420" s="15">
        <v>41233.631944444445</v>
      </c>
      <c r="F2420" s="21">
        <v>11.233178220669537</v>
      </c>
      <c r="G2420" s="21">
        <v>11.233669214574451</v>
      </c>
      <c r="H2420" s="24">
        <v>6.0534960510888226E-2</v>
      </c>
      <c r="I2420" s="3">
        <f t="shared" si="112"/>
        <v>1923.3199999999836</v>
      </c>
      <c r="J2420" s="3">
        <f>INDEX(PowerArray,MIN(MaximumPowerIndex,ROUND(G2420*100,0)))</f>
        <v>1923.3199999999836</v>
      </c>
      <c r="K2420" s="3">
        <f>MIN(J2420-M2420+N2420,'Power Look Up'!$F$4)</f>
        <v>1991.6680389780045</v>
      </c>
      <c r="M2420" s="50">
        <f t="array" ref="M2420">_xlfn.SUM(_xlfn.NORM.DIST($S$3:$S$1003,$G2420,$P2420,FALSE)*WindSpeedStep*$T$3:$T$1003)</f>
        <v>1903.9342857014233</v>
      </c>
      <c r="N2420" s="50">
        <f t="array" ref="N2420">_xlfn.SUM(_xlfn.NORM.DIST($S$3:$S$1003,$G2420,$Q2420,FALSE)*WindSpeedStep*$T$3:$T$1003)</f>
        <v>1972.2823246794442</v>
      </c>
      <c r="P2420" s="42">
        <f t="shared" si="111"/>
        <v>1.1233669214574451</v>
      </c>
      <c r="Q2420" s="42">
        <f t="shared" si="113"/>
        <v>0.68002972229664516</v>
      </c>
    </row>
    <row r="2421" spans="5:17" x14ac:dyDescent="0.2">
      <c r="E2421" s="15">
        <v>41233.638888888891</v>
      </c>
      <c r="F2421" s="21">
        <v>11.310716138482022</v>
      </c>
      <c r="G2421" s="21">
        <v>11.250604114404567</v>
      </c>
      <c r="H2421" s="24">
        <v>4.9510569723762513E-2</v>
      </c>
      <c r="I2421" s="3">
        <f t="shared" si="112"/>
        <v>1930.0399999999836</v>
      </c>
      <c r="J2421" s="3">
        <f>INDEX(PowerArray,MIN(MaximumPowerIndex,ROUND(G2421*100,0)))</f>
        <v>1924.9999999999836</v>
      </c>
      <c r="K2421" s="3">
        <f>MIN(J2421-M2421+N2421,'Power Look Up'!$F$4)</f>
        <v>2000</v>
      </c>
      <c r="M2421" s="50">
        <f t="array" ref="M2421">_xlfn.SUM(_xlfn.NORM.DIST($S$3:$S$1003,$G2421,$P2421,FALSE)*WindSpeedStep*$T$3:$T$1003)</f>
        <v>1906.1814950162902</v>
      </c>
      <c r="N2421" s="50">
        <f t="array" ref="N2421">_xlfn.SUM(_xlfn.NORM.DIST($S$3:$S$1003,$G2421,$Q2421,FALSE)*WindSpeedStep*$T$3:$T$1003)</f>
        <v>1991.2877108889456</v>
      </c>
      <c r="P2421" s="42">
        <f t="shared" si="111"/>
        <v>1.1250604114404568</v>
      </c>
      <c r="Q2421" s="42">
        <f t="shared" si="113"/>
        <v>0.55702381944067669</v>
      </c>
    </row>
    <row r="2422" spans="5:17" x14ac:dyDescent="0.2">
      <c r="E2422" s="15">
        <v>41233.645833333336</v>
      </c>
      <c r="F2422" s="21">
        <v>11.282156670234057</v>
      </c>
      <c r="G2422" s="21">
        <v>11.270398948213105</v>
      </c>
      <c r="H2422" s="24">
        <v>3.899963569561668E-2</v>
      </c>
      <c r="I2422" s="3">
        <f t="shared" si="112"/>
        <v>1927.5199999999836</v>
      </c>
      <c r="J2422" s="3">
        <f>INDEX(PowerArray,MIN(MaximumPowerIndex,ROUND(G2422*100,0)))</f>
        <v>1926.6799999999835</v>
      </c>
      <c r="K2422" s="3">
        <f>MIN(J2422-M2422+N2422,'Power Look Up'!$F$4)</f>
        <v>2000</v>
      </c>
      <c r="M2422" s="50">
        <f t="array" ref="M2422">_xlfn.SUM(_xlfn.NORM.DIST($S$3:$S$1003,$G2422,$P2422,FALSE)*WindSpeedStep*$T$3:$T$1003)</f>
        <v>1908.7599973486892</v>
      </c>
      <c r="N2422" s="50">
        <f t="array" ref="N2422">_xlfn.SUM(_xlfn.NORM.DIST($S$3:$S$1003,$G2422,$Q2422,FALSE)*WindSpeedStep*$T$3:$T$1003)</f>
        <v>2008.0281671468697</v>
      </c>
      <c r="P2422" s="42">
        <f t="shared" si="111"/>
        <v>1.1270398948213105</v>
      </c>
      <c r="Q2422" s="42">
        <f t="shared" si="113"/>
        <v>0.43954145312457249</v>
      </c>
    </row>
    <row r="2423" spans="5:17" x14ac:dyDescent="0.2">
      <c r="E2423" s="15">
        <v>41233.652777777781</v>
      </c>
      <c r="F2423" s="21">
        <v>10.9184402225635</v>
      </c>
      <c r="G2423" s="21">
        <v>10.940627650545354</v>
      </c>
      <c r="H2423" s="24">
        <v>4.487820512928125E-2</v>
      </c>
      <c r="I2423" s="3">
        <f t="shared" si="112"/>
        <v>1882.6399999999496</v>
      </c>
      <c r="J2423" s="3">
        <f>INDEX(PowerArray,MIN(MaximumPowerIndex,ROUND(G2423*100,0)))</f>
        <v>1887.9799999999495</v>
      </c>
      <c r="K2423" s="3">
        <f>MIN(J2423-M2423+N2423,'Power Look Up'!$F$4)</f>
        <v>1985.8477288695888</v>
      </c>
      <c r="M2423" s="50">
        <f t="array" ref="M2423">_xlfn.SUM(_xlfn.NORM.DIST($S$3:$S$1003,$G2423,$P2423,FALSE)*WindSpeedStep*$T$3:$T$1003)</f>
        <v>1858.6913839410063</v>
      </c>
      <c r="N2423" s="50">
        <f t="array" ref="N2423">_xlfn.SUM(_xlfn.NORM.DIST($S$3:$S$1003,$G2423,$Q2423,FALSE)*WindSpeedStep*$T$3:$T$1003)</f>
        <v>1956.5591128106455</v>
      </c>
      <c r="P2423" s="42">
        <f t="shared" si="111"/>
        <v>1.0940627650545354</v>
      </c>
      <c r="Q2423" s="42">
        <f t="shared" si="113"/>
        <v>0.49099573194426077</v>
      </c>
    </row>
    <row r="2424" spans="5:17" x14ac:dyDescent="0.2">
      <c r="E2424" s="15">
        <v>41233.659722222219</v>
      </c>
      <c r="F2424" s="21">
        <v>11.471857978586961</v>
      </c>
      <c r="G2424" s="21">
        <v>11.502268670463115</v>
      </c>
      <c r="H2424" s="24">
        <v>5.5788696233391798E-2</v>
      </c>
      <c r="I2424" s="3">
        <f t="shared" si="112"/>
        <v>1943.4799999999832</v>
      </c>
      <c r="J2424" s="3">
        <f>INDEX(PowerArray,MIN(MaximumPowerIndex,ROUND(G2424*100,0)))</f>
        <v>1945.9999999999832</v>
      </c>
      <c r="K2424" s="3">
        <f>MIN(J2424-M2424+N2424,'Power Look Up'!$F$4)</f>
        <v>2000</v>
      </c>
      <c r="M2424" s="50">
        <f t="array" ref="M2424">_xlfn.SUM(_xlfn.NORM.DIST($S$3:$S$1003,$G2424,$P2424,FALSE)*WindSpeedStep*$T$3:$T$1003)</f>
        <v>1935.2890093051421</v>
      </c>
      <c r="N2424" s="50">
        <f t="array" ref="N2424">_xlfn.SUM(_xlfn.NORM.DIST($S$3:$S$1003,$G2424,$Q2424,FALSE)*WindSpeedStep*$T$3:$T$1003)</f>
        <v>2001.9256947124577</v>
      </c>
      <c r="P2424" s="42">
        <f t="shared" si="111"/>
        <v>1.1502268670463116</v>
      </c>
      <c r="Q2424" s="42">
        <f t="shared" si="113"/>
        <v>0.64169657285132609</v>
      </c>
    </row>
    <row r="2425" spans="5:17" x14ac:dyDescent="0.2">
      <c r="E2425" s="15">
        <v>41233.666666666664</v>
      </c>
      <c r="F2425" s="21">
        <v>12.038992099611956</v>
      </c>
      <c r="G2425" s="21">
        <v>12.001031329288502</v>
      </c>
      <c r="H2425" s="24">
        <v>5.1499327756846354E-2</v>
      </c>
      <c r="I2425" s="3">
        <f t="shared" si="112"/>
        <v>1988.4399999999976</v>
      </c>
      <c r="J2425" s="3">
        <f>INDEX(PowerArray,MIN(MaximumPowerIndex,ROUND(G2425*100,0)))</f>
        <v>1987.9999999999823</v>
      </c>
      <c r="K2425" s="3">
        <f>MIN(J2425-M2425+N2425,'Power Look Up'!$F$4)</f>
        <v>2000</v>
      </c>
      <c r="M2425" s="50">
        <f t="array" ref="M2425">_xlfn.SUM(_xlfn.NORM.DIST($S$3:$S$1003,$G2425,$P2425,FALSE)*WindSpeedStep*$T$3:$T$1003)</f>
        <v>1972.9974648335112</v>
      </c>
      <c r="N2425" s="50">
        <f t="array" ref="N2425">_xlfn.SUM(_xlfn.NORM.DIST($S$3:$S$1003,$G2425,$Q2425,FALSE)*WindSpeedStep*$T$3:$T$1003)</f>
        <v>2018.6031333253973</v>
      </c>
      <c r="P2425" s="42">
        <f t="shared" si="111"/>
        <v>1.2001031329288503</v>
      </c>
      <c r="Q2425" s="42">
        <f t="shared" si="113"/>
        <v>0.61804504584720998</v>
      </c>
    </row>
    <row r="2426" spans="5:17" x14ac:dyDescent="0.2">
      <c r="E2426" s="15">
        <v>41233.673611111109</v>
      </c>
      <c r="F2426" s="21">
        <v>12.65606759932308</v>
      </c>
      <c r="G2426" s="21">
        <v>12.610199643253596</v>
      </c>
      <c r="H2426" s="24">
        <v>4.8198225492460729E-2</v>
      </c>
      <c r="I2426" s="3">
        <f t="shared" si="112"/>
        <v>1995.2599999999975</v>
      </c>
      <c r="J2426" s="3">
        <f>INDEX(PowerArray,MIN(MaximumPowerIndex,ROUND(G2426*100,0)))</f>
        <v>1994.7099999999975</v>
      </c>
      <c r="K2426" s="3">
        <f>MIN(J2426-M2426+N2426,'Power Look Up'!$F$4)</f>
        <v>2000</v>
      </c>
      <c r="M2426" s="50">
        <f t="array" ref="M2426">_xlfn.SUM(_xlfn.NORM.DIST($S$3:$S$1003,$G2426,$P2426,FALSE)*WindSpeedStep*$T$3:$T$1003)</f>
        <v>1994.6227898298318</v>
      </c>
      <c r="N2426" s="50">
        <f t="array" ref="N2426">_xlfn.SUM(_xlfn.NORM.DIST($S$3:$S$1003,$G2426,$Q2426,FALSE)*WindSpeedStep*$T$3:$T$1003)</f>
        <v>2014.6147512394662</v>
      </c>
      <c r="P2426" s="42">
        <f t="shared" si="111"/>
        <v>1.2610199643253597</v>
      </c>
      <c r="Q2426" s="42">
        <f t="shared" si="113"/>
        <v>0.60778924591048467</v>
      </c>
    </row>
    <row r="2427" spans="5:17" x14ac:dyDescent="0.2">
      <c r="E2427" s="15">
        <v>41233.680555555555</v>
      </c>
      <c r="F2427" s="21">
        <v>13.000951248381893</v>
      </c>
      <c r="G2427" s="21">
        <v>12.974644138716375</v>
      </c>
      <c r="H2427" s="24">
        <v>4.7688818160683863E-2</v>
      </c>
      <c r="I2427" s="3">
        <f t="shared" si="112"/>
        <v>1998.9999999999975</v>
      </c>
      <c r="J2427" s="3">
        <f>INDEX(PowerArray,MIN(MaximumPowerIndex,ROUND(G2427*100,0)))</f>
        <v>1998.6699999999973</v>
      </c>
      <c r="K2427" s="3">
        <f>MIN(J2427-M2427+N2427,'Power Look Up'!$F$4)</f>
        <v>2000</v>
      </c>
      <c r="M2427" s="50">
        <f t="array" ref="M2427">_xlfn.SUM(_xlfn.NORM.DIST($S$3:$S$1003,$G2427,$P2427,FALSE)*WindSpeedStep*$T$3:$T$1003)</f>
        <v>2000.1270807458882</v>
      </c>
      <c r="N2427" s="50">
        <f t="array" ref="N2427">_xlfn.SUM(_xlfn.NORM.DIST($S$3:$S$1003,$G2427,$Q2427,FALSE)*WindSpeedStep*$T$3:$T$1003)</f>
        <v>2010.4199752388538</v>
      </c>
      <c r="P2427" s="42">
        <f t="shared" si="111"/>
        <v>1.2974644138716376</v>
      </c>
      <c r="Q2427" s="42">
        <f t="shared" si="113"/>
        <v>0.61874544503082785</v>
      </c>
    </row>
    <row r="2428" spans="5:17" x14ac:dyDescent="0.2">
      <c r="E2428" s="15">
        <v>41233.6875</v>
      </c>
      <c r="F2428" s="21">
        <v>13.07439538316892</v>
      </c>
      <c r="G2428" s="21">
        <v>13.040990403173167</v>
      </c>
      <c r="H2428" s="24">
        <v>6.5777420278042453E-2</v>
      </c>
      <c r="I2428" s="3">
        <f t="shared" si="112"/>
        <v>1999.0699999999997</v>
      </c>
      <c r="J2428" s="3">
        <f>INDEX(PowerArray,MIN(MaximumPowerIndex,ROUND(G2428*100,0)))</f>
        <v>1999.0399999999997</v>
      </c>
      <c r="K2428" s="3">
        <f>MIN(J2428-M2428+N2428,'Power Look Up'!$F$4)</f>
        <v>2000</v>
      </c>
      <c r="M2428" s="50">
        <f t="array" ref="M2428">_xlfn.SUM(_xlfn.NORM.DIST($S$3:$S$1003,$G2428,$P2428,FALSE)*WindSpeedStep*$T$3:$T$1003)</f>
        <v>2000.7587095180427</v>
      </c>
      <c r="N2428" s="50">
        <f t="array" ref="N2428">_xlfn.SUM(_xlfn.NORM.DIST($S$3:$S$1003,$G2428,$Q2428,FALSE)*WindSpeedStep*$T$3:$T$1003)</f>
        <v>2009.9731008463825</v>
      </c>
      <c r="P2428" s="42">
        <f t="shared" si="111"/>
        <v>1.3040990403173167</v>
      </c>
      <c r="Q2428" s="42">
        <f t="shared" si="113"/>
        <v>0.85780270659143965</v>
      </c>
    </row>
    <row r="2429" spans="5:17" x14ac:dyDescent="0.2">
      <c r="E2429" s="15">
        <v>41233.694444444445</v>
      </c>
      <c r="F2429" s="21">
        <v>13.540051225356956</v>
      </c>
      <c r="G2429" s="21">
        <v>13.514183850302214</v>
      </c>
      <c r="H2429" s="24">
        <v>6.8685116808003988E-2</v>
      </c>
      <c r="I2429" s="3">
        <f t="shared" si="112"/>
        <v>1999.5399999999997</v>
      </c>
      <c r="J2429" s="3">
        <f>INDEX(PowerArray,MIN(MaximumPowerIndex,ROUND(G2429*100,0)))</f>
        <v>1999.5099999999998</v>
      </c>
      <c r="K2429" s="3">
        <f>MIN(J2429-M2429+N2429,'Power Look Up'!$F$4)</f>
        <v>2000</v>
      </c>
      <c r="M2429" s="50">
        <f t="array" ref="M2429">_xlfn.SUM(_xlfn.NORM.DIST($S$3:$S$1003,$G2429,$P2429,FALSE)*WindSpeedStep*$T$3:$T$1003)</f>
        <v>2003.1551431441505</v>
      </c>
      <c r="N2429" s="50">
        <f t="array" ref="N2429">_xlfn.SUM(_xlfn.NORM.DIST($S$3:$S$1003,$G2429,$Q2429,FALSE)*WindSpeedStep*$T$3:$T$1003)</f>
        <v>2006.7576306879389</v>
      </c>
      <c r="P2429" s="42">
        <f t="shared" si="111"/>
        <v>1.3514183850302215</v>
      </c>
      <c r="Q2429" s="42">
        <f t="shared" si="113"/>
        <v>0.92822329632284861</v>
      </c>
    </row>
    <row r="2430" spans="5:17" x14ac:dyDescent="0.2">
      <c r="E2430" s="15">
        <v>41233.701388888891</v>
      </c>
      <c r="F2430" s="21">
        <v>13.53946400542608</v>
      </c>
      <c r="G2430" s="21">
        <v>13.505939036374075</v>
      </c>
      <c r="H2430" s="24">
        <v>5.5393625604339268E-2</v>
      </c>
      <c r="I2430" s="3">
        <f t="shared" si="112"/>
        <v>1999.5399999999997</v>
      </c>
      <c r="J2430" s="3">
        <f>INDEX(PowerArray,MIN(MaximumPowerIndex,ROUND(G2430*100,0)))</f>
        <v>1999.5099999999998</v>
      </c>
      <c r="K2430" s="3">
        <f>MIN(J2430-M2430+N2430,'Power Look Up'!$F$4)</f>
        <v>2000</v>
      </c>
      <c r="M2430" s="50">
        <f t="array" ref="M2430">_xlfn.SUM(_xlfn.NORM.DIST($S$3:$S$1003,$G2430,$P2430,FALSE)*WindSpeedStep*$T$3:$T$1003)</f>
        <v>2003.1369608075067</v>
      </c>
      <c r="N2430" s="50">
        <f t="array" ref="N2430">_xlfn.SUM(_xlfn.NORM.DIST($S$3:$S$1003,$G2430,$Q2430,FALSE)*WindSpeedStep*$T$3:$T$1003)</f>
        <v>2006.2422204093193</v>
      </c>
      <c r="P2430" s="42">
        <f t="shared" si="111"/>
        <v>1.3505939036374075</v>
      </c>
      <c r="Q2430" s="42">
        <f t="shared" si="113"/>
        <v>0.74814293041593616</v>
      </c>
    </row>
    <row r="2431" spans="5:17" x14ac:dyDescent="0.2">
      <c r="E2431" s="15">
        <v>41233.708333333336</v>
      </c>
      <c r="F2431" s="21">
        <v>13.719521714993803</v>
      </c>
      <c r="G2431" s="21">
        <v>13.664346903240203</v>
      </c>
      <c r="H2431" s="24">
        <v>5.9768847415711118E-2</v>
      </c>
      <c r="I2431" s="3">
        <f t="shared" si="112"/>
        <v>1999.7199999999998</v>
      </c>
      <c r="J2431" s="3">
        <f>INDEX(PowerArray,MIN(MaximumPowerIndex,ROUND(G2431*100,0)))</f>
        <v>1999.6599999999999</v>
      </c>
      <c r="K2431" s="3">
        <f>MIN(J2431-M2431+N2431,'Power Look Up'!$F$4)</f>
        <v>2000</v>
      </c>
      <c r="M2431" s="50">
        <f t="array" ref="M2431">_xlfn.SUM(_xlfn.NORM.DIST($S$3:$S$1003,$G2431,$P2431,FALSE)*WindSpeedStep*$T$3:$T$1003)</f>
        <v>2003.3870997101935</v>
      </c>
      <c r="N2431" s="50">
        <f t="array" ref="N2431">_xlfn.SUM(_xlfn.NORM.DIST($S$3:$S$1003,$G2431,$Q2431,FALSE)*WindSpeedStep*$T$3:$T$1003)</f>
        <v>2005.4746704156905</v>
      </c>
      <c r="P2431" s="42">
        <f t="shared" si="111"/>
        <v>1.3664346903240203</v>
      </c>
      <c r="Q2431" s="42">
        <f t="shared" si="113"/>
        <v>0.81670226509510846</v>
      </c>
    </row>
    <row r="2432" spans="5:17" x14ac:dyDescent="0.2">
      <c r="E2432" s="15">
        <v>41233.715277777781</v>
      </c>
      <c r="F2432" s="21">
        <v>13.223005090777313</v>
      </c>
      <c r="G2432" s="21">
        <v>13.24327158985227</v>
      </c>
      <c r="H2432" s="24">
        <v>5.4450557574252198E-2</v>
      </c>
      <c r="I2432" s="3">
        <f t="shared" si="112"/>
        <v>1999.2199999999998</v>
      </c>
      <c r="J2432" s="3">
        <f>INDEX(PowerArray,MIN(MaximumPowerIndex,ROUND(G2432*100,0)))</f>
        <v>1999.2399999999998</v>
      </c>
      <c r="K2432" s="3">
        <f>MIN(J2432-M2432+N2432,'Power Look Up'!$F$4)</f>
        <v>2000</v>
      </c>
      <c r="M2432" s="50">
        <f t="array" ref="M2432">_xlfn.SUM(_xlfn.NORM.DIST($S$3:$S$1003,$G2432,$P2432,FALSE)*WindSpeedStep*$T$3:$T$1003)</f>
        <v>2002.1724650375147</v>
      </c>
      <c r="N2432" s="50">
        <f t="array" ref="N2432">_xlfn.SUM(_xlfn.NORM.DIST($S$3:$S$1003,$G2432,$Q2432,FALSE)*WindSpeedStep*$T$3:$T$1003)</f>
        <v>2008.201422361235</v>
      </c>
      <c r="P2432" s="42">
        <f t="shared" si="111"/>
        <v>1.324327158985227</v>
      </c>
      <c r="Q2432" s="42">
        <f t="shared" si="113"/>
        <v>0.72110352217470952</v>
      </c>
    </row>
    <row r="2433" spans="5:17" x14ac:dyDescent="0.2">
      <c r="E2433" s="15">
        <v>41233.722222222219</v>
      </c>
      <c r="F2433" s="21">
        <v>13.465547075027212</v>
      </c>
      <c r="G2433" s="21">
        <v>13.495493311325026</v>
      </c>
      <c r="H2433" s="24">
        <v>6.0153515894070211E-2</v>
      </c>
      <c r="I2433" s="3">
        <f t="shared" si="112"/>
        <v>1999.4699999999998</v>
      </c>
      <c r="J2433" s="3">
        <f>INDEX(PowerArray,MIN(MaximumPowerIndex,ROUND(G2433*100,0)))</f>
        <v>1999.4999999999998</v>
      </c>
      <c r="K2433" s="3">
        <f>MIN(J2433-M2433+N2433,'Power Look Up'!$F$4)</f>
        <v>2000</v>
      </c>
      <c r="M2433" s="50">
        <f t="array" ref="M2433">_xlfn.SUM(_xlfn.NORM.DIST($S$3:$S$1003,$G2433,$P2433,FALSE)*WindSpeedStep*$T$3:$T$1003)</f>
        <v>2003.1130215935391</v>
      </c>
      <c r="N2433" s="50">
        <f t="array" ref="N2433">_xlfn.SUM(_xlfn.NORM.DIST($S$3:$S$1003,$G2433,$Q2433,FALSE)*WindSpeedStep*$T$3:$T$1003)</f>
        <v>2006.5717050256876</v>
      </c>
      <c r="P2433" s="42">
        <f t="shared" si="111"/>
        <v>1.3495493311325026</v>
      </c>
      <c r="Q2433" s="42">
        <f t="shared" si="113"/>
        <v>0.8118013714011082</v>
      </c>
    </row>
    <row r="2434" spans="5:17" x14ac:dyDescent="0.2">
      <c r="E2434" s="15">
        <v>41233.729166666664</v>
      </c>
      <c r="F2434" s="21">
        <v>13.816390188460943</v>
      </c>
      <c r="G2434" s="21">
        <v>13.823758655431384</v>
      </c>
      <c r="H2434" s="24">
        <v>6.2244912619668746E-2</v>
      </c>
      <c r="I2434" s="3">
        <f t="shared" si="112"/>
        <v>1999.8199999999997</v>
      </c>
      <c r="J2434" s="3">
        <f>INDEX(PowerArray,MIN(MaximumPowerIndex,ROUND(G2434*100,0)))</f>
        <v>1999.8199999999997</v>
      </c>
      <c r="K2434" s="3">
        <f>MIN(J2434-M2434+N2434,'Power Look Up'!$F$4)</f>
        <v>2000</v>
      </c>
      <c r="M2434" s="50">
        <f t="array" ref="M2434">_xlfn.SUM(_xlfn.NORM.DIST($S$3:$S$1003,$G2434,$P2434,FALSE)*WindSpeedStep*$T$3:$T$1003)</f>
        <v>2003.4653047422003</v>
      </c>
      <c r="N2434" s="50">
        <f t="array" ref="N2434">_xlfn.SUM(_xlfn.NORM.DIST($S$3:$S$1003,$G2434,$Q2434,FALSE)*WindSpeedStep*$T$3:$T$1003)</f>
        <v>2004.7226831446603</v>
      </c>
      <c r="P2434" s="42">
        <f t="shared" si="111"/>
        <v>1.3823758655431384</v>
      </c>
      <c r="Q2434" s="42">
        <f t="shared" si="113"/>
        <v>0.86045864958271601</v>
      </c>
    </row>
    <row r="2435" spans="5:17" x14ac:dyDescent="0.2">
      <c r="E2435" s="15">
        <v>41233.736111111109</v>
      </c>
      <c r="F2435" s="21">
        <v>14.146128166832474</v>
      </c>
      <c r="G2435" s="21">
        <v>14.11939277440562</v>
      </c>
      <c r="H2435" s="24">
        <v>5.2311133567630959E-2</v>
      </c>
      <c r="I2435" s="3">
        <f t="shared" si="112"/>
        <v>2000</v>
      </c>
      <c r="J2435" s="3">
        <f>INDEX(PowerArray,MIN(MaximumPowerIndex,ROUND(G2435*100,0)))</f>
        <v>2000</v>
      </c>
      <c r="K2435" s="3">
        <f>MIN(J2435-M2435+N2435,'Power Look Up'!$F$4)</f>
        <v>1999.5837007991158</v>
      </c>
      <c r="M2435" s="50">
        <f t="array" ref="M2435">_xlfn.SUM(_xlfn.NORM.DIST($S$3:$S$1003,$G2435,$P2435,FALSE)*WindSpeedStep*$T$3:$T$1003)</f>
        <v>2003.3095115519598</v>
      </c>
      <c r="N2435" s="50">
        <f t="array" ref="N2435">_xlfn.SUM(_xlfn.NORM.DIST($S$3:$S$1003,$G2435,$Q2435,FALSE)*WindSpeedStep*$T$3:$T$1003)</f>
        <v>2002.8932123510756</v>
      </c>
      <c r="P2435" s="42">
        <f t="shared" ref="P2435:P2498" si="114">ReferenceTurbulence*G2435</f>
        <v>1.4119392774405621</v>
      </c>
      <c r="Q2435" s="42">
        <f t="shared" si="113"/>
        <v>0.73860144131577588</v>
      </c>
    </row>
    <row r="2436" spans="5:17" x14ac:dyDescent="0.2">
      <c r="E2436" s="15">
        <v>41233.743055555555</v>
      </c>
      <c r="F2436" s="21">
        <v>14.357757558646115</v>
      </c>
      <c r="G2436" s="21">
        <v>14.342187711851473</v>
      </c>
      <c r="H2436" s="24">
        <v>5.0147106681462404E-2</v>
      </c>
      <c r="I2436" s="3">
        <f t="shared" ref="I2436:I2499" si="115">INDEX(PowerArray,MIN(MaximumPowerIndex,ROUND(F2436*100,0)))</f>
        <v>2000</v>
      </c>
      <c r="J2436" s="3">
        <f>INDEX(PowerArray,MIN(MaximumPowerIndex,ROUND(G2436*100,0)))</f>
        <v>2000</v>
      </c>
      <c r="K2436" s="3">
        <f>MIN(J2436-M2436+N2436,'Power Look Up'!$F$4)</f>
        <v>1999.0490594694891</v>
      </c>
      <c r="M2436" s="50">
        <f t="array" ref="M2436">_xlfn.SUM(_xlfn.NORM.DIST($S$3:$S$1003,$G2436,$P2436,FALSE)*WindSpeedStep*$T$3:$T$1003)</f>
        <v>2003.0435169214334</v>
      </c>
      <c r="N2436" s="50">
        <f t="array" ref="N2436">_xlfn.SUM(_xlfn.NORM.DIST($S$3:$S$1003,$G2436,$Q2436,FALSE)*WindSpeedStep*$T$3:$T$1003)</f>
        <v>2002.0925763909224</v>
      </c>
      <c r="P2436" s="42">
        <f t="shared" si="114"/>
        <v>1.4342187711851473</v>
      </c>
      <c r="Q2436" s="42">
        <f t="shared" ref="Q2436:Q2499" si="116">G2436*H2436</f>
        <v>0.71921921723177495</v>
      </c>
    </row>
    <row r="2437" spans="5:17" x14ac:dyDescent="0.2">
      <c r="E2437" s="15">
        <v>41233.75</v>
      </c>
      <c r="F2437" s="21">
        <v>14.20929595795505</v>
      </c>
      <c r="G2437" s="21">
        <v>14.179208605319779</v>
      </c>
      <c r="H2437" s="24">
        <v>4.9263524531495607E-2</v>
      </c>
      <c r="I2437" s="3">
        <f t="shared" si="115"/>
        <v>2000</v>
      </c>
      <c r="J2437" s="3">
        <f>INDEX(PowerArray,MIN(MaximumPowerIndex,ROUND(G2437*100,0)))</f>
        <v>2000</v>
      </c>
      <c r="K2437" s="3">
        <f>MIN(J2437-M2437+N2437,'Power Look Up'!$F$4)</f>
        <v>1999.3046190037419</v>
      </c>
      <c r="M2437" s="50">
        <f t="array" ref="M2437">_xlfn.SUM(_xlfn.NORM.DIST($S$3:$S$1003,$G2437,$P2437,FALSE)*WindSpeedStep*$T$3:$T$1003)</f>
        <v>2003.2467485940429</v>
      </c>
      <c r="N2437" s="50">
        <f t="array" ref="N2437">_xlfn.SUM(_xlfn.NORM.DIST($S$3:$S$1003,$G2437,$Q2437,FALSE)*WindSpeedStep*$T$3:$T$1003)</f>
        <v>2002.5513675977847</v>
      </c>
      <c r="P2437" s="42">
        <f t="shared" si="114"/>
        <v>1.417920860531978</v>
      </c>
      <c r="Q2437" s="42">
        <f t="shared" si="116"/>
        <v>0.69851779096536459</v>
      </c>
    </row>
    <row r="2438" spans="5:17" x14ac:dyDescent="0.2">
      <c r="E2438" s="15">
        <v>41233.756944444445</v>
      </c>
      <c r="F2438" s="21">
        <v>14.140879319626924</v>
      </c>
      <c r="G2438" s="21">
        <v>14.105997397616287</v>
      </c>
      <c r="H2438" s="24">
        <v>4.2430176118342662E-2</v>
      </c>
      <c r="I2438" s="3">
        <f t="shared" si="115"/>
        <v>2000</v>
      </c>
      <c r="J2438" s="3">
        <f>INDEX(PowerArray,MIN(MaximumPowerIndex,ROUND(G2438*100,0)))</f>
        <v>2000</v>
      </c>
      <c r="K2438" s="3">
        <f>MIN(J2438-M2438+N2438,'Power Look Up'!$F$4)</f>
        <v>1999.2066335805848</v>
      </c>
      <c r="M2438" s="50">
        <f t="array" ref="M2438">_xlfn.SUM(_xlfn.NORM.DIST($S$3:$S$1003,$G2438,$P2438,FALSE)*WindSpeedStep*$T$3:$T$1003)</f>
        <v>2003.3224680523149</v>
      </c>
      <c r="N2438" s="50">
        <f t="array" ref="N2438">_xlfn.SUM(_xlfn.NORM.DIST($S$3:$S$1003,$G2438,$Q2438,FALSE)*WindSpeedStep*$T$3:$T$1003)</f>
        <v>2002.5291016328997</v>
      </c>
      <c r="P2438" s="42">
        <f t="shared" si="114"/>
        <v>1.4105997397616288</v>
      </c>
      <c r="Q2438" s="42">
        <f t="shared" si="116"/>
        <v>0.59851995390574231</v>
      </c>
    </row>
    <row r="2439" spans="5:17" x14ac:dyDescent="0.2">
      <c r="E2439" s="15">
        <v>41233.763888888891</v>
      </c>
      <c r="F2439" s="21">
        <v>14.125047568531047</v>
      </c>
      <c r="G2439" s="21">
        <v>14.167195223079379</v>
      </c>
      <c r="H2439" s="24">
        <v>4.884939301282349E-2</v>
      </c>
      <c r="I2439" s="3">
        <f t="shared" si="115"/>
        <v>2000</v>
      </c>
      <c r="J2439" s="3">
        <f>INDEX(PowerArray,MIN(MaximumPowerIndex,ROUND(G2439*100,0)))</f>
        <v>2000</v>
      </c>
      <c r="K2439" s="3">
        <f>MIN(J2439-M2439+N2439,'Power Look Up'!$F$4)</f>
        <v>1999.3143125684242</v>
      </c>
      <c r="M2439" s="50">
        <f t="array" ref="M2439">_xlfn.SUM(_xlfn.NORM.DIST($S$3:$S$1003,$G2439,$P2439,FALSE)*WindSpeedStep*$T$3:$T$1003)</f>
        <v>2003.2599599723867</v>
      </c>
      <c r="N2439" s="50">
        <f t="array" ref="N2439">_xlfn.SUM(_xlfn.NORM.DIST($S$3:$S$1003,$G2439,$Q2439,FALSE)*WindSpeedStep*$T$3:$T$1003)</f>
        <v>2002.5742725408109</v>
      </c>
      <c r="P2439" s="42">
        <f t="shared" si="114"/>
        <v>1.4167195223079379</v>
      </c>
      <c r="Q2439" s="42">
        <f t="shared" si="116"/>
        <v>0.69205888734160015</v>
      </c>
    </row>
    <row r="2440" spans="5:17" x14ac:dyDescent="0.2">
      <c r="E2440" s="15">
        <v>41233.770833333336</v>
      </c>
      <c r="F2440" s="21">
        <v>14.09642779790663</v>
      </c>
      <c r="G2440" s="21">
        <v>14.103473214272693</v>
      </c>
      <c r="H2440" s="24">
        <v>4.7529772053278449E-2</v>
      </c>
      <c r="I2440" s="3">
        <f t="shared" si="115"/>
        <v>2000</v>
      </c>
      <c r="J2440" s="3">
        <f>INDEX(PowerArray,MIN(MaximumPowerIndex,ROUND(G2440*100,0)))</f>
        <v>2000</v>
      </c>
      <c r="K2440" s="3">
        <f>MIN(J2440-M2440+N2440,'Power Look Up'!$F$4)</f>
        <v>1999.4145427287622</v>
      </c>
      <c r="M2440" s="50">
        <f t="array" ref="M2440">_xlfn.SUM(_xlfn.NORM.DIST($S$3:$S$1003,$G2440,$P2440,FALSE)*WindSpeedStep*$T$3:$T$1003)</f>
        <v>2003.3248611822603</v>
      </c>
      <c r="N2440" s="50">
        <f t="array" ref="N2440">_xlfn.SUM(_xlfn.NORM.DIST($S$3:$S$1003,$G2440,$Q2440,FALSE)*WindSpeedStep*$T$3:$T$1003)</f>
        <v>2002.7394039110225</v>
      </c>
      <c r="P2440" s="42">
        <f t="shared" si="114"/>
        <v>1.4103473214272695</v>
      </c>
      <c r="Q2440" s="42">
        <f t="shared" si="116"/>
        <v>0.67033486703389944</v>
      </c>
    </row>
    <row r="2441" spans="5:17" x14ac:dyDescent="0.2">
      <c r="E2441" s="15">
        <v>41233.777777777781</v>
      </c>
      <c r="F2441" s="21">
        <v>13.808162359620573</v>
      </c>
      <c r="G2441" s="21">
        <v>13.784035895942388</v>
      </c>
      <c r="H2441" s="24">
        <v>5.6488327677907839E-2</v>
      </c>
      <c r="I2441" s="3">
        <f t="shared" si="115"/>
        <v>1999.8099999999997</v>
      </c>
      <c r="J2441" s="3">
        <f>INDEX(PowerArray,MIN(MaximumPowerIndex,ROUND(G2441*100,0)))</f>
        <v>1999.7799999999997</v>
      </c>
      <c r="K2441" s="3">
        <f>MIN(J2441-M2441+N2441,'Power Look Up'!$F$4)</f>
        <v>2000</v>
      </c>
      <c r="M2441" s="50">
        <f t="array" ref="M2441">_xlfn.SUM(_xlfn.NORM.DIST($S$3:$S$1003,$G2441,$P2441,FALSE)*WindSpeedStep*$T$3:$T$1003)</f>
        <v>2003.459215005842</v>
      </c>
      <c r="N2441" s="50">
        <f t="array" ref="N2441">_xlfn.SUM(_xlfn.NORM.DIST($S$3:$S$1003,$G2441,$Q2441,FALSE)*WindSpeedStep*$T$3:$T$1003)</f>
        <v>2004.6126055362918</v>
      </c>
      <c r="P2441" s="42">
        <f t="shared" si="114"/>
        <v>1.3784035895942388</v>
      </c>
      <c r="Q2441" s="42">
        <f t="shared" si="116"/>
        <v>0.77863713641403753</v>
      </c>
    </row>
    <row r="2442" spans="5:17" x14ac:dyDescent="0.2">
      <c r="E2442" s="15">
        <v>41233.784722222219</v>
      </c>
      <c r="F2442" s="21">
        <v>14.038431315643461</v>
      </c>
      <c r="G2442" s="21">
        <v>14.019303578873073</v>
      </c>
      <c r="H2442" s="24">
        <v>5.6274093752888076E-2</v>
      </c>
      <c r="I2442" s="3">
        <f t="shared" si="115"/>
        <v>2000</v>
      </c>
      <c r="J2442" s="3">
        <f>INDEX(PowerArray,MIN(MaximumPowerIndex,ROUND(G2442*100,0)))</f>
        <v>2000</v>
      </c>
      <c r="K2442" s="3">
        <f>MIN(J2442-M2442+N2442,'Power Look Up'!$F$4)</f>
        <v>2000</v>
      </c>
      <c r="M2442" s="50">
        <f t="array" ref="M2442">_xlfn.SUM(_xlfn.NORM.DIST($S$3:$S$1003,$G2442,$P2442,FALSE)*WindSpeedStep*$T$3:$T$1003)</f>
        <v>2003.3950254163099</v>
      </c>
      <c r="N2442" s="50">
        <f t="array" ref="N2442">_xlfn.SUM(_xlfn.NORM.DIST($S$3:$S$1003,$G2442,$Q2442,FALSE)*WindSpeedStep*$T$3:$T$1003)</f>
        <v>2003.4812685082582</v>
      </c>
      <c r="P2442" s="42">
        <f t="shared" si="114"/>
        <v>1.4019303578873075</v>
      </c>
      <c r="Q2442" s="42">
        <f t="shared" si="116"/>
        <v>0.78892360394770267</v>
      </c>
    </row>
    <row r="2443" spans="5:17" x14ac:dyDescent="0.2">
      <c r="E2443" s="15">
        <v>41233.791666666664</v>
      </c>
      <c r="F2443" s="21">
        <v>14.09356491638988</v>
      </c>
      <c r="G2443" s="21">
        <v>14.088333118752354</v>
      </c>
      <c r="H2443" s="24">
        <v>5.321577645183298E-2</v>
      </c>
      <c r="I2443" s="3">
        <f t="shared" si="115"/>
        <v>2000</v>
      </c>
      <c r="J2443" s="3">
        <f>INDEX(PowerArray,MIN(MaximumPowerIndex,ROUND(G2443*100,0)))</f>
        <v>2000</v>
      </c>
      <c r="K2443" s="3">
        <f>MIN(J2443-M2443+N2443,'Power Look Up'!$F$4)</f>
        <v>1999.7128580133074</v>
      </c>
      <c r="M2443" s="50">
        <f t="array" ref="M2443">_xlfn.SUM(_xlfn.NORM.DIST($S$3:$S$1003,$G2443,$P2443,FALSE)*WindSpeedStep*$T$3:$T$1003)</f>
        <v>2003.338883971225</v>
      </c>
      <c r="N2443" s="50">
        <f t="array" ref="N2443">_xlfn.SUM(_xlfn.NORM.DIST($S$3:$S$1003,$G2443,$Q2443,FALSE)*WindSpeedStep*$T$3:$T$1003)</f>
        <v>2003.0517419845323</v>
      </c>
      <c r="P2443" s="42">
        <f t="shared" si="114"/>
        <v>1.4088333118752354</v>
      </c>
      <c r="Q2443" s="42">
        <f t="shared" si="116"/>
        <v>0.74972158582648019</v>
      </c>
    </row>
    <row r="2444" spans="5:17" x14ac:dyDescent="0.2">
      <c r="E2444" s="15">
        <v>41233.798611111109</v>
      </c>
      <c r="F2444" s="21">
        <v>14.298513347801119</v>
      </c>
      <c r="G2444" s="21">
        <v>14.30283148282062</v>
      </c>
      <c r="H2444" s="24">
        <v>5.1753632143428395E-2</v>
      </c>
      <c r="I2444" s="3">
        <f t="shared" si="115"/>
        <v>2000</v>
      </c>
      <c r="J2444" s="3">
        <f>INDEX(PowerArray,MIN(MaximumPowerIndex,ROUND(G2444*100,0)))</f>
        <v>2000</v>
      </c>
      <c r="K2444" s="3">
        <f>MIN(J2444-M2444+N2444,'Power Look Up'!$F$4)</f>
        <v>1999.1700477597969</v>
      </c>
      <c r="M2444" s="50">
        <f t="array" ref="M2444">_xlfn.SUM(_xlfn.NORM.DIST($S$3:$S$1003,$G2444,$P2444,FALSE)*WindSpeedStep*$T$3:$T$1003)</f>
        <v>2003.0961041421976</v>
      </c>
      <c r="N2444" s="50">
        <f t="array" ref="N2444">_xlfn.SUM(_xlfn.NORM.DIST($S$3:$S$1003,$G2444,$Q2444,FALSE)*WindSpeedStep*$T$3:$T$1003)</f>
        <v>2002.2661519019946</v>
      </c>
      <c r="P2444" s="42">
        <f t="shared" si="114"/>
        <v>1.4302831482820622</v>
      </c>
      <c r="Q2444" s="42">
        <f t="shared" si="116"/>
        <v>0.7402234791713449</v>
      </c>
    </row>
    <row r="2445" spans="5:17" x14ac:dyDescent="0.2">
      <c r="E2445" s="15">
        <v>41233.805555555555</v>
      </c>
      <c r="F2445" s="21">
        <v>14.656989281655493</v>
      </c>
      <c r="G2445" s="21">
        <v>14.697132570289151</v>
      </c>
      <c r="H2445" s="24">
        <v>4.8441053367530754E-2</v>
      </c>
      <c r="I2445" s="3">
        <f t="shared" si="115"/>
        <v>2000</v>
      </c>
      <c r="J2445" s="3">
        <f>INDEX(PowerArray,MIN(MaximumPowerIndex,ROUND(G2445*100,0)))</f>
        <v>2000</v>
      </c>
      <c r="K2445" s="3">
        <f>MIN(J2445-M2445+N2445,'Power Look Up'!$F$4)</f>
        <v>1998.7377154013382</v>
      </c>
      <c r="M2445" s="50">
        <f t="array" ref="M2445">_xlfn.SUM(_xlfn.NORM.DIST($S$3:$S$1003,$G2445,$P2445,FALSE)*WindSpeedStep*$T$3:$T$1003)</f>
        <v>2002.5187539365591</v>
      </c>
      <c r="N2445" s="50">
        <f t="array" ref="N2445">_xlfn.SUM(_xlfn.NORM.DIST($S$3:$S$1003,$G2445,$Q2445,FALSE)*WindSpeedStep*$T$3:$T$1003)</f>
        <v>2001.2564693378972</v>
      </c>
      <c r="P2445" s="42">
        <f t="shared" si="114"/>
        <v>1.4697132570289151</v>
      </c>
      <c r="Q2445" s="42">
        <f t="shared" si="116"/>
        <v>0.71194458318705123</v>
      </c>
    </row>
    <row r="2446" spans="5:17" x14ac:dyDescent="0.2">
      <c r="E2446" s="15">
        <v>41233.8125</v>
      </c>
      <c r="F2446" s="21">
        <v>14.315436226425133</v>
      </c>
      <c r="G2446" s="21">
        <v>14.317582497442023</v>
      </c>
      <c r="H2446" s="24">
        <v>5.6582278541034314E-2</v>
      </c>
      <c r="I2446" s="3">
        <f t="shared" si="115"/>
        <v>2000</v>
      </c>
      <c r="J2446" s="3">
        <f>INDEX(PowerArray,MIN(MaximumPowerIndex,ROUND(G2446*100,0)))</f>
        <v>2000</v>
      </c>
      <c r="K2446" s="3">
        <f>MIN(J2446-M2446+N2446,'Power Look Up'!$F$4)</f>
        <v>1999.3458992127037</v>
      </c>
      <c r="M2446" s="50">
        <f t="array" ref="M2446">_xlfn.SUM(_xlfn.NORM.DIST($S$3:$S$1003,$G2446,$P2446,FALSE)*WindSpeedStep*$T$3:$T$1003)</f>
        <v>2003.0766145143243</v>
      </c>
      <c r="N2446" s="50">
        <f t="array" ref="N2446">_xlfn.SUM(_xlfn.NORM.DIST($S$3:$S$1003,$G2446,$Q2446,FALSE)*WindSpeedStep*$T$3:$T$1003)</f>
        <v>2002.422513727028</v>
      </c>
      <c r="P2446" s="42">
        <f t="shared" si="114"/>
        <v>1.4317582497442025</v>
      </c>
      <c r="Q2446" s="42">
        <f t="shared" si="116"/>
        <v>0.81012144090450233</v>
      </c>
    </row>
    <row r="2447" spans="5:17" x14ac:dyDescent="0.2">
      <c r="E2447" s="15">
        <v>41233.819444444445</v>
      </c>
      <c r="F2447" s="21">
        <v>14.61690615636579</v>
      </c>
      <c r="G2447" s="21">
        <v>14.63116968549075</v>
      </c>
      <c r="H2447" s="24">
        <v>5.7467701510430277E-2</v>
      </c>
      <c r="I2447" s="3">
        <f t="shared" si="115"/>
        <v>2000</v>
      </c>
      <c r="J2447" s="3">
        <f>INDEX(PowerArray,MIN(MaximumPowerIndex,ROUND(G2447*100,0)))</f>
        <v>2000</v>
      </c>
      <c r="K2447" s="3">
        <f>MIN(J2447-M2447+N2447,'Power Look Up'!$F$4)</f>
        <v>1999.0334537188135</v>
      </c>
      <c r="M2447" s="50">
        <f t="array" ref="M2447">_xlfn.SUM(_xlfn.NORM.DIST($S$3:$S$1003,$G2447,$P2447,FALSE)*WindSpeedStep*$T$3:$T$1003)</f>
        <v>2002.6196670635914</v>
      </c>
      <c r="N2447" s="50">
        <f t="array" ref="N2447">_xlfn.SUM(_xlfn.NORM.DIST($S$3:$S$1003,$G2447,$Q2447,FALSE)*WindSpeedStep*$T$3:$T$1003)</f>
        <v>2001.6531207824048</v>
      </c>
      <c r="P2447" s="42">
        <f t="shared" si="114"/>
        <v>1.463116968549075</v>
      </c>
      <c r="Q2447" s="42">
        <f t="shared" si="116"/>
        <v>0.84081969223423847</v>
      </c>
    </row>
    <row r="2448" spans="5:17" x14ac:dyDescent="0.2">
      <c r="E2448" s="15">
        <v>41233.826388888891</v>
      </c>
      <c r="F2448" s="21">
        <v>14.726915909962536</v>
      </c>
      <c r="G2448" s="21">
        <v>14.729276247796239</v>
      </c>
      <c r="H2448" s="24">
        <v>5.2964246198509347E-2</v>
      </c>
      <c r="I2448" s="3">
        <f t="shared" si="115"/>
        <v>2000</v>
      </c>
      <c r="J2448" s="3">
        <f>INDEX(PowerArray,MIN(MaximumPowerIndex,ROUND(G2448*100,0)))</f>
        <v>2000</v>
      </c>
      <c r="K2448" s="3">
        <f>MIN(J2448-M2448+N2448,'Power Look Up'!$F$4)</f>
        <v>1998.8515096587419</v>
      </c>
      <c r="M2448" s="50">
        <f t="array" ref="M2448">_xlfn.SUM(_xlfn.NORM.DIST($S$3:$S$1003,$G2448,$P2448,FALSE)*WindSpeedStep*$T$3:$T$1003)</f>
        <v>2002.4695614652821</v>
      </c>
      <c r="N2448" s="50">
        <f t="array" ref="N2448">_xlfn.SUM(_xlfn.NORM.DIST($S$3:$S$1003,$G2448,$Q2448,FALSE)*WindSpeedStep*$T$3:$T$1003)</f>
        <v>2001.321071124024</v>
      </c>
      <c r="P2448" s="42">
        <f t="shared" si="114"/>
        <v>1.4729276247796239</v>
      </c>
      <c r="Q2448" s="42">
        <f t="shared" si="116"/>
        <v>0.78012501351413599</v>
      </c>
    </row>
    <row r="2449" spans="5:17" x14ac:dyDescent="0.2">
      <c r="E2449" s="15">
        <v>41233.833333333336</v>
      </c>
      <c r="F2449" s="21">
        <v>14.611278859546355</v>
      </c>
      <c r="G2449" s="21">
        <v>14.66049231700463</v>
      </c>
      <c r="H2449" s="24">
        <v>6.2280653784486967E-2</v>
      </c>
      <c r="I2449" s="3">
        <f t="shared" si="115"/>
        <v>2000</v>
      </c>
      <c r="J2449" s="3">
        <f>INDEX(PowerArray,MIN(MaximumPowerIndex,ROUND(G2449*100,0)))</f>
        <v>2000</v>
      </c>
      <c r="K2449" s="3">
        <f>MIN(J2449-M2449+N2449,'Power Look Up'!$F$4)</f>
        <v>1999.1874425053397</v>
      </c>
      <c r="M2449" s="50">
        <f t="array" ref="M2449">_xlfn.SUM(_xlfn.NORM.DIST($S$3:$S$1003,$G2449,$P2449,FALSE)*WindSpeedStep*$T$3:$T$1003)</f>
        <v>2002.5748413010915</v>
      </c>
      <c r="N2449" s="50">
        <f t="array" ref="N2449">_xlfn.SUM(_xlfn.NORM.DIST($S$3:$S$1003,$G2449,$Q2449,FALSE)*WindSpeedStep*$T$3:$T$1003)</f>
        <v>2001.7622838064312</v>
      </c>
      <c r="P2449" s="42">
        <f t="shared" si="114"/>
        <v>1.4660492317004632</v>
      </c>
      <c r="Q2449" s="42">
        <f t="shared" si="116"/>
        <v>0.91306504630549656</v>
      </c>
    </row>
    <row r="2450" spans="5:17" x14ac:dyDescent="0.2">
      <c r="E2450" s="15">
        <v>41233.840277777781</v>
      </c>
      <c r="F2450" s="21">
        <v>14.632754627510517</v>
      </c>
      <c r="G2450" s="21">
        <v>14.638734251292689</v>
      </c>
      <c r="H2450" s="24">
        <v>6.4239442533447502E-2</v>
      </c>
      <c r="I2450" s="3">
        <f t="shared" si="115"/>
        <v>2000</v>
      </c>
      <c r="J2450" s="3">
        <f>INDEX(PowerArray,MIN(MaximumPowerIndex,ROUND(G2450*100,0)))</f>
        <v>2000</v>
      </c>
      <c r="K2450" s="3">
        <f>MIN(J2450-M2450+N2450,'Power Look Up'!$F$4)</f>
        <v>1999.2776179269945</v>
      </c>
      <c r="M2450" s="50">
        <f t="array" ref="M2450">_xlfn.SUM(_xlfn.NORM.DIST($S$3:$S$1003,$G2450,$P2450,FALSE)*WindSpeedStep*$T$3:$T$1003)</f>
        <v>2002.6081119077312</v>
      </c>
      <c r="N2450" s="50">
        <f t="array" ref="N2450">_xlfn.SUM(_xlfn.NORM.DIST($S$3:$S$1003,$G2450,$Q2450,FALSE)*WindSpeedStep*$T$3:$T$1003)</f>
        <v>2001.8857298347257</v>
      </c>
      <c r="P2450" s="42">
        <f t="shared" si="114"/>
        <v>1.4638734251292691</v>
      </c>
      <c r="Q2450" s="42">
        <f t="shared" si="116"/>
        <v>0.94038412769832636</v>
      </c>
    </row>
    <row r="2451" spans="5:17" x14ac:dyDescent="0.2">
      <c r="E2451" s="15">
        <v>41233.847222222219</v>
      </c>
      <c r="F2451" s="21">
        <v>14.50071745952169</v>
      </c>
      <c r="G2451" s="21">
        <v>14.540397030292642</v>
      </c>
      <c r="H2451" s="24">
        <v>5.3790441898985082E-2</v>
      </c>
      <c r="I2451" s="3">
        <f t="shared" si="115"/>
        <v>2000</v>
      </c>
      <c r="J2451" s="3">
        <f>INDEX(PowerArray,MIN(MaximumPowerIndex,ROUND(G2451*100,0)))</f>
        <v>2000</v>
      </c>
      <c r="K2451" s="3">
        <f>MIN(J2451-M2451+N2451,'Power Look Up'!$F$4)</f>
        <v>1998.9689971648127</v>
      </c>
      <c r="M2451" s="50">
        <f t="array" ref="M2451">_xlfn.SUM(_xlfn.NORM.DIST($S$3:$S$1003,$G2451,$P2451,FALSE)*WindSpeedStep*$T$3:$T$1003)</f>
        <v>2002.7573891134743</v>
      </c>
      <c r="N2451" s="50">
        <f t="array" ref="N2451">_xlfn.SUM(_xlfn.NORM.DIST($S$3:$S$1003,$G2451,$Q2451,FALSE)*WindSpeedStep*$T$3:$T$1003)</f>
        <v>2001.726386278287</v>
      </c>
      <c r="P2451" s="42">
        <f t="shared" si="114"/>
        <v>1.4540397030292642</v>
      </c>
      <c r="Q2451" s="42">
        <f t="shared" si="116"/>
        <v>0.78213438164613158</v>
      </c>
    </row>
    <row r="2452" spans="5:17" x14ac:dyDescent="0.2">
      <c r="E2452" s="15">
        <v>41233.854166666664</v>
      </c>
      <c r="F2452" s="21">
        <v>14.489862350266383</v>
      </c>
      <c r="G2452" s="21">
        <v>14.511093723443052</v>
      </c>
      <c r="H2452" s="24">
        <v>4.6929362306019344E-2</v>
      </c>
      <c r="I2452" s="3">
        <f t="shared" si="115"/>
        <v>2000</v>
      </c>
      <c r="J2452" s="3">
        <f>INDEX(PowerArray,MIN(MaximumPowerIndex,ROUND(G2452*100,0)))</f>
        <v>2000</v>
      </c>
      <c r="K2452" s="3">
        <f>MIN(J2452-M2452+N2452,'Power Look Up'!$F$4)</f>
        <v>1998.7730789779444</v>
      </c>
      <c r="M2452" s="50">
        <f t="array" ref="M2452">_xlfn.SUM(_xlfn.NORM.DIST($S$3:$S$1003,$G2452,$P2452,FALSE)*WindSpeedStep*$T$3:$T$1003)</f>
        <v>2002.8012724172727</v>
      </c>
      <c r="N2452" s="50">
        <f t="array" ref="N2452">_xlfn.SUM(_xlfn.NORM.DIST($S$3:$S$1003,$G2452,$Q2452,FALSE)*WindSpeedStep*$T$3:$T$1003)</f>
        <v>2001.574351395217</v>
      </c>
      <c r="P2452" s="42">
        <f t="shared" si="114"/>
        <v>1.4511093723443054</v>
      </c>
      <c r="Q2452" s="42">
        <f t="shared" si="116"/>
        <v>0.68099637480406228</v>
      </c>
    </row>
    <row r="2453" spans="5:17" x14ac:dyDescent="0.2">
      <c r="E2453" s="15">
        <v>41233.861111111109</v>
      </c>
      <c r="F2453" s="21">
        <v>14.487060876277518</v>
      </c>
      <c r="G2453" s="21">
        <v>14.44800417090903</v>
      </c>
      <c r="H2453" s="24">
        <v>5.5221691054670424E-2</v>
      </c>
      <c r="I2453" s="3">
        <f t="shared" si="115"/>
        <v>2000</v>
      </c>
      <c r="J2453" s="3">
        <f>INDEX(PowerArray,MIN(MaximumPowerIndex,ROUND(G2453*100,0)))</f>
        <v>2000</v>
      </c>
      <c r="K2453" s="3">
        <f>MIN(J2453-M2453+N2453,'Power Look Up'!$F$4)</f>
        <v>1999.1072208904768</v>
      </c>
      <c r="M2453" s="50">
        <f t="array" ref="M2453">_xlfn.SUM(_xlfn.NORM.DIST($S$3:$S$1003,$G2453,$P2453,FALSE)*WindSpeedStep*$T$3:$T$1003)</f>
        <v>2002.8942535513834</v>
      </c>
      <c r="N2453" s="50">
        <f t="array" ref="N2453">_xlfn.SUM(_xlfn.NORM.DIST($S$3:$S$1003,$G2453,$Q2453,FALSE)*WindSpeedStep*$T$3:$T$1003)</f>
        <v>2002.0014744418602</v>
      </c>
      <c r="P2453" s="42">
        <f t="shared" si="114"/>
        <v>1.444800417090903</v>
      </c>
      <c r="Q2453" s="42">
        <f t="shared" si="116"/>
        <v>0.79784322268252816</v>
      </c>
    </row>
    <row r="2454" spans="5:17" x14ac:dyDescent="0.2">
      <c r="E2454" s="15">
        <v>41233.868055555555</v>
      </c>
      <c r="F2454" s="21">
        <v>14.334937369148699</v>
      </c>
      <c r="G2454" s="21">
        <v>14.346262105898143</v>
      </c>
      <c r="H2454" s="24">
        <v>4.53437628125892E-2</v>
      </c>
      <c r="I2454" s="3">
        <f t="shared" si="115"/>
        <v>2000</v>
      </c>
      <c r="J2454" s="3">
        <f>INDEX(PowerArray,MIN(MaximumPowerIndex,ROUND(G2454*100,0)))</f>
        <v>2000</v>
      </c>
      <c r="K2454" s="3">
        <f>MIN(J2454-M2454+N2454,'Power Look Up'!$F$4)</f>
        <v>1998.8773222989571</v>
      </c>
      <c r="M2454" s="50">
        <f t="array" ref="M2454">_xlfn.SUM(_xlfn.NORM.DIST($S$3:$S$1003,$G2454,$P2454,FALSE)*WindSpeedStep*$T$3:$T$1003)</f>
        <v>2003.0379691621681</v>
      </c>
      <c r="N2454" s="50">
        <f t="array" ref="N2454">_xlfn.SUM(_xlfn.NORM.DIST($S$3:$S$1003,$G2454,$Q2454,FALSE)*WindSpeedStep*$T$3:$T$1003)</f>
        <v>2001.9152914611252</v>
      </c>
      <c r="P2454" s="42">
        <f t="shared" si="114"/>
        <v>1.4346262105898144</v>
      </c>
      <c r="Q2454" s="42">
        <f t="shared" si="116"/>
        <v>0.65051350617708181</v>
      </c>
    </row>
    <row r="2455" spans="5:17" x14ac:dyDescent="0.2">
      <c r="E2455" s="15">
        <v>41233.875</v>
      </c>
      <c r="F2455" s="21">
        <v>14.614164865948359</v>
      </c>
      <c r="G2455" s="21">
        <v>14.606148363884824</v>
      </c>
      <c r="H2455" s="24">
        <v>4.3793128507207957E-2</v>
      </c>
      <c r="I2455" s="3">
        <f t="shared" si="115"/>
        <v>2000</v>
      </c>
      <c r="J2455" s="3">
        <f>INDEX(PowerArray,MIN(MaximumPowerIndex,ROUND(G2455*100,0)))</f>
        <v>2000</v>
      </c>
      <c r="K2455" s="3">
        <f>MIN(J2455-M2455+N2455,'Power Look Up'!$F$4)</f>
        <v>1998.6454274215378</v>
      </c>
      <c r="M2455" s="50">
        <f t="array" ref="M2455">_xlfn.SUM(_xlfn.NORM.DIST($S$3:$S$1003,$G2455,$P2455,FALSE)*WindSpeedStep*$T$3:$T$1003)</f>
        <v>2002.6578259949313</v>
      </c>
      <c r="N2455" s="50">
        <f t="array" ref="N2455">_xlfn.SUM(_xlfn.NORM.DIST($S$3:$S$1003,$G2455,$Q2455,FALSE)*WindSpeedStep*$T$3:$T$1003)</f>
        <v>2001.303253416469</v>
      </c>
      <c r="P2455" s="42">
        <f t="shared" si="114"/>
        <v>1.4606148363884826</v>
      </c>
      <c r="Q2455" s="42">
        <f t="shared" si="116"/>
        <v>0.63964893229495334</v>
      </c>
    </row>
    <row r="2456" spans="5:17" x14ac:dyDescent="0.2">
      <c r="E2456" s="15">
        <v>41233.881944444445</v>
      </c>
      <c r="F2456" s="21">
        <v>14.770773530533752</v>
      </c>
      <c r="G2456" s="21">
        <v>14.73808293448243</v>
      </c>
      <c r="H2456" s="24">
        <v>5.7546072197431131E-2</v>
      </c>
      <c r="I2456" s="3">
        <f t="shared" si="115"/>
        <v>2000</v>
      </c>
      <c r="J2456" s="3">
        <f>INDEX(PowerArray,MIN(MaximumPowerIndex,ROUND(G2456*100,0)))</f>
        <v>2000</v>
      </c>
      <c r="K2456" s="3">
        <f>MIN(J2456-M2456+N2456,'Power Look Up'!$F$4)</f>
        <v>1998.985537133866</v>
      </c>
      <c r="M2456" s="50">
        <f t="array" ref="M2456">_xlfn.SUM(_xlfn.NORM.DIST($S$3:$S$1003,$G2456,$P2456,FALSE)*WindSpeedStep*$T$3:$T$1003)</f>
        <v>2002.4560954407607</v>
      </c>
      <c r="N2456" s="50">
        <f t="array" ref="N2456">_xlfn.SUM(_xlfn.NORM.DIST($S$3:$S$1003,$G2456,$Q2456,FALSE)*WindSpeedStep*$T$3:$T$1003)</f>
        <v>2001.4416325746267</v>
      </c>
      <c r="P2456" s="42">
        <f t="shared" si="114"/>
        <v>1.473808293448243</v>
      </c>
      <c r="Q2456" s="42">
        <f t="shared" si="116"/>
        <v>0.84811878459945356</v>
      </c>
    </row>
    <row r="2457" spans="5:17" x14ac:dyDescent="0.2">
      <c r="E2457" s="15">
        <v>41233.888888888891</v>
      </c>
      <c r="F2457" s="21">
        <v>15.017411794348437</v>
      </c>
      <c r="G2457" s="21">
        <v>15.016997538728365</v>
      </c>
      <c r="H2457" s="24">
        <v>5.1939709097778126E-2</v>
      </c>
      <c r="I2457" s="3">
        <f t="shared" si="115"/>
        <v>2000</v>
      </c>
      <c r="J2457" s="3">
        <f>INDEX(PowerArray,MIN(MaximumPowerIndex,ROUND(G2457*100,0)))</f>
        <v>2000</v>
      </c>
      <c r="K2457" s="3">
        <f>MIN(J2457-M2457+N2457,'Power Look Up'!$F$4)</f>
        <v>1998.833388756414</v>
      </c>
      <c r="M2457" s="50">
        <f t="array" ref="M2457">_xlfn.SUM(_xlfn.NORM.DIST($S$3:$S$1003,$G2457,$P2457,FALSE)*WindSpeedStep*$T$3:$T$1003)</f>
        <v>2002.0394999181763</v>
      </c>
      <c r="N2457" s="50">
        <f t="array" ref="N2457">_xlfn.SUM(_xlfn.NORM.DIST($S$3:$S$1003,$G2457,$Q2457,FALSE)*WindSpeedStep*$T$3:$T$1003)</f>
        <v>2000.8728886745903</v>
      </c>
      <c r="P2457" s="42">
        <f t="shared" si="114"/>
        <v>1.5016997538728365</v>
      </c>
      <c r="Q2457" s="42">
        <f t="shared" si="116"/>
        <v>0.77997848368360134</v>
      </c>
    </row>
    <row r="2458" spans="5:17" x14ac:dyDescent="0.2">
      <c r="E2458" s="15">
        <v>41233.895833333336</v>
      </c>
      <c r="F2458" s="21">
        <v>14.667223239028198</v>
      </c>
      <c r="G2458" s="21">
        <v>14.702668193181584</v>
      </c>
      <c r="H2458" s="24">
        <v>5.4543384726787957E-2</v>
      </c>
      <c r="I2458" s="3">
        <f t="shared" si="115"/>
        <v>2000</v>
      </c>
      <c r="J2458" s="3">
        <f>INDEX(PowerArray,MIN(MaximumPowerIndex,ROUND(G2458*100,0)))</f>
        <v>2000</v>
      </c>
      <c r="K2458" s="3">
        <f>MIN(J2458-M2458+N2458,'Power Look Up'!$F$4)</f>
        <v>1998.9052608855297</v>
      </c>
      <c r="M2458" s="50">
        <f t="array" ref="M2458">_xlfn.SUM(_xlfn.NORM.DIST($S$3:$S$1003,$G2458,$P2458,FALSE)*WindSpeedStep*$T$3:$T$1003)</f>
        <v>2002.5102792643099</v>
      </c>
      <c r="N2458" s="50">
        <f t="array" ref="N2458">_xlfn.SUM(_xlfn.NORM.DIST($S$3:$S$1003,$G2458,$Q2458,FALSE)*WindSpeedStep*$T$3:$T$1003)</f>
        <v>2001.4155401498397</v>
      </c>
      <c r="P2458" s="42">
        <f t="shared" si="114"/>
        <v>1.4702668193181585</v>
      </c>
      <c r="Q2458" s="42">
        <f t="shared" si="116"/>
        <v>0.80193328777101147</v>
      </c>
    </row>
    <row r="2459" spans="5:17" x14ac:dyDescent="0.2">
      <c r="E2459" s="15">
        <v>41233.902777777781</v>
      </c>
      <c r="F2459" s="21">
        <v>14.890631812943138</v>
      </c>
      <c r="G2459" s="21">
        <v>14.879193542063719</v>
      </c>
      <c r="H2459" s="24">
        <v>5.1038801411999041E-2</v>
      </c>
      <c r="I2459" s="3">
        <f t="shared" si="115"/>
        <v>2000</v>
      </c>
      <c r="J2459" s="3">
        <f>INDEX(PowerArray,MIN(MaximumPowerIndex,ROUND(G2459*100,0)))</f>
        <v>2000</v>
      </c>
      <c r="K2459" s="3">
        <f>MIN(J2459-M2459+N2459,'Power Look Up'!$F$4)</f>
        <v>1998.7914913662853</v>
      </c>
      <c r="M2459" s="50">
        <f t="array" ref="M2459">_xlfn.SUM(_xlfn.NORM.DIST($S$3:$S$1003,$G2459,$P2459,FALSE)*WindSpeedStep*$T$3:$T$1003)</f>
        <v>2002.2421954038698</v>
      </c>
      <c r="N2459" s="50">
        <f t="array" ref="N2459">_xlfn.SUM(_xlfn.NORM.DIST($S$3:$S$1003,$G2459,$Q2459,FALSE)*WindSpeedStep*$T$3:$T$1003)</f>
        <v>2001.0336867701551</v>
      </c>
      <c r="P2459" s="42">
        <f t="shared" si="114"/>
        <v>1.487919354206372</v>
      </c>
      <c r="Q2459" s="42">
        <f t="shared" si="116"/>
        <v>0.75941620436408874</v>
      </c>
    </row>
    <row r="2460" spans="5:17" x14ac:dyDescent="0.2">
      <c r="E2460" s="15">
        <v>41233.909722222219</v>
      </c>
      <c r="F2460" s="21">
        <v>15.167983672653014</v>
      </c>
      <c r="G2460" s="21">
        <v>15.188507813185264</v>
      </c>
      <c r="H2460" s="24">
        <v>5.1424105987554189E-2</v>
      </c>
      <c r="I2460" s="3">
        <f t="shared" si="115"/>
        <v>2000</v>
      </c>
      <c r="J2460" s="3">
        <f>INDEX(PowerArray,MIN(MaximumPowerIndex,ROUND(G2460*100,0)))</f>
        <v>2000</v>
      </c>
      <c r="K2460" s="3">
        <f>MIN(J2460-M2460+N2460,'Power Look Up'!$F$4)</f>
        <v>1998.879257117384</v>
      </c>
      <c r="M2460" s="50">
        <f t="array" ref="M2460">_xlfn.SUM(_xlfn.NORM.DIST($S$3:$S$1003,$G2460,$P2460,FALSE)*WindSpeedStep*$T$3:$T$1003)</f>
        <v>2001.8002462662957</v>
      </c>
      <c r="N2460" s="50">
        <f t="array" ref="N2460">_xlfn.SUM(_xlfn.NORM.DIST($S$3:$S$1003,$G2460,$Q2460,FALSE)*WindSpeedStep*$T$3:$T$1003)</f>
        <v>2000.6795033836797</v>
      </c>
      <c r="P2460" s="42">
        <f t="shared" si="114"/>
        <v>1.5188507813185266</v>
      </c>
      <c r="Q2460" s="42">
        <f t="shared" si="116"/>
        <v>0.78105543557803392</v>
      </c>
    </row>
    <row r="2461" spans="5:17" x14ac:dyDescent="0.2">
      <c r="E2461" s="15">
        <v>41233.916666666664</v>
      </c>
      <c r="F2461" s="21">
        <v>14.776474153714412</v>
      </c>
      <c r="G2461" s="21">
        <v>14.768397757606193</v>
      </c>
      <c r="H2461" s="24">
        <v>5.6170368612011551E-2</v>
      </c>
      <c r="I2461" s="3">
        <f t="shared" si="115"/>
        <v>2000</v>
      </c>
      <c r="J2461" s="3">
        <f>INDEX(PowerArray,MIN(MaximumPowerIndex,ROUND(G2461*100,0)))</f>
        <v>2000</v>
      </c>
      <c r="K2461" s="3">
        <f>MIN(J2461-M2461+N2461,'Power Look Up'!$F$4)</f>
        <v>1998.9344823989256</v>
      </c>
      <c r="M2461" s="50">
        <f t="array" ref="M2461">_xlfn.SUM(_xlfn.NORM.DIST($S$3:$S$1003,$G2461,$P2461,FALSE)*WindSpeedStep*$T$3:$T$1003)</f>
        <v>2002.4098080665708</v>
      </c>
      <c r="N2461" s="50">
        <f t="array" ref="N2461">_xlfn.SUM(_xlfn.NORM.DIST($S$3:$S$1003,$G2461,$Q2461,FALSE)*WindSpeedStep*$T$3:$T$1003)</f>
        <v>2001.3442904654964</v>
      </c>
      <c r="P2461" s="42">
        <f t="shared" si="114"/>
        <v>1.4768397757606193</v>
      </c>
      <c r="Q2461" s="42">
        <f t="shared" si="116"/>
        <v>0.8295463458535447</v>
      </c>
    </row>
    <row r="2462" spans="5:17" x14ac:dyDescent="0.2">
      <c r="E2462" s="15">
        <v>41233.923611111109</v>
      </c>
      <c r="F2462" s="21">
        <v>14.695200473419764</v>
      </c>
      <c r="G2462" s="21">
        <v>14.614986570612116</v>
      </c>
      <c r="H2462" s="24">
        <v>5.3759048842438609E-2</v>
      </c>
      <c r="I2462" s="3">
        <f t="shared" si="115"/>
        <v>2000</v>
      </c>
      <c r="J2462" s="3">
        <f>INDEX(PowerArray,MIN(MaximumPowerIndex,ROUND(G2462*100,0)))</f>
        <v>2000</v>
      </c>
      <c r="K2462" s="3">
        <f>MIN(J2462-M2462+N2462,'Power Look Up'!$F$4)</f>
        <v>1998.9195521897148</v>
      </c>
      <c r="M2462" s="50">
        <f t="array" ref="M2462">_xlfn.SUM(_xlfn.NORM.DIST($S$3:$S$1003,$G2462,$P2462,FALSE)*WindSpeedStep*$T$3:$T$1003)</f>
        <v>2002.6443595457008</v>
      </c>
      <c r="N2462" s="50">
        <f t="array" ref="N2462">_xlfn.SUM(_xlfn.NORM.DIST($S$3:$S$1003,$G2462,$Q2462,FALSE)*WindSpeedStep*$T$3:$T$1003)</f>
        <v>2001.5639117354156</v>
      </c>
      <c r="P2462" s="42">
        <f t="shared" si="114"/>
        <v>1.4614986570612116</v>
      </c>
      <c r="Q2462" s="42">
        <f t="shared" si="116"/>
        <v>0.78568777688112112</v>
      </c>
    </row>
    <row r="2463" spans="5:17" x14ac:dyDescent="0.2">
      <c r="E2463" s="15">
        <v>41233.930555555555</v>
      </c>
      <c r="F2463" s="21">
        <v>14.656754153867951</v>
      </c>
      <c r="G2463" s="21">
        <v>14.591421749714689</v>
      </c>
      <c r="H2463" s="24">
        <v>5.7311461404182869E-2</v>
      </c>
      <c r="I2463" s="3">
        <f t="shared" si="115"/>
        <v>2000</v>
      </c>
      <c r="J2463" s="3">
        <f>INDEX(PowerArray,MIN(MaximumPowerIndex,ROUND(G2463*100,0)))</f>
        <v>2000</v>
      </c>
      <c r="K2463" s="3">
        <f>MIN(J2463-M2463+N2463,'Power Look Up'!$F$4)</f>
        <v>1999.0541291174386</v>
      </c>
      <c r="M2463" s="50">
        <f t="array" ref="M2463">_xlfn.SUM(_xlfn.NORM.DIST($S$3:$S$1003,$G2463,$P2463,FALSE)*WindSpeedStep*$T$3:$T$1003)</f>
        <v>2002.680228560974</v>
      </c>
      <c r="N2463" s="50">
        <f t="array" ref="N2463">_xlfn.SUM(_xlfn.NORM.DIST($S$3:$S$1003,$G2463,$Q2463,FALSE)*WindSpeedStep*$T$3:$T$1003)</f>
        <v>2001.7343576784126</v>
      </c>
      <c r="P2463" s="42">
        <f t="shared" si="114"/>
        <v>1.459142174971469</v>
      </c>
      <c r="Q2463" s="42">
        <f t="shared" si="116"/>
        <v>0.83625570444092789</v>
      </c>
    </row>
    <row r="2464" spans="5:17" x14ac:dyDescent="0.2">
      <c r="E2464" s="15">
        <v>41233.9375</v>
      </c>
      <c r="F2464" s="21">
        <v>14.552241054229775</v>
      </c>
      <c r="G2464" s="21">
        <v>14.566377968804</v>
      </c>
      <c r="H2464" s="24">
        <v>5.4287171100040124E-2</v>
      </c>
      <c r="I2464" s="3">
        <f t="shared" si="115"/>
        <v>2000</v>
      </c>
      <c r="J2464" s="3">
        <f>INDEX(PowerArray,MIN(MaximumPowerIndex,ROUND(G2464*100,0)))</f>
        <v>2000</v>
      </c>
      <c r="K2464" s="3">
        <f>MIN(J2464-M2464+N2464,'Power Look Up'!$F$4)</f>
        <v>1998.9669360927642</v>
      </c>
      <c r="M2464" s="50">
        <f t="array" ref="M2464">_xlfn.SUM(_xlfn.NORM.DIST($S$3:$S$1003,$G2464,$P2464,FALSE)*WindSpeedStep*$T$3:$T$1003)</f>
        <v>2002.7182014426387</v>
      </c>
      <c r="N2464" s="50">
        <f t="array" ref="N2464">_xlfn.SUM(_xlfn.NORM.DIST($S$3:$S$1003,$G2464,$Q2464,FALSE)*WindSpeedStep*$T$3:$T$1003)</f>
        <v>2001.6851375354029</v>
      </c>
      <c r="P2464" s="42">
        <f t="shared" si="114"/>
        <v>1.4566377968804001</v>
      </c>
      <c r="Q2464" s="42">
        <f t="shared" si="116"/>
        <v>0.79076745310031771</v>
      </c>
    </row>
    <row r="2465" spans="5:17" x14ac:dyDescent="0.2">
      <c r="E2465" s="15">
        <v>41233.944444444445</v>
      </c>
      <c r="F2465" s="21">
        <v>14.339944321092281</v>
      </c>
      <c r="G2465" s="21">
        <v>14.342882323457204</v>
      </c>
      <c r="H2465" s="24">
        <v>5.5090869414186491E-2</v>
      </c>
      <c r="I2465" s="3">
        <f t="shared" si="115"/>
        <v>2000</v>
      </c>
      <c r="J2465" s="3">
        <f>INDEX(PowerArray,MIN(MaximumPowerIndex,ROUND(G2465*100,0)))</f>
        <v>2000</v>
      </c>
      <c r="K2465" s="3">
        <f>MIN(J2465-M2465+N2465,'Power Look Up'!$F$4)</f>
        <v>1999.2416451429497</v>
      </c>
      <c r="M2465" s="50">
        <f t="array" ref="M2465">_xlfn.SUM(_xlfn.NORM.DIST($S$3:$S$1003,$G2465,$P2465,FALSE)*WindSpeedStep*$T$3:$T$1003)</f>
        <v>2003.0425724310553</v>
      </c>
      <c r="N2465" s="50">
        <f t="array" ref="N2465">_xlfn.SUM(_xlfn.NORM.DIST($S$3:$S$1003,$G2465,$Q2465,FALSE)*WindSpeedStep*$T$3:$T$1003)</f>
        <v>2002.284217574005</v>
      </c>
      <c r="P2465" s="42">
        <f t="shared" si="114"/>
        <v>1.4342882323457204</v>
      </c>
      <c r="Q2465" s="42">
        <f t="shared" si="116"/>
        <v>0.7901618571046245</v>
      </c>
    </row>
    <row r="2466" spans="5:17" x14ac:dyDescent="0.2">
      <c r="E2466" s="15">
        <v>41233.951388888891</v>
      </c>
      <c r="F2466" s="21">
        <v>14.231548268585135</v>
      </c>
      <c r="G2466" s="21">
        <v>14.218453626473142</v>
      </c>
      <c r="H2466" s="24">
        <v>4.56731753799983E-2</v>
      </c>
      <c r="I2466" s="3">
        <f t="shared" si="115"/>
        <v>2000</v>
      </c>
      <c r="J2466" s="3">
        <f>INDEX(PowerArray,MIN(MaximumPowerIndex,ROUND(G2466*100,0)))</f>
        <v>2000</v>
      </c>
      <c r="K2466" s="3">
        <f>MIN(J2466-M2466+N2466,'Power Look Up'!$F$4)</f>
        <v>1999.084904563997</v>
      </c>
      <c r="M2466" s="50">
        <f t="array" ref="M2466">_xlfn.SUM(_xlfn.NORM.DIST($S$3:$S$1003,$G2466,$P2466,FALSE)*WindSpeedStep*$T$3:$T$1003)</f>
        <v>2003.2016686464099</v>
      </c>
      <c r="N2466" s="50">
        <f t="array" ref="N2466">_xlfn.SUM(_xlfn.NORM.DIST($S$3:$S$1003,$G2466,$Q2466,FALSE)*WindSpeedStep*$T$3:$T$1003)</f>
        <v>2002.2865732104069</v>
      </c>
      <c r="P2466" s="42">
        <f t="shared" si="114"/>
        <v>1.4218453626473142</v>
      </c>
      <c r="Q2466" s="42">
        <f t="shared" si="116"/>
        <v>0.6494019261142806</v>
      </c>
    </row>
    <row r="2467" spans="5:17" x14ac:dyDescent="0.2">
      <c r="E2467" s="15">
        <v>41233.958333333336</v>
      </c>
      <c r="F2467" s="21">
        <v>14.359610049766854</v>
      </c>
      <c r="G2467" s="21">
        <v>14.44679426057421</v>
      </c>
      <c r="H2467" s="24">
        <v>4.6658648645607079E-2</v>
      </c>
      <c r="I2467" s="3">
        <f t="shared" si="115"/>
        <v>2000</v>
      </c>
      <c r="J2467" s="3">
        <f>INDEX(PowerArray,MIN(MaximumPowerIndex,ROUND(G2467*100,0)))</f>
        <v>2000</v>
      </c>
      <c r="K2467" s="3">
        <f>MIN(J2467-M2467+N2467,'Power Look Up'!$F$4)</f>
        <v>1998.813854468998</v>
      </c>
      <c r="M2467" s="50">
        <f t="array" ref="M2467">_xlfn.SUM(_xlfn.NORM.DIST($S$3:$S$1003,$G2467,$P2467,FALSE)*WindSpeedStep*$T$3:$T$1003)</f>
        <v>2002.8960126311752</v>
      </c>
      <c r="N2467" s="50">
        <f t="array" ref="N2467">_xlfn.SUM(_xlfn.NORM.DIST($S$3:$S$1003,$G2467,$Q2467,FALSE)*WindSpeedStep*$T$3:$T$1003)</f>
        <v>2001.7098671001731</v>
      </c>
      <c r="P2467" s="42">
        <f t="shared" si="114"/>
        <v>1.4446794260574212</v>
      </c>
      <c r="Q2467" s="42">
        <f t="shared" si="116"/>
        <v>0.67406789745950502</v>
      </c>
    </row>
    <row r="2468" spans="5:17" x14ac:dyDescent="0.2">
      <c r="E2468" s="15">
        <v>41233.965277777781</v>
      </c>
      <c r="F2468" s="21">
        <v>13.743102617936065</v>
      </c>
      <c r="G2468" s="21">
        <v>13.745500482366943</v>
      </c>
      <c r="H2468" s="24">
        <v>7.2763773057686706E-2</v>
      </c>
      <c r="I2468" s="3">
        <f t="shared" si="115"/>
        <v>1999.7399999999998</v>
      </c>
      <c r="J2468" s="3">
        <f>INDEX(PowerArray,MIN(MaximumPowerIndex,ROUND(G2468*100,0)))</f>
        <v>1999.7499999999998</v>
      </c>
      <c r="K2468" s="3">
        <f>MIN(J2468-M2468+N2468,'Power Look Up'!$F$4)</f>
        <v>2000</v>
      </c>
      <c r="M2468" s="50">
        <f t="array" ref="M2468">_xlfn.SUM(_xlfn.NORM.DIST($S$3:$S$1003,$G2468,$P2468,FALSE)*WindSpeedStep*$T$3:$T$1003)</f>
        <v>2003.4452967432221</v>
      </c>
      <c r="N2468" s="50">
        <f t="array" ref="N2468">_xlfn.SUM(_xlfn.NORM.DIST($S$3:$S$1003,$G2468,$Q2468,FALSE)*WindSpeedStep*$T$3:$T$1003)</f>
        <v>2005.561917026346</v>
      </c>
      <c r="P2468" s="42">
        <f t="shared" si="114"/>
        <v>1.3745500482366944</v>
      </c>
      <c r="Q2468" s="42">
        <f t="shared" si="116"/>
        <v>1.0001744776632713</v>
      </c>
    </row>
    <row r="2469" spans="5:17" x14ac:dyDescent="0.2">
      <c r="E2469" s="15">
        <v>41233.972222222219</v>
      </c>
      <c r="F2469" s="21">
        <v>14.125174481492207</v>
      </c>
      <c r="G2469" s="21">
        <v>14.12271435661075</v>
      </c>
      <c r="H2469" s="24">
        <v>5.0264865820262378E-2</v>
      </c>
      <c r="I2469" s="3">
        <f t="shared" si="115"/>
        <v>2000</v>
      </c>
      <c r="J2469" s="3">
        <f>INDEX(PowerArray,MIN(MaximumPowerIndex,ROUND(G2469*100,0)))</f>
        <v>2000</v>
      </c>
      <c r="K2469" s="3">
        <f>MIN(J2469-M2469+N2469,'Power Look Up'!$F$4)</f>
        <v>1999.4825816480131</v>
      </c>
      <c r="M2469" s="50">
        <f t="array" ref="M2469">_xlfn.SUM(_xlfn.NORM.DIST($S$3:$S$1003,$G2469,$P2469,FALSE)*WindSpeedStep*$T$3:$T$1003)</f>
        <v>2003.3062331772367</v>
      </c>
      <c r="N2469" s="50">
        <f t="array" ref="N2469">_xlfn.SUM(_xlfn.NORM.DIST($S$3:$S$1003,$G2469,$Q2469,FALSE)*WindSpeedStep*$T$3:$T$1003)</f>
        <v>2002.7888148252498</v>
      </c>
      <c r="P2469" s="42">
        <f t="shared" si="114"/>
        <v>1.412271435661075</v>
      </c>
      <c r="Q2469" s="42">
        <f t="shared" si="116"/>
        <v>0.70987634215293249</v>
      </c>
    </row>
    <row r="2470" spans="5:17" x14ac:dyDescent="0.2">
      <c r="E2470" s="15">
        <v>41233.979166666664</v>
      </c>
      <c r="F2470" s="21">
        <v>13.824051058064009</v>
      </c>
      <c r="G2470" s="21">
        <v>13.824558181483058</v>
      </c>
      <c r="H2470" s="24">
        <v>4.7742879220270311E-2</v>
      </c>
      <c r="I2470" s="3">
        <f t="shared" si="115"/>
        <v>1999.8199999999997</v>
      </c>
      <c r="J2470" s="3">
        <f>INDEX(PowerArray,MIN(MaximumPowerIndex,ROUND(G2470*100,0)))</f>
        <v>1999.8199999999997</v>
      </c>
      <c r="K2470" s="3">
        <f>MIN(J2470-M2470+N2470,'Power Look Up'!$F$4)</f>
        <v>2000</v>
      </c>
      <c r="M2470" s="50">
        <f t="array" ref="M2470">_xlfn.SUM(_xlfn.NORM.DIST($S$3:$S$1003,$G2470,$P2470,FALSE)*WindSpeedStep*$T$3:$T$1003)</f>
        <v>2003.4653460554505</v>
      </c>
      <c r="N2470" s="50">
        <f t="array" ref="N2470">_xlfn.SUM(_xlfn.NORM.DIST($S$3:$S$1003,$G2470,$Q2470,FALSE)*WindSpeedStep*$T$3:$T$1003)</f>
        <v>2003.9237179335028</v>
      </c>
      <c r="P2470" s="42">
        <f t="shared" si="114"/>
        <v>1.3824558181483058</v>
      </c>
      <c r="Q2470" s="42">
        <f t="shared" si="116"/>
        <v>0.66002421153214541</v>
      </c>
    </row>
    <row r="2471" spans="5:17" x14ac:dyDescent="0.2">
      <c r="E2471" s="15">
        <v>41233.986111111109</v>
      </c>
      <c r="F2471" s="21">
        <v>13.991060666686556</v>
      </c>
      <c r="G2471" s="21">
        <v>13.938563227687656</v>
      </c>
      <c r="H2471" s="24">
        <v>6.1467820095134372E-2</v>
      </c>
      <c r="I2471" s="3">
        <f t="shared" si="115"/>
        <v>1999.9899999999998</v>
      </c>
      <c r="J2471" s="3">
        <f>INDEX(PowerArray,MIN(MaximumPowerIndex,ROUND(G2471*100,0)))</f>
        <v>1999.9399999999998</v>
      </c>
      <c r="K2471" s="3">
        <f>MIN(J2471-M2471+N2471,'Power Look Up'!$F$4)</f>
        <v>2000</v>
      </c>
      <c r="M2471" s="50">
        <f t="array" ref="M2471">_xlfn.SUM(_xlfn.NORM.DIST($S$3:$S$1003,$G2471,$P2471,FALSE)*WindSpeedStep*$T$3:$T$1003)</f>
        <v>2003.4419310765543</v>
      </c>
      <c r="N2471" s="50">
        <f t="array" ref="N2471">_xlfn.SUM(_xlfn.NORM.DIST($S$3:$S$1003,$G2471,$Q2471,FALSE)*WindSpeedStep*$T$3:$T$1003)</f>
        <v>2004.1162321725385</v>
      </c>
      <c r="P2471" s="42">
        <f t="shared" si="114"/>
        <v>1.3938563227687657</v>
      </c>
      <c r="Q2471" s="42">
        <f t="shared" si="116"/>
        <v>0.85677309686416026</v>
      </c>
    </row>
    <row r="2472" spans="5:17" x14ac:dyDescent="0.2">
      <c r="E2472" s="15">
        <v>41233.993055555555</v>
      </c>
      <c r="F2472" s="21">
        <v>14.568452799222136</v>
      </c>
      <c r="G2472" s="21">
        <v>14.598820621923883</v>
      </c>
      <c r="H2472" s="24">
        <v>6.246373671530777E-2</v>
      </c>
      <c r="I2472" s="3">
        <f t="shared" si="115"/>
        <v>2000</v>
      </c>
      <c r="J2472" s="3">
        <f>INDEX(PowerArray,MIN(MaximumPowerIndex,ROUND(G2472*100,0)))</f>
        <v>2000</v>
      </c>
      <c r="K2472" s="3">
        <f>MIN(J2472-M2472+N2472,'Power Look Up'!$F$4)</f>
        <v>1999.2406729770089</v>
      </c>
      <c r="M2472" s="50">
        <f t="array" ref="M2472">_xlfn.SUM(_xlfn.NORM.DIST($S$3:$S$1003,$G2472,$P2472,FALSE)*WindSpeedStep*$T$3:$T$1003)</f>
        <v>2002.6689791580434</v>
      </c>
      <c r="N2472" s="50">
        <f t="array" ref="N2472">_xlfn.SUM(_xlfn.NORM.DIST($S$3:$S$1003,$G2472,$Q2472,FALSE)*WindSpeedStep*$T$3:$T$1003)</f>
        <v>2001.9096521350523</v>
      </c>
      <c r="P2472" s="42">
        <f t="shared" si="114"/>
        <v>1.4598820621923885</v>
      </c>
      <c r="Q2472" s="42">
        <f t="shared" si="116"/>
        <v>0.91189688768185906</v>
      </c>
    </row>
    <row r="2473" spans="5:17" x14ac:dyDescent="0.2">
      <c r="E2473" s="15">
        <v>41234</v>
      </c>
      <c r="F2473" s="21">
        <v>15.476550617192935</v>
      </c>
      <c r="G2473" s="21">
        <v>15.578182953867461</v>
      </c>
      <c r="H2473" s="24">
        <v>4.8460410756310475E-2</v>
      </c>
      <c r="I2473" s="3">
        <f t="shared" si="115"/>
        <v>2000</v>
      </c>
      <c r="J2473" s="3">
        <f>INDEX(PowerArray,MIN(MaximumPowerIndex,ROUND(G2473*100,0)))</f>
        <v>2000</v>
      </c>
      <c r="K2473" s="3">
        <f>MIN(J2473-M2473+N2473,'Power Look Up'!$F$4)</f>
        <v>1999.0368918582196</v>
      </c>
      <c r="M2473" s="50">
        <f t="array" ref="M2473">_xlfn.SUM(_xlfn.NORM.DIST($S$3:$S$1003,$G2473,$P2473,FALSE)*WindSpeedStep*$T$3:$T$1003)</f>
        <v>2001.3251841644615</v>
      </c>
      <c r="N2473" s="50">
        <f t="array" ref="N2473">_xlfn.SUM(_xlfn.NORM.DIST($S$3:$S$1003,$G2473,$Q2473,FALSE)*WindSpeedStep*$T$3:$T$1003)</f>
        <v>2000.3620760226811</v>
      </c>
      <c r="P2473" s="42">
        <f t="shared" si="114"/>
        <v>1.5578182953867463</v>
      </c>
      <c r="Q2473" s="42">
        <f t="shared" si="116"/>
        <v>0.75492514478137118</v>
      </c>
    </row>
    <row r="2474" spans="5:17" x14ac:dyDescent="0.2">
      <c r="E2474" s="15">
        <v>41234.006944444445</v>
      </c>
      <c r="F2474" s="21">
        <v>14.659431923206984</v>
      </c>
      <c r="G2474" s="21">
        <v>14.652700945198568</v>
      </c>
      <c r="H2474" s="24">
        <v>5.5936683242266583E-2</v>
      </c>
      <c r="I2474" s="3">
        <f t="shared" si="115"/>
        <v>2000</v>
      </c>
      <c r="J2474" s="3">
        <f>INDEX(PowerArray,MIN(MaximumPowerIndex,ROUND(G2474*100,0)))</f>
        <v>2000</v>
      </c>
      <c r="K2474" s="3">
        <f>MIN(J2474-M2474+N2474,'Power Look Up'!$F$4)</f>
        <v>1998.9701242724575</v>
      </c>
      <c r="M2474" s="50">
        <f t="array" ref="M2474">_xlfn.SUM(_xlfn.NORM.DIST($S$3:$S$1003,$G2474,$P2474,FALSE)*WindSpeedStep*$T$3:$T$1003)</f>
        <v>2002.5867601351711</v>
      </c>
      <c r="N2474" s="50">
        <f t="array" ref="N2474">_xlfn.SUM(_xlfn.NORM.DIST($S$3:$S$1003,$G2474,$Q2474,FALSE)*WindSpeedStep*$T$3:$T$1003)</f>
        <v>2001.5568844076286</v>
      </c>
      <c r="P2474" s="42">
        <f t="shared" si="114"/>
        <v>1.4652700945198569</v>
      </c>
      <c r="Q2474" s="42">
        <f t="shared" si="116"/>
        <v>0.81962349141523239</v>
      </c>
    </row>
    <row r="2475" spans="5:17" x14ac:dyDescent="0.2">
      <c r="E2475" s="15">
        <v>41234.013888888891</v>
      </c>
      <c r="F2475" s="21">
        <v>13.957949513372496</v>
      </c>
      <c r="G2475" s="21">
        <v>13.996748861531241</v>
      </c>
      <c r="H2475" s="24">
        <v>4.7284882307940944E-2</v>
      </c>
      <c r="I2475" s="3">
        <f t="shared" si="115"/>
        <v>1999.9599999999998</v>
      </c>
      <c r="J2475" s="3">
        <f>INDEX(PowerArray,MIN(MaximumPowerIndex,ROUND(G2475*100,0)))</f>
        <v>1999.9999999999998</v>
      </c>
      <c r="K2475" s="3">
        <f>MIN(J2475-M2475+N2475,'Power Look Up'!$F$4)</f>
        <v>1999.7232662914141</v>
      </c>
      <c r="M2475" s="50">
        <f t="array" ref="M2475">_xlfn.SUM(_xlfn.NORM.DIST($S$3:$S$1003,$G2475,$P2475,FALSE)*WindSpeedStep*$T$3:$T$1003)</f>
        <v>2003.4103243465183</v>
      </c>
      <c r="N2475" s="50">
        <f t="array" ref="N2475">_xlfn.SUM(_xlfn.NORM.DIST($S$3:$S$1003,$G2475,$Q2475,FALSE)*WindSpeedStep*$T$3:$T$1003)</f>
        <v>2003.1335906379327</v>
      </c>
      <c r="P2475" s="42">
        <f t="shared" si="114"/>
        <v>1.3996748861531243</v>
      </c>
      <c r="Q2475" s="42">
        <f t="shared" si="116"/>
        <v>0.6618346226113111</v>
      </c>
    </row>
    <row r="2476" spans="5:17" x14ac:dyDescent="0.2">
      <c r="E2476" s="15">
        <v>41234.020833333336</v>
      </c>
      <c r="F2476" s="21">
        <v>13.61416815903074</v>
      </c>
      <c r="G2476" s="21">
        <v>13.635099816249671</v>
      </c>
      <c r="H2476" s="24">
        <v>4.8478907582921227E-2</v>
      </c>
      <c r="I2476" s="3">
        <f t="shared" si="115"/>
        <v>1999.6099999999997</v>
      </c>
      <c r="J2476" s="3">
        <f>INDEX(PowerArray,MIN(MaximumPowerIndex,ROUND(G2476*100,0)))</f>
        <v>1999.6399999999996</v>
      </c>
      <c r="K2476" s="3">
        <f>MIN(J2476-M2476+N2476,'Power Look Up'!$F$4)</f>
        <v>2000</v>
      </c>
      <c r="M2476" s="50">
        <f t="array" ref="M2476">_xlfn.SUM(_xlfn.NORM.DIST($S$3:$S$1003,$G2476,$P2476,FALSE)*WindSpeedStep*$T$3:$T$1003)</f>
        <v>2003.3554956111116</v>
      </c>
      <c r="N2476" s="50">
        <f t="array" ref="N2476">_xlfn.SUM(_xlfn.NORM.DIST($S$3:$S$1003,$G2476,$Q2476,FALSE)*WindSpeedStep*$T$3:$T$1003)</f>
        <v>2004.9980351347756</v>
      </c>
      <c r="P2476" s="42">
        <f t="shared" si="114"/>
        <v>1.3635099816249672</v>
      </c>
      <c r="Q2476" s="42">
        <f t="shared" si="116"/>
        <v>0.661014743875874</v>
      </c>
    </row>
    <row r="2477" spans="5:17" x14ac:dyDescent="0.2">
      <c r="E2477" s="15">
        <v>41234.027777777781</v>
      </c>
      <c r="F2477" s="21">
        <v>13.635398128927545</v>
      </c>
      <c r="G2477" s="21">
        <v>13.634597090096211</v>
      </c>
      <c r="H2477" s="24">
        <v>4.9136812410236319E-2</v>
      </c>
      <c r="I2477" s="3">
        <f t="shared" si="115"/>
        <v>1999.6399999999996</v>
      </c>
      <c r="J2477" s="3">
        <f>INDEX(PowerArray,MIN(MaximumPowerIndex,ROUND(G2477*100,0)))</f>
        <v>1999.6299999999997</v>
      </c>
      <c r="K2477" s="3">
        <f>MIN(J2477-M2477+N2477,'Power Look Up'!$F$4)</f>
        <v>2000</v>
      </c>
      <c r="M2477" s="50">
        <f t="array" ref="M2477">_xlfn.SUM(_xlfn.NORM.DIST($S$3:$S$1003,$G2477,$P2477,FALSE)*WindSpeedStep*$T$3:$T$1003)</f>
        <v>2003.3548993865509</v>
      </c>
      <c r="N2477" s="50">
        <f t="array" ref="N2477">_xlfn.SUM(_xlfn.NORM.DIST($S$3:$S$1003,$G2477,$Q2477,FALSE)*WindSpeedStep*$T$3:$T$1003)</f>
        <v>2005.0390454616663</v>
      </c>
      <c r="P2477" s="42">
        <f t="shared" si="114"/>
        <v>1.3634597090096212</v>
      </c>
      <c r="Q2477" s="42">
        <f t="shared" si="116"/>
        <v>0.66996063950521145</v>
      </c>
    </row>
    <row r="2478" spans="5:17" x14ac:dyDescent="0.2">
      <c r="E2478" s="15">
        <v>41234.034722222219</v>
      </c>
      <c r="F2478" s="21">
        <v>13.81682499811307</v>
      </c>
      <c r="G2478" s="21">
        <v>13.762659596536045</v>
      </c>
      <c r="H2478" s="24">
        <v>4.5596582433810776E-2</v>
      </c>
      <c r="I2478" s="3">
        <f t="shared" si="115"/>
        <v>1999.8199999999997</v>
      </c>
      <c r="J2478" s="3">
        <f>INDEX(PowerArray,MIN(MaximumPowerIndex,ROUND(G2478*100,0)))</f>
        <v>1999.7599999999998</v>
      </c>
      <c r="K2478" s="3">
        <f>MIN(J2478-M2478+N2478,'Power Look Up'!$F$4)</f>
        <v>2000</v>
      </c>
      <c r="M2478" s="50">
        <f t="array" ref="M2478">_xlfn.SUM(_xlfn.NORM.DIST($S$3:$S$1003,$G2478,$P2478,FALSE)*WindSpeedStep*$T$3:$T$1003)</f>
        <v>2003.4525116115658</v>
      </c>
      <c r="N2478" s="50">
        <f t="array" ref="N2478">_xlfn.SUM(_xlfn.NORM.DIST($S$3:$S$1003,$G2478,$Q2478,FALSE)*WindSpeedStep*$T$3:$T$1003)</f>
        <v>2004.1253666242467</v>
      </c>
      <c r="P2478" s="42">
        <f t="shared" si="114"/>
        <v>1.3762659596536047</v>
      </c>
      <c r="Q2478" s="42">
        <f t="shared" si="116"/>
        <v>0.6275302428019327</v>
      </c>
    </row>
    <row r="2479" spans="5:17" x14ac:dyDescent="0.2">
      <c r="E2479" s="15">
        <v>41234.041666666664</v>
      </c>
      <c r="F2479" s="21">
        <v>13.15241040836049</v>
      </c>
      <c r="G2479" s="21">
        <v>13.131358712810821</v>
      </c>
      <c r="H2479" s="24">
        <v>5.3222183483191521E-2</v>
      </c>
      <c r="I2479" s="3">
        <f t="shared" si="115"/>
        <v>1999.1499999999999</v>
      </c>
      <c r="J2479" s="3">
        <f>INDEX(PowerArray,MIN(MaximumPowerIndex,ROUND(G2479*100,0)))</f>
        <v>1999.1299999999997</v>
      </c>
      <c r="K2479" s="3">
        <f>MIN(J2479-M2479+N2479,'Power Look Up'!$F$4)</f>
        <v>2000</v>
      </c>
      <c r="M2479" s="50">
        <f t="array" ref="M2479">_xlfn.SUM(_xlfn.NORM.DIST($S$3:$S$1003,$G2479,$P2479,FALSE)*WindSpeedStep*$T$3:$T$1003)</f>
        <v>2001.4779807899686</v>
      </c>
      <c r="N2479" s="50">
        <f t="array" ref="N2479">_xlfn.SUM(_xlfn.NORM.DIST($S$3:$S$1003,$G2479,$Q2479,FALSE)*WindSpeedStep*$T$3:$T$1003)</f>
        <v>2009.1287295556747</v>
      </c>
      <c r="P2479" s="42">
        <f t="shared" si="114"/>
        <v>1.3131358712810821</v>
      </c>
      <c r="Q2479" s="42">
        <f t="shared" si="116"/>
        <v>0.69887958279682316</v>
      </c>
    </row>
    <row r="2480" spans="5:17" x14ac:dyDescent="0.2">
      <c r="E2480" s="15">
        <v>41234.048611111109</v>
      </c>
      <c r="F2480" s="21">
        <v>12.769540419820339</v>
      </c>
      <c r="G2480" s="21">
        <v>12.75485187199704</v>
      </c>
      <c r="H2480" s="24">
        <v>5.1685493627912873E-2</v>
      </c>
      <c r="I2480" s="3">
        <f t="shared" si="115"/>
        <v>1996.4699999999975</v>
      </c>
      <c r="J2480" s="3">
        <f>INDEX(PowerArray,MIN(MaximumPowerIndex,ROUND(G2480*100,0)))</f>
        <v>1996.2499999999975</v>
      </c>
      <c r="K2480" s="3">
        <f>MIN(J2480-M2480+N2480,'Power Look Up'!$F$4)</f>
        <v>2000</v>
      </c>
      <c r="M2480" s="50">
        <f t="array" ref="M2480">_xlfn.SUM(_xlfn.NORM.DIST($S$3:$S$1003,$G2480,$P2480,FALSE)*WindSpeedStep*$T$3:$T$1003)</f>
        <v>1997.277406718963</v>
      </c>
      <c r="N2480" s="50">
        <f t="array" ref="N2480">_xlfn.SUM(_xlfn.NORM.DIST($S$3:$S$1003,$G2480,$Q2480,FALSE)*WindSpeedStep*$T$3:$T$1003)</f>
        <v>2012.9190758214352</v>
      </c>
      <c r="P2480" s="42">
        <f t="shared" si="114"/>
        <v>1.2754851871997042</v>
      </c>
      <c r="Q2480" s="42">
        <f t="shared" si="116"/>
        <v>0.6592408151550756</v>
      </c>
    </row>
    <row r="2481" spans="5:17" x14ac:dyDescent="0.2">
      <c r="E2481" s="15">
        <v>41234.055555555555</v>
      </c>
      <c r="F2481" s="21">
        <v>12.929160195328906</v>
      </c>
      <c r="G2481" s="21">
        <v>12.947099445347989</v>
      </c>
      <c r="H2481" s="24">
        <v>4.8727062738971143E-2</v>
      </c>
      <c r="I2481" s="3">
        <f t="shared" si="115"/>
        <v>1998.2299999999975</v>
      </c>
      <c r="J2481" s="3">
        <f>INDEX(PowerArray,MIN(MaximumPowerIndex,ROUND(G2481*100,0)))</f>
        <v>1998.4499999999975</v>
      </c>
      <c r="K2481" s="3">
        <f>MIN(J2481-M2481+N2481,'Power Look Up'!$F$4)</f>
        <v>2000</v>
      </c>
      <c r="M2481" s="50">
        <f t="array" ref="M2481">_xlfn.SUM(_xlfn.NORM.DIST($S$3:$S$1003,$G2481,$P2481,FALSE)*WindSpeedStep*$T$3:$T$1003)</f>
        <v>1999.8366002142964</v>
      </c>
      <c r="N2481" s="50">
        <f t="array" ref="N2481">_xlfn.SUM(_xlfn.NORM.DIST($S$3:$S$1003,$G2481,$Q2481,FALSE)*WindSpeedStep*$T$3:$T$1003)</f>
        <v>2010.7591256154121</v>
      </c>
      <c r="P2481" s="42">
        <f t="shared" si="114"/>
        <v>1.2947099445347989</v>
      </c>
      <c r="Q2481" s="42">
        <f t="shared" si="116"/>
        <v>0.63087412696116996</v>
      </c>
    </row>
    <row r="2482" spans="5:17" x14ac:dyDescent="0.2">
      <c r="E2482" s="15">
        <v>41234.0625</v>
      </c>
      <c r="F2482" s="21">
        <v>13.524093863474704</v>
      </c>
      <c r="G2482" s="21">
        <v>13.556428493176977</v>
      </c>
      <c r="H2482" s="24">
        <v>4.2147001178351157E-2</v>
      </c>
      <c r="I2482" s="3">
        <f t="shared" si="115"/>
        <v>1999.5199999999998</v>
      </c>
      <c r="J2482" s="3">
        <f>INDEX(PowerArray,MIN(MaximumPowerIndex,ROUND(G2482*100,0)))</f>
        <v>1999.5599999999997</v>
      </c>
      <c r="K2482" s="3">
        <f>MIN(J2482-M2482+N2482,'Power Look Up'!$F$4)</f>
        <v>2000</v>
      </c>
      <c r="M2482" s="50">
        <f t="array" ref="M2482">_xlfn.SUM(_xlfn.NORM.DIST($S$3:$S$1003,$G2482,$P2482,FALSE)*WindSpeedStep*$T$3:$T$1003)</f>
        <v>2003.2388023918131</v>
      </c>
      <c r="N2482" s="50">
        <f t="array" ref="N2482">_xlfn.SUM(_xlfn.NORM.DIST($S$3:$S$1003,$G2482,$Q2482,FALSE)*WindSpeedStep*$T$3:$T$1003)</f>
        <v>2005.1293757824917</v>
      </c>
      <c r="P2482" s="42">
        <f t="shared" si="114"/>
        <v>1.3556428493176977</v>
      </c>
      <c r="Q2482" s="42">
        <f t="shared" si="116"/>
        <v>0.57136280767616321</v>
      </c>
    </row>
    <row r="2483" spans="5:17" x14ac:dyDescent="0.2">
      <c r="E2483" s="15">
        <v>41234.069444444445</v>
      </c>
      <c r="F2483" s="21">
        <v>13.871754068306421</v>
      </c>
      <c r="G2483" s="21">
        <v>13.83203809092106</v>
      </c>
      <c r="H2483" s="24">
        <v>4.1090693880041537E-2</v>
      </c>
      <c r="I2483" s="3">
        <f t="shared" si="115"/>
        <v>1999.8699999999997</v>
      </c>
      <c r="J2483" s="3">
        <f>INDEX(PowerArray,MIN(MaximumPowerIndex,ROUND(G2483*100,0)))</f>
        <v>1999.8299999999997</v>
      </c>
      <c r="K2483" s="3">
        <f>MIN(J2483-M2483+N2483,'Power Look Up'!$F$4)</f>
        <v>1999.9325941924105</v>
      </c>
      <c r="M2483" s="50">
        <f t="array" ref="M2483">_xlfn.SUM(_xlfn.NORM.DIST($S$3:$S$1003,$G2483,$P2483,FALSE)*WindSpeedStep*$T$3:$T$1003)</f>
        <v>2003.4655826231633</v>
      </c>
      <c r="N2483" s="50">
        <f t="array" ref="N2483">_xlfn.SUM(_xlfn.NORM.DIST($S$3:$S$1003,$G2483,$Q2483,FALSE)*WindSpeedStep*$T$3:$T$1003)</f>
        <v>2003.5681768155741</v>
      </c>
      <c r="P2483" s="42">
        <f t="shared" si="114"/>
        <v>1.3832038090921062</v>
      </c>
      <c r="Q2483" s="42">
        <f t="shared" si="116"/>
        <v>0.56836804293111143</v>
      </c>
    </row>
    <row r="2484" spans="5:17" x14ac:dyDescent="0.2">
      <c r="E2484" s="15">
        <v>41234.076388888891</v>
      </c>
      <c r="F2484" s="21">
        <v>13.745626800912227</v>
      </c>
      <c r="G2484" s="21">
        <v>13.744549874872963</v>
      </c>
      <c r="H2484" s="24">
        <v>5.1652791850341877E-2</v>
      </c>
      <c r="I2484" s="3">
        <f t="shared" si="115"/>
        <v>1999.7499999999998</v>
      </c>
      <c r="J2484" s="3">
        <f>INDEX(PowerArray,MIN(MaximumPowerIndex,ROUND(G2484*100,0)))</f>
        <v>1999.7399999999998</v>
      </c>
      <c r="K2484" s="3">
        <f>MIN(J2484-M2484+N2484,'Power Look Up'!$F$4)</f>
        <v>2000</v>
      </c>
      <c r="M2484" s="50">
        <f t="array" ref="M2484">_xlfn.SUM(_xlfn.NORM.DIST($S$3:$S$1003,$G2484,$P2484,FALSE)*WindSpeedStep*$T$3:$T$1003)</f>
        <v>2003.4448479520297</v>
      </c>
      <c r="N2484" s="50">
        <f t="array" ref="N2484">_xlfn.SUM(_xlfn.NORM.DIST($S$3:$S$1003,$G2484,$Q2484,FALSE)*WindSpeedStep*$T$3:$T$1003)</f>
        <v>2004.5509875232895</v>
      </c>
      <c r="P2484" s="42">
        <f t="shared" si="114"/>
        <v>1.3744549874872964</v>
      </c>
      <c r="Q2484" s="42">
        <f t="shared" si="116"/>
        <v>0.70994437376345565</v>
      </c>
    </row>
    <row r="2485" spans="5:17" x14ac:dyDescent="0.2">
      <c r="E2485" s="15">
        <v>41234.083333333336</v>
      </c>
      <c r="F2485" s="21">
        <v>14.10110630373125</v>
      </c>
      <c r="G2485" s="21">
        <v>14.097049088149552</v>
      </c>
      <c r="H2485" s="24">
        <v>4.7514002488068148E-2</v>
      </c>
      <c r="I2485" s="3">
        <f t="shared" si="115"/>
        <v>2000</v>
      </c>
      <c r="J2485" s="3">
        <f>INDEX(PowerArray,MIN(MaximumPowerIndex,ROUND(G2485*100,0)))</f>
        <v>2000</v>
      </c>
      <c r="K2485" s="3">
        <f>MIN(J2485-M2485+N2485,'Power Look Up'!$F$4)</f>
        <v>1999.4308494153888</v>
      </c>
      <c r="M2485" s="50">
        <f t="array" ref="M2485">_xlfn.SUM(_xlfn.NORM.DIST($S$3:$S$1003,$G2485,$P2485,FALSE)*WindSpeedStep*$T$3:$T$1003)</f>
        <v>2003.3308811479858</v>
      </c>
      <c r="N2485" s="50">
        <f t="array" ref="N2485">_xlfn.SUM(_xlfn.NORM.DIST($S$3:$S$1003,$G2485,$Q2485,FALSE)*WindSpeedStep*$T$3:$T$1003)</f>
        <v>2002.7617305633746</v>
      </c>
      <c r="P2485" s="42">
        <f t="shared" si="114"/>
        <v>1.4097049088149554</v>
      </c>
      <c r="Q2485" s="42">
        <f t="shared" si="116"/>
        <v>0.66980722544875659</v>
      </c>
    </row>
    <row r="2486" spans="5:17" x14ac:dyDescent="0.2">
      <c r="E2486" s="15">
        <v>41234.090277777781</v>
      </c>
      <c r="F2486" s="21">
        <v>14.791073662034417</v>
      </c>
      <c r="G2486" s="21">
        <v>14.771602064062076</v>
      </c>
      <c r="H2486" s="24">
        <v>4.3269340321301065E-2</v>
      </c>
      <c r="I2486" s="3">
        <f t="shared" si="115"/>
        <v>2000</v>
      </c>
      <c r="J2486" s="3">
        <f>INDEX(PowerArray,MIN(MaximumPowerIndex,ROUND(G2486*100,0)))</f>
        <v>2000</v>
      </c>
      <c r="K2486" s="3">
        <f>MIN(J2486-M2486+N2486,'Power Look Up'!$F$4)</f>
        <v>1998.6173413461472</v>
      </c>
      <c r="M2486" s="50">
        <f t="array" ref="M2486">_xlfn.SUM(_xlfn.NORM.DIST($S$3:$S$1003,$G2486,$P2486,FALSE)*WindSpeedStep*$T$3:$T$1003)</f>
        <v>2002.4049228528461</v>
      </c>
      <c r="N2486" s="50">
        <f t="array" ref="N2486">_xlfn.SUM(_xlfn.NORM.DIST($S$3:$S$1003,$G2486,$Q2486,FALSE)*WindSpeedStep*$T$3:$T$1003)</f>
        <v>2001.0222641989933</v>
      </c>
      <c r="P2486" s="42">
        <f t="shared" si="114"/>
        <v>1.4771602064062077</v>
      </c>
      <c r="Q2486" s="42">
        <f t="shared" si="116"/>
        <v>0.6391574768007352</v>
      </c>
    </row>
    <row r="2487" spans="5:17" x14ac:dyDescent="0.2">
      <c r="E2487" s="15">
        <v>41234.097222222219</v>
      </c>
      <c r="F2487" s="21">
        <v>14.578521005484308</v>
      </c>
      <c r="G2487" s="21">
        <v>14.567989911799536</v>
      </c>
      <c r="H2487" s="24">
        <v>4.8015844661928757E-2</v>
      </c>
      <c r="I2487" s="3">
        <f t="shared" si="115"/>
        <v>2000</v>
      </c>
      <c r="J2487" s="3">
        <f>INDEX(PowerArray,MIN(MaximumPowerIndex,ROUND(G2487*100,0)))</f>
        <v>2000</v>
      </c>
      <c r="K2487" s="3">
        <f>MIN(J2487-M2487+N2487,'Power Look Up'!$F$4)</f>
        <v>1998.7710967724493</v>
      </c>
      <c r="M2487" s="50">
        <f t="array" ref="M2487">_xlfn.SUM(_xlfn.NORM.DIST($S$3:$S$1003,$G2487,$P2487,FALSE)*WindSpeedStep*$T$3:$T$1003)</f>
        <v>2002.7157626983214</v>
      </c>
      <c r="N2487" s="50">
        <f t="array" ref="N2487">_xlfn.SUM(_xlfn.NORM.DIST($S$3:$S$1003,$G2487,$Q2487,FALSE)*WindSpeedStep*$T$3:$T$1003)</f>
        <v>2001.4868594707707</v>
      </c>
      <c r="P2487" s="42">
        <f t="shared" si="114"/>
        <v>1.4567989911799537</v>
      </c>
      <c r="Q2487" s="42">
        <f t="shared" si="116"/>
        <v>0.69949434064151172</v>
      </c>
    </row>
    <row r="2488" spans="5:17" x14ac:dyDescent="0.2">
      <c r="E2488" s="15">
        <v>41234.104166666664</v>
      </c>
      <c r="F2488" s="21">
        <v>13.518760363846933</v>
      </c>
      <c r="G2488" s="21">
        <v>13.530695497467104</v>
      </c>
      <c r="H2488" s="24">
        <v>4.8821044403230235E-2</v>
      </c>
      <c r="I2488" s="3">
        <f t="shared" si="115"/>
        <v>1999.5199999999998</v>
      </c>
      <c r="J2488" s="3">
        <f>INDEX(PowerArray,MIN(MaximumPowerIndex,ROUND(G2488*100,0)))</f>
        <v>1999.5299999999997</v>
      </c>
      <c r="K2488" s="3">
        <f>MIN(J2488-M2488+N2488,'Power Look Up'!$F$4)</f>
        <v>2000</v>
      </c>
      <c r="M2488" s="50">
        <f t="array" ref="M2488">_xlfn.SUM(_xlfn.NORM.DIST($S$3:$S$1003,$G2488,$P2488,FALSE)*WindSpeedStep*$T$3:$T$1003)</f>
        <v>2003.1897060063638</v>
      </c>
      <c r="N2488" s="50">
        <f t="array" ref="N2488">_xlfn.SUM(_xlfn.NORM.DIST($S$3:$S$1003,$G2488,$Q2488,FALSE)*WindSpeedStep*$T$3:$T$1003)</f>
        <v>2005.6823551877692</v>
      </c>
      <c r="P2488" s="42">
        <f t="shared" si="114"/>
        <v>1.3530695497467105</v>
      </c>
      <c r="Q2488" s="42">
        <f t="shared" si="116"/>
        <v>0.66058268568842893</v>
      </c>
    </row>
    <row r="2489" spans="5:17" x14ac:dyDescent="0.2">
      <c r="E2489" s="15">
        <v>41234.111111111109</v>
      </c>
      <c r="F2489" s="21">
        <v>13.049278343684835</v>
      </c>
      <c r="G2489" s="21">
        <v>13.025443599521688</v>
      </c>
      <c r="H2489" s="24">
        <v>4.0615272817480529E-2</v>
      </c>
      <c r="I2489" s="3">
        <f t="shared" si="115"/>
        <v>1999.0499999999997</v>
      </c>
      <c r="J2489" s="3">
        <f>INDEX(PowerArray,MIN(MaximumPowerIndex,ROUND(G2489*100,0)))</f>
        <v>1999.0299999999997</v>
      </c>
      <c r="K2489" s="3">
        <f>MIN(J2489-M2489+N2489,'Power Look Up'!$F$4)</f>
        <v>2000</v>
      </c>
      <c r="M2489" s="50">
        <f t="array" ref="M2489">_xlfn.SUM(_xlfn.NORM.DIST($S$3:$S$1003,$G2489,$P2489,FALSE)*WindSpeedStep*$T$3:$T$1003)</f>
        <v>2000.6189947033893</v>
      </c>
      <c r="N2489" s="50">
        <f t="array" ref="N2489">_xlfn.SUM(_xlfn.NORM.DIST($S$3:$S$1003,$G2489,$Q2489,FALSE)*WindSpeedStep*$T$3:$T$1003)</f>
        <v>2009.4957630086665</v>
      </c>
      <c r="P2489" s="42">
        <f t="shared" si="114"/>
        <v>1.3025443599521689</v>
      </c>
      <c r="Q2489" s="42">
        <f t="shared" si="116"/>
        <v>0.52903194536327891</v>
      </c>
    </row>
    <row r="2490" spans="5:17" x14ac:dyDescent="0.2">
      <c r="E2490" s="15">
        <v>41234.118055555555</v>
      </c>
      <c r="F2490" s="21">
        <v>12.586294509763288</v>
      </c>
      <c r="G2490" s="21">
        <v>12.568052234060227</v>
      </c>
      <c r="H2490" s="24">
        <v>4.1314780898908089E-2</v>
      </c>
      <c r="I2490" s="3">
        <f t="shared" si="115"/>
        <v>1994.4899999999975</v>
      </c>
      <c r="J2490" s="3">
        <f>INDEX(PowerArray,MIN(MaximumPowerIndex,ROUND(G2490*100,0)))</f>
        <v>1994.2699999999975</v>
      </c>
      <c r="K2490" s="3">
        <f>MIN(J2490-M2490+N2490,'Power Look Up'!$F$4)</f>
        <v>2000</v>
      </c>
      <c r="M2490" s="50">
        <f t="array" ref="M2490">_xlfn.SUM(_xlfn.NORM.DIST($S$3:$S$1003,$G2490,$P2490,FALSE)*WindSpeedStep*$T$3:$T$1003)</f>
        <v>1993.7100206674852</v>
      </c>
      <c r="N2490" s="50">
        <f t="array" ref="N2490">_xlfn.SUM(_xlfn.NORM.DIST($S$3:$S$1003,$G2490,$Q2490,FALSE)*WindSpeedStep*$T$3:$T$1003)</f>
        <v>2015.1653086847641</v>
      </c>
      <c r="P2490" s="42">
        <f t="shared" si="114"/>
        <v>1.2568052234060227</v>
      </c>
      <c r="Q2490" s="42">
        <f t="shared" si="116"/>
        <v>0.51924632437623064</v>
      </c>
    </row>
    <row r="2491" spans="5:17" x14ac:dyDescent="0.2">
      <c r="E2491" s="15">
        <v>41234.125</v>
      </c>
      <c r="F2491" s="21">
        <v>12.880366518501143</v>
      </c>
      <c r="G2491" s="21">
        <v>12.934071981099049</v>
      </c>
      <c r="H2491" s="24">
        <v>4.6582525360452286E-2</v>
      </c>
      <c r="I2491" s="3">
        <f t="shared" si="115"/>
        <v>1997.6799999999976</v>
      </c>
      <c r="J2491" s="3">
        <f>INDEX(PowerArray,MIN(MaximumPowerIndex,ROUND(G2491*100,0)))</f>
        <v>1998.2299999999975</v>
      </c>
      <c r="K2491" s="3">
        <f>MIN(J2491-M2491+N2491,'Power Look Up'!$F$4)</f>
        <v>2000</v>
      </c>
      <c r="M2491" s="50">
        <f t="array" ref="M2491">_xlfn.SUM(_xlfn.NORM.DIST($S$3:$S$1003,$G2491,$P2491,FALSE)*WindSpeedStep*$T$3:$T$1003)</f>
        <v>1999.6931294875249</v>
      </c>
      <c r="N2491" s="50">
        <f t="array" ref="N2491">_xlfn.SUM(_xlfn.NORM.DIST($S$3:$S$1003,$G2491,$Q2491,FALSE)*WindSpeedStep*$T$3:$T$1003)</f>
        <v>2010.8061823043333</v>
      </c>
      <c r="P2491" s="42">
        <f t="shared" si="114"/>
        <v>1.2934071981099049</v>
      </c>
      <c r="Q2491" s="42">
        <f t="shared" si="116"/>
        <v>0.6025017360734618</v>
      </c>
    </row>
    <row r="2492" spans="5:17" x14ac:dyDescent="0.2">
      <c r="E2492" s="15">
        <v>41234.131944444445</v>
      </c>
      <c r="F2492" s="21">
        <v>12.425854433270191</v>
      </c>
      <c r="G2492" s="21">
        <v>12.40637164186567</v>
      </c>
      <c r="H2492" s="24">
        <v>5.9553248750335595E-2</v>
      </c>
      <c r="I2492" s="3">
        <f t="shared" si="115"/>
        <v>1992.7299999999975</v>
      </c>
      <c r="J2492" s="3">
        <f>INDEX(PowerArray,MIN(MaximumPowerIndex,ROUND(G2492*100,0)))</f>
        <v>1992.5099999999975</v>
      </c>
      <c r="K2492" s="3">
        <f>MIN(J2492-M2492+N2492,'Power Look Up'!$F$4)</f>
        <v>2000</v>
      </c>
      <c r="M2492" s="50">
        <f t="array" ref="M2492">_xlfn.SUM(_xlfn.NORM.DIST($S$3:$S$1003,$G2492,$P2492,FALSE)*WindSpeedStep*$T$3:$T$1003)</f>
        <v>1989.531641955253</v>
      </c>
      <c r="N2492" s="50">
        <f t="array" ref="N2492">_xlfn.SUM(_xlfn.NORM.DIST($S$3:$S$1003,$G2492,$Q2492,FALSE)*WindSpeedStep*$T$3:$T$1003)</f>
        <v>2015.0312120966498</v>
      </c>
      <c r="P2492" s="42">
        <f t="shared" si="114"/>
        <v>1.240637164186567</v>
      </c>
      <c r="Q2492" s="42">
        <f t="shared" si="116"/>
        <v>0.73883973647713563</v>
      </c>
    </row>
    <row r="2493" spans="5:17" x14ac:dyDescent="0.2">
      <c r="E2493" s="15">
        <v>41234.138888888891</v>
      </c>
      <c r="F2493" s="21">
        <v>11.171659437712991</v>
      </c>
      <c r="G2493" s="21">
        <v>11.140940891026125</v>
      </c>
      <c r="H2493" s="24">
        <v>5.7287818660091354E-2</v>
      </c>
      <c r="I2493" s="3">
        <f t="shared" si="115"/>
        <v>1918.2799999999838</v>
      </c>
      <c r="J2493" s="3">
        <f>INDEX(PowerArray,MIN(MaximumPowerIndex,ROUND(G2493*100,0)))</f>
        <v>1915.7599999999838</v>
      </c>
      <c r="K2493" s="3">
        <f>MIN(J2493-M2493+N2493,'Power Look Up'!$F$4)</f>
        <v>1991.2311046563141</v>
      </c>
      <c r="M2493" s="50">
        <f t="array" ref="M2493">_xlfn.SUM(_xlfn.NORM.DIST($S$3:$S$1003,$G2493,$P2493,FALSE)*WindSpeedStep*$T$3:$T$1003)</f>
        <v>1890.9398116363659</v>
      </c>
      <c r="N2493" s="50">
        <f t="array" ref="N2493">_xlfn.SUM(_xlfn.NORM.DIST($S$3:$S$1003,$G2493,$Q2493,FALSE)*WindSpeedStep*$T$3:$T$1003)</f>
        <v>1966.4109162926961</v>
      </c>
      <c r="P2493" s="42">
        <f t="shared" si="114"/>
        <v>1.1140940891026125</v>
      </c>
      <c r="Q2493" s="42">
        <f t="shared" si="116"/>
        <v>0.63824020146790117</v>
      </c>
    </row>
    <row r="2494" spans="5:17" x14ac:dyDescent="0.2">
      <c r="E2494" s="15">
        <v>41234.145833333336</v>
      </c>
      <c r="F2494" s="21">
        <v>11.58700239529961</v>
      </c>
      <c r="G2494" s="21">
        <v>11.600031047723444</v>
      </c>
      <c r="H2494" s="24">
        <v>5.6097338882373872E-2</v>
      </c>
      <c r="I2494" s="3">
        <f t="shared" si="115"/>
        <v>1953.5599999999829</v>
      </c>
      <c r="J2494" s="3">
        <f>INDEX(PowerArray,MIN(MaximumPowerIndex,ROUND(G2494*100,0)))</f>
        <v>1954.399999999983</v>
      </c>
      <c r="K2494" s="3">
        <f>MIN(J2494-M2494+N2494,'Power Look Up'!$F$4)</f>
        <v>2000</v>
      </c>
      <c r="M2494" s="50">
        <f t="array" ref="M2494">_xlfn.SUM(_xlfn.NORM.DIST($S$3:$S$1003,$G2494,$P2494,FALSE)*WindSpeedStep*$T$3:$T$1003)</f>
        <v>1944.5906625765376</v>
      </c>
      <c r="N2494" s="50">
        <f t="array" ref="N2494">_xlfn.SUM(_xlfn.NORM.DIST($S$3:$S$1003,$G2494,$Q2494,FALSE)*WindSpeedStep*$T$3:$T$1003)</f>
        <v>2006.6139712942088</v>
      </c>
      <c r="P2494" s="42">
        <f t="shared" si="114"/>
        <v>1.1600031047723445</v>
      </c>
      <c r="Q2494" s="42">
        <f t="shared" si="116"/>
        <v>0.65073087273020047</v>
      </c>
    </row>
    <row r="2495" spans="5:17" x14ac:dyDescent="0.2">
      <c r="E2495" s="15">
        <v>41234.152777777781</v>
      </c>
      <c r="F2495" s="21">
        <v>11.688774821977665</v>
      </c>
      <c r="G2495" s="21">
        <v>11.749090474818519</v>
      </c>
      <c r="H2495" s="24">
        <v>5.3897864369450495E-2</v>
      </c>
      <c r="I2495" s="3">
        <f t="shared" si="115"/>
        <v>1961.9599999999828</v>
      </c>
      <c r="J2495" s="3">
        <f>INDEX(PowerArray,MIN(MaximumPowerIndex,ROUND(G2495*100,0)))</f>
        <v>1966.9999999999827</v>
      </c>
      <c r="K2495" s="3">
        <f>MIN(J2495-M2495+N2495,'Power Look Up'!$F$4)</f>
        <v>2000</v>
      </c>
      <c r="M2495" s="50">
        <f t="array" ref="M2495">_xlfn.SUM(_xlfn.NORM.DIST($S$3:$S$1003,$G2495,$P2495,FALSE)*WindSpeedStep*$T$3:$T$1003)</f>
        <v>1956.8569161043479</v>
      </c>
      <c r="N2495" s="50">
        <f t="array" ref="N2495">_xlfn.SUM(_xlfn.NORM.DIST($S$3:$S$1003,$G2495,$Q2495,FALSE)*WindSpeedStep*$T$3:$T$1003)</f>
        <v>2013.9090036972243</v>
      </c>
      <c r="P2495" s="42">
        <f t="shared" si="114"/>
        <v>1.174909047481852</v>
      </c>
      <c r="Q2495" s="42">
        <f t="shared" si="116"/>
        <v>0.63325088487617132</v>
      </c>
    </row>
    <row r="2496" spans="5:17" x14ac:dyDescent="0.2">
      <c r="E2496" s="15">
        <v>41234.159722222219</v>
      </c>
      <c r="F2496" s="21">
        <v>11.88270462164993</v>
      </c>
      <c r="G2496" s="21">
        <v>11.864308280595873</v>
      </c>
      <c r="H2496" s="24">
        <v>6.1433825315321058E-2</v>
      </c>
      <c r="I2496" s="3">
        <f t="shared" si="115"/>
        <v>1977.9199999999823</v>
      </c>
      <c r="J2496" s="3">
        <f>INDEX(PowerArray,MIN(MaximumPowerIndex,ROUND(G2496*100,0)))</f>
        <v>1976.2399999999825</v>
      </c>
      <c r="K2496" s="3">
        <f>MIN(J2496-M2496+N2496,'Power Look Up'!$F$4)</f>
        <v>2000</v>
      </c>
      <c r="M2496" s="50">
        <f t="array" ref="M2496">_xlfn.SUM(_xlfn.NORM.DIST($S$3:$S$1003,$G2496,$P2496,FALSE)*WindSpeedStep*$T$3:$T$1003)</f>
        <v>1964.8998631677521</v>
      </c>
      <c r="N2496" s="50">
        <f t="array" ref="N2496">_xlfn.SUM(_xlfn.NORM.DIST($S$3:$S$1003,$G2496,$Q2496,FALSE)*WindSpeedStep*$T$3:$T$1003)</f>
        <v>2010.2616315250218</v>
      </c>
      <c r="P2496" s="42">
        <f t="shared" si="114"/>
        <v>1.1864308280595874</v>
      </c>
      <c r="Q2496" s="42">
        <f t="shared" si="116"/>
        <v>0.72886984239724395</v>
      </c>
    </row>
    <row r="2497" spans="5:17" x14ac:dyDescent="0.2">
      <c r="E2497" s="15">
        <v>41234.166666666664</v>
      </c>
      <c r="F2497" s="21">
        <v>11.890651974952354</v>
      </c>
      <c r="G2497" s="21">
        <v>11.840756500007139</v>
      </c>
      <c r="H2497" s="24">
        <v>5.0459806683762959E-2</v>
      </c>
      <c r="I2497" s="3">
        <f t="shared" si="115"/>
        <v>1978.7599999999825</v>
      </c>
      <c r="J2497" s="3">
        <f>INDEX(PowerArray,MIN(MaximumPowerIndex,ROUND(G2497*100,0)))</f>
        <v>1974.5599999999824</v>
      </c>
      <c r="K2497" s="3">
        <f>MIN(J2497-M2497+N2497,'Power Look Up'!$F$4)</f>
        <v>2000</v>
      </c>
      <c r="M2497" s="50">
        <f t="array" ref="M2497">_xlfn.SUM(_xlfn.NORM.DIST($S$3:$S$1003,$G2497,$P2497,FALSE)*WindSpeedStep*$T$3:$T$1003)</f>
        <v>1963.3509156987977</v>
      </c>
      <c r="N2497" s="50">
        <f t="array" ref="N2497">_xlfn.SUM(_xlfn.NORM.DIST($S$3:$S$1003,$G2497,$Q2497,FALSE)*WindSpeedStep*$T$3:$T$1003)</f>
        <v>2018.1082023861977</v>
      </c>
      <c r="P2497" s="42">
        <f t="shared" si="114"/>
        <v>1.1840756500007139</v>
      </c>
      <c r="Q2497" s="42">
        <f t="shared" si="116"/>
        <v>0.59748228397986991</v>
      </c>
    </row>
    <row r="2498" spans="5:17" x14ac:dyDescent="0.2">
      <c r="E2498" s="15">
        <v>41234.173611111109</v>
      </c>
      <c r="F2498" s="21">
        <v>11.921224539634011</v>
      </c>
      <c r="G2498" s="21">
        <v>11.891993508886351</v>
      </c>
      <c r="H2498" s="24">
        <v>5.4524600039112713E-2</v>
      </c>
      <c r="I2498" s="3">
        <f t="shared" si="115"/>
        <v>1981.2799999999825</v>
      </c>
      <c r="J2498" s="3">
        <f>INDEX(PowerArray,MIN(MaximumPowerIndex,ROUND(G2498*100,0)))</f>
        <v>1978.7599999999825</v>
      </c>
      <c r="K2498" s="3">
        <f>MIN(J2498-M2498+N2498,'Power Look Up'!$F$4)</f>
        <v>2000</v>
      </c>
      <c r="M2498" s="50">
        <f t="array" ref="M2498">_xlfn.SUM(_xlfn.NORM.DIST($S$3:$S$1003,$G2498,$P2498,FALSE)*WindSpeedStep*$T$3:$T$1003)</f>
        <v>1966.660793998336</v>
      </c>
      <c r="N2498" s="50">
        <f t="array" ref="N2498">_xlfn.SUM(_xlfn.NORM.DIST($S$3:$S$1003,$G2498,$Q2498,FALSE)*WindSpeedStep*$T$3:$T$1003)</f>
        <v>2016.0720835100199</v>
      </c>
      <c r="P2498" s="42">
        <f t="shared" si="114"/>
        <v>1.1891993508886352</v>
      </c>
      <c r="Q2498" s="42">
        <f t="shared" si="116"/>
        <v>0.64840618973975284</v>
      </c>
    </row>
    <row r="2499" spans="5:17" x14ac:dyDescent="0.2">
      <c r="E2499" s="15">
        <v>41234.180555555555</v>
      </c>
      <c r="F2499" s="21">
        <v>11.946954303755444</v>
      </c>
      <c r="G2499" s="21">
        <v>11.93528248074858</v>
      </c>
      <c r="H2499" s="24">
        <v>5.105903852065883E-2</v>
      </c>
      <c r="I2499" s="3">
        <f t="shared" si="115"/>
        <v>1983.7999999999824</v>
      </c>
      <c r="J2499" s="3">
        <f>INDEX(PowerArray,MIN(MaximumPowerIndex,ROUND(G2499*100,0)))</f>
        <v>1982.9599999999823</v>
      </c>
      <c r="K2499" s="3">
        <f>MIN(J2499-M2499+N2499,'Power Look Up'!$F$4)</f>
        <v>2000</v>
      </c>
      <c r="M2499" s="50">
        <f t="array" ref="M2499">_xlfn.SUM(_xlfn.NORM.DIST($S$3:$S$1003,$G2499,$P2499,FALSE)*WindSpeedStep*$T$3:$T$1003)</f>
        <v>1969.288265373357</v>
      </c>
      <c r="N2499" s="50">
        <f t="array" ref="N2499">_xlfn.SUM(_xlfn.NORM.DIST($S$3:$S$1003,$G2499,$Q2499,FALSE)*WindSpeedStep*$T$3:$T$1003)</f>
        <v>2018.5588193048541</v>
      </c>
      <c r="P2499" s="42">
        <f t="shared" ref="P2499:P2562" si="117">ReferenceTurbulence*G2499</f>
        <v>1.1935282480748579</v>
      </c>
      <c r="Q2499" s="42">
        <f t="shared" si="116"/>
        <v>0.60940404793948622</v>
      </c>
    </row>
    <row r="2500" spans="5:17" x14ac:dyDescent="0.2">
      <c r="E2500" s="15">
        <v>41234.1875</v>
      </c>
      <c r="F2500" s="21">
        <v>11.990708304609377</v>
      </c>
      <c r="G2500" s="21">
        <v>12.009098566790268</v>
      </c>
      <c r="H2500" s="24">
        <v>5.3374661758219574E-2</v>
      </c>
      <c r="I2500" s="3">
        <f t="shared" ref="I2500:I2563" si="118">INDEX(PowerArray,MIN(MaximumPowerIndex,ROUND(F2500*100,0)))</f>
        <v>1987.1599999999823</v>
      </c>
      <c r="J2500" s="3">
        <f>INDEX(PowerArray,MIN(MaximumPowerIndex,ROUND(G2500*100,0)))</f>
        <v>1988.1099999999976</v>
      </c>
      <c r="K2500" s="3">
        <f>MIN(J2500-M2500+N2500,'Power Look Up'!$F$4)</f>
        <v>2000</v>
      </c>
      <c r="M2500" s="50">
        <f t="array" ref="M2500">_xlfn.SUM(_xlfn.NORM.DIST($S$3:$S$1003,$G2500,$P2500,FALSE)*WindSpeedStep*$T$3:$T$1003)</f>
        <v>1973.4300608949725</v>
      </c>
      <c r="N2500" s="50">
        <f t="array" ref="N2500">_xlfn.SUM(_xlfn.NORM.DIST($S$3:$S$1003,$G2500,$Q2500,FALSE)*WindSpeedStep*$T$3:$T$1003)</f>
        <v>2017.7225458879986</v>
      </c>
      <c r="P2500" s="42">
        <f t="shared" si="117"/>
        <v>1.2009098566790268</v>
      </c>
      <c r="Q2500" s="42">
        <f t="shared" ref="Q2500:Q2563" si="119">G2500*H2500</f>
        <v>0.64098157402355005</v>
      </c>
    </row>
    <row r="2501" spans="5:17" x14ac:dyDescent="0.2">
      <c r="E2501" s="15">
        <v>41234.194444444445</v>
      </c>
      <c r="F2501" s="21">
        <v>11.814084981512979</v>
      </c>
      <c r="G2501" s="21">
        <v>11.842916329797223</v>
      </c>
      <c r="H2501" s="24">
        <v>5.1633283572493818E-2</v>
      </c>
      <c r="I2501" s="3">
        <f t="shared" si="118"/>
        <v>1972.0399999999827</v>
      </c>
      <c r="J2501" s="3">
        <f>INDEX(PowerArray,MIN(MaximumPowerIndex,ROUND(G2501*100,0)))</f>
        <v>1974.5599999999824</v>
      </c>
      <c r="K2501" s="3">
        <f>MIN(J2501-M2501+N2501,'Power Look Up'!$F$4)</f>
        <v>2000</v>
      </c>
      <c r="M2501" s="50">
        <f t="array" ref="M2501">_xlfn.SUM(_xlfn.NORM.DIST($S$3:$S$1003,$G2501,$P2501,FALSE)*WindSpeedStep*$T$3:$T$1003)</f>
        <v>1963.4949419617212</v>
      </c>
      <c r="N2501" s="50">
        <f t="array" ref="N2501">_xlfn.SUM(_xlfn.NORM.DIST($S$3:$S$1003,$G2501,$Q2501,FALSE)*WindSpeedStep*$T$3:$T$1003)</f>
        <v>2017.3681186768915</v>
      </c>
      <c r="P2501" s="42">
        <f t="shared" si="117"/>
        <v>1.1842916329797224</v>
      </c>
      <c r="Q2501" s="42">
        <f t="shared" si="119"/>
        <v>0.61148865718173773</v>
      </c>
    </row>
    <row r="2502" spans="5:17" x14ac:dyDescent="0.2">
      <c r="E2502" s="15">
        <v>41234.201388888891</v>
      </c>
      <c r="F2502" s="21">
        <v>11.913058190500449</v>
      </c>
      <c r="G2502" s="21">
        <v>11.899194659403589</v>
      </c>
      <c r="H2502" s="24">
        <v>6.7992616761152008E-2</v>
      </c>
      <c r="I2502" s="3">
        <f t="shared" si="118"/>
        <v>1980.4399999999823</v>
      </c>
      <c r="J2502" s="3">
        <f>INDEX(PowerArray,MIN(MaximumPowerIndex,ROUND(G2502*100,0)))</f>
        <v>1979.5999999999824</v>
      </c>
      <c r="K2502" s="3">
        <f>MIN(J2502-M2502+N2502,'Power Look Up'!$F$4)</f>
        <v>2000</v>
      </c>
      <c r="M2502" s="50">
        <f t="array" ref="M2502">_xlfn.SUM(_xlfn.NORM.DIST($S$3:$S$1003,$G2502,$P2502,FALSE)*WindSpeedStep*$T$3:$T$1003)</f>
        <v>1967.1084127592389</v>
      </c>
      <c r="N2502" s="50">
        <f t="array" ref="N2502">_xlfn.SUM(_xlfn.NORM.DIST($S$3:$S$1003,$G2502,$Q2502,FALSE)*WindSpeedStep*$T$3:$T$1003)</f>
        <v>2005.2728434912563</v>
      </c>
      <c r="P2502" s="42">
        <f t="shared" si="117"/>
        <v>1.1899194659403589</v>
      </c>
      <c r="Q2502" s="42">
        <f t="shared" si="119"/>
        <v>0.80905738224317492</v>
      </c>
    </row>
    <row r="2503" spans="5:17" x14ac:dyDescent="0.2">
      <c r="E2503" s="15">
        <v>41234.208333333336</v>
      </c>
      <c r="F2503" s="21">
        <v>9.8721379876097792</v>
      </c>
      <c r="G2503" s="21">
        <v>9.8659713638264162</v>
      </c>
      <c r="H2503" s="24">
        <v>7.7997289033682846E-2</v>
      </c>
      <c r="I2503" s="3">
        <f t="shared" si="118"/>
        <v>1587.4699999999368</v>
      </c>
      <c r="J2503" s="3">
        <f>INDEX(PowerArray,MIN(MaximumPowerIndex,ROUND(G2503*100,0)))</f>
        <v>1587.4699999999368</v>
      </c>
      <c r="K2503" s="3">
        <f>MIN(J2503-M2503+N2503,'Power Look Up'!$F$4)</f>
        <v>1605.2060727876205</v>
      </c>
      <c r="M2503" s="50">
        <f t="array" ref="M2503">_xlfn.SUM(_xlfn.NORM.DIST($S$3:$S$1003,$G2503,$P2503,FALSE)*WindSpeedStep*$T$3:$T$1003)</f>
        <v>1580.162768898341</v>
      </c>
      <c r="N2503" s="50">
        <f t="array" ref="N2503">_xlfn.SUM(_xlfn.NORM.DIST($S$3:$S$1003,$G2503,$Q2503,FALSE)*WindSpeedStep*$T$3:$T$1003)</f>
        <v>1597.8988416860248</v>
      </c>
      <c r="P2503" s="42">
        <f t="shared" si="117"/>
        <v>0.98659713638264168</v>
      </c>
      <c r="Q2503" s="42">
        <f t="shared" si="119"/>
        <v>0.76951902006240713</v>
      </c>
    </row>
    <row r="2504" spans="5:17" x14ac:dyDescent="0.2">
      <c r="E2504" s="15">
        <v>41234.215277777781</v>
      </c>
      <c r="F2504" s="21">
        <v>10.447954193188913</v>
      </c>
      <c r="G2504" s="21">
        <v>10.45049375912467</v>
      </c>
      <c r="H2504" s="24">
        <v>5.9341760935761177E-2</v>
      </c>
      <c r="I2504" s="3">
        <f t="shared" si="118"/>
        <v>1757.1499999999523</v>
      </c>
      <c r="J2504" s="3">
        <f>INDEX(PowerArray,MIN(MaximumPowerIndex,ROUND(G2504*100,0)))</f>
        <v>1757.1499999999523</v>
      </c>
      <c r="K2504" s="3">
        <f>MIN(J2504-M2504+N2504,'Power Look Up'!$F$4)</f>
        <v>1818.9819642358964</v>
      </c>
      <c r="M2504" s="50">
        <f t="array" ref="M2504">_xlfn.SUM(_xlfn.NORM.DIST($S$3:$S$1003,$G2504,$P2504,FALSE)*WindSpeedStep*$T$3:$T$1003)</f>
        <v>1753.6888383566998</v>
      </c>
      <c r="N2504" s="50">
        <f t="array" ref="N2504">_xlfn.SUM(_xlfn.NORM.DIST($S$3:$S$1003,$G2504,$Q2504,FALSE)*WindSpeedStep*$T$3:$T$1003)</f>
        <v>1815.5208025926438</v>
      </c>
      <c r="P2504" s="42">
        <f t="shared" si="117"/>
        <v>1.045049375912467</v>
      </c>
      <c r="Q2504" s="42">
        <f t="shared" si="119"/>
        <v>0.62015070231464031</v>
      </c>
    </row>
    <row r="2505" spans="5:17" x14ac:dyDescent="0.2">
      <c r="E2505" s="15">
        <v>41234.222222222219</v>
      </c>
      <c r="F2505" s="21">
        <v>11.154638121724304</v>
      </c>
      <c r="G2505" s="21">
        <v>11.11562555149324</v>
      </c>
      <c r="H2505" s="24">
        <v>6.2754164891885594E-2</v>
      </c>
      <c r="I2505" s="3">
        <f t="shared" si="118"/>
        <v>1916.5999999999838</v>
      </c>
      <c r="J2505" s="3">
        <f>INDEX(PowerArray,MIN(MaximumPowerIndex,ROUND(G2505*100,0)))</f>
        <v>1914.0799999999838</v>
      </c>
      <c r="K2505" s="3">
        <f>MIN(J2505-M2505+N2505,'Power Look Up'!$F$4)</f>
        <v>1980.6725635282844</v>
      </c>
      <c r="M2505" s="50">
        <f t="array" ref="M2505">_xlfn.SUM(_xlfn.NORM.DIST($S$3:$S$1003,$G2505,$P2505,FALSE)*WindSpeedStep*$T$3:$T$1003)</f>
        <v>1887.1850027475559</v>
      </c>
      <c r="N2505" s="50">
        <f t="array" ref="N2505">_xlfn.SUM(_xlfn.NORM.DIST($S$3:$S$1003,$G2505,$Q2505,FALSE)*WindSpeedStep*$T$3:$T$1003)</f>
        <v>1953.7775662758565</v>
      </c>
      <c r="P2505" s="42">
        <f t="shared" si="117"/>
        <v>1.111562555149324</v>
      </c>
      <c r="Q2505" s="42">
        <f t="shared" si="119"/>
        <v>0.6975517987348635</v>
      </c>
    </row>
    <row r="2506" spans="5:17" x14ac:dyDescent="0.2">
      <c r="E2506" s="15">
        <v>41234.229166666664</v>
      </c>
      <c r="F2506" s="21">
        <v>11.119151357671011</v>
      </c>
      <c r="G2506" s="21">
        <v>11.101401170777201</v>
      </c>
      <c r="H2506" s="24">
        <v>6.8350540032507262E-2</v>
      </c>
      <c r="I2506" s="3">
        <f t="shared" si="118"/>
        <v>1914.0799999999838</v>
      </c>
      <c r="J2506" s="3">
        <f>INDEX(PowerArray,MIN(MaximumPowerIndex,ROUND(G2506*100,0)))</f>
        <v>1912.3999999999839</v>
      </c>
      <c r="K2506" s="3">
        <f>MIN(J2506-M2506+N2506,'Power Look Up'!$F$4)</f>
        <v>1969.4291540555625</v>
      </c>
      <c r="M2506" s="50">
        <f t="array" ref="M2506">_xlfn.SUM(_xlfn.NORM.DIST($S$3:$S$1003,$G2506,$P2506,FALSE)*WindSpeedStep*$T$3:$T$1003)</f>
        <v>1885.0354052255727</v>
      </c>
      <c r="N2506" s="50">
        <f t="array" ref="N2506">_xlfn.SUM(_xlfn.NORM.DIST($S$3:$S$1003,$G2506,$Q2506,FALSE)*WindSpeedStep*$T$3:$T$1003)</f>
        <v>1942.0645592811513</v>
      </c>
      <c r="P2506" s="42">
        <f t="shared" si="117"/>
        <v>1.1101401170777201</v>
      </c>
      <c r="Q2506" s="42">
        <f t="shared" si="119"/>
        <v>0.7587867651401301</v>
      </c>
    </row>
    <row r="2507" spans="5:17" x14ac:dyDescent="0.2">
      <c r="E2507" s="15">
        <v>41234.236111111109</v>
      </c>
      <c r="F2507" s="21">
        <v>10.647439467938758</v>
      </c>
      <c r="G2507" s="21">
        <v>10.586820029975172</v>
      </c>
      <c r="H2507" s="24">
        <v>6.1986734180304259E-2</v>
      </c>
      <c r="I2507" s="3">
        <f t="shared" si="118"/>
        <v>1810.5499999999513</v>
      </c>
      <c r="J2507" s="3">
        <f>INDEX(PowerArray,MIN(MaximumPowerIndex,ROUND(G2507*100,0)))</f>
        <v>1794.5299999999515</v>
      </c>
      <c r="K2507" s="3">
        <f>MIN(J2507-M2507+N2507,'Power Look Up'!$F$4)</f>
        <v>1857.5304437048112</v>
      </c>
      <c r="M2507" s="50">
        <f t="array" ref="M2507">_xlfn.SUM(_xlfn.NORM.DIST($S$3:$S$1003,$G2507,$P2507,FALSE)*WindSpeedStep*$T$3:$T$1003)</f>
        <v>1786.731577728465</v>
      </c>
      <c r="N2507" s="50">
        <f t="array" ref="N2507">_xlfn.SUM(_xlfn.NORM.DIST($S$3:$S$1003,$G2507,$Q2507,FALSE)*WindSpeedStep*$T$3:$T$1003)</f>
        <v>1849.7320214333247</v>
      </c>
      <c r="P2507" s="42">
        <f t="shared" si="117"/>
        <v>1.0586820029975172</v>
      </c>
      <c r="Q2507" s="42">
        <f t="shared" si="119"/>
        <v>0.6562423990127918</v>
      </c>
    </row>
    <row r="2508" spans="5:17" x14ac:dyDescent="0.2">
      <c r="E2508" s="15">
        <v>41234.243055555555</v>
      </c>
      <c r="F2508" s="21">
        <v>10.812088299889693</v>
      </c>
      <c r="G2508" s="21">
        <v>10.818124061399239</v>
      </c>
      <c r="H2508" s="24">
        <v>4.9019207511041801E-2</v>
      </c>
      <c r="I2508" s="3">
        <f t="shared" si="118"/>
        <v>1853.2699999999504</v>
      </c>
      <c r="J2508" s="3">
        <f>INDEX(PowerArray,MIN(MaximumPowerIndex,ROUND(G2508*100,0)))</f>
        <v>1855.9399999999503</v>
      </c>
      <c r="K2508" s="3">
        <f>MIN(J2508-M2508+N2508,'Power Look Up'!$F$4)</f>
        <v>1945.6615971604535</v>
      </c>
      <c r="M2508" s="50">
        <f t="array" ref="M2508">_xlfn.SUM(_xlfn.NORM.DIST($S$3:$S$1003,$G2508,$P2508,FALSE)*WindSpeedStep*$T$3:$T$1003)</f>
        <v>1836.0025308883562</v>
      </c>
      <c r="N2508" s="50">
        <f t="array" ref="N2508">_xlfn.SUM(_xlfn.NORM.DIST($S$3:$S$1003,$G2508,$Q2508,FALSE)*WindSpeedStep*$T$3:$T$1003)</f>
        <v>1925.7241280488595</v>
      </c>
      <c r="P2508" s="42">
        <f t="shared" si="117"/>
        <v>1.0818124061399239</v>
      </c>
      <c r="Q2508" s="42">
        <f t="shared" si="119"/>
        <v>0.53029586824592356</v>
      </c>
    </row>
    <row r="2509" spans="5:17" x14ac:dyDescent="0.2">
      <c r="E2509" s="15">
        <v>41234.25</v>
      </c>
      <c r="F2509" s="21">
        <v>10.747442811830725</v>
      </c>
      <c r="G2509" s="21">
        <v>10.730413037715708</v>
      </c>
      <c r="H2509" s="24">
        <v>4.7453148523720907E-2</v>
      </c>
      <c r="I2509" s="3">
        <f t="shared" si="118"/>
        <v>1837.2499999999507</v>
      </c>
      <c r="J2509" s="3">
        <f>INDEX(PowerArray,MIN(MaximumPowerIndex,ROUND(G2509*100,0)))</f>
        <v>1831.9099999999507</v>
      </c>
      <c r="K2509" s="3">
        <f>MIN(J2509-M2509+N2509,'Power Look Up'!$F$4)</f>
        <v>1921.8894168215652</v>
      </c>
      <c r="M2509" s="50">
        <f t="array" ref="M2509">_xlfn.SUM(_xlfn.NORM.DIST($S$3:$S$1003,$G2509,$P2509,FALSE)*WindSpeedStep*$T$3:$T$1003)</f>
        <v>1818.3200596597796</v>
      </c>
      <c r="N2509" s="50">
        <f t="array" ref="N2509">_xlfn.SUM(_xlfn.NORM.DIST($S$3:$S$1003,$G2509,$Q2509,FALSE)*WindSpeedStep*$T$3:$T$1003)</f>
        <v>1908.2994764813941</v>
      </c>
      <c r="P2509" s="42">
        <f t="shared" si="117"/>
        <v>1.0730413037715709</v>
      </c>
      <c r="Q2509" s="42">
        <f t="shared" si="119"/>
        <v>0.50919188359959477</v>
      </c>
    </row>
    <row r="2510" spans="5:17" x14ac:dyDescent="0.2">
      <c r="E2510" s="15">
        <v>41234.256944444445</v>
      </c>
      <c r="F2510" s="21">
        <v>10.00815451574837</v>
      </c>
      <c r="G2510" s="21">
        <v>10.053392153171725</v>
      </c>
      <c r="H2510" s="24">
        <v>6.2948668409211816E-2</v>
      </c>
      <c r="I2510" s="3">
        <f t="shared" si="118"/>
        <v>1639.6699999999548</v>
      </c>
      <c r="J2510" s="3">
        <f>INDEX(PowerArray,MIN(MaximumPowerIndex,ROUND(G2510*100,0)))</f>
        <v>1650.3499999999547</v>
      </c>
      <c r="K2510" s="3">
        <f>MIN(J2510-M2510+N2510,'Power Look Up'!$F$4)</f>
        <v>1688.1399150705688</v>
      </c>
      <c r="M2510" s="50">
        <f t="array" ref="M2510">_xlfn.SUM(_xlfn.NORM.DIST($S$3:$S$1003,$G2510,$P2510,FALSE)*WindSpeedStep*$T$3:$T$1003)</f>
        <v>1641.0358416453414</v>
      </c>
      <c r="N2510" s="50">
        <f t="array" ref="N2510">_xlfn.SUM(_xlfn.NORM.DIST($S$3:$S$1003,$G2510,$Q2510,FALSE)*WindSpeedStep*$T$3:$T$1003)</f>
        <v>1678.8257567159555</v>
      </c>
      <c r="P2510" s="42">
        <f t="shared" si="117"/>
        <v>1.0053392153171725</v>
      </c>
      <c r="Q2510" s="42">
        <f t="shared" si="119"/>
        <v>0.6328476490377789</v>
      </c>
    </row>
    <row r="2511" spans="5:17" x14ac:dyDescent="0.2">
      <c r="E2511" s="15">
        <v>41234.263888888891</v>
      </c>
      <c r="F2511" s="21">
        <v>10.40716423530449</v>
      </c>
      <c r="G2511" s="21">
        <v>10.425306168450371</v>
      </c>
      <c r="H2511" s="24">
        <v>4.3239444465904886E-2</v>
      </c>
      <c r="I2511" s="3">
        <f t="shared" si="118"/>
        <v>1746.4699999999525</v>
      </c>
      <c r="J2511" s="3">
        <f>INDEX(PowerArray,MIN(MaximumPowerIndex,ROUND(G2511*100,0)))</f>
        <v>1751.8099999999524</v>
      </c>
      <c r="K2511" s="3">
        <f>MIN(J2511-M2511+N2511,'Power Look Up'!$F$4)</f>
        <v>1831.5258814527645</v>
      </c>
      <c r="M2511" s="50">
        <f t="array" ref="M2511">_xlfn.SUM(_xlfn.NORM.DIST($S$3:$S$1003,$G2511,$P2511,FALSE)*WindSpeedStep*$T$3:$T$1003)</f>
        <v>1747.2598871696262</v>
      </c>
      <c r="N2511" s="50">
        <f t="array" ref="N2511">_xlfn.SUM(_xlfn.NORM.DIST($S$3:$S$1003,$G2511,$Q2511,FALSE)*WindSpeedStep*$T$3:$T$1003)</f>
        <v>1826.9757686224382</v>
      </c>
      <c r="P2511" s="42">
        <f t="shared" si="117"/>
        <v>1.0425306168450372</v>
      </c>
      <c r="Q2511" s="42">
        <f t="shared" si="119"/>
        <v>0.45078444711076548</v>
      </c>
    </row>
    <row r="2512" spans="5:17" x14ac:dyDescent="0.2">
      <c r="E2512" s="15">
        <v>41234.270833333336</v>
      </c>
      <c r="F2512" s="21">
        <v>10.085003374856521</v>
      </c>
      <c r="G2512" s="21">
        <v>10.07491418208998</v>
      </c>
      <c r="H2512" s="24">
        <v>5.7511135935366164E-2</v>
      </c>
      <c r="I2512" s="3">
        <f t="shared" si="118"/>
        <v>1661.0299999999545</v>
      </c>
      <c r="J2512" s="3">
        <f>INDEX(PowerArray,MIN(MaximumPowerIndex,ROUND(G2512*100,0)))</f>
        <v>1655.6899999999546</v>
      </c>
      <c r="K2512" s="3">
        <f>MIN(J2512-M2512+N2512,'Power Look Up'!$F$4)</f>
        <v>1699.2589966163348</v>
      </c>
      <c r="M2512" s="50">
        <f t="array" ref="M2512">_xlfn.SUM(_xlfn.NORM.DIST($S$3:$S$1003,$G2512,$P2512,FALSE)*WindSpeedStep*$T$3:$T$1003)</f>
        <v>1647.7325121595063</v>
      </c>
      <c r="N2512" s="50">
        <f t="array" ref="N2512">_xlfn.SUM(_xlfn.NORM.DIST($S$3:$S$1003,$G2512,$Q2512,FALSE)*WindSpeedStep*$T$3:$T$1003)</f>
        <v>1691.3015087758865</v>
      </c>
      <c r="P2512" s="42">
        <f t="shared" si="117"/>
        <v>1.007491418208998</v>
      </c>
      <c r="Q2512" s="42">
        <f t="shared" si="119"/>
        <v>0.57941975906332521</v>
      </c>
    </row>
    <row r="2513" spans="5:17" x14ac:dyDescent="0.2">
      <c r="E2513" s="15">
        <v>41234.277777777781</v>
      </c>
      <c r="F2513" s="21">
        <v>10.721372807411599</v>
      </c>
      <c r="G2513" s="21">
        <v>10.712669339316401</v>
      </c>
      <c r="H2513" s="24">
        <v>6.2491997250280706E-2</v>
      </c>
      <c r="I2513" s="3">
        <f t="shared" si="118"/>
        <v>1829.2399999999509</v>
      </c>
      <c r="J2513" s="3">
        <f>INDEX(PowerArray,MIN(MaximumPowerIndex,ROUND(G2513*100,0)))</f>
        <v>1826.5699999999508</v>
      </c>
      <c r="K2513" s="3">
        <f>MIN(J2513-M2513+N2513,'Power Look Up'!$F$4)</f>
        <v>1891.9772989790033</v>
      </c>
      <c r="M2513" s="50">
        <f t="array" ref="M2513">_xlfn.SUM(_xlfn.NORM.DIST($S$3:$S$1003,$G2513,$P2513,FALSE)*WindSpeedStep*$T$3:$T$1003)</f>
        <v>1814.5949116721322</v>
      </c>
      <c r="N2513" s="50">
        <f t="array" ref="N2513">_xlfn.SUM(_xlfn.NORM.DIST($S$3:$S$1003,$G2513,$Q2513,FALSE)*WindSpeedStep*$T$3:$T$1003)</f>
        <v>1880.0022106511847</v>
      </c>
      <c r="P2513" s="42">
        <f t="shared" si="117"/>
        <v>1.0712669339316401</v>
      </c>
      <c r="Q2513" s="42">
        <f t="shared" si="119"/>
        <v>0.66945610289572699</v>
      </c>
    </row>
    <row r="2514" spans="5:17" x14ac:dyDescent="0.2">
      <c r="E2514" s="15">
        <v>41234.284722222219</v>
      </c>
      <c r="F2514" s="21">
        <v>11.174534828663772</v>
      </c>
      <c r="G2514" s="21">
        <v>11.134077852303708</v>
      </c>
      <c r="H2514" s="24">
        <v>5.7273077565460496E-2</v>
      </c>
      <c r="I2514" s="3">
        <f t="shared" si="118"/>
        <v>1918.2799999999838</v>
      </c>
      <c r="J2514" s="3">
        <f>INDEX(PowerArray,MIN(MaximumPowerIndex,ROUND(G2514*100,0)))</f>
        <v>1914.9199999999837</v>
      </c>
      <c r="K2514" s="3">
        <f>MIN(J2514-M2514+N2514,'Power Look Up'!$F$4)</f>
        <v>1990.5288011695709</v>
      </c>
      <c r="M2514" s="50">
        <f t="array" ref="M2514">_xlfn.SUM(_xlfn.NORM.DIST($S$3:$S$1003,$G2514,$P2514,FALSE)*WindSpeedStep*$T$3:$T$1003)</f>
        <v>1889.9307968271378</v>
      </c>
      <c r="N2514" s="50">
        <f t="array" ref="N2514">_xlfn.SUM(_xlfn.NORM.DIST($S$3:$S$1003,$G2514,$Q2514,FALSE)*WindSpeedStep*$T$3:$T$1003)</f>
        <v>1965.539597996725</v>
      </c>
      <c r="P2514" s="42">
        <f t="shared" si="117"/>
        <v>1.1134077852303708</v>
      </c>
      <c r="Q2514" s="42">
        <f t="shared" si="119"/>
        <v>0.63768290445486608</v>
      </c>
    </row>
    <row r="2515" spans="5:17" x14ac:dyDescent="0.2">
      <c r="E2515" s="15">
        <v>41234.291666666664</v>
      </c>
      <c r="F2515" s="21">
        <v>10.82787471275752</v>
      </c>
      <c r="G2515" s="21">
        <v>10.823511110409143</v>
      </c>
      <c r="H2515" s="24">
        <v>5.9106705330266247E-2</v>
      </c>
      <c r="I2515" s="3">
        <f t="shared" si="118"/>
        <v>1858.6099999999501</v>
      </c>
      <c r="J2515" s="3">
        <f>INDEX(PowerArray,MIN(MaximumPowerIndex,ROUND(G2515*100,0)))</f>
        <v>1855.9399999999503</v>
      </c>
      <c r="K2515" s="3">
        <f>MIN(J2515-M2515+N2515,'Power Look Up'!$F$4)</f>
        <v>1928.9466497958178</v>
      </c>
      <c r="M2515" s="50">
        <f t="array" ref="M2515">_xlfn.SUM(_xlfn.NORM.DIST($S$3:$S$1003,$G2515,$P2515,FALSE)*WindSpeedStep*$T$3:$T$1003)</f>
        <v>1837.0491232204868</v>
      </c>
      <c r="N2515" s="50">
        <f t="array" ref="N2515">_xlfn.SUM(_xlfn.NORM.DIST($S$3:$S$1003,$G2515,$Q2515,FALSE)*WindSpeedStep*$T$3:$T$1003)</f>
        <v>1910.0557730163544</v>
      </c>
      <c r="P2515" s="42">
        <f t="shared" si="117"/>
        <v>1.0823511110409143</v>
      </c>
      <c r="Q2515" s="42">
        <f t="shared" si="119"/>
        <v>0.63974208184181602</v>
      </c>
    </row>
    <row r="2516" spans="5:17" x14ac:dyDescent="0.2">
      <c r="E2516" s="15">
        <v>41234.298611111109</v>
      </c>
      <c r="F2516" s="21">
        <v>10.564995532896388</v>
      </c>
      <c r="G2516" s="21">
        <v>10.619605105128024</v>
      </c>
      <c r="H2516" s="24">
        <v>5.9630881815175348E-2</v>
      </c>
      <c r="I2516" s="3">
        <f t="shared" si="118"/>
        <v>1786.5199999999518</v>
      </c>
      <c r="J2516" s="3">
        <f>INDEX(PowerArray,MIN(MaximumPowerIndex,ROUND(G2516*100,0)))</f>
        <v>1802.5399999999513</v>
      </c>
      <c r="K2516" s="3">
        <f>MIN(J2516-M2516+N2516,'Power Look Up'!$F$4)</f>
        <v>1870.2311424806796</v>
      </c>
      <c r="M2516" s="50">
        <f t="array" ref="M2516">_xlfn.SUM(_xlfn.NORM.DIST($S$3:$S$1003,$G2516,$P2516,FALSE)*WindSpeedStep*$T$3:$T$1003)</f>
        <v>1794.2343968699547</v>
      </c>
      <c r="N2516" s="50">
        <f t="array" ref="N2516">_xlfn.SUM(_xlfn.NORM.DIST($S$3:$S$1003,$G2516,$Q2516,FALSE)*WindSpeedStep*$T$3:$T$1003)</f>
        <v>1861.925539350683</v>
      </c>
      <c r="P2516" s="42">
        <f t="shared" si="117"/>
        <v>1.0619605105128025</v>
      </c>
      <c r="Q2516" s="42">
        <f t="shared" si="119"/>
        <v>0.63325641694772195</v>
      </c>
    </row>
    <row r="2517" spans="5:17" x14ac:dyDescent="0.2">
      <c r="E2517" s="15">
        <v>41234.305555555555</v>
      </c>
      <c r="F2517" s="21">
        <v>9.8440775194847969</v>
      </c>
      <c r="G2517" s="21">
        <v>9.8259302700644149</v>
      </c>
      <c r="H2517" s="24">
        <v>5.5871156937901179E-2</v>
      </c>
      <c r="I2517" s="3">
        <f t="shared" si="118"/>
        <v>1576.039999999937</v>
      </c>
      <c r="J2517" s="3">
        <f>INDEX(PowerArray,MIN(MaximumPowerIndex,ROUND(G2517*100,0)))</f>
        <v>1572.229999999937</v>
      </c>
      <c r="K2517" s="3">
        <f>MIN(J2517-M2517+N2517,'Power Look Up'!$F$4)</f>
        <v>1601.0833258875109</v>
      </c>
      <c r="M2517" s="50">
        <f t="array" ref="M2517">_xlfn.SUM(_xlfn.NORM.DIST($S$3:$S$1003,$G2517,$P2517,FALSE)*WindSpeedStep*$T$3:$T$1003)</f>
        <v>1566.6026940345801</v>
      </c>
      <c r="N2517" s="50">
        <f t="array" ref="N2517">_xlfn.SUM(_xlfn.NORM.DIST($S$3:$S$1003,$G2517,$Q2517,FALSE)*WindSpeedStep*$T$3:$T$1003)</f>
        <v>1595.4560199221539</v>
      </c>
      <c r="P2517" s="42">
        <f t="shared" si="117"/>
        <v>0.98259302700644158</v>
      </c>
      <c r="Q2517" s="42">
        <f t="shared" si="119"/>
        <v>0.54898609217964267</v>
      </c>
    </row>
    <row r="2518" spans="5:17" x14ac:dyDescent="0.2">
      <c r="E2518" s="15">
        <v>41234.3125</v>
      </c>
      <c r="F2518" s="21">
        <v>8.8957414053619903</v>
      </c>
      <c r="G2518" s="21">
        <v>8.9515130275901154</v>
      </c>
      <c r="H2518" s="24">
        <v>6.8572137183789628E-2</v>
      </c>
      <c r="I2518" s="3">
        <f t="shared" si="118"/>
        <v>1219.2999999999467</v>
      </c>
      <c r="J2518" s="3">
        <f>INDEX(PowerArray,MIN(MaximumPowerIndex,ROUND(G2518*100,0)))</f>
        <v>1237.6499999999462</v>
      </c>
      <c r="K2518" s="3">
        <f>MIN(J2518-M2518+N2518,'Power Look Up'!$F$4)</f>
        <v>1228.6714748582433</v>
      </c>
      <c r="M2518" s="50">
        <f t="array" ref="M2518">_xlfn.SUM(_xlfn.NORM.DIST($S$3:$S$1003,$G2518,$P2518,FALSE)*WindSpeedStep*$T$3:$T$1003)</f>
        <v>1241.1033581921142</v>
      </c>
      <c r="N2518" s="50">
        <f t="array" ref="N2518">_xlfn.SUM(_xlfn.NORM.DIST($S$3:$S$1003,$G2518,$Q2518,FALSE)*WindSpeedStep*$T$3:$T$1003)</f>
        <v>1232.1248330504113</v>
      </c>
      <c r="P2518" s="42">
        <f t="shared" si="117"/>
        <v>0.89515130275901156</v>
      </c>
      <c r="Q2518" s="42">
        <f t="shared" si="119"/>
        <v>0.61382437933038947</v>
      </c>
    </row>
    <row r="2519" spans="5:17" x14ac:dyDescent="0.2">
      <c r="E2519" s="15">
        <v>41234.319444444445</v>
      </c>
      <c r="F2519" s="21">
        <v>8.5661206469527595</v>
      </c>
      <c r="G2519" s="21">
        <v>8.622237248948764</v>
      </c>
      <c r="H2519" s="24">
        <v>4.4360804109755105E-2</v>
      </c>
      <c r="I2519" s="3">
        <f t="shared" si="118"/>
        <v>1098.1899999999494</v>
      </c>
      <c r="J2519" s="3">
        <f>INDEX(PowerArray,MIN(MaximumPowerIndex,ROUND(G2519*100,0)))</f>
        <v>1116.5399999999488</v>
      </c>
      <c r="K2519" s="3">
        <f>MIN(J2519-M2519+N2519,'Power Look Up'!$F$4)</f>
        <v>1094.8330483929635</v>
      </c>
      <c r="M2519" s="50">
        <f t="array" ref="M2519">_xlfn.SUM(_xlfn.NORM.DIST($S$3:$S$1003,$G2519,$P2519,FALSE)*WindSpeedStep*$T$3:$T$1003)</f>
        <v>1115.4749666619027</v>
      </c>
      <c r="N2519" s="50">
        <f t="array" ref="N2519">_xlfn.SUM(_xlfn.NORM.DIST($S$3:$S$1003,$G2519,$Q2519,FALSE)*WindSpeedStep*$T$3:$T$1003)</f>
        <v>1093.7680150549174</v>
      </c>
      <c r="P2519" s="42">
        <f t="shared" si="117"/>
        <v>0.86222372489487642</v>
      </c>
      <c r="Q2519" s="42">
        <f t="shared" si="119"/>
        <v>0.38248937758844986</v>
      </c>
    </row>
    <row r="2520" spans="5:17" x14ac:dyDescent="0.2">
      <c r="E2520" s="15">
        <v>41234.326388888891</v>
      </c>
      <c r="F2520" s="21">
        <v>8.2184647115556935</v>
      </c>
      <c r="G2520" s="21">
        <v>8.2412339572268092</v>
      </c>
      <c r="H2520" s="24">
        <v>5.5971524627125339E-2</v>
      </c>
      <c r="I2520" s="3">
        <f t="shared" si="118"/>
        <v>969.73999999995203</v>
      </c>
      <c r="J2520" s="3">
        <f>INDEX(PowerArray,MIN(MaximumPowerIndex,ROUND(G2520*100,0)))</f>
        <v>977.07999999995184</v>
      </c>
      <c r="K2520" s="3">
        <f>MIN(J2520-M2520+N2520,'Power Look Up'!$F$4)</f>
        <v>959.19555233527228</v>
      </c>
      <c r="M2520" s="50">
        <f t="array" ref="M2520">_xlfn.SUM(_xlfn.NORM.DIST($S$3:$S$1003,$G2520,$P2520,FALSE)*WindSpeedStep*$T$3:$T$1003)</f>
        <v>976.25876899335606</v>
      </c>
      <c r="N2520" s="50">
        <f t="array" ref="N2520">_xlfn.SUM(_xlfn.NORM.DIST($S$3:$S$1003,$G2520,$Q2520,FALSE)*WindSpeedStep*$T$3:$T$1003)</f>
        <v>958.3743213286765</v>
      </c>
      <c r="P2520" s="42">
        <f t="shared" si="117"/>
        <v>0.82412339572268101</v>
      </c>
      <c r="Q2520" s="42">
        <f t="shared" si="119"/>
        <v>0.46127442939482194</v>
      </c>
    </row>
    <row r="2521" spans="5:17" x14ac:dyDescent="0.2">
      <c r="E2521" s="15">
        <v>41234.333333333336</v>
      </c>
      <c r="F2521" s="21">
        <v>8.2739731729095798</v>
      </c>
      <c r="G2521" s="21">
        <v>8.2982958267927991</v>
      </c>
      <c r="H2521" s="24">
        <v>6.5264896164765621E-2</v>
      </c>
      <c r="I2521" s="3">
        <f t="shared" si="118"/>
        <v>988.0899999999516</v>
      </c>
      <c r="J2521" s="3">
        <f>INDEX(PowerArray,MIN(MaximumPowerIndex,ROUND(G2521*100,0)))</f>
        <v>999.09999999995136</v>
      </c>
      <c r="K2521" s="3">
        <f>MIN(J2521-M2521+N2521,'Power Look Up'!$F$4)</f>
        <v>984.10894693623663</v>
      </c>
      <c r="M2521" s="50">
        <f t="array" ref="M2521">_xlfn.SUM(_xlfn.NORM.DIST($S$3:$S$1003,$G2521,$P2521,FALSE)*WindSpeedStep*$T$3:$T$1003)</f>
        <v>996.54225975604231</v>
      </c>
      <c r="N2521" s="50">
        <f t="array" ref="N2521">_xlfn.SUM(_xlfn.NORM.DIST($S$3:$S$1003,$G2521,$Q2521,FALSE)*WindSpeedStep*$T$3:$T$1003)</f>
        <v>981.55120669232758</v>
      </c>
      <c r="P2521" s="42">
        <f t="shared" si="117"/>
        <v>0.82982958267927998</v>
      </c>
      <c r="Q2521" s="42">
        <f t="shared" si="119"/>
        <v>0.54158741548013989</v>
      </c>
    </row>
    <row r="2522" spans="5:17" x14ac:dyDescent="0.2">
      <c r="E2522" s="15">
        <v>41234.340277777781</v>
      </c>
      <c r="F2522" s="21">
        <v>9.3976765690420994</v>
      </c>
      <c r="G2522" s="21">
        <v>9.3804467611561417</v>
      </c>
      <c r="H2522" s="24">
        <v>4.5755990519668381E-2</v>
      </c>
      <c r="I2522" s="3">
        <f t="shared" si="118"/>
        <v>1408.3999999999405</v>
      </c>
      <c r="J2522" s="3">
        <f>INDEX(PowerArray,MIN(MaximumPowerIndex,ROUND(G2522*100,0)))</f>
        <v>1400.7799999999406</v>
      </c>
      <c r="K2522" s="3">
        <f>MIN(J2522-M2522+N2522,'Power Look Up'!$F$4)</f>
        <v>1402.7324554130726</v>
      </c>
      <c r="M2522" s="50">
        <f t="array" ref="M2522">_xlfn.SUM(_xlfn.NORM.DIST($S$3:$S$1003,$G2522,$P2522,FALSE)*WindSpeedStep*$T$3:$T$1003)</f>
        <v>1405.5919093531709</v>
      </c>
      <c r="N2522" s="50">
        <f t="array" ref="N2522">_xlfn.SUM(_xlfn.NORM.DIST($S$3:$S$1003,$G2522,$Q2522,FALSE)*WindSpeedStep*$T$3:$T$1003)</f>
        <v>1407.5443647663028</v>
      </c>
      <c r="P2522" s="42">
        <f t="shared" si="117"/>
        <v>0.93804467611561426</v>
      </c>
      <c r="Q2522" s="42">
        <f t="shared" si="119"/>
        <v>0.4292116330737144</v>
      </c>
    </row>
    <row r="2523" spans="5:17" x14ac:dyDescent="0.2">
      <c r="E2523" s="15">
        <v>41234.347222222219</v>
      </c>
      <c r="F2523" s="21">
        <v>9.5582151597131979</v>
      </c>
      <c r="G2523" s="21">
        <v>9.5374954062021864</v>
      </c>
      <c r="H2523" s="24">
        <v>5.8588344229824105E-2</v>
      </c>
      <c r="I2523" s="3">
        <f t="shared" si="118"/>
        <v>1469.3599999999392</v>
      </c>
      <c r="J2523" s="3">
        <f>INDEX(PowerArray,MIN(MaximumPowerIndex,ROUND(G2523*100,0)))</f>
        <v>1461.7399999999395</v>
      </c>
      <c r="K2523" s="3">
        <f>MIN(J2523-M2523+N2523,'Power Look Up'!$F$4)</f>
        <v>1472.6315402142557</v>
      </c>
      <c r="M2523" s="50">
        <f t="array" ref="M2523">_xlfn.SUM(_xlfn.NORM.DIST($S$3:$S$1003,$G2523,$P2523,FALSE)*WindSpeedStep*$T$3:$T$1003)</f>
        <v>1464.1388263527533</v>
      </c>
      <c r="N2523" s="50">
        <f t="array" ref="N2523">_xlfn.SUM(_xlfn.NORM.DIST($S$3:$S$1003,$G2523,$Q2523,FALSE)*WindSpeedStep*$T$3:$T$1003)</f>
        <v>1475.0303665670694</v>
      </c>
      <c r="P2523" s="42">
        <f t="shared" si="117"/>
        <v>0.95374954062021866</v>
      </c>
      <c r="Q2523" s="42">
        <f t="shared" si="119"/>
        <v>0.55878606394893982</v>
      </c>
    </row>
    <row r="2524" spans="5:17" x14ac:dyDescent="0.2">
      <c r="E2524" s="15">
        <v>41234.354166666664</v>
      </c>
      <c r="F2524" s="21">
        <v>8.4439342168570253</v>
      </c>
      <c r="G2524" s="21">
        <v>8.491774508419244</v>
      </c>
      <c r="H2524" s="24">
        <v>7.1056924958296283E-2</v>
      </c>
      <c r="I2524" s="3">
        <f t="shared" si="118"/>
        <v>1050.4799999999502</v>
      </c>
      <c r="J2524" s="3">
        <f>INDEX(PowerArray,MIN(MaximumPowerIndex,ROUND(G2524*100,0)))</f>
        <v>1068.8299999999499</v>
      </c>
      <c r="K2524" s="3">
        <f>MIN(J2524-M2524+N2524,'Power Look Up'!$F$4)</f>
        <v>1056.144578706301</v>
      </c>
      <c r="M2524" s="50">
        <f t="array" ref="M2524">_xlfn.SUM(_xlfn.NORM.DIST($S$3:$S$1003,$G2524,$P2524,FALSE)*WindSpeedStep*$T$3:$T$1003)</f>
        <v>1066.8638082600044</v>
      </c>
      <c r="N2524" s="50">
        <f t="array" ref="N2524">_xlfn.SUM(_xlfn.NORM.DIST($S$3:$S$1003,$G2524,$Q2524,FALSE)*WindSpeedStep*$T$3:$T$1003)</f>
        <v>1054.1783869663554</v>
      </c>
      <c r="P2524" s="42">
        <f t="shared" si="117"/>
        <v>0.84917745084192442</v>
      </c>
      <c r="Q2524" s="42">
        <f t="shared" si="119"/>
        <v>0.60339938400751958</v>
      </c>
    </row>
    <row r="2525" spans="5:17" x14ac:dyDescent="0.2">
      <c r="E2525" s="15">
        <v>41234.361111111109</v>
      </c>
      <c r="F2525" s="21">
        <v>8.5538507310003169</v>
      </c>
      <c r="G2525" s="21">
        <v>8.5238502607552338</v>
      </c>
      <c r="H2525" s="24">
        <v>7.598916797136894E-2</v>
      </c>
      <c r="I2525" s="3">
        <f t="shared" si="118"/>
        <v>1090.8499999999494</v>
      </c>
      <c r="J2525" s="3">
        <f>INDEX(PowerArray,MIN(MaximumPowerIndex,ROUND(G2525*100,0)))</f>
        <v>1079.8399999999497</v>
      </c>
      <c r="K2525" s="3">
        <f>MIN(J2525-M2525+N2525,'Power Look Up'!$F$4)</f>
        <v>1069.3152909234905</v>
      </c>
      <c r="M2525" s="50">
        <f t="array" ref="M2525">_xlfn.SUM(_xlfn.NORM.DIST($S$3:$S$1003,$G2525,$P2525,FALSE)*WindSpeedStep*$T$3:$T$1003)</f>
        <v>1078.7342526462212</v>
      </c>
      <c r="N2525" s="50">
        <f t="array" ref="N2525">_xlfn.SUM(_xlfn.NORM.DIST($S$3:$S$1003,$G2525,$Q2525,FALSE)*WindSpeedStep*$T$3:$T$1003)</f>
        <v>1068.209543569762</v>
      </c>
      <c r="P2525" s="42">
        <f t="shared" si="117"/>
        <v>0.85238502607552347</v>
      </c>
      <c r="Q2525" s="42">
        <f t="shared" si="119"/>
        <v>0.64772028922732638</v>
      </c>
    </row>
    <row r="2526" spans="5:17" x14ac:dyDescent="0.2">
      <c r="E2526" s="15">
        <v>41234.368055555555</v>
      </c>
      <c r="F2526" s="21">
        <v>9.1802835872684181</v>
      </c>
      <c r="G2526" s="21">
        <v>9.1710550864349543</v>
      </c>
      <c r="H2526" s="24">
        <v>6.9714621984834704E-2</v>
      </c>
      <c r="I2526" s="3">
        <f t="shared" si="118"/>
        <v>1324.5799999999424</v>
      </c>
      <c r="J2526" s="3">
        <f>INDEX(PowerArray,MIN(MaximumPowerIndex,ROUND(G2526*100,0)))</f>
        <v>1320.7699999999425</v>
      </c>
      <c r="K2526" s="3">
        <f>MIN(J2526-M2526+N2526,'Power Look Up'!$F$4)</f>
        <v>1317.3012673410183</v>
      </c>
      <c r="M2526" s="50">
        <f t="array" ref="M2526">_xlfn.SUM(_xlfn.NORM.DIST($S$3:$S$1003,$G2526,$P2526,FALSE)*WindSpeedStep*$T$3:$T$1003)</f>
        <v>1325.7255290278945</v>
      </c>
      <c r="N2526" s="50">
        <f t="array" ref="N2526">_xlfn.SUM(_xlfn.NORM.DIST($S$3:$S$1003,$G2526,$Q2526,FALSE)*WindSpeedStep*$T$3:$T$1003)</f>
        <v>1322.2567963689703</v>
      </c>
      <c r="P2526" s="42">
        <f t="shared" si="117"/>
        <v>0.91710550864349549</v>
      </c>
      <c r="Q2526" s="42">
        <f t="shared" si="119"/>
        <v>0.63935663855290836</v>
      </c>
    </row>
    <row r="2527" spans="5:17" x14ac:dyDescent="0.2">
      <c r="E2527" s="15">
        <v>41234.375</v>
      </c>
      <c r="F2527" s="21">
        <v>8.6882412050227735</v>
      </c>
      <c r="G2527" s="21">
        <v>8.6816786087611195</v>
      </c>
      <c r="H2527" s="24">
        <v>9.0927493995366038E-2</v>
      </c>
      <c r="I2527" s="3">
        <f t="shared" si="118"/>
        <v>1142.2299999999484</v>
      </c>
      <c r="J2527" s="3">
        <f>INDEX(PowerArray,MIN(MaximumPowerIndex,ROUND(G2527*100,0)))</f>
        <v>1138.5599999999483</v>
      </c>
      <c r="K2527" s="3">
        <f>MIN(J2527-M2527+N2527,'Power Look Up'!$F$4)</f>
        <v>1134.9887310064375</v>
      </c>
      <c r="M2527" s="50">
        <f t="array" ref="M2527">_xlfn.SUM(_xlfn.NORM.DIST($S$3:$S$1003,$G2527,$P2527,FALSE)*WindSpeedStep*$T$3:$T$1003)</f>
        <v>1137.8898070029838</v>
      </c>
      <c r="N2527" s="50">
        <f t="array" ref="N2527">_xlfn.SUM(_xlfn.NORM.DIST($S$3:$S$1003,$G2527,$Q2527,FALSE)*WindSpeedStep*$T$3:$T$1003)</f>
        <v>1134.3185380094731</v>
      </c>
      <c r="P2527" s="42">
        <f t="shared" si="117"/>
        <v>0.86816786087611197</v>
      </c>
      <c r="Q2527" s="42">
        <f t="shared" si="119"/>
        <v>0.78940327956782452</v>
      </c>
    </row>
    <row r="2528" spans="5:17" x14ac:dyDescent="0.2">
      <c r="E2528" s="15">
        <v>41234.381944444445</v>
      </c>
      <c r="F2528" s="21">
        <v>8.1550369046466002</v>
      </c>
      <c r="G2528" s="21">
        <v>8.2281249326288055</v>
      </c>
      <c r="H2528" s="24">
        <v>0.11036124183413511</v>
      </c>
      <c r="I2528" s="3">
        <f t="shared" si="118"/>
        <v>947.71999999995251</v>
      </c>
      <c r="J2528" s="3">
        <f>INDEX(PowerArray,MIN(MaximumPowerIndex,ROUND(G2528*100,0)))</f>
        <v>973.40999999995188</v>
      </c>
      <c r="K2528" s="3">
        <f>MIN(J2528-M2528+N2528,'Power Look Up'!$F$4)</f>
        <v>978.49246281953049</v>
      </c>
      <c r="M2528" s="50">
        <f t="array" ref="M2528">_xlfn.SUM(_xlfn.NORM.DIST($S$3:$S$1003,$G2528,$P2528,FALSE)*WindSpeedStep*$T$3:$T$1003)</f>
        <v>971.63015808170246</v>
      </c>
      <c r="N2528" s="50">
        <f t="array" ref="N2528">_xlfn.SUM(_xlfn.NORM.DIST($S$3:$S$1003,$G2528,$Q2528,FALSE)*WindSpeedStep*$T$3:$T$1003)</f>
        <v>976.71262090128107</v>
      </c>
      <c r="P2528" s="42">
        <f t="shared" si="117"/>
        <v>0.82281249326288064</v>
      </c>
      <c r="Q2528" s="42">
        <f t="shared" si="119"/>
        <v>0.90806608553132429</v>
      </c>
    </row>
    <row r="2529" spans="5:17" x14ac:dyDescent="0.2">
      <c r="E2529" s="15">
        <v>41234.388888888891</v>
      </c>
      <c r="F2529" s="21">
        <v>8.6465088180399619</v>
      </c>
      <c r="G2529" s="21">
        <v>8.6524951558989631</v>
      </c>
      <c r="H2529" s="24">
        <v>7.6331385752245434E-2</v>
      </c>
      <c r="I2529" s="3">
        <f t="shared" si="118"/>
        <v>1127.5499999999486</v>
      </c>
      <c r="J2529" s="3">
        <f>INDEX(PowerArray,MIN(MaximumPowerIndex,ROUND(G2529*100,0)))</f>
        <v>1127.5499999999486</v>
      </c>
      <c r="K2529" s="3">
        <f>MIN(J2529-M2529+N2529,'Power Look Up'!$F$4)</f>
        <v>1117.821876790473</v>
      </c>
      <c r="M2529" s="50">
        <f t="array" ref="M2529">_xlfn.SUM(_xlfn.NORM.DIST($S$3:$S$1003,$G2529,$P2529,FALSE)*WindSpeedStep*$T$3:$T$1003)</f>
        <v>1126.8660976703757</v>
      </c>
      <c r="N2529" s="50">
        <f t="array" ref="N2529">_xlfn.SUM(_xlfn.NORM.DIST($S$3:$S$1003,$G2529,$Q2529,FALSE)*WindSpeedStep*$T$3:$T$1003)</f>
        <v>1117.1379744609001</v>
      </c>
      <c r="P2529" s="42">
        <f t="shared" si="117"/>
        <v>0.86524951558989638</v>
      </c>
      <c r="Q2529" s="42">
        <f t="shared" si="119"/>
        <v>0.66045694546435874</v>
      </c>
    </row>
    <row r="2530" spans="5:17" x14ac:dyDescent="0.2">
      <c r="E2530" s="15">
        <v>41234.395833333336</v>
      </c>
      <c r="F2530" s="21">
        <v>9.331863353023623</v>
      </c>
      <c r="G2530" s="21">
        <v>9.3391697639662485</v>
      </c>
      <c r="H2530" s="24">
        <v>9.8586955808982163E-2</v>
      </c>
      <c r="I2530" s="3">
        <f t="shared" si="118"/>
        <v>1381.7299999999411</v>
      </c>
      <c r="J2530" s="3">
        <f>INDEX(PowerArray,MIN(MaximumPowerIndex,ROUND(G2530*100,0)))</f>
        <v>1385.5399999999411</v>
      </c>
      <c r="K2530" s="3">
        <f>MIN(J2530-M2530+N2530,'Power Look Up'!$F$4)</f>
        <v>1385.7665834490124</v>
      </c>
      <c r="M2530" s="50">
        <f t="array" ref="M2530">_xlfn.SUM(_xlfn.NORM.DIST($S$3:$S$1003,$G2530,$P2530,FALSE)*WindSpeedStep*$T$3:$T$1003)</f>
        <v>1389.9774885555198</v>
      </c>
      <c r="N2530" s="50">
        <f t="array" ref="N2530">_xlfn.SUM(_xlfn.NORM.DIST($S$3:$S$1003,$G2530,$Q2530,FALSE)*WindSpeedStep*$T$3:$T$1003)</f>
        <v>1390.2040720045911</v>
      </c>
      <c r="P2530" s="42">
        <f t="shared" si="117"/>
        <v>0.93391697639662485</v>
      </c>
      <c r="Q2530" s="42">
        <f t="shared" si="119"/>
        <v>0.92072031681272293</v>
      </c>
    </row>
    <row r="2531" spans="5:17" x14ac:dyDescent="0.2">
      <c r="E2531" s="15">
        <v>41234.402777777781</v>
      </c>
      <c r="F2531" s="21">
        <v>8.6810594149649987</v>
      </c>
      <c r="G2531" s="21">
        <v>8.6708597843433992</v>
      </c>
      <c r="H2531" s="24">
        <v>8.0635319554810611E-2</v>
      </c>
      <c r="I2531" s="3">
        <f t="shared" si="118"/>
        <v>1138.5599999999483</v>
      </c>
      <c r="J2531" s="3">
        <f>INDEX(PowerArray,MIN(MaximumPowerIndex,ROUND(G2531*100,0)))</f>
        <v>1134.8899999999485</v>
      </c>
      <c r="K2531" s="3">
        <f>MIN(J2531-M2531+N2531,'Power Look Up'!$F$4)</f>
        <v>1127.0622996596735</v>
      </c>
      <c r="M2531" s="50">
        <f t="array" ref="M2531">_xlfn.SUM(_xlfn.NORM.DIST($S$3:$S$1003,$G2531,$P2531,FALSE)*WindSpeedStep*$T$3:$T$1003)</f>
        <v>1133.799020405412</v>
      </c>
      <c r="N2531" s="50">
        <f t="array" ref="N2531">_xlfn.SUM(_xlfn.NORM.DIST($S$3:$S$1003,$G2531,$Q2531,FALSE)*WindSpeedStep*$T$3:$T$1003)</f>
        <v>1125.971320065137</v>
      </c>
      <c r="P2531" s="42">
        <f t="shared" si="117"/>
        <v>0.86708597843433999</v>
      </c>
      <c r="Q2531" s="42">
        <f t="shared" si="119"/>
        <v>0.69917754952548616</v>
      </c>
    </row>
    <row r="2532" spans="5:17" x14ac:dyDescent="0.2">
      <c r="E2532" s="15">
        <v>41234.409722222219</v>
      </c>
      <c r="F2532" s="21">
        <v>9.2037104577364595</v>
      </c>
      <c r="G2532" s="21">
        <v>9.1822520967686749</v>
      </c>
      <c r="H2532" s="24">
        <v>7.1710208945699391E-2</v>
      </c>
      <c r="I2532" s="3">
        <f t="shared" si="118"/>
        <v>1332.1999999999423</v>
      </c>
      <c r="J2532" s="3">
        <f>INDEX(PowerArray,MIN(MaximumPowerIndex,ROUND(G2532*100,0)))</f>
        <v>1324.5799999999424</v>
      </c>
      <c r="K2532" s="3">
        <f>MIN(J2532-M2532+N2532,'Power Look Up'!$F$4)</f>
        <v>1321.7870352452262</v>
      </c>
      <c r="M2532" s="50">
        <f t="array" ref="M2532">_xlfn.SUM(_xlfn.NORM.DIST($S$3:$S$1003,$G2532,$P2532,FALSE)*WindSpeedStep*$T$3:$T$1003)</f>
        <v>1330.0292321883496</v>
      </c>
      <c r="N2532" s="50">
        <f t="array" ref="N2532">_xlfn.SUM(_xlfn.NORM.DIST($S$3:$S$1003,$G2532,$Q2532,FALSE)*WindSpeedStep*$T$3:$T$1003)</f>
        <v>1327.2362674336334</v>
      </c>
      <c r="P2532" s="42">
        <f t="shared" si="117"/>
        <v>0.91822520967686749</v>
      </c>
      <c r="Q2532" s="42">
        <f t="shared" si="119"/>
        <v>0.65846121645136801</v>
      </c>
    </row>
    <row r="2533" spans="5:17" x14ac:dyDescent="0.2">
      <c r="E2533" s="15">
        <v>41234.416666666664</v>
      </c>
      <c r="F2533" s="21">
        <v>9.3691512739015259</v>
      </c>
      <c r="G2533" s="21">
        <v>9.4012773916793133</v>
      </c>
      <c r="H2533" s="24">
        <v>7.4713277599637279E-2</v>
      </c>
      <c r="I2533" s="3">
        <f t="shared" si="118"/>
        <v>1396.9699999999409</v>
      </c>
      <c r="J2533" s="3">
        <f>INDEX(PowerArray,MIN(MaximumPowerIndex,ROUND(G2533*100,0)))</f>
        <v>1408.3999999999405</v>
      </c>
      <c r="K2533" s="3">
        <f>MIN(J2533-M2533+N2533,'Power Look Up'!$F$4)</f>
        <v>1412.1451972216064</v>
      </c>
      <c r="M2533" s="50">
        <f t="array" ref="M2533">_xlfn.SUM(_xlfn.NORM.DIST($S$3:$S$1003,$G2533,$P2533,FALSE)*WindSpeedStep*$T$3:$T$1003)</f>
        <v>1413.440337295503</v>
      </c>
      <c r="N2533" s="50">
        <f t="array" ref="N2533">_xlfn.SUM(_xlfn.NORM.DIST($S$3:$S$1003,$G2533,$Q2533,FALSE)*WindSpeedStep*$T$3:$T$1003)</f>
        <v>1417.1855345171689</v>
      </c>
      <c r="P2533" s="42">
        <f t="shared" si="117"/>
        <v>0.94012773916793135</v>
      </c>
      <c r="Q2533" s="42">
        <f t="shared" si="119"/>
        <v>0.70240024755573038</v>
      </c>
    </row>
    <row r="2534" spans="5:17" x14ac:dyDescent="0.2">
      <c r="E2534" s="15">
        <v>41234.423611111109</v>
      </c>
      <c r="F2534" s="21">
        <v>8.4193482665671286</v>
      </c>
      <c r="G2534" s="21">
        <v>8.4339924170640757</v>
      </c>
      <c r="H2534" s="24">
        <v>8.5517308134061776E-2</v>
      </c>
      <c r="I2534" s="3">
        <f t="shared" si="118"/>
        <v>1043.1399999999503</v>
      </c>
      <c r="J2534" s="3">
        <f>INDEX(PowerArray,MIN(MaximumPowerIndex,ROUND(G2534*100,0)))</f>
        <v>1046.8099999999504</v>
      </c>
      <c r="K2534" s="3">
        <f>MIN(J2534-M2534+N2534,'Power Look Up'!$F$4)</f>
        <v>1040.2042896486239</v>
      </c>
      <c r="M2534" s="50">
        <f t="array" ref="M2534">_xlfn.SUM(_xlfn.NORM.DIST($S$3:$S$1003,$G2534,$P2534,FALSE)*WindSpeedStep*$T$3:$T$1003)</f>
        <v>1045.6252532008446</v>
      </c>
      <c r="N2534" s="50">
        <f t="array" ref="N2534">_xlfn.SUM(_xlfn.NORM.DIST($S$3:$S$1003,$G2534,$Q2534,FALSE)*WindSpeedStep*$T$3:$T$1003)</f>
        <v>1039.0195428495181</v>
      </c>
      <c r="P2534" s="42">
        <f t="shared" si="117"/>
        <v>0.84339924170640757</v>
      </c>
      <c r="Q2534" s="42">
        <f t="shared" si="119"/>
        <v>0.72125232833040898</v>
      </c>
    </row>
    <row r="2535" spans="5:17" x14ac:dyDescent="0.2">
      <c r="E2535" s="15">
        <v>41234.430555555555</v>
      </c>
      <c r="F2535" s="21">
        <v>8.4739561451093941</v>
      </c>
      <c r="G2535" s="21">
        <v>8.4793776756137049</v>
      </c>
      <c r="H2535" s="24">
        <v>8.732639009786225E-2</v>
      </c>
      <c r="I2535" s="3">
        <f t="shared" si="118"/>
        <v>1061.48999999995</v>
      </c>
      <c r="J2535" s="3">
        <f>INDEX(PowerArray,MIN(MaximumPowerIndex,ROUND(G2535*100,0)))</f>
        <v>1065.1599999999498</v>
      </c>
      <c r="K2535" s="3">
        <f>MIN(J2535-M2535+N2535,'Power Look Up'!$F$4)</f>
        <v>1059.4495298189929</v>
      </c>
      <c r="M2535" s="50">
        <f t="array" ref="M2535">_xlfn.SUM(_xlfn.NORM.DIST($S$3:$S$1003,$G2535,$P2535,FALSE)*WindSpeedStep*$T$3:$T$1003)</f>
        <v>1062.2911829235757</v>
      </c>
      <c r="N2535" s="50">
        <f t="array" ref="N2535">_xlfn.SUM(_xlfn.NORM.DIST($S$3:$S$1003,$G2535,$Q2535,FALSE)*WindSpeedStep*$T$3:$T$1003)</f>
        <v>1056.5807127426187</v>
      </c>
      <c r="P2535" s="42">
        <f t="shared" si="117"/>
        <v>0.84793776756137051</v>
      </c>
      <c r="Q2535" s="42">
        <f t="shared" si="119"/>
        <v>0.74047344268774684</v>
      </c>
    </row>
    <row r="2536" spans="5:17" x14ac:dyDescent="0.2">
      <c r="E2536" s="15">
        <v>41234.4375</v>
      </c>
      <c r="F2536" s="21">
        <v>8.0812813935653285</v>
      </c>
      <c r="G2536" s="21">
        <v>8.0810533070528479</v>
      </c>
      <c r="H2536" s="24">
        <v>7.4245651250029035E-2</v>
      </c>
      <c r="I2536" s="3">
        <f t="shared" si="118"/>
        <v>918.35999999995306</v>
      </c>
      <c r="J2536" s="3">
        <f>INDEX(PowerArray,MIN(MaximumPowerIndex,ROUND(G2536*100,0)))</f>
        <v>918.35999999995306</v>
      </c>
      <c r="K2536" s="3">
        <f>MIN(J2536-M2536+N2536,'Power Look Up'!$F$4)</f>
        <v>907.21675582531532</v>
      </c>
      <c r="M2536" s="50">
        <f t="array" ref="M2536">_xlfn.SUM(_xlfn.NORM.DIST($S$3:$S$1003,$G2536,$P2536,FALSE)*WindSpeedStep*$T$3:$T$1003)</f>
        <v>920.52860053998245</v>
      </c>
      <c r="N2536" s="50">
        <f t="array" ref="N2536">_xlfn.SUM(_xlfn.NORM.DIST($S$3:$S$1003,$G2536,$Q2536,FALSE)*WindSpeedStep*$T$3:$T$1003)</f>
        <v>909.38535636534471</v>
      </c>
      <c r="P2536" s="42">
        <f t="shared" si="117"/>
        <v>0.80810533070528479</v>
      </c>
      <c r="Q2536" s="42">
        <f t="shared" si="119"/>
        <v>0.59998306556833958</v>
      </c>
    </row>
    <row r="2537" spans="5:17" x14ac:dyDescent="0.2">
      <c r="E2537" s="15">
        <v>41234.444444444445</v>
      </c>
      <c r="F2537" s="21">
        <v>8.1956243552007937</v>
      </c>
      <c r="G2537" s="21">
        <v>8.1654027343883424</v>
      </c>
      <c r="H2537" s="24">
        <v>7.6870287447986005E-2</v>
      </c>
      <c r="I2537" s="3">
        <f t="shared" si="118"/>
        <v>962.39999999995212</v>
      </c>
      <c r="J2537" s="3">
        <f>INDEX(PowerArray,MIN(MaximumPowerIndex,ROUND(G2537*100,0)))</f>
        <v>951.38999999995235</v>
      </c>
      <c r="K2537" s="3">
        <f>MIN(J2537-M2537+N2537,'Power Look Up'!$F$4)</f>
        <v>941.07068645403558</v>
      </c>
      <c r="M2537" s="50">
        <f t="array" ref="M2537">_xlfn.SUM(_xlfn.NORM.DIST($S$3:$S$1003,$G2537,$P2537,FALSE)*WindSpeedStep*$T$3:$T$1003)</f>
        <v>949.64887115604313</v>
      </c>
      <c r="N2537" s="50">
        <f t="array" ref="N2537">_xlfn.SUM(_xlfn.NORM.DIST($S$3:$S$1003,$G2537,$Q2537,FALSE)*WindSpeedStep*$T$3:$T$1003)</f>
        <v>939.32955761012636</v>
      </c>
      <c r="P2537" s="42">
        <f t="shared" si="117"/>
        <v>0.81654027343883429</v>
      </c>
      <c r="Q2537" s="42">
        <f t="shared" si="119"/>
        <v>0.62767685532100281</v>
      </c>
    </row>
    <row r="2538" spans="5:17" x14ac:dyDescent="0.2">
      <c r="E2538" s="15">
        <v>41234.451388888891</v>
      </c>
      <c r="F2538" s="21">
        <v>7.7084252090820984</v>
      </c>
      <c r="G2538" s="21">
        <v>7.6638536721222508</v>
      </c>
      <c r="H2538" s="24">
        <v>7.0053219088610966E-2</v>
      </c>
      <c r="I2538" s="3">
        <f t="shared" si="118"/>
        <v>801.70999999996388</v>
      </c>
      <c r="J2538" s="3">
        <f>INDEX(PowerArray,MIN(MaximumPowerIndex,ROUND(G2538*100,0)))</f>
        <v>786.65999999996416</v>
      </c>
      <c r="K2538" s="3">
        <f>MIN(J2538-M2538+N2538,'Power Look Up'!$F$4)</f>
        <v>775.59999360989741</v>
      </c>
      <c r="M2538" s="50">
        <f t="array" ref="M2538">_xlfn.SUM(_xlfn.NORM.DIST($S$3:$S$1003,$G2538,$P2538,FALSE)*WindSpeedStep*$T$3:$T$1003)</f>
        <v>784.26498006582165</v>
      </c>
      <c r="N2538" s="50">
        <f t="array" ref="N2538">_xlfn.SUM(_xlfn.NORM.DIST($S$3:$S$1003,$G2538,$Q2538,FALSE)*WindSpeedStep*$T$3:$T$1003)</f>
        <v>773.2049736757549</v>
      </c>
      <c r="P2538" s="42">
        <f t="shared" si="117"/>
        <v>0.76638536721222517</v>
      </c>
      <c r="Q2538" s="42">
        <f t="shared" si="119"/>
        <v>0.53687762035623565</v>
      </c>
    </row>
    <row r="2539" spans="5:17" x14ac:dyDescent="0.2">
      <c r="E2539" s="15">
        <v>41234.458333333336</v>
      </c>
      <c r="F2539" s="21">
        <v>8.6440916387648876</v>
      </c>
      <c r="G2539" s="21">
        <v>8.6025541726825381</v>
      </c>
      <c r="H2539" s="24">
        <v>6.0156696820291955E-2</v>
      </c>
      <c r="I2539" s="3">
        <f t="shared" si="118"/>
        <v>1123.8799999999487</v>
      </c>
      <c r="J2539" s="3">
        <f>INDEX(PowerArray,MIN(MaximumPowerIndex,ROUND(G2539*100,0)))</f>
        <v>1109.1999999999491</v>
      </c>
      <c r="K2539" s="3">
        <f>MIN(J2539-M2539+N2539,'Power Look Up'!$F$4)</f>
        <v>1092.6650649138926</v>
      </c>
      <c r="M2539" s="50">
        <f t="array" ref="M2539">_xlfn.SUM(_xlfn.NORM.DIST($S$3:$S$1003,$G2539,$P2539,FALSE)*WindSpeedStep*$T$3:$T$1003)</f>
        <v>1108.0870657672324</v>
      </c>
      <c r="N2539" s="50">
        <f t="array" ref="N2539">_xlfn.SUM(_xlfn.NORM.DIST($S$3:$S$1003,$G2539,$Q2539,FALSE)*WindSpeedStep*$T$3:$T$1003)</f>
        <v>1091.5521306811759</v>
      </c>
      <c r="P2539" s="42">
        <f t="shared" si="117"/>
        <v>0.86025541726825383</v>
      </c>
      <c r="Q2539" s="42">
        <f t="shared" si="119"/>
        <v>0.51750124324620095</v>
      </c>
    </row>
    <row r="2540" spans="5:17" x14ac:dyDescent="0.2">
      <c r="E2540" s="15">
        <v>41234.465277777781</v>
      </c>
      <c r="F2540" s="21">
        <v>8.5322884080753258</v>
      </c>
      <c r="G2540" s="21">
        <v>8.5302792934660179</v>
      </c>
      <c r="H2540" s="24">
        <v>7.5009185038128381E-2</v>
      </c>
      <c r="I2540" s="3">
        <f t="shared" si="118"/>
        <v>1083.5099999999495</v>
      </c>
      <c r="J2540" s="3">
        <f>INDEX(PowerArray,MIN(MaximumPowerIndex,ROUND(G2540*100,0)))</f>
        <v>1083.5099999999495</v>
      </c>
      <c r="K2540" s="3">
        <f>MIN(J2540-M2540+N2540,'Power Look Up'!$F$4)</f>
        <v>1072.594309611977</v>
      </c>
      <c r="M2540" s="50">
        <f t="array" ref="M2540">_xlfn.SUM(_xlfn.NORM.DIST($S$3:$S$1003,$G2540,$P2540,FALSE)*WindSpeedStep*$T$3:$T$1003)</f>
        <v>1081.1201287381264</v>
      </c>
      <c r="N2540" s="50">
        <f t="array" ref="N2540">_xlfn.SUM(_xlfn.NORM.DIST($S$3:$S$1003,$G2540,$Q2540,FALSE)*WindSpeedStep*$T$3:$T$1003)</f>
        <v>1070.2044383501539</v>
      </c>
      <c r="P2540" s="42">
        <f t="shared" si="117"/>
        <v>0.85302792934660188</v>
      </c>
      <c r="Q2540" s="42">
        <f t="shared" si="119"/>
        <v>0.6398492979505076</v>
      </c>
    </row>
    <row r="2541" spans="5:17" x14ac:dyDescent="0.2">
      <c r="E2541" s="15">
        <v>41234.472222222219</v>
      </c>
      <c r="F2541" s="21">
        <v>7.4164087770806102</v>
      </c>
      <c r="G2541" s="21">
        <v>7.4474421836440134</v>
      </c>
      <c r="H2541" s="24">
        <v>7.9553327996605805E-2</v>
      </c>
      <c r="I2541" s="3">
        <f t="shared" si="118"/>
        <v>714.41999999996574</v>
      </c>
      <c r="J2541" s="3">
        <f>INDEX(PowerArray,MIN(MaximumPowerIndex,ROUND(G2541*100,0)))</f>
        <v>723.4499999999656</v>
      </c>
      <c r="K2541" s="3">
        <f>MIN(J2541-M2541+N2541,'Power Look Up'!$F$4)</f>
        <v>716.01918158725039</v>
      </c>
      <c r="M2541" s="50">
        <f t="array" ref="M2541">_xlfn.SUM(_xlfn.NORM.DIST($S$3:$S$1003,$G2541,$P2541,FALSE)*WindSpeedStep*$T$3:$T$1003)</f>
        <v>718.75442618209138</v>
      </c>
      <c r="N2541" s="50">
        <f t="array" ref="N2541">_xlfn.SUM(_xlfn.NORM.DIST($S$3:$S$1003,$G2541,$Q2541,FALSE)*WindSpeedStep*$T$3:$T$1003)</f>
        <v>711.32360776937617</v>
      </c>
      <c r="P2541" s="42">
        <f t="shared" si="117"/>
        <v>0.74474421836440141</v>
      </c>
      <c r="Q2541" s="42">
        <f t="shared" si="119"/>
        <v>0.5924688107711904</v>
      </c>
    </row>
    <row r="2542" spans="5:17" x14ac:dyDescent="0.2">
      <c r="E2542" s="15">
        <v>41234.479166666664</v>
      </c>
      <c r="F2542" s="21">
        <v>7.4497165605901605</v>
      </c>
      <c r="G2542" s="21">
        <v>7.4621732826146605</v>
      </c>
      <c r="H2542" s="24">
        <v>0.10201730412409052</v>
      </c>
      <c r="I2542" s="3">
        <f t="shared" si="118"/>
        <v>723.4499999999656</v>
      </c>
      <c r="J2542" s="3">
        <f>INDEX(PowerArray,MIN(MaximumPowerIndex,ROUND(G2542*100,0)))</f>
        <v>726.45999999996548</v>
      </c>
      <c r="K2542" s="3">
        <f>MIN(J2542-M2542+N2542,'Power Look Up'!$F$4)</f>
        <v>727.290197612116</v>
      </c>
      <c r="M2542" s="50">
        <f t="array" ref="M2542">_xlfn.SUM(_xlfn.NORM.DIST($S$3:$S$1003,$G2542,$P2542,FALSE)*WindSpeedStep*$T$3:$T$1003)</f>
        <v>723.10222099345003</v>
      </c>
      <c r="N2542" s="50">
        <f t="array" ref="N2542">_xlfn.SUM(_xlfn.NORM.DIST($S$3:$S$1003,$G2542,$Q2542,FALSE)*WindSpeedStep*$T$3:$T$1003)</f>
        <v>723.93241860560056</v>
      </c>
      <c r="P2542" s="42">
        <f t="shared" si="117"/>
        <v>0.74621732826146614</v>
      </c>
      <c r="Q2542" s="42">
        <f t="shared" si="119"/>
        <v>0.76127080119916268</v>
      </c>
    </row>
    <row r="2543" spans="5:17" x14ac:dyDescent="0.2">
      <c r="E2543" s="15">
        <v>41234.486111111109</v>
      </c>
      <c r="F2543" s="21">
        <v>7.5871824275308821</v>
      </c>
      <c r="G2543" s="21">
        <v>7.5962556465182667</v>
      </c>
      <c r="H2543" s="24">
        <v>8.6988813871816395E-2</v>
      </c>
      <c r="I2543" s="3">
        <f t="shared" si="118"/>
        <v>765.58999999996468</v>
      </c>
      <c r="J2543" s="3">
        <f>INDEX(PowerArray,MIN(MaximumPowerIndex,ROUND(G2543*100,0)))</f>
        <v>768.59999999996467</v>
      </c>
      <c r="K2543" s="3">
        <f>MIN(J2543-M2543+N2543,'Power Look Up'!$F$4)</f>
        <v>763.41340232074583</v>
      </c>
      <c r="M2543" s="50">
        <f t="array" ref="M2543">_xlfn.SUM(_xlfn.NORM.DIST($S$3:$S$1003,$G2543,$P2543,FALSE)*WindSpeedStep*$T$3:$T$1003)</f>
        <v>763.42359078650884</v>
      </c>
      <c r="N2543" s="50">
        <f t="array" ref="N2543">_xlfn.SUM(_xlfn.NORM.DIST($S$3:$S$1003,$G2543,$Q2543,FALSE)*WindSpeedStep*$T$3:$T$1003)</f>
        <v>758.23699310729</v>
      </c>
      <c r="P2543" s="42">
        <f t="shared" si="117"/>
        <v>0.75962556465182673</v>
      </c>
      <c r="Q2543" s="42">
        <f t="shared" si="119"/>
        <v>0.66078926855771181</v>
      </c>
    </row>
    <row r="2544" spans="5:17" x14ac:dyDescent="0.2">
      <c r="E2544" s="15">
        <v>41234.493055555555</v>
      </c>
      <c r="F2544" s="21">
        <v>7.5174217448134941</v>
      </c>
      <c r="G2544" s="21">
        <v>7.5087421632750679</v>
      </c>
      <c r="H2544" s="24">
        <v>7.3163382163500712E-2</v>
      </c>
      <c r="I2544" s="3">
        <f t="shared" si="118"/>
        <v>744.51999999996508</v>
      </c>
      <c r="J2544" s="3">
        <f>INDEX(PowerArray,MIN(MaximumPowerIndex,ROUND(G2544*100,0)))</f>
        <v>741.5099999999652</v>
      </c>
      <c r="K2544" s="3">
        <f>MIN(J2544-M2544+N2544,'Power Look Up'!$F$4)</f>
        <v>731.92494663046637</v>
      </c>
      <c r="M2544" s="50">
        <f t="array" ref="M2544">_xlfn.SUM(_xlfn.NORM.DIST($S$3:$S$1003,$G2544,$P2544,FALSE)*WindSpeedStep*$T$3:$T$1003)</f>
        <v>736.9535118765599</v>
      </c>
      <c r="N2544" s="50">
        <f t="array" ref="N2544">_xlfn.SUM(_xlfn.NORM.DIST($S$3:$S$1003,$G2544,$Q2544,FALSE)*WindSpeedStep*$T$3:$T$1003)</f>
        <v>727.36845850706106</v>
      </c>
      <c r="P2544" s="42">
        <f t="shared" si="117"/>
        <v>0.75087421632750684</v>
      </c>
      <c r="Q2544" s="42">
        <f t="shared" si="119"/>
        <v>0.54936497245888483</v>
      </c>
    </row>
    <row r="2545" spans="5:17" x14ac:dyDescent="0.2">
      <c r="E2545" s="15">
        <v>41234.5</v>
      </c>
      <c r="F2545" s="21">
        <v>7.3713970606757657</v>
      </c>
      <c r="G2545" s="21">
        <v>7.3819740065491386</v>
      </c>
      <c r="H2545" s="24">
        <v>9.2248456351320424E-2</v>
      </c>
      <c r="I2545" s="3">
        <f t="shared" si="118"/>
        <v>699.36999999996613</v>
      </c>
      <c r="J2545" s="3">
        <f>INDEX(PowerArray,MIN(MaximumPowerIndex,ROUND(G2545*100,0)))</f>
        <v>702.379999999966</v>
      </c>
      <c r="K2545" s="3">
        <f>MIN(J2545-M2545+N2545,'Power Look Up'!$F$4)</f>
        <v>699.42609865788756</v>
      </c>
      <c r="M2545" s="50">
        <f t="array" ref="M2545">_xlfn.SUM(_xlfn.NORM.DIST($S$3:$S$1003,$G2545,$P2545,FALSE)*WindSpeedStep*$T$3:$T$1003)</f>
        <v>699.62765325079238</v>
      </c>
      <c r="N2545" s="50">
        <f t="array" ref="N2545">_xlfn.SUM(_xlfn.NORM.DIST($S$3:$S$1003,$G2545,$Q2545,FALSE)*WindSpeedStep*$T$3:$T$1003)</f>
        <v>696.67375190871394</v>
      </c>
      <c r="P2545" s="42">
        <f t="shared" si="117"/>
        <v>0.7381974006549139</v>
      </c>
      <c r="Q2545" s="42">
        <f t="shared" si="119"/>
        <v>0.6809757069297302</v>
      </c>
    </row>
    <row r="2546" spans="5:17" x14ac:dyDescent="0.2">
      <c r="E2546" s="15">
        <v>41234.506944444445</v>
      </c>
      <c r="F2546" s="21">
        <v>7.9462451891649204</v>
      </c>
      <c r="G2546" s="21">
        <v>7.9200512361226041</v>
      </c>
      <c r="H2546" s="24">
        <v>0.11200258471932843</v>
      </c>
      <c r="I2546" s="3">
        <f t="shared" si="118"/>
        <v>873.9499999999623</v>
      </c>
      <c r="J2546" s="3">
        <f>INDEX(PowerArray,MIN(MaximumPowerIndex,ROUND(G2546*100,0)))</f>
        <v>864.91999999996256</v>
      </c>
      <c r="K2546" s="3">
        <f>MIN(J2546-M2546+N2546,'Power Look Up'!$F$4)</f>
        <v>870.77706833642105</v>
      </c>
      <c r="M2546" s="50">
        <f t="array" ref="M2546">_xlfn.SUM(_xlfn.NORM.DIST($S$3:$S$1003,$G2546,$P2546,FALSE)*WindSpeedStep*$T$3:$T$1003)</f>
        <v>866.39268661422136</v>
      </c>
      <c r="N2546" s="50">
        <f t="array" ref="N2546">_xlfn.SUM(_xlfn.NORM.DIST($S$3:$S$1003,$G2546,$Q2546,FALSE)*WindSpeedStep*$T$3:$T$1003)</f>
        <v>872.24975495067986</v>
      </c>
      <c r="P2546" s="42">
        <f t="shared" si="117"/>
        <v>0.7920051236122605</v>
      </c>
      <c r="Q2546" s="42">
        <f t="shared" si="119"/>
        <v>0.88706620955524385</v>
      </c>
    </row>
    <row r="2547" spans="5:17" x14ac:dyDescent="0.2">
      <c r="E2547" s="15">
        <v>41234.513888888891</v>
      </c>
      <c r="F2547" s="21">
        <v>7.4845160524551364</v>
      </c>
      <c r="G2547" s="21">
        <v>7.465595790674084</v>
      </c>
      <c r="H2547" s="24">
        <v>8.2837687253890277E-2</v>
      </c>
      <c r="I2547" s="3">
        <f t="shared" si="118"/>
        <v>732.47999999996534</v>
      </c>
      <c r="J2547" s="3">
        <f>INDEX(PowerArray,MIN(MaximumPowerIndex,ROUND(G2547*100,0)))</f>
        <v>729.46999999996547</v>
      </c>
      <c r="K2547" s="3">
        <f>MIN(J2547-M2547+N2547,'Power Look Up'!$F$4)</f>
        <v>723.07602107976834</v>
      </c>
      <c r="M2547" s="50">
        <f t="array" ref="M2547">_xlfn.SUM(_xlfn.NORM.DIST($S$3:$S$1003,$G2547,$P2547,FALSE)*WindSpeedStep*$T$3:$T$1003)</f>
        <v>724.11467489504105</v>
      </c>
      <c r="N2547" s="50">
        <f t="array" ref="N2547">_xlfn.SUM(_xlfn.NORM.DIST($S$3:$S$1003,$G2547,$Q2547,FALSE)*WindSpeedStep*$T$3:$T$1003)</f>
        <v>717.72069597484392</v>
      </c>
      <c r="P2547" s="42">
        <f t="shared" si="117"/>
        <v>0.74655957906740844</v>
      </c>
      <c r="Q2547" s="42">
        <f t="shared" si="119"/>
        <v>0.61843268927181949</v>
      </c>
    </row>
    <row r="2548" spans="5:17" x14ac:dyDescent="0.2">
      <c r="E2548" s="15">
        <v>41234.520833333336</v>
      </c>
      <c r="F2548" s="21">
        <v>8.2709342587024164</v>
      </c>
      <c r="G2548" s="21">
        <v>8.2350777755063795</v>
      </c>
      <c r="H2548" s="24">
        <v>0.1039785800612712</v>
      </c>
      <c r="I2548" s="3">
        <f t="shared" si="118"/>
        <v>988.0899999999516</v>
      </c>
      <c r="J2548" s="3">
        <f>INDEX(PowerArray,MIN(MaximumPowerIndex,ROUND(G2548*100,0)))</f>
        <v>977.07999999995184</v>
      </c>
      <c r="K2548" s="3">
        <f>MIN(J2548-M2548+N2548,'Power Look Up'!$F$4)</f>
        <v>979.01239962872728</v>
      </c>
      <c r="M2548" s="50">
        <f t="array" ref="M2548">_xlfn.SUM(_xlfn.NORM.DIST($S$3:$S$1003,$G2548,$P2548,FALSE)*WindSpeedStep*$T$3:$T$1003)</f>
        <v>974.08364020118609</v>
      </c>
      <c r="N2548" s="50">
        <f t="array" ref="N2548">_xlfn.SUM(_xlfn.NORM.DIST($S$3:$S$1003,$G2548,$Q2548,FALSE)*WindSpeedStep*$T$3:$T$1003)</f>
        <v>976.01603982996153</v>
      </c>
      <c r="P2548" s="42">
        <f t="shared" si="117"/>
        <v>0.82350777755063798</v>
      </c>
      <c r="Q2548" s="42">
        <f t="shared" si="119"/>
        <v>0.8562716937912852</v>
      </c>
    </row>
    <row r="2549" spans="5:17" x14ac:dyDescent="0.2">
      <c r="E2549" s="15">
        <v>41234.527777777781</v>
      </c>
      <c r="F2549" s="21">
        <v>8.7097598812900667</v>
      </c>
      <c r="G2549" s="21">
        <v>8.6889090912579086</v>
      </c>
      <c r="H2549" s="24">
        <v>8.6110295831589787E-2</v>
      </c>
      <c r="I2549" s="3">
        <f t="shared" si="118"/>
        <v>1149.5699999999481</v>
      </c>
      <c r="J2549" s="3">
        <f>INDEX(PowerArray,MIN(MaximumPowerIndex,ROUND(G2549*100,0)))</f>
        <v>1142.2299999999484</v>
      </c>
      <c r="K2549" s="3">
        <f>MIN(J2549-M2549+N2549,'Power Look Up'!$F$4)</f>
        <v>1136.7476596598415</v>
      </c>
      <c r="M2549" s="50">
        <f t="array" ref="M2549">_xlfn.SUM(_xlfn.NORM.DIST($S$3:$S$1003,$G2549,$P2549,FALSE)*WindSpeedStep*$T$3:$T$1003)</f>
        <v>1140.6264000731435</v>
      </c>
      <c r="N2549" s="50">
        <f t="array" ref="N2549">_xlfn.SUM(_xlfn.NORM.DIST($S$3:$S$1003,$G2549,$Q2549,FALSE)*WindSpeedStep*$T$3:$T$1003)</f>
        <v>1135.1440597330366</v>
      </c>
      <c r="P2549" s="42">
        <f t="shared" si="117"/>
        <v>0.86889090912579092</v>
      </c>
      <c r="Q2549" s="42">
        <f t="shared" si="119"/>
        <v>0.74820453230200845</v>
      </c>
    </row>
    <row r="2550" spans="5:17" x14ac:dyDescent="0.2">
      <c r="E2550" s="15">
        <v>41234.534722222219</v>
      </c>
      <c r="F2550" s="21">
        <v>8.307435520715007</v>
      </c>
      <c r="G2550" s="21">
        <v>8.286794202798081</v>
      </c>
      <c r="H2550" s="24">
        <v>0.10472545923836681</v>
      </c>
      <c r="I2550" s="3">
        <f t="shared" si="118"/>
        <v>1002.7699999999513</v>
      </c>
      <c r="J2550" s="3">
        <f>INDEX(PowerArray,MIN(MaximumPowerIndex,ROUND(G2550*100,0)))</f>
        <v>995.42999999995141</v>
      </c>
      <c r="K2550" s="3">
        <f>MIN(J2550-M2550+N2550,'Power Look Up'!$F$4)</f>
        <v>997.71079697630341</v>
      </c>
      <c r="M2550" s="50">
        <f t="array" ref="M2550">_xlfn.SUM(_xlfn.NORM.DIST($S$3:$S$1003,$G2550,$P2550,FALSE)*WindSpeedStep*$T$3:$T$1003)</f>
        <v>992.43627155064564</v>
      </c>
      <c r="N2550" s="50">
        <f t="array" ref="N2550">_xlfn.SUM(_xlfn.NORM.DIST($S$3:$S$1003,$G2550,$Q2550,FALSE)*WindSpeedStep*$T$3:$T$1003)</f>
        <v>994.71706852699765</v>
      </c>
      <c r="P2550" s="42">
        <f t="shared" si="117"/>
        <v>0.82867942027980812</v>
      </c>
      <c r="Q2550" s="42">
        <f t="shared" si="119"/>
        <v>0.86783832850186482</v>
      </c>
    </row>
    <row r="2551" spans="5:17" x14ac:dyDescent="0.2">
      <c r="E2551" s="15">
        <v>41234.541666666664</v>
      </c>
      <c r="F2551" s="21">
        <v>8.7547309750888935</v>
      </c>
      <c r="G2551" s="21">
        <v>8.7438631740019659</v>
      </c>
      <c r="H2551" s="24">
        <v>9.0236924726516635E-2</v>
      </c>
      <c r="I2551" s="3">
        <f t="shared" si="118"/>
        <v>1164.2499999999477</v>
      </c>
      <c r="J2551" s="3">
        <f>INDEX(PowerArray,MIN(MaximumPowerIndex,ROUND(G2551*100,0)))</f>
        <v>1160.5799999999479</v>
      </c>
      <c r="K2551" s="3">
        <f>MIN(J2551-M2551+N2551,'Power Look Up'!$F$4)</f>
        <v>1156.9912381282218</v>
      </c>
      <c r="M2551" s="50">
        <f t="array" ref="M2551">_xlfn.SUM(_xlfn.NORM.DIST($S$3:$S$1003,$G2551,$P2551,FALSE)*WindSpeedStep*$T$3:$T$1003)</f>
        <v>1161.4901075766204</v>
      </c>
      <c r="N2551" s="50">
        <f t="array" ref="N2551">_xlfn.SUM(_xlfn.NORM.DIST($S$3:$S$1003,$G2551,$Q2551,FALSE)*WindSpeedStep*$T$3:$T$1003)</f>
        <v>1157.9013457048943</v>
      </c>
      <c r="P2551" s="42">
        <f t="shared" si="117"/>
        <v>0.87438631740019668</v>
      </c>
      <c r="Q2551" s="42">
        <f t="shared" si="119"/>
        <v>0.78901932305137623</v>
      </c>
    </row>
    <row r="2552" spans="5:17" x14ac:dyDescent="0.2">
      <c r="E2552" s="15">
        <v>41234.548611111109</v>
      </c>
      <c r="F2552" s="21">
        <v>8.3024939902468073</v>
      </c>
      <c r="G2552" s="21">
        <v>8.3025431061549213</v>
      </c>
      <c r="H2552" s="24">
        <v>0.1216501934462678</v>
      </c>
      <c r="I2552" s="3">
        <f t="shared" si="118"/>
        <v>999.09999999995136</v>
      </c>
      <c r="J2552" s="3">
        <f>INDEX(PowerArray,MIN(MaximumPowerIndex,ROUND(G2552*100,0)))</f>
        <v>999.09999999995136</v>
      </c>
      <c r="K2552" s="3">
        <f>MIN(J2552-M2552+N2552,'Power Look Up'!$F$4)</f>
        <v>1009.5853181380769</v>
      </c>
      <c r="M2552" s="50">
        <f t="array" ref="M2552">_xlfn.SUM(_xlfn.NORM.DIST($S$3:$S$1003,$G2552,$P2552,FALSE)*WindSpeedStep*$T$3:$T$1003)</f>
        <v>998.06071846964574</v>
      </c>
      <c r="N2552" s="50">
        <f t="array" ref="N2552">_xlfn.SUM(_xlfn.NORM.DIST($S$3:$S$1003,$G2552,$Q2552,FALSE)*WindSpeedStep*$T$3:$T$1003)</f>
        <v>1008.5460366077713</v>
      </c>
      <c r="P2552" s="42">
        <f t="shared" si="117"/>
        <v>0.83025431061549215</v>
      </c>
      <c r="Q2552" s="42">
        <f t="shared" si="119"/>
        <v>1.0100059749597234</v>
      </c>
    </row>
    <row r="2553" spans="5:17" x14ac:dyDescent="0.2">
      <c r="E2553" s="15">
        <v>41234.555555555555</v>
      </c>
      <c r="F2553" s="21">
        <v>9.1127118028376444</v>
      </c>
      <c r="G2553" s="21">
        <v>9.158303914754395</v>
      </c>
      <c r="H2553" s="24">
        <v>8.9984191066445979E-2</v>
      </c>
      <c r="I2553" s="3">
        <f t="shared" si="118"/>
        <v>1297.909999999943</v>
      </c>
      <c r="J2553" s="3">
        <f>INDEX(PowerArray,MIN(MaximumPowerIndex,ROUND(G2553*100,0)))</f>
        <v>1316.9599999999425</v>
      </c>
      <c r="K2553" s="3">
        <f>MIN(J2553-M2553+N2553,'Power Look Up'!$F$4)</f>
        <v>1316.2803362812745</v>
      </c>
      <c r="M2553" s="50">
        <f t="array" ref="M2553">_xlfn.SUM(_xlfn.NORM.DIST($S$3:$S$1003,$G2553,$P2553,FALSE)*WindSpeedStep*$T$3:$T$1003)</f>
        <v>1320.8215685584014</v>
      </c>
      <c r="N2553" s="50">
        <f t="array" ref="N2553">_xlfn.SUM(_xlfn.NORM.DIST($S$3:$S$1003,$G2553,$Q2553,FALSE)*WindSpeedStep*$T$3:$T$1003)</f>
        <v>1320.1419048397333</v>
      </c>
      <c r="P2553" s="42">
        <f t="shared" si="117"/>
        <v>0.91583039147543954</v>
      </c>
      <c r="Q2553" s="42">
        <f t="shared" si="119"/>
        <v>0.82410256930983972</v>
      </c>
    </row>
    <row r="2554" spans="5:17" x14ac:dyDescent="0.2">
      <c r="E2554" s="15">
        <v>41234.5625</v>
      </c>
      <c r="F2554" s="21">
        <v>7.8848715715454984</v>
      </c>
      <c r="G2554" s="21">
        <v>7.8749378253378399</v>
      </c>
      <c r="H2554" s="24">
        <v>7.7363339968825273E-2</v>
      </c>
      <c r="I2554" s="3">
        <f t="shared" si="118"/>
        <v>852.87999999996282</v>
      </c>
      <c r="J2554" s="3">
        <f>INDEX(PowerArray,MIN(MaximumPowerIndex,ROUND(G2554*100,0)))</f>
        <v>849.86999999996283</v>
      </c>
      <c r="K2554" s="3">
        <f>MIN(J2554-M2554+N2554,'Power Look Up'!$F$4)</f>
        <v>840.48703641277359</v>
      </c>
      <c r="M2554" s="50">
        <f t="array" ref="M2554">_xlfn.SUM(_xlfn.NORM.DIST($S$3:$S$1003,$G2554,$P2554,FALSE)*WindSpeedStep*$T$3:$T$1003)</f>
        <v>851.57095363960661</v>
      </c>
      <c r="N2554" s="50">
        <f t="array" ref="N2554">_xlfn.SUM(_xlfn.NORM.DIST($S$3:$S$1003,$G2554,$Q2554,FALSE)*WindSpeedStep*$T$3:$T$1003)</f>
        <v>842.18799005241738</v>
      </c>
      <c r="P2554" s="42">
        <f t="shared" si="117"/>
        <v>0.78749378253378399</v>
      </c>
      <c r="Q2554" s="42">
        <f t="shared" si="119"/>
        <v>0.60923149221497286</v>
      </c>
    </row>
    <row r="2555" spans="5:17" x14ac:dyDescent="0.2">
      <c r="E2555" s="15">
        <v>41234.569444444445</v>
      </c>
      <c r="F2555" s="21">
        <v>8.4938051400018963</v>
      </c>
      <c r="G2555" s="21">
        <v>8.48376498739764</v>
      </c>
      <c r="H2555" s="24">
        <v>8.4767661623073115E-2</v>
      </c>
      <c r="I2555" s="3">
        <f t="shared" si="118"/>
        <v>1068.8299999999499</v>
      </c>
      <c r="J2555" s="3">
        <f>INDEX(PowerArray,MIN(MaximumPowerIndex,ROUND(G2555*100,0)))</f>
        <v>1065.1599999999498</v>
      </c>
      <c r="K2555" s="3">
        <f>MIN(J2555-M2555+N2555,'Power Look Up'!$F$4)</f>
        <v>1058.3222174614787</v>
      </c>
      <c r="M2555" s="50">
        <f t="array" ref="M2555">_xlfn.SUM(_xlfn.NORM.DIST($S$3:$S$1003,$G2555,$P2555,FALSE)*WindSpeedStep*$T$3:$T$1003)</f>
        <v>1063.908481005144</v>
      </c>
      <c r="N2555" s="50">
        <f t="array" ref="N2555">_xlfn.SUM(_xlfn.NORM.DIST($S$3:$S$1003,$G2555,$Q2555,FALSE)*WindSpeedStep*$T$3:$T$1003)</f>
        <v>1057.0706984666729</v>
      </c>
      <c r="P2555" s="42">
        <f t="shared" si="117"/>
        <v>0.84837649873976406</v>
      </c>
      <c r="Q2555" s="42">
        <f t="shared" si="119"/>
        <v>0.71914891974139827</v>
      </c>
    </row>
    <row r="2556" spans="5:17" x14ac:dyDescent="0.2">
      <c r="E2556" s="15">
        <v>41234.576388888891</v>
      </c>
      <c r="F2556" s="21">
        <v>7.3465934291034145</v>
      </c>
      <c r="G2556" s="21">
        <v>7.3039248157019143</v>
      </c>
      <c r="H2556" s="24">
        <v>0.1061716573167153</v>
      </c>
      <c r="I2556" s="3">
        <f t="shared" si="118"/>
        <v>693.34999999996626</v>
      </c>
      <c r="J2556" s="3">
        <f>INDEX(PowerArray,MIN(MaximumPowerIndex,ROUND(G2556*100,0)))</f>
        <v>678.29999999996653</v>
      </c>
      <c r="K2556" s="3">
        <f>MIN(J2556-M2556+N2556,'Power Look Up'!$F$4)</f>
        <v>680.75158826277629</v>
      </c>
      <c r="M2556" s="50">
        <f t="array" ref="M2556">_xlfn.SUM(_xlfn.NORM.DIST($S$3:$S$1003,$G2556,$P2556,FALSE)*WindSpeedStep*$T$3:$T$1003)</f>
        <v>677.24126661500111</v>
      </c>
      <c r="N2556" s="50">
        <f t="array" ref="N2556">_xlfn.SUM(_xlfn.NORM.DIST($S$3:$S$1003,$G2556,$Q2556,FALSE)*WindSpeedStep*$T$3:$T$1003)</f>
        <v>679.69285487781087</v>
      </c>
      <c r="P2556" s="42">
        <f t="shared" si="117"/>
        <v>0.73039248157019143</v>
      </c>
      <c r="Q2556" s="42">
        <f t="shared" si="119"/>
        <v>0.77546980259975662</v>
      </c>
    </row>
    <row r="2557" spans="5:17" x14ac:dyDescent="0.2">
      <c r="E2557" s="15">
        <v>41234.583333333336</v>
      </c>
      <c r="F2557" s="21">
        <v>9.1892832177060466</v>
      </c>
      <c r="G2557" s="21">
        <v>9.1723426832408332</v>
      </c>
      <c r="H2557" s="24">
        <v>6.6381673689700077E-2</v>
      </c>
      <c r="I2557" s="3">
        <f t="shared" si="118"/>
        <v>1328.3899999999423</v>
      </c>
      <c r="J2557" s="3">
        <f>INDEX(PowerArray,MIN(MaximumPowerIndex,ROUND(G2557*100,0)))</f>
        <v>1320.7699999999425</v>
      </c>
      <c r="K2557" s="3">
        <f>MIN(J2557-M2557+N2557,'Power Look Up'!$F$4)</f>
        <v>1316.6684785155901</v>
      </c>
      <c r="M2557" s="50">
        <f t="array" ref="M2557">_xlfn.SUM(_xlfn.NORM.DIST($S$3:$S$1003,$G2557,$P2557,FALSE)*WindSpeedStep*$T$3:$T$1003)</f>
        <v>1326.2205573608401</v>
      </c>
      <c r="N2557" s="50">
        <f t="array" ref="N2557">_xlfn.SUM(_xlfn.NORM.DIST($S$3:$S$1003,$G2557,$Q2557,FALSE)*WindSpeedStep*$T$3:$T$1003)</f>
        <v>1322.1190358764877</v>
      </c>
      <c r="P2557" s="42">
        <f t="shared" si="117"/>
        <v>0.91723426832408339</v>
      </c>
      <c r="Q2557" s="42">
        <f t="shared" si="119"/>
        <v>0.60887545896900108</v>
      </c>
    </row>
    <row r="2558" spans="5:17" x14ac:dyDescent="0.2">
      <c r="E2558" s="15">
        <v>41234.590277777781</v>
      </c>
      <c r="F2558" s="21">
        <v>9.2191361061284542</v>
      </c>
      <c r="G2558" s="21">
        <v>9.1472883716878783</v>
      </c>
      <c r="H2558" s="24">
        <v>7.7013723609962198E-2</v>
      </c>
      <c r="I2558" s="3">
        <f t="shared" si="118"/>
        <v>1339.819999999942</v>
      </c>
      <c r="J2558" s="3">
        <f>INDEX(PowerArray,MIN(MaximumPowerIndex,ROUND(G2558*100,0)))</f>
        <v>1313.1499999999426</v>
      </c>
      <c r="K2558" s="3">
        <f>MIN(J2558-M2558+N2558,'Power Look Up'!$F$4)</f>
        <v>1310.4684200177253</v>
      </c>
      <c r="M2558" s="50">
        <f t="array" ref="M2558">_xlfn.SUM(_xlfn.NORM.DIST($S$3:$S$1003,$G2558,$P2558,FALSE)*WindSpeedStep*$T$3:$T$1003)</f>
        <v>1316.5828444349586</v>
      </c>
      <c r="N2558" s="50">
        <f t="array" ref="N2558">_xlfn.SUM(_xlfn.NORM.DIST($S$3:$S$1003,$G2558,$Q2558,FALSE)*WindSpeedStep*$T$3:$T$1003)</f>
        <v>1313.9012644527413</v>
      </c>
      <c r="P2558" s="42">
        <f t="shared" si="117"/>
        <v>0.91472883716878783</v>
      </c>
      <c r="Q2558" s="42">
        <f t="shared" si="119"/>
        <v>0.7044667384377914</v>
      </c>
    </row>
    <row r="2559" spans="5:17" x14ac:dyDescent="0.2">
      <c r="E2559" s="15">
        <v>41234.597222222219</v>
      </c>
      <c r="F2559" s="21">
        <v>9.5653607638134019</v>
      </c>
      <c r="G2559" s="21">
        <v>9.4813895137263682</v>
      </c>
      <c r="H2559" s="24">
        <v>6.3771771401208766E-2</v>
      </c>
      <c r="I2559" s="3">
        <f t="shared" si="118"/>
        <v>1473.1699999999391</v>
      </c>
      <c r="J2559" s="3">
        <f>INDEX(PowerArray,MIN(MaximumPowerIndex,ROUND(G2559*100,0)))</f>
        <v>1438.8799999999399</v>
      </c>
      <c r="K2559" s="3">
        <f>MIN(J2559-M2559+N2559,'Power Look Up'!$F$4)</f>
        <v>1446.4403027579551</v>
      </c>
      <c r="M2559" s="50">
        <f t="array" ref="M2559">_xlfn.SUM(_xlfn.NORM.DIST($S$3:$S$1003,$G2559,$P2559,FALSE)*WindSpeedStep*$T$3:$T$1003)</f>
        <v>1443.3994100084249</v>
      </c>
      <c r="N2559" s="50">
        <f t="array" ref="N2559">_xlfn.SUM(_xlfn.NORM.DIST($S$3:$S$1003,$G2559,$Q2559,FALSE)*WindSpeedStep*$T$3:$T$1003)</f>
        <v>1450.9597127664401</v>
      </c>
      <c r="P2559" s="42">
        <f t="shared" si="117"/>
        <v>0.94813895137263682</v>
      </c>
      <c r="Q2559" s="42">
        <f t="shared" si="119"/>
        <v>0.6046450046351759</v>
      </c>
    </row>
    <row r="2560" spans="5:17" x14ac:dyDescent="0.2">
      <c r="E2560" s="15">
        <v>41234.604166666664</v>
      </c>
      <c r="F2560" s="21">
        <v>8.8406400316972977</v>
      </c>
      <c r="G2560" s="21">
        <v>8.824496847525527</v>
      </c>
      <c r="H2560" s="24">
        <v>8.4835486719394101E-2</v>
      </c>
      <c r="I2560" s="3">
        <f t="shared" si="118"/>
        <v>1197.2799999999472</v>
      </c>
      <c r="J2560" s="3">
        <f>INDEX(PowerArray,MIN(MaximumPowerIndex,ROUND(G2560*100,0)))</f>
        <v>1189.9399999999473</v>
      </c>
      <c r="K2560" s="3">
        <f>MIN(J2560-M2560+N2560,'Power Look Up'!$F$4)</f>
        <v>1184.8704247933199</v>
      </c>
      <c r="M2560" s="50">
        <f t="array" ref="M2560">_xlfn.SUM(_xlfn.NORM.DIST($S$3:$S$1003,$G2560,$P2560,FALSE)*WindSpeedStep*$T$3:$T$1003)</f>
        <v>1192.2841901465802</v>
      </c>
      <c r="N2560" s="50">
        <f t="array" ref="N2560">_xlfn.SUM(_xlfn.NORM.DIST($S$3:$S$1003,$G2560,$Q2560,FALSE)*WindSpeedStep*$T$3:$T$1003)</f>
        <v>1187.2146149399528</v>
      </c>
      <c r="P2560" s="42">
        <f t="shared" si="117"/>
        <v>0.8824496847525527</v>
      </c>
      <c r="Q2560" s="42">
        <f t="shared" si="119"/>
        <v>0.74863048511358699</v>
      </c>
    </row>
    <row r="2561" spans="5:17" x14ac:dyDescent="0.2">
      <c r="E2561" s="15">
        <v>41234.611111111109</v>
      </c>
      <c r="F2561" s="21">
        <v>7.6711614129964847</v>
      </c>
      <c r="G2561" s="21">
        <v>7.6861322987814358</v>
      </c>
      <c r="H2561" s="24">
        <v>0.10037593508271977</v>
      </c>
      <c r="I2561" s="3">
        <f t="shared" si="118"/>
        <v>789.66999999996415</v>
      </c>
      <c r="J2561" s="3">
        <f>INDEX(PowerArray,MIN(MaximumPowerIndex,ROUND(G2561*100,0)))</f>
        <v>795.68999999996402</v>
      </c>
      <c r="K2561" s="3">
        <f>MIN(J2561-M2561+N2561,'Power Look Up'!$F$4)</f>
        <v>795.85528712939129</v>
      </c>
      <c r="M2561" s="50">
        <f t="array" ref="M2561">_xlfn.SUM(_xlfn.NORM.DIST($S$3:$S$1003,$G2561,$P2561,FALSE)*WindSpeedStep*$T$3:$T$1003)</f>
        <v>791.2094563842993</v>
      </c>
      <c r="N2561" s="50">
        <f t="array" ref="N2561">_xlfn.SUM(_xlfn.NORM.DIST($S$3:$S$1003,$G2561,$Q2561,FALSE)*WindSpeedStep*$T$3:$T$1003)</f>
        <v>791.37474351372657</v>
      </c>
      <c r="P2561" s="42">
        <f t="shared" si="117"/>
        <v>0.76861322987814362</v>
      </c>
      <c r="Q2561" s="42">
        <f t="shared" si="119"/>
        <v>0.77150271665968106</v>
      </c>
    </row>
    <row r="2562" spans="5:17" x14ac:dyDescent="0.2">
      <c r="E2562" s="15">
        <v>41234.618055555555</v>
      </c>
      <c r="F2562" s="21">
        <v>6.8919399333737354</v>
      </c>
      <c r="G2562" s="21">
        <v>6.8676127700023253</v>
      </c>
      <c r="H2562" s="24">
        <v>0.1117247113938601</v>
      </c>
      <c r="I2562" s="3">
        <f t="shared" si="118"/>
        <v>563.13999999997691</v>
      </c>
      <c r="J2562" s="3">
        <f>INDEX(PowerArray,MIN(MaximumPowerIndex,ROUND(G2562*100,0)))</f>
        <v>558.61999999997693</v>
      </c>
      <c r="K2562" s="3">
        <f>MIN(J2562-M2562+N2562,'Power Look Up'!$F$4)</f>
        <v>562.66395866476887</v>
      </c>
      <c r="M2562" s="50">
        <f t="array" ref="M2562">_xlfn.SUM(_xlfn.NORM.DIST($S$3:$S$1003,$G2562,$P2562,FALSE)*WindSpeedStep*$T$3:$T$1003)</f>
        <v>560.31035391510693</v>
      </c>
      <c r="N2562" s="50">
        <f t="array" ref="N2562">_xlfn.SUM(_xlfn.NORM.DIST($S$3:$S$1003,$G2562,$Q2562,FALSE)*WindSpeedStep*$T$3:$T$1003)</f>
        <v>564.35431257989887</v>
      </c>
      <c r="P2562" s="42">
        <f t="shared" si="117"/>
        <v>0.6867612770002326</v>
      </c>
      <c r="Q2562" s="42">
        <f t="shared" si="119"/>
        <v>0.76728205469329791</v>
      </c>
    </row>
    <row r="2563" spans="5:17" x14ac:dyDescent="0.2">
      <c r="E2563" s="15">
        <v>41234.625</v>
      </c>
      <c r="F2563" s="21">
        <v>8.4389716558669754</v>
      </c>
      <c r="G2563" s="21">
        <v>8.3960321509125784</v>
      </c>
      <c r="H2563" s="24">
        <v>0.15167724838963209</v>
      </c>
      <c r="I2563" s="3">
        <f t="shared" si="118"/>
        <v>1050.4799999999502</v>
      </c>
      <c r="J2563" s="3">
        <f>INDEX(PowerArray,MIN(MaximumPowerIndex,ROUND(G2563*100,0)))</f>
        <v>1035.7999999999506</v>
      </c>
      <c r="K2563" s="3">
        <f>MIN(J2563-M2563+N2563,'Power Look Up'!$F$4)</f>
        <v>1058.372897473995</v>
      </c>
      <c r="M2563" s="50">
        <f t="array" ref="M2563">_xlfn.SUM(_xlfn.NORM.DIST($S$3:$S$1003,$G2563,$P2563,FALSE)*WindSpeedStep*$T$3:$T$1003)</f>
        <v>1031.7790335201498</v>
      </c>
      <c r="N2563" s="50">
        <f t="array" ref="N2563">_xlfn.SUM(_xlfn.NORM.DIST($S$3:$S$1003,$G2563,$Q2563,FALSE)*WindSpeedStep*$T$3:$T$1003)</f>
        <v>1054.3519309941942</v>
      </c>
      <c r="P2563" s="42">
        <f t="shared" ref="P2563:P2626" si="120">ReferenceTurbulence*G2563</f>
        <v>0.8396032150912579</v>
      </c>
      <c r="Q2563" s="42">
        <f t="shared" si="119"/>
        <v>1.2734870540413041</v>
      </c>
    </row>
    <row r="2564" spans="5:17" x14ac:dyDescent="0.2">
      <c r="E2564" s="15">
        <v>41234.631944444445</v>
      </c>
      <c r="F2564" s="21">
        <v>9.9666430887525497</v>
      </c>
      <c r="G2564" s="21">
        <v>9.9052301697880605</v>
      </c>
      <c r="H2564" s="24">
        <v>6.0200811311995873E-2</v>
      </c>
      <c r="I2564" s="3">
        <f t="shared" ref="I2564:I2627" si="121">INDEX(PowerArray,MIN(MaximumPowerIndex,ROUND(F2564*100,0)))</f>
        <v>1625.569999999936</v>
      </c>
      <c r="J2564" s="3">
        <f>INDEX(PowerArray,MIN(MaximumPowerIndex,ROUND(G2564*100,0)))</f>
        <v>1602.7099999999364</v>
      </c>
      <c r="K2564" s="3">
        <f>MIN(J2564-M2564+N2564,'Power Look Up'!$F$4)</f>
        <v>1634.1163461884007</v>
      </c>
      <c r="M2564" s="50">
        <f t="array" ref="M2564">_xlfn.SUM(_xlfn.NORM.DIST($S$3:$S$1003,$G2564,$P2564,FALSE)*WindSpeedStep*$T$3:$T$1003)</f>
        <v>1593.2767151487083</v>
      </c>
      <c r="N2564" s="50">
        <f t="array" ref="N2564">_xlfn.SUM(_xlfn.NORM.DIST($S$3:$S$1003,$G2564,$Q2564,FALSE)*WindSpeedStep*$T$3:$T$1003)</f>
        <v>1624.6830613371726</v>
      </c>
      <c r="P2564" s="42">
        <f t="shared" si="120"/>
        <v>0.99052301697880607</v>
      </c>
      <c r="Q2564" s="42">
        <f t="shared" ref="Q2564:Q2627" si="122">G2564*H2564</f>
        <v>0.59630289245329993</v>
      </c>
    </row>
    <row r="2565" spans="5:17" x14ac:dyDescent="0.2">
      <c r="E2565" s="15">
        <v>41234.638888888891</v>
      </c>
      <c r="F2565" s="21">
        <v>8.8536561849760815</v>
      </c>
      <c r="G2565" s="21">
        <v>8.8331809383870361</v>
      </c>
      <c r="H2565" s="24">
        <v>8.3581289417553675E-2</v>
      </c>
      <c r="I2565" s="3">
        <f t="shared" si="121"/>
        <v>1200.9499999999471</v>
      </c>
      <c r="J2565" s="3">
        <f>INDEX(PowerArray,MIN(MaximumPowerIndex,ROUND(G2565*100,0)))</f>
        <v>1193.6099999999471</v>
      </c>
      <c r="K2565" s="3">
        <f>MIN(J2565-M2565+N2565,'Power Look Up'!$F$4)</f>
        <v>1188.1683777040166</v>
      </c>
      <c r="M2565" s="50">
        <f t="array" ref="M2565">_xlfn.SUM(_xlfn.NORM.DIST($S$3:$S$1003,$G2565,$P2565,FALSE)*WindSpeedStep*$T$3:$T$1003)</f>
        <v>1195.6115373845869</v>
      </c>
      <c r="N2565" s="50">
        <f t="array" ref="N2565">_xlfn.SUM(_xlfn.NORM.DIST($S$3:$S$1003,$G2565,$Q2565,FALSE)*WindSpeedStep*$T$3:$T$1003)</f>
        <v>1190.1699150886564</v>
      </c>
      <c r="P2565" s="42">
        <f t="shared" si="120"/>
        <v>0.88331809383870363</v>
      </c>
      <c r="Q2565" s="42">
        <f t="shared" si="122"/>
        <v>0.73828865248894526</v>
      </c>
    </row>
    <row r="2566" spans="5:17" x14ac:dyDescent="0.2">
      <c r="E2566" s="15">
        <v>41234.645833333336</v>
      </c>
      <c r="F2566" s="21">
        <v>8.3611036297337673</v>
      </c>
      <c r="G2566" s="21">
        <v>8.3399662006733077</v>
      </c>
      <c r="H2566" s="24">
        <v>8.4917019503872315E-2</v>
      </c>
      <c r="I2566" s="3">
        <f t="shared" si="121"/>
        <v>1021.1199999999509</v>
      </c>
      <c r="J2566" s="3">
        <f>INDEX(PowerArray,MIN(MaximumPowerIndex,ROUND(G2566*100,0)))</f>
        <v>1013.7799999999511</v>
      </c>
      <c r="K2566" s="3">
        <f>MIN(J2566-M2566+N2566,'Power Look Up'!$F$4)</f>
        <v>1006.7968891844391</v>
      </c>
      <c r="M2566" s="50">
        <f t="array" ref="M2566">_xlfn.SUM(_xlfn.NORM.DIST($S$3:$S$1003,$G2566,$P2566,FALSE)*WindSpeedStep*$T$3:$T$1003)</f>
        <v>1011.4909690218881</v>
      </c>
      <c r="N2566" s="50">
        <f t="array" ref="N2566">_xlfn.SUM(_xlfn.NORM.DIST($S$3:$S$1003,$G2566,$Q2566,FALSE)*WindSpeedStep*$T$3:$T$1003)</f>
        <v>1004.5078582063761</v>
      </c>
      <c r="P2566" s="42">
        <f t="shared" si="120"/>
        <v>0.83399662006733077</v>
      </c>
      <c r="Q2566" s="42">
        <f t="shared" si="122"/>
        <v>0.70820507252421117</v>
      </c>
    </row>
    <row r="2567" spans="5:17" x14ac:dyDescent="0.2">
      <c r="E2567" s="15">
        <v>41234.652777777781</v>
      </c>
      <c r="F2567" s="21">
        <v>8.959619045169962</v>
      </c>
      <c r="G2567" s="21">
        <v>8.9670870749148435</v>
      </c>
      <c r="H2567" s="24">
        <v>0.12500531488599179</v>
      </c>
      <c r="I2567" s="3">
        <f t="shared" si="121"/>
        <v>1241.3199999999463</v>
      </c>
      <c r="J2567" s="3">
        <f>INDEX(PowerArray,MIN(MaximumPowerIndex,ROUND(G2567*100,0)))</f>
        <v>1244.9899999999461</v>
      </c>
      <c r="K2567" s="3">
        <f>MIN(J2567-M2567+N2567,'Power Look Up'!$F$4)</f>
        <v>1248.5160495560081</v>
      </c>
      <c r="M2567" s="50">
        <f t="array" ref="M2567">_xlfn.SUM(_xlfn.NORM.DIST($S$3:$S$1003,$G2567,$P2567,FALSE)*WindSpeedStep*$T$3:$T$1003)</f>
        <v>1247.1059267391572</v>
      </c>
      <c r="N2567" s="50">
        <f t="array" ref="N2567">_xlfn.SUM(_xlfn.NORM.DIST($S$3:$S$1003,$G2567,$Q2567,FALSE)*WindSpeedStep*$T$3:$T$1003)</f>
        <v>1250.6319762952191</v>
      </c>
      <c r="P2567" s="42">
        <f t="shared" si="120"/>
        <v>0.89670870749148435</v>
      </c>
      <c r="Q2567" s="42">
        <f t="shared" si="122"/>
        <v>1.1209335434098371</v>
      </c>
    </row>
    <row r="2568" spans="5:17" x14ac:dyDescent="0.2">
      <c r="E2568" s="15">
        <v>41234.659722222219</v>
      </c>
      <c r="F2568" s="21">
        <v>8.0465963735851531</v>
      </c>
      <c r="G2568" s="21">
        <v>8.0360672380998892</v>
      </c>
      <c r="H2568" s="24">
        <v>0.11060577151870504</v>
      </c>
      <c r="I2568" s="3">
        <f t="shared" si="121"/>
        <v>907.3499999999533</v>
      </c>
      <c r="J2568" s="3">
        <f>INDEX(PowerArray,MIN(MaximumPowerIndex,ROUND(G2568*100,0)))</f>
        <v>903.67999999995345</v>
      </c>
      <c r="K2568" s="3">
        <f>MIN(J2568-M2568+N2568,'Power Look Up'!$F$4)</f>
        <v>908.90919238581068</v>
      </c>
      <c r="M2568" s="50">
        <f t="array" ref="M2568">_xlfn.SUM(_xlfn.NORM.DIST($S$3:$S$1003,$G2568,$P2568,FALSE)*WindSpeedStep*$T$3:$T$1003)</f>
        <v>905.20906752509063</v>
      </c>
      <c r="N2568" s="50">
        <f t="array" ref="N2568">_xlfn.SUM(_xlfn.NORM.DIST($S$3:$S$1003,$G2568,$Q2568,FALSE)*WindSpeedStep*$T$3:$T$1003)</f>
        <v>910.43825991094786</v>
      </c>
      <c r="P2568" s="42">
        <f t="shared" si="120"/>
        <v>0.80360672380998899</v>
      </c>
      <c r="Q2568" s="42">
        <f t="shared" si="122"/>
        <v>0.88883541684622747</v>
      </c>
    </row>
    <row r="2569" spans="5:17" x14ac:dyDescent="0.2">
      <c r="E2569" s="15">
        <v>41234.666666666664</v>
      </c>
      <c r="F2569" s="21">
        <v>7.5010068072447016</v>
      </c>
      <c r="G2569" s="21">
        <v>7.491896205381873</v>
      </c>
      <c r="H2569" s="24">
        <v>0.10131973207462881</v>
      </c>
      <c r="I2569" s="3">
        <f t="shared" si="121"/>
        <v>738.49999999996521</v>
      </c>
      <c r="J2569" s="3">
        <f>INDEX(PowerArray,MIN(MaximumPowerIndex,ROUND(G2569*100,0)))</f>
        <v>735.48999999996533</v>
      </c>
      <c r="K2569" s="3">
        <f>MIN(J2569-M2569+N2569,'Power Look Up'!$F$4)</f>
        <v>736.03681072957352</v>
      </c>
      <c r="M2569" s="50">
        <f t="array" ref="M2569">_xlfn.SUM(_xlfn.NORM.DIST($S$3:$S$1003,$G2569,$P2569,FALSE)*WindSpeedStep*$T$3:$T$1003)</f>
        <v>731.92416001265303</v>
      </c>
      <c r="N2569" s="50">
        <f t="array" ref="N2569">_xlfn.SUM(_xlfn.NORM.DIST($S$3:$S$1003,$G2569,$Q2569,FALSE)*WindSpeedStep*$T$3:$T$1003)</f>
        <v>732.47097074226122</v>
      </c>
      <c r="P2569" s="42">
        <f t="shared" si="120"/>
        <v>0.74918962053818738</v>
      </c>
      <c r="Q2569" s="42">
        <f t="shared" si="122"/>
        <v>0.75907691626021967</v>
      </c>
    </row>
    <row r="2570" spans="5:17" x14ac:dyDescent="0.2">
      <c r="E2570" s="15">
        <v>41234.673611111109</v>
      </c>
      <c r="F2570" s="21">
        <v>7.4779241996370294</v>
      </c>
      <c r="G2570" s="21">
        <v>7.4704995870653397</v>
      </c>
      <c r="H2570" s="24">
        <v>0.12169152504169145</v>
      </c>
      <c r="I2570" s="3">
        <f t="shared" si="121"/>
        <v>732.47999999996534</v>
      </c>
      <c r="J2570" s="3">
        <f>INDEX(PowerArray,MIN(MaximumPowerIndex,ROUND(G2570*100,0)))</f>
        <v>729.46999999996547</v>
      </c>
      <c r="K2570" s="3">
        <f>MIN(J2570-M2570+N2570,'Power Look Up'!$F$4)</f>
        <v>739.22771341773444</v>
      </c>
      <c r="M2570" s="50">
        <f t="array" ref="M2570">_xlfn.SUM(_xlfn.NORM.DIST($S$3:$S$1003,$G2570,$P2570,FALSE)*WindSpeedStep*$T$3:$T$1003)</f>
        <v>725.56685315362495</v>
      </c>
      <c r="N2570" s="50">
        <f t="array" ref="N2570">_xlfn.SUM(_xlfn.NORM.DIST($S$3:$S$1003,$G2570,$Q2570,FALSE)*WindSpeedStep*$T$3:$T$1003)</f>
        <v>735.32456657139392</v>
      </c>
      <c r="P2570" s="42">
        <f t="shared" si="120"/>
        <v>0.74704995870653401</v>
      </c>
      <c r="Q2570" s="42">
        <f t="shared" si="122"/>
        <v>0.90909648757330741</v>
      </c>
    </row>
    <row r="2571" spans="5:17" x14ac:dyDescent="0.2">
      <c r="E2571" s="15">
        <v>41234.680555555555</v>
      </c>
      <c r="F2571" s="21">
        <v>7.4324181367439923</v>
      </c>
      <c r="G2571" s="21">
        <v>7.4361618129364269</v>
      </c>
      <c r="H2571" s="24">
        <v>0.14127299900002477</v>
      </c>
      <c r="I2571" s="3">
        <f t="shared" si="121"/>
        <v>717.42999999996573</v>
      </c>
      <c r="J2571" s="3">
        <f>INDEX(PowerArray,MIN(MaximumPowerIndex,ROUND(G2571*100,0)))</f>
        <v>720.43999999996561</v>
      </c>
      <c r="K2571" s="3">
        <f>MIN(J2571-M2571+N2571,'Power Look Up'!$F$4)</f>
        <v>740.09503923251236</v>
      </c>
      <c r="M2571" s="50">
        <f t="array" ref="M2571">_xlfn.SUM(_xlfn.NORM.DIST($S$3:$S$1003,$G2571,$P2571,FALSE)*WindSpeedStep*$T$3:$T$1003)</f>
        <v>715.43604778670351</v>
      </c>
      <c r="N2571" s="50">
        <f t="array" ref="N2571">_xlfn.SUM(_xlfn.NORM.DIST($S$3:$S$1003,$G2571,$Q2571,FALSE)*WindSpeedStep*$T$3:$T$1003)</f>
        <v>735.09108701925027</v>
      </c>
      <c r="P2571" s="42">
        <f t="shared" si="120"/>
        <v>0.74361618129364271</v>
      </c>
      <c r="Q2571" s="42">
        <f t="shared" si="122"/>
        <v>1.0505288803629902</v>
      </c>
    </row>
    <row r="2572" spans="5:17" x14ac:dyDescent="0.2">
      <c r="E2572" s="15">
        <v>41234.6875</v>
      </c>
      <c r="F2572" s="21">
        <v>8.7415571976281647</v>
      </c>
      <c r="G2572" s="21">
        <v>8.6876137112313447</v>
      </c>
      <c r="H2572" s="24">
        <v>8.4653109654282563E-2</v>
      </c>
      <c r="I2572" s="3">
        <f t="shared" si="121"/>
        <v>1160.5799999999479</v>
      </c>
      <c r="J2572" s="3">
        <f>INDEX(PowerArray,MIN(MaximumPowerIndex,ROUND(G2572*100,0)))</f>
        <v>1142.2299999999484</v>
      </c>
      <c r="K2572" s="3">
        <f>MIN(J2572-M2572+N2572,'Power Look Up'!$F$4)</f>
        <v>1136.1493970908557</v>
      </c>
      <c r="M2572" s="50">
        <f t="array" ref="M2572">_xlfn.SUM(_xlfn.NORM.DIST($S$3:$S$1003,$G2572,$P2572,FALSE)*WindSpeedStep*$T$3:$T$1003)</f>
        <v>1140.1359722105201</v>
      </c>
      <c r="N2572" s="50">
        <f t="array" ref="N2572">_xlfn.SUM(_xlfn.NORM.DIST($S$3:$S$1003,$G2572,$Q2572,FALSE)*WindSpeedStep*$T$3:$T$1003)</f>
        <v>1134.0553693014274</v>
      </c>
      <c r="P2572" s="42">
        <f t="shared" si="120"/>
        <v>0.86876137112313456</v>
      </c>
      <c r="Q2572" s="42">
        <f t="shared" si="122"/>
        <v>0.73543351613091568</v>
      </c>
    </row>
    <row r="2573" spans="5:17" x14ac:dyDescent="0.2">
      <c r="E2573" s="15">
        <v>41234.694444444445</v>
      </c>
      <c r="F2573" s="21">
        <v>7.398911871266538</v>
      </c>
      <c r="G2573" s="21">
        <v>7.3868327103044287</v>
      </c>
      <c r="H2573" s="24">
        <v>9.4608506247848403E-2</v>
      </c>
      <c r="I2573" s="3">
        <f t="shared" si="121"/>
        <v>708.39999999996587</v>
      </c>
      <c r="J2573" s="3">
        <f>INDEX(PowerArray,MIN(MaximumPowerIndex,ROUND(G2573*100,0)))</f>
        <v>705.38999999996599</v>
      </c>
      <c r="K2573" s="3">
        <f>MIN(J2573-M2573+N2573,'Power Look Up'!$F$4)</f>
        <v>703.30670469544111</v>
      </c>
      <c r="M2573" s="50">
        <f t="array" ref="M2573">_xlfn.SUM(_xlfn.NORM.DIST($S$3:$S$1003,$G2573,$P2573,FALSE)*WindSpeedStep*$T$3:$T$1003)</f>
        <v>701.03618271062066</v>
      </c>
      <c r="N2573" s="50">
        <f t="array" ref="N2573">_xlfn.SUM(_xlfn.NORM.DIST($S$3:$S$1003,$G2573,$Q2573,FALSE)*WindSpeedStep*$T$3:$T$1003)</f>
        <v>698.95288740609578</v>
      </c>
      <c r="P2573" s="42">
        <f t="shared" si="120"/>
        <v>0.73868327103044296</v>
      </c>
      <c r="Q2573" s="42">
        <f t="shared" si="122"/>
        <v>0.69885720862464751</v>
      </c>
    </row>
    <row r="2574" spans="5:17" x14ac:dyDescent="0.2">
      <c r="E2574" s="15">
        <v>41234.701388888891</v>
      </c>
      <c r="F2574" s="21">
        <v>8.7200000000000006</v>
      </c>
      <c r="G2574" s="21">
        <v>8.690202840008185</v>
      </c>
      <c r="H2574" s="24">
        <v>0.125</v>
      </c>
      <c r="I2574" s="3">
        <f t="shared" si="121"/>
        <v>1153.2399999999479</v>
      </c>
      <c r="J2574" s="3">
        <f>INDEX(PowerArray,MIN(MaximumPowerIndex,ROUND(G2574*100,0)))</f>
        <v>1142.2299999999484</v>
      </c>
      <c r="K2574" s="3">
        <f>MIN(J2574-M2574+N2574,'Power Look Up'!$F$4)</f>
        <v>1150.7518674360811</v>
      </c>
      <c r="M2574" s="50">
        <f t="array" ref="M2574">_xlfn.SUM(_xlfn.NORM.DIST($S$3:$S$1003,$G2574,$P2574,FALSE)*WindSpeedStep*$T$3:$T$1003)</f>
        <v>1141.1162762997808</v>
      </c>
      <c r="N2574" s="50">
        <f t="array" ref="N2574">_xlfn.SUM(_xlfn.NORM.DIST($S$3:$S$1003,$G2574,$Q2574,FALSE)*WindSpeedStep*$T$3:$T$1003)</f>
        <v>1149.6381437359134</v>
      </c>
      <c r="P2574" s="42">
        <f t="shared" si="120"/>
        <v>0.86902028400081854</v>
      </c>
      <c r="Q2574" s="42">
        <f t="shared" si="122"/>
        <v>1.0862753550010231</v>
      </c>
    </row>
    <row r="2575" spans="5:17" x14ac:dyDescent="0.2">
      <c r="E2575" s="15">
        <v>41234.708333333336</v>
      </c>
      <c r="F2575" s="21">
        <v>9.1524593441994941</v>
      </c>
      <c r="G2575" s="21">
        <v>9.1203532690457951</v>
      </c>
      <c r="H2575" s="24">
        <v>9.3963815370022671E-2</v>
      </c>
      <c r="I2575" s="3">
        <f t="shared" si="121"/>
        <v>1313.1499999999426</v>
      </c>
      <c r="J2575" s="3">
        <f>INDEX(PowerArray,MIN(MaximumPowerIndex,ROUND(G2575*100,0)))</f>
        <v>1301.719999999943</v>
      </c>
      <c r="K2575" s="3">
        <f>MIN(J2575-M2575+N2575,'Power Look Up'!$F$4)</f>
        <v>1301.1625324474346</v>
      </c>
      <c r="M2575" s="50">
        <f t="array" ref="M2575">_xlfn.SUM(_xlfn.NORM.DIST($S$3:$S$1003,$G2575,$P2575,FALSE)*WindSpeedStep*$T$3:$T$1003)</f>
        <v>1306.210720605508</v>
      </c>
      <c r="N2575" s="50">
        <f t="array" ref="N2575">_xlfn.SUM(_xlfn.NORM.DIST($S$3:$S$1003,$G2575,$Q2575,FALSE)*WindSpeedStep*$T$3:$T$1003)</f>
        <v>1305.6532530529996</v>
      </c>
      <c r="P2575" s="42">
        <f t="shared" si="120"/>
        <v>0.91203532690457956</v>
      </c>
      <c r="Q2575" s="42">
        <f t="shared" si="122"/>
        <v>0.85698319068200179</v>
      </c>
    </row>
    <row r="2576" spans="5:17" x14ac:dyDescent="0.2">
      <c r="E2576" s="15">
        <v>41234.715277777781</v>
      </c>
      <c r="F2576" s="21">
        <v>10.460530003266111</v>
      </c>
      <c r="G2576" s="21">
        <v>10.361915431172095</v>
      </c>
      <c r="H2576" s="24">
        <v>0.1185408387158999</v>
      </c>
      <c r="I2576" s="3">
        <f t="shared" si="121"/>
        <v>1759.8199999999524</v>
      </c>
      <c r="J2576" s="3">
        <f>INDEX(PowerArray,MIN(MaximumPowerIndex,ROUND(G2576*100,0)))</f>
        <v>1733.1199999999528</v>
      </c>
      <c r="K2576" s="3">
        <f>MIN(J2576-M2576+N2576,'Power Look Up'!$F$4)</f>
        <v>1705.338112252934</v>
      </c>
      <c r="M2576" s="50">
        <f t="array" ref="M2576">_xlfn.SUM(_xlfn.NORM.DIST($S$3:$S$1003,$G2576,$P2576,FALSE)*WindSpeedStep*$T$3:$T$1003)</f>
        <v>1730.6373674025949</v>
      </c>
      <c r="N2576" s="50">
        <f t="array" ref="N2576">_xlfn.SUM(_xlfn.NORM.DIST($S$3:$S$1003,$G2576,$Q2576,FALSE)*WindSpeedStep*$T$3:$T$1003)</f>
        <v>1702.8554796555761</v>
      </c>
      <c r="P2576" s="42">
        <f t="shared" si="120"/>
        <v>1.0361915431172095</v>
      </c>
      <c r="Q2576" s="42">
        <f t="shared" si="122"/>
        <v>1.2283101459143657</v>
      </c>
    </row>
    <row r="2577" spans="5:17" x14ac:dyDescent="0.2">
      <c r="E2577" s="15">
        <v>41234.722222222219</v>
      </c>
      <c r="F2577" s="21">
        <v>9.8062530258632066</v>
      </c>
      <c r="G2577" s="21">
        <v>9.7882094679907166</v>
      </c>
      <c r="H2577" s="24">
        <v>0.1274696866074356</v>
      </c>
      <c r="I2577" s="3">
        <f t="shared" si="121"/>
        <v>1564.6099999999374</v>
      </c>
      <c r="J2577" s="3">
        <f>INDEX(PowerArray,MIN(MaximumPowerIndex,ROUND(G2577*100,0)))</f>
        <v>1556.9899999999375</v>
      </c>
      <c r="K2577" s="3">
        <f>MIN(J2577-M2577+N2577,'Power Look Up'!$F$4)</f>
        <v>1533.9848821927692</v>
      </c>
      <c r="M2577" s="50">
        <f t="array" ref="M2577">_xlfn.SUM(_xlfn.NORM.DIST($S$3:$S$1003,$G2577,$P2577,FALSE)*WindSpeedStep*$T$3:$T$1003)</f>
        <v>1553.6644800885128</v>
      </c>
      <c r="N2577" s="50">
        <f t="array" ref="N2577">_xlfn.SUM(_xlfn.NORM.DIST($S$3:$S$1003,$G2577,$Q2577,FALSE)*WindSpeedStep*$T$3:$T$1003)</f>
        <v>1530.6593622813446</v>
      </c>
      <c r="P2577" s="42">
        <f t="shared" si="120"/>
        <v>0.97882094679907172</v>
      </c>
      <c r="Q2577" s="42">
        <f t="shared" si="122"/>
        <v>1.2476999933327106</v>
      </c>
    </row>
    <row r="2578" spans="5:17" x14ac:dyDescent="0.2">
      <c r="E2578" s="15">
        <v>41234.729166666664</v>
      </c>
      <c r="F2578" s="21">
        <v>9.2118262784434126</v>
      </c>
      <c r="G2578" s="21">
        <v>9.228774103513901</v>
      </c>
      <c r="H2578" s="24">
        <v>7.70748360356589E-2</v>
      </c>
      <c r="I2578" s="3">
        <f t="shared" si="121"/>
        <v>1336.009999999942</v>
      </c>
      <c r="J2578" s="3">
        <f>INDEX(PowerArray,MIN(MaximumPowerIndex,ROUND(G2578*100,0)))</f>
        <v>1343.6299999999419</v>
      </c>
      <c r="K2578" s="3">
        <f>MIN(J2578-M2578+N2578,'Power Look Up'!$F$4)</f>
        <v>1342.7745912312882</v>
      </c>
      <c r="M2578" s="50">
        <f t="array" ref="M2578">_xlfn.SUM(_xlfn.NORM.DIST($S$3:$S$1003,$G2578,$P2578,FALSE)*WindSpeedStep*$T$3:$T$1003)</f>
        <v>1347.8805322745968</v>
      </c>
      <c r="N2578" s="50">
        <f t="array" ref="N2578">_xlfn.SUM(_xlfn.NORM.DIST($S$3:$S$1003,$G2578,$Q2578,FALSE)*WindSpeedStep*$T$3:$T$1003)</f>
        <v>1347.0251235059432</v>
      </c>
      <c r="P2578" s="42">
        <f t="shared" si="120"/>
        <v>0.92287741035139015</v>
      </c>
      <c r="Q2578" s="42">
        <f t="shared" si="122"/>
        <v>0.71130625083846888</v>
      </c>
    </row>
    <row r="2579" spans="5:17" x14ac:dyDescent="0.2">
      <c r="E2579" s="15">
        <v>41234.736111111109</v>
      </c>
      <c r="F2579" s="21">
        <v>8.5660723269825354</v>
      </c>
      <c r="G2579" s="21">
        <v>8.5530400786615974</v>
      </c>
      <c r="H2579" s="24">
        <v>8.0550335516844485E-2</v>
      </c>
      <c r="I2579" s="3">
        <f t="shared" si="121"/>
        <v>1098.1899999999494</v>
      </c>
      <c r="J2579" s="3">
        <f>INDEX(PowerArray,MIN(MaximumPowerIndex,ROUND(G2579*100,0)))</f>
        <v>1090.8499999999494</v>
      </c>
      <c r="K2579" s="3">
        <f>MIN(J2579-M2579+N2579,'Power Look Up'!$F$4)</f>
        <v>1082.3867431637493</v>
      </c>
      <c r="M2579" s="50">
        <f t="array" ref="M2579">_xlfn.SUM(_xlfn.NORM.DIST($S$3:$S$1003,$G2579,$P2579,FALSE)*WindSpeedStep*$T$3:$T$1003)</f>
        <v>1089.584232039462</v>
      </c>
      <c r="N2579" s="50">
        <f t="array" ref="N2579">_xlfn.SUM(_xlfn.NORM.DIST($S$3:$S$1003,$G2579,$Q2579,FALSE)*WindSpeedStep*$T$3:$T$1003)</f>
        <v>1081.1209752032619</v>
      </c>
      <c r="P2579" s="42">
        <f t="shared" si="120"/>
        <v>0.85530400786615979</v>
      </c>
      <c r="Q2579" s="42">
        <f t="shared" si="122"/>
        <v>0.68895024802520966</v>
      </c>
    </row>
    <row r="2580" spans="5:17" x14ac:dyDescent="0.2">
      <c r="E2580" s="15">
        <v>41234.743055555555</v>
      </c>
      <c r="F2580" s="21">
        <v>8.4493860000966006</v>
      </c>
      <c r="G2580" s="21">
        <v>8.4230815558968608</v>
      </c>
      <c r="H2580" s="24">
        <v>8.9947364221650075E-2</v>
      </c>
      <c r="I2580" s="3">
        <f t="shared" si="121"/>
        <v>1054.1499999999501</v>
      </c>
      <c r="J2580" s="3">
        <f>INDEX(PowerArray,MIN(MaximumPowerIndex,ROUND(G2580*100,0)))</f>
        <v>1043.1399999999503</v>
      </c>
      <c r="K2580" s="3">
        <f>MIN(J2580-M2580+N2580,'Power Look Up'!$F$4)</f>
        <v>1038.5158403054859</v>
      </c>
      <c r="M2580" s="50">
        <f t="array" ref="M2580">_xlfn.SUM(_xlfn.NORM.DIST($S$3:$S$1003,$G2580,$P2580,FALSE)*WindSpeedStep*$T$3:$T$1003)</f>
        <v>1041.6365967888012</v>
      </c>
      <c r="N2580" s="50">
        <f t="array" ref="N2580">_xlfn.SUM(_xlfn.NORM.DIST($S$3:$S$1003,$G2580,$Q2580,FALSE)*WindSpeedStep*$T$3:$T$1003)</f>
        <v>1037.0124370943367</v>
      </c>
      <c r="P2580" s="42">
        <f t="shared" si="120"/>
        <v>0.84230815558968608</v>
      </c>
      <c r="Q2580" s="42">
        <f t="shared" si="122"/>
        <v>0.757633984576918</v>
      </c>
    </row>
    <row r="2581" spans="5:17" x14ac:dyDescent="0.2">
      <c r="E2581" s="15">
        <v>41234.75</v>
      </c>
      <c r="F2581" s="21">
        <v>9.583624934512045</v>
      </c>
      <c r="G2581" s="21">
        <v>9.5871043042161457</v>
      </c>
      <c r="H2581" s="24">
        <v>0.12417013480093891</v>
      </c>
      <c r="I2581" s="3">
        <f t="shared" si="121"/>
        <v>1476.9799999999391</v>
      </c>
      <c r="J2581" s="3">
        <f>INDEX(PowerArray,MIN(MaximumPowerIndex,ROUND(G2581*100,0)))</f>
        <v>1480.789999999939</v>
      </c>
      <c r="K2581" s="3">
        <f>MIN(J2581-M2581+N2581,'Power Look Up'!$F$4)</f>
        <v>1467.1617292467342</v>
      </c>
      <c r="M2581" s="50">
        <f t="array" ref="M2581">_xlfn.SUM(_xlfn.NORM.DIST($S$3:$S$1003,$G2581,$P2581,FALSE)*WindSpeedStep*$T$3:$T$1003)</f>
        <v>1482.2867258999959</v>
      </c>
      <c r="N2581" s="50">
        <f t="array" ref="N2581">_xlfn.SUM(_xlfn.NORM.DIST($S$3:$S$1003,$G2581,$Q2581,FALSE)*WindSpeedStep*$T$3:$T$1003)</f>
        <v>1468.6584551467911</v>
      </c>
      <c r="P2581" s="42">
        <f t="shared" si="120"/>
        <v>0.95871043042161463</v>
      </c>
      <c r="Q2581" s="42">
        <f t="shared" si="122"/>
        <v>1.1904320338051806</v>
      </c>
    </row>
    <row r="2582" spans="5:17" x14ac:dyDescent="0.2">
      <c r="E2582" s="15">
        <v>41234.756944444445</v>
      </c>
      <c r="F2582" s="21">
        <v>9.9486705336099277</v>
      </c>
      <c r="G2582" s="21">
        <v>9.9162481453363398</v>
      </c>
      <c r="H2582" s="24">
        <v>9.3479826963627929E-2</v>
      </c>
      <c r="I2582" s="3">
        <f t="shared" si="121"/>
        <v>1617.9499999999362</v>
      </c>
      <c r="J2582" s="3">
        <f>INDEX(PowerArray,MIN(MaximumPowerIndex,ROUND(G2582*100,0)))</f>
        <v>1606.5199999999363</v>
      </c>
      <c r="K2582" s="3">
        <f>MIN(J2582-M2582+N2582,'Power Look Up'!$F$4)</f>
        <v>1612.5963122343546</v>
      </c>
      <c r="M2582" s="50">
        <f t="array" ref="M2582">_xlfn.SUM(_xlfn.NORM.DIST($S$3:$S$1003,$G2582,$P2582,FALSE)*WindSpeedStep*$T$3:$T$1003)</f>
        <v>1596.9239388704286</v>
      </c>
      <c r="N2582" s="50">
        <f t="array" ref="N2582">_xlfn.SUM(_xlfn.NORM.DIST($S$3:$S$1003,$G2582,$Q2582,FALSE)*WindSpeedStep*$T$3:$T$1003)</f>
        <v>1603.0002511048469</v>
      </c>
      <c r="P2582" s="42">
        <f t="shared" si="120"/>
        <v>0.99162481453363405</v>
      </c>
      <c r="Q2582" s="42">
        <f t="shared" si="122"/>
        <v>0.92696916075443747</v>
      </c>
    </row>
    <row r="2583" spans="5:17" x14ac:dyDescent="0.2">
      <c r="E2583" s="15">
        <v>41234.763888888891</v>
      </c>
      <c r="F2583" s="21">
        <v>9.1220284303548027</v>
      </c>
      <c r="G2583" s="21">
        <v>9.1680297088771177</v>
      </c>
      <c r="H2583" s="24">
        <v>7.6737318387504014E-2</v>
      </c>
      <c r="I2583" s="3">
        <f t="shared" si="121"/>
        <v>1301.719999999943</v>
      </c>
      <c r="J2583" s="3">
        <f>INDEX(PowerArray,MIN(MaximumPowerIndex,ROUND(G2583*100,0)))</f>
        <v>1320.7699999999425</v>
      </c>
      <c r="K2583" s="3">
        <f>MIN(J2583-M2583+N2583,'Power Look Up'!$F$4)</f>
        <v>1318.4879316942447</v>
      </c>
      <c r="M2583" s="50">
        <f t="array" ref="M2583">_xlfn.SUM(_xlfn.NORM.DIST($S$3:$S$1003,$G2583,$P2583,FALSE)*WindSpeedStep*$T$3:$T$1003)</f>
        <v>1324.5622713090681</v>
      </c>
      <c r="N2583" s="50">
        <f t="array" ref="N2583">_xlfn.SUM(_xlfn.NORM.DIST($S$3:$S$1003,$G2583,$Q2583,FALSE)*WindSpeedStep*$T$3:$T$1003)</f>
        <v>1322.2802030033704</v>
      </c>
      <c r="P2583" s="42">
        <f t="shared" si="120"/>
        <v>0.91680297088771179</v>
      </c>
      <c r="Q2583" s="42">
        <f t="shared" si="122"/>
        <v>0.70353001475619914</v>
      </c>
    </row>
    <row r="2584" spans="5:17" x14ac:dyDescent="0.2">
      <c r="E2584" s="15">
        <v>41234.770833333336</v>
      </c>
      <c r="F2584" s="21">
        <v>8.9875499655630495</v>
      </c>
      <c r="G2584" s="21">
        <v>8.9670368795534063</v>
      </c>
      <c r="H2584" s="24">
        <v>0.10458912646958632</v>
      </c>
      <c r="I2584" s="3">
        <f t="shared" si="121"/>
        <v>1252.329999999946</v>
      </c>
      <c r="J2584" s="3">
        <f>INDEX(PowerArray,MIN(MaximumPowerIndex,ROUND(G2584*100,0)))</f>
        <v>1244.9899999999461</v>
      </c>
      <c r="K2584" s="3">
        <f>MIN(J2584-M2584+N2584,'Power Look Up'!$F$4)</f>
        <v>1245.8943469925109</v>
      </c>
      <c r="M2584" s="50">
        <f t="array" ref="M2584">_xlfn.SUM(_xlfn.NORM.DIST($S$3:$S$1003,$G2584,$P2584,FALSE)*WindSpeedStep*$T$3:$T$1003)</f>
        <v>1247.0865768143963</v>
      </c>
      <c r="N2584" s="50">
        <f t="array" ref="N2584">_xlfn.SUM(_xlfn.NORM.DIST($S$3:$S$1003,$G2584,$Q2584,FALSE)*WindSpeedStep*$T$3:$T$1003)</f>
        <v>1247.9909238069611</v>
      </c>
      <c r="P2584" s="42">
        <f t="shared" si="120"/>
        <v>0.89670368795534072</v>
      </c>
      <c r="Q2584" s="42">
        <f t="shared" si="122"/>
        <v>0.93785455425305586</v>
      </c>
    </row>
    <row r="2585" spans="5:17" x14ac:dyDescent="0.2">
      <c r="E2585" s="15">
        <v>41234.777777777781</v>
      </c>
      <c r="F2585" s="21">
        <v>10.768124327285966</v>
      </c>
      <c r="G2585" s="21">
        <v>10.729036665492062</v>
      </c>
      <c r="H2585" s="24">
        <v>9.008068355433653E-2</v>
      </c>
      <c r="I2585" s="3">
        <f t="shared" si="121"/>
        <v>1842.5899999999506</v>
      </c>
      <c r="J2585" s="3">
        <f>INDEX(PowerArray,MIN(MaximumPowerIndex,ROUND(G2585*100,0)))</f>
        <v>1831.9099999999507</v>
      </c>
      <c r="K2585" s="3">
        <f>MIN(J2585-M2585+N2585,'Power Look Up'!$F$4)</f>
        <v>1849.4736915527585</v>
      </c>
      <c r="M2585" s="50">
        <f t="array" ref="M2585">_xlfn.SUM(_xlfn.NORM.DIST($S$3:$S$1003,$G2585,$P2585,FALSE)*WindSpeedStep*$T$3:$T$1003)</f>
        <v>1818.0328912647103</v>
      </c>
      <c r="N2585" s="50">
        <f t="array" ref="N2585">_xlfn.SUM(_xlfn.NORM.DIST($S$3:$S$1003,$G2585,$Q2585,FALSE)*WindSpeedStep*$T$3:$T$1003)</f>
        <v>1835.5965828175181</v>
      </c>
      <c r="P2585" s="42">
        <f t="shared" si="120"/>
        <v>1.0729036665492062</v>
      </c>
      <c r="Q2585" s="42">
        <f t="shared" si="122"/>
        <v>0.96647895670706441</v>
      </c>
    </row>
    <row r="2586" spans="5:17" x14ac:dyDescent="0.2">
      <c r="E2586" s="15">
        <v>41234.784722222219</v>
      </c>
      <c r="F2586" s="21">
        <v>10.936552008261522</v>
      </c>
      <c r="G2586" s="21">
        <v>10.930843396485914</v>
      </c>
      <c r="H2586" s="24">
        <v>8.5035941793855485E-2</v>
      </c>
      <c r="I2586" s="3">
        <f t="shared" si="121"/>
        <v>1887.9799999999495</v>
      </c>
      <c r="J2586" s="3">
        <f>INDEX(PowerArray,MIN(MaximumPowerIndex,ROUND(G2586*100,0)))</f>
        <v>1885.3099999999497</v>
      </c>
      <c r="K2586" s="3">
        <f>MIN(J2586-M2586+N2586,'Power Look Up'!$F$4)</f>
        <v>1912.6576884775843</v>
      </c>
      <c r="M2586" s="50">
        <f t="array" ref="M2586">_xlfn.SUM(_xlfn.NORM.DIST($S$3:$S$1003,$G2586,$P2586,FALSE)*WindSpeedStep*$T$3:$T$1003)</f>
        <v>1856.9638651586131</v>
      </c>
      <c r="N2586" s="50">
        <f t="array" ref="N2586">_xlfn.SUM(_xlfn.NORM.DIST($S$3:$S$1003,$G2586,$Q2586,FALSE)*WindSpeedStep*$T$3:$T$1003)</f>
        <v>1884.3115536362477</v>
      </c>
      <c r="P2586" s="42">
        <f t="shared" si="120"/>
        <v>1.0930843396485914</v>
      </c>
      <c r="Q2586" s="42">
        <f t="shared" si="122"/>
        <v>0.92951456282132572</v>
      </c>
    </row>
    <row r="2587" spans="5:17" x14ac:dyDescent="0.2">
      <c r="E2587" s="15">
        <v>41234.791666666664</v>
      </c>
      <c r="F2587" s="21">
        <v>11.111873673611166</v>
      </c>
      <c r="G2587" s="21">
        <v>11.082784745741739</v>
      </c>
      <c r="H2587" s="24">
        <v>6.7495367750726329E-2</v>
      </c>
      <c r="I2587" s="3">
        <f t="shared" si="121"/>
        <v>1913.2399999999839</v>
      </c>
      <c r="J2587" s="3">
        <f>INDEX(PowerArray,MIN(MaximumPowerIndex,ROUND(G2587*100,0)))</f>
        <v>1910.7199999999839</v>
      </c>
      <c r="K2587" s="3">
        <f>MIN(J2587-M2587+N2587,'Power Look Up'!$F$4)</f>
        <v>1969.3952185692306</v>
      </c>
      <c r="M2587" s="50">
        <f t="array" ref="M2587">_xlfn.SUM(_xlfn.NORM.DIST($S$3:$S$1003,$G2587,$P2587,FALSE)*WindSpeedStep*$T$3:$T$1003)</f>
        <v>1882.1784264914265</v>
      </c>
      <c r="N2587" s="50">
        <f t="array" ref="N2587">_xlfn.SUM(_xlfn.NORM.DIST($S$3:$S$1003,$G2587,$Q2587,FALSE)*WindSpeedStep*$T$3:$T$1003)</f>
        <v>1940.8536450606732</v>
      </c>
      <c r="P2587" s="42">
        <f t="shared" si="120"/>
        <v>1.1082784745741738</v>
      </c>
      <c r="Q2587" s="42">
        <f t="shared" si="122"/>
        <v>0.74803663211597871</v>
      </c>
    </row>
    <row r="2588" spans="5:17" x14ac:dyDescent="0.2">
      <c r="E2588" s="15">
        <v>41234.798611111109</v>
      </c>
      <c r="F2588" s="21">
        <v>10.109072461538759</v>
      </c>
      <c r="G2588" s="21">
        <v>10.113872543230691</v>
      </c>
      <c r="H2588" s="24">
        <v>8.111525593666416E-2</v>
      </c>
      <c r="I2588" s="3">
        <f t="shared" si="121"/>
        <v>1666.3699999999544</v>
      </c>
      <c r="J2588" s="3">
        <f>INDEX(PowerArray,MIN(MaximumPowerIndex,ROUND(G2588*100,0)))</f>
        <v>1666.3699999999544</v>
      </c>
      <c r="K2588" s="3">
        <f>MIN(J2588-M2588+N2588,'Power Look Up'!$F$4)</f>
        <v>1688.5167621134863</v>
      </c>
      <c r="M2588" s="50">
        <f t="array" ref="M2588">_xlfn.SUM(_xlfn.NORM.DIST($S$3:$S$1003,$G2588,$P2588,FALSE)*WindSpeedStep*$T$3:$T$1003)</f>
        <v>1659.6915962328228</v>
      </c>
      <c r="N2588" s="50">
        <f t="array" ref="N2588">_xlfn.SUM(_xlfn.NORM.DIST($S$3:$S$1003,$G2588,$Q2588,FALSE)*WindSpeedStep*$T$3:$T$1003)</f>
        <v>1681.8383583463547</v>
      </c>
      <c r="P2588" s="42">
        <f t="shared" si="120"/>
        <v>1.0113872543230691</v>
      </c>
      <c r="Q2588" s="42">
        <f t="shared" si="122"/>
        <v>0.82038935985495798</v>
      </c>
    </row>
    <row r="2589" spans="5:17" x14ac:dyDescent="0.2">
      <c r="E2589" s="15">
        <v>41234.805555555555</v>
      </c>
      <c r="F2589" s="21">
        <v>10.292292343103641</v>
      </c>
      <c r="G2589" s="21">
        <v>10.253336378665123</v>
      </c>
      <c r="H2589" s="24">
        <v>8.7444076596118622E-2</v>
      </c>
      <c r="I2589" s="3">
        <f t="shared" si="121"/>
        <v>1714.4299999999532</v>
      </c>
      <c r="J2589" s="3">
        <f>INDEX(PowerArray,MIN(MaximumPowerIndex,ROUND(G2589*100,0)))</f>
        <v>1703.7499999999536</v>
      </c>
      <c r="K2589" s="3">
        <f>MIN(J2589-M2589+N2589,'Power Look Up'!$F$4)</f>
        <v>1720.9019244297758</v>
      </c>
      <c r="M2589" s="50">
        <f t="array" ref="M2589">_xlfn.SUM(_xlfn.NORM.DIST($S$3:$S$1003,$G2589,$P2589,FALSE)*WindSpeedStep*$T$3:$T$1003)</f>
        <v>1700.7163767294783</v>
      </c>
      <c r="N2589" s="50">
        <f t="array" ref="N2589">_xlfn.SUM(_xlfn.NORM.DIST($S$3:$S$1003,$G2589,$Q2589,FALSE)*WindSpeedStep*$T$3:$T$1003)</f>
        <v>1717.8683011593005</v>
      </c>
      <c r="P2589" s="42">
        <f t="shared" si="120"/>
        <v>1.0253336378665123</v>
      </c>
      <c r="Q2589" s="42">
        <f t="shared" si="122"/>
        <v>0.89659353166176259</v>
      </c>
    </row>
    <row r="2590" spans="5:17" x14ac:dyDescent="0.2">
      <c r="E2590" s="15">
        <v>41234.8125</v>
      </c>
      <c r="F2590" s="21">
        <v>11.612619665441949</v>
      </c>
      <c r="G2590" s="21">
        <v>11.61736251602985</v>
      </c>
      <c r="H2590" s="24">
        <v>5.85569853823436E-2</v>
      </c>
      <c r="I2590" s="3">
        <f t="shared" si="121"/>
        <v>1955.239999999983</v>
      </c>
      <c r="J2590" s="3">
        <f>INDEX(PowerArray,MIN(MaximumPowerIndex,ROUND(G2590*100,0)))</f>
        <v>1956.0799999999829</v>
      </c>
      <c r="K2590" s="3">
        <f>MIN(J2590-M2590+N2590,'Power Look Up'!$F$4)</f>
        <v>2000</v>
      </c>
      <c r="M2590" s="50">
        <f t="array" ref="M2590">_xlfn.SUM(_xlfn.NORM.DIST($S$3:$S$1003,$G2590,$P2590,FALSE)*WindSpeedStep*$T$3:$T$1003)</f>
        <v>1946.1322586979929</v>
      </c>
      <c r="N2590" s="50">
        <f t="array" ref="N2590">_xlfn.SUM(_xlfn.NORM.DIST($S$3:$S$1003,$G2590,$Q2590,FALSE)*WindSpeedStep*$T$3:$T$1003)</f>
        <v>2004.6340737956427</v>
      </c>
      <c r="P2590" s="42">
        <f t="shared" si="120"/>
        <v>1.161736251602985</v>
      </c>
      <c r="Q2590" s="42">
        <f t="shared" si="122"/>
        <v>0.68027772703254641</v>
      </c>
    </row>
    <row r="2591" spans="5:17" x14ac:dyDescent="0.2">
      <c r="E2591" s="15">
        <v>41234.819444444445</v>
      </c>
      <c r="F2591" s="21">
        <v>11.675236541578977</v>
      </c>
      <c r="G2591" s="21">
        <v>11.665263238602032</v>
      </c>
      <c r="H2591" s="24">
        <v>6.5095040883618491E-2</v>
      </c>
      <c r="I2591" s="3">
        <f t="shared" si="121"/>
        <v>1961.1199999999828</v>
      </c>
      <c r="J2591" s="3">
        <f>INDEX(PowerArray,MIN(MaximumPowerIndex,ROUND(G2591*100,0)))</f>
        <v>1960.2799999999829</v>
      </c>
      <c r="K2591" s="3">
        <f>MIN(J2591-M2591+N2591,'Power Look Up'!$F$4)</f>
        <v>2000</v>
      </c>
      <c r="M2591" s="50">
        <f t="array" ref="M2591">_xlfn.SUM(_xlfn.NORM.DIST($S$3:$S$1003,$G2591,$P2591,FALSE)*WindSpeedStep*$T$3:$T$1003)</f>
        <v>1950.2315052367408</v>
      </c>
      <c r="N2591" s="50">
        <f t="array" ref="N2591">_xlfn.SUM(_xlfn.NORM.DIST($S$3:$S$1003,$G2591,$Q2591,FALSE)*WindSpeedStep*$T$3:$T$1003)</f>
        <v>1999.3208392776601</v>
      </c>
      <c r="P2591" s="42">
        <f t="shared" si="120"/>
        <v>1.1665263238602033</v>
      </c>
      <c r="Q2591" s="42">
        <f t="shared" si="122"/>
        <v>0.75935078743497109</v>
      </c>
    </row>
    <row r="2592" spans="5:17" x14ac:dyDescent="0.2">
      <c r="E2592" s="15">
        <v>41234.826388888891</v>
      </c>
      <c r="F2592" s="21">
        <v>10.864092643677241</v>
      </c>
      <c r="G2592" s="21">
        <v>10.874811186520359</v>
      </c>
      <c r="H2592" s="24">
        <v>7.9159855149109823E-2</v>
      </c>
      <c r="I2592" s="3">
        <f t="shared" si="121"/>
        <v>1866.6199999999501</v>
      </c>
      <c r="J2592" s="3">
        <f>INDEX(PowerArray,MIN(MaximumPowerIndex,ROUND(G2592*100,0)))</f>
        <v>1869.2899999999499</v>
      </c>
      <c r="K2592" s="3">
        <f>MIN(J2592-M2592+N2592,'Power Look Up'!$F$4)</f>
        <v>1907.1817827209911</v>
      </c>
      <c r="M2592" s="50">
        <f t="array" ref="M2592">_xlfn.SUM(_xlfn.NORM.DIST($S$3:$S$1003,$G2592,$P2592,FALSE)*WindSpeedStep*$T$3:$T$1003)</f>
        <v>1846.7892438548445</v>
      </c>
      <c r="N2592" s="50">
        <f t="array" ref="N2592">_xlfn.SUM(_xlfn.NORM.DIST($S$3:$S$1003,$G2592,$Q2592,FALSE)*WindSpeedStep*$T$3:$T$1003)</f>
        <v>1884.6810265758857</v>
      </c>
      <c r="P2592" s="42">
        <f t="shared" si="120"/>
        <v>1.0874811186520359</v>
      </c>
      <c r="Q2592" s="42">
        <f t="shared" si="122"/>
        <v>0.86084847829887079</v>
      </c>
    </row>
    <row r="2593" spans="5:17" x14ac:dyDescent="0.2">
      <c r="E2593" s="15">
        <v>41234.833333333336</v>
      </c>
      <c r="F2593" s="21">
        <v>10.166933556769079</v>
      </c>
      <c r="G2593" s="21">
        <v>10.162134285827335</v>
      </c>
      <c r="H2593" s="24">
        <v>9.2456589270631551E-2</v>
      </c>
      <c r="I2593" s="3">
        <f t="shared" si="121"/>
        <v>1682.3899999999539</v>
      </c>
      <c r="J2593" s="3">
        <f>INDEX(PowerArray,MIN(MaximumPowerIndex,ROUND(G2593*100,0)))</f>
        <v>1679.7199999999541</v>
      </c>
      <c r="K2593" s="3">
        <f>MIN(J2593-M2593+N2593,'Power Look Up'!$F$4)</f>
        <v>1689.2428992462687</v>
      </c>
      <c r="M2593" s="50">
        <f t="array" ref="M2593">_xlfn.SUM(_xlfn.NORM.DIST($S$3:$S$1003,$G2593,$P2593,FALSE)*WindSpeedStep*$T$3:$T$1003)</f>
        <v>1674.209087617364</v>
      </c>
      <c r="N2593" s="50">
        <f t="array" ref="N2593">_xlfn.SUM(_xlfn.NORM.DIST($S$3:$S$1003,$G2593,$Q2593,FALSE)*WindSpeedStep*$T$3:$T$1003)</f>
        <v>1683.7319868636787</v>
      </c>
      <c r="P2593" s="42">
        <f t="shared" si="120"/>
        <v>1.0162134285827336</v>
      </c>
      <c r="Q2593" s="42">
        <f t="shared" si="122"/>
        <v>0.93955627577774059</v>
      </c>
    </row>
    <row r="2594" spans="5:17" x14ac:dyDescent="0.2">
      <c r="E2594" s="15">
        <v>41234.840277777781</v>
      </c>
      <c r="F2594" s="21">
        <v>10.496866361513867</v>
      </c>
      <c r="G2594" s="21">
        <v>10.517882806593702</v>
      </c>
      <c r="H2594" s="24">
        <v>8.8597869875698287E-2</v>
      </c>
      <c r="I2594" s="3">
        <f t="shared" si="121"/>
        <v>1770.499999999952</v>
      </c>
      <c r="J2594" s="3">
        <f>INDEX(PowerArray,MIN(MaximumPowerIndex,ROUND(G2594*100,0)))</f>
        <v>1775.8399999999519</v>
      </c>
      <c r="K2594" s="3">
        <f>MIN(J2594-M2594+N2594,'Power Look Up'!$F$4)</f>
        <v>1794.4925397868401</v>
      </c>
      <c r="M2594" s="50">
        <f t="array" ref="M2594">_xlfn.SUM(_xlfn.NORM.DIST($S$3:$S$1003,$G2594,$P2594,FALSE)*WindSpeedStep*$T$3:$T$1003)</f>
        <v>1770.3936887390907</v>
      </c>
      <c r="N2594" s="50">
        <f t="array" ref="N2594">_xlfn.SUM(_xlfn.NORM.DIST($S$3:$S$1003,$G2594,$Q2594,FALSE)*WindSpeedStep*$T$3:$T$1003)</f>
        <v>1789.0462285259789</v>
      </c>
      <c r="P2594" s="42">
        <f t="shared" si="120"/>
        <v>1.0517882806593704</v>
      </c>
      <c r="Q2594" s="42">
        <f t="shared" si="122"/>
        <v>0.93186201226643317</v>
      </c>
    </row>
    <row r="2595" spans="5:17" x14ac:dyDescent="0.2">
      <c r="E2595" s="15">
        <v>41234.847222222219</v>
      </c>
      <c r="F2595" s="21">
        <v>10.37116633118816</v>
      </c>
      <c r="G2595" s="21">
        <v>10.336680039125676</v>
      </c>
      <c r="H2595" s="24">
        <v>8.4850630285782325E-2</v>
      </c>
      <c r="I2595" s="3">
        <f t="shared" si="121"/>
        <v>1735.7899999999529</v>
      </c>
      <c r="J2595" s="3">
        <f>INDEX(PowerArray,MIN(MaximumPowerIndex,ROUND(G2595*100,0)))</f>
        <v>1727.7799999999529</v>
      </c>
      <c r="K2595" s="3">
        <f>MIN(J2595-M2595+N2595,'Power Look Up'!$F$4)</f>
        <v>1749.8667380096579</v>
      </c>
      <c r="M2595" s="50">
        <f t="array" ref="M2595">_xlfn.SUM(_xlfn.NORM.DIST($S$3:$S$1003,$G2595,$P2595,FALSE)*WindSpeedStep*$T$3:$T$1003)</f>
        <v>1723.8452130281712</v>
      </c>
      <c r="N2595" s="50">
        <f t="array" ref="N2595">_xlfn.SUM(_xlfn.NORM.DIST($S$3:$S$1003,$G2595,$Q2595,FALSE)*WindSpeedStep*$T$3:$T$1003)</f>
        <v>1745.9319510378762</v>
      </c>
      <c r="P2595" s="42">
        <f t="shared" si="120"/>
        <v>1.0336680039125676</v>
      </c>
      <c r="Q2595" s="42">
        <f t="shared" si="122"/>
        <v>0.87707381638227877</v>
      </c>
    </row>
    <row r="2596" spans="5:17" x14ac:dyDescent="0.2">
      <c r="E2596" s="15">
        <v>41234.854166666664</v>
      </c>
      <c r="F2596" s="21">
        <v>12.340698361213654</v>
      </c>
      <c r="G2596" s="21">
        <v>12.362999493065518</v>
      </c>
      <c r="H2596" s="24">
        <v>8.589465271524177E-2</v>
      </c>
      <c r="I2596" s="3">
        <f t="shared" si="121"/>
        <v>1991.7399999999975</v>
      </c>
      <c r="J2596" s="3">
        <f>INDEX(PowerArray,MIN(MaximumPowerIndex,ROUND(G2596*100,0)))</f>
        <v>1991.9599999999975</v>
      </c>
      <c r="K2596" s="3">
        <f>MIN(J2596-M2596+N2596,'Power Look Up'!$F$4)</f>
        <v>2000</v>
      </c>
      <c r="M2596" s="50">
        <f t="array" ref="M2596">_xlfn.SUM(_xlfn.NORM.DIST($S$3:$S$1003,$G2596,$P2596,FALSE)*WindSpeedStep*$T$3:$T$1003)</f>
        <v>1988.2085216909745</v>
      </c>
      <c r="N2596" s="50">
        <f t="array" ref="N2596">_xlfn.SUM(_xlfn.NORM.DIST($S$3:$S$1003,$G2596,$Q2596,FALSE)*WindSpeedStep*$T$3:$T$1003)</f>
        <v>2000.8624809624253</v>
      </c>
      <c r="P2596" s="42">
        <f t="shared" si="120"/>
        <v>1.2362999493065518</v>
      </c>
      <c r="Q2596" s="42">
        <f t="shared" si="122"/>
        <v>1.0619155479755726</v>
      </c>
    </row>
    <row r="2597" spans="5:17" x14ac:dyDescent="0.2">
      <c r="E2597" s="15">
        <v>41234.861111111109</v>
      </c>
      <c r="F2597" s="21">
        <v>12.614626048682505</v>
      </c>
      <c r="G2597" s="21">
        <v>12.626437585631884</v>
      </c>
      <c r="H2597" s="24">
        <v>7.5309406425029909E-2</v>
      </c>
      <c r="I2597" s="3">
        <f t="shared" si="121"/>
        <v>1994.7099999999975</v>
      </c>
      <c r="J2597" s="3">
        <f>INDEX(PowerArray,MIN(MaximumPowerIndex,ROUND(G2597*100,0)))</f>
        <v>1994.9299999999976</v>
      </c>
      <c r="K2597" s="3">
        <f>MIN(J2597-M2597+N2597,'Power Look Up'!$F$4)</f>
        <v>2000</v>
      </c>
      <c r="M2597" s="50">
        <f t="array" ref="M2597">_xlfn.SUM(_xlfn.NORM.DIST($S$3:$S$1003,$G2597,$P2597,FALSE)*WindSpeedStep*$T$3:$T$1003)</f>
        <v>1994.9567286287431</v>
      </c>
      <c r="N2597" s="50">
        <f t="array" ref="N2597">_xlfn.SUM(_xlfn.NORM.DIST($S$3:$S$1003,$G2597,$Q2597,FALSE)*WindSpeedStep*$T$3:$T$1003)</f>
        <v>2009.6447887139559</v>
      </c>
      <c r="P2597" s="42">
        <f t="shared" si="120"/>
        <v>1.2626437585631884</v>
      </c>
      <c r="Q2597" s="42">
        <f t="shared" si="122"/>
        <v>0.95088951983662495</v>
      </c>
    </row>
    <row r="2598" spans="5:17" x14ac:dyDescent="0.2">
      <c r="E2598" s="15">
        <v>41234.868055555555</v>
      </c>
      <c r="F2598" s="21">
        <v>12.311174642917763</v>
      </c>
      <c r="G2598" s="21">
        <v>12.300021281820547</v>
      </c>
      <c r="H2598" s="24">
        <v>6.6606154472166515E-2</v>
      </c>
      <c r="I2598" s="3">
        <f t="shared" si="121"/>
        <v>1991.4099999999976</v>
      </c>
      <c r="J2598" s="3">
        <f>INDEX(PowerArray,MIN(MaximumPowerIndex,ROUND(G2598*100,0)))</f>
        <v>1991.2999999999977</v>
      </c>
      <c r="K2598" s="3">
        <f>MIN(J2598-M2598+N2598,'Power Look Up'!$F$4)</f>
        <v>2000</v>
      </c>
      <c r="M2598" s="50">
        <f t="array" ref="M2598">_xlfn.SUM(_xlfn.NORM.DIST($S$3:$S$1003,$G2598,$P2598,FALSE)*WindSpeedStep*$T$3:$T$1003)</f>
        <v>1986.1179971040649</v>
      </c>
      <c r="N2598" s="50">
        <f t="array" ref="N2598">_xlfn.SUM(_xlfn.NORM.DIST($S$3:$S$1003,$G2598,$Q2598,FALSE)*WindSpeedStep*$T$3:$T$1003)</f>
        <v>2012.4276086473151</v>
      </c>
      <c r="P2598" s="42">
        <f t="shared" si="120"/>
        <v>1.2300021281820548</v>
      </c>
      <c r="Q2598" s="42">
        <f t="shared" si="122"/>
        <v>0.81925711750787489</v>
      </c>
    </row>
    <row r="2599" spans="5:17" x14ac:dyDescent="0.2">
      <c r="E2599" s="15">
        <v>41234.875</v>
      </c>
      <c r="F2599" s="21">
        <v>11.69918713381422</v>
      </c>
      <c r="G2599" s="21">
        <v>11.689834194330672</v>
      </c>
      <c r="H2599" s="24">
        <v>7.6073661342472967E-2</v>
      </c>
      <c r="I2599" s="3">
        <f t="shared" si="121"/>
        <v>1962.7999999999827</v>
      </c>
      <c r="J2599" s="3">
        <f>INDEX(PowerArray,MIN(MaximumPowerIndex,ROUND(G2599*100,0)))</f>
        <v>1961.9599999999828</v>
      </c>
      <c r="K2599" s="3">
        <f>MIN(J2599-M2599+N2599,'Power Look Up'!$F$4)</f>
        <v>1996.5863148125034</v>
      </c>
      <c r="M2599" s="50">
        <f t="array" ref="M2599">_xlfn.SUM(_xlfn.NORM.DIST($S$3:$S$1003,$G2599,$P2599,FALSE)*WindSpeedStep*$T$3:$T$1003)</f>
        <v>1952.2443965545174</v>
      </c>
      <c r="N2599" s="50">
        <f t="array" ref="N2599">_xlfn.SUM(_xlfn.NORM.DIST($S$3:$S$1003,$G2599,$Q2599,FALSE)*WindSpeedStep*$T$3:$T$1003)</f>
        <v>1986.870711367038</v>
      </c>
      <c r="P2599" s="42">
        <f t="shared" si="120"/>
        <v>1.1689834194330673</v>
      </c>
      <c r="Q2599" s="42">
        <f t="shared" si="122"/>
        <v>0.8892884876491719</v>
      </c>
    </row>
    <row r="2600" spans="5:17" x14ac:dyDescent="0.2">
      <c r="E2600" s="15">
        <v>41234.881944444445</v>
      </c>
      <c r="F2600" s="21">
        <v>10.687214022444868</v>
      </c>
      <c r="G2600" s="21">
        <v>10.680789468200597</v>
      </c>
      <c r="H2600" s="24">
        <v>7.2048711514794805E-2</v>
      </c>
      <c r="I2600" s="3">
        <f t="shared" si="121"/>
        <v>1821.2299999999509</v>
      </c>
      <c r="J2600" s="3">
        <f>INDEX(PowerArray,MIN(MaximumPowerIndex,ROUND(G2600*100,0)))</f>
        <v>1818.5599999999511</v>
      </c>
      <c r="K2600" s="3">
        <f>MIN(J2600-M2600+N2600,'Power Look Up'!$F$4)</f>
        <v>1867.1843297657108</v>
      </c>
      <c r="M2600" s="50">
        <f t="array" ref="M2600">_xlfn.SUM(_xlfn.NORM.DIST($S$3:$S$1003,$G2600,$P2600,FALSE)*WindSpeedStep*$T$3:$T$1003)</f>
        <v>1807.7760522349542</v>
      </c>
      <c r="N2600" s="50">
        <f t="array" ref="N2600">_xlfn.SUM(_xlfn.NORM.DIST($S$3:$S$1003,$G2600,$Q2600,FALSE)*WindSpeedStep*$T$3:$T$1003)</f>
        <v>1856.400382000714</v>
      </c>
      <c r="P2600" s="42">
        <f t="shared" si="120"/>
        <v>1.0680789468200598</v>
      </c>
      <c r="Q2600" s="42">
        <f t="shared" si="122"/>
        <v>0.76953711914464351</v>
      </c>
    </row>
    <row r="2601" spans="5:17" x14ac:dyDescent="0.2">
      <c r="E2601" s="15">
        <v>41234.888888888891</v>
      </c>
      <c r="F2601" s="21">
        <v>10.704873764992849</v>
      </c>
      <c r="G2601" s="21">
        <v>10.667681046200574</v>
      </c>
      <c r="H2601" s="24">
        <v>8.4073854559890859E-2</v>
      </c>
      <c r="I2601" s="3">
        <f t="shared" si="121"/>
        <v>1823.899999999951</v>
      </c>
      <c r="J2601" s="3">
        <f>INDEX(PowerArray,MIN(MaximumPowerIndex,ROUND(G2601*100,0)))</f>
        <v>1815.8899999999512</v>
      </c>
      <c r="K2601" s="3">
        <f>MIN(J2601-M2601+N2601,'Power Look Up'!$F$4)</f>
        <v>1843.5890165695762</v>
      </c>
      <c r="M2601" s="50">
        <f t="array" ref="M2601">_xlfn.SUM(_xlfn.NORM.DIST($S$3:$S$1003,$G2601,$P2601,FALSE)*WindSpeedStep*$T$3:$T$1003)</f>
        <v>1804.9252167175705</v>
      </c>
      <c r="N2601" s="50">
        <f t="array" ref="N2601">_xlfn.SUM(_xlfn.NORM.DIST($S$3:$S$1003,$G2601,$Q2601,FALSE)*WindSpeedStep*$T$3:$T$1003)</f>
        <v>1832.6242332871955</v>
      </c>
      <c r="P2601" s="42">
        <f t="shared" si="120"/>
        <v>1.0667681046200574</v>
      </c>
      <c r="Q2601" s="42">
        <f t="shared" si="122"/>
        <v>0.8968730647695714</v>
      </c>
    </row>
    <row r="2602" spans="5:17" x14ac:dyDescent="0.2">
      <c r="E2602" s="15">
        <v>41234.895833333336</v>
      </c>
      <c r="F2602" s="21">
        <v>11.339318136005971</v>
      </c>
      <c r="G2602" s="21">
        <v>11.343904720063893</v>
      </c>
      <c r="H2602" s="24">
        <v>6.4377768684522205E-2</v>
      </c>
      <c r="I2602" s="3">
        <f t="shared" si="121"/>
        <v>1932.5599999999833</v>
      </c>
      <c r="J2602" s="3">
        <f>INDEX(PowerArray,MIN(MaximumPowerIndex,ROUND(G2602*100,0)))</f>
        <v>1932.5599999999833</v>
      </c>
      <c r="K2602" s="3">
        <f>MIN(J2602-M2602+N2602,'Power Look Up'!$F$4)</f>
        <v>1992.2681756410577</v>
      </c>
      <c r="M2602" s="50">
        <f t="array" ref="M2602">_xlfn.SUM(_xlfn.NORM.DIST($S$3:$S$1003,$G2602,$P2602,FALSE)*WindSpeedStep*$T$3:$T$1003)</f>
        <v>1917.8893847491611</v>
      </c>
      <c r="N2602" s="50">
        <f t="array" ref="N2602">_xlfn.SUM(_xlfn.NORM.DIST($S$3:$S$1003,$G2602,$Q2602,FALSE)*WindSpeedStep*$T$3:$T$1003)</f>
        <v>1977.5975603902355</v>
      </c>
      <c r="P2602" s="42">
        <f t="shared" si="120"/>
        <v>1.1343904720063893</v>
      </c>
      <c r="Q2602" s="42">
        <f t="shared" si="122"/>
        <v>0.73029527404753292</v>
      </c>
    </row>
    <row r="2603" spans="5:17" x14ac:dyDescent="0.2">
      <c r="E2603" s="15">
        <v>41234.902777777781</v>
      </c>
      <c r="F2603" s="21">
        <v>12.204156864220119</v>
      </c>
      <c r="G2603" s="21">
        <v>12.165223415927645</v>
      </c>
      <c r="H2603" s="24">
        <v>6.145447066473176E-2</v>
      </c>
      <c r="I2603" s="3">
        <f t="shared" si="121"/>
        <v>1990.1999999999975</v>
      </c>
      <c r="J2603" s="3">
        <f>INDEX(PowerArray,MIN(MaximumPowerIndex,ROUND(G2603*100,0)))</f>
        <v>1989.8699999999976</v>
      </c>
      <c r="K2603" s="3">
        <f>MIN(J2603-M2603+N2603,'Power Look Up'!$F$4)</f>
        <v>2000</v>
      </c>
      <c r="M2603" s="50">
        <f t="array" ref="M2603">_xlfn.SUM(_xlfn.NORM.DIST($S$3:$S$1003,$G2603,$P2603,FALSE)*WindSpeedStep*$T$3:$T$1003)</f>
        <v>1980.9040019862189</v>
      </c>
      <c r="N2603" s="50">
        <f t="array" ref="N2603">_xlfn.SUM(_xlfn.NORM.DIST($S$3:$S$1003,$G2603,$Q2603,FALSE)*WindSpeedStep*$T$3:$T$1003)</f>
        <v>2014.3501189856195</v>
      </c>
      <c r="P2603" s="42">
        <f t="shared" si="120"/>
        <v>1.2165223415927646</v>
      </c>
      <c r="Q2603" s="42">
        <f t="shared" si="122"/>
        <v>0.7476073655440334</v>
      </c>
    </row>
    <row r="2604" spans="5:17" x14ac:dyDescent="0.2">
      <c r="E2604" s="15">
        <v>41234.909722222219</v>
      </c>
      <c r="F2604" s="21">
        <v>11.821917559767165</v>
      </c>
      <c r="G2604" s="21">
        <v>11.802720254829161</v>
      </c>
      <c r="H2604" s="24">
        <v>6.9362689754381104E-2</v>
      </c>
      <c r="I2604" s="3">
        <f t="shared" si="121"/>
        <v>1972.8799999999826</v>
      </c>
      <c r="J2604" s="3">
        <f>INDEX(PowerArray,MIN(MaximumPowerIndex,ROUND(G2604*100,0)))</f>
        <v>1971.1999999999825</v>
      </c>
      <c r="K2604" s="3">
        <f>MIN(J2604-M2604+N2604,'Power Look Up'!$F$4)</f>
        <v>2000</v>
      </c>
      <c r="M2604" s="50">
        <f t="array" ref="M2604">_xlfn.SUM(_xlfn.NORM.DIST($S$3:$S$1003,$G2604,$P2604,FALSE)*WindSpeedStep*$T$3:$T$1003)</f>
        <v>1960.7477886206054</v>
      </c>
      <c r="N2604" s="50">
        <f t="array" ref="N2604">_xlfn.SUM(_xlfn.NORM.DIST($S$3:$S$1003,$G2604,$Q2604,FALSE)*WindSpeedStep*$T$3:$T$1003)</f>
        <v>2000.5521785157262</v>
      </c>
      <c r="P2604" s="42">
        <f t="shared" si="120"/>
        <v>1.1802720254829162</v>
      </c>
      <c r="Q2604" s="42">
        <f t="shared" si="122"/>
        <v>0.81866842329346501</v>
      </c>
    </row>
    <row r="2605" spans="5:17" x14ac:dyDescent="0.2">
      <c r="E2605" s="15">
        <v>41234.916666666664</v>
      </c>
      <c r="F2605" s="21">
        <v>11.421752561363622</v>
      </c>
      <c r="G2605" s="21">
        <v>11.384538329702194</v>
      </c>
      <c r="H2605" s="24">
        <v>6.216208906518584E-2</v>
      </c>
      <c r="I2605" s="3">
        <f t="shared" si="121"/>
        <v>1939.2799999999834</v>
      </c>
      <c r="J2605" s="3">
        <f>INDEX(PowerArray,MIN(MaximumPowerIndex,ROUND(G2605*100,0)))</f>
        <v>1935.9199999999832</v>
      </c>
      <c r="K2605" s="3">
        <f>MIN(J2605-M2605+N2605,'Power Look Up'!$F$4)</f>
        <v>1997.9262155997058</v>
      </c>
      <c r="M2605" s="50">
        <f t="array" ref="M2605">_xlfn.SUM(_xlfn.NORM.DIST($S$3:$S$1003,$G2605,$P2605,FALSE)*WindSpeedStep*$T$3:$T$1003)</f>
        <v>1922.6424626018984</v>
      </c>
      <c r="N2605" s="50">
        <f t="array" ref="N2605">_xlfn.SUM(_xlfn.NORM.DIST($S$3:$S$1003,$G2605,$Q2605,FALSE)*WindSpeedStep*$T$3:$T$1003)</f>
        <v>1984.6486782016209</v>
      </c>
      <c r="P2605" s="42">
        <f t="shared" si="120"/>
        <v>1.1384538329702194</v>
      </c>
      <c r="Q2605" s="42">
        <f t="shared" si="122"/>
        <v>0.70768668561696979</v>
      </c>
    </row>
    <row r="2606" spans="5:17" x14ac:dyDescent="0.2">
      <c r="E2606" s="15">
        <v>41234.923611111109</v>
      </c>
      <c r="F2606" s="21">
        <v>10.053080617821857</v>
      </c>
      <c r="G2606" s="21">
        <v>10.089546511453332</v>
      </c>
      <c r="H2606" s="24">
        <v>8.1567037127537184E-2</v>
      </c>
      <c r="I2606" s="3">
        <f t="shared" si="121"/>
        <v>1650.3499999999547</v>
      </c>
      <c r="J2606" s="3">
        <f>INDEX(PowerArray,MIN(MaximumPowerIndex,ROUND(G2606*100,0)))</f>
        <v>1661.0299999999545</v>
      </c>
      <c r="K2606" s="3">
        <f>MIN(J2606-M2606+N2606,'Power Look Up'!$F$4)</f>
        <v>1682.0559014076862</v>
      </c>
      <c r="M2606" s="50">
        <f t="array" ref="M2606">_xlfn.SUM(_xlfn.NORM.DIST($S$3:$S$1003,$G2606,$P2606,FALSE)*WindSpeedStep*$T$3:$T$1003)</f>
        <v>1652.2490154745367</v>
      </c>
      <c r="N2606" s="50">
        <f t="array" ref="N2606">_xlfn.SUM(_xlfn.NORM.DIST($S$3:$S$1003,$G2606,$Q2606,FALSE)*WindSpeedStep*$T$3:$T$1003)</f>
        <v>1673.2749168822684</v>
      </c>
      <c r="P2606" s="42">
        <f t="shared" si="120"/>
        <v>1.0089546511453331</v>
      </c>
      <c r="Q2606" s="42">
        <f t="shared" si="122"/>
        <v>0.82297441489972722</v>
      </c>
    </row>
    <row r="2607" spans="5:17" x14ac:dyDescent="0.2">
      <c r="E2607" s="15">
        <v>41234.930555555555</v>
      </c>
      <c r="F2607" s="21">
        <v>9.9391926756619391</v>
      </c>
      <c r="G2607" s="21">
        <v>9.9579864319690206</v>
      </c>
      <c r="H2607" s="24">
        <v>6.9422137442772411E-2</v>
      </c>
      <c r="I2607" s="3">
        <f t="shared" si="121"/>
        <v>1614.1399999999362</v>
      </c>
      <c r="J2607" s="3">
        <f>INDEX(PowerArray,MIN(MaximumPowerIndex,ROUND(G2607*100,0)))</f>
        <v>1621.7599999999361</v>
      </c>
      <c r="K2607" s="3">
        <f>MIN(J2607-M2607+N2607,'Power Look Up'!$F$4)</f>
        <v>1649.5174903209172</v>
      </c>
      <c r="M2607" s="50">
        <f t="array" ref="M2607">_xlfn.SUM(_xlfn.NORM.DIST($S$3:$S$1003,$G2607,$P2607,FALSE)*WindSpeedStep*$T$3:$T$1003)</f>
        <v>1610.6046251015027</v>
      </c>
      <c r="N2607" s="50">
        <f t="array" ref="N2607">_xlfn.SUM(_xlfn.NORM.DIST($S$3:$S$1003,$G2607,$Q2607,FALSE)*WindSpeedStep*$T$3:$T$1003)</f>
        <v>1638.3621154224838</v>
      </c>
      <c r="P2607" s="42">
        <f t="shared" si="120"/>
        <v>0.99579864319690214</v>
      </c>
      <c r="Q2607" s="42">
        <f t="shared" si="122"/>
        <v>0.69130470273341615</v>
      </c>
    </row>
    <row r="2608" spans="5:17" x14ac:dyDescent="0.2">
      <c r="E2608" s="15">
        <v>41234.9375</v>
      </c>
      <c r="F2608" s="21">
        <v>9.4867866127610938</v>
      </c>
      <c r="G2608" s="21">
        <v>9.4493090115878076</v>
      </c>
      <c r="H2608" s="24">
        <v>8.4327816430896096E-2</v>
      </c>
      <c r="I2608" s="3">
        <f t="shared" si="121"/>
        <v>1442.6899999999398</v>
      </c>
      <c r="J2608" s="3">
        <f>INDEX(PowerArray,MIN(MaximumPowerIndex,ROUND(G2608*100,0)))</f>
        <v>1427.4499999999402</v>
      </c>
      <c r="K2608" s="3">
        <f>MIN(J2608-M2608+N2608,'Power Look Up'!$F$4)</f>
        <v>1431.2735412218826</v>
      </c>
      <c r="M2608" s="50">
        <f t="array" ref="M2608">_xlfn.SUM(_xlfn.NORM.DIST($S$3:$S$1003,$G2608,$P2608,FALSE)*WindSpeedStep*$T$3:$T$1003)</f>
        <v>1431.447943811907</v>
      </c>
      <c r="N2608" s="50">
        <f t="array" ref="N2608">_xlfn.SUM(_xlfn.NORM.DIST($S$3:$S$1003,$G2608,$Q2608,FALSE)*WindSpeedStep*$T$3:$T$1003)</f>
        <v>1435.2714850338493</v>
      </c>
      <c r="P2608" s="42">
        <f t="shared" si="120"/>
        <v>0.94493090115878076</v>
      </c>
      <c r="Q2608" s="42">
        <f t="shared" si="122"/>
        <v>0.7968395957279889</v>
      </c>
    </row>
    <row r="2609" spans="5:17" x14ac:dyDescent="0.2">
      <c r="E2609" s="15">
        <v>41234.944444444445</v>
      </c>
      <c r="F2609" s="21">
        <v>9.3072471750862373</v>
      </c>
      <c r="G2609" s="21">
        <v>9.3308450400671958</v>
      </c>
      <c r="H2609" s="24">
        <v>7.3061345337451983E-2</v>
      </c>
      <c r="I2609" s="3">
        <f t="shared" si="121"/>
        <v>1374.1099999999412</v>
      </c>
      <c r="J2609" s="3">
        <f>INDEX(PowerArray,MIN(MaximumPowerIndex,ROUND(G2609*100,0)))</f>
        <v>1381.7299999999411</v>
      </c>
      <c r="K2609" s="3">
        <f>MIN(J2609-M2609+N2609,'Power Look Up'!$F$4)</f>
        <v>1383.3402781817927</v>
      </c>
      <c r="M2609" s="50">
        <f t="array" ref="M2609">_xlfn.SUM(_xlfn.NORM.DIST($S$3:$S$1003,$G2609,$P2609,FALSE)*WindSpeedStep*$T$3:$T$1003)</f>
        <v>1386.8190560205201</v>
      </c>
      <c r="N2609" s="50">
        <f t="array" ref="N2609">_xlfn.SUM(_xlfn.NORM.DIST($S$3:$S$1003,$G2609,$Q2609,FALSE)*WindSpeedStep*$T$3:$T$1003)</f>
        <v>1388.4293342023716</v>
      </c>
      <c r="P2609" s="42">
        <f t="shared" si="120"/>
        <v>0.93308450400671961</v>
      </c>
      <c r="Q2609" s="42">
        <f t="shared" si="122"/>
        <v>0.6817240917626004</v>
      </c>
    </row>
    <row r="2610" spans="5:17" x14ac:dyDescent="0.2">
      <c r="E2610" s="15">
        <v>41234.951388888891</v>
      </c>
      <c r="F2610" s="21">
        <v>9.1804833580661747</v>
      </c>
      <c r="G2610" s="21">
        <v>9.1758250311425673</v>
      </c>
      <c r="H2610" s="24">
        <v>8.0605777619521493E-2</v>
      </c>
      <c r="I2610" s="3">
        <f t="shared" si="121"/>
        <v>1324.5799999999424</v>
      </c>
      <c r="J2610" s="3">
        <f>INDEX(PowerArray,MIN(MaximumPowerIndex,ROUND(G2610*100,0)))</f>
        <v>1324.5799999999424</v>
      </c>
      <c r="K2610" s="3">
        <f>MIN(J2610-M2610+N2610,'Power Look Up'!$F$4)</f>
        <v>1323.040604595695</v>
      </c>
      <c r="M2610" s="50">
        <f t="array" ref="M2610">_xlfn.SUM(_xlfn.NORM.DIST($S$3:$S$1003,$G2610,$P2610,FALSE)*WindSpeedStep*$T$3:$T$1003)</f>
        <v>1327.559217187232</v>
      </c>
      <c r="N2610" s="50">
        <f t="array" ref="N2610">_xlfn.SUM(_xlfn.NORM.DIST($S$3:$S$1003,$G2610,$Q2610,FALSE)*WindSpeedStep*$T$3:$T$1003)</f>
        <v>1326.0198217829845</v>
      </c>
      <c r="P2610" s="42">
        <f t="shared" si="120"/>
        <v>0.91758250311425682</v>
      </c>
      <c r="Q2610" s="42">
        <f t="shared" si="122"/>
        <v>0.73962451193591661</v>
      </c>
    </row>
    <row r="2611" spans="5:17" x14ac:dyDescent="0.2">
      <c r="E2611" s="15">
        <v>41234.958333333336</v>
      </c>
      <c r="F2611" s="21">
        <v>9.7119821593601223</v>
      </c>
      <c r="G2611" s="21">
        <v>9.7242365900333727</v>
      </c>
      <c r="H2611" s="24">
        <v>7.8253850504403408E-2</v>
      </c>
      <c r="I2611" s="3">
        <f t="shared" si="121"/>
        <v>1526.5099999999379</v>
      </c>
      <c r="J2611" s="3">
        <f>INDEX(PowerArray,MIN(MaximumPowerIndex,ROUND(G2611*100,0)))</f>
        <v>1530.3199999999379</v>
      </c>
      <c r="K2611" s="3">
        <f>MIN(J2611-M2611+N2611,'Power Look Up'!$F$4)</f>
        <v>1543.3438202101893</v>
      </c>
      <c r="M2611" s="50">
        <f t="array" ref="M2611">_xlfn.SUM(_xlfn.NORM.DIST($S$3:$S$1003,$G2611,$P2611,FALSE)*WindSpeedStep*$T$3:$T$1003)</f>
        <v>1531.3773741948953</v>
      </c>
      <c r="N2611" s="50">
        <f t="array" ref="N2611">_xlfn.SUM(_xlfn.NORM.DIST($S$3:$S$1003,$G2611,$Q2611,FALSE)*WindSpeedStep*$T$3:$T$1003)</f>
        <v>1544.4011944051467</v>
      </c>
      <c r="P2611" s="42">
        <f t="shared" si="120"/>
        <v>0.97242365900333727</v>
      </c>
      <c r="Q2611" s="42">
        <f t="shared" si="122"/>
        <v>0.76095895638592115</v>
      </c>
    </row>
    <row r="2612" spans="5:17" x14ac:dyDescent="0.2">
      <c r="E2612" s="15">
        <v>41234.965277777781</v>
      </c>
      <c r="F2612" s="21">
        <v>9.4291524204061279</v>
      </c>
      <c r="G2612" s="21">
        <v>9.4254093728163397</v>
      </c>
      <c r="H2612" s="24">
        <v>7.317730897071241E-2</v>
      </c>
      <c r="I2612" s="3">
        <f t="shared" si="121"/>
        <v>1419.8299999999404</v>
      </c>
      <c r="J2612" s="3">
        <f>INDEX(PowerArray,MIN(MaximumPowerIndex,ROUND(G2612*100,0)))</f>
        <v>1419.8299999999404</v>
      </c>
      <c r="K2612" s="3">
        <f>MIN(J2612-M2612+N2612,'Power Look Up'!$F$4)</f>
        <v>1424.4463882747298</v>
      </c>
      <c r="M2612" s="50">
        <f t="array" ref="M2612">_xlfn.SUM(_xlfn.NORM.DIST($S$3:$S$1003,$G2612,$P2612,FALSE)*WindSpeedStep*$T$3:$T$1003)</f>
        <v>1422.5039285428361</v>
      </c>
      <c r="N2612" s="50">
        <f t="array" ref="N2612">_xlfn.SUM(_xlfn.NORM.DIST($S$3:$S$1003,$G2612,$Q2612,FALSE)*WindSpeedStep*$T$3:$T$1003)</f>
        <v>1427.1203168176255</v>
      </c>
      <c r="P2612" s="42">
        <f t="shared" si="120"/>
        <v>0.94254093728163402</v>
      </c>
      <c r="Q2612" s="42">
        <f t="shared" si="122"/>
        <v>0.68972609385002992</v>
      </c>
    </row>
    <row r="2613" spans="5:17" x14ac:dyDescent="0.2">
      <c r="E2613" s="15">
        <v>41234.972222222219</v>
      </c>
      <c r="F2613" s="21">
        <v>8.8743681119397646</v>
      </c>
      <c r="G2613" s="21">
        <v>8.9087297312778784</v>
      </c>
      <c r="H2613" s="24">
        <v>7.3244651540370076E-2</v>
      </c>
      <c r="I2613" s="3">
        <f t="shared" si="121"/>
        <v>1208.289999999947</v>
      </c>
      <c r="J2613" s="3">
        <f>INDEX(PowerArray,MIN(MaximumPowerIndex,ROUND(G2613*100,0)))</f>
        <v>1222.9699999999466</v>
      </c>
      <c r="K2613" s="3">
        <f>MIN(J2613-M2613+N2613,'Power Look Up'!$F$4)</f>
        <v>1214.8324471367855</v>
      </c>
      <c r="M2613" s="50">
        <f t="array" ref="M2613">_xlfn.SUM(_xlfn.NORM.DIST($S$3:$S$1003,$G2613,$P2613,FALSE)*WindSpeedStep*$T$3:$T$1003)</f>
        <v>1224.6282183122903</v>
      </c>
      <c r="N2613" s="50">
        <f t="array" ref="N2613">_xlfn.SUM(_xlfn.NORM.DIST($S$3:$S$1003,$G2613,$Q2613,FALSE)*WindSpeedStep*$T$3:$T$1003)</f>
        <v>1216.4906654491292</v>
      </c>
      <c r="P2613" s="42">
        <f t="shared" si="120"/>
        <v>0.8908729731277879</v>
      </c>
      <c r="Q2613" s="42">
        <f t="shared" si="122"/>
        <v>0.65251680483478292</v>
      </c>
    </row>
    <row r="2614" spans="5:17" x14ac:dyDescent="0.2">
      <c r="E2614" s="15">
        <v>41234.979166666664</v>
      </c>
      <c r="F2614" s="21">
        <v>8.6098136100824281</v>
      </c>
      <c r="G2614" s="21">
        <v>8.5879270671220684</v>
      </c>
      <c r="H2614" s="24">
        <v>9.6401622333384493E-2</v>
      </c>
      <c r="I2614" s="3">
        <f t="shared" si="121"/>
        <v>1112.869999999949</v>
      </c>
      <c r="J2614" s="3">
        <f>INDEX(PowerArray,MIN(MaximumPowerIndex,ROUND(G2614*100,0)))</f>
        <v>1105.529999999949</v>
      </c>
      <c r="K2614" s="3">
        <f>MIN(J2614-M2614+N2614,'Power Look Up'!$F$4)</f>
        <v>1104.0070758828917</v>
      </c>
      <c r="M2614" s="50">
        <f t="array" ref="M2614">_xlfn.SUM(_xlfn.NORM.DIST($S$3:$S$1003,$G2614,$P2614,FALSE)*WindSpeedStep*$T$3:$T$1003)</f>
        <v>1102.6086499659095</v>
      </c>
      <c r="N2614" s="50">
        <f t="array" ref="N2614">_xlfn.SUM(_xlfn.NORM.DIST($S$3:$S$1003,$G2614,$Q2614,FALSE)*WindSpeedStep*$T$3:$T$1003)</f>
        <v>1101.0857258488522</v>
      </c>
      <c r="P2614" s="42">
        <f t="shared" si="120"/>
        <v>0.85879270671220687</v>
      </c>
      <c r="Q2614" s="42">
        <f t="shared" si="122"/>
        <v>0.82789010175135203</v>
      </c>
    </row>
    <row r="2615" spans="5:17" x14ac:dyDescent="0.2">
      <c r="E2615" s="15">
        <v>41234.986111111109</v>
      </c>
      <c r="F2615" s="21">
        <v>8.4519073528538851</v>
      </c>
      <c r="G2615" s="21">
        <v>8.4478077368720221</v>
      </c>
      <c r="H2615" s="24">
        <v>0.10293534508589169</v>
      </c>
      <c r="I2615" s="3">
        <f t="shared" si="121"/>
        <v>1054.1499999999501</v>
      </c>
      <c r="J2615" s="3">
        <f>INDEX(PowerArray,MIN(MaximumPowerIndex,ROUND(G2615*100,0)))</f>
        <v>1054.1499999999501</v>
      </c>
      <c r="K2615" s="3">
        <f>MIN(J2615-M2615+N2615,'Power Look Up'!$F$4)</f>
        <v>1055.4952514371321</v>
      </c>
      <c r="M2615" s="50">
        <f t="array" ref="M2615">_xlfn.SUM(_xlfn.NORM.DIST($S$3:$S$1003,$G2615,$P2615,FALSE)*WindSpeedStep*$T$3:$T$1003)</f>
        <v>1050.6857642879843</v>
      </c>
      <c r="N2615" s="50">
        <f t="array" ref="N2615">_xlfn.SUM(_xlfn.NORM.DIST($S$3:$S$1003,$G2615,$Q2615,FALSE)*WindSpeedStep*$T$3:$T$1003)</f>
        <v>1052.0310157251663</v>
      </c>
      <c r="P2615" s="42">
        <f t="shared" si="120"/>
        <v>0.84478077368720228</v>
      </c>
      <c r="Q2615" s="42">
        <f t="shared" si="122"/>
        <v>0.86957800461418733</v>
      </c>
    </row>
    <row r="2616" spans="5:17" x14ac:dyDescent="0.2">
      <c r="E2616" s="15">
        <v>41234.993055555555</v>
      </c>
      <c r="F2616" s="21">
        <v>8.2952734031799658</v>
      </c>
      <c r="G2616" s="21">
        <v>8.285254059813548</v>
      </c>
      <c r="H2616" s="24">
        <v>0.10729001405292096</v>
      </c>
      <c r="I2616" s="3">
        <f t="shared" si="121"/>
        <v>999.09999999995136</v>
      </c>
      <c r="J2616" s="3">
        <f>INDEX(PowerArray,MIN(MaximumPowerIndex,ROUND(G2616*100,0)))</f>
        <v>995.42999999995141</v>
      </c>
      <c r="K2616" s="3">
        <f>MIN(J2616-M2616+N2616,'Power Look Up'!$F$4)</f>
        <v>998.95920682208157</v>
      </c>
      <c r="M2616" s="50">
        <f t="array" ref="M2616">_xlfn.SUM(_xlfn.NORM.DIST($S$3:$S$1003,$G2616,$P2616,FALSE)*WindSpeedStep*$T$3:$T$1003)</f>
        <v>991.88712001214776</v>
      </c>
      <c r="N2616" s="50">
        <f t="array" ref="N2616">_xlfn.SUM(_xlfn.NORM.DIST($S$3:$S$1003,$G2616,$Q2616,FALSE)*WindSpeedStep*$T$3:$T$1003)</f>
        <v>995.41632683427792</v>
      </c>
      <c r="P2616" s="42">
        <f t="shared" si="120"/>
        <v>0.82852540598135482</v>
      </c>
      <c r="Q2616" s="42">
        <f t="shared" si="122"/>
        <v>0.88892502450941602</v>
      </c>
    </row>
    <row r="2617" spans="5:17" x14ac:dyDescent="0.2">
      <c r="E2617" s="15">
        <v>41235</v>
      </c>
      <c r="F2617" s="21">
        <v>9.1721929321358751</v>
      </c>
      <c r="G2617" s="21">
        <v>9.1329795593979473</v>
      </c>
      <c r="H2617" s="24">
        <v>9.7032411614650899E-2</v>
      </c>
      <c r="I2617" s="3">
        <f t="shared" si="121"/>
        <v>1320.7699999999425</v>
      </c>
      <c r="J2617" s="3">
        <f>INDEX(PowerArray,MIN(MaximumPowerIndex,ROUND(G2617*100,0)))</f>
        <v>1305.5299999999427</v>
      </c>
      <c r="K2617" s="3">
        <f>MIN(J2617-M2617+N2617,'Power Look Up'!$F$4)</f>
        <v>1305.3202724191337</v>
      </c>
      <c r="M2617" s="50">
        <f t="array" ref="M2617">_xlfn.SUM(_xlfn.NORM.DIST($S$3:$S$1003,$G2617,$P2617,FALSE)*WindSpeedStep*$T$3:$T$1003)</f>
        <v>1311.0740736256896</v>
      </c>
      <c r="N2617" s="50">
        <f t="array" ref="N2617">_xlfn.SUM(_xlfn.NORM.DIST($S$3:$S$1003,$G2617,$Q2617,FALSE)*WindSpeedStep*$T$3:$T$1003)</f>
        <v>1310.8643460448807</v>
      </c>
      <c r="P2617" s="42">
        <f t="shared" si="120"/>
        <v>0.91329795593979479</v>
      </c>
      <c r="Q2617" s="42">
        <f t="shared" si="122"/>
        <v>0.88619503187569459</v>
      </c>
    </row>
    <row r="2618" spans="5:17" x14ac:dyDescent="0.2">
      <c r="E2618" s="15">
        <v>41235.006944444445</v>
      </c>
      <c r="F2618" s="21">
        <v>9.1980628304795395</v>
      </c>
      <c r="G2618" s="21">
        <v>9.1959237625903381</v>
      </c>
      <c r="H2618" s="24">
        <v>7.8277351793482247E-2</v>
      </c>
      <c r="I2618" s="3">
        <f t="shared" si="121"/>
        <v>1332.1999999999423</v>
      </c>
      <c r="J2618" s="3">
        <f>INDEX(PowerArray,MIN(MaximumPowerIndex,ROUND(G2618*100,0)))</f>
        <v>1332.1999999999423</v>
      </c>
      <c r="K2618" s="3">
        <f>MIN(J2618-M2618+N2618,'Power Look Up'!$F$4)</f>
        <v>1330.751903773509</v>
      </c>
      <c r="M2618" s="50">
        <f t="array" ref="M2618">_xlfn.SUM(_xlfn.NORM.DIST($S$3:$S$1003,$G2618,$P2618,FALSE)*WindSpeedStep*$T$3:$T$1003)</f>
        <v>1335.280569031311</v>
      </c>
      <c r="N2618" s="50">
        <f t="array" ref="N2618">_xlfn.SUM(_xlfn.NORM.DIST($S$3:$S$1003,$G2618,$Q2618,FALSE)*WindSpeedStep*$T$3:$T$1003)</f>
        <v>1333.8324728048776</v>
      </c>
      <c r="P2618" s="42">
        <f t="shared" si="120"/>
        <v>0.91959237625903389</v>
      </c>
      <c r="Q2618" s="42">
        <f t="shared" si="122"/>
        <v>0.71983255943032687</v>
      </c>
    </row>
    <row r="2619" spans="5:17" x14ac:dyDescent="0.2">
      <c r="E2619" s="15">
        <v>41235.013888888891</v>
      </c>
      <c r="F2619" s="21">
        <v>9.0727060224360851</v>
      </c>
      <c r="G2619" s="21">
        <v>9.0673124110647478</v>
      </c>
      <c r="H2619" s="24">
        <v>8.9278766224424558E-2</v>
      </c>
      <c r="I2619" s="3">
        <f t="shared" si="121"/>
        <v>1282.6699999999432</v>
      </c>
      <c r="J2619" s="3">
        <f>INDEX(PowerArray,MIN(MaximumPowerIndex,ROUND(G2619*100,0)))</f>
        <v>1282.6699999999432</v>
      </c>
      <c r="K2619" s="3">
        <f>MIN(J2619-M2619+N2619,'Power Look Up'!$F$4)</f>
        <v>1281.0157565609218</v>
      </c>
      <c r="M2619" s="50">
        <f t="array" ref="M2619">_xlfn.SUM(_xlfn.NORM.DIST($S$3:$S$1003,$G2619,$P2619,FALSE)*WindSpeedStep*$T$3:$T$1003)</f>
        <v>1285.7631113874586</v>
      </c>
      <c r="N2619" s="50">
        <f t="array" ref="N2619">_xlfn.SUM(_xlfn.NORM.DIST($S$3:$S$1003,$G2619,$Q2619,FALSE)*WindSpeedStep*$T$3:$T$1003)</f>
        <v>1284.1088679484371</v>
      </c>
      <c r="P2619" s="42">
        <f t="shared" si="120"/>
        <v>0.90673124110647485</v>
      </c>
      <c r="Q2619" s="42">
        <f t="shared" si="122"/>
        <v>0.809518465031273</v>
      </c>
    </row>
    <row r="2620" spans="5:17" x14ac:dyDescent="0.2">
      <c r="E2620" s="15">
        <v>41235.020833333336</v>
      </c>
      <c r="F2620" s="21">
        <v>9.2085723195173337</v>
      </c>
      <c r="G2620" s="21">
        <v>9.2197458503643084</v>
      </c>
      <c r="H2620" s="24">
        <v>7.8188016015683384E-2</v>
      </c>
      <c r="I2620" s="3">
        <f t="shared" si="121"/>
        <v>1336.009999999942</v>
      </c>
      <c r="J2620" s="3">
        <f>INDEX(PowerArray,MIN(MaximumPowerIndex,ROUND(G2620*100,0)))</f>
        <v>1339.819999999942</v>
      </c>
      <c r="K2620" s="3">
        <f>MIN(J2620-M2620+N2620,'Power Look Up'!$F$4)</f>
        <v>1338.8803127018973</v>
      </c>
      <c r="M2620" s="50">
        <f t="array" ref="M2620">_xlfn.SUM(_xlfn.NORM.DIST($S$3:$S$1003,$G2620,$P2620,FALSE)*WindSpeedStep*$T$3:$T$1003)</f>
        <v>1344.4204095440141</v>
      </c>
      <c r="N2620" s="50">
        <f t="array" ref="N2620">_xlfn.SUM(_xlfn.NORM.DIST($S$3:$S$1003,$G2620,$Q2620,FALSE)*WindSpeedStep*$T$3:$T$1003)</f>
        <v>1343.4807222459694</v>
      </c>
      <c r="P2620" s="42">
        <f t="shared" si="120"/>
        <v>0.92197458503643093</v>
      </c>
      <c r="Q2620" s="42">
        <f t="shared" si="122"/>
        <v>0.72087363620881495</v>
      </c>
    </row>
    <row r="2621" spans="5:17" x14ac:dyDescent="0.2">
      <c r="E2621" s="15">
        <v>41235.027777777781</v>
      </c>
      <c r="F2621" s="21">
        <v>9.2474033225549288</v>
      </c>
      <c r="G2621" s="21">
        <v>9.2760778303758045</v>
      </c>
      <c r="H2621" s="24">
        <v>8.1103848706448059E-2</v>
      </c>
      <c r="I2621" s="3">
        <f t="shared" si="121"/>
        <v>1351.2499999999418</v>
      </c>
      <c r="J2621" s="3">
        <f>INDEX(PowerArray,MIN(MaximumPowerIndex,ROUND(G2621*100,0)))</f>
        <v>1362.6799999999416</v>
      </c>
      <c r="K2621" s="3">
        <f>MIN(J2621-M2621+N2621,'Power Look Up'!$F$4)</f>
        <v>1363.1669723523173</v>
      </c>
      <c r="M2621" s="50">
        <f t="array" ref="M2621">_xlfn.SUM(_xlfn.NORM.DIST($S$3:$S$1003,$G2621,$P2621,FALSE)*WindSpeedStep*$T$3:$T$1003)</f>
        <v>1365.9710220058964</v>
      </c>
      <c r="N2621" s="50">
        <f t="array" ref="N2621">_xlfn.SUM(_xlfn.NORM.DIST($S$3:$S$1003,$G2621,$Q2621,FALSE)*WindSpeedStep*$T$3:$T$1003)</f>
        <v>1366.4579943582721</v>
      </c>
      <c r="P2621" s="42">
        <f t="shared" si="120"/>
        <v>0.92760778303758051</v>
      </c>
      <c r="Q2621" s="42">
        <f t="shared" si="122"/>
        <v>0.75232561294403621</v>
      </c>
    </row>
    <row r="2622" spans="5:17" x14ac:dyDescent="0.2">
      <c r="E2622" s="15">
        <v>41235.034722222219</v>
      </c>
      <c r="F2622" s="21">
        <v>9.5062539297239841</v>
      </c>
      <c r="G2622" s="21">
        <v>9.5341375681440113</v>
      </c>
      <c r="H2622" s="24">
        <v>8.9414821683043336E-2</v>
      </c>
      <c r="I2622" s="3">
        <f t="shared" si="121"/>
        <v>1450.3099999999397</v>
      </c>
      <c r="J2622" s="3">
        <f>INDEX(PowerArray,MIN(MaximumPowerIndex,ROUND(G2622*100,0)))</f>
        <v>1457.9299999999396</v>
      </c>
      <c r="K2622" s="3">
        <f>MIN(J2622-M2622+N2622,'Power Look Up'!$F$4)</f>
        <v>1461.9051104276073</v>
      </c>
      <c r="M2622" s="50">
        <f t="array" ref="M2622">_xlfn.SUM(_xlfn.NORM.DIST($S$3:$S$1003,$G2622,$P2622,FALSE)*WindSpeedStep*$T$3:$T$1003)</f>
        <v>1462.903796570557</v>
      </c>
      <c r="N2622" s="50">
        <f t="array" ref="N2622">_xlfn.SUM(_xlfn.NORM.DIST($S$3:$S$1003,$G2622,$Q2622,FALSE)*WindSpeedStep*$T$3:$T$1003)</f>
        <v>1466.8789069982247</v>
      </c>
      <c r="P2622" s="42">
        <f t="shared" si="120"/>
        <v>0.95341375681440121</v>
      </c>
      <c r="Q2622" s="42">
        <f t="shared" si="122"/>
        <v>0.85249321055720118</v>
      </c>
    </row>
    <row r="2623" spans="5:17" x14ac:dyDescent="0.2">
      <c r="E2623" s="15">
        <v>41235.041666666664</v>
      </c>
      <c r="F2623" s="21">
        <v>9.8586006205905665</v>
      </c>
      <c r="G2623" s="21">
        <v>9.8778040532846418</v>
      </c>
      <c r="H2623" s="24">
        <v>9.5348217883654413E-2</v>
      </c>
      <c r="I2623" s="3">
        <f t="shared" si="121"/>
        <v>1583.6599999999369</v>
      </c>
      <c r="J2623" s="3">
        <f>INDEX(PowerArray,MIN(MaximumPowerIndex,ROUND(G2623*100,0)))</f>
        <v>1591.2799999999368</v>
      </c>
      <c r="K2623" s="3">
        <f>MIN(J2623-M2623+N2623,'Power Look Up'!$F$4)</f>
        <v>1595.3868280844154</v>
      </c>
      <c r="M2623" s="50">
        <f t="array" ref="M2623">_xlfn.SUM(_xlfn.NORM.DIST($S$3:$S$1003,$G2623,$P2623,FALSE)*WindSpeedStep*$T$3:$T$1003)</f>
        <v>1584.1345561357236</v>
      </c>
      <c r="N2623" s="50">
        <f t="array" ref="N2623">_xlfn.SUM(_xlfn.NORM.DIST($S$3:$S$1003,$G2623,$Q2623,FALSE)*WindSpeedStep*$T$3:$T$1003)</f>
        <v>1588.2413842202022</v>
      </c>
      <c r="P2623" s="42">
        <f t="shared" si="120"/>
        <v>0.98778040532846423</v>
      </c>
      <c r="Q2623" s="42">
        <f t="shared" si="122"/>
        <v>0.94183101308462869</v>
      </c>
    </row>
    <row r="2624" spans="5:17" x14ac:dyDescent="0.2">
      <c r="E2624" s="15">
        <v>41235.048611111109</v>
      </c>
      <c r="F2624" s="21">
        <v>10.012699264936854</v>
      </c>
      <c r="G2624" s="21">
        <v>10.01907265496258</v>
      </c>
      <c r="H2624" s="24">
        <v>9.2882046628199127E-2</v>
      </c>
      <c r="I2624" s="3">
        <f t="shared" si="121"/>
        <v>1639.6699999999548</v>
      </c>
      <c r="J2624" s="3">
        <f>INDEX(PowerArray,MIN(MaximumPowerIndex,ROUND(G2624*100,0)))</f>
        <v>1642.3399999999549</v>
      </c>
      <c r="K2624" s="3">
        <f>MIN(J2624-M2624+N2624,'Power Look Up'!$F$4)</f>
        <v>1649.984769999832</v>
      </c>
      <c r="M2624" s="50">
        <f t="array" ref="M2624">_xlfn.SUM(_xlfn.NORM.DIST($S$3:$S$1003,$G2624,$P2624,FALSE)*WindSpeedStep*$T$3:$T$1003)</f>
        <v>1630.2273018220276</v>
      </c>
      <c r="N2624" s="50">
        <f t="array" ref="N2624">_xlfn.SUM(_xlfn.NORM.DIST($S$3:$S$1003,$G2624,$Q2624,FALSE)*WindSpeedStep*$T$3:$T$1003)</f>
        <v>1637.8720718219047</v>
      </c>
      <c r="P2624" s="42">
        <f t="shared" si="120"/>
        <v>1.001907265496258</v>
      </c>
      <c r="Q2624" s="42">
        <f t="shared" si="122"/>
        <v>0.93059197350954914</v>
      </c>
    </row>
    <row r="2625" spans="5:17" x14ac:dyDescent="0.2">
      <c r="E2625" s="15">
        <v>41235.055555555555</v>
      </c>
      <c r="F2625" s="21">
        <v>9.4757866450438311</v>
      </c>
      <c r="G2625" s="21">
        <v>9.5186552167616387</v>
      </c>
      <c r="H2625" s="24">
        <v>9.7089564641178613E-2</v>
      </c>
      <c r="I2625" s="3">
        <f t="shared" si="121"/>
        <v>1438.8799999999399</v>
      </c>
      <c r="J2625" s="3">
        <f>INDEX(PowerArray,MIN(MaximumPowerIndex,ROUND(G2625*100,0)))</f>
        <v>1454.1199999999396</v>
      </c>
      <c r="K2625" s="3">
        <f>MIN(J2625-M2625+N2625,'Power Look Up'!$F$4)</f>
        <v>1455.2370781501954</v>
      </c>
      <c r="M2625" s="50">
        <f t="array" ref="M2625">_xlfn.SUM(_xlfn.NORM.DIST($S$3:$S$1003,$G2625,$P2625,FALSE)*WindSpeedStep*$T$3:$T$1003)</f>
        <v>1457.1988558544138</v>
      </c>
      <c r="N2625" s="50">
        <f t="array" ref="N2625">_xlfn.SUM(_xlfn.NORM.DIST($S$3:$S$1003,$G2625,$Q2625,FALSE)*WindSpeedStep*$T$3:$T$1003)</f>
        <v>1458.3159340046695</v>
      </c>
      <c r="P2625" s="42">
        <f t="shared" si="120"/>
        <v>0.95186552167616389</v>
      </c>
      <c r="Q2625" s="42">
        <f t="shared" si="122"/>
        <v>0.92416209096487112</v>
      </c>
    </row>
    <row r="2626" spans="5:17" x14ac:dyDescent="0.2">
      <c r="E2626" s="15">
        <v>41235.0625</v>
      </c>
      <c r="F2626" s="21">
        <v>9.8359812808061946</v>
      </c>
      <c r="G2626" s="21">
        <v>9.8246853943415022</v>
      </c>
      <c r="H2626" s="24">
        <v>7.6250653451683581E-2</v>
      </c>
      <c r="I2626" s="3">
        <f t="shared" si="121"/>
        <v>1576.039999999937</v>
      </c>
      <c r="J2626" s="3">
        <f>INDEX(PowerArray,MIN(MaximumPowerIndex,ROUND(G2626*100,0)))</f>
        <v>1568.4199999999371</v>
      </c>
      <c r="K2626" s="3">
        <f>MIN(J2626-M2626+N2626,'Power Look Up'!$F$4)</f>
        <v>1585.9513564027854</v>
      </c>
      <c r="M2626" s="50">
        <f t="array" ref="M2626">_xlfn.SUM(_xlfn.NORM.DIST($S$3:$S$1003,$G2626,$P2626,FALSE)*WindSpeedStep*$T$3:$T$1003)</f>
        <v>1566.1782018815995</v>
      </c>
      <c r="N2626" s="50">
        <f t="array" ref="N2626">_xlfn.SUM(_xlfn.NORM.DIST($S$3:$S$1003,$G2626,$Q2626,FALSE)*WindSpeedStep*$T$3:$T$1003)</f>
        <v>1583.7095582844479</v>
      </c>
      <c r="P2626" s="42">
        <f t="shared" si="120"/>
        <v>0.98246853943415025</v>
      </c>
      <c r="Q2626" s="42">
        <f t="shared" si="122"/>
        <v>0.74913868127575112</v>
      </c>
    </row>
    <row r="2627" spans="5:17" x14ac:dyDescent="0.2">
      <c r="E2627" s="15">
        <v>41235.069444444445</v>
      </c>
      <c r="F2627" s="21">
        <v>10.152902561401808</v>
      </c>
      <c r="G2627" s="21">
        <v>10.19973048421266</v>
      </c>
      <c r="H2627" s="24">
        <v>7.2885561101832183E-2</v>
      </c>
      <c r="I2627" s="3">
        <f t="shared" si="121"/>
        <v>1677.049999999954</v>
      </c>
      <c r="J2627" s="3">
        <f>INDEX(PowerArray,MIN(MaximumPowerIndex,ROUND(G2627*100,0)))</f>
        <v>1690.3999999999537</v>
      </c>
      <c r="K2627" s="3">
        <f>MIN(J2627-M2627+N2627,'Power Look Up'!$F$4)</f>
        <v>1724.6647970055144</v>
      </c>
      <c r="M2627" s="50">
        <f t="array" ref="M2627">_xlfn.SUM(_xlfn.NORM.DIST($S$3:$S$1003,$G2627,$P2627,FALSE)*WindSpeedStep*$T$3:$T$1003)</f>
        <v>1685.2850514129782</v>
      </c>
      <c r="N2627" s="50">
        <f t="array" ref="N2627">_xlfn.SUM(_xlfn.NORM.DIST($S$3:$S$1003,$G2627,$Q2627,FALSE)*WindSpeedStep*$T$3:$T$1003)</f>
        <v>1719.5498484185389</v>
      </c>
      <c r="P2627" s="42">
        <f t="shared" ref="P2627:P2690" si="123">ReferenceTurbulence*G2627</f>
        <v>1.0199730484212661</v>
      </c>
      <c r="Q2627" s="42">
        <f t="shared" si="122"/>
        <v>0.74341307942930224</v>
      </c>
    </row>
    <row r="2628" spans="5:17" x14ac:dyDescent="0.2">
      <c r="E2628" s="15">
        <v>41235.076388888891</v>
      </c>
      <c r="F2628" s="21">
        <v>10.417910970284026</v>
      </c>
      <c r="G2628" s="21">
        <v>10.449316686904032</v>
      </c>
      <c r="H2628" s="24">
        <v>8.351002446474938E-2</v>
      </c>
      <c r="I2628" s="3">
        <f t="shared" ref="I2628:I2691" si="124">INDEX(PowerArray,MIN(MaximumPowerIndex,ROUND(F2628*100,0)))</f>
        <v>1749.1399999999526</v>
      </c>
      <c r="J2628" s="3">
        <f>INDEX(PowerArray,MIN(MaximumPowerIndex,ROUND(G2628*100,0)))</f>
        <v>1757.1499999999523</v>
      </c>
      <c r="K2628" s="3">
        <f>MIN(J2628-M2628+N2628,'Power Look Up'!$F$4)</f>
        <v>1783.0724709606741</v>
      </c>
      <c r="M2628" s="50">
        <f t="array" ref="M2628">_xlfn.SUM(_xlfn.NORM.DIST($S$3:$S$1003,$G2628,$P2628,FALSE)*WindSpeedStep*$T$3:$T$1003)</f>
        <v>1753.3906378971653</v>
      </c>
      <c r="N2628" s="50">
        <f t="array" ref="N2628">_xlfn.SUM(_xlfn.NORM.DIST($S$3:$S$1003,$G2628,$Q2628,FALSE)*WindSpeedStep*$T$3:$T$1003)</f>
        <v>1779.3131088578871</v>
      </c>
      <c r="P2628" s="42">
        <f t="shared" si="123"/>
        <v>1.0449316686904033</v>
      </c>
      <c r="Q2628" s="42">
        <f t="shared" ref="Q2628:Q2691" si="125">G2628*H2628</f>
        <v>0.8726226921632696</v>
      </c>
    </row>
    <row r="2629" spans="5:17" x14ac:dyDescent="0.2">
      <c r="E2629" s="15">
        <v>41235.083333333336</v>
      </c>
      <c r="F2629" s="21">
        <v>10.294063908466002</v>
      </c>
      <c r="G2629" s="21">
        <v>10.320030539804554</v>
      </c>
      <c r="H2629" s="24">
        <v>8.3543293265619059E-2</v>
      </c>
      <c r="I2629" s="3">
        <f t="shared" si="124"/>
        <v>1714.4299999999532</v>
      </c>
      <c r="J2629" s="3">
        <f>INDEX(PowerArray,MIN(MaximumPowerIndex,ROUND(G2629*100,0)))</f>
        <v>1722.4399999999532</v>
      </c>
      <c r="K2629" s="3">
        <f>MIN(J2629-M2629+N2629,'Power Look Up'!$F$4)</f>
        <v>1746.0935973443818</v>
      </c>
      <c r="M2629" s="50">
        <f t="array" ref="M2629">_xlfn.SUM(_xlfn.NORM.DIST($S$3:$S$1003,$G2629,$P2629,FALSE)*WindSpeedStep*$T$3:$T$1003)</f>
        <v>1719.3099204099931</v>
      </c>
      <c r="N2629" s="50">
        <f t="array" ref="N2629">_xlfn.SUM(_xlfn.NORM.DIST($S$3:$S$1003,$G2629,$Q2629,FALSE)*WindSpeedStep*$T$3:$T$1003)</f>
        <v>1742.9635177544217</v>
      </c>
      <c r="P2629" s="42">
        <f t="shared" si="123"/>
        <v>1.0320030539804554</v>
      </c>
      <c r="Q2629" s="42">
        <f t="shared" si="125"/>
        <v>0.86216933789703687</v>
      </c>
    </row>
    <row r="2630" spans="5:17" x14ac:dyDescent="0.2">
      <c r="E2630" s="15">
        <v>41235.090277777781</v>
      </c>
      <c r="F2630" s="21">
        <v>10.284782933454032</v>
      </c>
      <c r="G2630" s="21">
        <v>10.279493410209865</v>
      </c>
      <c r="H2630" s="24">
        <v>8.8480233942515155E-2</v>
      </c>
      <c r="I2630" s="3">
        <f t="shared" si="124"/>
        <v>1711.7599999999534</v>
      </c>
      <c r="J2630" s="3">
        <f>INDEX(PowerArray,MIN(MaximumPowerIndex,ROUND(G2630*100,0)))</f>
        <v>1711.7599999999534</v>
      </c>
      <c r="K2630" s="3">
        <f>MIN(J2630-M2630+N2630,'Power Look Up'!$F$4)</f>
        <v>1727.8697962774286</v>
      </c>
      <c r="M2630" s="50">
        <f t="array" ref="M2630">_xlfn.SUM(_xlfn.NORM.DIST($S$3:$S$1003,$G2630,$P2630,FALSE)*WindSpeedStep*$T$3:$T$1003)</f>
        <v>1708.0894437556894</v>
      </c>
      <c r="N2630" s="50">
        <f t="array" ref="N2630">_xlfn.SUM(_xlfn.NORM.DIST($S$3:$S$1003,$G2630,$Q2630,FALSE)*WindSpeedStep*$T$3:$T$1003)</f>
        <v>1724.1992400331646</v>
      </c>
      <c r="P2630" s="42">
        <f t="shared" si="123"/>
        <v>1.0279493410209866</v>
      </c>
      <c r="Q2630" s="42">
        <f t="shared" si="125"/>
        <v>0.90953198174591177</v>
      </c>
    </row>
    <row r="2631" spans="5:17" x14ac:dyDescent="0.2">
      <c r="E2631" s="15">
        <v>41235.097222222219</v>
      </c>
      <c r="F2631" s="21">
        <v>10.358178270090738</v>
      </c>
      <c r="G2631" s="21">
        <v>10.483205084738275</v>
      </c>
      <c r="H2631" s="24">
        <v>7.1441133827243694E-2</v>
      </c>
      <c r="I2631" s="3">
        <f t="shared" si="124"/>
        <v>1733.1199999999528</v>
      </c>
      <c r="J2631" s="3">
        <f>INDEX(PowerArray,MIN(MaximumPowerIndex,ROUND(G2631*100,0)))</f>
        <v>1765.1599999999521</v>
      </c>
      <c r="K2631" s="3">
        <f>MIN(J2631-M2631+N2631,'Power Look Up'!$F$4)</f>
        <v>1810.4834298259671</v>
      </c>
      <c r="M2631" s="50">
        <f t="array" ref="M2631">_xlfn.SUM(_xlfn.NORM.DIST($S$3:$S$1003,$G2631,$P2631,FALSE)*WindSpeedStep*$T$3:$T$1003)</f>
        <v>1761.8878962357071</v>
      </c>
      <c r="N2631" s="50">
        <f t="array" ref="N2631">_xlfn.SUM(_xlfn.NORM.DIST($S$3:$S$1003,$G2631,$Q2631,FALSE)*WindSpeedStep*$T$3:$T$1003)</f>
        <v>1807.211326061722</v>
      </c>
      <c r="P2631" s="42">
        <f t="shared" si="123"/>
        <v>1.0483205084738276</v>
      </c>
      <c r="Q2631" s="42">
        <f t="shared" si="125"/>
        <v>0.74893205739722868</v>
      </c>
    </row>
    <row r="2632" spans="5:17" x14ac:dyDescent="0.2">
      <c r="E2632" s="15">
        <v>41235.104166666664</v>
      </c>
      <c r="F2632" s="21">
        <v>10.032994732506317</v>
      </c>
      <c r="G2632" s="21">
        <v>10.094976316289937</v>
      </c>
      <c r="H2632" s="24">
        <v>7.1763219177943149E-2</v>
      </c>
      <c r="I2632" s="3">
        <f t="shared" si="124"/>
        <v>1645.0099999999547</v>
      </c>
      <c r="J2632" s="3">
        <f>INDEX(PowerArray,MIN(MaximumPowerIndex,ROUND(G2632*100,0)))</f>
        <v>1661.0299999999545</v>
      </c>
      <c r="K2632" s="3">
        <f>MIN(J2632-M2632+N2632,'Power Look Up'!$F$4)</f>
        <v>1692.5426929563878</v>
      </c>
      <c r="M2632" s="50">
        <f t="array" ref="M2632">_xlfn.SUM(_xlfn.NORM.DIST($S$3:$S$1003,$G2632,$P2632,FALSE)*WindSpeedStep*$T$3:$T$1003)</f>
        <v>1653.9174497861529</v>
      </c>
      <c r="N2632" s="50">
        <f t="array" ref="N2632">_xlfn.SUM(_xlfn.NORM.DIST($S$3:$S$1003,$G2632,$Q2632,FALSE)*WindSpeedStep*$T$3:$T$1003)</f>
        <v>1685.4301427425862</v>
      </c>
      <c r="P2632" s="42">
        <f t="shared" si="123"/>
        <v>1.0094976316289939</v>
      </c>
      <c r="Q2632" s="42">
        <f t="shared" si="125"/>
        <v>0.72444799798205994</v>
      </c>
    </row>
    <row r="2633" spans="5:17" x14ac:dyDescent="0.2">
      <c r="E2633" s="15">
        <v>41235.111111111109</v>
      </c>
      <c r="F2633" s="21">
        <v>9.912798206832873</v>
      </c>
      <c r="G2633" s="21">
        <v>9.9754860876369982</v>
      </c>
      <c r="H2633" s="24">
        <v>6.6580594725015513E-2</v>
      </c>
      <c r="I2633" s="3">
        <f t="shared" si="124"/>
        <v>1602.7099999999364</v>
      </c>
      <c r="J2633" s="3">
        <f>INDEX(PowerArray,MIN(MaximumPowerIndex,ROUND(G2633*100,0)))</f>
        <v>1629.379999999936</v>
      </c>
      <c r="K2633" s="3">
        <f>MIN(J2633-M2633+N2633,'Power Look Up'!$F$4)</f>
        <v>1660.178720091669</v>
      </c>
      <c r="M2633" s="50">
        <f t="array" ref="M2633">_xlfn.SUM(_xlfn.NORM.DIST($S$3:$S$1003,$G2633,$P2633,FALSE)*WindSpeedStep*$T$3:$T$1003)</f>
        <v>1616.2753439772871</v>
      </c>
      <c r="N2633" s="50">
        <f t="array" ref="N2633">_xlfn.SUM(_xlfn.NORM.DIST($S$3:$S$1003,$G2633,$Q2633,FALSE)*WindSpeedStep*$T$3:$T$1003)</f>
        <v>1647.0740640690201</v>
      </c>
      <c r="P2633" s="42">
        <f t="shared" si="123"/>
        <v>0.99754860876369988</v>
      </c>
      <c r="Q2633" s="42">
        <f t="shared" si="125"/>
        <v>0.6641737963859895</v>
      </c>
    </row>
    <row r="2634" spans="5:17" x14ac:dyDescent="0.2">
      <c r="E2634" s="15">
        <v>41235.118055555555</v>
      </c>
      <c r="F2634" s="21">
        <v>9.7603682993201186</v>
      </c>
      <c r="G2634" s="21">
        <v>9.8263716665225118</v>
      </c>
      <c r="H2634" s="24">
        <v>7.889046564499376E-2</v>
      </c>
      <c r="I2634" s="3">
        <f t="shared" si="124"/>
        <v>1545.5599999999376</v>
      </c>
      <c r="J2634" s="3">
        <f>INDEX(PowerArray,MIN(MaximumPowerIndex,ROUND(G2634*100,0)))</f>
        <v>1572.229999999937</v>
      </c>
      <c r="K2634" s="3">
        <f>MIN(J2634-M2634+N2634,'Power Look Up'!$F$4)</f>
        <v>1588.0865259392415</v>
      </c>
      <c r="M2634" s="50">
        <f t="array" ref="M2634">_xlfn.SUM(_xlfn.NORM.DIST($S$3:$S$1003,$G2634,$P2634,FALSE)*WindSpeedStep*$T$3:$T$1003)</f>
        <v>1566.7531649628938</v>
      </c>
      <c r="N2634" s="50">
        <f t="array" ref="N2634">_xlfn.SUM(_xlfn.NORM.DIST($S$3:$S$1003,$G2634,$Q2634,FALSE)*WindSpeedStep*$T$3:$T$1003)</f>
        <v>1582.6096909021983</v>
      </c>
      <c r="P2634" s="42">
        <f t="shared" si="123"/>
        <v>0.9826371666522512</v>
      </c>
      <c r="Q2634" s="42">
        <f t="shared" si="125"/>
        <v>0.77520703637273425</v>
      </c>
    </row>
    <row r="2635" spans="5:17" x14ac:dyDescent="0.2">
      <c r="E2635" s="15">
        <v>41235.125</v>
      </c>
      <c r="F2635" s="21">
        <v>9.8288968801793626</v>
      </c>
      <c r="G2635" s="21">
        <v>9.8546865539333837</v>
      </c>
      <c r="H2635" s="24">
        <v>8.6479694553931341E-2</v>
      </c>
      <c r="I2635" s="3">
        <f t="shared" si="124"/>
        <v>1572.229999999937</v>
      </c>
      <c r="J2635" s="3">
        <f>INDEX(PowerArray,MIN(MaximumPowerIndex,ROUND(G2635*100,0)))</f>
        <v>1579.8499999999369</v>
      </c>
      <c r="K2635" s="3">
        <f>MIN(J2635-M2635+N2635,'Power Look Up'!$F$4)</f>
        <v>1590.948582277872</v>
      </c>
      <c r="M2635" s="50">
        <f t="array" ref="M2635">_xlfn.SUM(_xlfn.NORM.DIST($S$3:$S$1003,$G2635,$P2635,FALSE)*WindSpeedStep*$T$3:$T$1003)</f>
        <v>1576.3596912316091</v>
      </c>
      <c r="N2635" s="50">
        <f t="array" ref="N2635">_xlfn.SUM(_xlfn.NORM.DIST($S$3:$S$1003,$G2635,$Q2635,FALSE)*WindSpeedStep*$T$3:$T$1003)</f>
        <v>1587.4582735095441</v>
      </c>
      <c r="P2635" s="42">
        <f t="shared" si="123"/>
        <v>0.98546865539333839</v>
      </c>
      <c r="Q2635" s="42">
        <f t="shared" si="125"/>
        <v>0.85223028310889326</v>
      </c>
    </row>
    <row r="2636" spans="5:17" x14ac:dyDescent="0.2">
      <c r="E2636" s="15">
        <v>41235.131944444445</v>
      </c>
      <c r="F2636" s="21">
        <v>10.308578149277958</v>
      </c>
      <c r="G2636" s="21">
        <v>10.358433667135309</v>
      </c>
      <c r="H2636" s="24">
        <v>7.6635205026343411E-2</v>
      </c>
      <c r="I2636" s="3">
        <f t="shared" si="124"/>
        <v>1719.7699999999531</v>
      </c>
      <c r="J2636" s="3">
        <f>INDEX(PowerArray,MIN(MaximumPowerIndex,ROUND(G2636*100,0)))</f>
        <v>1733.1199999999528</v>
      </c>
      <c r="K2636" s="3">
        <f>MIN(J2636-M2636+N2636,'Power Look Up'!$F$4)</f>
        <v>1767.4207545904524</v>
      </c>
      <c r="M2636" s="50">
        <f t="array" ref="M2636">_xlfn.SUM(_xlfn.NORM.DIST($S$3:$S$1003,$G2636,$P2636,FALSE)*WindSpeedStep*$T$3:$T$1003)</f>
        <v>1729.7061341645879</v>
      </c>
      <c r="N2636" s="50">
        <f t="array" ref="N2636">_xlfn.SUM(_xlfn.NORM.DIST($S$3:$S$1003,$G2636,$Q2636,FALSE)*WindSpeedStep*$T$3:$T$1003)</f>
        <v>1764.0068887550874</v>
      </c>
      <c r="P2636" s="42">
        <f t="shared" si="123"/>
        <v>1.0358433667135309</v>
      </c>
      <c r="Q2636" s="42">
        <f t="shared" si="125"/>
        <v>0.79382068783269266</v>
      </c>
    </row>
    <row r="2637" spans="5:17" x14ac:dyDescent="0.2">
      <c r="E2637" s="15">
        <v>41235.138888888891</v>
      </c>
      <c r="F2637" s="21">
        <v>10.890109349421603</v>
      </c>
      <c r="G2637" s="21">
        <v>10.947918307305837</v>
      </c>
      <c r="H2637" s="24">
        <v>6.5196774175431904E-2</v>
      </c>
      <c r="I2637" s="3">
        <f t="shared" si="124"/>
        <v>1874.6299999999499</v>
      </c>
      <c r="J2637" s="3">
        <f>INDEX(PowerArray,MIN(MaximumPowerIndex,ROUND(G2637*100,0)))</f>
        <v>1890.6499999999496</v>
      </c>
      <c r="K2637" s="3">
        <f>MIN(J2637-M2637+N2637,'Power Look Up'!$F$4)</f>
        <v>1953.8366203272587</v>
      </c>
      <c r="M2637" s="50">
        <f t="array" ref="M2637">_xlfn.SUM(_xlfn.NORM.DIST($S$3:$S$1003,$G2637,$P2637,FALSE)*WindSpeedStep*$T$3:$T$1003)</f>
        <v>1859.9691961158096</v>
      </c>
      <c r="N2637" s="50">
        <f t="array" ref="N2637">_xlfn.SUM(_xlfn.NORM.DIST($S$3:$S$1003,$G2637,$Q2637,FALSE)*WindSpeedStep*$T$3:$T$1003)</f>
        <v>1923.1558164431187</v>
      </c>
      <c r="P2637" s="42">
        <f t="shared" si="123"/>
        <v>1.0947918307305837</v>
      </c>
      <c r="Q2637" s="42">
        <f t="shared" si="125"/>
        <v>0.71376895757249537</v>
      </c>
    </row>
    <row r="2638" spans="5:17" x14ac:dyDescent="0.2">
      <c r="E2638" s="15">
        <v>41235.145833333336</v>
      </c>
      <c r="F2638" s="21">
        <v>10.305396353083706</v>
      </c>
      <c r="G2638" s="21">
        <v>10.372834482628024</v>
      </c>
      <c r="H2638" s="24">
        <v>5.5310827499559255E-2</v>
      </c>
      <c r="I2638" s="3">
        <f t="shared" si="124"/>
        <v>1719.7699999999531</v>
      </c>
      <c r="J2638" s="3">
        <f>INDEX(PowerArray,MIN(MaximumPowerIndex,ROUND(G2638*100,0)))</f>
        <v>1735.7899999999529</v>
      </c>
      <c r="K2638" s="3">
        <f>MIN(J2638-M2638+N2638,'Power Look Up'!$F$4)</f>
        <v>1799.0323768823807</v>
      </c>
      <c r="M2638" s="50">
        <f t="array" ref="M2638">_xlfn.SUM(_xlfn.NORM.DIST($S$3:$S$1003,$G2638,$P2638,FALSE)*WindSpeedStep*$T$3:$T$1003)</f>
        <v>1733.5455132119318</v>
      </c>
      <c r="N2638" s="50">
        <f t="array" ref="N2638">_xlfn.SUM(_xlfn.NORM.DIST($S$3:$S$1003,$G2638,$Q2638,FALSE)*WindSpeedStep*$T$3:$T$1003)</f>
        <v>1796.7878900943597</v>
      </c>
      <c r="P2638" s="42">
        <f t="shared" si="123"/>
        <v>1.0372834482628024</v>
      </c>
      <c r="Q2638" s="42">
        <f t="shared" si="125"/>
        <v>0.57373005875011862</v>
      </c>
    </row>
    <row r="2639" spans="5:17" x14ac:dyDescent="0.2">
      <c r="E2639" s="15">
        <v>41235.152777777781</v>
      </c>
      <c r="F2639" s="21">
        <v>10.431558420409692</v>
      </c>
      <c r="G2639" s="21">
        <v>10.524906424434571</v>
      </c>
      <c r="H2639" s="24">
        <v>6.806269699941106E-2</v>
      </c>
      <c r="I2639" s="3">
        <f t="shared" si="124"/>
        <v>1751.8099999999524</v>
      </c>
      <c r="J2639" s="3">
        <f>INDEX(PowerArray,MIN(MaximumPowerIndex,ROUND(G2639*100,0)))</f>
        <v>1775.8399999999519</v>
      </c>
      <c r="K2639" s="3">
        <f>MIN(J2639-M2639+N2639,'Power Look Up'!$F$4)</f>
        <v>1827.5356829578866</v>
      </c>
      <c r="M2639" s="50">
        <f t="array" ref="M2639">_xlfn.SUM(_xlfn.NORM.DIST($S$3:$S$1003,$G2639,$P2639,FALSE)*WindSpeedStep*$T$3:$T$1003)</f>
        <v>1772.0930625078313</v>
      </c>
      <c r="N2639" s="50">
        <f t="array" ref="N2639">_xlfn.SUM(_xlfn.NORM.DIST($S$3:$S$1003,$G2639,$Q2639,FALSE)*WindSpeedStep*$T$3:$T$1003)</f>
        <v>1823.7887454657659</v>
      </c>
      <c r="P2639" s="42">
        <f t="shared" si="123"/>
        <v>1.052490642443457</v>
      </c>
      <c r="Q2639" s="42">
        <f t="shared" si="125"/>
        <v>0.71635351691344507</v>
      </c>
    </row>
    <row r="2640" spans="5:17" x14ac:dyDescent="0.2">
      <c r="E2640" s="15">
        <v>41235.159722222219</v>
      </c>
      <c r="F2640" s="21">
        <v>10.860436026943617</v>
      </c>
      <c r="G2640" s="21">
        <v>10.867135873291376</v>
      </c>
      <c r="H2640" s="24">
        <v>7.4582640880207204E-2</v>
      </c>
      <c r="I2640" s="3">
        <f t="shared" si="124"/>
        <v>1866.6199999999501</v>
      </c>
      <c r="J2640" s="3">
        <f>INDEX(PowerArray,MIN(MaximumPowerIndex,ROUND(G2640*100,0)))</f>
        <v>1869.2899999999499</v>
      </c>
      <c r="K2640" s="3">
        <f>MIN(J2640-M2640+N2640,'Power Look Up'!$F$4)</f>
        <v>1915.4110664416248</v>
      </c>
      <c r="M2640" s="50">
        <f t="array" ref="M2640">_xlfn.SUM(_xlfn.NORM.DIST($S$3:$S$1003,$G2640,$P2640,FALSE)*WindSpeedStep*$T$3:$T$1003)</f>
        <v>1845.3579376134899</v>
      </c>
      <c r="N2640" s="50">
        <f t="array" ref="N2640">_xlfn.SUM(_xlfn.NORM.DIST($S$3:$S$1003,$G2640,$Q2640,FALSE)*WindSpeedStep*$T$3:$T$1003)</f>
        <v>1891.4790040551648</v>
      </c>
      <c r="P2640" s="42">
        <f t="shared" si="123"/>
        <v>1.0867135873291376</v>
      </c>
      <c r="Q2640" s="42">
        <f t="shared" si="125"/>
        <v>0.81049969223410767</v>
      </c>
    </row>
    <row r="2641" spans="5:17" x14ac:dyDescent="0.2">
      <c r="E2641" s="15">
        <v>41235.166666666664</v>
      </c>
      <c r="F2641" s="21">
        <v>10.990889089920051</v>
      </c>
      <c r="G2641" s="21">
        <v>11.015857748616586</v>
      </c>
      <c r="H2641" s="24">
        <v>7.2787560083168792E-2</v>
      </c>
      <c r="I2641" s="3">
        <f t="shared" si="124"/>
        <v>1901.3299999999495</v>
      </c>
      <c r="J2641" s="3">
        <f>INDEX(PowerArray,MIN(MaximumPowerIndex,ROUND(G2641*100,0)))</f>
        <v>1905.6799999999839</v>
      </c>
      <c r="K2641" s="3">
        <f>MIN(J2641-M2641+N2641,'Power Look Up'!$F$4)</f>
        <v>1955.2656135982452</v>
      </c>
      <c r="M2641" s="50">
        <f t="array" ref="M2641">_xlfn.SUM(_xlfn.NORM.DIST($S$3:$S$1003,$G2641,$P2641,FALSE)*WindSpeedStep*$T$3:$T$1003)</f>
        <v>1871.4929408088633</v>
      </c>
      <c r="N2641" s="50">
        <f t="array" ref="N2641">_xlfn.SUM(_xlfn.NORM.DIST($S$3:$S$1003,$G2641,$Q2641,FALSE)*WindSpeedStep*$T$3:$T$1003)</f>
        <v>1921.0785544071246</v>
      </c>
      <c r="P2641" s="42">
        <f t="shared" si="123"/>
        <v>1.1015857748616587</v>
      </c>
      <c r="Q2641" s="42">
        <f t="shared" si="125"/>
        <v>0.80181740774507027</v>
      </c>
    </row>
    <row r="2642" spans="5:17" x14ac:dyDescent="0.2">
      <c r="E2642" s="15">
        <v>41235.173611111109</v>
      </c>
      <c r="F2642" s="21">
        <v>11.923803231010623</v>
      </c>
      <c r="G2642" s="21">
        <v>11.895131670920808</v>
      </c>
      <c r="H2642" s="24">
        <v>6.2060735627996431E-2</v>
      </c>
      <c r="I2642" s="3">
        <f t="shared" si="124"/>
        <v>1981.2799999999825</v>
      </c>
      <c r="J2642" s="3">
        <f>INDEX(PowerArray,MIN(MaximumPowerIndex,ROUND(G2642*100,0)))</f>
        <v>1979.5999999999824</v>
      </c>
      <c r="K2642" s="3">
        <f>MIN(J2642-M2642+N2642,'Power Look Up'!$F$4)</f>
        <v>2000</v>
      </c>
      <c r="M2642" s="50">
        <f t="array" ref="M2642">_xlfn.SUM(_xlfn.NORM.DIST($S$3:$S$1003,$G2642,$P2642,FALSE)*WindSpeedStep*$T$3:$T$1003)</f>
        <v>1966.8563835703353</v>
      </c>
      <c r="N2642" s="50">
        <f t="array" ref="N2642">_xlfn.SUM(_xlfn.NORM.DIST($S$3:$S$1003,$G2642,$Q2642,FALSE)*WindSpeedStep*$T$3:$T$1003)</f>
        <v>2010.4494216617113</v>
      </c>
      <c r="P2642" s="42">
        <f t="shared" si="123"/>
        <v>1.1895131670920809</v>
      </c>
      <c r="Q2642" s="42">
        <f t="shared" si="125"/>
        <v>0.73822062188922366</v>
      </c>
    </row>
    <row r="2643" spans="5:17" x14ac:dyDescent="0.2">
      <c r="E2643" s="15">
        <v>41235.180555555555</v>
      </c>
      <c r="F2643" s="21">
        <v>10.509562021636102</v>
      </c>
      <c r="G2643" s="21">
        <v>10.52027155180345</v>
      </c>
      <c r="H2643" s="24">
        <v>9.1345386042124485E-2</v>
      </c>
      <c r="I2643" s="3">
        <f t="shared" si="124"/>
        <v>1773.1699999999521</v>
      </c>
      <c r="J2643" s="3">
        <f>INDEX(PowerArray,MIN(MaximumPowerIndex,ROUND(G2643*100,0)))</f>
        <v>1775.8399999999519</v>
      </c>
      <c r="K2643" s="3">
        <f>MIN(J2643-M2643+N2643,'Power Look Up'!$F$4)</f>
        <v>1790.0216869736566</v>
      </c>
      <c r="M2643" s="50">
        <f t="array" ref="M2643">_xlfn.SUM(_xlfn.NORM.DIST($S$3:$S$1003,$G2643,$P2643,FALSE)*WindSpeedStep*$T$3:$T$1003)</f>
        <v>1770.972533794996</v>
      </c>
      <c r="N2643" s="50">
        <f t="array" ref="N2643">_xlfn.SUM(_xlfn.NORM.DIST($S$3:$S$1003,$G2643,$Q2643,FALSE)*WindSpeedStep*$T$3:$T$1003)</f>
        <v>1785.1542207687007</v>
      </c>
      <c r="P2643" s="42">
        <f t="shared" si="123"/>
        <v>1.0520271551803451</v>
      </c>
      <c r="Q2643" s="42">
        <f t="shared" si="125"/>
        <v>0.96097826616746618</v>
      </c>
    </row>
    <row r="2644" spans="5:17" x14ac:dyDescent="0.2">
      <c r="E2644" s="15">
        <v>41235.1875</v>
      </c>
      <c r="F2644" s="21">
        <v>10.647610722583064</v>
      </c>
      <c r="G2644" s="21">
        <v>10.666390862561299</v>
      </c>
      <c r="H2644" s="24">
        <v>5.8229025849434013E-2</v>
      </c>
      <c r="I2644" s="3">
        <f t="shared" si="124"/>
        <v>1810.5499999999513</v>
      </c>
      <c r="J2644" s="3">
        <f>INDEX(PowerArray,MIN(MaximumPowerIndex,ROUND(G2644*100,0)))</f>
        <v>1815.8899999999512</v>
      </c>
      <c r="K2644" s="3">
        <f>MIN(J2644-M2644+N2644,'Power Look Up'!$F$4)</f>
        <v>1887.1657623736583</v>
      </c>
      <c r="M2644" s="50">
        <f t="array" ref="M2644">_xlfn.SUM(_xlfn.NORM.DIST($S$3:$S$1003,$G2644,$P2644,FALSE)*WindSpeedStep*$T$3:$T$1003)</f>
        <v>1804.6431420847666</v>
      </c>
      <c r="N2644" s="50">
        <f t="array" ref="N2644">_xlfn.SUM(_xlfn.NORM.DIST($S$3:$S$1003,$G2644,$Q2644,FALSE)*WindSpeedStep*$T$3:$T$1003)</f>
        <v>1875.9189044584737</v>
      </c>
      <c r="P2644" s="42">
        <f t="shared" si="123"/>
        <v>1.0666390862561299</v>
      </c>
      <c r="Q2644" s="42">
        <f t="shared" si="125"/>
        <v>0.6210935492562486</v>
      </c>
    </row>
    <row r="2645" spans="5:17" x14ac:dyDescent="0.2">
      <c r="E2645" s="15">
        <v>41235.194444444445</v>
      </c>
      <c r="F2645" s="21">
        <v>10.781734708536897</v>
      </c>
      <c r="G2645" s="21">
        <v>10.732574696310477</v>
      </c>
      <c r="H2645" s="24">
        <v>5.7504661055060892E-2</v>
      </c>
      <c r="I2645" s="3">
        <f t="shared" si="124"/>
        <v>1845.2599999999504</v>
      </c>
      <c r="J2645" s="3">
        <f>INDEX(PowerArray,MIN(MaximumPowerIndex,ROUND(G2645*100,0)))</f>
        <v>1831.9099999999507</v>
      </c>
      <c r="K2645" s="3">
        <f>MIN(J2645-M2645+N2645,'Power Look Up'!$F$4)</f>
        <v>1906.0204301670574</v>
      </c>
      <c r="M2645" s="50">
        <f t="array" ref="M2645">_xlfn.SUM(_xlfn.NORM.DIST($S$3:$S$1003,$G2645,$P2645,FALSE)*WindSpeedStep*$T$3:$T$1003)</f>
        <v>1818.7704642204567</v>
      </c>
      <c r="N2645" s="50">
        <f t="array" ref="N2645">_xlfn.SUM(_xlfn.NORM.DIST($S$3:$S$1003,$G2645,$Q2645,FALSE)*WindSpeedStep*$T$3:$T$1003)</f>
        <v>1892.8808943875633</v>
      </c>
      <c r="P2645" s="42">
        <f t="shared" si="123"/>
        <v>1.0732574696310477</v>
      </c>
      <c r="Q2645" s="42">
        <f t="shared" si="125"/>
        <v>0.6171730701594571</v>
      </c>
    </row>
    <row r="2646" spans="5:17" x14ac:dyDescent="0.2">
      <c r="E2646" s="15">
        <v>41235.201388888891</v>
      </c>
      <c r="F2646" s="21">
        <v>10.739081825200929</v>
      </c>
      <c r="G2646" s="21">
        <v>10.746676688436734</v>
      </c>
      <c r="H2646" s="24">
        <v>4.5627736893682908E-2</v>
      </c>
      <c r="I2646" s="3">
        <f t="shared" si="124"/>
        <v>1834.5799999999508</v>
      </c>
      <c r="J2646" s="3">
        <f>INDEX(PowerArray,MIN(MaximumPowerIndex,ROUND(G2646*100,0)))</f>
        <v>1837.2499999999507</v>
      </c>
      <c r="K2646" s="3">
        <f>MIN(J2646-M2646+N2646,'Power Look Up'!$F$4)</f>
        <v>1930.4953128700802</v>
      </c>
      <c r="M2646" s="50">
        <f t="array" ref="M2646">_xlfn.SUM(_xlfn.NORM.DIST($S$3:$S$1003,$G2646,$P2646,FALSE)*WindSpeedStep*$T$3:$T$1003)</f>
        <v>1821.6905705768474</v>
      </c>
      <c r="N2646" s="50">
        <f t="array" ref="N2646">_xlfn.SUM(_xlfn.NORM.DIST($S$3:$S$1003,$G2646,$Q2646,FALSE)*WindSpeedStep*$T$3:$T$1003)</f>
        <v>1914.935883446977</v>
      </c>
      <c r="P2646" s="42">
        <f t="shared" si="123"/>
        <v>1.0746676688436734</v>
      </c>
      <c r="Q2646" s="42">
        <f t="shared" si="125"/>
        <v>0.49034653642146681</v>
      </c>
    </row>
    <row r="2647" spans="5:17" x14ac:dyDescent="0.2">
      <c r="E2647" s="15">
        <v>41235.208333333336</v>
      </c>
      <c r="F2647" s="21">
        <v>10.660820128892778</v>
      </c>
      <c r="G2647" s="21">
        <v>10.673873613491194</v>
      </c>
      <c r="H2647" s="24">
        <v>4.3148650332568282E-2</v>
      </c>
      <c r="I2647" s="3">
        <f t="shared" si="124"/>
        <v>1813.2199999999511</v>
      </c>
      <c r="J2647" s="3">
        <f>INDEX(PowerArray,MIN(MaximumPowerIndex,ROUND(G2647*100,0)))</f>
        <v>1815.8899999999512</v>
      </c>
      <c r="K2647" s="3">
        <f>MIN(J2647-M2647+N2647,'Power Look Up'!$F$4)</f>
        <v>1909.9476676436752</v>
      </c>
      <c r="M2647" s="50">
        <f t="array" ref="M2647">_xlfn.SUM(_xlfn.NORM.DIST($S$3:$S$1003,$G2647,$P2647,FALSE)*WindSpeedStep*$T$3:$T$1003)</f>
        <v>1806.2754041411106</v>
      </c>
      <c r="N2647" s="50">
        <f t="array" ref="N2647">_xlfn.SUM(_xlfn.NORM.DIST($S$3:$S$1003,$G2647,$Q2647,FALSE)*WindSpeedStep*$T$3:$T$1003)</f>
        <v>1900.3330717848346</v>
      </c>
      <c r="P2647" s="42">
        <f t="shared" si="123"/>
        <v>1.0673873613491194</v>
      </c>
      <c r="Q2647" s="42">
        <f t="shared" si="125"/>
        <v>0.46056324024255862</v>
      </c>
    </row>
    <row r="2648" spans="5:17" x14ac:dyDescent="0.2">
      <c r="E2648" s="15">
        <v>41235.215277777781</v>
      </c>
      <c r="F2648" s="21">
        <v>10.356606024054155</v>
      </c>
      <c r="G2648" s="21">
        <v>10.330309565343338</v>
      </c>
      <c r="H2648" s="24">
        <v>4.53816625744363E-2</v>
      </c>
      <c r="I2648" s="3">
        <f t="shared" si="124"/>
        <v>1733.1199999999528</v>
      </c>
      <c r="J2648" s="3">
        <f>INDEX(PowerArray,MIN(MaximumPowerIndex,ROUND(G2648*100,0)))</f>
        <v>1725.1099999999531</v>
      </c>
      <c r="K2648" s="3">
        <f>MIN(J2648-M2648+N2648,'Power Look Up'!$F$4)</f>
        <v>1796.2768603556572</v>
      </c>
      <c r="M2648" s="50">
        <f t="array" ref="M2648">_xlfn.SUM(_xlfn.NORM.DIST($S$3:$S$1003,$G2648,$P2648,FALSE)*WindSpeedStep*$T$3:$T$1003)</f>
        <v>1722.1149681990332</v>
      </c>
      <c r="N2648" s="50">
        <f t="array" ref="N2648">_xlfn.SUM(_xlfn.NORM.DIST($S$3:$S$1003,$G2648,$Q2648,FALSE)*WindSpeedStep*$T$3:$T$1003)</f>
        <v>1793.2818285547373</v>
      </c>
      <c r="P2648" s="42">
        <f t="shared" si="123"/>
        <v>1.0330309565343339</v>
      </c>
      <c r="Q2648" s="42">
        <f t="shared" si="125"/>
        <v>0.46880662298388309</v>
      </c>
    </row>
    <row r="2649" spans="5:17" x14ac:dyDescent="0.2">
      <c r="E2649" s="15">
        <v>41235.222222222219</v>
      </c>
      <c r="F2649" s="21">
        <v>10.476822061390697</v>
      </c>
      <c r="G2649" s="21">
        <v>10.419586063047435</v>
      </c>
      <c r="H2649" s="24">
        <v>3.3407076873990631E-2</v>
      </c>
      <c r="I2649" s="3">
        <f t="shared" si="124"/>
        <v>1765.1599999999521</v>
      </c>
      <c r="J2649" s="3">
        <f>INDEX(PowerArray,MIN(MaximumPowerIndex,ROUND(G2649*100,0)))</f>
        <v>1749.1399999999526</v>
      </c>
      <c r="K2649" s="3">
        <f>MIN(J2649-M2649+N2649,'Power Look Up'!$F$4)</f>
        <v>1836.3268448925214</v>
      </c>
      <c r="M2649" s="50">
        <f t="array" ref="M2649">_xlfn.SUM(_xlfn.NORM.DIST($S$3:$S$1003,$G2649,$P2649,FALSE)*WindSpeedStep*$T$3:$T$1003)</f>
        <v>1745.7858892755658</v>
      </c>
      <c r="N2649" s="50">
        <f t="array" ref="N2649">_xlfn.SUM(_xlfn.NORM.DIST($S$3:$S$1003,$G2649,$Q2649,FALSE)*WindSpeedStep*$T$3:$T$1003)</f>
        <v>1832.9727341681346</v>
      </c>
      <c r="P2649" s="42">
        <f t="shared" si="123"/>
        <v>1.0419586063047435</v>
      </c>
      <c r="Q2649" s="42">
        <f t="shared" si="125"/>
        <v>0.34808791260338706</v>
      </c>
    </row>
    <row r="2650" spans="5:17" x14ac:dyDescent="0.2">
      <c r="E2650" s="15">
        <v>41235.229166666664</v>
      </c>
      <c r="F2650" s="21">
        <v>10.645358831876086</v>
      </c>
      <c r="G2650" s="21">
        <v>10.585643718172328</v>
      </c>
      <c r="H2650" s="24">
        <v>4.0393189820189357E-2</v>
      </c>
      <c r="I2650" s="3">
        <f t="shared" si="124"/>
        <v>1810.5499999999513</v>
      </c>
      <c r="J2650" s="3">
        <f>INDEX(PowerArray,MIN(MaximumPowerIndex,ROUND(G2650*100,0)))</f>
        <v>1794.5299999999515</v>
      </c>
      <c r="K2650" s="3">
        <f>MIN(J2650-M2650+N2650,'Power Look Up'!$F$4)</f>
        <v>1887.4808146479852</v>
      </c>
      <c r="M2650" s="50">
        <f t="array" ref="M2650">_xlfn.SUM(_xlfn.NORM.DIST($S$3:$S$1003,$G2650,$P2650,FALSE)*WindSpeedStep*$T$3:$T$1003)</f>
        <v>1786.4591794335606</v>
      </c>
      <c r="N2650" s="50">
        <f t="array" ref="N2650">_xlfn.SUM(_xlfn.NORM.DIST($S$3:$S$1003,$G2650,$Q2650,FALSE)*WindSpeedStep*$T$3:$T$1003)</f>
        <v>1879.4099940815943</v>
      </c>
      <c r="P2650" s="42">
        <f t="shared" si="123"/>
        <v>1.0585643718172328</v>
      </c>
      <c r="Q2650" s="42">
        <f t="shared" si="125"/>
        <v>0.42758791607702989</v>
      </c>
    </row>
    <row r="2651" spans="5:17" x14ac:dyDescent="0.2">
      <c r="E2651" s="15">
        <v>41235.236111111109</v>
      </c>
      <c r="F2651" s="21">
        <v>11.343314235789716</v>
      </c>
      <c r="G2651" s="21">
        <v>11.323162480040331</v>
      </c>
      <c r="H2651" s="24">
        <v>2.9092026645863748E-2</v>
      </c>
      <c r="I2651" s="3">
        <f t="shared" si="124"/>
        <v>1932.5599999999833</v>
      </c>
      <c r="J2651" s="3">
        <f>INDEX(PowerArray,MIN(MaximumPowerIndex,ROUND(G2651*100,0)))</f>
        <v>1930.8799999999835</v>
      </c>
      <c r="K2651" s="3">
        <f>MIN(J2651-M2651+N2651,'Power Look Up'!$F$4)</f>
        <v>2000</v>
      </c>
      <c r="M2651" s="50">
        <f t="array" ref="M2651">_xlfn.SUM(_xlfn.NORM.DIST($S$3:$S$1003,$G2651,$P2651,FALSE)*WindSpeedStep*$T$3:$T$1003)</f>
        <v>1915.3833335646968</v>
      </c>
      <c r="N2651" s="50">
        <f t="array" ref="N2651">_xlfn.SUM(_xlfn.NORM.DIST($S$3:$S$1003,$G2651,$Q2651,FALSE)*WindSpeedStep*$T$3:$T$1003)</f>
        <v>2023.0448595175269</v>
      </c>
      <c r="P2651" s="42">
        <f t="shared" si="123"/>
        <v>1.1323162480040332</v>
      </c>
      <c r="Q2651" s="42">
        <f t="shared" si="125"/>
        <v>0.32941374458477796</v>
      </c>
    </row>
    <row r="2652" spans="5:17" x14ac:dyDescent="0.2">
      <c r="E2652" s="15">
        <v>41235.25</v>
      </c>
      <c r="F2652" s="21">
        <v>10.394372440949411</v>
      </c>
      <c r="G2652" s="21">
        <v>10.355755560525097</v>
      </c>
      <c r="H2652" s="24">
        <v>0.10101619948342876</v>
      </c>
      <c r="I2652" s="3">
        <f t="shared" si="124"/>
        <v>1741.1299999999528</v>
      </c>
      <c r="J2652" s="3">
        <f>INDEX(PowerArray,MIN(MaximumPowerIndex,ROUND(G2652*100,0)))</f>
        <v>1733.1199999999528</v>
      </c>
      <c r="K2652" s="3">
        <f>MIN(J2652-M2652+N2652,'Power Look Up'!$F$4)</f>
        <v>1731.6037392377561</v>
      </c>
      <c r="M2652" s="50">
        <f t="array" ref="M2652">_xlfn.SUM(_xlfn.NORM.DIST($S$3:$S$1003,$G2652,$P2652,FALSE)*WindSpeedStep*$T$3:$T$1003)</f>
        <v>1728.9885622649952</v>
      </c>
      <c r="N2652" s="50">
        <f t="array" ref="N2652">_xlfn.SUM(_xlfn.NORM.DIST($S$3:$S$1003,$G2652,$Q2652,FALSE)*WindSpeedStep*$T$3:$T$1003)</f>
        <v>1727.4723015027985</v>
      </c>
      <c r="P2652" s="42">
        <f t="shared" si="123"/>
        <v>1.0355755560525097</v>
      </c>
      <c r="Q2652" s="42">
        <f t="shared" si="125"/>
        <v>1.0460990695036299</v>
      </c>
    </row>
    <row r="2653" spans="5:17" x14ac:dyDescent="0.2">
      <c r="E2653" s="15">
        <v>41235.256944444445</v>
      </c>
      <c r="F2653" s="21">
        <v>9.6577632507678377</v>
      </c>
      <c r="G2653" s="21">
        <v>9.6318917811800215</v>
      </c>
      <c r="H2653" s="24">
        <v>9.8366461812415054E-2</v>
      </c>
      <c r="I2653" s="3">
        <f t="shared" si="124"/>
        <v>1507.4599999999384</v>
      </c>
      <c r="J2653" s="3">
        <f>INDEX(PowerArray,MIN(MaximumPowerIndex,ROUND(G2653*100,0)))</f>
        <v>1496.0299999999388</v>
      </c>
      <c r="K2653" s="3">
        <f>MIN(J2653-M2653+N2653,'Power Look Up'!$F$4)</f>
        <v>1496.9181808985431</v>
      </c>
      <c r="M2653" s="50">
        <f t="array" ref="M2653">_xlfn.SUM(_xlfn.NORM.DIST($S$3:$S$1003,$G2653,$P2653,FALSE)*WindSpeedStep*$T$3:$T$1003)</f>
        <v>1498.5025054534242</v>
      </c>
      <c r="N2653" s="50">
        <f t="array" ref="N2653">_xlfn.SUM(_xlfn.NORM.DIST($S$3:$S$1003,$G2653,$Q2653,FALSE)*WindSpeedStep*$T$3:$T$1003)</f>
        <v>1499.3906863520285</v>
      </c>
      <c r="P2653" s="42">
        <f t="shared" si="123"/>
        <v>0.9631891781180022</v>
      </c>
      <c r="Q2653" s="42">
        <f t="shared" si="125"/>
        <v>0.94745511507475899</v>
      </c>
    </row>
    <row r="2654" spans="5:17" x14ac:dyDescent="0.2">
      <c r="E2654" s="15">
        <v>41235.263888888891</v>
      </c>
      <c r="F2654" s="21">
        <v>11.03542404453842</v>
      </c>
      <c r="G2654" s="21">
        <v>10.985296072283891</v>
      </c>
      <c r="H2654" s="24">
        <v>0.1857654034612809</v>
      </c>
      <c r="I2654" s="3">
        <f t="shared" si="124"/>
        <v>1907.359999999984</v>
      </c>
      <c r="J2654" s="3">
        <f>INDEX(PowerArray,MIN(MaximumPowerIndex,ROUND(G2654*100,0)))</f>
        <v>1901.3299999999495</v>
      </c>
      <c r="K2654" s="3">
        <f>MIN(J2654-M2654+N2654,'Power Look Up'!$F$4)</f>
        <v>1753.9914443022219</v>
      </c>
      <c r="M2654" s="50">
        <f t="array" ref="M2654">_xlfn.SUM(_xlfn.NORM.DIST($S$3:$S$1003,$G2654,$P2654,FALSE)*WindSpeedStep*$T$3:$T$1003)</f>
        <v>1866.3944858313885</v>
      </c>
      <c r="N2654" s="50">
        <f t="array" ref="N2654">_xlfn.SUM(_xlfn.NORM.DIST($S$3:$S$1003,$G2654,$Q2654,FALSE)*WindSpeedStep*$T$3:$T$1003)</f>
        <v>1719.0559301336609</v>
      </c>
      <c r="P2654" s="42">
        <f t="shared" si="123"/>
        <v>1.0985296072283892</v>
      </c>
      <c r="Q2654" s="42">
        <f t="shared" si="125"/>
        <v>2.0406879570094412</v>
      </c>
    </row>
    <row r="2655" spans="5:17" x14ac:dyDescent="0.2">
      <c r="E2655" s="15">
        <v>41235.270833333336</v>
      </c>
      <c r="F2655" s="21">
        <v>13.606464760281698</v>
      </c>
      <c r="G2655" s="21">
        <v>13.502245698953377</v>
      </c>
      <c r="H2655" s="24">
        <v>5.2181078076396728E-2</v>
      </c>
      <c r="I2655" s="3">
        <f t="shared" si="124"/>
        <v>1999.6099999999997</v>
      </c>
      <c r="J2655" s="3">
        <f>INDEX(PowerArray,MIN(MaximumPowerIndex,ROUND(G2655*100,0)))</f>
        <v>1999.4999999999998</v>
      </c>
      <c r="K2655" s="3">
        <f>MIN(J2655-M2655+N2655,'Power Look Up'!$F$4)</f>
        <v>2000</v>
      </c>
      <c r="M2655" s="50">
        <f t="array" ref="M2655">_xlfn.SUM(_xlfn.NORM.DIST($S$3:$S$1003,$G2655,$P2655,FALSE)*WindSpeedStep*$T$3:$T$1003)</f>
        <v>2003.1286127433289</v>
      </c>
      <c r="N2655" s="50">
        <f t="array" ref="N2655">_xlfn.SUM(_xlfn.NORM.DIST($S$3:$S$1003,$G2655,$Q2655,FALSE)*WindSpeedStep*$T$3:$T$1003)</f>
        <v>2006.0779793685576</v>
      </c>
      <c r="P2655" s="42">
        <f t="shared" si="123"/>
        <v>1.3502245698953379</v>
      </c>
      <c r="Q2655" s="42">
        <f t="shared" si="125"/>
        <v>0.70456173702377811</v>
      </c>
    </row>
    <row r="2656" spans="5:17" x14ac:dyDescent="0.2">
      <c r="E2656" s="15">
        <v>41235.277777777781</v>
      </c>
      <c r="F2656" s="21">
        <v>15.772683947117805</v>
      </c>
      <c r="G2656" s="21">
        <v>15.685249556301336</v>
      </c>
      <c r="H2656" s="24">
        <v>8.3688990689578108E-2</v>
      </c>
      <c r="I2656" s="3">
        <f t="shared" si="124"/>
        <v>2000</v>
      </c>
      <c r="J2656" s="3">
        <f>INDEX(PowerArray,MIN(MaximumPowerIndex,ROUND(G2656*100,0)))</f>
        <v>2000</v>
      </c>
      <c r="K2656" s="3">
        <f>MIN(J2656-M2656+N2656,'Power Look Up'!$F$4)</f>
        <v>1999.6770426292849</v>
      </c>
      <c r="M2656" s="50">
        <f t="array" ref="M2656">_xlfn.SUM(_xlfn.NORM.DIST($S$3:$S$1003,$G2656,$P2656,FALSE)*WindSpeedStep*$T$3:$T$1003)</f>
        <v>2001.2126331533814</v>
      </c>
      <c r="N2656" s="50">
        <f t="array" ref="N2656">_xlfn.SUM(_xlfn.NORM.DIST($S$3:$S$1003,$G2656,$Q2656,FALSE)*WindSpeedStep*$T$3:$T$1003)</f>
        <v>2000.8896757826662</v>
      </c>
      <c r="P2656" s="42">
        <f t="shared" si="123"/>
        <v>1.5685249556301337</v>
      </c>
      <c r="Q2656" s="42">
        <f t="shared" si="125"/>
        <v>1.3126827040810116</v>
      </c>
    </row>
    <row r="2657" spans="5:17" x14ac:dyDescent="0.2">
      <c r="E2657" s="15">
        <v>41235.284722222219</v>
      </c>
      <c r="F2657" s="21">
        <v>15.840135254440654</v>
      </c>
      <c r="G2657" s="21">
        <v>15.717219018675177</v>
      </c>
      <c r="H2657" s="24">
        <v>6.754992825582308E-2</v>
      </c>
      <c r="I2657" s="3">
        <f t="shared" si="124"/>
        <v>2000</v>
      </c>
      <c r="J2657" s="3">
        <f>INDEX(PowerArray,MIN(MaximumPowerIndex,ROUND(G2657*100,0)))</f>
        <v>2000</v>
      </c>
      <c r="K2657" s="3">
        <f>MIN(J2657-M2657+N2657,'Power Look Up'!$F$4)</f>
        <v>1999.3466291885402</v>
      </c>
      <c r="M2657" s="50">
        <f t="array" ref="M2657">_xlfn.SUM(_xlfn.NORM.DIST($S$3:$S$1003,$G2657,$P2657,FALSE)*WindSpeedStep*$T$3:$T$1003)</f>
        <v>2001.1805285547709</v>
      </c>
      <c r="N2657" s="50">
        <f t="array" ref="N2657">_xlfn.SUM(_xlfn.NORM.DIST($S$3:$S$1003,$G2657,$Q2657,FALSE)*WindSpeedStep*$T$3:$T$1003)</f>
        <v>2000.5271577433111</v>
      </c>
      <c r="P2657" s="42">
        <f t="shared" si="123"/>
        <v>1.5717219018675177</v>
      </c>
      <c r="Q2657" s="42">
        <f t="shared" si="125"/>
        <v>1.0616970170925661</v>
      </c>
    </row>
    <row r="2658" spans="5:17" x14ac:dyDescent="0.2">
      <c r="E2658" s="15">
        <v>41235.291666666664</v>
      </c>
      <c r="F2658" s="21">
        <v>14.494636979288373</v>
      </c>
      <c r="G2658" s="21">
        <v>14.433818786896603</v>
      </c>
      <c r="H2658" s="24">
        <v>5.9332289675751673E-2</v>
      </c>
      <c r="I2658" s="3">
        <f t="shared" si="124"/>
        <v>2000</v>
      </c>
      <c r="J2658" s="3">
        <f>INDEX(PowerArray,MIN(MaximumPowerIndex,ROUND(G2658*100,0)))</f>
        <v>2000</v>
      </c>
      <c r="K2658" s="3">
        <f>MIN(J2658-M2658+N2658,'Power Look Up'!$F$4)</f>
        <v>1999.2886658718392</v>
      </c>
      <c r="M2658" s="50">
        <f t="array" ref="M2658">_xlfn.SUM(_xlfn.NORM.DIST($S$3:$S$1003,$G2658,$P2658,FALSE)*WindSpeedStep*$T$3:$T$1003)</f>
        <v>2002.9148122052877</v>
      </c>
      <c r="N2658" s="50">
        <f t="array" ref="N2658">_xlfn.SUM(_xlfn.NORM.DIST($S$3:$S$1003,$G2658,$Q2658,FALSE)*WindSpeedStep*$T$3:$T$1003)</f>
        <v>2002.2034780771269</v>
      </c>
      <c r="P2658" s="42">
        <f t="shared" si="123"/>
        <v>1.4433818786896604</v>
      </c>
      <c r="Q2658" s="42">
        <f t="shared" si="125"/>
        <v>0.85639151739145591</v>
      </c>
    </row>
    <row r="2659" spans="5:17" x14ac:dyDescent="0.2">
      <c r="E2659" s="15">
        <v>41235.298611111109</v>
      </c>
      <c r="F2659" s="21">
        <v>15.257805855006735</v>
      </c>
      <c r="G2659" s="21">
        <v>15.126896073876143</v>
      </c>
      <c r="H2659" s="24">
        <v>5.8330798573371097E-2</v>
      </c>
      <c r="I2659" s="3">
        <f t="shared" si="124"/>
        <v>2000</v>
      </c>
      <c r="J2659" s="3">
        <f>INDEX(PowerArray,MIN(MaximumPowerIndex,ROUND(G2659*100,0)))</f>
        <v>2000</v>
      </c>
      <c r="K2659" s="3">
        <f>MIN(J2659-M2659+N2659,'Power Look Up'!$F$4)</f>
        <v>1998.9951128447944</v>
      </c>
      <c r="M2659" s="50">
        <f t="array" ref="M2659">_xlfn.SUM(_xlfn.NORM.DIST($S$3:$S$1003,$G2659,$P2659,FALSE)*WindSpeedStep*$T$3:$T$1003)</f>
        <v>2001.8842989894788</v>
      </c>
      <c r="N2659" s="50">
        <f t="array" ref="N2659">_xlfn.SUM(_xlfn.NORM.DIST($S$3:$S$1003,$G2659,$Q2659,FALSE)*WindSpeedStep*$T$3:$T$1003)</f>
        <v>2000.8794118342732</v>
      </c>
      <c r="P2659" s="42">
        <f t="shared" si="123"/>
        <v>1.5126896073876144</v>
      </c>
      <c r="Q2659" s="42">
        <f t="shared" si="125"/>
        <v>0.88236392792558738</v>
      </c>
    </row>
    <row r="2660" spans="5:17" x14ac:dyDescent="0.2">
      <c r="E2660" s="15">
        <v>41235.305555555555</v>
      </c>
      <c r="F2660" s="21">
        <v>15.252390654291563</v>
      </c>
      <c r="G2660" s="21">
        <v>15.157905354221612</v>
      </c>
      <c r="H2660" s="24">
        <v>6.9497302031255537E-2</v>
      </c>
      <c r="I2660" s="3">
        <f t="shared" si="124"/>
        <v>2000</v>
      </c>
      <c r="J2660" s="3">
        <f>INDEX(PowerArray,MIN(MaximumPowerIndex,ROUND(G2660*100,0)))</f>
        <v>2000</v>
      </c>
      <c r="K2660" s="3">
        <f>MIN(J2660-M2660+N2660,'Power Look Up'!$F$4)</f>
        <v>1999.2860161002113</v>
      </c>
      <c r="M2660" s="50">
        <f t="array" ref="M2660">_xlfn.SUM(_xlfn.NORM.DIST($S$3:$S$1003,$G2660,$P2660,FALSE)*WindSpeedStep*$T$3:$T$1003)</f>
        <v>2001.8417150403582</v>
      </c>
      <c r="N2660" s="50">
        <f t="array" ref="N2660">_xlfn.SUM(_xlfn.NORM.DIST($S$3:$S$1003,$G2660,$Q2660,FALSE)*WindSpeedStep*$T$3:$T$1003)</f>
        <v>2001.1277311405695</v>
      </c>
      <c r="P2660" s="42">
        <f t="shared" si="123"/>
        <v>1.5157905354221612</v>
      </c>
      <c r="Q2660" s="42">
        <f t="shared" si="125"/>
        <v>1.0534335265635248</v>
      </c>
    </row>
    <row r="2661" spans="5:17" x14ac:dyDescent="0.2">
      <c r="E2661" s="15">
        <v>41235.3125</v>
      </c>
      <c r="F2661" s="21">
        <v>15.015051879140158</v>
      </c>
      <c r="G2661" s="21">
        <v>14.897397507622028</v>
      </c>
      <c r="H2661" s="24">
        <v>5.7941857744005398E-2</v>
      </c>
      <c r="I2661" s="3">
        <f t="shared" si="124"/>
        <v>2000</v>
      </c>
      <c r="J2661" s="3">
        <f>INDEX(PowerArray,MIN(MaximumPowerIndex,ROUND(G2661*100,0)))</f>
        <v>2000</v>
      </c>
      <c r="K2661" s="3">
        <f>MIN(J2661-M2661+N2661,'Power Look Up'!$F$4)</f>
        <v>1998.9657866481414</v>
      </c>
      <c r="M2661" s="50">
        <f t="array" ref="M2661">_xlfn.SUM(_xlfn.NORM.DIST($S$3:$S$1003,$G2661,$P2661,FALSE)*WindSpeedStep*$T$3:$T$1003)</f>
        <v>2002.2149899046256</v>
      </c>
      <c r="N2661" s="50">
        <f t="array" ref="N2661">_xlfn.SUM(_xlfn.NORM.DIST($S$3:$S$1003,$G2661,$Q2661,FALSE)*WindSpeedStep*$T$3:$T$1003)</f>
        <v>2001.1807765527669</v>
      </c>
      <c r="P2661" s="42">
        <f t="shared" si="123"/>
        <v>1.4897397507622028</v>
      </c>
      <c r="Q2661" s="42">
        <f t="shared" si="125"/>
        <v>0.8631828871425361</v>
      </c>
    </row>
    <row r="2662" spans="5:17" x14ac:dyDescent="0.2">
      <c r="E2662" s="15">
        <v>41235.319444444445</v>
      </c>
      <c r="F2662" s="21">
        <v>15.683588244779724</v>
      </c>
      <c r="G2662" s="21">
        <v>15.600027485014213</v>
      </c>
      <c r="H2662" s="24">
        <v>5.5471999546377986E-2</v>
      </c>
      <c r="I2662" s="3">
        <f t="shared" si="124"/>
        <v>2000</v>
      </c>
      <c r="J2662" s="3">
        <f>INDEX(PowerArray,MIN(MaximumPowerIndex,ROUND(G2662*100,0)))</f>
        <v>2000</v>
      </c>
      <c r="K2662" s="3">
        <f>MIN(J2662-M2662+N2662,'Power Look Up'!$F$4)</f>
        <v>1999.1248809002598</v>
      </c>
      <c r="M2662" s="50">
        <f t="array" ref="M2662">_xlfn.SUM(_xlfn.NORM.DIST($S$3:$S$1003,$G2662,$P2662,FALSE)*WindSpeedStep*$T$3:$T$1003)</f>
        <v>2001.3015878192743</v>
      </c>
      <c r="N2662" s="50">
        <f t="array" ref="N2662">_xlfn.SUM(_xlfn.NORM.DIST($S$3:$S$1003,$G2662,$Q2662,FALSE)*WindSpeedStep*$T$3:$T$1003)</f>
        <v>2000.4264687195341</v>
      </c>
      <c r="P2662" s="42">
        <f t="shared" si="123"/>
        <v>1.5600027485014214</v>
      </c>
      <c r="Q2662" s="42">
        <f t="shared" si="125"/>
        <v>0.86536471757219247</v>
      </c>
    </row>
    <row r="2663" spans="5:17" x14ac:dyDescent="0.2">
      <c r="E2663" s="15">
        <v>41235.326388888891</v>
      </c>
      <c r="F2663" s="21">
        <v>15.05796626392328</v>
      </c>
      <c r="G2663" s="21">
        <v>14.989489116377197</v>
      </c>
      <c r="H2663" s="24">
        <v>8.1020237302758771E-2</v>
      </c>
      <c r="I2663" s="3">
        <f t="shared" si="124"/>
        <v>2000</v>
      </c>
      <c r="J2663" s="3">
        <f>INDEX(PowerArray,MIN(MaximumPowerIndex,ROUND(G2663*100,0)))</f>
        <v>2000</v>
      </c>
      <c r="K2663" s="3">
        <f>MIN(J2663-M2663+N2663,'Power Look Up'!$F$4)</f>
        <v>1999.692592392305</v>
      </c>
      <c r="M2663" s="50">
        <f t="array" ref="M2663">_xlfn.SUM(_xlfn.NORM.DIST($S$3:$S$1003,$G2663,$P2663,FALSE)*WindSpeedStep*$T$3:$T$1003)</f>
        <v>2002.079310509012</v>
      </c>
      <c r="N2663" s="50">
        <f t="array" ref="N2663">_xlfn.SUM(_xlfn.NORM.DIST($S$3:$S$1003,$G2663,$Q2663,FALSE)*WindSpeedStep*$T$3:$T$1003)</f>
        <v>2001.7719029013169</v>
      </c>
      <c r="P2663" s="42">
        <f t="shared" si="123"/>
        <v>1.4989489116377197</v>
      </c>
      <c r="Q2663" s="42">
        <f t="shared" si="125"/>
        <v>1.2144519652560004</v>
      </c>
    </row>
    <row r="2664" spans="5:17" x14ac:dyDescent="0.2">
      <c r="E2664" s="15">
        <v>41235.333333333336</v>
      </c>
      <c r="F2664" s="21">
        <v>15.773655377841687</v>
      </c>
      <c r="G2664" s="21">
        <v>15.696905793835255</v>
      </c>
      <c r="H2664" s="24">
        <v>6.6566688243677841E-2</v>
      </c>
      <c r="I2664" s="3">
        <f t="shared" si="124"/>
        <v>2000</v>
      </c>
      <c r="J2664" s="3">
        <f>INDEX(PowerArray,MIN(MaximumPowerIndex,ROUND(G2664*100,0)))</f>
        <v>2000</v>
      </c>
      <c r="K2664" s="3">
        <f>MIN(J2664-M2664+N2664,'Power Look Up'!$F$4)</f>
        <v>1999.3237710073358</v>
      </c>
      <c r="M2664" s="50">
        <f t="array" ref="M2664">_xlfn.SUM(_xlfn.NORM.DIST($S$3:$S$1003,$G2664,$P2664,FALSE)*WindSpeedStep*$T$3:$T$1003)</f>
        <v>2001.2008481527164</v>
      </c>
      <c r="N2664" s="50">
        <f t="array" ref="N2664">_xlfn.SUM(_xlfn.NORM.DIST($S$3:$S$1003,$G2664,$Q2664,FALSE)*WindSpeedStep*$T$3:$T$1003)</f>
        <v>2000.5246191600522</v>
      </c>
      <c r="P2664" s="42">
        <f t="shared" si="123"/>
        <v>1.5696905793835256</v>
      </c>
      <c r="Q2664" s="42">
        <f t="shared" si="125"/>
        <v>1.0448910343686117</v>
      </c>
    </row>
    <row r="2665" spans="5:17" x14ac:dyDescent="0.2">
      <c r="E2665" s="15">
        <v>41235.340277777781</v>
      </c>
      <c r="F2665" s="21">
        <v>14.653160899628602</v>
      </c>
      <c r="G2665" s="21">
        <v>14.543178501290104</v>
      </c>
      <c r="H2665" s="24">
        <v>6.6879767902148599E-2</v>
      </c>
      <c r="I2665" s="3">
        <f t="shared" si="124"/>
        <v>2000</v>
      </c>
      <c r="J2665" s="3">
        <f>INDEX(PowerArray,MIN(MaximumPowerIndex,ROUND(G2665*100,0)))</f>
        <v>2000</v>
      </c>
      <c r="K2665" s="3">
        <f>MIN(J2665-M2665+N2665,'Power Look Up'!$F$4)</f>
        <v>1999.4752962489817</v>
      </c>
      <c r="M2665" s="50">
        <f t="array" ref="M2665">_xlfn.SUM(_xlfn.NORM.DIST($S$3:$S$1003,$G2665,$P2665,FALSE)*WindSpeedStep*$T$3:$T$1003)</f>
        <v>2002.7532052866366</v>
      </c>
      <c r="N2665" s="50">
        <f t="array" ref="N2665">_xlfn.SUM(_xlfn.NORM.DIST($S$3:$S$1003,$G2665,$Q2665,FALSE)*WindSpeedStep*$T$3:$T$1003)</f>
        <v>2002.2285015356183</v>
      </c>
      <c r="P2665" s="42">
        <f t="shared" si="123"/>
        <v>1.4543178501290104</v>
      </c>
      <c r="Q2665" s="42">
        <f t="shared" si="125"/>
        <v>0.97264440272579944</v>
      </c>
    </row>
    <row r="2666" spans="5:17" x14ac:dyDescent="0.2">
      <c r="E2666" s="15">
        <v>41235.347222222219</v>
      </c>
      <c r="F2666" s="21">
        <v>15.583464685558971</v>
      </c>
      <c r="G2666" s="21">
        <v>15.447682147868962</v>
      </c>
      <c r="H2666" s="24">
        <v>6.4170582099543585E-2</v>
      </c>
      <c r="I2666" s="3">
        <f t="shared" si="124"/>
        <v>2000</v>
      </c>
      <c r="J2666" s="3">
        <f>INDEX(PowerArray,MIN(MaximumPowerIndex,ROUND(G2666*100,0)))</f>
        <v>2000</v>
      </c>
      <c r="K2666" s="3">
        <f>MIN(J2666-M2666+N2666,'Power Look Up'!$F$4)</f>
        <v>1999.202126001499</v>
      </c>
      <c r="M2666" s="50">
        <f t="array" ref="M2666">_xlfn.SUM(_xlfn.NORM.DIST($S$3:$S$1003,$G2666,$P2666,FALSE)*WindSpeedStep*$T$3:$T$1003)</f>
        <v>2001.472941742898</v>
      </c>
      <c r="N2666" s="50">
        <f t="array" ref="N2666">_xlfn.SUM(_xlfn.NORM.DIST($S$3:$S$1003,$G2666,$Q2666,FALSE)*WindSpeedStep*$T$3:$T$1003)</f>
        <v>2000.675067744397</v>
      </c>
      <c r="P2666" s="42">
        <f t="shared" si="123"/>
        <v>1.5447682147868962</v>
      </c>
      <c r="Q2666" s="42">
        <f t="shared" si="125"/>
        <v>0.99128675551747902</v>
      </c>
    </row>
    <row r="2667" spans="5:17" x14ac:dyDescent="0.2">
      <c r="E2667" s="15">
        <v>41235.354166666664</v>
      </c>
      <c r="F2667" s="21">
        <v>14.825680927766753</v>
      </c>
      <c r="G2667" s="21">
        <v>14.741281200232745</v>
      </c>
      <c r="H2667" s="24">
        <v>8.701118055117335E-2</v>
      </c>
      <c r="I2667" s="3">
        <f t="shared" si="124"/>
        <v>2000</v>
      </c>
      <c r="J2667" s="3">
        <f>INDEX(PowerArray,MIN(MaximumPowerIndex,ROUND(G2667*100,0)))</f>
        <v>2000</v>
      </c>
      <c r="K2667" s="3">
        <f>MIN(J2667-M2667+N2667,'Power Look Up'!$F$4)</f>
        <v>2000</v>
      </c>
      <c r="M2667" s="50">
        <f t="array" ref="M2667">_xlfn.SUM(_xlfn.NORM.DIST($S$3:$S$1003,$G2667,$P2667,FALSE)*WindSpeedStep*$T$3:$T$1003)</f>
        <v>2002.4512068807544</v>
      </c>
      <c r="N2667" s="50">
        <f t="array" ref="N2667">_xlfn.SUM(_xlfn.NORM.DIST($S$3:$S$1003,$G2667,$Q2667,FALSE)*WindSpeedStep*$T$3:$T$1003)</f>
        <v>2002.457787167581</v>
      </c>
      <c r="P2667" s="42">
        <f t="shared" si="123"/>
        <v>1.4741281200232745</v>
      </c>
      <c r="Q2667" s="42">
        <f t="shared" si="125"/>
        <v>1.2826562800690688</v>
      </c>
    </row>
    <row r="2668" spans="5:17" x14ac:dyDescent="0.2">
      <c r="E2668" s="15">
        <v>41235.361111111109</v>
      </c>
      <c r="F2668" s="21">
        <v>14.712509496649352</v>
      </c>
      <c r="G2668" s="21">
        <v>14.643872809963712</v>
      </c>
      <c r="H2668" s="24">
        <v>5.1656721117025177E-2</v>
      </c>
      <c r="I2668" s="3">
        <f t="shared" si="124"/>
        <v>2000</v>
      </c>
      <c r="J2668" s="3">
        <f>INDEX(PowerArray,MIN(MaximumPowerIndex,ROUND(G2668*100,0)))</f>
        <v>2000</v>
      </c>
      <c r="K2668" s="3">
        <f>MIN(J2668-M2668+N2668,'Power Look Up'!$F$4)</f>
        <v>1998.8414725542073</v>
      </c>
      <c r="M2668" s="50">
        <f t="array" ref="M2668">_xlfn.SUM(_xlfn.NORM.DIST($S$3:$S$1003,$G2668,$P2668,FALSE)*WindSpeedStep*$T$3:$T$1003)</f>
        <v>2002.6002586178467</v>
      </c>
      <c r="N2668" s="50">
        <f t="array" ref="N2668">_xlfn.SUM(_xlfn.NORM.DIST($S$3:$S$1003,$G2668,$Q2668,FALSE)*WindSpeedStep*$T$3:$T$1003)</f>
        <v>2001.441731172054</v>
      </c>
      <c r="P2668" s="42">
        <f t="shared" si="123"/>
        <v>1.4643872809963714</v>
      </c>
      <c r="Q2668" s="42">
        <f t="shared" si="125"/>
        <v>0.75645445381748333</v>
      </c>
    </row>
    <row r="2669" spans="5:17" x14ac:dyDescent="0.2">
      <c r="E2669" s="15">
        <v>41235.368055555555</v>
      </c>
      <c r="F2669" s="21">
        <v>13.299524148078811</v>
      </c>
      <c r="G2669" s="21">
        <v>13.208778328793613</v>
      </c>
      <c r="H2669" s="24">
        <v>4.8122022477958472E-2</v>
      </c>
      <c r="I2669" s="3">
        <f t="shared" si="124"/>
        <v>1999.2999999999997</v>
      </c>
      <c r="J2669" s="3">
        <f>INDEX(PowerArray,MIN(MaximumPowerIndex,ROUND(G2669*100,0)))</f>
        <v>1999.2099999999998</v>
      </c>
      <c r="K2669" s="3">
        <f>MIN(J2669-M2669+N2669,'Power Look Up'!$F$4)</f>
        <v>2000</v>
      </c>
      <c r="M2669" s="50">
        <f t="array" ref="M2669">_xlfn.SUM(_xlfn.NORM.DIST($S$3:$S$1003,$G2669,$P2669,FALSE)*WindSpeedStep*$T$3:$T$1003)</f>
        <v>2001.9795606026807</v>
      </c>
      <c r="N2669" s="50">
        <f t="array" ref="N2669">_xlfn.SUM(_xlfn.NORM.DIST($S$3:$S$1003,$G2669,$Q2669,FALSE)*WindSpeedStep*$T$3:$T$1003)</f>
        <v>2008.1518739498508</v>
      </c>
      <c r="P2669" s="42">
        <f t="shared" si="123"/>
        <v>1.3208778328793613</v>
      </c>
      <c r="Q2669" s="42">
        <f t="shared" si="125"/>
        <v>0.63563312764457702</v>
      </c>
    </row>
    <row r="2670" spans="5:17" x14ac:dyDescent="0.2">
      <c r="E2670" s="15">
        <v>41235.375</v>
      </c>
      <c r="F2670" s="21">
        <v>13.21172073008332</v>
      </c>
      <c r="G2670" s="21">
        <v>13.163534432087339</v>
      </c>
      <c r="H2670" s="24">
        <v>5.9038486805426213E-2</v>
      </c>
      <c r="I2670" s="3">
        <f t="shared" si="124"/>
        <v>1999.2099999999998</v>
      </c>
      <c r="J2670" s="3">
        <f>INDEX(PowerArray,MIN(MaximumPowerIndex,ROUND(G2670*100,0)))</f>
        <v>1999.1599999999999</v>
      </c>
      <c r="K2670" s="3">
        <f>MIN(J2670-M2670+N2670,'Power Look Up'!$F$4)</f>
        <v>2000</v>
      </c>
      <c r="M2670" s="50">
        <f t="array" ref="M2670">_xlfn.SUM(_xlfn.NORM.DIST($S$3:$S$1003,$G2670,$P2670,FALSE)*WindSpeedStep*$T$3:$T$1003)</f>
        <v>2001.698466299363</v>
      </c>
      <c r="N2670" s="50">
        <f t="array" ref="N2670">_xlfn.SUM(_xlfn.NORM.DIST($S$3:$S$1003,$G2670,$Q2670,FALSE)*WindSpeedStep*$T$3:$T$1003)</f>
        <v>2009.0555247930361</v>
      </c>
      <c r="P2670" s="42">
        <f t="shared" si="123"/>
        <v>1.316353443208734</v>
      </c>
      <c r="Q2670" s="42">
        <f t="shared" si="125"/>
        <v>0.77715515388156198</v>
      </c>
    </row>
    <row r="2671" spans="5:17" x14ac:dyDescent="0.2">
      <c r="E2671" s="15">
        <v>41235.381944444445</v>
      </c>
      <c r="F2671" s="21">
        <v>13.370310079804062</v>
      </c>
      <c r="G2671" s="21">
        <v>13.321134896963914</v>
      </c>
      <c r="H2671" s="24">
        <v>8.0028061698901198E-2</v>
      </c>
      <c r="I2671" s="3">
        <f t="shared" si="124"/>
        <v>1999.3699999999997</v>
      </c>
      <c r="J2671" s="3">
        <f>INDEX(PowerArray,MIN(MaximumPowerIndex,ROUND(G2671*100,0)))</f>
        <v>1999.3199999999997</v>
      </c>
      <c r="K2671" s="3">
        <f>MIN(J2671-M2671+N2671,'Power Look Up'!$F$4)</f>
        <v>2000</v>
      </c>
      <c r="M2671" s="50">
        <f t="array" ref="M2671">_xlfn.SUM(_xlfn.NORM.DIST($S$3:$S$1003,$G2671,$P2671,FALSE)*WindSpeedStep*$T$3:$T$1003)</f>
        <v>2002.5454653897452</v>
      </c>
      <c r="N2671" s="50">
        <f t="array" ref="N2671">_xlfn.SUM(_xlfn.NORM.DIST($S$3:$S$1003,$G2671,$Q2671,FALSE)*WindSpeedStep*$T$3:$T$1003)</f>
        <v>2007.3121281086503</v>
      </c>
      <c r="P2671" s="42">
        <f t="shared" si="123"/>
        <v>1.3321134896963915</v>
      </c>
      <c r="Q2671" s="42">
        <f t="shared" si="125"/>
        <v>1.066064605433614</v>
      </c>
    </row>
    <row r="2672" spans="5:17" x14ac:dyDescent="0.2">
      <c r="E2672" s="15">
        <v>41235.388888888891</v>
      </c>
      <c r="F2672" s="21">
        <v>12.691642259286137</v>
      </c>
      <c r="G2672" s="21">
        <v>12.553304770952479</v>
      </c>
      <c r="H2672" s="24">
        <v>5.3578566595860529E-2</v>
      </c>
      <c r="I2672" s="3">
        <f t="shared" si="124"/>
        <v>1995.5899999999974</v>
      </c>
      <c r="J2672" s="3">
        <f>INDEX(PowerArray,MIN(MaximumPowerIndex,ROUND(G2672*100,0)))</f>
        <v>1994.0499999999975</v>
      </c>
      <c r="K2672" s="3">
        <f>MIN(J2672-M2672+N2672,'Power Look Up'!$F$4)</f>
        <v>2000</v>
      </c>
      <c r="M2672" s="50">
        <f t="array" ref="M2672">_xlfn.SUM(_xlfn.NORM.DIST($S$3:$S$1003,$G2672,$P2672,FALSE)*WindSpeedStep*$T$3:$T$1003)</f>
        <v>1993.3744591110781</v>
      </c>
      <c r="N2672" s="50">
        <f t="array" ref="N2672">_xlfn.SUM(_xlfn.NORM.DIST($S$3:$S$1003,$G2672,$Q2672,FALSE)*WindSpeedStep*$T$3:$T$1003)</f>
        <v>2014.9642533200517</v>
      </c>
      <c r="P2672" s="42">
        <f t="shared" si="123"/>
        <v>1.255330477095248</v>
      </c>
      <c r="Q2672" s="42">
        <f t="shared" si="125"/>
        <v>0.67258807566861112</v>
      </c>
    </row>
    <row r="2673" spans="5:17" x14ac:dyDescent="0.2">
      <c r="E2673" s="15">
        <v>41235.395833333336</v>
      </c>
      <c r="F2673" s="21">
        <v>12.420778645423603</v>
      </c>
      <c r="G2673" s="21">
        <v>12.344541938712487</v>
      </c>
      <c r="H2673" s="24">
        <v>7.6484737963672222E-2</v>
      </c>
      <c r="I2673" s="3">
        <f t="shared" si="124"/>
        <v>1992.6199999999976</v>
      </c>
      <c r="J2673" s="3">
        <f>INDEX(PowerArray,MIN(MaximumPowerIndex,ROUND(G2673*100,0)))</f>
        <v>1991.7399999999975</v>
      </c>
      <c r="K2673" s="3">
        <f>MIN(J2673-M2673+N2673,'Power Look Up'!$F$4)</f>
        <v>2000</v>
      </c>
      <c r="M2673" s="50">
        <f t="array" ref="M2673">_xlfn.SUM(_xlfn.NORM.DIST($S$3:$S$1003,$G2673,$P2673,FALSE)*WindSpeedStep*$T$3:$T$1003)</f>
        <v>1987.6171068848785</v>
      </c>
      <c r="N2673" s="50">
        <f t="array" ref="N2673">_xlfn.SUM(_xlfn.NORM.DIST($S$3:$S$1003,$G2673,$Q2673,FALSE)*WindSpeedStep*$T$3:$T$1003)</f>
        <v>2007.255898299418</v>
      </c>
      <c r="P2673" s="42">
        <f t="shared" si="123"/>
        <v>1.2344541938712488</v>
      </c>
      <c r="Q2673" s="42">
        <f t="shared" si="125"/>
        <v>0.94416905546398688</v>
      </c>
    </row>
    <row r="2674" spans="5:17" x14ac:dyDescent="0.2">
      <c r="E2674" s="15">
        <v>41235.402777777781</v>
      </c>
      <c r="F2674" s="21">
        <v>12.951614651746914</v>
      </c>
      <c r="G2674" s="21">
        <v>12.819925296769874</v>
      </c>
      <c r="H2674" s="24">
        <v>6.6400987299603087E-2</v>
      </c>
      <c r="I2674" s="3">
        <f t="shared" si="124"/>
        <v>1998.4499999999975</v>
      </c>
      <c r="J2674" s="3">
        <f>INDEX(PowerArray,MIN(MaximumPowerIndex,ROUND(G2674*100,0)))</f>
        <v>1997.0199999999975</v>
      </c>
      <c r="K2674" s="3">
        <f>MIN(J2674-M2674+N2674,'Power Look Up'!$F$4)</f>
        <v>2000</v>
      </c>
      <c r="M2674" s="50">
        <f t="array" ref="M2674">_xlfn.SUM(_xlfn.NORM.DIST($S$3:$S$1003,$G2674,$P2674,FALSE)*WindSpeedStep*$T$3:$T$1003)</f>
        <v>1998.2557048023853</v>
      </c>
      <c r="N2674" s="50">
        <f t="array" ref="N2674">_xlfn.SUM(_xlfn.NORM.DIST($S$3:$S$1003,$G2674,$Q2674,FALSE)*WindSpeedStep*$T$3:$T$1003)</f>
        <v>2011.4085737556411</v>
      </c>
      <c r="P2674" s="42">
        <f t="shared" si="123"/>
        <v>1.2819925296769874</v>
      </c>
      <c r="Q2674" s="42">
        <f t="shared" si="125"/>
        <v>0.85125569681267677</v>
      </c>
    </row>
    <row r="2675" spans="5:17" x14ac:dyDescent="0.2">
      <c r="E2675" s="15">
        <v>41235.409722222219</v>
      </c>
      <c r="F2675" s="21">
        <v>12.645885955573821</v>
      </c>
      <c r="G2675" s="21">
        <v>12.554304524557971</v>
      </c>
      <c r="H2675" s="24">
        <v>5.0609344592255523E-2</v>
      </c>
      <c r="I2675" s="3">
        <f t="shared" si="124"/>
        <v>1995.1499999999976</v>
      </c>
      <c r="J2675" s="3">
        <f>INDEX(PowerArray,MIN(MaximumPowerIndex,ROUND(G2675*100,0)))</f>
        <v>1994.0499999999975</v>
      </c>
      <c r="K2675" s="3">
        <f>MIN(J2675-M2675+N2675,'Power Look Up'!$F$4)</f>
        <v>2000</v>
      </c>
      <c r="M2675" s="50">
        <f t="array" ref="M2675">_xlfn.SUM(_xlfn.NORM.DIST($S$3:$S$1003,$G2675,$P2675,FALSE)*WindSpeedStep*$T$3:$T$1003)</f>
        <v>1993.3974787776651</v>
      </c>
      <c r="N2675" s="50">
        <f t="array" ref="N2675">_xlfn.SUM(_xlfn.NORM.DIST($S$3:$S$1003,$G2675,$Q2675,FALSE)*WindSpeedStep*$T$3:$T$1003)</f>
        <v>2015.1720890930583</v>
      </c>
      <c r="P2675" s="42">
        <f t="shared" si="123"/>
        <v>1.2554304524557971</v>
      </c>
      <c r="Q2675" s="42">
        <f t="shared" si="125"/>
        <v>0.63536512379946697</v>
      </c>
    </row>
    <row r="2676" spans="5:17" x14ac:dyDescent="0.2">
      <c r="E2676" s="15">
        <v>41235.416666666664</v>
      </c>
      <c r="F2676" s="21">
        <v>12.363146828489018</v>
      </c>
      <c r="G2676" s="21">
        <v>12.282078441087258</v>
      </c>
      <c r="H2676" s="24">
        <v>4.4487055571693732E-2</v>
      </c>
      <c r="I2676" s="3">
        <f t="shared" si="124"/>
        <v>1991.9599999999975</v>
      </c>
      <c r="J2676" s="3">
        <f>INDEX(PowerArray,MIN(MaximumPowerIndex,ROUND(G2676*100,0)))</f>
        <v>1991.0799999999977</v>
      </c>
      <c r="K2676" s="3">
        <f>MIN(J2676-M2676+N2676,'Power Look Up'!$F$4)</f>
        <v>2000</v>
      </c>
      <c r="M2676" s="50">
        <f t="array" ref="M2676">_xlfn.SUM(_xlfn.NORM.DIST($S$3:$S$1003,$G2676,$P2676,FALSE)*WindSpeedStep*$T$3:$T$1003)</f>
        <v>1985.4838913316769</v>
      </c>
      <c r="N2676" s="50">
        <f t="array" ref="N2676">_xlfn.SUM(_xlfn.NORM.DIST($S$3:$S$1003,$G2676,$Q2676,FALSE)*WindSpeedStep*$T$3:$T$1003)</f>
        <v>2018.7843788250336</v>
      </c>
      <c r="P2676" s="42">
        <f t="shared" si="123"/>
        <v>1.2282078441087259</v>
      </c>
      <c r="Q2676" s="42">
        <f t="shared" si="125"/>
        <v>0.5463935061445504</v>
      </c>
    </row>
    <row r="2677" spans="5:17" x14ac:dyDescent="0.2">
      <c r="E2677" s="15">
        <v>41235.423611111109</v>
      </c>
      <c r="F2677" s="21">
        <v>11.992321170581635</v>
      </c>
      <c r="G2677" s="21">
        <v>11.899206569281377</v>
      </c>
      <c r="H2677" s="24">
        <v>6.087228565815625E-2</v>
      </c>
      <c r="I2677" s="3">
        <f t="shared" si="124"/>
        <v>1987.1599999999823</v>
      </c>
      <c r="J2677" s="3">
        <f>INDEX(PowerArray,MIN(MaximumPowerIndex,ROUND(G2677*100,0)))</f>
        <v>1979.5999999999824</v>
      </c>
      <c r="K2677" s="3">
        <f>MIN(J2677-M2677+N2677,'Power Look Up'!$F$4)</f>
        <v>2000</v>
      </c>
      <c r="M2677" s="50">
        <f t="array" ref="M2677">_xlfn.SUM(_xlfn.NORM.DIST($S$3:$S$1003,$G2677,$P2677,FALSE)*WindSpeedStep*$T$3:$T$1003)</f>
        <v>1967.1091495467545</v>
      </c>
      <c r="N2677" s="50">
        <f t="array" ref="N2677">_xlfn.SUM(_xlfn.NORM.DIST($S$3:$S$1003,$G2677,$Q2677,FALSE)*WindSpeedStep*$T$3:$T$1003)</f>
        <v>2011.5095504280562</v>
      </c>
      <c r="P2677" s="42">
        <f t="shared" si="123"/>
        <v>1.1899206569281378</v>
      </c>
      <c r="Q2677" s="42">
        <f t="shared" si="125"/>
        <v>0.72433190139070536</v>
      </c>
    </row>
    <row r="2678" spans="5:17" x14ac:dyDescent="0.2">
      <c r="E2678" s="15">
        <v>41235.430555555555</v>
      </c>
      <c r="F2678" s="21">
        <v>11.409231456948149</v>
      </c>
      <c r="G2678" s="21">
        <v>11.33946421653104</v>
      </c>
      <c r="H2678" s="24">
        <v>6.6612725218854668E-2</v>
      </c>
      <c r="I2678" s="3">
        <f t="shared" si="124"/>
        <v>1938.4399999999832</v>
      </c>
      <c r="J2678" s="3">
        <f>INDEX(PowerArray,MIN(MaximumPowerIndex,ROUND(G2678*100,0)))</f>
        <v>1932.5599999999833</v>
      </c>
      <c r="K2678" s="3">
        <f>MIN(J2678-M2678+N2678,'Power Look Up'!$F$4)</f>
        <v>1988.8715710437848</v>
      </c>
      <c r="M2678" s="50">
        <f t="array" ref="M2678">_xlfn.SUM(_xlfn.NORM.DIST($S$3:$S$1003,$G2678,$P2678,FALSE)*WindSpeedStep*$T$3:$T$1003)</f>
        <v>1917.3574645971544</v>
      </c>
      <c r="N2678" s="50">
        <f t="array" ref="N2678">_xlfn.SUM(_xlfn.NORM.DIST($S$3:$S$1003,$G2678,$Q2678,FALSE)*WindSpeedStep*$T$3:$T$1003)</f>
        <v>1973.6690356409558</v>
      </c>
      <c r="P2678" s="42">
        <f t="shared" si="123"/>
        <v>1.1339464216531041</v>
      </c>
      <c r="Q2678" s="42">
        <f t="shared" si="125"/>
        <v>0.75535261398481723</v>
      </c>
    </row>
    <row r="2679" spans="5:17" x14ac:dyDescent="0.2">
      <c r="E2679" s="15">
        <v>41235.4375</v>
      </c>
      <c r="F2679" s="21">
        <v>11.19866442989885</v>
      </c>
      <c r="G2679" s="21">
        <v>11.148601369089187</v>
      </c>
      <c r="H2679" s="24">
        <v>6.7865235605319818E-2</v>
      </c>
      <c r="I2679" s="3">
        <f t="shared" si="124"/>
        <v>1920.7999999999836</v>
      </c>
      <c r="J2679" s="3">
        <f>INDEX(PowerArray,MIN(MaximumPowerIndex,ROUND(G2679*100,0)))</f>
        <v>1916.5999999999838</v>
      </c>
      <c r="K2679" s="3">
        <f>MIN(J2679-M2679+N2679,'Power Look Up'!$F$4)</f>
        <v>1974.0157546163441</v>
      </c>
      <c r="M2679" s="50">
        <f t="array" ref="M2679">_xlfn.SUM(_xlfn.NORM.DIST($S$3:$S$1003,$G2679,$P2679,FALSE)*WindSpeedStep*$T$3:$T$1003)</f>
        <v>1892.0582689420039</v>
      </c>
      <c r="N2679" s="50">
        <f t="array" ref="N2679">_xlfn.SUM(_xlfn.NORM.DIST($S$3:$S$1003,$G2679,$Q2679,FALSE)*WindSpeedStep*$T$3:$T$1003)</f>
        <v>1949.4740235583643</v>
      </c>
      <c r="P2679" s="42">
        <f t="shared" si="123"/>
        <v>1.1148601369089188</v>
      </c>
      <c r="Q2679" s="42">
        <f t="shared" si="125"/>
        <v>0.75660245858302877</v>
      </c>
    </row>
    <row r="2680" spans="5:17" x14ac:dyDescent="0.2">
      <c r="E2680" s="15">
        <v>41235.444444444445</v>
      </c>
      <c r="F2680" s="21">
        <v>11.742755422403233</v>
      </c>
      <c r="G2680" s="21">
        <v>11.63138532623741</v>
      </c>
      <c r="H2680" s="24">
        <v>5.0243744230112949E-2</v>
      </c>
      <c r="I2680" s="3">
        <f t="shared" si="124"/>
        <v>1966.1599999999828</v>
      </c>
      <c r="J2680" s="3">
        <f>INDEX(PowerArray,MIN(MaximumPowerIndex,ROUND(G2680*100,0)))</f>
        <v>1956.9199999999828</v>
      </c>
      <c r="K2680" s="3">
        <f>MIN(J2680-M2680+N2680,'Power Look Up'!$F$4)</f>
        <v>2000</v>
      </c>
      <c r="M2680" s="50">
        <f t="array" ref="M2680">_xlfn.SUM(_xlfn.NORM.DIST($S$3:$S$1003,$G2680,$P2680,FALSE)*WindSpeedStep*$T$3:$T$1003)</f>
        <v>1947.356643467577</v>
      </c>
      <c r="N2680" s="50">
        <f t="array" ref="N2680">_xlfn.SUM(_xlfn.NORM.DIST($S$3:$S$1003,$G2680,$Q2680,FALSE)*WindSpeedStep*$T$3:$T$1003)</f>
        <v>2013.8767187523083</v>
      </c>
      <c r="P2680" s="42">
        <f t="shared" si="123"/>
        <v>1.1631385326237411</v>
      </c>
      <c r="Q2680" s="42">
        <f t="shared" si="125"/>
        <v>0.58440434937336128</v>
      </c>
    </row>
    <row r="2681" spans="5:17" x14ac:dyDescent="0.2">
      <c r="E2681" s="15">
        <v>41235.451388888891</v>
      </c>
      <c r="F2681" s="21">
        <v>10.932752289510466</v>
      </c>
      <c r="G2681" s="21">
        <v>10.844578377293113</v>
      </c>
      <c r="H2681" s="24">
        <v>4.2075406797733028E-2</v>
      </c>
      <c r="I2681" s="3">
        <f t="shared" si="124"/>
        <v>1885.3099999999497</v>
      </c>
      <c r="J2681" s="3">
        <f>INDEX(PowerArray,MIN(MaximumPowerIndex,ROUND(G2681*100,0)))</f>
        <v>1861.2799999999502</v>
      </c>
      <c r="K2681" s="3">
        <f>MIN(J2681-M2681+N2681,'Power Look Up'!$F$4)</f>
        <v>1962.5199870733363</v>
      </c>
      <c r="M2681" s="50">
        <f t="array" ref="M2681">_xlfn.SUM(_xlfn.NORM.DIST($S$3:$S$1003,$G2681,$P2681,FALSE)*WindSpeedStep*$T$3:$T$1003)</f>
        <v>1841.0985650030796</v>
      </c>
      <c r="N2681" s="50">
        <f t="array" ref="N2681">_xlfn.SUM(_xlfn.NORM.DIST($S$3:$S$1003,$G2681,$Q2681,FALSE)*WindSpeedStep*$T$3:$T$1003)</f>
        <v>1942.3385520764657</v>
      </c>
      <c r="P2681" s="42">
        <f t="shared" si="123"/>
        <v>1.0844578377293113</v>
      </c>
      <c r="Q2681" s="42">
        <f t="shared" si="125"/>
        <v>0.45629004677450724</v>
      </c>
    </row>
    <row r="2682" spans="5:17" x14ac:dyDescent="0.2">
      <c r="E2682" s="15">
        <v>41235.458333333336</v>
      </c>
      <c r="F2682" s="21">
        <v>10.888552252436911</v>
      </c>
      <c r="G2682" s="21">
        <v>10.800881086438705</v>
      </c>
      <c r="H2682" s="24">
        <v>3.3980642368428016E-2</v>
      </c>
      <c r="I2682" s="3">
        <f t="shared" si="124"/>
        <v>1874.6299999999499</v>
      </c>
      <c r="J2682" s="3">
        <f>INDEX(PowerArray,MIN(MaximumPowerIndex,ROUND(G2682*100,0)))</f>
        <v>1850.5999999999503</v>
      </c>
      <c r="K2682" s="3">
        <f>MIN(J2682-M2682+N2682,'Power Look Up'!$F$4)</f>
        <v>1962.5096636233411</v>
      </c>
      <c r="M2682" s="50">
        <f t="array" ref="M2682">_xlfn.SUM(_xlfn.NORM.DIST($S$3:$S$1003,$G2682,$P2682,FALSE)*WindSpeedStep*$T$3:$T$1003)</f>
        <v>1832.6220314111192</v>
      </c>
      <c r="N2682" s="50">
        <f t="array" ref="N2682">_xlfn.SUM(_xlfn.NORM.DIST($S$3:$S$1003,$G2682,$Q2682,FALSE)*WindSpeedStep*$T$3:$T$1003)</f>
        <v>1944.53169503451</v>
      </c>
      <c r="P2682" s="42">
        <f t="shared" si="123"/>
        <v>1.0800881086438705</v>
      </c>
      <c r="Q2682" s="42">
        <f t="shared" si="125"/>
        <v>0.36702087746219192</v>
      </c>
    </row>
    <row r="2683" spans="5:17" x14ac:dyDescent="0.2">
      <c r="E2683" s="15">
        <v>41235.465277777781</v>
      </c>
      <c r="F2683" s="21">
        <v>10.936568367515488</v>
      </c>
      <c r="G2683" s="21">
        <v>10.885580796096152</v>
      </c>
      <c r="H2683" s="24">
        <v>3.6574543911608165E-2</v>
      </c>
      <c r="I2683" s="3">
        <f t="shared" si="124"/>
        <v>1887.9799999999495</v>
      </c>
      <c r="J2683" s="3">
        <f>INDEX(PowerArray,MIN(MaximumPowerIndex,ROUND(G2683*100,0)))</f>
        <v>1874.6299999999499</v>
      </c>
      <c r="K2683" s="3">
        <f>MIN(J2683-M2683+N2683,'Power Look Up'!$F$4)</f>
        <v>1985.1563076299992</v>
      </c>
      <c r="M2683" s="50">
        <f t="array" ref="M2683">_xlfn.SUM(_xlfn.NORM.DIST($S$3:$S$1003,$G2683,$P2683,FALSE)*WindSpeedStep*$T$3:$T$1003)</f>
        <v>1848.7822502741517</v>
      </c>
      <c r="N2683" s="50">
        <f t="array" ref="N2683">_xlfn.SUM(_xlfn.NORM.DIST($S$3:$S$1003,$G2683,$Q2683,FALSE)*WindSpeedStep*$T$3:$T$1003)</f>
        <v>1959.3085579042011</v>
      </c>
      <c r="P2683" s="42">
        <f t="shared" si="123"/>
        <v>1.0885580796096153</v>
      </c>
      <c r="Q2683" s="42">
        <f t="shared" si="125"/>
        <v>0.39813515283017725</v>
      </c>
    </row>
    <row r="2684" spans="5:17" x14ac:dyDescent="0.2">
      <c r="E2684" s="15">
        <v>41235.472222222219</v>
      </c>
      <c r="F2684" s="21">
        <v>10.603741725998447</v>
      </c>
      <c r="G2684" s="21">
        <v>10.52165992412257</v>
      </c>
      <c r="H2684" s="24">
        <v>4.903929324542624E-2</v>
      </c>
      <c r="I2684" s="3">
        <f t="shared" si="124"/>
        <v>1797.1999999999516</v>
      </c>
      <c r="J2684" s="3">
        <f>INDEX(PowerArray,MIN(MaximumPowerIndex,ROUND(G2684*100,0)))</f>
        <v>1775.8399999999519</v>
      </c>
      <c r="K2684" s="3">
        <f>MIN(J2684-M2684+N2684,'Power Look Up'!$F$4)</f>
        <v>1854.7571657484687</v>
      </c>
      <c r="M2684" s="50">
        <f t="array" ref="M2684">_xlfn.SUM(_xlfn.NORM.DIST($S$3:$S$1003,$G2684,$P2684,FALSE)*WindSpeedStep*$T$3:$T$1003)</f>
        <v>1771.3085475613723</v>
      </c>
      <c r="N2684" s="50">
        <f t="array" ref="N2684">_xlfn.SUM(_xlfn.NORM.DIST($S$3:$S$1003,$G2684,$Q2684,FALSE)*WindSpeedStep*$T$3:$T$1003)</f>
        <v>1850.225713309889</v>
      </c>
      <c r="P2684" s="42">
        <f t="shared" si="123"/>
        <v>1.0521659924122571</v>
      </c>
      <c r="Q2684" s="42">
        <f t="shared" si="125"/>
        <v>0.51597476644769591</v>
      </c>
    </row>
    <row r="2685" spans="5:17" x14ac:dyDescent="0.2">
      <c r="E2685" s="15">
        <v>41235.479166666664</v>
      </c>
      <c r="F2685" s="21">
        <v>11.364756131000538</v>
      </c>
      <c r="G2685" s="21">
        <v>11.300640734603268</v>
      </c>
      <c r="H2685" s="24">
        <v>3.7836271631650348E-2</v>
      </c>
      <c r="I2685" s="3">
        <f t="shared" si="124"/>
        <v>1934.2399999999834</v>
      </c>
      <c r="J2685" s="3">
        <f>INDEX(PowerArray,MIN(MaximumPowerIndex,ROUND(G2685*100,0)))</f>
        <v>1929.1999999999834</v>
      </c>
      <c r="K2685" s="3">
        <f>MIN(J2685-M2685+N2685,'Power Look Up'!$F$4)</f>
        <v>2000</v>
      </c>
      <c r="M2685" s="50">
        <f t="array" ref="M2685">_xlfn.SUM(_xlfn.NORM.DIST($S$3:$S$1003,$G2685,$P2685,FALSE)*WindSpeedStep*$T$3:$T$1003)</f>
        <v>1912.6002166660476</v>
      </c>
      <c r="N2685" s="50">
        <f t="array" ref="N2685">_xlfn.SUM(_xlfn.NORM.DIST($S$3:$S$1003,$G2685,$Q2685,FALSE)*WindSpeedStep*$T$3:$T$1003)</f>
        <v>2011.7657822786446</v>
      </c>
      <c r="P2685" s="42">
        <f t="shared" si="123"/>
        <v>1.1300640734603269</v>
      </c>
      <c r="Q2685" s="42">
        <f t="shared" si="125"/>
        <v>0.42757411244614202</v>
      </c>
    </row>
    <row r="2686" spans="5:17" x14ac:dyDescent="0.2">
      <c r="E2686" s="15">
        <v>41235.486111111109</v>
      </c>
      <c r="F2686" s="21">
        <v>11.778959509794088</v>
      </c>
      <c r="G2686" s="21">
        <v>11.699158956896824</v>
      </c>
      <c r="H2686" s="24">
        <v>4.0750628236805191E-2</v>
      </c>
      <c r="I2686" s="3">
        <f t="shared" si="124"/>
        <v>1969.5199999999827</v>
      </c>
      <c r="J2686" s="3">
        <f>INDEX(PowerArray,MIN(MaximumPowerIndex,ROUND(G2686*100,0)))</f>
        <v>1962.7999999999827</v>
      </c>
      <c r="K2686" s="3">
        <f>MIN(J2686-M2686+N2686,'Power Look Up'!$F$4)</f>
        <v>2000</v>
      </c>
      <c r="M2686" s="50">
        <f t="array" ref="M2686">_xlfn.SUM(_xlfn.NORM.DIST($S$3:$S$1003,$G2686,$P2686,FALSE)*WindSpeedStep*$T$3:$T$1003)</f>
        <v>1952.9926959536945</v>
      </c>
      <c r="N2686" s="50">
        <f t="array" ref="N2686">_xlfn.SUM(_xlfn.NORM.DIST($S$3:$S$1003,$G2686,$Q2686,FALSE)*WindSpeedStep*$T$3:$T$1003)</f>
        <v>2022.5757441435212</v>
      </c>
      <c r="P2686" s="42">
        <f t="shared" si="123"/>
        <v>1.1699158956896825</v>
      </c>
      <c r="Q2686" s="42">
        <f t="shared" si="125"/>
        <v>0.47674807733579205</v>
      </c>
    </row>
    <row r="2687" spans="5:17" x14ac:dyDescent="0.2">
      <c r="E2687" s="15">
        <v>41235.493055555555</v>
      </c>
      <c r="F2687" s="21">
        <v>12.320160001728958</v>
      </c>
      <c r="G2687" s="21">
        <v>12.206453883460618</v>
      </c>
      <c r="H2687" s="24">
        <v>4.1395566285537595E-2</v>
      </c>
      <c r="I2687" s="3">
        <f t="shared" si="124"/>
        <v>1991.5199999999977</v>
      </c>
      <c r="J2687" s="3">
        <f>INDEX(PowerArray,MIN(MaximumPowerIndex,ROUND(G2687*100,0)))</f>
        <v>1990.3099999999977</v>
      </c>
      <c r="K2687" s="3">
        <f>MIN(J2687-M2687+N2687,'Power Look Up'!$F$4)</f>
        <v>2000</v>
      </c>
      <c r="M2687" s="50">
        <f t="array" ref="M2687">_xlfn.SUM(_xlfn.NORM.DIST($S$3:$S$1003,$G2687,$P2687,FALSE)*WindSpeedStep*$T$3:$T$1003)</f>
        <v>1982.6121821338463</v>
      </c>
      <c r="N2687" s="50">
        <f t="array" ref="N2687">_xlfn.SUM(_xlfn.NORM.DIST($S$3:$S$1003,$G2687,$Q2687,FALSE)*WindSpeedStep*$T$3:$T$1003)</f>
        <v>2020.0089597287049</v>
      </c>
      <c r="P2687" s="42">
        <f t="shared" si="123"/>
        <v>1.220645388346062</v>
      </c>
      <c r="Q2687" s="42">
        <f t="shared" si="125"/>
        <v>0.50529307084415187</v>
      </c>
    </row>
    <row r="2688" spans="5:17" x14ac:dyDescent="0.2">
      <c r="E2688" s="15">
        <v>41235.5</v>
      </c>
      <c r="F2688" s="21">
        <v>11.564531969130014</v>
      </c>
      <c r="G2688" s="21">
        <v>11.484821900906521</v>
      </c>
      <c r="H2688" s="24">
        <v>4.4100358005095014E-2</v>
      </c>
      <c r="I2688" s="3">
        <f t="shared" si="124"/>
        <v>1951.0399999999831</v>
      </c>
      <c r="J2688" s="3">
        <f>INDEX(PowerArray,MIN(MaximumPowerIndex,ROUND(G2688*100,0)))</f>
        <v>1944.3199999999831</v>
      </c>
      <c r="K2688" s="3">
        <f>MIN(J2688-M2688+N2688,'Power Look Up'!$F$4)</f>
        <v>2000</v>
      </c>
      <c r="M2688" s="50">
        <f t="array" ref="M2688">_xlfn.SUM(_xlfn.NORM.DIST($S$3:$S$1003,$G2688,$P2688,FALSE)*WindSpeedStep*$T$3:$T$1003)</f>
        <v>1933.5172180176876</v>
      </c>
      <c r="N2688" s="50">
        <f t="array" ref="N2688">_xlfn.SUM(_xlfn.NORM.DIST($S$3:$S$1003,$G2688,$Q2688,FALSE)*WindSpeedStep*$T$3:$T$1003)</f>
        <v>2014.5590043442949</v>
      </c>
      <c r="P2688" s="42">
        <f t="shared" si="123"/>
        <v>1.1484821900906521</v>
      </c>
      <c r="Q2688" s="42">
        <f t="shared" si="125"/>
        <v>0.50648475745473343</v>
      </c>
    </row>
    <row r="2689" spans="5:17" x14ac:dyDescent="0.2">
      <c r="E2689" s="15">
        <v>41235.506944444445</v>
      </c>
      <c r="F2689" s="21">
        <v>10.921170547361159</v>
      </c>
      <c r="G2689" s="21">
        <v>10.845619735302872</v>
      </c>
      <c r="H2689" s="24">
        <v>3.6626110568033436E-2</v>
      </c>
      <c r="I2689" s="3">
        <f t="shared" si="124"/>
        <v>1882.6399999999496</v>
      </c>
      <c r="J2689" s="3">
        <f>INDEX(PowerArray,MIN(MaximumPowerIndex,ROUND(G2689*100,0)))</f>
        <v>1863.94999999995</v>
      </c>
      <c r="K2689" s="3">
        <f>MIN(J2689-M2689+N2689,'Power Look Up'!$F$4)</f>
        <v>1973.5134651512328</v>
      </c>
      <c r="M2689" s="50">
        <f t="array" ref="M2689">_xlfn.SUM(_xlfn.NORM.DIST($S$3:$S$1003,$G2689,$P2689,FALSE)*WindSpeedStep*$T$3:$T$1003)</f>
        <v>1841.2969364252335</v>
      </c>
      <c r="N2689" s="50">
        <f t="array" ref="N2689">_xlfn.SUM(_xlfn.NORM.DIST($S$3:$S$1003,$G2689,$Q2689,FALSE)*WindSpeedStep*$T$3:$T$1003)</f>
        <v>1950.8604015765163</v>
      </c>
      <c r="P2689" s="42">
        <f t="shared" si="123"/>
        <v>1.0845619735302872</v>
      </c>
      <c r="Q2689" s="42">
        <f t="shared" si="125"/>
        <v>0.39723286760404852</v>
      </c>
    </row>
    <row r="2690" spans="5:17" x14ac:dyDescent="0.2">
      <c r="E2690" s="15">
        <v>41235.513888888891</v>
      </c>
      <c r="F2690" s="21">
        <v>11.264144981366277</v>
      </c>
      <c r="G2690" s="21">
        <v>11.209108787113655</v>
      </c>
      <c r="H2690" s="24">
        <v>3.8174224560437384E-2</v>
      </c>
      <c r="I2690" s="3">
        <f t="shared" si="124"/>
        <v>1925.8399999999835</v>
      </c>
      <c r="J2690" s="3">
        <f>INDEX(PowerArray,MIN(MaximumPowerIndex,ROUND(G2690*100,0)))</f>
        <v>1921.6399999999837</v>
      </c>
      <c r="K2690" s="3">
        <f>MIN(J2690-M2690+N2690,'Power Look Up'!$F$4)</f>
        <v>2000</v>
      </c>
      <c r="M2690" s="50">
        <f t="array" ref="M2690">_xlfn.SUM(_xlfn.NORM.DIST($S$3:$S$1003,$G2690,$P2690,FALSE)*WindSpeedStep*$T$3:$T$1003)</f>
        <v>1900.6068712669764</v>
      </c>
      <c r="N2690" s="50">
        <f t="array" ref="N2690">_xlfn.SUM(_xlfn.NORM.DIST($S$3:$S$1003,$G2690,$Q2690,FALSE)*WindSpeedStep*$T$3:$T$1003)</f>
        <v>2003.9170578330502</v>
      </c>
      <c r="P2690" s="42">
        <f t="shared" si="123"/>
        <v>1.1209108787113655</v>
      </c>
      <c r="Q2690" s="42">
        <f t="shared" si="125"/>
        <v>0.42789903596164858</v>
      </c>
    </row>
    <row r="2691" spans="5:17" x14ac:dyDescent="0.2">
      <c r="E2691" s="15">
        <v>41235.520833333336</v>
      </c>
      <c r="F2691" s="21">
        <v>11.927705844831923</v>
      </c>
      <c r="G2691" s="21">
        <v>11.819042028334151</v>
      </c>
      <c r="H2691" s="24">
        <v>4.6111130434886259E-2</v>
      </c>
      <c r="I2691" s="3">
        <f t="shared" si="124"/>
        <v>1982.1199999999824</v>
      </c>
      <c r="J2691" s="3">
        <f>INDEX(PowerArray,MIN(MaximumPowerIndex,ROUND(G2691*100,0)))</f>
        <v>1972.8799999999826</v>
      </c>
      <c r="K2691" s="3">
        <f>MIN(J2691-M2691+N2691,'Power Look Up'!$F$4)</f>
        <v>2000</v>
      </c>
      <c r="M2691" s="50">
        <f t="array" ref="M2691">_xlfn.SUM(_xlfn.NORM.DIST($S$3:$S$1003,$G2691,$P2691,FALSE)*WindSpeedStep*$T$3:$T$1003)</f>
        <v>1961.8803948618156</v>
      </c>
      <c r="N2691" s="50">
        <f t="array" ref="N2691">_xlfn.SUM(_xlfn.NORM.DIST($S$3:$S$1003,$G2691,$Q2691,FALSE)*WindSpeedStep*$T$3:$T$1003)</f>
        <v>2020.510488067805</v>
      </c>
      <c r="P2691" s="42">
        <f t="shared" ref="P2691:P2754" si="126">ReferenceTurbulence*G2691</f>
        <v>1.181904202833415</v>
      </c>
      <c r="Q2691" s="42">
        <f t="shared" si="125"/>
        <v>0.54498938858391865</v>
      </c>
    </row>
    <row r="2692" spans="5:17" x14ac:dyDescent="0.2">
      <c r="E2692" s="15">
        <v>41235.527777777781</v>
      </c>
      <c r="F2692" s="21">
        <v>12.281193225174594</v>
      </c>
      <c r="G2692" s="21">
        <v>12.214063632070996</v>
      </c>
      <c r="H2692" s="24">
        <v>3.0941618866565615E-2</v>
      </c>
      <c r="I2692" s="3">
        <f t="shared" ref="I2692:I2755" si="127">INDEX(PowerArray,MIN(MaximumPowerIndex,ROUND(F2692*100,0)))</f>
        <v>1991.0799999999977</v>
      </c>
      <c r="J2692" s="3">
        <f>INDEX(PowerArray,MIN(MaximumPowerIndex,ROUND(G2692*100,0)))</f>
        <v>1990.3099999999977</v>
      </c>
      <c r="K2692" s="3">
        <f>MIN(J2692-M2692+N2692,'Power Look Up'!$F$4)</f>
        <v>2000</v>
      </c>
      <c r="M2692" s="50">
        <f t="array" ref="M2692">_xlfn.SUM(_xlfn.NORM.DIST($S$3:$S$1003,$G2692,$P2692,FALSE)*WindSpeedStep*$T$3:$T$1003)</f>
        <v>1982.9161854838537</v>
      </c>
      <c r="N2692" s="50">
        <f t="array" ref="N2692">_xlfn.SUM(_xlfn.NORM.DIST($S$3:$S$1003,$G2692,$Q2692,FALSE)*WindSpeedStep*$T$3:$T$1003)</f>
        <v>2020.4418016053191</v>
      </c>
      <c r="P2692" s="42">
        <f t="shared" si="126"/>
        <v>1.2214063632070997</v>
      </c>
      <c r="Q2692" s="42">
        <f t="shared" ref="Q2692:Q2755" si="128">G2692*H2692</f>
        <v>0.37792290171552084</v>
      </c>
    </row>
    <row r="2693" spans="5:17" x14ac:dyDescent="0.2">
      <c r="E2693" s="15">
        <v>41235.534722222219</v>
      </c>
      <c r="F2693" s="21">
        <v>12.100214530654384</v>
      </c>
      <c r="G2693" s="21">
        <v>11.952377275899211</v>
      </c>
      <c r="H2693" s="24">
        <v>2.7272243741132539E-2</v>
      </c>
      <c r="I2693" s="3">
        <f t="shared" si="127"/>
        <v>1989.0999999999976</v>
      </c>
      <c r="J2693" s="3">
        <f>INDEX(PowerArray,MIN(MaximumPowerIndex,ROUND(G2693*100,0)))</f>
        <v>1983.7999999999824</v>
      </c>
      <c r="K2693" s="3">
        <f>MIN(J2693-M2693+N2693,'Power Look Up'!$F$4)</f>
        <v>2000</v>
      </c>
      <c r="M2693" s="50">
        <f t="array" ref="M2693">_xlfn.SUM(_xlfn.NORM.DIST($S$3:$S$1003,$G2693,$P2693,FALSE)*WindSpeedStep*$T$3:$T$1003)</f>
        <v>1970.284692226862</v>
      </c>
      <c r="N2693" s="50">
        <f t="array" ref="N2693">_xlfn.SUM(_xlfn.NORM.DIST($S$3:$S$1003,$G2693,$Q2693,FALSE)*WindSpeedStep*$T$3:$T$1003)</f>
        <v>2024.4510139186743</v>
      </c>
      <c r="P2693" s="42">
        <f t="shared" si="126"/>
        <v>1.1952377275899211</v>
      </c>
      <c r="Q2693" s="42">
        <f t="shared" si="128"/>
        <v>0.32596814635429705</v>
      </c>
    </row>
    <row r="2694" spans="5:17" x14ac:dyDescent="0.2">
      <c r="E2694" s="15">
        <v>41235.541666666664</v>
      </c>
      <c r="F2694" s="21">
        <v>11.96122773788087</v>
      </c>
      <c r="G2694" s="21">
        <v>11.84221821294372</v>
      </c>
      <c r="H2694" s="24">
        <v>2.926121027622941E-2</v>
      </c>
      <c r="I2694" s="3">
        <f t="shared" si="127"/>
        <v>1984.6399999999824</v>
      </c>
      <c r="J2694" s="3">
        <f>INDEX(PowerArray,MIN(MaximumPowerIndex,ROUND(G2694*100,0)))</f>
        <v>1974.5599999999824</v>
      </c>
      <c r="K2694" s="3">
        <f>MIN(J2694-M2694+N2694,'Power Look Up'!$F$4)</f>
        <v>2000</v>
      </c>
      <c r="M2694" s="50">
        <f t="array" ref="M2694">_xlfn.SUM(_xlfn.NORM.DIST($S$3:$S$1003,$G2694,$P2694,FALSE)*WindSpeedStep*$T$3:$T$1003)</f>
        <v>1963.4484326849267</v>
      </c>
      <c r="N2694" s="50">
        <f t="array" ref="N2694">_xlfn.SUM(_xlfn.NORM.DIST($S$3:$S$1003,$G2694,$Q2694,FALSE)*WindSpeedStep*$T$3:$T$1003)</f>
        <v>2025.7626900786379</v>
      </c>
      <c r="P2694" s="42">
        <f t="shared" si="126"/>
        <v>1.184221821294372</v>
      </c>
      <c r="Q2694" s="42">
        <f t="shared" si="128"/>
        <v>0.34651763726593987</v>
      </c>
    </row>
    <row r="2695" spans="5:17" x14ac:dyDescent="0.2">
      <c r="E2695" s="15">
        <v>41235.548611111109</v>
      </c>
      <c r="F2695" s="21">
        <v>11.69768374429103</v>
      </c>
      <c r="G2695" s="21">
        <v>11.57449796877744</v>
      </c>
      <c r="H2695" s="24">
        <v>2.4791232720882232E-2</v>
      </c>
      <c r="I2695" s="3">
        <f t="shared" si="127"/>
        <v>1962.7999999999827</v>
      </c>
      <c r="J2695" s="3">
        <f>INDEX(PowerArray,MIN(MaximumPowerIndex,ROUND(G2695*100,0)))</f>
        <v>1951.8799999999831</v>
      </c>
      <c r="K2695" s="3">
        <f>MIN(J2695-M2695+N2695,'Power Look Up'!$F$4)</f>
        <v>2000</v>
      </c>
      <c r="M2695" s="50">
        <f t="array" ref="M2695">_xlfn.SUM(_xlfn.NORM.DIST($S$3:$S$1003,$G2695,$P2695,FALSE)*WindSpeedStep*$T$3:$T$1003)</f>
        <v>1942.2616765793105</v>
      </c>
      <c r="N2695" s="50">
        <f t="array" ref="N2695">_xlfn.SUM(_xlfn.NORM.DIST($S$3:$S$1003,$G2695,$Q2695,FALSE)*WindSpeedStep*$T$3:$T$1003)</f>
        <v>2028.9247016547861</v>
      </c>
      <c r="P2695" s="42">
        <f t="shared" si="126"/>
        <v>1.157449796877744</v>
      </c>
      <c r="Q2695" s="42">
        <f t="shared" si="128"/>
        <v>0.28694607277134021</v>
      </c>
    </row>
    <row r="2696" spans="5:17" x14ac:dyDescent="0.2">
      <c r="E2696" s="15">
        <v>41235.555555555555</v>
      </c>
      <c r="F2696" s="21">
        <v>11.303737758102185</v>
      </c>
      <c r="G2696" s="21">
        <v>11.233757197221061</v>
      </c>
      <c r="H2696" s="24">
        <v>3.0963209470171078E-2</v>
      </c>
      <c r="I2696" s="3">
        <f t="shared" si="127"/>
        <v>1929.1999999999834</v>
      </c>
      <c r="J2696" s="3">
        <f>INDEX(PowerArray,MIN(MaximumPowerIndex,ROUND(G2696*100,0)))</f>
        <v>1923.3199999999836</v>
      </c>
      <c r="K2696" s="3">
        <f>MIN(J2696-M2696+N2696,'Power Look Up'!$F$4)</f>
        <v>2000</v>
      </c>
      <c r="M2696" s="50">
        <f t="array" ref="M2696">_xlfn.SUM(_xlfn.NORM.DIST($S$3:$S$1003,$G2696,$P2696,FALSE)*WindSpeedStep*$T$3:$T$1003)</f>
        <v>1903.9460596641309</v>
      </c>
      <c r="N2696" s="50">
        <f t="array" ref="N2696">_xlfn.SUM(_xlfn.NORM.DIST($S$3:$S$1003,$G2696,$Q2696,FALSE)*WindSpeedStep*$T$3:$T$1003)</f>
        <v>2015.8101347839927</v>
      </c>
      <c r="P2696" s="42">
        <f t="shared" si="126"/>
        <v>1.1233757197221061</v>
      </c>
      <c r="Q2696" s="42">
        <f t="shared" si="128"/>
        <v>0.34783317723459767</v>
      </c>
    </row>
    <row r="2697" spans="5:17" x14ac:dyDescent="0.2">
      <c r="E2697" s="15">
        <v>41235.5625</v>
      </c>
      <c r="F2697" s="21">
        <v>11.098063249905573</v>
      </c>
      <c r="G2697" s="21">
        <v>11.046966701587364</v>
      </c>
      <c r="H2697" s="24">
        <v>3.1537034176028676E-2</v>
      </c>
      <c r="I2697" s="3">
        <f t="shared" si="127"/>
        <v>1912.3999999999839</v>
      </c>
      <c r="J2697" s="3">
        <f>INDEX(PowerArray,MIN(MaximumPowerIndex,ROUND(G2697*100,0)))</f>
        <v>1908.1999999999839</v>
      </c>
      <c r="K2697" s="3">
        <f>MIN(J2697-M2697+N2697,'Power Look Up'!$F$4)</f>
        <v>2000</v>
      </c>
      <c r="M2697" s="50">
        <f t="array" ref="M2697">_xlfn.SUM(_xlfn.NORM.DIST($S$3:$S$1003,$G2697,$P2697,FALSE)*WindSpeedStep*$T$3:$T$1003)</f>
        <v>1876.5410252648446</v>
      </c>
      <c r="N2697" s="50">
        <f t="array" ref="N2697">_xlfn.SUM(_xlfn.NORM.DIST($S$3:$S$1003,$G2697,$Q2697,FALSE)*WindSpeedStep*$T$3:$T$1003)</f>
        <v>1995.2029388374251</v>
      </c>
      <c r="P2697" s="42">
        <f t="shared" si="126"/>
        <v>1.1046966701587364</v>
      </c>
      <c r="Q2697" s="42">
        <f t="shared" si="128"/>
        <v>0.34838856640941146</v>
      </c>
    </row>
    <row r="2698" spans="5:17" x14ac:dyDescent="0.2">
      <c r="E2698" s="15">
        <v>41235.569444444445</v>
      </c>
      <c r="F2698" s="21">
        <v>10.895604900465996</v>
      </c>
      <c r="G2698" s="21">
        <v>10.907335984750908</v>
      </c>
      <c r="H2698" s="24">
        <v>3.6712050744689938E-2</v>
      </c>
      <c r="I2698" s="3">
        <f t="shared" si="127"/>
        <v>1877.2999999999497</v>
      </c>
      <c r="J2698" s="3">
        <f>INDEX(PowerArray,MIN(MaximumPowerIndex,ROUND(G2698*100,0)))</f>
        <v>1879.9699999999498</v>
      </c>
      <c r="K2698" s="3">
        <f>MIN(J2698-M2698+N2698,'Power Look Up'!$F$4)</f>
        <v>1990.6268130519011</v>
      </c>
      <c r="M2698" s="50">
        <f t="array" ref="M2698">_xlfn.SUM(_xlfn.NORM.DIST($S$3:$S$1003,$G2698,$P2698,FALSE)*WindSpeedStep*$T$3:$T$1003)</f>
        <v>1852.7538171528656</v>
      </c>
      <c r="N2698" s="50">
        <f t="array" ref="N2698">_xlfn.SUM(_xlfn.NORM.DIST($S$3:$S$1003,$G2698,$Q2698,FALSE)*WindSpeedStep*$T$3:$T$1003)</f>
        <v>1963.4106302048169</v>
      </c>
      <c r="P2698" s="42">
        <f t="shared" si="126"/>
        <v>1.0907335984750908</v>
      </c>
      <c r="Q2698" s="42">
        <f t="shared" si="128"/>
        <v>0.40043067216155792</v>
      </c>
    </row>
    <row r="2699" spans="5:17" x14ac:dyDescent="0.2">
      <c r="E2699" s="15">
        <v>41235.576388888891</v>
      </c>
      <c r="F2699" s="21">
        <v>10.69750773532963</v>
      </c>
      <c r="G2699" s="21">
        <v>10.694965428649143</v>
      </c>
      <c r="H2699" s="24">
        <v>3.4587495438590486E-2</v>
      </c>
      <c r="I2699" s="3">
        <f t="shared" si="127"/>
        <v>1823.899999999951</v>
      </c>
      <c r="J2699" s="3">
        <f>INDEX(PowerArray,MIN(MaximumPowerIndex,ROUND(G2699*100,0)))</f>
        <v>1821.2299999999509</v>
      </c>
      <c r="K2699" s="3">
        <f>MIN(J2699-M2699+N2699,'Power Look Up'!$F$4)</f>
        <v>1927.2241953174125</v>
      </c>
      <c r="M2699" s="50">
        <f t="array" ref="M2699">_xlfn.SUM(_xlfn.NORM.DIST($S$3:$S$1003,$G2699,$P2699,FALSE)*WindSpeedStep*$T$3:$T$1003)</f>
        <v>1810.8281851502031</v>
      </c>
      <c r="N2699" s="50">
        <f t="array" ref="N2699">_xlfn.SUM(_xlfn.NORM.DIST($S$3:$S$1003,$G2699,$Q2699,FALSE)*WindSpeedStep*$T$3:$T$1003)</f>
        <v>1916.8223804676647</v>
      </c>
      <c r="P2699" s="42">
        <f t="shared" si="126"/>
        <v>1.0694965428649144</v>
      </c>
      <c r="Q2699" s="42">
        <f t="shared" si="128"/>
        <v>0.36991206797928516</v>
      </c>
    </row>
    <row r="2700" spans="5:17" x14ac:dyDescent="0.2">
      <c r="E2700" s="15">
        <v>41235.583333333336</v>
      </c>
      <c r="F2700" s="21">
        <v>10.977562989774873</v>
      </c>
      <c r="G2700" s="21">
        <v>10.993642745720754</v>
      </c>
      <c r="H2700" s="24">
        <v>4.2814602880237147E-2</v>
      </c>
      <c r="I2700" s="3">
        <f t="shared" si="127"/>
        <v>1898.6599999999494</v>
      </c>
      <c r="J2700" s="3">
        <f>INDEX(PowerArray,MIN(MaximumPowerIndex,ROUND(G2700*100,0)))</f>
        <v>1901.3299999999495</v>
      </c>
      <c r="K2700" s="3">
        <f>MIN(J2700-M2700+N2700,'Power Look Up'!$F$4)</f>
        <v>2000</v>
      </c>
      <c r="M2700" s="50">
        <f t="array" ref="M2700">_xlfn.SUM(_xlfn.NORM.DIST($S$3:$S$1003,$G2700,$P2700,FALSE)*WindSpeedStep*$T$3:$T$1003)</f>
        <v>1867.8007018223352</v>
      </c>
      <c r="N2700" s="50">
        <f t="array" ref="N2700">_xlfn.SUM(_xlfn.NORM.DIST($S$3:$S$1003,$G2700,$Q2700,FALSE)*WindSpeedStep*$T$3:$T$1003)</f>
        <v>1969.0042778464494</v>
      </c>
      <c r="P2700" s="42">
        <f t="shared" si="126"/>
        <v>1.0993642745720755</v>
      </c>
      <c r="Q2700" s="42">
        <f t="shared" si="128"/>
        <v>0.47068844836523399</v>
      </c>
    </row>
    <row r="2701" spans="5:17" x14ac:dyDescent="0.2">
      <c r="E2701" s="15">
        <v>41235.590277777781</v>
      </c>
      <c r="F2701" s="21">
        <v>10.901834341902759</v>
      </c>
      <c r="G2701" s="21">
        <v>10.916880983969667</v>
      </c>
      <c r="H2701" s="24">
        <v>4.1277457158779292E-2</v>
      </c>
      <c r="I2701" s="3">
        <f t="shared" si="127"/>
        <v>1877.2999999999497</v>
      </c>
      <c r="J2701" s="3">
        <f>INDEX(PowerArray,MIN(MaximumPowerIndex,ROUND(G2701*100,0)))</f>
        <v>1882.6399999999496</v>
      </c>
      <c r="K2701" s="3">
        <f>MIN(J2701-M2701+N2701,'Power Look Up'!$F$4)</f>
        <v>1986.194009080398</v>
      </c>
      <c r="M2701" s="50">
        <f t="array" ref="M2701">_xlfn.SUM(_xlfn.NORM.DIST($S$3:$S$1003,$G2701,$P2701,FALSE)*WindSpeedStep*$T$3:$T$1003)</f>
        <v>1854.4734392728369</v>
      </c>
      <c r="N2701" s="50">
        <f t="array" ref="N2701">_xlfn.SUM(_xlfn.NORM.DIST($S$3:$S$1003,$G2701,$Q2701,FALSE)*WindSpeedStep*$T$3:$T$1003)</f>
        <v>1958.0274483532853</v>
      </c>
      <c r="P2701" s="42">
        <f t="shared" si="126"/>
        <v>1.0916880983969668</v>
      </c>
      <c r="Q2701" s="42">
        <f t="shared" si="128"/>
        <v>0.45062108712330029</v>
      </c>
    </row>
    <row r="2702" spans="5:17" x14ac:dyDescent="0.2">
      <c r="E2702" s="15">
        <v>41235.597222222219</v>
      </c>
      <c r="F2702" s="21">
        <v>11.051390842822777</v>
      </c>
      <c r="G2702" s="21">
        <v>11.087817534567778</v>
      </c>
      <c r="H2702" s="24">
        <v>4.1623720176247568E-2</v>
      </c>
      <c r="I2702" s="3">
        <f t="shared" si="127"/>
        <v>1908.1999999999839</v>
      </c>
      <c r="J2702" s="3">
        <f>INDEX(PowerArray,MIN(MaximumPowerIndex,ROUND(G2702*100,0)))</f>
        <v>1911.5599999999838</v>
      </c>
      <c r="K2702" s="3">
        <f>MIN(J2702-M2702+N2702,'Power Look Up'!$F$4)</f>
        <v>2000</v>
      </c>
      <c r="M2702" s="50">
        <f t="array" ref="M2702">_xlfn.SUM(_xlfn.NORM.DIST($S$3:$S$1003,$G2702,$P2702,FALSE)*WindSpeedStep*$T$3:$T$1003)</f>
        <v>1882.9556865812604</v>
      </c>
      <c r="N2702" s="50">
        <f t="array" ref="N2702">_xlfn.SUM(_xlfn.NORM.DIST($S$3:$S$1003,$G2702,$Q2702,FALSE)*WindSpeedStep*$T$3:$T$1003)</f>
        <v>1984.8873117830267</v>
      </c>
      <c r="P2702" s="42">
        <f t="shared" si="126"/>
        <v>1.1087817534567779</v>
      </c>
      <c r="Q2702" s="42">
        <f t="shared" si="128"/>
        <v>0.46151621442414037</v>
      </c>
    </row>
    <row r="2703" spans="5:17" x14ac:dyDescent="0.2">
      <c r="E2703" s="15">
        <v>41235.604166666664</v>
      </c>
      <c r="F2703" s="21">
        <v>11.595417436826477</v>
      </c>
      <c r="G2703" s="21">
        <v>11.586234098141745</v>
      </c>
      <c r="H2703" s="24">
        <v>4.5707711937713086E-2</v>
      </c>
      <c r="I2703" s="3">
        <f t="shared" si="127"/>
        <v>1954.399999999983</v>
      </c>
      <c r="J2703" s="3">
        <f>INDEX(PowerArray,MIN(MaximumPowerIndex,ROUND(G2703*100,0)))</f>
        <v>1953.5599999999829</v>
      </c>
      <c r="K2703" s="3">
        <f>MIN(J2703-M2703+N2703,'Power Look Up'!$F$4)</f>
        <v>2000</v>
      </c>
      <c r="M2703" s="50">
        <f t="array" ref="M2703">_xlfn.SUM(_xlfn.NORM.DIST($S$3:$S$1003,$G2703,$P2703,FALSE)*WindSpeedStep*$T$3:$T$1003)</f>
        <v>1943.3408114133026</v>
      </c>
      <c r="N2703" s="50">
        <f t="array" ref="N2703">_xlfn.SUM(_xlfn.NORM.DIST($S$3:$S$1003,$G2703,$Q2703,FALSE)*WindSpeedStep*$T$3:$T$1003)</f>
        <v>2016.6751127432274</v>
      </c>
      <c r="P2703" s="42">
        <f t="shared" si="126"/>
        <v>1.1586234098141746</v>
      </c>
      <c r="Q2703" s="42">
        <f t="shared" si="128"/>
        <v>0.52958025060077185</v>
      </c>
    </row>
    <row r="2704" spans="5:17" x14ac:dyDescent="0.2">
      <c r="E2704" s="15">
        <v>41235.611111111109</v>
      </c>
      <c r="F2704" s="21">
        <v>11.893800220919676</v>
      </c>
      <c r="G2704" s="21">
        <v>11.878899472790666</v>
      </c>
      <c r="H2704" s="24">
        <v>3.1949418431598382E-2</v>
      </c>
      <c r="I2704" s="3">
        <f t="shared" si="127"/>
        <v>1978.7599999999825</v>
      </c>
      <c r="J2704" s="3">
        <f>INDEX(PowerArray,MIN(MaximumPowerIndex,ROUND(G2704*100,0)))</f>
        <v>1977.9199999999823</v>
      </c>
      <c r="K2704" s="3">
        <f>MIN(J2704-M2704+N2704,'Power Look Up'!$F$4)</f>
        <v>2000</v>
      </c>
      <c r="M2704" s="50">
        <f t="array" ref="M2704">_xlfn.SUM(_xlfn.NORM.DIST($S$3:$S$1003,$G2704,$P2704,FALSE)*WindSpeedStep*$T$3:$T$1003)</f>
        <v>1965.8359114790194</v>
      </c>
      <c r="N2704" s="50">
        <f t="array" ref="N2704">_xlfn.SUM(_xlfn.NORM.DIST($S$3:$S$1003,$G2704,$Q2704,FALSE)*WindSpeedStep*$T$3:$T$1003)</f>
        <v>2025.0279811594914</v>
      </c>
      <c r="P2704" s="42">
        <f t="shared" si="126"/>
        <v>1.1878899472790667</v>
      </c>
      <c r="Q2704" s="42">
        <f t="shared" si="128"/>
        <v>0.37952392976308241</v>
      </c>
    </row>
    <row r="2705" spans="5:17" x14ac:dyDescent="0.2">
      <c r="E2705" s="15">
        <v>41235.618055555555</v>
      </c>
      <c r="F2705" s="21">
        <v>11.675213370655788</v>
      </c>
      <c r="G2705" s="21">
        <v>11.716523988342804</v>
      </c>
      <c r="H2705" s="24">
        <v>3.8543192806310474E-2</v>
      </c>
      <c r="I2705" s="3">
        <f t="shared" si="127"/>
        <v>1961.1199999999828</v>
      </c>
      <c r="J2705" s="3">
        <f>INDEX(PowerArray,MIN(MaximumPowerIndex,ROUND(G2705*100,0)))</f>
        <v>1964.4799999999827</v>
      </c>
      <c r="K2705" s="3">
        <f>MIN(J2705-M2705+N2705,'Power Look Up'!$F$4)</f>
        <v>2000</v>
      </c>
      <c r="M2705" s="50">
        <f t="array" ref="M2705">_xlfn.SUM(_xlfn.NORM.DIST($S$3:$S$1003,$G2705,$P2705,FALSE)*WindSpeedStep*$T$3:$T$1003)</f>
        <v>1954.3636590171511</v>
      </c>
      <c r="N2705" s="50">
        <f t="array" ref="N2705">_xlfn.SUM(_xlfn.NORM.DIST($S$3:$S$1003,$G2705,$Q2705,FALSE)*WindSpeedStep*$T$3:$T$1003)</f>
        <v>2023.8715151167623</v>
      </c>
      <c r="P2705" s="42">
        <f t="shared" si="126"/>
        <v>1.1716523988342804</v>
      </c>
      <c r="Q2705" s="42">
        <f t="shared" si="128"/>
        <v>0.45159224310245843</v>
      </c>
    </row>
    <row r="2706" spans="5:17" x14ac:dyDescent="0.2">
      <c r="E2706" s="15">
        <v>41235.625</v>
      </c>
      <c r="F2706" s="21">
        <v>12.229700453841604</v>
      </c>
      <c r="G2706" s="21">
        <v>12.231741996383651</v>
      </c>
      <c r="H2706" s="24">
        <v>4.7425527893269856E-2</v>
      </c>
      <c r="I2706" s="3">
        <f t="shared" si="127"/>
        <v>1990.5299999999977</v>
      </c>
      <c r="J2706" s="3">
        <f>INDEX(PowerArray,MIN(MaximumPowerIndex,ROUND(G2706*100,0)))</f>
        <v>1990.5299999999977</v>
      </c>
      <c r="K2706" s="3">
        <f>MIN(J2706-M2706+N2706,'Power Look Up'!$F$4)</f>
        <v>2000</v>
      </c>
      <c r="M2706" s="50">
        <f t="array" ref="M2706">_xlfn.SUM(_xlfn.NORM.DIST($S$3:$S$1003,$G2706,$P2706,FALSE)*WindSpeedStep*$T$3:$T$1003)</f>
        <v>1983.6091925702294</v>
      </c>
      <c r="N2706" s="50">
        <f t="array" ref="N2706">_xlfn.SUM(_xlfn.NORM.DIST($S$3:$S$1003,$G2706,$Q2706,FALSE)*WindSpeedStep*$T$3:$T$1003)</f>
        <v>2018.9043373607637</v>
      </c>
      <c r="P2706" s="42">
        <f t="shared" si="126"/>
        <v>1.2231741996383652</v>
      </c>
      <c r="Q2706" s="42">
        <f t="shared" si="128"/>
        <v>0.58009682123277317</v>
      </c>
    </row>
    <row r="2707" spans="5:17" x14ac:dyDescent="0.2">
      <c r="E2707" s="15">
        <v>41235.631944444445</v>
      </c>
      <c r="F2707" s="21">
        <v>11.971876002220911</v>
      </c>
      <c r="G2707" s="21">
        <v>12.024377426058191</v>
      </c>
      <c r="H2707" s="24">
        <v>5.6799786422266046E-2</v>
      </c>
      <c r="I2707" s="3">
        <f t="shared" si="127"/>
        <v>1985.4799999999823</v>
      </c>
      <c r="J2707" s="3">
        <f>INDEX(PowerArray,MIN(MaximumPowerIndex,ROUND(G2707*100,0)))</f>
        <v>1988.2199999999978</v>
      </c>
      <c r="K2707" s="3">
        <f>MIN(J2707-M2707+N2707,'Power Look Up'!$F$4)</f>
        <v>2000</v>
      </c>
      <c r="M2707" s="50">
        <f t="array" ref="M2707">_xlfn.SUM(_xlfn.NORM.DIST($S$3:$S$1003,$G2707,$P2707,FALSE)*WindSpeedStep*$T$3:$T$1003)</f>
        <v>1974.2362753215739</v>
      </c>
      <c r="N2707" s="50">
        <f t="array" ref="N2707">_xlfn.SUM(_xlfn.NORM.DIST($S$3:$S$1003,$G2707,$Q2707,FALSE)*WindSpeedStep*$T$3:$T$1003)</f>
        <v>2015.9892430006353</v>
      </c>
      <c r="P2707" s="42">
        <f t="shared" si="126"/>
        <v>1.2024377426058193</v>
      </c>
      <c r="Q2707" s="42">
        <f t="shared" si="128"/>
        <v>0.68298206966082242</v>
      </c>
    </row>
    <row r="2708" spans="5:17" x14ac:dyDescent="0.2">
      <c r="E2708" s="15">
        <v>41235.638888888891</v>
      </c>
      <c r="F2708" s="21">
        <v>12.545861043826449</v>
      </c>
      <c r="G2708" s="21">
        <v>12.598981258382686</v>
      </c>
      <c r="H2708" s="24">
        <v>4.4636234854168427E-2</v>
      </c>
      <c r="I2708" s="3">
        <f t="shared" si="127"/>
        <v>1994.0499999999975</v>
      </c>
      <c r="J2708" s="3">
        <f>INDEX(PowerArray,MIN(MaximumPowerIndex,ROUND(G2708*100,0)))</f>
        <v>1994.5999999999976</v>
      </c>
      <c r="K2708" s="3">
        <f>MIN(J2708-M2708+N2708,'Power Look Up'!$F$4)</f>
        <v>2000</v>
      </c>
      <c r="M2708" s="50">
        <f t="array" ref="M2708">_xlfn.SUM(_xlfn.NORM.DIST($S$3:$S$1003,$G2708,$P2708,FALSE)*WindSpeedStep*$T$3:$T$1003)</f>
        <v>1994.3863997214817</v>
      </c>
      <c r="N2708" s="50">
        <f t="array" ref="N2708">_xlfn.SUM(_xlfn.NORM.DIST($S$3:$S$1003,$G2708,$Q2708,FALSE)*WindSpeedStep*$T$3:$T$1003)</f>
        <v>2014.779241708228</v>
      </c>
      <c r="P2708" s="42">
        <f t="shared" si="126"/>
        <v>1.2598981258382687</v>
      </c>
      <c r="Q2708" s="42">
        <f t="shared" si="128"/>
        <v>0.56237108637243605</v>
      </c>
    </row>
    <row r="2709" spans="5:17" x14ac:dyDescent="0.2">
      <c r="E2709" s="15">
        <v>41235.645833333336</v>
      </c>
      <c r="F2709" s="21">
        <v>12.844162692430157</v>
      </c>
      <c r="G2709" s="21">
        <v>12.83315304679428</v>
      </c>
      <c r="H2709" s="24">
        <v>5.6056592962991633E-2</v>
      </c>
      <c r="I2709" s="3">
        <f t="shared" si="127"/>
        <v>1997.2399999999975</v>
      </c>
      <c r="J2709" s="3">
        <f>INDEX(PowerArray,MIN(MaximumPowerIndex,ROUND(G2709*100,0)))</f>
        <v>1997.1299999999974</v>
      </c>
      <c r="K2709" s="3">
        <f>MIN(J2709-M2709+N2709,'Power Look Up'!$F$4)</f>
        <v>2000</v>
      </c>
      <c r="M2709" s="50">
        <f t="array" ref="M2709">_xlfn.SUM(_xlfn.NORM.DIST($S$3:$S$1003,$G2709,$P2709,FALSE)*WindSpeedStep*$T$3:$T$1003)</f>
        <v>1998.4397901542002</v>
      </c>
      <c r="N2709" s="50">
        <f t="array" ref="N2709">_xlfn.SUM(_xlfn.NORM.DIST($S$3:$S$1003,$G2709,$Q2709,FALSE)*WindSpeedStep*$T$3:$T$1003)</f>
        <v>2012.0560679581877</v>
      </c>
      <c r="P2709" s="42">
        <f t="shared" si="126"/>
        <v>1.2833153046794281</v>
      </c>
      <c r="Q2709" s="42">
        <f t="shared" si="128"/>
        <v>0.71938283677592285</v>
      </c>
    </row>
    <row r="2710" spans="5:17" x14ac:dyDescent="0.2">
      <c r="E2710" s="15">
        <v>41235.652777777781</v>
      </c>
      <c r="F2710" s="21">
        <v>13.461484432190655</v>
      </c>
      <c r="G2710" s="21">
        <v>13.490334857151407</v>
      </c>
      <c r="H2710" s="24">
        <v>4.9771628335268783E-2</v>
      </c>
      <c r="I2710" s="3">
        <f t="shared" si="127"/>
        <v>1999.4599999999998</v>
      </c>
      <c r="J2710" s="3">
        <f>INDEX(PowerArray,MIN(MaximumPowerIndex,ROUND(G2710*100,0)))</f>
        <v>1999.4899999999998</v>
      </c>
      <c r="K2710" s="3">
        <f>MIN(J2710-M2710+N2710,'Power Look Up'!$F$4)</f>
        <v>2000</v>
      </c>
      <c r="M2710" s="50">
        <f t="array" ref="M2710">_xlfn.SUM(_xlfn.NORM.DIST($S$3:$S$1003,$G2710,$P2710,FALSE)*WindSpeedStep*$T$3:$T$1003)</f>
        <v>2003.1008217185861</v>
      </c>
      <c r="N2710" s="50">
        <f t="array" ref="N2710">_xlfn.SUM(_xlfn.NORM.DIST($S$3:$S$1003,$G2710,$Q2710,FALSE)*WindSpeedStep*$T$3:$T$1003)</f>
        <v>2006.0155473911655</v>
      </c>
      <c r="P2710" s="42">
        <f t="shared" si="126"/>
        <v>1.3490334857151407</v>
      </c>
      <c r="Q2710" s="42">
        <f t="shared" si="128"/>
        <v>0.67143593262846113</v>
      </c>
    </row>
    <row r="2711" spans="5:17" x14ac:dyDescent="0.2">
      <c r="E2711" s="15">
        <v>41235.659722222219</v>
      </c>
      <c r="F2711" s="21">
        <v>13.304275088922234</v>
      </c>
      <c r="G2711" s="21">
        <v>13.319609584306612</v>
      </c>
      <c r="H2711" s="24">
        <v>4.9608114353374061E-2</v>
      </c>
      <c r="I2711" s="3">
        <f t="shared" si="127"/>
        <v>1999.2999999999997</v>
      </c>
      <c r="J2711" s="3">
        <f>INDEX(PowerArray,MIN(MaximumPowerIndex,ROUND(G2711*100,0)))</f>
        <v>1999.3199999999997</v>
      </c>
      <c r="K2711" s="3">
        <f>MIN(J2711-M2711+N2711,'Power Look Up'!$F$4)</f>
        <v>2000</v>
      </c>
      <c r="M2711" s="50">
        <f t="array" ref="M2711">_xlfn.SUM(_xlfn.NORM.DIST($S$3:$S$1003,$G2711,$P2711,FALSE)*WindSpeedStep*$T$3:$T$1003)</f>
        <v>2002.5389396815415</v>
      </c>
      <c r="N2711" s="50">
        <f t="array" ref="N2711">_xlfn.SUM(_xlfn.NORM.DIST($S$3:$S$1003,$G2711,$Q2711,FALSE)*WindSpeedStep*$T$3:$T$1003)</f>
        <v>2007.2945752325302</v>
      </c>
      <c r="P2711" s="42">
        <f t="shared" si="126"/>
        <v>1.3319609584306613</v>
      </c>
      <c r="Q2711" s="42">
        <f t="shared" si="128"/>
        <v>0.66076071540057957</v>
      </c>
    </row>
    <row r="2712" spans="5:17" x14ac:dyDescent="0.2">
      <c r="E2712" s="15">
        <v>41235.666666666664</v>
      </c>
      <c r="F2712" s="21">
        <v>13.951991667022485</v>
      </c>
      <c r="G2712" s="21">
        <v>13.970407034720907</v>
      </c>
      <c r="H2712" s="24">
        <v>4.5154843482962691E-2</v>
      </c>
      <c r="I2712" s="3">
        <f t="shared" si="127"/>
        <v>1999.9499999999998</v>
      </c>
      <c r="J2712" s="3">
        <f>INDEX(PowerArray,MIN(MaximumPowerIndex,ROUND(G2712*100,0)))</f>
        <v>1999.9699999999998</v>
      </c>
      <c r="K2712" s="3">
        <f>MIN(J2712-M2712+N2712,'Power Look Up'!$F$4)</f>
        <v>1999.6888339773038</v>
      </c>
      <c r="M2712" s="50">
        <f t="array" ref="M2712">_xlfn.SUM(_xlfn.NORM.DIST($S$3:$S$1003,$G2712,$P2712,FALSE)*WindSpeedStep*$T$3:$T$1003)</f>
        <v>2003.4260941621928</v>
      </c>
      <c r="N2712" s="50">
        <f t="array" ref="N2712">_xlfn.SUM(_xlfn.NORM.DIST($S$3:$S$1003,$G2712,$Q2712,FALSE)*WindSpeedStep*$T$3:$T$1003)</f>
        <v>2003.1449281394969</v>
      </c>
      <c r="P2712" s="42">
        <f t="shared" si="126"/>
        <v>1.3970407034720909</v>
      </c>
      <c r="Q2712" s="42">
        <f t="shared" si="128"/>
        <v>0.63083154304610345</v>
      </c>
    </row>
    <row r="2713" spans="5:17" x14ac:dyDescent="0.2">
      <c r="E2713" s="15">
        <v>41235.673611111109</v>
      </c>
      <c r="F2713" s="21">
        <v>14.479978809347191</v>
      </c>
      <c r="G2713" s="21">
        <v>14.472540580686605</v>
      </c>
      <c r="H2713" s="24">
        <v>4.4889568455749991E-2</v>
      </c>
      <c r="I2713" s="3">
        <f t="shared" si="127"/>
        <v>2000</v>
      </c>
      <c r="J2713" s="3">
        <f>INDEX(PowerArray,MIN(MaximumPowerIndex,ROUND(G2713*100,0)))</f>
        <v>2000</v>
      </c>
      <c r="K2713" s="3">
        <f>MIN(J2713-M2713+N2713,'Power Look Up'!$F$4)</f>
        <v>1998.7412560447328</v>
      </c>
      <c r="M2713" s="50">
        <f t="array" ref="M2713">_xlfn.SUM(_xlfn.NORM.DIST($S$3:$S$1003,$G2713,$P2713,FALSE)*WindSpeedStep*$T$3:$T$1003)</f>
        <v>2002.8583705979233</v>
      </c>
      <c r="N2713" s="50">
        <f t="array" ref="N2713">_xlfn.SUM(_xlfn.NORM.DIST($S$3:$S$1003,$G2713,$Q2713,FALSE)*WindSpeedStep*$T$3:$T$1003)</f>
        <v>2001.5996266426562</v>
      </c>
      <c r="P2713" s="42">
        <f t="shared" si="126"/>
        <v>1.4472540580686606</v>
      </c>
      <c r="Q2713" s="42">
        <f t="shared" si="128"/>
        <v>0.64966610112535106</v>
      </c>
    </row>
    <row r="2714" spans="5:17" x14ac:dyDescent="0.2">
      <c r="E2714" s="15">
        <v>41235.680555555555</v>
      </c>
      <c r="F2714" s="21">
        <v>14.472572168819665</v>
      </c>
      <c r="G2714" s="21">
        <v>14.535468192724624</v>
      </c>
      <c r="H2714" s="24">
        <v>4.9058314701629517E-2</v>
      </c>
      <c r="I2714" s="3">
        <f t="shared" si="127"/>
        <v>2000</v>
      </c>
      <c r="J2714" s="3">
        <f>INDEX(PowerArray,MIN(MaximumPowerIndex,ROUND(G2714*100,0)))</f>
        <v>2000</v>
      </c>
      <c r="K2714" s="3">
        <f>MIN(J2714-M2714+N2714,'Power Look Up'!$F$4)</f>
        <v>1998.8203023892831</v>
      </c>
      <c r="M2714" s="50">
        <f t="array" ref="M2714">_xlfn.SUM(_xlfn.NORM.DIST($S$3:$S$1003,$G2714,$P2714,FALSE)*WindSpeedStep*$T$3:$T$1003)</f>
        <v>2002.7647955883467</v>
      </c>
      <c r="N2714" s="50">
        <f t="array" ref="N2714">_xlfn.SUM(_xlfn.NORM.DIST($S$3:$S$1003,$G2714,$Q2714,FALSE)*WindSpeedStep*$T$3:$T$1003)</f>
        <v>2001.5850979776299</v>
      </c>
      <c r="P2714" s="42">
        <f t="shared" si="126"/>
        <v>1.4535468192724625</v>
      </c>
      <c r="Q2714" s="42">
        <f t="shared" si="128"/>
        <v>0.7130855729342106</v>
      </c>
    </row>
    <row r="2715" spans="5:17" x14ac:dyDescent="0.2">
      <c r="E2715" s="15">
        <v>41235.6875</v>
      </c>
      <c r="F2715" s="21">
        <v>14.42368717021392</v>
      </c>
      <c r="G2715" s="21">
        <v>14.439681396833375</v>
      </c>
      <c r="H2715" s="24">
        <v>5.1304495949424066E-2</v>
      </c>
      <c r="I2715" s="3">
        <f t="shared" si="127"/>
        <v>2000</v>
      </c>
      <c r="J2715" s="3">
        <f>INDEX(PowerArray,MIN(MaximumPowerIndex,ROUND(G2715*100,0)))</f>
        <v>2000</v>
      </c>
      <c r="K2715" s="3">
        <f>MIN(J2715-M2715+N2715,'Power Look Up'!$F$4)</f>
        <v>1998.9729098516093</v>
      </c>
      <c r="M2715" s="50">
        <f t="array" ref="M2715">_xlfn.SUM(_xlfn.NORM.DIST($S$3:$S$1003,$G2715,$P2715,FALSE)*WindSpeedStep*$T$3:$T$1003)</f>
        <v>2002.9063331587454</v>
      </c>
      <c r="N2715" s="50">
        <f t="array" ref="N2715">_xlfn.SUM(_xlfn.NORM.DIST($S$3:$S$1003,$G2715,$Q2715,FALSE)*WindSpeedStep*$T$3:$T$1003)</f>
        <v>2001.8792430103547</v>
      </c>
      <c r="P2715" s="42">
        <f t="shared" si="126"/>
        <v>1.4439681396833377</v>
      </c>
      <c r="Q2715" s="42">
        <f t="shared" si="128"/>
        <v>0.74082057573481197</v>
      </c>
    </row>
    <row r="2716" spans="5:17" x14ac:dyDescent="0.2">
      <c r="E2716" s="15">
        <v>41235.694444444445</v>
      </c>
      <c r="F2716" s="21">
        <v>14.149829610954992</v>
      </c>
      <c r="G2716" s="21">
        <v>14.167851355556829</v>
      </c>
      <c r="H2716" s="24">
        <v>5.0177282661432773E-2</v>
      </c>
      <c r="I2716" s="3">
        <f t="shared" si="127"/>
        <v>2000</v>
      </c>
      <c r="J2716" s="3">
        <f>INDEX(PowerArray,MIN(MaximumPowerIndex,ROUND(G2716*100,0)))</f>
        <v>2000</v>
      </c>
      <c r="K2716" s="3">
        <f>MIN(J2716-M2716+N2716,'Power Look Up'!$F$4)</f>
        <v>1999.3685694612539</v>
      </c>
      <c r="M2716" s="50">
        <f t="array" ref="M2716">_xlfn.SUM(_xlfn.NORM.DIST($S$3:$S$1003,$G2716,$P2716,FALSE)*WindSpeedStep*$T$3:$T$1003)</f>
        <v>2003.2592459002822</v>
      </c>
      <c r="N2716" s="50">
        <f t="array" ref="N2716">_xlfn.SUM(_xlfn.NORM.DIST($S$3:$S$1003,$G2716,$Q2716,FALSE)*WindSpeedStep*$T$3:$T$1003)</f>
        <v>2002.627815361536</v>
      </c>
      <c r="P2716" s="42">
        <f t="shared" si="126"/>
        <v>1.4167851355556831</v>
      </c>
      <c r="Q2716" s="42">
        <f t="shared" si="128"/>
        <v>0.71090428217293844</v>
      </c>
    </row>
    <row r="2717" spans="5:17" x14ac:dyDescent="0.2">
      <c r="E2717" s="15">
        <v>41235.701388888891</v>
      </c>
      <c r="F2717" s="21">
        <v>14.036843434401407</v>
      </c>
      <c r="G2717" s="21">
        <v>14.014273072671701</v>
      </c>
      <c r="H2717" s="24">
        <v>4.70191181574681E-2</v>
      </c>
      <c r="I2717" s="3">
        <f t="shared" si="127"/>
        <v>2000</v>
      </c>
      <c r="J2717" s="3">
        <f>INDEX(PowerArray,MIN(MaximumPowerIndex,ROUND(G2717*100,0)))</f>
        <v>2000</v>
      </c>
      <c r="K2717" s="3">
        <f>MIN(J2717-M2717+N2717,'Power Look Up'!$F$4)</f>
        <v>1999.6532027032936</v>
      </c>
      <c r="M2717" s="50">
        <f t="array" ref="M2717">_xlfn.SUM(_xlfn.NORM.DIST($S$3:$S$1003,$G2717,$P2717,FALSE)*WindSpeedStep*$T$3:$T$1003)</f>
        <v>2003.3985759780335</v>
      </c>
      <c r="N2717" s="50">
        <f t="array" ref="N2717">_xlfn.SUM(_xlfn.NORM.DIST($S$3:$S$1003,$G2717,$Q2717,FALSE)*WindSpeedStep*$T$3:$T$1003)</f>
        <v>2003.0517786813271</v>
      </c>
      <c r="P2717" s="42">
        <f t="shared" si="126"/>
        <v>1.4014273072671701</v>
      </c>
      <c r="Q2717" s="42">
        <f t="shared" si="128"/>
        <v>0.65893876149497421</v>
      </c>
    </row>
    <row r="2718" spans="5:17" x14ac:dyDescent="0.2">
      <c r="E2718" s="15">
        <v>41235.708333333336</v>
      </c>
      <c r="F2718" s="21">
        <v>14.857095938802811</v>
      </c>
      <c r="G2718" s="21">
        <v>14.873961085653734</v>
      </c>
      <c r="H2718" s="24">
        <v>5.5865561036881992E-2</v>
      </c>
      <c r="I2718" s="3">
        <f t="shared" si="127"/>
        <v>2000</v>
      </c>
      <c r="J2718" s="3">
        <f>INDEX(PowerArray,MIN(MaximumPowerIndex,ROUND(G2718*100,0)))</f>
        <v>2000</v>
      </c>
      <c r="K2718" s="3">
        <f>MIN(J2718-M2718+N2718,'Power Look Up'!$F$4)</f>
        <v>1998.9107899123196</v>
      </c>
      <c r="M2718" s="50">
        <f t="array" ref="M2718">_xlfn.SUM(_xlfn.NORM.DIST($S$3:$S$1003,$G2718,$P2718,FALSE)*WindSpeedStep*$T$3:$T$1003)</f>
        <v>2002.2500357829135</v>
      </c>
      <c r="N2718" s="50">
        <f t="array" ref="N2718">_xlfn.SUM(_xlfn.NORM.DIST($S$3:$S$1003,$G2718,$Q2718,FALSE)*WindSpeedStep*$T$3:$T$1003)</f>
        <v>2001.1608256952331</v>
      </c>
      <c r="P2718" s="42">
        <f t="shared" si="126"/>
        <v>1.4873961085653735</v>
      </c>
      <c r="Q2718" s="42">
        <f t="shared" si="128"/>
        <v>0.83094218089079619</v>
      </c>
    </row>
    <row r="2719" spans="5:17" x14ac:dyDescent="0.2">
      <c r="E2719" s="15">
        <v>41235.715277777781</v>
      </c>
      <c r="F2719" s="21">
        <v>15.234836748402458</v>
      </c>
      <c r="G2719" s="21">
        <v>15.197804105952416</v>
      </c>
      <c r="H2719" s="24">
        <v>4.4634544578976573E-2</v>
      </c>
      <c r="I2719" s="3">
        <f t="shared" si="127"/>
        <v>2000</v>
      </c>
      <c r="J2719" s="3">
        <f>INDEX(PowerArray,MIN(MaximumPowerIndex,ROUND(G2719*100,0)))</f>
        <v>2000</v>
      </c>
      <c r="K2719" s="3">
        <f>MIN(J2719-M2719+N2719,'Power Look Up'!$F$4)</f>
        <v>1998.7832550630687</v>
      </c>
      <c r="M2719" s="50">
        <f t="array" ref="M2719">_xlfn.SUM(_xlfn.NORM.DIST($S$3:$S$1003,$G2719,$P2719,FALSE)*WindSpeedStep*$T$3:$T$1003)</f>
        <v>2001.7877609395578</v>
      </c>
      <c r="N2719" s="50">
        <f t="array" ref="N2719">_xlfn.SUM(_xlfn.NORM.DIST($S$3:$S$1003,$G2719,$Q2719,FALSE)*WindSpeedStep*$T$3:$T$1003)</f>
        <v>2000.5710160026265</v>
      </c>
      <c r="P2719" s="42">
        <f t="shared" si="126"/>
        <v>1.5197804105952417</v>
      </c>
      <c r="Q2719" s="42">
        <f t="shared" si="128"/>
        <v>0.67834706486968632</v>
      </c>
    </row>
    <row r="2720" spans="5:17" x14ac:dyDescent="0.2">
      <c r="E2720" s="15">
        <v>41235.722222222219</v>
      </c>
      <c r="F2720" s="21">
        <v>14.173568278795141</v>
      </c>
      <c r="G2720" s="21">
        <v>14.195160441575073</v>
      </c>
      <c r="H2720" s="24">
        <v>4.5154472565493209E-2</v>
      </c>
      <c r="I2720" s="3">
        <f t="shared" si="127"/>
        <v>2000</v>
      </c>
      <c r="J2720" s="3">
        <f>INDEX(PowerArray,MIN(MaximumPowerIndex,ROUND(G2720*100,0)))</f>
        <v>2000</v>
      </c>
      <c r="K2720" s="3">
        <f>MIN(J2720-M2720+N2720,'Power Look Up'!$F$4)</f>
        <v>1999.1106333965522</v>
      </c>
      <c r="M2720" s="50">
        <f t="array" ref="M2720">_xlfn.SUM(_xlfn.NORM.DIST($S$3:$S$1003,$G2720,$P2720,FALSE)*WindSpeedStep*$T$3:$T$1003)</f>
        <v>2003.2287697643865</v>
      </c>
      <c r="N2720" s="50">
        <f t="array" ref="N2720">_xlfn.SUM(_xlfn.NORM.DIST($S$3:$S$1003,$G2720,$Q2720,FALSE)*WindSpeedStep*$T$3:$T$1003)</f>
        <v>2002.3394031609387</v>
      </c>
      <c r="P2720" s="42">
        <f t="shared" si="126"/>
        <v>1.4195160441575074</v>
      </c>
      <c r="Q2720" s="42">
        <f t="shared" si="128"/>
        <v>0.64097498272187614</v>
      </c>
    </row>
    <row r="2721" spans="5:17" x14ac:dyDescent="0.2">
      <c r="E2721" s="15">
        <v>41235.729166666664</v>
      </c>
      <c r="F2721" s="21">
        <v>13.944637149216401</v>
      </c>
      <c r="G2721" s="21">
        <v>13.919345805064312</v>
      </c>
      <c r="H2721" s="24">
        <v>6.4540940748004635E-2</v>
      </c>
      <c r="I2721" s="3">
        <f t="shared" si="127"/>
        <v>1999.9399999999998</v>
      </c>
      <c r="J2721" s="3">
        <f>INDEX(PowerArray,MIN(MaximumPowerIndex,ROUND(G2721*100,0)))</f>
        <v>1999.9199999999998</v>
      </c>
      <c r="K2721" s="3">
        <f>MIN(J2721-M2721+N2721,'Power Look Up'!$F$4)</f>
        <v>2000</v>
      </c>
      <c r="M2721" s="50">
        <f t="array" ref="M2721">_xlfn.SUM(_xlfn.NORM.DIST($S$3:$S$1003,$G2721,$P2721,FALSE)*WindSpeedStep*$T$3:$T$1003)</f>
        <v>2003.4496692292992</v>
      </c>
      <c r="N2721" s="50">
        <f t="array" ref="N2721">_xlfn.SUM(_xlfn.NORM.DIST($S$3:$S$1003,$G2721,$Q2721,FALSE)*WindSpeedStep*$T$3:$T$1003)</f>
        <v>2004.3685230094386</v>
      </c>
      <c r="P2721" s="42">
        <f t="shared" si="126"/>
        <v>1.3919345805064314</v>
      </c>
      <c r="Q2721" s="42">
        <f t="shared" si="128"/>
        <v>0.89836767285564267</v>
      </c>
    </row>
    <row r="2722" spans="5:17" x14ac:dyDescent="0.2">
      <c r="E2722" s="15">
        <v>41235.736111111109</v>
      </c>
      <c r="F2722" s="21">
        <v>12.992665071236715</v>
      </c>
      <c r="G2722" s="21">
        <v>12.999298245495027</v>
      </c>
      <c r="H2722" s="24">
        <v>7.3887843235892925E-2</v>
      </c>
      <c r="I2722" s="3">
        <f t="shared" si="127"/>
        <v>1998.8899999999974</v>
      </c>
      <c r="J2722" s="3">
        <f>INDEX(PowerArray,MIN(MaximumPowerIndex,ROUND(G2722*100,0)))</f>
        <v>1998.9999999999975</v>
      </c>
      <c r="K2722" s="3">
        <f>MIN(J2722-M2722+N2722,'Power Look Up'!$F$4)</f>
        <v>2000</v>
      </c>
      <c r="M2722" s="50">
        <f t="array" ref="M2722">_xlfn.SUM(_xlfn.NORM.DIST($S$3:$S$1003,$G2722,$P2722,FALSE)*WindSpeedStep*$T$3:$T$1003)</f>
        <v>2000.372729221252</v>
      </c>
      <c r="N2722" s="50">
        <f t="array" ref="N2722">_xlfn.SUM(_xlfn.NORM.DIST($S$3:$S$1003,$G2722,$Q2722,FALSE)*WindSpeedStep*$T$3:$T$1003)</f>
        <v>2009.4031209023817</v>
      </c>
      <c r="P2722" s="42">
        <f t="shared" si="126"/>
        <v>1.2999298245495028</v>
      </c>
      <c r="Q2722" s="42">
        <f t="shared" si="128"/>
        <v>0.96049011093975445</v>
      </c>
    </row>
    <row r="2723" spans="5:17" x14ac:dyDescent="0.2">
      <c r="E2723" s="15">
        <v>41235.743055555555</v>
      </c>
      <c r="F2723" s="21">
        <v>13.79005373192191</v>
      </c>
      <c r="G2723" s="21">
        <v>13.736420891412569</v>
      </c>
      <c r="H2723" s="24">
        <v>3.9883818489179081E-2</v>
      </c>
      <c r="I2723" s="3">
        <f t="shared" si="127"/>
        <v>1999.7899999999997</v>
      </c>
      <c r="J2723" s="3">
        <f>INDEX(PowerArray,MIN(MaximumPowerIndex,ROUND(G2723*100,0)))</f>
        <v>1999.7399999999998</v>
      </c>
      <c r="K2723" s="3">
        <f>MIN(J2723-M2723+N2723,'Power Look Up'!$F$4)</f>
        <v>2000</v>
      </c>
      <c r="M2723" s="50">
        <f t="array" ref="M2723">_xlfn.SUM(_xlfn.NORM.DIST($S$3:$S$1003,$G2723,$P2723,FALSE)*WindSpeedStep*$T$3:$T$1003)</f>
        <v>2003.440795811905</v>
      </c>
      <c r="N2723" s="50">
        <f t="array" ref="N2723">_xlfn.SUM(_xlfn.NORM.DIST($S$3:$S$1003,$G2723,$Q2723,FALSE)*WindSpeedStep*$T$3:$T$1003)</f>
        <v>2003.9816867830084</v>
      </c>
      <c r="P2723" s="42">
        <f t="shared" si="126"/>
        <v>1.3736420891412571</v>
      </c>
      <c r="Q2723" s="42">
        <f t="shared" si="128"/>
        <v>0.5478609175240664</v>
      </c>
    </row>
    <row r="2724" spans="5:17" x14ac:dyDescent="0.2">
      <c r="E2724" s="15">
        <v>41235.75</v>
      </c>
      <c r="F2724" s="21">
        <v>13.95129146939176</v>
      </c>
      <c r="G2724" s="21">
        <v>13.930057468821337</v>
      </c>
      <c r="H2724" s="24">
        <v>5.0174566385897325E-2</v>
      </c>
      <c r="I2724" s="3">
        <f t="shared" si="127"/>
        <v>1999.9499999999998</v>
      </c>
      <c r="J2724" s="3">
        <f>INDEX(PowerArray,MIN(MaximumPowerIndex,ROUND(G2724*100,0)))</f>
        <v>1999.9299999999998</v>
      </c>
      <c r="K2724" s="3">
        <f>MIN(J2724-M2724+N2724,'Power Look Up'!$F$4)</f>
        <v>2000</v>
      </c>
      <c r="M2724" s="50">
        <f t="array" ref="M2724">_xlfn.SUM(_xlfn.NORM.DIST($S$3:$S$1003,$G2724,$P2724,FALSE)*WindSpeedStep*$T$3:$T$1003)</f>
        <v>2003.4455304429782</v>
      </c>
      <c r="N2724" s="50">
        <f t="array" ref="N2724">_xlfn.SUM(_xlfn.NORM.DIST($S$3:$S$1003,$G2724,$Q2724,FALSE)*WindSpeedStep*$T$3:$T$1003)</f>
        <v>2003.5547281943275</v>
      </c>
      <c r="P2724" s="42">
        <f t="shared" si="126"/>
        <v>1.3930057468821337</v>
      </c>
      <c r="Q2724" s="42">
        <f t="shared" si="128"/>
        <v>0.69893459322874107</v>
      </c>
    </row>
    <row r="2725" spans="5:17" x14ac:dyDescent="0.2">
      <c r="E2725" s="15">
        <v>41235.756944444445</v>
      </c>
      <c r="F2725" s="21">
        <v>14.216498434045796</v>
      </c>
      <c r="G2725" s="21">
        <v>14.189760103477463</v>
      </c>
      <c r="H2725" s="24">
        <v>5.3459014786647129E-2</v>
      </c>
      <c r="I2725" s="3">
        <f t="shared" si="127"/>
        <v>2000</v>
      </c>
      <c r="J2725" s="3">
        <f>INDEX(PowerArray,MIN(MaximumPowerIndex,ROUND(G2725*100,0)))</f>
        <v>2000</v>
      </c>
      <c r="K2725" s="3">
        <f>MIN(J2725-M2725+N2725,'Power Look Up'!$F$4)</f>
        <v>1999.4619007645451</v>
      </c>
      <c r="M2725" s="50">
        <f t="array" ref="M2725">_xlfn.SUM(_xlfn.NORM.DIST($S$3:$S$1003,$G2725,$P2725,FALSE)*WindSpeedStep*$T$3:$T$1003)</f>
        <v>2003.2349107699035</v>
      </c>
      <c r="N2725" s="50">
        <f t="array" ref="N2725">_xlfn.SUM(_xlfn.NORM.DIST($S$3:$S$1003,$G2725,$Q2725,FALSE)*WindSpeedStep*$T$3:$T$1003)</f>
        <v>2002.6968115344487</v>
      </c>
      <c r="P2725" s="42">
        <f t="shared" si="126"/>
        <v>1.4189760103477465</v>
      </c>
      <c r="Q2725" s="42">
        <f t="shared" si="128"/>
        <v>0.75857059519077719</v>
      </c>
    </row>
    <row r="2726" spans="5:17" x14ac:dyDescent="0.2">
      <c r="E2726" s="15">
        <v>41235.763888888891</v>
      </c>
      <c r="F2726" s="21">
        <v>14.073358190272254</v>
      </c>
      <c r="G2726" s="21">
        <v>14.022779722808616</v>
      </c>
      <c r="H2726" s="24">
        <v>5.8976684084805726E-2</v>
      </c>
      <c r="I2726" s="3">
        <f t="shared" si="127"/>
        <v>2000</v>
      </c>
      <c r="J2726" s="3">
        <f>INDEX(PowerArray,MIN(MaximumPowerIndex,ROUND(G2726*100,0)))</f>
        <v>2000</v>
      </c>
      <c r="K2726" s="3">
        <f>MIN(J2726-M2726+N2726,'Power Look Up'!$F$4)</f>
        <v>2000</v>
      </c>
      <c r="M2726" s="50">
        <f t="array" ref="M2726">_xlfn.SUM(_xlfn.NORM.DIST($S$3:$S$1003,$G2726,$P2726,FALSE)*WindSpeedStep*$T$3:$T$1003)</f>
        <v>2003.392526543314</v>
      </c>
      <c r="N2726" s="50">
        <f t="array" ref="N2726">_xlfn.SUM(_xlfn.NORM.DIST($S$3:$S$1003,$G2726,$Q2726,FALSE)*WindSpeedStep*$T$3:$T$1003)</f>
        <v>2003.6077419980572</v>
      </c>
      <c r="P2726" s="42">
        <f t="shared" si="126"/>
        <v>1.4022779722808618</v>
      </c>
      <c r="Q2726" s="42">
        <f t="shared" si="128"/>
        <v>0.82701704970290335</v>
      </c>
    </row>
    <row r="2727" spans="5:17" x14ac:dyDescent="0.2">
      <c r="E2727" s="15">
        <v>41235.770833333336</v>
      </c>
      <c r="F2727" s="21">
        <v>14.399139232313743</v>
      </c>
      <c r="G2727" s="21">
        <v>14.375902436555108</v>
      </c>
      <c r="H2727" s="24">
        <v>5.1391960870781316E-2</v>
      </c>
      <c r="I2727" s="3">
        <f t="shared" si="127"/>
        <v>2000</v>
      </c>
      <c r="J2727" s="3">
        <f>INDEX(PowerArray,MIN(MaximumPowerIndex,ROUND(G2727*100,0)))</f>
        <v>2000</v>
      </c>
      <c r="K2727" s="3">
        <f>MIN(J2727-M2727+N2727,'Power Look Up'!$F$4)</f>
        <v>1999.0498991762847</v>
      </c>
      <c r="M2727" s="50">
        <f t="array" ref="M2727">_xlfn.SUM(_xlfn.NORM.DIST($S$3:$S$1003,$G2727,$P2727,FALSE)*WindSpeedStep*$T$3:$T$1003)</f>
        <v>2002.9970794846402</v>
      </c>
      <c r="N2727" s="50">
        <f t="array" ref="N2727">_xlfn.SUM(_xlfn.NORM.DIST($S$3:$S$1003,$G2727,$Q2727,FALSE)*WindSpeedStep*$T$3:$T$1003)</f>
        <v>2002.0469786609249</v>
      </c>
      <c r="P2727" s="42">
        <f t="shared" si="126"/>
        <v>1.437590243655511</v>
      </c>
      <c r="Q2727" s="42">
        <f t="shared" si="128"/>
        <v>0.73880581550160995</v>
      </c>
    </row>
    <row r="2728" spans="5:17" x14ac:dyDescent="0.2">
      <c r="E2728" s="15">
        <v>41235.777777777781</v>
      </c>
      <c r="F2728" s="21">
        <v>13.945871847992466</v>
      </c>
      <c r="G2728" s="21">
        <v>13.94098144996147</v>
      </c>
      <c r="H2728" s="24">
        <v>6.0232878170389866E-2</v>
      </c>
      <c r="I2728" s="3">
        <f t="shared" si="127"/>
        <v>1999.9499999999998</v>
      </c>
      <c r="J2728" s="3">
        <f>INDEX(PowerArray,MIN(MaximumPowerIndex,ROUND(G2728*100,0)))</f>
        <v>1999.9399999999998</v>
      </c>
      <c r="K2728" s="3">
        <f>MIN(J2728-M2728+N2728,'Power Look Up'!$F$4)</f>
        <v>2000</v>
      </c>
      <c r="M2728" s="50">
        <f t="array" ref="M2728">_xlfn.SUM(_xlfn.NORM.DIST($S$3:$S$1003,$G2728,$P2728,FALSE)*WindSpeedStep*$T$3:$T$1003)</f>
        <v>2003.4408580573581</v>
      </c>
      <c r="N2728" s="50">
        <f t="array" ref="N2728">_xlfn.SUM(_xlfn.NORM.DIST($S$3:$S$1003,$G2728,$Q2728,FALSE)*WindSpeedStep*$T$3:$T$1003)</f>
        <v>2004.0385188505538</v>
      </c>
      <c r="P2728" s="42">
        <f t="shared" si="126"/>
        <v>1.3940981449961471</v>
      </c>
      <c r="Q2728" s="42">
        <f t="shared" si="128"/>
        <v>0.83970543725119429</v>
      </c>
    </row>
    <row r="2729" spans="5:17" x14ac:dyDescent="0.2">
      <c r="E2729" s="15">
        <v>41235.784722222219</v>
      </c>
      <c r="F2729" s="21">
        <v>14.120040495984561</v>
      </c>
      <c r="G2729" s="21">
        <v>14.095700425364011</v>
      </c>
      <c r="H2729" s="24">
        <v>6.3739193967321903E-2</v>
      </c>
      <c r="I2729" s="3">
        <f t="shared" si="127"/>
        <v>2000</v>
      </c>
      <c r="J2729" s="3">
        <f>INDEX(PowerArray,MIN(MaximumPowerIndex,ROUND(G2729*100,0)))</f>
        <v>2000</v>
      </c>
      <c r="K2729" s="3">
        <f>MIN(J2729-M2729+N2729,'Power Look Up'!$F$4)</f>
        <v>2000</v>
      </c>
      <c r="M2729" s="50">
        <f t="array" ref="M2729">_xlfn.SUM(_xlfn.NORM.DIST($S$3:$S$1003,$G2729,$P2729,FALSE)*WindSpeedStep*$T$3:$T$1003)</f>
        <v>2003.3321319599247</v>
      </c>
      <c r="N2729" s="50">
        <f t="array" ref="N2729">_xlfn.SUM(_xlfn.NORM.DIST($S$3:$S$1003,$G2729,$Q2729,FALSE)*WindSpeedStep*$T$3:$T$1003)</f>
        <v>2003.5523763603319</v>
      </c>
      <c r="P2729" s="42">
        <f t="shared" si="126"/>
        <v>1.4095700425364013</v>
      </c>
      <c r="Q2729" s="42">
        <f t="shared" si="128"/>
        <v>0.89844858351753853</v>
      </c>
    </row>
    <row r="2730" spans="5:17" x14ac:dyDescent="0.2">
      <c r="E2730" s="15">
        <v>41235.791666666664</v>
      </c>
      <c r="F2730" s="21">
        <v>14.251013061595144</v>
      </c>
      <c r="G2730" s="21">
        <v>14.224168612242876</v>
      </c>
      <c r="H2730" s="24">
        <v>6.3855109532693244E-2</v>
      </c>
      <c r="I2730" s="3">
        <f t="shared" si="127"/>
        <v>2000</v>
      </c>
      <c r="J2730" s="3">
        <f>INDEX(PowerArray,MIN(MaximumPowerIndex,ROUND(G2730*100,0)))</f>
        <v>2000</v>
      </c>
      <c r="K2730" s="3">
        <f>MIN(J2730-M2730+N2730,'Power Look Up'!$F$4)</f>
        <v>1999.8753129188706</v>
      </c>
      <c r="M2730" s="50">
        <f t="array" ref="M2730">_xlfn.SUM(_xlfn.NORM.DIST($S$3:$S$1003,$G2730,$P2730,FALSE)*WindSpeedStep*$T$3:$T$1003)</f>
        <v>2003.1948726995724</v>
      </c>
      <c r="N2730" s="50">
        <f t="array" ref="N2730">_xlfn.SUM(_xlfn.NORM.DIST($S$3:$S$1003,$G2730,$Q2730,FALSE)*WindSpeedStep*$T$3:$T$1003)</f>
        <v>2003.070185618443</v>
      </c>
      <c r="P2730" s="42">
        <f t="shared" si="126"/>
        <v>1.4224168612242876</v>
      </c>
      <c r="Q2730" s="42">
        <f t="shared" si="128"/>
        <v>0.90828584474626606</v>
      </c>
    </row>
    <row r="2731" spans="5:17" x14ac:dyDescent="0.2">
      <c r="E2731" s="15">
        <v>41235.798611111109</v>
      </c>
      <c r="F2731" s="21">
        <v>14.381451791588681</v>
      </c>
      <c r="G2731" s="21">
        <v>14.343838788892254</v>
      </c>
      <c r="H2731" s="24">
        <v>5.6322547385219267E-2</v>
      </c>
      <c r="I2731" s="3">
        <f t="shared" si="127"/>
        <v>2000</v>
      </c>
      <c r="J2731" s="3">
        <f>INDEX(PowerArray,MIN(MaximumPowerIndex,ROUND(G2731*100,0)))</f>
        <v>2000</v>
      </c>
      <c r="K2731" s="3">
        <f>MIN(J2731-M2731+N2731,'Power Look Up'!$F$4)</f>
        <v>1999.2915866955457</v>
      </c>
      <c r="M2731" s="50">
        <f t="array" ref="M2731">_xlfn.SUM(_xlfn.NORM.DIST($S$3:$S$1003,$G2731,$P2731,FALSE)*WindSpeedStep*$T$3:$T$1003)</f>
        <v>2003.0412710080241</v>
      </c>
      <c r="N2731" s="50">
        <f t="array" ref="N2731">_xlfn.SUM(_xlfn.NORM.DIST($S$3:$S$1003,$G2731,$Q2731,FALSE)*WindSpeedStep*$T$3:$T$1003)</f>
        <v>2002.3328577035697</v>
      </c>
      <c r="P2731" s="42">
        <f t="shared" si="126"/>
        <v>1.4343838788892256</v>
      </c>
      <c r="Q2731" s="42">
        <f t="shared" si="128"/>
        <v>0.80788153987333011</v>
      </c>
    </row>
    <row r="2732" spans="5:17" x14ac:dyDescent="0.2">
      <c r="E2732" s="15">
        <v>41235.805555555555</v>
      </c>
      <c r="F2732" s="21">
        <v>14.327217546575566</v>
      </c>
      <c r="G2732" s="21">
        <v>14.311394240776087</v>
      </c>
      <c r="H2732" s="24">
        <v>6.0025611895978624E-2</v>
      </c>
      <c r="I2732" s="3">
        <f t="shared" si="127"/>
        <v>2000</v>
      </c>
      <c r="J2732" s="3">
        <f>INDEX(PowerArray,MIN(MaximumPowerIndex,ROUND(G2732*100,0)))</f>
        <v>2000</v>
      </c>
      <c r="K2732" s="3">
        <f>MIN(J2732-M2732+N2732,'Power Look Up'!$F$4)</f>
        <v>1999.510112379033</v>
      </c>
      <c r="M2732" s="50">
        <f t="array" ref="M2732">_xlfn.SUM(_xlfn.NORM.DIST($S$3:$S$1003,$G2732,$P2732,FALSE)*WindSpeedStep*$T$3:$T$1003)</f>
        <v>2003.0848241367632</v>
      </c>
      <c r="N2732" s="50">
        <f t="array" ref="N2732">_xlfn.SUM(_xlfn.NORM.DIST($S$3:$S$1003,$G2732,$Q2732,FALSE)*WindSpeedStep*$T$3:$T$1003)</f>
        <v>2002.5949365157962</v>
      </c>
      <c r="P2732" s="42">
        <f t="shared" si="126"/>
        <v>1.4311394240776087</v>
      </c>
      <c r="Q2732" s="42">
        <f t="shared" si="128"/>
        <v>0.85905019638716906</v>
      </c>
    </row>
    <row r="2733" spans="5:17" x14ac:dyDescent="0.2">
      <c r="E2733" s="15">
        <v>41235.8125</v>
      </c>
      <c r="F2733" s="21">
        <v>13.940463415216595</v>
      </c>
      <c r="G2733" s="21">
        <v>13.981508079566991</v>
      </c>
      <c r="H2733" s="24">
        <v>6.0973582777182976E-2</v>
      </c>
      <c r="I2733" s="3">
        <f t="shared" si="127"/>
        <v>1999.9399999999998</v>
      </c>
      <c r="J2733" s="3">
        <f>INDEX(PowerArray,MIN(MaximumPowerIndex,ROUND(G2733*100,0)))</f>
        <v>1999.9799999999998</v>
      </c>
      <c r="K2733" s="3">
        <f>MIN(J2733-M2733+N2733,'Power Look Up'!$F$4)</f>
        <v>2000</v>
      </c>
      <c r="M2733" s="50">
        <f t="array" ref="M2733">_xlfn.SUM(_xlfn.NORM.DIST($S$3:$S$1003,$G2733,$P2733,FALSE)*WindSpeedStep*$T$3:$T$1003)</f>
        <v>2003.419732745291</v>
      </c>
      <c r="N2733" s="50">
        <f t="array" ref="N2733">_xlfn.SUM(_xlfn.NORM.DIST($S$3:$S$1003,$G2733,$Q2733,FALSE)*WindSpeedStep*$T$3:$T$1003)</f>
        <v>2003.8937071186069</v>
      </c>
      <c r="P2733" s="42">
        <f t="shared" si="126"/>
        <v>1.3981508079566991</v>
      </c>
      <c r="Q2733" s="42">
        <f t="shared" si="128"/>
        <v>0.85250264023933053</v>
      </c>
    </row>
    <row r="2734" spans="5:17" x14ac:dyDescent="0.2">
      <c r="E2734" s="15">
        <v>41235.819444444445</v>
      </c>
      <c r="F2734" s="21">
        <v>13.863196909282822</v>
      </c>
      <c r="G2734" s="21">
        <v>13.880649655246122</v>
      </c>
      <c r="H2734" s="24">
        <v>4.7608066474051365E-2</v>
      </c>
      <c r="I2734" s="3">
        <f t="shared" si="127"/>
        <v>1999.8599999999997</v>
      </c>
      <c r="J2734" s="3">
        <f>INDEX(PowerArray,MIN(MaximumPowerIndex,ROUND(G2734*100,0)))</f>
        <v>1999.8799999999997</v>
      </c>
      <c r="K2734" s="3">
        <f>MIN(J2734-M2734+N2734,'Power Look Up'!$F$4)</f>
        <v>2000</v>
      </c>
      <c r="M2734" s="50">
        <f t="array" ref="M2734">_xlfn.SUM(_xlfn.NORM.DIST($S$3:$S$1003,$G2734,$P2734,FALSE)*WindSpeedStep*$T$3:$T$1003)</f>
        <v>2003.4607894949586</v>
      </c>
      <c r="N2734" s="50">
        <f t="array" ref="N2734">_xlfn.SUM(_xlfn.NORM.DIST($S$3:$S$1003,$G2734,$Q2734,FALSE)*WindSpeedStep*$T$3:$T$1003)</f>
        <v>2003.6499566647171</v>
      </c>
      <c r="P2734" s="42">
        <f t="shared" si="126"/>
        <v>1.3880649655246122</v>
      </c>
      <c r="Q2734" s="42">
        <f t="shared" si="128"/>
        <v>0.66083089148997554</v>
      </c>
    </row>
    <row r="2735" spans="5:17" x14ac:dyDescent="0.2">
      <c r="E2735" s="15">
        <v>41235.826388888891</v>
      </c>
      <c r="F2735" s="21">
        <v>14.278442916930151</v>
      </c>
      <c r="G2735" s="21">
        <v>14.270154722999536</v>
      </c>
      <c r="H2735" s="24">
        <v>5.1826379410220669E-2</v>
      </c>
      <c r="I2735" s="3">
        <f t="shared" si="127"/>
        <v>2000</v>
      </c>
      <c r="J2735" s="3">
        <f>INDEX(PowerArray,MIN(MaximumPowerIndex,ROUND(G2735*100,0)))</f>
        <v>2000</v>
      </c>
      <c r="K2735" s="3">
        <f>MIN(J2735-M2735+N2735,'Power Look Up'!$F$4)</f>
        <v>1999.2288050964803</v>
      </c>
      <c r="M2735" s="50">
        <f t="array" ref="M2735">_xlfn.SUM(_xlfn.NORM.DIST($S$3:$S$1003,$G2735,$P2735,FALSE)*WindSpeedStep*$T$3:$T$1003)</f>
        <v>2003.1382483644013</v>
      </c>
      <c r="N2735" s="50">
        <f t="array" ref="N2735">_xlfn.SUM(_xlfn.NORM.DIST($S$3:$S$1003,$G2735,$Q2735,FALSE)*WindSpeedStep*$T$3:$T$1003)</f>
        <v>2002.3670534608816</v>
      </c>
      <c r="P2735" s="42">
        <f t="shared" si="126"/>
        <v>1.4270154722999537</v>
      </c>
      <c r="Q2735" s="42">
        <f t="shared" si="128"/>
        <v>0.73957045291672641</v>
      </c>
    </row>
    <row r="2736" spans="5:17" x14ac:dyDescent="0.2">
      <c r="E2736" s="15">
        <v>41235.833333333336</v>
      </c>
      <c r="F2736" s="21">
        <v>14.302083366997236</v>
      </c>
      <c r="G2736" s="21">
        <v>14.291618645023782</v>
      </c>
      <c r="H2736" s="24">
        <v>5.2439912476713854E-2</v>
      </c>
      <c r="I2736" s="3">
        <f t="shared" si="127"/>
        <v>2000</v>
      </c>
      <c r="J2736" s="3">
        <f>INDEX(PowerArray,MIN(MaximumPowerIndex,ROUND(G2736*100,0)))</f>
        <v>2000</v>
      </c>
      <c r="K2736" s="3">
        <f>MIN(J2736-M2736+N2736,'Power Look Up'!$F$4)</f>
        <v>1999.2162880789976</v>
      </c>
      <c r="M2736" s="50">
        <f t="array" ref="M2736">_xlfn.SUM(_xlfn.NORM.DIST($S$3:$S$1003,$G2736,$P2736,FALSE)*WindSpeedStep*$T$3:$T$1003)</f>
        <v>2003.1107306323468</v>
      </c>
      <c r="N2736" s="50">
        <f t="array" ref="N2736">_xlfn.SUM(_xlfn.NORM.DIST($S$3:$S$1003,$G2736,$Q2736,FALSE)*WindSpeedStep*$T$3:$T$1003)</f>
        <v>2002.3270187113444</v>
      </c>
      <c r="P2736" s="42">
        <f t="shared" si="126"/>
        <v>1.4291618645023783</v>
      </c>
      <c r="Q2736" s="42">
        <f t="shared" si="128"/>
        <v>0.74945123089561894</v>
      </c>
    </row>
    <row r="2737" spans="5:17" x14ac:dyDescent="0.2">
      <c r="E2737" s="15">
        <v>41235.840277777781</v>
      </c>
      <c r="F2737" s="21">
        <v>14.748223884638064</v>
      </c>
      <c r="G2737" s="21">
        <v>14.772941716859606</v>
      </c>
      <c r="H2737" s="24">
        <v>5.4243819883510867E-2</v>
      </c>
      <c r="I2737" s="3">
        <f t="shared" si="127"/>
        <v>2000</v>
      </c>
      <c r="J2737" s="3">
        <f>INDEX(PowerArray,MIN(MaximumPowerIndex,ROUND(G2737*100,0)))</f>
        <v>2000</v>
      </c>
      <c r="K2737" s="3">
        <f>MIN(J2737-M2737+N2737,'Power Look Up'!$F$4)</f>
        <v>1998.8780377981286</v>
      </c>
      <c r="M2737" s="50">
        <f t="array" ref="M2737">_xlfn.SUM(_xlfn.NORM.DIST($S$3:$S$1003,$G2737,$P2737,FALSE)*WindSpeedStep*$T$3:$T$1003)</f>
        <v>2002.4028809328295</v>
      </c>
      <c r="N2737" s="50">
        <f t="array" ref="N2737">_xlfn.SUM(_xlfn.NORM.DIST($S$3:$S$1003,$G2737,$Q2737,FALSE)*WindSpeedStep*$T$3:$T$1003)</f>
        <v>2001.2809187309581</v>
      </c>
      <c r="P2737" s="42">
        <f t="shared" si="126"/>
        <v>1.4772941716859607</v>
      </c>
      <c r="Q2737" s="42">
        <f t="shared" si="128"/>
        <v>0.80134078963893629</v>
      </c>
    </row>
    <row r="2738" spans="5:17" x14ac:dyDescent="0.2">
      <c r="E2738" s="15">
        <v>41235.847222222219</v>
      </c>
      <c r="F2738" s="21">
        <v>14.902106565432236</v>
      </c>
      <c r="G2738" s="21">
        <v>14.888848983596615</v>
      </c>
      <c r="H2738" s="24">
        <v>4.5631132552585975E-2</v>
      </c>
      <c r="I2738" s="3">
        <f t="shared" si="127"/>
        <v>2000</v>
      </c>
      <c r="J2738" s="3">
        <f>INDEX(PowerArray,MIN(MaximumPowerIndex,ROUND(G2738*100,0)))</f>
        <v>2000</v>
      </c>
      <c r="K2738" s="3">
        <f>MIN(J2738-M2738+N2738,'Power Look Up'!$F$4)</f>
        <v>1998.6801122320858</v>
      </c>
      <c r="M2738" s="50">
        <f t="array" ref="M2738">_xlfn.SUM(_xlfn.NORM.DIST($S$3:$S$1003,$G2738,$P2738,FALSE)*WindSpeedStep*$T$3:$T$1003)</f>
        <v>2002.2277514011255</v>
      </c>
      <c r="N2738" s="50">
        <f t="array" ref="N2738">_xlfn.SUM(_xlfn.NORM.DIST($S$3:$S$1003,$G2738,$Q2738,FALSE)*WindSpeedStep*$T$3:$T$1003)</f>
        <v>2000.9078636332113</v>
      </c>
      <c r="P2738" s="42">
        <f t="shared" si="126"/>
        <v>1.4888848983596616</v>
      </c>
      <c r="Q2738" s="42">
        <f t="shared" si="128"/>
        <v>0.67939504152593211</v>
      </c>
    </row>
    <row r="2739" spans="5:17" x14ac:dyDescent="0.2">
      <c r="E2739" s="15">
        <v>41235.854166666664</v>
      </c>
      <c r="F2739" s="21">
        <v>14.853567854908873</v>
      </c>
      <c r="G2739" s="21">
        <v>14.845175887631921</v>
      </c>
      <c r="H2739" s="24">
        <v>4.5107007726670562E-2</v>
      </c>
      <c r="I2739" s="3">
        <f t="shared" si="127"/>
        <v>2000</v>
      </c>
      <c r="J2739" s="3">
        <f>INDEX(PowerArray,MIN(MaximumPowerIndex,ROUND(G2739*100,0)))</f>
        <v>2000</v>
      </c>
      <c r="K2739" s="3">
        <f>MIN(J2739-M2739+N2739,'Power Look Up'!$F$4)</f>
        <v>1998.66199838589</v>
      </c>
      <c r="M2739" s="50">
        <f t="array" ref="M2739">_xlfn.SUM(_xlfn.NORM.DIST($S$3:$S$1003,$G2739,$P2739,FALSE)*WindSpeedStep*$T$3:$T$1003)</f>
        <v>2002.2933203055418</v>
      </c>
      <c r="N2739" s="50">
        <f t="array" ref="N2739">_xlfn.SUM(_xlfn.NORM.DIST($S$3:$S$1003,$G2739,$Q2739,FALSE)*WindSpeedStep*$T$3:$T$1003)</f>
        <v>2000.9553186914318</v>
      </c>
      <c r="P2739" s="42">
        <f t="shared" si="126"/>
        <v>1.4845175887631923</v>
      </c>
      <c r="Q2739" s="42">
        <f t="shared" si="128"/>
        <v>0.66962146346719653</v>
      </c>
    </row>
    <row r="2740" spans="5:17" x14ac:dyDescent="0.2">
      <c r="E2740" s="15">
        <v>41235.861111111109</v>
      </c>
      <c r="F2740" s="21">
        <v>14.443556701710285</v>
      </c>
      <c r="G2740" s="21">
        <v>14.46181093507742</v>
      </c>
      <c r="H2740" s="24">
        <v>4.8464517047737403E-2</v>
      </c>
      <c r="I2740" s="3">
        <f t="shared" si="127"/>
        <v>2000</v>
      </c>
      <c r="J2740" s="3">
        <f>INDEX(PowerArray,MIN(MaximumPowerIndex,ROUND(G2740*100,0)))</f>
        <v>2000</v>
      </c>
      <c r="K2740" s="3">
        <f>MIN(J2740-M2740+N2740,'Power Look Up'!$F$4)</f>
        <v>1998.8571410392883</v>
      </c>
      <c r="M2740" s="50">
        <f t="array" ref="M2740">_xlfn.SUM(_xlfn.NORM.DIST($S$3:$S$1003,$G2740,$P2740,FALSE)*WindSpeedStep*$T$3:$T$1003)</f>
        <v>2002.8741098717214</v>
      </c>
      <c r="N2740" s="50">
        <f t="array" ref="N2740">_xlfn.SUM(_xlfn.NORM.DIST($S$3:$S$1003,$G2740,$Q2740,FALSE)*WindSpeedStep*$T$3:$T$1003)</f>
        <v>2001.7312509110097</v>
      </c>
      <c r="P2740" s="42">
        <f t="shared" si="126"/>
        <v>1.4461810935077422</v>
      </c>
      <c r="Q2740" s="42">
        <f t="shared" si="128"/>
        <v>0.70088468260421477</v>
      </c>
    </row>
    <row r="2741" spans="5:17" x14ac:dyDescent="0.2">
      <c r="E2741" s="15">
        <v>41235.868055555555</v>
      </c>
      <c r="F2741" s="21">
        <v>14.894782850085507</v>
      </c>
      <c r="G2741" s="21">
        <v>14.875966008490378</v>
      </c>
      <c r="H2741" s="24">
        <v>4.498219321110504E-2</v>
      </c>
      <c r="I2741" s="3">
        <f t="shared" si="127"/>
        <v>2000</v>
      </c>
      <c r="J2741" s="3">
        <f>INDEX(PowerArray,MIN(MaximumPowerIndex,ROUND(G2741*100,0)))</f>
        <v>2000</v>
      </c>
      <c r="K2741" s="3">
        <f>MIN(J2741-M2741+N2741,'Power Look Up'!$F$4)</f>
        <v>1998.6652178087838</v>
      </c>
      <c r="M2741" s="50">
        <f t="array" ref="M2741">_xlfn.SUM(_xlfn.NORM.DIST($S$3:$S$1003,$G2741,$P2741,FALSE)*WindSpeedStep*$T$3:$T$1003)</f>
        <v>2002.2470305272127</v>
      </c>
      <c r="N2741" s="50">
        <f t="array" ref="N2741">_xlfn.SUM(_xlfn.NORM.DIST($S$3:$S$1003,$G2741,$Q2741,FALSE)*WindSpeedStep*$T$3:$T$1003)</f>
        <v>2000.9122483359965</v>
      </c>
      <c r="P2741" s="42">
        <f t="shared" si="126"/>
        <v>1.487596600849038</v>
      </c>
      <c r="Q2741" s="42">
        <f t="shared" si="128"/>
        <v>0.6691535771957452</v>
      </c>
    </row>
    <row r="2742" spans="5:17" x14ac:dyDescent="0.2">
      <c r="E2742" s="15">
        <v>41235.875</v>
      </c>
      <c r="F2742" s="21">
        <v>14.958639309675766</v>
      </c>
      <c r="G2742" s="21">
        <v>14.975670286354449</v>
      </c>
      <c r="H2742" s="24">
        <v>4.6795700164199809E-2</v>
      </c>
      <c r="I2742" s="3">
        <f t="shared" si="127"/>
        <v>2000</v>
      </c>
      <c r="J2742" s="3">
        <f>INDEX(PowerArray,MIN(MaximumPowerIndex,ROUND(G2742*100,0)))</f>
        <v>2000</v>
      </c>
      <c r="K2742" s="3">
        <f>MIN(J2742-M2742+N2742,'Power Look Up'!$F$4)</f>
        <v>1998.7237066958871</v>
      </c>
      <c r="M2742" s="50">
        <f t="array" ref="M2742">_xlfn.SUM(_xlfn.NORM.DIST($S$3:$S$1003,$G2742,$P2742,FALSE)*WindSpeedStep*$T$3:$T$1003)</f>
        <v>2002.0994418542584</v>
      </c>
      <c r="N2742" s="50">
        <f t="array" ref="N2742">_xlfn.SUM(_xlfn.NORM.DIST($S$3:$S$1003,$G2742,$Q2742,FALSE)*WindSpeedStep*$T$3:$T$1003)</f>
        <v>2000.8231485501456</v>
      </c>
      <c r="P2742" s="42">
        <f t="shared" si="126"/>
        <v>1.497567028635445</v>
      </c>
      <c r="Q2742" s="42">
        <f t="shared" si="128"/>
        <v>0.70079697647815908</v>
      </c>
    </row>
    <row r="2743" spans="5:17" x14ac:dyDescent="0.2">
      <c r="E2743" s="15">
        <v>41235.881944444445</v>
      </c>
      <c r="F2743" s="21">
        <v>14.756750529940964</v>
      </c>
      <c r="G2743" s="21">
        <v>14.688486208725461</v>
      </c>
      <c r="H2743" s="24">
        <v>4.9468885342938737E-2</v>
      </c>
      <c r="I2743" s="3">
        <f t="shared" si="127"/>
        <v>2000</v>
      </c>
      <c r="J2743" s="3">
        <f>INDEX(PowerArray,MIN(MaximumPowerIndex,ROUND(G2743*100,0)))</f>
        <v>2000</v>
      </c>
      <c r="K2743" s="3">
        <f>MIN(J2743-M2743+N2743,'Power Look Up'!$F$4)</f>
        <v>1998.7661594421074</v>
      </c>
      <c r="M2743" s="50">
        <f t="array" ref="M2743">_xlfn.SUM(_xlfn.NORM.DIST($S$3:$S$1003,$G2743,$P2743,FALSE)*WindSpeedStep*$T$3:$T$1003)</f>
        <v>2002.5319916830827</v>
      </c>
      <c r="N2743" s="50">
        <f t="array" ref="N2743">_xlfn.SUM(_xlfn.NORM.DIST($S$3:$S$1003,$G2743,$Q2743,FALSE)*WindSpeedStep*$T$3:$T$1003)</f>
        <v>2001.2981511251901</v>
      </c>
      <c r="P2743" s="42">
        <f t="shared" si="126"/>
        <v>1.4688486208725462</v>
      </c>
      <c r="Q2743" s="42">
        <f t="shared" si="128"/>
        <v>0.72662304012077672</v>
      </c>
    </row>
    <row r="2744" spans="5:17" x14ac:dyDescent="0.2">
      <c r="E2744" s="15">
        <v>41235.888888888891</v>
      </c>
      <c r="F2744" s="21">
        <v>14.982560407255148</v>
      </c>
      <c r="G2744" s="21">
        <v>14.970842812994754</v>
      </c>
      <c r="H2744" s="24">
        <v>5.2060527626659407E-2</v>
      </c>
      <c r="I2744" s="3">
        <f t="shared" si="127"/>
        <v>2000</v>
      </c>
      <c r="J2744" s="3">
        <f>INDEX(PowerArray,MIN(MaximumPowerIndex,ROUND(G2744*100,0)))</f>
        <v>2000</v>
      </c>
      <c r="K2744" s="3">
        <f>MIN(J2744-M2744+N2744,'Power Look Up'!$F$4)</f>
        <v>1998.8262490021593</v>
      </c>
      <c r="M2744" s="50">
        <f t="array" ref="M2744">_xlfn.SUM(_xlfn.NORM.DIST($S$3:$S$1003,$G2744,$P2744,FALSE)*WindSpeedStep*$T$3:$T$1003)</f>
        <v>2002.1064947347347</v>
      </c>
      <c r="N2744" s="50">
        <f t="array" ref="N2744">_xlfn.SUM(_xlfn.NORM.DIST($S$3:$S$1003,$G2744,$Q2744,FALSE)*WindSpeedStep*$T$3:$T$1003)</f>
        <v>2000.9327437368941</v>
      </c>
      <c r="P2744" s="42">
        <f t="shared" si="126"/>
        <v>1.4970842812994754</v>
      </c>
      <c r="Q2744" s="42">
        <f t="shared" si="128"/>
        <v>0.7793899758602888</v>
      </c>
    </row>
    <row r="2745" spans="5:17" x14ac:dyDescent="0.2">
      <c r="E2745" s="15">
        <v>41235.895833333336</v>
      </c>
      <c r="F2745" s="21">
        <v>15.080163334062224</v>
      </c>
      <c r="G2745" s="21">
        <v>15.064734621916029</v>
      </c>
      <c r="H2745" s="24">
        <v>5.2386700495185783E-2</v>
      </c>
      <c r="I2745" s="3">
        <f t="shared" si="127"/>
        <v>2000</v>
      </c>
      <c r="J2745" s="3">
        <f>INDEX(PowerArray,MIN(MaximumPowerIndex,ROUND(G2745*100,0)))</f>
        <v>2000</v>
      </c>
      <c r="K2745" s="3">
        <f>MIN(J2745-M2745+N2745,'Power Look Up'!$F$4)</f>
        <v>1998.8546707727769</v>
      </c>
      <c r="M2745" s="50">
        <f t="array" ref="M2745">_xlfn.SUM(_xlfn.NORM.DIST($S$3:$S$1003,$G2745,$P2745,FALSE)*WindSpeedStep*$T$3:$T$1003)</f>
        <v>2001.9712978073644</v>
      </c>
      <c r="N2745" s="50">
        <f t="array" ref="N2745">_xlfn.SUM(_xlfn.NORM.DIST($S$3:$S$1003,$G2745,$Q2745,FALSE)*WindSpeedStep*$T$3:$T$1003)</f>
        <v>2000.8259685801413</v>
      </c>
      <c r="P2745" s="42">
        <f t="shared" si="126"/>
        <v>1.5064734621916029</v>
      </c>
      <c r="Q2745" s="42">
        <f t="shared" si="128"/>
        <v>0.78919174067777087</v>
      </c>
    </row>
    <row r="2746" spans="5:17" x14ac:dyDescent="0.2">
      <c r="E2746" s="15">
        <v>41235.902777777781</v>
      </c>
      <c r="F2746" s="21">
        <v>15.432319793777244</v>
      </c>
      <c r="G2746" s="21">
        <v>15.45604911934692</v>
      </c>
      <c r="H2746" s="24">
        <v>4.5359350334501239E-2</v>
      </c>
      <c r="I2746" s="3">
        <f t="shared" si="127"/>
        <v>2000</v>
      </c>
      <c r="J2746" s="3">
        <f>INDEX(PowerArray,MIN(MaximumPowerIndex,ROUND(G2746*100,0)))</f>
        <v>2000</v>
      </c>
      <c r="K2746" s="3">
        <f>MIN(J2746-M2746+N2746,'Power Look Up'!$F$4)</f>
        <v>1998.9361639773183</v>
      </c>
      <c r="M2746" s="50">
        <f t="array" ref="M2746">_xlfn.SUM(_xlfn.NORM.DIST($S$3:$S$1003,$G2746,$P2746,FALSE)*WindSpeedStep*$T$3:$T$1003)</f>
        <v>2001.4631196004434</v>
      </c>
      <c r="N2746" s="50">
        <f t="array" ref="N2746">_xlfn.SUM(_xlfn.NORM.DIST($S$3:$S$1003,$G2746,$Q2746,FALSE)*WindSpeedStep*$T$3:$T$1003)</f>
        <v>2000.3992835777617</v>
      </c>
      <c r="P2746" s="42">
        <f t="shared" si="126"/>
        <v>1.5456049119346922</v>
      </c>
      <c r="Q2746" s="42">
        <f t="shared" si="128"/>
        <v>0.70107634679171627</v>
      </c>
    </row>
    <row r="2747" spans="5:17" x14ac:dyDescent="0.2">
      <c r="E2747" s="15">
        <v>41235.909722222219</v>
      </c>
      <c r="F2747" s="21">
        <v>14.961266951686611</v>
      </c>
      <c r="G2747" s="21">
        <v>14.925030218427763</v>
      </c>
      <c r="H2747" s="24">
        <v>4.7455874044140388E-2</v>
      </c>
      <c r="I2747" s="3">
        <f t="shared" si="127"/>
        <v>2000</v>
      </c>
      <c r="J2747" s="3">
        <f>INDEX(PowerArray,MIN(MaximumPowerIndex,ROUND(G2747*100,0)))</f>
        <v>2000</v>
      </c>
      <c r="K2747" s="3">
        <f>MIN(J2747-M2747+N2747,'Power Look Up'!$F$4)</f>
        <v>1998.7228604425902</v>
      </c>
      <c r="M2747" s="50">
        <f t="array" ref="M2747">_xlfn.SUM(_xlfn.NORM.DIST($S$3:$S$1003,$G2747,$P2747,FALSE)*WindSpeedStep*$T$3:$T$1003)</f>
        <v>2002.1739199125252</v>
      </c>
      <c r="N2747" s="50">
        <f t="array" ref="N2747">_xlfn.SUM(_xlfn.NORM.DIST($S$3:$S$1003,$G2747,$Q2747,FALSE)*WindSpeedStep*$T$3:$T$1003)</f>
        <v>2000.8967803551154</v>
      </c>
      <c r="P2747" s="42">
        <f t="shared" si="126"/>
        <v>1.4925030218427764</v>
      </c>
      <c r="Q2747" s="42">
        <f t="shared" si="128"/>
        <v>0.70828035415069701</v>
      </c>
    </row>
    <row r="2748" spans="5:17" x14ac:dyDescent="0.2">
      <c r="E2748" s="15">
        <v>41235.916666666664</v>
      </c>
      <c r="F2748" s="21">
        <v>14.989857455702765</v>
      </c>
      <c r="G2748" s="21">
        <v>14.983318275482011</v>
      </c>
      <c r="H2748" s="24">
        <v>5.3369420113841493E-2</v>
      </c>
      <c r="I2748" s="3">
        <f t="shared" si="127"/>
        <v>2000</v>
      </c>
      <c r="J2748" s="3">
        <f>INDEX(PowerArray,MIN(MaximumPowerIndex,ROUND(G2748*100,0)))</f>
        <v>2000</v>
      </c>
      <c r="K2748" s="3">
        <f>MIN(J2748-M2748+N2748,'Power Look Up'!$F$4)</f>
        <v>1998.8570189458842</v>
      </c>
      <c r="M2748" s="50">
        <f t="array" ref="M2748">_xlfn.SUM(_xlfn.NORM.DIST($S$3:$S$1003,$G2748,$P2748,FALSE)*WindSpeedStep*$T$3:$T$1003)</f>
        <v>2002.0882895351424</v>
      </c>
      <c r="N2748" s="50">
        <f t="array" ref="N2748">_xlfn.SUM(_xlfn.NORM.DIST($S$3:$S$1003,$G2748,$Q2748,FALSE)*WindSpeedStep*$T$3:$T$1003)</f>
        <v>2000.9453084810266</v>
      </c>
      <c r="P2748" s="42">
        <f t="shared" si="126"/>
        <v>1.4983318275482012</v>
      </c>
      <c r="Q2748" s="42">
        <f t="shared" si="128"/>
        <v>0.79965100774359843</v>
      </c>
    </row>
    <row r="2749" spans="5:17" x14ac:dyDescent="0.2">
      <c r="E2749" s="15">
        <v>41235.923611111109</v>
      </c>
      <c r="F2749" s="21">
        <v>15.366292002929944</v>
      </c>
      <c r="G2749" s="21">
        <v>15.322733161607561</v>
      </c>
      <c r="H2749" s="24">
        <v>5.206200688152101E-2</v>
      </c>
      <c r="I2749" s="3">
        <f t="shared" si="127"/>
        <v>2000</v>
      </c>
      <c r="J2749" s="3">
        <f>INDEX(PowerArray,MIN(MaximumPowerIndex,ROUND(G2749*100,0)))</f>
        <v>2000</v>
      </c>
      <c r="K2749" s="3">
        <f>MIN(J2749-M2749+N2749,'Power Look Up'!$F$4)</f>
        <v>1998.9470381496747</v>
      </c>
      <c r="M2749" s="50">
        <f t="array" ref="M2749">_xlfn.SUM(_xlfn.NORM.DIST($S$3:$S$1003,$G2749,$P2749,FALSE)*WindSpeedStep*$T$3:$T$1003)</f>
        <v>2001.6252427823438</v>
      </c>
      <c r="N2749" s="50">
        <f t="array" ref="N2749">_xlfn.SUM(_xlfn.NORM.DIST($S$3:$S$1003,$G2749,$Q2749,FALSE)*WindSpeedStep*$T$3:$T$1003)</f>
        <v>2000.5722809320184</v>
      </c>
      <c r="P2749" s="42">
        <f t="shared" si="126"/>
        <v>1.5322733161607562</v>
      </c>
      <c r="Q2749" s="42">
        <f t="shared" si="128"/>
        <v>0.79773223930332304</v>
      </c>
    </row>
    <row r="2750" spans="5:17" x14ac:dyDescent="0.2">
      <c r="E2750" s="15">
        <v>41235.930555555555</v>
      </c>
      <c r="F2750" s="21">
        <v>15.518634861796921</v>
      </c>
      <c r="G2750" s="21">
        <v>15.529431879227031</v>
      </c>
      <c r="H2750" s="24">
        <v>5.4128472477168357E-2</v>
      </c>
      <c r="I2750" s="3">
        <f t="shared" si="127"/>
        <v>2000</v>
      </c>
      <c r="J2750" s="3">
        <f>INDEX(PowerArray,MIN(MaximumPowerIndex,ROUND(G2750*100,0)))</f>
        <v>2000</v>
      </c>
      <c r="K2750" s="3">
        <f>MIN(J2750-M2750+N2750,'Power Look Up'!$F$4)</f>
        <v>1999.0739423477751</v>
      </c>
      <c r="M2750" s="50">
        <f t="array" ref="M2750">_xlfn.SUM(_xlfn.NORM.DIST($S$3:$S$1003,$G2750,$P2750,FALSE)*WindSpeedStep*$T$3:$T$1003)</f>
        <v>2001.379020161703</v>
      </c>
      <c r="N2750" s="50">
        <f t="array" ref="N2750">_xlfn.SUM(_xlfn.NORM.DIST($S$3:$S$1003,$G2750,$Q2750,FALSE)*WindSpeedStep*$T$3:$T$1003)</f>
        <v>2000.4529625094781</v>
      </c>
      <c r="P2750" s="42">
        <f t="shared" si="126"/>
        <v>1.5529431879227031</v>
      </c>
      <c r="Q2750" s="42">
        <f t="shared" si="128"/>
        <v>0.8405844260608013</v>
      </c>
    </row>
    <row r="2751" spans="5:17" x14ac:dyDescent="0.2">
      <c r="E2751" s="15">
        <v>41235.9375</v>
      </c>
      <c r="F2751" s="21">
        <v>15.47330904249649</v>
      </c>
      <c r="G2751" s="21">
        <v>15.472038335817091</v>
      </c>
      <c r="H2751" s="24">
        <v>5.1055659641406612E-2</v>
      </c>
      <c r="I2751" s="3">
        <f t="shared" si="127"/>
        <v>2000</v>
      </c>
      <c r="J2751" s="3">
        <f>INDEX(PowerArray,MIN(MaximumPowerIndex,ROUND(G2751*100,0)))</f>
        <v>2000</v>
      </c>
      <c r="K2751" s="3">
        <f>MIN(J2751-M2751+N2751,'Power Look Up'!$F$4)</f>
        <v>1999.0070583961144</v>
      </c>
      <c r="M2751" s="50">
        <f t="array" ref="M2751">_xlfn.SUM(_xlfn.NORM.DIST($S$3:$S$1003,$G2751,$P2751,FALSE)*WindSpeedStep*$T$3:$T$1003)</f>
        <v>2001.4444821587786</v>
      </c>
      <c r="N2751" s="50">
        <f t="array" ref="N2751">_xlfn.SUM(_xlfn.NORM.DIST($S$3:$S$1003,$G2751,$Q2751,FALSE)*WindSpeedStep*$T$3:$T$1003)</f>
        <v>2000.451540554893</v>
      </c>
      <c r="P2751" s="42">
        <f t="shared" si="126"/>
        <v>1.5472038335817091</v>
      </c>
      <c r="Q2751" s="42">
        <f t="shared" si="128"/>
        <v>0.78993512323227255</v>
      </c>
    </row>
    <row r="2752" spans="5:17" x14ac:dyDescent="0.2">
      <c r="E2752" s="15">
        <v>41235.944444444445</v>
      </c>
      <c r="F2752" s="21">
        <v>15.526370421135764</v>
      </c>
      <c r="G2752" s="21">
        <v>15.521704763550705</v>
      </c>
      <c r="H2752" s="24">
        <v>6.1830290915458871E-2</v>
      </c>
      <c r="I2752" s="3">
        <f t="shared" si="127"/>
        <v>2000</v>
      </c>
      <c r="J2752" s="3">
        <f>INDEX(PowerArray,MIN(MaximumPowerIndex,ROUND(G2752*100,0)))</f>
        <v>2000</v>
      </c>
      <c r="K2752" s="3">
        <f>MIN(J2752-M2752+N2752,'Power Look Up'!$F$4)</f>
        <v>1999.1839940739389</v>
      </c>
      <c r="M2752" s="50">
        <f t="array" ref="M2752">_xlfn.SUM(_xlfn.NORM.DIST($S$3:$S$1003,$G2752,$P2752,FALSE)*WindSpeedStep*$T$3:$T$1003)</f>
        <v>2001.3877024240976</v>
      </c>
      <c r="N2752" s="50">
        <f t="array" ref="N2752">_xlfn.SUM(_xlfn.NORM.DIST($S$3:$S$1003,$G2752,$Q2752,FALSE)*WindSpeedStep*$T$3:$T$1003)</f>
        <v>2000.5716964980365</v>
      </c>
      <c r="P2752" s="42">
        <f t="shared" si="126"/>
        <v>1.5521704763550705</v>
      </c>
      <c r="Q2752" s="42">
        <f t="shared" si="128"/>
        <v>0.95971152103420387</v>
      </c>
    </row>
    <row r="2753" spans="5:17" x14ac:dyDescent="0.2">
      <c r="E2753" s="15">
        <v>41235.951388888891</v>
      </c>
      <c r="F2753" s="21">
        <v>15.254800253361978</v>
      </c>
      <c r="G2753" s="21">
        <v>15.31220708346053</v>
      </c>
      <c r="H2753" s="24">
        <v>6.2931010833027934E-2</v>
      </c>
      <c r="I2753" s="3">
        <f t="shared" si="127"/>
        <v>2000</v>
      </c>
      <c r="J2753" s="3">
        <f>INDEX(PowerArray,MIN(MaximumPowerIndex,ROUND(G2753*100,0)))</f>
        <v>2000</v>
      </c>
      <c r="K2753" s="3">
        <f>MIN(J2753-M2753+N2753,'Power Look Up'!$F$4)</f>
        <v>1999.1394369147533</v>
      </c>
      <c r="M2753" s="50">
        <f t="array" ref="M2753">_xlfn.SUM(_xlfn.NORM.DIST($S$3:$S$1003,$G2753,$P2753,FALSE)*WindSpeedStep*$T$3:$T$1003)</f>
        <v>2001.6385483049717</v>
      </c>
      <c r="N2753" s="50">
        <f t="array" ref="N2753">_xlfn.SUM(_xlfn.NORM.DIST($S$3:$S$1003,$G2753,$Q2753,FALSE)*WindSpeedStep*$T$3:$T$1003)</f>
        <v>2000.777985219725</v>
      </c>
      <c r="P2753" s="42">
        <f t="shared" si="126"/>
        <v>1.5312207083460532</v>
      </c>
      <c r="Q2753" s="42">
        <f t="shared" si="128"/>
        <v>0.9636126698468217</v>
      </c>
    </row>
    <row r="2754" spans="5:17" x14ac:dyDescent="0.2">
      <c r="E2754" s="15">
        <v>41235.958333333336</v>
      </c>
      <c r="F2754" s="21">
        <v>15.817197061558806</v>
      </c>
      <c r="G2754" s="21">
        <v>15.818000850414579</v>
      </c>
      <c r="H2754" s="24">
        <v>6.3854549960349491E-2</v>
      </c>
      <c r="I2754" s="3">
        <f t="shared" si="127"/>
        <v>2000</v>
      </c>
      <c r="J2754" s="3">
        <f>INDEX(PowerArray,MIN(MaximumPowerIndex,ROUND(G2754*100,0)))</f>
        <v>2000</v>
      </c>
      <c r="K2754" s="3">
        <f>MIN(J2754-M2754+N2754,'Power Look Up'!$F$4)</f>
        <v>1999.3263115814655</v>
      </c>
      <c r="M2754" s="50">
        <f t="array" ref="M2754">_xlfn.SUM(_xlfn.NORM.DIST($S$3:$S$1003,$G2754,$P2754,FALSE)*WindSpeedStep*$T$3:$T$1003)</f>
        <v>2001.0837703625702</v>
      </c>
      <c r="N2754" s="50">
        <f t="array" ref="N2754">_xlfn.SUM(_xlfn.NORM.DIST($S$3:$S$1003,$G2754,$Q2754,FALSE)*WindSpeedStep*$T$3:$T$1003)</f>
        <v>2000.4100819440357</v>
      </c>
      <c r="P2754" s="42">
        <f t="shared" si="126"/>
        <v>1.581800085041458</v>
      </c>
      <c r="Q2754" s="42">
        <f t="shared" si="128"/>
        <v>1.0100513255756485</v>
      </c>
    </row>
    <row r="2755" spans="5:17" x14ac:dyDescent="0.2">
      <c r="E2755" s="15">
        <v>41235.965277777781</v>
      </c>
      <c r="F2755" s="21">
        <v>15.659446434775138</v>
      </c>
      <c r="G2755" s="21">
        <v>15.665952623456478</v>
      </c>
      <c r="H2755" s="24">
        <v>5.875048034628759E-2</v>
      </c>
      <c r="I2755" s="3">
        <f t="shared" si="127"/>
        <v>2000</v>
      </c>
      <c r="J2755" s="3">
        <f>INDEX(PowerArray,MIN(MaximumPowerIndex,ROUND(G2755*100,0)))</f>
        <v>2000</v>
      </c>
      <c r="K2755" s="3">
        <f>MIN(J2755-M2755+N2755,'Power Look Up'!$F$4)</f>
        <v>1999.1966904368969</v>
      </c>
      <c r="M2755" s="50">
        <f t="array" ref="M2755">_xlfn.SUM(_xlfn.NORM.DIST($S$3:$S$1003,$G2755,$P2755,FALSE)*WindSpeedStep*$T$3:$T$1003)</f>
        <v>2001.2323444553729</v>
      </c>
      <c r="N2755" s="50">
        <f t="array" ref="N2755">_xlfn.SUM(_xlfn.NORM.DIST($S$3:$S$1003,$G2755,$Q2755,FALSE)*WindSpeedStep*$T$3:$T$1003)</f>
        <v>2000.4290348922698</v>
      </c>
      <c r="P2755" s="42">
        <f t="shared" ref="P2755:P2818" si="129">ReferenceTurbulence*G2755</f>
        <v>1.5665952623456478</v>
      </c>
      <c r="Q2755" s="42">
        <f t="shared" si="128"/>
        <v>0.92038224171025229</v>
      </c>
    </row>
    <row r="2756" spans="5:17" x14ac:dyDescent="0.2">
      <c r="E2756" s="15">
        <v>41235.972222222219</v>
      </c>
      <c r="F2756" s="21">
        <v>15.97588571337949</v>
      </c>
      <c r="G2756" s="21">
        <v>15.964485390909728</v>
      </c>
      <c r="H2756" s="24">
        <v>6.6349998930717871E-2</v>
      </c>
      <c r="I2756" s="3">
        <f t="shared" ref="I2756:I2819" si="130">INDEX(PowerArray,MIN(MaximumPowerIndex,ROUND(F2756*100,0)))</f>
        <v>2000</v>
      </c>
      <c r="J2756" s="3">
        <f>INDEX(PowerArray,MIN(MaximumPowerIndex,ROUND(G2756*100,0)))</f>
        <v>2000</v>
      </c>
      <c r="K2756" s="3">
        <f>MIN(J2756-M2756+N2756,'Power Look Up'!$F$4)</f>
        <v>1999.4121728803398</v>
      </c>
      <c r="M2756" s="50">
        <f t="array" ref="M2756">_xlfn.SUM(_xlfn.NORM.DIST($S$3:$S$1003,$G2756,$P2756,FALSE)*WindSpeedStep*$T$3:$T$1003)</f>
        <v>2000.9548582039072</v>
      </c>
      <c r="N2756" s="50">
        <f t="array" ref="N2756">_xlfn.SUM(_xlfn.NORM.DIST($S$3:$S$1003,$G2756,$Q2756,FALSE)*WindSpeedStep*$T$3:$T$1003)</f>
        <v>2000.3670310842469</v>
      </c>
      <c r="P2756" s="42">
        <f t="shared" si="129"/>
        <v>1.5964485390909728</v>
      </c>
      <c r="Q2756" s="42">
        <f t="shared" ref="Q2756:Q2819" si="131">G2756*H2756</f>
        <v>1.0592435886163214</v>
      </c>
    </row>
    <row r="2757" spans="5:17" x14ac:dyDescent="0.2">
      <c r="E2757" s="15">
        <v>41235.979166666664</v>
      </c>
      <c r="F2757" s="21">
        <v>15.986158526556448</v>
      </c>
      <c r="G2757" s="21">
        <v>15.979857536180443</v>
      </c>
      <c r="H2757" s="24">
        <v>6.2554115070158026E-2</v>
      </c>
      <c r="I2757" s="3">
        <f t="shared" si="130"/>
        <v>2000</v>
      </c>
      <c r="J2757" s="3">
        <f>INDEX(PowerArray,MIN(MaximumPowerIndex,ROUND(G2757*100,0)))</f>
        <v>2000</v>
      </c>
      <c r="K2757" s="3">
        <f>MIN(J2757-M2757+N2757,'Power Look Up'!$F$4)</f>
        <v>1999.3739805799846</v>
      </c>
      <c r="M2757" s="50">
        <f t="array" ref="M2757">_xlfn.SUM(_xlfn.NORM.DIST($S$3:$S$1003,$G2757,$P2757,FALSE)*WindSpeedStep*$T$3:$T$1003)</f>
        <v>2000.9421110009764</v>
      </c>
      <c r="N2757" s="50">
        <f t="array" ref="N2757">_xlfn.SUM(_xlfn.NORM.DIST($S$3:$S$1003,$G2757,$Q2757,FALSE)*WindSpeedStep*$T$3:$T$1003)</f>
        <v>2000.316091580961</v>
      </c>
      <c r="P2757" s="42">
        <f t="shared" si="129"/>
        <v>1.5979857536180444</v>
      </c>
      <c r="Q2757" s="42">
        <f t="shared" si="131"/>
        <v>0.99960584712296341</v>
      </c>
    </row>
    <row r="2758" spans="5:17" x14ac:dyDescent="0.2">
      <c r="E2758" s="15">
        <v>41235.986111111109</v>
      </c>
      <c r="F2758" s="21">
        <v>15.757016818102768</v>
      </c>
      <c r="G2758" s="21">
        <v>15.727140008813919</v>
      </c>
      <c r="H2758" s="24">
        <v>6.4733065387615266E-2</v>
      </c>
      <c r="I2758" s="3">
        <f t="shared" si="130"/>
        <v>2000</v>
      </c>
      <c r="J2758" s="3">
        <f>INDEX(PowerArray,MIN(MaximumPowerIndex,ROUND(G2758*100,0)))</f>
        <v>2000</v>
      </c>
      <c r="K2758" s="3">
        <f>MIN(J2758-M2758+N2758,'Power Look Up'!$F$4)</f>
        <v>1999.3051148819216</v>
      </c>
      <c r="M2758" s="50">
        <f t="array" ref="M2758">_xlfn.SUM(_xlfn.NORM.DIST($S$3:$S$1003,$G2758,$P2758,FALSE)*WindSpeedStep*$T$3:$T$1003)</f>
        <v>2001.1707048572375</v>
      </c>
      <c r="N2758" s="50">
        <f t="array" ref="N2758">_xlfn.SUM(_xlfn.NORM.DIST($S$3:$S$1003,$G2758,$Q2758,FALSE)*WindSpeedStep*$T$3:$T$1003)</f>
        <v>2000.4758197391591</v>
      </c>
      <c r="P2758" s="42">
        <f t="shared" si="129"/>
        <v>1.572714000881392</v>
      </c>
      <c r="Q2758" s="42">
        <f t="shared" si="131"/>
        <v>1.0180659825507314</v>
      </c>
    </row>
    <row r="2759" spans="5:17" x14ac:dyDescent="0.2">
      <c r="E2759" s="15">
        <v>41235.993055555555</v>
      </c>
      <c r="F2759" s="21">
        <v>16.225733989004734</v>
      </c>
      <c r="G2759" s="21">
        <v>16.23886378352849</v>
      </c>
      <c r="H2759" s="24">
        <v>6.5328323558016071E-2</v>
      </c>
      <c r="I2759" s="3">
        <f t="shared" si="130"/>
        <v>2000</v>
      </c>
      <c r="J2759" s="3">
        <f>INDEX(PowerArray,MIN(MaximumPowerIndex,ROUND(G2759*100,0)))</f>
        <v>2000</v>
      </c>
      <c r="K2759" s="3">
        <f>MIN(J2759-M2759+N2759,'Power Look Up'!$F$4)</f>
        <v>1999.4976288965979</v>
      </c>
      <c r="M2759" s="50">
        <f t="array" ref="M2759">_xlfn.SUM(_xlfn.NORM.DIST($S$3:$S$1003,$G2759,$P2759,FALSE)*WindSpeedStep*$T$3:$T$1003)</f>
        <v>2000.7483098815796</v>
      </c>
      <c r="N2759" s="50">
        <f t="array" ref="N2759">_xlfn.SUM(_xlfn.NORM.DIST($S$3:$S$1003,$G2759,$Q2759,FALSE)*WindSpeedStep*$T$3:$T$1003)</f>
        <v>2000.2459387781776</v>
      </c>
      <c r="P2759" s="42">
        <f t="shared" si="129"/>
        <v>1.6238863783528492</v>
      </c>
      <c r="Q2759" s="42">
        <f t="shared" si="131"/>
        <v>1.0608577474648984</v>
      </c>
    </row>
    <row r="2760" spans="5:17" x14ac:dyDescent="0.2">
      <c r="E2760" s="15">
        <v>41236</v>
      </c>
      <c r="F2760" s="21">
        <v>16.384107726303363</v>
      </c>
      <c r="G2760" s="21">
        <v>16.352949520487002</v>
      </c>
      <c r="H2760" s="24">
        <v>6.7748577984383287E-2</v>
      </c>
      <c r="I2760" s="3">
        <f t="shared" si="130"/>
        <v>2000</v>
      </c>
      <c r="J2760" s="3">
        <f>INDEX(PowerArray,MIN(MaximumPowerIndex,ROUND(G2760*100,0)))</f>
        <v>2000</v>
      </c>
      <c r="K2760" s="3">
        <f>MIN(J2760-M2760+N2760,'Power Look Up'!$F$4)</f>
        <v>1999.5565589550772</v>
      </c>
      <c r="M2760" s="50">
        <f t="array" ref="M2760">_xlfn.SUM(_xlfn.NORM.DIST($S$3:$S$1003,$G2760,$P2760,FALSE)*WindSpeedStep*$T$3:$T$1003)</f>
        <v>2000.6747049033556</v>
      </c>
      <c r="N2760" s="50">
        <f t="array" ref="N2760">_xlfn.SUM(_xlfn.NORM.DIST($S$3:$S$1003,$G2760,$Q2760,FALSE)*WindSpeedStep*$T$3:$T$1003)</f>
        <v>2000.2312638584328</v>
      </c>
      <c r="P2760" s="42">
        <f t="shared" si="129"/>
        <v>1.6352949520487003</v>
      </c>
      <c r="Q2760" s="42">
        <f t="shared" si="131"/>
        <v>1.107889075863397</v>
      </c>
    </row>
    <row r="2761" spans="5:17" x14ac:dyDescent="0.2">
      <c r="E2761" s="15">
        <v>41236.006944444445</v>
      </c>
      <c r="F2761" s="21">
        <v>16.04736201205036</v>
      </c>
      <c r="G2761" s="21">
        <v>16.077452890843908</v>
      </c>
      <c r="H2761" s="24">
        <v>5.3591362826750262E-2</v>
      </c>
      <c r="I2761" s="3">
        <f t="shared" si="130"/>
        <v>2000</v>
      </c>
      <c r="J2761" s="3">
        <f>INDEX(PowerArray,MIN(MaximumPowerIndex,ROUND(G2761*100,0)))</f>
        <v>2000</v>
      </c>
      <c r="K2761" s="3">
        <f>MIN(J2761-M2761+N2761,'Power Look Up'!$F$4)</f>
        <v>1999.3410270303252</v>
      </c>
      <c r="M2761" s="50">
        <f t="array" ref="M2761">_xlfn.SUM(_xlfn.NORM.DIST($S$3:$S$1003,$G2761,$P2761,FALSE)*WindSpeedStep*$T$3:$T$1003)</f>
        <v>2000.8645189899096</v>
      </c>
      <c r="N2761" s="50">
        <f t="array" ref="N2761">_xlfn.SUM(_xlfn.NORM.DIST($S$3:$S$1003,$G2761,$Q2761,FALSE)*WindSpeedStep*$T$3:$T$1003)</f>
        <v>2000.2055460202348</v>
      </c>
      <c r="P2761" s="42">
        <f t="shared" si="129"/>
        <v>1.6077452890843908</v>
      </c>
      <c r="Q2761" s="42">
        <f t="shared" si="131"/>
        <v>0.86161261120320076</v>
      </c>
    </row>
    <row r="2762" spans="5:17" x14ac:dyDescent="0.2">
      <c r="E2762" s="15">
        <v>41236.013888888891</v>
      </c>
      <c r="F2762" s="21">
        <v>15.627850229581037</v>
      </c>
      <c r="G2762" s="21">
        <v>15.658132587583221</v>
      </c>
      <c r="H2762" s="24">
        <v>5.6309728278192722E-2</v>
      </c>
      <c r="I2762" s="3">
        <f t="shared" si="130"/>
        <v>2000</v>
      </c>
      <c r="J2762" s="3">
        <f>INDEX(PowerArray,MIN(MaximumPowerIndex,ROUND(G2762*100,0)))</f>
        <v>2000</v>
      </c>
      <c r="K2762" s="3">
        <f>MIN(J2762-M2762+N2762,'Power Look Up'!$F$4)</f>
        <v>1999.162729763575</v>
      </c>
      <c r="M2762" s="50">
        <f t="array" ref="M2762">_xlfn.SUM(_xlfn.NORM.DIST($S$3:$S$1003,$G2762,$P2762,FALSE)*WindSpeedStep*$T$3:$T$1003)</f>
        <v>2001.2404040110916</v>
      </c>
      <c r="N2762" s="50">
        <f t="array" ref="N2762">_xlfn.SUM(_xlfn.NORM.DIST($S$3:$S$1003,$G2762,$Q2762,FALSE)*WindSpeedStep*$T$3:$T$1003)</f>
        <v>2000.4031337746667</v>
      </c>
      <c r="P2762" s="42">
        <f t="shared" si="129"/>
        <v>1.5658132587583222</v>
      </c>
      <c r="Q2762" s="42">
        <f t="shared" si="131"/>
        <v>0.88170519135072589</v>
      </c>
    </row>
    <row r="2763" spans="5:17" x14ac:dyDescent="0.2">
      <c r="E2763" s="15">
        <v>41236.020833333336</v>
      </c>
      <c r="F2763" s="21">
        <v>15.522499166328823</v>
      </c>
      <c r="G2763" s="21">
        <v>15.555124260294996</v>
      </c>
      <c r="H2763" s="24">
        <v>5.3470771111421525E-2</v>
      </c>
      <c r="I2763" s="3">
        <f t="shared" si="130"/>
        <v>2000</v>
      </c>
      <c r="J2763" s="3">
        <f>INDEX(PowerArray,MIN(MaximumPowerIndex,ROUND(G2763*100,0)))</f>
        <v>2000</v>
      </c>
      <c r="K2763" s="3">
        <f>MIN(J2763-M2763+N2763,'Power Look Up'!$F$4)</f>
        <v>1999.0785210230392</v>
      </c>
      <c r="M2763" s="50">
        <f t="array" ref="M2763">_xlfn.SUM(_xlfn.NORM.DIST($S$3:$S$1003,$G2763,$P2763,FALSE)*WindSpeedStep*$T$3:$T$1003)</f>
        <v>2001.3504455021664</v>
      </c>
      <c r="N2763" s="50">
        <f t="array" ref="N2763">_xlfn.SUM(_xlfn.NORM.DIST($S$3:$S$1003,$G2763,$Q2763,FALSE)*WindSpeedStep*$T$3:$T$1003)</f>
        <v>2000.4289665252056</v>
      </c>
      <c r="P2763" s="42">
        <f t="shared" si="129"/>
        <v>1.5555124260294997</v>
      </c>
      <c r="Q2763" s="42">
        <f t="shared" si="131"/>
        <v>0.83174448893195374</v>
      </c>
    </row>
    <row r="2764" spans="5:17" x14ac:dyDescent="0.2">
      <c r="E2764" s="15">
        <v>41236.027777777781</v>
      </c>
      <c r="F2764" s="21">
        <v>15.6871834523198</v>
      </c>
      <c r="G2764" s="21">
        <v>15.700583309564797</v>
      </c>
      <c r="H2764" s="24">
        <v>5.2271971096171467E-2</v>
      </c>
      <c r="I2764" s="3">
        <f t="shared" si="130"/>
        <v>2000</v>
      </c>
      <c r="J2764" s="3">
        <f>INDEX(PowerArray,MIN(MaximumPowerIndex,ROUND(G2764*100,0)))</f>
        <v>2000</v>
      </c>
      <c r="K2764" s="3">
        <f>MIN(J2764-M2764+N2764,'Power Look Up'!$F$4)</f>
        <v>1999.1404507671789</v>
      </c>
      <c r="M2764" s="50">
        <f t="array" ref="M2764">_xlfn.SUM(_xlfn.NORM.DIST($S$3:$S$1003,$G2764,$P2764,FALSE)*WindSpeedStep*$T$3:$T$1003)</f>
        <v>2001.1971489656269</v>
      </c>
      <c r="N2764" s="50">
        <f t="array" ref="N2764">_xlfn.SUM(_xlfn.NORM.DIST($S$3:$S$1003,$G2764,$Q2764,FALSE)*WindSpeedStep*$T$3:$T$1003)</f>
        <v>2000.3375997328058</v>
      </c>
      <c r="P2764" s="42">
        <f t="shared" si="129"/>
        <v>1.5700583309564797</v>
      </c>
      <c r="Q2764" s="42">
        <f t="shared" si="131"/>
        <v>0.82070043695060324</v>
      </c>
    </row>
    <row r="2765" spans="5:17" x14ac:dyDescent="0.2">
      <c r="E2765" s="15">
        <v>41236.034722222219</v>
      </c>
      <c r="F2765" s="21">
        <v>15.786005250498713</v>
      </c>
      <c r="G2765" s="21">
        <v>15.741744271043354</v>
      </c>
      <c r="H2765" s="24">
        <v>5.7012523796770381E-2</v>
      </c>
      <c r="I2765" s="3">
        <f t="shared" si="130"/>
        <v>2000</v>
      </c>
      <c r="J2765" s="3">
        <f>INDEX(PowerArray,MIN(MaximumPowerIndex,ROUND(G2765*100,0)))</f>
        <v>2000</v>
      </c>
      <c r="K2765" s="3">
        <f>MIN(J2765-M2765+N2765,'Power Look Up'!$F$4)</f>
        <v>1999.210261165636</v>
      </c>
      <c r="M2765" s="50">
        <f t="array" ref="M2765">_xlfn.SUM(_xlfn.NORM.DIST($S$3:$S$1003,$G2765,$P2765,FALSE)*WindSpeedStep*$T$3:$T$1003)</f>
        <v>2001.156363305472</v>
      </c>
      <c r="N2765" s="50">
        <f t="array" ref="N2765">_xlfn.SUM(_xlfn.NORM.DIST($S$3:$S$1003,$G2765,$Q2765,FALSE)*WindSpeedStep*$T$3:$T$1003)</f>
        <v>2000.366624471108</v>
      </c>
      <c r="P2765" s="42">
        <f t="shared" si="129"/>
        <v>1.5741744271043354</v>
      </c>
      <c r="Q2765" s="42">
        <f t="shared" si="131"/>
        <v>0.89747656985553304</v>
      </c>
    </row>
    <row r="2766" spans="5:17" x14ac:dyDescent="0.2">
      <c r="E2766" s="15">
        <v>41236.041666666664</v>
      </c>
      <c r="F2766" s="21">
        <v>16.217307551363746</v>
      </c>
      <c r="G2766" s="21">
        <v>16.235409281008664</v>
      </c>
      <c r="H2766" s="24">
        <v>6.2279142009307648E-2</v>
      </c>
      <c r="I2766" s="3">
        <f t="shared" si="130"/>
        <v>2000</v>
      </c>
      <c r="J2766" s="3">
        <f>INDEX(PowerArray,MIN(MaximumPowerIndex,ROUND(G2766*100,0)))</f>
        <v>2000</v>
      </c>
      <c r="K2766" s="3">
        <f>MIN(J2766-M2766+N2766,'Power Look Up'!$F$4)</f>
        <v>1999.4706419775241</v>
      </c>
      <c r="M2766" s="50">
        <f t="array" ref="M2766">_xlfn.SUM(_xlfn.NORM.DIST($S$3:$S$1003,$G2766,$P2766,FALSE)*WindSpeedStep*$T$3:$T$1003)</f>
        <v>2000.7506456157817</v>
      </c>
      <c r="N2766" s="50">
        <f t="array" ref="N2766">_xlfn.SUM(_xlfn.NORM.DIST($S$3:$S$1003,$G2766,$Q2766,FALSE)*WindSpeedStep*$T$3:$T$1003)</f>
        <v>2000.2212875933058</v>
      </c>
      <c r="P2766" s="42">
        <f t="shared" si="129"/>
        <v>1.6235409281008666</v>
      </c>
      <c r="Q2766" s="42">
        <f t="shared" si="131"/>
        <v>1.0111273601911699</v>
      </c>
    </row>
    <row r="2767" spans="5:17" x14ac:dyDescent="0.2">
      <c r="E2767" s="15">
        <v>41236.048611111109</v>
      </c>
      <c r="F2767" s="21">
        <v>16.156796136955897</v>
      </c>
      <c r="G2767" s="21">
        <v>16.158670770847397</v>
      </c>
      <c r="H2767" s="24">
        <v>5.5085178549989733E-2</v>
      </c>
      <c r="I2767" s="3">
        <f t="shared" si="130"/>
        <v>2000</v>
      </c>
      <c r="J2767" s="3">
        <f>INDEX(PowerArray,MIN(MaximumPowerIndex,ROUND(G2767*100,0)))</f>
        <v>2000</v>
      </c>
      <c r="K2767" s="3">
        <f>MIN(J2767-M2767+N2767,'Power Look Up'!$F$4)</f>
        <v>1999.3880119312996</v>
      </c>
      <c r="M2767" s="50">
        <f t="array" ref="M2767">_xlfn.SUM(_xlfn.NORM.DIST($S$3:$S$1003,$G2767,$P2767,FALSE)*WindSpeedStep*$T$3:$T$1003)</f>
        <v>2000.8042138911162</v>
      </c>
      <c r="N2767" s="50">
        <f t="array" ref="N2767">_xlfn.SUM(_xlfn.NORM.DIST($S$3:$S$1003,$G2767,$Q2767,FALSE)*WindSpeedStep*$T$3:$T$1003)</f>
        <v>2000.1922258224158</v>
      </c>
      <c r="P2767" s="42">
        <f t="shared" si="129"/>
        <v>1.6158670770847399</v>
      </c>
      <c r="Q2767" s="42">
        <f t="shared" si="131"/>
        <v>0.89010326454262911</v>
      </c>
    </row>
    <row r="2768" spans="5:17" x14ac:dyDescent="0.2">
      <c r="E2768" s="15">
        <v>41236.055555555555</v>
      </c>
      <c r="F2768" s="21">
        <v>15.85775780409454</v>
      </c>
      <c r="G2768" s="21">
        <v>15.866336272510528</v>
      </c>
      <c r="H2768" s="24">
        <v>5.8646374316542411E-2</v>
      </c>
      <c r="I2768" s="3">
        <f t="shared" si="130"/>
        <v>2000</v>
      </c>
      <c r="J2768" s="3">
        <f>INDEX(PowerArray,MIN(MaximumPowerIndex,ROUND(G2768*100,0)))</f>
        <v>2000</v>
      </c>
      <c r="K2768" s="3">
        <f>MIN(J2768-M2768+N2768,'Power Look Up'!$F$4)</f>
        <v>1999.284974590068</v>
      </c>
      <c r="M2768" s="50">
        <f t="array" ref="M2768">_xlfn.SUM(_xlfn.NORM.DIST($S$3:$S$1003,$G2768,$P2768,FALSE)*WindSpeedStep*$T$3:$T$1003)</f>
        <v>2001.0397228371623</v>
      </c>
      <c r="N2768" s="50">
        <f t="array" ref="N2768">_xlfn.SUM(_xlfn.NORM.DIST($S$3:$S$1003,$G2768,$Q2768,FALSE)*WindSpeedStep*$T$3:$T$1003)</f>
        <v>2000.3246974272304</v>
      </c>
      <c r="P2768" s="42">
        <f t="shared" si="129"/>
        <v>1.5866336272510528</v>
      </c>
      <c r="Q2768" s="42">
        <f t="shared" si="131"/>
        <v>0.93050309606978676</v>
      </c>
    </row>
    <row r="2769" spans="5:17" x14ac:dyDescent="0.2">
      <c r="E2769" s="15">
        <v>41236.0625</v>
      </c>
      <c r="F2769" s="21">
        <v>16.054469817821598</v>
      </c>
      <c r="G2769" s="21">
        <v>16.016396205055436</v>
      </c>
      <c r="H2769" s="24">
        <v>5.2321877304695577E-2</v>
      </c>
      <c r="I2769" s="3">
        <f t="shared" si="130"/>
        <v>2000</v>
      </c>
      <c r="J2769" s="3">
        <f>INDEX(PowerArray,MIN(MaximumPowerIndex,ROUND(G2769*100,0)))</f>
        <v>2000</v>
      </c>
      <c r="K2769" s="3">
        <f>MIN(J2769-M2769+N2769,'Power Look Up'!$F$4)</f>
        <v>1999.3031296599293</v>
      </c>
      <c r="M2769" s="50">
        <f t="array" ref="M2769">_xlfn.SUM(_xlfn.NORM.DIST($S$3:$S$1003,$G2769,$P2769,FALSE)*WindSpeedStep*$T$3:$T$1003)</f>
        <v>2000.9123911510731</v>
      </c>
      <c r="N2769" s="50">
        <f t="array" ref="N2769">_xlfn.SUM(_xlfn.NORM.DIST($S$3:$S$1003,$G2769,$Q2769,FALSE)*WindSpeedStep*$T$3:$T$1003)</f>
        <v>2000.2155208110023</v>
      </c>
      <c r="P2769" s="42">
        <f t="shared" si="129"/>
        <v>1.6016396205055436</v>
      </c>
      <c r="Q2769" s="42">
        <f t="shared" si="131"/>
        <v>0.83800791710430234</v>
      </c>
    </row>
    <row r="2770" spans="5:17" x14ac:dyDescent="0.2">
      <c r="E2770" s="15">
        <v>41236.069444444445</v>
      </c>
      <c r="F2770" s="21">
        <v>16.286964815732496</v>
      </c>
      <c r="G2770" s="21">
        <v>16.263886587549116</v>
      </c>
      <c r="H2770" s="24">
        <v>5.2188975024919142E-2</v>
      </c>
      <c r="I2770" s="3">
        <f t="shared" si="130"/>
        <v>2000</v>
      </c>
      <c r="J2770" s="3">
        <f>INDEX(PowerArray,MIN(MaximumPowerIndex,ROUND(G2770*100,0)))</f>
        <v>2000</v>
      </c>
      <c r="K2770" s="3">
        <f>MIN(J2770-M2770+N2770,'Power Look Up'!$F$4)</f>
        <v>1999.4189759069063</v>
      </c>
      <c r="M2770" s="50">
        <f t="array" ref="M2770">_xlfn.SUM(_xlfn.NORM.DIST($S$3:$S$1003,$G2770,$P2770,FALSE)*WindSpeedStep*$T$3:$T$1003)</f>
        <v>2000.7315819037085</v>
      </c>
      <c r="N2770" s="50">
        <f t="array" ref="N2770">_xlfn.SUM(_xlfn.NORM.DIST($S$3:$S$1003,$G2770,$Q2770,FALSE)*WindSpeedStep*$T$3:$T$1003)</f>
        <v>2000.1505578106148</v>
      </c>
      <c r="P2770" s="42">
        <f t="shared" si="129"/>
        <v>1.6263886587549117</v>
      </c>
      <c r="Q2770" s="42">
        <f t="shared" si="131"/>
        <v>0.84879557092571822</v>
      </c>
    </row>
    <row r="2771" spans="5:17" x14ac:dyDescent="0.2">
      <c r="E2771" s="15">
        <v>41236.076388888891</v>
      </c>
      <c r="F2771" s="21">
        <v>16.543431109058208</v>
      </c>
      <c r="G2771" s="21">
        <v>16.55618308656905</v>
      </c>
      <c r="H2771" s="24">
        <v>5.5611196609406027E-2</v>
      </c>
      <c r="I2771" s="3">
        <f t="shared" si="130"/>
        <v>2000</v>
      </c>
      <c r="J2771" s="3">
        <f>INDEX(PowerArray,MIN(MaximumPowerIndex,ROUND(G2771*100,0)))</f>
        <v>2000</v>
      </c>
      <c r="K2771" s="3">
        <f>MIN(J2771-M2771+N2771,'Power Look Up'!$F$4)</f>
        <v>1999.551973044126</v>
      </c>
      <c r="M2771" s="50">
        <f t="array" ref="M2771">_xlfn.SUM(_xlfn.NORM.DIST($S$3:$S$1003,$G2771,$P2771,FALSE)*WindSpeedStep*$T$3:$T$1003)</f>
        <v>2000.5595159380812</v>
      </c>
      <c r="N2771" s="50">
        <f t="array" ref="N2771">_xlfn.SUM(_xlfn.NORM.DIST($S$3:$S$1003,$G2771,$Q2771,FALSE)*WindSpeedStep*$T$3:$T$1003)</f>
        <v>2000.1114889822072</v>
      </c>
      <c r="P2771" s="42">
        <f t="shared" si="129"/>
        <v>1.655618308656905</v>
      </c>
      <c r="Q2771" s="42">
        <f t="shared" si="131"/>
        <v>0.92070915272851417</v>
      </c>
    </row>
    <row r="2772" spans="5:17" x14ac:dyDescent="0.2">
      <c r="E2772" s="15">
        <v>41236.083333333336</v>
      </c>
      <c r="F2772" s="21">
        <v>16.209613487479686</v>
      </c>
      <c r="G2772" s="21">
        <v>16.192199864493936</v>
      </c>
      <c r="H2772" s="24">
        <v>5.6756442756060073E-2</v>
      </c>
      <c r="I2772" s="3">
        <f t="shared" si="130"/>
        <v>2000</v>
      </c>
      <c r="J2772" s="3">
        <f>INDEX(PowerArray,MIN(MaximumPowerIndex,ROUND(G2772*100,0)))</f>
        <v>2000</v>
      </c>
      <c r="K2772" s="3">
        <f>MIN(J2772-M2772+N2772,'Power Look Up'!$F$4)</f>
        <v>1999.4134354227367</v>
      </c>
      <c r="M2772" s="50">
        <f t="array" ref="M2772">_xlfn.SUM(_xlfn.NORM.DIST($S$3:$S$1003,$G2772,$P2772,FALSE)*WindSpeedStep*$T$3:$T$1003)</f>
        <v>2000.7804090683619</v>
      </c>
      <c r="N2772" s="50">
        <f t="array" ref="N2772">_xlfn.SUM(_xlfn.NORM.DIST($S$3:$S$1003,$G2772,$Q2772,FALSE)*WindSpeedStep*$T$3:$T$1003)</f>
        <v>2000.1938444910986</v>
      </c>
      <c r="P2772" s="42">
        <f t="shared" si="129"/>
        <v>1.6192199864493937</v>
      </c>
      <c r="Q2772" s="42">
        <f t="shared" si="131"/>
        <v>0.91901166470383377</v>
      </c>
    </row>
    <row r="2773" spans="5:17" x14ac:dyDescent="0.2">
      <c r="E2773" s="15">
        <v>41236.090277777781</v>
      </c>
      <c r="F2773" s="21">
        <v>16.314251924454219</v>
      </c>
      <c r="G2773" s="21">
        <v>16.322240437191482</v>
      </c>
      <c r="H2773" s="24">
        <v>6.3134981902301227E-2</v>
      </c>
      <c r="I2773" s="3">
        <f t="shared" si="130"/>
        <v>2000</v>
      </c>
      <c r="J2773" s="3">
        <f>INDEX(PowerArray,MIN(MaximumPowerIndex,ROUND(G2773*100,0)))</f>
        <v>2000</v>
      </c>
      <c r="K2773" s="3">
        <f>MIN(J2773-M2773+N2773,'Power Look Up'!$F$4)</f>
        <v>1999.5089632737624</v>
      </c>
      <c r="M2773" s="50">
        <f t="array" ref="M2773">_xlfn.SUM(_xlfn.NORM.DIST($S$3:$S$1003,$G2773,$P2773,FALSE)*WindSpeedStep*$T$3:$T$1003)</f>
        <v>2000.6938543089148</v>
      </c>
      <c r="N2773" s="50">
        <f t="array" ref="N2773">_xlfn.SUM(_xlfn.NORM.DIST($S$3:$S$1003,$G2773,$Q2773,FALSE)*WindSpeedStep*$T$3:$T$1003)</f>
        <v>2000.2028175826772</v>
      </c>
      <c r="P2773" s="42">
        <f t="shared" si="129"/>
        <v>1.6322240437191482</v>
      </c>
      <c r="Q2773" s="42">
        <f t="shared" si="131"/>
        <v>1.0305043546070936</v>
      </c>
    </row>
    <row r="2774" spans="5:17" x14ac:dyDescent="0.2">
      <c r="E2774" s="15">
        <v>41236.097222222219</v>
      </c>
      <c r="F2774" s="21">
        <v>16.555274831725704</v>
      </c>
      <c r="G2774" s="21">
        <v>16.557172072650918</v>
      </c>
      <c r="H2774" s="24">
        <v>6.0403708797612338E-2</v>
      </c>
      <c r="I2774" s="3">
        <f t="shared" si="130"/>
        <v>2000</v>
      </c>
      <c r="J2774" s="3">
        <f>INDEX(PowerArray,MIN(MaximumPowerIndex,ROUND(G2774*100,0)))</f>
        <v>2000</v>
      </c>
      <c r="K2774" s="3">
        <f>MIN(J2774-M2774+N2774,'Power Look Up'!$F$4)</f>
        <v>1999.5737176426696</v>
      </c>
      <c r="M2774" s="50">
        <f t="array" ref="M2774">_xlfn.SUM(_xlfn.NORM.DIST($S$3:$S$1003,$G2774,$P2774,FALSE)*WindSpeedStep*$T$3:$T$1003)</f>
        <v>2000.5590020096356</v>
      </c>
      <c r="N2774" s="50">
        <f t="array" ref="N2774">_xlfn.SUM(_xlfn.NORM.DIST($S$3:$S$1003,$G2774,$Q2774,FALSE)*WindSpeedStep*$T$3:$T$1003)</f>
        <v>2000.1327196523052</v>
      </c>
      <c r="P2774" s="42">
        <f t="shared" si="129"/>
        <v>1.6557172072650919</v>
      </c>
      <c r="Q2774" s="42">
        <f t="shared" si="131"/>
        <v>1.0001146003883656</v>
      </c>
    </row>
    <row r="2775" spans="5:17" x14ac:dyDescent="0.2">
      <c r="E2775" s="15">
        <v>41236.104166666664</v>
      </c>
      <c r="F2775" s="21">
        <v>16.26479773314983</v>
      </c>
      <c r="G2775" s="21">
        <v>16.287650327127608</v>
      </c>
      <c r="H2775" s="24">
        <v>5.7178700605943336E-2</v>
      </c>
      <c r="I2775" s="3">
        <f t="shared" si="130"/>
        <v>2000</v>
      </c>
      <c r="J2775" s="3">
        <f>INDEX(PowerArray,MIN(MaximumPowerIndex,ROUND(G2775*100,0)))</f>
        <v>2000</v>
      </c>
      <c r="K2775" s="3">
        <f>MIN(J2775-M2775+N2775,'Power Look Up'!$F$4)</f>
        <v>1999.4559977751528</v>
      </c>
      <c r="M2775" s="50">
        <f t="array" ref="M2775">_xlfn.SUM(_xlfn.NORM.DIST($S$3:$S$1003,$G2775,$P2775,FALSE)*WindSpeedStep*$T$3:$T$1003)</f>
        <v>2000.7160032741208</v>
      </c>
      <c r="N2775" s="50">
        <f t="array" ref="N2775">_xlfn.SUM(_xlfn.NORM.DIST($S$3:$S$1003,$G2775,$Q2775,FALSE)*WindSpeedStep*$T$3:$T$1003)</f>
        <v>2000.1720010492736</v>
      </c>
      <c r="P2775" s="42">
        <f t="shared" si="129"/>
        <v>1.628765032712761</v>
      </c>
      <c r="Q2775" s="42">
        <f t="shared" si="131"/>
        <v>0.93130668162912456</v>
      </c>
    </row>
    <row r="2776" spans="5:17" x14ac:dyDescent="0.2">
      <c r="E2776" s="15">
        <v>41236.111111111109</v>
      </c>
      <c r="F2776" s="21">
        <v>16.283229229253035</v>
      </c>
      <c r="G2776" s="21">
        <v>16.307926907662971</v>
      </c>
      <c r="H2776" s="24">
        <v>5.5271591852501731E-2</v>
      </c>
      <c r="I2776" s="3">
        <f t="shared" si="130"/>
        <v>2000</v>
      </c>
      <c r="J2776" s="3">
        <f>INDEX(PowerArray,MIN(MaximumPowerIndex,ROUND(G2776*100,0)))</f>
        <v>2000</v>
      </c>
      <c r="K2776" s="3">
        <f>MIN(J2776-M2776+N2776,'Power Look Up'!$F$4)</f>
        <v>1999.4536451366648</v>
      </c>
      <c r="M2776" s="50">
        <f t="array" ref="M2776">_xlfn.SUM(_xlfn.NORM.DIST($S$3:$S$1003,$G2776,$P2776,FALSE)*WindSpeedStep*$T$3:$T$1003)</f>
        <v>2000.7029445156097</v>
      </c>
      <c r="N2776" s="50">
        <f t="array" ref="N2776">_xlfn.SUM(_xlfn.NORM.DIST($S$3:$S$1003,$G2776,$Q2776,FALSE)*WindSpeedStep*$T$3:$T$1003)</f>
        <v>2000.1565896522745</v>
      </c>
      <c r="P2776" s="42">
        <f t="shared" si="129"/>
        <v>1.6307926907662971</v>
      </c>
      <c r="Q2776" s="42">
        <f t="shared" si="131"/>
        <v>0.90136508000077842</v>
      </c>
    </row>
    <row r="2777" spans="5:17" x14ac:dyDescent="0.2">
      <c r="E2777" s="15">
        <v>41236.118055555555</v>
      </c>
      <c r="F2777" s="21">
        <v>16.788527889791389</v>
      </c>
      <c r="G2777" s="21">
        <v>16.834925114490549</v>
      </c>
      <c r="H2777" s="24">
        <v>5.4799325232048786E-2</v>
      </c>
      <c r="I2777" s="3">
        <f t="shared" si="130"/>
        <v>2000</v>
      </c>
      <c r="J2777" s="3">
        <f>INDEX(PowerArray,MIN(MaximumPowerIndex,ROUND(G2777*100,0)))</f>
        <v>2000</v>
      </c>
      <c r="K2777" s="3">
        <f>MIN(J2777-M2777+N2777,'Power Look Up'!$F$4)</f>
        <v>1999.6422521621407</v>
      </c>
      <c r="M2777" s="50">
        <f t="array" ref="M2777">_xlfn.SUM(_xlfn.NORM.DIST($S$3:$S$1003,$G2777,$P2777,FALSE)*WindSpeedStep*$T$3:$T$1003)</f>
        <v>2000.4306767655955</v>
      </c>
      <c r="N2777" s="50">
        <f t="array" ref="N2777">_xlfn.SUM(_xlfn.NORM.DIST($S$3:$S$1003,$G2777,$Q2777,FALSE)*WindSpeedStep*$T$3:$T$1003)</f>
        <v>2000.0729289277363</v>
      </c>
      <c r="P2777" s="42">
        <f t="shared" si="129"/>
        <v>1.6834925114490549</v>
      </c>
      <c r="Q2777" s="42">
        <f t="shared" si="131"/>
        <v>0.92254253660615371</v>
      </c>
    </row>
    <row r="2778" spans="5:17" x14ac:dyDescent="0.2">
      <c r="E2778" s="15">
        <v>41236.125</v>
      </c>
      <c r="F2778" s="21">
        <v>16.698954898022471</v>
      </c>
      <c r="G2778" s="21">
        <v>16.72545531417623</v>
      </c>
      <c r="H2778" s="24">
        <v>5.9883987118165241E-2</v>
      </c>
      <c r="I2778" s="3">
        <f t="shared" si="130"/>
        <v>2000</v>
      </c>
      <c r="J2778" s="3">
        <f>INDEX(PowerArray,MIN(MaximumPowerIndex,ROUND(G2778*100,0)))</f>
        <v>2000</v>
      </c>
      <c r="K2778" s="3">
        <f>MIN(J2778-M2778+N2778,'Power Look Up'!$F$4)</f>
        <v>1999.6254363833875</v>
      </c>
      <c r="M2778" s="50">
        <f t="array" ref="M2778">_xlfn.SUM(_xlfn.NORM.DIST($S$3:$S$1003,$G2778,$P2778,FALSE)*WindSpeedStep*$T$3:$T$1003)</f>
        <v>2000.4775949649556</v>
      </c>
      <c r="N2778" s="50">
        <f t="array" ref="N2778">_xlfn.SUM(_xlfn.NORM.DIST($S$3:$S$1003,$G2778,$Q2778,FALSE)*WindSpeedStep*$T$3:$T$1003)</f>
        <v>2000.1030313483432</v>
      </c>
      <c r="P2778" s="42">
        <f t="shared" si="129"/>
        <v>1.6725455314176232</v>
      </c>
      <c r="Q2778" s="42">
        <f t="shared" si="131"/>
        <v>1.0015869505795778</v>
      </c>
    </row>
    <row r="2779" spans="5:17" x14ac:dyDescent="0.2">
      <c r="E2779" s="15">
        <v>41236.131944444445</v>
      </c>
      <c r="F2779" s="21">
        <v>16.450576465207064</v>
      </c>
      <c r="G2779" s="21">
        <v>16.490660699452505</v>
      </c>
      <c r="H2779" s="24">
        <v>6.4435431927987327E-2</v>
      </c>
      <c r="I2779" s="3">
        <f t="shared" si="130"/>
        <v>2000</v>
      </c>
      <c r="J2779" s="3">
        <f>INDEX(PowerArray,MIN(MaximumPowerIndex,ROUND(G2779*100,0)))</f>
        <v>2000</v>
      </c>
      <c r="K2779" s="3">
        <f>MIN(J2779-M2779+N2779,'Power Look Up'!$F$4)</f>
        <v>1999.5749602945809</v>
      </c>
      <c r="M2779" s="50">
        <f t="array" ref="M2779">_xlfn.SUM(_xlfn.NORM.DIST($S$3:$S$1003,$G2779,$P2779,FALSE)*WindSpeedStep*$T$3:$T$1003)</f>
        <v>2000.5945400056171</v>
      </c>
      <c r="N2779" s="50">
        <f t="array" ref="N2779">_xlfn.SUM(_xlfn.NORM.DIST($S$3:$S$1003,$G2779,$Q2779,FALSE)*WindSpeedStep*$T$3:$T$1003)</f>
        <v>2000.169500300198</v>
      </c>
      <c r="P2779" s="42">
        <f t="shared" si="129"/>
        <v>1.6490660699452506</v>
      </c>
      <c r="Q2779" s="42">
        <f t="shared" si="131"/>
        <v>1.0625828449471078</v>
      </c>
    </row>
    <row r="2780" spans="5:17" x14ac:dyDescent="0.2">
      <c r="E2780" s="15">
        <v>41236.138888888891</v>
      </c>
      <c r="F2780" s="21">
        <v>16.02327465615241</v>
      </c>
      <c r="G2780" s="21">
        <v>16.022457713890745</v>
      </c>
      <c r="H2780" s="24">
        <v>6.8650136979187107E-2</v>
      </c>
      <c r="I2780" s="3">
        <f t="shared" si="130"/>
        <v>2000</v>
      </c>
      <c r="J2780" s="3">
        <f>INDEX(PowerArray,MIN(MaximumPowerIndex,ROUND(G2780*100,0)))</f>
        <v>2000</v>
      </c>
      <c r="K2780" s="3">
        <f>MIN(J2780-M2780+N2780,'Power Look Up'!$F$4)</f>
        <v>1999.4608079514007</v>
      </c>
      <c r="M2780" s="50">
        <f t="array" ref="M2780">_xlfn.SUM(_xlfn.NORM.DIST($S$3:$S$1003,$G2780,$P2780,FALSE)*WindSpeedStep*$T$3:$T$1003)</f>
        <v>2000.9075390605567</v>
      </c>
      <c r="N2780" s="50">
        <f t="array" ref="N2780">_xlfn.SUM(_xlfn.NORM.DIST($S$3:$S$1003,$G2780,$Q2780,FALSE)*WindSpeedStep*$T$3:$T$1003)</f>
        <v>2000.3683470119574</v>
      </c>
      <c r="P2780" s="42">
        <f t="shared" si="129"/>
        <v>1.6022457713890745</v>
      </c>
      <c r="Q2780" s="42">
        <f t="shared" si="131"/>
        <v>1.0999439168018328</v>
      </c>
    </row>
    <row r="2781" spans="5:17" x14ac:dyDescent="0.2">
      <c r="E2781" s="15">
        <v>41236.145833333336</v>
      </c>
      <c r="F2781" s="21">
        <v>15.580067278496562</v>
      </c>
      <c r="G2781" s="21">
        <v>15.605916218743937</v>
      </c>
      <c r="H2781" s="24">
        <v>6.8677495473771305E-2</v>
      </c>
      <c r="I2781" s="3">
        <f t="shared" si="130"/>
        <v>2000</v>
      </c>
      <c r="J2781" s="3">
        <f>INDEX(PowerArray,MIN(MaximumPowerIndex,ROUND(G2781*100,0)))</f>
        <v>2000</v>
      </c>
      <c r="K2781" s="3">
        <f>MIN(J2781-M2781+N2781,'Power Look Up'!$F$4)</f>
        <v>1999.3344584105507</v>
      </c>
      <c r="M2781" s="50">
        <f t="array" ref="M2781">_xlfn.SUM(_xlfn.NORM.DIST($S$3:$S$1003,$G2781,$P2781,FALSE)*WindSpeedStep*$T$3:$T$1003)</f>
        <v>2001.2952825232069</v>
      </c>
      <c r="N2781" s="50">
        <f t="array" ref="N2781">_xlfn.SUM(_xlfn.NORM.DIST($S$3:$S$1003,$G2781,$Q2781,FALSE)*WindSpeedStep*$T$3:$T$1003)</f>
        <v>2000.6297409337576</v>
      </c>
      <c r="P2781" s="42">
        <f t="shared" si="129"/>
        <v>1.5605916218743938</v>
      </c>
      <c r="Q2781" s="42">
        <f t="shared" si="131"/>
        <v>1.071775240476841</v>
      </c>
    </row>
    <row r="2782" spans="5:17" x14ac:dyDescent="0.2">
      <c r="E2782" s="15">
        <v>41236.152777777781</v>
      </c>
      <c r="F2782" s="21">
        <v>15.895458510646046</v>
      </c>
      <c r="G2782" s="21">
        <v>15.865879462344303</v>
      </c>
      <c r="H2782" s="24">
        <v>7.0460377047310438E-2</v>
      </c>
      <c r="I2782" s="3">
        <f t="shared" si="130"/>
        <v>2000</v>
      </c>
      <c r="J2782" s="3">
        <f>INDEX(PowerArray,MIN(MaximumPowerIndex,ROUND(G2782*100,0)))</f>
        <v>2000</v>
      </c>
      <c r="K2782" s="3">
        <f>MIN(J2782-M2782+N2782,'Power Look Up'!$F$4)</f>
        <v>1999.4388869539112</v>
      </c>
      <c r="M2782" s="50">
        <f t="array" ref="M2782">_xlfn.SUM(_xlfn.NORM.DIST($S$3:$S$1003,$G2782,$P2782,FALSE)*WindSpeedStep*$T$3:$T$1003)</f>
        <v>2001.0401320771298</v>
      </c>
      <c r="N2782" s="50">
        <f t="array" ref="N2782">_xlfn.SUM(_xlfn.NORM.DIST($S$3:$S$1003,$G2782,$Q2782,FALSE)*WindSpeedStep*$T$3:$T$1003)</f>
        <v>2000.4790190310409</v>
      </c>
      <c r="P2782" s="42">
        <f t="shared" si="129"/>
        <v>1.5865879462344303</v>
      </c>
      <c r="Q2782" s="42">
        <f t="shared" si="131"/>
        <v>1.1179158491039587</v>
      </c>
    </row>
    <row r="2783" spans="5:17" x14ac:dyDescent="0.2">
      <c r="E2783" s="15">
        <v>41236.159722222219</v>
      </c>
      <c r="F2783" s="21">
        <v>15.602938684090365</v>
      </c>
      <c r="G2783" s="21">
        <v>15.605524616769877</v>
      </c>
      <c r="H2783" s="24">
        <v>6.2808681097956454E-2</v>
      </c>
      <c r="I2783" s="3">
        <f t="shared" si="130"/>
        <v>2000</v>
      </c>
      <c r="J2783" s="3">
        <f>INDEX(PowerArray,MIN(MaximumPowerIndex,ROUND(G2783*100,0)))</f>
        <v>2000</v>
      </c>
      <c r="K2783" s="3">
        <f>MIN(J2783-M2783+N2783,'Power Look Up'!$F$4)</f>
        <v>1999.2308343998407</v>
      </c>
      <c r="M2783" s="50">
        <f t="array" ref="M2783">_xlfn.SUM(_xlfn.NORM.DIST($S$3:$S$1003,$G2783,$P2783,FALSE)*WindSpeedStep*$T$3:$T$1003)</f>
        <v>2001.2957010932844</v>
      </c>
      <c r="N2783" s="50">
        <f t="array" ref="N2783">_xlfn.SUM(_xlfn.NORM.DIST($S$3:$S$1003,$G2783,$Q2783,FALSE)*WindSpeedStep*$T$3:$T$1003)</f>
        <v>2000.526535493125</v>
      </c>
      <c r="P2783" s="42">
        <f t="shared" si="129"/>
        <v>1.5605524616769877</v>
      </c>
      <c r="Q2783" s="42">
        <f t="shared" si="131"/>
        <v>0.98016241902100831</v>
      </c>
    </row>
    <row r="2784" spans="5:17" x14ac:dyDescent="0.2">
      <c r="E2784" s="15">
        <v>41236.166666666664</v>
      </c>
      <c r="F2784" s="21">
        <v>14.917263833430743</v>
      </c>
      <c r="G2784" s="21">
        <v>14.904725843660076</v>
      </c>
      <c r="H2784" s="24">
        <v>8.111407115347094E-2</v>
      </c>
      <c r="I2784" s="3">
        <f t="shared" si="130"/>
        <v>2000</v>
      </c>
      <c r="J2784" s="3">
        <f>INDEX(PowerArray,MIN(MaximumPowerIndex,ROUND(G2784*100,0)))</f>
        <v>2000</v>
      </c>
      <c r="K2784" s="3">
        <f>MIN(J2784-M2784+N2784,'Power Look Up'!$F$4)</f>
        <v>1999.7350925778894</v>
      </c>
      <c r="M2784" s="50">
        <f t="array" ref="M2784">_xlfn.SUM(_xlfn.NORM.DIST($S$3:$S$1003,$G2784,$P2784,FALSE)*WindSpeedStep*$T$3:$T$1003)</f>
        <v>2002.2040704974736</v>
      </c>
      <c r="N2784" s="50">
        <f t="array" ref="N2784">_xlfn.SUM(_xlfn.NORM.DIST($S$3:$S$1003,$G2784,$Q2784,FALSE)*WindSpeedStep*$T$3:$T$1003)</f>
        <v>2001.939163075363</v>
      </c>
      <c r="P2784" s="42">
        <f t="shared" si="129"/>
        <v>1.4904725843660076</v>
      </c>
      <c r="Q2784" s="42">
        <f t="shared" si="131"/>
        <v>1.2089829926056206</v>
      </c>
    </row>
    <row r="2785" spans="5:17" x14ac:dyDescent="0.2">
      <c r="E2785" s="15">
        <v>41236.173611111109</v>
      </c>
      <c r="F2785" s="21">
        <v>15.306690036866907</v>
      </c>
      <c r="G2785" s="21">
        <v>15.291458819319844</v>
      </c>
      <c r="H2785" s="24">
        <v>7.5130547311676718E-2</v>
      </c>
      <c r="I2785" s="3">
        <f t="shared" si="130"/>
        <v>2000</v>
      </c>
      <c r="J2785" s="3">
        <f>INDEX(PowerArray,MIN(MaximumPowerIndex,ROUND(G2785*100,0)))</f>
        <v>2000</v>
      </c>
      <c r="K2785" s="3">
        <f>MIN(J2785-M2785+N2785,'Power Look Up'!$F$4)</f>
        <v>1999.4457627210647</v>
      </c>
      <c r="M2785" s="50">
        <f t="array" ref="M2785">_xlfn.SUM(_xlfn.NORM.DIST($S$3:$S$1003,$G2785,$P2785,FALSE)*WindSpeedStep*$T$3:$T$1003)</f>
        <v>2001.6649875009391</v>
      </c>
      <c r="N2785" s="50">
        <f t="array" ref="N2785">_xlfn.SUM(_xlfn.NORM.DIST($S$3:$S$1003,$G2785,$Q2785,FALSE)*WindSpeedStep*$T$3:$T$1003)</f>
        <v>2001.1107502220038</v>
      </c>
      <c r="P2785" s="42">
        <f t="shared" si="129"/>
        <v>1.5291458819319845</v>
      </c>
      <c r="Q2785" s="42">
        <f t="shared" si="131"/>
        <v>1.1488556702894657</v>
      </c>
    </row>
    <row r="2786" spans="5:17" x14ac:dyDescent="0.2">
      <c r="E2786" s="15">
        <v>41236.180555555555</v>
      </c>
      <c r="F2786" s="21">
        <v>15.406597657320503</v>
      </c>
      <c r="G2786" s="21">
        <v>15.424532486278906</v>
      </c>
      <c r="H2786" s="24">
        <v>6.8152620283498389E-2</v>
      </c>
      <c r="I2786" s="3">
        <f t="shared" si="130"/>
        <v>2000</v>
      </c>
      <c r="J2786" s="3">
        <f>INDEX(PowerArray,MIN(MaximumPowerIndex,ROUND(G2786*100,0)))</f>
        <v>2000</v>
      </c>
      <c r="K2786" s="3">
        <f>MIN(J2786-M2786+N2786,'Power Look Up'!$F$4)</f>
        <v>1999.2799312499712</v>
      </c>
      <c r="M2786" s="50">
        <f t="array" ref="M2786">_xlfn.SUM(_xlfn.NORM.DIST($S$3:$S$1003,$G2786,$P2786,FALSE)*WindSpeedStep*$T$3:$T$1003)</f>
        <v>2001.5003654548952</v>
      </c>
      <c r="N2786" s="50">
        <f t="array" ref="N2786">_xlfn.SUM(_xlfn.NORM.DIST($S$3:$S$1003,$G2786,$Q2786,FALSE)*WindSpeedStep*$T$3:$T$1003)</f>
        <v>2000.7802967048665</v>
      </c>
      <c r="P2786" s="42">
        <f t="shared" si="129"/>
        <v>1.5424532486278908</v>
      </c>
      <c r="Q2786" s="42">
        <f t="shared" si="131"/>
        <v>1.0512223055878516</v>
      </c>
    </row>
    <row r="2787" spans="5:17" x14ac:dyDescent="0.2">
      <c r="E2787" s="15">
        <v>41236.1875</v>
      </c>
      <c r="F2787" s="21">
        <v>15.675514082181007</v>
      </c>
      <c r="G2787" s="21">
        <v>15.638698082944563</v>
      </c>
      <c r="H2787" s="24">
        <v>6.3155823458789992E-2</v>
      </c>
      <c r="I2787" s="3">
        <f t="shared" si="130"/>
        <v>2000</v>
      </c>
      <c r="J2787" s="3">
        <f>INDEX(PowerArray,MIN(MaximumPowerIndex,ROUND(G2787*100,0)))</f>
        <v>2000</v>
      </c>
      <c r="K2787" s="3">
        <f>MIN(J2787-M2787+N2787,'Power Look Up'!$F$4)</f>
        <v>1999.2485878923924</v>
      </c>
      <c r="M2787" s="50">
        <f t="array" ref="M2787">_xlfn.SUM(_xlfn.NORM.DIST($S$3:$S$1003,$G2787,$P2787,FALSE)*WindSpeedStep*$T$3:$T$1003)</f>
        <v>2001.2606130710099</v>
      </c>
      <c r="N2787" s="50">
        <f t="array" ref="N2787">_xlfn.SUM(_xlfn.NORM.DIST($S$3:$S$1003,$G2787,$Q2787,FALSE)*WindSpeedStep*$T$3:$T$1003)</f>
        <v>2000.5092009634022</v>
      </c>
      <c r="P2787" s="42">
        <f t="shared" si="129"/>
        <v>1.5638698082944564</v>
      </c>
      <c r="Q2787" s="42">
        <f t="shared" si="131"/>
        <v>0.98767485525176435</v>
      </c>
    </row>
    <row r="2788" spans="5:17" x14ac:dyDescent="0.2">
      <c r="E2788" s="15">
        <v>41236.194444444445</v>
      </c>
      <c r="F2788" s="21">
        <v>15.089147243800728</v>
      </c>
      <c r="G2788" s="21">
        <v>15.099828305713357</v>
      </c>
      <c r="H2788" s="24">
        <v>7.157462131888935E-2</v>
      </c>
      <c r="I2788" s="3">
        <f t="shared" si="130"/>
        <v>2000</v>
      </c>
      <c r="J2788" s="3">
        <f>INDEX(PowerArray,MIN(MaximumPowerIndex,ROUND(G2788*100,0)))</f>
        <v>2000</v>
      </c>
      <c r="K2788" s="3">
        <f>MIN(J2788-M2788+N2788,'Power Look Up'!$F$4)</f>
        <v>1999.35241396225</v>
      </c>
      <c r="M2788" s="50">
        <f t="array" ref="M2788">_xlfn.SUM(_xlfn.NORM.DIST($S$3:$S$1003,$G2788,$P2788,FALSE)*WindSpeedStep*$T$3:$T$1003)</f>
        <v>2001.9219201238659</v>
      </c>
      <c r="N2788" s="50">
        <f t="array" ref="N2788">_xlfn.SUM(_xlfn.NORM.DIST($S$3:$S$1003,$G2788,$Q2788,FALSE)*WindSpeedStep*$T$3:$T$1003)</f>
        <v>2001.2743340861159</v>
      </c>
      <c r="P2788" s="42">
        <f t="shared" si="129"/>
        <v>1.5099828305713359</v>
      </c>
      <c r="Q2788" s="42">
        <f t="shared" si="131"/>
        <v>1.0807644929616802</v>
      </c>
    </row>
    <row r="2789" spans="5:17" x14ac:dyDescent="0.2">
      <c r="E2789" s="15">
        <v>41236.201388888891</v>
      </c>
      <c r="F2789" s="21">
        <v>14.691699679095171</v>
      </c>
      <c r="G2789" s="21">
        <v>14.718940242385404</v>
      </c>
      <c r="H2789" s="24">
        <v>8.167877279083513E-2</v>
      </c>
      <c r="I2789" s="3">
        <f t="shared" si="130"/>
        <v>2000</v>
      </c>
      <c r="J2789" s="3">
        <f>INDEX(PowerArray,MIN(MaximumPowerIndex,ROUND(G2789*100,0)))</f>
        <v>2000</v>
      </c>
      <c r="K2789" s="3">
        <f>MIN(J2789-M2789+N2789,'Power Look Up'!$F$4)</f>
        <v>1999.8776685694722</v>
      </c>
      <c r="M2789" s="50">
        <f t="array" ref="M2789">_xlfn.SUM(_xlfn.NORM.DIST($S$3:$S$1003,$G2789,$P2789,FALSE)*WindSpeedStep*$T$3:$T$1003)</f>
        <v>2002.4853737795822</v>
      </c>
      <c r="N2789" s="50">
        <f t="array" ref="N2789">_xlfn.SUM(_xlfn.NORM.DIST($S$3:$S$1003,$G2789,$Q2789,FALSE)*WindSpeedStep*$T$3:$T$1003)</f>
        <v>2002.3630423490545</v>
      </c>
      <c r="P2789" s="42">
        <f t="shared" si="129"/>
        <v>1.4718940242385405</v>
      </c>
      <c r="Q2789" s="42">
        <f t="shared" si="131"/>
        <v>1.2022249757796772</v>
      </c>
    </row>
    <row r="2790" spans="5:17" x14ac:dyDescent="0.2">
      <c r="E2790" s="15">
        <v>41236.208333333336</v>
      </c>
      <c r="F2790" s="21">
        <v>14.730052334260677</v>
      </c>
      <c r="G2790" s="21">
        <v>14.702700170241748</v>
      </c>
      <c r="H2790" s="24">
        <v>8.0108337243000427E-2</v>
      </c>
      <c r="I2790" s="3">
        <f t="shared" si="130"/>
        <v>2000</v>
      </c>
      <c r="J2790" s="3">
        <f>INDEX(PowerArray,MIN(MaximumPowerIndex,ROUND(G2790*100,0)))</f>
        <v>2000</v>
      </c>
      <c r="K2790" s="3">
        <f>MIN(J2790-M2790+N2790,'Power Look Up'!$F$4)</f>
        <v>1999.8391709570421</v>
      </c>
      <c r="M2790" s="50">
        <f t="array" ref="M2790">_xlfn.SUM(_xlfn.NORM.DIST($S$3:$S$1003,$G2790,$P2790,FALSE)*WindSpeedStep*$T$3:$T$1003)</f>
        <v>2002.5102303115186</v>
      </c>
      <c r="N2790" s="50">
        <f t="array" ref="N2790">_xlfn.SUM(_xlfn.NORM.DIST($S$3:$S$1003,$G2790,$Q2790,FALSE)*WindSpeedStep*$T$3:$T$1003)</f>
        <v>2002.3494012685608</v>
      </c>
      <c r="P2790" s="42">
        <f t="shared" si="129"/>
        <v>1.4702700170241749</v>
      </c>
      <c r="Q2790" s="42">
        <f t="shared" si="131"/>
        <v>1.1778088636204458</v>
      </c>
    </row>
    <row r="2791" spans="5:17" x14ac:dyDescent="0.2">
      <c r="E2791" s="15">
        <v>41236.215277777781</v>
      </c>
      <c r="F2791" s="21">
        <v>15.433069917000569</v>
      </c>
      <c r="G2791" s="21">
        <v>15.380959157198326</v>
      </c>
      <c r="H2791" s="24">
        <v>7.1275514587559527E-2</v>
      </c>
      <c r="I2791" s="3">
        <f t="shared" si="130"/>
        <v>2000</v>
      </c>
      <c r="J2791" s="3">
        <f>INDEX(PowerArray,MIN(MaximumPowerIndex,ROUND(G2791*100,0)))</f>
        <v>2000</v>
      </c>
      <c r="K2791" s="3">
        <f>MIN(J2791-M2791+N2791,'Power Look Up'!$F$4)</f>
        <v>1999.3469254129609</v>
      </c>
      <c r="M2791" s="50">
        <f t="array" ref="M2791">_xlfn.SUM(_xlfn.NORM.DIST($S$3:$S$1003,$G2791,$P2791,FALSE)*WindSpeedStep*$T$3:$T$1003)</f>
        <v>2001.5529671414736</v>
      </c>
      <c r="N2791" s="50">
        <f t="array" ref="N2791">_xlfn.SUM(_xlfn.NORM.DIST($S$3:$S$1003,$G2791,$Q2791,FALSE)*WindSpeedStep*$T$3:$T$1003)</f>
        <v>2000.8998925544345</v>
      </c>
      <c r="P2791" s="42">
        <f t="shared" si="129"/>
        <v>1.5380959157198326</v>
      </c>
      <c r="Q2791" s="42">
        <f t="shared" si="131"/>
        <v>1.0962857787795466</v>
      </c>
    </row>
    <row r="2792" spans="5:17" x14ac:dyDescent="0.2">
      <c r="E2792" s="15">
        <v>41236.222222222219</v>
      </c>
      <c r="F2792" s="21">
        <v>15.626044308394697</v>
      </c>
      <c r="G2792" s="21">
        <v>15.594014523282452</v>
      </c>
      <c r="H2792" s="24">
        <v>7.295512399050115E-2</v>
      </c>
      <c r="I2792" s="3">
        <f t="shared" si="130"/>
        <v>2000</v>
      </c>
      <c r="J2792" s="3">
        <f>INDEX(PowerArray,MIN(MaximumPowerIndex,ROUND(G2792*100,0)))</f>
        <v>2000</v>
      </c>
      <c r="K2792" s="3">
        <f>MIN(J2792-M2792+N2792,'Power Look Up'!$F$4)</f>
        <v>1999.419614991933</v>
      </c>
      <c r="M2792" s="50">
        <f t="array" ref="M2792">_xlfn.SUM(_xlfn.NORM.DIST($S$3:$S$1003,$G2792,$P2792,FALSE)*WindSpeedStep*$T$3:$T$1003)</f>
        <v>2001.3080505203106</v>
      </c>
      <c r="N2792" s="50">
        <f t="array" ref="N2792">_xlfn.SUM(_xlfn.NORM.DIST($S$3:$S$1003,$G2792,$Q2792,FALSE)*WindSpeedStep*$T$3:$T$1003)</f>
        <v>2000.7276655122437</v>
      </c>
      <c r="P2792" s="42">
        <f t="shared" si="129"/>
        <v>1.5594014523282453</v>
      </c>
      <c r="Q2792" s="42">
        <f t="shared" si="131"/>
        <v>1.1376632630557468</v>
      </c>
    </row>
    <row r="2793" spans="5:17" x14ac:dyDescent="0.2">
      <c r="E2793" s="15">
        <v>41236.229166666664</v>
      </c>
      <c r="F2793" s="21">
        <v>15.708546693369641</v>
      </c>
      <c r="G2793" s="21">
        <v>15.713998676890672</v>
      </c>
      <c r="H2793" s="24">
        <v>6.7479189557835495E-2</v>
      </c>
      <c r="I2793" s="3">
        <f t="shared" si="130"/>
        <v>2000</v>
      </c>
      <c r="J2793" s="3">
        <f>INDEX(PowerArray,MIN(MaximumPowerIndex,ROUND(G2793*100,0)))</f>
        <v>2000</v>
      </c>
      <c r="K2793" s="3">
        <f>MIN(J2793-M2793+N2793,'Power Look Up'!$F$4)</f>
        <v>1999.3444348451787</v>
      </c>
      <c r="M2793" s="50">
        <f t="array" ref="M2793">_xlfn.SUM(_xlfn.NORM.DIST($S$3:$S$1003,$G2793,$P2793,FALSE)*WindSpeedStep*$T$3:$T$1003)</f>
        <v>2001.1837314637385</v>
      </c>
      <c r="N2793" s="50">
        <f t="array" ref="N2793">_xlfn.SUM(_xlfn.NORM.DIST($S$3:$S$1003,$G2793,$Q2793,FALSE)*WindSpeedStep*$T$3:$T$1003)</f>
        <v>2000.5281663089172</v>
      </c>
      <c r="P2793" s="42">
        <f t="shared" si="129"/>
        <v>1.5713998676890673</v>
      </c>
      <c r="Q2793" s="42">
        <f t="shared" si="131"/>
        <v>1.0603678954294817</v>
      </c>
    </row>
    <row r="2794" spans="5:17" x14ac:dyDescent="0.2">
      <c r="E2794" s="15">
        <v>41236.236111111109</v>
      </c>
      <c r="F2794" s="21">
        <v>16.133507161314899</v>
      </c>
      <c r="G2794" s="21">
        <v>16.141484252046638</v>
      </c>
      <c r="H2794" s="24">
        <v>5.6404350951168761E-2</v>
      </c>
      <c r="I2794" s="3">
        <f t="shared" si="130"/>
        <v>2000</v>
      </c>
      <c r="J2794" s="3">
        <f>INDEX(PowerArray,MIN(MaximumPowerIndex,ROUND(G2794*100,0)))</f>
        <v>2000</v>
      </c>
      <c r="K2794" s="3">
        <f>MIN(J2794-M2794+N2794,'Power Look Up'!$F$4)</f>
        <v>1999.3890585234424</v>
      </c>
      <c r="M2794" s="50">
        <f t="array" ref="M2794">_xlfn.SUM(_xlfn.NORM.DIST($S$3:$S$1003,$G2794,$P2794,FALSE)*WindSpeedStep*$T$3:$T$1003)</f>
        <v>2000.8166602847891</v>
      </c>
      <c r="N2794" s="50">
        <f t="array" ref="N2794">_xlfn.SUM(_xlfn.NORM.DIST($S$3:$S$1003,$G2794,$Q2794,FALSE)*WindSpeedStep*$T$3:$T$1003)</f>
        <v>2000.2057188082315</v>
      </c>
      <c r="P2794" s="42">
        <f t="shared" si="129"/>
        <v>1.6141484252046638</v>
      </c>
      <c r="Q2794" s="42">
        <f t="shared" si="131"/>
        <v>0.9104499426252024</v>
      </c>
    </row>
    <row r="2795" spans="5:17" x14ac:dyDescent="0.2">
      <c r="E2795" s="15">
        <v>41236.243055555555</v>
      </c>
      <c r="F2795" s="21">
        <v>15.841007103240237</v>
      </c>
      <c r="G2795" s="21">
        <v>15.809596828486269</v>
      </c>
      <c r="H2795" s="24">
        <v>8.017167038200651E-2</v>
      </c>
      <c r="I2795" s="3">
        <f t="shared" si="130"/>
        <v>2000</v>
      </c>
      <c r="J2795" s="3">
        <f>INDEX(PowerArray,MIN(MaximumPowerIndex,ROUND(G2795*100,0)))</f>
        <v>2000</v>
      </c>
      <c r="K2795" s="3">
        <f>MIN(J2795-M2795+N2795,'Power Look Up'!$F$4)</f>
        <v>1999.6084114439959</v>
      </c>
      <c r="M2795" s="50">
        <f t="array" ref="M2795">_xlfn.SUM(_xlfn.NORM.DIST($S$3:$S$1003,$G2795,$P2795,FALSE)*WindSpeedStep*$T$3:$T$1003)</f>
        <v>2001.091583424052</v>
      </c>
      <c r="N2795" s="50">
        <f t="array" ref="N2795">_xlfn.SUM(_xlfn.NORM.DIST($S$3:$S$1003,$G2795,$Q2795,FALSE)*WindSpeedStep*$T$3:$T$1003)</f>
        <v>2000.699994868048</v>
      </c>
      <c r="P2795" s="42">
        <f t="shared" si="129"/>
        <v>1.580959682848627</v>
      </c>
      <c r="Q2795" s="42">
        <f t="shared" si="131"/>
        <v>1.2674817858058167</v>
      </c>
    </row>
    <row r="2796" spans="5:17" x14ac:dyDescent="0.2">
      <c r="E2796" s="15">
        <v>41236.25</v>
      </c>
      <c r="F2796" s="21">
        <v>15.956524790471212</v>
      </c>
      <c r="G2796" s="21">
        <v>15.947611163297944</v>
      </c>
      <c r="H2796" s="24">
        <v>6.0163476233451849E-2</v>
      </c>
      <c r="I2796" s="3">
        <f t="shared" si="130"/>
        <v>2000</v>
      </c>
      <c r="J2796" s="3">
        <f>INDEX(PowerArray,MIN(MaximumPowerIndex,ROUND(G2796*100,0)))</f>
        <v>2000</v>
      </c>
      <c r="K2796" s="3">
        <f>MIN(J2796-M2796+N2796,'Power Look Up'!$F$4)</f>
        <v>1999.3359690499358</v>
      </c>
      <c r="M2796" s="50">
        <f t="array" ref="M2796">_xlfn.SUM(_xlfn.NORM.DIST($S$3:$S$1003,$G2796,$P2796,FALSE)*WindSpeedStep*$T$3:$T$1003)</f>
        <v>2000.9690188709928</v>
      </c>
      <c r="N2796" s="50">
        <f t="array" ref="N2796">_xlfn.SUM(_xlfn.NORM.DIST($S$3:$S$1003,$G2796,$Q2796,FALSE)*WindSpeedStep*$T$3:$T$1003)</f>
        <v>2000.3049879209286</v>
      </c>
      <c r="P2796" s="42">
        <f t="shared" si="129"/>
        <v>1.5947611163297946</v>
      </c>
      <c r="Q2796" s="42">
        <f t="shared" si="131"/>
        <v>0.95946372520340728</v>
      </c>
    </row>
    <row r="2797" spans="5:17" x14ac:dyDescent="0.2">
      <c r="E2797" s="15">
        <v>41236.256944444445</v>
      </c>
      <c r="F2797" s="21">
        <v>15.756469814027092</v>
      </c>
      <c r="G2797" s="21">
        <v>15.691566629871835</v>
      </c>
      <c r="H2797" s="24">
        <v>6.4100652742713621E-2</v>
      </c>
      <c r="I2797" s="3">
        <f t="shared" si="130"/>
        <v>2000</v>
      </c>
      <c r="J2797" s="3">
        <f>INDEX(PowerArray,MIN(MaximumPowerIndex,ROUND(G2797*100,0)))</f>
        <v>2000</v>
      </c>
      <c r="K2797" s="3">
        <f>MIN(J2797-M2797+N2797,'Power Look Up'!$F$4)</f>
        <v>1999.2826298929554</v>
      </c>
      <c r="M2797" s="50">
        <f t="array" ref="M2797">_xlfn.SUM(_xlfn.NORM.DIST($S$3:$S$1003,$G2797,$P2797,FALSE)*WindSpeedStep*$T$3:$T$1003)</f>
        <v>2001.2062349539729</v>
      </c>
      <c r="N2797" s="50">
        <f t="array" ref="N2797">_xlfn.SUM(_xlfn.NORM.DIST($S$3:$S$1003,$G2797,$Q2797,FALSE)*WindSpeedStep*$T$3:$T$1003)</f>
        <v>2000.4888648469282</v>
      </c>
      <c r="P2797" s="42">
        <f t="shared" si="129"/>
        <v>1.5691566629871836</v>
      </c>
      <c r="Q2797" s="42">
        <f t="shared" si="131"/>
        <v>1.0058396635305675</v>
      </c>
    </row>
    <row r="2798" spans="5:17" x14ac:dyDescent="0.2">
      <c r="E2798" s="15">
        <v>41236.263888888891</v>
      </c>
      <c r="F2798" s="21">
        <v>15.184608144000586</v>
      </c>
      <c r="G2798" s="21">
        <v>15.218546175752545</v>
      </c>
      <c r="H2798" s="24">
        <v>6.1246229812485578E-2</v>
      </c>
      <c r="I2798" s="3">
        <f t="shared" si="130"/>
        <v>2000</v>
      </c>
      <c r="J2798" s="3">
        <f>INDEX(PowerArray,MIN(MaximumPowerIndex,ROUND(G2798*100,0)))</f>
        <v>2000</v>
      </c>
      <c r="K2798" s="3">
        <f>MIN(J2798-M2798+N2798,'Power Look Up'!$F$4)</f>
        <v>1999.0802535454623</v>
      </c>
      <c r="M2798" s="50">
        <f t="array" ref="M2798">_xlfn.SUM(_xlfn.NORM.DIST($S$3:$S$1003,$G2798,$P2798,FALSE)*WindSpeedStep*$T$3:$T$1003)</f>
        <v>2001.7600945603224</v>
      </c>
      <c r="N2798" s="50">
        <f t="array" ref="N2798">_xlfn.SUM(_xlfn.NORM.DIST($S$3:$S$1003,$G2798,$Q2798,FALSE)*WindSpeedStep*$T$3:$T$1003)</f>
        <v>2000.8403481057846</v>
      </c>
      <c r="P2798" s="42">
        <f t="shared" si="129"/>
        <v>1.5218546175752545</v>
      </c>
      <c r="Q2798" s="42">
        <f t="shared" si="131"/>
        <v>0.93207857649206394</v>
      </c>
    </row>
    <row r="2799" spans="5:17" x14ac:dyDescent="0.2">
      <c r="E2799" s="15">
        <v>41236.270833333336</v>
      </c>
      <c r="F2799" s="21">
        <v>15.295104850361035</v>
      </c>
      <c r="G2799" s="21">
        <v>15.29094722231353</v>
      </c>
      <c r="H2799" s="24">
        <v>7.7802670308069866E-2</v>
      </c>
      <c r="I2799" s="3">
        <f t="shared" si="130"/>
        <v>2000</v>
      </c>
      <c r="J2799" s="3">
        <f>INDEX(PowerArray,MIN(MaximumPowerIndex,ROUND(G2799*100,0)))</f>
        <v>2000</v>
      </c>
      <c r="K2799" s="3">
        <f>MIN(J2799-M2799+N2799,'Power Look Up'!$F$4)</f>
        <v>1999.5228642265531</v>
      </c>
      <c r="M2799" s="50">
        <f t="array" ref="M2799">_xlfn.SUM(_xlfn.NORM.DIST($S$3:$S$1003,$G2799,$P2799,FALSE)*WindSpeedStep*$T$3:$T$1003)</f>
        <v>2001.6656429625004</v>
      </c>
      <c r="N2799" s="50">
        <f t="array" ref="N2799">_xlfn.SUM(_xlfn.NORM.DIST($S$3:$S$1003,$G2799,$Q2799,FALSE)*WindSpeedStep*$T$3:$T$1003)</f>
        <v>2001.1885071890536</v>
      </c>
      <c r="P2799" s="42">
        <f t="shared" si="129"/>
        <v>1.5290947222313531</v>
      </c>
      <c r="Q2799" s="42">
        <f t="shared" si="131"/>
        <v>1.1896765254357562</v>
      </c>
    </row>
    <row r="2800" spans="5:17" x14ac:dyDescent="0.2">
      <c r="E2800" s="15">
        <v>41236.277777777781</v>
      </c>
      <c r="F2800" s="21">
        <v>15.123477909633568</v>
      </c>
      <c r="G2800" s="21">
        <v>15.06876917847495</v>
      </c>
      <c r="H2800" s="24">
        <v>6.2816238809384944E-2</v>
      </c>
      <c r="I2800" s="3">
        <f t="shared" si="130"/>
        <v>2000</v>
      </c>
      <c r="J2800" s="3">
        <f>INDEX(PowerArray,MIN(MaximumPowerIndex,ROUND(G2800*100,0)))</f>
        <v>2000</v>
      </c>
      <c r="K2800" s="3">
        <f>MIN(J2800-M2800+N2800,'Power Look Up'!$F$4)</f>
        <v>1999.0980421823554</v>
      </c>
      <c r="M2800" s="50">
        <f t="array" ref="M2800">_xlfn.SUM(_xlfn.NORM.DIST($S$3:$S$1003,$G2800,$P2800,FALSE)*WindSpeedStep*$T$3:$T$1003)</f>
        <v>2001.9655874250536</v>
      </c>
      <c r="N2800" s="50">
        <f t="array" ref="N2800">_xlfn.SUM(_xlfn.NORM.DIST($S$3:$S$1003,$G2800,$Q2800,FALSE)*WindSpeedStep*$T$3:$T$1003)</f>
        <v>2001.063629607409</v>
      </c>
      <c r="P2800" s="42">
        <f t="shared" si="129"/>
        <v>1.506876917847495</v>
      </c>
      <c r="Q2800" s="42">
        <f t="shared" si="131"/>
        <v>0.94656340327858179</v>
      </c>
    </row>
    <row r="2801" spans="5:17" x14ac:dyDescent="0.2">
      <c r="E2801" s="15">
        <v>41236.284722222219</v>
      </c>
      <c r="F2801" s="21">
        <v>15.494051979592214</v>
      </c>
      <c r="G2801" s="21">
        <v>15.493445006878099</v>
      </c>
      <c r="H2801" s="24">
        <v>5.4214352779143563E-2</v>
      </c>
      <c r="I2801" s="3">
        <f t="shared" si="130"/>
        <v>2000</v>
      </c>
      <c r="J2801" s="3">
        <f>INDEX(PowerArray,MIN(MaximumPowerIndex,ROUND(G2801*100,0)))</f>
        <v>2000</v>
      </c>
      <c r="K2801" s="3">
        <f>MIN(J2801-M2801+N2801,'Power Look Up'!$F$4)</f>
        <v>1999.0576580959882</v>
      </c>
      <c r="M2801" s="50">
        <f t="array" ref="M2801">_xlfn.SUM(_xlfn.NORM.DIST($S$3:$S$1003,$G2801,$P2801,FALSE)*WindSpeedStep*$T$3:$T$1003)</f>
        <v>2001.4198029768538</v>
      </c>
      <c r="N2801" s="50">
        <f t="array" ref="N2801">_xlfn.SUM(_xlfn.NORM.DIST($S$3:$S$1003,$G2801,$Q2801,FALSE)*WindSpeedStep*$T$3:$T$1003)</f>
        <v>2000.4774610728421</v>
      </c>
      <c r="P2801" s="42">
        <f t="shared" si="129"/>
        <v>1.5493445006878099</v>
      </c>
      <c r="Q2801" s="42">
        <f t="shared" si="131"/>
        <v>0.83996709336714959</v>
      </c>
    </row>
    <row r="2802" spans="5:17" x14ac:dyDescent="0.2">
      <c r="E2802" s="15">
        <v>41236.291666666664</v>
      </c>
      <c r="F2802" s="21">
        <v>15.612472001235174</v>
      </c>
      <c r="G2802" s="21">
        <v>15.583204198086827</v>
      </c>
      <c r="H2802" s="24">
        <v>6.4051355859654088E-2</v>
      </c>
      <c r="I2802" s="3">
        <f t="shared" si="130"/>
        <v>2000</v>
      </c>
      <c r="J2802" s="3">
        <f>INDEX(PowerArray,MIN(MaximumPowerIndex,ROUND(G2802*100,0)))</f>
        <v>2000</v>
      </c>
      <c r="K2802" s="3">
        <f>MIN(J2802-M2802+N2802,'Power Look Up'!$F$4)</f>
        <v>1999.2434371549753</v>
      </c>
      <c r="M2802" s="50">
        <f t="array" ref="M2802">_xlfn.SUM(_xlfn.NORM.DIST($S$3:$S$1003,$G2802,$P2802,FALSE)*WindSpeedStep*$T$3:$T$1003)</f>
        <v>2001.3197314239544</v>
      </c>
      <c r="N2802" s="50">
        <f t="array" ref="N2802">_xlfn.SUM(_xlfn.NORM.DIST($S$3:$S$1003,$G2802,$Q2802,FALSE)*WindSpeedStep*$T$3:$T$1003)</f>
        <v>2000.5631685789297</v>
      </c>
      <c r="P2802" s="42">
        <f t="shared" si="129"/>
        <v>1.5583204198086829</v>
      </c>
      <c r="Q2802" s="42">
        <f t="shared" si="131"/>
        <v>0.99812535752531484</v>
      </c>
    </row>
    <row r="2803" spans="5:17" x14ac:dyDescent="0.2">
      <c r="E2803" s="15">
        <v>41236.298611111109</v>
      </c>
      <c r="F2803" s="21">
        <v>15.441846304125448</v>
      </c>
      <c r="G2803" s="21">
        <v>15.474160917908497</v>
      </c>
      <c r="H2803" s="24">
        <v>5.9578367889480455E-2</v>
      </c>
      <c r="I2803" s="3">
        <f t="shared" si="130"/>
        <v>2000</v>
      </c>
      <c r="J2803" s="3">
        <f>INDEX(PowerArray,MIN(MaximumPowerIndex,ROUND(G2803*100,0)))</f>
        <v>2000</v>
      </c>
      <c r="K2803" s="3">
        <f>MIN(J2803-M2803+N2803,'Power Look Up'!$F$4)</f>
        <v>1999.1286257711283</v>
      </c>
      <c r="M2803" s="50">
        <f t="array" ref="M2803">_xlfn.SUM(_xlfn.NORM.DIST($S$3:$S$1003,$G2803,$P2803,FALSE)*WindSpeedStep*$T$3:$T$1003)</f>
        <v>2001.4420211245483</v>
      </c>
      <c r="N2803" s="50">
        <f t="array" ref="N2803">_xlfn.SUM(_xlfn.NORM.DIST($S$3:$S$1003,$G2803,$Q2803,FALSE)*WindSpeedStep*$T$3:$T$1003)</f>
        <v>2000.5706468956766</v>
      </c>
      <c r="P2803" s="42">
        <f t="shared" si="129"/>
        <v>1.5474160917908497</v>
      </c>
      <c r="Q2803" s="42">
        <f t="shared" si="131"/>
        <v>0.92192525194817299</v>
      </c>
    </row>
    <row r="2804" spans="5:17" x14ac:dyDescent="0.2">
      <c r="E2804" s="15">
        <v>41236.305555555555</v>
      </c>
      <c r="F2804" s="21">
        <v>15.739161570795192</v>
      </c>
      <c r="G2804" s="21">
        <v>15.715379257918517</v>
      </c>
      <c r="H2804" s="24">
        <v>5.2099344448026462E-2</v>
      </c>
      <c r="I2804" s="3">
        <f t="shared" si="130"/>
        <v>2000</v>
      </c>
      <c r="J2804" s="3">
        <f>INDEX(PowerArray,MIN(MaximumPowerIndex,ROUND(G2804*100,0)))</f>
        <v>2000</v>
      </c>
      <c r="K2804" s="3">
        <f>MIN(J2804-M2804+N2804,'Power Look Up'!$F$4)</f>
        <v>1999.1465817488518</v>
      </c>
      <c r="M2804" s="50">
        <f t="array" ref="M2804">_xlfn.SUM(_xlfn.NORM.DIST($S$3:$S$1003,$G2804,$P2804,FALSE)*WindSpeedStep*$T$3:$T$1003)</f>
        <v>2001.182357506377</v>
      </c>
      <c r="N2804" s="50">
        <f t="array" ref="N2804">_xlfn.SUM(_xlfn.NORM.DIST($S$3:$S$1003,$G2804,$Q2804,FALSE)*WindSpeedStep*$T$3:$T$1003)</f>
        <v>2000.3289392552288</v>
      </c>
      <c r="P2804" s="42">
        <f t="shared" si="129"/>
        <v>1.5715379257918518</v>
      </c>
      <c r="Q2804" s="42">
        <f t="shared" si="131"/>
        <v>0.81876095708966734</v>
      </c>
    </row>
    <row r="2805" spans="5:17" x14ac:dyDescent="0.2">
      <c r="E2805" s="15">
        <v>41236.3125</v>
      </c>
      <c r="F2805" s="21">
        <v>15.417249401112814</v>
      </c>
      <c r="G2805" s="21">
        <v>15.457961091558539</v>
      </c>
      <c r="H2805" s="24">
        <v>5.0592682242248721E-2</v>
      </c>
      <c r="I2805" s="3">
        <f t="shared" si="130"/>
        <v>2000</v>
      </c>
      <c r="J2805" s="3">
        <f>INDEX(PowerArray,MIN(MaximumPowerIndex,ROUND(G2805*100,0)))</f>
        <v>2000</v>
      </c>
      <c r="K2805" s="3">
        <f>MIN(J2805-M2805+N2805,'Power Look Up'!$F$4)</f>
        <v>1998.9941498999942</v>
      </c>
      <c r="M2805" s="50">
        <f t="array" ref="M2805">_xlfn.SUM(_xlfn.NORM.DIST($S$3:$S$1003,$G2805,$P2805,FALSE)*WindSpeedStep*$T$3:$T$1003)</f>
        <v>2001.460881788719</v>
      </c>
      <c r="N2805" s="50">
        <f t="array" ref="N2805">_xlfn.SUM(_xlfn.NORM.DIST($S$3:$S$1003,$G2805,$Q2805,FALSE)*WindSpeedStep*$T$3:$T$1003)</f>
        <v>2000.4550316887132</v>
      </c>
      <c r="P2805" s="42">
        <f t="shared" si="129"/>
        <v>1.5457961091558541</v>
      </c>
      <c r="Q2805" s="42">
        <f t="shared" si="131"/>
        <v>0.78205971361826543</v>
      </c>
    </row>
    <row r="2806" spans="5:17" x14ac:dyDescent="0.2">
      <c r="E2806" s="15">
        <v>41236.319444444445</v>
      </c>
      <c r="F2806" s="21">
        <v>15.829755920638458</v>
      </c>
      <c r="G2806" s="21">
        <v>15.801211739578855</v>
      </c>
      <c r="H2806" s="24">
        <v>6.8857663091247287E-2</v>
      </c>
      <c r="I2806" s="3">
        <f t="shared" si="130"/>
        <v>2000</v>
      </c>
      <c r="J2806" s="3">
        <f>INDEX(PowerArray,MIN(MaximumPowerIndex,ROUND(G2806*100,0)))</f>
        <v>2000</v>
      </c>
      <c r="K2806" s="3">
        <f>MIN(J2806-M2806+N2806,'Power Look Up'!$F$4)</f>
        <v>1999.3940712639751</v>
      </c>
      <c r="M2806" s="50">
        <f t="array" ref="M2806">_xlfn.SUM(_xlfn.NORM.DIST($S$3:$S$1003,$G2806,$P2806,FALSE)*WindSpeedStep*$T$3:$T$1003)</f>
        <v>2001.0994248331813</v>
      </c>
      <c r="N2806" s="50">
        <f t="array" ref="N2806">_xlfn.SUM(_xlfn.NORM.DIST($S$3:$S$1003,$G2806,$Q2806,FALSE)*WindSpeedStep*$T$3:$T$1003)</f>
        <v>2000.4934960971564</v>
      </c>
      <c r="P2806" s="42">
        <f t="shared" si="129"/>
        <v>1.5801211739578855</v>
      </c>
      <c r="Q2806" s="42">
        <f t="shared" si="131"/>
        <v>1.0880345143973822</v>
      </c>
    </row>
    <row r="2807" spans="5:17" x14ac:dyDescent="0.2">
      <c r="E2807" s="15">
        <v>41236.326388888891</v>
      </c>
      <c r="F2807" s="21">
        <v>15.006944514225747</v>
      </c>
      <c r="G2807" s="21">
        <v>15.085024745752969</v>
      </c>
      <c r="H2807" s="24">
        <v>5.8639518468653562E-2</v>
      </c>
      <c r="I2807" s="3">
        <f t="shared" si="130"/>
        <v>2000</v>
      </c>
      <c r="J2807" s="3">
        <f>INDEX(PowerArray,MIN(MaximumPowerIndex,ROUND(G2807*100,0)))</f>
        <v>2000</v>
      </c>
      <c r="K2807" s="3">
        <f>MIN(J2807-M2807+N2807,'Power Look Up'!$F$4)</f>
        <v>1998.9944459285587</v>
      </c>
      <c r="M2807" s="50">
        <f t="array" ref="M2807">_xlfn.SUM(_xlfn.NORM.DIST($S$3:$S$1003,$G2807,$P2807,FALSE)*WindSpeedStep*$T$3:$T$1003)</f>
        <v>2001.9426677988197</v>
      </c>
      <c r="N2807" s="50">
        <f t="array" ref="N2807">_xlfn.SUM(_xlfn.NORM.DIST($S$3:$S$1003,$G2807,$Q2807,FALSE)*WindSpeedStep*$T$3:$T$1003)</f>
        <v>2000.9371137273783</v>
      </c>
      <c r="P2807" s="42">
        <f t="shared" si="129"/>
        <v>1.5085024745752971</v>
      </c>
      <c r="Q2807" s="42">
        <f t="shared" si="131"/>
        <v>0.88457858717867721</v>
      </c>
    </row>
    <row r="2808" spans="5:17" x14ac:dyDescent="0.2">
      <c r="E2808" s="15">
        <v>41236.333333333336</v>
      </c>
      <c r="F2808" s="21">
        <v>15.281241972178535</v>
      </c>
      <c r="G2808" s="21">
        <v>15.284506929978843</v>
      </c>
      <c r="H2808" s="24">
        <v>5.9550133533437404E-2</v>
      </c>
      <c r="I2808" s="3">
        <f t="shared" si="130"/>
        <v>2000</v>
      </c>
      <c r="J2808" s="3">
        <f>INDEX(PowerArray,MIN(MaximumPowerIndex,ROUND(G2808*100,0)))</f>
        <v>2000</v>
      </c>
      <c r="K2808" s="3">
        <f>MIN(J2808-M2808+N2808,'Power Look Up'!$F$4)</f>
        <v>1999.0617692518404</v>
      </c>
      <c r="M2808" s="50">
        <f t="array" ref="M2808">_xlfn.SUM(_xlfn.NORM.DIST($S$3:$S$1003,$G2808,$P2808,FALSE)*WindSpeedStep*$T$3:$T$1003)</f>
        <v>2001.673908822188</v>
      </c>
      <c r="N2808" s="50">
        <f t="array" ref="N2808">_xlfn.SUM(_xlfn.NORM.DIST($S$3:$S$1003,$G2808,$Q2808,FALSE)*WindSpeedStep*$T$3:$T$1003)</f>
        <v>2000.7356780740283</v>
      </c>
      <c r="P2808" s="42">
        <f t="shared" si="129"/>
        <v>1.5284506929978843</v>
      </c>
      <c r="Q2808" s="42">
        <f t="shared" si="131"/>
        <v>0.9101944286729895</v>
      </c>
    </row>
    <row r="2809" spans="5:17" x14ac:dyDescent="0.2">
      <c r="E2809" s="15">
        <v>41236.340277777781</v>
      </c>
      <c r="F2809" s="21">
        <v>15.331129955694097</v>
      </c>
      <c r="G2809" s="21">
        <v>15.35580901979046</v>
      </c>
      <c r="H2809" s="24">
        <v>5.6747284936872866E-2</v>
      </c>
      <c r="I2809" s="3">
        <f t="shared" si="130"/>
        <v>2000</v>
      </c>
      <c r="J2809" s="3">
        <f>INDEX(PowerArray,MIN(MaximumPowerIndex,ROUND(G2809*100,0)))</f>
        <v>2000</v>
      </c>
      <c r="K2809" s="3">
        <f>MIN(J2809-M2809+N2809,'Power Look Up'!$F$4)</f>
        <v>1999.0351967881199</v>
      </c>
      <c r="M2809" s="50">
        <f t="array" ref="M2809">_xlfn.SUM(_xlfn.NORM.DIST($S$3:$S$1003,$G2809,$P2809,FALSE)*WindSpeedStep*$T$3:$T$1003)</f>
        <v>2001.5839091063899</v>
      </c>
      <c r="N2809" s="50">
        <f t="array" ref="N2809">_xlfn.SUM(_xlfn.NORM.DIST($S$3:$S$1003,$G2809,$Q2809,FALSE)*WindSpeedStep*$T$3:$T$1003)</f>
        <v>2000.6191058945099</v>
      </c>
      <c r="P2809" s="42">
        <f t="shared" si="129"/>
        <v>1.5355809019790461</v>
      </c>
      <c r="Q2809" s="42">
        <f t="shared" si="131"/>
        <v>0.87140046988225162</v>
      </c>
    </row>
    <row r="2810" spans="5:17" x14ac:dyDescent="0.2">
      <c r="E2810" s="15">
        <v>41236.347222222219</v>
      </c>
      <c r="F2810" s="21">
        <v>15.23913993114919</v>
      </c>
      <c r="G2810" s="21">
        <v>15.251520779327961</v>
      </c>
      <c r="H2810" s="24">
        <v>6.365188615515599E-2</v>
      </c>
      <c r="I2810" s="3">
        <f t="shared" si="130"/>
        <v>2000</v>
      </c>
      <c r="J2810" s="3">
        <f>INDEX(PowerArray,MIN(MaximumPowerIndex,ROUND(G2810*100,0)))</f>
        <v>2000</v>
      </c>
      <c r="K2810" s="3">
        <f>MIN(J2810-M2810+N2810,'Power Look Up'!$F$4)</f>
        <v>1999.1420067898539</v>
      </c>
      <c r="M2810" s="50">
        <f t="array" ref="M2810">_xlfn.SUM(_xlfn.NORM.DIST($S$3:$S$1003,$G2810,$P2810,FALSE)*WindSpeedStep*$T$3:$T$1003)</f>
        <v>2001.7166639085228</v>
      </c>
      <c r="N2810" s="50">
        <f t="array" ref="N2810">_xlfn.SUM(_xlfn.NORM.DIST($S$3:$S$1003,$G2810,$Q2810,FALSE)*WindSpeedStep*$T$3:$T$1003)</f>
        <v>2000.8586706983767</v>
      </c>
      <c r="P2810" s="42">
        <f t="shared" si="129"/>
        <v>1.5251520779327963</v>
      </c>
      <c r="Q2810" s="42">
        <f t="shared" si="131"/>
        <v>0.9707880643387794</v>
      </c>
    </row>
    <row r="2811" spans="5:17" x14ac:dyDescent="0.2">
      <c r="E2811" s="15">
        <v>41236.354166666664</v>
      </c>
      <c r="F2811" s="21">
        <v>15.627381575175347</v>
      </c>
      <c r="G2811" s="21">
        <v>15.606609583822275</v>
      </c>
      <c r="H2811" s="24">
        <v>6.5270051485804018E-2</v>
      </c>
      <c r="I2811" s="3">
        <f t="shared" si="130"/>
        <v>2000</v>
      </c>
      <c r="J2811" s="3">
        <f>INDEX(PowerArray,MIN(MaximumPowerIndex,ROUND(G2811*100,0)))</f>
        <v>2000</v>
      </c>
      <c r="K2811" s="3">
        <f>MIN(J2811-M2811+N2811,'Power Look Up'!$F$4)</f>
        <v>1999.2722623132463</v>
      </c>
      <c r="M2811" s="50">
        <f t="array" ref="M2811">_xlfn.SUM(_xlfn.NORM.DIST($S$3:$S$1003,$G2811,$P2811,FALSE)*WindSpeedStep*$T$3:$T$1003)</f>
        <v>2001.2945416650018</v>
      </c>
      <c r="N2811" s="50">
        <f t="array" ref="N2811">_xlfn.SUM(_xlfn.NORM.DIST($S$3:$S$1003,$G2811,$Q2811,FALSE)*WindSpeedStep*$T$3:$T$1003)</f>
        <v>2000.5668039782481</v>
      </c>
      <c r="P2811" s="42">
        <f t="shared" si="129"/>
        <v>1.5606609583822275</v>
      </c>
      <c r="Q2811" s="42">
        <f t="shared" si="131"/>
        <v>1.0186442110549223</v>
      </c>
    </row>
    <row r="2812" spans="5:17" x14ac:dyDescent="0.2">
      <c r="E2812" s="15">
        <v>41236.361111111109</v>
      </c>
      <c r="F2812" s="21">
        <v>15.177407490418323</v>
      </c>
      <c r="G2812" s="21">
        <v>15.157518998915085</v>
      </c>
      <c r="H2812" s="24">
        <v>6.1934161061000241E-2</v>
      </c>
      <c r="I2812" s="3">
        <f t="shared" si="130"/>
        <v>2000</v>
      </c>
      <c r="J2812" s="3">
        <f>INDEX(PowerArray,MIN(MaximumPowerIndex,ROUND(G2812*100,0)))</f>
        <v>2000</v>
      </c>
      <c r="K2812" s="3">
        <f>MIN(J2812-M2812+N2812,'Power Look Up'!$F$4)</f>
        <v>1999.0846772419136</v>
      </c>
      <c r="M2812" s="50">
        <f t="array" ref="M2812">_xlfn.SUM(_xlfn.NORM.DIST($S$3:$S$1003,$G2812,$P2812,FALSE)*WindSpeedStep*$T$3:$T$1003)</f>
        <v>2001.8422421514151</v>
      </c>
      <c r="N2812" s="50">
        <f t="array" ref="N2812">_xlfn.SUM(_xlfn.NORM.DIST($S$3:$S$1003,$G2812,$Q2812,FALSE)*WindSpeedStep*$T$3:$T$1003)</f>
        <v>2000.9269193933287</v>
      </c>
      <c r="P2812" s="42">
        <f t="shared" si="129"/>
        <v>1.5157518998915087</v>
      </c>
      <c r="Q2812" s="42">
        <f t="shared" si="131"/>
        <v>0.93876822296397799</v>
      </c>
    </row>
    <row r="2813" spans="5:17" x14ac:dyDescent="0.2">
      <c r="E2813" s="15">
        <v>41236.368055555555</v>
      </c>
      <c r="F2813" s="21">
        <v>15.31511933804876</v>
      </c>
      <c r="G2813" s="21">
        <v>15.300068859596992</v>
      </c>
      <c r="H2813" s="24">
        <v>5.7459558791274651E-2</v>
      </c>
      <c r="I2813" s="3">
        <f t="shared" si="130"/>
        <v>2000</v>
      </c>
      <c r="J2813" s="3">
        <f>INDEX(PowerArray,MIN(MaximumPowerIndex,ROUND(G2813*100,0)))</f>
        <v>2000</v>
      </c>
      <c r="K2813" s="3">
        <f>MIN(J2813-M2813+N2813,'Power Look Up'!$F$4)</f>
        <v>1999.0269268016975</v>
      </c>
      <c r="M2813" s="50">
        <f t="array" ref="M2813">_xlfn.SUM(_xlfn.NORM.DIST($S$3:$S$1003,$G2813,$P2813,FALSE)*WindSpeedStep*$T$3:$T$1003)</f>
        <v>2001.6539817819182</v>
      </c>
      <c r="N2813" s="50">
        <f t="array" ref="N2813">_xlfn.SUM(_xlfn.NORM.DIST($S$3:$S$1003,$G2813,$Q2813,FALSE)*WindSpeedStep*$T$3:$T$1003)</f>
        <v>2000.6809085836157</v>
      </c>
      <c r="P2813" s="42">
        <f t="shared" si="129"/>
        <v>1.5300068859596994</v>
      </c>
      <c r="Q2813" s="42">
        <f t="shared" si="131"/>
        <v>0.87913520614856389</v>
      </c>
    </row>
    <row r="2814" spans="5:17" x14ac:dyDescent="0.2">
      <c r="E2814" s="15">
        <v>41236.375</v>
      </c>
      <c r="F2814" s="21">
        <v>15.161544964757232</v>
      </c>
      <c r="G2814" s="21">
        <v>15.166596792165141</v>
      </c>
      <c r="H2814" s="24">
        <v>6.0679831912811344E-2</v>
      </c>
      <c r="I2814" s="3">
        <f t="shared" si="130"/>
        <v>2000</v>
      </c>
      <c r="J2814" s="3">
        <f>INDEX(PowerArray,MIN(MaximumPowerIndex,ROUND(G2814*100,0)))</f>
        <v>2000</v>
      </c>
      <c r="K2814" s="3">
        <f>MIN(J2814-M2814+N2814,'Power Look Up'!$F$4)</f>
        <v>1999.0565850791013</v>
      </c>
      <c r="M2814" s="50">
        <f t="array" ref="M2814">_xlfn.SUM(_xlfn.NORM.DIST($S$3:$S$1003,$G2814,$P2814,FALSE)*WindSpeedStep*$T$3:$T$1003)</f>
        <v>2001.8298805242262</v>
      </c>
      <c r="N2814" s="50">
        <f t="array" ref="N2814">_xlfn.SUM(_xlfn.NORM.DIST($S$3:$S$1003,$G2814,$Q2814,FALSE)*WindSpeedStep*$T$3:$T$1003)</f>
        <v>2000.8864656033275</v>
      </c>
      <c r="P2814" s="42">
        <f t="shared" si="129"/>
        <v>1.5166596792165141</v>
      </c>
      <c r="Q2814" s="42">
        <f t="shared" si="131"/>
        <v>0.92030654403796441</v>
      </c>
    </row>
    <row r="2815" spans="5:17" x14ac:dyDescent="0.2">
      <c r="E2815" s="15">
        <v>41236.381944444445</v>
      </c>
      <c r="F2815" s="21">
        <v>14.647804440013662</v>
      </c>
      <c r="G2815" s="21">
        <v>14.643849745853537</v>
      </c>
      <c r="H2815" s="24">
        <v>5.4615693654035014E-2</v>
      </c>
      <c r="I2815" s="3">
        <f t="shared" si="130"/>
        <v>2000</v>
      </c>
      <c r="J2815" s="3">
        <f>INDEX(PowerArray,MIN(MaximumPowerIndex,ROUND(G2815*100,0)))</f>
        <v>2000</v>
      </c>
      <c r="K2815" s="3">
        <f>MIN(J2815-M2815+N2815,'Power Look Up'!$F$4)</f>
        <v>1998.9319615753211</v>
      </c>
      <c r="M2815" s="50">
        <f t="array" ref="M2815">_xlfn.SUM(_xlfn.NORM.DIST($S$3:$S$1003,$G2815,$P2815,FALSE)*WindSpeedStep*$T$3:$T$1003)</f>
        <v>2002.6002938733975</v>
      </c>
      <c r="N2815" s="50">
        <f t="array" ref="N2815">_xlfn.SUM(_xlfn.NORM.DIST($S$3:$S$1003,$G2815,$Q2815,FALSE)*WindSpeedStep*$T$3:$T$1003)</f>
        <v>2001.5322554487186</v>
      </c>
      <c r="P2815" s="42">
        <f t="shared" si="129"/>
        <v>1.4643849745853537</v>
      </c>
      <c r="Q2815" s="42">
        <f t="shared" si="131"/>
        <v>0.79978401163525525</v>
      </c>
    </row>
    <row r="2816" spans="5:17" x14ac:dyDescent="0.2">
      <c r="E2816" s="15">
        <v>41236.388888888891</v>
      </c>
      <c r="F2816" s="21">
        <v>14.937163134029165</v>
      </c>
      <c r="G2816" s="21">
        <v>14.914562435083528</v>
      </c>
      <c r="H2816" s="24">
        <v>5.5566106666474824E-2</v>
      </c>
      <c r="I2816" s="3">
        <f t="shared" si="130"/>
        <v>2000</v>
      </c>
      <c r="J2816" s="3">
        <f>INDEX(PowerArray,MIN(MaximumPowerIndex,ROUND(G2816*100,0)))</f>
        <v>2000</v>
      </c>
      <c r="K2816" s="3">
        <f>MIN(J2816-M2816+N2816,'Power Look Up'!$F$4)</f>
        <v>1998.9025405794712</v>
      </c>
      <c r="M2816" s="50">
        <f t="array" ref="M2816">_xlfn.SUM(_xlfn.NORM.DIST($S$3:$S$1003,$G2816,$P2816,FALSE)*WindSpeedStep*$T$3:$T$1003)</f>
        <v>2002.1894444875657</v>
      </c>
      <c r="N2816" s="50">
        <f t="array" ref="N2816">_xlfn.SUM(_xlfn.NORM.DIST($S$3:$S$1003,$G2816,$Q2816,FALSE)*WindSpeedStep*$T$3:$T$1003)</f>
        <v>2001.0919850670368</v>
      </c>
      <c r="P2816" s="42">
        <f t="shared" si="129"/>
        <v>1.4914562435083529</v>
      </c>
      <c r="Q2816" s="42">
        <f t="shared" si="131"/>
        <v>0.82874416715164978</v>
      </c>
    </row>
    <row r="2817" spans="5:17" x14ac:dyDescent="0.2">
      <c r="E2817" s="15">
        <v>41236.395833333336</v>
      </c>
      <c r="F2817" s="21">
        <v>14.610725871582229</v>
      </c>
      <c r="G2817" s="21">
        <v>14.589026916409749</v>
      </c>
      <c r="H2817" s="24">
        <v>5.8176438834790865E-2</v>
      </c>
      <c r="I2817" s="3">
        <f t="shared" si="130"/>
        <v>2000</v>
      </c>
      <c r="J2817" s="3">
        <f>INDEX(PowerArray,MIN(MaximumPowerIndex,ROUND(G2817*100,0)))</f>
        <v>2000</v>
      </c>
      <c r="K2817" s="3">
        <f>MIN(J2817-M2817+N2817,'Power Look Up'!$F$4)</f>
        <v>1999.0869164856758</v>
      </c>
      <c r="M2817" s="50">
        <f t="array" ref="M2817">_xlfn.SUM(_xlfn.NORM.DIST($S$3:$S$1003,$G2817,$P2817,FALSE)*WindSpeedStep*$T$3:$T$1003)</f>
        <v>2002.6838669496458</v>
      </c>
      <c r="N2817" s="50">
        <f t="array" ref="N2817">_xlfn.SUM(_xlfn.NORM.DIST($S$3:$S$1003,$G2817,$Q2817,FALSE)*WindSpeedStep*$T$3:$T$1003)</f>
        <v>2001.7707834353216</v>
      </c>
      <c r="P2817" s="42">
        <f t="shared" si="129"/>
        <v>1.4589026916409749</v>
      </c>
      <c r="Q2817" s="42">
        <f t="shared" si="131"/>
        <v>0.84873763206162933</v>
      </c>
    </row>
    <row r="2818" spans="5:17" x14ac:dyDescent="0.2">
      <c r="E2818" s="15">
        <v>41236.402777777781</v>
      </c>
      <c r="F2818" s="21">
        <v>14.831463176337861</v>
      </c>
      <c r="G2818" s="21">
        <v>14.786919909493246</v>
      </c>
      <c r="H2818" s="24">
        <v>5.8659081012856461E-2</v>
      </c>
      <c r="I2818" s="3">
        <f t="shared" si="130"/>
        <v>2000</v>
      </c>
      <c r="J2818" s="3">
        <f>INDEX(PowerArray,MIN(MaximumPowerIndex,ROUND(G2818*100,0)))</f>
        <v>2000</v>
      </c>
      <c r="K2818" s="3">
        <f>MIN(J2818-M2818+N2818,'Power Look Up'!$F$4)</f>
        <v>1999.0051136130821</v>
      </c>
      <c r="M2818" s="50">
        <f t="array" ref="M2818">_xlfn.SUM(_xlfn.NORM.DIST($S$3:$S$1003,$G2818,$P2818,FALSE)*WindSpeedStep*$T$3:$T$1003)</f>
        <v>2002.381593370264</v>
      </c>
      <c r="N2818" s="50">
        <f t="array" ref="N2818">_xlfn.SUM(_xlfn.NORM.DIST($S$3:$S$1003,$G2818,$Q2818,FALSE)*WindSpeedStep*$T$3:$T$1003)</f>
        <v>2001.3867069833461</v>
      </c>
      <c r="P2818" s="42">
        <f t="shared" si="129"/>
        <v>1.4786919909493248</v>
      </c>
      <c r="Q2818" s="42">
        <f t="shared" si="131"/>
        <v>0.86738713290158442</v>
      </c>
    </row>
    <row r="2819" spans="5:17" x14ac:dyDescent="0.2">
      <c r="E2819" s="15">
        <v>41236.409722222219</v>
      </c>
      <c r="F2819" s="21">
        <v>15.017229522004467</v>
      </c>
      <c r="G2819" s="21">
        <v>15.034413875384661</v>
      </c>
      <c r="H2819" s="24">
        <v>5.060853594109261E-2</v>
      </c>
      <c r="I2819" s="3">
        <f t="shared" si="130"/>
        <v>2000</v>
      </c>
      <c r="J2819" s="3">
        <f>INDEX(PowerArray,MIN(MaximumPowerIndex,ROUND(G2819*100,0)))</f>
        <v>2000</v>
      </c>
      <c r="K2819" s="3">
        <f>MIN(J2819-M2819+N2819,'Power Look Up'!$F$4)</f>
        <v>1998.8115423360175</v>
      </c>
      <c r="M2819" s="50">
        <f t="array" ref="M2819">_xlfn.SUM(_xlfn.NORM.DIST($S$3:$S$1003,$G2819,$P2819,FALSE)*WindSpeedStep*$T$3:$T$1003)</f>
        <v>2002.0144836802601</v>
      </c>
      <c r="N2819" s="50">
        <f t="array" ref="N2819">_xlfn.SUM(_xlfn.NORM.DIST($S$3:$S$1003,$G2819,$Q2819,FALSE)*WindSpeedStep*$T$3:$T$1003)</f>
        <v>2000.8260260162776</v>
      </c>
      <c r="P2819" s="42">
        <f t="shared" ref="P2819:P2882" si="132">ReferenceTurbulence*G2819</f>
        <v>1.5034413875384662</v>
      </c>
      <c r="Q2819" s="42">
        <f t="shared" si="131"/>
        <v>0.76086967496566604</v>
      </c>
    </row>
    <row r="2820" spans="5:17" x14ac:dyDescent="0.2">
      <c r="E2820" s="15">
        <v>41236.416666666664</v>
      </c>
      <c r="F2820" s="21">
        <v>14.847158081987558</v>
      </c>
      <c r="G2820" s="21">
        <v>14.839728408873322</v>
      </c>
      <c r="H2820" s="24">
        <v>5.3882365607095743E-2</v>
      </c>
      <c r="I2820" s="3">
        <f t="shared" ref="I2820:I2883" si="133">INDEX(PowerArray,MIN(MaximumPowerIndex,ROUND(F2820*100,0)))</f>
        <v>2000</v>
      </c>
      <c r="J2820" s="3">
        <f>INDEX(PowerArray,MIN(MaximumPowerIndex,ROUND(G2820*100,0)))</f>
        <v>2000</v>
      </c>
      <c r="K2820" s="3">
        <f>MIN(J2820-M2820+N2820,'Power Look Up'!$F$4)</f>
        <v>1998.8603680604033</v>
      </c>
      <c r="M2820" s="50">
        <f t="array" ref="M2820">_xlfn.SUM(_xlfn.NORM.DIST($S$3:$S$1003,$G2820,$P2820,FALSE)*WindSpeedStep*$T$3:$T$1003)</f>
        <v>2002.3015389824857</v>
      </c>
      <c r="N2820" s="50">
        <f t="array" ref="N2820">_xlfn.SUM(_xlfn.NORM.DIST($S$3:$S$1003,$G2820,$Q2820,FALSE)*WindSpeedStep*$T$3:$T$1003)</f>
        <v>2001.161907042889</v>
      </c>
      <c r="P2820" s="42">
        <f t="shared" si="132"/>
        <v>1.4839728408873323</v>
      </c>
      <c r="Q2820" s="42">
        <f t="shared" ref="Q2820:Q2883" si="134">G2820*H2820</f>
        <v>0.79959967163691748</v>
      </c>
    </row>
    <row r="2821" spans="5:17" x14ac:dyDescent="0.2">
      <c r="E2821" s="15">
        <v>41236.423611111109</v>
      </c>
      <c r="F2821" s="21">
        <v>14.750734262332106</v>
      </c>
      <c r="G2821" s="21">
        <v>14.714434838043577</v>
      </c>
      <c r="H2821" s="24">
        <v>5.2878723603056843E-2</v>
      </c>
      <c r="I2821" s="3">
        <f t="shared" si="133"/>
        <v>2000</v>
      </c>
      <c r="J2821" s="3">
        <f>INDEX(PowerArray,MIN(MaximumPowerIndex,ROUND(G2821*100,0)))</f>
        <v>2000</v>
      </c>
      <c r="K2821" s="3">
        <f>MIN(J2821-M2821+N2821,'Power Look Up'!$F$4)</f>
        <v>1998.8529162880679</v>
      </c>
      <c r="M2821" s="50">
        <f t="array" ref="M2821">_xlfn.SUM(_xlfn.NORM.DIST($S$3:$S$1003,$G2821,$P2821,FALSE)*WindSpeedStep*$T$3:$T$1003)</f>
        <v>2002.4922684027083</v>
      </c>
      <c r="N2821" s="50">
        <f t="array" ref="N2821">_xlfn.SUM(_xlfn.NORM.DIST($S$3:$S$1003,$G2821,$Q2821,FALSE)*WindSpeedStep*$T$3:$T$1003)</f>
        <v>2001.3451846907763</v>
      </c>
      <c r="P2821" s="42">
        <f t="shared" si="132"/>
        <v>1.4714434838043577</v>
      </c>
      <c r="Q2821" s="42">
        <f t="shared" si="134"/>
        <v>0.77808053277609679</v>
      </c>
    </row>
    <row r="2822" spans="5:17" x14ac:dyDescent="0.2">
      <c r="E2822" s="15">
        <v>41236.430555555555</v>
      </c>
      <c r="F2822" s="21">
        <v>14.26165451406076</v>
      </c>
      <c r="G2822" s="21">
        <v>14.276941666614663</v>
      </c>
      <c r="H2822" s="24">
        <v>5.4692111580110662E-2</v>
      </c>
      <c r="I2822" s="3">
        <f t="shared" si="133"/>
        <v>2000</v>
      </c>
      <c r="J2822" s="3">
        <f>INDEX(PowerArray,MIN(MaximumPowerIndex,ROUND(G2822*100,0)))</f>
        <v>2000</v>
      </c>
      <c r="K2822" s="3">
        <f>MIN(J2822-M2822+N2822,'Power Look Up'!$F$4)</f>
        <v>1999.3366243140902</v>
      </c>
      <c r="M2822" s="50">
        <f t="array" ref="M2822">_xlfn.SUM(_xlfn.NORM.DIST($S$3:$S$1003,$G2822,$P2822,FALSE)*WindSpeedStep*$T$3:$T$1003)</f>
        <v>2003.1296175883335</v>
      </c>
      <c r="N2822" s="50">
        <f t="array" ref="N2822">_xlfn.SUM(_xlfn.NORM.DIST($S$3:$S$1003,$G2822,$Q2822,FALSE)*WindSpeedStep*$T$3:$T$1003)</f>
        <v>2002.4662419024237</v>
      </c>
      <c r="P2822" s="42">
        <f t="shared" si="132"/>
        <v>1.4276941666614664</v>
      </c>
      <c r="Q2822" s="42">
        <f t="shared" si="134"/>
        <v>0.78083608665322024</v>
      </c>
    </row>
    <row r="2823" spans="5:17" x14ac:dyDescent="0.2">
      <c r="E2823" s="15">
        <v>41236.4375</v>
      </c>
      <c r="F2823" s="21">
        <v>14.216859974985697</v>
      </c>
      <c r="G2823" s="21">
        <v>14.176757350598461</v>
      </c>
      <c r="H2823" s="24">
        <v>5.6271216105918273E-2</v>
      </c>
      <c r="I2823" s="3">
        <f t="shared" si="133"/>
        <v>2000</v>
      </c>
      <c r="J2823" s="3">
        <f>INDEX(PowerArray,MIN(MaximumPowerIndex,ROUND(G2823*100,0)))</f>
        <v>2000</v>
      </c>
      <c r="K2823" s="3">
        <f>MIN(J2823-M2823+N2823,'Power Look Up'!$F$4)</f>
        <v>1999.6222161622795</v>
      </c>
      <c r="M2823" s="50">
        <f t="array" ref="M2823">_xlfn.SUM(_xlfn.NORM.DIST($S$3:$S$1003,$G2823,$P2823,FALSE)*WindSpeedStep*$T$3:$T$1003)</f>
        <v>2003.2494676441929</v>
      </c>
      <c r="N2823" s="50">
        <f t="array" ref="N2823">_xlfn.SUM(_xlfn.NORM.DIST($S$3:$S$1003,$G2823,$Q2823,FALSE)*WindSpeedStep*$T$3:$T$1003)</f>
        <v>2002.8716838064724</v>
      </c>
      <c r="P2823" s="42">
        <f t="shared" si="132"/>
        <v>1.4176757350598461</v>
      </c>
      <c r="Q2823" s="42">
        <f t="shared" si="134"/>
        <v>0.79774337655669136</v>
      </c>
    </row>
    <row r="2824" spans="5:17" x14ac:dyDescent="0.2">
      <c r="E2824" s="15">
        <v>41236.444444444445</v>
      </c>
      <c r="F2824" s="21">
        <v>13.827765279836411</v>
      </c>
      <c r="G2824" s="21">
        <v>13.820975901062084</v>
      </c>
      <c r="H2824" s="24">
        <v>5.7131429700500821E-2</v>
      </c>
      <c r="I2824" s="3">
        <f t="shared" si="133"/>
        <v>1999.8299999999997</v>
      </c>
      <c r="J2824" s="3">
        <f>INDEX(PowerArray,MIN(MaximumPowerIndex,ROUND(G2824*100,0)))</f>
        <v>1999.8199999999997</v>
      </c>
      <c r="K2824" s="3">
        <f>MIN(J2824-M2824+N2824,'Power Look Up'!$F$4)</f>
        <v>2000</v>
      </c>
      <c r="M2824" s="50">
        <f t="array" ref="M2824">_xlfn.SUM(_xlfn.NORM.DIST($S$3:$S$1003,$G2824,$P2824,FALSE)*WindSpeedStep*$T$3:$T$1003)</f>
        <v>2003.4651366194405</v>
      </c>
      <c r="N2824" s="50">
        <f t="array" ref="N2824">_xlfn.SUM(_xlfn.NORM.DIST($S$3:$S$1003,$G2824,$Q2824,FALSE)*WindSpeedStep*$T$3:$T$1003)</f>
        <v>2004.4549768203944</v>
      </c>
      <c r="P2824" s="42">
        <f t="shared" si="132"/>
        <v>1.3820975901062085</v>
      </c>
      <c r="Q2824" s="42">
        <f t="shared" si="134"/>
        <v>0.78961211308384449</v>
      </c>
    </row>
    <row r="2825" spans="5:17" x14ac:dyDescent="0.2">
      <c r="E2825" s="15">
        <v>41236.451388888891</v>
      </c>
      <c r="F2825" s="21">
        <v>14.132882803889673</v>
      </c>
      <c r="G2825" s="21">
        <v>14.089542802459873</v>
      </c>
      <c r="H2825" s="24">
        <v>5.1652589930137133E-2</v>
      </c>
      <c r="I2825" s="3">
        <f t="shared" si="133"/>
        <v>2000</v>
      </c>
      <c r="J2825" s="3">
        <f>INDEX(PowerArray,MIN(MaximumPowerIndex,ROUND(G2825*100,0)))</f>
        <v>2000</v>
      </c>
      <c r="K2825" s="3">
        <f>MIN(J2825-M2825+N2825,'Power Look Up'!$F$4)</f>
        <v>1999.6356392711082</v>
      </c>
      <c r="M2825" s="50">
        <f t="array" ref="M2825">_xlfn.SUM(_xlfn.NORM.DIST($S$3:$S$1003,$G2825,$P2825,FALSE)*WindSpeedStep*$T$3:$T$1003)</f>
        <v>2003.3377847506101</v>
      </c>
      <c r="N2825" s="50">
        <f t="array" ref="N2825">_xlfn.SUM(_xlfn.NORM.DIST($S$3:$S$1003,$G2825,$Q2825,FALSE)*WindSpeedStep*$T$3:$T$1003)</f>
        <v>2002.9734240217183</v>
      </c>
      <c r="P2825" s="42">
        <f t="shared" si="132"/>
        <v>1.4089542802459873</v>
      </c>
      <c r="Q2825" s="42">
        <f t="shared" si="134"/>
        <v>0.72776137667857488</v>
      </c>
    </row>
    <row r="2826" spans="5:17" x14ac:dyDescent="0.2">
      <c r="E2826" s="15">
        <v>41236.458333333336</v>
      </c>
      <c r="F2826" s="21">
        <v>14.541089747476747</v>
      </c>
      <c r="G2826" s="21">
        <v>14.531007691679541</v>
      </c>
      <c r="H2826" s="24">
        <v>5.4328802979644999E-2</v>
      </c>
      <c r="I2826" s="3">
        <f t="shared" si="133"/>
        <v>2000</v>
      </c>
      <c r="J2826" s="3">
        <f>INDEX(PowerArray,MIN(MaximumPowerIndex,ROUND(G2826*100,0)))</f>
        <v>2000</v>
      </c>
      <c r="K2826" s="3">
        <f>MIN(J2826-M2826+N2826,'Power Look Up'!$F$4)</f>
        <v>1998.9949259164287</v>
      </c>
      <c r="M2826" s="50">
        <f t="array" ref="M2826">_xlfn.SUM(_xlfn.NORM.DIST($S$3:$S$1003,$G2826,$P2826,FALSE)*WindSpeedStep*$T$3:$T$1003)</f>
        <v>2002.7714899200562</v>
      </c>
      <c r="N2826" s="50">
        <f t="array" ref="N2826">_xlfn.SUM(_xlfn.NORM.DIST($S$3:$S$1003,$G2826,$Q2826,FALSE)*WindSpeedStep*$T$3:$T$1003)</f>
        <v>2001.7664158364848</v>
      </c>
      <c r="P2826" s="42">
        <f t="shared" si="132"/>
        <v>1.4531007691679543</v>
      </c>
      <c r="Q2826" s="42">
        <f t="shared" si="134"/>
        <v>0.78945225397696384</v>
      </c>
    </row>
    <row r="2827" spans="5:17" x14ac:dyDescent="0.2">
      <c r="E2827" s="15">
        <v>41236.465277777781</v>
      </c>
      <c r="F2827" s="21">
        <v>13.899923204703819</v>
      </c>
      <c r="G2827" s="21">
        <v>13.865667647612447</v>
      </c>
      <c r="H2827" s="24">
        <v>5.6115417942456204E-2</v>
      </c>
      <c r="I2827" s="3">
        <f t="shared" si="133"/>
        <v>1999.8999999999996</v>
      </c>
      <c r="J2827" s="3">
        <f>INDEX(PowerArray,MIN(MaximumPowerIndex,ROUND(G2827*100,0)))</f>
        <v>1999.8699999999997</v>
      </c>
      <c r="K2827" s="3">
        <f>MIN(J2827-M2827+N2827,'Power Look Up'!$F$4)</f>
        <v>2000</v>
      </c>
      <c r="M2827" s="50">
        <f t="array" ref="M2827">_xlfn.SUM(_xlfn.NORM.DIST($S$3:$S$1003,$G2827,$P2827,FALSE)*WindSpeedStep*$T$3:$T$1003)</f>
        <v>2003.463400898338</v>
      </c>
      <c r="N2827" s="50">
        <f t="array" ref="N2827">_xlfn.SUM(_xlfn.NORM.DIST($S$3:$S$1003,$G2827,$Q2827,FALSE)*WindSpeedStep*$T$3:$T$1003)</f>
        <v>2004.1729357890458</v>
      </c>
      <c r="P2827" s="42">
        <f t="shared" si="132"/>
        <v>1.3865667647612447</v>
      </c>
      <c r="Q2827" s="42">
        <f t="shared" si="134"/>
        <v>0.77807773509696609</v>
      </c>
    </row>
    <row r="2828" spans="5:17" x14ac:dyDescent="0.2">
      <c r="E2828" s="15">
        <v>41236.472222222219</v>
      </c>
      <c r="F2828" s="21">
        <v>14.033174569946363</v>
      </c>
      <c r="G2828" s="21">
        <v>14.076278163371665</v>
      </c>
      <c r="H2828" s="24">
        <v>5.3444785159746405E-2</v>
      </c>
      <c r="I2828" s="3">
        <f t="shared" si="133"/>
        <v>2000</v>
      </c>
      <c r="J2828" s="3">
        <f>INDEX(PowerArray,MIN(MaximumPowerIndex,ROUND(G2828*100,0)))</f>
        <v>2000</v>
      </c>
      <c r="K2828" s="3">
        <f>MIN(J2828-M2828+N2828,'Power Look Up'!$F$4)</f>
        <v>1999.7594793847509</v>
      </c>
      <c r="M2828" s="50">
        <f t="array" ref="M2828">_xlfn.SUM(_xlfn.NORM.DIST($S$3:$S$1003,$G2828,$P2828,FALSE)*WindSpeedStep*$T$3:$T$1003)</f>
        <v>2003.3496319675264</v>
      </c>
      <c r="N2828" s="50">
        <f t="array" ref="N2828">_xlfn.SUM(_xlfn.NORM.DIST($S$3:$S$1003,$G2828,$Q2828,FALSE)*WindSpeedStep*$T$3:$T$1003)</f>
        <v>2003.1091113522773</v>
      </c>
      <c r="P2828" s="42">
        <f t="shared" si="132"/>
        <v>1.4076278163371665</v>
      </c>
      <c r="Q2828" s="42">
        <f t="shared" si="134"/>
        <v>0.75230366229022838</v>
      </c>
    </row>
    <row r="2829" spans="5:17" x14ac:dyDescent="0.2">
      <c r="E2829" s="15">
        <v>41236.479166666664</v>
      </c>
      <c r="F2829" s="21">
        <v>13.957270816822186</v>
      </c>
      <c r="G2829" s="21">
        <v>13.883305687161176</v>
      </c>
      <c r="H2829" s="24">
        <v>5.4451906105024477E-2</v>
      </c>
      <c r="I2829" s="3">
        <f t="shared" si="133"/>
        <v>1999.9599999999998</v>
      </c>
      <c r="J2829" s="3">
        <f>INDEX(PowerArray,MIN(MaximumPowerIndex,ROUND(G2829*100,0)))</f>
        <v>1999.8799999999997</v>
      </c>
      <c r="K2829" s="3">
        <f>MIN(J2829-M2829+N2829,'Power Look Up'!$F$4)</f>
        <v>2000</v>
      </c>
      <c r="M2829" s="50">
        <f t="array" ref="M2829">_xlfn.SUM(_xlfn.NORM.DIST($S$3:$S$1003,$G2829,$P2829,FALSE)*WindSpeedStep*$T$3:$T$1003)</f>
        <v>2003.4602251195126</v>
      </c>
      <c r="N2829" s="50">
        <f t="array" ref="N2829">_xlfn.SUM(_xlfn.NORM.DIST($S$3:$S$1003,$G2829,$Q2829,FALSE)*WindSpeedStep*$T$3:$T$1003)</f>
        <v>2003.9957996531896</v>
      </c>
      <c r="P2829" s="42">
        <f t="shared" si="132"/>
        <v>1.3883305687161176</v>
      </c>
      <c r="Q2829" s="42">
        <f t="shared" si="134"/>
        <v>0.75597245770465271</v>
      </c>
    </row>
    <row r="2830" spans="5:17" x14ac:dyDescent="0.2">
      <c r="E2830" s="15">
        <v>41236.486111111109</v>
      </c>
      <c r="F2830" s="21">
        <v>13.143720149841323</v>
      </c>
      <c r="G2830" s="21">
        <v>13.152665557640857</v>
      </c>
      <c r="H2830" s="24">
        <v>6.4669666601982659E-2</v>
      </c>
      <c r="I2830" s="3">
        <f t="shared" si="133"/>
        <v>1999.1399999999999</v>
      </c>
      <c r="J2830" s="3">
        <f>INDEX(PowerArray,MIN(MaximumPowerIndex,ROUND(G2830*100,0)))</f>
        <v>1999.1499999999999</v>
      </c>
      <c r="K2830" s="3">
        <f>MIN(J2830-M2830+N2830,'Power Look Up'!$F$4)</f>
        <v>2000</v>
      </c>
      <c r="M2830" s="50">
        <f t="array" ref="M2830">_xlfn.SUM(_xlfn.NORM.DIST($S$3:$S$1003,$G2830,$P2830,FALSE)*WindSpeedStep*$T$3:$T$1003)</f>
        <v>2001.6259578965514</v>
      </c>
      <c r="N2830" s="50">
        <f t="array" ref="N2830">_xlfn.SUM(_xlfn.NORM.DIST($S$3:$S$1003,$G2830,$Q2830,FALSE)*WindSpeedStep*$T$3:$T$1003)</f>
        <v>2009.1854056983586</v>
      </c>
      <c r="P2830" s="42">
        <f t="shared" si="132"/>
        <v>1.3152665557640857</v>
      </c>
      <c r="Q2830" s="42">
        <f t="shared" si="134"/>
        <v>0.85057849654001449</v>
      </c>
    </row>
    <row r="2831" spans="5:17" x14ac:dyDescent="0.2">
      <c r="E2831" s="15">
        <v>41236.493055555555</v>
      </c>
      <c r="F2831" s="21">
        <v>13.92848670128825</v>
      </c>
      <c r="G2831" s="21">
        <v>13.919501640696032</v>
      </c>
      <c r="H2831" s="24">
        <v>0.10266729119020078</v>
      </c>
      <c r="I2831" s="3">
        <f t="shared" si="133"/>
        <v>1999.9299999999998</v>
      </c>
      <c r="J2831" s="3">
        <f>INDEX(PowerArray,MIN(MaximumPowerIndex,ROUND(G2831*100,0)))</f>
        <v>1999.9199999999998</v>
      </c>
      <c r="K2831" s="3">
        <f>MIN(J2831-M2831+N2831,'Power Look Up'!$F$4)</f>
        <v>1999.4534569087587</v>
      </c>
      <c r="M2831" s="50">
        <f t="array" ref="M2831">_xlfn.SUM(_xlfn.NORM.DIST($S$3:$S$1003,$G2831,$P2831,FALSE)*WindSpeedStep*$T$3:$T$1003)</f>
        <v>2003.4496122139938</v>
      </c>
      <c r="N2831" s="50">
        <f t="array" ref="N2831">_xlfn.SUM(_xlfn.NORM.DIST($S$3:$S$1003,$G2831,$Q2831,FALSE)*WindSpeedStep*$T$3:$T$1003)</f>
        <v>2002.9830691227526</v>
      </c>
      <c r="P2831" s="42">
        <f t="shared" si="132"/>
        <v>1.3919501640696033</v>
      </c>
      <c r="Q2831" s="42">
        <f t="shared" si="134"/>
        <v>1.429077528167817</v>
      </c>
    </row>
    <row r="2832" spans="5:17" x14ac:dyDescent="0.2">
      <c r="E2832" s="15">
        <v>41236.5</v>
      </c>
      <c r="F2832" s="21">
        <v>12.222939296064094</v>
      </c>
      <c r="G2832" s="21">
        <v>12.204356733013471</v>
      </c>
      <c r="H2832" s="24">
        <v>8.344964949048303E-2</v>
      </c>
      <c r="I2832" s="3">
        <f t="shared" si="133"/>
        <v>1990.4199999999976</v>
      </c>
      <c r="J2832" s="3">
        <f>INDEX(PowerArray,MIN(MaximumPowerIndex,ROUND(G2832*100,0)))</f>
        <v>1990.1999999999975</v>
      </c>
      <c r="K2832" s="3">
        <f>MIN(J2832-M2832+N2832,'Power Look Up'!$F$4)</f>
        <v>2000</v>
      </c>
      <c r="M2832" s="50">
        <f t="array" ref="M2832">_xlfn.SUM(_xlfn.NORM.DIST($S$3:$S$1003,$G2832,$P2832,FALSE)*WindSpeedStep*$T$3:$T$1003)</f>
        <v>1982.5277941859572</v>
      </c>
      <c r="N2832" s="50">
        <f t="array" ref="N2832">_xlfn.SUM(_xlfn.NORM.DIST($S$3:$S$1003,$G2832,$Q2832,FALSE)*WindSpeedStep*$T$3:$T$1003)</f>
        <v>1999.3774015530751</v>
      </c>
      <c r="P2832" s="42">
        <f t="shared" si="132"/>
        <v>1.2204356733013473</v>
      </c>
      <c r="Q2832" s="42">
        <f t="shared" si="134"/>
        <v>1.0184492916267907</v>
      </c>
    </row>
    <row r="2833" spans="5:17" x14ac:dyDescent="0.2">
      <c r="E2833" s="15">
        <v>41236.506944444445</v>
      </c>
      <c r="F2833" s="21">
        <v>12.492760077041169</v>
      </c>
      <c r="G2833" s="21">
        <v>12.517776645043826</v>
      </c>
      <c r="H2833" s="24">
        <v>0.10646166193844028</v>
      </c>
      <c r="I2833" s="3">
        <f t="shared" si="133"/>
        <v>1993.3899999999976</v>
      </c>
      <c r="J2833" s="3">
        <f>INDEX(PowerArray,MIN(MaximumPowerIndex,ROUND(G2833*100,0)))</f>
        <v>1993.7199999999975</v>
      </c>
      <c r="K2833" s="3">
        <f>MIN(J2833-M2833+N2833,'Power Look Up'!$F$4)</f>
        <v>1987.7418723932985</v>
      </c>
      <c r="M2833" s="50">
        <f t="array" ref="M2833">_xlfn.SUM(_xlfn.NORM.DIST($S$3:$S$1003,$G2833,$P2833,FALSE)*WindSpeedStep*$T$3:$T$1003)</f>
        <v>1992.5302328711259</v>
      </c>
      <c r="N2833" s="50">
        <f t="array" ref="N2833">_xlfn.SUM(_xlfn.NORM.DIST($S$3:$S$1003,$G2833,$Q2833,FALSE)*WindSpeedStep*$T$3:$T$1003)</f>
        <v>1986.5521052644269</v>
      </c>
      <c r="P2833" s="42">
        <f t="shared" si="132"/>
        <v>1.2517776645043828</v>
      </c>
      <c r="Q2833" s="42">
        <f t="shared" si="134"/>
        <v>1.332663305405559</v>
      </c>
    </row>
    <row r="2834" spans="5:17" x14ac:dyDescent="0.2">
      <c r="E2834" s="15">
        <v>41236.513888888891</v>
      </c>
      <c r="F2834" s="21">
        <v>13.172603325896151</v>
      </c>
      <c r="G2834" s="21">
        <v>13.149722231371275</v>
      </c>
      <c r="H2834" s="24">
        <v>7.1360229769619241E-2</v>
      </c>
      <c r="I2834" s="3">
        <f t="shared" si="133"/>
        <v>1999.1699999999998</v>
      </c>
      <c r="J2834" s="3">
        <f>INDEX(PowerArray,MIN(MaximumPowerIndex,ROUND(G2834*100,0)))</f>
        <v>1999.1499999999999</v>
      </c>
      <c r="K2834" s="3">
        <f>MIN(J2834-M2834+N2834,'Power Look Up'!$F$4)</f>
        <v>2000</v>
      </c>
      <c r="M2834" s="50">
        <f t="array" ref="M2834">_xlfn.SUM(_xlfn.NORM.DIST($S$3:$S$1003,$G2834,$P2834,FALSE)*WindSpeedStep*$T$3:$T$1003)</f>
        <v>2001.605979743603</v>
      </c>
      <c r="N2834" s="50">
        <f t="array" ref="N2834">_xlfn.SUM(_xlfn.NORM.DIST($S$3:$S$1003,$G2834,$Q2834,FALSE)*WindSpeedStep*$T$3:$T$1003)</f>
        <v>2008.9282503733361</v>
      </c>
      <c r="P2834" s="42">
        <f t="shared" si="132"/>
        <v>1.3149722231371275</v>
      </c>
      <c r="Q2834" s="42">
        <f t="shared" si="134"/>
        <v>0.93836719983732442</v>
      </c>
    </row>
    <row r="2835" spans="5:17" x14ac:dyDescent="0.2">
      <c r="E2835" s="15">
        <v>41236.520833333336</v>
      </c>
      <c r="F2835" s="21">
        <v>13.860376057559037</v>
      </c>
      <c r="G2835" s="21">
        <v>13.885854132464264</v>
      </c>
      <c r="H2835" s="24">
        <v>9.73999546905331E-2</v>
      </c>
      <c r="I2835" s="3">
        <f t="shared" si="133"/>
        <v>1999.8599999999997</v>
      </c>
      <c r="J2835" s="3">
        <f>INDEX(PowerArray,MIN(MaximumPowerIndex,ROUND(G2835*100,0)))</f>
        <v>1999.8899999999996</v>
      </c>
      <c r="K2835" s="3">
        <f>MIN(J2835-M2835+N2835,'Power Look Up'!$F$4)</f>
        <v>2000</v>
      </c>
      <c r="M2835" s="50">
        <f t="array" ref="M2835">_xlfn.SUM(_xlfn.NORM.DIST($S$3:$S$1003,$G2835,$P2835,FALSE)*WindSpeedStep*$T$3:$T$1003)</f>
        <v>2003.459655330686</v>
      </c>
      <c r="N2835" s="50">
        <f t="array" ref="N2835">_xlfn.SUM(_xlfn.NORM.DIST($S$3:$S$1003,$G2835,$Q2835,FALSE)*WindSpeedStep*$T$3:$T$1003)</f>
        <v>2003.8649979967547</v>
      </c>
      <c r="P2835" s="42">
        <f t="shared" si="132"/>
        <v>1.3885854132464264</v>
      </c>
      <c r="Q2835" s="42">
        <f t="shared" si="134"/>
        <v>1.3524815633413712</v>
      </c>
    </row>
    <row r="2836" spans="5:17" x14ac:dyDescent="0.2">
      <c r="E2836" s="15">
        <v>41236.527777777781</v>
      </c>
      <c r="F2836" s="21">
        <v>11.862156263726192</v>
      </c>
      <c r="G2836" s="21">
        <v>11.864677251124865</v>
      </c>
      <c r="H2836" s="24">
        <v>9.9476012098101738E-2</v>
      </c>
      <c r="I2836" s="3">
        <f t="shared" si="133"/>
        <v>1976.2399999999825</v>
      </c>
      <c r="J2836" s="3">
        <f>INDEX(PowerArray,MIN(MaximumPowerIndex,ROUND(G2836*100,0)))</f>
        <v>1976.2399999999825</v>
      </c>
      <c r="K2836" s="3">
        <f>MIN(J2836-M2836+N2836,'Power Look Up'!$F$4)</f>
        <v>1976.9807069107619</v>
      </c>
      <c r="M2836" s="50">
        <f t="array" ref="M2836">_xlfn.SUM(_xlfn.NORM.DIST($S$3:$S$1003,$G2836,$P2836,FALSE)*WindSpeedStep*$T$3:$T$1003)</f>
        <v>1964.9237539419341</v>
      </c>
      <c r="N2836" s="50">
        <f t="array" ref="N2836">_xlfn.SUM(_xlfn.NORM.DIST($S$3:$S$1003,$G2836,$Q2836,FALSE)*WindSpeedStep*$T$3:$T$1003)</f>
        <v>1965.6644608527135</v>
      </c>
      <c r="P2836" s="42">
        <f t="shared" si="132"/>
        <v>1.1864677251124867</v>
      </c>
      <c r="Q2836" s="42">
        <f t="shared" si="134"/>
        <v>1.1802507777729696</v>
      </c>
    </row>
    <row r="2837" spans="5:17" x14ac:dyDescent="0.2">
      <c r="E2837" s="15">
        <v>41236.541666666664</v>
      </c>
      <c r="F2837" s="21">
        <v>6.9525404501202246</v>
      </c>
      <c r="G2837" s="21">
        <v>6.8995091531588262</v>
      </c>
      <c r="H2837" s="24">
        <v>9.205268269801048E-2</v>
      </c>
      <c r="I2837" s="3">
        <f t="shared" si="133"/>
        <v>576.69999999997663</v>
      </c>
      <c r="J2837" s="3">
        <f>INDEX(PowerArray,MIN(MaximumPowerIndex,ROUND(G2837*100,0)))</f>
        <v>565.39999999997679</v>
      </c>
      <c r="K2837" s="3">
        <f>MIN(J2837-M2837+N2837,'Power Look Up'!$F$4)</f>
        <v>562.85133516209987</v>
      </c>
      <c r="M2837" s="50">
        <f t="array" ref="M2837">_xlfn.SUM(_xlfn.NORM.DIST($S$3:$S$1003,$G2837,$P2837,FALSE)*WindSpeedStep*$T$3:$T$1003)</f>
        <v>568.39203577543037</v>
      </c>
      <c r="N2837" s="50">
        <f t="array" ref="N2837">_xlfn.SUM(_xlfn.NORM.DIST($S$3:$S$1003,$G2837,$Q2837,FALSE)*WindSpeedStep*$T$3:$T$1003)</f>
        <v>565.84337093755346</v>
      </c>
      <c r="P2837" s="42">
        <f t="shared" si="132"/>
        <v>0.68995091531588271</v>
      </c>
      <c r="Q2837" s="42">
        <f t="shared" si="134"/>
        <v>0.63511832684774838</v>
      </c>
    </row>
    <row r="2838" spans="5:17" x14ac:dyDescent="0.2">
      <c r="E2838" s="15">
        <v>41236.555555555555</v>
      </c>
      <c r="F2838" s="21">
        <v>6.688945755260022</v>
      </c>
      <c r="G2838" s="21">
        <v>6.6809056523433368</v>
      </c>
      <c r="H2838" s="24">
        <v>6.5780171659187828E-2</v>
      </c>
      <c r="I2838" s="3">
        <f t="shared" si="133"/>
        <v>517.93999999997777</v>
      </c>
      <c r="J2838" s="3">
        <f>INDEX(PowerArray,MIN(MaximumPowerIndex,ROUND(G2838*100,0)))</f>
        <v>515.67999999997789</v>
      </c>
      <c r="K2838" s="3">
        <f>MIN(J2838-M2838+N2838,'Power Look Up'!$F$4)</f>
        <v>506.92982860052706</v>
      </c>
      <c r="M2838" s="50">
        <f t="array" ref="M2838">_xlfn.SUM(_xlfn.NORM.DIST($S$3:$S$1003,$G2838,$P2838,FALSE)*WindSpeedStep*$T$3:$T$1003)</f>
        <v>514.45515471366298</v>
      </c>
      <c r="N2838" s="50">
        <f t="array" ref="N2838">_xlfn.SUM(_xlfn.NORM.DIST($S$3:$S$1003,$G2838,$Q2838,FALSE)*WindSpeedStep*$T$3:$T$1003)</f>
        <v>505.70498331421214</v>
      </c>
      <c r="P2838" s="42">
        <f t="shared" si="132"/>
        <v>0.66809056523433374</v>
      </c>
      <c r="Q2838" s="42">
        <f t="shared" si="134"/>
        <v>0.43947112064998295</v>
      </c>
    </row>
    <row r="2839" spans="5:17" x14ac:dyDescent="0.2">
      <c r="E2839" s="15">
        <v>41236.5625</v>
      </c>
      <c r="F2839" s="21">
        <v>6.8737394347921512</v>
      </c>
      <c r="G2839" s="21">
        <v>6.8648375527832801</v>
      </c>
      <c r="H2839" s="24">
        <v>5.6737675860387464E-2</v>
      </c>
      <c r="I2839" s="3">
        <f t="shared" si="133"/>
        <v>558.61999999997693</v>
      </c>
      <c r="J2839" s="3">
        <f>INDEX(PowerArray,MIN(MaximumPowerIndex,ROUND(G2839*100,0)))</f>
        <v>556.35999999997694</v>
      </c>
      <c r="K2839" s="3">
        <f>MIN(J2839-M2839+N2839,'Power Look Up'!$F$4)</f>
        <v>544.90104317613111</v>
      </c>
      <c r="M2839" s="50">
        <f t="array" ref="M2839">_xlfn.SUM(_xlfn.NORM.DIST($S$3:$S$1003,$G2839,$P2839,FALSE)*WindSpeedStep*$T$3:$T$1003)</f>
        <v>559.61062946431502</v>
      </c>
      <c r="N2839" s="50">
        <f t="array" ref="N2839">_xlfn.SUM(_xlfn.NORM.DIST($S$3:$S$1003,$G2839,$Q2839,FALSE)*WindSpeedStep*$T$3:$T$1003)</f>
        <v>548.1516726404692</v>
      </c>
      <c r="P2839" s="42">
        <f t="shared" si="132"/>
        <v>0.68648375527832806</v>
      </c>
      <c r="Q2839" s="42">
        <f t="shared" si="134"/>
        <v>0.38949492790403328</v>
      </c>
    </row>
    <row r="2840" spans="5:17" x14ac:dyDescent="0.2">
      <c r="E2840" s="15">
        <v>41236.569444444445</v>
      </c>
      <c r="F2840" s="21">
        <v>6.9672309128170431</v>
      </c>
      <c r="G2840" s="21">
        <v>6.9621218030433933</v>
      </c>
      <c r="H2840" s="24">
        <v>4.5929294436233233E-2</v>
      </c>
      <c r="I2840" s="3">
        <f t="shared" si="133"/>
        <v>581.21999999997649</v>
      </c>
      <c r="J2840" s="3">
        <f>INDEX(PowerArray,MIN(MaximumPowerIndex,ROUND(G2840*100,0)))</f>
        <v>578.9599999999765</v>
      </c>
      <c r="K2840" s="3">
        <f>MIN(J2840-M2840+N2840,'Power Look Up'!$F$4)</f>
        <v>564.77696908819314</v>
      </c>
      <c r="M2840" s="50">
        <f t="array" ref="M2840">_xlfn.SUM(_xlfn.NORM.DIST($S$3:$S$1003,$G2840,$P2840,FALSE)*WindSpeedStep*$T$3:$T$1003)</f>
        <v>584.46854541305845</v>
      </c>
      <c r="N2840" s="50">
        <f t="array" ref="N2840">_xlfn.SUM(_xlfn.NORM.DIST($S$3:$S$1003,$G2840,$Q2840,FALSE)*WindSpeedStep*$T$3:$T$1003)</f>
        <v>570.28551450127509</v>
      </c>
      <c r="P2840" s="42">
        <f t="shared" si="132"/>
        <v>0.6962121803043394</v>
      </c>
      <c r="Q2840" s="42">
        <f t="shared" si="134"/>
        <v>0.31976534219289898</v>
      </c>
    </row>
    <row r="2841" spans="5:17" x14ac:dyDescent="0.2">
      <c r="E2841" s="15">
        <v>41236.576388888891</v>
      </c>
      <c r="F2841" s="21">
        <v>7.142514690205843</v>
      </c>
      <c r="G2841" s="21">
        <v>7.119356471448242</v>
      </c>
      <c r="H2841" s="24">
        <v>5.1802483585698694E-2</v>
      </c>
      <c r="I2841" s="3">
        <f t="shared" si="133"/>
        <v>630.13999999996759</v>
      </c>
      <c r="J2841" s="3">
        <f>INDEX(PowerArray,MIN(MaximumPowerIndex,ROUND(G2841*100,0)))</f>
        <v>624.11999999996772</v>
      </c>
      <c r="K2841" s="3">
        <f>MIN(J2841-M2841+N2841,'Power Look Up'!$F$4)</f>
        <v>610.57686974918386</v>
      </c>
      <c r="M2841" s="50">
        <f t="array" ref="M2841">_xlfn.SUM(_xlfn.NORM.DIST($S$3:$S$1003,$G2841,$P2841,FALSE)*WindSpeedStep*$T$3:$T$1003)</f>
        <v>626.08772170784221</v>
      </c>
      <c r="N2841" s="50">
        <f t="array" ref="N2841">_xlfn.SUM(_xlfn.NORM.DIST($S$3:$S$1003,$G2841,$Q2841,FALSE)*WindSpeedStep*$T$3:$T$1003)</f>
        <v>612.54459145705835</v>
      </c>
      <c r="P2841" s="42">
        <f t="shared" si="132"/>
        <v>0.71193564714482427</v>
      </c>
      <c r="Q2841" s="42">
        <f t="shared" si="134"/>
        <v>0.36880034675293533</v>
      </c>
    </row>
    <row r="2842" spans="5:17" x14ac:dyDescent="0.2">
      <c r="E2842" s="15">
        <v>41236.583333333336</v>
      </c>
      <c r="F2842" s="21">
        <v>7.47995209760274</v>
      </c>
      <c r="G2842" s="21">
        <v>7.4584966453684896</v>
      </c>
      <c r="H2842" s="24">
        <v>4.6791743507578337E-2</v>
      </c>
      <c r="I2842" s="3">
        <f t="shared" si="133"/>
        <v>732.47999999996534</v>
      </c>
      <c r="J2842" s="3">
        <f>INDEX(PowerArray,MIN(MaximumPowerIndex,ROUND(G2842*100,0)))</f>
        <v>726.45999999996548</v>
      </c>
      <c r="K2842" s="3">
        <f>MIN(J2842-M2842+N2842,'Power Look Up'!$F$4)</f>
        <v>710.97067309130273</v>
      </c>
      <c r="M2842" s="50">
        <f t="array" ref="M2842">_xlfn.SUM(_xlfn.NORM.DIST($S$3:$S$1003,$G2842,$P2842,FALSE)*WindSpeedStep*$T$3:$T$1003)</f>
        <v>722.01556548334554</v>
      </c>
      <c r="N2842" s="50">
        <f t="array" ref="N2842">_xlfn.SUM(_xlfn.NORM.DIST($S$3:$S$1003,$G2842,$Q2842,FALSE)*WindSpeedStep*$T$3:$T$1003)</f>
        <v>706.52623857468279</v>
      </c>
      <c r="P2842" s="42">
        <f t="shared" si="132"/>
        <v>0.74584966453684898</v>
      </c>
      <c r="Q2842" s="42">
        <f t="shared" si="134"/>
        <v>0.34899606198221583</v>
      </c>
    </row>
    <row r="2843" spans="5:17" x14ac:dyDescent="0.2">
      <c r="E2843" s="15">
        <v>41236.590277777781</v>
      </c>
      <c r="F2843" s="21">
        <v>6.88</v>
      </c>
      <c r="G2843" s="21">
        <v>6.8667545650318571</v>
      </c>
      <c r="H2843" s="24">
        <v>8.1395348837209308E-2</v>
      </c>
      <c r="I2843" s="3">
        <f t="shared" si="133"/>
        <v>560.87999999997692</v>
      </c>
      <c r="J2843" s="3">
        <f>INDEX(PowerArray,MIN(MaximumPowerIndex,ROUND(G2843*100,0)))</f>
        <v>558.61999999997693</v>
      </c>
      <c r="K2843" s="3">
        <f>MIN(J2843-M2843+N2843,'Power Look Up'!$F$4)</f>
        <v>553.02319989184548</v>
      </c>
      <c r="M2843" s="50">
        <f t="array" ref="M2843">_xlfn.SUM(_xlfn.NORM.DIST($S$3:$S$1003,$G2843,$P2843,FALSE)*WindSpeedStep*$T$3:$T$1003)</f>
        <v>560.09391315973096</v>
      </c>
      <c r="N2843" s="50">
        <f t="array" ref="N2843">_xlfn.SUM(_xlfn.NORM.DIST($S$3:$S$1003,$G2843,$Q2843,FALSE)*WindSpeedStep*$T$3:$T$1003)</f>
        <v>554.49711305159951</v>
      </c>
      <c r="P2843" s="42">
        <f t="shared" si="132"/>
        <v>0.68667545650318573</v>
      </c>
      <c r="Q2843" s="42">
        <f t="shared" si="134"/>
        <v>0.55892188320026748</v>
      </c>
    </row>
    <row r="2844" spans="5:17" x14ac:dyDescent="0.2">
      <c r="E2844" s="15">
        <v>41236.597222222219</v>
      </c>
      <c r="F2844" s="21">
        <v>6.7318834781158037</v>
      </c>
      <c r="G2844" s="21">
        <v>6.6930484916228297</v>
      </c>
      <c r="H2844" s="24">
        <v>4.0107646081178262E-2</v>
      </c>
      <c r="I2844" s="3">
        <f t="shared" si="133"/>
        <v>526.97999999997762</v>
      </c>
      <c r="J2844" s="3">
        <f>INDEX(PowerArray,MIN(MaximumPowerIndex,ROUND(G2844*100,0)))</f>
        <v>517.93999999997777</v>
      </c>
      <c r="K2844" s="3">
        <f>MIN(J2844-M2844+N2844,'Power Look Up'!$F$4)</f>
        <v>505.07403039557681</v>
      </c>
      <c r="M2844" s="50">
        <f t="array" ref="M2844">_xlfn.SUM(_xlfn.NORM.DIST($S$3:$S$1003,$G2844,$P2844,FALSE)*WindSpeedStep*$T$3:$T$1003)</f>
        <v>517.36256314903869</v>
      </c>
      <c r="N2844" s="50">
        <f t="array" ref="N2844">_xlfn.SUM(_xlfn.NORM.DIST($S$3:$S$1003,$G2844,$Q2844,FALSE)*WindSpeedStep*$T$3:$T$1003)</f>
        <v>504.49659354463773</v>
      </c>
      <c r="P2844" s="42">
        <f t="shared" si="132"/>
        <v>0.66930484916228306</v>
      </c>
      <c r="Q2844" s="42">
        <f t="shared" si="134"/>
        <v>0.26844242010617247</v>
      </c>
    </row>
    <row r="2845" spans="5:17" x14ac:dyDescent="0.2">
      <c r="E2845" s="15">
        <v>41236.604166666664</v>
      </c>
      <c r="F2845" s="21">
        <v>6.7800876405537363</v>
      </c>
      <c r="G2845" s="21">
        <v>6.791877070433725</v>
      </c>
      <c r="H2845" s="24">
        <v>3.5397772525016941E-2</v>
      </c>
      <c r="I2845" s="3">
        <f t="shared" si="133"/>
        <v>538.27999999997735</v>
      </c>
      <c r="J2845" s="3">
        <f>INDEX(PowerArray,MIN(MaximumPowerIndex,ROUND(G2845*100,0)))</f>
        <v>540.53999999997734</v>
      </c>
      <c r="K2845" s="3">
        <f>MIN(J2845-M2845+N2845,'Power Look Up'!$F$4)</f>
        <v>525.91837362644321</v>
      </c>
      <c r="M2845" s="50">
        <f t="array" ref="M2845">_xlfn.SUM(_xlfn.NORM.DIST($S$3:$S$1003,$G2845,$P2845,FALSE)*WindSpeedStep*$T$3:$T$1003)</f>
        <v>541.41184040694384</v>
      </c>
      <c r="N2845" s="50">
        <f t="array" ref="N2845">_xlfn.SUM(_xlfn.NORM.DIST($S$3:$S$1003,$G2845,$Q2845,FALSE)*WindSpeedStep*$T$3:$T$1003)</f>
        <v>526.79021403340971</v>
      </c>
      <c r="P2845" s="42">
        <f t="shared" si="132"/>
        <v>0.6791877070433725</v>
      </c>
      <c r="Q2845" s="42">
        <f t="shared" si="134"/>
        <v>0.24041731955709145</v>
      </c>
    </row>
    <row r="2846" spans="5:17" x14ac:dyDescent="0.2">
      <c r="E2846" s="15">
        <v>41236.631944444445</v>
      </c>
      <c r="F2846" s="21">
        <v>8.3468770790283475</v>
      </c>
      <c r="G2846" s="21">
        <v>8.3384259459213048</v>
      </c>
      <c r="H2846" s="24">
        <v>8.2665647698782485E-2</v>
      </c>
      <c r="I2846" s="3">
        <f t="shared" si="133"/>
        <v>1017.4499999999509</v>
      </c>
      <c r="J2846" s="3">
        <f>INDEX(PowerArray,MIN(MaximumPowerIndex,ROUND(G2846*100,0)))</f>
        <v>1013.7799999999511</v>
      </c>
      <c r="K2846" s="3">
        <f>MIN(J2846-M2846+N2846,'Power Look Up'!$F$4)</f>
        <v>1005.798090900709</v>
      </c>
      <c r="M2846" s="50">
        <f t="array" ref="M2846">_xlfn.SUM(_xlfn.NORM.DIST($S$3:$S$1003,$G2846,$P2846,FALSE)*WindSpeedStep*$T$3:$T$1003)</f>
        <v>1010.9364180931068</v>
      </c>
      <c r="N2846" s="50">
        <f t="array" ref="N2846">_xlfn.SUM(_xlfn.NORM.DIST($S$3:$S$1003,$G2846,$Q2846,FALSE)*WindSpeedStep*$T$3:$T$1003)</f>
        <v>1002.9545089938647</v>
      </c>
      <c r="P2846" s="42">
        <f t="shared" si="132"/>
        <v>0.8338425945921305</v>
      </c>
      <c r="Q2846" s="42">
        <f t="shared" si="134"/>
        <v>0.68930138160791765</v>
      </c>
    </row>
    <row r="2847" spans="5:17" x14ac:dyDescent="0.2">
      <c r="E2847" s="15">
        <v>41236.638888888891</v>
      </c>
      <c r="F2847" s="21">
        <v>9.5669420992529268</v>
      </c>
      <c r="G2847" s="21">
        <v>9.556720640098181</v>
      </c>
      <c r="H2847" s="24">
        <v>6.2715964388124962E-2</v>
      </c>
      <c r="I2847" s="3">
        <f t="shared" si="133"/>
        <v>1473.1699999999391</v>
      </c>
      <c r="J2847" s="3">
        <f>INDEX(PowerArray,MIN(MaximumPowerIndex,ROUND(G2847*100,0)))</f>
        <v>1469.3599999999392</v>
      </c>
      <c r="K2847" s="3">
        <f>MIN(J2847-M2847+N2847,'Power Look Up'!$F$4)</f>
        <v>1480.6428079405744</v>
      </c>
      <c r="M2847" s="50">
        <f t="array" ref="M2847">_xlfn.SUM(_xlfn.NORM.DIST($S$3:$S$1003,$G2847,$P2847,FALSE)*WindSpeedStep*$T$3:$T$1003)</f>
        <v>1471.1940054351999</v>
      </c>
      <c r="N2847" s="50">
        <f t="array" ref="N2847">_xlfn.SUM(_xlfn.NORM.DIST($S$3:$S$1003,$G2847,$Q2847,FALSE)*WindSpeedStep*$T$3:$T$1003)</f>
        <v>1482.476813375835</v>
      </c>
      <c r="P2847" s="42">
        <f t="shared" si="132"/>
        <v>0.95567206400981819</v>
      </c>
      <c r="Q2847" s="42">
        <f t="shared" si="134"/>
        <v>0.59935895133165629</v>
      </c>
    </row>
    <row r="2848" spans="5:17" x14ac:dyDescent="0.2">
      <c r="E2848" s="15">
        <v>41236.645833333336</v>
      </c>
      <c r="F2848" s="21">
        <v>9.8822839026898581</v>
      </c>
      <c r="G2848" s="21">
        <v>9.888321620483433</v>
      </c>
      <c r="H2848" s="24">
        <v>4.8571767895612551E-2</v>
      </c>
      <c r="I2848" s="3">
        <f t="shared" si="133"/>
        <v>1591.2799999999368</v>
      </c>
      <c r="J2848" s="3">
        <f>INDEX(PowerArray,MIN(MaximumPowerIndex,ROUND(G2848*100,0)))</f>
        <v>1595.0899999999365</v>
      </c>
      <c r="K2848" s="3">
        <f>MIN(J2848-M2848+N2848,'Power Look Up'!$F$4)</f>
        <v>1631.7472230766925</v>
      </c>
      <c r="M2848" s="50">
        <f t="array" ref="M2848">_xlfn.SUM(_xlfn.NORM.DIST($S$3:$S$1003,$G2848,$P2848,FALSE)*WindSpeedStep*$T$3:$T$1003)</f>
        <v>1587.6510635802936</v>
      </c>
      <c r="N2848" s="50">
        <f t="array" ref="N2848">_xlfn.SUM(_xlfn.NORM.DIST($S$3:$S$1003,$G2848,$Q2848,FALSE)*WindSpeedStep*$T$3:$T$1003)</f>
        <v>1624.3082866570496</v>
      </c>
      <c r="P2848" s="42">
        <f t="shared" si="132"/>
        <v>0.98883216204834334</v>
      </c>
      <c r="Q2848" s="42">
        <f t="shared" si="134"/>
        <v>0.48029326262728866</v>
      </c>
    </row>
    <row r="2849" spans="5:17" x14ac:dyDescent="0.2">
      <c r="E2849" s="15">
        <v>41236.652777777781</v>
      </c>
      <c r="F2849" s="21">
        <v>9.6117787787557827</v>
      </c>
      <c r="G2849" s="21">
        <v>9.6014555935661221</v>
      </c>
      <c r="H2849" s="24">
        <v>0.11444291689601203</v>
      </c>
      <c r="I2849" s="3">
        <f t="shared" si="133"/>
        <v>1488.4099999999389</v>
      </c>
      <c r="J2849" s="3">
        <f>INDEX(PowerArray,MIN(MaximumPowerIndex,ROUND(G2849*100,0)))</f>
        <v>1484.599999999939</v>
      </c>
      <c r="K2849" s="3">
        <f>MIN(J2849-M2849+N2849,'Power Look Up'!$F$4)</f>
        <v>1476.585101919306</v>
      </c>
      <c r="M2849" s="50">
        <f t="array" ref="M2849">_xlfn.SUM(_xlfn.NORM.DIST($S$3:$S$1003,$G2849,$P2849,FALSE)*WindSpeedStep*$T$3:$T$1003)</f>
        <v>1487.500817646642</v>
      </c>
      <c r="N2849" s="50">
        <f t="array" ref="N2849">_xlfn.SUM(_xlfn.NORM.DIST($S$3:$S$1003,$G2849,$Q2849,FALSE)*WindSpeedStep*$T$3:$T$1003)</f>
        <v>1479.485919566009</v>
      </c>
      <c r="P2849" s="42">
        <f t="shared" si="132"/>
        <v>0.96014555935661228</v>
      </c>
      <c r="Q2849" s="42">
        <f t="shared" si="134"/>
        <v>1.0988185845752376</v>
      </c>
    </row>
    <row r="2850" spans="5:17" x14ac:dyDescent="0.2">
      <c r="E2850" s="15">
        <v>41236.659722222219</v>
      </c>
      <c r="F2850" s="21">
        <v>8.8499363775931492</v>
      </c>
      <c r="G2850" s="21">
        <v>8.8767213524462907</v>
      </c>
      <c r="H2850" s="24">
        <v>4.8587919918690291E-2</v>
      </c>
      <c r="I2850" s="3">
        <f t="shared" si="133"/>
        <v>1200.9499999999471</v>
      </c>
      <c r="J2850" s="3">
        <f>INDEX(PowerArray,MIN(MaximumPowerIndex,ROUND(G2850*100,0)))</f>
        <v>1211.9599999999468</v>
      </c>
      <c r="K2850" s="3">
        <f>MIN(J2850-M2850+N2850,'Power Look Up'!$F$4)</f>
        <v>1194.299743680963</v>
      </c>
      <c r="M2850" s="50">
        <f t="array" ref="M2850">_xlfn.SUM(_xlfn.NORM.DIST($S$3:$S$1003,$G2850,$P2850,FALSE)*WindSpeedStep*$T$3:$T$1003)</f>
        <v>1212.3205862618388</v>
      </c>
      <c r="N2850" s="50">
        <f t="array" ref="N2850">_xlfn.SUM(_xlfn.NORM.DIST($S$3:$S$1003,$G2850,$Q2850,FALSE)*WindSpeedStep*$T$3:$T$1003)</f>
        <v>1194.660329942855</v>
      </c>
      <c r="P2850" s="42">
        <f t="shared" si="132"/>
        <v>0.88767213524462907</v>
      </c>
      <c r="Q2850" s="42">
        <f t="shared" si="134"/>
        <v>0.43130142621318857</v>
      </c>
    </row>
    <row r="2851" spans="5:17" x14ac:dyDescent="0.2">
      <c r="E2851" s="15">
        <v>41236.666666666664</v>
      </c>
      <c r="F2851" s="21">
        <v>9.3476313313570927</v>
      </c>
      <c r="G2851" s="21">
        <v>9.3189946384792215</v>
      </c>
      <c r="H2851" s="24">
        <v>2.6744743255049289E-2</v>
      </c>
      <c r="I2851" s="3">
        <f t="shared" si="133"/>
        <v>1389.349999999941</v>
      </c>
      <c r="J2851" s="3">
        <f>INDEX(PowerArray,MIN(MaximumPowerIndex,ROUND(G2851*100,0)))</f>
        <v>1377.9199999999412</v>
      </c>
      <c r="K2851" s="3">
        <f>MIN(J2851-M2851+N2851,'Power Look Up'!$F$4)</f>
        <v>1372.9115820585953</v>
      </c>
      <c r="M2851" s="50">
        <f t="array" ref="M2851">_xlfn.SUM(_xlfn.NORM.DIST($S$3:$S$1003,$G2851,$P2851,FALSE)*WindSpeedStep*$T$3:$T$1003)</f>
        <v>1382.3179312787192</v>
      </c>
      <c r="N2851" s="50">
        <f t="array" ref="N2851">_xlfn.SUM(_xlfn.NORM.DIST($S$3:$S$1003,$G2851,$Q2851,FALSE)*WindSpeedStep*$T$3:$T$1003)</f>
        <v>1377.3095133373733</v>
      </c>
      <c r="P2851" s="42">
        <f t="shared" si="132"/>
        <v>0.93189946384792222</v>
      </c>
      <c r="Q2851" s="42">
        <f t="shared" si="134"/>
        <v>0.24923411900130765</v>
      </c>
    </row>
    <row r="2852" spans="5:17" x14ac:dyDescent="0.2">
      <c r="E2852" s="15">
        <v>41236.673611111109</v>
      </c>
      <c r="F2852" s="21">
        <v>9.209080819605532</v>
      </c>
      <c r="G2852" s="21">
        <v>9.2022887160870148</v>
      </c>
      <c r="H2852" s="24">
        <v>5.4294235200491738E-2</v>
      </c>
      <c r="I2852" s="3">
        <f t="shared" si="133"/>
        <v>1336.009999999942</v>
      </c>
      <c r="J2852" s="3">
        <f>INDEX(PowerArray,MIN(MaximumPowerIndex,ROUND(G2852*100,0)))</f>
        <v>1332.1999999999423</v>
      </c>
      <c r="K2852" s="3">
        <f>MIN(J2852-M2852+N2852,'Power Look Up'!$F$4)</f>
        <v>1326.5151787908412</v>
      </c>
      <c r="M2852" s="50">
        <f t="array" ref="M2852">_xlfn.SUM(_xlfn.NORM.DIST($S$3:$S$1003,$G2852,$P2852,FALSE)*WindSpeedStep*$T$3:$T$1003)</f>
        <v>1337.723952084295</v>
      </c>
      <c r="N2852" s="50">
        <f t="array" ref="N2852">_xlfn.SUM(_xlfn.NORM.DIST($S$3:$S$1003,$G2852,$Q2852,FALSE)*WindSpeedStep*$T$3:$T$1003)</f>
        <v>1332.0391308751939</v>
      </c>
      <c r="P2852" s="42">
        <f t="shared" si="132"/>
        <v>0.92022887160870148</v>
      </c>
      <c r="Q2852" s="42">
        <f t="shared" si="134"/>
        <v>0.49963122793405951</v>
      </c>
    </row>
    <row r="2853" spans="5:17" x14ac:dyDescent="0.2">
      <c r="E2853" s="15">
        <v>41236.680555555555</v>
      </c>
      <c r="F2853" s="21">
        <v>8.4231275145057474</v>
      </c>
      <c r="G2853" s="21">
        <v>8.4644512179334264</v>
      </c>
      <c r="H2853" s="24">
        <v>4.2739469321820434E-2</v>
      </c>
      <c r="I2853" s="3">
        <f t="shared" si="133"/>
        <v>1043.1399999999503</v>
      </c>
      <c r="J2853" s="3">
        <f>INDEX(PowerArray,MIN(MaximumPowerIndex,ROUND(G2853*100,0)))</f>
        <v>1057.8199999999501</v>
      </c>
      <c r="K2853" s="3">
        <f>MIN(J2853-M2853+N2853,'Power Look Up'!$F$4)</f>
        <v>1035.7496105898103</v>
      </c>
      <c r="M2853" s="50">
        <f t="array" ref="M2853">_xlfn.SUM(_xlfn.NORM.DIST($S$3:$S$1003,$G2853,$P2853,FALSE)*WindSpeedStep*$T$3:$T$1003)</f>
        <v>1056.7969651433702</v>
      </c>
      <c r="N2853" s="50">
        <f t="array" ref="N2853">_xlfn.SUM(_xlfn.NORM.DIST($S$3:$S$1003,$G2853,$Q2853,FALSE)*WindSpeedStep*$T$3:$T$1003)</f>
        <v>1034.7265757332304</v>
      </c>
      <c r="P2853" s="42">
        <f t="shared" si="132"/>
        <v>0.84644512179334264</v>
      </c>
      <c r="Q2853" s="42">
        <f t="shared" si="134"/>
        <v>0.36176615315491129</v>
      </c>
    </row>
    <row r="2854" spans="5:17" x14ac:dyDescent="0.2">
      <c r="E2854" s="15">
        <v>41236.6875</v>
      </c>
      <c r="F2854" s="21">
        <v>8.7429780077437389</v>
      </c>
      <c r="G2854" s="21">
        <v>8.7766932892911314</v>
      </c>
      <c r="H2854" s="24">
        <v>4.0032126317829195E-2</v>
      </c>
      <c r="I2854" s="3">
        <f t="shared" si="133"/>
        <v>1160.5799999999479</v>
      </c>
      <c r="J2854" s="3">
        <f>INDEX(PowerArray,MIN(MaximumPowerIndex,ROUND(G2854*100,0)))</f>
        <v>1175.2599999999477</v>
      </c>
      <c r="K2854" s="3">
        <f>MIN(J2854-M2854+N2854,'Power Look Up'!$F$4)</f>
        <v>1153.1723166698989</v>
      </c>
      <c r="M2854" s="50">
        <f t="array" ref="M2854">_xlfn.SUM(_xlfn.NORM.DIST($S$3:$S$1003,$G2854,$P2854,FALSE)*WindSpeedStep*$T$3:$T$1003)</f>
        <v>1174.0043532198001</v>
      </c>
      <c r="N2854" s="50">
        <f t="array" ref="N2854">_xlfn.SUM(_xlfn.NORM.DIST($S$3:$S$1003,$G2854,$Q2854,FALSE)*WindSpeedStep*$T$3:$T$1003)</f>
        <v>1151.9166698897513</v>
      </c>
      <c r="P2854" s="42">
        <f t="shared" si="132"/>
        <v>0.8776693289291132</v>
      </c>
      <c r="Q2854" s="42">
        <f t="shared" si="134"/>
        <v>0.35134969440974639</v>
      </c>
    </row>
    <row r="2855" spans="5:17" x14ac:dyDescent="0.2">
      <c r="E2855" s="15">
        <v>41236.694444444445</v>
      </c>
      <c r="F2855" s="21">
        <v>8.9916229820246851</v>
      </c>
      <c r="G2855" s="21">
        <v>8.9232343134256524</v>
      </c>
      <c r="H2855" s="24">
        <v>4.6710143523547361E-2</v>
      </c>
      <c r="I2855" s="3">
        <f t="shared" si="133"/>
        <v>1252.329999999946</v>
      </c>
      <c r="J2855" s="3">
        <f>INDEX(PowerArray,MIN(MaximumPowerIndex,ROUND(G2855*100,0)))</f>
        <v>1226.6399999999464</v>
      </c>
      <c r="K2855" s="3">
        <f>MIN(J2855-M2855+N2855,'Power Look Up'!$F$4)</f>
        <v>1209.282614769221</v>
      </c>
      <c r="M2855" s="50">
        <f t="array" ref="M2855">_xlfn.SUM(_xlfn.NORM.DIST($S$3:$S$1003,$G2855,$P2855,FALSE)*WindSpeedStep*$T$3:$T$1003)</f>
        <v>1230.2109487331334</v>
      </c>
      <c r="N2855" s="50">
        <f t="array" ref="N2855">_xlfn.SUM(_xlfn.NORM.DIST($S$3:$S$1003,$G2855,$Q2855,FALSE)*WindSpeedStep*$T$3:$T$1003)</f>
        <v>1212.853563502408</v>
      </c>
      <c r="P2855" s="42">
        <f t="shared" si="132"/>
        <v>0.89232343134256531</v>
      </c>
      <c r="Q2855" s="42">
        <f t="shared" si="134"/>
        <v>0.41680555547435483</v>
      </c>
    </row>
    <row r="2856" spans="5:17" x14ac:dyDescent="0.2">
      <c r="E2856" s="15">
        <v>41236.701388888891</v>
      </c>
      <c r="F2856" s="21">
        <v>9.0243757820355679</v>
      </c>
      <c r="G2856" s="21">
        <v>8.8906878009926587</v>
      </c>
      <c r="H2856" s="24">
        <v>4.2108175587773002E-2</v>
      </c>
      <c r="I2856" s="3">
        <f t="shared" si="133"/>
        <v>1263.6199999999437</v>
      </c>
      <c r="J2856" s="3">
        <f>INDEX(PowerArray,MIN(MaximumPowerIndex,ROUND(G2856*100,0)))</f>
        <v>1215.6299999999467</v>
      </c>
      <c r="K2856" s="3">
        <f>MIN(J2856-M2856+N2856,'Power Look Up'!$F$4)</f>
        <v>1195.9099991135433</v>
      </c>
      <c r="M2856" s="50">
        <f t="array" ref="M2856">_xlfn.SUM(_xlfn.NORM.DIST($S$3:$S$1003,$G2856,$P2856,FALSE)*WindSpeedStep*$T$3:$T$1003)</f>
        <v>1217.6886349949473</v>
      </c>
      <c r="N2856" s="50">
        <f t="array" ref="N2856">_xlfn.SUM(_xlfn.NORM.DIST($S$3:$S$1003,$G2856,$Q2856,FALSE)*WindSpeedStep*$T$3:$T$1003)</f>
        <v>1197.9686341085439</v>
      </c>
      <c r="P2856" s="42">
        <f t="shared" si="132"/>
        <v>0.88906878009926593</v>
      </c>
      <c r="Q2856" s="42">
        <f t="shared" si="134"/>
        <v>0.37437064302027029</v>
      </c>
    </row>
    <row r="2857" spans="5:17" x14ac:dyDescent="0.2">
      <c r="E2857" s="15">
        <v>41236.708333333336</v>
      </c>
      <c r="F2857" s="21">
        <v>8.6311071184677761</v>
      </c>
      <c r="G2857" s="21">
        <v>8.5686617031324541</v>
      </c>
      <c r="H2857" s="24">
        <v>5.5612796065635114E-2</v>
      </c>
      <c r="I2857" s="3">
        <f t="shared" si="133"/>
        <v>1120.2099999999489</v>
      </c>
      <c r="J2857" s="3">
        <f>INDEX(PowerArray,MIN(MaximumPowerIndex,ROUND(G2857*100,0)))</f>
        <v>1098.1899999999494</v>
      </c>
      <c r="K2857" s="3">
        <f>MIN(J2857-M2857+N2857,'Power Look Up'!$F$4)</f>
        <v>1079.8602977788839</v>
      </c>
      <c r="M2857" s="50">
        <f t="array" ref="M2857">_xlfn.SUM(_xlfn.NORM.DIST($S$3:$S$1003,$G2857,$P2857,FALSE)*WindSpeedStep*$T$3:$T$1003)</f>
        <v>1095.4088082696906</v>
      </c>
      <c r="N2857" s="50">
        <f t="array" ref="N2857">_xlfn.SUM(_xlfn.NORM.DIST($S$3:$S$1003,$G2857,$Q2857,FALSE)*WindSpeedStep*$T$3:$T$1003)</f>
        <v>1077.0791060486251</v>
      </c>
      <c r="P2857" s="42">
        <f t="shared" si="132"/>
        <v>0.85686617031324541</v>
      </c>
      <c r="Q2857" s="42">
        <f t="shared" si="134"/>
        <v>0.4765272358517228</v>
      </c>
    </row>
    <row r="2858" spans="5:17" x14ac:dyDescent="0.2">
      <c r="E2858" s="15">
        <v>41236.715277777781</v>
      </c>
      <c r="F2858" s="21">
        <v>7.5215269225502892</v>
      </c>
      <c r="G2858" s="21">
        <v>7.6068159818673813</v>
      </c>
      <c r="H2858" s="24">
        <v>5.8498760229234309E-2</v>
      </c>
      <c r="I2858" s="3">
        <f t="shared" si="133"/>
        <v>744.51999999996508</v>
      </c>
      <c r="J2858" s="3">
        <f>INDEX(PowerArray,MIN(MaximumPowerIndex,ROUND(G2858*100,0)))</f>
        <v>771.60999999996454</v>
      </c>
      <c r="K2858" s="3">
        <f>MIN(J2858-M2858+N2858,'Power Look Up'!$F$4)</f>
        <v>757.6899946049391</v>
      </c>
      <c r="M2858" s="50">
        <f t="array" ref="M2858">_xlfn.SUM(_xlfn.NORM.DIST($S$3:$S$1003,$G2858,$P2858,FALSE)*WindSpeedStep*$T$3:$T$1003)</f>
        <v>766.65674777970821</v>
      </c>
      <c r="N2858" s="50">
        <f t="array" ref="N2858">_xlfn.SUM(_xlfn.NORM.DIST($S$3:$S$1003,$G2858,$Q2858,FALSE)*WindSpeedStep*$T$3:$T$1003)</f>
        <v>752.73674238468277</v>
      </c>
      <c r="P2858" s="42">
        <f t="shared" si="132"/>
        <v>0.76068159818673819</v>
      </c>
      <c r="Q2858" s="42">
        <f t="shared" si="134"/>
        <v>0.4449893042311675</v>
      </c>
    </row>
    <row r="2859" spans="5:17" x14ac:dyDescent="0.2">
      <c r="E2859" s="15">
        <v>41236.722222222219</v>
      </c>
      <c r="F2859" s="21">
        <v>7.0081971130566165</v>
      </c>
      <c r="G2859" s="21">
        <v>7.0092510488810289</v>
      </c>
      <c r="H2859" s="24">
        <v>0.11415204040273934</v>
      </c>
      <c r="I2859" s="3">
        <f t="shared" si="133"/>
        <v>591.00999999996839</v>
      </c>
      <c r="J2859" s="3">
        <f>INDEX(PowerArray,MIN(MaximumPowerIndex,ROUND(G2859*100,0)))</f>
        <v>591.00999999996839</v>
      </c>
      <c r="K2859" s="3">
        <f>MIN(J2859-M2859+N2859,'Power Look Up'!$F$4)</f>
        <v>596.23059072834815</v>
      </c>
      <c r="M2859" s="50">
        <f t="array" ref="M2859">_xlfn.SUM(_xlfn.NORM.DIST($S$3:$S$1003,$G2859,$P2859,FALSE)*WindSpeedStep*$T$3:$T$1003)</f>
        <v>596.75563616478371</v>
      </c>
      <c r="N2859" s="50">
        <f t="array" ref="N2859">_xlfn.SUM(_xlfn.NORM.DIST($S$3:$S$1003,$G2859,$Q2859,FALSE)*WindSpeedStep*$T$3:$T$1003)</f>
        <v>601.97622689316347</v>
      </c>
      <c r="P2859" s="42">
        <f t="shared" si="132"/>
        <v>0.70092510488810289</v>
      </c>
      <c r="Q2859" s="42">
        <f t="shared" si="134"/>
        <v>0.80012030892481034</v>
      </c>
    </row>
    <row r="2860" spans="5:17" x14ac:dyDescent="0.2">
      <c r="E2860" s="15">
        <v>41236.729166666664</v>
      </c>
      <c r="F2860" s="21">
        <v>7.0897776804502302</v>
      </c>
      <c r="G2860" s="21">
        <v>7.0488686297752814</v>
      </c>
      <c r="H2860" s="24">
        <v>0.11283851709567241</v>
      </c>
      <c r="I2860" s="3">
        <f t="shared" si="133"/>
        <v>615.08999999996786</v>
      </c>
      <c r="J2860" s="3">
        <f>INDEX(PowerArray,MIN(MaximumPowerIndex,ROUND(G2860*100,0)))</f>
        <v>603.04999999996812</v>
      </c>
      <c r="K2860" s="3">
        <f>MIN(J2860-M2860+N2860,'Power Look Up'!$F$4)</f>
        <v>607.83315653380316</v>
      </c>
      <c r="M2860" s="50">
        <f t="array" ref="M2860">_xlfn.SUM(_xlfn.NORM.DIST($S$3:$S$1003,$G2860,$P2860,FALSE)*WindSpeedStep*$T$3:$T$1003)</f>
        <v>607.20849695551738</v>
      </c>
      <c r="N2860" s="50">
        <f t="array" ref="N2860">_xlfn.SUM(_xlfn.NORM.DIST($S$3:$S$1003,$G2860,$Q2860,FALSE)*WindSpeedStep*$T$3:$T$1003)</f>
        <v>611.99165348935242</v>
      </c>
      <c r="P2860" s="42">
        <f t="shared" si="132"/>
        <v>0.70488686297752823</v>
      </c>
      <c r="Q2860" s="42">
        <f t="shared" si="134"/>
        <v>0.79538388338604704</v>
      </c>
    </row>
    <row r="2861" spans="5:17" x14ac:dyDescent="0.2">
      <c r="E2861" s="15">
        <v>41236.736111111109</v>
      </c>
      <c r="F2861" s="21">
        <v>5.1496886884914499</v>
      </c>
      <c r="G2861" s="21">
        <v>5.0973807992677216</v>
      </c>
      <c r="H2861" s="24">
        <v>0.13204681702792392</v>
      </c>
      <c r="I2861" s="3">
        <f t="shared" si="133"/>
        <v>224.29999999998941</v>
      </c>
      <c r="J2861" s="3">
        <f>INDEX(PowerArray,MIN(MaximumPowerIndex,ROUND(G2861*100,0)))</f>
        <v>216.19999999998959</v>
      </c>
      <c r="K2861" s="3">
        <f>MIN(J2861-M2861+N2861,'Power Look Up'!$F$4)</f>
        <v>218.29198497210501</v>
      </c>
      <c r="M2861" s="50">
        <f t="array" ref="M2861">_xlfn.SUM(_xlfn.NORM.DIST($S$3:$S$1003,$G2861,$P2861,FALSE)*WindSpeedStep*$T$3:$T$1003)</f>
        <v>210.22552924782951</v>
      </c>
      <c r="N2861" s="50">
        <f t="array" ref="N2861">_xlfn.SUM(_xlfn.NORM.DIST($S$3:$S$1003,$G2861,$Q2861,FALSE)*WindSpeedStep*$T$3:$T$1003)</f>
        <v>212.31751421994494</v>
      </c>
      <c r="P2861" s="42">
        <f t="shared" si="132"/>
        <v>0.50973807992677223</v>
      </c>
      <c r="Q2861" s="42">
        <f t="shared" si="134"/>
        <v>0.67309290972255742</v>
      </c>
    </row>
    <row r="2862" spans="5:17" x14ac:dyDescent="0.2">
      <c r="E2862" s="15">
        <v>41236.743055555555</v>
      </c>
      <c r="F2862" s="21">
        <v>5.9665919736036299</v>
      </c>
      <c r="G2862" s="21">
        <v>5.9944607848275142</v>
      </c>
      <c r="H2862" s="24">
        <v>0.22625981564893963</v>
      </c>
      <c r="I2862" s="3">
        <f t="shared" si="133"/>
        <v>357.13999999998657</v>
      </c>
      <c r="J2862" s="3">
        <f>INDEX(PowerArray,MIN(MaximumPowerIndex,ROUND(G2862*100,0)))</f>
        <v>360.37999999998652</v>
      </c>
      <c r="K2862" s="3">
        <f>MIN(J2862-M2862+N2862,'Power Look Up'!$F$4)</f>
        <v>399.62085571388531</v>
      </c>
      <c r="M2862" s="50">
        <f t="array" ref="M2862">_xlfn.SUM(_xlfn.NORM.DIST($S$3:$S$1003,$G2862,$P2862,FALSE)*WindSpeedStep*$T$3:$T$1003)</f>
        <v>366.25960977767869</v>
      </c>
      <c r="N2862" s="50">
        <f t="array" ref="N2862">_xlfn.SUM(_xlfn.NORM.DIST($S$3:$S$1003,$G2862,$Q2862,FALSE)*WindSpeedStep*$T$3:$T$1003)</f>
        <v>405.50046549157747</v>
      </c>
      <c r="P2862" s="42">
        <f t="shared" si="132"/>
        <v>0.59944607848275144</v>
      </c>
      <c r="Q2862" s="42">
        <f t="shared" si="134"/>
        <v>1.3563055920898712</v>
      </c>
    </row>
    <row r="2863" spans="5:17" x14ac:dyDescent="0.2">
      <c r="E2863" s="15">
        <v>41236.75</v>
      </c>
      <c r="F2863" s="21">
        <v>7.4403598294907161</v>
      </c>
      <c r="G2863" s="21">
        <v>7.3611741861302331</v>
      </c>
      <c r="H2863" s="24">
        <v>5.9136924837426511E-2</v>
      </c>
      <c r="I2863" s="3">
        <f t="shared" si="133"/>
        <v>720.43999999996561</v>
      </c>
      <c r="J2863" s="3">
        <f>INDEX(PowerArray,MIN(MaximumPowerIndex,ROUND(G2863*100,0)))</f>
        <v>696.35999999996613</v>
      </c>
      <c r="K2863" s="3">
        <f>MIN(J2863-M2863+N2863,'Power Look Up'!$F$4)</f>
        <v>683.6290751529466</v>
      </c>
      <c r="M2863" s="50">
        <f t="array" ref="M2863">_xlfn.SUM(_xlfn.NORM.DIST($S$3:$S$1003,$G2863,$P2863,FALSE)*WindSpeedStep*$T$3:$T$1003)</f>
        <v>693.61764044260372</v>
      </c>
      <c r="N2863" s="50">
        <f t="array" ref="N2863">_xlfn.SUM(_xlfn.NORM.DIST($S$3:$S$1003,$G2863,$Q2863,FALSE)*WindSpeedStep*$T$3:$T$1003)</f>
        <v>680.88671559558418</v>
      </c>
      <c r="P2863" s="42">
        <f t="shared" si="132"/>
        <v>0.73611741861302338</v>
      </c>
      <c r="Q2863" s="42">
        <f t="shared" si="134"/>
        <v>0.43531720456038786</v>
      </c>
    </row>
    <row r="2864" spans="5:17" x14ac:dyDescent="0.2">
      <c r="E2864" s="15">
        <v>41236.756944444445</v>
      </c>
      <c r="F2864" s="21">
        <v>7.0778822368668148</v>
      </c>
      <c r="G2864" s="21">
        <v>7.034134074461643</v>
      </c>
      <c r="H2864" s="24">
        <v>8.6183971361189299E-2</v>
      </c>
      <c r="I2864" s="3">
        <f t="shared" si="133"/>
        <v>612.07999999996798</v>
      </c>
      <c r="J2864" s="3">
        <f>INDEX(PowerArray,MIN(MaximumPowerIndex,ROUND(G2864*100,0)))</f>
        <v>597.02999999996825</v>
      </c>
      <c r="K2864" s="3">
        <f>MIN(J2864-M2864+N2864,'Power Look Up'!$F$4)</f>
        <v>592.50330130516352</v>
      </c>
      <c r="M2864" s="50">
        <f t="array" ref="M2864">_xlfn.SUM(_xlfn.NORM.DIST($S$3:$S$1003,$G2864,$P2864,FALSE)*WindSpeedStep*$T$3:$T$1003)</f>
        <v>603.30760566086303</v>
      </c>
      <c r="N2864" s="50">
        <f t="array" ref="N2864">_xlfn.SUM(_xlfn.NORM.DIST($S$3:$S$1003,$G2864,$Q2864,FALSE)*WindSpeedStep*$T$3:$T$1003)</f>
        <v>598.7809069660583</v>
      </c>
      <c r="P2864" s="42">
        <f t="shared" si="132"/>
        <v>0.70341340744616432</v>
      </c>
      <c r="Q2864" s="42">
        <f t="shared" si="134"/>
        <v>0.60622960962416805</v>
      </c>
    </row>
    <row r="2865" spans="5:17" x14ac:dyDescent="0.2">
      <c r="E2865" s="15">
        <v>41236.763888888891</v>
      </c>
      <c r="F2865" s="21">
        <v>7.4019147465292123</v>
      </c>
      <c r="G2865" s="21">
        <v>7.3707729731142706</v>
      </c>
      <c r="H2865" s="24">
        <v>3.9179051627956422E-2</v>
      </c>
      <c r="I2865" s="3">
        <f t="shared" si="133"/>
        <v>708.39999999996587</v>
      </c>
      <c r="J2865" s="3">
        <f>INDEX(PowerArray,MIN(MaximumPowerIndex,ROUND(G2865*100,0)))</f>
        <v>699.36999999996613</v>
      </c>
      <c r="K2865" s="3">
        <f>MIN(J2865-M2865+N2865,'Power Look Up'!$F$4)</f>
        <v>683.17390673011892</v>
      </c>
      <c r="M2865" s="50">
        <f t="array" ref="M2865">_xlfn.SUM(_xlfn.NORM.DIST($S$3:$S$1003,$G2865,$P2865,FALSE)*WindSpeedStep*$T$3:$T$1003)</f>
        <v>696.38717518740248</v>
      </c>
      <c r="N2865" s="50">
        <f t="array" ref="N2865">_xlfn.SUM(_xlfn.NORM.DIST($S$3:$S$1003,$G2865,$Q2865,FALSE)*WindSpeedStep*$T$3:$T$1003)</f>
        <v>680.19108191755527</v>
      </c>
      <c r="P2865" s="42">
        <f t="shared" si="132"/>
        <v>0.73707729731142713</v>
      </c>
      <c r="Q2865" s="42">
        <f t="shared" si="134"/>
        <v>0.28877989485158984</v>
      </c>
    </row>
    <row r="2866" spans="5:17" x14ac:dyDescent="0.2">
      <c r="E2866" s="15">
        <v>41236.770833333336</v>
      </c>
      <c r="F2866" s="21">
        <v>7.8828844257472301</v>
      </c>
      <c r="G2866" s="21">
        <v>7.8495481779927205</v>
      </c>
      <c r="H2866" s="24">
        <v>3.6788564228189921E-2</v>
      </c>
      <c r="I2866" s="3">
        <f t="shared" si="133"/>
        <v>852.87999999996282</v>
      </c>
      <c r="J2866" s="3">
        <f>INDEX(PowerArray,MIN(MaximumPowerIndex,ROUND(G2866*100,0)))</f>
        <v>843.84999999996296</v>
      </c>
      <c r="K2866" s="3">
        <f>MIN(J2866-M2866+N2866,'Power Look Up'!$F$4)</f>
        <v>823.65296976567345</v>
      </c>
      <c r="M2866" s="50">
        <f t="array" ref="M2866">_xlfn.SUM(_xlfn.NORM.DIST($S$3:$S$1003,$G2866,$P2866,FALSE)*WindSpeedStep*$T$3:$T$1003)</f>
        <v>843.29683532382001</v>
      </c>
      <c r="N2866" s="50">
        <f t="array" ref="N2866">_xlfn.SUM(_xlfn.NORM.DIST($S$3:$S$1003,$G2866,$Q2866,FALSE)*WindSpeedStep*$T$3:$T$1003)</f>
        <v>823.09980508953049</v>
      </c>
      <c r="P2866" s="42">
        <f t="shared" si="132"/>
        <v>0.78495481779927212</v>
      </c>
      <c r="Q2866" s="42">
        <f t="shared" si="134"/>
        <v>0.28877360730835638</v>
      </c>
    </row>
    <row r="2867" spans="5:17" x14ac:dyDescent="0.2">
      <c r="E2867" s="15">
        <v>41236.777777777781</v>
      </c>
      <c r="F2867" s="21">
        <v>8.2399195888235113</v>
      </c>
      <c r="G2867" s="21">
        <v>8.1818334699864792</v>
      </c>
      <c r="H2867" s="24">
        <v>4.9757767121431269E-2</v>
      </c>
      <c r="I2867" s="3">
        <f t="shared" si="133"/>
        <v>977.07999999995184</v>
      </c>
      <c r="J2867" s="3">
        <f>INDEX(PowerArray,MIN(MaximumPowerIndex,ROUND(G2867*100,0)))</f>
        <v>955.05999999995231</v>
      </c>
      <c r="K2867" s="3">
        <f>MIN(J2867-M2867+N2867,'Power Look Up'!$F$4)</f>
        <v>935.71273409717458</v>
      </c>
      <c r="M2867" s="50">
        <f t="array" ref="M2867">_xlfn.SUM(_xlfn.NORM.DIST($S$3:$S$1003,$G2867,$P2867,FALSE)*WindSpeedStep*$T$3:$T$1003)</f>
        <v>955.38046208063611</v>
      </c>
      <c r="N2867" s="50">
        <f t="array" ref="N2867">_xlfn.SUM(_xlfn.NORM.DIST($S$3:$S$1003,$G2867,$Q2867,FALSE)*WindSpeedStep*$T$3:$T$1003)</f>
        <v>936.03319617785837</v>
      </c>
      <c r="P2867" s="42">
        <f t="shared" si="132"/>
        <v>0.81818334699864792</v>
      </c>
      <c r="Q2867" s="42">
        <f t="shared" si="134"/>
        <v>0.40710976442591917</v>
      </c>
    </row>
    <row r="2868" spans="5:17" x14ac:dyDescent="0.2">
      <c r="E2868" s="15">
        <v>41236.784722222219</v>
      </c>
      <c r="F2868" s="21">
        <v>8.0172568692312787</v>
      </c>
      <c r="G2868" s="21">
        <v>7.9904810466543141</v>
      </c>
      <c r="H2868" s="24">
        <v>4.2408520214046772E-2</v>
      </c>
      <c r="I2868" s="3">
        <f t="shared" si="133"/>
        <v>896.33999999995353</v>
      </c>
      <c r="J2868" s="3">
        <f>INDEX(PowerArray,MIN(MaximumPowerIndex,ROUND(G2868*100,0)))</f>
        <v>885.98999999996204</v>
      </c>
      <c r="K2868" s="3">
        <f>MIN(J2868-M2868+N2868,'Power Look Up'!$F$4)</f>
        <v>865.90009475841009</v>
      </c>
      <c r="M2868" s="50">
        <f t="array" ref="M2868">_xlfn.SUM(_xlfn.NORM.DIST($S$3:$S$1003,$G2868,$P2868,FALSE)*WindSpeedStep*$T$3:$T$1003)</f>
        <v>889.83736022423307</v>
      </c>
      <c r="N2868" s="50">
        <f t="array" ref="N2868">_xlfn.SUM(_xlfn.NORM.DIST($S$3:$S$1003,$G2868,$Q2868,FALSE)*WindSpeedStep*$T$3:$T$1003)</f>
        <v>869.74745498268112</v>
      </c>
      <c r="P2868" s="42">
        <f t="shared" si="132"/>
        <v>0.79904810466543141</v>
      </c>
      <c r="Q2868" s="42">
        <f t="shared" si="134"/>
        <v>0.33886447698699707</v>
      </c>
    </row>
    <row r="2869" spans="5:17" x14ac:dyDescent="0.2">
      <c r="E2869" s="15">
        <v>41236.791666666664</v>
      </c>
      <c r="F2869" s="21">
        <v>7.3969460230766506</v>
      </c>
      <c r="G2869" s="21">
        <v>7.4057952859348148</v>
      </c>
      <c r="H2869" s="24">
        <v>6.2187827052531307E-2</v>
      </c>
      <c r="I2869" s="3">
        <f t="shared" si="133"/>
        <v>708.39999999996587</v>
      </c>
      <c r="J2869" s="3">
        <f>INDEX(PowerArray,MIN(MaximumPowerIndex,ROUND(G2869*100,0)))</f>
        <v>711.40999999996586</v>
      </c>
      <c r="K2869" s="3">
        <f>MIN(J2869-M2869+N2869,'Power Look Up'!$F$4)</f>
        <v>699.22656597399737</v>
      </c>
      <c r="M2869" s="50">
        <f t="array" ref="M2869">_xlfn.SUM(_xlfn.NORM.DIST($S$3:$S$1003,$G2869,$P2869,FALSE)*WindSpeedStep*$T$3:$T$1003)</f>
        <v>706.55019173446374</v>
      </c>
      <c r="N2869" s="50">
        <f t="array" ref="N2869">_xlfn.SUM(_xlfn.NORM.DIST($S$3:$S$1003,$G2869,$Q2869,FALSE)*WindSpeedStep*$T$3:$T$1003)</f>
        <v>694.36675770849524</v>
      </c>
      <c r="P2869" s="42">
        <f t="shared" si="132"/>
        <v>0.74057952859348153</v>
      </c>
      <c r="Q2869" s="42">
        <f t="shared" si="134"/>
        <v>0.46055031642816591</v>
      </c>
    </row>
    <row r="2870" spans="5:17" x14ac:dyDescent="0.2">
      <c r="E2870" s="15">
        <v>41236.798611111109</v>
      </c>
      <c r="F2870" s="21">
        <v>7.5538314184329796</v>
      </c>
      <c r="G2870" s="21">
        <v>7.5128408139903575</v>
      </c>
      <c r="H2870" s="24">
        <v>3.839111358672069E-2</v>
      </c>
      <c r="I2870" s="3">
        <f t="shared" si="133"/>
        <v>753.54999999996494</v>
      </c>
      <c r="J2870" s="3">
        <f>INDEX(PowerArray,MIN(MaximumPowerIndex,ROUND(G2870*100,0)))</f>
        <v>741.5099999999652</v>
      </c>
      <c r="K2870" s="3">
        <f>MIN(J2870-M2870+N2870,'Power Look Up'!$F$4)</f>
        <v>724.6940309786188</v>
      </c>
      <c r="M2870" s="50">
        <f t="array" ref="M2870">_xlfn.SUM(_xlfn.NORM.DIST($S$3:$S$1003,$G2870,$P2870,FALSE)*WindSpeedStep*$T$3:$T$1003)</f>
        <v>738.18037977612005</v>
      </c>
      <c r="N2870" s="50">
        <f t="array" ref="N2870">_xlfn.SUM(_xlfn.NORM.DIST($S$3:$S$1003,$G2870,$Q2870,FALSE)*WindSpeedStep*$T$3:$T$1003)</f>
        <v>721.36441075477364</v>
      </c>
      <c r="P2870" s="42">
        <f t="shared" si="132"/>
        <v>0.7512840813990358</v>
      </c>
      <c r="Q2870" s="42">
        <f t="shared" si="134"/>
        <v>0.28842632504885496</v>
      </c>
    </row>
    <row r="2871" spans="5:17" x14ac:dyDescent="0.2">
      <c r="E2871" s="15">
        <v>41236.805555555555</v>
      </c>
      <c r="F2871" s="21">
        <v>7.2518158120005305</v>
      </c>
      <c r="G2871" s="21">
        <v>7.2079520737842051</v>
      </c>
      <c r="H2871" s="24">
        <v>3.5853089314505746E-2</v>
      </c>
      <c r="I2871" s="3">
        <f t="shared" si="133"/>
        <v>663.2499999999668</v>
      </c>
      <c r="J2871" s="3">
        <f>INDEX(PowerArray,MIN(MaximumPowerIndex,ROUND(G2871*100,0)))</f>
        <v>651.20999999996707</v>
      </c>
      <c r="K2871" s="3">
        <f>MIN(J2871-M2871+N2871,'Power Look Up'!$F$4)</f>
        <v>634.56930820429943</v>
      </c>
      <c r="M2871" s="50">
        <f t="array" ref="M2871">_xlfn.SUM(_xlfn.NORM.DIST($S$3:$S$1003,$G2871,$P2871,FALSE)*WindSpeedStep*$T$3:$T$1003)</f>
        <v>650.33042530602472</v>
      </c>
      <c r="N2871" s="50">
        <f t="array" ref="N2871">_xlfn.SUM(_xlfn.NORM.DIST($S$3:$S$1003,$G2871,$Q2871,FALSE)*WindSpeedStep*$T$3:$T$1003)</f>
        <v>633.68973351035709</v>
      </c>
      <c r="P2871" s="42">
        <f t="shared" si="132"/>
        <v>0.72079520737842051</v>
      </c>
      <c r="Q2871" s="42">
        <f t="shared" si="134"/>
        <v>0.258427349476062</v>
      </c>
    </row>
    <row r="2872" spans="5:17" x14ac:dyDescent="0.2">
      <c r="E2872" s="15">
        <v>41236.8125</v>
      </c>
      <c r="F2872" s="21">
        <v>6.8592203494127402</v>
      </c>
      <c r="G2872" s="21">
        <v>6.8466515804891426</v>
      </c>
      <c r="H2872" s="24">
        <v>4.8110424099184E-2</v>
      </c>
      <c r="I2872" s="3">
        <f t="shared" si="133"/>
        <v>556.35999999997694</v>
      </c>
      <c r="J2872" s="3">
        <f>INDEX(PowerArray,MIN(MaximumPowerIndex,ROUND(G2872*100,0)))</f>
        <v>554.09999999997706</v>
      </c>
      <c r="K2872" s="3">
        <f>MIN(J2872-M2872+N2872,'Power Look Up'!$F$4)</f>
        <v>541.05145145213919</v>
      </c>
      <c r="M2872" s="50">
        <f t="array" ref="M2872">_xlfn.SUM(_xlfn.NORM.DIST($S$3:$S$1003,$G2872,$P2872,FALSE)*WindSpeedStep*$T$3:$T$1003)</f>
        <v>555.0389520774504</v>
      </c>
      <c r="N2872" s="50">
        <f t="array" ref="N2872">_xlfn.SUM(_xlfn.NORM.DIST($S$3:$S$1003,$G2872,$Q2872,FALSE)*WindSpeedStep*$T$3:$T$1003)</f>
        <v>541.99040352961254</v>
      </c>
      <c r="P2872" s="42">
        <f t="shared" si="132"/>
        <v>0.68466515804891426</v>
      </c>
      <c r="Q2872" s="42">
        <f t="shared" si="134"/>
        <v>0.32939531119668108</v>
      </c>
    </row>
    <row r="2873" spans="5:17" x14ac:dyDescent="0.2">
      <c r="E2873" s="15">
        <v>41236.819444444445</v>
      </c>
      <c r="F2873" s="21">
        <v>6.865990479519489</v>
      </c>
      <c r="G2873" s="21">
        <v>6.8131180962402125</v>
      </c>
      <c r="H2873" s="24">
        <v>3.641135255659371E-2</v>
      </c>
      <c r="I2873" s="3">
        <f t="shared" si="133"/>
        <v>558.61999999997693</v>
      </c>
      <c r="J2873" s="3">
        <f>INDEX(PowerArray,MIN(MaximumPowerIndex,ROUND(G2873*100,0)))</f>
        <v>545.05999999997721</v>
      </c>
      <c r="K2873" s="3">
        <f>MIN(J2873-M2873+N2873,'Power Look Up'!$F$4)</f>
        <v>530.32355818326414</v>
      </c>
      <c r="M2873" s="50">
        <f t="array" ref="M2873">_xlfn.SUM(_xlfn.NORM.DIST($S$3:$S$1003,$G2873,$P2873,FALSE)*WindSpeedStep*$T$3:$T$1003)</f>
        <v>546.67096733305664</v>
      </c>
      <c r="N2873" s="50">
        <f t="array" ref="N2873">_xlfn.SUM(_xlfn.NORM.DIST($S$3:$S$1003,$G2873,$Q2873,FALSE)*WindSpeedStep*$T$3:$T$1003)</f>
        <v>531.93452551634357</v>
      </c>
      <c r="P2873" s="42">
        <f t="shared" si="132"/>
        <v>0.68131180962402127</v>
      </c>
      <c r="Q2873" s="42">
        <f t="shared" si="134"/>
        <v>0.24807484501191093</v>
      </c>
    </row>
    <row r="2874" spans="5:17" x14ac:dyDescent="0.2">
      <c r="E2874" s="15">
        <v>41236.826388888891</v>
      </c>
      <c r="F2874" s="21">
        <v>7.0878060120787794</v>
      </c>
      <c r="G2874" s="21">
        <v>7.0611500961877418</v>
      </c>
      <c r="H2874" s="24">
        <v>5.2202331634000641E-2</v>
      </c>
      <c r="I2874" s="3">
        <f t="shared" si="133"/>
        <v>615.08999999996786</v>
      </c>
      <c r="J2874" s="3">
        <f>INDEX(PowerArray,MIN(MaximumPowerIndex,ROUND(G2874*100,0)))</f>
        <v>606.05999999996811</v>
      </c>
      <c r="K2874" s="3">
        <f>MIN(J2874-M2874+N2874,'Power Look Up'!$F$4)</f>
        <v>592.78936849241643</v>
      </c>
      <c r="M2874" s="50">
        <f t="array" ref="M2874">_xlfn.SUM(_xlfn.NORM.DIST($S$3:$S$1003,$G2874,$P2874,FALSE)*WindSpeedStep*$T$3:$T$1003)</f>
        <v>610.47196841969685</v>
      </c>
      <c r="N2874" s="50">
        <f t="array" ref="N2874">_xlfn.SUM(_xlfn.NORM.DIST($S$3:$S$1003,$G2874,$Q2874,FALSE)*WindSpeedStep*$T$3:$T$1003)</f>
        <v>597.20133691214517</v>
      </c>
      <c r="P2874" s="42">
        <f t="shared" si="132"/>
        <v>0.70611500961877427</v>
      </c>
      <c r="Q2874" s="42">
        <f t="shared" si="134"/>
        <v>0.36860849903864801</v>
      </c>
    </row>
    <row r="2875" spans="5:17" x14ac:dyDescent="0.2">
      <c r="E2875" s="15">
        <v>41236.833333333336</v>
      </c>
      <c r="F2875" s="21">
        <v>7.0120887305244048</v>
      </c>
      <c r="G2875" s="21">
        <v>6.9964625167411603</v>
      </c>
      <c r="H2875" s="24">
        <v>4.9913800787547216E-2</v>
      </c>
      <c r="I2875" s="3">
        <f t="shared" si="133"/>
        <v>591.00999999996839</v>
      </c>
      <c r="J2875" s="3">
        <f>INDEX(PowerArray,MIN(MaximumPowerIndex,ROUND(G2875*100,0)))</f>
        <v>587.99999999997635</v>
      </c>
      <c r="K2875" s="3">
        <f>MIN(J2875-M2875+N2875,'Power Look Up'!$F$4)</f>
        <v>574.48820423697327</v>
      </c>
      <c r="M2875" s="50">
        <f t="array" ref="M2875">_xlfn.SUM(_xlfn.NORM.DIST($S$3:$S$1003,$G2875,$P2875,FALSE)*WindSpeedStep*$T$3:$T$1003)</f>
        <v>593.40568823885735</v>
      </c>
      <c r="N2875" s="50">
        <f t="array" ref="N2875">_xlfn.SUM(_xlfn.NORM.DIST($S$3:$S$1003,$G2875,$Q2875,FALSE)*WindSpeedStep*$T$3:$T$1003)</f>
        <v>579.89389247585427</v>
      </c>
      <c r="P2875" s="42">
        <f t="shared" si="132"/>
        <v>0.69964625167411609</v>
      </c>
      <c r="Q2875" s="42">
        <f t="shared" si="134"/>
        <v>0.34922003627815951</v>
      </c>
    </row>
    <row r="2876" spans="5:17" x14ac:dyDescent="0.2">
      <c r="E2876" s="15">
        <v>41236.840277777781</v>
      </c>
      <c r="F2876" s="21">
        <v>6.8956773358195012</v>
      </c>
      <c r="G2876" s="21">
        <v>6.8487683785872688</v>
      </c>
      <c r="H2876" s="24">
        <v>4.7856067494025503E-2</v>
      </c>
      <c r="I2876" s="3">
        <f t="shared" si="133"/>
        <v>565.39999999997679</v>
      </c>
      <c r="J2876" s="3">
        <f>INDEX(PowerArray,MIN(MaximumPowerIndex,ROUND(G2876*100,0)))</f>
        <v>554.09999999997706</v>
      </c>
      <c r="K2876" s="3">
        <f>MIN(J2876-M2876+N2876,'Power Look Up'!$F$4)</f>
        <v>540.98939094581704</v>
      </c>
      <c r="M2876" s="50">
        <f t="array" ref="M2876">_xlfn.SUM(_xlfn.NORM.DIST($S$3:$S$1003,$G2876,$P2876,FALSE)*WindSpeedStep*$T$3:$T$1003)</f>
        <v>555.56986916893118</v>
      </c>
      <c r="N2876" s="50">
        <f t="array" ref="N2876">_xlfn.SUM(_xlfn.NORM.DIST($S$3:$S$1003,$G2876,$Q2876,FALSE)*WindSpeedStep*$T$3:$T$1003)</f>
        <v>542.45926011477115</v>
      </c>
      <c r="P2876" s="42">
        <f t="shared" si="132"/>
        <v>0.68487683785872688</v>
      </c>
      <c r="Q2876" s="42">
        <f t="shared" si="134"/>
        <v>0.32775512177661997</v>
      </c>
    </row>
    <row r="2877" spans="5:17" x14ac:dyDescent="0.2">
      <c r="E2877" s="15">
        <v>41236.847222222219</v>
      </c>
      <c r="F2877" s="21">
        <v>7.4973933433177189</v>
      </c>
      <c r="G2877" s="21">
        <v>7.4586864681443865</v>
      </c>
      <c r="H2877" s="24">
        <v>3.7346313202248967E-2</v>
      </c>
      <c r="I2877" s="3">
        <f t="shared" si="133"/>
        <v>738.49999999996521</v>
      </c>
      <c r="J2877" s="3">
        <f>INDEX(PowerArray,MIN(MaximumPowerIndex,ROUND(G2877*100,0)))</f>
        <v>726.45999999996548</v>
      </c>
      <c r="K2877" s="3">
        <f>MIN(J2877-M2877+N2877,'Power Look Up'!$F$4)</f>
        <v>709.82632457433272</v>
      </c>
      <c r="M2877" s="50">
        <f t="array" ref="M2877">_xlfn.SUM(_xlfn.NORM.DIST($S$3:$S$1003,$G2877,$P2877,FALSE)*WindSpeedStep*$T$3:$T$1003)</f>
        <v>722.07164418311413</v>
      </c>
      <c r="N2877" s="50">
        <f t="array" ref="N2877">_xlfn.SUM(_xlfn.NORM.DIST($S$3:$S$1003,$G2877,$Q2877,FALSE)*WindSpeedStep*$T$3:$T$1003)</f>
        <v>705.43796875748137</v>
      </c>
      <c r="P2877" s="42">
        <f t="shared" si="132"/>
        <v>0.74586864681443865</v>
      </c>
      <c r="Q2877" s="42">
        <f t="shared" si="134"/>
        <v>0.2785544409166964</v>
      </c>
    </row>
    <row r="2878" spans="5:17" x14ac:dyDescent="0.2">
      <c r="E2878" s="15">
        <v>41236.854166666664</v>
      </c>
      <c r="F2878" s="21">
        <v>6.8910091979594963</v>
      </c>
      <c r="G2878" s="21">
        <v>6.8773251605929842</v>
      </c>
      <c r="H2878" s="24">
        <v>5.8046650136302884E-2</v>
      </c>
      <c r="I2878" s="3">
        <f t="shared" si="133"/>
        <v>563.13999999997691</v>
      </c>
      <c r="J2878" s="3">
        <f>INDEX(PowerArray,MIN(MaximumPowerIndex,ROUND(G2878*100,0)))</f>
        <v>560.87999999997692</v>
      </c>
      <c r="K2878" s="3">
        <f>MIN(J2878-M2878+N2878,'Power Look Up'!$F$4)</f>
        <v>549.63435792814676</v>
      </c>
      <c r="M2878" s="50">
        <f t="array" ref="M2878">_xlfn.SUM(_xlfn.NORM.DIST($S$3:$S$1003,$G2878,$P2878,FALSE)*WindSpeedStep*$T$3:$T$1003)</f>
        <v>562.76350434908625</v>
      </c>
      <c r="N2878" s="50">
        <f t="array" ref="N2878">_xlfn.SUM(_xlfn.NORM.DIST($S$3:$S$1003,$G2878,$Q2878,FALSE)*WindSpeedStep*$T$3:$T$1003)</f>
        <v>551.51786227725609</v>
      </c>
      <c r="P2878" s="42">
        <f t="shared" si="132"/>
        <v>0.68773251605929842</v>
      </c>
      <c r="Q2878" s="42">
        <f t="shared" si="134"/>
        <v>0.39920568747053398</v>
      </c>
    </row>
    <row r="2879" spans="5:17" x14ac:dyDescent="0.2">
      <c r="E2879" s="15">
        <v>41236.861111111109</v>
      </c>
      <c r="F2879" s="21">
        <v>5.61768162327001</v>
      </c>
      <c r="G2879" s="21">
        <v>5.6257338241445281</v>
      </c>
      <c r="H2879" s="24">
        <v>0.10502553180587074</v>
      </c>
      <c r="I2879" s="3">
        <f t="shared" si="133"/>
        <v>300.43999999998778</v>
      </c>
      <c r="J2879" s="3">
        <f>INDEX(PowerArray,MIN(MaximumPowerIndex,ROUND(G2879*100,0)))</f>
        <v>302.05999999998778</v>
      </c>
      <c r="K2879" s="3">
        <f>MIN(J2879-M2879+N2879,'Power Look Up'!$F$4)</f>
        <v>302.64403889829578</v>
      </c>
      <c r="M2879" s="50">
        <f t="array" ref="M2879">_xlfn.SUM(_xlfn.NORM.DIST($S$3:$S$1003,$G2879,$P2879,FALSE)*WindSpeedStep*$T$3:$T$1003)</f>
        <v>298.36327267114115</v>
      </c>
      <c r="N2879" s="50">
        <f t="array" ref="N2879">_xlfn.SUM(_xlfn.NORM.DIST($S$3:$S$1003,$G2879,$Q2879,FALSE)*WindSpeedStep*$T$3:$T$1003)</f>
        <v>298.94731156944914</v>
      </c>
      <c r="P2879" s="42">
        <f t="shared" si="132"/>
        <v>0.56257338241445287</v>
      </c>
      <c r="Q2879" s="42">
        <f t="shared" si="134"/>
        <v>0.59084568667905391</v>
      </c>
    </row>
    <row r="2880" spans="5:17" x14ac:dyDescent="0.2">
      <c r="E2880" s="15">
        <v>41236.868055555555</v>
      </c>
      <c r="F2880" s="21">
        <v>6.7991965173362523</v>
      </c>
      <c r="G2880" s="21">
        <v>6.7327286236330215</v>
      </c>
      <c r="H2880" s="24">
        <v>8.8245721162809446E-2</v>
      </c>
      <c r="I2880" s="3">
        <f t="shared" si="133"/>
        <v>542.79999999997722</v>
      </c>
      <c r="J2880" s="3">
        <f>INDEX(PowerArray,MIN(MaximumPowerIndex,ROUND(G2880*100,0)))</f>
        <v>526.97999999997762</v>
      </c>
      <c r="K2880" s="3">
        <f>MIN(J2880-M2880+N2880,'Power Look Up'!$F$4)</f>
        <v>523.51993643573383</v>
      </c>
      <c r="M2880" s="50">
        <f t="array" ref="M2880">_xlfn.SUM(_xlfn.NORM.DIST($S$3:$S$1003,$G2880,$P2880,FALSE)*WindSpeedStep*$T$3:$T$1003)</f>
        <v>526.93562104472471</v>
      </c>
      <c r="N2880" s="50">
        <f t="array" ref="N2880">_xlfn.SUM(_xlfn.NORM.DIST($S$3:$S$1003,$G2880,$Q2880,FALSE)*WindSpeedStep*$T$3:$T$1003)</f>
        <v>523.47555748048092</v>
      </c>
      <c r="P2880" s="42">
        <f t="shared" si="132"/>
        <v>0.67327286236330219</v>
      </c>
      <c r="Q2880" s="42">
        <f t="shared" si="134"/>
        <v>0.5941344927859854</v>
      </c>
    </row>
    <row r="2881" spans="5:17" x14ac:dyDescent="0.2">
      <c r="E2881" s="15">
        <v>41236.875</v>
      </c>
      <c r="F2881" s="21">
        <v>6.6476399739882988</v>
      </c>
      <c r="G2881" s="21">
        <v>6.6182520502456947</v>
      </c>
      <c r="H2881" s="24">
        <v>5.2650264059052973E-2</v>
      </c>
      <c r="I2881" s="3">
        <f t="shared" si="133"/>
        <v>508.89999999997804</v>
      </c>
      <c r="J2881" s="3">
        <f>INDEX(PowerArray,MIN(MaximumPowerIndex,ROUND(G2881*100,0)))</f>
        <v>502.11999999997818</v>
      </c>
      <c r="K2881" s="3">
        <f>MIN(J2881-M2881+N2881,'Power Look Up'!$F$4)</f>
        <v>491.42271649175217</v>
      </c>
      <c r="M2881" s="50">
        <f t="array" ref="M2881">_xlfn.SUM(_xlfn.NORM.DIST($S$3:$S$1003,$G2881,$P2881,FALSE)*WindSpeedStep*$T$3:$T$1003)</f>
        <v>499.61773754635061</v>
      </c>
      <c r="N2881" s="50">
        <f t="array" ref="N2881">_xlfn.SUM(_xlfn.NORM.DIST($S$3:$S$1003,$G2881,$Q2881,FALSE)*WindSpeedStep*$T$3:$T$1003)</f>
        <v>488.9204540381246</v>
      </c>
      <c r="P2881" s="42">
        <f t="shared" si="132"/>
        <v>0.66182520502456954</v>
      </c>
      <c r="Q2881" s="42">
        <f t="shared" si="134"/>
        <v>0.34845271805480454</v>
      </c>
    </row>
    <row r="2882" spans="5:17" x14ac:dyDescent="0.2">
      <c r="E2882" s="15">
        <v>41236.881944444445</v>
      </c>
      <c r="F2882" s="21">
        <v>6.9497438011532671</v>
      </c>
      <c r="G2882" s="21">
        <v>6.8952876040984599</v>
      </c>
      <c r="H2882" s="24">
        <v>6.0433882459135196E-2</v>
      </c>
      <c r="I2882" s="3">
        <f t="shared" si="133"/>
        <v>576.69999999997663</v>
      </c>
      <c r="J2882" s="3">
        <f>INDEX(PowerArray,MIN(MaximumPowerIndex,ROUND(G2882*100,0)))</f>
        <v>565.39999999997679</v>
      </c>
      <c r="K2882" s="3">
        <f>MIN(J2882-M2882+N2882,'Power Look Up'!$F$4)</f>
        <v>554.58719956724406</v>
      </c>
      <c r="M2882" s="50">
        <f t="array" ref="M2882">_xlfn.SUM(_xlfn.NORM.DIST($S$3:$S$1003,$G2882,$P2882,FALSE)*WindSpeedStep*$T$3:$T$1003)</f>
        <v>567.31822817552927</v>
      </c>
      <c r="N2882" s="50">
        <f t="array" ref="N2882">_xlfn.SUM(_xlfn.NORM.DIST($S$3:$S$1003,$G2882,$Q2882,FALSE)*WindSpeedStep*$T$3:$T$1003)</f>
        <v>556.50542774279654</v>
      </c>
      <c r="P2882" s="42">
        <f t="shared" si="132"/>
        <v>0.68952876040984601</v>
      </c>
      <c r="Q2882" s="42">
        <f t="shared" si="134"/>
        <v>0.41670900058801824</v>
      </c>
    </row>
    <row r="2883" spans="5:17" x14ac:dyDescent="0.2">
      <c r="E2883" s="15">
        <v>41236.888888888891</v>
      </c>
      <c r="F2883" s="21">
        <v>6.8911443727918833</v>
      </c>
      <c r="G2883" s="21">
        <v>6.8698119872818157</v>
      </c>
      <c r="H2883" s="24">
        <v>3.1925031329864455E-2</v>
      </c>
      <c r="I2883" s="3">
        <f t="shared" si="133"/>
        <v>563.13999999997691</v>
      </c>
      <c r="J2883" s="3">
        <f>INDEX(PowerArray,MIN(MaximumPowerIndex,ROUND(G2883*100,0)))</f>
        <v>558.61999999997693</v>
      </c>
      <c r="K2883" s="3">
        <f>MIN(J2883-M2883+N2883,'Power Look Up'!$F$4)</f>
        <v>542.48091134833192</v>
      </c>
      <c r="M2883" s="50">
        <f t="array" ref="M2883">_xlfn.SUM(_xlfn.NORM.DIST($S$3:$S$1003,$G2883,$P2883,FALSE)*WindSpeedStep*$T$3:$T$1003)</f>
        <v>560.86524050244907</v>
      </c>
      <c r="N2883" s="50">
        <f t="array" ref="N2883">_xlfn.SUM(_xlfn.NORM.DIST($S$3:$S$1003,$G2883,$Q2883,FALSE)*WindSpeedStep*$T$3:$T$1003)</f>
        <v>544.72615185080406</v>
      </c>
      <c r="P2883" s="42">
        <f t="shared" ref="P2883:P2946" si="135">ReferenceTurbulence*G2883</f>
        <v>0.68698119872818164</v>
      </c>
      <c r="Q2883" s="42">
        <f t="shared" si="134"/>
        <v>0.21931896292425035</v>
      </c>
    </row>
    <row r="2884" spans="5:17" x14ac:dyDescent="0.2">
      <c r="E2884" s="15">
        <v>41236.895833333336</v>
      </c>
      <c r="F2884" s="21">
        <v>6.5368266622891023</v>
      </c>
      <c r="G2884" s="21">
        <v>6.5141918392595013</v>
      </c>
      <c r="H2884" s="24">
        <v>3.3655474034393194E-2</v>
      </c>
      <c r="I2884" s="3">
        <f t="shared" ref="I2884:I2947" si="136">INDEX(PowerArray,MIN(MaximumPowerIndex,ROUND(F2884*100,0)))</f>
        <v>484.03999999997853</v>
      </c>
      <c r="J2884" s="3">
        <f>INDEX(PowerArray,MIN(MaximumPowerIndex,ROUND(G2884*100,0)))</f>
        <v>477.25999999997867</v>
      </c>
      <c r="K2884" s="3">
        <f>MIN(J2884-M2884+N2884,'Power Look Up'!$F$4)</f>
        <v>465.81042136585671</v>
      </c>
      <c r="M2884" s="50">
        <f t="array" ref="M2884">_xlfn.SUM(_xlfn.NORM.DIST($S$3:$S$1003,$G2884,$P2884,FALSE)*WindSpeedStep*$T$3:$T$1003)</f>
        <v>475.57676746623031</v>
      </c>
      <c r="N2884" s="50">
        <f t="array" ref="N2884">_xlfn.SUM(_xlfn.NORM.DIST($S$3:$S$1003,$G2884,$Q2884,FALSE)*WindSpeedStep*$T$3:$T$1003)</f>
        <v>464.12718883210835</v>
      </c>
      <c r="P2884" s="42">
        <f t="shared" si="135"/>
        <v>0.65141918392595022</v>
      </c>
      <c r="Q2884" s="42">
        <f t="shared" ref="Q2884:Q2947" si="137">G2884*H2884</f>
        <v>0.2192382143012542</v>
      </c>
    </row>
    <row r="2885" spans="5:17" x14ac:dyDescent="0.2">
      <c r="E2885" s="15">
        <v>41236.902777777781</v>
      </c>
      <c r="F2885" s="21">
        <v>6.6058681426816364</v>
      </c>
      <c r="G2885" s="21">
        <v>6.5395265943279943</v>
      </c>
      <c r="H2885" s="24">
        <v>4.9955583864566409E-2</v>
      </c>
      <c r="I2885" s="3">
        <f t="shared" si="136"/>
        <v>499.85999999997819</v>
      </c>
      <c r="J2885" s="3">
        <f>INDEX(PowerArray,MIN(MaximumPowerIndex,ROUND(G2885*100,0)))</f>
        <v>484.03999999997853</v>
      </c>
      <c r="K2885" s="3">
        <f>MIN(J2885-M2885+N2885,'Power Look Up'!$F$4)</f>
        <v>473.51038395020754</v>
      </c>
      <c r="M2885" s="50">
        <f t="array" ref="M2885">_xlfn.SUM(_xlfn.NORM.DIST($S$3:$S$1003,$G2885,$P2885,FALSE)*WindSpeedStep*$T$3:$T$1003)</f>
        <v>481.36107987894701</v>
      </c>
      <c r="N2885" s="50">
        <f t="array" ref="N2885">_xlfn.SUM(_xlfn.NORM.DIST($S$3:$S$1003,$G2885,$Q2885,FALSE)*WindSpeedStep*$T$3:$T$1003)</f>
        <v>470.83146382917602</v>
      </c>
      <c r="P2885" s="42">
        <f t="shared" si="135"/>
        <v>0.65395265943279945</v>
      </c>
      <c r="Q2885" s="42">
        <f t="shared" si="137"/>
        <v>0.32668586921751447</v>
      </c>
    </row>
    <row r="2886" spans="5:17" x14ac:dyDescent="0.2">
      <c r="E2886" s="15">
        <v>41236.909722222219</v>
      </c>
      <c r="F2886" s="21">
        <v>6.1419654415574012</v>
      </c>
      <c r="G2886" s="21">
        <v>6.0993508870317328</v>
      </c>
      <c r="H2886" s="24">
        <v>5.3728729531295254E-2</v>
      </c>
      <c r="I2886" s="3">
        <f t="shared" si="136"/>
        <v>393.63999999998043</v>
      </c>
      <c r="J2886" s="3">
        <f>INDEX(PowerArray,MIN(MaximumPowerIndex,ROUND(G2886*100,0)))</f>
        <v>384.59999999998064</v>
      </c>
      <c r="K2886" s="3">
        <f>MIN(J2886-M2886+N2886,'Power Look Up'!$F$4)</f>
        <v>376.20778464642495</v>
      </c>
      <c r="M2886" s="50">
        <f t="array" ref="M2886">_xlfn.SUM(_xlfn.NORM.DIST($S$3:$S$1003,$G2886,$P2886,FALSE)*WindSpeedStep*$T$3:$T$1003)</f>
        <v>386.94376782451837</v>
      </c>
      <c r="N2886" s="50">
        <f t="array" ref="N2886">_xlfn.SUM(_xlfn.NORM.DIST($S$3:$S$1003,$G2886,$Q2886,FALSE)*WindSpeedStep*$T$3:$T$1003)</f>
        <v>378.55155247096269</v>
      </c>
      <c r="P2886" s="42">
        <f t="shared" si="135"/>
        <v>0.60993508870317337</v>
      </c>
      <c r="Q2886" s="42">
        <f t="shared" si="137"/>
        <v>0.32771037412579374</v>
      </c>
    </row>
    <row r="2887" spans="5:17" x14ac:dyDescent="0.2">
      <c r="E2887" s="15">
        <v>41236.916666666664</v>
      </c>
      <c r="F2887" s="21">
        <v>5.8708140309717276</v>
      </c>
      <c r="G2887" s="21">
        <v>5.8322954136625711</v>
      </c>
      <c r="H2887" s="24">
        <v>3.5770167287217089E-2</v>
      </c>
      <c r="I2887" s="3">
        <f t="shared" si="136"/>
        <v>340.93999999998692</v>
      </c>
      <c r="J2887" s="3">
        <f>INDEX(PowerArray,MIN(MaximumPowerIndex,ROUND(G2887*100,0)))</f>
        <v>334.45999999998708</v>
      </c>
      <c r="K2887" s="3">
        <f>MIN(J2887-M2887+N2887,'Power Look Up'!$F$4)</f>
        <v>325.66933738186583</v>
      </c>
      <c r="M2887" s="50">
        <f t="array" ref="M2887">_xlfn.SUM(_xlfn.NORM.DIST($S$3:$S$1003,$G2887,$P2887,FALSE)*WindSpeedStep*$T$3:$T$1003)</f>
        <v>335.53021884784818</v>
      </c>
      <c r="N2887" s="50">
        <f t="array" ref="N2887">_xlfn.SUM(_xlfn.NORM.DIST($S$3:$S$1003,$G2887,$Q2887,FALSE)*WindSpeedStep*$T$3:$T$1003)</f>
        <v>326.73955622972693</v>
      </c>
      <c r="P2887" s="42">
        <f t="shared" si="135"/>
        <v>0.58322954136625715</v>
      </c>
      <c r="Q2887" s="42">
        <f t="shared" si="137"/>
        <v>0.20862218261517915</v>
      </c>
    </row>
    <row r="2888" spans="5:17" x14ac:dyDescent="0.2">
      <c r="E2888" s="15">
        <v>41236.923611111109</v>
      </c>
      <c r="F2888" s="21">
        <v>5.865799510962856</v>
      </c>
      <c r="G2888" s="21">
        <v>5.8248049874037449</v>
      </c>
      <c r="H2888" s="24">
        <v>4.9439125810216658E-2</v>
      </c>
      <c r="I2888" s="3">
        <f t="shared" si="136"/>
        <v>340.93999999998692</v>
      </c>
      <c r="J2888" s="3">
        <f>INDEX(PowerArray,MIN(MaximumPowerIndex,ROUND(G2888*100,0)))</f>
        <v>332.83999999998707</v>
      </c>
      <c r="K2888" s="3">
        <f>MIN(J2888-M2888+N2888,'Power Look Up'!$F$4)</f>
        <v>325.77756503751777</v>
      </c>
      <c r="M2888" s="50">
        <f t="array" ref="M2888">_xlfn.SUM(_xlfn.NORM.DIST($S$3:$S$1003,$G2888,$P2888,FALSE)*WindSpeedStep*$T$3:$T$1003)</f>
        <v>334.14554244686462</v>
      </c>
      <c r="N2888" s="50">
        <f t="array" ref="N2888">_xlfn.SUM(_xlfn.NORM.DIST($S$3:$S$1003,$G2888,$Q2888,FALSE)*WindSpeedStep*$T$3:$T$1003)</f>
        <v>327.08310748439533</v>
      </c>
      <c r="P2888" s="42">
        <f t="shared" si="135"/>
        <v>0.58248049874037455</v>
      </c>
      <c r="Q2888" s="42">
        <f t="shared" si="137"/>
        <v>0.28797326659223121</v>
      </c>
    </row>
    <row r="2889" spans="5:17" x14ac:dyDescent="0.2">
      <c r="E2889" s="15">
        <v>41236.930555555555</v>
      </c>
      <c r="F2889" s="21">
        <v>5.9910354735087985</v>
      </c>
      <c r="G2889" s="21">
        <v>5.957141010262033</v>
      </c>
      <c r="H2889" s="24">
        <v>4.5067334552413831E-2</v>
      </c>
      <c r="I2889" s="3">
        <f t="shared" si="136"/>
        <v>360.37999999998652</v>
      </c>
      <c r="J2889" s="3">
        <f>INDEX(PowerArray,MIN(MaximumPowerIndex,ROUND(G2889*100,0)))</f>
        <v>355.51999999998662</v>
      </c>
      <c r="K2889" s="3">
        <f>MIN(J2889-M2889+N2889,'Power Look Up'!$F$4)</f>
        <v>346.5390699830665</v>
      </c>
      <c r="M2889" s="50">
        <f t="array" ref="M2889">_xlfn.SUM(_xlfn.NORM.DIST($S$3:$S$1003,$G2889,$P2889,FALSE)*WindSpeedStep*$T$3:$T$1003)</f>
        <v>359.05678411023143</v>
      </c>
      <c r="N2889" s="50">
        <f t="array" ref="N2889">_xlfn.SUM(_xlfn.NORM.DIST($S$3:$S$1003,$G2889,$Q2889,FALSE)*WindSpeedStep*$T$3:$T$1003)</f>
        <v>350.07585409331131</v>
      </c>
      <c r="P2889" s="42">
        <f t="shared" si="135"/>
        <v>0.59571410102620337</v>
      </c>
      <c r="Q2889" s="42">
        <f t="shared" si="137"/>
        <v>0.26847246688538356</v>
      </c>
    </row>
    <row r="2890" spans="5:17" x14ac:dyDescent="0.2">
      <c r="E2890" s="15">
        <v>41236.9375</v>
      </c>
      <c r="F2890" s="21">
        <v>5.8827418057573118</v>
      </c>
      <c r="G2890" s="21">
        <v>5.8361710393531556</v>
      </c>
      <c r="H2890" s="24">
        <v>4.589696589025153E-2</v>
      </c>
      <c r="I2890" s="3">
        <f t="shared" si="136"/>
        <v>342.55999999998687</v>
      </c>
      <c r="J2890" s="3">
        <f>INDEX(PowerArray,MIN(MaximumPowerIndex,ROUND(G2890*100,0)))</f>
        <v>336.07999999998702</v>
      </c>
      <c r="K2890" s="3">
        <f>MIN(J2890-M2890+N2890,'Power Look Up'!$F$4)</f>
        <v>328.43806490078197</v>
      </c>
      <c r="M2890" s="50">
        <f t="array" ref="M2890">_xlfn.SUM(_xlfn.NORM.DIST($S$3:$S$1003,$G2890,$P2890,FALSE)*WindSpeedStep*$T$3:$T$1003)</f>
        <v>336.24782455196481</v>
      </c>
      <c r="N2890" s="50">
        <f t="array" ref="N2890">_xlfn.SUM(_xlfn.NORM.DIST($S$3:$S$1003,$G2890,$Q2890,FALSE)*WindSpeedStep*$T$3:$T$1003)</f>
        <v>328.60588945275975</v>
      </c>
      <c r="P2890" s="42">
        <f t="shared" si="135"/>
        <v>0.58361710393531563</v>
      </c>
      <c r="Q2890" s="42">
        <f t="shared" si="137"/>
        <v>0.26786254312286562</v>
      </c>
    </row>
    <row r="2891" spans="5:17" x14ac:dyDescent="0.2">
      <c r="E2891" s="15">
        <v>41236.944444444445</v>
      </c>
      <c r="F2891" s="21">
        <v>6.4058795214733992</v>
      </c>
      <c r="G2891" s="21">
        <v>6.340098403280952</v>
      </c>
      <c r="H2891" s="24">
        <v>4.2148778960784769E-2</v>
      </c>
      <c r="I2891" s="3">
        <f t="shared" si="136"/>
        <v>454.65999999997916</v>
      </c>
      <c r="J2891" s="3">
        <f>INDEX(PowerArray,MIN(MaximumPowerIndex,ROUND(G2891*100,0)))</f>
        <v>438.83999999997951</v>
      </c>
      <c r="K2891" s="3">
        <f>MIN(J2891-M2891+N2891,'Power Look Up'!$F$4)</f>
        <v>428.47619686138495</v>
      </c>
      <c r="M2891" s="50">
        <f t="array" ref="M2891">_xlfn.SUM(_xlfn.NORM.DIST($S$3:$S$1003,$G2891,$P2891,FALSE)*WindSpeedStep*$T$3:$T$1003)</f>
        <v>437.00626553118599</v>
      </c>
      <c r="N2891" s="50">
        <f t="array" ref="N2891">_xlfn.SUM(_xlfn.NORM.DIST($S$3:$S$1003,$G2891,$Q2891,FALSE)*WindSpeedStep*$T$3:$T$1003)</f>
        <v>426.64246239259143</v>
      </c>
      <c r="P2891" s="42">
        <f t="shared" si="135"/>
        <v>0.63400984032809526</v>
      </c>
      <c r="Q2891" s="42">
        <f t="shared" si="137"/>
        <v>0.26722740618951329</v>
      </c>
    </row>
    <row r="2892" spans="5:17" x14ac:dyDescent="0.2">
      <c r="E2892" s="15">
        <v>41236.951388888891</v>
      </c>
      <c r="F2892" s="21">
        <v>6.2098870679925122</v>
      </c>
      <c r="G2892" s="21">
        <v>6.1907729670301599</v>
      </c>
      <c r="H2892" s="24">
        <v>3.5427375343738743E-2</v>
      </c>
      <c r="I2892" s="3">
        <f t="shared" si="136"/>
        <v>409.45999999998014</v>
      </c>
      <c r="J2892" s="3">
        <f>INDEX(PowerArray,MIN(MaximumPowerIndex,ROUND(G2892*100,0)))</f>
        <v>404.93999999998022</v>
      </c>
      <c r="K2892" s="3">
        <f>MIN(J2892-M2892+N2892,'Power Look Up'!$F$4)</f>
        <v>393.88411938879403</v>
      </c>
      <c r="M2892" s="50">
        <f t="array" ref="M2892">_xlfn.SUM(_xlfn.NORM.DIST($S$3:$S$1003,$G2892,$P2892,FALSE)*WindSpeedStep*$T$3:$T$1003)</f>
        <v>405.52010369319345</v>
      </c>
      <c r="N2892" s="50">
        <f t="array" ref="N2892">_xlfn.SUM(_xlfn.NORM.DIST($S$3:$S$1003,$G2892,$Q2892,FALSE)*WindSpeedStep*$T$3:$T$1003)</f>
        <v>394.46422308200727</v>
      </c>
      <c r="P2892" s="42">
        <f t="shared" si="135"/>
        <v>0.61907729670301603</v>
      </c>
      <c r="Q2892" s="42">
        <f t="shared" si="137"/>
        <v>0.21932283757084864</v>
      </c>
    </row>
    <row r="2893" spans="5:17" x14ac:dyDescent="0.2">
      <c r="E2893" s="15">
        <v>41236.958333333336</v>
      </c>
      <c r="F2893" s="21">
        <v>6.3072903761245511</v>
      </c>
      <c r="G2893" s="21">
        <v>6.2704057705671588</v>
      </c>
      <c r="H2893" s="24">
        <v>3.8051205143256064E-2</v>
      </c>
      <c r="I2893" s="3">
        <f t="shared" si="136"/>
        <v>432.05999999997965</v>
      </c>
      <c r="J2893" s="3">
        <f>INDEX(PowerArray,MIN(MaximumPowerIndex,ROUND(G2893*100,0)))</f>
        <v>423.01999999997986</v>
      </c>
      <c r="K2893" s="3">
        <f>MIN(J2893-M2893+N2893,'Power Look Up'!$F$4)</f>
        <v>412.34337312125115</v>
      </c>
      <c r="M2893" s="50">
        <f t="array" ref="M2893">_xlfn.SUM(_xlfn.NORM.DIST($S$3:$S$1003,$G2893,$P2893,FALSE)*WindSpeedStep*$T$3:$T$1003)</f>
        <v>422.13137121740027</v>
      </c>
      <c r="N2893" s="50">
        <f t="array" ref="N2893">_xlfn.SUM(_xlfn.NORM.DIST($S$3:$S$1003,$G2893,$Q2893,FALSE)*WindSpeedStep*$T$3:$T$1003)</f>
        <v>411.45474433867156</v>
      </c>
      <c r="P2893" s="42">
        <f t="shared" si="135"/>
        <v>0.6270405770567159</v>
      </c>
      <c r="Q2893" s="42">
        <f t="shared" si="137"/>
        <v>0.23859649630730759</v>
      </c>
    </row>
    <row r="2894" spans="5:17" x14ac:dyDescent="0.2">
      <c r="E2894" s="15">
        <v>41236.965277777781</v>
      </c>
      <c r="F2894" s="21">
        <v>5.902906560073947</v>
      </c>
      <c r="G2894" s="21">
        <v>5.8675752444426896</v>
      </c>
      <c r="H2894" s="24">
        <v>4.2352017172514453E-2</v>
      </c>
      <c r="I2894" s="3">
        <f t="shared" si="136"/>
        <v>345.79999999998682</v>
      </c>
      <c r="J2894" s="3">
        <f>INDEX(PowerArray,MIN(MaximumPowerIndex,ROUND(G2894*100,0)))</f>
        <v>340.93999999998692</v>
      </c>
      <c r="K2894" s="3">
        <f>MIN(J2894-M2894+N2894,'Power Look Up'!$F$4)</f>
        <v>332.45581513550019</v>
      </c>
      <c r="M2894" s="50">
        <f t="array" ref="M2894">_xlfn.SUM(_xlfn.NORM.DIST($S$3:$S$1003,$G2894,$P2894,FALSE)*WindSpeedStep*$T$3:$T$1003)</f>
        <v>342.09206454181219</v>
      </c>
      <c r="N2894" s="50">
        <f t="array" ref="N2894">_xlfn.SUM(_xlfn.NORM.DIST($S$3:$S$1003,$G2894,$Q2894,FALSE)*WindSpeedStep*$T$3:$T$1003)</f>
        <v>333.60787967732546</v>
      </c>
      <c r="P2894" s="42">
        <f t="shared" si="135"/>
        <v>0.58675752444426899</v>
      </c>
      <c r="Q2894" s="42">
        <f t="shared" si="137"/>
        <v>0.24850364751365747</v>
      </c>
    </row>
    <row r="2895" spans="5:17" x14ac:dyDescent="0.2">
      <c r="E2895" s="15">
        <v>41236.972222222219</v>
      </c>
      <c r="F2895" s="21">
        <v>6.9434924845307116</v>
      </c>
      <c r="G2895" s="21">
        <v>6.8378549825051333</v>
      </c>
      <c r="H2895" s="24">
        <v>9.2172635230159047E-2</v>
      </c>
      <c r="I2895" s="3">
        <f t="shared" si="136"/>
        <v>574.43999999997664</v>
      </c>
      <c r="J2895" s="3">
        <f>INDEX(PowerArray,MIN(MaximumPowerIndex,ROUND(G2895*100,0)))</f>
        <v>551.83999999997707</v>
      </c>
      <c r="K2895" s="3">
        <f>MIN(J2895-M2895+N2895,'Power Look Up'!$F$4)</f>
        <v>549.38869733127308</v>
      </c>
      <c r="M2895" s="50">
        <f t="array" ref="M2895">_xlfn.SUM(_xlfn.NORM.DIST($S$3:$S$1003,$G2895,$P2895,FALSE)*WindSpeedStep*$T$3:$T$1003)</f>
        <v>552.83608809256293</v>
      </c>
      <c r="N2895" s="50">
        <f t="array" ref="N2895">_xlfn.SUM(_xlfn.NORM.DIST($S$3:$S$1003,$G2895,$Q2895,FALSE)*WindSpeedStep*$T$3:$T$1003)</f>
        <v>550.38478542385894</v>
      </c>
      <c r="P2895" s="42">
        <f t="shared" si="135"/>
        <v>0.68378549825051338</v>
      </c>
      <c r="Q2895" s="42">
        <f t="shared" si="137"/>
        <v>0.63026311305917126</v>
      </c>
    </row>
    <row r="2896" spans="5:17" x14ac:dyDescent="0.2">
      <c r="E2896" s="15">
        <v>41236.979166666664</v>
      </c>
      <c r="F2896" s="21">
        <v>7.0450211156099334</v>
      </c>
      <c r="G2896" s="21">
        <v>6.9903444928071705</v>
      </c>
      <c r="H2896" s="24">
        <v>4.1163822682863997E-2</v>
      </c>
      <c r="I2896" s="3">
        <f t="shared" si="136"/>
        <v>603.04999999996812</v>
      </c>
      <c r="J2896" s="3">
        <f>INDEX(PowerArray,MIN(MaximumPowerIndex,ROUND(G2896*100,0)))</f>
        <v>585.73999999997636</v>
      </c>
      <c r="K2896" s="3">
        <f>MIN(J2896-M2896+N2896,'Power Look Up'!$F$4)</f>
        <v>570.43403459231047</v>
      </c>
      <c r="M2896" s="50">
        <f t="array" ref="M2896">_xlfn.SUM(_xlfn.NORM.DIST($S$3:$S$1003,$G2896,$P2896,FALSE)*WindSpeedStep*$T$3:$T$1003)</f>
        <v>591.80725148857459</v>
      </c>
      <c r="N2896" s="50">
        <f t="array" ref="N2896">_xlfn.SUM(_xlfn.NORM.DIST($S$3:$S$1003,$G2896,$Q2896,FALSE)*WindSpeedStep*$T$3:$T$1003)</f>
        <v>576.5012860809087</v>
      </c>
      <c r="P2896" s="42">
        <f t="shared" si="135"/>
        <v>0.69903444928071712</v>
      </c>
      <c r="Q2896" s="42">
        <f t="shared" si="137"/>
        <v>0.28774930119404923</v>
      </c>
    </row>
    <row r="2897" spans="5:17" x14ac:dyDescent="0.2">
      <c r="E2897" s="15">
        <v>41236.986111111109</v>
      </c>
      <c r="F2897" s="21">
        <v>7.1224843183293238</v>
      </c>
      <c r="G2897" s="21">
        <v>7.0729890603152672</v>
      </c>
      <c r="H2897" s="24">
        <v>2.3868076418576915E-2</v>
      </c>
      <c r="I2897" s="3">
        <f t="shared" si="136"/>
        <v>624.11999999996772</v>
      </c>
      <c r="J2897" s="3">
        <f>INDEX(PowerArray,MIN(MaximumPowerIndex,ROUND(G2897*100,0)))</f>
        <v>609.06999999996799</v>
      </c>
      <c r="K2897" s="3">
        <f>MIN(J2897-M2897+N2897,'Power Look Up'!$F$4)</f>
        <v>590.03630874774819</v>
      </c>
      <c r="M2897" s="50">
        <f t="array" ref="M2897">_xlfn.SUM(_xlfn.NORM.DIST($S$3:$S$1003,$G2897,$P2897,FALSE)*WindSpeedStep*$T$3:$T$1003)</f>
        <v>613.62821308877903</v>
      </c>
      <c r="N2897" s="50">
        <f t="array" ref="N2897">_xlfn.SUM(_xlfn.NORM.DIST($S$3:$S$1003,$G2897,$Q2897,FALSE)*WindSpeedStep*$T$3:$T$1003)</f>
        <v>594.59452183655924</v>
      </c>
      <c r="P2897" s="42">
        <f t="shared" si="135"/>
        <v>0.70729890603152679</v>
      </c>
      <c r="Q2897" s="42">
        <f t="shared" si="137"/>
        <v>0.16881864339936331</v>
      </c>
    </row>
    <row r="2898" spans="5:17" x14ac:dyDescent="0.2">
      <c r="E2898" s="15">
        <v>41236.993055555555</v>
      </c>
      <c r="F2898" s="21">
        <v>6.9411421639328079</v>
      </c>
      <c r="G2898" s="21">
        <v>6.9208006936563216</v>
      </c>
      <c r="H2898" s="24">
        <v>5.1864663119941951E-2</v>
      </c>
      <c r="I2898" s="3">
        <f t="shared" si="136"/>
        <v>574.43999999997664</v>
      </c>
      <c r="J2898" s="3">
        <f>INDEX(PowerArray,MIN(MaximumPowerIndex,ROUND(G2898*100,0)))</f>
        <v>569.91999999997665</v>
      </c>
      <c r="K2898" s="3">
        <f>MIN(J2898-M2898+N2898,'Power Look Up'!$F$4)</f>
        <v>557.17211274706494</v>
      </c>
      <c r="M2898" s="50">
        <f t="array" ref="M2898">_xlfn.SUM(_xlfn.NORM.DIST($S$3:$S$1003,$G2898,$P2898,FALSE)*WindSpeedStep*$T$3:$T$1003)</f>
        <v>573.82729320102362</v>
      </c>
      <c r="N2898" s="50">
        <f t="array" ref="N2898">_xlfn.SUM(_xlfn.NORM.DIST($S$3:$S$1003,$G2898,$Q2898,FALSE)*WindSpeedStep*$T$3:$T$1003)</f>
        <v>561.07940594811191</v>
      </c>
      <c r="P2898" s="42">
        <f t="shared" si="135"/>
        <v>0.69208006936563216</v>
      </c>
      <c r="Q2898" s="42">
        <f t="shared" si="137"/>
        <v>0.35894499649674572</v>
      </c>
    </row>
    <row r="2899" spans="5:17" x14ac:dyDescent="0.2">
      <c r="E2899" s="15">
        <v>41237</v>
      </c>
      <c r="F2899" s="21">
        <v>7.5886495194862205</v>
      </c>
      <c r="G2899" s="21">
        <v>7.5430039339425585</v>
      </c>
      <c r="H2899" s="24">
        <v>3.6897210667196166E-2</v>
      </c>
      <c r="I2899" s="3">
        <f t="shared" si="136"/>
        <v>765.58999999996468</v>
      </c>
      <c r="J2899" s="3">
        <f>INDEX(PowerArray,MIN(MaximumPowerIndex,ROUND(G2899*100,0)))</f>
        <v>750.53999999996495</v>
      </c>
      <c r="K2899" s="3">
        <f>MIN(J2899-M2899+N2899,'Power Look Up'!$F$4)</f>
        <v>733.3924254606311</v>
      </c>
      <c r="M2899" s="50">
        <f t="array" ref="M2899">_xlfn.SUM(_xlfn.NORM.DIST($S$3:$S$1003,$G2899,$P2899,FALSE)*WindSpeedStep*$T$3:$T$1003)</f>
        <v>747.24802807747017</v>
      </c>
      <c r="N2899" s="50">
        <f t="array" ref="N2899">_xlfn.SUM(_xlfn.NORM.DIST($S$3:$S$1003,$G2899,$Q2899,FALSE)*WindSpeedStep*$T$3:$T$1003)</f>
        <v>730.10045353813632</v>
      </c>
      <c r="P2899" s="42">
        <f t="shared" si="135"/>
        <v>0.75430039339425592</v>
      </c>
      <c r="Q2899" s="42">
        <f t="shared" si="137"/>
        <v>0.27831580521416799</v>
      </c>
    </row>
    <row r="2900" spans="5:17" x14ac:dyDescent="0.2">
      <c r="E2900" s="15">
        <v>41237.006944444445</v>
      </c>
      <c r="F2900" s="21">
        <v>7.7049723027817256</v>
      </c>
      <c r="G2900" s="21">
        <v>7.6612148542750917</v>
      </c>
      <c r="H2900" s="24">
        <v>3.5042306369163966E-2</v>
      </c>
      <c r="I2900" s="3">
        <f t="shared" si="136"/>
        <v>798.69999999996389</v>
      </c>
      <c r="J2900" s="3">
        <f>INDEX(PowerArray,MIN(MaximumPowerIndex,ROUND(G2900*100,0)))</f>
        <v>786.65999999996416</v>
      </c>
      <c r="K2900" s="3">
        <f>MIN(J2900-M2900+N2900,'Power Look Up'!$F$4)</f>
        <v>768.26551293091154</v>
      </c>
      <c r="M2900" s="50">
        <f t="array" ref="M2900">_xlfn.SUM(_xlfn.NORM.DIST($S$3:$S$1003,$G2900,$P2900,FALSE)*WindSpeedStep*$T$3:$T$1003)</f>
        <v>783.44492057390084</v>
      </c>
      <c r="N2900" s="50">
        <f t="array" ref="N2900">_xlfn.SUM(_xlfn.NORM.DIST($S$3:$S$1003,$G2900,$Q2900,FALSE)*WindSpeedStep*$T$3:$T$1003)</f>
        <v>765.05043350484823</v>
      </c>
      <c r="P2900" s="42">
        <f t="shared" si="135"/>
        <v>0.76612148542750924</v>
      </c>
      <c r="Q2900" s="42">
        <f t="shared" si="137"/>
        <v>0.26846663808349763</v>
      </c>
    </row>
    <row r="2901" spans="5:17" x14ac:dyDescent="0.2">
      <c r="E2901" s="15">
        <v>41237.013888888891</v>
      </c>
      <c r="F2901" s="21">
        <v>8.134901898609133</v>
      </c>
      <c r="G2901" s="21">
        <v>8.0924762003095427</v>
      </c>
      <c r="H2901" s="24">
        <v>2.8273235850493086E-2</v>
      </c>
      <c r="I2901" s="3">
        <f t="shared" si="136"/>
        <v>936.70999999995274</v>
      </c>
      <c r="J2901" s="3">
        <f>INDEX(PowerArray,MIN(MaximumPowerIndex,ROUND(G2901*100,0)))</f>
        <v>922.02999999995302</v>
      </c>
      <c r="K2901" s="3">
        <f>MIN(J2901-M2901+N2901,'Power Look Up'!$F$4)</f>
        <v>898.15575835139555</v>
      </c>
      <c r="M2901" s="50">
        <f t="array" ref="M2901">_xlfn.SUM(_xlfn.NORM.DIST($S$3:$S$1003,$G2901,$P2901,FALSE)*WindSpeedStep*$T$3:$T$1003)</f>
        <v>924.44210325971073</v>
      </c>
      <c r="N2901" s="50">
        <f t="array" ref="N2901">_xlfn.SUM(_xlfn.NORM.DIST($S$3:$S$1003,$G2901,$Q2901,FALSE)*WindSpeedStep*$T$3:$T$1003)</f>
        <v>900.56786161115326</v>
      </c>
      <c r="P2901" s="42">
        <f t="shared" si="135"/>
        <v>0.8092476200309543</v>
      </c>
      <c r="Q2901" s="42">
        <f t="shared" si="137"/>
        <v>0.22880048822585383</v>
      </c>
    </row>
    <row r="2902" spans="5:17" x14ac:dyDescent="0.2">
      <c r="E2902" s="15">
        <v>41237.020833333336</v>
      </c>
      <c r="F2902" s="21">
        <v>8.1733541702767702</v>
      </c>
      <c r="G2902" s="21">
        <v>8.0735317901207466</v>
      </c>
      <c r="H2902" s="24">
        <v>3.6704637257856797E-2</v>
      </c>
      <c r="I2902" s="3">
        <f t="shared" si="136"/>
        <v>951.38999999995235</v>
      </c>
      <c r="J2902" s="3">
        <f>INDEX(PowerArray,MIN(MaximumPowerIndex,ROUND(G2902*100,0)))</f>
        <v>914.68999999995322</v>
      </c>
      <c r="K2902" s="3">
        <f>MIN(J2902-M2902+N2902,'Power Look Up'!$F$4)</f>
        <v>892.77113078675825</v>
      </c>
      <c r="M2902" s="50">
        <f t="array" ref="M2902">_xlfn.SUM(_xlfn.NORM.DIST($S$3:$S$1003,$G2902,$P2902,FALSE)*WindSpeedStep*$T$3:$T$1003)</f>
        <v>917.95690783207397</v>
      </c>
      <c r="N2902" s="50">
        <f t="array" ref="N2902">_xlfn.SUM(_xlfn.NORM.DIST($S$3:$S$1003,$G2902,$Q2902,FALSE)*WindSpeedStep*$T$3:$T$1003)</f>
        <v>896.038038618879</v>
      </c>
      <c r="P2902" s="42">
        <f t="shared" si="135"/>
        <v>0.80735317901207471</v>
      </c>
      <c r="Q2902" s="42">
        <f t="shared" si="137"/>
        <v>0.29633605574615723</v>
      </c>
    </row>
    <row r="2903" spans="5:17" x14ac:dyDescent="0.2">
      <c r="E2903" s="15">
        <v>41237.027777777781</v>
      </c>
      <c r="F2903" s="21">
        <v>7.6130529239343039</v>
      </c>
      <c r="G2903" s="21">
        <v>7.5644881945431202</v>
      </c>
      <c r="H2903" s="24">
        <v>2.758420335418808E-2</v>
      </c>
      <c r="I2903" s="3">
        <f t="shared" si="136"/>
        <v>771.60999999996454</v>
      </c>
      <c r="J2903" s="3">
        <f>INDEX(PowerArray,MIN(MaximumPowerIndex,ROUND(G2903*100,0)))</f>
        <v>756.55999999996493</v>
      </c>
      <c r="K2903" s="3">
        <f>MIN(J2903-M2903+N2903,'Power Look Up'!$F$4)</f>
        <v>738.71583714670089</v>
      </c>
      <c r="M2903" s="50">
        <f t="array" ref="M2903">_xlfn.SUM(_xlfn.NORM.DIST($S$3:$S$1003,$G2903,$P2903,FALSE)*WindSpeedStep*$T$3:$T$1003)</f>
        <v>753.74832686447564</v>
      </c>
      <c r="N2903" s="50">
        <f t="array" ref="N2903">_xlfn.SUM(_xlfn.NORM.DIST($S$3:$S$1003,$G2903,$Q2903,FALSE)*WindSpeedStep*$T$3:$T$1003)</f>
        <v>735.90416401121161</v>
      </c>
      <c r="P2903" s="42">
        <f t="shared" si="135"/>
        <v>0.75644881945431208</v>
      </c>
      <c r="Q2903" s="42">
        <f t="shared" si="137"/>
        <v>0.20866038062863246</v>
      </c>
    </row>
    <row r="2904" spans="5:17" x14ac:dyDescent="0.2">
      <c r="E2904" s="15">
        <v>41237.034722222219</v>
      </c>
      <c r="F2904" s="21">
        <v>7.2572217342780858</v>
      </c>
      <c r="G2904" s="21">
        <v>7.2062562504516565</v>
      </c>
      <c r="H2904" s="24">
        <v>4.6849884494237742E-2</v>
      </c>
      <c r="I2904" s="3">
        <f t="shared" si="136"/>
        <v>666.25999999996679</v>
      </c>
      <c r="J2904" s="3">
        <f>INDEX(PowerArray,MIN(MaximumPowerIndex,ROUND(G2904*100,0)))</f>
        <v>651.20999999996707</v>
      </c>
      <c r="K2904" s="3">
        <f>MIN(J2904-M2904+N2904,'Power Look Up'!$F$4)</f>
        <v>636.45377377705256</v>
      </c>
      <c r="M2904" s="50">
        <f t="array" ref="M2904">_xlfn.SUM(_xlfn.NORM.DIST($S$3:$S$1003,$G2904,$P2904,FALSE)*WindSpeedStep*$T$3:$T$1003)</f>
        <v>649.86100121615755</v>
      </c>
      <c r="N2904" s="50">
        <f t="array" ref="N2904">_xlfn.SUM(_xlfn.NORM.DIST($S$3:$S$1003,$G2904,$Q2904,FALSE)*WindSpeedStep*$T$3:$T$1003)</f>
        <v>635.10477499324304</v>
      </c>
      <c r="P2904" s="42">
        <f t="shared" si="135"/>
        <v>0.7206256250451657</v>
      </c>
      <c r="Q2904" s="42">
        <f t="shared" si="137"/>
        <v>0.33761227296953888</v>
      </c>
    </row>
    <row r="2905" spans="5:17" x14ac:dyDescent="0.2">
      <c r="E2905" s="15">
        <v>41237.041666666664</v>
      </c>
      <c r="F2905" s="21">
        <v>6.5506096446848048</v>
      </c>
      <c r="G2905" s="21">
        <v>6.5088367753825676</v>
      </c>
      <c r="H2905" s="24">
        <v>4.7323839583623406E-2</v>
      </c>
      <c r="I2905" s="3">
        <f t="shared" si="136"/>
        <v>486.29999999997847</v>
      </c>
      <c r="J2905" s="3">
        <f>INDEX(PowerArray,MIN(MaximumPowerIndex,ROUND(G2905*100,0)))</f>
        <v>477.25999999997867</v>
      </c>
      <c r="K2905" s="3">
        <f>MIN(J2905-M2905+N2905,'Power Look Up'!$F$4)</f>
        <v>466.64664632911087</v>
      </c>
      <c r="M2905" s="50">
        <f t="array" ref="M2905">_xlfn.SUM(_xlfn.NORM.DIST($S$3:$S$1003,$G2905,$P2905,FALSE)*WindSpeedStep*$T$3:$T$1003)</f>
        <v>474.35975738613496</v>
      </c>
      <c r="N2905" s="50">
        <f t="array" ref="N2905">_xlfn.SUM(_xlfn.NORM.DIST($S$3:$S$1003,$G2905,$Q2905,FALSE)*WindSpeedStep*$T$3:$T$1003)</f>
        <v>463.74640371526715</v>
      </c>
      <c r="P2905" s="42">
        <f t="shared" si="135"/>
        <v>0.65088367753825682</v>
      </c>
      <c r="Q2905" s="42">
        <f t="shared" si="137"/>
        <v>0.30802314743419329</v>
      </c>
    </row>
    <row r="2906" spans="5:17" x14ac:dyDescent="0.2">
      <c r="E2906" s="15">
        <v>41237.048611111109</v>
      </c>
      <c r="F2906" s="21">
        <v>6.9555571499430613</v>
      </c>
      <c r="G2906" s="21">
        <v>6.8865168917875916</v>
      </c>
      <c r="H2906" s="24">
        <v>3.3067085071953266E-2</v>
      </c>
      <c r="I2906" s="3">
        <f t="shared" si="136"/>
        <v>578.9599999999765</v>
      </c>
      <c r="J2906" s="3">
        <f>INDEX(PowerArray,MIN(MaximumPowerIndex,ROUND(G2906*100,0)))</f>
        <v>563.13999999997691</v>
      </c>
      <c r="K2906" s="3">
        <f>MIN(J2906-M2906+N2906,'Power Look Up'!$F$4)</f>
        <v>547.00847269437975</v>
      </c>
      <c r="M2906" s="50">
        <f t="array" ref="M2906">_xlfn.SUM(_xlfn.NORM.DIST($S$3:$S$1003,$G2906,$P2906,FALSE)*WindSpeedStep*$T$3:$T$1003)</f>
        <v>565.09136010785642</v>
      </c>
      <c r="N2906" s="50">
        <f t="array" ref="N2906">_xlfn.SUM(_xlfn.NORM.DIST($S$3:$S$1003,$G2906,$Q2906,FALSE)*WindSpeedStep*$T$3:$T$1003)</f>
        <v>548.95983280225926</v>
      </c>
      <c r="P2906" s="42">
        <f t="shared" si="135"/>
        <v>0.68865168917875919</v>
      </c>
      <c r="Q2906" s="42">
        <f t="shared" si="137"/>
        <v>0.22771703991018347</v>
      </c>
    </row>
    <row r="2907" spans="5:17" x14ac:dyDescent="0.2">
      <c r="E2907" s="15">
        <v>41237.055555555555</v>
      </c>
      <c r="F2907" s="21">
        <v>7.3379777633346119</v>
      </c>
      <c r="G2907" s="21">
        <v>7.3137103916763015</v>
      </c>
      <c r="H2907" s="24">
        <v>5.4510931063141733E-2</v>
      </c>
      <c r="I2907" s="3">
        <f t="shared" si="136"/>
        <v>690.33999999996627</v>
      </c>
      <c r="J2907" s="3">
        <f>INDEX(PowerArray,MIN(MaximumPowerIndex,ROUND(G2907*100,0)))</f>
        <v>681.30999999996652</v>
      </c>
      <c r="K2907" s="3">
        <f>MIN(J2907-M2907+N2907,'Power Look Up'!$F$4)</f>
        <v>667.75086285660973</v>
      </c>
      <c r="M2907" s="50">
        <f t="array" ref="M2907">_xlfn.SUM(_xlfn.NORM.DIST($S$3:$S$1003,$G2907,$P2907,FALSE)*WindSpeedStep*$T$3:$T$1003)</f>
        <v>680.02328299263297</v>
      </c>
      <c r="N2907" s="50">
        <f t="array" ref="N2907">_xlfn.SUM(_xlfn.NORM.DIST($S$3:$S$1003,$G2907,$Q2907,FALSE)*WindSpeedStep*$T$3:$T$1003)</f>
        <v>666.46414584927618</v>
      </c>
      <c r="P2907" s="42">
        <f t="shared" si="135"/>
        <v>0.73137103916763024</v>
      </c>
      <c r="Q2907" s="42">
        <f t="shared" si="137"/>
        <v>0.39867716297645023</v>
      </c>
    </row>
    <row r="2908" spans="5:17" x14ac:dyDescent="0.2">
      <c r="E2908" s="15">
        <v>41237.0625</v>
      </c>
      <c r="F2908" s="21">
        <v>8.035845004454325</v>
      </c>
      <c r="G2908" s="21">
        <v>7.9692500763313241</v>
      </c>
      <c r="H2908" s="24">
        <v>3.7332726033629055E-2</v>
      </c>
      <c r="I2908" s="3">
        <f t="shared" si="136"/>
        <v>903.67999999995345</v>
      </c>
      <c r="J2908" s="3">
        <f>INDEX(PowerArray,MIN(MaximumPowerIndex,ROUND(G2908*100,0)))</f>
        <v>879.96999999996228</v>
      </c>
      <c r="K2908" s="3">
        <f>MIN(J2908-M2908+N2908,'Power Look Up'!$F$4)</f>
        <v>858.84051234534479</v>
      </c>
      <c r="M2908" s="50">
        <f t="array" ref="M2908">_xlfn.SUM(_xlfn.NORM.DIST($S$3:$S$1003,$G2908,$P2908,FALSE)*WindSpeedStep*$T$3:$T$1003)</f>
        <v>882.73094999168313</v>
      </c>
      <c r="N2908" s="50">
        <f t="array" ref="N2908">_xlfn.SUM(_xlfn.NORM.DIST($S$3:$S$1003,$G2908,$Q2908,FALSE)*WindSpeedStep*$T$3:$T$1003)</f>
        <v>861.60146233706564</v>
      </c>
      <c r="P2908" s="42">
        <f t="shared" si="135"/>
        <v>0.79692500763313245</v>
      </c>
      <c r="Q2908" s="42">
        <f t="shared" si="137"/>
        <v>0.29751382979315477</v>
      </c>
    </row>
    <row r="2909" spans="5:17" x14ac:dyDescent="0.2">
      <c r="E2909" s="15">
        <v>41237.069444444445</v>
      </c>
      <c r="F2909" s="21">
        <v>8.0707951229736796</v>
      </c>
      <c r="G2909" s="21">
        <v>8.0312813227698463</v>
      </c>
      <c r="H2909" s="24">
        <v>3.5932023497227579E-2</v>
      </c>
      <c r="I2909" s="3">
        <f t="shared" si="136"/>
        <v>914.68999999995322</v>
      </c>
      <c r="J2909" s="3">
        <f>INDEX(PowerArray,MIN(MaximumPowerIndex,ROUND(G2909*100,0)))</f>
        <v>900.00999999995349</v>
      </c>
      <c r="K2909" s="3">
        <f>MIN(J2909-M2909+N2909,'Power Look Up'!$F$4)</f>
        <v>878.1410058920867</v>
      </c>
      <c r="M2909" s="50">
        <f t="array" ref="M2909">_xlfn.SUM(_xlfn.NORM.DIST($S$3:$S$1003,$G2909,$P2909,FALSE)*WindSpeedStep*$T$3:$T$1003)</f>
        <v>903.58802796991029</v>
      </c>
      <c r="N2909" s="50">
        <f t="array" ref="N2909">_xlfn.SUM(_xlfn.NORM.DIST($S$3:$S$1003,$G2909,$Q2909,FALSE)*WindSpeedStep*$T$3:$T$1003)</f>
        <v>881.71903386204349</v>
      </c>
      <c r="P2909" s="42">
        <f t="shared" si="135"/>
        <v>0.80312813227698465</v>
      </c>
      <c r="Q2909" s="42">
        <f t="shared" si="137"/>
        <v>0.28858018920261108</v>
      </c>
    </row>
    <row r="2910" spans="5:17" x14ac:dyDescent="0.2">
      <c r="E2910" s="15">
        <v>41237.076388888891</v>
      </c>
      <c r="F2910" s="21">
        <v>7.2820219048346795</v>
      </c>
      <c r="G2910" s="21">
        <v>7.2205062108555307</v>
      </c>
      <c r="H2910" s="24">
        <v>3.8450859343625764E-2</v>
      </c>
      <c r="I2910" s="3">
        <f t="shared" si="136"/>
        <v>672.27999999996666</v>
      </c>
      <c r="J2910" s="3">
        <f>INDEX(PowerArray,MIN(MaximumPowerIndex,ROUND(G2910*100,0)))</f>
        <v>654.21999999996706</v>
      </c>
      <c r="K2910" s="3">
        <f>MIN(J2910-M2910+N2910,'Power Look Up'!$F$4)</f>
        <v>637.99479900675635</v>
      </c>
      <c r="M2910" s="50">
        <f t="array" ref="M2910">_xlfn.SUM(_xlfn.NORM.DIST($S$3:$S$1003,$G2910,$P2910,FALSE)*WindSpeedStep*$T$3:$T$1003)</f>
        <v>653.81211999203879</v>
      </c>
      <c r="N2910" s="50">
        <f t="array" ref="N2910">_xlfn.SUM(_xlfn.NORM.DIST($S$3:$S$1003,$G2910,$Q2910,FALSE)*WindSpeedStep*$T$3:$T$1003)</f>
        <v>637.58691899882808</v>
      </c>
      <c r="P2910" s="42">
        <f t="shared" si="135"/>
        <v>0.72205062108555307</v>
      </c>
      <c r="Q2910" s="42">
        <f t="shared" si="137"/>
        <v>0.27763466870338221</v>
      </c>
    </row>
    <row r="2911" spans="5:17" x14ac:dyDescent="0.2">
      <c r="E2911" s="15">
        <v>41237.083333333336</v>
      </c>
      <c r="F2911" s="21">
        <v>7.2724800141093855</v>
      </c>
      <c r="G2911" s="21">
        <v>7.2488264601268977</v>
      </c>
      <c r="H2911" s="24">
        <v>3.7126262220889057E-2</v>
      </c>
      <c r="I2911" s="3">
        <f t="shared" si="136"/>
        <v>669.26999999996679</v>
      </c>
      <c r="J2911" s="3">
        <f>INDEX(PowerArray,MIN(MaximumPowerIndex,ROUND(G2911*100,0)))</f>
        <v>663.2499999999668</v>
      </c>
      <c r="K2911" s="3">
        <f>MIN(J2911-M2911+N2911,'Power Look Up'!$F$4)</f>
        <v>646.84258846354919</v>
      </c>
      <c r="M2911" s="50">
        <f t="array" ref="M2911">_xlfn.SUM(_xlfn.NORM.DIST($S$3:$S$1003,$G2911,$P2911,FALSE)*WindSpeedStep*$T$3:$T$1003)</f>
        <v>661.7087936949514</v>
      </c>
      <c r="N2911" s="50">
        <f t="array" ref="N2911">_xlfn.SUM(_xlfn.NORM.DIST($S$3:$S$1003,$G2911,$Q2911,FALSE)*WindSpeedStep*$T$3:$T$1003)</f>
        <v>645.30138215853378</v>
      </c>
      <c r="P2911" s="42">
        <f t="shared" si="135"/>
        <v>0.72488264601268981</v>
      </c>
      <c r="Q2911" s="42">
        <f t="shared" si="137"/>
        <v>0.2691218319523902</v>
      </c>
    </row>
    <row r="2912" spans="5:17" x14ac:dyDescent="0.2">
      <c r="E2912" s="15">
        <v>41237.090277777781</v>
      </c>
      <c r="F2912" s="21">
        <v>7.7081322870039717</v>
      </c>
      <c r="G2912" s="21">
        <v>7.6735598800489502</v>
      </c>
      <c r="H2912" s="24">
        <v>3.8919934016415955E-2</v>
      </c>
      <c r="I2912" s="3">
        <f t="shared" si="136"/>
        <v>801.70999999996388</v>
      </c>
      <c r="J2912" s="3">
        <f>INDEX(PowerArray,MIN(MaximumPowerIndex,ROUND(G2912*100,0)))</f>
        <v>789.66999999996415</v>
      </c>
      <c r="K2912" s="3">
        <f>MIN(J2912-M2912+N2912,'Power Look Up'!$F$4)</f>
        <v>771.62775192894276</v>
      </c>
      <c r="M2912" s="50">
        <f t="array" ref="M2912">_xlfn.SUM(_xlfn.NORM.DIST($S$3:$S$1003,$G2912,$P2912,FALSE)*WindSpeedStep*$T$3:$T$1003)</f>
        <v>787.28588815675357</v>
      </c>
      <c r="N2912" s="50">
        <f t="array" ref="N2912">_xlfn.SUM(_xlfn.NORM.DIST($S$3:$S$1003,$G2912,$Q2912,FALSE)*WindSpeedStep*$T$3:$T$1003)</f>
        <v>769.24364008573218</v>
      </c>
      <c r="P2912" s="42">
        <f t="shared" si="135"/>
        <v>0.76735598800489502</v>
      </c>
      <c r="Q2912" s="42">
        <f t="shared" si="137"/>
        <v>0.29865444420252185</v>
      </c>
    </row>
    <row r="2913" spans="5:17" x14ac:dyDescent="0.2">
      <c r="E2913" s="15">
        <v>41237.097222222219</v>
      </c>
      <c r="F2913" s="21">
        <v>7.6819546806739973</v>
      </c>
      <c r="G2913" s="21">
        <v>7.6382027369692782</v>
      </c>
      <c r="H2913" s="24">
        <v>3.9052560509726761E-2</v>
      </c>
      <c r="I2913" s="3">
        <f t="shared" si="136"/>
        <v>792.67999999996414</v>
      </c>
      <c r="J2913" s="3">
        <f>INDEX(PowerArray,MIN(MaximumPowerIndex,ROUND(G2913*100,0)))</f>
        <v>780.6399999999644</v>
      </c>
      <c r="K2913" s="3">
        <f>MIN(J2913-M2913+N2913,'Power Look Up'!$F$4)</f>
        <v>762.94191036743166</v>
      </c>
      <c r="M2913" s="50">
        <f t="array" ref="M2913">_xlfn.SUM(_xlfn.NORM.DIST($S$3:$S$1003,$G2913,$P2913,FALSE)*WindSpeedStep*$T$3:$T$1003)</f>
        <v>776.31581099296659</v>
      </c>
      <c r="N2913" s="50">
        <f t="array" ref="N2913">_xlfn.SUM(_xlfn.NORM.DIST($S$3:$S$1003,$G2913,$Q2913,FALSE)*WindSpeedStep*$T$3:$T$1003)</f>
        <v>758.61772136043385</v>
      </c>
      <c r="P2913" s="42">
        <f t="shared" si="135"/>
        <v>0.76382027369692784</v>
      </c>
      <c r="Q2913" s="42">
        <f t="shared" si="137"/>
        <v>0.29829137457105331</v>
      </c>
    </row>
    <row r="2914" spans="5:17" x14ac:dyDescent="0.2">
      <c r="E2914" s="15">
        <v>41237.104166666664</v>
      </c>
      <c r="F2914" s="21">
        <v>7.4416074562979775</v>
      </c>
      <c r="G2914" s="21">
        <v>7.3959692980468894</v>
      </c>
      <c r="H2914" s="24">
        <v>2.8219709415372735E-2</v>
      </c>
      <c r="I2914" s="3">
        <f t="shared" si="136"/>
        <v>720.43999999996561</v>
      </c>
      <c r="J2914" s="3">
        <f>INDEX(PowerArray,MIN(MaximumPowerIndex,ROUND(G2914*100,0)))</f>
        <v>708.39999999996587</v>
      </c>
      <c r="K2914" s="3">
        <f>MIN(J2914-M2914+N2914,'Power Look Up'!$F$4)</f>
        <v>691.37347663002959</v>
      </c>
      <c r="M2914" s="50">
        <f t="array" ref="M2914">_xlfn.SUM(_xlfn.NORM.DIST($S$3:$S$1003,$G2914,$P2914,FALSE)*WindSpeedStep*$T$3:$T$1003)</f>
        <v>703.68961540900716</v>
      </c>
      <c r="N2914" s="50">
        <f t="array" ref="N2914">_xlfn.SUM(_xlfn.NORM.DIST($S$3:$S$1003,$G2914,$Q2914,FALSE)*WindSpeedStep*$T$3:$T$1003)</f>
        <v>686.66309203907088</v>
      </c>
      <c r="P2914" s="42">
        <f t="shared" si="135"/>
        <v>0.73959692980468894</v>
      </c>
      <c r="Q2914" s="42">
        <f t="shared" si="137"/>
        <v>0.20871210443590149</v>
      </c>
    </row>
    <row r="2915" spans="5:17" x14ac:dyDescent="0.2">
      <c r="E2915" s="15">
        <v>41237.111111111109</v>
      </c>
      <c r="F2915" s="21">
        <v>6.9934865476063903</v>
      </c>
      <c r="G2915" s="21">
        <v>6.9822805006205666</v>
      </c>
      <c r="H2915" s="24">
        <v>3.0027940794692051E-2</v>
      </c>
      <c r="I2915" s="3">
        <f t="shared" si="136"/>
        <v>585.73999999997636</v>
      </c>
      <c r="J2915" s="3">
        <f>INDEX(PowerArray,MIN(MaximumPowerIndex,ROUND(G2915*100,0)))</f>
        <v>583.47999999997637</v>
      </c>
      <c r="K2915" s="3">
        <f>MIN(J2915-M2915+N2915,'Power Look Up'!$F$4)</f>
        <v>565.9208372699278</v>
      </c>
      <c r="M2915" s="50">
        <f t="array" ref="M2915">_xlfn.SUM(_xlfn.NORM.DIST($S$3:$S$1003,$G2915,$P2915,FALSE)*WindSpeedStep*$T$3:$T$1003)</f>
        <v>589.70452356464102</v>
      </c>
      <c r="N2915" s="50">
        <f t="array" ref="N2915">_xlfn.SUM(_xlfn.NORM.DIST($S$3:$S$1003,$G2915,$Q2915,FALSE)*WindSpeedStep*$T$3:$T$1003)</f>
        <v>572.14536083459245</v>
      </c>
      <c r="P2915" s="42">
        <f t="shared" si="135"/>
        <v>0.69822805006205668</v>
      </c>
      <c r="Q2915" s="42">
        <f t="shared" si="137"/>
        <v>0.20966350548456714</v>
      </c>
    </row>
    <row r="2916" spans="5:17" x14ac:dyDescent="0.2">
      <c r="E2916" s="15">
        <v>41237.118055555555</v>
      </c>
      <c r="F2916" s="21">
        <v>6.6178675727366008</v>
      </c>
      <c r="G2916" s="21">
        <v>6.6112503601380599</v>
      </c>
      <c r="H2916" s="24">
        <v>3.173227594718421E-2</v>
      </c>
      <c r="I2916" s="3">
        <f t="shared" si="136"/>
        <v>502.11999999997818</v>
      </c>
      <c r="J2916" s="3">
        <f>INDEX(PowerArray,MIN(MaximumPowerIndex,ROUND(G2916*100,0)))</f>
        <v>499.85999999997819</v>
      </c>
      <c r="K2916" s="3">
        <f>MIN(J2916-M2916+N2916,'Power Look Up'!$F$4)</f>
        <v>487.38900879524954</v>
      </c>
      <c r="M2916" s="50">
        <f t="array" ref="M2916">_xlfn.SUM(_xlfn.NORM.DIST($S$3:$S$1003,$G2916,$P2916,FALSE)*WindSpeedStep*$T$3:$T$1003)</f>
        <v>497.97662751807565</v>
      </c>
      <c r="N2916" s="50">
        <f t="array" ref="N2916">_xlfn.SUM(_xlfn.NORM.DIST($S$3:$S$1003,$G2916,$Q2916,FALSE)*WindSpeedStep*$T$3:$T$1003)</f>
        <v>485.505636313347</v>
      </c>
      <c r="P2916" s="42">
        <f t="shared" si="135"/>
        <v>0.66112503601380601</v>
      </c>
      <c r="Q2916" s="42">
        <f t="shared" si="137"/>
        <v>0.20979002078382192</v>
      </c>
    </row>
    <row r="2917" spans="5:17" x14ac:dyDescent="0.2">
      <c r="E2917" s="15">
        <v>41237.125</v>
      </c>
      <c r="F2917" s="21">
        <v>6.9629304507849055</v>
      </c>
      <c r="G2917" s="21">
        <v>6.9444384462307784</v>
      </c>
      <c r="H2917" s="24">
        <v>3.3032069130329023E-2</v>
      </c>
      <c r="I2917" s="3">
        <f t="shared" si="136"/>
        <v>578.9599999999765</v>
      </c>
      <c r="J2917" s="3">
        <f>INDEX(PowerArray,MIN(MaximumPowerIndex,ROUND(G2917*100,0)))</f>
        <v>574.43999999997664</v>
      </c>
      <c r="K2917" s="3">
        <f>MIN(J2917-M2917+N2917,'Power Look Up'!$F$4)</f>
        <v>557.75781311255628</v>
      </c>
      <c r="M2917" s="50">
        <f t="array" ref="M2917">_xlfn.SUM(_xlfn.NORM.DIST($S$3:$S$1003,$G2917,$P2917,FALSE)*WindSpeedStep*$T$3:$T$1003)</f>
        <v>579.89959937205413</v>
      </c>
      <c r="N2917" s="50">
        <f t="array" ref="N2917">_xlfn.SUM(_xlfn.NORM.DIST($S$3:$S$1003,$G2917,$Q2917,FALSE)*WindSpeedStep*$T$3:$T$1003)</f>
        <v>563.21741248463377</v>
      </c>
      <c r="P2917" s="42">
        <f t="shared" si="135"/>
        <v>0.69444384462307784</v>
      </c>
      <c r="Q2917" s="42">
        <f t="shared" si="137"/>
        <v>0.22938917082720975</v>
      </c>
    </row>
    <row r="2918" spans="5:17" x14ac:dyDescent="0.2">
      <c r="E2918" s="15">
        <v>41237.131944444445</v>
      </c>
      <c r="F2918" s="21">
        <v>7.0005814299224234</v>
      </c>
      <c r="G2918" s="21">
        <v>6.9547972188478635</v>
      </c>
      <c r="H2918" s="24">
        <v>4.8567394494798084E-2</v>
      </c>
      <c r="I2918" s="3">
        <f t="shared" si="136"/>
        <v>587.99999999997635</v>
      </c>
      <c r="J2918" s="3">
        <f>INDEX(PowerArray,MIN(MaximumPowerIndex,ROUND(G2918*100,0)))</f>
        <v>576.69999999997663</v>
      </c>
      <c r="K2918" s="3">
        <f>MIN(J2918-M2918+N2918,'Power Look Up'!$F$4)</f>
        <v>563.09831193556647</v>
      </c>
      <c r="M2918" s="50">
        <f t="array" ref="M2918">_xlfn.SUM(_xlfn.NORM.DIST($S$3:$S$1003,$G2918,$P2918,FALSE)*WindSpeedStep*$T$3:$T$1003)</f>
        <v>582.57332260032024</v>
      </c>
      <c r="N2918" s="50">
        <f t="array" ref="N2918">_xlfn.SUM(_xlfn.NORM.DIST($S$3:$S$1003,$G2918,$Q2918,FALSE)*WindSpeedStep*$T$3:$T$1003)</f>
        <v>568.97163453591008</v>
      </c>
      <c r="P2918" s="42">
        <f t="shared" si="135"/>
        <v>0.69547972188478635</v>
      </c>
      <c r="Q2918" s="42">
        <f t="shared" si="137"/>
        <v>0.33777638015910877</v>
      </c>
    </row>
    <row r="2919" spans="5:17" x14ac:dyDescent="0.2">
      <c r="E2919" s="15">
        <v>41237.138888888891</v>
      </c>
      <c r="F2919" s="21">
        <v>7.8248484675791969</v>
      </c>
      <c r="G2919" s="21">
        <v>7.7222100755356964</v>
      </c>
      <c r="H2919" s="24">
        <v>9.0736581410074943E-2</v>
      </c>
      <c r="I2919" s="3">
        <f t="shared" si="136"/>
        <v>834.81999999996322</v>
      </c>
      <c r="J2919" s="3">
        <f>INDEX(PowerArray,MIN(MaximumPowerIndex,ROUND(G2919*100,0)))</f>
        <v>804.71999999996387</v>
      </c>
      <c r="K2919" s="3">
        <f>MIN(J2919-M2919+N2919,'Power Look Up'!$F$4)</f>
        <v>800.7907885367307</v>
      </c>
      <c r="M2919" s="50">
        <f t="array" ref="M2919">_xlfn.SUM(_xlfn.NORM.DIST($S$3:$S$1003,$G2919,$P2919,FALSE)*WindSpeedStep*$T$3:$T$1003)</f>
        <v>802.53495188076738</v>
      </c>
      <c r="N2919" s="50">
        <f t="array" ref="N2919">_xlfn.SUM(_xlfn.NORM.DIST($S$3:$S$1003,$G2919,$Q2919,FALSE)*WindSpeedStep*$T$3:$T$1003)</f>
        <v>798.60574041753421</v>
      </c>
      <c r="P2919" s="42">
        <f t="shared" si="135"/>
        <v>0.7722210075535697</v>
      </c>
      <c r="Q2919" s="42">
        <f t="shared" si="137"/>
        <v>0.70068694318454572</v>
      </c>
    </row>
    <row r="2920" spans="5:17" x14ac:dyDescent="0.2">
      <c r="E2920" s="15">
        <v>41237.145833333336</v>
      </c>
      <c r="F2920" s="21">
        <v>7.4336138149417073</v>
      </c>
      <c r="G2920" s="21">
        <v>7.31807373766339</v>
      </c>
      <c r="H2920" s="24">
        <v>5.784535095644755E-2</v>
      </c>
      <c r="I2920" s="3">
        <f t="shared" si="136"/>
        <v>717.42999999996573</v>
      </c>
      <c r="J2920" s="3">
        <f>INDEX(PowerArray,MIN(MaximumPowerIndex,ROUND(G2920*100,0)))</f>
        <v>684.3199999999664</v>
      </c>
      <c r="K2920" s="3">
        <f>MIN(J2920-M2920+N2920,'Power Look Up'!$F$4)</f>
        <v>671.45320664813812</v>
      </c>
      <c r="M2920" s="50">
        <f t="array" ref="M2920">_xlfn.SUM(_xlfn.NORM.DIST($S$3:$S$1003,$G2920,$P2920,FALSE)*WindSpeedStep*$T$3:$T$1003)</f>
        <v>681.26605317624626</v>
      </c>
      <c r="N2920" s="50">
        <f t="array" ref="N2920">_xlfn.SUM(_xlfn.NORM.DIST($S$3:$S$1003,$G2920,$Q2920,FALSE)*WindSpeedStep*$T$3:$T$1003)</f>
        <v>668.39925982441798</v>
      </c>
      <c r="P2920" s="42">
        <f t="shared" si="135"/>
        <v>0.73180737376633909</v>
      </c>
      <c r="Q2920" s="42">
        <f t="shared" si="137"/>
        <v>0.42331654368030069</v>
      </c>
    </row>
    <row r="2921" spans="5:17" x14ac:dyDescent="0.2">
      <c r="E2921" s="15">
        <v>41237.152777777781</v>
      </c>
      <c r="F2921" s="21">
        <v>6.8798247626992834</v>
      </c>
      <c r="G2921" s="21">
        <v>6.7851858663267341</v>
      </c>
      <c r="H2921" s="24">
        <v>4.0698711036666384E-2</v>
      </c>
      <c r="I2921" s="3">
        <f t="shared" si="136"/>
        <v>560.87999999997692</v>
      </c>
      <c r="J2921" s="3">
        <f>INDEX(PowerArray,MIN(MaximumPowerIndex,ROUND(G2921*100,0)))</f>
        <v>540.53999999997734</v>
      </c>
      <c r="K2921" s="3">
        <f>MIN(J2921-M2921+N2921,'Power Look Up'!$F$4)</f>
        <v>526.75564811364904</v>
      </c>
      <c r="M2921" s="50">
        <f t="array" ref="M2921">_xlfn.SUM(_xlfn.NORM.DIST($S$3:$S$1003,$G2921,$P2921,FALSE)*WindSpeedStep*$T$3:$T$1003)</f>
        <v>539.76178102323286</v>
      </c>
      <c r="N2921" s="50">
        <f t="array" ref="N2921">_xlfn.SUM(_xlfn.NORM.DIST($S$3:$S$1003,$G2921,$Q2921,FALSE)*WindSpeedStep*$T$3:$T$1003)</f>
        <v>525.97742913690456</v>
      </c>
      <c r="P2921" s="42">
        <f t="shared" si="135"/>
        <v>0.6785185866326735</v>
      </c>
      <c r="Q2921" s="42">
        <f t="shared" si="137"/>
        <v>0.27614831890370461</v>
      </c>
    </row>
    <row r="2922" spans="5:17" x14ac:dyDescent="0.2">
      <c r="E2922" s="15">
        <v>41237.159722222219</v>
      </c>
      <c r="F2922" s="21">
        <v>7.1002071090765781</v>
      </c>
      <c r="G2922" s="21">
        <v>6.8935765397639734</v>
      </c>
      <c r="H2922" s="24">
        <v>3.2393421271610316E-2</v>
      </c>
      <c r="I2922" s="3">
        <f t="shared" si="136"/>
        <v>618.09999999996785</v>
      </c>
      <c r="J2922" s="3">
        <f>INDEX(PowerArray,MIN(MaximumPowerIndex,ROUND(G2922*100,0)))</f>
        <v>563.13999999997691</v>
      </c>
      <c r="K2922" s="3">
        <f>MIN(J2922-M2922+N2922,'Power Look Up'!$F$4)</f>
        <v>546.81048456016174</v>
      </c>
      <c r="M2922" s="50">
        <f t="array" ref="M2922">_xlfn.SUM(_xlfn.NORM.DIST($S$3:$S$1003,$G2922,$P2922,FALSE)*WindSpeedStep*$T$3:$T$1003)</f>
        <v>566.88335956705259</v>
      </c>
      <c r="N2922" s="50">
        <f t="array" ref="N2922">_xlfn.SUM(_xlfn.NORM.DIST($S$3:$S$1003,$G2922,$Q2922,FALSE)*WindSpeedStep*$T$3:$T$1003)</f>
        <v>550.55384412723743</v>
      </c>
      <c r="P2922" s="42">
        <f t="shared" si="135"/>
        <v>0.68935765397639737</v>
      </c>
      <c r="Q2922" s="42">
        <f t="shared" si="137"/>
        <v>0.22330652892066413</v>
      </c>
    </row>
    <row r="2923" spans="5:17" x14ac:dyDescent="0.2">
      <c r="E2923" s="15">
        <v>41237.166666666664</v>
      </c>
      <c r="F2923" s="21">
        <v>6.8249980051507313</v>
      </c>
      <c r="G2923" s="21">
        <v>6.6443276935612632</v>
      </c>
      <c r="H2923" s="24">
        <v>5.1282066271061154E-2</v>
      </c>
      <c r="I2923" s="3">
        <f t="shared" si="136"/>
        <v>547.3199999999772</v>
      </c>
      <c r="J2923" s="3">
        <f>INDEX(PowerArray,MIN(MaximumPowerIndex,ROUND(G2923*100,0)))</f>
        <v>506.63999999997804</v>
      </c>
      <c r="K2923" s="3">
        <f>MIN(J2923-M2923+N2923,'Power Look Up'!$F$4)</f>
        <v>495.57449984021326</v>
      </c>
      <c r="M2923" s="50">
        <f t="array" ref="M2923">_xlfn.SUM(_xlfn.NORM.DIST($S$3:$S$1003,$G2923,$P2923,FALSE)*WindSpeedStep*$T$3:$T$1003)</f>
        <v>505.75957653059555</v>
      </c>
      <c r="N2923" s="50">
        <f t="array" ref="N2923">_xlfn.SUM(_xlfn.NORM.DIST($S$3:$S$1003,$G2923,$Q2923,FALSE)*WindSpeedStep*$T$3:$T$1003)</f>
        <v>494.69407637083077</v>
      </c>
      <c r="P2923" s="42">
        <f t="shared" si="135"/>
        <v>0.66443276935612638</v>
      </c>
      <c r="Q2923" s="42">
        <f t="shared" si="137"/>
        <v>0.34073485310785562</v>
      </c>
    </row>
    <row r="2924" spans="5:17" x14ac:dyDescent="0.2">
      <c r="E2924" s="15">
        <v>41237.173611111109</v>
      </c>
      <c r="F2924" s="21">
        <v>6.114424494074294</v>
      </c>
      <c r="G2924" s="21">
        <v>6.107439496845716</v>
      </c>
      <c r="H2924" s="24">
        <v>6.869002968423879E-2</v>
      </c>
      <c r="I2924" s="3">
        <f t="shared" si="136"/>
        <v>386.85999999998057</v>
      </c>
      <c r="J2924" s="3">
        <f>INDEX(PowerArray,MIN(MaximumPowerIndex,ROUND(G2924*100,0)))</f>
        <v>386.85999999998057</v>
      </c>
      <c r="K2924" s="3">
        <f>MIN(J2924-M2924+N2924,'Power Look Up'!$F$4)</f>
        <v>380.86472651010814</v>
      </c>
      <c r="M2924" s="50">
        <f t="array" ref="M2924">_xlfn.SUM(_xlfn.NORM.DIST($S$3:$S$1003,$G2924,$P2924,FALSE)*WindSpeedStep*$T$3:$T$1003)</f>
        <v>388.56641954132721</v>
      </c>
      <c r="N2924" s="50">
        <f t="array" ref="N2924">_xlfn.SUM(_xlfn.NORM.DIST($S$3:$S$1003,$G2924,$Q2924,FALSE)*WindSpeedStep*$T$3:$T$1003)</f>
        <v>382.57114605145478</v>
      </c>
      <c r="P2924" s="42">
        <f t="shared" si="135"/>
        <v>0.61074394968457169</v>
      </c>
      <c r="Q2924" s="42">
        <f t="shared" si="137"/>
        <v>0.41952020033302467</v>
      </c>
    </row>
    <row r="2925" spans="5:17" x14ac:dyDescent="0.2">
      <c r="E2925" s="15">
        <v>41237.180555555555</v>
      </c>
      <c r="F2925" s="21">
        <v>6.2215021099168899</v>
      </c>
      <c r="G2925" s="21">
        <v>6.3048218940254417</v>
      </c>
      <c r="H2925" s="24">
        <v>7.55444572221287E-2</v>
      </c>
      <c r="I2925" s="3">
        <f t="shared" si="136"/>
        <v>411.71999999998008</v>
      </c>
      <c r="J2925" s="3">
        <f>INDEX(PowerArray,MIN(MaximumPowerIndex,ROUND(G2925*100,0)))</f>
        <v>429.79999999997972</v>
      </c>
      <c r="K2925" s="3">
        <f>MIN(J2925-M2925+N2925,'Power Look Up'!$F$4)</f>
        <v>424.35835751312345</v>
      </c>
      <c r="M2925" s="50">
        <f t="array" ref="M2925">_xlfn.SUM(_xlfn.NORM.DIST($S$3:$S$1003,$G2925,$P2925,FALSE)*WindSpeedStep*$T$3:$T$1003)</f>
        <v>429.43725217624893</v>
      </c>
      <c r="N2925" s="50">
        <f t="array" ref="N2925">_xlfn.SUM(_xlfn.NORM.DIST($S$3:$S$1003,$G2925,$Q2925,FALSE)*WindSpeedStep*$T$3:$T$1003)</f>
        <v>423.99560968939267</v>
      </c>
      <c r="P2925" s="42">
        <f t="shared" si="135"/>
        <v>0.63048218940254419</v>
      </c>
      <c r="Q2925" s="42">
        <f t="shared" si="137"/>
        <v>0.47629434786634545</v>
      </c>
    </row>
    <row r="2926" spans="5:17" x14ac:dyDescent="0.2">
      <c r="E2926" s="15">
        <v>41237.1875</v>
      </c>
      <c r="F2926" s="21">
        <v>6.3399305976929092</v>
      </c>
      <c r="G2926" s="21">
        <v>6.4920162452436587</v>
      </c>
      <c r="H2926" s="24">
        <v>5.3628347307733228E-2</v>
      </c>
      <c r="I2926" s="3">
        <f t="shared" si="136"/>
        <v>438.83999999997951</v>
      </c>
      <c r="J2926" s="3">
        <f>INDEX(PowerArray,MIN(MaximumPowerIndex,ROUND(G2926*100,0)))</f>
        <v>472.73999999997875</v>
      </c>
      <c r="K2926" s="3">
        <f>MIN(J2926-M2926+N2926,'Power Look Up'!$F$4)</f>
        <v>462.9185618348485</v>
      </c>
      <c r="M2926" s="50">
        <f t="array" ref="M2926">_xlfn.SUM(_xlfn.NORM.DIST($S$3:$S$1003,$G2926,$P2926,FALSE)*WindSpeedStep*$T$3:$T$1003)</f>
        <v>470.54981660760325</v>
      </c>
      <c r="N2926" s="50">
        <f t="array" ref="N2926">_xlfn.SUM(_xlfn.NORM.DIST($S$3:$S$1003,$G2926,$Q2926,FALSE)*WindSpeedStep*$T$3:$T$1003)</f>
        <v>460.728378442473</v>
      </c>
      <c r="P2926" s="42">
        <f t="shared" si="135"/>
        <v>0.64920162452436592</v>
      </c>
      <c r="Q2926" s="42">
        <f t="shared" si="137"/>
        <v>0.34815610192737312</v>
      </c>
    </row>
    <row r="2927" spans="5:17" x14ac:dyDescent="0.2">
      <c r="E2927" s="15">
        <v>41237.194444444445</v>
      </c>
      <c r="F2927" s="21">
        <v>6.5299676957346362</v>
      </c>
      <c r="G2927" s="21">
        <v>6.6336976012104838</v>
      </c>
      <c r="H2927" s="24">
        <v>4.5942034322154379E-2</v>
      </c>
      <c r="I2927" s="3">
        <f t="shared" si="136"/>
        <v>481.7799999999786</v>
      </c>
      <c r="J2927" s="3">
        <f>INDEX(PowerArray,MIN(MaximumPowerIndex,ROUND(G2927*100,0)))</f>
        <v>504.37999999997811</v>
      </c>
      <c r="K2927" s="3">
        <f>MIN(J2927-M2927+N2927,'Power Look Up'!$F$4)</f>
        <v>492.71892762441473</v>
      </c>
      <c r="M2927" s="50">
        <f t="array" ref="M2927">_xlfn.SUM(_xlfn.NORM.DIST($S$3:$S$1003,$G2927,$P2927,FALSE)*WindSpeedStep*$T$3:$T$1003)</f>
        <v>503.25004989672084</v>
      </c>
      <c r="N2927" s="50">
        <f t="array" ref="N2927">_xlfn.SUM(_xlfn.NORM.DIST($S$3:$S$1003,$G2927,$Q2927,FALSE)*WindSpeedStep*$T$3:$T$1003)</f>
        <v>491.58897752115746</v>
      </c>
      <c r="P2927" s="42">
        <f t="shared" si="135"/>
        <v>0.66336976012104842</v>
      </c>
      <c r="Q2927" s="42">
        <f t="shared" si="137"/>
        <v>0.3047655628776052</v>
      </c>
    </row>
    <row r="2928" spans="5:17" x14ac:dyDescent="0.2">
      <c r="E2928" s="15">
        <v>41237.201388888891</v>
      </c>
      <c r="F2928" s="21">
        <v>6.8993428705415036</v>
      </c>
      <c r="G2928" s="21">
        <v>6.934336503535345</v>
      </c>
      <c r="H2928" s="24">
        <v>4.0583575168518023E-2</v>
      </c>
      <c r="I2928" s="3">
        <f t="shared" si="136"/>
        <v>565.39999999997679</v>
      </c>
      <c r="J2928" s="3">
        <f>INDEX(PowerArray,MIN(MaximumPowerIndex,ROUND(G2928*100,0)))</f>
        <v>572.17999999997664</v>
      </c>
      <c r="K2928" s="3">
        <f>MIN(J2928-M2928+N2928,'Power Look Up'!$F$4)</f>
        <v>557.07528836750157</v>
      </c>
      <c r="M2928" s="50">
        <f t="array" ref="M2928">_xlfn.SUM(_xlfn.NORM.DIST($S$3:$S$1003,$G2928,$P2928,FALSE)*WindSpeedStep*$T$3:$T$1003)</f>
        <v>577.29959801459029</v>
      </c>
      <c r="N2928" s="50">
        <f t="array" ref="N2928">_xlfn.SUM(_xlfn.NORM.DIST($S$3:$S$1003,$G2928,$Q2928,FALSE)*WindSpeedStep*$T$3:$T$1003)</f>
        <v>562.19488638211521</v>
      </c>
      <c r="P2928" s="42">
        <f t="shared" si="135"/>
        <v>0.69343365035353455</v>
      </c>
      <c r="Q2928" s="42">
        <f t="shared" si="137"/>
        <v>0.28142016673502512</v>
      </c>
    </row>
    <row r="2929" spans="5:17" x14ac:dyDescent="0.2">
      <c r="E2929" s="15">
        <v>41237.208333333336</v>
      </c>
      <c r="F2929" s="21">
        <v>7.1992508660188959</v>
      </c>
      <c r="G2929" s="21">
        <v>7.2358155019401824</v>
      </c>
      <c r="H2929" s="24">
        <v>4.0281968971080835E-2</v>
      </c>
      <c r="I2929" s="3">
        <f t="shared" si="136"/>
        <v>648.19999999996719</v>
      </c>
      <c r="J2929" s="3">
        <f>INDEX(PowerArray,MIN(MaximumPowerIndex,ROUND(G2929*100,0)))</f>
        <v>660.23999999996693</v>
      </c>
      <c r="K2929" s="3">
        <f>MIN(J2929-M2929+N2929,'Power Look Up'!$F$4)</f>
        <v>644.30453945422539</v>
      </c>
      <c r="M2929" s="50">
        <f t="array" ref="M2929">_xlfn.SUM(_xlfn.NORM.DIST($S$3:$S$1003,$G2929,$P2929,FALSE)*WindSpeedStep*$T$3:$T$1003)</f>
        <v>658.07356750612109</v>
      </c>
      <c r="N2929" s="50">
        <f t="array" ref="N2929">_xlfn.SUM(_xlfn.NORM.DIST($S$3:$S$1003,$G2929,$Q2929,FALSE)*WindSpeedStep*$T$3:$T$1003)</f>
        <v>642.13810696037956</v>
      </c>
      <c r="P2929" s="42">
        <f t="shared" si="135"/>
        <v>0.72358155019401826</v>
      </c>
      <c r="Q2929" s="42">
        <f t="shared" si="137"/>
        <v>0.29147289552962014</v>
      </c>
    </row>
    <row r="2930" spans="5:17" x14ac:dyDescent="0.2">
      <c r="E2930" s="15">
        <v>41237.215277777781</v>
      </c>
      <c r="F2930" s="21">
        <v>7.2220232511892695</v>
      </c>
      <c r="G2930" s="21">
        <v>7.26766558101885</v>
      </c>
      <c r="H2930" s="24">
        <v>4.5693566542541669E-2</v>
      </c>
      <c r="I2930" s="3">
        <f t="shared" si="136"/>
        <v>654.21999999996706</v>
      </c>
      <c r="J2930" s="3">
        <f>INDEX(PowerArray,MIN(MaximumPowerIndex,ROUND(G2930*100,0)))</f>
        <v>669.26999999996679</v>
      </c>
      <c r="K2930" s="3">
        <f>MIN(J2930-M2930+N2930,'Power Look Up'!$F$4)</f>
        <v>654.18721393936426</v>
      </c>
      <c r="M2930" s="50">
        <f t="array" ref="M2930">_xlfn.SUM(_xlfn.NORM.DIST($S$3:$S$1003,$G2930,$P2930,FALSE)*WindSpeedStep*$T$3:$T$1003)</f>
        <v>666.99446029953617</v>
      </c>
      <c r="N2930" s="50">
        <f t="array" ref="N2930">_xlfn.SUM(_xlfn.NORM.DIST($S$3:$S$1003,$G2930,$Q2930,FALSE)*WindSpeedStep*$T$3:$T$1003)</f>
        <v>651.91167423893364</v>
      </c>
      <c r="P2930" s="42">
        <f t="shared" si="135"/>
        <v>0.72676655810188506</v>
      </c>
      <c r="Q2930" s="42">
        <f t="shared" si="137"/>
        <v>0.33208556083522456</v>
      </c>
    </row>
    <row r="2931" spans="5:17" x14ac:dyDescent="0.2">
      <c r="E2931" s="15">
        <v>41237.222222222219</v>
      </c>
      <c r="F2931" s="21">
        <v>7.1740749615313018</v>
      </c>
      <c r="G2931" s="21">
        <v>7.1957012819643476</v>
      </c>
      <c r="H2931" s="24">
        <v>4.7392869718136769E-2</v>
      </c>
      <c r="I2931" s="3">
        <f t="shared" si="136"/>
        <v>639.16999999996733</v>
      </c>
      <c r="J2931" s="3">
        <f>INDEX(PowerArray,MIN(MaximumPowerIndex,ROUND(G2931*100,0)))</f>
        <v>648.19999999996719</v>
      </c>
      <c r="K2931" s="3">
        <f>MIN(J2931-M2931+N2931,'Power Look Up'!$F$4)</f>
        <v>633.56855483866786</v>
      </c>
      <c r="M2931" s="50">
        <f t="array" ref="M2931">_xlfn.SUM(_xlfn.NORM.DIST($S$3:$S$1003,$G2931,$P2931,FALSE)*WindSpeedStep*$T$3:$T$1003)</f>
        <v>646.94399898962797</v>
      </c>
      <c r="N2931" s="50">
        <f t="array" ref="N2931">_xlfn.SUM(_xlfn.NORM.DIST($S$3:$S$1003,$G2931,$Q2931,FALSE)*WindSpeedStep*$T$3:$T$1003)</f>
        <v>632.31255382832865</v>
      </c>
      <c r="P2931" s="42">
        <f t="shared" si="135"/>
        <v>0.71957012819643484</v>
      </c>
      <c r="Q2931" s="42">
        <f t="shared" si="137"/>
        <v>0.34102493338676604</v>
      </c>
    </row>
    <row r="2932" spans="5:17" x14ac:dyDescent="0.2">
      <c r="E2932" s="15">
        <v>41237.229166666664</v>
      </c>
      <c r="F2932" s="21">
        <v>7.4719053940321611</v>
      </c>
      <c r="G2932" s="21">
        <v>7.4671871766596141</v>
      </c>
      <c r="H2932" s="24">
        <v>3.7473707874250799E-2</v>
      </c>
      <c r="I2932" s="3">
        <f t="shared" si="136"/>
        <v>729.46999999996547</v>
      </c>
      <c r="J2932" s="3">
        <f>INDEX(PowerArray,MIN(MaximumPowerIndex,ROUND(G2932*100,0)))</f>
        <v>729.46999999996547</v>
      </c>
      <c r="K2932" s="3">
        <f>MIN(J2932-M2932+N2932,'Power Look Up'!$F$4)</f>
        <v>712.81045074280291</v>
      </c>
      <c r="M2932" s="50">
        <f t="array" ref="M2932">_xlfn.SUM(_xlfn.NORM.DIST($S$3:$S$1003,$G2932,$P2932,FALSE)*WindSpeedStep*$T$3:$T$1003)</f>
        <v>724.58574047268087</v>
      </c>
      <c r="N2932" s="50">
        <f t="array" ref="N2932">_xlfn.SUM(_xlfn.NORM.DIST($S$3:$S$1003,$G2932,$Q2932,FALSE)*WindSpeedStep*$T$3:$T$1003)</f>
        <v>707.92619121551832</v>
      </c>
      <c r="P2932" s="42">
        <f t="shared" si="135"/>
        <v>0.74671871766596143</v>
      </c>
      <c r="Q2932" s="42">
        <f t="shared" si="137"/>
        <v>0.27982319090049396</v>
      </c>
    </row>
    <row r="2933" spans="5:17" x14ac:dyDescent="0.2">
      <c r="E2933" s="15">
        <v>41237.236111111109</v>
      </c>
      <c r="F2933" s="21">
        <v>7.1137635315307062</v>
      </c>
      <c r="G2933" s="21">
        <v>7.2083414358015467</v>
      </c>
      <c r="H2933" s="24">
        <v>5.2011849755762847E-2</v>
      </c>
      <c r="I2933" s="3">
        <f t="shared" si="136"/>
        <v>621.10999999996773</v>
      </c>
      <c r="J2933" s="3">
        <f>INDEX(PowerArray,MIN(MaximumPowerIndex,ROUND(G2933*100,0)))</f>
        <v>651.20999999996707</v>
      </c>
      <c r="K2933" s="3">
        <f>MIN(J2933-M2933+N2933,'Power Look Up'!$F$4)</f>
        <v>637.45804500174563</v>
      </c>
      <c r="M2933" s="50">
        <f t="array" ref="M2933">_xlfn.SUM(_xlfn.NORM.DIST($S$3:$S$1003,$G2933,$P2933,FALSE)*WindSpeedStep*$T$3:$T$1003)</f>
        <v>650.43823511125254</v>
      </c>
      <c r="N2933" s="50">
        <f t="array" ref="N2933">_xlfn.SUM(_xlfn.NORM.DIST($S$3:$S$1003,$G2933,$Q2933,FALSE)*WindSpeedStep*$T$3:$T$1003)</f>
        <v>636.6862801130311</v>
      </c>
      <c r="P2933" s="42">
        <f t="shared" si="135"/>
        <v>0.72083414358015474</v>
      </c>
      <c r="Q2933" s="42">
        <f t="shared" si="137"/>
        <v>0.37491917174714989</v>
      </c>
    </row>
    <row r="2934" spans="5:17" x14ac:dyDescent="0.2">
      <c r="E2934" s="15">
        <v>41237.243055555555</v>
      </c>
      <c r="F2934" s="21">
        <v>6.30723707292554</v>
      </c>
      <c r="G2934" s="21">
        <v>6.3523940566582171</v>
      </c>
      <c r="H2934" s="24">
        <v>7.9274013996762718E-2</v>
      </c>
      <c r="I2934" s="3">
        <f t="shared" si="136"/>
        <v>432.05999999997965</v>
      </c>
      <c r="J2934" s="3">
        <f>INDEX(PowerArray,MIN(MaximumPowerIndex,ROUND(G2934*100,0)))</f>
        <v>441.09999999997945</v>
      </c>
      <c r="K2934" s="3">
        <f>MIN(J2934-M2934+N2934,'Power Look Up'!$F$4)</f>
        <v>436.27293062373843</v>
      </c>
      <c r="M2934" s="50">
        <f t="array" ref="M2934">_xlfn.SUM(_xlfn.NORM.DIST($S$3:$S$1003,$G2934,$P2934,FALSE)*WindSpeedStep*$T$3:$T$1003)</f>
        <v>439.66373540825725</v>
      </c>
      <c r="N2934" s="50">
        <f t="array" ref="N2934">_xlfn.SUM(_xlfn.NORM.DIST($S$3:$S$1003,$G2934,$Q2934,FALSE)*WindSpeedStep*$T$3:$T$1003)</f>
        <v>434.83666603201624</v>
      </c>
      <c r="P2934" s="42">
        <f t="shared" si="135"/>
        <v>0.63523940566582171</v>
      </c>
      <c r="Q2934" s="42">
        <f t="shared" si="137"/>
        <v>0.50357977536047582</v>
      </c>
    </row>
    <row r="2935" spans="5:17" x14ac:dyDescent="0.2">
      <c r="E2935" s="15">
        <v>41237.25</v>
      </c>
      <c r="F2935" s="21">
        <v>4.0540484782354396</v>
      </c>
      <c r="G2935" s="21">
        <v>4.0897453895959028</v>
      </c>
      <c r="H2935" s="24">
        <v>0.27380037657643835</v>
      </c>
      <c r="I2935" s="3">
        <f t="shared" si="136"/>
        <v>96.449999999995427</v>
      </c>
      <c r="J2935" s="3">
        <f>INDEX(PowerArray,MIN(MaximumPowerIndex,ROUND(G2935*100,0)))</f>
        <v>100.80999999999534</v>
      </c>
      <c r="K2935" s="3">
        <f>MIN(J2935-M2935+N2935,'Power Look Up'!$F$4)</f>
        <v>142.75168204378323</v>
      </c>
      <c r="M2935" s="50">
        <f t="array" ref="M2935">_xlfn.SUM(_xlfn.NORM.DIST($S$3:$S$1003,$G2935,$P2935,FALSE)*WindSpeedStep*$T$3:$T$1003)</f>
        <v>60.115518489936314</v>
      </c>
      <c r="N2935" s="50">
        <f t="array" ref="N2935">_xlfn.SUM(_xlfn.NORM.DIST($S$3:$S$1003,$G2935,$Q2935,FALSE)*WindSpeedStep*$T$3:$T$1003)</f>
        <v>102.05720053372421</v>
      </c>
      <c r="P2935" s="42">
        <f t="shared" si="135"/>
        <v>0.40897453895959029</v>
      </c>
      <c r="Q2935" s="42">
        <f t="shared" si="137"/>
        <v>1.1197738277731109</v>
      </c>
    </row>
    <row r="2936" spans="5:17" x14ac:dyDescent="0.2">
      <c r="E2936" s="15">
        <v>41237.256944444445</v>
      </c>
      <c r="F2936" s="21">
        <v>9.9403130674633644</v>
      </c>
      <c r="G2936" s="21">
        <v>9.9242466677647307</v>
      </c>
      <c r="H2936" s="24">
        <v>0.30180135973982558</v>
      </c>
      <c r="I2936" s="3">
        <f t="shared" si="136"/>
        <v>1614.1399999999362</v>
      </c>
      <c r="J2936" s="3">
        <f>INDEX(PowerArray,MIN(MaximumPowerIndex,ROUND(G2936*100,0)))</f>
        <v>1606.5199999999363</v>
      </c>
      <c r="K2936" s="3">
        <f>MIN(J2936-M2936+N2936,'Power Look Up'!$F$4)</f>
        <v>1408.6635891547969</v>
      </c>
      <c r="M2936" s="50">
        <f t="array" ref="M2936">_xlfn.SUM(_xlfn.NORM.DIST($S$3:$S$1003,$G2936,$P2936,FALSE)*WindSpeedStep*$T$3:$T$1003)</f>
        <v>1599.5623663532124</v>
      </c>
      <c r="N2936" s="50">
        <f t="array" ref="N2936">_xlfn.SUM(_xlfn.NORM.DIST($S$3:$S$1003,$G2936,$Q2936,FALSE)*WindSpeedStep*$T$3:$T$1003)</f>
        <v>1401.705955508073</v>
      </c>
      <c r="P2936" s="42">
        <f t="shared" si="135"/>
        <v>0.99242466677647312</v>
      </c>
      <c r="Q2936" s="42">
        <f t="shared" si="137"/>
        <v>2.9951511387248289</v>
      </c>
    </row>
    <row r="2937" spans="5:17" x14ac:dyDescent="0.2">
      <c r="E2937" s="15">
        <v>41237.270833333336</v>
      </c>
      <c r="F2937" s="21">
        <v>13.347872305821872</v>
      </c>
      <c r="G2937" s="21">
        <v>13.309439661413991</v>
      </c>
      <c r="H2937" s="24">
        <v>7.3419941212095538E-2</v>
      </c>
      <c r="I2937" s="3">
        <f t="shared" si="136"/>
        <v>1999.3499999999997</v>
      </c>
      <c r="J2937" s="3">
        <f>INDEX(PowerArray,MIN(MaximumPowerIndex,ROUND(G2937*100,0)))</f>
        <v>1999.3099999999997</v>
      </c>
      <c r="K2937" s="3">
        <f>MIN(J2937-M2937+N2937,'Power Look Up'!$F$4)</f>
        <v>2000</v>
      </c>
      <c r="M2937" s="50">
        <f t="array" ref="M2937">_xlfn.SUM(_xlfn.NORM.DIST($S$3:$S$1003,$G2937,$P2937,FALSE)*WindSpeedStep*$T$3:$T$1003)</f>
        <v>2002.4946614683829</v>
      </c>
      <c r="N2937" s="50">
        <f t="array" ref="N2937">_xlfn.SUM(_xlfn.NORM.DIST($S$3:$S$1003,$G2937,$Q2937,FALSE)*WindSpeedStep*$T$3:$T$1003)</f>
        <v>2007.9031711370949</v>
      </c>
      <c r="P2937" s="42">
        <f t="shared" si="135"/>
        <v>1.3309439661413993</v>
      </c>
      <c r="Q2937" s="42">
        <f t="shared" si="137"/>
        <v>0.97717827750694797</v>
      </c>
    </row>
    <row r="2938" spans="5:17" x14ac:dyDescent="0.2">
      <c r="E2938" s="15">
        <v>41237.298611111109</v>
      </c>
      <c r="F2938" s="21">
        <v>8.7183340158574776</v>
      </c>
      <c r="G2938" s="21">
        <v>8.6586346202084652</v>
      </c>
      <c r="H2938" s="24">
        <v>0.15484609760815904</v>
      </c>
      <c r="I2938" s="3">
        <f t="shared" si="136"/>
        <v>1153.2399999999479</v>
      </c>
      <c r="J2938" s="3">
        <f>INDEX(PowerArray,MIN(MaximumPowerIndex,ROUND(G2938*100,0)))</f>
        <v>1131.2199999999486</v>
      </c>
      <c r="K2938" s="3">
        <f>MIN(J2938-M2938+N2938,'Power Look Up'!$F$4)</f>
        <v>1147.6530174724612</v>
      </c>
      <c r="M2938" s="50">
        <f t="array" ref="M2938">_xlfn.SUM(_xlfn.NORM.DIST($S$3:$S$1003,$G2938,$P2938,FALSE)*WindSpeedStep*$T$3:$T$1003)</f>
        <v>1129.18226179985</v>
      </c>
      <c r="N2938" s="50">
        <f t="array" ref="N2938">_xlfn.SUM(_xlfn.NORM.DIST($S$3:$S$1003,$G2938,$Q2938,FALSE)*WindSpeedStep*$T$3:$T$1003)</f>
        <v>1145.6152792723626</v>
      </c>
      <c r="P2938" s="42">
        <f t="shared" si="135"/>
        <v>0.86586346202084652</v>
      </c>
      <c r="Q2938" s="42">
        <f t="shared" si="137"/>
        <v>1.3407557815541851</v>
      </c>
    </row>
    <row r="2939" spans="5:17" x14ac:dyDescent="0.2">
      <c r="E2939" s="15">
        <v>41237.3125</v>
      </c>
      <c r="F2939" s="21">
        <v>7.1689682233798679</v>
      </c>
      <c r="G2939" s="21">
        <v>7.1069255136022367</v>
      </c>
      <c r="H2939" s="24">
        <v>0.1394900868354724</v>
      </c>
      <c r="I2939" s="3">
        <f t="shared" si="136"/>
        <v>639.16999999996733</v>
      </c>
      <c r="J2939" s="3">
        <f>INDEX(PowerArray,MIN(MaximumPowerIndex,ROUND(G2939*100,0)))</f>
        <v>621.10999999996773</v>
      </c>
      <c r="K2939" s="3">
        <f>MIN(J2939-M2939+N2939,'Power Look Up'!$F$4)</f>
        <v>637.78790266023577</v>
      </c>
      <c r="M2939" s="50">
        <f t="array" ref="M2939">_xlfn.SUM(_xlfn.NORM.DIST($S$3:$S$1003,$G2939,$P2939,FALSE)*WindSpeedStep*$T$3:$T$1003)</f>
        <v>622.73202352923784</v>
      </c>
      <c r="N2939" s="50">
        <f t="array" ref="N2939">_xlfn.SUM(_xlfn.NORM.DIST($S$3:$S$1003,$G2939,$Q2939,FALSE)*WindSpeedStep*$T$3:$T$1003)</f>
        <v>639.40992618950588</v>
      </c>
      <c r="P2939" s="42">
        <f t="shared" si="135"/>
        <v>0.71069255136022369</v>
      </c>
      <c r="Q2939" s="42">
        <f t="shared" si="137"/>
        <v>0.99134565702561028</v>
      </c>
    </row>
    <row r="2940" spans="5:17" x14ac:dyDescent="0.2">
      <c r="E2940" s="15">
        <v>41237.319444444445</v>
      </c>
      <c r="F2940" s="21">
        <v>7.0785647732643682</v>
      </c>
      <c r="G2940" s="21">
        <v>7.0074521309328119</v>
      </c>
      <c r="H2940" s="24">
        <v>5.9334061840662054E-2</v>
      </c>
      <c r="I2940" s="3">
        <f t="shared" si="136"/>
        <v>612.07999999996798</v>
      </c>
      <c r="J2940" s="3">
        <f>INDEX(PowerArray,MIN(MaximumPowerIndex,ROUND(G2940*100,0)))</f>
        <v>591.00999999996839</v>
      </c>
      <c r="K2940" s="3">
        <f>MIN(J2940-M2940+N2940,'Power Look Up'!$F$4)</f>
        <v>579.50486888762487</v>
      </c>
      <c r="M2940" s="50">
        <f t="array" ref="M2940">_xlfn.SUM(_xlfn.NORM.DIST($S$3:$S$1003,$G2940,$P2940,FALSE)*WindSpeedStep*$T$3:$T$1003)</f>
        <v>596.28369675575527</v>
      </c>
      <c r="N2940" s="50">
        <f t="array" ref="N2940">_xlfn.SUM(_xlfn.NORM.DIST($S$3:$S$1003,$G2940,$Q2940,FALSE)*WindSpeedStep*$T$3:$T$1003)</f>
        <v>584.77856564341175</v>
      </c>
      <c r="P2940" s="42">
        <f t="shared" si="135"/>
        <v>0.70074521309328119</v>
      </c>
      <c r="Q2940" s="42">
        <f t="shared" si="137"/>
        <v>0.41578059808224654</v>
      </c>
    </row>
    <row r="2941" spans="5:17" x14ac:dyDescent="0.2">
      <c r="E2941" s="15">
        <v>41237.326388888891</v>
      </c>
      <c r="F2941" s="21">
        <v>6.5785351461281696</v>
      </c>
      <c r="G2941" s="21">
        <v>6.5895755238762632</v>
      </c>
      <c r="H2941" s="24">
        <v>3.6482285899354538E-2</v>
      </c>
      <c r="I2941" s="3">
        <f t="shared" si="136"/>
        <v>493.07999999997833</v>
      </c>
      <c r="J2941" s="3">
        <f>INDEX(PowerArray,MIN(MaximumPowerIndex,ROUND(G2941*100,0)))</f>
        <v>495.33999999997832</v>
      </c>
      <c r="K2941" s="3">
        <f>MIN(J2941-M2941+N2941,'Power Look Up'!$F$4)</f>
        <v>483.31708438050651</v>
      </c>
      <c r="M2941" s="50">
        <f t="array" ref="M2941">_xlfn.SUM(_xlfn.NORM.DIST($S$3:$S$1003,$G2941,$P2941,FALSE)*WindSpeedStep*$T$3:$T$1003)</f>
        <v>492.91789841004424</v>
      </c>
      <c r="N2941" s="50">
        <f t="array" ref="N2941">_xlfn.SUM(_xlfn.NORM.DIST($S$3:$S$1003,$G2941,$Q2941,FALSE)*WindSpeedStep*$T$3:$T$1003)</f>
        <v>480.89498279057244</v>
      </c>
      <c r="P2941" s="42">
        <f t="shared" si="135"/>
        <v>0.65895755238762632</v>
      </c>
      <c r="Q2941" s="42">
        <f t="shared" si="137"/>
        <v>0.2404027782174428</v>
      </c>
    </row>
    <row r="2942" spans="5:17" x14ac:dyDescent="0.2">
      <c r="E2942" s="15">
        <v>41237.333333333336</v>
      </c>
      <c r="F2942" s="21">
        <v>7.3241385206729506</v>
      </c>
      <c r="G2942" s="21">
        <v>7.2387847302700559</v>
      </c>
      <c r="H2942" s="24">
        <v>5.4613931573108419E-2</v>
      </c>
      <c r="I2942" s="3">
        <f t="shared" si="136"/>
        <v>684.3199999999664</v>
      </c>
      <c r="J2942" s="3">
        <f>INDEX(PowerArray,MIN(MaximumPowerIndex,ROUND(G2942*100,0)))</f>
        <v>660.23999999996693</v>
      </c>
      <c r="K2942" s="3">
        <f>MIN(J2942-M2942+N2942,'Power Look Up'!$F$4)</f>
        <v>646.9368357424388</v>
      </c>
      <c r="M2942" s="50">
        <f t="array" ref="M2942">_xlfn.SUM(_xlfn.NORM.DIST($S$3:$S$1003,$G2942,$P2942,FALSE)*WindSpeedStep*$T$3:$T$1003)</f>
        <v>658.90206601661737</v>
      </c>
      <c r="N2942" s="50">
        <f t="array" ref="N2942">_xlfn.SUM(_xlfn.NORM.DIST($S$3:$S$1003,$G2942,$Q2942,FALSE)*WindSpeedStep*$T$3:$T$1003)</f>
        <v>645.59890175908924</v>
      </c>
      <c r="P2942" s="42">
        <f t="shared" si="135"/>
        <v>0.72387847302700559</v>
      </c>
      <c r="Q2942" s="42">
        <f t="shared" si="137"/>
        <v>0.39533849393143089</v>
      </c>
    </row>
    <row r="2943" spans="5:17" x14ac:dyDescent="0.2">
      <c r="E2943" s="15">
        <v>41237.340277777781</v>
      </c>
      <c r="F2943" s="21">
        <v>7.2852042548111369</v>
      </c>
      <c r="G2943" s="21">
        <v>7.2644014268979831</v>
      </c>
      <c r="H2943" s="24">
        <v>3.8434063096458616E-2</v>
      </c>
      <c r="I2943" s="3">
        <f t="shared" si="136"/>
        <v>675.28999999996654</v>
      </c>
      <c r="J2943" s="3">
        <f>INDEX(PowerArray,MIN(MaximumPowerIndex,ROUND(G2943*100,0)))</f>
        <v>666.25999999996679</v>
      </c>
      <c r="K2943" s="3">
        <f>MIN(J2943-M2943+N2943,'Power Look Up'!$F$4)</f>
        <v>650.04528384670493</v>
      </c>
      <c r="M2943" s="50">
        <f t="array" ref="M2943">_xlfn.SUM(_xlfn.NORM.DIST($S$3:$S$1003,$G2943,$P2943,FALSE)*WindSpeedStep*$T$3:$T$1003)</f>
        <v>666.07676990912091</v>
      </c>
      <c r="N2943" s="50">
        <f t="array" ref="N2943">_xlfn.SUM(_xlfn.NORM.DIST($S$3:$S$1003,$G2943,$Q2943,FALSE)*WindSpeedStep*$T$3:$T$1003)</f>
        <v>649.86205375585905</v>
      </c>
      <c r="P2943" s="42">
        <f t="shared" si="135"/>
        <v>0.7264401426897984</v>
      </c>
      <c r="Q2943" s="42">
        <f t="shared" si="137"/>
        <v>0.27920046279940108</v>
      </c>
    </row>
    <row r="2944" spans="5:17" x14ac:dyDescent="0.2">
      <c r="E2944" s="15">
        <v>41237.347222222219</v>
      </c>
      <c r="F2944" s="21">
        <v>8.0137927489751863</v>
      </c>
      <c r="G2944" s="21">
        <v>7.8930473151535674</v>
      </c>
      <c r="H2944" s="24">
        <v>3.9931154950434922E-2</v>
      </c>
      <c r="I2944" s="3">
        <f t="shared" si="136"/>
        <v>892.66999999995369</v>
      </c>
      <c r="J2944" s="3">
        <f>INDEX(PowerArray,MIN(MaximumPowerIndex,ROUND(G2944*100,0)))</f>
        <v>855.88999999996281</v>
      </c>
      <c r="K2944" s="3">
        <f>MIN(J2944-M2944+N2944,'Power Look Up'!$F$4)</f>
        <v>835.95575903082465</v>
      </c>
      <c r="M2944" s="50">
        <f t="array" ref="M2944">_xlfn.SUM(_xlfn.NORM.DIST($S$3:$S$1003,$G2944,$P2944,FALSE)*WindSpeedStep*$T$3:$T$1003)</f>
        <v>857.5022975488755</v>
      </c>
      <c r="N2944" s="50">
        <f t="array" ref="N2944">_xlfn.SUM(_xlfn.NORM.DIST($S$3:$S$1003,$G2944,$Q2944,FALSE)*WindSpeedStep*$T$3:$T$1003)</f>
        <v>837.56805657973734</v>
      </c>
      <c r="P2944" s="42">
        <f t="shared" si="135"/>
        <v>0.78930473151535674</v>
      </c>
      <c r="Q2944" s="42">
        <f t="shared" si="137"/>
        <v>0.31517849537251141</v>
      </c>
    </row>
    <row r="2945" spans="5:17" x14ac:dyDescent="0.2">
      <c r="E2945" s="15">
        <v>41237.354166666664</v>
      </c>
      <c r="F2945" s="21">
        <v>7.8631589464398974</v>
      </c>
      <c r="G2945" s="21">
        <v>7.7203114067367329</v>
      </c>
      <c r="H2945" s="24">
        <v>4.832663342918278E-2</v>
      </c>
      <c r="I2945" s="3">
        <f t="shared" si="136"/>
        <v>846.85999999996295</v>
      </c>
      <c r="J2945" s="3">
        <f>INDEX(PowerArray,MIN(MaximumPowerIndex,ROUND(G2945*100,0)))</f>
        <v>804.71999999996387</v>
      </c>
      <c r="K2945" s="3">
        <f>MIN(J2945-M2945+N2945,'Power Look Up'!$F$4)</f>
        <v>787.91017658354508</v>
      </c>
      <c r="M2945" s="50">
        <f t="array" ref="M2945">_xlfn.SUM(_xlfn.NORM.DIST($S$3:$S$1003,$G2945,$P2945,FALSE)*WindSpeedStep*$T$3:$T$1003)</f>
        <v>801.93646668857673</v>
      </c>
      <c r="N2945" s="50">
        <f t="array" ref="N2945">_xlfn.SUM(_xlfn.NORM.DIST($S$3:$S$1003,$G2945,$Q2945,FALSE)*WindSpeedStep*$T$3:$T$1003)</f>
        <v>785.12664327215793</v>
      </c>
      <c r="P2945" s="42">
        <f t="shared" si="135"/>
        <v>0.77203114067367329</v>
      </c>
      <c r="Q2945" s="42">
        <f t="shared" si="137"/>
        <v>0.37309665931250452</v>
      </c>
    </row>
    <row r="2946" spans="5:17" x14ac:dyDescent="0.2">
      <c r="E2946" s="15">
        <v>41237.361111111109</v>
      </c>
      <c r="F2946" s="21">
        <v>7.2897750329876754</v>
      </c>
      <c r="G2946" s="21">
        <v>7.2146261468176078</v>
      </c>
      <c r="H2946" s="24">
        <v>4.2525317804347679E-2</v>
      </c>
      <c r="I2946" s="3">
        <f t="shared" si="136"/>
        <v>675.28999999996654</v>
      </c>
      <c r="J2946" s="3">
        <f>INDEX(PowerArray,MIN(MaximumPowerIndex,ROUND(G2946*100,0)))</f>
        <v>651.20999999996707</v>
      </c>
      <c r="K2946" s="3">
        <f>MIN(J2946-M2946+N2946,'Power Look Up'!$F$4)</f>
        <v>635.66076414970723</v>
      </c>
      <c r="M2946" s="50">
        <f t="array" ref="M2946">_xlfn.SUM(_xlfn.NORM.DIST($S$3:$S$1003,$G2946,$P2946,FALSE)*WindSpeedStep*$T$3:$T$1003)</f>
        <v>652.17993630667411</v>
      </c>
      <c r="N2946" s="50">
        <f t="array" ref="N2946">_xlfn.SUM(_xlfn.NORM.DIST($S$3:$S$1003,$G2946,$Q2946,FALSE)*WindSpeedStep*$T$3:$T$1003)</f>
        <v>636.63070045641427</v>
      </c>
      <c r="P2946" s="42">
        <f t="shared" si="135"/>
        <v>0.72146261468176087</v>
      </c>
      <c r="Q2946" s="42">
        <f t="shared" si="137"/>
        <v>0.30680426973297509</v>
      </c>
    </row>
    <row r="2947" spans="5:17" x14ac:dyDescent="0.2">
      <c r="E2947" s="15">
        <v>41237.368055555555</v>
      </c>
      <c r="F2947" s="21">
        <v>8.2523547650477393</v>
      </c>
      <c r="G2947" s="21">
        <v>8.1151108738348778</v>
      </c>
      <c r="H2947" s="24">
        <v>3.75650355354308E-2</v>
      </c>
      <c r="I2947" s="3">
        <f t="shared" si="136"/>
        <v>980.7499999999518</v>
      </c>
      <c r="J2947" s="3">
        <f>INDEX(PowerArray,MIN(MaximumPowerIndex,ROUND(G2947*100,0)))</f>
        <v>933.03999999995278</v>
      </c>
      <c r="K2947" s="3">
        <f>MIN(J2947-M2947+N2947,'Power Look Up'!$F$4)</f>
        <v>911.12297808035771</v>
      </c>
      <c r="M2947" s="50">
        <f t="array" ref="M2947">_xlfn.SUM(_xlfn.NORM.DIST($S$3:$S$1003,$G2947,$P2947,FALSE)*WindSpeedStep*$T$3:$T$1003)</f>
        <v>932.22475522878074</v>
      </c>
      <c r="N2947" s="50">
        <f t="array" ref="N2947">_xlfn.SUM(_xlfn.NORM.DIST($S$3:$S$1003,$G2947,$Q2947,FALSE)*WindSpeedStep*$T$3:$T$1003)</f>
        <v>910.30773330918566</v>
      </c>
      <c r="P2947" s="42">
        <f t="shared" ref="P2947:P3010" si="138">ReferenceTurbulence*G2947</f>
        <v>0.81151108738348787</v>
      </c>
      <c r="Q2947" s="42">
        <f t="shared" si="137"/>
        <v>0.3048444283495681</v>
      </c>
    </row>
    <row r="2948" spans="5:17" x14ac:dyDescent="0.2">
      <c r="E2948" s="15">
        <v>41237.375</v>
      </c>
      <c r="F2948" s="21">
        <v>8.0685143331344058</v>
      </c>
      <c r="G2948" s="21">
        <v>7.9058243566969351</v>
      </c>
      <c r="H2948" s="24">
        <v>4.4617879467799056E-2</v>
      </c>
      <c r="I2948" s="3">
        <f t="shared" ref="I2948:I3011" si="139">INDEX(PowerArray,MIN(MaximumPowerIndex,ROUND(F2948*100,0)))</f>
        <v>914.68999999995322</v>
      </c>
      <c r="J2948" s="3">
        <f>INDEX(PowerArray,MIN(MaximumPowerIndex,ROUND(G2948*100,0)))</f>
        <v>861.90999999996257</v>
      </c>
      <c r="K2948" s="3">
        <f>MIN(J2948-M2948+N2948,'Power Look Up'!$F$4)</f>
        <v>842.9305737947966</v>
      </c>
      <c r="M2948" s="50">
        <f t="array" ref="M2948">_xlfn.SUM(_xlfn.NORM.DIST($S$3:$S$1003,$G2948,$P2948,FALSE)*WindSpeedStep*$T$3:$T$1003)</f>
        <v>861.70199049889379</v>
      </c>
      <c r="N2948" s="50">
        <f t="array" ref="N2948">_xlfn.SUM(_xlfn.NORM.DIST($S$3:$S$1003,$G2948,$Q2948,FALSE)*WindSpeedStep*$T$3:$T$1003)</f>
        <v>842.72256429372783</v>
      </c>
      <c r="P2948" s="42">
        <f t="shared" si="138"/>
        <v>0.79058243566969355</v>
      </c>
      <c r="Q2948" s="42">
        <f t="shared" ref="Q2948:Q3011" si="140">G2948*H2948</f>
        <v>0.35274111824069387</v>
      </c>
    </row>
    <row r="2949" spans="5:17" x14ac:dyDescent="0.2">
      <c r="E2949" s="15">
        <v>41237.381944444445</v>
      </c>
      <c r="F2949" s="21">
        <v>8.322451091821172</v>
      </c>
      <c r="G2949" s="21">
        <v>8.2876593566814112</v>
      </c>
      <c r="H2949" s="24">
        <v>4.4458056396824583E-2</v>
      </c>
      <c r="I2949" s="3">
        <f t="shared" si="139"/>
        <v>1006.4399999999512</v>
      </c>
      <c r="J2949" s="3">
        <f>INDEX(PowerArray,MIN(MaximumPowerIndex,ROUND(G2949*100,0)))</f>
        <v>995.42999999995141</v>
      </c>
      <c r="K2949" s="3">
        <f>MIN(J2949-M2949+N2949,'Power Look Up'!$F$4)</f>
        <v>974.31426383415771</v>
      </c>
      <c r="M2949" s="50">
        <f t="array" ref="M2949">_xlfn.SUM(_xlfn.NORM.DIST($S$3:$S$1003,$G2949,$P2949,FALSE)*WindSpeedStep*$T$3:$T$1003)</f>
        <v>992.74481906693075</v>
      </c>
      <c r="N2949" s="50">
        <f t="array" ref="N2949">_xlfn.SUM(_xlfn.NORM.DIST($S$3:$S$1003,$G2949,$Q2949,FALSE)*WindSpeedStep*$T$3:$T$1003)</f>
        <v>971.62908290113705</v>
      </c>
      <c r="P2949" s="42">
        <f t="shared" si="138"/>
        <v>0.82876593566814116</v>
      </c>
      <c r="Q2949" s="42">
        <f t="shared" si="140"/>
        <v>0.36845322707701311</v>
      </c>
    </row>
    <row r="2950" spans="5:17" x14ac:dyDescent="0.2">
      <c r="E2950" s="15">
        <v>41237.388888888891</v>
      </c>
      <c r="F2950" s="21">
        <v>9.0950794702978239</v>
      </c>
      <c r="G2950" s="21">
        <v>8.9121421438835142</v>
      </c>
      <c r="H2950" s="24">
        <v>2.5288399155952455E-2</v>
      </c>
      <c r="I2950" s="3">
        <f t="shared" si="139"/>
        <v>1294.0999999999431</v>
      </c>
      <c r="J2950" s="3">
        <f>INDEX(PowerArray,MIN(MaximumPowerIndex,ROUND(G2950*100,0)))</f>
        <v>1222.9699999999466</v>
      </c>
      <c r="K2950" s="3">
        <f>MIN(J2950-M2950+N2950,'Power Look Up'!$F$4)</f>
        <v>1197.802911417243</v>
      </c>
      <c r="M2950" s="50">
        <f t="array" ref="M2950">_xlfn.SUM(_xlfn.NORM.DIST($S$3:$S$1003,$G2950,$P2950,FALSE)*WindSpeedStep*$T$3:$T$1003)</f>
        <v>1225.9413527705722</v>
      </c>
      <c r="N2950" s="50">
        <f t="array" ref="N2950">_xlfn.SUM(_xlfn.NORM.DIST($S$3:$S$1003,$G2950,$Q2950,FALSE)*WindSpeedStep*$T$3:$T$1003)</f>
        <v>1200.7742641878685</v>
      </c>
      <c r="P2950" s="42">
        <f t="shared" si="138"/>
        <v>0.89121421438835147</v>
      </c>
      <c r="Q2950" s="42">
        <f t="shared" si="140"/>
        <v>0.22537380786911218</v>
      </c>
    </row>
    <row r="2951" spans="5:17" x14ac:dyDescent="0.2">
      <c r="E2951" s="15">
        <v>41237.395833333336</v>
      </c>
      <c r="F2951" s="21">
        <v>8.8177630972150212</v>
      </c>
      <c r="G2951" s="21">
        <v>8.6322588018719859</v>
      </c>
      <c r="H2951" s="24">
        <v>3.5156308531118237E-2</v>
      </c>
      <c r="I2951" s="3">
        <f t="shared" si="139"/>
        <v>1189.9399999999473</v>
      </c>
      <c r="J2951" s="3">
        <f>INDEX(PowerArray,MIN(MaximumPowerIndex,ROUND(G2951*100,0)))</f>
        <v>1120.2099999999489</v>
      </c>
      <c r="K2951" s="3">
        <f>MIN(J2951-M2951+N2951,'Power Look Up'!$F$4)</f>
        <v>1096.3198623633818</v>
      </c>
      <c r="M2951" s="50">
        <f t="array" ref="M2951">_xlfn.SUM(_xlfn.NORM.DIST($S$3:$S$1003,$G2951,$P2951,FALSE)*WindSpeedStep*$T$3:$T$1003)</f>
        <v>1119.2432772665311</v>
      </c>
      <c r="N2951" s="50">
        <f t="array" ref="N2951">_xlfn.SUM(_xlfn.NORM.DIST($S$3:$S$1003,$G2951,$Q2951,FALSE)*WindSpeedStep*$T$3:$T$1003)</f>
        <v>1095.3531396299641</v>
      </c>
      <c r="P2951" s="42">
        <f t="shared" si="138"/>
        <v>0.86322588018719859</v>
      </c>
      <c r="Q2951" s="42">
        <f t="shared" si="140"/>
        <v>0.30347835375907256</v>
      </c>
    </row>
    <row r="2952" spans="5:17" x14ac:dyDescent="0.2">
      <c r="E2952" s="15">
        <v>41237.402777777781</v>
      </c>
      <c r="F2952" s="21">
        <v>7.9065262944667127</v>
      </c>
      <c r="G2952" s="21">
        <v>7.9430530774175354</v>
      </c>
      <c r="H2952" s="24">
        <v>6.9562786426816917E-2</v>
      </c>
      <c r="I2952" s="3">
        <f t="shared" si="139"/>
        <v>861.90999999996257</v>
      </c>
      <c r="J2952" s="3">
        <f>INDEX(PowerArray,MIN(MaximumPowerIndex,ROUND(G2952*100,0)))</f>
        <v>870.93999999996242</v>
      </c>
      <c r="K2952" s="3">
        <f>MIN(J2952-M2952+N2952,'Power Look Up'!$F$4)</f>
        <v>858.61347605500339</v>
      </c>
      <c r="M2952" s="50">
        <f t="array" ref="M2952">_xlfn.SUM(_xlfn.NORM.DIST($S$3:$S$1003,$G2952,$P2952,FALSE)*WindSpeedStep*$T$3:$T$1003)</f>
        <v>874.00870934033526</v>
      </c>
      <c r="N2952" s="50">
        <f t="array" ref="N2952">_xlfn.SUM(_xlfn.NORM.DIST($S$3:$S$1003,$G2952,$Q2952,FALSE)*WindSpeedStep*$T$3:$T$1003)</f>
        <v>861.68218539537622</v>
      </c>
      <c r="P2952" s="42">
        <f t="shared" si="138"/>
        <v>0.79430530774175356</v>
      </c>
      <c r="Q2952" s="42">
        <f t="shared" si="140"/>
        <v>0.55254090480126683</v>
      </c>
    </row>
    <row r="2953" spans="5:17" x14ac:dyDescent="0.2">
      <c r="E2953" s="15">
        <v>41237.409722222219</v>
      </c>
      <c r="F2953" s="21">
        <v>8.2807435274251837</v>
      </c>
      <c r="G2953" s="21">
        <v>8.2490963059494913</v>
      </c>
      <c r="H2953" s="24">
        <v>3.0190525666206093E-2</v>
      </c>
      <c r="I2953" s="3">
        <f t="shared" si="139"/>
        <v>991.75999999995156</v>
      </c>
      <c r="J2953" s="3">
        <f>INDEX(PowerArray,MIN(MaximumPowerIndex,ROUND(G2953*100,0)))</f>
        <v>980.7499999999518</v>
      </c>
      <c r="K2953" s="3">
        <f>MIN(J2953-M2953+N2953,'Power Look Up'!$F$4)</f>
        <v>957.1173080273029</v>
      </c>
      <c r="M2953" s="50">
        <f t="array" ref="M2953">_xlfn.SUM(_xlfn.NORM.DIST($S$3:$S$1003,$G2953,$P2953,FALSE)*WindSpeedStep*$T$3:$T$1003)</f>
        <v>979.04049478198829</v>
      </c>
      <c r="N2953" s="50">
        <f t="array" ref="N2953">_xlfn.SUM(_xlfn.NORM.DIST($S$3:$S$1003,$G2953,$Q2953,FALSE)*WindSpeedStep*$T$3:$T$1003)</f>
        <v>955.40780280933939</v>
      </c>
      <c r="P2953" s="42">
        <f t="shared" si="138"/>
        <v>0.82490963059494915</v>
      </c>
      <c r="Q2953" s="42">
        <f t="shared" si="140"/>
        <v>0.24904455374777398</v>
      </c>
    </row>
    <row r="2954" spans="5:17" x14ac:dyDescent="0.2">
      <c r="E2954" s="15">
        <v>41237.416666666664</v>
      </c>
      <c r="F2954" s="21">
        <v>7.8745059976674714</v>
      </c>
      <c r="G2954" s="21">
        <v>7.7656673753736412</v>
      </c>
      <c r="H2954" s="24">
        <v>4.5717153572127134E-2</v>
      </c>
      <c r="I2954" s="3">
        <f t="shared" si="139"/>
        <v>849.86999999996283</v>
      </c>
      <c r="J2954" s="3">
        <f>INDEX(PowerArray,MIN(MaximumPowerIndex,ROUND(G2954*100,0)))</f>
        <v>819.76999999996349</v>
      </c>
      <c r="K2954" s="3">
        <f>MIN(J2954-M2954+N2954,'Power Look Up'!$F$4)</f>
        <v>802.09833365443785</v>
      </c>
      <c r="M2954" s="50">
        <f t="array" ref="M2954">_xlfn.SUM(_xlfn.NORM.DIST($S$3:$S$1003,$G2954,$P2954,FALSE)*WindSpeedStep*$T$3:$T$1003)</f>
        <v>816.30791942815438</v>
      </c>
      <c r="N2954" s="50">
        <f t="array" ref="N2954">_xlfn.SUM(_xlfn.NORM.DIST($S$3:$S$1003,$G2954,$Q2954,FALSE)*WindSpeedStep*$T$3:$T$1003)</f>
        <v>798.63625308262874</v>
      </c>
      <c r="P2954" s="42">
        <f t="shared" si="138"/>
        <v>0.77656673753736416</v>
      </c>
      <c r="Q2954" s="42">
        <f t="shared" si="140"/>
        <v>0.35502420799001422</v>
      </c>
    </row>
    <row r="2955" spans="5:17" x14ac:dyDescent="0.2">
      <c r="E2955" s="15">
        <v>41237.423611111109</v>
      </c>
      <c r="F2955" s="21">
        <v>7.7104578099832386</v>
      </c>
      <c r="G2955" s="21">
        <v>7.5474644530296935</v>
      </c>
      <c r="H2955" s="24">
        <v>3.7611255666883725E-2</v>
      </c>
      <c r="I2955" s="3">
        <f t="shared" si="139"/>
        <v>801.70999999996388</v>
      </c>
      <c r="J2955" s="3">
        <f>INDEX(PowerArray,MIN(MaximumPowerIndex,ROUND(G2955*100,0)))</f>
        <v>753.54999999996494</v>
      </c>
      <c r="K2955" s="3">
        <f>MIN(J2955-M2955+N2955,'Power Look Up'!$F$4)</f>
        <v>736.43494879216428</v>
      </c>
      <c r="M2955" s="50">
        <f t="array" ref="M2955">_xlfn.SUM(_xlfn.NORM.DIST($S$3:$S$1003,$G2955,$P2955,FALSE)*WindSpeedStep*$T$3:$T$1003)</f>
        <v>748.59475178500713</v>
      </c>
      <c r="N2955" s="50">
        <f t="array" ref="N2955">_xlfn.SUM(_xlfn.NORM.DIST($S$3:$S$1003,$G2955,$Q2955,FALSE)*WindSpeedStep*$T$3:$T$1003)</f>
        <v>731.47970057720647</v>
      </c>
      <c r="P2955" s="42">
        <f t="shared" si="138"/>
        <v>0.75474644530296942</v>
      </c>
      <c r="Q2955" s="42">
        <f t="shared" si="140"/>
        <v>0.28386961517961651</v>
      </c>
    </row>
    <row r="2956" spans="5:17" x14ac:dyDescent="0.2">
      <c r="E2956" s="15">
        <v>41237.430555555555</v>
      </c>
      <c r="F2956" s="21">
        <v>6.9006828192046497</v>
      </c>
      <c r="G2956" s="21">
        <v>7.0115439483687849</v>
      </c>
      <c r="H2956" s="24">
        <v>6.086354220355368E-2</v>
      </c>
      <c r="I2956" s="3">
        <f t="shared" si="139"/>
        <v>565.39999999997679</v>
      </c>
      <c r="J2956" s="3">
        <f>INDEX(PowerArray,MIN(MaximumPowerIndex,ROUND(G2956*100,0)))</f>
        <v>591.00999999996839</v>
      </c>
      <c r="K2956" s="3">
        <f>MIN(J2956-M2956+N2956,'Power Look Up'!$F$4)</f>
        <v>579.83788887718356</v>
      </c>
      <c r="M2956" s="50">
        <f t="array" ref="M2956">_xlfn.SUM(_xlfn.NORM.DIST($S$3:$S$1003,$G2956,$P2956,FALSE)*WindSpeedStep*$T$3:$T$1003)</f>
        <v>597.35750875629901</v>
      </c>
      <c r="N2956" s="50">
        <f t="array" ref="N2956">_xlfn.SUM(_xlfn.NORM.DIST($S$3:$S$1003,$G2956,$Q2956,FALSE)*WindSpeedStep*$T$3:$T$1003)</f>
        <v>586.18539763351419</v>
      </c>
      <c r="P2956" s="42">
        <f t="shared" si="138"/>
        <v>0.70115439483687858</v>
      </c>
      <c r="Q2956" s="42">
        <f t="shared" si="140"/>
        <v>0.42674740101361497</v>
      </c>
    </row>
    <row r="2957" spans="5:17" x14ac:dyDescent="0.2">
      <c r="E2957" s="15">
        <v>41237.4375</v>
      </c>
      <c r="F2957" s="21">
        <v>6.5588725674094652</v>
      </c>
      <c r="G2957" s="21">
        <v>6.6257274077071706</v>
      </c>
      <c r="H2957" s="24">
        <v>5.9461438835979236E-2</v>
      </c>
      <c r="I2957" s="3">
        <f t="shared" si="139"/>
        <v>488.55999999997846</v>
      </c>
      <c r="J2957" s="3">
        <f>INDEX(PowerArray,MIN(MaximumPowerIndex,ROUND(G2957*100,0)))</f>
        <v>504.37999999997811</v>
      </c>
      <c r="K2957" s="3">
        <f>MIN(J2957-M2957+N2957,'Power Look Up'!$F$4)</f>
        <v>494.70425072169729</v>
      </c>
      <c r="M2957" s="50">
        <f t="array" ref="M2957">_xlfn.SUM(_xlfn.NORM.DIST($S$3:$S$1003,$G2957,$P2957,FALSE)*WindSpeedStep*$T$3:$T$1003)</f>
        <v>501.37363402304635</v>
      </c>
      <c r="N2957" s="50">
        <f t="array" ref="N2957">_xlfn.SUM(_xlfn.NORM.DIST($S$3:$S$1003,$G2957,$Q2957,FALSE)*WindSpeedStep*$T$3:$T$1003)</f>
        <v>491.69788474476553</v>
      </c>
      <c r="P2957" s="42">
        <f t="shared" si="138"/>
        <v>0.66257274077071715</v>
      </c>
      <c r="Q2957" s="42">
        <f t="shared" si="140"/>
        <v>0.39397528499725121</v>
      </c>
    </row>
    <row r="2958" spans="5:17" x14ac:dyDescent="0.2">
      <c r="E2958" s="15">
        <v>41237.444444444445</v>
      </c>
      <c r="F2958" s="21">
        <v>6.28</v>
      </c>
      <c r="G2958" s="21">
        <v>6.431938332094024</v>
      </c>
      <c r="H2958" s="24">
        <v>5.7324840764331204E-2</v>
      </c>
      <c r="I2958" s="3">
        <f t="shared" si="139"/>
        <v>425.27999999997979</v>
      </c>
      <c r="J2958" s="3">
        <f>INDEX(PowerArray,MIN(MaximumPowerIndex,ROUND(G2958*100,0)))</f>
        <v>459.17999999997903</v>
      </c>
      <c r="K2958" s="3">
        <f>MIN(J2958-M2958+N2958,'Power Look Up'!$F$4)</f>
        <v>450.13676349016373</v>
      </c>
      <c r="M2958" s="50">
        <f t="array" ref="M2958">_xlfn.SUM(_xlfn.NORM.DIST($S$3:$S$1003,$G2958,$P2958,FALSE)*WindSpeedStep*$T$3:$T$1003)</f>
        <v>457.09898467954469</v>
      </c>
      <c r="N2958" s="50">
        <f t="array" ref="N2958">_xlfn.SUM(_xlfn.NORM.DIST($S$3:$S$1003,$G2958,$Q2958,FALSE)*WindSpeedStep*$T$3:$T$1003)</f>
        <v>448.05574816972938</v>
      </c>
      <c r="P2958" s="42">
        <f t="shared" si="138"/>
        <v>0.64319383320940249</v>
      </c>
      <c r="Q2958" s="42">
        <f t="shared" si="140"/>
        <v>0.36870984069328794</v>
      </c>
    </row>
    <row r="2959" spans="5:17" x14ac:dyDescent="0.2">
      <c r="E2959" s="15">
        <v>41237.451388888891</v>
      </c>
      <c r="F2959" s="21">
        <v>6.7953050011449365</v>
      </c>
      <c r="G2959" s="21">
        <v>6.8192917011092549</v>
      </c>
      <c r="H2959" s="24">
        <v>6.4750588814757343E-2</v>
      </c>
      <c r="I2959" s="3">
        <f t="shared" si="139"/>
        <v>542.79999999997722</v>
      </c>
      <c r="J2959" s="3">
        <f>INDEX(PowerArray,MIN(MaximumPowerIndex,ROUND(G2959*100,0)))</f>
        <v>547.3199999999772</v>
      </c>
      <c r="K2959" s="3">
        <f>MIN(J2959-M2959+N2959,'Power Look Up'!$F$4)</f>
        <v>537.77138377974393</v>
      </c>
      <c r="M2959" s="50">
        <f t="array" ref="M2959">_xlfn.SUM(_xlfn.NORM.DIST($S$3:$S$1003,$G2959,$P2959,FALSE)*WindSpeedStep*$T$3:$T$1003)</f>
        <v>548.20552290299213</v>
      </c>
      <c r="N2959" s="50">
        <f t="array" ref="N2959">_xlfn.SUM(_xlfn.NORM.DIST($S$3:$S$1003,$G2959,$Q2959,FALSE)*WindSpeedStep*$T$3:$T$1003)</f>
        <v>538.65690668275886</v>
      </c>
      <c r="P2959" s="42">
        <f t="shared" si="138"/>
        <v>0.68192917011092558</v>
      </c>
      <c r="Q2959" s="42">
        <f t="shared" si="140"/>
        <v>0.44155315294641251</v>
      </c>
    </row>
    <row r="2960" spans="5:17" x14ac:dyDescent="0.2">
      <c r="E2960" s="15">
        <v>41237.458333333336</v>
      </c>
      <c r="F2960" s="21">
        <v>7.6958866514209907</v>
      </c>
      <c r="G2960" s="21">
        <v>7.5780635389042068</v>
      </c>
      <c r="H2960" s="24">
        <v>3.3784281366981E-2</v>
      </c>
      <c r="I2960" s="3">
        <f t="shared" si="139"/>
        <v>798.69999999996389</v>
      </c>
      <c r="J2960" s="3">
        <f>INDEX(PowerArray,MIN(MaximumPowerIndex,ROUND(G2960*100,0)))</f>
        <v>762.57999999996468</v>
      </c>
      <c r="K2960" s="3">
        <f>MIN(J2960-M2960+N2960,'Power Look Up'!$F$4)</f>
        <v>744.9085660098383</v>
      </c>
      <c r="M2960" s="50">
        <f t="array" ref="M2960">_xlfn.SUM(_xlfn.NORM.DIST($S$3:$S$1003,$G2960,$P2960,FALSE)*WindSpeedStep*$T$3:$T$1003)</f>
        <v>757.87360394439645</v>
      </c>
      <c r="N2960" s="50">
        <f t="array" ref="N2960">_xlfn.SUM(_xlfn.NORM.DIST($S$3:$S$1003,$G2960,$Q2960,FALSE)*WindSpeedStep*$T$3:$T$1003)</f>
        <v>740.20216995427006</v>
      </c>
      <c r="P2960" s="42">
        <f t="shared" si="138"/>
        <v>0.75780635389042073</v>
      </c>
      <c r="Q2960" s="42">
        <f t="shared" si="140"/>
        <v>0.25601943081519951</v>
      </c>
    </row>
    <row r="2961" spans="5:17" x14ac:dyDescent="0.2">
      <c r="E2961" s="15">
        <v>41237.465277777781</v>
      </c>
      <c r="F2961" s="21">
        <v>7.4903884429349565</v>
      </c>
      <c r="G2961" s="21">
        <v>7.4638408877648406</v>
      </c>
      <c r="H2961" s="24">
        <v>5.8741946876602162E-2</v>
      </c>
      <c r="I2961" s="3">
        <f t="shared" si="139"/>
        <v>735.48999999996533</v>
      </c>
      <c r="J2961" s="3">
        <f>INDEX(PowerArray,MIN(MaximumPowerIndex,ROUND(G2961*100,0)))</f>
        <v>726.45999999996548</v>
      </c>
      <c r="K2961" s="3">
        <f>MIN(J2961-M2961+N2961,'Power Look Up'!$F$4)</f>
        <v>713.24373866932228</v>
      </c>
      <c r="M2961" s="50">
        <f t="array" ref="M2961">_xlfn.SUM(_xlfn.NORM.DIST($S$3:$S$1003,$G2961,$P2961,FALSE)*WindSpeedStep*$T$3:$T$1003)</f>
        <v>723.59542625299059</v>
      </c>
      <c r="N2961" s="50">
        <f t="array" ref="N2961">_xlfn.SUM(_xlfn.NORM.DIST($S$3:$S$1003,$G2961,$Q2961,FALSE)*WindSpeedStep*$T$3:$T$1003)</f>
        <v>710.3791649223474</v>
      </c>
      <c r="P2961" s="42">
        <f t="shared" si="138"/>
        <v>0.7463840887764841</v>
      </c>
      <c r="Q2961" s="42">
        <f t="shared" si="140"/>
        <v>0.43844054492449336</v>
      </c>
    </row>
    <row r="2962" spans="5:17" x14ac:dyDescent="0.2">
      <c r="E2962" s="15">
        <v>41237.472222222219</v>
      </c>
      <c r="F2962" s="21">
        <v>6.9557040886182495</v>
      </c>
      <c r="G2962" s="21">
        <v>7.0672735896016645</v>
      </c>
      <c r="H2962" s="24">
        <v>5.750675918697111E-2</v>
      </c>
      <c r="I2962" s="3">
        <f t="shared" si="139"/>
        <v>578.9599999999765</v>
      </c>
      <c r="J2962" s="3">
        <f>INDEX(PowerArray,MIN(MaximumPowerIndex,ROUND(G2962*100,0)))</f>
        <v>609.06999999996799</v>
      </c>
      <c r="K2962" s="3">
        <f>MIN(J2962-M2962+N2962,'Power Look Up'!$F$4)</f>
        <v>596.93938136701775</v>
      </c>
      <c r="M2962" s="50">
        <f t="array" ref="M2962">_xlfn.SUM(_xlfn.NORM.DIST($S$3:$S$1003,$G2962,$P2962,FALSE)*WindSpeedStep*$T$3:$T$1003)</f>
        <v>612.10320992527556</v>
      </c>
      <c r="N2962" s="50">
        <f t="array" ref="N2962">_xlfn.SUM(_xlfn.NORM.DIST($S$3:$S$1003,$G2962,$Q2962,FALSE)*WindSpeedStep*$T$3:$T$1003)</f>
        <v>599.97259129232532</v>
      </c>
      <c r="P2962" s="42">
        <f t="shared" si="138"/>
        <v>0.70672735896016647</v>
      </c>
      <c r="Q2962" s="42">
        <f t="shared" si="140"/>
        <v>0.40641600042566384</v>
      </c>
    </row>
    <row r="2963" spans="5:17" x14ac:dyDescent="0.2">
      <c r="E2963" s="15">
        <v>41237.479166666664</v>
      </c>
      <c r="F2963" s="21">
        <v>7.3545133911047476</v>
      </c>
      <c r="G2963" s="21">
        <v>7.2183689748077233</v>
      </c>
      <c r="H2963" s="24">
        <v>6.6625754001978274E-2</v>
      </c>
      <c r="I2963" s="3">
        <f t="shared" si="139"/>
        <v>693.34999999996626</v>
      </c>
      <c r="J2963" s="3">
        <f>INDEX(PowerArray,MIN(MaximumPowerIndex,ROUND(G2963*100,0)))</f>
        <v>654.21999999996706</v>
      </c>
      <c r="K2963" s="3">
        <f>MIN(J2963-M2963+N2963,'Power Look Up'!$F$4)</f>
        <v>643.76144287750276</v>
      </c>
      <c r="M2963" s="50">
        <f t="array" ref="M2963">_xlfn.SUM(_xlfn.NORM.DIST($S$3:$S$1003,$G2963,$P2963,FALSE)*WindSpeedStep*$T$3:$T$1003)</f>
        <v>653.21857417234435</v>
      </c>
      <c r="N2963" s="50">
        <f t="array" ref="N2963">_xlfn.SUM(_xlfn.NORM.DIST($S$3:$S$1003,$G2963,$Q2963,FALSE)*WindSpeedStep*$T$3:$T$1003)</f>
        <v>642.76001704988005</v>
      </c>
      <c r="P2963" s="42">
        <f t="shared" si="138"/>
        <v>0.7218368974807724</v>
      </c>
      <c r="Q2963" s="42">
        <f t="shared" si="140"/>
        <v>0.48092927561105148</v>
      </c>
    </row>
    <row r="2964" spans="5:17" x14ac:dyDescent="0.2">
      <c r="E2964" s="15">
        <v>41237.486111111109</v>
      </c>
      <c r="F2964" s="21">
        <v>7.0089368932020335</v>
      </c>
      <c r="G2964" s="21">
        <v>6.8808106360568253</v>
      </c>
      <c r="H2964" s="24">
        <v>4.2802496950852836E-2</v>
      </c>
      <c r="I2964" s="3">
        <f t="shared" si="139"/>
        <v>591.00999999996839</v>
      </c>
      <c r="J2964" s="3">
        <f>INDEX(PowerArray,MIN(MaximumPowerIndex,ROUND(G2964*100,0)))</f>
        <v>560.87999999997692</v>
      </c>
      <c r="K2964" s="3">
        <f>MIN(J2964-M2964+N2964,'Power Look Up'!$F$4)</f>
        <v>546.59041124859084</v>
      </c>
      <c r="M2964" s="50">
        <f t="array" ref="M2964">_xlfn.SUM(_xlfn.NORM.DIST($S$3:$S$1003,$G2964,$P2964,FALSE)*WindSpeedStep*$T$3:$T$1003)</f>
        <v>563.64550847272085</v>
      </c>
      <c r="N2964" s="50">
        <f t="array" ref="N2964">_xlfn.SUM(_xlfn.NORM.DIST($S$3:$S$1003,$G2964,$Q2964,FALSE)*WindSpeedStep*$T$3:$T$1003)</f>
        <v>549.35591972133477</v>
      </c>
      <c r="P2964" s="42">
        <f t="shared" si="138"/>
        <v>0.68808106360568255</v>
      </c>
      <c r="Q2964" s="42">
        <f t="shared" si="140"/>
        <v>0.29451587626921805</v>
      </c>
    </row>
    <row r="2965" spans="5:17" x14ac:dyDescent="0.2">
      <c r="E2965" s="15">
        <v>41237.493055555555</v>
      </c>
      <c r="F2965" s="21">
        <v>6.7920171956395992</v>
      </c>
      <c r="G2965" s="21">
        <v>6.6630280311810592</v>
      </c>
      <c r="H2965" s="24">
        <v>7.9505099066397258E-2</v>
      </c>
      <c r="I2965" s="3">
        <f t="shared" si="139"/>
        <v>540.53999999997734</v>
      </c>
      <c r="J2965" s="3">
        <f>INDEX(PowerArray,MIN(MaximumPowerIndex,ROUND(G2965*100,0)))</f>
        <v>511.15999999997791</v>
      </c>
      <c r="K2965" s="3">
        <f>MIN(J2965-M2965+N2965,'Power Look Up'!$F$4)</f>
        <v>505.55410631402765</v>
      </c>
      <c r="M2965" s="50">
        <f t="array" ref="M2965">_xlfn.SUM(_xlfn.NORM.DIST($S$3:$S$1003,$G2965,$P2965,FALSE)*WindSpeedStep*$T$3:$T$1003)</f>
        <v>510.19345964794343</v>
      </c>
      <c r="N2965" s="50">
        <f t="array" ref="N2965">_xlfn.SUM(_xlfn.NORM.DIST($S$3:$S$1003,$G2965,$Q2965,FALSE)*WindSpeedStep*$T$3:$T$1003)</f>
        <v>504.58756596199316</v>
      </c>
      <c r="P2965" s="42">
        <f t="shared" si="138"/>
        <v>0.66630280311810597</v>
      </c>
      <c r="Q2965" s="42">
        <f t="shared" si="140"/>
        <v>0.52974470370123194</v>
      </c>
    </row>
    <row r="2966" spans="5:17" x14ac:dyDescent="0.2">
      <c r="E2966" s="15">
        <v>41237.5</v>
      </c>
      <c r="F2966" s="21">
        <v>6.1802402826896996</v>
      </c>
      <c r="G2966" s="21">
        <v>6.0904265316320263</v>
      </c>
      <c r="H2966" s="24">
        <v>5.1777922113528725E-2</v>
      </c>
      <c r="I2966" s="3">
        <f t="shared" si="139"/>
        <v>402.67999999998028</v>
      </c>
      <c r="J2966" s="3">
        <f>INDEX(PowerArray,MIN(MaximumPowerIndex,ROUND(G2966*100,0)))</f>
        <v>382.33999999998071</v>
      </c>
      <c r="K2966" s="3">
        <f>MIN(J2966-M2966+N2966,'Power Look Up'!$F$4)</f>
        <v>373.67973180191154</v>
      </c>
      <c r="M2966" s="50">
        <f t="array" ref="M2966">_xlfn.SUM(_xlfn.NORM.DIST($S$3:$S$1003,$G2966,$P2966,FALSE)*WindSpeedStep*$T$3:$T$1003)</f>
        <v>385.15810465358373</v>
      </c>
      <c r="N2966" s="50">
        <f t="array" ref="N2966">_xlfn.SUM(_xlfn.NORM.DIST($S$3:$S$1003,$G2966,$Q2966,FALSE)*WindSpeedStep*$T$3:$T$1003)</f>
        <v>376.49783645551457</v>
      </c>
      <c r="P2966" s="42">
        <f t="shared" si="138"/>
        <v>0.60904265316320272</v>
      </c>
      <c r="Q2966" s="42">
        <f t="shared" si="140"/>
        <v>0.31534963059301196</v>
      </c>
    </row>
    <row r="2967" spans="5:17" x14ac:dyDescent="0.2">
      <c r="E2967" s="15">
        <v>41237.506944444445</v>
      </c>
      <c r="F2967" s="21">
        <v>5.1637801075741256</v>
      </c>
      <c r="G2967" s="21">
        <v>5.2182549429292218</v>
      </c>
      <c r="H2967" s="24">
        <v>7.9399198156912307E-2</v>
      </c>
      <c r="I2967" s="3">
        <f t="shared" si="139"/>
        <v>225.91999999998939</v>
      </c>
      <c r="J2967" s="3">
        <f>INDEX(PowerArray,MIN(MaximumPowerIndex,ROUND(G2967*100,0)))</f>
        <v>235.63999999998919</v>
      </c>
      <c r="K2967" s="3">
        <f>MIN(J2967-M2967+N2967,'Power Look Up'!$F$4)</f>
        <v>235.27469557390447</v>
      </c>
      <c r="M2967" s="50">
        <f t="array" ref="M2967">_xlfn.SUM(_xlfn.NORM.DIST($S$3:$S$1003,$G2967,$P2967,FALSE)*WindSpeedStep*$T$3:$T$1003)</f>
        <v>229.82592335489042</v>
      </c>
      <c r="N2967" s="50">
        <f t="array" ref="N2967">_xlfn.SUM(_xlfn.NORM.DIST($S$3:$S$1003,$G2967,$Q2967,FALSE)*WindSpeedStep*$T$3:$T$1003)</f>
        <v>229.4606189288057</v>
      </c>
      <c r="P2967" s="42">
        <f t="shared" si="138"/>
        <v>0.52182549429292224</v>
      </c>
      <c r="Q2967" s="42">
        <f t="shared" si="140"/>
        <v>0.4143252582469244</v>
      </c>
    </row>
    <row r="2968" spans="5:17" x14ac:dyDescent="0.2">
      <c r="E2968" s="15">
        <v>41237.513888888891</v>
      </c>
      <c r="F2968" s="21">
        <v>5.5473454659006558</v>
      </c>
      <c r="G2968" s="21">
        <v>5.580980304427543</v>
      </c>
      <c r="H2968" s="24">
        <v>6.8501232226449049E-2</v>
      </c>
      <c r="I2968" s="3">
        <f t="shared" si="139"/>
        <v>289.09999999998803</v>
      </c>
      <c r="J2968" s="3">
        <f>INDEX(PowerArray,MIN(MaximumPowerIndex,ROUND(G2968*100,0)))</f>
        <v>293.95999999998793</v>
      </c>
      <c r="K2968" s="3">
        <f>MIN(J2968-M2968+N2968,'Power Look Up'!$F$4)</f>
        <v>291.25656296261042</v>
      </c>
      <c r="M2968" s="50">
        <f t="array" ref="M2968">_xlfn.SUM(_xlfn.NORM.DIST($S$3:$S$1003,$G2968,$P2968,FALSE)*WindSpeedStep*$T$3:$T$1003)</f>
        <v>290.56637057477121</v>
      </c>
      <c r="N2968" s="50">
        <f t="array" ref="N2968">_xlfn.SUM(_xlfn.NORM.DIST($S$3:$S$1003,$G2968,$Q2968,FALSE)*WindSpeedStep*$T$3:$T$1003)</f>
        <v>287.8629335373937</v>
      </c>
      <c r="P2968" s="42">
        <f t="shared" si="138"/>
        <v>0.5580980304427543</v>
      </c>
      <c r="Q2968" s="42">
        <f t="shared" si="140"/>
        <v>0.38230402788482942</v>
      </c>
    </row>
    <row r="2969" spans="5:17" x14ac:dyDescent="0.2">
      <c r="E2969" s="15">
        <v>41237.520833333336</v>
      </c>
      <c r="F2969" s="21">
        <v>5.2597726361175559</v>
      </c>
      <c r="G2969" s="21">
        <v>5.2838703453442761</v>
      </c>
      <c r="H2969" s="24">
        <v>7.6048914596288653E-2</v>
      </c>
      <c r="I2969" s="3">
        <f t="shared" si="139"/>
        <v>242.11999999998903</v>
      </c>
      <c r="J2969" s="3">
        <f>INDEX(PowerArray,MIN(MaximumPowerIndex,ROUND(G2969*100,0)))</f>
        <v>245.35999999998896</v>
      </c>
      <c r="K2969" s="3">
        <f>MIN(J2969-M2969+N2969,'Power Look Up'!$F$4)</f>
        <v>244.77199788065346</v>
      </c>
      <c r="M2969" s="50">
        <f t="array" ref="M2969">_xlfn.SUM(_xlfn.NORM.DIST($S$3:$S$1003,$G2969,$P2969,FALSE)*WindSpeedStep*$T$3:$T$1003)</f>
        <v>240.56262357455608</v>
      </c>
      <c r="N2969" s="50">
        <f t="array" ref="N2969">_xlfn.SUM(_xlfn.NORM.DIST($S$3:$S$1003,$G2969,$Q2969,FALSE)*WindSpeedStep*$T$3:$T$1003)</f>
        <v>239.97462145522059</v>
      </c>
      <c r="P2969" s="42">
        <f t="shared" si="138"/>
        <v>0.52838703453442759</v>
      </c>
      <c r="Q2969" s="42">
        <f t="shared" si="140"/>
        <v>0.40183260463094911</v>
      </c>
    </row>
    <row r="2970" spans="5:17" x14ac:dyDescent="0.2">
      <c r="E2970" s="15">
        <v>41237.527777777781</v>
      </c>
      <c r="F2970" s="21">
        <v>5.566994650540118</v>
      </c>
      <c r="G2970" s="21">
        <v>5.5559269851495241</v>
      </c>
      <c r="H2970" s="24">
        <v>7.9037259350933725E-2</v>
      </c>
      <c r="I2970" s="3">
        <f t="shared" si="139"/>
        <v>292.33999999998798</v>
      </c>
      <c r="J2970" s="3">
        <f>INDEX(PowerArray,MIN(MaximumPowerIndex,ROUND(G2970*100,0)))</f>
        <v>290.71999999998798</v>
      </c>
      <c r="K2970" s="3">
        <f>MIN(J2970-M2970+N2970,'Power Look Up'!$F$4)</f>
        <v>288.93743634596666</v>
      </c>
      <c r="M2970" s="50">
        <f t="array" ref="M2970">_xlfn.SUM(_xlfn.NORM.DIST($S$3:$S$1003,$G2970,$P2970,FALSE)*WindSpeedStep*$T$3:$T$1003)</f>
        <v>286.23693055905994</v>
      </c>
      <c r="N2970" s="50">
        <f t="array" ref="N2970">_xlfn.SUM(_xlfn.NORM.DIST($S$3:$S$1003,$G2970,$Q2970,FALSE)*WindSpeedStep*$T$3:$T$1003)</f>
        <v>284.45436690503863</v>
      </c>
      <c r="P2970" s="42">
        <f t="shared" si="138"/>
        <v>0.55559269851495241</v>
      </c>
      <c r="Q2970" s="42">
        <f t="shared" si="140"/>
        <v>0.43912524206011422</v>
      </c>
    </row>
    <row r="2971" spans="5:17" x14ac:dyDescent="0.2">
      <c r="E2971" s="15">
        <v>41237.534722222219</v>
      </c>
      <c r="F2971" s="21">
        <v>5.7587290318651689</v>
      </c>
      <c r="G2971" s="21">
        <v>5.6044784240276222</v>
      </c>
      <c r="H2971" s="24">
        <v>6.7723276758115611E-2</v>
      </c>
      <c r="I2971" s="3">
        <f t="shared" si="139"/>
        <v>323.11999999998727</v>
      </c>
      <c r="J2971" s="3">
        <f>INDEX(PowerArray,MIN(MaximumPowerIndex,ROUND(G2971*100,0)))</f>
        <v>297.19999999998788</v>
      </c>
      <c r="K2971" s="3">
        <f>MIN(J2971-M2971+N2971,'Power Look Up'!$F$4)</f>
        <v>294.24657907763873</v>
      </c>
      <c r="M2971" s="50">
        <f t="array" ref="M2971">_xlfn.SUM(_xlfn.NORM.DIST($S$3:$S$1003,$G2971,$P2971,FALSE)*WindSpeedStep*$T$3:$T$1003)</f>
        <v>294.6498570949185</v>
      </c>
      <c r="N2971" s="50">
        <f t="array" ref="N2971">_xlfn.SUM(_xlfn.NORM.DIST($S$3:$S$1003,$G2971,$Q2971,FALSE)*WindSpeedStep*$T$3:$T$1003)</f>
        <v>291.69643617256935</v>
      </c>
      <c r="P2971" s="42">
        <f t="shared" si="138"/>
        <v>0.56044784240276224</v>
      </c>
      <c r="Q2971" s="42">
        <f t="shared" si="140"/>
        <v>0.37955364339531028</v>
      </c>
    </row>
    <row r="2972" spans="5:17" x14ac:dyDescent="0.2">
      <c r="E2972" s="15">
        <v>41237.541666666664</v>
      </c>
      <c r="F2972" s="21">
        <v>6.0926347309378288</v>
      </c>
      <c r="G2972" s="21">
        <v>5.969334151846585</v>
      </c>
      <c r="H2972" s="24">
        <v>7.2218345499315953E-2</v>
      </c>
      <c r="I2972" s="3">
        <f t="shared" si="139"/>
        <v>382.33999999998071</v>
      </c>
      <c r="J2972" s="3">
        <f>INDEX(PowerArray,MIN(MaximumPowerIndex,ROUND(G2972*100,0)))</f>
        <v>357.13999999998657</v>
      </c>
      <c r="K2972" s="3">
        <f>MIN(J2972-M2972+N2972,'Power Look Up'!$F$4)</f>
        <v>352.33237892700566</v>
      </c>
      <c r="M2972" s="50">
        <f t="array" ref="M2972">_xlfn.SUM(_xlfn.NORM.DIST($S$3:$S$1003,$G2972,$P2972,FALSE)*WindSpeedStep*$T$3:$T$1003)</f>
        <v>361.40125253470433</v>
      </c>
      <c r="N2972" s="50">
        <f t="array" ref="N2972">_xlfn.SUM(_xlfn.NORM.DIST($S$3:$S$1003,$G2972,$Q2972,FALSE)*WindSpeedStep*$T$3:$T$1003)</f>
        <v>356.59363146172342</v>
      </c>
      <c r="P2972" s="42">
        <f t="shared" si="138"/>
        <v>0.59693341518465848</v>
      </c>
      <c r="Q2972" s="42">
        <f t="shared" si="140"/>
        <v>0.43109543617892282</v>
      </c>
    </row>
    <row r="2973" spans="5:17" x14ac:dyDescent="0.2">
      <c r="E2973" s="15">
        <v>41237.548611111109</v>
      </c>
      <c r="F2973" s="21">
        <v>4.907166835600429</v>
      </c>
      <c r="G2973" s="21">
        <v>5.0672694264648301</v>
      </c>
      <c r="H2973" s="24">
        <v>9.1702608669293209E-2</v>
      </c>
      <c r="I2973" s="3">
        <f t="shared" si="139"/>
        <v>190.18999999999343</v>
      </c>
      <c r="J2973" s="3">
        <f>INDEX(PowerArray,MIN(MaximumPowerIndex,ROUND(G2973*100,0)))</f>
        <v>211.33999999998969</v>
      </c>
      <c r="K2973" s="3">
        <f>MIN(J2973-M2973+N2973,'Power Look Up'!$F$4)</f>
        <v>211.1906505227652</v>
      </c>
      <c r="M2973" s="50">
        <f t="array" ref="M2973">_xlfn.SUM(_xlfn.NORM.DIST($S$3:$S$1003,$G2973,$P2973,FALSE)*WindSpeedStep*$T$3:$T$1003)</f>
        <v>205.37078749177678</v>
      </c>
      <c r="N2973" s="50">
        <f t="array" ref="N2973">_xlfn.SUM(_xlfn.NORM.DIST($S$3:$S$1003,$G2973,$Q2973,FALSE)*WindSpeedStep*$T$3:$T$1003)</f>
        <v>205.22143801455229</v>
      </c>
      <c r="P2973" s="42">
        <f t="shared" si="138"/>
        <v>0.50672694264648299</v>
      </c>
      <c r="Q2973" s="42">
        <f t="shared" si="140"/>
        <v>0.46468182523697815</v>
      </c>
    </row>
    <row r="2974" spans="5:17" x14ac:dyDescent="0.2">
      <c r="E2974" s="15">
        <v>41237.555555555555</v>
      </c>
      <c r="F2974" s="21">
        <v>5.1102384424612701</v>
      </c>
      <c r="G2974" s="21">
        <v>5.078636186117377</v>
      </c>
      <c r="H2974" s="24">
        <v>5.2835107997418328E-2</v>
      </c>
      <c r="I2974" s="3">
        <f t="shared" si="139"/>
        <v>217.81999999998953</v>
      </c>
      <c r="J2974" s="3">
        <f>INDEX(PowerArray,MIN(MaximumPowerIndex,ROUND(G2974*100,0)))</f>
        <v>212.95999999998966</v>
      </c>
      <c r="K2974" s="3">
        <f>MIN(J2974-M2974+N2974,'Power Look Up'!$F$4)</f>
        <v>213.39060197936115</v>
      </c>
      <c r="M2974" s="50">
        <f t="array" ref="M2974">_xlfn.SUM(_xlfn.NORM.DIST($S$3:$S$1003,$G2974,$P2974,FALSE)*WindSpeedStep*$T$3:$T$1003)</f>
        <v>207.20229307008449</v>
      </c>
      <c r="N2974" s="50">
        <f t="array" ref="N2974">_xlfn.SUM(_xlfn.NORM.DIST($S$3:$S$1003,$G2974,$Q2974,FALSE)*WindSpeedStep*$T$3:$T$1003)</f>
        <v>207.63289504945598</v>
      </c>
      <c r="P2974" s="42">
        <f t="shared" si="138"/>
        <v>0.50786361861173768</v>
      </c>
      <c r="Q2974" s="42">
        <f t="shared" si="140"/>
        <v>0.26833029137310832</v>
      </c>
    </row>
    <row r="2975" spans="5:17" x14ac:dyDescent="0.2">
      <c r="E2975" s="15">
        <v>41237.5625</v>
      </c>
      <c r="F2975" s="21">
        <v>4.7364680624940503</v>
      </c>
      <c r="G2975" s="21">
        <v>4.8585705388936615</v>
      </c>
      <c r="H2975" s="24">
        <v>0.12034283615539865</v>
      </c>
      <c r="I2975" s="3">
        <f t="shared" si="139"/>
        <v>171.65999999999383</v>
      </c>
      <c r="J2975" s="3">
        <f>INDEX(PowerArray,MIN(MaximumPowerIndex,ROUND(G2975*100,0)))</f>
        <v>184.73999999999353</v>
      </c>
      <c r="K2975" s="3">
        <f>MIN(J2975-M2975+N2975,'Power Look Up'!$F$4)</f>
        <v>186.00163729726651</v>
      </c>
      <c r="M2975" s="50">
        <f t="array" ref="M2975">_xlfn.SUM(_xlfn.NORM.DIST($S$3:$S$1003,$G2975,$P2975,FALSE)*WindSpeedStep*$T$3:$T$1003)</f>
        <v>171.94885090196584</v>
      </c>
      <c r="N2975" s="50">
        <f t="array" ref="N2975">_xlfn.SUM(_xlfn.NORM.DIST($S$3:$S$1003,$G2975,$Q2975,FALSE)*WindSpeedStep*$T$3:$T$1003)</f>
        <v>173.21048819923882</v>
      </c>
      <c r="P2975" s="42">
        <f t="shared" si="138"/>
        <v>0.48585705388936617</v>
      </c>
      <c r="Q2975" s="42">
        <f t="shared" si="140"/>
        <v>0.58469415831152682</v>
      </c>
    </row>
    <row r="2976" spans="5:17" x14ac:dyDescent="0.2">
      <c r="E2976" s="15">
        <v>41237.569444444445</v>
      </c>
      <c r="F2976" s="21">
        <v>4.1572270975556513</v>
      </c>
      <c r="G2976" s="21">
        <v>4.1828475463712333</v>
      </c>
      <c r="H2976" s="24">
        <v>9.3812531970964619E-2</v>
      </c>
      <c r="I2976" s="3">
        <f t="shared" si="139"/>
        <v>108.43999999999517</v>
      </c>
      <c r="J2976" s="3">
        <f>INDEX(PowerArray,MIN(MaximumPowerIndex,ROUND(G2976*100,0)))</f>
        <v>110.61999999999513</v>
      </c>
      <c r="K2976" s="3">
        <f>MIN(J2976-M2976+N2976,'Power Look Up'!$F$4)</f>
        <v>109.31852719625104</v>
      </c>
      <c r="M2976" s="50">
        <f t="array" ref="M2976">_xlfn.SUM(_xlfn.NORM.DIST($S$3:$S$1003,$G2976,$P2976,FALSE)*WindSpeedStep*$T$3:$T$1003)</f>
        <v>71.415097854327485</v>
      </c>
      <c r="N2976" s="50">
        <f t="array" ref="N2976">_xlfn.SUM(_xlfn.NORM.DIST($S$3:$S$1003,$G2976,$Q2976,FALSE)*WindSpeedStep*$T$3:$T$1003)</f>
        <v>70.113625050583394</v>
      </c>
      <c r="P2976" s="42">
        <f t="shared" si="138"/>
        <v>0.41828475463712333</v>
      </c>
      <c r="Q2976" s="42">
        <f t="shared" si="140"/>
        <v>0.39240351917362226</v>
      </c>
    </row>
    <row r="2977" spans="5:17" x14ac:dyDescent="0.2">
      <c r="E2977" s="15">
        <v>41237.576388888891</v>
      </c>
      <c r="F2977" s="21">
        <v>3.4986312484927256</v>
      </c>
      <c r="G2977" s="21">
        <v>3.5605961374040751</v>
      </c>
      <c r="H2977" s="24">
        <v>9.432260120073245E-2</v>
      </c>
      <c r="I2977" s="3">
        <f t="shared" si="139"/>
        <v>45.499999999997215</v>
      </c>
      <c r="J2977" s="3">
        <f>INDEX(PowerArray,MIN(MaximumPowerIndex,ROUND(G2977*100,0)))</f>
        <v>50.959999999997095</v>
      </c>
      <c r="K2977" s="3">
        <f>MIN(J2977-M2977+N2977,'Power Look Up'!$F$4)</f>
        <v>50.396473695995013</v>
      </c>
      <c r="M2977" s="50">
        <f t="array" ref="M2977">_xlfn.SUM(_xlfn.NORM.DIST($S$3:$S$1003,$G2977,$P2977,FALSE)*WindSpeedStep*$T$3:$T$1003)</f>
        <v>18.447459319870848</v>
      </c>
      <c r="N2977" s="50">
        <f t="array" ref="N2977">_xlfn.SUM(_xlfn.NORM.DIST($S$3:$S$1003,$G2977,$Q2977,FALSE)*WindSpeedStep*$T$3:$T$1003)</f>
        <v>17.883933015868767</v>
      </c>
      <c r="P2977" s="42">
        <f t="shared" si="138"/>
        <v>0.35605961374040751</v>
      </c>
      <c r="Q2977" s="42">
        <f t="shared" si="140"/>
        <v>0.33584468950523294</v>
      </c>
    </row>
    <row r="2978" spans="5:17" x14ac:dyDescent="0.2">
      <c r="E2978" s="15">
        <v>41237.583333333336</v>
      </c>
      <c r="F2978" s="21">
        <v>2.9349083404962819</v>
      </c>
      <c r="G2978" s="21">
        <v>3.1314271046207045</v>
      </c>
      <c r="H2978" s="24">
        <v>7.8367012974963263E-2</v>
      </c>
      <c r="I2978" s="3">
        <f t="shared" si="139"/>
        <v>0</v>
      </c>
      <c r="J2978" s="3">
        <f>INDEX(PowerArray,MIN(MaximumPowerIndex,ROUND(G2978*100,0)))</f>
        <v>11.829999999997929</v>
      </c>
      <c r="K2978" s="3">
        <f>MIN(J2978-M2978+N2978,'Power Look Up'!$F$4)</f>
        <v>11.115933586265477</v>
      </c>
      <c r="M2978" s="50">
        <f t="array" ref="M2978">_xlfn.SUM(_xlfn.NORM.DIST($S$3:$S$1003,$G2978,$P2978,FALSE)*WindSpeedStep*$T$3:$T$1003)</f>
        <v>5.6172796702055736</v>
      </c>
      <c r="N2978" s="50">
        <f t="array" ref="N2978">_xlfn.SUM(_xlfn.NORM.DIST($S$3:$S$1003,$G2978,$Q2978,FALSE)*WindSpeedStep*$T$3:$T$1003)</f>
        <v>4.9032132564731219</v>
      </c>
      <c r="P2978" s="42">
        <f t="shared" si="138"/>
        <v>0.31314271046207048</v>
      </c>
      <c r="Q2978" s="42">
        <f t="shared" si="140"/>
        <v>0.2454005885379624</v>
      </c>
    </row>
    <row r="2979" spans="5:17" x14ac:dyDescent="0.2">
      <c r="E2979" s="15">
        <v>41237.590277777781</v>
      </c>
      <c r="F2979" s="21">
        <v>3.6970284209154647</v>
      </c>
      <c r="G2979" s="21">
        <v>3.8306855250048741</v>
      </c>
      <c r="H2979" s="24">
        <v>9.4670627366541138E-2</v>
      </c>
      <c r="I2979" s="3">
        <f t="shared" si="139"/>
        <v>63.699999999996827</v>
      </c>
      <c r="J2979" s="3">
        <f>INDEX(PowerArray,MIN(MaximumPowerIndex,ROUND(G2979*100,0)))</f>
        <v>75.529999999996576</v>
      </c>
      <c r="K2979" s="3">
        <f>MIN(J2979-M2979+N2979,'Power Look Up'!$F$4)</f>
        <v>74.474811325142866</v>
      </c>
      <c r="M2979" s="50">
        <f t="array" ref="M2979">_xlfn.SUM(_xlfn.NORM.DIST($S$3:$S$1003,$G2979,$P2979,FALSE)*WindSpeedStep*$T$3:$T$1003)</f>
        <v>34.794269283145503</v>
      </c>
      <c r="N2979" s="50">
        <f t="array" ref="N2979">_xlfn.SUM(_xlfn.NORM.DIST($S$3:$S$1003,$G2979,$Q2979,FALSE)*WindSpeedStep*$T$3:$T$1003)</f>
        <v>33.739080608291786</v>
      </c>
      <c r="P2979" s="42">
        <f t="shared" si="138"/>
        <v>0.38306855250048744</v>
      </c>
      <c r="Q2979" s="42">
        <f t="shared" si="140"/>
        <v>0.36265340189613943</v>
      </c>
    </row>
    <row r="2980" spans="5:17" x14ac:dyDescent="0.2">
      <c r="E2980" s="15">
        <v>41237.597222222219</v>
      </c>
      <c r="F2980" s="21">
        <v>3.7254251999258403</v>
      </c>
      <c r="G2980" s="21">
        <v>3.9012058970500196</v>
      </c>
      <c r="H2980" s="24">
        <v>5.9053661848956031E-2</v>
      </c>
      <c r="I2980" s="3">
        <f t="shared" si="139"/>
        <v>66.429999999996767</v>
      </c>
      <c r="J2980" s="3">
        <f>INDEX(PowerArray,MIN(MaximumPowerIndex,ROUND(G2980*100,0)))</f>
        <v>81.899999999996439</v>
      </c>
      <c r="K2980" s="3">
        <f>MIN(J2980-M2980+N2980,'Power Look Up'!$F$4)</f>
        <v>73.312599812389124</v>
      </c>
      <c r="M2980" s="50">
        <f t="array" ref="M2980">_xlfn.SUM(_xlfn.NORM.DIST($S$3:$S$1003,$G2980,$P2980,FALSE)*WindSpeedStep*$T$3:$T$1003)</f>
        <v>40.725307866614237</v>
      </c>
      <c r="N2980" s="50">
        <f t="array" ref="N2980">_xlfn.SUM(_xlfn.NORM.DIST($S$3:$S$1003,$G2980,$Q2980,FALSE)*WindSpeedStep*$T$3:$T$1003)</f>
        <v>32.137907679006915</v>
      </c>
      <c r="P2980" s="42">
        <f t="shared" si="138"/>
        <v>0.39012058970500196</v>
      </c>
      <c r="Q2980" s="42">
        <f t="shared" si="140"/>
        <v>0.23038049384754503</v>
      </c>
    </row>
    <row r="2981" spans="5:17" x14ac:dyDescent="0.2">
      <c r="E2981" s="15">
        <v>41237.604166666664</v>
      </c>
      <c r="F2981" s="21">
        <v>3.417599485824101</v>
      </c>
      <c r="G2981" s="21">
        <v>3.6547781238342236</v>
      </c>
      <c r="H2981" s="24">
        <v>0.10533709449958896</v>
      </c>
      <c r="I2981" s="3">
        <f t="shared" si="139"/>
        <v>38.21999999999737</v>
      </c>
      <c r="J2981" s="3">
        <f>INDEX(PowerArray,MIN(MaximumPowerIndex,ROUND(G2981*100,0)))</f>
        <v>59.149999999996922</v>
      </c>
      <c r="K2981" s="3">
        <f>MIN(J2981-M2981+N2981,'Power Look Up'!$F$4)</f>
        <v>59.91350533756524</v>
      </c>
      <c r="M2981" s="50">
        <f t="array" ref="M2981">_xlfn.SUM(_xlfn.NORM.DIST($S$3:$S$1003,$G2981,$P2981,FALSE)*WindSpeedStep*$T$3:$T$1003)</f>
        <v>23.100212628244794</v>
      </c>
      <c r="N2981" s="50">
        <f t="array" ref="N2981">_xlfn.SUM(_xlfn.NORM.DIST($S$3:$S$1003,$G2981,$Q2981,FALSE)*WindSpeedStep*$T$3:$T$1003)</f>
        <v>23.863717965813112</v>
      </c>
      <c r="P2981" s="42">
        <f t="shared" si="138"/>
        <v>0.36547781238342236</v>
      </c>
      <c r="Q2981" s="42">
        <f t="shared" si="140"/>
        <v>0.38498370860535608</v>
      </c>
    </row>
    <row r="2982" spans="5:17" x14ac:dyDescent="0.2">
      <c r="E2982" s="15">
        <v>41237.611111111109</v>
      </c>
      <c r="F2982" s="21">
        <v>3.0864192760256492</v>
      </c>
      <c r="G2982" s="21">
        <v>3.2648694154320146</v>
      </c>
      <c r="H2982" s="24">
        <v>0.19764003054876289</v>
      </c>
      <c r="I2982" s="3">
        <f t="shared" si="139"/>
        <v>8.1899999999980064</v>
      </c>
      <c r="J2982" s="3">
        <f>INDEX(PowerArray,MIN(MaximumPowerIndex,ROUND(G2982*100,0)))</f>
        <v>23.659999999997677</v>
      </c>
      <c r="K2982" s="3">
        <f>MIN(J2982-M2982+N2982,'Power Look Up'!$F$4)</f>
        <v>32.21305260196128</v>
      </c>
      <c r="M2982" s="50">
        <f t="array" ref="M2982">_xlfn.SUM(_xlfn.NORM.DIST($S$3:$S$1003,$G2982,$P2982,FALSE)*WindSpeedStep*$T$3:$T$1003)</f>
        <v>8.6209175391063422</v>
      </c>
      <c r="N2982" s="50">
        <f t="array" ref="N2982">_xlfn.SUM(_xlfn.NORM.DIST($S$3:$S$1003,$G2982,$Q2982,FALSE)*WindSpeedStep*$T$3:$T$1003)</f>
        <v>17.173970141069947</v>
      </c>
      <c r="P2982" s="42">
        <f t="shared" si="138"/>
        <v>0.32648694154320146</v>
      </c>
      <c r="Q2982" s="42">
        <f t="shared" si="140"/>
        <v>0.64526889100370499</v>
      </c>
    </row>
    <row r="2983" spans="5:17" x14ac:dyDescent="0.2">
      <c r="E2983" s="15">
        <v>41237.618055555555</v>
      </c>
      <c r="F2983" s="21">
        <v>2.1765037555677544</v>
      </c>
      <c r="G2983" s="21">
        <v>2.4531977298507979</v>
      </c>
      <c r="H2983" s="24">
        <v>9.1890491568588528E-2</v>
      </c>
      <c r="I2983" s="3">
        <f t="shared" si="139"/>
        <v>0</v>
      </c>
      <c r="J2983" s="3">
        <f>INDEX(PowerArray,MIN(MaximumPowerIndex,ROUND(G2983*100,0)))</f>
        <v>0</v>
      </c>
      <c r="K2983" s="3">
        <f>MIN(J2983-M2983+N2983,'Power Look Up'!$F$4)</f>
        <v>-1.3996429727753574E-2</v>
      </c>
      <c r="M2983" s="50">
        <f t="array" ref="M2983">_xlfn.SUM(_xlfn.NORM.DIST($S$3:$S$1003,$G2983,$P2983,FALSE)*WindSpeedStep*$T$3:$T$1003)</f>
        <v>1.5942319771826152E-2</v>
      </c>
      <c r="N2983" s="50">
        <f t="array" ref="N2983">_xlfn.SUM(_xlfn.NORM.DIST($S$3:$S$1003,$G2983,$Q2983,FALSE)*WindSpeedStep*$T$3:$T$1003)</f>
        <v>1.9458900440725772E-3</v>
      </c>
      <c r="P2983" s="42">
        <f t="shared" si="138"/>
        <v>0.24531977298507979</v>
      </c>
      <c r="Q2983" s="42">
        <f t="shared" si="140"/>
        <v>0.22542554531093525</v>
      </c>
    </row>
    <row r="2984" spans="5:17" x14ac:dyDescent="0.2">
      <c r="E2984" s="15">
        <v>41237.625</v>
      </c>
      <c r="F2984" s="21">
        <v>2.2501160085529617</v>
      </c>
      <c r="G2984" s="21">
        <v>2.5163346863117986</v>
      </c>
      <c r="H2984" s="24">
        <v>0.15999175092821732</v>
      </c>
      <c r="I2984" s="3">
        <f t="shared" si="139"/>
        <v>0</v>
      </c>
      <c r="J2984" s="3">
        <f>INDEX(PowerArray,MIN(MaximumPowerIndex,ROUND(G2984*100,0)))</f>
        <v>0</v>
      </c>
      <c r="K2984" s="3">
        <f>MIN(J2984-M2984+N2984,'Power Look Up'!$F$4)</f>
        <v>0.55250145937331652</v>
      </c>
      <c r="M2984" s="50">
        <f t="array" ref="M2984">_xlfn.SUM(_xlfn.NORM.DIST($S$3:$S$1003,$G2984,$P2984,FALSE)*WindSpeedStep*$T$3:$T$1003)</f>
        <v>5.429253825596795E-2</v>
      </c>
      <c r="N2984" s="50">
        <f t="array" ref="N2984">_xlfn.SUM(_xlfn.NORM.DIST($S$3:$S$1003,$G2984,$Q2984,FALSE)*WindSpeedStep*$T$3:$T$1003)</f>
        <v>0.60679399762928443</v>
      </c>
      <c r="P2984" s="42">
        <f t="shared" si="138"/>
        <v>0.25163346863117986</v>
      </c>
      <c r="Q2984" s="42">
        <f t="shared" si="140"/>
        <v>0.40259279238443113</v>
      </c>
    </row>
    <row r="2985" spans="5:17" x14ac:dyDescent="0.2">
      <c r="E2985" s="15">
        <v>41237.631944444445</v>
      </c>
      <c r="F2985" s="21">
        <v>3.1297488074943982</v>
      </c>
      <c r="G2985" s="21">
        <v>3.3674754518563867</v>
      </c>
      <c r="H2985" s="24">
        <v>0.18531838676993828</v>
      </c>
      <c r="I2985" s="3">
        <f t="shared" si="139"/>
        <v>11.829999999997929</v>
      </c>
      <c r="J2985" s="3">
        <f>INDEX(PowerArray,MIN(MaximumPowerIndex,ROUND(G2985*100,0)))</f>
        <v>33.669999999997465</v>
      </c>
      <c r="K2985" s="3">
        <f>MIN(J2985-M2985+N2985,'Power Look Up'!$F$4)</f>
        <v>42.548845056775548</v>
      </c>
      <c r="M2985" s="50">
        <f t="array" ref="M2985">_xlfn.SUM(_xlfn.NORM.DIST($S$3:$S$1003,$G2985,$P2985,FALSE)*WindSpeedStep*$T$3:$T$1003)</f>
        <v>11.424762311419094</v>
      </c>
      <c r="N2985" s="50">
        <f t="array" ref="N2985">_xlfn.SUM(_xlfn.NORM.DIST($S$3:$S$1003,$G2985,$Q2985,FALSE)*WindSpeedStep*$T$3:$T$1003)</f>
        <v>20.303607368197177</v>
      </c>
      <c r="P2985" s="42">
        <f t="shared" si="138"/>
        <v>0.33674754518563871</v>
      </c>
      <c r="Q2985" s="42">
        <f t="shared" si="140"/>
        <v>0.62405511822539461</v>
      </c>
    </row>
    <row r="2986" spans="5:17" x14ac:dyDescent="0.2">
      <c r="E2986" s="15">
        <v>41237.638888888891</v>
      </c>
      <c r="F2986" s="21">
        <v>5.414354593931634</v>
      </c>
      <c r="G2986" s="21">
        <v>5.2439941521570637</v>
      </c>
      <c r="H2986" s="24">
        <v>7.0183803703196865E-2</v>
      </c>
      <c r="I2986" s="3">
        <f t="shared" si="139"/>
        <v>266.41999999998848</v>
      </c>
      <c r="J2986" s="3">
        <f>INDEX(PowerArray,MIN(MaximumPowerIndex,ROUND(G2986*100,0)))</f>
        <v>238.87999999998908</v>
      </c>
      <c r="K2986" s="3">
        <f>MIN(J2986-M2986+N2986,'Power Look Up'!$F$4)</f>
        <v>238.45479007624309</v>
      </c>
      <c r="M2986" s="50">
        <f t="array" ref="M2986">_xlfn.SUM(_xlfn.NORM.DIST($S$3:$S$1003,$G2986,$P2986,FALSE)*WindSpeedStep*$T$3:$T$1003)</f>
        <v>234.02814579598638</v>
      </c>
      <c r="N2986" s="50">
        <f t="array" ref="N2986">_xlfn.SUM(_xlfn.NORM.DIST($S$3:$S$1003,$G2986,$Q2986,FALSE)*WindSpeedStep*$T$3:$T$1003)</f>
        <v>233.60293587224038</v>
      </c>
      <c r="P2986" s="42">
        <f t="shared" si="138"/>
        <v>0.52439941521570643</v>
      </c>
      <c r="Q2986" s="42">
        <f t="shared" si="140"/>
        <v>0.36804345619570361</v>
      </c>
    </row>
    <row r="2987" spans="5:17" x14ac:dyDescent="0.2">
      <c r="E2987" s="15">
        <v>41237.645833333336</v>
      </c>
      <c r="F2987" s="21">
        <v>5.0958466092759087</v>
      </c>
      <c r="G2987" s="21">
        <v>5.0461978929341562</v>
      </c>
      <c r="H2987" s="24">
        <v>0.11185580016526317</v>
      </c>
      <c r="I2987" s="3">
        <f t="shared" si="139"/>
        <v>216.19999999998959</v>
      </c>
      <c r="J2987" s="3">
        <f>INDEX(PowerArray,MIN(MaximumPowerIndex,ROUND(G2987*100,0)))</f>
        <v>208.09999999998976</v>
      </c>
      <c r="K2987" s="3">
        <f>MIN(J2987-M2987+N2987,'Power Look Up'!$F$4)</f>
        <v>208.5771565673721</v>
      </c>
      <c r="M2987" s="50">
        <f t="array" ref="M2987">_xlfn.SUM(_xlfn.NORM.DIST($S$3:$S$1003,$G2987,$P2987,FALSE)*WindSpeedStep*$T$3:$T$1003)</f>
        <v>201.97896143216417</v>
      </c>
      <c r="N2987" s="50">
        <f t="array" ref="N2987">_xlfn.SUM(_xlfn.NORM.DIST($S$3:$S$1003,$G2987,$Q2987,FALSE)*WindSpeedStep*$T$3:$T$1003)</f>
        <v>202.45611799954651</v>
      </c>
      <c r="P2987" s="42">
        <f t="shared" si="138"/>
        <v>0.50461978929341567</v>
      </c>
      <c r="Q2987" s="42">
        <f t="shared" si="140"/>
        <v>0.56444650310641509</v>
      </c>
    </row>
    <row r="2988" spans="5:17" x14ac:dyDescent="0.2">
      <c r="E2988" s="15">
        <v>41237.652777777781</v>
      </c>
      <c r="F2988" s="21">
        <v>6.1753658976675174</v>
      </c>
      <c r="G2988" s="21">
        <v>5.7969876729006939</v>
      </c>
      <c r="H2988" s="24">
        <v>0.14574035205588981</v>
      </c>
      <c r="I2988" s="3">
        <f t="shared" si="139"/>
        <v>402.67999999998028</v>
      </c>
      <c r="J2988" s="3">
        <f>INDEX(PowerArray,MIN(MaximumPowerIndex,ROUND(G2988*100,0)))</f>
        <v>329.59999999998718</v>
      </c>
      <c r="K2988" s="3">
        <f>MIN(J2988-M2988+N2988,'Power Look Up'!$F$4)</f>
        <v>338.03683417782014</v>
      </c>
      <c r="M2988" s="50">
        <f t="array" ref="M2988">_xlfn.SUM(_xlfn.NORM.DIST($S$3:$S$1003,$G2988,$P2988,FALSE)*WindSpeedStep*$T$3:$T$1003)</f>
        <v>329.02883541928611</v>
      </c>
      <c r="N2988" s="50">
        <f t="array" ref="N2988">_xlfn.SUM(_xlfn.NORM.DIST($S$3:$S$1003,$G2988,$Q2988,FALSE)*WindSpeedStep*$T$3:$T$1003)</f>
        <v>337.46566959711907</v>
      </c>
      <c r="P2988" s="42">
        <f t="shared" si="138"/>
        <v>0.57969876729006942</v>
      </c>
      <c r="Q2988" s="42">
        <f t="shared" si="140"/>
        <v>0.8448550243122005</v>
      </c>
    </row>
    <row r="2989" spans="5:17" x14ac:dyDescent="0.2">
      <c r="E2989" s="15">
        <v>41237.659722222219</v>
      </c>
      <c r="F2989" s="21">
        <v>7.4623057526439673</v>
      </c>
      <c r="G2989" s="21">
        <v>6.9703067676920432</v>
      </c>
      <c r="H2989" s="24">
        <v>4.288218824143207E-2</v>
      </c>
      <c r="I2989" s="3">
        <f t="shared" si="139"/>
        <v>726.45999999996548</v>
      </c>
      <c r="J2989" s="3">
        <f>INDEX(PowerArray,MIN(MaximumPowerIndex,ROUND(G2989*100,0)))</f>
        <v>581.21999999997649</v>
      </c>
      <c r="K2989" s="3">
        <f>MIN(J2989-M2989+N2989,'Power Look Up'!$F$4)</f>
        <v>566.36847598241479</v>
      </c>
      <c r="M2989" s="50">
        <f t="array" ref="M2989">_xlfn.SUM(_xlfn.NORM.DIST($S$3:$S$1003,$G2989,$P2989,FALSE)*WindSpeedStep*$T$3:$T$1003)</f>
        <v>586.59096031534125</v>
      </c>
      <c r="N2989" s="50">
        <f t="array" ref="N2989">_xlfn.SUM(_xlfn.NORM.DIST($S$3:$S$1003,$G2989,$Q2989,FALSE)*WindSpeedStep*$T$3:$T$1003)</f>
        <v>571.73943629777955</v>
      </c>
      <c r="P2989" s="42">
        <f t="shared" si="138"/>
        <v>0.69703067676920438</v>
      </c>
      <c r="Q2989" s="42">
        <f t="shared" si="140"/>
        <v>0.29890200691269814</v>
      </c>
    </row>
    <row r="2990" spans="5:17" x14ac:dyDescent="0.2">
      <c r="E2990" s="15">
        <v>41237.666666666664</v>
      </c>
      <c r="F2990" s="21">
        <v>7.7346011441242517</v>
      </c>
      <c r="G2990" s="21">
        <v>7.3857918010673647</v>
      </c>
      <c r="H2990" s="24">
        <v>4.3958310669747723E-2</v>
      </c>
      <c r="I2990" s="3">
        <f t="shared" si="139"/>
        <v>807.72999999996375</v>
      </c>
      <c r="J2990" s="3">
        <f>INDEX(PowerArray,MIN(MaximumPowerIndex,ROUND(G2990*100,0)))</f>
        <v>705.38999999996599</v>
      </c>
      <c r="K2990" s="3">
        <f>MIN(J2990-M2990+N2990,'Power Look Up'!$F$4)</f>
        <v>689.76035239693056</v>
      </c>
      <c r="M2990" s="50">
        <f t="array" ref="M2990">_xlfn.SUM(_xlfn.NORM.DIST($S$3:$S$1003,$G2990,$P2990,FALSE)*WindSpeedStep*$T$3:$T$1003)</f>
        <v>700.73427734076984</v>
      </c>
      <c r="N2990" s="50">
        <f t="array" ref="N2990">_xlfn.SUM(_xlfn.NORM.DIST($S$3:$S$1003,$G2990,$Q2990,FALSE)*WindSpeedStep*$T$3:$T$1003)</f>
        <v>685.1046297377344</v>
      </c>
      <c r="P2990" s="42">
        <f t="shared" si="138"/>
        <v>0.73857918010673651</v>
      </c>
      <c r="Q2990" s="42">
        <f t="shared" si="140"/>
        <v>0.32466693053339479</v>
      </c>
    </row>
    <row r="2991" spans="5:17" x14ac:dyDescent="0.2">
      <c r="E2991" s="15">
        <v>41237.673611111109</v>
      </c>
      <c r="F2991" s="21">
        <v>7.0986791119765726</v>
      </c>
      <c r="G2991" s="21">
        <v>6.7321373441426999</v>
      </c>
      <c r="H2991" s="24">
        <v>4.6487521804336643E-2</v>
      </c>
      <c r="I2991" s="3">
        <f t="shared" si="139"/>
        <v>618.09999999996785</v>
      </c>
      <c r="J2991" s="3">
        <f>INDEX(PowerArray,MIN(MaximumPowerIndex,ROUND(G2991*100,0)))</f>
        <v>526.97999999997762</v>
      </c>
      <c r="K2991" s="3">
        <f>MIN(J2991-M2991+N2991,'Power Look Up'!$F$4)</f>
        <v>514.54915247368785</v>
      </c>
      <c r="M2991" s="50">
        <f t="array" ref="M2991">_xlfn.SUM(_xlfn.NORM.DIST($S$3:$S$1003,$G2991,$P2991,FALSE)*WindSpeedStep*$T$3:$T$1003)</f>
        <v>526.79215747444607</v>
      </c>
      <c r="N2991" s="50">
        <f t="array" ref="N2991">_xlfn.SUM(_xlfn.NORM.DIST($S$3:$S$1003,$G2991,$Q2991,FALSE)*WindSpeedStep*$T$3:$T$1003)</f>
        <v>514.3613099481563</v>
      </c>
      <c r="P2991" s="42">
        <f t="shared" si="138"/>
        <v>0.67321373441427002</v>
      </c>
      <c r="Q2991" s="42">
        <f t="shared" si="140"/>
        <v>0.31296038157562273</v>
      </c>
    </row>
    <row r="2992" spans="5:17" x14ac:dyDescent="0.2">
      <c r="E2992" s="15">
        <v>41237.680555555555</v>
      </c>
      <c r="F2992" s="21">
        <v>7.9657924937676432</v>
      </c>
      <c r="G2992" s="21">
        <v>7.7060644586366678</v>
      </c>
      <c r="H2992" s="24">
        <v>2.510735751106723E-2</v>
      </c>
      <c r="I2992" s="3">
        <f t="shared" si="139"/>
        <v>879.96999999996228</v>
      </c>
      <c r="J2992" s="3">
        <f>INDEX(PowerArray,MIN(MaximumPowerIndex,ROUND(G2992*100,0)))</f>
        <v>801.70999999996388</v>
      </c>
      <c r="K2992" s="3">
        <f>MIN(J2992-M2992+N2992,'Power Look Up'!$F$4)</f>
        <v>781.82668643506179</v>
      </c>
      <c r="M2992" s="50">
        <f t="array" ref="M2992">_xlfn.SUM(_xlfn.NORM.DIST($S$3:$S$1003,$G2992,$P2992,FALSE)*WindSpeedStep*$T$3:$T$1003)</f>
        <v>797.45435357135455</v>
      </c>
      <c r="N2992" s="50">
        <f t="array" ref="N2992">_xlfn.SUM(_xlfn.NORM.DIST($S$3:$S$1003,$G2992,$Q2992,FALSE)*WindSpeedStep*$T$3:$T$1003)</f>
        <v>777.57104000645245</v>
      </c>
      <c r="P2992" s="42">
        <f t="shared" si="138"/>
        <v>0.77060644586366678</v>
      </c>
      <c r="Q2992" s="42">
        <f t="shared" si="140"/>
        <v>0.19347891536631956</v>
      </c>
    </row>
    <row r="2993" spans="5:17" x14ac:dyDescent="0.2">
      <c r="E2993" s="15">
        <v>41237.6875</v>
      </c>
      <c r="F2993" s="21">
        <v>8.007696424761324</v>
      </c>
      <c r="G2993" s="21">
        <v>7.616591240820366</v>
      </c>
      <c r="H2993" s="24">
        <v>2.8722367557390931E-2</v>
      </c>
      <c r="I2993" s="3">
        <f t="shared" si="139"/>
        <v>892.66999999995369</v>
      </c>
      <c r="J2993" s="3">
        <f>INDEX(PowerArray,MIN(MaximumPowerIndex,ROUND(G2993*100,0)))</f>
        <v>774.61999999996442</v>
      </c>
      <c r="K2993" s="3">
        <f>MIN(J2993-M2993+N2993,'Power Look Up'!$F$4)</f>
        <v>756.24706305251163</v>
      </c>
      <c r="M2993" s="50">
        <f t="array" ref="M2993">_xlfn.SUM(_xlfn.NORM.DIST($S$3:$S$1003,$G2993,$P2993,FALSE)*WindSpeedStep*$T$3:$T$1003)</f>
        <v>769.65704376556243</v>
      </c>
      <c r="N2993" s="50">
        <f t="array" ref="N2993">_xlfn.SUM(_xlfn.NORM.DIST($S$3:$S$1003,$G2993,$Q2993,FALSE)*WindSpeedStep*$T$3:$T$1003)</f>
        <v>751.28410681810965</v>
      </c>
      <c r="P2993" s="42">
        <f t="shared" si="138"/>
        <v>0.76165912408203662</v>
      </c>
      <c r="Q2993" s="42">
        <f t="shared" si="140"/>
        <v>0.21876653315324682</v>
      </c>
    </row>
    <row r="2994" spans="5:17" x14ac:dyDescent="0.2">
      <c r="E2994" s="15">
        <v>41237.694444444445</v>
      </c>
      <c r="F2994" s="21">
        <v>7.7311398816373957</v>
      </c>
      <c r="G2994" s="21">
        <v>7.3453601304757461</v>
      </c>
      <c r="H2994" s="24">
        <v>3.2336758075453671E-2</v>
      </c>
      <c r="I2994" s="3">
        <f t="shared" si="139"/>
        <v>807.72999999996375</v>
      </c>
      <c r="J2994" s="3">
        <f>INDEX(PowerArray,MIN(MaximumPowerIndex,ROUND(G2994*100,0)))</f>
        <v>693.34999999996626</v>
      </c>
      <c r="K2994" s="3">
        <f>MIN(J2994-M2994+N2994,'Power Look Up'!$F$4)</f>
        <v>676.52239751443528</v>
      </c>
      <c r="M2994" s="50">
        <f t="array" ref="M2994">_xlfn.SUM(_xlfn.NORM.DIST($S$3:$S$1003,$G2994,$P2994,FALSE)*WindSpeedStep*$T$3:$T$1003)</f>
        <v>689.06971931930059</v>
      </c>
      <c r="N2994" s="50">
        <f t="array" ref="N2994">_xlfn.SUM(_xlfn.NORM.DIST($S$3:$S$1003,$G2994,$Q2994,FALSE)*WindSpeedStep*$T$3:$T$1003)</f>
        <v>672.24211683376961</v>
      </c>
      <c r="P2994" s="42">
        <f t="shared" si="138"/>
        <v>0.73453601304757465</v>
      </c>
      <c r="Q2994" s="42">
        <f t="shared" si="140"/>
        <v>0.23752513351627702</v>
      </c>
    </row>
    <row r="2995" spans="5:17" x14ac:dyDescent="0.2">
      <c r="E2995" s="15">
        <v>41237.701388888891</v>
      </c>
      <c r="F2995" s="21">
        <v>8.0460990717566947</v>
      </c>
      <c r="G2995" s="21">
        <v>7.7287526200739158</v>
      </c>
      <c r="H2995" s="24">
        <v>3.8527986945643973E-2</v>
      </c>
      <c r="I2995" s="3">
        <f t="shared" si="139"/>
        <v>907.3499999999533</v>
      </c>
      <c r="J2995" s="3">
        <f>INDEX(PowerArray,MIN(MaximumPowerIndex,ROUND(G2995*100,0)))</f>
        <v>807.72999999996375</v>
      </c>
      <c r="K2995" s="3">
        <f>MIN(J2995-M2995+N2995,'Power Look Up'!$F$4)</f>
        <v>789.08673873572286</v>
      </c>
      <c r="M2995" s="50">
        <f t="array" ref="M2995">_xlfn.SUM(_xlfn.NORM.DIST($S$3:$S$1003,$G2995,$P2995,FALSE)*WindSpeedStep*$T$3:$T$1003)</f>
        <v>804.59933898479551</v>
      </c>
      <c r="N2995" s="50">
        <f t="array" ref="N2995">_xlfn.SUM(_xlfn.NORM.DIST($S$3:$S$1003,$G2995,$Q2995,FALSE)*WindSpeedStep*$T$3:$T$1003)</f>
        <v>785.95607772055462</v>
      </c>
      <c r="P2995" s="42">
        <f t="shared" si="138"/>
        <v>0.77287526200739165</v>
      </c>
      <c r="Q2995" s="42">
        <f t="shared" si="140"/>
        <v>0.29777328005231946</v>
      </c>
    </row>
    <row r="2996" spans="5:17" x14ac:dyDescent="0.2">
      <c r="E2996" s="15">
        <v>41237.708333333336</v>
      </c>
      <c r="F2996" s="21">
        <v>7.4970169758484904</v>
      </c>
      <c r="G2996" s="21">
        <v>7.3072193105247685</v>
      </c>
      <c r="H2996" s="24">
        <v>2.5343413335208082E-2</v>
      </c>
      <c r="I2996" s="3">
        <f t="shared" si="139"/>
        <v>738.49999999996521</v>
      </c>
      <c r="J2996" s="3">
        <f>INDEX(PowerArray,MIN(MaximumPowerIndex,ROUND(G2996*100,0)))</f>
        <v>681.30999999996652</v>
      </c>
      <c r="K2996" s="3">
        <f>MIN(J2996-M2996+N2996,'Power Look Up'!$F$4)</f>
        <v>663.91683894265384</v>
      </c>
      <c r="M2996" s="50">
        <f t="array" ref="M2996">_xlfn.SUM(_xlfn.NORM.DIST($S$3:$S$1003,$G2996,$P2996,FALSE)*WindSpeedStep*$T$3:$T$1003)</f>
        <v>678.1770938597333</v>
      </c>
      <c r="N2996" s="50">
        <f t="array" ref="N2996">_xlfn.SUM(_xlfn.NORM.DIST($S$3:$S$1003,$G2996,$Q2996,FALSE)*WindSpeedStep*$T$3:$T$1003)</f>
        <v>660.78393280242062</v>
      </c>
      <c r="P2996" s="42">
        <f t="shared" si="138"/>
        <v>0.73072193105247685</v>
      </c>
      <c r="Q2996" s="42">
        <f t="shared" si="140"/>
        <v>0.18518987931764341</v>
      </c>
    </row>
    <row r="2997" spans="5:17" x14ac:dyDescent="0.2">
      <c r="E2997" s="15">
        <v>41237.715277777781</v>
      </c>
      <c r="F2997" s="21">
        <v>7.4057127013506658</v>
      </c>
      <c r="G2997" s="21">
        <v>6.7981362515751096</v>
      </c>
      <c r="H2997" s="24">
        <v>2.4305560755438341E-2</v>
      </c>
      <c r="I2997" s="3">
        <f t="shared" si="139"/>
        <v>711.40999999996586</v>
      </c>
      <c r="J2997" s="3">
        <f>INDEX(PowerArray,MIN(MaximumPowerIndex,ROUND(G2997*100,0)))</f>
        <v>542.79999999997722</v>
      </c>
      <c r="K2997" s="3">
        <f>MIN(J2997-M2997+N2997,'Power Look Up'!$F$4)</f>
        <v>526.77571664493325</v>
      </c>
      <c r="M2997" s="50">
        <f t="array" ref="M2997">_xlfn.SUM(_xlfn.NORM.DIST($S$3:$S$1003,$G2997,$P2997,FALSE)*WindSpeedStep*$T$3:$T$1003)</f>
        <v>542.9582386902315</v>
      </c>
      <c r="N2997" s="50">
        <f t="array" ref="N2997">_xlfn.SUM(_xlfn.NORM.DIST($S$3:$S$1003,$G2997,$Q2997,FALSE)*WindSpeedStep*$T$3:$T$1003)</f>
        <v>526.93395533518753</v>
      </c>
      <c r="P2997" s="42">
        <f t="shared" si="138"/>
        <v>0.67981362515751098</v>
      </c>
      <c r="Q2997" s="42">
        <f t="shared" si="140"/>
        <v>0.16523251368640668</v>
      </c>
    </row>
    <row r="2998" spans="5:17" x14ac:dyDescent="0.2">
      <c r="E2998" s="15">
        <v>41237.722222222219</v>
      </c>
      <c r="F2998" s="21">
        <v>7.3954997128325344</v>
      </c>
      <c r="G2998" s="21">
        <v>6.879820494876455</v>
      </c>
      <c r="H2998" s="24">
        <v>2.2986952417159742E-2</v>
      </c>
      <c r="I2998" s="3">
        <f t="shared" si="139"/>
        <v>708.39999999996587</v>
      </c>
      <c r="J2998" s="3">
        <f>INDEX(PowerArray,MIN(MaximumPowerIndex,ROUND(G2998*100,0)))</f>
        <v>560.87999999997692</v>
      </c>
      <c r="K2998" s="3">
        <f>MIN(J2998-M2998+N2998,'Power Look Up'!$F$4)</f>
        <v>543.14547034272493</v>
      </c>
      <c r="M2998" s="50">
        <f t="array" ref="M2998">_xlfn.SUM(_xlfn.NORM.DIST($S$3:$S$1003,$G2998,$P2998,FALSE)*WindSpeedStep*$T$3:$T$1003)</f>
        <v>563.39486359016223</v>
      </c>
      <c r="N2998" s="50">
        <f t="array" ref="N2998">_xlfn.SUM(_xlfn.NORM.DIST($S$3:$S$1003,$G2998,$Q2998,FALSE)*WindSpeedStep*$T$3:$T$1003)</f>
        <v>545.66033393291025</v>
      </c>
      <c r="P2998" s="42">
        <f t="shared" si="138"/>
        <v>0.68798204948764552</v>
      </c>
      <c r="Q2998" s="42">
        <f t="shared" si="140"/>
        <v>0.15814610635432547</v>
      </c>
    </row>
    <row r="2999" spans="5:17" x14ac:dyDescent="0.2">
      <c r="E2999" s="15">
        <v>41237.729166666664</v>
      </c>
      <c r="F2999" s="21">
        <v>7.2907793743724323</v>
      </c>
      <c r="G2999" s="21">
        <v>6.9026645358145675</v>
      </c>
      <c r="H2999" s="24">
        <v>2.3317123077069259E-2</v>
      </c>
      <c r="I2999" s="3">
        <f t="shared" si="139"/>
        <v>675.28999999996654</v>
      </c>
      <c r="J2999" s="3">
        <f>INDEX(PowerArray,MIN(MaximumPowerIndex,ROUND(G2999*100,0)))</f>
        <v>565.39999999997679</v>
      </c>
      <c r="K2999" s="3">
        <f>MIN(J2999-M2999+N2999,'Power Look Up'!$F$4)</f>
        <v>547.34662016088203</v>
      </c>
      <c r="M2999" s="50">
        <f t="array" ref="M2999">_xlfn.SUM(_xlfn.NORM.DIST($S$3:$S$1003,$G2999,$P2999,FALSE)*WindSpeedStep*$T$3:$T$1003)</f>
        <v>569.19548349253216</v>
      </c>
      <c r="N2999" s="50">
        <f t="array" ref="N2999">_xlfn.SUM(_xlfn.NORM.DIST($S$3:$S$1003,$G2999,$Q2999,FALSE)*WindSpeedStep*$T$3:$T$1003)</f>
        <v>551.1421036534374</v>
      </c>
      <c r="P2999" s="42">
        <f t="shared" si="138"/>
        <v>0.69026645358145677</v>
      </c>
      <c r="Q2999" s="42">
        <f t="shared" si="140"/>
        <v>0.16095027854130942</v>
      </c>
    </row>
    <row r="3000" spans="5:17" x14ac:dyDescent="0.2">
      <c r="E3000" s="15">
        <v>41237.736111111109</v>
      </c>
      <c r="F3000" s="21">
        <v>6.7959565896872158</v>
      </c>
      <c r="G3000" s="21">
        <v>6.2932347114471767</v>
      </c>
      <c r="H3000" s="24">
        <v>5.8858527820350608E-2</v>
      </c>
      <c r="I3000" s="3">
        <f t="shared" si="139"/>
        <v>542.79999999997722</v>
      </c>
      <c r="J3000" s="3">
        <f>INDEX(PowerArray,MIN(MaximumPowerIndex,ROUND(G3000*100,0)))</f>
        <v>427.53999999997973</v>
      </c>
      <c r="K3000" s="3">
        <f>MIN(J3000-M3000+N3000,'Power Look Up'!$F$4)</f>
        <v>419.2557980302671</v>
      </c>
      <c r="M3000" s="50">
        <f t="array" ref="M3000">_xlfn.SUM(_xlfn.NORM.DIST($S$3:$S$1003,$G3000,$P3000,FALSE)*WindSpeedStep*$T$3:$T$1003)</f>
        <v>426.96889174326418</v>
      </c>
      <c r="N3000" s="50">
        <f t="array" ref="N3000">_xlfn.SUM(_xlfn.NORM.DIST($S$3:$S$1003,$G3000,$Q3000,FALSE)*WindSpeedStep*$T$3:$T$1003)</f>
        <v>418.68468977355155</v>
      </c>
      <c r="P3000" s="42">
        <f t="shared" si="138"/>
        <v>0.62932347114471776</v>
      </c>
      <c r="Q3000" s="42">
        <f t="shared" si="140"/>
        <v>0.3704105303437098</v>
      </c>
    </row>
    <row r="3001" spans="5:17" x14ac:dyDescent="0.2">
      <c r="E3001" s="15">
        <v>41237.743055555555</v>
      </c>
      <c r="F3001" s="21">
        <v>6.8775832223626061</v>
      </c>
      <c r="G3001" s="21">
        <v>6.552881510990078</v>
      </c>
      <c r="H3001" s="24">
        <v>7.8515952848695267E-2</v>
      </c>
      <c r="I3001" s="3">
        <f t="shared" si="139"/>
        <v>560.87999999997692</v>
      </c>
      <c r="J3001" s="3">
        <f>INDEX(PowerArray,MIN(MaximumPowerIndex,ROUND(G3001*100,0)))</f>
        <v>486.29999999997847</v>
      </c>
      <c r="K3001" s="3">
        <f>MIN(J3001-M3001+N3001,'Power Look Up'!$F$4)</f>
        <v>480.75309481152306</v>
      </c>
      <c r="M3001" s="50">
        <f t="array" ref="M3001">_xlfn.SUM(_xlfn.NORM.DIST($S$3:$S$1003,$G3001,$P3001,FALSE)*WindSpeedStep*$T$3:$T$1003)</f>
        <v>484.42796471539867</v>
      </c>
      <c r="N3001" s="50">
        <f t="array" ref="N3001">_xlfn.SUM(_xlfn.NORM.DIST($S$3:$S$1003,$G3001,$Q3001,FALSE)*WindSpeedStep*$T$3:$T$1003)</f>
        <v>478.88105952694326</v>
      </c>
      <c r="P3001" s="42">
        <f t="shared" si="138"/>
        <v>0.65528815109900784</v>
      </c>
      <c r="Q3001" s="42">
        <f t="shared" si="140"/>
        <v>0.51450573573998393</v>
      </c>
    </row>
    <row r="3002" spans="5:17" x14ac:dyDescent="0.2">
      <c r="E3002" s="15">
        <v>41237.75</v>
      </c>
      <c r="F3002" s="21">
        <v>6.7582122947600327</v>
      </c>
      <c r="G3002" s="21">
        <v>6.3599959597808358</v>
      </c>
      <c r="H3002" s="24">
        <v>5.7707568657229931E-2</v>
      </c>
      <c r="I3002" s="3">
        <f t="shared" si="139"/>
        <v>533.75999999997748</v>
      </c>
      <c r="J3002" s="3">
        <f>INDEX(PowerArray,MIN(MaximumPowerIndex,ROUND(G3002*100,0)))</f>
        <v>443.35999999997938</v>
      </c>
      <c r="K3002" s="3">
        <f>MIN(J3002-M3002+N3002,'Power Look Up'!$F$4)</f>
        <v>434.66516401422035</v>
      </c>
      <c r="M3002" s="50">
        <f t="array" ref="M3002">_xlfn.SUM(_xlfn.NORM.DIST($S$3:$S$1003,$G3002,$P3002,FALSE)*WindSpeedStep*$T$3:$T$1003)</f>
        <v>441.31175051730969</v>
      </c>
      <c r="N3002" s="50">
        <f t="array" ref="N3002">_xlfn.SUM(_xlfn.NORM.DIST($S$3:$S$1003,$G3002,$Q3002,FALSE)*WindSpeedStep*$T$3:$T$1003)</f>
        <v>432.61691453155066</v>
      </c>
      <c r="P3002" s="42">
        <f t="shared" si="138"/>
        <v>0.63599959597808364</v>
      </c>
      <c r="Q3002" s="42">
        <f t="shared" si="140"/>
        <v>0.36701990350875757</v>
      </c>
    </row>
    <row r="3003" spans="5:17" x14ac:dyDescent="0.2">
      <c r="E3003" s="15">
        <v>41237.756944444445</v>
      </c>
      <c r="F3003" s="21">
        <v>7.9172504517779343</v>
      </c>
      <c r="G3003" s="21">
        <v>7.846091859335826</v>
      </c>
      <c r="H3003" s="24">
        <v>4.2944201660773285E-2</v>
      </c>
      <c r="I3003" s="3">
        <f t="shared" si="139"/>
        <v>864.91999999996256</v>
      </c>
      <c r="J3003" s="3">
        <f>INDEX(PowerArray,MIN(MaximumPowerIndex,ROUND(G3003*100,0)))</f>
        <v>843.84999999996296</v>
      </c>
      <c r="K3003" s="3">
        <f>MIN(J3003-M3003+N3003,'Power Look Up'!$F$4)</f>
        <v>824.95898694183552</v>
      </c>
      <c r="M3003" s="50">
        <f t="array" ref="M3003">_xlfn.SUM(_xlfn.NORM.DIST($S$3:$S$1003,$G3003,$P3003,FALSE)*WindSpeedStep*$T$3:$T$1003)</f>
        <v>842.17423699674134</v>
      </c>
      <c r="N3003" s="50">
        <f t="array" ref="N3003">_xlfn.SUM(_xlfn.NORM.DIST($S$3:$S$1003,$G3003,$Q3003,FALSE)*WindSpeedStep*$T$3:$T$1003)</f>
        <v>823.2832239386139</v>
      </c>
      <c r="P3003" s="42">
        <f t="shared" si="138"/>
        <v>0.78460918593358264</v>
      </c>
      <c r="Q3003" s="42">
        <f t="shared" si="140"/>
        <v>0.33694415105626935</v>
      </c>
    </row>
    <row r="3004" spans="5:17" x14ac:dyDescent="0.2">
      <c r="E3004" s="15">
        <v>41237.763888888891</v>
      </c>
      <c r="F3004" s="21">
        <v>8.3161199000515769</v>
      </c>
      <c r="G3004" s="21">
        <v>8.3616449523472003</v>
      </c>
      <c r="H3004" s="24">
        <v>3.9681967548105379E-2</v>
      </c>
      <c r="I3004" s="3">
        <f t="shared" si="139"/>
        <v>1006.4399999999512</v>
      </c>
      <c r="J3004" s="3">
        <f>INDEX(PowerArray,MIN(MaximumPowerIndex,ROUND(G3004*100,0)))</f>
        <v>1021.1199999999509</v>
      </c>
      <c r="K3004" s="3">
        <f>MIN(J3004-M3004+N3004,'Power Look Up'!$F$4)</f>
        <v>998.74797047198376</v>
      </c>
      <c r="M3004" s="50">
        <f t="array" ref="M3004">_xlfn.SUM(_xlfn.NORM.DIST($S$3:$S$1003,$G3004,$P3004,FALSE)*WindSpeedStep*$T$3:$T$1003)</f>
        <v>1019.3122223608625</v>
      </c>
      <c r="N3004" s="50">
        <f t="array" ref="N3004">_xlfn.SUM(_xlfn.NORM.DIST($S$3:$S$1003,$G3004,$Q3004,FALSE)*WindSpeedStep*$T$3:$T$1003)</f>
        <v>996.94019283289538</v>
      </c>
      <c r="P3004" s="42">
        <f t="shared" si="138"/>
        <v>0.83616449523472003</v>
      </c>
      <c r="Q3004" s="42">
        <f t="shared" si="140"/>
        <v>0.33180652364782076</v>
      </c>
    </row>
    <row r="3005" spans="5:17" x14ac:dyDescent="0.2">
      <c r="E3005" s="15">
        <v>41237.770833333336</v>
      </c>
      <c r="F3005" s="21">
        <v>8.3002684815764436</v>
      </c>
      <c r="G3005" s="21">
        <v>8.1417550587857779</v>
      </c>
      <c r="H3005" s="24">
        <v>2.5300386423176925E-2</v>
      </c>
      <c r="I3005" s="3">
        <f t="shared" si="139"/>
        <v>999.09999999995136</v>
      </c>
      <c r="J3005" s="3">
        <f>INDEX(PowerArray,MIN(MaximumPowerIndex,ROUND(G3005*100,0)))</f>
        <v>940.37999999995259</v>
      </c>
      <c r="K3005" s="3">
        <f>MIN(J3005-M3005+N3005,'Power Look Up'!$F$4)</f>
        <v>915.86804295249738</v>
      </c>
      <c r="M3005" s="50">
        <f t="array" ref="M3005">_xlfn.SUM(_xlfn.NORM.DIST($S$3:$S$1003,$G3005,$P3005,FALSE)*WindSpeedStep*$T$3:$T$1003)</f>
        <v>941.43337064280092</v>
      </c>
      <c r="N3005" s="50">
        <f t="array" ref="N3005">_xlfn.SUM(_xlfn.NORM.DIST($S$3:$S$1003,$G3005,$Q3005,FALSE)*WindSpeedStep*$T$3:$T$1003)</f>
        <v>916.92141359534571</v>
      </c>
      <c r="P3005" s="42">
        <f t="shared" si="138"/>
        <v>0.81417550587857779</v>
      </c>
      <c r="Q3005" s="42">
        <f t="shared" si="140"/>
        <v>0.20598954915013573</v>
      </c>
    </row>
    <row r="3006" spans="5:17" x14ac:dyDescent="0.2">
      <c r="E3006" s="15">
        <v>41237.777777777781</v>
      </c>
      <c r="F3006" s="21">
        <v>8.348261404108186</v>
      </c>
      <c r="G3006" s="21">
        <v>8.3342212859484022</v>
      </c>
      <c r="H3006" s="24">
        <v>4.4320605463782282E-2</v>
      </c>
      <c r="I3006" s="3">
        <f t="shared" si="139"/>
        <v>1017.4499999999509</v>
      </c>
      <c r="J3006" s="3">
        <f>INDEX(PowerArray,MIN(MaximumPowerIndex,ROUND(G3006*100,0)))</f>
        <v>1010.1099999999511</v>
      </c>
      <c r="K3006" s="3">
        <f>MIN(J3006-M3006+N3006,'Power Look Up'!$F$4)</f>
        <v>988.78514638595118</v>
      </c>
      <c r="M3006" s="50">
        <f t="array" ref="M3006">_xlfn.SUM(_xlfn.NORM.DIST($S$3:$S$1003,$G3006,$P3006,FALSE)*WindSpeedStep*$T$3:$T$1003)</f>
        <v>1009.4233553773641</v>
      </c>
      <c r="N3006" s="50">
        <f t="array" ref="N3006">_xlfn.SUM(_xlfn.NORM.DIST($S$3:$S$1003,$G3006,$Q3006,FALSE)*WindSpeedStep*$T$3:$T$1003)</f>
        <v>988.0985017633642</v>
      </c>
      <c r="P3006" s="42">
        <f t="shared" si="138"/>
        <v>0.83342212859484022</v>
      </c>
      <c r="Q3006" s="42">
        <f t="shared" si="140"/>
        <v>0.36937773346237535</v>
      </c>
    </row>
    <row r="3007" spans="5:17" x14ac:dyDescent="0.2">
      <c r="E3007" s="15">
        <v>41237.784722222219</v>
      </c>
      <c r="F3007" s="21">
        <v>7.7407307541925894</v>
      </c>
      <c r="G3007" s="21">
        <v>7.8739192326492322</v>
      </c>
      <c r="H3007" s="24">
        <v>3.4880427775344169E-2</v>
      </c>
      <c r="I3007" s="3">
        <f t="shared" si="139"/>
        <v>810.73999999996374</v>
      </c>
      <c r="J3007" s="3">
        <f>INDEX(PowerArray,MIN(MaximumPowerIndex,ROUND(G3007*100,0)))</f>
        <v>849.86999999996283</v>
      </c>
      <c r="K3007" s="3">
        <f>MIN(J3007-M3007+N3007,'Power Look Up'!$F$4)</f>
        <v>829.03661570615441</v>
      </c>
      <c r="M3007" s="50">
        <f t="array" ref="M3007">_xlfn.SUM(_xlfn.NORM.DIST($S$3:$S$1003,$G3007,$P3007,FALSE)*WindSpeedStep*$T$3:$T$1003)</f>
        <v>851.23807193616153</v>
      </c>
      <c r="N3007" s="50">
        <f t="array" ref="N3007">_xlfn.SUM(_xlfn.NORM.DIST($S$3:$S$1003,$G3007,$Q3007,FALSE)*WindSpeedStep*$T$3:$T$1003)</f>
        <v>830.40468764235311</v>
      </c>
      <c r="P3007" s="42">
        <f t="shared" si="138"/>
        <v>0.78739192326492324</v>
      </c>
      <c r="Q3007" s="42">
        <f t="shared" si="140"/>
        <v>0.27464567110331495</v>
      </c>
    </row>
    <row r="3008" spans="5:17" x14ac:dyDescent="0.2">
      <c r="E3008" s="15">
        <v>41237.791666666664</v>
      </c>
      <c r="F3008" s="21">
        <v>7.6121272927454147</v>
      </c>
      <c r="G3008" s="21">
        <v>7.6299584995934406</v>
      </c>
      <c r="H3008" s="24">
        <v>3.9410796543813575E-2</v>
      </c>
      <c r="I3008" s="3">
        <f t="shared" si="139"/>
        <v>771.60999999996454</v>
      </c>
      <c r="J3008" s="3">
        <f>INDEX(PowerArray,MIN(MaximumPowerIndex,ROUND(G3008*100,0)))</f>
        <v>777.62999999996441</v>
      </c>
      <c r="K3008" s="3">
        <f>MIN(J3008-M3008+N3008,'Power Look Up'!$F$4)</f>
        <v>760.04974314280594</v>
      </c>
      <c r="M3008" s="50">
        <f t="array" ref="M3008">_xlfn.SUM(_xlfn.NORM.DIST($S$3:$S$1003,$G3008,$P3008,FALSE)*WindSpeedStep*$T$3:$T$1003)</f>
        <v>773.77149891384749</v>
      </c>
      <c r="N3008" s="50">
        <f t="array" ref="N3008">_xlfn.SUM(_xlfn.NORM.DIST($S$3:$S$1003,$G3008,$Q3008,FALSE)*WindSpeedStep*$T$3:$T$1003)</f>
        <v>756.19124205668902</v>
      </c>
      <c r="P3008" s="42">
        <f t="shared" si="138"/>
        <v>0.76299584995934411</v>
      </c>
      <c r="Q3008" s="42">
        <f t="shared" si="140"/>
        <v>0.30070274206521819</v>
      </c>
    </row>
    <row r="3009" spans="5:17" x14ac:dyDescent="0.2">
      <c r="E3009" s="15">
        <v>41237.798611111109</v>
      </c>
      <c r="F3009" s="21">
        <v>7.450151991290717</v>
      </c>
      <c r="G3009" s="21">
        <v>7.5299162925698795</v>
      </c>
      <c r="H3009" s="24">
        <v>3.3556362379217476E-2</v>
      </c>
      <c r="I3009" s="3">
        <f t="shared" si="139"/>
        <v>723.4499999999656</v>
      </c>
      <c r="J3009" s="3">
        <f>INDEX(PowerArray,MIN(MaximumPowerIndex,ROUND(G3009*100,0)))</f>
        <v>747.52999999996507</v>
      </c>
      <c r="K3009" s="3">
        <f>MIN(J3009-M3009+N3009,'Power Look Up'!$F$4)</f>
        <v>730.23005442872386</v>
      </c>
      <c r="M3009" s="50">
        <f t="array" ref="M3009">_xlfn.SUM(_xlfn.NORM.DIST($S$3:$S$1003,$G3009,$P3009,FALSE)*WindSpeedStep*$T$3:$T$1003)</f>
        <v>743.3052257721323</v>
      </c>
      <c r="N3009" s="50">
        <f t="array" ref="N3009">_xlfn.SUM(_xlfn.NORM.DIST($S$3:$S$1003,$G3009,$Q3009,FALSE)*WindSpeedStep*$T$3:$T$1003)</f>
        <v>726.00528020089109</v>
      </c>
      <c r="P3009" s="42">
        <f t="shared" si="138"/>
        <v>0.75299162925698804</v>
      </c>
      <c r="Q3009" s="42">
        <f t="shared" si="140"/>
        <v>0.25267659979864865</v>
      </c>
    </row>
    <row r="3010" spans="5:17" x14ac:dyDescent="0.2">
      <c r="E3010" s="15">
        <v>41237.805555555555</v>
      </c>
      <c r="F3010" s="21">
        <v>7.3082177160323454</v>
      </c>
      <c r="G3010" s="21">
        <v>7.3967028432384696</v>
      </c>
      <c r="H3010" s="24">
        <v>4.6522970881686748E-2</v>
      </c>
      <c r="I3010" s="3">
        <f t="shared" si="139"/>
        <v>681.30999999996652</v>
      </c>
      <c r="J3010" s="3">
        <f>INDEX(PowerArray,MIN(MaximumPowerIndex,ROUND(G3010*100,0)))</f>
        <v>708.39999999996587</v>
      </c>
      <c r="K3010" s="3">
        <f>MIN(J3010-M3010+N3010,'Power Look Up'!$F$4)</f>
        <v>693.11419242600107</v>
      </c>
      <c r="M3010" s="50">
        <f t="array" ref="M3010">_xlfn.SUM(_xlfn.NORM.DIST($S$3:$S$1003,$G3010,$P3010,FALSE)*WindSpeedStep*$T$3:$T$1003)</f>
        <v>703.90291957943396</v>
      </c>
      <c r="N3010" s="50">
        <f t="array" ref="N3010">_xlfn.SUM(_xlfn.NORM.DIST($S$3:$S$1003,$G3010,$Q3010,FALSE)*WindSpeedStep*$T$3:$T$1003)</f>
        <v>688.61711200546915</v>
      </c>
      <c r="P3010" s="42">
        <f t="shared" si="138"/>
        <v>0.73967028432384696</v>
      </c>
      <c r="Q3010" s="42">
        <f t="shared" si="140"/>
        <v>0.3441165909964729</v>
      </c>
    </row>
    <row r="3011" spans="5:17" x14ac:dyDescent="0.2">
      <c r="E3011" s="15">
        <v>41237.8125</v>
      </c>
      <c r="F3011" s="21">
        <v>6.9161510801030737</v>
      </c>
      <c r="G3011" s="21">
        <v>7.0318370622119781</v>
      </c>
      <c r="H3011" s="24">
        <v>5.4943854695889138E-2</v>
      </c>
      <c r="I3011" s="3">
        <f t="shared" si="139"/>
        <v>569.91999999997665</v>
      </c>
      <c r="J3011" s="3">
        <f>INDEX(PowerArray,MIN(MaximumPowerIndex,ROUND(G3011*100,0)))</f>
        <v>597.02999999996825</v>
      </c>
      <c r="K3011" s="3">
        <f>MIN(J3011-M3011+N3011,'Power Look Up'!$F$4)</f>
        <v>584.45872912094353</v>
      </c>
      <c r="M3011" s="50">
        <f t="array" ref="M3011">_xlfn.SUM(_xlfn.NORM.DIST($S$3:$S$1003,$G3011,$P3011,FALSE)*WindSpeedStep*$T$3:$T$1003)</f>
        <v>602.7009009424354</v>
      </c>
      <c r="N3011" s="50">
        <f t="array" ref="N3011">_xlfn.SUM(_xlfn.NORM.DIST($S$3:$S$1003,$G3011,$Q3011,FALSE)*WindSpeedStep*$T$3:$T$1003)</f>
        <v>590.12963006341067</v>
      </c>
      <c r="P3011" s="42">
        <f t="shared" ref="P3011:P3074" si="141">ReferenceTurbulence*G3011</f>
        <v>0.70318370622119786</v>
      </c>
      <c r="Q3011" s="42">
        <f t="shared" si="140"/>
        <v>0.38635623379134287</v>
      </c>
    </row>
    <row r="3012" spans="5:17" x14ac:dyDescent="0.2">
      <c r="E3012" s="15">
        <v>41237.819444444445</v>
      </c>
      <c r="F3012" s="21">
        <v>7.031564465362071</v>
      </c>
      <c r="G3012" s="21">
        <v>7.264921185802053</v>
      </c>
      <c r="H3012" s="24">
        <v>5.9730661941442248E-2</v>
      </c>
      <c r="I3012" s="3">
        <f t="shared" ref="I3012:I3075" si="142">INDEX(PowerArray,MIN(MaximumPowerIndex,ROUND(F3012*100,0)))</f>
        <v>597.02999999996825</v>
      </c>
      <c r="J3012" s="3">
        <f>INDEX(PowerArray,MIN(MaximumPowerIndex,ROUND(G3012*100,0)))</f>
        <v>666.25999999996679</v>
      </c>
      <c r="K3012" s="3">
        <f>MIN(J3012-M3012+N3012,'Power Look Up'!$F$4)</f>
        <v>653.9923347575309</v>
      </c>
      <c r="M3012" s="50">
        <f t="array" ref="M3012">_xlfn.SUM(_xlfn.NORM.DIST($S$3:$S$1003,$G3012,$P3012,FALSE)*WindSpeedStep*$T$3:$T$1003)</f>
        <v>666.22284337908434</v>
      </c>
      <c r="N3012" s="50">
        <f t="array" ref="N3012">_xlfn.SUM(_xlfn.NORM.DIST($S$3:$S$1003,$G3012,$Q3012,FALSE)*WindSpeedStep*$T$3:$T$1003)</f>
        <v>653.95517813664844</v>
      </c>
      <c r="P3012" s="42">
        <f t="shared" si="141"/>
        <v>0.72649211858020535</v>
      </c>
      <c r="Q3012" s="42">
        <f t="shared" ref="Q3012:Q3075" si="143">G3012*H3012</f>
        <v>0.43393855138036419</v>
      </c>
    </row>
    <row r="3013" spans="5:17" x14ac:dyDescent="0.2">
      <c r="E3013" s="15">
        <v>41237.9375</v>
      </c>
      <c r="F3013" s="21">
        <v>7.4297767117965856</v>
      </c>
      <c r="G3013" s="21">
        <v>7.4527514256901268</v>
      </c>
      <c r="H3013" s="24">
        <v>4.5761805931552019E-2</v>
      </c>
      <c r="I3013" s="3">
        <f t="shared" si="142"/>
        <v>717.42999999996573</v>
      </c>
      <c r="J3013" s="3">
        <f>INDEX(PowerArray,MIN(MaximumPowerIndex,ROUND(G3013*100,0)))</f>
        <v>723.4499999999656</v>
      </c>
      <c r="K3013" s="3">
        <f>MIN(J3013-M3013+N3013,'Power Look Up'!$F$4)</f>
        <v>707.83022215136282</v>
      </c>
      <c r="M3013" s="50">
        <f t="array" ref="M3013">_xlfn.SUM(_xlfn.NORM.DIST($S$3:$S$1003,$G3013,$P3013,FALSE)*WindSpeedStep*$T$3:$T$1003)</f>
        <v>720.3195485047861</v>
      </c>
      <c r="N3013" s="50">
        <f t="array" ref="N3013">_xlfn.SUM(_xlfn.NORM.DIST($S$3:$S$1003,$G3013,$Q3013,FALSE)*WindSpeedStep*$T$3:$T$1003)</f>
        <v>704.69977065618332</v>
      </c>
      <c r="P3013" s="42">
        <f t="shared" si="141"/>
        <v>0.74527514256901273</v>
      </c>
      <c r="Q3013" s="42">
        <f t="shared" si="143"/>
        <v>0.34105136439852923</v>
      </c>
    </row>
    <row r="3014" spans="5:17" x14ac:dyDescent="0.2">
      <c r="E3014" s="15">
        <v>41237.944444444445</v>
      </c>
      <c r="F3014" s="21">
        <v>6.659718728687265</v>
      </c>
      <c r="G3014" s="21">
        <v>6.6901058300746499</v>
      </c>
      <c r="H3014" s="24">
        <v>7.0573551098402673E-2</v>
      </c>
      <c r="I3014" s="3">
        <f t="shared" si="142"/>
        <v>511.15999999997791</v>
      </c>
      <c r="J3014" s="3">
        <f>INDEX(PowerArray,MIN(MaximumPowerIndex,ROUND(G3014*100,0)))</f>
        <v>517.93999999997777</v>
      </c>
      <c r="K3014" s="3">
        <f>MIN(J3014-M3014+N3014,'Power Look Up'!$F$4)</f>
        <v>510.17061405837904</v>
      </c>
      <c r="M3014" s="50">
        <f t="array" ref="M3014">_xlfn.SUM(_xlfn.NORM.DIST($S$3:$S$1003,$G3014,$P3014,FALSE)*WindSpeedStep*$T$3:$T$1003)</f>
        <v>516.65703982961793</v>
      </c>
      <c r="N3014" s="50">
        <f t="array" ref="N3014">_xlfn.SUM(_xlfn.NORM.DIST($S$3:$S$1003,$G3014,$Q3014,FALSE)*WindSpeedStep*$T$3:$T$1003)</f>
        <v>508.8876538880192</v>
      </c>
      <c r="P3014" s="42">
        <f t="shared" si="141"/>
        <v>0.66901058300746508</v>
      </c>
      <c r="Q3014" s="42">
        <f t="shared" si="143"/>
        <v>0.47214452565249493</v>
      </c>
    </row>
    <row r="3015" spans="5:17" x14ac:dyDescent="0.2">
      <c r="E3015" s="15">
        <v>41237.951388888891</v>
      </c>
      <c r="F3015" s="21">
        <v>6.4891786636318693</v>
      </c>
      <c r="G3015" s="21">
        <v>6.5307010789486171</v>
      </c>
      <c r="H3015" s="24">
        <v>7.7051353633120587E-2</v>
      </c>
      <c r="I3015" s="3">
        <f t="shared" si="142"/>
        <v>472.73999999997875</v>
      </c>
      <c r="J3015" s="3">
        <f>INDEX(PowerArray,MIN(MaximumPowerIndex,ROUND(G3015*100,0)))</f>
        <v>481.7799999999786</v>
      </c>
      <c r="K3015" s="3">
        <f>MIN(J3015-M3015+N3015,'Power Look Up'!$F$4)</f>
        <v>475.9657000213877</v>
      </c>
      <c r="M3015" s="50">
        <f t="array" ref="M3015">_xlfn.SUM(_xlfn.NORM.DIST($S$3:$S$1003,$G3015,$P3015,FALSE)*WindSpeedStep*$T$3:$T$1003)</f>
        <v>479.34107954791523</v>
      </c>
      <c r="N3015" s="50">
        <f t="array" ref="N3015">_xlfn.SUM(_xlfn.NORM.DIST($S$3:$S$1003,$G3015,$Q3015,FALSE)*WindSpeedStep*$T$3:$T$1003)</f>
        <v>473.52677956932433</v>
      </c>
      <c r="P3015" s="42">
        <f t="shared" si="141"/>
        <v>0.65307010789486175</v>
      </c>
      <c r="Q3015" s="42">
        <f t="shared" si="143"/>
        <v>0.50319935830627205</v>
      </c>
    </row>
    <row r="3016" spans="5:17" x14ac:dyDescent="0.2">
      <c r="E3016" s="15">
        <v>41237.958333333336</v>
      </c>
      <c r="F3016" s="21">
        <v>6.9535783486609164</v>
      </c>
      <c r="G3016" s="21">
        <v>6.9606648420665955</v>
      </c>
      <c r="H3016" s="24">
        <v>8.7724617371640112E-2</v>
      </c>
      <c r="I3016" s="3">
        <f t="shared" si="142"/>
        <v>576.69999999997663</v>
      </c>
      <c r="J3016" s="3">
        <f>INDEX(PowerArray,MIN(MaximumPowerIndex,ROUND(G3016*100,0)))</f>
        <v>578.9599999999765</v>
      </c>
      <c r="K3016" s="3">
        <f>MIN(J3016-M3016+N3016,'Power Look Up'!$F$4)</f>
        <v>575.013637216539</v>
      </c>
      <c r="M3016" s="50">
        <f t="array" ref="M3016">_xlfn.SUM(_xlfn.NORM.DIST($S$3:$S$1003,$G3016,$P3016,FALSE)*WindSpeedStep*$T$3:$T$1003)</f>
        <v>584.09125171796381</v>
      </c>
      <c r="N3016" s="50">
        <f t="array" ref="N3016">_xlfn.SUM(_xlfn.NORM.DIST($S$3:$S$1003,$G3016,$Q3016,FALSE)*WindSpeedStep*$T$3:$T$1003)</f>
        <v>580.14488893452631</v>
      </c>
      <c r="P3016" s="42">
        <f t="shared" si="141"/>
        <v>0.69606648420665962</v>
      </c>
      <c r="Q3016" s="42">
        <f t="shared" si="143"/>
        <v>0.61062165992251982</v>
      </c>
    </row>
    <row r="3017" spans="5:17" x14ac:dyDescent="0.2">
      <c r="E3017" s="15">
        <v>41237.965277777781</v>
      </c>
      <c r="F3017" s="21">
        <v>6.8430099169279819</v>
      </c>
      <c r="G3017" s="21">
        <v>6.8410951863632432</v>
      </c>
      <c r="H3017" s="24">
        <v>0.11544627431354842</v>
      </c>
      <c r="I3017" s="3">
        <f t="shared" si="142"/>
        <v>551.83999999997707</v>
      </c>
      <c r="J3017" s="3">
        <f>INDEX(PowerArray,MIN(MaximumPowerIndex,ROUND(G3017*100,0)))</f>
        <v>551.83999999997707</v>
      </c>
      <c r="K3017" s="3">
        <f>MIN(J3017-M3017+N3017,'Power Look Up'!$F$4)</f>
        <v>557.18673066209817</v>
      </c>
      <c r="M3017" s="50">
        <f t="array" ref="M3017">_xlfn.SUM(_xlfn.NORM.DIST($S$3:$S$1003,$G3017,$P3017,FALSE)*WindSpeedStep*$T$3:$T$1003)</f>
        <v>553.64686546853568</v>
      </c>
      <c r="N3017" s="50">
        <f t="array" ref="N3017">_xlfn.SUM(_xlfn.NORM.DIST($S$3:$S$1003,$G3017,$Q3017,FALSE)*WindSpeedStep*$T$3:$T$1003)</f>
        <v>558.99359613065678</v>
      </c>
      <c r="P3017" s="42">
        <f t="shared" si="141"/>
        <v>0.68410951863632441</v>
      </c>
      <c r="Q3017" s="42">
        <f t="shared" si="143"/>
        <v>0.78977895148998667</v>
      </c>
    </row>
    <row r="3018" spans="5:17" x14ac:dyDescent="0.2">
      <c r="E3018" s="15">
        <v>41237.972222222219</v>
      </c>
      <c r="F3018" s="21">
        <v>7.144256630858699</v>
      </c>
      <c r="G3018" s="21">
        <v>7.1293162458106316</v>
      </c>
      <c r="H3018" s="24">
        <v>0.11757696334307587</v>
      </c>
      <c r="I3018" s="3">
        <f t="shared" si="142"/>
        <v>630.13999999996759</v>
      </c>
      <c r="J3018" s="3">
        <f>INDEX(PowerArray,MIN(MaximumPowerIndex,ROUND(G3018*100,0)))</f>
        <v>627.12999999996759</v>
      </c>
      <c r="K3018" s="3">
        <f>MIN(J3018-M3018+N3018,'Power Look Up'!$F$4)</f>
        <v>634.01838251391075</v>
      </c>
      <c r="M3018" s="50">
        <f t="array" ref="M3018">_xlfn.SUM(_xlfn.NORM.DIST($S$3:$S$1003,$G3018,$P3018,FALSE)*WindSpeedStep*$T$3:$T$1003)</f>
        <v>628.78445337389235</v>
      </c>
      <c r="N3018" s="50">
        <f t="array" ref="N3018">_xlfn.SUM(_xlfn.NORM.DIST($S$3:$S$1003,$G3018,$Q3018,FALSE)*WindSpeedStep*$T$3:$T$1003)</f>
        <v>635.6728358878355</v>
      </c>
      <c r="P3018" s="42">
        <f t="shared" si="141"/>
        <v>0.71293162458106318</v>
      </c>
      <c r="Q3018" s="42">
        <f t="shared" si="143"/>
        <v>0.83824335489487189</v>
      </c>
    </row>
    <row r="3019" spans="5:17" x14ac:dyDescent="0.2">
      <c r="E3019" s="15">
        <v>41237.979166666664</v>
      </c>
      <c r="F3019" s="21">
        <v>7.4757621958376248</v>
      </c>
      <c r="G3019" s="21">
        <v>7.4088375491162139</v>
      </c>
      <c r="H3019" s="24">
        <v>0.13644093716195499</v>
      </c>
      <c r="I3019" s="3">
        <f t="shared" si="142"/>
        <v>732.47999999996534</v>
      </c>
      <c r="J3019" s="3">
        <f>INDEX(PowerArray,MIN(MaximumPowerIndex,ROUND(G3019*100,0)))</f>
        <v>711.40999999996586</v>
      </c>
      <c r="K3019" s="3">
        <f>MIN(J3019-M3019+N3019,'Power Look Up'!$F$4)</f>
        <v>728.35706899823083</v>
      </c>
      <c r="M3019" s="50">
        <f t="array" ref="M3019">_xlfn.SUM(_xlfn.NORM.DIST($S$3:$S$1003,$G3019,$P3019,FALSE)*WindSpeedStep*$T$3:$T$1003)</f>
        <v>707.43732283319503</v>
      </c>
      <c r="N3019" s="50">
        <f t="array" ref="N3019">_xlfn.SUM(_xlfn.NORM.DIST($S$3:$S$1003,$G3019,$Q3019,FALSE)*WindSpeedStep*$T$3:$T$1003)</f>
        <v>724.38439183145999</v>
      </c>
      <c r="P3019" s="42">
        <f t="shared" si="141"/>
        <v>0.74088375491162139</v>
      </c>
      <c r="Q3019" s="42">
        <f t="shared" si="143"/>
        <v>1.010868738482098</v>
      </c>
    </row>
    <row r="3020" spans="5:17" x14ac:dyDescent="0.2">
      <c r="E3020" s="15">
        <v>41237.986111111109</v>
      </c>
      <c r="F3020" s="21">
        <v>8.2127624439088809</v>
      </c>
      <c r="G3020" s="21">
        <v>8.1323659917232938</v>
      </c>
      <c r="H3020" s="24">
        <v>9.8626985199206485E-2</v>
      </c>
      <c r="I3020" s="3">
        <f t="shared" si="142"/>
        <v>966.06999999995207</v>
      </c>
      <c r="J3020" s="3">
        <f>INDEX(PowerArray,MIN(MaximumPowerIndex,ROUND(G3020*100,0)))</f>
        <v>936.70999999995274</v>
      </c>
      <c r="K3020" s="3">
        <f>MIN(J3020-M3020+N3020,'Power Look Up'!$F$4)</f>
        <v>936.04990799568566</v>
      </c>
      <c r="M3020" s="50">
        <f t="array" ref="M3020">_xlfn.SUM(_xlfn.NORM.DIST($S$3:$S$1003,$G3020,$P3020,FALSE)*WindSpeedStep*$T$3:$T$1003)</f>
        <v>938.18255775330874</v>
      </c>
      <c r="N3020" s="50">
        <f t="array" ref="N3020">_xlfn.SUM(_xlfn.NORM.DIST($S$3:$S$1003,$G3020,$Q3020,FALSE)*WindSpeedStep*$T$3:$T$1003)</f>
        <v>937.52246574904166</v>
      </c>
      <c r="P3020" s="42">
        <f t="shared" si="141"/>
        <v>0.81323659917232938</v>
      </c>
      <c r="Q3020" s="42">
        <f t="shared" si="143"/>
        <v>0.80207074030022352</v>
      </c>
    </row>
    <row r="3021" spans="5:17" x14ac:dyDescent="0.2">
      <c r="E3021" s="15">
        <v>41238.013888888891</v>
      </c>
      <c r="F3021" s="21">
        <v>8.9770415536525636</v>
      </c>
      <c r="G3021" s="21">
        <v>8.9273250864893026</v>
      </c>
      <c r="H3021" s="24">
        <v>0.11250922633738426</v>
      </c>
      <c r="I3021" s="3">
        <f t="shared" si="142"/>
        <v>1248.659999999946</v>
      </c>
      <c r="J3021" s="3">
        <f>INDEX(PowerArray,MIN(MaximumPowerIndex,ROUND(G3021*100,0)))</f>
        <v>1230.3099999999465</v>
      </c>
      <c r="K3021" s="3">
        <f>MIN(J3021-M3021+N3021,'Power Look Up'!$F$4)</f>
        <v>1232.9128594159336</v>
      </c>
      <c r="M3021" s="50">
        <f t="array" ref="M3021">_xlfn.SUM(_xlfn.NORM.DIST($S$3:$S$1003,$G3021,$P3021,FALSE)*WindSpeedStep*$T$3:$T$1003)</f>
        <v>1231.786010316373</v>
      </c>
      <c r="N3021" s="50">
        <f t="array" ref="N3021">_xlfn.SUM(_xlfn.NORM.DIST($S$3:$S$1003,$G3021,$Q3021,FALSE)*WindSpeedStep*$T$3:$T$1003)</f>
        <v>1234.38886973236</v>
      </c>
      <c r="P3021" s="42">
        <f t="shared" si="141"/>
        <v>0.89273250864893028</v>
      </c>
      <c r="Q3021" s="42">
        <f t="shared" si="143"/>
        <v>1.0044064387432334</v>
      </c>
    </row>
    <row r="3022" spans="5:17" x14ac:dyDescent="0.2">
      <c r="E3022" s="15">
        <v>41238.020833333336</v>
      </c>
      <c r="F3022" s="21">
        <v>9.1200525081833117</v>
      </c>
      <c r="G3022" s="21">
        <v>9.0461052069681855</v>
      </c>
      <c r="H3022" s="24">
        <v>9.3201217782167958E-2</v>
      </c>
      <c r="I3022" s="3">
        <f t="shared" si="142"/>
        <v>1301.719999999943</v>
      </c>
      <c r="J3022" s="3">
        <f>INDEX(PowerArray,MIN(MaximumPowerIndex,ROUND(G3022*100,0)))</f>
        <v>1275.0499999999433</v>
      </c>
      <c r="K3022" s="3">
        <f>MIN(J3022-M3022+N3022,'Power Look Up'!$F$4)</f>
        <v>1273.9496386871858</v>
      </c>
      <c r="M3022" s="50">
        <f t="array" ref="M3022">_xlfn.SUM(_xlfn.NORM.DIST($S$3:$S$1003,$G3022,$P3022,FALSE)*WindSpeedStep*$T$3:$T$1003)</f>
        <v>1277.5828022433086</v>
      </c>
      <c r="N3022" s="50">
        <f t="array" ref="N3022">_xlfn.SUM(_xlfn.NORM.DIST($S$3:$S$1003,$G3022,$Q3022,FALSE)*WindSpeedStep*$T$3:$T$1003)</f>
        <v>1276.4824409305511</v>
      </c>
      <c r="P3022" s="42">
        <f t="shared" si="141"/>
        <v>0.90461052069681858</v>
      </c>
      <c r="Q3022" s="42">
        <f t="shared" si="143"/>
        <v>0.84310802147504538</v>
      </c>
    </row>
    <row r="3023" spans="5:17" x14ac:dyDescent="0.2">
      <c r="E3023" s="15">
        <v>41238.027777777781</v>
      </c>
      <c r="F3023" s="21">
        <v>11.433066681089899</v>
      </c>
      <c r="G3023" s="21">
        <v>11.36388099516938</v>
      </c>
      <c r="H3023" s="24">
        <v>4.3732798377445974E-2</v>
      </c>
      <c r="I3023" s="3">
        <f t="shared" si="142"/>
        <v>1940.1199999999833</v>
      </c>
      <c r="J3023" s="3">
        <f>INDEX(PowerArray,MIN(MaximumPowerIndex,ROUND(G3023*100,0)))</f>
        <v>1934.2399999999834</v>
      </c>
      <c r="K3023" s="3">
        <f>MIN(J3023-M3023+N3023,'Power Look Up'!$F$4)</f>
        <v>2000</v>
      </c>
      <c r="M3023" s="50">
        <f t="array" ref="M3023">_xlfn.SUM(_xlfn.NORM.DIST($S$3:$S$1003,$G3023,$P3023,FALSE)*WindSpeedStep*$T$3:$T$1003)</f>
        <v>1920.2517263909908</v>
      </c>
      <c r="N3023" s="50">
        <f t="array" ref="N3023">_xlfn.SUM(_xlfn.NORM.DIST($S$3:$S$1003,$G3023,$Q3023,FALSE)*WindSpeedStep*$T$3:$T$1003)</f>
        <v>2008.5305140516903</v>
      </c>
      <c r="P3023" s="42">
        <f t="shared" si="141"/>
        <v>1.136388099516938</v>
      </c>
      <c r="Q3023" s="42">
        <f t="shared" si="143"/>
        <v>0.4969743163470326</v>
      </c>
    </row>
    <row r="3024" spans="5:17" x14ac:dyDescent="0.2">
      <c r="E3024" s="15">
        <v>41238.034722222219</v>
      </c>
      <c r="F3024" s="21">
        <v>11.326195539503205</v>
      </c>
      <c r="G3024" s="21">
        <v>11.293920165768483</v>
      </c>
      <c r="H3024" s="24">
        <v>3.6199269081132565E-2</v>
      </c>
      <c r="I3024" s="3">
        <f t="shared" si="142"/>
        <v>1931.7199999999834</v>
      </c>
      <c r="J3024" s="3">
        <f>INDEX(PowerArray,MIN(MaximumPowerIndex,ROUND(G3024*100,0)))</f>
        <v>1928.3599999999835</v>
      </c>
      <c r="K3024" s="3">
        <f>MIN(J3024-M3024+N3024,'Power Look Up'!$F$4)</f>
        <v>2000</v>
      </c>
      <c r="M3024" s="50">
        <f t="array" ref="M3024">_xlfn.SUM(_xlfn.NORM.DIST($S$3:$S$1003,$G3024,$P3024,FALSE)*WindSpeedStep*$T$3:$T$1003)</f>
        <v>1911.7570835849428</v>
      </c>
      <c r="N3024" s="50">
        <f t="array" ref="N3024">_xlfn.SUM(_xlfn.NORM.DIST($S$3:$S$1003,$G3024,$Q3024,FALSE)*WindSpeedStep*$T$3:$T$1003)</f>
        <v>2013.3723439224941</v>
      </c>
      <c r="P3024" s="42">
        <f t="shared" si="141"/>
        <v>1.1293920165768483</v>
      </c>
      <c r="Q3024" s="42">
        <f t="shared" si="143"/>
        <v>0.40883165506148261</v>
      </c>
    </row>
    <row r="3025" spans="5:17" x14ac:dyDescent="0.2">
      <c r="E3025" s="15">
        <v>41238.041666666664</v>
      </c>
      <c r="F3025" s="21">
        <v>10.715578358579796</v>
      </c>
      <c r="G3025" s="21">
        <v>10.725300099007416</v>
      </c>
      <c r="H3025" s="24">
        <v>9.1455632837151468E-2</v>
      </c>
      <c r="I3025" s="3">
        <f t="shared" si="142"/>
        <v>1829.2399999999509</v>
      </c>
      <c r="J3025" s="3">
        <f>INDEX(PowerArray,MIN(MaximumPowerIndex,ROUND(G3025*100,0)))</f>
        <v>1831.9099999999507</v>
      </c>
      <c r="K3025" s="3">
        <f>MIN(J3025-M3025+N3025,'Power Look Up'!$F$4)</f>
        <v>1847.0216450872726</v>
      </c>
      <c r="M3025" s="50">
        <f t="array" ref="M3025">_xlfn.SUM(_xlfn.NORM.DIST($S$3:$S$1003,$G3025,$P3025,FALSE)*WindSpeedStep*$T$3:$T$1003)</f>
        <v>1817.2517711312896</v>
      </c>
      <c r="N3025" s="50">
        <f t="array" ref="N3025">_xlfn.SUM(_xlfn.NORM.DIST($S$3:$S$1003,$G3025,$Q3025,FALSE)*WindSpeedStep*$T$3:$T$1003)</f>
        <v>1832.3634162186115</v>
      </c>
      <c r="P3025" s="42">
        <f t="shared" si="141"/>
        <v>1.0725300099007418</v>
      </c>
      <c r="Q3025" s="42">
        <f t="shared" si="143"/>
        <v>0.98088910792308659</v>
      </c>
    </row>
    <row r="3026" spans="5:17" x14ac:dyDescent="0.2">
      <c r="E3026" s="15">
        <v>41238.048611111109</v>
      </c>
      <c r="F3026" s="21">
        <v>11.002763834926343</v>
      </c>
      <c r="G3026" s="21">
        <v>11.014388522853659</v>
      </c>
      <c r="H3026" s="24">
        <v>7.6344454230087844E-2</v>
      </c>
      <c r="I3026" s="3">
        <f t="shared" si="142"/>
        <v>1903.9999999999493</v>
      </c>
      <c r="J3026" s="3">
        <f>INDEX(PowerArray,MIN(MaximumPowerIndex,ROUND(G3026*100,0)))</f>
        <v>1904.839999999984</v>
      </c>
      <c r="K3026" s="3">
        <f>MIN(J3026-M3026+N3026,'Power Look Up'!$F$4)</f>
        <v>1948.0195320698233</v>
      </c>
      <c r="M3026" s="50">
        <f t="array" ref="M3026">_xlfn.SUM(_xlfn.NORM.DIST($S$3:$S$1003,$G3026,$P3026,FALSE)*WindSpeedStep*$T$3:$T$1003)</f>
        <v>1871.2510060529712</v>
      </c>
      <c r="N3026" s="50">
        <f t="array" ref="N3026">_xlfn.SUM(_xlfn.NORM.DIST($S$3:$S$1003,$G3026,$Q3026,FALSE)*WindSpeedStep*$T$3:$T$1003)</f>
        <v>1914.4305381228105</v>
      </c>
      <c r="P3026" s="42">
        <f t="shared" si="141"/>
        <v>1.101438852285366</v>
      </c>
      <c r="Q3026" s="42">
        <f t="shared" si="143"/>
        <v>0.84088748045540607</v>
      </c>
    </row>
    <row r="3027" spans="5:17" x14ac:dyDescent="0.2">
      <c r="E3027" s="15">
        <v>41238.0625</v>
      </c>
      <c r="F3027" s="21">
        <v>10.990520303713827</v>
      </c>
      <c r="G3027" s="21">
        <v>10.934236532781835</v>
      </c>
      <c r="H3027" s="24">
        <v>6.2781377126143956E-2</v>
      </c>
      <c r="I3027" s="3">
        <f t="shared" si="142"/>
        <v>1901.3299999999495</v>
      </c>
      <c r="J3027" s="3">
        <f>INDEX(PowerArray,MIN(MaximumPowerIndex,ROUND(G3027*100,0)))</f>
        <v>1885.3099999999497</v>
      </c>
      <c r="K3027" s="3">
        <f>MIN(J3027-M3027+N3027,'Power Look Up'!$F$4)</f>
        <v>1952.7346321817186</v>
      </c>
      <c r="M3027" s="50">
        <f t="array" ref="M3027">_xlfn.SUM(_xlfn.NORM.DIST($S$3:$S$1003,$G3027,$P3027,FALSE)*WindSpeedStep*$T$3:$T$1003)</f>
        <v>1857.5646068632323</v>
      </c>
      <c r="N3027" s="50">
        <f t="array" ref="N3027">_xlfn.SUM(_xlfn.NORM.DIST($S$3:$S$1003,$G3027,$Q3027,FALSE)*WindSpeedStep*$T$3:$T$1003)</f>
        <v>1924.9892390450011</v>
      </c>
      <c r="P3027" s="42">
        <f t="shared" si="141"/>
        <v>1.0934236532781836</v>
      </c>
      <c r="Q3027" s="42">
        <f t="shared" si="143"/>
        <v>0.68646642735103713</v>
      </c>
    </row>
    <row r="3028" spans="5:17" x14ac:dyDescent="0.2">
      <c r="E3028" s="15">
        <v>41238.069444444445</v>
      </c>
      <c r="F3028" s="21">
        <v>10.614751805602008</v>
      </c>
      <c r="G3028" s="21">
        <v>10.688829539565917</v>
      </c>
      <c r="H3028" s="24">
        <v>8.6671833392700126E-2</v>
      </c>
      <c r="I3028" s="3">
        <f t="shared" si="142"/>
        <v>1799.8699999999515</v>
      </c>
      <c r="J3028" s="3">
        <f>INDEX(PowerArray,MIN(MaximumPowerIndex,ROUND(G3028*100,0)))</f>
        <v>1821.2299999999509</v>
      </c>
      <c r="K3028" s="3">
        <f>MIN(J3028-M3028+N3028,'Power Look Up'!$F$4)</f>
        <v>1844.5699955082514</v>
      </c>
      <c r="M3028" s="50">
        <f t="array" ref="M3028">_xlfn.SUM(_xlfn.NORM.DIST($S$3:$S$1003,$G3028,$P3028,FALSE)*WindSpeedStep*$T$3:$T$1003)</f>
        <v>1809.5110424038605</v>
      </c>
      <c r="N3028" s="50">
        <f t="array" ref="N3028">_xlfn.SUM(_xlfn.NORM.DIST($S$3:$S$1003,$G3028,$Q3028,FALSE)*WindSpeedStep*$T$3:$T$1003)</f>
        <v>1832.851037912161</v>
      </c>
      <c r="P3028" s="42">
        <f t="shared" si="141"/>
        <v>1.0688829539565918</v>
      </c>
      <c r="Q3028" s="42">
        <f t="shared" si="143"/>
        <v>0.92642045301622877</v>
      </c>
    </row>
    <row r="3029" spans="5:17" x14ac:dyDescent="0.2">
      <c r="E3029" s="15">
        <v>41238.076388888891</v>
      </c>
      <c r="F3029" s="21">
        <v>9.8231219090572246</v>
      </c>
      <c r="G3029" s="21">
        <v>9.7701758196895607</v>
      </c>
      <c r="H3029" s="24">
        <v>8.8566548196641323E-2</v>
      </c>
      <c r="I3029" s="3">
        <f t="shared" si="142"/>
        <v>1568.4199999999371</v>
      </c>
      <c r="J3029" s="3">
        <f>INDEX(PowerArray,MIN(MaximumPowerIndex,ROUND(G3029*100,0)))</f>
        <v>1549.3699999999376</v>
      </c>
      <c r="K3029" s="3">
        <f>MIN(J3029-M3029+N3029,'Power Look Up'!$F$4)</f>
        <v>1557.4362195980136</v>
      </c>
      <c r="M3029" s="50">
        <f t="array" ref="M3029">_xlfn.SUM(_xlfn.NORM.DIST($S$3:$S$1003,$G3029,$P3029,FALSE)*WindSpeedStep*$T$3:$T$1003)</f>
        <v>1547.4247373626545</v>
      </c>
      <c r="N3029" s="50">
        <f t="array" ref="N3029">_xlfn.SUM(_xlfn.NORM.DIST($S$3:$S$1003,$G3029,$Q3029,FALSE)*WindSpeedStep*$T$3:$T$1003)</f>
        <v>1555.4909569607305</v>
      </c>
      <c r="P3029" s="42">
        <f t="shared" si="141"/>
        <v>0.97701758196895616</v>
      </c>
      <c r="Q3029" s="42">
        <f t="shared" si="143"/>
        <v>0.86531074762419513</v>
      </c>
    </row>
    <row r="3030" spans="5:17" x14ac:dyDescent="0.2">
      <c r="E3030" s="15">
        <v>41238.131944444445</v>
      </c>
      <c r="F3030" s="21">
        <v>12.041644665572353</v>
      </c>
      <c r="G3030" s="21">
        <v>11.970365533281717</v>
      </c>
      <c r="H3030" s="24">
        <v>0.10629777206925747</v>
      </c>
      <c r="I3030" s="3">
        <f t="shared" si="142"/>
        <v>1988.4399999999976</v>
      </c>
      <c r="J3030" s="3">
        <f>INDEX(PowerArray,MIN(MaximumPowerIndex,ROUND(G3030*100,0)))</f>
        <v>1985.4799999999823</v>
      </c>
      <c r="K3030" s="3">
        <f>MIN(J3030-M3030+N3030,'Power Look Up'!$F$4)</f>
        <v>1976.91251217592</v>
      </c>
      <c r="M3030" s="50">
        <f t="array" ref="M3030">_xlfn.SUM(_xlfn.NORM.DIST($S$3:$S$1003,$G3030,$P3030,FALSE)*WindSpeedStep*$T$3:$T$1003)</f>
        <v>1971.3086543917414</v>
      </c>
      <c r="N3030" s="50">
        <f t="array" ref="N3030">_xlfn.SUM(_xlfn.NORM.DIST($S$3:$S$1003,$G3030,$Q3030,FALSE)*WindSpeedStep*$T$3:$T$1003)</f>
        <v>1962.7411665676791</v>
      </c>
      <c r="P3030" s="42">
        <f t="shared" si="141"/>
        <v>1.1970365533281717</v>
      </c>
      <c r="Q3030" s="42">
        <f t="shared" si="143"/>
        <v>1.2724231870424756</v>
      </c>
    </row>
    <row r="3031" spans="5:17" x14ac:dyDescent="0.2">
      <c r="E3031" s="15">
        <v>41238.138888888891</v>
      </c>
      <c r="F3031" s="21">
        <v>11.5651066260268</v>
      </c>
      <c r="G3031" s="21">
        <v>11.544286632974162</v>
      </c>
      <c r="H3031" s="24">
        <v>0.1141364314816946</v>
      </c>
      <c r="I3031" s="3">
        <f t="shared" si="142"/>
        <v>1951.8799999999831</v>
      </c>
      <c r="J3031" s="3">
        <f>INDEX(PowerArray,MIN(MaximumPowerIndex,ROUND(G3031*100,0)))</f>
        <v>1949.3599999999831</v>
      </c>
      <c r="K3031" s="3">
        <f>MIN(J3031-M3031+N3031,'Power Look Up'!$F$4)</f>
        <v>1925.6943085015616</v>
      </c>
      <c r="M3031" s="50">
        <f t="array" ref="M3031">_xlfn.SUM(_xlfn.NORM.DIST($S$3:$S$1003,$G3031,$P3031,FALSE)*WindSpeedStep*$T$3:$T$1003)</f>
        <v>1939.4152573122585</v>
      </c>
      <c r="N3031" s="50">
        <f t="array" ref="N3031">_xlfn.SUM(_xlfn.NORM.DIST($S$3:$S$1003,$G3031,$Q3031,FALSE)*WindSpeedStep*$T$3:$T$1003)</f>
        <v>1915.7495658138371</v>
      </c>
      <c r="P3031" s="42">
        <f t="shared" si="141"/>
        <v>1.1544286632974161</v>
      </c>
      <c r="Q3031" s="42">
        <f t="shared" si="143"/>
        <v>1.3176236802894983</v>
      </c>
    </row>
    <row r="3032" spans="5:17" x14ac:dyDescent="0.2">
      <c r="E3032" s="15">
        <v>41238.145833333336</v>
      </c>
      <c r="F3032" s="21">
        <v>10.899113799218602</v>
      </c>
      <c r="G3032" s="21">
        <v>10.939416983021333</v>
      </c>
      <c r="H3032" s="24">
        <v>9.2668084635689429E-2</v>
      </c>
      <c r="I3032" s="3">
        <f t="shared" si="142"/>
        <v>1877.2999999999497</v>
      </c>
      <c r="J3032" s="3">
        <f>INDEX(PowerArray,MIN(MaximumPowerIndex,ROUND(G3032*100,0)))</f>
        <v>1887.9799999999495</v>
      </c>
      <c r="K3032" s="3">
        <f>MIN(J3032-M3032+N3032,'Power Look Up'!$F$4)</f>
        <v>1901.3812333588955</v>
      </c>
      <c r="M3032" s="50">
        <f t="array" ref="M3032">_xlfn.SUM(_xlfn.NORM.DIST($S$3:$S$1003,$G3032,$P3032,FALSE)*WindSpeedStep*$T$3:$T$1003)</f>
        <v>1858.4784144580976</v>
      </c>
      <c r="N3032" s="50">
        <f t="array" ref="N3032">_xlfn.SUM(_xlfn.NORM.DIST($S$3:$S$1003,$G3032,$Q3032,FALSE)*WindSpeedStep*$T$3:$T$1003)</f>
        <v>1871.8796478170436</v>
      </c>
      <c r="P3032" s="42">
        <f t="shared" si="141"/>
        <v>1.0939416983021333</v>
      </c>
      <c r="Q3032" s="42">
        <f t="shared" si="143"/>
        <v>1.0137348188477193</v>
      </c>
    </row>
    <row r="3033" spans="5:17" x14ac:dyDescent="0.2">
      <c r="E3033" s="15">
        <v>41238.152777777781</v>
      </c>
      <c r="F3033" s="21">
        <v>10.667352050047716</v>
      </c>
      <c r="G3033" s="21">
        <v>10.797744233187363</v>
      </c>
      <c r="H3033" s="24">
        <v>0.11999228993237121</v>
      </c>
      <c r="I3033" s="3">
        <f t="shared" si="142"/>
        <v>1815.8899999999512</v>
      </c>
      <c r="J3033" s="3">
        <f>INDEX(PowerArray,MIN(MaximumPowerIndex,ROUND(G3033*100,0)))</f>
        <v>1850.5999999999503</v>
      </c>
      <c r="K3033" s="3">
        <f>MIN(J3033-M3033+N3033,'Power Look Up'!$F$4)</f>
        <v>1815.1217255262086</v>
      </c>
      <c r="M3033" s="50">
        <f t="array" ref="M3033">_xlfn.SUM(_xlfn.NORM.DIST($S$3:$S$1003,$G3033,$P3033,FALSE)*WindSpeedStep*$T$3:$T$1003)</f>
        <v>1832.0020357301087</v>
      </c>
      <c r="N3033" s="50">
        <f t="array" ref="N3033">_xlfn.SUM(_xlfn.NORM.DIST($S$3:$S$1003,$G3033,$Q3033,FALSE)*WindSpeedStep*$T$3:$T$1003)</f>
        <v>1796.5237612563669</v>
      </c>
      <c r="P3033" s="42">
        <f t="shared" si="141"/>
        <v>1.0797744233187363</v>
      </c>
      <c r="Q3033" s="42">
        <f t="shared" si="143"/>
        <v>1.2956460566442072</v>
      </c>
    </row>
    <row r="3034" spans="5:17" x14ac:dyDescent="0.2">
      <c r="E3034" s="15">
        <v>41238.506944444445</v>
      </c>
      <c r="F3034" s="21">
        <v>14.456658573231291</v>
      </c>
      <c r="G3034" s="21">
        <v>14.418097206442264</v>
      </c>
      <c r="H3034" s="24">
        <v>9.4074297536378679E-2</v>
      </c>
      <c r="I3034" s="3">
        <f t="shared" si="142"/>
        <v>2000</v>
      </c>
      <c r="J3034" s="3">
        <f>INDEX(PowerArray,MIN(MaximumPowerIndex,ROUND(G3034*100,0)))</f>
        <v>2000</v>
      </c>
      <c r="K3034" s="3">
        <f>MIN(J3034-M3034+N3034,'Power Look Up'!$F$4)</f>
        <v>2000</v>
      </c>
      <c r="M3034" s="50">
        <f t="array" ref="M3034">_xlfn.SUM(_xlfn.NORM.DIST($S$3:$S$1003,$G3034,$P3034,FALSE)*WindSpeedStep*$T$3:$T$1003)</f>
        <v>2002.9374219117558</v>
      </c>
      <c r="N3034" s="50">
        <f t="array" ref="N3034">_xlfn.SUM(_xlfn.NORM.DIST($S$3:$S$1003,$G3034,$Q3034,FALSE)*WindSpeedStep*$T$3:$T$1003)</f>
        <v>2003.2033137869726</v>
      </c>
      <c r="P3034" s="42">
        <f t="shared" si="141"/>
        <v>1.4418097206442264</v>
      </c>
      <c r="Q3034" s="42">
        <f t="shared" si="143"/>
        <v>1.3563723665072798</v>
      </c>
    </row>
    <row r="3035" spans="5:17" x14ac:dyDescent="0.2">
      <c r="E3035" s="15">
        <v>41238.513888888891</v>
      </c>
      <c r="F3035" s="21">
        <v>13.514965587522783</v>
      </c>
      <c r="G3035" s="21">
        <v>13.530696580199479</v>
      </c>
      <c r="H3035" s="24">
        <v>9.0270300142408222E-2</v>
      </c>
      <c r="I3035" s="3">
        <f t="shared" si="142"/>
        <v>1999.5099999999998</v>
      </c>
      <c r="J3035" s="3">
        <f>INDEX(PowerArray,MIN(MaximumPowerIndex,ROUND(G3035*100,0)))</f>
        <v>1999.5299999999997</v>
      </c>
      <c r="K3035" s="3">
        <f>MIN(J3035-M3035+N3035,'Power Look Up'!$F$4)</f>
        <v>2000</v>
      </c>
      <c r="M3035" s="50">
        <f t="array" ref="M3035">_xlfn.SUM(_xlfn.NORM.DIST($S$3:$S$1003,$G3035,$P3035,FALSE)*WindSpeedStep*$T$3:$T$1003)</f>
        <v>2003.1897081930895</v>
      </c>
      <c r="N3035" s="50">
        <f t="array" ref="N3035">_xlfn.SUM(_xlfn.NORM.DIST($S$3:$S$1003,$G3035,$Q3035,FALSE)*WindSpeedStep*$T$3:$T$1003)</f>
        <v>2005.36121867766</v>
      </c>
      <c r="P3035" s="42">
        <f t="shared" si="141"/>
        <v>1.3530696580199479</v>
      </c>
      <c r="Q3035" s="42">
        <f t="shared" si="143"/>
        <v>1.2214200414304635</v>
      </c>
    </row>
    <row r="3036" spans="5:17" x14ac:dyDescent="0.2">
      <c r="E3036" s="15">
        <v>41238.520833333336</v>
      </c>
      <c r="F3036" s="21">
        <v>14.364382921824305</v>
      </c>
      <c r="G3036" s="21">
        <v>14.360594405496316</v>
      </c>
      <c r="H3036" s="24">
        <v>9.1893957936367621E-2</v>
      </c>
      <c r="I3036" s="3">
        <f t="shared" si="142"/>
        <v>2000</v>
      </c>
      <c r="J3036" s="3">
        <f>INDEX(PowerArray,MIN(MaximumPowerIndex,ROUND(G3036*100,0)))</f>
        <v>2000</v>
      </c>
      <c r="K3036" s="3">
        <f>MIN(J3036-M3036+N3036,'Power Look Up'!$F$4)</f>
        <v>2000</v>
      </c>
      <c r="M3036" s="50">
        <f t="array" ref="M3036">_xlfn.SUM(_xlfn.NORM.DIST($S$3:$S$1003,$G3036,$P3036,FALSE)*WindSpeedStep*$T$3:$T$1003)</f>
        <v>2003.0183109981288</v>
      </c>
      <c r="N3036" s="50">
        <f t="array" ref="N3036">_xlfn.SUM(_xlfn.NORM.DIST($S$3:$S$1003,$G3036,$Q3036,FALSE)*WindSpeedStep*$T$3:$T$1003)</f>
        <v>2003.3830311460581</v>
      </c>
      <c r="P3036" s="42">
        <f t="shared" si="141"/>
        <v>1.4360594405496316</v>
      </c>
      <c r="Q3036" s="42">
        <f t="shared" si="143"/>
        <v>1.3196518582399146</v>
      </c>
    </row>
    <row r="3037" spans="5:17" x14ac:dyDescent="0.2">
      <c r="E3037" s="15">
        <v>41238.527777777781</v>
      </c>
      <c r="F3037" s="21">
        <v>12.650320980270086</v>
      </c>
      <c r="G3037" s="21">
        <v>12.591474637827892</v>
      </c>
      <c r="H3037" s="24">
        <v>0.14070789213776905</v>
      </c>
      <c r="I3037" s="3">
        <f t="shared" si="142"/>
        <v>1995.1499999999976</v>
      </c>
      <c r="J3037" s="3">
        <f>INDEX(PowerArray,MIN(MaximumPowerIndex,ROUND(G3037*100,0)))</f>
        <v>1994.4899999999975</v>
      </c>
      <c r="K3037" s="3">
        <f>MIN(J3037-M3037+N3037,'Power Look Up'!$F$4)</f>
        <v>1950.7548576873992</v>
      </c>
      <c r="M3037" s="50">
        <f t="array" ref="M3037">_xlfn.SUM(_xlfn.NORM.DIST($S$3:$S$1003,$G3037,$P3037,FALSE)*WindSpeedStep*$T$3:$T$1003)</f>
        <v>1994.2255911662005</v>
      </c>
      <c r="N3037" s="50">
        <f t="array" ref="N3037">_xlfn.SUM(_xlfn.NORM.DIST($S$3:$S$1003,$G3037,$Q3037,FALSE)*WindSpeedStep*$T$3:$T$1003)</f>
        <v>1950.4904488536022</v>
      </c>
      <c r="P3037" s="42">
        <f t="shared" si="141"/>
        <v>1.2591474637827893</v>
      </c>
      <c r="Q3037" s="42">
        <f t="shared" si="143"/>
        <v>1.7717198551949416</v>
      </c>
    </row>
    <row r="3038" spans="5:17" x14ac:dyDescent="0.2">
      <c r="E3038" s="15">
        <v>41238.534722222219</v>
      </c>
      <c r="F3038" s="21">
        <v>11.491677685879534</v>
      </c>
      <c r="G3038" s="21">
        <v>11.492498121632247</v>
      </c>
      <c r="H3038" s="24">
        <v>9.1370470761653333E-2</v>
      </c>
      <c r="I3038" s="3">
        <f t="shared" si="142"/>
        <v>1945.1599999999833</v>
      </c>
      <c r="J3038" s="3">
        <f>INDEX(PowerArray,MIN(MaximumPowerIndex,ROUND(G3038*100,0)))</f>
        <v>1945.1599999999833</v>
      </c>
      <c r="K3038" s="3">
        <f>MIN(J3038-M3038+N3038,'Power Look Up'!$F$4)</f>
        <v>1959.4767002178578</v>
      </c>
      <c r="M3038" s="50">
        <f t="array" ref="M3038">_xlfn.SUM(_xlfn.NORM.DIST($S$3:$S$1003,$G3038,$P3038,FALSE)*WindSpeedStep*$T$3:$T$1003)</f>
        <v>1934.3010495318249</v>
      </c>
      <c r="N3038" s="50">
        <f t="array" ref="N3038">_xlfn.SUM(_xlfn.NORM.DIST($S$3:$S$1003,$G3038,$Q3038,FALSE)*WindSpeedStep*$T$3:$T$1003)</f>
        <v>1948.6177497496994</v>
      </c>
      <c r="P3038" s="42">
        <f t="shared" si="141"/>
        <v>1.1492498121632246</v>
      </c>
      <c r="Q3038" s="42">
        <f t="shared" si="143"/>
        <v>1.050074963600955</v>
      </c>
    </row>
    <row r="3039" spans="5:17" x14ac:dyDescent="0.2">
      <c r="E3039" s="15">
        <v>41238.541666666664</v>
      </c>
      <c r="F3039" s="21">
        <v>11.92364049307273</v>
      </c>
      <c r="G3039" s="21">
        <v>11.923265191906177</v>
      </c>
      <c r="H3039" s="24">
        <v>0.11154311477041674</v>
      </c>
      <c r="I3039" s="3">
        <f t="shared" si="142"/>
        <v>1981.2799999999825</v>
      </c>
      <c r="J3039" s="3">
        <f>INDEX(PowerArray,MIN(MaximumPowerIndex,ROUND(G3039*100,0)))</f>
        <v>1981.2799999999825</v>
      </c>
      <c r="K3039" s="3">
        <f>MIN(J3039-M3039+N3039,'Power Look Up'!$F$4)</f>
        <v>1964.9029550917346</v>
      </c>
      <c r="M3039" s="50">
        <f t="array" ref="M3039">_xlfn.SUM(_xlfn.NORM.DIST($S$3:$S$1003,$G3039,$P3039,FALSE)*WindSpeedStep*$T$3:$T$1003)</f>
        <v>1968.5739857936815</v>
      </c>
      <c r="N3039" s="50">
        <f t="array" ref="N3039">_xlfn.SUM(_xlfn.NORM.DIST($S$3:$S$1003,$G3039,$Q3039,FALSE)*WindSpeedStep*$T$3:$T$1003)</f>
        <v>1952.1969408854336</v>
      </c>
      <c r="P3039" s="42">
        <f t="shared" si="141"/>
        <v>1.1923265191906178</v>
      </c>
      <c r="Q3039" s="42">
        <f t="shared" si="143"/>
        <v>1.3299581377389058</v>
      </c>
    </row>
    <row r="3040" spans="5:17" x14ac:dyDescent="0.2">
      <c r="E3040" s="15">
        <v>41238.555555555555</v>
      </c>
      <c r="F3040" s="21">
        <v>12.248401695214318</v>
      </c>
      <c r="G3040" s="21">
        <v>12.353864906609274</v>
      </c>
      <c r="H3040" s="24">
        <v>7.7561140109503671E-2</v>
      </c>
      <c r="I3040" s="3">
        <f t="shared" si="142"/>
        <v>1990.7499999999977</v>
      </c>
      <c r="J3040" s="3">
        <f>INDEX(PowerArray,MIN(MaximumPowerIndex,ROUND(G3040*100,0)))</f>
        <v>1991.8499999999976</v>
      </c>
      <c r="K3040" s="3">
        <f>MIN(J3040-M3040+N3040,'Power Look Up'!$F$4)</f>
        <v>2000</v>
      </c>
      <c r="M3040" s="50">
        <f t="array" ref="M3040">_xlfn.SUM(_xlfn.NORM.DIST($S$3:$S$1003,$G3040,$P3040,FALSE)*WindSpeedStep*$T$3:$T$1003)</f>
        <v>1987.9179912181771</v>
      </c>
      <c r="N3040" s="50">
        <f t="array" ref="N3040">_xlfn.SUM(_xlfn.NORM.DIST($S$3:$S$1003,$G3040,$Q3040,FALSE)*WindSpeedStep*$T$3:$T$1003)</f>
        <v>2006.680371537261</v>
      </c>
      <c r="P3040" s="42">
        <f t="shared" si="141"/>
        <v>1.2353864906609275</v>
      </c>
      <c r="Q3040" s="42">
        <f t="shared" si="143"/>
        <v>0.95817984691540237</v>
      </c>
    </row>
    <row r="3041" spans="5:17" x14ac:dyDescent="0.2">
      <c r="E3041" s="15">
        <v>41238.5625</v>
      </c>
      <c r="F3041" s="21">
        <v>12.785827975054939</v>
      </c>
      <c r="G3041" s="21">
        <v>12.894228864762518</v>
      </c>
      <c r="H3041" s="24">
        <v>7.3518899349649738E-2</v>
      </c>
      <c r="I3041" s="3">
        <f t="shared" si="142"/>
        <v>1996.6899999999976</v>
      </c>
      <c r="J3041" s="3">
        <f>INDEX(PowerArray,MIN(MaximumPowerIndex,ROUND(G3041*100,0)))</f>
        <v>1997.7899999999975</v>
      </c>
      <c r="K3041" s="3">
        <f>MIN(J3041-M3041+N3041,'Power Look Up'!$F$4)</f>
        <v>2000</v>
      </c>
      <c r="M3041" s="50">
        <f t="array" ref="M3041">_xlfn.SUM(_xlfn.NORM.DIST($S$3:$S$1003,$G3041,$P3041,FALSE)*WindSpeedStep*$T$3:$T$1003)</f>
        <v>1999.2291099652355</v>
      </c>
      <c r="N3041" s="50">
        <f t="array" ref="N3041">_xlfn.SUM(_xlfn.NORM.DIST($S$3:$S$1003,$G3041,$Q3041,FALSE)*WindSpeedStep*$T$3:$T$1003)</f>
        <v>2009.8695926191713</v>
      </c>
      <c r="P3041" s="42">
        <f t="shared" si="141"/>
        <v>1.2894228864762518</v>
      </c>
      <c r="Q3041" s="42">
        <f t="shared" si="143"/>
        <v>0.947969514099824</v>
      </c>
    </row>
    <row r="3042" spans="5:17" x14ac:dyDescent="0.2">
      <c r="E3042" s="15">
        <v>41238.569444444445</v>
      </c>
      <c r="F3042" s="21">
        <v>12.838307221967643</v>
      </c>
      <c r="G3042" s="21">
        <v>12.888364078972995</v>
      </c>
      <c r="H3042" s="24">
        <v>8.9575672253132677E-2</v>
      </c>
      <c r="I3042" s="3">
        <f t="shared" si="142"/>
        <v>1997.2399999999975</v>
      </c>
      <c r="J3042" s="3">
        <f>INDEX(PowerArray,MIN(MaximumPowerIndex,ROUND(G3042*100,0)))</f>
        <v>1997.7899999999975</v>
      </c>
      <c r="K3042" s="3">
        <f>MIN(J3042-M3042+N3042,'Power Look Up'!$F$4)</f>
        <v>2000</v>
      </c>
      <c r="M3042" s="50">
        <f t="array" ref="M3042">_xlfn.SUM(_xlfn.NORM.DIST($S$3:$S$1003,$G3042,$P3042,FALSE)*WindSpeedStep*$T$3:$T$1003)</f>
        <v>1999.1575043684793</v>
      </c>
      <c r="N3042" s="50">
        <f t="array" ref="N3042">_xlfn.SUM(_xlfn.NORM.DIST($S$3:$S$1003,$G3042,$Q3042,FALSE)*WindSpeedStep*$T$3:$T$1003)</f>
        <v>2004.7028937587461</v>
      </c>
      <c r="P3042" s="42">
        <f t="shared" si="141"/>
        <v>1.2888364078972996</v>
      </c>
      <c r="Q3042" s="42">
        <f t="shared" si="143"/>
        <v>1.1544838766171333</v>
      </c>
    </row>
    <row r="3043" spans="5:17" x14ac:dyDescent="0.2">
      <c r="E3043" s="15">
        <v>41238.576388888891</v>
      </c>
      <c r="F3043" s="21">
        <v>11.409035703933727</v>
      </c>
      <c r="G3043" s="21">
        <v>11.414409337368346</v>
      </c>
      <c r="H3043" s="24">
        <v>7.8008345586396619E-2</v>
      </c>
      <c r="I3043" s="3">
        <f t="shared" si="142"/>
        <v>1938.4399999999832</v>
      </c>
      <c r="J3043" s="3">
        <f>INDEX(PowerArray,MIN(MaximumPowerIndex,ROUND(G3043*100,0)))</f>
        <v>1938.4399999999832</v>
      </c>
      <c r="K3043" s="3">
        <f>MIN(J3043-M3043+N3043,'Power Look Up'!$F$4)</f>
        <v>1975.2272301185708</v>
      </c>
      <c r="M3043" s="50">
        <f t="array" ref="M3043">_xlfn.SUM(_xlfn.NORM.DIST($S$3:$S$1003,$G3043,$P3043,FALSE)*WindSpeedStep*$T$3:$T$1003)</f>
        <v>1926.007126291835</v>
      </c>
      <c r="N3043" s="50">
        <f t="array" ref="N3043">_xlfn.SUM(_xlfn.NORM.DIST($S$3:$S$1003,$G3043,$Q3043,FALSE)*WindSpeedStep*$T$3:$T$1003)</f>
        <v>1962.7943564104226</v>
      </c>
      <c r="P3043" s="42">
        <f t="shared" si="141"/>
        <v>1.1414409337368345</v>
      </c>
      <c r="Q3043" s="42">
        <f t="shared" si="143"/>
        <v>0.89041918825402233</v>
      </c>
    </row>
    <row r="3044" spans="5:17" x14ac:dyDescent="0.2">
      <c r="E3044" s="15">
        <v>41238.583333333336</v>
      </c>
      <c r="F3044" s="21">
        <v>12.044024883661958</v>
      </c>
      <c r="G3044" s="21">
        <v>12.015142682527271</v>
      </c>
      <c r="H3044" s="24">
        <v>9.6313318114575719E-2</v>
      </c>
      <c r="I3044" s="3">
        <f t="shared" si="142"/>
        <v>1988.4399999999976</v>
      </c>
      <c r="J3044" s="3">
        <f>INDEX(PowerArray,MIN(MaximumPowerIndex,ROUND(G3044*100,0)))</f>
        <v>1988.2199999999978</v>
      </c>
      <c r="K3044" s="3">
        <f>MIN(J3044-M3044+N3044,'Power Look Up'!$F$4)</f>
        <v>1992.9115087553726</v>
      </c>
      <c r="M3044" s="50">
        <f t="array" ref="M3044">_xlfn.SUM(_xlfn.NORM.DIST($S$3:$S$1003,$G3044,$P3044,FALSE)*WindSpeedStep*$T$3:$T$1003)</f>
        <v>1973.7510284205837</v>
      </c>
      <c r="N3044" s="50">
        <f t="array" ref="N3044">_xlfn.SUM(_xlfn.NORM.DIST($S$3:$S$1003,$G3044,$Q3044,FALSE)*WindSpeedStep*$T$3:$T$1003)</f>
        <v>1978.4425371759585</v>
      </c>
      <c r="P3044" s="42">
        <f t="shared" si="141"/>
        <v>1.2015142682527271</v>
      </c>
      <c r="Q3044" s="42">
        <f t="shared" si="143"/>
        <v>1.1572182593742657</v>
      </c>
    </row>
    <row r="3045" spans="5:17" x14ac:dyDescent="0.2">
      <c r="E3045" s="15">
        <v>41238.590277777781</v>
      </c>
      <c r="F3045" s="21">
        <v>11.404442836095129</v>
      </c>
      <c r="G3045" s="21">
        <v>11.395676802756883</v>
      </c>
      <c r="H3045" s="24">
        <v>6.4010141529189463E-2</v>
      </c>
      <c r="I3045" s="3">
        <f t="shared" si="142"/>
        <v>1937.5999999999833</v>
      </c>
      <c r="J3045" s="3">
        <f>INDEX(PowerArray,MIN(MaximumPowerIndex,ROUND(G3045*100,0)))</f>
        <v>1937.5999999999833</v>
      </c>
      <c r="K3045" s="3">
        <f>MIN(J3045-M3045+N3045,'Power Look Up'!$F$4)</f>
        <v>1996.5403804562709</v>
      </c>
      <c r="M3045" s="50">
        <f t="array" ref="M3045">_xlfn.SUM(_xlfn.NORM.DIST($S$3:$S$1003,$G3045,$P3045,FALSE)*WindSpeedStep*$T$3:$T$1003)</f>
        <v>1923.9097854187621</v>
      </c>
      <c r="N3045" s="50">
        <f t="array" ref="N3045">_xlfn.SUM(_xlfn.NORM.DIST($S$3:$S$1003,$G3045,$Q3045,FALSE)*WindSpeedStep*$T$3:$T$1003)</f>
        <v>1982.8501658750497</v>
      </c>
      <c r="P3045" s="42">
        <f t="shared" si="141"/>
        <v>1.1395676802756884</v>
      </c>
      <c r="Q3045" s="42">
        <f t="shared" si="143"/>
        <v>0.72943888496536935</v>
      </c>
    </row>
    <row r="3046" spans="5:17" x14ac:dyDescent="0.2">
      <c r="E3046" s="15">
        <v>41238.597222222219</v>
      </c>
      <c r="F3046" s="21">
        <v>11.234142714036041</v>
      </c>
      <c r="G3046" s="21">
        <v>11.25680881049232</v>
      </c>
      <c r="H3046" s="24">
        <v>8.6343927141683277E-2</v>
      </c>
      <c r="I3046" s="3">
        <f t="shared" si="142"/>
        <v>1923.3199999999836</v>
      </c>
      <c r="J3046" s="3">
        <f>INDEX(PowerArray,MIN(MaximumPowerIndex,ROUND(G3046*100,0)))</f>
        <v>1925.8399999999835</v>
      </c>
      <c r="K3046" s="3">
        <f>MIN(J3046-M3046+N3046,'Power Look Up'!$F$4)</f>
        <v>1950.0714949396347</v>
      </c>
      <c r="M3046" s="50">
        <f t="array" ref="M3046">_xlfn.SUM(_xlfn.NORM.DIST($S$3:$S$1003,$G3046,$P3046,FALSE)*WindSpeedStep*$T$3:$T$1003)</f>
        <v>1906.9952953704264</v>
      </c>
      <c r="N3046" s="50">
        <f t="array" ref="N3046">_xlfn.SUM(_xlfn.NORM.DIST($S$3:$S$1003,$G3046,$Q3046,FALSE)*WindSpeedStep*$T$3:$T$1003)</f>
        <v>1931.2267903100776</v>
      </c>
      <c r="P3046" s="42">
        <f t="shared" si="141"/>
        <v>1.125680881049232</v>
      </c>
      <c r="Q3046" s="42">
        <f t="shared" si="143"/>
        <v>0.97195707978100732</v>
      </c>
    </row>
    <row r="3047" spans="5:17" x14ac:dyDescent="0.2">
      <c r="E3047" s="15">
        <v>41238.604166666664</v>
      </c>
      <c r="F3047" s="21">
        <v>11.348992063655373</v>
      </c>
      <c r="G3047" s="21">
        <v>11.364815224755585</v>
      </c>
      <c r="H3047" s="24">
        <v>6.8728570398591982E-2</v>
      </c>
      <c r="I3047" s="3">
        <f t="shared" si="142"/>
        <v>1933.3999999999835</v>
      </c>
      <c r="J3047" s="3">
        <f>INDEX(PowerArray,MIN(MaximumPowerIndex,ROUND(G3047*100,0)))</f>
        <v>1934.2399999999834</v>
      </c>
      <c r="K3047" s="3">
        <f>MIN(J3047-M3047+N3047,'Power Look Up'!$F$4)</f>
        <v>1986.6730182600427</v>
      </c>
      <c r="M3047" s="50">
        <f t="array" ref="M3047">_xlfn.SUM(_xlfn.NORM.DIST($S$3:$S$1003,$G3047,$P3047,FALSE)*WindSpeedStep*$T$3:$T$1003)</f>
        <v>1920.3609873925345</v>
      </c>
      <c r="N3047" s="50">
        <f t="array" ref="N3047">_xlfn.SUM(_xlfn.NORM.DIST($S$3:$S$1003,$G3047,$Q3047,FALSE)*WindSpeedStep*$T$3:$T$1003)</f>
        <v>1972.7940056525938</v>
      </c>
      <c r="P3047" s="42">
        <f t="shared" si="141"/>
        <v>1.1364815224755584</v>
      </c>
      <c r="Q3047" s="42">
        <f t="shared" si="143"/>
        <v>0.78108750324160414</v>
      </c>
    </row>
    <row r="3048" spans="5:17" x14ac:dyDescent="0.2">
      <c r="E3048" s="15">
        <v>41238.611111111109</v>
      </c>
      <c r="F3048" s="21">
        <v>11.0260841059375</v>
      </c>
      <c r="G3048" s="21">
        <v>11.056730570363293</v>
      </c>
      <c r="H3048" s="24">
        <v>8.1624626780722076E-2</v>
      </c>
      <c r="I3048" s="3">
        <f t="shared" si="142"/>
        <v>1906.5199999999841</v>
      </c>
      <c r="J3048" s="3">
        <f>INDEX(PowerArray,MIN(MaximumPowerIndex,ROUND(G3048*100,0)))</f>
        <v>1909.0399999999838</v>
      </c>
      <c r="K3048" s="3">
        <f>MIN(J3048-M3048+N3048,'Power Look Up'!$F$4)</f>
        <v>1942.5697938449034</v>
      </c>
      <c r="M3048" s="50">
        <f t="array" ref="M3048">_xlfn.SUM(_xlfn.NORM.DIST($S$3:$S$1003,$G3048,$P3048,FALSE)*WindSpeedStep*$T$3:$T$1003)</f>
        <v>1878.0962135523168</v>
      </c>
      <c r="N3048" s="50">
        <f t="array" ref="N3048">_xlfn.SUM(_xlfn.NORM.DIST($S$3:$S$1003,$G3048,$Q3048,FALSE)*WindSpeedStep*$T$3:$T$1003)</f>
        <v>1911.6260073972364</v>
      </c>
      <c r="P3048" s="42">
        <f t="shared" si="141"/>
        <v>1.1056730570363293</v>
      </c>
      <c r="Q3048" s="42">
        <f t="shared" si="143"/>
        <v>0.90250150622090408</v>
      </c>
    </row>
    <row r="3049" spans="5:17" x14ac:dyDescent="0.2">
      <c r="E3049" s="15">
        <v>41238.618055555555</v>
      </c>
      <c r="F3049" s="21">
        <v>12.695021812114588</v>
      </c>
      <c r="G3049" s="21">
        <v>12.697899462536519</v>
      </c>
      <c r="H3049" s="24">
        <v>8.3497296474785473E-2</v>
      </c>
      <c r="I3049" s="3">
        <f t="shared" si="142"/>
        <v>1995.6999999999975</v>
      </c>
      <c r="J3049" s="3">
        <f>INDEX(PowerArray,MIN(MaximumPowerIndex,ROUND(G3049*100,0)))</f>
        <v>1995.6999999999975</v>
      </c>
      <c r="K3049" s="3">
        <f>MIN(J3049-M3049+N3049,'Power Look Up'!$F$4)</f>
        <v>2000</v>
      </c>
      <c r="M3049" s="50">
        <f t="array" ref="M3049">_xlfn.SUM(_xlfn.NORM.DIST($S$3:$S$1003,$G3049,$P3049,FALSE)*WindSpeedStep*$T$3:$T$1003)</f>
        <v>1996.3156397183723</v>
      </c>
      <c r="N3049" s="50">
        <f t="array" ref="N3049">_xlfn.SUM(_xlfn.NORM.DIST($S$3:$S$1003,$G3049,$Q3049,FALSE)*WindSpeedStep*$T$3:$T$1003)</f>
        <v>2006.4065330677049</v>
      </c>
      <c r="P3049" s="42">
        <f t="shared" si="141"/>
        <v>1.2697899462536519</v>
      </c>
      <c r="Q3049" s="42">
        <f t="shared" si="143"/>
        <v>1.0602402760304308</v>
      </c>
    </row>
    <row r="3050" spans="5:17" x14ac:dyDescent="0.2">
      <c r="E3050" s="15">
        <v>41238.625</v>
      </c>
      <c r="F3050" s="21">
        <v>13.465869148713104</v>
      </c>
      <c r="G3050" s="21">
        <v>13.467018120998945</v>
      </c>
      <c r="H3050" s="24">
        <v>6.7578259520438472E-2</v>
      </c>
      <c r="I3050" s="3">
        <f t="shared" si="142"/>
        <v>1999.4699999999998</v>
      </c>
      <c r="J3050" s="3">
        <f>INDEX(PowerArray,MIN(MaximumPowerIndex,ROUND(G3050*100,0)))</f>
        <v>1999.4699999999998</v>
      </c>
      <c r="K3050" s="3">
        <f>MIN(J3050-M3050+N3050,'Power Look Up'!$F$4)</f>
        <v>2000</v>
      </c>
      <c r="M3050" s="50">
        <f t="array" ref="M3050">_xlfn.SUM(_xlfn.NORM.DIST($S$3:$S$1003,$G3050,$P3050,FALSE)*WindSpeedStep*$T$3:$T$1003)</f>
        <v>2003.0424848710209</v>
      </c>
      <c r="N3050" s="50">
        <f t="array" ref="N3050">_xlfn.SUM(_xlfn.NORM.DIST($S$3:$S$1003,$G3050,$Q3050,FALSE)*WindSpeedStep*$T$3:$T$1003)</f>
        <v>2007.0284923640461</v>
      </c>
      <c r="P3050" s="42">
        <f t="shared" si="141"/>
        <v>1.3467018120998946</v>
      </c>
      <c r="Q3050" s="42">
        <f t="shared" si="143"/>
        <v>0.91007764554731441</v>
      </c>
    </row>
    <row r="3051" spans="5:17" x14ac:dyDescent="0.2">
      <c r="E3051" s="15">
        <v>41238.631944444445</v>
      </c>
      <c r="F3051" s="21">
        <v>13.987731771513499</v>
      </c>
      <c r="G3051" s="21">
        <v>14.051390245680937</v>
      </c>
      <c r="H3051" s="24">
        <v>6.2912273009992262E-2</v>
      </c>
      <c r="I3051" s="3">
        <f t="shared" si="142"/>
        <v>1999.9899999999998</v>
      </c>
      <c r="J3051" s="3">
        <f>INDEX(PowerArray,MIN(MaximumPowerIndex,ROUND(G3051*100,0)))</f>
        <v>2000</v>
      </c>
      <c r="K3051" s="3">
        <f>MIN(J3051-M3051+N3051,'Power Look Up'!$F$4)</f>
        <v>2000</v>
      </c>
      <c r="M3051" s="50">
        <f t="array" ref="M3051">_xlfn.SUM(_xlfn.NORM.DIST($S$3:$S$1003,$G3051,$P3051,FALSE)*WindSpeedStep*$T$3:$T$1003)</f>
        <v>2003.3705944659957</v>
      </c>
      <c r="N3051" s="50">
        <f t="array" ref="N3051">_xlfn.SUM(_xlfn.NORM.DIST($S$3:$S$1003,$G3051,$Q3051,FALSE)*WindSpeedStep*$T$3:$T$1003)</f>
        <v>2003.6925483080483</v>
      </c>
      <c r="P3051" s="42">
        <f t="shared" si="141"/>
        <v>1.4051390245680937</v>
      </c>
      <c r="Q3051" s="42">
        <f t="shared" si="143"/>
        <v>0.88400489930622128</v>
      </c>
    </row>
    <row r="3052" spans="5:17" x14ac:dyDescent="0.2">
      <c r="E3052" s="15">
        <v>41238.638888888891</v>
      </c>
      <c r="F3052" s="21">
        <v>13.668628036149661</v>
      </c>
      <c r="G3052" s="21">
        <v>13.63728445609182</v>
      </c>
      <c r="H3052" s="24">
        <v>7.7549846055990357E-2</v>
      </c>
      <c r="I3052" s="3">
        <f t="shared" si="142"/>
        <v>1999.6699999999998</v>
      </c>
      <c r="J3052" s="3">
        <f>INDEX(PowerArray,MIN(MaximumPowerIndex,ROUND(G3052*100,0)))</f>
        <v>1999.6399999999996</v>
      </c>
      <c r="K3052" s="3">
        <f>MIN(J3052-M3052+N3052,'Power Look Up'!$F$4)</f>
        <v>2000</v>
      </c>
      <c r="M3052" s="50">
        <f t="array" ref="M3052">_xlfn.SUM(_xlfn.NORM.DIST($S$3:$S$1003,$G3052,$P3052,FALSE)*WindSpeedStep*$T$3:$T$1003)</f>
        <v>2003.358065384723</v>
      </c>
      <c r="N3052" s="50">
        <f t="array" ref="N3052">_xlfn.SUM(_xlfn.NORM.DIST($S$3:$S$1003,$G3052,$Q3052,FALSE)*WindSpeedStep*$T$3:$T$1003)</f>
        <v>2006.1046392894577</v>
      </c>
      <c r="P3052" s="42">
        <f t="shared" si="141"/>
        <v>1.363728445609182</v>
      </c>
      <c r="Q3052" s="42">
        <f t="shared" si="143"/>
        <v>1.0575693101916708</v>
      </c>
    </row>
    <row r="3053" spans="5:17" x14ac:dyDescent="0.2">
      <c r="E3053" s="15">
        <v>41238.645833333336</v>
      </c>
      <c r="F3053" s="21">
        <v>12.528612950696839</v>
      </c>
      <c r="G3053" s="21">
        <v>12.589318206528139</v>
      </c>
      <c r="H3053" s="24">
        <v>7.3431911706461475E-2</v>
      </c>
      <c r="I3053" s="3">
        <f t="shared" si="142"/>
        <v>1993.8299999999977</v>
      </c>
      <c r="J3053" s="3">
        <f>INDEX(PowerArray,MIN(MaximumPowerIndex,ROUND(G3053*100,0)))</f>
        <v>1994.4899999999975</v>
      </c>
      <c r="K3053" s="3">
        <f>MIN(J3053-M3053+N3053,'Power Look Up'!$F$4)</f>
        <v>2000</v>
      </c>
      <c r="M3053" s="50">
        <f t="array" ref="M3053">_xlfn.SUM(_xlfn.NORM.DIST($S$3:$S$1003,$G3053,$P3053,FALSE)*WindSpeedStep*$T$3:$T$1003)</f>
        <v>1994.1790019688233</v>
      </c>
      <c r="N3053" s="50">
        <f t="array" ref="N3053">_xlfn.SUM(_xlfn.NORM.DIST($S$3:$S$1003,$G3053,$Q3053,FALSE)*WindSpeedStep*$T$3:$T$1003)</f>
        <v>2010.2987988971945</v>
      </c>
      <c r="P3053" s="42">
        <f t="shared" si="141"/>
        <v>1.2589318206528139</v>
      </c>
      <c r="Q3053" s="42">
        <f t="shared" si="143"/>
        <v>0.92445770298632224</v>
      </c>
    </row>
    <row r="3054" spans="5:17" x14ac:dyDescent="0.2">
      <c r="E3054" s="15">
        <v>41238.652777777781</v>
      </c>
      <c r="F3054" s="21">
        <v>12.226208143992876</v>
      </c>
      <c r="G3054" s="21">
        <v>12.215031576442861</v>
      </c>
      <c r="H3054" s="24">
        <v>7.3612357110262233E-2</v>
      </c>
      <c r="I3054" s="3">
        <f t="shared" si="142"/>
        <v>1990.5299999999977</v>
      </c>
      <c r="J3054" s="3">
        <f>INDEX(PowerArray,MIN(MaximumPowerIndex,ROUND(G3054*100,0)))</f>
        <v>1990.4199999999976</v>
      </c>
      <c r="K3054" s="3">
        <f>MIN(J3054-M3054+N3054,'Power Look Up'!$F$4)</f>
        <v>2000</v>
      </c>
      <c r="M3054" s="50">
        <f t="array" ref="M3054">_xlfn.SUM(_xlfn.NORM.DIST($S$3:$S$1003,$G3054,$P3054,FALSE)*WindSpeedStep*$T$3:$T$1003)</f>
        <v>1982.9546068804357</v>
      </c>
      <c r="N3054" s="50">
        <f t="array" ref="N3054">_xlfn.SUM(_xlfn.NORM.DIST($S$3:$S$1003,$G3054,$Q3054,FALSE)*WindSpeedStep*$T$3:$T$1003)</f>
        <v>2007.4501080244972</v>
      </c>
      <c r="P3054" s="42">
        <f t="shared" si="141"/>
        <v>1.2215031576442863</v>
      </c>
      <c r="Q3054" s="42">
        <f t="shared" si="143"/>
        <v>0.89917726651824137</v>
      </c>
    </row>
    <row r="3055" spans="5:17" x14ac:dyDescent="0.2">
      <c r="E3055" s="15">
        <v>41238.659722222219</v>
      </c>
      <c r="F3055" s="21">
        <v>11.727283882047532</v>
      </c>
      <c r="G3055" s="21">
        <v>11.708988065588297</v>
      </c>
      <c r="H3055" s="24">
        <v>0.10488362116678354</v>
      </c>
      <c r="I3055" s="3">
        <f t="shared" si="142"/>
        <v>1965.3199999999827</v>
      </c>
      <c r="J3055" s="3">
        <f>INDEX(PowerArray,MIN(MaximumPowerIndex,ROUND(G3055*100,0)))</f>
        <v>1963.6399999999828</v>
      </c>
      <c r="K3055" s="3">
        <f>MIN(J3055-M3055+N3055,'Power Look Up'!$F$4)</f>
        <v>1956.0641361750718</v>
      </c>
      <c r="M3055" s="50">
        <f t="array" ref="M3055">_xlfn.SUM(_xlfn.NORM.DIST($S$3:$S$1003,$G3055,$P3055,FALSE)*WindSpeedStep*$T$3:$T$1003)</f>
        <v>1953.7722866608651</v>
      </c>
      <c r="N3055" s="50">
        <f t="array" ref="N3055">_xlfn.SUM(_xlfn.NORM.DIST($S$3:$S$1003,$G3055,$Q3055,FALSE)*WindSpeedStep*$T$3:$T$1003)</f>
        <v>1946.1964228359541</v>
      </c>
      <c r="P3055" s="42">
        <f t="shared" si="141"/>
        <v>1.1708988065588297</v>
      </c>
      <c r="Q3055" s="42">
        <f t="shared" si="143"/>
        <v>1.2280810685175525</v>
      </c>
    </row>
    <row r="3056" spans="5:17" x14ac:dyDescent="0.2">
      <c r="E3056" s="15">
        <v>41238.666666666664</v>
      </c>
      <c r="F3056" s="21">
        <v>11.597074910378156</v>
      </c>
      <c r="G3056" s="21">
        <v>11.554482827486362</v>
      </c>
      <c r="H3056" s="24">
        <v>9.4851504237125892E-2</v>
      </c>
      <c r="I3056" s="3">
        <f t="shared" si="142"/>
        <v>1954.399999999983</v>
      </c>
      <c r="J3056" s="3">
        <f>INDEX(PowerArray,MIN(MaximumPowerIndex,ROUND(G3056*100,0)))</f>
        <v>1950.199999999983</v>
      </c>
      <c r="K3056" s="3">
        <f>MIN(J3056-M3056+N3056,'Power Look Up'!$F$4)</f>
        <v>1958.5811985731502</v>
      </c>
      <c r="M3056" s="50">
        <f t="array" ref="M3056">_xlfn.SUM(_xlfn.NORM.DIST($S$3:$S$1003,$G3056,$P3056,FALSE)*WindSpeedStep*$T$3:$T$1003)</f>
        <v>1940.3870281806805</v>
      </c>
      <c r="N3056" s="50">
        <f t="array" ref="N3056">_xlfn.SUM(_xlfn.NORM.DIST($S$3:$S$1003,$G3056,$Q3056,FALSE)*WindSpeedStep*$T$3:$T$1003)</f>
        <v>1948.7682267538478</v>
      </c>
      <c r="P3056" s="42">
        <f t="shared" si="141"/>
        <v>1.1554482827486363</v>
      </c>
      <c r="Q3056" s="42">
        <f t="shared" si="143"/>
        <v>1.0959600768691211</v>
      </c>
    </row>
    <row r="3057" spans="5:17" x14ac:dyDescent="0.2">
      <c r="E3057" s="15">
        <v>41238.673611111109</v>
      </c>
      <c r="F3057" s="21">
        <v>11.96897192787897</v>
      </c>
      <c r="G3057" s="21">
        <v>11.968872080937363</v>
      </c>
      <c r="H3057" s="24">
        <v>9.2739794753341362E-2</v>
      </c>
      <c r="I3057" s="3">
        <f t="shared" si="142"/>
        <v>1985.4799999999823</v>
      </c>
      <c r="J3057" s="3">
        <f>INDEX(PowerArray,MIN(MaximumPowerIndex,ROUND(G3057*100,0)))</f>
        <v>1985.4799999999823</v>
      </c>
      <c r="K3057" s="3">
        <f>MIN(J3057-M3057+N3057,'Power Look Up'!$F$4)</f>
        <v>1994.8607088329811</v>
      </c>
      <c r="M3057" s="50">
        <f t="array" ref="M3057">_xlfn.SUM(_xlfn.NORM.DIST($S$3:$S$1003,$G3057,$P3057,FALSE)*WindSpeedStep*$T$3:$T$1003)</f>
        <v>1971.2245889516785</v>
      </c>
      <c r="N3057" s="50">
        <f t="array" ref="N3057">_xlfn.SUM(_xlfn.NORM.DIST($S$3:$S$1003,$G3057,$Q3057,FALSE)*WindSpeedStep*$T$3:$T$1003)</f>
        <v>1980.6052977846773</v>
      </c>
      <c r="P3057" s="42">
        <f t="shared" si="141"/>
        <v>1.1968872080937363</v>
      </c>
      <c r="Q3057" s="42">
        <f t="shared" si="143"/>
        <v>1.1099907402151288</v>
      </c>
    </row>
    <row r="3058" spans="5:17" x14ac:dyDescent="0.2">
      <c r="E3058" s="15">
        <v>41238.680555555555</v>
      </c>
      <c r="F3058" s="21">
        <v>12.015881459244088</v>
      </c>
      <c r="G3058" s="21">
        <v>11.994999271116463</v>
      </c>
      <c r="H3058" s="24">
        <v>9.5706669868591207E-2</v>
      </c>
      <c r="I3058" s="3">
        <f t="shared" si="142"/>
        <v>1988.2199999999978</v>
      </c>
      <c r="J3058" s="3">
        <f>INDEX(PowerArray,MIN(MaximumPowerIndex,ROUND(G3058*100,0)))</f>
        <v>1987.1599999999823</v>
      </c>
      <c r="K3058" s="3">
        <f>MIN(J3058-M3058+N3058,'Power Look Up'!$F$4)</f>
        <v>1992.6826989799461</v>
      </c>
      <c r="M3058" s="50">
        <f t="array" ref="M3058">_xlfn.SUM(_xlfn.NORM.DIST($S$3:$S$1003,$G3058,$P3058,FALSE)*WindSpeedStep*$T$3:$T$1003)</f>
        <v>1972.670849871605</v>
      </c>
      <c r="N3058" s="50">
        <f t="array" ref="N3058">_xlfn.SUM(_xlfn.NORM.DIST($S$3:$S$1003,$G3058,$Q3058,FALSE)*WindSpeedStep*$T$3:$T$1003)</f>
        <v>1978.1935488515687</v>
      </c>
      <c r="P3058" s="42">
        <f t="shared" si="141"/>
        <v>1.1994999271116464</v>
      </c>
      <c r="Q3058" s="42">
        <f t="shared" si="143"/>
        <v>1.1480014353147354</v>
      </c>
    </row>
    <row r="3059" spans="5:17" x14ac:dyDescent="0.2">
      <c r="E3059" s="15">
        <v>41238.6875</v>
      </c>
      <c r="F3059" s="21">
        <v>13.392596179213017</v>
      </c>
      <c r="G3059" s="21">
        <v>13.351812160400966</v>
      </c>
      <c r="H3059" s="24">
        <v>9.333515199541044E-2</v>
      </c>
      <c r="I3059" s="3">
        <f t="shared" si="142"/>
        <v>1999.3899999999999</v>
      </c>
      <c r="J3059" s="3">
        <f>INDEX(PowerArray,MIN(MaximumPowerIndex,ROUND(G3059*100,0)))</f>
        <v>1999.3499999999997</v>
      </c>
      <c r="K3059" s="3">
        <f>MIN(J3059-M3059+N3059,'Power Look Up'!$F$4)</f>
        <v>2000</v>
      </c>
      <c r="M3059" s="50">
        <f t="array" ref="M3059">_xlfn.SUM(_xlfn.NORM.DIST($S$3:$S$1003,$G3059,$P3059,FALSE)*WindSpeedStep*$T$3:$T$1003)</f>
        <v>2002.6704800207797</v>
      </c>
      <c r="N3059" s="50">
        <f t="array" ref="N3059">_xlfn.SUM(_xlfn.NORM.DIST($S$3:$S$1003,$G3059,$Q3059,FALSE)*WindSpeedStep*$T$3:$T$1003)</f>
        <v>2004.7578729401118</v>
      </c>
      <c r="P3059" s="42">
        <f t="shared" si="141"/>
        <v>1.3351812160400967</v>
      </c>
      <c r="Q3059" s="42">
        <f t="shared" si="143"/>
        <v>1.2461934174051936</v>
      </c>
    </row>
    <row r="3060" spans="5:17" x14ac:dyDescent="0.2">
      <c r="E3060" s="15">
        <v>41238.694444444445</v>
      </c>
      <c r="F3060" s="21">
        <v>13.309095074766377</v>
      </c>
      <c r="G3060" s="21">
        <v>13.31573695819827</v>
      </c>
      <c r="H3060" s="24">
        <v>8.3401613239995925E-2</v>
      </c>
      <c r="I3060" s="3">
        <f t="shared" si="142"/>
        <v>1999.3099999999997</v>
      </c>
      <c r="J3060" s="3">
        <f>INDEX(PowerArray,MIN(MaximumPowerIndex,ROUND(G3060*100,0)))</f>
        <v>1999.3199999999997</v>
      </c>
      <c r="K3060" s="3">
        <f>MIN(J3060-M3060+N3060,'Power Look Up'!$F$4)</f>
        <v>2000</v>
      </c>
      <c r="M3060" s="50">
        <f t="array" ref="M3060">_xlfn.SUM(_xlfn.NORM.DIST($S$3:$S$1003,$G3060,$P3060,FALSE)*WindSpeedStep*$T$3:$T$1003)</f>
        <v>2002.5222369378573</v>
      </c>
      <c r="N3060" s="50">
        <f t="array" ref="N3060">_xlfn.SUM(_xlfn.NORM.DIST($S$3:$S$1003,$G3060,$Q3060,FALSE)*WindSpeedStep*$T$3:$T$1003)</f>
        <v>2006.8763531351549</v>
      </c>
      <c r="P3060" s="42">
        <f t="shared" si="141"/>
        <v>1.3315736958198272</v>
      </c>
      <c r="Q3060" s="42">
        <f t="shared" si="143"/>
        <v>1.110553943793172</v>
      </c>
    </row>
    <row r="3061" spans="5:17" x14ac:dyDescent="0.2">
      <c r="E3061" s="15">
        <v>41238.701388888891</v>
      </c>
      <c r="F3061" s="21">
        <v>13.419832595385957</v>
      </c>
      <c r="G3061" s="21">
        <v>13.407901819152865</v>
      </c>
      <c r="H3061" s="24">
        <v>8.5694064499388461E-2</v>
      </c>
      <c r="I3061" s="3">
        <f t="shared" si="142"/>
        <v>1999.4199999999998</v>
      </c>
      <c r="J3061" s="3">
        <f>INDEX(PowerArray,MIN(MaximumPowerIndex,ROUND(G3061*100,0)))</f>
        <v>1999.4099999999999</v>
      </c>
      <c r="K3061" s="3">
        <f>MIN(J3061-M3061+N3061,'Power Look Up'!$F$4)</f>
        <v>2000</v>
      </c>
      <c r="M3061" s="50">
        <f t="array" ref="M3061">_xlfn.SUM(_xlfn.NORM.DIST($S$3:$S$1003,$G3061,$P3061,FALSE)*WindSpeedStep*$T$3:$T$1003)</f>
        <v>2002.8698650113067</v>
      </c>
      <c r="N3061" s="50">
        <f t="array" ref="N3061">_xlfn.SUM(_xlfn.NORM.DIST($S$3:$S$1003,$G3061,$Q3061,FALSE)*WindSpeedStep*$T$3:$T$1003)</f>
        <v>2006.3057666694278</v>
      </c>
      <c r="P3061" s="42">
        <f t="shared" si="141"/>
        <v>1.3407901819152865</v>
      </c>
      <c r="Q3061" s="42">
        <f t="shared" si="143"/>
        <v>1.1489776032919536</v>
      </c>
    </row>
    <row r="3062" spans="5:17" x14ac:dyDescent="0.2">
      <c r="E3062" s="15">
        <v>41238.708333333336</v>
      </c>
      <c r="F3062" s="21">
        <v>13.373945795511624</v>
      </c>
      <c r="G3062" s="21">
        <v>13.413709744730818</v>
      </c>
      <c r="H3062" s="24">
        <v>8.7483530880815966E-2</v>
      </c>
      <c r="I3062" s="3">
        <f t="shared" si="142"/>
        <v>1999.3699999999997</v>
      </c>
      <c r="J3062" s="3">
        <f>INDEX(PowerArray,MIN(MaximumPowerIndex,ROUND(G3062*100,0)))</f>
        <v>1999.4099999999999</v>
      </c>
      <c r="K3062" s="3">
        <f>MIN(J3062-M3062+N3062,'Power Look Up'!$F$4)</f>
        <v>2000</v>
      </c>
      <c r="M3062" s="50">
        <f t="array" ref="M3062">_xlfn.SUM(_xlfn.NORM.DIST($S$3:$S$1003,$G3062,$P3062,FALSE)*WindSpeedStep*$T$3:$T$1003)</f>
        <v>2002.8884678857821</v>
      </c>
      <c r="N3062" s="50">
        <f t="array" ref="N3062">_xlfn.SUM(_xlfn.NORM.DIST($S$3:$S$1003,$G3062,$Q3062,FALSE)*WindSpeedStep*$T$3:$T$1003)</f>
        <v>2006.0073942097747</v>
      </c>
      <c r="P3062" s="42">
        <f t="shared" si="141"/>
        <v>1.341370974473082</v>
      </c>
      <c r="Q3062" s="42">
        <f t="shared" si="143"/>
        <v>1.1734786906794605</v>
      </c>
    </row>
    <row r="3063" spans="5:17" x14ac:dyDescent="0.2">
      <c r="E3063" s="15">
        <v>41238.715277777781</v>
      </c>
      <c r="F3063" s="21">
        <v>13.670539054357471</v>
      </c>
      <c r="G3063" s="21">
        <v>13.662133216976539</v>
      </c>
      <c r="H3063" s="24">
        <v>9.2169006283506882E-2</v>
      </c>
      <c r="I3063" s="3">
        <f t="shared" si="142"/>
        <v>1999.6699999999998</v>
      </c>
      <c r="J3063" s="3">
        <f>INDEX(PowerArray,MIN(MaximumPowerIndex,ROUND(G3063*100,0)))</f>
        <v>1999.6599999999999</v>
      </c>
      <c r="K3063" s="3">
        <f>MIN(J3063-M3063+N3063,'Power Look Up'!$F$4)</f>
        <v>2000</v>
      </c>
      <c r="M3063" s="50">
        <f t="array" ref="M3063">_xlfn.SUM(_xlfn.NORM.DIST($S$3:$S$1003,$G3063,$P3063,FALSE)*WindSpeedStep*$T$3:$T$1003)</f>
        <v>2003.3849157943009</v>
      </c>
      <c r="N3063" s="50">
        <f t="array" ref="N3063">_xlfn.SUM(_xlfn.NORM.DIST($S$3:$S$1003,$G3063,$Q3063,FALSE)*WindSpeedStep*$T$3:$T$1003)</f>
        <v>2004.8792631946319</v>
      </c>
      <c r="P3063" s="42">
        <f t="shared" si="141"/>
        <v>1.366213321697654</v>
      </c>
      <c r="Q3063" s="42">
        <f t="shared" si="143"/>
        <v>1.2592252423216188</v>
      </c>
    </row>
    <row r="3064" spans="5:17" x14ac:dyDescent="0.2">
      <c r="E3064" s="15">
        <v>41238.722222222219</v>
      </c>
      <c r="F3064" s="21">
        <v>13.537441779125205</v>
      </c>
      <c r="G3064" s="21">
        <v>13.503772916526732</v>
      </c>
      <c r="H3064" s="24">
        <v>8.1256120465552431E-2</v>
      </c>
      <c r="I3064" s="3">
        <f t="shared" si="142"/>
        <v>1999.5399999999997</v>
      </c>
      <c r="J3064" s="3">
        <f>INDEX(PowerArray,MIN(MaximumPowerIndex,ROUND(G3064*100,0)))</f>
        <v>1999.4999999999998</v>
      </c>
      <c r="K3064" s="3">
        <f>MIN(J3064-M3064+N3064,'Power Look Up'!$F$4)</f>
        <v>2000</v>
      </c>
      <c r="M3064" s="50">
        <f t="array" ref="M3064">_xlfn.SUM(_xlfn.NORM.DIST($S$3:$S$1003,$G3064,$P3064,FALSE)*WindSpeedStep*$T$3:$T$1003)</f>
        <v>2003.1320800570804</v>
      </c>
      <c r="N3064" s="50">
        <f t="array" ref="N3064">_xlfn.SUM(_xlfn.NORM.DIST($S$3:$S$1003,$G3064,$Q3064,FALSE)*WindSpeedStep*$T$3:$T$1003)</f>
        <v>2006.5067412131746</v>
      </c>
      <c r="P3064" s="42">
        <f t="shared" si="141"/>
        <v>1.3503772916526733</v>
      </c>
      <c r="Q3064" s="42">
        <f t="shared" si="143"/>
        <v>1.0972641988447605</v>
      </c>
    </row>
    <row r="3065" spans="5:17" x14ac:dyDescent="0.2">
      <c r="E3065" s="15">
        <v>41238.729166666664</v>
      </c>
      <c r="F3065" s="21">
        <v>13.373287336944006</v>
      </c>
      <c r="G3065" s="21">
        <v>13.36724336688798</v>
      </c>
      <c r="H3065" s="24">
        <v>9.1974394104439625E-2</v>
      </c>
      <c r="I3065" s="3">
        <f t="shared" si="142"/>
        <v>1999.3699999999997</v>
      </c>
      <c r="J3065" s="3">
        <f>INDEX(PowerArray,MIN(MaximumPowerIndex,ROUND(G3065*100,0)))</f>
        <v>1999.3699999999997</v>
      </c>
      <c r="K3065" s="3">
        <f>MIN(J3065-M3065+N3065,'Power Look Up'!$F$4)</f>
        <v>2000</v>
      </c>
      <c r="M3065" s="50">
        <f t="array" ref="M3065">_xlfn.SUM(_xlfn.NORM.DIST($S$3:$S$1003,$G3065,$P3065,FALSE)*WindSpeedStep*$T$3:$T$1003)</f>
        <v>2002.7289972182837</v>
      </c>
      <c r="N3065" s="50">
        <f t="array" ref="N3065">_xlfn.SUM(_xlfn.NORM.DIST($S$3:$S$1003,$G3065,$Q3065,FALSE)*WindSpeedStep*$T$3:$T$1003)</f>
        <v>2005.1155795936581</v>
      </c>
      <c r="P3065" s="42">
        <f t="shared" si="141"/>
        <v>1.336724336688798</v>
      </c>
      <c r="Q3065" s="42">
        <f t="shared" si="143"/>
        <v>1.2294441095161115</v>
      </c>
    </row>
    <row r="3066" spans="5:17" x14ac:dyDescent="0.2">
      <c r="E3066" s="15">
        <v>41238.736111111109</v>
      </c>
      <c r="F3066" s="21">
        <v>13.096680768294348</v>
      </c>
      <c r="G3066" s="21">
        <v>13.096833170909049</v>
      </c>
      <c r="H3066" s="24">
        <v>8.3227194682699498E-2</v>
      </c>
      <c r="I3066" s="3">
        <f t="shared" si="142"/>
        <v>1999.0999999999997</v>
      </c>
      <c r="J3066" s="3">
        <f>INDEX(PowerArray,MIN(MaximumPowerIndex,ROUND(G3066*100,0)))</f>
        <v>1999.0999999999997</v>
      </c>
      <c r="K3066" s="3">
        <f>MIN(J3066-M3066+N3066,'Power Look Up'!$F$4)</f>
        <v>2000</v>
      </c>
      <c r="M3066" s="50">
        <f t="array" ref="M3066">_xlfn.SUM(_xlfn.NORM.DIST($S$3:$S$1003,$G3066,$P3066,FALSE)*WindSpeedStep*$T$3:$T$1003)</f>
        <v>2001.2212032708412</v>
      </c>
      <c r="N3066" s="50">
        <f t="array" ref="N3066">_xlfn.SUM(_xlfn.NORM.DIST($S$3:$S$1003,$G3066,$Q3066,FALSE)*WindSpeedStep*$T$3:$T$1003)</f>
        <v>2007.3069784690479</v>
      </c>
      <c r="P3066" s="42">
        <f t="shared" si="141"/>
        <v>1.309683317090905</v>
      </c>
      <c r="Q3066" s="42">
        <f t="shared" si="143"/>
        <v>1.0900126840420841</v>
      </c>
    </row>
    <row r="3067" spans="5:17" x14ac:dyDescent="0.2">
      <c r="E3067" s="15">
        <v>41238.743055555555</v>
      </c>
      <c r="F3067" s="21">
        <v>13.27836305460076</v>
      </c>
      <c r="G3067" s="21">
        <v>13.223285070596027</v>
      </c>
      <c r="H3067" s="24">
        <v>8.8866375708197484E-2</v>
      </c>
      <c r="I3067" s="3">
        <f t="shared" si="142"/>
        <v>1999.2799999999997</v>
      </c>
      <c r="J3067" s="3">
        <f>INDEX(PowerArray,MIN(MaximumPowerIndex,ROUND(G3067*100,0)))</f>
        <v>1999.2199999999998</v>
      </c>
      <c r="K3067" s="3">
        <f>MIN(J3067-M3067+N3067,'Power Look Up'!$F$4)</f>
        <v>2000</v>
      </c>
      <c r="M3067" s="50">
        <f t="array" ref="M3067">_xlfn.SUM(_xlfn.NORM.DIST($S$3:$S$1003,$G3067,$P3067,FALSE)*WindSpeedStep*$T$3:$T$1003)</f>
        <v>2002.0628729726427</v>
      </c>
      <c r="N3067" s="50">
        <f t="array" ref="N3067">_xlfn.SUM(_xlfn.NORM.DIST($S$3:$S$1003,$G3067,$Q3067,FALSE)*WindSpeedStep*$T$3:$T$1003)</f>
        <v>2005.855599984073</v>
      </c>
      <c r="P3067" s="42">
        <f t="shared" si="141"/>
        <v>1.3223285070596029</v>
      </c>
      <c r="Q3067" s="42">
        <f t="shared" si="143"/>
        <v>1.1751054191801853</v>
      </c>
    </row>
    <row r="3068" spans="5:17" x14ac:dyDescent="0.2">
      <c r="E3068" s="15">
        <v>41238.75</v>
      </c>
      <c r="F3068" s="21">
        <v>13.853624264046735</v>
      </c>
      <c r="G3068" s="21">
        <v>13.904896104902903</v>
      </c>
      <c r="H3068" s="24">
        <v>0.10033475526020739</v>
      </c>
      <c r="I3068" s="3">
        <f t="shared" si="142"/>
        <v>1999.8499999999997</v>
      </c>
      <c r="J3068" s="3">
        <f>INDEX(PowerArray,MIN(MaximumPowerIndex,ROUND(G3068*100,0)))</f>
        <v>1999.8999999999996</v>
      </c>
      <c r="K3068" s="3">
        <f>MIN(J3068-M3068+N3068,'Power Look Up'!$F$4)</f>
        <v>1999.8443220495994</v>
      </c>
      <c r="M3068" s="50">
        <f t="array" ref="M3068">_xlfn.SUM(_xlfn.NORM.DIST($S$3:$S$1003,$G3068,$P3068,FALSE)*WindSpeedStep*$T$3:$T$1003)</f>
        <v>2003.4545375911414</v>
      </c>
      <c r="N3068" s="50">
        <f t="array" ref="N3068">_xlfn.SUM(_xlfn.NORM.DIST($S$3:$S$1003,$G3068,$Q3068,FALSE)*WindSpeedStep*$T$3:$T$1003)</f>
        <v>2003.3988596407412</v>
      </c>
      <c r="P3068" s="42">
        <f t="shared" si="141"/>
        <v>1.3904896104902904</v>
      </c>
      <c r="Q3068" s="42">
        <f t="shared" si="143"/>
        <v>1.3951443476040439</v>
      </c>
    </row>
    <row r="3069" spans="5:17" x14ac:dyDescent="0.2">
      <c r="E3069" s="15">
        <v>41238.756944444445</v>
      </c>
      <c r="F3069" s="21">
        <v>14.440924689765655</v>
      </c>
      <c r="G3069" s="21">
        <v>14.504332607780222</v>
      </c>
      <c r="H3069" s="24">
        <v>9.7639176873436151E-2</v>
      </c>
      <c r="I3069" s="3">
        <f t="shared" si="142"/>
        <v>2000</v>
      </c>
      <c r="J3069" s="3">
        <f>INDEX(PowerArray,MIN(MaximumPowerIndex,ROUND(G3069*100,0)))</f>
        <v>2000</v>
      </c>
      <c r="K3069" s="3">
        <f>MIN(J3069-M3069+N3069,'Power Look Up'!$F$4)</f>
        <v>2000</v>
      </c>
      <c r="M3069" s="50">
        <f t="array" ref="M3069">_xlfn.SUM(_xlfn.NORM.DIST($S$3:$S$1003,$G3069,$P3069,FALSE)*WindSpeedStep*$T$3:$T$1003)</f>
        <v>2002.8113423215145</v>
      </c>
      <c r="N3069" s="50">
        <f t="array" ref="N3069">_xlfn.SUM(_xlfn.NORM.DIST($S$3:$S$1003,$G3069,$Q3069,FALSE)*WindSpeedStep*$T$3:$T$1003)</f>
        <v>2002.9199306016706</v>
      </c>
      <c r="P3069" s="42">
        <f t="shared" si="141"/>
        <v>1.4504332607780224</v>
      </c>
      <c r="Q3069" s="42">
        <f t="shared" si="143"/>
        <v>1.4161910969222005</v>
      </c>
    </row>
    <row r="3070" spans="5:17" x14ac:dyDescent="0.2">
      <c r="E3070" s="15">
        <v>41238.763888888891</v>
      </c>
      <c r="F3070" s="21">
        <v>14.528783302165575</v>
      </c>
      <c r="G3070" s="21">
        <v>14.491310976425305</v>
      </c>
      <c r="H3070" s="24">
        <v>7.7776643542585483E-2</v>
      </c>
      <c r="I3070" s="3">
        <f t="shared" si="142"/>
        <v>2000</v>
      </c>
      <c r="J3070" s="3">
        <f>INDEX(PowerArray,MIN(MaximumPowerIndex,ROUND(G3070*100,0)))</f>
        <v>2000</v>
      </c>
      <c r="K3070" s="3">
        <f>MIN(J3070-M3070+N3070,'Power Look Up'!$F$4)</f>
        <v>1999.9905353981592</v>
      </c>
      <c r="M3070" s="50">
        <f t="array" ref="M3070">_xlfn.SUM(_xlfn.NORM.DIST($S$3:$S$1003,$G3070,$P3070,FALSE)*WindSpeedStep*$T$3:$T$1003)</f>
        <v>2002.8306714678963</v>
      </c>
      <c r="N3070" s="50">
        <f t="array" ref="N3070">_xlfn.SUM(_xlfn.NORM.DIST($S$3:$S$1003,$G3070,$Q3070,FALSE)*WindSpeedStep*$T$3:$T$1003)</f>
        <v>2002.8212068660555</v>
      </c>
      <c r="P3070" s="42">
        <f t="shared" si="141"/>
        <v>1.4491310976425307</v>
      </c>
      <c r="Q3070" s="42">
        <f t="shared" si="143"/>
        <v>1.1270855282781873</v>
      </c>
    </row>
    <row r="3071" spans="5:17" x14ac:dyDescent="0.2">
      <c r="E3071" s="15">
        <v>41238.770833333336</v>
      </c>
      <c r="F3071" s="21">
        <v>14.629126518140314</v>
      </c>
      <c r="G3071" s="21">
        <v>14.656301456890121</v>
      </c>
      <c r="H3071" s="24">
        <v>9.2965222381088966E-2</v>
      </c>
      <c r="I3071" s="3">
        <f t="shared" si="142"/>
        <v>2000</v>
      </c>
      <c r="J3071" s="3">
        <f>INDEX(PowerArray,MIN(MaximumPowerIndex,ROUND(G3071*100,0)))</f>
        <v>2000</v>
      </c>
      <c r="K3071" s="3">
        <f>MIN(J3071-M3071+N3071,'Power Look Up'!$F$4)</f>
        <v>2000</v>
      </c>
      <c r="M3071" s="50">
        <f t="array" ref="M3071">_xlfn.SUM(_xlfn.NORM.DIST($S$3:$S$1003,$G3071,$P3071,FALSE)*WindSpeedStep*$T$3:$T$1003)</f>
        <v>2002.5812528383724</v>
      </c>
      <c r="N3071" s="50">
        <f t="array" ref="N3071">_xlfn.SUM(_xlfn.NORM.DIST($S$3:$S$1003,$G3071,$Q3071,FALSE)*WindSpeedStep*$T$3:$T$1003)</f>
        <v>2002.7103390822429</v>
      </c>
      <c r="P3071" s="42">
        <f t="shared" si="141"/>
        <v>1.4656301456890122</v>
      </c>
      <c r="Q3071" s="42">
        <f t="shared" si="143"/>
        <v>1.3625263242240684</v>
      </c>
    </row>
    <row r="3072" spans="5:17" x14ac:dyDescent="0.2">
      <c r="E3072" s="15">
        <v>41238.777777777781</v>
      </c>
      <c r="F3072" s="21">
        <v>14.789696383152272</v>
      </c>
      <c r="G3072" s="21">
        <v>14.745239581891184</v>
      </c>
      <c r="H3072" s="24">
        <v>0.11562103478662021</v>
      </c>
      <c r="I3072" s="3">
        <f t="shared" si="142"/>
        <v>2000</v>
      </c>
      <c r="J3072" s="3">
        <f>INDEX(PowerArray,MIN(MaximumPowerIndex,ROUND(G3072*100,0)))</f>
        <v>2000</v>
      </c>
      <c r="K3072" s="3">
        <f>MIN(J3072-M3072+N3072,'Power Look Up'!$F$4)</f>
        <v>1998.7634438823895</v>
      </c>
      <c r="M3072" s="50">
        <f t="array" ref="M3072">_xlfn.SUM(_xlfn.NORM.DIST($S$3:$S$1003,$G3072,$P3072,FALSE)*WindSpeedStep*$T$3:$T$1003)</f>
        <v>2002.445157960093</v>
      </c>
      <c r="N3072" s="50">
        <f t="array" ref="N3072">_xlfn.SUM(_xlfn.NORM.DIST($S$3:$S$1003,$G3072,$Q3072,FALSE)*WindSpeedStep*$T$3:$T$1003)</f>
        <v>2001.2086018424825</v>
      </c>
      <c r="P3072" s="42">
        <f t="shared" si="141"/>
        <v>1.4745239581891185</v>
      </c>
      <c r="Q3072" s="42">
        <f t="shared" si="143"/>
        <v>1.7048598586348898</v>
      </c>
    </row>
    <row r="3073" spans="5:17" x14ac:dyDescent="0.2">
      <c r="E3073" s="15">
        <v>41238.784722222219</v>
      </c>
      <c r="F3073" s="21">
        <v>14.853573667058086</v>
      </c>
      <c r="G3073" s="21">
        <v>14.893155565740559</v>
      </c>
      <c r="H3073" s="24">
        <v>8.2808354916491619E-2</v>
      </c>
      <c r="I3073" s="3">
        <f t="shared" si="142"/>
        <v>2000</v>
      </c>
      <c r="J3073" s="3">
        <f>INDEX(PowerArray,MIN(MaximumPowerIndex,ROUND(G3073*100,0)))</f>
        <v>2000</v>
      </c>
      <c r="K3073" s="3">
        <f>MIN(J3073-M3073+N3073,'Power Look Up'!$F$4)</f>
        <v>1999.795709528574</v>
      </c>
      <c r="M3073" s="50">
        <f t="array" ref="M3073">_xlfn.SUM(_xlfn.NORM.DIST($S$3:$S$1003,$G3073,$P3073,FALSE)*WindSpeedStep*$T$3:$T$1003)</f>
        <v>2002.2213192229897</v>
      </c>
      <c r="N3073" s="50">
        <f t="array" ref="N3073">_xlfn.SUM(_xlfn.NORM.DIST($S$3:$S$1003,$G3073,$Q3073,FALSE)*WindSpeedStep*$T$3:$T$1003)</f>
        <v>2002.0170287515637</v>
      </c>
      <c r="P3073" s="42">
        <f t="shared" si="141"/>
        <v>1.4893155565740559</v>
      </c>
      <c r="Q3073" s="42">
        <f t="shared" si="143"/>
        <v>1.2332777119143667</v>
      </c>
    </row>
    <row r="3074" spans="5:17" x14ac:dyDescent="0.2">
      <c r="E3074" s="15">
        <v>41238.791666666664</v>
      </c>
      <c r="F3074" s="21">
        <v>14.529221722446543</v>
      </c>
      <c r="G3074" s="21">
        <v>14.454326660577596</v>
      </c>
      <c r="H3074" s="24">
        <v>0.12044691955498091</v>
      </c>
      <c r="I3074" s="3">
        <f t="shared" si="142"/>
        <v>2000</v>
      </c>
      <c r="J3074" s="3">
        <f>INDEX(PowerArray,MIN(MaximumPowerIndex,ROUND(G3074*100,0)))</f>
        <v>2000</v>
      </c>
      <c r="K3074" s="3">
        <f>MIN(J3074-M3074+N3074,'Power Look Up'!$F$4)</f>
        <v>1997.0384246629114</v>
      </c>
      <c r="M3074" s="50">
        <f t="array" ref="M3074">_xlfn.SUM(_xlfn.NORM.DIST($S$3:$S$1003,$G3074,$P3074,FALSE)*WindSpeedStep*$T$3:$T$1003)</f>
        <v>2002.8850450086736</v>
      </c>
      <c r="N3074" s="50">
        <f t="array" ref="N3074">_xlfn.SUM(_xlfn.NORM.DIST($S$3:$S$1003,$G3074,$Q3074,FALSE)*WindSpeedStep*$T$3:$T$1003)</f>
        <v>1999.9234696715851</v>
      </c>
      <c r="P3074" s="42">
        <f t="shared" si="141"/>
        <v>1.4454326660577597</v>
      </c>
      <c r="Q3074" s="42">
        <f t="shared" si="143"/>
        <v>1.7409791205080056</v>
      </c>
    </row>
    <row r="3075" spans="5:17" x14ac:dyDescent="0.2">
      <c r="E3075" s="15">
        <v>41238.798611111109</v>
      </c>
      <c r="F3075" s="21">
        <v>12.30902482479814</v>
      </c>
      <c r="G3075" s="21">
        <v>12.290387879744001</v>
      </c>
      <c r="H3075" s="24">
        <v>0.12267421842857182</v>
      </c>
      <c r="I3075" s="3">
        <f t="shared" si="142"/>
        <v>1991.4099999999976</v>
      </c>
      <c r="J3075" s="3">
        <f>INDEX(PowerArray,MIN(MaximumPowerIndex,ROUND(G3075*100,0)))</f>
        <v>1991.1899999999976</v>
      </c>
      <c r="K3075" s="3">
        <f>MIN(J3075-M3075+N3075,'Power Look Up'!$F$4)</f>
        <v>1964.1186569789247</v>
      </c>
      <c r="M3075" s="50">
        <f t="array" ref="M3075">_xlfn.SUM(_xlfn.NORM.DIST($S$3:$S$1003,$G3075,$P3075,FALSE)*WindSpeedStep*$T$3:$T$1003)</f>
        <v>1985.7797316331071</v>
      </c>
      <c r="N3075" s="50">
        <f t="array" ref="N3075">_xlfn.SUM(_xlfn.NORM.DIST($S$3:$S$1003,$G3075,$Q3075,FALSE)*WindSpeedStep*$T$3:$T$1003)</f>
        <v>1958.7083886120342</v>
      </c>
      <c r="P3075" s="42">
        <f t="shared" ref="P3075:P3138" si="144">ReferenceTurbulence*G3075</f>
        <v>1.2290387879744002</v>
      </c>
      <c r="Q3075" s="42">
        <f t="shared" si="143"/>
        <v>1.5077137273315873</v>
      </c>
    </row>
    <row r="3076" spans="5:17" x14ac:dyDescent="0.2">
      <c r="E3076" s="15">
        <v>41238.805555555555</v>
      </c>
      <c r="F3076" s="21">
        <v>11.898230631478551</v>
      </c>
      <c r="G3076" s="21">
        <v>11.911618736836514</v>
      </c>
      <c r="H3076" s="24">
        <v>9.9174409754517051E-2</v>
      </c>
      <c r="I3076" s="3">
        <f t="shared" ref="I3076:I3139" si="145">INDEX(PowerArray,MIN(MaximumPowerIndex,ROUND(F3076*100,0)))</f>
        <v>1979.5999999999824</v>
      </c>
      <c r="J3076" s="3">
        <f>INDEX(PowerArray,MIN(MaximumPowerIndex,ROUND(G3076*100,0)))</f>
        <v>1980.4399999999823</v>
      </c>
      <c r="K3076" s="3">
        <f>MIN(J3076-M3076+N3076,'Power Look Up'!$F$4)</f>
        <v>1981.5745076935598</v>
      </c>
      <c r="M3076" s="50">
        <f t="array" ref="M3076">_xlfn.SUM(_xlfn.NORM.DIST($S$3:$S$1003,$G3076,$P3076,FALSE)*WindSpeedStep*$T$3:$T$1003)</f>
        <v>1967.8707256260882</v>
      </c>
      <c r="N3076" s="50">
        <f t="array" ref="N3076">_xlfn.SUM(_xlfn.NORM.DIST($S$3:$S$1003,$G3076,$Q3076,FALSE)*WindSpeedStep*$T$3:$T$1003)</f>
        <v>1969.0052333196656</v>
      </c>
      <c r="P3076" s="42">
        <f t="shared" si="144"/>
        <v>1.1911618736836516</v>
      </c>
      <c r="Q3076" s="42">
        <f t="shared" ref="Q3076:Q3139" si="146">G3076*H3076</f>
        <v>1.1813277574466072</v>
      </c>
    </row>
    <row r="3077" spans="5:17" x14ac:dyDescent="0.2">
      <c r="E3077" s="15">
        <v>41238.8125</v>
      </c>
      <c r="F3077" s="21">
        <v>11.462313865464695</v>
      </c>
      <c r="G3077" s="21">
        <v>11.448414871570739</v>
      </c>
      <c r="H3077" s="24">
        <v>7.4156056968654641E-2</v>
      </c>
      <c r="I3077" s="3">
        <f t="shared" si="145"/>
        <v>1942.6399999999833</v>
      </c>
      <c r="J3077" s="3">
        <f>INDEX(PowerArray,MIN(MaximumPowerIndex,ROUND(G3077*100,0)))</f>
        <v>1941.7999999999831</v>
      </c>
      <c r="K3077" s="3">
        <f>MIN(J3077-M3077+N3077,'Power Look Up'!$F$4)</f>
        <v>1984.1010223677956</v>
      </c>
      <c r="M3077" s="50">
        <f t="array" ref="M3077">_xlfn.SUM(_xlfn.NORM.DIST($S$3:$S$1003,$G3077,$P3077,FALSE)*WindSpeedStep*$T$3:$T$1003)</f>
        <v>1929.7069084794339</v>
      </c>
      <c r="N3077" s="50">
        <f t="array" ref="N3077">_xlfn.SUM(_xlfn.NORM.DIST($S$3:$S$1003,$G3077,$Q3077,FALSE)*WindSpeedStep*$T$3:$T$1003)</f>
        <v>1972.0079308472464</v>
      </c>
      <c r="P3077" s="42">
        <f t="shared" si="144"/>
        <v>1.144841487157074</v>
      </c>
      <c r="Q3077" s="42">
        <f t="shared" si="146"/>
        <v>0.84896930541699267</v>
      </c>
    </row>
    <row r="3078" spans="5:17" x14ac:dyDescent="0.2">
      <c r="E3078" s="15">
        <v>41238.819444444445</v>
      </c>
      <c r="F3078" s="21">
        <v>11.565377542316226</v>
      </c>
      <c r="G3078" s="21">
        <v>11.578625496005923</v>
      </c>
      <c r="H3078" s="24">
        <v>7.3495222865830323E-2</v>
      </c>
      <c r="I3078" s="3">
        <f t="shared" si="145"/>
        <v>1951.8799999999831</v>
      </c>
      <c r="J3078" s="3">
        <f>INDEX(PowerArray,MIN(MaximumPowerIndex,ROUND(G3078*100,0)))</f>
        <v>1952.719999999983</v>
      </c>
      <c r="K3078" s="3">
        <f>MIN(J3078-M3078+N3078,'Power Look Up'!$F$4)</f>
        <v>1993.3091030226456</v>
      </c>
      <c r="M3078" s="50">
        <f t="array" ref="M3078">_xlfn.SUM(_xlfn.NORM.DIST($S$3:$S$1003,$G3078,$P3078,FALSE)*WindSpeedStep*$T$3:$T$1003)</f>
        <v>1942.6428847507732</v>
      </c>
      <c r="N3078" s="50">
        <f t="array" ref="N3078">_xlfn.SUM(_xlfn.NORM.DIST($S$3:$S$1003,$G3078,$Q3078,FALSE)*WindSpeedStep*$T$3:$T$1003)</f>
        <v>1983.2319877734358</v>
      </c>
      <c r="P3078" s="42">
        <f t="shared" si="144"/>
        <v>1.1578625496005923</v>
      </c>
      <c r="Q3078" s="42">
        <f t="shared" si="146"/>
        <v>0.85097366130894048</v>
      </c>
    </row>
    <row r="3079" spans="5:17" x14ac:dyDescent="0.2">
      <c r="E3079" s="15">
        <v>41238.826388888891</v>
      </c>
      <c r="F3079" s="21">
        <v>12.126583317859852</v>
      </c>
      <c r="G3079" s="21">
        <v>12.127427643508655</v>
      </c>
      <c r="H3079" s="24">
        <v>8.741126599434218E-2</v>
      </c>
      <c r="I3079" s="3">
        <f t="shared" si="145"/>
        <v>1989.4299999999976</v>
      </c>
      <c r="J3079" s="3">
        <f>INDEX(PowerArray,MIN(MaximumPowerIndex,ROUND(G3079*100,0)))</f>
        <v>1989.4299999999976</v>
      </c>
      <c r="K3079" s="3">
        <f>MIN(J3079-M3079+N3079,'Power Look Up'!$F$4)</f>
        <v>2000</v>
      </c>
      <c r="M3079" s="50">
        <f t="array" ref="M3079">_xlfn.SUM(_xlfn.NORM.DIST($S$3:$S$1003,$G3079,$P3079,FALSE)*WindSpeedStep*$T$3:$T$1003)</f>
        <v>1979.2446818183384</v>
      </c>
      <c r="N3079" s="50">
        <f t="array" ref="N3079">_xlfn.SUM(_xlfn.NORM.DIST($S$3:$S$1003,$G3079,$Q3079,FALSE)*WindSpeedStep*$T$3:$T$1003)</f>
        <v>1993.3066926635515</v>
      </c>
      <c r="P3079" s="42">
        <f t="shared" si="144"/>
        <v>1.2127427643508657</v>
      </c>
      <c r="Q3079" s="42">
        <f t="shared" si="146"/>
        <v>1.0600738035738735</v>
      </c>
    </row>
    <row r="3080" spans="5:17" x14ac:dyDescent="0.2">
      <c r="E3080" s="15">
        <v>41238.833333333336</v>
      </c>
      <c r="F3080" s="21">
        <v>12.245329301148681</v>
      </c>
      <c r="G3080" s="21">
        <v>12.191157051263097</v>
      </c>
      <c r="H3080" s="24">
        <v>7.1047497262355291E-2</v>
      </c>
      <c r="I3080" s="3">
        <f t="shared" si="145"/>
        <v>1990.7499999999977</v>
      </c>
      <c r="J3080" s="3">
        <f>INDEX(PowerArray,MIN(MaximumPowerIndex,ROUND(G3080*100,0)))</f>
        <v>1990.0899999999976</v>
      </c>
      <c r="K3080" s="3">
        <f>MIN(J3080-M3080+N3080,'Power Look Up'!$F$4)</f>
        <v>2000</v>
      </c>
      <c r="M3080" s="50">
        <f t="array" ref="M3080">_xlfn.SUM(_xlfn.NORM.DIST($S$3:$S$1003,$G3080,$P3080,FALSE)*WindSpeedStep*$T$3:$T$1003)</f>
        <v>1981.9905618604496</v>
      </c>
      <c r="N3080" s="50">
        <f t="array" ref="N3080">_xlfn.SUM(_xlfn.NORM.DIST($S$3:$S$1003,$G3080,$Q3080,FALSE)*WindSpeedStep*$T$3:$T$1003)</f>
        <v>2008.8804166964433</v>
      </c>
      <c r="P3080" s="42">
        <f t="shared" si="144"/>
        <v>1.2191157051263097</v>
      </c>
      <c r="Q3080" s="42">
        <f t="shared" si="146"/>
        <v>0.86615119722455836</v>
      </c>
    </row>
    <row r="3081" spans="5:17" x14ac:dyDescent="0.2">
      <c r="E3081" s="15">
        <v>41238.840277777781</v>
      </c>
      <c r="F3081" s="21">
        <v>12.533765511545928</v>
      </c>
      <c r="G3081" s="21">
        <v>12.501812193014532</v>
      </c>
      <c r="H3081" s="24">
        <v>9.8932758783282601E-2</v>
      </c>
      <c r="I3081" s="3">
        <f t="shared" si="145"/>
        <v>1993.8299999999977</v>
      </c>
      <c r="J3081" s="3">
        <f>INDEX(PowerArray,MIN(MaximumPowerIndex,ROUND(G3081*100,0)))</f>
        <v>1993.4999999999975</v>
      </c>
      <c r="K3081" s="3">
        <f>MIN(J3081-M3081+N3081,'Power Look Up'!$F$4)</f>
        <v>1994.4429014754205</v>
      </c>
      <c r="M3081" s="50">
        <f t="array" ref="M3081">_xlfn.SUM(_xlfn.NORM.DIST($S$3:$S$1003,$G3081,$P3081,FALSE)*WindSpeedStep*$T$3:$T$1003)</f>
        <v>1992.133930255613</v>
      </c>
      <c r="N3081" s="50">
        <f t="array" ref="N3081">_xlfn.SUM(_xlfn.NORM.DIST($S$3:$S$1003,$G3081,$Q3081,FALSE)*WindSpeedStep*$T$3:$T$1003)</f>
        <v>1993.076831731036</v>
      </c>
      <c r="P3081" s="42">
        <f t="shared" si="144"/>
        <v>1.2501812193014532</v>
      </c>
      <c r="Q3081" s="42">
        <f t="shared" si="146"/>
        <v>1.236838770045408</v>
      </c>
    </row>
    <row r="3082" spans="5:17" x14ac:dyDescent="0.2">
      <c r="E3082" s="15">
        <v>41238.847222222219</v>
      </c>
      <c r="F3082" s="21">
        <v>13.689012138224122</v>
      </c>
      <c r="G3082" s="21">
        <v>13.642166936664568</v>
      </c>
      <c r="H3082" s="24">
        <v>9.4236164521901866E-2</v>
      </c>
      <c r="I3082" s="3">
        <f t="shared" si="145"/>
        <v>1999.6899999999998</v>
      </c>
      <c r="J3082" s="3">
        <f>INDEX(PowerArray,MIN(MaximumPowerIndex,ROUND(G3082*100,0)))</f>
        <v>1999.6399999999996</v>
      </c>
      <c r="K3082" s="3">
        <f>MIN(J3082-M3082+N3082,'Power Look Up'!$F$4)</f>
        <v>2000</v>
      </c>
      <c r="M3082" s="50">
        <f t="array" ref="M3082">_xlfn.SUM(_xlfn.NORM.DIST($S$3:$S$1003,$G3082,$P3082,FALSE)*WindSpeedStep*$T$3:$T$1003)</f>
        <v>2003.3636847924438</v>
      </c>
      <c r="N3082" s="50">
        <f t="array" ref="N3082">_xlfn.SUM(_xlfn.NORM.DIST($S$3:$S$1003,$G3082,$Q3082,FALSE)*WindSpeedStep*$T$3:$T$1003)</f>
        <v>2004.5687470107914</v>
      </c>
      <c r="P3082" s="42">
        <f t="shared" si="144"/>
        <v>1.3642166936664568</v>
      </c>
      <c r="Q3082" s="42">
        <f t="shared" si="146"/>
        <v>1.2855854878787722</v>
      </c>
    </row>
    <row r="3083" spans="5:17" x14ac:dyDescent="0.2">
      <c r="E3083" s="15">
        <v>41238.854166666664</v>
      </c>
      <c r="F3083" s="21">
        <v>13.620636973758506</v>
      </c>
      <c r="G3083" s="21">
        <v>13.580952767648629</v>
      </c>
      <c r="H3083" s="24">
        <v>9.250668690660456E-2</v>
      </c>
      <c r="I3083" s="3">
        <f t="shared" si="145"/>
        <v>1999.6199999999997</v>
      </c>
      <c r="J3083" s="3">
        <f>INDEX(PowerArray,MIN(MaximumPowerIndex,ROUND(G3083*100,0)))</f>
        <v>1999.5799999999997</v>
      </c>
      <c r="K3083" s="3">
        <f>MIN(J3083-M3083+N3083,'Power Look Up'!$F$4)</f>
        <v>2000</v>
      </c>
      <c r="M3083" s="50">
        <f t="array" ref="M3083">_xlfn.SUM(_xlfn.NORM.DIST($S$3:$S$1003,$G3083,$P3083,FALSE)*WindSpeedStep*$T$3:$T$1003)</f>
        <v>2003.2804074716873</v>
      </c>
      <c r="N3083" s="50">
        <f t="array" ref="N3083">_xlfn.SUM(_xlfn.NORM.DIST($S$3:$S$1003,$G3083,$Q3083,FALSE)*WindSpeedStep*$T$3:$T$1003)</f>
        <v>2004.9230977530747</v>
      </c>
      <c r="P3083" s="42">
        <f t="shared" si="144"/>
        <v>1.3580952767648631</v>
      </c>
      <c r="Q3083" s="42">
        <f t="shared" si="146"/>
        <v>1.2563289455702564</v>
      </c>
    </row>
    <row r="3084" spans="5:17" x14ac:dyDescent="0.2">
      <c r="E3084" s="15">
        <v>41238.868055555555</v>
      </c>
      <c r="F3084" s="21">
        <v>12.783494344904311</v>
      </c>
      <c r="G3084" s="21">
        <v>12.840508066915815</v>
      </c>
      <c r="H3084" s="24">
        <v>8.5266201133377129E-2</v>
      </c>
      <c r="I3084" s="3">
        <f t="shared" si="145"/>
        <v>1996.5799999999974</v>
      </c>
      <c r="J3084" s="3">
        <f>INDEX(PowerArray,MIN(MaximumPowerIndex,ROUND(G3084*100,0)))</f>
        <v>1997.2399999999975</v>
      </c>
      <c r="K3084" s="3">
        <f>MIN(J3084-M3084+N3084,'Power Look Up'!$F$4)</f>
        <v>2000</v>
      </c>
      <c r="M3084" s="50">
        <f t="array" ref="M3084">_xlfn.SUM(_xlfn.NORM.DIST($S$3:$S$1003,$G3084,$P3084,FALSE)*WindSpeedStep*$T$3:$T$1003)</f>
        <v>1998.5400723658349</v>
      </c>
      <c r="N3084" s="50">
        <f t="array" ref="N3084">_xlfn.SUM(_xlfn.NORM.DIST($S$3:$S$1003,$G3084,$Q3084,FALSE)*WindSpeedStep*$T$3:$T$1003)</f>
        <v>2006.3237413789352</v>
      </c>
      <c r="P3084" s="42">
        <f t="shared" si="144"/>
        <v>1.2840508066915817</v>
      </c>
      <c r="Q3084" s="42">
        <f t="shared" si="146"/>
        <v>1.0948613434883954</v>
      </c>
    </row>
    <row r="3085" spans="5:17" x14ac:dyDescent="0.2">
      <c r="E3085" s="15">
        <v>41238.875</v>
      </c>
      <c r="F3085" s="21">
        <v>13.760393408439679</v>
      </c>
      <c r="G3085" s="21">
        <v>13.760669980402453</v>
      </c>
      <c r="H3085" s="24">
        <v>5.1597362003075783E-2</v>
      </c>
      <c r="I3085" s="3">
        <f t="shared" si="145"/>
        <v>1999.7599999999998</v>
      </c>
      <c r="J3085" s="3">
        <f>INDEX(PowerArray,MIN(MaximumPowerIndex,ROUND(G3085*100,0)))</f>
        <v>1999.7599999999998</v>
      </c>
      <c r="K3085" s="3">
        <f>MIN(J3085-M3085+N3085,'Power Look Up'!$F$4)</f>
        <v>2000</v>
      </c>
      <c r="M3085" s="50">
        <f t="array" ref="M3085">_xlfn.SUM(_xlfn.NORM.DIST($S$3:$S$1003,$G3085,$P3085,FALSE)*WindSpeedStep*$T$3:$T$1003)</f>
        <v>2003.4517601350396</v>
      </c>
      <c r="N3085" s="50">
        <f t="array" ref="N3085">_xlfn.SUM(_xlfn.NORM.DIST($S$3:$S$1003,$G3085,$Q3085,FALSE)*WindSpeedStep*$T$3:$T$1003)</f>
        <v>2004.4605636453091</v>
      </c>
      <c r="P3085" s="42">
        <f t="shared" si="144"/>
        <v>1.3760669980402453</v>
      </c>
      <c r="Q3085" s="42">
        <f t="shared" si="146"/>
        <v>0.71001427038368314</v>
      </c>
    </row>
    <row r="3086" spans="5:17" x14ac:dyDescent="0.2">
      <c r="E3086" s="15">
        <v>41238.881944444445</v>
      </c>
      <c r="F3086" s="21">
        <v>13.375671782522174</v>
      </c>
      <c r="G3086" s="21">
        <v>13.37439809652404</v>
      </c>
      <c r="H3086" s="24">
        <v>4.8595690038488161E-2</v>
      </c>
      <c r="I3086" s="3">
        <f t="shared" si="145"/>
        <v>1999.3799999999997</v>
      </c>
      <c r="J3086" s="3">
        <f>INDEX(PowerArray,MIN(MaximumPowerIndex,ROUND(G3086*100,0)))</f>
        <v>1999.3699999999997</v>
      </c>
      <c r="K3086" s="3">
        <f>MIN(J3086-M3086+N3086,'Power Look Up'!$F$4)</f>
        <v>2000</v>
      </c>
      <c r="M3086" s="50">
        <f t="array" ref="M3086">_xlfn.SUM(_xlfn.NORM.DIST($S$3:$S$1003,$G3086,$P3086,FALSE)*WindSpeedStep*$T$3:$T$1003)</f>
        <v>2002.7551670684627</v>
      </c>
      <c r="N3086" s="50">
        <f t="array" ref="N3086">_xlfn.SUM(_xlfn.NORM.DIST($S$3:$S$1003,$G3086,$Q3086,FALSE)*WindSpeedStep*$T$3:$T$1003)</f>
        <v>2006.7977240837629</v>
      </c>
      <c r="P3086" s="42">
        <f t="shared" si="144"/>
        <v>1.3374398096524041</v>
      </c>
      <c r="Q3086" s="42">
        <f t="shared" si="146"/>
        <v>0.6499381043500283</v>
      </c>
    </row>
    <row r="3087" spans="5:17" x14ac:dyDescent="0.2">
      <c r="E3087" s="15">
        <v>41238.888888888891</v>
      </c>
      <c r="F3087" s="21">
        <v>14.008509711790161</v>
      </c>
      <c r="G3087" s="21">
        <v>13.986413223831471</v>
      </c>
      <c r="H3087" s="24">
        <v>5.8535848342943494E-2</v>
      </c>
      <c r="I3087" s="3">
        <f t="shared" si="145"/>
        <v>2000</v>
      </c>
      <c r="J3087" s="3">
        <f>INDEX(PowerArray,MIN(MaximumPowerIndex,ROUND(G3087*100,0)))</f>
        <v>1999.9899999999998</v>
      </c>
      <c r="K3087" s="3">
        <f>MIN(J3087-M3087+N3087,'Power Look Up'!$F$4)</f>
        <v>2000</v>
      </c>
      <c r="M3087" s="50">
        <f t="array" ref="M3087">_xlfn.SUM(_xlfn.NORM.DIST($S$3:$S$1003,$G3087,$P3087,FALSE)*WindSpeedStep*$T$3:$T$1003)</f>
        <v>2003.4167887907236</v>
      </c>
      <c r="N3087" s="50">
        <f t="array" ref="N3087">_xlfn.SUM(_xlfn.NORM.DIST($S$3:$S$1003,$G3087,$Q3087,FALSE)*WindSpeedStep*$T$3:$T$1003)</f>
        <v>2003.7418954772429</v>
      </c>
      <c r="P3087" s="42">
        <f t="shared" si="144"/>
        <v>1.3986413223831473</v>
      </c>
      <c r="Q3087" s="42">
        <f t="shared" si="146"/>
        <v>0.81870656333193836</v>
      </c>
    </row>
    <row r="3088" spans="5:17" x14ac:dyDescent="0.2">
      <c r="E3088" s="15">
        <v>41238.902777777781</v>
      </c>
      <c r="F3088" s="21">
        <v>14.056465145098256</v>
      </c>
      <c r="G3088" s="21">
        <v>13.938774596189271</v>
      </c>
      <c r="H3088" s="24">
        <v>4.4107817548724559E-2</v>
      </c>
      <c r="I3088" s="3">
        <f t="shared" si="145"/>
        <v>2000</v>
      </c>
      <c r="J3088" s="3">
        <f>INDEX(PowerArray,MIN(MaximumPowerIndex,ROUND(G3088*100,0)))</f>
        <v>1999.9399999999998</v>
      </c>
      <c r="K3088" s="3">
        <f>MIN(J3088-M3088+N3088,'Power Look Up'!$F$4)</f>
        <v>1999.7278714820329</v>
      </c>
      <c r="M3088" s="50">
        <f t="array" ref="M3088">_xlfn.SUM(_xlfn.NORM.DIST($S$3:$S$1003,$G3088,$P3088,FALSE)*WindSpeedStep*$T$3:$T$1003)</f>
        <v>2003.4418381592081</v>
      </c>
      <c r="N3088" s="50">
        <f t="array" ref="N3088">_xlfn.SUM(_xlfn.NORM.DIST($S$3:$S$1003,$G3088,$Q3088,FALSE)*WindSpeedStep*$T$3:$T$1003)</f>
        <v>2003.2297096412412</v>
      </c>
      <c r="P3088" s="42">
        <f t="shared" si="144"/>
        <v>1.3938774596189272</v>
      </c>
      <c r="Q3088" s="42">
        <f t="shared" si="146"/>
        <v>0.61480892674151322</v>
      </c>
    </row>
    <row r="3089" spans="5:17" x14ac:dyDescent="0.2">
      <c r="E3089" s="15">
        <v>41238.909722222219</v>
      </c>
      <c r="F3089" s="21">
        <v>14.051943351516366</v>
      </c>
      <c r="G3089" s="21">
        <v>14.062274706904823</v>
      </c>
      <c r="H3089" s="24">
        <v>7.6146051349156252E-2</v>
      </c>
      <c r="I3089" s="3">
        <f t="shared" si="145"/>
        <v>2000</v>
      </c>
      <c r="J3089" s="3">
        <f>INDEX(PowerArray,MIN(MaximumPowerIndex,ROUND(G3089*100,0)))</f>
        <v>2000</v>
      </c>
      <c r="K3089" s="3">
        <f>MIN(J3089-M3089+N3089,'Power Look Up'!$F$4)</f>
        <v>2000</v>
      </c>
      <c r="M3089" s="50">
        <f t="array" ref="M3089">_xlfn.SUM(_xlfn.NORM.DIST($S$3:$S$1003,$G3089,$P3089,FALSE)*WindSpeedStep*$T$3:$T$1003)</f>
        <v>2003.3616349650415</v>
      </c>
      <c r="N3089" s="50">
        <f t="array" ref="N3089">_xlfn.SUM(_xlfn.NORM.DIST($S$3:$S$1003,$G3089,$Q3089,FALSE)*WindSpeedStep*$T$3:$T$1003)</f>
        <v>2004.2279060164246</v>
      </c>
      <c r="P3089" s="42">
        <f t="shared" si="144"/>
        <v>1.4062274706904825</v>
      </c>
      <c r="Q3089" s="42">
        <f t="shared" si="146"/>
        <v>1.0707866919179159</v>
      </c>
    </row>
    <row r="3090" spans="5:17" x14ac:dyDescent="0.2">
      <c r="E3090" s="15">
        <v>41238.916666666664</v>
      </c>
      <c r="F3090" s="21">
        <v>15.0147258860422</v>
      </c>
      <c r="G3090" s="21">
        <v>15.000865141479965</v>
      </c>
      <c r="H3090" s="24">
        <v>0.12987250082352381</v>
      </c>
      <c r="I3090" s="3">
        <f t="shared" si="145"/>
        <v>2000</v>
      </c>
      <c r="J3090" s="3">
        <f>INDEX(PowerArray,MIN(MaximumPowerIndex,ROUND(G3090*100,0)))</f>
        <v>2000</v>
      </c>
      <c r="K3090" s="3">
        <f>MIN(J3090-M3090+N3090,'Power Look Up'!$F$4)</f>
        <v>1996.9664295658447</v>
      </c>
      <c r="M3090" s="50">
        <f t="array" ref="M3090">_xlfn.SUM(_xlfn.NORM.DIST($S$3:$S$1003,$G3090,$P3090,FALSE)*WindSpeedStep*$T$3:$T$1003)</f>
        <v>2002.0628036100429</v>
      </c>
      <c r="N3090" s="50">
        <f t="array" ref="N3090">_xlfn.SUM(_xlfn.NORM.DIST($S$3:$S$1003,$G3090,$Q3090,FALSE)*WindSpeedStep*$T$3:$T$1003)</f>
        <v>1999.0292331758876</v>
      </c>
      <c r="P3090" s="42">
        <f t="shared" si="144"/>
        <v>1.5000865141479967</v>
      </c>
      <c r="Q3090" s="42">
        <f t="shared" si="146"/>
        <v>1.9481998704404262</v>
      </c>
    </row>
    <row r="3091" spans="5:17" x14ac:dyDescent="0.2">
      <c r="E3091" s="15">
        <v>41238.923611111109</v>
      </c>
      <c r="F3091" s="21">
        <v>16.954117573474093</v>
      </c>
      <c r="G3091" s="21">
        <v>16.885194050456416</v>
      </c>
      <c r="H3091" s="24">
        <v>4.4237041341121032E-2</v>
      </c>
      <c r="I3091" s="3">
        <f t="shared" si="145"/>
        <v>2000</v>
      </c>
      <c r="J3091" s="3">
        <f>INDEX(PowerArray,MIN(MaximumPowerIndex,ROUND(G3091*100,0)))</f>
        <v>2000</v>
      </c>
      <c r="K3091" s="3">
        <f>MIN(J3091-M3091+N3091,'Power Look Up'!$F$4)</f>
        <v>1999.6369741176159</v>
      </c>
      <c r="M3091" s="50">
        <f t="array" ref="M3091">_xlfn.SUM(_xlfn.NORM.DIST($S$3:$S$1003,$G3091,$P3091,FALSE)*WindSpeedStep*$T$3:$T$1003)</f>
        <v>2000.4106023594866</v>
      </c>
      <c r="N3091" s="50">
        <f t="array" ref="N3091">_xlfn.SUM(_xlfn.NORM.DIST($S$3:$S$1003,$G3091,$Q3091,FALSE)*WindSpeedStep*$T$3:$T$1003)</f>
        <v>2000.0475764771024</v>
      </c>
      <c r="P3091" s="42">
        <f t="shared" si="144"/>
        <v>1.6885194050456418</v>
      </c>
      <c r="Q3091" s="42">
        <f t="shared" si="146"/>
        <v>0.74695102726289142</v>
      </c>
    </row>
    <row r="3092" spans="5:17" x14ac:dyDescent="0.2">
      <c r="E3092" s="15">
        <v>41238.930555555555</v>
      </c>
      <c r="F3092" s="21">
        <v>17.135353806091654</v>
      </c>
      <c r="G3092" s="21">
        <v>17.132944946418228</v>
      </c>
      <c r="H3092" s="24">
        <v>5.3690166565042746E-2</v>
      </c>
      <c r="I3092" s="3">
        <f t="shared" si="145"/>
        <v>2000</v>
      </c>
      <c r="J3092" s="3">
        <f>INDEX(PowerArray,MIN(MaximumPowerIndex,ROUND(G3092*100,0)))</f>
        <v>2000</v>
      </c>
      <c r="K3092" s="3">
        <f>MIN(J3092-M3092+N3092,'Power Look Up'!$F$4)</f>
        <v>1999.7219956637982</v>
      </c>
      <c r="M3092" s="50">
        <f t="array" ref="M3092">_xlfn.SUM(_xlfn.NORM.DIST($S$3:$S$1003,$G3092,$P3092,FALSE)*WindSpeedStep*$T$3:$T$1003)</f>
        <v>2000.3238592672581</v>
      </c>
      <c r="N3092" s="50">
        <f t="array" ref="N3092">_xlfn.SUM(_xlfn.NORM.DIST($S$3:$S$1003,$G3092,$Q3092,FALSE)*WindSpeedStep*$T$3:$T$1003)</f>
        <v>2000.0458549310563</v>
      </c>
      <c r="P3092" s="42">
        <f t="shared" si="144"/>
        <v>1.7132944946418229</v>
      </c>
      <c r="Q3092" s="42">
        <f t="shared" si="146"/>
        <v>0.91987066792290195</v>
      </c>
    </row>
    <row r="3093" spans="5:17" x14ac:dyDescent="0.2">
      <c r="E3093" s="15">
        <v>41238.9375</v>
      </c>
      <c r="F3093" s="21">
        <v>17.65621584835776</v>
      </c>
      <c r="G3093" s="21">
        <v>17.611580706188342</v>
      </c>
      <c r="H3093" s="24">
        <v>4.7575313261597335E-2</v>
      </c>
      <c r="I3093" s="3">
        <f t="shared" si="145"/>
        <v>2000</v>
      </c>
      <c r="J3093" s="3">
        <f>INDEX(PowerArray,MIN(MaximumPowerIndex,ROUND(G3093*100,0)))</f>
        <v>2000</v>
      </c>
      <c r="K3093" s="3">
        <f>MIN(J3093-M3093+N3093,'Power Look Up'!$F$4)</f>
        <v>1999.8154859727149</v>
      </c>
      <c r="M3093" s="50">
        <f t="array" ref="M3093">_xlfn.SUM(_xlfn.NORM.DIST($S$3:$S$1003,$G3093,$P3093,FALSE)*WindSpeedStep*$T$3:$T$1003)</f>
        <v>2000.2031247869247</v>
      </c>
      <c r="N3093" s="50">
        <f t="array" ref="N3093">_xlfn.SUM(_xlfn.NORM.DIST($S$3:$S$1003,$G3093,$Q3093,FALSE)*WindSpeedStep*$T$3:$T$1003)</f>
        <v>2000.0186107596396</v>
      </c>
      <c r="P3093" s="42">
        <f t="shared" si="144"/>
        <v>1.7611580706188343</v>
      </c>
      <c r="Q3093" s="42">
        <f t="shared" si="146"/>
        <v>0.83787646912881397</v>
      </c>
    </row>
    <row r="3094" spans="5:17" x14ac:dyDescent="0.2">
      <c r="E3094" s="15">
        <v>41238.944444444445</v>
      </c>
      <c r="F3094" s="21">
        <v>16.562645966669663</v>
      </c>
      <c r="G3094" s="21">
        <v>16.477850484977427</v>
      </c>
      <c r="H3094" s="24">
        <v>7.1244655133884296E-2</v>
      </c>
      <c r="I3094" s="3">
        <f t="shared" si="145"/>
        <v>2000</v>
      </c>
      <c r="J3094" s="3">
        <f>INDEX(PowerArray,MIN(MaximumPowerIndex,ROUND(G3094*100,0)))</f>
        <v>2000</v>
      </c>
      <c r="K3094" s="3">
        <f>MIN(J3094-M3094+N3094,'Power Look Up'!$F$4)</f>
        <v>1999.6233140270219</v>
      </c>
      <c r="M3094" s="50">
        <f t="array" ref="M3094">_xlfn.SUM(_xlfn.NORM.DIST($S$3:$S$1003,$G3094,$P3094,FALSE)*WindSpeedStep*$T$3:$T$1003)</f>
        <v>2000.6016161018304</v>
      </c>
      <c r="N3094" s="50">
        <f t="array" ref="N3094">_xlfn.SUM(_xlfn.NORM.DIST($S$3:$S$1003,$G3094,$Q3094,FALSE)*WindSpeedStep*$T$3:$T$1003)</f>
        <v>2000.2249301288523</v>
      </c>
      <c r="P3094" s="42">
        <f t="shared" si="144"/>
        <v>1.6477850484977428</v>
      </c>
      <c r="Q3094" s="42">
        <f t="shared" si="146"/>
        <v>1.173958775149925</v>
      </c>
    </row>
    <row r="3095" spans="5:17" x14ac:dyDescent="0.2">
      <c r="E3095" s="15">
        <v>41238.972222222219</v>
      </c>
      <c r="F3095" s="21">
        <v>12.336227936232138</v>
      </c>
      <c r="G3095" s="21">
        <v>12.227648137973137</v>
      </c>
      <c r="H3095" s="24">
        <v>4.0531028008283974E-2</v>
      </c>
      <c r="I3095" s="3">
        <f t="shared" si="145"/>
        <v>1991.7399999999975</v>
      </c>
      <c r="J3095" s="3">
        <f>INDEX(PowerArray,MIN(MaximumPowerIndex,ROUND(G3095*100,0)))</f>
        <v>1990.5299999999977</v>
      </c>
      <c r="K3095" s="3">
        <f>MIN(J3095-M3095+N3095,'Power Look Up'!$F$4)</f>
        <v>2000</v>
      </c>
      <c r="M3095" s="50">
        <f t="array" ref="M3095">_xlfn.SUM(_xlfn.NORM.DIST($S$3:$S$1003,$G3095,$P3095,FALSE)*WindSpeedStep*$T$3:$T$1003)</f>
        <v>1983.4503427566251</v>
      </c>
      <c r="N3095" s="50">
        <f t="array" ref="N3095">_xlfn.SUM(_xlfn.NORM.DIST($S$3:$S$1003,$G3095,$Q3095,FALSE)*WindSpeedStep*$T$3:$T$1003)</f>
        <v>2019.8213377257446</v>
      </c>
      <c r="P3095" s="42">
        <f t="shared" si="144"/>
        <v>1.2227648137973137</v>
      </c>
      <c r="Q3095" s="42">
        <f t="shared" si="146"/>
        <v>0.49559914915563064</v>
      </c>
    </row>
    <row r="3096" spans="5:17" x14ac:dyDescent="0.2">
      <c r="E3096" s="15">
        <v>41238.986111111109</v>
      </c>
      <c r="F3096" s="21">
        <v>11.947806135480475</v>
      </c>
      <c r="G3096" s="21">
        <v>11.806365700927239</v>
      </c>
      <c r="H3096" s="24">
        <v>3.2641975905672527E-2</v>
      </c>
      <c r="I3096" s="3">
        <f t="shared" si="145"/>
        <v>1983.7999999999824</v>
      </c>
      <c r="J3096" s="3">
        <f>INDEX(PowerArray,MIN(MaximumPowerIndex,ROUND(G3096*100,0)))</f>
        <v>1972.0399999999827</v>
      </c>
      <c r="K3096" s="3">
        <f>MIN(J3096-M3096+N3096,'Power Look Up'!$F$4)</f>
        <v>2000</v>
      </c>
      <c r="M3096" s="50">
        <f t="array" ref="M3096">_xlfn.SUM(_xlfn.NORM.DIST($S$3:$S$1003,$G3096,$P3096,FALSE)*WindSpeedStep*$T$3:$T$1003)</f>
        <v>1961.0028062897568</v>
      </c>
      <c r="N3096" s="50">
        <f t="array" ref="N3096">_xlfn.SUM(_xlfn.NORM.DIST($S$3:$S$1003,$G3096,$Q3096,FALSE)*WindSpeedStep*$T$3:$T$1003)</f>
        <v>2025.6249506849999</v>
      </c>
      <c r="P3096" s="42">
        <f t="shared" si="144"/>
        <v>1.1806365700927239</v>
      </c>
      <c r="Q3096" s="42">
        <f t="shared" si="146"/>
        <v>0.38538310474322546</v>
      </c>
    </row>
    <row r="3097" spans="5:17" x14ac:dyDescent="0.2">
      <c r="E3097" s="15">
        <v>41238.993055555555</v>
      </c>
      <c r="F3097" s="21">
        <v>12.173189786590452</v>
      </c>
      <c r="G3097" s="21">
        <v>12.084018122996067</v>
      </c>
      <c r="H3097" s="24">
        <v>5.3396029421640713E-2</v>
      </c>
      <c r="I3097" s="3">
        <f t="shared" si="145"/>
        <v>1989.8699999999976</v>
      </c>
      <c r="J3097" s="3">
        <f>INDEX(PowerArray,MIN(MaximumPowerIndex,ROUND(G3097*100,0)))</f>
        <v>1988.8799999999976</v>
      </c>
      <c r="K3097" s="3">
        <f>MIN(J3097-M3097+N3097,'Power Look Up'!$F$4)</f>
        <v>2000</v>
      </c>
      <c r="M3097" s="50">
        <f t="array" ref="M3097">_xlfn.SUM(_xlfn.NORM.DIST($S$3:$S$1003,$G3097,$P3097,FALSE)*WindSpeedStep*$T$3:$T$1003)</f>
        <v>1977.2237356145622</v>
      </c>
      <c r="N3097" s="50">
        <f t="array" ref="N3097">_xlfn.SUM(_xlfn.NORM.DIST($S$3:$S$1003,$G3097,$Q3097,FALSE)*WindSpeedStep*$T$3:$T$1003)</f>
        <v>2017.8805726728935</v>
      </c>
      <c r="P3097" s="42">
        <f t="shared" si="144"/>
        <v>1.2084018122996067</v>
      </c>
      <c r="Q3097" s="42">
        <f t="shared" si="146"/>
        <v>0.64523858722713756</v>
      </c>
    </row>
    <row r="3098" spans="5:17" x14ac:dyDescent="0.2">
      <c r="E3098" s="15">
        <v>41239.013888888891</v>
      </c>
      <c r="F3098" s="21">
        <v>14.073970315075437</v>
      </c>
      <c r="G3098" s="21">
        <v>13.961605150117459</v>
      </c>
      <c r="H3098" s="24">
        <v>6.8211029191363931E-2</v>
      </c>
      <c r="I3098" s="3">
        <f t="shared" si="145"/>
        <v>2000</v>
      </c>
      <c r="J3098" s="3">
        <f>INDEX(PowerArray,MIN(MaximumPowerIndex,ROUND(G3098*100,0)))</f>
        <v>1999.9599999999998</v>
      </c>
      <c r="K3098" s="3">
        <f>MIN(J3098-M3098+N3098,'Power Look Up'!$F$4)</f>
        <v>2000</v>
      </c>
      <c r="M3098" s="50">
        <f t="array" ref="M3098">_xlfn.SUM(_xlfn.NORM.DIST($S$3:$S$1003,$G3098,$P3098,FALSE)*WindSpeedStep*$T$3:$T$1003)</f>
        <v>2003.4308349921816</v>
      </c>
      <c r="N3098" s="50">
        <f t="array" ref="N3098">_xlfn.SUM(_xlfn.NORM.DIST($S$3:$S$1003,$G3098,$Q3098,FALSE)*WindSpeedStep*$T$3:$T$1003)</f>
        <v>2004.3515617798548</v>
      </c>
      <c r="P3098" s="42">
        <f t="shared" si="144"/>
        <v>1.396160515011746</v>
      </c>
      <c r="Q3098" s="42">
        <f t="shared" si="146"/>
        <v>0.95233545645295892</v>
      </c>
    </row>
    <row r="3099" spans="5:17" x14ac:dyDescent="0.2">
      <c r="E3099" s="15">
        <v>41239.020833333336</v>
      </c>
      <c r="F3099" s="21">
        <v>15.329411843148421</v>
      </c>
      <c r="G3099" s="21">
        <v>15.226808547209295</v>
      </c>
      <c r="H3099" s="24">
        <v>5.6753645143199159E-2</v>
      </c>
      <c r="I3099" s="3">
        <f t="shared" si="145"/>
        <v>2000</v>
      </c>
      <c r="J3099" s="3">
        <f>INDEX(PowerArray,MIN(MaximumPowerIndex,ROUND(G3099*100,0)))</f>
        <v>2000</v>
      </c>
      <c r="K3099" s="3">
        <f>MIN(J3099-M3099+N3099,'Power Look Up'!$F$4)</f>
        <v>1998.9889591343813</v>
      </c>
      <c r="M3099" s="50">
        <f t="array" ref="M3099">_xlfn.SUM(_xlfn.NORM.DIST($S$3:$S$1003,$G3099,$P3099,FALSE)*WindSpeedStep*$T$3:$T$1003)</f>
        <v>2001.7491481964048</v>
      </c>
      <c r="N3099" s="50">
        <f t="array" ref="N3099">_xlfn.SUM(_xlfn.NORM.DIST($S$3:$S$1003,$G3099,$Q3099,FALSE)*WindSpeedStep*$T$3:$T$1003)</f>
        <v>2000.7381073307861</v>
      </c>
      <c r="P3099" s="42">
        <f t="shared" si="144"/>
        <v>1.5226808547209296</v>
      </c>
      <c r="Q3099" s="42">
        <f t="shared" si="146"/>
        <v>0.86417688895174827</v>
      </c>
    </row>
    <row r="3100" spans="5:17" x14ac:dyDescent="0.2">
      <c r="E3100" s="15">
        <v>41239.027777777781</v>
      </c>
      <c r="F3100" s="21">
        <v>15.400957224455455</v>
      </c>
      <c r="G3100" s="21">
        <v>15.301074439627493</v>
      </c>
      <c r="H3100" s="24">
        <v>5.3243443771008418E-2</v>
      </c>
      <c r="I3100" s="3">
        <f t="shared" si="145"/>
        <v>2000</v>
      </c>
      <c r="J3100" s="3">
        <f>INDEX(PowerArray,MIN(MaximumPowerIndex,ROUND(G3100*100,0)))</f>
        <v>2000</v>
      </c>
      <c r="K3100" s="3">
        <f>MIN(J3100-M3100+N3100,'Power Look Up'!$F$4)</f>
        <v>1998.9554910017323</v>
      </c>
      <c r="M3100" s="50">
        <f t="array" ref="M3100">_xlfn.SUM(_xlfn.NORM.DIST($S$3:$S$1003,$G3100,$P3100,FALSE)*WindSpeedStep*$T$3:$T$1003)</f>
        <v>2001.6526995541744</v>
      </c>
      <c r="N3100" s="50">
        <f t="array" ref="N3100">_xlfn.SUM(_xlfn.NORM.DIST($S$3:$S$1003,$G3100,$Q3100,FALSE)*WindSpeedStep*$T$3:$T$1003)</f>
        <v>2000.6081905559067</v>
      </c>
      <c r="P3100" s="42">
        <f t="shared" si="144"/>
        <v>1.5301074439627493</v>
      </c>
      <c r="Q3100" s="42">
        <f t="shared" si="146"/>
        <v>0.8146818965623206</v>
      </c>
    </row>
    <row r="3101" spans="5:17" x14ac:dyDescent="0.2">
      <c r="E3101" s="15">
        <v>41239.034722222219</v>
      </c>
      <c r="F3101" s="21">
        <v>15.295965480944435</v>
      </c>
      <c r="G3101" s="21">
        <v>15.190983258022007</v>
      </c>
      <c r="H3101" s="24">
        <v>4.3802400105745501E-2</v>
      </c>
      <c r="I3101" s="3">
        <f t="shared" si="145"/>
        <v>2000</v>
      </c>
      <c r="J3101" s="3">
        <f>INDEX(PowerArray,MIN(MaximumPowerIndex,ROUND(G3101*100,0)))</f>
        <v>2000</v>
      </c>
      <c r="K3101" s="3">
        <f>MIN(J3101-M3101+N3101,'Power Look Up'!$F$4)</f>
        <v>1998.7691054012796</v>
      </c>
      <c r="M3101" s="50">
        <f t="array" ref="M3101">_xlfn.SUM(_xlfn.NORM.DIST($S$3:$S$1003,$G3101,$P3101,FALSE)*WindSpeedStep*$T$3:$T$1003)</f>
        <v>2001.7969164941796</v>
      </c>
      <c r="N3101" s="50">
        <f t="array" ref="N3101">_xlfn.SUM(_xlfn.NORM.DIST($S$3:$S$1003,$G3101,$Q3101,FALSE)*WindSpeedStep*$T$3:$T$1003)</f>
        <v>2000.5660218954592</v>
      </c>
      <c r="P3101" s="42">
        <f t="shared" si="144"/>
        <v>1.5190983258022008</v>
      </c>
      <c r="Q3101" s="42">
        <f t="shared" si="146"/>
        <v>0.66540152666756125</v>
      </c>
    </row>
    <row r="3102" spans="5:17" x14ac:dyDescent="0.2">
      <c r="E3102" s="15">
        <v>41239.041666666664</v>
      </c>
      <c r="F3102" s="21">
        <v>14.716016425690679</v>
      </c>
      <c r="G3102" s="21">
        <v>14.648512217954702</v>
      </c>
      <c r="H3102" s="24">
        <v>5.2323942684364119E-2</v>
      </c>
      <c r="I3102" s="3">
        <f t="shared" si="145"/>
        <v>2000</v>
      </c>
      <c r="J3102" s="3">
        <f>INDEX(PowerArray,MIN(MaximumPowerIndex,ROUND(G3102*100,0)))</f>
        <v>2000</v>
      </c>
      <c r="K3102" s="3">
        <f>MIN(J3102-M3102+N3102,'Power Look Up'!$F$4)</f>
        <v>1998.8592916998437</v>
      </c>
      <c r="M3102" s="50">
        <f t="array" ref="M3102">_xlfn.SUM(_xlfn.NORM.DIST($S$3:$S$1003,$G3102,$P3102,FALSE)*WindSpeedStep*$T$3:$T$1003)</f>
        <v>2002.5931657557053</v>
      </c>
      <c r="N3102" s="50">
        <f t="array" ref="N3102">_xlfn.SUM(_xlfn.NORM.DIST($S$3:$S$1003,$G3102,$Q3102,FALSE)*WindSpeedStep*$T$3:$T$1003)</f>
        <v>2001.4524574555489</v>
      </c>
      <c r="P3102" s="42">
        <f t="shared" si="144"/>
        <v>1.4648512217954703</v>
      </c>
      <c r="Q3102" s="42">
        <f t="shared" si="146"/>
        <v>0.76646791370346934</v>
      </c>
    </row>
    <row r="3103" spans="5:17" x14ac:dyDescent="0.2">
      <c r="E3103" s="15">
        <v>41239.048611111109</v>
      </c>
      <c r="F3103" s="21">
        <v>13.25663659543727</v>
      </c>
      <c r="G3103" s="21">
        <v>13.131499865511785</v>
      </c>
      <c r="H3103" s="24">
        <v>6.0347132113084227E-2</v>
      </c>
      <c r="I3103" s="3">
        <f t="shared" si="145"/>
        <v>1999.2599999999998</v>
      </c>
      <c r="J3103" s="3">
        <f>INDEX(PowerArray,MIN(MaximumPowerIndex,ROUND(G3103*100,0)))</f>
        <v>1999.1299999999997</v>
      </c>
      <c r="K3103" s="3">
        <f>MIN(J3103-M3103+N3103,'Power Look Up'!$F$4)</f>
        <v>2000</v>
      </c>
      <c r="M3103" s="50">
        <f t="array" ref="M3103">_xlfn.SUM(_xlfn.NORM.DIST($S$3:$S$1003,$G3103,$P3103,FALSE)*WindSpeedStep*$T$3:$T$1003)</f>
        <v>2001.478986964667</v>
      </c>
      <c r="N3103" s="50">
        <f t="array" ref="N3103">_xlfn.SUM(_xlfn.NORM.DIST($S$3:$S$1003,$G3103,$Q3103,FALSE)*WindSpeedStep*$T$3:$T$1003)</f>
        <v>2009.3485236798938</v>
      </c>
      <c r="P3103" s="42">
        <f t="shared" si="144"/>
        <v>1.3131499865511786</v>
      </c>
      <c r="Q3103" s="42">
        <f t="shared" si="146"/>
        <v>0.79244835722698748</v>
      </c>
    </row>
    <row r="3104" spans="5:17" x14ac:dyDescent="0.2">
      <c r="E3104" s="15">
        <v>41239.055555555555</v>
      </c>
      <c r="F3104" s="21">
        <v>13.100329548349446</v>
      </c>
      <c r="G3104" s="21">
        <v>13.045387478576414</v>
      </c>
      <c r="H3104" s="24">
        <v>5.7250468183412603E-2</v>
      </c>
      <c r="I3104" s="3">
        <f t="shared" si="145"/>
        <v>1999.0999999999997</v>
      </c>
      <c r="J3104" s="3">
        <f>INDEX(PowerArray,MIN(MaximumPowerIndex,ROUND(G3104*100,0)))</f>
        <v>1999.0499999999997</v>
      </c>
      <c r="K3104" s="3">
        <f>MIN(J3104-M3104+N3104,'Power Look Up'!$F$4)</f>
        <v>2000</v>
      </c>
      <c r="M3104" s="50">
        <f t="array" ref="M3104">_xlfn.SUM(_xlfn.NORM.DIST($S$3:$S$1003,$G3104,$P3104,FALSE)*WindSpeedStep*$T$3:$T$1003)</f>
        <v>2000.7973364014624</v>
      </c>
      <c r="N3104" s="50">
        <f t="array" ref="N3104">_xlfn.SUM(_xlfn.NORM.DIST($S$3:$S$1003,$G3104,$Q3104,FALSE)*WindSpeedStep*$T$3:$T$1003)</f>
        <v>2010.0491046771988</v>
      </c>
      <c r="P3104" s="42">
        <f t="shared" si="144"/>
        <v>1.3045387478576416</v>
      </c>
      <c r="Q3104" s="42">
        <f t="shared" si="146"/>
        <v>0.74685454078252811</v>
      </c>
    </row>
    <row r="3105" spans="5:17" x14ac:dyDescent="0.2">
      <c r="E3105" s="15">
        <v>41239.0625</v>
      </c>
      <c r="F3105" s="21">
        <v>13.167234280716858</v>
      </c>
      <c r="G3105" s="21">
        <v>13.099307372139311</v>
      </c>
      <c r="H3105" s="24">
        <v>4.5567655834808644E-2</v>
      </c>
      <c r="I3105" s="3">
        <f t="shared" si="145"/>
        <v>1999.1699999999998</v>
      </c>
      <c r="J3105" s="3">
        <f>INDEX(PowerArray,MIN(MaximumPowerIndex,ROUND(G3105*100,0)))</f>
        <v>1999.0999999999997</v>
      </c>
      <c r="K3105" s="3">
        <f>MIN(J3105-M3105+N3105,'Power Look Up'!$F$4)</f>
        <v>2000</v>
      </c>
      <c r="M3105" s="50">
        <f t="array" ref="M3105">_xlfn.SUM(_xlfn.NORM.DIST($S$3:$S$1003,$G3105,$P3105,FALSE)*WindSpeedStep*$T$3:$T$1003)</f>
        <v>2001.240323664545</v>
      </c>
      <c r="N3105" s="50">
        <f t="array" ref="N3105">_xlfn.SUM(_xlfn.NORM.DIST($S$3:$S$1003,$G3105,$Q3105,FALSE)*WindSpeedStep*$T$3:$T$1003)</f>
        <v>2009.0300124823546</v>
      </c>
      <c r="P3105" s="42">
        <f t="shared" si="144"/>
        <v>1.3099307372139313</v>
      </c>
      <c r="Q3105" s="42">
        <f t="shared" si="146"/>
        <v>0.5969047300080158</v>
      </c>
    </row>
    <row r="3106" spans="5:17" x14ac:dyDescent="0.2">
      <c r="E3106" s="15">
        <v>41239.069444444445</v>
      </c>
      <c r="F3106" s="21">
        <v>12.440121960623173</v>
      </c>
      <c r="G3106" s="21">
        <v>12.350384530778109</v>
      </c>
      <c r="H3106" s="24">
        <v>6.0288798001657984E-2</v>
      </c>
      <c r="I3106" s="3">
        <f t="shared" si="145"/>
        <v>1992.8399999999976</v>
      </c>
      <c r="J3106" s="3">
        <f>INDEX(PowerArray,MIN(MaximumPowerIndex,ROUND(G3106*100,0)))</f>
        <v>1991.8499999999976</v>
      </c>
      <c r="K3106" s="3">
        <f>MIN(J3106-M3106+N3106,'Power Look Up'!$F$4)</f>
        <v>2000</v>
      </c>
      <c r="M3106" s="50">
        <f t="array" ref="M3106">_xlfn.SUM(_xlfn.NORM.DIST($S$3:$S$1003,$G3106,$P3106,FALSE)*WindSpeedStep*$T$3:$T$1003)</f>
        <v>1987.8061855062635</v>
      </c>
      <c r="N3106" s="50">
        <f t="array" ref="N3106">_xlfn.SUM(_xlfn.NORM.DIST($S$3:$S$1003,$G3106,$Q3106,FALSE)*WindSpeedStep*$T$3:$T$1003)</f>
        <v>2015.0109819990007</v>
      </c>
      <c r="P3106" s="42">
        <f t="shared" si="144"/>
        <v>1.2350384530778111</v>
      </c>
      <c r="Q3106" s="42">
        <f t="shared" si="146"/>
        <v>0.74458983821888292</v>
      </c>
    </row>
    <row r="3107" spans="5:17" x14ac:dyDescent="0.2">
      <c r="E3107" s="15">
        <v>41239.076388888891</v>
      </c>
      <c r="F3107" s="21">
        <v>11.594125966997748</v>
      </c>
      <c r="G3107" s="21">
        <v>11.504779799642586</v>
      </c>
      <c r="H3107" s="24">
        <v>5.1750343381456947E-2</v>
      </c>
      <c r="I3107" s="3">
        <f t="shared" si="145"/>
        <v>1953.5599999999829</v>
      </c>
      <c r="J3107" s="3">
        <f>INDEX(PowerArray,MIN(MaximumPowerIndex,ROUND(G3107*100,0)))</f>
        <v>1945.9999999999832</v>
      </c>
      <c r="K3107" s="3">
        <f>MIN(J3107-M3107+N3107,'Power Look Up'!$F$4)</f>
        <v>2000</v>
      </c>
      <c r="M3107" s="50">
        <f t="array" ref="M3107">_xlfn.SUM(_xlfn.NORM.DIST($S$3:$S$1003,$G3107,$P3107,FALSE)*WindSpeedStep*$T$3:$T$1003)</f>
        <v>1935.541173242508</v>
      </c>
      <c r="N3107" s="50">
        <f t="array" ref="N3107">_xlfn.SUM(_xlfn.NORM.DIST($S$3:$S$1003,$G3107,$Q3107,FALSE)*WindSpeedStep*$T$3:$T$1003)</f>
        <v>2006.9707026116637</v>
      </c>
      <c r="P3107" s="42">
        <f t="shared" si="144"/>
        <v>1.1504779799642586</v>
      </c>
      <c r="Q3107" s="42">
        <f t="shared" si="146"/>
        <v>0.59537630515955331</v>
      </c>
    </row>
    <row r="3108" spans="5:17" x14ac:dyDescent="0.2">
      <c r="E3108" s="15">
        <v>41239.083333333336</v>
      </c>
      <c r="F3108" s="21">
        <v>11.842170197544549</v>
      </c>
      <c r="G3108" s="21">
        <v>11.756197568289483</v>
      </c>
      <c r="H3108" s="24">
        <v>6.5866305498778546E-2</v>
      </c>
      <c r="I3108" s="3">
        <f t="shared" si="145"/>
        <v>1974.5599999999824</v>
      </c>
      <c r="J3108" s="3">
        <f>INDEX(PowerArray,MIN(MaximumPowerIndex,ROUND(G3108*100,0)))</f>
        <v>1967.8399999999826</v>
      </c>
      <c r="K3108" s="3">
        <f>MIN(J3108-M3108+N3108,'Power Look Up'!$F$4)</f>
        <v>2000</v>
      </c>
      <c r="M3108" s="50">
        <f t="array" ref="M3108">_xlfn.SUM(_xlfn.NORM.DIST($S$3:$S$1003,$G3108,$P3108,FALSE)*WindSpeedStep*$T$3:$T$1003)</f>
        <v>1957.3877419634089</v>
      </c>
      <c r="N3108" s="50">
        <f t="array" ref="N3108">_xlfn.SUM(_xlfn.NORM.DIST($S$3:$S$1003,$G3108,$Q3108,FALSE)*WindSpeedStep*$T$3:$T$1003)</f>
        <v>2002.4917404434077</v>
      </c>
      <c r="P3108" s="42">
        <f t="shared" si="144"/>
        <v>1.1756197568289484</v>
      </c>
      <c r="Q3108" s="42">
        <f t="shared" si="146"/>
        <v>0.7743373005369526</v>
      </c>
    </row>
    <row r="3109" spans="5:17" x14ac:dyDescent="0.2">
      <c r="E3109" s="15">
        <v>41239.090277777781</v>
      </c>
      <c r="F3109" s="21">
        <v>12.383688652851827</v>
      </c>
      <c r="G3109" s="21">
        <v>12.214390256906515</v>
      </c>
      <c r="H3109" s="24">
        <v>4.2798233616600727E-2</v>
      </c>
      <c r="I3109" s="3">
        <f t="shared" si="145"/>
        <v>1992.1799999999976</v>
      </c>
      <c r="J3109" s="3">
        <f>INDEX(PowerArray,MIN(MaximumPowerIndex,ROUND(G3109*100,0)))</f>
        <v>1990.3099999999977</v>
      </c>
      <c r="K3109" s="3">
        <f>MIN(J3109-M3109+N3109,'Power Look Up'!$F$4)</f>
        <v>2000</v>
      </c>
      <c r="M3109" s="50">
        <f t="array" ref="M3109">_xlfn.SUM(_xlfn.NORM.DIST($S$3:$S$1003,$G3109,$P3109,FALSE)*WindSpeedStep*$T$3:$T$1003)</f>
        <v>1982.929156685525</v>
      </c>
      <c r="N3109" s="50">
        <f t="array" ref="N3109">_xlfn.SUM(_xlfn.NORM.DIST($S$3:$S$1003,$G3109,$Q3109,FALSE)*WindSpeedStep*$T$3:$T$1003)</f>
        <v>2019.7611614059153</v>
      </c>
      <c r="P3109" s="42">
        <f t="shared" si="144"/>
        <v>1.2214390256906515</v>
      </c>
      <c r="Q3109" s="42">
        <f t="shared" si="146"/>
        <v>0.52275432769941677</v>
      </c>
    </row>
    <row r="3110" spans="5:17" x14ac:dyDescent="0.2">
      <c r="E3110" s="15">
        <v>41239.097222222219</v>
      </c>
      <c r="F3110" s="21">
        <v>12.665423694677788</v>
      </c>
      <c r="G3110" s="21">
        <v>12.537332804860734</v>
      </c>
      <c r="H3110" s="24">
        <v>4.5004416254903735E-2</v>
      </c>
      <c r="I3110" s="3">
        <f t="shared" si="145"/>
        <v>1995.3699999999976</v>
      </c>
      <c r="J3110" s="3">
        <f>INDEX(PowerArray,MIN(MaximumPowerIndex,ROUND(G3110*100,0)))</f>
        <v>1993.9399999999976</v>
      </c>
      <c r="K3110" s="3">
        <f>MIN(J3110-M3110+N3110,'Power Look Up'!$F$4)</f>
        <v>2000</v>
      </c>
      <c r="M3110" s="50">
        <f t="array" ref="M3110">_xlfn.SUM(_xlfn.NORM.DIST($S$3:$S$1003,$G3110,$P3110,FALSE)*WindSpeedStep*$T$3:$T$1003)</f>
        <v>1993.0012760408199</v>
      </c>
      <c r="N3110" s="50">
        <f t="array" ref="N3110">_xlfn.SUM(_xlfn.NORM.DIST($S$3:$S$1003,$G3110,$Q3110,FALSE)*WindSpeedStep*$T$3:$T$1003)</f>
        <v>2015.5690810774427</v>
      </c>
      <c r="P3110" s="42">
        <f t="shared" si="144"/>
        <v>1.2537332804860735</v>
      </c>
      <c r="Q3110" s="42">
        <f t="shared" si="146"/>
        <v>0.56423534427621225</v>
      </c>
    </row>
    <row r="3111" spans="5:17" x14ac:dyDescent="0.2">
      <c r="E3111" s="15">
        <v>41239.104166666664</v>
      </c>
      <c r="F3111" s="21">
        <v>12.280227806760204</v>
      </c>
      <c r="G3111" s="21">
        <v>12.194739690757892</v>
      </c>
      <c r="H3111" s="24">
        <v>3.3387002786242861E-2</v>
      </c>
      <c r="I3111" s="3">
        <f t="shared" si="145"/>
        <v>1991.0799999999977</v>
      </c>
      <c r="J3111" s="3">
        <f>INDEX(PowerArray,MIN(MaximumPowerIndex,ROUND(G3111*100,0)))</f>
        <v>1990.0899999999976</v>
      </c>
      <c r="K3111" s="3">
        <f>MIN(J3111-M3111+N3111,'Power Look Up'!$F$4)</f>
        <v>2000</v>
      </c>
      <c r="M3111" s="50">
        <f t="array" ref="M3111">_xlfn.SUM(_xlfn.NORM.DIST($S$3:$S$1003,$G3111,$P3111,FALSE)*WindSpeedStep*$T$3:$T$1003)</f>
        <v>1982.1374196387051</v>
      </c>
      <c r="N3111" s="50">
        <f t="array" ref="N3111">_xlfn.SUM(_xlfn.NORM.DIST($S$3:$S$1003,$G3111,$Q3111,FALSE)*WindSpeedStep*$T$3:$T$1003)</f>
        <v>2020.6702689669162</v>
      </c>
      <c r="P3111" s="42">
        <f t="shared" si="144"/>
        <v>1.2194739690757892</v>
      </c>
      <c r="Q3111" s="42">
        <f t="shared" si="146"/>
        <v>0.40714580803284017</v>
      </c>
    </row>
    <row r="3112" spans="5:17" x14ac:dyDescent="0.2">
      <c r="E3112" s="15">
        <v>41239.111111111109</v>
      </c>
      <c r="F3112" s="21">
        <v>12.377575001702182</v>
      </c>
      <c r="G3112" s="21">
        <v>12.269911778956802</v>
      </c>
      <c r="H3112" s="24">
        <v>6.301719035374323E-2</v>
      </c>
      <c r="I3112" s="3">
        <f t="shared" si="145"/>
        <v>1992.1799999999976</v>
      </c>
      <c r="J3112" s="3">
        <f>INDEX(PowerArray,MIN(MaximumPowerIndex,ROUND(G3112*100,0)))</f>
        <v>1990.9699999999975</v>
      </c>
      <c r="K3112" s="3">
        <f>MIN(J3112-M3112+N3112,'Power Look Up'!$F$4)</f>
        <v>2000</v>
      </c>
      <c r="M3112" s="50">
        <f t="array" ref="M3112">_xlfn.SUM(_xlfn.NORM.DIST($S$3:$S$1003,$G3112,$P3112,FALSE)*WindSpeedStep*$T$3:$T$1003)</f>
        <v>1985.0438538062228</v>
      </c>
      <c r="N3112" s="50">
        <f t="array" ref="N3112">_xlfn.SUM(_xlfn.NORM.DIST($S$3:$S$1003,$G3112,$Q3112,FALSE)*WindSpeedStep*$T$3:$T$1003)</f>
        <v>2013.9885246839592</v>
      </c>
      <c r="P3112" s="42">
        <f t="shared" si="144"/>
        <v>1.2269911778956804</v>
      </c>
      <c r="Q3112" s="42">
        <f t="shared" si="146"/>
        <v>0.77321536619815701</v>
      </c>
    </row>
    <row r="3113" spans="5:17" x14ac:dyDescent="0.2">
      <c r="E3113" s="15">
        <v>41239.118055555555</v>
      </c>
      <c r="F3113" s="21">
        <v>11.793419787301092</v>
      </c>
      <c r="G3113" s="21">
        <v>11.690966683259626</v>
      </c>
      <c r="H3113" s="24">
        <v>4.4940314985708635E-2</v>
      </c>
      <c r="I3113" s="3">
        <f t="shared" si="145"/>
        <v>1970.3599999999826</v>
      </c>
      <c r="J3113" s="3">
        <f>INDEX(PowerArray,MIN(MaximumPowerIndex,ROUND(G3113*100,0)))</f>
        <v>1961.9599999999828</v>
      </c>
      <c r="K3113" s="3">
        <f>MIN(J3113-M3113+N3113,'Power Look Up'!$F$4)</f>
        <v>2000</v>
      </c>
      <c r="M3113" s="50">
        <f t="array" ref="M3113">_xlfn.SUM(_xlfn.NORM.DIST($S$3:$S$1003,$G3113,$P3113,FALSE)*WindSpeedStep*$T$3:$T$1003)</f>
        <v>1952.3357319480606</v>
      </c>
      <c r="N3113" s="50">
        <f t="array" ref="N3113">_xlfn.SUM(_xlfn.NORM.DIST($S$3:$S$1003,$G3113,$Q3113,FALSE)*WindSpeedStep*$T$3:$T$1003)</f>
        <v>2019.7484606128494</v>
      </c>
      <c r="P3113" s="42">
        <f t="shared" si="144"/>
        <v>1.1690966683259627</v>
      </c>
      <c r="Q3113" s="42">
        <f t="shared" si="146"/>
        <v>0.52539572523311295</v>
      </c>
    </row>
    <row r="3114" spans="5:17" x14ac:dyDescent="0.2">
      <c r="E3114" s="15">
        <v>41239.125</v>
      </c>
      <c r="F3114" s="21">
        <v>11.945084307093374</v>
      </c>
      <c r="G3114" s="21">
        <v>11.877494500257983</v>
      </c>
      <c r="H3114" s="24">
        <v>4.9392702875243756E-2</v>
      </c>
      <c r="I3114" s="3">
        <f t="shared" si="145"/>
        <v>1983.7999999999824</v>
      </c>
      <c r="J3114" s="3">
        <f>INDEX(PowerArray,MIN(MaximumPowerIndex,ROUND(G3114*100,0)))</f>
        <v>1977.9199999999823</v>
      </c>
      <c r="K3114" s="3">
        <f>MIN(J3114-M3114+N3114,'Power Look Up'!$F$4)</f>
        <v>2000</v>
      </c>
      <c r="M3114" s="50">
        <f t="array" ref="M3114">_xlfn.SUM(_xlfn.NORM.DIST($S$3:$S$1003,$G3114,$P3114,FALSE)*WindSpeedStep*$T$3:$T$1003)</f>
        <v>1965.746556446662</v>
      </c>
      <c r="N3114" s="50">
        <f t="array" ref="N3114">_xlfn.SUM(_xlfn.NORM.DIST($S$3:$S$1003,$G3114,$Q3114,FALSE)*WindSpeedStep*$T$3:$T$1003)</f>
        <v>2019.0964946190479</v>
      </c>
      <c r="P3114" s="42">
        <f t="shared" si="144"/>
        <v>1.1877494500257983</v>
      </c>
      <c r="Q3114" s="42">
        <f t="shared" si="146"/>
        <v>0.58666155675358433</v>
      </c>
    </row>
    <row r="3115" spans="5:17" x14ac:dyDescent="0.2">
      <c r="E3115" s="15">
        <v>41239.131944444445</v>
      </c>
      <c r="F3115" s="21">
        <v>11.503297852646151</v>
      </c>
      <c r="G3115" s="21">
        <v>11.414918247368609</v>
      </c>
      <c r="H3115" s="24">
        <v>5.3897587278188996E-2</v>
      </c>
      <c r="I3115" s="3">
        <f t="shared" si="145"/>
        <v>1945.9999999999832</v>
      </c>
      <c r="J3115" s="3">
        <f>INDEX(PowerArray,MIN(MaximumPowerIndex,ROUND(G3115*100,0)))</f>
        <v>1938.4399999999832</v>
      </c>
      <c r="K3115" s="3">
        <f>MIN(J3115-M3115+N3115,'Power Look Up'!$F$4)</f>
        <v>2000</v>
      </c>
      <c r="M3115" s="50">
        <f t="array" ref="M3115">_xlfn.SUM(_xlfn.NORM.DIST($S$3:$S$1003,$G3115,$P3115,FALSE)*WindSpeedStep*$T$3:$T$1003)</f>
        <v>1926.0635135320647</v>
      </c>
      <c r="N3115" s="50">
        <f t="array" ref="N3115">_xlfn.SUM(_xlfn.NORM.DIST($S$3:$S$1003,$G3115,$Q3115,FALSE)*WindSpeedStep*$T$3:$T$1003)</f>
        <v>1998.7543486916761</v>
      </c>
      <c r="P3115" s="42">
        <f t="shared" si="144"/>
        <v>1.1414918247368611</v>
      </c>
      <c r="Q3115" s="42">
        <f t="shared" si="146"/>
        <v>0.61523655251094178</v>
      </c>
    </row>
    <row r="3116" spans="5:17" x14ac:dyDescent="0.2">
      <c r="E3116" s="15">
        <v>41239.138888888891</v>
      </c>
      <c r="F3116" s="21">
        <v>11.434872518759541</v>
      </c>
      <c r="G3116" s="21">
        <v>11.319076983052103</v>
      </c>
      <c r="H3116" s="24">
        <v>4.1976856253756523E-2</v>
      </c>
      <c r="I3116" s="3">
        <f t="shared" si="145"/>
        <v>1940.1199999999833</v>
      </c>
      <c r="J3116" s="3">
        <f>INDEX(PowerArray,MIN(MaximumPowerIndex,ROUND(G3116*100,0)))</f>
        <v>1930.8799999999835</v>
      </c>
      <c r="K3116" s="3">
        <f>MIN(J3116-M3116+N3116,'Power Look Up'!$F$4)</f>
        <v>2000</v>
      </c>
      <c r="M3116" s="50">
        <f t="array" ref="M3116">_xlfn.SUM(_xlfn.NORM.DIST($S$3:$S$1003,$G3116,$P3116,FALSE)*WindSpeedStep*$T$3:$T$1003)</f>
        <v>1914.8832910513943</v>
      </c>
      <c r="N3116" s="50">
        <f t="array" ref="N3116">_xlfn.SUM(_xlfn.NORM.DIST($S$3:$S$1003,$G3116,$Q3116,FALSE)*WindSpeedStep*$T$3:$T$1003)</f>
        <v>2007.729824592257</v>
      </c>
      <c r="P3116" s="42">
        <f t="shared" si="144"/>
        <v>1.1319076983052103</v>
      </c>
      <c r="Q3116" s="42">
        <f t="shared" si="146"/>
        <v>0.47513926744278218</v>
      </c>
    </row>
    <row r="3117" spans="5:17" x14ac:dyDescent="0.2">
      <c r="E3117" s="15">
        <v>41239.145833333336</v>
      </c>
      <c r="F3117" s="21">
        <v>11.435352802268227</v>
      </c>
      <c r="G3117" s="21">
        <v>11.385789978900283</v>
      </c>
      <c r="H3117" s="24">
        <v>5.0719904320307083E-2</v>
      </c>
      <c r="I3117" s="3">
        <f t="shared" si="145"/>
        <v>1940.9599999999832</v>
      </c>
      <c r="J3117" s="3">
        <f>INDEX(PowerArray,MIN(MaximumPowerIndex,ROUND(G3117*100,0)))</f>
        <v>1936.7599999999834</v>
      </c>
      <c r="K3117" s="3">
        <f>MIN(J3117-M3117+N3117,'Power Look Up'!$F$4)</f>
        <v>2000</v>
      </c>
      <c r="M3117" s="50">
        <f t="array" ref="M3117">_xlfn.SUM(_xlfn.NORM.DIST($S$3:$S$1003,$G3117,$P3117,FALSE)*WindSpeedStep*$T$3:$T$1003)</f>
        <v>1922.7856308966811</v>
      </c>
      <c r="N3117" s="50">
        <f t="array" ref="N3117">_xlfn.SUM(_xlfn.NORM.DIST($S$3:$S$1003,$G3117,$Q3117,FALSE)*WindSpeedStep*$T$3:$T$1003)</f>
        <v>2000.9487437840623</v>
      </c>
      <c r="P3117" s="42">
        <f t="shared" si="144"/>
        <v>1.1385789978900283</v>
      </c>
      <c r="Q3117" s="42">
        <f t="shared" si="146"/>
        <v>0.57748617834093352</v>
      </c>
    </row>
    <row r="3118" spans="5:17" x14ac:dyDescent="0.2">
      <c r="E3118" s="15">
        <v>41239.152777777781</v>
      </c>
      <c r="F3118" s="21">
        <v>11.239747694722382</v>
      </c>
      <c r="G3118" s="21">
        <v>11.134836407662439</v>
      </c>
      <c r="H3118" s="24">
        <v>3.64776871452831E-2</v>
      </c>
      <c r="I3118" s="3">
        <f t="shared" si="145"/>
        <v>1924.1599999999837</v>
      </c>
      <c r="J3118" s="3">
        <f>INDEX(PowerArray,MIN(MaximumPowerIndex,ROUND(G3118*100,0)))</f>
        <v>1914.9199999999837</v>
      </c>
      <c r="K3118" s="3">
        <f>MIN(J3118-M3118+N3118,'Power Look Up'!$F$4)</f>
        <v>2000</v>
      </c>
      <c r="M3118" s="50">
        <f t="array" ref="M3118">_xlfn.SUM(_xlfn.NORM.DIST($S$3:$S$1003,$G3118,$P3118,FALSE)*WindSpeedStep*$T$3:$T$1003)</f>
        <v>1890.0426460945243</v>
      </c>
      <c r="N3118" s="50">
        <f t="array" ref="N3118">_xlfn.SUM(_xlfn.NORM.DIST($S$3:$S$1003,$G3118,$Q3118,FALSE)*WindSpeedStep*$T$3:$T$1003)</f>
        <v>1998.7293409955766</v>
      </c>
      <c r="P3118" s="42">
        <f t="shared" si="144"/>
        <v>1.1134836407662438</v>
      </c>
      <c r="Q3118" s="42">
        <f t="shared" si="146"/>
        <v>0.40617307889261839</v>
      </c>
    </row>
    <row r="3119" spans="5:17" x14ac:dyDescent="0.2">
      <c r="E3119" s="15">
        <v>41239.159722222219</v>
      </c>
      <c r="F3119" s="21">
        <v>11.450420481089566</v>
      </c>
      <c r="G3119" s="21">
        <v>11.356529020938302</v>
      </c>
      <c r="H3119" s="24">
        <v>5.9386465424830809E-2</v>
      </c>
      <c r="I3119" s="3">
        <f t="shared" si="145"/>
        <v>1941.7999999999831</v>
      </c>
      <c r="J3119" s="3">
        <f>INDEX(PowerArray,MIN(MaximumPowerIndex,ROUND(G3119*100,0)))</f>
        <v>1934.2399999999834</v>
      </c>
      <c r="K3119" s="3">
        <f>MIN(J3119-M3119+N3119,'Power Look Up'!$F$4)</f>
        <v>2000</v>
      </c>
      <c r="M3119" s="50">
        <f t="array" ref="M3119">_xlfn.SUM(_xlfn.NORM.DIST($S$3:$S$1003,$G3119,$P3119,FALSE)*WindSpeedStep*$T$3:$T$1003)</f>
        <v>1919.3881004212169</v>
      </c>
      <c r="N3119" s="50">
        <f t="array" ref="N3119">_xlfn.SUM(_xlfn.NORM.DIST($S$3:$S$1003,$G3119,$Q3119,FALSE)*WindSpeedStep*$T$3:$T$1003)</f>
        <v>1986.3444951396471</v>
      </c>
      <c r="P3119" s="42">
        <f t="shared" si="144"/>
        <v>1.1356529020938302</v>
      </c>
      <c r="Q3119" s="42">
        <f t="shared" si="146"/>
        <v>0.67442411804804014</v>
      </c>
    </row>
    <row r="3120" spans="5:17" x14ac:dyDescent="0.2">
      <c r="E3120" s="15">
        <v>41239.166666666664</v>
      </c>
      <c r="F3120" s="21">
        <v>10.668145721256575</v>
      </c>
      <c r="G3120" s="21">
        <v>10.592123924808792</v>
      </c>
      <c r="H3120" s="24">
        <v>4.7805871172514162E-2</v>
      </c>
      <c r="I3120" s="3">
        <f t="shared" si="145"/>
        <v>1815.8899999999512</v>
      </c>
      <c r="J3120" s="3">
        <f>INDEX(PowerArray,MIN(MaximumPowerIndex,ROUND(G3120*100,0)))</f>
        <v>1794.5299999999515</v>
      </c>
      <c r="K3120" s="3">
        <f>MIN(J3120-M3120+N3120,'Power Look Up'!$F$4)</f>
        <v>1878.5482802374506</v>
      </c>
      <c r="M3120" s="50">
        <f t="array" ref="M3120">_xlfn.SUM(_xlfn.NORM.DIST($S$3:$S$1003,$G3120,$P3120,FALSE)*WindSpeedStep*$T$3:$T$1003)</f>
        <v>1787.9570455561743</v>
      </c>
      <c r="N3120" s="50">
        <f t="array" ref="N3120">_xlfn.SUM(_xlfn.NORM.DIST($S$3:$S$1003,$G3120,$Q3120,FALSE)*WindSpeedStep*$T$3:$T$1003)</f>
        <v>1871.9753257936734</v>
      </c>
      <c r="P3120" s="42">
        <f t="shared" si="144"/>
        <v>1.0592123924808792</v>
      </c>
      <c r="Q3120" s="42">
        <f t="shared" si="146"/>
        <v>0.50636571179271417</v>
      </c>
    </row>
    <row r="3121" spans="5:17" x14ac:dyDescent="0.2">
      <c r="E3121" s="15">
        <v>41239.173611111109</v>
      </c>
      <c r="F3121" s="21">
        <v>11.168827846160221</v>
      </c>
      <c r="G3121" s="21">
        <v>11.064386527291196</v>
      </c>
      <c r="H3121" s="24">
        <v>5.3720946214268719E-2</v>
      </c>
      <c r="I3121" s="3">
        <f t="shared" si="145"/>
        <v>1918.2799999999838</v>
      </c>
      <c r="J3121" s="3">
        <f>INDEX(PowerArray,MIN(MaximumPowerIndex,ROUND(G3121*100,0)))</f>
        <v>1909.0399999999838</v>
      </c>
      <c r="K3121" s="3">
        <f>MIN(J3121-M3121+N3121,'Power Look Up'!$F$4)</f>
        <v>1991.5709434853436</v>
      </c>
      <c r="M3121" s="50">
        <f t="array" ref="M3121">_xlfn.SUM(_xlfn.NORM.DIST($S$3:$S$1003,$G3121,$P3121,FALSE)*WindSpeedStep*$T$3:$T$1003)</f>
        <v>1879.3059555584659</v>
      </c>
      <c r="N3121" s="50">
        <f t="array" ref="N3121">_xlfn.SUM(_xlfn.NORM.DIST($S$3:$S$1003,$G3121,$Q3121,FALSE)*WindSpeedStep*$T$3:$T$1003)</f>
        <v>1961.8368990438257</v>
      </c>
      <c r="P3121" s="42">
        <f t="shared" si="144"/>
        <v>1.1064386527291197</v>
      </c>
      <c r="Q3121" s="42">
        <f t="shared" si="146"/>
        <v>0.59438931352648983</v>
      </c>
    </row>
    <row r="3122" spans="5:17" x14ac:dyDescent="0.2">
      <c r="E3122" s="15">
        <v>41239.180555555555</v>
      </c>
      <c r="F3122" s="21">
        <v>10.409416770637169</v>
      </c>
      <c r="G3122" s="21">
        <v>10.338483839511911</v>
      </c>
      <c r="H3122" s="24">
        <v>4.5151424941095031E-2</v>
      </c>
      <c r="I3122" s="3">
        <f t="shared" si="145"/>
        <v>1746.4699999999525</v>
      </c>
      <c r="J3122" s="3">
        <f>INDEX(PowerArray,MIN(MaximumPowerIndex,ROUND(G3122*100,0)))</f>
        <v>1727.7799999999529</v>
      </c>
      <c r="K3122" s="3">
        <f>MIN(J3122-M3122+N3122,'Power Look Up'!$F$4)</f>
        <v>1799.7262916786817</v>
      </c>
      <c r="M3122" s="50">
        <f t="array" ref="M3122">_xlfn.SUM(_xlfn.NORM.DIST($S$3:$S$1003,$G3122,$P3122,FALSE)*WindSpeedStep*$T$3:$T$1003)</f>
        <v>1724.3339906182728</v>
      </c>
      <c r="N3122" s="50">
        <f t="array" ref="N3122">_xlfn.SUM(_xlfn.NORM.DIST($S$3:$S$1003,$G3122,$Q3122,FALSE)*WindSpeedStep*$T$3:$T$1003)</f>
        <v>1796.2802822970016</v>
      </c>
      <c r="P3122" s="42">
        <f t="shared" si="144"/>
        <v>1.0338483839511912</v>
      </c>
      <c r="Q3122" s="42">
        <f t="shared" si="146"/>
        <v>0.46679727708444602</v>
      </c>
    </row>
    <row r="3123" spans="5:17" x14ac:dyDescent="0.2">
      <c r="E3123" s="15">
        <v>41239.1875</v>
      </c>
      <c r="F3123" s="21">
        <v>10.460019004807563</v>
      </c>
      <c r="G3123" s="21">
        <v>10.358367506998565</v>
      </c>
      <c r="H3123" s="24">
        <v>3.4416763471896102E-2</v>
      </c>
      <c r="I3123" s="3">
        <f t="shared" si="145"/>
        <v>1759.8199999999524</v>
      </c>
      <c r="J3123" s="3">
        <f>INDEX(PowerArray,MIN(MaximumPowerIndex,ROUND(G3123*100,0)))</f>
        <v>1733.1199999999528</v>
      </c>
      <c r="K3123" s="3">
        <f>MIN(J3123-M3123+N3123,'Power Look Up'!$F$4)</f>
        <v>1814.7683757568202</v>
      </c>
      <c r="M3123" s="50">
        <f t="array" ref="M3123">_xlfn.SUM(_xlfn.NORM.DIST($S$3:$S$1003,$G3123,$P3123,FALSE)*WindSpeedStep*$T$3:$T$1003)</f>
        <v>1729.6884206740408</v>
      </c>
      <c r="N3123" s="50">
        <f t="array" ref="N3123">_xlfn.SUM(_xlfn.NORM.DIST($S$3:$S$1003,$G3123,$Q3123,FALSE)*WindSpeedStep*$T$3:$T$1003)</f>
        <v>1811.3367964309082</v>
      </c>
      <c r="P3123" s="42">
        <f t="shared" si="144"/>
        <v>1.0358367506998565</v>
      </c>
      <c r="Q3123" s="42">
        <f t="shared" si="146"/>
        <v>0.35650148444334373</v>
      </c>
    </row>
    <row r="3124" spans="5:17" x14ac:dyDescent="0.2">
      <c r="E3124" s="15">
        <v>41239.194444444445</v>
      </c>
      <c r="F3124" s="21">
        <v>10.177977923559665</v>
      </c>
      <c r="G3124" s="21">
        <v>10.078077416981987</v>
      </c>
      <c r="H3124" s="24">
        <v>3.8318023769460162E-2</v>
      </c>
      <c r="I3124" s="3">
        <f t="shared" si="145"/>
        <v>1685.059999999954</v>
      </c>
      <c r="J3124" s="3">
        <f>INDEX(PowerArray,MIN(MaximumPowerIndex,ROUND(G3124*100,0)))</f>
        <v>1658.3599999999544</v>
      </c>
      <c r="K3124" s="3">
        <f>MIN(J3124-M3124+N3124,'Power Look Up'!$F$4)</f>
        <v>1715.2608673187419</v>
      </c>
      <c r="M3124" s="50">
        <f t="array" ref="M3124">_xlfn.SUM(_xlfn.NORM.DIST($S$3:$S$1003,$G3124,$P3124,FALSE)*WindSpeedStep*$T$3:$T$1003)</f>
        <v>1648.7114051601511</v>
      </c>
      <c r="N3124" s="50">
        <f t="array" ref="N3124">_xlfn.SUM(_xlfn.NORM.DIST($S$3:$S$1003,$G3124,$Q3124,FALSE)*WindSpeedStep*$T$3:$T$1003)</f>
        <v>1705.6122724789386</v>
      </c>
      <c r="P3124" s="42">
        <f t="shared" si="144"/>
        <v>1.0078077416981988</v>
      </c>
      <c r="Q3124" s="42">
        <f t="shared" si="146"/>
        <v>0.38617201001437546</v>
      </c>
    </row>
    <row r="3125" spans="5:17" x14ac:dyDescent="0.2">
      <c r="E3125" s="15">
        <v>41239.201388888891</v>
      </c>
      <c r="F3125" s="21">
        <v>9.790563509118801</v>
      </c>
      <c r="G3125" s="21">
        <v>9.6961668086848931</v>
      </c>
      <c r="H3125" s="24">
        <v>3.5748708404170465E-2</v>
      </c>
      <c r="I3125" s="3">
        <f t="shared" si="145"/>
        <v>1556.9899999999375</v>
      </c>
      <c r="J3125" s="3">
        <f>INDEX(PowerArray,MIN(MaximumPowerIndex,ROUND(G3125*100,0)))</f>
        <v>1522.6999999999382</v>
      </c>
      <c r="K3125" s="3">
        <f>MIN(J3125-M3125+N3125,'Power Look Up'!$F$4)</f>
        <v>1549.0612015959887</v>
      </c>
      <c r="M3125" s="50">
        <f t="array" ref="M3125">_xlfn.SUM(_xlfn.NORM.DIST($S$3:$S$1003,$G3125,$P3125,FALSE)*WindSpeedStep*$T$3:$T$1003)</f>
        <v>1521.46872593327</v>
      </c>
      <c r="N3125" s="50">
        <f t="array" ref="N3125">_xlfn.SUM(_xlfn.NORM.DIST($S$3:$S$1003,$G3125,$Q3125,FALSE)*WindSpeedStep*$T$3:$T$1003)</f>
        <v>1547.8299275293205</v>
      </c>
      <c r="P3125" s="42">
        <f t="shared" si="144"/>
        <v>0.9696166808684894</v>
      </c>
      <c r="Q3125" s="42">
        <f t="shared" si="146"/>
        <v>0.34662543988187233</v>
      </c>
    </row>
    <row r="3126" spans="5:17" x14ac:dyDescent="0.2">
      <c r="E3126" s="15">
        <v>41239.208333333336</v>
      </c>
      <c r="F3126" s="21">
        <v>10.930566938176636</v>
      </c>
      <c r="G3126" s="21">
        <v>10.844982270335555</v>
      </c>
      <c r="H3126" s="24">
        <v>0.11801766617379036</v>
      </c>
      <c r="I3126" s="3">
        <f t="shared" si="145"/>
        <v>1885.3099999999497</v>
      </c>
      <c r="J3126" s="3">
        <f>INDEX(PowerArray,MIN(MaximumPowerIndex,ROUND(G3126*100,0)))</f>
        <v>1861.2799999999502</v>
      </c>
      <c r="K3126" s="3">
        <f>MIN(J3126-M3126+N3126,'Power Look Up'!$F$4)</f>
        <v>1829.0059813209377</v>
      </c>
      <c r="M3126" s="50">
        <f t="array" ref="M3126">_xlfn.SUM(_xlfn.NORM.DIST($S$3:$S$1003,$G3126,$P3126,FALSE)*WindSpeedStep*$T$3:$T$1003)</f>
        <v>1841.1755238240048</v>
      </c>
      <c r="N3126" s="50">
        <f t="array" ref="N3126">_xlfn.SUM(_xlfn.NORM.DIST($S$3:$S$1003,$G3126,$Q3126,FALSE)*WindSpeedStep*$T$3:$T$1003)</f>
        <v>1808.9015051449924</v>
      </c>
      <c r="P3126" s="42">
        <f t="shared" si="144"/>
        <v>1.0844982270335555</v>
      </c>
      <c r="Q3126" s="42">
        <f t="shared" si="146"/>
        <v>1.2798994972411366</v>
      </c>
    </row>
    <row r="3127" spans="5:17" x14ac:dyDescent="0.2">
      <c r="E3127" s="15">
        <v>41239.215277777781</v>
      </c>
      <c r="F3127" s="21">
        <v>11.820197519627316</v>
      </c>
      <c r="G3127" s="21">
        <v>11.781468920525306</v>
      </c>
      <c r="H3127" s="24">
        <v>7.6986869169398772E-2</v>
      </c>
      <c r="I3127" s="3">
        <f t="shared" si="145"/>
        <v>1972.8799999999826</v>
      </c>
      <c r="J3127" s="3">
        <f>INDEX(PowerArray,MIN(MaximumPowerIndex,ROUND(G3127*100,0)))</f>
        <v>1969.5199999999827</v>
      </c>
      <c r="K3127" s="3">
        <f>MIN(J3127-M3127+N3127,'Power Look Up'!$F$4)</f>
        <v>2000</v>
      </c>
      <c r="M3127" s="50">
        <f t="array" ref="M3127">_xlfn.SUM(_xlfn.NORM.DIST($S$3:$S$1003,$G3127,$P3127,FALSE)*WindSpeedStep*$T$3:$T$1003)</f>
        <v>1959.2373982895347</v>
      </c>
      <c r="N3127" s="50">
        <f t="array" ref="N3127">_xlfn.SUM(_xlfn.NORM.DIST($S$3:$S$1003,$G3127,$Q3127,FALSE)*WindSpeedStep*$T$3:$T$1003)</f>
        <v>1990.7343578686482</v>
      </c>
      <c r="P3127" s="42">
        <f t="shared" si="144"/>
        <v>1.1781468920525306</v>
      </c>
      <c r="Q3127" s="42">
        <f t="shared" si="146"/>
        <v>0.9070184064078195</v>
      </c>
    </row>
    <row r="3128" spans="5:17" x14ac:dyDescent="0.2">
      <c r="E3128" s="15">
        <v>41239.222222222219</v>
      </c>
      <c r="F3128" s="21">
        <v>11.364326912083339</v>
      </c>
      <c r="G3128" s="21">
        <v>11.342283991045948</v>
      </c>
      <c r="H3128" s="24">
        <v>5.8956417320907027E-2</v>
      </c>
      <c r="I3128" s="3">
        <f t="shared" si="145"/>
        <v>1934.2399999999834</v>
      </c>
      <c r="J3128" s="3">
        <f>INDEX(PowerArray,MIN(MaximumPowerIndex,ROUND(G3128*100,0)))</f>
        <v>1932.5599999999833</v>
      </c>
      <c r="K3128" s="3">
        <f>MIN(J3128-M3128+N3128,'Power Look Up'!$F$4)</f>
        <v>2000</v>
      </c>
      <c r="M3128" s="50">
        <f t="array" ref="M3128">_xlfn.SUM(_xlfn.NORM.DIST($S$3:$S$1003,$G3128,$P3128,FALSE)*WindSpeedStep*$T$3:$T$1003)</f>
        <v>1917.6955282420292</v>
      </c>
      <c r="N3128" s="50">
        <f t="array" ref="N3128">_xlfn.SUM(_xlfn.NORM.DIST($S$3:$S$1003,$G3128,$Q3128,FALSE)*WindSpeedStep*$T$3:$T$1003)</f>
        <v>1985.7210889907608</v>
      </c>
      <c r="P3128" s="42">
        <f t="shared" si="144"/>
        <v>1.1342283991045947</v>
      </c>
      <c r="Q3128" s="42">
        <f t="shared" si="146"/>
        <v>0.66870042834834775</v>
      </c>
    </row>
    <row r="3129" spans="5:17" x14ac:dyDescent="0.2">
      <c r="E3129" s="15">
        <v>41239.229166666664</v>
      </c>
      <c r="F3129" s="21">
        <v>11.476453025894118</v>
      </c>
      <c r="G3129" s="21">
        <v>11.420075294701054</v>
      </c>
      <c r="H3129" s="24">
        <v>6.1865804565055034E-2</v>
      </c>
      <c r="I3129" s="3">
        <f t="shared" si="145"/>
        <v>1944.3199999999831</v>
      </c>
      <c r="J3129" s="3">
        <f>INDEX(PowerArray,MIN(MaximumPowerIndex,ROUND(G3129*100,0)))</f>
        <v>1939.2799999999834</v>
      </c>
      <c r="K3129" s="3">
        <f>MIN(J3129-M3129+N3129,'Power Look Up'!$F$4)</f>
        <v>2000</v>
      </c>
      <c r="M3129" s="50">
        <f t="array" ref="M3129">_xlfn.SUM(_xlfn.NORM.DIST($S$3:$S$1003,$G3129,$P3129,FALSE)*WindSpeedStep*$T$3:$T$1003)</f>
        <v>1926.6331585131222</v>
      </c>
      <c r="N3129" s="50">
        <f t="array" ref="N3129">_xlfn.SUM(_xlfn.NORM.DIST($S$3:$S$1003,$G3129,$Q3129,FALSE)*WindSpeedStep*$T$3:$T$1003)</f>
        <v>1988.0242780857179</v>
      </c>
      <c r="P3129" s="42">
        <f t="shared" si="144"/>
        <v>1.1420075294701053</v>
      </c>
      <c r="Q3129" s="42">
        <f t="shared" si="146"/>
        <v>0.70651214630018866</v>
      </c>
    </row>
    <row r="3130" spans="5:17" x14ac:dyDescent="0.2">
      <c r="E3130" s="15">
        <v>41239.236111111109</v>
      </c>
      <c r="F3130" s="21">
        <v>11.161249015290869</v>
      </c>
      <c r="G3130" s="21">
        <v>11.128882404092046</v>
      </c>
      <c r="H3130" s="24">
        <v>5.8237209752197309E-2</v>
      </c>
      <c r="I3130" s="3">
        <f t="shared" si="145"/>
        <v>1917.4399999999837</v>
      </c>
      <c r="J3130" s="3">
        <f>INDEX(PowerArray,MIN(MaximumPowerIndex,ROUND(G3130*100,0)))</f>
        <v>1914.9199999999837</v>
      </c>
      <c r="K3130" s="3">
        <f>MIN(J3130-M3130+N3130,'Power Look Up'!$F$4)</f>
        <v>1988.9976151246747</v>
      </c>
      <c r="M3130" s="50">
        <f t="array" ref="M3130">_xlfn.SUM(_xlfn.NORM.DIST($S$3:$S$1003,$G3130,$P3130,FALSE)*WindSpeedStep*$T$3:$T$1003)</f>
        <v>1889.162549239217</v>
      </c>
      <c r="N3130" s="50">
        <f t="array" ref="N3130">_xlfn.SUM(_xlfn.NORM.DIST($S$3:$S$1003,$G3130,$Q3130,FALSE)*WindSpeedStep*$T$3:$T$1003)</f>
        <v>1963.240164363908</v>
      </c>
      <c r="P3130" s="42">
        <f t="shared" si="144"/>
        <v>1.1128882404092046</v>
      </c>
      <c r="Q3130" s="42">
        <f t="shared" si="146"/>
        <v>0.64811505887464638</v>
      </c>
    </row>
    <row r="3131" spans="5:17" x14ac:dyDescent="0.2">
      <c r="E3131" s="15">
        <v>41239.243055555555</v>
      </c>
      <c r="F3131" s="21">
        <v>11.588319576194555</v>
      </c>
      <c r="G3131" s="21">
        <v>11.541915232690867</v>
      </c>
      <c r="H3131" s="24">
        <v>7.7664409760396652E-2</v>
      </c>
      <c r="I3131" s="3">
        <f t="shared" si="145"/>
        <v>1953.5599999999829</v>
      </c>
      <c r="J3131" s="3">
        <f>INDEX(PowerArray,MIN(MaximumPowerIndex,ROUND(G3131*100,0)))</f>
        <v>1949.3599999999831</v>
      </c>
      <c r="K3131" s="3">
        <f>MIN(J3131-M3131+N3131,'Power Look Up'!$F$4)</f>
        <v>1984.6372376626864</v>
      </c>
      <c r="M3131" s="50">
        <f t="array" ref="M3131">_xlfn.SUM(_xlfn.NORM.DIST($S$3:$S$1003,$G3131,$P3131,FALSE)*WindSpeedStep*$T$3:$T$1003)</f>
        <v>1939.1876092937769</v>
      </c>
      <c r="N3131" s="50">
        <f t="array" ref="N3131">_xlfn.SUM(_xlfn.NORM.DIST($S$3:$S$1003,$G3131,$Q3131,FALSE)*WindSpeedStep*$T$3:$T$1003)</f>
        <v>1974.4648469564802</v>
      </c>
      <c r="P3131" s="42">
        <f t="shared" si="144"/>
        <v>1.1541915232690867</v>
      </c>
      <c r="Q3131" s="42">
        <f t="shared" si="146"/>
        <v>0.89639603405146739</v>
      </c>
    </row>
    <row r="3132" spans="5:17" x14ac:dyDescent="0.2">
      <c r="E3132" s="15">
        <v>41239.25</v>
      </c>
      <c r="F3132" s="21">
        <v>11.276455200743252</v>
      </c>
      <c r="G3132" s="21">
        <v>11.221929011984386</v>
      </c>
      <c r="H3132" s="24">
        <v>5.4095013826667246E-2</v>
      </c>
      <c r="I3132" s="3">
        <f t="shared" si="145"/>
        <v>1927.5199999999836</v>
      </c>
      <c r="J3132" s="3">
        <f>INDEX(PowerArray,MIN(MaximumPowerIndex,ROUND(G3132*100,0)))</f>
        <v>1922.4799999999836</v>
      </c>
      <c r="K3132" s="3">
        <f>MIN(J3132-M3132+N3132,'Power Look Up'!$F$4)</f>
        <v>2000</v>
      </c>
      <c r="M3132" s="50">
        <f t="array" ref="M3132">_xlfn.SUM(_xlfn.NORM.DIST($S$3:$S$1003,$G3132,$P3132,FALSE)*WindSpeedStep*$T$3:$T$1003)</f>
        <v>1902.3538792046941</v>
      </c>
      <c r="N3132" s="50">
        <f t="array" ref="N3132">_xlfn.SUM(_xlfn.NORM.DIST($S$3:$S$1003,$G3132,$Q3132,FALSE)*WindSpeedStep*$T$3:$T$1003)</f>
        <v>1981.2658166378003</v>
      </c>
      <c r="P3132" s="42">
        <f t="shared" si="144"/>
        <v>1.1221929011984386</v>
      </c>
      <c r="Q3132" s="42">
        <f t="shared" si="146"/>
        <v>0.60705040506517371</v>
      </c>
    </row>
    <row r="3133" spans="5:17" x14ac:dyDescent="0.2">
      <c r="E3133" s="15">
        <v>41239.256944444445</v>
      </c>
      <c r="F3133" s="21">
        <v>10.524171712901261</v>
      </c>
      <c r="G3133" s="21">
        <v>10.470304165496652</v>
      </c>
      <c r="H3133" s="24">
        <v>6.5563354420961228E-2</v>
      </c>
      <c r="I3133" s="3">
        <f t="shared" si="145"/>
        <v>1775.8399999999519</v>
      </c>
      <c r="J3133" s="3">
        <f>INDEX(PowerArray,MIN(MaximumPowerIndex,ROUND(G3133*100,0)))</f>
        <v>1762.4899999999523</v>
      </c>
      <c r="K3133" s="3">
        <f>MIN(J3133-M3133+N3133,'Power Look Up'!$F$4)</f>
        <v>1816.2477047439077</v>
      </c>
      <c r="M3133" s="50">
        <f t="array" ref="M3133">_xlfn.SUM(_xlfn.NORM.DIST($S$3:$S$1003,$G3133,$P3133,FALSE)*WindSpeedStep*$T$3:$T$1003)</f>
        <v>1758.6746152408073</v>
      </c>
      <c r="N3133" s="50">
        <f t="array" ref="N3133">_xlfn.SUM(_xlfn.NORM.DIST($S$3:$S$1003,$G3133,$Q3133,FALSE)*WindSpeedStep*$T$3:$T$1003)</f>
        <v>1812.4323199847627</v>
      </c>
      <c r="P3133" s="42">
        <f t="shared" si="144"/>
        <v>1.0470304165496651</v>
      </c>
      <c r="Q3133" s="42">
        <f t="shared" si="146"/>
        <v>0.68646826289772367</v>
      </c>
    </row>
    <row r="3134" spans="5:17" x14ac:dyDescent="0.2">
      <c r="E3134" s="15">
        <v>41239.263888888891</v>
      </c>
      <c r="F3134" s="21">
        <v>10.157593677466595</v>
      </c>
      <c r="G3134" s="21">
        <v>10.080827384495757</v>
      </c>
      <c r="H3134" s="24">
        <v>6.8913959568284971E-2</v>
      </c>
      <c r="I3134" s="3">
        <f t="shared" si="145"/>
        <v>1679.7199999999541</v>
      </c>
      <c r="J3134" s="3">
        <f>INDEX(PowerArray,MIN(MaximumPowerIndex,ROUND(G3134*100,0)))</f>
        <v>1658.3599999999544</v>
      </c>
      <c r="K3134" s="3">
        <f>MIN(J3134-M3134+N3134,'Power Look Up'!$F$4)</f>
        <v>1692.0870579933196</v>
      </c>
      <c r="M3134" s="50">
        <f t="array" ref="M3134">_xlfn.SUM(_xlfn.NORM.DIST($S$3:$S$1003,$G3134,$P3134,FALSE)*WindSpeedStep*$T$3:$T$1003)</f>
        <v>1649.5612857562805</v>
      </c>
      <c r="N3134" s="50">
        <f t="array" ref="N3134">_xlfn.SUM(_xlfn.NORM.DIST($S$3:$S$1003,$G3134,$Q3134,FALSE)*WindSpeedStep*$T$3:$T$1003)</f>
        <v>1683.2883437496457</v>
      </c>
      <c r="P3134" s="42">
        <f t="shared" si="144"/>
        <v>1.0080827384495759</v>
      </c>
      <c r="Q3134" s="42">
        <f t="shared" si="146"/>
        <v>0.69470973079000053</v>
      </c>
    </row>
    <row r="3135" spans="5:17" x14ac:dyDescent="0.2">
      <c r="E3135" s="15">
        <v>41239.270833333336</v>
      </c>
      <c r="F3135" s="21">
        <v>10.606341212804661</v>
      </c>
      <c r="G3135" s="21">
        <v>10.591620376759273</v>
      </c>
      <c r="H3135" s="24">
        <v>6.3169757276065441E-2</v>
      </c>
      <c r="I3135" s="3">
        <f t="shared" si="145"/>
        <v>1799.8699999999515</v>
      </c>
      <c r="J3135" s="3">
        <f>INDEX(PowerArray,MIN(MaximumPowerIndex,ROUND(G3135*100,0)))</f>
        <v>1794.5299999999515</v>
      </c>
      <c r="K3135" s="3">
        <f>MIN(J3135-M3135+N3135,'Power Look Up'!$F$4)</f>
        <v>1855.8174321656752</v>
      </c>
      <c r="M3135" s="50">
        <f t="array" ref="M3135">_xlfn.SUM(_xlfn.NORM.DIST($S$3:$S$1003,$G3135,$P3135,FALSE)*WindSpeedStep*$T$3:$T$1003)</f>
        <v>1787.8408941910288</v>
      </c>
      <c r="N3135" s="50">
        <f t="array" ref="N3135">_xlfn.SUM(_xlfn.NORM.DIST($S$3:$S$1003,$G3135,$Q3135,FALSE)*WindSpeedStep*$T$3:$T$1003)</f>
        <v>1849.1283263567525</v>
      </c>
      <c r="P3135" s="42">
        <f t="shared" si="144"/>
        <v>1.0591620376759274</v>
      </c>
      <c r="Q3135" s="42">
        <f t="shared" si="146"/>
        <v>0.66907008836011206</v>
      </c>
    </row>
    <row r="3136" spans="5:17" x14ac:dyDescent="0.2">
      <c r="E3136" s="15">
        <v>41239.277777777781</v>
      </c>
      <c r="F3136" s="21">
        <v>10.319994150941076</v>
      </c>
      <c r="G3136" s="21">
        <v>10.215500583995965</v>
      </c>
      <c r="H3136" s="24">
        <v>6.8798488605272642E-2</v>
      </c>
      <c r="I3136" s="3">
        <f t="shared" si="145"/>
        <v>1722.4399999999532</v>
      </c>
      <c r="J3136" s="3">
        <f>INDEX(PowerArray,MIN(MaximumPowerIndex,ROUND(G3136*100,0)))</f>
        <v>1695.7399999999536</v>
      </c>
      <c r="K3136" s="3">
        <f>MIN(J3136-M3136+N3136,'Power Look Up'!$F$4)</f>
        <v>1735.3964688122642</v>
      </c>
      <c r="M3136" s="50">
        <f t="array" ref="M3136">_xlfn.SUM(_xlfn.NORM.DIST($S$3:$S$1003,$G3136,$P3136,FALSE)*WindSpeedStep*$T$3:$T$1003)</f>
        <v>1689.8691510986071</v>
      </c>
      <c r="N3136" s="50">
        <f t="array" ref="N3136">_xlfn.SUM(_xlfn.NORM.DIST($S$3:$S$1003,$G3136,$Q3136,FALSE)*WindSpeedStep*$T$3:$T$1003)</f>
        <v>1729.5256199109176</v>
      </c>
      <c r="P3136" s="42">
        <f t="shared" si="144"/>
        <v>1.0215500583995965</v>
      </c>
      <c r="Q3136" s="42">
        <f t="shared" si="146"/>
        <v>0.7028110005252024</v>
      </c>
    </row>
    <row r="3137" spans="5:17" x14ac:dyDescent="0.2">
      <c r="E3137" s="15">
        <v>41239.284722222219</v>
      </c>
      <c r="F3137" s="21">
        <v>9.6986617472751213</v>
      </c>
      <c r="G3137" s="21">
        <v>9.6447568356038698</v>
      </c>
      <c r="H3137" s="24">
        <v>6.9081695749234603E-2</v>
      </c>
      <c r="I3137" s="3">
        <f t="shared" si="145"/>
        <v>1522.6999999999382</v>
      </c>
      <c r="J3137" s="3">
        <f>INDEX(PowerArray,MIN(MaximumPowerIndex,ROUND(G3137*100,0)))</f>
        <v>1499.8399999999388</v>
      </c>
      <c r="K3137" s="3">
        <f>MIN(J3137-M3137+N3137,'Power Look Up'!$F$4)</f>
        <v>1513.6782611358892</v>
      </c>
      <c r="M3137" s="50">
        <f t="array" ref="M3137">_xlfn.SUM(_xlfn.NORM.DIST($S$3:$S$1003,$G3137,$P3137,FALSE)*WindSpeedStep*$T$3:$T$1003)</f>
        <v>1503.1290222527166</v>
      </c>
      <c r="N3137" s="50">
        <f t="array" ref="N3137">_xlfn.SUM(_xlfn.NORM.DIST($S$3:$S$1003,$G3137,$Q3137,FALSE)*WindSpeedStep*$T$3:$T$1003)</f>
        <v>1516.9672833886671</v>
      </c>
      <c r="P3137" s="42">
        <f t="shared" si="144"/>
        <v>0.96447568356038704</v>
      </c>
      <c r="Q3137" s="42">
        <f t="shared" si="146"/>
        <v>0.6662761572925372</v>
      </c>
    </row>
    <row r="3138" spans="5:17" x14ac:dyDescent="0.2">
      <c r="E3138" s="15">
        <v>41239.291666666664</v>
      </c>
      <c r="F3138" s="21">
        <v>8.2677685126436575</v>
      </c>
      <c r="G3138" s="21">
        <v>8.2148627471864959</v>
      </c>
      <c r="H3138" s="24">
        <v>0.10522790988518055</v>
      </c>
      <c r="I3138" s="3">
        <f t="shared" si="145"/>
        <v>988.0899999999516</v>
      </c>
      <c r="J3138" s="3">
        <f>INDEX(PowerArray,MIN(MaximumPowerIndex,ROUND(G3138*100,0)))</f>
        <v>966.06999999995207</v>
      </c>
      <c r="K3138" s="3">
        <f>MIN(J3138-M3138+N3138,'Power Look Up'!$F$4)</f>
        <v>968.61925209449555</v>
      </c>
      <c r="M3138" s="50">
        <f t="array" ref="M3138">_xlfn.SUM(_xlfn.NORM.DIST($S$3:$S$1003,$G3138,$P3138,FALSE)*WindSpeedStep*$T$3:$T$1003)</f>
        <v>966.95950674230346</v>
      </c>
      <c r="N3138" s="50">
        <f t="array" ref="N3138">_xlfn.SUM(_xlfn.NORM.DIST($S$3:$S$1003,$G3138,$Q3138,FALSE)*WindSpeedStep*$T$3:$T$1003)</f>
        <v>969.50875883684694</v>
      </c>
      <c r="P3138" s="42">
        <f t="shared" si="144"/>
        <v>0.82148627471864966</v>
      </c>
      <c r="Q3138" s="42">
        <f t="shared" si="146"/>
        <v>0.86443283688006733</v>
      </c>
    </row>
    <row r="3139" spans="5:17" x14ac:dyDescent="0.2">
      <c r="E3139" s="15">
        <v>41239.298611111109</v>
      </c>
      <c r="F3139" s="21">
        <v>8.6275181333994322</v>
      </c>
      <c r="G3139" s="21">
        <v>8.5711895046276023</v>
      </c>
      <c r="H3139" s="24">
        <v>7.4181240781446597E-2</v>
      </c>
      <c r="I3139" s="3">
        <f t="shared" si="145"/>
        <v>1120.2099999999489</v>
      </c>
      <c r="J3139" s="3">
        <f>INDEX(PowerArray,MIN(MaximumPowerIndex,ROUND(G3139*100,0)))</f>
        <v>1098.1899999999494</v>
      </c>
      <c r="K3139" s="3">
        <f>MIN(J3139-M3139+N3139,'Power Look Up'!$F$4)</f>
        <v>1087.0992228176522</v>
      </c>
      <c r="M3139" s="50">
        <f t="array" ref="M3139">_xlfn.SUM(_xlfn.NORM.DIST($S$3:$S$1003,$G3139,$P3139,FALSE)*WindSpeedStep*$T$3:$T$1003)</f>
        <v>1096.352456649945</v>
      </c>
      <c r="N3139" s="50">
        <f t="array" ref="N3139">_xlfn.SUM(_xlfn.NORM.DIST($S$3:$S$1003,$G3139,$Q3139,FALSE)*WindSpeedStep*$T$3:$T$1003)</f>
        <v>1085.2616794676478</v>
      </c>
      <c r="P3139" s="42">
        <f t="shared" ref="P3139:P3202" si="147">ReferenceTurbulence*G3139</f>
        <v>0.85711895046276032</v>
      </c>
      <c r="Q3139" s="42">
        <f t="shared" si="146"/>
        <v>0.63582147242618814</v>
      </c>
    </row>
    <row r="3140" spans="5:17" x14ac:dyDescent="0.2">
      <c r="E3140" s="15">
        <v>41239.305555555555</v>
      </c>
      <c r="F3140" s="21">
        <v>8.1560859514299082</v>
      </c>
      <c r="G3140" s="21">
        <v>8.1068051120734737</v>
      </c>
      <c r="H3140" s="24">
        <v>6.3756071612859191E-2</v>
      </c>
      <c r="I3140" s="3">
        <f t="shared" ref="I3140:I3203" si="148">INDEX(PowerArray,MIN(MaximumPowerIndex,ROUND(F3140*100,0)))</f>
        <v>947.71999999995251</v>
      </c>
      <c r="J3140" s="3">
        <f>INDEX(PowerArray,MIN(MaximumPowerIndex,ROUND(G3140*100,0)))</f>
        <v>929.36999999995282</v>
      </c>
      <c r="K3140" s="3">
        <f>MIN(J3140-M3140+N3140,'Power Look Up'!$F$4)</f>
        <v>914.46508901886375</v>
      </c>
      <c r="M3140" s="50">
        <f t="array" ref="M3140">_xlfn.SUM(_xlfn.NORM.DIST($S$3:$S$1003,$G3140,$P3140,FALSE)*WindSpeedStep*$T$3:$T$1003)</f>
        <v>929.36461446497401</v>
      </c>
      <c r="N3140" s="50">
        <f t="array" ref="N3140">_xlfn.SUM(_xlfn.NORM.DIST($S$3:$S$1003,$G3140,$Q3140,FALSE)*WindSpeedStep*$T$3:$T$1003)</f>
        <v>914.45970348388494</v>
      </c>
      <c r="P3140" s="42">
        <f t="shared" si="147"/>
        <v>0.81068051120734741</v>
      </c>
      <c r="Q3140" s="42">
        <f t="shared" ref="Q3140:Q3203" si="149">G3140*H3140</f>
        <v>0.51685804727684936</v>
      </c>
    </row>
    <row r="3141" spans="5:17" x14ac:dyDescent="0.2">
      <c r="E3141" s="15">
        <v>41239.3125</v>
      </c>
      <c r="F3141" s="21">
        <v>8.9913297601455593</v>
      </c>
      <c r="G3141" s="21">
        <v>8.9822048248621122</v>
      </c>
      <c r="H3141" s="24">
        <v>5.7833492249936322E-2</v>
      </c>
      <c r="I3141" s="3">
        <f t="shared" si="148"/>
        <v>1252.329999999946</v>
      </c>
      <c r="J3141" s="3">
        <f>INDEX(PowerArray,MIN(MaximumPowerIndex,ROUND(G3141*100,0)))</f>
        <v>1248.659999999946</v>
      </c>
      <c r="K3141" s="3">
        <f>MIN(J3141-M3141+N3141,'Power Look Up'!$F$4)</f>
        <v>1236.7232065542105</v>
      </c>
      <c r="M3141" s="50">
        <f t="array" ref="M3141">_xlfn.SUM(_xlfn.NORM.DIST($S$3:$S$1003,$G3141,$P3141,FALSE)*WindSpeedStep*$T$3:$T$1003)</f>
        <v>1252.9346040194821</v>
      </c>
      <c r="N3141" s="50">
        <f t="array" ref="N3141">_xlfn.SUM(_xlfn.NORM.DIST($S$3:$S$1003,$G3141,$Q3141,FALSE)*WindSpeedStep*$T$3:$T$1003)</f>
        <v>1240.9978105737466</v>
      </c>
      <c r="P3141" s="42">
        <f t="shared" si="147"/>
        <v>0.89822048248621122</v>
      </c>
      <c r="Q3141" s="42">
        <f t="shared" si="149"/>
        <v>0.51947227312600364</v>
      </c>
    </row>
    <row r="3142" spans="5:17" x14ac:dyDescent="0.2">
      <c r="E3142" s="15">
        <v>41239.319444444445</v>
      </c>
      <c r="F3142" s="21">
        <v>9.2062171475499781</v>
      </c>
      <c r="G3142" s="21">
        <v>9.2004121683870697</v>
      </c>
      <c r="H3142" s="24">
        <v>7.0604461048692779E-2</v>
      </c>
      <c r="I3142" s="3">
        <f t="shared" si="148"/>
        <v>1336.009999999942</v>
      </c>
      <c r="J3142" s="3">
        <f>INDEX(PowerArray,MIN(MaximumPowerIndex,ROUND(G3142*100,0)))</f>
        <v>1332.1999999999423</v>
      </c>
      <c r="K3142" s="3">
        <f>MIN(J3142-M3142+N3142,'Power Look Up'!$F$4)</f>
        <v>1329.7163817228643</v>
      </c>
      <c r="M3142" s="50">
        <f t="array" ref="M3142">_xlfn.SUM(_xlfn.NORM.DIST($S$3:$S$1003,$G3142,$P3142,FALSE)*WindSpeedStep*$T$3:$T$1003)</f>
        <v>1337.0036789305996</v>
      </c>
      <c r="N3142" s="50">
        <f t="array" ref="N3142">_xlfn.SUM(_xlfn.NORM.DIST($S$3:$S$1003,$G3142,$Q3142,FALSE)*WindSpeedStep*$T$3:$T$1003)</f>
        <v>1334.5200606535216</v>
      </c>
      <c r="P3142" s="42">
        <f t="shared" si="147"/>
        <v>0.92004121683870699</v>
      </c>
      <c r="Q3142" s="42">
        <f t="shared" si="149"/>
        <v>0.64959014257480396</v>
      </c>
    </row>
    <row r="3143" spans="5:17" x14ac:dyDescent="0.2">
      <c r="E3143" s="15">
        <v>41239.326388888891</v>
      </c>
      <c r="F3143" s="21">
        <v>7.5555414767962112</v>
      </c>
      <c r="G3143" s="21">
        <v>7.5549359070233812</v>
      </c>
      <c r="H3143" s="24">
        <v>0.11250020962897644</v>
      </c>
      <c r="I3143" s="3">
        <f t="shared" si="148"/>
        <v>756.55999999996493</v>
      </c>
      <c r="J3143" s="3">
        <f>INDEX(PowerArray,MIN(MaximumPowerIndex,ROUND(G3143*100,0)))</f>
        <v>753.54999999996494</v>
      </c>
      <c r="K3143" s="3">
        <f>MIN(J3143-M3143+N3143,'Power Look Up'!$F$4)</f>
        <v>759.1157273948246</v>
      </c>
      <c r="M3143" s="50">
        <f t="array" ref="M3143">_xlfn.SUM(_xlfn.NORM.DIST($S$3:$S$1003,$G3143,$P3143,FALSE)*WindSpeedStep*$T$3:$T$1003)</f>
        <v>750.85389102277225</v>
      </c>
      <c r="N3143" s="50">
        <f t="array" ref="N3143">_xlfn.SUM(_xlfn.NORM.DIST($S$3:$S$1003,$G3143,$Q3143,FALSE)*WindSpeedStep*$T$3:$T$1003)</f>
        <v>756.41961841763191</v>
      </c>
      <c r="P3143" s="42">
        <f t="shared" si="147"/>
        <v>0.75549359070233812</v>
      </c>
      <c r="Q3143" s="42">
        <f t="shared" si="149"/>
        <v>0.84993187327361164</v>
      </c>
    </row>
    <row r="3144" spans="5:17" x14ac:dyDescent="0.2">
      <c r="E3144" s="15">
        <v>41239.333333333336</v>
      </c>
      <c r="F3144" s="21">
        <v>6.0232019284893674</v>
      </c>
      <c r="G3144" s="21">
        <v>6.0303378933970633</v>
      </c>
      <c r="H3144" s="24">
        <v>9.9614790791262967E-2</v>
      </c>
      <c r="I3144" s="3">
        <f t="shared" si="148"/>
        <v>366.51999999998105</v>
      </c>
      <c r="J3144" s="3">
        <f>INDEX(PowerArray,MIN(MaximumPowerIndex,ROUND(G3144*100,0)))</f>
        <v>368.77999999998099</v>
      </c>
      <c r="K3144" s="3">
        <f>MIN(J3144-M3144+N3144,'Power Look Up'!$F$4)</f>
        <v>368.70364909637465</v>
      </c>
      <c r="M3144" s="50">
        <f t="array" ref="M3144">_xlfn.SUM(_xlfn.NORM.DIST($S$3:$S$1003,$G3144,$P3144,FALSE)*WindSpeedStep*$T$3:$T$1003)</f>
        <v>373.2606090126489</v>
      </c>
      <c r="N3144" s="50">
        <f t="array" ref="N3144">_xlfn.SUM(_xlfn.NORM.DIST($S$3:$S$1003,$G3144,$Q3144,FALSE)*WindSpeedStep*$T$3:$T$1003)</f>
        <v>373.18425810904256</v>
      </c>
      <c r="P3144" s="42">
        <f t="shared" si="147"/>
        <v>0.60303378933970642</v>
      </c>
      <c r="Q3144" s="42">
        <f t="shared" si="149"/>
        <v>0.60071084765137395</v>
      </c>
    </row>
    <row r="3145" spans="5:17" x14ac:dyDescent="0.2">
      <c r="E3145" s="15">
        <v>41239.340277777781</v>
      </c>
      <c r="F3145" s="21">
        <v>6.3787482792554329</v>
      </c>
      <c r="G3145" s="21">
        <v>6.3843259235034235</v>
      </c>
      <c r="H3145" s="24">
        <v>9.876545874193636E-2</v>
      </c>
      <c r="I3145" s="3">
        <f t="shared" si="148"/>
        <v>447.8799999999793</v>
      </c>
      <c r="J3145" s="3">
        <f>INDEX(PowerArray,MIN(MaximumPowerIndex,ROUND(G3145*100,0)))</f>
        <v>447.8799999999793</v>
      </c>
      <c r="K3145" s="3">
        <f>MIN(J3145-M3145+N3145,'Power Look Up'!$F$4)</f>
        <v>447.56153330083094</v>
      </c>
      <c r="M3145" s="50">
        <f t="array" ref="M3145">_xlfn.SUM(_xlfn.NORM.DIST($S$3:$S$1003,$G3145,$P3145,FALSE)*WindSpeedStep*$T$3:$T$1003)</f>
        <v>446.61205756484759</v>
      </c>
      <c r="N3145" s="50">
        <f t="array" ref="N3145">_xlfn.SUM(_xlfn.NORM.DIST($S$3:$S$1003,$G3145,$Q3145,FALSE)*WindSpeedStep*$T$3:$T$1003)</f>
        <v>446.29359086569923</v>
      </c>
      <c r="P3145" s="42">
        <f t="shared" si="147"/>
        <v>0.63843259235034244</v>
      </c>
      <c r="Q3145" s="42">
        <f t="shared" si="149"/>
        <v>0.63055087859285208</v>
      </c>
    </row>
    <row r="3146" spans="5:17" x14ac:dyDescent="0.2">
      <c r="E3146" s="15">
        <v>41239.347222222219</v>
      </c>
      <c r="F3146" s="21">
        <v>6.3472237462523315</v>
      </c>
      <c r="G3146" s="21">
        <v>6.3000896153146826</v>
      </c>
      <c r="H3146" s="24">
        <v>5.041574281810083E-2</v>
      </c>
      <c r="I3146" s="3">
        <f t="shared" si="148"/>
        <v>441.09999999997945</v>
      </c>
      <c r="J3146" s="3">
        <f>INDEX(PowerArray,MIN(MaximumPowerIndex,ROUND(G3146*100,0)))</f>
        <v>429.79999999997972</v>
      </c>
      <c r="K3146" s="3">
        <f>MIN(J3146-M3146+N3146,'Power Look Up'!$F$4)</f>
        <v>420.35841723580967</v>
      </c>
      <c r="M3146" s="50">
        <f t="array" ref="M3146">_xlfn.SUM(_xlfn.NORM.DIST($S$3:$S$1003,$G3146,$P3146,FALSE)*WindSpeedStep*$T$3:$T$1003)</f>
        <v>428.42809768028872</v>
      </c>
      <c r="N3146" s="50">
        <f t="array" ref="N3146">_xlfn.SUM(_xlfn.NORM.DIST($S$3:$S$1003,$G3146,$Q3146,FALSE)*WindSpeedStep*$T$3:$T$1003)</f>
        <v>418.98651491611867</v>
      </c>
      <c r="P3146" s="42">
        <f t="shared" si="147"/>
        <v>0.63000896153146835</v>
      </c>
      <c r="Q3146" s="42">
        <f t="shared" si="149"/>
        <v>0.3176236977766928</v>
      </c>
    </row>
    <row r="3147" spans="5:17" x14ac:dyDescent="0.2">
      <c r="E3147" s="15">
        <v>41239.354166666664</v>
      </c>
      <c r="F3147" s="21">
        <v>6.3458021928857251</v>
      </c>
      <c r="G3147" s="21">
        <v>6.3263807252938316</v>
      </c>
      <c r="H3147" s="24">
        <v>4.5699501999151314E-2</v>
      </c>
      <c r="I3147" s="3">
        <f t="shared" si="148"/>
        <v>441.09999999997945</v>
      </c>
      <c r="J3147" s="3">
        <f>INDEX(PowerArray,MIN(MaximumPowerIndex,ROUND(G3147*100,0)))</f>
        <v>436.57999999997958</v>
      </c>
      <c r="K3147" s="3">
        <f>MIN(J3147-M3147+N3147,'Power Look Up'!$F$4)</f>
        <v>426.55942374987285</v>
      </c>
      <c r="M3147" s="50">
        <f t="array" ref="M3147">_xlfn.SUM(_xlfn.NORM.DIST($S$3:$S$1003,$G3147,$P3147,FALSE)*WindSpeedStep*$T$3:$T$1003)</f>
        <v>434.05323815072279</v>
      </c>
      <c r="N3147" s="50">
        <f t="array" ref="N3147">_xlfn.SUM(_xlfn.NORM.DIST($S$3:$S$1003,$G3147,$Q3147,FALSE)*WindSpeedStep*$T$3:$T$1003)</f>
        <v>424.03266190061606</v>
      </c>
      <c r="P3147" s="42">
        <f t="shared" si="147"/>
        <v>0.6326380725293832</v>
      </c>
      <c r="Q3147" s="42">
        <f t="shared" si="149"/>
        <v>0.28911244860295782</v>
      </c>
    </row>
    <row r="3148" spans="5:17" x14ac:dyDescent="0.2">
      <c r="E3148" s="15">
        <v>41239.361111111109</v>
      </c>
      <c r="F3148" s="21">
        <v>6.1175954609915495</v>
      </c>
      <c r="G3148" s="21">
        <v>6.1078636170669682</v>
      </c>
      <c r="H3148" s="24">
        <v>5.3942762659646849E-2</v>
      </c>
      <c r="I3148" s="3">
        <f t="shared" si="148"/>
        <v>389.11999999998056</v>
      </c>
      <c r="J3148" s="3">
        <f>INDEX(PowerArray,MIN(MaximumPowerIndex,ROUND(G3148*100,0)))</f>
        <v>386.85999999998057</v>
      </c>
      <c r="K3148" s="3">
        <f>MIN(J3148-M3148+N3148,'Power Look Up'!$F$4)</f>
        <v>378.46835218733469</v>
      </c>
      <c r="M3148" s="50">
        <f t="array" ref="M3148">_xlfn.SUM(_xlfn.NORM.DIST($S$3:$S$1003,$G3148,$P3148,FALSE)*WindSpeedStep*$T$3:$T$1003)</f>
        <v>388.65161283514163</v>
      </c>
      <c r="N3148" s="50">
        <f t="array" ref="N3148">_xlfn.SUM(_xlfn.NORM.DIST($S$3:$S$1003,$G3148,$Q3148,FALSE)*WindSpeedStep*$T$3:$T$1003)</f>
        <v>380.25996502249575</v>
      </c>
      <c r="P3148" s="42">
        <f t="shared" si="147"/>
        <v>0.61078636170669687</v>
      </c>
      <c r="Q3148" s="42">
        <f t="shared" si="149"/>
        <v>0.3294750374529356</v>
      </c>
    </row>
    <row r="3149" spans="5:17" x14ac:dyDescent="0.2">
      <c r="E3149" s="15">
        <v>41239.368055555555</v>
      </c>
      <c r="F3149" s="21">
        <v>6.1348737992546267</v>
      </c>
      <c r="G3149" s="21">
        <v>6.0738929741323719</v>
      </c>
      <c r="H3149" s="24">
        <v>7.3351142130205507E-2</v>
      </c>
      <c r="I3149" s="3">
        <f t="shared" si="148"/>
        <v>391.3799999999805</v>
      </c>
      <c r="J3149" s="3">
        <f>INDEX(PowerArray,MIN(MaximumPowerIndex,ROUND(G3149*100,0)))</f>
        <v>377.81999999998078</v>
      </c>
      <c r="K3149" s="3">
        <f>MIN(J3149-M3149+N3149,'Power Look Up'!$F$4)</f>
        <v>372.76122652239741</v>
      </c>
      <c r="M3149" s="50">
        <f t="array" ref="M3149">_xlfn.SUM(_xlfn.NORM.DIST($S$3:$S$1003,$G3149,$P3149,FALSE)*WindSpeedStep*$T$3:$T$1003)</f>
        <v>381.86274961758255</v>
      </c>
      <c r="N3149" s="50">
        <f t="array" ref="N3149">_xlfn.SUM(_xlfn.NORM.DIST($S$3:$S$1003,$G3149,$Q3149,FALSE)*WindSpeedStep*$T$3:$T$1003)</f>
        <v>376.80397613999918</v>
      </c>
      <c r="P3149" s="42">
        <f t="shared" si="147"/>
        <v>0.60738929741323722</v>
      </c>
      <c r="Q3149" s="42">
        <f t="shared" si="149"/>
        <v>0.44552698682924025</v>
      </c>
    </row>
    <row r="3150" spans="5:17" x14ac:dyDescent="0.2">
      <c r="E3150" s="15">
        <v>41239.375</v>
      </c>
      <c r="F3150" s="21">
        <v>6.4994023606057567</v>
      </c>
      <c r="G3150" s="21">
        <v>6.4565745415461615</v>
      </c>
      <c r="H3150" s="24">
        <v>5.8466914174026191E-2</v>
      </c>
      <c r="I3150" s="3">
        <f t="shared" si="148"/>
        <v>474.99999999997874</v>
      </c>
      <c r="J3150" s="3">
        <f>INDEX(PowerArray,MIN(MaximumPowerIndex,ROUND(G3150*100,0)))</f>
        <v>465.95999999997889</v>
      </c>
      <c r="K3150" s="3">
        <f>MIN(J3150-M3150+N3150,'Power Look Up'!$F$4)</f>
        <v>456.9704388482744</v>
      </c>
      <c r="M3150" s="50">
        <f t="array" ref="M3150">_xlfn.SUM(_xlfn.NORM.DIST($S$3:$S$1003,$G3150,$P3150,FALSE)*WindSpeedStep*$T$3:$T$1003)</f>
        <v>462.58517807596837</v>
      </c>
      <c r="N3150" s="50">
        <f t="array" ref="N3150">_xlfn.SUM(_xlfn.NORM.DIST($S$3:$S$1003,$G3150,$Q3150,FALSE)*WindSpeedStep*$T$3:$T$1003)</f>
        <v>453.59561692426388</v>
      </c>
      <c r="P3150" s="42">
        <f t="shared" si="147"/>
        <v>0.64565745415461617</v>
      </c>
      <c r="Q3150" s="42">
        <f t="shared" si="149"/>
        <v>0.37749598957878194</v>
      </c>
    </row>
    <row r="3151" spans="5:17" x14ac:dyDescent="0.2">
      <c r="E3151" s="15">
        <v>41239.381944444445</v>
      </c>
      <c r="F3151" s="21">
        <v>6.5531578085776543</v>
      </c>
      <c r="G3151" s="21">
        <v>6.5064029685498088</v>
      </c>
      <c r="H3151" s="24">
        <v>4.5779456067320652E-2</v>
      </c>
      <c r="I3151" s="3">
        <f t="shared" si="148"/>
        <v>486.29999999997847</v>
      </c>
      <c r="J3151" s="3">
        <f>INDEX(PowerArray,MIN(MaximumPowerIndex,ROUND(G3151*100,0)))</f>
        <v>477.25999999997867</v>
      </c>
      <c r="K3151" s="3">
        <f>MIN(J3151-M3151+N3151,'Power Look Up'!$F$4)</f>
        <v>466.52171948326759</v>
      </c>
      <c r="M3151" s="50">
        <f t="array" ref="M3151">_xlfn.SUM(_xlfn.NORM.DIST($S$3:$S$1003,$G3151,$P3151,FALSE)*WindSpeedStep*$T$3:$T$1003)</f>
        <v>473.80729066997384</v>
      </c>
      <c r="N3151" s="50">
        <f t="array" ref="N3151">_xlfn.SUM(_xlfn.NORM.DIST($S$3:$S$1003,$G3151,$Q3151,FALSE)*WindSpeedStep*$T$3:$T$1003)</f>
        <v>463.06901015326275</v>
      </c>
      <c r="P3151" s="42">
        <f t="shared" si="147"/>
        <v>0.65064029685498093</v>
      </c>
      <c r="Q3151" s="42">
        <f t="shared" si="149"/>
        <v>0.29785958885501063</v>
      </c>
    </row>
    <row r="3152" spans="5:17" x14ac:dyDescent="0.2">
      <c r="E3152" s="15">
        <v>41239.388888888891</v>
      </c>
      <c r="F3152" s="21">
        <v>6.3369308785056297</v>
      </c>
      <c r="G3152" s="21">
        <v>6.2890996054922876</v>
      </c>
      <c r="H3152" s="24">
        <v>3.4717121618956376E-2</v>
      </c>
      <c r="I3152" s="3">
        <f t="shared" si="148"/>
        <v>438.83999999997951</v>
      </c>
      <c r="J3152" s="3">
        <f>INDEX(PowerArray,MIN(MaximumPowerIndex,ROUND(G3152*100,0)))</f>
        <v>427.53999999997973</v>
      </c>
      <c r="K3152" s="3">
        <f>MIN(J3152-M3152+N3152,'Power Look Up'!$F$4)</f>
        <v>416.63120798802862</v>
      </c>
      <c r="M3152" s="50">
        <f t="array" ref="M3152">_xlfn.SUM(_xlfn.NORM.DIST($S$3:$S$1003,$G3152,$P3152,FALSE)*WindSpeedStep*$T$3:$T$1003)</f>
        <v>426.09013375507209</v>
      </c>
      <c r="N3152" s="50">
        <f t="array" ref="N3152">_xlfn.SUM(_xlfn.NORM.DIST($S$3:$S$1003,$G3152,$Q3152,FALSE)*WindSpeedStep*$T$3:$T$1003)</f>
        <v>415.18134174312098</v>
      </c>
      <c r="P3152" s="42">
        <f t="shared" si="147"/>
        <v>0.62890996054922876</v>
      </c>
      <c r="Q3152" s="42">
        <f t="shared" si="149"/>
        <v>0.21833943587760632</v>
      </c>
    </row>
    <row r="3153" spans="5:17" x14ac:dyDescent="0.2">
      <c r="E3153" s="15">
        <v>41239.395833333336</v>
      </c>
      <c r="F3153" s="21">
        <v>6.5577246087279368</v>
      </c>
      <c r="G3153" s="21">
        <v>6.5165794311497098</v>
      </c>
      <c r="H3153" s="24">
        <v>5.6422009473766598E-2</v>
      </c>
      <c r="I3153" s="3">
        <f t="shared" si="148"/>
        <v>488.55999999997846</v>
      </c>
      <c r="J3153" s="3">
        <f>INDEX(PowerArray,MIN(MaximumPowerIndex,ROUND(G3153*100,0)))</f>
        <v>479.51999999997861</v>
      </c>
      <c r="K3153" s="3">
        <f>MIN(J3153-M3153+N3153,'Power Look Up'!$F$4)</f>
        <v>469.9455079525701</v>
      </c>
      <c r="M3153" s="50">
        <f t="array" ref="M3153">_xlfn.SUM(_xlfn.NORM.DIST($S$3:$S$1003,$G3153,$P3153,FALSE)*WindSpeedStep*$T$3:$T$1003)</f>
        <v>476.12001254576001</v>
      </c>
      <c r="N3153" s="50">
        <f t="array" ref="N3153">_xlfn.SUM(_xlfn.NORM.DIST($S$3:$S$1003,$G3153,$Q3153,FALSE)*WindSpeedStep*$T$3:$T$1003)</f>
        <v>466.54552049835149</v>
      </c>
      <c r="P3153" s="42">
        <f t="shared" si="147"/>
        <v>0.65165794311497105</v>
      </c>
      <c r="Q3153" s="42">
        <f t="shared" si="149"/>
        <v>0.36767850640088146</v>
      </c>
    </row>
    <row r="3154" spans="5:17" x14ac:dyDescent="0.2">
      <c r="E3154" s="15">
        <v>41239.402777777781</v>
      </c>
      <c r="F3154" s="21">
        <v>5.7561352829702779</v>
      </c>
      <c r="G3154" s="21">
        <v>5.7705278785257894</v>
      </c>
      <c r="H3154" s="24">
        <v>9.5550221279057448E-2</v>
      </c>
      <c r="I3154" s="3">
        <f t="shared" si="148"/>
        <v>323.11999999998727</v>
      </c>
      <c r="J3154" s="3">
        <f>INDEX(PowerArray,MIN(MaximumPowerIndex,ROUND(G3154*100,0)))</f>
        <v>324.73999999998728</v>
      </c>
      <c r="K3154" s="3">
        <f>MIN(J3154-M3154+N3154,'Power Look Up'!$F$4)</f>
        <v>324.10322788372355</v>
      </c>
      <c r="M3154" s="50">
        <f t="array" ref="M3154">_xlfn.SUM(_xlfn.NORM.DIST($S$3:$S$1003,$G3154,$P3154,FALSE)*WindSpeedStep*$T$3:$T$1003)</f>
        <v>324.19861574061326</v>
      </c>
      <c r="N3154" s="50">
        <f t="array" ref="N3154">_xlfn.SUM(_xlfn.NORM.DIST($S$3:$S$1003,$G3154,$Q3154,FALSE)*WindSpeedStep*$T$3:$T$1003)</f>
        <v>323.56184362434954</v>
      </c>
      <c r="P3154" s="42">
        <f t="shared" si="147"/>
        <v>0.57705278785257896</v>
      </c>
      <c r="Q3154" s="42">
        <f t="shared" si="149"/>
        <v>0.55137521569010917</v>
      </c>
    </row>
    <row r="3155" spans="5:17" x14ac:dyDescent="0.2">
      <c r="E3155" s="15">
        <v>41239.409722222219</v>
      </c>
      <c r="F3155" s="21">
        <v>4.8731660818654428</v>
      </c>
      <c r="G3155" s="21">
        <v>4.8815766459942109</v>
      </c>
      <c r="H3155" s="24">
        <v>0.11081091654345764</v>
      </c>
      <c r="I3155" s="3">
        <f t="shared" si="148"/>
        <v>185.82999999999353</v>
      </c>
      <c r="J3155" s="3">
        <f>INDEX(PowerArray,MIN(MaximumPowerIndex,ROUND(G3155*100,0)))</f>
        <v>186.91999999999351</v>
      </c>
      <c r="K3155" s="3">
        <f>MIN(J3155-M3155+N3155,'Power Look Up'!$F$4)</f>
        <v>187.44223859869572</v>
      </c>
      <c r="M3155" s="50">
        <f t="array" ref="M3155">_xlfn.SUM(_xlfn.NORM.DIST($S$3:$S$1003,$G3155,$P3155,FALSE)*WindSpeedStep*$T$3:$T$1003)</f>
        <v>175.61462806624496</v>
      </c>
      <c r="N3155" s="50">
        <f t="array" ref="N3155">_xlfn.SUM(_xlfn.NORM.DIST($S$3:$S$1003,$G3155,$Q3155,FALSE)*WindSpeedStep*$T$3:$T$1003)</f>
        <v>176.13686666494718</v>
      </c>
      <c r="P3155" s="42">
        <f t="shared" si="147"/>
        <v>0.48815766459942111</v>
      </c>
      <c r="Q3155" s="42">
        <f t="shared" si="149"/>
        <v>0.54093198231975637</v>
      </c>
    </row>
    <row r="3156" spans="5:17" x14ac:dyDescent="0.2">
      <c r="E3156" s="15">
        <v>41239.416666666664</v>
      </c>
      <c r="F3156" s="21">
        <v>4.9979726866909333</v>
      </c>
      <c r="G3156" s="21">
        <v>4.9940532263161428</v>
      </c>
      <c r="H3156" s="24">
        <v>0.10404218522136073</v>
      </c>
      <c r="I3156" s="3">
        <f t="shared" si="148"/>
        <v>199.99999999999324</v>
      </c>
      <c r="J3156" s="3">
        <f>INDEX(PowerArray,MIN(MaximumPowerIndex,ROUND(G3156*100,0)))</f>
        <v>198.90999999999326</v>
      </c>
      <c r="K3156" s="3">
        <f>MIN(J3156-M3156+N3156,'Power Look Up'!$F$4)</f>
        <v>199.0396722340474</v>
      </c>
      <c r="M3156" s="50">
        <f t="array" ref="M3156">_xlfn.SUM(_xlfn.NORM.DIST($S$3:$S$1003,$G3156,$P3156,FALSE)*WindSpeedStep*$T$3:$T$1003)</f>
        <v>193.60299160656993</v>
      </c>
      <c r="N3156" s="50">
        <f t="array" ref="N3156">_xlfn.SUM(_xlfn.NORM.DIST($S$3:$S$1003,$G3156,$Q3156,FALSE)*WindSpeedStep*$T$3:$T$1003)</f>
        <v>193.73266384062407</v>
      </c>
      <c r="P3156" s="42">
        <f t="shared" si="147"/>
        <v>0.4994053226316143</v>
      </c>
      <c r="Q3156" s="42">
        <f t="shared" si="149"/>
        <v>0.51959221077771822</v>
      </c>
    </row>
    <row r="3157" spans="5:17" x14ac:dyDescent="0.2">
      <c r="E3157" s="15">
        <v>41239.423611111109</v>
      </c>
      <c r="F3157" s="21">
        <v>4.3465074940597495</v>
      </c>
      <c r="G3157" s="21">
        <v>4.3674043912658043</v>
      </c>
      <c r="H3157" s="24">
        <v>9.6629305384611036E-2</v>
      </c>
      <c r="I3157" s="3">
        <f t="shared" si="148"/>
        <v>129.14999999999475</v>
      </c>
      <c r="J3157" s="3">
        <f>INDEX(PowerArray,MIN(MaximumPowerIndex,ROUND(G3157*100,0)))</f>
        <v>131.3299999999947</v>
      </c>
      <c r="K3157" s="3">
        <f>MIN(J3157-M3157+N3157,'Power Look Up'!$F$4)</f>
        <v>130.7830167585812</v>
      </c>
      <c r="M3157" s="50">
        <f t="array" ref="M3157">_xlfn.SUM(_xlfn.NORM.DIST($S$3:$S$1003,$G3157,$P3157,FALSE)*WindSpeedStep*$T$3:$T$1003)</f>
        <v>96.443076881495102</v>
      </c>
      <c r="N3157" s="50">
        <f t="array" ref="N3157">_xlfn.SUM(_xlfn.NORM.DIST($S$3:$S$1003,$G3157,$Q3157,FALSE)*WindSpeedStep*$T$3:$T$1003)</f>
        <v>95.896093640081588</v>
      </c>
      <c r="P3157" s="42">
        <f t="shared" si="147"/>
        <v>0.43674043912658045</v>
      </c>
      <c r="Q3157" s="42">
        <f t="shared" si="149"/>
        <v>0.42201925266171464</v>
      </c>
    </row>
    <row r="3158" spans="5:17" x14ac:dyDescent="0.2">
      <c r="E3158" s="15">
        <v>41239.430555555555</v>
      </c>
      <c r="F3158" s="21">
        <v>3.8718533035389902</v>
      </c>
      <c r="G3158" s="21">
        <v>3.8736013843432828</v>
      </c>
      <c r="H3158" s="24">
        <v>6.7151304457313044E-2</v>
      </c>
      <c r="I3158" s="3">
        <f t="shared" si="148"/>
        <v>79.169999999996492</v>
      </c>
      <c r="J3158" s="3">
        <f>INDEX(PowerArray,MIN(MaximumPowerIndex,ROUND(G3158*100,0)))</f>
        <v>79.169999999996492</v>
      </c>
      <c r="K3158" s="3">
        <f>MIN(J3158-M3158+N3158,'Power Look Up'!$F$4)</f>
        <v>72.492747977157421</v>
      </c>
      <c r="M3158" s="50">
        <f t="array" ref="M3158">_xlfn.SUM(_xlfn.NORM.DIST($S$3:$S$1003,$G3158,$P3158,FALSE)*WindSpeedStep*$T$3:$T$1003)</f>
        <v>38.315997487577683</v>
      </c>
      <c r="N3158" s="50">
        <f t="array" ref="N3158">_xlfn.SUM(_xlfn.NORM.DIST($S$3:$S$1003,$G3158,$Q3158,FALSE)*WindSpeedStep*$T$3:$T$1003)</f>
        <v>31.638745464738612</v>
      </c>
      <c r="P3158" s="42">
        <f t="shared" si="147"/>
        <v>0.38736013843432832</v>
      </c>
      <c r="Q3158" s="42">
        <f t="shared" si="149"/>
        <v>0.26011738590630507</v>
      </c>
    </row>
    <row r="3159" spans="5:17" x14ac:dyDescent="0.2">
      <c r="E3159" s="15">
        <v>41239.4375</v>
      </c>
      <c r="F3159" s="21">
        <v>3.5325843830659904</v>
      </c>
      <c r="G3159" s="21">
        <v>3.5693829954904182</v>
      </c>
      <c r="H3159" s="24">
        <v>0.12738549209387529</v>
      </c>
      <c r="I3159" s="3">
        <f t="shared" si="148"/>
        <v>48.229999999997155</v>
      </c>
      <c r="J3159" s="3">
        <f>INDEX(PowerArray,MIN(MaximumPowerIndex,ROUND(G3159*100,0)))</f>
        <v>51.869999999997077</v>
      </c>
      <c r="K3159" s="3">
        <f>MIN(J3159-M3159+N3159,'Power Look Up'!$F$4)</f>
        <v>55.37530367263129</v>
      </c>
      <c r="M3159" s="50">
        <f t="array" ref="M3159">_xlfn.SUM(_xlfn.NORM.DIST($S$3:$S$1003,$G3159,$P3159,FALSE)*WindSpeedStep*$T$3:$T$1003)</f>
        <v>18.841127675486248</v>
      </c>
      <c r="N3159" s="50">
        <f t="array" ref="N3159">_xlfn.SUM(_xlfn.NORM.DIST($S$3:$S$1003,$G3159,$Q3159,FALSE)*WindSpeedStep*$T$3:$T$1003)</f>
        <v>22.346431348120461</v>
      </c>
      <c r="P3159" s="42">
        <f t="shared" si="147"/>
        <v>0.35693829954904183</v>
      </c>
      <c r="Q3159" s="42">
        <f t="shared" si="149"/>
        <v>0.45468760935205754</v>
      </c>
    </row>
    <row r="3160" spans="5:17" x14ac:dyDescent="0.2">
      <c r="E3160" s="15">
        <v>41239.444444444445</v>
      </c>
      <c r="F3160" s="21">
        <v>3.9354606799709302</v>
      </c>
      <c r="G3160" s="21">
        <v>3.9231109174676941</v>
      </c>
      <c r="H3160" s="24">
        <v>7.8770955984316895E-2</v>
      </c>
      <c r="I3160" s="3">
        <f t="shared" si="148"/>
        <v>85.539999999996354</v>
      </c>
      <c r="J3160" s="3">
        <f>INDEX(PowerArray,MIN(MaximumPowerIndex,ROUND(G3160*100,0)))</f>
        <v>83.719999999996404</v>
      </c>
      <c r="K3160" s="3">
        <f>MIN(J3160-M3160+N3160,'Power Look Up'!$F$4)</f>
        <v>79.107603882088881</v>
      </c>
      <c r="M3160" s="50">
        <f t="array" ref="M3160">_xlfn.SUM(_xlfn.NORM.DIST($S$3:$S$1003,$G3160,$P3160,FALSE)*WindSpeedStep*$T$3:$T$1003)</f>
        <v>42.717338828629821</v>
      </c>
      <c r="N3160" s="50">
        <f t="array" ref="N3160">_xlfn.SUM(_xlfn.NORM.DIST($S$3:$S$1003,$G3160,$Q3160,FALSE)*WindSpeedStep*$T$3:$T$1003)</f>
        <v>38.104942710722291</v>
      </c>
      <c r="P3160" s="42">
        <f t="shared" si="147"/>
        <v>0.39231109174676942</v>
      </c>
      <c r="Q3160" s="42">
        <f t="shared" si="149"/>
        <v>0.3090271974014408</v>
      </c>
    </row>
    <row r="3161" spans="5:17" x14ac:dyDescent="0.2">
      <c r="E3161" s="15">
        <v>41239.451388888891</v>
      </c>
      <c r="F3161" s="21">
        <v>3.6604244389327074</v>
      </c>
      <c r="G3161" s="21">
        <v>3.6693848151293627</v>
      </c>
      <c r="H3161" s="24">
        <v>0.16664734108754378</v>
      </c>
      <c r="I3161" s="3">
        <f t="shared" si="148"/>
        <v>60.059999999996904</v>
      </c>
      <c r="J3161" s="3">
        <f>INDEX(PowerArray,MIN(MaximumPowerIndex,ROUND(G3161*100,0)))</f>
        <v>60.96999999999688</v>
      </c>
      <c r="K3161" s="3">
        <f>MIN(J3161-M3161+N3161,'Power Look Up'!$F$4)</f>
        <v>72.766813268536453</v>
      </c>
      <c r="M3161" s="50">
        <f t="array" ref="M3161">_xlfn.SUM(_xlfn.NORM.DIST($S$3:$S$1003,$G3161,$P3161,FALSE)*WindSpeedStep*$T$3:$T$1003)</f>
        <v>23.913794067257928</v>
      </c>
      <c r="N3161" s="50">
        <f t="array" ref="N3161">_xlfn.SUM(_xlfn.NORM.DIST($S$3:$S$1003,$G3161,$Q3161,FALSE)*WindSpeedStep*$T$3:$T$1003)</f>
        <v>35.710607335797512</v>
      </c>
      <c r="P3161" s="42">
        <f t="shared" si="147"/>
        <v>0.36693848151293629</v>
      </c>
      <c r="Q3161" s="42">
        <f t="shared" si="149"/>
        <v>0.61149322286831664</v>
      </c>
    </row>
    <row r="3162" spans="5:17" x14ac:dyDescent="0.2">
      <c r="E3162" s="15">
        <v>41239.458333333336</v>
      </c>
      <c r="F3162" s="21">
        <v>3.9277859492399383</v>
      </c>
      <c r="G3162" s="21">
        <v>3.9368072338661118</v>
      </c>
      <c r="H3162" s="24">
        <v>8.9108725506726785E-2</v>
      </c>
      <c r="I3162" s="3">
        <f t="shared" si="148"/>
        <v>84.629999999996372</v>
      </c>
      <c r="J3162" s="3">
        <f>INDEX(PowerArray,MIN(MaximumPowerIndex,ROUND(G3162*100,0)))</f>
        <v>85.539999999996354</v>
      </c>
      <c r="K3162" s="3">
        <f>MIN(J3162-M3162+N3162,'Power Look Up'!$F$4)</f>
        <v>83.140692759437044</v>
      </c>
      <c r="M3162" s="50">
        <f t="array" ref="M3162">_xlfn.SUM(_xlfn.NORM.DIST($S$3:$S$1003,$G3162,$P3162,FALSE)*WindSpeedStep*$T$3:$T$1003)</f>
        <v>43.998751575804057</v>
      </c>
      <c r="N3162" s="50">
        <f t="array" ref="N3162">_xlfn.SUM(_xlfn.NORM.DIST($S$3:$S$1003,$G3162,$Q3162,FALSE)*WindSpeedStep*$T$3:$T$1003)</f>
        <v>41.599444335244748</v>
      </c>
      <c r="P3162" s="42">
        <f t="shared" si="147"/>
        <v>0.3936807233866112</v>
      </c>
      <c r="Q3162" s="42">
        <f t="shared" si="149"/>
        <v>0.35080387517547174</v>
      </c>
    </row>
    <row r="3163" spans="5:17" x14ac:dyDescent="0.2">
      <c r="E3163" s="15">
        <v>41239.465277777781</v>
      </c>
      <c r="F3163" s="21">
        <v>3.6546551450639142</v>
      </c>
      <c r="G3163" s="21">
        <v>3.666405107034457</v>
      </c>
      <c r="H3163" s="24">
        <v>5.7460961886823231E-2</v>
      </c>
      <c r="I3163" s="3">
        <f t="shared" si="148"/>
        <v>59.149999999996922</v>
      </c>
      <c r="J3163" s="3">
        <f>INDEX(PowerArray,MIN(MaximumPowerIndex,ROUND(G3163*100,0)))</f>
        <v>60.96999999999688</v>
      </c>
      <c r="K3163" s="3">
        <f>MIN(J3163-M3163+N3163,'Power Look Up'!$F$4)</f>
        <v>56.491414155489352</v>
      </c>
      <c r="M3163" s="50">
        <f t="array" ref="M3163">_xlfn.SUM(_xlfn.NORM.DIST($S$3:$S$1003,$G3163,$P3163,FALSE)*WindSpeedStep*$T$3:$T$1003)</f>
        <v>23.745681025578829</v>
      </c>
      <c r="N3163" s="50">
        <f t="array" ref="N3163">_xlfn.SUM(_xlfn.NORM.DIST($S$3:$S$1003,$G3163,$Q3163,FALSE)*WindSpeedStep*$T$3:$T$1003)</f>
        <v>19.267095181071298</v>
      </c>
      <c r="P3163" s="42">
        <f t="shared" si="147"/>
        <v>0.36664051070344572</v>
      </c>
      <c r="Q3163" s="42">
        <f t="shared" si="149"/>
        <v>0.21067516411696099</v>
      </c>
    </row>
    <row r="3164" spans="5:17" x14ac:dyDescent="0.2">
      <c r="E3164" s="15">
        <v>41239.472222222219</v>
      </c>
      <c r="F3164" s="21">
        <v>3.7231524840711625</v>
      </c>
      <c r="G3164" s="21">
        <v>3.7252296791846939</v>
      </c>
      <c r="H3164" s="24">
        <v>7.7890981161989142E-2</v>
      </c>
      <c r="I3164" s="3">
        <f t="shared" si="148"/>
        <v>65.519999999996784</v>
      </c>
      <c r="J3164" s="3">
        <f>INDEX(PowerArray,MIN(MaximumPowerIndex,ROUND(G3164*100,0)))</f>
        <v>66.429999999996767</v>
      </c>
      <c r="K3164" s="3">
        <f>MIN(J3164-M3164+N3164,'Power Look Up'!$F$4)</f>
        <v>63.079208187039811</v>
      </c>
      <c r="M3164" s="50">
        <f t="array" ref="M3164">_xlfn.SUM(_xlfn.NORM.DIST($S$3:$S$1003,$G3164,$P3164,FALSE)*WindSpeedStep*$T$3:$T$1003)</f>
        <v>27.275765717283274</v>
      </c>
      <c r="N3164" s="50">
        <f t="array" ref="N3164">_xlfn.SUM(_xlfn.NORM.DIST($S$3:$S$1003,$G3164,$Q3164,FALSE)*WindSpeedStep*$T$3:$T$1003)</f>
        <v>23.924973904326322</v>
      </c>
      <c r="P3164" s="42">
        <f t="shared" si="147"/>
        <v>0.37252296791846939</v>
      </c>
      <c r="Q3164" s="42">
        <f t="shared" si="149"/>
        <v>0.29016179476545784</v>
      </c>
    </row>
    <row r="3165" spans="5:17" x14ac:dyDescent="0.2">
      <c r="E3165" s="15">
        <v>41239.479166666664</v>
      </c>
      <c r="F3165" s="21">
        <v>3.7185558197322317</v>
      </c>
      <c r="G3165" s="21">
        <v>3.7540097995578723</v>
      </c>
      <c r="H3165" s="24">
        <v>8.874412970994823E-2</v>
      </c>
      <c r="I3165" s="3">
        <f t="shared" si="148"/>
        <v>65.519999999996784</v>
      </c>
      <c r="J3165" s="3">
        <f>INDEX(PowerArray,MIN(MaximumPowerIndex,ROUND(G3165*100,0)))</f>
        <v>68.249999999996732</v>
      </c>
      <c r="K3165" s="3">
        <f>MIN(J3165-M3165+N3165,'Power Look Up'!$F$4)</f>
        <v>66.335794246975681</v>
      </c>
      <c r="M3165" s="50">
        <f t="array" ref="M3165">_xlfn.SUM(_xlfn.NORM.DIST($S$3:$S$1003,$G3165,$P3165,FALSE)*WindSpeedStep*$T$3:$T$1003)</f>
        <v>29.171453379360877</v>
      </c>
      <c r="N3165" s="50">
        <f t="array" ref="N3165">_xlfn.SUM(_xlfn.NORM.DIST($S$3:$S$1003,$G3165,$Q3165,FALSE)*WindSpeedStep*$T$3:$T$1003)</f>
        <v>27.257247626339822</v>
      </c>
      <c r="P3165" s="42">
        <f t="shared" si="147"/>
        <v>0.37540097995578725</v>
      </c>
      <c r="Q3165" s="42">
        <f t="shared" si="149"/>
        <v>0.33314633258438059</v>
      </c>
    </row>
    <row r="3166" spans="5:17" x14ac:dyDescent="0.2">
      <c r="E3166" s="15">
        <v>41239.486111111109</v>
      </c>
      <c r="F3166" s="21">
        <v>3.6030734385171019</v>
      </c>
      <c r="G3166" s="21">
        <v>3.5649184557237055</v>
      </c>
      <c r="H3166" s="24">
        <v>8.8813066250378936E-2</v>
      </c>
      <c r="I3166" s="3">
        <f t="shared" si="148"/>
        <v>54.599999999997017</v>
      </c>
      <c r="J3166" s="3">
        <f>INDEX(PowerArray,MIN(MaximumPowerIndex,ROUND(G3166*100,0)))</f>
        <v>50.959999999997095</v>
      </c>
      <c r="K3166" s="3">
        <f>MIN(J3166-M3166+N3166,'Power Look Up'!$F$4)</f>
        <v>49.889362908653027</v>
      </c>
      <c r="M3166" s="50">
        <f t="array" ref="M3166">_xlfn.SUM(_xlfn.NORM.DIST($S$3:$S$1003,$G3166,$P3166,FALSE)*WindSpeedStep*$T$3:$T$1003)</f>
        <v>18.640140798991176</v>
      </c>
      <c r="N3166" s="50">
        <f t="array" ref="N3166">_xlfn.SUM(_xlfn.NORM.DIST($S$3:$S$1003,$G3166,$Q3166,FALSE)*WindSpeedStep*$T$3:$T$1003)</f>
        <v>17.569503707647112</v>
      </c>
      <c r="P3166" s="42">
        <f t="shared" si="147"/>
        <v>0.35649184557237057</v>
      </c>
      <c r="Q3166" s="42">
        <f t="shared" si="149"/>
        <v>0.31661133898538801</v>
      </c>
    </row>
    <row r="3167" spans="5:17" x14ac:dyDescent="0.2">
      <c r="E3167" s="15">
        <v>41239.493055555555</v>
      </c>
      <c r="F3167" s="21">
        <v>3.5671346160628712</v>
      </c>
      <c r="G3167" s="21">
        <v>3.5576874871495434</v>
      </c>
      <c r="H3167" s="24">
        <v>7.8494374375207204E-2</v>
      </c>
      <c r="I3167" s="3">
        <f t="shared" si="148"/>
        <v>51.869999999997077</v>
      </c>
      <c r="J3167" s="3">
        <f>INDEX(PowerArray,MIN(MaximumPowerIndex,ROUND(G3167*100,0)))</f>
        <v>50.959999999997095</v>
      </c>
      <c r="K3167" s="3">
        <f>MIN(J3167-M3167+N3167,'Power Look Up'!$F$4)</f>
        <v>49.175856714193813</v>
      </c>
      <c r="M3167" s="50">
        <f t="array" ref="M3167">_xlfn.SUM(_xlfn.NORM.DIST($S$3:$S$1003,$G3167,$P3167,FALSE)*WindSpeedStep*$T$3:$T$1003)</f>
        <v>18.318839901529152</v>
      </c>
      <c r="N3167" s="50">
        <f t="array" ref="N3167">_xlfn.SUM(_xlfn.NORM.DIST($S$3:$S$1003,$G3167,$Q3167,FALSE)*WindSpeedStep*$T$3:$T$1003)</f>
        <v>16.534696615725874</v>
      </c>
      <c r="P3167" s="42">
        <f t="shared" si="147"/>
        <v>0.35576874871495434</v>
      </c>
      <c r="Q3167" s="42">
        <f t="shared" si="149"/>
        <v>0.2792584535263064</v>
      </c>
    </row>
    <row r="3168" spans="5:17" x14ac:dyDescent="0.2">
      <c r="E3168" s="15">
        <v>41239.5</v>
      </c>
      <c r="F3168" s="21">
        <v>3.174937543008018</v>
      </c>
      <c r="G3168" s="21">
        <v>3.2278335592087037</v>
      </c>
      <c r="H3168" s="24">
        <v>0.16063308115246033</v>
      </c>
      <c r="I3168" s="3">
        <f t="shared" si="148"/>
        <v>15.469999999997851</v>
      </c>
      <c r="J3168" s="3">
        <f>INDEX(PowerArray,MIN(MaximumPowerIndex,ROUND(G3168*100,0)))</f>
        <v>20.929999999997737</v>
      </c>
      <c r="K3168" s="3">
        <f>MIN(J3168-M3168+N3168,'Power Look Up'!$F$4)</f>
        <v>24.849707617998135</v>
      </c>
      <c r="M3168" s="50">
        <f t="array" ref="M3168">_xlfn.SUM(_xlfn.NORM.DIST($S$3:$S$1003,$G3168,$P3168,FALSE)*WindSpeedStep*$T$3:$T$1003)</f>
        <v>7.72039978296384</v>
      </c>
      <c r="N3168" s="50">
        <f t="array" ref="N3168">_xlfn.SUM(_xlfn.NORM.DIST($S$3:$S$1003,$G3168,$Q3168,FALSE)*WindSpeedStep*$T$3:$T$1003)</f>
        <v>11.640107400964238</v>
      </c>
      <c r="P3168" s="42">
        <f t="shared" si="147"/>
        <v>0.32278335592087037</v>
      </c>
      <c r="Q3168" s="42">
        <f t="shared" si="149"/>
        <v>0.51849685006300661</v>
      </c>
    </row>
    <row r="3169" spans="5:17" x14ac:dyDescent="0.2">
      <c r="E3169" s="15">
        <v>41239.506944444445</v>
      </c>
      <c r="F3169" s="21">
        <v>3.6030778624716193</v>
      </c>
      <c r="G3169" s="21">
        <v>3.5838046195090962</v>
      </c>
      <c r="H3169" s="24">
        <v>0.10824079159157277</v>
      </c>
      <c r="I3169" s="3">
        <f t="shared" si="148"/>
        <v>54.599999999997017</v>
      </c>
      <c r="J3169" s="3">
        <f>INDEX(PowerArray,MIN(MaximumPowerIndex,ROUND(G3169*100,0)))</f>
        <v>52.779999999997059</v>
      </c>
      <c r="K3169" s="3">
        <f>MIN(J3169-M3169+N3169,'Power Look Up'!$F$4)</f>
        <v>53.763060186530012</v>
      </c>
      <c r="M3169" s="50">
        <f t="array" ref="M3169">_xlfn.SUM(_xlfn.NORM.DIST($S$3:$S$1003,$G3169,$P3169,FALSE)*WindSpeedStep*$T$3:$T$1003)</f>
        <v>19.504283443172479</v>
      </c>
      <c r="N3169" s="50">
        <f t="array" ref="N3169">_xlfn.SUM(_xlfn.NORM.DIST($S$3:$S$1003,$G3169,$Q3169,FALSE)*WindSpeedStep*$T$3:$T$1003)</f>
        <v>20.487343629705435</v>
      </c>
      <c r="P3169" s="42">
        <f t="shared" si="147"/>
        <v>0.35838046195090967</v>
      </c>
      <c r="Q3169" s="42">
        <f t="shared" si="149"/>
        <v>0.38791384892519981</v>
      </c>
    </row>
    <row r="3170" spans="5:17" x14ac:dyDescent="0.2">
      <c r="E3170" s="15">
        <v>41239.513888888891</v>
      </c>
      <c r="F3170" s="21">
        <v>3.4746720258225254</v>
      </c>
      <c r="G3170" s="21">
        <v>3.4652335996943289</v>
      </c>
      <c r="H3170" s="24">
        <v>0.21584771006479661</v>
      </c>
      <c r="I3170" s="3">
        <f t="shared" si="148"/>
        <v>42.769999999997268</v>
      </c>
      <c r="J3170" s="3">
        <f>INDEX(PowerArray,MIN(MaximumPowerIndex,ROUND(G3170*100,0)))</f>
        <v>42.769999999997268</v>
      </c>
      <c r="K3170" s="3">
        <f>MIN(J3170-M3170+N3170,'Power Look Up'!$F$4)</f>
        <v>59.045340674618515</v>
      </c>
      <c r="M3170" s="50">
        <f t="array" ref="M3170">_xlfn.SUM(_xlfn.NORM.DIST($S$3:$S$1003,$G3170,$P3170,FALSE)*WindSpeedStep*$T$3:$T$1003)</f>
        <v>14.630098515917325</v>
      </c>
      <c r="N3170" s="50">
        <f t="array" ref="N3170">_xlfn.SUM(_xlfn.NORM.DIST($S$3:$S$1003,$G3170,$Q3170,FALSE)*WindSpeedStep*$T$3:$T$1003)</f>
        <v>30.905439190538573</v>
      </c>
      <c r="P3170" s="42">
        <f t="shared" si="147"/>
        <v>0.3465233599694329</v>
      </c>
      <c r="Q3170" s="42">
        <f t="shared" si="149"/>
        <v>0.74796273733361296</v>
      </c>
    </row>
    <row r="3171" spans="5:17" x14ac:dyDescent="0.2">
      <c r="E3171" s="15">
        <v>41239.520833333336</v>
      </c>
      <c r="F3171" s="21">
        <v>2.6998210109279106</v>
      </c>
      <c r="G3171" s="21">
        <v>2.8116089393033552</v>
      </c>
      <c r="H3171" s="24">
        <v>0.20001325932877514</v>
      </c>
      <c r="I3171" s="3">
        <f t="shared" si="148"/>
        <v>0</v>
      </c>
      <c r="J3171" s="3">
        <f>INDEX(PowerArray,MIN(MaximumPowerIndex,ROUND(G3171*100,0)))</f>
        <v>0</v>
      </c>
      <c r="K3171" s="3">
        <f>MIN(J3171-M3171+N3171,'Power Look Up'!$F$4)</f>
        <v>3.304282007376365</v>
      </c>
      <c r="M3171" s="50">
        <f t="array" ref="M3171">_xlfn.SUM(_xlfn.NORM.DIST($S$3:$S$1003,$G3171,$P3171,FALSE)*WindSpeedStep*$T$3:$T$1003)</f>
        <v>1.1351592519420566</v>
      </c>
      <c r="N3171" s="50">
        <f t="array" ref="N3171">_xlfn.SUM(_xlfn.NORM.DIST($S$3:$S$1003,$G3171,$Q3171,FALSE)*WindSpeedStep*$T$3:$T$1003)</f>
        <v>4.4394412593184214</v>
      </c>
      <c r="P3171" s="42">
        <f t="shared" si="147"/>
        <v>0.28116089393033555</v>
      </c>
      <c r="Q3171" s="42">
        <f t="shared" si="149"/>
        <v>0.5623590679079844</v>
      </c>
    </row>
    <row r="3172" spans="5:17" x14ac:dyDescent="0.2">
      <c r="E3172" s="15">
        <v>41239.527777777781</v>
      </c>
      <c r="F3172" s="21">
        <v>3.0111552842900764</v>
      </c>
      <c r="G3172" s="21">
        <v>3.1365080034172363</v>
      </c>
      <c r="H3172" s="24">
        <v>0.20590103846011848</v>
      </c>
      <c r="I3172" s="3">
        <f t="shared" si="148"/>
        <v>0.90999999999816206</v>
      </c>
      <c r="J3172" s="3">
        <f>INDEX(PowerArray,MIN(MaximumPowerIndex,ROUND(G3172*100,0)))</f>
        <v>12.739999999997909</v>
      </c>
      <c r="K3172" s="3">
        <f>MIN(J3172-M3172+N3172,'Power Look Up'!$F$4)</f>
        <v>20.042870335404555</v>
      </c>
      <c r="M3172" s="50">
        <f t="array" ref="M3172">_xlfn.SUM(_xlfn.NORM.DIST($S$3:$S$1003,$G3172,$P3172,FALSE)*WindSpeedStep*$T$3:$T$1003)</f>
        <v>5.7197030092014147</v>
      </c>
      <c r="N3172" s="50">
        <f t="array" ref="N3172">_xlfn.SUM(_xlfn.NORM.DIST($S$3:$S$1003,$G3172,$Q3172,FALSE)*WindSpeedStep*$T$3:$T$1003)</f>
        <v>13.022573344608059</v>
      </c>
      <c r="P3172" s="42">
        <f t="shared" si="147"/>
        <v>0.31365080034172366</v>
      </c>
      <c r="Q3172" s="42">
        <f t="shared" si="149"/>
        <v>0.64581025504208178</v>
      </c>
    </row>
    <row r="3173" spans="5:17" x14ac:dyDescent="0.2">
      <c r="E3173" s="15">
        <v>41239.541666666664</v>
      </c>
      <c r="F3173" s="21">
        <v>3.2380833740455621</v>
      </c>
      <c r="G3173" s="21">
        <v>3.2855027808213659</v>
      </c>
      <c r="H3173" s="24">
        <v>0.20382427620306029</v>
      </c>
      <c r="I3173" s="3">
        <f t="shared" si="148"/>
        <v>21.839999999997715</v>
      </c>
      <c r="J3173" s="3">
        <f>INDEX(PowerArray,MIN(MaximumPowerIndex,ROUND(G3173*100,0)))</f>
        <v>26.38999999999762</v>
      </c>
      <c r="K3173" s="3">
        <f>MIN(J3173-M3173+N3173,'Power Look Up'!$F$4)</f>
        <v>36.179174177852836</v>
      </c>
      <c r="M3173" s="50">
        <f t="array" ref="M3173">_xlfn.SUM(_xlfn.NORM.DIST($S$3:$S$1003,$G3173,$P3173,FALSE)*WindSpeedStep*$T$3:$T$1003)</f>
        <v>9.146577010831404</v>
      </c>
      <c r="N3173" s="50">
        <f t="array" ref="N3173">_xlfn.SUM(_xlfn.NORM.DIST($S$3:$S$1003,$G3173,$Q3173,FALSE)*WindSpeedStep*$T$3:$T$1003)</f>
        <v>18.93575118868662</v>
      </c>
      <c r="P3173" s="42">
        <f t="shared" si="147"/>
        <v>0.3285502780821366</v>
      </c>
      <c r="Q3173" s="42">
        <f t="shared" si="149"/>
        <v>0.66966522626405678</v>
      </c>
    </row>
    <row r="3174" spans="5:17" x14ac:dyDescent="0.2">
      <c r="E3174" s="15">
        <v>41239.548611111109</v>
      </c>
      <c r="F3174" s="21">
        <v>3.9637829377846114</v>
      </c>
      <c r="G3174" s="21">
        <v>4.0720693892219826</v>
      </c>
      <c r="H3174" s="24">
        <v>0.14632486417739271</v>
      </c>
      <c r="I3174" s="3">
        <f t="shared" si="148"/>
        <v>87.359999999996319</v>
      </c>
      <c r="J3174" s="3">
        <f>INDEX(PowerArray,MIN(MaximumPowerIndex,ROUND(G3174*100,0)))</f>
        <v>98.629999999995391</v>
      </c>
      <c r="K3174" s="3">
        <f>MIN(J3174-M3174+N3174,'Power Look Up'!$F$4)</f>
        <v>109.16817480242956</v>
      </c>
      <c r="M3174" s="50">
        <f t="array" ref="M3174">_xlfn.SUM(_xlfn.NORM.DIST($S$3:$S$1003,$G3174,$P3174,FALSE)*WindSpeedStep*$T$3:$T$1003)</f>
        <v>58.090276736187931</v>
      </c>
      <c r="N3174" s="50">
        <f t="array" ref="N3174">_xlfn.SUM(_xlfn.NORM.DIST($S$3:$S$1003,$G3174,$Q3174,FALSE)*WindSpeedStep*$T$3:$T$1003)</f>
        <v>68.628451538622102</v>
      </c>
      <c r="P3174" s="42">
        <f t="shared" si="147"/>
        <v>0.40720693892219828</v>
      </c>
      <c r="Q3174" s="42">
        <f t="shared" si="149"/>
        <v>0.59584500029882514</v>
      </c>
    </row>
    <row r="3175" spans="5:17" x14ac:dyDescent="0.2">
      <c r="E3175" s="15">
        <v>41239.5625</v>
      </c>
      <c r="F3175" s="21">
        <v>4.7651221042038356</v>
      </c>
      <c r="G3175" s="21">
        <v>4.7497656859268069</v>
      </c>
      <c r="H3175" s="24">
        <v>0.16159082247246062</v>
      </c>
      <c r="I3175" s="3">
        <f t="shared" si="148"/>
        <v>174.92999999999375</v>
      </c>
      <c r="J3175" s="3">
        <f>INDEX(PowerArray,MIN(MaximumPowerIndex,ROUND(G3175*100,0)))</f>
        <v>172.7499999999938</v>
      </c>
      <c r="K3175" s="3">
        <f>MIN(J3175-M3175+N3175,'Power Look Up'!$F$4)</f>
        <v>180.15819373737764</v>
      </c>
      <c r="M3175" s="50">
        <f t="array" ref="M3175">_xlfn.SUM(_xlfn.NORM.DIST($S$3:$S$1003,$G3175,$P3175,FALSE)*WindSpeedStep*$T$3:$T$1003)</f>
        <v>154.69057066279029</v>
      </c>
      <c r="N3175" s="50">
        <f t="array" ref="N3175">_xlfn.SUM(_xlfn.NORM.DIST($S$3:$S$1003,$G3175,$Q3175,FALSE)*WindSpeedStep*$T$3:$T$1003)</f>
        <v>162.09876440017413</v>
      </c>
      <c r="P3175" s="42">
        <f t="shared" si="147"/>
        <v>0.47497656859268073</v>
      </c>
      <c r="Q3175" s="42">
        <f t="shared" si="149"/>
        <v>0.76751854374038386</v>
      </c>
    </row>
    <row r="3176" spans="5:17" x14ac:dyDescent="0.2">
      <c r="E3176" s="15">
        <v>41240.159722222219</v>
      </c>
      <c r="F3176" s="21">
        <v>2.9190971552547325</v>
      </c>
      <c r="G3176" s="21">
        <v>2.9649917633967284</v>
      </c>
      <c r="H3176" s="24">
        <v>0.20211728785317326</v>
      </c>
      <c r="I3176" s="3">
        <f t="shared" si="148"/>
        <v>0</v>
      </c>
      <c r="J3176" s="3">
        <f>INDEX(PowerArray,MIN(MaximumPowerIndex,ROUND(G3176*100,0)))</f>
        <v>0</v>
      </c>
      <c r="K3176" s="3">
        <f>MIN(J3176-M3176+N3176,'Power Look Up'!$F$4)</f>
        <v>4.8063894113804109</v>
      </c>
      <c r="M3176" s="50">
        <f t="array" ref="M3176">_xlfn.SUM(_xlfn.NORM.DIST($S$3:$S$1003,$G3176,$P3176,FALSE)*WindSpeedStep*$T$3:$T$1003)</f>
        <v>2.7901650003291163</v>
      </c>
      <c r="N3176" s="50">
        <f t="array" ref="N3176">_xlfn.SUM(_xlfn.NORM.DIST($S$3:$S$1003,$G3176,$Q3176,FALSE)*WindSpeedStep*$T$3:$T$1003)</f>
        <v>7.5965544117095272</v>
      </c>
      <c r="P3176" s="42">
        <f t="shared" si="147"/>
        <v>0.29649917633967288</v>
      </c>
      <c r="Q3176" s="42">
        <f t="shared" si="149"/>
        <v>0.59927609372474433</v>
      </c>
    </row>
    <row r="3177" spans="5:17" x14ac:dyDescent="0.2">
      <c r="E3177" s="15">
        <v>41240.166666666664</v>
      </c>
      <c r="F3177" s="21">
        <v>3.46</v>
      </c>
      <c r="G3177" s="21">
        <v>3.5132565995595701</v>
      </c>
      <c r="H3177" s="24">
        <v>0.15895953757225434</v>
      </c>
      <c r="I3177" s="3">
        <f t="shared" si="148"/>
        <v>41.859999999997292</v>
      </c>
      <c r="J3177" s="3">
        <f>INDEX(PowerArray,MIN(MaximumPowerIndex,ROUND(G3177*100,0)))</f>
        <v>46.40999999999719</v>
      </c>
      <c r="K3177" s="3">
        <f>MIN(J3177-M3177+N3177,'Power Look Up'!$F$4)</f>
        <v>54.026073891535347</v>
      </c>
      <c r="M3177" s="50">
        <f t="array" ref="M3177">_xlfn.SUM(_xlfn.NORM.DIST($S$3:$S$1003,$G3177,$P3177,FALSE)*WindSpeedStep*$T$3:$T$1003)</f>
        <v>16.453765641838746</v>
      </c>
      <c r="N3177" s="50">
        <f t="array" ref="N3177">_xlfn.SUM(_xlfn.NORM.DIST($S$3:$S$1003,$G3177,$Q3177,FALSE)*WindSpeedStep*$T$3:$T$1003)</f>
        <v>24.069839533376904</v>
      </c>
      <c r="P3177" s="42">
        <f t="shared" si="147"/>
        <v>0.35132565995595705</v>
      </c>
      <c r="Q3177" s="42">
        <f t="shared" si="149"/>
        <v>0.55846564443865998</v>
      </c>
    </row>
    <row r="3178" spans="5:17" x14ac:dyDescent="0.2">
      <c r="E3178" s="15">
        <v>41240.173611111109</v>
      </c>
      <c r="F3178" s="21">
        <v>3.9123354692213912</v>
      </c>
      <c r="G3178" s="21">
        <v>3.8391007316573287</v>
      </c>
      <c r="H3178" s="24">
        <v>0.16102913591031567</v>
      </c>
      <c r="I3178" s="3">
        <f t="shared" si="148"/>
        <v>82.809999999996421</v>
      </c>
      <c r="J3178" s="3">
        <f>INDEX(PowerArray,MIN(MaximumPowerIndex,ROUND(G3178*100,0)))</f>
        <v>76.439999999996559</v>
      </c>
      <c r="K3178" s="3">
        <f>MIN(J3178-M3178+N3178,'Power Look Up'!$F$4)</f>
        <v>89.46241912735816</v>
      </c>
      <c r="M3178" s="50">
        <f t="array" ref="M3178">_xlfn.SUM(_xlfn.NORM.DIST($S$3:$S$1003,$G3178,$P3178,FALSE)*WindSpeedStep*$T$3:$T$1003)</f>
        <v>35.463401105739663</v>
      </c>
      <c r="N3178" s="50">
        <f t="array" ref="N3178">_xlfn.SUM(_xlfn.NORM.DIST($S$3:$S$1003,$G3178,$Q3178,FALSE)*WindSpeedStep*$T$3:$T$1003)</f>
        <v>48.485820233101265</v>
      </c>
      <c r="P3178" s="42">
        <f t="shared" si="147"/>
        <v>0.38391007316573289</v>
      </c>
      <c r="Q3178" s="42">
        <f t="shared" si="149"/>
        <v>0.61820707349144033</v>
      </c>
    </row>
    <row r="3179" spans="5:17" x14ac:dyDescent="0.2">
      <c r="E3179" s="15">
        <v>41240.277777777781</v>
      </c>
      <c r="F3179" s="21">
        <v>4.06045821395624</v>
      </c>
      <c r="G3179" s="21">
        <v>4.3088773004541405</v>
      </c>
      <c r="H3179" s="24">
        <v>0.16254323163122519</v>
      </c>
      <c r="I3179" s="3">
        <f t="shared" si="148"/>
        <v>97.539999999995402</v>
      </c>
      <c r="J3179" s="3">
        <f>INDEX(PowerArray,MIN(MaximumPowerIndex,ROUND(G3179*100,0)))</f>
        <v>124.78999999999482</v>
      </c>
      <c r="K3179" s="3">
        <f>MIN(J3179-M3179+N3179,'Power Look Up'!$F$4)</f>
        <v>137.38386622358374</v>
      </c>
      <c r="M3179" s="50">
        <f t="array" ref="M3179">_xlfn.SUM(_xlfn.NORM.DIST($S$3:$S$1003,$G3179,$P3179,FALSE)*WindSpeedStep*$T$3:$T$1003)</f>
        <v>88.18499445825249</v>
      </c>
      <c r="N3179" s="50">
        <f t="array" ref="N3179">_xlfn.SUM(_xlfn.NORM.DIST($S$3:$S$1003,$G3179,$Q3179,FALSE)*WindSpeedStep*$T$3:$T$1003)</f>
        <v>100.77886068184141</v>
      </c>
      <c r="P3179" s="42">
        <f t="shared" si="147"/>
        <v>0.43088773004541409</v>
      </c>
      <c r="Q3179" s="42">
        <f t="shared" si="149"/>
        <v>0.70037884111824567</v>
      </c>
    </row>
    <row r="3180" spans="5:17" x14ac:dyDescent="0.2">
      <c r="E3180" s="15">
        <v>41240.298611111109</v>
      </c>
      <c r="F3180" s="21">
        <v>3.4944714142347966</v>
      </c>
      <c r="G3180" s="21">
        <v>3.6046523210333734</v>
      </c>
      <c r="H3180" s="24">
        <v>0.17742311397209262</v>
      </c>
      <c r="I3180" s="3">
        <f t="shared" si="148"/>
        <v>44.589999999997232</v>
      </c>
      <c r="J3180" s="3">
        <f>INDEX(PowerArray,MIN(MaximumPowerIndex,ROUND(G3180*100,0)))</f>
        <v>54.599999999997017</v>
      </c>
      <c r="K3180" s="3">
        <f>MIN(J3180-M3180+N3180,'Power Look Up'!$F$4)</f>
        <v>67.240953814693057</v>
      </c>
      <c r="M3180" s="50">
        <f t="array" ref="M3180">_xlfn.SUM(_xlfn.NORM.DIST($S$3:$S$1003,$G3180,$P3180,FALSE)*WindSpeedStep*$T$3:$T$1003)</f>
        <v>20.501735781955276</v>
      </c>
      <c r="N3180" s="50">
        <f t="array" ref="N3180">_xlfn.SUM(_xlfn.NORM.DIST($S$3:$S$1003,$G3180,$Q3180,FALSE)*WindSpeedStep*$T$3:$T$1003)</f>
        <v>33.142689596651316</v>
      </c>
      <c r="P3180" s="42">
        <f t="shared" si="147"/>
        <v>0.36046523210333736</v>
      </c>
      <c r="Q3180" s="42">
        <f t="shared" si="149"/>
        <v>0.63954863958447239</v>
      </c>
    </row>
    <row r="3181" spans="5:17" x14ac:dyDescent="0.2">
      <c r="E3181" s="15">
        <v>41240.305555555555</v>
      </c>
      <c r="F3181" s="21">
        <v>4.4000000000000004</v>
      </c>
      <c r="G3181" s="21">
        <v>4.4385124475174491</v>
      </c>
      <c r="H3181" s="24">
        <v>0.12727272727272729</v>
      </c>
      <c r="I3181" s="3">
        <f t="shared" si="148"/>
        <v>134.59999999999462</v>
      </c>
      <c r="J3181" s="3">
        <f>INDEX(PowerArray,MIN(MaximumPowerIndex,ROUND(G3181*100,0)))</f>
        <v>138.95999999999452</v>
      </c>
      <c r="K3181" s="3">
        <f>MIN(J3181-M3181+N3181,'Power Look Up'!$F$4)</f>
        <v>143.29246664362046</v>
      </c>
      <c r="M3181" s="50">
        <f t="array" ref="M3181">_xlfn.SUM(_xlfn.NORM.DIST($S$3:$S$1003,$G3181,$P3181,FALSE)*WindSpeedStep*$T$3:$T$1003)</f>
        <v>106.79518772800846</v>
      </c>
      <c r="N3181" s="50">
        <f t="array" ref="N3181">_xlfn.SUM(_xlfn.NORM.DIST($S$3:$S$1003,$G3181,$Q3181,FALSE)*WindSpeedStep*$T$3:$T$1003)</f>
        <v>111.12765437163439</v>
      </c>
      <c r="P3181" s="42">
        <f t="shared" si="147"/>
        <v>0.44385124475174492</v>
      </c>
      <c r="Q3181" s="42">
        <f t="shared" si="149"/>
        <v>0.56490158422949355</v>
      </c>
    </row>
    <row r="3182" spans="5:17" x14ac:dyDescent="0.2">
      <c r="E3182" s="15">
        <v>41240.3125</v>
      </c>
      <c r="F3182" s="21">
        <v>4.5053698744085535</v>
      </c>
      <c r="G3182" s="21">
        <v>4.4713838266551615</v>
      </c>
      <c r="H3182" s="24">
        <v>0.12207654761579409</v>
      </c>
      <c r="I3182" s="3">
        <f t="shared" si="148"/>
        <v>146.58999999999435</v>
      </c>
      <c r="J3182" s="3">
        <f>INDEX(PowerArray,MIN(MaximumPowerIndex,ROUND(G3182*100,0)))</f>
        <v>142.22999999999445</v>
      </c>
      <c r="K3182" s="3">
        <f>MIN(J3182-M3182+N3182,'Power Look Up'!$F$4)</f>
        <v>145.47737061768944</v>
      </c>
      <c r="M3182" s="50">
        <f t="array" ref="M3182">_xlfn.SUM(_xlfn.NORM.DIST($S$3:$S$1003,$G3182,$P3182,FALSE)*WindSpeedStep*$T$3:$T$1003)</f>
        <v>111.68068588525935</v>
      </c>
      <c r="N3182" s="50">
        <f t="array" ref="N3182">_xlfn.SUM(_xlfn.NORM.DIST($S$3:$S$1003,$G3182,$Q3182,FALSE)*WindSpeedStep*$T$3:$T$1003)</f>
        <v>114.92805650295435</v>
      </c>
      <c r="P3182" s="42">
        <f t="shared" si="147"/>
        <v>0.4471383826655162</v>
      </c>
      <c r="Q3182" s="42">
        <f t="shared" si="149"/>
        <v>0.54585110062316045</v>
      </c>
    </row>
    <row r="3183" spans="5:17" x14ac:dyDescent="0.2">
      <c r="E3183" s="15">
        <v>41240.319444444445</v>
      </c>
      <c r="F3183" s="21">
        <v>5.0662527663539247</v>
      </c>
      <c r="G3183" s="21">
        <v>5.0529747701300964</v>
      </c>
      <c r="H3183" s="24">
        <v>0.15395994554005438</v>
      </c>
      <c r="I3183" s="3">
        <f t="shared" si="148"/>
        <v>211.33999999998969</v>
      </c>
      <c r="J3183" s="3">
        <f>INDEX(PowerArray,MIN(MaximumPowerIndex,ROUND(G3183*100,0)))</f>
        <v>208.09999999998976</v>
      </c>
      <c r="K3183" s="3">
        <f>MIN(J3183-M3183+N3183,'Power Look Up'!$F$4)</f>
        <v>213.02079352642517</v>
      </c>
      <c r="M3183" s="50">
        <f t="array" ref="M3183">_xlfn.SUM(_xlfn.NORM.DIST($S$3:$S$1003,$G3183,$P3183,FALSE)*WindSpeedStep*$T$3:$T$1003)</f>
        <v>203.06934747087061</v>
      </c>
      <c r="N3183" s="50">
        <f t="array" ref="N3183">_xlfn.SUM(_xlfn.NORM.DIST($S$3:$S$1003,$G3183,$Q3183,FALSE)*WindSpeedStep*$T$3:$T$1003)</f>
        <v>207.99014099730601</v>
      </c>
      <c r="P3183" s="42">
        <f t="shared" si="147"/>
        <v>0.50529747701300964</v>
      </c>
      <c r="Q3183" s="42">
        <f t="shared" si="149"/>
        <v>0.77795572042449845</v>
      </c>
    </row>
    <row r="3184" spans="5:17" x14ac:dyDescent="0.2">
      <c r="E3184" s="15">
        <v>41240.326388888891</v>
      </c>
      <c r="F3184" s="21">
        <v>5.018417488860818</v>
      </c>
      <c r="G3184" s="21">
        <v>5.0527921319357052</v>
      </c>
      <c r="H3184" s="24">
        <v>0.10561098218241508</v>
      </c>
      <c r="I3184" s="3">
        <f t="shared" si="148"/>
        <v>203.23999999998986</v>
      </c>
      <c r="J3184" s="3">
        <f>INDEX(PowerArray,MIN(MaximumPowerIndex,ROUND(G3184*100,0)))</f>
        <v>208.09999999998976</v>
      </c>
      <c r="K3184" s="3">
        <f>MIN(J3184-M3184+N3184,'Power Look Up'!$F$4)</f>
        <v>208.28505039306745</v>
      </c>
      <c r="M3184" s="50">
        <f t="array" ref="M3184">_xlfn.SUM(_xlfn.NORM.DIST($S$3:$S$1003,$G3184,$P3184,FALSE)*WindSpeedStep*$T$3:$T$1003)</f>
        <v>203.03995559655459</v>
      </c>
      <c r="N3184" s="50">
        <f t="array" ref="N3184">_xlfn.SUM(_xlfn.NORM.DIST($S$3:$S$1003,$G3184,$Q3184,FALSE)*WindSpeedStep*$T$3:$T$1003)</f>
        <v>203.22500598963228</v>
      </c>
      <c r="P3184" s="42">
        <f t="shared" si="147"/>
        <v>0.5052792131935705</v>
      </c>
      <c r="Q3184" s="42">
        <f t="shared" si="149"/>
        <v>0.5336303398173089</v>
      </c>
    </row>
    <row r="3185" spans="5:17" x14ac:dyDescent="0.2">
      <c r="E3185" s="15">
        <v>41240.333333333336</v>
      </c>
      <c r="F3185" s="21">
        <v>4.2875332423812598</v>
      </c>
      <c r="G3185" s="21">
        <v>4.2911654084265587</v>
      </c>
      <c r="H3185" s="24">
        <v>0.1282788887939991</v>
      </c>
      <c r="I3185" s="3">
        <f t="shared" si="148"/>
        <v>122.60999999999487</v>
      </c>
      <c r="J3185" s="3">
        <f>INDEX(PowerArray,MIN(MaximumPowerIndex,ROUND(G3185*100,0)))</f>
        <v>122.60999999999487</v>
      </c>
      <c r="K3185" s="3">
        <f>MIN(J3185-M3185+N3185,'Power Look Up'!$F$4)</f>
        <v>128.13087511481206</v>
      </c>
      <c r="M3185" s="50">
        <f t="array" ref="M3185">_xlfn.SUM(_xlfn.NORM.DIST($S$3:$S$1003,$G3185,$P3185,FALSE)*WindSpeedStep*$T$3:$T$1003)</f>
        <v>85.739442101722389</v>
      </c>
      <c r="N3185" s="50">
        <f t="array" ref="N3185">_xlfn.SUM(_xlfn.NORM.DIST($S$3:$S$1003,$G3185,$Q3185,FALSE)*WindSpeedStep*$T$3:$T$1003)</f>
        <v>91.260317216539562</v>
      </c>
      <c r="P3185" s="42">
        <f t="shared" si="147"/>
        <v>0.42911654084265588</v>
      </c>
      <c r="Q3185" s="42">
        <f t="shared" si="149"/>
        <v>0.5504659302242062</v>
      </c>
    </row>
    <row r="3186" spans="5:17" x14ac:dyDescent="0.2">
      <c r="E3186" s="15">
        <v>41240.340277777781</v>
      </c>
      <c r="F3186" s="21">
        <v>4.5936865981509252</v>
      </c>
      <c r="G3186" s="21">
        <v>4.5388320965942714</v>
      </c>
      <c r="H3186" s="24">
        <v>0.10884503966841418</v>
      </c>
      <c r="I3186" s="3">
        <f t="shared" si="148"/>
        <v>155.30999999999418</v>
      </c>
      <c r="J3186" s="3">
        <f>INDEX(PowerArray,MIN(MaximumPowerIndex,ROUND(G3186*100,0)))</f>
        <v>149.8599999999943</v>
      </c>
      <c r="K3186" s="3">
        <f>MIN(J3186-M3186+N3186,'Power Look Up'!$F$4)</f>
        <v>150.91073952951788</v>
      </c>
      <c r="M3186" s="50">
        <f t="array" ref="M3186">_xlfn.SUM(_xlfn.NORM.DIST($S$3:$S$1003,$G3186,$P3186,FALSE)*WindSpeedStep*$T$3:$T$1003)</f>
        <v>121.86809614071822</v>
      </c>
      <c r="N3186" s="50">
        <f t="array" ref="N3186">_xlfn.SUM(_xlfn.NORM.DIST($S$3:$S$1003,$G3186,$Q3186,FALSE)*WindSpeedStep*$T$3:$T$1003)</f>
        <v>122.9188356702418</v>
      </c>
      <c r="P3186" s="42">
        <f t="shared" si="147"/>
        <v>0.45388320965942719</v>
      </c>
      <c r="Q3186" s="42">
        <f t="shared" si="149"/>
        <v>0.49402935960207495</v>
      </c>
    </row>
    <row r="3187" spans="5:17" x14ac:dyDescent="0.2">
      <c r="E3187" s="15">
        <v>41240.347222222219</v>
      </c>
      <c r="F3187" s="21">
        <v>4.3833957687673308</v>
      </c>
      <c r="G3187" s="21">
        <v>4.3417199047107466</v>
      </c>
      <c r="H3187" s="24">
        <v>0.10266013468515667</v>
      </c>
      <c r="I3187" s="3">
        <f t="shared" si="148"/>
        <v>132.41999999999467</v>
      </c>
      <c r="J3187" s="3">
        <f>INDEX(PowerArray,MIN(MaximumPowerIndex,ROUND(G3187*100,0)))</f>
        <v>128.05999999999477</v>
      </c>
      <c r="K3187" s="3">
        <f>MIN(J3187-M3187+N3187,'Power Look Up'!$F$4)</f>
        <v>128.52047023926934</v>
      </c>
      <c r="M3187" s="50">
        <f t="array" ref="M3187">_xlfn.SUM(_xlfn.NORM.DIST($S$3:$S$1003,$G3187,$P3187,FALSE)*WindSpeedStep*$T$3:$T$1003)</f>
        <v>92.787071801775454</v>
      </c>
      <c r="N3187" s="50">
        <f t="array" ref="N3187">_xlfn.SUM(_xlfn.NORM.DIST($S$3:$S$1003,$G3187,$Q3187,FALSE)*WindSpeedStep*$T$3:$T$1003)</f>
        <v>93.247542041050025</v>
      </c>
      <c r="P3187" s="42">
        <f t="shared" si="147"/>
        <v>0.43417199047107469</v>
      </c>
      <c r="Q3187" s="42">
        <f t="shared" si="149"/>
        <v>0.44572155018283083</v>
      </c>
    </row>
    <row r="3188" spans="5:17" x14ac:dyDescent="0.2">
      <c r="E3188" s="15">
        <v>41240.354166666664</v>
      </c>
      <c r="F3188" s="21">
        <v>3.9644482794642886</v>
      </c>
      <c r="G3188" s="21">
        <v>3.9600752795791556</v>
      </c>
      <c r="H3188" s="24">
        <v>0.11350885880665544</v>
      </c>
      <c r="I3188" s="3">
        <f t="shared" si="148"/>
        <v>87.359999999996319</v>
      </c>
      <c r="J3188" s="3">
        <f>INDEX(PowerArray,MIN(MaximumPowerIndex,ROUND(G3188*100,0)))</f>
        <v>87.359999999996319</v>
      </c>
      <c r="K3188" s="3">
        <f>MIN(J3188-M3188+N3188,'Power Look Up'!$F$4)</f>
        <v>90.390539346380578</v>
      </c>
      <c r="M3188" s="50">
        <f t="array" ref="M3188">_xlfn.SUM(_xlfn.NORM.DIST($S$3:$S$1003,$G3188,$P3188,FALSE)*WindSpeedStep*$T$3:$T$1003)</f>
        <v>46.238508143786895</v>
      </c>
      <c r="N3188" s="50">
        <f t="array" ref="N3188">_xlfn.SUM(_xlfn.NORM.DIST($S$3:$S$1003,$G3188,$Q3188,FALSE)*WindSpeedStep*$T$3:$T$1003)</f>
        <v>49.269047490171154</v>
      </c>
      <c r="P3188" s="42">
        <f t="shared" si="147"/>
        <v>0.39600752795791561</v>
      </c>
      <c r="Q3188" s="42">
        <f t="shared" si="149"/>
        <v>0.44950362577347697</v>
      </c>
    </row>
    <row r="3189" spans="5:17" x14ac:dyDescent="0.2">
      <c r="E3189" s="15">
        <v>41240.361111111109</v>
      </c>
      <c r="F3189" s="21">
        <v>4.1048893381860951</v>
      </c>
      <c r="G3189" s="21">
        <v>4.1159046780274178</v>
      </c>
      <c r="H3189" s="24">
        <v>0.12424208254670352</v>
      </c>
      <c r="I3189" s="3">
        <f t="shared" si="148"/>
        <v>101.89999999999532</v>
      </c>
      <c r="J3189" s="3">
        <f>INDEX(PowerArray,MIN(MaximumPowerIndex,ROUND(G3189*100,0)))</f>
        <v>104.07999999999527</v>
      </c>
      <c r="K3189" s="3">
        <f>MIN(J3189-M3189+N3189,'Power Look Up'!$F$4)</f>
        <v>109.49296996664476</v>
      </c>
      <c r="M3189" s="50">
        <f t="array" ref="M3189">_xlfn.SUM(_xlfn.NORM.DIST($S$3:$S$1003,$G3189,$P3189,FALSE)*WindSpeedStep*$T$3:$T$1003)</f>
        <v>63.185431895864028</v>
      </c>
      <c r="N3189" s="50">
        <f t="array" ref="N3189">_xlfn.SUM(_xlfn.NORM.DIST($S$3:$S$1003,$G3189,$Q3189,FALSE)*WindSpeedStep*$T$3:$T$1003)</f>
        <v>68.598401862513526</v>
      </c>
      <c r="P3189" s="42">
        <f t="shared" si="147"/>
        <v>0.41159046780274178</v>
      </c>
      <c r="Q3189" s="42">
        <f t="shared" si="149"/>
        <v>0.51136856876184567</v>
      </c>
    </row>
    <row r="3190" spans="5:17" x14ac:dyDescent="0.2">
      <c r="E3190" s="15">
        <v>41240.368055555555</v>
      </c>
      <c r="F3190" s="21">
        <v>4.2569019952714751</v>
      </c>
      <c r="G3190" s="21">
        <v>4.2176362929853397</v>
      </c>
      <c r="H3190" s="24">
        <v>7.5172038340429931E-2</v>
      </c>
      <c r="I3190" s="3">
        <f t="shared" si="148"/>
        <v>119.33999999999494</v>
      </c>
      <c r="J3190" s="3">
        <f>INDEX(PowerArray,MIN(MaximumPowerIndex,ROUND(G3190*100,0)))</f>
        <v>114.97999999999504</v>
      </c>
      <c r="K3190" s="3">
        <f>MIN(J3190-M3190+N3190,'Power Look Up'!$F$4)</f>
        <v>110.09534778661113</v>
      </c>
      <c r="M3190" s="50">
        <f t="array" ref="M3190">_xlfn.SUM(_xlfn.NORM.DIST($S$3:$S$1003,$G3190,$P3190,FALSE)*WindSpeedStep*$T$3:$T$1003)</f>
        <v>75.888972093008988</v>
      </c>
      <c r="N3190" s="50">
        <f t="array" ref="N3190">_xlfn.SUM(_xlfn.NORM.DIST($S$3:$S$1003,$G3190,$Q3190,FALSE)*WindSpeedStep*$T$3:$T$1003)</f>
        <v>71.004319879625072</v>
      </c>
      <c r="P3190" s="42">
        <f t="shared" si="147"/>
        <v>0.421763629298534</v>
      </c>
      <c r="Q3190" s="42">
        <f t="shared" si="149"/>
        <v>0.31704831712228271</v>
      </c>
    </row>
    <row r="3191" spans="5:17" x14ac:dyDescent="0.2">
      <c r="E3191" s="15">
        <v>41240.375</v>
      </c>
      <c r="F3191" s="21">
        <v>4.3109461828660596</v>
      </c>
      <c r="G3191" s="21">
        <v>4.255186305479044</v>
      </c>
      <c r="H3191" s="24">
        <v>9.5106731239084599E-2</v>
      </c>
      <c r="I3191" s="3">
        <f t="shared" si="148"/>
        <v>124.78999999999482</v>
      </c>
      <c r="J3191" s="3">
        <f>INDEX(PowerArray,MIN(MaximumPowerIndex,ROUND(G3191*100,0)))</f>
        <v>119.33999999999494</v>
      </c>
      <c r="K3191" s="3">
        <f>MIN(J3191-M3191+N3191,'Power Look Up'!$F$4)</f>
        <v>118.39108483757309</v>
      </c>
      <c r="M3191" s="50">
        <f t="array" ref="M3191">_xlfn.SUM(_xlfn.NORM.DIST($S$3:$S$1003,$G3191,$P3191,FALSE)*WindSpeedStep*$T$3:$T$1003)</f>
        <v>80.856009199632297</v>
      </c>
      <c r="N3191" s="50">
        <f t="array" ref="N3191">_xlfn.SUM(_xlfn.NORM.DIST($S$3:$S$1003,$G3191,$Q3191,FALSE)*WindSpeedStep*$T$3:$T$1003)</f>
        <v>79.907094037210442</v>
      </c>
      <c r="P3191" s="42">
        <f t="shared" si="147"/>
        <v>0.4255186305479044</v>
      </c>
      <c r="Q3191" s="42">
        <f t="shared" si="149"/>
        <v>0.4046968603274288</v>
      </c>
    </row>
    <row r="3192" spans="5:17" x14ac:dyDescent="0.2">
      <c r="E3192" s="15">
        <v>41240.381944444445</v>
      </c>
      <c r="F3192" s="21">
        <v>4.1820479954796514</v>
      </c>
      <c r="G3192" s="21">
        <v>4.2137169236770902</v>
      </c>
      <c r="H3192" s="24">
        <v>0.11716747405329585</v>
      </c>
      <c r="I3192" s="3">
        <f t="shared" si="148"/>
        <v>110.61999999999513</v>
      </c>
      <c r="J3192" s="3">
        <f>INDEX(PowerArray,MIN(MaximumPowerIndex,ROUND(G3192*100,0)))</f>
        <v>113.88999999999506</v>
      </c>
      <c r="K3192" s="3">
        <f>MIN(J3192-M3192+N3192,'Power Look Up'!$F$4)</f>
        <v>117.47046469255743</v>
      </c>
      <c r="M3192" s="50">
        <f t="array" ref="M3192">_xlfn.SUM(_xlfn.NORM.DIST($S$3:$S$1003,$G3192,$P3192,FALSE)*WindSpeedStep*$T$3:$T$1003)</f>
        <v>75.378608472042259</v>
      </c>
      <c r="N3192" s="50">
        <f t="array" ref="N3192">_xlfn.SUM(_xlfn.NORM.DIST($S$3:$S$1003,$G3192,$Q3192,FALSE)*WindSpeedStep*$T$3:$T$1003)</f>
        <v>78.959073164604632</v>
      </c>
      <c r="P3192" s="42">
        <f t="shared" si="147"/>
        <v>0.42137169236770905</v>
      </c>
      <c r="Q3192" s="42">
        <f t="shared" si="149"/>
        <v>0.49371056832286908</v>
      </c>
    </row>
    <row r="3193" spans="5:17" x14ac:dyDescent="0.2">
      <c r="E3193" s="15">
        <v>41240.388888888891</v>
      </c>
      <c r="F3193" s="21">
        <v>3.9525916587523939</v>
      </c>
      <c r="G3193" s="21">
        <v>4.0175693832170722</v>
      </c>
      <c r="H3193" s="24">
        <v>9.8669438604012186E-2</v>
      </c>
      <c r="I3193" s="3">
        <f t="shared" si="148"/>
        <v>86.449999999996336</v>
      </c>
      <c r="J3193" s="3">
        <f>INDEX(PowerArray,MIN(MaximumPowerIndex,ROUND(G3193*100,0)))</f>
        <v>93.179999999995502</v>
      </c>
      <c r="K3193" s="3">
        <f>MIN(J3193-M3193+N3193,'Power Look Up'!$F$4)</f>
        <v>92.878142304180173</v>
      </c>
      <c r="M3193" s="50">
        <f t="array" ref="M3193">_xlfn.SUM(_xlfn.NORM.DIST($S$3:$S$1003,$G3193,$P3193,FALSE)*WindSpeedStep*$T$3:$T$1003)</f>
        <v>52.106001507588445</v>
      </c>
      <c r="N3193" s="50">
        <f t="array" ref="N3193">_xlfn.SUM(_xlfn.NORM.DIST($S$3:$S$1003,$G3193,$Q3193,FALSE)*WindSpeedStep*$T$3:$T$1003)</f>
        <v>51.804143811773116</v>
      </c>
      <c r="P3193" s="42">
        <f t="shared" si="147"/>
        <v>0.40175693832170722</v>
      </c>
      <c r="Q3193" s="42">
        <f t="shared" si="149"/>
        <v>0.396411315594696</v>
      </c>
    </row>
    <row r="3194" spans="5:17" x14ac:dyDescent="0.2">
      <c r="E3194" s="15">
        <v>41240.395833333336</v>
      </c>
      <c r="F3194" s="21">
        <v>3.6628535808676261</v>
      </c>
      <c r="G3194" s="21">
        <v>3.727343521535234</v>
      </c>
      <c r="H3194" s="24">
        <v>0.12558514552772243</v>
      </c>
      <c r="I3194" s="3">
        <f t="shared" si="148"/>
        <v>60.059999999996904</v>
      </c>
      <c r="J3194" s="3">
        <f>INDEX(PowerArray,MIN(MaximumPowerIndex,ROUND(G3194*100,0)))</f>
        <v>66.429999999996767</v>
      </c>
      <c r="K3194" s="3">
        <f>MIN(J3194-M3194+N3194,'Power Look Up'!$F$4)</f>
        <v>70.994646258574164</v>
      </c>
      <c r="M3194" s="50">
        <f t="array" ref="M3194">_xlfn.SUM(_xlfn.NORM.DIST($S$3:$S$1003,$G3194,$P3194,FALSE)*WindSpeedStep*$T$3:$T$1003)</f>
        <v>27.411134687400292</v>
      </c>
      <c r="N3194" s="50">
        <f t="array" ref="N3194">_xlfn.SUM(_xlfn.NORM.DIST($S$3:$S$1003,$G3194,$Q3194,FALSE)*WindSpeedStep*$T$3:$T$1003)</f>
        <v>31.975780945977689</v>
      </c>
      <c r="P3194" s="42">
        <f t="shared" si="147"/>
        <v>0.37273435215352341</v>
      </c>
      <c r="Q3194" s="42">
        <f t="shared" si="149"/>
        <v>0.46809897858381577</v>
      </c>
    </row>
    <row r="3195" spans="5:17" x14ac:dyDescent="0.2">
      <c r="E3195" s="15">
        <v>41240.402777777781</v>
      </c>
      <c r="F3195" s="21">
        <v>3.9658947492441152</v>
      </c>
      <c r="G3195" s="21">
        <v>3.9713548699388177</v>
      </c>
      <c r="H3195" s="24">
        <v>9.5816965407976754E-2</v>
      </c>
      <c r="I3195" s="3">
        <f t="shared" si="148"/>
        <v>88.269999999996301</v>
      </c>
      <c r="J3195" s="3">
        <f>INDEX(PowerArray,MIN(MaximumPowerIndex,ROUND(G3195*100,0)))</f>
        <v>88.269999999996301</v>
      </c>
      <c r="K3195" s="3">
        <f>MIN(J3195-M3195+N3195,'Power Look Up'!$F$4)</f>
        <v>87.330709534738332</v>
      </c>
      <c r="M3195" s="50">
        <f t="array" ref="M3195">_xlfn.SUM(_xlfn.NORM.DIST($S$3:$S$1003,$G3195,$P3195,FALSE)*WindSpeedStep*$T$3:$T$1003)</f>
        <v>47.352508713536295</v>
      </c>
      <c r="N3195" s="50">
        <f t="array" ref="N3195">_xlfn.SUM(_xlfn.NORM.DIST($S$3:$S$1003,$G3195,$Q3195,FALSE)*WindSpeedStep*$T$3:$T$1003)</f>
        <v>46.413218248278326</v>
      </c>
      <c r="P3195" s="42">
        <f t="shared" si="147"/>
        <v>0.39713548699388179</v>
      </c>
      <c r="Q3195" s="42">
        <f t="shared" si="149"/>
        <v>0.38052317219572773</v>
      </c>
    </row>
    <row r="3196" spans="5:17" x14ac:dyDescent="0.2">
      <c r="E3196" s="15">
        <v>41240.409722222219</v>
      </c>
      <c r="F3196" s="21">
        <v>3.6699525694805981</v>
      </c>
      <c r="G3196" s="21">
        <v>3.7100073516722061</v>
      </c>
      <c r="H3196" s="24">
        <v>0.13351671192561185</v>
      </c>
      <c r="I3196" s="3">
        <f t="shared" si="148"/>
        <v>60.96999999999688</v>
      </c>
      <c r="J3196" s="3">
        <f>INDEX(PowerArray,MIN(MaximumPowerIndex,ROUND(G3196*100,0)))</f>
        <v>64.609999999996802</v>
      </c>
      <c r="K3196" s="3">
        <f>MIN(J3196-M3196+N3196,'Power Look Up'!$F$4)</f>
        <v>70.522758951238117</v>
      </c>
      <c r="M3196" s="50">
        <f t="array" ref="M3196">_xlfn.SUM(_xlfn.NORM.DIST($S$3:$S$1003,$G3196,$P3196,FALSE)*WindSpeedStep*$T$3:$T$1003)</f>
        <v>26.318728687805983</v>
      </c>
      <c r="N3196" s="50">
        <f t="array" ref="N3196">_xlfn.SUM(_xlfn.NORM.DIST($S$3:$S$1003,$G3196,$Q3196,FALSE)*WindSpeedStep*$T$3:$T$1003)</f>
        <v>32.231487639047302</v>
      </c>
      <c r="P3196" s="42">
        <f t="shared" si="147"/>
        <v>0.37100073516722065</v>
      </c>
      <c r="Q3196" s="42">
        <f t="shared" si="149"/>
        <v>0.49534798281512005</v>
      </c>
    </row>
    <row r="3197" spans="5:17" x14ac:dyDescent="0.2">
      <c r="E3197" s="15">
        <v>41240.416666666664</v>
      </c>
      <c r="F3197" s="21">
        <v>3.3579534858257065</v>
      </c>
      <c r="G3197" s="21">
        <v>3.3453568099900433</v>
      </c>
      <c r="H3197" s="24">
        <v>0.1310321902484024</v>
      </c>
      <c r="I3197" s="3">
        <f t="shared" si="148"/>
        <v>32.759999999997483</v>
      </c>
      <c r="J3197" s="3">
        <f>INDEX(PowerArray,MIN(MaximumPowerIndex,ROUND(G3197*100,0)))</f>
        <v>31.849999999997504</v>
      </c>
      <c r="K3197" s="3">
        <f>MIN(J3197-M3197+N3197,'Power Look Up'!$F$4)</f>
        <v>33.994607920001286</v>
      </c>
      <c r="M3197" s="50">
        <f t="array" ref="M3197">_xlfn.SUM(_xlfn.NORM.DIST($S$3:$S$1003,$G3197,$P3197,FALSE)*WindSpeedStep*$T$3:$T$1003)</f>
        <v>10.777838096083576</v>
      </c>
      <c r="N3197" s="50">
        <f t="array" ref="N3197">_xlfn.SUM(_xlfn.NORM.DIST($S$3:$S$1003,$G3197,$Q3197,FALSE)*WindSpeedStep*$T$3:$T$1003)</f>
        <v>12.922446016087354</v>
      </c>
      <c r="P3197" s="42">
        <f t="shared" si="147"/>
        <v>0.33453568099900433</v>
      </c>
      <c r="Q3197" s="42">
        <f t="shared" si="149"/>
        <v>0.43834942997540394</v>
      </c>
    </row>
    <row r="3198" spans="5:17" x14ac:dyDescent="0.2">
      <c r="E3198" s="15">
        <v>41240.423611111109</v>
      </c>
      <c r="F3198" s="21">
        <v>3.2761090578349248</v>
      </c>
      <c r="G3198" s="21">
        <v>3.3386407051537099</v>
      </c>
      <c r="H3198" s="24">
        <v>0.1709344805420141</v>
      </c>
      <c r="I3198" s="3">
        <f t="shared" si="148"/>
        <v>25.479999999997638</v>
      </c>
      <c r="J3198" s="3">
        <f>INDEX(PowerArray,MIN(MaximumPowerIndex,ROUND(G3198*100,0)))</f>
        <v>30.939999999997521</v>
      </c>
      <c r="K3198" s="3">
        <f>MIN(J3198-M3198+N3198,'Power Look Up'!$F$4)</f>
        <v>37.355960805957352</v>
      </c>
      <c r="M3198" s="50">
        <f t="array" ref="M3198">_xlfn.SUM(_xlfn.NORM.DIST($S$3:$S$1003,$G3198,$P3198,FALSE)*WindSpeedStep*$T$3:$T$1003)</f>
        <v>10.586369286835675</v>
      </c>
      <c r="N3198" s="50">
        <f t="array" ref="N3198">_xlfn.SUM(_xlfn.NORM.DIST($S$3:$S$1003,$G3198,$Q3198,FALSE)*WindSpeedStep*$T$3:$T$1003)</f>
        <v>17.002330092795507</v>
      </c>
      <c r="P3198" s="42">
        <f t="shared" si="147"/>
        <v>0.33386407051537104</v>
      </c>
      <c r="Q3198" s="42">
        <f t="shared" si="149"/>
        <v>0.57068881465187304</v>
      </c>
    </row>
    <row r="3199" spans="5:17" x14ac:dyDescent="0.2">
      <c r="E3199" s="15">
        <v>41240.430555555555</v>
      </c>
      <c r="F3199" s="21">
        <v>3.4886006345339635</v>
      </c>
      <c r="G3199" s="21">
        <v>3.5160669494578469</v>
      </c>
      <c r="H3199" s="24">
        <v>0.11179267587678447</v>
      </c>
      <c r="I3199" s="3">
        <f t="shared" si="148"/>
        <v>44.589999999997232</v>
      </c>
      <c r="J3199" s="3">
        <f>INDEX(PowerArray,MIN(MaximumPowerIndex,ROUND(G3199*100,0)))</f>
        <v>47.319999999997172</v>
      </c>
      <c r="K3199" s="3">
        <f>MIN(J3199-M3199+N3199,'Power Look Up'!$F$4)</f>
        <v>48.489509794319098</v>
      </c>
      <c r="M3199" s="50">
        <f t="array" ref="M3199">_xlfn.SUM(_xlfn.NORM.DIST($S$3:$S$1003,$G3199,$P3199,FALSE)*WindSpeedStep*$T$3:$T$1003)</f>
        <v>16.566418848389223</v>
      </c>
      <c r="N3199" s="50">
        <f t="array" ref="N3199">_xlfn.SUM(_xlfn.NORM.DIST($S$3:$S$1003,$G3199,$Q3199,FALSE)*WindSpeedStep*$T$3:$T$1003)</f>
        <v>17.735928642711148</v>
      </c>
      <c r="P3199" s="42">
        <f t="shared" si="147"/>
        <v>0.35160669494578473</v>
      </c>
      <c r="Q3199" s="42">
        <f t="shared" si="149"/>
        <v>0.39307053284181542</v>
      </c>
    </row>
    <row r="3200" spans="5:17" x14ac:dyDescent="0.2">
      <c r="E3200" s="15">
        <v>41240.4375</v>
      </c>
      <c r="F3200" s="21">
        <v>3.8643782682089287</v>
      </c>
      <c r="G3200" s="21">
        <v>3.8678594974243938</v>
      </c>
      <c r="H3200" s="24">
        <v>0.11127275079085294</v>
      </c>
      <c r="I3200" s="3">
        <f t="shared" si="148"/>
        <v>78.259999999996509</v>
      </c>
      <c r="J3200" s="3">
        <f>INDEX(PowerArray,MIN(MaximumPowerIndex,ROUND(G3200*100,0)))</f>
        <v>79.169999999996492</v>
      </c>
      <c r="K3200" s="3">
        <f>MIN(J3200-M3200+N3200,'Power Look Up'!$F$4)</f>
        <v>81.545349755340183</v>
      </c>
      <c r="M3200" s="50">
        <f t="array" ref="M3200">_xlfn.SUM(_xlfn.NORM.DIST($S$3:$S$1003,$G3200,$P3200,FALSE)*WindSpeedStep*$T$3:$T$1003)</f>
        <v>37.829028231548392</v>
      </c>
      <c r="N3200" s="50">
        <f t="array" ref="N3200">_xlfn.SUM(_xlfn.NORM.DIST($S$3:$S$1003,$G3200,$Q3200,FALSE)*WindSpeedStep*$T$3:$T$1003)</f>
        <v>40.204377986892084</v>
      </c>
      <c r="P3200" s="42">
        <f t="shared" si="147"/>
        <v>0.38678594974243941</v>
      </c>
      <c r="Q3200" s="42">
        <f t="shared" si="149"/>
        <v>0.43038736595093829</v>
      </c>
    </row>
    <row r="3201" spans="5:17" x14ac:dyDescent="0.2">
      <c r="E3201" s="15">
        <v>41240.444444444445</v>
      </c>
      <c r="F3201" s="21">
        <v>4.2612896420159476</v>
      </c>
      <c r="G3201" s="21">
        <v>4.2677518925125808</v>
      </c>
      <c r="H3201" s="24">
        <v>6.8054515032403576E-2</v>
      </c>
      <c r="I3201" s="3">
        <f t="shared" si="148"/>
        <v>119.33999999999494</v>
      </c>
      <c r="J3201" s="3">
        <f>INDEX(PowerArray,MIN(MaximumPowerIndex,ROUND(G3201*100,0)))</f>
        <v>120.42999999999492</v>
      </c>
      <c r="K3201" s="3">
        <f>MIN(J3201-M3201+N3201,'Power Look Up'!$F$4)</f>
        <v>114.76817891184196</v>
      </c>
      <c r="M3201" s="50">
        <f t="array" ref="M3201">_xlfn.SUM(_xlfn.NORM.DIST($S$3:$S$1003,$G3201,$P3201,FALSE)*WindSpeedStep*$T$3:$T$1003)</f>
        <v>82.548251935666357</v>
      </c>
      <c r="N3201" s="50">
        <f t="array" ref="N3201">_xlfn.SUM(_xlfn.NORM.DIST($S$3:$S$1003,$G3201,$Q3201,FALSE)*WindSpeedStep*$T$3:$T$1003)</f>
        <v>76.886430847513395</v>
      </c>
      <c r="P3201" s="42">
        <f t="shared" si="147"/>
        <v>0.42677518925125812</v>
      </c>
      <c r="Q3201" s="42">
        <f t="shared" si="149"/>
        <v>0.29043978532356624</v>
      </c>
    </row>
    <row r="3202" spans="5:17" x14ac:dyDescent="0.2">
      <c r="E3202" s="15">
        <v>41240.451388888891</v>
      </c>
      <c r="F3202" s="21">
        <v>3.9641262371352126</v>
      </c>
      <c r="G3202" s="21">
        <v>3.9828346376745922</v>
      </c>
      <c r="H3202" s="24">
        <v>0.11099545616841365</v>
      </c>
      <c r="I3202" s="3">
        <f t="shared" si="148"/>
        <v>87.359999999996319</v>
      </c>
      <c r="J3202" s="3">
        <f>INDEX(PowerArray,MIN(MaximumPowerIndex,ROUND(G3202*100,0)))</f>
        <v>89.179999999996284</v>
      </c>
      <c r="K3202" s="3">
        <f>MIN(J3202-M3202+N3202,'Power Look Up'!$F$4)</f>
        <v>91.663508844565769</v>
      </c>
      <c r="M3202" s="50">
        <f t="array" ref="M3202">_xlfn.SUM(_xlfn.NORM.DIST($S$3:$S$1003,$G3202,$P3202,FALSE)*WindSpeedStep*$T$3:$T$1003)</f>
        <v>48.505042309044143</v>
      </c>
      <c r="N3202" s="50">
        <f t="array" ref="N3202">_xlfn.SUM(_xlfn.NORM.DIST($S$3:$S$1003,$G3202,$Q3202,FALSE)*WindSpeedStep*$T$3:$T$1003)</f>
        <v>50.988551153613628</v>
      </c>
      <c r="P3202" s="42">
        <f t="shared" si="147"/>
        <v>0.39828346376745927</v>
      </c>
      <c r="Q3202" s="42">
        <f t="shared" si="149"/>
        <v>0.44207654745204988</v>
      </c>
    </row>
    <row r="3203" spans="5:17" x14ac:dyDescent="0.2">
      <c r="E3203" s="15">
        <v>41240.458333333336</v>
      </c>
      <c r="F3203" s="21">
        <v>3.7936741554702653</v>
      </c>
      <c r="G3203" s="21">
        <v>3.8229669281046919</v>
      </c>
      <c r="H3203" s="24">
        <v>0.14497818670244278</v>
      </c>
      <c r="I3203" s="3">
        <f t="shared" si="148"/>
        <v>71.889999999996647</v>
      </c>
      <c r="J3203" s="3">
        <f>INDEX(PowerArray,MIN(MaximumPowerIndex,ROUND(G3203*100,0)))</f>
        <v>74.619999999996594</v>
      </c>
      <c r="K3203" s="3">
        <f>MIN(J3203-M3203+N3203,'Power Look Up'!$F$4)</f>
        <v>83.968237022955918</v>
      </c>
      <c r="M3203" s="50">
        <f t="array" ref="M3203">_xlfn.SUM(_xlfn.NORM.DIST($S$3:$S$1003,$G3203,$P3203,FALSE)*WindSpeedStep*$T$3:$T$1003)</f>
        <v>34.189678968636997</v>
      </c>
      <c r="N3203" s="50">
        <f t="array" ref="N3203">_xlfn.SUM(_xlfn.NORM.DIST($S$3:$S$1003,$G3203,$Q3203,FALSE)*WindSpeedStep*$T$3:$T$1003)</f>
        <v>43.537915991596321</v>
      </c>
      <c r="P3203" s="42">
        <f t="shared" ref="P3203:P3266" si="150">ReferenceTurbulence*G3203</f>
        <v>0.38229669281046919</v>
      </c>
      <c r="Q3203" s="42">
        <f t="shared" si="149"/>
        <v>0.55424681306002621</v>
      </c>
    </row>
    <row r="3204" spans="5:17" x14ac:dyDescent="0.2">
      <c r="E3204" s="15">
        <v>41240.472222222219</v>
      </c>
      <c r="F3204" s="21">
        <v>2.980235042914916</v>
      </c>
      <c r="G3204" s="21">
        <v>3.0882764720872387</v>
      </c>
      <c r="H3204" s="24">
        <v>0.13421760171263775</v>
      </c>
      <c r="I3204" s="3">
        <f t="shared" ref="I3204:I3267" si="151">INDEX(PowerArray,MIN(MaximumPowerIndex,ROUND(F3204*100,0)))</f>
        <v>0</v>
      </c>
      <c r="J3204" s="3">
        <f>INDEX(PowerArray,MIN(MaximumPowerIndex,ROUND(G3204*100,0)))</f>
        <v>8.1899999999980064</v>
      </c>
      <c r="K3204" s="3">
        <f>MIN(J3204-M3204+N3204,'Power Look Up'!$F$4)</f>
        <v>9.5992534029597429</v>
      </c>
      <c r="M3204" s="50">
        <f t="array" ref="M3204">_xlfn.SUM(_xlfn.NORM.DIST($S$3:$S$1003,$G3204,$P3204,FALSE)*WindSpeedStep*$T$3:$T$1003)</f>
        <v>4.7850924835034503</v>
      </c>
      <c r="N3204" s="50">
        <f t="array" ref="N3204">_xlfn.SUM(_xlfn.NORM.DIST($S$3:$S$1003,$G3204,$Q3204,FALSE)*WindSpeedStep*$T$3:$T$1003)</f>
        <v>6.1943458864651877</v>
      </c>
      <c r="P3204" s="42">
        <f t="shared" si="150"/>
        <v>0.30882764720872391</v>
      </c>
      <c r="Q3204" s="42">
        <f t="shared" ref="Q3204:Q3267" si="152">G3204*H3204</f>
        <v>0.41450106150911503</v>
      </c>
    </row>
    <row r="3205" spans="5:17" x14ac:dyDescent="0.2">
      <c r="E3205" s="15">
        <v>41240.479166666664</v>
      </c>
      <c r="F3205" s="21">
        <v>2.7025343159012252</v>
      </c>
      <c r="G3205" s="21">
        <v>2.9950244876721261</v>
      </c>
      <c r="H3205" s="24">
        <v>0.15910991304345606</v>
      </c>
      <c r="I3205" s="3">
        <f t="shared" si="151"/>
        <v>0</v>
      </c>
      <c r="J3205" s="3">
        <f>INDEX(PowerArray,MIN(MaximumPowerIndex,ROUND(G3205*100,0)))</f>
        <v>0</v>
      </c>
      <c r="K3205" s="3">
        <f>MIN(J3205-M3205+N3205,'Power Look Up'!$F$4)</f>
        <v>2.396957624659084</v>
      </c>
      <c r="M3205" s="50">
        <f t="array" ref="M3205">_xlfn.SUM(_xlfn.NORM.DIST($S$3:$S$1003,$G3205,$P3205,FALSE)*WindSpeedStep*$T$3:$T$1003)</f>
        <v>3.2224333570224157</v>
      </c>
      <c r="N3205" s="50">
        <f t="array" ref="N3205">_xlfn.SUM(_xlfn.NORM.DIST($S$3:$S$1003,$G3205,$Q3205,FALSE)*WindSpeedStep*$T$3:$T$1003)</f>
        <v>5.6193909816814998</v>
      </c>
      <c r="P3205" s="42">
        <f t="shared" si="150"/>
        <v>0.2995024487672126</v>
      </c>
      <c r="Q3205" s="42">
        <f t="shared" si="152"/>
        <v>0.47653808579653356</v>
      </c>
    </row>
    <row r="3206" spans="5:17" x14ac:dyDescent="0.2">
      <c r="E3206" s="15">
        <v>41240.486111111109</v>
      </c>
      <c r="F3206" s="21">
        <v>2.7755207093868162</v>
      </c>
      <c r="G3206" s="21">
        <v>2.8257694494004602</v>
      </c>
      <c r="H3206" s="24">
        <v>0.14411710157564284</v>
      </c>
      <c r="I3206" s="3">
        <f t="shared" si="151"/>
        <v>0</v>
      </c>
      <c r="J3206" s="3">
        <f>INDEX(PowerArray,MIN(MaximumPowerIndex,ROUND(G3206*100,0)))</f>
        <v>0</v>
      </c>
      <c r="K3206" s="3">
        <f>MIN(J3206-M3206+N3206,'Power Look Up'!$F$4)</f>
        <v>1.2580692321600995</v>
      </c>
      <c r="M3206" s="50">
        <f t="array" ref="M3206">_xlfn.SUM(_xlfn.NORM.DIST($S$3:$S$1003,$G3206,$P3206,FALSE)*WindSpeedStep*$T$3:$T$1003)</f>
        <v>1.2499715322117275</v>
      </c>
      <c r="N3206" s="50">
        <f t="array" ref="N3206">_xlfn.SUM(_xlfn.NORM.DIST($S$3:$S$1003,$G3206,$Q3206,FALSE)*WindSpeedStep*$T$3:$T$1003)</f>
        <v>2.508040764371827</v>
      </c>
      <c r="P3206" s="42">
        <f t="shared" si="150"/>
        <v>0.28257694494004604</v>
      </c>
      <c r="Q3206" s="42">
        <f t="shared" si="152"/>
        <v>0.40724170276859445</v>
      </c>
    </row>
    <row r="3207" spans="5:17" x14ac:dyDescent="0.2">
      <c r="E3207" s="15">
        <v>41240.493055555555</v>
      </c>
      <c r="F3207" s="21">
        <v>4.6221139972922547</v>
      </c>
      <c r="G3207" s="21">
        <v>4.7539845925727136</v>
      </c>
      <c r="H3207" s="24">
        <v>0.29207414633019924</v>
      </c>
      <c r="I3207" s="3">
        <f t="shared" si="151"/>
        <v>158.5799999999941</v>
      </c>
      <c r="J3207" s="3">
        <f>INDEX(PowerArray,MIN(MaximumPowerIndex,ROUND(G3207*100,0)))</f>
        <v>172.7499999999938</v>
      </c>
      <c r="K3207" s="3">
        <f>MIN(J3207-M3207+N3207,'Power Look Up'!$F$4)</f>
        <v>215.96539368099536</v>
      </c>
      <c r="M3207" s="50">
        <f t="array" ref="M3207">_xlfn.SUM(_xlfn.NORM.DIST($S$3:$S$1003,$G3207,$P3207,FALSE)*WindSpeedStep*$T$3:$T$1003)</f>
        <v>155.35688558247776</v>
      </c>
      <c r="N3207" s="50">
        <f t="array" ref="N3207">_xlfn.SUM(_xlfn.NORM.DIST($S$3:$S$1003,$G3207,$Q3207,FALSE)*WindSpeedStep*$T$3:$T$1003)</f>
        <v>198.57227926347932</v>
      </c>
      <c r="P3207" s="42">
        <f t="shared" si="150"/>
        <v>0.47539845925727137</v>
      </c>
      <c r="Q3207" s="42">
        <f t="shared" si="152"/>
        <v>1.3885159915425953</v>
      </c>
    </row>
    <row r="3208" spans="5:17" x14ac:dyDescent="0.2">
      <c r="E3208" s="15">
        <v>41240.5</v>
      </c>
      <c r="F3208" s="21">
        <v>5.5069449499392578</v>
      </c>
      <c r="G3208" s="21">
        <v>5.568734309197362</v>
      </c>
      <c r="H3208" s="24">
        <v>0.10350566515219789</v>
      </c>
      <c r="I3208" s="3">
        <f t="shared" si="151"/>
        <v>282.61999999998818</v>
      </c>
      <c r="J3208" s="3">
        <f>INDEX(PowerArray,MIN(MaximumPowerIndex,ROUND(G3208*100,0)))</f>
        <v>292.33999999998798</v>
      </c>
      <c r="K3208" s="3">
        <f>MIN(J3208-M3208+N3208,'Power Look Up'!$F$4)</f>
        <v>292.69986531051558</v>
      </c>
      <c r="M3208" s="50">
        <f t="array" ref="M3208">_xlfn.SUM(_xlfn.NORM.DIST($S$3:$S$1003,$G3208,$P3208,FALSE)*WindSpeedStep*$T$3:$T$1003)</f>
        <v>288.44707407663958</v>
      </c>
      <c r="N3208" s="50">
        <f t="array" ref="N3208">_xlfn.SUM(_xlfn.NORM.DIST($S$3:$S$1003,$G3208,$Q3208,FALSE)*WindSpeedStep*$T$3:$T$1003)</f>
        <v>288.80693938716718</v>
      </c>
      <c r="P3208" s="42">
        <f t="shared" si="150"/>
        <v>0.55687343091973618</v>
      </c>
      <c r="Q3208" s="42">
        <f t="shared" si="152"/>
        <v>0.57639554872933818</v>
      </c>
    </row>
    <row r="3209" spans="5:17" x14ac:dyDescent="0.2">
      <c r="E3209" s="15">
        <v>41240.506944444445</v>
      </c>
      <c r="F3209" s="21">
        <v>5.6794495137653653</v>
      </c>
      <c r="G3209" s="21">
        <v>5.7346279714590302</v>
      </c>
      <c r="H3209" s="24">
        <v>9.1558169280256535E-2</v>
      </c>
      <c r="I3209" s="3">
        <f t="shared" si="151"/>
        <v>310.15999999998758</v>
      </c>
      <c r="J3209" s="3">
        <f>INDEX(PowerArray,MIN(MaximumPowerIndex,ROUND(G3209*100,0)))</f>
        <v>318.25999999998737</v>
      </c>
      <c r="K3209" s="3">
        <f>MIN(J3209-M3209+N3209,'Power Look Up'!$F$4)</f>
        <v>317.13514961083365</v>
      </c>
      <c r="M3209" s="50">
        <f t="array" ref="M3209">_xlfn.SUM(_xlfn.NORM.DIST($S$3:$S$1003,$G3209,$P3209,FALSE)*WindSpeedStep*$T$3:$T$1003)</f>
        <v>317.70095368172957</v>
      </c>
      <c r="N3209" s="50">
        <f t="array" ref="N3209">_xlfn.SUM(_xlfn.NORM.DIST($S$3:$S$1003,$G3209,$Q3209,FALSE)*WindSpeedStep*$T$3:$T$1003)</f>
        <v>316.57610329257585</v>
      </c>
      <c r="P3209" s="42">
        <f t="shared" si="150"/>
        <v>0.57346279714590309</v>
      </c>
      <c r="Q3209" s="42">
        <f t="shared" si="152"/>
        <v>0.52505203857014004</v>
      </c>
    </row>
    <row r="3210" spans="5:17" x14ac:dyDescent="0.2">
      <c r="E3210" s="15">
        <v>41240.513888888891</v>
      </c>
      <c r="F3210" s="21">
        <v>5.2564826390553172</v>
      </c>
      <c r="G3210" s="21">
        <v>5.244733713744818</v>
      </c>
      <c r="H3210" s="24">
        <v>0.1331688979240693</v>
      </c>
      <c r="I3210" s="3">
        <f t="shared" si="151"/>
        <v>242.11999999998903</v>
      </c>
      <c r="J3210" s="3">
        <f>INDEX(PowerArray,MIN(MaximumPowerIndex,ROUND(G3210*100,0)))</f>
        <v>238.87999999998908</v>
      </c>
      <c r="K3210" s="3">
        <f>MIN(J3210-M3210+N3210,'Power Look Up'!$F$4)</f>
        <v>241.41105610882144</v>
      </c>
      <c r="M3210" s="50">
        <f t="array" ref="M3210">_xlfn.SUM(_xlfn.NORM.DIST($S$3:$S$1003,$G3210,$P3210,FALSE)*WindSpeedStep*$T$3:$T$1003)</f>
        <v>234.14906146485367</v>
      </c>
      <c r="N3210" s="50">
        <f t="array" ref="N3210">_xlfn.SUM(_xlfn.NORM.DIST($S$3:$S$1003,$G3210,$Q3210,FALSE)*WindSpeedStep*$T$3:$T$1003)</f>
        <v>236.68011757368603</v>
      </c>
      <c r="P3210" s="42">
        <f t="shared" si="150"/>
        <v>0.5244733713744818</v>
      </c>
      <c r="Q3210" s="42">
        <f t="shared" si="152"/>
        <v>0.69843540856460862</v>
      </c>
    </row>
    <row r="3211" spans="5:17" x14ac:dyDescent="0.2">
      <c r="E3211" s="15">
        <v>41240.520833333336</v>
      </c>
      <c r="F3211" s="21">
        <v>6.0678753388751661</v>
      </c>
      <c r="G3211" s="21">
        <v>6.0344871012716244</v>
      </c>
      <c r="H3211" s="24">
        <v>0.11700965500250643</v>
      </c>
      <c r="I3211" s="3">
        <f t="shared" si="151"/>
        <v>377.81999999998078</v>
      </c>
      <c r="J3211" s="3">
        <f>INDEX(PowerArray,MIN(MaximumPowerIndex,ROUND(G3211*100,0)))</f>
        <v>368.77999999998099</v>
      </c>
      <c r="K3211" s="3">
        <f>MIN(J3211-M3211+N3211,'Power Look Up'!$F$4)</f>
        <v>372.36088418947264</v>
      </c>
      <c r="M3211" s="50">
        <f t="array" ref="M3211">_xlfn.SUM(_xlfn.NORM.DIST($S$3:$S$1003,$G3211,$P3211,FALSE)*WindSpeedStep*$T$3:$T$1003)</f>
        <v>374.07518652858937</v>
      </c>
      <c r="N3211" s="50">
        <f t="array" ref="N3211">_xlfn.SUM(_xlfn.NORM.DIST($S$3:$S$1003,$G3211,$Q3211,FALSE)*WindSpeedStep*$T$3:$T$1003)</f>
        <v>377.65607071808103</v>
      </c>
      <c r="P3211" s="42">
        <f t="shared" si="150"/>
        <v>0.6034487101271625</v>
      </c>
      <c r="Q3211" s="42">
        <f t="shared" si="152"/>
        <v>0.70609325383686783</v>
      </c>
    </row>
    <row r="3212" spans="5:17" x14ac:dyDescent="0.2">
      <c r="E3212" s="15">
        <v>41240.527777777781</v>
      </c>
      <c r="F3212" s="21">
        <v>6.1360095805427095</v>
      </c>
      <c r="G3212" s="21">
        <v>6.09005905817315</v>
      </c>
      <c r="H3212" s="24">
        <v>9.6153696022719781E-2</v>
      </c>
      <c r="I3212" s="3">
        <f t="shared" si="151"/>
        <v>393.63999999998043</v>
      </c>
      <c r="J3212" s="3">
        <f>INDEX(PowerArray,MIN(MaximumPowerIndex,ROUND(G3212*100,0)))</f>
        <v>382.33999999998071</v>
      </c>
      <c r="K3212" s="3">
        <f>MIN(J3212-M3212+N3212,'Power Look Up'!$F$4)</f>
        <v>381.5439818365582</v>
      </c>
      <c r="M3212" s="50">
        <f t="array" ref="M3212">_xlfn.SUM(_xlfn.NORM.DIST($S$3:$S$1003,$G3212,$P3212,FALSE)*WindSpeedStep*$T$3:$T$1003)</f>
        <v>385.08468160796752</v>
      </c>
      <c r="N3212" s="50">
        <f t="array" ref="N3212">_xlfn.SUM(_xlfn.NORM.DIST($S$3:$S$1003,$G3212,$Q3212,FALSE)*WindSpeedStep*$T$3:$T$1003)</f>
        <v>384.28866344454502</v>
      </c>
      <c r="P3212" s="42">
        <f t="shared" si="150"/>
        <v>0.60900590581731506</v>
      </c>
      <c r="Q3212" s="42">
        <f t="shared" si="152"/>
        <v>0.58558168743999217</v>
      </c>
    </row>
    <row r="3213" spans="5:17" x14ac:dyDescent="0.2">
      <c r="E3213" s="15">
        <v>41240.534722222219</v>
      </c>
      <c r="F3213" s="21">
        <v>5.354608315861765</v>
      </c>
      <c r="G3213" s="21">
        <v>5.3321999722491142</v>
      </c>
      <c r="H3213" s="24">
        <v>7.843710972394545E-2</v>
      </c>
      <c r="I3213" s="3">
        <f t="shared" si="151"/>
        <v>256.69999999998873</v>
      </c>
      <c r="J3213" s="3">
        <f>INDEX(PowerArray,MIN(MaximumPowerIndex,ROUND(G3213*100,0)))</f>
        <v>253.45999999998878</v>
      </c>
      <c r="K3213" s="3">
        <f>MIN(J3213-M3213+N3213,'Power Look Up'!$F$4)</f>
        <v>252.70991284698928</v>
      </c>
      <c r="M3213" s="50">
        <f t="array" ref="M3213">_xlfn.SUM(_xlfn.NORM.DIST($S$3:$S$1003,$G3213,$P3213,FALSE)*WindSpeedStep*$T$3:$T$1003)</f>
        <v>248.52682299360464</v>
      </c>
      <c r="N3213" s="50">
        <f t="array" ref="N3213">_xlfn.SUM(_xlfn.NORM.DIST($S$3:$S$1003,$G3213,$Q3213,FALSE)*WindSpeedStep*$T$3:$T$1003)</f>
        <v>247.77673584060514</v>
      </c>
      <c r="P3213" s="42">
        <f t="shared" si="150"/>
        <v>0.53321999722491142</v>
      </c>
      <c r="Q3213" s="42">
        <f t="shared" si="152"/>
        <v>0.41824235429332268</v>
      </c>
    </row>
    <row r="3214" spans="5:17" x14ac:dyDescent="0.2">
      <c r="E3214" s="15">
        <v>41240.541666666664</v>
      </c>
      <c r="F3214" s="21">
        <v>5.0028362001504547</v>
      </c>
      <c r="G3214" s="21">
        <v>4.9831375955943935</v>
      </c>
      <c r="H3214" s="24">
        <v>9.9943308154874844E-2</v>
      </c>
      <c r="I3214" s="3">
        <f t="shared" si="151"/>
        <v>199.99999999999324</v>
      </c>
      <c r="J3214" s="3">
        <f>INDEX(PowerArray,MIN(MaximumPowerIndex,ROUND(G3214*100,0)))</f>
        <v>197.81999999999329</v>
      </c>
      <c r="K3214" s="3">
        <f>MIN(J3214-M3214+N3214,'Power Look Up'!$F$4)</f>
        <v>197.81842013161307</v>
      </c>
      <c r="M3214" s="50">
        <f t="array" ref="M3214">_xlfn.SUM(_xlfn.NORM.DIST($S$3:$S$1003,$G3214,$P3214,FALSE)*WindSpeedStep*$T$3:$T$1003)</f>
        <v>191.85261377798327</v>
      </c>
      <c r="N3214" s="50">
        <f t="array" ref="N3214">_xlfn.SUM(_xlfn.NORM.DIST($S$3:$S$1003,$G3214,$Q3214,FALSE)*WindSpeedStep*$T$3:$T$1003)</f>
        <v>191.85103390960305</v>
      </c>
      <c r="P3214" s="42">
        <f t="shared" si="150"/>
        <v>0.49831375955943935</v>
      </c>
      <c r="Q3214" s="42">
        <f t="shared" si="152"/>
        <v>0.49803125629463257</v>
      </c>
    </row>
    <row r="3215" spans="5:17" x14ac:dyDescent="0.2">
      <c r="E3215" s="15">
        <v>41240.548611111109</v>
      </c>
      <c r="F3215" s="21">
        <v>5.0777215913897944</v>
      </c>
      <c r="G3215" s="21">
        <v>5.0445412883423613</v>
      </c>
      <c r="H3215" s="24">
        <v>8.6653037603735591E-2</v>
      </c>
      <c r="I3215" s="3">
        <f t="shared" si="151"/>
        <v>212.95999999998966</v>
      </c>
      <c r="J3215" s="3">
        <f>INDEX(PowerArray,MIN(MaximumPowerIndex,ROUND(G3215*100,0)))</f>
        <v>206.47999999998979</v>
      </c>
      <c r="K3215" s="3">
        <f>MIN(J3215-M3215+N3215,'Power Look Up'!$F$4)</f>
        <v>206.30991621549487</v>
      </c>
      <c r="M3215" s="50">
        <f t="array" ref="M3215">_xlfn.SUM(_xlfn.NORM.DIST($S$3:$S$1003,$G3215,$P3215,FALSE)*WindSpeedStep*$T$3:$T$1003)</f>
        <v>201.71248329698133</v>
      </c>
      <c r="N3215" s="50">
        <f t="array" ref="N3215">_xlfn.SUM(_xlfn.NORM.DIST($S$3:$S$1003,$G3215,$Q3215,FALSE)*WindSpeedStep*$T$3:$T$1003)</f>
        <v>201.54239951248641</v>
      </c>
      <c r="P3215" s="42">
        <f t="shared" si="150"/>
        <v>0.50445412883423613</v>
      </c>
      <c r="Q3215" s="42">
        <f t="shared" si="152"/>
        <v>0.43712482595232743</v>
      </c>
    </row>
    <row r="3216" spans="5:17" x14ac:dyDescent="0.2">
      <c r="E3216" s="15">
        <v>41240.555555555555</v>
      </c>
      <c r="F3216" s="21">
        <v>5.0848953782102635</v>
      </c>
      <c r="G3216" s="21">
        <v>5.070094383264121</v>
      </c>
      <c r="H3216" s="24">
        <v>6.2931481613419313E-2</v>
      </c>
      <c r="I3216" s="3">
        <f t="shared" si="151"/>
        <v>212.95999999998966</v>
      </c>
      <c r="J3216" s="3">
        <f>INDEX(PowerArray,MIN(MaximumPowerIndex,ROUND(G3216*100,0)))</f>
        <v>211.33999999998969</v>
      </c>
      <c r="K3216" s="3">
        <f>MIN(J3216-M3216+N3216,'Power Look Up'!$F$4)</f>
        <v>211.51807315845926</v>
      </c>
      <c r="M3216" s="50">
        <f t="array" ref="M3216">_xlfn.SUM(_xlfn.NORM.DIST($S$3:$S$1003,$G3216,$P3216,FALSE)*WindSpeedStep*$T$3:$T$1003)</f>
        <v>205.82584512562062</v>
      </c>
      <c r="N3216" s="50">
        <f t="array" ref="N3216">_xlfn.SUM(_xlfn.NORM.DIST($S$3:$S$1003,$G3216,$Q3216,FALSE)*WindSpeedStep*$T$3:$T$1003)</f>
        <v>206.00391828409019</v>
      </c>
      <c r="P3216" s="42">
        <f t="shared" si="150"/>
        <v>0.5070094383264121</v>
      </c>
      <c r="Q3216" s="42">
        <f t="shared" si="152"/>
        <v>0.31906855145868657</v>
      </c>
    </row>
    <row r="3217" spans="5:17" x14ac:dyDescent="0.2">
      <c r="E3217" s="15">
        <v>41240.5625</v>
      </c>
      <c r="F3217" s="21">
        <v>4.9110794971489877</v>
      </c>
      <c r="G3217" s="21">
        <v>4.8898407093161254</v>
      </c>
      <c r="H3217" s="24">
        <v>6.3122578280388919E-2</v>
      </c>
      <c r="I3217" s="3">
        <f t="shared" si="151"/>
        <v>190.18999999999343</v>
      </c>
      <c r="J3217" s="3">
        <f>INDEX(PowerArray,MIN(MaximumPowerIndex,ROUND(G3217*100,0)))</f>
        <v>188.00999999999348</v>
      </c>
      <c r="K3217" s="3">
        <f>MIN(J3217-M3217+N3217,'Power Look Up'!$F$4)</f>
        <v>187.95416440035601</v>
      </c>
      <c r="M3217" s="50">
        <f t="array" ref="M3217">_xlfn.SUM(_xlfn.NORM.DIST($S$3:$S$1003,$G3217,$P3217,FALSE)*WindSpeedStep*$T$3:$T$1003)</f>
        <v>176.93261491669153</v>
      </c>
      <c r="N3217" s="50">
        <f t="array" ref="N3217">_xlfn.SUM(_xlfn.NORM.DIST($S$3:$S$1003,$G3217,$Q3217,FALSE)*WindSpeedStep*$T$3:$T$1003)</f>
        <v>176.87677931705406</v>
      </c>
      <c r="P3217" s="42">
        <f t="shared" si="150"/>
        <v>0.48898407093161256</v>
      </c>
      <c r="Q3217" s="42">
        <f t="shared" si="152"/>
        <v>0.30865935295243963</v>
      </c>
    </row>
    <row r="3218" spans="5:17" x14ac:dyDescent="0.2">
      <c r="E3218" s="15">
        <v>41240.569444444445</v>
      </c>
      <c r="F3218" s="21">
        <v>4.9575812774799539</v>
      </c>
      <c r="G3218" s="21">
        <v>4.9584447286494528</v>
      </c>
      <c r="H3218" s="24">
        <v>4.639359137585617E-2</v>
      </c>
      <c r="I3218" s="3">
        <f t="shared" si="151"/>
        <v>195.63999999999334</v>
      </c>
      <c r="J3218" s="3">
        <f>INDEX(PowerArray,MIN(MaximumPowerIndex,ROUND(G3218*100,0)))</f>
        <v>195.63999999999334</v>
      </c>
      <c r="K3218" s="3">
        <f>MIN(J3218-M3218+N3218,'Power Look Up'!$F$4)</f>
        <v>196.20883695249083</v>
      </c>
      <c r="M3218" s="50">
        <f t="array" ref="M3218">_xlfn.SUM(_xlfn.NORM.DIST($S$3:$S$1003,$G3218,$P3218,FALSE)*WindSpeedStep*$T$3:$T$1003)</f>
        <v>187.89666176952548</v>
      </c>
      <c r="N3218" s="50">
        <f t="array" ref="N3218">_xlfn.SUM(_xlfn.NORM.DIST($S$3:$S$1003,$G3218,$Q3218,FALSE)*WindSpeedStep*$T$3:$T$1003)</f>
        <v>188.46549872202297</v>
      </c>
      <c r="P3218" s="42">
        <f t="shared" si="150"/>
        <v>0.49584447286494532</v>
      </c>
      <c r="Q3218" s="42">
        <f t="shared" si="152"/>
        <v>0.23004005860073073</v>
      </c>
    </row>
    <row r="3219" spans="5:17" x14ac:dyDescent="0.2">
      <c r="E3219" s="15">
        <v>41240.576388888891</v>
      </c>
      <c r="F3219" s="21">
        <v>4.3</v>
      </c>
      <c r="G3219" s="21">
        <v>4.2851113885011154</v>
      </c>
      <c r="H3219" s="24">
        <v>4.651162790697675E-2</v>
      </c>
      <c r="I3219" s="3">
        <f t="shared" si="151"/>
        <v>123.69999999999484</v>
      </c>
      <c r="J3219" s="3">
        <f>INDEX(PowerArray,MIN(MaximumPowerIndex,ROUND(G3219*100,0)))</f>
        <v>122.60999999999487</v>
      </c>
      <c r="K3219" s="3">
        <f>MIN(J3219-M3219+N3219,'Power Look Up'!$F$4)</f>
        <v>114.56338848150226</v>
      </c>
      <c r="M3219" s="50">
        <f t="array" ref="M3219">_xlfn.SUM(_xlfn.NORM.DIST($S$3:$S$1003,$G3219,$P3219,FALSE)*WindSpeedStep*$T$3:$T$1003)</f>
        <v>84.909666886557147</v>
      </c>
      <c r="N3219" s="50">
        <f t="array" ref="N3219">_xlfn.SUM(_xlfn.NORM.DIST($S$3:$S$1003,$G3219,$Q3219,FALSE)*WindSpeedStep*$T$3:$T$1003)</f>
        <v>76.863055368064536</v>
      </c>
      <c r="P3219" s="42">
        <f t="shared" si="150"/>
        <v>0.42851113885011155</v>
      </c>
      <c r="Q3219" s="42">
        <f t="shared" si="152"/>
        <v>0.19930750644191236</v>
      </c>
    </row>
    <row r="3220" spans="5:17" x14ac:dyDescent="0.2">
      <c r="E3220" s="15">
        <v>41240.583333333336</v>
      </c>
      <c r="F3220" s="21">
        <v>3.4843872154935518</v>
      </c>
      <c r="G3220" s="21">
        <v>3.4779035161261356</v>
      </c>
      <c r="H3220" s="24">
        <v>7.7488517579053118E-2</v>
      </c>
      <c r="I3220" s="3">
        <f t="shared" si="151"/>
        <v>43.67999999999725</v>
      </c>
      <c r="J3220" s="3">
        <f>INDEX(PowerArray,MIN(MaximumPowerIndex,ROUND(G3220*100,0)))</f>
        <v>43.67999999999725</v>
      </c>
      <c r="K3220" s="3">
        <f>MIN(J3220-M3220+N3220,'Power Look Up'!$F$4)</f>
        <v>42.38909159871627</v>
      </c>
      <c r="M3220" s="50">
        <f t="array" ref="M3220">_xlfn.SUM(_xlfn.NORM.DIST($S$3:$S$1003,$G3220,$P3220,FALSE)*WindSpeedStep*$T$3:$T$1003)</f>
        <v>15.093358976560648</v>
      </c>
      <c r="N3220" s="50">
        <f t="array" ref="N3220">_xlfn.SUM(_xlfn.NORM.DIST($S$3:$S$1003,$G3220,$Q3220,FALSE)*WindSpeedStep*$T$3:$T$1003)</f>
        <v>13.802450575279668</v>
      </c>
      <c r="P3220" s="42">
        <f t="shared" si="150"/>
        <v>0.34779035161261357</v>
      </c>
      <c r="Q3220" s="42">
        <f t="shared" si="152"/>
        <v>0.26949758774759069</v>
      </c>
    </row>
    <row r="3221" spans="5:17" x14ac:dyDescent="0.2">
      <c r="E3221" s="15">
        <v>41240.590277777781</v>
      </c>
      <c r="F3221" s="21">
        <v>2.7623707813207363</v>
      </c>
      <c r="G3221" s="21">
        <v>2.750209143226563</v>
      </c>
      <c r="H3221" s="24">
        <v>0.13756299573162858</v>
      </c>
      <c r="I3221" s="3">
        <f t="shared" si="151"/>
        <v>0</v>
      </c>
      <c r="J3221" s="3">
        <f>INDEX(PowerArray,MIN(MaximumPowerIndex,ROUND(G3221*100,0)))</f>
        <v>0</v>
      </c>
      <c r="K3221" s="3">
        <f>MIN(J3221-M3221+N3221,'Power Look Up'!$F$4)</f>
        <v>0.86486731351353052</v>
      </c>
      <c r="M3221" s="50">
        <f t="array" ref="M3221">_xlfn.SUM(_xlfn.NORM.DIST($S$3:$S$1003,$G3221,$P3221,FALSE)*WindSpeedStep*$T$3:$T$1003)</f>
        <v>0.71962648512158167</v>
      </c>
      <c r="N3221" s="50">
        <f t="array" ref="N3221">_xlfn.SUM(_xlfn.NORM.DIST($S$3:$S$1003,$G3221,$Q3221,FALSE)*WindSpeedStep*$T$3:$T$1003)</f>
        <v>1.5844937986351122</v>
      </c>
      <c r="P3221" s="42">
        <f t="shared" si="150"/>
        <v>0.2750209143226563</v>
      </c>
      <c r="Q3221" s="42">
        <f t="shared" si="152"/>
        <v>0.37832700863076157</v>
      </c>
    </row>
    <row r="3222" spans="5:17" x14ac:dyDescent="0.2">
      <c r="E3222" s="15">
        <v>41240.597222222219</v>
      </c>
      <c r="F3222" s="21">
        <v>2.1420125407700521</v>
      </c>
      <c r="G3222" s="21">
        <v>2.1403029801437601</v>
      </c>
      <c r="H3222" s="24">
        <v>9.3370134951731021E-2</v>
      </c>
      <c r="I3222" s="3">
        <f t="shared" si="151"/>
        <v>0</v>
      </c>
      <c r="J3222" s="3">
        <f>INDEX(PowerArray,MIN(MaximumPowerIndex,ROUND(G3222*100,0)))</f>
        <v>0</v>
      </c>
      <c r="K3222" s="3">
        <f>MIN(J3222-M3222+N3222,'Power Look Up'!$F$4)</f>
        <v>9.6870202404087183E-5</v>
      </c>
      <c r="M3222" s="50">
        <f t="array" ref="M3222">_xlfn.SUM(_xlfn.NORM.DIST($S$3:$S$1003,$G3222,$P3222,FALSE)*WindSpeedStep*$T$3:$T$1003)</f>
        <v>-4.4589345552860909E-3</v>
      </c>
      <c r="N3222" s="50">
        <f t="array" ref="N3222">_xlfn.SUM(_xlfn.NORM.DIST($S$3:$S$1003,$G3222,$Q3222,FALSE)*WindSpeedStep*$T$3:$T$1003)</f>
        <v>-4.3620643528820037E-3</v>
      </c>
      <c r="P3222" s="42">
        <f t="shared" si="150"/>
        <v>0.21403029801437601</v>
      </c>
      <c r="Q3222" s="42">
        <f t="shared" si="152"/>
        <v>0.19984037809361496</v>
      </c>
    </row>
    <row r="3223" spans="5:17" x14ac:dyDescent="0.2">
      <c r="E3223" s="15">
        <v>41240.604166666664</v>
      </c>
      <c r="F3223" s="21">
        <v>1.6486407945645092</v>
      </c>
      <c r="G3223" s="21">
        <v>1.6354346235190917</v>
      </c>
      <c r="H3223" s="24">
        <v>8.4918437334301933E-2</v>
      </c>
      <c r="I3223" s="3">
        <f t="shared" si="151"/>
        <v>0</v>
      </c>
      <c r="J3223" s="3">
        <f>INDEX(PowerArray,MIN(MaximumPowerIndex,ROUND(G3223*100,0)))</f>
        <v>0</v>
      </c>
      <c r="K3223" s="3">
        <f>MIN(J3223-M3223+N3223,'Power Look Up'!$F$4)</f>
        <v>1.1896404816178359E-5</v>
      </c>
      <c r="M3223" s="50">
        <f t="array" ref="M3223">_xlfn.SUM(_xlfn.NORM.DIST($S$3:$S$1003,$G3223,$P3223,FALSE)*WindSpeedStep*$T$3:$T$1003)</f>
        <v>-1.5093190736805601E-5</v>
      </c>
      <c r="N3223" s="50">
        <f t="array" ref="N3223">_xlfn.SUM(_xlfn.NORM.DIST($S$3:$S$1003,$G3223,$Q3223,FALSE)*WindSpeedStep*$T$3:$T$1003)</f>
        <v>-3.1967859206272421E-6</v>
      </c>
      <c r="P3223" s="42">
        <f t="shared" si="150"/>
        <v>0.1635434623519092</v>
      </c>
      <c r="Q3223" s="42">
        <f t="shared" si="152"/>
        <v>0.13887855259165366</v>
      </c>
    </row>
    <row r="3224" spans="5:17" x14ac:dyDescent="0.2">
      <c r="E3224" s="15">
        <v>41240.611111111109</v>
      </c>
      <c r="F3224" s="21">
        <v>1.442023627809955</v>
      </c>
      <c r="G3224" s="21">
        <v>1.412642713835784</v>
      </c>
      <c r="H3224" s="24">
        <v>0.1594980800344499</v>
      </c>
      <c r="I3224" s="3">
        <f t="shared" si="151"/>
        <v>0</v>
      </c>
      <c r="J3224" s="3">
        <f>INDEX(PowerArray,MIN(MaximumPowerIndex,ROUND(G3224*100,0)))</f>
        <v>0</v>
      </c>
      <c r="K3224" s="3">
        <f>MIN(J3224-M3224+N3224,'Power Look Up'!$F$4)</f>
        <v>-7.1988821516386933E-6</v>
      </c>
      <c r="M3224" s="50">
        <f t="array" ref="M3224">_xlfn.SUM(_xlfn.NORM.DIST($S$3:$S$1003,$G3224,$P3224,FALSE)*WindSpeedStep*$T$3:$T$1003)</f>
        <v>-5.5947669044361266E-9</v>
      </c>
      <c r="N3224" s="50">
        <f t="array" ref="N3224">_xlfn.SUM(_xlfn.NORM.DIST($S$3:$S$1003,$G3224,$Q3224,FALSE)*WindSpeedStep*$T$3:$T$1003)</f>
        <v>-7.2044769185431291E-6</v>
      </c>
      <c r="P3224" s="42">
        <f t="shared" si="150"/>
        <v>0.14126427138357842</v>
      </c>
      <c r="Q3224" s="42">
        <f t="shared" si="152"/>
        <v>0.22531380063146239</v>
      </c>
    </row>
    <row r="3225" spans="5:17" x14ac:dyDescent="0.2">
      <c r="E3225" s="15">
        <v>41240.618055555555</v>
      </c>
      <c r="F3225" s="21">
        <v>1.1255197255526066</v>
      </c>
      <c r="G3225" s="21">
        <v>1.0977237192538254</v>
      </c>
      <c r="H3225" s="24">
        <v>7.1078274492898538E-2</v>
      </c>
      <c r="I3225" s="3">
        <f t="shared" si="151"/>
        <v>0</v>
      </c>
      <c r="J3225" s="3">
        <f>INDEX(PowerArray,MIN(MaximumPowerIndex,ROUND(G3225*100,0)))</f>
        <v>0</v>
      </c>
      <c r="K3225" s="3">
        <f>MIN(J3225-M3225+N3225,'Power Look Up'!$F$4)</f>
        <v>7.4891270550933478E-22</v>
      </c>
      <c r="M3225" s="50">
        <f t="array" ref="M3225">_xlfn.SUM(_xlfn.NORM.DIST($S$3:$S$1003,$G3225,$P3225,FALSE)*WindSpeedStep*$T$3:$T$1003)</f>
        <v>-7.5157772525202135E-22</v>
      </c>
      <c r="N3225" s="50">
        <f t="array" ref="N3225">_xlfn.SUM(_xlfn.NORM.DIST($S$3:$S$1003,$G3225,$Q3225,FALSE)*WindSpeedStep*$T$3:$T$1003)</f>
        <v>-2.6650197426865992E-24</v>
      </c>
      <c r="P3225" s="42">
        <f t="shared" si="150"/>
        <v>0.10977237192538254</v>
      </c>
      <c r="Q3225" s="42">
        <f t="shared" si="152"/>
        <v>7.8024307834488896E-2</v>
      </c>
    </row>
    <row r="3226" spans="5:17" x14ac:dyDescent="0.2">
      <c r="E3226" s="15">
        <v>41240.625</v>
      </c>
      <c r="F3226" s="21">
        <v>1.0957699173275235</v>
      </c>
      <c r="G3226" s="21">
        <v>1.0850760640186428</v>
      </c>
      <c r="H3226" s="24">
        <v>7.3008027264621606E-2</v>
      </c>
      <c r="I3226" s="3">
        <f t="shared" si="151"/>
        <v>0</v>
      </c>
      <c r="J3226" s="3">
        <f>INDEX(PowerArray,MIN(MaximumPowerIndex,ROUND(G3226*100,0)))</f>
        <v>0</v>
      </c>
      <c r="K3226" s="3">
        <f>MIN(J3226-M3226+N3226,'Power Look Up'!$F$4)</f>
        <v>9.6657052689567435E-23</v>
      </c>
      <c r="M3226" s="50">
        <f t="array" ref="M3226">_xlfn.SUM(_xlfn.NORM.DIST($S$3:$S$1003,$G3226,$P3226,FALSE)*WindSpeedStep*$T$3:$T$1003)</f>
        <v>-9.9019566811183029E-23</v>
      </c>
      <c r="N3226" s="50">
        <f t="array" ref="N3226">_xlfn.SUM(_xlfn.NORM.DIST($S$3:$S$1003,$G3226,$Q3226,FALSE)*WindSpeedStep*$T$3:$T$1003)</f>
        <v>-2.362514121615589E-24</v>
      </c>
      <c r="P3226" s="42">
        <f t="shared" si="150"/>
        <v>0.10850760640186428</v>
      </c>
      <c r="Q3226" s="42">
        <f t="shared" si="152"/>
        <v>7.9219262866061374E-2</v>
      </c>
    </row>
    <row r="3227" spans="5:17" x14ac:dyDescent="0.2">
      <c r="E3227" s="15">
        <v>41240.631944444445</v>
      </c>
      <c r="F3227" s="21">
        <v>0.81619838149517232</v>
      </c>
      <c r="G3227" s="21">
        <v>0.80031622979964356</v>
      </c>
      <c r="H3227" s="24">
        <v>0.20828269677352396</v>
      </c>
      <c r="I3227" s="3">
        <f t="shared" si="151"/>
        <v>0</v>
      </c>
      <c r="J3227" s="3">
        <f>INDEX(PowerArray,MIN(MaximumPowerIndex,ROUND(G3227*100,0)))</f>
        <v>0</v>
      </c>
      <c r="K3227" s="3">
        <f>MIN(J3227-M3227+N3227,'Power Look Up'!$F$4)</f>
        <v>-3.9940019311254811E-17</v>
      </c>
      <c r="M3227" s="50">
        <f t="array" ref="M3227">_xlfn.SUM(_xlfn.NORM.DIST($S$3:$S$1003,$G3227,$P3227,FALSE)*WindSpeedStep*$T$3:$T$1003)</f>
        <v>-1.2102100837248297E-27</v>
      </c>
      <c r="N3227" s="50">
        <f t="array" ref="N3227">_xlfn.SUM(_xlfn.NORM.DIST($S$3:$S$1003,$G3227,$Q3227,FALSE)*WindSpeedStep*$T$3:$T$1003)</f>
        <v>-3.9940019312465022E-17</v>
      </c>
      <c r="P3227" s="42">
        <f t="shared" si="150"/>
        <v>8.0031622979964356E-2</v>
      </c>
      <c r="Q3227" s="42">
        <f t="shared" si="152"/>
        <v>0.16669202261428909</v>
      </c>
    </row>
    <row r="3228" spans="5:17" x14ac:dyDescent="0.2">
      <c r="E3228" s="15">
        <v>41240.638888888891</v>
      </c>
      <c r="F3228" s="21">
        <v>0.4943935484145448</v>
      </c>
      <c r="G3228" s="21">
        <v>0.47613341182716246</v>
      </c>
      <c r="H3228" s="24">
        <v>0.14158760814027777</v>
      </c>
      <c r="I3228" s="3">
        <f t="shared" si="151"/>
        <v>0</v>
      </c>
      <c r="J3228" s="3">
        <f>INDEX(PowerArray,MIN(MaximumPowerIndex,ROUND(G3228*100,0)))</f>
        <v>0</v>
      </c>
      <c r="K3228" s="3">
        <f>MIN(J3228-M3228+N3228,'Power Look Up'!$F$4)</f>
        <v>-3.9997040483767954E-43</v>
      </c>
      <c r="M3228" s="50">
        <f t="array" ref="M3228">_xlfn.SUM(_xlfn.NORM.DIST($S$3:$S$1003,$G3228,$P3228,FALSE)*WindSpeedStep*$T$3:$T$1003)</f>
        <v>-1.1723604240964707E-61</v>
      </c>
      <c r="N3228" s="50">
        <f t="array" ref="N3228">_xlfn.SUM(_xlfn.NORM.DIST($S$3:$S$1003,$G3228,$Q3228,FALSE)*WindSpeedStep*$T$3:$T$1003)</f>
        <v>-3.9997040483767954E-43</v>
      </c>
      <c r="P3228" s="42">
        <f t="shared" si="150"/>
        <v>4.7613341182716248E-2</v>
      </c>
      <c r="Q3228" s="42">
        <f t="shared" si="152"/>
        <v>6.7414590936277774E-2</v>
      </c>
    </row>
    <row r="3229" spans="5:17" x14ac:dyDescent="0.2">
      <c r="E3229" s="15">
        <v>41240.645833333336</v>
      </c>
      <c r="F3229" s="21">
        <v>0.61965888301260452</v>
      </c>
      <c r="G3229" s="21">
        <v>0.60475567612369674</v>
      </c>
      <c r="H3229" s="24">
        <v>8.0689555771256402E-2</v>
      </c>
      <c r="I3229" s="3">
        <f t="shared" si="151"/>
        <v>0</v>
      </c>
      <c r="J3229" s="3">
        <f>INDEX(PowerArray,MIN(MaximumPowerIndex,ROUND(G3229*100,0)))</f>
        <v>0</v>
      </c>
      <c r="K3229" s="3">
        <f>MIN(J3229-M3229+N3229,'Power Look Up'!$F$4)</f>
        <v>4.8220591942568542E-39</v>
      </c>
      <c r="M3229" s="50">
        <f t="array" ref="M3229">_xlfn.SUM(_xlfn.NORM.DIST($S$3:$S$1003,$G3229,$P3229,FALSE)*WindSpeedStep*$T$3:$T$1003)</f>
        <v>-4.8220592880761523E-39</v>
      </c>
      <c r="N3229" s="50">
        <f t="array" ref="N3229">_xlfn.SUM(_xlfn.NORM.DIST($S$3:$S$1003,$G3229,$Q3229,FALSE)*WindSpeedStep*$T$3:$T$1003)</f>
        <v>-9.3819297906579419E-47</v>
      </c>
      <c r="P3229" s="42">
        <f t="shared" si="150"/>
        <v>6.0475567612369677E-2</v>
      </c>
      <c r="Q3229" s="42">
        <f t="shared" si="152"/>
        <v>4.8797466856566898E-2</v>
      </c>
    </row>
    <row r="3230" spans="5:17" x14ac:dyDescent="0.2">
      <c r="E3230" s="15">
        <v>41240.652777777781</v>
      </c>
      <c r="F3230" s="21">
        <v>0.33575279533860347</v>
      </c>
      <c r="G3230" s="21">
        <v>0.35301025812096737</v>
      </c>
      <c r="H3230" s="24">
        <v>0.23827054044128143</v>
      </c>
      <c r="I3230" s="3">
        <f t="shared" si="151"/>
        <v>0</v>
      </c>
      <c r="J3230" s="3">
        <f>INDEX(PowerArray,MIN(MaximumPowerIndex,ROUND(G3230*100,0)))</f>
        <v>0</v>
      </c>
      <c r="K3230" s="3">
        <f>MIN(J3230-M3230+N3230,'Power Look Up'!$F$4)</f>
        <v>-9.4601110670744171E-42</v>
      </c>
      <c r="M3230" s="50">
        <f t="array" ref="M3230">_xlfn.SUM(_xlfn.NORM.DIST($S$3:$S$1003,$G3230,$P3230,FALSE)*WindSpeedStep*$T$3:$T$1003)</f>
        <v>3.8316903015902175E-112</v>
      </c>
      <c r="N3230" s="50">
        <f t="array" ref="N3230">_xlfn.SUM(_xlfn.NORM.DIST($S$3:$S$1003,$G3230,$Q3230,FALSE)*WindSpeedStep*$T$3:$T$1003)</f>
        <v>-9.4601110670744171E-42</v>
      </c>
      <c r="P3230" s="42">
        <f t="shared" si="150"/>
        <v>3.5301025812096737E-2</v>
      </c>
      <c r="Q3230" s="42">
        <f t="shared" si="152"/>
        <v>8.4111944983799147E-2</v>
      </c>
    </row>
    <row r="3231" spans="5:17" x14ac:dyDescent="0.2">
      <c r="E3231" s="15">
        <v>41240.659722222219</v>
      </c>
      <c r="F3231" s="21">
        <v>0.39755174291225143</v>
      </c>
      <c r="G3231" s="21">
        <v>0.46385461800596206</v>
      </c>
      <c r="H3231" s="24">
        <v>0.35215541749216062</v>
      </c>
      <c r="I3231" s="3">
        <f t="shared" si="151"/>
        <v>0</v>
      </c>
      <c r="J3231" s="3">
        <f>INDEX(PowerArray,MIN(MaximumPowerIndex,ROUND(G3231*100,0)))</f>
        <v>0</v>
      </c>
      <c r="K3231" s="3">
        <f>MIN(J3231-M3231+N3231,'Power Look Up'!$F$4)</f>
        <v>-1.0519888163675665E-25</v>
      </c>
      <c r="M3231" s="50">
        <f t="array" ref="M3231">_xlfn.SUM(_xlfn.NORM.DIST($S$3:$S$1003,$G3231,$P3231,FALSE)*WindSpeedStep*$T$3:$T$1003)</f>
        <v>-3.3026814662491684E-65</v>
      </c>
      <c r="N3231" s="50">
        <f t="array" ref="N3231">_xlfn.SUM(_xlfn.NORM.DIST($S$3:$S$1003,$G3231,$Q3231,FALSE)*WindSpeedStep*$T$3:$T$1003)</f>
        <v>-1.0519888163675665E-25</v>
      </c>
      <c r="P3231" s="42">
        <f t="shared" si="150"/>
        <v>4.638546180059621E-2</v>
      </c>
      <c r="Q3231" s="42">
        <f t="shared" si="152"/>
        <v>0.16334891665955625</v>
      </c>
    </row>
    <row r="3232" spans="5:17" x14ac:dyDescent="0.2">
      <c r="E3232" s="15">
        <v>41240.673611111109</v>
      </c>
      <c r="F3232" s="21">
        <v>1.5746508541413535</v>
      </c>
      <c r="G3232" s="21">
        <v>1.7180887645844696</v>
      </c>
      <c r="H3232" s="24">
        <v>0.18416781043067165</v>
      </c>
      <c r="I3232" s="3">
        <f t="shared" si="151"/>
        <v>0</v>
      </c>
      <c r="J3232" s="3">
        <f>INDEX(PowerArray,MIN(MaximumPowerIndex,ROUND(G3232*100,0)))</f>
        <v>0</v>
      </c>
      <c r="K3232" s="3">
        <f>MIN(J3232-M3232+N3232,'Power Look Up'!$F$4)</f>
        <v>-6.9972053751188486E-4</v>
      </c>
      <c r="M3232" s="50">
        <f t="array" ref="M3232">_xlfn.SUM(_xlfn.NORM.DIST($S$3:$S$1003,$G3232,$P3232,FALSE)*WindSpeedStep*$T$3:$T$1003)</f>
        <v>-8.1809095007897642E-5</v>
      </c>
      <c r="N3232" s="50">
        <f t="array" ref="N3232">_xlfn.SUM(_xlfn.NORM.DIST($S$3:$S$1003,$G3232,$Q3232,FALSE)*WindSpeedStep*$T$3:$T$1003)</f>
        <v>-7.8152963251978253E-4</v>
      </c>
      <c r="P3232" s="42">
        <f t="shared" si="150"/>
        <v>0.17180887645844697</v>
      </c>
      <c r="Q3232" s="42">
        <f t="shared" si="152"/>
        <v>0.31641664589905943</v>
      </c>
    </row>
    <row r="3233" spans="5:17" x14ac:dyDescent="0.2">
      <c r="E3233" s="15">
        <v>41240.680555555555</v>
      </c>
      <c r="F3233" s="21">
        <v>2.994134869324875</v>
      </c>
      <c r="G3233" s="21">
        <v>3.1802167272636632</v>
      </c>
      <c r="H3233" s="24">
        <v>8.6836435680876817E-2</v>
      </c>
      <c r="I3233" s="3">
        <f t="shared" si="151"/>
        <v>0</v>
      </c>
      <c r="J3233" s="3">
        <f>INDEX(PowerArray,MIN(MaximumPowerIndex,ROUND(G3233*100,0)))</f>
        <v>16.379999999997832</v>
      </c>
      <c r="K3233" s="3">
        <f>MIN(J3233-M3233+N3233,'Power Look Up'!$F$4)</f>
        <v>15.938549113217022</v>
      </c>
      <c r="M3233" s="50">
        <f t="array" ref="M3233">_xlfn.SUM(_xlfn.NORM.DIST($S$3:$S$1003,$G3233,$P3233,FALSE)*WindSpeedStep*$T$3:$T$1003)</f>
        <v>6.6392572248181532</v>
      </c>
      <c r="N3233" s="50">
        <f t="array" ref="N3233">_xlfn.SUM(_xlfn.NORM.DIST($S$3:$S$1003,$G3233,$Q3233,FALSE)*WindSpeedStep*$T$3:$T$1003)</f>
        <v>6.197806338037342</v>
      </c>
      <c r="P3233" s="42">
        <f t="shared" si="150"/>
        <v>0.31802167272636633</v>
      </c>
      <c r="Q3233" s="42">
        <f t="shared" si="152"/>
        <v>0.27615868528827964</v>
      </c>
    </row>
    <row r="3234" spans="5:17" x14ac:dyDescent="0.2">
      <c r="E3234" s="15">
        <v>41240.6875</v>
      </c>
      <c r="F3234" s="21">
        <v>3.5381600227629932</v>
      </c>
      <c r="G3234" s="21">
        <v>3.6831722630558206</v>
      </c>
      <c r="H3234" s="24">
        <v>4.2394916859318059E-2</v>
      </c>
      <c r="I3234" s="3">
        <f t="shared" si="151"/>
        <v>49.139999999997137</v>
      </c>
      <c r="J3234" s="3">
        <f>INDEX(PowerArray,MIN(MaximumPowerIndex,ROUND(G3234*100,0)))</f>
        <v>61.879999999996862</v>
      </c>
      <c r="K3234" s="3">
        <f>MIN(J3234-M3234+N3234,'Power Look Up'!$F$4)</f>
        <v>56.392250266061609</v>
      </c>
      <c r="M3234" s="50">
        <f t="array" ref="M3234">_xlfn.SUM(_xlfn.NORM.DIST($S$3:$S$1003,$G3234,$P3234,FALSE)*WindSpeedStep*$T$3:$T$1003)</f>
        <v>24.706219271474769</v>
      </c>
      <c r="N3234" s="50">
        <f t="array" ref="N3234">_xlfn.SUM(_xlfn.NORM.DIST($S$3:$S$1003,$G3234,$Q3234,FALSE)*WindSpeedStep*$T$3:$T$1003)</f>
        <v>19.218469537539516</v>
      </c>
      <c r="P3234" s="42">
        <f t="shared" si="150"/>
        <v>0.36831722630558206</v>
      </c>
      <c r="Q3234" s="42">
        <f t="shared" si="152"/>
        <v>0.15614778187079786</v>
      </c>
    </row>
    <row r="3235" spans="5:17" x14ac:dyDescent="0.2">
      <c r="E3235" s="15">
        <v>41240.694444444445</v>
      </c>
      <c r="F3235" s="21">
        <v>3.7111591256611574</v>
      </c>
      <c r="G3235" s="21">
        <v>3.7490985402605821</v>
      </c>
      <c r="H3235" s="24">
        <v>7.0058973812846148E-2</v>
      </c>
      <c r="I3235" s="3">
        <f t="shared" si="151"/>
        <v>64.609999999996802</v>
      </c>
      <c r="J3235" s="3">
        <f>INDEX(PowerArray,MIN(MaximumPowerIndex,ROUND(G3235*100,0)))</f>
        <v>68.249999999996732</v>
      </c>
      <c r="K3235" s="3">
        <f>MIN(J3235-M3235+N3235,'Power Look Up'!$F$4)</f>
        <v>63.573880413739431</v>
      </c>
      <c r="M3235" s="50">
        <f t="array" ref="M3235">_xlfn.SUM(_xlfn.NORM.DIST($S$3:$S$1003,$G3235,$P3235,FALSE)*WindSpeedStep*$T$3:$T$1003)</f>
        <v>28.839856531417173</v>
      </c>
      <c r="N3235" s="50">
        <f t="array" ref="N3235">_xlfn.SUM(_xlfn.NORM.DIST($S$3:$S$1003,$G3235,$Q3235,FALSE)*WindSpeedStep*$T$3:$T$1003)</f>
        <v>24.163736945159872</v>
      </c>
      <c r="P3235" s="42">
        <f t="shared" si="150"/>
        <v>0.37490985402605825</v>
      </c>
      <c r="Q3235" s="42">
        <f t="shared" si="152"/>
        <v>0.26265799645389581</v>
      </c>
    </row>
    <row r="3236" spans="5:17" x14ac:dyDescent="0.2">
      <c r="E3236" s="15">
        <v>41240.701388888891</v>
      </c>
      <c r="F3236" s="21">
        <v>4.6007730953707506</v>
      </c>
      <c r="G3236" s="21">
        <v>4.5240947765960806</v>
      </c>
      <c r="H3236" s="24">
        <v>5.4338693697271741E-2</v>
      </c>
      <c r="I3236" s="3">
        <f t="shared" si="151"/>
        <v>156.39999999999415</v>
      </c>
      <c r="J3236" s="3">
        <f>INDEX(PowerArray,MIN(MaximumPowerIndex,ROUND(G3236*100,0)))</f>
        <v>147.67999999999432</v>
      </c>
      <c r="K3236" s="3">
        <f>MIN(J3236-M3236+N3236,'Power Look Up'!$F$4)</f>
        <v>144.46515867330152</v>
      </c>
      <c r="M3236" s="50">
        <f t="array" ref="M3236">_xlfn.SUM(_xlfn.NORM.DIST($S$3:$S$1003,$G3236,$P3236,FALSE)*WindSpeedStep*$T$3:$T$1003)</f>
        <v>119.62532855483292</v>
      </c>
      <c r="N3236" s="50">
        <f t="array" ref="N3236">_xlfn.SUM(_xlfn.NORM.DIST($S$3:$S$1003,$G3236,$Q3236,FALSE)*WindSpeedStep*$T$3:$T$1003)</f>
        <v>116.4104872281401</v>
      </c>
      <c r="P3236" s="42">
        <f t="shared" si="150"/>
        <v>0.45240947765960809</v>
      </c>
      <c r="Q3236" s="42">
        <f t="shared" si="152"/>
        <v>0.24583340032288145</v>
      </c>
    </row>
    <row r="3237" spans="5:17" x14ac:dyDescent="0.2">
      <c r="E3237" s="15">
        <v>41240.708333333336</v>
      </c>
      <c r="F3237" s="21">
        <v>4.6584514258951932</v>
      </c>
      <c r="G3237" s="21">
        <v>4.5668203907718574</v>
      </c>
      <c r="H3237" s="24">
        <v>3.2199541497027667E-2</v>
      </c>
      <c r="I3237" s="3">
        <f t="shared" si="151"/>
        <v>162.93999999999403</v>
      </c>
      <c r="J3237" s="3">
        <f>INDEX(PowerArray,MIN(MaximumPowerIndex,ROUND(G3237*100,0)))</f>
        <v>153.12999999999423</v>
      </c>
      <c r="K3237" s="3">
        <f>MIN(J3237-M3237+N3237,'Power Look Up'!$F$4)</f>
        <v>150.43503145979281</v>
      </c>
      <c r="M3237" s="50">
        <f t="array" ref="M3237">_xlfn.SUM(_xlfn.NORM.DIST($S$3:$S$1003,$G3237,$P3237,FALSE)*WindSpeedStep*$T$3:$T$1003)</f>
        <v>126.1503607068705</v>
      </c>
      <c r="N3237" s="50">
        <f t="array" ref="N3237">_xlfn.SUM(_xlfn.NORM.DIST($S$3:$S$1003,$G3237,$Q3237,FALSE)*WindSpeedStep*$T$3:$T$1003)</f>
        <v>123.4553921666691</v>
      </c>
      <c r="P3237" s="42">
        <f t="shared" si="150"/>
        <v>0.45668203907718574</v>
      </c>
      <c r="Q3237" s="42">
        <f t="shared" si="152"/>
        <v>0.14704952268213053</v>
      </c>
    </row>
    <row r="3238" spans="5:17" x14ac:dyDescent="0.2">
      <c r="E3238" s="15">
        <v>41242.583333333336</v>
      </c>
      <c r="F3238" s="21">
        <v>5.9201662250744747</v>
      </c>
      <c r="G3238" s="21">
        <v>5.901757221956113</v>
      </c>
      <c r="H3238" s="24">
        <v>0.1435770496442956</v>
      </c>
      <c r="I3238" s="3">
        <f t="shared" si="151"/>
        <v>349.03999999998678</v>
      </c>
      <c r="J3238" s="3">
        <f>INDEX(PowerArray,MIN(MaximumPowerIndex,ROUND(G3238*100,0)))</f>
        <v>345.79999999998682</v>
      </c>
      <c r="K3238" s="3">
        <f>MIN(J3238-M3238+N3238,'Power Look Up'!$F$4)</f>
        <v>354.69704119855243</v>
      </c>
      <c r="M3238" s="50">
        <f t="array" ref="M3238">_xlfn.SUM(_xlfn.NORM.DIST($S$3:$S$1003,$G3238,$P3238,FALSE)*WindSpeedStep*$T$3:$T$1003)</f>
        <v>348.513892252223</v>
      </c>
      <c r="N3238" s="50">
        <f t="array" ref="N3238">_xlfn.SUM(_xlfn.NORM.DIST($S$3:$S$1003,$G3238,$Q3238,FALSE)*WindSpeedStep*$T$3:$T$1003)</f>
        <v>357.4109334507886</v>
      </c>
      <c r="P3238" s="42">
        <f t="shared" si="150"/>
        <v>0.59017572219561132</v>
      </c>
      <c r="Q3238" s="42">
        <f t="shared" si="152"/>
        <v>0.84735688964537292</v>
      </c>
    </row>
    <row r="3239" spans="5:17" x14ac:dyDescent="0.2">
      <c r="E3239" s="15">
        <v>41242.590277777781</v>
      </c>
      <c r="F3239" s="21">
        <v>6.1163835682186649</v>
      </c>
      <c r="G3239" s="21">
        <v>6.2166243736971971</v>
      </c>
      <c r="H3239" s="24">
        <v>0.13733605661435677</v>
      </c>
      <c r="I3239" s="3">
        <f t="shared" si="151"/>
        <v>389.11999999998056</v>
      </c>
      <c r="J3239" s="3">
        <f>INDEX(PowerArray,MIN(MaximumPowerIndex,ROUND(G3239*100,0)))</f>
        <v>411.71999999998008</v>
      </c>
      <c r="K3239" s="3">
        <f>MIN(J3239-M3239+N3239,'Power Look Up'!$F$4)</f>
        <v>421.52265667452843</v>
      </c>
      <c r="M3239" s="50">
        <f t="array" ref="M3239">_xlfn.SUM(_xlfn.NORM.DIST($S$3:$S$1003,$G3239,$P3239,FALSE)*WindSpeedStep*$T$3:$T$1003)</f>
        <v>410.86816207100014</v>
      </c>
      <c r="N3239" s="50">
        <f t="array" ref="N3239">_xlfn.SUM(_xlfn.NORM.DIST($S$3:$S$1003,$G3239,$Q3239,FALSE)*WindSpeedStep*$T$3:$T$1003)</f>
        <v>420.6708187455485</v>
      </c>
      <c r="P3239" s="42">
        <f t="shared" si="150"/>
        <v>0.62166243736971971</v>
      </c>
      <c r="Q3239" s="42">
        <f t="shared" si="152"/>
        <v>0.85376667693626851</v>
      </c>
    </row>
    <row r="3240" spans="5:17" x14ac:dyDescent="0.2">
      <c r="E3240" s="15">
        <v>41242.604166666664</v>
      </c>
      <c r="F3240" s="21">
        <v>5.9783730946284503</v>
      </c>
      <c r="G3240" s="21">
        <v>5.9551015179262112</v>
      </c>
      <c r="H3240" s="24">
        <v>0.1572334120205022</v>
      </c>
      <c r="I3240" s="3">
        <f t="shared" si="151"/>
        <v>358.75999999998658</v>
      </c>
      <c r="J3240" s="3">
        <f>INDEX(PowerArray,MIN(MaximumPowerIndex,ROUND(G3240*100,0)))</f>
        <v>355.51999999998662</v>
      </c>
      <c r="K3240" s="3">
        <f>MIN(J3240-M3240+N3240,'Power Look Up'!$F$4)</f>
        <v>368.55204131876314</v>
      </c>
      <c r="M3240" s="50">
        <f t="array" ref="M3240">_xlfn.SUM(_xlfn.NORM.DIST($S$3:$S$1003,$G3240,$P3240,FALSE)*WindSpeedStep*$T$3:$T$1003)</f>
        <v>358.66546725807876</v>
      </c>
      <c r="N3240" s="50">
        <f t="array" ref="N3240">_xlfn.SUM(_xlfn.NORM.DIST($S$3:$S$1003,$G3240,$Q3240,FALSE)*WindSpeedStep*$T$3:$T$1003)</f>
        <v>371.69750857685528</v>
      </c>
      <c r="P3240" s="42">
        <f t="shared" si="150"/>
        <v>0.59551015179262112</v>
      </c>
      <c r="Q3240" s="42">
        <f t="shared" si="152"/>
        <v>0.93634093059201007</v>
      </c>
    </row>
    <row r="3241" spans="5:17" x14ac:dyDescent="0.2">
      <c r="E3241" s="15">
        <v>41242.611111111109</v>
      </c>
      <c r="F3241" s="21">
        <v>6.185097837785106</v>
      </c>
      <c r="G3241" s="21">
        <v>6.2459498346915199</v>
      </c>
      <c r="H3241" s="24">
        <v>0.12934314395364219</v>
      </c>
      <c r="I3241" s="3">
        <f t="shared" si="151"/>
        <v>404.93999999998022</v>
      </c>
      <c r="J3241" s="3">
        <f>INDEX(PowerArray,MIN(MaximumPowerIndex,ROUND(G3241*100,0)))</f>
        <v>418.49999999997993</v>
      </c>
      <c r="K3241" s="3">
        <f>MIN(J3241-M3241+N3241,'Power Look Up'!$F$4)</f>
        <v>426.16522702986924</v>
      </c>
      <c r="M3241" s="50">
        <f t="array" ref="M3241">_xlfn.SUM(_xlfn.NORM.DIST($S$3:$S$1003,$G3241,$P3241,FALSE)*WindSpeedStep*$T$3:$T$1003)</f>
        <v>416.98658407643865</v>
      </c>
      <c r="N3241" s="50">
        <f t="array" ref="N3241">_xlfn.SUM(_xlfn.NORM.DIST($S$3:$S$1003,$G3241,$Q3241,FALSE)*WindSpeedStep*$T$3:$T$1003)</f>
        <v>424.65181110632795</v>
      </c>
      <c r="P3241" s="42">
        <f t="shared" si="150"/>
        <v>0.62459498346915199</v>
      </c>
      <c r="Q3241" s="42">
        <f t="shared" si="152"/>
        <v>0.80787078859573291</v>
      </c>
    </row>
    <row r="3242" spans="5:17" x14ac:dyDescent="0.2">
      <c r="E3242" s="15">
        <v>41242.618055555555</v>
      </c>
      <c r="F3242" s="21">
        <v>6.0441637937193802</v>
      </c>
      <c r="G3242" s="21">
        <v>6.1281112995899649</v>
      </c>
      <c r="H3242" s="24">
        <v>0.15386743836531747</v>
      </c>
      <c r="I3242" s="3">
        <f t="shared" si="151"/>
        <v>371.03999999998092</v>
      </c>
      <c r="J3242" s="3">
        <f>INDEX(PowerArray,MIN(MaximumPowerIndex,ROUND(G3242*100,0)))</f>
        <v>391.3799999999805</v>
      </c>
      <c r="K3242" s="3">
        <f>MIN(J3242-M3242+N3242,'Power Look Up'!$F$4)</f>
        <v>405.38305375822529</v>
      </c>
      <c r="M3242" s="50">
        <f t="array" ref="M3242">_xlfn.SUM(_xlfn.NORM.DIST($S$3:$S$1003,$G3242,$P3242,FALSE)*WindSpeedStep*$T$3:$T$1003)</f>
        <v>392.73166659863563</v>
      </c>
      <c r="N3242" s="50">
        <f t="array" ref="N3242">_xlfn.SUM(_xlfn.NORM.DIST($S$3:$S$1003,$G3242,$Q3242,FALSE)*WindSpeedStep*$T$3:$T$1003)</f>
        <v>406.73472035688042</v>
      </c>
      <c r="P3242" s="42">
        <f t="shared" si="150"/>
        <v>0.61281112995899656</v>
      </c>
      <c r="Q3242" s="42">
        <f t="shared" si="152"/>
        <v>0.9429167876854645</v>
      </c>
    </row>
    <row r="3243" spans="5:17" x14ac:dyDescent="0.2">
      <c r="E3243" s="15">
        <v>41242.951388888891</v>
      </c>
      <c r="F3243" s="21">
        <v>3.8476517028133315</v>
      </c>
      <c r="G3243" s="21">
        <v>3.9384804411505741</v>
      </c>
      <c r="H3243" s="24">
        <v>0.14554331921221936</v>
      </c>
      <c r="I3243" s="3">
        <f t="shared" si="151"/>
        <v>77.349999999996527</v>
      </c>
      <c r="J3243" s="3">
        <f>INDEX(PowerArray,MIN(MaximumPowerIndex,ROUND(G3243*100,0)))</f>
        <v>85.539999999996354</v>
      </c>
      <c r="K3243" s="3">
        <f>MIN(J3243-M3243+N3243,'Power Look Up'!$F$4)</f>
        <v>95.765418855800931</v>
      </c>
      <c r="M3243" s="50">
        <f t="array" ref="M3243">_xlfn.SUM(_xlfn.NORM.DIST($S$3:$S$1003,$G3243,$P3243,FALSE)*WindSpeedStep*$T$3:$T$1003)</f>
        <v>44.157179347780506</v>
      </c>
      <c r="N3243" s="50">
        <f t="array" ref="N3243">_xlfn.SUM(_xlfn.NORM.DIST($S$3:$S$1003,$G3243,$Q3243,FALSE)*WindSpeedStep*$T$3:$T$1003)</f>
        <v>54.382598203585083</v>
      </c>
      <c r="P3243" s="42">
        <f t="shared" si="150"/>
        <v>0.39384804411505742</v>
      </c>
      <c r="Q3243" s="42">
        <f t="shared" si="152"/>
        <v>0.57321951605746047</v>
      </c>
    </row>
    <row r="3244" spans="5:17" x14ac:dyDescent="0.2">
      <c r="E3244" s="15">
        <v>41242.958333333336</v>
      </c>
      <c r="F3244" s="21">
        <v>3.2262668090478424</v>
      </c>
      <c r="G3244" s="21">
        <v>3.2973466539930745</v>
      </c>
      <c r="H3244" s="24">
        <v>0.16117699830085222</v>
      </c>
      <c r="I3244" s="3">
        <f t="shared" si="151"/>
        <v>20.929999999997737</v>
      </c>
      <c r="J3244" s="3">
        <f>INDEX(PowerArray,MIN(MaximumPowerIndex,ROUND(G3244*100,0)))</f>
        <v>27.299999999997599</v>
      </c>
      <c r="K3244" s="3">
        <f>MIN(J3244-M3244+N3244,'Power Look Up'!$F$4)</f>
        <v>32.003635437341153</v>
      </c>
      <c r="M3244" s="50">
        <f t="array" ref="M3244">_xlfn.SUM(_xlfn.NORM.DIST($S$3:$S$1003,$G3244,$P3244,FALSE)*WindSpeedStep*$T$3:$T$1003)</f>
        <v>9.4564561363580477</v>
      </c>
      <c r="N3244" s="50">
        <f t="array" ref="N3244">_xlfn.SUM(_xlfn.NORM.DIST($S$3:$S$1003,$G3244,$Q3244,FALSE)*WindSpeedStep*$T$3:$T$1003)</f>
        <v>14.160091573701601</v>
      </c>
      <c r="P3244" s="42">
        <f t="shared" si="150"/>
        <v>0.32973466539930746</v>
      </c>
      <c r="Q3244" s="42">
        <f t="shared" si="152"/>
        <v>0.53145643604796255</v>
      </c>
    </row>
    <row r="3245" spans="5:17" x14ac:dyDescent="0.2">
      <c r="E3245" s="15">
        <v>41242.965277777781</v>
      </c>
      <c r="F3245" s="21">
        <v>2.9836463355884137</v>
      </c>
      <c r="G3245" s="21">
        <v>3.1002871813485942</v>
      </c>
      <c r="H3245" s="24">
        <v>0.11730612835216458</v>
      </c>
      <c r="I3245" s="3">
        <f t="shared" si="151"/>
        <v>0</v>
      </c>
      <c r="J3245" s="3">
        <f>INDEX(PowerArray,MIN(MaximumPowerIndex,ROUND(G3245*100,0)))</f>
        <v>9.099999999997987</v>
      </c>
      <c r="K3245" s="3">
        <f>MIN(J3245-M3245+N3245,'Power Look Up'!$F$4)</f>
        <v>9.7608400596141713</v>
      </c>
      <c r="M3245" s="50">
        <f t="array" ref="M3245">_xlfn.SUM(_xlfn.NORM.DIST($S$3:$S$1003,$G3245,$P3245,FALSE)*WindSpeedStep*$T$3:$T$1003)</f>
        <v>5.0099297325735863</v>
      </c>
      <c r="N3245" s="50">
        <f t="array" ref="N3245">_xlfn.SUM(_xlfn.NORM.DIST($S$3:$S$1003,$G3245,$Q3245,FALSE)*WindSpeedStep*$T$3:$T$1003)</f>
        <v>5.6707697921897706</v>
      </c>
      <c r="P3245" s="42">
        <f t="shared" si="150"/>
        <v>0.31002871813485944</v>
      </c>
      <c r="Q3245" s="42">
        <f t="shared" si="152"/>
        <v>0.36368268602384873</v>
      </c>
    </row>
    <row r="3246" spans="5:17" x14ac:dyDescent="0.2">
      <c r="E3246" s="15">
        <v>41242.972222222219</v>
      </c>
      <c r="F3246" s="21">
        <v>3.7062442183021558</v>
      </c>
      <c r="G3246" s="21">
        <v>3.7675794427016949</v>
      </c>
      <c r="H3246" s="24">
        <v>0.1403037601872372</v>
      </c>
      <c r="I3246" s="3">
        <f t="shared" si="151"/>
        <v>64.609999999996802</v>
      </c>
      <c r="J3246" s="3">
        <f>INDEX(PowerArray,MIN(MaximumPowerIndex,ROUND(G3246*100,0)))</f>
        <v>70.069999999996682</v>
      </c>
      <c r="K3246" s="3">
        <f>MIN(J3246-M3246+N3246,'Power Look Up'!$F$4)</f>
        <v>77.905008318790053</v>
      </c>
      <c r="M3246" s="50">
        <f t="array" ref="M3246">_xlfn.SUM(_xlfn.NORM.DIST($S$3:$S$1003,$G3246,$P3246,FALSE)*WindSpeedStep*$T$3:$T$1003)</f>
        <v>30.105223248002925</v>
      </c>
      <c r="N3246" s="50">
        <f t="array" ref="N3246">_xlfn.SUM(_xlfn.NORM.DIST($S$3:$S$1003,$G3246,$Q3246,FALSE)*WindSpeedStep*$T$3:$T$1003)</f>
        <v>37.940231566796299</v>
      </c>
      <c r="P3246" s="42">
        <f t="shared" si="150"/>
        <v>0.37675794427016951</v>
      </c>
      <c r="Q3246" s="42">
        <f t="shared" si="152"/>
        <v>0.52860556261518332</v>
      </c>
    </row>
    <row r="3247" spans="5:17" x14ac:dyDescent="0.2">
      <c r="E3247" s="15">
        <v>41242.979166666664</v>
      </c>
      <c r="F3247" s="21">
        <v>4.3973876705527122</v>
      </c>
      <c r="G3247" s="21">
        <v>4.4982131857920375</v>
      </c>
      <c r="H3247" s="24">
        <v>0.11597794832037121</v>
      </c>
      <c r="I3247" s="3">
        <f t="shared" si="151"/>
        <v>134.59999999999462</v>
      </c>
      <c r="J3247" s="3">
        <f>INDEX(PowerArray,MIN(MaximumPowerIndex,ROUND(G3247*100,0)))</f>
        <v>145.49999999999437</v>
      </c>
      <c r="K3247" s="3">
        <f>MIN(J3247-M3247+N3247,'Power Look Up'!$F$4)</f>
        <v>147.66774647298004</v>
      </c>
      <c r="M3247" s="50">
        <f t="array" ref="M3247">_xlfn.SUM(_xlfn.NORM.DIST($S$3:$S$1003,$G3247,$P3247,FALSE)*WindSpeedStep*$T$3:$T$1003)</f>
        <v>115.70861197714281</v>
      </c>
      <c r="N3247" s="50">
        <f t="array" ref="N3247">_xlfn.SUM(_xlfn.NORM.DIST($S$3:$S$1003,$G3247,$Q3247,FALSE)*WindSpeedStep*$T$3:$T$1003)</f>
        <v>117.87635845012848</v>
      </c>
      <c r="P3247" s="42">
        <f t="shared" si="150"/>
        <v>0.44982131857920377</v>
      </c>
      <c r="Q3247" s="42">
        <f t="shared" si="152"/>
        <v>0.52169353639580129</v>
      </c>
    </row>
    <row r="3248" spans="5:17" x14ac:dyDescent="0.2">
      <c r="E3248" s="15">
        <v>41242.986111111109</v>
      </c>
      <c r="F3248" s="21">
        <v>3.9006794328626442</v>
      </c>
      <c r="G3248" s="21">
        <v>4.0260732803736934</v>
      </c>
      <c r="H3248" s="24">
        <v>0.13587376484589553</v>
      </c>
      <c r="I3248" s="3">
        <f t="shared" si="151"/>
        <v>81.899999999996439</v>
      </c>
      <c r="J3248" s="3">
        <f>INDEX(PowerArray,MIN(MaximumPowerIndex,ROUND(G3248*100,0)))</f>
        <v>94.269999999995477</v>
      </c>
      <c r="K3248" s="3">
        <f>MIN(J3248-M3248+N3248,'Power Look Up'!$F$4)</f>
        <v>102.44804454858883</v>
      </c>
      <c r="M3248" s="50">
        <f t="array" ref="M3248">_xlfn.SUM(_xlfn.NORM.DIST($S$3:$S$1003,$G3248,$P3248,FALSE)*WindSpeedStep*$T$3:$T$1003)</f>
        <v>53.013255381436778</v>
      </c>
      <c r="N3248" s="50">
        <f t="array" ref="N3248">_xlfn.SUM(_xlfn.NORM.DIST($S$3:$S$1003,$G3248,$Q3248,FALSE)*WindSpeedStep*$T$3:$T$1003)</f>
        <v>61.191299930030134</v>
      </c>
      <c r="P3248" s="42">
        <f t="shared" si="150"/>
        <v>0.40260732803736937</v>
      </c>
      <c r="Q3248" s="42">
        <f t="shared" si="152"/>
        <v>0.54703773414983847</v>
      </c>
    </row>
    <row r="3249" spans="5:17" x14ac:dyDescent="0.2">
      <c r="E3249" s="15">
        <v>41242.993055555555</v>
      </c>
      <c r="F3249" s="21">
        <v>4.4610556416129379</v>
      </c>
      <c r="G3249" s="21">
        <v>4.5393663820122709</v>
      </c>
      <c r="H3249" s="24">
        <v>0.15018866694918762</v>
      </c>
      <c r="I3249" s="3">
        <f t="shared" si="151"/>
        <v>141.13999999999447</v>
      </c>
      <c r="J3249" s="3">
        <f>INDEX(PowerArray,MIN(MaximumPowerIndex,ROUND(G3249*100,0)))</f>
        <v>149.8599999999943</v>
      </c>
      <c r="K3249" s="3">
        <f>MIN(J3249-M3249+N3249,'Power Look Up'!$F$4)</f>
        <v>157.32255773228883</v>
      </c>
      <c r="M3249" s="50">
        <f t="array" ref="M3249">_xlfn.SUM(_xlfn.NORM.DIST($S$3:$S$1003,$G3249,$P3249,FALSE)*WindSpeedStep*$T$3:$T$1003)</f>
        <v>121.94956730301094</v>
      </c>
      <c r="N3249" s="50">
        <f t="array" ref="N3249">_xlfn.SUM(_xlfn.NORM.DIST($S$3:$S$1003,$G3249,$Q3249,FALSE)*WindSpeedStep*$T$3:$T$1003)</f>
        <v>129.41212503530545</v>
      </c>
      <c r="P3249" s="42">
        <f t="shared" si="150"/>
        <v>0.45393663820122709</v>
      </c>
      <c r="Q3249" s="42">
        <f t="shared" si="152"/>
        <v>0.68176138570837974</v>
      </c>
    </row>
    <row r="3250" spans="5:17" x14ac:dyDescent="0.2">
      <c r="E3250" s="15">
        <v>41243</v>
      </c>
      <c r="F3250" s="21">
        <v>4.3628376278463925</v>
      </c>
      <c r="G3250" s="21">
        <v>4.4330906964247356</v>
      </c>
      <c r="H3250" s="24">
        <v>0.20399567343956521</v>
      </c>
      <c r="I3250" s="3">
        <f t="shared" si="151"/>
        <v>130.23999999999472</v>
      </c>
      <c r="J3250" s="3">
        <f>INDEX(PowerArray,MIN(MaximumPowerIndex,ROUND(G3250*100,0)))</f>
        <v>137.86999999999455</v>
      </c>
      <c r="K3250" s="3">
        <f>MIN(J3250-M3250+N3250,'Power Look Up'!$F$4)</f>
        <v>158.3494765680756</v>
      </c>
      <c r="M3250" s="50">
        <f t="array" ref="M3250">_xlfn.SUM(_xlfn.NORM.DIST($S$3:$S$1003,$G3250,$P3250,FALSE)*WindSpeedStep*$T$3:$T$1003)</f>
        <v>105.99502545139109</v>
      </c>
      <c r="N3250" s="50">
        <f t="array" ref="N3250">_xlfn.SUM(_xlfn.NORM.DIST($S$3:$S$1003,$G3250,$Q3250,FALSE)*WindSpeedStep*$T$3:$T$1003)</f>
        <v>126.47450201947214</v>
      </c>
      <c r="P3250" s="42">
        <f t="shared" si="150"/>
        <v>0.44330906964247357</v>
      </c>
      <c r="Q3250" s="42">
        <f t="shared" si="152"/>
        <v>0.90433132203583511</v>
      </c>
    </row>
    <row r="3251" spans="5:17" x14ac:dyDescent="0.2">
      <c r="E3251" s="15">
        <v>41243.145833333336</v>
      </c>
      <c r="F3251" s="21">
        <v>4.8836164499448085</v>
      </c>
      <c r="G3251" s="21">
        <v>4.9706601347509709</v>
      </c>
      <c r="H3251" s="24">
        <v>0.12695509697675109</v>
      </c>
      <c r="I3251" s="3">
        <f t="shared" si="151"/>
        <v>186.91999999999351</v>
      </c>
      <c r="J3251" s="3">
        <f>INDEX(PowerArray,MIN(MaximumPowerIndex,ROUND(G3251*100,0)))</f>
        <v>196.72999999999331</v>
      </c>
      <c r="K3251" s="3">
        <f>MIN(J3251-M3251+N3251,'Power Look Up'!$F$4)</f>
        <v>198.35586283005</v>
      </c>
      <c r="M3251" s="50">
        <f t="array" ref="M3251">_xlfn.SUM(_xlfn.NORM.DIST($S$3:$S$1003,$G3251,$P3251,FALSE)*WindSpeedStep*$T$3:$T$1003)</f>
        <v>189.85301268160359</v>
      </c>
      <c r="N3251" s="50">
        <f t="array" ref="N3251">_xlfn.SUM(_xlfn.NORM.DIST($S$3:$S$1003,$G3251,$Q3251,FALSE)*WindSpeedStep*$T$3:$T$1003)</f>
        <v>191.47887551166028</v>
      </c>
      <c r="P3251" s="42">
        <f t="shared" si="150"/>
        <v>0.4970660134750971</v>
      </c>
      <c r="Q3251" s="42">
        <f t="shared" si="152"/>
        <v>0.6310506394457801</v>
      </c>
    </row>
    <row r="3252" spans="5:17" x14ac:dyDescent="0.2">
      <c r="E3252" s="15">
        <v>41243.166666666664</v>
      </c>
      <c r="F3252" s="21">
        <v>4.7139518732039658</v>
      </c>
      <c r="G3252" s="21">
        <v>4.8252860947330651</v>
      </c>
      <c r="H3252" s="24">
        <v>0.11667492897550046</v>
      </c>
      <c r="I3252" s="3">
        <f t="shared" si="151"/>
        <v>168.3899999999939</v>
      </c>
      <c r="J3252" s="3">
        <f>INDEX(PowerArray,MIN(MaximumPowerIndex,ROUND(G3252*100,0)))</f>
        <v>181.4699999999936</v>
      </c>
      <c r="K3252" s="3">
        <f>MIN(J3252-M3252+N3252,'Power Look Up'!$F$4)</f>
        <v>182.50856034921804</v>
      </c>
      <c r="M3252" s="50">
        <f t="array" ref="M3252">_xlfn.SUM(_xlfn.NORM.DIST($S$3:$S$1003,$G3252,$P3252,FALSE)*WindSpeedStep*$T$3:$T$1003)</f>
        <v>166.65460663207446</v>
      </c>
      <c r="N3252" s="50">
        <f t="array" ref="N3252">_xlfn.SUM(_xlfn.NORM.DIST($S$3:$S$1003,$G3252,$Q3252,FALSE)*WindSpeedStep*$T$3:$T$1003)</f>
        <v>167.6931669812989</v>
      </c>
      <c r="P3252" s="42">
        <f t="shared" si="150"/>
        <v>0.48252860947330656</v>
      </c>
      <c r="Q3252" s="42">
        <f t="shared" si="152"/>
        <v>0.56298991238945029</v>
      </c>
    </row>
    <row r="3253" spans="5:17" x14ac:dyDescent="0.2">
      <c r="E3253" s="15">
        <v>41243.486111111109</v>
      </c>
      <c r="F3253" s="21">
        <v>2.4122811060343965</v>
      </c>
      <c r="G3253" s="21">
        <v>2.3897222569360967</v>
      </c>
      <c r="H3253" s="24">
        <v>0.15752724632689705</v>
      </c>
      <c r="I3253" s="3">
        <f t="shared" si="151"/>
        <v>0</v>
      </c>
      <c r="J3253" s="3">
        <f>INDEX(PowerArray,MIN(MaximumPowerIndex,ROUND(G3253*100,0)))</f>
        <v>0</v>
      </c>
      <c r="K3253" s="3">
        <f>MIN(J3253-M3253+N3253,'Power Look Up'!$F$4)</f>
        <v>0.21593247809980373</v>
      </c>
      <c r="M3253" s="50">
        <f t="array" ref="M3253">_xlfn.SUM(_xlfn.NORM.DIST($S$3:$S$1003,$G3253,$P3253,FALSE)*WindSpeedStep*$T$3:$T$1003)</f>
        <v>-3.7823750529584636E-4</v>
      </c>
      <c r="N3253" s="50">
        <f t="array" ref="N3253">_xlfn.SUM(_xlfn.NORM.DIST($S$3:$S$1003,$G3253,$Q3253,FALSE)*WindSpeedStep*$T$3:$T$1003)</f>
        <v>0.2155542405945079</v>
      </c>
      <c r="P3253" s="42">
        <f t="shared" si="150"/>
        <v>0.23897222569360968</v>
      </c>
      <c r="Q3253" s="42">
        <f t="shared" si="152"/>
        <v>0.37644636662124087</v>
      </c>
    </row>
    <row r="3254" spans="5:17" x14ac:dyDescent="0.2">
      <c r="E3254" s="15">
        <v>41243.493055555555</v>
      </c>
      <c r="F3254" s="21">
        <v>2.5463481097514653</v>
      </c>
      <c r="G3254" s="21">
        <v>2.5350810873114575</v>
      </c>
      <c r="H3254" s="24">
        <v>0.16494209821177741</v>
      </c>
      <c r="I3254" s="3">
        <f t="shared" si="151"/>
        <v>0</v>
      </c>
      <c r="J3254" s="3">
        <f>INDEX(PowerArray,MIN(MaximumPowerIndex,ROUND(G3254*100,0)))</f>
        <v>0</v>
      </c>
      <c r="K3254" s="3">
        <f>MIN(J3254-M3254+N3254,'Power Look Up'!$F$4)</f>
        <v>0.68901865709151089</v>
      </c>
      <c r="M3254" s="50">
        <f t="array" ref="M3254">_xlfn.SUM(_xlfn.NORM.DIST($S$3:$S$1003,$G3254,$P3254,FALSE)*WindSpeedStep*$T$3:$T$1003)</f>
        <v>7.2275244657296053E-2</v>
      </c>
      <c r="N3254" s="50">
        <f t="array" ref="N3254">_xlfn.SUM(_xlfn.NORM.DIST($S$3:$S$1003,$G3254,$Q3254,FALSE)*WindSpeedStep*$T$3:$T$1003)</f>
        <v>0.76129390174880696</v>
      </c>
      <c r="P3254" s="42">
        <f t="shared" si="150"/>
        <v>0.25350810873114576</v>
      </c>
      <c r="Q3254" s="42">
        <f t="shared" si="152"/>
        <v>0.41814159367814591</v>
      </c>
    </row>
    <row r="3255" spans="5:17" x14ac:dyDescent="0.2">
      <c r="E3255" s="15">
        <v>41243.5</v>
      </c>
      <c r="F3255" s="21">
        <v>2.6385022138385548</v>
      </c>
      <c r="G3255" s="21">
        <v>2.6092007647510354</v>
      </c>
      <c r="H3255" s="24">
        <v>9.0960696845822378E-2</v>
      </c>
      <c r="I3255" s="3">
        <f t="shared" si="151"/>
        <v>0</v>
      </c>
      <c r="J3255" s="3">
        <f>INDEX(PowerArray,MIN(MaximumPowerIndex,ROUND(G3255*100,0)))</f>
        <v>0</v>
      </c>
      <c r="K3255" s="3">
        <f>MIN(J3255-M3255+N3255,'Power Look Up'!$F$4)</f>
        <v>-7.535774362203633E-2</v>
      </c>
      <c r="M3255" s="50">
        <f t="array" ref="M3255">_xlfn.SUM(_xlfn.NORM.DIST($S$3:$S$1003,$G3255,$P3255,FALSE)*WindSpeedStep*$T$3:$T$1003)</f>
        <v>0.18773892794882838</v>
      </c>
      <c r="N3255" s="50">
        <f t="array" ref="N3255">_xlfn.SUM(_xlfn.NORM.DIST($S$3:$S$1003,$G3255,$Q3255,FALSE)*WindSpeedStep*$T$3:$T$1003)</f>
        <v>0.11238118432679205</v>
      </c>
      <c r="P3255" s="42">
        <f t="shared" si="150"/>
        <v>0.26092007647510357</v>
      </c>
      <c r="Q3255" s="42">
        <f t="shared" si="152"/>
        <v>0.23733471977240683</v>
      </c>
    </row>
    <row r="3256" spans="5:17" x14ac:dyDescent="0.2">
      <c r="E3256" s="15">
        <v>41243.506944444445</v>
      </c>
      <c r="F3256" s="21">
        <v>2.0587209390915997</v>
      </c>
      <c r="G3256" s="21">
        <v>2.0620744694916584</v>
      </c>
      <c r="H3256" s="24">
        <v>0.11657723756668972</v>
      </c>
      <c r="I3256" s="3">
        <f t="shared" si="151"/>
        <v>0</v>
      </c>
      <c r="J3256" s="3">
        <f>INDEX(PowerArray,MIN(MaximumPowerIndex,ROUND(G3256*100,0)))</f>
        <v>0</v>
      </c>
      <c r="K3256" s="3">
        <f>MIN(J3256-M3256+N3256,'Power Look Up'!$F$4)</f>
        <v>-2.9259979859297403E-4</v>
      </c>
      <c r="M3256" s="50">
        <f t="array" ref="M3256">_xlfn.SUM(_xlfn.NORM.DIST($S$3:$S$1003,$G3256,$P3256,FALSE)*WindSpeedStep*$T$3:$T$1003)</f>
        <v>-3.0098050671283692E-3</v>
      </c>
      <c r="N3256" s="50">
        <f t="array" ref="N3256">_xlfn.SUM(_xlfn.NORM.DIST($S$3:$S$1003,$G3256,$Q3256,FALSE)*WindSpeedStep*$T$3:$T$1003)</f>
        <v>-3.3024048657213432E-3</v>
      </c>
      <c r="P3256" s="42">
        <f t="shared" si="150"/>
        <v>0.20620744694916585</v>
      </c>
      <c r="Q3256" s="42">
        <f t="shared" si="152"/>
        <v>0.24039094531013475</v>
      </c>
    </row>
    <row r="3257" spans="5:17" x14ac:dyDescent="0.2">
      <c r="E3257" s="15">
        <v>41243.513888888891</v>
      </c>
      <c r="F3257" s="21">
        <v>1.981199816153018</v>
      </c>
      <c r="G3257" s="21">
        <v>2.0186378581939661</v>
      </c>
      <c r="H3257" s="24">
        <v>0.15647084028199665</v>
      </c>
      <c r="I3257" s="3">
        <f t="shared" si="151"/>
        <v>0</v>
      </c>
      <c r="J3257" s="3">
        <f>INDEX(PowerArray,MIN(MaximumPowerIndex,ROUND(G3257*100,0)))</f>
        <v>0</v>
      </c>
      <c r="K3257" s="3">
        <f>MIN(J3257-M3257+N3257,'Power Look Up'!$F$4)</f>
        <v>8.7879067226601755E-4</v>
      </c>
      <c r="M3257" s="50">
        <f t="array" ref="M3257">_xlfn.SUM(_xlfn.NORM.DIST($S$3:$S$1003,$G3257,$P3257,FALSE)*WindSpeedStep*$T$3:$T$1003)</f>
        <v>-2.3093717800386176E-3</v>
      </c>
      <c r="N3257" s="50">
        <f t="array" ref="N3257">_xlfn.SUM(_xlfn.NORM.DIST($S$3:$S$1003,$G3257,$Q3257,FALSE)*WindSpeedStep*$T$3:$T$1003)</f>
        <v>-1.4305811077726001E-3</v>
      </c>
      <c r="P3257" s="42">
        <f t="shared" si="150"/>
        <v>0.20186378581939662</v>
      </c>
      <c r="Q3257" s="42">
        <f t="shared" si="152"/>
        <v>0.31585796189665988</v>
      </c>
    </row>
    <row r="3258" spans="5:17" x14ac:dyDescent="0.2">
      <c r="E3258" s="15">
        <v>41243.520833333336</v>
      </c>
      <c r="F3258" s="21">
        <v>2.0055304245326622</v>
      </c>
      <c r="G3258" s="21">
        <v>2.0336800839093789</v>
      </c>
      <c r="H3258" s="24">
        <v>0.11468287750039775</v>
      </c>
      <c r="I3258" s="3">
        <f t="shared" si="151"/>
        <v>0</v>
      </c>
      <c r="J3258" s="3">
        <f>INDEX(PowerArray,MIN(MaximumPowerIndex,ROUND(G3258*100,0)))</f>
        <v>0</v>
      </c>
      <c r="K3258" s="3">
        <f>MIN(J3258-M3258+N3258,'Power Look Up'!$F$4)</f>
        <v>-2.9516047240624264E-4</v>
      </c>
      <c r="M3258" s="50">
        <f t="array" ref="M3258">_xlfn.SUM(_xlfn.NORM.DIST($S$3:$S$1003,$G3258,$P3258,FALSE)*WindSpeedStep*$T$3:$T$1003)</f>
        <v>-2.5416940863337073E-3</v>
      </c>
      <c r="N3258" s="50">
        <f t="array" ref="N3258">_xlfn.SUM(_xlfn.NORM.DIST($S$3:$S$1003,$G3258,$Q3258,FALSE)*WindSpeedStep*$T$3:$T$1003)</f>
        <v>-2.8368545587399499E-3</v>
      </c>
      <c r="P3258" s="42">
        <f t="shared" si="150"/>
        <v>0.20336800839093791</v>
      </c>
      <c r="Q3258" s="42">
        <f t="shared" si="152"/>
        <v>0.23322828393797793</v>
      </c>
    </row>
    <row r="3259" spans="5:17" x14ac:dyDescent="0.2">
      <c r="E3259" s="15">
        <v>41243.527777777781</v>
      </c>
      <c r="F3259" s="21">
        <v>2.2294999937195912</v>
      </c>
      <c r="G3259" s="21">
        <v>2.3813943457580389</v>
      </c>
      <c r="H3259" s="24">
        <v>8.073559116710137E-2</v>
      </c>
      <c r="I3259" s="3">
        <f t="shared" si="151"/>
        <v>0</v>
      </c>
      <c r="J3259" s="3">
        <f>INDEX(PowerArray,MIN(MaximumPowerIndex,ROUND(G3259*100,0)))</f>
        <v>0</v>
      </c>
      <c r="K3259" s="3">
        <f>MIN(J3259-M3259+N3259,'Power Look Up'!$F$4)</f>
        <v>-7.771740195085257E-3</v>
      </c>
      <c r="M3259" s="50">
        <f t="array" ref="M3259">_xlfn.SUM(_xlfn.NORM.DIST($S$3:$S$1003,$G3259,$P3259,FALSE)*WindSpeedStep*$T$3:$T$1003)</f>
        <v>-1.5233478205129202E-3</v>
      </c>
      <c r="N3259" s="50">
        <f t="array" ref="N3259">_xlfn.SUM(_xlfn.NORM.DIST($S$3:$S$1003,$G3259,$Q3259,FALSE)*WindSpeedStep*$T$3:$T$1003)</f>
        <v>-9.2950880155981772E-3</v>
      </c>
      <c r="P3259" s="42">
        <f t="shared" si="150"/>
        <v>0.23813943457580389</v>
      </c>
      <c r="Q3259" s="42">
        <f t="shared" si="152"/>
        <v>0.19226328030676787</v>
      </c>
    </row>
    <row r="3260" spans="5:17" x14ac:dyDescent="0.2">
      <c r="E3260" s="15">
        <v>41243.534722222219</v>
      </c>
      <c r="F3260" s="21">
        <v>2.230791030247246</v>
      </c>
      <c r="G3260" s="21">
        <v>2.3735355218068728</v>
      </c>
      <c r="H3260" s="24">
        <v>5.3792577777533913E-2</v>
      </c>
      <c r="I3260" s="3">
        <f t="shared" si="151"/>
        <v>0</v>
      </c>
      <c r="J3260" s="3">
        <f>INDEX(PowerArray,MIN(MaximumPowerIndex,ROUND(G3260*100,0)))</f>
        <v>0</v>
      </c>
      <c r="K3260" s="3">
        <f>MIN(J3260-M3260+N3260,'Power Look Up'!$F$4)</f>
        <v>-7.2923441386714E-3</v>
      </c>
      <c r="M3260" s="50">
        <f t="array" ref="M3260">_xlfn.SUM(_xlfn.NORM.DIST($S$3:$S$1003,$G3260,$P3260,FALSE)*WindSpeedStep*$T$3:$T$1003)</f>
        <v>-2.4536101855745147E-3</v>
      </c>
      <c r="N3260" s="50">
        <f t="array" ref="N3260">_xlfn.SUM(_xlfn.NORM.DIST($S$3:$S$1003,$G3260,$Q3260,FALSE)*WindSpeedStep*$T$3:$T$1003)</f>
        <v>-9.7459543242459142E-3</v>
      </c>
      <c r="P3260" s="42">
        <f t="shared" si="150"/>
        <v>0.23735355218068729</v>
      </c>
      <c r="Q3260" s="42">
        <f t="shared" si="152"/>
        <v>0.12767859416453575</v>
      </c>
    </row>
    <row r="3261" spans="5:17" x14ac:dyDescent="0.2">
      <c r="E3261" s="15">
        <v>41244.013888888891</v>
      </c>
      <c r="F3261" s="21">
        <v>2.8961885844782573</v>
      </c>
      <c r="G3261" s="21">
        <v>2.9131865158604584</v>
      </c>
      <c r="H3261" s="24">
        <v>3.4528138304230904E-2</v>
      </c>
      <c r="I3261" s="3">
        <f t="shared" si="151"/>
        <v>0</v>
      </c>
      <c r="J3261" s="3">
        <f>INDEX(PowerArray,MIN(MaximumPowerIndex,ROUND(G3261*100,0)))</f>
        <v>0</v>
      </c>
      <c r="K3261" s="3">
        <f>MIN(J3261-M3261+N3261,'Power Look Up'!$F$4)</f>
        <v>-1.9138087938528252</v>
      </c>
      <c r="M3261" s="50">
        <f t="array" ref="M3261">_xlfn.SUM(_xlfn.NORM.DIST($S$3:$S$1003,$G3261,$P3261,FALSE)*WindSpeedStep*$T$3:$T$1003)</f>
        <v>2.128074137107181</v>
      </c>
      <c r="N3261" s="50">
        <f t="array" ref="N3261">_xlfn.SUM(_xlfn.NORM.DIST($S$3:$S$1003,$G3261,$Q3261,FALSE)*WindSpeedStep*$T$3:$T$1003)</f>
        <v>0.21426534325435564</v>
      </c>
      <c r="P3261" s="42">
        <f t="shared" si="150"/>
        <v>0.29131865158604586</v>
      </c>
      <c r="Q3261" s="42">
        <f t="shared" si="152"/>
        <v>0.10058690692565046</v>
      </c>
    </row>
    <row r="3262" spans="5:17" x14ac:dyDescent="0.2">
      <c r="E3262" s="15">
        <v>41244.020833333336</v>
      </c>
      <c r="F3262" s="21">
        <v>2.6387150804206136</v>
      </c>
      <c r="G3262" s="21">
        <v>2.7180936626275205</v>
      </c>
      <c r="H3262" s="24">
        <v>2.6528063040759196E-2</v>
      </c>
      <c r="I3262" s="3">
        <f t="shared" si="151"/>
        <v>0</v>
      </c>
      <c r="J3262" s="3">
        <f>INDEX(PowerArray,MIN(MaximumPowerIndex,ROUND(G3262*100,0)))</f>
        <v>0</v>
      </c>
      <c r="K3262" s="3">
        <f>MIN(J3262-M3262+N3262,'Power Look Up'!$F$4)</f>
        <v>-0.57040372059706079</v>
      </c>
      <c r="M3262" s="50">
        <f t="array" ref="M3262">_xlfn.SUM(_xlfn.NORM.DIST($S$3:$S$1003,$G3262,$P3262,FALSE)*WindSpeedStep*$T$3:$T$1003)</f>
        <v>0.55167069871965912</v>
      </c>
      <c r="N3262" s="50">
        <f t="array" ref="N3262">_xlfn.SUM(_xlfn.NORM.DIST($S$3:$S$1003,$G3262,$Q3262,FALSE)*WindSpeedStep*$T$3:$T$1003)</f>
        <v>-1.8733021877401713E-2</v>
      </c>
      <c r="P3262" s="42">
        <f t="shared" si="150"/>
        <v>0.27180936626275204</v>
      </c>
      <c r="Q3262" s="42">
        <f t="shared" si="152"/>
        <v>7.2105760032870919E-2</v>
      </c>
    </row>
    <row r="3263" spans="5:17" x14ac:dyDescent="0.2">
      <c r="E3263" s="15">
        <v>41244.027777777781</v>
      </c>
      <c r="F3263" s="21">
        <v>2.2462446552050856</v>
      </c>
      <c r="G3263" s="21">
        <v>2.3383359490935995</v>
      </c>
      <c r="H3263" s="24">
        <v>0.12020061989879219</v>
      </c>
      <c r="I3263" s="3">
        <f t="shared" si="151"/>
        <v>0</v>
      </c>
      <c r="J3263" s="3">
        <f>INDEX(PowerArray,MIN(MaximumPowerIndex,ROUND(G3263*100,0)))</f>
        <v>0</v>
      </c>
      <c r="K3263" s="3">
        <f>MIN(J3263-M3263+N3263,'Power Look Up'!$F$4)</f>
        <v>1.8514000497781118E-2</v>
      </c>
      <c r="M3263" s="50">
        <f t="array" ref="M3263">_xlfn.SUM(_xlfn.NORM.DIST($S$3:$S$1003,$G3263,$P3263,FALSE)*WindSpeedStep*$T$3:$T$1003)</f>
        <v>-5.1876927727962201E-3</v>
      </c>
      <c r="N3263" s="50">
        <f t="array" ref="N3263">_xlfn.SUM(_xlfn.NORM.DIST($S$3:$S$1003,$G3263,$Q3263,FALSE)*WindSpeedStep*$T$3:$T$1003)</f>
        <v>1.3326307724984899E-2</v>
      </c>
      <c r="P3263" s="42">
        <f t="shared" si="150"/>
        <v>0.23383359490935995</v>
      </c>
      <c r="Q3263" s="42">
        <f t="shared" si="152"/>
        <v>0.28106943061268125</v>
      </c>
    </row>
    <row r="3264" spans="5:17" x14ac:dyDescent="0.2">
      <c r="E3264" s="15">
        <v>41244.034722222219</v>
      </c>
      <c r="F3264" s="21">
        <v>2.087396490432575</v>
      </c>
      <c r="G3264" s="21">
        <v>2.1831958188744811</v>
      </c>
      <c r="H3264" s="24">
        <v>5.7487880500906745E-2</v>
      </c>
      <c r="I3264" s="3">
        <f t="shared" si="151"/>
        <v>0</v>
      </c>
      <c r="J3264" s="3">
        <f>INDEX(PowerArray,MIN(MaximumPowerIndex,ROUND(G3264*100,0)))</f>
        <v>0</v>
      </c>
      <c r="K3264" s="3">
        <f>MIN(J3264-M3264+N3264,'Power Look Up'!$F$4)</f>
        <v>4.2908588412399282E-4</v>
      </c>
      <c r="M3264" s="50">
        <f t="array" ref="M3264">_xlfn.SUM(_xlfn.NORM.DIST($S$3:$S$1003,$G3264,$P3264,FALSE)*WindSpeedStep*$T$3:$T$1003)</f>
        <v>-5.2907513125647031E-3</v>
      </c>
      <c r="N3264" s="50">
        <f t="array" ref="N3264">_xlfn.SUM(_xlfn.NORM.DIST($S$3:$S$1003,$G3264,$Q3264,FALSE)*WindSpeedStep*$T$3:$T$1003)</f>
        <v>-4.8616654284407103E-3</v>
      </c>
      <c r="P3264" s="42">
        <f t="shared" si="150"/>
        <v>0.21831958188744813</v>
      </c>
      <c r="Q3264" s="42">
        <f t="shared" si="152"/>
        <v>0.12550730034553542</v>
      </c>
    </row>
    <row r="3265" spans="5:17" x14ac:dyDescent="0.2">
      <c r="E3265" s="15">
        <v>41244.041666666664</v>
      </c>
      <c r="F3265" s="21">
        <v>2.2338804901633549</v>
      </c>
      <c r="G3265" s="21">
        <v>2.2746050818154009</v>
      </c>
      <c r="H3265" s="24">
        <v>3.5812121710302382E-2</v>
      </c>
      <c r="I3265" s="3">
        <f t="shared" si="151"/>
        <v>0</v>
      </c>
      <c r="J3265" s="3">
        <f>INDEX(PowerArray,MIN(MaximumPowerIndex,ROUND(G3265*100,0)))</f>
        <v>0</v>
      </c>
      <c r="K3265" s="3">
        <f>MIN(J3265-M3265+N3265,'Power Look Up'!$F$4)</f>
        <v>-6.8701109529149297E-4</v>
      </c>
      <c r="M3265" s="50">
        <f t="array" ref="M3265">_xlfn.SUM(_xlfn.NORM.DIST($S$3:$S$1003,$G3265,$P3265,FALSE)*WindSpeedStep*$T$3:$T$1003)</f>
        <v>-6.4772074431637197E-3</v>
      </c>
      <c r="N3265" s="50">
        <f t="array" ref="N3265">_xlfn.SUM(_xlfn.NORM.DIST($S$3:$S$1003,$G3265,$Q3265,FALSE)*WindSpeedStep*$T$3:$T$1003)</f>
        <v>-7.1642185384552127E-3</v>
      </c>
      <c r="P3265" s="42">
        <f t="shared" si="150"/>
        <v>0.22746050818154009</v>
      </c>
      <c r="Q3265" s="42">
        <f t="shared" si="152"/>
        <v>8.1458434032845445E-2</v>
      </c>
    </row>
    <row r="3266" spans="5:17" x14ac:dyDescent="0.2">
      <c r="E3266" s="15">
        <v>41244.048611111109</v>
      </c>
      <c r="F3266" s="21">
        <v>2.5261768023078695</v>
      </c>
      <c r="G3266" s="21">
        <v>2.5677608485579775</v>
      </c>
      <c r="H3266" s="24">
        <v>8.7088124552094678E-2</v>
      </c>
      <c r="I3266" s="3">
        <f t="shared" si="151"/>
        <v>0</v>
      </c>
      <c r="J3266" s="3">
        <f>INDEX(PowerArray,MIN(MaximumPowerIndex,ROUND(G3266*100,0)))</f>
        <v>0</v>
      </c>
      <c r="K3266" s="3">
        <f>MIN(J3266-M3266+N3266,'Power Look Up'!$F$4)</f>
        <v>-7.0955234738558387E-2</v>
      </c>
      <c r="M3266" s="50">
        <f t="array" ref="M3266">_xlfn.SUM(_xlfn.NORM.DIST($S$3:$S$1003,$G3266,$P3266,FALSE)*WindSpeedStep*$T$3:$T$1003)</f>
        <v>0.11339238062560131</v>
      </c>
      <c r="N3266" s="50">
        <f t="array" ref="N3266">_xlfn.SUM(_xlfn.NORM.DIST($S$3:$S$1003,$G3266,$Q3266,FALSE)*WindSpeedStep*$T$3:$T$1003)</f>
        <v>4.2437145887042928E-2</v>
      </c>
      <c r="P3266" s="42">
        <f t="shared" si="150"/>
        <v>0.25677608485579778</v>
      </c>
      <c r="Q3266" s="42">
        <f t="shared" si="152"/>
        <v>0.22362147659920947</v>
      </c>
    </row>
    <row r="3267" spans="5:17" x14ac:dyDescent="0.2">
      <c r="E3267" s="15">
        <v>41244.0625</v>
      </c>
      <c r="F3267" s="21">
        <v>3.1073698967596504</v>
      </c>
      <c r="G3267" s="21">
        <v>3.1059267619198776</v>
      </c>
      <c r="H3267" s="24">
        <v>2.574524522601046E-2</v>
      </c>
      <c r="I3267" s="3">
        <f t="shared" si="151"/>
        <v>10.009999999997968</v>
      </c>
      <c r="J3267" s="3">
        <f>INDEX(PowerArray,MIN(MaximumPowerIndex,ROUND(G3267*100,0)))</f>
        <v>10.009999999997968</v>
      </c>
      <c r="K3267" s="3">
        <f>MIN(J3267-M3267+N3267,'Power Look Up'!$F$4)</f>
        <v>7.8818543267728067</v>
      </c>
      <c r="M3267" s="50">
        <f t="array" ref="M3267">_xlfn.SUM(_xlfn.NORM.DIST($S$3:$S$1003,$G3267,$P3267,FALSE)*WindSpeedStep*$T$3:$T$1003)</f>
        <v>5.1173164481970685</v>
      </c>
      <c r="N3267" s="50">
        <f t="array" ref="N3267">_xlfn.SUM(_xlfn.NORM.DIST($S$3:$S$1003,$G3267,$Q3267,FALSE)*WindSpeedStep*$T$3:$T$1003)</f>
        <v>2.9891707749719076</v>
      </c>
      <c r="P3267" s="42">
        <f t="shared" ref="P3267:P3330" si="153">ReferenceTurbulence*G3267</f>
        <v>0.31059267619198777</v>
      </c>
      <c r="Q3267" s="42">
        <f t="shared" si="152"/>
        <v>7.996284613965586E-2</v>
      </c>
    </row>
    <row r="3268" spans="5:17" x14ac:dyDescent="0.2">
      <c r="E3268" s="15">
        <v>41244.069444444445</v>
      </c>
      <c r="F3268" s="21">
        <v>2.9084624286817382</v>
      </c>
      <c r="G3268" s="21">
        <v>2.9364280673971384</v>
      </c>
      <c r="H3268" s="24">
        <v>2.750594238766221E-2</v>
      </c>
      <c r="I3268" s="3">
        <f t="shared" ref="I3268:I3331" si="154">INDEX(PowerArray,MIN(MaximumPowerIndex,ROUND(F3268*100,0)))</f>
        <v>0</v>
      </c>
      <c r="J3268" s="3">
        <f>INDEX(PowerArray,MIN(MaximumPowerIndex,ROUND(G3268*100,0)))</f>
        <v>0</v>
      </c>
      <c r="K3268" s="3">
        <f>MIN(J3268-M3268+N3268,'Power Look Up'!$F$4)</f>
        <v>-2.2448698745654552</v>
      </c>
      <c r="M3268" s="50">
        <f t="array" ref="M3268">_xlfn.SUM(_xlfn.NORM.DIST($S$3:$S$1003,$G3268,$P3268,FALSE)*WindSpeedStep*$T$3:$T$1003)</f>
        <v>2.4119685728520599</v>
      </c>
      <c r="N3268" s="50">
        <f t="array" ref="N3268">_xlfn.SUM(_xlfn.NORM.DIST($S$3:$S$1003,$G3268,$Q3268,FALSE)*WindSpeedStep*$T$3:$T$1003)</f>
        <v>0.16709869828660492</v>
      </c>
      <c r="P3268" s="42">
        <f t="shared" si="153"/>
        <v>0.29364280673971382</v>
      </c>
      <c r="Q3268" s="42">
        <f t="shared" ref="Q3268:Q3331" si="155">G3268*H3268</f>
        <v>8.076922124733997E-2</v>
      </c>
    </row>
    <row r="3269" spans="5:17" x14ac:dyDescent="0.2">
      <c r="E3269" s="15">
        <v>41244.076388888891</v>
      </c>
      <c r="F3269" s="21">
        <v>2.8034301342889454</v>
      </c>
      <c r="G3269" s="21">
        <v>2.7980292228419352</v>
      </c>
      <c r="H3269" s="24">
        <v>2.8536470027026726E-2</v>
      </c>
      <c r="I3269" s="3">
        <f t="shared" si="154"/>
        <v>0</v>
      </c>
      <c r="J3269" s="3">
        <f>INDEX(PowerArray,MIN(MaximumPowerIndex,ROUND(G3269*100,0)))</f>
        <v>0</v>
      </c>
      <c r="K3269" s="3">
        <f>MIN(J3269-M3269+N3269,'Power Look Up'!$F$4)</f>
        <v>-1.0516423445213792</v>
      </c>
      <c r="M3269" s="50">
        <f t="array" ref="M3269">_xlfn.SUM(_xlfn.NORM.DIST($S$3:$S$1003,$G3269,$P3269,FALSE)*WindSpeedStep*$T$3:$T$1003)</f>
        <v>1.0319275229952629</v>
      </c>
      <c r="N3269" s="50">
        <f t="array" ref="N3269">_xlfn.SUM(_xlfn.NORM.DIST($S$3:$S$1003,$G3269,$Q3269,FALSE)*WindSpeedStep*$T$3:$T$1003)</f>
        <v>-1.9714821526116231E-2</v>
      </c>
      <c r="P3269" s="42">
        <f t="shared" si="153"/>
        <v>0.27980292228419351</v>
      </c>
      <c r="Q3269" s="42">
        <f t="shared" si="155"/>
        <v>7.9845877052373768E-2</v>
      </c>
    </row>
    <row r="3270" spans="5:17" x14ac:dyDescent="0.2">
      <c r="E3270" s="15">
        <v>41244.083333333336</v>
      </c>
      <c r="F3270" s="21">
        <v>2.8541960134510731</v>
      </c>
      <c r="G3270" s="21">
        <v>2.8609197061308911</v>
      </c>
      <c r="H3270" s="24">
        <v>5.9561431379917443E-2</v>
      </c>
      <c r="I3270" s="3">
        <f t="shared" si="154"/>
        <v>0</v>
      </c>
      <c r="J3270" s="3">
        <f>INDEX(PowerArray,MIN(MaximumPowerIndex,ROUND(G3270*100,0)))</f>
        <v>0</v>
      </c>
      <c r="K3270" s="3">
        <f>MIN(J3270-M3270+N3270,'Power Look Up'!$F$4)</f>
        <v>-1.0720596336579813</v>
      </c>
      <c r="M3270" s="50">
        <f t="array" ref="M3270">_xlfn.SUM(_xlfn.NORM.DIST($S$3:$S$1003,$G3270,$P3270,FALSE)*WindSpeedStep*$T$3:$T$1003)</f>
        <v>1.5674879875453889</v>
      </c>
      <c r="N3270" s="50">
        <f t="array" ref="N3270">_xlfn.SUM(_xlfn.NORM.DIST($S$3:$S$1003,$G3270,$Q3270,FALSE)*WindSpeedStep*$T$3:$T$1003)</f>
        <v>0.49542835388740764</v>
      </c>
      <c r="P3270" s="42">
        <f t="shared" si="153"/>
        <v>0.28609197061308911</v>
      </c>
      <c r="Q3270" s="42">
        <f t="shared" si="155"/>
        <v>0.17040047276016865</v>
      </c>
    </row>
    <row r="3271" spans="5:17" x14ac:dyDescent="0.2">
      <c r="E3271" s="15">
        <v>41244.090277777781</v>
      </c>
      <c r="F3271" s="21">
        <v>3.2036403519806047</v>
      </c>
      <c r="G3271" s="21">
        <v>3.2228132100231828</v>
      </c>
      <c r="H3271" s="24">
        <v>2.809304107571213E-2</v>
      </c>
      <c r="I3271" s="3">
        <f t="shared" si="154"/>
        <v>18.199999999997793</v>
      </c>
      <c r="J3271" s="3">
        <f>INDEX(PowerArray,MIN(MaximumPowerIndex,ROUND(G3271*100,0)))</f>
        <v>20.019999999997754</v>
      </c>
      <c r="K3271" s="3">
        <f>MIN(J3271-M3271+N3271,'Power Look Up'!$F$4)</f>
        <v>18.625627484524237</v>
      </c>
      <c r="M3271" s="50">
        <f t="array" ref="M3271">_xlfn.SUM(_xlfn.NORM.DIST($S$3:$S$1003,$G3271,$P3271,FALSE)*WindSpeedStep*$T$3:$T$1003)</f>
        <v>7.6024230330046461</v>
      </c>
      <c r="N3271" s="50">
        <f t="array" ref="N3271">_xlfn.SUM(_xlfn.NORM.DIST($S$3:$S$1003,$G3271,$Q3271,FALSE)*WindSpeedStep*$T$3:$T$1003)</f>
        <v>6.2080505175311282</v>
      </c>
      <c r="P3271" s="42">
        <f t="shared" si="153"/>
        <v>0.32228132100231832</v>
      </c>
      <c r="Q3271" s="42">
        <f t="shared" si="155"/>
        <v>9.0538623888528943E-2</v>
      </c>
    </row>
    <row r="3272" spans="5:17" x14ac:dyDescent="0.2">
      <c r="E3272" s="15">
        <v>41244.097222222219</v>
      </c>
      <c r="F3272" s="21">
        <v>2.9581894503035988</v>
      </c>
      <c r="G3272" s="21">
        <v>2.8928782239520099</v>
      </c>
      <c r="H3272" s="24">
        <v>4.0565353239186357E-2</v>
      </c>
      <c r="I3272" s="3">
        <f t="shared" si="154"/>
        <v>0</v>
      </c>
      <c r="J3272" s="3">
        <f>INDEX(PowerArray,MIN(MaximumPowerIndex,ROUND(G3272*100,0)))</f>
        <v>0</v>
      </c>
      <c r="K3272" s="3">
        <f>MIN(J3272-M3272+N3272,'Power Look Up'!$F$4)</f>
        <v>-1.6510587645537682</v>
      </c>
      <c r="M3272" s="50">
        <f t="array" ref="M3272">_xlfn.SUM(_xlfn.NORM.DIST($S$3:$S$1003,$G3272,$P3272,FALSE)*WindSpeedStep*$T$3:$T$1003)</f>
        <v>1.8975112425685179</v>
      </c>
      <c r="N3272" s="50">
        <f t="array" ref="N3272">_xlfn.SUM(_xlfn.NORM.DIST($S$3:$S$1003,$G3272,$Q3272,FALSE)*WindSpeedStep*$T$3:$T$1003)</f>
        <v>0.24645247801474968</v>
      </c>
      <c r="P3272" s="42">
        <f t="shared" si="153"/>
        <v>0.28928782239520101</v>
      </c>
      <c r="Q3272" s="42">
        <f t="shared" si="155"/>
        <v>0.11735062703256334</v>
      </c>
    </row>
    <row r="3273" spans="5:17" x14ac:dyDescent="0.2">
      <c r="E3273" s="15">
        <v>41244.104166666664</v>
      </c>
      <c r="F3273" s="21">
        <v>2.86</v>
      </c>
      <c r="G3273" s="21">
        <v>2.8058951614948011</v>
      </c>
      <c r="H3273" s="24">
        <v>3.8461538461538464E-2</v>
      </c>
      <c r="I3273" s="3">
        <f t="shared" si="154"/>
        <v>0</v>
      </c>
      <c r="J3273" s="3">
        <f>INDEX(PowerArray,MIN(MaximumPowerIndex,ROUND(G3273*100,0)))</f>
        <v>0</v>
      </c>
      <c r="K3273" s="3">
        <f>MIN(J3273-M3273+N3273,'Power Look Up'!$F$4)</f>
        <v>-1.0839738886037495</v>
      </c>
      <c r="M3273" s="50">
        <f t="array" ref="M3273">_xlfn.SUM(_xlfn.NORM.DIST($S$3:$S$1003,$G3273,$P3273,FALSE)*WindSpeedStep*$T$3:$T$1003)</f>
        <v>1.0909122400627425</v>
      </c>
      <c r="N3273" s="50">
        <f t="array" ref="N3273">_xlfn.SUM(_xlfn.NORM.DIST($S$3:$S$1003,$G3273,$Q3273,FALSE)*WindSpeedStep*$T$3:$T$1003)</f>
        <v>6.9383514589928183E-3</v>
      </c>
      <c r="P3273" s="42">
        <f t="shared" si="153"/>
        <v>0.28058951614948013</v>
      </c>
      <c r="Q3273" s="42">
        <f t="shared" si="155"/>
        <v>0.10791904467287697</v>
      </c>
    </row>
    <row r="3274" spans="5:17" x14ac:dyDescent="0.2">
      <c r="E3274" s="15">
        <v>41244.111111111109</v>
      </c>
      <c r="F3274" s="21">
        <v>3.0023929187711733</v>
      </c>
      <c r="G3274" s="21">
        <v>2.9094340713935951</v>
      </c>
      <c r="H3274" s="24">
        <v>2.6645413230171951E-2</v>
      </c>
      <c r="I3274" s="3">
        <f t="shared" si="154"/>
        <v>0</v>
      </c>
      <c r="J3274" s="3">
        <f>INDEX(PowerArray,MIN(MaximumPowerIndex,ROUND(G3274*100,0)))</f>
        <v>0</v>
      </c>
      <c r="K3274" s="3">
        <f>MIN(J3274-M3274+N3274,'Power Look Up'!$F$4)</f>
        <v>-2.0351795876257168</v>
      </c>
      <c r="M3274" s="50">
        <f t="array" ref="M3274">_xlfn.SUM(_xlfn.NORM.DIST($S$3:$S$1003,$G3274,$P3274,FALSE)*WindSpeedStep*$T$3:$T$1003)</f>
        <v>2.0842444722397868</v>
      </c>
      <c r="N3274" s="50">
        <f t="array" ref="N3274">_xlfn.SUM(_xlfn.NORM.DIST($S$3:$S$1003,$G3274,$Q3274,FALSE)*WindSpeedStep*$T$3:$T$1003)</f>
        <v>4.9064884614070055E-2</v>
      </c>
      <c r="P3274" s="42">
        <f t="shared" si="153"/>
        <v>0.29094340713935951</v>
      </c>
      <c r="Q3274" s="42">
        <f t="shared" si="155"/>
        <v>7.7523073098223941E-2</v>
      </c>
    </row>
    <row r="3275" spans="5:17" x14ac:dyDescent="0.2">
      <c r="E3275" s="15">
        <v>41244.118055555555</v>
      </c>
      <c r="F3275" s="21">
        <v>3.1384282730665221</v>
      </c>
      <c r="G3275" s="21">
        <v>3.0425377193871488</v>
      </c>
      <c r="H3275" s="24">
        <v>2.5490466258715202E-2</v>
      </c>
      <c r="I3275" s="3">
        <f t="shared" si="154"/>
        <v>12.739999999997909</v>
      </c>
      <c r="J3275" s="3">
        <f>INDEX(PowerArray,MIN(MaximumPowerIndex,ROUND(G3275*100,0)))</f>
        <v>3.6399999999981039</v>
      </c>
      <c r="K3275" s="3">
        <f>MIN(J3275-M3275+N3275,'Power Look Up'!$F$4)</f>
        <v>1.1138988076303595</v>
      </c>
      <c r="M3275" s="50">
        <f t="array" ref="M3275">_xlfn.SUM(_xlfn.NORM.DIST($S$3:$S$1003,$G3275,$P3275,FALSE)*WindSpeedStep*$T$3:$T$1003)</f>
        <v>3.9776184444021845</v>
      </c>
      <c r="N3275" s="50">
        <f t="array" ref="N3275">_xlfn.SUM(_xlfn.NORM.DIST($S$3:$S$1003,$G3275,$Q3275,FALSE)*WindSpeedStep*$T$3:$T$1003)</f>
        <v>1.4515172520344402</v>
      </c>
      <c r="P3275" s="42">
        <f t="shared" si="153"/>
        <v>0.30425377193871489</v>
      </c>
      <c r="Q3275" s="42">
        <f t="shared" si="155"/>
        <v>7.7555705076906414E-2</v>
      </c>
    </row>
    <row r="3276" spans="5:17" x14ac:dyDescent="0.2">
      <c r="E3276" s="15">
        <v>41244.125</v>
      </c>
      <c r="F3276" s="21">
        <v>3.1</v>
      </c>
      <c r="G3276" s="21">
        <v>3.0247064189983766</v>
      </c>
      <c r="H3276" s="24">
        <v>2.2580645161290325E-2</v>
      </c>
      <c r="I3276" s="3">
        <f t="shared" si="154"/>
        <v>9.099999999997987</v>
      </c>
      <c r="J3276" s="3">
        <f>INDEX(PowerArray,MIN(MaximumPowerIndex,ROUND(G3276*100,0)))</f>
        <v>1.8199999999981427</v>
      </c>
      <c r="K3276" s="3">
        <f>MIN(J3276-M3276+N3276,'Power Look Up'!$F$4)</f>
        <v>-0.87734353597142378</v>
      </c>
      <c r="M3276" s="50">
        <f t="array" ref="M3276">_xlfn.SUM(_xlfn.NORM.DIST($S$3:$S$1003,$G3276,$P3276,FALSE)*WindSpeedStep*$T$3:$T$1003)</f>
        <v>3.6840774372910388</v>
      </c>
      <c r="N3276" s="50">
        <f t="array" ref="N3276">_xlfn.SUM(_xlfn.NORM.DIST($S$3:$S$1003,$G3276,$Q3276,FALSE)*WindSpeedStep*$T$3:$T$1003)</f>
        <v>0.98673390132147232</v>
      </c>
      <c r="P3276" s="42">
        <f t="shared" si="153"/>
        <v>0.30247064189983769</v>
      </c>
      <c r="Q3276" s="42">
        <f t="shared" si="155"/>
        <v>6.8299822364479471E-2</v>
      </c>
    </row>
    <row r="3277" spans="5:17" x14ac:dyDescent="0.2">
      <c r="E3277" s="15">
        <v>41244.131944444445</v>
      </c>
      <c r="F3277" s="21">
        <v>2.8752689521647459</v>
      </c>
      <c r="G3277" s="21">
        <v>2.8954485023656709</v>
      </c>
      <c r="H3277" s="24">
        <v>4.8691097190958835E-2</v>
      </c>
      <c r="I3277" s="3">
        <f t="shared" si="154"/>
        <v>0</v>
      </c>
      <c r="J3277" s="3">
        <f>INDEX(PowerArray,MIN(MaximumPowerIndex,ROUND(G3277*100,0)))</f>
        <v>0</v>
      </c>
      <c r="K3277" s="3">
        <f>MIN(J3277-M3277+N3277,'Power Look Up'!$F$4)</f>
        <v>-1.4746005897794305</v>
      </c>
      <c r="M3277" s="50">
        <f t="array" ref="M3277">_xlfn.SUM(_xlfn.NORM.DIST($S$3:$S$1003,$G3277,$P3277,FALSE)*WindSpeedStep*$T$3:$T$1003)</f>
        <v>1.9257922034414767</v>
      </c>
      <c r="N3277" s="50">
        <f t="array" ref="N3277">_xlfn.SUM(_xlfn.NORM.DIST($S$3:$S$1003,$G3277,$Q3277,FALSE)*WindSpeedStep*$T$3:$T$1003)</f>
        <v>0.45119161366204613</v>
      </c>
      <c r="P3277" s="42">
        <f t="shared" si="153"/>
        <v>0.28954485023656712</v>
      </c>
      <c r="Q3277" s="42">
        <f t="shared" si="155"/>
        <v>0.14098256444010307</v>
      </c>
    </row>
    <row r="3278" spans="5:17" x14ac:dyDescent="0.2">
      <c r="E3278" s="15">
        <v>41244.138888888891</v>
      </c>
      <c r="F3278" s="21">
        <v>2.8251566348669543</v>
      </c>
      <c r="G3278" s="21">
        <v>2.8279831478233382</v>
      </c>
      <c r="H3278" s="24">
        <v>4.6015147760514213E-2</v>
      </c>
      <c r="I3278" s="3">
        <f t="shared" si="154"/>
        <v>0</v>
      </c>
      <c r="J3278" s="3">
        <f>INDEX(PowerArray,MIN(MaximumPowerIndex,ROUND(G3278*100,0)))</f>
        <v>0</v>
      </c>
      <c r="K3278" s="3">
        <f>MIN(J3278-M3278+N3278,'Power Look Up'!$F$4)</f>
        <v>-1.1609930507549369</v>
      </c>
      <c r="M3278" s="50">
        <f t="array" ref="M3278">_xlfn.SUM(_xlfn.NORM.DIST($S$3:$S$1003,$G3278,$P3278,FALSE)*WindSpeedStep*$T$3:$T$1003)</f>
        <v>1.2685909672830795</v>
      </c>
      <c r="N3278" s="50">
        <f t="array" ref="N3278">_xlfn.SUM(_xlfn.NORM.DIST($S$3:$S$1003,$G3278,$Q3278,FALSE)*WindSpeedStep*$T$3:$T$1003)</f>
        <v>0.10759791652814268</v>
      </c>
      <c r="P3278" s="42">
        <f t="shared" si="153"/>
        <v>0.2827983147823338</v>
      </c>
      <c r="Q3278" s="42">
        <f t="shared" si="155"/>
        <v>0.13013006241133501</v>
      </c>
    </row>
    <row r="3279" spans="5:17" x14ac:dyDescent="0.2">
      <c r="E3279" s="15">
        <v>41244.145833333336</v>
      </c>
      <c r="F3279" s="21">
        <v>2.8758731061668659</v>
      </c>
      <c r="G3279" s="21">
        <v>2.9278684147184091</v>
      </c>
      <c r="H3279" s="24">
        <v>3.1294843923053803E-2</v>
      </c>
      <c r="I3279" s="3">
        <f t="shared" si="154"/>
        <v>0</v>
      </c>
      <c r="J3279" s="3">
        <f>INDEX(PowerArray,MIN(MaximumPowerIndex,ROUND(G3279*100,0)))</f>
        <v>0</v>
      </c>
      <c r="K3279" s="3">
        <f>MIN(J3279-M3279+N3279,'Power Look Up'!$F$4)</f>
        <v>-2.08979428891619</v>
      </c>
      <c r="M3279" s="50">
        <f t="array" ref="M3279">_xlfn.SUM(_xlfn.NORM.DIST($S$3:$S$1003,$G3279,$P3279,FALSE)*WindSpeedStep*$T$3:$T$1003)</f>
        <v>2.3049227407354365</v>
      </c>
      <c r="N3279" s="50">
        <f t="array" ref="N3279">_xlfn.SUM(_xlfn.NORM.DIST($S$3:$S$1003,$G3279,$Q3279,FALSE)*WindSpeedStep*$T$3:$T$1003)</f>
        <v>0.21512845181924647</v>
      </c>
      <c r="P3279" s="42">
        <f t="shared" si="153"/>
        <v>0.29278684147184092</v>
      </c>
      <c r="Q3279" s="42">
        <f t="shared" si="155"/>
        <v>9.1627185065851574E-2</v>
      </c>
    </row>
    <row r="3280" spans="5:17" x14ac:dyDescent="0.2">
      <c r="E3280" s="15">
        <v>41244.173611111109</v>
      </c>
      <c r="F3280" s="21">
        <v>3.495517580361633</v>
      </c>
      <c r="G3280" s="21">
        <v>3.4922878873379326</v>
      </c>
      <c r="H3280" s="24">
        <v>2.5747260006825354E-2</v>
      </c>
      <c r="I3280" s="3">
        <f t="shared" si="154"/>
        <v>45.499999999997215</v>
      </c>
      <c r="J3280" s="3">
        <f>INDEX(PowerArray,MIN(MaximumPowerIndex,ROUND(G3280*100,0)))</f>
        <v>44.589999999997232</v>
      </c>
      <c r="K3280" s="3">
        <f>MIN(J3280-M3280+N3280,'Power Look Up'!$F$4)</f>
        <v>42.69842051631349</v>
      </c>
      <c r="M3280" s="50">
        <f t="array" ref="M3280">_xlfn.SUM(_xlfn.NORM.DIST($S$3:$S$1003,$G3280,$P3280,FALSE)*WindSpeedStep*$T$3:$T$1003)</f>
        <v>15.634499313073238</v>
      </c>
      <c r="N3280" s="50">
        <f t="array" ref="N3280">_xlfn.SUM(_xlfn.NORM.DIST($S$3:$S$1003,$G3280,$Q3280,FALSE)*WindSpeedStep*$T$3:$T$1003)</f>
        <v>13.742919829389498</v>
      </c>
      <c r="P3280" s="42">
        <f t="shared" si="153"/>
        <v>0.34922878873379326</v>
      </c>
      <c r="Q3280" s="42">
        <f t="shared" si="155"/>
        <v>8.9916844253976558E-2</v>
      </c>
    </row>
    <row r="3281" spans="5:17" x14ac:dyDescent="0.2">
      <c r="E3281" s="15">
        <v>41244.180555555555</v>
      </c>
      <c r="F3281" s="21">
        <v>3.5365475598721368</v>
      </c>
      <c r="G3281" s="21">
        <v>3.5542751443299587</v>
      </c>
      <c r="H3281" s="24">
        <v>3.6759013642304904E-2</v>
      </c>
      <c r="I3281" s="3">
        <f t="shared" si="154"/>
        <v>49.139999999997137</v>
      </c>
      <c r="J3281" s="3">
        <f>INDEX(PowerArray,MIN(MaximumPowerIndex,ROUND(G3281*100,0)))</f>
        <v>50.049999999997112</v>
      </c>
      <c r="K3281" s="3">
        <f>MIN(J3281-M3281+N3281,'Power Look Up'!$F$4)</f>
        <v>47.358400578380127</v>
      </c>
      <c r="M3281" s="50">
        <f t="array" ref="M3281">_xlfn.SUM(_xlfn.NORM.DIST($S$3:$S$1003,$G3281,$P3281,FALSE)*WindSpeedStep*$T$3:$T$1003)</f>
        <v>18.169007340083496</v>
      </c>
      <c r="N3281" s="50">
        <f t="array" ref="N3281">_xlfn.SUM(_xlfn.NORM.DIST($S$3:$S$1003,$G3281,$Q3281,FALSE)*WindSpeedStep*$T$3:$T$1003)</f>
        <v>15.477407918466513</v>
      </c>
      <c r="P3281" s="42">
        <f t="shared" si="153"/>
        <v>0.35542751443299592</v>
      </c>
      <c r="Q3281" s="42">
        <f t="shared" si="155"/>
        <v>0.13065164851893019</v>
      </c>
    </row>
    <row r="3282" spans="5:17" x14ac:dyDescent="0.2">
      <c r="E3282" s="15">
        <v>41244.1875</v>
      </c>
      <c r="F3282" s="21">
        <v>3.7259687352873776</v>
      </c>
      <c r="G3282" s="21">
        <v>3.7039008441092447</v>
      </c>
      <c r="H3282" s="24">
        <v>1.8787060486325047E-2</v>
      </c>
      <c r="I3282" s="3">
        <f t="shared" si="154"/>
        <v>66.429999999996767</v>
      </c>
      <c r="J3282" s="3">
        <f>INDEX(PowerArray,MIN(MaximumPowerIndex,ROUND(G3282*100,0)))</f>
        <v>63.699999999996827</v>
      </c>
      <c r="K3282" s="3">
        <f>MIN(J3282-M3282+N3282,'Power Look Up'!$F$4)</f>
        <v>57.420507410744683</v>
      </c>
      <c r="M3282" s="50">
        <f t="array" ref="M3282">_xlfn.SUM(_xlfn.NORM.DIST($S$3:$S$1003,$G3282,$P3282,FALSE)*WindSpeedStep*$T$3:$T$1003)</f>
        <v>25.943502303551515</v>
      </c>
      <c r="N3282" s="50">
        <f t="array" ref="N3282">_xlfn.SUM(_xlfn.NORM.DIST($S$3:$S$1003,$G3282,$Q3282,FALSE)*WindSpeedStep*$T$3:$T$1003)</f>
        <v>19.664009714299375</v>
      </c>
      <c r="P3282" s="42">
        <f t="shared" si="153"/>
        <v>0.37039008441092447</v>
      </c>
      <c r="Q3282" s="42">
        <f t="shared" si="155"/>
        <v>6.9585409193630779E-2</v>
      </c>
    </row>
    <row r="3283" spans="5:17" x14ac:dyDescent="0.2">
      <c r="E3283" s="15">
        <v>41244.194444444445</v>
      </c>
      <c r="F3283" s="21">
        <v>3.6513131325204191</v>
      </c>
      <c r="G3283" s="21">
        <v>3.5773071005698771</v>
      </c>
      <c r="H3283" s="24">
        <v>2.4648666584745918E-2</v>
      </c>
      <c r="I3283" s="3">
        <f t="shared" si="154"/>
        <v>59.149999999996922</v>
      </c>
      <c r="J3283" s="3">
        <f>INDEX(PowerArray,MIN(MaximumPowerIndex,ROUND(G3283*100,0)))</f>
        <v>52.779999999997059</v>
      </c>
      <c r="K3283" s="3">
        <f>MIN(J3283-M3283+N3283,'Power Look Up'!$F$4)</f>
        <v>49.698012624214002</v>
      </c>
      <c r="M3283" s="50">
        <f t="array" ref="M3283">_xlfn.SUM(_xlfn.NORM.DIST($S$3:$S$1003,$G3283,$P3283,FALSE)*WindSpeedStep*$T$3:$T$1003)</f>
        <v>19.202847476994041</v>
      </c>
      <c r="N3283" s="50">
        <f t="array" ref="N3283">_xlfn.SUM(_xlfn.NORM.DIST($S$3:$S$1003,$G3283,$Q3283,FALSE)*WindSpeedStep*$T$3:$T$1003)</f>
        <v>16.120860101210983</v>
      </c>
      <c r="P3283" s="42">
        <f t="shared" si="153"/>
        <v>0.35773071005698776</v>
      </c>
      <c r="Q3283" s="42">
        <f t="shared" si="155"/>
        <v>8.817584999319103E-2</v>
      </c>
    </row>
    <row r="3284" spans="5:17" x14ac:dyDescent="0.2">
      <c r="E3284" s="15">
        <v>41244.208333333336</v>
      </c>
      <c r="F3284" s="21">
        <v>4.1212834110708148</v>
      </c>
      <c r="G3284" s="21">
        <v>4.1813213086777496</v>
      </c>
      <c r="H3284" s="24">
        <v>4.8528572304139331E-2</v>
      </c>
      <c r="I3284" s="3">
        <f t="shared" si="154"/>
        <v>104.07999999999527</v>
      </c>
      <c r="J3284" s="3">
        <f>INDEX(PowerArray,MIN(MaximumPowerIndex,ROUND(G3284*100,0)))</f>
        <v>110.61999999999513</v>
      </c>
      <c r="K3284" s="3">
        <f>MIN(J3284-M3284+N3284,'Power Look Up'!$F$4)</f>
        <v>100.63818348929303</v>
      </c>
      <c r="M3284" s="50">
        <f t="array" ref="M3284">_xlfn.SUM(_xlfn.NORM.DIST($S$3:$S$1003,$G3284,$P3284,FALSE)*WindSpeedStep*$T$3:$T$1003)</f>
        <v>71.221783996829984</v>
      </c>
      <c r="N3284" s="50">
        <f t="array" ref="N3284">_xlfn.SUM(_xlfn.NORM.DIST($S$3:$S$1003,$G3284,$Q3284,FALSE)*WindSpeedStep*$T$3:$T$1003)</f>
        <v>61.239967486127888</v>
      </c>
      <c r="P3284" s="42">
        <f t="shared" si="153"/>
        <v>0.41813213086777501</v>
      </c>
      <c r="Q3284" s="42">
        <f t="shared" si="155"/>
        <v>0.20291355345500667</v>
      </c>
    </row>
    <row r="3285" spans="5:17" x14ac:dyDescent="0.2">
      <c r="E3285" s="15">
        <v>41244.215277777781</v>
      </c>
      <c r="F3285" s="21">
        <v>4.5116900968983122</v>
      </c>
      <c r="G3285" s="21">
        <v>4.3956317639784412</v>
      </c>
      <c r="H3285" s="24">
        <v>5.3195143027442139E-2</v>
      </c>
      <c r="I3285" s="3">
        <f t="shared" si="154"/>
        <v>146.58999999999435</v>
      </c>
      <c r="J3285" s="3">
        <f>INDEX(PowerArray,MIN(MaximumPowerIndex,ROUND(G3285*100,0)))</f>
        <v>134.59999999999462</v>
      </c>
      <c r="K3285" s="3">
        <f>MIN(J3285-M3285+N3285,'Power Look Up'!$F$4)</f>
        <v>129.25698279671965</v>
      </c>
      <c r="M3285" s="50">
        <f t="array" ref="M3285">_xlfn.SUM(_xlfn.NORM.DIST($S$3:$S$1003,$G3285,$P3285,FALSE)*WindSpeedStep*$T$3:$T$1003)</f>
        <v>100.51415696345398</v>
      </c>
      <c r="N3285" s="50">
        <f t="array" ref="N3285">_xlfn.SUM(_xlfn.NORM.DIST($S$3:$S$1003,$G3285,$Q3285,FALSE)*WindSpeedStep*$T$3:$T$1003)</f>
        <v>95.171139760179017</v>
      </c>
      <c r="P3285" s="42">
        <f t="shared" si="153"/>
        <v>0.43956317639784415</v>
      </c>
      <c r="Q3285" s="42">
        <f t="shared" si="155"/>
        <v>0.23382626038080098</v>
      </c>
    </row>
    <row r="3286" spans="5:17" x14ac:dyDescent="0.2">
      <c r="E3286" s="15">
        <v>41244.222222222219</v>
      </c>
      <c r="F3286" s="21">
        <v>5.0237565087969207</v>
      </c>
      <c r="G3286" s="21">
        <v>4.8868091634933757</v>
      </c>
      <c r="H3286" s="24">
        <v>2.5877050325261913E-2</v>
      </c>
      <c r="I3286" s="3">
        <f t="shared" si="154"/>
        <v>203.23999999998986</v>
      </c>
      <c r="J3286" s="3">
        <f>INDEX(PowerArray,MIN(MaximumPowerIndex,ROUND(G3286*100,0)))</f>
        <v>188.00999999999348</v>
      </c>
      <c r="K3286" s="3">
        <f>MIN(J3286-M3286+N3286,'Power Look Up'!$F$4)</f>
        <v>188.78420509941211</v>
      </c>
      <c r="M3286" s="50">
        <f t="array" ref="M3286">_xlfn.SUM(_xlfn.NORM.DIST($S$3:$S$1003,$G3286,$P3286,FALSE)*WindSpeedStep*$T$3:$T$1003)</f>
        <v>176.44905987145432</v>
      </c>
      <c r="N3286" s="50">
        <f t="array" ref="N3286">_xlfn.SUM(_xlfn.NORM.DIST($S$3:$S$1003,$G3286,$Q3286,FALSE)*WindSpeedStep*$T$3:$T$1003)</f>
        <v>177.22326497087295</v>
      </c>
      <c r="P3286" s="42">
        <f t="shared" si="153"/>
        <v>0.48868091634933758</v>
      </c>
      <c r="Q3286" s="42">
        <f t="shared" si="155"/>
        <v>0.12645620665366916</v>
      </c>
    </row>
    <row r="3287" spans="5:17" x14ac:dyDescent="0.2">
      <c r="E3287" s="15">
        <v>41244.229166666664</v>
      </c>
      <c r="F3287" s="21">
        <v>5.1078581038157145</v>
      </c>
      <c r="G3287" s="21">
        <v>5.061721663694847</v>
      </c>
      <c r="H3287" s="24">
        <v>2.1535445535933524E-2</v>
      </c>
      <c r="I3287" s="3">
        <f t="shared" si="154"/>
        <v>217.81999999998953</v>
      </c>
      <c r="J3287" s="3">
        <f>INDEX(PowerArray,MIN(MaximumPowerIndex,ROUND(G3287*100,0)))</f>
        <v>209.71999999998971</v>
      </c>
      <c r="K3287" s="3">
        <f>MIN(J3287-M3287+N3287,'Power Look Up'!$F$4)</f>
        <v>211.00848599985568</v>
      </c>
      <c r="M3287" s="50">
        <f t="array" ref="M3287">_xlfn.SUM(_xlfn.NORM.DIST($S$3:$S$1003,$G3287,$P3287,FALSE)*WindSpeedStep*$T$3:$T$1003)</f>
        <v>204.47735917202789</v>
      </c>
      <c r="N3287" s="50">
        <f t="array" ref="N3287">_xlfn.SUM(_xlfn.NORM.DIST($S$3:$S$1003,$G3287,$Q3287,FALSE)*WindSpeedStep*$T$3:$T$1003)</f>
        <v>205.76584517189386</v>
      </c>
      <c r="P3287" s="42">
        <f t="shared" si="153"/>
        <v>0.5061721663694847</v>
      </c>
      <c r="Q3287" s="42">
        <f t="shared" si="155"/>
        <v>0.1090064312065552</v>
      </c>
    </row>
    <row r="3288" spans="5:17" x14ac:dyDescent="0.2">
      <c r="E3288" s="15">
        <v>41244.236111111109</v>
      </c>
      <c r="F3288" s="21">
        <v>5.4037755568231045</v>
      </c>
      <c r="G3288" s="21">
        <v>5.3050863707184961</v>
      </c>
      <c r="H3288" s="24">
        <v>2.405725379098228E-2</v>
      </c>
      <c r="I3288" s="3">
        <f t="shared" si="154"/>
        <v>264.79999999998853</v>
      </c>
      <c r="J3288" s="3">
        <f>INDEX(PowerArray,MIN(MaximumPowerIndex,ROUND(G3288*100,0)))</f>
        <v>250.21999999998886</v>
      </c>
      <c r="K3288" s="3">
        <f>MIN(J3288-M3288+N3288,'Power Look Up'!$F$4)</f>
        <v>249.80841517962605</v>
      </c>
      <c r="M3288" s="50">
        <f t="array" ref="M3288">_xlfn.SUM(_xlfn.NORM.DIST($S$3:$S$1003,$G3288,$P3288,FALSE)*WindSpeedStep*$T$3:$T$1003)</f>
        <v>244.05242391587186</v>
      </c>
      <c r="N3288" s="50">
        <f t="array" ref="N3288">_xlfn.SUM(_xlfn.NORM.DIST($S$3:$S$1003,$G3288,$Q3288,FALSE)*WindSpeedStep*$T$3:$T$1003)</f>
        <v>243.64083909550905</v>
      </c>
      <c r="P3288" s="42">
        <f t="shared" si="153"/>
        <v>0.53050863707184959</v>
      </c>
      <c r="Q3288" s="42">
        <f t="shared" si="155"/>
        <v>0.12762580920345598</v>
      </c>
    </row>
    <row r="3289" spans="5:17" x14ac:dyDescent="0.2">
      <c r="E3289" s="15">
        <v>41244.243055555555</v>
      </c>
      <c r="F3289" s="21">
        <v>5.47</v>
      </c>
      <c r="G3289" s="21">
        <v>5.2907113727284436</v>
      </c>
      <c r="H3289" s="24">
        <v>5.1188299817184653E-2</v>
      </c>
      <c r="I3289" s="3">
        <f t="shared" si="154"/>
        <v>276.13999999998828</v>
      </c>
      <c r="J3289" s="3">
        <f>INDEX(PowerArray,MIN(MaximumPowerIndex,ROUND(G3289*100,0)))</f>
        <v>246.97999999998893</v>
      </c>
      <c r="K3289" s="3">
        <f>MIN(J3289-M3289+N3289,'Power Look Up'!$F$4)</f>
        <v>246.47421687465445</v>
      </c>
      <c r="M3289" s="50">
        <f t="array" ref="M3289">_xlfn.SUM(_xlfn.NORM.DIST($S$3:$S$1003,$G3289,$P3289,FALSE)*WindSpeedStep*$T$3:$T$1003)</f>
        <v>241.68685100532758</v>
      </c>
      <c r="N3289" s="50">
        <f t="array" ref="N3289">_xlfn.SUM(_xlfn.NORM.DIST($S$3:$S$1003,$G3289,$Q3289,FALSE)*WindSpeedStep*$T$3:$T$1003)</f>
        <v>241.18106787999309</v>
      </c>
      <c r="P3289" s="42">
        <f t="shared" si="153"/>
        <v>0.52907113727284438</v>
      </c>
      <c r="Q3289" s="42">
        <f t="shared" si="155"/>
        <v>0.27082251999341217</v>
      </c>
    </row>
    <row r="3290" spans="5:17" x14ac:dyDescent="0.2">
      <c r="E3290" s="15">
        <v>41244.25</v>
      </c>
      <c r="F3290" s="21">
        <v>5.9837936274496002</v>
      </c>
      <c r="G3290" s="21">
        <v>5.9049665701479945</v>
      </c>
      <c r="H3290" s="24">
        <v>2.0054167551755313E-2</v>
      </c>
      <c r="I3290" s="3">
        <f t="shared" si="154"/>
        <v>358.75999999998658</v>
      </c>
      <c r="J3290" s="3">
        <f>INDEX(PowerArray,MIN(MaximumPowerIndex,ROUND(G3290*100,0)))</f>
        <v>345.79999999998682</v>
      </c>
      <c r="K3290" s="3">
        <f>MIN(J3290-M3290+N3290,'Power Look Up'!$F$4)</f>
        <v>333.90676165822947</v>
      </c>
      <c r="M3290" s="50">
        <f t="array" ref="M3290">_xlfn.SUM(_xlfn.NORM.DIST($S$3:$S$1003,$G3290,$P3290,FALSE)*WindSpeedStep*$T$3:$T$1003)</f>
        <v>349.12013595378266</v>
      </c>
      <c r="N3290" s="50">
        <f t="array" ref="N3290">_xlfn.SUM(_xlfn.NORM.DIST($S$3:$S$1003,$G3290,$Q3290,FALSE)*WindSpeedStep*$T$3:$T$1003)</f>
        <v>337.22689761202531</v>
      </c>
      <c r="P3290" s="42">
        <f t="shared" si="153"/>
        <v>0.59049665701479948</v>
      </c>
      <c r="Q3290" s="42">
        <f t="shared" si="155"/>
        <v>0.11841918898526177</v>
      </c>
    </row>
    <row r="3291" spans="5:17" x14ac:dyDescent="0.2">
      <c r="E3291" s="15">
        <v>41244.256944444445</v>
      </c>
      <c r="F3291" s="21">
        <v>5.7923902132083249</v>
      </c>
      <c r="G3291" s="21">
        <v>5.7476504530844608</v>
      </c>
      <c r="H3291" s="24">
        <v>3.2801657520714858E-2</v>
      </c>
      <c r="I3291" s="3">
        <f t="shared" si="154"/>
        <v>327.97999999998717</v>
      </c>
      <c r="J3291" s="3">
        <f>INDEX(PowerArray,MIN(MaximumPowerIndex,ROUND(G3291*100,0)))</f>
        <v>321.49999999998732</v>
      </c>
      <c r="K3291" s="3">
        <f>MIN(J3291-M3291+N3291,'Power Look Up'!$F$4)</f>
        <v>314.02150696859763</v>
      </c>
      <c r="M3291" s="50">
        <f t="array" ref="M3291">_xlfn.SUM(_xlfn.NORM.DIST($S$3:$S$1003,$G3291,$P3291,FALSE)*WindSpeedStep*$T$3:$T$1003)</f>
        <v>320.05062378142594</v>
      </c>
      <c r="N3291" s="50">
        <f t="array" ref="N3291">_xlfn.SUM(_xlfn.NORM.DIST($S$3:$S$1003,$G3291,$Q3291,FALSE)*WindSpeedStep*$T$3:$T$1003)</f>
        <v>312.57213075003625</v>
      </c>
      <c r="P3291" s="42">
        <f t="shared" si="153"/>
        <v>0.57476504530844608</v>
      </c>
      <c r="Q3291" s="42">
        <f t="shared" si="155"/>
        <v>0.18853246171085805</v>
      </c>
    </row>
    <row r="3292" spans="5:17" x14ac:dyDescent="0.2">
      <c r="E3292" s="15">
        <v>41244.263888888891</v>
      </c>
      <c r="F3292" s="21">
        <v>4.9681928639834521</v>
      </c>
      <c r="G3292" s="21">
        <v>4.9406038832030479</v>
      </c>
      <c r="H3292" s="24">
        <v>6.8435346474732289E-2</v>
      </c>
      <c r="I3292" s="3">
        <f t="shared" si="154"/>
        <v>196.72999999999331</v>
      </c>
      <c r="J3292" s="3">
        <f>INDEX(PowerArray,MIN(MaximumPowerIndex,ROUND(G3292*100,0)))</f>
        <v>193.45999999999336</v>
      </c>
      <c r="K3292" s="3">
        <f>MIN(J3292-M3292+N3292,'Power Look Up'!$F$4)</f>
        <v>193.43115633095309</v>
      </c>
      <c r="M3292" s="50">
        <f t="array" ref="M3292">_xlfn.SUM(_xlfn.NORM.DIST($S$3:$S$1003,$G3292,$P3292,FALSE)*WindSpeedStep*$T$3:$T$1003)</f>
        <v>185.04159278848348</v>
      </c>
      <c r="N3292" s="50">
        <f t="array" ref="N3292">_xlfn.SUM(_xlfn.NORM.DIST($S$3:$S$1003,$G3292,$Q3292,FALSE)*WindSpeedStep*$T$3:$T$1003)</f>
        <v>185.01274911944321</v>
      </c>
      <c r="P3292" s="42">
        <f t="shared" si="153"/>
        <v>0.4940603883203048</v>
      </c>
      <c r="Q3292" s="42">
        <f t="shared" si="155"/>
        <v>0.33811193854140836</v>
      </c>
    </row>
    <row r="3293" spans="5:17" x14ac:dyDescent="0.2">
      <c r="E3293" s="15">
        <v>41244.270833333336</v>
      </c>
      <c r="F3293" s="21">
        <v>4.6106893882469926</v>
      </c>
      <c r="G3293" s="21">
        <v>4.5054678355362574</v>
      </c>
      <c r="H3293" s="24">
        <v>3.4701968952376733E-2</v>
      </c>
      <c r="I3293" s="3">
        <f t="shared" si="154"/>
        <v>157.48999999999413</v>
      </c>
      <c r="J3293" s="3">
        <f>INDEX(PowerArray,MIN(MaximumPowerIndex,ROUND(G3293*100,0)))</f>
        <v>146.58999999999435</v>
      </c>
      <c r="K3293" s="3">
        <f>MIN(J3293-M3293+N3293,'Power Look Up'!$F$4)</f>
        <v>142.90604951786679</v>
      </c>
      <c r="M3293" s="50">
        <f t="array" ref="M3293">_xlfn.SUM(_xlfn.NORM.DIST($S$3:$S$1003,$G3293,$P3293,FALSE)*WindSpeedStep*$T$3:$T$1003)</f>
        <v>116.80352283608279</v>
      </c>
      <c r="N3293" s="50">
        <f t="array" ref="N3293">_xlfn.SUM(_xlfn.NORM.DIST($S$3:$S$1003,$G3293,$Q3293,FALSE)*WindSpeedStep*$T$3:$T$1003)</f>
        <v>113.11957235395523</v>
      </c>
      <c r="P3293" s="42">
        <f t="shared" si="153"/>
        <v>0.45054678355362576</v>
      </c>
      <c r="Q3293" s="42">
        <f t="shared" si="155"/>
        <v>0.1563486049447112</v>
      </c>
    </row>
    <row r="3294" spans="5:17" x14ac:dyDescent="0.2">
      <c r="E3294" s="15">
        <v>41244.277777777781</v>
      </c>
      <c r="F3294" s="21">
        <v>4.9827727567044811</v>
      </c>
      <c r="G3294" s="21">
        <v>4.8668837903839375</v>
      </c>
      <c r="H3294" s="24">
        <v>5.2179782762551565E-2</v>
      </c>
      <c r="I3294" s="3">
        <f t="shared" si="154"/>
        <v>197.81999999999329</v>
      </c>
      <c r="J3294" s="3">
        <f>INDEX(PowerArray,MIN(MaximumPowerIndex,ROUND(G3294*100,0)))</f>
        <v>185.82999999999353</v>
      </c>
      <c r="K3294" s="3">
        <f>MIN(J3294-M3294+N3294,'Power Look Up'!$F$4)</f>
        <v>185.92566752334506</v>
      </c>
      <c r="M3294" s="50">
        <f t="array" ref="M3294">_xlfn.SUM(_xlfn.NORM.DIST($S$3:$S$1003,$G3294,$P3294,FALSE)*WindSpeedStep*$T$3:$T$1003)</f>
        <v>173.27290076286374</v>
      </c>
      <c r="N3294" s="50">
        <f t="array" ref="N3294">_xlfn.SUM(_xlfn.NORM.DIST($S$3:$S$1003,$G3294,$Q3294,FALSE)*WindSpeedStep*$T$3:$T$1003)</f>
        <v>173.36856828621526</v>
      </c>
      <c r="P3294" s="42">
        <f t="shared" si="153"/>
        <v>0.48668837903839379</v>
      </c>
      <c r="Q3294" s="42">
        <f t="shared" si="155"/>
        <v>0.25395293891281739</v>
      </c>
    </row>
    <row r="3295" spans="5:17" x14ac:dyDescent="0.2">
      <c r="E3295" s="15">
        <v>41244.284722222219</v>
      </c>
      <c r="F3295" s="21">
        <v>5.1615415247037104</v>
      </c>
      <c r="G3295" s="21">
        <v>5.0631843050944072</v>
      </c>
      <c r="H3295" s="24">
        <v>3.2935896996345207E-2</v>
      </c>
      <c r="I3295" s="3">
        <f t="shared" si="154"/>
        <v>225.91999999998939</v>
      </c>
      <c r="J3295" s="3">
        <f>INDEX(PowerArray,MIN(MaximumPowerIndex,ROUND(G3295*100,0)))</f>
        <v>209.71999999998971</v>
      </c>
      <c r="K3295" s="3">
        <f>MIN(J3295-M3295+N3295,'Power Look Up'!$F$4)</f>
        <v>210.70876581174795</v>
      </c>
      <c r="M3295" s="50">
        <f t="array" ref="M3295">_xlfn.SUM(_xlfn.NORM.DIST($S$3:$S$1003,$G3295,$P3295,FALSE)*WindSpeedStep*$T$3:$T$1003)</f>
        <v>204.71287767947393</v>
      </c>
      <c r="N3295" s="50">
        <f t="array" ref="N3295">_xlfn.SUM(_xlfn.NORM.DIST($S$3:$S$1003,$G3295,$Q3295,FALSE)*WindSpeedStep*$T$3:$T$1003)</f>
        <v>205.70164349123218</v>
      </c>
      <c r="P3295" s="42">
        <f t="shared" si="153"/>
        <v>0.5063184305094407</v>
      </c>
      <c r="Q3295" s="42">
        <f t="shared" si="155"/>
        <v>0.16676051674610107</v>
      </c>
    </row>
    <row r="3296" spans="5:17" x14ac:dyDescent="0.2">
      <c r="E3296" s="15">
        <v>41244.291666666664</v>
      </c>
      <c r="F3296" s="21">
        <v>5.3774371670224976</v>
      </c>
      <c r="G3296" s="21">
        <v>5.3294087640805738</v>
      </c>
      <c r="H3296" s="24">
        <v>2.2315462974799263E-2</v>
      </c>
      <c r="I3296" s="3">
        <f t="shared" si="154"/>
        <v>261.55999999998863</v>
      </c>
      <c r="J3296" s="3">
        <f>INDEX(PowerArray,MIN(MaximumPowerIndex,ROUND(G3296*100,0)))</f>
        <v>253.45999999998878</v>
      </c>
      <c r="K3296" s="3">
        <f>MIN(J3296-M3296+N3296,'Power Look Up'!$F$4)</f>
        <v>252.80036613134178</v>
      </c>
      <c r="M3296" s="50">
        <f t="array" ref="M3296">_xlfn.SUM(_xlfn.NORM.DIST($S$3:$S$1003,$G3296,$P3296,FALSE)*WindSpeedStep*$T$3:$T$1003)</f>
        <v>248.06542100691084</v>
      </c>
      <c r="N3296" s="50">
        <f t="array" ref="N3296">_xlfn.SUM(_xlfn.NORM.DIST($S$3:$S$1003,$G3296,$Q3296,FALSE)*WindSpeedStep*$T$3:$T$1003)</f>
        <v>247.40578713826383</v>
      </c>
      <c r="P3296" s="42">
        <f t="shared" si="153"/>
        <v>0.53294087640805743</v>
      </c>
      <c r="Q3296" s="42">
        <f t="shared" si="155"/>
        <v>0.11892822395241075</v>
      </c>
    </row>
    <row r="3297" spans="5:17" x14ac:dyDescent="0.2">
      <c r="E3297" s="15">
        <v>41244.298611111109</v>
      </c>
      <c r="F3297" s="21">
        <v>5.7149866991497031</v>
      </c>
      <c r="G3297" s="21">
        <v>5.6871850666134733</v>
      </c>
      <c r="H3297" s="24">
        <v>3.1496136294907051E-2</v>
      </c>
      <c r="I3297" s="3">
        <f t="shared" si="154"/>
        <v>315.01999999998748</v>
      </c>
      <c r="J3297" s="3">
        <f>INDEX(PowerArray,MIN(MaximumPowerIndex,ROUND(G3297*100,0)))</f>
        <v>311.77999999998758</v>
      </c>
      <c r="K3297" s="3">
        <f>MIN(J3297-M3297+N3297,'Power Look Up'!$F$4)</f>
        <v>305.48707774240086</v>
      </c>
      <c r="M3297" s="50">
        <f t="array" ref="M3297">_xlfn.SUM(_xlfn.NORM.DIST($S$3:$S$1003,$G3297,$P3297,FALSE)*WindSpeedStep*$T$3:$T$1003)</f>
        <v>309.20929403568022</v>
      </c>
      <c r="N3297" s="50">
        <f t="array" ref="N3297">_xlfn.SUM(_xlfn.NORM.DIST($S$3:$S$1003,$G3297,$Q3297,FALSE)*WindSpeedStep*$T$3:$T$1003)</f>
        <v>302.91637177809349</v>
      </c>
      <c r="P3297" s="42">
        <f t="shared" si="153"/>
        <v>0.56871850666134738</v>
      </c>
      <c r="Q3297" s="42">
        <f t="shared" si="155"/>
        <v>0.17912435599241799</v>
      </c>
    </row>
    <row r="3298" spans="5:17" x14ac:dyDescent="0.2">
      <c r="E3298" s="15">
        <v>41244.305555555555</v>
      </c>
      <c r="F3298" s="21">
        <v>5.6288177554976349</v>
      </c>
      <c r="G3298" s="21">
        <v>5.6124990060959634</v>
      </c>
      <c r="H3298" s="24">
        <v>3.375486794086166E-2</v>
      </c>
      <c r="I3298" s="3">
        <f t="shared" si="154"/>
        <v>302.05999999998778</v>
      </c>
      <c r="J3298" s="3">
        <f>INDEX(PowerArray,MIN(MaximumPowerIndex,ROUND(G3298*100,0)))</f>
        <v>298.81999999998783</v>
      </c>
      <c r="K3298" s="3">
        <f>MIN(J3298-M3298+N3298,'Power Look Up'!$F$4)</f>
        <v>294.04840887256023</v>
      </c>
      <c r="M3298" s="50">
        <f t="array" ref="M3298">_xlfn.SUM(_xlfn.NORM.DIST($S$3:$S$1003,$G3298,$P3298,FALSE)*WindSpeedStep*$T$3:$T$1003)</f>
        <v>296.04886220372163</v>
      </c>
      <c r="N3298" s="50">
        <f t="array" ref="N3298">_xlfn.SUM(_xlfn.NORM.DIST($S$3:$S$1003,$G3298,$Q3298,FALSE)*WindSpeedStep*$T$3:$T$1003)</f>
        <v>291.27727107629403</v>
      </c>
      <c r="P3298" s="42">
        <f t="shared" si="153"/>
        <v>0.56124990060959634</v>
      </c>
      <c r="Q3298" s="42">
        <f t="shared" si="155"/>
        <v>0.18944916276898657</v>
      </c>
    </row>
    <row r="3299" spans="5:17" x14ac:dyDescent="0.2">
      <c r="E3299" s="15">
        <v>41244.3125</v>
      </c>
      <c r="F3299" s="21">
        <v>5.6976589980807306</v>
      </c>
      <c r="G3299" s="21">
        <v>5.7569462885269544</v>
      </c>
      <c r="H3299" s="24">
        <v>7.1959378428598383E-2</v>
      </c>
      <c r="I3299" s="3">
        <f t="shared" si="154"/>
        <v>313.39999999998753</v>
      </c>
      <c r="J3299" s="3">
        <f>INDEX(PowerArray,MIN(MaximumPowerIndex,ROUND(G3299*100,0)))</f>
        <v>323.11999999998727</v>
      </c>
      <c r="K3299" s="3">
        <f>MIN(J3299-M3299+N3299,'Power Look Up'!$F$4)</f>
        <v>319.45279870350129</v>
      </c>
      <c r="M3299" s="50">
        <f t="array" ref="M3299">_xlfn.SUM(_xlfn.NORM.DIST($S$3:$S$1003,$G3299,$P3299,FALSE)*WindSpeedStep*$T$3:$T$1003)</f>
        <v>321.73296306337028</v>
      </c>
      <c r="N3299" s="50">
        <f t="array" ref="N3299">_xlfn.SUM(_xlfn.NORM.DIST($S$3:$S$1003,$G3299,$Q3299,FALSE)*WindSpeedStep*$T$3:$T$1003)</f>
        <v>318.06576176688429</v>
      </c>
      <c r="P3299" s="42">
        <f t="shared" si="153"/>
        <v>0.57569462885269551</v>
      </c>
      <c r="Q3299" s="42">
        <f t="shared" si="155"/>
        <v>0.41426627656922604</v>
      </c>
    </row>
    <row r="3300" spans="5:17" x14ac:dyDescent="0.2">
      <c r="E3300" s="15">
        <v>41244.395833333336</v>
      </c>
      <c r="F3300" s="21">
        <v>7.5925411608596525</v>
      </c>
      <c r="G3300" s="21">
        <v>7.7289812796045663</v>
      </c>
      <c r="H3300" s="24">
        <v>7.2439515090850989E-2</v>
      </c>
      <c r="I3300" s="3">
        <f t="shared" si="154"/>
        <v>765.58999999996468</v>
      </c>
      <c r="J3300" s="3">
        <f>INDEX(PowerArray,MIN(MaximumPowerIndex,ROUND(G3300*100,0)))</f>
        <v>807.72999999996375</v>
      </c>
      <c r="K3300" s="3">
        <f>MIN(J3300-M3300+N3300,'Power Look Up'!$F$4)</f>
        <v>797.16448892885455</v>
      </c>
      <c r="M3300" s="50">
        <f t="array" ref="M3300">_xlfn.SUM(_xlfn.NORM.DIST($S$3:$S$1003,$G3300,$P3300,FALSE)*WindSpeedStep*$T$3:$T$1003)</f>
        <v>804.67154719865755</v>
      </c>
      <c r="N3300" s="50">
        <f t="array" ref="N3300">_xlfn.SUM(_xlfn.NORM.DIST($S$3:$S$1003,$G3300,$Q3300,FALSE)*WindSpeedStep*$T$3:$T$1003)</f>
        <v>794.10603612754835</v>
      </c>
      <c r="P3300" s="42">
        <f t="shared" si="153"/>
        <v>0.77289812796045665</v>
      </c>
      <c r="Q3300" s="42">
        <f t="shared" si="155"/>
        <v>0.5598836560408198</v>
      </c>
    </row>
    <row r="3301" spans="5:17" x14ac:dyDescent="0.2">
      <c r="E3301" s="15">
        <v>41244.402777777781</v>
      </c>
      <c r="F3301" s="21">
        <v>7.4293457470614124</v>
      </c>
      <c r="G3301" s="21">
        <v>7.5233104710560932</v>
      </c>
      <c r="H3301" s="24">
        <v>4.8456487590767143E-2</v>
      </c>
      <c r="I3301" s="3">
        <f t="shared" si="154"/>
        <v>717.42999999996573</v>
      </c>
      <c r="J3301" s="3">
        <f>INDEX(PowerArray,MIN(MaximumPowerIndex,ROUND(G3301*100,0)))</f>
        <v>744.51999999996508</v>
      </c>
      <c r="K3301" s="3">
        <f>MIN(J3301-M3301+N3301,'Power Look Up'!$F$4)</f>
        <v>728.98114453662504</v>
      </c>
      <c r="M3301" s="50">
        <f t="array" ref="M3301">_xlfn.SUM(_xlfn.NORM.DIST($S$3:$S$1003,$G3301,$P3301,FALSE)*WindSpeedStep*$T$3:$T$1003)</f>
        <v>741.32003170743258</v>
      </c>
      <c r="N3301" s="50">
        <f t="array" ref="N3301">_xlfn.SUM(_xlfn.NORM.DIST($S$3:$S$1003,$G3301,$Q3301,FALSE)*WindSpeedStep*$T$3:$T$1003)</f>
        <v>725.78117624409253</v>
      </c>
      <c r="P3301" s="42">
        <f t="shared" si="153"/>
        <v>0.75233104710560939</v>
      </c>
      <c r="Q3301" s="42">
        <f t="shared" si="155"/>
        <v>0.36455320048221806</v>
      </c>
    </row>
    <row r="3302" spans="5:17" x14ac:dyDescent="0.2">
      <c r="E3302" s="15">
        <v>41244.409722222219</v>
      </c>
      <c r="F3302" s="21">
        <v>8.0690231865875912</v>
      </c>
      <c r="G3302" s="21">
        <v>8.1132897951891501</v>
      </c>
      <c r="H3302" s="24">
        <v>5.9486754332031246E-2</v>
      </c>
      <c r="I3302" s="3">
        <f t="shared" si="154"/>
        <v>914.68999999995322</v>
      </c>
      <c r="J3302" s="3">
        <f>INDEX(PowerArray,MIN(MaximumPowerIndex,ROUND(G3302*100,0)))</f>
        <v>929.36999999995282</v>
      </c>
      <c r="K3302" s="3">
        <f>MIN(J3302-M3302+N3302,'Power Look Up'!$F$4)</f>
        <v>913.09666176538269</v>
      </c>
      <c r="M3302" s="50">
        <f t="array" ref="M3302">_xlfn.SUM(_xlfn.NORM.DIST($S$3:$S$1003,$G3302,$P3302,FALSE)*WindSpeedStep*$T$3:$T$1003)</f>
        <v>931.59722897896745</v>
      </c>
      <c r="N3302" s="50">
        <f t="array" ref="N3302">_xlfn.SUM(_xlfn.NORM.DIST($S$3:$S$1003,$G3302,$Q3302,FALSE)*WindSpeedStep*$T$3:$T$1003)</f>
        <v>915.32389074439732</v>
      </c>
      <c r="P3302" s="42">
        <f t="shared" si="153"/>
        <v>0.81132897951891503</v>
      </c>
      <c r="Q3302" s="42">
        <f t="shared" si="155"/>
        <v>0.48263327687099306</v>
      </c>
    </row>
    <row r="3303" spans="5:17" x14ac:dyDescent="0.2">
      <c r="E3303" s="15">
        <v>41244.416666666664</v>
      </c>
      <c r="F3303" s="21">
        <v>8.0505233019311362</v>
      </c>
      <c r="G3303" s="21">
        <v>8.12007978851973</v>
      </c>
      <c r="H3303" s="24">
        <v>7.5771471881048394E-2</v>
      </c>
      <c r="I3303" s="3">
        <f t="shared" si="154"/>
        <v>907.3499999999533</v>
      </c>
      <c r="J3303" s="3">
        <f>INDEX(PowerArray,MIN(MaximumPowerIndex,ROUND(G3303*100,0)))</f>
        <v>933.03999999995278</v>
      </c>
      <c r="K3303" s="3">
        <f>MIN(J3303-M3303+N3303,'Power Look Up'!$F$4)</f>
        <v>922.38043399953176</v>
      </c>
      <c r="M3303" s="50">
        <f t="array" ref="M3303">_xlfn.SUM(_xlfn.NORM.DIST($S$3:$S$1003,$G3303,$P3303,FALSE)*WindSpeedStep*$T$3:$T$1003)</f>
        <v>933.93821232906669</v>
      </c>
      <c r="N3303" s="50">
        <f t="array" ref="N3303">_xlfn.SUM(_xlfn.NORM.DIST($S$3:$S$1003,$G3303,$Q3303,FALSE)*WindSpeedStep*$T$3:$T$1003)</f>
        <v>923.27864632864566</v>
      </c>
      <c r="P3303" s="42">
        <f t="shared" si="153"/>
        <v>0.81200797885197307</v>
      </c>
      <c r="Q3303" s="42">
        <f t="shared" si="155"/>
        <v>0.61527039736769207</v>
      </c>
    </row>
    <row r="3304" spans="5:17" x14ac:dyDescent="0.2">
      <c r="E3304" s="15">
        <v>41245.666666666664</v>
      </c>
      <c r="F3304" s="21">
        <v>5.6984803795622607</v>
      </c>
      <c r="G3304" s="21">
        <v>5.7259195831006915</v>
      </c>
      <c r="H3304" s="24">
        <v>3.685192999052346E-2</v>
      </c>
      <c r="I3304" s="3">
        <f t="shared" si="154"/>
        <v>313.39999999998753</v>
      </c>
      <c r="J3304" s="3">
        <f>INDEX(PowerArray,MIN(MaximumPowerIndex,ROUND(G3304*100,0)))</f>
        <v>318.25999999998737</v>
      </c>
      <c r="K3304" s="3">
        <f>MIN(J3304-M3304+N3304,'Power Look Up'!$F$4)</f>
        <v>311.45047546761703</v>
      </c>
      <c r="M3304" s="50">
        <f t="array" ref="M3304">_xlfn.SUM(_xlfn.NORM.DIST($S$3:$S$1003,$G3304,$P3304,FALSE)*WindSpeedStep*$T$3:$T$1003)</f>
        <v>316.13426549677263</v>
      </c>
      <c r="N3304" s="50">
        <f t="array" ref="N3304">_xlfn.SUM(_xlfn.NORM.DIST($S$3:$S$1003,$G3304,$Q3304,FALSE)*WindSpeedStep*$T$3:$T$1003)</f>
        <v>309.32474096440228</v>
      </c>
      <c r="P3304" s="42">
        <f t="shared" si="153"/>
        <v>0.57259195831006915</v>
      </c>
      <c r="Q3304" s="42">
        <f t="shared" si="155"/>
        <v>0.21101118760779397</v>
      </c>
    </row>
    <row r="3305" spans="5:17" x14ac:dyDescent="0.2">
      <c r="E3305" s="15">
        <v>41245.826388888891</v>
      </c>
      <c r="F3305" s="21">
        <v>8.2035044417157952</v>
      </c>
      <c r="G3305" s="21">
        <v>8.1015998999418581</v>
      </c>
      <c r="H3305" s="24">
        <v>3.047478084228495E-2</v>
      </c>
      <c r="I3305" s="3">
        <f t="shared" si="154"/>
        <v>962.39999999995212</v>
      </c>
      <c r="J3305" s="3">
        <f>INDEX(PowerArray,MIN(MaximumPowerIndex,ROUND(G3305*100,0)))</f>
        <v>925.69999999995298</v>
      </c>
      <c r="K3305" s="3">
        <f>MIN(J3305-M3305+N3305,'Power Look Up'!$F$4)</f>
        <v>902.27875571107802</v>
      </c>
      <c r="M3305" s="50">
        <f t="array" ref="M3305">_xlfn.SUM(_xlfn.NORM.DIST($S$3:$S$1003,$G3305,$P3305,FALSE)*WindSpeedStep*$T$3:$T$1003)</f>
        <v>927.57471027634062</v>
      </c>
      <c r="N3305" s="50">
        <f t="array" ref="N3305">_xlfn.SUM(_xlfn.NORM.DIST($S$3:$S$1003,$G3305,$Q3305,FALSE)*WindSpeedStep*$T$3:$T$1003)</f>
        <v>904.15346598746567</v>
      </c>
      <c r="P3305" s="42">
        <f t="shared" si="153"/>
        <v>0.81015998999418581</v>
      </c>
      <c r="Q3305" s="42">
        <f t="shared" si="155"/>
        <v>0.24689448142260581</v>
      </c>
    </row>
    <row r="3306" spans="5:17" x14ac:dyDescent="0.2">
      <c r="E3306" s="15">
        <v>41245.833333333336</v>
      </c>
      <c r="F3306" s="21">
        <v>8.6874201215513462</v>
      </c>
      <c r="G3306" s="21">
        <v>8.4285959599185176</v>
      </c>
      <c r="H3306" s="24">
        <v>3.6834871057537431E-2</v>
      </c>
      <c r="I3306" s="3">
        <f t="shared" si="154"/>
        <v>1142.2299999999484</v>
      </c>
      <c r="J3306" s="3">
        <f>INDEX(PowerArray,MIN(MaximumPowerIndex,ROUND(G3306*100,0)))</f>
        <v>1046.8099999999504</v>
      </c>
      <c r="K3306" s="3">
        <f>MIN(J3306-M3306+N3306,'Power Look Up'!$F$4)</f>
        <v>1023.7409213653225</v>
      </c>
      <c r="M3306" s="50">
        <f t="array" ref="M3306">_xlfn.SUM(_xlfn.NORM.DIST($S$3:$S$1003,$G3306,$P3306,FALSE)*WindSpeedStep*$T$3:$T$1003)</f>
        <v>1043.651600005966</v>
      </c>
      <c r="N3306" s="50">
        <f t="array" ref="N3306">_xlfn.SUM(_xlfn.NORM.DIST($S$3:$S$1003,$G3306,$Q3306,FALSE)*WindSpeedStep*$T$3:$T$1003)</f>
        <v>1020.5825213713381</v>
      </c>
      <c r="P3306" s="42">
        <f t="shared" si="153"/>
        <v>0.84285959599185178</v>
      </c>
      <c r="Q3306" s="42">
        <f t="shared" si="155"/>
        <v>0.31046624537967954</v>
      </c>
    </row>
    <row r="3307" spans="5:17" x14ac:dyDescent="0.2">
      <c r="E3307" s="15">
        <v>41245.840277777781</v>
      </c>
      <c r="F3307" s="21">
        <v>8.9643653541959267</v>
      </c>
      <c r="G3307" s="21">
        <v>8.8345160309076327</v>
      </c>
      <c r="H3307" s="24">
        <v>2.7888198452663819E-2</v>
      </c>
      <c r="I3307" s="3">
        <f t="shared" si="154"/>
        <v>1241.3199999999463</v>
      </c>
      <c r="J3307" s="3">
        <f>INDEX(PowerArray,MIN(MaximumPowerIndex,ROUND(G3307*100,0)))</f>
        <v>1193.6099999999471</v>
      </c>
      <c r="K3307" s="3">
        <f>MIN(J3307-M3307+N3307,'Power Look Up'!$F$4)</f>
        <v>1168.4031964952806</v>
      </c>
      <c r="M3307" s="50">
        <f t="array" ref="M3307">_xlfn.SUM(_xlfn.NORM.DIST($S$3:$S$1003,$G3307,$P3307,FALSE)*WindSpeedStep*$T$3:$T$1003)</f>
        <v>1196.1232495444688</v>
      </c>
      <c r="N3307" s="50">
        <f t="array" ref="N3307">_xlfn.SUM(_xlfn.NORM.DIST($S$3:$S$1003,$G3307,$Q3307,FALSE)*WindSpeedStep*$T$3:$T$1003)</f>
        <v>1170.9164460398022</v>
      </c>
      <c r="P3307" s="42">
        <f t="shared" si="153"/>
        <v>0.88345160309076332</v>
      </c>
      <c r="Q3307" s="42">
        <f t="shared" si="155"/>
        <v>0.24637873630319196</v>
      </c>
    </row>
    <row r="3308" spans="5:17" x14ac:dyDescent="0.2">
      <c r="E3308" s="15">
        <v>41245.847222222219</v>
      </c>
      <c r="F3308" s="21">
        <v>8.4107243687308184</v>
      </c>
      <c r="G3308" s="21">
        <v>8.4913821818170874</v>
      </c>
      <c r="H3308" s="24">
        <v>4.993624586741488E-2</v>
      </c>
      <c r="I3308" s="3">
        <f t="shared" si="154"/>
        <v>1039.4699999999505</v>
      </c>
      <c r="J3308" s="3">
        <f>INDEX(PowerArray,MIN(MaximumPowerIndex,ROUND(G3308*100,0)))</f>
        <v>1068.8299999999499</v>
      </c>
      <c r="K3308" s="3">
        <f>MIN(J3308-M3308+N3308,'Power Look Up'!$F$4)</f>
        <v>1048.5682326992699</v>
      </c>
      <c r="M3308" s="50">
        <f t="array" ref="M3308">_xlfn.SUM(_xlfn.NORM.DIST($S$3:$S$1003,$G3308,$P3308,FALSE)*WindSpeedStep*$T$3:$T$1003)</f>
        <v>1066.7189658447442</v>
      </c>
      <c r="N3308" s="50">
        <f t="array" ref="N3308">_xlfn.SUM(_xlfn.NORM.DIST($S$3:$S$1003,$G3308,$Q3308,FALSE)*WindSpeedStep*$T$3:$T$1003)</f>
        <v>1046.4571985440641</v>
      </c>
      <c r="P3308" s="42">
        <f t="shared" si="153"/>
        <v>0.84913821818170876</v>
      </c>
      <c r="Q3308" s="42">
        <f t="shared" si="155"/>
        <v>0.42402774838540386</v>
      </c>
    </row>
    <row r="3309" spans="5:17" x14ac:dyDescent="0.2">
      <c r="E3309" s="15">
        <v>41245.854166666664</v>
      </c>
      <c r="F3309" s="21">
        <v>9.5502547236155095</v>
      </c>
      <c r="G3309" s="21">
        <v>9.3019755505932658</v>
      </c>
      <c r="H3309" s="24">
        <v>7.3296474309639759E-2</v>
      </c>
      <c r="I3309" s="3">
        <f t="shared" si="154"/>
        <v>1465.5499999999392</v>
      </c>
      <c r="J3309" s="3">
        <f>INDEX(PowerArray,MIN(MaximumPowerIndex,ROUND(G3309*100,0)))</f>
        <v>1370.2999999999413</v>
      </c>
      <c r="K3309" s="3">
        <f>MIN(J3309-M3309+N3309,'Power Look Up'!$F$4)</f>
        <v>1371.0575257586752</v>
      </c>
      <c r="M3309" s="50">
        <f t="array" ref="M3309">_xlfn.SUM(_xlfn.NORM.DIST($S$3:$S$1003,$G3309,$P3309,FALSE)*WindSpeedStep*$T$3:$T$1003)</f>
        <v>1375.8436898401453</v>
      </c>
      <c r="N3309" s="50">
        <f t="array" ref="N3309">_xlfn.SUM(_xlfn.NORM.DIST($S$3:$S$1003,$G3309,$Q3309,FALSE)*WindSpeedStep*$T$3:$T$1003)</f>
        <v>1376.6012155988792</v>
      </c>
      <c r="P3309" s="42">
        <f t="shared" si="153"/>
        <v>0.93019755505932666</v>
      </c>
      <c r="Q3309" s="42">
        <f t="shared" si="155"/>
        <v>0.68180201197295642</v>
      </c>
    </row>
    <row r="3310" spans="5:17" x14ac:dyDescent="0.2">
      <c r="E3310" s="15">
        <v>41245.861111111109</v>
      </c>
      <c r="F3310" s="21">
        <v>10.697542988375059</v>
      </c>
      <c r="G3310" s="21">
        <v>10.345606924806013</v>
      </c>
      <c r="H3310" s="24">
        <v>2.6174234616703478E-2</v>
      </c>
      <c r="I3310" s="3">
        <f t="shared" si="154"/>
        <v>1823.899999999951</v>
      </c>
      <c r="J3310" s="3">
        <f>INDEX(PowerArray,MIN(MaximumPowerIndex,ROUND(G3310*100,0)))</f>
        <v>1730.449999999953</v>
      </c>
      <c r="K3310" s="3">
        <f>MIN(J3310-M3310+N3310,'Power Look Up'!$F$4)</f>
        <v>1814.6729482874657</v>
      </c>
      <c r="M3310" s="50">
        <f t="array" ref="M3310">_xlfn.SUM(_xlfn.NORM.DIST($S$3:$S$1003,$G3310,$P3310,FALSE)*WindSpeedStep*$T$3:$T$1003)</f>
        <v>1726.2592108014398</v>
      </c>
      <c r="N3310" s="50">
        <f t="array" ref="N3310">_xlfn.SUM(_xlfn.NORM.DIST($S$3:$S$1003,$G3310,$Q3310,FALSE)*WindSpeedStep*$T$3:$T$1003)</f>
        <v>1810.4821590889526</v>
      </c>
      <c r="P3310" s="42">
        <f t="shared" si="153"/>
        <v>1.0345606924806015</v>
      </c>
      <c r="Q3310" s="42">
        <f t="shared" si="155"/>
        <v>0.27078834290206477</v>
      </c>
    </row>
    <row r="3311" spans="5:17" x14ac:dyDescent="0.2">
      <c r="E3311" s="15">
        <v>41245.868055555555</v>
      </c>
      <c r="F3311" s="21">
        <v>10.556176100872998</v>
      </c>
      <c r="G3311" s="21">
        <v>10.099459312310465</v>
      </c>
      <c r="H3311" s="24">
        <v>3.3155945548412641E-2</v>
      </c>
      <c r="I3311" s="3">
        <f t="shared" si="154"/>
        <v>1786.5199999999518</v>
      </c>
      <c r="J3311" s="3">
        <f>INDEX(PowerArray,MIN(MaximumPowerIndex,ROUND(G3311*100,0)))</f>
        <v>1663.6999999999543</v>
      </c>
      <c r="K3311" s="3">
        <f>MIN(J3311-M3311+N3311,'Power Look Up'!$F$4)</f>
        <v>1725.0846931923022</v>
      </c>
      <c r="M3311" s="50">
        <f t="array" ref="M3311">_xlfn.SUM(_xlfn.NORM.DIST($S$3:$S$1003,$G3311,$P3311,FALSE)*WindSpeedStep*$T$3:$T$1003)</f>
        <v>1655.2918546905287</v>
      </c>
      <c r="N3311" s="50">
        <f t="array" ref="N3311">_xlfn.SUM(_xlfn.NORM.DIST($S$3:$S$1003,$G3311,$Q3311,FALSE)*WindSpeedStep*$T$3:$T$1003)</f>
        <v>1716.6765478828765</v>
      </c>
      <c r="P3311" s="42">
        <f t="shared" si="153"/>
        <v>1.0099459312310466</v>
      </c>
      <c r="Q3311" s="42">
        <f t="shared" si="155"/>
        <v>0.33485712302737475</v>
      </c>
    </row>
    <row r="3312" spans="5:17" x14ac:dyDescent="0.2">
      <c r="E3312" s="15">
        <v>41245.875</v>
      </c>
      <c r="F3312" s="21">
        <v>9.4398443940308656</v>
      </c>
      <c r="G3312" s="21">
        <v>8.9503861443312225</v>
      </c>
      <c r="H3312" s="24">
        <v>4.4492258820026762E-2</v>
      </c>
      <c r="I3312" s="3">
        <f t="shared" si="154"/>
        <v>1423.6399999999403</v>
      </c>
      <c r="J3312" s="3">
        <f>INDEX(PowerArray,MIN(MaximumPowerIndex,ROUND(G3312*100,0)))</f>
        <v>1237.6499999999462</v>
      </c>
      <c r="K3312" s="3">
        <f>MIN(J3312-M3312+N3312,'Power Look Up'!$F$4)</f>
        <v>1220.1453932778327</v>
      </c>
      <c r="M3312" s="50">
        <f t="array" ref="M3312">_xlfn.SUM(_xlfn.NORM.DIST($S$3:$S$1003,$G3312,$P3312,FALSE)*WindSpeedStep*$T$3:$T$1003)</f>
        <v>1240.6691261586384</v>
      </c>
      <c r="N3312" s="50">
        <f t="array" ref="N3312">_xlfn.SUM(_xlfn.NORM.DIST($S$3:$S$1003,$G3312,$Q3312,FALSE)*WindSpeedStep*$T$3:$T$1003)</f>
        <v>1223.1645194365249</v>
      </c>
      <c r="P3312" s="42">
        <f t="shared" si="153"/>
        <v>0.89503861443312227</v>
      </c>
      <c r="Q3312" s="42">
        <f t="shared" si="155"/>
        <v>0.39822289687276613</v>
      </c>
    </row>
    <row r="3313" spans="5:17" x14ac:dyDescent="0.2">
      <c r="E3313" s="15">
        <v>41245.881944444445</v>
      </c>
      <c r="F3313" s="21">
        <v>8.3107730578160233</v>
      </c>
      <c r="G3313" s="21">
        <v>7.9586833885747401</v>
      </c>
      <c r="H3313" s="24">
        <v>6.8585677413478721E-2</v>
      </c>
      <c r="I3313" s="3">
        <f t="shared" si="154"/>
        <v>1002.7699999999513</v>
      </c>
      <c r="J3313" s="3">
        <f>INDEX(PowerArray,MIN(MaximumPowerIndex,ROUND(G3313*100,0)))</f>
        <v>876.95999999996229</v>
      </c>
      <c r="K3313" s="3">
        <f>MIN(J3313-M3313+N3313,'Power Look Up'!$F$4)</f>
        <v>864.24764384780781</v>
      </c>
      <c r="M3313" s="50">
        <f t="array" ref="M3313">_xlfn.SUM(_xlfn.NORM.DIST($S$3:$S$1003,$G3313,$P3313,FALSE)*WindSpeedStep*$T$3:$T$1003)</f>
        <v>879.20661461510304</v>
      </c>
      <c r="N3313" s="50">
        <f t="array" ref="N3313">_xlfn.SUM(_xlfn.NORM.DIST($S$3:$S$1003,$G3313,$Q3313,FALSE)*WindSpeedStep*$T$3:$T$1003)</f>
        <v>866.49425846294855</v>
      </c>
      <c r="P3313" s="42">
        <f t="shared" si="153"/>
        <v>0.7958683388574741</v>
      </c>
      <c r="Q3313" s="42">
        <f t="shared" si="155"/>
        <v>0.54585169152479884</v>
      </c>
    </row>
    <row r="3314" spans="5:17" x14ac:dyDescent="0.2">
      <c r="E3314" s="15">
        <v>41245.888888888891</v>
      </c>
      <c r="F3314" s="21">
        <v>6.8778661880222334</v>
      </c>
      <c r="G3314" s="21">
        <v>6.7731977378558055</v>
      </c>
      <c r="H3314" s="24">
        <v>6.3973329514066091E-2</v>
      </c>
      <c r="I3314" s="3">
        <f t="shared" si="154"/>
        <v>560.87999999997692</v>
      </c>
      <c r="J3314" s="3">
        <f>INDEX(PowerArray,MIN(MaximumPowerIndex,ROUND(G3314*100,0)))</f>
        <v>536.01999999997747</v>
      </c>
      <c r="K3314" s="3">
        <f>MIN(J3314-M3314+N3314,'Power Look Up'!$F$4)</f>
        <v>526.49749471215739</v>
      </c>
      <c r="M3314" s="50">
        <f t="array" ref="M3314">_xlfn.SUM(_xlfn.NORM.DIST($S$3:$S$1003,$G3314,$P3314,FALSE)*WindSpeedStep*$T$3:$T$1003)</f>
        <v>536.81343298901027</v>
      </c>
      <c r="N3314" s="50">
        <f t="array" ref="N3314">_xlfn.SUM(_xlfn.NORM.DIST($S$3:$S$1003,$G3314,$Q3314,FALSE)*WindSpeedStep*$T$3:$T$1003)</f>
        <v>527.29092770119018</v>
      </c>
      <c r="P3314" s="42">
        <f t="shared" si="153"/>
        <v>0.67731977378558061</v>
      </c>
      <c r="Q3314" s="42">
        <f t="shared" si="155"/>
        <v>0.43330401074777647</v>
      </c>
    </row>
    <row r="3315" spans="5:17" x14ac:dyDescent="0.2">
      <c r="E3315" s="15">
        <v>41245.895833333336</v>
      </c>
      <c r="F3315" s="21">
        <v>6.6110095157401529</v>
      </c>
      <c r="G3315" s="21">
        <v>6.7599885340871255</v>
      </c>
      <c r="H3315" s="24">
        <v>4.2353592039664746E-2</v>
      </c>
      <c r="I3315" s="3">
        <f t="shared" si="154"/>
        <v>499.85999999997819</v>
      </c>
      <c r="J3315" s="3">
        <f>INDEX(PowerArray,MIN(MaximumPowerIndex,ROUND(G3315*100,0)))</f>
        <v>533.75999999997748</v>
      </c>
      <c r="K3315" s="3">
        <f>MIN(J3315-M3315+N3315,'Power Look Up'!$F$4)</f>
        <v>520.47306832853155</v>
      </c>
      <c r="M3315" s="50">
        <f t="array" ref="M3315">_xlfn.SUM(_xlfn.NORM.DIST($S$3:$S$1003,$G3315,$P3315,FALSE)*WindSpeedStep*$T$3:$T$1003)</f>
        <v>533.57656351144033</v>
      </c>
      <c r="N3315" s="50">
        <f t="array" ref="N3315">_xlfn.SUM(_xlfn.NORM.DIST($S$3:$S$1003,$G3315,$Q3315,FALSE)*WindSpeedStep*$T$3:$T$1003)</f>
        <v>520.2896318399944</v>
      </c>
      <c r="P3315" s="42">
        <f t="shared" si="153"/>
        <v>0.67599885340871257</v>
      </c>
      <c r="Q3315" s="42">
        <f t="shared" si="155"/>
        <v>0.28630979656553746</v>
      </c>
    </row>
    <row r="3316" spans="5:17" x14ac:dyDescent="0.2">
      <c r="E3316" s="15">
        <v>41245.902777777781</v>
      </c>
      <c r="F3316" s="21">
        <v>6.9954115488445137</v>
      </c>
      <c r="G3316" s="21">
        <v>7.1164196024130009</v>
      </c>
      <c r="H3316" s="24">
        <v>3.1449186150647436E-2</v>
      </c>
      <c r="I3316" s="3">
        <f t="shared" si="154"/>
        <v>587.99999999997635</v>
      </c>
      <c r="J3316" s="3">
        <f>INDEX(PowerArray,MIN(MaximumPowerIndex,ROUND(G3316*100,0)))</f>
        <v>624.11999999996772</v>
      </c>
      <c r="K3316" s="3">
        <f>MIN(J3316-M3316+N3316,'Power Look Up'!$F$4)</f>
        <v>606.58932020394218</v>
      </c>
      <c r="M3316" s="50">
        <f t="array" ref="M3316">_xlfn.SUM(_xlfn.NORM.DIST($S$3:$S$1003,$G3316,$P3316,FALSE)*WindSpeedStep*$T$3:$T$1003)</f>
        <v>625.29390794429492</v>
      </c>
      <c r="N3316" s="50">
        <f t="array" ref="N3316">_xlfn.SUM(_xlfn.NORM.DIST($S$3:$S$1003,$G3316,$Q3316,FALSE)*WindSpeedStep*$T$3:$T$1003)</f>
        <v>607.76322814826938</v>
      </c>
      <c r="P3316" s="42">
        <f t="shared" si="153"/>
        <v>0.71164196024130011</v>
      </c>
      <c r="Q3316" s="42">
        <f t="shared" si="155"/>
        <v>0.22380560480240289</v>
      </c>
    </row>
    <row r="3317" spans="5:17" x14ac:dyDescent="0.2">
      <c r="E3317" s="15">
        <v>41245.909722222219</v>
      </c>
      <c r="F3317" s="21">
        <v>7.5762779291449069</v>
      </c>
      <c r="G3317" s="21">
        <v>7.5635024010033964</v>
      </c>
      <c r="H3317" s="24">
        <v>5.2796373594117318E-2</v>
      </c>
      <c r="I3317" s="3">
        <f t="shared" si="154"/>
        <v>762.57999999996468</v>
      </c>
      <c r="J3317" s="3">
        <f>INDEX(PowerArray,MIN(MaximumPowerIndex,ROUND(G3317*100,0)))</f>
        <v>756.55999999996493</v>
      </c>
      <c r="K3317" s="3">
        <f>MIN(J3317-M3317+N3317,'Power Look Up'!$F$4)</f>
        <v>741.61028878154275</v>
      </c>
      <c r="M3317" s="50">
        <f t="array" ref="M3317">_xlfn.SUM(_xlfn.NORM.DIST($S$3:$S$1003,$G3317,$P3317,FALSE)*WindSpeedStep*$T$3:$T$1003)</f>
        <v>753.4493041295209</v>
      </c>
      <c r="N3317" s="50">
        <f t="array" ref="N3317">_xlfn.SUM(_xlfn.NORM.DIST($S$3:$S$1003,$G3317,$Q3317,FALSE)*WindSpeedStep*$T$3:$T$1003)</f>
        <v>738.49959291109872</v>
      </c>
      <c r="P3317" s="42">
        <f t="shared" si="153"/>
        <v>0.75635024010033969</v>
      </c>
      <c r="Q3317" s="42">
        <f t="shared" si="155"/>
        <v>0.39932549844337867</v>
      </c>
    </row>
    <row r="3318" spans="5:17" x14ac:dyDescent="0.2">
      <c r="E3318" s="15">
        <v>41245.916666666664</v>
      </c>
      <c r="F3318" s="21">
        <v>7.6737532526111822</v>
      </c>
      <c r="G3318" s="21">
        <v>7.658269602249538</v>
      </c>
      <c r="H3318" s="24">
        <v>3.3881725335842487E-2</v>
      </c>
      <c r="I3318" s="3">
        <f t="shared" si="154"/>
        <v>789.66999999996415</v>
      </c>
      <c r="J3318" s="3">
        <f>INDEX(PowerArray,MIN(MaximumPowerIndex,ROUND(G3318*100,0)))</f>
        <v>786.65999999996416</v>
      </c>
      <c r="K3318" s="3">
        <f>MIN(J3318-M3318+N3318,'Power Look Up'!$F$4)</f>
        <v>768.17736902702745</v>
      </c>
      <c r="M3318" s="50">
        <f t="array" ref="M3318">_xlfn.SUM(_xlfn.NORM.DIST($S$3:$S$1003,$G3318,$P3318,FALSE)*WindSpeedStep*$T$3:$T$1003)</f>
        <v>782.53025310673627</v>
      </c>
      <c r="N3318" s="50">
        <f t="array" ref="N3318">_xlfn.SUM(_xlfn.NORM.DIST($S$3:$S$1003,$G3318,$Q3318,FALSE)*WindSpeedStep*$T$3:$T$1003)</f>
        <v>764.04762213379956</v>
      </c>
      <c r="P3318" s="42">
        <f t="shared" si="153"/>
        <v>0.76582696022495389</v>
      </c>
      <c r="Q3318" s="42">
        <f t="shared" si="155"/>
        <v>0.25947538721125052</v>
      </c>
    </row>
    <row r="3319" spans="5:17" x14ac:dyDescent="0.2">
      <c r="E3319" s="15">
        <v>41245.923611111109</v>
      </c>
      <c r="F3319" s="21">
        <v>8.2065031705927876</v>
      </c>
      <c r="G3319" s="21">
        <v>8.2055712450890397</v>
      </c>
      <c r="H3319" s="24">
        <v>5.1178923747331198E-2</v>
      </c>
      <c r="I3319" s="3">
        <f t="shared" si="154"/>
        <v>966.06999999995207</v>
      </c>
      <c r="J3319" s="3">
        <f>INDEX(PowerArray,MIN(MaximumPowerIndex,ROUND(G3319*100,0)))</f>
        <v>966.06999999995207</v>
      </c>
      <c r="K3319" s="3">
        <f>MIN(J3319-M3319+N3319,'Power Look Up'!$F$4)</f>
        <v>946.98464461828121</v>
      </c>
      <c r="M3319" s="50">
        <f t="array" ref="M3319">_xlfn.SUM(_xlfn.NORM.DIST($S$3:$S$1003,$G3319,$P3319,FALSE)*WindSpeedStep*$T$3:$T$1003)</f>
        <v>963.69449951500064</v>
      </c>
      <c r="N3319" s="50">
        <f t="array" ref="N3319">_xlfn.SUM(_xlfn.NORM.DIST($S$3:$S$1003,$G3319,$Q3319,FALSE)*WindSpeedStep*$T$3:$T$1003)</f>
        <v>944.60914413332978</v>
      </c>
      <c r="P3319" s="42">
        <f t="shared" si="153"/>
        <v>0.82055712450890406</v>
      </c>
      <c r="Q3319" s="42">
        <f t="shared" si="155"/>
        <v>0.41995230505570547</v>
      </c>
    </row>
    <row r="3320" spans="5:17" x14ac:dyDescent="0.2">
      <c r="E3320" s="15">
        <v>41245.930555555555</v>
      </c>
      <c r="F3320" s="21">
        <v>8.705377123975536</v>
      </c>
      <c r="G3320" s="21">
        <v>8.7336714683661238</v>
      </c>
      <c r="H3320" s="24">
        <v>3.1015313426961282E-2</v>
      </c>
      <c r="I3320" s="3">
        <f t="shared" si="154"/>
        <v>1149.5699999999481</v>
      </c>
      <c r="J3320" s="3">
        <f>INDEX(PowerArray,MIN(MaximumPowerIndex,ROUND(G3320*100,0)))</f>
        <v>1156.909999999948</v>
      </c>
      <c r="K3320" s="3">
        <f>MIN(J3320-M3320+N3320,'Power Look Up'!$F$4)</f>
        <v>1132.1358242879403</v>
      </c>
      <c r="M3320" s="50">
        <f t="array" ref="M3320">_xlfn.SUM(_xlfn.NORM.DIST($S$3:$S$1003,$G3320,$P3320,FALSE)*WindSpeedStep*$T$3:$T$1003)</f>
        <v>1157.6125025080421</v>
      </c>
      <c r="N3320" s="50">
        <f t="array" ref="N3320">_xlfn.SUM(_xlfn.NORM.DIST($S$3:$S$1003,$G3320,$Q3320,FALSE)*WindSpeedStep*$T$3:$T$1003)</f>
        <v>1132.8383267960344</v>
      </c>
      <c r="P3320" s="42">
        <f t="shared" si="153"/>
        <v>0.87336714683661243</v>
      </c>
      <c r="Q3320" s="42">
        <f t="shared" si="155"/>
        <v>0.27087755795948448</v>
      </c>
    </row>
    <row r="3321" spans="5:17" x14ac:dyDescent="0.2">
      <c r="E3321" s="15">
        <v>41245.9375</v>
      </c>
      <c r="F3321" s="21">
        <v>9.26482876623664</v>
      </c>
      <c r="G3321" s="21">
        <v>9.2231907888525484</v>
      </c>
      <c r="H3321" s="24">
        <v>2.4825067554208633E-2</v>
      </c>
      <c r="I3321" s="3">
        <f t="shared" si="154"/>
        <v>1355.0599999999417</v>
      </c>
      <c r="J3321" s="3">
        <f>INDEX(PowerArray,MIN(MaximumPowerIndex,ROUND(G3321*100,0)))</f>
        <v>1339.819999999942</v>
      </c>
      <c r="K3321" s="3">
        <f>MIN(J3321-M3321+N3321,'Power Look Up'!$F$4)</f>
        <v>1327.5742815033332</v>
      </c>
      <c r="M3321" s="50">
        <f t="array" ref="M3321">_xlfn.SUM(_xlfn.NORM.DIST($S$3:$S$1003,$G3321,$P3321,FALSE)*WindSpeedStep*$T$3:$T$1003)</f>
        <v>1345.7409554164506</v>
      </c>
      <c r="N3321" s="50">
        <f t="array" ref="N3321">_xlfn.SUM(_xlfn.NORM.DIST($S$3:$S$1003,$G3321,$Q3321,FALSE)*WindSpeedStep*$T$3:$T$1003)</f>
        <v>1333.4952369198418</v>
      </c>
      <c r="P3321" s="42">
        <f t="shared" si="153"/>
        <v>0.92231907888525488</v>
      </c>
      <c r="Q3321" s="42">
        <f t="shared" si="155"/>
        <v>0.22896633439861933</v>
      </c>
    </row>
    <row r="3322" spans="5:17" x14ac:dyDescent="0.2">
      <c r="E3322" s="15">
        <v>41245.944444444445</v>
      </c>
      <c r="F3322" s="21">
        <v>9.1004690740831364</v>
      </c>
      <c r="G3322" s="21">
        <v>9.208690518213297</v>
      </c>
      <c r="H3322" s="24">
        <v>3.4064178173280835E-2</v>
      </c>
      <c r="I3322" s="3">
        <f t="shared" si="154"/>
        <v>1294.0999999999431</v>
      </c>
      <c r="J3322" s="3">
        <f>INDEX(PowerArray,MIN(MaximumPowerIndex,ROUND(G3322*100,0)))</f>
        <v>1336.009999999942</v>
      </c>
      <c r="K3322" s="3">
        <f>MIN(J3322-M3322+N3322,'Power Look Up'!$F$4)</f>
        <v>1325.3025295648488</v>
      </c>
      <c r="M3322" s="50">
        <f t="array" ref="M3322">_xlfn.SUM(_xlfn.NORM.DIST($S$3:$S$1003,$G3322,$P3322,FALSE)*WindSpeedStep*$T$3:$T$1003)</f>
        <v>1340.180519621159</v>
      </c>
      <c r="N3322" s="50">
        <f t="array" ref="N3322">_xlfn.SUM(_xlfn.NORM.DIST($S$3:$S$1003,$G3322,$Q3322,FALSE)*WindSpeedStep*$T$3:$T$1003)</f>
        <v>1329.4730491860657</v>
      </c>
      <c r="P3322" s="42">
        <f t="shared" si="153"/>
        <v>0.92086905182132972</v>
      </c>
      <c r="Q3322" s="42">
        <f t="shared" si="155"/>
        <v>0.31368647455501958</v>
      </c>
    </row>
    <row r="3323" spans="5:17" x14ac:dyDescent="0.2">
      <c r="E3323" s="15">
        <v>41245.951388888891</v>
      </c>
      <c r="F3323" s="21">
        <v>8.8483870351443201</v>
      </c>
      <c r="G3323" s="21">
        <v>8.9794305233786567</v>
      </c>
      <c r="H3323" s="24">
        <v>3.1644185419092391E-2</v>
      </c>
      <c r="I3323" s="3">
        <f t="shared" si="154"/>
        <v>1200.9499999999471</v>
      </c>
      <c r="J3323" s="3">
        <f>INDEX(PowerArray,MIN(MaximumPowerIndex,ROUND(G3323*100,0)))</f>
        <v>1248.659999999946</v>
      </c>
      <c r="K3323" s="3">
        <f>MIN(J3323-M3323+N3323,'Power Look Up'!$F$4)</f>
        <v>1227.2495383260236</v>
      </c>
      <c r="M3323" s="50">
        <f t="array" ref="M3323">_xlfn.SUM(_xlfn.NORM.DIST($S$3:$S$1003,$G3323,$P3323,FALSE)*WindSpeedStep*$T$3:$T$1003)</f>
        <v>1251.864841197241</v>
      </c>
      <c r="N3323" s="50">
        <f t="array" ref="N3323">_xlfn.SUM(_xlfn.NORM.DIST($S$3:$S$1003,$G3323,$Q3323,FALSE)*WindSpeedStep*$T$3:$T$1003)</f>
        <v>1230.4543795233187</v>
      </c>
      <c r="P3323" s="42">
        <f t="shared" si="153"/>
        <v>0.89794305233786575</v>
      </c>
      <c r="Q3323" s="42">
        <f t="shared" si="155"/>
        <v>0.28414676443965203</v>
      </c>
    </row>
    <row r="3324" spans="5:17" x14ac:dyDescent="0.2">
      <c r="E3324" s="15">
        <v>41245.958333333336</v>
      </c>
      <c r="F3324" s="21">
        <v>9.209125904358423</v>
      </c>
      <c r="G3324" s="21">
        <v>9.3049312967061066</v>
      </c>
      <c r="H3324" s="24">
        <v>2.7146984697177606E-2</v>
      </c>
      <c r="I3324" s="3">
        <f t="shared" si="154"/>
        <v>1336.009999999942</v>
      </c>
      <c r="J3324" s="3">
        <f>INDEX(PowerArray,MIN(MaximumPowerIndex,ROUND(G3324*100,0)))</f>
        <v>1370.2999999999413</v>
      </c>
      <c r="K3324" s="3">
        <f>MIN(J3324-M3324+N3324,'Power Look Up'!$F$4)</f>
        <v>1364.300487476097</v>
      </c>
      <c r="M3324" s="50">
        <f t="array" ref="M3324">_xlfn.SUM(_xlfn.NORM.DIST($S$3:$S$1003,$G3324,$P3324,FALSE)*WindSpeedStep*$T$3:$T$1003)</f>
        <v>1376.9688980983344</v>
      </c>
      <c r="N3324" s="50">
        <f t="array" ref="N3324">_xlfn.SUM(_xlfn.NORM.DIST($S$3:$S$1003,$G3324,$Q3324,FALSE)*WindSpeedStep*$T$3:$T$1003)</f>
        <v>1370.9693855744902</v>
      </c>
      <c r="P3324" s="42">
        <f t="shared" si="153"/>
        <v>0.93049312967061071</v>
      </c>
      <c r="Q3324" s="42">
        <f t="shared" si="155"/>
        <v>0.25260082751996965</v>
      </c>
    </row>
    <row r="3325" spans="5:17" x14ac:dyDescent="0.2">
      <c r="E3325" s="15">
        <v>41245.965277777781</v>
      </c>
      <c r="F3325" s="21">
        <v>9.2142939557234751</v>
      </c>
      <c r="G3325" s="21">
        <v>9.3018896314158042</v>
      </c>
      <c r="H3325" s="24">
        <v>3.0387569719986796E-2</v>
      </c>
      <c r="I3325" s="3">
        <f t="shared" si="154"/>
        <v>1336.009999999942</v>
      </c>
      <c r="J3325" s="3">
        <f>INDEX(PowerArray,MIN(MaximumPowerIndex,ROUND(G3325*100,0)))</f>
        <v>1370.2999999999413</v>
      </c>
      <c r="K3325" s="3">
        <f>MIN(J3325-M3325+N3325,'Power Look Up'!$F$4)</f>
        <v>1364.6720236516044</v>
      </c>
      <c r="M3325" s="50">
        <f t="array" ref="M3325">_xlfn.SUM(_xlfn.NORM.DIST($S$3:$S$1003,$G3325,$P3325,FALSE)*WindSpeedStep*$T$3:$T$1003)</f>
        <v>1375.8109767070059</v>
      </c>
      <c r="N3325" s="50">
        <f t="array" ref="N3325">_xlfn.SUM(_xlfn.NORM.DIST($S$3:$S$1003,$G3325,$Q3325,FALSE)*WindSpeedStep*$T$3:$T$1003)</f>
        <v>1370.183000358669</v>
      </c>
      <c r="P3325" s="42">
        <f t="shared" si="153"/>
        <v>0.9301889631415805</v>
      </c>
      <c r="Q3325" s="42">
        <f t="shared" si="155"/>
        <v>0.28266181970227</v>
      </c>
    </row>
    <row r="3326" spans="5:17" x14ac:dyDescent="0.2">
      <c r="E3326" s="15">
        <v>41245.972222222219</v>
      </c>
      <c r="F3326" s="21">
        <v>9.4626237295275129</v>
      </c>
      <c r="G3326" s="21">
        <v>9.5881132008021286</v>
      </c>
      <c r="H3326" s="24">
        <v>4.9669099547242378E-2</v>
      </c>
      <c r="I3326" s="3">
        <f t="shared" si="154"/>
        <v>1431.2599999999402</v>
      </c>
      <c r="J3326" s="3">
        <f>INDEX(PowerArray,MIN(MaximumPowerIndex,ROUND(G3326*100,0)))</f>
        <v>1480.789999999939</v>
      </c>
      <c r="K3326" s="3">
        <f>MIN(J3326-M3326+N3326,'Power Look Up'!$F$4)</f>
        <v>1495.9584181715315</v>
      </c>
      <c r="M3326" s="50">
        <f t="array" ref="M3326">_xlfn.SUM(_xlfn.NORM.DIST($S$3:$S$1003,$G3326,$P3326,FALSE)*WindSpeedStep*$T$3:$T$1003)</f>
        <v>1482.6538194266561</v>
      </c>
      <c r="N3326" s="50">
        <f t="array" ref="N3326">_xlfn.SUM(_xlfn.NORM.DIST($S$3:$S$1003,$G3326,$Q3326,FALSE)*WindSpeedStep*$T$3:$T$1003)</f>
        <v>1497.8222375982486</v>
      </c>
      <c r="P3326" s="42">
        <f t="shared" si="153"/>
        <v>0.95881132008021286</v>
      </c>
      <c r="Q3326" s="42">
        <f t="shared" si="155"/>
        <v>0.47623294904086966</v>
      </c>
    </row>
    <row r="3327" spans="5:17" x14ac:dyDescent="0.2">
      <c r="E3327" s="15">
        <v>41245.979166666664</v>
      </c>
      <c r="F3327" s="21">
        <v>10.2300230240908</v>
      </c>
      <c r="G3327" s="21">
        <v>10.246604433301211</v>
      </c>
      <c r="H3327" s="24">
        <v>4.007811116695302E-2</v>
      </c>
      <c r="I3327" s="3">
        <f t="shared" si="154"/>
        <v>1698.4099999999537</v>
      </c>
      <c r="J3327" s="3">
        <f>INDEX(PowerArray,MIN(MaximumPowerIndex,ROUND(G3327*100,0)))</f>
        <v>1703.7499999999536</v>
      </c>
      <c r="K3327" s="3">
        <f>MIN(J3327-M3327+N3327,'Power Look Up'!$F$4)</f>
        <v>1772.9287831133581</v>
      </c>
      <c r="M3327" s="50">
        <f t="array" ref="M3327">_xlfn.SUM(_xlfn.NORM.DIST($S$3:$S$1003,$G3327,$P3327,FALSE)*WindSpeedStep*$T$3:$T$1003)</f>
        <v>1698.8020696721092</v>
      </c>
      <c r="N3327" s="50">
        <f t="array" ref="N3327">_xlfn.SUM(_xlfn.NORM.DIST($S$3:$S$1003,$G3327,$Q3327,FALSE)*WindSpeedStep*$T$3:$T$1003)</f>
        <v>1767.9808527855137</v>
      </c>
      <c r="P3327" s="42">
        <f t="shared" si="153"/>
        <v>1.0246604433301212</v>
      </c>
      <c r="Q3327" s="42">
        <f t="shared" si="155"/>
        <v>0.41066455156163961</v>
      </c>
    </row>
    <row r="3328" spans="5:17" x14ac:dyDescent="0.2">
      <c r="E3328" s="15">
        <v>41245.986111111109</v>
      </c>
      <c r="F3328" s="21">
        <v>10.518936209105261</v>
      </c>
      <c r="G3328" s="21">
        <v>10.47500248853941</v>
      </c>
      <c r="H3328" s="24">
        <v>3.6125326025940672E-2</v>
      </c>
      <c r="I3328" s="3">
        <f t="shared" si="154"/>
        <v>1775.8399999999519</v>
      </c>
      <c r="J3328" s="3">
        <f>INDEX(PowerArray,MIN(MaximumPowerIndex,ROUND(G3328*100,0)))</f>
        <v>1765.1599999999521</v>
      </c>
      <c r="K3328" s="3">
        <f>MIN(J3328-M3328+N3328,'Power Look Up'!$F$4)</f>
        <v>1854.771885122899</v>
      </c>
      <c r="M3328" s="50">
        <f t="array" ref="M3328">_xlfn.SUM(_xlfn.NORM.DIST($S$3:$S$1003,$G3328,$P3328,FALSE)*WindSpeedStep*$T$3:$T$1003)</f>
        <v>1759.8479117073925</v>
      </c>
      <c r="N3328" s="50">
        <f t="array" ref="N3328">_xlfn.SUM(_xlfn.NORM.DIST($S$3:$S$1003,$G3328,$Q3328,FALSE)*WindSpeedStep*$T$3:$T$1003)</f>
        <v>1849.4597968303394</v>
      </c>
      <c r="P3328" s="42">
        <f t="shared" si="153"/>
        <v>1.0475002488539411</v>
      </c>
      <c r="Q3328" s="42">
        <f t="shared" si="155"/>
        <v>0.37841288002102608</v>
      </c>
    </row>
    <row r="3329" spans="5:17" x14ac:dyDescent="0.2">
      <c r="E3329" s="15">
        <v>41245.993055555555</v>
      </c>
      <c r="F3329" s="21">
        <v>10.597324141002741</v>
      </c>
      <c r="G3329" s="21">
        <v>10.498994717663241</v>
      </c>
      <c r="H3329" s="24">
        <v>4.0576280793022203E-2</v>
      </c>
      <c r="I3329" s="3">
        <f t="shared" si="154"/>
        <v>1797.1999999999516</v>
      </c>
      <c r="J3329" s="3">
        <f>INDEX(PowerArray,MIN(MaximumPowerIndex,ROUND(G3329*100,0)))</f>
        <v>1770.499999999952</v>
      </c>
      <c r="K3329" s="3">
        <f>MIN(J3329-M3329+N3329,'Power Look Up'!$F$4)</f>
        <v>1857.7966245165605</v>
      </c>
      <c r="M3329" s="50">
        <f t="array" ref="M3329">_xlfn.SUM(_xlfn.NORM.DIST($S$3:$S$1003,$G3329,$P3329,FALSE)*WindSpeedStep*$T$3:$T$1003)</f>
        <v>1765.7845922072297</v>
      </c>
      <c r="N3329" s="50">
        <f t="array" ref="N3329">_xlfn.SUM(_xlfn.NORM.DIST($S$3:$S$1003,$G3329,$Q3329,FALSE)*WindSpeedStep*$T$3:$T$1003)</f>
        <v>1853.0812167238382</v>
      </c>
      <c r="P3329" s="42">
        <f t="shared" si="153"/>
        <v>1.0498994717663241</v>
      </c>
      <c r="Q3329" s="42">
        <f t="shared" si="155"/>
        <v>0.42601015770836054</v>
      </c>
    </row>
    <row r="3330" spans="5:17" x14ac:dyDescent="0.2">
      <c r="E3330" s="15">
        <v>41246</v>
      </c>
      <c r="F3330" s="21">
        <v>10.857799839898552</v>
      </c>
      <c r="G3330" s="21">
        <v>10.761924108231918</v>
      </c>
      <c r="H3330" s="24">
        <v>4.1444860527490114E-2</v>
      </c>
      <c r="I3330" s="3">
        <f t="shared" si="154"/>
        <v>1866.6199999999501</v>
      </c>
      <c r="J3330" s="3">
        <f>INDEX(PowerArray,MIN(MaximumPowerIndex,ROUND(G3330*100,0)))</f>
        <v>1839.9199999999505</v>
      </c>
      <c r="K3330" s="3">
        <f>MIN(J3330-M3330+N3330,'Power Look Up'!$F$4)</f>
        <v>1939.8483504536603</v>
      </c>
      <c r="M3330" s="50">
        <f t="array" ref="M3330">_xlfn.SUM(_xlfn.NORM.DIST($S$3:$S$1003,$G3330,$P3330,FALSE)*WindSpeedStep*$T$3:$T$1003)</f>
        <v>1824.8124150629305</v>
      </c>
      <c r="N3330" s="50">
        <f t="array" ref="N3330">_xlfn.SUM(_xlfn.NORM.DIST($S$3:$S$1003,$G3330,$Q3330,FALSE)*WindSpeedStep*$T$3:$T$1003)</f>
        <v>1924.7407655166403</v>
      </c>
      <c r="P3330" s="42">
        <f t="shared" si="153"/>
        <v>1.0761924108231919</v>
      </c>
      <c r="Q3330" s="42">
        <f t="shared" si="155"/>
        <v>0.44602644367310529</v>
      </c>
    </row>
    <row r="3331" spans="5:17" x14ac:dyDescent="0.2">
      <c r="E3331" s="15">
        <v>41246.006944444445</v>
      </c>
      <c r="F3331" s="21">
        <v>10.74146395198386</v>
      </c>
      <c r="G3331" s="21">
        <v>10.640455344297438</v>
      </c>
      <c r="H3331" s="24">
        <v>6.0513166818378643E-2</v>
      </c>
      <c r="I3331" s="3">
        <f t="shared" si="154"/>
        <v>1834.5799999999508</v>
      </c>
      <c r="J3331" s="3">
        <f>INDEX(PowerArray,MIN(MaximumPowerIndex,ROUND(G3331*100,0)))</f>
        <v>1807.8799999999512</v>
      </c>
      <c r="K3331" s="3">
        <f>MIN(J3331-M3331+N3331,'Power Look Up'!$F$4)</f>
        <v>1874.782986720186</v>
      </c>
      <c r="M3331" s="50">
        <f t="array" ref="M3331">_xlfn.SUM(_xlfn.NORM.DIST($S$3:$S$1003,$G3331,$P3331,FALSE)*WindSpeedStep*$T$3:$T$1003)</f>
        <v>1798.9163662949111</v>
      </c>
      <c r="N3331" s="50">
        <f t="array" ref="N3331">_xlfn.SUM(_xlfn.NORM.DIST($S$3:$S$1003,$G3331,$Q3331,FALSE)*WindSpeedStep*$T$3:$T$1003)</f>
        <v>1865.8193530151459</v>
      </c>
      <c r="P3331" s="42">
        <f t="shared" ref="P3331:P3394" si="156">ReferenceTurbulence*G3331</f>
        <v>1.0640455344297439</v>
      </c>
      <c r="Q3331" s="42">
        <f t="shared" si="155"/>
        <v>0.64388764927297937</v>
      </c>
    </row>
    <row r="3332" spans="5:17" x14ac:dyDescent="0.2">
      <c r="E3332" s="15">
        <v>41246.013888888891</v>
      </c>
      <c r="F3332" s="21">
        <v>10.110320143612771</v>
      </c>
      <c r="G3332" s="21">
        <v>10.136388899484594</v>
      </c>
      <c r="H3332" s="24">
        <v>5.7367125052555028E-2</v>
      </c>
      <c r="I3332" s="3">
        <f t="shared" ref="I3332:I3395" si="157">INDEX(PowerArray,MIN(MaximumPowerIndex,ROUND(F3332*100,0)))</f>
        <v>1666.3699999999544</v>
      </c>
      <c r="J3332" s="3">
        <f>INDEX(PowerArray,MIN(MaximumPowerIndex,ROUND(G3332*100,0)))</f>
        <v>1674.3799999999542</v>
      </c>
      <c r="K3332" s="3">
        <f>MIN(J3332-M3332+N3332,'Power Look Up'!$F$4)</f>
        <v>1721.8183447995368</v>
      </c>
      <c r="M3332" s="50">
        <f t="array" ref="M3332">_xlfn.SUM(_xlfn.NORM.DIST($S$3:$S$1003,$G3332,$P3332,FALSE)*WindSpeedStep*$T$3:$T$1003)</f>
        <v>1666.5061190572803</v>
      </c>
      <c r="N3332" s="50">
        <f t="array" ref="N3332">_xlfn.SUM(_xlfn.NORM.DIST($S$3:$S$1003,$G3332,$Q3332,FALSE)*WindSpeedStep*$T$3:$T$1003)</f>
        <v>1713.944463856863</v>
      </c>
      <c r="P3332" s="42">
        <f t="shared" si="156"/>
        <v>1.0136388899484594</v>
      </c>
      <c r="Q3332" s="42">
        <f t="shared" ref="Q3332:Q3395" si="158">G3332*H3332</f>
        <v>0.5814954895780633</v>
      </c>
    </row>
    <row r="3333" spans="5:17" x14ac:dyDescent="0.2">
      <c r="E3333" s="15">
        <v>41246.020833333336</v>
      </c>
      <c r="F3333" s="21">
        <v>10.029208885038123</v>
      </c>
      <c r="G3333" s="21">
        <v>10.0401244823017</v>
      </c>
      <c r="H3333" s="24">
        <v>6.5807782803747161E-2</v>
      </c>
      <c r="I3333" s="3">
        <f t="shared" si="157"/>
        <v>1645.0099999999547</v>
      </c>
      <c r="J3333" s="3">
        <f>INDEX(PowerArray,MIN(MaximumPowerIndex,ROUND(G3333*100,0)))</f>
        <v>1647.6799999999548</v>
      </c>
      <c r="K3333" s="3">
        <f>MIN(J3333-M3333+N3333,'Power Look Up'!$F$4)</f>
        <v>1682.3238696446194</v>
      </c>
      <c r="M3333" s="50">
        <f t="array" ref="M3333">_xlfn.SUM(_xlfn.NORM.DIST($S$3:$S$1003,$G3333,$P3333,FALSE)*WindSpeedStep*$T$3:$T$1003)</f>
        <v>1636.8761196370774</v>
      </c>
      <c r="N3333" s="50">
        <f t="array" ref="N3333">_xlfn.SUM(_xlfn.NORM.DIST($S$3:$S$1003,$G3333,$Q3333,FALSE)*WindSpeedStep*$T$3:$T$1003)</f>
        <v>1671.519989281742</v>
      </c>
      <c r="P3333" s="42">
        <f t="shared" si="156"/>
        <v>1.00401244823017</v>
      </c>
      <c r="Q3333" s="42">
        <f t="shared" si="158"/>
        <v>0.66071833125389468</v>
      </c>
    </row>
    <row r="3334" spans="5:17" x14ac:dyDescent="0.2">
      <c r="E3334" s="15">
        <v>41246.027777777781</v>
      </c>
      <c r="F3334" s="21">
        <v>9.506690444028548</v>
      </c>
      <c r="G3334" s="21">
        <v>9.523794921029916</v>
      </c>
      <c r="H3334" s="24">
        <v>6.4165337410682199E-2</v>
      </c>
      <c r="I3334" s="3">
        <f t="shared" si="157"/>
        <v>1450.3099999999397</v>
      </c>
      <c r="J3334" s="3">
        <f>INDEX(PowerArray,MIN(MaximumPowerIndex,ROUND(G3334*100,0)))</f>
        <v>1454.1199999999396</v>
      </c>
      <c r="K3334" s="3">
        <f>MIN(J3334-M3334+N3334,'Power Look Up'!$F$4)</f>
        <v>1463.5984767852126</v>
      </c>
      <c r="M3334" s="50">
        <f t="array" ref="M3334">_xlfn.SUM(_xlfn.NORM.DIST($S$3:$S$1003,$G3334,$P3334,FALSE)*WindSpeedStep*$T$3:$T$1003)</f>
        <v>1459.0946228485723</v>
      </c>
      <c r="N3334" s="50">
        <f t="array" ref="N3334">_xlfn.SUM(_xlfn.NORM.DIST($S$3:$S$1003,$G3334,$Q3334,FALSE)*WindSpeedStep*$T$3:$T$1003)</f>
        <v>1468.5730996338452</v>
      </c>
      <c r="P3334" s="42">
        <f t="shared" si="156"/>
        <v>0.95237949210299166</v>
      </c>
      <c r="Q3334" s="42">
        <f t="shared" si="158"/>
        <v>0.61109751453802597</v>
      </c>
    </row>
    <row r="3335" spans="5:17" x14ac:dyDescent="0.2">
      <c r="E3335" s="15">
        <v>41246.034722222219</v>
      </c>
      <c r="F3335" s="21">
        <v>9.9647675038170984</v>
      </c>
      <c r="G3335" s="21">
        <v>9.9376538874650819</v>
      </c>
      <c r="H3335" s="24">
        <v>6.3222749528142289E-2</v>
      </c>
      <c r="I3335" s="3">
        <f t="shared" si="157"/>
        <v>1621.7599999999361</v>
      </c>
      <c r="J3335" s="3">
        <f>INDEX(PowerArray,MIN(MaximumPowerIndex,ROUND(G3335*100,0)))</f>
        <v>1614.1399999999362</v>
      </c>
      <c r="K3335" s="3">
        <f>MIN(J3335-M3335+N3335,'Power Look Up'!$F$4)</f>
        <v>1645.4280568975246</v>
      </c>
      <c r="M3335" s="50">
        <f t="array" ref="M3335">_xlfn.SUM(_xlfn.NORM.DIST($S$3:$S$1003,$G3335,$P3335,FALSE)*WindSpeedStep*$T$3:$T$1003)</f>
        <v>1603.9672465309548</v>
      </c>
      <c r="N3335" s="50">
        <f t="array" ref="N3335">_xlfn.SUM(_xlfn.NORM.DIST($S$3:$S$1003,$G3335,$Q3335,FALSE)*WindSpeedStep*$T$3:$T$1003)</f>
        <v>1635.2553034285431</v>
      </c>
      <c r="P3335" s="42">
        <f t="shared" si="156"/>
        <v>0.99376538874650822</v>
      </c>
      <c r="Q3335" s="42">
        <f t="shared" si="158"/>
        <v>0.62828580262457434</v>
      </c>
    </row>
    <row r="3336" spans="5:17" x14ac:dyDescent="0.2">
      <c r="E3336" s="15">
        <v>41246.041666666664</v>
      </c>
      <c r="F3336" s="21">
        <v>9.7172126760616955</v>
      </c>
      <c r="G3336" s="21">
        <v>9.7070382338276726</v>
      </c>
      <c r="H3336" s="24">
        <v>8.6444542072165995E-2</v>
      </c>
      <c r="I3336" s="3">
        <f t="shared" si="157"/>
        <v>1530.3199999999379</v>
      </c>
      <c r="J3336" s="3">
        <f>INDEX(PowerArray,MIN(MaximumPowerIndex,ROUND(G3336*100,0)))</f>
        <v>1526.5099999999379</v>
      </c>
      <c r="K3336" s="3">
        <f>MIN(J3336-M3336+N3336,'Power Look Up'!$F$4)</f>
        <v>1534.7286724395708</v>
      </c>
      <c r="M3336" s="50">
        <f t="array" ref="M3336">_xlfn.SUM(_xlfn.NORM.DIST($S$3:$S$1003,$G3336,$P3336,FALSE)*WindSpeedStep*$T$3:$T$1003)</f>
        <v>1525.3153903413738</v>
      </c>
      <c r="N3336" s="50">
        <f t="array" ref="N3336">_xlfn.SUM(_xlfn.NORM.DIST($S$3:$S$1003,$G3336,$Q3336,FALSE)*WindSpeedStep*$T$3:$T$1003)</f>
        <v>1533.5340627810067</v>
      </c>
      <c r="P3336" s="42">
        <f t="shared" si="156"/>
        <v>0.97070382338276728</v>
      </c>
      <c r="Q3336" s="42">
        <f t="shared" si="158"/>
        <v>0.83912047500024012</v>
      </c>
    </row>
    <row r="3337" spans="5:17" x14ac:dyDescent="0.2">
      <c r="E3337" s="15">
        <v>41246.048611111109</v>
      </c>
      <c r="F3337" s="21">
        <v>9.6707797392964405</v>
      </c>
      <c r="G3337" s="21">
        <v>9.6923565974599359</v>
      </c>
      <c r="H3337" s="24">
        <v>8.3757465461510805E-2</v>
      </c>
      <c r="I3337" s="3">
        <f t="shared" si="157"/>
        <v>1511.2699999999384</v>
      </c>
      <c r="J3337" s="3">
        <f>INDEX(PowerArray,MIN(MaximumPowerIndex,ROUND(G3337*100,0)))</f>
        <v>1518.8899999999383</v>
      </c>
      <c r="K3337" s="3">
        <f>MIN(J3337-M3337+N3337,'Power Look Up'!$F$4)</f>
        <v>1528.2253586250106</v>
      </c>
      <c r="M3337" s="50">
        <f t="array" ref="M3337">_xlfn.SUM(_xlfn.NORM.DIST($S$3:$S$1003,$G3337,$P3337,FALSE)*WindSpeedStep*$T$3:$T$1003)</f>
        <v>1520.1178825669672</v>
      </c>
      <c r="N3337" s="50">
        <f t="array" ref="N3337">_xlfn.SUM(_xlfn.NORM.DIST($S$3:$S$1003,$G3337,$Q3337,FALSE)*WindSpeedStep*$T$3:$T$1003)</f>
        <v>1529.4532411920395</v>
      </c>
      <c r="P3337" s="42">
        <f t="shared" si="156"/>
        <v>0.96923565974599368</v>
      </c>
      <c r="Q3337" s="42">
        <f t="shared" si="158"/>
        <v>0.81180722295239693</v>
      </c>
    </row>
    <row r="3338" spans="5:17" x14ac:dyDescent="0.2">
      <c r="E3338" s="15">
        <v>41246.055555555555</v>
      </c>
      <c r="F3338" s="21">
        <v>9.9780871024112407</v>
      </c>
      <c r="G3338" s="21">
        <v>9.9580065304838197</v>
      </c>
      <c r="H3338" s="24">
        <v>8.2180080368495084E-2</v>
      </c>
      <c r="I3338" s="3">
        <f t="shared" si="157"/>
        <v>1629.379999999936</v>
      </c>
      <c r="J3338" s="3">
        <f>INDEX(PowerArray,MIN(MaximumPowerIndex,ROUND(G3338*100,0)))</f>
        <v>1621.7599999999361</v>
      </c>
      <c r="K3338" s="3">
        <f>MIN(J3338-M3338+N3338,'Power Look Up'!$F$4)</f>
        <v>1638.7990599577099</v>
      </c>
      <c r="M3338" s="50">
        <f t="array" ref="M3338">_xlfn.SUM(_xlfn.NORM.DIST($S$3:$S$1003,$G3338,$P3338,FALSE)*WindSpeedStep*$T$3:$T$1003)</f>
        <v>1610.6111603264276</v>
      </c>
      <c r="N3338" s="50">
        <f t="array" ref="N3338">_xlfn.SUM(_xlfn.NORM.DIST($S$3:$S$1003,$G3338,$Q3338,FALSE)*WindSpeedStep*$T$3:$T$1003)</f>
        <v>1627.6502202842014</v>
      </c>
      <c r="P3338" s="42">
        <f t="shared" si="156"/>
        <v>0.99580065304838206</v>
      </c>
      <c r="Q3338" s="42">
        <f t="shared" si="158"/>
        <v>0.81834977698515921</v>
      </c>
    </row>
    <row r="3339" spans="5:17" x14ac:dyDescent="0.2">
      <c r="E3339" s="15">
        <v>41246.0625</v>
      </c>
      <c r="F3339" s="21">
        <v>10.612630181939478</v>
      </c>
      <c r="G3339" s="21">
        <v>10.631132471149886</v>
      </c>
      <c r="H3339" s="24">
        <v>8.4804613424824288E-2</v>
      </c>
      <c r="I3339" s="3">
        <f t="shared" si="157"/>
        <v>1799.8699999999515</v>
      </c>
      <c r="J3339" s="3">
        <f>INDEX(PowerArray,MIN(MaximumPowerIndex,ROUND(G3339*100,0)))</f>
        <v>1805.2099999999514</v>
      </c>
      <c r="K3339" s="3">
        <f>MIN(J3339-M3339+N3339,'Power Look Up'!$F$4)</f>
        <v>1831.304235255903</v>
      </c>
      <c r="M3339" s="50">
        <f t="array" ref="M3339">_xlfn.SUM(_xlfn.NORM.DIST($S$3:$S$1003,$G3339,$P3339,FALSE)*WindSpeedStep*$T$3:$T$1003)</f>
        <v>1796.831498534031</v>
      </c>
      <c r="N3339" s="50">
        <f t="array" ref="N3339">_xlfn.SUM(_xlfn.NORM.DIST($S$3:$S$1003,$G3339,$Q3339,FALSE)*WindSpeedStep*$T$3:$T$1003)</f>
        <v>1822.9257337899826</v>
      </c>
      <c r="P3339" s="42">
        <f t="shared" si="156"/>
        <v>1.0631132471149887</v>
      </c>
      <c r="Q3339" s="42">
        <f t="shared" si="158"/>
        <v>0.90156907948396303</v>
      </c>
    </row>
    <row r="3340" spans="5:17" x14ac:dyDescent="0.2">
      <c r="E3340" s="15">
        <v>41246.069444444445</v>
      </c>
      <c r="F3340" s="21">
        <v>10.381172133479204</v>
      </c>
      <c r="G3340" s="21">
        <v>10.421157638550119</v>
      </c>
      <c r="H3340" s="24">
        <v>7.6099306498565403E-2</v>
      </c>
      <c r="I3340" s="3">
        <f t="shared" si="157"/>
        <v>1738.4599999999527</v>
      </c>
      <c r="J3340" s="3">
        <f>INDEX(PowerArray,MIN(MaximumPowerIndex,ROUND(G3340*100,0)))</f>
        <v>1749.1399999999526</v>
      </c>
      <c r="K3340" s="3">
        <f>MIN(J3340-M3340+N3340,'Power Look Up'!$F$4)</f>
        <v>1785.8092569985167</v>
      </c>
      <c r="M3340" s="50">
        <f t="array" ref="M3340">_xlfn.SUM(_xlfn.NORM.DIST($S$3:$S$1003,$G3340,$P3340,FALSE)*WindSpeedStep*$T$3:$T$1003)</f>
        <v>1746.1913789211553</v>
      </c>
      <c r="N3340" s="50">
        <f t="array" ref="N3340">_xlfn.SUM(_xlfn.NORM.DIST($S$3:$S$1003,$G3340,$Q3340,FALSE)*WindSpeedStep*$T$3:$T$1003)</f>
        <v>1782.8606359197195</v>
      </c>
      <c r="P3340" s="42">
        <f t="shared" si="156"/>
        <v>1.0421157638550118</v>
      </c>
      <c r="Q3340" s="42">
        <f t="shared" si="158"/>
        <v>0.79304286920589151</v>
      </c>
    </row>
    <row r="3341" spans="5:17" x14ac:dyDescent="0.2">
      <c r="E3341" s="15">
        <v>41246.076388888891</v>
      </c>
      <c r="F3341" s="21">
        <v>11.846088577913308</v>
      </c>
      <c r="G3341" s="21">
        <v>11.861410267299954</v>
      </c>
      <c r="H3341" s="24">
        <v>6.5844518624846984E-2</v>
      </c>
      <c r="I3341" s="3">
        <f t="shared" si="157"/>
        <v>1975.3999999999826</v>
      </c>
      <c r="J3341" s="3">
        <f>INDEX(PowerArray,MIN(MaximumPowerIndex,ROUND(G3341*100,0)))</f>
        <v>1976.2399999999825</v>
      </c>
      <c r="K3341" s="3">
        <f>MIN(J3341-M3341+N3341,'Power Look Up'!$F$4)</f>
        <v>2000</v>
      </c>
      <c r="M3341" s="50">
        <f t="array" ref="M3341">_xlfn.SUM(_xlfn.NORM.DIST($S$3:$S$1003,$G3341,$P3341,FALSE)*WindSpeedStep*$T$3:$T$1003)</f>
        <v>1964.7118169705982</v>
      </c>
      <c r="N3341" s="50">
        <f t="array" ref="N3341">_xlfn.SUM(_xlfn.NORM.DIST($S$3:$S$1003,$G3341,$Q3341,FALSE)*WindSpeedStep*$T$3:$T$1003)</f>
        <v>2006.1869459822396</v>
      </c>
      <c r="P3341" s="42">
        <f t="shared" si="156"/>
        <v>1.1861410267299954</v>
      </c>
      <c r="Q3341" s="42">
        <f t="shared" si="158"/>
        <v>0.78100884926218306</v>
      </c>
    </row>
    <row r="3342" spans="5:17" x14ac:dyDescent="0.2">
      <c r="E3342" s="15">
        <v>41246.083333333336</v>
      </c>
      <c r="F3342" s="21">
        <v>12.018076036410148</v>
      </c>
      <c r="G3342" s="21">
        <v>12.077904146048894</v>
      </c>
      <c r="H3342" s="24">
        <v>5.5749356050848548E-2</v>
      </c>
      <c r="I3342" s="3">
        <f t="shared" si="157"/>
        <v>1988.2199999999978</v>
      </c>
      <c r="J3342" s="3">
        <f>INDEX(PowerArray,MIN(MaximumPowerIndex,ROUND(G3342*100,0)))</f>
        <v>1988.8799999999976</v>
      </c>
      <c r="K3342" s="3">
        <f>MIN(J3342-M3342+N3342,'Power Look Up'!$F$4)</f>
        <v>2000</v>
      </c>
      <c r="M3342" s="50">
        <f t="array" ref="M3342">_xlfn.SUM(_xlfn.NORM.DIST($S$3:$S$1003,$G3342,$P3342,FALSE)*WindSpeedStep*$T$3:$T$1003)</f>
        <v>1976.9288994588071</v>
      </c>
      <c r="N3342" s="50">
        <f t="array" ref="N3342">_xlfn.SUM(_xlfn.NORM.DIST($S$3:$S$1003,$G3342,$Q3342,FALSE)*WindSpeedStep*$T$3:$T$1003)</f>
        <v>2016.8111659088931</v>
      </c>
      <c r="P3342" s="42">
        <f t="shared" si="156"/>
        <v>1.2077904146048895</v>
      </c>
      <c r="Q3342" s="42">
        <f t="shared" si="158"/>
        <v>0.67333537858609971</v>
      </c>
    </row>
    <row r="3343" spans="5:17" x14ac:dyDescent="0.2">
      <c r="E3343" s="15">
        <v>41246.090277777781</v>
      </c>
      <c r="F3343" s="21">
        <v>12.193351118777484</v>
      </c>
      <c r="G3343" s="21">
        <v>12.261531771972111</v>
      </c>
      <c r="H3343" s="24">
        <v>7.0530241573673672E-2</v>
      </c>
      <c r="I3343" s="3">
        <f t="shared" si="157"/>
        <v>1990.0899999999976</v>
      </c>
      <c r="J3343" s="3">
        <f>INDEX(PowerArray,MIN(MaximumPowerIndex,ROUND(G3343*100,0)))</f>
        <v>1990.8599999999976</v>
      </c>
      <c r="K3343" s="3">
        <f>MIN(J3343-M3343+N3343,'Power Look Up'!$F$4)</f>
        <v>2000</v>
      </c>
      <c r="M3343" s="50">
        <f t="array" ref="M3343">_xlfn.SUM(_xlfn.NORM.DIST($S$3:$S$1003,$G3343,$P3343,FALSE)*WindSpeedStep*$T$3:$T$1003)</f>
        <v>1984.7359708851586</v>
      </c>
      <c r="N3343" s="50">
        <f t="array" ref="N3343">_xlfn.SUM(_xlfn.NORM.DIST($S$3:$S$1003,$G3343,$Q3343,FALSE)*WindSpeedStep*$T$3:$T$1003)</f>
        <v>2010.0294627121739</v>
      </c>
      <c r="P3343" s="42">
        <f t="shared" si="156"/>
        <v>1.2261531771972112</v>
      </c>
      <c r="Q3343" s="42">
        <f t="shared" si="158"/>
        <v>0.86480879794046794</v>
      </c>
    </row>
    <row r="3344" spans="5:17" x14ac:dyDescent="0.2">
      <c r="E3344" s="15">
        <v>41246.097222222219</v>
      </c>
      <c r="F3344" s="21">
        <v>13.690618789654579</v>
      </c>
      <c r="G3344" s="21">
        <v>13.732457736966257</v>
      </c>
      <c r="H3344" s="24">
        <v>6.5738445707077306E-2</v>
      </c>
      <c r="I3344" s="3">
        <f t="shared" si="157"/>
        <v>1999.6899999999998</v>
      </c>
      <c r="J3344" s="3">
        <f>INDEX(PowerArray,MIN(MaximumPowerIndex,ROUND(G3344*100,0)))</f>
        <v>1999.7299999999998</v>
      </c>
      <c r="K3344" s="3">
        <f>MIN(J3344-M3344+N3344,'Power Look Up'!$F$4)</f>
        <v>2000</v>
      </c>
      <c r="M3344" s="50">
        <f t="array" ref="M3344">_xlfn.SUM(_xlfn.NORM.DIST($S$3:$S$1003,$G3344,$P3344,FALSE)*WindSpeedStep*$T$3:$T$1003)</f>
        <v>2003.4386797971406</v>
      </c>
      <c r="N3344" s="50">
        <f t="array" ref="N3344">_xlfn.SUM(_xlfn.NORM.DIST($S$3:$S$1003,$G3344,$Q3344,FALSE)*WindSpeedStep*$T$3:$T$1003)</f>
        <v>2005.3862753600993</v>
      </c>
      <c r="P3344" s="42">
        <f t="shared" si="156"/>
        <v>1.3732457736966257</v>
      </c>
      <c r="Q3344" s="42">
        <f t="shared" si="158"/>
        <v>0.90275042736628996</v>
      </c>
    </row>
    <row r="3345" spans="5:17" x14ac:dyDescent="0.2">
      <c r="E3345" s="15">
        <v>41246.104166666664</v>
      </c>
      <c r="F3345" s="21">
        <v>13.900637709137076</v>
      </c>
      <c r="G3345" s="21">
        <v>13.861067122374944</v>
      </c>
      <c r="H3345" s="24">
        <v>5.0357401915444536E-2</v>
      </c>
      <c r="I3345" s="3">
        <f t="shared" si="157"/>
        <v>1999.8999999999996</v>
      </c>
      <c r="J3345" s="3">
        <f>INDEX(PowerArray,MIN(MaximumPowerIndex,ROUND(G3345*100,0)))</f>
        <v>1999.8599999999997</v>
      </c>
      <c r="K3345" s="3">
        <f>MIN(J3345-M3345+N3345,'Power Look Up'!$F$4)</f>
        <v>2000</v>
      </c>
      <c r="M3345" s="50">
        <f t="array" ref="M3345">_xlfn.SUM(_xlfn.NORM.DIST($S$3:$S$1003,$G3345,$P3345,FALSE)*WindSpeedStep*$T$3:$T$1003)</f>
        <v>2003.4640044148098</v>
      </c>
      <c r="N3345" s="50">
        <f t="array" ref="N3345">_xlfn.SUM(_xlfn.NORM.DIST($S$3:$S$1003,$G3345,$Q3345,FALSE)*WindSpeedStep*$T$3:$T$1003)</f>
        <v>2003.8828313472402</v>
      </c>
      <c r="P3345" s="42">
        <f t="shared" si="156"/>
        <v>1.3861067122374946</v>
      </c>
      <c r="Q3345" s="42">
        <f t="shared" si="158"/>
        <v>0.69800732805838928</v>
      </c>
    </row>
    <row r="3346" spans="5:17" x14ac:dyDescent="0.2">
      <c r="E3346" s="15">
        <v>41246.111111111109</v>
      </c>
      <c r="F3346" s="21">
        <v>14.341993767212655</v>
      </c>
      <c r="G3346" s="21">
        <v>14.295098237468755</v>
      </c>
      <c r="H3346" s="24">
        <v>3.765166885196243E-2</v>
      </c>
      <c r="I3346" s="3">
        <f t="shared" si="157"/>
        <v>2000</v>
      </c>
      <c r="J3346" s="3">
        <f>INDEX(PowerArray,MIN(MaximumPowerIndex,ROUND(G3346*100,0)))</f>
        <v>2000</v>
      </c>
      <c r="K3346" s="3">
        <f>MIN(J3346-M3346+N3346,'Power Look Up'!$F$4)</f>
        <v>1998.7131218186125</v>
      </c>
      <c r="M3346" s="50">
        <f t="array" ref="M3346">_xlfn.SUM(_xlfn.NORM.DIST($S$3:$S$1003,$G3346,$P3346,FALSE)*WindSpeedStep*$T$3:$T$1003)</f>
        <v>2003.1062096013104</v>
      </c>
      <c r="N3346" s="50">
        <f t="array" ref="N3346">_xlfn.SUM(_xlfn.NORM.DIST($S$3:$S$1003,$G3346,$Q3346,FALSE)*WindSpeedStep*$T$3:$T$1003)</f>
        <v>2001.8193314199229</v>
      </c>
      <c r="P3346" s="42">
        <f t="shared" si="156"/>
        <v>1.4295098237468755</v>
      </c>
      <c r="Q3346" s="42">
        <f t="shared" si="158"/>
        <v>0.53823430504344538</v>
      </c>
    </row>
    <row r="3347" spans="5:17" x14ac:dyDescent="0.2">
      <c r="E3347" s="15">
        <v>41246.118055555555</v>
      </c>
      <c r="F3347" s="21">
        <v>13.223182583159183</v>
      </c>
      <c r="G3347" s="21">
        <v>13.245062758905885</v>
      </c>
      <c r="H3347" s="24">
        <v>6.1256055031078685E-2</v>
      </c>
      <c r="I3347" s="3">
        <f t="shared" si="157"/>
        <v>1999.2199999999998</v>
      </c>
      <c r="J3347" s="3">
        <f>INDEX(PowerArray,MIN(MaximumPowerIndex,ROUND(G3347*100,0)))</f>
        <v>1999.2499999999998</v>
      </c>
      <c r="K3347" s="3">
        <f>MIN(J3347-M3347+N3347,'Power Look Up'!$F$4)</f>
        <v>2000</v>
      </c>
      <c r="M3347" s="50">
        <f t="array" ref="M3347">_xlfn.SUM(_xlfn.NORM.DIST($S$3:$S$1003,$G3347,$P3347,FALSE)*WindSpeedStep*$T$3:$T$1003)</f>
        <v>2002.1819986383271</v>
      </c>
      <c r="N3347" s="50">
        <f t="array" ref="N3347">_xlfn.SUM(_xlfn.NORM.DIST($S$3:$S$1003,$G3347,$Q3347,FALSE)*WindSpeedStep*$T$3:$T$1003)</f>
        <v>2008.4510651772703</v>
      </c>
      <c r="P3347" s="42">
        <f t="shared" si="156"/>
        <v>1.3245062758905886</v>
      </c>
      <c r="Q3347" s="42">
        <f t="shared" si="158"/>
        <v>0.81134029324962975</v>
      </c>
    </row>
    <row r="3348" spans="5:17" x14ac:dyDescent="0.2">
      <c r="E3348" s="15">
        <v>41246.125</v>
      </c>
      <c r="F3348" s="21">
        <v>11.419818993716309</v>
      </c>
      <c r="G3348" s="21">
        <v>11.505103164719056</v>
      </c>
      <c r="H3348" s="24">
        <v>8.3188709078728149E-2</v>
      </c>
      <c r="I3348" s="3">
        <f t="shared" si="157"/>
        <v>1939.2799999999834</v>
      </c>
      <c r="J3348" s="3">
        <f>INDEX(PowerArray,MIN(MaximumPowerIndex,ROUND(G3348*100,0)))</f>
        <v>1946.8399999999831</v>
      </c>
      <c r="K3348" s="3">
        <f>MIN(J3348-M3348+N3348,'Power Look Up'!$F$4)</f>
        <v>1974.1899716744763</v>
      </c>
      <c r="M3348" s="50">
        <f t="array" ref="M3348">_xlfn.SUM(_xlfn.NORM.DIST($S$3:$S$1003,$G3348,$P3348,FALSE)*WindSpeedStep*$T$3:$T$1003)</f>
        <v>1935.5735931886247</v>
      </c>
      <c r="N3348" s="50">
        <f t="array" ref="N3348">_xlfn.SUM(_xlfn.NORM.DIST($S$3:$S$1003,$G3348,$Q3348,FALSE)*WindSpeedStep*$T$3:$T$1003)</f>
        <v>1962.9235648631179</v>
      </c>
      <c r="P3348" s="42">
        <f t="shared" si="156"/>
        <v>1.1505103164719057</v>
      </c>
      <c r="Q3348" s="42">
        <f t="shared" si="158"/>
        <v>0.95709468009056808</v>
      </c>
    </row>
    <row r="3349" spans="5:17" x14ac:dyDescent="0.2">
      <c r="E3349" s="15">
        <v>41246.131944444445</v>
      </c>
      <c r="F3349" s="21">
        <v>11.798825620056435</v>
      </c>
      <c r="G3349" s="21">
        <v>11.846683300441772</v>
      </c>
      <c r="H3349" s="24">
        <v>5.4242686569762083E-2</v>
      </c>
      <c r="I3349" s="3">
        <f t="shared" si="157"/>
        <v>1971.1999999999825</v>
      </c>
      <c r="J3349" s="3">
        <f>INDEX(PowerArray,MIN(MaximumPowerIndex,ROUND(G3349*100,0)))</f>
        <v>1975.3999999999826</v>
      </c>
      <c r="K3349" s="3">
        <f>MIN(J3349-M3349+N3349,'Power Look Up'!$F$4)</f>
        <v>2000</v>
      </c>
      <c r="M3349" s="50">
        <f t="array" ref="M3349">_xlfn.SUM(_xlfn.NORM.DIST($S$3:$S$1003,$G3349,$P3349,FALSE)*WindSpeedStep*$T$3:$T$1003)</f>
        <v>1963.7451774874353</v>
      </c>
      <c r="N3349" s="50">
        <f t="array" ref="N3349">_xlfn.SUM(_xlfn.NORM.DIST($S$3:$S$1003,$G3349,$Q3349,FALSE)*WindSpeedStep*$T$3:$T$1003)</f>
        <v>2015.608908373368</v>
      </c>
      <c r="P3349" s="42">
        <f t="shared" si="156"/>
        <v>1.1846683300441772</v>
      </c>
      <c r="Q3349" s="42">
        <f t="shared" si="158"/>
        <v>0.64259592915709762</v>
      </c>
    </row>
    <row r="3350" spans="5:17" x14ac:dyDescent="0.2">
      <c r="E3350" s="15">
        <v>41246.138888888891</v>
      </c>
      <c r="F3350" s="21">
        <v>12.906251486399668</v>
      </c>
      <c r="G3350" s="21">
        <v>12.837243315331301</v>
      </c>
      <c r="H3350" s="24">
        <v>5.8111373452650751E-2</v>
      </c>
      <c r="I3350" s="3">
        <f t="shared" si="157"/>
        <v>1998.0099999999975</v>
      </c>
      <c r="J3350" s="3">
        <f>INDEX(PowerArray,MIN(MaximumPowerIndex,ROUND(G3350*100,0)))</f>
        <v>1997.2399999999975</v>
      </c>
      <c r="K3350" s="3">
        <f>MIN(J3350-M3350+N3350,'Power Look Up'!$F$4)</f>
        <v>2000</v>
      </c>
      <c r="M3350" s="50">
        <f t="array" ref="M3350">_xlfn.SUM(_xlfn.NORM.DIST($S$3:$S$1003,$G3350,$P3350,FALSE)*WindSpeedStep*$T$3:$T$1003)</f>
        <v>1998.4957405451514</v>
      </c>
      <c r="N3350" s="50">
        <f t="array" ref="N3350">_xlfn.SUM(_xlfn.NORM.DIST($S$3:$S$1003,$G3350,$Q3350,FALSE)*WindSpeedStep*$T$3:$T$1003)</f>
        <v>2011.9610519480934</v>
      </c>
      <c r="P3350" s="42">
        <f t="shared" si="156"/>
        <v>1.2837243315331301</v>
      </c>
      <c r="Q3350" s="42">
        <f t="shared" si="158"/>
        <v>0.74598984039976168</v>
      </c>
    </row>
    <row r="3351" spans="5:17" x14ac:dyDescent="0.2">
      <c r="E3351" s="15">
        <v>41246.145833333336</v>
      </c>
      <c r="F3351" s="21">
        <v>13.39546928105095</v>
      </c>
      <c r="G3351" s="21">
        <v>13.25136055415121</v>
      </c>
      <c r="H3351" s="24">
        <v>7.5398627611257513E-2</v>
      </c>
      <c r="I3351" s="3">
        <f t="shared" si="157"/>
        <v>1999.3999999999999</v>
      </c>
      <c r="J3351" s="3">
        <f>INDEX(PowerArray,MIN(MaximumPowerIndex,ROUND(G3351*100,0)))</f>
        <v>1999.2499999999998</v>
      </c>
      <c r="K3351" s="3">
        <f>MIN(J3351-M3351+N3351,'Power Look Up'!$F$4)</f>
        <v>2000</v>
      </c>
      <c r="M3351" s="50">
        <f t="array" ref="M3351">_xlfn.SUM(_xlfn.NORM.DIST($S$3:$S$1003,$G3351,$P3351,FALSE)*WindSpeedStep*$T$3:$T$1003)</f>
        <v>2002.215148778665</v>
      </c>
      <c r="N3351" s="50">
        <f t="array" ref="N3351">_xlfn.SUM(_xlfn.NORM.DIST($S$3:$S$1003,$G3351,$Q3351,FALSE)*WindSpeedStep*$T$3:$T$1003)</f>
        <v>2008.0698396988741</v>
      </c>
      <c r="P3351" s="42">
        <f t="shared" si="156"/>
        <v>1.325136055415121</v>
      </c>
      <c r="Q3351" s="42">
        <f t="shared" si="158"/>
        <v>0.99913439976495411</v>
      </c>
    </row>
    <row r="3352" spans="5:17" x14ac:dyDescent="0.2">
      <c r="E3352" s="15">
        <v>41246.152777777781</v>
      </c>
      <c r="F3352" s="21">
        <v>12.990353845256395</v>
      </c>
      <c r="G3352" s="21">
        <v>12.722360654952011</v>
      </c>
      <c r="H3352" s="24">
        <v>4.8497524201779392E-2</v>
      </c>
      <c r="I3352" s="3">
        <f t="shared" si="157"/>
        <v>1998.8899999999974</v>
      </c>
      <c r="J3352" s="3">
        <f>INDEX(PowerArray,MIN(MaximumPowerIndex,ROUND(G3352*100,0)))</f>
        <v>1995.9199999999976</v>
      </c>
      <c r="K3352" s="3">
        <f>MIN(J3352-M3352+N3352,'Power Look Up'!$F$4)</f>
        <v>2000</v>
      </c>
      <c r="M3352" s="50">
        <f t="array" ref="M3352">_xlfn.SUM(_xlfn.NORM.DIST($S$3:$S$1003,$G3352,$P3352,FALSE)*WindSpeedStep*$T$3:$T$1003)</f>
        <v>1996.741335809975</v>
      </c>
      <c r="N3352" s="50">
        <f t="array" ref="N3352">_xlfn.SUM(_xlfn.NORM.DIST($S$3:$S$1003,$G3352,$Q3352,FALSE)*WindSpeedStep*$T$3:$T$1003)</f>
        <v>2013.283083648362</v>
      </c>
      <c r="P3352" s="42">
        <f t="shared" si="156"/>
        <v>1.2722360654952012</v>
      </c>
      <c r="Q3352" s="42">
        <f t="shared" si="158"/>
        <v>0.61700299376730106</v>
      </c>
    </row>
    <row r="3353" spans="5:17" x14ac:dyDescent="0.2">
      <c r="E3353" s="15">
        <v>41246.159722222219</v>
      </c>
      <c r="F3353" s="21">
        <v>12.67</v>
      </c>
      <c r="G3353" s="21">
        <v>12.325902342846016</v>
      </c>
      <c r="H3353" s="24">
        <v>3.6306235201262825E-2</v>
      </c>
      <c r="I3353" s="3">
        <f t="shared" si="157"/>
        <v>1995.3699999999976</v>
      </c>
      <c r="J3353" s="3">
        <f>INDEX(PowerArray,MIN(MaximumPowerIndex,ROUND(G3353*100,0)))</f>
        <v>1991.6299999999976</v>
      </c>
      <c r="K3353" s="3">
        <f>MIN(J3353-M3353+N3353,'Power Look Up'!$F$4)</f>
        <v>2000</v>
      </c>
      <c r="M3353" s="50">
        <f t="array" ref="M3353">_xlfn.SUM(_xlfn.NORM.DIST($S$3:$S$1003,$G3353,$P3353,FALSE)*WindSpeedStep*$T$3:$T$1003)</f>
        <v>1987.0021379658936</v>
      </c>
      <c r="N3353" s="50">
        <f t="array" ref="N3353">_xlfn.SUM(_xlfn.NORM.DIST($S$3:$S$1003,$G3353,$Q3353,FALSE)*WindSpeedStep*$T$3:$T$1003)</f>
        <v>2018.6429519854132</v>
      </c>
      <c r="P3353" s="42">
        <f t="shared" si="156"/>
        <v>1.2325902342846016</v>
      </c>
      <c r="Q3353" s="42">
        <f t="shared" si="158"/>
        <v>0.44750710952716394</v>
      </c>
    </row>
    <row r="3354" spans="5:17" x14ac:dyDescent="0.2">
      <c r="E3354" s="15">
        <v>41246.166666666664</v>
      </c>
      <c r="F3354" s="21">
        <v>13.170609538984651</v>
      </c>
      <c r="G3354" s="21">
        <v>13.054167183067658</v>
      </c>
      <c r="H3354" s="24">
        <v>3.8722581402964966E-2</v>
      </c>
      <c r="I3354" s="3">
        <f t="shared" si="157"/>
        <v>1999.1699999999998</v>
      </c>
      <c r="J3354" s="3">
        <f>INDEX(PowerArray,MIN(MaximumPowerIndex,ROUND(G3354*100,0)))</f>
        <v>1999.0499999999997</v>
      </c>
      <c r="K3354" s="3">
        <f>MIN(J3354-M3354+N3354,'Power Look Up'!$F$4)</f>
        <v>2000</v>
      </c>
      <c r="M3354" s="50">
        <f t="array" ref="M3354">_xlfn.SUM(_xlfn.NORM.DIST($S$3:$S$1003,$G3354,$P3354,FALSE)*WindSpeedStep*$T$3:$T$1003)</f>
        <v>2000.8733082685224</v>
      </c>
      <c r="N3354" s="50">
        <f t="array" ref="N3354">_xlfn.SUM(_xlfn.NORM.DIST($S$3:$S$1003,$G3354,$Q3354,FALSE)*WindSpeedStep*$T$3:$T$1003)</f>
        <v>2009.0815776162913</v>
      </c>
      <c r="P3354" s="42">
        <f t="shared" si="156"/>
        <v>1.305416718306766</v>
      </c>
      <c r="Q3354" s="42">
        <f t="shared" si="158"/>
        <v>0.50549105139425121</v>
      </c>
    </row>
    <row r="3355" spans="5:17" x14ac:dyDescent="0.2">
      <c r="E3355" s="15">
        <v>41246.173611111109</v>
      </c>
      <c r="F3355" s="21">
        <v>12.493766366633565</v>
      </c>
      <c r="G3355" s="21">
        <v>12.481719464596564</v>
      </c>
      <c r="H3355" s="24">
        <v>4.8023949095317479E-2</v>
      </c>
      <c r="I3355" s="3">
        <f t="shared" si="157"/>
        <v>1993.3899999999976</v>
      </c>
      <c r="J3355" s="3">
        <f>INDEX(PowerArray,MIN(MaximumPowerIndex,ROUND(G3355*100,0)))</f>
        <v>1993.2799999999975</v>
      </c>
      <c r="K3355" s="3">
        <f>MIN(J3355-M3355+N3355,'Power Look Up'!$F$4)</f>
        <v>2000</v>
      </c>
      <c r="M3355" s="50">
        <f t="array" ref="M3355">_xlfn.SUM(_xlfn.NORM.DIST($S$3:$S$1003,$G3355,$P3355,FALSE)*WindSpeedStep*$T$3:$T$1003)</f>
        <v>1991.6197557796072</v>
      </c>
      <c r="N3355" s="50">
        <f t="array" ref="N3355">_xlfn.SUM(_xlfn.NORM.DIST($S$3:$S$1003,$G3355,$Q3355,FALSE)*WindSpeedStep*$T$3:$T$1003)</f>
        <v>2016.1481103745282</v>
      </c>
      <c r="P3355" s="42">
        <f t="shared" si="156"/>
        <v>1.2481719464596566</v>
      </c>
      <c r="Q3355" s="42">
        <f t="shared" si="158"/>
        <v>0.59942146018981868</v>
      </c>
    </row>
    <row r="3356" spans="5:17" x14ac:dyDescent="0.2">
      <c r="E3356" s="15">
        <v>41246.180555555555</v>
      </c>
      <c r="F3356" s="21">
        <v>11.79743361458247</v>
      </c>
      <c r="G3356" s="21">
        <v>11.734630440477067</v>
      </c>
      <c r="H3356" s="24">
        <v>4.068681508889236E-2</v>
      </c>
      <c r="I3356" s="3">
        <f t="shared" si="157"/>
        <v>1971.1999999999825</v>
      </c>
      <c r="J3356" s="3">
        <f>INDEX(PowerArray,MIN(MaximumPowerIndex,ROUND(G3356*100,0)))</f>
        <v>1965.3199999999827</v>
      </c>
      <c r="K3356" s="3">
        <f>MIN(J3356-M3356+N3356,'Power Look Up'!$F$4)</f>
        <v>2000</v>
      </c>
      <c r="M3356" s="50">
        <f t="array" ref="M3356">_xlfn.SUM(_xlfn.NORM.DIST($S$3:$S$1003,$G3356,$P3356,FALSE)*WindSpeedStep*$T$3:$T$1003)</f>
        <v>1955.7622824617833</v>
      </c>
      <c r="N3356" s="50">
        <f t="array" ref="N3356">_xlfn.SUM(_xlfn.NORM.DIST($S$3:$S$1003,$G3356,$Q3356,FALSE)*WindSpeedStep*$T$3:$T$1003)</f>
        <v>2022.8834802950641</v>
      </c>
      <c r="P3356" s="42">
        <f t="shared" si="156"/>
        <v>1.1734630440477067</v>
      </c>
      <c r="Q3356" s="42">
        <f t="shared" si="158"/>
        <v>0.47744473886817795</v>
      </c>
    </row>
    <row r="3357" spans="5:17" x14ac:dyDescent="0.2">
      <c r="E3357" s="15">
        <v>41246.1875</v>
      </c>
      <c r="F3357" s="21">
        <v>11.144455807933229</v>
      </c>
      <c r="G3357" s="21">
        <v>10.889444916249229</v>
      </c>
      <c r="H3357" s="24">
        <v>4.7557279523933078E-2</v>
      </c>
      <c r="I3357" s="3">
        <f t="shared" si="157"/>
        <v>1915.7599999999838</v>
      </c>
      <c r="J3357" s="3">
        <f>INDEX(PowerArray,MIN(MaximumPowerIndex,ROUND(G3357*100,0)))</f>
        <v>1874.6299999999499</v>
      </c>
      <c r="K3357" s="3">
        <f>MIN(J3357-M3357+N3357,'Power Look Up'!$F$4)</f>
        <v>1967.7622545461766</v>
      </c>
      <c r="M3357" s="50">
        <f t="array" ref="M3357">_xlfn.SUM(_xlfn.NORM.DIST($S$3:$S$1003,$G3357,$P3357,FALSE)*WindSpeedStep*$T$3:$T$1003)</f>
        <v>1849.4929826928408</v>
      </c>
      <c r="N3357" s="50">
        <f t="array" ref="N3357">_xlfn.SUM(_xlfn.NORM.DIST($S$3:$S$1003,$G3357,$Q3357,FALSE)*WindSpeedStep*$T$3:$T$1003)</f>
        <v>1942.6252372390675</v>
      </c>
      <c r="P3357" s="42">
        <f t="shared" si="156"/>
        <v>1.0889444916249229</v>
      </c>
      <c r="Q3357" s="42">
        <f t="shared" si="158"/>
        <v>0.51787237574253664</v>
      </c>
    </row>
    <row r="3358" spans="5:17" x14ac:dyDescent="0.2">
      <c r="E3358" s="15">
        <v>41246.194444444445</v>
      </c>
      <c r="F3358" s="21">
        <v>10.260096219735088</v>
      </c>
      <c r="G3358" s="21">
        <v>10.158253193312897</v>
      </c>
      <c r="H3358" s="24">
        <v>5.165643563659332E-2</v>
      </c>
      <c r="I3358" s="3">
        <f t="shared" si="157"/>
        <v>1706.4199999999535</v>
      </c>
      <c r="J3358" s="3">
        <f>INDEX(PowerArray,MIN(MaximumPowerIndex,ROUND(G3358*100,0)))</f>
        <v>1679.7199999999541</v>
      </c>
      <c r="K3358" s="3">
        <f>MIN(J3358-M3358+N3358,'Power Look Up'!$F$4)</f>
        <v>1733.5195527021233</v>
      </c>
      <c r="M3358" s="50">
        <f t="array" ref="M3358">_xlfn.SUM(_xlfn.NORM.DIST($S$3:$S$1003,$G3358,$P3358,FALSE)*WindSpeedStep*$T$3:$T$1003)</f>
        <v>1673.0539854806091</v>
      </c>
      <c r="N3358" s="50">
        <f t="array" ref="N3358">_xlfn.SUM(_xlfn.NORM.DIST($S$3:$S$1003,$G3358,$Q3358,FALSE)*WindSpeedStep*$T$3:$T$1003)</f>
        <v>1726.8535381827783</v>
      </c>
      <c r="P3358" s="42">
        <f t="shared" si="156"/>
        <v>1.0158253193312896</v>
      </c>
      <c r="Q3358" s="42">
        <f t="shared" si="158"/>
        <v>0.52473915226058621</v>
      </c>
    </row>
    <row r="3359" spans="5:17" x14ac:dyDescent="0.2">
      <c r="E3359" s="15">
        <v>41246.201388888891</v>
      </c>
      <c r="F3359" s="21">
        <v>9.797692735537213</v>
      </c>
      <c r="G3359" s="21">
        <v>9.7747209242649831</v>
      </c>
      <c r="H3359" s="24">
        <v>6.1238907587266939E-2</v>
      </c>
      <c r="I3359" s="3">
        <f t="shared" si="157"/>
        <v>1560.7999999999374</v>
      </c>
      <c r="J3359" s="3">
        <f>INDEX(PowerArray,MIN(MaximumPowerIndex,ROUND(G3359*100,0)))</f>
        <v>1549.3699999999376</v>
      </c>
      <c r="K3359" s="3">
        <f>MIN(J3359-M3359+N3359,'Power Look Up'!$F$4)</f>
        <v>1572.6986999168046</v>
      </c>
      <c r="M3359" s="50">
        <f t="array" ref="M3359">_xlfn.SUM(_xlfn.NORM.DIST($S$3:$S$1003,$G3359,$P3359,FALSE)*WindSpeedStep*$T$3:$T$1003)</f>
        <v>1549.0006086375981</v>
      </c>
      <c r="N3359" s="50">
        <f t="array" ref="N3359">_xlfn.SUM(_xlfn.NORM.DIST($S$3:$S$1003,$G3359,$Q3359,FALSE)*WindSpeedStep*$T$3:$T$1003)</f>
        <v>1572.3293085544651</v>
      </c>
      <c r="P3359" s="42">
        <f t="shared" si="156"/>
        <v>0.97747209242649835</v>
      </c>
      <c r="Q3359" s="42">
        <f t="shared" si="158"/>
        <v>0.59859323137238774</v>
      </c>
    </row>
    <row r="3360" spans="5:17" x14ac:dyDescent="0.2">
      <c r="E3360" s="15">
        <v>41246.208333333336</v>
      </c>
      <c r="F3360" s="21">
        <v>9.7318163378937701</v>
      </c>
      <c r="G3360" s="21">
        <v>9.6609578926859232</v>
      </c>
      <c r="H3360" s="24">
        <v>5.9598329835058084E-2</v>
      </c>
      <c r="I3360" s="3">
        <f t="shared" si="157"/>
        <v>1534.1299999999378</v>
      </c>
      <c r="J3360" s="3">
        <f>INDEX(PowerArray,MIN(MaximumPowerIndex,ROUND(G3360*100,0)))</f>
        <v>1507.4599999999384</v>
      </c>
      <c r="K3360" s="3">
        <f>MIN(J3360-M3360+N3360,'Power Look Up'!$F$4)</f>
        <v>1524.9596475209644</v>
      </c>
      <c r="M3360" s="50">
        <f t="array" ref="M3360">_xlfn.SUM(_xlfn.NORM.DIST($S$3:$S$1003,$G3360,$P3360,FALSE)*WindSpeedStep*$T$3:$T$1003)</f>
        <v>1508.9344759121554</v>
      </c>
      <c r="N3360" s="50">
        <f t="array" ref="N3360">_xlfn.SUM(_xlfn.NORM.DIST($S$3:$S$1003,$G3360,$Q3360,FALSE)*WindSpeedStep*$T$3:$T$1003)</f>
        <v>1526.4341234331814</v>
      </c>
      <c r="P3360" s="42">
        <f t="shared" si="156"/>
        <v>0.96609578926859241</v>
      </c>
      <c r="Q3360" s="42">
        <f t="shared" si="158"/>
        <v>0.57577695501090331</v>
      </c>
    </row>
    <row r="3361" spans="5:17" x14ac:dyDescent="0.2">
      <c r="E3361" s="15">
        <v>41246.215277777781</v>
      </c>
      <c r="F3361" s="21">
        <v>8.9700000000000006</v>
      </c>
      <c r="G3361" s="21">
        <v>8.8348534924529769</v>
      </c>
      <c r="H3361" s="24">
        <v>3.3444816053511704E-2</v>
      </c>
      <c r="I3361" s="3">
        <f t="shared" si="157"/>
        <v>1244.9899999999461</v>
      </c>
      <c r="J3361" s="3">
        <f>INDEX(PowerArray,MIN(MaximumPowerIndex,ROUND(G3361*100,0)))</f>
        <v>1193.6099999999471</v>
      </c>
      <c r="K3361" s="3">
        <f>MIN(J3361-M3361+N3361,'Power Look Up'!$F$4)</f>
        <v>1170.0783576537372</v>
      </c>
      <c r="M3361" s="50">
        <f t="array" ref="M3361">_xlfn.SUM(_xlfn.NORM.DIST($S$3:$S$1003,$G3361,$P3361,FALSE)*WindSpeedStep*$T$3:$T$1003)</f>
        <v>1196.2525981548463</v>
      </c>
      <c r="N3361" s="50">
        <f t="array" ref="N3361">_xlfn.SUM(_xlfn.NORM.DIST($S$3:$S$1003,$G3361,$Q3361,FALSE)*WindSpeedStep*$T$3:$T$1003)</f>
        <v>1172.7209558086363</v>
      </c>
      <c r="P3361" s="42">
        <f t="shared" si="156"/>
        <v>0.88348534924529776</v>
      </c>
      <c r="Q3361" s="42">
        <f t="shared" si="158"/>
        <v>0.29548004991481525</v>
      </c>
    </row>
    <row r="3362" spans="5:17" x14ac:dyDescent="0.2">
      <c r="E3362" s="15">
        <v>41246.222222222219</v>
      </c>
      <c r="F3362" s="21">
        <v>7.9991956240143383</v>
      </c>
      <c r="G3362" s="21">
        <v>7.9243667394792618</v>
      </c>
      <c r="H3362" s="24">
        <v>5.2505279248218462E-2</v>
      </c>
      <c r="I3362" s="3">
        <f t="shared" si="157"/>
        <v>888.99999999996203</v>
      </c>
      <c r="J3362" s="3">
        <f>INDEX(PowerArray,MIN(MaximumPowerIndex,ROUND(G3362*100,0)))</f>
        <v>864.91999999996256</v>
      </c>
      <c r="K3362" s="3">
        <f>MIN(J3362-M3362+N3362,'Power Look Up'!$F$4)</f>
        <v>847.72507911483603</v>
      </c>
      <c r="M3362" s="50">
        <f t="array" ref="M3362">_xlfn.SUM(_xlfn.NORM.DIST($S$3:$S$1003,$G3362,$P3362,FALSE)*WindSpeedStep*$T$3:$T$1003)</f>
        <v>867.818544204668</v>
      </c>
      <c r="N3362" s="50">
        <f t="array" ref="N3362">_xlfn.SUM(_xlfn.NORM.DIST($S$3:$S$1003,$G3362,$Q3362,FALSE)*WindSpeedStep*$T$3:$T$1003)</f>
        <v>850.62362331954148</v>
      </c>
      <c r="P3362" s="42">
        <f t="shared" si="156"/>
        <v>0.79243667394792627</v>
      </c>
      <c r="Q3362" s="42">
        <f t="shared" si="158"/>
        <v>0.41607108852165309</v>
      </c>
    </row>
    <row r="3363" spans="5:17" x14ac:dyDescent="0.2">
      <c r="E3363" s="15">
        <v>41246.229166666664</v>
      </c>
      <c r="F3363" s="21">
        <v>7.8281456243248186</v>
      </c>
      <c r="G3363" s="21">
        <v>7.868892596970956</v>
      </c>
      <c r="H3363" s="24">
        <v>7.9201388138902346E-2</v>
      </c>
      <c r="I3363" s="3">
        <f t="shared" si="157"/>
        <v>837.82999999996309</v>
      </c>
      <c r="J3363" s="3">
        <f>INDEX(PowerArray,MIN(MaximumPowerIndex,ROUND(G3363*100,0)))</f>
        <v>849.86999999996283</v>
      </c>
      <c r="K3363" s="3">
        <f>MIN(J3363-M3363+N3363,'Power Look Up'!$F$4)</f>
        <v>841.17664611956945</v>
      </c>
      <c r="M3363" s="50">
        <f t="array" ref="M3363">_xlfn.SUM(_xlfn.NORM.DIST($S$3:$S$1003,$G3363,$P3363,FALSE)*WindSpeedStep*$T$3:$T$1003)</f>
        <v>849.59648630076413</v>
      </c>
      <c r="N3363" s="50">
        <f t="array" ref="N3363">_xlfn.SUM(_xlfn.NORM.DIST($S$3:$S$1003,$G3363,$Q3363,FALSE)*WindSpeedStep*$T$3:$T$1003)</f>
        <v>840.90313242037075</v>
      </c>
      <c r="P3363" s="42">
        <f t="shared" si="156"/>
        <v>0.78688925969709567</v>
      </c>
      <c r="Q3363" s="42">
        <f t="shared" si="158"/>
        <v>0.62322721679603199</v>
      </c>
    </row>
    <row r="3364" spans="5:17" x14ac:dyDescent="0.2">
      <c r="E3364" s="15">
        <v>41246.236111111109</v>
      </c>
      <c r="F3364" s="21">
        <v>7.6126406603833576</v>
      </c>
      <c r="G3364" s="21">
        <v>7.6084301052825962</v>
      </c>
      <c r="H3364" s="24">
        <v>9.3265928562066891E-2</v>
      </c>
      <c r="I3364" s="3">
        <f t="shared" si="157"/>
        <v>771.60999999996454</v>
      </c>
      <c r="J3364" s="3">
        <f>INDEX(PowerArray,MIN(MaximumPowerIndex,ROUND(G3364*100,0)))</f>
        <v>771.60999999996454</v>
      </c>
      <c r="K3364" s="3">
        <f>MIN(J3364-M3364+N3364,'Power Look Up'!$F$4)</f>
        <v>768.82278032537477</v>
      </c>
      <c r="M3364" s="50">
        <f t="array" ref="M3364">_xlfn.SUM(_xlfn.NORM.DIST($S$3:$S$1003,$G3364,$P3364,FALSE)*WindSpeedStep*$T$3:$T$1003)</f>
        <v>767.1516696745166</v>
      </c>
      <c r="N3364" s="50">
        <f t="array" ref="N3364">_xlfn.SUM(_xlfn.NORM.DIST($S$3:$S$1003,$G3364,$Q3364,FALSE)*WindSpeedStep*$T$3:$T$1003)</f>
        <v>764.36444999992682</v>
      </c>
      <c r="P3364" s="42">
        <f t="shared" si="156"/>
        <v>0.76084301052825964</v>
      </c>
      <c r="Q3364" s="42">
        <f t="shared" si="158"/>
        <v>0.70960729866876571</v>
      </c>
    </row>
    <row r="3365" spans="5:17" x14ac:dyDescent="0.2">
      <c r="E3365" s="15">
        <v>41246.243055555555</v>
      </c>
      <c r="F3365" s="21">
        <v>7.9049002321242181</v>
      </c>
      <c r="G3365" s="21">
        <v>8.0663044706720708</v>
      </c>
      <c r="H3365" s="24">
        <v>9.1082743470188035E-2</v>
      </c>
      <c r="I3365" s="3">
        <f t="shared" si="157"/>
        <v>858.89999999996269</v>
      </c>
      <c r="J3365" s="3">
        <f>INDEX(PowerArray,MIN(MaximumPowerIndex,ROUND(G3365*100,0)))</f>
        <v>914.68999999995322</v>
      </c>
      <c r="K3365" s="3">
        <f>MIN(J3365-M3365+N3365,'Power Look Up'!$F$4)</f>
        <v>910.54146721354437</v>
      </c>
      <c r="M3365" s="50">
        <f t="array" ref="M3365">_xlfn.SUM(_xlfn.NORM.DIST($S$3:$S$1003,$G3365,$P3365,FALSE)*WindSpeedStep*$T$3:$T$1003)</f>
        <v>915.48969791216041</v>
      </c>
      <c r="N3365" s="50">
        <f t="array" ref="N3365">_xlfn.SUM(_xlfn.NORM.DIST($S$3:$S$1003,$G3365,$Q3365,FALSE)*WindSpeedStep*$T$3:$T$1003)</f>
        <v>911.34116512575156</v>
      </c>
      <c r="P3365" s="42">
        <f t="shared" si="156"/>
        <v>0.8066304470672071</v>
      </c>
      <c r="Q3365" s="42">
        <f t="shared" si="158"/>
        <v>0.7347011408546551</v>
      </c>
    </row>
    <row r="3366" spans="5:17" x14ac:dyDescent="0.2">
      <c r="E3366" s="15">
        <v>41246.25</v>
      </c>
      <c r="F3366" s="21">
        <v>7.59480518274093</v>
      </c>
      <c r="G3366" s="21">
        <v>7.7311555592333177</v>
      </c>
      <c r="H3366" s="24">
        <v>7.1101231303094009E-2</v>
      </c>
      <c r="I3366" s="3">
        <f t="shared" si="157"/>
        <v>765.58999999996468</v>
      </c>
      <c r="J3366" s="3">
        <f>INDEX(PowerArray,MIN(MaximumPowerIndex,ROUND(G3366*100,0)))</f>
        <v>807.72999999996375</v>
      </c>
      <c r="K3366" s="3">
        <f>MIN(J3366-M3366+N3366,'Power Look Up'!$F$4)</f>
        <v>796.73390236236901</v>
      </c>
      <c r="M3366" s="50">
        <f t="array" ref="M3366">_xlfn.SUM(_xlfn.NORM.DIST($S$3:$S$1003,$G3366,$P3366,FALSE)*WindSpeedStep*$T$3:$T$1003)</f>
        <v>805.3583591495526</v>
      </c>
      <c r="N3366" s="50">
        <f t="array" ref="N3366">_xlfn.SUM(_xlfn.NORM.DIST($S$3:$S$1003,$G3366,$Q3366,FALSE)*WindSpeedStep*$T$3:$T$1003)</f>
        <v>794.36226151195785</v>
      </c>
      <c r="P3366" s="42">
        <f t="shared" si="156"/>
        <v>0.77311555592333181</v>
      </c>
      <c r="Q3366" s="42">
        <f t="shared" si="158"/>
        <v>0.54969467965724927</v>
      </c>
    </row>
    <row r="3367" spans="5:17" x14ac:dyDescent="0.2">
      <c r="E3367" s="15">
        <v>41246.256944444445</v>
      </c>
      <c r="F3367" s="21">
        <v>7.6211666297534615</v>
      </c>
      <c r="G3367" s="21">
        <v>7.7122553997133201</v>
      </c>
      <c r="H3367" s="24">
        <v>6.5606753439555035E-2</v>
      </c>
      <c r="I3367" s="3">
        <f t="shared" si="157"/>
        <v>774.61999999996442</v>
      </c>
      <c r="J3367" s="3">
        <f>INDEX(PowerArray,MIN(MaximumPowerIndex,ROUND(G3367*100,0)))</f>
        <v>801.70999999996388</v>
      </c>
      <c r="K3367" s="3">
        <f>MIN(J3367-M3367+N3367,'Power Look Up'!$F$4)</f>
        <v>789.15208851073442</v>
      </c>
      <c r="M3367" s="50">
        <f t="array" ref="M3367">_xlfn.SUM(_xlfn.NORM.DIST($S$3:$S$1003,$G3367,$P3367,FALSE)*WindSpeedStep*$T$3:$T$1003)</f>
        <v>799.40014513938922</v>
      </c>
      <c r="N3367" s="50">
        <f t="array" ref="N3367">_xlfn.SUM(_xlfn.NORM.DIST($S$3:$S$1003,$G3367,$Q3367,FALSE)*WindSpeedStep*$T$3:$T$1003)</f>
        <v>786.84223365015976</v>
      </c>
      <c r="P3367" s="42">
        <f t="shared" si="156"/>
        <v>0.77122553997133203</v>
      </c>
      <c r="Q3367" s="42">
        <f t="shared" si="158"/>
        <v>0.50597603847186878</v>
      </c>
    </row>
    <row r="3368" spans="5:17" x14ac:dyDescent="0.2">
      <c r="E3368" s="15">
        <v>41246.263888888891</v>
      </c>
      <c r="F3368" s="21">
        <v>7.0438577022790048</v>
      </c>
      <c r="G3368" s="21">
        <v>7.145841764263424</v>
      </c>
      <c r="H3368" s="24">
        <v>7.9501889968449369E-2</v>
      </c>
      <c r="I3368" s="3">
        <f t="shared" si="157"/>
        <v>600.03999999996824</v>
      </c>
      <c r="J3368" s="3">
        <f>INDEX(PowerArray,MIN(MaximumPowerIndex,ROUND(G3368*100,0)))</f>
        <v>633.14999999996746</v>
      </c>
      <c r="K3368" s="3">
        <f>MIN(J3368-M3368+N3368,'Power Look Up'!$F$4)</f>
        <v>626.40776568828153</v>
      </c>
      <c r="M3368" s="50">
        <f t="array" ref="M3368">_xlfn.SUM(_xlfn.NORM.DIST($S$3:$S$1003,$G3368,$P3368,FALSE)*WindSpeedStep*$T$3:$T$1003)</f>
        <v>633.27489639024634</v>
      </c>
      <c r="N3368" s="50">
        <f t="array" ref="N3368">_xlfn.SUM(_xlfn.NORM.DIST($S$3:$S$1003,$G3368,$Q3368,FALSE)*WindSpeedStep*$T$3:$T$1003)</f>
        <v>626.53266207856041</v>
      </c>
      <c r="P3368" s="42">
        <f t="shared" si="156"/>
        <v>0.71458417642634242</v>
      </c>
      <c r="Q3368" s="42">
        <f t="shared" si="158"/>
        <v>0.56810792567442081</v>
      </c>
    </row>
    <row r="3369" spans="5:17" x14ac:dyDescent="0.2">
      <c r="E3369" s="15">
        <v>41246.270833333336</v>
      </c>
      <c r="F3369" s="21">
        <v>6.9765657506496677</v>
      </c>
      <c r="G3369" s="21">
        <v>7.1621279027119629</v>
      </c>
      <c r="H3369" s="24">
        <v>8.7435569562745952E-2</v>
      </c>
      <c r="I3369" s="3">
        <f t="shared" si="157"/>
        <v>583.47999999997637</v>
      </c>
      <c r="J3369" s="3">
        <f>INDEX(PowerArray,MIN(MaximumPowerIndex,ROUND(G3369*100,0)))</f>
        <v>636.15999999996745</v>
      </c>
      <c r="K3369" s="3">
        <f>MIN(J3369-M3369+N3369,'Power Look Up'!$F$4)</f>
        <v>631.82873556859226</v>
      </c>
      <c r="M3369" s="50">
        <f t="array" ref="M3369">_xlfn.SUM(_xlfn.NORM.DIST($S$3:$S$1003,$G3369,$P3369,FALSE)*WindSpeedStep*$T$3:$T$1003)</f>
        <v>637.71979354812981</v>
      </c>
      <c r="N3369" s="50">
        <f t="array" ref="N3369">_xlfn.SUM(_xlfn.NORM.DIST($S$3:$S$1003,$G3369,$Q3369,FALSE)*WindSpeedStep*$T$3:$T$1003)</f>
        <v>633.38852911675463</v>
      </c>
      <c r="P3369" s="42">
        <f t="shared" si="156"/>
        <v>0.71621279027119633</v>
      </c>
      <c r="Q3369" s="42">
        <f t="shared" si="158"/>
        <v>0.62622473245485555</v>
      </c>
    </row>
    <row r="3370" spans="5:17" x14ac:dyDescent="0.2">
      <c r="E3370" s="15">
        <v>41246.277777777781</v>
      </c>
      <c r="F3370" s="21">
        <v>6.930837984890398</v>
      </c>
      <c r="G3370" s="21">
        <v>6.8219825662335047</v>
      </c>
      <c r="H3370" s="24">
        <v>0.1053263691333486</v>
      </c>
      <c r="I3370" s="3">
        <f t="shared" si="157"/>
        <v>572.17999999997664</v>
      </c>
      <c r="J3370" s="3">
        <f>INDEX(PowerArray,MIN(MaximumPowerIndex,ROUND(G3370*100,0)))</f>
        <v>547.3199999999772</v>
      </c>
      <c r="K3370" s="3">
        <f>MIN(J3370-M3370+N3370,'Power Look Up'!$F$4)</f>
        <v>549.07554726848423</v>
      </c>
      <c r="M3370" s="50">
        <f t="array" ref="M3370">_xlfn.SUM(_xlfn.NORM.DIST($S$3:$S$1003,$G3370,$P3370,FALSE)*WindSpeedStep*$T$3:$T$1003)</f>
        <v>548.87523217711419</v>
      </c>
      <c r="N3370" s="50">
        <f t="array" ref="N3370">_xlfn.SUM(_xlfn.NORM.DIST($S$3:$S$1003,$G3370,$Q3370,FALSE)*WindSpeedStep*$T$3:$T$1003)</f>
        <v>550.63077944562122</v>
      </c>
      <c r="P3370" s="42">
        <f t="shared" si="156"/>
        <v>0.68219825662335054</v>
      </c>
      <c r="Q3370" s="42">
        <f t="shared" si="158"/>
        <v>0.71853465399237892</v>
      </c>
    </row>
    <row r="3371" spans="5:17" x14ac:dyDescent="0.2">
      <c r="E3371" s="15">
        <v>41246.284722222219</v>
      </c>
      <c r="F3371" s="21">
        <v>6.016264645350649</v>
      </c>
      <c r="G3371" s="21">
        <v>6.1062227028888891</v>
      </c>
      <c r="H3371" s="24">
        <v>8.3108046183839088E-2</v>
      </c>
      <c r="I3371" s="3">
        <f t="shared" si="157"/>
        <v>366.51999999998105</v>
      </c>
      <c r="J3371" s="3">
        <f>INDEX(PowerArray,MIN(MaximumPowerIndex,ROUND(G3371*100,0)))</f>
        <v>386.85999999998057</v>
      </c>
      <c r="K3371" s="3">
        <f>MIN(J3371-M3371+N3371,'Power Look Up'!$F$4)</f>
        <v>383.46503199484789</v>
      </c>
      <c r="M3371" s="50">
        <f t="array" ref="M3371">_xlfn.SUM(_xlfn.NORM.DIST($S$3:$S$1003,$G3371,$P3371,FALSE)*WindSpeedStep*$T$3:$T$1003)</f>
        <v>388.3220626888529</v>
      </c>
      <c r="N3371" s="50">
        <f t="array" ref="N3371">_xlfn.SUM(_xlfn.NORM.DIST($S$3:$S$1003,$G3371,$Q3371,FALSE)*WindSpeedStep*$T$3:$T$1003)</f>
        <v>384.92709468372021</v>
      </c>
      <c r="P3371" s="42">
        <f t="shared" si="156"/>
        <v>0.61062227028888894</v>
      </c>
      <c r="Q3371" s="42">
        <f t="shared" si="158"/>
        <v>0.50747623840049649</v>
      </c>
    </row>
    <row r="3372" spans="5:17" x14ac:dyDescent="0.2">
      <c r="E3372" s="15">
        <v>41246.291666666664</v>
      </c>
      <c r="F3372" s="21">
        <v>6.7617363118469145</v>
      </c>
      <c r="G3372" s="21">
        <v>6.8771221840356489</v>
      </c>
      <c r="H3372" s="24">
        <v>0.11239716619360628</v>
      </c>
      <c r="I3372" s="3">
        <f t="shared" si="157"/>
        <v>533.75999999997748</v>
      </c>
      <c r="J3372" s="3">
        <f>INDEX(PowerArray,MIN(MaximumPowerIndex,ROUND(G3372*100,0)))</f>
        <v>560.87999999997692</v>
      </c>
      <c r="K3372" s="3">
        <f>MIN(J3372-M3372+N3372,'Power Look Up'!$F$4)</f>
        <v>565.18457942740076</v>
      </c>
      <c r="M3372" s="50">
        <f t="array" ref="M3372">_xlfn.SUM(_xlfn.NORM.DIST($S$3:$S$1003,$G3372,$P3372,FALSE)*WindSpeedStep*$T$3:$T$1003)</f>
        <v>562.71216763889743</v>
      </c>
      <c r="N3372" s="50">
        <f t="array" ref="N3372">_xlfn.SUM(_xlfn.NORM.DIST($S$3:$S$1003,$G3372,$Q3372,FALSE)*WindSpeedStep*$T$3:$T$1003)</f>
        <v>567.01674706632127</v>
      </c>
      <c r="P3372" s="42">
        <f t="shared" si="156"/>
        <v>0.68771221840356489</v>
      </c>
      <c r="Q3372" s="42">
        <f t="shared" si="158"/>
        <v>0.7729690450527914</v>
      </c>
    </row>
    <row r="3373" spans="5:17" x14ac:dyDescent="0.2">
      <c r="E3373" s="15">
        <v>41246.298611111109</v>
      </c>
      <c r="F3373" s="21">
        <v>7.0504979637556762</v>
      </c>
      <c r="G3373" s="21">
        <v>7.0934651558088362</v>
      </c>
      <c r="H3373" s="24">
        <v>8.9355390674336149E-2</v>
      </c>
      <c r="I3373" s="3">
        <f t="shared" si="157"/>
        <v>603.04999999996812</v>
      </c>
      <c r="J3373" s="3">
        <f>INDEX(PowerArray,MIN(MaximumPowerIndex,ROUND(G3373*100,0)))</f>
        <v>615.08999999996786</v>
      </c>
      <c r="K3373" s="3">
        <f>MIN(J3373-M3373+N3373,'Power Look Up'!$F$4)</f>
        <v>611.47194321733059</v>
      </c>
      <c r="M3373" s="50">
        <f t="array" ref="M3373">_xlfn.SUM(_xlfn.NORM.DIST($S$3:$S$1003,$G3373,$P3373,FALSE)*WindSpeedStep*$T$3:$T$1003)</f>
        <v>619.11112333980736</v>
      </c>
      <c r="N3373" s="50">
        <f t="array" ref="N3373">_xlfn.SUM(_xlfn.NORM.DIST($S$3:$S$1003,$G3373,$Q3373,FALSE)*WindSpeedStep*$T$3:$T$1003)</f>
        <v>615.4930665571701</v>
      </c>
      <c r="P3373" s="42">
        <f t="shared" si="156"/>
        <v>0.70934651558088369</v>
      </c>
      <c r="Q3373" s="42">
        <f t="shared" si="158"/>
        <v>0.63383935023208926</v>
      </c>
    </row>
    <row r="3374" spans="5:17" x14ac:dyDescent="0.2">
      <c r="E3374" s="15">
        <v>41246.305555555555</v>
      </c>
      <c r="F3374" s="21">
        <v>8.2485109170458895</v>
      </c>
      <c r="G3374" s="21">
        <v>8.0776928191424062</v>
      </c>
      <c r="H3374" s="24">
        <v>6.7891041865839913E-2</v>
      </c>
      <c r="I3374" s="3">
        <f t="shared" si="157"/>
        <v>980.7499999999518</v>
      </c>
      <c r="J3374" s="3">
        <f>INDEX(PowerArray,MIN(MaximumPowerIndex,ROUND(G3374*100,0)))</f>
        <v>918.35999999995306</v>
      </c>
      <c r="K3374" s="3">
        <f>MIN(J3374-M3374+N3374,'Power Look Up'!$F$4)</f>
        <v>904.94760297176038</v>
      </c>
      <c r="M3374" s="50">
        <f t="array" ref="M3374">_xlfn.SUM(_xlfn.NORM.DIST($S$3:$S$1003,$G3374,$P3374,FALSE)*WindSpeedStep*$T$3:$T$1003)</f>
        <v>919.37910107305197</v>
      </c>
      <c r="N3374" s="50">
        <f t="array" ref="N3374">_xlfn.SUM(_xlfn.NORM.DIST($S$3:$S$1003,$G3374,$Q3374,FALSE)*WindSpeedStep*$T$3:$T$1003)</f>
        <v>905.96670404485928</v>
      </c>
      <c r="P3374" s="42">
        <f t="shared" si="156"/>
        <v>0.80776928191424069</v>
      </c>
      <c r="Q3374" s="42">
        <f t="shared" si="158"/>
        <v>0.54840298136379151</v>
      </c>
    </row>
    <row r="3375" spans="5:17" x14ac:dyDescent="0.2">
      <c r="E3375" s="15">
        <v>41246.3125</v>
      </c>
      <c r="F3375" s="21">
        <v>8.7135282319836254</v>
      </c>
      <c r="G3375" s="21">
        <v>8.4465738902978682</v>
      </c>
      <c r="H3375" s="24">
        <v>3.7872144464823281E-2</v>
      </c>
      <c r="I3375" s="3">
        <f t="shared" si="157"/>
        <v>1149.5699999999481</v>
      </c>
      <c r="J3375" s="3">
        <f>INDEX(PowerArray,MIN(MaximumPowerIndex,ROUND(G3375*100,0)))</f>
        <v>1054.1499999999501</v>
      </c>
      <c r="K3375" s="3">
        <f>MIN(J3375-M3375+N3375,'Power Look Up'!$F$4)</f>
        <v>1031.1896901830648</v>
      </c>
      <c r="M3375" s="50">
        <f t="array" ref="M3375">_xlfn.SUM(_xlfn.NORM.DIST($S$3:$S$1003,$G3375,$P3375,FALSE)*WindSpeedStep*$T$3:$T$1003)</f>
        <v>1050.2333555829675</v>
      </c>
      <c r="N3375" s="50">
        <f t="array" ref="N3375">_xlfn.SUM(_xlfn.NORM.DIST($S$3:$S$1003,$G3375,$Q3375,FALSE)*WindSpeedStep*$T$3:$T$1003)</f>
        <v>1027.2730457660823</v>
      </c>
      <c r="P3375" s="42">
        <f t="shared" si="156"/>
        <v>0.84465738902978682</v>
      </c>
      <c r="Q3375" s="42">
        <f t="shared" si="158"/>
        <v>0.31988986660616525</v>
      </c>
    </row>
    <row r="3376" spans="5:17" x14ac:dyDescent="0.2">
      <c r="E3376" s="15">
        <v>41246.319444444445</v>
      </c>
      <c r="F3376" s="21">
        <v>8.2478094423056501</v>
      </c>
      <c r="G3376" s="21">
        <v>7.9659897197233631</v>
      </c>
      <c r="H3376" s="24">
        <v>3.516085113612074E-2</v>
      </c>
      <c r="I3376" s="3">
        <f t="shared" si="157"/>
        <v>980.7499999999518</v>
      </c>
      <c r="J3376" s="3">
        <f>INDEX(PowerArray,MIN(MaximumPowerIndex,ROUND(G3376*100,0)))</f>
        <v>879.96999999996228</v>
      </c>
      <c r="K3376" s="3">
        <f>MIN(J3376-M3376+N3376,'Power Look Up'!$F$4)</f>
        <v>858.36466949285068</v>
      </c>
      <c r="M3376" s="50">
        <f t="array" ref="M3376">_xlfn.SUM(_xlfn.NORM.DIST($S$3:$S$1003,$G3376,$P3376,FALSE)*WindSpeedStep*$T$3:$T$1003)</f>
        <v>881.64262468950119</v>
      </c>
      <c r="N3376" s="50">
        <f t="array" ref="N3376">_xlfn.SUM(_xlfn.NORM.DIST($S$3:$S$1003,$G3376,$Q3376,FALSE)*WindSpeedStep*$T$3:$T$1003)</f>
        <v>860.03729418238959</v>
      </c>
      <c r="P3376" s="42">
        <f t="shared" si="156"/>
        <v>0.79659897197233631</v>
      </c>
      <c r="Q3376" s="42">
        <f t="shared" si="158"/>
        <v>0.28009097868706134</v>
      </c>
    </row>
    <row r="3377" spans="5:17" x14ac:dyDescent="0.2">
      <c r="E3377" s="15">
        <v>41246.326388888891</v>
      </c>
      <c r="F3377" s="21">
        <v>7.6693357099517581</v>
      </c>
      <c r="G3377" s="21">
        <v>7.4727845625111344</v>
      </c>
      <c r="H3377" s="24">
        <v>3.6509029020162856E-2</v>
      </c>
      <c r="I3377" s="3">
        <f t="shared" si="157"/>
        <v>789.66999999996415</v>
      </c>
      <c r="J3377" s="3">
        <f>INDEX(PowerArray,MIN(MaximumPowerIndex,ROUND(G3377*100,0)))</f>
        <v>729.46999999996547</v>
      </c>
      <c r="K3377" s="3">
        <f>MIN(J3377-M3377+N3377,'Power Look Up'!$F$4)</f>
        <v>712.7046682388609</v>
      </c>
      <c r="M3377" s="50">
        <f t="array" ref="M3377">_xlfn.SUM(_xlfn.NORM.DIST($S$3:$S$1003,$G3377,$P3377,FALSE)*WindSpeedStep*$T$3:$T$1003)</f>
        <v>726.24412508643343</v>
      </c>
      <c r="N3377" s="50">
        <f t="array" ref="N3377">_xlfn.SUM(_xlfn.NORM.DIST($S$3:$S$1003,$G3377,$Q3377,FALSE)*WindSpeedStep*$T$3:$T$1003)</f>
        <v>709.47879332532887</v>
      </c>
      <c r="P3377" s="42">
        <f t="shared" si="156"/>
        <v>0.74727845625111344</v>
      </c>
      <c r="Q3377" s="42">
        <f t="shared" si="158"/>
        <v>0.27282410845414401</v>
      </c>
    </row>
    <row r="3378" spans="5:17" x14ac:dyDescent="0.2">
      <c r="E3378" s="15">
        <v>41246.333333333336</v>
      </c>
      <c r="F3378" s="21">
        <v>7.5279376846235655</v>
      </c>
      <c r="G3378" s="21">
        <v>7.4465767869309465</v>
      </c>
      <c r="H3378" s="24">
        <v>4.2508322120363248E-2</v>
      </c>
      <c r="I3378" s="3">
        <f t="shared" si="157"/>
        <v>747.52999999996507</v>
      </c>
      <c r="J3378" s="3">
        <f>INDEX(PowerArray,MIN(MaximumPowerIndex,ROUND(G3378*100,0)))</f>
        <v>723.4499999999656</v>
      </c>
      <c r="K3378" s="3">
        <f>MIN(J3378-M3378+N3378,'Power Look Up'!$F$4)</f>
        <v>707.41266181459923</v>
      </c>
      <c r="M3378" s="50">
        <f t="array" ref="M3378">_xlfn.SUM(_xlfn.NORM.DIST($S$3:$S$1003,$G3378,$P3378,FALSE)*WindSpeedStep*$T$3:$T$1003)</f>
        <v>718.49951362049069</v>
      </c>
      <c r="N3378" s="50">
        <f t="array" ref="N3378">_xlfn.SUM(_xlfn.NORM.DIST($S$3:$S$1003,$G3378,$Q3378,FALSE)*WindSpeedStep*$T$3:$T$1003)</f>
        <v>702.46217543512432</v>
      </c>
      <c r="P3378" s="42">
        <f t="shared" si="156"/>
        <v>0.74465767869309474</v>
      </c>
      <c r="Q3378" s="42">
        <f t="shared" si="158"/>
        <v>0.31654148475288024</v>
      </c>
    </row>
    <row r="3379" spans="5:17" x14ac:dyDescent="0.2">
      <c r="E3379" s="15">
        <v>41246.340277777781</v>
      </c>
      <c r="F3379" s="21">
        <v>7.1801608950048132</v>
      </c>
      <c r="G3379" s="21">
        <v>7.0664911940057555</v>
      </c>
      <c r="H3379" s="24">
        <v>5.8494510936682627E-2</v>
      </c>
      <c r="I3379" s="3">
        <f t="shared" si="157"/>
        <v>642.17999999996732</v>
      </c>
      <c r="J3379" s="3">
        <f>INDEX(PowerArray,MIN(MaximumPowerIndex,ROUND(G3379*100,0)))</f>
        <v>609.06999999996799</v>
      </c>
      <c r="K3379" s="3">
        <f>MIN(J3379-M3379+N3379,'Power Look Up'!$F$4)</f>
        <v>597.16428196155937</v>
      </c>
      <c r="M3379" s="50">
        <f t="array" ref="M3379">_xlfn.SUM(_xlfn.NORM.DIST($S$3:$S$1003,$G3379,$P3379,FALSE)*WindSpeedStep*$T$3:$T$1003)</f>
        <v>611.89463544200498</v>
      </c>
      <c r="N3379" s="50">
        <f t="array" ref="N3379">_xlfn.SUM(_xlfn.NORM.DIST($S$3:$S$1003,$G3379,$Q3379,FALSE)*WindSpeedStep*$T$3:$T$1003)</f>
        <v>599.98891740359636</v>
      </c>
      <c r="P3379" s="42">
        <f t="shared" si="156"/>
        <v>0.70664911940057562</v>
      </c>
      <c r="Q3379" s="42">
        <f t="shared" si="158"/>
        <v>0.41335094643174114</v>
      </c>
    </row>
    <row r="3380" spans="5:17" x14ac:dyDescent="0.2">
      <c r="E3380" s="15">
        <v>41246.368055555555</v>
      </c>
      <c r="F3380" s="21">
        <v>7.7013550297351605</v>
      </c>
      <c r="G3380" s="21">
        <v>7.6401102542181905</v>
      </c>
      <c r="H3380" s="24">
        <v>2.7267928720229592E-2</v>
      </c>
      <c r="I3380" s="3">
        <f t="shared" si="157"/>
        <v>798.69999999996389</v>
      </c>
      <c r="J3380" s="3">
        <f>INDEX(PowerArray,MIN(MaximumPowerIndex,ROUND(G3380*100,0)))</f>
        <v>780.6399999999644</v>
      </c>
      <c r="K3380" s="3">
        <f>MIN(J3380-M3380+N3380,'Power Look Up'!$F$4)</f>
        <v>761.89420750089369</v>
      </c>
      <c r="M3380" s="50">
        <f t="array" ref="M3380">_xlfn.SUM(_xlfn.NORM.DIST($S$3:$S$1003,$G3380,$P3380,FALSE)*WindSpeedStep*$T$3:$T$1003)</f>
        <v>776.90523479302954</v>
      </c>
      <c r="N3380" s="50">
        <f t="array" ref="N3380">_xlfn.SUM(_xlfn.NORM.DIST($S$3:$S$1003,$G3380,$Q3380,FALSE)*WindSpeedStep*$T$3:$T$1003)</f>
        <v>758.15944229395882</v>
      </c>
      <c r="P3380" s="42">
        <f t="shared" si="156"/>
        <v>0.76401102542181909</v>
      </c>
      <c r="Q3380" s="42">
        <f t="shared" si="158"/>
        <v>0.2083299818267168</v>
      </c>
    </row>
    <row r="3381" spans="5:17" x14ac:dyDescent="0.2">
      <c r="E3381" s="15">
        <v>41246.375</v>
      </c>
      <c r="F3381" s="21">
        <v>8.1578156061868032</v>
      </c>
      <c r="G3381" s="21">
        <v>8.268687768655818</v>
      </c>
      <c r="H3381" s="24">
        <v>3.9226186941185001E-2</v>
      </c>
      <c r="I3381" s="3">
        <f t="shared" si="157"/>
        <v>947.71999999995251</v>
      </c>
      <c r="J3381" s="3">
        <f>INDEX(PowerArray,MIN(MaximumPowerIndex,ROUND(G3381*100,0)))</f>
        <v>988.0899999999516</v>
      </c>
      <c r="K3381" s="3">
        <f>MIN(J3381-M3381+N3381,'Power Look Up'!$F$4)</f>
        <v>965.94712843336413</v>
      </c>
      <c r="M3381" s="50">
        <f t="array" ref="M3381">_xlfn.SUM(_xlfn.NORM.DIST($S$3:$S$1003,$G3381,$P3381,FALSE)*WindSpeedStep*$T$3:$T$1003)</f>
        <v>985.99028915587769</v>
      </c>
      <c r="N3381" s="50">
        <f t="array" ref="N3381">_xlfn.SUM(_xlfn.NORM.DIST($S$3:$S$1003,$G3381,$Q3381,FALSE)*WindSpeedStep*$T$3:$T$1003)</f>
        <v>963.84741758929022</v>
      </c>
      <c r="P3381" s="42">
        <f t="shared" si="156"/>
        <v>0.8268687768655818</v>
      </c>
      <c r="Q3381" s="42">
        <f t="shared" si="158"/>
        <v>0.32434909217158298</v>
      </c>
    </row>
    <row r="3382" spans="5:17" x14ac:dyDescent="0.2">
      <c r="E3382" s="15">
        <v>41246.381944444445</v>
      </c>
      <c r="F3382" s="21">
        <v>8.6344899576735141</v>
      </c>
      <c r="G3382" s="21">
        <v>8.7542245249409021</v>
      </c>
      <c r="H3382" s="24">
        <v>4.4009547971306878E-2</v>
      </c>
      <c r="I3382" s="3">
        <f t="shared" si="157"/>
        <v>1120.2099999999489</v>
      </c>
      <c r="J3382" s="3">
        <f>INDEX(PowerArray,MIN(MaximumPowerIndex,ROUND(G3382*100,0)))</f>
        <v>1164.2499999999477</v>
      </c>
      <c r="K3382" s="3">
        <f>MIN(J3382-M3382+N3382,'Power Look Up'!$F$4)</f>
        <v>1143.210178129709</v>
      </c>
      <c r="M3382" s="50">
        <f t="array" ref="M3382">_xlfn.SUM(_xlfn.NORM.DIST($S$3:$S$1003,$G3382,$P3382,FALSE)*WindSpeedStep*$T$3:$T$1003)</f>
        <v>1165.4358785184641</v>
      </c>
      <c r="N3382" s="50">
        <f t="array" ref="N3382">_xlfn.SUM(_xlfn.NORM.DIST($S$3:$S$1003,$G3382,$Q3382,FALSE)*WindSpeedStep*$T$3:$T$1003)</f>
        <v>1144.3960566482253</v>
      </c>
      <c r="P3382" s="42">
        <f t="shared" si="156"/>
        <v>0.87542245249409023</v>
      </c>
      <c r="Q3382" s="42">
        <f t="shared" si="158"/>
        <v>0.38526946418197777</v>
      </c>
    </row>
    <row r="3383" spans="5:17" x14ac:dyDescent="0.2">
      <c r="E3383" s="15">
        <v>41246.388888888891</v>
      </c>
      <c r="F3383" s="21">
        <v>9.7517708966791261</v>
      </c>
      <c r="G3383" s="21">
        <v>9.5168745044071095</v>
      </c>
      <c r="H3383" s="24">
        <v>3.3840007471092087E-2</v>
      </c>
      <c r="I3383" s="3">
        <f t="shared" si="157"/>
        <v>1541.7499999999377</v>
      </c>
      <c r="J3383" s="3">
        <f>INDEX(PowerArray,MIN(MaximumPowerIndex,ROUND(G3383*100,0)))</f>
        <v>1454.1199999999396</v>
      </c>
      <c r="K3383" s="3">
        <f>MIN(J3383-M3383+N3383,'Power Look Up'!$F$4)</f>
        <v>1465.5716526411966</v>
      </c>
      <c r="M3383" s="50">
        <f t="array" ref="M3383">_xlfn.SUM(_xlfn.NORM.DIST($S$3:$S$1003,$G3383,$P3383,FALSE)*WindSpeedStep*$T$3:$T$1003)</f>
        <v>1456.5416121774922</v>
      </c>
      <c r="N3383" s="50">
        <f t="array" ref="N3383">_xlfn.SUM(_xlfn.NORM.DIST($S$3:$S$1003,$G3383,$Q3383,FALSE)*WindSpeedStep*$T$3:$T$1003)</f>
        <v>1467.9932648187491</v>
      </c>
      <c r="P3383" s="42">
        <f t="shared" si="156"/>
        <v>0.95168745044071101</v>
      </c>
      <c r="Q3383" s="42">
        <f t="shared" si="158"/>
        <v>0.32205110433058237</v>
      </c>
    </row>
    <row r="3384" spans="5:17" x14ac:dyDescent="0.2">
      <c r="E3384" s="15">
        <v>41246.395833333336</v>
      </c>
      <c r="F3384" s="21">
        <v>10.000853367703872</v>
      </c>
      <c r="G3384" s="21">
        <v>9.4767153617634499</v>
      </c>
      <c r="H3384" s="24">
        <v>3.599692813840881E-2</v>
      </c>
      <c r="I3384" s="3">
        <f t="shared" si="157"/>
        <v>1636.9999999999357</v>
      </c>
      <c r="J3384" s="3">
        <f>INDEX(PowerArray,MIN(MaximumPowerIndex,ROUND(G3384*100,0)))</f>
        <v>1438.8799999999399</v>
      </c>
      <c r="K3384" s="3">
        <f>MIN(J3384-M3384+N3384,'Power Look Up'!$F$4)</f>
        <v>1447.037304509377</v>
      </c>
      <c r="M3384" s="50">
        <f t="array" ref="M3384">_xlfn.SUM(_xlfn.NORM.DIST($S$3:$S$1003,$G3384,$P3384,FALSE)*WindSpeedStep*$T$3:$T$1003)</f>
        <v>1441.6620927723666</v>
      </c>
      <c r="N3384" s="50">
        <f t="array" ref="N3384">_xlfn.SUM(_xlfn.NORM.DIST($S$3:$S$1003,$G3384,$Q3384,FALSE)*WindSpeedStep*$T$3:$T$1003)</f>
        <v>1449.8193972818037</v>
      </c>
      <c r="P3384" s="42">
        <f t="shared" si="156"/>
        <v>0.94767153617634503</v>
      </c>
      <c r="Q3384" s="42">
        <f t="shared" si="158"/>
        <v>0.34113264186555375</v>
      </c>
    </row>
    <row r="3385" spans="5:17" x14ac:dyDescent="0.2">
      <c r="E3385" s="15">
        <v>41246.402777777781</v>
      </c>
      <c r="F3385" s="21">
        <v>9.9796266002234262</v>
      </c>
      <c r="G3385" s="21">
        <v>9.3887424657955574</v>
      </c>
      <c r="H3385" s="24">
        <v>3.3067369473784913E-2</v>
      </c>
      <c r="I3385" s="3">
        <f t="shared" si="157"/>
        <v>1629.379999999936</v>
      </c>
      <c r="J3385" s="3">
        <f>INDEX(PowerArray,MIN(MaximumPowerIndex,ROUND(G3385*100,0)))</f>
        <v>1404.5899999999406</v>
      </c>
      <c r="K3385" s="3">
        <f>MIN(J3385-M3385+N3385,'Power Look Up'!$F$4)</f>
        <v>1405.7635152289472</v>
      </c>
      <c r="M3385" s="50">
        <f t="array" ref="M3385">_xlfn.SUM(_xlfn.NORM.DIST($S$3:$S$1003,$G3385,$P3385,FALSE)*WindSpeedStep*$T$3:$T$1003)</f>
        <v>1408.7201665375324</v>
      </c>
      <c r="N3385" s="50">
        <f t="array" ref="N3385">_xlfn.SUM(_xlfn.NORM.DIST($S$3:$S$1003,$G3385,$Q3385,FALSE)*WindSpeedStep*$T$3:$T$1003)</f>
        <v>1409.893681766539</v>
      </c>
      <c r="P3385" s="42">
        <f t="shared" si="156"/>
        <v>0.93887424657955576</v>
      </c>
      <c r="Q3385" s="42">
        <f t="shared" si="158"/>
        <v>0.31046101601067611</v>
      </c>
    </row>
    <row r="3386" spans="5:17" x14ac:dyDescent="0.2">
      <c r="E3386" s="15">
        <v>41246.409722222219</v>
      </c>
      <c r="F3386" s="21">
        <v>9.3532450466740418</v>
      </c>
      <c r="G3386" s="21">
        <v>8.9406875402759471</v>
      </c>
      <c r="H3386" s="24">
        <v>3.6351020239858034E-2</v>
      </c>
      <c r="I3386" s="3">
        <f t="shared" si="157"/>
        <v>1389.349999999941</v>
      </c>
      <c r="J3386" s="3">
        <f>INDEX(PowerArray,MIN(MaximumPowerIndex,ROUND(G3386*100,0)))</f>
        <v>1233.9799999999464</v>
      </c>
      <c r="K3386" s="3">
        <f>MIN(J3386-M3386+N3386,'Power Look Up'!$F$4)</f>
        <v>1213.2848406781116</v>
      </c>
      <c r="M3386" s="50">
        <f t="array" ref="M3386">_xlfn.SUM(_xlfn.NORM.DIST($S$3:$S$1003,$G3386,$P3386,FALSE)*WindSpeedStep*$T$3:$T$1003)</f>
        <v>1236.9324509810072</v>
      </c>
      <c r="N3386" s="50">
        <f t="array" ref="N3386">_xlfn.SUM(_xlfn.NORM.DIST($S$3:$S$1003,$G3386,$Q3386,FALSE)*WindSpeedStep*$T$3:$T$1003)</f>
        <v>1216.2372916591723</v>
      </c>
      <c r="P3386" s="42">
        <f t="shared" si="156"/>
        <v>0.89406875402759478</v>
      </c>
      <c r="Q3386" s="42">
        <f t="shared" si="158"/>
        <v>0.32500311373481749</v>
      </c>
    </row>
    <row r="3387" spans="5:17" x14ac:dyDescent="0.2">
      <c r="E3387" s="15">
        <v>41246.416666666664</v>
      </c>
      <c r="F3387" s="21">
        <v>8.8879718229651541</v>
      </c>
      <c r="G3387" s="21">
        <v>8.4442292719634811</v>
      </c>
      <c r="H3387" s="24">
        <v>3.7128830578347545E-2</v>
      </c>
      <c r="I3387" s="3">
        <f t="shared" si="157"/>
        <v>1215.6299999999467</v>
      </c>
      <c r="J3387" s="3">
        <f>INDEX(PowerArray,MIN(MaximumPowerIndex,ROUND(G3387*100,0)))</f>
        <v>1050.4799999999502</v>
      </c>
      <c r="K3387" s="3">
        <f>MIN(J3387-M3387+N3387,'Power Look Up'!$F$4)</f>
        <v>1027.4067927379067</v>
      </c>
      <c r="M3387" s="50">
        <f t="array" ref="M3387">_xlfn.SUM(_xlfn.NORM.DIST($S$3:$S$1003,$G3387,$P3387,FALSE)*WindSpeedStep*$T$3:$T$1003)</f>
        <v>1049.3739101065357</v>
      </c>
      <c r="N3387" s="50">
        <f t="array" ref="N3387">_xlfn.SUM(_xlfn.NORM.DIST($S$3:$S$1003,$G3387,$Q3387,FALSE)*WindSpeedStep*$T$3:$T$1003)</f>
        <v>1026.3007028444922</v>
      </c>
      <c r="P3387" s="42">
        <f t="shared" si="156"/>
        <v>0.84442292719634815</v>
      </c>
      <c r="Q3387" s="42">
        <f t="shared" si="158"/>
        <v>0.31352435800345513</v>
      </c>
    </row>
    <row r="3388" spans="5:17" x14ac:dyDescent="0.2">
      <c r="E3388" s="15">
        <v>41246.423611111109</v>
      </c>
      <c r="F3388" s="21">
        <v>8.5438011171398056</v>
      </c>
      <c r="G3388" s="21">
        <v>8.0771632446409338</v>
      </c>
      <c r="H3388" s="24">
        <v>3.8624494586839538E-2</v>
      </c>
      <c r="I3388" s="3">
        <f t="shared" si="157"/>
        <v>1087.1799999999496</v>
      </c>
      <c r="J3388" s="3">
        <f>INDEX(PowerArray,MIN(MaximumPowerIndex,ROUND(G3388*100,0)))</f>
        <v>918.35999999995306</v>
      </c>
      <c r="K3388" s="3">
        <f>MIN(J3388-M3388+N3388,'Power Look Up'!$F$4)</f>
        <v>896.86389214667417</v>
      </c>
      <c r="M3388" s="50">
        <f t="array" ref="M3388">_xlfn.SUM(_xlfn.NORM.DIST($S$3:$S$1003,$G3388,$P3388,FALSE)*WindSpeedStep*$T$3:$T$1003)</f>
        <v>919.19802823025577</v>
      </c>
      <c r="N3388" s="50">
        <f t="array" ref="N3388">_xlfn.SUM(_xlfn.NORM.DIST($S$3:$S$1003,$G3388,$Q3388,FALSE)*WindSpeedStep*$T$3:$T$1003)</f>
        <v>897.70192037697689</v>
      </c>
      <c r="P3388" s="42">
        <f t="shared" si="156"/>
        <v>0.80771632446409347</v>
      </c>
      <c r="Q3388" s="42">
        <f t="shared" si="158"/>
        <v>0.31197634801965302</v>
      </c>
    </row>
    <row r="3389" spans="5:17" x14ac:dyDescent="0.2">
      <c r="E3389" s="15">
        <v>41246.430555555555</v>
      </c>
      <c r="F3389" s="21">
        <v>8.6606149606781742</v>
      </c>
      <c r="G3389" s="21">
        <v>8.1697734641682001</v>
      </c>
      <c r="H3389" s="24">
        <v>5.8887273284351643E-2</v>
      </c>
      <c r="I3389" s="3">
        <f t="shared" si="157"/>
        <v>1131.2199999999486</v>
      </c>
      <c r="J3389" s="3">
        <f>INDEX(PowerArray,MIN(MaximumPowerIndex,ROUND(G3389*100,0)))</f>
        <v>951.38999999995235</v>
      </c>
      <c r="K3389" s="3">
        <f>MIN(J3389-M3389+N3389,'Power Look Up'!$F$4)</f>
        <v>934.68238415019221</v>
      </c>
      <c r="M3389" s="50">
        <f t="array" ref="M3389">_xlfn.SUM(_xlfn.NORM.DIST($S$3:$S$1003,$G3389,$P3389,FALSE)*WindSpeedStep*$T$3:$T$1003)</f>
        <v>951.1716663576957</v>
      </c>
      <c r="N3389" s="50">
        <f t="array" ref="N3389">_xlfn.SUM(_xlfn.NORM.DIST($S$3:$S$1003,$G3389,$Q3389,FALSE)*WindSpeedStep*$T$3:$T$1003)</f>
        <v>934.46405050793555</v>
      </c>
      <c r="P3389" s="42">
        <f t="shared" si="156"/>
        <v>0.81697734641682007</v>
      </c>
      <c r="Q3389" s="42">
        <f t="shared" si="158"/>
        <v>0.48109568265571701</v>
      </c>
    </row>
    <row r="3390" spans="5:17" x14ac:dyDescent="0.2">
      <c r="E3390" s="15">
        <v>41246.4375</v>
      </c>
      <c r="F3390" s="21">
        <v>8.4227032610521473</v>
      </c>
      <c r="G3390" s="21">
        <v>8.0001892014042983</v>
      </c>
      <c r="H3390" s="24">
        <v>4.0367087556344459E-2</v>
      </c>
      <c r="I3390" s="3">
        <f t="shared" si="157"/>
        <v>1043.1399999999503</v>
      </c>
      <c r="J3390" s="3">
        <f>INDEX(PowerArray,MIN(MaximumPowerIndex,ROUND(G3390*100,0)))</f>
        <v>888.99999999996203</v>
      </c>
      <c r="K3390" s="3">
        <f>MIN(J3390-M3390+N3390,'Power Look Up'!$F$4)</f>
        <v>868.36387035471819</v>
      </c>
      <c r="M3390" s="50">
        <f t="array" ref="M3390">_xlfn.SUM(_xlfn.NORM.DIST($S$3:$S$1003,$G3390,$P3390,FALSE)*WindSpeedStep*$T$3:$T$1003)</f>
        <v>893.09804595868263</v>
      </c>
      <c r="N3390" s="50">
        <f t="array" ref="N3390">_xlfn.SUM(_xlfn.NORM.DIST($S$3:$S$1003,$G3390,$Q3390,FALSE)*WindSpeedStep*$T$3:$T$1003)</f>
        <v>872.46191631343879</v>
      </c>
      <c r="P3390" s="42">
        <f t="shared" si="156"/>
        <v>0.80001892014042986</v>
      </c>
      <c r="Q3390" s="42">
        <f t="shared" si="158"/>
        <v>0.32294433796040878</v>
      </c>
    </row>
    <row r="3391" spans="5:17" x14ac:dyDescent="0.2">
      <c r="E3391" s="15">
        <v>41246.444444444445</v>
      </c>
      <c r="F3391" s="21">
        <v>8.5461175753774707</v>
      </c>
      <c r="G3391" s="21">
        <v>8.1376272890800401</v>
      </c>
      <c r="H3391" s="24">
        <v>5.148536702416779E-2</v>
      </c>
      <c r="I3391" s="3">
        <f t="shared" si="157"/>
        <v>1090.8499999999494</v>
      </c>
      <c r="J3391" s="3">
        <f>INDEX(PowerArray,MIN(MaximumPowerIndex,ROUND(G3391*100,0)))</f>
        <v>940.37999999995259</v>
      </c>
      <c r="K3391" s="3">
        <f>MIN(J3391-M3391+N3391,'Power Look Up'!$F$4)</f>
        <v>921.70860628770527</v>
      </c>
      <c r="M3391" s="50">
        <f t="array" ref="M3391">_xlfn.SUM(_xlfn.NORM.DIST($S$3:$S$1003,$G3391,$P3391,FALSE)*WindSpeedStep*$T$3:$T$1003)</f>
        <v>940.00341949097174</v>
      </c>
      <c r="N3391" s="50">
        <f t="array" ref="N3391">_xlfn.SUM(_xlfn.NORM.DIST($S$3:$S$1003,$G3391,$Q3391,FALSE)*WindSpeedStep*$T$3:$T$1003)</f>
        <v>921.33202577872441</v>
      </c>
      <c r="P3391" s="42">
        <f t="shared" si="156"/>
        <v>0.81376272890800405</v>
      </c>
      <c r="Q3391" s="42">
        <f t="shared" si="158"/>
        <v>0.41896872768416943</v>
      </c>
    </row>
    <row r="3392" spans="5:17" x14ac:dyDescent="0.2">
      <c r="E3392" s="15">
        <v>41246.451388888891</v>
      </c>
      <c r="F3392" s="21">
        <v>9.1433524640539403</v>
      </c>
      <c r="G3392" s="21">
        <v>8.8294500179373383</v>
      </c>
      <c r="H3392" s="24">
        <v>4.3747629939079234E-2</v>
      </c>
      <c r="I3392" s="3">
        <f t="shared" si="157"/>
        <v>1309.3399999999426</v>
      </c>
      <c r="J3392" s="3">
        <f>INDEX(PowerArray,MIN(MaximumPowerIndex,ROUND(G3392*100,0)))</f>
        <v>1193.6099999999471</v>
      </c>
      <c r="K3392" s="3">
        <f>MIN(J3392-M3392+N3392,'Power Look Up'!$F$4)</f>
        <v>1173.4035306453388</v>
      </c>
      <c r="M3392" s="50">
        <f t="array" ref="M3392">_xlfn.SUM(_xlfn.NORM.DIST($S$3:$S$1003,$G3392,$P3392,FALSE)*WindSpeedStep*$T$3:$T$1003)</f>
        <v>1194.1817883794208</v>
      </c>
      <c r="N3392" s="50">
        <f t="array" ref="N3392">_xlfn.SUM(_xlfn.NORM.DIST($S$3:$S$1003,$G3392,$Q3392,FALSE)*WindSpeedStep*$T$3:$T$1003)</f>
        <v>1173.9753190248125</v>
      </c>
      <c r="P3392" s="42">
        <f t="shared" si="156"/>
        <v>0.88294500179373392</v>
      </c>
      <c r="Q3392" s="42">
        <f t="shared" si="158"/>
        <v>0.38626751195031916</v>
      </c>
    </row>
    <row r="3393" spans="5:17" x14ac:dyDescent="0.2">
      <c r="E3393" s="15">
        <v>41246.458333333336</v>
      </c>
      <c r="F3393" s="21">
        <v>9.2775331599017701</v>
      </c>
      <c r="G3393" s="21">
        <v>8.9671126931495948</v>
      </c>
      <c r="H3393" s="24">
        <v>5.4971509258976321E-2</v>
      </c>
      <c r="I3393" s="3">
        <f t="shared" si="157"/>
        <v>1362.6799999999416</v>
      </c>
      <c r="J3393" s="3">
        <f>INDEX(PowerArray,MIN(MaximumPowerIndex,ROUND(G3393*100,0)))</f>
        <v>1244.9899999999461</v>
      </c>
      <c r="K3393" s="3">
        <f>MIN(J3393-M3393+N3393,'Power Look Up'!$F$4)</f>
        <v>1231.6764417156696</v>
      </c>
      <c r="M3393" s="50">
        <f t="array" ref="M3393">_xlfn.SUM(_xlfn.NORM.DIST($S$3:$S$1003,$G3393,$P3393,FALSE)*WindSpeedStep*$T$3:$T$1003)</f>
        <v>1247.1158023793566</v>
      </c>
      <c r="N3393" s="50">
        <f t="array" ref="N3393">_xlfn.SUM(_xlfn.NORM.DIST($S$3:$S$1003,$G3393,$Q3393,FALSE)*WindSpeedStep*$T$3:$T$1003)</f>
        <v>1233.8022440950801</v>
      </c>
      <c r="P3393" s="42">
        <f t="shared" si="156"/>
        <v>0.89671126931495948</v>
      </c>
      <c r="Q3393" s="42">
        <f t="shared" si="158"/>
        <v>0.49293571843775702</v>
      </c>
    </row>
    <row r="3394" spans="5:17" x14ac:dyDescent="0.2">
      <c r="E3394" s="15">
        <v>41246.465277777781</v>
      </c>
      <c r="F3394" s="21">
        <v>9.5342488626201707</v>
      </c>
      <c r="G3394" s="21">
        <v>9.1106952790340987</v>
      </c>
      <c r="H3394" s="24">
        <v>3.4612060662040506E-2</v>
      </c>
      <c r="I3394" s="3">
        <f t="shared" si="157"/>
        <v>1457.9299999999396</v>
      </c>
      <c r="J3394" s="3">
        <f>INDEX(PowerArray,MIN(MaximumPowerIndex,ROUND(G3394*100,0)))</f>
        <v>1297.909999999943</v>
      </c>
      <c r="K3394" s="3">
        <f>MIN(J3394-M3394+N3394,'Power Look Up'!$F$4)</f>
        <v>1282.3736144226632</v>
      </c>
      <c r="M3394" s="50">
        <f t="array" ref="M3394">_xlfn.SUM(_xlfn.NORM.DIST($S$3:$S$1003,$G3394,$P3394,FALSE)*WindSpeedStep*$T$3:$T$1003)</f>
        <v>1302.4893909097764</v>
      </c>
      <c r="N3394" s="50">
        <f t="array" ref="N3394">_xlfn.SUM(_xlfn.NORM.DIST($S$3:$S$1003,$G3394,$Q3394,FALSE)*WindSpeedStep*$T$3:$T$1003)</f>
        <v>1286.9530053324966</v>
      </c>
      <c r="P3394" s="42">
        <f t="shared" si="156"/>
        <v>0.91106952790340989</v>
      </c>
      <c r="Q3394" s="42">
        <f t="shared" si="158"/>
        <v>0.31533993767129426</v>
      </c>
    </row>
    <row r="3395" spans="5:17" x14ac:dyDescent="0.2">
      <c r="E3395" s="15">
        <v>41246.472222222219</v>
      </c>
      <c r="F3395" s="21">
        <v>9.241951096111384</v>
      </c>
      <c r="G3395" s="21">
        <v>8.8996010180485392</v>
      </c>
      <c r="H3395" s="24">
        <v>2.5968542519228616E-2</v>
      </c>
      <c r="I3395" s="3">
        <f t="shared" si="157"/>
        <v>1347.4399999999418</v>
      </c>
      <c r="J3395" s="3">
        <f>INDEX(PowerArray,MIN(MaximumPowerIndex,ROUND(G3395*100,0)))</f>
        <v>1219.2999999999467</v>
      </c>
      <c r="K3395" s="3">
        <f>MIN(J3395-M3395+N3395,'Power Look Up'!$F$4)</f>
        <v>1194.174897553381</v>
      </c>
      <c r="M3395" s="50">
        <f t="array" ref="M3395">_xlfn.SUM(_xlfn.NORM.DIST($S$3:$S$1003,$G3395,$P3395,FALSE)*WindSpeedStep*$T$3:$T$1003)</f>
        <v>1221.1162996887601</v>
      </c>
      <c r="N3395" s="50">
        <f t="array" ref="N3395">_xlfn.SUM(_xlfn.NORM.DIST($S$3:$S$1003,$G3395,$Q3395,FALSE)*WindSpeedStep*$T$3:$T$1003)</f>
        <v>1195.9911972421944</v>
      </c>
      <c r="P3395" s="42">
        <f t="shared" ref="P3395:P3458" si="159">ReferenceTurbulence*G3395</f>
        <v>0.88996010180485396</v>
      </c>
      <c r="Q3395" s="42">
        <f t="shared" si="158"/>
        <v>0.23110966744136377</v>
      </c>
    </row>
    <row r="3396" spans="5:17" x14ac:dyDescent="0.2">
      <c r="E3396" s="15">
        <v>41246.479166666664</v>
      </c>
      <c r="F3396" s="21">
        <v>8.8091551229111484</v>
      </c>
      <c r="G3396" s="21">
        <v>8.7833319479592404</v>
      </c>
      <c r="H3396" s="24">
        <v>4.200175781190315E-2</v>
      </c>
      <c r="I3396" s="3">
        <f t="shared" ref="I3396:I3459" si="160">INDEX(PowerArray,MIN(MaximumPowerIndex,ROUND(F3396*100,0)))</f>
        <v>1186.2699999999475</v>
      </c>
      <c r="J3396" s="3">
        <f>INDEX(PowerArray,MIN(MaximumPowerIndex,ROUND(G3396*100,0)))</f>
        <v>1175.2599999999477</v>
      </c>
      <c r="K3396" s="3">
        <f>MIN(J3396-M3396+N3396,'Power Look Up'!$F$4)</f>
        <v>1153.8679782730558</v>
      </c>
      <c r="M3396" s="50">
        <f t="array" ref="M3396">_xlfn.SUM(_xlfn.NORM.DIST($S$3:$S$1003,$G3396,$P3396,FALSE)*WindSpeedStep*$T$3:$T$1003)</f>
        <v>1176.5390217384504</v>
      </c>
      <c r="N3396" s="50">
        <f t="array" ref="N3396">_xlfn.SUM(_xlfn.NORM.DIST($S$3:$S$1003,$G3396,$Q3396,FALSE)*WindSpeedStep*$T$3:$T$1003)</f>
        <v>1155.1470000115585</v>
      </c>
      <c r="P3396" s="42">
        <f t="shared" si="159"/>
        <v>0.87833319479592409</v>
      </c>
      <c r="Q3396" s="42">
        <f t="shared" ref="Q3396:Q3459" si="161">G3396*H3396</f>
        <v>0.36891538125973555</v>
      </c>
    </row>
    <row r="3397" spans="5:17" x14ac:dyDescent="0.2">
      <c r="E3397" s="15">
        <v>41246.486111111109</v>
      </c>
      <c r="F3397" s="21">
        <v>8.7237431495544051</v>
      </c>
      <c r="G3397" s="21">
        <v>8.6201861383204932</v>
      </c>
      <c r="H3397" s="24">
        <v>4.012039258834408E-2</v>
      </c>
      <c r="I3397" s="3">
        <f t="shared" si="160"/>
        <v>1153.2399999999479</v>
      </c>
      <c r="J3397" s="3">
        <f>INDEX(PowerArray,MIN(MaximumPowerIndex,ROUND(G3397*100,0)))</f>
        <v>1116.5399999999488</v>
      </c>
      <c r="K3397" s="3">
        <f>MIN(J3397-M3397+N3397,'Power Look Up'!$F$4)</f>
        <v>1093.7284456203026</v>
      </c>
      <c r="M3397" s="50">
        <f t="array" ref="M3397">_xlfn.SUM(_xlfn.NORM.DIST($S$3:$S$1003,$G3397,$P3397,FALSE)*WindSpeedStep*$T$3:$T$1003)</f>
        <v>1114.7042656299136</v>
      </c>
      <c r="N3397" s="50">
        <f t="array" ref="N3397">_xlfn.SUM(_xlfn.NORM.DIST($S$3:$S$1003,$G3397,$Q3397,FALSE)*WindSpeedStep*$T$3:$T$1003)</f>
        <v>1091.8927112502674</v>
      </c>
      <c r="P3397" s="42">
        <f t="shared" si="159"/>
        <v>0.86201861383204936</v>
      </c>
      <c r="Q3397" s="42">
        <f t="shared" si="161"/>
        <v>0.34584525205401989</v>
      </c>
    </row>
    <row r="3398" spans="5:17" x14ac:dyDescent="0.2">
      <c r="E3398" s="15">
        <v>41246.493055555555</v>
      </c>
      <c r="F3398" s="21">
        <v>8.9124527636764164</v>
      </c>
      <c r="G3398" s="21">
        <v>8.8327894637565834</v>
      </c>
      <c r="H3398" s="24">
        <v>4.6003048865627158E-2</v>
      </c>
      <c r="I3398" s="3">
        <f t="shared" si="160"/>
        <v>1222.9699999999466</v>
      </c>
      <c r="J3398" s="3">
        <f>INDEX(PowerArray,MIN(MaximumPowerIndex,ROUND(G3398*100,0)))</f>
        <v>1193.6099999999471</v>
      </c>
      <c r="K3398" s="3">
        <f>MIN(J3398-M3398+N3398,'Power Look Up'!$F$4)</f>
        <v>1174.2449987341854</v>
      </c>
      <c r="M3398" s="50">
        <f t="array" ref="M3398">_xlfn.SUM(_xlfn.NORM.DIST($S$3:$S$1003,$G3398,$P3398,FALSE)*WindSpeedStep*$T$3:$T$1003)</f>
        <v>1195.4615018699221</v>
      </c>
      <c r="N3398" s="50">
        <f t="array" ref="N3398">_xlfn.SUM(_xlfn.NORM.DIST($S$3:$S$1003,$G3398,$Q3398,FALSE)*WindSpeedStep*$T$3:$T$1003)</f>
        <v>1176.0965006041604</v>
      </c>
      <c r="P3398" s="42">
        <f t="shared" si="159"/>
        <v>0.8832789463756584</v>
      </c>
      <c r="Q3398" s="42">
        <f t="shared" si="161"/>
        <v>0.4063352453209908</v>
      </c>
    </row>
    <row r="3399" spans="5:17" x14ac:dyDescent="0.2">
      <c r="E3399" s="15">
        <v>41246.5</v>
      </c>
      <c r="F3399" s="21">
        <v>8.3326856611500482</v>
      </c>
      <c r="G3399" s="21">
        <v>8.3867737487558749</v>
      </c>
      <c r="H3399" s="24">
        <v>4.8003730881742326E-2</v>
      </c>
      <c r="I3399" s="3">
        <f t="shared" si="160"/>
        <v>1010.1099999999511</v>
      </c>
      <c r="J3399" s="3">
        <f>INDEX(PowerArray,MIN(MaximumPowerIndex,ROUND(G3399*100,0)))</f>
        <v>1032.1299999999505</v>
      </c>
      <c r="K3399" s="3">
        <f>MIN(J3399-M3399+N3399,'Power Look Up'!$F$4)</f>
        <v>1011.5175721938706</v>
      </c>
      <c r="M3399" s="50">
        <f t="array" ref="M3399">_xlfn.SUM(_xlfn.NORM.DIST($S$3:$S$1003,$G3399,$P3399,FALSE)*WindSpeedStep*$T$3:$T$1003)</f>
        <v>1028.4152529717842</v>
      </c>
      <c r="N3399" s="50">
        <f t="array" ref="N3399">_xlfn.SUM(_xlfn.NORM.DIST($S$3:$S$1003,$G3399,$Q3399,FALSE)*WindSpeedStep*$T$3:$T$1003)</f>
        <v>1007.8028251657042</v>
      </c>
      <c r="P3399" s="42">
        <f t="shared" si="159"/>
        <v>0.83867737487558758</v>
      </c>
      <c r="Q3399" s="42">
        <f t="shared" si="161"/>
        <v>0.40259643000133827</v>
      </c>
    </row>
    <row r="3400" spans="5:17" x14ac:dyDescent="0.2">
      <c r="E3400" s="15">
        <v>41246.506944444445</v>
      </c>
      <c r="F3400" s="21">
        <v>8.6557909379392459</v>
      </c>
      <c r="G3400" s="21">
        <v>8.7087707069884743</v>
      </c>
      <c r="H3400" s="24">
        <v>3.5814173681256237E-2</v>
      </c>
      <c r="I3400" s="3">
        <f t="shared" si="160"/>
        <v>1131.2199999999486</v>
      </c>
      <c r="J3400" s="3">
        <f>INDEX(PowerArray,MIN(MaximumPowerIndex,ROUND(G3400*100,0)))</f>
        <v>1149.5699999999481</v>
      </c>
      <c r="K3400" s="3">
        <f>MIN(J3400-M3400+N3400,'Power Look Up'!$F$4)</f>
        <v>1125.8761237397659</v>
      </c>
      <c r="M3400" s="50">
        <f t="array" ref="M3400">_xlfn.SUM(_xlfn.NORM.DIST($S$3:$S$1003,$G3400,$P3400,FALSE)*WindSpeedStep*$T$3:$T$1003)</f>
        <v>1148.1541130996316</v>
      </c>
      <c r="N3400" s="50">
        <f t="array" ref="N3400">_xlfn.SUM(_xlfn.NORM.DIST($S$3:$S$1003,$G3400,$Q3400,FALSE)*WindSpeedStep*$T$3:$T$1003)</f>
        <v>1124.4602368394494</v>
      </c>
      <c r="P3400" s="42">
        <f t="shared" si="159"/>
        <v>0.87087707069884746</v>
      </c>
      <c r="Q3400" s="42">
        <f t="shared" si="161"/>
        <v>0.31189742665032189</v>
      </c>
    </row>
    <row r="3401" spans="5:17" x14ac:dyDescent="0.2">
      <c r="E3401" s="15">
        <v>41246.513888888891</v>
      </c>
      <c r="F3401" s="21">
        <v>8.3758648249102201</v>
      </c>
      <c r="G3401" s="21">
        <v>8.4281895089192371</v>
      </c>
      <c r="H3401" s="24">
        <v>3.820501007230976E-2</v>
      </c>
      <c r="I3401" s="3">
        <f t="shared" si="160"/>
        <v>1028.4599999999507</v>
      </c>
      <c r="J3401" s="3">
        <f>INDEX(PowerArray,MIN(MaximumPowerIndex,ROUND(G3401*100,0)))</f>
        <v>1046.8099999999504</v>
      </c>
      <c r="K3401" s="3">
        <f>MIN(J3401-M3401+N3401,'Power Look Up'!$F$4)</f>
        <v>1023.9630337285206</v>
      </c>
      <c r="M3401" s="50">
        <f t="array" ref="M3401">_xlfn.SUM(_xlfn.NORM.DIST($S$3:$S$1003,$G3401,$P3401,FALSE)*WindSpeedStep*$T$3:$T$1003)</f>
        <v>1043.5030180866229</v>
      </c>
      <c r="N3401" s="50">
        <f t="array" ref="N3401">_xlfn.SUM(_xlfn.NORM.DIST($S$3:$S$1003,$G3401,$Q3401,FALSE)*WindSpeedStep*$T$3:$T$1003)</f>
        <v>1020.6560518151931</v>
      </c>
      <c r="P3401" s="42">
        <f t="shared" si="159"/>
        <v>0.84281895089192371</v>
      </c>
      <c r="Q3401" s="42">
        <f t="shared" si="161"/>
        <v>0.32199906507959491</v>
      </c>
    </row>
    <row r="3402" spans="5:17" x14ac:dyDescent="0.2">
      <c r="E3402" s="15">
        <v>41246.520833333336</v>
      </c>
      <c r="F3402" s="21">
        <v>8.6840254908876755</v>
      </c>
      <c r="G3402" s="21">
        <v>8.7080845286282589</v>
      </c>
      <c r="H3402" s="24">
        <v>3.6849269999930621E-2</v>
      </c>
      <c r="I3402" s="3">
        <f t="shared" si="160"/>
        <v>1138.5599999999483</v>
      </c>
      <c r="J3402" s="3">
        <f>INDEX(PowerArray,MIN(MaximumPowerIndex,ROUND(G3402*100,0)))</f>
        <v>1149.5699999999481</v>
      </c>
      <c r="K3402" s="3">
        <f>MIN(J3402-M3402+N3402,'Power Look Up'!$F$4)</f>
        <v>1126.1333395144461</v>
      </c>
      <c r="M3402" s="50">
        <f t="array" ref="M3402">_xlfn.SUM(_xlfn.NORM.DIST($S$3:$S$1003,$G3402,$P3402,FALSE)*WindSpeedStep*$T$3:$T$1003)</f>
        <v>1147.8937949867679</v>
      </c>
      <c r="N3402" s="50">
        <f t="array" ref="N3402">_xlfn.SUM(_xlfn.NORM.DIST($S$3:$S$1003,$G3402,$Q3402,FALSE)*WindSpeedStep*$T$3:$T$1003)</f>
        <v>1124.457134501266</v>
      </c>
      <c r="P3402" s="42">
        <f t="shared" si="159"/>
        <v>0.87080845286282593</v>
      </c>
      <c r="Q3402" s="42">
        <f t="shared" si="161"/>
        <v>0.32088655797764126</v>
      </c>
    </row>
    <row r="3403" spans="5:17" x14ac:dyDescent="0.2">
      <c r="E3403" s="15">
        <v>41246.527777777781</v>
      </c>
      <c r="F3403" s="21">
        <v>8.0314840687066322</v>
      </c>
      <c r="G3403" s="21">
        <v>8.0797612611852792</v>
      </c>
      <c r="H3403" s="24">
        <v>9.7117792095130065E-2</v>
      </c>
      <c r="I3403" s="3">
        <f t="shared" si="160"/>
        <v>900.00999999995349</v>
      </c>
      <c r="J3403" s="3">
        <f>INDEX(PowerArray,MIN(MaximumPowerIndex,ROUND(G3403*100,0)))</f>
        <v>918.35999999995306</v>
      </c>
      <c r="K3403" s="3">
        <f>MIN(J3403-M3403+N3403,'Power Look Up'!$F$4)</f>
        <v>916.98735100611475</v>
      </c>
      <c r="M3403" s="50">
        <f t="array" ref="M3403">_xlfn.SUM(_xlfn.NORM.DIST($S$3:$S$1003,$G3403,$P3403,FALSE)*WindSpeedStep*$T$3:$T$1003)</f>
        <v>920.08654165645396</v>
      </c>
      <c r="N3403" s="50">
        <f t="array" ref="N3403">_xlfn.SUM(_xlfn.NORM.DIST($S$3:$S$1003,$G3403,$Q3403,FALSE)*WindSpeedStep*$T$3:$T$1003)</f>
        <v>918.71389266261565</v>
      </c>
      <c r="P3403" s="42">
        <f t="shared" si="159"/>
        <v>0.80797612611852798</v>
      </c>
      <c r="Q3403" s="42">
        <f t="shared" si="161"/>
        <v>0.78468857434207784</v>
      </c>
    </row>
    <row r="3404" spans="5:17" x14ac:dyDescent="0.2">
      <c r="E3404" s="15">
        <v>41246.534722222219</v>
      </c>
      <c r="F3404" s="21">
        <v>5.9414640856737835</v>
      </c>
      <c r="G3404" s="21">
        <v>6.0309228349211264</v>
      </c>
      <c r="H3404" s="24">
        <v>0.10098521026942432</v>
      </c>
      <c r="I3404" s="3">
        <f t="shared" si="160"/>
        <v>352.27999999998667</v>
      </c>
      <c r="J3404" s="3">
        <f>INDEX(PowerArray,MIN(MaximumPowerIndex,ROUND(G3404*100,0)))</f>
        <v>368.77999999998099</v>
      </c>
      <c r="K3404" s="3">
        <f>MIN(J3404-M3404+N3404,'Power Look Up'!$F$4)</f>
        <v>368.97622349761656</v>
      </c>
      <c r="M3404" s="50">
        <f t="array" ref="M3404">_xlfn.SUM(_xlfn.NORM.DIST($S$3:$S$1003,$G3404,$P3404,FALSE)*WindSpeedStep*$T$3:$T$1003)</f>
        <v>373.37538346783589</v>
      </c>
      <c r="N3404" s="50">
        <f t="array" ref="N3404">_xlfn.SUM(_xlfn.NORM.DIST($S$3:$S$1003,$G3404,$Q3404,FALSE)*WindSpeedStep*$T$3:$T$1003)</f>
        <v>373.57160696547146</v>
      </c>
      <c r="P3404" s="42">
        <f t="shared" si="159"/>
        <v>0.60309228349211264</v>
      </c>
      <c r="Q3404" s="42">
        <f t="shared" si="161"/>
        <v>0.60903401060318252</v>
      </c>
    </row>
    <row r="3405" spans="5:17" x14ac:dyDescent="0.2">
      <c r="E3405" s="15">
        <v>41246.576388888891</v>
      </c>
      <c r="F3405" s="21">
        <v>7.2693268626164285</v>
      </c>
      <c r="G3405" s="21">
        <v>7.0929857945320327</v>
      </c>
      <c r="H3405" s="24">
        <v>3.5766722959877872E-2</v>
      </c>
      <c r="I3405" s="3">
        <f t="shared" si="160"/>
        <v>669.26999999996679</v>
      </c>
      <c r="J3405" s="3">
        <f>INDEX(PowerArray,MIN(MaximumPowerIndex,ROUND(G3405*100,0)))</f>
        <v>615.08999999996786</v>
      </c>
      <c r="K3405" s="3">
        <f>MIN(J3405-M3405+N3405,'Power Look Up'!$F$4)</f>
        <v>598.37571634163783</v>
      </c>
      <c r="M3405" s="50">
        <f t="array" ref="M3405">_xlfn.SUM(_xlfn.NORM.DIST($S$3:$S$1003,$G3405,$P3405,FALSE)*WindSpeedStep*$T$3:$T$1003)</f>
        <v>618.98241587067355</v>
      </c>
      <c r="N3405" s="50">
        <f t="array" ref="N3405">_xlfn.SUM(_xlfn.NORM.DIST($S$3:$S$1003,$G3405,$Q3405,FALSE)*WindSpeedStep*$T$3:$T$1003)</f>
        <v>602.26813221234352</v>
      </c>
      <c r="P3405" s="42">
        <f t="shared" si="159"/>
        <v>0.70929857945320329</v>
      </c>
      <c r="Q3405" s="42">
        <f t="shared" si="161"/>
        <v>0.25369285787137646</v>
      </c>
    </row>
    <row r="3406" spans="5:17" x14ac:dyDescent="0.2">
      <c r="E3406" s="15">
        <v>41246.583333333336</v>
      </c>
      <c r="F3406" s="21">
        <v>7.333276261175337</v>
      </c>
      <c r="G3406" s="21">
        <v>7.2154220257964594</v>
      </c>
      <c r="H3406" s="24">
        <v>5.0454938123481854E-2</v>
      </c>
      <c r="I3406" s="3">
        <f t="shared" si="160"/>
        <v>687.32999999996628</v>
      </c>
      <c r="J3406" s="3">
        <f>INDEX(PowerArray,MIN(MaximumPowerIndex,ROUND(G3406*100,0)))</f>
        <v>654.21999999996706</v>
      </c>
      <c r="K3406" s="3">
        <f>MIN(J3406-M3406+N3406,'Power Look Up'!$F$4)</f>
        <v>640.13690885305414</v>
      </c>
      <c r="M3406" s="50">
        <f t="array" ref="M3406">_xlfn.SUM(_xlfn.NORM.DIST($S$3:$S$1003,$G3406,$P3406,FALSE)*WindSpeedStep*$T$3:$T$1003)</f>
        <v>652.40070734709354</v>
      </c>
      <c r="N3406" s="50">
        <f t="array" ref="N3406">_xlfn.SUM(_xlfn.NORM.DIST($S$3:$S$1003,$G3406,$Q3406,FALSE)*WindSpeedStep*$T$3:$T$1003)</f>
        <v>638.31761620018062</v>
      </c>
      <c r="P3406" s="42">
        <f t="shared" si="159"/>
        <v>0.72154220257964596</v>
      </c>
      <c r="Q3406" s="42">
        <f t="shared" si="161"/>
        <v>0.36405367184636844</v>
      </c>
    </row>
    <row r="3407" spans="5:17" x14ac:dyDescent="0.2">
      <c r="E3407" s="15">
        <v>41246.590277777781</v>
      </c>
      <c r="F3407" s="21">
        <v>7.4426942325215171</v>
      </c>
      <c r="G3407" s="21">
        <v>7.5333275254976861</v>
      </c>
      <c r="H3407" s="24">
        <v>6.3149174924625143E-2</v>
      </c>
      <c r="I3407" s="3">
        <f t="shared" si="160"/>
        <v>720.43999999996561</v>
      </c>
      <c r="J3407" s="3">
        <f>INDEX(PowerArray,MIN(MaximumPowerIndex,ROUND(G3407*100,0)))</f>
        <v>747.52999999996507</v>
      </c>
      <c r="K3407" s="3">
        <f>MIN(J3407-M3407+N3407,'Power Look Up'!$F$4)</f>
        <v>735.08302216075708</v>
      </c>
      <c r="M3407" s="50">
        <f t="array" ref="M3407">_xlfn.SUM(_xlfn.NORM.DIST($S$3:$S$1003,$G3407,$P3407,FALSE)*WindSpeedStep*$T$3:$T$1003)</f>
        <v>744.33165898211587</v>
      </c>
      <c r="N3407" s="50">
        <f t="array" ref="N3407">_xlfn.SUM(_xlfn.NORM.DIST($S$3:$S$1003,$G3407,$Q3407,FALSE)*WindSpeedStep*$T$3:$T$1003)</f>
        <v>731.88468114290788</v>
      </c>
      <c r="P3407" s="42">
        <f t="shared" si="159"/>
        <v>0.75333275254976861</v>
      </c>
      <c r="Q3407" s="42">
        <f t="shared" si="161"/>
        <v>0.47572341767214688</v>
      </c>
    </row>
    <row r="3408" spans="5:17" x14ac:dyDescent="0.2">
      <c r="E3408" s="15">
        <v>41246.597222222219</v>
      </c>
      <c r="F3408" s="21">
        <v>8.7441701750146503</v>
      </c>
      <c r="G3408" s="21">
        <v>8.5393298503649611</v>
      </c>
      <c r="H3408" s="24">
        <v>6.289905033773871E-2</v>
      </c>
      <c r="I3408" s="3">
        <f t="shared" si="160"/>
        <v>1160.5799999999479</v>
      </c>
      <c r="J3408" s="3">
        <f>INDEX(PowerArray,MIN(MaximumPowerIndex,ROUND(G3408*100,0)))</f>
        <v>1087.1799999999496</v>
      </c>
      <c r="K3408" s="3">
        <f>MIN(J3408-M3408+N3408,'Power Look Up'!$F$4)</f>
        <v>1071.4108001778911</v>
      </c>
      <c r="M3408" s="50">
        <f t="array" ref="M3408">_xlfn.SUM(_xlfn.NORM.DIST($S$3:$S$1003,$G3408,$P3408,FALSE)*WindSpeedStep*$T$3:$T$1003)</f>
        <v>1084.4825613405399</v>
      </c>
      <c r="N3408" s="50">
        <f t="array" ref="N3408">_xlfn.SUM(_xlfn.NORM.DIST($S$3:$S$1003,$G3408,$Q3408,FALSE)*WindSpeedStep*$T$3:$T$1003)</f>
        <v>1068.7133615184814</v>
      </c>
      <c r="P3408" s="42">
        <f t="shared" si="159"/>
        <v>0.85393298503649617</v>
      </c>
      <c r="Q3408" s="42">
        <f t="shared" si="161"/>
        <v>0.53711573810866042</v>
      </c>
    </row>
    <row r="3409" spans="5:17" x14ac:dyDescent="0.2">
      <c r="E3409" s="15">
        <v>41246.611111111109</v>
      </c>
      <c r="F3409" s="21">
        <v>8.9289980919729679</v>
      </c>
      <c r="G3409" s="21">
        <v>8.8046207439218627</v>
      </c>
      <c r="H3409" s="24">
        <v>3.9198126866512001E-2</v>
      </c>
      <c r="I3409" s="3">
        <f t="shared" si="160"/>
        <v>1230.3099999999465</v>
      </c>
      <c r="J3409" s="3">
        <f>INDEX(PowerArray,MIN(MaximumPowerIndex,ROUND(G3409*100,0)))</f>
        <v>1182.5999999999474</v>
      </c>
      <c r="K3409" s="3">
        <f>MIN(J3409-M3409+N3409,'Power Look Up'!$F$4)</f>
        <v>1160.5423499497447</v>
      </c>
      <c r="M3409" s="50">
        <f t="array" ref="M3409">_xlfn.SUM(_xlfn.NORM.DIST($S$3:$S$1003,$G3409,$P3409,FALSE)*WindSpeedStep*$T$3:$T$1003)</f>
        <v>1184.6759178842412</v>
      </c>
      <c r="N3409" s="50">
        <f t="array" ref="N3409">_xlfn.SUM(_xlfn.NORM.DIST($S$3:$S$1003,$G3409,$Q3409,FALSE)*WindSpeedStep*$T$3:$T$1003)</f>
        <v>1162.6182678340385</v>
      </c>
      <c r="P3409" s="42">
        <f t="shared" si="159"/>
        <v>0.88046207439218627</v>
      </c>
      <c r="Q3409" s="42">
        <f t="shared" si="161"/>
        <v>0.34512464093177242</v>
      </c>
    </row>
    <row r="3410" spans="5:17" x14ac:dyDescent="0.2">
      <c r="E3410" s="15">
        <v>41246.638888888891</v>
      </c>
      <c r="F3410" s="21">
        <v>9.4612564110966506</v>
      </c>
      <c r="G3410" s="21">
        <v>9.2649364068992508</v>
      </c>
      <c r="H3410" s="24">
        <v>2.6423551919255363E-2</v>
      </c>
      <c r="I3410" s="3">
        <f t="shared" si="160"/>
        <v>1431.2599999999402</v>
      </c>
      <c r="J3410" s="3">
        <f>INDEX(PowerArray,MIN(MaximumPowerIndex,ROUND(G3410*100,0)))</f>
        <v>1355.0599999999417</v>
      </c>
      <c r="K3410" s="3">
        <f>MIN(J3410-M3410+N3410,'Power Look Up'!$F$4)</f>
        <v>1346.0301468084433</v>
      </c>
      <c r="M3410" s="50">
        <f t="array" ref="M3410">_xlfn.SUM(_xlfn.NORM.DIST($S$3:$S$1003,$G3410,$P3410,FALSE)*WindSpeedStep*$T$3:$T$1003)</f>
        <v>1361.7165012311345</v>
      </c>
      <c r="N3410" s="50">
        <f t="array" ref="N3410">_xlfn.SUM(_xlfn.NORM.DIST($S$3:$S$1003,$G3410,$Q3410,FALSE)*WindSpeedStep*$T$3:$T$1003)</f>
        <v>1352.6866480396361</v>
      </c>
      <c r="P3410" s="42">
        <f t="shared" si="159"/>
        <v>0.92649364068992512</v>
      </c>
      <c r="Q3410" s="42">
        <f t="shared" si="161"/>
        <v>0.24481252817630159</v>
      </c>
    </row>
    <row r="3411" spans="5:17" x14ac:dyDescent="0.2">
      <c r="E3411" s="15">
        <v>41246.645833333336</v>
      </c>
      <c r="F3411" s="21">
        <v>9.2577135838518441</v>
      </c>
      <c r="G3411" s="21">
        <v>9.0884161379841455</v>
      </c>
      <c r="H3411" s="24">
        <v>3.0245048895053504E-2</v>
      </c>
      <c r="I3411" s="3">
        <f t="shared" si="160"/>
        <v>1355.0599999999417</v>
      </c>
      <c r="J3411" s="3">
        <f>INDEX(PowerArray,MIN(MaximumPowerIndex,ROUND(G3411*100,0)))</f>
        <v>1290.2899999999431</v>
      </c>
      <c r="K3411" s="3">
        <f>MIN(J3411-M3411+N3411,'Power Look Up'!$F$4)</f>
        <v>1272.2504952569786</v>
      </c>
      <c r="M3411" s="50">
        <f t="array" ref="M3411">_xlfn.SUM(_xlfn.NORM.DIST($S$3:$S$1003,$G3411,$P3411,FALSE)*WindSpeedStep*$T$3:$T$1003)</f>
        <v>1293.9014381464924</v>
      </c>
      <c r="N3411" s="50">
        <f t="array" ref="N3411">_xlfn.SUM(_xlfn.NORM.DIST($S$3:$S$1003,$G3411,$Q3411,FALSE)*WindSpeedStep*$T$3:$T$1003)</f>
        <v>1275.8619334035279</v>
      </c>
      <c r="P3411" s="42">
        <f t="shared" si="159"/>
        <v>0.90884161379841455</v>
      </c>
      <c r="Q3411" s="42">
        <f t="shared" si="161"/>
        <v>0.27487959047192378</v>
      </c>
    </row>
    <row r="3412" spans="5:17" x14ac:dyDescent="0.2">
      <c r="E3412" s="15">
        <v>41246.652777777781</v>
      </c>
      <c r="F3412" s="21">
        <v>8.7589447999979324</v>
      </c>
      <c r="G3412" s="21">
        <v>8.5678926357105727</v>
      </c>
      <c r="H3412" s="24">
        <v>4.338422135050899E-2</v>
      </c>
      <c r="I3412" s="3">
        <f t="shared" si="160"/>
        <v>1167.9199999999478</v>
      </c>
      <c r="J3412" s="3">
        <f>INDEX(PowerArray,MIN(MaximumPowerIndex,ROUND(G3412*100,0)))</f>
        <v>1098.1899999999494</v>
      </c>
      <c r="K3412" s="3">
        <f>MIN(J3412-M3412+N3412,'Power Look Up'!$F$4)</f>
        <v>1076.1487284982675</v>
      </c>
      <c r="M3412" s="50">
        <f t="array" ref="M3412">_xlfn.SUM(_xlfn.NORM.DIST($S$3:$S$1003,$G3412,$P3412,FALSE)*WindSpeedStep*$T$3:$T$1003)</f>
        <v>1095.1217723003595</v>
      </c>
      <c r="N3412" s="50">
        <f t="array" ref="N3412">_xlfn.SUM(_xlfn.NORM.DIST($S$3:$S$1003,$G3412,$Q3412,FALSE)*WindSpeedStep*$T$3:$T$1003)</f>
        <v>1073.0805007986776</v>
      </c>
      <c r="P3412" s="42">
        <f t="shared" si="159"/>
        <v>0.85678926357105734</v>
      </c>
      <c r="Q3412" s="42">
        <f t="shared" si="161"/>
        <v>0.37171135061506339</v>
      </c>
    </row>
    <row r="3413" spans="5:17" x14ac:dyDescent="0.2">
      <c r="E3413" s="15">
        <v>41246.659722222219</v>
      </c>
      <c r="F3413" s="21">
        <v>8.2021054685700516</v>
      </c>
      <c r="G3413" s="21">
        <v>8.0988584494404723</v>
      </c>
      <c r="H3413" s="24">
        <v>4.632956762823106E-2</v>
      </c>
      <c r="I3413" s="3">
        <f t="shared" si="160"/>
        <v>962.39999999995212</v>
      </c>
      <c r="J3413" s="3">
        <f>INDEX(PowerArray,MIN(MaximumPowerIndex,ROUND(G3413*100,0)))</f>
        <v>925.69999999995298</v>
      </c>
      <c r="K3413" s="3">
        <f>MIN(J3413-M3413+N3413,'Power Look Up'!$F$4)</f>
        <v>905.91573081289562</v>
      </c>
      <c r="M3413" s="50">
        <f t="array" ref="M3413">_xlfn.SUM(_xlfn.NORM.DIST($S$3:$S$1003,$G3413,$P3413,FALSE)*WindSpeedStep*$T$3:$T$1003)</f>
        <v>926.63280315775501</v>
      </c>
      <c r="N3413" s="50">
        <f t="array" ref="N3413">_xlfn.SUM(_xlfn.NORM.DIST($S$3:$S$1003,$G3413,$Q3413,FALSE)*WindSpeedStep*$T$3:$T$1003)</f>
        <v>906.84853397069764</v>
      </c>
      <c r="P3413" s="42">
        <f t="shared" si="159"/>
        <v>0.80988584494404725</v>
      </c>
      <c r="Q3413" s="42">
        <f t="shared" si="161"/>
        <v>0.37521661024482289</v>
      </c>
    </row>
    <row r="3414" spans="5:17" x14ac:dyDescent="0.2">
      <c r="E3414" s="15">
        <v>41246.666666666664</v>
      </c>
      <c r="F3414" s="21">
        <v>8.4885613733834635</v>
      </c>
      <c r="G3414" s="21">
        <v>8.4210770056429123</v>
      </c>
      <c r="H3414" s="24">
        <v>4.1231957289895066E-2</v>
      </c>
      <c r="I3414" s="3">
        <f t="shared" si="160"/>
        <v>1068.8299999999499</v>
      </c>
      <c r="J3414" s="3">
        <f>INDEX(PowerArray,MIN(MaximumPowerIndex,ROUND(G3414*100,0)))</f>
        <v>1043.1399999999503</v>
      </c>
      <c r="K3414" s="3">
        <f>MIN(J3414-M3414+N3414,'Power Look Up'!$F$4)</f>
        <v>1020.8720239968371</v>
      </c>
      <c r="M3414" s="50">
        <f t="array" ref="M3414">_xlfn.SUM(_xlfn.NORM.DIST($S$3:$S$1003,$G3414,$P3414,FALSE)*WindSpeedStep*$T$3:$T$1003)</f>
        <v>1040.9045691297374</v>
      </c>
      <c r="N3414" s="50">
        <f t="array" ref="N3414">_xlfn.SUM(_xlfn.NORM.DIST($S$3:$S$1003,$G3414,$Q3414,FALSE)*WindSpeedStep*$T$3:$T$1003)</f>
        <v>1018.6365931266242</v>
      </c>
      <c r="P3414" s="42">
        <f t="shared" si="159"/>
        <v>0.84210770056429129</v>
      </c>
      <c r="Q3414" s="42">
        <f t="shared" si="161"/>
        <v>0.34721748743158598</v>
      </c>
    </row>
    <row r="3415" spans="5:17" x14ac:dyDescent="0.2">
      <c r="E3415" s="15">
        <v>41246.673611111109</v>
      </c>
      <c r="F3415" s="21">
        <v>8.5230515922366141</v>
      </c>
      <c r="G3415" s="21">
        <v>8.434016496210722</v>
      </c>
      <c r="H3415" s="24">
        <v>3.6371949253759001E-2</v>
      </c>
      <c r="I3415" s="3">
        <f t="shared" si="160"/>
        <v>1079.8399999999497</v>
      </c>
      <c r="J3415" s="3">
        <f>INDEX(PowerArray,MIN(MaximumPowerIndex,ROUND(G3415*100,0)))</f>
        <v>1046.8099999999504</v>
      </c>
      <c r="K3415" s="3">
        <f>MIN(J3415-M3415+N3415,'Power Look Up'!$F$4)</f>
        <v>1023.6534677913186</v>
      </c>
      <c r="M3415" s="50">
        <f t="array" ref="M3415">_xlfn.SUM(_xlfn.NORM.DIST($S$3:$S$1003,$G3415,$P3415,FALSE)*WindSpeedStep*$T$3:$T$1003)</f>
        <v>1045.6340635600566</v>
      </c>
      <c r="N3415" s="50">
        <f t="array" ref="N3415">_xlfn.SUM(_xlfn.NORM.DIST($S$3:$S$1003,$G3415,$Q3415,FALSE)*WindSpeedStep*$T$3:$T$1003)</f>
        <v>1022.4775313514248</v>
      </c>
      <c r="P3415" s="42">
        <f t="shared" si="159"/>
        <v>0.84340164962107222</v>
      </c>
      <c r="Q3415" s="42">
        <f t="shared" si="161"/>
        <v>0.30676162000554269</v>
      </c>
    </row>
    <row r="3416" spans="5:17" x14ac:dyDescent="0.2">
      <c r="E3416" s="15">
        <v>41246.708333333336</v>
      </c>
      <c r="F3416" s="21">
        <v>8.4532927080253835</v>
      </c>
      <c r="G3416" s="21">
        <v>8.572855392855228</v>
      </c>
      <c r="H3416" s="24">
        <v>5.0867752348356138E-2</v>
      </c>
      <c r="I3416" s="3">
        <f t="shared" si="160"/>
        <v>1054.1499999999501</v>
      </c>
      <c r="J3416" s="3">
        <f>INDEX(PowerArray,MIN(MaximumPowerIndex,ROUND(G3416*100,0)))</f>
        <v>1098.1899999999494</v>
      </c>
      <c r="K3416" s="3">
        <f>MIN(J3416-M3416+N3416,'Power Look Up'!$F$4)</f>
        <v>1078.2944318685891</v>
      </c>
      <c r="M3416" s="50">
        <f t="array" ref="M3416">_xlfn.SUM(_xlfn.NORM.DIST($S$3:$S$1003,$G3416,$P3416,FALSE)*WindSpeedStep*$T$3:$T$1003)</f>
        <v>1096.9745191188404</v>
      </c>
      <c r="N3416" s="50">
        <f t="array" ref="N3416">_xlfn.SUM(_xlfn.NORM.DIST($S$3:$S$1003,$G3416,$Q3416,FALSE)*WindSpeedStep*$T$3:$T$1003)</f>
        <v>1077.0789509874801</v>
      </c>
      <c r="P3416" s="42">
        <f t="shared" si="159"/>
        <v>0.85728553928552287</v>
      </c>
      <c r="Q3416" s="42">
        <f t="shared" si="161"/>
        <v>0.4360818850420291</v>
      </c>
    </row>
    <row r="3417" spans="5:17" x14ac:dyDescent="0.2">
      <c r="E3417" s="15">
        <v>41246.715277777781</v>
      </c>
      <c r="F3417" s="21">
        <v>8.9850448078902172</v>
      </c>
      <c r="G3417" s="21">
        <v>8.8607954479147981</v>
      </c>
      <c r="H3417" s="24">
        <v>4.6744341178040313E-2</v>
      </c>
      <c r="I3417" s="3">
        <f t="shared" si="160"/>
        <v>1252.329999999946</v>
      </c>
      <c r="J3417" s="3">
        <f>INDEX(PowerArray,MIN(MaximumPowerIndex,ROUND(G3417*100,0)))</f>
        <v>1204.6199999999469</v>
      </c>
      <c r="K3417" s="3">
        <f>MIN(J3417-M3417+N3417,'Power Look Up'!$F$4)</f>
        <v>1185.9933944167653</v>
      </c>
      <c r="M3417" s="50">
        <f t="array" ref="M3417">_xlfn.SUM(_xlfn.NORM.DIST($S$3:$S$1003,$G3417,$P3417,FALSE)*WindSpeedStep*$T$3:$T$1003)</f>
        <v>1206.2040752267997</v>
      </c>
      <c r="N3417" s="50">
        <f t="array" ref="N3417">_xlfn.SUM(_xlfn.NORM.DIST($S$3:$S$1003,$G3417,$Q3417,FALSE)*WindSpeedStep*$T$3:$T$1003)</f>
        <v>1187.5774696436181</v>
      </c>
      <c r="P3417" s="42">
        <f t="shared" si="159"/>
        <v>0.88607954479147988</v>
      </c>
      <c r="Q3417" s="42">
        <f t="shared" si="161"/>
        <v>0.41419204552615585</v>
      </c>
    </row>
    <row r="3418" spans="5:17" x14ac:dyDescent="0.2">
      <c r="E3418" s="15">
        <v>41246.722222222219</v>
      </c>
      <c r="F3418" s="21">
        <v>8.9072598140159478</v>
      </c>
      <c r="G3418" s="21">
        <v>8.7772570916094157</v>
      </c>
      <c r="H3418" s="24">
        <v>3.3680391755042033E-2</v>
      </c>
      <c r="I3418" s="3">
        <f t="shared" si="160"/>
        <v>1222.9699999999466</v>
      </c>
      <c r="J3418" s="3">
        <f>INDEX(PowerArray,MIN(MaximumPowerIndex,ROUND(G3418*100,0)))</f>
        <v>1175.2599999999477</v>
      </c>
      <c r="K3418" s="3">
        <f>MIN(J3418-M3418+N3418,'Power Look Up'!$F$4)</f>
        <v>1151.3062237321972</v>
      </c>
      <c r="M3418" s="50">
        <f t="array" ref="M3418">_xlfn.SUM(_xlfn.NORM.DIST($S$3:$S$1003,$G3418,$P3418,FALSE)*WindSpeedStep*$T$3:$T$1003)</f>
        <v>1174.2195633559741</v>
      </c>
      <c r="N3418" s="50">
        <f t="array" ref="N3418">_xlfn.SUM(_xlfn.NORM.DIST($S$3:$S$1003,$G3418,$Q3418,FALSE)*WindSpeedStep*$T$3:$T$1003)</f>
        <v>1150.2657870882235</v>
      </c>
      <c r="P3418" s="42">
        <f t="shared" si="159"/>
        <v>0.87772570916094161</v>
      </c>
      <c r="Q3418" s="42">
        <f t="shared" si="161"/>
        <v>0.29562145738012596</v>
      </c>
    </row>
    <row r="3419" spans="5:17" x14ac:dyDescent="0.2">
      <c r="E3419" s="15">
        <v>41246.729166666664</v>
      </c>
      <c r="F3419" s="21">
        <v>8.8172264983370905</v>
      </c>
      <c r="G3419" s="21">
        <v>8.791681660052344</v>
      </c>
      <c r="H3419" s="24">
        <v>3.4024304587908602E-2</v>
      </c>
      <c r="I3419" s="3">
        <f t="shared" si="160"/>
        <v>1189.9399999999473</v>
      </c>
      <c r="J3419" s="3">
        <f>INDEX(PowerArray,MIN(MaximumPowerIndex,ROUND(G3419*100,0)))</f>
        <v>1178.9299999999475</v>
      </c>
      <c r="K3419" s="3">
        <f>MIN(J3419-M3419+N3419,'Power Look Up'!$F$4)</f>
        <v>1155.1714627400574</v>
      </c>
      <c r="M3419" s="50">
        <f t="array" ref="M3419">_xlfn.SUM(_xlfn.NORM.DIST($S$3:$S$1003,$G3419,$P3419,FALSE)*WindSpeedStep*$T$3:$T$1003)</f>
        <v>1179.7288468013192</v>
      </c>
      <c r="N3419" s="50">
        <f t="array" ref="N3419">_xlfn.SUM(_xlfn.NORM.DIST($S$3:$S$1003,$G3419,$Q3419,FALSE)*WindSpeedStep*$T$3:$T$1003)</f>
        <v>1155.9703095414291</v>
      </c>
      <c r="P3419" s="42">
        <f t="shared" si="159"/>
        <v>0.8791681660052344</v>
      </c>
      <c r="Q3419" s="42">
        <f t="shared" si="161"/>
        <v>0.29913085464155087</v>
      </c>
    </row>
    <row r="3420" spans="5:17" x14ac:dyDescent="0.2">
      <c r="E3420" s="15">
        <v>41246.736111111109</v>
      </c>
      <c r="F3420" s="21">
        <v>8.7135742079791605</v>
      </c>
      <c r="G3420" s="21">
        <v>8.7379183149975912</v>
      </c>
      <c r="H3420" s="24">
        <v>4.2462483381525001E-2</v>
      </c>
      <c r="I3420" s="3">
        <f t="shared" si="160"/>
        <v>1149.5699999999481</v>
      </c>
      <c r="J3420" s="3">
        <f>INDEX(PowerArray,MIN(MaximumPowerIndex,ROUND(G3420*100,0)))</f>
        <v>1160.5799999999479</v>
      </c>
      <c r="K3420" s="3">
        <f>MIN(J3420-M3420+N3420,'Power Look Up'!$F$4)</f>
        <v>1138.9057628743417</v>
      </c>
      <c r="M3420" s="50">
        <f t="array" ref="M3420">_xlfn.SUM(_xlfn.NORM.DIST($S$3:$S$1003,$G3420,$P3420,FALSE)*WindSpeedStep*$T$3:$T$1003)</f>
        <v>1159.2278501554945</v>
      </c>
      <c r="N3420" s="50">
        <f t="array" ref="N3420">_xlfn.SUM(_xlfn.NORM.DIST($S$3:$S$1003,$G3420,$Q3420,FALSE)*WindSpeedStep*$T$3:$T$1003)</f>
        <v>1137.5536130298883</v>
      </c>
      <c r="P3420" s="42">
        <f t="shared" si="159"/>
        <v>0.87379183149975914</v>
      </c>
      <c r="Q3420" s="42">
        <f t="shared" si="161"/>
        <v>0.37103371123970813</v>
      </c>
    </row>
    <row r="3421" spans="5:17" x14ac:dyDescent="0.2">
      <c r="E3421" s="15">
        <v>41246.743055555555</v>
      </c>
      <c r="F3421" s="21">
        <v>8.5422165634881893</v>
      </c>
      <c r="G3421" s="21">
        <v>8.5431273274781923</v>
      </c>
      <c r="H3421" s="24">
        <v>5.1508879074862422E-2</v>
      </c>
      <c r="I3421" s="3">
        <f t="shared" si="160"/>
        <v>1087.1799999999496</v>
      </c>
      <c r="J3421" s="3">
        <f>INDEX(PowerArray,MIN(MaximumPowerIndex,ROUND(G3421*100,0)))</f>
        <v>1087.1799999999496</v>
      </c>
      <c r="K3421" s="3">
        <f>MIN(J3421-M3421+N3421,'Power Look Up'!$F$4)</f>
        <v>1067.4259187885502</v>
      </c>
      <c r="M3421" s="50">
        <f t="array" ref="M3421">_xlfn.SUM(_xlfn.NORM.DIST($S$3:$S$1003,$G3421,$P3421,FALSE)*WindSpeedStep*$T$3:$T$1003)</f>
        <v>1085.894658615875</v>
      </c>
      <c r="N3421" s="50">
        <f t="array" ref="N3421">_xlfn.SUM(_xlfn.NORM.DIST($S$3:$S$1003,$G3421,$Q3421,FALSE)*WindSpeedStep*$T$3:$T$1003)</f>
        <v>1066.1405774044756</v>
      </c>
      <c r="P3421" s="42">
        <f t="shared" si="159"/>
        <v>0.85431273274781927</v>
      </c>
      <c r="Q3421" s="42">
        <f t="shared" si="161"/>
        <v>0.44004691243222677</v>
      </c>
    </row>
    <row r="3422" spans="5:17" x14ac:dyDescent="0.2">
      <c r="E3422" s="15">
        <v>41246.75</v>
      </c>
      <c r="F3422" s="21">
        <v>8.0973299936457597</v>
      </c>
      <c r="G3422" s="21">
        <v>8.0833374797995106</v>
      </c>
      <c r="H3422" s="24">
        <v>6.421869930064121E-2</v>
      </c>
      <c r="I3422" s="3">
        <f t="shared" si="160"/>
        <v>925.69999999995298</v>
      </c>
      <c r="J3422" s="3">
        <f>INDEX(PowerArray,MIN(MaximumPowerIndex,ROUND(G3422*100,0)))</f>
        <v>918.35999999995306</v>
      </c>
      <c r="K3422" s="3">
        <f>MIN(J3422-M3422+N3422,'Power Look Up'!$F$4)</f>
        <v>903.70254039972815</v>
      </c>
      <c r="M3422" s="50">
        <f t="array" ref="M3422">_xlfn.SUM(_xlfn.NORM.DIST($S$3:$S$1003,$G3422,$P3422,FALSE)*WindSpeedStep*$T$3:$T$1003)</f>
        <v>921.31040213730444</v>
      </c>
      <c r="N3422" s="50">
        <f t="array" ref="N3422">_xlfn.SUM(_xlfn.NORM.DIST($S$3:$S$1003,$G3422,$Q3422,FALSE)*WindSpeedStep*$T$3:$T$1003)</f>
        <v>906.65294253707953</v>
      </c>
      <c r="P3422" s="42">
        <f t="shared" si="159"/>
        <v>0.80833374797995106</v>
      </c>
      <c r="Q3422" s="42">
        <f t="shared" si="161"/>
        <v>0.51910141896084772</v>
      </c>
    </row>
    <row r="3423" spans="5:17" x14ac:dyDescent="0.2">
      <c r="E3423" s="15">
        <v>41246.756944444445</v>
      </c>
      <c r="F3423" s="21">
        <v>7.6250896907408316</v>
      </c>
      <c r="G3423" s="21">
        <v>7.6385982224558342</v>
      </c>
      <c r="H3423" s="24">
        <v>6.6884459158466622E-2</v>
      </c>
      <c r="I3423" s="3">
        <f t="shared" si="160"/>
        <v>777.62999999996441</v>
      </c>
      <c r="J3423" s="3">
        <f>INDEX(PowerArray,MIN(MaximumPowerIndex,ROUND(G3423*100,0)))</f>
        <v>780.6399999999644</v>
      </c>
      <c r="K3423" s="3">
        <f>MIN(J3423-M3423+N3423,'Power Look Up'!$F$4)</f>
        <v>768.75775487739224</v>
      </c>
      <c r="M3423" s="50">
        <f t="array" ref="M3423">_xlfn.SUM(_xlfn.NORM.DIST($S$3:$S$1003,$G3423,$P3423,FALSE)*WindSpeedStep*$T$3:$T$1003)</f>
        <v>776.4379936180618</v>
      </c>
      <c r="N3423" s="50">
        <f t="array" ref="N3423">_xlfn.SUM(_xlfn.NORM.DIST($S$3:$S$1003,$G3423,$Q3423,FALSE)*WindSpeedStep*$T$3:$T$1003)</f>
        <v>764.55574849548964</v>
      </c>
      <c r="P3423" s="42">
        <f t="shared" si="159"/>
        <v>0.76385982224558346</v>
      </c>
      <c r="Q3423" s="42">
        <f t="shared" si="161"/>
        <v>0.51090351083778296</v>
      </c>
    </row>
    <row r="3424" spans="5:17" x14ac:dyDescent="0.2">
      <c r="E3424" s="15">
        <v>41246.763888888891</v>
      </c>
      <c r="F3424" s="21">
        <v>6.5987480588038547</v>
      </c>
      <c r="G3424" s="21">
        <v>6.6515530129810285</v>
      </c>
      <c r="H3424" s="24">
        <v>8.1833704694869808E-2</v>
      </c>
      <c r="I3424" s="3">
        <f t="shared" si="160"/>
        <v>497.59999999997825</v>
      </c>
      <c r="J3424" s="3">
        <f>INDEX(PowerArray,MIN(MaximumPowerIndex,ROUND(G3424*100,0)))</f>
        <v>508.89999999997804</v>
      </c>
      <c r="K3424" s="3">
        <f>MIN(J3424-M3424+N3424,'Power Look Up'!$F$4)</f>
        <v>503.89883965272719</v>
      </c>
      <c r="M3424" s="50">
        <f t="array" ref="M3424">_xlfn.SUM(_xlfn.NORM.DIST($S$3:$S$1003,$G3424,$P3424,FALSE)*WindSpeedStep*$T$3:$T$1003)</f>
        <v>507.46981522145256</v>
      </c>
      <c r="N3424" s="50">
        <f t="array" ref="N3424">_xlfn.SUM(_xlfn.NORM.DIST($S$3:$S$1003,$G3424,$Q3424,FALSE)*WindSpeedStep*$T$3:$T$1003)</f>
        <v>502.46865487420172</v>
      </c>
      <c r="P3424" s="42">
        <f t="shared" si="159"/>
        <v>0.66515530129810285</v>
      </c>
      <c r="Q3424" s="42">
        <f t="shared" si="161"/>
        <v>0.544321225026561</v>
      </c>
    </row>
    <row r="3425" spans="5:17" x14ac:dyDescent="0.2">
      <c r="E3425" s="15">
        <v>41246.770833333336</v>
      </c>
      <c r="F3425" s="21">
        <v>5.9143526474250967</v>
      </c>
      <c r="G3425" s="21">
        <v>5.9466600252054951</v>
      </c>
      <c r="H3425" s="24">
        <v>6.9322886956782959E-2</v>
      </c>
      <c r="I3425" s="3">
        <f t="shared" si="160"/>
        <v>347.41999999998677</v>
      </c>
      <c r="J3425" s="3">
        <f>INDEX(PowerArray,MIN(MaximumPowerIndex,ROUND(G3425*100,0)))</f>
        <v>353.89999999998668</v>
      </c>
      <c r="K3425" s="3">
        <f>MIN(J3425-M3425+N3425,'Power Look Up'!$F$4)</f>
        <v>348.74187169225621</v>
      </c>
      <c r="M3425" s="50">
        <f t="array" ref="M3425">_xlfn.SUM(_xlfn.NORM.DIST($S$3:$S$1003,$G3425,$P3425,FALSE)*WindSpeedStep*$T$3:$T$1003)</f>
        <v>357.04832522014237</v>
      </c>
      <c r="N3425" s="50">
        <f t="array" ref="N3425">_xlfn.SUM(_xlfn.NORM.DIST($S$3:$S$1003,$G3425,$Q3425,FALSE)*WindSpeedStep*$T$3:$T$1003)</f>
        <v>351.89019691241191</v>
      </c>
      <c r="P3425" s="42">
        <f t="shared" si="159"/>
        <v>0.59466600252054957</v>
      </c>
      <c r="Q3425" s="42">
        <f t="shared" si="161"/>
        <v>0.41223964069774066</v>
      </c>
    </row>
    <row r="3426" spans="5:17" x14ac:dyDescent="0.2">
      <c r="E3426" s="15">
        <v>41246.777777777781</v>
      </c>
      <c r="F3426" s="21">
        <v>5.7232952874795444</v>
      </c>
      <c r="G3426" s="21">
        <v>5.7784966103748951</v>
      </c>
      <c r="H3426" s="24">
        <v>6.6395316144407163E-2</v>
      </c>
      <c r="I3426" s="3">
        <f t="shared" si="160"/>
        <v>316.63999999998742</v>
      </c>
      <c r="J3426" s="3">
        <f>INDEX(PowerArray,MIN(MaximumPowerIndex,ROUND(G3426*100,0)))</f>
        <v>326.35999999998722</v>
      </c>
      <c r="K3426" s="3">
        <f>MIN(J3426-M3426+N3426,'Power Look Up'!$F$4)</f>
        <v>321.85772084859019</v>
      </c>
      <c r="M3426" s="50">
        <f t="array" ref="M3426">_xlfn.SUM(_xlfn.NORM.DIST($S$3:$S$1003,$G3426,$P3426,FALSE)*WindSpeedStep*$T$3:$T$1003)</f>
        <v>325.64957840288065</v>
      </c>
      <c r="N3426" s="50">
        <f t="array" ref="N3426">_xlfn.SUM(_xlfn.NORM.DIST($S$3:$S$1003,$G3426,$Q3426,FALSE)*WindSpeedStep*$T$3:$T$1003)</f>
        <v>321.14729925148362</v>
      </c>
      <c r="P3426" s="42">
        <f t="shared" si="159"/>
        <v>0.57784966103748958</v>
      </c>
      <c r="Q3426" s="42">
        <f t="shared" si="161"/>
        <v>0.38366510928522635</v>
      </c>
    </row>
    <row r="3427" spans="5:17" x14ac:dyDescent="0.2">
      <c r="E3427" s="15">
        <v>41246.784722222219</v>
      </c>
      <c r="F3427" s="21">
        <v>5.8483186766641806</v>
      </c>
      <c r="G3427" s="21">
        <v>5.8928010158816431</v>
      </c>
      <c r="H3427" s="24">
        <v>6.1556153127643891E-2</v>
      </c>
      <c r="I3427" s="3">
        <f t="shared" si="160"/>
        <v>337.69999999998697</v>
      </c>
      <c r="J3427" s="3">
        <f>INDEX(PowerArray,MIN(MaximumPowerIndex,ROUND(G3427*100,0)))</f>
        <v>344.17999999998688</v>
      </c>
      <c r="K3427" s="3">
        <f>MIN(J3427-M3427+N3427,'Power Look Up'!$F$4)</f>
        <v>338.1684811308769</v>
      </c>
      <c r="M3427" s="50">
        <f t="array" ref="M3427">_xlfn.SUM(_xlfn.NORM.DIST($S$3:$S$1003,$G3427,$P3427,FALSE)*WindSpeedStep*$T$3:$T$1003)</f>
        <v>346.82508195739729</v>
      </c>
      <c r="N3427" s="50">
        <f t="array" ref="N3427">_xlfn.SUM(_xlfn.NORM.DIST($S$3:$S$1003,$G3427,$Q3427,FALSE)*WindSpeedStep*$T$3:$T$1003)</f>
        <v>340.81356308828731</v>
      </c>
      <c r="P3427" s="42">
        <f t="shared" si="159"/>
        <v>0.58928010158816435</v>
      </c>
      <c r="Q3427" s="42">
        <f t="shared" si="161"/>
        <v>0.36273816168434592</v>
      </c>
    </row>
    <row r="3428" spans="5:17" x14ac:dyDescent="0.2">
      <c r="E3428" s="15">
        <v>41246.791666666664</v>
      </c>
      <c r="F3428" s="21">
        <v>4.9266153216227266</v>
      </c>
      <c r="G3428" s="21">
        <v>4.9357093120376021</v>
      </c>
      <c r="H3428" s="24">
        <v>8.7281017885189133E-2</v>
      </c>
      <c r="I3428" s="3">
        <f t="shared" si="160"/>
        <v>192.36999999999338</v>
      </c>
      <c r="J3428" s="3">
        <f>INDEX(PowerArray,MIN(MaximumPowerIndex,ROUND(G3428*100,0)))</f>
        <v>193.45999999999336</v>
      </c>
      <c r="K3428" s="3">
        <f>MIN(J3428-M3428+N3428,'Power Look Up'!$F$4)</f>
        <v>193.24045306381544</v>
      </c>
      <c r="M3428" s="50">
        <f t="array" ref="M3428">_xlfn.SUM(_xlfn.NORM.DIST($S$3:$S$1003,$G3428,$P3428,FALSE)*WindSpeedStep*$T$3:$T$1003)</f>
        <v>184.25877665710573</v>
      </c>
      <c r="N3428" s="50">
        <f t="array" ref="N3428">_xlfn.SUM(_xlfn.NORM.DIST($S$3:$S$1003,$G3428,$Q3428,FALSE)*WindSpeedStep*$T$3:$T$1003)</f>
        <v>184.03922972092781</v>
      </c>
      <c r="P3428" s="42">
        <f t="shared" si="159"/>
        <v>0.49357093120376022</v>
      </c>
      <c r="Q3428" s="42">
        <f t="shared" si="161"/>
        <v>0.43079373274004851</v>
      </c>
    </row>
    <row r="3429" spans="5:17" x14ac:dyDescent="0.2">
      <c r="E3429" s="15">
        <v>41246.798611111109</v>
      </c>
      <c r="F3429" s="21">
        <v>4.6798408835647942</v>
      </c>
      <c r="G3429" s="21">
        <v>4.7637739290173018</v>
      </c>
      <c r="H3429" s="24">
        <v>5.5557444466348853E-2</v>
      </c>
      <c r="I3429" s="3">
        <f t="shared" si="160"/>
        <v>165.11999999999398</v>
      </c>
      <c r="J3429" s="3">
        <f>INDEX(PowerArray,MIN(MaximumPowerIndex,ROUND(G3429*100,0)))</f>
        <v>173.83999999999378</v>
      </c>
      <c r="K3429" s="3">
        <f>MIN(J3429-M3429+N3429,'Power Look Up'!$F$4)</f>
        <v>173.23771860493403</v>
      </c>
      <c r="M3429" s="50">
        <f t="array" ref="M3429">_xlfn.SUM(_xlfn.NORM.DIST($S$3:$S$1003,$G3429,$P3429,FALSE)*WindSpeedStep*$T$3:$T$1003)</f>
        <v>156.90399101446917</v>
      </c>
      <c r="N3429" s="50">
        <f t="array" ref="N3429">_xlfn.SUM(_xlfn.NORM.DIST($S$3:$S$1003,$G3429,$Q3429,FALSE)*WindSpeedStep*$T$3:$T$1003)</f>
        <v>156.30170961940942</v>
      </c>
      <c r="P3429" s="42">
        <f t="shared" si="159"/>
        <v>0.4763773929017302</v>
      </c>
      <c r="Q3429" s="42">
        <f t="shared" si="161"/>
        <v>0.2646631055116192</v>
      </c>
    </row>
    <row r="3430" spans="5:17" x14ac:dyDescent="0.2">
      <c r="E3430" s="15">
        <v>41246.805555555555</v>
      </c>
      <c r="F3430" s="21">
        <v>5.0761083020819253</v>
      </c>
      <c r="G3430" s="21">
        <v>5.1788686536254112</v>
      </c>
      <c r="H3430" s="24">
        <v>6.1070407003108264E-2</v>
      </c>
      <c r="I3430" s="3">
        <f t="shared" si="160"/>
        <v>212.95999999998966</v>
      </c>
      <c r="J3430" s="3">
        <f>INDEX(PowerArray,MIN(MaximumPowerIndex,ROUND(G3430*100,0)))</f>
        <v>229.15999999998931</v>
      </c>
      <c r="K3430" s="3">
        <f>MIN(J3430-M3430+N3430,'Power Look Up'!$F$4)</f>
        <v>229.12454833903644</v>
      </c>
      <c r="M3430" s="50">
        <f t="array" ref="M3430">_xlfn.SUM(_xlfn.NORM.DIST($S$3:$S$1003,$G3430,$P3430,FALSE)*WindSpeedStep*$T$3:$T$1003)</f>
        <v>223.41681299967939</v>
      </c>
      <c r="N3430" s="50">
        <f t="array" ref="N3430">_xlfn.SUM(_xlfn.NORM.DIST($S$3:$S$1003,$G3430,$Q3430,FALSE)*WindSpeedStep*$T$3:$T$1003)</f>
        <v>223.38136133872652</v>
      </c>
      <c r="P3430" s="42">
        <f t="shared" si="159"/>
        <v>0.51788686536254114</v>
      </c>
      <c r="Q3430" s="42">
        <f t="shared" si="161"/>
        <v>0.31627561649254315</v>
      </c>
    </row>
    <row r="3431" spans="5:17" x14ac:dyDescent="0.2">
      <c r="E3431" s="15">
        <v>41246.8125</v>
      </c>
      <c r="F3431" s="21">
        <v>5.3488399672039693</v>
      </c>
      <c r="G3431" s="21">
        <v>5.4331489029203839</v>
      </c>
      <c r="H3431" s="24">
        <v>8.5999955657760793E-2</v>
      </c>
      <c r="I3431" s="3">
        <f t="shared" si="160"/>
        <v>256.69999999998873</v>
      </c>
      <c r="J3431" s="3">
        <f>INDEX(PowerArray,MIN(MaximumPowerIndex,ROUND(G3431*100,0)))</f>
        <v>269.65999999998843</v>
      </c>
      <c r="K3431" s="3">
        <f>MIN(J3431-M3431+N3431,'Power Look Up'!$F$4)</f>
        <v>268.80832431922647</v>
      </c>
      <c r="M3431" s="50">
        <f t="array" ref="M3431">_xlfn.SUM(_xlfn.NORM.DIST($S$3:$S$1003,$G3431,$P3431,FALSE)*WindSpeedStep*$T$3:$T$1003)</f>
        <v>265.35014959869829</v>
      </c>
      <c r="N3431" s="50">
        <f t="array" ref="N3431">_xlfn.SUM(_xlfn.NORM.DIST($S$3:$S$1003,$G3431,$Q3431,FALSE)*WindSpeedStep*$T$3:$T$1003)</f>
        <v>264.49847391793634</v>
      </c>
      <c r="P3431" s="42">
        <f t="shared" si="159"/>
        <v>0.54331489029203839</v>
      </c>
      <c r="Q3431" s="42">
        <f t="shared" si="161"/>
        <v>0.46725056473316473</v>
      </c>
    </row>
    <row r="3432" spans="5:17" x14ac:dyDescent="0.2">
      <c r="E3432" s="15">
        <v>41246.819444444445</v>
      </c>
      <c r="F3432" s="21">
        <v>5.2299324676228656</v>
      </c>
      <c r="G3432" s="21">
        <v>5.2469045701755794</v>
      </c>
      <c r="H3432" s="24">
        <v>8.6043176042105984E-2</v>
      </c>
      <c r="I3432" s="3">
        <f t="shared" si="160"/>
        <v>237.25999999998913</v>
      </c>
      <c r="J3432" s="3">
        <f>INDEX(PowerArray,MIN(MaximumPowerIndex,ROUND(G3432*100,0)))</f>
        <v>240.49999999998906</v>
      </c>
      <c r="K3432" s="3">
        <f>MIN(J3432-M3432+N3432,'Power Look Up'!$F$4)</f>
        <v>240.12223463495599</v>
      </c>
      <c r="M3432" s="50">
        <f t="array" ref="M3432">_xlfn.SUM(_xlfn.NORM.DIST($S$3:$S$1003,$G3432,$P3432,FALSE)*WindSpeedStep*$T$3:$T$1003)</f>
        <v>234.50404653178282</v>
      </c>
      <c r="N3432" s="50">
        <f t="array" ref="N3432">_xlfn.SUM(_xlfn.NORM.DIST($S$3:$S$1003,$G3432,$Q3432,FALSE)*WindSpeedStep*$T$3:$T$1003)</f>
        <v>234.12628116674975</v>
      </c>
      <c r="P3432" s="42">
        <f t="shared" si="159"/>
        <v>0.52469045701755801</v>
      </c>
      <c r="Q3432" s="42">
        <f t="shared" si="161"/>
        <v>0.45146033360774779</v>
      </c>
    </row>
    <row r="3433" spans="5:17" x14ac:dyDescent="0.2">
      <c r="E3433" s="15">
        <v>41246.826388888891</v>
      </c>
      <c r="F3433" s="21">
        <v>5.2131560323794481</v>
      </c>
      <c r="G3433" s="21">
        <v>5.2246298836543827</v>
      </c>
      <c r="H3433" s="24">
        <v>4.4119147512839893E-2</v>
      </c>
      <c r="I3433" s="3">
        <f t="shared" si="160"/>
        <v>234.01999999998921</v>
      </c>
      <c r="J3433" s="3">
        <f>INDEX(PowerArray,MIN(MaximumPowerIndex,ROUND(G3433*100,0)))</f>
        <v>235.63999999998919</v>
      </c>
      <c r="K3433" s="3">
        <f>MIN(J3433-M3433+N3433,'Power Look Up'!$F$4)</f>
        <v>235.70747036884205</v>
      </c>
      <c r="M3433" s="50">
        <f t="array" ref="M3433">_xlfn.SUM(_xlfn.NORM.DIST($S$3:$S$1003,$G3433,$P3433,FALSE)*WindSpeedStep*$T$3:$T$1003)</f>
        <v>230.86563483141572</v>
      </c>
      <c r="N3433" s="50">
        <f t="array" ref="N3433">_xlfn.SUM(_xlfn.NORM.DIST($S$3:$S$1003,$G3433,$Q3433,FALSE)*WindSpeedStep*$T$3:$T$1003)</f>
        <v>230.93310520026859</v>
      </c>
      <c r="P3433" s="42">
        <f t="shared" si="159"/>
        <v>0.52246298836543825</v>
      </c>
      <c r="Q3433" s="42">
        <f t="shared" si="161"/>
        <v>0.23050621653693923</v>
      </c>
    </row>
    <row r="3434" spans="5:17" x14ac:dyDescent="0.2">
      <c r="E3434" s="15">
        <v>41247.826388888891</v>
      </c>
      <c r="F3434" s="21">
        <v>4.0208784297510052</v>
      </c>
      <c r="G3434" s="21">
        <v>4.211189155654159</v>
      </c>
      <c r="H3434" s="24">
        <v>0.14673410557118882</v>
      </c>
      <c r="I3434" s="3">
        <f t="shared" si="160"/>
        <v>93.179999999995502</v>
      </c>
      <c r="J3434" s="3">
        <f>INDEX(PowerArray,MIN(MaximumPowerIndex,ROUND(G3434*100,0)))</f>
        <v>113.88999999999506</v>
      </c>
      <c r="K3434" s="3">
        <f>MIN(J3434-M3434+N3434,'Power Look Up'!$F$4)</f>
        <v>123.8844581185223</v>
      </c>
      <c r="M3434" s="50">
        <f t="array" ref="M3434">_xlfn.SUM(_xlfn.NORM.DIST($S$3:$S$1003,$G3434,$P3434,FALSE)*WindSpeedStep*$T$3:$T$1003)</f>
        <v>75.050289283177364</v>
      </c>
      <c r="N3434" s="50">
        <f t="array" ref="N3434">_xlfn.SUM(_xlfn.NORM.DIST($S$3:$S$1003,$G3434,$Q3434,FALSE)*WindSpeedStep*$T$3:$T$1003)</f>
        <v>85.044747401704612</v>
      </c>
      <c r="P3434" s="42">
        <f t="shared" si="159"/>
        <v>0.42111891556541592</v>
      </c>
      <c r="Q3434" s="42">
        <f t="shared" si="161"/>
        <v>0.61792507414600284</v>
      </c>
    </row>
    <row r="3435" spans="5:17" x14ac:dyDescent="0.2">
      <c r="E3435" s="15">
        <v>41247.833333333336</v>
      </c>
      <c r="F3435" s="21">
        <v>4.5442330089148273</v>
      </c>
      <c r="G3435" s="21">
        <v>4.7041527055494958</v>
      </c>
      <c r="H3435" s="24">
        <v>0.17824790199159041</v>
      </c>
      <c r="I3435" s="3">
        <f t="shared" si="160"/>
        <v>149.8599999999943</v>
      </c>
      <c r="J3435" s="3">
        <f>INDEX(PowerArray,MIN(MaximumPowerIndex,ROUND(G3435*100,0)))</f>
        <v>167.29999999999393</v>
      </c>
      <c r="K3435" s="3">
        <f>MIN(J3435-M3435+N3435,'Power Look Up'!$F$4)</f>
        <v>178.36104245940103</v>
      </c>
      <c r="M3435" s="50">
        <f t="array" ref="M3435">_xlfn.SUM(_xlfn.NORM.DIST($S$3:$S$1003,$G3435,$P3435,FALSE)*WindSpeedStep*$T$3:$T$1003)</f>
        <v>147.50527815683995</v>
      </c>
      <c r="N3435" s="50">
        <f t="array" ref="N3435">_xlfn.SUM(_xlfn.NORM.DIST($S$3:$S$1003,$G3435,$Q3435,FALSE)*WindSpeedStep*$T$3:$T$1003)</f>
        <v>158.56632061624705</v>
      </c>
      <c r="P3435" s="42">
        <f t="shared" si="159"/>
        <v>0.47041527055494958</v>
      </c>
      <c r="Q3435" s="42">
        <f t="shared" si="161"/>
        <v>0.83850535041226137</v>
      </c>
    </row>
    <row r="3436" spans="5:17" x14ac:dyDescent="0.2">
      <c r="E3436" s="15">
        <v>41247.951388888891</v>
      </c>
      <c r="F3436" s="21">
        <v>5.1520260097585391</v>
      </c>
      <c r="G3436" s="21">
        <v>5.3294193730739794</v>
      </c>
      <c r="H3436" s="24">
        <v>0.25620988665425326</v>
      </c>
      <c r="I3436" s="3">
        <f t="shared" si="160"/>
        <v>224.29999999998941</v>
      </c>
      <c r="J3436" s="3">
        <f>INDEX(PowerArray,MIN(MaximumPowerIndex,ROUND(G3436*100,0)))</f>
        <v>253.45999999998878</v>
      </c>
      <c r="K3436" s="3">
        <f>MIN(J3436-M3436+N3436,'Power Look Up'!$F$4)</f>
        <v>288.94316450603611</v>
      </c>
      <c r="M3436" s="50">
        <f t="array" ref="M3436">_xlfn.SUM(_xlfn.NORM.DIST($S$3:$S$1003,$G3436,$P3436,FALSE)*WindSpeedStep*$T$3:$T$1003)</f>
        <v>248.06717438257238</v>
      </c>
      <c r="N3436" s="50">
        <f t="array" ref="N3436">_xlfn.SUM(_xlfn.NORM.DIST($S$3:$S$1003,$G3436,$Q3436,FALSE)*WindSpeedStep*$T$3:$T$1003)</f>
        <v>283.55033888861971</v>
      </c>
      <c r="P3436" s="42">
        <f t="shared" si="159"/>
        <v>0.53294193730739792</v>
      </c>
      <c r="Q3436" s="42">
        <f t="shared" si="161"/>
        <v>1.3654499335082657</v>
      </c>
    </row>
    <row r="3437" spans="5:17" x14ac:dyDescent="0.2">
      <c r="E3437" s="15">
        <v>41247.979166666664</v>
      </c>
      <c r="F3437" s="21">
        <v>5.7273886022219518</v>
      </c>
      <c r="G3437" s="21">
        <v>5.8543686387576077</v>
      </c>
      <c r="H3437" s="24">
        <v>0.20253558481259254</v>
      </c>
      <c r="I3437" s="3">
        <f t="shared" si="160"/>
        <v>318.25999999998737</v>
      </c>
      <c r="J3437" s="3">
        <f>INDEX(PowerArray,MIN(MaximumPowerIndex,ROUND(G3437*100,0)))</f>
        <v>337.69999999998697</v>
      </c>
      <c r="K3437" s="3">
        <f>MIN(J3437-M3437+N3437,'Power Look Up'!$F$4)</f>
        <v>363.8792363396675</v>
      </c>
      <c r="M3437" s="50">
        <f t="array" ref="M3437">_xlfn.SUM(_xlfn.NORM.DIST($S$3:$S$1003,$G3437,$P3437,FALSE)*WindSpeedStep*$T$3:$T$1003)</f>
        <v>339.62792058952118</v>
      </c>
      <c r="N3437" s="50">
        <f t="array" ref="N3437">_xlfn.SUM(_xlfn.NORM.DIST($S$3:$S$1003,$G3437,$Q3437,FALSE)*WindSpeedStep*$T$3:$T$1003)</f>
        <v>365.80715692920171</v>
      </c>
      <c r="P3437" s="42">
        <f t="shared" si="159"/>
        <v>0.58543686387576077</v>
      </c>
      <c r="Q3437" s="42">
        <f t="shared" si="161"/>
        <v>1.1857179759592733</v>
      </c>
    </row>
    <row r="3438" spans="5:17" x14ac:dyDescent="0.2">
      <c r="E3438" s="15">
        <v>41247.986111111109</v>
      </c>
      <c r="F3438" s="21">
        <v>9.2125064980559763</v>
      </c>
      <c r="G3438" s="21">
        <v>9.127131215286763</v>
      </c>
      <c r="H3438" s="24">
        <v>0.11397549626929122</v>
      </c>
      <c r="I3438" s="3">
        <f t="shared" si="160"/>
        <v>1336.009999999942</v>
      </c>
      <c r="J3438" s="3">
        <f>INDEX(PowerArray,MIN(MaximumPowerIndex,ROUND(G3438*100,0)))</f>
        <v>1305.5299999999427</v>
      </c>
      <c r="K3438" s="3">
        <f>MIN(J3438-M3438+N3438,'Power Look Up'!$F$4)</f>
        <v>1305.8472744546777</v>
      </c>
      <c r="M3438" s="50">
        <f t="array" ref="M3438">_xlfn.SUM(_xlfn.NORM.DIST($S$3:$S$1003,$G3438,$P3438,FALSE)*WindSpeedStep*$T$3:$T$1003)</f>
        <v>1308.8216816402344</v>
      </c>
      <c r="N3438" s="50">
        <f t="array" ref="N3438">_xlfn.SUM(_xlfn.NORM.DIST($S$3:$S$1003,$G3438,$Q3438,FALSE)*WindSpeedStep*$T$3:$T$1003)</f>
        <v>1309.1389560949694</v>
      </c>
      <c r="P3438" s="42">
        <f t="shared" si="159"/>
        <v>0.91271312152867634</v>
      </c>
      <c r="Q3438" s="42">
        <f t="shared" si="161"/>
        <v>1.040269309777248</v>
      </c>
    </row>
    <row r="3439" spans="5:17" x14ac:dyDescent="0.2">
      <c r="E3439" s="15">
        <v>41247.993055555555</v>
      </c>
      <c r="F3439" s="21">
        <v>6.4911672368430535</v>
      </c>
      <c r="G3439" s="21">
        <v>6.5544334281594834</v>
      </c>
      <c r="H3439" s="24">
        <v>0.20335325710110272</v>
      </c>
      <c r="I3439" s="3">
        <f t="shared" si="160"/>
        <v>472.73999999997875</v>
      </c>
      <c r="J3439" s="3">
        <f>INDEX(PowerArray,MIN(MaximumPowerIndex,ROUND(G3439*100,0)))</f>
        <v>486.29999999997847</v>
      </c>
      <c r="K3439" s="3">
        <f>MIN(J3439-M3439+N3439,'Power Look Up'!$F$4)</f>
        <v>527.62867679649662</v>
      </c>
      <c r="M3439" s="50">
        <f t="array" ref="M3439">_xlfn.SUM(_xlfn.NORM.DIST($S$3:$S$1003,$G3439,$P3439,FALSE)*WindSpeedStep*$T$3:$T$1003)</f>
        <v>484.78515072892105</v>
      </c>
      <c r="N3439" s="50">
        <f t="array" ref="N3439">_xlfn.SUM(_xlfn.NORM.DIST($S$3:$S$1003,$G3439,$Q3439,FALSE)*WindSpeedStep*$T$3:$T$1003)</f>
        <v>526.11382752543921</v>
      </c>
      <c r="P3439" s="42">
        <f t="shared" si="159"/>
        <v>0.6554433428159484</v>
      </c>
      <c r="Q3439" s="42">
        <f t="shared" si="161"/>
        <v>1.3328653860685775</v>
      </c>
    </row>
    <row r="3440" spans="5:17" x14ac:dyDescent="0.2">
      <c r="E3440" s="15">
        <v>41248.145833333336</v>
      </c>
      <c r="F3440" s="21">
        <v>6.0508344518387389</v>
      </c>
      <c r="G3440" s="21">
        <v>6.1261901752580163</v>
      </c>
      <c r="H3440" s="24">
        <v>0.17352978475240288</v>
      </c>
      <c r="I3440" s="3">
        <f t="shared" si="160"/>
        <v>373.29999999998091</v>
      </c>
      <c r="J3440" s="3">
        <f>INDEX(PowerArray,MIN(MaximumPowerIndex,ROUND(G3440*100,0)))</f>
        <v>391.3799999999805</v>
      </c>
      <c r="K3440" s="3">
        <f>MIN(J3440-M3440+N3440,'Power Look Up'!$F$4)</f>
        <v>411.90604914717301</v>
      </c>
      <c r="M3440" s="50">
        <f t="array" ref="M3440">_xlfn.SUM(_xlfn.NORM.DIST($S$3:$S$1003,$G3440,$P3440,FALSE)*WindSpeedStep*$T$3:$T$1003)</f>
        <v>392.34345939639354</v>
      </c>
      <c r="N3440" s="50">
        <f t="array" ref="N3440">_xlfn.SUM(_xlfn.NORM.DIST($S$3:$S$1003,$G3440,$Q3440,FALSE)*WindSpeedStep*$T$3:$T$1003)</f>
        <v>412.86950854358605</v>
      </c>
      <c r="P3440" s="42">
        <f t="shared" si="159"/>
        <v>0.61261901752580172</v>
      </c>
      <c r="Q3440" s="42">
        <f t="shared" si="161"/>
        <v>1.0630764624648088</v>
      </c>
    </row>
    <row r="3441" spans="5:17" x14ac:dyDescent="0.2">
      <c r="E3441" s="15">
        <v>41248.444444444445</v>
      </c>
      <c r="F3441" s="21">
        <v>5.1407262587841105</v>
      </c>
      <c r="G3441" s="21">
        <v>5.0745395409090541</v>
      </c>
      <c r="H3441" s="24">
        <v>0.11671502620369296</v>
      </c>
      <c r="I3441" s="3">
        <f t="shared" si="160"/>
        <v>222.67999999998943</v>
      </c>
      <c r="J3441" s="3">
        <f>INDEX(PowerArray,MIN(MaximumPowerIndex,ROUND(G3441*100,0)))</f>
        <v>211.33999999998969</v>
      </c>
      <c r="K3441" s="3">
        <f>MIN(J3441-M3441+N3441,'Power Look Up'!$F$4)</f>
        <v>212.11297214983782</v>
      </c>
      <c r="M3441" s="50">
        <f t="array" ref="M3441">_xlfn.SUM(_xlfn.NORM.DIST($S$3:$S$1003,$G3441,$P3441,FALSE)*WindSpeedStep*$T$3:$T$1003)</f>
        <v>206.54205599530934</v>
      </c>
      <c r="N3441" s="50">
        <f t="array" ref="N3441">_xlfn.SUM(_xlfn.NORM.DIST($S$3:$S$1003,$G3441,$Q3441,FALSE)*WindSpeedStep*$T$3:$T$1003)</f>
        <v>207.31502814515747</v>
      </c>
      <c r="P3441" s="42">
        <f t="shared" si="159"/>
        <v>0.50745395409090543</v>
      </c>
      <c r="Q3441" s="42">
        <f t="shared" si="161"/>
        <v>0.59227501548887629</v>
      </c>
    </row>
    <row r="3442" spans="5:17" x14ac:dyDescent="0.2">
      <c r="E3442" s="15">
        <v>41248.451388888891</v>
      </c>
      <c r="F3442" s="21">
        <v>5.60128638897472</v>
      </c>
      <c r="G3442" s="21">
        <v>5.4949582935115728</v>
      </c>
      <c r="H3442" s="24">
        <v>4.6417908663226086E-2</v>
      </c>
      <c r="I3442" s="3">
        <f t="shared" si="160"/>
        <v>297.19999999998788</v>
      </c>
      <c r="J3442" s="3">
        <f>INDEX(PowerArray,MIN(MaximumPowerIndex,ROUND(G3442*100,0)))</f>
        <v>279.37999999998823</v>
      </c>
      <c r="K3442" s="3">
        <f>MIN(J3442-M3442+N3442,'Power Look Up'!$F$4)</f>
        <v>276.70015976710403</v>
      </c>
      <c r="M3442" s="50">
        <f t="array" ref="M3442">_xlfn.SUM(_xlfn.NORM.DIST($S$3:$S$1003,$G3442,$P3442,FALSE)*WindSpeedStep*$T$3:$T$1003)</f>
        <v>275.79990696540983</v>
      </c>
      <c r="N3442" s="50">
        <f t="array" ref="N3442">_xlfn.SUM(_xlfn.NORM.DIST($S$3:$S$1003,$G3442,$Q3442,FALSE)*WindSpeedStep*$T$3:$T$1003)</f>
        <v>273.12006673252563</v>
      </c>
      <c r="P3442" s="42">
        <f t="shared" si="159"/>
        <v>0.54949582935115726</v>
      </c>
      <c r="Q3442" s="42">
        <f t="shared" si="161"/>
        <v>0.25506447217645689</v>
      </c>
    </row>
    <row r="3443" spans="5:17" x14ac:dyDescent="0.2">
      <c r="E3443" s="15">
        <v>41248.458333333336</v>
      </c>
      <c r="F3443" s="21">
        <v>5.5983385899026041</v>
      </c>
      <c r="G3443" s="21">
        <v>5.526302490779111</v>
      </c>
      <c r="H3443" s="24">
        <v>4.1083617274388792E-2</v>
      </c>
      <c r="I3443" s="3">
        <f t="shared" si="160"/>
        <v>297.19999999998788</v>
      </c>
      <c r="J3443" s="3">
        <f>INDEX(PowerArray,MIN(MaximumPowerIndex,ROUND(G3443*100,0)))</f>
        <v>285.85999999998808</v>
      </c>
      <c r="K3443" s="3">
        <f>MIN(J3443-M3443+N3443,'Power Look Up'!$F$4)</f>
        <v>282.65492949954216</v>
      </c>
      <c r="M3443" s="50">
        <f t="array" ref="M3443">_xlfn.SUM(_xlfn.NORM.DIST($S$3:$S$1003,$G3443,$P3443,FALSE)*WindSpeedStep*$T$3:$T$1003)</f>
        <v>281.14863145660729</v>
      </c>
      <c r="N3443" s="50">
        <f t="array" ref="N3443">_xlfn.SUM(_xlfn.NORM.DIST($S$3:$S$1003,$G3443,$Q3443,FALSE)*WindSpeedStep*$T$3:$T$1003)</f>
        <v>277.94356095616138</v>
      </c>
      <c r="P3443" s="42">
        <f t="shared" si="159"/>
        <v>0.55263024907791114</v>
      </c>
      <c r="Q3443" s="42">
        <f t="shared" si="161"/>
        <v>0.2270404964736705</v>
      </c>
    </row>
    <row r="3444" spans="5:17" x14ac:dyDescent="0.2">
      <c r="E3444" s="15">
        <v>41248.465277777781</v>
      </c>
      <c r="F3444" s="21">
        <v>5.9370378503464591</v>
      </c>
      <c r="G3444" s="21">
        <v>5.8744389122951315</v>
      </c>
      <c r="H3444" s="24">
        <v>6.4004981874559705E-2</v>
      </c>
      <c r="I3444" s="3">
        <f t="shared" si="160"/>
        <v>352.27999999998667</v>
      </c>
      <c r="J3444" s="3">
        <f>INDEX(PowerArray,MIN(MaximumPowerIndex,ROUND(G3444*100,0)))</f>
        <v>340.93999999998692</v>
      </c>
      <c r="K3444" s="3">
        <f>MIN(J3444-M3444+N3444,'Power Look Up'!$F$4)</f>
        <v>335.41357603452985</v>
      </c>
      <c r="M3444" s="50">
        <f t="array" ref="M3444">_xlfn.SUM(_xlfn.NORM.DIST($S$3:$S$1003,$G3444,$P3444,FALSE)*WindSpeedStep*$T$3:$T$1003)</f>
        <v>343.37643579659243</v>
      </c>
      <c r="N3444" s="50">
        <f t="array" ref="N3444">_xlfn.SUM(_xlfn.NORM.DIST($S$3:$S$1003,$G3444,$Q3444,FALSE)*WindSpeedStep*$T$3:$T$1003)</f>
        <v>337.85001183113536</v>
      </c>
      <c r="P3444" s="42">
        <f t="shared" si="159"/>
        <v>0.58744389122951313</v>
      </c>
      <c r="Q3444" s="42">
        <f t="shared" si="161"/>
        <v>0.37599335610465812</v>
      </c>
    </row>
    <row r="3445" spans="5:17" x14ac:dyDescent="0.2">
      <c r="E3445" s="15">
        <v>41248.472222222219</v>
      </c>
      <c r="F3445" s="21">
        <v>5.29055434682365</v>
      </c>
      <c r="G3445" s="21">
        <v>5.2001440738019564</v>
      </c>
      <c r="H3445" s="24">
        <v>6.0485155056033406E-2</v>
      </c>
      <c r="I3445" s="3">
        <f t="shared" si="160"/>
        <v>246.97999999998893</v>
      </c>
      <c r="J3445" s="3">
        <f>INDEX(PowerArray,MIN(MaximumPowerIndex,ROUND(G3445*100,0)))</f>
        <v>232.39999999998923</v>
      </c>
      <c r="K3445" s="3">
        <f>MIN(J3445-M3445+N3445,'Power Look Up'!$F$4)</f>
        <v>232.28952229832626</v>
      </c>
      <c r="M3445" s="50">
        <f t="array" ref="M3445">_xlfn.SUM(_xlfn.NORM.DIST($S$3:$S$1003,$G3445,$P3445,FALSE)*WindSpeedStep*$T$3:$T$1003)</f>
        <v>226.87582128362422</v>
      </c>
      <c r="N3445" s="50">
        <f t="array" ref="N3445">_xlfn.SUM(_xlfn.NORM.DIST($S$3:$S$1003,$G3445,$Q3445,FALSE)*WindSpeedStep*$T$3:$T$1003)</f>
        <v>226.76534358196125</v>
      </c>
      <c r="P3445" s="42">
        <f t="shared" si="159"/>
        <v>0.52001440738019566</v>
      </c>
      <c r="Q3445" s="42">
        <f t="shared" si="161"/>
        <v>0.31453152061762457</v>
      </c>
    </row>
    <row r="3446" spans="5:17" x14ac:dyDescent="0.2">
      <c r="E3446" s="15">
        <v>41248.479166666664</v>
      </c>
      <c r="F3446" s="21">
        <v>5.3151559033186464</v>
      </c>
      <c r="G3446" s="21">
        <v>5.2287157456892812</v>
      </c>
      <c r="H3446" s="24">
        <v>4.3272484228805773E-2</v>
      </c>
      <c r="I3446" s="3">
        <f t="shared" si="160"/>
        <v>251.83999999998883</v>
      </c>
      <c r="J3446" s="3">
        <f>INDEX(PowerArray,MIN(MaximumPowerIndex,ROUND(G3446*100,0)))</f>
        <v>237.25999999998913</v>
      </c>
      <c r="K3446" s="3">
        <f>MIN(J3446-M3446+N3446,'Power Look Up'!$F$4)</f>
        <v>237.31569269884247</v>
      </c>
      <c r="M3446" s="50">
        <f t="array" ref="M3446">_xlfn.SUM(_xlfn.NORM.DIST($S$3:$S$1003,$G3446,$P3446,FALSE)*WindSpeedStep*$T$3:$T$1003)</f>
        <v>231.53237697366637</v>
      </c>
      <c r="N3446" s="50">
        <f t="array" ref="N3446">_xlfn.SUM(_xlfn.NORM.DIST($S$3:$S$1003,$G3446,$Q3446,FALSE)*WindSpeedStep*$T$3:$T$1003)</f>
        <v>231.58806967251971</v>
      </c>
      <c r="P3446" s="42">
        <f t="shared" si="159"/>
        <v>0.52287157456892819</v>
      </c>
      <c r="Q3446" s="42">
        <f t="shared" si="161"/>
        <v>0.22625951964224783</v>
      </c>
    </row>
    <row r="3447" spans="5:17" x14ac:dyDescent="0.2">
      <c r="E3447" s="15">
        <v>41248.486111111109</v>
      </c>
      <c r="F3447" s="21">
        <v>4.9202257708435351</v>
      </c>
      <c r="G3447" s="21">
        <v>4.8741154202617105</v>
      </c>
      <c r="H3447" s="24">
        <v>4.6745822389481176E-2</v>
      </c>
      <c r="I3447" s="3">
        <f t="shared" si="160"/>
        <v>191.27999999999341</v>
      </c>
      <c r="J3447" s="3">
        <f>INDEX(PowerArray,MIN(MaximumPowerIndex,ROUND(G3447*100,0)))</f>
        <v>185.82999999999353</v>
      </c>
      <c r="K3447" s="3">
        <f>MIN(J3447-M3447+N3447,'Power Look Up'!$F$4)</f>
        <v>186.08638787858018</v>
      </c>
      <c r="M3447" s="50">
        <f t="array" ref="M3447">_xlfn.SUM(_xlfn.NORM.DIST($S$3:$S$1003,$G3447,$P3447,FALSE)*WindSpeedStep*$T$3:$T$1003)</f>
        <v>174.42521664974379</v>
      </c>
      <c r="N3447" s="50">
        <f t="array" ref="N3447">_xlfn.SUM(_xlfn.NORM.DIST($S$3:$S$1003,$G3447,$Q3447,FALSE)*WindSpeedStep*$T$3:$T$1003)</f>
        <v>174.68160452833044</v>
      </c>
      <c r="P3447" s="42">
        <f t="shared" si="159"/>
        <v>0.4874115420261711</v>
      </c>
      <c r="Q3447" s="42">
        <f t="shared" si="161"/>
        <v>0.22784453374138533</v>
      </c>
    </row>
    <row r="3448" spans="5:17" x14ac:dyDescent="0.2">
      <c r="E3448" s="15">
        <v>41248.493055555555</v>
      </c>
      <c r="F3448" s="21">
        <v>4.9427635475700402</v>
      </c>
      <c r="G3448" s="21">
        <v>4.9129577648986151</v>
      </c>
      <c r="H3448" s="24">
        <v>7.4856908779684442E-2</v>
      </c>
      <c r="I3448" s="3">
        <f t="shared" si="160"/>
        <v>193.45999999999336</v>
      </c>
      <c r="J3448" s="3">
        <f>INDEX(PowerArray,MIN(MaximumPowerIndex,ROUND(G3448*100,0)))</f>
        <v>190.18999999999343</v>
      </c>
      <c r="K3448" s="3">
        <f>MIN(J3448-M3448+N3448,'Power Look Up'!$F$4)</f>
        <v>189.99323683325423</v>
      </c>
      <c r="M3448" s="50">
        <f t="array" ref="M3448">_xlfn.SUM(_xlfn.NORM.DIST($S$3:$S$1003,$G3448,$P3448,FALSE)*WindSpeedStep*$T$3:$T$1003)</f>
        <v>180.62263122851479</v>
      </c>
      <c r="N3448" s="50">
        <f t="array" ref="N3448">_xlfn.SUM(_xlfn.NORM.DIST($S$3:$S$1003,$G3448,$Q3448,FALSE)*WindSpeedStep*$T$3:$T$1003)</f>
        <v>180.42586806177559</v>
      </c>
      <c r="P3448" s="42">
        <f t="shared" si="159"/>
        <v>0.49129577648986156</v>
      </c>
      <c r="Q3448" s="42">
        <f t="shared" si="161"/>
        <v>0.36776883124545801</v>
      </c>
    </row>
    <row r="3449" spans="5:17" x14ac:dyDescent="0.2">
      <c r="E3449" s="15">
        <v>41248.5</v>
      </c>
      <c r="F3449" s="21">
        <v>4.5242087318265432</v>
      </c>
      <c r="G3449" s="21">
        <v>4.4897114217520411</v>
      </c>
      <c r="H3449" s="24">
        <v>8.6202919254467436E-2</v>
      </c>
      <c r="I3449" s="3">
        <f t="shared" si="160"/>
        <v>147.67999999999432</v>
      </c>
      <c r="J3449" s="3">
        <f>INDEX(PowerArray,MIN(MaximumPowerIndex,ROUND(G3449*100,0)))</f>
        <v>144.4099999999944</v>
      </c>
      <c r="K3449" s="3">
        <f>MIN(J3449-M3449+N3449,'Power Look Up'!$F$4)</f>
        <v>142.82589939369615</v>
      </c>
      <c r="M3449" s="50">
        <f t="array" ref="M3449">_xlfn.SUM(_xlfn.NORM.DIST($S$3:$S$1003,$G3449,$P3449,FALSE)*WindSpeedStep*$T$3:$T$1003)</f>
        <v>114.42853162088345</v>
      </c>
      <c r="N3449" s="50">
        <f t="array" ref="N3449">_xlfn.SUM(_xlfn.NORM.DIST($S$3:$S$1003,$G3449,$Q3449,FALSE)*WindSpeedStep*$T$3:$T$1003)</f>
        <v>112.84443101458521</v>
      </c>
      <c r="P3449" s="42">
        <f t="shared" si="159"/>
        <v>0.44897114217520412</v>
      </c>
      <c r="Q3449" s="42">
        <f t="shared" si="161"/>
        <v>0.38702623116515139</v>
      </c>
    </row>
    <row r="3450" spans="5:17" x14ac:dyDescent="0.2">
      <c r="E3450" s="15">
        <v>41248.506944444445</v>
      </c>
      <c r="F3450" s="21">
        <v>4.8310169136898358</v>
      </c>
      <c r="G3450" s="21">
        <v>4.7644880521844106</v>
      </c>
      <c r="H3450" s="24">
        <v>0.10349787817615191</v>
      </c>
      <c r="I3450" s="3">
        <f t="shared" si="160"/>
        <v>181.4699999999936</v>
      </c>
      <c r="J3450" s="3">
        <f>INDEX(PowerArray,MIN(MaximumPowerIndex,ROUND(G3450*100,0)))</f>
        <v>173.83999999999378</v>
      </c>
      <c r="K3450" s="3">
        <f>MIN(J3450-M3450+N3450,'Power Look Up'!$F$4)</f>
        <v>174.04288412536462</v>
      </c>
      <c r="M3450" s="50">
        <f t="array" ref="M3450">_xlfn.SUM(_xlfn.NORM.DIST($S$3:$S$1003,$G3450,$P3450,FALSE)*WindSpeedStep*$T$3:$T$1003)</f>
        <v>157.01690559964158</v>
      </c>
      <c r="N3450" s="50">
        <f t="array" ref="N3450">_xlfn.SUM(_xlfn.NORM.DIST($S$3:$S$1003,$G3450,$Q3450,FALSE)*WindSpeedStep*$T$3:$T$1003)</f>
        <v>157.21978972501242</v>
      </c>
      <c r="P3450" s="42">
        <f t="shared" si="159"/>
        <v>0.47644880521844107</v>
      </c>
      <c r="Q3450" s="42">
        <f t="shared" si="161"/>
        <v>0.49311440399671347</v>
      </c>
    </row>
    <row r="3451" spans="5:17" x14ac:dyDescent="0.2">
      <c r="E3451" s="15">
        <v>41248.513888888891</v>
      </c>
      <c r="F3451" s="21">
        <v>4.7990652554932538</v>
      </c>
      <c r="G3451" s="21">
        <v>4.7457281174974524</v>
      </c>
      <c r="H3451" s="24">
        <v>7.7098347345137513E-2</v>
      </c>
      <c r="I3451" s="3">
        <f t="shared" si="160"/>
        <v>178.19999999999368</v>
      </c>
      <c r="J3451" s="3">
        <f>INDEX(PowerArray,MIN(MaximumPowerIndex,ROUND(G3451*100,0)))</f>
        <v>172.7499999999938</v>
      </c>
      <c r="K3451" s="3">
        <f>MIN(J3451-M3451+N3451,'Power Look Up'!$F$4)</f>
        <v>171.96111618164662</v>
      </c>
      <c r="M3451" s="50">
        <f t="array" ref="M3451">_xlfn.SUM(_xlfn.NORM.DIST($S$3:$S$1003,$G3451,$P3451,FALSE)*WindSpeedStep*$T$3:$T$1003)</f>
        <v>154.05315098306446</v>
      </c>
      <c r="N3451" s="50">
        <f t="array" ref="N3451">_xlfn.SUM(_xlfn.NORM.DIST($S$3:$S$1003,$G3451,$Q3451,FALSE)*WindSpeedStep*$T$3:$T$1003)</f>
        <v>153.26426716471727</v>
      </c>
      <c r="P3451" s="42">
        <f t="shared" si="159"/>
        <v>0.47457281174974525</v>
      </c>
      <c r="Q3451" s="42">
        <f t="shared" si="161"/>
        <v>0.36588779480840417</v>
      </c>
    </row>
    <row r="3452" spans="5:17" x14ac:dyDescent="0.2">
      <c r="E3452" s="15">
        <v>41248.520833333336</v>
      </c>
      <c r="F3452" s="21">
        <v>4.854120475643831</v>
      </c>
      <c r="G3452" s="21">
        <v>4.7617968601577818</v>
      </c>
      <c r="H3452" s="24">
        <v>0.10094516657726926</v>
      </c>
      <c r="I3452" s="3">
        <f t="shared" si="160"/>
        <v>183.64999999999355</v>
      </c>
      <c r="J3452" s="3">
        <f>INDEX(PowerArray,MIN(MaximumPowerIndex,ROUND(G3452*100,0)))</f>
        <v>173.83999999999378</v>
      </c>
      <c r="K3452" s="3">
        <f>MIN(J3452-M3452+N3452,'Power Look Up'!$F$4)</f>
        <v>173.89271865494149</v>
      </c>
      <c r="M3452" s="50">
        <f t="array" ref="M3452">_xlfn.SUM(_xlfn.NORM.DIST($S$3:$S$1003,$G3452,$P3452,FALSE)*WindSpeedStep*$T$3:$T$1003)</f>
        <v>156.59142230602768</v>
      </c>
      <c r="N3452" s="50">
        <f t="array" ref="N3452">_xlfn.SUM(_xlfn.NORM.DIST($S$3:$S$1003,$G3452,$Q3452,FALSE)*WindSpeedStep*$T$3:$T$1003)</f>
        <v>156.64414096097539</v>
      </c>
      <c r="P3452" s="42">
        <f t="shared" si="159"/>
        <v>0.4761796860157782</v>
      </c>
      <c r="Q3452" s="42">
        <f t="shared" si="161"/>
        <v>0.48068037725574503</v>
      </c>
    </row>
    <row r="3453" spans="5:17" x14ac:dyDescent="0.2">
      <c r="E3453" s="15">
        <v>41248.527777777781</v>
      </c>
      <c r="F3453" s="21">
        <v>5.249456979510887</v>
      </c>
      <c r="G3453" s="21">
        <v>5.1590675771182761</v>
      </c>
      <c r="H3453" s="24">
        <v>8.1913234393258108E-2</v>
      </c>
      <c r="I3453" s="3">
        <f t="shared" si="160"/>
        <v>240.49999999998906</v>
      </c>
      <c r="J3453" s="3">
        <f>INDEX(PowerArray,MIN(MaximumPowerIndex,ROUND(G3453*100,0)))</f>
        <v>225.91999999998939</v>
      </c>
      <c r="K3453" s="3">
        <f>MIN(J3453-M3453+N3453,'Power Look Up'!$F$4)</f>
        <v>225.67362445043855</v>
      </c>
      <c r="M3453" s="50">
        <f t="array" ref="M3453">_xlfn.SUM(_xlfn.NORM.DIST($S$3:$S$1003,$G3453,$P3453,FALSE)*WindSpeedStep*$T$3:$T$1003)</f>
        <v>220.20346358221073</v>
      </c>
      <c r="N3453" s="50">
        <f t="array" ref="N3453">_xlfn.SUM(_xlfn.NORM.DIST($S$3:$S$1003,$G3453,$Q3453,FALSE)*WindSpeedStep*$T$3:$T$1003)</f>
        <v>219.9570880326599</v>
      </c>
      <c r="P3453" s="42">
        <f t="shared" si="159"/>
        <v>0.51590675771182759</v>
      </c>
      <c r="Q3453" s="42">
        <f t="shared" si="161"/>
        <v>0.42259591169514754</v>
      </c>
    </row>
    <row r="3454" spans="5:17" x14ac:dyDescent="0.2">
      <c r="E3454" s="15">
        <v>41248.534722222219</v>
      </c>
      <c r="F3454" s="21">
        <v>6.0440245029148603</v>
      </c>
      <c r="G3454" s="21">
        <v>5.9918915354897777</v>
      </c>
      <c r="H3454" s="24">
        <v>0.14890740425786755</v>
      </c>
      <c r="I3454" s="3">
        <f t="shared" si="160"/>
        <v>371.03999999998092</v>
      </c>
      <c r="J3454" s="3">
        <f>INDEX(PowerArray,MIN(MaximumPowerIndex,ROUND(G3454*100,0)))</f>
        <v>360.37999999998652</v>
      </c>
      <c r="K3454" s="3">
        <f>MIN(J3454-M3454+N3454,'Power Look Up'!$F$4)</f>
        <v>371.50726061398649</v>
      </c>
      <c r="M3454" s="50">
        <f t="array" ref="M3454">_xlfn.SUM(_xlfn.NORM.DIST($S$3:$S$1003,$G3454,$P3454,FALSE)*WindSpeedStep*$T$3:$T$1003)</f>
        <v>365.76114960140745</v>
      </c>
      <c r="N3454" s="50">
        <f t="array" ref="N3454">_xlfn.SUM(_xlfn.NORM.DIST($S$3:$S$1003,$G3454,$Q3454,FALSE)*WindSpeedStep*$T$3:$T$1003)</f>
        <v>376.88841021540742</v>
      </c>
      <c r="P3454" s="42">
        <f t="shared" si="159"/>
        <v>0.59918915354897784</v>
      </c>
      <c r="Q3454" s="42">
        <f t="shared" si="161"/>
        <v>0.89223701514447107</v>
      </c>
    </row>
    <row r="3455" spans="5:17" x14ac:dyDescent="0.2">
      <c r="E3455" s="15">
        <v>41248.833333333336</v>
      </c>
      <c r="F3455" s="21">
        <v>8.4431362360044453</v>
      </c>
      <c r="G3455" s="21">
        <v>8.8289021706987487</v>
      </c>
      <c r="H3455" s="24">
        <v>0.17173713173272034</v>
      </c>
      <c r="I3455" s="3">
        <f t="shared" si="160"/>
        <v>1050.4799999999502</v>
      </c>
      <c r="J3455" s="3">
        <f>INDEX(PowerArray,MIN(MaximumPowerIndex,ROUND(G3455*100,0)))</f>
        <v>1193.6099999999471</v>
      </c>
      <c r="K3455" s="3">
        <f>MIN(J3455-M3455+N3455,'Power Look Up'!$F$4)</f>
        <v>1203.4477222848968</v>
      </c>
      <c r="M3455" s="50">
        <f t="array" ref="M3455">_xlfn.SUM(_xlfn.NORM.DIST($S$3:$S$1003,$G3455,$P3455,FALSE)*WindSpeedStep*$T$3:$T$1003)</f>
        <v>1193.9718735217109</v>
      </c>
      <c r="N3455" s="50">
        <f t="array" ref="N3455">_xlfn.SUM(_xlfn.NORM.DIST($S$3:$S$1003,$G3455,$Q3455,FALSE)*WindSpeedStep*$T$3:$T$1003)</f>
        <v>1203.8095958066606</v>
      </c>
      <c r="P3455" s="42">
        <f t="shared" si="159"/>
        <v>0.88289021706987492</v>
      </c>
      <c r="Q3455" s="42">
        <f t="shared" si="161"/>
        <v>1.5162503351445915</v>
      </c>
    </row>
    <row r="3456" spans="5:17" x14ac:dyDescent="0.2">
      <c r="E3456" s="15">
        <v>41248.9375</v>
      </c>
      <c r="F3456" s="21">
        <v>7.8820446487946816</v>
      </c>
      <c r="G3456" s="21">
        <v>8.2191210926383196</v>
      </c>
      <c r="H3456" s="24">
        <v>0.19918689501969311</v>
      </c>
      <c r="I3456" s="3">
        <f t="shared" si="160"/>
        <v>852.87999999996282</v>
      </c>
      <c r="J3456" s="3">
        <f>INDEX(PowerArray,MIN(MaximumPowerIndex,ROUND(G3456*100,0)))</f>
        <v>969.73999999995203</v>
      </c>
      <c r="K3456" s="3">
        <f>MIN(J3456-M3456+N3456,'Power Look Up'!$F$4)</f>
        <v>1013.3298455254464</v>
      </c>
      <c r="M3456" s="50">
        <f t="array" ref="M3456">_xlfn.SUM(_xlfn.NORM.DIST($S$3:$S$1003,$G3456,$P3456,FALSE)*WindSpeedStep*$T$3:$T$1003)</f>
        <v>968.45787806624537</v>
      </c>
      <c r="N3456" s="50">
        <f t="array" ref="N3456">_xlfn.SUM(_xlfn.NORM.DIST($S$3:$S$1003,$G3456,$Q3456,FALSE)*WindSpeedStep*$T$3:$T$1003)</f>
        <v>1012.0477235917398</v>
      </c>
      <c r="P3456" s="42">
        <f t="shared" si="159"/>
        <v>0.82191210926383196</v>
      </c>
      <c r="Q3456" s="42">
        <f t="shared" si="161"/>
        <v>1.6371412102334943</v>
      </c>
    </row>
    <row r="3457" spans="5:17" x14ac:dyDescent="0.2">
      <c r="E3457" s="15">
        <v>41248.944444444445</v>
      </c>
      <c r="F3457" s="21">
        <v>9.6368363426153092</v>
      </c>
      <c r="G3457" s="21">
        <v>10.102134820225976</v>
      </c>
      <c r="H3457" s="24">
        <v>0.13074830319864628</v>
      </c>
      <c r="I3457" s="3">
        <f t="shared" si="160"/>
        <v>1499.8399999999388</v>
      </c>
      <c r="J3457" s="3">
        <f>INDEX(PowerArray,MIN(MaximumPowerIndex,ROUND(G3457*100,0)))</f>
        <v>1663.6999999999543</v>
      </c>
      <c r="K3457" s="3">
        <f>MIN(J3457-M3457+N3457,'Power Look Up'!$F$4)</f>
        <v>1625.8966517141273</v>
      </c>
      <c r="M3457" s="50">
        <f t="array" ref="M3457">_xlfn.SUM(_xlfn.NORM.DIST($S$3:$S$1003,$G3457,$P3457,FALSE)*WindSpeedStep*$T$3:$T$1003)</f>
        <v>1656.1107771372074</v>
      </c>
      <c r="N3457" s="50">
        <f t="array" ref="N3457">_xlfn.SUM(_xlfn.NORM.DIST($S$3:$S$1003,$G3457,$Q3457,FALSE)*WindSpeedStep*$T$3:$T$1003)</f>
        <v>1618.3074288513803</v>
      </c>
      <c r="P3457" s="42">
        <f t="shared" si="159"/>
        <v>1.0102134820225976</v>
      </c>
      <c r="Q3457" s="42">
        <f t="shared" si="161"/>
        <v>1.3208369864285079</v>
      </c>
    </row>
    <row r="3458" spans="5:17" x14ac:dyDescent="0.2">
      <c r="E3458" s="15">
        <v>41248.979166666664</v>
      </c>
      <c r="F3458" s="21">
        <v>6.0825458437049971</v>
      </c>
      <c r="G3458" s="21">
        <v>6.3230417998656012</v>
      </c>
      <c r="H3458" s="24">
        <v>0.16440484390839882</v>
      </c>
      <c r="I3458" s="3">
        <f t="shared" si="160"/>
        <v>380.07999999998077</v>
      </c>
      <c r="J3458" s="3">
        <f>INDEX(PowerArray,MIN(MaximumPowerIndex,ROUND(G3458*100,0)))</f>
        <v>434.31999999997959</v>
      </c>
      <c r="K3458" s="3">
        <f>MIN(J3458-M3458+N3458,'Power Look Up'!$F$4)</f>
        <v>454.2692582662811</v>
      </c>
      <c r="M3458" s="50">
        <f t="array" ref="M3458">_xlfn.SUM(_xlfn.NORM.DIST($S$3:$S$1003,$G3458,$P3458,FALSE)*WindSpeedStep*$T$3:$T$1003)</f>
        <v>433.33633855346773</v>
      </c>
      <c r="N3458" s="50">
        <f t="array" ref="N3458">_xlfn.SUM(_xlfn.NORM.DIST($S$3:$S$1003,$G3458,$Q3458,FALSE)*WindSpeedStep*$T$3:$T$1003)</f>
        <v>453.28559681976924</v>
      </c>
      <c r="P3458" s="42">
        <f t="shared" si="159"/>
        <v>0.63230417998656019</v>
      </c>
      <c r="Q3458" s="42">
        <f t="shared" si="161"/>
        <v>1.0395387001331853</v>
      </c>
    </row>
    <row r="3459" spans="5:17" x14ac:dyDescent="0.2">
      <c r="E3459" s="15">
        <v>41248.986111111109</v>
      </c>
      <c r="F3459" s="21">
        <v>5.9997996398213154</v>
      </c>
      <c r="G3459" s="21">
        <v>6.211801477896076</v>
      </c>
      <c r="H3459" s="24">
        <v>0.15500517614413156</v>
      </c>
      <c r="I3459" s="3">
        <f t="shared" si="160"/>
        <v>361.99999999998647</v>
      </c>
      <c r="J3459" s="3">
        <f>INDEX(PowerArray,MIN(MaximumPowerIndex,ROUND(G3459*100,0)))</f>
        <v>409.45999999998014</v>
      </c>
      <c r="K3459" s="3">
        <f>MIN(J3459-M3459+N3459,'Power Look Up'!$F$4)</f>
        <v>424.74914747854734</v>
      </c>
      <c r="M3459" s="50">
        <f t="array" ref="M3459">_xlfn.SUM(_xlfn.NORM.DIST($S$3:$S$1003,$G3459,$P3459,FALSE)*WindSpeedStep*$T$3:$T$1003)</f>
        <v>409.86718995433046</v>
      </c>
      <c r="N3459" s="50">
        <f t="array" ref="N3459">_xlfn.SUM(_xlfn.NORM.DIST($S$3:$S$1003,$G3459,$Q3459,FALSE)*WindSpeedStep*$T$3:$T$1003)</f>
        <v>425.15633743289766</v>
      </c>
      <c r="P3459" s="42">
        <f t="shared" ref="P3459:P3522" si="162">ReferenceTurbulence*G3459</f>
        <v>0.62118014778960762</v>
      </c>
      <c r="Q3459" s="42">
        <f t="shared" si="161"/>
        <v>0.96286138225365803</v>
      </c>
    </row>
    <row r="3460" spans="5:17" x14ac:dyDescent="0.2">
      <c r="E3460" s="15">
        <v>41248.993055555555</v>
      </c>
      <c r="F3460" s="21">
        <v>6.018156809961396</v>
      </c>
      <c r="G3460" s="21">
        <v>6.286436867745703</v>
      </c>
      <c r="H3460" s="24">
        <v>0.15287072588025527</v>
      </c>
      <c r="I3460" s="3">
        <f t="shared" ref="I3460:I3523" si="163">INDEX(PowerArray,MIN(MaximumPowerIndex,ROUND(F3460*100,0)))</f>
        <v>366.51999999998105</v>
      </c>
      <c r="J3460" s="3">
        <f>INDEX(PowerArray,MIN(MaximumPowerIndex,ROUND(G3460*100,0)))</f>
        <v>427.53999999997973</v>
      </c>
      <c r="K3460" s="3">
        <f>MIN(J3460-M3460+N3460,'Power Look Up'!$F$4)</f>
        <v>442.91321192911289</v>
      </c>
      <c r="M3460" s="50">
        <f t="array" ref="M3460">_xlfn.SUM(_xlfn.NORM.DIST($S$3:$S$1003,$G3460,$P3460,FALSE)*WindSpeedStep*$T$3:$T$1003)</f>
        <v>425.52486127408861</v>
      </c>
      <c r="N3460" s="50">
        <f t="array" ref="N3460">_xlfn.SUM(_xlfn.NORM.DIST($S$3:$S$1003,$G3460,$Q3460,FALSE)*WindSpeedStep*$T$3:$T$1003)</f>
        <v>440.89807320322177</v>
      </c>
      <c r="P3460" s="42">
        <f t="shared" si="162"/>
        <v>0.62864368677457039</v>
      </c>
      <c r="Q3460" s="42">
        <f t="shared" ref="Q3460:Q3523" si="164">G3460*H3460</f>
        <v>0.9610121671726839</v>
      </c>
    </row>
    <row r="3461" spans="5:17" x14ac:dyDescent="0.2">
      <c r="E3461" s="15">
        <v>41249</v>
      </c>
      <c r="F3461" s="21">
        <v>7.2469162529591058</v>
      </c>
      <c r="G3461" s="21">
        <v>7.6578215884723893</v>
      </c>
      <c r="H3461" s="24">
        <v>0.20836448874145985</v>
      </c>
      <c r="I3461" s="3">
        <f t="shared" si="163"/>
        <v>663.2499999999668</v>
      </c>
      <c r="J3461" s="3">
        <f>INDEX(PowerArray,MIN(MaximumPowerIndex,ROUND(G3461*100,0)))</f>
        <v>786.65999999996416</v>
      </c>
      <c r="K3461" s="3">
        <f>MIN(J3461-M3461+N3461,'Power Look Up'!$F$4)</f>
        <v>844.81239489972563</v>
      </c>
      <c r="M3461" s="50">
        <f t="array" ref="M3461">_xlfn.SUM(_xlfn.NORM.DIST($S$3:$S$1003,$G3461,$P3461,FALSE)*WindSpeedStep*$T$3:$T$1003)</f>
        <v>782.39117694919219</v>
      </c>
      <c r="N3461" s="50">
        <f t="array" ref="N3461">_xlfn.SUM(_xlfn.NORM.DIST($S$3:$S$1003,$G3461,$Q3461,FALSE)*WindSpeedStep*$T$3:$T$1003)</f>
        <v>840.54357184895366</v>
      </c>
      <c r="P3461" s="42">
        <f t="shared" si="162"/>
        <v>0.76578215884723899</v>
      </c>
      <c r="Q3461" s="42">
        <f t="shared" si="164"/>
        <v>1.5956180801553634</v>
      </c>
    </row>
    <row r="3462" spans="5:17" x14ac:dyDescent="0.2">
      <c r="E3462" s="15">
        <v>41249.006944444445</v>
      </c>
      <c r="F3462" s="21">
        <v>8.2057789930498615</v>
      </c>
      <c r="G3462" s="21">
        <v>8.2555168270135635</v>
      </c>
      <c r="H3462" s="24">
        <v>0.16451820127539682</v>
      </c>
      <c r="I3462" s="3">
        <f t="shared" si="163"/>
        <v>966.06999999995207</v>
      </c>
      <c r="J3462" s="3">
        <f>INDEX(PowerArray,MIN(MaximumPowerIndex,ROUND(G3462*100,0)))</f>
        <v>984.41999999995164</v>
      </c>
      <c r="K3462" s="3">
        <f>MIN(J3462-M3462+N3462,'Power Look Up'!$F$4)</f>
        <v>1014.6762184229052</v>
      </c>
      <c r="M3462" s="50">
        <f t="array" ref="M3462">_xlfn.SUM(_xlfn.NORM.DIST($S$3:$S$1003,$G3462,$P3462,FALSE)*WindSpeedStep*$T$3:$T$1003)</f>
        <v>981.31521934968839</v>
      </c>
      <c r="N3462" s="50">
        <f t="array" ref="N3462">_xlfn.SUM(_xlfn.NORM.DIST($S$3:$S$1003,$G3462,$Q3462,FALSE)*WindSpeedStep*$T$3:$T$1003)</f>
        <v>1011.571437772642</v>
      </c>
      <c r="P3462" s="42">
        <f t="shared" si="162"/>
        <v>0.82555168270135637</v>
      </c>
      <c r="Q3462" s="42">
        <f t="shared" si="164"/>
        <v>1.3581827789790428</v>
      </c>
    </row>
    <row r="3463" spans="5:17" x14ac:dyDescent="0.2">
      <c r="E3463" s="15">
        <v>41249.013888888891</v>
      </c>
      <c r="F3463" s="21">
        <v>7.0646227873714871</v>
      </c>
      <c r="G3463" s="21">
        <v>7.3465469657031219</v>
      </c>
      <c r="H3463" s="24">
        <v>0.16136742672769883</v>
      </c>
      <c r="I3463" s="3">
        <f t="shared" si="163"/>
        <v>606.05999999996811</v>
      </c>
      <c r="J3463" s="3">
        <f>INDEX(PowerArray,MIN(MaximumPowerIndex,ROUND(G3463*100,0)))</f>
        <v>693.34999999996626</v>
      </c>
      <c r="K3463" s="3">
        <f>MIN(J3463-M3463+N3463,'Power Look Up'!$F$4)</f>
        <v>723.40536146926252</v>
      </c>
      <c r="M3463" s="50">
        <f t="array" ref="M3463">_xlfn.SUM(_xlfn.NORM.DIST($S$3:$S$1003,$G3463,$P3463,FALSE)*WindSpeedStep*$T$3:$T$1003)</f>
        <v>689.41039465603762</v>
      </c>
      <c r="N3463" s="50">
        <f t="array" ref="N3463">_xlfn.SUM(_xlfn.NORM.DIST($S$3:$S$1003,$G3463,$Q3463,FALSE)*WindSpeedStep*$T$3:$T$1003)</f>
        <v>719.46575612533388</v>
      </c>
      <c r="P3463" s="42">
        <f t="shared" si="162"/>
        <v>0.73465469657031224</v>
      </c>
      <c r="Q3463" s="42">
        <f t="shared" si="164"/>
        <v>1.1854933791896967</v>
      </c>
    </row>
    <row r="3464" spans="5:17" x14ac:dyDescent="0.2">
      <c r="E3464" s="15">
        <v>41249.020833333336</v>
      </c>
      <c r="F3464" s="21">
        <v>7.9844054668146551</v>
      </c>
      <c r="G3464" s="21">
        <v>8.1270121510845783</v>
      </c>
      <c r="H3464" s="24">
        <v>0.20289550759078526</v>
      </c>
      <c r="I3464" s="3">
        <f t="shared" si="163"/>
        <v>882.97999999996216</v>
      </c>
      <c r="J3464" s="3">
        <f>INDEX(PowerArray,MIN(MaximumPowerIndex,ROUND(G3464*100,0)))</f>
        <v>936.70999999995274</v>
      </c>
      <c r="K3464" s="3">
        <f>MIN(J3464-M3464+N3464,'Power Look Up'!$F$4)</f>
        <v>984.58870162895948</v>
      </c>
      <c r="M3464" s="50">
        <f t="array" ref="M3464">_xlfn.SUM(_xlfn.NORM.DIST($S$3:$S$1003,$G3464,$P3464,FALSE)*WindSpeedStep*$T$3:$T$1003)</f>
        <v>936.33170633474333</v>
      </c>
      <c r="N3464" s="50">
        <f t="array" ref="N3464">_xlfn.SUM(_xlfn.NORM.DIST($S$3:$S$1003,$G3464,$Q3464,FALSE)*WindSpeedStep*$T$3:$T$1003)</f>
        <v>984.21040796375007</v>
      </c>
      <c r="P3464" s="42">
        <f t="shared" si="162"/>
        <v>0.81270121510845783</v>
      </c>
      <c r="Q3464" s="42">
        <f t="shared" si="164"/>
        <v>1.6489342555907851</v>
      </c>
    </row>
    <row r="3465" spans="5:17" x14ac:dyDescent="0.2">
      <c r="E3465" s="15">
        <v>41249.034722222219</v>
      </c>
      <c r="F3465" s="21">
        <v>7.1241944179712187</v>
      </c>
      <c r="G3465" s="21">
        <v>7.4295950542362261</v>
      </c>
      <c r="H3465" s="24">
        <v>0.1670364296906541</v>
      </c>
      <c r="I3465" s="3">
        <f t="shared" si="163"/>
        <v>624.11999999996772</v>
      </c>
      <c r="J3465" s="3">
        <f>INDEX(PowerArray,MIN(MaximumPowerIndex,ROUND(G3465*100,0)))</f>
        <v>717.42999999996573</v>
      </c>
      <c r="K3465" s="3">
        <f>MIN(J3465-M3465+N3465,'Power Look Up'!$F$4)</f>
        <v>751.40357640259128</v>
      </c>
      <c r="M3465" s="50">
        <f t="array" ref="M3465">_xlfn.SUM(_xlfn.NORM.DIST($S$3:$S$1003,$G3465,$P3465,FALSE)*WindSpeedStep*$T$3:$T$1003)</f>
        <v>713.50865797099038</v>
      </c>
      <c r="N3465" s="50">
        <f t="array" ref="N3465">_xlfn.SUM(_xlfn.NORM.DIST($S$3:$S$1003,$G3465,$Q3465,FALSE)*WindSpeedStep*$T$3:$T$1003)</f>
        <v>747.48223437361594</v>
      </c>
      <c r="P3465" s="42">
        <f t="shared" si="162"/>
        <v>0.74295950542362266</v>
      </c>
      <c r="Q3465" s="42">
        <f t="shared" si="164"/>
        <v>1.2410130319069608</v>
      </c>
    </row>
    <row r="3466" spans="5:17" x14ac:dyDescent="0.2">
      <c r="E3466" s="15">
        <v>41249.041666666664</v>
      </c>
      <c r="F3466" s="21">
        <v>8.0141065792650057</v>
      </c>
      <c r="G3466" s="21">
        <v>8.3359637997764402</v>
      </c>
      <c r="H3466" s="24">
        <v>0.19964795628494628</v>
      </c>
      <c r="I3466" s="3">
        <f t="shared" si="163"/>
        <v>892.66999999995369</v>
      </c>
      <c r="J3466" s="3">
        <f>INDEX(PowerArray,MIN(MaximumPowerIndex,ROUND(G3466*100,0)))</f>
        <v>1013.7799999999511</v>
      </c>
      <c r="K3466" s="3">
        <f>MIN(J3466-M3466+N3466,'Power Look Up'!$F$4)</f>
        <v>1052.7997411931717</v>
      </c>
      <c r="M3466" s="50">
        <f t="array" ref="M3466">_xlfn.SUM(_xlfn.NORM.DIST($S$3:$S$1003,$G3466,$P3466,FALSE)*WindSpeedStep*$T$3:$T$1003)</f>
        <v>1010.0502674767033</v>
      </c>
      <c r="N3466" s="50">
        <f t="array" ref="N3466">_xlfn.SUM(_xlfn.NORM.DIST($S$3:$S$1003,$G3466,$Q3466,FALSE)*WindSpeedStep*$T$3:$T$1003)</f>
        <v>1049.0700086699239</v>
      </c>
      <c r="P3466" s="42">
        <f t="shared" si="162"/>
        <v>0.83359637997764402</v>
      </c>
      <c r="Q3466" s="42">
        <f t="shared" si="164"/>
        <v>1.6642581362906614</v>
      </c>
    </row>
    <row r="3467" spans="5:17" x14ac:dyDescent="0.2">
      <c r="E3467" s="15">
        <v>41249.048611111109</v>
      </c>
      <c r="F3467" s="21">
        <v>6.4976495589649801</v>
      </c>
      <c r="G3467" s="21">
        <v>6.6315044637973948</v>
      </c>
      <c r="H3467" s="24">
        <v>0.16621395016754872</v>
      </c>
      <c r="I3467" s="3">
        <f t="shared" si="163"/>
        <v>474.99999999997874</v>
      </c>
      <c r="J3467" s="3">
        <f>INDEX(PowerArray,MIN(MaximumPowerIndex,ROUND(G3467*100,0)))</f>
        <v>504.37999999997811</v>
      </c>
      <c r="K3467" s="3">
        <f>MIN(J3467-M3467+N3467,'Power Look Up'!$F$4)</f>
        <v>529.03216761392878</v>
      </c>
      <c r="M3467" s="50">
        <f t="array" ref="M3467">_xlfn.SUM(_xlfn.NORM.DIST($S$3:$S$1003,$G3467,$P3467,FALSE)*WindSpeedStep*$T$3:$T$1003)</f>
        <v>502.73327997214454</v>
      </c>
      <c r="N3467" s="50">
        <f t="array" ref="N3467">_xlfn.SUM(_xlfn.NORM.DIST($S$3:$S$1003,$G3467,$Q3467,FALSE)*WindSpeedStep*$T$3:$T$1003)</f>
        <v>527.38544758609521</v>
      </c>
      <c r="P3467" s="42">
        <f t="shared" si="162"/>
        <v>0.66315044637973952</v>
      </c>
      <c r="Q3467" s="42">
        <f t="shared" si="164"/>
        <v>1.1022485524814971</v>
      </c>
    </row>
    <row r="3468" spans="5:17" x14ac:dyDescent="0.2">
      <c r="E3468" s="15">
        <v>41249.055555555555</v>
      </c>
      <c r="F3468" s="21">
        <v>6.1085759619881053</v>
      </c>
      <c r="G3468" s="21">
        <v>6.3451612242631548</v>
      </c>
      <c r="H3468" s="24">
        <v>0.17843765990351165</v>
      </c>
      <c r="I3468" s="3">
        <f t="shared" si="163"/>
        <v>386.85999999998057</v>
      </c>
      <c r="J3468" s="3">
        <f>INDEX(PowerArray,MIN(MaximumPowerIndex,ROUND(G3468*100,0)))</f>
        <v>441.09999999997945</v>
      </c>
      <c r="K3468" s="3">
        <f>MIN(J3468-M3468+N3468,'Power Look Up'!$F$4)</f>
        <v>466.92613597692122</v>
      </c>
      <c r="M3468" s="50">
        <f t="array" ref="M3468">_xlfn.SUM(_xlfn.NORM.DIST($S$3:$S$1003,$G3468,$P3468,FALSE)*WindSpeedStep*$T$3:$T$1003)</f>
        <v>438.09928598179278</v>
      </c>
      <c r="N3468" s="50">
        <f t="array" ref="N3468">_xlfn.SUM(_xlfn.NORM.DIST($S$3:$S$1003,$G3468,$Q3468,FALSE)*WindSpeedStep*$T$3:$T$1003)</f>
        <v>463.92542195873455</v>
      </c>
      <c r="P3468" s="42">
        <f t="shared" si="162"/>
        <v>0.6345161224263155</v>
      </c>
      <c r="Q3468" s="42">
        <f t="shared" si="164"/>
        <v>1.1322157205680183</v>
      </c>
    </row>
    <row r="3469" spans="5:17" x14ac:dyDescent="0.2">
      <c r="E3469" s="15">
        <v>41249.0625</v>
      </c>
      <c r="F3469" s="21">
        <v>6.4839815419216373</v>
      </c>
      <c r="G3469" s="21">
        <v>6.7904732576126401</v>
      </c>
      <c r="H3469" s="24">
        <v>0.16502206138034248</v>
      </c>
      <c r="I3469" s="3">
        <f t="shared" si="163"/>
        <v>470.47999999997882</v>
      </c>
      <c r="J3469" s="3">
        <f>INDEX(PowerArray,MIN(MaximumPowerIndex,ROUND(G3469*100,0)))</f>
        <v>540.53999999997734</v>
      </c>
      <c r="K3469" s="3">
        <f>MIN(J3469-M3469+N3469,'Power Look Up'!$F$4)</f>
        <v>566.60763223573542</v>
      </c>
      <c r="M3469" s="50">
        <f t="array" ref="M3469">_xlfn.SUM(_xlfn.NORM.DIST($S$3:$S$1003,$G3469,$P3469,FALSE)*WindSpeedStep*$T$3:$T$1003)</f>
        <v>541.06539507509513</v>
      </c>
      <c r="N3469" s="50">
        <f t="array" ref="N3469">_xlfn.SUM(_xlfn.NORM.DIST($S$3:$S$1003,$G3469,$Q3469,FALSE)*WindSpeedStep*$T$3:$T$1003)</f>
        <v>567.13302731085321</v>
      </c>
      <c r="P3469" s="42">
        <f t="shared" si="162"/>
        <v>0.67904732576126403</v>
      </c>
      <c r="Q3469" s="42">
        <f t="shared" si="164"/>
        <v>1.1205778947193272</v>
      </c>
    </row>
    <row r="3470" spans="5:17" x14ac:dyDescent="0.2">
      <c r="E3470" s="15">
        <v>41249.069444444445</v>
      </c>
      <c r="F3470" s="21">
        <v>5.8075399163790813</v>
      </c>
      <c r="G3470" s="21">
        <v>6.0344979624095938</v>
      </c>
      <c r="H3470" s="24">
        <v>0.21695933530244113</v>
      </c>
      <c r="I3470" s="3">
        <f t="shared" si="163"/>
        <v>331.21999999998712</v>
      </c>
      <c r="J3470" s="3">
        <f>INDEX(PowerArray,MIN(MaximumPowerIndex,ROUND(G3470*100,0)))</f>
        <v>368.77999999998099</v>
      </c>
      <c r="K3470" s="3">
        <f>MIN(J3470-M3470+N3470,'Power Look Up'!$F$4)</f>
        <v>404.84288534360934</v>
      </c>
      <c r="M3470" s="50">
        <f t="array" ref="M3470">_xlfn.SUM(_xlfn.NORM.DIST($S$3:$S$1003,$G3470,$P3470,FALSE)*WindSpeedStep*$T$3:$T$1003)</f>
        <v>374.07732014417138</v>
      </c>
      <c r="N3470" s="50">
        <f t="array" ref="N3470">_xlfn.SUM(_xlfn.NORM.DIST($S$3:$S$1003,$G3470,$Q3470,FALSE)*WindSpeedStep*$T$3:$T$1003)</f>
        <v>410.14020548779973</v>
      </c>
      <c r="P3470" s="42">
        <f t="shared" si="162"/>
        <v>0.6034497962409594</v>
      </c>
      <c r="Q3470" s="42">
        <f t="shared" si="164"/>
        <v>1.309240666808321</v>
      </c>
    </row>
    <row r="3471" spans="5:17" x14ac:dyDescent="0.2">
      <c r="E3471" s="15">
        <v>41249.076388888891</v>
      </c>
      <c r="F3471" s="21">
        <v>5.4115625098275499</v>
      </c>
      <c r="G3471" s="21">
        <v>5.660090494396437</v>
      </c>
      <c r="H3471" s="24">
        <v>0.15891898105920715</v>
      </c>
      <c r="I3471" s="3">
        <f t="shared" si="163"/>
        <v>266.41999999998848</v>
      </c>
      <c r="J3471" s="3">
        <f>INDEX(PowerArray,MIN(MaximumPowerIndex,ROUND(G3471*100,0)))</f>
        <v>306.91999999998768</v>
      </c>
      <c r="K3471" s="3">
        <f>MIN(J3471-M3471+N3471,'Power Look Up'!$F$4)</f>
        <v>316.93508341735986</v>
      </c>
      <c r="M3471" s="50">
        <f t="array" ref="M3471">_xlfn.SUM(_xlfn.NORM.DIST($S$3:$S$1003,$G3471,$P3471,FALSE)*WindSpeedStep*$T$3:$T$1003)</f>
        <v>304.40649193631873</v>
      </c>
      <c r="N3471" s="50">
        <f t="array" ref="N3471">_xlfn.SUM(_xlfn.NORM.DIST($S$3:$S$1003,$G3471,$Q3471,FALSE)*WindSpeedStep*$T$3:$T$1003)</f>
        <v>314.42157535369091</v>
      </c>
      <c r="P3471" s="42">
        <f t="shared" si="162"/>
        <v>0.5660090494396437</v>
      </c>
      <c r="Q3471" s="42">
        <f t="shared" si="164"/>
        <v>0.89949581407238577</v>
      </c>
    </row>
    <row r="3472" spans="5:17" x14ac:dyDescent="0.2">
      <c r="E3472" s="15">
        <v>41249.083333333336</v>
      </c>
      <c r="F3472" s="21">
        <v>5.3059347075650161</v>
      </c>
      <c r="G3472" s="21">
        <v>5.4563244395145869</v>
      </c>
      <c r="H3472" s="24">
        <v>0.15265924754881177</v>
      </c>
      <c r="I3472" s="3">
        <f t="shared" si="163"/>
        <v>250.21999999998886</v>
      </c>
      <c r="J3472" s="3">
        <f>INDEX(PowerArray,MIN(MaximumPowerIndex,ROUND(G3472*100,0)))</f>
        <v>274.51999999998833</v>
      </c>
      <c r="K3472" s="3">
        <f>MIN(J3472-M3472+N3472,'Power Look Up'!$F$4)</f>
        <v>281.20357542497447</v>
      </c>
      <c r="M3472" s="50">
        <f t="array" ref="M3472">_xlfn.SUM(_xlfn.NORM.DIST($S$3:$S$1003,$G3472,$P3472,FALSE)*WindSpeedStep*$T$3:$T$1003)</f>
        <v>269.25379733225822</v>
      </c>
      <c r="N3472" s="50">
        <f t="array" ref="N3472">_xlfn.SUM(_xlfn.NORM.DIST($S$3:$S$1003,$G3472,$Q3472,FALSE)*WindSpeedStep*$T$3:$T$1003)</f>
        <v>275.93737275724436</v>
      </c>
      <c r="P3472" s="42">
        <f t="shared" si="162"/>
        <v>0.54563244395145871</v>
      </c>
      <c r="Q3472" s="42">
        <f t="shared" si="164"/>
        <v>0.83295838331848893</v>
      </c>
    </row>
    <row r="3473" spans="5:17" x14ac:dyDescent="0.2">
      <c r="E3473" s="15">
        <v>41249.090277777781</v>
      </c>
      <c r="F3473" s="21">
        <v>5.784433395106257</v>
      </c>
      <c r="G3473" s="21">
        <v>5.9965335504578618</v>
      </c>
      <c r="H3473" s="24">
        <v>0.20572455739688578</v>
      </c>
      <c r="I3473" s="3">
        <f t="shared" si="163"/>
        <v>326.35999999998722</v>
      </c>
      <c r="J3473" s="3">
        <f>INDEX(PowerArray,MIN(MaximumPowerIndex,ROUND(G3473*100,0)))</f>
        <v>361.99999999998647</v>
      </c>
      <c r="K3473" s="3">
        <f>MIN(J3473-M3473+N3473,'Power Look Up'!$F$4)</f>
        <v>392.4168899771708</v>
      </c>
      <c r="M3473" s="50">
        <f t="array" ref="M3473">_xlfn.SUM(_xlfn.NORM.DIST($S$3:$S$1003,$G3473,$P3473,FALSE)*WindSpeedStep*$T$3:$T$1003)</f>
        <v>366.66202790545412</v>
      </c>
      <c r="N3473" s="50">
        <f t="array" ref="N3473">_xlfn.SUM(_xlfn.NORM.DIST($S$3:$S$1003,$G3473,$Q3473,FALSE)*WindSpeedStep*$T$3:$T$1003)</f>
        <v>397.07891788263845</v>
      </c>
      <c r="P3473" s="42">
        <f t="shared" si="162"/>
        <v>0.59965335504578621</v>
      </c>
      <c r="Q3473" s="42">
        <f t="shared" si="164"/>
        <v>1.2336342105835196</v>
      </c>
    </row>
    <row r="3474" spans="5:17" x14ac:dyDescent="0.2">
      <c r="E3474" s="15">
        <v>41249.097222222219</v>
      </c>
      <c r="F3474" s="21">
        <v>6.7088310668829347</v>
      </c>
      <c r="G3474" s="21">
        <v>6.8373773471232777</v>
      </c>
      <c r="H3474" s="24">
        <v>0.20569902360668282</v>
      </c>
      <c r="I3474" s="3">
        <f t="shared" si="163"/>
        <v>522.45999999997775</v>
      </c>
      <c r="J3474" s="3">
        <f>INDEX(PowerArray,MIN(MaximumPowerIndex,ROUND(G3474*100,0)))</f>
        <v>551.83999999997707</v>
      </c>
      <c r="K3474" s="3">
        <f>MIN(J3474-M3474+N3474,'Power Look Up'!$F$4)</f>
        <v>600.07963253194646</v>
      </c>
      <c r="M3474" s="50">
        <f t="array" ref="M3474">_xlfn.SUM(_xlfn.NORM.DIST($S$3:$S$1003,$G3474,$P3474,FALSE)*WindSpeedStep*$T$3:$T$1003)</f>
        <v>552.71663545379454</v>
      </c>
      <c r="N3474" s="50">
        <f t="array" ref="N3474">_xlfn.SUM(_xlfn.NORM.DIST($S$3:$S$1003,$G3474,$Q3474,FALSE)*WindSpeedStep*$T$3:$T$1003)</f>
        <v>600.95626798576393</v>
      </c>
      <c r="P3474" s="42">
        <f t="shared" si="162"/>
        <v>0.68373773471232779</v>
      </c>
      <c r="Q3474" s="42">
        <f t="shared" si="164"/>
        <v>1.4064418443337094</v>
      </c>
    </row>
    <row r="3475" spans="5:17" x14ac:dyDescent="0.2">
      <c r="E3475" s="15">
        <v>41249.104166666664</v>
      </c>
      <c r="F3475" s="21">
        <v>9.2662124622714277</v>
      </c>
      <c r="G3475" s="21">
        <v>9.2937207596224223</v>
      </c>
      <c r="H3475" s="24">
        <v>0.10360220034979373</v>
      </c>
      <c r="I3475" s="3">
        <f t="shared" si="163"/>
        <v>1358.8699999999417</v>
      </c>
      <c r="J3475" s="3">
        <f>INDEX(PowerArray,MIN(MaximumPowerIndex,ROUND(G3475*100,0)))</f>
        <v>1366.4899999999416</v>
      </c>
      <c r="K3475" s="3">
        <f>MIN(J3475-M3475+N3475,'Power Look Up'!$F$4)</f>
        <v>1366.0416712858701</v>
      </c>
      <c r="M3475" s="50">
        <f t="array" ref="M3475">_xlfn.SUM(_xlfn.NORM.DIST($S$3:$S$1003,$G3475,$P3475,FALSE)*WindSpeedStep*$T$3:$T$1003)</f>
        <v>1372.6994663039568</v>
      </c>
      <c r="N3475" s="50">
        <f t="array" ref="N3475">_xlfn.SUM(_xlfn.NORM.DIST($S$3:$S$1003,$G3475,$Q3475,FALSE)*WindSpeedStep*$T$3:$T$1003)</f>
        <v>1372.2511375898853</v>
      </c>
      <c r="P3475" s="42">
        <f t="shared" si="162"/>
        <v>0.92937207596224225</v>
      </c>
      <c r="Q3475" s="42">
        <f t="shared" si="164"/>
        <v>0.9628499201334394</v>
      </c>
    </row>
    <row r="3476" spans="5:17" x14ac:dyDescent="0.2">
      <c r="E3476" s="15">
        <v>41249.111111111109</v>
      </c>
      <c r="F3476" s="21">
        <v>9.9381700274891287</v>
      </c>
      <c r="G3476" s="21">
        <v>9.8904619515669161</v>
      </c>
      <c r="H3476" s="24">
        <v>6.6410616660253358E-2</v>
      </c>
      <c r="I3476" s="3">
        <f t="shared" si="163"/>
        <v>1614.1399999999362</v>
      </c>
      <c r="J3476" s="3">
        <f>INDEX(PowerArray,MIN(MaximumPowerIndex,ROUND(G3476*100,0)))</f>
        <v>1595.0899999999365</v>
      </c>
      <c r="K3476" s="3">
        <f>MIN(J3476-M3476+N3476,'Power Look Up'!$F$4)</f>
        <v>1621.7831957647415</v>
      </c>
      <c r="M3476" s="50">
        <f t="array" ref="M3476">_xlfn.SUM(_xlfn.NORM.DIST($S$3:$S$1003,$G3476,$P3476,FALSE)*WindSpeedStep*$T$3:$T$1003)</f>
        <v>1588.3650667939096</v>
      </c>
      <c r="N3476" s="50">
        <f t="array" ref="N3476">_xlfn.SUM(_xlfn.NORM.DIST($S$3:$S$1003,$G3476,$Q3476,FALSE)*WindSpeedStep*$T$3:$T$1003)</f>
        <v>1615.0582625587147</v>
      </c>
      <c r="P3476" s="42">
        <f t="shared" si="162"/>
        <v>0.98904619515669168</v>
      </c>
      <c r="Q3476" s="42">
        <f t="shared" si="164"/>
        <v>0.6568316772583318</v>
      </c>
    </row>
    <row r="3477" spans="5:17" x14ac:dyDescent="0.2">
      <c r="E3477" s="15">
        <v>41249.118055555555</v>
      </c>
      <c r="F3477" s="21">
        <v>9.8858428148195578</v>
      </c>
      <c r="G3477" s="21">
        <v>9.7515766266510422</v>
      </c>
      <c r="H3477" s="24">
        <v>3.7427259054265416E-2</v>
      </c>
      <c r="I3477" s="3">
        <f t="shared" si="163"/>
        <v>1595.0899999999365</v>
      </c>
      <c r="J3477" s="3">
        <f>INDEX(PowerArray,MIN(MaximumPowerIndex,ROUND(G3477*100,0)))</f>
        <v>1541.7499999999377</v>
      </c>
      <c r="K3477" s="3">
        <f>MIN(J3477-M3477+N3477,'Power Look Up'!$F$4)</f>
        <v>1572.2754864829994</v>
      </c>
      <c r="M3477" s="50">
        <f t="array" ref="M3477">_xlfn.SUM(_xlfn.NORM.DIST($S$3:$S$1003,$G3477,$P3477,FALSE)*WindSpeedStep*$T$3:$T$1003)</f>
        <v>1540.9536425269805</v>
      </c>
      <c r="N3477" s="50">
        <f t="array" ref="N3477">_xlfn.SUM(_xlfn.NORM.DIST($S$3:$S$1003,$G3477,$Q3477,FALSE)*WindSpeedStep*$T$3:$T$1003)</f>
        <v>1571.4791290100422</v>
      </c>
      <c r="P3477" s="42">
        <f t="shared" si="162"/>
        <v>0.97515766266510429</v>
      </c>
      <c r="Q3477" s="42">
        <f t="shared" si="164"/>
        <v>0.36497478459318822</v>
      </c>
    </row>
    <row r="3478" spans="5:17" x14ac:dyDescent="0.2">
      <c r="E3478" s="15">
        <v>41249.125</v>
      </c>
      <c r="F3478" s="21">
        <v>9.1365808357927794</v>
      </c>
      <c r="G3478" s="21">
        <v>9.022935871914612</v>
      </c>
      <c r="H3478" s="24">
        <v>3.0646037618700113E-2</v>
      </c>
      <c r="I3478" s="3">
        <f t="shared" si="163"/>
        <v>1309.3399999999426</v>
      </c>
      <c r="J3478" s="3">
        <f>INDEX(PowerArray,MIN(MaximumPowerIndex,ROUND(G3478*100,0)))</f>
        <v>1263.6199999999437</v>
      </c>
      <c r="K3478" s="3">
        <f>MIN(J3478-M3478+N3478,'Power Look Up'!$F$4)</f>
        <v>1243.1851037979279</v>
      </c>
      <c r="M3478" s="50">
        <f t="array" ref="M3478">_xlfn.SUM(_xlfn.NORM.DIST($S$3:$S$1003,$G3478,$P3478,FALSE)*WindSpeedStep*$T$3:$T$1003)</f>
        <v>1268.6447619834385</v>
      </c>
      <c r="N3478" s="50">
        <f t="array" ref="N3478">_xlfn.SUM(_xlfn.NORM.DIST($S$3:$S$1003,$G3478,$Q3478,FALSE)*WindSpeedStep*$T$3:$T$1003)</f>
        <v>1248.2098657814226</v>
      </c>
      <c r="P3478" s="42">
        <f t="shared" si="162"/>
        <v>0.90229358719146124</v>
      </c>
      <c r="Q3478" s="42">
        <f t="shared" si="164"/>
        <v>0.2765172321618139</v>
      </c>
    </row>
    <row r="3479" spans="5:17" x14ac:dyDescent="0.2">
      <c r="E3479" s="15">
        <v>41249.131944444445</v>
      </c>
      <c r="F3479" s="21">
        <v>9.0486560044941182</v>
      </c>
      <c r="G3479" s="21">
        <v>8.9354780024336655</v>
      </c>
      <c r="H3479" s="24">
        <v>5.8572234344721412E-2</v>
      </c>
      <c r="I3479" s="3">
        <f t="shared" si="163"/>
        <v>1275.0499999999433</v>
      </c>
      <c r="J3479" s="3">
        <f>INDEX(PowerArray,MIN(MaximumPowerIndex,ROUND(G3479*100,0)))</f>
        <v>1233.9799999999464</v>
      </c>
      <c r="K3479" s="3">
        <f>MIN(J3479-M3479+N3479,'Power Look Up'!$F$4)</f>
        <v>1221.1959258310687</v>
      </c>
      <c r="M3479" s="50">
        <f t="array" ref="M3479">_xlfn.SUM(_xlfn.NORM.DIST($S$3:$S$1003,$G3479,$P3479,FALSE)*WindSpeedStep*$T$3:$T$1003)</f>
        <v>1234.9257729012365</v>
      </c>
      <c r="N3479" s="50">
        <f t="array" ref="N3479">_xlfn.SUM(_xlfn.NORM.DIST($S$3:$S$1003,$G3479,$Q3479,FALSE)*WindSpeedStep*$T$3:$T$1003)</f>
        <v>1222.1416987323589</v>
      </c>
      <c r="P3479" s="42">
        <f t="shared" si="162"/>
        <v>0.89354780024336655</v>
      </c>
      <c r="Q3479" s="42">
        <f t="shared" si="164"/>
        <v>0.52337091154064785</v>
      </c>
    </row>
    <row r="3480" spans="5:17" x14ac:dyDescent="0.2">
      <c r="E3480" s="15">
        <v>41249.138888888891</v>
      </c>
      <c r="F3480" s="21">
        <v>7.8174744768219258</v>
      </c>
      <c r="G3480" s="21">
        <v>7.6654691817133518</v>
      </c>
      <c r="H3480" s="24">
        <v>0.11896425153127936</v>
      </c>
      <c r="I3480" s="3">
        <f t="shared" si="163"/>
        <v>834.81999999996322</v>
      </c>
      <c r="J3480" s="3">
        <f>INDEX(PowerArray,MIN(MaximumPowerIndex,ROUND(G3480*100,0)))</f>
        <v>789.66999999996415</v>
      </c>
      <c r="K3480" s="3">
        <f>MIN(J3480-M3480+N3480,'Power Look Up'!$F$4)</f>
        <v>798.62177948025123</v>
      </c>
      <c r="M3480" s="50">
        <f t="array" ref="M3480">_xlfn.SUM(_xlfn.NORM.DIST($S$3:$S$1003,$G3480,$P3480,FALSE)*WindSpeedStep*$T$3:$T$1003)</f>
        <v>784.76728825638975</v>
      </c>
      <c r="N3480" s="50">
        <f t="array" ref="N3480">_xlfn.SUM(_xlfn.NORM.DIST($S$3:$S$1003,$G3480,$Q3480,FALSE)*WindSpeedStep*$T$3:$T$1003)</f>
        <v>793.71906773667683</v>
      </c>
      <c r="P3480" s="42">
        <f t="shared" si="162"/>
        <v>0.76654691817133525</v>
      </c>
      <c r="Q3480" s="42">
        <f t="shared" si="164"/>
        <v>0.9119168038386174</v>
      </c>
    </row>
    <row r="3481" spans="5:17" x14ac:dyDescent="0.2">
      <c r="E3481" s="15">
        <v>41249.145833333336</v>
      </c>
      <c r="F3481" s="21">
        <v>8.4891622040069841</v>
      </c>
      <c r="G3481" s="21">
        <v>8.4661011927526975</v>
      </c>
      <c r="H3481" s="24">
        <v>7.303429774346315E-2</v>
      </c>
      <c r="I3481" s="3">
        <f t="shared" si="163"/>
        <v>1068.8299999999499</v>
      </c>
      <c r="J3481" s="3">
        <f>INDEX(PowerArray,MIN(MaximumPowerIndex,ROUND(G3481*100,0)))</f>
        <v>1061.48999999995</v>
      </c>
      <c r="K3481" s="3">
        <f>MIN(J3481-M3481+N3481,'Power Look Up'!$F$4)</f>
        <v>1049.5560707047421</v>
      </c>
      <c r="M3481" s="50">
        <f t="array" ref="M3481">_xlfn.SUM(_xlfn.NORM.DIST($S$3:$S$1003,$G3481,$P3481,FALSE)*WindSpeedStep*$T$3:$T$1003)</f>
        <v>1057.4036752434768</v>
      </c>
      <c r="N3481" s="50">
        <f t="array" ref="N3481">_xlfn.SUM(_xlfn.NORM.DIST($S$3:$S$1003,$G3481,$Q3481,FALSE)*WindSpeedStep*$T$3:$T$1003)</f>
        <v>1045.4697459482688</v>
      </c>
      <c r="P3481" s="42">
        <f t="shared" si="162"/>
        <v>0.84661011927526975</v>
      </c>
      <c r="Q3481" s="42">
        <f t="shared" si="164"/>
        <v>0.61831575523778903</v>
      </c>
    </row>
    <row r="3482" spans="5:17" x14ac:dyDescent="0.2">
      <c r="E3482" s="15">
        <v>41249.152777777781</v>
      </c>
      <c r="F3482" s="21">
        <v>8.4874245762829013</v>
      </c>
      <c r="G3482" s="21">
        <v>8.3847049719895566</v>
      </c>
      <c r="H3482" s="24">
        <v>4.8306762117886294E-2</v>
      </c>
      <c r="I3482" s="3">
        <f t="shared" si="163"/>
        <v>1068.8299999999499</v>
      </c>
      <c r="J3482" s="3">
        <f>INDEX(PowerArray,MIN(MaximumPowerIndex,ROUND(G3482*100,0)))</f>
        <v>1028.4599999999507</v>
      </c>
      <c r="K3482" s="3">
        <f>MIN(J3482-M3482+N3482,'Power Look Up'!$F$4)</f>
        <v>1007.9319019538634</v>
      </c>
      <c r="M3482" s="50">
        <f t="array" ref="M3482">_xlfn.SUM(_xlfn.NORM.DIST($S$3:$S$1003,$G3482,$P3482,FALSE)*WindSpeedStep*$T$3:$T$1003)</f>
        <v>1027.6643432759299</v>
      </c>
      <c r="N3482" s="50">
        <f t="array" ref="N3482">_xlfn.SUM(_xlfn.NORM.DIST($S$3:$S$1003,$G3482,$Q3482,FALSE)*WindSpeedStep*$T$3:$T$1003)</f>
        <v>1007.1362452298426</v>
      </c>
      <c r="P3482" s="42">
        <f t="shared" si="162"/>
        <v>0.83847049719895572</v>
      </c>
      <c r="Q3482" s="42">
        <f t="shared" si="164"/>
        <v>0.40503794851055797</v>
      </c>
    </row>
    <row r="3483" spans="5:17" x14ac:dyDescent="0.2">
      <c r="E3483" s="15">
        <v>41249.159722222219</v>
      </c>
      <c r="F3483" s="21">
        <v>9.0956163329954887</v>
      </c>
      <c r="G3483" s="21">
        <v>9.0864027553921485</v>
      </c>
      <c r="H3483" s="24">
        <v>8.4656165322929078E-2</v>
      </c>
      <c r="I3483" s="3">
        <f t="shared" si="163"/>
        <v>1294.0999999999431</v>
      </c>
      <c r="J3483" s="3">
        <f>INDEX(PowerArray,MIN(MaximumPowerIndex,ROUND(G3483*100,0)))</f>
        <v>1290.2899999999431</v>
      </c>
      <c r="K3483" s="3">
        <f>MIN(J3483-M3483+N3483,'Power Look Up'!$F$4)</f>
        <v>1287.9840373531054</v>
      </c>
      <c r="M3483" s="50">
        <f t="array" ref="M3483">_xlfn.SUM(_xlfn.NORM.DIST($S$3:$S$1003,$G3483,$P3483,FALSE)*WindSpeedStep*$T$3:$T$1003)</f>
        <v>1293.1251322317391</v>
      </c>
      <c r="N3483" s="50">
        <f t="array" ref="N3483">_xlfn.SUM(_xlfn.NORM.DIST($S$3:$S$1003,$G3483,$Q3483,FALSE)*WindSpeedStep*$T$3:$T$1003)</f>
        <v>1290.8191695849014</v>
      </c>
      <c r="P3483" s="42">
        <f t="shared" si="162"/>
        <v>0.90864027553921489</v>
      </c>
      <c r="Q3483" s="42">
        <f t="shared" si="164"/>
        <v>0.76922001385119598</v>
      </c>
    </row>
    <row r="3484" spans="5:17" x14ac:dyDescent="0.2">
      <c r="E3484" s="15">
        <v>41249.166666666664</v>
      </c>
      <c r="F3484" s="21">
        <v>8.7561049972534946</v>
      </c>
      <c r="G3484" s="21">
        <v>8.7879120714853762</v>
      </c>
      <c r="H3484" s="24">
        <v>7.4233920242377613E-2</v>
      </c>
      <c r="I3484" s="3">
        <f t="shared" si="163"/>
        <v>1167.9199999999478</v>
      </c>
      <c r="J3484" s="3">
        <f>INDEX(PowerArray,MIN(MaximumPowerIndex,ROUND(G3484*100,0)))</f>
        <v>1178.9299999999475</v>
      </c>
      <c r="K3484" s="3">
        <f>MIN(J3484-M3484+N3484,'Power Look Up'!$F$4)</f>
        <v>1169.5499061741023</v>
      </c>
      <c r="M3484" s="50">
        <f t="array" ref="M3484">_xlfn.SUM(_xlfn.NORM.DIST($S$3:$S$1003,$G3484,$P3484,FALSE)*WindSpeedStep*$T$3:$T$1003)</f>
        <v>1178.2885034471954</v>
      </c>
      <c r="N3484" s="50">
        <f t="array" ref="N3484">_xlfn.SUM(_xlfn.NORM.DIST($S$3:$S$1003,$G3484,$Q3484,FALSE)*WindSpeedStep*$T$3:$T$1003)</f>
        <v>1168.9084096213501</v>
      </c>
      <c r="P3484" s="42">
        <f t="shared" si="162"/>
        <v>0.87879120714853765</v>
      </c>
      <c r="Q3484" s="42">
        <f t="shared" si="164"/>
        <v>0.65236116381167286</v>
      </c>
    </row>
    <row r="3485" spans="5:17" x14ac:dyDescent="0.2">
      <c r="E3485" s="15">
        <v>41249.173611111109</v>
      </c>
      <c r="F3485" s="21">
        <v>9.7477343479010496</v>
      </c>
      <c r="G3485" s="21">
        <v>9.6702280128468487</v>
      </c>
      <c r="H3485" s="24">
        <v>5.4371608938452796E-2</v>
      </c>
      <c r="I3485" s="3">
        <f t="shared" si="163"/>
        <v>1541.7499999999377</v>
      </c>
      <c r="J3485" s="3">
        <f>INDEX(PowerArray,MIN(MaximumPowerIndex,ROUND(G3485*100,0)))</f>
        <v>1511.2699999999384</v>
      </c>
      <c r="K3485" s="3">
        <f>MIN(J3485-M3485+N3485,'Power Look Up'!$F$4)</f>
        <v>1530.7550757409235</v>
      </c>
      <c r="M3485" s="50">
        <f t="array" ref="M3485">_xlfn.SUM(_xlfn.NORM.DIST($S$3:$S$1003,$G3485,$P3485,FALSE)*WindSpeedStep*$T$3:$T$1003)</f>
        <v>1512.2456974342015</v>
      </c>
      <c r="N3485" s="50">
        <f t="array" ref="N3485">_xlfn.SUM(_xlfn.NORM.DIST($S$3:$S$1003,$G3485,$Q3485,FALSE)*WindSpeedStep*$T$3:$T$1003)</f>
        <v>1531.7307731751866</v>
      </c>
      <c r="P3485" s="42">
        <f t="shared" si="162"/>
        <v>0.96702280128468487</v>
      </c>
      <c r="Q3485" s="42">
        <f t="shared" si="164"/>
        <v>0.52578585586018034</v>
      </c>
    </row>
    <row r="3486" spans="5:17" x14ac:dyDescent="0.2">
      <c r="E3486" s="15">
        <v>41249.180555555555</v>
      </c>
      <c r="F3486" s="21">
        <v>9.7596057926272852</v>
      </c>
      <c r="G3486" s="21">
        <v>9.6561285756911364</v>
      </c>
      <c r="H3486" s="24">
        <v>3.688673576057297E-2</v>
      </c>
      <c r="I3486" s="3">
        <f t="shared" si="163"/>
        <v>1545.5599999999376</v>
      </c>
      <c r="J3486" s="3">
        <f>INDEX(PowerArray,MIN(MaximumPowerIndex,ROUND(G3486*100,0)))</f>
        <v>1507.4599999999384</v>
      </c>
      <c r="K3486" s="3">
        <f>MIN(J3486-M3486+N3486,'Power Look Up'!$F$4)</f>
        <v>1530.157941399237</v>
      </c>
      <c r="M3486" s="50">
        <f t="array" ref="M3486">_xlfn.SUM(_xlfn.NORM.DIST($S$3:$S$1003,$G3486,$P3486,FALSE)*WindSpeedStep*$T$3:$T$1003)</f>
        <v>1507.2063992883466</v>
      </c>
      <c r="N3486" s="50">
        <f t="array" ref="N3486">_xlfn.SUM(_xlfn.NORM.DIST($S$3:$S$1003,$G3486,$Q3486,FALSE)*WindSpeedStep*$T$3:$T$1003)</f>
        <v>1529.9043406876451</v>
      </c>
      <c r="P3486" s="42">
        <f t="shared" si="162"/>
        <v>0.96561285756911364</v>
      </c>
      <c r="Q3486" s="42">
        <f t="shared" si="164"/>
        <v>0.35618306324163679</v>
      </c>
    </row>
    <row r="3487" spans="5:17" x14ac:dyDescent="0.2">
      <c r="E3487" s="15">
        <v>41249.1875</v>
      </c>
      <c r="F3487" s="21">
        <v>9.1464903594758518</v>
      </c>
      <c r="G3487" s="21">
        <v>9.0906509579135459</v>
      </c>
      <c r="H3487" s="24">
        <v>5.3572461211021265E-2</v>
      </c>
      <c r="I3487" s="3">
        <f t="shared" si="163"/>
        <v>1313.1499999999426</v>
      </c>
      <c r="J3487" s="3">
        <f>INDEX(PowerArray,MIN(MaximumPowerIndex,ROUND(G3487*100,0)))</f>
        <v>1290.2899999999431</v>
      </c>
      <c r="K3487" s="3">
        <f>MIN(J3487-M3487+N3487,'Power Look Up'!$F$4)</f>
        <v>1280.1760361421518</v>
      </c>
      <c r="M3487" s="50">
        <f t="array" ref="M3487">_xlfn.SUM(_xlfn.NORM.DIST($S$3:$S$1003,$G3487,$P3487,FALSE)*WindSpeedStep*$T$3:$T$1003)</f>
        <v>1294.7630886389543</v>
      </c>
      <c r="N3487" s="50">
        <f t="array" ref="N3487">_xlfn.SUM(_xlfn.NORM.DIST($S$3:$S$1003,$G3487,$Q3487,FALSE)*WindSpeedStep*$T$3:$T$1003)</f>
        <v>1284.649124781163</v>
      </c>
      <c r="P3487" s="42">
        <f t="shared" si="162"/>
        <v>0.90906509579135464</v>
      </c>
      <c r="Q3487" s="42">
        <f t="shared" si="164"/>
        <v>0.48700854582575676</v>
      </c>
    </row>
    <row r="3488" spans="5:17" x14ac:dyDescent="0.2">
      <c r="E3488" s="15">
        <v>41249.194444444445</v>
      </c>
      <c r="F3488" s="21">
        <v>8.7904783771055595</v>
      </c>
      <c r="G3488" s="21">
        <v>8.7762126675436232</v>
      </c>
      <c r="H3488" s="24">
        <v>5.0054158729968774E-2</v>
      </c>
      <c r="I3488" s="3">
        <f t="shared" si="163"/>
        <v>1178.9299999999475</v>
      </c>
      <c r="J3488" s="3">
        <f>INDEX(PowerArray,MIN(MaximumPowerIndex,ROUND(G3488*100,0)))</f>
        <v>1175.2599999999477</v>
      </c>
      <c r="K3488" s="3">
        <f>MIN(J3488-M3488+N3488,'Power Look Up'!$F$4)</f>
        <v>1156.5336809584003</v>
      </c>
      <c r="M3488" s="50">
        <f t="array" ref="M3488">_xlfn.SUM(_xlfn.NORM.DIST($S$3:$S$1003,$G3488,$P3488,FALSE)*WindSpeedStep*$T$3:$T$1003)</f>
        <v>1173.8209017965019</v>
      </c>
      <c r="N3488" s="50">
        <f t="array" ref="N3488">_xlfn.SUM(_xlfn.NORM.DIST($S$3:$S$1003,$G3488,$Q3488,FALSE)*WindSpeedStep*$T$3:$T$1003)</f>
        <v>1155.0945827549544</v>
      </c>
      <c r="P3488" s="42">
        <f t="shared" si="162"/>
        <v>0.87762126675436236</v>
      </c>
      <c r="Q3488" s="42">
        <f t="shared" si="164"/>
        <v>0.43928594190919118</v>
      </c>
    </row>
    <row r="3489" spans="5:17" x14ac:dyDescent="0.2">
      <c r="E3489" s="15">
        <v>41249.201388888891</v>
      </c>
      <c r="F3489" s="21">
        <v>8.9456197555228112</v>
      </c>
      <c r="G3489" s="21">
        <v>8.84973318639741</v>
      </c>
      <c r="H3489" s="24">
        <v>6.9307663073564785E-2</v>
      </c>
      <c r="I3489" s="3">
        <f t="shared" si="163"/>
        <v>1237.6499999999462</v>
      </c>
      <c r="J3489" s="3">
        <f>INDEX(PowerArray,MIN(MaximumPowerIndex,ROUND(G3489*100,0)))</f>
        <v>1200.9499999999471</v>
      </c>
      <c r="K3489" s="3">
        <f>MIN(J3489-M3489+N3489,'Power Look Up'!$F$4)</f>
        <v>1190.5007711841147</v>
      </c>
      <c r="M3489" s="50">
        <f t="array" ref="M3489">_xlfn.SUM(_xlfn.NORM.DIST($S$3:$S$1003,$G3489,$P3489,FALSE)*WindSpeedStep*$T$3:$T$1003)</f>
        <v>1201.9586570718063</v>
      </c>
      <c r="N3489" s="50">
        <f t="array" ref="N3489">_xlfn.SUM(_xlfn.NORM.DIST($S$3:$S$1003,$G3489,$Q3489,FALSE)*WindSpeedStep*$T$3:$T$1003)</f>
        <v>1191.5094282559739</v>
      </c>
      <c r="P3489" s="42">
        <f t="shared" si="162"/>
        <v>0.88497331863974105</v>
      </c>
      <c r="Q3489" s="42">
        <f t="shared" si="164"/>
        <v>0.61335432597377659</v>
      </c>
    </row>
    <row r="3490" spans="5:17" x14ac:dyDescent="0.2">
      <c r="E3490" s="15">
        <v>41249.208333333336</v>
      </c>
      <c r="F3490" s="21">
        <v>8.2761054272480816</v>
      </c>
      <c r="G3490" s="21">
        <v>8.3123281129788982</v>
      </c>
      <c r="H3490" s="24">
        <v>9.3038930783175822E-2</v>
      </c>
      <c r="I3490" s="3">
        <f t="shared" si="163"/>
        <v>991.75999999995156</v>
      </c>
      <c r="J3490" s="3">
        <f>INDEX(PowerArray,MIN(MaximumPowerIndex,ROUND(G3490*100,0)))</f>
        <v>1002.7699999999513</v>
      </c>
      <c r="K3490" s="3">
        <f>MIN(J3490-M3490+N3490,'Power Look Up'!$F$4)</f>
        <v>999.48166676238293</v>
      </c>
      <c r="M3490" s="50">
        <f t="array" ref="M3490">_xlfn.SUM(_xlfn.NORM.DIST($S$3:$S$1003,$G3490,$P3490,FALSE)*WindSpeedStep*$T$3:$T$1003)</f>
        <v>1001.5635070498151</v>
      </c>
      <c r="N3490" s="50">
        <f t="array" ref="N3490">_xlfn.SUM(_xlfn.NORM.DIST($S$3:$S$1003,$G3490,$Q3490,FALSE)*WindSpeedStep*$T$3:$T$1003)</f>
        <v>998.27517381224675</v>
      </c>
      <c r="P3490" s="42">
        <f t="shared" si="162"/>
        <v>0.83123281129788984</v>
      </c>
      <c r="Q3490" s="42">
        <f t="shared" si="164"/>
        <v>0.77337011995049021</v>
      </c>
    </row>
    <row r="3491" spans="5:17" x14ac:dyDescent="0.2">
      <c r="E3491" s="15">
        <v>41249.215277777781</v>
      </c>
      <c r="F3491" s="21">
        <v>8.0385892132573673</v>
      </c>
      <c r="G3491" s="21">
        <v>7.9802256831274327</v>
      </c>
      <c r="H3491" s="24">
        <v>4.1051979550809595E-2</v>
      </c>
      <c r="I3491" s="3">
        <f t="shared" si="163"/>
        <v>903.67999999995345</v>
      </c>
      <c r="J3491" s="3">
        <f>INDEX(PowerArray,MIN(MaximumPowerIndex,ROUND(G3491*100,0)))</f>
        <v>882.97999999996216</v>
      </c>
      <c r="K3491" s="3">
        <f>MIN(J3491-M3491+N3491,'Power Look Up'!$F$4)</f>
        <v>862.63866169655478</v>
      </c>
      <c r="M3491" s="50">
        <f t="array" ref="M3491">_xlfn.SUM(_xlfn.NORM.DIST($S$3:$S$1003,$G3491,$P3491,FALSE)*WindSpeedStep*$T$3:$T$1003)</f>
        <v>886.40049979580397</v>
      </c>
      <c r="N3491" s="50">
        <f t="array" ref="N3491">_xlfn.SUM(_xlfn.NORM.DIST($S$3:$S$1003,$G3491,$Q3491,FALSE)*WindSpeedStep*$T$3:$T$1003)</f>
        <v>866.05916149239658</v>
      </c>
      <c r="P3491" s="42">
        <f t="shared" si="162"/>
        <v>0.79802256831274332</v>
      </c>
      <c r="Q3491" s="42">
        <f t="shared" si="164"/>
        <v>0.32760406155459287</v>
      </c>
    </row>
    <row r="3492" spans="5:17" x14ac:dyDescent="0.2">
      <c r="E3492" s="15">
        <v>41249.222222222219</v>
      </c>
      <c r="F3492" s="21">
        <v>7.8936907232585458</v>
      </c>
      <c r="G3492" s="21">
        <v>7.8115174175320998</v>
      </c>
      <c r="H3492" s="24">
        <v>4.8139712248966168E-2</v>
      </c>
      <c r="I3492" s="3">
        <f t="shared" si="163"/>
        <v>855.88999999996281</v>
      </c>
      <c r="J3492" s="3">
        <f>INDEX(PowerArray,MIN(MaximumPowerIndex,ROUND(G3492*100,0)))</f>
        <v>831.80999999996322</v>
      </c>
      <c r="K3492" s="3">
        <f>MIN(J3492-M3492+N3492,'Power Look Up'!$F$4)</f>
        <v>814.31253639710053</v>
      </c>
      <c r="M3492" s="50">
        <f t="array" ref="M3492">_xlfn.SUM(_xlfn.NORM.DIST($S$3:$S$1003,$G3492,$P3492,FALSE)*WindSpeedStep*$T$3:$T$1003)</f>
        <v>830.99431878328926</v>
      </c>
      <c r="N3492" s="50">
        <f t="array" ref="N3492">_xlfn.SUM(_xlfn.NORM.DIST($S$3:$S$1003,$G3492,$Q3492,FALSE)*WindSpeedStep*$T$3:$T$1003)</f>
        <v>813.49685518042656</v>
      </c>
      <c r="P3492" s="42">
        <f t="shared" si="162"/>
        <v>0.78115174175321</v>
      </c>
      <c r="Q3492" s="42">
        <f t="shared" si="164"/>
        <v>0.37604420070778261</v>
      </c>
    </row>
    <row r="3493" spans="5:17" x14ac:dyDescent="0.2">
      <c r="E3493" s="15">
        <v>41249.229166666664</v>
      </c>
      <c r="F3493" s="21">
        <v>8.1427708664198679</v>
      </c>
      <c r="G3493" s="21">
        <v>8.0982731475346466</v>
      </c>
      <c r="H3493" s="24">
        <v>6.508840893284587E-2</v>
      </c>
      <c r="I3493" s="3">
        <f t="shared" si="163"/>
        <v>940.37999999995259</v>
      </c>
      <c r="J3493" s="3">
        <f>INDEX(PowerArray,MIN(MaximumPowerIndex,ROUND(G3493*100,0)))</f>
        <v>925.69999999995298</v>
      </c>
      <c r="K3493" s="3">
        <f>MIN(J3493-M3493+N3493,'Power Look Up'!$F$4)</f>
        <v>911.26594317268302</v>
      </c>
      <c r="M3493" s="50">
        <f t="array" ref="M3493">_xlfn.SUM(_xlfn.NORM.DIST($S$3:$S$1003,$G3493,$P3493,FALSE)*WindSpeedStep*$T$3:$T$1003)</f>
        <v>926.43177581357656</v>
      </c>
      <c r="N3493" s="50">
        <f t="array" ref="N3493">_xlfn.SUM(_xlfn.NORM.DIST($S$3:$S$1003,$G3493,$Q3493,FALSE)*WindSpeedStep*$T$3:$T$1003)</f>
        <v>911.99771898630661</v>
      </c>
      <c r="P3493" s="42">
        <f t="shared" si="162"/>
        <v>0.8098273147534647</v>
      </c>
      <c r="Q3493" s="42">
        <f t="shared" si="164"/>
        <v>0.52710371427661995</v>
      </c>
    </row>
    <row r="3494" spans="5:17" x14ac:dyDescent="0.2">
      <c r="E3494" s="15">
        <v>41249.236111111109</v>
      </c>
      <c r="F3494" s="21">
        <v>8.4833392826683109</v>
      </c>
      <c r="G3494" s="21">
        <v>8.3956990754619945</v>
      </c>
      <c r="H3494" s="24">
        <v>4.833002504540175E-2</v>
      </c>
      <c r="I3494" s="3">
        <f t="shared" si="163"/>
        <v>1065.1599999999498</v>
      </c>
      <c r="J3494" s="3">
        <f>INDEX(PowerArray,MIN(MaximumPowerIndex,ROUND(G3494*100,0)))</f>
        <v>1035.7999999999506</v>
      </c>
      <c r="K3494" s="3">
        <f>MIN(J3494-M3494+N3494,'Power Look Up'!$F$4)</f>
        <v>1015.2477696689923</v>
      </c>
      <c r="M3494" s="50">
        <f t="array" ref="M3494">_xlfn.SUM(_xlfn.NORM.DIST($S$3:$S$1003,$G3494,$P3494,FALSE)*WindSpeedStep*$T$3:$T$1003)</f>
        <v>1031.6579285736861</v>
      </c>
      <c r="N3494" s="50">
        <f t="array" ref="N3494">_xlfn.SUM(_xlfn.NORM.DIST($S$3:$S$1003,$G3494,$Q3494,FALSE)*WindSpeedStep*$T$3:$T$1003)</f>
        <v>1011.1056982427278</v>
      </c>
      <c r="P3494" s="42">
        <f t="shared" si="162"/>
        <v>0.83956990754619953</v>
      </c>
      <c r="Q3494" s="42">
        <f t="shared" si="164"/>
        <v>0.40576434659073451</v>
      </c>
    </row>
    <row r="3495" spans="5:17" x14ac:dyDescent="0.2">
      <c r="E3495" s="15">
        <v>41249.243055555555</v>
      </c>
      <c r="F3495" s="21">
        <v>8.0480565335485803</v>
      </c>
      <c r="G3495" s="21">
        <v>8.0226252336789123</v>
      </c>
      <c r="H3495" s="24">
        <v>5.0943976137705037E-2</v>
      </c>
      <c r="I3495" s="3">
        <f t="shared" si="163"/>
        <v>907.3499999999533</v>
      </c>
      <c r="J3495" s="3">
        <f>INDEX(PowerArray,MIN(MaximumPowerIndex,ROUND(G3495*100,0)))</f>
        <v>896.33999999995353</v>
      </c>
      <c r="K3495" s="3">
        <f>MIN(J3495-M3495+N3495,'Power Look Up'!$F$4)</f>
        <v>878.15619714942011</v>
      </c>
      <c r="M3495" s="50">
        <f t="array" ref="M3495">_xlfn.SUM(_xlfn.NORM.DIST($S$3:$S$1003,$G3495,$P3495,FALSE)*WindSpeedStep*$T$3:$T$1003)</f>
        <v>900.66041538933723</v>
      </c>
      <c r="N3495" s="50">
        <f t="array" ref="N3495">_xlfn.SUM(_xlfn.NORM.DIST($S$3:$S$1003,$G3495,$Q3495,FALSE)*WindSpeedStep*$T$3:$T$1003)</f>
        <v>882.47661253880381</v>
      </c>
      <c r="P3495" s="42">
        <f t="shared" si="162"/>
        <v>0.80226252336789128</v>
      </c>
      <c r="Q3495" s="42">
        <f t="shared" si="164"/>
        <v>0.40870442846628879</v>
      </c>
    </row>
    <row r="3496" spans="5:17" x14ac:dyDescent="0.2">
      <c r="E3496" s="15">
        <v>41249.25</v>
      </c>
      <c r="F3496" s="21">
        <v>8.3265701150830242</v>
      </c>
      <c r="G3496" s="21">
        <v>8.220194049212358</v>
      </c>
      <c r="H3496" s="24">
        <v>6.605360819621417E-2</v>
      </c>
      <c r="I3496" s="3">
        <f t="shared" si="163"/>
        <v>1010.1099999999511</v>
      </c>
      <c r="J3496" s="3">
        <f>INDEX(PowerArray,MIN(MaximumPowerIndex,ROUND(G3496*100,0)))</f>
        <v>969.73999999995203</v>
      </c>
      <c r="K3496" s="3">
        <f>MIN(J3496-M3496+N3496,'Power Look Up'!$F$4)</f>
        <v>955.21522340145054</v>
      </c>
      <c r="M3496" s="50">
        <f t="array" ref="M3496">_xlfn.SUM(_xlfn.NORM.DIST($S$3:$S$1003,$G3496,$P3496,FALSE)*WindSpeedStep*$T$3:$T$1003)</f>
        <v>968.83561399517441</v>
      </c>
      <c r="N3496" s="50">
        <f t="array" ref="N3496">_xlfn.SUM(_xlfn.NORM.DIST($S$3:$S$1003,$G3496,$Q3496,FALSE)*WindSpeedStep*$T$3:$T$1003)</f>
        <v>954.31083739667292</v>
      </c>
      <c r="P3496" s="42">
        <f t="shared" si="162"/>
        <v>0.82201940492123582</v>
      </c>
      <c r="Q3496" s="42">
        <f t="shared" si="164"/>
        <v>0.54297347702352439</v>
      </c>
    </row>
    <row r="3497" spans="5:17" x14ac:dyDescent="0.2">
      <c r="E3497" s="15">
        <v>41249.256944444445</v>
      </c>
      <c r="F3497" s="21">
        <v>8.1928257334153134</v>
      </c>
      <c r="G3497" s="21">
        <v>8.132253235735373</v>
      </c>
      <c r="H3497" s="24">
        <v>8.7881766734449529E-2</v>
      </c>
      <c r="I3497" s="3">
        <f t="shared" si="163"/>
        <v>958.72999999995227</v>
      </c>
      <c r="J3497" s="3">
        <f>INDEX(PowerArray,MIN(MaximumPowerIndex,ROUND(G3497*100,0)))</f>
        <v>936.70999999995274</v>
      </c>
      <c r="K3497" s="3">
        <f>MIN(J3497-M3497+N3497,'Power Look Up'!$F$4)</f>
        <v>931.08407090675166</v>
      </c>
      <c r="M3497" s="50">
        <f t="array" ref="M3497">_xlfn.SUM(_xlfn.NORM.DIST($S$3:$S$1003,$G3497,$P3497,FALSE)*WindSpeedStep*$T$3:$T$1003)</f>
        <v>938.14355619547223</v>
      </c>
      <c r="N3497" s="50">
        <f t="array" ref="N3497">_xlfn.SUM(_xlfn.NORM.DIST($S$3:$S$1003,$G3497,$Q3497,FALSE)*WindSpeedStep*$T$3:$T$1003)</f>
        <v>932.51762710227115</v>
      </c>
      <c r="P3497" s="42">
        <f t="shared" si="162"/>
        <v>0.81322532357353738</v>
      </c>
      <c r="Q3497" s="42">
        <f t="shared" si="164"/>
        <v>0.71467678188836847</v>
      </c>
    </row>
    <row r="3498" spans="5:17" x14ac:dyDescent="0.2">
      <c r="E3498" s="15">
        <v>41249.263888888891</v>
      </c>
      <c r="F3498" s="21">
        <v>8.7057726453388131</v>
      </c>
      <c r="G3498" s="21">
        <v>8.569557147186778</v>
      </c>
      <c r="H3498" s="24">
        <v>6.3176471797075626E-2</v>
      </c>
      <c r="I3498" s="3">
        <f t="shared" si="163"/>
        <v>1149.5699999999481</v>
      </c>
      <c r="J3498" s="3">
        <f>INDEX(PowerArray,MIN(MaximumPowerIndex,ROUND(G3498*100,0)))</f>
        <v>1098.1899999999494</v>
      </c>
      <c r="K3498" s="3">
        <f>MIN(J3498-M3498+N3498,'Power Look Up'!$F$4)</f>
        <v>1082.6450440301276</v>
      </c>
      <c r="M3498" s="50">
        <f t="array" ref="M3498">_xlfn.SUM(_xlfn.NORM.DIST($S$3:$S$1003,$G3498,$P3498,FALSE)*WindSpeedStep*$T$3:$T$1003)</f>
        <v>1095.7430483569922</v>
      </c>
      <c r="N3498" s="50">
        <f t="array" ref="N3498">_xlfn.SUM(_xlfn.NORM.DIST($S$3:$S$1003,$G3498,$Q3498,FALSE)*WindSpeedStep*$T$3:$T$1003)</f>
        <v>1080.1980923871704</v>
      </c>
      <c r="P3498" s="42">
        <f t="shared" si="162"/>
        <v>0.85695571471867782</v>
      </c>
      <c r="Q3498" s="42">
        <f t="shared" si="164"/>
        <v>0.54139438542267337</v>
      </c>
    </row>
    <row r="3499" spans="5:17" x14ac:dyDescent="0.2">
      <c r="E3499" s="15">
        <v>41249.270833333336</v>
      </c>
      <c r="F3499" s="21">
        <v>8.798775805827594</v>
      </c>
      <c r="G3499" s="21">
        <v>8.6627794325186525</v>
      </c>
      <c r="H3499" s="24">
        <v>5.4553043581595406E-2</v>
      </c>
      <c r="I3499" s="3">
        <f t="shared" si="163"/>
        <v>1182.5999999999474</v>
      </c>
      <c r="J3499" s="3">
        <f>INDEX(PowerArray,MIN(MaximumPowerIndex,ROUND(G3499*100,0)))</f>
        <v>1131.2199999999486</v>
      </c>
      <c r="K3499" s="3">
        <f>MIN(J3499-M3499+N3499,'Power Look Up'!$F$4)</f>
        <v>1113.0006816725122</v>
      </c>
      <c r="M3499" s="50">
        <f t="array" ref="M3499">_xlfn.SUM(_xlfn.NORM.DIST($S$3:$S$1003,$G3499,$P3499,FALSE)*WindSpeedStep*$T$3:$T$1003)</f>
        <v>1130.7468269283106</v>
      </c>
      <c r="N3499" s="50">
        <f t="array" ref="N3499">_xlfn.SUM(_xlfn.NORM.DIST($S$3:$S$1003,$G3499,$Q3499,FALSE)*WindSpeedStep*$T$3:$T$1003)</f>
        <v>1112.5275086008742</v>
      </c>
      <c r="P3499" s="42">
        <f t="shared" si="162"/>
        <v>0.86627794325186525</v>
      </c>
      <c r="Q3499" s="42">
        <f t="shared" si="164"/>
        <v>0.47258098391993836</v>
      </c>
    </row>
    <row r="3500" spans="5:17" x14ac:dyDescent="0.2">
      <c r="E3500" s="15">
        <v>41249.277777777781</v>
      </c>
      <c r="F3500" s="21">
        <v>8.2858784690579945</v>
      </c>
      <c r="G3500" s="21">
        <v>8.2208373510306814</v>
      </c>
      <c r="H3500" s="24">
        <v>6.0343631863193865E-2</v>
      </c>
      <c r="I3500" s="3">
        <f t="shared" si="163"/>
        <v>995.42999999995141</v>
      </c>
      <c r="J3500" s="3">
        <f>INDEX(PowerArray,MIN(MaximumPowerIndex,ROUND(G3500*100,0)))</f>
        <v>969.73999999995203</v>
      </c>
      <c r="K3500" s="3">
        <f>MIN(J3500-M3500+N3500,'Power Look Up'!$F$4)</f>
        <v>953.28745574470611</v>
      </c>
      <c r="M3500" s="50">
        <f t="array" ref="M3500">_xlfn.SUM(_xlfn.NORM.DIST($S$3:$S$1003,$G3500,$P3500,FALSE)*WindSpeedStep*$T$3:$T$1003)</f>
        <v>969.06212749846782</v>
      </c>
      <c r="N3500" s="50">
        <f t="array" ref="N3500">_xlfn.SUM(_xlfn.NORM.DIST($S$3:$S$1003,$G3500,$Q3500,FALSE)*WindSpeedStep*$T$3:$T$1003)</f>
        <v>952.60958324322189</v>
      </c>
      <c r="P3500" s="42">
        <f t="shared" si="162"/>
        <v>0.8220837351030682</v>
      </c>
      <c r="Q3500" s="42">
        <f t="shared" si="164"/>
        <v>0.49607518271778928</v>
      </c>
    </row>
    <row r="3501" spans="5:17" x14ac:dyDescent="0.2">
      <c r="E3501" s="15">
        <v>41249.284722222219</v>
      </c>
      <c r="F3501" s="21">
        <v>7.7630815507566213</v>
      </c>
      <c r="G3501" s="21">
        <v>7.6839672622022732</v>
      </c>
      <c r="H3501" s="24">
        <v>7.2136302618825407E-2</v>
      </c>
      <c r="I3501" s="3">
        <f t="shared" si="163"/>
        <v>816.75999999996361</v>
      </c>
      <c r="J3501" s="3">
        <f>INDEX(PowerArray,MIN(MaximumPowerIndex,ROUND(G3501*100,0)))</f>
        <v>792.67999999996414</v>
      </c>
      <c r="K3501" s="3">
        <f>MIN(J3501-M3501+N3501,'Power Look Up'!$F$4)</f>
        <v>782.18256631109182</v>
      </c>
      <c r="M3501" s="50">
        <f t="array" ref="M3501">_xlfn.SUM(_xlfn.NORM.DIST($S$3:$S$1003,$G3501,$P3501,FALSE)*WindSpeedStep*$T$3:$T$1003)</f>
        <v>790.5329447342549</v>
      </c>
      <c r="N3501" s="50">
        <f t="array" ref="N3501">_xlfn.SUM(_xlfn.NORM.DIST($S$3:$S$1003,$G3501,$Q3501,FALSE)*WindSpeedStep*$T$3:$T$1003)</f>
        <v>780.03551104538258</v>
      </c>
      <c r="P3501" s="42">
        <f t="shared" si="162"/>
        <v>0.76839672622022737</v>
      </c>
      <c r="Q3501" s="42">
        <f t="shared" si="164"/>
        <v>0.55429298773937052</v>
      </c>
    </row>
    <row r="3502" spans="5:17" x14ac:dyDescent="0.2">
      <c r="E3502" s="15">
        <v>41249.291666666664</v>
      </c>
      <c r="F3502" s="21">
        <v>7.534023377338861</v>
      </c>
      <c r="G3502" s="21">
        <v>7.4955787359440009</v>
      </c>
      <c r="H3502" s="24">
        <v>6.7692914457101169E-2</v>
      </c>
      <c r="I3502" s="3">
        <f t="shared" si="163"/>
        <v>747.52999999996507</v>
      </c>
      <c r="J3502" s="3">
        <f>INDEX(PowerArray,MIN(MaximumPowerIndex,ROUND(G3502*100,0)))</f>
        <v>738.49999999996521</v>
      </c>
      <c r="K3502" s="3">
        <f>MIN(J3502-M3502+N3502,'Power Look Up'!$F$4)</f>
        <v>727.3968877096778</v>
      </c>
      <c r="M3502" s="50">
        <f t="array" ref="M3502">_xlfn.SUM(_xlfn.NORM.DIST($S$3:$S$1003,$G3502,$P3502,FALSE)*WindSpeedStep*$T$3:$T$1003)</f>
        <v>733.02176122378307</v>
      </c>
      <c r="N3502" s="50">
        <f t="array" ref="N3502">_xlfn.SUM(_xlfn.NORM.DIST($S$3:$S$1003,$G3502,$Q3502,FALSE)*WindSpeedStep*$T$3:$T$1003)</f>
        <v>721.91864893349566</v>
      </c>
      <c r="P3502" s="42">
        <f t="shared" si="162"/>
        <v>0.74955787359440018</v>
      </c>
      <c r="Q3502" s="42">
        <f t="shared" si="164"/>
        <v>0.50739757017872378</v>
      </c>
    </row>
    <row r="3503" spans="5:17" x14ac:dyDescent="0.2">
      <c r="E3503" s="15">
        <v>41249.298611111109</v>
      </c>
      <c r="F3503" s="21">
        <v>8.4033915529239049</v>
      </c>
      <c r="G3503" s="21">
        <v>8.3481729975941121</v>
      </c>
      <c r="H3503" s="24">
        <v>5.7119794665879534E-2</v>
      </c>
      <c r="I3503" s="3">
        <f t="shared" si="163"/>
        <v>1035.7999999999506</v>
      </c>
      <c r="J3503" s="3">
        <f>INDEX(PowerArray,MIN(MaximumPowerIndex,ROUND(G3503*100,0)))</f>
        <v>1017.4499999999509</v>
      </c>
      <c r="K3503" s="3">
        <f>MIN(J3503-M3503+N3503,'Power Look Up'!$F$4)</f>
        <v>999.58105040276757</v>
      </c>
      <c r="M3503" s="50">
        <f t="array" ref="M3503">_xlfn.SUM(_xlfn.NORM.DIST($S$3:$S$1003,$G3503,$P3503,FALSE)*WindSpeedStep*$T$3:$T$1003)</f>
        <v>1014.4482939595486</v>
      </c>
      <c r="N3503" s="50">
        <f t="array" ref="N3503">_xlfn.SUM(_xlfn.NORM.DIST($S$3:$S$1003,$G3503,$Q3503,FALSE)*WindSpeedStep*$T$3:$T$1003)</f>
        <v>996.57934436236519</v>
      </c>
      <c r="P3503" s="42">
        <f t="shared" si="162"/>
        <v>0.83481729975941121</v>
      </c>
      <c r="Q3503" s="42">
        <f t="shared" si="164"/>
        <v>0.47684592745781573</v>
      </c>
    </row>
    <row r="3504" spans="5:17" x14ac:dyDescent="0.2">
      <c r="E3504" s="15">
        <v>41249.305555555555</v>
      </c>
      <c r="F3504" s="21">
        <v>7.7290216809374002</v>
      </c>
      <c r="G3504" s="21">
        <v>7.6731376084829588</v>
      </c>
      <c r="H3504" s="24">
        <v>0.10997510876394764</v>
      </c>
      <c r="I3504" s="3">
        <f t="shared" si="163"/>
        <v>807.72999999996375</v>
      </c>
      <c r="J3504" s="3">
        <f>INDEX(PowerArray,MIN(MaximumPowerIndex,ROUND(G3504*100,0)))</f>
        <v>789.66999999996415</v>
      </c>
      <c r="K3504" s="3">
        <f>MIN(J3504-M3504+N3504,'Power Look Up'!$F$4)</f>
        <v>794.22710449302406</v>
      </c>
      <c r="M3504" s="50">
        <f t="array" ref="M3504">_xlfn.SUM(_xlfn.NORM.DIST($S$3:$S$1003,$G3504,$P3504,FALSE)*WindSpeedStep*$T$3:$T$1003)</f>
        <v>787.15431433365927</v>
      </c>
      <c r="N3504" s="50">
        <f t="array" ref="N3504">_xlfn.SUM(_xlfn.NORM.DIST($S$3:$S$1003,$G3504,$Q3504,FALSE)*WindSpeedStep*$T$3:$T$1003)</f>
        <v>791.71141882671918</v>
      </c>
      <c r="P3504" s="42">
        <f t="shared" si="162"/>
        <v>0.76731376084829594</v>
      </c>
      <c r="Q3504" s="42">
        <f t="shared" si="164"/>
        <v>0.84385414305365047</v>
      </c>
    </row>
    <row r="3505" spans="5:17" x14ac:dyDescent="0.2">
      <c r="E3505" s="15">
        <v>41249.3125</v>
      </c>
      <c r="F3505" s="21">
        <v>7.5766305946793393</v>
      </c>
      <c r="G3505" s="21">
        <v>7.504964678425261</v>
      </c>
      <c r="H3505" s="24">
        <v>7.2591634649079431E-2</v>
      </c>
      <c r="I3505" s="3">
        <f t="shared" si="163"/>
        <v>762.57999999996468</v>
      </c>
      <c r="J3505" s="3">
        <f>INDEX(PowerArray,MIN(MaximumPowerIndex,ROUND(G3505*100,0)))</f>
        <v>738.49999999996521</v>
      </c>
      <c r="K3505" s="3">
        <f>MIN(J3505-M3505+N3505,'Power Look Up'!$F$4)</f>
        <v>728.75716684841359</v>
      </c>
      <c r="M3505" s="50">
        <f t="array" ref="M3505">_xlfn.SUM(_xlfn.NORM.DIST($S$3:$S$1003,$G3505,$P3505,FALSE)*WindSpeedStep*$T$3:$T$1003)</f>
        <v>735.82389561534296</v>
      </c>
      <c r="N3505" s="50">
        <f t="array" ref="N3505">_xlfn.SUM(_xlfn.NORM.DIST($S$3:$S$1003,$G3505,$Q3505,FALSE)*WindSpeedStep*$T$3:$T$1003)</f>
        <v>726.08106246379134</v>
      </c>
      <c r="P3505" s="42">
        <f t="shared" si="162"/>
        <v>0.7504964678425261</v>
      </c>
      <c r="Q3505" s="42">
        <f t="shared" si="164"/>
        <v>0.5447976539904924</v>
      </c>
    </row>
    <row r="3506" spans="5:17" x14ac:dyDescent="0.2">
      <c r="E3506" s="15">
        <v>41249.444444444445</v>
      </c>
      <c r="F3506" s="21">
        <v>5.1743272926401795</v>
      </c>
      <c r="G3506" s="21">
        <v>5.1283283076106629</v>
      </c>
      <c r="H3506" s="24">
        <v>0.14494637806672556</v>
      </c>
      <c r="I3506" s="3">
        <f t="shared" si="163"/>
        <v>227.53999999998933</v>
      </c>
      <c r="J3506" s="3">
        <f>INDEX(PowerArray,MIN(MaximumPowerIndex,ROUND(G3506*100,0)))</f>
        <v>221.05999999998949</v>
      </c>
      <c r="K3506" s="3">
        <f>MIN(J3506-M3506+N3506,'Power Look Up'!$F$4)</f>
        <v>224.74848832107128</v>
      </c>
      <c r="M3506" s="50">
        <f t="array" ref="M3506">_xlfn.SUM(_xlfn.NORM.DIST($S$3:$S$1003,$G3506,$P3506,FALSE)*WindSpeedStep*$T$3:$T$1003)</f>
        <v>215.22551020954015</v>
      </c>
      <c r="N3506" s="50">
        <f t="array" ref="N3506">_xlfn.SUM(_xlfn.NORM.DIST($S$3:$S$1003,$G3506,$Q3506,FALSE)*WindSpeedStep*$T$3:$T$1003)</f>
        <v>218.91399853062194</v>
      </c>
      <c r="P3506" s="42">
        <f t="shared" si="162"/>
        <v>0.51283283076106634</v>
      </c>
      <c r="Q3506" s="42">
        <f t="shared" si="164"/>
        <v>0.74333261372522597</v>
      </c>
    </row>
    <row r="3507" spans="5:17" x14ac:dyDescent="0.2">
      <c r="E3507" s="15">
        <v>41249.451388888891</v>
      </c>
      <c r="F3507" s="21">
        <v>5.0446558961444659</v>
      </c>
      <c r="G3507" s="21">
        <v>5.0349554335877125</v>
      </c>
      <c r="H3507" s="24">
        <v>0.1407429990502701</v>
      </c>
      <c r="I3507" s="3">
        <f t="shared" si="163"/>
        <v>206.47999999998979</v>
      </c>
      <c r="J3507" s="3">
        <f>INDEX(PowerArray,MIN(MaximumPowerIndex,ROUND(G3507*100,0)))</f>
        <v>204.85999999998984</v>
      </c>
      <c r="K3507" s="3">
        <f>MIN(J3507-M3507+N3507,'Power Look Up'!$F$4)</f>
        <v>207.92640813603165</v>
      </c>
      <c r="M3507" s="50">
        <f t="array" ref="M3507">_xlfn.SUM(_xlfn.NORM.DIST($S$3:$S$1003,$G3507,$P3507,FALSE)*WindSpeedStep*$T$3:$T$1003)</f>
        <v>200.17102475430519</v>
      </c>
      <c r="N3507" s="50">
        <f t="array" ref="N3507">_xlfn.SUM(_xlfn.NORM.DIST($S$3:$S$1003,$G3507,$Q3507,FALSE)*WindSpeedStep*$T$3:$T$1003)</f>
        <v>203.23743289034701</v>
      </c>
      <c r="P3507" s="42">
        <f t="shared" si="162"/>
        <v>0.50349554335877122</v>
      </c>
      <c r="Q3507" s="42">
        <f t="shared" si="164"/>
        <v>0.70863472780758774</v>
      </c>
    </row>
    <row r="3508" spans="5:17" x14ac:dyDescent="0.2">
      <c r="E3508" s="15">
        <v>41249.458333333336</v>
      </c>
      <c r="F3508" s="21">
        <v>4.778992138097828</v>
      </c>
      <c r="G3508" s="21">
        <v>4.7235659756255508</v>
      </c>
      <c r="H3508" s="24">
        <v>0.10880955334799411</v>
      </c>
      <c r="I3508" s="3">
        <f t="shared" si="163"/>
        <v>176.01999999999373</v>
      </c>
      <c r="J3508" s="3">
        <f>INDEX(PowerArray,MIN(MaximumPowerIndex,ROUND(G3508*100,0)))</f>
        <v>169.47999999999388</v>
      </c>
      <c r="K3508" s="3">
        <f>MIN(J3508-M3508+N3508,'Power Look Up'!$F$4)</f>
        <v>170.11360631348552</v>
      </c>
      <c r="M3508" s="50">
        <f t="array" ref="M3508">_xlfn.SUM(_xlfn.NORM.DIST($S$3:$S$1003,$G3508,$P3508,FALSE)*WindSpeedStep*$T$3:$T$1003)</f>
        <v>150.55903340209883</v>
      </c>
      <c r="N3508" s="50">
        <f t="array" ref="N3508">_xlfn.SUM(_xlfn.NORM.DIST($S$3:$S$1003,$G3508,$Q3508,FALSE)*WindSpeedStep*$T$3:$T$1003)</f>
        <v>151.19263971559047</v>
      </c>
      <c r="P3508" s="42">
        <f t="shared" si="162"/>
        <v>0.4723565975625551</v>
      </c>
      <c r="Q3508" s="42">
        <f t="shared" si="164"/>
        <v>0.51396910401759821</v>
      </c>
    </row>
    <row r="3509" spans="5:17" x14ac:dyDescent="0.2">
      <c r="E3509" s="15">
        <v>41249.465277777781</v>
      </c>
      <c r="F3509" s="21">
        <v>4.1502794037156656</v>
      </c>
      <c r="G3509" s="21">
        <v>4.1278419537503011</v>
      </c>
      <c r="H3509" s="24">
        <v>0.10842643500028544</v>
      </c>
      <c r="I3509" s="3">
        <f t="shared" si="163"/>
        <v>107.34999999999519</v>
      </c>
      <c r="J3509" s="3">
        <f>INDEX(PowerArray,MIN(MaximumPowerIndex,ROUND(G3509*100,0)))</f>
        <v>105.16999999999524</v>
      </c>
      <c r="K3509" s="3">
        <f>MIN(J3509-M3509+N3509,'Power Look Up'!$F$4)</f>
        <v>107.03158704482418</v>
      </c>
      <c r="M3509" s="50">
        <f t="array" ref="M3509">_xlfn.SUM(_xlfn.NORM.DIST($S$3:$S$1003,$G3509,$P3509,FALSE)*WindSpeedStep*$T$3:$T$1003)</f>
        <v>64.614390016817453</v>
      </c>
      <c r="N3509" s="50">
        <f t="array" ref="N3509">_xlfn.SUM(_xlfn.NORM.DIST($S$3:$S$1003,$G3509,$Q3509,FALSE)*WindSpeedStep*$T$3:$T$1003)</f>
        <v>66.47597706164639</v>
      </c>
      <c r="P3509" s="42">
        <f t="shared" si="162"/>
        <v>0.41278419537503014</v>
      </c>
      <c r="Q3509" s="42">
        <f t="shared" si="164"/>
        <v>0.44756718728975825</v>
      </c>
    </row>
    <row r="3510" spans="5:17" x14ac:dyDescent="0.2">
      <c r="E3510" s="15">
        <v>41249.472222222219</v>
      </c>
      <c r="F3510" s="21">
        <v>5.3384011770783992</v>
      </c>
      <c r="G3510" s="21">
        <v>5.183253462487678</v>
      </c>
      <c r="H3510" s="24">
        <v>0.13487184198360336</v>
      </c>
      <c r="I3510" s="3">
        <f t="shared" si="163"/>
        <v>255.07999999998876</v>
      </c>
      <c r="J3510" s="3">
        <f>INDEX(PowerArray,MIN(MaximumPowerIndex,ROUND(G3510*100,0)))</f>
        <v>229.15999999998931</v>
      </c>
      <c r="K3510" s="3">
        <f>MIN(J3510-M3510+N3510,'Power Look Up'!$F$4)</f>
        <v>231.70545506231994</v>
      </c>
      <c r="M3510" s="50">
        <f t="array" ref="M3510">_xlfn.SUM(_xlfn.NORM.DIST($S$3:$S$1003,$G3510,$P3510,FALSE)*WindSpeedStep*$T$3:$T$1003)</f>
        <v>224.12914791272883</v>
      </c>
      <c r="N3510" s="50">
        <f t="array" ref="N3510">_xlfn.SUM(_xlfn.NORM.DIST($S$3:$S$1003,$G3510,$Q3510,FALSE)*WindSpeedStep*$T$3:$T$1003)</f>
        <v>226.67460297505946</v>
      </c>
      <c r="P3510" s="42">
        <f t="shared" si="162"/>
        <v>0.5183253462487678</v>
      </c>
      <c r="Q3510" s="42">
        <f t="shared" si="164"/>
        <v>0.69907494195360309</v>
      </c>
    </row>
    <row r="3511" spans="5:17" x14ac:dyDescent="0.2">
      <c r="E3511" s="15">
        <v>41249.479166666664</v>
      </c>
      <c r="F3511" s="21">
        <v>5.3270533282763335</v>
      </c>
      <c r="G3511" s="21">
        <v>5.1103025096877088</v>
      </c>
      <c r="H3511" s="24">
        <v>0.1088782041886691</v>
      </c>
      <c r="I3511" s="3">
        <f t="shared" si="163"/>
        <v>253.45999999998878</v>
      </c>
      <c r="J3511" s="3">
        <f>INDEX(PowerArray,MIN(MaximumPowerIndex,ROUND(G3511*100,0)))</f>
        <v>217.81999999998953</v>
      </c>
      <c r="K3511" s="3">
        <f>MIN(J3511-M3511+N3511,'Power Look Up'!$F$4)</f>
        <v>218.15807577490358</v>
      </c>
      <c r="M3511" s="50">
        <f t="array" ref="M3511">_xlfn.SUM(_xlfn.NORM.DIST($S$3:$S$1003,$G3511,$P3511,FALSE)*WindSpeedStep*$T$3:$T$1003)</f>
        <v>212.31185520582133</v>
      </c>
      <c r="N3511" s="50">
        <f t="array" ref="N3511">_xlfn.SUM(_xlfn.NORM.DIST($S$3:$S$1003,$G3511,$Q3511,FALSE)*WindSpeedStep*$T$3:$T$1003)</f>
        <v>212.64993098073538</v>
      </c>
      <c r="P3511" s="42">
        <f t="shared" si="162"/>
        <v>0.51103025096877086</v>
      </c>
      <c r="Q3511" s="42">
        <f t="shared" si="164"/>
        <v>0.55640056011564654</v>
      </c>
    </row>
    <row r="3512" spans="5:17" x14ac:dyDescent="0.2">
      <c r="E3512" s="15">
        <v>41249.486111111109</v>
      </c>
      <c r="F3512" s="21">
        <v>5.3092499865141942</v>
      </c>
      <c r="G3512" s="21">
        <v>5.1293999566076174</v>
      </c>
      <c r="H3512" s="24">
        <v>0.16951546871706036</v>
      </c>
      <c r="I3512" s="3">
        <f t="shared" si="163"/>
        <v>250.21999999998886</v>
      </c>
      <c r="J3512" s="3">
        <f>INDEX(PowerArray,MIN(MaximumPowerIndex,ROUND(G3512*100,0)))</f>
        <v>221.05999999998949</v>
      </c>
      <c r="K3512" s="3">
        <f>MIN(J3512-M3512+N3512,'Power Look Up'!$F$4)</f>
        <v>228.8240085717506</v>
      </c>
      <c r="M3512" s="50">
        <f t="array" ref="M3512">_xlfn.SUM(_xlfn.NORM.DIST($S$3:$S$1003,$G3512,$P3512,FALSE)*WindSpeedStep*$T$3:$T$1003)</f>
        <v>215.39885231215987</v>
      </c>
      <c r="N3512" s="50">
        <f t="array" ref="N3512">_xlfn.SUM(_xlfn.NORM.DIST($S$3:$S$1003,$G3512,$Q3512,FALSE)*WindSpeedStep*$T$3:$T$1003)</f>
        <v>223.16286088392098</v>
      </c>
      <c r="P3512" s="42">
        <f t="shared" si="162"/>
        <v>0.51293999566076176</v>
      </c>
      <c r="Q3512" s="42">
        <f t="shared" si="164"/>
        <v>0.86951263788160937</v>
      </c>
    </row>
    <row r="3513" spans="5:17" x14ac:dyDescent="0.2">
      <c r="E3513" s="15">
        <v>41249.493055555555</v>
      </c>
      <c r="F3513" s="21">
        <v>4.3508519357585858</v>
      </c>
      <c r="G3513" s="21">
        <v>4.3776666628390259</v>
      </c>
      <c r="H3513" s="24">
        <v>0.20915443996632777</v>
      </c>
      <c r="I3513" s="3">
        <f t="shared" si="163"/>
        <v>129.14999999999475</v>
      </c>
      <c r="J3513" s="3">
        <f>INDEX(PowerArray,MIN(MaximumPowerIndex,ROUND(G3513*100,0)))</f>
        <v>132.41999999999467</v>
      </c>
      <c r="K3513" s="3">
        <f>MIN(J3513-M3513+N3513,'Power Look Up'!$F$4)</f>
        <v>154.96063789168369</v>
      </c>
      <c r="M3513" s="50">
        <f t="array" ref="M3513">_xlfn.SUM(_xlfn.NORM.DIST($S$3:$S$1003,$G3513,$P3513,FALSE)*WindSpeedStep*$T$3:$T$1003)</f>
        <v>97.916938553965664</v>
      </c>
      <c r="N3513" s="50">
        <f t="array" ref="N3513">_xlfn.SUM(_xlfn.NORM.DIST($S$3:$S$1003,$G3513,$Q3513,FALSE)*WindSpeedStep*$T$3:$T$1003)</f>
        <v>120.45757644565469</v>
      </c>
      <c r="P3513" s="42">
        <f t="shared" si="162"/>
        <v>0.43776666628390259</v>
      </c>
      <c r="Q3513" s="42">
        <f t="shared" si="164"/>
        <v>0.91560841922535952</v>
      </c>
    </row>
    <row r="3514" spans="5:17" x14ac:dyDescent="0.2">
      <c r="E3514" s="15">
        <v>41249.5</v>
      </c>
      <c r="F3514" s="21">
        <v>4.2182347645781588</v>
      </c>
      <c r="G3514" s="21">
        <v>4.3888870717339259</v>
      </c>
      <c r="H3514" s="24">
        <v>0.29870314724552921</v>
      </c>
      <c r="I3514" s="3">
        <f t="shared" si="163"/>
        <v>114.97999999999504</v>
      </c>
      <c r="J3514" s="3">
        <f>INDEX(PowerArray,MIN(MaximumPowerIndex,ROUND(G3514*100,0)))</f>
        <v>133.50999999999465</v>
      </c>
      <c r="K3514" s="3">
        <f>MIN(J3514-M3514+N3514,'Power Look Up'!$F$4)</f>
        <v>181.1513207248972</v>
      </c>
      <c r="M3514" s="50">
        <f t="array" ref="M3514">_xlfn.SUM(_xlfn.NORM.DIST($S$3:$S$1003,$G3514,$P3514,FALSE)*WindSpeedStep*$T$3:$T$1003)</f>
        <v>99.53658081356923</v>
      </c>
      <c r="N3514" s="50">
        <f t="array" ref="N3514">_xlfn.SUM(_xlfn.NORM.DIST($S$3:$S$1003,$G3514,$Q3514,FALSE)*WindSpeedStep*$T$3:$T$1003)</f>
        <v>147.17790153847179</v>
      </c>
      <c r="P3514" s="42">
        <f t="shared" si="162"/>
        <v>0.43888870717339262</v>
      </c>
      <c r="Q3514" s="42">
        <f t="shared" si="164"/>
        <v>1.3109743812321384</v>
      </c>
    </row>
    <row r="3515" spans="5:17" x14ac:dyDescent="0.2">
      <c r="E3515" s="15">
        <v>41249.506944444445</v>
      </c>
      <c r="F3515" s="21">
        <v>3.1912134718426657</v>
      </c>
      <c r="G3515" s="21">
        <v>3.832431164772951</v>
      </c>
      <c r="H3515" s="24">
        <v>0.38543331897185029</v>
      </c>
      <c r="I3515" s="3">
        <f t="shared" si="163"/>
        <v>17.289999999997814</v>
      </c>
      <c r="J3515" s="3">
        <f>INDEX(PowerArray,MIN(MaximumPowerIndex,ROUND(G3515*100,0)))</f>
        <v>75.529999999996576</v>
      </c>
      <c r="K3515" s="3">
        <f>MIN(J3515-M3515+N3515,'Power Look Up'!$F$4)</f>
        <v>144.01151576794706</v>
      </c>
      <c r="M3515" s="50">
        <f t="array" ref="M3515">_xlfn.SUM(_xlfn.NORM.DIST($S$3:$S$1003,$G3515,$P3515,FALSE)*WindSpeedStep*$T$3:$T$1003)</f>
        <v>34.932216671603527</v>
      </c>
      <c r="N3515" s="50">
        <f t="array" ref="N3515">_xlfn.SUM(_xlfn.NORM.DIST($S$3:$S$1003,$G3515,$Q3515,FALSE)*WindSpeedStep*$T$3:$T$1003)</f>
        <v>103.41373243955401</v>
      </c>
      <c r="P3515" s="42">
        <f t="shared" si="162"/>
        <v>0.38324311647729514</v>
      </c>
      <c r="Q3515" s="42">
        <f t="shared" si="164"/>
        <v>1.4771466635695925</v>
      </c>
    </row>
    <row r="3516" spans="5:17" x14ac:dyDescent="0.2">
      <c r="E3516" s="15">
        <v>41249.513888888891</v>
      </c>
      <c r="F3516" s="21">
        <v>2.6362939826860208</v>
      </c>
      <c r="G3516" s="21">
        <v>3.0309183568569544</v>
      </c>
      <c r="H3516" s="24">
        <v>0.47415045826050933</v>
      </c>
      <c r="I3516" s="3">
        <f t="shared" si="163"/>
        <v>0</v>
      </c>
      <c r="J3516" s="3">
        <f>INDEX(PowerArray,MIN(MaximumPowerIndex,ROUND(G3516*100,0)))</f>
        <v>2.7299999999981233</v>
      </c>
      <c r="K3516" s="3">
        <f>MIN(J3516-M3516+N3516,'Power Look Up'!$F$4)</f>
        <v>45.482032095511833</v>
      </c>
      <c r="M3516" s="50">
        <f t="array" ref="M3516">_xlfn.SUM(_xlfn.NORM.DIST($S$3:$S$1003,$G3516,$P3516,FALSE)*WindSpeedStep*$T$3:$T$1003)</f>
        <v>3.7849686227927291</v>
      </c>
      <c r="N3516" s="50">
        <f t="array" ref="N3516">_xlfn.SUM(_xlfn.NORM.DIST($S$3:$S$1003,$G3516,$Q3516,FALSE)*WindSpeedStep*$T$3:$T$1003)</f>
        <v>46.537000718306437</v>
      </c>
      <c r="P3516" s="42">
        <f t="shared" si="162"/>
        <v>0.30309183568569548</v>
      </c>
      <c r="Q3516" s="42">
        <f t="shared" si="164"/>
        <v>1.4371113278539149</v>
      </c>
    </row>
    <row r="3517" spans="5:17" x14ac:dyDescent="0.2">
      <c r="E3517" s="15">
        <v>41249.520833333336</v>
      </c>
      <c r="F3517" s="21">
        <v>3.104480491916247</v>
      </c>
      <c r="G3517" s="21">
        <v>3.3145074386924644</v>
      </c>
      <c r="H3517" s="24">
        <v>0.4316342149642185</v>
      </c>
      <c r="I3517" s="3">
        <f t="shared" si="163"/>
        <v>9.099999999997987</v>
      </c>
      <c r="J3517" s="3">
        <f>INDEX(PowerArray,MIN(MaximumPowerIndex,ROUND(G3517*100,0)))</f>
        <v>28.209999999997581</v>
      </c>
      <c r="K3517" s="3">
        <f>MIN(J3517-M3517+N3517,'Power Look Up'!$F$4)</f>
        <v>80.170849335387743</v>
      </c>
      <c r="M3517" s="50">
        <f t="array" ref="M3517">_xlfn.SUM(_xlfn.NORM.DIST($S$3:$S$1003,$G3517,$P3517,FALSE)*WindSpeedStep*$T$3:$T$1003)</f>
        <v>9.9164261103957596</v>
      </c>
      <c r="N3517" s="50">
        <f t="array" ref="N3517">_xlfn.SUM(_xlfn.NORM.DIST($S$3:$S$1003,$G3517,$Q3517,FALSE)*WindSpeedStep*$T$3:$T$1003)</f>
        <v>61.877275445785912</v>
      </c>
      <c r="P3517" s="42">
        <f t="shared" si="162"/>
        <v>0.33145074386924644</v>
      </c>
      <c r="Q3517" s="42">
        <f t="shared" si="164"/>
        <v>1.4306548162930846</v>
      </c>
    </row>
    <row r="3518" spans="5:17" x14ac:dyDescent="0.2">
      <c r="E3518" s="15">
        <v>41249.527777777781</v>
      </c>
      <c r="F3518" s="21">
        <v>3.7986589373628816</v>
      </c>
      <c r="G3518" s="21">
        <v>4.6622049573366899</v>
      </c>
      <c r="H3518" s="24">
        <v>0.38961118236833625</v>
      </c>
      <c r="I3518" s="3">
        <f t="shared" si="163"/>
        <v>72.799999999996629</v>
      </c>
      <c r="J3518" s="3">
        <f>INDEX(PowerArray,MIN(MaximumPowerIndex,ROUND(G3518*100,0)))</f>
        <v>162.93999999999403</v>
      </c>
      <c r="K3518" s="3">
        <f>MIN(J3518-M3518+N3518,'Power Look Up'!$F$4)</f>
        <v>244.69949149468823</v>
      </c>
      <c r="M3518" s="50">
        <f t="array" ref="M3518">_xlfn.SUM(_xlfn.NORM.DIST($S$3:$S$1003,$G3518,$P3518,FALSE)*WindSpeedStep*$T$3:$T$1003)</f>
        <v>140.93214610161255</v>
      </c>
      <c r="N3518" s="50">
        <f t="array" ref="N3518">_xlfn.SUM(_xlfn.NORM.DIST($S$3:$S$1003,$G3518,$Q3518,FALSE)*WindSpeedStep*$T$3:$T$1003)</f>
        <v>222.69163759630675</v>
      </c>
      <c r="P3518" s="42">
        <f t="shared" si="162"/>
        <v>0.46622049573366903</v>
      </c>
      <c r="Q3518" s="42">
        <f t="shared" si="164"/>
        <v>1.8164471858714664</v>
      </c>
    </row>
    <row r="3519" spans="5:17" x14ac:dyDescent="0.2">
      <c r="E3519" s="15">
        <v>41249.534722222219</v>
      </c>
      <c r="F3519" s="21">
        <v>5.6257575456626059</v>
      </c>
      <c r="G3519" s="21">
        <v>5.745149008888859</v>
      </c>
      <c r="H3519" s="24">
        <v>0.1404255326660995</v>
      </c>
      <c r="I3519" s="3">
        <f t="shared" si="163"/>
        <v>302.05999999998778</v>
      </c>
      <c r="J3519" s="3">
        <f>INDEX(PowerArray,MIN(MaximumPowerIndex,ROUND(G3519*100,0)))</f>
        <v>321.49999999998732</v>
      </c>
      <c r="K3519" s="3">
        <f>MIN(J3519-M3519+N3519,'Power Look Up'!$F$4)</f>
        <v>328.33175305156249</v>
      </c>
      <c r="M3519" s="50">
        <f t="array" ref="M3519">_xlfn.SUM(_xlfn.NORM.DIST($S$3:$S$1003,$G3519,$P3519,FALSE)*WindSpeedStep*$T$3:$T$1003)</f>
        <v>319.59864235015289</v>
      </c>
      <c r="N3519" s="50">
        <f t="array" ref="N3519">_xlfn.SUM(_xlfn.NORM.DIST($S$3:$S$1003,$G3519,$Q3519,FALSE)*WindSpeedStep*$T$3:$T$1003)</f>
        <v>326.43039540172805</v>
      </c>
      <c r="P3519" s="42">
        <f t="shared" si="162"/>
        <v>0.5745149008888859</v>
      </c>
      <c r="Q3519" s="42">
        <f t="shared" si="164"/>
        <v>0.80676560981933165</v>
      </c>
    </row>
    <row r="3520" spans="5:17" x14ac:dyDescent="0.2">
      <c r="E3520" s="15">
        <v>41249.541666666664</v>
      </c>
      <c r="F3520" s="21">
        <v>6.0939514704251208</v>
      </c>
      <c r="G3520" s="21">
        <v>5.8796928119744933</v>
      </c>
      <c r="H3520" s="24">
        <v>0.11486799712751358</v>
      </c>
      <c r="I3520" s="3">
        <f t="shared" si="163"/>
        <v>382.33999999998071</v>
      </c>
      <c r="J3520" s="3">
        <f>INDEX(PowerArray,MIN(MaximumPowerIndex,ROUND(G3520*100,0)))</f>
        <v>342.55999999998687</v>
      </c>
      <c r="K3520" s="3">
        <f>MIN(J3520-M3520+N3520,'Power Look Up'!$F$4)</f>
        <v>345.19838997925461</v>
      </c>
      <c r="M3520" s="50">
        <f t="array" ref="M3520">_xlfn.SUM(_xlfn.NORM.DIST($S$3:$S$1003,$G3520,$P3520,FALSE)*WindSpeedStep*$T$3:$T$1003)</f>
        <v>344.36130651385821</v>
      </c>
      <c r="N3520" s="50">
        <f t="array" ref="N3520">_xlfn.SUM(_xlfn.NORM.DIST($S$3:$S$1003,$G3520,$Q3520,FALSE)*WindSpeedStep*$T$3:$T$1003)</f>
        <v>346.99969649312595</v>
      </c>
      <c r="P3520" s="42">
        <f t="shared" si="162"/>
        <v>0.5879692811974494</v>
      </c>
      <c r="Q3520" s="42">
        <f t="shared" si="164"/>
        <v>0.67538853703654833</v>
      </c>
    </row>
    <row r="3521" spans="5:17" x14ac:dyDescent="0.2">
      <c r="E3521" s="15">
        <v>41249.548611111109</v>
      </c>
      <c r="F3521" s="21">
        <v>6.4381513937683064</v>
      </c>
      <c r="G3521" s="21">
        <v>6.4546617235722294</v>
      </c>
      <c r="H3521" s="24">
        <v>8.542824894306815E-2</v>
      </c>
      <c r="I3521" s="3">
        <f t="shared" si="163"/>
        <v>461.43999999997902</v>
      </c>
      <c r="J3521" s="3">
        <f>INDEX(PowerArray,MIN(MaximumPowerIndex,ROUND(G3521*100,0)))</f>
        <v>463.69999999997896</v>
      </c>
      <c r="K3521" s="3">
        <f>MIN(J3521-M3521+N3521,'Power Look Up'!$F$4)</f>
        <v>460.00005320748539</v>
      </c>
      <c r="M3521" s="50">
        <f t="array" ref="M3521">_xlfn.SUM(_xlfn.NORM.DIST($S$3:$S$1003,$G3521,$P3521,FALSE)*WindSpeedStep*$T$3:$T$1003)</f>
        <v>462.15774595290497</v>
      </c>
      <c r="N3521" s="50">
        <f t="array" ref="N3521">_xlfn.SUM(_xlfn.NORM.DIST($S$3:$S$1003,$G3521,$Q3521,FALSE)*WindSpeedStep*$T$3:$T$1003)</f>
        <v>458.45779916041141</v>
      </c>
      <c r="P3521" s="42">
        <f t="shared" si="162"/>
        <v>0.64546617235722303</v>
      </c>
      <c r="Q3521" s="42">
        <f t="shared" si="164"/>
        <v>0.55141044856462174</v>
      </c>
    </row>
    <row r="3522" spans="5:17" x14ac:dyDescent="0.2">
      <c r="E3522" s="15">
        <v>41249.555555555555</v>
      </c>
      <c r="F3522" s="21">
        <v>5.5857508854894942</v>
      </c>
      <c r="G3522" s="21">
        <v>5.5723403507554998</v>
      </c>
      <c r="H3522" s="24">
        <v>0.10204536716464206</v>
      </c>
      <c r="I3522" s="3">
        <f t="shared" si="163"/>
        <v>295.57999999998788</v>
      </c>
      <c r="J3522" s="3">
        <f>INDEX(PowerArray,MIN(MaximumPowerIndex,ROUND(G3522*100,0)))</f>
        <v>292.33999999998798</v>
      </c>
      <c r="K3522" s="3">
        <f>MIN(J3522-M3522+N3522,'Power Look Up'!$F$4)</f>
        <v>292.54955873769813</v>
      </c>
      <c r="M3522" s="50">
        <f t="array" ref="M3522">_xlfn.SUM(_xlfn.NORM.DIST($S$3:$S$1003,$G3522,$P3522,FALSE)*WindSpeedStep*$T$3:$T$1003)</f>
        <v>289.07052036669069</v>
      </c>
      <c r="N3522" s="50">
        <f t="array" ref="N3522">_xlfn.SUM(_xlfn.NORM.DIST($S$3:$S$1003,$G3522,$Q3522,FALSE)*WindSpeedStep*$T$3:$T$1003)</f>
        <v>289.28007910440084</v>
      </c>
      <c r="P3522" s="42">
        <f t="shared" si="162"/>
        <v>0.55723403507555003</v>
      </c>
      <c r="Q3522" s="42">
        <f t="shared" si="164"/>
        <v>0.56863151705919535</v>
      </c>
    </row>
    <row r="3523" spans="5:17" x14ac:dyDescent="0.2">
      <c r="E3523" s="15">
        <v>41249.5625</v>
      </c>
      <c r="F3523" s="21">
        <v>6.4700627014485166</v>
      </c>
      <c r="G3523" s="21">
        <v>6.457966088480239</v>
      </c>
      <c r="H3523" s="24">
        <v>0.13910220681455038</v>
      </c>
      <c r="I3523" s="3">
        <f t="shared" si="163"/>
        <v>468.21999999997888</v>
      </c>
      <c r="J3523" s="3">
        <f>INDEX(PowerArray,MIN(MaximumPowerIndex,ROUND(G3523*100,0)))</f>
        <v>465.95999999997889</v>
      </c>
      <c r="K3523" s="3">
        <f>MIN(J3523-M3523+N3523,'Power Look Up'!$F$4)</f>
        <v>478.07966734961485</v>
      </c>
      <c r="M3523" s="50">
        <f t="array" ref="M3523">_xlfn.SUM(_xlfn.NORM.DIST($S$3:$S$1003,$G3523,$P3523,FALSE)*WindSpeedStep*$T$3:$T$1003)</f>
        <v>462.89628444155773</v>
      </c>
      <c r="N3523" s="50">
        <f t="array" ref="N3523">_xlfn.SUM(_xlfn.NORM.DIST($S$3:$S$1003,$G3523,$Q3523,FALSE)*WindSpeedStep*$T$3:$T$1003)</f>
        <v>475.01595179119369</v>
      </c>
      <c r="P3523" s="42">
        <f t="shared" ref="P3523:P3586" si="165">ReferenceTurbulence*G3523</f>
        <v>0.64579660884802392</v>
      </c>
      <c r="Q3523" s="42">
        <f t="shared" si="164"/>
        <v>0.89831733444113115</v>
      </c>
    </row>
    <row r="3524" spans="5:17" x14ac:dyDescent="0.2">
      <c r="E3524" s="15">
        <v>41249.569444444445</v>
      </c>
      <c r="F3524" s="21">
        <v>6.8662894812951816</v>
      </c>
      <c r="G3524" s="21">
        <v>6.8665383469991905</v>
      </c>
      <c r="H3524" s="24">
        <v>0.11796764500048584</v>
      </c>
      <c r="I3524" s="3">
        <f t="shared" ref="I3524:I3587" si="166">INDEX(PowerArray,MIN(MaximumPowerIndex,ROUND(F3524*100,0)))</f>
        <v>558.61999999997693</v>
      </c>
      <c r="J3524" s="3">
        <f>INDEX(PowerArray,MIN(MaximumPowerIndex,ROUND(G3524*100,0)))</f>
        <v>558.61999999997693</v>
      </c>
      <c r="K3524" s="3">
        <f>MIN(J3524-M3524+N3524,'Power Look Up'!$F$4)</f>
        <v>564.96965765230061</v>
      </c>
      <c r="M3524" s="50">
        <f t="array" ref="M3524">_xlfn.SUM(_xlfn.NORM.DIST($S$3:$S$1003,$G3524,$P3524,FALSE)*WindSpeedStep*$T$3:$T$1003)</f>
        <v>560.03939090315237</v>
      </c>
      <c r="N3524" s="50">
        <f t="array" ref="N3524">_xlfn.SUM(_xlfn.NORM.DIST($S$3:$S$1003,$G3524,$Q3524,FALSE)*WindSpeedStep*$T$3:$T$1003)</f>
        <v>566.38904855547605</v>
      </c>
      <c r="P3524" s="42">
        <f t="shared" si="165"/>
        <v>0.68665383469991914</v>
      </c>
      <c r="Q3524" s="42">
        <f t="shared" ref="Q3524:Q3587" si="167">G3524*H3524</f>
        <v>0.81002935810102339</v>
      </c>
    </row>
    <row r="3525" spans="5:17" x14ac:dyDescent="0.2">
      <c r="E3525" s="15">
        <v>41249.576388888891</v>
      </c>
      <c r="F3525" s="21">
        <v>6.1186706461836344</v>
      </c>
      <c r="G3525" s="21">
        <v>6.0943117260793649</v>
      </c>
      <c r="H3525" s="24">
        <v>8.0082754626713742E-2</v>
      </c>
      <c r="I3525" s="3">
        <f t="shared" si="166"/>
        <v>389.11999999998056</v>
      </c>
      <c r="J3525" s="3">
        <f>INDEX(PowerArray,MIN(MaximumPowerIndex,ROUND(G3525*100,0)))</f>
        <v>382.33999999998071</v>
      </c>
      <c r="K3525" s="3">
        <f>MIN(J3525-M3525+N3525,'Power Look Up'!$F$4)</f>
        <v>378.41417321618769</v>
      </c>
      <c r="M3525" s="50">
        <f t="array" ref="M3525">_xlfn.SUM(_xlfn.NORM.DIST($S$3:$S$1003,$G3525,$P3525,FALSE)*WindSpeedStep*$T$3:$T$1003)</f>
        <v>385.93489021429207</v>
      </c>
      <c r="N3525" s="50">
        <f t="array" ref="N3525">_xlfn.SUM(_xlfn.NORM.DIST($S$3:$S$1003,$G3525,$Q3525,FALSE)*WindSpeedStep*$T$3:$T$1003)</f>
        <v>382.00906343049905</v>
      </c>
      <c r="P3525" s="42">
        <f t="shared" si="165"/>
        <v>0.60943117260793656</v>
      </c>
      <c r="Q3525" s="42">
        <f t="shared" si="167"/>
        <v>0.4880492705783181</v>
      </c>
    </row>
    <row r="3526" spans="5:17" x14ac:dyDescent="0.2">
      <c r="E3526" s="15">
        <v>41249.583333333336</v>
      </c>
      <c r="F3526" s="21">
        <v>5.915037950602513</v>
      </c>
      <c r="G3526" s="21">
        <v>5.9093283538459955</v>
      </c>
      <c r="H3526" s="24">
        <v>0.10481758615544402</v>
      </c>
      <c r="I3526" s="3">
        <f t="shared" si="166"/>
        <v>349.03999999998678</v>
      </c>
      <c r="J3526" s="3">
        <f>INDEX(PowerArray,MIN(MaximumPowerIndex,ROUND(G3526*100,0)))</f>
        <v>347.41999999998677</v>
      </c>
      <c r="K3526" s="3">
        <f>MIN(J3526-M3526+N3526,'Power Look Up'!$F$4)</f>
        <v>348.27468634541606</v>
      </c>
      <c r="M3526" s="50">
        <f t="array" ref="M3526">_xlfn.SUM(_xlfn.NORM.DIST($S$3:$S$1003,$G3526,$P3526,FALSE)*WindSpeedStep*$T$3:$T$1003)</f>
        <v>349.9449897709332</v>
      </c>
      <c r="N3526" s="50">
        <f t="array" ref="N3526">_xlfn.SUM(_xlfn.NORM.DIST($S$3:$S$1003,$G3526,$Q3526,FALSE)*WindSpeedStep*$T$3:$T$1003)</f>
        <v>350.79967611636249</v>
      </c>
      <c r="P3526" s="42">
        <f t="shared" si="165"/>
        <v>0.59093283538459962</v>
      </c>
      <c r="Q3526" s="42">
        <f t="shared" si="167"/>
        <v>0.6194015338500608</v>
      </c>
    </row>
    <row r="3527" spans="5:17" x14ac:dyDescent="0.2">
      <c r="E3527" s="15">
        <v>41249.590277777781</v>
      </c>
      <c r="F3527" s="21">
        <v>5.4989834940922373</v>
      </c>
      <c r="G3527" s="21">
        <v>5.4670660721797146</v>
      </c>
      <c r="H3527" s="24">
        <v>0.13457032573293037</v>
      </c>
      <c r="I3527" s="3">
        <f t="shared" si="166"/>
        <v>280.99999999998818</v>
      </c>
      <c r="J3527" s="3">
        <f>INDEX(PowerArray,MIN(MaximumPowerIndex,ROUND(G3527*100,0)))</f>
        <v>276.13999999998828</v>
      </c>
      <c r="K3527" s="3">
        <f>MIN(J3527-M3527+N3527,'Power Look Up'!$F$4)</f>
        <v>279.92289553607765</v>
      </c>
      <c r="M3527" s="50">
        <f t="array" ref="M3527">_xlfn.SUM(_xlfn.NORM.DIST($S$3:$S$1003,$G3527,$P3527,FALSE)*WindSpeedStep*$T$3:$T$1003)</f>
        <v>271.06889036051899</v>
      </c>
      <c r="N3527" s="50">
        <f t="array" ref="N3527">_xlfn.SUM(_xlfn.NORM.DIST($S$3:$S$1003,$G3527,$Q3527,FALSE)*WindSpeedStep*$T$3:$T$1003)</f>
        <v>274.85178589660836</v>
      </c>
      <c r="P3527" s="42">
        <f t="shared" si="165"/>
        <v>0.54670660721797149</v>
      </c>
      <c r="Q3527" s="42">
        <f t="shared" si="167"/>
        <v>0.73570486213667641</v>
      </c>
    </row>
    <row r="3528" spans="5:17" x14ac:dyDescent="0.2">
      <c r="E3528" s="15">
        <v>41249.597222222219</v>
      </c>
      <c r="F3528" s="21">
        <v>4.9922968005162511</v>
      </c>
      <c r="G3528" s="21">
        <v>4.9918201021358239</v>
      </c>
      <c r="H3528" s="24">
        <v>0.13420676429548734</v>
      </c>
      <c r="I3528" s="3">
        <f t="shared" si="166"/>
        <v>198.90999999999326</v>
      </c>
      <c r="J3528" s="3">
        <f>INDEX(PowerArray,MIN(MaximumPowerIndex,ROUND(G3528*100,0)))</f>
        <v>198.90999999999326</v>
      </c>
      <c r="K3528" s="3">
        <f>MIN(J3528-M3528+N3528,'Power Look Up'!$F$4)</f>
        <v>201.24328365086646</v>
      </c>
      <c r="M3528" s="50">
        <f t="array" ref="M3528">_xlfn.SUM(_xlfn.NORM.DIST($S$3:$S$1003,$G3528,$P3528,FALSE)*WindSpeedStep*$T$3:$T$1003)</f>
        <v>193.24481668580333</v>
      </c>
      <c r="N3528" s="50">
        <f t="array" ref="N3528">_xlfn.SUM(_xlfn.NORM.DIST($S$3:$S$1003,$G3528,$Q3528,FALSE)*WindSpeedStep*$T$3:$T$1003)</f>
        <v>195.57810033667653</v>
      </c>
      <c r="P3528" s="42">
        <f t="shared" si="165"/>
        <v>0.49918201021358244</v>
      </c>
      <c r="Q3528" s="42">
        <f t="shared" si="167"/>
        <v>0.66993602385281803</v>
      </c>
    </row>
    <row r="3529" spans="5:17" x14ac:dyDescent="0.2">
      <c r="E3529" s="15">
        <v>41249.604166666664</v>
      </c>
      <c r="F3529" s="21">
        <v>5.91</v>
      </c>
      <c r="G3529" s="21">
        <v>5.8792521798124664</v>
      </c>
      <c r="H3529" s="24">
        <v>8.2910321489001695E-2</v>
      </c>
      <c r="I3529" s="3">
        <f t="shared" si="166"/>
        <v>347.41999999998677</v>
      </c>
      <c r="J3529" s="3">
        <f>INDEX(PowerArray,MIN(MaximumPowerIndex,ROUND(G3529*100,0)))</f>
        <v>342.55999999998687</v>
      </c>
      <c r="K3529" s="3">
        <f>MIN(J3529-M3529+N3529,'Power Look Up'!$F$4)</f>
        <v>339.81528537032705</v>
      </c>
      <c r="M3529" s="50">
        <f t="array" ref="M3529">_xlfn.SUM(_xlfn.NORM.DIST($S$3:$S$1003,$G3529,$P3529,FALSE)*WindSpeedStep*$T$3:$T$1003)</f>
        <v>344.27864997621157</v>
      </c>
      <c r="N3529" s="50">
        <f t="array" ref="N3529">_xlfn.SUM(_xlfn.NORM.DIST($S$3:$S$1003,$G3529,$Q3529,FALSE)*WindSpeedStep*$T$3:$T$1003)</f>
        <v>341.53393534655174</v>
      </c>
      <c r="P3529" s="42">
        <f t="shared" si="165"/>
        <v>0.58792521798124664</v>
      </c>
      <c r="Q3529" s="42">
        <f t="shared" si="167"/>
        <v>0.48745068834316557</v>
      </c>
    </row>
    <row r="3530" spans="5:17" x14ac:dyDescent="0.2">
      <c r="E3530" s="15">
        <v>41249.611111111109</v>
      </c>
      <c r="F3530" s="21">
        <v>5.2821598612297169</v>
      </c>
      <c r="G3530" s="21">
        <v>5.2419764383177148</v>
      </c>
      <c r="H3530" s="24">
        <v>0.12873521776406294</v>
      </c>
      <c r="I3530" s="3">
        <f t="shared" si="166"/>
        <v>245.35999999998896</v>
      </c>
      <c r="J3530" s="3">
        <f>INDEX(PowerArray,MIN(MaximumPowerIndex,ROUND(G3530*100,0)))</f>
        <v>238.87999999998908</v>
      </c>
      <c r="K3530" s="3">
        <f>MIN(J3530-M3530+N3530,'Power Look Up'!$F$4)</f>
        <v>240.9165476251919</v>
      </c>
      <c r="M3530" s="50">
        <f t="array" ref="M3530">_xlfn.SUM(_xlfn.NORM.DIST($S$3:$S$1003,$G3530,$P3530,FALSE)*WindSpeedStep*$T$3:$T$1003)</f>
        <v>233.69830745813681</v>
      </c>
      <c r="N3530" s="50">
        <f t="array" ref="N3530">_xlfn.SUM(_xlfn.NORM.DIST($S$3:$S$1003,$G3530,$Q3530,FALSE)*WindSpeedStep*$T$3:$T$1003)</f>
        <v>235.73485508333962</v>
      </c>
      <c r="P3530" s="42">
        <f t="shared" si="165"/>
        <v>0.52419764383177148</v>
      </c>
      <c r="Q3530" s="42">
        <f t="shared" si="167"/>
        <v>0.67482697830091809</v>
      </c>
    </row>
    <row r="3531" spans="5:17" x14ac:dyDescent="0.2">
      <c r="E3531" s="15">
        <v>41249.618055555555</v>
      </c>
      <c r="F3531" s="21">
        <v>4.3887850286263586</v>
      </c>
      <c r="G3531" s="21">
        <v>4.3924076924675237</v>
      </c>
      <c r="H3531" s="24">
        <v>7.7470187713071084E-2</v>
      </c>
      <c r="I3531" s="3">
        <f t="shared" si="166"/>
        <v>133.50999999999465</v>
      </c>
      <c r="J3531" s="3">
        <f>INDEX(PowerArray,MIN(MaximumPowerIndex,ROUND(G3531*100,0)))</f>
        <v>133.50999999999465</v>
      </c>
      <c r="K3531" s="3">
        <f>MIN(J3531-M3531+N3531,'Power Look Up'!$F$4)</f>
        <v>130.34336306533106</v>
      </c>
      <c r="M3531" s="50">
        <f t="array" ref="M3531">_xlfn.SUM(_xlfn.NORM.DIST($S$3:$S$1003,$G3531,$P3531,FALSE)*WindSpeedStep*$T$3:$T$1003)</f>
        <v>100.04649122859628</v>
      </c>
      <c r="N3531" s="50">
        <f t="array" ref="N3531">_xlfn.SUM(_xlfn.NORM.DIST($S$3:$S$1003,$G3531,$Q3531,FALSE)*WindSpeedStep*$T$3:$T$1003)</f>
        <v>96.879854293932681</v>
      </c>
      <c r="P3531" s="42">
        <f t="shared" si="165"/>
        <v>0.43924076924675237</v>
      </c>
      <c r="Q3531" s="42">
        <f t="shared" si="167"/>
        <v>0.34028064844779649</v>
      </c>
    </row>
    <row r="3532" spans="5:17" x14ac:dyDescent="0.2">
      <c r="E3532" s="15">
        <v>41249.625</v>
      </c>
      <c r="F3532" s="21">
        <v>3.4973655465735254</v>
      </c>
      <c r="G3532" s="21">
        <v>3.4885512398876455</v>
      </c>
      <c r="H3532" s="24">
        <v>0.12009039215574324</v>
      </c>
      <c r="I3532" s="3">
        <f t="shared" si="166"/>
        <v>45.499999999997215</v>
      </c>
      <c r="J3532" s="3">
        <f>INDEX(PowerArray,MIN(MaximumPowerIndex,ROUND(G3532*100,0)))</f>
        <v>44.589999999997232</v>
      </c>
      <c r="K3532" s="3">
        <f>MIN(J3532-M3532+N3532,'Power Look Up'!$F$4)</f>
        <v>46.541330212320275</v>
      </c>
      <c r="M3532" s="50">
        <f t="array" ref="M3532">_xlfn.SUM(_xlfn.NORM.DIST($S$3:$S$1003,$G3532,$P3532,FALSE)*WindSpeedStep*$T$3:$T$1003)</f>
        <v>15.492334960826721</v>
      </c>
      <c r="N3532" s="50">
        <f t="array" ref="N3532">_xlfn.SUM(_xlfn.NORM.DIST($S$3:$S$1003,$G3532,$Q3532,FALSE)*WindSpeedStep*$T$3:$T$1003)</f>
        <v>17.443665173149768</v>
      </c>
      <c r="P3532" s="42">
        <f t="shared" si="165"/>
        <v>0.34885512398876456</v>
      </c>
      <c r="Q3532" s="42">
        <f t="shared" si="167"/>
        <v>0.41894148645351165</v>
      </c>
    </row>
    <row r="3533" spans="5:17" x14ac:dyDescent="0.2">
      <c r="E3533" s="15">
        <v>41249.631944444445</v>
      </c>
      <c r="F3533" s="21">
        <v>3.0537807220871134</v>
      </c>
      <c r="G3533" s="21">
        <v>3.1464591048529327</v>
      </c>
      <c r="H3533" s="24">
        <v>0.245597201716373</v>
      </c>
      <c r="I3533" s="3">
        <f t="shared" si="166"/>
        <v>4.549999999998084</v>
      </c>
      <c r="J3533" s="3">
        <f>INDEX(PowerArray,MIN(MaximumPowerIndex,ROUND(G3533*100,0)))</f>
        <v>13.64999999999789</v>
      </c>
      <c r="K3533" s="3">
        <f>MIN(J3533-M3533+N3533,'Power Look Up'!$F$4)</f>
        <v>25.8451910690825</v>
      </c>
      <c r="M3533" s="50">
        <f t="array" ref="M3533">_xlfn.SUM(_xlfn.NORM.DIST($S$3:$S$1003,$G3533,$P3533,FALSE)*WindSpeedStep*$T$3:$T$1003)</f>
        <v>5.9229977080674407</v>
      </c>
      <c r="N3533" s="50">
        <f t="array" ref="N3533">_xlfn.SUM(_xlfn.NORM.DIST($S$3:$S$1003,$G3533,$Q3533,FALSE)*WindSpeedStep*$T$3:$T$1003)</f>
        <v>18.118188777152049</v>
      </c>
      <c r="P3533" s="42">
        <f t="shared" si="165"/>
        <v>0.31464591048529328</v>
      </c>
      <c r="Q3533" s="42">
        <f t="shared" si="167"/>
        <v>0.77276155146688419</v>
      </c>
    </row>
    <row r="3534" spans="5:17" x14ac:dyDescent="0.2">
      <c r="E3534" s="15">
        <v>41249.638888888891</v>
      </c>
      <c r="F3534" s="21">
        <v>3.2067788277237503</v>
      </c>
      <c r="G3534" s="21">
        <v>3.2967163060213256</v>
      </c>
      <c r="H3534" s="24">
        <v>0.16527488438490376</v>
      </c>
      <c r="I3534" s="3">
        <f t="shared" si="166"/>
        <v>19.109999999997775</v>
      </c>
      <c r="J3534" s="3">
        <f>INDEX(PowerArray,MIN(MaximumPowerIndex,ROUND(G3534*100,0)))</f>
        <v>27.299999999997599</v>
      </c>
      <c r="K3534" s="3">
        <f>MIN(J3534-M3534+N3534,'Power Look Up'!$F$4)</f>
        <v>32.447325280807938</v>
      </c>
      <c r="M3534" s="50">
        <f t="array" ref="M3534">_xlfn.SUM(_xlfn.NORM.DIST($S$3:$S$1003,$G3534,$P3534,FALSE)*WindSpeedStep*$T$3:$T$1003)</f>
        <v>9.4398103973708309</v>
      </c>
      <c r="N3534" s="50">
        <f t="array" ref="N3534">_xlfn.SUM(_xlfn.NORM.DIST($S$3:$S$1003,$G3534,$Q3534,FALSE)*WindSpeedStep*$T$3:$T$1003)</f>
        <v>14.587135678181168</v>
      </c>
      <c r="P3534" s="42">
        <f t="shared" si="165"/>
        <v>0.32967163060213256</v>
      </c>
      <c r="Q3534" s="42">
        <f t="shared" si="167"/>
        <v>0.54486440632750155</v>
      </c>
    </row>
    <row r="3535" spans="5:17" x14ac:dyDescent="0.2">
      <c r="E3535" s="15">
        <v>41249.645833333336</v>
      </c>
      <c r="F3535" s="21">
        <v>3.9767126718369195</v>
      </c>
      <c r="G3535" s="21">
        <v>4.1149620963500571</v>
      </c>
      <c r="H3535" s="24">
        <v>0.1659662275009508</v>
      </c>
      <c r="I3535" s="3">
        <f t="shared" si="166"/>
        <v>89.179999999996284</v>
      </c>
      <c r="J3535" s="3">
        <f>INDEX(PowerArray,MIN(MaximumPowerIndex,ROUND(G3535*100,0)))</f>
        <v>102.98999999999529</v>
      </c>
      <c r="K3535" s="3">
        <f>MIN(J3535-M3535+N3535,'Power Look Up'!$F$4)</f>
        <v>117.93256257372049</v>
      </c>
      <c r="M3535" s="50">
        <f t="array" ref="M3535">_xlfn.SUM(_xlfn.NORM.DIST($S$3:$S$1003,$G3535,$P3535,FALSE)*WindSpeedStep*$T$3:$T$1003)</f>
        <v>63.07333932806273</v>
      </c>
      <c r="N3535" s="50">
        <f t="array" ref="N3535">_xlfn.SUM(_xlfn.NORM.DIST($S$3:$S$1003,$G3535,$Q3535,FALSE)*WindSpeedStep*$T$3:$T$1003)</f>
        <v>78.015901901787927</v>
      </c>
      <c r="P3535" s="42">
        <f t="shared" si="165"/>
        <v>0.41149620963500572</v>
      </c>
      <c r="Q3535" s="42">
        <f t="shared" si="167"/>
        <v>0.68294473544062295</v>
      </c>
    </row>
    <row r="3536" spans="5:17" x14ac:dyDescent="0.2">
      <c r="E3536" s="15">
        <v>41249.652777777781</v>
      </c>
      <c r="F3536" s="21">
        <v>4.5199159640459028</v>
      </c>
      <c r="G3536" s="21">
        <v>4.6012555968607272</v>
      </c>
      <c r="H3536" s="24">
        <v>0.11947124776112673</v>
      </c>
      <c r="I3536" s="3">
        <f t="shared" si="166"/>
        <v>147.67999999999432</v>
      </c>
      <c r="J3536" s="3">
        <f>INDEX(PowerArray,MIN(MaximumPowerIndex,ROUND(G3536*100,0)))</f>
        <v>156.39999999999415</v>
      </c>
      <c r="K3536" s="3">
        <f>MIN(J3536-M3536+N3536,'Power Look Up'!$F$4)</f>
        <v>158.55832477040175</v>
      </c>
      <c r="M3536" s="50">
        <f t="array" ref="M3536">_xlfn.SUM(_xlfn.NORM.DIST($S$3:$S$1003,$G3536,$P3536,FALSE)*WindSpeedStep*$T$3:$T$1003)</f>
        <v>131.45620367704225</v>
      </c>
      <c r="N3536" s="50">
        <f t="array" ref="N3536">_xlfn.SUM(_xlfn.NORM.DIST($S$3:$S$1003,$G3536,$Q3536,FALSE)*WindSpeedStep*$T$3:$T$1003)</f>
        <v>133.61452844744986</v>
      </c>
      <c r="P3536" s="42">
        <f t="shared" si="165"/>
        <v>0.46012555968607272</v>
      </c>
      <c r="Q3536" s="42">
        <f t="shared" si="167"/>
        <v>0.54971774742481905</v>
      </c>
    </row>
    <row r="3537" spans="5:17" x14ac:dyDescent="0.2">
      <c r="E3537" s="15">
        <v>41249.659722222219</v>
      </c>
      <c r="F3537" s="21">
        <v>4.7416474802327011</v>
      </c>
      <c r="G3537" s="21">
        <v>4.9052105713443339</v>
      </c>
      <c r="H3537" s="24">
        <v>0.23831379382605306</v>
      </c>
      <c r="I3537" s="3">
        <f t="shared" si="166"/>
        <v>171.65999999999383</v>
      </c>
      <c r="J3537" s="3">
        <f>INDEX(PowerArray,MIN(MaximumPowerIndex,ROUND(G3537*100,0)))</f>
        <v>190.18999999999343</v>
      </c>
      <c r="K3537" s="3">
        <f>MIN(J3537-M3537+N3537,'Power Look Up'!$F$4)</f>
        <v>215.26425519577572</v>
      </c>
      <c r="M3537" s="50">
        <f t="array" ref="M3537">_xlfn.SUM(_xlfn.NORM.DIST($S$3:$S$1003,$G3537,$P3537,FALSE)*WindSpeedStep*$T$3:$T$1003)</f>
        <v>179.38548131739418</v>
      </c>
      <c r="N3537" s="50">
        <f t="array" ref="N3537">_xlfn.SUM(_xlfn.NORM.DIST($S$3:$S$1003,$G3537,$Q3537,FALSE)*WindSpeedStep*$T$3:$T$1003)</f>
        <v>204.45973651317647</v>
      </c>
      <c r="P3537" s="42">
        <f t="shared" si="165"/>
        <v>0.49052105713443339</v>
      </c>
      <c r="Q3537" s="42">
        <f t="shared" si="167"/>
        <v>1.1689793407727296</v>
      </c>
    </row>
    <row r="3538" spans="5:17" x14ac:dyDescent="0.2">
      <c r="E3538" s="15">
        <v>41249.666666666664</v>
      </c>
      <c r="F3538" s="21">
        <v>6.9940421877377315</v>
      </c>
      <c r="G3538" s="21">
        <v>7.0150346742486516</v>
      </c>
      <c r="H3538" s="24">
        <v>0.30740449403772202</v>
      </c>
      <c r="I3538" s="3">
        <f t="shared" si="166"/>
        <v>585.73999999997636</v>
      </c>
      <c r="J3538" s="3">
        <f>INDEX(PowerArray,MIN(MaximumPowerIndex,ROUND(G3538*100,0)))</f>
        <v>594.01999999996838</v>
      </c>
      <c r="K3538" s="3">
        <f>MIN(J3538-M3538+N3538,'Power Look Up'!$F$4)</f>
        <v>705.26875909034641</v>
      </c>
      <c r="M3538" s="50">
        <f t="array" ref="M3538">_xlfn.SUM(_xlfn.NORM.DIST($S$3:$S$1003,$G3538,$P3538,FALSE)*WindSpeedStep*$T$3:$T$1003)</f>
        <v>598.27453326346892</v>
      </c>
      <c r="N3538" s="50">
        <f t="array" ref="N3538">_xlfn.SUM(_xlfn.NORM.DIST($S$3:$S$1003,$G3538,$Q3538,FALSE)*WindSpeedStep*$T$3:$T$1003)</f>
        <v>709.52329235384695</v>
      </c>
      <c r="P3538" s="42">
        <f t="shared" si="165"/>
        <v>0.70150346742486525</v>
      </c>
      <c r="Q3538" s="42">
        <f t="shared" si="167"/>
        <v>2.1564531846944828</v>
      </c>
    </row>
    <row r="3539" spans="5:17" x14ac:dyDescent="0.2">
      <c r="E3539" s="15">
        <v>41249.673611111109</v>
      </c>
      <c r="F3539" s="21">
        <v>6.8831500326793504</v>
      </c>
      <c r="G3539" s="21">
        <v>6.8921542865988705</v>
      </c>
      <c r="H3539" s="24">
        <v>0.23681018026066511</v>
      </c>
      <c r="I3539" s="3">
        <f t="shared" si="166"/>
        <v>560.87999999997692</v>
      </c>
      <c r="J3539" s="3">
        <f>INDEX(PowerArray,MIN(MaximumPowerIndex,ROUND(G3539*100,0)))</f>
        <v>563.13999999997691</v>
      </c>
      <c r="K3539" s="3">
        <f>MIN(J3539-M3539+N3539,'Power Look Up'!$F$4)</f>
        <v>630.74394671794403</v>
      </c>
      <c r="M3539" s="50">
        <f t="array" ref="M3539">_xlfn.SUM(_xlfn.NORM.DIST($S$3:$S$1003,$G3539,$P3539,FALSE)*WindSpeedStep*$T$3:$T$1003)</f>
        <v>566.52205215420406</v>
      </c>
      <c r="N3539" s="50">
        <f t="array" ref="N3539">_xlfn.SUM(_xlfn.NORM.DIST($S$3:$S$1003,$G3539,$Q3539,FALSE)*WindSpeedStep*$T$3:$T$1003)</f>
        <v>634.12599887217118</v>
      </c>
      <c r="P3539" s="42">
        <f t="shared" si="165"/>
        <v>0.68921542865988705</v>
      </c>
      <c r="Q3539" s="42">
        <f t="shared" si="167"/>
        <v>1.6321322989937943</v>
      </c>
    </row>
    <row r="3540" spans="5:17" x14ac:dyDescent="0.2">
      <c r="E3540" s="15">
        <v>41249.708333333336</v>
      </c>
      <c r="F3540" s="21">
        <v>4.4610490435301724</v>
      </c>
      <c r="G3540" s="21">
        <v>4.5160688301879226</v>
      </c>
      <c r="H3540" s="24">
        <v>7.8456882357660351E-2</v>
      </c>
      <c r="I3540" s="3">
        <f t="shared" si="166"/>
        <v>141.13999999999447</v>
      </c>
      <c r="J3540" s="3">
        <f>INDEX(PowerArray,MIN(MaximumPowerIndex,ROUND(G3540*100,0)))</f>
        <v>147.67999999999432</v>
      </c>
      <c r="K3540" s="3">
        <f>MIN(J3540-M3540+N3540,'Power Look Up'!$F$4)</f>
        <v>145.55277012590574</v>
      </c>
      <c r="M3540" s="50">
        <f t="array" ref="M3540">_xlfn.SUM(_xlfn.NORM.DIST($S$3:$S$1003,$G3540,$P3540,FALSE)*WindSpeedStep*$T$3:$T$1003)</f>
        <v>118.40765667329592</v>
      </c>
      <c r="N3540" s="50">
        <f t="array" ref="N3540">_xlfn.SUM(_xlfn.NORM.DIST($S$3:$S$1003,$G3540,$Q3540,FALSE)*WindSpeedStep*$T$3:$T$1003)</f>
        <v>116.28042679920732</v>
      </c>
      <c r="P3540" s="42">
        <f t="shared" si="165"/>
        <v>0.45160688301879226</v>
      </c>
      <c r="Q3540" s="42">
        <f t="shared" si="167"/>
        <v>0.35431668092915064</v>
      </c>
    </row>
    <row r="3541" spans="5:17" x14ac:dyDescent="0.2">
      <c r="E3541" s="15">
        <v>41249.715277777781</v>
      </c>
      <c r="F3541" s="21">
        <v>3.9320349383607609</v>
      </c>
      <c r="G3541" s="21">
        <v>3.9195154685778744</v>
      </c>
      <c r="H3541" s="24">
        <v>9.9185283476292921E-2</v>
      </c>
      <c r="I3541" s="3">
        <f t="shared" si="166"/>
        <v>84.629999999996372</v>
      </c>
      <c r="J3541" s="3">
        <f>INDEX(PowerArray,MIN(MaximumPowerIndex,ROUND(G3541*100,0)))</f>
        <v>83.719999999996404</v>
      </c>
      <c r="K3541" s="3">
        <f>MIN(J3541-M3541+N3541,'Power Look Up'!$F$4)</f>
        <v>83.542002074970299</v>
      </c>
      <c r="M3541" s="50">
        <f t="array" ref="M3541">_xlfn.SUM(_xlfn.NORM.DIST($S$3:$S$1003,$G3541,$P3541,FALSE)*WindSpeedStep*$T$3:$T$1003)</f>
        <v>42.385518464807099</v>
      </c>
      <c r="N3541" s="50">
        <f t="array" ref="N3541">_xlfn.SUM(_xlfn.NORM.DIST($S$3:$S$1003,$G3541,$Q3541,FALSE)*WindSpeedStep*$T$3:$T$1003)</f>
        <v>42.207520539780994</v>
      </c>
      <c r="P3541" s="42">
        <f t="shared" si="165"/>
        <v>0.39195154685778744</v>
      </c>
      <c r="Q3541" s="42">
        <f t="shared" si="167"/>
        <v>0.38875825284061155</v>
      </c>
    </row>
    <row r="3542" spans="5:17" x14ac:dyDescent="0.2">
      <c r="E3542" s="15">
        <v>41249.729166666664</v>
      </c>
      <c r="F3542" s="21">
        <v>2.5170107945824309</v>
      </c>
      <c r="G3542" s="21">
        <v>2.5123068805548261</v>
      </c>
      <c r="H3542" s="24">
        <v>0.12316196683273606</v>
      </c>
      <c r="I3542" s="3">
        <f t="shared" si="166"/>
        <v>0</v>
      </c>
      <c r="J3542" s="3">
        <f>INDEX(PowerArray,MIN(MaximumPowerIndex,ROUND(G3542*100,0)))</f>
        <v>0</v>
      </c>
      <c r="K3542" s="3">
        <f>MIN(J3542-M3542+N3542,'Power Look Up'!$F$4)</f>
        <v>0.13990386530160454</v>
      </c>
      <c r="M3542" s="50">
        <f t="array" ref="M3542">_xlfn.SUM(_xlfn.NORM.DIST($S$3:$S$1003,$G3542,$P3542,FALSE)*WindSpeedStep*$T$3:$T$1003)</f>
        <v>5.0890371016066062E-2</v>
      </c>
      <c r="N3542" s="50">
        <f t="array" ref="N3542">_xlfn.SUM(_xlfn.NORM.DIST($S$3:$S$1003,$G3542,$Q3542,FALSE)*WindSpeedStep*$T$3:$T$1003)</f>
        <v>0.19079423631767059</v>
      </c>
      <c r="P3542" s="42">
        <f t="shared" si="165"/>
        <v>0.2512306880554826</v>
      </c>
      <c r="Q3542" s="42">
        <f t="shared" si="167"/>
        <v>0.30942065669654806</v>
      </c>
    </row>
    <row r="3543" spans="5:17" x14ac:dyDescent="0.2">
      <c r="E3543" s="15">
        <v>41249.736111111109</v>
      </c>
      <c r="F3543" s="21">
        <v>3.1514898204271939</v>
      </c>
      <c r="G3543" s="21">
        <v>3.2116440561539341</v>
      </c>
      <c r="H3543" s="24">
        <v>0.1174047898240856</v>
      </c>
      <c r="I3543" s="3">
        <f t="shared" si="166"/>
        <v>13.64999999999789</v>
      </c>
      <c r="J3543" s="3">
        <f>INDEX(PowerArray,MIN(MaximumPowerIndex,ROUND(G3543*100,0)))</f>
        <v>19.109999999997775</v>
      </c>
      <c r="K3543" s="3">
        <f>MIN(J3543-M3543+N3543,'Power Look Up'!$F$4)</f>
        <v>19.872012092817318</v>
      </c>
      <c r="M3543" s="50">
        <f t="array" ref="M3543">_xlfn.SUM(_xlfn.NORM.DIST($S$3:$S$1003,$G3543,$P3543,FALSE)*WindSpeedStep*$T$3:$T$1003)</f>
        <v>7.3433633847280113</v>
      </c>
      <c r="N3543" s="50">
        <f t="array" ref="N3543">_xlfn.SUM(_xlfn.NORM.DIST($S$3:$S$1003,$G3543,$Q3543,FALSE)*WindSpeedStep*$T$3:$T$1003)</f>
        <v>8.1053754775475539</v>
      </c>
      <c r="P3543" s="42">
        <f t="shared" si="165"/>
        <v>0.32116440561539344</v>
      </c>
      <c r="Q3543" s="42">
        <f t="shared" si="167"/>
        <v>0.3770623954025264</v>
      </c>
    </row>
    <row r="3544" spans="5:17" x14ac:dyDescent="0.2">
      <c r="E3544" s="15">
        <v>41249.743055555555</v>
      </c>
      <c r="F3544" s="21">
        <v>3.0946759126207928</v>
      </c>
      <c r="G3544" s="21">
        <v>3.205402968618317</v>
      </c>
      <c r="H3544" s="24">
        <v>0.12925424545061698</v>
      </c>
      <c r="I3544" s="3">
        <f t="shared" si="166"/>
        <v>8.1899999999980064</v>
      </c>
      <c r="J3544" s="3">
        <f>INDEX(PowerArray,MIN(MaximumPowerIndex,ROUND(G3544*100,0)))</f>
        <v>19.109999999997775</v>
      </c>
      <c r="K3544" s="3">
        <f>MIN(J3544-M3544+N3544,'Power Look Up'!$F$4)</f>
        <v>20.514331434554769</v>
      </c>
      <c r="M3544" s="50">
        <f t="array" ref="M3544">_xlfn.SUM(_xlfn.NORM.DIST($S$3:$S$1003,$G3544,$P3544,FALSE)*WindSpeedStep*$T$3:$T$1003)</f>
        <v>7.2006382072987103</v>
      </c>
      <c r="N3544" s="50">
        <f t="array" ref="N3544">_xlfn.SUM(_xlfn.NORM.DIST($S$3:$S$1003,$G3544,$Q3544,FALSE)*WindSpeedStep*$T$3:$T$1003)</f>
        <v>8.6049696418557051</v>
      </c>
      <c r="P3544" s="42">
        <f t="shared" si="165"/>
        <v>0.32054029686183172</v>
      </c>
      <c r="Q3544" s="42">
        <f t="shared" si="167"/>
        <v>0.41431194207392824</v>
      </c>
    </row>
    <row r="3545" spans="5:17" x14ac:dyDescent="0.2">
      <c r="E3545" s="15">
        <v>41249.756944444445</v>
      </c>
      <c r="F3545" s="21">
        <v>6.7011643805432346</v>
      </c>
      <c r="G3545" s="21">
        <v>6.7017403562941738</v>
      </c>
      <c r="H3545" s="24">
        <v>0.1581814651611442</v>
      </c>
      <c r="I3545" s="3">
        <f t="shared" si="166"/>
        <v>520.19999999997776</v>
      </c>
      <c r="J3545" s="3">
        <f>INDEX(PowerArray,MIN(MaximumPowerIndex,ROUND(G3545*100,0)))</f>
        <v>520.19999999997776</v>
      </c>
      <c r="K3545" s="3">
        <f>MIN(J3545-M3545+N3545,'Power Look Up'!$F$4)</f>
        <v>542.08590647700021</v>
      </c>
      <c r="M3545" s="50">
        <f t="array" ref="M3545">_xlfn.SUM(_xlfn.NORM.DIST($S$3:$S$1003,$G3545,$P3545,FALSE)*WindSpeedStep*$T$3:$T$1003)</f>
        <v>519.45004930669563</v>
      </c>
      <c r="N3545" s="50">
        <f t="array" ref="N3545">_xlfn.SUM(_xlfn.NORM.DIST($S$3:$S$1003,$G3545,$Q3545,FALSE)*WindSpeedStep*$T$3:$T$1003)</f>
        <v>541.33595578371808</v>
      </c>
      <c r="P3545" s="42">
        <f t="shared" si="165"/>
        <v>0.67017403562941746</v>
      </c>
      <c r="Q3545" s="42">
        <f t="shared" si="167"/>
        <v>1.060091108688181</v>
      </c>
    </row>
    <row r="3546" spans="5:17" x14ac:dyDescent="0.2">
      <c r="E3546" s="15">
        <v>41249.763888888891</v>
      </c>
      <c r="F3546" s="21">
        <v>7.7949499476327997</v>
      </c>
      <c r="G3546" s="21">
        <v>7.8146189030278332</v>
      </c>
      <c r="H3546" s="24">
        <v>0.10006478620646864</v>
      </c>
      <c r="I3546" s="3">
        <f t="shared" si="166"/>
        <v>825.78999999996336</v>
      </c>
      <c r="J3546" s="3">
        <f>INDEX(PowerArray,MIN(MaximumPowerIndex,ROUND(G3546*100,0)))</f>
        <v>831.80999999996322</v>
      </c>
      <c r="K3546" s="3">
        <f>MIN(J3546-M3546+N3546,'Power Look Up'!$F$4)</f>
        <v>831.83954117555527</v>
      </c>
      <c r="M3546" s="50">
        <f t="array" ref="M3546">_xlfn.SUM(_xlfn.NORM.DIST($S$3:$S$1003,$G3546,$P3546,FALSE)*WindSpeedStep*$T$3:$T$1003)</f>
        <v>831.99351564041126</v>
      </c>
      <c r="N3546" s="50">
        <f t="array" ref="N3546">_xlfn.SUM(_xlfn.NORM.DIST($S$3:$S$1003,$G3546,$Q3546,FALSE)*WindSpeedStep*$T$3:$T$1003)</f>
        <v>832.0230568160033</v>
      </c>
      <c r="P3546" s="42">
        <f t="shared" si="165"/>
        <v>0.78146189030278335</v>
      </c>
      <c r="Q3546" s="42">
        <f t="shared" si="167"/>
        <v>0.78196816981650863</v>
      </c>
    </row>
    <row r="3547" spans="5:17" x14ac:dyDescent="0.2">
      <c r="E3547" s="15">
        <v>41249.784722222219</v>
      </c>
      <c r="F3547" s="21">
        <v>9.1145258524616981</v>
      </c>
      <c r="G3547" s="21">
        <v>9.1098807670403783</v>
      </c>
      <c r="H3547" s="24">
        <v>5.7051788366978599E-2</v>
      </c>
      <c r="I3547" s="3">
        <f t="shared" si="166"/>
        <v>1297.909999999943</v>
      </c>
      <c r="J3547" s="3">
        <f>INDEX(PowerArray,MIN(MaximumPowerIndex,ROUND(G3547*100,0)))</f>
        <v>1297.909999999943</v>
      </c>
      <c r="K3547" s="3">
        <f>MIN(J3547-M3547+N3547,'Power Look Up'!$F$4)</f>
        <v>1289.4790682830339</v>
      </c>
      <c r="M3547" s="50">
        <f t="array" ref="M3547">_xlfn.SUM(_xlfn.NORM.DIST($S$3:$S$1003,$G3547,$P3547,FALSE)*WindSpeedStep*$T$3:$T$1003)</f>
        <v>1302.1755036525135</v>
      </c>
      <c r="N3547" s="50">
        <f t="array" ref="N3547">_xlfn.SUM(_xlfn.NORM.DIST($S$3:$S$1003,$G3547,$Q3547,FALSE)*WindSpeedStep*$T$3:$T$1003)</f>
        <v>1293.7445719356044</v>
      </c>
      <c r="P3547" s="42">
        <f t="shared" si="165"/>
        <v>0.91098807670403792</v>
      </c>
      <c r="Q3547" s="42">
        <f t="shared" si="167"/>
        <v>0.5197349895695963</v>
      </c>
    </row>
    <row r="3548" spans="5:17" x14ac:dyDescent="0.2">
      <c r="E3548" s="15">
        <v>41249.805555555555</v>
      </c>
      <c r="F3548" s="21">
        <v>4.8262894876231481</v>
      </c>
      <c r="G3548" s="21">
        <v>4.8842020662058179</v>
      </c>
      <c r="H3548" s="24">
        <v>0.14711094347340131</v>
      </c>
      <c r="I3548" s="3">
        <f t="shared" si="166"/>
        <v>181.4699999999936</v>
      </c>
      <c r="J3548" s="3">
        <f>INDEX(PowerArray,MIN(MaximumPowerIndex,ROUND(G3548*100,0)))</f>
        <v>186.91999999999351</v>
      </c>
      <c r="K3548" s="3">
        <f>MIN(J3548-M3548+N3548,'Power Look Up'!$F$4)</f>
        <v>191.15777599226789</v>
      </c>
      <c r="M3548" s="50">
        <f t="array" ref="M3548">_xlfn.SUM(_xlfn.NORM.DIST($S$3:$S$1003,$G3548,$P3548,FALSE)*WindSpeedStep*$T$3:$T$1003)</f>
        <v>176.03327389792446</v>
      </c>
      <c r="N3548" s="50">
        <f t="array" ref="N3548">_xlfn.SUM(_xlfn.NORM.DIST($S$3:$S$1003,$G3548,$Q3548,FALSE)*WindSpeedStep*$T$3:$T$1003)</f>
        <v>180.27104989019884</v>
      </c>
      <c r="P3548" s="42">
        <f t="shared" si="165"/>
        <v>0.48842020662058183</v>
      </c>
      <c r="Q3548" s="42">
        <f t="shared" si="167"/>
        <v>0.71851957407427391</v>
      </c>
    </row>
    <row r="3549" spans="5:17" x14ac:dyDescent="0.2">
      <c r="E3549" s="15">
        <v>41249.8125</v>
      </c>
      <c r="F3549" s="21">
        <v>6.1136450532504716</v>
      </c>
      <c r="G3549" s="21">
        <v>6.1621039002203073</v>
      </c>
      <c r="H3549" s="24">
        <v>6.3791730890992243E-2</v>
      </c>
      <c r="I3549" s="3">
        <f t="shared" si="166"/>
        <v>386.85999999998057</v>
      </c>
      <c r="J3549" s="3">
        <f>INDEX(PowerArray,MIN(MaximumPowerIndex,ROUND(G3549*100,0)))</f>
        <v>398.15999999998036</v>
      </c>
      <c r="K3549" s="3">
        <f>MIN(J3549-M3549+N3549,'Power Look Up'!$F$4)</f>
        <v>391.12623269988956</v>
      </c>
      <c r="M3549" s="50">
        <f t="array" ref="M3549">_xlfn.SUM(_xlfn.NORM.DIST($S$3:$S$1003,$G3549,$P3549,FALSE)*WindSpeedStep*$T$3:$T$1003)</f>
        <v>399.63859298232438</v>
      </c>
      <c r="N3549" s="50">
        <f t="array" ref="N3549">_xlfn.SUM(_xlfn.NORM.DIST($S$3:$S$1003,$G3549,$Q3549,FALSE)*WindSpeedStep*$T$3:$T$1003)</f>
        <v>392.60482568223358</v>
      </c>
      <c r="P3549" s="42">
        <f t="shared" si="165"/>
        <v>0.61621039002203082</v>
      </c>
      <c r="Q3549" s="42">
        <f t="shared" si="167"/>
        <v>0.39309127372518754</v>
      </c>
    </row>
    <row r="3550" spans="5:17" x14ac:dyDescent="0.2">
      <c r="E3550" s="15">
        <v>41249.819444444445</v>
      </c>
      <c r="F3550" s="21">
        <v>5.8806722185920641</v>
      </c>
      <c r="G3550" s="21">
        <v>5.9432198747968421</v>
      </c>
      <c r="H3550" s="24">
        <v>8.842526511781966E-2</v>
      </c>
      <c r="I3550" s="3">
        <f t="shared" si="166"/>
        <v>342.55999999998687</v>
      </c>
      <c r="J3550" s="3">
        <f>INDEX(PowerArray,MIN(MaximumPowerIndex,ROUND(G3550*100,0)))</f>
        <v>352.27999999998667</v>
      </c>
      <c r="K3550" s="3">
        <f>MIN(J3550-M3550+N3550,'Power Look Up'!$F$4)</f>
        <v>350.24860520356538</v>
      </c>
      <c r="M3550" s="50">
        <f t="array" ref="M3550">_xlfn.SUM(_xlfn.NORM.DIST($S$3:$S$1003,$G3550,$P3550,FALSE)*WindSpeedStep*$T$3:$T$1003)</f>
        <v>356.39045686451379</v>
      </c>
      <c r="N3550" s="50">
        <f t="array" ref="N3550">_xlfn.SUM(_xlfn.NORM.DIST($S$3:$S$1003,$G3550,$Q3550,FALSE)*WindSpeedStep*$T$3:$T$1003)</f>
        <v>354.3590620680925</v>
      </c>
      <c r="P3550" s="42">
        <f t="shared" si="165"/>
        <v>0.59432198747968423</v>
      </c>
      <c r="Q3550" s="42">
        <f t="shared" si="167"/>
        <v>0.52553079308240569</v>
      </c>
    </row>
    <row r="3551" spans="5:17" x14ac:dyDescent="0.2">
      <c r="E3551" s="15">
        <v>41249.826388888891</v>
      </c>
      <c r="F3551" s="21">
        <v>6.3086482468751788</v>
      </c>
      <c r="G3551" s="21">
        <v>6.3009241203312296</v>
      </c>
      <c r="H3551" s="24">
        <v>6.3405025030224091E-2</v>
      </c>
      <c r="I3551" s="3">
        <f t="shared" si="166"/>
        <v>432.05999999997965</v>
      </c>
      <c r="J3551" s="3">
        <f>INDEX(PowerArray,MIN(MaximumPowerIndex,ROUND(G3551*100,0)))</f>
        <v>429.79999999997972</v>
      </c>
      <c r="K3551" s="3">
        <f>MIN(J3551-M3551+N3551,'Power Look Up'!$F$4)</f>
        <v>422.19390370087899</v>
      </c>
      <c r="M3551" s="50">
        <f t="array" ref="M3551">_xlfn.SUM(_xlfn.NORM.DIST($S$3:$S$1003,$G3551,$P3551,FALSE)*WindSpeedStep*$T$3:$T$1003)</f>
        <v>428.60594877396034</v>
      </c>
      <c r="N3551" s="50">
        <f t="array" ref="N3551">_xlfn.SUM(_xlfn.NORM.DIST($S$3:$S$1003,$G3551,$Q3551,FALSE)*WindSpeedStep*$T$3:$T$1003)</f>
        <v>420.99985247485961</v>
      </c>
      <c r="P3551" s="42">
        <f t="shared" si="165"/>
        <v>0.63009241203312305</v>
      </c>
      <c r="Q3551" s="42">
        <f t="shared" si="167"/>
        <v>0.39951025156314435</v>
      </c>
    </row>
    <row r="3552" spans="5:17" x14ac:dyDescent="0.2">
      <c r="E3552" s="15">
        <v>41249.833333333336</v>
      </c>
      <c r="F3552" s="21">
        <v>5.3745673186965108</v>
      </c>
      <c r="G3552" s="21">
        <v>5.4376430106282685</v>
      </c>
      <c r="H3552" s="24">
        <v>4.0933527659926382E-2</v>
      </c>
      <c r="I3552" s="3">
        <f t="shared" si="166"/>
        <v>259.93999999998863</v>
      </c>
      <c r="J3552" s="3">
        <f>INDEX(PowerArray,MIN(MaximumPowerIndex,ROUND(G3552*100,0)))</f>
        <v>271.27999999998838</v>
      </c>
      <c r="K3552" s="3">
        <f>MIN(J3552-M3552+N3552,'Power Look Up'!$F$4)</f>
        <v>269.32102943000211</v>
      </c>
      <c r="M3552" s="50">
        <f t="array" ref="M3552">_xlfn.SUM(_xlfn.NORM.DIST($S$3:$S$1003,$G3552,$P3552,FALSE)*WindSpeedStep*$T$3:$T$1003)</f>
        <v>266.10582235267066</v>
      </c>
      <c r="N3552" s="50">
        <f t="array" ref="N3552">_xlfn.SUM(_xlfn.NORM.DIST($S$3:$S$1003,$G3552,$Q3552,FALSE)*WindSpeedStep*$T$3:$T$1003)</f>
        <v>264.14685178268439</v>
      </c>
      <c r="P3552" s="42">
        <f t="shared" si="165"/>
        <v>0.54376430106282692</v>
      </c>
      <c r="Q3552" s="42">
        <f t="shared" si="167"/>
        <v>0.22258191058035759</v>
      </c>
    </row>
    <row r="3553" spans="5:17" x14ac:dyDescent="0.2">
      <c r="E3553" s="15">
        <v>41249.840277777781</v>
      </c>
      <c r="F3553" s="21">
        <v>5.657350515185593</v>
      </c>
      <c r="G3553" s="21">
        <v>5.7030680000521361</v>
      </c>
      <c r="H3553" s="24">
        <v>4.5957908972071276E-2</v>
      </c>
      <c r="I3553" s="3">
        <f t="shared" si="166"/>
        <v>306.91999999998768</v>
      </c>
      <c r="J3553" s="3">
        <f>INDEX(PowerArray,MIN(MaximumPowerIndex,ROUND(G3553*100,0)))</f>
        <v>313.39999999998753</v>
      </c>
      <c r="K3553" s="3">
        <f>MIN(J3553-M3553+N3553,'Power Look Up'!$F$4)</f>
        <v>307.61424500494053</v>
      </c>
      <c r="M3553" s="50">
        <f t="array" ref="M3553">_xlfn.SUM(_xlfn.NORM.DIST($S$3:$S$1003,$G3553,$P3553,FALSE)*WindSpeedStep*$T$3:$T$1003)</f>
        <v>312.04033787955473</v>
      </c>
      <c r="N3553" s="50">
        <f t="array" ref="N3553">_xlfn.SUM(_xlfn.NORM.DIST($S$3:$S$1003,$G3553,$Q3553,FALSE)*WindSpeedStep*$T$3:$T$1003)</f>
        <v>306.25458288450773</v>
      </c>
      <c r="P3553" s="42">
        <f t="shared" si="165"/>
        <v>0.57030680000521361</v>
      </c>
      <c r="Q3553" s="42">
        <f t="shared" si="167"/>
        <v>0.26210108000792864</v>
      </c>
    </row>
    <row r="3554" spans="5:17" x14ac:dyDescent="0.2">
      <c r="E3554" s="15">
        <v>41249.847222222219</v>
      </c>
      <c r="F3554" s="21">
        <v>6.2478225366836879</v>
      </c>
      <c r="G3554" s="21">
        <v>6.2965107093491417</v>
      </c>
      <c r="H3554" s="24">
        <v>5.4418959245995213E-2</v>
      </c>
      <c r="I3554" s="3">
        <f t="shared" si="166"/>
        <v>418.49999999997993</v>
      </c>
      <c r="J3554" s="3">
        <f>INDEX(PowerArray,MIN(MaximumPowerIndex,ROUND(G3554*100,0)))</f>
        <v>429.79999999997972</v>
      </c>
      <c r="K3554" s="3">
        <f>MIN(J3554-M3554+N3554,'Power Look Up'!$F$4)</f>
        <v>420.87764184283861</v>
      </c>
      <c r="M3554" s="50">
        <f t="array" ref="M3554">_xlfn.SUM(_xlfn.NORM.DIST($S$3:$S$1003,$G3554,$P3554,FALSE)*WindSpeedStep*$T$3:$T$1003)</f>
        <v>427.66587163404819</v>
      </c>
      <c r="N3554" s="50">
        <f t="array" ref="N3554">_xlfn.SUM(_xlfn.NORM.DIST($S$3:$S$1003,$G3554,$Q3554,FALSE)*WindSpeedStep*$T$3:$T$1003)</f>
        <v>418.74351347690708</v>
      </c>
      <c r="P3554" s="42">
        <f t="shared" si="165"/>
        <v>0.62965107093491424</v>
      </c>
      <c r="Q3554" s="42">
        <f t="shared" si="167"/>
        <v>0.34264955968404337</v>
      </c>
    </row>
    <row r="3555" spans="5:17" x14ac:dyDescent="0.2">
      <c r="E3555" s="15">
        <v>41249.854166666664</v>
      </c>
      <c r="F3555" s="21">
        <v>5.8454499604255625</v>
      </c>
      <c r="G3555" s="21">
        <v>5.8712903760008741</v>
      </c>
      <c r="H3555" s="24">
        <v>5.1321968716016395E-2</v>
      </c>
      <c r="I3555" s="3">
        <f t="shared" si="166"/>
        <v>337.69999999998697</v>
      </c>
      <c r="J3555" s="3">
        <f>INDEX(PowerArray,MIN(MaximumPowerIndex,ROUND(G3555*100,0)))</f>
        <v>340.93999999998692</v>
      </c>
      <c r="K3555" s="3">
        <f>MIN(J3555-M3555+N3555,'Power Look Up'!$F$4)</f>
        <v>333.63967317923772</v>
      </c>
      <c r="M3555" s="50">
        <f t="array" ref="M3555">_xlfn.SUM(_xlfn.NORM.DIST($S$3:$S$1003,$G3555,$P3555,FALSE)*WindSpeedStep*$T$3:$T$1003)</f>
        <v>342.78694547428609</v>
      </c>
      <c r="N3555" s="50">
        <f t="array" ref="N3555">_xlfn.SUM(_xlfn.NORM.DIST($S$3:$S$1003,$G3555,$Q3555,FALSE)*WindSpeedStep*$T$3:$T$1003)</f>
        <v>335.48661865353688</v>
      </c>
      <c r="P3555" s="42">
        <f t="shared" si="165"/>
        <v>0.58712903760008739</v>
      </c>
      <c r="Q3555" s="42">
        <f t="shared" si="167"/>
        <v>0.30132618099976499</v>
      </c>
    </row>
    <row r="3556" spans="5:17" x14ac:dyDescent="0.2">
      <c r="E3556" s="15">
        <v>41249.875</v>
      </c>
      <c r="F3556" s="21">
        <v>4.7007038819011235</v>
      </c>
      <c r="G3556" s="21">
        <v>4.5853047071194402</v>
      </c>
      <c r="H3556" s="24">
        <v>0.31697380593082447</v>
      </c>
      <c r="I3556" s="3">
        <f t="shared" si="166"/>
        <v>167.29999999999393</v>
      </c>
      <c r="J3556" s="3">
        <f>INDEX(PowerArray,MIN(MaximumPowerIndex,ROUND(G3556*100,0)))</f>
        <v>155.30999999999418</v>
      </c>
      <c r="K3556" s="3">
        <f>MIN(J3556-M3556+N3556,'Power Look Up'!$F$4)</f>
        <v>207.85849634711258</v>
      </c>
      <c r="M3556" s="50">
        <f t="array" ref="M3556">_xlfn.SUM(_xlfn.NORM.DIST($S$3:$S$1003,$G3556,$P3556,FALSE)*WindSpeedStep*$T$3:$T$1003)</f>
        <v>128.99367819172011</v>
      </c>
      <c r="N3556" s="50">
        <f t="array" ref="N3556">_xlfn.SUM(_xlfn.NORM.DIST($S$3:$S$1003,$G3556,$Q3556,FALSE)*WindSpeedStep*$T$3:$T$1003)</f>
        <v>181.54217453883851</v>
      </c>
      <c r="P3556" s="42">
        <f t="shared" si="165"/>
        <v>0.45853047071194403</v>
      </c>
      <c r="Q3556" s="42">
        <f t="shared" si="167"/>
        <v>1.4534214843681734</v>
      </c>
    </row>
    <row r="3557" spans="5:17" x14ac:dyDescent="0.2">
      <c r="E3557" s="15">
        <v>41249.923611111109</v>
      </c>
      <c r="F3557" s="21">
        <v>7.3926636662853644</v>
      </c>
      <c r="G3557" s="21">
        <v>7.4258344478433349</v>
      </c>
      <c r="H3557" s="24">
        <v>4.7344234202915732E-2</v>
      </c>
      <c r="I3557" s="3">
        <f t="shared" si="166"/>
        <v>705.38999999996599</v>
      </c>
      <c r="J3557" s="3">
        <f>INDEX(PowerArray,MIN(MaximumPowerIndex,ROUND(G3557*100,0)))</f>
        <v>717.42999999996573</v>
      </c>
      <c r="K3557" s="3">
        <f>MIN(J3557-M3557+N3557,'Power Look Up'!$F$4)</f>
        <v>702.16463404802118</v>
      </c>
      <c r="M3557" s="50">
        <f t="array" ref="M3557">_xlfn.SUM(_xlfn.NORM.DIST($S$3:$S$1003,$G3557,$P3557,FALSE)*WindSpeedStep*$T$3:$T$1003)</f>
        <v>712.40634161703611</v>
      </c>
      <c r="N3557" s="50">
        <f t="array" ref="N3557">_xlfn.SUM(_xlfn.NORM.DIST($S$3:$S$1003,$G3557,$Q3557,FALSE)*WindSpeedStep*$T$3:$T$1003)</f>
        <v>697.14097566509156</v>
      </c>
      <c r="P3557" s="42">
        <f t="shared" si="165"/>
        <v>0.74258344478433358</v>
      </c>
      <c r="Q3557" s="42">
        <f t="shared" si="167"/>
        <v>0.3515704452507743</v>
      </c>
    </row>
    <row r="3558" spans="5:17" x14ac:dyDescent="0.2">
      <c r="E3558" s="15">
        <v>41249.930555555555</v>
      </c>
      <c r="F3558" s="21">
        <v>5.9956274992984975</v>
      </c>
      <c r="G3558" s="21">
        <v>5.9577415632449648</v>
      </c>
      <c r="H3558" s="24">
        <v>0.17846338854860355</v>
      </c>
      <c r="I3558" s="3">
        <f t="shared" si="166"/>
        <v>361.99999999998647</v>
      </c>
      <c r="J3558" s="3">
        <f>INDEX(PowerArray,MIN(MaximumPowerIndex,ROUND(G3558*100,0)))</f>
        <v>355.51999999998662</v>
      </c>
      <c r="K3558" s="3">
        <f>MIN(J3558-M3558+N3558,'Power Look Up'!$F$4)</f>
        <v>375.11300498313238</v>
      </c>
      <c r="M3558" s="50">
        <f t="array" ref="M3558">_xlfn.SUM(_xlfn.NORM.DIST($S$3:$S$1003,$G3558,$P3558,FALSE)*WindSpeedStep*$T$3:$T$1003)</f>
        <v>359.17205739289187</v>
      </c>
      <c r="N3558" s="50">
        <f t="array" ref="N3558">_xlfn.SUM(_xlfn.NORM.DIST($S$3:$S$1003,$G3558,$Q3558,FALSE)*WindSpeedStep*$T$3:$T$1003)</f>
        <v>378.76506237603763</v>
      </c>
      <c r="P3558" s="42">
        <f t="shared" si="165"/>
        <v>0.59577415632449648</v>
      </c>
      <c r="Q3558" s="42">
        <f t="shared" si="167"/>
        <v>1.063238747473551</v>
      </c>
    </row>
    <row r="3559" spans="5:17" x14ac:dyDescent="0.2">
      <c r="E3559" s="15">
        <v>41249.9375</v>
      </c>
      <c r="F3559" s="21">
        <v>6.41458242345856</v>
      </c>
      <c r="G3559" s="21">
        <v>6.2616600582376307</v>
      </c>
      <c r="H3559" s="24">
        <v>0.12471583451392661</v>
      </c>
      <c r="I3559" s="3">
        <f t="shared" si="166"/>
        <v>454.65999999997916</v>
      </c>
      <c r="J3559" s="3">
        <f>INDEX(PowerArray,MIN(MaximumPowerIndex,ROUND(G3559*100,0)))</f>
        <v>420.75999999997987</v>
      </c>
      <c r="K3559" s="3">
        <f>MIN(J3559-M3559+N3559,'Power Look Up'!$F$4)</f>
        <v>427.19113017699425</v>
      </c>
      <c r="M3559" s="50">
        <f t="array" ref="M3559">_xlfn.SUM(_xlfn.NORM.DIST($S$3:$S$1003,$G3559,$P3559,FALSE)*WindSpeedStep*$T$3:$T$1003)</f>
        <v>420.28709650768246</v>
      </c>
      <c r="N3559" s="50">
        <f t="array" ref="N3559">_xlfn.SUM(_xlfn.NORM.DIST($S$3:$S$1003,$G3559,$Q3559,FALSE)*WindSpeedStep*$T$3:$T$1003)</f>
        <v>426.71822668469684</v>
      </c>
      <c r="P3559" s="42">
        <f t="shared" si="165"/>
        <v>0.62616600582376314</v>
      </c>
      <c r="Q3559" s="42">
        <f t="shared" si="167"/>
        <v>0.78092815960562845</v>
      </c>
    </row>
    <row r="3560" spans="5:17" x14ac:dyDescent="0.2">
      <c r="E3560" s="15">
        <v>41249.958333333336</v>
      </c>
      <c r="F3560" s="21">
        <v>7.1408959868833222</v>
      </c>
      <c r="G3560" s="21">
        <v>7.116407297176778</v>
      </c>
      <c r="H3560" s="24">
        <v>4.2011534764132087E-2</v>
      </c>
      <c r="I3560" s="3">
        <f t="shared" si="166"/>
        <v>630.13999999996759</v>
      </c>
      <c r="J3560" s="3">
        <f>INDEX(PowerArray,MIN(MaximumPowerIndex,ROUND(G3560*100,0)))</f>
        <v>624.11999999996772</v>
      </c>
      <c r="K3560" s="3">
        <f>MIN(J3560-M3560+N3560,'Power Look Up'!$F$4)</f>
        <v>608.59673239500933</v>
      </c>
      <c r="M3560" s="50">
        <f t="array" ref="M3560">_xlfn.SUM(_xlfn.NORM.DIST($S$3:$S$1003,$G3560,$P3560,FALSE)*WindSpeedStep*$T$3:$T$1003)</f>
        <v>625.29058325241238</v>
      </c>
      <c r="N3560" s="50">
        <f t="array" ref="N3560">_xlfn.SUM(_xlfn.NORM.DIST($S$3:$S$1003,$G3560,$Q3560,FALSE)*WindSpeedStep*$T$3:$T$1003)</f>
        <v>609.76731564745398</v>
      </c>
      <c r="P3560" s="42">
        <f t="shared" si="165"/>
        <v>0.71164072971767789</v>
      </c>
      <c r="Q3560" s="42">
        <f t="shared" si="167"/>
        <v>0.29897119256106547</v>
      </c>
    </row>
    <row r="3561" spans="5:17" x14ac:dyDescent="0.2">
      <c r="E3561" s="15">
        <v>41249.965277777781</v>
      </c>
      <c r="F3561" s="21">
        <v>6.7762132226664589</v>
      </c>
      <c r="G3561" s="21">
        <v>6.806152266003016</v>
      </c>
      <c r="H3561" s="24">
        <v>0.11806003939250273</v>
      </c>
      <c r="I3561" s="3">
        <f t="shared" si="166"/>
        <v>538.27999999997735</v>
      </c>
      <c r="J3561" s="3">
        <f>INDEX(PowerArray,MIN(MaximumPowerIndex,ROUND(G3561*100,0)))</f>
        <v>545.05999999997721</v>
      </c>
      <c r="K3561" s="3">
        <f>MIN(J3561-M3561+N3561,'Power Look Up'!$F$4)</f>
        <v>551.27967759576109</v>
      </c>
      <c r="M3561" s="50">
        <f t="array" ref="M3561">_xlfn.SUM(_xlfn.NORM.DIST($S$3:$S$1003,$G3561,$P3561,FALSE)*WindSpeedStep*$T$3:$T$1003)</f>
        <v>544.94274478384943</v>
      </c>
      <c r="N3561" s="50">
        <f t="array" ref="N3561">_xlfn.SUM(_xlfn.NORM.DIST($S$3:$S$1003,$G3561,$Q3561,FALSE)*WindSpeedStep*$T$3:$T$1003)</f>
        <v>551.16242237963331</v>
      </c>
      <c r="P3561" s="42">
        <f t="shared" si="165"/>
        <v>0.6806152266003016</v>
      </c>
      <c r="Q3561" s="42">
        <f t="shared" si="167"/>
        <v>0.80353460463568782</v>
      </c>
    </row>
    <row r="3562" spans="5:17" x14ac:dyDescent="0.2">
      <c r="E3562" s="15">
        <v>41249.972222222219</v>
      </c>
      <c r="F3562" s="21">
        <v>6.7100483094709986</v>
      </c>
      <c r="G3562" s="21">
        <v>6.743530680837889</v>
      </c>
      <c r="H3562" s="24">
        <v>0.1073017609998046</v>
      </c>
      <c r="I3562" s="3">
        <f t="shared" si="166"/>
        <v>522.45999999997775</v>
      </c>
      <c r="J3562" s="3">
        <f>INDEX(PowerArray,MIN(MaximumPowerIndex,ROUND(G3562*100,0)))</f>
        <v>529.2399999999775</v>
      </c>
      <c r="K3562" s="3">
        <f>MIN(J3562-M3562+N3562,'Power Look Up'!$F$4)</f>
        <v>531.58496765460507</v>
      </c>
      <c r="M3562" s="50">
        <f t="array" ref="M3562">_xlfn.SUM(_xlfn.NORM.DIST($S$3:$S$1003,$G3562,$P3562,FALSE)*WindSpeedStep*$T$3:$T$1003)</f>
        <v>529.56089283215226</v>
      </c>
      <c r="N3562" s="50">
        <f t="array" ref="N3562">_xlfn.SUM(_xlfn.NORM.DIST($S$3:$S$1003,$G3562,$Q3562,FALSE)*WindSpeedStep*$T$3:$T$1003)</f>
        <v>531.90586048677983</v>
      </c>
      <c r="P3562" s="42">
        <f t="shared" si="165"/>
        <v>0.67435306808378892</v>
      </c>
      <c r="Q3562" s="42">
        <f t="shared" si="167"/>
        <v>0.72359271741011677</v>
      </c>
    </row>
    <row r="3563" spans="5:17" x14ac:dyDescent="0.2">
      <c r="E3563" s="15">
        <v>41249.979166666664</v>
      </c>
      <c r="F3563" s="21">
        <v>7.2888874015186689</v>
      </c>
      <c r="G3563" s="21">
        <v>7.4437006366838494</v>
      </c>
      <c r="H3563" s="24">
        <v>0.14405490744461608</v>
      </c>
      <c r="I3563" s="3">
        <f t="shared" si="166"/>
        <v>675.28999999996654</v>
      </c>
      <c r="J3563" s="3">
        <f>INDEX(PowerArray,MIN(MaximumPowerIndex,ROUND(G3563*100,0)))</f>
        <v>720.43999999996561</v>
      </c>
      <c r="K3563" s="3">
        <f>MIN(J3563-M3563+N3563,'Power Look Up'!$F$4)</f>
        <v>741.640280238733</v>
      </c>
      <c r="M3563" s="50">
        <f t="array" ref="M3563">_xlfn.SUM(_xlfn.NORM.DIST($S$3:$S$1003,$G3563,$P3563,FALSE)*WindSpeedStep*$T$3:$T$1003)</f>
        <v>717.65271215682264</v>
      </c>
      <c r="N3563" s="50">
        <f t="array" ref="N3563">_xlfn.SUM(_xlfn.NORM.DIST($S$3:$S$1003,$G3563,$Q3563,FALSE)*WindSpeedStep*$T$3:$T$1003)</f>
        <v>738.85299239559004</v>
      </c>
      <c r="P3563" s="42">
        <f t="shared" si="165"/>
        <v>0.74437006366838498</v>
      </c>
      <c r="Q3563" s="42">
        <f t="shared" si="167"/>
        <v>1.0723016062629216</v>
      </c>
    </row>
    <row r="3564" spans="5:17" x14ac:dyDescent="0.2">
      <c r="E3564" s="15">
        <v>41249.986111111109</v>
      </c>
      <c r="F3564" s="21">
        <v>10.044801131527805</v>
      </c>
      <c r="G3564" s="21">
        <v>10.193596927893445</v>
      </c>
      <c r="H3564" s="24">
        <v>6.4710091468096156E-2</v>
      </c>
      <c r="I3564" s="3">
        <f t="shared" si="166"/>
        <v>1647.6799999999548</v>
      </c>
      <c r="J3564" s="3">
        <f>INDEX(PowerArray,MIN(MaximumPowerIndex,ROUND(G3564*100,0)))</f>
        <v>1687.7299999999539</v>
      </c>
      <c r="K3564" s="3">
        <f>MIN(J3564-M3564+N3564,'Power Look Up'!$F$4)</f>
        <v>1730.9944854295156</v>
      </c>
      <c r="M3564" s="50">
        <f t="array" ref="M3564">_xlfn.SUM(_xlfn.NORM.DIST($S$3:$S$1003,$G3564,$P3564,FALSE)*WindSpeedStep*$T$3:$T$1003)</f>
        <v>1683.4922142132516</v>
      </c>
      <c r="N3564" s="50">
        <f t="array" ref="N3564">_xlfn.SUM(_xlfn.NORM.DIST($S$3:$S$1003,$G3564,$Q3564,FALSE)*WindSpeedStep*$T$3:$T$1003)</f>
        <v>1726.7566996428134</v>
      </c>
      <c r="P3564" s="42">
        <f t="shared" si="165"/>
        <v>1.0193596927893445</v>
      </c>
      <c r="Q3564" s="42">
        <f t="shared" si="167"/>
        <v>0.65962858959288884</v>
      </c>
    </row>
    <row r="3565" spans="5:17" x14ac:dyDescent="0.2">
      <c r="E3565" s="15">
        <v>41249.993055555555</v>
      </c>
      <c r="F3565" s="21">
        <v>9.4285860662275027</v>
      </c>
      <c r="G3565" s="21">
        <v>9.4089396287461309</v>
      </c>
      <c r="H3565" s="24">
        <v>6.1515056014338883E-2</v>
      </c>
      <c r="I3565" s="3">
        <f t="shared" si="166"/>
        <v>1419.8299999999404</v>
      </c>
      <c r="J3565" s="3">
        <f>INDEX(PowerArray,MIN(MaximumPowerIndex,ROUND(G3565*100,0)))</f>
        <v>1412.2099999999405</v>
      </c>
      <c r="K3565" s="3">
        <f>MIN(J3565-M3565+N3565,'Power Look Up'!$F$4)</f>
        <v>1416.5416387878674</v>
      </c>
      <c r="M3565" s="50">
        <f t="array" ref="M3565">_xlfn.SUM(_xlfn.NORM.DIST($S$3:$S$1003,$G3565,$P3565,FALSE)*WindSpeedStep*$T$3:$T$1003)</f>
        <v>1416.3215790710469</v>
      </c>
      <c r="N3565" s="50">
        <f t="array" ref="N3565">_xlfn.SUM(_xlfn.NORM.DIST($S$3:$S$1003,$G3565,$Q3565,FALSE)*WindSpeedStep*$T$3:$T$1003)</f>
        <v>1420.6532178589739</v>
      </c>
      <c r="P3565" s="42">
        <f t="shared" si="165"/>
        <v>0.94089396287461313</v>
      </c>
      <c r="Q3565" s="42">
        <f t="shared" si="167"/>
        <v>0.57879144829785112</v>
      </c>
    </row>
    <row r="3566" spans="5:17" x14ac:dyDescent="0.2">
      <c r="E3566" s="15">
        <v>41250</v>
      </c>
      <c r="F3566" s="21">
        <v>8.4774251941935752</v>
      </c>
      <c r="G3566" s="21">
        <v>8.3999009776451619</v>
      </c>
      <c r="H3566" s="24">
        <v>4.246572417372365E-2</v>
      </c>
      <c r="I3566" s="3">
        <f t="shared" si="166"/>
        <v>1065.1599999999498</v>
      </c>
      <c r="J3566" s="3">
        <f>INDEX(PowerArray,MIN(MaximumPowerIndex,ROUND(G3566*100,0)))</f>
        <v>1035.7999999999506</v>
      </c>
      <c r="K3566" s="3">
        <f>MIN(J3566-M3566+N3566,'Power Look Up'!$F$4)</f>
        <v>1013.8496242442394</v>
      </c>
      <c r="M3566" s="50">
        <f t="array" ref="M3566">_xlfn.SUM(_xlfn.NORM.DIST($S$3:$S$1003,$G3566,$P3566,FALSE)*WindSpeedStep*$T$3:$T$1003)</f>
        <v>1033.1862214316211</v>
      </c>
      <c r="N3566" s="50">
        <f t="array" ref="N3566">_xlfn.SUM(_xlfn.NORM.DIST($S$3:$S$1003,$G3566,$Q3566,FALSE)*WindSpeedStep*$T$3:$T$1003)</f>
        <v>1011.2358456759099</v>
      </c>
      <c r="P3566" s="42">
        <f t="shared" si="165"/>
        <v>0.83999009776451627</v>
      </c>
      <c r="Q3566" s="42">
        <f t="shared" si="167"/>
        <v>0.35670787800327108</v>
      </c>
    </row>
    <row r="3567" spans="5:17" x14ac:dyDescent="0.2">
      <c r="E3567" s="15">
        <v>41250.006944444445</v>
      </c>
      <c r="F3567" s="21">
        <v>8.127002271966564</v>
      </c>
      <c r="G3567" s="21">
        <v>8.1424632468953266</v>
      </c>
      <c r="H3567" s="24">
        <v>5.1679572115877946E-2</v>
      </c>
      <c r="I3567" s="3">
        <f t="shared" si="166"/>
        <v>936.70999999995274</v>
      </c>
      <c r="J3567" s="3">
        <f>INDEX(PowerArray,MIN(MaximumPowerIndex,ROUND(G3567*100,0)))</f>
        <v>940.37999999995259</v>
      </c>
      <c r="K3567" s="3">
        <f>MIN(J3567-M3567+N3567,'Power Look Up'!$F$4)</f>
        <v>921.73584148588873</v>
      </c>
      <c r="M3567" s="50">
        <f t="array" ref="M3567">_xlfn.SUM(_xlfn.NORM.DIST($S$3:$S$1003,$G3567,$P3567,FALSE)*WindSpeedStep*$T$3:$T$1003)</f>
        <v>941.67882520623823</v>
      </c>
      <c r="N3567" s="50">
        <f t="array" ref="N3567">_xlfn.SUM(_xlfn.NORM.DIST($S$3:$S$1003,$G3567,$Q3567,FALSE)*WindSpeedStep*$T$3:$T$1003)</f>
        <v>923.03466669217437</v>
      </c>
      <c r="P3567" s="42">
        <f t="shared" si="165"/>
        <v>0.81424632468953273</v>
      </c>
      <c r="Q3567" s="42">
        <f t="shared" si="167"/>
        <v>0.42079901656881274</v>
      </c>
    </row>
    <row r="3568" spans="5:17" x14ac:dyDescent="0.2">
      <c r="E3568" s="15">
        <v>41250.013888888891</v>
      </c>
      <c r="F3568" s="21">
        <v>8.3468632506184068</v>
      </c>
      <c r="G3568" s="21">
        <v>8.4960941196742485</v>
      </c>
      <c r="H3568" s="24">
        <v>8.0269674952487172E-2</v>
      </c>
      <c r="I3568" s="3">
        <f t="shared" si="166"/>
        <v>1017.4499999999509</v>
      </c>
      <c r="J3568" s="3">
        <f>INDEX(PowerArray,MIN(MaximumPowerIndex,ROUND(G3568*100,0)))</f>
        <v>1072.4999999999498</v>
      </c>
      <c r="K3568" s="3">
        <f>MIN(J3568-M3568+N3568,'Power Look Up'!$F$4)</f>
        <v>1063.7229026698167</v>
      </c>
      <c r="M3568" s="50">
        <f t="array" ref="M3568">_xlfn.SUM(_xlfn.NORM.DIST($S$3:$S$1003,$G3568,$P3568,FALSE)*WindSpeedStep*$T$3:$T$1003)</f>
        <v>1068.4591209920261</v>
      </c>
      <c r="N3568" s="50">
        <f t="array" ref="N3568">_xlfn.SUM(_xlfn.NORM.DIST($S$3:$S$1003,$G3568,$Q3568,FALSE)*WindSpeedStep*$T$3:$T$1003)</f>
        <v>1059.682023661893</v>
      </c>
      <c r="P3568" s="42">
        <f t="shared" si="165"/>
        <v>0.8496094119674249</v>
      </c>
      <c r="Q3568" s="42">
        <f t="shared" si="167"/>
        <v>0.68197871335198956</v>
      </c>
    </row>
    <row r="3569" spans="5:17" x14ac:dyDescent="0.2">
      <c r="E3569" s="15">
        <v>41250.020833333336</v>
      </c>
      <c r="F3569" s="21">
        <v>10.118826246043614</v>
      </c>
      <c r="G3569" s="21">
        <v>10.163794924735345</v>
      </c>
      <c r="H3569" s="24">
        <v>4.2495047305326231E-2</v>
      </c>
      <c r="I3569" s="3">
        <f t="shared" si="166"/>
        <v>1669.0399999999543</v>
      </c>
      <c r="J3569" s="3">
        <f>INDEX(PowerArray,MIN(MaximumPowerIndex,ROUND(G3569*100,0)))</f>
        <v>1679.7199999999541</v>
      </c>
      <c r="K3569" s="3">
        <f>MIN(J3569-M3569+N3569,'Power Look Up'!$F$4)</f>
        <v>1740.8451661533709</v>
      </c>
      <c r="M3569" s="50">
        <f t="array" ref="M3569">_xlfn.SUM(_xlfn.NORM.DIST($S$3:$S$1003,$G3569,$P3569,FALSE)*WindSpeedStep*$T$3:$T$1003)</f>
        <v>1674.7026657749582</v>
      </c>
      <c r="N3569" s="50">
        <f t="array" ref="N3569">_xlfn.SUM(_xlfn.NORM.DIST($S$3:$S$1003,$G3569,$Q3569,FALSE)*WindSpeedStep*$T$3:$T$1003)</f>
        <v>1735.827831928375</v>
      </c>
      <c r="P3569" s="42">
        <f t="shared" si="165"/>
        <v>1.0163794924735345</v>
      </c>
      <c r="Q3569" s="42">
        <f t="shared" si="167"/>
        <v>0.43191094612826314</v>
      </c>
    </row>
    <row r="3570" spans="5:17" x14ac:dyDescent="0.2">
      <c r="E3570" s="15">
        <v>41250.027777777781</v>
      </c>
      <c r="F3570" s="21">
        <v>10.530394900599973</v>
      </c>
      <c r="G3570" s="21">
        <v>10.696327311076024</v>
      </c>
      <c r="H3570" s="24">
        <v>5.6977920169528948E-2</v>
      </c>
      <c r="I3570" s="3">
        <f t="shared" si="166"/>
        <v>1778.509999999952</v>
      </c>
      <c r="J3570" s="3">
        <f>INDEX(PowerArray,MIN(MaximumPowerIndex,ROUND(G3570*100,0)))</f>
        <v>1823.899999999951</v>
      </c>
      <c r="K3570" s="3">
        <f>MIN(J3570-M3570+N3570,'Power Look Up'!$F$4)</f>
        <v>1897.9901044664125</v>
      </c>
      <c r="M3570" s="50">
        <f t="array" ref="M3570">_xlfn.SUM(_xlfn.NORM.DIST($S$3:$S$1003,$G3570,$P3570,FALSE)*WindSpeedStep*$T$3:$T$1003)</f>
        <v>1811.1197155462878</v>
      </c>
      <c r="N3570" s="50">
        <f t="array" ref="N3570">_xlfn.SUM(_xlfn.NORM.DIST($S$3:$S$1003,$G3570,$Q3570,FALSE)*WindSpeedStep*$T$3:$T$1003)</f>
        <v>1885.2098200127493</v>
      </c>
      <c r="P3570" s="42">
        <f t="shared" si="165"/>
        <v>1.0696327311076024</v>
      </c>
      <c r="Q3570" s="42">
        <f t="shared" si="167"/>
        <v>0.60945448363764188</v>
      </c>
    </row>
    <row r="3571" spans="5:17" x14ac:dyDescent="0.2">
      <c r="E3571" s="15">
        <v>41250.034722222219</v>
      </c>
      <c r="F3571" s="21">
        <v>10.523274563572121</v>
      </c>
      <c r="G3571" s="21">
        <v>10.63385936892691</v>
      </c>
      <c r="H3571" s="24">
        <v>6.6519218497173307E-2</v>
      </c>
      <c r="I3571" s="3">
        <f t="shared" si="166"/>
        <v>1775.8399999999519</v>
      </c>
      <c r="J3571" s="3">
        <f>INDEX(PowerArray,MIN(MaximumPowerIndex,ROUND(G3571*100,0)))</f>
        <v>1805.2099999999514</v>
      </c>
      <c r="K3571" s="3">
        <f>MIN(J3571-M3571+N3571,'Power Look Up'!$F$4)</f>
        <v>1862.2012349118554</v>
      </c>
      <c r="M3571" s="50">
        <f t="array" ref="M3571">_xlfn.SUM(_xlfn.NORM.DIST($S$3:$S$1003,$G3571,$P3571,FALSE)*WindSpeedStep*$T$3:$T$1003)</f>
        <v>1797.4427527399166</v>
      </c>
      <c r="N3571" s="50">
        <f t="array" ref="N3571">_xlfn.SUM(_xlfn.NORM.DIST($S$3:$S$1003,$G3571,$Q3571,FALSE)*WindSpeedStep*$T$3:$T$1003)</f>
        <v>1854.4339876518206</v>
      </c>
      <c r="P3571" s="42">
        <f t="shared" si="165"/>
        <v>1.063385936892691</v>
      </c>
      <c r="Q3571" s="42">
        <f t="shared" si="167"/>
        <v>0.70735601482986254</v>
      </c>
    </row>
    <row r="3572" spans="5:17" x14ac:dyDescent="0.2">
      <c r="E3572" s="15">
        <v>41250.041666666664</v>
      </c>
      <c r="F3572" s="21">
        <v>10.815002189529565</v>
      </c>
      <c r="G3572" s="21">
        <v>10.881195751647859</v>
      </c>
      <c r="H3572" s="24">
        <v>8.321773627298254E-2</v>
      </c>
      <c r="I3572" s="3">
        <f t="shared" si="166"/>
        <v>1855.9399999999503</v>
      </c>
      <c r="J3572" s="3">
        <f>INDEX(PowerArray,MIN(MaximumPowerIndex,ROUND(G3572*100,0)))</f>
        <v>1871.95999999995</v>
      </c>
      <c r="K3572" s="3">
        <f>MIN(J3572-M3572+N3572,'Power Look Up'!$F$4)</f>
        <v>1902.5090441236562</v>
      </c>
      <c r="M3572" s="50">
        <f t="array" ref="M3572">_xlfn.SUM(_xlfn.NORM.DIST($S$3:$S$1003,$G3572,$P3572,FALSE)*WindSpeedStep*$T$3:$T$1003)</f>
        <v>1847.9729190212499</v>
      </c>
      <c r="N3572" s="50">
        <f t="array" ref="N3572">_xlfn.SUM(_xlfn.NORM.DIST($S$3:$S$1003,$G3572,$Q3572,FALSE)*WindSpeedStep*$T$3:$T$1003)</f>
        <v>1878.5219631449561</v>
      </c>
      <c r="P3572" s="42">
        <f t="shared" si="165"/>
        <v>1.0881195751647859</v>
      </c>
      <c r="Q3572" s="42">
        <f t="shared" si="167"/>
        <v>0.90550847839532955</v>
      </c>
    </row>
    <row r="3573" spans="5:17" x14ac:dyDescent="0.2">
      <c r="E3573" s="15">
        <v>41250.048611111109</v>
      </c>
      <c r="F3573" s="21">
        <v>10.855343633682709</v>
      </c>
      <c r="G3573" s="21">
        <v>10.85470060113126</v>
      </c>
      <c r="H3573" s="24">
        <v>4.6981469883416387E-2</v>
      </c>
      <c r="I3573" s="3">
        <f t="shared" si="166"/>
        <v>1866.6199999999501</v>
      </c>
      <c r="J3573" s="3">
        <f>INDEX(PowerArray,MIN(MaximumPowerIndex,ROUND(G3573*100,0)))</f>
        <v>1863.94999999995</v>
      </c>
      <c r="K3573" s="3">
        <f>MIN(J3573-M3573+N3573,'Power Look Up'!$F$4)</f>
        <v>1957.5844339195439</v>
      </c>
      <c r="M3573" s="50">
        <f t="array" ref="M3573">_xlfn.SUM(_xlfn.NORM.DIST($S$3:$S$1003,$G3573,$P3573,FALSE)*WindSpeedStep*$T$3:$T$1003)</f>
        <v>1843.019636166782</v>
      </c>
      <c r="N3573" s="50">
        <f t="array" ref="N3573">_xlfn.SUM(_xlfn.NORM.DIST($S$3:$S$1003,$G3573,$Q3573,FALSE)*WindSpeedStep*$T$3:$T$1003)</f>
        <v>1936.6540700863759</v>
      </c>
      <c r="P3573" s="42">
        <f t="shared" si="165"/>
        <v>1.085470060113126</v>
      </c>
      <c r="Q3573" s="42">
        <f t="shared" si="167"/>
        <v>0.50996978938555004</v>
      </c>
    </row>
    <row r="3574" spans="5:17" x14ac:dyDescent="0.2">
      <c r="E3574" s="15">
        <v>41250.055555555555</v>
      </c>
      <c r="F3574" s="21">
        <v>10.381125473157404</v>
      </c>
      <c r="G3574" s="21">
        <v>10.368301417842762</v>
      </c>
      <c r="H3574" s="24">
        <v>7.7062935234582158E-2</v>
      </c>
      <c r="I3574" s="3">
        <f t="shared" si="166"/>
        <v>1738.4599999999527</v>
      </c>
      <c r="J3574" s="3">
        <f>INDEX(PowerArray,MIN(MaximumPowerIndex,ROUND(G3574*100,0)))</f>
        <v>1735.7899999999529</v>
      </c>
      <c r="K3574" s="3">
        <f>MIN(J3574-M3574+N3574,'Power Look Up'!$F$4)</f>
        <v>1769.7327374134106</v>
      </c>
      <c r="M3574" s="50">
        <f t="array" ref="M3574">_xlfn.SUM(_xlfn.NORM.DIST($S$3:$S$1003,$G3574,$P3574,FALSE)*WindSpeedStep*$T$3:$T$1003)</f>
        <v>1732.3404508775525</v>
      </c>
      <c r="N3574" s="50">
        <f t="array" ref="N3574">_xlfn.SUM(_xlfn.NORM.DIST($S$3:$S$1003,$G3574,$Q3574,FALSE)*WindSpeedStep*$T$3:$T$1003)</f>
        <v>1766.2831882910102</v>
      </c>
      <c r="P3574" s="42">
        <f t="shared" si="165"/>
        <v>1.0368301417842762</v>
      </c>
      <c r="Q3574" s="42">
        <f t="shared" si="167"/>
        <v>0.79901174065584313</v>
      </c>
    </row>
    <row r="3575" spans="5:17" x14ac:dyDescent="0.2">
      <c r="E3575" s="15">
        <v>41250.0625</v>
      </c>
      <c r="F3575" s="21">
        <v>10.013012043341671</v>
      </c>
      <c r="G3575" s="21">
        <v>10.089671456291105</v>
      </c>
      <c r="H3575" s="24">
        <v>6.2918130655693114E-2</v>
      </c>
      <c r="I3575" s="3">
        <f t="shared" si="166"/>
        <v>1639.6699999999548</v>
      </c>
      <c r="J3575" s="3">
        <f>INDEX(PowerArray,MIN(MaximumPowerIndex,ROUND(G3575*100,0)))</f>
        <v>1661.0299999999545</v>
      </c>
      <c r="K3575" s="3">
        <f>MIN(J3575-M3575+N3575,'Power Look Up'!$F$4)</f>
        <v>1700.7934941899314</v>
      </c>
      <c r="M3575" s="50">
        <f t="array" ref="M3575">_xlfn.SUM(_xlfn.NORM.DIST($S$3:$S$1003,$G3575,$P3575,FALSE)*WindSpeedStep*$T$3:$T$1003)</f>
        <v>1652.2874538437743</v>
      </c>
      <c r="N3575" s="50">
        <f t="array" ref="N3575">_xlfn.SUM(_xlfn.NORM.DIST($S$3:$S$1003,$G3575,$Q3575,FALSE)*WindSpeedStep*$T$3:$T$1003)</f>
        <v>1692.0509480337512</v>
      </c>
      <c r="P3575" s="42">
        <f t="shared" si="165"/>
        <v>1.0089671456291105</v>
      </c>
      <c r="Q3575" s="42">
        <f t="shared" si="167"/>
        <v>0.63482326695994118</v>
      </c>
    </row>
    <row r="3576" spans="5:17" x14ac:dyDescent="0.2">
      <c r="E3576" s="15">
        <v>41250.069444444445</v>
      </c>
      <c r="F3576" s="21">
        <v>10.295483324038145</v>
      </c>
      <c r="G3576" s="21">
        <v>10.386170295866656</v>
      </c>
      <c r="H3576" s="24">
        <v>5.633538336619922E-2</v>
      </c>
      <c r="I3576" s="3">
        <f t="shared" si="166"/>
        <v>1717.0999999999533</v>
      </c>
      <c r="J3576" s="3">
        <f>INDEX(PowerArray,MIN(MaximumPowerIndex,ROUND(G3576*100,0)))</f>
        <v>1741.1299999999528</v>
      </c>
      <c r="K3576" s="3">
        <f>MIN(J3576-M3576+N3576,'Power Look Up'!$F$4)</f>
        <v>1803.8276602563285</v>
      </c>
      <c r="M3576" s="50">
        <f t="array" ref="M3576">_xlfn.SUM(_xlfn.NORM.DIST($S$3:$S$1003,$G3576,$P3576,FALSE)*WindSpeedStep*$T$3:$T$1003)</f>
        <v>1737.0720452162539</v>
      </c>
      <c r="N3576" s="50">
        <f t="array" ref="N3576">_xlfn.SUM(_xlfn.NORM.DIST($S$3:$S$1003,$G3576,$Q3576,FALSE)*WindSpeedStep*$T$3:$T$1003)</f>
        <v>1799.7697054726295</v>
      </c>
      <c r="P3576" s="42">
        <f t="shared" si="165"/>
        <v>1.0386170295866657</v>
      </c>
      <c r="Q3576" s="42">
        <f t="shared" si="167"/>
        <v>0.58510888532427885</v>
      </c>
    </row>
    <row r="3577" spans="5:17" x14ac:dyDescent="0.2">
      <c r="E3577" s="15">
        <v>41250.076388888891</v>
      </c>
      <c r="F3577" s="21">
        <v>9.8193617565591715</v>
      </c>
      <c r="G3577" s="21">
        <v>9.9008408358301754</v>
      </c>
      <c r="H3577" s="24">
        <v>6.8232540628463054E-2</v>
      </c>
      <c r="I3577" s="3">
        <f t="shared" si="166"/>
        <v>1568.4199999999371</v>
      </c>
      <c r="J3577" s="3">
        <f>INDEX(PowerArray,MIN(MaximumPowerIndex,ROUND(G3577*100,0)))</f>
        <v>1598.8999999999364</v>
      </c>
      <c r="K3577" s="3">
        <f>MIN(J3577-M3577+N3577,'Power Look Up'!$F$4)</f>
        <v>1624.8843859315152</v>
      </c>
      <c r="M3577" s="50">
        <f t="array" ref="M3577">_xlfn.SUM(_xlfn.NORM.DIST($S$3:$S$1003,$G3577,$P3577,FALSE)*WindSpeedStep*$T$3:$T$1003)</f>
        <v>1591.8196387421435</v>
      </c>
      <c r="N3577" s="50">
        <f t="array" ref="N3577">_xlfn.SUM(_xlfn.NORM.DIST($S$3:$S$1003,$G3577,$Q3577,FALSE)*WindSpeedStep*$T$3:$T$1003)</f>
        <v>1617.8040246737223</v>
      </c>
      <c r="P3577" s="42">
        <f t="shared" si="165"/>
        <v>0.99008408358301758</v>
      </c>
      <c r="Q3577" s="42">
        <f t="shared" si="167"/>
        <v>0.67555952458672852</v>
      </c>
    </row>
    <row r="3578" spans="5:17" x14ac:dyDescent="0.2">
      <c r="E3578" s="15">
        <v>41250.083333333336</v>
      </c>
      <c r="F3578" s="21">
        <v>9.4327455533457805</v>
      </c>
      <c r="G3578" s="21">
        <v>9.4725544814400067</v>
      </c>
      <c r="H3578" s="24">
        <v>8.0570391271757469E-2</v>
      </c>
      <c r="I3578" s="3">
        <f t="shared" si="166"/>
        <v>1419.8299999999404</v>
      </c>
      <c r="J3578" s="3">
        <f>INDEX(PowerArray,MIN(MaximumPowerIndex,ROUND(G3578*100,0)))</f>
        <v>1435.0699999999401</v>
      </c>
      <c r="K3578" s="3">
        <f>MIN(J3578-M3578+N3578,'Power Look Up'!$F$4)</f>
        <v>1440.1121176426004</v>
      </c>
      <c r="M3578" s="50">
        <f t="array" ref="M3578">_xlfn.SUM(_xlfn.NORM.DIST($S$3:$S$1003,$G3578,$P3578,FALSE)*WindSpeedStep*$T$3:$T$1003)</f>
        <v>1440.1143769126099</v>
      </c>
      <c r="N3578" s="50">
        <f t="array" ref="N3578">_xlfn.SUM(_xlfn.NORM.DIST($S$3:$S$1003,$G3578,$Q3578,FALSE)*WindSpeedStep*$T$3:$T$1003)</f>
        <v>1445.1564945552702</v>
      </c>
      <c r="P3578" s="42">
        <f t="shared" si="165"/>
        <v>0.94725544814400076</v>
      </c>
      <c r="Q3578" s="42">
        <f t="shared" si="167"/>
        <v>0.76320742091266103</v>
      </c>
    </row>
    <row r="3579" spans="5:17" x14ac:dyDescent="0.2">
      <c r="E3579" s="15">
        <v>41250.090277777781</v>
      </c>
      <c r="F3579" s="21">
        <v>8.8854691028532553</v>
      </c>
      <c r="G3579" s="21">
        <v>8.9947043289606796</v>
      </c>
      <c r="H3579" s="24">
        <v>7.7654875844251237E-2</v>
      </c>
      <c r="I3579" s="3">
        <f t="shared" si="166"/>
        <v>1215.6299999999467</v>
      </c>
      <c r="J3579" s="3">
        <f>INDEX(PowerArray,MIN(MaximumPowerIndex,ROUND(G3579*100,0)))</f>
        <v>1252.329999999946</v>
      </c>
      <c r="K3579" s="3">
        <f>MIN(J3579-M3579+N3579,'Power Look Up'!$F$4)</f>
        <v>1246.9612866724431</v>
      </c>
      <c r="M3579" s="50">
        <f t="array" ref="M3579">_xlfn.SUM(_xlfn.NORM.DIST($S$3:$S$1003,$G3579,$P3579,FALSE)*WindSpeedStep*$T$3:$T$1003)</f>
        <v>1257.7549654887869</v>
      </c>
      <c r="N3579" s="50">
        <f t="array" ref="N3579">_xlfn.SUM(_xlfn.NORM.DIST($S$3:$S$1003,$G3579,$Q3579,FALSE)*WindSpeedStep*$T$3:$T$1003)</f>
        <v>1252.3862521612839</v>
      </c>
      <c r="P3579" s="42">
        <f t="shared" si="165"/>
        <v>0.89947043289606798</v>
      </c>
      <c r="Q3579" s="42">
        <f t="shared" si="167"/>
        <v>0.69848264792119075</v>
      </c>
    </row>
    <row r="3580" spans="5:17" x14ac:dyDescent="0.2">
      <c r="E3580" s="15">
        <v>41250.097222222219</v>
      </c>
      <c r="F3580" s="21">
        <v>9.1973960104662371</v>
      </c>
      <c r="G3580" s="21">
        <v>9.2240979491806545</v>
      </c>
      <c r="H3580" s="24">
        <v>6.1974063022986581E-2</v>
      </c>
      <c r="I3580" s="3">
        <f t="shared" si="166"/>
        <v>1332.1999999999423</v>
      </c>
      <c r="J3580" s="3">
        <f>INDEX(PowerArray,MIN(MaximumPowerIndex,ROUND(G3580*100,0)))</f>
        <v>1339.819999999942</v>
      </c>
      <c r="K3580" s="3">
        <f>MIN(J3580-M3580+N3580,'Power Look Up'!$F$4)</f>
        <v>1336.5874088951912</v>
      </c>
      <c r="M3580" s="50">
        <f t="array" ref="M3580">_xlfn.SUM(_xlfn.NORM.DIST($S$3:$S$1003,$G3580,$P3580,FALSE)*WindSpeedStep*$T$3:$T$1003)</f>
        <v>1346.0886444238274</v>
      </c>
      <c r="N3580" s="50">
        <f t="array" ref="N3580">_xlfn.SUM(_xlfn.NORM.DIST($S$3:$S$1003,$G3580,$Q3580,FALSE)*WindSpeedStep*$T$3:$T$1003)</f>
        <v>1342.8560533190766</v>
      </c>
      <c r="P3580" s="42">
        <f t="shared" si="165"/>
        <v>0.92240979491806552</v>
      </c>
      <c r="Q3580" s="42">
        <f t="shared" si="167"/>
        <v>0.57165482763272313</v>
      </c>
    </row>
    <row r="3581" spans="5:17" x14ac:dyDescent="0.2">
      <c r="E3581" s="15">
        <v>41250.104166666664</v>
      </c>
      <c r="F3581" s="21">
        <v>8.9880487635988011</v>
      </c>
      <c r="G3581" s="21">
        <v>8.7955337955908135</v>
      </c>
      <c r="H3581" s="24">
        <v>0.14352392092313104</v>
      </c>
      <c r="I3581" s="3">
        <f t="shared" si="166"/>
        <v>1252.329999999946</v>
      </c>
      <c r="J3581" s="3">
        <f>INDEX(PowerArray,MIN(MaximumPowerIndex,ROUND(G3581*100,0)))</f>
        <v>1182.5999999999474</v>
      </c>
      <c r="K3581" s="3">
        <f>MIN(J3581-M3581+N3581,'Power Look Up'!$F$4)</f>
        <v>1192.663011801767</v>
      </c>
      <c r="M3581" s="50">
        <f t="array" ref="M3581">_xlfn.SUM(_xlfn.NORM.DIST($S$3:$S$1003,$G3581,$P3581,FALSE)*WindSpeedStep*$T$3:$T$1003)</f>
        <v>1181.20115724383</v>
      </c>
      <c r="N3581" s="50">
        <f t="array" ref="N3581">_xlfn.SUM(_xlfn.NORM.DIST($S$3:$S$1003,$G3581,$Q3581,FALSE)*WindSpeedStep*$T$3:$T$1003)</f>
        <v>1191.2641690456496</v>
      </c>
      <c r="P3581" s="42">
        <f t="shared" si="165"/>
        <v>0.87955337955908142</v>
      </c>
      <c r="Q3581" s="42">
        <f t="shared" si="167"/>
        <v>1.2623694969551025</v>
      </c>
    </row>
    <row r="3582" spans="5:17" x14ac:dyDescent="0.2">
      <c r="E3582" s="15">
        <v>41250.118055555555</v>
      </c>
      <c r="F3582" s="21">
        <v>6.6886274697120616</v>
      </c>
      <c r="G3582" s="21">
        <v>6.7665084524555335</v>
      </c>
      <c r="H3582" s="24">
        <v>6.8773451964996721E-2</v>
      </c>
      <c r="I3582" s="3">
        <f t="shared" si="166"/>
        <v>517.93999999997777</v>
      </c>
      <c r="J3582" s="3">
        <f>INDEX(PowerArray,MIN(MaximumPowerIndex,ROUND(G3582*100,0)))</f>
        <v>536.01999999997747</v>
      </c>
      <c r="K3582" s="3">
        <f>MIN(J3582-M3582+N3582,'Power Look Up'!$F$4)</f>
        <v>527.57049889760026</v>
      </c>
      <c r="M3582" s="50">
        <f t="array" ref="M3582">_xlfn.SUM(_xlfn.NORM.DIST($S$3:$S$1003,$G3582,$P3582,FALSE)*WindSpeedStep*$T$3:$T$1003)</f>
        <v>535.17270308241302</v>
      </c>
      <c r="N3582" s="50">
        <f t="array" ref="N3582">_xlfn.SUM(_xlfn.NORM.DIST($S$3:$S$1003,$G3582,$Q3582,FALSE)*WindSpeedStep*$T$3:$T$1003)</f>
        <v>526.72320198003581</v>
      </c>
      <c r="P3582" s="42">
        <f t="shared" si="165"/>
        <v>0.67665084524555341</v>
      </c>
      <c r="Q3582" s="42">
        <f t="shared" si="167"/>
        <v>0.46535614402569492</v>
      </c>
    </row>
    <row r="3583" spans="5:17" x14ac:dyDescent="0.2">
      <c r="E3583" s="15">
        <v>41250.125</v>
      </c>
      <c r="F3583" s="21">
        <v>6.2365503251364371</v>
      </c>
      <c r="G3583" s="21">
        <v>6.3200203327614997</v>
      </c>
      <c r="H3583" s="24">
        <v>0.13308639499863925</v>
      </c>
      <c r="I3583" s="3">
        <f t="shared" si="166"/>
        <v>416.23999999998</v>
      </c>
      <c r="J3583" s="3">
        <f>INDEX(PowerArray,MIN(MaximumPowerIndex,ROUND(G3583*100,0)))</f>
        <v>434.31999999997959</v>
      </c>
      <c r="K3583" s="3">
        <f>MIN(J3583-M3583+N3583,'Power Look Up'!$F$4)</f>
        <v>443.53571001342669</v>
      </c>
      <c r="M3583" s="50">
        <f t="array" ref="M3583">_xlfn.SUM(_xlfn.NORM.DIST($S$3:$S$1003,$G3583,$P3583,FALSE)*WindSpeedStep*$T$3:$T$1003)</f>
        <v>432.68823246100851</v>
      </c>
      <c r="N3583" s="50">
        <f t="array" ref="N3583">_xlfn.SUM(_xlfn.NORM.DIST($S$3:$S$1003,$G3583,$Q3583,FALSE)*WindSpeedStep*$T$3:$T$1003)</f>
        <v>441.90394247445562</v>
      </c>
      <c r="P3583" s="42">
        <f t="shared" si="165"/>
        <v>0.63200203327615001</v>
      </c>
      <c r="Q3583" s="42">
        <f t="shared" si="167"/>
        <v>0.84110872240532841</v>
      </c>
    </row>
    <row r="3584" spans="5:17" x14ac:dyDescent="0.2">
      <c r="E3584" s="15">
        <v>41250.131944444445</v>
      </c>
      <c r="F3584" s="21">
        <v>7.3502468338268239</v>
      </c>
      <c r="G3584" s="21">
        <v>7.3933781962576584</v>
      </c>
      <c r="H3584" s="24">
        <v>7.8908914640901856E-2</v>
      </c>
      <c r="I3584" s="3">
        <f t="shared" si="166"/>
        <v>693.34999999996626</v>
      </c>
      <c r="J3584" s="3">
        <f>INDEX(PowerArray,MIN(MaximumPowerIndex,ROUND(G3584*100,0)))</f>
        <v>705.38999999996599</v>
      </c>
      <c r="K3584" s="3">
        <f>MIN(J3584-M3584+N3584,'Power Look Up'!$F$4)</f>
        <v>697.88948909189696</v>
      </c>
      <c r="M3584" s="50">
        <f t="array" ref="M3584">_xlfn.SUM(_xlfn.NORM.DIST($S$3:$S$1003,$G3584,$P3584,FALSE)*WindSpeedStep*$T$3:$T$1003)</f>
        <v>702.93648139534264</v>
      </c>
      <c r="N3584" s="50">
        <f t="array" ref="N3584">_xlfn.SUM(_xlfn.NORM.DIST($S$3:$S$1003,$G3584,$Q3584,FALSE)*WindSpeedStep*$T$3:$T$1003)</f>
        <v>695.43597048727361</v>
      </c>
      <c r="P3584" s="42">
        <f t="shared" si="165"/>
        <v>0.73933781962576584</v>
      </c>
      <c r="Q3584" s="42">
        <f t="shared" si="167"/>
        <v>0.58340344899640051</v>
      </c>
    </row>
    <row r="3585" spans="5:17" x14ac:dyDescent="0.2">
      <c r="E3585" s="15">
        <v>41250.138888888891</v>
      </c>
      <c r="F3585" s="21">
        <v>7.9694214596925965</v>
      </c>
      <c r="G3585" s="21">
        <v>8.0418661639400177</v>
      </c>
      <c r="H3585" s="24">
        <v>7.0268588859598455E-2</v>
      </c>
      <c r="I3585" s="3">
        <f t="shared" si="166"/>
        <v>879.96999999996228</v>
      </c>
      <c r="J3585" s="3">
        <f>INDEX(PowerArray,MIN(MaximumPowerIndex,ROUND(G3585*100,0)))</f>
        <v>903.67999999995345</v>
      </c>
      <c r="K3585" s="3">
        <f>MIN(J3585-M3585+N3585,'Power Look Up'!$F$4)</f>
        <v>891.21988342171915</v>
      </c>
      <c r="M3585" s="50">
        <f t="array" ref="M3585">_xlfn.SUM(_xlfn.NORM.DIST($S$3:$S$1003,$G3585,$P3585,FALSE)*WindSpeedStep*$T$3:$T$1003)</f>
        <v>907.1754870029589</v>
      </c>
      <c r="N3585" s="50">
        <f t="array" ref="N3585">_xlfn.SUM(_xlfn.NORM.DIST($S$3:$S$1003,$G3585,$Q3585,FALSE)*WindSpeedStep*$T$3:$T$1003)</f>
        <v>894.7153704247246</v>
      </c>
      <c r="P3585" s="42">
        <f t="shared" si="165"/>
        <v>0.8041866163940018</v>
      </c>
      <c r="Q3585" s="42">
        <f t="shared" si="167"/>
        <v>0.56509058713781735</v>
      </c>
    </row>
    <row r="3586" spans="5:17" x14ac:dyDescent="0.2">
      <c r="E3586" s="15">
        <v>41250.145833333336</v>
      </c>
      <c r="F3586" s="21">
        <v>8.6398349951536932</v>
      </c>
      <c r="G3586" s="21">
        <v>8.6960251090963556</v>
      </c>
      <c r="H3586" s="24">
        <v>7.9862636310420135E-2</v>
      </c>
      <c r="I3586" s="3">
        <f t="shared" si="166"/>
        <v>1123.8799999999487</v>
      </c>
      <c r="J3586" s="3">
        <f>INDEX(PowerArray,MIN(MaximumPowerIndex,ROUND(G3586*100,0)))</f>
        <v>1145.8999999999482</v>
      </c>
      <c r="K3586" s="3">
        <f>MIN(J3586-M3586+N3586,'Power Look Up'!$F$4)</f>
        <v>1137.9243871162064</v>
      </c>
      <c r="M3586" s="50">
        <f t="array" ref="M3586">_xlfn.SUM(_xlfn.NORM.DIST($S$3:$S$1003,$G3586,$P3586,FALSE)*WindSpeedStep*$T$3:$T$1003)</f>
        <v>1143.3216810510976</v>
      </c>
      <c r="N3586" s="50">
        <f t="array" ref="N3586">_xlfn.SUM(_xlfn.NORM.DIST($S$3:$S$1003,$G3586,$Q3586,FALSE)*WindSpeedStep*$T$3:$T$1003)</f>
        <v>1135.3460681673557</v>
      </c>
      <c r="P3586" s="42">
        <f t="shared" si="165"/>
        <v>0.86960251090963558</v>
      </c>
      <c r="Q3586" s="42">
        <f t="shared" si="167"/>
        <v>0.6944874906340438</v>
      </c>
    </row>
    <row r="3587" spans="5:17" x14ac:dyDescent="0.2">
      <c r="E3587" s="15">
        <v>41250.152777777781</v>
      </c>
      <c r="F3587" s="21">
        <v>8.8788117148602517</v>
      </c>
      <c r="G3587" s="21">
        <v>8.9741698896958901</v>
      </c>
      <c r="H3587" s="24">
        <v>7.7713101950924776E-2</v>
      </c>
      <c r="I3587" s="3">
        <f t="shared" si="166"/>
        <v>1211.9599999999468</v>
      </c>
      <c r="J3587" s="3">
        <f>INDEX(PowerArray,MIN(MaximumPowerIndex,ROUND(G3587*100,0)))</f>
        <v>1244.9899999999461</v>
      </c>
      <c r="K3587" s="3">
        <f>MIN(J3587-M3587+N3587,'Power Look Up'!$F$4)</f>
        <v>1239.3144794975126</v>
      </c>
      <c r="M3587" s="50">
        <f t="array" ref="M3587">_xlfn.SUM(_xlfn.NORM.DIST($S$3:$S$1003,$G3587,$P3587,FALSE)*WindSpeedStep*$T$3:$T$1003)</f>
        <v>1249.8365043795516</v>
      </c>
      <c r="N3587" s="50">
        <f t="array" ref="N3587">_xlfn.SUM(_xlfn.NORM.DIST($S$3:$S$1003,$G3587,$Q3587,FALSE)*WindSpeedStep*$T$3:$T$1003)</f>
        <v>1244.160983877118</v>
      </c>
      <c r="P3587" s="42">
        <f t="shared" ref="P3587:P3650" si="168">ReferenceTurbulence*G3587</f>
        <v>0.8974169889695891</v>
      </c>
      <c r="Q3587" s="42">
        <f t="shared" si="167"/>
        <v>0.69741057956285601</v>
      </c>
    </row>
    <row r="3588" spans="5:17" x14ac:dyDescent="0.2">
      <c r="E3588" s="15">
        <v>41250.159722222219</v>
      </c>
      <c r="F3588" s="21">
        <v>10.02003472041533</v>
      </c>
      <c r="G3588" s="21">
        <v>10.08669183196935</v>
      </c>
      <c r="H3588" s="24">
        <v>7.7844041638976388E-2</v>
      </c>
      <c r="I3588" s="3">
        <f t="shared" ref="I3588:I3651" si="169">INDEX(PowerArray,MIN(MaximumPowerIndex,ROUND(F3588*100,0)))</f>
        <v>1642.3399999999549</v>
      </c>
      <c r="J3588" s="3">
        <f>INDEX(PowerArray,MIN(MaximumPowerIndex,ROUND(G3588*100,0)))</f>
        <v>1661.0299999999545</v>
      </c>
      <c r="K3588" s="3">
        <f>MIN(J3588-M3588+N3588,'Power Look Up'!$F$4)</f>
        <v>1685.9621355397715</v>
      </c>
      <c r="M3588" s="50">
        <f t="array" ref="M3588">_xlfn.SUM(_xlfn.NORM.DIST($S$3:$S$1003,$G3588,$P3588,FALSE)*WindSpeedStep*$T$3:$T$1003)</f>
        <v>1651.3702028675457</v>
      </c>
      <c r="N3588" s="50">
        <f t="array" ref="N3588">_xlfn.SUM(_xlfn.NORM.DIST($S$3:$S$1003,$G3588,$Q3588,FALSE)*WindSpeedStep*$T$3:$T$1003)</f>
        <v>1676.3023384073626</v>
      </c>
      <c r="P3588" s="42">
        <f t="shared" si="168"/>
        <v>1.008669183196935</v>
      </c>
      <c r="Q3588" s="42">
        <f t="shared" ref="Q3588:Q3651" si="170">G3588*H3588</f>
        <v>0.78518885896734514</v>
      </c>
    </row>
    <row r="3589" spans="5:17" x14ac:dyDescent="0.2">
      <c r="E3589" s="15">
        <v>41250.166666666664</v>
      </c>
      <c r="F3589" s="21">
        <v>9.9434764240701945</v>
      </c>
      <c r="G3589" s="21">
        <v>9.9821094507262593</v>
      </c>
      <c r="H3589" s="24">
        <v>6.9392229696418395E-2</v>
      </c>
      <c r="I3589" s="3">
        <f t="shared" si="169"/>
        <v>1614.1399999999362</v>
      </c>
      <c r="J3589" s="3">
        <f>INDEX(PowerArray,MIN(MaximumPowerIndex,ROUND(G3589*100,0)))</f>
        <v>1629.379999999936</v>
      </c>
      <c r="K3589" s="3">
        <f>MIN(J3589-M3589+N3589,'Power Look Up'!$F$4)</f>
        <v>1658.2508149403934</v>
      </c>
      <c r="M3589" s="50">
        <f t="array" ref="M3589">_xlfn.SUM(_xlfn.NORM.DIST($S$3:$S$1003,$G3589,$P3589,FALSE)*WindSpeedStep*$T$3:$T$1003)</f>
        <v>1618.411396094587</v>
      </c>
      <c r="N3589" s="50">
        <f t="array" ref="N3589">_xlfn.SUM(_xlfn.NORM.DIST($S$3:$S$1003,$G3589,$Q3589,FALSE)*WindSpeedStep*$T$3:$T$1003)</f>
        <v>1647.2822110350444</v>
      </c>
      <c r="P3589" s="42">
        <f t="shared" si="168"/>
        <v>0.99821094507262598</v>
      </c>
      <c r="Q3589" s="42">
        <f t="shared" si="170"/>
        <v>0.6926808318595854</v>
      </c>
    </row>
    <row r="3590" spans="5:17" x14ac:dyDescent="0.2">
      <c r="E3590" s="15">
        <v>41250.173611111109</v>
      </c>
      <c r="F3590" s="21">
        <v>10.161694728726927</v>
      </c>
      <c r="G3590" s="21">
        <v>10.213048376192214</v>
      </c>
      <c r="H3590" s="24">
        <v>7.6758849859458397E-2</v>
      </c>
      <c r="I3590" s="3">
        <f t="shared" si="169"/>
        <v>1679.7199999999541</v>
      </c>
      <c r="J3590" s="3">
        <f>INDEX(PowerArray,MIN(MaximumPowerIndex,ROUND(G3590*100,0)))</f>
        <v>1693.0699999999538</v>
      </c>
      <c r="K3590" s="3">
        <f>MIN(J3590-M3590+N3590,'Power Look Up'!$F$4)</f>
        <v>1723.1106679568406</v>
      </c>
      <c r="M3590" s="50">
        <f t="array" ref="M3590">_xlfn.SUM(_xlfn.NORM.DIST($S$3:$S$1003,$G3590,$P3590,FALSE)*WindSpeedStep*$T$3:$T$1003)</f>
        <v>1689.1587535711305</v>
      </c>
      <c r="N3590" s="50">
        <f t="array" ref="N3590">_xlfn.SUM(_xlfn.NORM.DIST($S$3:$S$1003,$G3590,$Q3590,FALSE)*WindSpeedStep*$T$3:$T$1003)</f>
        <v>1719.1994215280174</v>
      </c>
      <c r="P3590" s="42">
        <f t="shared" si="168"/>
        <v>1.0213048376192215</v>
      </c>
      <c r="Q3590" s="42">
        <f t="shared" si="170"/>
        <v>0.78394184691552349</v>
      </c>
    </row>
    <row r="3591" spans="5:17" x14ac:dyDescent="0.2">
      <c r="E3591" s="15">
        <v>41250.180555555555</v>
      </c>
      <c r="F3591" s="21">
        <v>10.293387377105207</v>
      </c>
      <c r="G3591" s="21">
        <v>10.34095873891463</v>
      </c>
      <c r="H3591" s="24">
        <v>6.8004824296903119E-2</v>
      </c>
      <c r="I3591" s="3">
        <f t="shared" si="169"/>
        <v>1714.4299999999532</v>
      </c>
      <c r="J3591" s="3">
        <f>INDEX(PowerArray,MIN(MaximumPowerIndex,ROUND(G3591*100,0)))</f>
        <v>1727.7799999999529</v>
      </c>
      <c r="K3591" s="3">
        <f>MIN(J3591-M3591+N3591,'Power Look Up'!$F$4)</f>
        <v>1773.4167125537285</v>
      </c>
      <c r="M3591" s="50">
        <f t="array" ref="M3591">_xlfn.SUM(_xlfn.NORM.DIST($S$3:$S$1003,$G3591,$P3591,FALSE)*WindSpeedStep*$T$3:$T$1003)</f>
        <v>1725.0037960233899</v>
      </c>
      <c r="N3591" s="50">
        <f t="array" ref="N3591">_xlfn.SUM(_xlfn.NORM.DIST($S$3:$S$1003,$G3591,$Q3591,FALSE)*WindSpeedStep*$T$3:$T$1003)</f>
        <v>1770.6405085771655</v>
      </c>
      <c r="P3591" s="42">
        <f t="shared" si="168"/>
        <v>1.034095873891463</v>
      </c>
      <c r="Q3591" s="42">
        <f t="shared" si="170"/>
        <v>0.70323508210141428</v>
      </c>
    </row>
    <row r="3592" spans="5:17" x14ac:dyDescent="0.2">
      <c r="E3592" s="15">
        <v>41250.1875</v>
      </c>
      <c r="F3592" s="21">
        <v>10.210678242278734</v>
      </c>
      <c r="G3592" s="21">
        <v>10.263953504833484</v>
      </c>
      <c r="H3592" s="24">
        <v>6.0720745996363269E-2</v>
      </c>
      <c r="I3592" s="3">
        <f t="shared" si="169"/>
        <v>1693.0699999999538</v>
      </c>
      <c r="J3592" s="3">
        <f>INDEX(PowerArray,MIN(MaximumPowerIndex,ROUND(G3592*100,0)))</f>
        <v>1706.4199999999535</v>
      </c>
      <c r="K3592" s="3">
        <f>MIN(J3592-M3592+N3592,'Power Look Up'!$F$4)</f>
        <v>1757.6088627296085</v>
      </c>
      <c r="M3592" s="50">
        <f t="array" ref="M3592">_xlfn.SUM(_xlfn.NORM.DIST($S$3:$S$1003,$G3592,$P3592,FALSE)*WindSpeedStep*$T$3:$T$1003)</f>
        <v>1703.7215916994121</v>
      </c>
      <c r="N3592" s="50">
        <f t="array" ref="N3592">_xlfn.SUM(_xlfn.NORM.DIST($S$3:$S$1003,$G3592,$Q3592,FALSE)*WindSpeedStep*$T$3:$T$1003)</f>
        <v>1754.9104544290672</v>
      </c>
      <c r="P3592" s="42">
        <f t="shared" si="168"/>
        <v>1.0263953504833485</v>
      </c>
      <c r="Q3592" s="42">
        <f t="shared" si="170"/>
        <v>0.62323491368547657</v>
      </c>
    </row>
    <row r="3593" spans="5:17" x14ac:dyDescent="0.2">
      <c r="E3593" s="15">
        <v>41250.194444444445</v>
      </c>
      <c r="F3593" s="21">
        <v>9.6572622186594472</v>
      </c>
      <c r="G3593" s="21">
        <v>9.6792956166531603</v>
      </c>
      <c r="H3593" s="24">
        <v>7.1448821040274169E-2</v>
      </c>
      <c r="I3593" s="3">
        <f t="shared" si="169"/>
        <v>1507.4599999999384</v>
      </c>
      <c r="J3593" s="3">
        <f>INDEX(PowerArray,MIN(MaximumPowerIndex,ROUND(G3593*100,0)))</f>
        <v>1515.0799999999383</v>
      </c>
      <c r="K3593" s="3">
        <f>MIN(J3593-M3593+N3593,'Power Look Up'!$F$4)</f>
        <v>1529.5328040048184</v>
      </c>
      <c r="M3593" s="50">
        <f t="array" ref="M3593">_xlfn.SUM(_xlfn.NORM.DIST($S$3:$S$1003,$G3593,$P3593,FALSE)*WindSpeedStep*$T$3:$T$1003)</f>
        <v>1515.4769753606886</v>
      </c>
      <c r="N3593" s="50">
        <f t="array" ref="N3593">_xlfn.SUM(_xlfn.NORM.DIST($S$3:$S$1003,$G3593,$Q3593,FALSE)*WindSpeedStep*$T$3:$T$1003)</f>
        <v>1529.9297793655687</v>
      </c>
      <c r="P3593" s="42">
        <f t="shared" si="168"/>
        <v>0.96792956166531607</v>
      </c>
      <c r="Q3593" s="42">
        <f t="shared" si="170"/>
        <v>0.69157426031016189</v>
      </c>
    </row>
    <row r="3594" spans="5:17" x14ac:dyDescent="0.2">
      <c r="E3594" s="15">
        <v>41250.201388888891</v>
      </c>
      <c r="F3594" s="21">
        <v>10.035629386900009</v>
      </c>
      <c r="G3594" s="21">
        <v>10.115540418837252</v>
      </c>
      <c r="H3594" s="24">
        <v>8.0712426572600623E-2</v>
      </c>
      <c r="I3594" s="3">
        <f t="shared" si="169"/>
        <v>1647.6799999999548</v>
      </c>
      <c r="J3594" s="3">
        <f>INDEX(PowerArray,MIN(MaximumPowerIndex,ROUND(G3594*100,0)))</f>
        <v>1669.0399999999543</v>
      </c>
      <c r="K3594" s="3">
        <f>MIN(J3594-M3594+N3594,'Power Look Up'!$F$4)</f>
        <v>1691.6808944815305</v>
      </c>
      <c r="M3594" s="50">
        <f t="array" ref="M3594">_xlfn.SUM(_xlfn.NORM.DIST($S$3:$S$1003,$G3594,$P3594,FALSE)*WindSpeedStep*$T$3:$T$1003)</f>
        <v>1660.1988394278935</v>
      </c>
      <c r="N3594" s="50">
        <f t="array" ref="N3594">_xlfn.SUM(_xlfn.NORM.DIST($S$3:$S$1003,$G3594,$Q3594,FALSE)*WindSpeedStep*$T$3:$T$1003)</f>
        <v>1682.8397339094697</v>
      </c>
      <c r="P3594" s="42">
        <f t="shared" si="168"/>
        <v>1.0115540418837252</v>
      </c>
      <c r="Q3594" s="42">
        <f t="shared" si="170"/>
        <v>0.81644981329757549</v>
      </c>
    </row>
    <row r="3595" spans="5:17" x14ac:dyDescent="0.2">
      <c r="E3595" s="15">
        <v>41250.208333333336</v>
      </c>
      <c r="F3595" s="21">
        <v>10.200505691202236</v>
      </c>
      <c r="G3595" s="21">
        <v>10.255464463799539</v>
      </c>
      <c r="H3595" s="24">
        <v>7.9407827858829716E-2</v>
      </c>
      <c r="I3595" s="3">
        <f t="shared" si="169"/>
        <v>1690.3999999999537</v>
      </c>
      <c r="J3595" s="3">
        <f>INDEX(PowerArray,MIN(MaximumPowerIndex,ROUND(G3595*100,0)))</f>
        <v>1706.4199999999535</v>
      </c>
      <c r="K3595" s="3">
        <f>MIN(J3595-M3595+N3595,'Power Look Up'!$F$4)</f>
        <v>1734.277723408303</v>
      </c>
      <c r="M3595" s="50">
        <f t="array" ref="M3595">_xlfn.SUM(_xlfn.NORM.DIST($S$3:$S$1003,$G3595,$P3595,FALSE)*WindSpeedStep*$T$3:$T$1003)</f>
        <v>1701.3201023753479</v>
      </c>
      <c r="N3595" s="50">
        <f t="array" ref="N3595">_xlfn.SUM(_xlfn.NORM.DIST($S$3:$S$1003,$G3595,$Q3595,FALSE)*WindSpeedStep*$T$3:$T$1003)</f>
        <v>1729.1778257836975</v>
      </c>
      <c r="P3595" s="42">
        <f t="shared" si="168"/>
        <v>1.025546446379954</v>
      </c>
      <c r="Q3595" s="42">
        <f t="shared" si="170"/>
        <v>0.81436415675373919</v>
      </c>
    </row>
    <row r="3596" spans="5:17" x14ac:dyDescent="0.2">
      <c r="E3596" s="15">
        <v>41250.215277777781</v>
      </c>
      <c r="F3596" s="21">
        <v>9.2706956007081462</v>
      </c>
      <c r="G3596" s="21">
        <v>9.3471635474372619</v>
      </c>
      <c r="H3596" s="24">
        <v>7.7664075168750277E-2</v>
      </c>
      <c r="I3596" s="3">
        <f t="shared" si="169"/>
        <v>1358.8699999999417</v>
      </c>
      <c r="J3596" s="3">
        <f>INDEX(PowerArray,MIN(MaximumPowerIndex,ROUND(G3596*100,0)))</f>
        <v>1389.349999999941</v>
      </c>
      <c r="K3596" s="3">
        <f>MIN(J3596-M3596+N3596,'Power Look Up'!$F$4)</f>
        <v>1391.454977699239</v>
      </c>
      <c r="M3596" s="50">
        <f t="array" ref="M3596">_xlfn.SUM(_xlfn.NORM.DIST($S$3:$S$1003,$G3596,$P3596,FALSE)*WindSpeedStep*$T$3:$T$1003)</f>
        <v>1393.007522534919</v>
      </c>
      <c r="N3596" s="50">
        <f t="array" ref="N3596">_xlfn.SUM(_xlfn.NORM.DIST($S$3:$S$1003,$G3596,$Q3596,FALSE)*WindSpeedStep*$T$3:$T$1003)</f>
        <v>1395.1125002342169</v>
      </c>
      <c r="P3596" s="42">
        <f t="shared" si="168"/>
        <v>0.93471635474372627</v>
      </c>
      <c r="Q3596" s="42">
        <f t="shared" si="170"/>
        <v>0.72593881236277003</v>
      </c>
    </row>
    <row r="3597" spans="5:17" x14ac:dyDescent="0.2">
      <c r="E3597" s="15">
        <v>41250.222222222219</v>
      </c>
      <c r="F3597" s="21">
        <v>9.5737338004074068</v>
      </c>
      <c r="G3597" s="21">
        <v>9.5985959958336071</v>
      </c>
      <c r="H3597" s="24">
        <v>9.0873635943687664E-2</v>
      </c>
      <c r="I3597" s="3">
        <f t="shared" si="169"/>
        <v>1473.1699999999391</v>
      </c>
      <c r="J3597" s="3">
        <f>INDEX(PowerArray,MIN(MaximumPowerIndex,ROUND(G3597*100,0)))</f>
        <v>1484.599999999939</v>
      </c>
      <c r="K3597" s="3">
        <f>MIN(J3597-M3597+N3597,'Power Look Up'!$F$4)</f>
        <v>1488.8859006671144</v>
      </c>
      <c r="M3597" s="50">
        <f t="array" ref="M3597">_xlfn.SUM(_xlfn.NORM.DIST($S$3:$S$1003,$G3597,$P3597,FALSE)*WindSpeedStep*$T$3:$T$1003)</f>
        <v>1486.463204927883</v>
      </c>
      <c r="N3597" s="50">
        <f t="array" ref="N3597">_xlfn.SUM(_xlfn.NORM.DIST($S$3:$S$1003,$G3597,$Q3597,FALSE)*WindSpeedStep*$T$3:$T$1003)</f>
        <v>1490.7491055950584</v>
      </c>
      <c r="P3597" s="42">
        <f t="shared" si="168"/>
        <v>0.95985959958336076</v>
      </c>
      <c r="Q3597" s="42">
        <f t="shared" si="170"/>
        <v>0.87225931809592139</v>
      </c>
    </row>
    <row r="3598" spans="5:17" x14ac:dyDescent="0.2">
      <c r="E3598" s="15">
        <v>41250.229166666664</v>
      </c>
      <c r="F3598" s="21">
        <v>9.869451650939423</v>
      </c>
      <c r="G3598" s="21">
        <v>9.9619888802148218</v>
      </c>
      <c r="H3598" s="24">
        <v>8.5111111509426629E-2</v>
      </c>
      <c r="I3598" s="3">
        <f t="shared" si="169"/>
        <v>1587.4699999999368</v>
      </c>
      <c r="J3598" s="3">
        <f>INDEX(PowerArray,MIN(MaximumPowerIndex,ROUND(G3598*100,0)))</f>
        <v>1621.7599999999361</v>
      </c>
      <c r="K3598" s="3">
        <f>MIN(J3598-M3598+N3598,'Power Look Up'!$F$4)</f>
        <v>1636.226208618802</v>
      </c>
      <c r="M3598" s="50">
        <f t="array" ref="M3598">_xlfn.SUM(_xlfn.NORM.DIST($S$3:$S$1003,$G3598,$P3598,FALSE)*WindSpeedStep*$T$3:$T$1003)</f>
        <v>1611.9050491369856</v>
      </c>
      <c r="N3598" s="50">
        <f t="array" ref="N3598">_xlfn.SUM(_xlfn.NORM.DIST($S$3:$S$1003,$G3598,$Q3598,FALSE)*WindSpeedStep*$T$3:$T$1003)</f>
        <v>1626.3712577558515</v>
      </c>
      <c r="P3598" s="42">
        <f t="shared" si="168"/>
        <v>0.99619888802148227</v>
      </c>
      <c r="Q3598" s="42">
        <f t="shared" si="170"/>
        <v>0.84787594643963182</v>
      </c>
    </row>
    <row r="3599" spans="5:17" x14ac:dyDescent="0.2">
      <c r="E3599" s="15">
        <v>41250.236111111109</v>
      </c>
      <c r="F3599" s="21">
        <v>9.8004637992577681</v>
      </c>
      <c r="G3599" s="21">
        <v>9.8318985780759789</v>
      </c>
      <c r="H3599" s="24">
        <v>7.5506630620485876E-2</v>
      </c>
      <c r="I3599" s="3">
        <f t="shared" si="169"/>
        <v>1560.7999999999374</v>
      </c>
      <c r="J3599" s="3">
        <f>INDEX(PowerArray,MIN(MaximumPowerIndex,ROUND(G3599*100,0)))</f>
        <v>1572.229999999937</v>
      </c>
      <c r="K3599" s="3">
        <f>MIN(J3599-M3599+N3599,'Power Look Up'!$F$4)</f>
        <v>1590.4982390488449</v>
      </c>
      <c r="M3599" s="50">
        <f t="array" ref="M3599">_xlfn.SUM(_xlfn.NORM.DIST($S$3:$S$1003,$G3599,$P3599,FALSE)*WindSpeedStep*$T$3:$T$1003)</f>
        <v>1568.6354287281897</v>
      </c>
      <c r="N3599" s="50">
        <f t="array" ref="N3599">_xlfn.SUM(_xlfn.NORM.DIST($S$3:$S$1003,$G3599,$Q3599,FALSE)*WindSpeedStep*$T$3:$T$1003)</f>
        <v>1586.9036677770976</v>
      </c>
      <c r="P3599" s="42">
        <f t="shared" si="168"/>
        <v>0.98318985780759793</v>
      </c>
      <c r="Q3599" s="42">
        <f t="shared" si="170"/>
        <v>0.74237353423286323</v>
      </c>
    </row>
    <row r="3600" spans="5:17" x14ac:dyDescent="0.2">
      <c r="E3600" s="15">
        <v>41250.243055555555</v>
      </c>
      <c r="F3600" s="21">
        <v>9.4515358065847543</v>
      </c>
      <c r="G3600" s="21">
        <v>9.4661849837743084</v>
      </c>
      <c r="H3600" s="24">
        <v>8.3584299543108961E-2</v>
      </c>
      <c r="I3600" s="3">
        <f t="shared" si="169"/>
        <v>1427.4499999999402</v>
      </c>
      <c r="J3600" s="3">
        <f>INDEX(PowerArray,MIN(MaximumPowerIndex,ROUND(G3600*100,0)))</f>
        <v>1435.0699999999401</v>
      </c>
      <c r="K3600" s="3">
        <f>MIN(J3600-M3600+N3600,'Power Look Up'!$F$4)</f>
        <v>1439.38503093701</v>
      </c>
      <c r="M3600" s="50">
        <f t="array" ref="M3600">_xlfn.SUM(_xlfn.NORM.DIST($S$3:$S$1003,$G3600,$P3600,FALSE)*WindSpeedStep*$T$3:$T$1003)</f>
        <v>1437.7430072344507</v>
      </c>
      <c r="N3600" s="50">
        <f t="array" ref="N3600">_xlfn.SUM(_xlfn.NORM.DIST($S$3:$S$1003,$G3600,$Q3600,FALSE)*WindSpeedStep*$T$3:$T$1003)</f>
        <v>1442.0580381715206</v>
      </c>
      <c r="P3600" s="42">
        <f t="shared" si="168"/>
        <v>0.94661849837743084</v>
      </c>
      <c r="Q3600" s="42">
        <f t="shared" si="170"/>
        <v>0.79122444121427182</v>
      </c>
    </row>
    <row r="3601" spans="5:17" x14ac:dyDescent="0.2">
      <c r="E3601" s="15">
        <v>41250.25</v>
      </c>
      <c r="F3601" s="21">
        <v>8.8959552213151767</v>
      </c>
      <c r="G3601" s="21">
        <v>8.9773273782843752</v>
      </c>
      <c r="H3601" s="24">
        <v>6.9694595417302385E-2</v>
      </c>
      <c r="I3601" s="3">
        <f t="shared" si="169"/>
        <v>1219.2999999999467</v>
      </c>
      <c r="J3601" s="3">
        <f>INDEX(PowerArray,MIN(MaximumPowerIndex,ROUND(G3601*100,0)))</f>
        <v>1248.659999999946</v>
      </c>
      <c r="K3601" s="3">
        <f>MIN(J3601-M3601+N3601,'Power Look Up'!$F$4)</f>
        <v>1240.555500776595</v>
      </c>
      <c r="M3601" s="50">
        <f t="array" ref="M3601">_xlfn.SUM(_xlfn.NORM.DIST($S$3:$S$1003,$G3601,$P3601,FALSE)*WindSpeedStep*$T$3:$T$1003)</f>
        <v>1251.0539097792268</v>
      </c>
      <c r="N3601" s="50">
        <f t="array" ref="N3601">_xlfn.SUM(_xlfn.NORM.DIST($S$3:$S$1003,$G3601,$Q3601,FALSE)*WindSpeedStep*$T$3:$T$1003)</f>
        <v>1242.9494105558758</v>
      </c>
      <c r="P3601" s="42">
        <f t="shared" si="168"/>
        <v>0.89773273782843754</v>
      </c>
      <c r="Q3601" s="42">
        <f t="shared" si="170"/>
        <v>0.6256711995582015</v>
      </c>
    </row>
    <row r="3602" spans="5:17" x14ac:dyDescent="0.2">
      <c r="E3602" s="15">
        <v>41250.256944444445</v>
      </c>
      <c r="F3602" s="21">
        <v>8.3977682393844191</v>
      </c>
      <c r="G3602" s="21">
        <v>8.372452917865461</v>
      </c>
      <c r="H3602" s="24">
        <v>7.8592309431056648E-2</v>
      </c>
      <c r="I3602" s="3">
        <f t="shared" si="169"/>
        <v>1035.7999999999506</v>
      </c>
      <c r="J3602" s="3">
        <f>INDEX(PowerArray,MIN(MaximumPowerIndex,ROUND(G3602*100,0)))</f>
        <v>1024.7899999999509</v>
      </c>
      <c r="K3602" s="3">
        <f>MIN(J3602-M3602+N3602,'Power Look Up'!$F$4)</f>
        <v>1015.0625341077225</v>
      </c>
      <c r="M3602" s="50">
        <f t="array" ref="M3602">_xlfn.SUM(_xlfn.NORM.DIST($S$3:$S$1003,$G3602,$P3602,FALSE)*WindSpeedStep*$T$3:$T$1003)</f>
        <v>1023.2226262258586</v>
      </c>
      <c r="N3602" s="50">
        <f t="array" ref="N3602">_xlfn.SUM(_xlfn.NORM.DIST($S$3:$S$1003,$G3602,$Q3602,FALSE)*WindSpeedStep*$T$3:$T$1003)</f>
        <v>1013.4951603336302</v>
      </c>
      <c r="P3602" s="42">
        <f t="shared" si="168"/>
        <v>0.83724529178654616</v>
      </c>
      <c r="Q3602" s="42">
        <f t="shared" si="170"/>
        <v>0.65801041041783537</v>
      </c>
    </row>
    <row r="3603" spans="5:17" x14ac:dyDescent="0.2">
      <c r="E3603" s="15">
        <v>41250.263888888891</v>
      </c>
      <c r="F3603" s="21">
        <v>8.5774158824201372</v>
      </c>
      <c r="G3603" s="21">
        <v>8.5900238941826377</v>
      </c>
      <c r="H3603" s="24">
        <v>5.9458467094416129E-2</v>
      </c>
      <c r="I3603" s="3">
        <f t="shared" si="169"/>
        <v>1101.8599999999492</v>
      </c>
      <c r="J3603" s="3">
        <f>INDEX(PowerArray,MIN(MaximumPowerIndex,ROUND(G3603*100,0)))</f>
        <v>1105.529999999949</v>
      </c>
      <c r="K3603" s="3">
        <f>MIN(J3603-M3603+N3603,'Power Look Up'!$F$4)</f>
        <v>1088.6711926755474</v>
      </c>
      <c r="M3603" s="50">
        <f t="array" ref="M3603">_xlfn.SUM(_xlfn.NORM.DIST($S$3:$S$1003,$G3603,$P3603,FALSE)*WindSpeedStep*$T$3:$T$1003)</f>
        <v>1103.3933652038725</v>
      </c>
      <c r="N3603" s="50">
        <f t="array" ref="N3603">_xlfn.SUM(_xlfn.NORM.DIST($S$3:$S$1003,$G3603,$Q3603,FALSE)*WindSpeedStep*$T$3:$T$1003)</f>
        <v>1086.5345578794709</v>
      </c>
      <c r="P3603" s="42">
        <f t="shared" si="168"/>
        <v>0.85900238941826379</v>
      </c>
      <c r="Q3603" s="42">
        <f t="shared" si="170"/>
        <v>0.51074965305250664</v>
      </c>
    </row>
    <row r="3604" spans="5:17" x14ac:dyDescent="0.2">
      <c r="E3604" s="15">
        <v>41250.270833333336</v>
      </c>
      <c r="F3604" s="21">
        <v>8.2382010578115032</v>
      </c>
      <c r="G3604" s="21">
        <v>8.2825596139532216</v>
      </c>
      <c r="H3604" s="24">
        <v>7.4045291650365219E-2</v>
      </c>
      <c r="I3604" s="3">
        <f t="shared" si="169"/>
        <v>977.07999999995184</v>
      </c>
      <c r="J3604" s="3">
        <f>INDEX(PowerArray,MIN(MaximumPowerIndex,ROUND(G3604*100,0)))</f>
        <v>991.75999999995156</v>
      </c>
      <c r="K3604" s="3">
        <f>MIN(J3604-M3604+N3604,'Power Look Up'!$F$4)</f>
        <v>980.14332923689551</v>
      </c>
      <c r="M3604" s="50">
        <f t="array" ref="M3604">_xlfn.SUM(_xlfn.NORM.DIST($S$3:$S$1003,$G3604,$P3604,FALSE)*WindSpeedStep*$T$3:$T$1003)</f>
        <v>990.92677190994937</v>
      </c>
      <c r="N3604" s="50">
        <f t="array" ref="N3604">_xlfn.SUM(_xlfn.NORM.DIST($S$3:$S$1003,$G3604,$Q3604,FALSE)*WindSpeedStep*$T$3:$T$1003)</f>
        <v>979.31010114689332</v>
      </c>
      <c r="P3604" s="42">
        <f t="shared" si="168"/>
        <v>0.8282559613953222</v>
      </c>
      <c r="Q3604" s="42">
        <f t="shared" si="170"/>
        <v>0.6132845422267027</v>
      </c>
    </row>
    <row r="3605" spans="5:17" x14ac:dyDescent="0.2">
      <c r="E3605" s="15">
        <v>41250.277777777781</v>
      </c>
      <c r="F3605" s="21">
        <v>8.1694651043565365</v>
      </c>
      <c r="G3605" s="21">
        <v>8.2282409850849074</v>
      </c>
      <c r="H3605" s="24">
        <v>6.8547939534176899E-2</v>
      </c>
      <c r="I3605" s="3">
        <f t="shared" si="169"/>
        <v>951.38999999995235</v>
      </c>
      <c r="J3605" s="3">
        <f>INDEX(PowerArray,MIN(MaximumPowerIndex,ROUND(G3605*100,0)))</f>
        <v>973.40999999995188</v>
      </c>
      <c r="K3605" s="3">
        <f>MIN(J3605-M3605+N3605,'Power Look Up'!$F$4)</f>
        <v>959.76328766087886</v>
      </c>
      <c r="M3605" s="50">
        <f t="array" ref="M3605">_xlfn.SUM(_xlfn.NORM.DIST($S$3:$S$1003,$G3605,$P3605,FALSE)*WindSpeedStep*$T$3:$T$1003)</f>
        <v>971.67108277603234</v>
      </c>
      <c r="N3605" s="50">
        <f t="array" ref="N3605">_xlfn.SUM(_xlfn.NORM.DIST($S$3:$S$1003,$G3605,$Q3605,FALSE)*WindSpeedStep*$T$3:$T$1003)</f>
        <v>958.02437043695932</v>
      </c>
      <c r="P3605" s="42">
        <f t="shared" si="168"/>
        <v>0.82282409850849081</v>
      </c>
      <c r="Q3605" s="42">
        <f t="shared" si="170"/>
        <v>0.56402896551823645</v>
      </c>
    </row>
    <row r="3606" spans="5:17" x14ac:dyDescent="0.2">
      <c r="E3606" s="15">
        <v>41250.284722222219</v>
      </c>
      <c r="F3606" s="21">
        <v>7.824066260612212</v>
      </c>
      <c r="G3606" s="21">
        <v>7.834189629131405</v>
      </c>
      <c r="H3606" s="24">
        <v>5.3680526980498258E-2</v>
      </c>
      <c r="I3606" s="3">
        <f t="shared" si="169"/>
        <v>834.81999999996322</v>
      </c>
      <c r="J3606" s="3">
        <f>INDEX(PowerArray,MIN(MaximumPowerIndex,ROUND(G3606*100,0)))</f>
        <v>837.82999999996309</v>
      </c>
      <c r="K3606" s="3">
        <f>MIN(J3606-M3606+N3606,'Power Look Up'!$F$4)</f>
        <v>821.48162714330931</v>
      </c>
      <c r="M3606" s="50">
        <f t="array" ref="M3606">_xlfn.SUM(_xlfn.NORM.DIST($S$3:$S$1003,$G3606,$P3606,FALSE)*WindSpeedStep*$T$3:$T$1003)</f>
        <v>838.31535070493828</v>
      </c>
      <c r="N3606" s="50">
        <f t="array" ref="N3606">_xlfn.SUM(_xlfn.NORM.DIST($S$3:$S$1003,$G3606,$Q3606,FALSE)*WindSpeedStep*$T$3:$T$1003)</f>
        <v>821.9669778482845</v>
      </c>
      <c r="P3606" s="42">
        <f t="shared" si="168"/>
        <v>0.7834189629131405</v>
      </c>
      <c r="Q3606" s="42">
        <f t="shared" si="170"/>
        <v>0.42054342775692805</v>
      </c>
    </row>
    <row r="3607" spans="5:17" x14ac:dyDescent="0.2">
      <c r="E3607" s="15">
        <v>41250.291666666664</v>
      </c>
      <c r="F3607" s="21">
        <v>7.9629242507671743</v>
      </c>
      <c r="G3607" s="21">
        <v>7.9724374503009159</v>
      </c>
      <c r="H3607" s="24">
        <v>5.7767722700072417E-2</v>
      </c>
      <c r="I3607" s="3">
        <f t="shared" si="169"/>
        <v>876.95999999996229</v>
      </c>
      <c r="J3607" s="3">
        <f>INDEX(PowerArray,MIN(MaximumPowerIndex,ROUND(G3607*100,0)))</f>
        <v>879.96999999996228</v>
      </c>
      <c r="K3607" s="3">
        <f>MIN(J3607-M3607+N3607,'Power Look Up'!$F$4)</f>
        <v>863.90477410250992</v>
      </c>
      <c r="M3607" s="50">
        <f t="array" ref="M3607">_xlfn.SUM(_xlfn.NORM.DIST($S$3:$S$1003,$G3607,$P3607,FALSE)*WindSpeedStep*$T$3:$T$1003)</f>
        <v>883.79568051110743</v>
      </c>
      <c r="N3607" s="50">
        <f t="array" ref="N3607">_xlfn.SUM(_xlfn.NORM.DIST($S$3:$S$1003,$G3607,$Q3607,FALSE)*WindSpeedStep*$T$3:$T$1003)</f>
        <v>867.73045461365507</v>
      </c>
      <c r="P3607" s="42">
        <f t="shared" si="168"/>
        <v>0.79724374503009166</v>
      </c>
      <c r="Q3607" s="42">
        <f t="shared" si="170"/>
        <v>0.46054955587265567</v>
      </c>
    </row>
    <row r="3608" spans="5:17" x14ac:dyDescent="0.2">
      <c r="E3608" s="15">
        <v>41250.298611111109</v>
      </c>
      <c r="F3608" s="21">
        <v>8.0673225480878816</v>
      </c>
      <c r="G3608" s="21">
        <v>8.0710730585134076</v>
      </c>
      <c r="H3608" s="24">
        <v>6.1978431755962217E-2</v>
      </c>
      <c r="I3608" s="3">
        <f t="shared" si="169"/>
        <v>914.68999999995322</v>
      </c>
      <c r="J3608" s="3">
        <f>INDEX(PowerArray,MIN(MaximumPowerIndex,ROUND(G3608*100,0)))</f>
        <v>914.68999999995322</v>
      </c>
      <c r="K3608" s="3">
        <f>MIN(J3608-M3608+N3608,'Power Look Up'!$F$4)</f>
        <v>899.37531503672733</v>
      </c>
      <c r="M3608" s="50">
        <f t="array" ref="M3608">_xlfn.SUM(_xlfn.NORM.DIST($S$3:$S$1003,$G3608,$P3608,FALSE)*WindSpeedStep*$T$3:$T$1003)</f>
        <v>917.11713523854598</v>
      </c>
      <c r="N3608" s="50">
        <f t="array" ref="N3608">_xlfn.SUM(_xlfn.NORM.DIST($S$3:$S$1003,$G3608,$Q3608,FALSE)*WindSpeedStep*$T$3:$T$1003)</f>
        <v>901.8024502753201</v>
      </c>
      <c r="P3608" s="42">
        <f t="shared" si="168"/>
        <v>0.80710730585134083</v>
      </c>
      <c r="Q3608" s="42">
        <f t="shared" si="170"/>
        <v>0.50023245075445844</v>
      </c>
    </row>
    <row r="3609" spans="5:17" x14ac:dyDescent="0.2">
      <c r="E3609" s="15">
        <v>41250.305555555555</v>
      </c>
      <c r="F3609" s="21">
        <v>8.311600254605354</v>
      </c>
      <c r="G3609" s="21">
        <v>8.2693642693252194</v>
      </c>
      <c r="H3609" s="24">
        <v>6.8578851549576159E-2</v>
      </c>
      <c r="I3609" s="3">
        <f t="shared" si="169"/>
        <v>1002.7699999999513</v>
      </c>
      <c r="J3609" s="3">
        <f>INDEX(PowerArray,MIN(MaximumPowerIndex,ROUND(G3609*100,0)))</f>
        <v>988.0899999999516</v>
      </c>
      <c r="K3609" s="3">
        <f>MIN(J3609-M3609+N3609,'Power Look Up'!$F$4)</f>
        <v>974.36899915178662</v>
      </c>
      <c r="M3609" s="50">
        <f t="array" ref="M3609">_xlfn.SUM(_xlfn.NORM.DIST($S$3:$S$1003,$G3609,$P3609,FALSE)*WindSpeedStep*$T$3:$T$1003)</f>
        <v>986.23073142094768</v>
      </c>
      <c r="N3609" s="50">
        <f t="array" ref="N3609">_xlfn.SUM(_xlfn.NORM.DIST($S$3:$S$1003,$G3609,$Q3609,FALSE)*WindSpeedStep*$T$3:$T$1003)</f>
        <v>972.5097305727827</v>
      </c>
      <c r="P3609" s="42">
        <f t="shared" si="168"/>
        <v>0.82693642693252201</v>
      </c>
      <c r="Q3609" s="42">
        <f t="shared" si="170"/>
        <v>0.56710350463542358</v>
      </c>
    </row>
    <row r="3610" spans="5:17" x14ac:dyDescent="0.2">
      <c r="E3610" s="15">
        <v>41250.3125</v>
      </c>
      <c r="F3610" s="21">
        <v>8.3363826259192706</v>
      </c>
      <c r="G3610" s="21">
        <v>8.3033536643175925</v>
      </c>
      <c r="H3610" s="24">
        <v>6.3576736311519264E-2</v>
      </c>
      <c r="I3610" s="3">
        <f t="shared" si="169"/>
        <v>1013.7799999999511</v>
      </c>
      <c r="J3610" s="3">
        <f>INDEX(PowerArray,MIN(MaximumPowerIndex,ROUND(G3610*100,0)))</f>
        <v>999.09999999995136</v>
      </c>
      <c r="K3610" s="3">
        <f>MIN(J3610-M3610+N3610,'Power Look Up'!$F$4)</f>
        <v>983.49795913910953</v>
      </c>
      <c r="M3610" s="50">
        <f t="array" ref="M3610">_xlfn.SUM(_xlfn.NORM.DIST($S$3:$S$1003,$G3610,$P3610,FALSE)*WindSpeedStep*$T$3:$T$1003)</f>
        <v>998.3506389582991</v>
      </c>
      <c r="N3610" s="50">
        <f t="array" ref="N3610">_xlfn.SUM(_xlfn.NORM.DIST($S$3:$S$1003,$G3610,$Q3610,FALSE)*WindSpeedStep*$T$3:$T$1003)</f>
        <v>982.74859809745726</v>
      </c>
      <c r="P3610" s="42">
        <f t="shared" si="168"/>
        <v>0.83033536643175931</v>
      </c>
      <c r="Q3610" s="42">
        <f t="shared" si="170"/>
        <v>0.52790012641760686</v>
      </c>
    </row>
    <row r="3611" spans="5:17" x14ac:dyDescent="0.2">
      <c r="E3611" s="15">
        <v>41250.319444444445</v>
      </c>
      <c r="F3611" s="21">
        <v>8.6158432369823448</v>
      </c>
      <c r="G3611" s="21">
        <v>8.5721732306401677</v>
      </c>
      <c r="H3611" s="24">
        <v>9.6334157571175028E-2</v>
      </c>
      <c r="I3611" s="3">
        <f t="shared" si="169"/>
        <v>1116.5399999999488</v>
      </c>
      <c r="J3611" s="3">
        <f>INDEX(PowerArray,MIN(MaximumPowerIndex,ROUND(G3611*100,0)))</f>
        <v>1098.1899999999494</v>
      </c>
      <c r="K3611" s="3">
        <f>MIN(J3611-M3611+N3611,'Power Look Up'!$F$4)</f>
        <v>1096.6203527650675</v>
      </c>
      <c r="M3611" s="50">
        <f t="array" ref="M3611">_xlfn.SUM(_xlfn.NORM.DIST($S$3:$S$1003,$G3611,$P3611,FALSE)*WindSpeedStep*$T$3:$T$1003)</f>
        <v>1096.719775036019</v>
      </c>
      <c r="N3611" s="50">
        <f t="array" ref="N3611">_xlfn.SUM(_xlfn.NORM.DIST($S$3:$S$1003,$G3611,$Q3611,FALSE)*WindSpeedStep*$T$3:$T$1003)</f>
        <v>1095.1501278011372</v>
      </c>
      <c r="P3611" s="42">
        <f t="shared" si="168"/>
        <v>0.85721732306401677</v>
      </c>
      <c r="Q3611" s="42">
        <f t="shared" si="170"/>
        <v>0.82579308672789842</v>
      </c>
    </row>
    <row r="3612" spans="5:17" x14ac:dyDescent="0.2">
      <c r="E3612" s="15">
        <v>41250.326388888891</v>
      </c>
      <c r="F3612" s="21">
        <v>7.9883587533735749</v>
      </c>
      <c r="G3612" s="21">
        <v>7.9680084515197693</v>
      </c>
      <c r="H3612" s="24">
        <v>7.5109295729440431E-2</v>
      </c>
      <c r="I3612" s="3">
        <f t="shared" si="169"/>
        <v>885.98999999996204</v>
      </c>
      <c r="J3612" s="3">
        <f>INDEX(PowerArray,MIN(MaximumPowerIndex,ROUND(G3612*100,0)))</f>
        <v>879.96999999996228</v>
      </c>
      <c r="K3612" s="3">
        <f>MIN(J3612-M3612+N3612,'Power Look Up'!$F$4)</f>
        <v>869.48292197228966</v>
      </c>
      <c r="M3612" s="50">
        <f t="array" ref="M3612">_xlfn.SUM(_xlfn.NORM.DIST($S$3:$S$1003,$G3612,$P3612,FALSE)*WindSpeedStep*$T$3:$T$1003)</f>
        <v>882.3163950781119</v>
      </c>
      <c r="N3612" s="50">
        <f t="array" ref="N3612">_xlfn.SUM(_xlfn.NORM.DIST($S$3:$S$1003,$G3612,$Q3612,FALSE)*WindSpeedStep*$T$3:$T$1003)</f>
        <v>871.82931705043927</v>
      </c>
      <c r="P3612" s="42">
        <f t="shared" si="168"/>
        <v>0.79680084515197702</v>
      </c>
      <c r="Q3612" s="42">
        <f t="shared" si="170"/>
        <v>0.59847150315987907</v>
      </c>
    </row>
    <row r="3613" spans="5:17" x14ac:dyDescent="0.2">
      <c r="E3613" s="15">
        <v>41250.333333333336</v>
      </c>
      <c r="F3613" s="21">
        <v>8.1125515034171247</v>
      </c>
      <c r="G3613" s="21">
        <v>8.1133471685202956</v>
      </c>
      <c r="H3613" s="24">
        <v>7.3959468823990973E-2</v>
      </c>
      <c r="I3613" s="3">
        <f t="shared" si="169"/>
        <v>929.36999999995282</v>
      </c>
      <c r="J3613" s="3">
        <f>INDEX(PowerArray,MIN(MaximumPowerIndex,ROUND(G3613*100,0)))</f>
        <v>929.36999999995282</v>
      </c>
      <c r="K3613" s="3">
        <f>MIN(J3613-M3613+N3613,'Power Look Up'!$F$4)</f>
        <v>918.03191326038655</v>
      </c>
      <c r="M3613" s="50">
        <f t="array" ref="M3613">_xlfn.SUM(_xlfn.NORM.DIST($S$3:$S$1003,$G3613,$P3613,FALSE)*WindSpeedStep*$T$3:$T$1003)</f>
        <v>931.61699562720878</v>
      </c>
      <c r="N3613" s="50">
        <f t="array" ref="N3613">_xlfn.SUM(_xlfn.NORM.DIST($S$3:$S$1003,$G3613,$Q3613,FALSE)*WindSpeedStep*$T$3:$T$1003)</f>
        <v>920.2789088876425</v>
      </c>
      <c r="P3613" s="42">
        <f t="shared" si="168"/>
        <v>0.81133471685202962</v>
      </c>
      <c r="Q3613" s="42">
        <f t="shared" si="170"/>
        <v>0.60005884696839229</v>
      </c>
    </row>
    <row r="3614" spans="5:17" x14ac:dyDescent="0.2">
      <c r="E3614" s="15">
        <v>41250.340277777781</v>
      </c>
      <c r="F3614" s="21">
        <v>8.1466350712242477</v>
      </c>
      <c r="G3614" s="21">
        <v>8.1216722286593424</v>
      </c>
      <c r="H3614" s="24">
        <v>8.715254749876794E-2</v>
      </c>
      <c r="I3614" s="3">
        <f t="shared" si="169"/>
        <v>944.04999999995255</v>
      </c>
      <c r="J3614" s="3">
        <f>INDEX(PowerArray,MIN(MaximumPowerIndex,ROUND(G3614*100,0)))</f>
        <v>933.03999999995278</v>
      </c>
      <c r="K3614" s="3">
        <f>MIN(J3614-M3614+N3614,'Power Look Up'!$F$4)</f>
        <v>927.10068530874207</v>
      </c>
      <c r="M3614" s="50">
        <f t="array" ref="M3614">_xlfn.SUM(_xlfn.NORM.DIST($S$3:$S$1003,$G3614,$P3614,FALSE)*WindSpeedStep*$T$3:$T$1003)</f>
        <v>934.48771833105809</v>
      </c>
      <c r="N3614" s="50">
        <f t="array" ref="N3614">_xlfn.SUM(_xlfn.NORM.DIST($S$3:$S$1003,$G3614,$Q3614,FALSE)*WindSpeedStep*$T$3:$T$1003)</f>
        <v>928.54840363984738</v>
      </c>
      <c r="P3614" s="42">
        <f t="shared" si="168"/>
        <v>0.81216722286593424</v>
      </c>
      <c r="Q3614" s="42">
        <f t="shared" si="170"/>
        <v>0.70782442467765783</v>
      </c>
    </row>
    <row r="3615" spans="5:17" x14ac:dyDescent="0.2">
      <c r="E3615" s="15">
        <v>41250.347222222219</v>
      </c>
      <c r="F3615" s="21">
        <v>7.6846814833473545</v>
      </c>
      <c r="G3615" s="21">
        <v>7.6871611383938934</v>
      </c>
      <c r="H3615" s="24">
        <v>9.3692887800260097E-2</v>
      </c>
      <c r="I3615" s="3">
        <f t="shared" si="169"/>
        <v>792.67999999996414</v>
      </c>
      <c r="J3615" s="3">
        <f>INDEX(PowerArray,MIN(MaximumPowerIndex,ROUND(G3615*100,0)))</f>
        <v>795.68999999996402</v>
      </c>
      <c r="K3615" s="3">
        <f>MIN(J3615-M3615+N3615,'Power Look Up'!$F$4)</f>
        <v>793.00475487824053</v>
      </c>
      <c r="M3615" s="50">
        <f t="array" ref="M3615">_xlfn.SUM(_xlfn.NORM.DIST($S$3:$S$1003,$G3615,$P3615,FALSE)*WindSpeedStep*$T$3:$T$1003)</f>
        <v>791.53106351893086</v>
      </c>
      <c r="N3615" s="50">
        <f t="array" ref="N3615">_xlfn.SUM(_xlfn.NORM.DIST($S$3:$S$1003,$G3615,$Q3615,FALSE)*WindSpeedStep*$T$3:$T$1003)</f>
        <v>788.84581839720738</v>
      </c>
      <c r="P3615" s="42">
        <f t="shared" si="168"/>
        <v>0.76871611383938943</v>
      </c>
      <c r="Q3615" s="42">
        <f t="shared" si="170"/>
        <v>0.72023232604205878</v>
      </c>
    </row>
    <row r="3616" spans="5:17" x14ac:dyDescent="0.2">
      <c r="E3616" s="15">
        <v>41250.354166666664</v>
      </c>
      <c r="F3616" s="21">
        <v>7.9551193662868629</v>
      </c>
      <c r="G3616" s="21">
        <v>7.9297255142078047</v>
      </c>
      <c r="H3616" s="24">
        <v>9.0507755678852581E-2</v>
      </c>
      <c r="I3616" s="3">
        <f t="shared" si="169"/>
        <v>876.95999999996229</v>
      </c>
      <c r="J3616" s="3">
        <f>INDEX(PowerArray,MIN(MaximumPowerIndex,ROUND(G3616*100,0)))</f>
        <v>867.92999999996255</v>
      </c>
      <c r="K3616" s="3">
        <f>MIN(J3616-M3616+N3616,'Power Look Up'!$F$4)</f>
        <v>863.6532274032312</v>
      </c>
      <c r="M3616" s="50">
        <f t="array" ref="M3616">_xlfn.SUM(_xlfn.NORM.DIST($S$3:$S$1003,$G3616,$P3616,FALSE)*WindSpeedStep*$T$3:$T$1003)</f>
        <v>869.59104921267556</v>
      </c>
      <c r="N3616" s="50">
        <f t="array" ref="N3616">_xlfn.SUM(_xlfn.NORM.DIST($S$3:$S$1003,$G3616,$Q3616,FALSE)*WindSpeedStep*$T$3:$T$1003)</f>
        <v>865.31427661594421</v>
      </c>
      <c r="P3616" s="42">
        <f t="shared" si="168"/>
        <v>0.79297255142078049</v>
      </c>
      <c r="Q3616" s="42">
        <f t="shared" si="170"/>
        <v>0.71770165944028363</v>
      </c>
    </row>
    <row r="3617" spans="5:17" x14ac:dyDescent="0.2">
      <c r="E3617" s="15">
        <v>41250.361111111109</v>
      </c>
      <c r="F3617" s="21">
        <v>7.9119209947309441</v>
      </c>
      <c r="G3617" s="21">
        <v>7.898615412557386</v>
      </c>
      <c r="H3617" s="24">
        <v>6.0667946547957541E-2</v>
      </c>
      <c r="I3617" s="3">
        <f t="shared" si="169"/>
        <v>861.90999999996257</v>
      </c>
      <c r="J3617" s="3">
        <f>INDEX(PowerArray,MIN(MaximumPowerIndex,ROUND(G3617*100,0)))</f>
        <v>858.89999999996269</v>
      </c>
      <c r="K3617" s="3">
        <f>MIN(J3617-M3617+N3617,'Power Look Up'!$F$4)</f>
        <v>844.04213278506325</v>
      </c>
      <c r="M3617" s="50">
        <f t="array" ref="M3617">_xlfn.SUM(_xlfn.NORM.DIST($S$3:$S$1003,$G3617,$P3617,FALSE)*WindSpeedStep*$T$3:$T$1003)</f>
        <v>859.33096726901147</v>
      </c>
      <c r="N3617" s="50">
        <f t="array" ref="N3617">_xlfn.SUM(_xlfn.NORM.DIST($S$3:$S$1003,$G3617,$Q3617,FALSE)*WindSpeedStep*$T$3:$T$1003)</f>
        <v>844.47310005411202</v>
      </c>
      <c r="P3617" s="42">
        <f t="shared" si="168"/>
        <v>0.7898615412557386</v>
      </c>
      <c r="Q3617" s="42">
        <f t="shared" si="170"/>
        <v>0.4791927776519051</v>
      </c>
    </row>
    <row r="3618" spans="5:17" x14ac:dyDescent="0.2">
      <c r="E3618" s="15">
        <v>41250.368055555555</v>
      </c>
      <c r="F3618" s="21">
        <v>7.9159930847722384</v>
      </c>
      <c r="G3618" s="21">
        <v>7.8500233566882134</v>
      </c>
      <c r="H3618" s="24">
        <v>4.9267349759341182E-2</v>
      </c>
      <c r="I3618" s="3">
        <f t="shared" si="169"/>
        <v>864.91999999996256</v>
      </c>
      <c r="J3618" s="3">
        <f>INDEX(PowerArray,MIN(MaximumPowerIndex,ROUND(G3618*100,0)))</f>
        <v>843.84999999996296</v>
      </c>
      <c r="K3618" s="3">
        <f>MIN(J3618-M3618+N3618,'Power Look Up'!$F$4)</f>
        <v>826.34178942386109</v>
      </c>
      <c r="M3618" s="50">
        <f t="array" ref="M3618">_xlfn.SUM(_xlfn.NORM.DIST($S$3:$S$1003,$G3618,$P3618,FALSE)*WindSpeedStep*$T$3:$T$1003)</f>
        <v>843.45124204121532</v>
      </c>
      <c r="N3618" s="50">
        <f t="array" ref="N3618">_xlfn.SUM(_xlfn.NORM.DIST($S$3:$S$1003,$G3618,$Q3618,FALSE)*WindSpeedStep*$T$3:$T$1003)</f>
        <v>825.94303146511345</v>
      </c>
      <c r="P3618" s="42">
        <f t="shared" si="168"/>
        <v>0.78500233566882138</v>
      </c>
      <c r="Q3618" s="42">
        <f t="shared" si="170"/>
        <v>0.38674984633295573</v>
      </c>
    </row>
    <row r="3619" spans="5:17" x14ac:dyDescent="0.2">
      <c r="E3619" s="15">
        <v>41250.375</v>
      </c>
      <c r="F3619" s="21">
        <v>7.8428005745064464</v>
      </c>
      <c r="G3619" s="21">
        <v>7.7937926289047867</v>
      </c>
      <c r="H3619" s="24">
        <v>5.3552298826166557E-2</v>
      </c>
      <c r="I3619" s="3">
        <f t="shared" si="169"/>
        <v>840.83999999996308</v>
      </c>
      <c r="J3619" s="3">
        <f>INDEX(PowerArray,MIN(MaximumPowerIndex,ROUND(G3619*100,0)))</f>
        <v>825.78999999996336</v>
      </c>
      <c r="K3619" s="3">
        <f>MIN(J3619-M3619+N3619,'Power Look Up'!$F$4)</f>
        <v>809.65766894083106</v>
      </c>
      <c r="M3619" s="50">
        <f t="array" ref="M3619">_xlfn.SUM(_xlfn.NORM.DIST($S$3:$S$1003,$G3619,$P3619,FALSE)*WindSpeedStep*$T$3:$T$1003)</f>
        <v>825.29794720876919</v>
      </c>
      <c r="N3619" s="50">
        <f t="array" ref="N3619">_xlfn.SUM(_xlfn.NORM.DIST($S$3:$S$1003,$G3619,$Q3619,FALSE)*WindSpeedStep*$T$3:$T$1003)</f>
        <v>809.16561614963689</v>
      </c>
      <c r="P3619" s="42">
        <f t="shared" si="168"/>
        <v>0.77937926289047876</v>
      </c>
      <c r="Q3619" s="42">
        <f t="shared" si="170"/>
        <v>0.41737551185228339</v>
      </c>
    </row>
    <row r="3620" spans="5:17" x14ac:dyDescent="0.2">
      <c r="E3620" s="15">
        <v>41250.381944444445</v>
      </c>
      <c r="F3620" s="21">
        <v>7.4008434122283271</v>
      </c>
      <c r="G3620" s="21">
        <v>7.3811339984345059</v>
      </c>
      <c r="H3620" s="24">
        <v>5.9452683362141288E-2</v>
      </c>
      <c r="I3620" s="3">
        <f t="shared" si="169"/>
        <v>708.39999999996587</v>
      </c>
      <c r="J3620" s="3">
        <f>INDEX(PowerArray,MIN(MaximumPowerIndex,ROUND(G3620*100,0)))</f>
        <v>702.379999999966</v>
      </c>
      <c r="K3620" s="3">
        <f>MIN(J3620-M3620+N3620,'Power Look Up'!$F$4)</f>
        <v>689.64776610805984</v>
      </c>
      <c r="M3620" s="50">
        <f t="array" ref="M3620">_xlfn.SUM(_xlfn.NORM.DIST($S$3:$S$1003,$G3620,$P3620,FALSE)*WindSpeedStep*$T$3:$T$1003)</f>
        <v>699.38431425765634</v>
      </c>
      <c r="N3620" s="50">
        <f t="array" ref="N3620">_xlfn.SUM(_xlfn.NORM.DIST($S$3:$S$1003,$G3620,$Q3620,FALSE)*WindSpeedStep*$T$3:$T$1003)</f>
        <v>686.65208036575018</v>
      </c>
      <c r="P3620" s="42">
        <f t="shared" si="168"/>
        <v>0.73811339984345059</v>
      </c>
      <c r="Q3620" s="42">
        <f t="shared" si="170"/>
        <v>0.43882822246246256</v>
      </c>
    </row>
    <row r="3621" spans="5:17" x14ac:dyDescent="0.2">
      <c r="E3621" s="15">
        <v>41250.388888888891</v>
      </c>
      <c r="F3621" s="21">
        <v>7.6941308175703762</v>
      </c>
      <c r="G3621" s="21">
        <v>7.6646572922173828</v>
      </c>
      <c r="H3621" s="24">
        <v>5.8486138417659414E-2</v>
      </c>
      <c r="I3621" s="3">
        <f t="shared" si="169"/>
        <v>795.68999999996402</v>
      </c>
      <c r="J3621" s="3">
        <f>INDEX(PowerArray,MIN(MaximumPowerIndex,ROUND(G3621*100,0)))</f>
        <v>786.65999999996416</v>
      </c>
      <c r="K3621" s="3">
        <f>MIN(J3621-M3621+N3621,'Power Look Up'!$F$4)</f>
        <v>772.4468631515191</v>
      </c>
      <c r="M3621" s="50">
        <f t="array" ref="M3621">_xlfn.SUM(_xlfn.NORM.DIST($S$3:$S$1003,$G3621,$P3621,FALSE)*WindSpeedStep*$T$3:$T$1003)</f>
        <v>784.51482389028195</v>
      </c>
      <c r="N3621" s="50">
        <f t="array" ref="N3621">_xlfn.SUM(_xlfn.NORM.DIST($S$3:$S$1003,$G3621,$Q3621,FALSE)*WindSpeedStep*$T$3:$T$1003)</f>
        <v>770.30168704183689</v>
      </c>
      <c r="P3621" s="42">
        <f t="shared" si="168"/>
        <v>0.76646572922173828</v>
      </c>
      <c r="Q3621" s="42">
        <f t="shared" si="170"/>
        <v>0.44827620731654844</v>
      </c>
    </row>
    <row r="3622" spans="5:17" x14ac:dyDescent="0.2">
      <c r="E3622" s="15">
        <v>41250.395833333336</v>
      </c>
      <c r="F3622" s="21">
        <v>7.1106918671301855</v>
      </c>
      <c r="G3622" s="21">
        <v>7.1139858541289769</v>
      </c>
      <c r="H3622" s="24">
        <v>7.5941977249246131E-2</v>
      </c>
      <c r="I3622" s="3">
        <f t="shared" si="169"/>
        <v>621.10999999996773</v>
      </c>
      <c r="J3622" s="3">
        <f>INDEX(PowerArray,MIN(MaximumPowerIndex,ROUND(G3622*100,0)))</f>
        <v>621.10999999996773</v>
      </c>
      <c r="K3622" s="3">
        <f>MIN(J3622-M3622+N3622,'Power Look Up'!$F$4)</f>
        <v>613.42657419598538</v>
      </c>
      <c r="M3622" s="50">
        <f t="array" ref="M3622">_xlfn.SUM(_xlfn.NORM.DIST($S$3:$S$1003,$G3622,$P3622,FALSE)*WindSpeedStep*$T$3:$T$1003)</f>
        <v>624.63655992051417</v>
      </c>
      <c r="N3622" s="50">
        <f t="array" ref="N3622">_xlfn.SUM(_xlfn.NORM.DIST($S$3:$S$1003,$G3622,$Q3622,FALSE)*WindSpeedStep*$T$3:$T$1003)</f>
        <v>616.95313411653183</v>
      </c>
      <c r="P3622" s="42">
        <f t="shared" si="168"/>
        <v>0.71139858541289769</v>
      </c>
      <c r="Q3622" s="42">
        <f t="shared" si="170"/>
        <v>0.54025015188572156</v>
      </c>
    </row>
    <row r="3623" spans="5:17" x14ac:dyDescent="0.2">
      <c r="E3623" s="15">
        <v>41251.041666666664</v>
      </c>
      <c r="F3623" s="21">
        <v>2.2935561403650371</v>
      </c>
      <c r="G3623" s="21">
        <v>2.9069200517929534</v>
      </c>
      <c r="H3623" s="24">
        <v>0.10028095495556248</v>
      </c>
      <c r="I3623" s="3">
        <f t="shared" si="169"/>
        <v>0</v>
      </c>
      <c r="J3623" s="3">
        <f>INDEX(PowerArray,MIN(MaximumPowerIndex,ROUND(G3623*100,0)))</f>
        <v>0</v>
      </c>
      <c r="K3623" s="3">
        <f>MIN(J3623-M3623+N3623,'Power Look Up'!$F$4)</f>
        <v>8.7795142489328626E-3</v>
      </c>
      <c r="M3623" s="50">
        <f t="array" ref="M3623">_xlfn.SUM(_xlfn.NORM.DIST($S$3:$S$1003,$G3623,$P3623,FALSE)*WindSpeedStep*$T$3:$T$1003)</f>
        <v>2.0551916405432493</v>
      </c>
      <c r="N3623" s="50">
        <f t="array" ref="N3623">_xlfn.SUM(_xlfn.NORM.DIST($S$3:$S$1003,$G3623,$Q3623,FALSE)*WindSpeedStep*$T$3:$T$1003)</f>
        <v>2.0639711547921822</v>
      </c>
      <c r="P3623" s="42">
        <f t="shared" si="168"/>
        <v>0.29069200517929533</v>
      </c>
      <c r="Q3623" s="42">
        <f t="shared" si="170"/>
        <v>0.2915087187732705</v>
      </c>
    </row>
    <row r="3624" spans="5:17" x14ac:dyDescent="0.2">
      <c r="E3624" s="15">
        <v>41251.048611111109</v>
      </c>
      <c r="F3624" s="21">
        <v>2.0078076513659888</v>
      </c>
      <c r="G3624" s="21">
        <v>2.6902438743119017</v>
      </c>
      <c r="H3624" s="24">
        <v>0.15439726001098514</v>
      </c>
      <c r="I3624" s="3">
        <f t="shared" si="169"/>
        <v>0</v>
      </c>
      <c r="J3624" s="3">
        <f>INDEX(PowerArray,MIN(MaximumPowerIndex,ROUND(G3624*100,0)))</f>
        <v>0</v>
      </c>
      <c r="K3624" s="3">
        <f>MIN(J3624-M3624+N3624,'Power Look Up'!$F$4)</f>
        <v>1.0827852980528367</v>
      </c>
      <c r="M3624" s="50">
        <f t="array" ref="M3624">_xlfn.SUM(_xlfn.NORM.DIST($S$3:$S$1003,$G3624,$P3624,FALSE)*WindSpeedStep*$T$3:$T$1003)</f>
        <v>0.43060645079814958</v>
      </c>
      <c r="N3624" s="50">
        <f t="array" ref="N3624">_xlfn.SUM(_xlfn.NORM.DIST($S$3:$S$1003,$G3624,$Q3624,FALSE)*WindSpeedStep*$T$3:$T$1003)</f>
        <v>1.5133917488509863</v>
      </c>
      <c r="P3624" s="42">
        <f t="shared" si="168"/>
        <v>0.26902438743119017</v>
      </c>
      <c r="Q3624" s="42">
        <f t="shared" si="170"/>
        <v>0.4153662829550947</v>
      </c>
    </row>
    <row r="3625" spans="5:17" x14ac:dyDescent="0.2">
      <c r="E3625" s="15">
        <v>41251.055555555555</v>
      </c>
      <c r="F3625" s="21">
        <v>2.4012534974027799</v>
      </c>
      <c r="G3625" s="21">
        <v>2.7244401363528956</v>
      </c>
      <c r="H3625" s="24">
        <v>0.1998955964121126</v>
      </c>
      <c r="I3625" s="3">
        <f t="shared" si="169"/>
        <v>0</v>
      </c>
      <c r="J3625" s="3">
        <f>INDEX(PowerArray,MIN(MaximumPowerIndex,ROUND(G3625*100,0)))</f>
        <v>0</v>
      </c>
      <c r="K3625" s="3">
        <f>MIN(J3625-M3625+N3625,'Power Look Up'!$F$4)</f>
        <v>2.6127145751933263</v>
      </c>
      <c r="M3625" s="50">
        <f t="array" ref="M3625">_xlfn.SUM(_xlfn.NORM.DIST($S$3:$S$1003,$G3625,$P3625,FALSE)*WindSpeedStep*$T$3:$T$1003)</f>
        <v>0.58236734389134204</v>
      </c>
      <c r="N3625" s="50">
        <f t="array" ref="N3625">_xlfn.SUM(_xlfn.NORM.DIST($S$3:$S$1003,$G3625,$Q3625,FALSE)*WindSpeedStep*$T$3:$T$1003)</f>
        <v>3.1950819190846684</v>
      </c>
      <c r="P3625" s="42">
        <f t="shared" si="168"/>
        <v>0.27244401363528958</v>
      </c>
      <c r="Q3625" s="42">
        <f t="shared" si="170"/>
        <v>0.5446035859453594</v>
      </c>
    </row>
    <row r="3626" spans="5:17" x14ac:dyDescent="0.2">
      <c r="E3626" s="15">
        <v>41251.0625</v>
      </c>
      <c r="F3626" s="21">
        <v>2.930275299979261</v>
      </c>
      <c r="G3626" s="21">
        <v>2.8921108737969998</v>
      </c>
      <c r="H3626" s="24">
        <v>8.8728864486500691E-2</v>
      </c>
      <c r="I3626" s="3">
        <f t="shared" si="169"/>
        <v>0</v>
      </c>
      <c r="J3626" s="3">
        <f>INDEX(PowerArray,MIN(MaximumPowerIndex,ROUND(G3626*100,0)))</f>
        <v>0</v>
      </c>
      <c r="K3626" s="3">
        <f>MIN(J3626-M3626+N3626,'Power Look Up'!$F$4)</f>
        <v>-0.34031190773842668</v>
      </c>
      <c r="M3626" s="50">
        <f t="array" ref="M3626">_xlfn.SUM(_xlfn.NORM.DIST($S$3:$S$1003,$G3626,$P3626,FALSE)*WindSpeedStep*$T$3:$T$1003)</f>
        <v>1.8891184622527073</v>
      </c>
      <c r="N3626" s="50">
        <f t="array" ref="N3626">_xlfn.SUM(_xlfn.NORM.DIST($S$3:$S$1003,$G3626,$Q3626,FALSE)*WindSpeedStep*$T$3:$T$1003)</f>
        <v>1.5488065545142806</v>
      </c>
      <c r="P3626" s="42">
        <f t="shared" si="168"/>
        <v>0.28921108737969997</v>
      </c>
      <c r="Q3626" s="42">
        <f t="shared" si="170"/>
        <v>0.25661371380106912</v>
      </c>
    </row>
    <row r="3627" spans="5:17" x14ac:dyDescent="0.2">
      <c r="E3627" s="15">
        <v>41251.069444444445</v>
      </c>
      <c r="F3627" s="21">
        <v>2.7576525607734705</v>
      </c>
      <c r="G3627" s="21">
        <v>2.7374010994936993</v>
      </c>
      <c r="H3627" s="24">
        <v>5.439408942725104E-2</v>
      </c>
      <c r="I3627" s="3">
        <f t="shared" si="169"/>
        <v>0</v>
      </c>
      <c r="J3627" s="3">
        <f>INDEX(PowerArray,MIN(MaximumPowerIndex,ROUND(G3627*100,0)))</f>
        <v>0</v>
      </c>
      <c r="K3627" s="3">
        <f>MIN(J3627-M3627+N3627,'Power Look Up'!$F$4)</f>
        <v>-0.61542054885033093</v>
      </c>
      <c r="M3627" s="50">
        <f t="array" ref="M3627">_xlfn.SUM(_xlfn.NORM.DIST($S$3:$S$1003,$G3627,$P3627,FALSE)*WindSpeedStep*$T$3:$T$1003)</f>
        <v>0.64882518107154818</v>
      </c>
      <c r="N3627" s="50">
        <f t="array" ref="N3627">_xlfn.SUM(_xlfn.NORM.DIST($S$3:$S$1003,$G3627,$Q3627,FALSE)*WindSpeedStep*$T$3:$T$1003)</f>
        <v>3.3404632221217243E-2</v>
      </c>
      <c r="P3627" s="42">
        <f t="shared" si="168"/>
        <v>0.27374010994936993</v>
      </c>
      <c r="Q3627" s="42">
        <f t="shared" si="170"/>
        <v>0.14889844020411561</v>
      </c>
    </row>
    <row r="3628" spans="5:17" x14ac:dyDescent="0.2">
      <c r="E3628" s="15">
        <v>41251.076388888891</v>
      </c>
      <c r="F3628" s="21">
        <v>2.6933599694978057</v>
      </c>
      <c r="G3628" s="21">
        <v>2.5371388814214888</v>
      </c>
      <c r="H3628" s="24">
        <v>7.7969525937209141E-2</v>
      </c>
      <c r="I3628" s="3">
        <f t="shared" si="169"/>
        <v>0</v>
      </c>
      <c r="J3628" s="3">
        <f>INDEX(PowerArray,MIN(MaximumPowerIndex,ROUND(G3628*100,0)))</f>
        <v>0</v>
      </c>
      <c r="K3628" s="3">
        <f>MIN(J3628-M3628+N3628,'Power Look Up'!$F$4)</f>
        <v>-7.3334735808196758E-2</v>
      </c>
      <c r="M3628" s="50">
        <f t="array" ref="M3628">_xlfn.SUM(_xlfn.NORM.DIST($S$3:$S$1003,$G3628,$P3628,FALSE)*WindSpeedStep*$T$3:$T$1003)</f>
        <v>7.4479150365979505E-2</v>
      </c>
      <c r="N3628" s="50">
        <f t="array" ref="N3628">_xlfn.SUM(_xlfn.NORM.DIST($S$3:$S$1003,$G3628,$Q3628,FALSE)*WindSpeedStep*$T$3:$T$1003)</f>
        <v>1.1444145577827502E-3</v>
      </c>
      <c r="P3628" s="42">
        <f t="shared" si="168"/>
        <v>0.2537138881421489</v>
      </c>
      <c r="Q3628" s="42">
        <f t="shared" si="170"/>
        <v>0.19781951582129456</v>
      </c>
    </row>
    <row r="3629" spans="5:17" x14ac:dyDescent="0.2">
      <c r="E3629" s="15">
        <v>41251.083333333336</v>
      </c>
      <c r="F3629" s="21">
        <v>2.4185996546540873</v>
      </c>
      <c r="G3629" s="21">
        <v>2.2599140332140708</v>
      </c>
      <c r="H3629" s="24">
        <v>6.2019358892802488E-2</v>
      </c>
      <c r="I3629" s="3">
        <f t="shared" si="169"/>
        <v>0</v>
      </c>
      <c r="J3629" s="3">
        <f>INDEX(PowerArray,MIN(MaximumPowerIndex,ROUND(G3629*100,0)))</f>
        <v>0</v>
      </c>
      <c r="K3629" s="3">
        <f>MIN(J3629-M3629+N3629,'Power Look Up'!$F$4)</f>
        <v>-3.9888591950828015E-4</v>
      </c>
      <c r="M3629" s="50">
        <f t="array" ref="M3629">_xlfn.SUM(_xlfn.NORM.DIST($S$3:$S$1003,$G3629,$P3629,FALSE)*WindSpeedStep*$T$3:$T$1003)</f>
        <v>-6.4170668127188947E-3</v>
      </c>
      <c r="N3629" s="50">
        <f t="array" ref="N3629">_xlfn.SUM(_xlfn.NORM.DIST($S$3:$S$1003,$G3629,$Q3629,FALSE)*WindSpeedStep*$T$3:$T$1003)</f>
        <v>-6.8159527322271748E-3</v>
      </c>
      <c r="P3629" s="42">
        <f t="shared" si="168"/>
        <v>0.2259914033214071</v>
      </c>
      <c r="Q3629" s="42">
        <f t="shared" si="170"/>
        <v>0.14015841949278421</v>
      </c>
    </row>
    <row r="3630" spans="5:17" x14ac:dyDescent="0.2">
      <c r="E3630" s="15">
        <v>41251.090277777781</v>
      </c>
      <c r="F3630" s="21">
        <v>1.3107743298031416</v>
      </c>
      <c r="G3630" s="21">
        <v>1.1763114314595569</v>
      </c>
      <c r="H3630" s="24">
        <v>0.28990497552471162</v>
      </c>
      <c r="I3630" s="3">
        <f t="shared" si="169"/>
        <v>0</v>
      </c>
      <c r="J3630" s="3">
        <f>INDEX(PowerArray,MIN(MaximumPowerIndex,ROUND(G3630*100,0)))</f>
        <v>0</v>
      </c>
      <c r="K3630" s="3">
        <f>MIN(J3630-M3630+N3630,'Power Look Up'!$F$4)</f>
        <v>-2.1697993354743831E-5</v>
      </c>
      <c r="M3630" s="50">
        <f t="array" ref="M3630">_xlfn.SUM(_xlfn.NORM.DIST($S$3:$S$1003,$G3630,$P3630,FALSE)*WindSpeedStep*$T$3:$T$1003)</f>
        <v>-3.615895263285073E-17</v>
      </c>
      <c r="N3630" s="50">
        <f t="array" ref="N3630">_xlfn.SUM(_xlfn.NORM.DIST($S$3:$S$1003,$G3630,$Q3630,FALSE)*WindSpeedStep*$T$3:$T$1003)</f>
        <v>-2.1697993354779989E-5</v>
      </c>
      <c r="P3630" s="42">
        <f t="shared" si="168"/>
        <v>0.11763114314595569</v>
      </c>
      <c r="Q3630" s="42">
        <f t="shared" si="170"/>
        <v>0.34101853674672133</v>
      </c>
    </row>
    <row r="3631" spans="5:17" x14ac:dyDescent="0.2">
      <c r="E3631" s="15">
        <v>41251.097222222219</v>
      </c>
      <c r="F3631" s="21">
        <v>0.77598213496843182</v>
      </c>
      <c r="G3631" s="21">
        <v>0.80790054439377024</v>
      </c>
      <c r="H3631" s="24">
        <v>0.10309515695648654</v>
      </c>
      <c r="I3631" s="3">
        <f t="shared" si="169"/>
        <v>0</v>
      </c>
      <c r="J3631" s="3">
        <f>INDEX(PowerArray,MIN(MaximumPowerIndex,ROUND(G3631*100,0)))</f>
        <v>0</v>
      </c>
      <c r="K3631" s="3">
        <f>MIN(J3631-M3631+N3631,'Power Look Up'!$F$4)</f>
        <v>-8.3666874760735788E-28</v>
      </c>
      <c r="M3631" s="50">
        <f t="array" ref="M3631">_xlfn.SUM(_xlfn.NORM.DIST($S$3:$S$1003,$G3631,$P3631,FALSE)*WindSpeedStep*$T$3:$T$1003)</f>
        <v>-1.9314295242442699E-27</v>
      </c>
      <c r="N3631" s="50">
        <f t="array" ref="N3631">_xlfn.SUM(_xlfn.NORM.DIST($S$3:$S$1003,$G3631,$Q3631,FALSE)*WindSpeedStep*$T$3:$T$1003)</f>
        <v>-2.7680982718516278E-27</v>
      </c>
      <c r="P3631" s="42">
        <f t="shared" si="168"/>
        <v>8.0790054439377035E-2</v>
      </c>
      <c r="Q3631" s="42">
        <f t="shared" si="170"/>
        <v>8.3290633429506655E-2</v>
      </c>
    </row>
    <row r="3632" spans="5:17" x14ac:dyDescent="0.2">
      <c r="E3632" s="15">
        <v>41251.104166666664</v>
      </c>
      <c r="F3632" s="21">
        <v>0.37879029255918428</v>
      </c>
      <c r="G3632" s="21">
        <v>0.53243490237112912</v>
      </c>
      <c r="H3632" s="24">
        <v>0.15839899062520266</v>
      </c>
      <c r="I3632" s="3">
        <f t="shared" si="169"/>
        <v>0</v>
      </c>
      <c r="J3632" s="3">
        <f>INDEX(PowerArray,MIN(MaximumPowerIndex,ROUND(G3632*100,0)))</f>
        <v>0</v>
      </c>
      <c r="K3632" s="3">
        <f>MIN(J3632-M3632+N3632,'Power Look Up'!$F$4)</f>
        <v>-1.8490862313844158E-34</v>
      </c>
      <c r="M3632" s="50">
        <f t="array" ref="M3632">_xlfn.SUM(_xlfn.NORM.DIST($S$3:$S$1003,$G3632,$P3632,FALSE)*WindSpeedStep*$T$3:$T$1003)</f>
        <v>-4.2288080726042901E-49</v>
      </c>
      <c r="N3632" s="50">
        <f t="array" ref="N3632">_xlfn.SUM(_xlfn.NORM.DIST($S$3:$S$1003,$G3632,$Q3632,FALSE)*WindSpeedStep*$T$3:$T$1003)</f>
        <v>-1.8490862313844201E-34</v>
      </c>
      <c r="P3632" s="42">
        <f t="shared" si="168"/>
        <v>5.3243490237112917E-2</v>
      </c>
      <c r="Q3632" s="42">
        <f t="shared" si="170"/>
        <v>8.4337151109215178E-2</v>
      </c>
    </row>
    <row r="3633" spans="5:17" x14ac:dyDescent="0.2">
      <c r="E3633" s="15">
        <v>41251.118055555555</v>
      </c>
      <c r="F3633" s="21">
        <v>1.1344450603564871</v>
      </c>
      <c r="G3633" s="21">
        <v>1.103918141601139</v>
      </c>
      <c r="H3633" s="24">
        <v>0.17629765159112437</v>
      </c>
      <c r="I3633" s="3">
        <f t="shared" si="169"/>
        <v>0</v>
      </c>
      <c r="J3633" s="3">
        <f>INDEX(PowerArray,MIN(MaximumPowerIndex,ROUND(G3633*100,0)))</f>
        <v>0</v>
      </c>
      <c r="K3633" s="3">
        <f>MIN(J3633-M3633+N3633,'Power Look Up'!$F$4)</f>
        <v>-1.2454671382907883E-9</v>
      </c>
      <c r="M3633" s="50">
        <f t="array" ref="M3633">_xlfn.SUM(_xlfn.NORM.DIST($S$3:$S$1003,$G3633,$P3633,FALSE)*WindSpeedStep*$T$3:$T$1003)</f>
        <v>-1.9757116581950767E-21</v>
      </c>
      <c r="N3633" s="50">
        <f t="array" ref="N3633">_xlfn.SUM(_xlfn.NORM.DIST($S$3:$S$1003,$G3633,$Q3633,FALSE)*WindSpeedStep*$T$3:$T$1003)</f>
        <v>-1.2454671382927641E-9</v>
      </c>
      <c r="P3633" s="42">
        <f t="shared" si="168"/>
        <v>0.1103918141601139</v>
      </c>
      <c r="Q3633" s="42">
        <f t="shared" si="170"/>
        <v>0.19461817591311911</v>
      </c>
    </row>
    <row r="3634" spans="5:17" x14ac:dyDescent="0.2">
      <c r="E3634" s="15">
        <v>41251.125</v>
      </c>
      <c r="F3634" s="21">
        <v>1.2989276167329304</v>
      </c>
      <c r="G3634" s="21">
        <v>1.2546696311850121</v>
      </c>
      <c r="H3634" s="24">
        <v>0.16937048467207522</v>
      </c>
      <c r="I3634" s="3">
        <f t="shared" si="169"/>
        <v>0</v>
      </c>
      <c r="J3634" s="3">
        <f>INDEX(PowerArray,MIN(MaximumPowerIndex,ROUND(G3634*100,0)))</f>
        <v>0</v>
      </c>
      <c r="K3634" s="3">
        <f>MIN(J3634-M3634+N3634,'Power Look Up'!$F$4)</f>
        <v>-2.3805158022650027E-7</v>
      </c>
      <c r="M3634" s="50">
        <f t="array" ref="M3634">_xlfn.SUM(_xlfn.NORM.DIST($S$3:$S$1003,$G3634,$P3634,FALSE)*WindSpeedStep*$T$3:$T$1003)</f>
        <v>-1.1606260103130184E-13</v>
      </c>
      <c r="N3634" s="50">
        <f t="array" ref="N3634">_xlfn.SUM(_xlfn.NORM.DIST($S$3:$S$1003,$G3634,$Q3634,FALSE)*WindSpeedStep*$T$3:$T$1003)</f>
        <v>-2.3805169628910129E-7</v>
      </c>
      <c r="P3634" s="42">
        <f t="shared" si="168"/>
        <v>0.12546696311850122</v>
      </c>
      <c r="Q3634" s="42">
        <f t="shared" si="170"/>
        <v>0.21250400353713936</v>
      </c>
    </row>
    <row r="3635" spans="5:17" x14ac:dyDescent="0.2">
      <c r="E3635" s="15">
        <v>41251.131944444445</v>
      </c>
      <c r="F3635" s="21">
        <v>1.4842302912514969</v>
      </c>
      <c r="G3635" s="21">
        <v>1.6824382559126057</v>
      </c>
      <c r="H3635" s="24">
        <v>0.10779998288883369</v>
      </c>
      <c r="I3635" s="3">
        <f t="shared" si="169"/>
        <v>0</v>
      </c>
      <c r="J3635" s="3">
        <f>INDEX(PowerArray,MIN(MaximumPowerIndex,ROUND(G3635*100,0)))</f>
        <v>0</v>
      </c>
      <c r="K3635" s="3">
        <f>MIN(J3635-M3635+N3635,'Power Look Up'!$F$4)</f>
        <v>-2.4520974113830745E-5</v>
      </c>
      <c r="M3635" s="50">
        <f t="array" ref="M3635">_xlfn.SUM(_xlfn.NORM.DIST($S$3:$S$1003,$G3635,$P3635,FALSE)*WindSpeedStep*$T$3:$T$1003)</f>
        <v>-4.1841110265805358E-5</v>
      </c>
      <c r="N3635" s="50">
        <f t="array" ref="N3635">_xlfn.SUM(_xlfn.NORM.DIST($S$3:$S$1003,$G3635,$Q3635,FALSE)*WindSpeedStep*$T$3:$T$1003)</f>
        <v>-6.6362084379636104E-5</v>
      </c>
      <c r="P3635" s="42">
        <f t="shared" si="168"/>
        <v>0.16824382559126058</v>
      </c>
      <c r="Q3635" s="42">
        <f t="shared" si="170"/>
        <v>0.18136681519889808</v>
      </c>
    </row>
    <row r="3636" spans="5:17" x14ac:dyDescent="0.2">
      <c r="E3636" s="15">
        <v>41251.138888888891</v>
      </c>
      <c r="F3636" s="21">
        <v>1.4487878182525635</v>
      </c>
      <c r="G3636" s="21">
        <v>1.5609190247610958</v>
      </c>
      <c r="H3636" s="24">
        <v>9.6632507697958961E-2</v>
      </c>
      <c r="I3636" s="3">
        <f t="shared" si="169"/>
        <v>0</v>
      </c>
      <c r="J3636" s="3">
        <f>INDEX(PowerArray,MIN(MaximumPowerIndex,ROUND(G3636*100,0)))</f>
        <v>0</v>
      </c>
      <c r="K3636" s="3">
        <f>MIN(J3636-M3636+N3636,'Power Look Up'!$F$4)</f>
        <v>6.9825400206879174E-7</v>
      </c>
      <c r="M3636" s="50">
        <f t="array" ref="M3636">_xlfn.SUM(_xlfn.NORM.DIST($S$3:$S$1003,$G3636,$P3636,FALSE)*WindSpeedStep*$T$3:$T$1003)</f>
        <v>-2.0478893185514616E-6</v>
      </c>
      <c r="N3636" s="50">
        <f t="array" ref="N3636">_xlfn.SUM(_xlfn.NORM.DIST($S$3:$S$1003,$G3636,$Q3636,FALSE)*WindSpeedStep*$T$3:$T$1003)</f>
        <v>-1.3496353164826698E-6</v>
      </c>
      <c r="P3636" s="42">
        <f t="shared" si="168"/>
        <v>0.1560919024761096</v>
      </c>
      <c r="Q3636" s="42">
        <f t="shared" si="170"/>
        <v>0.15083551967611719</v>
      </c>
    </row>
    <row r="3637" spans="5:17" x14ac:dyDescent="0.2">
      <c r="E3637" s="15">
        <v>41251.145833333336</v>
      </c>
      <c r="F3637" s="21">
        <v>1.5738719426469137</v>
      </c>
      <c r="G3637" s="21">
        <v>1.6228600677545792</v>
      </c>
      <c r="H3637" s="24">
        <v>8.2598842051512786E-2</v>
      </c>
      <c r="I3637" s="3">
        <f t="shared" si="169"/>
        <v>0</v>
      </c>
      <c r="J3637" s="3">
        <f>INDEX(PowerArray,MIN(MaximumPowerIndex,ROUND(G3637*100,0)))</f>
        <v>0</v>
      </c>
      <c r="K3637" s="3">
        <f>MIN(J3637-M3637+N3637,'Power Look Up'!$F$4)</f>
        <v>9.6289868634469115E-6</v>
      </c>
      <c r="M3637" s="50">
        <f t="array" ref="M3637">_xlfn.SUM(_xlfn.NORM.DIST($S$3:$S$1003,$G3637,$P3637,FALSE)*WindSpeedStep*$T$3:$T$1003)</f>
        <v>-1.1158972780887149E-5</v>
      </c>
      <c r="N3637" s="50">
        <f t="array" ref="N3637">_xlfn.SUM(_xlfn.NORM.DIST($S$3:$S$1003,$G3637,$Q3637,FALSE)*WindSpeedStep*$T$3:$T$1003)</f>
        <v>-1.5299859174402376E-6</v>
      </c>
      <c r="P3637" s="42">
        <f t="shared" si="168"/>
        <v>0.16228600677545793</v>
      </c>
      <c r="Q3637" s="42">
        <f t="shared" si="170"/>
        <v>0.13404636240816784</v>
      </c>
    </row>
    <row r="3638" spans="5:17" x14ac:dyDescent="0.2">
      <c r="E3638" s="15">
        <v>41251.152777777781</v>
      </c>
      <c r="F3638" s="21">
        <v>1.0843460911636653</v>
      </c>
      <c r="G3638" s="21">
        <v>1.1314225414550663</v>
      </c>
      <c r="H3638" s="24">
        <v>0.13833221811961124</v>
      </c>
      <c r="I3638" s="3">
        <f t="shared" si="169"/>
        <v>0</v>
      </c>
      <c r="J3638" s="3">
        <f>INDEX(PowerArray,MIN(MaximumPowerIndex,ROUND(G3638*100,0)))</f>
        <v>0</v>
      </c>
      <c r="K3638" s="3">
        <f>MIN(J3638-M3638+N3638,'Power Look Up'!$F$4)</f>
        <v>-3.3125675542329713E-12</v>
      </c>
      <c r="M3638" s="50">
        <f t="array" ref="M3638">_xlfn.SUM(_xlfn.NORM.DIST($S$3:$S$1003,$G3638,$P3638,FALSE)*WindSpeedStep*$T$3:$T$1003)</f>
        <v>-1.122737323172931E-19</v>
      </c>
      <c r="N3638" s="50">
        <f t="array" ref="N3638">_xlfn.SUM(_xlfn.NORM.DIST($S$3:$S$1003,$G3638,$Q3638,FALSE)*WindSpeedStep*$T$3:$T$1003)</f>
        <v>-3.3125676665067035E-12</v>
      </c>
      <c r="P3638" s="42">
        <f t="shared" si="168"/>
        <v>0.11314225414550663</v>
      </c>
      <c r="Q3638" s="42">
        <f t="shared" si="170"/>
        <v>0.15651218979000711</v>
      </c>
    </row>
    <row r="3639" spans="5:17" x14ac:dyDescent="0.2">
      <c r="E3639" s="15">
        <v>41251.159722222219</v>
      </c>
      <c r="F3639" s="21">
        <v>1.4324633727583547</v>
      </c>
      <c r="G3639" s="21">
        <v>1.478789675634536</v>
      </c>
      <c r="H3639" s="24">
        <v>0.14660060703375857</v>
      </c>
      <c r="I3639" s="3">
        <f t="shared" si="169"/>
        <v>0</v>
      </c>
      <c r="J3639" s="3">
        <f>INDEX(PowerArray,MIN(MaximumPowerIndex,ROUND(G3639*100,0)))</f>
        <v>0</v>
      </c>
      <c r="K3639" s="3">
        <f>MIN(J3639-M3639+N3639,'Power Look Up'!$F$4)</f>
        <v>-1.2968397468304712E-5</v>
      </c>
      <c r="M3639" s="50">
        <f t="array" ref="M3639">_xlfn.SUM(_xlfn.NORM.DIST($S$3:$S$1003,$G3639,$P3639,FALSE)*WindSpeedStep*$T$3:$T$1003)</f>
        <v>-1.1370142024479335E-7</v>
      </c>
      <c r="N3639" s="50">
        <f t="array" ref="N3639">_xlfn.SUM(_xlfn.NORM.DIST($S$3:$S$1003,$G3639,$Q3639,FALSE)*WindSpeedStep*$T$3:$T$1003)</f>
        <v>-1.3082098888549506E-5</v>
      </c>
      <c r="P3639" s="42">
        <f t="shared" si="168"/>
        <v>0.14787896756345362</v>
      </c>
      <c r="Q3639" s="42">
        <f t="shared" si="170"/>
        <v>0.2167914641232779</v>
      </c>
    </row>
    <row r="3640" spans="5:17" x14ac:dyDescent="0.2">
      <c r="E3640" s="15">
        <v>41251.166666666664</v>
      </c>
      <c r="F3640" s="21">
        <v>1.9567564612284831</v>
      </c>
      <c r="G3640" s="21">
        <v>1.9981939191501346</v>
      </c>
      <c r="H3640" s="24">
        <v>6.1325976112868982E-2</v>
      </c>
      <c r="I3640" s="3">
        <f t="shared" si="169"/>
        <v>0</v>
      </c>
      <c r="J3640" s="3">
        <f>INDEX(PowerArray,MIN(MaximumPowerIndex,ROUND(G3640*100,0)))</f>
        <v>0</v>
      </c>
      <c r="K3640" s="3">
        <f>MIN(J3640-M3640+N3640,'Power Look Up'!$F$4)</f>
        <v>8.3347372184346645E-4</v>
      </c>
      <c r="M3640" s="50">
        <f t="array" ref="M3640">_xlfn.SUM(_xlfn.NORM.DIST($S$3:$S$1003,$G3640,$P3640,FALSE)*WindSpeedStep*$T$3:$T$1003)</f>
        <v>-2.0121174301857736E-3</v>
      </c>
      <c r="N3640" s="50">
        <f t="array" ref="N3640">_xlfn.SUM(_xlfn.NORM.DIST($S$3:$S$1003,$G3640,$Q3640,FALSE)*WindSpeedStep*$T$3:$T$1003)</f>
        <v>-1.1786437083423072E-3</v>
      </c>
      <c r="P3640" s="42">
        <f t="shared" si="168"/>
        <v>0.19981939191501347</v>
      </c>
      <c r="Q3640" s="42">
        <f t="shared" si="170"/>
        <v>0.12254119255468121</v>
      </c>
    </row>
    <row r="3641" spans="5:17" x14ac:dyDescent="0.2">
      <c r="E3641" s="15">
        <v>41251.173611111109</v>
      </c>
      <c r="F3641" s="21">
        <v>2.3916155320765622</v>
      </c>
      <c r="G3641" s="21">
        <v>2.4211847186098319</v>
      </c>
      <c r="H3641" s="24">
        <v>0.13798204417641982</v>
      </c>
      <c r="I3641" s="3">
        <f t="shared" si="169"/>
        <v>0</v>
      </c>
      <c r="J3641" s="3">
        <f>INDEX(PowerArray,MIN(MaximumPowerIndex,ROUND(G3641*100,0)))</f>
        <v>0</v>
      </c>
      <c r="K3641" s="3">
        <f>MIN(J3641-M3641+N3641,'Power Look Up'!$F$4)</f>
        <v>0.13460857777454655</v>
      </c>
      <c r="M3641" s="50">
        <f t="array" ref="M3641">_xlfn.SUM(_xlfn.NORM.DIST($S$3:$S$1003,$G3641,$P3641,FALSE)*WindSpeedStep*$T$3:$T$1003)</f>
        <v>5.7636128586560685E-3</v>
      </c>
      <c r="N3641" s="50">
        <f t="array" ref="N3641">_xlfn.SUM(_xlfn.NORM.DIST($S$3:$S$1003,$G3641,$Q3641,FALSE)*WindSpeedStep*$T$3:$T$1003)</f>
        <v>0.14037219063320261</v>
      </c>
      <c r="P3641" s="42">
        <f t="shared" si="168"/>
        <v>0.2421184718609832</v>
      </c>
      <c r="Q3641" s="42">
        <f t="shared" si="170"/>
        <v>0.33408001680249444</v>
      </c>
    </row>
    <row r="3642" spans="5:17" x14ac:dyDescent="0.2">
      <c r="E3642" s="15">
        <v>41251.180555555555</v>
      </c>
      <c r="F3642" s="21">
        <v>2.077382969072286</v>
      </c>
      <c r="G3642" s="21">
        <v>2.0828147394318028</v>
      </c>
      <c r="H3642" s="24">
        <v>0.20699120306740004</v>
      </c>
      <c r="I3642" s="3">
        <f t="shared" si="169"/>
        <v>0</v>
      </c>
      <c r="J3642" s="3">
        <f>INDEX(PowerArray,MIN(MaximumPowerIndex,ROUND(G3642*100,0)))</f>
        <v>0</v>
      </c>
      <c r="K3642" s="3">
        <f>MIN(J3642-M3642+N3642,'Power Look Up'!$F$4)</f>
        <v>6.7920415320129768E-2</v>
      </c>
      <c r="M3642" s="50">
        <f t="array" ref="M3642">_xlfn.SUM(_xlfn.NORM.DIST($S$3:$S$1003,$G3642,$P3642,FALSE)*WindSpeedStep*$T$3:$T$1003)</f>
        <v>-3.3741093045356139E-3</v>
      </c>
      <c r="N3642" s="50">
        <f t="array" ref="N3642">_xlfn.SUM(_xlfn.NORM.DIST($S$3:$S$1003,$G3642,$Q3642,FALSE)*WindSpeedStep*$T$3:$T$1003)</f>
        <v>6.4546306015594149E-2</v>
      </c>
      <c r="P3642" s="42">
        <f t="shared" si="168"/>
        <v>0.20828147394318031</v>
      </c>
      <c r="Q3642" s="42">
        <f t="shared" si="170"/>
        <v>0.43112432868150219</v>
      </c>
    </row>
    <row r="3643" spans="5:17" x14ac:dyDescent="0.2">
      <c r="E3643" s="15">
        <v>41251.1875</v>
      </c>
      <c r="F3643" s="21">
        <v>2.1538335064871994</v>
      </c>
      <c r="G3643" s="21">
        <v>2.1228623367830295</v>
      </c>
      <c r="H3643" s="24">
        <v>0.18107249182694329</v>
      </c>
      <c r="I3643" s="3">
        <f t="shared" si="169"/>
        <v>0</v>
      </c>
      <c r="J3643" s="3">
        <f>INDEX(PowerArray,MIN(MaximumPowerIndex,ROUND(G3643*100,0)))</f>
        <v>0</v>
      </c>
      <c r="K3643" s="3">
        <f>MIN(J3643-M3643+N3643,'Power Look Up'!$F$4)</f>
        <v>3.8119315538824014E-2</v>
      </c>
      <c r="M3643" s="50">
        <f t="array" ref="M3643">_xlfn.SUM(_xlfn.NORM.DIST($S$3:$S$1003,$G3643,$P3643,FALSE)*WindSpeedStep*$T$3:$T$1003)</f>
        <v>-4.1211128229958829E-3</v>
      </c>
      <c r="N3643" s="50">
        <f t="array" ref="N3643">_xlfn.SUM(_xlfn.NORM.DIST($S$3:$S$1003,$G3643,$Q3643,FALSE)*WindSpeedStep*$T$3:$T$1003)</f>
        <v>3.3998202715828131E-2</v>
      </c>
      <c r="P3643" s="42">
        <f t="shared" si="168"/>
        <v>0.21228623367830296</v>
      </c>
      <c r="Q3643" s="42">
        <f t="shared" si="170"/>
        <v>0.38439197312687085</v>
      </c>
    </row>
    <row r="3644" spans="5:17" x14ac:dyDescent="0.2">
      <c r="E3644" s="15">
        <v>41251.194444444445</v>
      </c>
      <c r="F3644" s="21">
        <v>1.724150958157308</v>
      </c>
      <c r="G3644" s="21">
        <v>1.7274483914811982</v>
      </c>
      <c r="H3644" s="24">
        <v>8.1199386479259034E-2</v>
      </c>
      <c r="I3644" s="3">
        <f t="shared" si="169"/>
        <v>0</v>
      </c>
      <c r="J3644" s="3">
        <f>INDEX(PowerArray,MIN(MaximumPowerIndex,ROUND(G3644*100,0)))</f>
        <v>0</v>
      </c>
      <c r="K3644" s="3">
        <f>MIN(J3644-M3644+N3644,'Power Look Up'!$F$4)</f>
        <v>6.881285958517812E-5</v>
      </c>
      <c r="M3644" s="50">
        <f t="array" ref="M3644">_xlfn.SUM(_xlfn.NORM.DIST($S$3:$S$1003,$G3644,$P3644,FALSE)*WindSpeedStep*$T$3:$T$1003)</f>
        <v>-9.6278459481780588E-5</v>
      </c>
      <c r="N3644" s="50">
        <f t="array" ref="N3644">_xlfn.SUM(_xlfn.NORM.DIST($S$3:$S$1003,$G3644,$Q3644,FALSE)*WindSpeedStep*$T$3:$T$1003)</f>
        <v>-2.7465599896602465E-5</v>
      </c>
      <c r="P3644" s="42">
        <f t="shared" si="168"/>
        <v>0.17274483914811983</v>
      </c>
      <c r="Q3644" s="42">
        <f t="shared" si="170"/>
        <v>0.14026774956285618</v>
      </c>
    </row>
    <row r="3645" spans="5:17" x14ac:dyDescent="0.2">
      <c r="E3645" s="15">
        <v>41251.201388888891</v>
      </c>
      <c r="F3645" s="21">
        <v>1.7101745801000878</v>
      </c>
      <c r="G3645" s="21">
        <v>1.811675390325167</v>
      </c>
      <c r="H3645" s="24">
        <v>7.6015631101470221E-2</v>
      </c>
      <c r="I3645" s="3">
        <f t="shared" si="169"/>
        <v>0</v>
      </c>
      <c r="J3645" s="3">
        <f>INDEX(PowerArray,MIN(MaximumPowerIndex,ROUND(G3645*100,0)))</f>
        <v>0</v>
      </c>
      <c r="K3645" s="3">
        <f>MIN(J3645-M3645+N3645,'Power Look Up'!$F$4)</f>
        <v>2.1982220617228318E-4</v>
      </c>
      <c r="M3645" s="50">
        <f t="array" ref="M3645">_xlfn.SUM(_xlfn.NORM.DIST($S$3:$S$1003,$G3645,$P3645,FALSE)*WindSpeedStep*$T$3:$T$1003)</f>
        <v>-3.3720017632210282E-4</v>
      </c>
      <c r="N3645" s="50">
        <f t="array" ref="N3645">_xlfn.SUM(_xlfn.NORM.DIST($S$3:$S$1003,$G3645,$Q3645,FALSE)*WindSpeedStep*$T$3:$T$1003)</f>
        <v>-1.1737797014981965E-4</v>
      </c>
      <c r="P3645" s="42">
        <f t="shared" si="168"/>
        <v>0.1811675390325167</v>
      </c>
      <c r="Q3645" s="42">
        <f t="shared" si="170"/>
        <v>0.13771564814656997</v>
      </c>
    </row>
    <row r="3646" spans="5:17" x14ac:dyDescent="0.2">
      <c r="E3646" s="15">
        <v>41251.208333333336</v>
      </c>
      <c r="F3646" s="21">
        <v>1.6118739725147657</v>
      </c>
      <c r="G3646" s="21">
        <v>1.7049150567109412</v>
      </c>
      <c r="H3646" s="24">
        <v>0.14269105644851715</v>
      </c>
      <c r="I3646" s="3">
        <f t="shared" si="169"/>
        <v>0</v>
      </c>
      <c r="J3646" s="3">
        <f>INDEX(PowerArray,MIN(MaximumPowerIndex,ROUND(G3646*100,0)))</f>
        <v>0</v>
      </c>
      <c r="K3646" s="3">
        <f>MIN(J3646-M3646+N3646,'Power Look Up'!$F$4)</f>
        <v>-2.6518928941459828E-4</v>
      </c>
      <c r="M3646" s="50">
        <f t="array" ref="M3646">_xlfn.SUM(_xlfn.NORM.DIST($S$3:$S$1003,$G3646,$P3646,FALSE)*WindSpeedStep*$T$3:$T$1003)</f>
        <v>-6.4465415893566832E-5</v>
      </c>
      <c r="N3646" s="50">
        <f t="array" ref="N3646">_xlfn.SUM(_xlfn.NORM.DIST($S$3:$S$1003,$G3646,$Q3646,FALSE)*WindSpeedStep*$T$3:$T$1003)</f>
        <v>-3.2965470530816514E-4</v>
      </c>
      <c r="P3646" s="42">
        <f t="shared" si="168"/>
        <v>0.17049150567109414</v>
      </c>
      <c r="Q3646" s="42">
        <f t="shared" si="170"/>
        <v>0.24327613059706774</v>
      </c>
    </row>
    <row r="3647" spans="5:17" x14ac:dyDescent="0.2">
      <c r="E3647" s="15">
        <v>41251.215277777781</v>
      </c>
      <c r="F3647" s="21">
        <v>1.3375379095129625</v>
      </c>
      <c r="G3647" s="21">
        <v>1.3615119924281032</v>
      </c>
      <c r="H3647" s="24">
        <v>5.2334965238846273E-2</v>
      </c>
      <c r="I3647" s="3">
        <f t="shared" si="169"/>
        <v>0</v>
      </c>
      <c r="J3647" s="3">
        <f>INDEX(PowerArray,MIN(MaximumPowerIndex,ROUND(G3647*100,0)))</f>
        <v>0</v>
      </c>
      <c r="K3647" s="3">
        <f>MIN(J3647-M3647+N3647,'Power Look Up'!$F$4)</f>
        <v>3.2149721575080618E-10</v>
      </c>
      <c r="M3647" s="50">
        <f t="array" ref="M3647">_xlfn.SUM(_xlfn.NORM.DIST($S$3:$S$1003,$G3647,$P3647,FALSE)*WindSpeedStep*$T$3:$T$1003)</f>
        <v>-3.2149721575081584E-10</v>
      </c>
      <c r="N3647" s="50">
        <f t="array" ref="N3647">_xlfn.SUM(_xlfn.NORM.DIST($S$3:$S$1003,$G3647,$Q3647,FALSE)*WindSpeedStep*$T$3:$T$1003)</f>
        <v>-9.6548465043396739E-24</v>
      </c>
      <c r="P3647" s="42">
        <f t="shared" si="168"/>
        <v>0.13615119924281033</v>
      </c>
      <c r="Q3647" s="42">
        <f t="shared" si="170"/>
        <v>7.1254682795997115E-2</v>
      </c>
    </row>
    <row r="3648" spans="5:17" x14ac:dyDescent="0.2">
      <c r="E3648" s="15">
        <v>41251.222222222219</v>
      </c>
      <c r="F3648" s="21">
        <v>1.5253879345654109</v>
      </c>
      <c r="G3648" s="21">
        <v>1.5535215336152277</v>
      </c>
      <c r="H3648" s="24">
        <v>4.5889965702359696E-2</v>
      </c>
      <c r="I3648" s="3">
        <f t="shared" si="169"/>
        <v>0</v>
      </c>
      <c r="J3648" s="3">
        <f>INDEX(PowerArray,MIN(MaximumPowerIndex,ROUND(G3648*100,0)))</f>
        <v>0</v>
      </c>
      <c r="K3648" s="3">
        <f>MIN(J3648-M3648+N3648,'Power Look Up'!$F$4)</f>
        <v>1.6305276927149129E-6</v>
      </c>
      <c r="M3648" s="50">
        <f t="array" ref="M3648">_xlfn.SUM(_xlfn.NORM.DIST($S$3:$S$1003,$G3648,$P3648,FALSE)*WindSpeedStep*$T$3:$T$1003)</f>
        <v>-1.6305276929689711E-6</v>
      </c>
      <c r="N3648" s="50">
        <f t="array" ref="N3648">_xlfn.SUM(_xlfn.NORM.DIST($S$3:$S$1003,$G3648,$Q3648,FALSE)*WindSpeedStep*$T$3:$T$1003)</f>
        <v>-2.5405822537321626E-16</v>
      </c>
      <c r="P3648" s="42">
        <f t="shared" si="168"/>
        <v>0.15535215336152278</v>
      </c>
      <c r="Q3648" s="42">
        <f t="shared" si="170"/>
        <v>7.1291049895480033E-2</v>
      </c>
    </row>
    <row r="3649" spans="5:17" x14ac:dyDescent="0.2">
      <c r="E3649" s="15">
        <v>41251.229166666664</v>
      </c>
      <c r="F3649" s="21">
        <v>1.2509515256748778</v>
      </c>
      <c r="G3649" s="21">
        <v>1.2748231192999131</v>
      </c>
      <c r="H3649" s="24">
        <v>0.11990872301712591</v>
      </c>
      <c r="I3649" s="3">
        <f t="shared" si="169"/>
        <v>0</v>
      </c>
      <c r="J3649" s="3">
        <f>INDEX(PowerArray,MIN(MaximumPowerIndex,ROUND(G3649*100,0)))</f>
        <v>0</v>
      </c>
      <c r="K3649" s="3">
        <f>MIN(J3649-M3649+N3649,'Power Look Up'!$F$4)</f>
        <v>-3.3497136574805382E-10</v>
      </c>
      <c r="M3649" s="50">
        <f t="array" ref="M3649">_xlfn.SUM(_xlfn.NORM.DIST($S$3:$S$1003,$G3649,$P3649,FALSE)*WindSpeedStep*$T$3:$T$1003)</f>
        <v>-6.5741429578811252E-13</v>
      </c>
      <c r="N3649" s="50">
        <f t="array" ref="N3649">_xlfn.SUM(_xlfn.NORM.DIST($S$3:$S$1003,$G3649,$Q3649,FALSE)*WindSpeedStep*$T$3:$T$1003)</f>
        <v>-3.3562878004384192E-10</v>
      </c>
      <c r="P3649" s="42">
        <f t="shared" si="168"/>
        <v>0.12748231192999132</v>
      </c>
      <c r="Q3649" s="42">
        <f t="shared" si="170"/>
        <v>0.15286241230796174</v>
      </c>
    </row>
    <row r="3650" spans="5:17" x14ac:dyDescent="0.2">
      <c r="E3650" s="15">
        <v>41251.375</v>
      </c>
      <c r="F3650" s="21">
        <v>0.95478385221718087</v>
      </c>
      <c r="G3650" s="21">
        <v>1.0142997846104487</v>
      </c>
      <c r="H3650" s="24">
        <v>0.19899791932884664</v>
      </c>
      <c r="I3650" s="3">
        <f t="shared" si="169"/>
        <v>0</v>
      </c>
      <c r="J3650" s="3">
        <f>INDEX(PowerArray,MIN(MaximumPowerIndex,ROUND(G3650*100,0)))</f>
        <v>0</v>
      </c>
      <c r="K3650" s="3">
        <f>MIN(J3650-M3650+N3650,'Power Look Up'!$F$4)</f>
        <v>-3.0458932450733931E-10</v>
      </c>
      <c r="M3650" s="50">
        <f t="array" ref="M3650">_xlfn.SUM(_xlfn.NORM.DIST($S$3:$S$1003,$G3650,$P3650,FALSE)*WindSpeedStep*$T$3:$T$1003)</f>
        <v>-1.1902892808788487E-24</v>
      </c>
      <c r="N3650" s="50">
        <f t="array" ref="N3650">_xlfn.SUM(_xlfn.NORM.DIST($S$3:$S$1003,$G3650,$Q3650,FALSE)*WindSpeedStep*$T$3:$T$1003)</f>
        <v>-3.045893245073405E-10</v>
      </c>
      <c r="P3650" s="42">
        <f t="shared" si="168"/>
        <v>0.10142997846104487</v>
      </c>
      <c r="Q3650" s="42">
        <f t="shared" si="170"/>
        <v>0.20184354671317659</v>
      </c>
    </row>
    <row r="3651" spans="5:17" x14ac:dyDescent="0.2">
      <c r="E3651" s="15">
        <v>41251.381944444445</v>
      </c>
      <c r="F3651" s="21">
        <v>1.110540738454372</v>
      </c>
      <c r="G3651" s="21">
        <v>1.1872126364574478</v>
      </c>
      <c r="H3651" s="24">
        <v>0.16208320304441992</v>
      </c>
      <c r="I3651" s="3">
        <f t="shared" si="169"/>
        <v>0</v>
      </c>
      <c r="J3651" s="3">
        <f>INDEX(PowerArray,MIN(MaximumPowerIndex,ROUND(G3651*100,0)))</f>
        <v>0</v>
      </c>
      <c r="K3651" s="3">
        <f>MIN(J3651-M3651+N3651,'Power Look Up'!$F$4)</f>
        <v>-8.1694740860589982E-9</v>
      </c>
      <c r="M3651" s="50">
        <f t="array" ref="M3651">_xlfn.SUM(_xlfn.NORM.DIST($S$3:$S$1003,$G3651,$P3651,FALSE)*WindSpeedStep*$T$3:$T$1003)</f>
        <v>-1.2810711607462708E-16</v>
      </c>
      <c r="N3651" s="50">
        <f t="array" ref="N3651">_xlfn.SUM(_xlfn.NORM.DIST($S$3:$S$1003,$G3651,$Q3651,FALSE)*WindSpeedStep*$T$3:$T$1003)</f>
        <v>-8.169474214166114E-9</v>
      </c>
      <c r="P3651" s="42">
        <f t="shared" ref="P3651:P3714" si="171">ReferenceTurbulence*G3651</f>
        <v>0.11872126364574478</v>
      </c>
      <c r="Q3651" s="42">
        <f t="shared" si="170"/>
        <v>0.19242722681183361</v>
      </c>
    </row>
    <row r="3652" spans="5:17" x14ac:dyDescent="0.2">
      <c r="E3652" s="15">
        <v>41251.388888888891</v>
      </c>
      <c r="F3652" s="21">
        <v>1.7515849985475054</v>
      </c>
      <c r="G3652" s="21">
        <v>1.793528067964435</v>
      </c>
      <c r="H3652" s="24">
        <v>0.10276406805793853</v>
      </c>
      <c r="I3652" s="3">
        <f t="shared" ref="I3652:I3715" si="172">INDEX(PowerArray,MIN(MaximumPowerIndex,ROUND(F3652*100,0)))</f>
        <v>0</v>
      </c>
      <c r="J3652" s="3">
        <f>INDEX(PowerArray,MIN(MaximumPowerIndex,ROUND(G3652*100,0)))</f>
        <v>0</v>
      </c>
      <c r="K3652" s="3">
        <f>MIN(J3652-M3652+N3652,'Power Look Up'!$F$4)</f>
        <v>-2.6845109629803558E-5</v>
      </c>
      <c r="M3652" s="50">
        <f t="array" ref="M3652">_xlfn.SUM(_xlfn.NORM.DIST($S$3:$S$1003,$G3652,$P3652,FALSE)*WindSpeedStep*$T$3:$T$1003)</f>
        <v>-2.6509882724285068E-4</v>
      </c>
      <c r="N3652" s="50">
        <f t="array" ref="N3652">_xlfn.SUM(_xlfn.NORM.DIST($S$3:$S$1003,$G3652,$Q3652,FALSE)*WindSpeedStep*$T$3:$T$1003)</f>
        <v>-2.9194393687265424E-4</v>
      </c>
      <c r="P3652" s="42">
        <f t="shared" si="171"/>
        <v>0.1793528067964435</v>
      </c>
      <c r="Q3652" s="42">
        <f t="shared" ref="Q3652:Q3715" si="173">G3652*H3652</f>
        <v>0.1843102404401202</v>
      </c>
    </row>
    <row r="3653" spans="5:17" x14ac:dyDescent="0.2">
      <c r="E3653" s="15">
        <v>41251.395833333336</v>
      </c>
      <c r="F3653" s="21">
        <v>1.8218082768762391</v>
      </c>
      <c r="G3653" s="21">
        <v>1.9239181454129077</v>
      </c>
      <c r="H3653" s="24">
        <v>0.11527008778337322</v>
      </c>
      <c r="I3653" s="3">
        <f t="shared" si="172"/>
        <v>0</v>
      </c>
      <c r="J3653" s="3">
        <f>INDEX(PowerArray,MIN(MaximumPowerIndex,ROUND(G3653*100,0)))</f>
        <v>0</v>
      </c>
      <c r="K3653" s="3">
        <f>MIN(J3653-M3653+N3653,'Power Look Up'!$F$4)</f>
        <v>-2.9022576355245463E-4</v>
      </c>
      <c r="M3653" s="50">
        <f t="array" ref="M3653">_xlfn.SUM(_xlfn.NORM.DIST($S$3:$S$1003,$G3653,$P3653,FALSE)*WindSpeedStep*$T$3:$T$1003)</f>
        <v>-1.1223392944335673E-3</v>
      </c>
      <c r="N3653" s="50">
        <f t="array" ref="N3653">_xlfn.SUM(_xlfn.NORM.DIST($S$3:$S$1003,$G3653,$Q3653,FALSE)*WindSpeedStep*$T$3:$T$1003)</f>
        <v>-1.412565057986022E-3</v>
      </c>
      <c r="P3653" s="42">
        <f t="shared" si="171"/>
        <v>0.19239181454129078</v>
      </c>
      <c r="Q3653" s="42">
        <f t="shared" si="173"/>
        <v>0.22177021350977047</v>
      </c>
    </row>
    <row r="3654" spans="5:17" x14ac:dyDescent="0.2">
      <c r="E3654" s="15">
        <v>41251.451388888891</v>
      </c>
      <c r="F3654" s="21">
        <v>1.4928723070477932</v>
      </c>
      <c r="G3654" s="21">
        <v>1.5466290334860109</v>
      </c>
      <c r="H3654" s="24">
        <v>0.26124136549310006</v>
      </c>
      <c r="I3654" s="3">
        <f t="shared" si="172"/>
        <v>0</v>
      </c>
      <c r="J3654" s="3">
        <f>INDEX(PowerArray,MIN(MaximumPowerIndex,ROUND(G3654*100,0)))</f>
        <v>0</v>
      </c>
      <c r="K3654" s="3">
        <f>MIN(J3654-M3654+N3654,'Power Look Up'!$F$4)</f>
        <v>-2.6626394408380493E-4</v>
      </c>
      <c r="M3654" s="50">
        <f t="array" ref="M3654">_xlfn.SUM(_xlfn.NORM.DIST($S$3:$S$1003,$G3654,$P3654,FALSE)*WindSpeedStep*$T$3:$T$1003)</f>
        <v>-1.3115683048536143E-6</v>
      </c>
      <c r="N3654" s="50">
        <f t="array" ref="N3654">_xlfn.SUM(_xlfn.NORM.DIST($S$3:$S$1003,$G3654,$Q3654,FALSE)*WindSpeedStep*$T$3:$T$1003)</f>
        <v>-2.6757551238865856E-4</v>
      </c>
      <c r="P3654" s="42">
        <f t="shared" si="171"/>
        <v>0.15466290334860111</v>
      </c>
      <c r="Q3654" s="42">
        <f t="shared" si="173"/>
        <v>0.40404348061915907</v>
      </c>
    </row>
    <row r="3655" spans="5:17" x14ac:dyDescent="0.2">
      <c r="E3655" s="15">
        <v>41251.458333333336</v>
      </c>
      <c r="F3655" s="21">
        <v>1.4307582578507316</v>
      </c>
      <c r="G3655" s="21">
        <v>1.4425802050631935</v>
      </c>
      <c r="H3655" s="24">
        <v>8.3871610973794128E-2</v>
      </c>
      <c r="I3655" s="3">
        <f t="shared" si="172"/>
        <v>0</v>
      </c>
      <c r="J3655" s="3">
        <f>INDEX(PowerArray,MIN(MaximumPowerIndex,ROUND(G3655*100,0)))</f>
        <v>0</v>
      </c>
      <c r="K3655" s="3">
        <f>MIN(J3655-M3655+N3655,'Power Look Up'!$F$4)</f>
        <v>2.3502257413028621E-8</v>
      </c>
      <c r="M3655" s="50">
        <f t="array" ref="M3655">_xlfn.SUM(_xlfn.NORM.DIST($S$3:$S$1003,$G3655,$P3655,FALSE)*WindSpeedStep*$T$3:$T$1003)</f>
        <v>-2.3841457258070417E-8</v>
      </c>
      <c r="N3655" s="50">
        <f t="array" ref="N3655">_xlfn.SUM(_xlfn.NORM.DIST($S$3:$S$1003,$G3655,$Q3655,FALSE)*WindSpeedStep*$T$3:$T$1003)</f>
        <v>-3.3919984504179507E-10</v>
      </c>
      <c r="P3655" s="42">
        <f t="shared" si="171"/>
        <v>0.14425802050631936</v>
      </c>
      <c r="Q3655" s="42">
        <f t="shared" si="173"/>
        <v>0.12099152575755633</v>
      </c>
    </row>
    <row r="3656" spans="5:17" x14ac:dyDescent="0.2">
      <c r="E3656" s="15">
        <v>41251.465277777781</v>
      </c>
      <c r="F3656" s="21">
        <v>1.7326039720026065</v>
      </c>
      <c r="G3656" s="21">
        <v>1.7073408988855752</v>
      </c>
      <c r="H3656" s="24">
        <v>8.6574890987133404E-2</v>
      </c>
      <c r="I3656" s="3">
        <f t="shared" si="172"/>
        <v>0</v>
      </c>
      <c r="J3656" s="3">
        <f>INDEX(PowerArray,MIN(MaximumPowerIndex,ROUND(G3656*100,0)))</f>
        <v>0</v>
      </c>
      <c r="K3656" s="3">
        <f>MIN(J3656-M3656+N3656,'Power Look Up'!$F$4)</f>
        <v>4.0561205552535015E-5</v>
      </c>
      <c r="M3656" s="50">
        <f t="array" ref="M3656">_xlfn.SUM(_xlfn.NORM.DIST($S$3:$S$1003,$G3656,$P3656,FALSE)*WindSpeedStep*$T$3:$T$1003)</f>
        <v>-6.7411493569570884E-5</v>
      </c>
      <c r="N3656" s="50">
        <f t="array" ref="N3656">_xlfn.SUM(_xlfn.NORM.DIST($S$3:$S$1003,$G3656,$Q3656,FALSE)*WindSpeedStep*$T$3:$T$1003)</f>
        <v>-2.6850288017035865E-5</v>
      </c>
      <c r="P3656" s="42">
        <f t="shared" si="171"/>
        <v>0.17073408988855754</v>
      </c>
      <c r="Q3656" s="42">
        <f t="shared" si="173"/>
        <v>0.14781285219889304</v>
      </c>
    </row>
    <row r="3657" spans="5:17" x14ac:dyDescent="0.2">
      <c r="E3657" s="15">
        <v>41251.472222222219</v>
      </c>
      <c r="F3657" s="21">
        <v>2.1082253548512035</v>
      </c>
      <c r="G3657" s="21">
        <v>2.1058835775432421</v>
      </c>
      <c r="H3657" s="24">
        <v>6.1663237139644056E-2</v>
      </c>
      <c r="I3657" s="3">
        <f t="shared" si="172"/>
        <v>0</v>
      </c>
      <c r="J3657" s="3">
        <f>INDEX(PowerArray,MIN(MaximumPowerIndex,ROUND(G3657*100,0)))</f>
        <v>0</v>
      </c>
      <c r="K3657" s="3">
        <f>MIN(J3657-M3657+N3657,'Power Look Up'!$F$4)</f>
        <v>6.8808041428071584E-4</v>
      </c>
      <c r="M3657" s="50">
        <f t="array" ref="M3657">_xlfn.SUM(_xlfn.NORM.DIST($S$3:$S$1003,$G3657,$P3657,FALSE)*WindSpeedStep*$T$3:$T$1003)</f>
        <v>-3.7984170289936236E-3</v>
      </c>
      <c r="N3657" s="50">
        <f t="array" ref="N3657">_xlfn.SUM(_xlfn.NORM.DIST($S$3:$S$1003,$G3657,$Q3657,FALSE)*WindSpeedStep*$T$3:$T$1003)</f>
        <v>-3.1103366147129077E-3</v>
      </c>
      <c r="P3657" s="42">
        <f t="shared" si="171"/>
        <v>0.21058835775432422</v>
      </c>
      <c r="Q3657" s="42">
        <f t="shared" si="173"/>
        <v>0.12985559843053093</v>
      </c>
    </row>
    <row r="3658" spans="5:17" x14ac:dyDescent="0.2">
      <c r="E3658" s="15">
        <v>41251.479166666664</v>
      </c>
      <c r="F3658" s="21">
        <v>2.1862467553070752</v>
      </c>
      <c r="G3658" s="21">
        <v>2.2071017506424386</v>
      </c>
      <c r="H3658" s="24">
        <v>5.9462638279246069E-2</v>
      </c>
      <c r="I3658" s="3">
        <f t="shared" si="172"/>
        <v>0</v>
      </c>
      <c r="J3658" s="3">
        <f>INDEX(PowerArray,MIN(MaximumPowerIndex,ROUND(G3658*100,0)))</f>
        <v>0</v>
      </c>
      <c r="K3658" s="3">
        <f>MIN(J3658-M3658+N3658,'Power Look Up'!$F$4)</f>
        <v>2.5744683784538393E-4</v>
      </c>
      <c r="M3658" s="50">
        <f t="array" ref="M3658">_xlfn.SUM(_xlfn.NORM.DIST($S$3:$S$1003,$G3658,$P3658,FALSE)*WindSpeedStep*$T$3:$T$1003)</f>
        <v>-5.7261674927073106E-3</v>
      </c>
      <c r="N3658" s="50">
        <f t="array" ref="N3658">_xlfn.SUM(_xlfn.NORM.DIST($S$3:$S$1003,$G3658,$Q3658,FALSE)*WindSpeedStep*$T$3:$T$1003)</f>
        <v>-5.4687206548619267E-3</v>
      </c>
      <c r="P3658" s="42">
        <f t="shared" si="171"/>
        <v>0.22071017506424387</v>
      </c>
      <c r="Q3658" s="42">
        <f t="shared" si="173"/>
        <v>0.13124009304394207</v>
      </c>
    </row>
    <row r="3659" spans="5:17" x14ac:dyDescent="0.2">
      <c r="E3659" s="15">
        <v>41251.486111111109</v>
      </c>
      <c r="F3659" s="21">
        <v>2.0690803312658654</v>
      </c>
      <c r="G3659" s="21">
        <v>2.0595267469345977</v>
      </c>
      <c r="H3659" s="24">
        <v>6.282984668868119E-2</v>
      </c>
      <c r="I3659" s="3">
        <f t="shared" si="172"/>
        <v>0</v>
      </c>
      <c r="J3659" s="3">
        <f>INDEX(PowerArray,MIN(MaximumPowerIndex,ROUND(G3659*100,0)))</f>
        <v>0</v>
      </c>
      <c r="K3659" s="3">
        <f>MIN(J3659-M3659+N3659,'Power Look Up'!$F$4)</f>
        <v>7.6477693972257796E-4</v>
      </c>
      <c r="M3659" s="50">
        <f t="array" ref="M3659">_xlfn.SUM(_xlfn.NORM.DIST($S$3:$S$1003,$G3659,$P3659,FALSE)*WindSpeedStep*$T$3:$T$1003)</f>
        <v>-2.9663023807009452E-3</v>
      </c>
      <c r="N3659" s="50">
        <f t="array" ref="N3659">_xlfn.SUM(_xlfn.NORM.DIST($S$3:$S$1003,$G3659,$Q3659,FALSE)*WindSpeedStep*$T$3:$T$1003)</f>
        <v>-2.2015254409783673E-3</v>
      </c>
      <c r="P3659" s="42">
        <f t="shared" si="171"/>
        <v>0.20595267469345979</v>
      </c>
      <c r="Q3659" s="42">
        <f t="shared" si="173"/>
        <v>0.12939974976113908</v>
      </c>
    </row>
    <row r="3660" spans="5:17" x14ac:dyDescent="0.2">
      <c r="E3660" s="15">
        <v>41251.493055555555</v>
      </c>
      <c r="F3660" s="21">
        <v>2.1762471163256625</v>
      </c>
      <c r="G3660" s="21">
        <v>2.1494886297666946</v>
      </c>
      <c r="H3660" s="24">
        <v>3.2165464792521713E-2</v>
      </c>
      <c r="I3660" s="3">
        <f t="shared" si="172"/>
        <v>0</v>
      </c>
      <c r="J3660" s="3">
        <f>INDEX(PowerArray,MIN(MaximumPowerIndex,ROUND(G3660*100,0)))</f>
        <v>0</v>
      </c>
      <c r="K3660" s="3">
        <f>MIN(J3660-M3660+N3660,'Power Look Up'!$F$4)</f>
        <v>7.366902220986341E-4</v>
      </c>
      <c r="M3660" s="50">
        <f t="array" ref="M3660">_xlfn.SUM(_xlfn.NORM.DIST($S$3:$S$1003,$G3660,$P3660,FALSE)*WindSpeedStep*$T$3:$T$1003)</f>
        <v>-4.6382681730320037E-3</v>
      </c>
      <c r="N3660" s="50">
        <f t="array" ref="N3660">_xlfn.SUM(_xlfn.NORM.DIST($S$3:$S$1003,$G3660,$Q3660,FALSE)*WindSpeedStep*$T$3:$T$1003)</f>
        <v>-3.9015779509333696E-3</v>
      </c>
      <c r="P3660" s="42">
        <f t="shared" si="171"/>
        <v>0.21494886297666949</v>
      </c>
      <c r="Q3660" s="42">
        <f t="shared" si="173"/>
        <v>6.9139300842686352E-2</v>
      </c>
    </row>
    <row r="3661" spans="5:17" x14ac:dyDescent="0.2">
      <c r="E3661" s="15">
        <v>41251.5</v>
      </c>
      <c r="F3661" s="21">
        <v>2.2608695788201842</v>
      </c>
      <c r="G3661" s="21">
        <v>2.2610941686989481</v>
      </c>
      <c r="H3661" s="24">
        <v>3.9807692068184554E-2</v>
      </c>
      <c r="I3661" s="3">
        <f t="shared" si="172"/>
        <v>0</v>
      </c>
      <c r="J3661" s="3">
        <f>INDEX(PowerArray,MIN(MaximumPowerIndex,ROUND(G3661*100,0)))</f>
        <v>0</v>
      </c>
      <c r="K3661" s="3">
        <f>MIN(J3661-M3661+N3661,'Power Look Up'!$F$4)</f>
        <v>-3.8716990322826706E-4</v>
      </c>
      <c r="M3661" s="50">
        <f t="array" ref="M3661">_xlfn.SUM(_xlfn.NORM.DIST($S$3:$S$1003,$G3661,$P3661,FALSE)*WindSpeedStep*$T$3:$T$1003)</f>
        <v>-6.4248627290034435E-3</v>
      </c>
      <c r="N3661" s="50">
        <f t="array" ref="N3661">_xlfn.SUM(_xlfn.NORM.DIST($S$3:$S$1003,$G3661,$Q3661,FALSE)*WindSpeedStep*$T$3:$T$1003)</f>
        <v>-6.8120326322317105E-3</v>
      </c>
      <c r="P3661" s="42">
        <f t="shared" si="171"/>
        <v>0.22610941686989483</v>
      </c>
      <c r="Q3661" s="42">
        <f t="shared" si="173"/>
        <v>9.0008940404735463E-2</v>
      </c>
    </row>
    <row r="3662" spans="5:17" x14ac:dyDescent="0.2">
      <c r="E3662" s="15">
        <v>41251.506944444445</v>
      </c>
      <c r="F3662" s="21">
        <v>2.2400000000000002</v>
      </c>
      <c r="G3662" s="21">
        <v>2.227456968374498</v>
      </c>
      <c r="H3662" s="24">
        <v>5.8035714285714281E-2</v>
      </c>
      <c r="I3662" s="3">
        <f t="shared" si="172"/>
        <v>0</v>
      </c>
      <c r="J3662" s="3">
        <f>INDEX(PowerArray,MIN(MaximumPowerIndex,ROUND(G3662*100,0)))</f>
        <v>0</v>
      </c>
      <c r="K3662" s="3">
        <f>MIN(J3662-M3662+N3662,'Power Look Up'!$F$4)</f>
        <v>7.9715657748524217E-5</v>
      </c>
      <c r="M3662" s="50">
        <f t="array" ref="M3662">_xlfn.SUM(_xlfn.NORM.DIST($S$3:$S$1003,$G3662,$P3662,FALSE)*WindSpeedStep*$T$3:$T$1003)</f>
        <v>-6.053777103697866E-3</v>
      </c>
      <c r="N3662" s="50">
        <f t="array" ref="N3662">_xlfn.SUM(_xlfn.NORM.DIST($S$3:$S$1003,$G3662,$Q3662,FALSE)*WindSpeedStep*$T$3:$T$1003)</f>
        <v>-5.9740614459493418E-3</v>
      </c>
      <c r="P3662" s="42">
        <f t="shared" si="171"/>
        <v>0.22274569683744982</v>
      </c>
      <c r="Q3662" s="42">
        <f t="shared" si="173"/>
        <v>0.12927205620030569</v>
      </c>
    </row>
    <row r="3663" spans="5:17" x14ac:dyDescent="0.2">
      <c r="E3663" s="15">
        <v>41251.513888888891</v>
      </c>
      <c r="F3663" s="21">
        <v>2.1148929001663781</v>
      </c>
      <c r="G3663" s="21">
        <v>2.1010364896270493</v>
      </c>
      <c r="H3663" s="24">
        <v>2.3641859120178858E-2</v>
      </c>
      <c r="I3663" s="3">
        <f t="shared" si="172"/>
        <v>0</v>
      </c>
      <c r="J3663" s="3">
        <f>INDEX(PowerArray,MIN(MaximumPowerIndex,ROUND(G3663*100,0)))</f>
        <v>0</v>
      </c>
      <c r="K3663" s="3">
        <f>MIN(J3663-M3663+N3663,'Power Look Up'!$F$4)</f>
        <v>1.0349538239691944E-3</v>
      </c>
      <c r="M3663" s="50">
        <f t="array" ref="M3663">_xlfn.SUM(_xlfn.NORM.DIST($S$3:$S$1003,$G3663,$P3663,FALSE)*WindSpeedStep*$T$3:$T$1003)</f>
        <v>-3.7077800180535933E-3</v>
      </c>
      <c r="N3663" s="50">
        <f t="array" ref="N3663">_xlfn.SUM(_xlfn.NORM.DIST($S$3:$S$1003,$G3663,$Q3663,FALSE)*WindSpeedStep*$T$3:$T$1003)</f>
        <v>-2.6728261940843988E-3</v>
      </c>
      <c r="P3663" s="42">
        <f t="shared" si="171"/>
        <v>0.21010364896270495</v>
      </c>
      <c r="Q3663" s="42">
        <f t="shared" si="173"/>
        <v>4.9672408694117827E-2</v>
      </c>
    </row>
    <row r="3664" spans="5:17" x14ac:dyDescent="0.2">
      <c r="E3664" s="15">
        <v>41251.520833333336</v>
      </c>
      <c r="F3664" s="21">
        <v>2.2625155017146916</v>
      </c>
      <c r="G3664" s="21">
        <v>2.2508750443162531</v>
      </c>
      <c r="H3664" s="24">
        <v>3.9778732977427886E-2</v>
      </c>
      <c r="I3664" s="3">
        <f t="shared" si="172"/>
        <v>0</v>
      </c>
      <c r="J3664" s="3">
        <f>INDEX(PowerArray,MIN(MaximumPowerIndex,ROUND(G3664*100,0)))</f>
        <v>0</v>
      </c>
      <c r="K3664" s="3">
        <f>MIN(J3664-M3664+N3664,'Power Look Up'!$F$4)</f>
        <v>-2.0290257495707634E-4</v>
      </c>
      <c r="M3664" s="50">
        <f t="array" ref="M3664">_xlfn.SUM(_xlfn.NORM.DIST($S$3:$S$1003,$G3664,$P3664,FALSE)*WindSpeedStep*$T$3:$T$1003)</f>
        <v>-6.3426925729999422E-3</v>
      </c>
      <c r="N3664" s="50">
        <f t="array" ref="N3664">_xlfn.SUM(_xlfn.NORM.DIST($S$3:$S$1003,$G3664,$Q3664,FALSE)*WindSpeedStep*$T$3:$T$1003)</f>
        <v>-6.5455951479570186E-3</v>
      </c>
      <c r="P3664" s="42">
        <f t="shared" si="171"/>
        <v>0.22508750443162531</v>
      </c>
      <c r="Q3664" s="42">
        <f t="shared" si="173"/>
        <v>8.9536957353412383E-2</v>
      </c>
    </row>
    <row r="3665" spans="5:17" x14ac:dyDescent="0.2">
      <c r="E3665" s="15">
        <v>41251.527777777781</v>
      </c>
      <c r="F3665" s="21">
        <v>2.1423854079582649</v>
      </c>
      <c r="G3665" s="21">
        <v>2.216252016198673</v>
      </c>
      <c r="H3665" s="24">
        <v>5.6012330719878427E-2</v>
      </c>
      <c r="I3665" s="3">
        <f t="shared" si="172"/>
        <v>0</v>
      </c>
      <c r="J3665" s="3">
        <f>INDEX(PowerArray,MIN(MaximumPowerIndex,ROUND(G3665*100,0)))</f>
        <v>0</v>
      </c>
      <c r="K3665" s="3">
        <f>MIN(J3665-M3665+N3665,'Power Look Up'!$F$4)</f>
        <v>1.9899723132549806E-4</v>
      </c>
      <c r="M3665" s="50">
        <f t="array" ref="M3665">_xlfn.SUM(_xlfn.NORM.DIST($S$3:$S$1003,$G3665,$P3665,FALSE)*WindSpeedStep*$T$3:$T$1003)</f>
        <v>-5.8799642236224354E-3</v>
      </c>
      <c r="N3665" s="50">
        <f t="array" ref="N3665">_xlfn.SUM(_xlfn.NORM.DIST($S$3:$S$1003,$G3665,$Q3665,FALSE)*WindSpeedStep*$T$3:$T$1003)</f>
        <v>-5.6809669922969373E-3</v>
      </c>
      <c r="P3665" s="42">
        <f t="shared" si="171"/>
        <v>0.22162520161986732</v>
      </c>
      <c r="Q3665" s="42">
        <f t="shared" si="173"/>
        <v>0.12413744088991743</v>
      </c>
    </row>
    <row r="3666" spans="5:17" x14ac:dyDescent="0.2">
      <c r="E3666" s="15">
        <v>41251.534722222219</v>
      </c>
      <c r="F3666" s="21">
        <v>2.4049450947329061</v>
      </c>
      <c r="G3666" s="21">
        <v>2.4216294958215903</v>
      </c>
      <c r="H3666" s="24">
        <v>3.7422891772918174E-2</v>
      </c>
      <c r="I3666" s="3">
        <f t="shared" si="172"/>
        <v>0</v>
      </c>
      <c r="J3666" s="3">
        <f>INDEX(PowerArray,MIN(MaximumPowerIndex,ROUND(G3666*100,0)))</f>
        <v>0</v>
      </c>
      <c r="K3666" s="3">
        <f>MIN(J3666-M3666+N3666,'Power Look Up'!$F$4)</f>
        <v>-1.6874451300235845E-2</v>
      </c>
      <c r="M3666" s="50">
        <f t="array" ref="M3666">_xlfn.SUM(_xlfn.NORM.DIST($S$3:$S$1003,$G3666,$P3666,FALSE)*WindSpeedStep*$T$3:$T$1003)</f>
        <v>5.8746074443842894E-3</v>
      </c>
      <c r="N3666" s="50">
        <f t="array" ref="N3666">_xlfn.SUM(_xlfn.NORM.DIST($S$3:$S$1003,$G3666,$Q3666,FALSE)*WindSpeedStep*$T$3:$T$1003)</f>
        <v>-1.0999843855851557E-2</v>
      </c>
      <c r="P3666" s="42">
        <f t="shared" si="171"/>
        <v>0.24216294958215903</v>
      </c>
      <c r="Q3666" s="42">
        <f t="shared" si="173"/>
        <v>9.0624378536237782E-2</v>
      </c>
    </row>
    <row r="3667" spans="5:17" x14ac:dyDescent="0.2">
      <c r="E3667" s="15">
        <v>41251.541666666664</v>
      </c>
      <c r="F3667" s="21">
        <v>2.8486902010023214</v>
      </c>
      <c r="G3667" s="21">
        <v>2.8299152093730635</v>
      </c>
      <c r="H3667" s="24">
        <v>7.7228475010231806E-2</v>
      </c>
      <c r="I3667" s="3">
        <f t="shared" si="172"/>
        <v>0</v>
      </c>
      <c r="J3667" s="3">
        <f>INDEX(PowerArray,MIN(MaximumPowerIndex,ROUND(G3667*100,0)))</f>
        <v>0</v>
      </c>
      <c r="K3667" s="3">
        <f>MIN(J3667-M3667+N3667,'Power Look Up'!$F$4)</f>
        <v>-0.57412734993798786</v>
      </c>
      <c r="M3667" s="50">
        <f t="array" ref="M3667">_xlfn.SUM(_xlfn.NORM.DIST($S$3:$S$1003,$G3667,$P3667,FALSE)*WindSpeedStep*$T$3:$T$1003)</f>
        <v>1.2849910354566108</v>
      </c>
      <c r="N3667" s="50">
        <f t="array" ref="N3667">_xlfn.SUM(_xlfn.NORM.DIST($S$3:$S$1003,$G3667,$Q3667,FALSE)*WindSpeedStep*$T$3:$T$1003)</f>
        <v>0.71086368551862289</v>
      </c>
      <c r="P3667" s="42">
        <f t="shared" si="171"/>
        <v>0.28299152093730634</v>
      </c>
      <c r="Q3667" s="42">
        <f t="shared" si="173"/>
        <v>0.21855003602814255</v>
      </c>
    </row>
    <row r="3668" spans="5:17" x14ac:dyDescent="0.2">
      <c r="E3668" s="15">
        <v>41251.548611111109</v>
      </c>
      <c r="F3668" s="21">
        <v>2.7645836872177365</v>
      </c>
      <c r="G3668" s="21">
        <v>2.7721690706794981</v>
      </c>
      <c r="H3668" s="24">
        <v>8.3195166441668064E-2</v>
      </c>
      <c r="I3668" s="3">
        <f t="shared" si="172"/>
        <v>0</v>
      </c>
      <c r="J3668" s="3">
        <f>INDEX(PowerArray,MIN(MaximumPowerIndex,ROUND(G3668*100,0)))</f>
        <v>0</v>
      </c>
      <c r="K3668" s="3">
        <f>MIN(J3668-M3668+N3668,'Power Look Up'!$F$4)</f>
        <v>-0.34782423650459837</v>
      </c>
      <c r="M3668" s="50">
        <f t="array" ref="M3668">_xlfn.SUM(_xlfn.NORM.DIST($S$3:$S$1003,$G3668,$P3668,FALSE)*WindSpeedStep*$T$3:$T$1003)</f>
        <v>0.8533931453725323</v>
      </c>
      <c r="N3668" s="50">
        <f t="array" ref="N3668">_xlfn.SUM(_xlfn.NORM.DIST($S$3:$S$1003,$G3668,$Q3668,FALSE)*WindSpeedStep*$T$3:$T$1003)</f>
        <v>0.50556890886793393</v>
      </c>
      <c r="P3668" s="42">
        <f t="shared" si="171"/>
        <v>0.27721690706794982</v>
      </c>
      <c r="Q3668" s="42">
        <f t="shared" si="173"/>
        <v>0.23063106723962512</v>
      </c>
    </row>
    <row r="3669" spans="5:17" x14ac:dyDescent="0.2">
      <c r="E3669" s="15">
        <v>41251.555555555555</v>
      </c>
      <c r="F3669" s="21">
        <v>2.4635985346998108</v>
      </c>
      <c r="G3669" s="21">
        <v>2.5601455224345604</v>
      </c>
      <c r="H3669" s="24">
        <v>6.088654376402991E-2</v>
      </c>
      <c r="I3669" s="3">
        <f t="shared" si="172"/>
        <v>0</v>
      </c>
      <c r="J3669" s="3">
        <f>INDEX(PowerArray,MIN(MaximumPowerIndex,ROUND(G3669*100,0)))</f>
        <v>0</v>
      </c>
      <c r="K3669" s="3">
        <f>MIN(J3669-M3669+N3669,'Power Look Up'!$F$4)</f>
        <v>-0.11506778929118376</v>
      </c>
      <c r="M3669" s="50">
        <f t="array" ref="M3669">_xlfn.SUM(_xlfn.NORM.DIST($S$3:$S$1003,$G3669,$P3669,FALSE)*WindSpeedStep*$T$3:$T$1003)</f>
        <v>0.10257841349661163</v>
      </c>
      <c r="N3669" s="50">
        <f t="array" ref="N3669">_xlfn.SUM(_xlfn.NORM.DIST($S$3:$S$1003,$G3669,$Q3669,FALSE)*WindSpeedStep*$T$3:$T$1003)</f>
        <v>-1.2489375794572124E-2</v>
      </c>
      <c r="P3669" s="42">
        <f t="shared" si="171"/>
        <v>0.25601455224345604</v>
      </c>
      <c r="Q3669" s="42">
        <f t="shared" si="173"/>
        <v>0.15587841239399708</v>
      </c>
    </row>
    <row r="3670" spans="5:17" x14ac:dyDescent="0.2">
      <c r="E3670" s="15">
        <v>41251.5625</v>
      </c>
      <c r="F3670" s="21">
        <v>3.0071350822112506</v>
      </c>
      <c r="G3670" s="21">
        <v>3.0266088148204791</v>
      </c>
      <c r="H3670" s="24">
        <v>3.6579667022843945E-2</v>
      </c>
      <c r="I3670" s="3">
        <f t="shared" si="172"/>
        <v>0.90999999999816206</v>
      </c>
      <c r="J3670" s="3">
        <f>INDEX(PowerArray,MIN(MaximumPowerIndex,ROUND(G3670*100,0)))</f>
        <v>2.7299999999981233</v>
      </c>
      <c r="K3670" s="3">
        <f>MIN(J3670-M3670+N3670,'Power Look Up'!$F$4)</f>
        <v>0.54775866080314817</v>
      </c>
      <c r="M3670" s="50">
        <f t="array" ref="M3670">_xlfn.SUM(_xlfn.NORM.DIST($S$3:$S$1003,$G3670,$P3670,FALSE)*WindSpeedStep*$T$3:$T$1003)</f>
        <v>3.7148189875266815</v>
      </c>
      <c r="N3670" s="50">
        <f t="array" ref="N3670">_xlfn.SUM(_xlfn.NORM.DIST($S$3:$S$1003,$G3670,$Q3670,FALSE)*WindSpeedStep*$T$3:$T$1003)</f>
        <v>1.5325776483317064</v>
      </c>
      <c r="P3670" s="42">
        <f t="shared" si="171"/>
        <v>0.30266088148204795</v>
      </c>
      <c r="Q3670" s="42">
        <f t="shared" si="173"/>
        <v>0.11071234265453747</v>
      </c>
    </row>
    <row r="3671" spans="5:17" x14ac:dyDescent="0.2">
      <c r="E3671" s="15">
        <v>41251.569444444445</v>
      </c>
      <c r="F3671" s="21">
        <v>3.1599467171694329</v>
      </c>
      <c r="G3671" s="21">
        <v>3.2039235677949667</v>
      </c>
      <c r="H3671" s="24">
        <v>3.7975323871122645E-2</v>
      </c>
      <c r="I3671" s="3">
        <f t="shared" si="172"/>
        <v>14.559999999997871</v>
      </c>
      <c r="J3671" s="3">
        <f>INDEX(PowerArray,MIN(MaximumPowerIndex,ROUND(G3671*100,0)))</f>
        <v>18.199999999997793</v>
      </c>
      <c r="K3671" s="3">
        <f>MIN(J3671-M3671+N3671,'Power Look Up'!$F$4)</f>
        <v>16.75901500310345</v>
      </c>
      <c r="M3671" s="50">
        <f t="array" ref="M3671">_xlfn.SUM(_xlfn.NORM.DIST($S$3:$S$1003,$G3671,$P3671,FALSE)*WindSpeedStep*$T$3:$T$1003)</f>
        <v>7.1670184251595206</v>
      </c>
      <c r="N3671" s="50">
        <f t="array" ref="N3671">_xlfn.SUM(_xlfn.NORM.DIST($S$3:$S$1003,$G3671,$Q3671,FALSE)*WindSpeedStep*$T$3:$T$1003)</f>
        <v>5.7260334282651772</v>
      </c>
      <c r="P3671" s="42">
        <f t="shared" si="171"/>
        <v>0.32039235677949668</v>
      </c>
      <c r="Q3671" s="42">
        <f t="shared" si="173"/>
        <v>0.12167003514533663</v>
      </c>
    </row>
    <row r="3672" spans="5:17" x14ac:dyDescent="0.2">
      <c r="E3672" s="15">
        <v>41251.576388888891</v>
      </c>
      <c r="F3672" s="21">
        <v>3.5483104495928686</v>
      </c>
      <c r="G3672" s="21">
        <v>3.5288792181344109</v>
      </c>
      <c r="H3672" s="24">
        <v>4.2273640407425712E-2</v>
      </c>
      <c r="I3672" s="3">
        <f t="shared" si="172"/>
        <v>50.049999999997112</v>
      </c>
      <c r="J3672" s="3">
        <f>INDEX(PowerArray,MIN(MaximumPowerIndex,ROUND(G3672*100,0)))</f>
        <v>48.229999999997155</v>
      </c>
      <c r="K3672" s="3">
        <f>MIN(J3672-M3672+N3672,'Power Look Up'!$F$4)</f>
        <v>45.910405973164586</v>
      </c>
      <c r="M3672" s="50">
        <f t="array" ref="M3672">_xlfn.SUM(_xlfn.NORM.DIST($S$3:$S$1003,$G3672,$P3672,FALSE)*WindSpeedStep*$T$3:$T$1003)</f>
        <v>17.088850257457537</v>
      </c>
      <c r="N3672" s="50">
        <f t="array" ref="N3672">_xlfn.SUM(_xlfn.NORM.DIST($S$3:$S$1003,$G3672,$Q3672,FALSE)*WindSpeedStep*$T$3:$T$1003)</f>
        <v>14.769256230624965</v>
      </c>
      <c r="P3672" s="42">
        <f t="shared" si="171"/>
        <v>0.35288792181344109</v>
      </c>
      <c r="Q3672" s="42">
        <f t="shared" si="173"/>
        <v>0.14917857110865168</v>
      </c>
    </row>
    <row r="3673" spans="5:17" x14ac:dyDescent="0.2">
      <c r="E3673" s="15">
        <v>41251.583333333336</v>
      </c>
      <c r="F3673" s="21">
        <v>3.9134042134289975</v>
      </c>
      <c r="G3673" s="21">
        <v>3.9287639643181</v>
      </c>
      <c r="H3673" s="24">
        <v>6.6438319636852233E-2</v>
      </c>
      <c r="I3673" s="3">
        <f t="shared" si="172"/>
        <v>82.809999999996421</v>
      </c>
      <c r="J3673" s="3">
        <f>INDEX(PowerArray,MIN(MaximumPowerIndex,ROUND(G3673*100,0)))</f>
        <v>84.629999999996372</v>
      </c>
      <c r="K3673" s="3">
        <f>MIN(J3673-M3673+N3673,'Power Look Up'!$F$4)</f>
        <v>77.334985193968265</v>
      </c>
      <c r="M3673" s="50">
        <f t="array" ref="M3673">_xlfn.SUM(_xlfn.NORM.DIST($S$3:$S$1003,$G3673,$P3673,FALSE)*WindSpeedStep*$T$3:$T$1003)</f>
        <v>43.24289614047354</v>
      </c>
      <c r="N3673" s="50">
        <f t="array" ref="N3673">_xlfn.SUM(_xlfn.NORM.DIST($S$3:$S$1003,$G3673,$Q3673,FALSE)*WindSpeedStep*$T$3:$T$1003)</f>
        <v>35.947881334445441</v>
      </c>
      <c r="P3673" s="42">
        <f t="shared" si="171"/>
        <v>0.39287639643181005</v>
      </c>
      <c r="Q3673" s="42">
        <f t="shared" si="173"/>
        <v>0.26102047603911266</v>
      </c>
    </row>
    <row r="3674" spans="5:17" x14ac:dyDescent="0.2">
      <c r="E3674" s="15">
        <v>41251.590277777781</v>
      </c>
      <c r="F3674" s="21">
        <v>5.1393780257007773</v>
      </c>
      <c r="G3674" s="21">
        <v>5.103857135497468</v>
      </c>
      <c r="H3674" s="24">
        <v>0.12063716599548253</v>
      </c>
      <c r="I3674" s="3">
        <f t="shared" si="172"/>
        <v>222.67999999998943</v>
      </c>
      <c r="J3674" s="3">
        <f>INDEX(PowerArray,MIN(MaximumPowerIndex,ROUND(G3674*100,0)))</f>
        <v>216.19999999998959</v>
      </c>
      <c r="K3674" s="3">
        <f>MIN(J3674-M3674+N3674,'Power Look Up'!$F$4)</f>
        <v>217.26632436770501</v>
      </c>
      <c r="M3674" s="50">
        <f t="array" ref="M3674">_xlfn.SUM(_xlfn.NORM.DIST($S$3:$S$1003,$G3674,$P3674,FALSE)*WindSpeedStep*$T$3:$T$1003)</f>
        <v>211.27095685067721</v>
      </c>
      <c r="N3674" s="50">
        <f t="array" ref="N3674">_xlfn.SUM(_xlfn.NORM.DIST($S$3:$S$1003,$G3674,$Q3674,FALSE)*WindSpeedStep*$T$3:$T$1003)</f>
        <v>212.33728121839263</v>
      </c>
      <c r="P3674" s="42">
        <f t="shared" si="171"/>
        <v>0.51038571354974682</v>
      </c>
      <c r="Q3674" s="42">
        <f t="shared" si="173"/>
        <v>0.615714860472236</v>
      </c>
    </row>
    <row r="3675" spans="5:17" x14ac:dyDescent="0.2">
      <c r="E3675" s="15">
        <v>41251.597222222219</v>
      </c>
      <c r="F3675" s="21">
        <v>5.7622029144009526</v>
      </c>
      <c r="G3675" s="21">
        <v>5.6572531274346618</v>
      </c>
      <c r="H3675" s="24">
        <v>3.6444395159213501E-2</v>
      </c>
      <c r="I3675" s="3">
        <f t="shared" si="172"/>
        <v>323.11999999998727</v>
      </c>
      <c r="J3675" s="3">
        <f>INDEX(PowerArray,MIN(MaximumPowerIndex,ROUND(G3675*100,0)))</f>
        <v>306.91999999998768</v>
      </c>
      <c r="K3675" s="3">
        <f>MIN(J3675-M3675+N3675,'Power Look Up'!$F$4)</f>
        <v>301.378098828139</v>
      </c>
      <c r="M3675" s="50">
        <f t="array" ref="M3675">_xlfn.SUM(_xlfn.NORM.DIST($S$3:$S$1003,$G3675,$P3675,FALSE)*WindSpeedStep*$T$3:$T$1003)</f>
        <v>303.90544795561095</v>
      </c>
      <c r="N3675" s="50">
        <f t="array" ref="N3675">_xlfn.SUM(_xlfn.NORM.DIST($S$3:$S$1003,$G3675,$Q3675,FALSE)*WindSpeedStep*$T$3:$T$1003)</f>
        <v>298.36354678376227</v>
      </c>
      <c r="P3675" s="42">
        <f t="shared" si="171"/>
        <v>0.56572531274346616</v>
      </c>
      <c r="Q3675" s="42">
        <f t="shared" si="173"/>
        <v>0.20617516849192521</v>
      </c>
    </row>
    <row r="3676" spans="5:17" x14ac:dyDescent="0.2">
      <c r="E3676" s="15">
        <v>41251.604166666664</v>
      </c>
      <c r="F3676" s="21">
        <v>5.88</v>
      </c>
      <c r="G3676" s="21">
        <v>5.788261348538505</v>
      </c>
      <c r="H3676" s="24">
        <v>4.2517006802721087E-2</v>
      </c>
      <c r="I3676" s="3">
        <f t="shared" si="172"/>
        <v>342.55999999998687</v>
      </c>
      <c r="J3676" s="3">
        <f>INDEX(PowerArray,MIN(MaximumPowerIndex,ROUND(G3676*100,0)))</f>
        <v>327.97999999998717</v>
      </c>
      <c r="K3676" s="3">
        <f>MIN(J3676-M3676+N3676,'Power Look Up'!$F$4)</f>
        <v>320.59714424367473</v>
      </c>
      <c r="M3676" s="50">
        <f t="array" ref="M3676">_xlfn.SUM(_xlfn.NORM.DIST($S$3:$S$1003,$G3676,$P3676,FALSE)*WindSpeedStep*$T$3:$T$1003)</f>
        <v>327.43192736839831</v>
      </c>
      <c r="N3676" s="50">
        <f t="array" ref="N3676">_xlfn.SUM(_xlfn.NORM.DIST($S$3:$S$1003,$G3676,$Q3676,FALSE)*WindSpeedStep*$T$3:$T$1003)</f>
        <v>320.04907161208587</v>
      </c>
      <c r="P3676" s="42">
        <f t="shared" si="171"/>
        <v>0.57882613485385048</v>
      </c>
      <c r="Q3676" s="42">
        <f t="shared" si="173"/>
        <v>0.24609954713173915</v>
      </c>
    </row>
    <row r="3677" spans="5:17" x14ac:dyDescent="0.2">
      <c r="E3677" s="15">
        <v>41251.611111111109</v>
      </c>
      <c r="F3677" s="21">
        <v>5.9112172011523905</v>
      </c>
      <c r="G3677" s="21">
        <v>5.8586478626245242</v>
      </c>
      <c r="H3677" s="24">
        <v>3.2142280267245055E-2</v>
      </c>
      <c r="I3677" s="3">
        <f t="shared" si="172"/>
        <v>347.41999999998677</v>
      </c>
      <c r="J3677" s="3">
        <f>INDEX(PowerArray,MIN(MaximumPowerIndex,ROUND(G3677*100,0)))</f>
        <v>339.31999999998698</v>
      </c>
      <c r="K3677" s="3">
        <f>MIN(J3677-M3677+N3677,'Power Look Up'!$F$4)</f>
        <v>329.68380063189437</v>
      </c>
      <c r="M3677" s="50">
        <f t="array" ref="M3677">_xlfn.SUM(_xlfn.NORM.DIST($S$3:$S$1003,$G3677,$P3677,FALSE)*WindSpeedStep*$T$3:$T$1003)</f>
        <v>340.42532857121711</v>
      </c>
      <c r="N3677" s="50">
        <f t="array" ref="N3677">_xlfn.SUM(_xlfn.NORM.DIST($S$3:$S$1003,$G3677,$Q3677,FALSE)*WindSpeedStep*$T$3:$T$1003)</f>
        <v>330.7891292031245</v>
      </c>
      <c r="P3677" s="42">
        <f t="shared" si="171"/>
        <v>0.58586478626245242</v>
      </c>
      <c r="Q3677" s="42">
        <f t="shared" si="173"/>
        <v>0.18831030158757367</v>
      </c>
    </row>
    <row r="3678" spans="5:17" x14ac:dyDescent="0.2">
      <c r="E3678" s="15">
        <v>41251.618055555555</v>
      </c>
      <c r="F3678" s="21">
        <v>5.8112692593697393</v>
      </c>
      <c r="G3678" s="21">
        <v>5.7707678242547082</v>
      </c>
      <c r="H3678" s="24">
        <v>3.4415889382088449E-2</v>
      </c>
      <c r="I3678" s="3">
        <f t="shared" si="172"/>
        <v>331.21999999998712</v>
      </c>
      <c r="J3678" s="3">
        <f>INDEX(PowerArray,MIN(MaximumPowerIndex,ROUND(G3678*100,0)))</f>
        <v>324.73999999998728</v>
      </c>
      <c r="K3678" s="3">
        <f>MIN(J3678-M3678+N3678,'Power Look Up'!$F$4)</f>
        <v>316.91704278125587</v>
      </c>
      <c r="M3678" s="50">
        <f t="array" ref="M3678">_xlfn.SUM(_xlfn.NORM.DIST($S$3:$S$1003,$G3678,$P3678,FALSE)*WindSpeedStep*$T$3:$T$1003)</f>
        <v>324.24225902590069</v>
      </c>
      <c r="N3678" s="50">
        <f t="array" ref="N3678">_xlfn.SUM(_xlfn.NORM.DIST($S$3:$S$1003,$G3678,$Q3678,FALSE)*WindSpeedStep*$T$3:$T$1003)</f>
        <v>316.41930180716929</v>
      </c>
      <c r="P3678" s="42">
        <f t="shared" si="171"/>
        <v>0.57707678242547089</v>
      </c>
      <c r="Q3678" s="42">
        <f t="shared" si="173"/>
        <v>0.19860610708926527</v>
      </c>
    </row>
    <row r="3679" spans="5:17" x14ac:dyDescent="0.2">
      <c r="E3679" s="15">
        <v>41251.625</v>
      </c>
      <c r="F3679" s="21">
        <v>5.6449824737046876</v>
      </c>
      <c r="G3679" s="21">
        <v>5.6304030223872088</v>
      </c>
      <c r="H3679" s="24">
        <v>3.8972663072879027E-2</v>
      </c>
      <c r="I3679" s="3">
        <f t="shared" si="172"/>
        <v>303.67999999998773</v>
      </c>
      <c r="J3679" s="3">
        <f>INDEX(PowerArray,MIN(MaximumPowerIndex,ROUND(G3679*100,0)))</f>
        <v>302.05999999998778</v>
      </c>
      <c r="K3679" s="3">
        <f>MIN(J3679-M3679+N3679,'Power Look Up'!$F$4)</f>
        <v>297.0922762271245</v>
      </c>
      <c r="M3679" s="50">
        <f t="array" ref="M3679">_xlfn.SUM(_xlfn.NORM.DIST($S$3:$S$1003,$G3679,$P3679,FALSE)*WindSpeedStep*$T$3:$T$1003)</f>
        <v>299.18156351690914</v>
      </c>
      <c r="N3679" s="50">
        <f t="array" ref="N3679">_xlfn.SUM(_xlfn.NORM.DIST($S$3:$S$1003,$G3679,$Q3679,FALSE)*WindSpeedStep*$T$3:$T$1003)</f>
        <v>294.21383974404586</v>
      </c>
      <c r="P3679" s="42">
        <f t="shared" si="171"/>
        <v>0.56304030223872092</v>
      </c>
      <c r="Q3679" s="42">
        <f t="shared" si="173"/>
        <v>0.21943179995601644</v>
      </c>
    </row>
    <row r="3680" spans="5:17" x14ac:dyDescent="0.2">
      <c r="E3680" s="15">
        <v>41251.631944444445</v>
      </c>
      <c r="F3680" s="21">
        <v>5.8186056137670068</v>
      </c>
      <c r="G3680" s="21">
        <v>5.7737808074139734</v>
      </c>
      <c r="H3680" s="24">
        <v>3.7809745943164282E-2</v>
      </c>
      <c r="I3680" s="3">
        <f t="shared" si="172"/>
        <v>332.83999999998707</v>
      </c>
      <c r="J3680" s="3">
        <f>INDEX(PowerArray,MIN(MaximumPowerIndex,ROUND(G3680*100,0)))</f>
        <v>324.73999999998728</v>
      </c>
      <c r="K3680" s="3">
        <f>MIN(J3680-M3680+N3680,'Power Look Up'!$F$4)</f>
        <v>317.13971413330609</v>
      </c>
      <c r="M3680" s="50">
        <f t="array" ref="M3680">_xlfn.SUM(_xlfn.NORM.DIST($S$3:$S$1003,$G3680,$P3680,FALSE)*WindSpeedStep*$T$3:$T$1003)</f>
        <v>324.79053044448051</v>
      </c>
      <c r="N3680" s="50">
        <f t="array" ref="N3680">_xlfn.SUM(_xlfn.NORM.DIST($S$3:$S$1003,$G3680,$Q3680,FALSE)*WindSpeedStep*$T$3:$T$1003)</f>
        <v>317.19024457779932</v>
      </c>
      <c r="P3680" s="42">
        <f t="shared" si="171"/>
        <v>0.5773780807413974</v>
      </c>
      <c r="Q3680" s="42">
        <f t="shared" si="173"/>
        <v>0.21830518545984026</v>
      </c>
    </row>
    <row r="3681" spans="5:17" x14ac:dyDescent="0.2">
      <c r="E3681" s="15">
        <v>41251.638888888891</v>
      </c>
      <c r="F3681" s="21">
        <v>6.2874929003495543</v>
      </c>
      <c r="G3681" s="21">
        <v>6.2596443222048039</v>
      </c>
      <c r="H3681" s="24">
        <v>3.0218721994809239E-2</v>
      </c>
      <c r="I3681" s="3">
        <f t="shared" si="172"/>
        <v>427.53999999997973</v>
      </c>
      <c r="J3681" s="3">
        <f>INDEX(PowerArray,MIN(MaximumPowerIndex,ROUND(G3681*100,0)))</f>
        <v>420.75999999997987</v>
      </c>
      <c r="K3681" s="3">
        <f>MIN(J3681-M3681+N3681,'Power Look Up'!$F$4)</f>
        <v>409.47278971443581</v>
      </c>
      <c r="M3681" s="50">
        <f t="array" ref="M3681">_xlfn.SUM(_xlfn.NORM.DIST($S$3:$S$1003,$G3681,$P3681,FALSE)*WindSpeedStep*$T$3:$T$1003)</f>
        <v>419.8627251985526</v>
      </c>
      <c r="N3681" s="50">
        <f t="array" ref="N3681">_xlfn.SUM(_xlfn.NORM.DIST($S$3:$S$1003,$G3681,$Q3681,FALSE)*WindSpeedStep*$T$3:$T$1003)</f>
        <v>408.57551491300853</v>
      </c>
      <c r="P3681" s="42">
        <f t="shared" si="171"/>
        <v>0.62596443222048048</v>
      </c>
      <c r="Q3681" s="42">
        <f t="shared" si="173"/>
        <v>0.18915845155909308</v>
      </c>
    </row>
    <row r="3682" spans="5:17" x14ac:dyDescent="0.2">
      <c r="E3682" s="15">
        <v>41251.652777777781</v>
      </c>
      <c r="F3682" s="21">
        <v>6.390858861465146</v>
      </c>
      <c r="G3682" s="21">
        <v>6.4031672147637693</v>
      </c>
      <c r="H3682" s="24">
        <v>2.972996339281404E-2</v>
      </c>
      <c r="I3682" s="3">
        <f t="shared" si="172"/>
        <v>450.13999999997924</v>
      </c>
      <c r="J3682" s="3">
        <f>INDEX(PowerArray,MIN(MaximumPowerIndex,ROUND(G3682*100,0)))</f>
        <v>452.39999999997917</v>
      </c>
      <c r="K3682" s="3">
        <f>MIN(J3682-M3682+N3682,'Power Look Up'!$F$4)</f>
        <v>441.37221473038358</v>
      </c>
      <c r="M3682" s="50">
        <f t="array" ref="M3682">_xlfn.SUM(_xlfn.NORM.DIST($S$3:$S$1003,$G3682,$P3682,FALSE)*WindSpeedStep*$T$3:$T$1003)</f>
        <v>450.74378828242305</v>
      </c>
      <c r="N3682" s="50">
        <f t="array" ref="N3682">_xlfn.SUM(_xlfn.NORM.DIST($S$3:$S$1003,$G3682,$Q3682,FALSE)*WindSpeedStep*$T$3:$T$1003)</f>
        <v>439.71600301282746</v>
      </c>
      <c r="P3682" s="42">
        <f t="shared" si="171"/>
        <v>0.64031672147637697</v>
      </c>
      <c r="Q3682" s="42">
        <f t="shared" si="173"/>
        <v>0.19036592689299389</v>
      </c>
    </row>
    <row r="3683" spans="5:17" x14ac:dyDescent="0.2">
      <c r="E3683" s="15">
        <v>41251.659722222219</v>
      </c>
      <c r="F3683" s="21">
        <v>6.8048309100850828</v>
      </c>
      <c r="G3683" s="21">
        <v>6.791963415882357</v>
      </c>
      <c r="H3683" s="24">
        <v>4.4086326899818444E-2</v>
      </c>
      <c r="I3683" s="3">
        <f t="shared" si="172"/>
        <v>542.79999999997722</v>
      </c>
      <c r="J3683" s="3">
        <f>INDEX(PowerArray,MIN(MaximumPowerIndex,ROUND(G3683*100,0)))</f>
        <v>540.53999999997734</v>
      </c>
      <c r="K3683" s="3">
        <f>MIN(J3683-M3683+N3683,'Power Look Up'!$F$4)</f>
        <v>527.21740960714112</v>
      </c>
      <c r="M3683" s="50">
        <f t="array" ref="M3683">_xlfn.SUM(_xlfn.NORM.DIST($S$3:$S$1003,$G3683,$P3683,FALSE)*WindSpeedStep*$T$3:$T$1003)</f>
        <v>541.43315406526187</v>
      </c>
      <c r="N3683" s="50">
        <f t="array" ref="N3683">_xlfn.SUM(_xlfn.NORM.DIST($S$3:$S$1003,$G3683,$Q3683,FALSE)*WindSpeedStep*$T$3:$T$1003)</f>
        <v>528.11056367242566</v>
      </c>
      <c r="P3683" s="42">
        <f t="shared" si="171"/>
        <v>0.67919634158823572</v>
      </c>
      <c r="Q3683" s="42">
        <f t="shared" si="173"/>
        <v>0.29943271944419714</v>
      </c>
    </row>
    <row r="3684" spans="5:17" x14ac:dyDescent="0.2">
      <c r="E3684" s="15">
        <v>41251.666666666664</v>
      </c>
      <c r="F3684" s="21">
        <v>7.1474374616943477</v>
      </c>
      <c r="G3684" s="21">
        <v>7.1037236313221745</v>
      </c>
      <c r="H3684" s="24">
        <v>2.7982056656231123E-2</v>
      </c>
      <c r="I3684" s="3">
        <f t="shared" si="172"/>
        <v>633.14999999996746</v>
      </c>
      <c r="J3684" s="3">
        <f>INDEX(PowerArray,MIN(MaximumPowerIndex,ROUND(G3684*100,0)))</f>
        <v>618.09999999996785</v>
      </c>
      <c r="K3684" s="3">
        <f>MIN(J3684-M3684+N3684,'Power Look Up'!$F$4)</f>
        <v>599.91016454013334</v>
      </c>
      <c r="M3684" s="50">
        <f t="array" ref="M3684">_xlfn.SUM(_xlfn.NORM.DIST($S$3:$S$1003,$G3684,$P3684,FALSE)*WindSpeedStep*$T$3:$T$1003)</f>
        <v>621.86950723927737</v>
      </c>
      <c r="N3684" s="50">
        <f t="array" ref="N3684">_xlfn.SUM(_xlfn.NORM.DIST($S$3:$S$1003,$G3684,$Q3684,FALSE)*WindSpeedStep*$T$3:$T$1003)</f>
        <v>603.67967177944286</v>
      </c>
      <c r="P3684" s="42">
        <f t="shared" si="171"/>
        <v>0.71037236313221752</v>
      </c>
      <c r="Q3684" s="42">
        <f t="shared" si="173"/>
        <v>0.19877679712186497</v>
      </c>
    </row>
    <row r="3685" spans="5:17" x14ac:dyDescent="0.2">
      <c r="E3685" s="15">
        <v>41251.673611111109</v>
      </c>
      <c r="F3685" s="21">
        <v>7.5711119811487917</v>
      </c>
      <c r="G3685" s="21">
        <v>7.5654113227919773</v>
      </c>
      <c r="H3685" s="24">
        <v>5.2832397803117236E-2</v>
      </c>
      <c r="I3685" s="3">
        <f t="shared" si="172"/>
        <v>759.56999999996481</v>
      </c>
      <c r="J3685" s="3">
        <f>INDEX(PowerArray,MIN(MaximumPowerIndex,ROUND(G3685*100,0)))</f>
        <v>759.56999999996481</v>
      </c>
      <c r="K3685" s="3">
        <f>MIN(J3685-M3685+N3685,'Power Look Up'!$F$4)</f>
        <v>744.61743644283843</v>
      </c>
      <c r="M3685" s="50">
        <f t="array" ref="M3685">_xlfn.SUM(_xlfn.NORM.DIST($S$3:$S$1003,$G3685,$P3685,FALSE)*WindSpeedStep*$T$3:$T$1003)</f>
        <v>754.02840752443842</v>
      </c>
      <c r="N3685" s="50">
        <f t="array" ref="N3685">_xlfn.SUM(_xlfn.NORM.DIST($S$3:$S$1003,$G3685,$Q3685,FALSE)*WindSpeedStep*$T$3:$T$1003)</f>
        <v>739.07584396731204</v>
      </c>
      <c r="P3685" s="42">
        <f t="shared" si="171"/>
        <v>0.75654113227919773</v>
      </c>
      <c r="Q3685" s="42">
        <f t="shared" si="173"/>
        <v>0.39969882054995309</v>
      </c>
    </row>
    <row r="3686" spans="5:17" x14ac:dyDescent="0.2">
      <c r="E3686" s="15">
        <v>41251.680555555555</v>
      </c>
      <c r="F3686" s="21">
        <v>8.3873055333953737</v>
      </c>
      <c r="G3686" s="21">
        <v>8.3244764154280873</v>
      </c>
      <c r="H3686" s="24">
        <v>3.3383784444853723E-2</v>
      </c>
      <c r="I3686" s="3">
        <f t="shared" si="172"/>
        <v>1032.1299999999505</v>
      </c>
      <c r="J3686" s="3">
        <f>INDEX(PowerArray,MIN(MaximumPowerIndex,ROUND(G3686*100,0)))</f>
        <v>1006.4399999999512</v>
      </c>
      <c r="K3686" s="3">
        <f>MIN(J3686-M3686+N3686,'Power Look Up'!$F$4)</f>
        <v>983.170196754578</v>
      </c>
      <c r="M3686" s="50">
        <f t="array" ref="M3686">_xlfn.SUM(_xlfn.NORM.DIST($S$3:$S$1003,$G3686,$P3686,FALSE)*WindSpeedStep*$T$3:$T$1003)</f>
        <v>1005.9210137676541</v>
      </c>
      <c r="N3686" s="50">
        <f t="array" ref="N3686">_xlfn.SUM(_xlfn.NORM.DIST($S$3:$S$1003,$G3686,$Q3686,FALSE)*WindSpeedStep*$T$3:$T$1003)</f>
        <v>982.65121052228096</v>
      </c>
      <c r="P3686" s="42">
        <f t="shared" si="171"/>
        <v>0.83244764154280881</v>
      </c>
      <c r="Q3686" s="42">
        <f t="shared" si="173"/>
        <v>0.27790252626891987</v>
      </c>
    </row>
    <row r="3687" spans="5:17" x14ac:dyDescent="0.2">
      <c r="E3687" s="15">
        <v>41251.6875</v>
      </c>
      <c r="F3687" s="21">
        <v>8.6049181486993529</v>
      </c>
      <c r="G3687" s="21">
        <v>8.4840432747028416</v>
      </c>
      <c r="H3687" s="24">
        <v>3.0215278693766473E-2</v>
      </c>
      <c r="I3687" s="3">
        <f t="shared" si="172"/>
        <v>1109.1999999999491</v>
      </c>
      <c r="J3687" s="3">
        <f>INDEX(PowerArray,MIN(MaximumPowerIndex,ROUND(G3687*100,0)))</f>
        <v>1065.1599999999498</v>
      </c>
      <c r="K3687" s="3">
        <f>MIN(J3687-M3687+N3687,'Power Look Up'!$F$4)</f>
        <v>1041.1153062157418</v>
      </c>
      <c r="M3687" s="50">
        <f t="array" ref="M3687">_xlfn.SUM(_xlfn.NORM.DIST($S$3:$S$1003,$G3687,$P3687,FALSE)*WindSpeedStep*$T$3:$T$1003)</f>
        <v>1064.011102618221</v>
      </c>
      <c r="N3687" s="50">
        <f t="array" ref="N3687">_xlfn.SUM(_xlfn.NORM.DIST($S$3:$S$1003,$G3687,$Q3687,FALSE)*WindSpeedStep*$T$3:$T$1003)</f>
        <v>1039.966408834013</v>
      </c>
      <c r="P3687" s="42">
        <f t="shared" si="171"/>
        <v>0.84840432747028416</v>
      </c>
      <c r="Q3687" s="42">
        <f t="shared" si="173"/>
        <v>0.25634773199512151</v>
      </c>
    </row>
    <row r="3688" spans="5:17" x14ac:dyDescent="0.2">
      <c r="E3688" s="15">
        <v>41251.694444444445</v>
      </c>
      <c r="F3688" s="21">
        <v>8.9424765703557387</v>
      </c>
      <c r="G3688" s="21">
        <v>8.7066688803995458</v>
      </c>
      <c r="H3688" s="24">
        <v>2.3483427476472106E-2</v>
      </c>
      <c r="I3688" s="3">
        <f t="shared" si="172"/>
        <v>1233.9799999999464</v>
      </c>
      <c r="J3688" s="3">
        <f>INDEX(PowerArray,MIN(MaximumPowerIndex,ROUND(G3688*100,0)))</f>
        <v>1149.5699999999481</v>
      </c>
      <c r="K3688" s="3">
        <f>MIN(J3688-M3688+N3688,'Power Look Up'!$F$4)</f>
        <v>1123.5535520860949</v>
      </c>
      <c r="M3688" s="50">
        <f t="array" ref="M3688">_xlfn.SUM(_xlfn.NORM.DIST($S$3:$S$1003,$G3688,$P3688,FALSE)*WindSpeedStep*$T$3:$T$1003)</f>
        <v>1147.3567910027284</v>
      </c>
      <c r="N3688" s="50">
        <f t="array" ref="N3688">_xlfn.SUM(_xlfn.NORM.DIST($S$3:$S$1003,$G3688,$Q3688,FALSE)*WindSpeedStep*$T$3:$T$1003)</f>
        <v>1121.3403430888752</v>
      </c>
      <c r="P3688" s="42">
        <f t="shared" si="171"/>
        <v>0.87066688803995462</v>
      </c>
      <c r="Q3688" s="42">
        <f t="shared" si="173"/>
        <v>0.20446242721451932</v>
      </c>
    </row>
    <row r="3689" spans="5:17" x14ac:dyDescent="0.2">
      <c r="E3689" s="15">
        <v>41251.701388888891</v>
      </c>
      <c r="F3689" s="21">
        <v>9.1125103817970814</v>
      </c>
      <c r="G3689" s="21">
        <v>8.8851114029122602</v>
      </c>
      <c r="H3689" s="24">
        <v>2.194784879472016E-2</v>
      </c>
      <c r="I3689" s="3">
        <f t="shared" si="172"/>
        <v>1297.909999999943</v>
      </c>
      <c r="J3689" s="3">
        <f>INDEX(PowerArray,MIN(MaximumPowerIndex,ROUND(G3689*100,0)))</f>
        <v>1215.6299999999467</v>
      </c>
      <c r="K3689" s="3">
        <f>MIN(J3689-M3689+N3689,'Power Look Up'!$F$4)</f>
        <v>1189.0487639240259</v>
      </c>
      <c r="M3689" s="50">
        <f t="array" ref="M3689">_xlfn.SUM(_xlfn.NORM.DIST($S$3:$S$1003,$G3689,$P3689,FALSE)*WindSpeedStep*$T$3:$T$1003)</f>
        <v>1215.5448928945282</v>
      </c>
      <c r="N3689" s="50">
        <f t="array" ref="N3689">_xlfn.SUM(_xlfn.NORM.DIST($S$3:$S$1003,$G3689,$Q3689,FALSE)*WindSpeedStep*$T$3:$T$1003)</f>
        <v>1188.9636568186074</v>
      </c>
      <c r="P3689" s="42">
        <f t="shared" si="171"/>
        <v>0.88851114029122602</v>
      </c>
      <c r="Q3689" s="42">
        <f t="shared" si="173"/>
        <v>0.1950090815953622</v>
      </c>
    </row>
    <row r="3690" spans="5:17" x14ac:dyDescent="0.2">
      <c r="E3690" s="15">
        <v>41251.708333333336</v>
      </c>
      <c r="F3690" s="21">
        <v>9.5247892323028776</v>
      </c>
      <c r="G3690" s="21">
        <v>9.2029434167423769</v>
      </c>
      <c r="H3690" s="24">
        <v>2.3097623961471008E-2</v>
      </c>
      <c r="I3690" s="3">
        <f t="shared" si="172"/>
        <v>1454.1199999999396</v>
      </c>
      <c r="J3690" s="3">
        <f>INDEX(PowerArray,MIN(MaximumPowerIndex,ROUND(G3690*100,0)))</f>
        <v>1332.1999999999423</v>
      </c>
      <c r="K3690" s="3">
        <f>MIN(J3690-M3690+N3690,'Power Look Up'!$F$4)</f>
        <v>1318.2062108463197</v>
      </c>
      <c r="M3690" s="50">
        <f t="array" ref="M3690">_xlfn.SUM(_xlfn.NORM.DIST($S$3:$S$1003,$G3690,$P3690,FALSE)*WindSpeedStep*$T$3:$T$1003)</f>
        <v>1337.9752256511676</v>
      </c>
      <c r="N3690" s="50">
        <f t="array" ref="N3690">_xlfn.SUM(_xlfn.NORM.DIST($S$3:$S$1003,$G3690,$Q3690,FALSE)*WindSpeedStep*$T$3:$T$1003)</f>
        <v>1323.981436497545</v>
      </c>
      <c r="P3690" s="42">
        <f t="shared" si="171"/>
        <v>0.92029434167423774</v>
      </c>
      <c r="Q3690" s="42">
        <f t="shared" si="173"/>
        <v>0.21256612637861058</v>
      </c>
    </row>
    <row r="3691" spans="5:17" x14ac:dyDescent="0.2">
      <c r="E3691" s="15">
        <v>41251.715277777781</v>
      </c>
      <c r="F3691" s="21">
        <v>9.6024612289826212</v>
      </c>
      <c r="G3691" s="21">
        <v>9.2351725017067956</v>
      </c>
      <c r="H3691" s="24">
        <v>2.6034991867026517E-2</v>
      </c>
      <c r="I3691" s="3">
        <f t="shared" si="172"/>
        <v>1484.599999999939</v>
      </c>
      <c r="J3691" s="3">
        <f>INDEX(PowerArray,MIN(MaximumPowerIndex,ROUND(G3691*100,0)))</f>
        <v>1347.4399999999418</v>
      </c>
      <c r="K3691" s="3">
        <f>MIN(J3691-M3691+N3691,'Power Look Up'!$F$4)</f>
        <v>1336.2763202026081</v>
      </c>
      <c r="M3691" s="50">
        <f t="array" ref="M3691">_xlfn.SUM(_xlfn.NORM.DIST($S$3:$S$1003,$G3691,$P3691,FALSE)*WindSpeedStep*$T$3:$T$1003)</f>
        <v>1350.3314070700831</v>
      </c>
      <c r="N3691" s="50">
        <f t="array" ref="N3691">_xlfn.SUM(_xlfn.NORM.DIST($S$3:$S$1003,$G3691,$Q3691,FALSE)*WindSpeedStep*$T$3:$T$1003)</f>
        <v>1339.1677272727493</v>
      </c>
      <c r="P3691" s="42">
        <f t="shared" si="171"/>
        <v>0.92351725017067965</v>
      </c>
      <c r="Q3691" s="42">
        <f t="shared" si="173"/>
        <v>0.24043764097252335</v>
      </c>
    </row>
    <row r="3692" spans="5:17" x14ac:dyDescent="0.2">
      <c r="E3692" s="15">
        <v>41251.722222222219</v>
      </c>
      <c r="F3692" s="21">
        <v>10.026629157932375</v>
      </c>
      <c r="G3692" s="21">
        <v>9.6648343834223791</v>
      </c>
      <c r="H3692" s="24">
        <v>2.6928292225348208E-2</v>
      </c>
      <c r="I3692" s="3">
        <f t="shared" si="172"/>
        <v>1645.0099999999547</v>
      </c>
      <c r="J3692" s="3">
        <f>INDEX(PowerArray,MIN(MaximumPowerIndex,ROUND(G3692*100,0)))</f>
        <v>1507.4599999999384</v>
      </c>
      <c r="K3692" s="3">
        <f>MIN(J3692-M3692+N3692,'Power Look Up'!$F$4)</f>
        <v>1533.0788366237603</v>
      </c>
      <c r="M3692" s="50">
        <f t="array" ref="M3692">_xlfn.SUM(_xlfn.NORM.DIST($S$3:$S$1003,$G3692,$P3692,FALSE)*WindSpeedStep*$T$3:$T$1003)</f>
        <v>1510.3200805761776</v>
      </c>
      <c r="N3692" s="50">
        <f t="array" ref="N3692">_xlfn.SUM(_xlfn.NORM.DIST($S$3:$S$1003,$G3692,$Q3692,FALSE)*WindSpeedStep*$T$3:$T$1003)</f>
        <v>1535.9389171999994</v>
      </c>
      <c r="P3692" s="42">
        <f t="shared" si="171"/>
        <v>0.96648343834223793</v>
      </c>
      <c r="Q3692" s="42">
        <f t="shared" si="173"/>
        <v>0.26025748458639092</v>
      </c>
    </row>
    <row r="3693" spans="5:17" x14ac:dyDescent="0.2">
      <c r="E3693" s="15">
        <v>41251.736111111109</v>
      </c>
      <c r="F3693" s="21">
        <v>10.433579694276398</v>
      </c>
      <c r="G3693" s="21">
        <v>10.071768086739169</v>
      </c>
      <c r="H3693" s="24">
        <v>2.2044207907490492E-2</v>
      </c>
      <c r="I3693" s="3">
        <f t="shared" si="172"/>
        <v>1751.8099999999524</v>
      </c>
      <c r="J3693" s="3">
        <f>INDEX(PowerArray,MIN(MaximumPowerIndex,ROUND(G3693*100,0)))</f>
        <v>1655.6899999999546</v>
      </c>
      <c r="K3693" s="3">
        <f>MIN(J3693-M3693+N3693,'Power Look Up'!$F$4)</f>
        <v>1720.235470979743</v>
      </c>
      <c r="M3693" s="50">
        <f t="array" ref="M3693">_xlfn.SUM(_xlfn.NORM.DIST($S$3:$S$1003,$G3693,$P3693,FALSE)*WindSpeedStep*$T$3:$T$1003)</f>
        <v>1646.7575550371632</v>
      </c>
      <c r="N3693" s="50">
        <f t="array" ref="N3693">_xlfn.SUM(_xlfn.NORM.DIST($S$3:$S$1003,$G3693,$Q3693,FALSE)*WindSpeedStep*$T$3:$T$1003)</f>
        <v>1711.3030260169517</v>
      </c>
      <c r="P3693" s="42">
        <f t="shared" si="171"/>
        <v>1.007176808673917</v>
      </c>
      <c r="Q3693" s="42">
        <f t="shared" si="173"/>
        <v>0.22202414970010598</v>
      </c>
    </row>
    <row r="3694" spans="5:17" x14ac:dyDescent="0.2">
      <c r="E3694" s="15">
        <v>41251.743055555555</v>
      </c>
      <c r="F3694" s="21">
        <v>10.83575063177706</v>
      </c>
      <c r="G3694" s="21">
        <v>10.396379500733188</v>
      </c>
      <c r="H3694" s="24">
        <v>2.8609000939066469E-2</v>
      </c>
      <c r="I3694" s="3">
        <f t="shared" si="172"/>
        <v>1861.2799999999502</v>
      </c>
      <c r="J3694" s="3">
        <f>INDEX(PowerArray,MIN(MaximumPowerIndex,ROUND(G3694*100,0)))</f>
        <v>1743.7999999999527</v>
      </c>
      <c r="K3694" s="3">
        <f>MIN(J3694-M3694+N3694,'Power Look Up'!$F$4)</f>
        <v>1831.451849019476</v>
      </c>
      <c r="M3694" s="50">
        <f t="array" ref="M3694">_xlfn.SUM(_xlfn.NORM.DIST($S$3:$S$1003,$G3694,$P3694,FALSE)*WindSpeedStep*$T$3:$T$1003)</f>
        <v>1739.7529342834578</v>
      </c>
      <c r="N3694" s="50">
        <f t="array" ref="N3694">_xlfn.SUM(_xlfn.NORM.DIST($S$3:$S$1003,$G3694,$Q3694,FALSE)*WindSpeedStep*$T$3:$T$1003)</f>
        <v>1827.4047833029811</v>
      </c>
      <c r="P3694" s="42">
        <f t="shared" si="171"/>
        <v>1.0396379500733188</v>
      </c>
      <c r="Q3694" s="42">
        <f t="shared" si="173"/>
        <v>0.29743003089936715</v>
      </c>
    </row>
    <row r="3695" spans="5:17" x14ac:dyDescent="0.2">
      <c r="E3695" s="15">
        <v>41251.75</v>
      </c>
      <c r="F3695" s="21">
        <v>11.080557691944437</v>
      </c>
      <c r="G3695" s="21">
        <v>10.587436705261961</v>
      </c>
      <c r="H3695" s="24">
        <v>2.3464522926406488E-2</v>
      </c>
      <c r="I3695" s="3">
        <f t="shared" si="172"/>
        <v>1910.7199999999839</v>
      </c>
      <c r="J3695" s="3">
        <f>INDEX(PowerArray,MIN(MaximumPowerIndex,ROUND(G3695*100,0)))</f>
        <v>1794.5299999999515</v>
      </c>
      <c r="K3695" s="3">
        <f>MIN(J3695-M3695+N3695,'Power Look Up'!$F$4)</f>
        <v>1901.2362138179021</v>
      </c>
      <c r="M3695" s="50">
        <f t="array" ref="M3695">_xlfn.SUM(_xlfn.NORM.DIST($S$3:$S$1003,$G3695,$P3695,FALSE)*WindSpeedStep*$T$3:$T$1003)</f>
        <v>1786.8742925068705</v>
      </c>
      <c r="N3695" s="50">
        <f t="array" ref="N3695">_xlfn.SUM(_xlfn.NORM.DIST($S$3:$S$1003,$G3695,$Q3695,FALSE)*WindSpeedStep*$T$3:$T$1003)</f>
        <v>1893.580506324821</v>
      </c>
      <c r="P3695" s="42">
        <f t="shared" si="171"/>
        <v>1.0587436705261961</v>
      </c>
      <c r="Q3695" s="42">
        <f t="shared" si="173"/>
        <v>0.24842915130249685</v>
      </c>
    </row>
    <row r="3696" spans="5:17" x14ac:dyDescent="0.2">
      <c r="E3696" s="15">
        <v>41251.756944444445</v>
      </c>
      <c r="F3696" s="21">
        <v>11.327278883123844</v>
      </c>
      <c r="G3696" s="21">
        <v>10.882257302476519</v>
      </c>
      <c r="H3696" s="24">
        <v>2.4719087689909641E-2</v>
      </c>
      <c r="I3696" s="3">
        <f t="shared" si="172"/>
        <v>1931.7199999999834</v>
      </c>
      <c r="J3696" s="3">
        <f>INDEX(PowerArray,MIN(MaximumPowerIndex,ROUND(G3696*100,0)))</f>
        <v>1871.95999999995</v>
      </c>
      <c r="K3696" s="3">
        <f>MIN(J3696-M3696+N3696,'Power Look Up'!$F$4)</f>
        <v>1999.9508639707833</v>
      </c>
      <c r="M3696" s="50">
        <f t="array" ref="M3696">_xlfn.SUM(_xlfn.NORM.DIST($S$3:$S$1003,$G3696,$P3696,FALSE)*WindSpeedStep*$T$3:$T$1003)</f>
        <v>1848.1691172481137</v>
      </c>
      <c r="N3696" s="50">
        <f t="array" ref="N3696">_xlfn.SUM(_xlfn.NORM.DIST($S$3:$S$1003,$G3696,$Q3696,FALSE)*WindSpeedStep*$T$3:$T$1003)</f>
        <v>1976.159981218947</v>
      </c>
      <c r="P3696" s="42">
        <f t="shared" si="171"/>
        <v>1.0882257302476519</v>
      </c>
      <c r="Q3696" s="42">
        <f t="shared" si="173"/>
        <v>0.26899947252407663</v>
      </c>
    </row>
    <row r="3697" spans="5:17" x14ac:dyDescent="0.2">
      <c r="E3697" s="15">
        <v>41251.763888888891</v>
      </c>
      <c r="F3697" s="21">
        <v>11.401291005522332</v>
      </c>
      <c r="G3697" s="21">
        <v>11.112628332154452</v>
      </c>
      <c r="H3697" s="24">
        <v>2.7189903305673748E-2</v>
      </c>
      <c r="I3697" s="3">
        <f t="shared" si="172"/>
        <v>1937.5999999999833</v>
      </c>
      <c r="J3697" s="3">
        <f>INDEX(PowerArray,MIN(MaximumPowerIndex,ROUND(G3697*100,0)))</f>
        <v>1913.2399999999839</v>
      </c>
      <c r="K3697" s="3">
        <f>MIN(J3697-M3697+N3697,'Power Look Up'!$F$4)</f>
        <v>2000</v>
      </c>
      <c r="M3697" s="50">
        <f t="array" ref="M3697">_xlfn.SUM(_xlfn.NORM.DIST($S$3:$S$1003,$G3697,$P3697,FALSE)*WindSpeedStep*$T$3:$T$1003)</f>
        <v>1886.7344532932827</v>
      </c>
      <c r="N3697" s="50">
        <f t="array" ref="N3697">_xlfn.SUM(_xlfn.NORM.DIST($S$3:$S$1003,$G3697,$Q3697,FALSE)*WindSpeedStep*$T$3:$T$1003)</f>
        <v>2010.182259018922</v>
      </c>
      <c r="P3697" s="42">
        <f t="shared" si="171"/>
        <v>1.1112628332154453</v>
      </c>
      <c r="Q3697" s="42">
        <f t="shared" si="173"/>
        <v>0.30215128982317008</v>
      </c>
    </row>
    <row r="3698" spans="5:17" x14ac:dyDescent="0.2">
      <c r="E3698" s="15">
        <v>41251.777777777781</v>
      </c>
      <c r="F3698" s="21">
        <v>11.385936759385782</v>
      </c>
      <c r="G3698" s="21">
        <v>11.288258278680207</v>
      </c>
      <c r="H3698" s="24">
        <v>3.4252781149386839E-2</v>
      </c>
      <c r="I3698" s="3">
        <f t="shared" si="172"/>
        <v>1936.7599999999834</v>
      </c>
      <c r="J3698" s="3">
        <f>INDEX(PowerArray,MIN(MaximumPowerIndex,ROUND(G3698*100,0)))</f>
        <v>1928.3599999999835</v>
      </c>
      <c r="K3698" s="3">
        <f>MIN(J3698-M3698+N3698,'Power Look Up'!$F$4)</f>
        <v>2000</v>
      </c>
      <c r="M3698" s="50">
        <f t="array" ref="M3698">_xlfn.SUM(_xlfn.NORM.DIST($S$3:$S$1003,$G3698,$P3698,FALSE)*WindSpeedStep*$T$3:$T$1003)</f>
        <v>1911.0422282353209</v>
      </c>
      <c r="N3698" s="50">
        <f t="array" ref="N3698">_xlfn.SUM(_xlfn.NORM.DIST($S$3:$S$1003,$G3698,$Q3698,FALSE)*WindSpeedStep*$T$3:$T$1003)</f>
        <v>2015.4097550550716</v>
      </c>
      <c r="P3698" s="42">
        <f t="shared" si="171"/>
        <v>1.1288258278680208</v>
      </c>
      <c r="Q3698" s="42">
        <f t="shared" si="173"/>
        <v>0.38665424037738733</v>
      </c>
    </row>
    <row r="3699" spans="5:17" x14ac:dyDescent="0.2">
      <c r="E3699" s="15">
        <v>41251.784722222219</v>
      </c>
      <c r="F3699" s="21">
        <v>11.02777130627061</v>
      </c>
      <c r="G3699" s="21">
        <v>11.162187555475947</v>
      </c>
      <c r="H3699" s="24">
        <v>3.8992466207155879E-2</v>
      </c>
      <c r="I3699" s="3">
        <f t="shared" si="172"/>
        <v>1906.5199999999841</v>
      </c>
      <c r="J3699" s="3">
        <f>INDEX(PowerArray,MIN(MaximumPowerIndex,ROUND(G3699*100,0)))</f>
        <v>1917.4399999999837</v>
      </c>
      <c r="K3699" s="3">
        <f>MIN(J3699-M3699+N3699,'Power Look Up'!$F$4)</f>
        <v>2000</v>
      </c>
      <c r="M3699" s="50">
        <f t="array" ref="M3699">_xlfn.SUM(_xlfn.NORM.DIST($S$3:$S$1003,$G3699,$P3699,FALSE)*WindSpeedStep*$T$3:$T$1003)</f>
        <v>1894.0217562639898</v>
      </c>
      <c r="N3699" s="50">
        <f t="array" ref="N3699">_xlfn.SUM(_xlfn.NORM.DIST($S$3:$S$1003,$G3699,$Q3699,FALSE)*WindSpeedStep*$T$3:$T$1003)</f>
        <v>1997.9736228712161</v>
      </c>
      <c r="P3699" s="42">
        <f t="shared" si="171"/>
        <v>1.1162187555475949</v>
      </c>
      <c r="Q3699" s="42">
        <f t="shared" si="173"/>
        <v>0.43524122105483176</v>
      </c>
    </row>
    <row r="3700" spans="5:17" x14ac:dyDescent="0.2">
      <c r="E3700" s="15">
        <v>41251.791666666664</v>
      </c>
      <c r="F3700" s="21">
        <v>11.669205793896184</v>
      </c>
      <c r="G3700" s="21">
        <v>11.698830788519809</v>
      </c>
      <c r="H3700" s="24">
        <v>3.0850428586005854E-2</v>
      </c>
      <c r="I3700" s="3">
        <f t="shared" si="172"/>
        <v>1960.2799999999829</v>
      </c>
      <c r="J3700" s="3">
        <f>INDEX(PowerArray,MIN(MaximumPowerIndex,ROUND(G3700*100,0)))</f>
        <v>1962.7999999999827</v>
      </c>
      <c r="K3700" s="3">
        <f>MIN(J3700-M3700+N3700,'Power Look Up'!$F$4)</f>
        <v>2000</v>
      </c>
      <c r="M3700" s="50">
        <f t="array" ref="M3700">_xlfn.SUM(_xlfn.NORM.DIST($S$3:$S$1003,$G3700,$P3700,FALSE)*WindSpeedStep*$T$3:$T$1003)</f>
        <v>1952.9665052823273</v>
      </c>
      <c r="N3700" s="50">
        <f t="array" ref="N3700">_xlfn.SUM(_xlfn.NORM.DIST($S$3:$S$1003,$G3700,$Q3700,FALSE)*WindSpeedStep*$T$3:$T$1003)</f>
        <v>2026.7717356959965</v>
      </c>
      <c r="P3700" s="42">
        <f t="shared" si="171"/>
        <v>1.169883078851981</v>
      </c>
      <c r="Q3700" s="42">
        <f t="shared" si="173"/>
        <v>0.36091394378099689</v>
      </c>
    </row>
    <row r="3701" spans="5:17" x14ac:dyDescent="0.2">
      <c r="E3701" s="15">
        <v>41251.798611111109</v>
      </c>
      <c r="F3701" s="21">
        <v>12.101232361643975</v>
      </c>
      <c r="G3701" s="21">
        <v>12.01768678316216</v>
      </c>
      <c r="H3701" s="24">
        <v>3.8839019527441718E-2</v>
      </c>
      <c r="I3701" s="3">
        <f t="shared" si="172"/>
        <v>1989.0999999999976</v>
      </c>
      <c r="J3701" s="3">
        <f>INDEX(PowerArray,MIN(MaximumPowerIndex,ROUND(G3701*100,0)))</f>
        <v>1988.2199999999978</v>
      </c>
      <c r="K3701" s="3">
        <f>MIN(J3701-M3701+N3701,'Power Look Up'!$F$4)</f>
        <v>2000</v>
      </c>
      <c r="M3701" s="50">
        <f t="array" ref="M3701">_xlfn.SUM(_xlfn.NORM.DIST($S$3:$S$1003,$G3701,$P3701,FALSE)*WindSpeedStep*$T$3:$T$1003)</f>
        <v>1973.8853304565653</v>
      </c>
      <c r="N3701" s="50">
        <f t="array" ref="N3701">_xlfn.SUM(_xlfn.NORM.DIST($S$3:$S$1003,$G3701,$Q3701,FALSE)*WindSpeedStep*$T$3:$T$1003)</f>
        <v>2022.4979962301973</v>
      </c>
      <c r="P3701" s="42">
        <f t="shared" si="171"/>
        <v>1.201768678316216</v>
      </c>
      <c r="Q3701" s="42">
        <f t="shared" si="173"/>
        <v>0.4667551716459134</v>
      </c>
    </row>
    <row r="3702" spans="5:17" x14ac:dyDescent="0.2">
      <c r="E3702" s="15">
        <v>41251.805555555555</v>
      </c>
      <c r="F3702" s="21">
        <v>12.527375646372676</v>
      </c>
      <c r="G3702" s="21">
        <v>12.354114173295565</v>
      </c>
      <c r="H3702" s="24">
        <v>2.7938812555792013E-2</v>
      </c>
      <c r="I3702" s="3">
        <f t="shared" si="172"/>
        <v>1993.8299999999977</v>
      </c>
      <c r="J3702" s="3">
        <f>INDEX(PowerArray,MIN(MaximumPowerIndex,ROUND(G3702*100,0)))</f>
        <v>1991.8499999999976</v>
      </c>
      <c r="K3702" s="3">
        <f>MIN(J3702-M3702+N3702,'Power Look Up'!$F$4)</f>
        <v>2000</v>
      </c>
      <c r="M3702" s="50">
        <f t="array" ref="M3702">_xlfn.SUM(_xlfn.NORM.DIST($S$3:$S$1003,$G3702,$P3702,FALSE)*WindSpeedStep*$T$3:$T$1003)</f>
        <v>1987.9259752174373</v>
      </c>
      <c r="N3702" s="50">
        <f t="array" ref="N3702">_xlfn.SUM(_xlfn.NORM.DIST($S$3:$S$1003,$G3702,$Q3702,FALSE)*WindSpeedStep*$T$3:$T$1003)</f>
        <v>2018.2718565465309</v>
      </c>
      <c r="P3702" s="42">
        <f t="shared" si="171"/>
        <v>1.2354114173295567</v>
      </c>
      <c r="Q3702" s="42">
        <f t="shared" si="173"/>
        <v>0.34515928018055819</v>
      </c>
    </row>
    <row r="3703" spans="5:17" x14ac:dyDescent="0.2">
      <c r="E3703" s="15">
        <v>41251.8125</v>
      </c>
      <c r="F3703" s="21">
        <v>12.470373501558139</v>
      </c>
      <c r="G3703" s="21">
        <v>12.331680728227417</v>
      </c>
      <c r="H3703" s="24">
        <v>2.6462719818196898E-2</v>
      </c>
      <c r="I3703" s="3">
        <f t="shared" si="172"/>
        <v>1993.1699999999976</v>
      </c>
      <c r="J3703" s="3">
        <f>INDEX(PowerArray,MIN(MaximumPowerIndex,ROUND(G3703*100,0)))</f>
        <v>1991.6299999999976</v>
      </c>
      <c r="K3703" s="3">
        <f>MIN(J3703-M3703+N3703,'Power Look Up'!$F$4)</f>
        <v>2000</v>
      </c>
      <c r="M3703" s="50">
        <f t="array" ref="M3703">_xlfn.SUM(_xlfn.NORM.DIST($S$3:$S$1003,$G3703,$P3703,FALSE)*WindSpeedStep*$T$3:$T$1003)</f>
        <v>1987.1947097780519</v>
      </c>
      <c r="N3703" s="50">
        <f t="array" ref="N3703">_xlfn.SUM(_xlfn.NORM.DIST($S$3:$S$1003,$G3703,$Q3703,FALSE)*WindSpeedStep*$T$3:$T$1003)</f>
        <v>2018.6387800497534</v>
      </c>
      <c r="P3703" s="42">
        <f t="shared" si="171"/>
        <v>1.2331680728227417</v>
      </c>
      <c r="Q3703" s="42">
        <f t="shared" si="173"/>
        <v>0.32632981199854044</v>
      </c>
    </row>
    <row r="3704" spans="5:17" x14ac:dyDescent="0.2">
      <c r="E3704" s="15">
        <v>41251.819444444445</v>
      </c>
      <c r="F3704" s="21">
        <v>12.193764138724163</v>
      </c>
      <c r="G3704" s="21">
        <v>12.134113313683134</v>
      </c>
      <c r="H3704" s="24">
        <v>2.9523287141231098E-2</v>
      </c>
      <c r="I3704" s="3">
        <f t="shared" si="172"/>
        <v>1990.0899999999976</v>
      </c>
      <c r="J3704" s="3">
        <f>INDEX(PowerArray,MIN(MaximumPowerIndex,ROUND(G3704*100,0)))</f>
        <v>1989.4299999999976</v>
      </c>
      <c r="K3704" s="3">
        <f>MIN(J3704-M3704+N3704,'Power Look Up'!$F$4)</f>
        <v>2000</v>
      </c>
      <c r="M3704" s="50">
        <f t="array" ref="M3704">_xlfn.SUM(_xlfn.NORM.DIST($S$3:$S$1003,$G3704,$P3704,FALSE)*WindSpeedStep*$T$3:$T$1003)</f>
        <v>1979.5448739618519</v>
      </c>
      <c r="N3704" s="50">
        <f t="array" ref="N3704">_xlfn.SUM(_xlfn.NORM.DIST($S$3:$S$1003,$G3704,$Q3704,FALSE)*WindSpeedStep*$T$3:$T$1003)</f>
        <v>2021.6994185582955</v>
      </c>
      <c r="P3704" s="42">
        <f t="shared" si="171"/>
        <v>1.2134113313683135</v>
      </c>
      <c r="Q3704" s="42">
        <f t="shared" si="173"/>
        <v>0.35823891156410231</v>
      </c>
    </row>
    <row r="3705" spans="5:17" x14ac:dyDescent="0.2">
      <c r="E3705" s="15">
        <v>41251.826388888891</v>
      </c>
      <c r="F3705" s="21">
        <v>12.028058654244415</v>
      </c>
      <c r="G3705" s="21">
        <v>12.167428225769505</v>
      </c>
      <c r="H3705" s="24">
        <v>2.4941680833435006E-2</v>
      </c>
      <c r="I3705" s="3">
        <f t="shared" si="172"/>
        <v>1988.3299999999977</v>
      </c>
      <c r="J3705" s="3">
        <f>INDEX(PowerArray,MIN(MaximumPowerIndex,ROUND(G3705*100,0)))</f>
        <v>1989.8699999999976</v>
      </c>
      <c r="K3705" s="3">
        <f>MIN(J3705-M3705+N3705,'Power Look Up'!$F$4)</f>
        <v>2000</v>
      </c>
      <c r="M3705" s="50">
        <f t="array" ref="M3705">_xlfn.SUM(_xlfn.NORM.DIST($S$3:$S$1003,$G3705,$P3705,FALSE)*WindSpeedStep*$T$3:$T$1003)</f>
        <v>1980.9980005861898</v>
      </c>
      <c r="N3705" s="50">
        <f t="array" ref="N3705">_xlfn.SUM(_xlfn.NORM.DIST($S$3:$S$1003,$G3705,$Q3705,FALSE)*WindSpeedStep*$T$3:$T$1003)</f>
        <v>2021.279408511537</v>
      </c>
      <c r="P3705" s="42">
        <f t="shared" si="171"/>
        <v>1.2167428225769505</v>
      </c>
      <c r="Q3705" s="42">
        <f t="shared" si="173"/>
        <v>0.30347611137087138</v>
      </c>
    </row>
    <row r="3706" spans="5:17" x14ac:dyDescent="0.2">
      <c r="E3706" s="15">
        <v>41251.833333333336</v>
      </c>
      <c r="F3706" s="21">
        <v>12.294398655505736</v>
      </c>
      <c r="G3706" s="21">
        <v>12.356484337984883</v>
      </c>
      <c r="H3706" s="24">
        <v>3.2535141506971559E-2</v>
      </c>
      <c r="I3706" s="3">
        <f t="shared" si="172"/>
        <v>1991.1899999999976</v>
      </c>
      <c r="J3706" s="3">
        <f>INDEX(PowerArray,MIN(MaximumPowerIndex,ROUND(G3706*100,0)))</f>
        <v>1991.9599999999975</v>
      </c>
      <c r="K3706" s="3">
        <f>MIN(J3706-M3706+N3706,'Power Look Up'!$F$4)</f>
        <v>2000</v>
      </c>
      <c r="M3706" s="50">
        <f t="array" ref="M3706">_xlfn.SUM(_xlfn.NORM.DIST($S$3:$S$1003,$G3706,$P3706,FALSE)*WindSpeedStep*$T$3:$T$1003)</f>
        <v>1988.0017342720439</v>
      </c>
      <c r="N3706" s="50">
        <f t="array" ref="N3706">_xlfn.SUM(_xlfn.NORM.DIST($S$3:$S$1003,$G3706,$Q3706,FALSE)*WindSpeedStep*$T$3:$T$1003)</f>
        <v>2018.2194505223877</v>
      </c>
      <c r="P3706" s="42">
        <f t="shared" si="171"/>
        <v>1.2356484337984883</v>
      </c>
      <c r="Q3706" s="42">
        <f t="shared" si="173"/>
        <v>0.40201996646501592</v>
      </c>
    </row>
    <row r="3707" spans="5:17" x14ac:dyDescent="0.2">
      <c r="E3707" s="15">
        <v>41251.840277777781</v>
      </c>
      <c r="F3707" s="21">
        <v>11.831946587136638</v>
      </c>
      <c r="G3707" s="21">
        <v>12.070734539049671</v>
      </c>
      <c r="H3707" s="24">
        <v>3.9722964986249248E-2</v>
      </c>
      <c r="I3707" s="3">
        <f t="shared" si="172"/>
        <v>1973.7199999999825</v>
      </c>
      <c r="J3707" s="3">
        <f>INDEX(PowerArray,MIN(MaximumPowerIndex,ROUND(G3707*100,0)))</f>
        <v>1988.7699999999977</v>
      </c>
      <c r="K3707" s="3">
        <f>MIN(J3707-M3707+N3707,'Power Look Up'!$F$4)</f>
        <v>2000</v>
      </c>
      <c r="M3707" s="50">
        <f t="array" ref="M3707">_xlfn.SUM(_xlfn.NORM.DIST($S$3:$S$1003,$G3707,$P3707,FALSE)*WindSpeedStep*$T$3:$T$1003)</f>
        <v>1976.5798866034816</v>
      </c>
      <c r="N3707" s="50">
        <f t="array" ref="N3707">_xlfn.SUM(_xlfn.NORM.DIST($S$3:$S$1003,$G3707,$Q3707,FALSE)*WindSpeedStep*$T$3:$T$1003)</f>
        <v>2021.7974895516311</v>
      </c>
      <c r="P3707" s="42">
        <f t="shared" si="171"/>
        <v>1.2070734539049672</v>
      </c>
      <c r="Q3707" s="42">
        <f t="shared" si="173"/>
        <v>0.47948536545297954</v>
      </c>
    </row>
    <row r="3708" spans="5:17" x14ac:dyDescent="0.2">
      <c r="E3708" s="15">
        <v>41251.847222222219</v>
      </c>
      <c r="F3708" s="21">
        <v>11.544372326668304</v>
      </c>
      <c r="G3708" s="21">
        <v>11.727939504926679</v>
      </c>
      <c r="H3708" s="24">
        <v>3.8980031764955181E-2</v>
      </c>
      <c r="I3708" s="3">
        <f t="shared" si="172"/>
        <v>1949.3599999999831</v>
      </c>
      <c r="J3708" s="3">
        <f>INDEX(PowerArray,MIN(MaximumPowerIndex,ROUND(G3708*100,0)))</f>
        <v>1965.3199999999827</v>
      </c>
      <c r="K3708" s="3">
        <f>MIN(J3708-M3708+N3708,'Power Look Up'!$F$4)</f>
        <v>2000</v>
      </c>
      <c r="M3708" s="50">
        <f t="array" ref="M3708">_xlfn.SUM(_xlfn.NORM.DIST($S$3:$S$1003,$G3708,$P3708,FALSE)*WindSpeedStep*$T$3:$T$1003)</f>
        <v>1955.2490870458923</v>
      </c>
      <c r="N3708" s="50">
        <f t="array" ref="N3708">_xlfn.SUM(_xlfn.NORM.DIST($S$3:$S$1003,$G3708,$Q3708,FALSE)*WindSpeedStep*$T$3:$T$1003)</f>
        <v>2023.7085016214596</v>
      </c>
      <c r="P3708" s="42">
        <f t="shared" si="171"/>
        <v>1.1727939504926679</v>
      </c>
      <c r="Q3708" s="42">
        <f t="shared" si="173"/>
        <v>0.45715545443951472</v>
      </c>
    </row>
    <row r="3709" spans="5:17" x14ac:dyDescent="0.2">
      <c r="E3709" s="15">
        <v>41251.854166666664</v>
      </c>
      <c r="F3709" s="21">
        <v>11.875386488240668</v>
      </c>
      <c r="G3709" s="21">
        <v>12.013368565762359</v>
      </c>
      <c r="H3709" s="24">
        <v>3.7051425689235466E-2</v>
      </c>
      <c r="I3709" s="3">
        <f t="shared" si="172"/>
        <v>1977.9199999999823</v>
      </c>
      <c r="J3709" s="3">
        <f>INDEX(PowerArray,MIN(MaximumPowerIndex,ROUND(G3709*100,0)))</f>
        <v>1988.1099999999976</v>
      </c>
      <c r="K3709" s="3">
        <f>MIN(J3709-M3709+N3709,'Power Look Up'!$F$4)</f>
        <v>2000</v>
      </c>
      <c r="M3709" s="50">
        <f t="array" ref="M3709">_xlfn.SUM(_xlfn.NORM.DIST($S$3:$S$1003,$G3709,$P3709,FALSE)*WindSpeedStep*$T$3:$T$1003)</f>
        <v>1973.6570933346866</v>
      </c>
      <c r="N3709" s="50">
        <f t="array" ref="N3709">_xlfn.SUM(_xlfn.NORM.DIST($S$3:$S$1003,$G3709,$Q3709,FALSE)*WindSpeedStep*$T$3:$T$1003)</f>
        <v>2022.8229081490947</v>
      </c>
      <c r="P3709" s="42">
        <f t="shared" si="171"/>
        <v>1.2013368565762361</v>
      </c>
      <c r="Q3709" s="42">
        <f t="shared" si="173"/>
        <v>0.44511243269174133</v>
      </c>
    </row>
    <row r="3710" spans="5:17" x14ac:dyDescent="0.2">
      <c r="E3710" s="15">
        <v>41251.861111111109</v>
      </c>
      <c r="F3710" s="21">
        <v>11.900821766399925</v>
      </c>
      <c r="G3710" s="21">
        <v>12.02831757385969</v>
      </c>
      <c r="H3710" s="24">
        <v>3.5291680544767341E-2</v>
      </c>
      <c r="I3710" s="3">
        <f t="shared" si="172"/>
        <v>1979.5999999999824</v>
      </c>
      <c r="J3710" s="3">
        <f>INDEX(PowerArray,MIN(MaximumPowerIndex,ROUND(G3710*100,0)))</f>
        <v>1988.3299999999977</v>
      </c>
      <c r="K3710" s="3">
        <f>MIN(J3710-M3710+N3710,'Power Look Up'!$F$4)</f>
        <v>2000</v>
      </c>
      <c r="M3710" s="50">
        <f t="array" ref="M3710">_xlfn.SUM(_xlfn.NORM.DIST($S$3:$S$1003,$G3710,$P3710,FALSE)*WindSpeedStep*$T$3:$T$1003)</f>
        <v>1974.4414285879861</v>
      </c>
      <c r="N3710" s="50">
        <f t="array" ref="N3710">_xlfn.SUM(_xlfn.NORM.DIST($S$3:$S$1003,$G3710,$Q3710,FALSE)*WindSpeedStep*$T$3:$T$1003)</f>
        <v>2022.8613429722068</v>
      </c>
      <c r="P3710" s="42">
        <f t="shared" si="171"/>
        <v>1.202831757385969</v>
      </c>
      <c r="Q3710" s="42">
        <f t="shared" si="173"/>
        <v>0.42449954130766715</v>
      </c>
    </row>
    <row r="3711" spans="5:17" x14ac:dyDescent="0.2">
      <c r="E3711" s="15">
        <v>41251.868055555555</v>
      </c>
      <c r="F3711" s="21">
        <v>11.455888494933866</v>
      </c>
      <c r="G3711" s="21">
        <v>11.577817628102135</v>
      </c>
      <c r="H3711" s="24">
        <v>4.2772762690269944E-2</v>
      </c>
      <c r="I3711" s="3">
        <f t="shared" si="172"/>
        <v>1942.6399999999833</v>
      </c>
      <c r="J3711" s="3">
        <f>INDEX(PowerArray,MIN(MaximumPowerIndex,ROUND(G3711*100,0)))</f>
        <v>1952.719999999983</v>
      </c>
      <c r="K3711" s="3">
        <f>MIN(J3711-M3711+N3711,'Power Look Up'!$F$4)</f>
        <v>2000</v>
      </c>
      <c r="M3711" s="50">
        <f t="array" ref="M3711">_xlfn.SUM(_xlfn.NORM.DIST($S$3:$S$1003,$G3711,$P3711,FALSE)*WindSpeedStep*$T$3:$T$1003)</f>
        <v>1942.5684160874948</v>
      </c>
      <c r="N3711" s="50">
        <f t="array" ref="N3711">_xlfn.SUM(_xlfn.NORM.DIST($S$3:$S$1003,$G3711,$Q3711,FALSE)*WindSpeedStep*$T$3:$T$1003)</f>
        <v>2019.0187081091406</v>
      </c>
      <c r="P3711" s="42">
        <f t="shared" si="171"/>
        <v>1.1577817628102136</v>
      </c>
      <c r="Q3711" s="42">
        <f t="shared" si="173"/>
        <v>0.49521524587803667</v>
      </c>
    </row>
    <row r="3712" spans="5:17" x14ac:dyDescent="0.2">
      <c r="E3712" s="15">
        <v>41251.875</v>
      </c>
      <c r="F3712" s="21">
        <v>11.198497536847659</v>
      </c>
      <c r="G3712" s="21">
        <v>11.327691558469681</v>
      </c>
      <c r="H3712" s="24">
        <v>3.7505031243524174E-2</v>
      </c>
      <c r="I3712" s="3">
        <f t="shared" si="172"/>
        <v>1920.7999999999836</v>
      </c>
      <c r="J3712" s="3">
        <f>INDEX(PowerArray,MIN(MaximumPowerIndex,ROUND(G3712*100,0)))</f>
        <v>1931.7199999999834</v>
      </c>
      <c r="K3712" s="3">
        <f>MIN(J3712-M3712+N3712,'Power Look Up'!$F$4)</f>
        <v>2000</v>
      </c>
      <c r="M3712" s="50">
        <f t="array" ref="M3712">_xlfn.SUM(_xlfn.NORM.DIST($S$3:$S$1003,$G3712,$P3712,FALSE)*WindSpeedStep*$T$3:$T$1003)</f>
        <v>1915.935183750946</v>
      </c>
      <c r="N3712" s="50">
        <f t="array" ref="N3712">_xlfn.SUM(_xlfn.NORM.DIST($S$3:$S$1003,$G3712,$Q3712,FALSE)*WindSpeedStep*$T$3:$T$1003)</f>
        <v>2013.9294297166321</v>
      </c>
      <c r="P3712" s="42">
        <f t="shared" si="171"/>
        <v>1.1327691558469681</v>
      </c>
      <c r="Q3712" s="42">
        <f t="shared" si="173"/>
        <v>0.42484542581741042</v>
      </c>
    </row>
    <row r="3713" spans="5:17" x14ac:dyDescent="0.2">
      <c r="E3713" s="15">
        <v>41251.881944444445</v>
      </c>
      <c r="F3713" s="21">
        <v>11.024984830717804</v>
      </c>
      <c r="G3713" s="21">
        <v>11.082601123435744</v>
      </c>
      <c r="H3713" s="24">
        <v>4.0816382689816529E-2</v>
      </c>
      <c r="I3713" s="3">
        <f t="shared" si="172"/>
        <v>1905.6799999999839</v>
      </c>
      <c r="J3713" s="3">
        <f>INDEX(PowerArray,MIN(MaximumPowerIndex,ROUND(G3713*100,0)))</f>
        <v>1910.7199999999839</v>
      </c>
      <c r="K3713" s="3">
        <f>MIN(J3713-M3713+N3713,'Power Look Up'!$F$4)</f>
        <v>2000</v>
      </c>
      <c r="M3713" s="50">
        <f t="array" ref="M3713">_xlfn.SUM(_xlfn.NORM.DIST($S$3:$S$1003,$G3713,$P3713,FALSE)*WindSpeedStep*$T$3:$T$1003)</f>
        <v>1882.1499991545936</v>
      </c>
      <c r="N3713" s="50">
        <f t="array" ref="N3713">_xlfn.SUM(_xlfn.NORM.DIST($S$3:$S$1003,$G3713,$Q3713,FALSE)*WindSpeedStep*$T$3:$T$1003)</f>
        <v>1985.4709856507525</v>
      </c>
      <c r="P3713" s="42">
        <f t="shared" si="171"/>
        <v>1.1082601123435745</v>
      </c>
      <c r="Q3713" s="42">
        <f t="shared" si="173"/>
        <v>0.45235168865274389</v>
      </c>
    </row>
    <row r="3714" spans="5:17" x14ac:dyDescent="0.2">
      <c r="E3714" s="15">
        <v>41251.888888888891</v>
      </c>
      <c r="F3714" s="21">
        <v>11.082322875623957</v>
      </c>
      <c r="G3714" s="21">
        <v>11.103478521866855</v>
      </c>
      <c r="H3714" s="24">
        <v>4.782390893571218E-2</v>
      </c>
      <c r="I3714" s="3">
        <f t="shared" si="172"/>
        <v>1910.7199999999839</v>
      </c>
      <c r="J3714" s="3">
        <f>INDEX(PowerArray,MIN(MaximumPowerIndex,ROUND(G3714*100,0)))</f>
        <v>1912.3999999999839</v>
      </c>
      <c r="K3714" s="3">
        <f>MIN(J3714-M3714+N3714,'Power Look Up'!$F$4)</f>
        <v>2000</v>
      </c>
      <c r="M3714" s="50">
        <f t="array" ref="M3714">_xlfn.SUM(_xlfn.NORM.DIST($S$3:$S$1003,$G3714,$P3714,FALSE)*WindSpeedStep*$T$3:$T$1003)</f>
        <v>1885.3511321573442</v>
      </c>
      <c r="N3714" s="50">
        <f t="array" ref="N3714">_xlfn.SUM(_xlfn.NORM.DIST($S$3:$S$1003,$G3714,$Q3714,FALSE)*WindSpeedStep*$T$3:$T$1003)</f>
        <v>1977.0283230785033</v>
      </c>
      <c r="P3714" s="42">
        <f t="shared" si="171"/>
        <v>1.1103478521866854</v>
      </c>
      <c r="Q3714" s="42">
        <f t="shared" si="173"/>
        <v>0.53101174569939658</v>
      </c>
    </row>
    <row r="3715" spans="5:17" x14ac:dyDescent="0.2">
      <c r="E3715" s="15">
        <v>41251.895833333336</v>
      </c>
      <c r="F3715" s="21">
        <v>10.974388589026628</v>
      </c>
      <c r="G3715" s="21">
        <v>11.0269060831377</v>
      </c>
      <c r="H3715" s="24">
        <v>6.0140024626058795E-2</v>
      </c>
      <c r="I3715" s="3">
        <f t="shared" si="172"/>
        <v>1895.9899999999493</v>
      </c>
      <c r="J3715" s="3">
        <f>INDEX(PowerArray,MIN(MaximumPowerIndex,ROUND(G3715*100,0)))</f>
        <v>1906.5199999999841</v>
      </c>
      <c r="K3715" s="3">
        <f>MIN(J3715-M3715+N3715,'Power Look Up'!$F$4)</f>
        <v>1978.4090186112944</v>
      </c>
      <c r="M3715" s="50">
        <f t="array" ref="M3715">_xlfn.SUM(_xlfn.NORM.DIST($S$3:$S$1003,$G3715,$P3715,FALSE)*WindSpeedStep*$T$3:$T$1003)</f>
        <v>1873.3020485607251</v>
      </c>
      <c r="N3715" s="50">
        <f t="array" ref="N3715">_xlfn.SUM(_xlfn.NORM.DIST($S$3:$S$1003,$G3715,$Q3715,FALSE)*WindSpeedStep*$T$3:$T$1003)</f>
        <v>1945.1910671720354</v>
      </c>
      <c r="P3715" s="42">
        <f t="shared" ref="P3715:P3778" si="174">ReferenceTurbulence*G3715</f>
        <v>1.10269060831377</v>
      </c>
      <c r="Q3715" s="42">
        <f t="shared" si="173"/>
        <v>0.66315840338913878</v>
      </c>
    </row>
    <row r="3716" spans="5:17" x14ac:dyDescent="0.2">
      <c r="E3716" s="15">
        <v>41251.902777777781</v>
      </c>
      <c r="F3716" s="21">
        <v>10.1354454998281</v>
      </c>
      <c r="G3716" s="21">
        <v>10.150333327903358</v>
      </c>
      <c r="H3716" s="24">
        <v>7.2024461086824546E-2</v>
      </c>
      <c r="I3716" s="3">
        <f t="shared" ref="I3716:I3779" si="175">INDEX(PowerArray,MIN(MaximumPowerIndex,ROUND(F3716*100,0)))</f>
        <v>1674.3799999999542</v>
      </c>
      <c r="J3716" s="3">
        <f>INDEX(PowerArray,MIN(MaximumPowerIndex,ROUND(G3716*100,0)))</f>
        <v>1677.049999999954</v>
      </c>
      <c r="K3716" s="3">
        <f>MIN(J3716-M3716+N3716,'Power Look Up'!$F$4)</f>
        <v>1710.4576442333662</v>
      </c>
      <c r="M3716" s="50">
        <f t="array" ref="M3716">_xlfn.SUM(_xlfn.NORM.DIST($S$3:$S$1003,$G3716,$P3716,FALSE)*WindSpeedStep*$T$3:$T$1003)</f>
        <v>1670.6901028384864</v>
      </c>
      <c r="N3716" s="50">
        <f t="array" ref="N3716">_xlfn.SUM(_xlfn.NORM.DIST($S$3:$S$1003,$G3716,$Q3716,FALSE)*WindSpeedStep*$T$3:$T$1003)</f>
        <v>1704.0977470718985</v>
      </c>
      <c r="P3716" s="42">
        <f t="shared" si="174"/>
        <v>1.0150333327903358</v>
      </c>
      <c r="Q3716" s="42">
        <f t="shared" ref="Q3716:Q3779" si="176">G3716*H3716</f>
        <v>0.73107228779387368</v>
      </c>
    </row>
    <row r="3717" spans="5:17" x14ac:dyDescent="0.2">
      <c r="E3717" s="15">
        <v>41251.909722222219</v>
      </c>
      <c r="F3717" s="21">
        <v>10.829746881317512</v>
      </c>
      <c r="G3717" s="21">
        <v>10.819391675767362</v>
      </c>
      <c r="H3717" s="24">
        <v>8.7721348468342605E-2</v>
      </c>
      <c r="I3717" s="3">
        <f t="shared" si="175"/>
        <v>1858.6099999999501</v>
      </c>
      <c r="J3717" s="3">
        <f>INDEX(PowerArray,MIN(MaximumPowerIndex,ROUND(G3717*100,0)))</f>
        <v>1855.9399999999503</v>
      </c>
      <c r="K3717" s="3">
        <f>MIN(J3717-M3717+N3717,'Power Look Up'!$F$4)</f>
        <v>1878.1057196306615</v>
      </c>
      <c r="M3717" s="50">
        <f t="array" ref="M3717">_xlfn.SUM(_xlfn.NORM.DIST($S$3:$S$1003,$G3717,$P3717,FALSE)*WindSpeedStep*$T$3:$T$1003)</f>
        <v>1836.2492104209221</v>
      </c>
      <c r="N3717" s="50">
        <f t="array" ref="N3717">_xlfn.SUM(_xlfn.NORM.DIST($S$3:$S$1003,$G3717,$Q3717,FALSE)*WindSpeedStep*$T$3:$T$1003)</f>
        <v>1858.4149300516333</v>
      </c>
      <c r="P3717" s="42">
        <f t="shared" si="174"/>
        <v>1.0819391675767362</v>
      </c>
      <c r="Q3717" s="42">
        <f t="shared" si="176"/>
        <v>0.94909162740547393</v>
      </c>
    </row>
    <row r="3718" spans="5:17" x14ac:dyDescent="0.2">
      <c r="E3718" s="15">
        <v>41251.916666666664</v>
      </c>
      <c r="F3718" s="21">
        <v>11.837740712307287</v>
      </c>
      <c r="G3718" s="21">
        <v>11.930379827783065</v>
      </c>
      <c r="H3718" s="24">
        <v>6.0822416835962713E-2</v>
      </c>
      <c r="I3718" s="3">
        <f t="shared" si="175"/>
        <v>1974.5599999999824</v>
      </c>
      <c r="J3718" s="3">
        <f>INDEX(PowerArray,MIN(MaximumPowerIndex,ROUND(G3718*100,0)))</f>
        <v>1982.1199999999824</v>
      </c>
      <c r="K3718" s="3">
        <f>MIN(J3718-M3718+N3718,'Power Look Up'!$F$4)</f>
        <v>2000</v>
      </c>
      <c r="M3718" s="50">
        <f t="array" ref="M3718">_xlfn.SUM(_xlfn.NORM.DIST($S$3:$S$1003,$G3718,$P3718,FALSE)*WindSpeedStep*$T$3:$T$1003)</f>
        <v>1968.998249862756</v>
      </c>
      <c r="N3718" s="50">
        <f t="array" ref="N3718">_xlfn.SUM(_xlfn.NORM.DIST($S$3:$S$1003,$G3718,$Q3718,FALSE)*WindSpeedStep*$T$3:$T$1003)</f>
        <v>2012.1526234498592</v>
      </c>
      <c r="P3718" s="42">
        <f t="shared" si="174"/>
        <v>1.1930379827783066</v>
      </c>
      <c r="Q3718" s="42">
        <f t="shared" si="176"/>
        <v>0.72563453489678265</v>
      </c>
    </row>
    <row r="3719" spans="5:17" x14ac:dyDescent="0.2">
      <c r="E3719" s="15">
        <v>41251.923611111109</v>
      </c>
      <c r="F3719" s="21">
        <v>12.026619943983965</v>
      </c>
      <c r="G3719" s="21">
        <v>12.063381417566985</v>
      </c>
      <c r="H3719" s="24">
        <v>6.8182083064010496E-2</v>
      </c>
      <c r="I3719" s="3">
        <f t="shared" si="175"/>
        <v>1988.3299999999977</v>
      </c>
      <c r="J3719" s="3">
        <f>INDEX(PowerArray,MIN(MaximumPowerIndex,ROUND(G3719*100,0)))</f>
        <v>1988.6599999999976</v>
      </c>
      <c r="K3719" s="3">
        <f>MIN(J3719-M3719+N3719,'Power Look Up'!$F$4)</f>
        <v>2000</v>
      </c>
      <c r="M3719" s="50">
        <f t="array" ref="M3719">_xlfn.SUM(_xlfn.NORM.DIST($S$3:$S$1003,$G3719,$P3719,FALSE)*WindSpeedStep*$T$3:$T$1003)</f>
        <v>1976.2182469946581</v>
      </c>
      <c r="N3719" s="50">
        <f t="array" ref="N3719">_xlfn.SUM(_xlfn.NORM.DIST($S$3:$S$1003,$G3719,$Q3719,FALSE)*WindSpeedStep*$T$3:$T$1003)</f>
        <v>2008.9424789643224</v>
      </c>
      <c r="P3719" s="42">
        <f t="shared" si="174"/>
        <v>1.2063381417566985</v>
      </c>
      <c r="Q3719" s="42">
        <f t="shared" si="176"/>
        <v>0.82250647384539288</v>
      </c>
    </row>
    <row r="3720" spans="5:17" x14ac:dyDescent="0.2">
      <c r="E3720" s="15">
        <v>41251.930555555555</v>
      </c>
      <c r="F3720" s="21">
        <v>11.924578106870246</v>
      </c>
      <c r="G3720" s="21">
        <v>11.983646290605638</v>
      </c>
      <c r="H3720" s="24">
        <v>6.6249723295858001E-2</v>
      </c>
      <c r="I3720" s="3">
        <f t="shared" si="175"/>
        <v>1981.2799999999825</v>
      </c>
      <c r="J3720" s="3">
        <f>INDEX(PowerArray,MIN(MaximumPowerIndex,ROUND(G3720*100,0)))</f>
        <v>1986.3199999999822</v>
      </c>
      <c r="K3720" s="3">
        <f>MIN(J3720-M3720+N3720,'Power Look Up'!$F$4)</f>
        <v>2000</v>
      </c>
      <c r="M3720" s="50">
        <f t="array" ref="M3720">_xlfn.SUM(_xlfn.NORM.DIST($S$3:$S$1003,$G3720,$P3720,FALSE)*WindSpeedStep*$T$3:$T$1003)</f>
        <v>1972.0487467804619</v>
      </c>
      <c r="N3720" s="50">
        <f t="array" ref="N3720">_xlfn.SUM(_xlfn.NORM.DIST($S$3:$S$1003,$G3720,$Q3720,FALSE)*WindSpeedStep*$T$3:$T$1003)</f>
        <v>2008.9205079660012</v>
      </c>
      <c r="P3720" s="42">
        <f t="shared" si="174"/>
        <v>1.1983646290605638</v>
      </c>
      <c r="Q3720" s="42">
        <f t="shared" si="176"/>
        <v>0.79391325082805864</v>
      </c>
    </row>
    <row r="3721" spans="5:17" x14ac:dyDescent="0.2">
      <c r="E3721" s="15">
        <v>41251.9375</v>
      </c>
      <c r="F3721" s="21">
        <v>11.96611563039793</v>
      </c>
      <c r="G3721" s="21">
        <v>12.02843347974588</v>
      </c>
      <c r="H3721" s="24">
        <v>7.1869604687365113E-2</v>
      </c>
      <c r="I3721" s="3">
        <f t="shared" si="175"/>
        <v>1985.4799999999823</v>
      </c>
      <c r="J3721" s="3">
        <f>INDEX(PowerArray,MIN(MaximumPowerIndex,ROUND(G3721*100,0)))</f>
        <v>1988.3299999999977</v>
      </c>
      <c r="K3721" s="3">
        <f>MIN(J3721-M3721+N3721,'Power Look Up'!$F$4)</f>
        <v>2000</v>
      </c>
      <c r="M3721" s="50">
        <f t="array" ref="M3721">_xlfn.SUM(_xlfn.NORM.DIST($S$3:$S$1003,$G3721,$P3721,FALSE)*WindSpeedStep*$T$3:$T$1003)</f>
        <v>1974.4474465118042</v>
      </c>
      <c r="N3721" s="50">
        <f t="array" ref="N3721">_xlfn.SUM(_xlfn.NORM.DIST($S$3:$S$1003,$G3721,$Q3721,FALSE)*WindSpeedStep*$T$3:$T$1003)</f>
        <v>2005.2098882782254</v>
      </c>
      <c r="P3721" s="42">
        <f t="shared" si="174"/>
        <v>1.2028433479745881</v>
      </c>
      <c r="Q3721" s="42">
        <f t="shared" si="176"/>
        <v>0.86447875919760397</v>
      </c>
    </row>
    <row r="3722" spans="5:17" x14ac:dyDescent="0.2">
      <c r="E3722" s="15">
        <v>41251.944444444445</v>
      </c>
      <c r="F3722" s="21">
        <v>12.112469529123601</v>
      </c>
      <c r="G3722" s="21">
        <v>12.215472535110081</v>
      </c>
      <c r="H3722" s="24">
        <v>7.5129187967157937E-2</v>
      </c>
      <c r="I3722" s="3">
        <f t="shared" si="175"/>
        <v>1989.2099999999978</v>
      </c>
      <c r="J3722" s="3">
        <f>INDEX(PowerArray,MIN(MaximumPowerIndex,ROUND(G3722*100,0)))</f>
        <v>1990.4199999999976</v>
      </c>
      <c r="K3722" s="3">
        <f>MIN(J3722-M3722+N3722,'Power Look Up'!$F$4)</f>
        <v>2000</v>
      </c>
      <c r="M3722" s="50">
        <f t="array" ref="M3722">_xlfn.SUM(_xlfn.NORM.DIST($S$3:$S$1003,$G3722,$P3722,FALSE)*WindSpeedStep*$T$3:$T$1003)</f>
        <v>1982.9720917718766</v>
      </c>
      <c r="N3722" s="50">
        <f t="array" ref="N3722">_xlfn.SUM(_xlfn.NORM.DIST($S$3:$S$1003,$G3722,$Q3722,FALSE)*WindSpeedStep*$T$3:$T$1003)</f>
        <v>2006.3687760663529</v>
      </c>
      <c r="P3722" s="42">
        <f t="shared" si="174"/>
        <v>1.2215472535110081</v>
      </c>
      <c r="Q3722" s="42">
        <f t="shared" si="176"/>
        <v>0.91773853219794055</v>
      </c>
    </row>
    <row r="3723" spans="5:17" x14ac:dyDescent="0.2">
      <c r="E3723" s="15">
        <v>41251.951388888891</v>
      </c>
      <c r="F3723" s="21">
        <v>11.777019573638787</v>
      </c>
      <c r="G3723" s="21">
        <v>11.885382463981264</v>
      </c>
      <c r="H3723" s="24">
        <v>7.0476235078851271E-2</v>
      </c>
      <c r="I3723" s="3">
        <f t="shared" si="175"/>
        <v>1969.5199999999827</v>
      </c>
      <c r="J3723" s="3">
        <f>INDEX(PowerArray,MIN(MaximumPowerIndex,ROUND(G3723*100,0)))</f>
        <v>1978.7599999999825</v>
      </c>
      <c r="K3723" s="3">
        <f>MIN(J3723-M3723+N3723,'Power Look Up'!$F$4)</f>
        <v>2000</v>
      </c>
      <c r="M3723" s="50">
        <f t="array" ref="M3723">_xlfn.SUM(_xlfn.NORM.DIST($S$3:$S$1003,$G3723,$P3723,FALSE)*WindSpeedStep*$T$3:$T$1003)</f>
        <v>1966.2460953901043</v>
      </c>
      <c r="N3723" s="50">
        <f t="array" ref="N3723">_xlfn.SUM(_xlfn.NORM.DIST($S$3:$S$1003,$G3723,$Q3723,FALSE)*WindSpeedStep*$T$3:$T$1003)</f>
        <v>2002.4111805860452</v>
      </c>
      <c r="P3723" s="42">
        <f t="shared" si="174"/>
        <v>1.1885382463981264</v>
      </c>
      <c r="Q3723" s="42">
        <f t="shared" si="176"/>
        <v>0.83763700853360012</v>
      </c>
    </row>
    <row r="3724" spans="5:17" x14ac:dyDescent="0.2">
      <c r="E3724" s="15">
        <v>41251.958333333336</v>
      </c>
      <c r="F3724" s="21">
        <v>11.868975083838459</v>
      </c>
      <c r="G3724" s="21">
        <v>11.930981607212708</v>
      </c>
      <c r="H3724" s="24">
        <v>5.8977291219792338E-2</v>
      </c>
      <c r="I3724" s="3">
        <f t="shared" si="175"/>
        <v>1977.0799999999824</v>
      </c>
      <c r="J3724" s="3">
        <f>INDEX(PowerArray,MIN(MaximumPowerIndex,ROUND(G3724*100,0)))</f>
        <v>1982.1199999999824</v>
      </c>
      <c r="K3724" s="3">
        <f>MIN(J3724-M3724+N3724,'Power Look Up'!$F$4)</f>
        <v>2000</v>
      </c>
      <c r="M3724" s="50">
        <f t="array" ref="M3724">_xlfn.SUM(_xlfn.NORM.DIST($S$3:$S$1003,$G3724,$P3724,FALSE)*WindSpeedStep*$T$3:$T$1003)</f>
        <v>1969.0339506566672</v>
      </c>
      <c r="N3724" s="50">
        <f t="array" ref="N3724">_xlfn.SUM(_xlfn.NORM.DIST($S$3:$S$1003,$G3724,$Q3724,FALSE)*WindSpeedStep*$T$3:$T$1003)</f>
        <v>2013.5329009059571</v>
      </c>
      <c r="P3724" s="42">
        <f t="shared" si="174"/>
        <v>1.1930981607212707</v>
      </c>
      <c r="Q3724" s="42">
        <f t="shared" si="176"/>
        <v>0.70365697678656991</v>
      </c>
    </row>
    <row r="3725" spans="5:17" x14ac:dyDescent="0.2">
      <c r="E3725" s="15">
        <v>41251.965277777781</v>
      </c>
      <c r="F3725" s="21">
        <v>11.951395307493085</v>
      </c>
      <c r="G3725" s="21">
        <v>11.983671750053221</v>
      </c>
      <c r="H3725" s="24">
        <v>7.4468292371017361E-2</v>
      </c>
      <c r="I3725" s="3">
        <f t="shared" si="175"/>
        <v>1983.7999999999824</v>
      </c>
      <c r="J3725" s="3">
        <f>INDEX(PowerArray,MIN(MaximumPowerIndex,ROUND(G3725*100,0)))</f>
        <v>1986.3199999999822</v>
      </c>
      <c r="K3725" s="3">
        <f>MIN(J3725-M3725+N3725,'Power Look Up'!$F$4)</f>
        <v>2000</v>
      </c>
      <c r="M3725" s="50">
        <f t="array" ref="M3725">_xlfn.SUM(_xlfn.NORM.DIST($S$3:$S$1003,$G3725,$P3725,FALSE)*WindSpeedStep*$T$3:$T$1003)</f>
        <v>1972.0501527108954</v>
      </c>
      <c r="N3725" s="50">
        <f t="array" ref="N3725">_xlfn.SUM(_xlfn.NORM.DIST($S$3:$S$1003,$G3725,$Q3725,FALSE)*WindSpeedStep*$T$3:$T$1003)</f>
        <v>2001.6078324146276</v>
      </c>
      <c r="P3725" s="42">
        <f t="shared" si="174"/>
        <v>1.1983671750053222</v>
      </c>
      <c r="Q3725" s="42">
        <f t="shared" si="176"/>
        <v>0.89240357156126449</v>
      </c>
    </row>
    <row r="3726" spans="5:17" x14ac:dyDescent="0.2">
      <c r="E3726" s="15">
        <v>41251.972222222219</v>
      </c>
      <c r="F3726" s="21">
        <v>12.653767176864704</v>
      </c>
      <c r="G3726" s="21">
        <v>12.685558478925554</v>
      </c>
      <c r="H3726" s="24">
        <v>8.6140355260596435E-2</v>
      </c>
      <c r="I3726" s="3">
        <f t="shared" si="175"/>
        <v>1995.1499999999976</v>
      </c>
      <c r="J3726" s="3">
        <f>INDEX(PowerArray,MIN(MaximumPowerIndex,ROUND(G3726*100,0)))</f>
        <v>1995.5899999999974</v>
      </c>
      <c r="K3726" s="3">
        <f>MIN(J3726-M3726+N3726,'Power Look Up'!$F$4)</f>
        <v>2000</v>
      </c>
      <c r="M3726" s="50">
        <f t="array" ref="M3726">_xlfn.SUM(_xlfn.NORM.DIST($S$3:$S$1003,$G3726,$P3726,FALSE)*WindSpeedStep*$T$3:$T$1003)</f>
        <v>1996.0934339870296</v>
      </c>
      <c r="N3726" s="50">
        <f t="array" ref="N3726">_xlfn.SUM(_xlfn.NORM.DIST($S$3:$S$1003,$G3726,$Q3726,FALSE)*WindSpeedStep*$T$3:$T$1003)</f>
        <v>2004.9946254961449</v>
      </c>
      <c r="P3726" s="42">
        <f t="shared" si="174"/>
        <v>1.2685558478925554</v>
      </c>
      <c r="Q3726" s="42">
        <f t="shared" si="176"/>
        <v>1.0927385140537185</v>
      </c>
    </row>
    <row r="3727" spans="5:17" x14ac:dyDescent="0.2">
      <c r="E3727" s="15">
        <v>41251.979166666664</v>
      </c>
      <c r="F3727" s="21">
        <v>12.763512135125136</v>
      </c>
      <c r="G3727" s="21">
        <v>12.792198424108646</v>
      </c>
      <c r="H3727" s="24">
        <v>7.3647440457483768E-2</v>
      </c>
      <c r="I3727" s="3">
        <f t="shared" si="175"/>
        <v>1996.3599999999974</v>
      </c>
      <c r="J3727" s="3">
        <f>INDEX(PowerArray,MIN(MaximumPowerIndex,ROUND(G3727*100,0)))</f>
        <v>1996.6899999999976</v>
      </c>
      <c r="K3727" s="3">
        <f>MIN(J3727-M3727+N3727,'Power Look Up'!$F$4)</f>
        <v>2000</v>
      </c>
      <c r="M3727" s="50">
        <f t="array" ref="M3727">_xlfn.SUM(_xlfn.NORM.DIST($S$3:$S$1003,$G3727,$P3727,FALSE)*WindSpeedStep*$T$3:$T$1003)</f>
        <v>1997.8539217811779</v>
      </c>
      <c r="N3727" s="50">
        <f t="array" ref="N3727">_xlfn.SUM(_xlfn.NORM.DIST($S$3:$S$1003,$G3727,$Q3727,FALSE)*WindSpeedStep*$T$3:$T$1003)</f>
        <v>2010.1279954562053</v>
      </c>
      <c r="P3727" s="42">
        <f t="shared" si="174"/>
        <v>1.2792198424108647</v>
      </c>
      <c r="Q3727" s="42">
        <f t="shared" si="176"/>
        <v>0.94211267175985913</v>
      </c>
    </row>
    <row r="3728" spans="5:17" x14ac:dyDescent="0.2">
      <c r="E3728" s="15">
        <v>41251.986111111109</v>
      </c>
      <c r="F3728" s="21">
        <v>12.22458270436595</v>
      </c>
      <c r="G3728" s="21">
        <v>12.306254290712742</v>
      </c>
      <c r="H3728" s="24">
        <v>7.6076216464047899E-2</v>
      </c>
      <c r="I3728" s="3">
        <f t="shared" si="175"/>
        <v>1990.4199999999976</v>
      </c>
      <c r="J3728" s="3">
        <f>INDEX(PowerArray,MIN(MaximumPowerIndex,ROUND(G3728*100,0)))</f>
        <v>1991.4099999999976</v>
      </c>
      <c r="K3728" s="3">
        <f>MIN(J3728-M3728+N3728,'Power Look Up'!$F$4)</f>
        <v>2000</v>
      </c>
      <c r="M3728" s="50">
        <f t="array" ref="M3728">_xlfn.SUM(_xlfn.NORM.DIST($S$3:$S$1003,$G3728,$P3728,FALSE)*WindSpeedStep*$T$3:$T$1003)</f>
        <v>1986.334190616253</v>
      </c>
      <c r="N3728" s="50">
        <f t="array" ref="N3728">_xlfn.SUM(_xlfn.NORM.DIST($S$3:$S$1003,$G3728,$Q3728,FALSE)*WindSpeedStep*$T$3:$T$1003)</f>
        <v>2007.0454469815209</v>
      </c>
      <c r="P3728" s="42">
        <f t="shared" si="174"/>
        <v>1.2306254290712744</v>
      </c>
      <c r="Q3728" s="42">
        <f t="shared" si="176"/>
        <v>0.93621326528188076</v>
      </c>
    </row>
    <row r="3729" spans="5:17" x14ac:dyDescent="0.2">
      <c r="E3729" s="15">
        <v>41251.993055555555</v>
      </c>
      <c r="F3729" s="21">
        <v>10.435615436028705</v>
      </c>
      <c r="G3729" s="21">
        <v>10.525086235660837</v>
      </c>
      <c r="H3729" s="24">
        <v>8.5284859858604692E-2</v>
      </c>
      <c r="I3729" s="3">
        <f t="shared" si="175"/>
        <v>1754.4799999999525</v>
      </c>
      <c r="J3729" s="3">
        <f>INDEX(PowerArray,MIN(MaximumPowerIndex,ROUND(G3729*100,0)))</f>
        <v>1778.509999999952</v>
      </c>
      <c r="K3729" s="3">
        <f>MIN(J3729-M3729+N3729,'Power Look Up'!$F$4)</f>
        <v>1802.6461162802707</v>
      </c>
      <c r="M3729" s="50">
        <f t="array" ref="M3729">_xlfn.SUM(_xlfn.NORM.DIST($S$3:$S$1003,$G3729,$P3729,FALSE)*WindSpeedStep*$T$3:$T$1003)</f>
        <v>1772.136464534226</v>
      </c>
      <c r="N3729" s="50">
        <f t="array" ref="N3729">_xlfn.SUM(_xlfn.NORM.DIST($S$3:$S$1003,$G3729,$Q3729,FALSE)*WindSpeedStep*$T$3:$T$1003)</f>
        <v>1796.2725808145447</v>
      </c>
      <c r="P3729" s="42">
        <f t="shared" si="174"/>
        <v>1.0525086235660837</v>
      </c>
      <c r="Q3729" s="42">
        <f t="shared" si="176"/>
        <v>0.8976305046080636</v>
      </c>
    </row>
    <row r="3730" spans="5:17" x14ac:dyDescent="0.2">
      <c r="E3730" s="15">
        <v>41252</v>
      </c>
      <c r="F3730" s="21">
        <v>11.193350584136235</v>
      </c>
      <c r="G3730" s="21">
        <v>11.187948292726844</v>
      </c>
      <c r="H3730" s="24">
        <v>7.7724716425214682E-2</v>
      </c>
      <c r="I3730" s="3">
        <f t="shared" si="175"/>
        <v>1919.9599999999837</v>
      </c>
      <c r="J3730" s="3">
        <f>INDEX(PowerArray,MIN(MaximumPowerIndex,ROUND(G3730*100,0)))</f>
        <v>1919.9599999999837</v>
      </c>
      <c r="K3730" s="3">
        <f>MIN(J3730-M3730+N3730,'Power Look Up'!$F$4)</f>
        <v>1959.8090029127147</v>
      </c>
      <c r="M3730" s="50">
        <f t="array" ref="M3730">_xlfn.SUM(_xlfn.NORM.DIST($S$3:$S$1003,$G3730,$P3730,FALSE)*WindSpeedStep*$T$3:$T$1003)</f>
        <v>1897.6745101170218</v>
      </c>
      <c r="N3730" s="50">
        <f t="array" ref="N3730">_xlfn.SUM(_xlfn.NORM.DIST($S$3:$S$1003,$G3730,$Q3730,FALSE)*WindSpeedStep*$T$3:$T$1003)</f>
        <v>1937.5235130297528</v>
      </c>
      <c r="P3730" s="42">
        <f t="shared" si="174"/>
        <v>1.1187948292726844</v>
      </c>
      <c r="Q3730" s="42">
        <f t="shared" si="176"/>
        <v>0.86958010843215872</v>
      </c>
    </row>
    <row r="3731" spans="5:17" x14ac:dyDescent="0.2">
      <c r="E3731" s="15">
        <v>41252.006944444445</v>
      </c>
      <c r="F3731" s="21">
        <v>11.029810083414073</v>
      </c>
      <c r="G3731" s="21">
        <v>11.086732648247947</v>
      </c>
      <c r="H3731" s="24">
        <v>9.247666027666343E-2</v>
      </c>
      <c r="I3731" s="3">
        <f t="shared" si="175"/>
        <v>1906.5199999999841</v>
      </c>
      <c r="J3731" s="3">
        <f>INDEX(PowerArray,MIN(MaximumPowerIndex,ROUND(G3731*100,0)))</f>
        <v>1911.5599999999838</v>
      </c>
      <c r="K3731" s="3">
        <f>MIN(J3731-M3731+N3731,'Power Look Up'!$F$4)</f>
        <v>1925.2899770687143</v>
      </c>
      <c r="M3731" s="50">
        <f t="array" ref="M3731">_xlfn.SUM(_xlfn.NORM.DIST($S$3:$S$1003,$G3731,$P3731,FALSE)*WindSpeedStep*$T$3:$T$1003)</f>
        <v>1882.7884452319881</v>
      </c>
      <c r="N3731" s="50">
        <f t="array" ref="N3731">_xlfn.SUM(_xlfn.NORM.DIST($S$3:$S$1003,$G3731,$Q3731,FALSE)*WindSpeedStep*$T$3:$T$1003)</f>
        <v>1896.5184223007186</v>
      </c>
      <c r="P3731" s="42">
        <f t="shared" si="174"/>
        <v>1.1086732648247948</v>
      </c>
      <c r="Q3731" s="42">
        <f t="shared" si="176"/>
        <v>1.0252640086902185</v>
      </c>
    </row>
    <row r="3732" spans="5:17" x14ac:dyDescent="0.2">
      <c r="E3732" s="15">
        <v>41252.013888888891</v>
      </c>
      <c r="F3732" s="21">
        <v>11.92208423071852</v>
      </c>
      <c r="G3732" s="21">
        <v>12.057968623942319</v>
      </c>
      <c r="H3732" s="24">
        <v>8.136161272042447E-2</v>
      </c>
      <c r="I3732" s="3">
        <f t="shared" si="175"/>
        <v>1981.2799999999825</v>
      </c>
      <c r="J3732" s="3">
        <f>INDEX(PowerArray,MIN(MaximumPowerIndex,ROUND(G3732*100,0)))</f>
        <v>1988.6599999999976</v>
      </c>
      <c r="K3732" s="3">
        <f>MIN(J3732-M3732+N3732,'Power Look Up'!$F$4)</f>
        <v>2000</v>
      </c>
      <c r="M3732" s="50">
        <f t="array" ref="M3732">_xlfn.SUM(_xlfn.NORM.DIST($S$3:$S$1003,$G3732,$P3732,FALSE)*WindSpeedStep*$T$3:$T$1003)</f>
        <v>1975.9496299869288</v>
      </c>
      <c r="N3732" s="50">
        <f t="array" ref="N3732">_xlfn.SUM(_xlfn.NORM.DIST($S$3:$S$1003,$G3732,$Q3732,FALSE)*WindSpeedStep*$T$3:$T$1003)</f>
        <v>1997.1528977420521</v>
      </c>
      <c r="P3732" s="42">
        <f t="shared" si="174"/>
        <v>1.2057968623942319</v>
      </c>
      <c r="Q3732" s="42">
        <f t="shared" si="176"/>
        <v>0.98105577337622452</v>
      </c>
    </row>
    <row r="3733" spans="5:17" x14ac:dyDescent="0.2">
      <c r="E3733" s="15">
        <v>41252.020833333336</v>
      </c>
      <c r="F3733" s="21">
        <v>12.302756901354179</v>
      </c>
      <c r="G3733" s="21">
        <v>12.383271530186041</v>
      </c>
      <c r="H3733" s="24">
        <v>7.9656942574564751E-2</v>
      </c>
      <c r="I3733" s="3">
        <f t="shared" si="175"/>
        <v>1991.2999999999977</v>
      </c>
      <c r="J3733" s="3">
        <f>INDEX(PowerArray,MIN(MaximumPowerIndex,ROUND(G3733*100,0)))</f>
        <v>1992.1799999999976</v>
      </c>
      <c r="K3733" s="3">
        <f>MIN(J3733-M3733+N3733,'Power Look Up'!$F$4)</f>
        <v>2000</v>
      </c>
      <c r="M3733" s="50">
        <f t="array" ref="M3733">_xlfn.SUM(_xlfn.NORM.DIST($S$3:$S$1003,$G3733,$P3733,FALSE)*WindSpeedStep*$T$3:$T$1003)</f>
        <v>1988.8383993457721</v>
      </c>
      <c r="N3733" s="50">
        <f t="array" ref="N3733">_xlfn.SUM(_xlfn.NORM.DIST($S$3:$S$1003,$G3733,$Q3733,FALSE)*WindSpeedStep*$T$3:$T$1003)</f>
        <v>2005.6898426754046</v>
      </c>
      <c r="P3733" s="42">
        <f t="shared" si="174"/>
        <v>1.2383271530186042</v>
      </c>
      <c r="Q3733" s="42">
        <f t="shared" si="176"/>
        <v>0.98641354916527213</v>
      </c>
    </row>
    <row r="3734" spans="5:17" x14ac:dyDescent="0.2">
      <c r="E3734" s="15">
        <v>41252.027777777781</v>
      </c>
      <c r="F3734" s="21">
        <v>12.849482142725948</v>
      </c>
      <c r="G3734" s="21">
        <v>12.962294898013059</v>
      </c>
      <c r="H3734" s="24">
        <v>8.7941287240100127E-2</v>
      </c>
      <c r="I3734" s="3">
        <f t="shared" si="175"/>
        <v>1997.3499999999974</v>
      </c>
      <c r="J3734" s="3">
        <f>INDEX(PowerArray,MIN(MaximumPowerIndex,ROUND(G3734*100,0)))</f>
        <v>1998.5599999999974</v>
      </c>
      <c r="K3734" s="3">
        <f>MIN(J3734-M3734+N3734,'Power Look Up'!$F$4)</f>
        <v>2000</v>
      </c>
      <c r="M3734" s="50">
        <f t="array" ref="M3734">_xlfn.SUM(_xlfn.NORM.DIST($S$3:$S$1003,$G3734,$P3734,FALSE)*WindSpeedStep*$T$3:$T$1003)</f>
        <v>1999.9989790073591</v>
      </c>
      <c r="N3734" s="50">
        <f t="array" ref="N3734">_xlfn.SUM(_xlfn.NORM.DIST($S$3:$S$1003,$G3734,$Q3734,FALSE)*WindSpeedStep*$T$3:$T$1003)</f>
        <v>2005.7094702080612</v>
      </c>
      <c r="P3734" s="42">
        <f t="shared" si="174"/>
        <v>1.296229489801306</v>
      </c>
      <c r="Q3734" s="42">
        <f t="shared" si="176"/>
        <v>1.1399208989170508</v>
      </c>
    </row>
    <row r="3735" spans="5:17" x14ac:dyDescent="0.2">
      <c r="E3735" s="15">
        <v>41252.034722222219</v>
      </c>
      <c r="F3735" s="21">
        <v>12.734394237477206</v>
      </c>
      <c r="G3735" s="21">
        <v>12.744782521901362</v>
      </c>
      <c r="H3735" s="24">
        <v>8.6380237605861943E-2</v>
      </c>
      <c r="I3735" s="3">
        <f t="shared" si="175"/>
        <v>1996.0299999999975</v>
      </c>
      <c r="J3735" s="3">
        <f>INDEX(PowerArray,MIN(MaximumPowerIndex,ROUND(G3735*100,0)))</f>
        <v>1996.1399999999976</v>
      </c>
      <c r="K3735" s="3">
        <f>MIN(J3735-M3735+N3735,'Power Look Up'!$F$4)</f>
        <v>2000</v>
      </c>
      <c r="M3735" s="50">
        <f t="array" ref="M3735">_xlfn.SUM(_xlfn.NORM.DIST($S$3:$S$1003,$G3735,$P3735,FALSE)*WindSpeedStep*$T$3:$T$1003)</f>
        <v>1997.1147810710293</v>
      </c>
      <c r="N3735" s="50">
        <f t="array" ref="N3735">_xlfn.SUM(_xlfn.NORM.DIST($S$3:$S$1003,$G3735,$Q3735,FALSE)*WindSpeedStep*$T$3:$T$1003)</f>
        <v>2005.3135084464184</v>
      </c>
      <c r="P3735" s="42">
        <f t="shared" si="174"/>
        <v>1.2744782521901363</v>
      </c>
      <c r="Q3735" s="42">
        <f t="shared" si="176"/>
        <v>1.100897342476876</v>
      </c>
    </row>
    <row r="3736" spans="5:17" x14ac:dyDescent="0.2">
      <c r="E3736" s="15">
        <v>41252.041666666664</v>
      </c>
      <c r="F3736" s="21">
        <v>13.475218946007379</v>
      </c>
      <c r="G3736" s="21">
        <v>13.509859453422285</v>
      </c>
      <c r="H3736" s="24">
        <v>6.8273473231586349E-2</v>
      </c>
      <c r="I3736" s="3">
        <f t="shared" si="175"/>
        <v>1999.4799999999998</v>
      </c>
      <c r="J3736" s="3">
        <f>INDEX(PowerArray,MIN(MaximumPowerIndex,ROUND(G3736*100,0)))</f>
        <v>1999.5099999999998</v>
      </c>
      <c r="K3736" s="3">
        <f>MIN(J3736-M3736+N3736,'Power Look Up'!$F$4)</f>
        <v>2000</v>
      </c>
      <c r="M3736" s="50">
        <f t="array" ref="M3736">_xlfn.SUM(_xlfn.NORM.DIST($S$3:$S$1003,$G3736,$P3736,FALSE)*WindSpeedStep*$T$3:$T$1003)</f>
        <v>2003.1456842624166</v>
      </c>
      <c r="N3736" s="50">
        <f t="array" ref="N3736">_xlfn.SUM(_xlfn.NORM.DIST($S$3:$S$1003,$G3736,$Q3736,FALSE)*WindSpeedStep*$T$3:$T$1003)</f>
        <v>2006.7759003812084</v>
      </c>
      <c r="P3736" s="42">
        <f t="shared" si="174"/>
        <v>1.3509859453422286</v>
      </c>
      <c r="Q3736" s="42">
        <f t="shared" si="176"/>
        <v>0.92236502775572016</v>
      </c>
    </row>
    <row r="3737" spans="5:17" x14ac:dyDescent="0.2">
      <c r="E3737" s="15">
        <v>41252.048611111109</v>
      </c>
      <c r="F3737" s="21">
        <v>14.021531557840916</v>
      </c>
      <c r="G3737" s="21">
        <v>14.11979005055654</v>
      </c>
      <c r="H3737" s="24">
        <v>7.7737584906726276E-2</v>
      </c>
      <c r="I3737" s="3">
        <f t="shared" si="175"/>
        <v>2000</v>
      </c>
      <c r="J3737" s="3">
        <f>INDEX(PowerArray,MIN(MaximumPowerIndex,ROUND(G3737*100,0)))</f>
        <v>2000</v>
      </c>
      <c r="K3737" s="3">
        <f>MIN(J3737-M3737+N3737,'Power Look Up'!$F$4)</f>
        <v>2000</v>
      </c>
      <c r="M3737" s="50">
        <f t="array" ref="M3737">_xlfn.SUM(_xlfn.NORM.DIST($S$3:$S$1003,$G3737,$P3737,FALSE)*WindSpeedStep*$T$3:$T$1003)</f>
        <v>2003.3091207987</v>
      </c>
      <c r="N3737" s="50">
        <f t="array" ref="N3737">_xlfn.SUM(_xlfn.NORM.DIST($S$3:$S$1003,$G3737,$Q3737,FALSE)*WindSpeedStep*$T$3:$T$1003)</f>
        <v>2004.0503255398173</v>
      </c>
      <c r="P3737" s="42">
        <f t="shared" si="174"/>
        <v>1.4119790050556542</v>
      </c>
      <c r="Q3737" s="42">
        <f t="shared" si="176"/>
        <v>1.0976383779202878</v>
      </c>
    </row>
    <row r="3738" spans="5:17" x14ac:dyDescent="0.2">
      <c r="E3738" s="15">
        <v>41252.055555555555</v>
      </c>
      <c r="F3738" s="21">
        <v>14.127588143410028</v>
      </c>
      <c r="G3738" s="21">
        <v>14.185528362482568</v>
      </c>
      <c r="H3738" s="24">
        <v>6.441297628176397E-2</v>
      </c>
      <c r="I3738" s="3">
        <f t="shared" si="175"/>
        <v>2000</v>
      </c>
      <c r="J3738" s="3">
        <f>INDEX(PowerArray,MIN(MaximumPowerIndex,ROUND(G3738*100,0)))</f>
        <v>2000</v>
      </c>
      <c r="K3738" s="3">
        <f>MIN(J3738-M3738+N3738,'Power Look Up'!$F$4)</f>
        <v>1999.9984808449105</v>
      </c>
      <c r="M3738" s="50">
        <f t="array" ref="M3738">_xlfn.SUM(_xlfn.NORM.DIST($S$3:$S$1003,$G3738,$P3738,FALSE)*WindSpeedStep*$T$3:$T$1003)</f>
        <v>2003.2396842076751</v>
      </c>
      <c r="N3738" s="50">
        <f t="array" ref="N3738">_xlfn.SUM(_xlfn.NORM.DIST($S$3:$S$1003,$G3738,$Q3738,FALSE)*WindSpeedStep*$T$3:$T$1003)</f>
        <v>2003.2381650525856</v>
      </c>
      <c r="P3738" s="42">
        <f t="shared" si="174"/>
        <v>1.4185528362482569</v>
      </c>
      <c r="Q3738" s="42">
        <f t="shared" si="176"/>
        <v>0.91373210195687971</v>
      </c>
    </row>
    <row r="3739" spans="5:17" x14ac:dyDescent="0.2">
      <c r="E3739" s="15">
        <v>41252.069444444445</v>
      </c>
      <c r="F3739" s="21">
        <v>14.029295316962916</v>
      </c>
      <c r="G3739" s="21">
        <v>14.07283371602764</v>
      </c>
      <c r="H3739" s="24">
        <v>7.8407359396731963E-2</v>
      </c>
      <c r="I3739" s="3">
        <f t="shared" si="175"/>
        <v>2000</v>
      </c>
      <c r="J3739" s="3">
        <f>INDEX(PowerArray,MIN(MaximumPowerIndex,ROUND(G3739*100,0)))</f>
        <v>2000</v>
      </c>
      <c r="K3739" s="3">
        <f>MIN(J3739-M3739+N3739,'Power Look Up'!$F$4)</f>
        <v>2000</v>
      </c>
      <c r="M3739" s="50">
        <f t="array" ref="M3739">_xlfn.SUM(_xlfn.NORM.DIST($S$3:$S$1003,$G3739,$P3739,FALSE)*WindSpeedStep*$T$3:$T$1003)</f>
        <v>2003.3526330981881</v>
      </c>
      <c r="N3739" s="50">
        <f t="array" ref="N3739">_xlfn.SUM(_xlfn.NORM.DIST($S$3:$S$1003,$G3739,$Q3739,FALSE)*WindSpeedStep*$T$3:$T$1003)</f>
        <v>2004.2450146450601</v>
      </c>
      <c r="P3739" s="42">
        <f t="shared" si="174"/>
        <v>1.4072833716027642</v>
      </c>
      <c r="Q3739" s="42">
        <f t="shared" si="176"/>
        <v>1.1034137309030261</v>
      </c>
    </row>
    <row r="3740" spans="5:17" x14ac:dyDescent="0.2">
      <c r="E3740" s="15">
        <v>41252.076388888891</v>
      </c>
      <c r="F3740" s="21">
        <v>14.385558376433291</v>
      </c>
      <c r="G3740" s="21">
        <v>14.449752983065828</v>
      </c>
      <c r="H3740" s="24">
        <v>7.298986751325072E-2</v>
      </c>
      <c r="I3740" s="3">
        <f t="shared" si="175"/>
        <v>2000</v>
      </c>
      <c r="J3740" s="3">
        <f>INDEX(PowerArray,MIN(MaximumPowerIndex,ROUND(G3740*100,0)))</f>
        <v>2000</v>
      </c>
      <c r="K3740" s="3">
        <f>MIN(J3740-M3740+N3740,'Power Look Up'!$F$4)</f>
        <v>1999.8613104547192</v>
      </c>
      <c r="M3740" s="50">
        <f t="array" ref="M3740">_xlfn.SUM(_xlfn.NORM.DIST($S$3:$S$1003,$G3740,$P3740,FALSE)*WindSpeedStep*$T$3:$T$1003)</f>
        <v>2002.8917091786368</v>
      </c>
      <c r="N3740" s="50">
        <f t="array" ref="N3740">_xlfn.SUM(_xlfn.NORM.DIST($S$3:$S$1003,$G3740,$Q3740,FALSE)*WindSpeedStep*$T$3:$T$1003)</f>
        <v>2002.753019633356</v>
      </c>
      <c r="P3740" s="42">
        <f t="shared" si="174"/>
        <v>1.4449752983065829</v>
      </c>
      <c r="Q3740" s="42">
        <f t="shared" si="176"/>
        <v>1.0546855558331742</v>
      </c>
    </row>
    <row r="3741" spans="5:17" x14ac:dyDescent="0.2">
      <c r="E3741" s="15">
        <v>41252.083333333336</v>
      </c>
      <c r="F3741" s="21">
        <v>14.312409161714333</v>
      </c>
      <c r="G3741" s="21">
        <v>14.438582189391616</v>
      </c>
      <c r="H3741" s="24">
        <v>6.8472050297548659E-2</v>
      </c>
      <c r="I3741" s="3">
        <f t="shared" si="175"/>
        <v>2000</v>
      </c>
      <c r="J3741" s="3">
        <f>INDEX(PowerArray,MIN(MaximumPowerIndex,ROUND(G3741*100,0)))</f>
        <v>2000</v>
      </c>
      <c r="K3741" s="3">
        <f>MIN(J3741-M3741+N3741,'Power Look Up'!$F$4)</f>
        <v>1999.6813706864232</v>
      </c>
      <c r="M3741" s="50">
        <f t="array" ref="M3741">_xlfn.SUM(_xlfn.NORM.DIST($S$3:$S$1003,$G3741,$P3741,FALSE)*WindSpeedStep*$T$3:$T$1003)</f>
        <v>2002.9079248464993</v>
      </c>
      <c r="N3741" s="50">
        <f t="array" ref="N3741">_xlfn.SUM(_xlfn.NORM.DIST($S$3:$S$1003,$G3741,$Q3741,FALSE)*WindSpeedStep*$T$3:$T$1003)</f>
        <v>2002.5892955329225</v>
      </c>
      <c r="P3741" s="42">
        <f t="shared" si="174"/>
        <v>1.4438582189391616</v>
      </c>
      <c r="Q3741" s="42">
        <f t="shared" si="176"/>
        <v>0.98863932589731296</v>
      </c>
    </row>
    <row r="3742" spans="5:17" x14ac:dyDescent="0.2">
      <c r="E3742" s="15">
        <v>41252.090277777781</v>
      </c>
      <c r="F3742" s="21">
        <v>14.360323712893274</v>
      </c>
      <c r="G3742" s="21">
        <v>14.477023983501203</v>
      </c>
      <c r="H3742" s="24">
        <v>7.7992670805493006E-2</v>
      </c>
      <c r="I3742" s="3">
        <f t="shared" si="175"/>
        <v>2000</v>
      </c>
      <c r="J3742" s="3">
        <f>INDEX(PowerArray,MIN(MaximumPowerIndex,ROUND(G3742*100,0)))</f>
        <v>2000</v>
      </c>
      <c r="K3742" s="3">
        <f>MIN(J3742-M3742+N3742,'Power Look Up'!$F$4)</f>
        <v>2000</v>
      </c>
      <c r="M3742" s="50">
        <f t="array" ref="M3742">_xlfn.SUM(_xlfn.NORM.DIST($S$3:$S$1003,$G3742,$P3742,FALSE)*WindSpeedStep*$T$3:$T$1003)</f>
        <v>2002.8517730417957</v>
      </c>
      <c r="N3742" s="50">
        <f t="array" ref="N3742">_xlfn.SUM(_xlfn.NORM.DIST($S$3:$S$1003,$G3742,$Q3742,FALSE)*WindSpeedStep*$T$3:$T$1003)</f>
        <v>2002.8702237436753</v>
      </c>
      <c r="P3742" s="42">
        <f t="shared" si="174"/>
        <v>1.4477023983501205</v>
      </c>
      <c r="Q3742" s="42">
        <f t="shared" si="176"/>
        <v>1.1291017657884364</v>
      </c>
    </row>
    <row r="3743" spans="5:17" x14ac:dyDescent="0.2">
      <c r="E3743" s="15">
        <v>41252.097222222219</v>
      </c>
      <c r="F3743" s="21">
        <v>14.498710215599138</v>
      </c>
      <c r="G3743" s="21">
        <v>14.613258799943383</v>
      </c>
      <c r="H3743" s="24">
        <v>7.7248250592317796E-2</v>
      </c>
      <c r="I3743" s="3">
        <f t="shared" si="175"/>
        <v>2000</v>
      </c>
      <c r="J3743" s="3">
        <f>INDEX(PowerArray,MIN(MaximumPowerIndex,ROUND(G3743*100,0)))</f>
        <v>2000</v>
      </c>
      <c r="K3743" s="3">
        <f>MIN(J3743-M3743+N3743,'Power Look Up'!$F$4)</f>
        <v>1999.8221811157007</v>
      </c>
      <c r="M3743" s="50">
        <f t="array" ref="M3743">_xlfn.SUM(_xlfn.NORM.DIST($S$3:$S$1003,$G3743,$P3743,FALSE)*WindSpeedStep*$T$3:$T$1003)</f>
        <v>2002.6469932377265</v>
      </c>
      <c r="N3743" s="50">
        <f t="array" ref="N3743">_xlfn.SUM(_xlfn.NORM.DIST($S$3:$S$1003,$G3743,$Q3743,FALSE)*WindSpeedStep*$T$3:$T$1003)</f>
        <v>2002.4691743534272</v>
      </c>
      <c r="P3743" s="42">
        <f t="shared" si="174"/>
        <v>1.4613258799943383</v>
      </c>
      <c r="Q3743" s="42">
        <f t="shared" si="176"/>
        <v>1.1288486777484197</v>
      </c>
    </row>
    <row r="3744" spans="5:17" x14ac:dyDescent="0.2">
      <c r="E3744" s="15">
        <v>41252.104166666664</v>
      </c>
      <c r="F3744" s="21">
        <v>14.802334579025661</v>
      </c>
      <c r="G3744" s="21">
        <v>14.92605201770594</v>
      </c>
      <c r="H3744" s="24">
        <v>7.4312602118766974E-2</v>
      </c>
      <c r="I3744" s="3">
        <f t="shared" si="175"/>
        <v>2000</v>
      </c>
      <c r="J3744" s="3">
        <f>INDEX(PowerArray,MIN(MaximumPowerIndex,ROUND(G3744*100,0)))</f>
        <v>2000</v>
      </c>
      <c r="K3744" s="3">
        <f>MIN(J3744-M3744+N3744,'Power Look Up'!$F$4)</f>
        <v>1999.4891624612414</v>
      </c>
      <c r="M3744" s="50">
        <f t="array" ref="M3744">_xlfn.SUM(_xlfn.NORM.DIST($S$3:$S$1003,$G3744,$P3744,FALSE)*WindSpeedStep*$T$3:$T$1003)</f>
        <v>2002.1724067592809</v>
      </c>
      <c r="N3744" s="50">
        <f t="array" ref="N3744">_xlfn.SUM(_xlfn.NORM.DIST($S$3:$S$1003,$G3744,$Q3744,FALSE)*WindSpeedStep*$T$3:$T$1003)</f>
        <v>2001.6615692205223</v>
      </c>
      <c r="P3744" s="42">
        <f t="shared" si="174"/>
        <v>1.4926052017705942</v>
      </c>
      <c r="Q3744" s="42">
        <f t="shared" si="176"/>
        <v>1.1091937647958006</v>
      </c>
    </row>
    <row r="3745" spans="5:17" x14ac:dyDescent="0.2">
      <c r="E3745" s="15">
        <v>41252.111111111109</v>
      </c>
      <c r="F3745" s="21">
        <v>14.687052759677847</v>
      </c>
      <c r="G3745" s="21">
        <v>14.75964800456067</v>
      </c>
      <c r="H3745" s="24">
        <v>7.5576769428337465E-2</v>
      </c>
      <c r="I3745" s="3">
        <f t="shared" si="175"/>
        <v>2000</v>
      </c>
      <c r="J3745" s="3">
        <f>INDEX(PowerArray,MIN(MaximumPowerIndex,ROUND(G3745*100,0)))</f>
        <v>2000</v>
      </c>
      <c r="K3745" s="3">
        <f>MIN(J3745-M3745+N3745,'Power Look Up'!$F$4)</f>
        <v>1999.6287688145856</v>
      </c>
      <c r="M3745" s="50">
        <f t="array" ref="M3745">_xlfn.SUM(_xlfn.NORM.DIST($S$3:$S$1003,$G3745,$P3745,FALSE)*WindSpeedStep*$T$3:$T$1003)</f>
        <v>2002.423155650999</v>
      </c>
      <c r="N3745" s="50">
        <f t="array" ref="N3745">_xlfn.SUM(_xlfn.NORM.DIST($S$3:$S$1003,$G3745,$Q3745,FALSE)*WindSpeedStep*$T$3:$T$1003)</f>
        <v>2002.0519244655845</v>
      </c>
      <c r="P3745" s="42">
        <f t="shared" si="174"/>
        <v>1.475964800456067</v>
      </c>
      <c r="Q3745" s="42">
        <f t="shared" si="176"/>
        <v>1.115486514084103</v>
      </c>
    </row>
    <row r="3746" spans="5:17" x14ac:dyDescent="0.2">
      <c r="E3746" s="15">
        <v>41252.118055555555</v>
      </c>
      <c r="F3746" s="21">
        <v>14.566471840525191</v>
      </c>
      <c r="G3746" s="21">
        <v>14.630594533002419</v>
      </c>
      <c r="H3746" s="24">
        <v>7.8948424339832235E-2</v>
      </c>
      <c r="I3746" s="3">
        <f t="shared" si="175"/>
        <v>2000</v>
      </c>
      <c r="J3746" s="3">
        <f>INDEX(PowerArray,MIN(MaximumPowerIndex,ROUND(G3746*100,0)))</f>
        <v>2000</v>
      </c>
      <c r="K3746" s="3">
        <f>MIN(J3746-M3746+N3746,'Power Look Up'!$F$4)</f>
        <v>1999.8664057633273</v>
      </c>
      <c r="M3746" s="50">
        <f t="array" ref="M3746">_xlfn.SUM(_xlfn.NORM.DIST($S$3:$S$1003,$G3746,$P3746,FALSE)*WindSpeedStep*$T$3:$T$1003)</f>
        <v>2002.6205453217385</v>
      </c>
      <c r="N3746" s="50">
        <f t="array" ref="N3746">_xlfn.SUM(_xlfn.NORM.DIST($S$3:$S$1003,$G3746,$Q3746,FALSE)*WindSpeedStep*$T$3:$T$1003)</f>
        <v>2002.4869510850658</v>
      </c>
      <c r="P3746" s="42">
        <f t="shared" si="174"/>
        <v>1.4630594533002421</v>
      </c>
      <c r="Q3746" s="42">
        <f t="shared" si="176"/>
        <v>1.1550623855355047</v>
      </c>
    </row>
    <row r="3747" spans="5:17" x14ac:dyDescent="0.2">
      <c r="E3747" s="15">
        <v>41252.125</v>
      </c>
      <c r="F3747" s="21">
        <v>14.525230738434924</v>
      </c>
      <c r="G3747" s="21">
        <v>14.634709021324088</v>
      </c>
      <c r="H3747" s="24">
        <v>6.8157264956926339E-2</v>
      </c>
      <c r="I3747" s="3">
        <f t="shared" si="175"/>
        <v>2000</v>
      </c>
      <c r="J3747" s="3">
        <f>INDEX(PowerArray,MIN(MaximumPowerIndex,ROUND(G3747*100,0)))</f>
        <v>2000</v>
      </c>
      <c r="K3747" s="3">
        <f>MIN(J3747-M3747+N3747,'Power Look Up'!$F$4)</f>
        <v>1999.436863443947</v>
      </c>
      <c r="M3747" s="50">
        <f t="array" ref="M3747">_xlfn.SUM(_xlfn.NORM.DIST($S$3:$S$1003,$G3747,$P3747,FALSE)*WindSpeedStep*$T$3:$T$1003)</f>
        <v>2002.6142615116787</v>
      </c>
      <c r="N3747" s="50">
        <f t="array" ref="N3747">_xlfn.SUM(_xlfn.NORM.DIST($S$3:$S$1003,$G3747,$Q3747,FALSE)*WindSpeedStep*$T$3:$T$1003)</f>
        <v>2002.0511249556257</v>
      </c>
      <c r="P3747" s="42">
        <f t="shared" si="174"/>
        <v>1.4634709021324088</v>
      </c>
      <c r="Q3747" s="42">
        <f t="shared" si="176"/>
        <v>0.997461740333906</v>
      </c>
    </row>
    <row r="3748" spans="5:17" x14ac:dyDescent="0.2">
      <c r="E3748" s="15">
        <v>41252.131944444445</v>
      </c>
      <c r="F3748" s="21">
        <v>14.783549681801958</v>
      </c>
      <c r="G3748" s="21">
        <v>14.924713472217118</v>
      </c>
      <c r="H3748" s="24">
        <v>6.696632549749916E-2</v>
      </c>
      <c r="I3748" s="3">
        <f t="shared" si="175"/>
        <v>2000</v>
      </c>
      <c r="J3748" s="3">
        <f>INDEX(PowerArray,MIN(MaximumPowerIndex,ROUND(G3748*100,0)))</f>
        <v>2000</v>
      </c>
      <c r="K3748" s="3">
        <f>MIN(J3748-M3748+N3748,'Power Look Up'!$F$4)</f>
        <v>1999.236252986823</v>
      </c>
      <c r="M3748" s="50">
        <f t="array" ref="M3748">_xlfn.SUM(_xlfn.NORM.DIST($S$3:$S$1003,$G3748,$P3748,FALSE)*WindSpeedStep*$T$3:$T$1003)</f>
        <v>2002.1743890553309</v>
      </c>
      <c r="N3748" s="50">
        <f t="array" ref="N3748">_xlfn.SUM(_xlfn.NORM.DIST($S$3:$S$1003,$G3748,$Q3748,FALSE)*WindSpeedStep*$T$3:$T$1003)</f>
        <v>2001.410642042154</v>
      </c>
      <c r="P3748" s="42">
        <f t="shared" si="174"/>
        <v>1.4924713472217119</v>
      </c>
      <c r="Q3748" s="42">
        <f t="shared" si="176"/>
        <v>0.99945322033740236</v>
      </c>
    </row>
    <row r="3749" spans="5:17" x14ac:dyDescent="0.2">
      <c r="E3749" s="15">
        <v>41252.138888888891</v>
      </c>
      <c r="F3749" s="21">
        <v>14.822546842434758</v>
      </c>
      <c r="G3749" s="21">
        <v>14.92756083183524</v>
      </c>
      <c r="H3749" s="24">
        <v>6.0718310393422625E-2</v>
      </c>
      <c r="I3749" s="3">
        <f t="shared" si="175"/>
        <v>2000</v>
      </c>
      <c r="J3749" s="3">
        <f>INDEX(PowerArray,MIN(MaximumPowerIndex,ROUND(G3749*100,0)))</f>
        <v>2000</v>
      </c>
      <c r="K3749" s="3">
        <f>MIN(J3749-M3749+N3749,'Power Look Up'!$F$4)</f>
        <v>1999.0419261056779</v>
      </c>
      <c r="M3749" s="50">
        <f t="array" ref="M3749">_xlfn.SUM(_xlfn.NORM.DIST($S$3:$S$1003,$G3749,$P3749,FALSE)*WindSpeedStep*$T$3:$T$1003)</f>
        <v>2002.1701731442117</v>
      </c>
      <c r="N3749" s="50">
        <f t="array" ref="N3749">_xlfn.SUM(_xlfn.NORM.DIST($S$3:$S$1003,$G3749,$Q3749,FALSE)*WindSpeedStep*$T$3:$T$1003)</f>
        <v>2001.2120992498897</v>
      </c>
      <c r="P3749" s="42">
        <f t="shared" si="174"/>
        <v>1.492756083183524</v>
      </c>
      <c r="Q3749" s="42">
        <f t="shared" si="176"/>
        <v>0.90637627200407012</v>
      </c>
    </row>
    <row r="3750" spans="5:17" x14ac:dyDescent="0.2">
      <c r="E3750" s="15">
        <v>41252.145833333336</v>
      </c>
      <c r="F3750" s="21">
        <v>14.72804212818685</v>
      </c>
      <c r="G3750" s="21">
        <v>14.83995269608822</v>
      </c>
      <c r="H3750" s="24">
        <v>5.7713034264972082E-2</v>
      </c>
      <c r="I3750" s="3">
        <f t="shared" si="175"/>
        <v>2000</v>
      </c>
      <c r="J3750" s="3">
        <f>INDEX(PowerArray,MIN(MaximumPowerIndex,ROUND(G3750*100,0)))</f>
        <v>2000</v>
      </c>
      <c r="K3750" s="3">
        <f>MIN(J3750-M3750+N3750,'Power Look Up'!$F$4)</f>
        <v>1998.9654341408618</v>
      </c>
      <c r="M3750" s="50">
        <f t="array" ref="M3750">_xlfn.SUM(_xlfn.NORM.DIST($S$3:$S$1003,$G3750,$P3750,FALSE)*WindSpeedStep*$T$3:$T$1003)</f>
        <v>2002.3012004362001</v>
      </c>
      <c r="N3750" s="50">
        <f t="array" ref="N3750">_xlfn.SUM(_xlfn.NORM.DIST($S$3:$S$1003,$G3750,$Q3750,FALSE)*WindSpeedStep*$T$3:$T$1003)</f>
        <v>2001.266634577062</v>
      </c>
      <c r="P3750" s="42">
        <f t="shared" si="174"/>
        <v>1.4839952696088221</v>
      </c>
      <c r="Q3750" s="42">
        <f t="shared" si="176"/>
        <v>0.8564586984399043</v>
      </c>
    </row>
    <row r="3751" spans="5:17" x14ac:dyDescent="0.2">
      <c r="E3751" s="15">
        <v>41252.152777777781</v>
      </c>
      <c r="F3751" s="21">
        <v>13.800756951103748</v>
      </c>
      <c r="G3751" s="21">
        <v>13.869079905705336</v>
      </c>
      <c r="H3751" s="24">
        <v>7.8256577072290556E-2</v>
      </c>
      <c r="I3751" s="3">
        <f t="shared" si="175"/>
        <v>1999.7999999999997</v>
      </c>
      <c r="J3751" s="3">
        <f>INDEX(PowerArray,MIN(MaximumPowerIndex,ROUND(G3751*100,0)))</f>
        <v>1999.8699999999997</v>
      </c>
      <c r="K3751" s="3">
        <f>MIN(J3751-M3751+N3751,'Power Look Up'!$F$4)</f>
        <v>2000</v>
      </c>
      <c r="M3751" s="50">
        <f t="array" ref="M3751">_xlfn.SUM(_xlfn.NORM.DIST($S$3:$S$1003,$G3751,$P3751,FALSE)*WindSpeedStep*$T$3:$T$1003)</f>
        <v>2003.4628925325403</v>
      </c>
      <c r="N3751" s="50">
        <f t="array" ref="N3751">_xlfn.SUM(_xlfn.NORM.DIST($S$3:$S$1003,$G3751,$Q3751,FALSE)*WindSpeedStep*$T$3:$T$1003)</f>
        <v>2005.0673326647757</v>
      </c>
      <c r="P3751" s="42">
        <f t="shared" si="174"/>
        <v>1.3869079905705337</v>
      </c>
      <c r="Q3751" s="42">
        <f t="shared" si="176"/>
        <v>1.0853467205625857</v>
      </c>
    </row>
    <row r="3752" spans="5:17" x14ac:dyDescent="0.2">
      <c r="E3752" s="15">
        <v>41252.159722222219</v>
      </c>
      <c r="F3752" s="21">
        <v>13.548621513606191</v>
      </c>
      <c r="G3752" s="21">
        <v>13.609130858884283</v>
      </c>
      <c r="H3752" s="24">
        <v>6.7903587023675493E-2</v>
      </c>
      <c r="I3752" s="3">
        <f t="shared" si="175"/>
        <v>1999.5499999999997</v>
      </c>
      <c r="J3752" s="3">
        <f>INDEX(PowerArray,MIN(MaximumPowerIndex,ROUND(G3752*100,0)))</f>
        <v>1999.6099999999997</v>
      </c>
      <c r="K3752" s="3">
        <f>MIN(J3752-M3752+N3752,'Power Look Up'!$F$4)</f>
        <v>2000</v>
      </c>
      <c r="M3752" s="50">
        <f t="array" ref="M3752">_xlfn.SUM(_xlfn.NORM.DIST($S$3:$S$1003,$G3752,$P3752,FALSE)*WindSpeedStep*$T$3:$T$1003)</f>
        <v>2003.3222674059857</v>
      </c>
      <c r="N3752" s="50">
        <f t="array" ref="N3752">_xlfn.SUM(_xlfn.NORM.DIST($S$3:$S$1003,$G3752,$Q3752,FALSE)*WindSpeedStep*$T$3:$T$1003)</f>
        <v>2006.1722600998103</v>
      </c>
      <c r="P3752" s="42">
        <f t="shared" si="174"/>
        <v>1.3609130858884284</v>
      </c>
      <c r="Q3752" s="42">
        <f t="shared" si="176"/>
        <v>0.92410880159283648</v>
      </c>
    </row>
    <row r="3753" spans="5:17" x14ac:dyDescent="0.2">
      <c r="E3753" s="15">
        <v>41252.166666666664</v>
      </c>
      <c r="F3753" s="21">
        <v>13.339653200123097</v>
      </c>
      <c r="G3753" s="21">
        <v>13.3752977153472</v>
      </c>
      <c r="H3753" s="24">
        <v>6.7468020832182868E-2</v>
      </c>
      <c r="I3753" s="3">
        <f t="shared" si="175"/>
        <v>1999.3399999999997</v>
      </c>
      <c r="J3753" s="3">
        <f>INDEX(PowerArray,MIN(MaximumPowerIndex,ROUND(G3753*100,0)))</f>
        <v>1999.3799999999997</v>
      </c>
      <c r="K3753" s="3">
        <f>MIN(J3753-M3753+N3753,'Power Look Up'!$F$4)</f>
        <v>2000</v>
      </c>
      <c r="M3753" s="50">
        <f t="array" ref="M3753">_xlfn.SUM(_xlfn.NORM.DIST($S$3:$S$1003,$G3753,$P3753,FALSE)*WindSpeedStep*$T$3:$T$1003)</f>
        <v>2002.7584150595292</v>
      </c>
      <c r="N3753" s="50">
        <f t="array" ref="N3753">_xlfn.SUM(_xlfn.NORM.DIST($S$3:$S$1003,$G3753,$Q3753,FALSE)*WindSpeedStep*$T$3:$T$1003)</f>
        <v>2007.618311401485</v>
      </c>
      <c r="P3753" s="42">
        <f t="shared" si="174"/>
        <v>1.3375297715347201</v>
      </c>
      <c r="Q3753" s="42">
        <f t="shared" si="176"/>
        <v>0.90240486489569283</v>
      </c>
    </row>
    <row r="3754" spans="5:17" x14ac:dyDescent="0.2">
      <c r="E3754" s="15">
        <v>41252.173611111109</v>
      </c>
      <c r="F3754" s="21">
        <v>13.049489012117466</v>
      </c>
      <c r="G3754" s="21">
        <v>13.125674780540187</v>
      </c>
      <c r="H3754" s="24">
        <v>8.0462920733907151E-2</v>
      </c>
      <c r="I3754" s="3">
        <f t="shared" si="175"/>
        <v>1999.0499999999997</v>
      </c>
      <c r="J3754" s="3">
        <f>INDEX(PowerArray,MIN(MaximumPowerIndex,ROUND(G3754*100,0)))</f>
        <v>1999.1299999999997</v>
      </c>
      <c r="K3754" s="3">
        <f>MIN(J3754-M3754+N3754,'Power Look Up'!$F$4)</f>
        <v>2000</v>
      </c>
      <c r="M3754" s="50">
        <f t="array" ref="M3754">_xlfn.SUM(_xlfn.NORM.DIST($S$3:$S$1003,$G3754,$P3754,FALSE)*WindSpeedStep*$T$3:$T$1003)</f>
        <v>2001.4371734691515</v>
      </c>
      <c r="N3754" s="50">
        <f t="array" ref="N3754">_xlfn.SUM(_xlfn.NORM.DIST($S$3:$S$1003,$G3754,$Q3754,FALSE)*WindSpeedStep*$T$3:$T$1003)</f>
        <v>2007.8525731908423</v>
      </c>
      <c r="P3754" s="42">
        <f t="shared" si="174"/>
        <v>1.3125674780540189</v>
      </c>
      <c r="Q3754" s="42">
        <f t="shared" si="176"/>
        <v>1.0561301294456493</v>
      </c>
    </row>
    <row r="3755" spans="5:17" x14ac:dyDescent="0.2">
      <c r="E3755" s="15">
        <v>41252.277777777781</v>
      </c>
      <c r="F3755" s="21">
        <v>6.4</v>
      </c>
      <c r="G3755" s="21">
        <v>6.3316734374515011</v>
      </c>
      <c r="H3755" s="24">
        <v>5.9374999999999997E-2</v>
      </c>
      <c r="I3755" s="3">
        <f t="shared" si="175"/>
        <v>452.39999999997917</v>
      </c>
      <c r="J3755" s="3">
        <f>INDEX(PowerArray,MIN(MaximumPowerIndex,ROUND(G3755*100,0)))</f>
        <v>436.57999999997958</v>
      </c>
      <c r="K3755" s="3">
        <f>MIN(J3755-M3755+N3755,'Power Look Up'!$F$4)</f>
        <v>428.23363947651262</v>
      </c>
      <c r="M3755" s="50">
        <f t="array" ref="M3755">_xlfn.SUM(_xlfn.NORM.DIST($S$3:$S$1003,$G3755,$P3755,FALSE)*WindSpeedStep*$T$3:$T$1003)</f>
        <v>435.19113885170941</v>
      </c>
      <c r="N3755" s="50">
        <f t="array" ref="N3755">_xlfn.SUM(_xlfn.NORM.DIST($S$3:$S$1003,$G3755,$Q3755,FALSE)*WindSpeedStep*$T$3:$T$1003)</f>
        <v>426.84477832824246</v>
      </c>
      <c r="P3755" s="42">
        <f t="shared" si="174"/>
        <v>0.63316734374515016</v>
      </c>
      <c r="Q3755" s="42">
        <f t="shared" si="176"/>
        <v>0.37594311034868289</v>
      </c>
    </row>
    <row r="3756" spans="5:17" x14ac:dyDescent="0.2">
      <c r="E3756" s="15">
        <v>41252.298611111109</v>
      </c>
      <c r="F3756" s="21">
        <v>5.7962181513809288</v>
      </c>
      <c r="G3756" s="21">
        <v>5.8151240956978709</v>
      </c>
      <c r="H3756" s="24">
        <v>0.21393259667160289</v>
      </c>
      <c r="I3756" s="3">
        <f t="shared" si="175"/>
        <v>329.59999999998718</v>
      </c>
      <c r="J3756" s="3">
        <f>INDEX(PowerArray,MIN(MaximumPowerIndex,ROUND(G3756*100,0)))</f>
        <v>332.83999999998707</v>
      </c>
      <c r="K3756" s="3">
        <f>MIN(J3756-M3756+N3756,'Power Look Up'!$F$4)</f>
        <v>362.52777296643006</v>
      </c>
      <c r="M3756" s="50">
        <f t="array" ref="M3756">_xlfn.SUM(_xlfn.NORM.DIST($S$3:$S$1003,$G3756,$P3756,FALSE)*WindSpeedStep*$T$3:$T$1003)</f>
        <v>332.3602894381101</v>
      </c>
      <c r="N3756" s="50">
        <f t="array" ref="N3756">_xlfn.SUM(_xlfn.NORM.DIST($S$3:$S$1003,$G3756,$Q3756,FALSE)*WindSpeedStep*$T$3:$T$1003)</f>
        <v>362.04806240455309</v>
      </c>
      <c r="P3756" s="42">
        <f t="shared" si="174"/>
        <v>0.58151240956978711</v>
      </c>
      <c r="Q3756" s="42">
        <f t="shared" si="176"/>
        <v>1.2440445977602521</v>
      </c>
    </row>
    <row r="3757" spans="5:17" x14ac:dyDescent="0.2">
      <c r="E3757" s="15">
        <v>41252.305555555555</v>
      </c>
      <c r="F3757" s="21">
        <v>5.4000218463626979</v>
      </c>
      <c r="G3757" s="21">
        <v>5.3657972156728801</v>
      </c>
      <c r="H3757" s="24">
        <v>0.13888832699911738</v>
      </c>
      <c r="I3757" s="3">
        <f t="shared" si="175"/>
        <v>264.79999999998853</v>
      </c>
      <c r="J3757" s="3">
        <f>INDEX(PowerArray,MIN(MaximumPowerIndex,ROUND(G3757*100,0)))</f>
        <v>259.93999999998863</v>
      </c>
      <c r="K3757" s="3">
        <f>MIN(J3757-M3757+N3757,'Power Look Up'!$F$4)</f>
        <v>263.74418780348378</v>
      </c>
      <c r="M3757" s="50">
        <f t="array" ref="M3757">_xlfn.SUM(_xlfn.NORM.DIST($S$3:$S$1003,$G3757,$P3757,FALSE)*WindSpeedStep*$T$3:$T$1003)</f>
        <v>254.09558409213463</v>
      </c>
      <c r="N3757" s="50">
        <f t="array" ref="N3757">_xlfn.SUM(_xlfn.NORM.DIST($S$3:$S$1003,$G3757,$Q3757,FALSE)*WindSpeedStep*$T$3:$T$1003)</f>
        <v>257.89977189562978</v>
      </c>
      <c r="P3757" s="42">
        <f t="shared" si="174"/>
        <v>0.53657972156728806</v>
      </c>
      <c r="Q3757" s="42">
        <f t="shared" si="176"/>
        <v>0.74524659830132856</v>
      </c>
    </row>
    <row r="3758" spans="5:17" x14ac:dyDescent="0.2">
      <c r="E3758" s="15">
        <v>41252.326388888891</v>
      </c>
      <c r="F3758" s="21">
        <v>5.1927462279821901</v>
      </c>
      <c r="G3758" s="21">
        <v>5.1629592089747316</v>
      </c>
      <c r="H3758" s="24">
        <v>7.3179004579944848E-2</v>
      </c>
      <c r="I3758" s="3">
        <f t="shared" si="175"/>
        <v>230.77999999998929</v>
      </c>
      <c r="J3758" s="3">
        <f>INDEX(PowerArray,MIN(MaximumPowerIndex,ROUND(G3758*100,0)))</f>
        <v>225.91999999998939</v>
      </c>
      <c r="K3758" s="3">
        <f>MIN(J3758-M3758+N3758,'Power Look Up'!$F$4)</f>
        <v>225.73122885748339</v>
      </c>
      <c r="M3758" s="50">
        <f t="array" ref="M3758">_xlfn.SUM(_xlfn.NORM.DIST($S$3:$S$1003,$G3758,$P3758,FALSE)*WindSpeedStep*$T$3:$T$1003)</f>
        <v>220.8345696191119</v>
      </c>
      <c r="N3758" s="50">
        <f t="array" ref="N3758">_xlfn.SUM(_xlfn.NORM.DIST($S$3:$S$1003,$G3758,$Q3758,FALSE)*WindSpeedStep*$T$3:$T$1003)</f>
        <v>220.6457984766059</v>
      </c>
      <c r="P3758" s="42">
        <f t="shared" si="174"/>
        <v>0.51629592089747323</v>
      </c>
      <c r="Q3758" s="42">
        <f t="shared" si="176"/>
        <v>0.3778202155996303</v>
      </c>
    </row>
    <row r="3759" spans="5:17" x14ac:dyDescent="0.2">
      <c r="E3759" s="15">
        <v>41252.333333333336</v>
      </c>
      <c r="F3759" s="21">
        <v>6.7912999813928892</v>
      </c>
      <c r="G3759" s="21">
        <v>6.7525337266253098</v>
      </c>
      <c r="H3759" s="24">
        <v>0.10749046603744306</v>
      </c>
      <c r="I3759" s="3">
        <f t="shared" si="175"/>
        <v>540.53999999997734</v>
      </c>
      <c r="J3759" s="3">
        <f>INDEX(PowerArray,MIN(MaximumPowerIndex,ROUND(G3759*100,0)))</f>
        <v>531.49999999997749</v>
      </c>
      <c r="K3759" s="3">
        <f>MIN(J3759-M3759+N3759,'Power Look Up'!$F$4)</f>
        <v>533.91707402261295</v>
      </c>
      <c r="M3759" s="50">
        <f t="array" ref="M3759">_xlfn.SUM(_xlfn.NORM.DIST($S$3:$S$1003,$G3759,$P3759,FALSE)*WindSpeedStep*$T$3:$T$1003)</f>
        <v>531.75523896646814</v>
      </c>
      <c r="N3759" s="50">
        <f t="array" ref="N3759">_xlfn.SUM(_xlfn.NORM.DIST($S$3:$S$1003,$G3759,$Q3759,FALSE)*WindSpeedStep*$T$3:$T$1003)</f>
        <v>534.1723129891036</v>
      </c>
      <c r="P3759" s="42">
        <f t="shared" si="174"/>
        <v>0.67525337266253105</v>
      </c>
      <c r="Q3759" s="42">
        <f t="shared" si="176"/>
        <v>0.72583299720850669</v>
      </c>
    </row>
    <row r="3760" spans="5:17" x14ac:dyDescent="0.2">
      <c r="E3760" s="15">
        <v>41252.340277777781</v>
      </c>
      <c r="F3760" s="21">
        <v>7.656036790243113</v>
      </c>
      <c r="G3760" s="21">
        <v>7.6162162568079532</v>
      </c>
      <c r="H3760" s="24">
        <v>6.0083305841244918E-2</v>
      </c>
      <c r="I3760" s="3">
        <f t="shared" si="175"/>
        <v>786.65999999996416</v>
      </c>
      <c r="J3760" s="3">
        <f>INDEX(PowerArray,MIN(MaximumPowerIndex,ROUND(G3760*100,0)))</f>
        <v>774.61999999996442</v>
      </c>
      <c r="K3760" s="3">
        <f>MIN(J3760-M3760+N3760,'Power Look Up'!$F$4)</f>
        <v>761.03789795076682</v>
      </c>
      <c r="M3760" s="50">
        <f t="array" ref="M3760">_xlfn.SUM(_xlfn.NORM.DIST($S$3:$S$1003,$G3760,$P3760,FALSE)*WindSpeedStep*$T$3:$T$1003)</f>
        <v>769.5418178437809</v>
      </c>
      <c r="N3760" s="50">
        <f t="array" ref="N3760">_xlfn.SUM(_xlfn.NORM.DIST($S$3:$S$1003,$G3760,$Q3760,FALSE)*WindSpeedStep*$T$3:$T$1003)</f>
        <v>755.9597157945833</v>
      </c>
      <c r="P3760" s="42">
        <f t="shared" si="174"/>
        <v>0.76162162568079539</v>
      </c>
      <c r="Q3760" s="42">
        <f t="shared" si="176"/>
        <v>0.45760745071085379</v>
      </c>
    </row>
    <row r="3761" spans="5:17" x14ac:dyDescent="0.2">
      <c r="E3761" s="15">
        <v>41252.354166666664</v>
      </c>
      <c r="F3761" s="21">
        <v>6.2210280453488425</v>
      </c>
      <c r="G3761" s="21">
        <v>6.1539360573696609</v>
      </c>
      <c r="H3761" s="24">
        <v>4.0186284031770721E-2</v>
      </c>
      <c r="I3761" s="3">
        <f t="shared" si="175"/>
        <v>411.71999999998008</v>
      </c>
      <c r="J3761" s="3">
        <f>INDEX(PowerArray,MIN(MaximumPowerIndex,ROUND(G3761*100,0)))</f>
        <v>395.89999999998042</v>
      </c>
      <c r="K3761" s="3">
        <f>MIN(J3761-M3761+N3761,'Power Look Up'!$F$4)</f>
        <v>385.39951825279672</v>
      </c>
      <c r="M3761" s="50">
        <f t="array" ref="M3761">_xlfn.SUM(_xlfn.NORM.DIST($S$3:$S$1003,$G3761,$P3761,FALSE)*WindSpeedStep*$T$3:$T$1003)</f>
        <v>397.97239818099871</v>
      </c>
      <c r="N3761" s="50">
        <f t="array" ref="N3761">_xlfn.SUM(_xlfn.NORM.DIST($S$3:$S$1003,$G3761,$Q3761,FALSE)*WindSpeedStep*$T$3:$T$1003)</f>
        <v>387.47191643381501</v>
      </c>
      <c r="P3761" s="42">
        <f t="shared" si="174"/>
        <v>0.61539360573696611</v>
      </c>
      <c r="Q3761" s="42">
        <f t="shared" si="176"/>
        <v>0.24730382231481246</v>
      </c>
    </row>
    <row r="3762" spans="5:17" x14ac:dyDescent="0.2">
      <c r="E3762" s="15">
        <v>41252.361111111109</v>
      </c>
      <c r="F3762" s="21">
        <v>6.3315975654030829</v>
      </c>
      <c r="G3762" s="21">
        <v>6.3342222678850852</v>
      </c>
      <c r="H3762" s="24">
        <v>6.4754589306229626E-2</v>
      </c>
      <c r="I3762" s="3">
        <f t="shared" si="175"/>
        <v>436.57999999997958</v>
      </c>
      <c r="J3762" s="3">
        <f>INDEX(PowerArray,MIN(MaximumPowerIndex,ROUND(G3762*100,0)))</f>
        <v>436.57999999997958</v>
      </c>
      <c r="K3762" s="3">
        <f>MIN(J3762-M3762+N3762,'Power Look Up'!$F$4)</f>
        <v>429.07250037505781</v>
      </c>
      <c r="M3762" s="50">
        <f t="array" ref="M3762">_xlfn.SUM(_xlfn.NORM.DIST($S$3:$S$1003,$G3762,$P3762,FALSE)*WindSpeedStep*$T$3:$T$1003)</f>
        <v>435.73978047147392</v>
      </c>
      <c r="N3762" s="50">
        <f t="array" ref="N3762">_xlfn.SUM(_xlfn.NORM.DIST($S$3:$S$1003,$G3762,$Q3762,FALSE)*WindSpeedStep*$T$3:$T$1003)</f>
        <v>428.23228084655216</v>
      </c>
      <c r="P3762" s="42">
        <f t="shared" si="174"/>
        <v>0.63342222678850857</v>
      </c>
      <c r="Q3762" s="42">
        <f t="shared" si="176"/>
        <v>0.41016996153127311</v>
      </c>
    </row>
    <row r="3763" spans="5:17" x14ac:dyDescent="0.2">
      <c r="E3763" s="15">
        <v>41252.368055555555</v>
      </c>
      <c r="F3763" s="21">
        <v>6.2237456998514578</v>
      </c>
      <c r="G3763" s="21">
        <v>6.2089719696953942</v>
      </c>
      <c r="H3763" s="24">
        <v>7.0696975940148302E-2</v>
      </c>
      <c r="I3763" s="3">
        <f t="shared" si="175"/>
        <v>411.71999999998008</v>
      </c>
      <c r="J3763" s="3">
        <f>INDEX(PowerArray,MIN(MaximumPowerIndex,ROUND(G3763*100,0)))</f>
        <v>409.45999999998014</v>
      </c>
      <c r="K3763" s="3">
        <f>MIN(J3763-M3763+N3763,'Power Look Up'!$F$4)</f>
        <v>403.43468909022448</v>
      </c>
      <c r="M3763" s="50">
        <f t="array" ref="M3763">_xlfn.SUM(_xlfn.NORM.DIST($S$3:$S$1003,$G3763,$P3763,FALSE)*WindSpeedStep*$T$3:$T$1003)</f>
        <v>409.28062739114171</v>
      </c>
      <c r="N3763" s="50">
        <f t="array" ref="N3763">_xlfn.SUM(_xlfn.NORM.DIST($S$3:$S$1003,$G3763,$Q3763,FALSE)*WindSpeedStep*$T$3:$T$1003)</f>
        <v>403.25531648138605</v>
      </c>
      <c r="P3763" s="42">
        <f t="shared" si="174"/>
        <v>0.62089719696953949</v>
      </c>
      <c r="Q3763" s="42">
        <f t="shared" si="176"/>
        <v>0.43895554195461051</v>
      </c>
    </row>
    <row r="3764" spans="5:17" x14ac:dyDescent="0.2">
      <c r="E3764" s="15">
        <v>41252.375</v>
      </c>
      <c r="F3764" s="21">
        <v>4.028805889447038</v>
      </c>
      <c r="G3764" s="21">
        <v>4.0550448851169438</v>
      </c>
      <c r="H3764" s="24">
        <v>0.23331975423839962</v>
      </c>
      <c r="I3764" s="3">
        <f t="shared" si="175"/>
        <v>94.269999999995477</v>
      </c>
      <c r="J3764" s="3">
        <f>INDEX(PowerArray,MIN(MaximumPowerIndex,ROUND(G3764*100,0)))</f>
        <v>97.539999999995402</v>
      </c>
      <c r="K3764" s="3">
        <f>MIN(J3764-M3764+N3764,'Power Look Up'!$F$4)</f>
        <v>128.9312365246781</v>
      </c>
      <c r="M3764" s="50">
        <f t="array" ref="M3764">_xlfn.SUM(_xlfn.NORM.DIST($S$3:$S$1003,$G3764,$P3764,FALSE)*WindSpeedStep*$T$3:$T$1003)</f>
        <v>56.178161151995567</v>
      </c>
      <c r="N3764" s="50">
        <f t="array" ref="N3764">_xlfn.SUM(_xlfn.NORM.DIST($S$3:$S$1003,$G3764,$Q3764,FALSE)*WindSpeedStep*$T$3:$T$1003)</f>
        <v>87.569397676678264</v>
      </c>
      <c r="P3764" s="42">
        <f t="shared" si="174"/>
        <v>0.40550448851169441</v>
      </c>
      <c r="Q3764" s="42">
        <f t="shared" si="176"/>
        <v>0.94612207602116472</v>
      </c>
    </row>
    <row r="3765" spans="5:17" x14ac:dyDescent="0.2">
      <c r="E3765" s="15">
        <v>41252.381944444445</v>
      </c>
      <c r="F3765" s="21">
        <v>3.2485717370668374</v>
      </c>
      <c r="G3765" s="21">
        <v>3.3028589865656524</v>
      </c>
      <c r="H3765" s="24">
        <v>0.13852241428607293</v>
      </c>
      <c r="I3765" s="3">
        <f t="shared" si="175"/>
        <v>22.749999999997698</v>
      </c>
      <c r="J3765" s="3">
        <f>INDEX(PowerArray,MIN(MaximumPowerIndex,ROUND(G3765*100,0)))</f>
        <v>27.299999999997599</v>
      </c>
      <c r="K3765" s="3">
        <f>MIN(J3765-M3765+N3765,'Power Look Up'!$F$4)</f>
        <v>29.829143117090421</v>
      </c>
      <c r="M3765" s="50">
        <f t="array" ref="M3765">_xlfn.SUM(_xlfn.NORM.DIST($S$3:$S$1003,$G3765,$P3765,FALSE)*WindSpeedStep*$T$3:$T$1003)</f>
        <v>9.6027680008429144</v>
      </c>
      <c r="N3765" s="50">
        <f t="array" ref="N3765">_xlfn.SUM(_xlfn.NORM.DIST($S$3:$S$1003,$G3765,$Q3765,FALSE)*WindSpeedStep*$T$3:$T$1003)</f>
        <v>12.131911117935736</v>
      </c>
      <c r="P3765" s="42">
        <f t="shared" si="174"/>
        <v>0.33028589865656527</v>
      </c>
      <c r="Q3765" s="42">
        <f t="shared" si="176"/>
        <v>0.45752000086552624</v>
      </c>
    </row>
    <row r="3766" spans="5:17" x14ac:dyDescent="0.2">
      <c r="E3766" s="15">
        <v>41252.388888888891</v>
      </c>
      <c r="F3766" s="21">
        <v>3.0960867182822529</v>
      </c>
      <c r="G3766" s="21">
        <v>3.0505165274233086</v>
      </c>
      <c r="H3766" s="24">
        <v>0.1001263944480185</v>
      </c>
      <c r="I3766" s="3">
        <f t="shared" si="175"/>
        <v>9.099999999997987</v>
      </c>
      <c r="J3766" s="3">
        <f>INDEX(PowerArray,MIN(MaximumPowerIndex,ROUND(G3766*100,0)))</f>
        <v>4.549999999998084</v>
      </c>
      <c r="K3766" s="3">
        <f>MIN(J3766-M3766+N3766,'Power Look Up'!$F$4)</f>
        <v>4.554443547281811</v>
      </c>
      <c r="M3766" s="50">
        <f t="array" ref="M3766">_xlfn.SUM(_xlfn.NORM.DIST($S$3:$S$1003,$G3766,$P3766,FALSE)*WindSpeedStep*$T$3:$T$1003)</f>
        <v>4.1128597644342895</v>
      </c>
      <c r="N3766" s="50">
        <f t="array" ref="N3766">_xlfn.SUM(_xlfn.NORM.DIST($S$3:$S$1003,$G3766,$Q3766,FALSE)*WindSpeedStep*$T$3:$T$1003)</f>
        <v>4.1173033117180164</v>
      </c>
      <c r="P3766" s="42">
        <f t="shared" si="174"/>
        <v>0.30505165274233087</v>
      </c>
      <c r="Q3766" s="42">
        <f t="shared" si="176"/>
        <v>0.30543722109498583</v>
      </c>
    </row>
    <row r="3767" spans="5:17" x14ac:dyDescent="0.2">
      <c r="E3767" s="15">
        <v>41252.395833333336</v>
      </c>
      <c r="F3767" s="21">
        <v>2.4258535399787728</v>
      </c>
      <c r="G3767" s="21">
        <v>2.6299969387203639</v>
      </c>
      <c r="H3767" s="24">
        <v>0.22672432236152754</v>
      </c>
      <c r="I3767" s="3">
        <f t="shared" si="175"/>
        <v>0</v>
      </c>
      <c r="J3767" s="3">
        <f>INDEX(PowerArray,MIN(MaximumPowerIndex,ROUND(G3767*100,0)))</f>
        <v>0</v>
      </c>
      <c r="K3767" s="3">
        <f>MIN(J3767-M3767+N3767,'Power Look Up'!$F$4)</f>
        <v>2.7594619796426172</v>
      </c>
      <c r="M3767" s="50">
        <f t="array" ref="M3767">_xlfn.SUM(_xlfn.NORM.DIST($S$3:$S$1003,$G3767,$P3767,FALSE)*WindSpeedStep*$T$3:$T$1003)</f>
        <v>0.23641780504980098</v>
      </c>
      <c r="N3767" s="50">
        <f t="array" ref="N3767">_xlfn.SUM(_xlfn.NORM.DIST($S$3:$S$1003,$G3767,$Q3767,FALSE)*WindSpeedStep*$T$3:$T$1003)</f>
        <v>2.9958797846924181</v>
      </c>
      <c r="P3767" s="42">
        <f t="shared" si="174"/>
        <v>0.26299969387203642</v>
      </c>
      <c r="Q3767" s="42">
        <f t="shared" si="176"/>
        <v>0.5962842737442664</v>
      </c>
    </row>
    <row r="3768" spans="5:17" x14ac:dyDescent="0.2">
      <c r="E3768" s="15">
        <v>41252.402777777781</v>
      </c>
      <c r="F3768" s="21">
        <v>2.873639760171748</v>
      </c>
      <c r="G3768" s="21">
        <v>3.0978615053967178</v>
      </c>
      <c r="H3768" s="24">
        <v>0.27143276997022825</v>
      </c>
      <c r="I3768" s="3">
        <f t="shared" si="175"/>
        <v>0</v>
      </c>
      <c r="J3768" s="3">
        <f>INDEX(PowerArray,MIN(MaximumPowerIndex,ROUND(G3768*100,0)))</f>
        <v>9.099999999997987</v>
      </c>
      <c r="K3768" s="3">
        <f>MIN(J3768-M3768+N3768,'Power Look Up'!$F$4)</f>
        <v>23.398703096569147</v>
      </c>
      <c r="M3768" s="50">
        <f t="array" ref="M3768">_xlfn.SUM(_xlfn.NORM.DIST($S$3:$S$1003,$G3768,$P3768,FALSE)*WindSpeedStep*$T$3:$T$1003)</f>
        <v>4.9640971762361508</v>
      </c>
      <c r="N3768" s="50">
        <f t="array" ref="N3768">_xlfn.SUM(_xlfn.NORM.DIST($S$3:$S$1003,$G3768,$Q3768,FALSE)*WindSpeedStep*$T$3:$T$1003)</f>
        <v>19.262800272807311</v>
      </c>
      <c r="P3768" s="42">
        <f t="shared" si="174"/>
        <v>0.30978615053967179</v>
      </c>
      <c r="Q3768" s="42">
        <f t="shared" si="176"/>
        <v>0.84086112939397228</v>
      </c>
    </row>
    <row r="3769" spans="5:17" x14ac:dyDescent="0.2">
      <c r="E3769" s="15">
        <v>41252.409722222219</v>
      </c>
      <c r="F3769" s="21">
        <v>4.4371097864129005</v>
      </c>
      <c r="G3769" s="21">
        <v>4.6384720141241642</v>
      </c>
      <c r="H3769" s="24">
        <v>0.21861077293383324</v>
      </c>
      <c r="I3769" s="3">
        <f t="shared" si="175"/>
        <v>138.95999999999452</v>
      </c>
      <c r="J3769" s="3">
        <f>INDEX(PowerArray,MIN(MaximumPowerIndex,ROUND(G3769*100,0)))</f>
        <v>160.75999999999408</v>
      </c>
      <c r="K3769" s="3">
        <f>MIN(J3769-M3769+N3769,'Power Look Up'!$F$4)</f>
        <v>182.09435158128821</v>
      </c>
      <c r="M3769" s="50">
        <f t="array" ref="M3769">_xlfn.SUM(_xlfn.NORM.DIST($S$3:$S$1003,$G3769,$P3769,FALSE)*WindSpeedStep*$T$3:$T$1003)</f>
        <v>137.23074898362236</v>
      </c>
      <c r="N3769" s="50">
        <f t="array" ref="N3769">_xlfn.SUM(_xlfn.NORM.DIST($S$3:$S$1003,$G3769,$Q3769,FALSE)*WindSpeedStep*$T$3:$T$1003)</f>
        <v>158.56510056491649</v>
      </c>
      <c r="P3769" s="42">
        <f t="shared" si="174"/>
        <v>0.46384720141241642</v>
      </c>
      <c r="Q3769" s="42">
        <f t="shared" si="176"/>
        <v>1.0140199522396378</v>
      </c>
    </row>
    <row r="3770" spans="5:17" x14ac:dyDescent="0.2">
      <c r="E3770" s="15">
        <v>41252.416666666664</v>
      </c>
      <c r="F3770" s="21">
        <v>3.1651763989906145</v>
      </c>
      <c r="G3770" s="21">
        <v>3.2155470098894283</v>
      </c>
      <c r="H3770" s="24">
        <v>0.20220042086883314</v>
      </c>
      <c r="I3770" s="3">
        <f t="shared" si="175"/>
        <v>15.469999999997851</v>
      </c>
      <c r="J3770" s="3">
        <f>INDEX(PowerArray,MIN(MaximumPowerIndex,ROUND(G3770*100,0)))</f>
        <v>20.019999999997754</v>
      </c>
      <c r="K3770" s="3">
        <f>MIN(J3770-M3770+N3770,'Power Look Up'!$F$4)</f>
        <v>28.231040928993338</v>
      </c>
      <c r="M3770" s="50">
        <f t="array" ref="M3770">_xlfn.SUM(_xlfn.NORM.DIST($S$3:$S$1003,$G3770,$P3770,FALSE)*WindSpeedStep*$T$3:$T$1003)</f>
        <v>7.4333568991097954</v>
      </c>
      <c r="N3770" s="50">
        <f t="array" ref="N3770">_xlfn.SUM(_xlfn.NORM.DIST($S$3:$S$1003,$G3770,$Q3770,FALSE)*WindSpeedStep*$T$3:$T$1003)</f>
        <v>15.644397828105379</v>
      </c>
      <c r="P3770" s="42">
        <f t="shared" si="174"/>
        <v>0.32155470098894284</v>
      </c>
      <c r="Q3770" s="42">
        <f t="shared" si="176"/>
        <v>0.6501849587231604</v>
      </c>
    </row>
    <row r="3771" spans="5:17" x14ac:dyDescent="0.2">
      <c r="E3771" s="15">
        <v>41252.423611111109</v>
      </c>
      <c r="F3771" s="21">
        <v>5.5317641751405304</v>
      </c>
      <c r="G3771" s="21">
        <v>5.6366858801041699</v>
      </c>
      <c r="H3771" s="24">
        <v>0.31997025613533758</v>
      </c>
      <c r="I3771" s="3">
        <f t="shared" si="175"/>
        <v>285.85999999998808</v>
      </c>
      <c r="J3771" s="3">
        <f>INDEX(PowerArray,MIN(MaximumPowerIndex,ROUND(G3771*100,0)))</f>
        <v>303.67999999998773</v>
      </c>
      <c r="K3771" s="3">
        <f>MIN(J3771-M3771+N3771,'Power Look Up'!$F$4)</f>
        <v>378.92109424227533</v>
      </c>
      <c r="M3771" s="50">
        <f t="array" ref="M3771">_xlfn.SUM(_xlfn.NORM.DIST($S$3:$S$1003,$G3771,$P3771,FALSE)*WindSpeedStep*$T$3:$T$1003)</f>
        <v>300.28412961998725</v>
      </c>
      <c r="N3771" s="50">
        <f t="array" ref="N3771">_xlfn.SUM(_xlfn.NORM.DIST($S$3:$S$1003,$G3771,$Q3771,FALSE)*WindSpeedStep*$T$3:$T$1003)</f>
        <v>375.52522386227486</v>
      </c>
      <c r="P3771" s="42">
        <f t="shared" si="174"/>
        <v>0.56366858801041697</v>
      </c>
      <c r="Q3771" s="42">
        <f t="shared" si="176"/>
        <v>1.8035718248113719</v>
      </c>
    </row>
    <row r="3772" spans="5:17" x14ac:dyDescent="0.2">
      <c r="E3772" s="15">
        <v>41252.430555555555</v>
      </c>
      <c r="F3772" s="21">
        <v>9.439380260368754</v>
      </c>
      <c r="G3772" s="21">
        <v>9.3563048648521328</v>
      </c>
      <c r="H3772" s="24">
        <v>9.1107676169240759E-2</v>
      </c>
      <c r="I3772" s="3">
        <f t="shared" si="175"/>
        <v>1423.6399999999403</v>
      </c>
      <c r="J3772" s="3">
        <f>INDEX(PowerArray,MIN(MaximumPowerIndex,ROUND(G3772*100,0)))</f>
        <v>1393.159999999941</v>
      </c>
      <c r="K3772" s="3">
        <f>MIN(J3772-M3772+N3772,'Power Look Up'!$F$4)</f>
        <v>1394.5265084596369</v>
      </c>
      <c r="M3772" s="50">
        <f t="array" ref="M3772">_xlfn.SUM(_xlfn.NORM.DIST($S$3:$S$1003,$G3772,$P3772,FALSE)*WindSpeedStep*$T$3:$T$1003)</f>
        <v>1396.4690211496088</v>
      </c>
      <c r="N3772" s="50">
        <f t="array" ref="N3772">_xlfn.SUM(_xlfn.NORM.DIST($S$3:$S$1003,$G3772,$Q3772,FALSE)*WindSpeedStep*$T$3:$T$1003)</f>
        <v>1397.8355296093048</v>
      </c>
      <c r="P3772" s="42">
        <f t="shared" si="174"/>
        <v>0.9356304864852133</v>
      </c>
      <c r="Q3772" s="42">
        <f t="shared" si="176"/>
        <v>0.85243119376763998</v>
      </c>
    </row>
    <row r="3773" spans="5:17" x14ac:dyDescent="0.2">
      <c r="E3773" s="15">
        <v>41252.4375</v>
      </c>
      <c r="F3773" s="21">
        <v>7.3391013885624021</v>
      </c>
      <c r="G3773" s="21">
        <v>7.2681530577509452</v>
      </c>
      <c r="H3773" s="24">
        <v>8.1753878061293445E-2</v>
      </c>
      <c r="I3773" s="3">
        <f t="shared" si="175"/>
        <v>690.33999999996627</v>
      </c>
      <c r="J3773" s="3">
        <f>INDEX(PowerArray,MIN(MaximumPowerIndex,ROUND(G3773*100,0)))</f>
        <v>669.26999999996679</v>
      </c>
      <c r="K3773" s="3">
        <f>MIN(J3773-M3773+N3773,'Power Look Up'!$F$4)</f>
        <v>662.94449085510428</v>
      </c>
      <c r="M3773" s="50">
        <f t="array" ref="M3773">_xlfn.SUM(_xlfn.NORM.DIST($S$3:$S$1003,$G3773,$P3773,FALSE)*WindSpeedStep*$T$3:$T$1003)</f>
        <v>667.13157776077242</v>
      </c>
      <c r="N3773" s="50">
        <f t="array" ref="N3773">_xlfn.SUM(_xlfn.NORM.DIST($S$3:$S$1003,$G3773,$Q3773,FALSE)*WindSpeedStep*$T$3:$T$1003)</f>
        <v>660.80606861590991</v>
      </c>
      <c r="P3773" s="42">
        <f t="shared" si="174"/>
        <v>0.72681530577509457</v>
      </c>
      <c r="Q3773" s="42">
        <f t="shared" si="176"/>
        <v>0.59419969881418788</v>
      </c>
    </row>
    <row r="3774" spans="5:17" x14ac:dyDescent="0.2">
      <c r="E3774" s="15">
        <v>41252.444444444445</v>
      </c>
      <c r="F3774" s="21">
        <v>6.9890454034054228</v>
      </c>
      <c r="G3774" s="21">
        <v>6.931725979818145</v>
      </c>
      <c r="H3774" s="24">
        <v>6.0094043715233893E-2</v>
      </c>
      <c r="I3774" s="3">
        <f t="shared" si="175"/>
        <v>585.73999999997636</v>
      </c>
      <c r="J3774" s="3">
        <f>INDEX(PowerArray,MIN(MaximumPowerIndex,ROUND(G3774*100,0)))</f>
        <v>572.17999999997664</v>
      </c>
      <c r="K3774" s="3">
        <f>MIN(J3774-M3774+N3774,'Power Look Up'!$F$4)</f>
        <v>561.14016469680689</v>
      </c>
      <c r="M3774" s="50">
        <f t="array" ref="M3774">_xlfn.SUM(_xlfn.NORM.DIST($S$3:$S$1003,$G3774,$P3774,FALSE)*WindSpeedStep*$T$3:$T$1003)</f>
        <v>576.62890328138644</v>
      </c>
      <c r="N3774" s="50">
        <f t="array" ref="N3774">_xlfn.SUM(_xlfn.NORM.DIST($S$3:$S$1003,$G3774,$Q3774,FALSE)*WindSpeedStep*$T$3:$T$1003)</f>
        <v>565.58906797821669</v>
      </c>
      <c r="P3774" s="42">
        <f t="shared" si="174"/>
        <v>0.69317259798181452</v>
      </c>
      <c r="Q3774" s="42">
        <f t="shared" si="176"/>
        <v>0.4165554440532141</v>
      </c>
    </row>
    <row r="3775" spans="5:17" x14ac:dyDescent="0.2">
      <c r="E3775" s="15">
        <v>41252.451388888891</v>
      </c>
      <c r="F3775" s="21">
        <v>5.7701304016691468</v>
      </c>
      <c r="G3775" s="21">
        <v>5.7478378076892538</v>
      </c>
      <c r="H3775" s="24">
        <v>0.14211117304433804</v>
      </c>
      <c r="I3775" s="3">
        <f t="shared" si="175"/>
        <v>324.73999999998728</v>
      </c>
      <c r="J3775" s="3">
        <f>INDEX(PowerArray,MIN(MaximumPowerIndex,ROUND(G3775*100,0)))</f>
        <v>321.49999999998732</v>
      </c>
      <c r="K3775" s="3">
        <f>MIN(J3775-M3775+N3775,'Power Look Up'!$F$4)</f>
        <v>328.703685271334</v>
      </c>
      <c r="M3775" s="50">
        <f t="array" ref="M3775">_xlfn.SUM(_xlfn.NORM.DIST($S$3:$S$1003,$G3775,$P3775,FALSE)*WindSpeedStep*$T$3:$T$1003)</f>
        <v>320.08448887438124</v>
      </c>
      <c r="N3775" s="50">
        <f t="array" ref="N3775">_xlfn.SUM(_xlfn.NORM.DIST($S$3:$S$1003,$G3775,$Q3775,FALSE)*WindSpeedStep*$T$3:$T$1003)</f>
        <v>327.28817414572791</v>
      </c>
      <c r="P3775" s="42">
        <f t="shared" si="174"/>
        <v>0.57478378076892545</v>
      </c>
      <c r="Q3775" s="42">
        <f t="shared" si="176"/>
        <v>0.81683197331931612</v>
      </c>
    </row>
    <row r="3776" spans="5:17" x14ac:dyDescent="0.2">
      <c r="E3776" s="15">
        <v>41252.458333333336</v>
      </c>
      <c r="F3776" s="21">
        <v>6.2635286457969546</v>
      </c>
      <c r="G3776" s="21">
        <v>6.2588875625327844</v>
      </c>
      <c r="H3776" s="24">
        <v>0.12612698762543659</v>
      </c>
      <c r="I3776" s="3">
        <f t="shared" si="175"/>
        <v>420.75999999997987</v>
      </c>
      <c r="J3776" s="3">
        <f>INDEX(PowerArray,MIN(MaximumPowerIndex,ROUND(G3776*100,0)))</f>
        <v>420.75999999997987</v>
      </c>
      <c r="K3776" s="3">
        <f>MIN(J3776-M3776+N3776,'Power Look Up'!$F$4)</f>
        <v>427.57644422168028</v>
      </c>
      <c r="M3776" s="50">
        <f t="array" ref="M3776">_xlfn.SUM(_xlfn.NORM.DIST($S$3:$S$1003,$G3776,$P3776,FALSE)*WindSpeedStep*$T$3:$T$1003)</f>
        <v>419.70347303206501</v>
      </c>
      <c r="N3776" s="50">
        <f t="array" ref="N3776">_xlfn.SUM(_xlfn.NORM.DIST($S$3:$S$1003,$G3776,$Q3776,FALSE)*WindSpeedStep*$T$3:$T$1003)</f>
        <v>426.51991725376541</v>
      </c>
      <c r="P3776" s="42">
        <f t="shared" si="174"/>
        <v>0.62588875625327844</v>
      </c>
      <c r="Q3776" s="42">
        <f t="shared" si="176"/>
        <v>0.78941463414857149</v>
      </c>
    </row>
    <row r="3777" spans="5:17" x14ac:dyDescent="0.2">
      <c r="E3777" s="15">
        <v>41252.465277777781</v>
      </c>
      <c r="F3777" s="21">
        <v>6.7286849734540004</v>
      </c>
      <c r="G3777" s="21">
        <v>6.6666642422783378</v>
      </c>
      <c r="H3777" s="24">
        <v>4.60714093798434E-2</v>
      </c>
      <c r="I3777" s="3">
        <f t="shared" si="175"/>
        <v>526.97999999997762</v>
      </c>
      <c r="J3777" s="3">
        <f>INDEX(PowerArray,MIN(MaximumPowerIndex,ROUND(G3777*100,0)))</f>
        <v>513.4199999999779</v>
      </c>
      <c r="K3777" s="3">
        <f>MIN(J3777-M3777+N3777,'Power Look Up'!$F$4)</f>
        <v>501.49498049683535</v>
      </c>
      <c r="M3777" s="50">
        <f t="array" ref="M3777">_xlfn.SUM(_xlfn.NORM.DIST($S$3:$S$1003,$G3777,$P3777,FALSE)*WindSpeedStep*$T$3:$T$1003)</f>
        <v>511.05845178225007</v>
      </c>
      <c r="N3777" s="50">
        <f t="array" ref="N3777">_xlfn.SUM(_xlfn.NORM.DIST($S$3:$S$1003,$G3777,$Q3777,FALSE)*WindSpeedStep*$T$3:$T$1003)</f>
        <v>499.13343227910752</v>
      </c>
      <c r="P3777" s="42">
        <f t="shared" si="174"/>
        <v>0.66666642422783384</v>
      </c>
      <c r="Q3777" s="42">
        <f t="shared" si="176"/>
        <v>0.30714261750396882</v>
      </c>
    </row>
    <row r="3778" spans="5:17" x14ac:dyDescent="0.2">
      <c r="E3778" s="15">
        <v>41252.472222222219</v>
      </c>
      <c r="F3778" s="21">
        <v>6.4446598356701115</v>
      </c>
      <c r="G3778" s="21">
        <v>6.4158912300069044</v>
      </c>
      <c r="H3778" s="24">
        <v>4.810184057880014E-2</v>
      </c>
      <c r="I3778" s="3">
        <f t="shared" si="175"/>
        <v>461.43999999997902</v>
      </c>
      <c r="J3778" s="3">
        <f>INDEX(PowerArray,MIN(MaximumPowerIndex,ROUND(G3778*100,0)))</f>
        <v>456.9199999999791</v>
      </c>
      <c r="K3778" s="3">
        <f>MIN(J3778-M3778+N3778,'Power Look Up'!$F$4)</f>
        <v>446.85022569089256</v>
      </c>
      <c r="M3778" s="50">
        <f t="array" ref="M3778">_xlfn.SUM(_xlfn.NORM.DIST($S$3:$S$1003,$G3778,$P3778,FALSE)*WindSpeedStep*$T$3:$T$1003)</f>
        <v>453.5475082720306</v>
      </c>
      <c r="N3778" s="50">
        <f t="array" ref="N3778">_xlfn.SUM(_xlfn.NORM.DIST($S$3:$S$1003,$G3778,$Q3778,FALSE)*WindSpeedStep*$T$3:$T$1003)</f>
        <v>443.47773396294406</v>
      </c>
      <c r="P3778" s="42">
        <f t="shared" si="174"/>
        <v>0.64158912300069049</v>
      </c>
      <c r="Q3778" s="42">
        <f t="shared" si="176"/>
        <v>0.30861617711671407</v>
      </c>
    </row>
    <row r="3779" spans="5:17" x14ac:dyDescent="0.2">
      <c r="E3779" s="15">
        <v>41252.479166666664</v>
      </c>
      <c r="F3779" s="21">
        <v>6.2465166958287401</v>
      </c>
      <c r="G3779" s="21">
        <v>6.241361403837355</v>
      </c>
      <c r="H3779" s="24">
        <v>5.6031227809527955E-2</v>
      </c>
      <c r="I3779" s="3">
        <f t="shared" si="175"/>
        <v>418.49999999997993</v>
      </c>
      <c r="J3779" s="3">
        <f>INDEX(PowerArray,MIN(MaximumPowerIndex,ROUND(G3779*100,0)))</f>
        <v>416.23999999998</v>
      </c>
      <c r="K3779" s="3">
        <f>MIN(J3779-M3779+N3779,'Power Look Up'!$F$4)</f>
        <v>407.71703714282137</v>
      </c>
      <c r="M3779" s="50">
        <f t="array" ref="M3779">_xlfn.SUM(_xlfn.NORM.DIST($S$3:$S$1003,$G3779,$P3779,FALSE)*WindSpeedStep*$T$3:$T$1003)</f>
        <v>416.02561753337841</v>
      </c>
      <c r="N3779" s="50">
        <f t="array" ref="N3779">_xlfn.SUM(_xlfn.NORM.DIST($S$3:$S$1003,$G3779,$Q3779,FALSE)*WindSpeedStep*$T$3:$T$1003)</f>
        <v>407.50265467621978</v>
      </c>
      <c r="P3779" s="42">
        <f t="shared" ref="P3779:P3842" si="177">ReferenceTurbulence*G3779</f>
        <v>0.62413614038373555</v>
      </c>
      <c r="Q3779" s="42">
        <f t="shared" si="176"/>
        <v>0.34971114266000602</v>
      </c>
    </row>
    <row r="3780" spans="5:17" x14ac:dyDescent="0.2">
      <c r="E3780" s="15">
        <v>41252.486111111109</v>
      </c>
      <c r="F3780" s="21">
        <v>6.0285384189660247</v>
      </c>
      <c r="G3780" s="21">
        <v>5.9796034509138014</v>
      </c>
      <c r="H3780" s="24">
        <v>4.8104528800488072E-2</v>
      </c>
      <c r="I3780" s="3">
        <f t="shared" ref="I3780:I3843" si="178">INDEX(PowerArray,MIN(MaximumPowerIndex,ROUND(F3780*100,0)))</f>
        <v>368.77999999998099</v>
      </c>
      <c r="J3780" s="3">
        <f>INDEX(PowerArray,MIN(MaximumPowerIndex,ROUND(G3780*100,0)))</f>
        <v>358.75999999998658</v>
      </c>
      <c r="K3780" s="3">
        <f>MIN(J3780-M3780+N3780,'Power Look Up'!$F$4)</f>
        <v>350.08783237486375</v>
      </c>
      <c r="M3780" s="50">
        <f t="array" ref="M3780">_xlfn.SUM(_xlfn.NORM.DIST($S$3:$S$1003,$G3780,$P3780,FALSE)*WindSpeedStep*$T$3:$T$1003)</f>
        <v>363.3824498357356</v>
      </c>
      <c r="N3780" s="50">
        <f t="array" ref="N3780">_xlfn.SUM(_xlfn.NORM.DIST($S$3:$S$1003,$G3780,$Q3780,FALSE)*WindSpeedStep*$T$3:$T$1003)</f>
        <v>354.71028221061277</v>
      </c>
      <c r="P3780" s="42">
        <f t="shared" si="177"/>
        <v>0.59796034509138019</v>
      </c>
      <c r="Q3780" s="42">
        <f t="shared" ref="Q3780:Q3843" si="179">G3780*H3780</f>
        <v>0.28764600641998084</v>
      </c>
    </row>
    <row r="3781" spans="5:17" x14ac:dyDescent="0.2">
      <c r="E3781" s="15">
        <v>41252.493055555555</v>
      </c>
      <c r="F3781" s="21">
        <v>6.017762663085235</v>
      </c>
      <c r="G3781" s="21">
        <v>6.0282771094015422</v>
      </c>
      <c r="H3781" s="24">
        <v>7.4778622088311208E-2</v>
      </c>
      <c r="I3781" s="3">
        <f t="shared" si="178"/>
        <v>366.51999999998105</v>
      </c>
      <c r="J3781" s="3">
        <f>INDEX(PowerArray,MIN(MaximumPowerIndex,ROUND(G3781*100,0)))</f>
        <v>368.77999999998099</v>
      </c>
      <c r="K3781" s="3">
        <f>MIN(J3781-M3781+N3781,'Power Look Up'!$F$4)</f>
        <v>364.14572838666174</v>
      </c>
      <c r="M3781" s="50">
        <f t="array" ref="M3781">_xlfn.SUM(_xlfn.NORM.DIST($S$3:$S$1003,$G3781,$P3781,FALSE)*WindSpeedStep*$T$3:$T$1003)</f>
        <v>372.85641364943217</v>
      </c>
      <c r="N3781" s="50">
        <f t="array" ref="N3781">_xlfn.SUM(_xlfn.NORM.DIST($S$3:$S$1003,$G3781,$Q3781,FALSE)*WindSpeedStep*$T$3:$T$1003)</f>
        <v>368.22214203611293</v>
      </c>
      <c r="P3781" s="42">
        <f t="shared" si="177"/>
        <v>0.6028277109401543</v>
      </c>
      <c r="Q3781" s="42">
        <f t="shared" si="179"/>
        <v>0.45078625580755499</v>
      </c>
    </row>
    <row r="3782" spans="5:17" x14ac:dyDescent="0.2">
      <c r="E3782" s="15">
        <v>41252.5</v>
      </c>
      <c r="F3782" s="21">
        <v>6.4413261313737467</v>
      </c>
      <c r="G3782" s="21">
        <v>6.3593730493773171</v>
      </c>
      <c r="H3782" s="24">
        <v>3.5706932906213171E-2</v>
      </c>
      <c r="I3782" s="3">
        <f t="shared" si="178"/>
        <v>461.43999999997902</v>
      </c>
      <c r="J3782" s="3">
        <f>INDEX(PowerArray,MIN(MaximumPowerIndex,ROUND(G3782*100,0)))</f>
        <v>443.35999999997938</v>
      </c>
      <c r="K3782" s="3">
        <f>MIN(J3782-M3782+N3782,'Power Look Up'!$F$4)</f>
        <v>432.55800956436622</v>
      </c>
      <c r="M3782" s="50">
        <f t="array" ref="M3782">_xlfn.SUM(_xlfn.NORM.DIST($S$3:$S$1003,$G3782,$P3782,FALSE)*WindSpeedStep*$T$3:$T$1003)</f>
        <v>441.17656569703502</v>
      </c>
      <c r="N3782" s="50">
        <f t="array" ref="N3782">_xlfn.SUM(_xlfn.NORM.DIST($S$3:$S$1003,$G3782,$Q3782,FALSE)*WindSpeedStep*$T$3:$T$1003)</f>
        <v>430.37457526142185</v>
      </c>
      <c r="P3782" s="42">
        <f t="shared" si="177"/>
        <v>0.63593730493773171</v>
      </c>
      <c r="Q3782" s="42">
        <f t="shared" si="179"/>
        <v>0.22707370679969613</v>
      </c>
    </row>
    <row r="3783" spans="5:17" x14ac:dyDescent="0.2">
      <c r="E3783" s="15">
        <v>41252.506944444445</v>
      </c>
      <c r="F3783" s="21">
        <v>6.47</v>
      </c>
      <c r="G3783" s="21">
        <v>6.4421006885871597</v>
      </c>
      <c r="H3783" s="24">
        <v>3.0911901081916542E-2</v>
      </c>
      <c r="I3783" s="3">
        <f t="shared" si="178"/>
        <v>468.21999999997888</v>
      </c>
      <c r="J3783" s="3">
        <f>INDEX(PowerArray,MIN(MaximumPowerIndex,ROUND(G3783*100,0)))</f>
        <v>461.43999999997902</v>
      </c>
      <c r="K3783" s="3">
        <f>MIN(J3783-M3783+N3783,'Power Look Up'!$F$4)</f>
        <v>450.33858086826751</v>
      </c>
      <c r="M3783" s="50">
        <f t="array" ref="M3783">_xlfn.SUM(_xlfn.NORM.DIST($S$3:$S$1003,$G3783,$P3783,FALSE)*WindSpeedStep*$T$3:$T$1003)</f>
        <v>459.35705088590379</v>
      </c>
      <c r="N3783" s="50">
        <f t="array" ref="N3783">_xlfn.SUM(_xlfn.NORM.DIST($S$3:$S$1003,$G3783,$Q3783,FALSE)*WindSpeedStep*$T$3:$T$1003)</f>
        <v>448.25563175419228</v>
      </c>
      <c r="P3783" s="42">
        <f t="shared" si="177"/>
        <v>0.64421006885871601</v>
      </c>
      <c r="Q3783" s="42">
        <f t="shared" si="179"/>
        <v>0.19913757924535272</v>
      </c>
    </row>
    <row r="3784" spans="5:17" x14ac:dyDescent="0.2">
      <c r="E3784" s="15">
        <v>41252.513888888891</v>
      </c>
      <c r="F3784" s="21">
        <v>6.5185179485773386</v>
      </c>
      <c r="G3784" s="21">
        <v>6.499438648041532</v>
      </c>
      <c r="H3784" s="24">
        <v>3.8352276080571707E-2</v>
      </c>
      <c r="I3784" s="3">
        <f t="shared" si="178"/>
        <v>479.51999999997861</v>
      </c>
      <c r="J3784" s="3">
        <f>INDEX(PowerArray,MIN(MaximumPowerIndex,ROUND(G3784*100,0)))</f>
        <v>474.99999999997874</v>
      </c>
      <c r="K3784" s="3">
        <f>MIN(J3784-M3784+N3784,'Power Look Up'!$F$4)</f>
        <v>463.81772506807869</v>
      </c>
      <c r="M3784" s="50">
        <f t="array" ref="M3784">_xlfn.SUM(_xlfn.NORM.DIST($S$3:$S$1003,$G3784,$P3784,FALSE)*WindSpeedStep*$T$3:$T$1003)</f>
        <v>472.22864844986674</v>
      </c>
      <c r="N3784" s="50">
        <f t="array" ref="N3784">_xlfn.SUM(_xlfn.NORM.DIST($S$3:$S$1003,$G3784,$Q3784,FALSE)*WindSpeedStep*$T$3:$T$1003)</f>
        <v>461.04637351796669</v>
      </c>
      <c r="P3784" s="42">
        <f t="shared" si="177"/>
        <v>0.64994386480415323</v>
      </c>
      <c r="Q3784" s="42">
        <f t="shared" si="179"/>
        <v>0.24926826539842656</v>
      </c>
    </row>
    <row r="3785" spans="5:17" x14ac:dyDescent="0.2">
      <c r="E3785" s="15">
        <v>41252.520833333336</v>
      </c>
      <c r="F3785" s="21">
        <v>7.3310752444232419</v>
      </c>
      <c r="G3785" s="21">
        <v>7.2707971853282718</v>
      </c>
      <c r="H3785" s="24">
        <v>9.5483946987516027E-2</v>
      </c>
      <c r="I3785" s="3">
        <f t="shared" si="178"/>
        <v>687.32999999996628</v>
      </c>
      <c r="J3785" s="3">
        <f>INDEX(PowerArray,MIN(MaximumPowerIndex,ROUND(G3785*100,0)))</f>
        <v>669.26999999996679</v>
      </c>
      <c r="K3785" s="3">
        <f>MIN(J3785-M3785+N3785,'Power Look Up'!$F$4)</f>
        <v>667.58625024143316</v>
      </c>
      <c r="M3785" s="50">
        <f t="array" ref="M3785">_xlfn.SUM(_xlfn.NORM.DIST($S$3:$S$1003,$G3785,$P3785,FALSE)*WindSpeedStep*$T$3:$T$1003)</f>
        <v>667.87562294891814</v>
      </c>
      <c r="N3785" s="50">
        <f t="array" ref="N3785">_xlfn.SUM(_xlfn.NORM.DIST($S$3:$S$1003,$G3785,$Q3785,FALSE)*WindSpeedStep*$T$3:$T$1003)</f>
        <v>666.19187319038451</v>
      </c>
      <c r="P3785" s="42">
        <f t="shared" si="177"/>
        <v>0.72707971853282727</v>
      </c>
      <c r="Q3785" s="42">
        <f t="shared" si="179"/>
        <v>0.69424441300086548</v>
      </c>
    </row>
    <row r="3786" spans="5:17" x14ac:dyDescent="0.2">
      <c r="E3786" s="15">
        <v>41252.527777777781</v>
      </c>
      <c r="F3786" s="21">
        <v>6.4214312064401886</v>
      </c>
      <c r="G3786" s="21">
        <v>6.3603202027615851</v>
      </c>
      <c r="H3786" s="24">
        <v>8.8765258347443629E-2</v>
      </c>
      <c r="I3786" s="3">
        <f t="shared" si="178"/>
        <v>456.9199999999791</v>
      </c>
      <c r="J3786" s="3">
        <f>INDEX(PowerArray,MIN(MaximumPowerIndex,ROUND(G3786*100,0)))</f>
        <v>443.35999999997938</v>
      </c>
      <c r="K3786" s="3">
        <f>MIN(J3786-M3786+N3786,'Power Look Up'!$F$4)</f>
        <v>440.61590921630528</v>
      </c>
      <c r="M3786" s="50">
        <f t="array" ref="M3786">_xlfn.SUM(_xlfn.NORM.DIST($S$3:$S$1003,$G3786,$P3786,FALSE)*WindSpeedStep*$T$3:$T$1003)</f>
        <v>441.38212834050614</v>
      </c>
      <c r="N3786" s="50">
        <f t="array" ref="N3786">_xlfn.SUM(_xlfn.NORM.DIST($S$3:$S$1003,$G3786,$Q3786,FALSE)*WindSpeedStep*$T$3:$T$1003)</f>
        <v>438.63803755683205</v>
      </c>
      <c r="P3786" s="42">
        <f t="shared" si="177"/>
        <v>0.63603202027615857</v>
      </c>
      <c r="Q3786" s="42">
        <f t="shared" si="179"/>
        <v>0.56457546597059716</v>
      </c>
    </row>
    <row r="3787" spans="5:17" x14ac:dyDescent="0.2">
      <c r="E3787" s="15">
        <v>41252.534722222219</v>
      </c>
      <c r="F3787" s="21">
        <v>5.7862422335964805</v>
      </c>
      <c r="G3787" s="21">
        <v>5.7605118965109074</v>
      </c>
      <c r="H3787" s="24">
        <v>6.0488307587229194E-2</v>
      </c>
      <c r="I3787" s="3">
        <f t="shared" si="178"/>
        <v>327.97999999998717</v>
      </c>
      <c r="J3787" s="3">
        <f>INDEX(PowerArray,MIN(MaximumPowerIndex,ROUND(G3787*100,0)))</f>
        <v>323.11999999998727</v>
      </c>
      <c r="K3787" s="3">
        <f>MIN(J3787-M3787+N3787,'Power Look Up'!$F$4)</f>
        <v>318.06232589547869</v>
      </c>
      <c r="M3787" s="50">
        <f t="array" ref="M3787">_xlfn.SUM(_xlfn.NORM.DIST($S$3:$S$1003,$G3787,$P3787,FALSE)*WindSpeedStep*$T$3:$T$1003)</f>
        <v>322.37938976945298</v>
      </c>
      <c r="N3787" s="50">
        <f t="array" ref="N3787">_xlfn.SUM(_xlfn.NORM.DIST($S$3:$S$1003,$G3787,$Q3787,FALSE)*WindSpeedStep*$T$3:$T$1003)</f>
        <v>317.32171566494441</v>
      </c>
      <c r="P3787" s="42">
        <f t="shared" si="177"/>
        <v>0.57605118965109081</v>
      </c>
      <c r="Q3787" s="42">
        <f t="shared" si="179"/>
        <v>0.34844361545604474</v>
      </c>
    </row>
    <row r="3788" spans="5:17" x14ac:dyDescent="0.2">
      <c r="E3788" s="15">
        <v>41252.541666666664</v>
      </c>
      <c r="F3788" s="21">
        <v>4.743855541292934</v>
      </c>
      <c r="G3788" s="21">
        <v>4.7405279379926011</v>
      </c>
      <c r="H3788" s="24">
        <v>4.4267789811905753E-2</v>
      </c>
      <c r="I3788" s="3">
        <f t="shared" si="178"/>
        <v>171.65999999999383</v>
      </c>
      <c r="J3788" s="3">
        <f>INDEX(PowerArray,MIN(MaximumPowerIndex,ROUND(G3788*100,0)))</f>
        <v>171.65999999999383</v>
      </c>
      <c r="K3788" s="3">
        <f>MIN(J3788-M3788+N3788,'Power Look Up'!$F$4)</f>
        <v>171.01446304920424</v>
      </c>
      <c r="M3788" s="50">
        <f t="array" ref="M3788">_xlfn.SUM(_xlfn.NORM.DIST($S$3:$S$1003,$G3788,$P3788,FALSE)*WindSpeedStep*$T$3:$T$1003)</f>
        <v>153.23256334611301</v>
      </c>
      <c r="N3788" s="50">
        <f t="array" ref="N3788">_xlfn.SUM(_xlfn.NORM.DIST($S$3:$S$1003,$G3788,$Q3788,FALSE)*WindSpeedStep*$T$3:$T$1003)</f>
        <v>152.58702639532342</v>
      </c>
      <c r="P3788" s="42">
        <f t="shared" si="177"/>
        <v>0.47405279379926013</v>
      </c>
      <c r="Q3788" s="42">
        <f t="shared" si="179"/>
        <v>0.20985269435652346</v>
      </c>
    </row>
    <row r="3789" spans="5:17" x14ac:dyDescent="0.2">
      <c r="E3789" s="15">
        <v>41252.548611111109</v>
      </c>
      <c r="F3789" s="21">
        <v>4.5525194395642758</v>
      </c>
      <c r="G3789" s="21">
        <v>4.5338127202903564</v>
      </c>
      <c r="H3789" s="24">
        <v>3.7341960261079263E-2</v>
      </c>
      <c r="I3789" s="3">
        <f t="shared" si="178"/>
        <v>150.94999999999428</v>
      </c>
      <c r="J3789" s="3">
        <f>INDEX(PowerArray,MIN(MaximumPowerIndex,ROUND(G3789*100,0)))</f>
        <v>148.7699999999943</v>
      </c>
      <c r="K3789" s="3">
        <f>MIN(J3789-M3789+N3789,'Power Look Up'!$F$4)</f>
        <v>145.56268129046634</v>
      </c>
      <c r="M3789" s="50">
        <f t="array" ref="M3789">_xlfn.SUM(_xlfn.NORM.DIST($S$3:$S$1003,$G3789,$P3789,FALSE)*WindSpeedStep*$T$3:$T$1003)</f>
        <v>121.10325719033192</v>
      </c>
      <c r="N3789" s="50">
        <f t="array" ref="N3789">_xlfn.SUM(_xlfn.NORM.DIST($S$3:$S$1003,$G3789,$Q3789,FALSE)*WindSpeedStep*$T$3:$T$1003)</f>
        <v>117.89593848080396</v>
      </c>
      <c r="P3789" s="42">
        <f t="shared" si="177"/>
        <v>0.45338127202903566</v>
      </c>
      <c r="Q3789" s="42">
        <f t="shared" si="179"/>
        <v>0.16930145443225816</v>
      </c>
    </row>
    <row r="3790" spans="5:17" x14ac:dyDescent="0.2">
      <c r="E3790" s="15">
        <v>41252.555555555555</v>
      </c>
      <c r="F3790" s="21">
        <v>4.4972569772331141</v>
      </c>
      <c r="G3790" s="21">
        <v>4.4978597436833327</v>
      </c>
      <c r="H3790" s="24">
        <v>4.2247974923793508E-2</v>
      </c>
      <c r="I3790" s="3">
        <f t="shared" si="178"/>
        <v>145.49999999999437</v>
      </c>
      <c r="J3790" s="3">
        <f>INDEX(PowerArray,MIN(MaximumPowerIndex,ROUND(G3790*100,0)))</f>
        <v>145.49999999999437</v>
      </c>
      <c r="K3790" s="3">
        <f>MIN(J3790-M3790+N3790,'Power Look Up'!$F$4)</f>
        <v>141.70694175342828</v>
      </c>
      <c r="M3790" s="50">
        <f t="array" ref="M3790">_xlfn.SUM(_xlfn.NORM.DIST($S$3:$S$1003,$G3790,$P3790,FALSE)*WindSpeedStep*$T$3:$T$1003)</f>
        <v>115.65532923721945</v>
      </c>
      <c r="N3790" s="50">
        <f t="array" ref="N3790">_xlfn.SUM(_xlfn.NORM.DIST($S$3:$S$1003,$G3790,$Q3790,FALSE)*WindSpeedStep*$T$3:$T$1003)</f>
        <v>111.86227099065337</v>
      </c>
      <c r="P3790" s="42">
        <f t="shared" si="177"/>
        <v>0.44978597436833329</v>
      </c>
      <c r="Q3790" s="42">
        <f t="shared" si="179"/>
        <v>0.19002546566187373</v>
      </c>
    </row>
    <row r="3791" spans="5:17" x14ac:dyDescent="0.2">
      <c r="E3791" s="15">
        <v>41252.5625</v>
      </c>
      <c r="F3791" s="21">
        <v>4.54</v>
      </c>
      <c r="G3791" s="21">
        <v>4.5270787357608233</v>
      </c>
      <c r="H3791" s="24">
        <v>4.405286343612335E-2</v>
      </c>
      <c r="I3791" s="3">
        <f t="shared" si="178"/>
        <v>149.8599999999943</v>
      </c>
      <c r="J3791" s="3">
        <f>INDEX(PowerArray,MIN(MaximumPowerIndex,ROUND(G3791*100,0)))</f>
        <v>148.7699999999943</v>
      </c>
      <c r="K3791" s="3">
        <f>MIN(J3791-M3791+N3791,'Power Look Up'!$F$4)</f>
        <v>145.47271899681419</v>
      </c>
      <c r="M3791" s="50">
        <f t="array" ref="M3791">_xlfn.SUM(_xlfn.NORM.DIST($S$3:$S$1003,$G3791,$P3791,FALSE)*WindSpeedStep*$T$3:$T$1003)</f>
        <v>120.07872823156984</v>
      </c>
      <c r="N3791" s="50">
        <f t="array" ref="N3791">_xlfn.SUM(_xlfn.NORM.DIST($S$3:$S$1003,$G3791,$Q3791,FALSE)*WindSpeedStep*$T$3:$T$1003)</f>
        <v>116.78144722838972</v>
      </c>
      <c r="P3791" s="42">
        <f t="shared" si="177"/>
        <v>0.45270787357608233</v>
      </c>
      <c r="Q3791" s="42">
        <f t="shared" si="179"/>
        <v>0.19943078131104949</v>
      </c>
    </row>
    <row r="3792" spans="5:17" x14ac:dyDescent="0.2">
      <c r="E3792" s="15">
        <v>41252.569444444445</v>
      </c>
      <c r="F3792" s="21">
        <v>4.6313708034852556</v>
      </c>
      <c r="G3792" s="21">
        <v>4.5863423427019203</v>
      </c>
      <c r="H3792" s="24">
        <v>4.53429468100391E-2</v>
      </c>
      <c r="I3792" s="3">
        <f t="shared" si="178"/>
        <v>159.66999999999408</v>
      </c>
      <c r="J3792" s="3">
        <f>INDEX(PowerArray,MIN(MaximumPowerIndex,ROUND(G3792*100,0)))</f>
        <v>155.30999999999418</v>
      </c>
      <c r="K3792" s="3">
        <f>MIN(J3792-M3792+N3792,'Power Look Up'!$F$4)</f>
        <v>152.89656642726499</v>
      </c>
      <c r="M3792" s="50">
        <f t="array" ref="M3792">_xlfn.SUM(_xlfn.NORM.DIST($S$3:$S$1003,$G3792,$P3792,FALSE)*WindSpeedStep*$T$3:$T$1003)</f>
        <v>129.15362598838942</v>
      </c>
      <c r="N3792" s="50">
        <f t="array" ref="N3792">_xlfn.SUM(_xlfn.NORM.DIST($S$3:$S$1003,$G3792,$Q3792,FALSE)*WindSpeedStep*$T$3:$T$1003)</f>
        <v>126.74019241566023</v>
      </c>
      <c r="P3792" s="42">
        <f t="shared" si="177"/>
        <v>0.45863423427019206</v>
      </c>
      <c r="Q3792" s="42">
        <f t="shared" si="179"/>
        <v>0.20795827689776331</v>
      </c>
    </row>
    <row r="3793" spans="5:17" x14ac:dyDescent="0.2">
      <c r="E3793" s="15">
        <v>41252.576388888891</v>
      </c>
      <c r="F3793" s="21">
        <v>4.4432741328596856</v>
      </c>
      <c r="G3793" s="21">
        <v>4.3913636258116551</v>
      </c>
      <c r="H3793" s="24">
        <v>6.7517778788706059E-2</v>
      </c>
      <c r="I3793" s="3">
        <f t="shared" si="178"/>
        <v>138.95999999999452</v>
      </c>
      <c r="J3793" s="3">
        <f>INDEX(PowerArray,MIN(MaximumPowerIndex,ROUND(G3793*100,0)))</f>
        <v>133.50999999999465</v>
      </c>
      <c r="K3793" s="3">
        <f>MIN(J3793-M3793+N3793,'Power Look Up'!$F$4)</f>
        <v>129.22917167830508</v>
      </c>
      <c r="M3793" s="50">
        <f t="array" ref="M3793">_xlfn.SUM(_xlfn.NORM.DIST($S$3:$S$1003,$G3793,$P3793,FALSE)*WindSpeedStep*$T$3:$T$1003)</f>
        <v>99.895189115264316</v>
      </c>
      <c r="N3793" s="50">
        <f t="array" ref="N3793">_xlfn.SUM(_xlfn.NORM.DIST($S$3:$S$1003,$G3793,$Q3793,FALSE)*WindSpeedStep*$T$3:$T$1003)</f>
        <v>95.614360793574733</v>
      </c>
      <c r="P3793" s="42">
        <f t="shared" si="177"/>
        <v>0.43913636258116551</v>
      </c>
      <c r="Q3793" s="42">
        <f t="shared" si="179"/>
        <v>0.2964951178683215</v>
      </c>
    </row>
    <row r="3794" spans="5:17" x14ac:dyDescent="0.2">
      <c r="E3794" s="15">
        <v>41252.583333333336</v>
      </c>
      <c r="F3794" s="21">
        <v>4.3180667138579372</v>
      </c>
      <c r="G3794" s="21">
        <v>4.2706360161252457</v>
      </c>
      <c r="H3794" s="24">
        <v>0.12505596503800701</v>
      </c>
      <c r="I3794" s="3">
        <f t="shared" si="178"/>
        <v>125.87999999999479</v>
      </c>
      <c r="J3794" s="3">
        <f>INDEX(PowerArray,MIN(MaximumPowerIndex,ROUND(G3794*100,0)))</f>
        <v>120.42999999999492</v>
      </c>
      <c r="K3794" s="3">
        <f>MIN(J3794-M3794+N3794,'Power Look Up'!$F$4)</f>
        <v>125.41098720864554</v>
      </c>
      <c r="M3794" s="50">
        <f t="array" ref="M3794">_xlfn.SUM(_xlfn.NORM.DIST($S$3:$S$1003,$G3794,$P3794,FALSE)*WindSpeedStep*$T$3:$T$1003)</f>
        <v>82.938709275113624</v>
      </c>
      <c r="N3794" s="50">
        <f t="array" ref="N3794">_xlfn.SUM(_xlfn.NORM.DIST($S$3:$S$1003,$G3794,$Q3794,FALSE)*WindSpeedStep*$T$3:$T$1003)</f>
        <v>87.919696483764241</v>
      </c>
      <c r="P3794" s="42">
        <f t="shared" si="177"/>
        <v>0.4270636016125246</v>
      </c>
      <c r="Q3794" s="42">
        <f t="shared" si="179"/>
        <v>0.53406850832261221</v>
      </c>
    </row>
    <row r="3795" spans="5:17" x14ac:dyDescent="0.2">
      <c r="E3795" s="15">
        <v>41252.590277777781</v>
      </c>
      <c r="F3795" s="21">
        <v>4.2851410471837923</v>
      </c>
      <c r="G3795" s="21">
        <v>4.2574957949750241</v>
      </c>
      <c r="H3795" s="24">
        <v>0.15402060112671298</v>
      </c>
      <c r="I3795" s="3">
        <f t="shared" si="178"/>
        <v>122.60999999999487</v>
      </c>
      <c r="J3795" s="3">
        <f>INDEX(PowerArray,MIN(MaximumPowerIndex,ROUND(G3795*100,0)))</f>
        <v>119.33999999999494</v>
      </c>
      <c r="K3795" s="3">
        <f>MIN(J3795-M3795+N3795,'Power Look Up'!$F$4)</f>
        <v>130.57392516744636</v>
      </c>
      <c r="M3795" s="50">
        <f t="array" ref="M3795">_xlfn.SUM(_xlfn.NORM.DIST($S$3:$S$1003,$G3795,$P3795,FALSE)*WindSpeedStep*$T$3:$T$1003)</f>
        <v>81.165936672970915</v>
      </c>
      <c r="N3795" s="50">
        <f t="array" ref="N3795">_xlfn.SUM(_xlfn.NORM.DIST($S$3:$S$1003,$G3795,$Q3795,FALSE)*WindSpeedStep*$T$3:$T$1003)</f>
        <v>92.399861840422346</v>
      </c>
      <c r="P3795" s="42">
        <f t="shared" si="177"/>
        <v>0.42574957949750242</v>
      </c>
      <c r="Q3795" s="42">
        <f t="shared" si="179"/>
        <v>0.65574206163650595</v>
      </c>
    </row>
    <row r="3796" spans="5:17" x14ac:dyDescent="0.2">
      <c r="E3796" s="15">
        <v>41252.597222222219</v>
      </c>
      <c r="F3796" s="21">
        <v>4.639817110476228</v>
      </c>
      <c r="G3796" s="21">
        <v>4.5844275621124533</v>
      </c>
      <c r="H3796" s="24">
        <v>4.957091939694859E-2</v>
      </c>
      <c r="I3796" s="3">
        <f t="shared" si="178"/>
        <v>160.75999999999408</v>
      </c>
      <c r="J3796" s="3">
        <f>INDEX(PowerArray,MIN(MaximumPowerIndex,ROUND(G3796*100,0)))</f>
        <v>154.2199999999942</v>
      </c>
      <c r="K3796" s="3">
        <f>MIN(J3796-M3796+N3796,'Power Look Up'!$F$4)</f>
        <v>151.79031479811724</v>
      </c>
      <c r="M3796" s="50">
        <f t="array" ref="M3796">_xlfn.SUM(_xlfn.NORM.DIST($S$3:$S$1003,$G3796,$P3796,FALSE)*WindSpeedStep*$T$3:$T$1003)</f>
        <v>128.85849656885031</v>
      </c>
      <c r="N3796" s="50">
        <f t="array" ref="N3796">_xlfn.SUM(_xlfn.NORM.DIST($S$3:$S$1003,$G3796,$Q3796,FALSE)*WindSpeedStep*$T$3:$T$1003)</f>
        <v>126.42881136697335</v>
      </c>
      <c r="P3796" s="42">
        <f t="shared" si="177"/>
        <v>0.45844275621124536</v>
      </c>
      <c r="Q3796" s="42">
        <f t="shared" si="179"/>
        <v>0.22725428916262594</v>
      </c>
    </row>
    <row r="3797" spans="5:17" x14ac:dyDescent="0.2">
      <c r="E3797" s="15">
        <v>41252.604166666664</v>
      </c>
      <c r="F3797" s="21">
        <v>2.1858698218723278</v>
      </c>
      <c r="G3797" s="21">
        <v>2.581549406466654</v>
      </c>
      <c r="H3797" s="24">
        <v>0.50323216368749013</v>
      </c>
      <c r="I3797" s="3">
        <f t="shared" si="178"/>
        <v>0</v>
      </c>
      <c r="J3797" s="3">
        <f>INDEX(PowerArray,MIN(MaximumPowerIndex,ROUND(G3797*100,0)))</f>
        <v>0</v>
      </c>
      <c r="K3797" s="3">
        <f>MIN(J3797-M3797+N3797,'Power Look Up'!$F$4)</f>
        <v>21.846242206421145</v>
      </c>
      <c r="M3797" s="50">
        <f t="array" ref="M3797">_xlfn.SUM(_xlfn.NORM.DIST($S$3:$S$1003,$G3797,$P3797,FALSE)*WindSpeedStep*$T$3:$T$1003)</f>
        <v>0.13509053000653073</v>
      </c>
      <c r="N3797" s="50">
        <f t="array" ref="N3797">_xlfn.SUM(_xlfn.NORM.DIST($S$3:$S$1003,$G3797,$Q3797,FALSE)*WindSpeedStep*$T$3:$T$1003)</f>
        <v>21.981332736427674</v>
      </c>
      <c r="P3797" s="42">
        <f t="shared" si="177"/>
        <v>0.25815494064666539</v>
      </c>
      <c r="Q3797" s="42">
        <f t="shared" si="179"/>
        <v>1.2991186934823702</v>
      </c>
    </row>
    <row r="3798" spans="5:17" x14ac:dyDescent="0.2">
      <c r="E3798" s="15">
        <v>41252.611111111109</v>
      </c>
      <c r="F3798" s="21">
        <v>1.4537140694251187</v>
      </c>
      <c r="G3798" s="21">
        <v>1.5965259510742293</v>
      </c>
      <c r="H3798" s="24">
        <v>0.45400950151153285</v>
      </c>
      <c r="I3798" s="3">
        <f t="shared" si="178"/>
        <v>0</v>
      </c>
      <c r="J3798" s="3">
        <f>INDEX(PowerArray,MIN(MaximumPowerIndex,ROUND(G3798*100,0)))</f>
        <v>0</v>
      </c>
      <c r="K3798" s="3">
        <f>MIN(J3798-M3798+N3798,'Power Look Up'!$F$4)</f>
        <v>0.21061436587162896</v>
      </c>
      <c r="M3798" s="50">
        <f t="array" ref="M3798">_xlfn.SUM(_xlfn.NORM.DIST($S$3:$S$1003,$G3798,$P3798,FALSE)*WindSpeedStep*$T$3:$T$1003)</f>
        <v>-5.6723140657496085E-6</v>
      </c>
      <c r="N3798" s="50">
        <f t="array" ref="N3798">_xlfn.SUM(_xlfn.NORM.DIST($S$3:$S$1003,$G3798,$Q3798,FALSE)*WindSpeedStep*$T$3:$T$1003)</f>
        <v>0.2106086935575632</v>
      </c>
      <c r="P3798" s="42">
        <f t="shared" si="177"/>
        <v>0.15965259510742294</v>
      </c>
      <c r="Q3798" s="42">
        <f t="shared" si="179"/>
        <v>0.72483795119743677</v>
      </c>
    </row>
    <row r="3799" spans="5:17" x14ac:dyDescent="0.2">
      <c r="E3799" s="15">
        <v>41252.618055555555</v>
      </c>
      <c r="F3799" s="21">
        <v>1.5730129338346288</v>
      </c>
      <c r="G3799" s="21">
        <v>1.7377331192685339</v>
      </c>
      <c r="H3799" s="24">
        <v>0.38143360877354243</v>
      </c>
      <c r="I3799" s="3">
        <f t="shared" si="178"/>
        <v>0</v>
      </c>
      <c r="J3799" s="3">
        <f>INDEX(PowerArray,MIN(MaximumPowerIndex,ROUND(G3799*100,0)))</f>
        <v>0</v>
      </c>
      <c r="K3799" s="3">
        <f>MIN(J3799-M3799+N3799,'Power Look Up'!$F$4)</f>
        <v>0.20411399439616085</v>
      </c>
      <c r="M3799" s="50">
        <f t="array" ref="M3799">_xlfn.SUM(_xlfn.NORM.DIST($S$3:$S$1003,$G3799,$P3799,FALSE)*WindSpeedStep*$T$3:$T$1003)</f>
        <v>-1.1446618159078868E-4</v>
      </c>
      <c r="N3799" s="50">
        <f t="array" ref="N3799">_xlfn.SUM(_xlfn.NORM.DIST($S$3:$S$1003,$G3799,$Q3799,FALSE)*WindSpeedStep*$T$3:$T$1003)</f>
        <v>0.20399952821457007</v>
      </c>
      <c r="P3799" s="42">
        <f t="shared" si="177"/>
        <v>0.17377331192685341</v>
      </c>
      <c r="Q3799" s="42">
        <f t="shared" si="179"/>
        <v>0.66282981476790148</v>
      </c>
    </row>
    <row r="3800" spans="5:17" x14ac:dyDescent="0.2">
      <c r="E3800" s="15">
        <v>41252.625</v>
      </c>
      <c r="F3800" s="21">
        <v>1.6381479520409803</v>
      </c>
      <c r="G3800" s="21">
        <v>1.8035064514907548</v>
      </c>
      <c r="H3800" s="24">
        <v>0.20755146052369175</v>
      </c>
      <c r="I3800" s="3">
        <f t="shared" si="178"/>
        <v>0</v>
      </c>
      <c r="J3800" s="3">
        <f>INDEX(PowerArray,MIN(MaximumPowerIndex,ROUND(G3800*100,0)))</f>
        <v>0</v>
      </c>
      <c r="K3800" s="3">
        <f>MIN(J3800-M3800+N3800,'Power Look Up'!$F$4)</f>
        <v>2.8747707961057867E-4</v>
      </c>
      <c r="M3800" s="50">
        <f t="array" ref="M3800">_xlfn.SUM(_xlfn.NORM.DIST($S$3:$S$1003,$G3800,$P3800,FALSE)*WindSpeedStep*$T$3:$T$1003)</f>
        <v>-3.0314484434023253E-4</v>
      </c>
      <c r="N3800" s="50">
        <f t="array" ref="N3800">_xlfn.SUM(_xlfn.NORM.DIST($S$3:$S$1003,$G3800,$Q3800,FALSE)*WindSpeedStep*$T$3:$T$1003)</f>
        <v>-1.566776472965385E-5</v>
      </c>
      <c r="P3800" s="42">
        <f t="shared" si="177"/>
        <v>0.18035064514907551</v>
      </c>
      <c r="Q3800" s="42">
        <f t="shared" si="179"/>
        <v>0.3743203980708068</v>
      </c>
    </row>
    <row r="3801" spans="5:17" x14ac:dyDescent="0.2">
      <c r="E3801" s="15">
        <v>41252.631944444445</v>
      </c>
      <c r="F3801" s="21">
        <v>2.8782816243995524</v>
      </c>
      <c r="G3801" s="21">
        <v>3.0446081640978124</v>
      </c>
      <c r="H3801" s="24">
        <v>0.13897180755668595</v>
      </c>
      <c r="I3801" s="3">
        <f t="shared" si="178"/>
        <v>0</v>
      </c>
      <c r="J3801" s="3">
        <f>INDEX(PowerArray,MIN(MaximumPowerIndex,ROUND(G3801*100,0)))</f>
        <v>3.6399999999981039</v>
      </c>
      <c r="K3801" s="3">
        <f>MIN(J3801-M3801+N3801,'Power Look Up'!$F$4)</f>
        <v>5.1920697090980212</v>
      </c>
      <c r="M3801" s="50">
        <f t="array" ref="M3801">_xlfn.SUM(_xlfn.NORM.DIST($S$3:$S$1003,$G3801,$P3801,FALSE)*WindSpeedStep*$T$3:$T$1003)</f>
        <v>4.0124823730132437</v>
      </c>
      <c r="N3801" s="50">
        <f t="array" ref="N3801">_xlfn.SUM(_xlfn.NORM.DIST($S$3:$S$1003,$G3801,$Q3801,FALSE)*WindSpeedStep*$T$3:$T$1003)</f>
        <v>5.5645520821131615</v>
      </c>
      <c r="P3801" s="42">
        <f t="shared" si="177"/>
        <v>0.30446081640978129</v>
      </c>
      <c r="Q3801" s="42">
        <f t="shared" si="179"/>
        <v>0.42311469986651612</v>
      </c>
    </row>
    <row r="3802" spans="5:17" x14ac:dyDescent="0.2">
      <c r="E3802" s="15">
        <v>41252.638888888891</v>
      </c>
      <c r="F3802" s="21">
        <v>3.3336513606015594</v>
      </c>
      <c r="G3802" s="21">
        <v>3.4007260713529806</v>
      </c>
      <c r="H3802" s="24">
        <v>9.2991127885688779E-2</v>
      </c>
      <c r="I3802" s="3">
        <f t="shared" si="178"/>
        <v>30.029999999997543</v>
      </c>
      <c r="J3802" s="3">
        <f>INDEX(PowerArray,MIN(MaximumPowerIndex,ROUND(G3802*100,0)))</f>
        <v>36.399999999997405</v>
      </c>
      <c r="K3802" s="3">
        <f>MIN(J3802-M3802+N3802,'Power Look Up'!$F$4)</f>
        <v>36.026608934246198</v>
      </c>
      <c r="M3802" s="50">
        <f t="array" ref="M3802">_xlfn.SUM(_xlfn.NORM.DIST($S$3:$S$1003,$G3802,$P3802,FALSE)*WindSpeedStep*$T$3:$T$1003)</f>
        <v>12.44774290834061</v>
      </c>
      <c r="N3802" s="50">
        <f t="array" ref="N3802">_xlfn.SUM(_xlfn.NORM.DIST($S$3:$S$1003,$G3802,$Q3802,FALSE)*WindSpeedStep*$T$3:$T$1003)</f>
        <v>12.074351842589403</v>
      </c>
      <c r="P3802" s="42">
        <f t="shared" si="177"/>
        <v>0.34007260713529808</v>
      </c>
      <c r="Q3802" s="42">
        <f t="shared" si="179"/>
        <v>0.31623735300538097</v>
      </c>
    </row>
    <row r="3803" spans="5:17" x14ac:dyDescent="0.2">
      <c r="E3803" s="15">
        <v>41254.402777777781</v>
      </c>
      <c r="F3803" s="21">
        <v>6.8009278077705382</v>
      </c>
      <c r="G3803" s="21">
        <v>6.885946971250827</v>
      </c>
      <c r="H3803" s="24">
        <v>0.15733147450520646</v>
      </c>
      <c r="I3803" s="3">
        <f t="shared" si="178"/>
        <v>542.79999999997722</v>
      </c>
      <c r="J3803" s="3">
        <f>INDEX(PowerArray,MIN(MaximumPowerIndex,ROUND(G3803*100,0)))</f>
        <v>563.13999999997691</v>
      </c>
      <c r="K3803" s="3">
        <f>MIN(J3803-M3803+N3803,'Power Look Up'!$F$4)</f>
        <v>586.57436398823677</v>
      </c>
      <c r="M3803" s="50">
        <f t="array" ref="M3803">_xlfn.SUM(_xlfn.NORM.DIST($S$3:$S$1003,$G3803,$P3803,FALSE)*WindSpeedStep*$T$3:$T$1003)</f>
        <v>564.94684885115601</v>
      </c>
      <c r="N3803" s="50">
        <f t="array" ref="N3803">_xlfn.SUM(_xlfn.NORM.DIST($S$3:$S$1003,$G3803,$Q3803,FALSE)*WindSpeedStep*$T$3:$T$1003)</f>
        <v>588.38121283941587</v>
      </c>
      <c r="P3803" s="42">
        <f t="shared" si="177"/>
        <v>0.6885946971250827</v>
      </c>
      <c r="Q3803" s="42">
        <f t="shared" si="179"/>
        <v>1.0833761903515531</v>
      </c>
    </row>
    <row r="3804" spans="5:17" x14ac:dyDescent="0.2">
      <c r="E3804" s="15">
        <v>41254.430555555555</v>
      </c>
      <c r="F3804" s="21">
        <v>6.8773103160151479</v>
      </c>
      <c r="G3804" s="21">
        <v>6.9673468881230116</v>
      </c>
      <c r="H3804" s="24">
        <v>0.14831379611077497</v>
      </c>
      <c r="I3804" s="3">
        <f t="shared" si="178"/>
        <v>560.87999999997692</v>
      </c>
      <c r="J3804" s="3">
        <f>INDEX(PowerArray,MIN(MaximumPowerIndex,ROUND(G3804*100,0)))</f>
        <v>581.21999999997649</v>
      </c>
      <c r="K3804" s="3">
        <f>MIN(J3804-M3804+N3804,'Power Look Up'!$F$4)</f>
        <v>601.09019120659536</v>
      </c>
      <c r="M3804" s="50">
        <f t="array" ref="M3804">_xlfn.SUM(_xlfn.NORM.DIST($S$3:$S$1003,$G3804,$P3804,FALSE)*WindSpeedStep*$T$3:$T$1003)</f>
        <v>585.8228872073355</v>
      </c>
      <c r="N3804" s="50">
        <f t="array" ref="N3804">_xlfn.SUM(_xlfn.NORM.DIST($S$3:$S$1003,$G3804,$Q3804,FALSE)*WindSpeedStep*$T$3:$T$1003)</f>
        <v>605.69307841395437</v>
      </c>
      <c r="P3804" s="42">
        <f t="shared" si="177"/>
        <v>0.69673468881230116</v>
      </c>
      <c r="Q3804" s="42">
        <f t="shared" si="179"/>
        <v>1.0333536657981188</v>
      </c>
    </row>
    <row r="3805" spans="5:17" x14ac:dyDescent="0.2">
      <c r="E3805" s="15">
        <v>41254.4375</v>
      </c>
      <c r="F3805" s="21">
        <v>7.75</v>
      </c>
      <c r="G3805" s="21">
        <v>7.7152383712928474</v>
      </c>
      <c r="H3805" s="24">
        <v>3.0967741935483871E-2</v>
      </c>
      <c r="I3805" s="3">
        <f t="shared" si="178"/>
        <v>813.74999999996362</v>
      </c>
      <c r="J3805" s="3">
        <f>INDEX(PowerArray,MIN(MaximumPowerIndex,ROUND(G3805*100,0)))</f>
        <v>804.71999999996387</v>
      </c>
      <c r="K3805" s="3">
        <f>MIN(J3805-M3805+N3805,'Power Look Up'!$F$4)</f>
        <v>785.21998051666412</v>
      </c>
      <c r="M3805" s="50">
        <f t="array" ref="M3805">_xlfn.SUM(_xlfn.NORM.DIST($S$3:$S$1003,$G3805,$P3805,FALSE)*WindSpeedStep*$T$3:$T$1003)</f>
        <v>800.33871910864002</v>
      </c>
      <c r="N3805" s="50">
        <f t="array" ref="N3805">_xlfn.SUM(_xlfn.NORM.DIST($S$3:$S$1003,$G3805,$Q3805,FALSE)*WindSpeedStep*$T$3:$T$1003)</f>
        <v>780.83869962534027</v>
      </c>
      <c r="P3805" s="42">
        <f t="shared" si="177"/>
        <v>0.77152383712928474</v>
      </c>
      <c r="Q3805" s="42">
        <f t="shared" si="179"/>
        <v>0.23892351085293978</v>
      </c>
    </row>
    <row r="3806" spans="5:17" x14ac:dyDescent="0.2">
      <c r="E3806" s="15">
        <v>41254.444444444445</v>
      </c>
      <c r="F3806" s="21">
        <v>8.1472252315254163</v>
      </c>
      <c r="G3806" s="21">
        <v>7.9993772152844356</v>
      </c>
      <c r="H3806" s="24">
        <v>3.5594940824497483E-2</v>
      </c>
      <c r="I3806" s="3">
        <f t="shared" si="178"/>
        <v>944.04999999995255</v>
      </c>
      <c r="J3806" s="3">
        <f>INDEX(PowerArray,MIN(MaximumPowerIndex,ROUND(G3806*100,0)))</f>
        <v>888.99999999996203</v>
      </c>
      <c r="K3806" s="3">
        <f>MIN(J3806-M3806+N3806,'Power Look Up'!$F$4)</f>
        <v>867.25373367755321</v>
      </c>
      <c r="M3806" s="50">
        <f t="array" ref="M3806">_xlfn.SUM(_xlfn.NORM.DIST($S$3:$S$1003,$G3806,$P3806,FALSE)*WindSpeedStep*$T$3:$T$1003)</f>
        <v>892.82505509115435</v>
      </c>
      <c r="N3806" s="50">
        <f t="array" ref="N3806">_xlfn.SUM(_xlfn.NORM.DIST($S$3:$S$1003,$G3806,$Q3806,FALSE)*WindSpeedStep*$T$3:$T$1003)</f>
        <v>871.07878876874554</v>
      </c>
      <c r="P3806" s="42">
        <f t="shared" si="177"/>
        <v>0.79993772152844356</v>
      </c>
      <c r="Q3806" s="42">
        <f t="shared" si="179"/>
        <v>0.28473735861088295</v>
      </c>
    </row>
    <row r="3807" spans="5:17" x14ac:dyDescent="0.2">
      <c r="E3807" s="15">
        <v>41254.451388888891</v>
      </c>
      <c r="F3807" s="21">
        <v>7.961991743137375</v>
      </c>
      <c r="G3807" s="21">
        <v>7.8881748292128879</v>
      </c>
      <c r="H3807" s="24">
        <v>2.6375309944399759E-2</v>
      </c>
      <c r="I3807" s="3">
        <f t="shared" si="178"/>
        <v>876.95999999996229</v>
      </c>
      <c r="J3807" s="3">
        <f>INDEX(PowerArray,MIN(MaximumPowerIndex,ROUND(G3807*100,0)))</f>
        <v>855.88999999996281</v>
      </c>
      <c r="K3807" s="3">
        <f>MIN(J3807-M3807+N3807,'Power Look Up'!$F$4)</f>
        <v>833.16558304303146</v>
      </c>
      <c r="M3807" s="50">
        <f t="array" ref="M3807">_xlfn.SUM(_xlfn.NORM.DIST($S$3:$S$1003,$G3807,$P3807,FALSE)*WindSpeedStep*$T$3:$T$1003)</f>
        <v>855.90399634603239</v>
      </c>
      <c r="N3807" s="50">
        <f t="array" ref="N3807">_xlfn.SUM(_xlfn.NORM.DIST($S$3:$S$1003,$G3807,$Q3807,FALSE)*WindSpeedStep*$T$3:$T$1003)</f>
        <v>833.17957938910104</v>
      </c>
      <c r="P3807" s="42">
        <f t="shared" si="177"/>
        <v>0.78881748292128884</v>
      </c>
      <c r="Q3807" s="42">
        <f t="shared" si="179"/>
        <v>0.20805305601610255</v>
      </c>
    </row>
    <row r="3808" spans="5:17" x14ac:dyDescent="0.2">
      <c r="E3808" s="15">
        <v>41254.458333333336</v>
      </c>
      <c r="F3808" s="21">
        <v>7.6757732093275388</v>
      </c>
      <c r="G3808" s="21">
        <v>7.6561035519288474</v>
      </c>
      <c r="H3808" s="24">
        <v>2.6056006938423037E-2</v>
      </c>
      <c r="I3808" s="3">
        <f t="shared" si="178"/>
        <v>792.67999999996414</v>
      </c>
      <c r="J3808" s="3">
        <f>INDEX(PowerArray,MIN(MaximumPowerIndex,ROUND(G3808*100,0)))</f>
        <v>786.65999999996416</v>
      </c>
      <c r="K3808" s="3">
        <f>MIN(J3808-M3808+N3808,'Power Look Up'!$F$4)</f>
        <v>767.6280526390176</v>
      </c>
      <c r="M3808" s="50">
        <f t="array" ref="M3808">_xlfn.SUM(_xlfn.NORM.DIST($S$3:$S$1003,$G3808,$P3808,FALSE)*WindSpeedStep*$T$3:$T$1003)</f>
        <v>781.85799047151943</v>
      </c>
      <c r="N3808" s="50">
        <f t="array" ref="N3808">_xlfn.SUM(_xlfn.NORM.DIST($S$3:$S$1003,$G3808,$Q3808,FALSE)*WindSpeedStep*$T$3:$T$1003)</f>
        <v>762.82604311057287</v>
      </c>
      <c r="P3808" s="42">
        <f t="shared" si="177"/>
        <v>0.76561035519288478</v>
      </c>
      <c r="Q3808" s="42">
        <f t="shared" si="179"/>
        <v>0.19948748727034329</v>
      </c>
    </row>
    <row r="3809" spans="5:17" x14ac:dyDescent="0.2">
      <c r="E3809" s="15">
        <v>41254.465277777781</v>
      </c>
      <c r="F3809" s="21">
        <v>6.8902342355257566</v>
      </c>
      <c r="G3809" s="21">
        <v>6.8415746423737067</v>
      </c>
      <c r="H3809" s="24">
        <v>8.8531097659186347E-2</v>
      </c>
      <c r="I3809" s="3">
        <f t="shared" si="178"/>
        <v>563.13999999997691</v>
      </c>
      <c r="J3809" s="3">
        <f>INDEX(PowerArray,MIN(MaximumPowerIndex,ROUND(G3809*100,0)))</f>
        <v>551.83999999997707</v>
      </c>
      <c r="K3809" s="3">
        <f>MIN(J3809-M3809+N3809,'Power Look Up'!$F$4)</f>
        <v>548.30352490859036</v>
      </c>
      <c r="M3809" s="50">
        <f t="array" ref="M3809">_xlfn.SUM(_xlfn.NORM.DIST($S$3:$S$1003,$G3809,$P3809,FALSE)*WindSpeedStep*$T$3:$T$1003)</f>
        <v>553.76690052548872</v>
      </c>
      <c r="N3809" s="50">
        <f t="array" ref="N3809">_xlfn.SUM(_xlfn.NORM.DIST($S$3:$S$1003,$G3809,$Q3809,FALSE)*WindSpeedStep*$T$3:$T$1003)</f>
        <v>550.23042543410202</v>
      </c>
      <c r="P3809" s="42">
        <f t="shared" si="177"/>
        <v>0.68415746423737067</v>
      </c>
      <c r="Q3809" s="42">
        <f t="shared" si="179"/>
        <v>0.60569211280659951</v>
      </c>
    </row>
    <row r="3810" spans="5:17" x14ac:dyDescent="0.2">
      <c r="E3810" s="15">
        <v>41254.472222222219</v>
      </c>
      <c r="F3810" s="21">
        <v>6.4495045724473234</v>
      </c>
      <c r="G3810" s="21">
        <v>6.3771148956782611</v>
      </c>
      <c r="H3810" s="24">
        <v>7.752533460260351E-2</v>
      </c>
      <c r="I3810" s="3">
        <f t="shared" si="178"/>
        <v>463.69999999997896</v>
      </c>
      <c r="J3810" s="3">
        <f>INDEX(PowerArray,MIN(MaximumPowerIndex,ROUND(G3810*100,0)))</f>
        <v>447.8799999999793</v>
      </c>
      <c r="K3810" s="3">
        <f>MIN(J3810-M3810+N3810,'Power Look Up'!$F$4)</f>
        <v>442.61796363834344</v>
      </c>
      <c r="M3810" s="50">
        <f t="array" ref="M3810">_xlfn.SUM(_xlfn.NORM.DIST($S$3:$S$1003,$G3810,$P3810,FALSE)*WindSpeedStep*$T$3:$T$1003)</f>
        <v>445.03701761511519</v>
      </c>
      <c r="N3810" s="50">
        <f t="array" ref="N3810">_xlfn.SUM(_xlfn.NORM.DIST($S$3:$S$1003,$G3810,$Q3810,FALSE)*WindSpeedStep*$T$3:$T$1003)</f>
        <v>439.77498125347933</v>
      </c>
      <c r="P3810" s="42">
        <f t="shared" si="177"/>
        <v>0.6377114895678262</v>
      </c>
      <c r="Q3810" s="42">
        <f t="shared" si="179"/>
        <v>0.49438796608670416</v>
      </c>
    </row>
    <row r="3811" spans="5:17" x14ac:dyDescent="0.2">
      <c r="E3811" s="15">
        <v>41254.479166666664</v>
      </c>
      <c r="F3811" s="21">
        <v>6.4736908329686305</v>
      </c>
      <c r="G3811" s="21">
        <v>6.385043801182948</v>
      </c>
      <c r="H3811" s="24">
        <v>0.11430882615391433</v>
      </c>
      <c r="I3811" s="3">
        <f t="shared" si="178"/>
        <v>468.21999999997888</v>
      </c>
      <c r="J3811" s="3">
        <f>INDEX(PowerArray,MIN(MaximumPowerIndex,ROUND(G3811*100,0)))</f>
        <v>450.13999999997924</v>
      </c>
      <c r="K3811" s="3">
        <f>MIN(J3811-M3811+N3811,'Power Look Up'!$F$4)</f>
        <v>454.04557116598409</v>
      </c>
      <c r="M3811" s="50">
        <f t="array" ref="M3811">_xlfn.SUM(_xlfn.NORM.DIST($S$3:$S$1003,$G3811,$P3811,FALSE)*WindSpeedStep*$T$3:$T$1003)</f>
        <v>446.76904701249691</v>
      </c>
      <c r="N3811" s="50">
        <f t="array" ref="N3811">_xlfn.SUM(_xlfn.NORM.DIST($S$3:$S$1003,$G3811,$Q3811,FALSE)*WindSpeedStep*$T$3:$T$1003)</f>
        <v>450.67461817850176</v>
      </c>
      <c r="P3811" s="42">
        <f t="shared" si="177"/>
        <v>0.6385043801182948</v>
      </c>
      <c r="Q3811" s="42">
        <f t="shared" si="179"/>
        <v>0.72986686185454996</v>
      </c>
    </row>
    <row r="3812" spans="5:17" x14ac:dyDescent="0.2">
      <c r="E3812" s="15">
        <v>41254.486111111109</v>
      </c>
      <c r="F3812" s="21">
        <v>5.1512271011976241</v>
      </c>
      <c r="G3812" s="21">
        <v>5.1482958437054114</v>
      </c>
      <c r="H3812" s="24">
        <v>0.14365509139132213</v>
      </c>
      <c r="I3812" s="3">
        <f t="shared" si="178"/>
        <v>224.29999999998941</v>
      </c>
      <c r="J3812" s="3">
        <f>INDEX(PowerArray,MIN(MaximumPowerIndex,ROUND(G3812*100,0)))</f>
        <v>224.29999999998941</v>
      </c>
      <c r="K3812" s="3">
        <f>MIN(J3812-M3812+N3812,'Power Look Up'!$F$4)</f>
        <v>227.85531233225237</v>
      </c>
      <c r="M3812" s="50">
        <f t="array" ref="M3812">_xlfn.SUM(_xlfn.NORM.DIST($S$3:$S$1003,$G3812,$P3812,FALSE)*WindSpeedStep*$T$3:$T$1003)</f>
        <v>218.45767948110614</v>
      </c>
      <c r="N3812" s="50">
        <f t="array" ref="N3812">_xlfn.SUM(_xlfn.NORM.DIST($S$3:$S$1003,$G3812,$Q3812,FALSE)*WindSpeedStep*$T$3:$T$1003)</f>
        <v>222.0129918133691</v>
      </c>
      <c r="P3812" s="42">
        <f t="shared" si="177"/>
        <v>0.51482958437054116</v>
      </c>
      <c r="Q3812" s="42">
        <f t="shared" si="179"/>
        <v>0.73957890993706477</v>
      </c>
    </row>
    <row r="3813" spans="5:17" x14ac:dyDescent="0.2">
      <c r="E3813" s="15">
        <v>41254.618055555555</v>
      </c>
      <c r="F3813" s="21">
        <v>3.5010712526873626</v>
      </c>
      <c r="G3813" s="21">
        <v>3.558138251345234</v>
      </c>
      <c r="H3813" s="24">
        <v>0.13995716300371902</v>
      </c>
      <c r="I3813" s="3">
        <f t="shared" si="178"/>
        <v>45.499999999997215</v>
      </c>
      <c r="J3813" s="3">
        <f>INDEX(PowerArray,MIN(MaximumPowerIndex,ROUND(G3813*100,0)))</f>
        <v>50.959999999997095</v>
      </c>
      <c r="K3813" s="3">
        <f>MIN(J3813-M3813+N3813,'Power Look Up'!$F$4)</f>
        <v>56.240901456327379</v>
      </c>
      <c r="M3813" s="50">
        <f t="array" ref="M3813">_xlfn.SUM(_xlfn.NORM.DIST($S$3:$S$1003,$G3813,$P3813,FALSE)*WindSpeedStep*$T$3:$T$1003)</f>
        <v>18.338717895154943</v>
      </c>
      <c r="N3813" s="50">
        <f t="array" ref="N3813">_xlfn.SUM(_xlfn.NORM.DIST($S$3:$S$1003,$G3813,$Q3813,FALSE)*WindSpeedStep*$T$3:$T$1003)</f>
        <v>23.619619351485223</v>
      </c>
      <c r="P3813" s="42">
        <f t="shared" si="177"/>
        <v>0.35581382513452342</v>
      </c>
      <c r="Q3813" s="42">
        <f t="shared" si="179"/>
        <v>0.49798693523329268</v>
      </c>
    </row>
    <row r="3814" spans="5:17" x14ac:dyDescent="0.2">
      <c r="E3814" s="15">
        <v>41254.625</v>
      </c>
      <c r="F3814" s="21">
        <v>3.7611465282092076</v>
      </c>
      <c r="G3814" s="21">
        <v>3.7524551189408322</v>
      </c>
      <c r="H3814" s="24">
        <v>3.7222692322667401E-2</v>
      </c>
      <c r="I3814" s="3">
        <f t="shared" si="178"/>
        <v>69.159999999996714</v>
      </c>
      <c r="J3814" s="3">
        <f>INDEX(PowerArray,MIN(MaximumPowerIndex,ROUND(G3814*100,0)))</f>
        <v>68.249999999996732</v>
      </c>
      <c r="K3814" s="3">
        <f>MIN(J3814-M3814+N3814,'Power Look Up'!$F$4)</f>
        <v>60.438386171901648</v>
      </c>
      <c r="M3814" s="50">
        <f t="array" ref="M3814">_xlfn.SUM(_xlfn.NORM.DIST($S$3:$S$1003,$G3814,$P3814,FALSE)*WindSpeedStep*$T$3:$T$1003)</f>
        <v>29.066120886813533</v>
      </c>
      <c r="N3814" s="50">
        <f t="array" ref="N3814">_xlfn.SUM(_xlfn.NORM.DIST($S$3:$S$1003,$G3814,$Q3814,FALSE)*WindSpeedStep*$T$3:$T$1003)</f>
        <v>21.254507058718453</v>
      </c>
      <c r="P3814" s="42">
        <f t="shared" si="177"/>
        <v>0.37524551189408323</v>
      </c>
      <c r="Q3814" s="42">
        <f t="shared" si="179"/>
        <v>0.1396764823469529</v>
      </c>
    </row>
    <row r="3815" spans="5:17" x14ac:dyDescent="0.2">
      <c r="E3815" s="15">
        <v>41254.631944444445</v>
      </c>
      <c r="F3815" s="21">
        <v>4.0483577919061666</v>
      </c>
      <c r="G3815" s="21">
        <v>4.0450851206973546</v>
      </c>
      <c r="H3815" s="24">
        <v>5.9283297657096695E-2</v>
      </c>
      <c r="I3815" s="3">
        <f t="shared" si="178"/>
        <v>96.449999999995427</v>
      </c>
      <c r="J3815" s="3">
        <f>INDEX(PowerArray,MIN(MaximumPowerIndex,ROUND(G3815*100,0)))</f>
        <v>96.449999999995427</v>
      </c>
      <c r="K3815" s="3">
        <f>MIN(J3815-M3815+N3815,'Power Look Up'!$F$4)</f>
        <v>87.233813967459611</v>
      </c>
      <c r="M3815" s="50">
        <f t="array" ref="M3815">_xlfn.SUM(_xlfn.NORM.DIST($S$3:$S$1003,$G3815,$P3815,FALSE)*WindSpeedStep*$T$3:$T$1003)</f>
        <v>55.077356005311245</v>
      </c>
      <c r="N3815" s="50">
        <f t="array" ref="N3815">_xlfn.SUM(_xlfn.NORM.DIST($S$3:$S$1003,$G3815,$Q3815,FALSE)*WindSpeedStep*$T$3:$T$1003)</f>
        <v>45.861169972775436</v>
      </c>
      <c r="P3815" s="42">
        <f t="shared" si="177"/>
        <v>0.40450851206973548</v>
      </c>
      <c r="Q3815" s="42">
        <f t="shared" si="179"/>
        <v>0.23980598525859417</v>
      </c>
    </row>
    <row r="3816" spans="5:17" x14ac:dyDescent="0.2">
      <c r="E3816" s="15">
        <v>41254.638888888891</v>
      </c>
      <c r="F3816" s="21">
        <v>4.2043481626373138</v>
      </c>
      <c r="G3816" s="21">
        <v>4.2603781271467156</v>
      </c>
      <c r="H3816" s="24">
        <v>4.043432975193044E-2</v>
      </c>
      <c r="I3816" s="3">
        <f t="shared" si="178"/>
        <v>112.79999999999508</v>
      </c>
      <c r="J3816" s="3">
        <f>INDEX(PowerArray,MIN(MaximumPowerIndex,ROUND(G3816*100,0)))</f>
        <v>119.33999999999494</v>
      </c>
      <c r="K3816" s="3">
        <f>MIN(J3816-M3816+N3816,'Power Look Up'!$F$4)</f>
        <v>110.21167985521699</v>
      </c>
      <c r="M3816" s="50">
        <f t="array" ref="M3816">_xlfn.SUM(_xlfn.NORM.DIST($S$3:$S$1003,$G3816,$P3816,FALSE)*WindSpeedStep*$T$3:$T$1003)</f>
        <v>81.553435767893035</v>
      </c>
      <c r="N3816" s="50">
        <f t="array" ref="N3816">_xlfn.SUM(_xlfn.NORM.DIST($S$3:$S$1003,$G3816,$Q3816,FALSE)*WindSpeedStep*$T$3:$T$1003)</f>
        <v>72.425115623115076</v>
      </c>
      <c r="P3816" s="42">
        <f t="shared" si="177"/>
        <v>0.42603781271467156</v>
      </c>
      <c r="Q3816" s="42">
        <f t="shared" si="179"/>
        <v>0.17226553406096212</v>
      </c>
    </row>
    <row r="3817" spans="5:17" x14ac:dyDescent="0.2">
      <c r="E3817" s="15">
        <v>41254.645833333336</v>
      </c>
      <c r="F3817" s="21">
        <v>4.9039291809392207</v>
      </c>
      <c r="G3817" s="21">
        <v>4.7952114003766368</v>
      </c>
      <c r="H3817" s="24">
        <v>4.0783623217351433E-2</v>
      </c>
      <c r="I3817" s="3">
        <f t="shared" si="178"/>
        <v>189.09999999999346</v>
      </c>
      <c r="J3817" s="3">
        <f>INDEX(PowerArray,MIN(MaximumPowerIndex,ROUND(G3817*100,0)))</f>
        <v>178.19999999999368</v>
      </c>
      <c r="K3817" s="3">
        <f>MIN(J3817-M3817+N3817,'Power Look Up'!$F$4)</f>
        <v>178.06776204780763</v>
      </c>
      <c r="M3817" s="50">
        <f t="array" ref="M3817">_xlfn.SUM(_xlfn.NORM.DIST($S$3:$S$1003,$G3817,$P3817,FALSE)*WindSpeedStep*$T$3:$T$1003)</f>
        <v>161.88138427576186</v>
      </c>
      <c r="N3817" s="50">
        <f t="array" ref="N3817">_xlfn.SUM(_xlfn.NORM.DIST($S$3:$S$1003,$G3817,$Q3817,FALSE)*WindSpeedStep*$T$3:$T$1003)</f>
        <v>161.74914632357581</v>
      </c>
      <c r="P3817" s="42">
        <f t="shared" si="177"/>
        <v>0.47952114003766372</v>
      </c>
      <c r="Q3817" s="42">
        <f t="shared" si="179"/>
        <v>0.19556609500050889</v>
      </c>
    </row>
    <row r="3818" spans="5:17" x14ac:dyDescent="0.2">
      <c r="E3818" s="15">
        <v>41254.652777777781</v>
      </c>
      <c r="F3818" s="21">
        <v>4.8596119826585786</v>
      </c>
      <c r="G3818" s="21">
        <v>4.8418152295498542</v>
      </c>
      <c r="H3818" s="24">
        <v>4.73288815693002E-2</v>
      </c>
      <c r="I3818" s="3">
        <f t="shared" si="178"/>
        <v>184.73999999999353</v>
      </c>
      <c r="J3818" s="3">
        <f>INDEX(PowerArray,MIN(MaximumPowerIndex,ROUND(G3818*100,0)))</f>
        <v>182.55999999999358</v>
      </c>
      <c r="K3818" s="3">
        <f>MIN(J3818-M3818+N3818,'Power Look Up'!$F$4)</f>
        <v>182.62863090400697</v>
      </c>
      <c r="M3818" s="50">
        <f t="array" ref="M3818">_xlfn.SUM(_xlfn.NORM.DIST($S$3:$S$1003,$G3818,$P3818,FALSE)*WindSpeedStep*$T$3:$T$1003)</f>
        <v>169.28230765944789</v>
      </c>
      <c r="N3818" s="50">
        <f t="array" ref="N3818">_xlfn.SUM(_xlfn.NORM.DIST($S$3:$S$1003,$G3818,$Q3818,FALSE)*WindSpeedStep*$T$3:$T$1003)</f>
        <v>169.35093856346128</v>
      </c>
      <c r="P3818" s="42">
        <f t="shared" si="177"/>
        <v>0.48418152295498545</v>
      </c>
      <c r="Q3818" s="42">
        <f t="shared" si="179"/>
        <v>0.22915769957979912</v>
      </c>
    </row>
    <row r="3819" spans="5:17" x14ac:dyDescent="0.2">
      <c r="E3819" s="15">
        <v>41254.666666666664</v>
      </c>
      <c r="F3819" s="21">
        <v>4.7128953732668943</v>
      </c>
      <c r="G3819" s="21">
        <v>4.68066279562718</v>
      </c>
      <c r="H3819" s="24">
        <v>4.2436757907774986E-2</v>
      </c>
      <c r="I3819" s="3">
        <f t="shared" si="178"/>
        <v>168.3899999999939</v>
      </c>
      <c r="J3819" s="3">
        <f>INDEX(PowerArray,MIN(MaximumPowerIndex,ROUND(G3819*100,0)))</f>
        <v>165.11999999999398</v>
      </c>
      <c r="K3819" s="3">
        <f>MIN(J3819-M3819+N3819,'Power Look Up'!$F$4)</f>
        <v>163.88425936464816</v>
      </c>
      <c r="M3819" s="50">
        <f t="array" ref="M3819">_xlfn.SUM(_xlfn.NORM.DIST($S$3:$S$1003,$G3819,$P3819,FALSE)*WindSpeedStep*$T$3:$T$1003)</f>
        <v>143.81989399489692</v>
      </c>
      <c r="N3819" s="50">
        <f t="array" ref="N3819">_xlfn.SUM(_xlfn.NORM.DIST($S$3:$S$1003,$G3819,$Q3819,FALSE)*WindSpeedStep*$T$3:$T$1003)</f>
        <v>142.5841533595511</v>
      </c>
      <c r="P3819" s="42">
        <f t="shared" si="177"/>
        <v>0.46806627956271801</v>
      </c>
      <c r="Q3819" s="42">
        <f t="shared" si="179"/>
        <v>0.1986321539059599</v>
      </c>
    </row>
    <row r="3820" spans="5:17" x14ac:dyDescent="0.2">
      <c r="E3820" s="15">
        <v>41254.673611111109</v>
      </c>
      <c r="F3820" s="21">
        <v>4.4724735396204016</v>
      </c>
      <c r="G3820" s="21">
        <v>4.4609689500625196</v>
      </c>
      <c r="H3820" s="24">
        <v>3.8010286364808465E-2</v>
      </c>
      <c r="I3820" s="3">
        <f t="shared" si="178"/>
        <v>142.22999999999445</v>
      </c>
      <c r="J3820" s="3">
        <f>INDEX(PowerArray,MIN(MaximumPowerIndex,ROUND(G3820*100,0)))</f>
        <v>141.13999999999447</v>
      </c>
      <c r="K3820" s="3">
        <f>MIN(J3820-M3820+N3820,'Power Look Up'!$F$4)</f>
        <v>136.64999062670961</v>
      </c>
      <c r="M3820" s="50">
        <f t="array" ref="M3820">_xlfn.SUM(_xlfn.NORM.DIST($S$3:$S$1003,$G3820,$P3820,FALSE)*WindSpeedStep*$T$3:$T$1003)</f>
        <v>110.12661865340824</v>
      </c>
      <c r="N3820" s="50">
        <f t="array" ref="N3820">_xlfn.SUM(_xlfn.NORM.DIST($S$3:$S$1003,$G3820,$Q3820,FALSE)*WindSpeedStep*$T$3:$T$1003)</f>
        <v>105.63660928012339</v>
      </c>
      <c r="P3820" s="42">
        <f t="shared" si="177"/>
        <v>0.44609689500625199</v>
      </c>
      <c r="Q3820" s="42">
        <f t="shared" si="179"/>
        <v>0.16956270725639533</v>
      </c>
    </row>
    <row r="3821" spans="5:17" x14ac:dyDescent="0.2">
      <c r="E3821" s="15">
        <v>41254.680555555555</v>
      </c>
      <c r="F3821" s="21">
        <v>4.1987010269516984</v>
      </c>
      <c r="G3821" s="21">
        <v>4.1609223814313641</v>
      </c>
      <c r="H3821" s="24">
        <v>0.15957316219926884</v>
      </c>
      <c r="I3821" s="3">
        <f t="shared" si="178"/>
        <v>112.79999999999508</v>
      </c>
      <c r="J3821" s="3">
        <f>INDEX(PowerArray,MIN(MaximumPowerIndex,ROUND(G3821*100,0)))</f>
        <v>108.43999999999517</v>
      </c>
      <c r="K3821" s="3">
        <f>MIN(J3821-M3821+N3821,'Power Look Up'!$F$4)</f>
        <v>121.66162220361346</v>
      </c>
      <c r="M3821" s="50">
        <f t="array" ref="M3821">_xlfn.SUM(_xlfn.NORM.DIST($S$3:$S$1003,$G3821,$P3821,FALSE)*WindSpeedStep*$T$3:$T$1003)</f>
        <v>68.662833476840433</v>
      </c>
      <c r="N3821" s="50">
        <f t="array" ref="N3821">_xlfn.SUM(_xlfn.NORM.DIST($S$3:$S$1003,$G3821,$Q3821,FALSE)*WindSpeedStep*$T$3:$T$1003)</f>
        <v>81.884455680458728</v>
      </c>
      <c r="P3821" s="42">
        <f t="shared" si="177"/>
        <v>0.41609223814313645</v>
      </c>
      <c r="Q3821" s="42">
        <f t="shared" si="179"/>
        <v>0.66397154207071507</v>
      </c>
    </row>
    <row r="3822" spans="5:17" x14ac:dyDescent="0.2">
      <c r="E3822" s="15">
        <v>41255.013888888891</v>
      </c>
      <c r="F3822" s="21">
        <v>1.186373172271098</v>
      </c>
      <c r="G3822" s="21">
        <v>1.267825656465676</v>
      </c>
      <c r="H3822" s="24">
        <v>0.14329386737106134</v>
      </c>
      <c r="I3822" s="3">
        <f t="shared" si="178"/>
        <v>0</v>
      </c>
      <c r="J3822" s="3">
        <f>INDEX(PowerArray,MIN(MaximumPowerIndex,ROUND(G3822*100,0)))</f>
        <v>0</v>
      </c>
      <c r="K3822" s="3">
        <f>MIN(J3822-M3822+N3822,'Power Look Up'!$F$4)</f>
        <v>-1.8289905762800163E-8</v>
      </c>
      <c r="M3822" s="50">
        <f t="array" ref="M3822">_xlfn.SUM(_xlfn.NORM.DIST($S$3:$S$1003,$G3822,$P3822,FALSE)*WindSpeedStep*$T$3:$T$1003)</f>
        <v>-3.6514215838217383E-13</v>
      </c>
      <c r="N3822" s="50">
        <f t="array" ref="N3822">_xlfn.SUM(_xlfn.NORM.DIST($S$3:$S$1003,$G3822,$Q3822,FALSE)*WindSpeedStep*$T$3:$T$1003)</f>
        <v>-1.8290270904958546E-8</v>
      </c>
      <c r="P3822" s="42">
        <f t="shared" si="177"/>
        <v>0.12678256564656762</v>
      </c>
      <c r="Q3822" s="42">
        <f t="shared" si="179"/>
        <v>0.18167164146722137</v>
      </c>
    </row>
    <row r="3823" spans="5:17" x14ac:dyDescent="0.2">
      <c r="E3823" s="15">
        <v>41255.020833333336</v>
      </c>
      <c r="F3823" s="21">
        <v>1.6242359632707839</v>
      </c>
      <c r="G3823" s="21">
        <v>1.7111791475288236</v>
      </c>
      <c r="H3823" s="24">
        <v>9.2351113626335093E-2</v>
      </c>
      <c r="I3823" s="3">
        <f t="shared" si="178"/>
        <v>0</v>
      </c>
      <c r="J3823" s="3">
        <f>INDEX(PowerArray,MIN(MaximumPowerIndex,ROUND(G3823*100,0)))</f>
        <v>0</v>
      </c>
      <c r="K3823" s="3">
        <f>MIN(J3823-M3823+N3823,'Power Look Up'!$F$4)</f>
        <v>2.723932277513478E-5</v>
      </c>
      <c r="M3823" s="50">
        <f t="array" ref="M3823">_xlfn.SUM(_xlfn.NORM.DIST($S$3:$S$1003,$G3823,$P3823,FALSE)*WindSpeedStep*$T$3:$T$1003)</f>
        <v>-7.2295690032955049E-5</v>
      </c>
      <c r="N3823" s="50">
        <f t="array" ref="N3823">_xlfn.SUM(_xlfn.NORM.DIST($S$3:$S$1003,$G3823,$Q3823,FALSE)*WindSpeedStep*$T$3:$T$1003)</f>
        <v>-4.5056367257820269E-5</v>
      </c>
      <c r="P3823" s="42">
        <f t="shared" si="177"/>
        <v>0.17111791475288238</v>
      </c>
      <c r="Q3823" s="42">
        <f t="shared" si="179"/>
        <v>0.1580292998884496</v>
      </c>
    </row>
    <row r="3824" spans="5:17" x14ac:dyDescent="0.2">
      <c r="E3824" s="15">
        <v>41255.027777777781</v>
      </c>
      <c r="F3824" s="21">
        <v>1.9638523535490633</v>
      </c>
      <c r="G3824" s="21">
        <v>2.0985274238301286</v>
      </c>
      <c r="H3824" s="24">
        <v>3.564422746623308E-2</v>
      </c>
      <c r="I3824" s="3">
        <f t="shared" si="178"/>
        <v>0</v>
      </c>
      <c r="J3824" s="3">
        <f>INDEX(PowerArray,MIN(MaximumPowerIndex,ROUND(G3824*100,0)))</f>
        <v>0</v>
      </c>
      <c r="K3824" s="3">
        <f>MIN(J3824-M3824+N3824,'Power Look Up'!$F$4)</f>
        <v>1.0485051518486529E-3</v>
      </c>
      <c r="M3824" s="50">
        <f t="array" ref="M3824">_xlfn.SUM(_xlfn.NORM.DIST($S$3:$S$1003,$G3824,$P3824,FALSE)*WindSpeedStep*$T$3:$T$1003)</f>
        <v>-3.6611544803324754E-3</v>
      </c>
      <c r="N3824" s="50">
        <f t="array" ref="N3824">_xlfn.SUM(_xlfn.NORM.DIST($S$3:$S$1003,$G3824,$Q3824,FALSE)*WindSpeedStep*$T$3:$T$1003)</f>
        <v>-2.6126493284838225E-3</v>
      </c>
      <c r="P3824" s="42">
        <f t="shared" si="177"/>
        <v>0.20985274238301288</v>
      </c>
      <c r="Q3824" s="42">
        <f t="shared" si="179"/>
        <v>7.480038883912922E-2</v>
      </c>
    </row>
    <row r="3825" spans="5:17" x14ac:dyDescent="0.2">
      <c r="E3825" s="15">
        <v>41255.034722222219</v>
      </c>
      <c r="F3825" s="21">
        <v>2.5653226754887362</v>
      </c>
      <c r="G3825" s="21">
        <v>2.6808714488326917</v>
      </c>
      <c r="H3825" s="24">
        <v>9.3555482237444476E-2</v>
      </c>
      <c r="I3825" s="3">
        <f t="shared" si="178"/>
        <v>0</v>
      </c>
      <c r="J3825" s="3">
        <f>INDEX(PowerArray,MIN(MaximumPowerIndex,ROUND(G3825*100,0)))</f>
        <v>0</v>
      </c>
      <c r="K3825" s="3">
        <f>MIN(J3825-M3825+N3825,'Power Look Up'!$F$4)</f>
        <v>-8.9907286972291889E-2</v>
      </c>
      <c r="M3825" s="50">
        <f t="array" ref="M3825">_xlfn.SUM(_xlfn.NORM.DIST($S$3:$S$1003,$G3825,$P3825,FALSE)*WindSpeedStep*$T$3:$T$1003)</f>
        <v>0.39461424581195198</v>
      </c>
      <c r="N3825" s="50">
        <f t="array" ref="N3825">_xlfn.SUM(_xlfn.NORM.DIST($S$3:$S$1003,$G3825,$Q3825,FALSE)*WindSpeedStep*$T$3:$T$1003)</f>
        <v>0.30470695883966009</v>
      </c>
      <c r="P3825" s="42">
        <f t="shared" si="177"/>
        <v>0.26808714488326918</v>
      </c>
      <c r="Q3825" s="42">
        <f t="shared" si="179"/>
        <v>0.25081022121213892</v>
      </c>
    </row>
    <row r="3826" spans="5:17" x14ac:dyDescent="0.2">
      <c r="E3826" s="15">
        <v>41255.055555555555</v>
      </c>
      <c r="F3826" s="21">
        <v>2.8832882189630746</v>
      </c>
      <c r="G3826" s="21">
        <v>2.9749682353777382</v>
      </c>
      <c r="H3826" s="24">
        <v>4.5087410667100175E-2</v>
      </c>
      <c r="I3826" s="3">
        <f t="shared" si="178"/>
        <v>0</v>
      </c>
      <c r="J3826" s="3">
        <f>INDEX(PowerArray,MIN(MaximumPowerIndex,ROUND(G3826*100,0)))</f>
        <v>0</v>
      </c>
      <c r="K3826" s="3">
        <f>MIN(J3826-M3826+N3826,'Power Look Up'!$F$4)</f>
        <v>-1.8517179263862982</v>
      </c>
      <c r="M3826" s="50">
        <f t="array" ref="M3826">_xlfn.SUM(_xlfn.NORM.DIST($S$3:$S$1003,$G3826,$P3826,FALSE)*WindSpeedStep*$T$3:$T$1003)</f>
        <v>2.9298403011704877</v>
      </c>
      <c r="N3826" s="50">
        <f t="array" ref="N3826">_xlfn.SUM(_xlfn.NORM.DIST($S$3:$S$1003,$G3826,$Q3826,FALSE)*WindSpeedStep*$T$3:$T$1003)</f>
        <v>1.0781223747841895</v>
      </c>
      <c r="P3826" s="42">
        <f t="shared" si="177"/>
        <v>0.29749682353777385</v>
      </c>
      <c r="Q3826" s="42">
        <f t="shared" si="179"/>
        <v>0.13413361455005443</v>
      </c>
    </row>
    <row r="3827" spans="5:17" x14ac:dyDescent="0.2">
      <c r="E3827" s="15">
        <v>41255.0625</v>
      </c>
      <c r="F3827" s="21">
        <v>2.9460136843140226</v>
      </c>
      <c r="G3827" s="21">
        <v>3.0678823984137402</v>
      </c>
      <c r="H3827" s="24">
        <v>3.0549756261894771E-2</v>
      </c>
      <c r="I3827" s="3">
        <f t="shared" si="178"/>
        <v>0</v>
      </c>
      <c r="J3827" s="3">
        <f>INDEX(PowerArray,MIN(MaximumPowerIndex,ROUND(G3827*100,0)))</f>
        <v>6.3699999999980452</v>
      </c>
      <c r="K3827" s="3">
        <f>MIN(J3827-M3827+N3827,'Power Look Up'!$F$4)</f>
        <v>4.1083831553949501</v>
      </c>
      <c r="M3827" s="50">
        <f t="array" ref="M3827">_xlfn.SUM(_xlfn.NORM.DIST($S$3:$S$1003,$G3827,$P3827,FALSE)*WindSpeedStep*$T$3:$T$1003)</f>
        <v>4.4154539577900804</v>
      </c>
      <c r="N3827" s="50">
        <f t="array" ref="N3827">_xlfn.SUM(_xlfn.NORM.DIST($S$3:$S$1003,$G3827,$Q3827,FALSE)*WindSpeedStep*$T$3:$T$1003)</f>
        <v>2.1538371131869849</v>
      </c>
      <c r="P3827" s="42">
        <f t="shared" si="177"/>
        <v>0.30678823984137404</v>
      </c>
      <c r="Q3827" s="42">
        <f t="shared" si="179"/>
        <v>9.3723059511696905E-2</v>
      </c>
    </row>
    <row r="3828" spans="5:17" x14ac:dyDescent="0.2">
      <c r="E3828" s="15">
        <v>41255.111111111109</v>
      </c>
      <c r="F3828" s="21">
        <v>4.0511157591819735</v>
      </c>
      <c r="G3828" s="21">
        <v>4.064872093130556</v>
      </c>
      <c r="H3828" s="24">
        <v>4.4432203545905762E-2</v>
      </c>
      <c r="I3828" s="3">
        <f t="shared" si="178"/>
        <v>96.449999999995427</v>
      </c>
      <c r="J3828" s="3">
        <f>INDEX(PowerArray,MIN(MaximumPowerIndex,ROUND(G3828*100,0)))</f>
        <v>97.539999999995402</v>
      </c>
      <c r="K3828" s="3">
        <f>MIN(J3828-M3828+N3828,'Power Look Up'!$F$4)</f>
        <v>85.105471799915165</v>
      </c>
      <c r="M3828" s="50">
        <f t="array" ref="M3828">_xlfn.SUM(_xlfn.NORM.DIST($S$3:$S$1003,$G3828,$P3828,FALSE)*WindSpeedStep*$T$3:$T$1003)</f>
        <v>57.277253325742393</v>
      </c>
      <c r="N3828" s="50">
        <f t="array" ref="N3828">_xlfn.SUM(_xlfn.NORM.DIST($S$3:$S$1003,$G3828,$Q3828,FALSE)*WindSpeedStep*$T$3:$T$1003)</f>
        <v>44.842725125662156</v>
      </c>
      <c r="P3828" s="42">
        <f t="shared" si="177"/>
        <v>0.4064872093130556</v>
      </c>
      <c r="Q3828" s="42">
        <f t="shared" si="179"/>
        <v>0.18061122423004886</v>
      </c>
    </row>
    <row r="3829" spans="5:17" x14ac:dyDescent="0.2">
      <c r="E3829" s="15">
        <v>41255.118055555555</v>
      </c>
      <c r="F3829" s="21">
        <v>4.3810461131805134</v>
      </c>
      <c r="G3829" s="21">
        <v>4.4165578229368281</v>
      </c>
      <c r="H3829" s="24">
        <v>3.1955838031196629E-2</v>
      </c>
      <c r="I3829" s="3">
        <f t="shared" si="178"/>
        <v>132.41999999999467</v>
      </c>
      <c r="J3829" s="3">
        <f>INDEX(PowerArray,MIN(MaximumPowerIndex,ROUND(G3829*100,0)))</f>
        <v>136.77999999999457</v>
      </c>
      <c r="K3829" s="3">
        <f>MIN(J3829-M3829+N3829,'Power Look Up'!$F$4)</f>
        <v>131.35570876254616</v>
      </c>
      <c r="M3829" s="50">
        <f t="array" ref="M3829">_xlfn.SUM(_xlfn.NORM.DIST($S$3:$S$1003,$G3829,$P3829,FALSE)*WindSpeedStep*$T$3:$T$1003)</f>
        <v>103.56552509205072</v>
      </c>
      <c r="N3829" s="50">
        <f t="array" ref="N3829">_xlfn.SUM(_xlfn.NORM.DIST($S$3:$S$1003,$G3829,$Q3829,FALSE)*WindSpeedStep*$T$3:$T$1003)</f>
        <v>98.141233854602319</v>
      </c>
      <c r="P3829" s="42">
        <f t="shared" si="177"/>
        <v>0.44165578229368285</v>
      </c>
      <c r="Q3829" s="42">
        <f t="shared" si="179"/>
        <v>0.14113480644518367</v>
      </c>
    </row>
    <row r="3830" spans="5:17" x14ac:dyDescent="0.2">
      <c r="E3830" s="15">
        <v>41255.125</v>
      </c>
      <c r="F3830" s="21">
        <v>4.5491560814702359</v>
      </c>
      <c r="G3830" s="21">
        <v>4.5957289223207551</v>
      </c>
      <c r="H3830" s="24">
        <v>6.3748087514789178E-2</v>
      </c>
      <c r="I3830" s="3">
        <f t="shared" si="178"/>
        <v>150.94999999999428</v>
      </c>
      <c r="J3830" s="3">
        <f>INDEX(PowerArray,MIN(MaximumPowerIndex,ROUND(G3830*100,0)))</f>
        <v>156.39999999999415</v>
      </c>
      <c r="K3830" s="3">
        <f>MIN(J3830-M3830+N3830,'Power Look Up'!$F$4)</f>
        <v>154.27565736926337</v>
      </c>
      <c r="M3830" s="50">
        <f t="array" ref="M3830">_xlfn.SUM(_xlfn.NORM.DIST($S$3:$S$1003,$G3830,$P3830,FALSE)*WindSpeedStep*$T$3:$T$1003)</f>
        <v>130.60208924475037</v>
      </c>
      <c r="N3830" s="50">
        <f t="array" ref="N3830">_xlfn.SUM(_xlfn.NORM.DIST($S$3:$S$1003,$G3830,$Q3830,FALSE)*WindSpeedStep*$T$3:$T$1003)</f>
        <v>128.47774661401959</v>
      </c>
      <c r="P3830" s="42">
        <f t="shared" si="177"/>
        <v>0.45957289223207554</v>
      </c>
      <c r="Q3830" s="42">
        <f t="shared" si="179"/>
        <v>0.29296892953435127</v>
      </c>
    </row>
    <row r="3831" spans="5:17" x14ac:dyDescent="0.2">
      <c r="E3831" s="15">
        <v>41255.131944444445</v>
      </c>
      <c r="F3831" s="21">
        <v>4.7033072459742691</v>
      </c>
      <c r="G3831" s="21">
        <v>4.751205052029591</v>
      </c>
      <c r="H3831" s="24">
        <v>2.7640124959149057E-2</v>
      </c>
      <c r="I3831" s="3">
        <f t="shared" si="178"/>
        <v>167.29999999999393</v>
      </c>
      <c r="J3831" s="3">
        <f>INDEX(PowerArray,MIN(MaximumPowerIndex,ROUND(G3831*100,0)))</f>
        <v>172.7499999999938</v>
      </c>
      <c r="K3831" s="3">
        <f>MIN(J3831-M3831+N3831,'Power Look Up'!$F$4)</f>
        <v>172.3428829650708</v>
      </c>
      <c r="M3831" s="50">
        <f t="array" ref="M3831">_xlfn.SUM(_xlfn.NORM.DIST($S$3:$S$1003,$G3831,$P3831,FALSE)*WindSpeedStep*$T$3:$T$1003)</f>
        <v>154.9178671917758</v>
      </c>
      <c r="N3831" s="50">
        <f t="array" ref="N3831">_xlfn.SUM(_xlfn.NORM.DIST($S$3:$S$1003,$G3831,$Q3831,FALSE)*WindSpeedStep*$T$3:$T$1003)</f>
        <v>154.51075015685279</v>
      </c>
      <c r="P3831" s="42">
        <f t="shared" si="177"/>
        <v>0.47512050520295912</v>
      </c>
      <c r="Q3831" s="42">
        <f t="shared" si="179"/>
        <v>0.1313239013446382</v>
      </c>
    </row>
    <row r="3832" spans="5:17" x14ac:dyDescent="0.2">
      <c r="E3832" s="15">
        <v>41255.138888888891</v>
      </c>
      <c r="F3832" s="21">
        <v>5.0438397836106414</v>
      </c>
      <c r="G3832" s="21">
        <v>5.109856105516454</v>
      </c>
      <c r="H3832" s="24">
        <v>5.1548029111638152E-2</v>
      </c>
      <c r="I3832" s="3">
        <f t="shared" si="178"/>
        <v>206.47999999998979</v>
      </c>
      <c r="J3832" s="3">
        <f>INDEX(PowerArray,MIN(MaximumPowerIndex,ROUND(G3832*100,0)))</f>
        <v>217.81999999998953</v>
      </c>
      <c r="K3832" s="3">
        <f>MIN(J3832-M3832+N3832,'Power Look Up'!$F$4)</f>
        <v>218.22372650179557</v>
      </c>
      <c r="M3832" s="50">
        <f t="array" ref="M3832">_xlfn.SUM(_xlfn.NORM.DIST($S$3:$S$1003,$G3832,$P3832,FALSE)*WindSpeedStep*$T$3:$T$1003)</f>
        <v>212.23974769696952</v>
      </c>
      <c r="N3832" s="50">
        <f t="array" ref="N3832">_xlfn.SUM(_xlfn.NORM.DIST($S$3:$S$1003,$G3832,$Q3832,FALSE)*WindSpeedStep*$T$3:$T$1003)</f>
        <v>212.64347419877555</v>
      </c>
      <c r="P3832" s="42">
        <f t="shared" si="177"/>
        <v>0.51098561055164538</v>
      </c>
      <c r="Q3832" s="42">
        <f t="shared" si="179"/>
        <v>0.26340301128344412</v>
      </c>
    </row>
    <row r="3833" spans="5:17" x14ac:dyDescent="0.2">
      <c r="E3833" s="15">
        <v>41255.145833333336</v>
      </c>
      <c r="F3833" s="21">
        <v>5.6414357772102761</v>
      </c>
      <c r="G3833" s="21">
        <v>5.6939938925538449</v>
      </c>
      <c r="H3833" s="24">
        <v>2.658897591388976E-2</v>
      </c>
      <c r="I3833" s="3">
        <f t="shared" si="178"/>
        <v>303.67999999998773</v>
      </c>
      <c r="J3833" s="3">
        <f>INDEX(PowerArray,MIN(MaximumPowerIndex,ROUND(G3833*100,0)))</f>
        <v>311.77999999998758</v>
      </c>
      <c r="K3833" s="3">
        <f>MIN(J3833-M3833+N3833,'Power Look Up'!$F$4)</f>
        <v>305.22550128582571</v>
      </c>
      <c r="M3833" s="50">
        <f t="array" ref="M3833">_xlfn.SUM(_xlfn.NORM.DIST($S$3:$S$1003,$G3833,$P3833,FALSE)*WindSpeedStep*$T$3:$T$1003)</f>
        <v>310.42149667351885</v>
      </c>
      <c r="N3833" s="50">
        <f t="array" ref="N3833">_xlfn.SUM(_xlfn.NORM.DIST($S$3:$S$1003,$G3833,$Q3833,FALSE)*WindSpeedStep*$T$3:$T$1003)</f>
        <v>303.86699795935698</v>
      </c>
      <c r="P3833" s="42">
        <f t="shared" si="177"/>
        <v>0.56939938925538447</v>
      </c>
      <c r="Q3833" s="42">
        <f t="shared" si="179"/>
        <v>0.15139746646294958</v>
      </c>
    </row>
    <row r="3834" spans="5:17" x14ac:dyDescent="0.2">
      <c r="E3834" s="15">
        <v>41255.152777777781</v>
      </c>
      <c r="F3834" s="21">
        <v>5.824788520784832</v>
      </c>
      <c r="G3834" s="21">
        <v>5.8478175013041493</v>
      </c>
      <c r="H3834" s="24">
        <v>2.5752007899471172E-2</v>
      </c>
      <c r="I3834" s="3">
        <f t="shared" si="178"/>
        <v>332.83999999998707</v>
      </c>
      <c r="J3834" s="3">
        <f>INDEX(PowerArray,MIN(MaximumPowerIndex,ROUND(G3834*100,0)))</f>
        <v>337.69999999998697</v>
      </c>
      <c r="K3834" s="3">
        <f>MIN(J3834-M3834+N3834,'Power Look Up'!$F$4)</f>
        <v>327.60338209786482</v>
      </c>
      <c r="M3834" s="50">
        <f t="array" ref="M3834">_xlfn.SUM(_xlfn.NORM.DIST($S$3:$S$1003,$G3834,$P3834,FALSE)*WindSpeedStep*$T$3:$T$1003)</f>
        <v>338.40905440487768</v>
      </c>
      <c r="N3834" s="50">
        <f t="array" ref="N3834">_xlfn.SUM(_xlfn.NORM.DIST($S$3:$S$1003,$G3834,$Q3834,FALSE)*WindSpeedStep*$T$3:$T$1003)</f>
        <v>328.31243650275553</v>
      </c>
      <c r="P3834" s="42">
        <f t="shared" si="177"/>
        <v>0.584781750130415</v>
      </c>
      <c r="Q3834" s="42">
        <f t="shared" si="179"/>
        <v>0.15059304248825023</v>
      </c>
    </row>
    <row r="3835" spans="5:17" x14ac:dyDescent="0.2">
      <c r="E3835" s="15">
        <v>41255.180555555555</v>
      </c>
      <c r="F3835" s="21">
        <v>5.8484219473890917</v>
      </c>
      <c r="G3835" s="21">
        <v>5.9450218103900703</v>
      </c>
      <c r="H3835" s="24">
        <v>3.4197258986979541E-2</v>
      </c>
      <c r="I3835" s="3">
        <f t="shared" si="178"/>
        <v>337.69999999998697</v>
      </c>
      <c r="J3835" s="3">
        <f>INDEX(PowerArray,MIN(MaximumPowerIndex,ROUND(G3835*100,0)))</f>
        <v>353.89999999998668</v>
      </c>
      <c r="K3835" s="3">
        <f>MIN(J3835-M3835+N3835,'Power Look Up'!$F$4)</f>
        <v>343.36684118383636</v>
      </c>
      <c r="M3835" s="50">
        <f t="array" ref="M3835">_xlfn.SUM(_xlfn.NORM.DIST($S$3:$S$1003,$G3835,$P3835,FALSE)*WindSpeedStep*$T$3:$T$1003)</f>
        <v>356.7349615451422</v>
      </c>
      <c r="N3835" s="50">
        <f t="array" ref="N3835">_xlfn.SUM(_xlfn.NORM.DIST($S$3:$S$1003,$G3835,$Q3835,FALSE)*WindSpeedStep*$T$3:$T$1003)</f>
        <v>346.20180272899188</v>
      </c>
      <c r="P3835" s="42">
        <f t="shared" si="177"/>
        <v>0.59450218103900709</v>
      </c>
      <c r="Q3835" s="42">
        <f t="shared" si="179"/>
        <v>0.20330345053315121</v>
      </c>
    </row>
    <row r="3836" spans="5:17" x14ac:dyDescent="0.2">
      <c r="E3836" s="15">
        <v>41255.444444444445</v>
      </c>
      <c r="F3836" s="21">
        <v>9.4308377704126531</v>
      </c>
      <c r="G3836" s="21">
        <v>9.6478114358574949</v>
      </c>
      <c r="H3836" s="24">
        <v>3.0750184348395469E-2</v>
      </c>
      <c r="I3836" s="3">
        <f t="shared" si="178"/>
        <v>1419.8299999999404</v>
      </c>
      <c r="J3836" s="3">
        <f>INDEX(PowerArray,MIN(MaximumPowerIndex,ROUND(G3836*100,0)))</f>
        <v>1503.6499999999385</v>
      </c>
      <c r="K3836" s="3">
        <f>MIN(J3836-M3836+N3836,'Power Look Up'!$F$4)</f>
        <v>1526.933617248126</v>
      </c>
      <c r="M3836" s="50">
        <f t="array" ref="M3836">_xlfn.SUM(_xlfn.NORM.DIST($S$3:$S$1003,$G3836,$P3836,FALSE)*WindSpeedStep*$T$3:$T$1003)</f>
        <v>1504.2253859642024</v>
      </c>
      <c r="N3836" s="50">
        <f t="array" ref="N3836">_xlfn.SUM(_xlfn.NORM.DIST($S$3:$S$1003,$G3836,$Q3836,FALSE)*WindSpeedStep*$T$3:$T$1003)</f>
        <v>1527.5090032123899</v>
      </c>
      <c r="P3836" s="42">
        <f t="shared" si="177"/>
        <v>0.96478114358574951</v>
      </c>
      <c r="Q3836" s="42">
        <f t="shared" si="179"/>
        <v>0.29667198021117597</v>
      </c>
    </row>
    <row r="3837" spans="5:17" x14ac:dyDescent="0.2">
      <c r="E3837" s="15">
        <v>41255.465277777781</v>
      </c>
      <c r="F3837" s="21">
        <v>9.576075908162327</v>
      </c>
      <c r="G3837" s="21">
        <v>9.8065522209601603</v>
      </c>
      <c r="H3837" s="24">
        <v>3.3416610631421866E-2</v>
      </c>
      <c r="I3837" s="3">
        <f t="shared" si="178"/>
        <v>1476.9799999999391</v>
      </c>
      <c r="J3837" s="3">
        <f>INDEX(PowerArray,MIN(MaximumPowerIndex,ROUND(G3837*100,0)))</f>
        <v>1564.6099999999374</v>
      </c>
      <c r="K3837" s="3">
        <f>MIN(J3837-M3837+N3837,'Power Look Up'!$F$4)</f>
        <v>1601.2840223941437</v>
      </c>
      <c r="M3837" s="50">
        <f t="array" ref="M3837">_xlfn.SUM(_xlfn.NORM.DIST($S$3:$S$1003,$G3837,$P3837,FALSE)*WindSpeedStep*$T$3:$T$1003)</f>
        <v>1559.9754675741899</v>
      </c>
      <c r="N3837" s="50">
        <f t="array" ref="N3837">_xlfn.SUM(_xlfn.NORM.DIST($S$3:$S$1003,$G3837,$Q3837,FALSE)*WindSpeedStep*$T$3:$T$1003)</f>
        <v>1596.6494899683962</v>
      </c>
      <c r="P3837" s="42">
        <f t="shared" si="177"/>
        <v>0.98065522209601608</v>
      </c>
      <c r="Q3837" s="42">
        <f t="shared" si="179"/>
        <v>0.327701737204531</v>
      </c>
    </row>
    <row r="3838" spans="5:17" x14ac:dyDescent="0.2">
      <c r="E3838" s="15">
        <v>41255.472222222219</v>
      </c>
      <c r="F3838" s="21">
        <v>10.149631410446171</v>
      </c>
      <c r="G3838" s="21">
        <v>10.275610350808419</v>
      </c>
      <c r="H3838" s="24">
        <v>3.2513495973889112E-2</v>
      </c>
      <c r="I3838" s="3">
        <f t="shared" si="178"/>
        <v>1677.049999999954</v>
      </c>
      <c r="J3838" s="3">
        <f>INDEX(PowerArray,MIN(MaximumPowerIndex,ROUND(G3838*100,0)))</f>
        <v>1711.7599999999534</v>
      </c>
      <c r="K3838" s="3">
        <f>MIN(J3838-M3838+N3838,'Power Look Up'!$F$4)</f>
        <v>1787.7194806049092</v>
      </c>
      <c r="M3838" s="50">
        <f t="array" ref="M3838">_xlfn.SUM(_xlfn.NORM.DIST($S$3:$S$1003,$G3838,$P3838,FALSE)*WindSpeedStep*$T$3:$T$1003)</f>
        <v>1707.0014555039179</v>
      </c>
      <c r="N3838" s="50">
        <f t="array" ref="N3838">_xlfn.SUM(_xlfn.NORM.DIST($S$3:$S$1003,$G3838,$Q3838,FALSE)*WindSpeedStep*$T$3:$T$1003)</f>
        <v>1782.9609361088737</v>
      </c>
      <c r="P3838" s="42">
        <f t="shared" si="177"/>
        <v>1.027561035080842</v>
      </c>
      <c r="Q3838" s="42">
        <f t="shared" si="179"/>
        <v>0.33409601577026282</v>
      </c>
    </row>
    <row r="3839" spans="5:17" x14ac:dyDescent="0.2">
      <c r="E3839" s="15">
        <v>41255.479166666664</v>
      </c>
      <c r="F3839" s="21">
        <v>9.8050755000677299</v>
      </c>
      <c r="G3839" s="21">
        <v>9.9461804992923408</v>
      </c>
      <c r="H3839" s="24">
        <v>3.8755438445871745E-2</v>
      </c>
      <c r="I3839" s="3">
        <f t="shared" si="178"/>
        <v>1564.6099999999374</v>
      </c>
      <c r="J3839" s="3">
        <f>INDEX(PowerArray,MIN(MaximumPowerIndex,ROUND(G3839*100,0)))</f>
        <v>1617.9499999999362</v>
      </c>
      <c r="K3839" s="3">
        <f>MIN(J3839-M3839+N3839,'Power Look Up'!$F$4)</f>
        <v>1663.9606150032121</v>
      </c>
      <c r="M3839" s="50">
        <f t="array" ref="M3839">_xlfn.SUM(_xlfn.NORM.DIST($S$3:$S$1003,$G3839,$P3839,FALSE)*WindSpeedStep*$T$3:$T$1003)</f>
        <v>1606.7570007291877</v>
      </c>
      <c r="N3839" s="50">
        <f t="array" ref="N3839">_xlfn.SUM(_xlfn.NORM.DIST($S$3:$S$1003,$G3839,$Q3839,FALSE)*WindSpeedStep*$T$3:$T$1003)</f>
        <v>1652.7676157324636</v>
      </c>
      <c r="P3839" s="42">
        <f t="shared" si="177"/>
        <v>0.99461804992923408</v>
      </c>
      <c r="Q3839" s="42">
        <f t="shared" si="179"/>
        <v>0.38546858611185419</v>
      </c>
    </row>
    <row r="3840" spans="5:17" x14ac:dyDescent="0.2">
      <c r="E3840" s="15">
        <v>41255.486111111109</v>
      </c>
      <c r="F3840" s="21">
        <v>9.6964166470486308</v>
      </c>
      <c r="G3840" s="21">
        <v>9.8180253453775528</v>
      </c>
      <c r="H3840" s="24">
        <v>3.6095808662113552E-2</v>
      </c>
      <c r="I3840" s="3">
        <f t="shared" si="178"/>
        <v>1522.6999999999382</v>
      </c>
      <c r="J3840" s="3">
        <f>INDEX(PowerArray,MIN(MaximumPowerIndex,ROUND(G3840*100,0)))</f>
        <v>1568.4199999999371</v>
      </c>
      <c r="K3840" s="3">
        <f>MIN(J3840-M3840+N3840,'Power Look Up'!$F$4)</f>
        <v>1605.0227124415824</v>
      </c>
      <c r="M3840" s="50">
        <f t="array" ref="M3840">_xlfn.SUM(_xlfn.NORM.DIST($S$3:$S$1003,$G3840,$P3840,FALSE)*WindSpeedStep*$T$3:$T$1003)</f>
        <v>1563.9042510324537</v>
      </c>
      <c r="N3840" s="50">
        <f t="array" ref="N3840">_xlfn.SUM(_xlfn.NORM.DIST($S$3:$S$1003,$G3840,$Q3840,FALSE)*WindSpeedStep*$T$3:$T$1003)</f>
        <v>1600.5069634740989</v>
      </c>
      <c r="P3840" s="42">
        <f t="shared" si="177"/>
        <v>0.98180253453775534</v>
      </c>
      <c r="Q3840" s="42">
        <f t="shared" si="179"/>
        <v>0.35438956430652946</v>
      </c>
    </row>
    <row r="3841" spans="5:17" x14ac:dyDescent="0.2">
      <c r="E3841" s="15">
        <v>41255.493055555555</v>
      </c>
      <c r="F3841" s="21">
        <v>9.6164956765757115</v>
      </c>
      <c r="G3841" s="21">
        <v>9.7671257657518691</v>
      </c>
      <c r="H3841" s="24">
        <v>3.8475554135719361E-2</v>
      </c>
      <c r="I3841" s="3">
        <f t="shared" si="178"/>
        <v>1492.2199999999389</v>
      </c>
      <c r="J3841" s="3">
        <f>INDEX(PowerArray,MIN(MaximumPowerIndex,ROUND(G3841*100,0)))</f>
        <v>1549.3699999999376</v>
      </c>
      <c r="K3841" s="3">
        <f>MIN(J3841-M3841+N3841,'Power Look Up'!$F$4)</f>
        <v>1580.8248513567523</v>
      </c>
      <c r="M3841" s="50">
        <f t="array" ref="M3841">_xlfn.SUM(_xlfn.NORM.DIST($S$3:$S$1003,$G3841,$P3841,FALSE)*WindSpeedStep*$T$3:$T$1003)</f>
        <v>1546.3660137700704</v>
      </c>
      <c r="N3841" s="50">
        <f t="array" ref="N3841">_xlfn.SUM(_xlfn.NORM.DIST($S$3:$S$1003,$G3841,$Q3841,FALSE)*WindSpeedStep*$T$3:$T$1003)</f>
        <v>1577.8208651268851</v>
      </c>
      <c r="P3841" s="42">
        <f t="shared" si="177"/>
        <v>0.97671257657518695</v>
      </c>
      <c r="Q3841" s="42">
        <f t="shared" si="179"/>
        <v>0.37579557615056547</v>
      </c>
    </row>
    <row r="3842" spans="5:17" x14ac:dyDescent="0.2">
      <c r="E3842" s="15">
        <v>41255.5</v>
      </c>
      <c r="F3842" s="21">
        <v>9.5006400491763543</v>
      </c>
      <c r="G3842" s="21">
        <v>9.6692503650377652</v>
      </c>
      <c r="H3842" s="24">
        <v>3.6839623245208911E-2</v>
      </c>
      <c r="I3842" s="3">
        <f t="shared" si="178"/>
        <v>1446.4999999999397</v>
      </c>
      <c r="J3842" s="3">
        <f>INDEX(PowerArray,MIN(MaximumPowerIndex,ROUND(G3842*100,0)))</f>
        <v>1511.2699999999384</v>
      </c>
      <c r="K3842" s="3">
        <f>MIN(J3842-M3842+N3842,'Power Look Up'!$F$4)</f>
        <v>1535.075971988766</v>
      </c>
      <c r="M3842" s="50">
        <f t="array" ref="M3842">_xlfn.SUM(_xlfn.NORM.DIST($S$3:$S$1003,$G3842,$P3842,FALSE)*WindSpeedStep*$T$3:$T$1003)</f>
        <v>1511.896857524391</v>
      </c>
      <c r="N3842" s="50">
        <f t="array" ref="N3842">_xlfn.SUM(_xlfn.NORM.DIST($S$3:$S$1003,$G3842,$Q3842,FALSE)*WindSpeedStep*$T$3:$T$1003)</f>
        <v>1535.7028295132186</v>
      </c>
      <c r="P3842" s="42">
        <f t="shared" si="177"/>
        <v>0.96692503650377659</v>
      </c>
      <c r="Q3842" s="42">
        <f t="shared" si="179"/>
        <v>0.35621154051158999</v>
      </c>
    </row>
    <row r="3843" spans="5:17" x14ac:dyDescent="0.2">
      <c r="E3843" s="15">
        <v>41255.506944444445</v>
      </c>
      <c r="F3843" s="21">
        <v>9.3222543869839285</v>
      </c>
      <c r="G3843" s="21">
        <v>9.4361073789000898</v>
      </c>
      <c r="H3843" s="24">
        <v>3.9689970326985229E-2</v>
      </c>
      <c r="I3843" s="3">
        <f t="shared" si="178"/>
        <v>1377.9199999999412</v>
      </c>
      <c r="J3843" s="3">
        <f>INDEX(PowerArray,MIN(MaximumPowerIndex,ROUND(G3843*100,0)))</f>
        <v>1423.6399999999403</v>
      </c>
      <c r="K3843" s="3">
        <f>MIN(J3843-M3843+N3843,'Power Look Up'!$F$4)</f>
        <v>1428.8407452592878</v>
      </c>
      <c r="M3843" s="50">
        <f t="array" ref="M3843">_xlfn.SUM(_xlfn.NORM.DIST($S$3:$S$1003,$G3843,$P3843,FALSE)*WindSpeedStep*$T$3:$T$1003)</f>
        <v>1426.5115638741177</v>
      </c>
      <c r="N3843" s="50">
        <f t="array" ref="N3843">_xlfn.SUM(_xlfn.NORM.DIST($S$3:$S$1003,$G3843,$Q3843,FALSE)*WindSpeedStep*$T$3:$T$1003)</f>
        <v>1431.7123091334652</v>
      </c>
      <c r="P3843" s="42">
        <f t="shared" ref="P3843:P3906" si="180">ReferenceTurbulence*G3843</f>
        <v>0.94361073789000904</v>
      </c>
      <c r="Q3843" s="42">
        <f t="shared" si="179"/>
        <v>0.37451882187079094</v>
      </c>
    </row>
    <row r="3844" spans="5:17" x14ac:dyDescent="0.2">
      <c r="E3844" s="15">
        <v>41255.513888888891</v>
      </c>
      <c r="F3844" s="21">
        <v>9.4700451464937796</v>
      </c>
      <c r="G3844" s="21">
        <v>9.5689609260582245</v>
      </c>
      <c r="H3844" s="24">
        <v>3.0622874074404019E-2</v>
      </c>
      <c r="I3844" s="3">
        <f t="shared" ref="I3844:I3907" si="181">INDEX(PowerArray,MIN(MaximumPowerIndex,ROUND(F3844*100,0)))</f>
        <v>1435.0699999999401</v>
      </c>
      <c r="J3844" s="3">
        <f>INDEX(PowerArray,MIN(MaximumPowerIndex,ROUND(G3844*100,0)))</f>
        <v>1473.1699999999391</v>
      </c>
      <c r="K3844" s="3">
        <f>MIN(J3844-M3844+N3844,'Power Look Up'!$F$4)</f>
        <v>1489.3522390010446</v>
      </c>
      <c r="M3844" s="50">
        <f t="array" ref="M3844">_xlfn.SUM(_xlfn.NORM.DIST($S$3:$S$1003,$G3844,$P3844,FALSE)*WindSpeedStep*$T$3:$T$1003)</f>
        <v>1475.6714038207144</v>
      </c>
      <c r="N3844" s="50">
        <f t="array" ref="N3844">_xlfn.SUM(_xlfn.NORM.DIST($S$3:$S$1003,$G3844,$Q3844,FALSE)*WindSpeedStep*$T$3:$T$1003)</f>
        <v>1491.8536428218199</v>
      </c>
      <c r="P3844" s="42">
        <f t="shared" si="180"/>
        <v>0.95689609260582253</v>
      </c>
      <c r="Q3844" s="42">
        <f t="shared" ref="Q3844:Q3907" si="182">G3844*H3844</f>
        <v>0.29302908546157347</v>
      </c>
    </row>
    <row r="3845" spans="5:17" x14ac:dyDescent="0.2">
      <c r="E3845" s="15">
        <v>41255.520833333336</v>
      </c>
      <c r="F3845" s="21">
        <v>9.6928138542995601</v>
      </c>
      <c r="G3845" s="21">
        <v>9.7716594101670733</v>
      </c>
      <c r="H3845" s="24">
        <v>3.0950764608661634E-2</v>
      </c>
      <c r="I3845" s="3">
        <f t="shared" si="181"/>
        <v>1518.8899999999383</v>
      </c>
      <c r="J3845" s="3">
        <f>INDEX(PowerArray,MIN(MaximumPowerIndex,ROUND(G3845*100,0)))</f>
        <v>1549.3699999999376</v>
      </c>
      <c r="K3845" s="3">
        <f>MIN(J3845-M3845+N3845,'Power Look Up'!$F$4)</f>
        <v>1583.858120050377</v>
      </c>
      <c r="M3845" s="50">
        <f t="array" ref="M3845">_xlfn.SUM(_xlfn.NORM.DIST($S$3:$S$1003,$G3845,$P3845,FALSE)*WindSpeedStep*$T$3:$T$1003)</f>
        <v>1547.9393638767997</v>
      </c>
      <c r="N3845" s="50">
        <f t="array" ref="N3845">_xlfn.SUM(_xlfn.NORM.DIST($S$3:$S$1003,$G3845,$Q3845,FALSE)*WindSpeedStep*$T$3:$T$1003)</f>
        <v>1582.4274839272391</v>
      </c>
      <c r="P3845" s="42">
        <f t="shared" si="180"/>
        <v>0.9771659410167074</v>
      </c>
      <c r="Q3845" s="42">
        <f t="shared" si="182"/>
        <v>0.30244033024009448</v>
      </c>
    </row>
    <row r="3846" spans="5:17" x14ac:dyDescent="0.2">
      <c r="E3846" s="15">
        <v>41255.527777777781</v>
      </c>
      <c r="F3846" s="21">
        <v>9.7932764951838109</v>
      </c>
      <c r="G3846" s="21">
        <v>9.8819373991449329</v>
      </c>
      <c r="H3846" s="24">
        <v>2.9612152801222116E-2</v>
      </c>
      <c r="I3846" s="3">
        <f t="shared" si="181"/>
        <v>1556.9899999999375</v>
      </c>
      <c r="J3846" s="3">
        <f>INDEX(PowerArray,MIN(MaximumPowerIndex,ROUND(G3846*100,0)))</f>
        <v>1591.2799999999368</v>
      </c>
      <c r="K3846" s="3">
        <f>MIN(J3846-M3846+N3846,'Power Look Up'!$F$4)</f>
        <v>1636.1617022830626</v>
      </c>
      <c r="M3846" s="50">
        <f t="array" ref="M3846">_xlfn.SUM(_xlfn.NORM.DIST($S$3:$S$1003,$G3846,$P3846,FALSE)*WindSpeedStep*$T$3:$T$1003)</f>
        <v>1585.518086194249</v>
      </c>
      <c r="N3846" s="50">
        <f t="array" ref="N3846">_xlfn.SUM(_xlfn.NORM.DIST($S$3:$S$1003,$G3846,$Q3846,FALSE)*WindSpeedStep*$T$3:$T$1003)</f>
        <v>1630.3997884773748</v>
      </c>
      <c r="P3846" s="42">
        <f t="shared" si="180"/>
        <v>0.98819373991449333</v>
      </c>
      <c r="Q3846" s="42">
        <f t="shared" si="182"/>
        <v>0.29262544023559123</v>
      </c>
    </row>
    <row r="3847" spans="5:17" x14ac:dyDescent="0.2">
      <c r="E3847" s="15">
        <v>41255.534722222219</v>
      </c>
      <c r="F3847" s="21">
        <v>9.8848661944741014</v>
      </c>
      <c r="G3847" s="21">
        <v>9.9364474198578971</v>
      </c>
      <c r="H3847" s="24">
        <v>2.4279539578812535E-2</v>
      </c>
      <c r="I3847" s="3">
        <f t="shared" si="181"/>
        <v>1591.2799999999368</v>
      </c>
      <c r="J3847" s="3">
        <f>INDEX(PowerArray,MIN(MaximumPowerIndex,ROUND(G3847*100,0)))</f>
        <v>1614.1399999999362</v>
      </c>
      <c r="K3847" s="3">
        <f>MIN(J3847-M3847+N3847,'Power Look Up'!$F$4)</f>
        <v>1666.3050935504939</v>
      </c>
      <c r="M3847" s="50">
        <f t="array" ref="M3847">_xlfn.SUM(_xlfn.NORM.DIST($S$3:$S$1003,$G3847,$P3847,FALSE)*WindSpeedStep*$T$3:$T$1003)</f>
        <v>1603.5717795447883</v>
      </c>
      <c r="N3847" s="50">
        <f t="array" ref="N3847">_xlfn.SUM(_xlfn.NORM.DIST($S$3:$S$1003,$G3847,$Q3847,FALSE)*WindSpeedStep*$T$3:$T$1003)</f>
        <v>1655.736873095346</v>
      </c>
      <c r="P3847" s="42">
        <f t="shared" si="180"/>
        <v>0.99364474198578978</v>
      </c>
      <c r="Q3847" s="42">
        <f t="shared" si="182"/>
        <v>0.2412523684032295</v>
      </c>
    </row>
    <row r="3848" spans="5:17" x14ac:dyDescent="0.2">
      <c r="E3848" s="15">
        <v>41255.5625</v>
      </c>
      <c r="F3848" s="21">
        <v>9.1923896032969612</v>
      </c>
      <c r="G3848" s="21">
        <v>9.3162173304924298</v>
      </c>
      <c r="H3848" s="24">
        <v>2.7196410377377227E-2</v>
      </c>
      <c r="I3848" s="3">
        <f t="shared" si="181"/>
        <v>1328.3899999999423</v>
      </c>
      <c r="J3848" s="3">
        <f>INDEX(PowerArray,MIN(MaximumPowerIndex,ROUND(G3848*100,0)))</f>
        <v>1377.9199999999412</v>
      </c>
      <c r="K3848" s="3">
        <f>MIN(J3848-M3848+N3848,'Power Look Up'!$F$4)</f>
        <v>1372.772680989437</v>
      </c>
      <c r="M3848" s="50">
        <f t="array" ref="M3848">_xlfn.SUM(_xlfn.NORM.DIST($S$3:$S$1003,$G3848,$P3848,FALSE)*WindSpeedStep*$T$3:$T$1003)</f>
        <v>1381.2621966606603</v>
      </c>
      <c r="N3848" s="50">
        <f t="array" ref="N3848">_xlfn.SUM(_xlfn.NORM.DIST($S$3:$S$1003,$G3848,$Q3848,FALSE)*WindSpeedStep*$T$3:$T$1003)</f>
        <v>1376.1148776501561</v>
      </c>
      <c r="P3848" s="42">
        <f t="shared" si="180"/>
        <v>0.93162173304924301</v>
      </c>
      <c r="Q3848" s="42">
        <f t="shared" si="182"/>
        <v>0.25336766968490587</v>
      </c>
    </row>
    <row r="3849" spans="5:17" x14ac:dyDescent="0.2">
      <c r="E3849" s="15">
        <v>41255.569444444445</v>
      </c>
      <c r="F3849" s="21">
        <v>9.8249708290201188</v>
      </c>
      <c r="G3849" s="21">
        <v>9.845436259687137</v>
      </c>
      <c r="H3849" s="24">
        <v>3.4605700710656412E-2</v>
      </c>
      <c r="I3849" s="3">
        <f t="shared" si="181"/>
        <v>1568.4199999999371</v>
      </c>
      <c r="J3849" s="3">
        <f>INDEX(PowerArray,MIN(MaximumPowerIndex,ROUND(G3849*100,0)))</f>
        <v>1579.8499999999369</v>
      </c>
      <c r="K3849" s="3">
        <f>MIN(J3849-M3849+N3849,'Power Look Up'!$F$4)</f>
        <v>1619.3936430012754</v>
      </c>
      <c r="M3849" s="50">
        <f t="array" ref="M3849">_xlfn.SUM(_xlfn.NORM.DIST($S$3:$S$1003,$G3849,$P3849,FALSE)*WindSpeedStep*$T$3:$T$1003)</f>
        <v>1573.2313203898771</v>
      </c>
      <c r="N3849" s="50">
        <f t="array" ref="N3849">_xlfn.SUM(_xlfn.NORM.DIST($S$3:$S$1003,$G3849,$Q3849,FALSE)*WindSpeedStep*$T$3:$T$1003)</f>
        <v>1612.7749633912156</v>
      </c>
      <c r="P3849" s="42">
        <f t="shared" si="180"/>
        <v>0.9845436259687137</v>
      </c>
      <c r="Q3849" s="42">
        <f t="shared" si="182"/>
        <v>0.34070822056857758</v>
      </c>
    </row>
    <row r="3850" spans="5:17" x14ac:dyDescent="0.2">
      <c r="E3850" s="15">
        <v>41255.576388888891</v>
      </c>
      <c r="F3850" s="21">
        <v>10.142214183028853</v>
      </c>
      <c r="G3850" s="21">
        <v>10.158161054081678</v>
      </c>
      <c r="H3850" s="24">
        <v>2.6621405851573889E-2</v>
      </c>
      <c r="I3850" s="3">
        <f t="shared" si="181"/>
        <v>1674.3799999999542</v>
      </c>
      <c r="J3850" s="3">
        <f>INDEX(PowerArray,MIN(MaximumPowerIndex,ROUND(G3850*100,0)))</f>
        <v>1679.7199999999541</v>
      </c>
      <c r="K3850" s="3">
        <f>MIN(J3850-M3850+N3850,'Power Look Up'!$F$4)</f>
        <v>1748.9013555078423</v>
      </c>
      <c r="M3850" s="50">
        <f t="array" ref="M3850">_xlfn.SUM(_xlfn.NORM.DIST($S$3:$S$1003,$G3850,$P3850,FALSE)*WindSpeedStep*$T$3:$T$1003)</f>
        <v>1673.0265362612035</v>
      </c>
      <c r="N3850" s="50">
        <f t="array" ref="N3850">_xlfn.SUM(_xlfn.NORM.DIST($S$3:$S$1003,$G3850,$Q3850,FALSE)*WindSpeedStep*$T$3:$T$1003)</f>
        <v>1742.2078917690917</v>
      </c>
      <c r="P3850" s="42">
        <f t="shared" si="180"/>
        <v>1.0158161054081678</v>
      </c>
      <c r="Q3850" s="42">
        <f t="shared" si="182"/>
        <v>0.27042452812635998</v>
      </c>
    </row>
    <row r="3851" spans="5:17" x14ac:dyDescent="0.2">
      <c r="E3851" s="15">
        <v>41255.590277777781</v>
      </c>
      <c r="F3851" s="21">
        <v>10.775210957481477</v>
      </c>
      <c r="G3851" s="21">
        <v>10.817435310920246</v>
      </c>
      <c r="H3851" s="24">
        <v>3.0625850510228148E-2</v>
      </c>
      <c r="I3851" s="3">
        <f t="shared" si="181"/>
        <v>1845.2599999999504</v>
      </c>
      <c r="J3851" s="3">
        <f>INDEX(PowerArray,MIN(MaximumPowerIndex,ROUND(G3851*100,0)))</f>
        <v>1855.9399999999503</v>
      </c>
      <c r="K3851" s="3">
        <f>MIN(J3851-M3851+N3851,'Power Look Up'!$F$4)</f>
        <v>1973.1071813867597</v>
      </c>
      <c r="M3851" s="50">
        <f t="array" ref="M3851">_xlfn.SUM(_xlfn.NORM.DIST($S$3:$S$1003,$G3851,$P3851,FALSE)*WindSpeedStep*$T$3:$T$1003)</f>
        <v>1835.8683936907307</v>
      </c>
      <c r="N3851" s="50">
        <f t="array" ref="N3851">_xlfn.SUM(_xlfn.NORM.DIST($S$3:$S$1003,$G3851,$Q3851,FALSE)*WindSpeedStep*$T$3:$T$1003)</f>
        <v>1953.0355750775402</v>
      </c>
      <c r="P3851" s="42">
        <f t="shared" si="180"/>
        <v>1.0817435310920247</v>
      </c>
      <c r="Q3851" s="42">
        <f t="shared" si="182"/>
        <v>0.33129315673630677</v>
      </c>
    </row>
    <row r="3852" spans="5:17" x14ac:dyDescent="0.2">
      <c r="E3852" s="15">
        <v>41255.597222222219</v>
      </c>
      <c r="F3852" s="21">
        <v>10.308733684867308</v>
      </c>
      <c r="G3852" s="21">
        <v>10.354438237838222</v>
      </c>
      <c r="H3852" s="24">
        <v>3.0071588759254114E-2</v>
      </c>
      <c r="I3852" s="3">
        <f t="shared" si="181"/>
        <v>1719.7699999999531</v>
      </c>
      <c r="J3852" s="3">
        <f>INDEX(PowerArray,MIN(MaximumPowerIndex,ROUND(G3852*100,0)))</f>
        <v>1730.449999999953</v>
      </c>
      <c r="K3852" s="3">
        <f>MIN(J3852-M3852+N3852,'Power Look Up'!$F$4)</f>
        <v>1813.9958245996067</v>
      </c>
      <c r="M3852" s="50">
        <f t="array" ref="M3852">_xlfn.SUM(_xlfn.NORM.DIST($S$3:$S$1003,$G3852,$P3852,FALSE)*WindSpeedStep*$T$3:$T$1003)</f>
        <v>1728.6351890899859</v>
      </c>
      <c r="N3852" s="50">
        <f t="array" ref="N3852">_xlfn.SUM(_xlfn.NORM.DIST($S$3:$S$1003,$G3852,$Q3852,FALSE)*WindSpeedStep*$T$3:$T$1003)</f>
        <v>1812.1810136896397</v>
      </c>
      <c r="P3852" s="42">
        <f t="shared" si="180"/>
        <v>1.0354438237838222</v>
      </c>
      <c r="Q3852" s="42">
        <f t="shared" si="182"/>
        <v>0.31137440852136683</v>
      </c>
    </row>
    <row r="3853" spans="5:17" x14ac:dyDescent="0.2">
      <c r="E3853" s="15">
        <v>41255.604166666664</v>
      </c>
      <c r="F3853" s="21">
        <v>10.229356594984845</v>
      </c>
      <c r="G3853" s="21">
        <v>10.295107793621783</v>
      </c>
      <c r="H3853" s="24">
        <v>4.2035879383735285E-2</v>
      </c>
      <c r="I3853" s="3">
        <f t="shared" si="181"/>
        <v>1698.4099999999537</v>
      </c>
      <c r="J3853" s="3">
        <f>INDEX(PowerArray,MIN(MaximumPowerIndex,ROUND(G3853*100,0)))</f>
        <v>1717.0999999999533</v>
      </c>
      <c r="K3853" s="3">
        <f>MIN(J3853-M3853+N3853,'Power Look Up'!$F$4)</f>
        <v>1788.5544332192601</v>
      </c>
      <c r="M3853" s="50">
        <f t="array" ref="M3853">_xlfn.SUM(_xlfn.NORM.DIST($S$3:$S$1003,$G3853,$P3853,FALSE)*WindSpeedStep*$T$3:$T$1003)</f>
        <v>1712.4412198222826</v>
      </c>
      <c r="N3853" s="50">
        <f t="array" ref="N3853">_xlfn.SUM(_xlfn.NORM.DIST($S$3:$S$1003,$G3853,$Q3853,FALSE)*WindSpeedStep*$T$3:$T$1003)</f>
        <v>1783.8956530415894</v>
      </c>
      <c r="P3853" s="42">
        <f t="shared" si="180"/>
        <v>1.0295107793621783</v>
      </c>
      <c r="Q3853" s="42">
        <f t="shared" si="182"/>
        <v>0.43276390945523835</v>
      </c>
    </row>
    <row r="3854" spans="5:17" x14ac:dyDescent="0.2">
      <c r="E3854" s="15">
        <v>41255.618055555555</v>
      </c>
      <c r="F3854" s="21">
        <v>9.3614656246530572</v>
      </c>
      <c r="G3854" s="21">
        <v>9.4921961097327774</v>
      </c>
      <c r="H3854" s="24">
        <v>4.8069396186740505E-2</v>
      </c>
      <c r="I3854" s="3">
        <f t="shared" si="181"/>
        <v>1393.159999999941</v>
      </c>
      <c r="J3854" s="3">
        <f>INDEX(PowerArray,MIN(MaximumPowerIndex,ROUND(G3854*100,0)))</f>
        <v>1442.6899999999398</v>
      </c>
      <c r="K3854" s="3">
        <f>MIN(J3854-M3854+N3854,'Power Look Up'!$F$4)</f>
        <v>1451.7405607089167</v>
      </c>
      <c r="M3854" s="50">
        <f t="array" ref="M3854">_xlfn.SUM(_xlfn.NORM.DIST($S$3:$S$1003,$G3854,$P3854,FALSE)*WindSpeedStep*$T$3:$T$1003)</f>
        <v>1447.4106457863418</v>
      </c>
      <c r="N3854" s="50">
        <f t="array" ref="N3854">_xlfn.SUM(_xlfn.NORM.DIST($S$3:$S$1003,$G3854,$Q3854,FALSE)*WindSpeedStep*$T$3:$T$1003)</f>
        <v>1456.4612064953187</v>
      </c>
      <c r="P3854" s="42">
        <f t="shared" si="180"/>
        <v>0.94921961097327778</v>
      </c>
      <c r="Q3854" s="42">
        <f t="shared" si="182"/>
        <v>0.45628413548098185</v>
      </c>
    </row>
    <row r="3855" spans="5:17" x14ac:dyDescent="0.2">
      <c r="E3855" s="15">
        <v>41255.625</v>
      </c>
      <c r="F3855" s="21">
        <v>9.5635760843574324</v>
      </c>
      <c r="G3855" s="21">
        <v>9.7502460521791097</v>
      </c>
      <c r="H3855" s="24">
        <v>3.3460286944692663E-2</v>
      </c>
      <c r="I3855" s="3">
        <f t="shared" si="181"/>
        <v>1469.3599999999392</v>
      </c>
      <c r="J3855" s="3">
        <f>INDEX(PowerArray,MIN(MaximumPowerIndex,ROUND(G3855*100,0)))</f>
        <v>1541.7499999999377</v>
      </c>
      <c r="K3855" s="3">
        <f>MIN(J3855-M3855+N3855,'Power Look Up'!$F$4)</f>
        <v>1573.4839861575199</v>
      </c>
      <c r="M3855" s="50">
        <f t="array" ref="M3855">_xlfn.SUM(_xlfn.NORM.DIST($S$3:$S$1003,$G3855,$P3855,FALSE)*WindSpeedStep*$T$3:$T$1003)</f>
        <v>1540.4893377087626</v>
      </c>
      <c r="N3855" s="50">
        <f t="array" ref="N3855">_xlfn.SUM(_xlfn.NORM.DIST($S$3:$S$1003,$G3855,$Q3855,FALSE)*WindSpeedStep*$T$3:$T$1003)</f>
        <v>1572.2233238663448</v>
      </c>
      <c r="P3855" s="42">
        <f t="shared" si="180"/>
        <v>0.97502460521791101</v>
      </c>
      <c r="Q3855" s="42">
        <f t="shared" si="182"/>
        <v>0.32624603068726982</v>
      </c>
    </row>
    <row r="3856" spans="5:17" x14ac:dyDescent="0.2">
      <c r="E3856" s="15">
        <v>41255.631944444445</v>
      </c>
      <c r="F3856" s="21">
        <v>9.8541852982339844</v>
      </c>
      <c r="G3856" s="21">
        <v>10.027890198426439</v>
      </c>
      <c r="H3856" s="24">
        <v>3.6532700482557121E-2</v>
      </c>
      <c r="I3856" s="3">
        <f t="shared" si="181"/>
        <v>1579.8499999999369</v>
      </c>
      <c r="J3856" s="3">
        <f>INDEX(PowerArray,MIN(MaximumPowerIndex,ROUND(G3856*100,0)))</f>
        <v>1645.0099999999547</v>
      </c>
      <c r="K3856" s="3">
        <f>MIN(J3856-M3856+N3856,'Power Look Up'!$F$4)</f>
        <v>1698.812823575212</v>
      </c>
      <c r="M3856" s="50">
        <f t="array" ref="M3856">_xlfn.SUM(_xlfn.NORM.DIST($S$3:$S$1003,$G3856,$P3856,FALSE)*WindSpeedStep*$T$3:$T$1003)</f>
        <v>1633.0193659136246</v>
      </c>
      <c r="N3856" s="50">
        <f t="array" ref="N3856">_xlfn.SUM(_xlfn.NORM.DIST($S$3:$S$1003,$G3856,$Q3856,FALSE)*WindSpeedStep*$T$3:$T$1003)</f>
        <v>1686.8221894888818</v>
      </c>
      <c r="P3856" s="42">
        <f t="shared" si="180"/>
        <v>1.0027890198426439</v>
      </c>
      <c r="Q3856" s="42">
        <f t="shared" si="182"/>
        <v>0.36634590909108339</v>
      </c>
    </row>
    <row r="3857" spans="5:17" x14ac:dyDescent="0.2">
      <c r="E3857" s="15">
        <v>41255.638888888891</v>
      </c>
      <c r="F3857" s="21">
        <v>10.166300709596026</v>
      </c>
      <c r="G3857" s="21">
        <v>10.349366473303812</v>
      </c>
      <c r="H3857" s="24">
        <v>3.5411110716034006E-2</v>
      </c>
      <c r="I3857" s="3">
        <f t="shared" si="181"/>
        <v>1682.3899999999539</v>
      </c>
      <c r="J3857" s="3">
        <f>INDEX(PowerArray,MIN(MaximumPowerIndex,ROUND(G3857*100,0)))</f>
        <v>1730.449999999953</v>
      </c>
      <c r="K3857" s="3">
        <f>MIN(J3857-M3857+N3857,'Power Look Up'!$F$4)</f>
        <v>1810.7743287533124</v>
      </c>
      <c r="M3857" s="50">
        <f t="array" ref="M3857">_xlfn.SUM(_xlfn.NORM.DIST($S$3:$S$1003,$G3857,$P3857,FALSE)*WindSpeedStep*$T$3:$T$1003)</f>
        <v>1727.2721624097655</v>
      </c>
      <c r="N3857" s="50">
        <f t="array" ref="N3857">_xlfn.SUM(_xlfn.NORM.DIST($S$3:$S$1003,$G3857,$Q3857,FALSE)*WindSpeedStep*$T$3:$T$1003)</f>
        <v>1807.5964911631249</v>
      </c>
      <c r="P3857" s="42">
        <f t="shared" si="180"/>
        <v>1.0349366473303812</v>
      </c>
      <c r="Q3857" s="42">
        <f t="shared" si="182"/>
        <v>0.36648256202697166</v>
      </c>
    </row>
    <row r="3858" spans="5:17" x14ac:dyDescent="0.2">
      <c r="E3858" s="15">
        <v>41255.645833333336</v>
      </c>
      <c r="F3858" s="21">
        <v>9.7943007736273078</v>
      </c>
      <c r="G3858" s="21">
        <v>10.010355056427231</v>
      </c>
      <c r="H3858" s="24">
        <v>3.4714065644737335E-2</v>
      </c>
      <c r="I3858" s="3">
        <f t="shared" si="181"/>
        <v>1556.9899999999375</v>
      </c>
      <c r="J3858" s="3">
        <f>INDEX(PowerArray,MIN(MaximumPowerIndex,ROUND(G3858*100,0)))</f>
        <v>1639.6699999999548</v>
      </c>
      <c r="K3858" s="3">
        <f>MIN(J3858-M3858+N3858,'Power Look Up'!$F$4)</f>
        <v>1692.9763169433081</v>
      </c>
      <c r="M3858" s="50">
        <f t="array" ref="M3858">_xlfn.SUM(_xlfn.NORM.DIST($S$3:$S$1003,$G3858,$P3858,FALSE)*WindSpeedStep*$T$3:$T$1003)</f>
        <v>1627.4567383295278</v>
      </c>
      <c r="N3858" s="50">
        <f t="array" ref="N3858">_xlfn.SUM(_xlfn.NORM.DIST($S$3:$S$1003,$G3858,$Q3858,FALSE)*WindSpeedStep*$T$3:$T$1003)</f>
        <v>1680.763055272881</v>
      </c>
      <c r="P3858" s="42">
        <f t="shared" si="180"/>
        <v>1.0010355056427231</v>
      </c>
      <c r="Q3858" s="42">
        <f t="shared" si="182"/>
        <v>0.3475001225559432</v>
      </c>
    </row>
    <row r="3859" spans="5:17" x14ac:dyDescent="0.2">
      <c r="E3859" s="15">
        <v>41255.652777777781</v>
      </c>
      <c r="F3859" s="21">
        <v>9.599382696403465</v>
      </c>
      <c r="G3859" s="21">
        <v>9.7693917426288532</v>
      </c>
      <c r="H3859" s="24">
        <v>4.1669346108043522E-2</v>
      </c>
      <c r="I3859" s="3">
        <f t="shared" si="181"/>
        <v>1484.599999999939</v>
      </c>
      <c r="J3859" s="3">
        <f>INDEX(PowerArray,MIN(MaximumPowerIndex,ROUND(G3859*100,0)))</f>
        <v>1549.3699999999376</v>
      </c>
      <c r="K3859" s="3">
        <f>MIN(J3859-M3859+N3859,'Power Look Up'!$F$4)</f>
        <v>1579.8775370503979</v>
      </c>
      <c r="M3859" s="50">
        <f t="array" ref="M3859">_xlfn.SUM(_xlfn.NORM.DIST($S$3:$S$1003,$G3859,$P3859,FALSE)*WindSpeedStep*$T$3:$T$1003)</f>
        <v>1547.1526642896788</v>
      </c>
      <c r="N3859" s="50">
        <f t="array" ref="N3859">_xlfn.SUM(_xlfn.NORM.DIST($S$3:$S$1003,$G3859,$Q3859,FALSE)*WindSpeedStep*$T$3:$T$1003)</f>
        <v>1577.6602013401391</v>
      </c>
      <c r="P3859" s="42">
        <f t="shared" si="180"/>
        <v>0.97693917426288535</v>
      </c>
      <c r="Q3859" s="42">
        <f t="shared" si="182"/>
        <v>0.40708416578866413</v>
      </c>
    </row>
    <row r="3860" spans="5:17" x14ac:dyDescent="0.2">
      <c r="E3860" s="15">
        <v>41255.659722222219</v>
      </c>
      <c r="F3860" s="21">
        <v>9.4735213161768606</v>
      </c>
      <c r="G3860" s="21">
        <v>9.6789768630395319</v>
      </c>
      <c r="H3860" s="24">
        <v>4.4334095631664808E-2</v>
      </c>
      <c r="I3860" s="3">
        <f t="shared" si="181"/>
        <v>1435.0699999999401</v>
      </c>
      <c r="J3860" s="3">
        <f>INDEX(PowerArray,MIN(MaximumPowerIndex,ROUND(G3860*100,0)))</f>
        <v>1515.0799999999383</v>
      </c>
      <c r="K3860" s="3">
        <f>MIN(J3860-M3860+N3860,'Power Look Up'!$F$4)</f>
        <v>1537.7819617605185</v>
      </c>
      <c r="M3860" s="50">
        <f t="array" ref="M3860">_xlfn.SUM(_xlfn.NORM.DIST($S$3:$S$1003,$G3860,$P3860,FALSE)*WindSpeedStep*$T$3:$T$1003)</f>
        <v>1515.3635149090937</v>
      </c>
      <c r="N3860" s="50">
        <f t="array" ref="N3860">_xlfn.SUM(_xlfn.NORM.DIST($S$3:$S$1003,$G3860,$Q3860,FALSE)*WindSpeedStep*$T$3:$T$1003)</f>
        <v>1538.0654766696739</v>
      </c>
      <c r="P3860" s="42">
        <f t="shared" si="180"/>
        <v>0.96789768630395323</v>
      </c>
      <c r="Q3860" s="42">
        <f t="shared" si="182"/>
        <v>0.42910868586266565</v>
      </c>
    </row>
    <row r="3861" spans="5:17" x14ac:dyDescent="0.2">
      <c r="E3861" s="15">
        <v>41255.666666666664</v>
      </c>
      <c r="F3861" s="21">
        <v>9.2682404292205405</v>
      </c>
      <c r="G3861" s="21">
        <v>9.4423607036387462</v>
      </c>
      <c r="H3861" s="24">
        <v>5.0710812218272047E-2</v>
      </c>
      <c r="I3861" s="3">
        <f t="shared" si="181"/>
        <v>1358.8699999999417</v>
      </c>
      <c r="J3861" s="3">
        <f>INDEX(PowerArray,MIN(MaximumPowerIndex,ROUND(G3861*100,0)))</f>
        <v>1423.6399999999403</v>
      </c>
      <c r="K3861" s="3">
        <f>MIN(J3861-M3861+N3861,'Power Look Up'!$F$4)</f>
        <v>1429.5835191281085</v>
      </c>
      <c r="M3861" s="50">
        <f t="array" ref="M3861">_xlfn.SUM(_xlfn.NORM.DIST($S$3:$S$1003,$G3861,$P3861,FALSE)*WindSpeedStep*$T$3:$T$1003)</f>
        <v>1428.8510975739964</v>
      </c>
      <c r="N3861" s="50">
        <f t="array" ref="N3861">_xlfn.SUM(_xlfn.NORM.DIST($S$3:$S$1003,$G3861,$Q3861,FALSE)*WindSpeedStep*$T$3:$T$1003)</f>
        <v>1434.7946167021646</v>
      </c>
      <c r="P3861" s="42">
        <f t="shared" si="180"/>
        <v>0.94423607036387469</v>
      </c>
      <c r="Q3861" s="42">
        <f t="shared" si="182"/>
        <v>0.47882978053941555</v>
      </c>
    </row>
    <row r="3862" spans="5:17" x14ac:dyDescent="0.2">
      <c r="E3862" s="15">
        <v>41255.673611111109</v>
      </c>
      <c r="F3862" s="21">
        <v>9.0028473806803788</v>
      </c>
      <c r="G3862" s="21">
        <v>9.1825444770226916</v>
      </c>
      <c r="H3862" s="24">
        <v>3.8876589283417265E-2</v>
      </c>
      <c r="I3862" s="3">
        <f t="shared" si="181"/>
        <v>1255.9999999999459</v>
      </c>
      <c r="J3862" s="3">
        <f>INDEX(PowerArray,MIN(MaximumPowerIndex,ROUND(G3862*100,0)))</f>
        <v>1324.5799999999424</v>
      </c>
      <c r="K3862" s="3">
        <f>MIN(J3862-M3862+N3862,'Power Look Up'!$F$4)</f>
        <v>1313.8647986166061</v>
      </c>
      <c r="M3862" s="50">
        <f t="array" ref="M3862">_xlfn.SUM(_xlfn.NORM.DIST($S$3:$S$1003,$G3862,$P3862,FALSE)*WindSpeedStep*$T$3:$T$1003)</f>
        <v>1330.1415781906289</v>
      </c>
      <c r="N3862" s="50">
        <f t="array" ref="N3862">_xlfn.SUM(_xlfn.NORM.DIST($S$3:$S$1003,$G3862,$Q3862,FALSE)*WindSpeedStep*$T$3:$T$1003)</f>
        <v>1319.4263768072926</v>
      </c>
      <c r="P3862" s="42">
        <f t="shared" si="180"/>
        <v>0.91825444770226916</v>
      </c>
      <c r="Q3862" s="42">
        <f t="shared" si="182"/>
        <v>0.35698601020992277</v>
      </c>
    </row>
    <row r="3863" spans="5:17" x14ac:dyDescent="0.2">
      <c r="E3863" s="15">
        <v>41255.680555555555</v>
      </c>
      <c r="F3863" s="21">
        <v>9.1113586869897762</v>
      </c>
      <c r="G3863" s="21">
        <v>9.3455706896548669</v>
      </c>
      <c r="H3863" s="24">
        <v>5.3779026469419663E-2</v>
      </c>
      <c r="I3863" s="3">
        <f t="shared" si="181"/>
        <v>1297.909999999943</v>
      </c>
      <c r="J3863" s="3">
        <f>INDEX(PowerArray,MIN(MaximumPowerIndex,ROUND(G3863*100,0)))</f>
        <v>1389.349999999941</v>
      </c>
      <c r="K3863" s="3">
        <f>MIN(J3863-M3863+N3863,'Power Look Up'!$F$4)</f>
        <v>1390.1788323860492</v>
      </c>
      <c r="M3863" s="50">
        <f t="array" ref="M3863">_xlfn.SUM(_xlfn.NORM.DIST($S$3:$S$1003,$G3863,$P3863,FALSE)*WindSpeedStep*$T$3:$T$1003)</f>
        <v>1392.4039772725796</v>
      </c>
      <c r="N3863" s="50">
        <f t="array" ref="N3863">_xlfn.SUM(_xlfn.NORM.DIST($S$3:$S$1003,$G3863,$Q3863,FALSE)*WindSpeedStep*$T$3:$T$1003)</f>
        <v>1393.2328096586878</v>
      </c>
      <c r="P3863" s="42">
        <f t="shared" si="180"/>
        <v>0.93455706896548674</v>
      </c>
      <c r="Q3863" s="42">
        <f t="shared" si="182"/>
        <v>0.5025956934907817</v>
      </c>
    </row>
    <row r="3864" spans="5:17" x14ac:dyDescent="0.2">
      <c r="E3864" s="15">
        <v>41255.6875</v>
      </c>
      <c r="F3864" s="21">
        <v>8.8081175352798589</v>
      </c>
      <c r="G3864" s="21">
        <v>9.0142342313376567</v>
      </c>
      <c r="H3864" s="24">
        <v>4.654797104577614E-2</v>
      </c>
      <c r="I3864" s="3">
        <f t="shared" si="181"/>
        <v>1186.2699999999475</v>
      </c>
      <c r="J3864" s="3">
        <f>INDEX(PowerArray,MIN(MaximumPowerIndex,ROUND(G3864*100,0)))</f>
        <v>1259.8099999999438</v>
      </c>
      <c r="K3864" s="3">
        <f>MIN(J3864-M3864+N3864,'Power Look Up'!$F$4)</f>
        <v>1244.8473647033766</v>
      </c>
      <c r="M3864" s="50">
        <f t="array" ref="M3864">_xlfn.SUM(_xlfn.NORM.DIST($S$3:$S$1003,$G3864,$P3864,FALSE)*WindSpeedStep*$T$3:$T$1003)</f>
        <v>1265.2880182595616</v>
      </c>
      <c r="N3864" s="50">
        <f t="array" ref="N3864">_xlfn.SUM(_xlfn.NORM.DIST($S$3:$S$1003,$G3864,$Q3864,FALSE)*WindSpeedStep*$T$3:$T$1003)</f>
        <v>1250.3253829629944</v>
      </c>
      <c r="P3864" s="42">
        <f t="shared" si="180"/>
        <v>0.90142342313376567</v>
      </c>
      <c r="Q3864" s="42">
        <f t="shared" si="182"/>
        <v>0.4195943140001494</v>
      </c>
    </row>
    <row r="3865" spans="5:17" x14ac:dyDescent="0.2">
      <c r="E3865" s="15">
        <v>41255.694444444445</v>
      </c>
      <c r="F3865" s="21">
        <v>9.1454360740590488</v>
      </c>
      <c r="G3865" s="21">
        <v>9.2815381339057215</v>
      </c>
      <c r="H3865" s="24">
        <v>4.920487075257364E-2</v>
      </c>
      <c r="I3865" s="3">
        <f t="shared" si="181"/>
        <v>1313.1499999999426</v>
      </c>
      <c r="J3865" s="3">
        <f>INDEX(PowerArray,MIN(MaximumPowerIndex,ROUND(G3865*100,0)))</f>
        <v>1362.6799999999416</v>
      </c>
      <c r="K3865" s="3">
        <f>MIN(J3865-M3865+N3865,'Power Look Up'!$F$4)</f>
        <v>1359.5830136635755</v>
      </c>
      <c r="M3865" s="50">
        <f t="array" ref="M3865">_xlfn.SUM(_xlfn.NORM.DIST($S$3:$S$1003,$G3865,$P3865,FALSE)*WindSpeedStep*$T$3:$T$1003)</f>
        <v>1368.0545820690004</v>
      </c>
      <c r="N3865" s="50">
        <f t="array" ref="N3865">_xlfn.SUM(_xlfn.NORM.DIST($S$3:$S$1003,$G3865,$Q3865,FALSE)*WindSpeedStep*$T$3:$T$1003)</f>
        <v>1364.9575957326342</v>
      </c>
      <c r="P3865" s="42">
        <f t="shared" si="180"/>
        <v>0.92815381339057224</v>
      </c>
      <c r="Q3865" s="42">
        <f t="shared" si="182"/>
        <v>0.45669688426391458</v>
      </c>
    </row>
    <row r="3866" spans="5:17" x14ac:dyDescent="0.2">
      <c r="E3866" s="15">
        <v>41255.701388888891</v>
      </c>
      <c r="F3866" s="21">
        <v>9.6262074966640032</v>
      </c>
      <c r="G3866" s="21">
        <v>9.9506743699134805</v>
      </c>
      <c r="H3866" s="24">
        <v>5.0902704951021602E-2</v>
      </c>
      <c r="I3866" s="3">
        <f t="shared" si="181"/>
        <v>1496.0299999999388</v>
      </c>
      <c r="J3866" s="3">
        <f>INDEX(PowerArray,MIN(MaximumPowerIndex,ROUND(G3866*100,0)))</f>
        <v>1617.9499999999362</v>
      </c>
      <c r="K3866" s="3">
        <f>MIN(J3866-M3866+N3866,'Power Look Up'!$F$4)</f>
        <v>1657.8438128752282</v>
      </c>
      <c r="M3866" s="50">
        <f t="array" ref="M3866">_xlfn.SUM(_xlfn.NORM.DIST($S$3:$S$1003,$G3866,$P3866,FALSE)*WindSpeedStep*$T$3:$T$1003)</f>
        <v>1608.2236498941859</v>
      </c>
      <c r="N3866" s="50">
        <f t="array" ref="N3866">_xlfn.SUM(_xlfn.NORM.DIST($S$3:$S$1003,$G3866,$Q3866,FALSE)*WindSpeedStep*$T$3:$T$1003)</f>
        <v>1648.1174627694779</v>
      </c>
      <c r="P3866" s="42">
        <f t="shared" si="180"/>
        <v>0.99506743699134814</v>
      </c>
      <c r="Q3866" s="42">
        <f t="shared" si="182"/>
        <v>0.50651624151539865</v>
      </c>
    </row>
    <row r="3867" spans="5:17" x14ac:dyDescent="0.2">
      <c r="E3867" s="15">
        <v>41255.708333333336</v>
      </c>
      <c r="F3867" s="21">
        <v>10.788607034317835</v>
      </c>
      <c r="G3867" s="21">
        <v>11.073320255743699</v>
      </c>
      <c r="H3867" s="24">
        <v>3.522234138209368E-2</v>
      </c>
      <c r="I3867" s="3">
        <f t="shared" si="181"/>
        <v>1847.9299999999505</v>
      </c>
      <c r="J3867" s="3">
        <f>INDEX(PowerArray,MIN(MaximumPowerIndex,ROUND(G3867*100,0)))</f>
        <v>1909.879999999984</v>
      </c>
      <c r="K3867" s="3">
        <f>MIN(J3867-M3867+N3867,'Power Look Up'!$F$4)</f>
        <v>2000</v>
      </c>
      <c r="M3867" s="50">
        <f t="array" ref="M3867">_xlfn.SUM(_xlfn.NORM.DIST($S$3:$S$1003,$G3867,$P3867,FALSE)*WindSpeedStep*$T$3:$T$1003)</f>
        <v>1880.7068628554675</v>
      </c>
      <c r="N3867" s="50">
        <f t="array" ref="N3867">_xlfn.SUM(_xlfn.NORM.DIST($S$3:$S$1003,$G3867,$Q3867,FALSE)*WindSpeedStep*$T$3:$T$1003)</f>
        <v>1993.0476615455714</v>
      </c>
      <c r="P3867" s="42">
        <f t="shared" si="180"/>
        <v>1.1073320255743699</v>
      </c>
      <c r="Q3867" s="42">
        <f t="shared" si="182"/>
        <v>0.39002826628105747</v>
      </c>
    </row>
    <row r="3868" spans="5:17" x14ac:dyDescent="0.2">
      <c r="E3868" s="15">
        <v>41255.722222222219</v>
      </c>
      <c r="F3868" s="21">
        <v>10.998780485056036</v>
      </c>
      <c r="G3868" s="21">
        <v>11.218204811514964</v>
      </c>
      <c r="H3868" s="24">
        <v>3.4549284851743634E-2</v>
      </c>
      <c r="I3868" s="3">
        <f t="shared" si="181"/>
        <v>1903.9999999999493</v>
      </c>
      <c r="J3868" s="3">
        <f>INDEX(PowerArray,MIN(MaximumPowerIndex,ROUND(G3868*100,0)))</f>
        <v>1922.4799999999836</v>
      </c>
      <c r="K3868" s="3">
        <f>MIN(J3868-M3868+N3868,'Power Look Up'!$F$4)</f>
        <v>2000</v>
      </c>
      <c r="M3868" s="50">
        <f t="array" ref="M3868">_xlfn.SUM(_xlfn.NORM.DIST($S$3:$S$1003,$G3868,$P3868,FALSE)*WindSpeedStep*$T$3:$T$1003)</f>
        <v>1901.8486720686026</v>
      </c>
      <c r="N3868" s="50">
        <f t="array" ref="N3868">_xlfn.SUM(_xlfn.NORM.DIST($S$3:$S$1003,$G3868,$Q3868,FALSE)*WindSpeedStep*$T$3:$T$1003)</f>
        <v>2009.817028447367</v>
      </c>
      <c r="P3868" s="42">
        <f t="shared" si="180"/>
        <v>1.1218204811514965</v>
      </c>
      <c r="Q3868" s="42">
        <f t="shared" si="182"/>
        <v>0.38758095355823147</v>
      </c>
    </row>
    <row r="3869" spans="5:17" x14ac:dyDescent="0.2">
      <c r="E3869" s="15">
        <v>41255.729166666664</v>
      </c>
      <c r="F3869" s="21">
        <v>10.416453630477067</v>
      </c>
      <c r="G3869" s="21">
        <v>10.753285146824265</v>
      </c>
      <c r="H3869" s="24">
        <v>3.9360804986487731E-2</v>
      </c>
      <c r="I3869" s="3">
        <f t="shared" si="181"/>
        <v>1749.1399999999526</v>
      </c>
      <c r="J3869" s="3">
        <f>INDEX(PowerArray,MIN(MaximumPowerIndex,ROUND(G3869*100,0)))</f>
        <v>1837.2499999999507</v>
      </c>
      <c r="K3869" s="3">
        <f>MIN(J3869-M3869+N3869,'Power Look Up'!$F$4)</f>
        <v>1939.8374266365461</v>
      </c>
      <c r="M3869" s="50">
        <f t="array" ref="M3869">_xlfn.SUM(_xlfn.NORM.DIST($S$3:$S$1003,$G3869,$P3869,FALSE)*WindSpeedStep*$T$3:$T$1003)</f>
        <v>1823.0481418228769</v>
      </c>
      <c r="N3869" s="50">
        <f t="array" ref="N3869">_xlfn.SUM(_xlfn.NORM.DIST($S$3:$S$1003,$G3869,$Q3869,FALSE)*WindSpeedStep*$T$3:$T$1003)</f>
        <v>1925.6355684594723</v>
      </c>
      <c r="P3869" s="42">
        <f t="shared" si="180"/>
        <v>1.0753285146824265</v>
      </c>
      <c r="Q3869" s="42">
        <f t="shared" si="182"/>
        <v>0.42325795962824497</v>
      </c>
    </row>
    <row r="3870" spans="5:17" x14ac:dyDescent="0.2">
      <c r="E3870" s="15">
        <v>41255.743055555555</v>
      </c>
      <c r="F3870" s="21">
        <v>9.7550546916810106</v>
      </c>
      <c r="G3870" s="21">
        <v>10.12149974101813</v>
      </c>
      <c r="H3870" s="24">
        <v>5.6381026799268812E-2</v>
      </c>
      <c r="I3870" s="3">
        <f t="shared" si="181"/>
        <v>1545.5599999999376</v>
      </c>
      <c r="J3870" s="3">
        <f>INDEX(PowerArray,MIN(MaximumPowerIndex,ROUND(G3870*100,0)))</f>
        <v>1669.0399999999543</v>
      </c>
      <c r="K3870" s="3">
        <f>MIN(J3870-M3870+N3870,'Power Look Up'!$F$4)</f>
        <v>1716.4349745974096</v>
      </c>
      <c r="M3870" s="50">
        <f t="array" ref="M3870">_xlfn.SUM(_xlfn.NORM.DIST($S$3:$S$1003,$G3870,$P3870,FALSE)*WindSpeedStep*$T$3:$T$1003)</f>
        <v>1662.0080076186289</v>
      </c>
      <c r="N3870" s="50">
        <f t="array" ref="N3870">_xlfn.SUM(_xlfn.NORM.DIST($S$3:$S$1003,$G3870,$Q3870,FALSE)*WindSpeedStep*$T$3:$T$1003)</f>
        <v>1709.4029822160842</v>
      </c>
      <c r="P3870" s="42">
        <f t="shared" si="180"/>
        <v>1.0121499741018132</v>
      </c>
      <c r="Q3870" s="42">
        <f t="shared" si="182"/>
        <v>0.57066054814713552</v>
      </c>
    </row>
    <row r="3871" spans="5:17" x14ac:dyDescent="0.2">
      <c r="E3871" s="15">
        <v>41255.75</v>
      </c>
      <c r="F3871" s="21">
        <v>9.4216149288191335</v>
      </c>
      <c r="G3871" s="21">
        <v>9.7120163611508854</v>
      </c>
      <c r="H3871" s="24">
        <v>4.5639734084727067E-2</v>
      </c>
      <c r="I3871" s="3">
        <f t="shared" si="181"/>
        <v>1416.0199999999404</v>
      </c>
      <c r="J3871" s="3">
        <f>INDEX(PowerArray,MIN(MaximumPowerIndex,ROUND(G3871*100,0)))</f>
        <v>1526.5099999999379</v>
      </c>
      <c r="K3871" s="3">
        <f>MIN(J3871-M3871+N3871,'Power Look Up'!$F$4)</f>
        <v>1551.3158147796707</v>
      </c>
      <c r="M3871" s="50">
        <f t="array" ref="M3871">_xlfn.SUM(_xlfn.NORM.DIST($S$3:$S$1003,$G3871,$P3871,FALSE)*WindSpeedStep*$T$3:$T$1003)</f>
        <v>1527.0730183121257</v>
      </c>
      <c r="N3871" s="50">
        <f t="array" ref="N3871">_xlfn.SUM(_xlfn.NORM.DIST($S$3:$S$1003,$G3871,$Q3871,FALSE)*WindSpeedStep*$T$3:$T$1003)</f>
        <v>1551.8788330918585</v>
      </c>
      <c r="P3871" s="42">
        <f t="shared" si="180"/>
        <v>0.97120163611508858</v>
      </c>
      <c r="Q3871" s="42">
        <f t="shared" si="182"/>
        <v>0.44325384414944502</v>
      </c>
    </row>
    <row r="3872" spans="5:17" x14ac:dyDescent="0.2">
      <c r="E3872" s="15">
        <v>41255.756944444445</v>
      </c>
      <c r="F3872" s="21">
        <v>9.2770813947784667</v>
      </c>
      <c r="G3872" s="21">
        <v>9.5947453334828463</v>
      </c>
      <c r="H3872" s="24">
        <v>5.3896260981543306E-2</v>
      </c>
      <c r="I3872" s="3">
        <f t="shared" si="181"/>
        <v>1362.6799999999416</v>
      </c>
      <c r="J3872" s="3">
        <f>INDEX(PowerArray,MIN(MaximumPowerIndex,ROUND(G3872*100,0)))</f>
        <v>1480.789999999939</v>
      </c>
      <c r="K3872" s="3">
        <f>MIN(J3872-M3872+N3872,'Power Look Up'!$F$4)</f>
        <v>1495.6819345009349</v>
      </c>
      <c r="M3872" s="50">
        <f t="array" ref="M3872">_xlfn.SUM(_xlfn.NORM.DIST($S$3:$S$1003,$G3872,$P3872,FALSE)*WindSpeedStep*$T$3:$T$1003)</f>
        <v>1485.0649292595378</v>
      </c>
      <c r="N3872" s="50">
        <f t="array" ref="N3872">_xlfn.SUM(_xlfn.NORM.DIST($S$3:$S$1003,$G3872,$Q3872,FALSE)*WindSpeedStep*$T$3:$T$1003)</f>
        <v>1499.9568637605337</v>
      </c>
      <c r="P3872" s="42">
        <f t="shared" si="180"/>
        <v>0.9594745333482847</v>
      </c>
      <c r="Q3872" s="42">
        <f t="shared" si="182"/>
        <v>0.51712089854483623</v>
      </c>
    </row>
    <row r="3873" spans="5:17" x14ac:dyDescent="0.2">
      <c r="E3873" s="15">
        <v>41255.763888888891</v>
      </c>
      <c r="F3873" s="21">
        <v>9.513270414121596</v>
      </c>
      <c r="G3873" s="21">
        <v>9.9297403606094239</v>
      </c>
      <c r="H3873" s="24">
        <v>5.3609324427796229E-2</v>
      </c>
      <c r="I3873" s="3">
        <f t="shared" si="181"/>
        <v>1450.3099999999397</v>
      </c>
      <c r="J3873" s="3">
        <f>INDEX(PowerArray,MIN(MaximumPowerIndex,ROUND(G3873*100,0)))</f>
        <v>1610.3299999999363</v>
      </c>
      <c r="K3873" s="3">
        <f>MIN(J3873-M3873+N3873,'Power Look Up'!$F$4)</f>
        <v>1647.2072883493163</v>
      </c>
      <c r="M3873" s="50">
        <f t="array" ref="M3873">_xlfn.SUM(_xlfn.NORM.DIST($S$3:$S$1003,$G3873,$P3873,FALSE)*WindSpeedStep*$T$3:$T$1003)</f>
        <v>1601.3699832247185</v>
      </c>
      <c r="N3873" s="50">
        <f t="array" ref="N3873">_xlfn.SUM(_xlfn.NORM.DIST($S$3:$S$1003,$G3873,$Q3873,FALSE)*WindSpeedStep*$T$3:$T$1003)</f>
        <v>1638.2472715740985</v>
      </c>
      <c r="P3873" s="42">
        <f t="shared" si="180"/>
        <v>0.99297403606094248</v>
      </c>
      <c r="Q3873" s="42">
        <f t="shared" si="182"/>
        <v>0.53232667247569287</v>
      </c>
    </row>
    <row r="3874" spans="5:17" x14ac:dyDescent="0.2">
      <c r="E3874" s="15">
        <v>41255.770833333336</v>
      </c>
      <c r="F3874" s="21">
        <v>9.5473820075347398</v>
      </c>
      <c r="G3874" s="21">
        <v>9.8929428966945618</v>
      </c>
      <c r="H3874" s="24">
        <v>4.9228154862671111E-2</v>
      </c>
      <c r="I3874" s="3">
        <f t="shared" si="181"/>
        <v>1465.5499999999392</v>
      </c>
      <c r="J3874" s="3">
        <f>INDEX(PowerArray,MIN(MaximumPowerIndex,ROUND(G3874*100,0)))</f>
        <v>1595.0899999999365</v>
      </c>
      <c r="K3874" s="3">
        <f>MIN(J3874-M3874+N3874,'Power Look Up'!$F$4)</f>
        <v>1631.7560476102803</v>
      </c>
      <c r="M3874" s="50">
        <f t="array" ref="M3874">_xlfn.SUM(_xlfn.NORM.DIST($S$3:$S$1003,$G3874,$P3874,FALSE)*WindSpeedStep*$T$3:$T$1003)</f>
        <v>1589.1920132283349</v>
      </c>
      <c r="N3874" s="50">
        <f t="array" ref="N3874">_xlfn.SUM(_xlfn.NORM.DIST($S$3:$S$1003,$G3874,$Q3874,FALSE)*WindSpeedStep*$T$3:$T$1003)</f>
        <v>1625.8580608386787</v>
      </c>
      <c r="P3874" s="42">
        <f t="shared" si="180"/>
        <v>0.98929428966945621</v>
      </c>
      <c r="Q3874" s="42">
        <f t="shared" si="182"/>
        <v>0.48701132496604205</v>
      </c>
    </row>
    <row r="3875" spans="5:17" x14ac:dyDescent="0.2">
      <c r="E3875" s="15">
        <v>41255.777777777781</v>
      </c>
      <c r="F3875" s="21">
        <v>9.7982173036874443</v>
      </c>
      <c r="G3875" s="21">
        <v>10.18363334123849</v>
      </c>
      <c r="H3875" s="24">
        <v>4.388553414080483E-2</v>
      </c>
      <c r="I3875" s="3">
        <f t="shared" si="181"/>
        <v>1560.7999999999374</v>
      </c>
      <c r="J3875" s="3">
        <f>INDEX(PowerArray,MIN(MaximumPowerIndex,ROUND(G3875*100,0)))</f>
        <v>1685.059999999954</v>
      </c>
      <c r="K3875" s="3">
        <f>MIN(J3875-M3875+N3875,'Power Look Up'!$F$4)</f>
        <v>1746.7362580319673</v>
      </c>
      <c r="M3875" s="50">
        <f t="array" ref="M3875">_xlfn.SUM(_xlfn.NORM.DIST($S$3:$S$1003,$G3875,$P3875,FALSE)*WindSpeedStep*$T$3:$T$1003)</f>
        <v>1680.5680779661641</v>
      </c>
      <c r="N3875" s="50">
        <f t="array" ref="N3875">_xlfn.SUM(_xlfn.NORM.DIST($S$3:$S$1003,$G3875,$Q3875,FALSE)*WindSpeedStep*$T$3:$T$1003)</f>
        <v>1742.2443359981773</v>
      </c>
      <c r="P3875" s="42">
        <f t="shared" si="180"/>
        <v>1.0183633341238492</v>
      </c>
      <c r="Q3875" s="42">
        <f t="shared" si="182"/>
        <v>0.44691418867436011</v>
      </c>
    </row>
    <row r="3876" spans="5:17" x14ac:dyDescent="0.2">
      <c r="E3876" s="15">
        <v>41255.784722222219</v>
      </c>
      <c r="F3876" s="21">
        <v>8.8732725458019939</v>
      </c>
      <c r="G3876" s="21">
        <v>9.156674857803349</v>
      </c>
      <c r="H3876" s="24">
        <v>4.9587116560300744E-2</v>
      </c>
      <c r="I3876" s="3">
        <f t="shared" si="181"/>
        <v>1208.289999999947</v>
      </c>
      <c r="J3876" s="3">
        <f>INDEX(PowerArray,MIN(MaximumPowerIndex,ROUND(G3876*100,0)))</f>
        <v>1316.9599999999425</v>
      </c>
      <c r="K3876" s="3">
        <f>MIN(J3876-M3876+N3876,'Power Look Up'!$F$4)</f>
        <v>1308.1686100766908</v>
      </c>
      <c r="M3876" s="50">
        <f t="array" ref="M3876">_xlfn.SUM(_xlfn.NORM.DIST($S$3:$S$1003,$G3876,$P3876,FALSE)*WindSpeedStep*$T$3:$T$1003)</f>
        <v>1320.1948430940497</v>
      </c>
      <c r="N3876" s="50">
        <f t="array" ref="N3876">_xlfn.SUM(_xlfn.NORM.DIST($S$3:$S$1003,$G3876,$Q3876,FALSE)*WindSpeedStep*$T$3:$T$1003)</f>
        <v>1311.403453170798</v>
      </c>
      <c r="P3876" s="42">
        <f t="shared" si="180"/>
        <v>0.91566748578033497</v>
      </c>
      <c r="Q3876" s="42">
        <f t="shared" si="182"/>
        <v>0.45405310347866989</v>
      </c>
    </row>
    <row r="3877" spans="5:17" x14ac:dyDescent="0.2">
      <c r="E3877" s="15">
        <v>41255.791666666664</v>
      </c>
      <c r="F3877" s="21">
        <v>8.9768331175159766</v>
      </c>
      <c r="G3877" s="21">
        <v>9.2380494745462549</v>
      </c>
      <c r="H3877" s="24">
        <v>4.5673122651683322E-2</v>
      </c>
      <c r="I3877" s="3">
        <f t="shared" si="181"/>
        <v>1248.659999999946</v>
      </c>
      <c r="J3877" s="3">
        <f>INDEX(PowerArray,MIN(MaximumPowerIndex,ROUND(G3877*100,0)))</f>
        <v>1347.4399999999418</v>
      </c>
      <c r="K3877" s="3">
        <f>MIN(J3877-M3877+N3877,'Power Look Up'!$F$4)</f>
        <v>1341.3805422724713</v>
      </c>
      <c r="M3877" s="50">
        <f t="array" ref="M3877">_xlfn.SUM(_xlfn.NORM.DIST($S$3:$S$1003,$G3877,$P3877,FALSE)*WindSpeedStep*$T$3:$T$1003)</f>
        <v>1351.4330424078494</v>
      </c>
      <c r="N3877" s="50">
        <f t="array" ref="N3877">_xlfn.SUM(_xlfn.NORM.DIST($S$3:$S$1003,$G3877,$Q3877,FALSE)*WindSpeedStep*$T$3:$T$1003)</f>
        <v>1345.3735846803788</v>
      </c>
      <c r="P3877" s="42">
        <f t="shared" si="180"/>
        <v>0.92380494745462549</v>
      </c>
      <c r="Q3877" s="42">
        <f t="shared" si="182"/>
        <v>0.42193056671326978</v>
      </c>
    </row>
    <row r="3878" spans="5:17" x14ac:dyDescent="0.2">
      <c r="E3878" s="15">
        <v>41255.798611111109</v>
      </c>
      <c r="F3878" s="21">
        <v>9.3773107409036438</v>
      </c>
      <c r="G3878" s="21">
        <v>9.7041812395484612</v>
      </c>
      <c r="H3878" s="24">
        <v>5.4386594844872752E-2</v>
      </c>
      <c r="I3878" s="3">
        <f t="shared" si="181"/>
        <v>1400.7799999999406</v>
      </c>
      <c r="J3878" s="3">
        <f>INDEX(PowerArray,MIN(MaximumPowerIndex,ROUND(G3878*100,0)))</f>
        <v>1522.6999999999382</v>
      </c>
      <c r="K3878" s="3">
        <f>MIN(J3878-M3878+N3878,'Power Look Up'!$F$4)</f>
        <v>1544.3338487391961</v>
      </c>
      <c r="M3878" s="50">
        <f t="array" ref="M3878">_xlfn.SUM(_xlfn.NORM.DIST($S$3:$S$1003,$G3878,$P3878,FALSE)*WindSpeedStep*$T$3:$T$1003)</f>
        <v>1524.3055901859807</v>
      </c>
      <c r="N3878" s="50">
        <f t="array" ref="N3878">_xlfn.SUM(_xlfn.NORM.DIST($S$3:$S$1003,$G3878,$Q3878,FALSE)*WindSpeedStep*$T$3:$T$1003)</f>
        <v>1545.9394389252386</v>
      </c>
      <c r="P3878" s="42">
        <f t="shared" si="180"/>
        <v>0.97041812395484617</v>
      </c>
      <c r="Q3878" s="42">
        <f t="shared" si="182"/>
        <v>0.52777737337653718</v>
      </c>
    </row>
    <row r="3879" spans="5:17" x14ac:dyDescent="0.2">
      <c r="E3879" s="15">
        <v>41255.805555555555</v>
      </c>
      <c r="F3879" s="21">
        <v>9.4982279595292258</v>
      </c>
      <c r="G3879" s="21">
        <v>9.7358917215759302</v>
      </c>
      <c r="H3879" s="24">
        <v>5.8958365959007379E-2</v>
      </c>
      <c r="I3879" s="3">
        <f t="shared" si="181"/>
        <v>1446.4999999999397</v>
      </c>
      <c r="J3879" s="3">
        <f>INDEX(PowerArray,MIN(MaximumPowerIndex,ROUND(G3879*100,0)))</f>
        <v>1537.9399999999378</v>
      </c>
      <c r="K3879" s="3">
        <f>MIN(J3879-M3879+N3879,'Power Look Up'!$F$4)</f>
        <v>1559.9608071939988</v>
      </c>
      <c r="M3879" s="50">
        <f t="array" ref="M3879">_xlfn.SUM(_xlfn.NORM.DIST($S$3:$S$1003,$G3879,$P3879,FALSE)*WindSpeedStep*$T$3:$T$1003)</f>
        <v>1535.4689468846077</v>
      </c>
      <c r="N3879" s="50">
        <f t="array" ref="N3879">_xlfn.SUM(_xlfn.NORM.DIST($S$3:$S$1003,$G3879,$Q3879,FALSE)*WindSpeedStep*$T$3:$T$1003)</f>
        <v>1557.4897540786687</v>
      </c>
      <c r="P3879" s="42">
        <f t="shared" si="180"/>
        <v>0.97358917215759311</v>
      </c>
      <c r="Q3879" s="42">
        <f t="shared" si="182"/>
        <v>0.57401226705794406</v>
      </c>
    </row>
    <row r="3880" spans="5:17" x14ac:dyDescent="0.2">
      <c r="E3880" s="15">
        <v>41255.8125</v>
      </c>
      <c r="F3880" s="21">
        <v>9.2496117397343323</v>
      </c>
      <c r="G3880" s="21">
        <v>9.4593731318141838</v>
      </c>
      <c r="H3880" s="24">
        <v>5.8380828860121421E-2</v>
      </c>
      <c r="I3880" s="3">
        <f t="shared" si="181"/>
        <v>1351.2499999999418</v>
      </c>
      <c r="J3880" s="3">
        <f>INDEX(PowerArray,MIN(MaximumPowerIndex,ROUND(G3880*100,0)))</f>
        <v>1431.2599999999402</v>
      </c>
      <c r="K3880" s="3">
        <f>MIN(J3880-M3880+N3880,'Power Look Up'!$F$4)</f>
        <v>1438.0658233472595</v>
      </c>
      <c r="M3880" s="50">
        <f t="array" ref="M3880">_xlfn.SUM(_xlfn.NORM.DIST($S$3:$S$1003,$G3880,$P3880,FALSE)*WindSpeedStep*$T$3:$T$1003)</f>
        <v>1435.204151489517</v>
      </c>
      <c r="N3880" s="50">
        <f t="array" ref="N3880">_xlfn.SUM(_xlfn.NORM.DIST($S$3:$S$1003,$G3880,$Q3880,FALSE)*WindSpeedStep*$T$3:$T$1003)</f>
        <v>1442.0099748368364</v>
      </c>
      <c r="P3880" s="42">
        <f t="shared" si="180"/>
        <v>0.94593731318141838</v>
      </c>
      <c r="Q3880" s="42">
        <f t="shared" si="182"/>
        <v>0.55224604393247467</v>
      </c>
    </row>
    <row r="3881" spans="5:17" x14ac:dyDescent="0.2">
      <c r="E3881" s="15">
        <v>41255.819444444445</v>
      </c>
      <c r="F3881" s="21">
        <v>9.4117166593195556</v>
      </c>
      <c r="G3881" s="21">
        <v>9.5767668534158883</v>
      </c>
      <c r="H3881" s="24">
        <v>5.95003037459148E-2</v>
      </c>
      <c r="I3881" s="3">
        <f t="shared" si="181"/>
        <v>1412.2099999999405</v>
      </c>
      <c r="J3881" s="3">
        <f>INDEX(PowerArray,MIN(MaximumPowerIndex,ROUND(G3881*100,0)))</f>
        <v>1476.9799999999391</v>
      </c>
      <c r="K3881" s="3">
        <f>MIN(J3881-M3881+N3881,'Power Look Up'!$F$4)</f>
        <v>1489.8534998477483</v>
      </c>
      <c r="M3881" s="50">
        <f t="array" ref="M3881">_xlfn.SUM(_xlfn.NORM.DIST($S$3:$S$1003,$G3881,$P3881,FALSE)*WindSpeedStep*$T$3:$T$1003)</f>
        <v>1478.5207191557877</v>
      </c>
      <c r="N3881" s="50">
        <f t="array" ref="N3881">_xlfn.SUM(_xlfn.NORM.DIST($S$3:$S$1003,$G3881,$Q3881,FALSE)*WindSpeedStep*$T$3:$T$1003)</f>
        <v>1491.3942190035968</v>
      </c>
      <c r="P3881" s="42">
        <f t="shared" si="180"/>
        <v>0.9576766853415889</v>
      </c>
      <c r="Q3881" s="42">
        <f t="shared" si="182"/>
        <v>0.56982053668205401</v>
      </c>
    </row>
    <row r="3882" spans="5:17" x14ac:dyDescent="0.2">
      <c r="E3882" s="15">
        <v>41255.826388888891</v>
      </c>
      <c r="F3882" s="21">
        <v>9.3670463982267957</v>
      </c>
      <c r="G3882" s="21">
        <v>9.5182005181686744</v>
      </c>
      <c r="H3882" s="24">
        <v>5.3378618909654507E-2</v>
      </c>
      <c r="I3882" s="3">
        <f t="shared" si="181"/>
        <v>1396.9699999999409</v>
      </c>
      <c r="J3882" s="3">
        <f>INDEX(PowerArray,MIN(MaximumPowerIndex,ROUND(G3882*100,0)))</f>
        <v>1454.1199999999396</v>
      </c>
      <c r="K3882" s="3">
        <f>MIN(J3882-M3882+N3882,'Power Look Up'!$F$4)</f>
        <v>1464.4576609612507</v>
      </c>
      <c r="M3882" s="50">
        <f t="array" ref="M3882">_xlfn.SUM(_xlfn.NORM.DIST($S$3:$S$1003,$G3882,$P3882,FALSE)*WindSpeedStep*$T$3:$T$1003)</f>
        <v>1457.0310520834569</v>
      </c>
      <c r="N3882" s="50">
        <f t="array" ref="N3882">_xlfn.SUM(_xlfn.NORM.DIST($S$3:$S$1003,$G3882,$Q3882,FALSE)*WindSpeedStep*$T$3:$T$1003)</f>
        <v>1467.3687130447679</v>
      </c>
      <c r="P3882" s="42">
        <f t="shared" si="180"/>
        <v>0.95182005181686746</v>
      </c>
      <c r="Q3882" s="42">
        <f t="shared" si="182"/>
        <v>0.50806839816500171</v>
      </c>
    </row>
    <row r="3883" spans="5:17" x14ac:dyDescent="0.2">
      <c r="E3883" s="15">
        <v>41255.833333333336</v>
      </c>
      <c r="F3883" s="21">
        <v>9.8964390259068331</v>
      </c>
      <c r="G3883" s="21">
        <v>10.127474326627807</v>
      </c>
      <c r="H3883" s="24">
        <v>5.2544152360131498E-2</v>
      </c>
      <c r="I3883" s="3">
        <f t="shared" si="181"/>
        <v>1598.8999999999364</v>
      </c>
      <c r="J3883" s="3">
        <f>INDEX(PowerArray,MIN(MaximumPowerIndex,ROUND(G3883*100,0)))</f>
        <v>1671.7099999999541</v>
      </c>
      <c r="K3883" s="3">
        <f>MIN(J3883-M3883+N3883,'Power Look Up'!$F$4)</f>
        <v>1722.7060696162064</v>
      </c>
      <c r="M3883" s="50">
        <f t="array" ref="M3883">_xlfn.SUM(_xlfn.NORM.DIST($S$3:$S$1003,$G3883,$P3883,FALSE)*WindSpeedStep*$T$3:$T$1003)</f>
        <v>1663.8167573098056</v>
      </c>
      <c r="N3883" s="50">
        <f t="array" ref="N3883">_xlfn.SUM(_xlfn.NORM.DIST($S$3:$S$1003,$G3883,$Q3883,FALSE)*WindSpeedStep*$T$3:$T$1003)</f>
        <v>1714.8128269260578</v>
      </c>
      <c r="P3883" s="42">
        <f t="shared" si="180"/>
        <v>1.0127474326627808</v>
      </c>
      <c r="Q3883" s="42">
        <f t="shared" si="182"/>
        <v>0.53213955404165159</v>
      </c>
    </row>
    <row r="3884" spans="5:17" x14ac:dyDescent="0.2">
      <c r="E3884" s="15">
        <v>41255.840277777781</v>
      </c>
      <c r="F3884" s="21">
        <v>10.129722650732178</v>
      </c>
      <c r="G3884" s="21">
        <v>10.30933022390608</v>
      </c>
      <c r="H3884" s="24">
        <v>5.6270049995771627E-2</v>
      </c>
      <c r="I3884" s="3">
        <f t="shared" si="181"/>
        <v>1671.7099999999541</v>
      </c>
      <c r="J3884" s="3">
        <f>INDEX(PowerArray,MIN(MaximumPowerIndex,ROUND(G3884*100,0)))</f>
        <v>1719.7699999999531</v>
      </c>
      <c r="K3884" s="3">
        <f>MIN(J3884-M3884+N3884,'Power Look Up'!$F$4)</f>
        <v>1778.4195559256275</v>
      </c>
      <c r="M3884" s="50">
        <f t="array" ref="M3884">_xlfn.SUM(_xlfn.NORM.DIST($S$3:$S$1003,$G3884,$P3884,FALSE)*WindSpeedStep*$T$3:$T$1003)</f>
        <v>1716.3726045860092</v>
      </c>
      <c r="N3884" s="50">
        <f t="array" ref="N3884">_xlfn.SUM(_xlfn.NORM.DIST($S$3:$S$1003,$G3884,$Q3884,FALSE)*WindSpeedStep*$T$3:$T$1003)</f>
        <v>1775.0221605116835</v>
      </c>
      <c r="P3884" s="42">
        <f t="shared" si="180"/>
        <v>1.0309330223906081</v>
      </c>
      <c r="Q3884" s="42">
        <f t="shared" si="182"/>
        <v>0.58010652712211463</v>
      </c>
    </row>
    <row r="3885" spans="5:17" x14ac:dyDescent="0.2">
      <c r="E3885" s="15">
        <v>41255.847222222219</v>
      </c>
      <c r="F3885" s="21">
        <v>10.536180848278279</v>
      </c>
      <c r="G3885" s="21">
        <v>10.791575643876357</v>
      </c>
      <c r="H3885" s="24">
        <v>5.1251967650900905E-2</v>
      </c>
      <c r="I3885" s="3">
        <f t="shared" si="181"/>
        <v>1781.1799999999519</v>
      </c>
      <c r="J3885" s="3">
        <f>INDEX(PowerArray,MIN(MaximumPowerIndex,ROUND(G3885*100,0)))</f>
        <v>1847.9299999999505</v>
      </c>
      <c r="K3885" s="3">
        <f>MIN(J3885-M3885+N3885,'Power Look Up'!$F$4)</f>
        <v>1933.5193571397754</v>
      </c>
      <c r="M3885" s="50">
        <f t="array" ref="M3885">_xlfn.SUM(_xlfn.NORM.DIST($S$3:$S$1003,$G3885,$P3885,FALSE)*WindSpeedStep*$T$3:$T$1003)</f>
        <v>1830.7783117267436</v>
      </c>
      <c r="N3885" s="50">
        <f t="array" ref="N3885">_xlfn.SUM(_xlfn.NORM.DIST($S$3:$S$1003,$G3885,$Q3885,FALSE)*WindSpeedStep*$T$3:$T$1003)</f>
        <v>1916.3676688665685</v>
      </c>
      <c r="P3885" s="42">
        <f t="shared" si="180"/>
        <v>1.0791575643876357</v>
      </c>
      <c r="Q3885" s="42">
        <f t="shared" si="182"/>
        <v>0.55308948580220119</v>
      </c>
    </row>
    <row r="3886" spans="5:17" x14ac:dyDescent="0.2">
      <c r="E3886" s="15">
        <v>41255.854166666664</v>
      </c>
      <c r="F3886" s="21">
        <v>10.170105618505959</v>
      </c>
      <c r="G3886" s="21">
        <v>10.443268915744463</v>
      </c>
      <c r="H3886" s="24">
        <v>5.8996437451761988E-2</v>
      </c>
      <c r="I3886" s="3">
        <f t="shared" si="181"/>
        <v>1682.3899999999539</v>
      </c>
      <c r="J3886" s="3">
        <f>INDEX(PowerArray,MIN(MaximumPowerIndex,ROUND(G3886*100,0)))</f>
        <v>1754.4799999999525</v>
      </c>
      <c r="K3886" s="3">
        <f>MIN(J3886-M3886+N3886,'Power Look Up'!$F$4)</f>
        <v>1816.4654625198582</v>
      </c>
      <c r="M3886" s="50">
        <f t="array" ref="M3886">_xlfn.SUM(_xlfn.NORM.DIST($S$3:$S$1003,$G3886,$P3886,FALSE)*WindSpeedStep*$T$3:$T$1003)</f>
        <v>1751.85502609228</v>
      </c>
      <c r="N3886" s="50">
        <f t="array" ref="N3886">_xlfn.SUM(_xlfn.NORM.DIST($S$3:$S$1003,$G3886,$Q3886,FALSE)*WindSpeedStep*$T$3:$T$1003)</f>
        <v>1813.8404886121857</v>
      </c>
      <c r="P3886" s="42">
        <f t="shared" si="180"/>
        <v>1.0443268915744464</v>
      </c>
      <c r="Q3886" s="42">
        <f t="shared" si="182"/>
        <v>0.61611566137964846</v>
      </c>
    </row>
    <row r="3887" spans="5:17" x14ac:dyDescent="0.2">
      <c r="E3887" s="15">
        <v>41255.861111111109</v>
      </c>
      <c r="F3887" s="21">
        <v>10.640164277597295</v>
      </c>
      <c r="G3887" s="21">
        <v>10.881554169116168</v>
      </c>
      <c r="H3887" s="24">
        <v>6.0149447255011874E-2</v>
      </c>
      <c r="I3887" s="3">
        <f t="shared" si="181"/>
        <v>1807.8799999999512</v>
      </c>
      <c r="J3887" s="3">
        <f>INDEX(PowerArray,MIN(MaximumPowerIndex,ROUND(G3887*100,0)))</f>
        <v>1871.95999999995</v>
      </c>
      <c r="K3887" s="3">
        <f>MIN(J3887-M3887+N3887,'Power Look Up'!$F$4)</f>
        <v>1943.7425590721234</v>
      </c>
      <c r="M3887" s="50">
        <f t="array" ref="M3887">_xlfn.SUM(_xlfn.NORM.DIST($S$3:$S$1003,$G3887,$P3887,FALSE)*WindSpeedStep*$T$3:$T$1003)</f>
        <v>1848.0391819681843</v>
      </c>
      <c r="N3887" s="50">
        <f t="array" ref="N3887">_xlfn.SUM(_xlfn.NORM.DIST($S$3:$S$1003,$G3887,$Q3887,FALSE)*WindSpeedStep*$T$3:$T$1003)</f>
        <v>1919.8217410403577</v>
      </c>
      <c r="P3887" s="42">
        <f t="shared" si="180"/>
        <v>1.0881554169116168</v>
      </c>
      <c r="Q3887" s="42">
        <f t="shared" si="182"/>
        <v>0.65451946854780751</v>
      </c>
    </row>
    <row r="3888" spans="5:17" x14ac:dyDescent="0.2">
      <c r="E3888" s="15">
        <v>41255.868055555555</v>
      </c>
      <c r="F3888" s="21">
        <v>10.763912944601644</v>
      </c>
      <c r="G3888" s="21">
        <v>11.009794955932136</v>
      </c>
      <c r="H3888" s="24">
        <v>5.2025690181826789E-2</v>
      </c>
      <c r="I3888" s="3">
        <f t="shared" si="181"/>
        <v>1839.9199999999505</v>
      </c>
      <c r="J3888" s="3">
        <f>INDEX(PowerArray,MIN(MaximumPowerIndex,ROUND(G3888*100,0)))</f>
        <v>1904.839999999984</v>
      </c>
      <c r="K3888" s="3">
        <f>MIN(J3888-M3888+N3888,'Power Look Up'!$F$4)</f>
        <v>1990.7009968080699</v>
      </c>
      <c r="M3888" s="50">
        <f t="array" ref="M3888">_xlfn.SUM(_xlfn.NORM.DIST($S$3:$S$1003,$G3888,$P3888,FALSE)*WindSpeedStep*$T$3:$T$1003)</f>
        <v>1870.4925329912674</v>
      </c>
      <c r="N3888" s="50">
        <f t="array" ref="N3888">_xlfn.SUM(_xlfn.NORM.DIST($S$3:$S$1003,$G3888,$Q3888,FALSE)*WindSpeedStep*$T$3:$T$1003)</f>
        <v>1956.3535297993533</v>
      </c>
      <c r="P3888" s="42">
        <f t="shared" si="180"/>
        <v>1.1009794955932137</v>
      </c>
      <c r="Q3888" s="42">
        <f t="shared" si="182"/>
        <v>0.57279218134276466</v>
      </c>
    </row>
    <row r="3889" spans="5:17" x14ac:dyDescent="0.2">
      <c r="E3889" s="15">
        <v>41255.875</v>
      </c>
      <c r="F3889" s="21">
        <v>10.687019348666789</v>
      </c>
      <c r="G3889" s="21">
        <v>10.967820847012867</v>
      </c>
      <c r="H3889" s="24">
        <v>6.1757163383664632E-2</v>
      </c>
      <c r="I3889" s="3">
        <f t="shared" si="181"/>
        <v>1821.2299999999509</v>
      </c>
      <c r="J3889" s="3">
        <f>INDEX(PowerArray,MIN(MaximumPowerIndex,ROUND(G3889*100,0)))</f>
        <v>1895.9899999999493</v>
      </c>
      <c r="K3889" s="3">
        <f>MIN(J3889-M3889+N3889,'Power Look Up'!$F$4)</f>
        <v>1965.2421094146412</v>
      </c>
      <c r="M3889" s="50">
        <f t="array" ref="M3889">_xlfn.SUM(_xlfn.NORM.DIST($S$3:$S$1003,$G3889,$P3889,FALSE)*WindSpeedStep*$T$3:$T$1003)</f>
        <v>1863.4165992701091</v>
      </c>
      <c r="N3889" s="50">
        <f t="array" ref="N3889">_xlfn.SUM(_xlfn.NORM.DIST($S$3:$S$1003,$G3889,$Q3889,FALSE)*WindSpeedStep*$T$3:$T$1003)</f>
        <v>1932.668708684801</v>
      </c>
      <c r="P3889" s="42">
        <f t="shared" si="180"/>
        <v>1.0967820847012868</v>
      </c>
      <c r="Q3889" s="42">
        <f t="shared" si="182"/>
        <v>0.67734150401173665</v>
      </c>
    </row>
    <row r="3890" spans="5:17" x14ac:dyDescent="0.2">
      <c r="E3890" s="15">
        <v>41255.881944444445</v>
      </c>
      <c r="F3890" s="21">
        <v>10.802763551928573</v>
      </c>
      <c r="G3890" s="21">
        <v>11.129238137322197</v>
      </c>
      <c r="H3890" s="24">
        <v>6.7575301124653056E-2</v>
      </c>
      <c r="I3890" s="3">
        <f t="shared" si="181"/>
        <v>1850.5999999999503</v>
      </c>
      <c r="J3890" s="3">
        <f>INDEX(PowerArray,MIN(MaximumPowerIndex,ROUND(G3890*100,0)))</f>
        <v>1914.9199999999837</v>
      </c>
      <c r="K3890" s="3">
        <f>MIN(J3890-M3890+N3890,'Power Look Up'!$F$4)</f>
        <v>1973.044944872961</v>
      </c>
      <c r="M3890" s="50">
        <f t="array" ref="M3890">_xlfn.SUM(_xlfn.NORM.DIST($S$3:$S$1003,$G3890,$P3890,FALSE)*WindSpeedStep*$T$3:$T$1003)</f>
        <v>1889.2152725404105</v>
      </c>
      <c r="N3890" s="50">
        <f t="array" ref="N3890">_xlfn.SUM(_xlfn.NORM.DIST($S$3:$S$1003,$G3890,$Q3890,FALSE)*WindSpeedStep*$T$3:$T$1003)</f>
        <v>1947.3402174133878</v>
      </c>
      <c r="P3890" s="42">
        <f t="shared" si="180"/>
        <v>1.1129238137322197</v>
      </c>
      <c r="Q3890" s="42">
        <f t="shared" si="182"/>
        <v>0.75206161841752039</v>
      </c>
    </row>
    <row r="3891" spans="5:17" x14ac:dyDescent="0.2">
      <c r="E3891" s="15">
        <v>41255.888888888891</v>
      </c>
      <c r="F3891" s="21">
        <v>10.891052514695772</v>
      </c>
      <c r="G3891" s="21">
        <v>11.14941868400083</v>
      </c>
      <c r="H3891" s="24">
        <v>6.3354758327439226E-2</v>
      </c>
      <c r="I3891" s="3">
        <f t="shared" si="181"/>
        <v>1874.6299999999499</v>
      </c>
      <c r="J3891" s="3">
        <f>INDEX(PowerArray,MIN(MaximumPowerIndex,ROUND(G3891*100,0)))</f>
        <v>1916.5999999999838</v>
      </c>
      <c r="K3891" s="3">
        <f>MIN(J3891-M3891+N3891,'Power Look Up'!$F$4)</f>
        <v>1981.7372899176873</v>
      </c>
      <c r="M3891" s="50">
        <f t="array" ref="M3891">_xlfn.SUM(_xlfn.NORM.DIST($S$3:$S$1003,$G3891,$P3891,FALSE)*WindSpeedStep*$T$3:$T$1003)</f>
        <v>1892.1771153337604</v>
      </c>
      <c r="N3891" s="50">
        <f t="array" ref="N3891">_xlfn.SUM(_xlfn.NORM.DIST($S$3:$S$1003,$G3891,$Q3891,FALSE)*WindSpeedStep*$T$3:$T$1003)</f>
        <v>1957.314405251464</v>
      </c>
      <c r="P3891" s="42">
        <f t="shared" si="180"/>
        <v>1.1149418684000831</v>
      </c>
      <c r="Q3891" s="42">
        <f t="shared" si="182"/>
        <v>0.70636872621630808</v>
      </c>
    </row>
    <row r="3892" spans="5:17" x14ac:dyDescent="0.2">
      <c r="E3892" s="15">
        <v>41255.895833333336</v>
      </c>
      <c r="F3892" s="21">
        <v>10.368030363712775</v>
      </c>
      <c r="G3892" s="21">
        <v>10.578611355492006</v>
      </c>
      <c r="H3892" s="24">
        <v>6.5586227677336115E-2</v>
      </c>
      <c r="I3892" s="3">
        <f t="shared" si="181"/>
        <v>1735.7899999999529</v>
      </c>
      <c r="J3892" s="3">
        <f>INDEX(PowerArray,MIN(MaximumPowerIndex,ROUND(G3892*100,0)))</f>
        <v>1791.8599999999517</v>
      </c>
      <c r="K3892" s="3">
        <f>MIN(J3892-M3892+N3892,'Power Look Up'!$F$4)</f>
        <v>1848.9542675389935</v>
      </c>
      <c r="M3892" s="50">
        <f t="array" ref="M3892">_xlfn.SUM(_xlfn.NORM.DIST($S$3:$S$1003,$G3892,$P3892,FALSE)*WindSpeedStep*$T$3:$T$1003)</f>
        <v>1784.8260711330736</v>
      </c>
      <c r="N3892" s="50">
        <f t="array" ref="N3892">_xlfn.SUM(_xlfn.NORM.DIST($S$3:$S$1003,$G3892,$Q3892,FALSE)*WindSpeedStep*$T$3:$T$1003)</f>
        <v>1841.9203386721153</v>
      </c>
      <c r="P3892" s="42">
        <f t="shared" si="180"/>
        <v>1.0578611355492007</v>
      </c>
      <c r="Q3892" s="42">
        <f t="shared" si="182"/>
        <v>0.69381121287135195</v>
      </c>
    </row>
    <row r="3893" spans="5:17" x14ac:dyDescent="0.2">
      <c r="E3893" s="15">
        <v>41255.902777777781</v>
      </c>
      <c r="F3893" s="21">
        <v>10.251864552914071</v>
      </c>
      <c r="G3893" s="21">
        <v>10.507152653364981</v>
      </c>
      <c r="H3893" s="24">
        <v>8.4862611626360621E-2</v>
      </c>
      <c r="I3893" s="3">
        <f t="shared" si="181"/>
        <v>1703.7499999999536</v>
      </c>
      <c r="J3893" s="3">
        <f>INDEX(PowerArray,MIN(MaximumPowerIndex,ROUND(G3893*100,0)))</f>
        <v>1773.1699999999521</v>
      </c>
      <c r="K3893" s="3">
        <f>MIN(J3893-M3893+N3893,'Power Look Up'!$F$4)</f>
        <v>1797.7687901800196</v>
      </c>
      <c r="M3893" s="50">
        <f t="array" ref="M3893">_xlfn.SUM(_xlfn.NORM.DIST($S$3:$S$1003,$G3893,$P3893,FALSE)*WindSpeedStep*$T$3:$T$1003)</f>
        <v>1767.7822920743411</v>
      </c>
      <c r="N3893" s="50">
        <f t="array" ref="N3893">_xlfn.SUM(_xlfn.NORM.DIST($S$3:$S$1003,$G3893,$Q3893,FALSE)*WindSpeedStep*$T$3:$T$1003)</f>
        <v>1792.3810822544085</v>
      </c>
      <c r="P3893" s="42">
        <f t="shared" si="180"/>
        <v>1.0507152653364982</v>
      </c>
      <c r="Q3893" s="42">
        <f t="shared" si="182"/>
        <v>0.89166441492139692</v>
      </c>
    </row>
    <row r="3894" spans="5:17" x14ac:dyDescent="0.2">
      <c r="E3894" s="15">
        <v>41255.909722222219</v>
      </c>
      <c r="F3894" s="21">
        <v>9.3861063003486525</v>
      </c>
      <c r="G3894" s="21">
        <v>9.5878070522044325</v>
      </c>
      <c r="H3894" s="24">
        <v>7.6709124844799081E-2</v>
      </c>
      <c r="I3894" s="3">
        <f t="shared" si="181"/>
        <v>1404.5899999999406</v>
      </c>
      <c r="J3894" s="3">
        <f>INDEX(PowerArray,MIN(MaximumPowerIndex,ROUND(G3894*100,0)))</f>
        <v>1480.789999999939</v>
      </c>
      <c r="K3894" s="3">
        <f>MIN(J3894-M3894+N3894,'Power Look Up'!$F$4)</f>
        <v>1490.0781186130152</v>
      </c>
      <c r="M3894" s="50">
        <f t="array" ref="M3894">_xlfn.SUM(_xlfn.NORM.DIST($S$3:$S$1003,$G3894,$P3894,FALSE)*WindSpeedStep*$T$3:$T$1003)</f>
        <v>1482.5424338873916</v>
      </c>
      <c r="N3894" s="50">
        <f t="array" ref="N3894">_xlfn.SUM(_xlfn.NORM.DIST($S$3:$S$1003,$G3894,$Q3894,FALSE)*WindSpeedStep*$T$3:$T$1003)</f>
        <v>1491.8305525004678</v>
      </c>
      <c r="P3894" s="42">
        <f t="shared" si="180"/>
        <v>0.95878070522044334</v>
      </c>
      <c r="Q3894" s="42">
        <f t="shared" si="182"/>
        <v>0.73547228815539489</v>
      </c>
    </row>
    <row r="3895" spans="5:17" x14ac:dyDescent="0.2">
      <c r="E3895" s="15">
        <v>41255.916666666664</v>
      </c>
      <c r="F3895" s="21">
        <v>9.3124594601834652</v>
      </c>
      <c r="G3895" s="21">
        <v>9.566460579325673</v>
      </c>
      <c r="H3895" s="24">
        <v>6.5503640859659901E-2</v>
      </c>
      <c r="I3895" s="3">
        <f t="shared" si="181"/>
        <v>1374.1099999999412</v>
      </c>
      <c r="J3895" s="3">
        <f>INDEX(PowerArray,MIN(MaximumPowerIndex,ROUND(G3895*100,0)))</f>
        <v>1473.1699999999391</v>
      </c>
      <c r="K3895" s="3">
        <f>MIN(J3895-M3895+N3895,'Power Look Up'!$F$4)</f>
        <v>1484.4116361491958</v>
      </c>
      <c r="M3895" s="50">
        <f t="array" ref="M3895">_xlfn.SUM(_xlfn.NORM.DIST($S$3:$S$1003,$G3895,$P3895,FALSE)*WindSpeedStep*$T$3:$T$1003)</f>
        <v>1474.7577295494962</v>
      </c>
      <c r="N3895" s="50">
        <f t="array" ref="N3895">_xlfn.SUM(_xlfn.NORM.DIST($S$3:$S$1003,$G3895,$Q3895,FALSE)*WindSpeedStep*$T$3:$T$1003)</f>
        <v>1485.9993656987529</v>
      </c>
      <c r="P3895" s="42">
        <f t="shared" si="180"/>
        <v>0.9566460579325673</v>
      </c>
      <c r="Q3895" s="42">
        <f t="shared" si="182"/>
        <v>0.62663799808624288</v>
      </c>
    </row>
    <row r="3896" spans="5:17" x14ac:dyDescent="0.2">
      <c r="E3896" s="15">
        <v>41255.923611111109</v>
      </c>
      <c r="F3896" s="21">
        <v>9.7678676470289574</v>
      </c>
      <c r="G3896" s="21">
        <v>10.040884853829377</v>
      </c>
      <c r="H3896" s="24">
        <v>6.5520953305982357E-2</v>
      </c>
      <c r="I3896" s="3">
        <f t="shared" si="181"/>
        <v>1549.3699999999376</v>
      </c>
      <c r="J3896" s="3">
        <f>INDEX(PowerArray,MIN(MaximumPowerIndex,ROUND(G3896*100,0)))</f>
        <v>1647.6799999999548</v>
      </c>
      <c r="K3896" s="3">
        <f>MIN(J3896-M3896+N3896,'Power Look Up'!$F$4)</f>
        <v>1682.6100273731006</v>
      </c>
      <c r="M3896" s="50">
        <f t="array" ref="M3896">_xlfn.SUM(_xlfn.NORM.DIST($S$3:$S$1003,$G3896,$P3896,FALSE)*WindSpeedStep*$T$3:$T$1003)</f>
        <v>1637.1151564131198</v>
      </c>
      <c r="N3896" s="50">
        <f t="array" ref="N3896">_xlfn.SUM(_xlfn.NORM.DIST($S$3:$S$1003,$G3896,$Q3896,FALSE)*WindSpeedStep*$T$3:$T$1003)</f>
        <v>1672.0451837862656</v>
      </c>
      <c r="P3896" s="42">
        <f t="shared" si="180"/>
        <v>1.0040884853829377</v>
      </c>
      <c r="Q3896" s="42">
        <f t="shared" si="182"/>
        <v>0.65788834765850013</v>
      </c>
    </row>
    <row r="3897" spans="5:17" x14ac:dyDescent="0.2">
      <c r="E3897" s="15">
        <v>41255.930555555555</v>
      </c>
      <c r="F3897" s="21">
        <v>9.5084815722547713</v>
      </c>
      <c r="G3897" s="21">
        <v>9.7342926783488313</v>
      </c>
      <c r="H3897" s="24">
        <v>7.1515098896989274E-2</v>
      </c>
      <c r="I3897" s="3">
        <f t="shared" si="181"/>
        <v>1450.3099999999397</v>
      </c>
      <c r="J3897" s="3">
        <f>INDEX(PowerArray,MIN(MaximumPowerIndex,ROUND(G3897*100,0)))</f>
        <v>1534.1299999999378</v>
      </c>
      <c r="K3897" s="3">
        <f>MIN(J3897-M3897+N3897,'Power Look Up'!$F$4)</f>
        <v>1550.8187144377105</v>
      </c>
      <c r="M3897" s="50">
        <f t="array" ref="M3897">_xlfn.SUM(_xlfn.NORM.DIST($S$3:$S$1003,$G3897,$P3897,FALSE)*WindSpeedStep*$T$3:$T$1003)</f>
        <v>1534.9083991718899</v>
      </c>
      <c r="N3897" s="50">
        <f t="array" ref="N3897">_xlfn.SUM(_xlfn.NORM.DIST($S$3:$S$1003,$G3897,$Q3897,FALSE)*WindSpeedStep*$T$3:$T$1003)</f>
        <v>1551.5971136096625</v>
      </c>
      <c r="P3897" s="42">
        <f t="shared" si="180"/>
        <v>0.97342926783488315</v>
      </c>
      <c r="Q3897" s="42">
        <f t="shared" si="182"/>
        <v>0.69614890358435522</v>
      </c>
    </row>
    <row r="3898" spans="5:17" x14ac:dyDescent="0.2">
      <c r="E3898" s="15">
        <v>41255.9375</v>
      </c>
      <c r="F3898" s="21">
        <v>9.5318299537477102</v>
      </c>
      <c r="G3898" s="21">
        <v>9.7498627674542728</v>
      </c>
      <c r="H3898" s="24">
        <v>6.2946989498495295E-2</v>
      </c>
      <c r="I3898" s="3">
        <f t="shared" si="181"/>
        <v>1457.9299999999396</v>
      </c>
      <c r="J3898" s="3">
        <f>INDEX(PowerArray,MIN(MaximumPowerIndex,ROUND(G3898*100,0)))</f>
        <v>1541.7499999999377</v>
      </c>
      <c r="K3898" s="3">
        <f>MIN(J3898-M3898+N3898,'Power Look Up'!$F$4)</f>
        <v>1562.9764973525989</v>
      </c>
      <c r="M3898" s="50">
        <f t="array" ref="M3898">_xlfn.SUM(_xlfn.NORM.DIST($S$3:$S$1003,$G3898,$P3898,FALSE)*WindSpeedStep*$T$3:$T$1003)</f>
        <v>1540.3555566867649</v>
      </c>
      <c r="N3898" s="50">
        <f t="array" ref="N3898">_xlfn.SUM(_xlfn.NORM.DIST($S$3:$S$1003,$G3898,$Q3898,FALSE)*WindSpeedStep*$T$3:$T$1003)</f>
        <v>1561.5820540394261</v>
      </c>
      <c r="P3898" s="42">
        <f t="shared" si="180"/>
        <v>0.97498627674542737</v>
      </c>
      <c r="Q3898" s="42">
        <f t="shared" si="182"/>
        <v>0.61372450923471444</v>
      </c>
    </row>
    <row r="3899" spans="5:17" x14ac:dyDescent="0.2">
      <c r="E3899" s="15">
        <v>41255.944444444445</v>
      </c>
      <c r="F3899" s="21">
        <v>9.2216102482776972</v>
      </c>
      <c r="G3899" s="21">
        <v>9.456449468853112</v>
      </c>
      <c r="H3899" s="24">
        <v>6.5064558558204172E-2</v>
      </c>
      <c r="I3899" s="3">
        <f t="shared" si="181"/>
        <v>1339.819999999942</v>
      </c>
      <c r="J3899" s="3">
        <f>INDEX(PowerArray,MIN(MaximumPowerIndex,ROUND(G3899*100,0)))</f>
        <v>1431.2599999999402</v>
      </c>
      <c r="K3899" s="3">
        <f>MIN(J3899-M3899+N3899,'Power Look Up'!$F$4)</f>
        <v>1437.6140016258425</v>
      </c>
      <c r="M3899" s="50">
        <f t="array" ref="M3899">_xlfn.SUM(_xlfn.NORM.DIST($S$3:$S$1003,$G3899,$P3899,FALSE)*WindSpeedStep*$T$3:$T$1003)</f>
        <v>1434.113593150108</v>
      </c>
      <c r="N3899" s="50">
        <f t="array" ref="N3899">_xlfn.SUM(_xlfn.NORM.DIST($S$3:$S$1003,$G3899,$Q3899,FALSE)*WindSpeedStep*$T$3:$T$1003)</f>
        <v>1440.4675947760104</v>
      </c>
      <c r="P3899" s="42">
        <f t="shared" si="180"/>
        <v>0.9456449468853112</v>
      </c>
      <c r="Q3899" s="42">
        <f t="shared" si="182"/>
        <v>0.61527971021889205</v>
      </c>
    </row>
    <row r="3900" spans="5:17" x14ac:dyDescent="0.2">
      <c r="E3900" s="15">
        <v>41255.951388888891</v>
      </c>
      <c r="F3900" s="21">
        <v>9.3609781355436201</v>
      </c>
      <c r="G3900" s="21">
        <v>9.5271151948938897</v>
      </c>
      <c r="H3900" s="24">
        <v>5.5549750514378493E-2</v>
      </c>
      <c r="I3900" s="3">
        <f t="shared" si="181"/>
        <v>1393.159999999941</v>
      </c>
      <c r="J3900" s="3">
        <f>INDEX(PowerArray,MIN(MaximumPowerIndex,ROUND(G3900*100,0)))</f>
        <v>1457.9299999999396</v>
      </c>
      <c r="K3900" s="3">
        <f>MIN(J3900-M3900+N3900,'Power Look Up'!$F$4)</f>
        <v>1468.5872886141169</v>
      </c>
      <c r="M3900" s="50">
        <f t="array" ref="M3900">_xlfn.SUM(_xlfn.NORM.DIST($S$3:$S$1003,$G3900,$P3900,FALSE)*WindSpeedStep*$T$3:$T$1003)</f>
        <v>1460.3183049249244</v>
      </c>
      <c r="N3900" s="50">
        <f t="array" ref="N3900">_xlfn.SUM(_xlfn.NORM.DIST($S$3:$S$1003,$G3900,$Q3900,FALSE)*WindSpeedStep*$T$3:$T$1003)</f>
        <v>1470.9755935391017</v>
      </c>
      <c r="P3900" s="42">
        <f t="shared" si="180"/>
        <v>0.95271151948938904</v>
      </c>
      <c r="Q3900" s="42">
        <f t="shared" si="182"/>
        <v>0.5292288721981</v>
      </c>
    </row>
    <row r="3901" spans="5:17" x14ac:dyDescent="0.2">
      <c r="E3901" s="15">
        <v>41255.958333333336</v>
      </c>
      <c r="F3901" s="21">
        <v>9.0220241974870685</v>
      </c>
      <c r="G3901" s="21">
        <v>9.1281181961029372</v>
      </c>
      <c r="H3901" s="24">
        <v>5.6528334311279266E-2</v>
      </c>
      <c r="I3901" s="3">
        <f t="shared" si="181"/>
        <v>1263.6199999999437</v>
      </c>
      <c r="J3901" s="3">
        <f>INDEX(PowerArray,MIN(MaximumPowerIndex,ROUND(G3901*100,0)))</f>
        <v>1305.5299999999427</v>
      </c>
      <c r="K3901" s="3">
        <f>MIN(J3901-M3901+N3901,'Power Look Up'!$F$4)</f>
        <v>1297.5789378167319</v>
      </c>
      <c r="M3901" s="50">
        <f t="array" ref="M3901">_xlfn.SUM(_xlfn.NORM.DIST($S$3:$S$1003,$G3901,$P3901,FALSE)*WindSpeedStep*$T$3:$T$1003)</f>
        <v>1309.2018324138294</v>
      </c>
      <c r="N3901" s="50">
        <f t="array" ref="N3901">_xlfn.SUM(_xlfn.NORM.DIST($S$3:$S$1003,$G3901,$Q3901,FALSE)*WindSpeedStep*$T$3:$T$1003)</f>
        <v>1301.2507702306186</v>
      </c>
      <c r="P3901" s="42">
        <f t="shared" si="180"/>
        <v>0.91281181961029378</v>
      </c>
      <c r="Q3901" s="42">
        <f t="shared" si="182"/>
        <v>0.51599731702217821</v>
      </c>
    </row>
    <row r="3902" spans="5:17" x14ac:dyDescent="0.2">
      <c r="E3902" s="15">
        <v>41255.965277777781</v>
      </c>
      <c r="F3902" s="21">
        <v>8.4325291064451857</v>
      </c>
      <c r="G3902" s="21">
        <v>8.5789075779752704</v>
      </c>
      <c r="H3902" s="24">
        <v>5.4550656652748566E-2</v>
      </c>
      <c r="I3902" s="3">
        <f t="shared" si="181"/>
        <v>1046.8099999999504</v>
      </c>
      <c r="J3902" s="3">
        <f>INDEX(PowerArray,MIN(MaximumPowerIndex,ROUND(G3902*100,0)))</f>
        <v>1101.8599999999492</v>
      </c>
      <c r="K3902" s="3">
        <f>MIN(J3902-M3902+N3902,'Power Look Up'!$F$4)</f>
        <v>1083.1989078029546</v>
      </c>
      <c r="M3902" s="50">
        <f t="array" ref="M3902">_xlfn.SUM(_xlfn.NORM.DIST($S$3:$S$1003,$G3902,$P3902,FALSE)*WindSpeedStep*$T$3:$T$1003)</f>
        <v>1099.2356284846187</v>
      </c>
      <c r="N3902" s="50">
        <f t="array" ref="N3902">_xlfn.SUM(_xlfn.NORM.DIST($S$3:$S$1003,$G3902,$Q3902,FALSE)*WindSpeedStep*$T$3:$T$1003)</f>
        <v>1080.5745362876241</v>
      </c>
      <c r="P3902" s="42">
        <f t="shared" si="180"/>
        <v>0.8578907577975271</v>
      </c>
      <c r="Q3902" s="42">
        <f t="shared" si="182"/>
        <v>0.46798504174179179</v>
      </c>
    </row>
    <row r="3903" spans="5:17" x14ac:dyDescent="0.2">
      <c r="E3903" s="15">
        <v>41255.972222222219</v>
      </c>
      <c r="F3903" s="21">
        <v>8.7983051226253686</v>
      </c>
      <c r="G3903" s="21">
        <v>9.0498243531065459</v>
      </c>
      <c r="H3903" s="24">
        <v>5.1146214381994785E-2</v>
      </c>
      <c r="I3903" s="3">
        <f t="shared" si="181"/>
        <v>1182.5999999999474</v>
      </c>
      <c r="J3903" s="3">
        <f>INDEX(PowerArray,MIN(MaximumPowerIndex,ROUND(G3903*100,0)))</f>
        <v>1275.0499999999433</v>
      </c>
      <c r="K3903" s="3">
        <f>MIN(J3903-M3903+N3903,'Power Look Up'!$F$4)</f>
        <v>1262.7966612459388</v>
      </c>
      <c r="M3903" s="50">
        <f t="array" ref="M3903">_xlfn.SUM(_xlfn.NORM.DIST($S$3:$S$1003,$G3903,$P3903,FALSE)*WindSpeedStep*$T$3:$T$1003)</f>
        <v>1279.0174921913017</v>
      </c>
      <c r="N3903" s="50">
        <f t="array" ref="N3903">_xlfn.SUM(_xlfn.NORM.DIST($S$3:$S$1003,$G3903,$Q3903,FALSE)*WindSpeedStep*$T$3:$T$1003)</f>
        <v>1266.7641534372972</v>
      </c>
      <c r="P3903" s="42">
        <f t="shared" si="180"/>
        <v>0.90498243531065459</v>
      </c>
      <c r="Q3903" s="42">
        <f t="shared" si="182"/>
        <v>0.4628642564833847</v>
      </c>
    </row>
    <row r="3904" spans="5:17" x14ac:dyDescent="0.2">
      <c r="E3904" s="15">
        <v>41255.979166666664</v>
      </c>
      <c r="F3904" s="21">
        <v>8.8319568521787915</v>
      </c>
      <c r="G3904" s="21">
        <v>9.0761136619290568</v>
      </c>
      <c r="H3904" s="24">
        <v>5.4348091598928817E-2</v>
      </c>
      <c r="I3904" s="3">
        <f t="shared" si="181"/>
        <v>1193.6099999999471</v>
      </c>
      <c r="J3904" s="3">
        <f>INDEX(PowerArray,MIN(MaximumPowerIndex,ROUND(G3904*100,0)))</f>
        <v>1286.4799999999432</v>
      </c>
      <c r="K3904" s="3">
        <f>MIN(J3904-M3904+N3904,'Power Look Up'!$F$4)</f>
        <v>1276.1177188572069</v>
      </c>
      <c r="M3904" s="50">
        <f t="array" ref="M3904">_xlfn.SUM(_xlfn.NORM.DIST($S$3:$S$1003,$G3904,$P3904,FALSE)*WindSpeedStep*$T$3:$T$1003)</f>
        <v>1289.1575021189483</v>
      </c>
      <c r="N3904" s="50">
        <f t="array" ref="N3904">_xlfn.SUM(_xlfn.NORM.DIST($S$3:$S$1003,$G3904,$Q3904,FALSE)*WindSpeedStep*$T$3:$T$1003)</f>
        <v>1278.795220976212</v>
      </c>
      <c r="P3904" s="42">
        <f t="shared" si="180"/>
        <v>0.90761136619290572</v>
      </c>
      <c r="Q3904" s="42">
        <f t="shared" si="182"/>
        <v>0.49326945666080962</v>
      </c>
    </row>
    <row r="3905" spans="5:17" x14ac:dyDescent="0.2">
      <c r="E3905" s="15">
        <v>41255.986111111109</v>
      </c>
      <c r="F3905" s="21">
        <v>8.8428078363725877</v>
      </c>
      <c r="G3905" s="21">
        <v>8.9893244197093285</v>
      </c>
      <c r="H3905" s="24">
        <v>4.8627088585065363E-2</v>
      </c>
      <c r="I3905" s="3">
        <f t="shared" si="181"/>
        <v>1197.2799999999472</v>
      </c>
      <c r="J3905" s="3">
        <f>INDEX(PowerArray,MIN(MaximumPowerIndex,ROUND(G3905*100,0)))</f>
        <v>1252.329999999946</v>
      </c>
      <c r="K3905" s="3">
        <f>MIN(J3905-M3905+N3905,'Power Look Up'!$F$4)</f>
        <v>1237.3659510748282</v>
      </c>
      <c r="M3905" s="50">
        <f t="array" ref="M3905">_xlfn.SUM(_xlfn.NORM.DIST($S$3:$S$1003,$G3905,$P3905,FALSE)*WindSpeedStep*$T$3:$T$1003)</f>
        <v>1255.6801247397136</v>
      </c>
      <c r="N3905" s="50">
        <f t="array" ref="N3905">_xlfn.SUM(_xlfn.NORM.DIST($S$3:$S$1003,$G3905,$Q3905,FALSE)*WindSpeedStep*$T$3:$T$1003)</f>
        <v>1240.7160758145958</v>
      </c>
      <c r="P3905" s="42">
        <f t="shared" si="180"/>
        <v>0.89893244197093292</v>
      </c>
      <c r="Q3905" s="42">
        <f t="shared" si="182"/>
        <v>0.43712467487709683</v>
      </c>
    </row>
    <row r="3906" spans="5:17" x14ac:dyDescent="0.2">
      <c r="E3906" s="15">
        <v>41255.993055555555</v>
      </c>
      <c r="F3906" s="21">
        <v>9.5911583323989298</v>
      </c>
      <c r="G3906" s="21">
        <v>9.7835093576348378</v>
      </c>
      <c r="H3906" s="24">
        <v>6.464286987168591E-2</v>
      </c>
      <c r="I3906" s="3">
        <f t="shared" si="181"/>
        <v>1480.789999999939</v>
      </c>
      <c r="J3906" s="3">
        <f>INDEX(PowerArray,MIN(MaximumPowerIndex,ROUND(G3906*100,0)))</f>
        <v>1553.1799999999375</v>
      </c>
      <c r="K3906" s="3">
        <f>MIN(J3906-M3906+N3906,'Power Look Up'!$F$4)</f>
        <v>1575.4192354268998</v>
      </c>
      <c r="M3906" s="50">
        <f t="array" ref="M3906">_xlfn.SUM(_xlfn.NORM.DIST($S$3:$S$1003,$G3906,$P3906,FALSE)*WindSpeedStep*$T$3:$T$1003)</f>
        <v>1552.0415391410552</v>
      </c>
      <c r="N3906" s="50">
        <f t="array" ref="N3906">_xlfn.SUM(_xlfn.NORM.DIST($S$3:$S$1003,$G3906,$Q3906,FALSE)*WindSpeedStep*$T$3:$T$1003)</f>
        <v>1574.2807745680175</v>
      </c>
      <c r="P3906" s="42">
        <f t="shared" si="180"/>
        <v>0.97835093576348386</v>
      </c>
      <c r="Q3906" s="42">
        <f t="shared" si="182"/>
        <v>0.63243412229401019</v>
      </c>
    </row>
    <row r="3907" spans="5:17" x14ac:dyDescent="0.2">
      <c r="E3907" s="15">
        <v>41256</v>
      </c>
      <c r="F3907" s="21">
        <v>11.029313122388968</v>
      </c>
      <c r="G3907" s="21">
        <v>11.268060207432727</v>
      </c>
      <c r="H3907" s="24">
        <v>5.0773787432258799E-2</v>
      </c>
      <c r="I3907" s="3">
        <f t="shared" si="181"/>
        <v>1906.5199999999841</v>
      </c>
      <c r="J3907" s="3">
        <f>INDEX(PowerArray,MIN(MaximumPowerIndex,ROUND(G3907*100,0)))</f>
        <v>1926.6799999999835</v>
      </c>
      <c r="K3907" s="3">
        <f>MIN(J3907-M3907+N3907,'Power Look Up'!$F$4)</f>
        <v>2000</v>
      </c>
      <c r="M3907" s="50">
        <f t="array" ref="M3907">_xlfn.SUM(_xlfn.NORM.DIST($S$3:$S$1003,$G3907,$P3907,FALSE)*WindSpeedStep*$T$3:$T$1003)</f>
        <v>1908.4580400376137</v>
      </c>
      <c r="N3907" s="50">
        <f t="array" ref="N3907">_xlfn.SUM(_xlfn.NORM.DIST($S$3:$S$1003,$G3907,$Q3907,FALSE)*WindSpeedStep*$T$3:$T$1003)</f>
        <v>1991.0860671582111</v>
      </c>
      <c r="P3907" s="42">
        <f t="shared" ref="P3907:P3970" si="183">ReferenceTurbulence*G3907</f>
        <v>1.1268060207432729</v>
      </c>
      <c r="Q3907" s="42">
        <f t="shared" si="182"/>
        <v>0.57212209374608325</v>
      </c>
    </row>
    <row r="3908" spans="5:17" x14ac:dyDescent="0.2">
      <c r="E3908" s="15">
        <v>41256.006944444445</v>
      </c>
      <c r="F3908" s="21">
        <v>11.181033444075</v>
      </c>
      <c r="G3908" s="21">
        <v>11.360065674698049</v>
      </c>
      <c r="H3908" s="24">
        <v>4.6507328915607167E-2</v>
      </c>
      <c r="I3908" s="3">
        <f t="shared" ref="I3908:I3971" si="184">INDEX(PowerArray,MIN(MaximumPowerIndex,ROUND(F3908*100,0)))</f>
        <v>1919.1199999999837</v>
      </c>
      <c r="J3908" s="3">
        <f>INDEX(PowerArray,MIN(MaximumPowerIndex,ROUND(G3908*100,0)))</f>
        <v>1934.2399999999834</v>
      </c>
      <c r="K3908" s="3">
        <f>MIN(J3908-M3908+N3908,'Power Look Up'!$F$4)</f>
        <v>2000</v>
      </c>
      <c r="M3908" s="50">
        <f t="array" ref="M3908">_xlfn.SUM(_xlfn.NORM.DIST($S$3:$S$1003,$G3908,$P3908,FALSE)*WindSpeedStep*$T$3:$T$1003)</f>
        <v>1919.8043864304732</v>
      </c>
      <c r="N3908" s="50">
        <f t="array" ref="N3908">_xlfn.SUM(_xlfn.NORM.DIST($S$3:$S$1003,$G3908,$Q3908,FALSE)*WindSpeedStep*$T$3:$T$1003)</f>
        <v>2004.7075043115756</v>
      </c>
      <c r="P3908" s="42">
        <f t="shared" si="183"/>
        <v>1.136006567469805</v>
      </c>
      <c r="Q3908" s="42">
        <f t="shared" ref="Q3908:Q3971" si="185">G3908*H3908</f>
        <v>0.52832631083608106</v>
      </c>
    </row>
    <row r="3909" spans="5:17" x14ac:dyDescent="0.2">
      <c r="E3909" s="15">
        <v>41256.013888888891</v>
      </c>
      <c r="F3909" s="21">
        <v>11.076830588439694</v>
      </c>
      <c r="G3909" s="21">
        <v>11.226523315710965</v>
      </c>
      <c r="H3909" s="24">
        <v>5.1458762996238201E-2</v>
      </c>
      <c r="I3909" s="3">
        <f t="shared" si="184"/>
        <v>1910.7199999999839</v>
      </c>
      <c r="J3909" s="3">
        <f>INDEX(PowerArray,MIN(MaximumPowerIndex,ROUND(G3909*100,0)))</f>
        <v>1923.3199999999836</v>
      </c>
      <c r="K3909" s="3">
        <f>MIN(J3909-M3909+N3909,'Power Look Up'!$F$4)</f>
        <v>2000</v>
      </c>
      <c r="M3909" s="50">
        <f t="array" ref="M3909">_xlfn.SUM(_xlfn.NORM.DIST($S$3:$S$1003,$G3909,$P3909,FALSE)*WindSpeedStep*$T$3:$T$1003)</f>
        <v>1902.974546312967</v>
      </c>
      <c r="N3909" s="50">
        <f t="array" ref="N3909">_xlfn.SUM(_xlfn.NORM.DIST($S$3:$S$1003,$G3909,$Q3909,FALSE)*WindSpeedStep*$T$3:$T$1003)</f>
        <v>1985.8707026074892</v>
      </c>
      <c r="P3909" s="42">
        <f t="shared" si="183"/>
        <v>1.1226523315710966</v>
      </c>
      <c r="Q3909" s="42">
        <f t="shared" si="185"/>
        <v>0.57770300257491281</v>
      </c>
    </row>
    <row r="3910" spans="5:17" x14ac:dyDescent="0.2">
      <c r="E3910" s="15">
        <v>41256.020833333336</v>
      </c>
      <c r="F3910" s="21">
        <v>11.023307513099251</v>
      </c>
      <c r="G3910" s="21">
        <v>11.145151941297943</v>
      </c>
      <c r="H3910" s="24">
        <v>5.4430124469176437E-2</v>
      </c>
      <c r="I3910" s="3">
        <f t="shared" si="184"/>
        <v>1905.6799999999839</v>
      </c>
      <c r="J3910" s="3">
        <f>INDEX(PowerArray,MIN(MaximumPowerIndex,ROUND(G3910*100,0)))</f>
        <v>1916.5999999999838</v>
      </c>
      <c r="K3910" s="3">
        <f>MIN(J3910-M3910+N3910,'Power Look Up'!$F$4)</f>
        <v>1996.7156929977125</v>
      </c>
      <c r="M3910" s="50">
        <f t="array" ref="M3910">_xlfn.SUM(_xlfn.NORM.DIST($S$3:$S$1003,$G3910,$P3910,FALSE)*WindSpeedStep*$T$3:$T$1003)</f>
        <v>1891.5556564996371</v>
      </c>
      <c r="N3910" s="50">
        <f t="array" ref="N3910">_xlfn.SUM(_xlfn.NORM.DIST($S$3:$S$1003,$G3910,$Q3910,FALSE)*WindSpeedStep*$T$3:$T$1003)</f>
        <v>1971.6713494973658</v>
      </c>
      <c r="P3910" s="42">
        <f t="shared" si="183"/>
        <v>1.1145151941297944</v>
      </c>
      <c r="Q3910" s="42">
        <f t="shared" si="185"/>
        <v>0.60663200739273049</v>
      </c>
    </row>
    <row r="3911" spans="5:17" x14ac:dyDescent="0.2">
      <c r="E3911" s="15">
        <v>41256.027777777781</v>
      </c>
      <c r="F3911" s="21">
        <v>11.289798688434772</v>
      </c>
      <c r="G3911" s="21">
        <v>11.429067228112217</v>
      </c>
      <c r="H3911" s="24">
        <v>5.2259567799414687E-2</v>
      </c>
      <c r="I3911" s="3">
        <f t="shared" si="184"/>
        <v>1928.3599999999835</v>
      </c>
      <c r="J3911" s="3">
        <f>INDEX(PowerArray,MIN(MaximumPowerIndex,ROUND(G3911*100,0)))</f>
        <v>1940.1199999999833</v>
      </c>
      <c r="K3911" s="3">
        <f>MIN(J3911-M3911+N3911,'Power Look Up'!$F$4)</f>
        <v>2000</v>
      </c>
      <c r="M3911" s="50">
        <f t="array" ref="M3911">_xlfn.SUM(_xlfn.NORM.DIST($S$3:$S$1003,$G3911,$P3911,FALSE)*WindSpeedStep*$T$3:$T$1003)</f>
        <v>1927.6187816776919</v>
      </c>
      <c r="N3911" s="50">
        <f t="array" ref="N3911">_xlfn.SUM(_xlfn.NORM.DIST($S$3:$S$1003,$G3911,$Q3911,FALSE)*WindSpeedStep*$T$3:$T$1003)</f>
        <v>2001.8820926075614</v>
      </c>
      <c r="P3911" s="42">
        <f t="shared" si="183"/>
        <v>1.1429067228112217</v>
      </c>
      <c r="Q3911" s="42">
        <f t="shared" si="185"/>
        <v>0.59727811369159889</v>
      </c>
    </row>
    <row r="3912" spans="5:17" x14ac:dyDescent="0.2">
      <c r="E3912" s="15">
        <v>41256.034722222219</v>
      </c>
      <c r="F3912" s="21">
        <v>10.79838239611038</v>
      </c>
      <c r="G3912" s="21">
        <v>10.969300722248381</v>
      </c>
      <c r="H3912" s="24">
        <v>5.6489942439871772E-2</v>
      </c>
      <c r="I3912" s="3">
        <f t="shared" si="184"/>
        <v>1850.5999999999503</v>
      </c>
      <c r="J3912" s="3">
        <f>INDEX(PowerArray,MIN(MaximumPowerIndex,ROUND(G3912*100,0)))</f>
        <v>1895.9899999999493</v>
      </c>
      <c r="K3912" s="3">
        <f>MIN(J3912-M3912+N3912,'Power Look Up'!$F$4)</f>
        <v>1974.384247174245</v>
      </c>
      <c r="M3912" s="50">
        <f t="array" ref="M3912">_xlfn.SUM(_xlfn.NORM.DIST($S$3:$S$1003,$G3912,$P3912,FALSE)*WindSpeedStep*$T$3:$T$1003)</f>
        <v>1863.670553285092</v>
      </c>
      <c r="N3912" s="50">
        <f t="array" ref="N3912">_xlfn.SUM(_xlfn.NORM.DIST($S$3:$S$1003,$G3912,$Q3912,FALSE)*WindSpeedStep*$T$3:$T$1003)</f>
        <v>1942.0648004593877</v>
      </c>
      <c r="P3912" s="42">
        <f t="shared" si="183"/>
        <v>1.0969300722248381</v>
      </c>
      <c r="Q3912" s="42">
        <f t="shared" si="185"/>
        <v>0.61965516640545493</v>
      </c>
    </row>
    <row r="3913" spans="5:17" x14ac:dyDescent="0.2">
      <c r="E3913" s="15">
        <v>41256.041666666664</v>
      </c>
      <c r="F3913" s="21">
        <v>11.136996008713073</v>
      </c>
      <c r="G3913" s="21">
        <v>11.27164723526821</v>
      </c>
      <c r="H3913" s="24">
        <v>4.9384950804481333E-2</v>
      </c>
      <c r="I3913" s="3">
        <f t="shared" si="184"/>
        <v>1915.7599999999838</v>
      </c>
      <c r="J3913" s="3">
        <f>INDEX(PowerArray,MIN(MaximumPowerIndex,ROUND(G3913*100,0)))</f>
        <v>1926.6799999999835</v>
      </c>
      <c r="K3913" s="3">
        <f>MIN(J3913-M3913+N3913,'Power Look Up'!$F$4)</f>
        <v>2000</v>
      </c>
      <c r="M3913" s="50">
        <f t="array" ref="M3913">_xlfn.SUM(_xlfn.NORM.DIST($S$3:$S$1003,$G3913,$P3913,FALSE)*WindSpeedStep*$T$3:$T$1003)</f>
        <v>1908.9208710915452</v>
      </c>
      <c r="N3913" s="50">
        <f t="array" ref="N3913">_xlfn.SUM(_xlfn.NORM.DIST($S$3:$S$1003,$G3913,$Q3913,FALSE)*WindSpeedStep*$T$3:$T$1003)</f>
        <v>1993.4837587317852</v>
      </c>
      <c r="P3913" s="42">
        <f t="shared" si="183"/>
        <v>1.127164723526821</v>
      </c>
      <c r="Q3913" s="42">
        <f t="shared" si="185"/>
        <v>0.55664974419918856</v>
      </c>
    </row>
    <row r="3914" spans="5:17" x14ac:dyDescent="0.2">
      <c r="E3914" s="15">
        <v>41256.048611111109</v>
      </c>
      <c r="F3914" s="21">
        <v>11.032076195122428</v>
      </c>
      <c r="G3914" s="21">
        <v>11.173487501056977</v>
      </c>
      <c r="H3914" s="24">
        <v>4.4415936885628282E-2</v>
      </c>
      <c r="I3914" s="3">
        <f t="shared" si="184"/>
        <v>1906.5199999999841</v>
      </c>
      <c r="J3914" s="3">
        <f>INDEX(PowerArray,MIN(MaximumPowerIndex,ROUND(G3914*100,0)))</f>
        <v>1918.2799999999838</v>
      </c>
      <c r="K3914" s="3">
        <f>MIN(J3914-M3914+N3914,'Power Look Up'!$F$4)</f>
        <v>2000</v>
      </c>
      <c r="M3914" s="50">
        <f t="array" ref="M3914">_xlfn.SUM(_xlfn.NORM.DIST($S$3:$S$1003,$G3914,$P3914,FALSE)*WindSpeedStep*$T$3:$T$1003)</f>
        <v>1895.6353099588896</v>
      </c>
      <c r="N3914" s="50">
        <f t="array" ref="N3914">_xlfn.SUM(_xlfn.NORM.DIST($S$3:$S$1003,$G3914,$Q3914,FALSE)*WindSpeedStep*$T$3:$T$1003)</f>
        <v>1990.9737939766931</v>
      </c>
      <c r="P3914" s="42">
        <f t="shared" si="183"/>
        <v>1.1173487501056978</v>
      </c>
      <c r="Q3914" s="42">
        <f t="shared" si="185"/>
        <v>0.49628091563930316</v>
      </c>
    </row>
    <row r="3915" spans="5:17" x14ac:dyDescent="0.2">
      <c r="E3915" s="15">
        <v>41256.055555555555</v>
      </c>
      <c r="F3915" s="21">
        <v>11.24371214384511</v>
      </c>
      <c r="G3915" s="21">
        <v>11.399492134053014</v>
      </c>
      <c r="H3915" s="24">
        <v>4.091175530954938E-2</v>
      </c>
      <c r="I3915" s="3">
        <f t="shared" si="184"/>
        <v>1924.1599999999837</v>
      </c>
      <c r="J3915" s="3">
        <f>INDEX(PowerArray,MIN(MaximumPowerIndex,ROUND(G3915*100,0)))</f>
        <v>1937.5999999999833</v>
      </c>
      <c r="K3915" s="3">
        <f>MIN(J3915-M3915+N3915,'Power Look Up'!$F$4)</f>
        <v>2000</v>
      </c>
      <c r="M3915" s="50">
        <f t="array" ref="M3915">_xlfn.SUM(_xlfn.NORM.DIST($S$3:$S$1003,$G3915,$P3915,FALSE)*WindSpeedStep*$T$3:$T$1003)</f>
        <v>1924.3404091385466</v>
      </c>
      <c r="N3915" s="50">
        <f t="array" ref="N3915">_xlfn.SUM(_xlfn.NORM.DIST($S$3:$S$1003,$G3915,$Q3915,FALSE)*WindSpeedStep*$T$3:$T$1003)</f>
        <v>2014.0024861152124</v>
      </c>
      <c r="P3915" s="42">
        <f t="shared" si="183"/>
        <v>1.1399492134053015</v>
      </c>
      <c r="Q3915" s="42">
        <f t="shared" si="185"/>
        <v>0.46637323284150983</v>
      </c>
    </row>
    <row r="3916" spans="5:17" x14ac:dyDescent="0.2">
      <c r="E3916" s="15">
        <v>41256.0625</v>
      </c>
      <c r="F3916" s="21">
        <v>11.217439181194056</v>
      </c>
      <c r="G3916" s="21">
        <v>11.394565532350112</v>
      </c>
      <c r="H3916" s="24">
        <v>4.6356391293992993E-2</v>
      </c>
      <c r="I3916" s="3">
        <f t="shared" si="184"/>
        <v>1922.4799999999836</v>
      </c>
      <c r="J3916" s="3">
        <f>INDEX(PowerArray,MIN(MaximumPowerIndex,ROUND(G3916*100,0)))</f>
        <v>1936.7599999999834</v>
      </c>
      <c r="K3916" s="3">
        <f>MIN(J3916-M3916+N3916,'Power Look Up'!$F$4)</f>
        <v>2000</v>
      </c>
      <c r="M3916" s="50">
        <f t="array" ref="M3916">_xlfn.SUM(_xlfn.NORM.DIST($S$3:$S$1003,$G3916,$P3916,FALSE)*WindSpeedStep*$T$3:$T$1003)</f>
        <v>1923.7840267754777</v>
      </c>
      <c r="N3916" s="50">
        <f t="array" ref="N3916">_xlfn.SUM(_xlfn.NORM.DIST($S$3:$S$1003,$G3916,$Q3916,FALSE)*WindSpeedStep*$T$3:$T$1003)</f>
        <v>2007.1955792839349</v>
      </c>
      <c r="P3916" s="42">
        <f t="shared" si="183"/>
        <v>1.1394565532350114</v>
      </c>
      <c r="Q3916" s="42">
        <f t="shared" si="185"/>
        <v>0.52821093844266742</v>
      </c>
    </row>
    <row r="3917" spans="5:17" x14ac:dyDescent="0.2">
      <c r="E3917" s="15">
        <v>41256.069444444445</v>
      </c>
      <c r="F3917" s="21">
        <v>11.467556926540249</v>
      </c>
      <c r="G3917" s="21">
        <v>11.642442994565407</v>
      </c>
      <c r="H3917" s="24">
        <v>4.0113164726079245E-2</v>
      </c>
      <c r="I3917" s="3">
        <f t="shared" si="184"/>
        <v>1943.4799999999832</v>
      </c>
      <c r="J3917" s="3">
        <f>INDEX(PowerArray,MIN(MaximumPowerIndex,ROUND(G3917*100,0)))</f>
        <v>1957.7599999999829</v>
      </c>
      <c r="K3917" s="3">
        <f>MIN(J3917-M3917+N3917,'Power Look Up'!$F$4)</f>
        <v>2000</v>
      </c>
      <c r="M3917" s="50">
        <f t="array" ref="M3917">_xlfn.SUM(_xlfn.NORM.DIST($S$3:$S$1003,$G3917,$P3917,FALSE)*WindSpeedStep*$T$3:$T$1003)</f>
        <v>1948.3078355731368</v>
      </c>
      <c r="N3917" s="50">
        <f t="array" ref="N3917">_xlfn.SUM(_xlfn.NORM.DIST($S$3:$S$1003,$G3917,$Q3917,FALSE)*WindSpeedStep*$T$3:$T$1003)</f>
        <v>2022.3142774441553</v>
      </c>
      <c r="P3917" s="42">
        <f t="shared" si="183"/>
        <v>1.1642442994565407</v>
      </c>
      <c r="Q3917" s="42">
        <f t="shared" si="185"/>
        <v>0.46701523365498948</v>
      </c>
    </row>
    <row r="3918" spans="5:17" x14ac:dyDescent="0.2">
      <c r="E3918" s="15">
        <v>41256.076388888891</v>
      </c>
      <c r="F3918" s="21">
        <v>10.968051386043298</v>
      </c>
      <c r="G3918" s="21">
        <v>11.109280195784143</v>
      </c>
      <c r="H3918" s="24">
        <v>5.4704338891363342E-2</v>
      </c>
      <c r="I3918" s="3">
        <f t="shared" si="184"/>
        <v>1895.9899999999493</v>
      </c>
      <c r="J3918" s="3">
        <f>INDEX(PowerArray,MIN(MaximumPowerIndex,ROUND(G3918*100,0)))</f>
        <v>1913.2399999999839</v>
      </c>
      <c r="K3918" s="3">
        <f>MIN(J3918-M3918+N3918,'Power Look Up'!$F$4)</f>
        <v>1993.5216722172534</v>
      </c>
      <c r="M3918" s="50">
        <f t="array" ref="M3918">_xlfn.SUM(_xlfn.NORM.DIST($S$3:$S$1003,$G3918,$P3918,FALSE)*WindSpeedStep*$T$3:$T$1003)</f>
        <v>1886.2296445163945</v>
      </c>
      <c r="N3918" s="50">
        <f t="array" ref="N3918">_xlfn.SUM(_xlfn.NORM.DIST($S$3:$S$1003,$G3918,$Q3918,FALSE)*WindSpeedStep*$T$3:$T$1003)</f>
        <v>1966.511316733664</v>
      </c>
      <c r="P3918" s="42">
        <f t="shared" si="183"/>
        <v>1.1109280195784144</v>
      </c>
      <c r="Q3918" s="42">
        <f t="shared" si="185"/>
        <v>0.60772582866928704</v>
      </c>
    </row>
    <row r="3919" spans="5:17" x14ac:dyDescent="0.2">
      <c r="E3919" s="15">
        <v>41256.083333333336</v>
      </c>
      <c r="F3919" s="21">
        <v>10.094983425269094</v>
      </c>
      <c r="G3919" s="21">
        <v>10.170610805494658</v>
      </c>
      <c r="H3919" s="24">
        <v>6.7360189844182322E-2</v>
      </c>
      <c r="I3919" s="3">
        <f t="shared" si="184"/>
        <v>1661.0299999999545</v>
      </c>
      <c r="J3919" s="3">
        <f>INDEX(PowerArray,MIN(MaximumPowerIndex,ROUND(G3919*100,0)))</f>
        <v>1682.3899999999539</v>
      </c>
      <c r="K3919" s="3">
        <f>MIN(J3919-M3919+N3919,'Power Look Up'!$F$4)</f>
        <v>1721.7213841823982</v>
      </c>
      <c r="M3919" s="50">
        <f t="array" ref="M3919">_xlfn.SUM(_xlfn.NORM.DIST($S$3:$S$1003,$G3919,$P3919,FALSE)*WindSpeedStep*$T$3:$T$1003)</f>
        <v>1676.7243042784137</v>
      </c>
      <c r="N3919" s="50">
        <f t="array" ref="N3919">_xlfn.SUM(_xlfn.NORM.DIST($S$3:$S$1003,$G3919,$Q3919,FALSE)*WindSpeedStep*$T$3:$T$1003)</f>
        <v>1716.0556884608579</v>
      </c>
      <c r="P3919" s="42">
        <f t="shared" si="183"/>
        <v>1.0170610805494658</v>
      </c>
      <c r="Q3919" s="42">
        <f t="shared" si="185"/>
        <v>0.6850942746894122</v>
      </c>
    </row>
    <row r="3920" spans="5:17" x14ac:dyDescent="0.2">
      <c r="E3920" s="15">
        <v>41256.090277777781</v>
      </c>
      <c r="F3920" s="21">
        <v>9.6730331293199452</v>
      </c>
      <c r="G3920" s="21">
        <v>9.7473750749222319</v>
      </c>
      <c r="H3920" s="24">
        <v>7.6501340386913891E-2</v>
      </c>
      <c r="I3920" s="3">
        <f t="shared" si="184"/>
        <v>1511.2699999999384</v>
      </c>
      <c r="J3920" s="3">
        <f>INDEX(PowerArray,MIN(MaximumPowerIndex,ROUND(G3920*100,0)))</f>
        <v>1541.7499999999377</v>
      </c>
      <c r="K3920" s="3">
        <f>MIN(J3920-M3920+N3920,'Power Look Up'!$F$4)</f>
        <v>1556.4485891482491</v>
      </c>
      <c r="M3920" s="50">
        <f t="array" ref="M3920">_xlfn.SUM(_xlfn.NORM.DIST($S$3:$S$1003,$G3920,$P3920,FALSE)*WindSpeedStep*$T$3:$T$1003)</f>
        <v>1539.486892540192</v>
      </c>
      <c r="N3920" s="50">
        <f t="array" ref="N3920">_xlfn.SUM(_xlfn.NORM.DIST($S$3:$S$1003,$G3920,$Q3920,FALSE)*WindSpeedStep*$T$3:$T$1003)</f>
        <v>1554.1854816885034</v>
      </c>
      <c r="P3920" s="42">
        <f t="shared" si="183"/>
        <v>0.97473750749222321</v>
      </c>
      <c r="Q3920" s="42">
        <f t="shared" si="185"/>
        <v>0.74568725848554596</v>
      </c>
    </row>
    <row r="3921" spans="5:17" x14ac:dyDescent="0.2">
      <c r="E3921" s="15">
        <v>41256.097222222219</v>
      </c>
      <c r="F3921" s="21">
        <v>9.8781667428146278</v>
      </c>
      <c r="G3921" s="21">
        <v>9.9174119083537526</v>
      </c>
      <c r="H3921" s="24">
        <v>6.7826350520693288E-2</v>
      </c>
      <c r="I3921" s="3">
        <f t="shared" si="184"/>
        <v>1591.2799999999368</v>
      </c>
      <c r="J3921" s="3">
        <f>INDEX(PowerArray,MIN(MaximumPowerIndex,ROUND(G3921*100,0)))</f>
        <v>1606.5199999999363</v>
      </c>
      <c r="K3921" s="3">
        <f>MIN(J3921-M3921+N3921,'Power Look Up'!$F$4)</f>
        <v>1633.5730253498512</v>
      </c>
      <c r="M3921" s="50">
        <f t="array" ref="M3921">_xlfn.SUM(_xlfn.NORM.DIST($S$3:$S$1003,$G3921,$P3921,FALSE)*WindSpeedStep*$T$3:$T$1003)</f>
        <v>1597.3083099937564</v>
      </c>
      <c r="N3921" s="50">
        <f t="array" ref="N3921">_xlfn.SUM(_xlfn.NORM.DIST($S$3:$S$1003,$G3921,$Q3921,FALSE)*WindSpeedStep*$T$3:$T$1003)</f>
        <v>1624.3613353436713</v>
      </c>
      <c r="P3921" s="42">
        <f t="shared" si="183"/>
        <v>0.99174119083537526</v>
      </c>
      <c r="Q3921" s="42">
        <f t="shared" si="185"/>
        <v>0.67266185635409936</v>
      </c>
    </row>
    <row r="3922" spans="5:17" x14ac:dyDescent="0.2">
      <c r="E3922" s="15">
        <v>41256.104166666664</v>
      </c>
      <c r="F3922" s="21">
        <v>9.864743829660183</v>
      </c>
      <c r="G3922" s="21">
        <v>9.9866514778034787</v>
      </c>
      <c r="H3922" s="24">
        <v>4.9671842316545922E-2</v>
      </c>
      <c r="I3922" s="3">
        <f t="shared" si="184"/>
        <v>1583.6599999999369</v>
      </c>
      <c r="J3922" s="3">
        <f>INDEX(PowerArray,MIN(MaximumPowerIndex,ROUND(G3922*100,0)))</f>
        <v>1633.1899999999357</v>
      </c>
      <c r="K3922" s="3">
        <f>MIN(J3922-M3922+N3922,'Power Look Up'!$F$4)</f>
        <v>1676.3831086147861</v>
      </c>
      <c r="M3922" s="50">
        <f t="array" ref="M3922">_xlfn.SUM(_xlfn.NORM.DIST($S$3:$S$1003,$G3922,$P3922,FALSE)*WindSpeedStep*$T$3:$T$1003)</f>
        <v>1619.8729395133462</v>
      </c>
      <c r="N3922" s="50">
        <f t="array" ref="N3922">_xlfn.SUM(_xlfn.NORM.DIST($S$3:$S$1003,$G3922,$Q3922,FALSE)*WindSpeedStep*$T$3:$T$1003)</f>
        <v>1663.0660481281966</v>
      </c>
      <c r="P3922" s="42">
        <f t="shared" si="183"/>
        <v>0.99866514778034787</v>
      </c>
      <c r="Q3922" s="42">
        <f t="shared" si="185"/>
        <v>0.49605537747575468</v>
      </c>
    </row>
    <row r="3923" spans="5:17" x14ac:dyDescent="0.2">
      <c r="E3923" s="15">
        <v>41256.111111111109</v>
      </c>
      <c r="F3923" s="21">
        <v>10.27712660943401</v>
      </c>
      <c r="G3923" s="21">
        <v>10.447219762925963</v>
      </c>
      <c r="H3923" s="24">
        <v>5.2543869558277181E-2</v>
      </c>
      <c r="I3923" s="3">
        <f t="shared" si="184"/>
        <v>1711.7599999999534</v>
      </c>
      <c r="J3923" s="3">
        <f>INDEX(PowerArray,MIN(MaximumPowerIndex,ROUND(G3923*100,0)))</f>
        <v>1757.1499999999523</v>
      </c>
      <c r="K3923" s="3">
        <f>MIN(J3923-M3923+N3923,'Power Look Up'!$F$4)</f>
        <v>1827.7436212933908</v>
      </c>
      <c r="M3923" s="50">
        <f t="array" ref="M3923">_xlfn.SUM(_xlfn.NORM.DIST($S$3:$S$1003,$G3923,$P3923,FALSE)*WindSpeedStep*$T$3:$T$1003)</f>
        <v>1752.8588569831541</v>
      </c>
      <c r="N3923" s="50">
        <f t="array" ref="N3923">_xlfn.SUM(_xlfn.NORM.DIST($S$3:$S$1003,$G3923,$Q3923,FALSE)*WindSpeedStep*$T$3:$T$1003)</f>
        <v>1823.4524782765925</v>
      </c>
      <c r="P3923" s="42">
        <f t="shared" si="183"/>
        <v>1.0447219762925963</v>
      </c>
      <c r="Q3923" s="42">
        <f t="shared" si="185"/>
        <v>0.54893735246983721</v>
      </c>
    </row>
    <row r="3924" spans="5:17" x14ac:dyDescent="0.2">
      <c r="E3924" s="15">
        <v>41256.118055555555</v>
      </c>
      <c r="F3924" s="21">
        <v>10.377227440674975</v>
      </c>
      <c r="G3924" s="21">
        <v>10.60827953683585</v>
      </c>
      <c r="H3924" s="24">
        <v>5.8782560514094619E-2</v>
      </c>
      <c r="I3924" s="3">
        <f t="shared" si="184"/>
        <v>1738.4599999999527</v>
      </c>
      <c r="J3924" s="3">
        <f>INDEX(PowerArray,MIN(MaximumPowerIndex,ROUND(G3924*100,0)))</f>
        <v>1799.8699999999515</v>
      </c>
      <c r="K3924" s="3">
        <f>MIN(J3924-M3924+N3924,'Power Look Up'!$F$4)</f>
        <v>1868.5276281573681</v>
      </c>
      <c r="M3924" s="50">
        <f t="array" ref="M3924">_xlfn.SUM(_xlfn.NORM.DIST($S$3:$S$1003,$G3924,$P3924,FALSE)*WindSpeedStep*$T$3:$T$1003)</f>
        <v>1791.6620288793131</v>
      </c>
      <c r="N3924" s="50">
        <f t="array" ref="N3924">_xlfn.SUM(_xlfn.NORM.DIST($S$3:$S$1003,$G3924,$Q3924,FALSE)*WindSpeedStep*$T$3:$T$1003)</f>
        <v>1860.3196570367297</v>
      </c>
      <c r="P3924" s="42">
        <f t="shared" si="183"/>
        <v>1.060827953683585</v>
      </c>
      <c r="Q3924" s="42">
        <f t="shared" si="185"/>
        <v>0.62358183382448495</v>
      </c>
    </row>
    <row r="3925" spans="5:17" x14ac:dyDescent="0.2">
      <c r="E3925" s="15">
        <v>41256.125</v>
      </c>
      <c r="F3925" s="21">
        <v>9.8101998952351206</v>
      </c>
      <c r="G3925" s="21">
        <v>9.9328300120480009</v>
      </c>
      <c r="H3925" s="24">
        <v>7.4412347128070835E-2</v>
      </c>
      <c r="I3925" s="3">
        <f t="shared" si="184"/>
        <v>1564.6099999999374</v>
      </c>
      <c r="J3925" s="3">
        <f>INDEX(PowerArray,MIN(MaximumPowerIndex,ROUND(G3925*100,0)))</f>
        <v>1610.3299999999363</v>
      </c>
      <c r="K3925" s="3">
        <f>MIN(J3925-M3925+N3925,'Power Look Up'!$F$4)</f>
        <v>1633.1236048316532</v>
      </c>
      <c r="M3925" s="50">
        <f t="array" ref="M3925">_xlfn.SUM(_xlfn.NORM.DIST($S$3:$S$1003,$G3925,$P3925,FALSE)*WindSpeedStep*$T$3:$T$1003)</f>
        <v>1602.3849482332696</v>
      </c>
      <c r="N3925" s="50">
        <f t="array" ref="N3925">_xlfn.SUM(_xlfn.NORM.DIST($S$3:$S$1003,$G3925,$Q3925,FALSE)*WindSpeedStep*$T$3:$T$1003)</f>
        <v>1625.1785530649865</v>
      </c>
      <c r="P3925" s="42">
        <f t="shared" si="183"/>
        <v>0.99328300120480018</v>
      </c>
      <c r="Q3925" s="42">
        <f t="shared" si="185"/>
        <v>0.73912519482063588</v>
      </c>
    </row>
    <row r="3926" spans="5:17" x14ac:dyDescent="0.2">
      <c r="E3926" s="15">
        <v>41256.131944444445</v>
      </c>
      <c r="F3926" s="21">
        <v>9.4070684097843866</v>
      </c>
      <c r="G3926" s="21">
        <v>9.5563644756904651</v>
      </c>
      <c r="H3926" s="24">
        <v>5.7403643353793471E-2</v>
      </c>
      <c r="I3926" s="3">
        <f t="shared" si="184"/>
        <v>1412.2099999999405</v>
      </c>
      <c r="J3926" s="3">
        <f>INDEX(PowerArray,MIN(MaximumPowerIndex,ROUND(G3926*100,0)))</f>
        <v>1469.3599999999392</v>
      </c>
      <c r="K3926" s="3">
        <f>MIN(J3926-M3926+N3926,'Power Look Up'!$F$4)</f>
        <v>1481.4449194872009</v>
      </c>
      <c r="M3926" s="50">
        <f t="array" ref="M3926">_xlfn.SUM(_xlfn.NORM.DIST($S$3:$S$1003,$G3926,$P3926,FALSE)*WindSpeedStep*$T$3:$T$1003)</f>
        <v>1471.0635526505789</v>
      </c>
      <c r="N3926" s="50">
        <f t="array" ref="N3926">_xlfn.SUM(_xlfn.NORM.DIST($S$3:$S$1003,$G3926,$Q3926,FALSE)*WindSpeedStep*$T$3:$T$1003)</f>
        <v>1483.1484721378406</v>
      </c>
      <c r="P3926" s="42">
        <f t="shared" si="183"/>
        <v>0.95563644756904653</v>
      </c>
      <c r="Q3926" s="42">
        <f t="shared" si="185"/>
        <v>0.54857013812139699</v>
      </c>
    </row>
    <row r="3927" spans="5:17" x14ac:dyDescent="0.2">
      <c r="E3927" s="15">
        <v>41256.138888888891</v>
      </c>
      <c r="F3927" s="21">
        <v>10.078643836718134</v>
      </c>
      <c r="G3927" s="21">
        <v>10.216379128583089</v>
      </c>
      <c r="H3927" s="24">
        <v>6.1516212899719647E-2</v>
      </c>
      <c r="I3927" s="3">
        <f t="shared" si="184"/>
        <v>1658.3599999999544</v>
      </c>
      <c r="J3927" s="3">
        <f>INDEX(PowerArray,MIN(MaximumPowerIndex,ROUND(G3927*100,0)))</f>
        <v>1695.7399999999536</v>
      </c>
      <c r="K3927" s="3">
        <f>MIN(J3927-M3927+N3927,'Power Look Up'!$F$4)</f>
        <v>1743.5899208913906</v>
      </c>
      <c r="M3927" s="50">
        <f t="array" ref="M3927">_xlfn.SUM(_xlfn.NORM.DIST($S$3:$S$1003,$G3927,$P3927,FALSE)*WindSpeedStep*$T$3:$T$1003)</f>
        <v>1690.1234457929424</v>
      </c>
      <c r="N3927" s="50">
        <f t="array" ref="N3927">_xlfn.SUM(_xlfn.NORM.DIST($S$3:$S$1003,$G3927,$Q3927,FALSE)*WindSpeedStep*$T$3:$T$1003)</f>
        <v>1737.9733666843795</v>
      </c>
      <c r="P3927" s="42">
        <f t="shared" si="183"/>
        <v>1.0216379128583088</v>
      </c>
      <c r="Q3927" s="42">
        <f t="shared" si="185"/>
        <v>0.62847295353816957</v>
      </c>
    </row>
    <row r="3928" spans="5:17" x14ac:dyDescent="0.2">
      <c r="E3928" s="15">
        <v>41256.145833333336</v>
      </c>
      <c r="F3928" s="21">
        <v>10.257153334359147</v>
      </c>
      <c r="G3928" s="21">
        <v>10.428112449640937</v>
      </c>
      <c r="H3928" s="24">
        <v>5.5570973877384543E-2</v>
      </c>
      <c r="I3928" s="3">
        <f t="shared" si="184"/>
        <v>1706.4199999999535</v>
      </c>
      <c r="J3928" s="3">
        <f>INDEX(PowerArray,MIN(MaximumPowerIndex,ROUND(G3928*100,0)))</f>
        <v>1751.8099999999524</v>
      </c>
      <c r="K3928" s="3">
        <f>MIN(J3928-M3928+N3928,'Power Look Up'!$F$4)</f>
        <v>1817.5959957037826</v>
      </c>
      <c r="M3928" s="50">
        <f t="array" ref="M3928">_xlfn.SUM(_xlfn.NORM.DIST($S$3:$S$1003,$G3928,$P3928,FALSE)*WindSpeedStep*$T$3:$T$1003)</f>
        <v>1747.9811399120717</v>
      </c>
      <c r="N3928" s="50">
        <f t="array" ref="N3928">_xlfn.SUM(_xlfn.NORM.DIST($S$3:$S$1003,$G3928,$Q3928,FALSE)*WindSpeedStep*$T$3:$T$1003)</f>
        <v>1813.7671356159019</v>
      </c>
      <c r="P3928" s="42">
        <f t="shared" si="183"/>
        <v>1.0428112449640936</v>
      </c>
      <c r="Q3928" s="42">
        <f t="shared" si="185"/>
        <v>0.57950036452942499</v>
      </c>
    </row>
    <row r="3929" spans="5:17" x14ac:dyDescent="0.2">
      <c r="E3929" s="15">
        <v>41256.152777777781</v>
      </c>
      <c r="F3929" s="21">
        <v>10.875424951459154</v>
      </c>
      <c r="G3929" s="21">
        <v>11.021712594957025</v>
      </c>
      <c r="H3929" s="24">
        <v>6.0687283756341671E-2</v>
      </c>
      <c r="I3929" s="3">
        <f t="shared" si="184"/>
        <v>1871.95999999995</v>
      </c>
      <c r="J3929" s="3">
        <f>INDEX(PowerArray,MIN(MaximumPowerIndex,ROUND(G3929*100,0)))</f>
        <v>1905.6799999999839</v>
      </c>
      <c r="K3929" s="3">
        <f>MIN(J3929-M3929+N3929,'Power Look Up'!$F$4)</f>
        <v>1976.6478018954529</v>
      </c>
      <c r="M3929" s="50">
        <f t="array" ref="M3929">_xlfn.SUM(_xlfn.NORM.DIST($S$3:$S$1003,$G3929,$P3929,FALSE)*WindSpeedStep*$T$3:$T$1003)</f>
        <v>1872.4538826155704</v>
      </c>
      <c r="N3929" s="50">
        <f t="array" ref="N3929">_xlfn.SUM(_xlfn.NORM.DIST($S$3:$S$1003,$G3929,$Q3929,FALSE)*WindSpeedStep*$T$3:$T$1003)</f>
        <v>1943.4216845110393</v>
      </c>
      <c r="P3929" s="42">
        <f t="shared" si="183"/>
        <v>1.1021712594957025</v>
      </c>
      <c r="Q3929" s="42">
        <f t="shared" si="185"/>
        <v>0.66887779973100192</v>
      </c>
    </row>
    <row r="3930" spans="5:17" x14ac:dyDescent="0.2">
      <c r="E3930" s="15">
        <v>41256.159722222219</v>
      </c>
      <c r="F3930" s="21">
        <v>11.416717102444519</v>
      </c>
      <c r="G3930" s="21">
        <v>11.478253159169849</v>
      </c>
      <c r="H3930" s="24">
        <v>6.218950628530303E-2</v>
      </c>
      <c r="I3930" s="3">
        <f t="shared" si="184"/>
        <v>1939.2799999999834</v>
      </c>
      <c r="J3930" s="3">
        <f>INDEX(PowerArray,MIN(MaximumPowerIndex,ROUND(G3930*100,0)))</f>
        <v>1944.3199999999831</v>
      </c>
      <c r="K3930" s="3">
        <f>MIN(J3930-M3930+N3930,'Power Look Up'!$F$4)</f>
        <v>2000</v>
      </c>
      <c r="M3930" s="50">
        <f t="array" ref="M3930">_xlfn.SUM(_xlfn.NORM.DIST($S$3:$S$1003,$G3930,$P3930,FALSE)*WindSpeedStep*$T$3:$T$1003)</f>
        <v>1932.8411037698395</v>
      </c>
      <c r="N3930" s="50">
        <f t="array" ref="N3930">_xlfn.SUM(_xlfn.NORM.DIST($S$3:$S$1003,$G3930,$Q3930,FALSE)*WindSpeedStep*$T$3:$T$1003)</f>
        <v>1991.9394056478955</v>
      </c>
      <c r="P3930" s="42">
        <f t="shared" si="183"/>
        <v>1.1478253159169849</v>
      </c>
      <c r="Q3930" s="42">
        <f t="shared" si="185"/>
        <v>0.71382689698649271</v>
      </c>
    </row>
    <row r="3931" spans="5:17" x14ac:dyDescent="0.2">
      <c r="E3931" s="15">
        <v>41256.166666666664</v>
      </c>
      <c r="F3931" s="21">
        <v>11.450202358214211</v>
      </c>
      <c r="G3931" s="21">
        <v>11.545350290701908</v>
      </c>
      <c r="H3931" s="24">
        <v>6.4627678782387163E-2</v>
      </c>
      <c r="I3931" s="3">
        <f t="shared" si="184"/>
        <v>1941.7999999999831</v>
      </c>
      <c r="J3931" s="3">
        <f>INDEX(PowerArray,MIN(MaximumPowerIndex,ROUND(G3931*100,0)))</f>
        <v>1950.199999999983</v>
      </c>
      <c r="K3931" s="3">
        <f>MIN(J3931-M3931+N3931,'Power Look Up'!$F$4)</f>
        <v>2000</v>
      </c>
      <c r="M3931" s="50">
        <f t="array" ref="M3931">_xlfn.SUM(_xlfn.NORM.DIST($S$3:$S$1003,$G3931,$P3931,FALSE)*WindSpeedStep*$T$3:$T$1003)</f>
        <v>1939.5171645064606</v>
      </c>
      <c r="N3931" s="50">
        <f t="array" ref="N3931">_xlfn.SUM(_xlfn.NORM.DIST($S$3:$S$1003,$G3931,$Q3931,FALSE)*WindSpeedStep*$T$3:$T$1003)</f>
        <v>1993.1525311177959</v>
      </c>
      <c r="P3931" s="42">
        <f t="shared" si="183"/>
        <v>1.1545350290701908</v>
      </c>
      <c r="Q3931" s="42">
        <f t="shared" si="185"/>
        <v>0.74614919001762314</v>
      </c>
    </row>
    <row r="3932" spans="5:17" x14ac:dyDescent="0.2">
      <c r="E3932" s="15">
        <v>41256.173611111109</v>
      </c>
      <c r="F3932" s="21">
        <v>11.233491804595873</v>
      </c>
      <c r="G3932" s="21">
        <v>11.268731132920793</v>
      </c>
      <c r="H3932" s="24">
        <v>8.8129320537267741E-2</v>
      </c>
      <c r="I3932" s="3">
        <f t="shared" si="184"/>
        <v>1923.3199999999836</v>
      </c>
      <c r="J3932" s="3">
        <f>INDEX(PowerArray,MIN(MaximumPowerIndex,ROUND(G3932*100,0)))</f>
        <v>1926.6799999999835</v>
      </c>
      <c r="K3932" s="3">
        <f>MIN(J3932-M3932+N3932,'Power Look Up'!$F$4)</f>
        <v>1947.7132392262993</v>
      </c>
      <c r="M3932" s="50">
        <f t="array" ref="M3932">_xlfn.SUM(_xlfn.NORM.DIST($S$3:$S$1003,$G3932,$P3932,FALSE)*WindSpeedStep*$T$3:$T$1003)</f>
        <v>1908.5447374345017</v>
      </c>
      <c r="N3932" s="50">
        <f t="array" ref="N3932">_xlfn.SUM(_xlfn.NORM.DIST($S$3:$S$1003,$G3932,$Q3932,FALSE)*WindSpeedStep*$T$3:$T$1003)</f>
        <v>1929.5779766608175</v>
      </c>
      <c r="P3932" s="42">
        <f t="shared" si="183"/>
        <v>1.1268731132920793</v>
      </c>
      <c r="Q3932" s="42">
        <f t="shared" si="185"/>
        <v>0.9931056180614648</v>
      </c>
    </row>
    <row r="3933" spans="5:17" x14ac:dyDescent="0.2">
      <c r="E3933" s="15">
        <v>41256.180555555555</v>
      </c>
      <c r="F3933" s="21">
        <v>11.028456664533348</v>
      </c>
      <c r="G3933" s="21">
        <v>11.139153555117192</v>
      </c>
      <c r="H3933" s="24">
        <v>0.10155546093786924</v>
      </c>
      <c r="I3933" s="3">
        <f t="shared" si="184"/>
        <v>1906.5199999999841</v>
      </c>
      <c r="J3933" s="3">
        <f>INDEX(PowerArray,MIN(MaximumPowerIndex,ROUND(G3933*100,0)))</f>
        <v>1915.7599999999838</v>
      </c>
      <c r="K3933" s="3">
        <f>MIN(J3933-M3933+N3933,'Power Look Up'!$F$4)</f>
        <v>1912.932680981357</v>
      </c>
      <c r="M3933" s="50">
        <f t="array" ref="M3933">_xlfn.SUM(_xlfn.NORM.DIST($S$3:$S$1003,$G3933,$P3933,FALSE)*WindSpeedStep*$T$3:$T$1003)</f>
        <v>1890.6776714899099</v>
      </c>
      <c r="N3933" s="50">
        <f t="array" ref="N3933">_xlfn.SUM(_xlfn.NORM.DIST($S$3:$S$1003,$G3933,$Q3933,FALSE)*WindSpeedStep*$T$3:$T$1003)</f>
        <v>1887.850352471283</v>
      </c>
      <c r="P3933" s="42">
        <f t="shared" si="183"/>
        <v>1.1139153555117192</v>
      </c>
      <c r="Q3933" s="42">
        <f t="shared" si="185"/>
        <v>1.1312418737476313</v>
      </c>
    </row>
    <row r="3934" spans="5:17" x14ac:dyDescent="0.2">
      <c r="E3934" s="15">
        <v>41256.1875</v>
      </c>
      <c r="F3934" s="21">
        <v>10.999895366757178</v>
      </c>
      <c r="G3934" s="21">
        <v>11.171552904261034</v>
      </c>
      <c r="H3934" s="24">
        <v>7.454616363698556E-2</v>
      </c>
      <c r="I3934" s="3">
        <f t="shared" si="184"/>
        <v>1903.9999999999493</v>
      </c>
      <c r="J3934" s="3">
        <f>INDEX(PowerArray,MIN(MaximumPowerIndex,ROUND(G3934*100,0)))</f>
        <v>1918.2799999999838</v>
      </c>
      <c r="K3934" s="3">
        <f>MIN(J3934-M3934+N3934,'Power Look Up'!$F$4)</f>
        <v>1963.8420909384358</v>
      </c>
      <c r="M3934" s="50">
        <f t="array" ref="M3934">_xlfn.SUM(_xlfn.NORM.DIST($S$3:$S$1003,$G3934,$P3934,FALSE)*WindSpeedStep*$T$3:$T$1003)</f>
        <v>1895.3603162900156</v>
      </c>
      <c r="N3934" s="50">
        <f t="array" ref="N3934">_xlfn.SUM(_xlfn.NORM.DIST($S$3:$S$1003,$G3934,$Q3934,FALSE)*WindSpeedStep*$T$3:$T$1003)</f>
        <v>1940.9224072284676</v>
      </c>
      <c r="P3934" s="42">
        <f t="shared" si="183"/>
        <v>1.1171552904261035</v>
      </c>
      <c r="Q3934" s="42">
        <f t="shared" si="185"/>
        <v>0.83279641088028433</v>
      </c>
    </row>
    <row r="3935" spans="5:17" x14ac:dyDescent="0.2">
      <c r="E3935" s="15">
        <v>41256.194444444445</v>
      </c>
      <c r="F3935" s="21">
        <v>11.178227851040518</v>
      </c>
      <c r="G3935" s="21">
        <v>11.305100279644055</v>
      </c>
      <c r="H3935" s="24">
        <v>6.8883906309739881E-2</v>
      </c>
      <c r="I3935" s="3">
        <f t="shared" si="184"/>
        <v>1919.1199999999837</v>
      </c>
      <c r="J3935" s="3">
        <f>INDEX(PowerArray,MIN(MaximumPowerIndex,ROUND(G3935*100,0)))</f>
        <v>1930.0399999999836</v>
      </c>
      <c r="K3935" s="3">
        <f>MIN(J3935-M3935+N3935,'Power Look Up'!$F$4)</f>
        <v>1983.4012964922126</v>
      </c>
      <c r="M3935" s="50">
        <f t="array" ref="M3935">_xlfn.SUM(_xlfn.NORM.DIST($S$3:$S$1003,$G3935,$P3935,FALSE)*WindSpeedStep*$T$3:$T$1003)</f>
        <v>1913.1564734175963</v>
      </c>
      <c r="N3935" s="50">
        <f t="array" ref="N3935">_xlfn.SUM(_xlfn.NORM.DIST($S$3:$S$1003,$G3935,$Q3935,FALSE)*WindSpeedStep*$T$3:$T$1003)</f>
        <v>1966.5177699098253</v>
      </c>
      <c r="P3935" s="42">
        <f t="shared" si="183"/>
        <v>1.1305100279644056</v>
      </c>
      <c r="Q3935" s="42">
        <f t="shared" si="185"/>
        <v>0.77873946848521525</v>
      </c>
    </row>
    <row r="3936" spans="5:17" x14ac:dyDescent="0.2">
      <c r="E3936" s="15">
        <v>41256.201388888891</v>
      </c>
      <c r="F3936" s="21">
        <v>10.882979839005618</v>
      </c>
      <c r="G3936" s="21">
        <v>10.982162598441734</v>
      </c>
      <c r="H3936" s="24">
        <v>7.3509278877162409E-2</v>
      </c>
      <c r="I3936" s="3">
        <f t="shared" si="184"/>
        <v>1871.95999999995</v>
      </c>
      <c r="J3936" s="3">
        <f>INDEX(PowerArray,MIN(MaximumPowerIndex,ROUND(G3936*100,0)))</f>
        <v>1898.6599999999494</v>
      </c>
      <c r="K3936" s="3">
        <f>MIN(J3936-M3936+N3936,'Power Look Up'!$F$4)</f>
        <v>1946.9934557618117</v>
      </c>
      <c r="M3936" s="50">
        <f t="array" ref="M3936">_xlfn.SUM(_xlfn.NORM.DIST($S$3:$S$1003,$G3936,$P3936,FALSE)*WindSpeedStep*$T$3:$T$1003)</f>
        <v>1865.8638857542455</v>
      </c>
      <c r="N3936" s="50">
        <f t="array" ref="N3936">_xlfn.SUM(_xlfn.NORM.DIST($S$3:$S$1003,$G3936,$Q3936,FALSE)*WindSpeedStep*$T$3:$T$1003)</f>
        <v>1914.1973415161078</v>
      </c>
      <c r="P3936" s="42">
        <f t="shared" si="183"/>
        <v>1.0982162598441734</v>
      </c>
      <c r="Q3936" s="42">
        <f t="shared" si="185"/>
        <v>0.80729085312319604</v>
      </c>
    </row>
    <row r="3937" spans="5:17" x14ac:dyDescent="0.2">
      <c r="E3937" s="15">
        <v>41256.208333333336</v>
      </c>
      <c r="F3937" s="21">
        <v>10.713100596354531</v>
      </c>
      <c r="G3937" s="21">
        <v>10.76348380378389</v>
      </c>
      <c r="H3937" s="24">
        <v>6.06733778100789E-2</v>
      </c>
      <c r="I3937" s="3">
        <f t="shared" si="184"/>
        <v>1826.5699999999508</v>
      </c>
      <c r="J3937" s="3">
        <f>INDEX(PowerArray,MIN(MaximumPowerIndex,ROUND(G3937*100,0)))</f>
        <v>1839.9199999999505</v>
      </c>
      <c r="K3937" s="3">
        <f>MIN(J3937-M3937+N3937,'Power Look Up'!$F$4)</f>
        <v>1909.3531322462138</v>
      </c>
      <c r="M3937" s="50">
        <f t="array" ref="M3937">_xlfn.SUM(_xlfn.NORM.DIST($S$3:$S$1003,$G3937,$P3937,FALSE)*WindSpeedStep*$T$3:$T$1003)</f>
        <v>1825.1296829328439</v>
      </c>
      <c r="N3937" s="50">
        <f t="array" ref="N3937">_xlfn.SUM(_xlfn.NORM.DIST($S$3:$S$1003,$G3937,$Q3937,FALSE)*WindSpeedStep*$T$3:$T$1003)</f>
        <v>1894.5628151791072</v>
      </c>
      <c r="P3937" s="42">
        <f t="shared" si="183"/>
        <v>1.0763483803783891</v>
      </c>
      <c r="Q3937" s="42">
        <f t="shared" si="185"/>
        <v>0.65305691937964516</v>
      </c>
    </row>
    <row r="3938" spans="5:17" x14ac:dyDescent="0.2">
      <c r="E3938" s="15">
        <v>41256.215277777781</v>
      </c>
      <c r="F3938" s="21">
        <v>10.325824630002332</v>
      </c>
      <c r="G3938" s="21">
        <v>10.420563005416376</v>
      </c>
      <c r="H3938" s="24">
        <v>7.5538761111016844E-2</v>
      </c>
      <c r="I3938" s="3">
        <f t="shared" si="184"/>
        <v>1725.1099999999531</v>
      </c>
      <c r="J3938" s="3">
        <f>INDEX(PowerArray,MIN(MaximumPowerIndex,ROUND(G3938*100,0)))</f>
        <v>1749.1399999999526</v>
      </c>
      <c r="K3938" s="3">
        <f>MIN(J3938-M3938+N3938,'Power Look Up'!$F$4)</f>
        <v>1786.6300409935254</v>
      </c>
      <c r="M3938" s="50">
        <f t="array" ref="M3938">_xlfn.SUM(_xlfn.NORM.DIST($S$3:$S$1003,$G3938,$P3938,FALSE)*WindSpeedStep*$T$3:$T$1003)</f>
        <v>1746.0380006615537</v>
      </c>
      <c r="N3938" s="50">
        <f t="array" ref="N3938">_xlfn.SUM(_xlfn.NORM.DIST($S$3:$S$1003,$G3938,$Q3938,FALSE)*WindSpeedStep*$T$3:$T$1003)</f>
        <v>1783.5280416551266</v>
      </c>
      <c r="P3938" s="42">
        <f t="shared" si="183"/>
        <v>1.0420563005416377</v>
      </c>
      <c r="Q3938" s="42">
        <f t="shared" si="185"/>
        <v>0.78715641950844739</v>
      </c>
    </row>
    <row r="3939" spans="5:17" x14ac:dyDescent="0.2">
      <c r="E3939" s="15">
        <v>41256.222222222219</v>
      </c>
      <c r="F3939" s="21">
        <v>9.6180329671521019</v>
      </c>
      <c r="G3939" s="21">
        <v>9.6899292570028521</v>
      </c>
      <c r="H3939" s="24">
        <v>8.8375658817447869E-2</v>
      </c>
      <c r="I3939" s="3">
        <f t="shared" si="184"/>
        <v>1492.2199999999389</v>
      </c>
      <c r="J3939" s="3">
        <f>INDEX(PowerArray,MIN(MaximumPowerIndex,ROUND(G3939*100,0)))</f>
        <v>1518.8899999999383</v>
      </c>
      <c r="K3939" s="3">
        <f>MIN(J3939-M3939+N3939,'Power Look Up'!$F$4)</f>
        <v>1525.7378389206788</v>
      </c>
      <c r="M3939" s="50">
        <f t="array" ref="M3939">_xlfn.SUM(_xlfn.NORM.DIST($S$3:$S$1003,$G3939,$P3939,FALSE)*WindSpeedStep*$T$3:$T$1003)</f>
        <v>1519.256595809489</v>
      </c>
      <c r="N3939" s="50">
        <f t="array" ref="N3939">_xlfn.SUM(_xlfn.NORM.DIST($S$3:$S$1003,$G3939,$Q3939,FALSE)*WindSpeedStep*$T$3:$T$1003)</f>
        <v>1526.1044347302295</v>
      </c>
      <c r="P3939" s="42">
        <f t="shared" si="183"/>
        <v>0.96899292570028528</v>
      </c>
      <c r="Q3939" s="42">
        <f t="shared" si="185"/>
        <v>0.85635388198209017</v>
      </c>
    </row>
    <row r="3940" spans="5:17" x14ac:dyDescent="0.2">
      <c r="E3940" s="15">
        <v>41256.229166666664</v>
      </c>
      <c r="F3940" s="21">
        <v>9.3520952047991965</v>
      </c>
      <c r="G3940" s="21">
        <v>9.4970272024304041</v>
      </c>
      <c r="H3940" s="24">
        <v>6.7364583679249135E-2</v>
      </c>
      <c r="I3940" s="3">
        <f t="shared" si="184"/>
        <v>1389.349999999941</v>
      </c>
      <c r="J3940" s="3">
        <f>INDEX(PowerArray,MIN(MaximumPowerIndex,ROUND(G3940*100,0)))</f>
        <v>1446.4999999999397</v>
      </c>
      <c r="K3940" s="3">
        <f>MIN(J3940-M3940+N3940,'Power Look Up'!$F$4)</f>
        <v>1454.3769307662519</v>
      </c>
      <c r="M3940" s="50">
        <f t="array" ref="M3940">_xlfn.SUM(_xlfn.NORM.DIST($S$3:$S$1003,$G3940,$P3940,FALSE)*WindSpeedStep*$T$3:$T$1003)</f>
        <v>1449.2013826006926</v>
      </c>
      <c r="N3940" s="50">
        <f t="array" ref="N3940">_xlfn.SUM(_xlfn.NORM.DIST($S$3:$S$1003,$G3940,$Q3940,FALSE)*WindSpeedStep*$T$3:$T$1003)</f>
        <v>1457.0783133670047</v>
      </c>
      <c r="P3940" s="42">
        <f t="shared" si="183"/>
        <v>0.94970272024304048</v>
      </c>
      <c r="Q3940" s="42">
        <f t="shared" si="185"/>
        <v>0.63976328368222823</v>
      </c>
    </row>
    <row r="3941" spans="5:17" x14ac:dyDescent="0.2">
      <c r="E3941" s="15">
        <v>41256.236111111109</v>
      </c>
      <c r="F3941" s="21">
        <v>9.0154239623741415</v>
      </c>
      <c r="G3941" s="21">
        <v>9.1629056474015798</v>
      </c>
      <c r="H3941" s="24">
        <v>7.2098661439858408E-2</v>
      </c>
      <c r="I3941" s="3">
        <f t="shared" si="184"/>
        <v>1263.6199999999437</v>
      </c>
      <c r="J3941" s="3">
        <f>INDEX(PowerArray,MIN(MaximumPowerIndex,ROUND(G3941*100,0)))</f>
        <v>1316.9599999999425</v>
      </c>
      <c r="K3941" s="3">
        <f>MIN(J3941-M3941+N3941,'Power Look Up'!$F$4)</f>
        <v>1313.7322400373671</v>
      </c>
      <c r="M3941" s="50">
        <f t="array" ref="M3941">_xlfn.SUM(_xlfn.NORM.DIST($S$3:$S$1003,$G3941,$P3941,FALSE)*WindSpeedStep*$T$3:$T$1003)</f>
        <v>1322.5916829535468</v>
      </c>
      <c r="N3941" s="50">
        <f t="array" ref="N3941">_xlfn.SUM(_xlfn.NORM.DIST($S$3:$S$1003,$G3941,$Q3941,FALSE)*WindSpeedStep*$T$3:$T$1003)</f>
        <v>1319.3639229909713</v>
      </c>
      <c r="P3941" s="42">
        <f t="shared" si="183"/>
        <v>0.91629056474015802</v>
      </c>
      <c r="Q3941" s="42">
        <f t="shared" si="185"/>
        <v>0.66063323207737312</v>
      </c>
    </row>
    <row r="3942" spans="5:17" x14ac:dyDescent="0.2">
      <c r="E3942" s="15">
        <v>41256.243055555555</v>
      </c>
      <c r="F3942" s="21">
        <v>9.0072173166754084</v>
      </c>
      <c r="G3942" s="21">
        <v>9.1340065633870946</v>
      </c>
      <c r="H3942" s="24">
        <v>5.5511039916215935E-2</v>
      </c>
      <c r="I3942" s="3">
        <f t="shared" si="184"/>
        <v>1259.8099999999438</v>
      </c>
      <c r="J3942" s="3">
        <f>INDEX(PowerArray,MIN(MaximumPowerIndex,ROUND(G3942*100,0)))</f>
        <v>1305.5299999999427</v>
      </c>
      <c r="K3942" s="3">
        <f>MIN(J3942-M3942+N3942,'Power Look Up'!$F$4)</f>
        <v>1297.5085362846919</v>
      </c>
      <c r="M3942" s="50">
        <f t="array" ref="M3942">_xlfn.SUM(_xlfn.NORM.DIST($S$3:$S$1003,$G3942,$P3942,FALSE)*WindSpeedStep*$T$3:$T$1003)</f>
        <v>1311.4695595618421</v>
      </c>
      <c r="N3942" s="50">
        <f t="array" ref="N3942">_xlfn.SUM(_xlfn.NORM.DIST($S$3:$S$1003,$G3942,$Q3942,FALSE)*WindSpeedStep*$T$3:$T$1003)</f>
        <v>1303.4480958465913</v>
      </c>
      <c r="P3942" s="42">
        <f t="shared" si="183"/>
        <v>0.91340065633870948</v>
      </c>
      <c r="Q3942" s="42">
        <f t="shared" si="185"/>
        <v>0.50703820293515933</v>
      </c>
    </row>
    <row r="3943" spans="5:17" x14ac:dyDescent="0.2">
      <c r="E3943" s="15">
        <v>41256.25</v>
      </c>
      <c r="F3943" s="21">
        <v>9.5605056556238956</v>
      </c>
      <c r="G3943" s="21">
        <v>9.7042574734589628</v>
      </c>
      <c r="H3943" s="24">
        <v>5.5436398354958505E-2</v>
      </c>
      <c r="I3943" s="3">
        <f t="shared" si="184"/>
        <v>1469.3599999999392</v>
      </c>
      <c r="J3943" s="3">
        <f>INDEX(PowerArray,MIN(MaximumPowerIndex,ROUND(G3943*100,0)))</f>
        <v>1522.6999999999382</v>
      </c>
      <c r="K3943" s="3">
        <f>MIN(J3943-M3943+N3943,'Power Look Up'!$F$4)</f>
        <v>1544.0111759735182</v>
      </c>
      <c r="M3943" s="50">
        <f t="array" ref="M3943">_xlfn.SUM(_xlfn.NORM.DIST($S$3:$S$1003,$G3943,$P3943,FALSE)*WindSpeedStep*$T$3:$T$1003)</f>
        <v>1524.332545141599</v>
      </c>
      <c r="N3943" s="50">
        <f t="array" ref="N3943">_xlfn.SUM(_xlfn.NORM.DIST($S$3:$S$1003,$G3943,$Q3943,FALSE)*WindSpeedStep*$T$3:$T$1003)</f>
        <v>1545.643721115179</v>
      </c>
      <c r="P3943" s="42">
        <f t="shared" si="183"/>
        <v>0.97042574734589637</v>
      </c>
      <c r="Q3943" s="42">
        <f t="shared" si="185"/>
        <v>0.53796908303775426</v>
      </c>
    </row>
    <row r="3944" spans="5:17" x14ac:dyDescent="0.2">
      <c r="E3944" s="15">
        <v>41256.256944444445</v>
      </c>
      <c r="F3944" s="21">
        <v>9.2176425946518528</v>
      </c>
      <c r="G3944" s="21">
        <v>9.4127014156047615</v>
      </c>
      <c r="H3944" s="24">
        <v>6.7262317195909582E-2</v>
      </c>
      <c r="I3944" s="3">
        <f t="shared" si="184"/>
        <v>1339.819999999942</v>
      </c>
      <c r="J3944" s="3">
        <f>INDEX(PowerArray,MIN(MaximumPowerIndex,ROUND(G3944*100,0)))</f>
        <v>1412.2099999999405</v>
      </c>
      <c r="K3944" s="3">
        <f>MIN(J3944-M3944+N3944,'Power Look Up'!$F$4)</f>
        <v>1416.6575229178386</v>
      </c>
      <c r="M3944" s="50">
        <f t="array" ref="M3944">_xlfn.SUM(_xlfn.NORM.DIST($S$3:$S$1003,$G3944,$P3944,FALSE)*WindSpeedStep*$T$3:$T$1003)</f>
        <v>1417.7349756933263</v>
      </c>
      <c r="N3944" s="50">
        <f t="array" ref="N3944">_xlfn.SUM(_xlfn.NORM.DIST($S$3:$S$1003,$G3944,$Q3944,FALSE)*WindSpeedStep*$T$3:$T$1003)</f>
        <v>1422.1824986112244</v>
      </c>
      <c r="P3944" s="42">
        <f t="shared" si="183"/>
        <v>0.94127014156047617</v>
      </c>
      <c r="Q3944" s="42">
        <f t="shared" si="185"/>
        <v>0.63312010828679466</v>
      </c>
    </row>
    <row r="3945" spans="5:17" x14ac:dyDescent="0.2">
      <c r="E3945" s="15">
        <v>41256.263888888891</v>
      </c>
      <c r="F3945" s="21">
        <v>9.9788233122179459</v>
      </c>
      <c r="G3945" s="21">
        <v>10.094041137781462</v>
      </c>
      <c r="H3945" s="24">
        <v>8.0169773025291477E-2</v>
      </c>
      <c r="I3945" s="3">
        <f t="shared" si="184"/>
        <v>1629.379999999936</v>
      </c>
      <c r="J3945" s="3">
        <f>INDEX(PowerArray,MIN(MaximumPowerIndex,ROUND(G3945*100,0)))</f>
        <v>1661.0299999999545</v>
      </c>
      <c r="K3945" s="3">
        <f>MIN(J3945-M3945+N3945,'Power Look Up'!$F$4)</f>
        <v>1683.6908554934944</v>
      </c>
      <c r="M3945" s="50">
        <f t="array" ref="M3945">_xlfn.SUM(_xlfn.NORM.DIST($S$3:$S$1003,$G3945,$P3945,FALSE)*WindSpeedStep*$T$3:$T$1003)</f>
        <v>1653.6303872789424</v>
      </c>
      <c r="N3945" s="50">
        <f t="array" ref="N3945">_xlfn.SUM(_xlfn.NORM.DIST($S$3:$S$1003,$G3945,$Q3945,FALSE)*WindSpeedStep*$T$3:$T$1003)</f>
        <v>1676.2912427724823</v>
      </c>
      <c r="P3945" s="42">
        <f t="shared" si="183"/>
        <v>1.0094041137781462</v>
      </c>
      <c r="Q3945" s="42">
        <f t="shared" si="185"/>
        <v>0.80923698692389467</v>
      </c>
    </row>
    <row r="3946" spans="5:17" x14ac:dyDescent="0.2">
      <c r="E3946" s="15">
        <v>41256.270833333336</v>
      </c>
      <c r="F3946" s="21">
        <v>11.854068595260374</v>
      </c>
      <c r="G3946" s="21">
        <v>11.889325871178498</v>
      </c>
      <c r="H3946" s="24">
        <v>5.2302717418717767E-2</v>
      </c>
      <c r="I3946" s="3">
        <f t="shared" si="184"/>
        <v>1975.3999999999826</v>
      </c>
      <c r="J3946" s="3">
        <f>INDEX(PowerArray,MIN(MaximumPowerIndex,ROUND(G3946*100,0)))</f>
        <v>1978.7599999999825</v>
      </c>
      <c r="K3946" s="3">
        <f>MIN(J3946-M3946+N3946,'Power Look Up'!$F$4)</f>
        <v>2000</v>
      </c>
      <c r="M3946" s="50">
        <f t="array" ref="M3946">_xlfn.SUM(_xlfn.NORM.DIST($S$3:$S$1003,$G3946,$P3946,FALSE)*WindSpeedStep*$T$3:$T$1003)</f>
        <v>1966.4938925632161</v>
      </c>
      <c r="N3946" s="50">
        <f t="array" ref="N3946">_xlfn.SUM(_xlfn.NORM.DIST($S$3:$S$1003,$G3946,$Q3946,FALSE)*WindSpeedStep*$T$3:$T$1003)</f>
        <v>2017.4758810829801</v>
      </c>
      <c r="P3946" s="42">
        <f t="shared" si="183"/>
        <v>1.1889325871178498</v>
      </c>
      <c r="Q3946" s="42">
        <f t="shared" si="185"/>
        <v>0.62184405133929943</v>
      </c>
    </row>
    <row r="3947" spans="5:17" x14ac:dyDescent="0.2">
      <c r="E3947" s="15">
        <v>41256.277777777781</v>
      </c>
      <c r="F3947" s="21">
        <v>11.874328371915809</v>
      </c>
      <c r="G3947" s="21">
        <v>11.82735795320586</v>
      </c>
      <c r="H3947" s="24">
        <v>4.2949797582338245E-2</v>
      </c>
      <c r="I3947" s="3">
        <f t="shared" si="184"/>
        <v>1977.0799999999824</v>
      </c>
      <c r="J3947" s="3">
        <f>INDEX(PowerArray,MIN(MaximumPowerIndex,ROUND(G3947*100,0)))</f>
        <v>1973.7199999999825</v>
      </c>
      <c r="K3947" s="3">
        <f>MIN(J3947-M3947+N3947,'Power Look Up'!$F$4)</f>
        <v>2000</v>
      </c>
      <c r="M3947" s="50">
        <f t="array" ref="M3947">_xlfn.SUM(_xlfn.NORM.DIST($S$3:$S$1003,$G3947,$P3947,FALSE)*WindSpeedStep*$T$3:$T$1003)</f>
        <v>1962.4484165403521</v>
      </c>
      <c r="N3947" s="50">
        <f t="array" ref="N3947">_xlfn.SUM(_xlfn.NORM.DIST($S$3:$S$1003,$G3947,$Q3947,FALSE)*WindSpeedStep*$T$3:$T$1003)</f>
        <v>2022.1585135425751</v>
      </c>
      <c r="P3947" s="42">
        <f t="shared" si="183"/>
        <v>1.1827357953205861</v>
      </c>
      <c r="Q3947" s="42">
        <f t="shared" si="185"/>
        <v>0.50798263002405009</v>
      </c>
    </row>
    <row r="3948" spans="5:17" x14ac:dyDescent="0.2">
      <c r="E3948" s="15">
        <v>41256.284722222219</v>
      </c>
      <c r="F3948" s="21">
        <v>11.655662826349099</v>
      </c>
      <c r="G3948" s="21">
        <v>11.678017422278069</v>
      </c>
      <c r="H3948" s="24">
        <v>5.1477123947307753E-2</v>
      </c>
      <c r="I3948" s="3">
        <f t="shared" si="184"/>
        <v>1959.4399999999828</v>
      </c>
      <c r="J3948" s="3">
        <f>INDEX(PowerArray,MIN(MaximumPowerIndex,ROUND(G3948*100,0)))</f>
        <v>1961.1199999999828</v>
      </c>
      <c r="K3948" s="3">
        <f>MIN(J3948-M3948+N3948,'Power Look Up'!$F$4)</f>
        <v>2000</v>
      </c>
      <c r="M3948" s="50">
        <f t="array" ref="M3948">_xlfn.SUM(_xlfn.NORM.DIST($S$3:$S$1003,$G3948,$P3948,FALSE)*WindSpeedStep*$T$3:$T$1003)</f>
        <v>1951.2838292448498</v>
      </c>
      <c r="N3948" s="50">
        <f t="array" ref="N3948">_xlfn.SUM(_xlfn.NORM.DIST($S$3:$S$1003,$G3948,$Q3948,FALSE)*WindSpeedStep*$T$3:$T$1003)</f>
        <v>2014.1503513349951</v>
      </c>
      <c r="P3948" s="42">
        <f t="shared" si="183"/>
        <v>1.1678017422278069</v>
      </c>
      <c r="Q3948" s="42">
        <f t="shared" si="185"/>
        <v>0.60115075030542753</v>
      </c>
    </row>
    <row r="3949" spans="5:17" x14ac:dyDescent="0.2">
      <c r="E3949" s="15">
        <v>41256.291666666664</v>
      </c>
      <c r="F3949" s="21">
        <v>11.721983918057351</v>
      </c>
      <c r="G3949" s="21">
        <v>11.788307076698775</v>
      </c>
      <c r="H3949" s="24">
        <v>5.2038972606020556E-2</v>
      </c>
      <c r="I3949" s="3">
        <f t="shared" si="184"/>
        <v>1964.4799999999827</v>
      </c>
      <c r="J3949" s="3">
        <f>INDEX(PowerArray,MIN(MaximumPowerIndex,ROUND(G3949*100,0)))</f>
        <v>1970.3599999999826</v>
      </c>
      <c r="K3949" s="3">
        <f>MIN(J3949-M3949+N3949,'Power Look Up'!$F$4)</f>
        <v>2000</v>
      </c>
      <c r="M3949" s="50">
        <f t="array" ref="M3949">_xlfn.SUM(_xlfn.NORM.DIST($S$3:$S$1003,$G3949,$P3949,FALSE)*WindSpeedStep*$T$3:$T$1003)</f>
        <v>1959.7278523586876</v>
      </c>
      <c r="N3949" s="50">
        <f t="array" ref="N3949">_xlfn.SUM(_xlfn.NORM.DIST($S$3:$S$1003,$G3949,$Q3949,FALSE)*WindSpeedStep*$T$3:$T$1003)</f>
        <v>2016.2354482547123</v>
      </c>
      <c r="P3949" s="42">
        <f t="shared" si="183"/>
        <v>1.1788307076698776</v>
      </c>
      <c r="Q3949" s="42">
        <f t="shared" si="185"/>
        <v>0.61345138903568586</v>
      </c>
    </row>
    <row r="3950" spans="5:17" x14ac:dyDescent="0.2">
      <c r="E3950" s="15">
        <v>41256.298611111109</v>
      </c>
      <c r="F3950" s="21">
        <v>11.078399347796546</v>
      </c>
      <c r="G3950" s="21">
        <v>11.117194468069897</v>
      </c>
      <c r="H3950" s="24">
        <v>5.4159448595733989E-2</v>
      </c>
      <c r="I3950" s="3">
        <f t="shared" si="184"/>
        <v>1910.7199999999839</v>
      </c>
      <c r="J3950" s="3">
        <f>INDEX(PowerArray,MIN(MaximumPowerIndex,ROUND(G3950*100,0)))</f>
        <v>1914.0799999999838</v>
      </c>
      <c r="K3950" s="3">
        <f>MIN(J3950-M3950+N3950,'Power Look Up'!$F$4)</f>
        <v>1995.1396529418896</v>
      </c>
      <c r="M3950" s="50">
        <f t="array" ref="M3950">_xlfn.SUM(_xlfn.NORM.DIST($S$3:$S$1003,$G3950,$P3950,FALSE)*WindSpeedStep*$T$3:$T$1003)</f>
        <v>1887.4203380747258</v>
      </c>
      <c r="N3950" s="50">
        <f t="array" ref="N3950">_xlfn.SUM(_xlfn.NORM.DIST($S$3:$S$1003,$G3950,$Q3950,FALSE)*WindSpeedStep*$T$3:$T$1003)</f>
        <v>1968.4799910166316</v>
      </c>
      <c r="P3950" s="42">
        <f t="shared" si="183"/>
        <v>1.1117194468069898</v>
      </c>
      <c r="Q3950" s="42">
        <f t="shared" si="185"/>
        <v>0.6021011223222098</v>
      </c>
    </row>
    <row r="3951" spans="5:17" x14ac:dyDescent="0.2">
      <c r="E3951" s="15">
        <v>41256.305555555555</v>
      </c>
      <c r="F3951" s="21">
        <v>10.907294963425974</v>
      </c>
      <c r="G3951" s="21">
        <v>10.959970871358248</v>
      </c>
      <c r="H3951" s="24">
        <v>5.3175420848600795E-2</v>
      </c>
      <c r="I3951" s="3">
        <f t="shared" si="184"/>
        <v>1879.9699999999498</v>
      </c>
      <c r="J3951" s="3">
        <f>INDEX(PowerArray,MIN(MaximumPowerIndex,ROUND(G3951*100,0)))</f>
        <v>1893.3199999999495</v>
      </c>
      <c r="K3951" s="3">
        <f>MIN(J3951-M3951+N3951,'Power Look Up'!$F$4)</f>
        <v>1977.3827909418324</v>
      </c>
      <c r="M3951" s="50">
        <f t="array" ref="M3951">_xlfn.SUM(_xlfn.NORM.DIST($S$3:$S$1003,$G3951,$P3951,FALSE)*WindSpeedStep*$T$3:$T$1003)</f>
        <v>1862.0639994077205</v>
      </c>
      <c r="N3951" s="50">
        <f t="array" ref="N3951">_xlfn.SUM(_xlfn.NORM.DIST($S$3:$S$1003,$G3951,$Q3951,FALSE)*WindSpeedStep*$T$3:$T$1003)</f>
        <v>1946.1267903496034</v>
      </c>
      <c r="P3951" s="42">
        <f t="shared" si="183"/>
        <v>1.0959970871358249</v>
      </c>
      <c r="Q3951" s="42">
        <f t="shared" si="185"/>
        <v>0.58280106357288075</v>
      </c>
    </row>
    <row r="3952" spans="5:17" x14ac:dyDescent="0.2">
      <c r="E3952" s="15">
        <v>41256.3125</v>
      </c>
      <c r="F3952" s="21">
        <v>11.228626957349169</v>
      </c>
      <c r="G3952" s="21">
        <v>11.228247693986535</v>
      </c>
      <c r="H3952" s="24">
        <v>4.9872526901740058E-2</v>
      </c>
      <c r="I3952" s="3">
        <f t="shared" si="184"/>
        <v>1923.3199999999836</v>
      </c>
      <c r="J3952" s="3">
        <f>INDEX(PowerArray,MIN(MaximumPowerIndex,ROUND(G3952*100,0)))</f>
        <v>1923.3199999999836</v>
      </c>
      <c r="K3952" s="3">
        <f>MIN(J3952-M3952+N3952,'Power Look Up'!$F$4)</f>
        <v>2000</v>
      </c>
      <c r="M3952" s="50">
        <f t="array" ref="M3952">_xlfn.SUM(_xlfn.NORM.DIST($S$3:$S$1003,$G3952,$P3952,FALSE)*WindSpeedStep*$T$3:$T$1003)</f>
        <v>1903.2067684872636</v>
      </c>
      <c r="N3952" s="50">
        <f t="array" ref="N3952">_xlfn.SUM(_xlfn.NORM.DIST($S$3:$S$1003,$G3952,$Q3952,FALSE)*WindSpeedStep*$T$3:$T$1003)</f>
        <v>1988.4883286665181</v>
      </c>
      <c r="P3952" s="42">
        <f t="shared" si="183"/>
        <v>1.1228247693986535</v>
      </c>
      <c r="Q3952" s="42">
        <f t="shared" si="185"/>
        <v>0.55998108517774425</v>
      </c>
    </row>
    <row r="3953" spans="5:17" x14ac:dyDescent="0.2">
      <c r="E3953" s="15">
        <v>41256.319444444445</v>
      </c>
      <c r="F3953" s="21">
        <v>11.416355062589389</v>
      </c>
      <c r="G3953" s="21">
        <v>11.457728385983849</v>
      </c>
      <c r="H3953" s="24">
        <v>4.204494318619495E-2</v>
      </c>
      <c r="I3953" s="3">
        <f t="shared" si="184"/>
        <v>1939.2799999999834</v>
      </c>
      <c r="J3953" s="3">
        <f>INDEX(PowerArray,MIN(MaximumPowerIndex,ROUND(G3953*100,0)))</f>
        <v>1942.6399999999833</v>
      </c>
      <c r="K3953" s="3">
        <f>MIN(J3953-M3953+N3953,'Power Look Up'!$F$4)</f>
        <v>2000</v>
      </c>
      <c r="M3953" s="50">
        <f t="array" ref="M3953">_xlfn.SUM(_xlfn.NORM.DIST($S$3:$S$1003,$G3953,$P3953,FALSE)*WindSpeedStep*$T$3:$T$1003)</f>
        <v>1930.6963433192384</v>
      </c>
      <c r="N3953" s="50">
        <f t="array" ref="N3953">_xlfn.SUM(_xlfn.NORM.DIST($S$3:$S$1003,$G3953,$Q3953,FALSE)*WindSpeedStep*$T$3:$T$1003)</f>
        <v>2015.5506180227972</v>
      </c>
      <c r="P3953" s="42">
        <f t="shared" si="183"/>
        <v>1.145772838598385</v>
      </c>
      <c r="Q3953" s="42">
        <f t="shared" si="185"/>
        <v>0.4817395390315441</v>
      </c>
    </row>
    <row r="3954" spans="5:17" x14ac:dyDescent="0.2">
      <c r="E3954" s="15">
        <v>41256.326388888891</v>
      </c>
      <c r="F3954" s="21">
        <v>11.328786905882792</v>
      </c>
      <c r="G3954" s="21">
        <v>11.385569907306129</v>
      </c>
      <c r="H3954" s="24">
        <v>4.5900766279748394E-2</v>
      </c>
      <c r="I3954" s="3">
        <f t="shared" si="184"/>
        <v>1931.7199999999834</v>
      </c>
      <c r="J3954" s="3">
        <f>INDEX(PowerArray,MIN(MaximumPowerIndex,ROUND(G3954*100,0)))</f>
        <v>1936.7599999999834</v>
      </c>
      <c r="K3954" s="3">
        <f>MIN(J3954-M3954+N3954,'Power Look Up'!$F$4)</f>
        <v>2000</v>
      </c>
      <c r="M3954" s="50">
        <f t="array" ref="M3954">_xlfn.SUM(_xlfn.NORM.DIST($S$3:$S$1003,$G3954,$P3954,FALSE)*WindSpeedStep*$T$3:$T$1003)</f>
        <v>1922.7604722068229</v>
      </c>
      <c r="N3954" s="50">
        <f t="array" ref="N3954">_xlfn.SUM(_xlfn.NORM.DIST($S$3:$S$1003,$G3954,$Q3954,FALSE)*WindSpeedStep*$T$3:$T$1003)</f>
        <v>2007.1970459744225</v>
      </c>
      <c r="P3954" s="42">
        <f t="shared" si="183"/>
        <v>1.138556990730613</v>
      </c>
      <c r="Q3954" s="42">
        <f t="shared" si="185"/>
        <v>0.52260638327699527</v>
      </c>
    </row>
    <row r="3955" spans="5:17" x14ac:dyDescent="0.2">
      <c r="E3955" s="15">
        <v>41256.333333333336</v>
      </c>
      <c r="F3955" s="21">
        <v>11.031177034792872</v>
      </c>
      <c r="G3955" s="21">
        <v>11.091693219126205</v>
      </c>
      <c r="H3955" s="24">
        <v>4.2606514111558268E-2</v>
      </c>
      <c r="I3955" s="3">
        <f t="shared" si="184"/>
        <v>1906.5199999999841</v>
      </c>
      <c r="J3955" s="3">
        <f>INDEX(PowerArray,MIN(MaximumPowerIndex,ROUND(G3955*100,0)))</f>
        <v>1911.5599999999838</v>
      </c>
      <c r="K3955" s="3">
        <f>MIN(J3955-M3955+N3955,'Power Look Up'!$F$4)</f>
        <v>2000</v>
      </c>
      <c r="M3955" s="50">
        <f t="array" ref="M3955">_xlfn.SUM(_xlfn.NORM.DIST($S$3:$S$1003,$G3955,$P3955,FALSE)*WindSpeedStep*$T$3:$T$1003)</f>
        <v>1883.5517658941553</v>
      </c>
      <c r="N3955" s="50">
        <f t="array" ref="N3955">_xlfn.SUM(_xlfn.NORM.DIST($S$3:$S$1003,$G3955,$Q3955,FALSE)*WindSpeedStep*$T$3:$T$1003)</f>
        <v>1983.8397571115756</v>
      </c>
      <c r="P3955" s="42">
        <f t="shared" si="183"/>
        <v>1.1091693219126204</v>
      </c>
      <c r="Q3955" s="42">
        <f t="shared" si="185"/>
        <v>0.47257838366177579</v>
      </c>
    </row>
    <row r="3956" spans="5:17" x14ac:dyDescent="0.2">
      <c r="E3956" s="15">
        <v>41256.340277777781</v>
      </c>
      <c r="F3956" s="21">
        <v>11.182456128358266</v>
      </c>
      <c r="G3956" s="21">
        <v>11.273145569929959</v>
      </c>
      <c r="H3956" s="24">
        <v>4.8289927883605227E-2</v>
      </c>
      <c r="I3956" s="3">
        <f t="shared" si="184"/>
        <v>1919.1199999999837</v>
      </c>
      <c r="J3956" s="3">
        <f>INDEX(PowerArray,MIN(MaximumPowerIndex,ROUND(G3956*100,0)))</f>
        <v>1926.6799999999835</v>
      </c>
      <c r="K3956" s="3">
        <f>MIN(J3956-M3956+N3956,'Power Look Up'!$F$4)</f>
        <v>2000</v>
      </c>
      <c r="M3956" s="50">
        <f t="array" ref="M3956">_xlfn.SUM(_xlfn.NORM.DIST($S$3:$S$1003,$G3956,$P3956,FALSE)*WindSpeedStep*$T$3:$T$1003)</f>
        <v>1909.1136999776018</v>
      </c>
      <c r="N3956" s="50">
        <f t="array" ref="N3956">_xlfn.SUM(_xlfn.NORM.DIST($S$3:$S$1003,$G3956,$Q3956,FALSE)*WindSpeedStep*$T$3:$T$1003)</f>
        <v>1995.2271071170478</v>
      </c>
      <c r="P3956" s="42">
        <f t="shared" si="183"/>
        <v>1.1273145569929959</v>
      </c>
      <c r="Q3956" s="42">
        <f t="shared" si="185"/>
        <v>0.54437938659330143</v>
      </c>
    </row>
    <row r="3957" spans="5:17" x14ac:dyDescent="0.2">
      <c r="E3957" s="15">
        <v>41256.347222222219</v>
      </c>
      <c r="F3957" s="21">
        <v>11.564954653582637</v>
      </c>
      <c r="G3957" s="21">
        <v>11.648528491488204</v>
      </c>
      <c r="H3957" s="24">
        <v>4.7557471384431144E-2</v>
      </c>
      <c r="I3957" s="3">
        <f t="shared" si="184"/>
        <v>1951.0399999999831</v>
      </c>
      <c r="J3957" s="3">
        <f>INDEX(PowerArray,MIN(MaximumPowerIndex,ROUND(G3957*100,0)))</f>
        <v>1958.5999999999829</v>
      </c>
      <c r="K3957" s="3">
        <f>MIN(J3957-M3957+N3957,'Power Look Up'!$F$4)</f>
        <v>2000</v>
      </c>
      <c r="M3957" s="50">
        <f t="array" ref="M3957">_xlfn.SUM(_xlfn.NORM.DIST($S$3:$S$1003,$G3957,$P3957,FALSE)*WindSpeedStep*$T$3:$T$1003)</f>
        <v>1948.8259826868175</v>
      </c>
      <c r="N3957" s="50">
        <f t="array" ref="N3957">_xlfn.SUM(_xlfn.NORM.DIST($S$3:$S$1003,$G3957,$Q3957,FALSE)*WindSpeedStep*$T$3:$T$1003)</f>
        <v>2016.7921523225882</v>
      </c>
      <c r="P3957" s="42">
        <f t="shared" si="183"/>
        <v>1.1648528491488204</v>
      </c>
      <c r="Q3957" s="42">
        <f t="shared" si="185"/>
        <v>0.55397456040468107</v>
      </c>
    </row>
    <row r="3958" spans="5:17" x14ac:dyDescent="0.2">
      <c r="E3958" s="15">
        <v>41256.354166666664</v>
      </c>
      <c r="F3958" s="21">
        <v>12.071059101595116</v>
      </c>
      <c r="G3958" s="21">
        <v>12.134608494543722</v>
      </c>
      <c r="H3958" s="24">
        <v>5.3019374241604696E-2</v>
      </c>
      <c r="I3958" s="3">
        <f t="shared" si="184"/>
        <v>1988.7699999999977</v>
      </c>
      <c r="J3958" s="3">
        <f>INDEX(PowerArray,MIN(MaximumPowerIndex,ROUND(G3958*100,0)))</f>
        <v>1989.4299999999976</v>
      </c>
      <c r="K3958" s="3">
        <f>MIN(J3958-M3958+N3958,'Power Look Up'!$F$4)</f>
        <v>2000</v>
      </c>
      <c r="M3958" s="50">
        <f t="array" ref="M3958">_xlfn.SUM(_xlfn.NORM.DIST($S$3:$S$1003,$G3958,$P3958,FALSE)*WindSpeedStep*$T$3:$T$1003)</f>
        <v>1979.5669926221974</v>
      </c>
      <c r="N3958" s="50">
        <f t="array" ref="N3958">_xlfn.SUM(_xlfn.NORM.DIST($S$3:$S$1003,$G3958,$Q3958,FALSE)*WindSpeedStep*$T$3:$T$1003)</f>
        <v>2017.9889458595217</v>
      </c>
      <c r="P3958" s="42">
        <f t="shared" si="183"/>
        <v>1.2134608494543722</v>
      </c>
      <c r="Q3958" s="42">
        <f t="shared" si="185"/>
        <v>0.64336934904756893</v>
      </c>
    </row>
    <row r="3959" spans="5:17" x14ac:dyDescent="0.2">
      <c r="E3959" s="15">
        <v>41256.361111111109</v>
      </c>
      <c r="F3959" s="21">
        <v>11.95973042182383</v>
      </c>
      <c r="G3959" s="21">
        <v>12.057999516307213</v>
      </c>
      <c r="H3959" s="24">
        <v>5.3512911865650693E-2</v>
      </c>
      <c r="I3959" s="3">
        <f t="shared" si="184"/>
        <v>1984.6399999999824</v>
      </c>
      <c r="J3959" s="3">
        <f>INDEX(PowerArray,MIN(MaximumPowerIndex,ROUND(G3959*100,0)))</f>
        <v>1988.6599999999976</v>
      </c>
      <c r="K3959" s="3">
        <f>MIN(J3959-M3959+N3959,'Power Look Up'!$F$4)</f>
        <v>2000</v>
      </c>
      <c r="M3959" s="50">
        <f t="array" ref="M3959">_xlfn.SUM(_xlfn.NORM.DIST($S$3:$S$1003,$G3959,$P3959,FALSE)*WindSpeedStep*$T$3:$T$1003)</f>
        <v>1975.9511688758214</v>
      </c>
      <c r="N3959" s="50">
        <f t="array" ref="N3959">_xlfn.SUM(_xlfn.NORM.DIST($S$3:$S$1003,$G3959,$Q3959,FALSE)*WindSpeedStep*$T$3:$T$1003)</f>
        <v>2017.800366526257</v>
      </c>
      <c r="P3959" s="42">
        <f t="shared" si="183"/>
        <v>1.2057999516307214</v>
      </c>
      <c r="Q3959" s="42">
        <f t="shared" si="185"/>
        <v>0.64525866539220655</v>
      </c>
    </row>
    <row r="3960" spans="5:17" x14ac:dyDescent="0.2">
      <c r="E3960" s="15">
        <v>41256.368055555555</v>
      </c>
      <c r="F3960" s="21">
        <v>11.677284340652053</v>
      </c>
      <c r="G3960" s="21">
        <v>11.71551290332572</v>
      </c>
      <c r="H3960" s="24">
        <v>4.8812719068222286E-2</v>
      </c>
      <c r="I3960" s="3">
        <f t="shared" si="184"/>
        <v>1961.1199999999828</v>
      </c>
      <c r="J3960" s="3">
        <f>INDEX(PowerArray,MIN(MaximumPowerIndex,ROUND(G3960*100,0)))</f>
        <v>1964.4799999999827</v>
      </c>
      <c r="K3960" s="3">
        <f>MIN(J3960-M3960+N3960,'Power Look Up'!$F$4)</f>
        <v>2000</v>
      </c>
      <c r="M3960" s="50">
        <f t="array" ref="M3960">_xlfn.SUM(_xlfn.NORM.DIST($S$3:$S$1003,$G3960,$P3960,FALSE)*WindSpeedStep*$T$3:$T$1003)</f>
        <v>1954.2846333045954</v>
      </c>
      <c r="N3960" s="50">
        <f t="array" ref="N3960">_xlfn.SUM(_xlfn.NORM.DIST($S$3:$S$1003,$G3960,$Q3960,FALSE)*WindSpeedStep*$T$3:$T$1003)</f>
        <v>2017.3075402122777</v>
      </c>
      <c r="P3960" s="42">
        <f t="shared" si="183"/>
        <v>1.171551290332572</v>
      </c>
      <c r="Q3960" s="42">
        <f t="shared" si="185"/>
        <v>0.57186604009017161</v>
      </c>
    </row>
    <row r="3961" spans="5:17" x14ac:dyDescent="0.2">
      <c r="E3961" s="15">
        <v>41256.375</v>
      </c>
      <c r="F3961" s="21">
        <v>11.292636913098473</v>
      </c>
      <c r="G3961" s="21">
        <v>11.370977493745833</v>
      </c>
      <c r="H3961" s="24">
        <v>5.844516254963069E-2</v>
      </c>
      <c r="I3961" s="3">
        <f t="shared" si="184"/>
        <v>1928.3599999999835</v>
      </c>
      <c r="J3961" s="3">
        <f>INDEX(PowerArray,MIN(MaximumPowerIndex,ROUND(G3961*100,0)))</f>
        <v>1935.0799999999833</v>
      </c>
      <c r="K3961" s="3">
        <f>MIN(J3961-M3961+N3961,'Power Look Up'!$F$4)</f>
        <v>2000</v>
      </c>
      <c r="M3961" s="50">
        <f t="array" ref="M3961">_xlfn.SUM(_xlfn.NORM.DIST($S$3:$S$1003,$G3961,$P3961,FALSE)*WindSpeedStep*$T$3:$T$1003)</f>
        <v>1921.0789709297244</v>
      </c>
      <c r="N3961" s="50">
        <f t="array" ref="N3961">_xlfn.SUM(_xlfn.NORM.DIST($S$3:$S$1003,$G3961,$Q3961,FALSE)*WindSpeedStep*$T$3:$T$1003)</f>
        <v>1988.9731792658042</v>
      </c>
      <c r="P3961" s="42">
        <f t="shared" si="183"/>
        <v>1.1370977493745833</v>
      </c>
      <c r="Q3961" s="42">
        <f t="shared" si="185"/>
        <v>0.66457862797016742</v>
      </c>
    </row>
    <row r="3962" spans="5:17" x14ac:dyDescent="0.2">
      <c r="E3962" s="15">
        <v>41256.381944444445</v>
      </c>
      <c r="F3962" s="21">
        <v>11.248487224940019</v>
      </c>
      <c r="G3962" s="21">
        <v>11.265723505116586</v>
      </c>
      <c r="H3962" s="24">
        <v>6.4008607166626291E-2</v>
      </c>
      <c r="I3962" s="3">
        <f t="shared" si="184"/>
        <v>1924.9999999999836</v>
      </c>
      <c r="J3962" s="3">
        <f>INDEX(PowerArray,MIN(MaximumPowerIndex,ROUND(G3962*100,0)))</f>
        <v>1926.6799999999835</v>
      </c>
      <c r="K3962" s="3">
        <f>MIN(J3962-M3962+N3962,'Power Look Up'!$F$4)</f>
        <v>1988.7270997747312</v>
      </c>
      <c r="M3962" s="50">
        <f t="array" ref="M3962">_xlfn.SUM(_xlfn.NORM.DIST($S$3:$S$1003,$G3962,$P3962,FALSE)*WindSpeedStep*$T$3:$T$1003)</f>
        <v>1908.1556279696465</v>
      </c>
      <c r="N3962" s="50">
        <f t="array" ref="N3962">_xlfn.SUM(_xlfn.NORM.DIST($S$3:$S$1003,$G3962,$Q3962,FALSE)*WindSpeedStep*$T$3:$T$1003)</f>
        <v>1970.2027277443942</v>
      </c>
      <c r="P3962" s="42">
        <f t="shared" si="183"/>
        <v>1.1265723505116587</v>
      </c>
      <c r="Q3962" s="42">
        <f t="shared" si="185"/>
        <v>0.72110327028683574</v>
      </c>
    </row>
    <row r="3963" spans="5:17" x14ac:dyDescent="0.2">
      <c r="E3963" s="15">
        <v>41256.388888888891</v>
      </c>
      <c r="F3963" s="21">
        <v>11.029916786349178</v>
      </c>
      <c r="G3963" s="21">
        <v>11.046542316481842</v>
      </c>
      <c r="H3963" s="24">
        <v>5.5304134366176441E-2</v>
      </c>
      <c r="I3963" s="3">
        <f t="shared" si="184"/>
        <v>1906.5199999999841</v>
      </c>
      <c r="J3963" s="3">
        <f>INDEX(PowerArray,MIN(MaximumPowerIndex,ROUND(G3963*100,0)))</f>
        <v>1908.1999999999839</v>
      </c>
      <c r="K3963" s="3">
        <f>MIN(J3963-M3963+N3963,'Power Look Up'!$F$4)</f>
        <v>1988.2396231752643</v>
      </c>
      <c r="M3963" s="50">
        <f t="array" ref="M3963">_xlfn.SUM(_xlfn.NORM.DIST($S$3:$S$1003,$G3963,$P3963,FALSE)*WindSpeedStep*$T$3:$T$1003)</f>
        <v>1876.4731140717743</v>
      </c>
      <c r="N3963" s="50">
        <f t="array" ref="N3963">_xlfn.SUM(_xlfn.NORM.DIST($S$3:$S$1003,$G3963,$Q3963,FALSE)*WindSpeedStep*$T$3:$T$1003)</f>
        <v>1956.5127372470547</v>
      </c>
      <c r="P3963" s="42">
        <f t="shared" si="183"/>
        <v>1.1046542316481842</v>
      </c>
      <c r="Q3963" s="42">
        <f t="shared" si="185"/>
        <v>0.61091946055236579</v>
      </c>
    </row>
    <row r="3964" spans="5:17" x14ac:dyDescent="0.2">
      <c r="E3964" s="15">
        <v>41256.395833333336</v>
      </c>
      <c r="F3964" s="21">
        <v>10.218807443246076</v>
      </c>
      <c r="G3964" s="21">
        <v>10.245332578503385</v>
      </c>
      <c r="H3964" s="24">
        <v>5.7736678499598217E-2</v>
      </c>
      <c r="I3964" s="3">
        <f t="shared" si="184"/>
        <v>1695.7399999999536</v>
      </c>
      <c r="J3964" s="3">
        <f>INDEX(PowerArray,MIN(MaximumPowerIndex,ROUND(G3964*100,0)))</f>
        <v>1703.7499999999536</v>
      </c>
      <c r="K3964" s="3">
        <f>MIN(J3964-M3964+N3964,'Power Look Up'!$F$4)</f>
        <v>1757.2046493188141</v>
      </c>
      <c r="M3964" s="50">
        <f t="array" ref="M3964">_xlfn.SUM(_xlfn.NORM.DIST($S$3:$S$1003,$G3964,$P3964,FALSE)*WindSpeedStep*$T$3:$T$1003)</f>
        <v>1698.439637212487</v>
      </c>
      <c r="N3964" s="50">
        <f t="array" ref="N3964">_xlfn.SUM(_xlfn.NORM.DIST($S$3:$S$1003,$G3964,$Q3964,FALSE)*WindSpeedStep*$T$3:$T$1003)</f>
        <v>1751.8942865313475</v>
      </c>
      <c r="P3964" s="42">
        <f t="shared" si="183"/>
        <v>1.0245332578503386</v>
      </c>
      <c r="Q3964" s="42">
        <f t="shared" si="185"/>
        <v>0.59153147320650956</v>
      </c>
    </row>
    <row r="3965" spans="5:17" x14ac:dyDescent="0.2">
      <c r="E3965" s="15">
        <v>41256.402777777781</v>
      </c>
      <c r="F3965" s="21">
        <v>9.7592599568976333</v>
      </c>
      <c r="G3965" s="21">
        <v>9.8396187433278506</v>
      </c>
      <c r="H3965" s="24">
        <v>5.9430735789558362E-2</v>
      </c>
      <c r="I3965" s="3">
        <f t="shared" si="184"/>
        <v>1545.5599999999376</v>
      </c>
      <c r="J3965" s="3">
        <f>INDEX(PowerArray,MIN(MaximumPowerIndex,ROUND(G3965*100,0)))</f>
        <v>1576.039999999937</v>
      </c>
      <c r="K3965" s="3">
        <f>MIN(J3965-M3965+N3965,'Power Look Up'!$F$4)</f>
        <v>1603.9932027512991</v>
      </c>
      <c r="M3965" s="50">
        <f t="array" ref="M3965">_xlfn.SUM(_xlfn.NORM.DIST($S$3:$S$1003,$G3965,$P3965,FALSE)*WindSpeedStep*$T$3:$T$1003)</f>
        <v>1571.2588819739537</v>
      </c>
      <c r="N3965" s="50">
        <f t="array" ref="N3965">_xlfn.SUM(_xlfn.NORM.DIST($S$3:$S$1003,$G3965,$Q3965,FALSE)*WindSpeedStep*$T$3:$T$1003)</f>
        <v>1599.2120847253159</v>
      </c>
      <c r="P3965" s="42">
        <f t="shared" si="183"/>
        <v>0.98396187433278515</v>
      </c>
      <c r="Q3965" s="42">
        <f t="shared" si="185"/>
        <v>0.5847757818047038</v>
      </c>
    </row>
    <row r="3966" spans="5:17" x14ac:dyDescent="0.2">
      <c r="E3966" s="15">
        <v>41256.409722222219</v>
      </c>
      <c r="F3966" s="21">
        <v>9.4332400885700078</v>
      </c>
      <c r="G3966" s="21">
        <v>9.4330665762850376</v>
      </c>
      <c r="H3966" s="24">
        <v>7.6325842789944864E-2</v>
      </c>
      <c r="I3966" s="3">
        <f t="shared" si="184"/>
        <v>1419.8299999999404</v>
      </c>
      <c r="J3966" s="3">
        <f>INDEX(PowerArray,MIN(MaximumPowerIndex,ROUND(G3966*100,0)))</f>
        <v>1419.8299999999404</v>
      </c>
      <c r="K3966" s="3">
        <f>MIN(J3966-M3966+N3966,'Power Look Up'!$F$4)</f>
        <v>1424.4027902216467</v>
      </c>
      <c r="M3966" s="50">
        <f t="array" ref="M3966">_xlfn.SUM(_xlfn.NORM.DIST($S$3:$S$1003,$G3966,$P3966,FALSE)*WindSpeedStep*$T$3:$T$1003)</f>
        <v>1425.3730991632747</v>
      </c>
      <c r="N3966" s="50">
        <f t="array" ref="N3966">_xlfn.SUM(_xlfn.NORM.DIST($S$3:$S$1003,$G3966,$Q3966,FALSE)*WindSpeedStep*$T$3:$T$1003)</f>
        <v>1429.945889384981</v>
      </c>
      <c r="P3966" s="42">
        <f t="shared" si="183"/>
        <v>0.94330665762850385</v>
      </c>
      <c r="Q3966" s="42">
        <f t="shared" si="185"/>
        <v>0.71998675652861521</v>
      </c>
    </row>
    <row r="3967" spans="5:17" x14ac:dyDescent="0.2">
      <c r="E3967" s="15">
        <v>41256.416666666664</v>
      </c>
      <c r="F3967" s="21">
        <v>9.9497021917634214</v>
      </c>
      <c r="G3967" s="21">
        <v>10.070349137829968</v>
      </c>
      <c r="H3967" s="24">
        <v>9.2465079081622756E-2</v>
      </c>
      <c r="I3967" s="3">
        <f t="shared" si="184"/>
        <v>1617.9499999999362</v>
      </c>
      <c r="J3967" s="3">
        <f>INDEX(PowerArray,MIN(MaximumPowerIndex,ROUND(G3967*100,0)))</f>
        <v>1655.6899999999546</v>
      </c>
      <c r="K3967" s="3">
        <f>MIN(J3967-M3967+N3967,'Power Look Up'!$F$4)</f>
        <v>1664.299770751423</v>
      </c>
      <c r="M3967" s="50">
        <f t="array" ref="M3967">_xlfn.SUM(_xlfn.NORM.DIST($S$3:$S$1003,$G3967,$P3967,FALSE)*WindSpeedStep*$T$3:$T$1003)</f>
        <v>1646.3173850799117</v>
      </c>
      <c r="N3967" s="50">
        <f t="array" ref="N3967">_xlfn.SUM(_xlfn.NORM.DIST($S$3:$S$1003,$G3967,$Q3967,FALSE)*WindSpeedStep*$T$3:$T$1003)</f>
        <v>1654.9271558313801</v>
      </c>
      <c r="P3967" s="42">
        <f t="shared" si="183"/>
        <v>1.0070349137829968</v>
      </c>
      <c r="Q3967" s="42">
        <f t="shared" si="185"/>
        <v>0.93115562940899954</v>
      </c>
    </row>
    <row r="3968" spans="5:17" x14ac:dyDescent="0.2">
      <c r="E3968" s="15">
        <v>41256.423611111109</v>
      </c>
      <c r="F3968" s="21">
        <v>10.253925973373208</v>
      </c>
      <c r="G3968" s="21">
        <v>10.260319670930317</v>
      </c>
      <c r="H3968" s="24">
        <v>0.11215216522786026</v>
      </c>
      <c r="I3968" s="3">
        <f t="shared" si="184"/>
        <v>1703.7499999999536</v>
      </c>
      <c r="J3968" s="3">
        <f>INDEX(PowerArray,MIN(MaximumPowerIndex,ROUND(G3968*100,0)))</f>
        <v>1706.4199999999535</v>
      </c>
      <c r="K3968" s="3">
        <f>MIN(J3968-M3968+N3968,'Power Look Up'!$F$4)</f>
        <v>1689.4414757781758</v>
      </c>
      <c r="M3968" s="50">
        <f t="array" ref="M3968">_xlfn.SUM(_xlfn.NORM.DIST($S$3:$S$1003,$G3968,$P3968,FALSE)*WindSpeedStep*$T$3:$T$1003)</f>
        <v>1702.6949388596881</v>
      </c>
      <c r="N3968" s="50">
        <f t="array" ref="N3968">_xlfn.SUM(_xlfn.NORM.DIST($S$3:$S$1003,$G3968,$Q3968,FALSE)*WindSpeedStep*$T$3:$T$1003)</f>
        <v>1685.7164146379105</v>
      </c>
      <c r="P3968" s="42">
        <f t="shared" si="183"/>
        <v>1.0260319670930318</v>
      </c>
      <c r="Q3968" s="42">
        <f t="shared" si="185"/>
        <v>1.1507170670248417</v>
      </c>
    </row>
    <row r="3969" spans="5:17" x14ac:dyDescent="0.2">
      <c r="E3969" s="15">
        <v>41256.430555555555</v>
      </c>
      <c r="F3969" s="21">
        <v>10.07392979076179</v>
      </c>
      <c r="G3969" s="21">
        <v>10.111134085043492</v>
      </c>
      <c r="H3969" s="24">
        <v>0.11812669183889679</v>
      </c>
      <c r="I3969" s="3">
        <f t="shared" si="184"/>
        <v>1655.6899999999546</v>
      </c>
      <c r="J3969" s="3">
        <f>INDEX(PowerArray,MIN(MaximumPowerIndex,ROUND(G3969*100,0)))</f>
        <v>1666.3699999999544</v>
      </c>
      <c r="K3969" s="3">
        <f>MIN(J3969-M3969+N3969,'Power Look Up'!$F$4)</f>
        <v>1644.0336369339582</v>
      </c>
      <c r="M3969" s="50">
        <f t="array" ref="M3969">_xlfn.SUM(_xlfn.NORM.DIST($S$3:$S$1003,$G3969,$P3969,FALSE)*WindSpeedStep*$T$3:$T$1003)</f>
        <v>1658.8579105997164</v>
      </c>
      <c r="N3969" s="50">
        <f t="array" ref="N3969">_xlfn.SUM(_xlfn.NORM.DIST($S$3:$S$1003,$G3969,$Q3969,FALSE)*WindSpeedStep*$T$3:$T$1003)</f>
        <v>1636.5215475337202</v>
      </c>
      <c r="P3969" s="42">
        <f t="shared" si="183"/>
        <v>1.0111134085043492</v>
      </c>
      <c r="Q3969" s="42">
        <f t="shared" si="185"/>
        <v>1.1943948202056982</v>
      </c>
    </row>
    <row r="3970" spans="5:17" x14ac:dyDescent="0.2">
      <c r="E3970" s="15">
        <v>41256.4375</v>
      </c>
      <c r="F3970" s="21">
        <v>9.4465692552896634</v>
      </c>
      <c r="G3970" s="21">
        <v>9.4375174138679849</v>
      </c>
      <c r="H3970" s="24">
        <v>9.738985393928494E-2</v>
      </c>
      <c r="I3970" s="3">
        <f t="shared" si="184"/>
        <v>1427.4499999999402</v>
      </c>
      <c r="J3970" s="3">
        <f>INDEX(PowerArray,MIN(MaximumPowerIndex,ROUND(G3970*100,0)))</f>
        <v>1423.6399999999403</v>
      </c>
      <c r="K3970" s="3">
        <f>MIN(J3970-M3970+N3970,'Power Look Up'!$F$4)</f>
        <v>1424.3664686017837</v>
      </c>
      <c r="M3970" s="50">
        <f t="array" ref="M3970">_xlfn.SUM(_xlfn.NORM.DIST($S$3:$S$1003,$G3970,$P3970,FALSE)*WindSpeedStep*$T$3:$T$1003)</f>
        <v>1427.0392940998347</v>
      </c>
      <c r="N3970" s="50">
        <f t="array" ref="N3970">_xlfn.SUM(_xlfn.NORM.DIST($S$3:$S$1003,$G3970,$Q3970,FALSE)*WindSpeedStep*$T$3:$T$1003)</f>
        <v>1427.7657627016781</v>
      </c>
      <c r="P3970" s="42">
        <f t="shared" si="183"/>
        <v>0.94375174138679851</v>
      </c>
      <c r="Q3970" s="42">
        <f t="shared" si="185"/>
        <v>0.91911844248606123</v>
      </c>
    </row>
    <row r="3971" spans="5:17" x14ac:dyDescent="0.2">
      <c r="E3971" s="15">
        <v>41256.444444444445</v>
      </c>
      <c r="F3971" s="21">
        <v>9.4153710510622801</v>
      </c>
      <c r="G3971" s="21">
        <v>9.432115720044699</v>
      </c>
      <c r="H3971" s="24">
        <v>9.3464186937243954E-2</v>
      </c>
      <c r="I3971" s="3">
        <f t="shared" si="184"/>
        <v>1416.0199999999404</v>
      </c>
      <c r="J3971" s="3">
        <f>INDEX(PowerArray,MIN(MaximumPowerIndex,ROUND(G3971*100,0)))</f>
        <v>1419.8299999999404</v>
      </c>
      <c r="K3971" s="3">
        <f>MIN(J3971-M3971+N3971,'Power Look Up'!$F$4)</f>
        <v>1421.5078042796106</v>
      </c>
      <c r="M3971" s="50">
        <f t="array" ref="M3971">_xlfn.SUM(_xlfn.NORM.DIST($S$3:$S$1003,$G3971,$P3971,FALSE)*WindSpeedStep*$T$3:$T$1003)</f>
        <v>1425.0169930712523</v>
      </c>
      <c r="N3971" s="50">
        <f t="array" ref="N3971">_xlfn.SUM(_xlfn.NORM.DIST($S$3:$S$1003,$G3971,$Q3971,FALSE)*WindSpeedStep*$T$3:$T$1003)</f>
        <v>1426.6947973509225</v>
      </c>
      <c r="P3971" s="42">
        <f t="shared" ref="P3971:P4034" si="186">ReferenceTurbulence*G3971</f>
        <v>0.94321157200446992</v>
      </c>
      <c r="Q3971" s="42">
        <f t="shared" si="185"/>
        <v>0.88156502687197513</v>
      </c>
    </row>
    <row r="3972" spans="5:17" x14ac:dyDescent="0.2">
      <c r="E3972" s="15">
        <v>41256.451388888891</v>
      </c>
      <c r="F3972" s="21">
        <v>9.0512887445722381</v>
      </c>
      <c r="G3972" s="21">
        <v>9.0671765007393557</v>
      </c>
      <c r="H3972" s="24">
        <v>0.10385261442064669</v>
      </c>
      <c r="I3972" s="3">
        <f t="shared" ref="I3972:I4035" si="187">INDEX(PowerArray,MIN(MaximumPowerIndex,ROUND(F3972*100,0)))</f>
        <v>1275.0499999999433</v>
      </c>
      <c r="J3972" s="3">
        <f>INDEX(PowerArray,MIN(MaximumPowerIndex,ROUND(G3972*100,0)))</f>
        <v>1282.6699999999432</v>
      </c>
      <c r="K3972" s="3">
        <f>MIN(J3972-M3972+N3972,'Power Look Up'!$F$4)</f>
        <v>1283.1030146423318</v>
      </c>
      <c r="M3972" s="50">
        <f t="array" ref="M3972">_xlfn.SUM(_xlfn.NORM.DIST($S$3:$S$1003,$G3972,$P3972,FALSE)*WindSpeedStep*$T$3:$T$1003)</f>
        <v>1285.7106916105504</v>
      </c>
      <c r="N3972" s="50">
        <f t="array" ref="N3972">_xlfn.SUM(_xlfn.NORM.DIST($S$3:$S$1003,$G3972,$Q3972,FALSE)*WindSpeedStep*$T$3:$T$1003)</f>
        <v>1286.143706252939</v>
      </c>
      <c r="P3972" s="42">
        <f t="shared" si="186"/>
        <v>0.90671765007393557</v>
      </c>
      <c r="Q3972" s="42">
        <f t="shared" ref="Q3972:Q4035" si="188">G3972*H3972</f>
        <v>0.94164998501523278</v>
      </c>
    </row>
    <row r="3973" spans="5:17" x14ac:dyDescent="0.2">
      <c r="E3973" s="15">
        <v>41256.458333333336</v>
      </c>
      <c r="F3973" s="21">
        <v>9.0647407877442987</v>
      </c>
      <c r="G3973" s="21">
        <v>9.0596196476555999</v>
      </c>
      <c r="H3973" s="24">
        <v>8.7150864927996063E-2</v>
      </c>
      <c r="I3973" s="3">
        <f t="shared" si="187"/>
        <v>1278.8599999999433</v>
      </c>
      <c r="J3973" s="3">
        <f>INDEX(PowerArray,MIN(MaximumPowerIndex,ROUND(G3973*100,0)))</f>
        <v>1278.8599999999433</v>
      </c>
      <c r="K3973" s="3">
        <f>MIN(J3973-M3973+N3973,'Power Look Up'!$F$4)</f>
        <v>1276.7185446254102</v>
      </c>
      <c r="M3973" s="50">
        <f t="array" ref="M3973">_xlfn.SUM(_xlfn.NORM.DIST($S$3:$S$1003,$G3973,$P3973,FALSE)*WindSpeedStep*$T$3:$T$1003)</f>
        <v>1282.7959354068385</v>
      </c>
      <c r="N3973" s="50">
        <f t="array" ref="N3973">_xlfn.SUM(_xlfn.NORM.DIST($S$3:$S$1003,$G3973,$Q3973,FALSE)*WindSpeedStep*$T$3:$T$1003)</f>
        <v>1280.6544800323054</v>
      </c>
      <c r="P3973" s="42">
        <f t="shared" si="186"/>
        <v>0.90596196476556001</v>
      </c>
      <c r="Q3973" s="42">
        <f t="shared" si="188"/>
        <v>0.78955368821185246</v>
      </c>
    </row>
    <row r="3974" spans="5:17" x14ac:dyDescent="0.2">
      <c r="E3974" s="15">
        <v>41256.465277777781</v>
      </c>
      <c r="F3974" s="21">
        <v>9.0301571598587547</v>
      </c>
      <c r="G3974" s="21">
        <v>9.0800302421538053</v>
      </c>
      <c r="H3974" s="24">
        <v>9.3021636847474179E-2</v>
      </c>
      <c r="I3974" s="3">
        <f t="shared" si="187"/>
        <v>1267.4299999999437</v>
      </c>
      <c r="J3974" s="3">
        <f>INDEX(PowerArray,MIN(MaximumPowerIndex,ROUND(G3974*100,0)))</f>
        <v>1286.4799999999432</v>
      </c>
      <c r="K3974" s="3">
        <f>MIN(J3974-M3974+N3974,'Power Look Up'!$F$4)</f>
        <v>1285.5552647187033</v>
      </c>
      <c r="M3974" s="50">
        <f t="array" ref="M3974">_xlfn.SUM(_xlfn.NORM.DIST($S$3:$S$1003,$G3974,$P3974,FALSE)*WindSpeedStep*$T$3:$T$1003)</f>
        <v>1290.6678754737541</v>
      </c>
      <c r="N3974" s="50">
        <f t="array" ref="N3974">_xlfn.SUM(_xlfn.NORM.DIST($S$3:$S$1003,$G3974,$Q3974,FALSE)*WindSpeedStep*$T$3:$T$1003)</f>
        <v>1289.7431401925141</v>
      </c>
      <c r="P3974" s="42">
        <f t="shared" si="186"/>
        <v>0.90800302421538059</v>
      </c>
      <c r="Q3974" s="42">
        <f t="shared" si="188"/>
        <v>0.84463927574971431</v>
      </c>
    </row>
    <row r="3975" spans="5:17" x14ac:dyDescent="0.2">
      <c r="E3975" s="15">
        <v>41256.472222222219</v>
      </c>
      <c r="F3975" s="21">
        <v>8.8975860420560267</v>
      </c>
      <c r="G3975" s="21">
        <v>8.887371092727502</v>
      </c>
      <c r="H3975" s="24">
        <v>8.2044725001761701E-2</v>
      </c>
      <c r="I3975" s="3">
        <f t="shared" si="187"/>
        <v>1219.2999999999467</v>
      </c>
      <c r="J3975" s="3">
        <f>INDEX(PowerArray,MIN(MaximumPowerIndex,ROUND(G3975*100,0)))</f>
        <v>1215.6299999999467</v>
      </c>
      <c r="K3975" s="3">
        <f>MIN(J3975-M3975+N3975,'Power Look Up'!$F$4)</f>
        <v>1210.1913502188766</v>
      </c>
      <c r="M3975" s="50">
        <f t="array" ref="M3975">_xlfn.SUM(_xlfn.NORM.DIST($S$3:$S$1003,$G3975,$P3975,FALSE)*WindSpeedStep*$T$3:$T$1003)</f>
        <v>1216.4135201947474</v>
      </c>
      <c r="N3975" s="50">
        <f t="array" ref="N3975">_xlfn.SUM(_xlfn.NORM.DIST($S$3:$S$1003,$G3975,$Q3975,FALSE)*WindSpeedStep*$T$3:$T$1003)</f>
        <v>1210.9748704136773</v>
      </c>
      <c r="P3975" s="42">
        <f t="shared" si="186"/>
        <v>0.88873710927275029</v>
      </c>
      <c r="Q3975" s="42">
        <f t="shared" si="188"/>
        <v>0.72916191729143431</v>
      </c>
    </row>
    <row r="3976" spans="5:17" x14ac:dyDescent="0.2">
      <c r="E3976" s="15">
        <v>41256.479166666664</v>
      </c>
      <c r="F3976" s="21">
        <v>8.8440775306991792</v>
      </c>
      <c r="G3976" s="21">
        <v>8.8289149032234757</v>
      </c>
      <c r="H3976" s="24">
        <v>7.2364811115513142E-2</v>
      </c>
      <c r="I3976" s="3">
        <f t="shared" si="187"/>
        <v>1197.2799999999472</v>
      </c>
      <c r="J3976" s="3">
        <f>INDEX(PowerArray,MIN(MaximumPowerIndex,ROUND(G3976*100,0)))</f>
        <v>1193.6099999999471</v>
      </c>
      <c r="K3976" s="3">
        <f>MIN(J3976-M3976+N3976,'Power Look Up'!$F$4)</f>
        <v>1184.0128077354955</v>
      </c>
      <c r="M3976" s="50">
        <f t="array" ref="M3976">_xlfn.SUM(_xlfn.NORM.DIST($S$3:$S$1003,$G3976,$P3976,FALSE)*WindSpeedStep*$T$3:$T$1003)</f>
        <v>1193.9767520706253</v>
      </c>
      <c r="N3976" s="50">
        <f t="array" ref="N3976">_xlfn.SUM(_xlfn.NORM.DIST($S$3:$S$1003,$G3976,$Q3976,FALSE)*WindSpeedStep*$T$3:$T$1003)</f>
        <v>1184.3795598061736</v>
      </c>
      <c r="P3976" s="42">
        <f t="shared" si="186"/>
        <v>0.88289149032234759</v>
      </c>
      <c r="Q3976" s="42">
        <f t="shared" si="188"/>
        <v>0.63890275932670582</v>
      </c>
    </row>
    <row r="3977" spans="5:17" x14ac:dyDescent="0.2">
      <c r="E3977" s="15">
        <v>41256.486111111109</v>
      </c>
      <c r="F3977" s="21">
        <v>9.133310275477772</v>
      </c>
      <c r="G3977" s="21">
        <v>9.1847567854401593</v>
      </c>
      <c r="H3977" s="24">
        <v>8.2116995632316545E-2</v>
      </c>
      <c r="I3977" s="3">
        <f t="shared" si="187"/>
        <v>1305.5299999999427</v>
      </c>
      <c r="J3977" s="3">
        <f>INDEX(PowerArray,MIN(MaximumPowerIndex,ROUND(G3977*100,0)))</f>
        <v>1324.5799999999424</v>
      </c>
      <c r="K3977" s="3">
        <f>MIN(J3977-M3977+N3977,'Power Look Up'!$F$4)</f>
        <v>1323.3984248625627</v>
      </c>
      <c r="M3977" s="50">
        <f t="array" ref="M3977">_xlfn.SUM(_xlfn.NORM.DIST($S$3:$S$1003,$G3977,$P3977,FALSE)*WindSpeedStep*$T$3:$T$1003)</f>
        <v>1330.9915917373701</v>
      </c>
      <c r="N3977" s="50">
        <f t="array" ref="N3977">_xlfn.SUM(_xlfn.NORM.DIST($S$3:$S$1003,$G3977,$Q3977,FALSE)*WindSpeedStep*$T$3:$T$1003)</f>
        <v>1329.8100165999904</v>
      </c>
      <c r="P3977" s="42">
        <f t="shared" si="186"/>
        <v>0.91847567854401602</v>
      </c>
      <c r="Q3977" s="42">
        <f t="shared" si="188"/>
        <v>0.7542246328338793</v>
      </c>
    </row>
    <row r="3978" spans="5:17" x14ac:dyDescent="0.2">
      <c r="E3978" s="15">
        <v>41256.493055555555</v>
      </c>
      <c r="F3978" s="21">
        <v>9.0888872301889503</v>
      </c>
      <c r="G3978" s="21">
        <v>9.1931045253157979</v>
      </c>
      <c r="H3978" s="24">
        <v>9.5721288862543566E-2</v>
      </c>
      <c r="I3978" s="3">
        <f t="shared" si="187"/>
        <v>1290.2899999999431</v>
      </c>
      <c r="J3978" s="3">
        <f>INDEX(PowerArray,MIN(MaximumPowerIndex,ROUND(G3978*100,0)))</f>
        <v>1328.3899999999423</v>
      </c>
      <c r="K3978" s="3">
        <f>MIN(J3978-M3978+N3978,'Power Look Up'!$F$4)</f>
        <v>1328.3297576763521</v>
      </c>
      <c r="M3978" s="50">
        <f t="array" ref="M3978">_xlfn.SUM(_xlfn.NORM.DIST($S$3:$S$1003,$G3978,$P3978,FALSE)*WindSpeedStep*$T$3:$T$1003)</f>
        <v>1334.1980233610188</v>
      </c>
      <c r="N3978" s="50">
        <f t="array" ref="N3978">_xlfn.SUM(_xlfn.NORM.DIST($S$3:$S$1003,$G3978,$Q3978,FALSE)*WindSpeedStep*$T$3:$T$1003)</f>
        <v>1334.1377810374286</v>
      </c>
      <c r="P3978" s="42">
        <f t="shared" si="186"/>
        <v>0.91931045253157984</v>
      </c>
      <c r="Q3978" s="42">
        <f t="shared" si="188"/>
        <v>0.87997581381130996</v>
      </c>
    </row>
    <row r="3979" spans="5:17" x14ac:dyDescent="0.2">
      <c r="E3979" s="15">
        <v>41256.5</v>
      </c>
      <c r="F3979" s="21">
        <v>9.3070699107032393</v>
      </c>
      <c r="G3979" s="21">
        <v>9.2980946569217746</v>
      </c>
      <c r="H3979" s="24">
        <v>8.8105065059948709E-2</v>
      </c>
      <c r="I3979" s="3">
        <f t="shared" si="187"/>
        <v>1374.1099999999412</v>
      </c>
      <c r="J3979" s="3">
        <f>INDEX(PowerArray,MIN(MaximumPowerIndex,ROUND(G3979*100,0)))</f>
        <v>1370.2999999999413</v>
      </c>
      <c r="K3979" s="3">
        <f>MIN(J3979-M3979+N3979,'Power Look Up'!$F$4)</f>
        <v>1371.1864106716121</v>
      </c>
      <c r="M3979" s="50">
        <f t="array" ref="M3979">_xlfn.SUM(_xlfn.NORM.DIST($S$3:$S$1003,$G3979,$P3979,FALSE)*WindSpeedStep*$T$3:$T$1003)</f>
        <v>1374.3657876669777</v>
      </c>
      <c r="N3979" s="50">
        <f t="array" ref="N3979">_xlfn.SUM(_xlfn.NORM.DIST($S$3:$S$1003,$G3979,$Q3979,FALSE)*WindSpeedStep*$T$3:$T$1003)</f>
        <v>1375.2521983386484</v>
      </c>
      <c r="P3979" s="42">
        <f t="shared" si="186"/>
        <v>0.92980946569217748</v>
      </c>
      <c r="Q3979" s="42">
        <f t="shared" si="188"/>
        <v>0.81920923468165441</v>
      </c>
    </row>
    <row r="3980" spans="5:17" x14ac:dyDescent="0.2">
      <c r="E3980" s="15">
        <v>41256.506944444445</v>
      </c>
      <c r="F3980" s="21">
        <v>9.6574439155225473</v>
      </c>
      <c r="G3980" s="21">
        <v>9.6554823971540547</v>
      </c>
      <c r="H3980" s="24">
        <v>8.8015007639214229E-2</v>
      </c>
      <c r="I3980" s="3">
        <f t="shared" si="187"/>
        <v>1507.4599999999384</v>
      </c>
      <c r="J3980" s="3">
        <f>INDEX(PowerArray,MIN(MaximumPowerIndex,ROUND(G3980*100,0)))</f>
        <v>1507.4599999999384</v>
      </c>
      <c r="K3980" s="3">
        <f>MIN(J3980-M3980+N3980,'Power Look Up'!$F$4)</f>
        <v>1513.9151732170849</v>
      </c>
      <c r="M3980" s="50">
        <f t="array" ref="M3980">_xlfn.SUM(_xlfn.NORM.DIST($S$3:$S$1003,$G3980,$P3980,FALSE)*WindSpeedStep*$T$3:$T$1003)</f>
        <v>1506.9750181596703</v>
      </c>
      <c r="N3980" s="50">
        <f t="array" ref="N3980">_xlfn.SUM(_xlfn.NORM.DIST($S$3:$S$1003,$G3980,$Q3980,FALSE)*WindSpeedStep*$T$3:$T$1003)</f>
        <v>1513.4301913768168</v>
      </c>
      <c r="P3980" s="42">
        <f t="shared" si="186"/>
        <v>0.96554823971540549</v>
      </c>
      <c r="Q3980" s="42">
        <f t="shared" si="188"/>
        <v>0.84982735694581268</v>
      </c>
    </row>
    <row r="3981" spans="5:17" x14ac:dyDescent="0.2">
      <c r="E3981" s="15">
        <v>41256.513888888891</v>
      </c>
      <c r="F3981" s="21">
        <v>9.4528178411500043</v>
      </c>
      <c r="G3981" s="21">
        <v>9.4159433007694329</v>
      </c>
      <c r="H3981" s="24">
        <v>7.7225649776320043E-2</v>
      </c>
      <c r="I3981" s="3">
        <f t="shared" si="187"/>
        <v>1427.4499999999402</v>
      </c>
      <c r="J3981" s="3">
        <f>INDEX(PowerArray,MIN(MaximumPowerIndex,ROUND(G3981*100,0)))</f>
        <v>1416.0199999999404</v>
      </c>
      <c r="K3981" s="3">
        <f>MIN(J3981-M3981+N3981,'Power Look Up'!$F$4)</f>
        <v>1420.0101505814202</v>
      </c>
      <c r="M3981" s="50">
        <f t="array" ref="M3981">_xlfn.SUM(_xlfn.NORM.DIST($S$3:$S$1003,$G3981,$P3981,FALSE)*WindSpeedStep*$T$3:$T$1003)</f>
        <v>1418.9524147648926</v>
      </c>
      <c r="N3981" s="50">
        <f t="array" ref="N3981">_xlfn.SUM(_xlfn.NORM.DIST($S$3:$S$1003,$G3981,$Q3981,FALSE)*WindSpeedStep*$T$3:$T$1003)</f>
        <v>1422.9425653463725</v>
      </c>
      <c r="P3981" s="42">
        <f t="shared" si="186"/>
        <v>0.94159433007694338</v>
      </c>
      <c r="Q3981" s="42">
        <f t="shared" si="188"/>
        <v>0.72715233965890713</v>
      </c>
    </row>
    <row r="3982" spans="5:17" x14ac:dyDescent="0.2">
      <c r="E3982" s="15">
        <v>41256.569444444445</v>
      </c>
      <c r="F3982" s="21">
        <v>10.660652209230681</v>
      </c>
      <c r="G3982" s="21">
        <v>10.617369910906149</v>
      </c>
      <c r="H3982" s="24">
        <v>7.3166255186959919E-2</v>
      </c>
      <c r="I3982" s="3">
        <f t="shared" si="187"/>
        <v>1813.2199999999511</v>
      </c>
      <c r="J3982" s="3">
        <f>INDEX(PowerArray,MIN(MaximumPowerIndex,ROUND(G3982*100,0)))</f>
        <v>1802.5399999999513</v>
      </c>
      <c r="K3982" s="3">
        <f>MIN(J3982-M3982+N3982,'Power Look Up'!$F$4)</f>
        <v>1848.1652975415125</v>
      </c>
      <c r="M3982" s="50">
        <f t="array" ref="M3982">_xlfn.SUM(_xlfn.NORM.DIST($S$3:$S$1003,$G3982,$P3982,FALSE)*WindSpeedStep*$T$3:$T$1003)</f>
        <v>1793.7283465398091</v>
      </c>
      <c r="N3982" s="50">
        <f t="array" ref="N3982">_xlfn.SUM(_xlfn.NORM.DIST($S$3:$S$1003,$G3982,$Q3982,FALSE)*WindSpeedStep*$T$3:$T$1003)</f>
        <v>1839.3536440813702</v>
      </c>
      <c r="P3982" s="42">
        <f t="shared" si="186"/>
        <v>1.0617369910906149</v>
      </c>
      <c r="Q3982" s="42">
        <f t="shared" si="188"/>
        <v>0.77683319631570913</v>
      </c>
    </row>
    <row r="3983" spans="5:17" x14ac:dyDescent="0.2">
      <c r="E3983" s="15">
        <v>41256.576388888891</v>
      </c>
      <c r="F3983" s="21">
        <v>10.479561969589181</v>
      </c>
      <c r="G3983" s="21">
        <v>10.436419051785851</v>
      </c>
      <c r="H3983" s="24">
        <v>6.4888208302341613E-2</v>
      </c>
      <c r="I3983" s="3">
        <f t="shared" si="187"/>
        <v>1765.1599999999521</v>
      </c>
      <c r="J3983" s="3">
        <f>INDEX(PowerArray,MIN(MaximumPowerIndex,ROUND(G3983*100,0)))</f>
        <v>1754.4799999999525</v>
      </c>
      <c r="K3983" s="3">
        <f>MIN(J3983-M3983+N3983,'Power Look Up'!$F$4)</f>
        <v>1807.9996638073171</v>
      </c>
      <c r="M3983" s="50">
        <f t="array" ref="M3983">_xlfn.SUM(_xlfn.NORM.DIST($S$3:$S$1003,$G3983,$P3983,FALSE)*WindSpeedStep*$T$3:$T$1003)</f>
        <v>1750.1087521392496</v>
      </c>
      <c r="N3983" s="50">
        <f t="array" ref="N3983">_xlfn.SUM(_xlfn.NORM.DIST($S$3:$S$1003,$G3983,$Q3983,FALSE)*WindSpeedStep*$T$3:$T$1003)</f>
        <v>1803.6284159466143</v>
      </c>
      <c r="P3983" s="42">
        <f t="shared" si="186"/>
        <v>1.0436419051785852</v>
      </c>
      <c r="Q3983" s="42">
        <f t="shared" si="188"/>
        <v>0.67720053336280683</v>
      </c>
    </row>
    <row r="3984" spans="5:17" x14ac:dyDescent="0.2">
      <c r="E3984" s="15">
        <v>41256.631944444445</v>
      </c>
      <c r="F3984" s="21">
        <v>10.657915359735572</v>
      </c>
      <c r="G3984" s="21">
        <v>10.670755488619484</v>
      </c>
      <c r="H3984" s="24">
        <v>8.1629471677619428E-2</v>
      </c>
      <c r="I3984" s="3">
        <f t="shared" si="187"/>
        <v>1813.2199999999511</v>
      </c>
      <c r="J3984" s="3">
        <f>INDEX(PowerArray,MIN(MaximumPowerIndex,ROUND(G3984*100,0)))</f>
        <v>1815.8899999999512</v>
      </c>
      <c r="K3984" s="3">
        <f>MIN(J3984-M3984+N3984,'Power Look Up'!$F$4)</f>
        <v>1847.8603574865924</v>
      </c>
      <c r="M3984" s="50">
        <f t="array" ref="M3984">_xlfn.SUM(_xlfn.NORM.DIST($S$3:$S$1003,$G3984,$P3984,FALSE)*WindSpeedStep*$T$3:$T$1003)</f>
        <v>1805.5963141375069</v>
      </c>
      <c r="N3984" s="50">
        <f t="array" ref="N3984">_xlfn.SUM(_xlfn.NORM.DIST($S$3:$S$1003,$G3984,$Q3984,FALSE)*WindSpeedStep*$T$3:$T$1003)</f>
        <v>1837.5666716241481</v>
      </c>
      <c r="P3984" s="42">
        <f t="shared" si="186"/>
        <v>1.0670755488619486</v>
      </c>
      <c r="Q3984" s="42">
        <f t="shared" si="188"/>
        <v>0.87104813293706629</v>
      </c>
    </row>
    <row r="3985" spans="5:17" x14ac:dyDescent="0.2">
      <c r="E3985" s="15">
        <v>41256.638888888891</v>
      </c>
      <c r="F3985" s="21">
        <v>10.751723001821588</v>
      </c>
      <c r="G3985" s="21">
        <v>10.800428654839862</v>
      </c>
      <c r="H3985" s="24">
        <v>7.9057096230621876E-2</v>
      </c>
      <c r="I3985" s="3">
        <f t="shared" si="187"/>
        <v>1837.2499999999507</v>
      </c>
      <c r="J3985" s="3">
        <f>INDEX(PowerArray,MIN(MaximumPowerIndex,ROUND(G3985*100,0)))</f>
        <v>1850.5999999999503</v>
      </c>
      <c r="K3985" s="3">
        <f>MIN(J3985-M3985+N3985,'Power Look Up'!$F$4)</f>
        <v>1888.2664520315136</v>
      </c>
      <c r="M3985" s="50">
        <f t="array" ref="M3985">_xlfn.SUM(_xlfn.NORM.DIST($S$3:$S$1003,$G3985,$P3985,FALSE)*WindSpeedStep*$T$3:$T$1003)</f>
        <v>1832.5327041386599</v>
      </c>
      <c r="N3985" s="50">
        <f t="array" ref="N3985">_xlfn.SUM(_xlfn.NORM.DIST($S$3:$S$1003,$G3985,$Q3985,FALSE)*WindSpeedStep*$T$3:$T$1003)</f>
        <v>1870.1991561702232</v>
      </c>
      <c r="P3985" s="42">
        <f t="shared" si="186"/>
        <v>1.0800428654839862</v>
      </c>
      <c r="Q3985" s="42">
        <f t="shared" si="188"/>
        <v>0.85385052749764101</v>
      </c>
    </row>
    <row r="3986" spans="5:17" x14ac:dyDescent="0.2">
      <c r="E3986" s="15">
        <v>41256.645833333336</v>
      </c>
      <c r="F3986" s="21">
        <v>10.609917512593377</v>
      </c>
      <c r="G3986" s="21">
        <v>10.720101592577754</v>
      </c>
      <c r="H3986" s="24">
        <v>7.16310941247114E-2</v>
      </c>
      <c r="I3986" s="3">
        <f t="shared" si="187"/>
        <v>1799.8699999999515</v>
      </c>
      <c r="J3986" s="3">
        <f>INDEX(PowerArray,MIN(MaximumPowerIndex,ROUND(G3986*100,0)))</f>
        <v>1829.2399999999509</v>
      </c>
      <c r="K3986" s="3">
        <f>MIN(J3986-M3986+N3986,'Power Look Up'!$F$4)</f>
        <v>1879.1821359608946</v>
      </c>
      <c r="M3986" s="50">
        <f t="array" ref="M3986">_xlfn.SUM(_xlfn.NORM.DIST($S$3:$S$1003,$G3986,$P3986,FALSE)*WindSpeedStep*$T$3:$T$1003)</f>
        <v>1816.1613456296907</v>
      </c>
      <c r="N3986" s="50">
        <f t="array" ref="N3986">_xlfn.SUM(_xlfn.NORM.DIST($S$3:$S$1003,$G3986,$Q3986,FALSE)*WindSpeedStep*$T$3:$T$1003)</f>
        <v>1866.1034815906344</v>
      </c>
      <c r="P3986" s="42">
        <f t="shared" si="186"/>
        <v>1.0720101592577753</v>
      </c>
      <c r="Q3986" s="42">
        <f t="shared" si="188"/>
        <v>0.76789260620440569</v>
      </c>
    </row>
    <row r="3987" spans="5:17" x14ac:dyDescent="0.2">
      <c r="E3987" s="15">
        <v>41256.652777777781</v>
      </c>
      <c r="F3987" s="21">
        <v>10.751160142897474</v>
      </c>
      <c r="G3987" s="21">
        <v>10.7295251196708</v>
      </c>
      <c r="H3987" s="24">
        <v>9.6733746514514898E-2</v>
      </c>
      <c r="I3987" s="3">
        <f t="shared" si="187"/>
        <v>1837.2499999999507</v>
      </c>
      <c r="J3987" s="3">
        <f>INDEX(PowerArray,MIN(MaximumPowerIndex,ROUND(G3987*100,0)))</f>
        <v>1831.9099999999507</v>
      </c>
      <c r="K3987" s="3">
        <f>MIN(J3987-M3987+N3987,'Power Look Up'!$F$4)</f>
        <v>1837.6863021206232</v>
      </c>
      <c r="M3987" s="50">
        <f t="array" ref="M3987">_xlfn.SUM(_xlfn.NORM.DIST($S$3:$S$1003,$G3987,$P3987,FALSE)*WindSpeedStep*$T$3:$T$1003)</f>
        <v>1818.1348375245254</v>
      </c>
      <c r="N3987" s="50">
        <f t="array" ref="N3987">_xlfn.SUM(_xlfn.NORM.DIST($S$3:$S$1003,$G3987,$Q3987,FALSE)*WindSpeedStep*$T$3:$T$1003)</f>
        <v>1823.9111396451979</v>
      </c>
      <c r="P3987" s="42">
        <f t="shared" si="186"/>
        <v>1.07295251196708</v>
      </c>
      <c r="Q3987" s="42">
        <f t="shared" si="188"/>
        <v>1.0379071631473553</v>
      </c>
    </row>
    <row r="3988" spans="5:17" x14ac:dyDescent="0.2">
      <c r="E3988" s="15">
        <v>41256.659722222219</v>
      </c>
      <c r="F3988" s="21">
        <v>11.235366745786516</v>
      </c>
      <c r="G3988" s="21">
        <v>11.250410242692057</v>
      </c>
      <c r="H3988" s="24">
        <v>7.9214147623064252E-2</v>
      </c>
      <c r="I3988" s="3">
        <f t="shared" si="187"/>
        <v>1924.1599999999837</v>
      </c>
      <c r="J3988" s="3">
        <f>INDEX(PowerArray,MIN(MaximumPowerIndex,ROUND(G3988*100,0)))</f>
        <v>1924.9999999999836</v>
      </c>
      <c r="K3988" s="3">
        <f>MIN(J3988-M3988+N3988,'Power Look Up'!$F$4)</f>
        <v>1961.7139447190002</v>
      </c>
      <c r="M3988" s="50">
        <f t="array" ref="M3988">_xlfn.SUM(_xlfn.NORM.DIST($S$3:$S$1003,$G3988,$P3988,FALSE)*WindSpeedStep*$T$3:$T$1003)</f>
        <v>1906.1559848274276</v>
      </c>
      <c r="N3988" s="50">
        <f t="array" ref="N3988">_xlfn.SUM(_xlfn.NORM.DIST($S$3:$S$1003,$G3988,$Q3988,FALSE)*WindSpeedStep*$T$3:$T$1003)</f>
        <v>1942.8699295464442</v>
      </c>
      <c r="P3988" s="42">
        <f t="shared" si="186"/>
        <v>1.1250410242692057</v>
      </c>
      <c r="Q3988" s="42">
        <f t="shared" si="188"/>
        <v>0.89119165778464271</v>
      </c>
    </row>
    <row r="3989" spans="5:17" x14ac:dyDescent="0.2">
      <c r="E3989" s="15">
        <v>41256.666666666664</v>
      </c>
      <c r="F3989" s="21">
        <v>11.262680020409574</v>
      </c>
      <c r="G3989" s="21">
        <v>11.268723582332939</v>
      </c>
      <c r="H3989" s="24">
        <v>7.4582603650090451E-2</v>
      </c>
      <c r="I3989" s="3">
        <f t="shared" si="187"/>
        <v>1925.8399999999835</v>
      </c>
      <c r="J3989" s="3">
        <f>INDEX(PowerArray,MIN(MaximumPowerIndex,ROUND(G3989*100,0)))</f>
        <v>1926.6799999999835</v>
      </c>
      <c r="K3989" s="3">
        <f>MIN(J3989-M3989+N3989,'Power Look Up'!$F$4)</f>
        <v>1971.1290604069</v>
      </c>
      <c r="M3989" s="50">
        <f t="array" ref="M3989">_xlfn.SUM(_xlfn.NORM.DIST($S$3:$S$1003,$G3989,$P3989,FALSE)*WindSpeedStep*$T$3:$T$1003)</f>
        <v>1908.5437620720552</v>
      </c>
      <c r="N3989" s="50">
        <f t="array" ref="N3989">_xlfn.SUM(_xlfn.NORM.DIST($S$3:$S$1003,$G3989,$Q3989,FALSE)*WindSpeedStep*$T$3:$T$1003)</f>
        <v>1952.9928224789717</v>
      </c>
      <c r="P3989" s="42">
        <f t="shared" si="186"/>
        <v>1.126872358233294</v>
      </c>
      <c r="Q3989" s="42">
        <f t="shared" si="188"/>
        <v>0.84045074458356495</v>
      </c>
    </row>
    <row r="3990" spans="5:17" x14ac:dyDescent="0.2">
      <c r="E3990" s="15">
        <v>41256.673611111109</v>
      </c>
      <c r="F3990" s="21">
        <v>11.197630721480326</v>
      </c>
      <c r="G3990" s="21">
        <v>11.172691730300349</v>
      </c>
      <c r="H3990" s="24">
        <v>9.6448974507459387E-2</v>
      </c>
      <c r="I3990" s="3">
        <f t="shared" si="187"/>
        <v>1920.7999999999836</v>
      </c>
      <c r="J3990" s="3">
        <f>INDEX(PowerArray,MIN(MaximumPowerIndex,ROUND(G3990*100,0)))</f>
        <v>1918.2799999999838</v>
      </c>
      <c r="K3990" s="3">
        <f>MIN(J3990-M3990+N3990,'Power Look Up'!$F$4)</f>
        <v>1924.7067629041189</v>
      </c>
      <c r="M3990" s="50">
        <f t="array" ref="M3990">_xlfn.SUM(_xlfn.NORM.DIST($S$3:$S$1003,$G3990,$P3990,FALSE)*WindSpeedStep*$T$3:$T$1003)</f>
        <v>1895.5222575395933</v>
      </c>
      <c r="N3990" s="50">
        <f t="array" ref="N3990">_xlfn.SUM(_xlfn.NORM.DIST($S$3:$S$1003,$G3990,$Q3990,FALSE)*WindSpeedStep*$T$3:$T$1003)</f>
        <v>1901.9490204437284</v>
      </c>
      <c r="P3990" s="42">
        <f t="shared" si="186"/>
        <v>1.1172691730300348</v>
      </c>
      <c r="Q3990" s="42">
        <f t="shared" si="188"/>
        <v>1.0775946598754407</v>
      </c>
    </row>
    <row r="3991" spans="5:17" x14ac:dyDescent="0.2">
      <c r="E3991" s="15">
        <v>41256.680555555555</v>
      </c>
      <c r="F3991" s="21">
        <v>11.134992001659841</v>
      </c>
      <c r="G3991" s="21">
        <v>11.092998768960738</v>
      </c>
      <c r="H3991" s="24">
        <v>9.6093468216277136E-2</v>
      </c>
      <c r="I3991" s="3">
        <f t="shared" si="187"/>
        <v>1914.9199999999837</v>
      </c>
      <c r="J3991" s="3">
        <f>INDEX(PowerArray,MIN(MaximumPowerIndex,ROUND(G3991*100,0)))</f>
        <v>1911.5599999999838</v>
      </c>
      <c r="K3991" s="3">
        <f>MIN(J3991-M3991+N3991,'Power Look Up'!$F$4)</f>
        <v>1918.6877566948717</v>
      </c>
      <c r="M3991" s="50">
        <f t="array" ref="M3991">_xlfn.SUM(_xlfn.NORM.DIST($S$3:$S$1003,$G3991,$P3991,FALSE)*WindSpeedStep*$T$3:$T$1003)</f>
        <v>1883.7520742551762</v>
      </c>
      <c r="N3991" s="50">
        <f t="array" ref="N3991">_xlfn.SUM(_xlfn.NORM.DIST($S$3:$S$1003,$G3991,$Q3991,FALSE)*WindSpeedStep*$T$3:$T$1003)</f>
        <v>1890.8798309500642</v>
      </c>
      <c r="P3991" s="42">
        <f t="shared" si="186"/>
        <v>1.1092998768960738</v>
      </c>
      <c r="Q3991" s="42">
        <f t="shared" si="188"/>
        <v>1.0659647246283301</v>
      </c>
    </row>
    <row r="3992" spans="5:17" x14ac:dyDescent="0.2">
      <c r="E3992" s="15">
        <v>41256.6875</v>
      </c>
      <c r="F3992" s="21">
        <v>11.509395064398923</v>
      </c>
      <c r="G3992" s="21">
        <v>11.498249793987055</v>
      </c>
      <c r="H3992" s="24">
        <v>7.8196985589963533E-2</v>
      </c>
      <c r="I3992" s="3">
        <f t="shared" si="187"/>
        <v>1946.8399999999831</v>
      </c>
      <c r="J3992" s="3">
        <f>INDEX(PowerArray,MIN(MaximumPowerIndex,ROUND(G3992*100,0)))</f>
        <v>1945.9999999999832</v>
      </c>
      <c r="K3992" s="3">
        <f>MIN(J3992-M3992+N3992,'Power Look Up'!$F$4)</f>
        <v>1981.2058152845746</v>
      </c>
      <c r="M3992" s="50">
        <f t="array" ref="M3992">_xlfn.SUM(_xlfn.NORM.DIST($S$3:$S$1003,$G3992,$P3992,FALSE)*WindSpeedStep*$T$3:$T$1003)</f>
        <v>1934.883951068073</v>
      </c>
      <c r="N3992" s="50">
        <f t="array" ref="N3992">_xlfn.SUM(_xlfn.NORM.DIST($S$3:$S$1003,$G3992,$Q3992,FALSE)*WindSpeedStep*$T$3:$T$1003)</f>
        <v>1970.0897663526644</v>
      </c>
      <c r="P3992" s="42">
        <f t="shared" si="186"/>
        <v>1.1498249793987056</v>
      </c>
      <c r="Q3992" s="42">
        <f t="shared" si="188"/>
        <v>0.89912847345020697</v>
      </c>
    </row>
    <row r="3993" spans="5:17" x14ac:dyDescent="0.2">
      <c r="E3993" s="15">
        <v>41256.694444444445</v>
      </c>
      <c r="F3993" s="21">
        <v>11.137243562590804</v>
      </c>
      <c r="G3993" s="21">
        <v>11.198114066160896</v>
      </c>
      <c r="H3993" s="24">
        <v>8.0809941431382079E-2</v>
      </c>
      <c r="I3993" s="3">
        <f t="shared" si="187"/>
        <v>1915.7599999999838</v>
      </c>
      <c r="J3993" s="3">
        <f>INDEX(PowerArray,MIN(MaximumPowerIndex,ROUND(G3993*100,0)))</f>
        <v>1920.7999999999836</v>
      </c>
      <c r="K3993" s="3">
        <f>MIN(J3993-M3993+N3993,'Power Look Up'!$F$4)</f>
        <v>1955.1416101478849</v>
      </c>
      <c r="M3993" s="50">
        <f t="array" ref="M3993">_xlfn.SUM(_xlfn.NORM.DIST($S$3:$S$1003,$G3993,$P3993,FALSE)*WindSpeedStep*$T$3:$T$1003)</f>
        <v>1899.0908745410834</v>
      </c>
      <c r="N3993" s="50">
        <f t="array" ref="N3993">_xlfn.SUM(_xlfn.NORM.DIST($S$3:$S$1003,$G3993,$Q3993,FALSE)*WindSpeedStep*$T$3:$T$1003)</f>
        <v>1933.4324846889847</v>
      </c>
      <c r="P3993" s="42">
        <f t="shared" si="186"/>
        <v>1.1198114066160896</v>
      </c>
      <c r="Q3993" s="42">
        <f t="shared" si="188"/>
        <v>0.90491894182839783</v>
      </c>
    </row>
    <row r="3994" spans="5:17" x14ac:dyDescent="0.2">
      <c r="E3994" s="15">
        <v>41256.701388888891</v>
      </c>
      <c r="F3994" s="21">
        <v>10.729231641924985</v>
      </c>
      <c r="G3994" s="21">
        <v>10.759421271857502</v>
      </c>
      <c r="H3994" s="24">
        <v>7.8290788011106019E-2</v>
      </c>
      <c r="I3994" s="3">
        <f t="shared" si="187"/>
        <v>1831.9099999999507</v>
      </c>
      <c r="J3994" s="3">
        <f>INDEX(PowerArray,MIN(MaximumPowerIndex,ROUND(G3994*100,0)))</f>
        <v>1839.9199999999505</v>
      </c>
      <c r="K3994" s="3">
        <f>MIN(J3994-M3994+N3994,'Power Look Up'!$F$4)</f>
        <v>1878.625641453197</v>
      </c>
      <c r="M3994" s="50">
        <f t="array" ref="M3994">_xlfn.SUM(_xlfn.NORM.DIST($S$3:$S$1003,$G3994,$P3994,FALSE)*WindSpeedStep*$T$3:$T$1003)</f>
        <v>1824.3024931432249</v>
      </c>
      <c r="N3994" s="50">
        <f t="array" ref="N3994">_xlfn.SUM(_xlfn.NORM.DIST($S$3:$S$1003,$G3994,$Q3994,FALSE)*WindSpeedStep*$T$3:$T$1003)</f>
        <v>1863.0081345964713</v>
      </c>
      <c r="P3994" s="42">
        <f t="shared" si="186"/>
        <v>1.0759421271857501</v>
      </c>
      <c r="Q3994" s="42">
        <f t="shared" si="188"/>
        <v>0.84236356991718031</v>
      </c>
    </row>
    <row r="3995" spans="5:17" x14ac:dyDescent="0.2">
      <c r="E3995" s="15">
        <v>41256.708333333336</v>
      </c>
      <c r="F3995" s="21">
        <v>10.573548686896148</v>
      </c>
      <c r="G3995" s="21">
        <v>10.577043160106589</v>
      </c>
      <c r="H3995" s="24">
        <v>7.1877476758760453E-2</v>
      </c>
      <c r="I3995" s="3">
        <f t="shared" si="187"/>
        <v>1789.1899999999516</v>
      </c>
      <c r="J3995" s="3">
        <f>INDEX(PowerArray,MIN(MaximumPowerIndex,ROUND(G3995*100,0)))</f>
        <v>1791.8599999999517</v>
      </c>
      <c r="K3995" s="3">
        <f>MIN(J3995-M3995+N3995,'Power Look Up'!$F$4)</f>
        <v>1838.7925321692701</v>
      </c>
      <c r="M3995" s="50">
        <f t="array" ref="M3995">_xlfn.SUM(_xlfn.NORM.DIST($S$3:$S$1003,$G3995,$P3995,FALSE)*WindSpeedStep*$T$3:$T$1003)</f>
        <v>1784.4608123042283</v>
      </c>
      <c r="N3995" s="50">
        <f t="array" ref="N3995">_xlfn.SUM(_xlfn.NORM.DIST($S$3:$S$1003,$G3995,$Q3995,FALSE)*WindSpeedStep*$T$3:$T$1003)</f>
        <v>1831.3933444735467</v>
      </c>
      <c r="P3995" s="42">
        <f t="shared" si="186"/>
        <v>1.057704316010659</v>
      </c>
      <c r="Q3995" s="42">
        <f t="shared" si="188"/>
        <v>0.76025117391696762</v>
      </c>
    </row>
    <row r="3996" spans="5:17" x14ac:dyDescent="0.2">
      <c r="E3996" s="15">
        <v>41256.715277777781</v>
      </c>
      <c r="F3996" s="21">
        <v>10.956973767957216</v>
      </c>
      <c r="G3996" s="21">
        <v>10.978714540459592</v>
      </c>
      <c r="H3996" s="24">
        <v>8.8528093663661642E-2</v>
      </c>
      <c r="I3996" s="3">
        <f t="shared" si="187"/>
        <v>1893.3199999999495</v>
      </c>
      <c r="J3996" s="3">
        <f>INDEX(PowerArray,MIN(MaximumPowerIndex,ROUND(G3996*100,0)))</f>
        <v>1898.6599999999494</v>
      </c>
      <c r="K3996" s="3">
        <f>MIN(J3996-M3996+N3996,'Power Look Up'!$F$4)</f>
        <v>1919.6616627876913</v>
      </c>
      <c r="M3996" s="50">
        <f t="array" ref="M3996">_xlfn.SUM(_xlfn.NORM.DIST($S$3:$S$1003,$G3996,$P3996,FALSE)*WindSpeedStep*$T$3:$T$1003)</f>
        <v>1865.2783199679916</v>
      </c>
      <c r="N3996" s="50">
        <f t="array" ref="N3996">_xlfn.SUM(_xlfn.NORM.DIST($S$3:$S$1003,$G3996,$Q3996,FALSE)*WindSpeedStep*$T$3:$T$1003)</f>
        <v>1886.2799827557335</v>
      </c>
      <c r="P3996" s="42">
        <f t="shared" si="186"/>
        <v>1.0978714540459593</v>
      </c>
      <c r="Q3996" s="42">
        <f t="shared" si="188"/>
        <v>0.97192466914441067</v>
      </c>
    </row>
    <row r="3997" spans="5:17" x14ac:dyDescent="0.2">
      <c r="E3997" s="15">
        <v>41256.722222222219</v>
      </c>
      <c r="F3997" s="21">
        <v>11.013067140664239</v>
      </c>
      <c r="G3997" s="21">
        <v>10.968725974605759</v>
      </c>
      <c r="H3997" s="24">
        <v>8.4445140315734815E-2</v>
      </c>
      <c r="I3997" s="3">
        <f t="shared" si="187"/>
        <v>1904.839999999984</v>
      </c>
      <c r="J3997" s="3">
        <f>INDEX(PowerArray,MIN(MaximumPowerIndex,ROUND(G3997*100,0)))</f>
        <v>1895.9899999999493</v>
      </c>
      <c r="K3997" s="3">
        <f>MIN(J3997-M3997+N3997,'Power Look Up'!$F$4)</f>
        <v>1924.4549566077662</v>
      </c>
      <c r="M3997" s="50">
        <f t="array" ref="M3997">_xlfn.SUM(_xlfn.NORM.DIST($S$3:$S$1003,$G3997,$P3997,FALSE)*WindSpeedStep*$T$3:$T$1003)</f>
        <v>1863.5719627681299</v>
      </c>
      <c r="N3997" s="50">
        <f t="array" ref="N3997">_xlfn.SUM(_xlfn.NORM.DIST($S$3:$S$1003,$G3997,$Q3997,FALSE)*WindSpeedStep*$T$3:$T$1003)</f>
        <v>1892.0369193759468</v>
      </c>
      <c r="P3997" s="42">
        <f t="shared" si="186"/>
        <v>1.096872597460576</v>
      </c>
      <c r="Q3997" s="42">
        <f t="shared" si="188"/>
        <v>0.92625560401042839</v>
      </c>
    </row>
    <row r="3998" spans="5:17" x14ac:dyDescent="0.2">
      <c r="E3998" s="15">
        <v>41256.729166666664</v>
      </c>
      <c r="F3998" s="21">
        <v>10.937201893859816</v>
      </c>
      <c r="G3998" s="21">
        <v>10.904665372830006</v>
      </c>
      <c r="H3998" s="24">
        <v>7.4059161370582077E-2</v>
      </c>
      <c r="I3998" s="3">
        <f t="shared" si="187"/>
        <v>1887.9799999999495</v>
      </c>
      <c r="J3998" s="3">
        <f>INDEX(PowerArray,MIN(MaximumPowerIndex,ROUND(G3998*100,0)))</f>
        <v>1877.2999999999497</v>
      </c>
      <c r="K3998" s="3">
        <f>MIN(J3998-M3998+N3998,'Power Look Up'!$F$4)</f>
        <v>1924.5269434802647</v>
      </c>
      <c r="M3998" s="50">
        <f t="array" ref="M3998">_xlfn.SUM(_xlfn.NORM.DIST($S$3:$S$1003,$G3998,$P3998,FALSE)*WindSpeedStep*$T$3:$T$1003)</f>
        <v>1852.2701864562744</v>
      </c>
      <c r="N3998" s="50">
        <f t="array" ref="N3998">_xlfn.SUM(_xlfn.NORM.DIST($S$3:$S$1003,$G3998,$Q3998,FALSE)*WindSpeedStep*$T$3:$T$1003)</f>
        <v>1899.4971299365893</v>
      </c>
      <c r="P3998" s="42">
        <f t="shared" si="186"/>
        <v>1.0904665372830007</v>
      </c>
      <c r="Q3998" s="42">
        <f t="shared" si="188"/>
        <v>0.80759037253861599</v>
      </c>
    </row>
    <row r="3999" spans="5:17" x14ac:dyDescent="0.2">
      <c r="E3999" s="15">
        <v>41256.736111111109</v>
      </c>
      <c r="F3999" s="21">
        <v>11.820985048503678</v>
      </c>
      <c r="G3999" s="21">
        <v>11.816601708597512</v>
      </c>
      <c r="H3999" s="24">
        <v>8.0365552963816048E-2</v>
      </c>
      <c r="I3999" s="3">
        <f t="shared" si="187"/>
        <v>1972.8799999999826</v>
      </c>
      <c r="J3999" s="3">
        <f>INDEX(PowerArray,MIN(MaximumPowerIndex,ROUND(G3999*100,0)))</f>
        <v>1972.8799999999826</v>
      </c>
      <c r="K3999" s="3">
        <f>MIN(J3999-M3999+N3999,'Power Look Up'!$F$4)</f>
        <v>1999.5093771766331</v>
      </c>
      <c r="M3999" s="50">
        <f t="array" ref="M3999">_xlfn.SUM(_xlfn.NORM.DIST($S$3:$S$1003,$G3999,$P3999,FALSE)*WindSpeedStep*$T$3:$T$1003)</f>
        <v>1961.712554732994</v>
      </c>
      <c r="N3999" s="50">
        <f t="array" ref="N3999">_xlfn.SUM(_xlfn.NORM.DIST($S$3:$S$1003,$G3999,$Q3999,FALSE)*WindSpeedStep*$T$3:$T$1003)</f>
        <v>1988.3419319096445</v>
      </c>
      <c r="P3999" s="42">
        <f t="shared" si="186"/>
        <v>1.1816601708597512</v>
      </c>
      <c r="Q3999" s="42">
        <f t="shared" si="188"/>
        <v>0.94964773046461248</v>
      </c>
    </row>
    <row r="4000" spans="5:17" x14ac:dyDescent="0.2">
      <c r="E4000" s="15">
        <v>41256.743055555555</v>
      </c>
      <c r="F4000" s="21">
        <v>12.348009265030569</v>
      </c>
      <c r="G4000" s="21">
        <v>12.426988011320073</v>
      </c>
      <c r="H4000" s="24">
        <v>6.9646854123725899E-2</v>
      </c>
      <c r="I4000" s="3">
        <f t="shared" si="187"/>
        <v>1991.8499999999976</v>
      </c>
      <c r="J4000" s="3">
        <f>INDEX(PowerArray,MIN(MaximumPowerIndex,ROUND(G4000*100,0)))</f>
        <v>1992.7299999999975</v>
      </c>
      <c r="K4000" s="3">
        <f>MIN(J4000-M4000+N4000,'Power Look Up'!$F$4)</f>
        <v>2000</v>
      </c>
      <c r="M4000" s="50">
        <f t="array" ref="M4000">_xlfn.SUM(_xlfn.NORM.DIST($S$3:$S$1003,$G4000,$P4000,FALSE)*WindSpeedStep*$T$3:$T$1003)</f>
        <v>1990.1288531581133</v>
      </c>
      <c r="N4000" s="50">
        <f t="array" ref="N4000">_xlfn.SUM(_xlfn.NORM.DIST($S$3:$S$1003,$G4000,$Q4000,FALSE)*WindSpeedStep*$T$3:$T$1003)</f>
        <v>2011.4930730508656</v>
      </c>
      <c r="P4000" s="42">
        <f t="shared" si="186"/>
        <v>1.2426988011320075</v>
      </c>
      <c r="Q4000" s="42">
        <f t="shared" si="188"/>
        <v>0.8655006212216998</v>
      </c>
    </row>
    <row r="4001" spans="5:17" x14ac:dyDescent="0.2">
      <c r="E4001" s="15">
        <v>41256.75</v>
      </c>
      <c r="F4001" s="21">
        <v>11.882274901457892</v>
      </c>
      <c r="G4001" s="21">
        <v>11.916778720304317</v>
      </c>
      <c r="H4001" s="24">
        <v>9.4258044801049171E-2</v>
      </c>
      <c r="I4001" s="3">
        <f t="shared" si="187"/>
        <v>1977.9199999999823</v>
      </c>
      <c r="J4001" s="3">
        <f>INDEX(PowerArray,MIN(MaximumPowerIndex,ROUND(G4001*100,0)))</f>
        <v>1981.2799999999825</v>
      </c>
      <c r="K4001" s="3">
        <f>MIN(J4001-M4001+N4001,'Power Look Up'!$F$4)</f>
        <v>1989.003866795859</v>
      </c>
      <c r="M4001" s="50">
        <f t="array" ref="M4001">_xlfn.SUM(_xlfn.NORM.DIST($S$3:$S$1003,$G4001,$P4001,FALSE)*WindSpeedStep*$T$3:$T$1003)</f>
        <v>1968.1836527454825</v>
      </c>
      <c r="N4001" s="50">
        <f t="array" ref="N4001">_xlfn.SUM(_xlfn.NORM.DIST($S$3:$S$1003,$G4001,$Q4001,FALSE)*WindSpeedStep*$T$3:$T$1003)</f>
        <v>1975.9075195413591</v>
      </c>
      <c r="P4001" s="42">
        <f t="shared" si="186"/>
        <v>1.1916778720304317</v>
      </c>
      <c r="Q4001" s="42">
        <f t="shared" si="188"/>
        <v>1.1232522625026338</v>
      </c>
    </row>
    <row r="4002" spans="5:17" x14ac:dyDescent="0.2">
      <c r="E4002" s="15">
        <v>41256.770833333336</v>
      </c>
      <c r="F4002" s="21">
        <v>11.483541338095083</v>
      </c>
      <c r="G4002" s="21">
        <v>11.47078664360666</v>
      </c>
      <c r="H4002" s="24">
        <v>6.9664920989669712E-2</v>
      </c>
      <c r="I4002" s="3">
        <f t="shared" si="187"/>
        <v>1944.3199999999831</v>
      </c>
      <c r="J4002" s="3">
        <f>INDEX(PowerArray,MIN(MaximumPowerIndex,ROUND(G4002*100,0)))</f>
        <v>1943.4799999999832</v>
      </c>
      <c r="K4002" s="3">
        <f>MIN(J4002-M4002+N4002,'Power Look Up'!$F$4)</f>
        <v>1992.098931070467</v>
      </c>
      <c r="M4002" s="50">
        <f t="array" ref="M4002">_xlfn.SUM(_xlfn.NORM.DIST($S$3:$S$1003,$G4002,$P4002,FALSE)*WindSpeedStep*$T$3:$T$1003)</f>
        <v>1932.0665391139216</v>
      </c>
      <c r="N4002" s="50">
        <f t="array" ref="N4002">_xlfn.SUM(_xlfn.NORM.DIST($S$3:$S$1003,$G4002,$Q4002,FALSE)*WindSpeedStep*$T$3:$T$1003)</f>
        <v>1980.6854701844054</v>
      </c>
      <c r="P4002" s="42">
        <f t="shared" si="186"/>
        <v>1.1470786643606661</v>
      </c>
      <c r="Q4002" s="42">
        <f t="shared" si="188"/>
        <v>0.79911144521621658</v>
      </c>
    </row>
    <row r="4003" spans="5:17" x14ac:dyDescent="0.2">
      <c r="E4003" s="15">
        <v>41256.777777777781</v>
      </c>
      <c r="F4003" s="21">
        <v>10.424297848108058</v>
      </c>
      <c r="G4003" s="21">
        <v>10.429284124852435</v>
      </c>
      <c r="H4003" s="24">
        <v>8.7296047490158693E-2</v>
      </c>
      <c r="I4003" s="3">
        <f t="shared" si="187"/>
        <v>1749.1399999999526</v>
      </c>
      <c r="J4003" s="3">
        <f>INDEX(PowerArray,MIN(MaximumPowerIndex,ROUND(G4003*100,0)))</f>
        <v>1751.8099999999524</v>
      </c>
      <c r="K4003" s="3">
        <f>MIN(J4003-M4003+N4003,'Power Look Up'!$F$4)</f>
        <v>1771.5816373218347</v>
      </c>
      <c r="M4003" s="50">
        <f t="array" ref="M4003">_xlfn.SUM(_xlfn.NORM.DIST($S$3:$S$1003,$G4003,$P4003,FALSE)*WindSpeedStep*$T$3:$T$1003)</f>
        <v>1748.2819081473324</v>
      </c>
      <c r="N4003" s="50">
        <f t="array" ref="N4003">_xlfn.SUM(_xlfn.NORM.DIST($S$3:$S$1003,$G4003,$Q4003,FALSE)*WindSpeedStep*$T$3:$T$1003)</f>
        <v>1768.0535454692147</v>
      </c>
      <c r="P4003" s="42">
        <f t="shared" si="186"/>
        <v>1.0429284124852436</v>
      </c>
      <c r="Q4003" s="42">
        <f t="shared" si="188"/>
        <v>0.9104352822514763</v>
      </c>
    </row>
    <row r="4004" spans="5:17" x14ac:dyDescent="0.2">
      <c r="E4004" s="15">
        <v>41256.784722222219</v>
      </c>
      <c r="F4004" s="21">
        <v>10.01279688099426</v>
      </c>
      <c r="G4004" s="21">
        <v>10.041435373568563</v>
      </c>
      <c r="H4004" s="24">
        <v>9.1882419161652365E-2</v>
      </c>
      <c r="I4004" s="3">
        <f t="shared" si="187"/>
        <v>1639.6699999999548</v>
      </c>
      <c r="J4004" s="3">
        <f>INDEX(PowerArray,MIN(MaximumPowerIndex,ROUND(G4004*100,0)))</f>
        <v>1647.6799999999548</v>
      </c>
      <c r="K4004" s="3">
        <f>MIN(J4004-M4004+N4004,'Power Look Up'!$F$4)</f>
        <v>1656.6268317647014</v>
      </c>
      <c r="M4004" s="50">
        <f t="array" ref="M4004">_xlfn.SUM(_xlfn.NORM.DIST($S$3:$S$1003,$G4004,$P4004,FALSE)*WindSpeedStep*$T$3:$T$1003)</f>
        <v>1637.2881737808664</v>
      </c>
      <c r="N4004" s="50">
        <f t="array" ref="N4004">_xlfn.SUM(_xlfn.NORM.DIST($S$3:$S$1003,$G4004,$Q4004,FALSE)*WindSpeedStep*$T$3:$T$1003)</f>
        <v>1646.2350055456129</v>
      </c>
      <c r="P4004" s="42">
        <f t="shared" si="186"/>
        <v>1.0041435373568564</v>
      </c>
      <c r="Q4004" s="42">
        <f t="shared" si="188"/>
        <v>0.92263137397886996</v>
      </c>
    </row>
    <row r="4005" spans="5:17" x14ac:dyDescent="0.2">
      <c r="E4005" s="15">
        <v>41256.791666666664</v>
      </c>
      <c r="F4005" s="21">
        <v>10.720694099748911</v>
      </c>
      <c r="G4005" s="21">
        <v>10.704720428075003</v>
      </c>
      <c r="H4005" s="24">
        <v>6.4361504355968935E-2</v>
      </c>
      <c r="I4005" s="3">
        <f t="shared" si="187"/>
        <v>1829.2399999999509</v>
      </c>
      <c r="J4005" s="3">
        <f>INDEX(PowerArray,MIN(MaximumPowerIndex,ROUND(G4005*100,0)))</f>
        <v>1823.899999999951</v>
      </c>
      <c r="K4005" s="3">
        <f>MIN(J4005-M4005+N4005,'Power Look Up'!$F$4)</f>
        <v>1886.0096945671871</v>
      </c>
      <c r="M4005" s="50">
        <f t="array" ref="M4005">_xlfn.SUM(_xlfn.NORM.DIST($S$3:$S$1003,$G4005,$P4005,FALSE)*WindSpeedStep*$T$3:$T$1003)</f>
        <v>1812.909857787937</v>
      </c>
      <c r="N4005" s="50">
        <f t="array" ref="N4005">_xlfn.SUM(_xlfn.NORM.DIST($S$3:$S$1003,$G4005,$Q4005,FALSE)*WindSpeedStep*$T$3:$T$1003)</f>
        <v>1875.0195523551731</v>
      </c>
      <c r="P4005" s="42">
        <f t="shared" si="186"/>
        <v>1.0704720428075003</v>
      </c>
      <c r="Q4005" s="42">
        <f t="shared" si="188"/>
        <v>0.68897191046097894</v>
      </c>
    </row>
    <row r="4006" spans="5:17" x14ac:dyDescent="0.2">
      <c r="E4006" s="15">
        <v>41256.798611111109</v>
      </c>
      <c r="F4006" s="21">
        <v>9.9229969314608581</v>
      </c>
      <c r="G4006" s="21">
        <v>9.9952447739662293</v>
      </c>
      <c r="H4006" s="24">
        <v>7.1550964381430493E-2</v>
      </c>
      <c r="I4006" s="3">
        <f t="shared" si="187"/>
        <v>1606.5199999999363</v>
      </c>
      <c r="J4006" s="3">
        <f>INDEX(PowerArray,MIN(MaximumPowerIndex,ROUND(G4006*100,0)))</f>
        <v>1636.9999999999357</v>
      </c>
      <c r="K4006" s="3">
        <f>MIN(J4006-M4006+N4006,'Power Look Up'!$F$4)</f>
        <v>1664.6330349911136</v>
      </c>
      <c r="M4006" s="50">
        <f t="array" ref="M4006">_xlfn.SUM(_xlfn.NORM.DIST($S$3:$S$1003,$G4006,$P4006,FALSE)*WindSpeedStep*$T$3:$T$1003)</f>
        <v>1622.6307883880668</v>
      </c>
      <c r="N4006" s="50">
        <f t="array" ref="N4006">_xlfn.SUM(_xlfn.NORM.DIST($S$3:$S$1003,$G4006,$Q4006,FALSE)*WindSpeedStep*$T$3:$T$1003)</f>
        <v>1650.2638233792447</v>
      </c>
      <c r="P4006" s="42">
        <f t="shared" si="186"/>
        <v>0.99952447739662298</v>
      </c>
      <c r="Q4006" s="42">
        <f t="shared" si="188"/>
        <v>0.71516940280573693</v>
      </c>
    </row>
    <row r="4007" spans="5:17" x14ac:dyDescent="0.2">
      <c r="E4007" s="15">
        <v>41256.805555555555</v>
      </c>
      <c r="F4007" s="21">
        <v>9.6546929207197074</v>
      </c>
      <c r="G4007" s="21">
        <v>9.6787925725905897</v>
      </c>
      <c r="H4007" s="24">
        <v>6.8360537763307805E-2</v>
      </c>
      <c r="I4007" s="3">
        <f t="shared" si="187"/>
        <v>1503.6499999999385</v>
      </c>
      <c r="J4007" s="3">
        <f>INDEX(PowerArray,MIN(MaximumPowerIndex,ROUND(G4007*100,0)))</f>
        <v>1515.0799999999383</v>
      </c>
      <c r="K4007" s="3">
        <f>MIN(J4007-M4007+N4007,'Power Look Up'!$F$4)</f>
        <v>1530.6739738696931</v>
      </c>
      <c r="M4007" s="50">
        <f t="array" ref="M4007">_xlfn.SUM(_xlfn.NORM.DIST($S$3:$S$1003,$G4007,$P4007,FALSE)*WindSpeedStep*$T$3:$T$1003)</f>
        <v>1515.2979123675743</v>
      </c>
      <c r="N4007" s="50">
        <f t="array" ref="N4007">_xlfn.SUM(_xlfn.NORM.DIST($S$3:$S$1003,$G4007,$Q4007,FALSE)*WindSpeedStep*$T$3:$T$1003)</f>
        <v>1530.8918862373291</v>
      </c>
      <c r="P4007" s="42">
        <f t="shared" si="186"/>
        <v>0.96787925725905899</v>
      </c>
      <c r="Q4007" s="42">
        <f t="shared" si="188"/>
        <v>0.66164746516180206</v>
      </c>
    </row>
    <row r="4008" spans="5:17" x14ac:dyDescent="0.2">
      <c r="E4008" s="15">
        <v>41256.8125</v>
      </c>
      <c r="F4008" s="21">
        <v>9.5123908406520989</v>
      </c>
      <c r="G4008" s="21">
        <v>9.5363350812599474</v>
      </c>
      <c r="H4008" s="24">
        <v>7.1485708628997446E-2</v>
      </c>
      <c r="I4008" s="3">
        <f t="shared" si="187"/>
        <v>1450.3099999999397</v>
      </c>
      <c r="J4008" s="3">
        <f>INDEX(PowerArray,MIN(MaximumPowerIndex,ROUND(G4008*100,0)))</f>
        <v>1461.7399999999395</v>
      </c>
      <c r="K4008" s="3">
        <f>MIN(J4008-M4008+N4008,'Power Look Up'!$F$4)</f>
        <v>1470.5317177963932</v>
      </c>
      <c r="M4008" s="50">
        <f t="array" ref="M4008">_xlfn.SUM(_xlfn.NORM.DIST($S$3:$S$1003,$G4008,$P4008,FALSE)*WindSpeedStep*$T$3:$T$1003)</f>
        <v>1463.7121454562027</v>
      </c>
      <c r="N4008" s="50">
        <f t="array" ref="N4008">_xlfn.SUM(_xlfn.NORM.DIST($S$3:$S$1003,$G4008,$Q4008,FALSE)*WindSpeedStep*$T$3:$T$1003)</f>
        <v>1472.5038632526564</v>
      </c>
      <c r="P4008" s="42">
        <f t="shared" si="186"/>
        <v>0.95363350812599479</v>
      </c>
      <c r="Q4008" s="42">
        <f t="shared" si="188"/>
        <v>0.68171167100743524</v>
      </c>
    </row>
    <row r="4009" spans="5:17" x14ac:dyDescent="0.2">
      <c r="E4009" s="15">
        <v>41256.819444444445</v>
      </c>
      <c r="F4009" s="21">
        <v>9.1557419041005481</v>
      </c>
      <c r="G4009" s="21">
        <v>9.2138431406127825</v>
      </c>
      <c r="H4009" s="24">
        <v>7.2085911432738001E-2</v>
      </c>
      <c r="I4009" s="3">
        <f t="shared" si="187"/>
        <v>1316.9599999999425</v>
      </c>
      <c r="J4009" s="3">
        <f>INDEX(PowerArray,MIN(MaximumPowerIndex,ROUND(G4009*100,0)))</f>
        <v>1336.009999999942</v>
      </c>
      <c r="K4009" s="3">
        <f>MIN(J4009-M4009+N4009,'Power Look Up'!$F$4)</f>
        <v>1334.1338356503586</v>
      </c>
      <c r="M4009" s="50">
        <f t="array" ref="M4009">_xlfn.SUM(_xlfn.NORM.DIST($S$3:$S$1003,$G4009,$P4009,FALSE)*WindSpeedStep*$T$3:$T$1003)</f>
        <v>1342.1570130181753</v>
      </c>
      <c r="N4009" s="50">
        <f t="array" ref="N4009">_xlfn.SUM(_xlfn.NORM.DIST($S$3:$S$1003,$G4009,$Q4009,FALSE)*WindSpeedStep*$T$3:$T$1003)</f>
        <v>1340.2808486685919</v>
      </c>
      <c r="P4009" s="42">
        <f t="shared" si="186"/>
        <v>0.9213843140612783</v>
      </c>
      <c r="Q4009" s="42">
        <f t="shared" si="188"/>
        <v>0.66418828058935364</v>
      </c>
    </row>
    <row r="4010" spans="5:17" x14ac:dyDescent="0.2">
      <c r="E4010" s="15">
        <v>41256.826388888891</v>
      </c>
      <c r="F4010" s="21">
        <v>9.3482725281424646</v>
      </c>
      <c r="G4010" s="21">
        <v>9.3692670621657239</v>
      </c>
      <c r="H4010" s="24">
        <v>7.1670995682143579E-2</v>
      </c>
      <c r="I4010" s="3">
        <f t="shared" si="187"/>
        <v>1389.349999999941</v>
      </c>
      <c r="J4010" s="3">
        <f>INDEX(PowerArray,MIN(MaximumPowerIndex,ROUND(G4010*100,0)))</f>
        <v>1396.9699999999409</v>
      </c>
      <c r="K4010" s="3">
        <f>MIN(J4010-M4010+N4010,'Power Look Up'!$F$4)</f>
        <v>1399.7830663909206</v>
      </c>
      <c r="M4010" s="50">
        <f t="array" ref="M4010">_xlfn.SUM(_xlfn.NORM.DIST($S$3:$S$1003,$G4010,$P4010,FALSE)*WindSpeedStep*$T$3:$T$1003)</f>
        <v>1401.3707269112117</v>
      </c>
      <c r="N4010" s="50">
        <f t="array" ref="N4010">_xlfn.SUM(_xlfn.NORM.DIST($S$3:$S$1003,$G4010,$Q4010,FALSE)*WindSpeedStep*$T$3:$T$1003)</f>
        <v>1404.1837933021914</v>
      </c>
      <c r="P4010" s="42">
        <f t="shared" si="186"/>
        <v>0.93692670621657248</v>
      </c>
      <c r="Q4010" s="42">
        <f t="shared" si="188"/>
        <v>0.67150469915732969</v>
      </c>
    </row>
    <row r="4011" spans="5:17" x14ac:dyDescent="0.2">
      <c r="E4011" s="15">
        <v>41256.833333333336</v>
      </c>
      <c r="F4011" s="21">
        <v>9.1361306888537008</v>
      </c>
      <c r="G4011" s="21">
        <v>9.1543430181880261</v>
      </c>
      <c r="H4011" s="24">
        <v>7.2240647871337466E-2</v>
      </c>
      <c r="I4011" s="3">
        <f t="shared" si="187"/>
        <v>1309.3399999999426</v>
      </c>
      <c r="J4011" s="3">
        <f>INDEX(PowerArray,MIN(MaximumPowerIndex,ROUND(G4011*100,0)))</f>
        <v>1313.1499999999426</v>
      </c>
      <c r="K4011" s="3">
        <f>MIN(J4011-M4011+N4011,'Power Look Up'!$F$4)</f>
        <v>1309.7319607905758</v>
      </c>
      <c r="M4011" s="50">
        <f t="array" ref="M4011">_xlfn.SUM(_xlfn.NORM.DIST($S$3:$S$1003,$G4011,$P4011,FALSE)*WindSpeedStep*$T$3:$T$1003)</f>
        <v>1319.2976669891304</v>
      </c>
      <c r="N4011" s="50">
        <f t="array" ref="N4011">_xlfn.SUM(_xlfn.NORM.DIST($S$3:$S$1003,$G4011,$Q4011,FALSE)*WindSpeedStep*$T$3:$T$1003)</f>
        <v>1315.8796277797637</v>
      </c>
      <c r="P4011" s="42">
        <f t="shared" si="186"/>
        <v>0.9154343018188027</v>
      </c>
      <c r="Q4011" s="42">
        <f t="shared" si="188"/>
        <v>0.66131567047035777</v>
      </c>
    </row>
    <row r="4012" spans="5:17" x14ac:dyDescent="0.2">
      <c r="E4012" s="15">
        <v>41256.840277777781</v>
      </c>
      <c r="F4012" s="21">
        <v>9.3433891509451978</v>
      </c>
      <c r="G4012" s="21">
        <v>9.4022284506400791</v>
      </c>
      <c r="H4012" s="24">
        <v>7.5989556736826572E-2</v>
      </c>
      <c r="I4012" s="3">
        <f t="shared" si="187"/>
        <v>1385.5399999999411</v>
      </c>
      <c r="J4012" s="3">
        <f>INDEX(PowerArray,MIN(MaximumPowerIndex,ROUND(G4012*100,0)))</f>
        <v>1408.3999999999405</v>
      </c>
      <c r="K4012" s="3">
        <f>MIN(J4012-M4012+N4012,'Power Look Up'!$F$4)</f>
        <v>1412.0944089476386</v>
      </c>
      <c r="M4012" s="50">
        <f t="array" ref="M4012">_xlfn.SUM(_xlfn.NORM.DIST($S$3:$S$1003,$G4012,$P4012,FALSE)*WindSpeedStep*$T$3:$T$1003)</f>
        <v>1413.7981349863003</v>
      </c>
      <c r="N4012" s="50">
        <f t="array" ref="N4012">_xlfn.SUM(_xlfn.NORM.DIST($S$3:$S$1003,$G4012,$Q4012,FALSE)*WindSpeedStep*$T$3:$T$1003)</f>
        <v>1417.4925439339984</v>
      </c>
      <c r="P4012" s="42">
        <f t="shared" si="186"/>
        <v>0.94022284506400799</v>
      </c>
      <c r="Q4012" s="42">
        <f t="shared" si="188"/>
        <v>0.71447117230251933</v>
      </c>
    </row>
    <row r="4013" spans="5:17" x14ac:dyDescent="0.2">
      <c r="E4013" s="15">
        <v>41256.847222222219</v>
      </c>
      <c r="F4013" s="21">
        <v>9.4425939085344375</v>
      </c>
      <c r="G4013" s="21">
        <v>9.5484797996463566</v>
      </c>
      <c r="H4013" s="24">
        <v>7.836829658968715E-2</v>
      </c>
      <c r="I4013" s="3">
        <f t="shared" si="187"/>
        <v>1423.6399999999403</v>
      </c>
      <c r="J4013" s="3">
        <f>INDEX(PowerArray,MIN(MaximumPowerIndex,ROUND(G4013*100,0)))</f>
        <v>1465.5499999999392</v>
      </c>
      <c r="K4013" s="3">
        <f>MIN(J4013-M4013+N4013,'Power Look Up'!$F$4)</f>
        <v>1473.1554374372161</v>
      </c>
      <c r="M4013" s="50">
        <f t="array" ref="M4013">_xlfn.SUM(_xlfn.NORM.DIST($S$3:$S$1003,$G4013,$P4013,FALSE)*WindSpeedStep*$T$3:$T$1003)</f>
        <v>1468.1731821205963</v>
      </c>
      <c r="N4013" s="50">
        <f t="array" ref="N4013">_xlfn.SUM(_xlfn.NORM.DIST($S$3:$S$1003,$G4013,$Q4013,FALSE)*WindSpeedStep*$T$3:$T$1003)</f>
        <v>1475.7786195578731</v>
      </c>
      <c r="P4013" s="42">
        <f t="shared" si="186"/>
        <v>0.95484797996463566</v>
      </c>
      <c r="Q4013" s="42">
        <f t="shared" si="188"/>
        <v>0.74829809691932225</v>
      </c>
    </row>
    <row r="4014" spans="5:17" x14ac:dyDescent="0.2">
      <c r="E4014" s="15">
        <v>41256.854166666664</v>
      </c>
      <c r="F4014" s="21">
        <v>9.7460502170042016</v>
      </c>
      <c r="G4014" s="21">
        <v>9.8158470054055016</v>
      </c>
      <c r="H4014" s="24">
        <v>5.3354947740033368E-2</v>
      </c>
      <c r="I4014" s="3">
        <f t="shared" si="187"/>
        <v>1541.7499999999377</v>
      </c>
      <c r="J4014" s="3">
        <f>INDEX(PowerArray,MIN(MaximumPowerIndex,ROUND(G4014*100,0)))</f>
        <v>1568.4199999999371</v>
      </c>
      <c r="K4014" s="3">
        <f>MIN(J4014-M4014+N4014,'Power Look Up'!$F$4)</f>
        <v>1597.7548037081349</v>
      </c>
      <c r="M4014" s="50">
        <f t="array" ref="M4014">_xlfn.SUM(_xlfn.NORM.DIST($S$3:$S$1003,$G4014,$P4014,FALSE)*WindSpeedStep*$T$3:$T$1003)</f>
        <v>1563.1594294316244</v>
      </c>
      <c r="N4014" s="50">
        <f t="array" ref="N4014">_xlfn.SUM(_xlfn.NORM.DIST($S$3:$S$1003,$G4014,$Q4014,FALSE)*WindSpeedStep*$T$3:$T$1003)</f>
        <v>1592.4942331398222</v>
      </c>
      <c r="P4014" s="42">
        <f t="shared" si="186"/>
        <v>0.98158470054055025</v>
      </c>
      <c r="Q4014" s="42">
        <f t="shared" si="188"/>
        <v>0.52372400399757357</v>
      </c>
    </row>
    <row r="4015" spans="5:17" x14ac:dyDescent="0.2">
      <c r="E4015" s="15">
        <v>41256.861111111109</v>
      </c>
      <c r="F4015" s="21">
        <v>10.050978398443709</v>
      </c>
      <c r="G4015" s="21">
        <v>10.102212750687087</v>
      </c>
      <c r="H4015" s="24">
        <v>5.969568097896856E-2</v>
      </c>
      <c r="I4015" s="3">
        <f t="shared" si="187"/>
        <v>1650.3499999999547</v>
      </c>
      <c r="J4015" s="3">
        <f>INDEX(PowerArray,MIN(MaximumPowerIndex,ROUND(G4015*100,0)))</f>
        <v>1663.6999999999543</v>
      </c>
      <c r="K4015" s="3">
        <f>MIN(J4015-M4015+N4015,'Power Look Up'!$F$4)</f>
        <v>1707.0434812229012</v>
      </c>
      <c r="M4015" s="50">
        <f t="array" ref="M4015">_xlfn.SUM(_xlfn.NORM.DIST($S$3:$S$1003,$G4015,$P4015,FALSE)*WindSpeedStep*$T$3:$T$1003)</f>
        <v>1656.134615150713</v>
      </c>
      <c r="N4015" s="50">
        <f t="array" ref="N4015">_xlfn.SUM(_xlfn.NORM.DIST($S$3:$S$1003,$G4015,$Q4015,FALSE)*WindSpeedStep*$T$3:$T$1003)</f>
        <v>1699.4780963736598</v>
      </c>
      <c r="P4015" s="42">
        <f t="shared" si="186"/>
        <v>1.0102212750687087</v>
      </c>
      <c r="Q4015" s="42">
        <f t="shared" si="188"/>
        <v>0.60305846954668485</v>
      </c>
    </row>
    <row r="4016" spans="5:17" x14ac:dyDescent="0.2">
      <c r="E4016" s="15">
        <v>41256.868055555555</v>
      </c>
      <c r="F4016" s="21">
        <v>10.046590964627185</v>
      </c>
      <c r="G4016" s="21">
        <v>10.113414688631995</v>
      </c>
      <c r="H4016" s="24">
        <v>5.4744938052766617E-2</v>
      </c>
      <c r="I4016" s="3">
        <f t="shared" si="187"/>
        <v>1650.3499999999547</v>
      </c>
      <c r="J4016" s="3">
        <f>INDEX(PowerArray,MIN(MaximumPowerIndex,ROUND(G4016*100,0)))</f>
        <v>1666.3699999999544</v>
      </c>
      <c r="K4016" s="3">
        <f>MIN(J4016-M4016+N4016,'Power Look Up'!$F$4)</f>
        <v>1714.6363081349139</v>
      </c>
      <c r="M4016" s="50">
        <f t="array" ref="M4016">_xlfn.SUM(_xlfn.NORM.DIST($S$3:$S$1003,$G4016,$P4016,FALSE)*WindSpeedStep*$T$3:$T$1003)</f>
        <v>1659.5522823740459</v>
      </c>
      <c r="N4016" s="50">
        <f t="array" ref="N4016">_xlfn.SUM(_xlfn.NORM.DIST($S$3:$S$1003,$G4016,$Q4016,FALSE)*WindSpeedStep*$T$3:$T$1003)</f>
        <v>1707.8185905090054</v>
      </c>
      <c r="P4016" s="42">
        <f t="shared" si="186"/>
        <v>1.0113414688631994</v>
      </c>
      <c r="Q4016" s="42">
        <f t="shared" si="188"/>
        <v>0.55365826063109858</v>
      </c>
    </row>
    <row r="4017" spans="5:17" x14ac:dyDescent="0.2">
      <c r="E4017" s="15">
        <v>41256.875</v>
      </c>
      <c r="F4017" s="21">
        <v>10.091590926903006</v>
      </c>
      <c r="G4017" s="21">
        <v>10.096574289168702</v>
      </c>
      <c r="H4017" s="24">
        <v>6.1437290164740248E-2</v>
      </c>
      <c r="I4017" s="3">
        <f t="shared" si="187"/>
        <v>1661.0299999999545</v>
      </c>
      <c r="J4017" s="3">
        <f>INDEX(PowerArray,MIN(MaximumPowerIndex,ROUND(G4017*100,0)))</f>
        <v>1663.6999999999543</v>
      </c>
      <c r="K4017" s="3">
        <f>MIN(J4017-M4017+N4017,'Power Look Up'!$F$4)</f>
        <v>1705.1741149477209</v>
      </c>
      <c r="M4017" s="50">
        <f t="array" ref="M4017">_xlfn.SUM(_xlfn.NORM.DIST($S$3:$S$1003,$G4017,$P4017,FALSE)*WindSpeedStep*$T$3:$T$1003)</f>
        <v>1654.4076812389217</v>
      </c>
      <c r="N4017" s="50">
        <f t="array" ref="N4017">_xlfn.SUM(_xlfn.NORM.DIST($S$3:$S$1003,$G4017,$Q4017,FALSE)*WindSpeedStep*$T$3:$T$1003)</f>
        <v>1695.8817961866882</v>
      </c>
      <c r="P4017" s="42">
        <f t="shared" si="186"/>
        <v>1.0096574289168703</v>
      </c>
      <c r="Q4017" s="42">
        <f t="shared" si="188"/>
        <v>0.62030616427351359</v>
      </c>
    </row>
    <row r="4018" spans="5:17" x14ac:dyDescent="0.2">
      <c r="E4018" s="15">
        <v>41256.881944444445</v>
      </c>
      <c r="F4018" s="21">
        <v>9.9145576608450767</v>
      </c>
      <c r="G4018" s="21">
        <v>9.8849434484516667</v>
      </c>
      <c r="H4018" s="24">
        <v>6.3542925620173496E-2</v>
      </c>
      <c r="I4018" s="3">
        <f t="shared" si="187"/>
        <v>1602.7099999999364</v>
      </c>
      <c r="J4018" s="3">
        <f>INDEX(PowerArray,MIN(MaximumPowerIndex,ROUND(G4018*100,0)))</f>
        <v>1591.2799999999368</v>
      </c>
      <c r="K4018" s="3">
        <f>MIN(J4018-M4018+N4018,'Power Look Up'!$F$4)</f>
        <v>1619.4963905331165</v>
      </c>
      <c r="M4018" s="50">
        <f t="array" ref="M4018">_xlfn.SUM(_xlfn.NORM.DIST($S$3:$S$1003,$G4018,$P4018,FALSE)*WindSpeedStep*$T$3:$T$1003)</f>
        <v>1586.5230140260685</v>
      </c>
      <c r="N4018" s="50">
        <f t="array" ref="N4018">_xlfn.SUM(_xlfn.NORM.DIST($S$3:$S$1003,$G4018,$Q4018,FALSE)*WindSpeedStep*$T$3:$T$1003)</f>
        <v>1614.7394045592482</v>
      </c>
      <c r="P4018" s="42">
        <f t="shared" si="186"/>
        <v>0.98849434484516674</v>
      </c>
      <c r="Q4018" s="42">
        <f t="shared" si="188"/>
        <v>0.62811822630458558</v>
      </c>
    </row>
    <row r="4019" spans="5:17" x14ac:dyDescent="0.2">
      <c r="E4019" s="15">
        <v>41256.888888888891</v>
      </c>
      <c r="F4019" s="21">
        <v>10.244412883710131</v>
      </c>
      <c r="G4019" s="21">
        <v>10.23755527806691</v>
      </c>
      <c r="H4019" s="24">
        <v>5.3687800974379633E-2</v>
      </c>
      <c r="I4019" s="3">
        <f t="shared" si="187"/>
        <v>1701.0799999999535</v>
      </c>
      <c r="J4019" s="3">
        <f>INDEX(PowerArray,MIN(MaximumPowerIndex,ROUND(G4019*100,0)))</f>
        <v>1701.0799999999535</v>
      </c>
      <c r="K4019" s="3">
        <f>MIN(J4019-M4019+N4019,'Power Look Up'!$F$4)</f>
        <v>1758.1996296347263</v>
      </c>
      <c r="M4019" s="50">
        <f t="array" ref="M4019">_xlfn.SUM(_xlfn.NORM.DIST($S$3:$S$1003,$G4019,$P4019,FALSE)*WindSpeedStep*$T$3:$T$1003)</f>
        <v>1696.2181056731113</v>
      </c>
      <c r="N4019" s="50">
        <f t="array" ref="N4019">_xlfn.SUM(_xlfn.NORM.DIST($S$3:$S$1003,$G4019,$Q4019,FALSE)*WindSpeedStep*$T$3:$T$1003)</f>
        <v>1753.337735307884</v>
      </c>
      <c r="P4019" s="42">
        <f t="shared" si="186"/>
        <v>1.023755527806691</v>
      </c>
      <c r="Q4019" s="42">
        <f t="shared" si="188"/>
        <v>0.54963183023306605</v>
      </c>
    </row>
    <row r="4020" spans="5:17" x14ac:dyDescent="0.2">
      <c r="E4020" s="15">
        <v>41256.909722222219</v>
      </c>
      <c r="F4020" s="21">
        <v>9.953587629299447</v>
      </c>
      <c r="G4020" s="21">
        <v>9.9496008115982573</v>
      </c>
      <c r="H4020" s="24">
        <v>8.0373030287603509E-2</v>
      </c>
      <c r="I4020" s="3">
        <f t="shared" si="187"/>
        <v>1617.9499999999362</v>
      </c>
      <c r="J4020" s="3">
        <f>INDEX(PowerArray,MIN(MaximumPowerIndex,ROUND(G4020*100,0)))</f>
        <v>1617.9499999999362</v>
      </c>
      <c r="K4020" s="3">
        <f>MIN(J4020-M4020+N4020,'Power Look Up'!$F$4)</f>
        <v>1636.3542877919865</v>
      </c>
      <c r="M4020" s="50">
        <f t="array" ref="M4020">_xlfn.SUM(_xlfn.NORM.DIST($S$3:$S$1003,$G4020,$P4020,FALSE)*WindSpeedStep*$T$3:$T$1003)</f>
        <v>1607.873507086603</v>
      </c>
      <c r="N4020" s="50">
        <f t="array" ref="N4020">_xlfn.SUM(_xlfn.NORM.DIST($S$3:$S$1003,$G4020,$Q4020,FALSE)*WindSpeedStep*$T$3:$T$1003)</f>
        <v>1626.2777948786534</v>
      </c>
      <c r="P4020" s="42">
        <f t="shared" si="186"/>
        <v>0.99496008115982582</v>
      </c>
      <c r="Q4020" s="42">
        <f t="shared" si="188"/>
        <v>0.79967956738015122</v>
      </c>
    </row>
    <row r="4021" spans="5:17" x14ac:dyDescent="0.2">
      <c r="E4021" s="15">
        <v>41256.916666666664</v>
      </c>
      <c r="F4021" s="21">
        <v>9.9146647557365029</v>
      </c>
      <c r="G4021" s="21">
        <v>9.8669955089254131</v>
      </c>
      <c r="H4021" s="24">
        <v>7.1611095028624408E-2</v>
      </c>
      <c r="I4021" s="3">
        <f t="shared" si="187"/>
        <v>1602.7099999999364</v>
      </c>
      <c r="J4021" s="3">
        <f>INDEX(PowerArray,MIN(MaximumPowerIndex,ROUND(G4021*100,0)))</f>
        <v>1587.4699999999368</v>
      </c>
      <c r="K4021" s="3">
        <f>MIN(J4021-M4021+N4021,'Power Look Up'!$F$4)</f>
        <v>1609.6671981521185</v>
      </c>
      <c r="M4021" s="50">
        <f t="array" ref="M4021">_xlfn.SUM(_xlfn.NORM.DIST($S$3:$S$1003,$G4021,$P4021,FALSE)*WindSpeedStep*$T$3:$T$1003)</f>
        <v>1580.5071830684499</v>
      </c>
      <c r="N4021" s="50">
        <f t="array" ref="N4021">_xlfn.SUM(_xlfn.NORM.DIST($S$3:$S$1003,$G4021,$Q4021,FALSE)*WindSpeedStep*$T$3:$T$1003)</f>
        <v>1602.7043812206316</v>
      </c>
      <c r="P4021" s="42">
        <f t="shared" si="186"/>
        <v>0.98669955089254135</v>
      </c>
      <c r="Q4021" s="42">
        <f t="shared" si="188"/>
        <v>0.70658635303666806</v>
      </c>
    </row>
    <row r="4022" spans="5:17" x14ac:dyDescent="0.2">
      <c r="E4022" s="15">
        <v>41256.923611111109</v>
      </c>
      <c r="F4022" s="21">
        <v>9.5323032169165725</v>
      </c>
      <c r="G4022" s="21">
        <v>9.5703600718369852</v>
      </c>
      <c r="H4022" s="24">
        <v>8.1827023569263649E-2</v>
      </c>
      <c r="I4022" s="3">
        <f t="shared" si="187"/>
        <v>1457.9299999999396</v>
      </c>
      <c r="J4022" s="3">
        <f>INDEX(PowerArray,MIN(MaximumPowerIndex,ROUND(G4022*100,0)))</f>
        <v>1473.1699999999391</v>
      </c>
      <c r="K4022" s="3">
        <f>MIN(J4022-M4022+N4022,'Power Look Up'!$F$4)</f>
        <v>1480.3513298665014</v>
      </c>
      <c r="M4022" s="50">
        <f t="array" ref="M4022">_xlfn.SUM(_xlfn.NORM.DIST($S$3:$S$1003,$G4022,$P4022,FALSE)*WindSpeedStep*$T$3:$T$1003)</f>
        <v>1476.1824676177525</v>
      </c>
      <c r="N4022" s="50">
        <f t="array" ref="N4022">_xlfn.SUM(_xlfn.NORM.DIST($S$3:$S$1003,$G4022,$Q4022,FALSE)*WindSpeedStep*$T$3:$T$1003)</f>
        <v>1483.3637974843148</v>
      </c>
      <c r="P4022" s="42">
        <f t="shared" si="186"/>
        <v>0.95703600718369852</v>
      </c>
      <c r="Q4022" s="42">
        <f t="shared" si="188"/>
        <v>0.78311407916454479</v>
      </c>
    </row>
    <row r="4023" spans="5:17" x14ac:dyDescent="0.2">
      <c r="E4023" s="15">
        <v>41256.930555555555</v>
      </c>
      <c r="F4023" s="21">
        <v>9.0951990698649254</v>
      </c>
      <c r="G4023" s="21">
        <v>9.0430749084103113</v>
      </c>
      <c r="H4023" s="24">
        <v>7.5864199859701067E-2</v>
      </c>
      <c r="I4023" s="3">
        <f t="shared" si="187"/>
        <v>1294.0999999999431</v>
      </c>
      <c r="J4023" s="3">
        <f>INDEX(PowerArray,MIN(MaximumPowerIndex,ROUND(G4023*100,0)))</f>
        <v>1271.2399999999434</v>
      </c>
      <c r="K4023" s="3">
        <f>MIN(J4023-M4023+N4023,'Power Look Up'!$F$4)</f>
        <v>1266.220830093562</v>
      </c>
      <c r="M4023" s="50">
        <f t="array" ref="M4023">_xlfn.SUM(_xlfn.NORM.DIST($S$3:$S$1003,$G4023,$P4023,FALSE)*WindSpeedStep*$T$3:$T$1003)</f>
        <v>1276.4138221357409</v>
      </c>
      <c r="N4023" s="50">
        <f t="array" ref="N4023">_xlfn.SUM(_xlfn.NORM.DIST($S$3:$S$1003,$G4023,$Q4023,FALSE)*WindSpeedStep*$T$3:$T$1003)</f>
        <v>1271.3946522293595</v>
      </c>
      <c r="P4023" s="42">
        <f t="shared" si="186"/>
        <v>0.90430749084103113</v>
      </c>
      <c r="Q4023" s="42">
        <f t="shared" si="188"/>
        <v>0.68604564219788777</v>
      </c>
    </row>
    <row r="4024" spans="5:17" x14ac:dyDescent="0.2">
      <c r="E4024" s="15">
        <v>41256.9375</v>
      </c>
      <c r="F4024" s="21">
        <v>8.8624614775406236</v>
      </c>
      <c r="G4024" s="21">
        <v>8.834574028515366</v>
      </c>
      <c r="H4024" s="24">
        <v>8.5754956670446789E-2</v>
      </c>
      <c r="I4024" s="3">
        <f t="shared" si="187"/>
        <v>1204.6199999999469</v>
      </c>
      <c r="J4024" s="3">
        <f>INDEX(PowerArray,MIN(MaximumPowerIndex,ROUND(G4024*100,0)))</f>
        <v>1193.6099999999471</v>
      </c>
      <c r="K4024" s="3">
        <f>MIN(J4024-M4024+N4024,'Power Look Up'!$F$4)</f>
        <v>1188.9452266820842</v>
      </c>
      <c r="M4024" s="50">
        <f t="array" ref="M4024">_xlfn.SUM(_xlfn.NORM.DIST($S$3:$S$1003,$G4024,$P4024,FALSE)*WindSpeedStep*$T$3:$T$1003)</f>
        <v>1196.1454797616154</v>
      </c>
      <c r="N4024" s="50">
        <f t="array" ref="N4024">_xlfn.SUM(_xlfn.NORM.DIST($S$3:$S$1003,$G4024,$Q4024,FALSE)*WindSpeedStep*$T$3:$T$1003)</f>
        <v>1191.4807064437525</v>
      </c>
      <c r="P4024" s="42">
        <f t="shared" si="186"/>
        <v>0.88345740285153662</v>
      </c>
      <c r="Q4024" s="42">
        <f t="shared" si="188"/>
        <v>0.75760851301718979</v>
      </c>
    </row>
    <row r="4025" spans="5:17" x14ac:dyDescent="0.2">
      <c r="E4025" s="15">
        <v>41256.944444444445</v>
      </c>
      <c r="F4025" s="21">
        <v>8.6925754763909602</v>
      </c>
      <c r="G4025" s="21">
        <v>8.663519394253596</v>
      </c>
      <c r="H4025" s="24">
        <v>8.6280527794898115E-2</v>
      </c>
      <c r="I4025" s="3">
        <f t="shared" si="187"/>
        <v>1142.2299999999484</v>
      </c>
      <c r="J4025" s="3">
        <f>INDEX(PowerArray,MIN(MaximumPowerIndex,ROUND(G4025*100,0)))</f>
        <v>1131.2199999999486</v>
      </c>
      <c r="K4025" s="3">
        <f>MIN(J4025-M4025+N4025,'Power Look Up'!$F$4)</f>
        <v>1125.6796609245239</v>
      </c>
      <c r="M4025" s="50">
        <f t="array" ref="M4025">_xlfn.SUM(_xlfn.NORM.DIST($S$3:$S$1003,$G4025,$P4025,FALSE)*WindSpeedStep*$T$3:$T$1003)</f>
        <v>1131.026220085475</v>
      </c>
      <c r="N4025" s="50">
        <f t="array" ref="N4025">_xlfn.SUM(_xlfn.NORM.DIST($S$3:$S$1003,$G4025,$Q4025,FALSE)*WindSpeedStep*$T$3:$T$1003)</f>
        <v>1125.4858810100502</v>
      </c>
      <c r="P4025" s="42">
        <f t="shared" si="186"/>
        <v>0.8663519394253596</v>
      </c>
      <c r="Q4025" s="42">
        <f t="shared" si="188"/>
        <v>0.7474930258975363</v>
      </c>
    </row>
    <row r="4026" spans="5:17" x14ac:dyDescent="0.2">
      <c r="E4026" s="15">
        <v>41256.951388888891</v>
      </c>
      <c r="F4026" s="21">
        <v>8.479990354035861</v>
      </c>
      <c r="G4026" s="21">
        <v>8.4787502510497728</v>
      </c>
      <c r="H4026" s="24">
        <v>0.11674541581628471</v>
      </c>
      <c r="I4026" s="3">
        <f t="shared" si="187"/>
        <v>1065.1599999999498</v>
      </c>
      <c r="J4026" s="3">
        <f>INDEX(PowerArray,MIN(MaximumPowerIndex,ROUND(G4026*100,0)))</f>
        <v>1065.1599999999498</v>
      </c>
      <c r="K4026" s="3">
        <f>MIN(J4026-M4026+N4026,'Power Look Up'!$F$4)</f>
        <v>1072.5996756643517</v>
      </c>
      <c r="M4026" s="50">
        <f t="array" ref="M4026">_xlfn.SUM(_xlfn.NORM.DIST($S$3:$S$1003,$G4026,$P4026,FALSE)*WindSpeedStep*$T$3:$T$1003)</f>
        <v>1062.0599832060229</v>
      </c>
      <c r="N4026" s="50">
        <f t="array" ref="N4026">_xlfn.SUM(_xlfn.NORM.DIST($S$3:$S$1003,$G4026,$Q4026,FALSE)*WindSpeedStep*$T$3:$T$1003)</f>
        <v>1069.4996588704248</v>
      </c>
      <c r="P4026" s="42">
        <f t="shared" si="186"/>
        <v>0.84787502510497736</v>
      </c>
      <c r="Q4026" s="42">
        <f t="shared" si="188"/>
        <v>0.98985522366123413</v>
      </c>
    </row>
    <row r="4027" spans="5:17" x14ac:dyDescent="0.2">
      <c r="E4027" s="15">
        <v>41256.958333333336</v>
      </c>
      <c r="F4027" s="21">
        <v>7.9948064252384228</v>
      </c>
      <c r="G4027" s="21">
        <v>8.0101058830685101</v>
      </c>
      <c r="H4027" s="24">
        <v>8.1302781509261568E-2</v>
      </c>
      <c r="I4027" s="3">
        <f t="shared" si="187"/>
        <v>885.98999999996204</v>
      </c>
      <c r="J4027" s="3">
        <f>INDEX(PowerArray,MIN(MaximumPowerIndex,ROUND(G4027*100,0)))</f>
        <v>892.66999999995369</v>
      </c>
      <c r="K4027" s="3">
        <f>MIN(J4027-M4027+N4027,'Power Look Up'!$F$4)</f>
        <v>884.43694653547573</v>
      </c>
      <c r="M4027" s="50">
        <f t="array" ref="M4027">_xlfn.SUM(_xlfn.NORM.DIST($S$3:$S$1003,$G4027,$P4027,FALSE)*WindSpeedStep*$T$3:$T$1003)</f>
        <v>896.43599710081241</v>
      </c>
      <c r="N4027" s="50">
        <f t="array" ref="N4027">_xlfn.SUM(_xlfn.NORM.DIST($S$3:$S$1003,$G4027,$Q4027,FALSE)*WindSpeedStep*$T$3:$T$1003)</f>
        <v>888.20294363633445</v>
      </c>
      <c r="P4027" s="42">
        <f t="shared" si="186"/>
        <v>0.80101058830685101</v>
      </c>
      <c r="Q4027" s="42">
        <f t="shared" si="188"/>
        <v>0.65124388847716974</v>
      </c>
    </row>
    <row r="4028" spans="5:17" x14ac:dyDescent="0.2">
      <c r="E4028" s="15">
        <v>41256.965277777781</v>
      </c>
      <c r="F4028" s="21">
        <v>8.0885710139716114</v>
      </c>
      <c r="G4028" s="21">
        <v>8.0341672765320116</v>
      </c>
      <c r="H4028" s="24">
        <v>9.0250799398194179E-2</v>
      </c>
      <c r="I4028" s="3">
        <f t="shared" si="187"/>
        <v>922.02999999995302</v>
      </c>
      <c r="J4028" s="3">
        <f>INDEX(PowerArray,MIN(MaximumPowerIndex,ROUND(G4028*100,0)))</f>
        <v>900.00999999995349</v>
      </c>
      <c r="K4028" s="3">
        <f>MIN(J4028-M4028+N4028,'Power Look Up'!$F$4)</f>
        <v>895.51592193903446</v>
      </c>
      <c r="M4028" s="50">
        <f t="array" ref="M4028">_xlfn.SUM(_xlfn.NORM.DIST($S$3:$S$1003,$G4028,$P4028,FALSE)*WindSpeedStep*$T$3:$T$1003)</f>
        <v>904.56532843605589</v>
      </c>
      <c r="N4028" s="50">
        <f t="array" ref="N4028">_xlfn.SUM(_xlfn.NORM.DIST($S$3:$S$1003,$G4028,$Q4028,FALSE)*WindSpeedStep*$T$3:$T$1003)</f>
        <v>900.07125037513686</v>
      </c>
      <c r="P4028" s="42">
        <f t="shared" si="186"/>
        <v>0.80341672765320116</v>
      </c>
      <c r="Q4028" s="42">
        <f t="shared" si="188"/>
        <v>0.72509001920582661</v>
      </c>
    </row>
    <row r="4029" spans="5:17" x14ac:dyDescent="0.2">
      <c r="E4029" s="15">
        <v>41256.972222222219</v>
      </c>
      <c r="F4029" s="21">
        <v>8.1300060675618848</v>
      </c>
      <c r="G4029" s="21">
        <v>8.1620506845727689</v>
      </c>
      <c r="H4029" s="24">
        <v>9.594088780722336E-2</v>
      </c>
      <c r="I4029" s="3">
        <f t="shared" si="187"/>
        <v>936.70999999995274</v>
      </c>
      <c r="J4029" s="3">
        <f>INDEX(PowerArray,MIN(MaximumPowerIndex,ROUND(G4029*100,0)))</f>
        <v>947.71999999995251</v>
      </c>
      <c r="K4029" s="3">
        <f>MIN(J4029-M4029+N4029,'Power Look Up'!$F$4)</f>
        <v>945.78009605386205</v>
      </c>
      <c r="M4029" s="50">
        <f t="array" ref="M4029">_xlfn.SUM(_xlfn.NORM.DIST($S$3:$S$1003,$G4029,$P4029,FALSE)*WindSpeedStep*$T$3:$T$1003)</f>
        <v>948.48190853718575</v>
      </c>
      <c r="N4029" s="50">
        <f t="array" ref="N4029">_xlfn.SUM(_xlfn.NORM.DIST($S$3:$S$1003,$G4029,$Q4029,FALSE)*WindSpeedStep*$T$3:$T$1003)</f>
        <v>946.54200459109529</v>
      </c>
      <c r="P4029" s="42">
        <f t="shared" si="186"/>
        <v>0.81620506845727692</v>
      </c>
      <c r="Q4029" s="42">
        <f t="shared" si="188"/>
        <v>0.78307438900546666</v>
      </c>
    </row>
    <row r="4030" spans="5:17" x14ac:dyDescent="0.2">
      <c r="E4030" s="15">
        <v>41256.979166666664</v>
      </c>
      <c r="F4030" s="21">
        <v>8.0512903558684261</v>
      </c>
      <c r="G4030" s="21">
        <v>8.023395128815384</v>
      </c>
      <c r="H4030" s="24">
        <v>9.4394807094002151E-2</v>
      </c>
      <c r="I4030" s="3">
        <f t="shared" si="187"/>
        <v>907.3499999999533</v>
      </c>
      <c r="J4030" s="3">
        <f>INDEX(PowerArray,MIN(MaximumPowerIndex,ROUND(G4030*100,0)))</f>
        <v>896.33999999995353</v>
      </c>
      <c r="K4030" s="3">
        <f>MIN(J4030-M4030+N4030,'Power Look Up'!$F$4)</f>
        <v>893.71888003934362</v>
      </c>
      <c r="M4030" s="50">
        <f t="array" ref="M4030">_xlfn.SUM(_xlfn.NORM.DIST($S$3:$S$1003,$G4030,$P4030,FALSE)*WindSpeedStep*$T$3:$T$1003)</f>
        <v>900.92058054923689</v>
      </c>
      <c r="N4030" s="50">
        <f t="array" ref="N4030">_xlfn.SUM(_xlfn.NORM.DIST($S$3:$S$1003,$G4030,$Q4030,FALSE)*WindSpeedStep*$T$3:$T$1003)</f>
        <v>898.29946058862697</v>
      </c>
      <c r="P4030" s="42">
        <f t="shared" si="186"/>
        <v>0.80233951288153849</v>
      </c>
      <c r="Q4030" s="42">
        <f t="shared" si="188"/>
        <v>0.75736683542348471</v>
      </c>
    </row>
    <row r="4031" spans="5:17" x14ac:dyDescent="0.2">
      <c r="E4031" s="15">
        <v>41256.986111111109</v>
      </c>
      <c r="F4031" s="21">
        <v>7.6863063174559629</v>
      </c>
      <c r="G4031" s="21">
        <v>7.6880523007846406</v>
      </c>
      <c r="H4031" s="24">
        <v>0.10798424701277269</v>
      </c>
      <c r="I4031" s="3">
        <f t="shared" si="187"/>
        <v>795.68999999996402</v>
      </c>
      <c r="J4031" s="3">
        <f>INDEX(PowerArray,MIN(MaximumPowerIndex,ROUND(G4031*100,0)))</f>
        <v>795.68999999996402</v>
      </c>
      <c r="K4031" s="3">
        <f>MIN(J4031-M4031+N4031,'Power Look Up'!$F$4)</f>
        <v>799.32327215423311</v>
      </c>
      <c r="M4031" s="50">
        <f t="array" ref="M4031">_xlfn.SUM(_xlfn.NORM.DIST($S$3:$S$1003,$G4031,$P4031,FALSE)*WindSpeedStep*$T$3:$T$1003)</f>
        <v>791.80969859514005</v>
      </c>
      <c r="N4031" s="50">
        <f t="array" ref="N4031">_xlfn.SUM(_xlfn.NORM.DIST($S$3:$S$1003,$G4031,$Q4031,FALSE)*WindSpeedStep*$T$3:$T$1003)</f>
        <v>795.44297074940914</v>
      </c>
      <c r="P4031" s="42">
        <f t="shared" si="186"/>
        <v>0.76880523007846413</v>
      </c>
      <c r="Q4031" s="42">
        <f t="shared" si="188"/>
        <v>0.83018853869504405</v>
      </c>
    </row>
    <row r="4032" spans="5:17" x14ac:dyDescent="0.2">
      <c r="E4032" s="15">
        <v>41256.993055555555</v>
      </c>
      <c r="F4032" s="21">
        <v>8.4943800944176857</v>
      </c>
      <c r="G4032" s="21">
        <v>8.4799988300522831</v>
      </c>
      <c r="H4032" s="24">
        <v>0.10124340922360803</v>
      </c>
      <c r="I4032" s="3">
        <f t="shared" si="187"/>
        <v>1068.8299999999499</v>
      </c>
      <c r="J4032" s="3">
        <f>INDEX(PowerArray,MIN(MaximumPowerIndex,ROUND(G4032*100,0)))</f>
        <v>1065.1599999999498</v>
      </c>
      <c r="K4032" s="3">
        <f>MIN(J4032-M4032+N4032,'Power Look Up'!$F$4)</f>
        <v>1065.7211704390388</v>
      </c>
      <c r="M4032" s="50">
        <f t="array" ref="M4032">_xlfn.SUM(_xlfn.NORM.DIST($S$3:$S$1003,$G4032,$P4032,FALSE)*WindSpeedStep*$T$3:$T$1003)</f>
        <v>1062.5200939542929</v>
      </c>
      <c r="N4032" s="50">
        <f t="array" ref="N4032">_xlfn.SUM(_xlfn.NORM.DIST($S$3:$S$1003,$G4032,$Q4032,FALSE)*WindSpeedStep*$T$3:$T$1003)</f>
        <v>1063.0812643933818</v>
      </c>
      <c r="P4032" s="42">
        <f t="shared" si="186"/>
        <v>0.84799988300522833</v>
      </c>
      <c r="Q4032" s="42">
        <f t="shared" si="188"/>
        <v>0.8585439917667006</v>
      </c>
    </row>
    <row r="4033" spans="5:17" x14ac:dyDescent="0.2">
      <c r="E4033" s="15">
        <v>41257</v>
      </c>
      <c r="F4033" s="21">
        <v>8.0316570136642085</v>
      </c>
      <c r="G4033" s="21">
        <v>8.0138258670797597</v>
      </c>
      <c r="H4033" s="24">
        <v>0.15812428217979888</v>
      </c>
      <c r="I4033" s="3">
        <f t="shared" si="187"/>
        <v>900.00999999995349</v>
      </c>
      <c r="J4033" s="3">
        <f>INDEX(PowerArray,MIN(MaximumPowerIndex,ROUND(G4033*100,0)))</f>
        <v>892.66999999995369</v>
      </c>
      <c r="K4033" s="3">
        <f>MIN(J4033-M4033+N4033,'Power Look Up'!$F$4)</f>
        <v>922.84479753250105</v>
      </c>
      <c r="M4033" s="50">
        <f t="array" ref="M4033">_xlfn.SUM(_xlfn.NORM.DIST($S$3:$S$1003,$G4033,$P4033,FALSE)*WindSpeedStep*$T$3:$T$1003)</f>
        <v>897.69002336879407</v>
      </c>
      <c r="N4033" s="50">
        <f t="array" ref="N4033">_xlfn.SUM(_xlfn.NORM.DIST($S$3:$S$1003,$G4033,$Q4033,FALSE)*WindSpeedStep*$T$3:$T$1003)</f>
        <v>927.86482090134143</v>
      </c>
      <c r="P4033" s="42">
        <f t="shared" si="186"/>
        <v>0.80138258670797602</v>
      </c>
      <c r="Q4033" s="42">
        <f t="shared" si="188"/>
        <v>1.2671804627458914</v>
      </c>
    </row>
    <row r="4034" spans="5:17" x14ac:dyDescent="0.2">
      <c r="E4034" s="15">
        <v>41257.006944444445</v>
      </c>
      <c r="F4034" s="21">
        <v>9.2045994274095762</v>
      </c>
      <c r="G4034" s="21">
        <v>9.2127369100452494</v>
      </c>
      <c r="H4034" s="24">
        <v>0.13471525945034737</v>
      </c>
      <c r="I4034" s="3">
        <f t="shared" si="187"/>
        <v>1332.1999999999423</v>
      </c>
      <c r="J4034" s="3">
        <f>INDEX(PowerArray,MIN(MaximumPowerIndex,ROUND(G4034*100,0)))</f>
        <v>1336.009999999942</v>
      </c>
      <c r="K4034" s="3">
        <f>MIN(J4034-M4034+N4034,'Power Look Up'!$F$4)</f>
        <v>1331.3615617017235</v>
      </c>
      <c r="M4034" s="50">
        <f t="array" ref="M4034">_xlfn.SUM(_xlfn.NORM.DIST($S$3:$S$1003,$G4034,$P4034,FALSE)*WindSpeedStep*$T$3:$T$1003)</f>
        <v>1341.7327299358228</v>
      </c>
      <c r="N4034" s="50">
        <f t="array" ref="N4034">_xlfn.SUM(_xlfn.NORM.DIST($S$3:$S$1003,$G4034,$Q4034,FALSE)*WindSpeedStep*$T$3:$T$1003)</f>
        <v>1337.0842916376043</v>
      </c>
      <c r="P4034" s="42">
        <f t="shared" si="186"/>
        <v>0.92127369100452494</v>
      </c>
      <c r="Q4034" s="42">
        <f t="shared" si="188"/>
        <v>1.2410962430845374</v>
      </c>
    </row>
    <row r="4035" spans="5:17" x14ac:dyDescent="0.2">
      <c r="E4035" s="15">
        <v>41257.013888888891</v>
      </c>
      <c r="F4035" s="21">
        <v>8.1195435991106617</v>
      </c>
      <c r="G4035" s="21">
        <v>8.1409319770099753</v>
      </c>
      <c r="H4035" s="24">
        <v>9.6064512799147211E-2</v>
      </c>
      <c r="I4035" s="3">
        <f t="shared" si="187"/>
        <v>933.03999999995278</v>
      </c>
      <c r="J4035" s="3">
        <f>INDEX(PowerArray,MIN(MaximumPowerIndex,ROUND(G4035*100,0)))</f>
        <v>940.37999999995259</v>
      </c>
      <c r="K4035" s="3">
        <f>MIN(J4035-M4035+N4035,'Power Look Up'!$F$4)</f>
        <v>938.50085668622978</v>
      </c>
      <c r="M4035" s="50">
        <f t="array" ref="M4035">_xlfn.SUM(_xlfn.NORM.DIST($S$3:$S$1003,$G4035,$P4035,FALSE)*WindSpeedStep*$T$3:$T$1003)</f>
        <v>941.14813954270721</v>
      </c>
      <c r="N4035" s="50">
        <f t="array" ref="N4035">_xlfn.SUM(_xlfn.NORM.DIST($S$3:$S$1003,$G4035,$Q4035,FALSE)*WindSpeedStep*$T$3:$T$1003)</f>
        <v>939.26899622898441</v>
      </c>
      <c r="P4035" s="42">
        <f t="shared" ref="P4035:P4098" si="189">ReferenceTurbulence*G4035</f>
        <v>0.81409319770099753</v>
      </c>
      <c r="Q4035" s="42">
        <f t="shared" si="188"/>
        <v>0.78205466410246161</v>
      </c>
    </row>
    <row r="4036" spans="5:17" x14ac:dyDescent="0.2">
      <c r="E4036" s="15">
        <v>41257.020833333336</v>
      </c>
      <c r="F4036" s="21">
        <v>8.6840686628068031</v>
      </c>
      <c r="G4036" s="21">
        <v>8.7220994495414601</v>
      </c>
      <c r="H4036" s="24">
        <v>9.4425784944791688E-2</v>
      </c>
      <c r="I4036" s="3">
        <f t="shared" ref="I4036:I4099" si="190">INDEX(PowerArray,MIN(MaximumPowerIndex,ROUND(F4036*100,0)))</f>
        <v>1138.5599999999483</v>
      </c>
      <c r="J4036" s="3">
        <f>INDEX(PowerArray,MIN(MaximumPowerIndex,ROUND(G4036*100,0)))</f>
        <v>1153.2399999999479</v>
      </c>
      <c r="K4036" s="3">
        <f>MIN(J4036-M4036+N4036,'Power Look Up'!$F$4)</f>
        <v>1151.1627018647205</v>
      </c>
      <c r="M4036" s="50">
        <f t="array" ref="M4036">_xlfn.SUM(_xlfn.NORM.DIST($S$3:$S$1003,$G4036,$P4036,FALSE)*WindSpeedStep*$T$3:$T$1003)</f>
        <v>1153.2141525067916</v>
      </c>
      <c r="N4036" s="50">
        <f t="array" ref="N4036">_xlfn.SUM(_xlfn.NORM.DIST($S$3:$S$1003,$G4036,$Q4036,FALSE)*WindSpeedStep*$T$3:$T$1003)</f>
        <v>1151.1368543715641</v>
      </c>
      <c r="P4036" s="42">
        <f t="shared" si="189"/>
        <v>0.87220994495414605</v>
      </c>
      <c r="Q4036" s="42">
        <f t="shared" ref="Q4036:Q4099" si="191">G4036*H4036</f>
        <v>0.8235910868894879</v>
      </c>
    </row>
    <row r="4037" spans="5:17" x14ac:dyDescent="0.2">
      <c r="E4037" s="15">
        <v>41257.027777777781</v>
      </c>
      <c r="F4037" s="21">
        <v>9.1836593135834637</v>
      </c>
      <c r="G4037" s="21">
        <v>9.1364015853538749</v>
      </c>
      <c r="H4037" s="24">
        <v>0.12086685297201842</v>
      </c>
      <c r="I4037" s="3">
        <f t="shared" si="190"/>
        <v>1324.5799999999424</v>
      </c>
      <c r="J4037" s="3">
        <f>INDEX(PowerArray,MIN(MaximumPowerIndex,ROUND(G4037*100,0)))</f>
        <v>1309.3399999999426</v>
      </c>
      <c r="K4037" s="3">
        <f>MIN(J4037-M4037+N4037,'Power Look Up'!$F$4)</f>
        <v>1309.1591884558563</v>
      </c>
      <c r="M4037" s="50">
        <f t="array" ref="M4037">_xlfn.SUM(_xlfn.NORM.DIST($S$3:$S$1003,$G4037,$P4037,FALSE)*WindSpeedStep*$T$3:$T$1003)</f>
        <v>1312.3917946165175</v>
      </c>
      <c r="N4037" s="50">
        <f t="array" ref="N4037">_xlfn.SUM(_xlfn.NORM.DIST($S$3:$S$1003,$G4037,$Q4037,FALSE)*WindSpeedStep*$T$3:$T$1003)</f>
        <v>1312.2109830724312</v>
      </c>
      <c r="P4037" s="42">
        <f t="shared" si="189"/>
        <v>0.91364015853538749</v>
      </c>
      <c r="Q4037" s="42">
        <f t="shared" si="191"/>
        <v>1.1042881071102828</v>
      </c>
    </row>
    <row r="4038" spans="5:17" x14ac:dyDescent="0.2">
      <c r="E4038" s="15">
        <v>41257.034722222219</v>
      </c>
      <c r="F4038" s="21">
        <v>9.2953494567425281</v>
      </c>
      <c r="G4038" s="21">
        <v>9.312925601154598</v>
      </c>
      <c r="H4038" s="24">
        <v>9.8974224076391615E-2</v>
      </c>
      <c r="I4038" s="3">
        <f t="shared" si="190"/>
        <v>1370.2999999999413</v>
      </c>
      <c r="J4038" s="3">
        <f>INDEX(PowerArray,MIN(MaximumPowerIndex,ROUND(G4038*100,0)))</f>
        <v>1374.1099999999412</v>
      </c>
      <c r="K4038" s="3">
        <f>MIN(J4038-M4038+N4038,'Power Look Up'!$F$4)</f>
        <v>1374.243888616897</v>
      </c>
      <c r="M4038" s="50">
        <f t="array" ref="M4038">_xlfn.SUM(_xlfn.NORM.DIST($S$3:$S$1003,$G4038,$P4038,FALSE)*WindSpeedStep*$T$3:$T$1003)</f>
        <v>1380.0105149562703</v>
      </c>
      <c r="N4038" s="50">
        <f t="array" ref="N4038">_xlfn.SUM(_xlfn.NORM.DIST($S$3:$S$1003,$G4038,$Q4038,FALSE)*WindSpeedStep*$T$3:$T$1003)</f>
        <v>1380.1444035732261</v>
      </c>
      <c r="P4038" s="42">
        <f t="shared" si="189"/>
        <v>0.9312925601154598</v>
      </c>
      <c r="Q4038" s="42">
        <f t="shared" si="191"/>
        <v>0.92173958525543931</v>
      </c>
    </row>
    <row r="4039" spans="5:17" x14ac:dyDescent="0.2">
      <c r="E4039" s="15">
        <v>41257.041666666664</v>
      </c>
      <c r="F4039" s="21">
        <v>8.6155686487853629</v>
      </c>
      <c r="G4039" s="21">
        <v>8.6174927965263688</v>
      </c>
      <c r="H4039" s="24">
        <v>0.12187239668133</v>
      </c>
      <c r="I4039" s="3">
        <f t="shared" si="190"/>
        <v>1116.5399999999488</v>
      </c>
      <c r="J4039" s="3">
        <f>INDEX(PowerArray,MIN(MaximumPowerIndex,ROUND(G4039*100,0)))</f>
        <v>1116.5399999999488</v>
      </c>
      <c r="K4039" s="3">
        <f>MIN(J4039-M4039+N4039,'Power Look Up'!$F$4)</f>
        <v>1124.9423961362318</v>
      </c>
      <c r="M4039" s="50">
        <f t="array" ref="M4039">_xlfn.SUM(_xlfn.NORM.DIST($S$3:$S$1003,$G4039,$P4039,FALSE)*WindSpeedStep*$T$3:$T$1003)</f>
        <v>1113.6925385108773</v>
      </c>
      <c r="N4039" s="50">
        <f t="array" ref="N4039">_xlfn.SUM(_xlfn.NORM.DIST($S$3:$S$1003,$G4039,$Q4039,FALSE)*WindSpeedStep*$T$3:$T$1003)</f>
        <v>1122.0949346471602</v>
      </c>
      <c r="P4039" s="42">
        <f t="shared" si="189"/>
        <v>0.86174927965263692</v>
      </c>
      <c r="Q4039" s="42">
        <f t="shared" si="191"/>
        <v>1.0502345004967655</v>
      </c>
    </row>
    <row r="4040" spans="5:17" x14ac:dyDescent="0.2">
      <c r="E4040" s="15">
        <v>41257.048611111109</v>
      </c>
      <c r="F4040" s="21">
        <v>8.8637167376397628</v>
      </c>
      <c r="G4040" s="21">
        <v>8.810343236520481</v>
      </c>
      <c r="H4040" s="24">
        <v>0.19630591223781915</v>
      </c>
      <c r="I4040" s="3">
        <f t="shared" si="190"/>
        <v>1204.6199999999469</v>
      </c>
      <c r="J4040" s="3">
        <f>INDEX(PowerArray,MIN(MaximumPowerIndex,ROUND(G4040*100,0)))</f>
        <v>1186.2699999999475</v>
      </c>
      <c r="K4040" s="3">
        <f>MIN(J4040-M4040+N4040,'Power Look Up'!$F$4)</f>
        <v>1195.6548688929597</v>
      </c>
      <c r="M4040" s="50">
        <f t="array" ref="M4040">_xlfn.SUM(_xlfn.NORM.DIST($S$3:$S$1003,$G4040,$P4040,FALSE)*WindSpeedStep*$T$3:$T$1003)</f>
        <v>1186.8653198849343</v>
      </c>
      <c r="N4040" s="50">
        <f t="array" ref="N4040">_xlfn.SUM(_xlfn.NORM.DIST($S$3:$S$1003,$G4040,$Q4040,FALSE)*WindSpeedStep*$T$3:$T$1003)</f>
        <v>1196.2501887779465</v>
      </c>
      <c r="P4040" s="42">
        <f t="shared" si="189"/>
        <v>0.88103432365204815</v>
      </c>
      <c r="Q4040" s="42">
        <f t="shared" si="191"/>
        <v>1.7295224661734532</v>
      </c>
    </row>
    <row r="4041" spans="5:17" x14ac:dyDescent="0.2">
      <c r="E4041" s="15">
        <v>41257.055555555555</v>
      </c>
      <c r="F4041" s="21">
        <v>8.2657063647728588</v>
      </c>
      <c r="G4041" s="21">
        <v>8.3132869994181178</v>
      </c>
      <c r="H4041" s="24">
        <v>9.0736346889405864E-2</v>
      </c>
      <c r="I4041" s="3">
        <f t="shared" si="190"/>
        <v>988.0899999999516</v>
      </c>
      <c r="J4041" s="3">
        <f>INDEX(PowerArray,MIN(MaximumPowerIndex,ROUND(G4041*100,0)))</f>
        <v>1002.7699999999513</v>
      </c>
      <c r="K4041" s="3">
        <f>MIN(J4041-M4041+N4041,'Power Look Up'!$F$4)</f>
        <v>998.41427131223577</v>
      </c>
      <c r="M4041" s="50">
        <f t="array" ref="M4041">_xlfn.SUM(_xlfn.NORM.DIST($S$3:$S$1003,$G4041,$P4041,FALSE)*WindSpeedStep*$T$3:$T$1003)</f>
        <v>1001.907102408266</v>
      </c>
      <c r="N4041" s="50">
        <f t="array" ref="N4041">_xlfn.SUM(_xlfn.NORM.DIST($S$3:$S$1003,$G4041,$Q4041,FALSE)*WindSpeedStep*$T$3:$T$1003)</f>
        <v>997.55137372055049</v>
      </c>
      <c r="P4041" s="42">
        <f t="shared" si="189"/>
        <v>0.8313286999418118</v>
      </c>
      <c r="Q4041" s="42">
        <f t="shared" si="191"/>
        <v>0.7543172929703903</v>
      </c>
    </row>
    <row r="4042" spans="5:17" x14ac:dyDescent="0.2">
      <c r="E4042" s="15">
        <v>41257.0625</v>
      </c>
      <c r="F4042" s="21">
        <v>9.1051633023127518</v>
      </c>
      <c r="G4042" s="21">
        <v>9.0049172409444811</v>
      </c>
      <c r="H4042" s="24">
        <v>0.1197122955195252</v>
      </c>
      <c r="I4042" s="3">
        <f t="shared" si="190"/>
        <v>1297.909999999943</v>
      </c>
      <c r="J4042" s="3">
        <f>INDEX(PowerArray,MIN(MaximumPowerIndex,ROUND(G4042*100,0)))</f>
        <v>1255.9999999999459</v>
      </c>
      <c r="K4042" s="3">
        <f>MIN(J4042-M4042+N4042,'Power Look Up'!$F$4)</f>
        <v>1258.4149868537131</v>
      </c>
      <c r="M4042" s="50">
        <f t="array" ref="M4042">_xlfn.SUM(_xlfn.NORM.DIST($S$3:$S$1003,$G4042,$P4042,FALSE)*WindSpeedStep*$T$3:$T$1003)</f>
        <v>1261.6941035395073</v>
      </c>
      <c r="N4042" s="50">
        <f t="array" ref="N4042">_xlfn.SUM(_xlfn.NORM.DIST($S$3:$S$1003,$G4042,$Q4042,FALSE)*WindSpeedStep*$T$3:$T$1003)</f>
        <v>1264.1090903932745</v>
      </c>
      <c r="P4042" s="42">
        <f t="shared" si="189"/>
        <v>0.90049172409444811</v>
      </c>
      <c r="Q4042" s="42">
        <f t="shared" si="191"/>
        <v>1.0779993138768131</v>
      </c>
    </row>
    <row r="4043" spans="5:17" x14ac:dyDescent="0.2">
      <c r="E4043" s="15">
        <v>41257.069444444445</v>
      </c>
      <c r="F4043" s="21">
        <v>8.3672898268284595</v>
      </c>
      <c r="G4043" s="21">
        <v>8.3267071015164156</v>
      </c>
      <c r="H4043" s="24">
        <v>9.0829888258821156E-2</v>
      </c>
      <c r="I4043" s="3">
        <f t="shared" si="190"/>
        <v>1024.7899999999509</v>
      </c>
      <c r="J4043" s="3">
        <f>INDEX(PowerArray,MIN(MaximumPowerIndex,ROUND(G4043*100,0)))</f>
        <v>1010.1099999999511</v>
      </c>
      <c r="K4043" s="3">
        <f>MIN(J4043-M4043+N4043,'Power Look Up'!$F$4)</f>
        <v>1005.8040024590022</v>
      </c>
      <c r="M4043" s="50">
        <f t="array" ref="M4043">_xlfn.SUM(_xlfn.NORM.DIST($S$3:$S$1003,$G4043,$P4043,FALSE)*WindSpeedStep*$T$3:$T$1003)</f>
        <v>1006.7221879348226</v>
      </c>
      <c r="N4043" s="50">
        <f t="array" ref="N4043">_xlfn.SUM(_xlfn.NORM.DIST($S$3:$S$1003,$G4043,$Q4043,FALSE)*WindSpeedStep*$T$3:$T$1003)</f>
        <v>1002.4161903938736</v>
      </c>
      <c r="P4043" s="42">
        <f t="shared" si="189"/>
        <v>0.83267071015164162</v>
      </c>
      <c r="Q4043" s="42">
        <f t="shared" si="191"/>
        <v>0.75631387559466867</v>
      </c>
    </row>
    <row r="4044" spans="5:17" x14ac:dyDescent="0.2">
      <c r="E4044" s="15">
        <v>41257.076388888891</v>
      </c>
      <c r="F4044" s="21">
        <v>8.3212548295274953</v>
      </c>
      <c r="G4044" s="21">
        <v>8.3012781815506944</v>
      </c>
      <c r="H4044" s="24">
        <v>8.5323669872554048E-2</v>
      </c>
      <c r="I4044" s="3">
        <f t="shared" si="190"/>
        <v>1006.4399999999512</v>
      </c>
      <c r="J4044" s="3">
        <f>INDEX(PowerArray,MIN(MaximumPowerIndex,ROUND(G4044*100,0)))</f>
        <v>999.09999999995136</v>
      </c>
      <c r="K4044" s="3">
        <f>MIN(J4044-M4044+N4044,'Power Look Up'!$F$4)</f>
        <v>992.28116347358434</v>
      </c>
      <c r="M4044" s="50">
        <f t="array" ref="M4044">_xlfn.SUM(_xlfn.NORM.DIST($S$3:$S$1003,$G4044,$P4044,FALSE)*WindSpeedStep*$T$3:$T$1003)</f>
        <v>997.60836668428931</v>
      </c>
      <c r="N4044" s="50">
        <f t="array" ref="N4044">_xlfn.SUM(_xlfn.NORM.DIST($S$3:$S$1003,$G4044,$Q4044,FALSE)*WindSpeedStep*$T$3:$T$1003)</f>
        <v>990.78953015792229</v>
      </c>
      <c r="P4044" s="42">
        <f t="shared" si="189"/>
        <v>0.83012781815506953</v>
      </c>
      <c r="Q4044" s="42">
        <f t="shared" si="191"/>
        <v>0.70829551908286725</v>
      </c>
    </row>
    <row r="4045" spans="5:17" x14ac:dyDescent="0.2">
      <c r="E4045" s="15">
        <v>41257.083333333336</v>
      </c>
      <c r="F4045" s="21">
        <v>8.9116689967081051</v>
      </c>
      <c r="G4045" s="21">
        <v>8.9042189069582793</v>
      </c>
      <c r="H4045" s="24">
        <v>7.4060201320740079E-2</v>
      </c>
      <c r="I4045" s="3">
        <f t="shared" si="190"/>
        <v>1222.9699999999466</v>
      </c>
      <c r="J4045" s="3">
        <f>INDEX(PowerArray,MIN(MaximumPowerIndex,ROUND(G4045*100,0)))</f>
        <v>1219.2999999999467</v>
      </c>
      <c r="K4045" s="3">
        <f>MIN(J4045-M4045+N4045,'Power Look Up'!$F$4)</f>
        <v>1211.3739676763644</v>
      </c>
      <c r="M4045" s="50">
        <f t="array" ref="M4045">_xlfn.SUM(_xlfn.NORM.DIST($S$3:$S$1003,$G4045,$P4045,FALSE)*WindSpeedStep*$T$3:$T$1003)</f>
        <v>1222.8926842094831</v>
      </c>
      <c r="N4045" s="50">
        <f t="array" ref="N4045">_xlfn.SUM(_xlfn.NORM.DIST($S$3:$S$1003,$G4045,$Q4045,FALSE)*WindSpeedStep*$T$3:$T$1003)</f>
        <v>1214.9666518859008</v>
      </c>
      <c r="P4045" s="42">
        <f t="shared" si="189"/>
        <v>0.890421890695828</v>
      </c>
      <c r="Q4045" s="42">
        <f t="shared" si="191"/>
        <v>0.65944824485327036</v>
      </c>
    </row>
    <row r="4046" spans="5:17" x14ac:dyDescent="0.2">
      <c r="E4046" s="15">
        <v>41257.090277777781</v>
      </c>
      <c r="F4046" s="21">
        <v>7.988560093587866</v>
      </c>
      <c r="G4046" s="21">
        <v>8.0228511065211201</v>
      </c>
      <c r="H4046" s="24">
        <v>7.2603822616987682E-2</v>
      </c>
      <c r="I4046" s="3">
        <f t="shared" si="190"/>
        <v>885.98999999996204</v>
      </c>
      <c r="J4046" s="3">
        <f>INDEX(PowerArray,MIN(MaximumPowerIndex,ROUND(G4046*100,0)))</f>
        <v>896.33999999995353</v>
      </c>
      <c r="K4046" s="3">
        <f>MIN(J4046-M4046+N4046,'Power Look Up'!$F$4)</f>
        <v>884.77162320989214</v>
      </c>
      <c r="M4046" s="50">
        <f t="array" ref="M4046">_xlfn.SUM(_xlfn.NORM.DIST($S$3:$S$1003,$G4046,$P4046,FALSE)*WindSpeedStep*$T$3:$T$1003)</f>
        <v>900.73673844126358</v>
      </c>
      <c r="N4046" s="50">
        <f t="array" ref="N4046">_xlfn.SUM(_xlfn.NORM.DIST($S$3:$S$1003,$G4046,$Q4046,FALSE)*WindSpeedStep*$T$3:$T$1003)</f>
        <v>889.16836165120219</v>
      </c>
      <c r="P4046" s="42">
        <f t="shared" si="189"/>
        <v>0.80228511065211205</v>
      </c>
      <c r="Q4046" s="42">
        <f t="shared" si="191"/>
        <v>0.58248965862036273</v>
      </c>
    </row>
    <row r="4047" spans="5:17" x14ac:dyDescent="0.2">
      <c r="E4047" s="15">
        <v>41257.097222222219</v>
      </c>
      <c r="F4047" s="21">
        <v>7.7940243170191765</v>
      </c>
      <c r="G4047" s="21">
        <v>7.8218250214049485</v>
      </c>
      <c r="H4047" s="24">
        <v>8.9812396206086623E-2</v>
      </c>
      <c r="I4047" s="3">
        <f t="shared" si="190"/>
        <v>825.78999999996336</v>
      </c>
      <c r="J4047" s="3">
        <f>INDEX(PowerArray,MIN(MaximumPowerIndex,ROUND(G4047*100,0)))</f>
        <v>834.81999999996322</v>
      </c>
      <c r="K4047" s="3">
        <f>MIN(J4047-M4047+N4047,'Power Look Up'!$F$4)</f>
        <v>830.38231633248222</v>
      </c>
      <c r="M4047" s="50">
        <f t="array" ref="M4047">_xlfn.SUM(_xlfn.NORM.DIST($S$3:$S$1003,$G4047,$P4047,FALSE)*WindSpeedStep*$T$3:$T$1003)</f>
        <v>834.31790149238509</v>
      </c>
      <c r="N4047" s="50">
        <f t="array" ref="N4047">_xlfn.SUM(_xlfn.NORM.DIST($S$3:$S$1003,$G4047,$Q4047,FALSE)*WindSpeedStep*$T$3:$T$1003)</f>
        <v>829.88021782490409</v>
      </c>
      <c r="P4047" s="42">
        <f t="shared" si="189"/>
        <v>0.7821825021404949</v>
      </c>
      <c r="Q4047" s="42">
        <f t="shared" si="191"/>
        <v>0.7024968478771032</v>
      </c>
    </row>
    <row r="4048" spans="5:17" x14ac:dyDescent="0.2">
      <c r="E4048" s="15">
        <v>41257.104166666664</v>
      </c>
      <c r="F4048" s="21">
        <v>8.039437531239102</v>
      </c>
      <c r="G4048" s="21">
        <v>8.0337427235453234</v>
      </c>
      <c r="H4048" s="24">
        <v>0.10946039403634342</v>
      </c>
      <c r="I4048" s="3">
        <f t="shared" si="190"/>
        <v>903.67999999995345</v>
      </c>
      <c r="J4048" s="3">
        <f>INDEX(PowerArray,MIN(MaximumPowerIndex,ROUND(G4048*100,0)))</f>
        <v>900.00999999995349</v>
      </c>
      <c r="K4048" s="3">
        <f>MIN(J4048-M4048+N4048,'Power Look Up'!$F$4)</f>
        <v>904.65984797038391</v>
      </c>
      <c r="M4048" s="50">
        <f t="array" ref="M4048">_xlfn.SUM(_xlfn.NORM.DIST($S$3:$S$1003,$G4048,$P4048,FALSE)*WindSpeedStep*$T$3:$T$1003)</f>
        <v>904.42151910272435</v>
      </c>
      <c r="N4048" s="50">
        <f t="array" ref="N4048">_xlfn.SUM(_xlfn.NORM.DIST($S$3:$S$1003,$G4048,$Q4048,FALSE)*WindSpeedStep*$T$3:$T$1003)</f>
        <v>909.07136707315476</v>
      </c>
      <c r="P4048" s="42">
        <f t="shared" si="189"/>
        <v>0.8033742723545324</v>
      </c>
      <c r="Q4048" s="42">
        <f t="shared" si="191"/>
        <v>0.87937664410587779</v>
      </c>
    </row>
    <row r="4049" spans="5:17" x14ac:dyDescent="0.2">
      <c r="E4049" s="15">
        <v>41257.111111111109</v>
      </c>
      <c r="F4049" s="21">
        <v>7.6196779467439875</v>
      </c>
      <c r="G4049" s="21">
        <v>7.5907172394329949</v>
      </c>
      <c r="H4049" s="24">
        <v>9.8429356889090991E-2</v>
      </c>
      <c r="I4049" s="3">
        <f t="shared" si="190"/>
        <v>774.61999999996442</v>
      </c>
      <c r="J4049" s="3">
        <f>INDEX(PowerArray,MIN(MaximumPowerIndex,ROUND(G4049*100,0)))</f>
        <v>765.58999999996468</v>
      </c>
      <c r="K4049" s="3">
        <f>MIN(J4049-M4049+N4049,'Power Look Up'!$F$4)</f>
        <v>764.92666888954852</v>
      </c>
      <c r="M4049" s="50">
        <f t="array" ref="M4049">_xlfn.SUM(_xlfn.NORM.DIST($S$3:$S$1003,$G4049,$P4049,FALSE)*WindSpeedStep*$T$3:$T$1003)</f>
        <v>761.7313112993038</v>
      </c>
      <c r="N4049" s="50">
        <f t="array" ref="N4049">_xlfn.SUM(_xlfn.NORM.DIST($S$3:$S$1003,$G4049,$Q4049,FALSE)*WindSpeedStep*$T$3:$T$1003)</f>
        <v>761.06798018888765</v>
      </c>
      <c r="P4049" s="42">
        <f t="shared" si="189"/>
        <v>0.75907172394329958</v>
      </c>
      <c r="Q4049" s="42">
        <f t="shared" si="191"/>
        <v>0.74714941620432584</v>
      </c>
    </row>
    <row r="4050" spans="5:17" x14ac:dyDescent="0.2">
      <c r="E4050" s="15">
        <v>41257.131944444445</v>
      </c>
      <c r="F4050" s="21">
        <v>7.3297746129318915</v>
      </c>
      <c r="G4050" s="21">
        <v>7.3587216075627273</v>
      </c>
      <c r="H4050" s="24">
        <v>0.11187247129717703</v>
      </c>
      <c r="I4050" s="3">
        <f t="shared" si="190"/>
        <v>687.32999999996628</v>
      </c>
      <c r="J4050" s="3">
        <f>INDEX(PowerArray,MIN(MaximumPowerIndex,ROUND(G4050*100,0)))</f>
        <v>696.35999999996613</v>
      </c>
      <c r="K4050" s="3">
        <f>MIN(J4050-M4050+N4050,'Power Look Up'!$F$4)</f>
        <v>701.29464310151252</v>
      </c>
      <c r="M4050" s="50">
        <f t="array" ref="M4050">_xlfn.SUM(_xlfn.NORM.DIST($S$3:$S$1003,$G4050,$P4050,FALSE)*WindSpeedStep*$T$3:$T$1003)</f>
        <v>692.91109522027295</v>
      </c>
      <c r="N4050" s="50">
        <f t="array" ref="N4050">_xlfn.SUM(_xlfn.NORM.DIST($S$3:$S$1003,$G4050,$Q4050,FALSE)*WindSpeedStep*$T$3:$T$1003)</f>
        <v>697.84573832181934</v>
      </c>
      <c r="P4050" s="42">
        <f t="shared" si="189"/>
        <v>0.73587216075627282</v>
      </c>
      <c r="Q4050" s="42">
        <f t="shared" si="191"/>
        <v>0.8232383718259777</v>
      </c>
    </row>
    <row r="4051" spans="5:17" x14ac:dyDescent="0.2">
      <c r="E4051" s="15">
        <v>41257.138888888891</v>
      </c>
      <c r="F4051" s="21">
        <v>7.2713794980799991</v>
      </c>
      <c r="G4051" s="21">
        <v>7.2913110401060628</v>
      </c>
      <c r="H4051" s="24">
        <v>9.2142075678612698E-2</v>
      </c>
      <c r="I4051" s="3">
        <f t="shared" si="190"/>
        <v>669.26999999996679</v>
      </c>
      <c r="J4051" s="3">
        <f>INDEX(PowerArray,MIN(MaximumPowerIndex,ROUND(G4051*100,0)))</f>
        <v>675.28999999996654</v>
      </c>
      <c r="K4051" s="3">
        <f>MIN(J4051-M4051+N4051,'Power Look Up'!$F$4)</f>
        <v>672.38905117245201</v>
      </c>
      <c r="M4051" s="50">
        <f t="array" ref="M4051">_xlfn.SUM(_xlfn.NORM.DIST($S$3:$S$1003,$G4051,$P4051,FALSE)*WindSpeedStep*$T$3:$T$1003)</f>
        <v>673.66563220958983</v>
      </c>
      <c r="N4051" s="50">
        <f t="array" ref="N4051">_xlfn.SUM(_xlfn.NORM.DIST($S$3:$S$1003,$G4051,$Q4051,FALSE)*WindSpeedStep*$T$3:$T$1003)</f>
        <v>670.7646833820753</v>
      </c>
      <c r="P4051" s="42">
        <f t="shared" si="189"/>
        <v>0.72913110401060632</v>
      </c>
      <c r="Q4051" s="42">
        <f t="shared" si="191"/>
        <v>0.67183653365375706</v>
      </c>
    </row>
    <row r="4052" spans="5:17" x14ac:dyDescent="0.2">
      <c r="E4052" s="15">
        <v>41257.152777777781</v>
      </c>
      <c r="F4052" s="21">
        <v>7.5455883455177579</v>
      </c>
      <c r="G4052" s="21">
        <v>7.6592717242123269</v>
      </c>
      <c r="H4052" s="24">
        <v>9.5419994708258307E-2</v>
      </c>
      <c r="I4052" s="3">
        <f t="shared" si="190"/>
        <v>753.54999999996494</v>
      </c>
      <c r="J4052" s="3">
        <f>INDEX(PowerArray,MIN(MaximumPowerIndex,ROUND(G4052*100,0)))</f>
        <v>786.65999999996416</v>
      </c>
      <c r="K4052" s="3">
        <f>MIN(J4052-M4052+N4052,'Power Look Up'!$F$4)</f>
        <v>784.71085665827388</v>
      </c>
      <c r="M4052" s="50">
        <f t="array" ref="M4052">_xlfn.SUM(_xlfn.NORM.DIST($S$3:$S$1003,$G4052,$P4052,FALSE)*WindSpeedStep*$T$3:$T$1003)</f>
        <v>782.84139507367252</v>
      </c>
      <c r="N4052" s="50">
        <f t="array" ref="N4052">_xlfn.SUM(_xlfn.NORM.DIST($S$3:$S$1003,$G4052,$Q4052,FALSE)*WindSpeedStep*$T$3:$T$1003)</f>
        <v>780.89225173198224</v>
      </c>
      <c r="P4052" s="42">
        <f t="shared" si="189"/>
        <v>0.76592717242123276</v>
      </c>
      <c r="Q4052" s="42">
        <f t="shared" si="191"/>
        <v>0.73084766739345275</v>
      </c>
    </row>
    <row r="4053" spans="5:17" x14ac:dyDescent="0.2">
      <c r="E4053" s="15">
        <v>41257.159722222219</v>
      </c>
      <c r="F4053" s="21">
        <v>8.1280131877006561</v>
      </c>
      <c r="G4053" s="21">
        <v>8.1587232312861211</v>
      </c>
      <c r="H4053" s="24">
        <v>9.473409826218876E-2</v>
      </c>
      <c r="I4053" s="3">
        <f t="shared" si="190"/>
        <v>936.70999999995274</v>
      </c>
      <c r="J4053" s="3">
        <f>INDEX(PowerArray,MIN(MaximumPowerIndex,ROUND(G4053*100,0)))</f>
        <v>947.71999999995251</v>
      </c>
      <c r="K4053" s="3">
        <f>MIN(J4053-M4053+N4053,'Power Look Up'!$F$4)</f>
        <v>945.21255262308546</v>
      </c>
      <c r="M4053" s="50">
        <f t="array" ref="M4053">_xlfn.SUM(_xlfn.NORM.DIST($S$3:$S$1003,$G4053,$P4053,FALSE)*WindSpeedStep*$T$3:$T$1003)</f>
        <v>947.32429710420547</v>
      </c>
      <c r="N4053" s="50">
        <f t="array" ref="N4053">_xlfn.SUM(_xlfn.NORM.DIST($S$3:$S$1003,$G4053,$Q4053,FALSE)*WindSpeedStep*$T$3:$T$1003)</f>
        <v>944.81684972733842</v>
      </c>
      <c r="P4053" s="42">
        <f t="shared" si="189"/>
        <v>0.81587232312861213</v>
      </c>
      <c r="Q4053" s="42">
        <f t="shared" si="191"/>
        <v>0.77290928828666161</v>
      </c>
    </row>
    <row r="4054" spans="5:17" x14ac:dyDescent="0.2">
      <c r="E4054" s="15">
        <v>41257.388888888891</v>
      </c>
      <c r="F4054" s="21">
        <v>12.773910152311389</v>
      </c>
      <c r="G4054" s="21">
        <v>12.717622154978228</v>
      </c>
      <c r="H4054" s="24">
        <v>0.10098708888809427</v>
      </c>
      <c r="I4054" s="3">
        <f t="shared" si="190"/>
        <v>1996.4699999999975</v>
      </c>
      <c r="J4054" s="3">
        <f>INDEX(PowerArray,MIN(MaximumPowerIndex,ROUND(G4054*100,0)))</f>
        <v>1995.9199999999976</v>
      </c>
      <c r="K4054" s="3">
        <f>MIN(J4054-M4054+N4054,'Power Look Up'!$F$4)</f>
        <v>1995.1923383801309</v>
      </c>
      <c r="M4054" s="50">
        <f t="array" ref="M4054">_xlfn.SUM(_xlfn.NORM.DIST($S$3:$S$1003,$G4054,$P4054,FALSE)*WindSpeedStep*$T$3:$T$1003)</f>
        <v>1996.6603804443682</v>
      </c>
      <c r="N4054" s="50">
        <f t="array" ref="N4054">_xlfn.SUM(_xlfn.NORM.DIST($S$3:$S$1003,$G4054,$Q4054,FALSE)*WindSpeedStep*$T$3:$T$1003)</f>
        <v>1995.9327188245015</v>
      </c>
      <c r="P4054" s="42">
        <f t="shared" si="189"/>
        <v>1.271762215497823</v>
      </c>
      <c r="Q4054" s="42">
        <f t="shared" si="191"/>
        <v>1.2843156390099832</v>
      </c>
    </row>
    <row r="4055" spans="5:17" x14ac:dyDescent="0.2">
      <c r="E4055" s="15">
        <v>41257.486111111109</v>
      </c>
      <c r="F4055" s="21">
        <v>16.286252482326717</v>
      </c>
      <c r="G4055" s="21">
        <v>16.247552209234534</v>
      </c>
      <c r="H4055" s="24">
        <v>0.1099086485330156</v>
      </c>
      <c r="I4055" s="3">
        <f t="shared" si="190"/>
        <v>2000</v>
      </c>
      <c r="J4055" s="3">
        <f>INDEX(PowerArray,MIN(MaximumPowerIndex,ROUND(G4055*100,0)))</f>
        <v>2000</v>
      </c>
      <c r="K4055" s="3">
        <f>MIN(J4055-M4055+N4055,'Power Look Up'!$F$4)</f>
        <v>2000</v>
      </c>
      <c r="M4055" s="50">
        <f t="array" ref="M4055">_xlfn.SUM(_xlfn.NORM.DIST($S$3:$S$1003,$G4055,$P4055,FALSE)*WindSpeedStep*$T$3:$T$1003)</f>
        <v>2000.7424636372841</v>
      </c>
      <c r="N4055" s="50">
        <f t="array" ref="N4055">_xlfn.SUM(_xlfn.NORM.DIST($S$3:$S$1003,$G4055,$Q4055,FALSE)*WindSpeedStep*$T$3:$T$1003)</f>
        <v>2000.8207240073625</v>
      </c>
      <c r="P4055" s="42">
        <f t="shared" si="189"/>
        <v>1.6247552209234535</v>
      </c>
      <c r="Q4055" s="42">
        <f t="shared" si="191"/>
        <v>1.7857465052865795</v>
      </c>
    </row>
    <row r="4056" spans="5:17" x14ac:dyDescent="0.2">
      <c r="E4056" s="15">
        <v>41257.513888888891</v>
      </c>
      <c r="F4056" s="21">
        <v>15.231170225540424</v>
      </c>
      <c r="G4056" s="21">
        <v>15.148129158942721</v>
      </c>
      <c r="H4056" s="24">
        <v>0.10045190076297722</v>
      </c>
      <c r="I4056" s="3">
        <f t="shared" si="190"/>
        <v>2000</v>
      </c>
      <c r="J4056" s="3">
        <f>INDEX(PowerArray,MIN(MaximumPowerIndex,ROUND(G4056*100,0)))</f>
        <v>2000</v>
      </c>
      <c r="K4056" s="3">
        <f>MIN(J4056-M4056+N4056,'Power Look Up'!$F$4)</f>
        <v>1999.998088885789</v>
      </c>
      <c r="M4056" s="50">
        <f t="array" ref="M4056">_xlfn.SUM(_xlfn.NORM.DIST($S$3:$S$1003,$G4056,$P4056,FALSE)*WindSpeedStep*$T$3:$T$1003)</f>
        <v>2001.855079884092</v>
      </c>
      <c r="N4056" s="50">
        <f t="array" ref="N4056">_xlfn.SUM(_xlfn.NORM.DIST($S$3:$S$1003,$G4056,$Q4056,FALSE)*WindSpeedStep*$T$3:$T$1003)</f>
        <v>2001.853168769881</v>
      </c>
      <c r="P4056" s="42">
        <f t="shared" si="189"/>
        <v>1.5148129158942722</v>
      </c>
      <c r="Q4056" s="42">
        <f t="shared" si="191"/>
        <v>1.5216583670188759</v>
      </c>
    </row>
    <row r="4057" spans="5:17" x14ac:dyDescent="0.2">
      <c r="E4057" s="15">
        <v>41257.520833333336</v>
      </c>
      <c r="F4057" s="21">
        <v>15.143837988933155</v>
      </c>
      <c r="G4057" s="21">
        <v>15.093585361317292</v>
      </c>
      <c r="H4057" s="24">
        <v>0.14395293990817287</v>
      </c>
      <c r="I4057" s="3">
        <f t="shared" si="190"/>
        <v>2000</v>
      </c>
      <c r="J4057" s="3">
        <f>INDEX(PowerArray,MIN(MaximumPowerIndex,ROUND(G4057*100,0)))</f>
        <v>2000</v>
      </c>
      <c r="K4057" s="3">
        <f>MIN(J4057-M4057+N4057,'Power Look Up'!$F$4)</f>
        <v>1993.5584289590595</v>
      </c>
      <c r="M4057" s="50">
        <f t="array" ref="M4057">_xlfn.SUM(_xlfn.NORM.DIST($S$3:$S$1003,$G4057,$P4057,FALSE)*WindSpeedStep*$T$3:$T$1003)</f>
        <v>2001.9306551591294</v>
      </c>
      <c r="N4057" s="50">
        <f t="array" ref="N4057">_xlfn.SUM(_xlfn.NORM.DIST($S$3:$S$1003,$G4057,$Q4057,FALSE)*WindSpeedStep*$T$3:$T$1003)</f>
        <v>1995.4890841181889</v>
      </c>
      <c r="P4057" s="42">
        <f t="shared" si="189"/>
        <v>1.5093585361317292</v>
      </c>
      <c r="Q4057" s="42">
        <f t="shared" si="191"/>
        <v>2.1727659865165858</v>
      </c>
    </row>
    <row r="4058" spans="5:17" x14ac:dyDescent="0.2">
      <c r="E4058" s="15">
        <v>41257.534722222219</v>
      </c>
      <c r="F4058" s="21">
        <v>19.007779033215353</v>
      </c>
      <c r="G4058" s="21">
        <v>18.933700046686567</v>
      </c>
      <c r="H4058" s="24">
        <v>9.0489267420163444E-2</v>
      </c>
      <c r="I4058" s="3">
        <f t="shared" si="190"/>
        <v>2000</v>
      </c>
      <c r="J4058" s="3">
        <f>INDEX(PowerArray,MIN(MaximumPowerIndex,ROUND(G4058*100,0)))</f>
        <v>2000</v>
      </c>
      <c r="K4058" s="3">
        <f>MIN(J4058-M4058+N4058,'Power Look Up'!$F$4)</f>
        <v>1999.9764211893075</v>
      </c>
      <c r="M4058" s="50">
        <f t="array" ref="M4058">_xlfn.SUM(_xlfn.NORM.DIST($S$3:$S$1003,$G4058,$P4058,FALSE)*WindSpeedStep*$T$3:$T$1003)</f>
        <v>2000.0542458836935</v>
      </c>
      <c r="N4058" s="50">
        <f t="array" ref="N4058">_xlfn.SUM(_xlfn.NORM.DIST($S$3:$S$1003,$G4058,$Q4058,FALSE)*WindSpeedStep*$T$3:$T$1003)</f>
        <v>2000.030667073001</v>
      </c>
      <c r="P4058" s="42">
        <f t="shared" si="189"/>
        <v>1.8933700046686568</v>
      </c>
      <c r="Q4058" s="42">
        <f t="shared" si="191"/>
        <v>1.7132966467777819</v>
      </c>
    </row>
    <row r="4059" spans="5:17" x14ac:dyDescent="0.2">
      <c r="E4059" s="15">
        <v>41258.083333333336</v>
      </c>
      <c r="F4059" s="21">
        <v>15.360114216764611</v>
      </c>
      <c r="G4059" s="21">
        <v>15.33724690021857</v>
      </c>
      <c r="H4059" s="24">
        <v>9.9608634311462343E-2</v>
      </c>
      <c r="I4059" s="3">
        <f t="shared" si="190"/>
        <v>2000</v>
      </c>
      <c r="J4059" s="3">
        <f>INDEX(PowerArray,MIN(MaximumPowerIndex,ROUND(G4059*100,0)))</f>
        <v>2000</v>
      </c>
      <c r="K4059" s="3">
        <f>MIN(J4059-M4059+N4059,'Power Look Up'!$F$4)</f>
        <v>1999.9984083760164</v>
      </c>
      <c r="M4059" s="50">
        <f t="array" ref="M4059">_xlfn.SUM(_xlfn.NORM.DIST($S$3:$S$1003,$G4059,$P4059,FALSE)*WindSpeedStep*$T$3:$T$1003)</f>
        <v>2001.6070163049292</v>
      </c>
      <c r="N4059" s="50">
        <f t="array" ref="N4059">_xlfn.SUM(_xlfn.NORM.DIST($S$3:$S$1003,$G4059,$Q4059,FALSE)*WindSpeedStep*$T$3:$T$1003)</f>
        <v>2001.6054246809456</v>
      </c>
      <c r="P4059" s="42">
        <f t="shared" si="189"/>
        <v>1.5337246900218571</v>
      </c>
      <c r="Q4059" s="42">
        <f t="shared" si="191"/>
        <v>1.5277222178284811</v>
      </c>
    </row>
    <row r="4060" spans="5:17" x14ac:dyDescent="0.2">
      <c r="E4060" s="15">
        <v>41258.090277777781</v>
      </c>
      <c r="F4060" s="21">
        <v>15.345738740888525</v>
      </c>
      <c r="G4060" s="21">
        <v>15.371625647711014</v>
      </c>
      <c r="H4060" s="24">
        <v>9.2533831311517642E-2</v>
      </c>
      <c r="I4060" s="3">
        <f t="shared" si="190"/>
        <v>2000</v>
      </c>
      <c r="J4060" s="3">
        <f>INDEX(PowerArray,MIN(MaximumPowerIndex,ROUND(G4060*100,0)))</f>
        <v>2000</v>
      </c>
      <c r="K4060" s="3">
        <f>MIN(J4060-M4060+N4060,'Power Look Up'!$F$4)</f>
        <v>1999.9022089956284</v>
      </c>
      <c r="M4060" s="50">
        <f t="array" ref="M4060">_xlfn.SUM(_xlfn.NORM.DIST($S$3:$S$1003,$G4060,$P4060,FALSE)*WindSpeedStep*$T$3:$T$1003)</f>
        <v>2001.5644006931223</v>
      </c>
      <c r="N4060" s="50">
        <f t="array" ref="N4060">_xlfn.SUM(_xlfn.NORM.DIST($S$3:$S$1003,$G4060,$Q4060,FALSE)*WindSpeedStep*$T$3:$T$1003)</f>
        <v>2001.4666096887506</v>
      </c>
      <c r="P4060" s="42">
        <f t="shared" si="189"/>
        <v>1.5371625647711014</v>
      </c>
      <c r="Q4060" s="42">
        <f t="shared" si="191"/>
        <v>1.4223954146690891</v>
      </c>
    </row>
    <row r="4061" spans="5:17" x14ac:dyDescent="0.2">
      <c r="E4061" s="15">
        <v>41258.097222222219</v>
      </c>
      <c r="F4061" s="21">
        <v>14.973106627257168</v>
      </c>
      <c r="G4061" s="21">
        <v>14.989889211040227</v>
      </c>
      <c r="H4061" s="24">
        <v>9.8176018951471281E-2</v>
      </c>
      <c r="I4061" s="3">
        <f t="shared" si="190"/>
        <v>2000</v>
      </c>
      <c r="J4061" s="3">
        <f>INDEX(PowerArray,MIN(MaximumPowerIndex,ROUND(G4061*100,0)))</f>
        <v>2000</v>
      </c>
      <c r="K4061" s="3">
        <f>MIN(J4061-M4061+N4061,'Power Look Up'!$F$4)</f>
        <v>2000</v>
      </c>
      <c r="M4061" s="50">
        <f t="array" ref="M4061">_xlfn.SUM(_xlfn.NORM.DIST($S$3:$S$1003,$G4061,$P4061,FALSE)*WindSpeedStep*$T$3:$T$1003)</f>
        <v>2002.0787289436457</v>
      </c>
      <c r="N4061" s="50">
        <f t="array" ref="N4061">_xlfn.SUM(_xlfn.NORM.DIST($S$3:$S$1003,$G4061,$Q4061,FALSE)*WindSpeedStep*$T$3:$T$1003)</f>
        <v>2002.0927860968068</v>
      </c>
      <c r="P4061" s="42">
        <f t="shared" si="189"/>
        <v>1.4989889211040228</v>
      </c>
      <c r="Q4061" s="42">
        <f t="shared" si="191"/>
        <v>1.4716476472635402</v>
      </c>
    </row>
    <row r="4062" spans="5:17" x14ac:dyDescent="0.2">
      <c r="E4062" s="15">
        <v>41258.104166666664</v>
      </c>
      <c r="F4062" s="21">
        <v>15.488176085118289</v>
      </c>
      <c r="G4062" s="21">
        <v>15.476363133778387</v>
      </c>
      <c r="H4062" s="24">
        <v>9.8139380108189886E-2</v>
      </c>
      <c r="I4062" s="3">
        <f t="shared" si="190"/>
        <v>2000</v>
      </c>
      <c r="J4062" s="3">
        <f>INDEX(PowerArray,MIN(MaximumPowerIndex,ROUND(G4062*100,0)))</f>
        <v>2000</v>
      </c>
      <c r="K4062" s="3">
        <f>MIN(J4062-M4062+N4062,'Power Look Up'!$F$4)</f>
        <v>1999.9826993935235</v>
      </c>
      <c r="M4062" s="50">
        <f t="array" ref="M4062">_xlfn.SUM(_xlfn.NORM.DIST($S$3:$S$1003,$G4062,$P4062,FALSE)*WindSpeedStep*$T$3:$T$1003)</f>
        <v>2001.4394710067529</v>
      </c>
      <c r="N4062" s="50">
        <f t="array" ref="N4062">_xlfn.SUM(_xlfn.NORM.DIST($S$3:$S$1003,$G4062,$Q4062,FALSE)*WindSpeedStep*$T$3:$T$1003)</f>
        <v>2001.4221704002764</v>
      </c>
      <c r="P4062" s="42">
        <f t="shared" si="189"/>
        <v>1.5476363133778388</v>
      </c>
      <c r="Q4062" s="42">
        <f t="shared" si="191"/>
        <v>1.5188406842782538</v>
      </c>
    </row>
    <row r="4063" spans="5:17" x14ac:dyDescent="0.2">
      <c r="E4063" s="15">
        <v>41258.111111111109</v>
      </c>
      <c r="F4063" s="21">
        <v>15.224796858276273</v>
      </c>
      <c r="G4063" s="21">
        <v>15.291004639835668</v>
      </c>
      <c r="H4063" s="24">
        <v>0.11034629989737721</v>
      </c>
      <c r="I4063" s="3">
        <f t="shared" si="190"/>
        <v>2000</v>
      </c>
      <c r="J4063" s="3">
        <f>INDEX(PowerArray,MIN(MaximumPowerIndex,ROUND(G4063*100,0)))</f>
        <v>2000</v>
      </c>
      <c r="K4063" s="3">
        <f>MIN(J4063-M4063+N4063,'Power Look Up'!$F$4)</f>
        <v>1999.8247861565997</v>
      </c>
      <c r="M4063" s="50">
        <f t="array" ref="M4063">_xlfn.SUM(_xlfn.NORM.DIST($S$3:$S$1003,$G4063,$P4063,FALSE)*WindSpeedStep*$T$3:$T$1003)</f>
        <v>2001.6655693903181</v>
      </c>
      <c r="N4063" s="50">
        <f t="array" ref="N4063">_xlfn.SUM(_xlfn.NORM.DIST($S$3:$S$1003,$G4063,$Q4063,FALSE)*WindSpeedStep*$T$3:$T$1003)</f>
        <v>2001.4903555469177</v>
      </c>
      <c r="P4063" s="42">
        <f t="shared" si="189"/>
        <v>1.5291004639835668</v>
      </c>
      <c r="Q4063" s="42">
        <f t="shared" si="191"/>
        <v>1.6873057837194929</v>
      </c>
    </row>
    <row r="4064" spans="5:17" x14ac:dyDescent="0.2">
      <c r="E4064" s="15">
        <v>41258.118055555555</v>
      </c>
      <c r="F4064" s="21">
        <v>14.461611465552615</v>
      </c>
      <c r="G4064" s="21">
        <v>14.540624985302902</v>
      </c>
      <c r="H4064" s="24">
        <v>9.404207845297903E-2</v>
      </c>
      <c r="I4064" s="3">
        <f t="shared" si="190"/>
        <v>2000</v>
      </c>
      <c r="J4064" s="3">
        <f>INDEX(PowerArray,MIN(MaximumPowerIndex,ROUND(G4064*100,0)))</f>
        <v>2000</v>
      </c>
      <c r="K4064" s="3">
        <f>MIN(J4064-M4064+N4064,'Power Look Up'!$F$4)</f>
        <v>2000</v>
      </c>
      <c r="M4064" s="50">
        <f t="array" ref="M4064">_xlfn.SUM(_xlfn.NORM.DIST($S$3:$S$1003,$G4064,$P4064,FALSE)*WindSpeedStep*$T$3:$T$1003)</f>
        <v>2002.7570463400407</v>
      </c>
      <c r="N4064" s="50">
        <f t="array" ref="N4064">_xlfn.SUM(_xlfn.NORM.DIST($S$3:$S$1003,$G4064,$Q4064,FALSE)*WindSpeedStep*$T$3:$T$1003)</f>
        <v>2002.9442183246729</v>
      </c>
      <c r="P4064" s="42">
        <f t="shared" si="189"/>
        <v>1.4540624985302903</v>
      </c>
      <c r="Q4064" s="42">
        <f t="shared" si="191"/>
        <v>1.3674305956232025</v>
      </c>
    </row>
    <row r="4065" spans="5:17" x14ac:dyDescent="0.2">
      <c r="E4065" s="15">
        <v>41258.125</v>
      </c>
      <c r="F4065" s="21">
        <v>13.970082238815731</v>
      </c>
      <c r="G4065" s="21">
        <v>13.968587640900202</v>
      </c>
      <c r="H4065" s="24">
        <v>0.10379323293968805</v>
      </c>
      <c r="I4065" s="3">
        <f t="shared" si="190"/>
        <v>1999.9699999999998</v>
      </c>
      <c r="J4065" s="3">
        <f>INDEX(PowerArray,MIN(MaximumPowerIndex,ROUND(G4065*100,0)))</f>
        <v>1999.9699999999998</v>
      </c>
      <c r="K4065" s="3">
        <f>MIN(J4065-M4065+N4065,'Power Look Up'!$F$4)</f>
        <v>1999.3320925438077</v>
      </c>
      <c r="M4065" s="50">
        <f t="array" ref="M4065">_xlfn.SUM(_xlfn.NORM.DIST($S$3:$S$1003,$G4065,$P4065,FALSE)*WindSpeedStep*$T$3:$T$1003)</f>
        <v>2003.4270963259926</v>
      </c>
      <c r="N4065" s="50">
        <f t="array" ref="N4065">_xlfn.SUM(_xlfn.NORM.DIST($S$3:$S$1003,$G4065,$Q4065,FALSE)*WindSpeedStep*$T$3:$T$1003)</f>
        <v>2002.7891888698005</v>
      </c>
      <c r="P4065" s="42">
        <f t="shared" si="189"/>
        <v>1.3968587640900203</v>
      </c>
      <c r="Q4065" s="42">
        <f t="shared" si="191"/>
        <v>1.4498448708504021</v>
      </c>
    </row>
    <row r="4066" spans="5:17" x14ac:dyDescent="0.2">
      <c r="E4066" s="15">
        <v>41258.131944444445</v>
      </c>
      <c r="F4066" s="21">
        <v>13.982656572687723</v>
      </c>
      <c r="G4066" s="21">
        <v>13.936734261629132</v>
      </c>
      <c r="H4066" s="24">
        <v>9.225714679424743E-2</v>
      </c>
      <c r="I4066" s="3">
        <f t="shared" si="190"/>
        <v>1999.9799999999998</v>
      </c>
      <c r="J4066" s="3">
        <f>INDEX(PowerArray,MIN(MaximumPowerIndex,ROUND(G4066*100,0)))</f>
        <v>1999.9399999999998</v>
      </c>
      <c r="K4066" s="3">
        <f>MIN(J4066-M4066+N4066,'Power Look Up'!$F$4)</f>
        <v>2000</v>
      </c>
      <c r="M4066" s="50">
        <f t="array" ref="M4066">_xlfn.SUM(_xlfn.NORM.DIST($S$3:$S$1003,$G4066,$P4066,FALSE)*WindSpeedStep*$T$3:$T$1003)</f>
        <v>2003.4427280915165</v>
      </c>
      <c r="N4066" s="50">
        <f t="array" ref="N4066">_xlfn.SUM(_xlfn.NORM.DIST($S$3:$S$1003,$G4066,$Q4066,FALSE)*WindSpeedStep*$T$3:$T$1003)</f>
        <v>2004.3595759857074</v>
      </c>
      <c r="P4066" s="42">
        <f t="shared" si="189"/>
        <v>1.3936734261629133</v>
      </c>
      <c r="Q4066" s="42">
        <f t="shared" si="191"/>
        <v>1.2857633386075364</v>
      </c>
    </row>
    <row r="4067" spans="5:17" x14ac:dyDescent="0.2">
      <c r="E4067" s="15">
        <v>41258.138888888891</v>
      </c>
      <c r="F4067" s="21">
        <v>13.822315110014335</v>
      </c>
      <c r="G4067" s="21">
        <v>13.8619857555684</v>
      </c>
      <c r="H4067" s="24">
        <v>0.10128549297691043</v>
      </c>
      <c r="I4067" s="3">
        <f t="shared" si="190"/>
        <v>1999.8199999999997</v>
      </c>
      <c r="J4067" s="3">
        <f>INDEX(PowerArray,MIN(MaximumPowerIndex,ROUND(G4067*100,0)))</f>
        <v>1999.8599999999997</v>
      </c>
      <c r="K4067" s="3">
        <f>MIN(J4067-M4067+N4067,'Power Look Up'!$F$4)</f>
        <v>1999.624764561139</v>
      </c>
      <c r="M4067" s="50">
        <f t="array" ref="M4067">_xlfn.SUM(_xlfn.NORM.DIST($S$3:$S$1003,$G4067,$P4067,FALSE)*WindSpeedStep*$T$3:$T$1003)</f>
        <v>2003.4638914577274</v>
      </c>
      <c r="N4067" s="50">
        <f t="array" ref="N4067">_xlfn.SUM(_xlfn.NORM.DIST($S$3:$S$1003,$G4067,$Q4067,FALSE)*WindSpeedStep*$T$3:$T$1003)</f>
        <v>2003.2286560188668</v>
      </c>
      <c r="P4067" s="42">
        <f t="shared" si="189"/>
        <v>1.38619857555684</v>
      </c>
      <c r="Q4067" s="42">
        <f t="shared" si="191"/>
        <v>1.4040180608916555</v>
      </c>
    </row>
    <row r="4068" spans="5:17" x14ac:dyDescent="0.2">
      <c r="E4068" s="15">
        <v>41258.145833333336</v>
      </c>
      <c r="F4068" s="21">
        <v>13.207615276756846</v>
      </c>
      <c r="G4068" s="21">
        <v>13.197785876173935</v>
      </c>
      <c r="H4068" s="24">
        <v>9.3885230150683521E-2</v>
      </c>
      <c r="I4068" s="3">
        <f t="shared" si="190"/>
        <v>1999.2099999999998</v>
      </c>
      <c r="J4068" s="3">
        <f>INDEX(PowerArray,MIN(MaximumPowerIndex,ROUND(G4068*100,0)))</f>
        <v>1999.1999999999998</v>
      </c>
      <c r="K4068" s="3">
        <f>MIN(J4068-M4068+N4068,'Power Look Up'!$F$4)</f>
        <v>2000</v>
      </c>
      <c r="M4068" s="50">
        <f t="array" ref="M4068">_xlfn.SUM(_xlfn.NORM.DIST($S$3:$S$1003,$G4068,$P4068,FALSE)*WindSpeedStep*$T$3:$T$1003)</f>
        <v>2001.9142674839466</v>
      </c>
      <c r="N4068" s="50">
        <f t="array" ref="N4068">_xlfn.SUM(_xlfn.NORM.DIST($S$3:$S$1003,$G4068,$Q4068,FALSE)*WindSpeedStep*$T$3:$T$1003)</f>
        <v>2004.2941250111448</v>
      </c>
      <c r="P4068" s="42">
        <f t="shared" si="189"/>
        <v>1.3197785876173935</v>
      </c>
      <c r="Q4068" s="42">
        <f t="shared" si="191"/>
        <v>1.2390771644640302</v>
      </c>
    </row>
    <row r="4069" spans="5:17" x14ac:dyDescent="0.2">
      <c r="E4069" s="15">
        <v>41258.152777777781</v>
      </c>
      <c r="F4069" s="21">
        <v>13.544027178943251</v>
      </c>
      <c r="G4069" s="21">
        <v>13.567506891872352</v>
      </c>
      <c r="H4069" s="24">
        <v>8.490827615791352E-2</v>
      </c>
      <c r="I4069" s="3">
        <f t="shared" si="190"/>
        <v>1999.5399999999997</v>
      </c>
      <c r="J4069" s="3">
        <f>INDEX(PowerArray,MIN(MaximumPowerIndex,ROUND(G4069*100,0)))</f>
        <v>1999.5699999999997</v>
      </c>
      <c r="K4069" s="3">
        <f>MIN(J4069-M4069+N4069,'Power Look Up'!$F$4)</f>
        <v>2000</v>
      </c>
      <c r="M4069" s="50">
        <f t="array" ref="M4069">_xlfn.SUM(_xlfn.NORM.DIST($S$3:$S$1003,$G4069,$P4069,FALSE)*WindSpeedStep*$T$3:$T$1003)</f>
        <v>2003.2582088898896</v>
      </c>
      <c r="N4069" s="50">
        <f t="array" ref="N4069">_xlfn.SUM(_xlfn.NORM.DIST($S$3:$S$1003,$G4069,$Q4069,FALSE)*WindSpeedStep*$T$3:$T$1003)</f>
        <v>2005.9716923994406</v>
      </c>
      <c r="P4069" s="42">
        <f t="shared" si="189"/>
        <v>1.3567506891872352</v>
      </c>
      <c r="Q4069" s="42">
        <f t="shared" si="191"/>
        <v>1.1519936219494926</v>
      </c>
    </row>
    <row r="4070" spans="5:17" x14ac:dyDescent="0.2">
      <c r="E4070" s="15">
        <v>41258.159722222219</v>
      </c>
      <c r="F4070" s="21">
        <v>13.047236784361985</v>
      </c>
      <c r="G4070" s="21">
        <v>13.063105398389839</v>
      </c>
      <c r="H4070" s="24">
        <v>9.8105064018932236E-2</v>
      </c>
      <c r="I4070" s="3">
        <f t="shared" si="190"/>
        <v>1999.0499999999997</v>
      </c>
      <c r="J4070" s="3">
        <f>INDEX(PowerArray,MIN(MaximumPowerIndex,ROUND(G4070*100,0)))</f>
        <v>1999.0599999999997</v>
      </c>
      <c r="K4070" s="3">
        <f>MIN(J4070-M4070+N4070,'Power Look Up'!$F$4)</f>
        <v>1999.9939913885578</v>
      </c>
      <c r="M4070" s="50">
        <f t="array" ref="M4070">_xlfn.SUM(_xlfn.NORM.DIST($S$3:$S$1003,$G4070,$P4070,FALSE)*WindSpeedStep*$T$3:$T$1003)</f>
        <v>2000.9490884101949</v>
      </c>
      <c r="N4070" s="50">
        <f t="array" ref="N4070">_xlfn.SUM(_xlfn.NORM.DIST($S$3:$S$1003,$G4070,$Q4070,FALSE)*WindSpeedStep*$T$3:$T$1003)</f>
        <v>2001.883079798753</v>
      </c>
      <c r="P4070" s="42">
        <f t="shared" si="189"/>
        <v>1.306310539838984</v>
      </c>
      <c r="Q4070" s="42">
        <f t="shared" si="191"/>
        <v>1.2815567913950945</v>
      </c>
    </row>
    <row r="4071" spans="5:17" x14ac:dyDescent="0.2">
      <c r="E4071" s="15">
        <v>41258.166666666664</v>
      </c>
      <c r="F4071" s="21">
        <v>13.541477354198435</v>
      </c>
      <c r="G4071" s="21">
        <v>13.568601271894458</v>
      </c>
      <c r="H4071" s="24">
        <v>8.3447320439497819E-2</v>
      </c>
      <c r="I4071" s="3">
        <f t="shared" si="190"/>
        <v>1999.5399999999997</v>
      </c>
      <c r="J4071" s="3">
        <f>INDEX(PowerArray,MIN(MaximumPowerIndex,ROUND(G4071*100,0)))</f>
        <v>1999.5699999999997</v>
      </c>
      <c r="K4071" s="3">
        <f>MIN(J4071-M4071+N4071,'Power Look Up'!$F$4)</f>
        <v>2000</v>
      </c>
      <c r="M4071" s="50">
        <f t="array" ref="M4071">_xlfn.SUM(_xlfn.NORM.DIST($S$3:$S$1003,$G4071,$P4071,FALSE)*WindSpeedStep*$T$3:$T$1003)</f>
        <v>2003.2600707859401</v>
      </c>
      <c r="N4071" s="50">
        <f t="array" ref="N4071">_xlfn.SUM(_xlfn.NORM.DIST($S$3:$S$1003,$G4071,$Q4071,FALSE)*WindSpeedStep*$T$3:$T$1003)</f>
        <v>2006.0980905181618</v>
      </c>
      <c r="P4071" s="42">
        <f t="shared" si="189"/>
        <v>1.3568601271894458</v>
      </c>
      <c r="Q4071" s="42">
        <f t="shared" si="191"/>
        <v>1.1322634182515545</v>
      </c>
    </row>
    <row r="4072" spans="5:17" x14ac:dyDescent="0.2">
      <c r="E4072" s="15">
        <v>41258.173611111109</v>
      </c>
      <c r="F4072" s="21">
        <v>13.391628271665143</v>
      </c>
      <c r="G4072" s="21">
        <v>13.425428862334373</v>
      </c>
      <c r="H4072" s="24">
        <v>8.9608222066545576E-2</v>
      </c>
      <c r="I4072" s="3">
        <f t="shared" si="190"/>
        <v>1999.3899999999999</v>
      </c>
      <c r="J4072" s="3">
        <f>INDEX(PowerArray,MIN(MaximumPowerIndex,ROUND(G4072*100,0)))</f>
        <v>1999.4299999999998</v>
      </c>
      <c r="K4072" s="3">
        <f>MIN(J4072-M4072+N4072,'Power Look Up'!$F$4)</f>
        <v>2000</v>
      </c>
      <c r="M4072" s="50">
        <f t="array" ref="M4072">_xlfn.SUM(_xlfn.NORM.DIST($S$3:$S$1003,$G4072,$P4072,FALSE)*WindSpeedStep*$T$3:$T$1003)</f>
        <v>2002.9248869037751</v>
      </c>
      <c r="N4072" s="50">
        <f t="array" ref="N4072">_xlfn.SUM(_xlfn.NORM.DIST($S$3:$S$1003,$G4072,$Q4072,FALSE)*WindSpeedStep*$T$3:$T$1003)</f>
        <v>2005.6074469318535</v>
      </c>
      <c r="P4072" s="42">
        <f t="shared" si="189"/>
        <v>1.3425428862334374</v>
      </c>
      <c r="Q4072" s="42">
        <f t="shared" si="191"/>
        <v>1.2030288108346687</v>
      </c>
    </row>
    <row r="4073" spans="5:17" x14ac:dyDescent="0.2">
      <c r="E4073" s="15">
        <v>41258.180555555555</v>
      </c>
      <c r="F4073" s="21">
        <v>13.743754778966395</v>
      </c>
      <c r="G4073" s="21">
        <v>13.76074421446695</v>
      </c>
      <c r="H4073" s="24">
        <v>8.2219161951970016E-2</v>
      </c>
      <c r="I4073" s="3">
        <f t="shared" si="190"/>
        <v>1999.7399999999998</v>
      </c>
      <c r="J4073" s="3">
        <f>INDEX(PowerArray,MIN(MaximumPowerIndex,ROUND(G4073*100,0)))</f>
        <v>1999.7599999999998</v>
      </c>
      <c r="K4073" s="3">
        <f>MIN(J4073-M4073+N4073,'Power Look Up'!$F$4)</f>
        <v>2000</v>
      </c>
      <c r="M4073" s="50">
        <f t="array" ref="M4073">_xlfn.SUM(_xlfn.NORM.DIST($S$3:$S$1003,$G4073,$P4073,FALSE)*WindSpeedStep*$T$3:$T$1003)</f>
        <v>2003.4517885697787</v>
      </c>
      <c r="N4073" s="50">
        <f t="array" ref="N4073">_xlfn.SUM(_xlfn.NORM.DIST($S$3:$S$1003,$G4073,$Q4073,FALSE)*WindSpeedStep*$T$3:$T$1003)</f>
        <v>2005.4612081159619</v>
      </c>
      <c r="P4073" s="42">
        <f t="shared" si="189"/>
        <v>1.3760744214466951</v>
      </c>
      <c r="Q4073" s="42">
        <f t="shared" si="191"/>
        <v>1.1313968571488926</v>
      </c>
    </row>
    <row r="4074" spans="5:17" x14ac:dyDescent="0.2">
      <c r="E4074" s="15">
        <v>41258.1875</v>
      </c>
      <c r="F4074" s="21">
        <v>13.143684068322976</v>
      </c>
      <c r="G4074" s="21">
        <v>13.151508890439338</v>
      </c>
      <c r="H4074" s="24">
        <v>8.3690386521923676E-2</v>
      </c>
      <c r="I4074" s="3">
        <f t="shared" si="190"/>
        <v>1999.1399999999999</v>
      </c>
      <c r="J4074" s="3">
        <f>INDEX(PowerArray,MIN(MaximumPowerIndex,ROUND(G4074*100,0)))</f>
        <v>1999.1499999999999</v>
      </c>
      <c r="K4074" s="3">
        <f>MIN(J4074-M4074+N4074,'Power Look Up'!$F$4)</f>
        <v>2000</v>
      </c>
      <c r="M4074" s="50">
        <f t="array" ref="M4074">_xlfn.SUM(_xlfn.NORM.DIST($S$3:$S$1003,$G4074,$P4074,FALSE)*WindSpeedStep*$T$3:$T$1003)</f>
        <v>2001.6181244190166</v>
      </c>
      <c r="N4074" s="50">
        <f t="array" ref="N4074">_xlfn.SUM(_xlfn.NORM.DIST($S$3:$S$1003,$G4074,$Q4074,FALSE)*WindSpeedStep*$T$3:$T$1003)</f>
        <v>2007.1406882557044</v>
      </c>
      <c r="P4074" s="42">
        <f t="shared" si="189"/>
        <v>1.3151508890439338</v>
      </c>
      <c r="Q4074" s="42">
        <f t="shared" si="191"/>
        <v>1.1006548623873837</v>
      </c>
    </row>
    <row r="4075" spans="5:17" x14ac:dyDescent="0.2">
      <c r="E4075" s="15">
        <v>41258.194444444445</v>
      </c>
      <c r="F4075" s="21">
        <v>13.222968131084583</v>
      </c>
      <c r="G4075" s="21">
        <v>13.277583331745284</v>
      </c>
      <c r="H4075" s="24">
        <v>7.5625985791283712E-2</v>
      </c>
      <c r="I4075" s="3">
        <f t="shared" si="190"/>
        <v>1999.2199999999998</v>
      </c>
      <c r="J4075" s="3">
        <f>INDEX(PowerArray,MIN(MaximumPowerIndex,ROUND(G4075*100,0)))</f>
        <v>1999.2799999999997</v>
      </c>
      <c r="K4075" s="3">
        <f>MIN(J4075-M4075+N4075,'Power Look Up'!$F$4)</f>
        <v>2000</v>
      </c>
      <c r="M4075" s="50">
        <f t="array" ref="M4075">_xlfn.SUM(_xlfn.NORM.DIST($S$3:$S$1003,$G4075,$P4075,FALSE)*WindSpeedStep*$T$3:$T$1003)</f>
        <v>2002.3470976757856</v>
      </c>
      <c r="N4075" s="50">
        <f t="array" ref="N4075">_xlfn.SUM(_xlfn.NORM.DIST($S$3:$S$1003,$G4075,$Q4075,FALSE)*WindSpeedStep*$T$3:$T$1003)</f>
        <v>2007.9242109811164</v>
      </c>
      <c r="P4075" s="42">
        <f t="shared" si="189"/>
        <v>1.3277583331745284</v>
      </c>
      <c r="Q4075" s="42">
        <f t="shared" si="191"/>
        <v>1.0041303283891543</v>
      </c>
    </row>
    <row r="4076" spans="5:17" x14ac:dyDescent="0.2">
      <c r="E4076" s="15">
        <v>41258.201388888891</v>
      </c>
      <c r="F4076" s="21">
        <v>12.967943780142026</v>
      </c>
      <c r="G4076" s="21">
        <v>12.950432654380188</v>
      </c>
      <c r="H4076" s="24">
        <v>8.1740021237845836E-2</v>
      </c>
      <c r="I4076" s="3">
        <f t="shared" si="190"/>
        <v>1998.6699999999973</v>
      </c>
      <c r="J4076" s="3">
        <f>INDEX(PowerArray,MIN(MaximumPowerIndex,ROUND(G4076*100,0)))</f>
        <v>1998.4499999999975</v>
      </c>
      <c r="K4076" s="3">
        <f>MIN(J4076-M4076+N4076,'Power Look Up'!$F$4)</f>
        <v>2000</v>
      </c>
      <c r="M4076" s="50">
        <f t="array" ref="M4076">_xlfn.SUM(_xlfn.NORM.DIST($S$3:$S$1003,$G4076,$P4076,FALSE)*WindSpeedStep*$T$3:$T$1003)</f>
        <v>1999.8726732688774</v>
      </c>
      <c r="N4076" s="50">
        <f t="array" ref="N4076">_xlfn.SUM(_xlfn.NORM.DIST($S$3:$S$1003,$G4076,$Q4076,FALSE)*WindSpeedStep*$T$3:$T$1003)</f>
        <v>2007.7668084763729</v>
      </c>
      <c r="P4076" s="42">
        <f t="shared" si="189"/>
        <v>1.2950432654380188</v>
      </c>
      <c r="Q4076" s="42">
        <f t="shared" si="191"/>
        <v>1.0585686402083287</v>
      </c>
    </row>
    <row r="4077" spans="5:17" x14ac:dyDescent="0.2">
      <c r="E4077" s="15">
        <v>41258.208333333336</v>
      </c>
      <c r="F4077" s="21">
        <v>13.003223591607556</v>
      </c>
      <c r="G4077" s="21">
        <v>13.006845839094289</v>
      </c>
      <c r="H4077" s="24">
        <v>6.9213606430706259E-2</v>
      </c>
      <c r="I4077" s="3">
        <f t="shared" si="190"/>
        <v>1998.9999999999975</v>
      </c>
      <c r="J4077" s="3">
        <f>INDEX(PowerArray,MIN(MaximumPowerIndex,ROUND(G4077*100,0)))</f>
        <v>1999.0099999999998</v>
      </c>
      <c r="K4077" s="3">
        <f>MIN(J4077-M4077+N4077,'Power Look Up'!$F$4)</f>
        <v>2000</v>
      </c>
      <c r="M4077" s="50">
        <f t="array" ref="M4077">_xlfn.SUM(_xlfn.NORM.DIST($S$3:$S$1003,$G4077,$P4077,FALSE)*WindSpeedStep*$T$3:$T$1003)</f>
        <v>2000.4453015922984</v>
      </c>
      <c r="N4077" s="50">
        <f t="array" ref="N4077">_xlfn.SUM(_xlfn.NORM.DIST($S$3:$S$1003,$G4077,$Q4077,FALSE)*WindSpeedStep*$T$3:$T$1003)</f>
        <v>2009.9517196666857</v>
      </c>
      <c r="P4077" s="42">
        <f t="shared" si="189"/>
        <v>1.300684583909429</v>
      </c>
      <c r="Q4077" s="42">
        <f t="shared" si="191"/>
        <v>0.90025070881194147</v>
      </c>
    </row>
    <row r="4078" spans="5:17" x14ac:dyDescent="0.2">
      <c r="E4078" s="15">
        <v>41258.215277777781</v>
      </c>
      <c r="F4078" s="21">
        <v>13.103801310122996</v>
      </c>
      <c r="G4078" s="21">
        <v>13.09325951164046</v>
      </c>
      <c r="H4078" s="24">
        <v>7.0208634748550269E-2</v>
      </c>
      <c r="I4078" s="3">
        <f t="shared" si="190"/>
        <v>1999.0999999999997</v>
      </c>
      <c r="J4078" s="3">
        <f>INDEX(PowerArray,MIN(MaximumPowerIndex,ROUND(G4078*100,0)))</f>
        <v>1999.0899999999997</v>
      </c>
      <c r="K4078" s="3">
        <f>MIN(J4078-M4078+N4078,'Power Look Up'!$F$4)</f>
        <v>2000</v>
      </c>
      <c r="M4078" s="50">
        <f t="array" ref="M4078">_xlfn.SUM(_xlfn.NORM.DIST($S$3:$S$1003,$G4078,$P4078,FALSE)*WindSpeedStep*$T$3:$T$1003)</f>
        <v>2001.1933865049821</v>
      </c>
      <c r="N4078" s="50">
        <f t="array" ref="N4078">_xlfn.SUM(_xlfn.NORM.DIST($S$3:$S$1003,$G4078,$Q4078,FALSE)*WindSpeedStep*$T$3:$T$1003)</f>
        <v>2009.3470065815502</v>
      </c>
      <c r="P4078" s="42">
        <f t="shared" si="189"/>
        <v>1.309325951164046</v>
      </c>
      <c r="Q4078" s="42">
        <f t="shared" si="191"/>
        <v>0.91925987472074666</v>
      </c>
    </row>
    <row r="4079" spans="5:17" x14ac:dyDescent="0.2">
      <c r="E4079" s="15">
        <v>41258.222222222219</v>
      </c>
      <c r="F4079" s="21">
        <v>12.710290815472174</v>
      </c>
      <c r="G4079" s="21">
        <v>12.759280360567042</v>
      </c>
      <c r="H4079" s="24">
        <v>7.080876535920283E-2</v>
      </c>
      <c r="I4079" s="3">
        <f t="shared" si="190"/>
        <v>1995.8099999999974</v>
      </c>
      <c r="J4079" s="3">
        <f>INDEX(PowerArray,MIN(MaximumPowerIndex,ROUND(G4079*100,0)))</f>
        <v>1996.3599999999974</v>
      </c>
      <c r="K4079" s="3">
        <f>MIN(J4079-M4079+N4079,'Power Look Up'!$F$4)</f>
        <v>2000</v>
      </c>
      <c r="M4079" s="50">
        <f t="array" ref="M4079">_xlfn.SUM(_xlfn.NORM.DIST($S$3:$S$1003,$G4079,$P4079,FALSE)*WindSpeedStep*$T$3:$T$1003)</f>
        <v>1997.347948364607</v>
      </c>
      <c r="N4079" s="50">
        <f t="array" ref="N4079">_xlfn.SUM(_xlfn.NORM.DIST($S$3:$S$1003,$G4079,$Q4079,FALSE)*WindSpeedStep*$T$3:$T$1003)</f>
        <v>2010.9001821973973</v>
      </c>
      <c r="P4079" s="42">
        <f t="shared" si="189"/>
        <v>1.2759280360567042</v>
      </c>
      <c r="Q4079" s="42">
        <f t="shared" si="191"/>
        <v>0.90346888920367652</v>
      </c>
    </row>
    <row r="4080" spans="5:17" x14ac:dyDescent="0.2">
      <c r="E4080" s="15">
        <v>41258.229166666664</v>
      </c>
      <c r="F4080" s="21">
        <v>12.316253333355705</v>
      </c>
      <c r="G4080" s="21">
        <v>12.303282792905769</v>
      </c>
      <c r="H4080" s="24">
        <v>6.9014494667625326E-2</v>
      </c>
      <c r="I4080" s="3">
        <f t="shared" si="190"/>
        <v>1991.5199999999977</v>
      </c>
      <c r="J4080" s="3">
        <f>INDEX(PowerArray,MIN(MaximumPowerIndex,ROUND(G4080*100,0)))</f>
        <v>1991.2999999999977</v>
      </c>
      <c r="K4080" s="3">
        <f>MIN(J4080-M4080+N4080,'Power Look Up'!$F$4)</f>
        <v>2000</v>
      </c>
      <c r="M4080" s="50">
        <f t="array" ref="M4080">_xlfn.SUM(_xlfn.NORM.DIST($S$3:$S$1003,$G4080,$P4080,FALSE)*WindSpeedStep*$T$3:$T$1003)</f>
        <v>1986.2313839413991</v>
      </c>
      <c r="N4080" s="50">
        <f t="array" ref="N4080">_xlfn.SUM(_xlfn.NORM.DIST($S$3:$S$1003,$G4080,$Q4080,FALSE)*WindSpeedStep*$T$3:$T$1003)</f>
        <v>2011.2238780873497</v>
      </c>
      <c r="P4080" s="42">
        <f t="shared" si="189"/>
        <v>1.230328279290577</v>
      </c>
      <c r="Q4080" s="42">
        <f t="shared" si="191"/>
        <v>0.84910484470528158</v>
      </c>
    </row>
    <row r="4081" spans="5:17" x14ac:dyDescent="0.2">
      <c r="E4081" s="15">
        <v>41258.236111111109</v>
      </c>
      <c r="F4081" s="21">
        <v>13.227970230151483</v>
      </c>
      <c r="G4081" s="21">
        <v>13.207869243560859</v>
      </c>
      <c r="H4081" s="24">
        <v>7.3329466510969901E-2</v>
      </c>
      <c r="I4081" s="3">
        <f t="shared" si="190"/>
        <v>1999.2299999999998</v>
      </c>
      <c r="J4081" s="3">
        <f>INDEX(PowerArray,MIN(MaximumPowerIndex,ROUND(G4081*100,0)))</f>
        <v>1999.2099999999998</v>
      </c>
      <c r="K4081" s="3">
        <f>MIN(J4081-M4081+N4081,'Power Look Up'!$F$4)</f>
        <v>2000</v>
      </c>
      <c r="M4081" s="50">
        <f t="array" ref="M4081">_xlfn.SUM(_xlfn.NORM.DIST($S$3:$S$1003,$G4081,$P4081,FALSE)*WindSpeedStep*$T$3:$T$1003)</f>
        <v>2001.974232146742</v>
      </c>
      <c r="N4081" s="50">
        <f t="array" ref="N4081">_xlfn.SUM(_xlfn.NORM.DIST($S$3:$S$1003,$G4081,$Q4081,FALSE)*WindSpeedStep*$T$3:$T$1003)</f>
        <v>2008.4582443060583</v>
      </c>
      <c r="P4081" s="42">
        <f t="shared" si="189"/>
        <v>1.3207869243560859</v>
      </c>
      <c r="Q4081" s="42">
        <f t="shared" si="191"/>
        <v>0.96852600537696543</v>
      </c>
    </row>
    <row r="4082" spans="5:17" x14ac:dyDescent="0.2">
      <c r="E4082" s="15">
        <v>41258.243055555555</v>
      </c>
      <c r="F4082" s="21">
        <v>13.079241461318864</v>
      </c>
      <c r="G4082" s="21">
        <v>13.120894985910633</v>
      </c>
      <c r="H4082" s="24">
        <v>6.6517618974538936E-2</v>
      </c>
      <c r="I4082" s="3">
        <f t="shared" si="190"/>
        <v>1999.0799999999997</v>
      </c>
      <c r="J4082" s="3">
        <f>INDEX(PowerArray,MIN(MaximumPowerIndex,ROUND(G4082*100,0)))</f>
        <v>1999.1199999999997</v>
      </c>
      <c r="K4082" s="3">
        <f>MIN(J4082-M4082+N4082,'Power Look Up'!$F$4)</f>
        <v>2000</v>
      </c>
      <c r="M4082" s="50">
        <f t="array" ref="M4082">_xlfn.SUM(_xlfn.NORM.DIST($S$3:$S$1003,$G4082,$P4082,FALSE)*WindSpeedStep*$T$3:$T$1003)</f>
        <v>2001.402415729224</v>
      </c>
      <c r="N4082" s="50">
        <f t="array" ref="N4082">_xlfn.SUM(_xlfn.NORM.DIST($S$3:$S$1003,$G4082,$Q4082,FALSE)*WindSpeedStep*$T$3:$T$1003)</f>
        <v>2009.3730371089441</v>
      </c>
      <c r="P4082" s="42">
        <f t="shared" si="189"/>
        <v>1.3120894985910634</v>
      </c>
      <c r="Q4082" s="42">
        <f t="shared" si="191"/>
        <v>0.87277069327774193</v>
      </c>
    </row>
    <row r="4083" spans="5:17" x14ac:dyDescent="0.2">
      <c r="E4083" s="15">
        <v>41258.25</v>
      </c>
      <c r="F4083" s="21">
        <v>14.088331598724363</v>
      </c>
      <c r="G4083" s="21">
        <v>14.151565192426874</v>
      </c>
      <c r="H4083" s="24">
        <v>7.2400340157549717E-2</v>
      </c>
      <c r="I4083" s="3">
        <f t="shared" si="190"/>
        <v>2000</v>
      </c>
      <c r="J4083" s="3">
        <f>INDEX(PowerArray,MIN(MaximumPowerIndex,ROUND(G4083*100,0)))</f>
        <v>2000</v>
      </c>
      <c r="K4083" s="3">
        <f>MIN(J4083-M4083+N4083,'Power Look Up'!$F$4)</f>
        <v>2000</v>
      </c>
      <c r="M4083" s="50">
        <f t="array" ref="M4083">_xlfn.SUM(_xlfn.NORM.DIST($S$3:$S$1003,$G4083,$P4083,FALSE)*WindSpeedStep*$T$3:$T$1003)</f>
        <v>2003.2767071349974</v>
      </c>
      <c r="N4083" s="50">
        <f t="array" ref="N4083">_xlfn.SUM(_xlfn.NORM.DIST($S$3:$S$1003,$G4083,$Q4083,FALSE)*WindSpeedStep*$T$3:$T$1003)</f>
        <v>2003.7413336629465</v>
      </c>
      <c r="P4083" s="42">
        <f t="shared" si="189"/>
        <v>1.4151565192426876</v>
      </c>
      <c r="Q4083" s="42">
        <f t="shared" si="191"/>
        <v>1.0245781336934463</v>
      </c>
    </row>
    <row r="4084" spans="5:17" x14ac:dyDescent="0.2">
      <c r="E4084" s="15">
        <v>41258.256944444445</v>
      </c>
      <c r="F4084" s="21">
        <v>13.662076734376702</v>
      </c>
      <c r="G4084" s="21">
        <v>13.682031538463555</v>
      </c>
      <c r="H4084" s="24">
        <v>0.10466929939002718</v>
      </c>
      <c r="I4084" s="3">
        <f t="shared" si="190"/>
        <v>1999.6599999999999</v>
      </c>
      <c r="J4084" s="3">
        <f>INDEX(PowerArray,MIN(MaximumPowerIndex,ROUND(G4084*100,0)))</f>
        <v>1999.6799999999998</v>
      </c>
      <c r="K4084" s="3">
        <f>MIN(J4084-M4084+N4084,'Power Look Up'!$F$4)</f>
        <v>1998.4721432973554</v>
      </c>
      <c r="M4084" s="50">
        <f t="array" ref="M4084">_xlfn.SUM(_xlfn.NORM.DIST($S$3:$S$1003,$G4084,$P4084,FALSE)*WindSpeedStep*$T$3:$T$1003)</f>
        <v>2003.4033601893507</v>
      </c>
      <c r="N4084" s="50">
        <f t="array" ref="N4084">_xlfn.SUM(_xlfn.NORM.DIST($S$3:$S$1003,$G4084,$Q4084,FALSE)*WindSpeedStep*$T$3:$T$1003)</f>
        <v>2002.1955034867062</v>
      </c>
      <c r="P4084" s="42">
        <f t="shared" si="189"/>
        <v>1.3682031538463555</v>
      </c>
      <c r="Q4084" s="42">
        <f t="shared" si="191"/>
        <v>1.4320886553632362</v>
      </c>
    </row>
    <row r="4085" spans="5:17" x14ac:dyDescent="0.2">
      <c r="E4085" s="15">
        <v>41258.263888888891</v>
      </c>
      <c r="F4085" s="21">
        <v>13.861395746043456</v>
      </c>
      <c r="G4085" s="21">
        <v>13.91931364211872</v>
      </c>
      <c r="H4085" s="24">
        <v>5.9157101854916565E-2</v>
      </c>
      <c r="I4085" s="3">
        <f t="shared" si="190"/>
        <v>1999.8599999999997</v>
      </c>
      <c r="J4085" s="3">
        <f>INDEX(PowerArray,MIN(MaximumPowerIndex,ROUND(G4085*100,0)))</f>
        <v>1999.9199999999998</v>
      </c>
      <c r="K4085" s="3">
        <f>MIN(J4085-M4085+N4085,'Power Look Up'!$F$4)</f>
        <v>2000</v>
      </c>
      <c r="M4085" s="50">
        <f t="array" ref="M4085">_xlfn.SUM(_xlfn.NORM.DIST($S$3:$S$1003,$G4085,$P4085,FALSE)*WindSpeedStep*$T$3:$T$1003)</f>
        <v>2003.4496809848483</v>
      </c>
      <c r="N4085" s="50">
        <f t="array" ref="N4085">_xlfn.SUM(_xlfn.NORM.DIST($S$3:$S$1003,$G4085,$Q4085,FALSE)*WindSpeedStep*$T$3:$T$1003)</f>
        <v>2004.081543132558</v>
      </c>
      <c r="P4085" s="42">
        <f t="shared" si="189"/>
        <v>1.391931364211872</v>
      </c>
      <c r="Q4085" s="42">
        <f t="shared" si="191"/>
        <v>0.82342625487734677</v>
      </c>
    </row>
    <row r="4086" spans="5:17" x14ac:dyDescent="0.2">
      <c r="E4086" s="15">
        <v>41258.270833333336</v>
      </c>
      <c r="F4086" s="21">
        <v>13.834874620069696</v>
      </c>
      <c r="G4086" s="21">
        <v>13.811122325534813</v>
      </c>
      <c r="H4086" s="24">
        <v>6.8667048028167393E-2</v>
      </c>
      <c r="I4086" s="3">
        <f t="shared" si="190"/>
        <v>1999.8299999999997</v>
      </c>
      <c r="J4086" s="3">
        <f>INDEX(PowerArray,MIN(MaximumPowerIndex,ROUND(G4086*100,0)))</f>
        <v>1999.8099999999997</v>
      </c>
      <c r="K4086" s="3">
        <f>MIN(J4086-M4086+N4086,'Power Look Up'!$F$4)</f>
        <v>2000</v>
      </c>
      <c r="M4086" s="50">
        <f t="array" ref="M4086">_xlfn.SUM(_xlfn.NORM.DIST($S$3:$S$1003,$G4086,$P4086,FALSE)*WindSpeedStep*$T$3:$T$1003)</f>
        <v>2003.4642343755986</v>
      </c>
      <c r="N4086" s="50">
        <f t="array" ref="N4086">_xlfn.SUM(_xlfn.NORM.DIST($S$3:$S$1003,$G4086,$Q4086,FALSE)*WindSpeedStep*$T$3:$T$1003)</f>
        <v>2005.0967595033023</v>
      </c>
      <c r="P4086" s="42">
        <f t="shared" si="189"/>
        <v>1.3811122325534813</v>
      </c>
      <c r="Q4086" s="42">
        <f t="shared" si="191"/>
        <v>0.94836900005039393</v>
      </c>
    </row>
    <row r="4087" spans="5:17" x14ac:dyDescent="0.2">
      <c r="E4087" s="15">
        <v>41258.277777777781</v>
      </c>
      <c r="F4087" s="21">
        <v>13.878969689930029</v>
      </c>
      <c r="G4087" s="21">
        <v>13.878272042646881</v>
      </c>
      <c r="H4087" s="24">
        <v>5.6920651723390489E-2</v>
      </c>
      <c r="I4087" s="3">
        <f t="shared" si="190"/>
        <v>1999.8799999999997</v>
      </c>
      <c r="J4087" s="3">
        <f>INDEX(PowerArray,MIN(MaximumPowerIndex,ROUND(G4087*100,0)))</f>
        <v>1999.8799999999997</v>
      </c>
      <c r="K4087" s="3">
        <f>MIN(J4087-M4087+N4087,'Power Look Up'!$F$4)</f>
        <v>2000</v>
      </c>
      <c r="M4087" s="50">
        <f t="array" ref="M4087">_xlfn.SUM(_xlfn.NORM.DIST($S$3:$S$1003,$G4087,$P4087,FALSE)*WindSpeedStep*$T$3:$T$1003)</f>
        <v>2003.4612690480537</v>
      </c>
      <c r="N4087" s="50">
        <f t="array" ref="N4087">_xlfn.SUM(_xlfn.NORM.DIST($S$3:$S$1003,$G4087,$Q4087,FALSE)*WindSpeedStep*$T$3:$T$1003)</f>
        <v>2004.1557105010452</v>
      </c>
      <c r="P4087" s="42">
        <f t="shared" si="189"/>
        <v>1.3878272042646882</v>
      </c>
      <c r="Q4087" s="42">
        <f t="shared" si="191"/>
        <v>0.78996028946197017</v>
      </c>
    </row>
    <row r="4088" spans="5:17" x14ac:dyDescent="0.2">
      <c r="E4088" s="15">
        <v>41258.284722222219</v>
      </c>
      <c r="F4088" s="21">
        <v>13.462920367660168</v>
      </c>
      <c r="G4088" s="21">
        <v>13.435317421607232</v>
      </c>
      <c r="H4088" s="24">
        <v>6.016525225431283E-2</v>
      </c>
      <c r="I4088" s="3">
        <f t="shared" si="190"/>
        <v>1999.4599999999998</v>
      </c>
      <c r="J4088" s="3">
        <f>INDEX(PowerArray,MIN(MaximumPowerIndex,ROUND(G4088*100,0)))</f>
        <v>1999.4399999999998</v>
      </c>
      <c r="K4088" s="3">
        <f>MIN(J4088-M4088+N4088,'Power Look Up'!$F$4)</f>
        <v>2000</v>
      </c>
      <c r="M4088" s="50">
        <f t="array" ref="M4088">_xlfn.SUM(_xlfn.NORM.DIST($S$3:$S$1003,$G4088,$P4088,FALSE)*WindSpeedStep*$T$3:$T$1003)</f>
        <v>2002.9544734301219</v>
      </c>
      <c r="N4088" s="50">
        <f t="array" ref="N4088">_xlfn.SUM(_xlfn.NORM.DIST($S$3:$S$1003,$G4088,$Q4088,FALSE)*WindSpeedStep*$T$3:$T$1003)</f>
        <v>2006.9898496635399</v>
      </c>
      <c r="P4088" s="42">
        <f t="shared" si="189"/>
        <v>1.3435317421607234</v>
      </c>
      <c r="Q4088" s="42">
        <f t="shared" si="191"/>
        <v>0.80833926178776294</v>
      </c>
    </row>
    <row r="4089" spans="5:17" x14ac:dyDescent="0.2">
      <c r="E4089" s="15">
        <v>41258.291666666664</v>
      </c>
      <c r="F4089" s="21">
        <v>13.175109125123173</v>
      </c>
      <c r="G4089" s="21">
        <v>13.151750981477678</v>
      </c>
      <c r="H4089" s="24">
        <v>7.0587650634833396E-2</v>
      </c>
      <c r="I4089" s="3">
        <f t="shared" si="190"/>
        <v>1999.1799999999998</v>
      </c>
      <c r="J4089" s="3">
        <f>INDEX(PowerArray,MIN(MaximumPowerIndex,ROUND(G4089*100,0)))</f>
        <v>1999.1499999999999</v>
      </c>
      <c r="K4089" s="3">
        <f>MIN(J4089-M4089+N4089,'Power Look Up'!$F$4)</f>
        <v>2000</v>
      </c>
      <c r="M4089" s="50">
        <f t="array" ref="M4089">_xlfn.SUM(_xlfn.NORM.DIST($S$3:$S$1003,$G4089,$P4089,FALSE)*WindSpeedStep*$T$3:$T$1003)</f>
        <v>2001.6197658459216</v>
      </c>
      <c r="N4089" s="50">
        <f t="array" ref="N4089">_xlfn.SUM(_xlfn.NORM.DIST($S$3:$S$1003,$G4089,$Q4089,FALSE)*WindSpeedStep*$T$3:$T$1003)</f>
        <v>2008.9697277885527</v>
      </c>
      <c r="P4089" s="42">
        <f t="shared" si="189"/>
        <v>1.3151750981477679</v>
      </c>
      <c r="Q4089" s="42">
        <f t="shared" si="191"/>
        <v>0.9283512035168735</v>
      </c>
    </row>
    <row r="4090" spans="5:17" x14ac:dyDescent="0.2">
      <c r="E4090" s="15">
        <v>41258.298611111109</v>
      </c>
      <c r="F4090" s="21">
        <v>12.770637366732233</v>
      </c>
      <c r="G4090" s="21">
        <v>12.749473444513738</v>
      </c>
      <c r="H4090" s="24">
        <v>6.1077609331537025E-2</v>
      </c>
      <c r="I4090" s="3">
        <f t="shared" si="190"/>
        <v>1996.4699999999975</v>
      </c>
      <c r="J4090" s="3">
        <f>INDEX(PowerArray,MIN(MaximumPowerIndex,ROUND(G4090*100,0)))</f>
        <v>1996.2499999999975</v>
      </c>
      <c r="K4090" s="3">
        <f>MIN(J4090-M4090+N4090,'Power Look Up'!$F$4)</f>
        <v>2000</v>
      </c>
      <c r="M4090" s="50">
        <f t="array" ref="M4090">_xlfn.SUM(_xlfn.NORM.DIST($S$3:$S$1003,$G4090,$P4090,FALSE)*WindSpeedStep*$T$3:$T$1003)</f>
        <v>1997.1909292984408</v>
      </c>
      <c r="N4090" s="50">
        <f t="array" ref="N4090">_xlfn.SUM(_xlfn.NORM.DIST($S$3:$S$1003,$G4090,$Q4090,FALSE)*WindSpeedStep*$T$3:$T$1003)</f>
        <v>2012.5206140609857</v>
      </c>
      <c r="P4090" s="42">
        <f t="shared" si="189"/>
        <v>1.2749473444513739</v>
      </c>
      <c r="Q4090" s="42">
        <f t="shared" si="191"/>
        <v>0.7787073582268158</v>
      </c>
    </row>
    <row r="4091" spans="5:17" x14ac:dyDescent="0.2">
      <c r="E4091" s="15">
        <v>41258.305555555555</v>
      </c>
      <c r="F4091" s="21">
        <v>12.287543615742377</v>
      </c>
      <c r="G4091" s="21">
        <v>12.266962372423691</v>
      </c>
      <c r="H4091" s="24">
        <v>5.12714355042342E-2</v>
      </c>
      <c r="I4091" s="3">
        <f t="shared" si="190"/>
        <v>1991.1899999999976</v>
      </c>
      <c r="J4091" s="3">
        <f>INDEX(PowerArray,MIN(MaximumPowerIndex,ROUND(G4091*100,0)))</f>
        <v>1990.9699999999975</v>
      </c>
      <c r="K4091" s="3">
        <f>MIN(J4091-M4091+N4091,'Power Look Up'!$F$4)</f>
        <v>2000</v>
      </c>
      <c r="M4091" s="50">
        <f t="array" ref="M4091">_xlfn.SUM(_xlfn.NORM.DIST($S$3:$S$1003,$G4091,$P4091,FALSE)*WindSpeedStep*$T$3:$T$1003)</f>
        <v>1984.9359410724032</v>
      </c>
      <c r="N4091" s="50">
        <f t="array" ref="N4091">_xlfn.SUM(_xlfn.NORM.DIST($S$3:$S$1003,$G4091,$Q4091,FALSE)*WindSpeedStep*$T$3:$T$1003)</f>
        <v>2017.8523123898606</v>
      </c>
      <c r="P4091" s="42">
        <f t="shared" si="189"/>
        <v>1.2266962372423693</v>
      </c>
      <c r="Q4091" s="42">
        <f t="shared" si="191"/>
        <v>0.62894477011058902</v>
      </c>
    </row>
    <row r="4092" spans="5:17" x14ac:dyDescent="0.2">
      <c r="E4092" s="15">
        <v>41258.3125</v>
      </c>
      <c r="F4092" s="21">
        <v>13.872963054087947</v>
      </c>
      <c r="G4092" s="21">
        <v>13.849504075333202</v>
      </c>
      <c r="H4092" s="24">
        <v>6.2711909244480904E-2</v>
      </c>
      <c r="I4092" s="3">
        <f t="shared" si="190"/>
        <v>1999.8699999999997</v>
      </c>
      <c r="J4092" s="3">
        <f>INDEX(PowerArray,MIN(MaximumPowerIndex,ROUND(G4092*100,0)))</f>
        <v>1999.8499999999997</v>
      </c>
      <c r="K4092" s="3">
        <f>MIN(J4092-M4092+N4092,'Power Look Up'!$F$4)</f>
        <v>2000</v>
      </c>
      <c r="M4092" s="50">
        <f t="array" ref="M4092">_xlfn.SUM(_xlfn.NORM.DIST($S$3:$S$1003,$G4092,$P4092,FALSE)*WindSpeedStep*$T$3:$T$1003)</f>
        <v>2003.4650999788423</v>
      </c>
      <c r="N4092" s="50">
        <f t="array" ref="N4092">_xlfn.SUM(_xlfn.NORM.DIST($S$3:$S$1003,$G4092,$Q4092,FALSE)*WindSpeedStep*$T$3:$T$1003)</f>
        <v>2004.6157467763137</v>
      </c>
      <c r="P4092" s="42">
        <f t="shared" si="189"/>
        <v>1.3849504075333203</v>
      </c>
      <c r="Q4092" s="42">
        <f t="shared" si="191"/>
        <v>0.86852884265336416</v>
      </c>
    </row>
    <row r="4093" spans="5:17" x14ac:dyDescent="0.2">
      <c r="E4093" s="15">
        <v>41258.319444444445</v>
      </c>
      <c r="F4093" s="21">
        <v>13.621468556035058</v>
      </c>
      <c r="G4093" s="21">
        <v>13.615174104496258</v>
      </c>
      <c r="H4093" s="24">
        <v>7.2679388123784619E-2</v>
      </c>
      <c r="I4093" s="3">
        <f t="shared" si="190"/>
        <v>1999.6199999999997</v>
      </c>
      <c r="J4093" s="3">
        <f>INDEX(PowerArray,MIN(MaximumPowerIndex,ROUND(G4093*100,0)))</f>
        <v>1999.6199999999997</v>
      </c>
      <c r="K4093" s="3">
        <f>MIN(J4093-M4093+N4093,'Power Look Up'!$F$4)</f>
        <v>2000</v>
      </c>
      <c r="M4093" s="50">
        <f t="array" ref="M4093">_xlfn.SUM(_xlfn.NORM.DIST($S$3:$S$1003,$G4093,$P4093,FALSE)*WindSpeedStep*$T$3:$T$1003)</f>
        <v>2003.3304479599733</v>
      </c>
      <c r="N4093" s="50">
        <f t="array" ref="N4093">_xlfn.SUM(_xlfn.NORM.DIST($S$3:$S$1003,$G4093,$Q4093,FALSE)*WindSpeedStep*$T$3:$T$1003)</f>
        <v>2006.2375498191509</v>
      </c>
      <c r="P4093" s="42">
        <f t="shared" si="189"/>
        <v>1.3615174104496259</v>
      </c>
      <c r="Q4093" s="42">
        <f t="shared" si="191"/>
        <v>0.98954252311358526</v>
      </c>
    </row>
    <row r="4094" spans="5:17" x14ac:dyDescent="0.2">
      <c r="E4094" s="15">
        <v>41258.326388888891</v>
      </c>
      <c r="F4094" s="21">
        <v>13.447103156192139</v>
      </c>
      <c r="G4094" s="21">
        <v>13.459786714914847</v>
      </c>
      <c r="H4094" s="24">
        <v>6.1723331066870009E-2</v>
      </c>
      <c r="I4094" s="3">
        <f t="shared" si="190"/>
        <v>1999.4499999999998</v>
      </c>
      <c r="J4094" s="3">
        <f>INDEX(PowerArray,MIN(MaximumPowerIndex,ROUND(G4094*100,0)))</f>
        <v>1999.4599999999998</v>
      </c>
      <c r="K4094" s="3">
        <f>MIN(J4094-M4094+N4094,'Power Look Up'!$F$4)</f>
        <v>2000</v>
      </c>
      <c r="M4094" s="50">
        <f t="array" ref="M4094">_xlfn.SUM(_xlfn.NORM.DIST($S$3:$S$1003,$G4094,$P4094,FALSE)*WindSpeedStep*$T$3:$T$1003)</f>
        <v>2003.0233069724841</v>
      </c>
      <c r="N4094" s="50">
        <f t="array" ref="N4094">_xlfn.SUM(_xlfn.NORM.DIST($S$3:$S$1003,$G4094,$Q4094,FALSE)*WindSpeedStep*$T$3:$T$1003)</f>
        <v>2006.8887194888002</v>
      </c>
      <c r="P4094" s="42">
        <f t="shared" si="189"/>
        <v>1.3459786714914848</v>
      </c>
      <c r="Q4094" s="42">
        <f t="shared" si="191"/>
        <v>0.83078287149414776</v>
      </c>
    </row>
    <row r="4095" spans="5:17" x14ac:dyDescent="0.2">
      <c r="E4095" s="15">
        <v>41258.333333333336</v>
      </c>
      <c r="F4095" s="21">
        <v>13.327955707478365</v>
      </c>
      <c r="G4095" s="21">
        <v>13.363046821409027</v>
      </c>
      <c r="H4095" s="24">
        <v>6.4526024761430656E-2</v>
      </c>
      <c r="I4095" s="3">
        <f t="shared" si="190"/>
        <v>1999.3299999999997</v>
      </c>
      <c r="J4095" s="3">
        <f>INDEX(PowerArray,MIN(MaximumPowerIndex,ROUND(G4095*100,0)))</f>
        <v>1999.3599999999997</v>
      </c>
      <c r="K4095" s="3">
        <f>MIN(J4095-M4095+N4095,'Power Look Up'!$F$4)</f>
        <v>2000</v>
      </c>
      <c r="M4095" s="50">
        <f t="array" ref="M4095">_xlfn.SUM(_xlfn.NORM.DIST($S$3:$S$1003,$G4095,$P4095,FALSE)*WindSpeedStep*$T$3:$T$1003)</f>
        <v>2002.7133658242988</v>
      </c>
      <c r="N4095" s="50">
        <f t="array" ref="N4095">_xlfn.SUM(_xlfn.NORM.DIST($S$3:$S$1003,$G4095,$Q4095,FALSE)*WindSpeedStep*$T$3:$T$1003)</f>
        <v>2007.6563290304605</v>
      </c>
      <c r="P4095" s="42">
        <f t="shared" si="189"/>
        <v>1.3363046821409028</v>
      </c>
      <c r="Q4095" s="42">
        <f t="shared" si="191"/>
        <v>0.86226429008639605</v>
      </c>
    </row>
    <row r="4096" spans="5:17" x14ac:dyDescent="0.2">
      <c r="E4096" s="15">
        <v>41258.340277777781</v>
      </c>
      <c r="F4096" s="21">
        <v>13.48915766909905</v>
      </c>
      <c r="G4096" s="21">
        <v>13.51275489052057</v>
      </c>
      <c r="H4096" s="24">
        <v>5.5600210064865596E-2</v>
      </c>
      <c r="I4096" s="3">
        <f t="shared" si="190"/>
        <v>1999.4899999999998</v>
      </c>
      <c r="J4096" s="3">
        <f>INDEX(PowerArray,MIN(MaximumPowerIndex,ROUND(G4096*100,0)))</f>
        <v>1999.5099999999998</v>
      </c>
      <c r="K4096" s="3">
        <f>MIN(J4096-M4096+N4096,'Power Look Up'!$F$4)</f>
        <v>2000</v>
      </c>
      <c r="M4096" s="50">
        <f t="array" ref="M4096">_xlfn.SUM(_xlfn.NORM.DIST($S$3:$S$1003,$G4096,$P4096,FALSE)*WindSpeedStep*$T$3:$T$1003)</f>
        <v>2003.1520364295804</v>
      </c>
      <c r="N4096" s="50">
        <f t="array" ref="N4096">_xlfn.SUM(_xlfn.NORM.DIST($S$3:$S$1003,$G4096,$Q4096,FALSE)*WindSpeedStep*$T$3:$T$1003)</f>
        <v>2006.2074586898639</v>
      </c>
      <c r="P4096" s="42">
        <f t="shared" si="189"/>
        <v>1.3512754890520571</v>
      </c>
      <c r="Q4096" s="42">
        <f t="shared" si="191"/>
        <v>0.75131201046798357</v>
      </c>
    </row>
    <row r="4097" spans="5:17" x14ac:dyDescent="0.2">
      <c r="E4097" s="15">
        <v>41258.347222222219</v>
      </c>
      <c r="F4097" s="21">
        <v>13.393940535785084</v>
      </c>
      <c r="G4097" s="21">
        <v>13.479642181282635</v>
      </c>
      <c r="H4097" s="24">
        <v>5.3009045254685638E-2</v>
      </c>
      <c r="I4097" s="3">
        <f t="shared" si="190"/>
        <v>1999.3899999999999</v>
      </c>
      <c r="J4097" s="3">
        <f>INDEX(PowerArray,MIN(MaximumPowerIndex,ROUND(G4097*100,0)))</f>
        <v>1999.4799999999998</v>
      </c>
      <c r="K4097" s="3">
        <f>MIN(J4097-M4097+N4097,'Power Look Up'!$F$4)</f>
        <v>2000</v>
      </c>
      <c r="M4097" s="50">
        <f t="array" ref="M4097">_xlfn.SUM(_xlfn.NORM.DIST($S$3:$S$1003,$G4097,$P4097,FALSE)*WindSpeedStep*$T$3:$T$1003)</f>
        <v>2003.0747246670055</v>
      </c>
      <c r="N4097" s="50">
        <f t="array" ref="N4097">_xlfn.SUM(_xlfn.NORM.DIST($S$3:$S$1003,$G4097,$Q4097,FALSE)*WindSpeedStep*$T$3:$T$1003)</f>
        <v>2006.2852908319519</v>
      </c>
      <c r="P4097" s="42">
        <f t="shared" si="189"/>
        <v>1.3479642181282636</v>
      </c>
      <c r="Q4097" s="42">
        <f t="shared" si="191"/>
        <v>0.71454296240458059</v>
      </c>
    </row>
    <row r="4098" spans="5:17" x14ac:dyDescent="0.2">
      <c r="E4098" s="15">
        <v>41258.354166666664</v>
      </c>
      <c r="F4098" s="21">
        <v>13.575712618595146</v>
      </c>
      <c r="G4098" s="21">
        <v>13.593407279315526</v>
      </c>
      <c r="H4098" s="24">
        <v>6.1875204904486669E-2</v>
      </c>
      <c r="I4098" s="3">
        <f t="shared" si="190"/>
        <v>1999.5799999999997</v>
      </c>
      <c r="J4098" s="3">
        <f>INDEX(PowerArray,MIN(MaximumPowerIndex,ROUND(G4098*100,0)))</f>
        <v>1999.5899999999997</v>
      </c>
      <c r="K4098" s="3">
        <f>MIN(J4098-M4098+N4098,'Power Look Up'!$F$4)</f>
        <v>2000</v>
      </c>
      <c r="M4098" s="50">
        <f t="array" ref="M4098">_xlfn.SUM(_xlfn.NORM.DIST($S$3:$S$1003,$G4098,$P4098,FALSE)*WindSpeedStep*$T$3:$T$1003)</f>
        <v>2003.2996745804351</v>
      </c>
      <c r="N4098" s="50">
        <f t="array" ref="N4098">_xlfn.SUM(_xlfn.NORM.DIST($S$3:$S$1003,$G4098,$Q4098,FALSE)*WindSpeedStep*$T$3:$T$1003)</f>
        <v>2006.0186652723798</v>
      </c>
      <c r="P4098" s="42">
        <f t="shared" si="189"/>
        <v>1.3593407279315528</v>
      </c>
      <c r="Q4098" s="42">
        <f t="shared" si="191"/>
        <v>0.84109486075778883</v>
      </c>
    </row>
    <row r="4099" spans="5:17" x14ac:dyDescent="0.2">
      <c r="E4099" s="15">
        <v>41258.361111111109</v>
      </c>
      <c r="F4099" s="21">
        <v>13.757275359156825</v>
      </c>
      <c r="G4099" s="21">
        <v>13.725709958101037</v>
      </c>
      <c r="H4099" s="24">
        <v>5.6697273234473204E-2</v>
      </c>
      <c r="I4099" s="3">
        <f t="shared" si="190"/>
        <v>1999.7599999999998</v>
      </c>
      <c r="J4099" s="3">
        <f>INDEX(PowerArray,MIN(MaximumPowerIndex,ROUND(G4099*100,0)))</f>
        <v>1999.7299999999998</v>
      </c>
      <c r="K4099" s="3">
        <f>MIN(J4099-M4099+N4099,'Power Look Up'!$F$4)</f>
        <v>2000</v>
      </c>
      <c r="M4099" s="50">
        <f t="array" ref="M4099">_xlfn.SUM(_xlfn.NORM.DIST($S$3:$S$1003,$G4099,$P4099,FALSE)*WindSpeedStep*$T$3:$T$1003)</f>
        <v>2003.4348623846736</v>
      </c>
      <c r="N4099" s="50">
        <f t="array" ref="N4099">_xlfn.SUM(_xlfn.NORM.DIST($S$3:$S$1003,$G4099,$Q4099,FALSE)*WindSpeedStep*$T$3:$T$1003)</f>
        <v>2004.9448878929925</v>
      </c>
      <c r="P4099" s="42">
        <f t="shared" ref="P4099:P4162" si="192">ReferenceTurbulence*G4099</f>
        <v>1.3725709958101038</v>
      </c>
      <c r="Q4099" s="42">
        <f t="shared" si="191"/>
        <v>0.77821032783158428</v>
      </c>
    </row>
    <row r="4100" spans="5:17" x14ac:dyDescent="0.2">
      <c r="E4100" s="15">
        <v>41258.368055555555</v>
      </c>
      <c r="F4100" s="21">
        <v>12.848981143116548</v>
      </c>
      <c r="G4100" s="21">
        <v>12.86297912093352</v>
      </c>
      <c r="H4100" s="24">
        <v>7.627063882220772E-2</v>
      </c>
      <c r="I4100" s="3">
        <f t="shared" ref="I4100:I4163" si="193">INDEX(PowerArray,MIN(MaximumPowerIndex,ROUND(F4100*100,0)))</f>
        <v>1997.3499999999974</v>
      </c>
      <c r="J4100" s="3">
        <f>INDEX(PowerArray,MIN(MaximumPowerIndex,ROUND(G4100*100,0)))</f>
        <v>1997.4599999999975</v>
      </c>
      <c r="K4100" s="3">
        <f>MIN(J4100-M4100+N4100,'Power Look Up'!$F$4)</f>
        <v>2000</v>
      </c>
      <c r="M4100" s="50">
        <f t="array" ref="M4100">_xlfn.SUM(_xlfn.NORM.DIST($S$3:$S$1003,$G4100,$P4100,FALSE)*WindSpeedStep*$T$3:$T$1003)</f>
        <v>1998.8374538027242</v>
      </c>
      <c r="N4100" s="50">
        <f t="array" ref="N4100">_xlfn.SUM(_xlfn.NORM.DIST($S$3:$S$1003,$G4100,$Q4100,FALSE)*WindSpeedStep*$T$3:$T$1003)</f>
        <v>2009.3271478252991</v>
      </c>
      <c r="P4100" s="42">
        <f t="shared" si="192"/>
        <v>1.2862979120933522</v>
      </c>
      <c r="Q4100" s="42">
        <f t="shared" ref="Q4100:Q4163" si="194">G4100*H4100</f>
        <v>0.98106763471031944</v>
      </c>
    </row>
    <row r="4101" spans="5:17" x14ac:dyDescent="0.2">
      <c r="E4101" s="15">
        <v>41258.375</v>
      </c>
      <c r="F4101" s="21">
        <v>13.413961324386326</v>
      </c>
      <c r="G4101" s="21">
        <v>13.46513143500815</v>
      </c>
      <c r="H4101" s="24">
        <v>5.1438943598681258E-2</v>
      </c>
      <c r="I4101" s="3">
        <f t="shared" si="193"/>
        <v>1999.4099999999999</v>
      </c>
      <c r="J4101" s="3">
        <f>INDEX(PowerArray,MIN(MaximumPowerIndex,ROUND(G4101*100,0)))</f>
        <v>1999.4699999999998</v>
      </c>
      <c r="K4101" s="3">
        <f>MIN(J4101-M4101+N4101,'Power Look Up'!$F$4)</f>
        <v>2000</v>
      </c>
      <c r="M4101" s="50">
        <f t="array" ref="M4101">_xlfn.SUM(_xlfn.NORM.DIST($S$3:$S$1003,$G4101,$P4101,FALSE)*WindSpeedStep*$T$3:$T$1003)</f>
        <v>2003.0375316317984</v>
      </c>
      <c r="N4101" s="50">
        <f t="array" ref="N4101">_xlfn.SUM(_xlfn.NORM.DIST($S$3:$S$1003,$G4101,$Q4101,FALSE)*WindSpeedStep*$T$3:$T$1003)</f>
        <v>2006.2942766771459</v>
      </c>
      <c r="P4101" s="42">
        <f t="shared" si="192"/>
        <v>1.3465131435008151</v>
      </c>
      <c r="Q4101" s="42">
        <f t="shared" si="194"/>
        <v>0.69263213643421429</v>
      </c>
    </row>
    <row r="4102" spans="5:17" x14ac:dyDescent="0.2">
      <c r="E4102" s="15">
        <v>41258.381944444445</v>
      </c>
      <c r="F4102" s="21">
        <v>14.07795441682952</v>
      </c>
      <c r="G4102" s="21">
        <v>14.084173998058944</v>
      </c>
      <c r="H4102" s="24">
        <v>4.9723133011652848E-2</v>
      </c>
      <c r="I4102" s="3">
        <f t="shared" si="193"/>
        <v>2000</v>
      </c>
      <c r="J4102" s="3">
        <f>INDEX(PowerArray,MIN(MaximumPowerIndex,ROUND(G4102*100,0)))</f>
        <v>2000</v>
      </c>
      <c r="K4102" s="3">
        <f>MIN(J4102-M4102+N4102,'Power Look Up'!$F$4)</f>
        <v>1999.5626376739644</v>
      </c>
      <c r="M4102" s="50">
        <f t="array" ref="M4102">_xlfn.SUM(_xlfn.NORM.DIST($S$3:$S$1003,$G4102,$P4102,FALSE)*WindSpeedStep*$T$3:$T$1003)</f>
        <v>2003.3426347184725</v>
      </c>
      <c r="N4102" s="50">
        <f t="array" ref="N4102">_xlfn.SUM(_xlfn.NORM.DIST($S$3:$S$1003,$G4102,$Q4102,FALSE)*WindSpeedStep*$T$3:$T$1003)</f>
        <v>2002.9052723924369</v>
      </c>
      <c r="P4102" s="42">
        <f t="shared" si="192"/>
        <v>1.4084173998058944</v>
      </c>
      <c r="Q4102" s="42">
        <f t="shared" si="194"/>
        <v>0.70030925706474734</v>
      </c>
    </row>
    <row r="4103" spans="5:17" x14ac:dyDescent="0.2">
      <c r="E4103" s="15">
        <v>41258.388888888891</v>
      </c>
      <c r="F4103" s="21">
        <v>14.214034059842369</v>
      </c>
      <c r="G4103" s="21">
        <v>14.236737503605193</v>
      </c>
      <c r="H4103" s="24">
        <v>5.2764753260223812E-2</v>
      </c>
      <c r="I4103" s="3">
        <f t="shared" si="193"/>
        <v>2000</v>
      </c>
      <c r="J4103" s="3">
        <f>INDEX(PowerArray,MIN(MaximumPowerIndex,ROUND(G4103*100,0)))</f>
        <v>2000</v>
      </c>
      <c r="K4103" s="3">
        <f>MIN(J4103-M4103+N4103,'Power Look Up'!$F$4)</f>
        <v>1999.3312101205427</v>
      </c>
      <c r="M4103" s="50">
        <f t="array" ref="M4103">_xlfn.SUM(_xlfn.NORM.DIST($S$3:$S$1003,$G4103,$P4103,FALSE)*WindSpeedStep*$T$3:$T$1003)</f>
        <v>2003.1797320207179</v>
      </c>
      <c r="N4103" s="50">
        <f t="array" ref="N4103">_xlfn.SUM(_xlfn.NORM.DIST($S$3:$S$1003,$G4103,$Q4103,FALSE)*WindSpeedStep*$T$3:$T$1003)</f>
        <v>2002.5109421412606</v>
      </c>
      <c r="P4103" s="42">
        <f t="shared" si="192"/>
        <v>1.4236737503605195</v>
      </c>
      <c r="Q4103" s="42">
        <f t="shared" si="194"/>
        <v>0.75119794160830267</v>
      </c>
    </row>
    <row r="4104" spans="5:17" x14ac:dyDescent="0.2">
      <c r="E4104" s="15">
        <v>41258.395833333336</v>
      </c>
      <c r="F4104" s="21">
        <v>13.627957263292362</v>
      </c>
      <c r="G4104" s="21">
        <v>13.741807623689978</v>
      </c>
      <c r="H4104" s="24">
        <v>5.5033926619374236E-2</v>
      </c>
      <c r="I4104" s="3">
        <f t="shared" si="193"/>
        <v>1999.6299999999997</v>
      </c>
      <c r="J4104" s="3">
        <f>INDEX(PowerArray,MIN(MaximumPowerIndex,ROUND(G4104*100,0)))</f>
        <v>1999.7399999999998</v>
      </c>
      <c r="K4104" s="3">
        <f>MIN(J4104-M4104+N4104,'Power Look Up'!$F$4)</f>
        <v>2000</v>
      </c>
      <c r="M4104" s="50">
        <f t="array" ref="M4104">_xlfn.SUM(_xlfn.NORM.DIST($S$3:$S$1003,$G4104,$P4104,FALSE)*WindSpeedStep*$T$3:$T$1003)</f>
        <v>2003.4435240067819</v>
      </c>
      <c r="N4104" s="50">
        <f t="array" ref="N4104">_xlfn.SUM(_xlfn.NORM.DIST($S$3:$S$1003,$G4104,$Q4104,FALSE)*WindSpeedStep*$T$3:$T$1003)</f>
        <v>2004.759274124802</v>
      </c>
      <c r="P4104" s="42">
        <f t="shared" si="192"/>
        <v>1.3741807623689979</v>
      </c>
      <c r="Q4104" s="42">
        <f t="shared" si="194"/>
        <v>0.75626563237971167</v>
      </c>
    </row>
    <row r="4105" spans="5:17" x14ac:dyDescent="0.2">
      <c r="E4105" s="15">
        <v>41258.402777777781</v>
      </c>
      <c r="F4105" s="21">
        <v>13.805321651533779</v>
      </c>
      <c r="G4105" s="21">
        <v>13.887632652263131</v>
      </c>
      <c r="H4105" s="24">
        <v>6.8814043162439054E-2</v>
      </c>
      <c r="I4105" s="3">
        <f t="shared" si="193"/>
        <v>1999.8099999999997</v>
      </c>
      <c r="J4105" s="3">
        <f>INDEX(PowerArray,MIN(MaximumPowerIndex,ROUND(G4105*100,0)))</f>
        <v>1999.8899999999996</v>
      </c>
      <c r="K4105" s="3">
        <f>MIN(J4105-M4105+N4105,'Power Look Up'!$F$4)</f>
        <v>2000</v>
      </c>
      <c r="M4105" s="50">
        <f t="array" ref="M4105">_xlfn.SUM(_xlfn.NORM.DIST($S$3:$S$1003,$G4105,$P4105,FALSE)*WindSpeedStep*$T$3:$T$1003)</f>
        <v>2003.4592413664602</v>
      </c>
      <c r="N4105" s="50">
        <f t="array" ref="N4105">_xlfn.SUM(_xlfn.NORM.DIST($S$3:$S$1003,$G4105,$Q4105,FALSE)*WindSpeedStep*$T$3:$T$1003)</f>
        <v>2004.7246905058635</v>
      </c>
      <c r="P4105" s="42">
        <f t="shared" si="192"/>
        <v>1.3887632652263131</v>
      </c>
      <c r="Q4105" s="42">
        <f t="shared" si="194"/>
        <v>0.95566415275693306</v>
      </c>
    </row>
    <row r="4106" spans="5:17" x14ac:dyDescent="0.2">
      <c r="E4106" s="15">
        <v>41258.409722222219</v>
      </c>
      <c r="F4106" s="21">
        <v>14.313218700178954</v>
      </c>
      <c r="G4106" s="21">
        <v>14.298074205797775</v>
      </c>
      <c r="H4106" s="24">
        <v>5.3097770384134352E-2</v>
      </c>
      <c r="I4106" s="3">
        <f t="shared" si="193"/>
        <v>2000</v>
      </c>
      <c r="J4106" s="3">
        <f>INDEX(PowerArray,MIN(MaximumPowerIndex,ROUND(G4106*100,0)))</f>
        <v>2000</v>
      </c>
      <c r="K4106" s="3">
        <f>MIN(J4106-M4106+N4106,'Power Look Up'!$F$4)</f>
        <v>1999.2321853515373</v>
      </c>
      <c r="M4106" s="50">
        <f t="array" ref="M4106">_xlfn.SUM(_xlfn.NORM.DIST($S$3:$S$1003,$G4106,$P4106,FALSE)*WindSpeedStep*$T$3:$T$1003)</f>
        <v>2003.1023300796378</v>
      </c>
      <c r="N4106" s="50">
        <f t="array" ref="N4106">_xlfn.SUM(_xlfn.NORM.DIST($S$3:$S$1003,$G4106,$Q4106,FALSE)*WindSpeedStep*$T$3:$T$1003)</f>
        <v>2002.3345154311751</v>
      </c>
      <c r="P4106" s="42">
        <f t="shared" si="192"/>
        <v>1.4298074205797775</v>
      </c>
      <c r="Q4106" s="42">
        <f t="shared" si="194"/>
        <v>0.75919586111476434</v>
      </c>
    </row>
    <row r="4107" spans="5:17" x14ac:dyDescent="0.2">
      <c r="E4107" s="15">
        <v>41258.416666666664</v>
      </c>
      <c r="F4107" s="21">
        <v>14.343766431075451</v>
      </c>
      <c r="G4107" s="21">
        <v>14.284240358019032</v>
      </c>
      <c r="H4107" s="24">
        <v>4.5315852229145998E-2</v>
      </c>
      <c r="I4107" s="3">
        <f t="shared" si="193"/>
        <v>2000</v>
      </c>
      <c r="J4107" s="3">
        <f>INDEX(PowerArray,MIN(MaximumPowerIndex,ROUND(G4107*100,0)))</f>
        <v>2000</v>
      </c>
      <c r="K4107" s="3">
        <f>MIN(J4107-M4107+N4107,'Power Look Up'!$F$4)</f>
        <v>1998.9613212945426</v>
      </c>
      <c r="M4107" s="50">
        <f t="array" ref="M4107">_xlfn.SUM(_xlfn.NORM.DIST($S$3:$S$1003,$G4107,$P4107,FALSE)*WindSpeedStep*$T$3:$T$1003)</f>
        <v>2003.1202627508339</v>
      </c>
      <c r="N4107" s="50">
        <f t="array" ref="N4107">_xlfn.SUM(_xlfn.NORM.DIST($S$3:$S$1003,$G4107,$Q4107,FALSE)*WindSpeedStep*$T$3:$T$1003)</f>
        <v>2002.0815840453765</v>
      </c>
      <c r="P4107" s="42">
        <f t="shared" si="192"/>
        <v>1.4284240358019034</v>
      </c>
      <c r="Q4107" s="42">
        <f t="shared" si="194"/>
        <v>0.64730252526959398</v>
      </c>
    </row>
    <row r="4108" spans="5:17" x14ac:dyDescent="0.2">
      <c r="E4108" s="15">
        <v>41258.423611111109</v>
      </c>
      <c r="F4108" s="21">
        <v>14.200270201788431</v>
      </c>
      <c r="G4108" s="21">
        <v>14.22146306250581</v>
      </c>
      <c r="H4108" s="24">
        <v>4.7886412746875655E-2</v>
      </c>
      <c r="I4108" s="3">
        <f t="shared" si="193"/>
        <v>2000</v>
      </c>
      <c r="J4108" s="3">
        <f>INDEX(PowerArray,MIN(MaximumPowerIndex,ROUND(G4108*100,0)))</f>
        <v>2000</v>
      </c>
      <c r="K4108" s="3">
        <f>MIN(J4108-M4108+N4108,'Power Look Up'!$F$4)</f>
        <v>1999.1624641036899</v>
      </c>
      <c r="M4108" s="50">
        <f t="array" ref="M4108">_xlfn.SUM(_xlfn.NORM.DIST($S$3:$S$1003,$G4108,$P4108,FALSE)*WindSpeedStep*$T$3:$T$1003)</f>
        <v>2003.198096994154</v>
      </c>
      <c r="N4108" s="50">
        <f t="array" ref="N4108">_xlfn.SUM(_xlfn.NORM.DIST($S$3:$S$1003,$G4108,$Q4108,FALSE)*WindSpeedStep*$T$3:$T$1003)</f>
        <v>2002.3605610978439</v>
      </c>
      <c r="P4108" s="42">
        <f t="shared" si="192"/>
        <v>1.422146306250581</v>
      </c>
      <c r="Q4108" s="42">
        <f t="shared" si="194"/>
        <v>0.68101485007559948</v>
      </c>
    </row>
    <row r="4109" spans="5:17" x14ac:dyDescent="0.2">
      <c r="E4109" s="15">
        <v>41258.430555555555</v>
      </c>
      <c r="F4109" s="21">
        <v>14.283264332245812</v>
      </c>
      <c r="G4109" s="21">
        <v>14.296431489863386</v>
      </c>
      <c r="H4109" s="24">
        <v>5.1108764986723405E-2</v>
      </c>
      <c r="I4109" s="3">
        <f t="shared" si="193"/>
        <v>2000</v>
      </c>
      <c r="J4109" s="3">
        <f>INDEX(PowerArray,MIN(MaximumPowerIndex,ROUND(G4109*100,0)))</f>
        <v>2000</v>
      </c>
      <c r="K4109" s="3">
        <f>MIN(J4109-M4109+N4109,'Power Look Up'!$F$4)</f>
        <v>1999.1550361326881</v>
      </c>
      <c r="M4109" s="50">
        <f t="array" ref="M4109">_xlfn.SUM(_xlfn.NORM.DIST($S$3:$S$1003,$G4109,$P4109,FALSE)*WindSpeedStep*$T$3:$T$1003)</f>
        <v>2003.104473007651</v>
      </c>
      <c r="N4109" s="50">
        <f t="array" ref="N4109">_xlfn.SUM(_xlfn.NORM.DIST($S$3:$S$1003,$G4109,$Q4109,FALSE)*WindSpeedStep*$T$3:$T$1003)</f>
        <v>2002.2595091403391</v>
      </c>
      <c r="P4109" s="42">
        <f t="shared" si="192"/>
        <v>1.4296431489863386</v>
      </c>
      <c r="Q4109" s="42">
        <f t="shared" si="194"/>
        <v>0.73067295716421976</v>
      </c>
    </row>
    <row r="4110" spans="5:17" x14ac:dyDescent="0.2">
      <c r="E4110" s="15">
        <v>41258.4375</v>
      </c>
      <c r="F4110" s="21">
        <v>14.34391865718549</v>
      </c>
      <c r="G4110" s="21">
        <v>14.339953027279865</v>
      </c>
      <c r="H4110" s="24">
        <v>4.8104009545142608E-2</v>
      </c>
      <c r="I4110" s="3">
        <f t="shared" si="193"/>
        <v>2000</v>
      </c>
      <c r="J4110" s="3">
        <f>INDEX(PowerArray,MIN(MaximumPowerIndex,ROUND(G4110*100,0)))</f>
        <v>2000</v>
      </c>
      <c r="K4110" s="3">
        <f>MIN(J4110-M4110+N4110,'Power Look Up'!$F$4)</f>
        <v>1998.9784978329803</v>
      </c>
      <c r="M4110" s="50">
        <f t="array" ref="M4110">_xlfn.SUM(_xlfn.NORM.DIST($S$3:$S$1003,$G4110,$P4110,FALSE)*WindSpeedStep*$T$3:$T$1003)</f>
        <v>2003.04655184291</v>
      </c>
      <c r="N4110" s="50">
        <f t="array" ref="N4110">_xlfn.SUM(_xlfn.NORM.DIST($S$3:$S$1003,$G4110,$Q4110,FALSE)*WindSpeedStep*$T$3:$T$1003)</f>
        <v>2002.0250496758904</v>
      </c>
      <c r="P4110" s="42">
        <f t="shared" si="192"/>
        <v>1.4339953027279866</v>
      </c>
      <c r="Q4110" s="42">
        <f t="shared" si="194"/>
        <v>0.68980923730116728</v>
      </c>
    </row>
    <row r="4111" spans="5:17" x14ac:dyDescent="0.2">
      <c r="E4111" s="15">
        <v>41258.444444444445</v>
      </c>
      <c r="F4111" s="21">
        <v>14.573468540871755</v>
      </c>
      <c r="G4111" s="21">
        <v>14.569779317954449</v>
      </c>
      <c r="H4111" s="24">
        <v>4.4601599006925112E-2</v>
      </c>
      <c r="I4111" s="3">
        <f t="shared" si="193"/>
        <v>2000</v>
      </c>
      <c r="J4111" s="3">
        <f>INDEX(PowerArray,MIN(MaximumPowerIndex,ROUND(G4111*100,0)))</f>
        <v>2000</v>
      </c>
      <c r="K4111" s="3">
        <f>MIN(J4111-M4111+N4111,'Power Look Up'!$F$4)</f>
        <v>1998.6783712196138</v>
      </c>
      <c r="M4111" s="50">
        <f t="array" ref="M4111">_xlfn.SUM(_xlfn.NORM.DIST($S$3:$S$1003,$G4111,$P4111,FALSE)*WindSpeedStep*$T$3:$T$1003)</f>
        <v>2002.713054537568</v>
      </c>
      <c r="N4111" s="50">
        <f t="array" ref="N4111">_xlfn.SUM(_xlfn.NORM.DIST($S$3:$S$1003,$G4111,$Q4111,FALSE)*WindSpeedStep*$T$3:$T$1003)</f>
        <v>2001.3914257571819</v>
      </c>
      <c r="P4111" s="42">
        <f t="shared" si="192"/>
        <v>1.456977931795445</v>
      </c>
      <c r="Q4111" s="42">
        <f t="shared" si="194"/>
        <v>0.64983545475879523</v>
      </c>
    </row>
    <row r="4112" spans="5:17" x14ac:dyDescent="0.2">
      <c r="E4112" s="15">
        <v>41258.451388888891</v>
      </c>
      <c r="F4112" s="21">
        <v>15.457106512274127</v>
      </c>
      <c r="G4112" s="21">
        <v>15.471768203149033</v>
      </c>
      <c r="H4112" s="24">
        <v>3.6229290362676685E-2</v>
      </c>
      <c r="I4112" s="3">
        <f t="shared" si="193"/>
        <v>2000</v>
      </c>
      <c r="J4112" s="3">
        <f>INDEX(PowerArray,MIN(MaximumPowerIndex,ROUND(G4112*100,0)))</f>
        <v>2000</v>
      </c>
      <c r="K4112" s="3">
        <f>MIN(J4112-M4112+N4112,'Power Look Up'!$F$4)</f>
        <v>1998.8722436375572</v>
      </c>
      <c r="M4112" s="50">
        <f t="array" ref="M4112">_xlfn.SUM(_xlfn.NORM.DIST($S$3:$S$1003,$G4112,$P4112,FALSE)*WindSpeedStep*$T$3:$T$1003)</f>
        <v>2001.4447955853157</v>
      </c>
      <c r="N4112" s="50">
        <f t="array" ref="N4112">_xlfn.SUM(_xlfn.NORM.DIST($S$3:$S$1003,$G4112,$Q4112,FALSE)*WindSpeedStep*$T$3:$T$1003)</f>
        <v>2000.3170392228728</v>
      </c>
      <c r="P4112" s="42">
        <f t="shared" si="192"/>
        <v>1.5471768203149034</v>
      </c>
      <c r="Q4112" s="42">
        <f t="shared" si="194"/>
        <v>0.56053118265591484</v>
      </c>
    </row>
    <row r="4113" spans="5:17" x14ac:dyDescent="0.2">
      <c r="E4113" s="15">
        <v>41258.458333333336</v>
      </c>
      <c r="F4113" s="21">
        <v>14.546348443339991</v>
      </c>
      <c r="G4113" s="21">
        <v>14.571438464342551</v>
      </c>
      <c r="H4113" s="24">
        <v>4.2622380621156197E-2</v>
      </c>
      <c r="I4113" s="3">
        <f t="shared" si="193"/>
        <v>2000</v>
      </c>
      <c r="J4113" s="3">
        <f>INDEX(PowerArray,MIN(MaximumPowerIndex,ROUND(G4113*100,0)))</f>
        <v>2000</v>
      </c>
      <c r="K4113" s="3">
        <f>MIN(J4113-M4113+N4113,'Power Look Up'!$F$4)</f>
        <v>1998.6289093084447</v>
      </c>
      <c r="M4113" s="50">
        <f t="array" ref="M4113">_xlfn.SUM(_xlfn.NORM.DIST($S$3:$S$1003,$G4113,$P4113,FALSE)*WindSpeedStep*$T$3:$T$1003)</f>
        <v>2002.7105426581118</v>
      </c>
      <c r="N4113" s="50">
        <f t="array" ref="N4113">_xlfn.SUM(_xlfn.NORM.DIST($S$3:$S$1003,$G4113,$Q4113,FALSE)*WindSpeedStep*$T$3:$T$1003)</f>
        <v>2001.3394519665565</v>
      </c>
      <c r="P4113" s="42">
        <f t="shared" si="192"/>
        <v>1.4571438464342552</v>
      </c>
      <c r="Q4113" s="42">
        <f t="shared" si="194"/>
        <v>0.62106939642496395</v>
      </c>
    </row>
    <row r="4114" spans="5:17" x14ac:dyDescent="0.2">
      <c r="E4114" s="15">
        <v>41258.465277777781</v>
      </c>
      <c r="F4114" s="21">
        <v>14.002782726187466</v>
      </c>
      <c r="G4114" s="21">
        <v>14.003188980045866</v>
      </c>
      <c r="H4114" s="24">
        <v>4.3562769767126461E-2</v>
      </c>
      <c r="I4114" s="3">
        <f t="shared" si="193"/>
        <v>1999.9999999999998</v>
      </c>
      <c r="J4114" s="3">
        <f>INDEX(PowerArray,MIN(MaximumPowerIndex,ROUND(G4114*100,0)))</f>
        <v>1999.9999999999998</v>
      </c>
      <c r="K4114" s="3">
        <f>MIN(J4114-M4114+N4114,'Power Look Up'!$F$4)</f>
        <v>1999.5402914526828</v>
      </c>
      <c r="M4114" s="50">
        <f t="array" ref="M4114">_xlfn.SUM(_xlfn.NORM.DIST($S$3:$S$1003,$G4114,$P4114,FALSE)*WindSpeedStep*$T$3:$T$1003)</f>
        <v>2003.4061204070219</v>
      </c>
      <c r="N4114" s="50">
        <f t="array" ref="N4114">_xlfn.SUM(_xlfn.NORM.DIST($S$3:$S$1003,$G4114,$Q4114,FALSE)*WindSpeedStep*$T$3:$T$1003)</f>
        <v>2002.946411859705</v>
      </c>
      <c r="P4114" s="42">
        <f t="shared" si="192"/>
        <v>1.4003188980045866</v>
      </c>
      <c r="Q4114" s="42">
        <f t="shared" si="194"/>
        <v>0.61001769754330049</v>
      </c>
    </row>
    <row r="4115" spans="5:17" x14ac:dyDescent="0.2">
      <c r="E4115" s="15">
        <v>41258.472222222219</v>
      </c>
      <c r="F4115" s="21">
        <v>13.749540901831113</v>
      </c>
      <c r="G4115" s="21">
        <v>13.750293385350492</v>
      </c>
      <c r="H4115" s="24">
        <v>3.7819444570018214E-2</v>
      </c>
      <c r="I4115" s="3">
        <f t="shared" si="193"/>
        <v>1999.7499999999998</v>
      </c>
      <c r="J4115" s="3">
        <f>INDEX(PowerArray,MIN(MaximumPowerIndex,ROUND(G4115*100,0)))</f>
        <v>1999.7499999999998</v>
      </c>
      <c r="K4115" s="3">
        <f>MIN(J4115-M4115+N4115,'Power Look Up'!$F$4)</f>
        <v>2000</v>
      </c>
      <c r="M4115" s="50">
        <f t="array" ref="M4115">_xlfn.SUM(_xlfn.NORM.DIST($S$3:$S$1003,$G4115,$P4115,FALSE)*WindSpeedStep*$T$3:$T$1003)</f>
        <v>2003.4474803399908</v>
      </c>
      <c r="N4115" s="50">
        <f t="array" ref="N4115">_xlfn.SUM(_xlfn.NORM.DIST($S$3:$S$1003,$G4115,$Q4115,FALSE)*WindSpeedStep*$T$3:$T$1003)</f>
        <v>2003.8197945873085</v>
      </c>
      <c r="P4115" s="42">
        <f t="shared" si="192"/>
        <v>1.3750293385350494</v>
      </c>
      <c r="Q4115" s="42">
        <f t="shared" si="194"/>
        <v>0.52002845850875101</v>
      </c>
    </row>
    <row r="4116" spans="5:17" x14ac:dyDescent="0.2">
      <c r="E4116" s="15">
        <v>41258.479166666664</v>
      </c>
      <c r="F4116" s="21">
        <v>14.086810304977458</v>
      </c>
      <c r="G4116" s="21">
        <v>14.039399518950333</v>
      </c>
      <c r="H4116" s="24">
        <v>3.762384731004214E-2</v>
      </c>
      <c r="I4116" s="3">
        <f t="shared" si="193"/>
        <v>2000</v>
      </c>
      <c r="J4116" s="3">
        <f>INDEX(PowerArray,MIN(MaximumPowerIndex,ROUND(G4116*100,0)))</f>
        <v>2000</v>
      </c>
      <c r="K4116" s="3">
        <f>MIN(J4116-M4116+N4116,'Power Look Up'!$F$4)</f>
        <v>1999.2094978636221</v>
      </c>
      <c r="M4116" s="50">
        <f t="array" ref="M4116">_xlfn.SUM(_xlfn.NORM.DIST($S$3:$S$1003,$G4116,$P4116,FALSE)*WindSpeedStep*$T$3:$T$1003)</f>
        <v>2003.380077431005</v>
      </c>
      <c r="N4116" s="50">
        <f t="array" ref="N4116">_xlfn.SUM(_xlfn.NORM.DIST($S$3:$S$1003,$G4116,$Q4116,FALSE)*WindSpeedStep*$T$3:$T$1003)</f>
        <v>2002.5895752946271</v>
      </c>
      <c r="P4116" s="42">
        <f t="shared" si="192"/>
        <v>1.4039399518950333</v>
      </c>
      <c r="Q4116" s="42">
        <f t="shared" si="194"/>
        <v>0.52821622382566635</v>
      </c>
    </row>
    <row r="4117" spans="5:17" x14ac:dyDescent="0.2">
      <c r="E4117" s="15">
        <v>41258.486111111109</v>
      </c>
      <c r="F4117" s="21">
        <v>14.215737175583753</v>
      </c>
      <c r="G4117" s="21">
        <v>14.233338853144602</v>
      </c>
      <c r="H4117" s="24">
        <v>3.4468842097165373E-2</v>
      </c>
      <c r="I4117" s="3">
        <f t="shared" si="193"/>
        <v>2000</v>
      </c>
      <c r="J4117" s="3">
        <f>INDEX(PowerArray,MIN(MaximumPowerIndex,ROUND(G4117*100,0)))</f>
        <v>2000</v>
      </c>
      <c r="K4117" s="3">
        <f>MIN(J4117-M4117+N4117,'Power Look Up'!$F$4)</f>
        <v>1998.7127886902442</v>
      </c>
      <c r="M4117" s="50">
        <f t="array" ref="M4117">_xlfn.SUM(_xlfn.NORM.DIST($S$3:$S$1003,$G4117,$P4117,FALSE)*WindSpeedStep*$T$3:$T$1003)</f>
        <v>2003.1838520331419</v>
      </c>
      <c r="N4117" s="50">
        <f t="array" ref="N4117">_xlfn.SUM(_xlfn.NORM.DIST($S$3:$S$1003,$G4117,$Q4117,FALSE)*WindSpeedStep*$T$3:$T$1003)</f>
        <v>2001.8966407233861</v>
      </c>
      <c r="P4117" s="42">
        <f t="shared" si="192"/>
        <v>1.4233338853144604</v>
      </c>
      <c r="Q4117" s="42">
        <f t="shared" si="194"/>
        <v>0.49060670944449014</v>
      </c>
    </row>
    <row r="4118" spans="5:17" x14ac:dyDescent="0.2">
      <c r="E4118" s="15">
        <v>41258.493055555555</v>
      </c>
      <c r="F4118" s="21">
        <v>13.679035562805575</v>
      </c>
      <c r="G4118" s="21">
        <v>13.683604148224196</v>
      </c>
      <c r="H4118" s="24">
        <v>3.801437591213834E-2</v>
      </c>
      <c r="I4118" s="3">
        <f t="shared" si="193"/>
        <v>1999.6799999999998</v>
      </c>
      <c r="J4118" s="3">
        <f>INDEX(PowerArray,MIN(MaximumPowerIndex,ROUND(G4118*100,0)))</f>
        <v>1999.6799999999998</v>
      </c>
      <c r="K4118" s="3">
        <f>MIN(J4118-M4118+N4118,'Power Look Up'!$F$4)</f>
        <v>2000</v>
      </c>
      <c r="M4118" s="50">
        <f t="array" ref="M4118">_xlfn.SUM(_xlfn.NORM.DIST($S$3:$S$1003,$G4118,$P4118,FALSE)*WindSpeedStep*$T$3:$T$1003)</f>
        <v>2003.4047055209858</v>
      </c>
      <c r="N4118" s="50">
        <f t="array" ref="N4118">_xlfn.SUM(_xlfn.NORM.DIST($S$3:$S$1003,$G4118,$Q4118,FALSE)*WindSpeedStep*$T$3:$T$1003)</f>
        <v>2004.1748460300898</v>
      </c>
      <c r="P4118" s="42">
        <f t="shared" si="192"/>
        <v>1.3683604148224198</v>
      </c>
      <c r="Q4118" s="42">
        <f t="shared" si="194"/>
        <v>0.52017367192349018</v>
      </c>
    </row>
    <row r="4119" spans="5:17" x14ac:dyDescent="0.2">
      <c r="E4119" s="15">
        <v>41258.5</v>
      </c>
      <c r="F4119" s="21">
        <v>13.970688876333105</v>
      </c>
      <c r="G4119" s="21">
        <v>13.964666824796408</v>
      </c>
      <c r="H4119" s="24">
        <v>3.5789215866586191E-2</v>
      </c>
      <c r="I4119" s="3">
        <f t="shared" si="193"/>
        <v>1999.9699999999998</v>
      </c>
      <c r="J4119" s="3">
        <f>INDEX(PowerArray,MIN(MaximumPowerIndex,ROUND(G4119*100,0)))</f>
        <v>1999.9599999999998</v>
      </c>
      <c r="K4119" s="3">
        <f>MIN(J4119-M4119+N4119,'Power Look Up'!$F$4)</f>
        <v>1999.3327458732208</v>
      </c>
      <c r="M4119" s="50">
        <f t="array" ref="M4119">_xlfn.SUM(_xlfn.NORM.DIST($S$3:$S$1003,$G4119,$P4119,FALSE)*WindSpeedStep*$T$3:$T$1003)</f>
        <v>2003.4292167517879</v>
      </c>
      <c r="N4119" s="50">
        <f t="array" ref="N4119">_xlfn.SUM(_xlfn.NORM.DIST($S$3:$S$1003,$G4119,$Q4119,FALSE)*WindSpeedStep*$T$3:$T$1003)</f>
        <v>2002.8019626250089</v>
      </c>
      <c r="P4119" s="42">
        <f t="shared" si="192"/>
        <v>1.396466682479641</v>
      </c>
      <c r="Q4119" s="42">
        <f t="shared" si="194"/>
        <v>0.49978447549759342</v>
      </c>
    </row>
    <row r="4120" spans="5:17" x14ac:dyDescent="0.2">
      <c r="E4120" s="15">
        <v>41258.506944444445</v>
      </c>
      <c r="F4120" s="21">
        <v>14.166095889944161</v>
      </c>
      <c r="G4120" s="21">
        <v>14.19932130834462</v>
      </c>
      <c r="H4120" s="24">
        <v>4.2354647650374264E-2</v>
      </c>
      <c r="I4120" s="3">
        <f t="shared" si="193"/>
        <v>2000</v>
      </c>
      <c r="J4120" s="3">
        <f>INDEX(PowerArray,MIN(MaximumPowerIndex,ROUND(G4120*100,0)))</f>
        <v>2000</v>
      </c>
      <c r="K4120" s="3">
        <f>MIN(J4120-M4120+N4120,'Power Look Up'!$F$4)</f>
        <v>1999.0037117967731</v>
      </c>
      <c r="M4120" s="50">
        <f t="array" ref="M4120">_xlfn.SUM(_xlfn.NORM.DIST($S$3:$S$1003,$G4120,$P4120,FALSE)*WindSpeedStep*$T$3:$T$1003)</f>
        <v>2003.2240009940372</v>
      </c>
      <c r="N4120" s="50">
        <f t="array" ref="N4120">_xlfn.SUM(_xlfn.NORM.DIST($S$3:$S$1003,$G4120,$Q4120,FALSE)*WindSpeedStep*$T$3:$T$1003)</f>
        <v>2002.2277127908103</v>
      </c>
      <c r="P4120" s="42">
        <f t="shared" si="192"/>
        <v>1.4199321308344621</v>
      </c>
      <c r="Q4120" s="42">
        <f t="shared" si="194"/>
        <v>0.60140725088938773</v>
      </c>
    </row>
    <row r="4121" spans="5:17" x14ac:dyDescent="0.2">
      <c r="E4121" s="15">
        <v>41258.513888888891</v>
      </c>
      <c r="F4121" s="21">
        <v>14.339333644033259</v>
      </c>
      <c r="G4121" s="21">
        <v>14.346992488736205</v>
      </c>
      <c r="H4121" s="24">
        <v>3.9750801128557514E-2</v>
      </c>
      <c r="I4121" s="3">
        <f t="shared" si="193"/>
        <v>2000</v>
      </c>
      <c r="J4121" s="3">
        <f>INDEX(PowerArray,MIN(MaximumPowerIndex,ROUND(G4121*100,0)))</f>
        <v>2000</v>
      </c>
      <c r="K4121" s="3">
        <f>MIN(J4121-M4121+N4121,'Power Look Up'!$F$4)</f>
        <v>1998.7100213913125</v>
      </c>
      <c r="M4121" s="50">
        <f t="array" ref="M4121">_xlfn.SUM(_xlfn.NORM.DIST($S$3:$S$1003,$G4121,$P4121,FALSE)*WindSpeedStep*$T$3:$T$1003)</f>
        <v>2003.0369727231182</v>
      </c>
      <c r="N4121" s="50">
        <f t="array" ref="N4121">_xlfn.SUM(_xlfn.NORM.DIST($S$3:$S$1003,$G4121,$Q4121,FALSE)*WindSpeedStep*$T$3:$T$1003)</f>
        <v>2001.7469941144307</v>
      </c>
      <c r="P4121" s="42">
        <f t="shared" si="192"/>
        <v>1.4346992488736205</v>
      </c>
      <c r="Q4121" s="42">
        <f t="shared" si="194"/>
        <v>0.57030444521266133</v>
      </c>
    </row>
    <row r="4122" spans="5:17" x14ac:dyDescent="0.2">
      <c r="E4122" s="15">
        <v>41258.520833333336</v>
      </c>
      <c r="F4122" s="21">
        <v>14.510898296056011</v>
      </c>
      <c r="G4122" s="21">
        <v>14.513625056777</v>
      </c>
      <c r="H4122" s="24">
        <v>3.5145997828309183E-2</v>
      </c>
      <c r="I4122" s="3">
        <f t="shared" si="193"/>
        <v>2000</v>
      </c>
      <c r="J4122" s="3">
        <f>INDEX(PowerArray,MIN(MaximumPowerIndex,ROUND(G4122*100,0)))</f>
        <v>2000</v>
      </c>
      <c r="K4122" s="3">
        <f>MIN(J4122-M4122+N4122,'Power Look Up'!$F$4)</f>
        <v>1998.4874237814406</v>
      </c>
      <c r="M4122" s="50">
        <f t="array" ref="M4122">_xlfn.SUM(_xlfn.NORM.DIST($S$3:$S$1003,$G4122,$P4122,FALSE)*WindSpeedStep*$T$3:$T$1003)</f>
        <v>2002.7974966279764</v>
      </c>
      <c r="N4122" s="50">
        <f t="array" ref="N4122">_xlfn.SUM(_xlfn.NORM.DIST($S$3:$S$1003,$G4122,$Q4122,FALSE)*WindSpeedStep*$T$3:$T$1003)</f>
        <v>2001.2849204094171</v>
      </c>
      <c r="P4122" s="42">
        <f t="shared" si="192"/>
        <v>1.4513625056777002</v>
      </c>
      <c r="Q4122" s="42">
        <f t="shared" si="194"/>
        <v>0.51009583472637821</v>
      </c>
    </row>
    <row r="4123" spans="5:17" x14ac:dyDescent="0.2">
      <c r="E4123" s="15">
        <v>41258.527777777781</v>
      </c>
      <c r="F4123" s="21">
        <v>13.870478388383837</v>
      </c>
      <c r="G4123" s="21">
        <v>13.884574123017067</v>
      </c>
      <c r="H4123" s="24">
        <v>4.0373517359645318E-2</v>
      </c>
      <c r="I4123" s="3">
        <f t="shared" si="193"/>
        <v>1999.8699999999997</v>
      </c>
      <c r="J4123" s="3">
        <f>INDEX(PowerArray,MIN(MaximumPowerIndex,ROUND(G4123*100,0)))</f>
        <v>1999.8799999999997</v>
      </c>
      <c r="K4123" s="3">
        <f>MIN(J4123-M4123+N4123,'Power Look Up'!$F$4)</f>
        <v>1999.721199286241</v>
      </c>
      <c r="M4123" s="50">
        <f t="array" ref="M4123">_xlfn.SUM(_xlfn.NORM.DIST($S$3:$S$1003,$G4123,$P4123,FALSE)*WindSpeedStep*$T$3:$T$1003)</f>
        <v>2003.4599449696796</v>
      </c>
      <c r="N4123" s="50">
        <f t="array" ref="N4123">_xlfn.SUM(_xlfn.NORM.DIST($S$3:$S$1003,$G4123,$Q4123,FALSE)*WindSpeedStep*$T$3:$T$1003)</f>
        <v>2003.3011442559209</v>
      </c>
      <c r="P4123" s="42">
        <f t="shared" si="192"/>
        <v>1.3884574123017068</v>
      </c>
      <c r="Q4123" s="42">
        <f t="shared" si="194"/>
        <v>0.56056909438691171</v>
      </c>
    </row>
    <row r="4124" spans="5:17" x14ac:dyDescent="0.2">
      <c r="E4124" s="15">
        <v>41258.534722222219</v>
      </c>
      <c r="F4124" s="21">
        <v>14.039488286861001</v>
      </c>
      <c r="G4124" s="21">
        <v>14.04165984326918</v>
      </c>
      <c r="H4124" s="24">
        <v>3.9175216985274541E-2</v>
      </c>
      <c r="I4124" s="3">
        <f t="shared" si="193"/>
        <v>2000</v>
      </c>
      <c r="J4124" s="3">
        <f>INDEX(PowerArray,MIN(MaximumPowerIndex,ROUND(G4124*100,0)))</f>
        <v>2000</v>
      </c>
      <c r="K4124" s="3">
        <f>MIN(J4124-M4124+N4124,'Power Look Up'!$F$4)</f>
        <v>1999.256848876998</v>
      </c>
      <c r="M4124" s="50">
        <f t="array" ref="M4124">_xlfn.SUM(_xlfn.NORM.DIST($S$3:$S$1003,$G4124,$P4124,FALSE)*WindSpeedStep*$T$3:$T$1003)</f>
        <v>2003.3783214447571</v>
      </c>
      <c r="N4124" s="50">
        <f t="array" ref="N4124">_xlfn.SUM(_xlfn.NORM.DIST($S$3:$S$1003,$G4124,$Q4124,FALSE)*WindSpeedStep*$T$3:$T$1003)</f>
        <v>2002.6351703217551</v>
      </c>
      <c r="P4124" s="42">
        <f t="shared" si="192"/>
        <v>1.4041659843269181</v>
      </c>
      <c r="Q4124" s="42">
        <f t="shared" si="194"/>
        <v>0.55008507119348626</v>
      </c>
    </row>
    <row r="4125" spans="5:17" x14ac:dyDescent="0.2">
      <c r="E4125" s="15">
        <v>41258.541666666664</v>
      </c>
      <c r="F4125" s="21">
        <v>13.776768194757647</v>
      </c>
      <c r="G4125" s="21">
        <v>13.816385799222459</v>
      </c>
      <c r="H4125" s="24">
        <v>3.7744701271657535E-2</v>
      </c>
      <c r="I4125" s="3">
        <f t="shared" si="193"/>
        <v>1999.7799999999997</v>
      </c>
      <c r="J4125" s="3">
        <f>INDEX(PowerArray,MIN(MaximumPowerIndex,ROUND(G4125*100,0)))</f>
        <v>1999.8199999999997</v>
      </c>
      <c r="K4125" s="3">
        <f>MIN(J4125-M4125+N4125,'Power Look Up'!$F$4)</f>
        <v>1999.8541452080656</v>
      </c>
      <c r="M4125" s="50">
        <f t="array" ref="M4125">_xlfn.SUM(_xlfn.NORM.DIST($S$3:$S$1003,$G4125,$P4125,FALSE)*WindSpeedStep*$T$3:$T$1003)</f>
        <v>2003.4647762034319</v>
      </c>
      <c r="N4125" s="50">
        <f t="array" ref="N4125">_xlfn.SUM(_xlfn.NORM.DIST($S$3:$S$1003,$G4125,$Q4125,FALSE)*WindSpeedStep*$T$3:$T$1003)</f>
        <v>2003.4989214114978</v>
      </c>
      <c r="P4125" s="42">
        <f t="shared" si="192"/>
        <v>1.3816385799222459</v>
      </c>
      <c r="Q4125" s="42">
        <f t="shared" si="194"/>
        <v>0.52149535464562302</v>
      </c>
    </row>
    <row r="4126" spans="5:17" x14ac:dyDescent="0.2">
      <c r="E4126" s="15">
        <v>41258.548611111109</v>
      </c>
      <c r="F4126" s="21">
        <v>13.93736750842972</v>
      </c>
      <c r="G4126" s="21">
        <v>13.957246522292929</v>
      </c>
      <c r="H4126" s="24">
        <v>3.6592276101748582E-2</v>
      </c>
      <c r="I4126" s="3">
        <f t="shared" si="193"/>
        <v>1999.9399999999998</v>
      </c>
      <c r="J4126" s="3">
        <f>INDEX(PowerArray,MIN(MaximumPowerIndex,ROUND(G4126*100,0)))</f>
        <v>1999.9599999999998</v>
      </c>
      <c r="K4126" s="3">
        <f>MIN(J4126-M4126+N4126,'Power Look Up'!$F$4)</f>
        <v>1999.3850338740458</v>
      </c>
      <c r="M4126" s="50">
        <f t="array" ref="M4126">_xlfn.SUM(_xlfn.NORM.DIST($S$3:$S$1003,$G4126,$P4126,FALSE)*WindSpeedStep*$T$3:$T$1003)</f>
        <v>2003.4330813965964</v>
      </c>
      <c r="N4126" s="50">
        <f t="array" ref="N4126">_xlfn.SUM(_xlfn.NORM.DIST($S$3:$S$1003,$G4126,$Q4126,FALSE)*WindSpeedStep*$T$3:$T$1003)</f>
        <v>2002.8581152706424</v>
      </c>
      <c r="P4126" s="42">
        <f t="shared" si="192"/>
        <v>1.395724652229293</v>
      </c>
      <c r="Q4126" s="42">
        <f t="shared" si="194"/>
        <v>0.510727418363913</v>
      </c>
    </row>
    <row r="4127" spans="5:17" x14ac:dyDescent="0.2">
      <c r="E4127" s="15">
        <v>41258.555555555555</v>
      </c>
      <c r="F4127" s="21">
        <v>13.442937106481631</v>
      </c>
      <c r="G4127" s="21">
        <v>13.459731615853084</v>
      </c>
      <c r="H4127" s="24">
        <v>4.5376988314992789E-2</v>
      </c>
      <c r="I4127" s="3">
        <f t="shared" si="193"/>
        <v>1999.4399999999998</v>
      </c>
      <c r="J4127" s="3">
        <f>INDEX(PowerArray,MIN(MaximumPowerIndex,ROUND(G4127*100,0)))</f>
        <v>1999.4599999999998</v>
      </c>
      <c r="K4127" s="3">
        <f>MIN(J4127-M4127+N4127,'Power Look Up'!$F$4)</f>
        <v>2000</v>
      </c>
      <c r="M4127" s="50">
        <f t="array" ref="M4127">_xlfn.SUM(_xlfn.NORM.DIST($S$3:$S$1003,$G4127,$P4127,FALSE)*WindSpeedStep*$T$3:$T$1003)</f>
        <v>2003.0231588387007</v>
      </c>
      <c r="N4127" s="50">
        <f t="array" ref="N4127">_xlfn.SUM(_xlfn.NORM.DIST($S$3:$S$1003,$G4127,$Q4127,FALSE)*WindSpeedStep*$T$3:$T$1003)</f>
        <v>2005.9670202831865</v>
      </c>
      <c r="P4127" s="42">
        <f t="shared" si="192"/>
        <v>1.3459731615853086</v>
      </c>
      <c r="Q4127" s="42">
        <f t="shared" si="194"/>
        <v>0.61076208425550438</v>
      </c>
    </row>
    <row r="4128" spans="5:17" x14ac:dyDescent="0.2">
      <c r="E4128" s="15">
        <v>41258.5625</v>
      </c>
      <c r="F4128" s="21">
        <v>13.299017752210975</v>
      </c>
      <c r="G4128" s="21">
        <v>13.3230655701714</v>
      </c>
      <c r="H4128" s="24">
        <v>3.4589020675870934E-2</v>
      </c>
      <c r="I4128" s="3">
        <f t="shared" si="193"/>
        <v>1999.2999999999997</v>
      </c>
      <c r="J4128" s="3">
        <f>INDEX(PowerArray,MIN(MaximumPowerIndex,ROUND(G4128*100,0)))</f>
        <v>1999.3199999999997</v>
      </c>
      <c r="K4128" s="3">
        <f>MIN(J4128-M4128+N4128,'Power Look Up'!$F$4)</f>
        <v>2000</v>
      </c>
      <c r="M4128" s="50">
        <f t="array" ref="M4128">_xlfn.SUM(_xlfn.NORM.DIST($S$3:$S$1003,$G4128,$P4128,FALSE)*WindSpeedStep*$T$3:$T$1003)</f>
        <v>2002.5536825638469</v>
      </c>
      <c r="N4128" s="50">
        <f t="array" ref="N4128">_xlfn.SUM(_xlfn.NORM.DIST($S$3:$S$1003,$G4128,$Q4128,FALSE)*WindSpeedStep*$T$3:$T$1003)</f>
        <v>2006.3750835320923</v>
      </c>
      <c r="P4128" s="42">
        <f t="shared" si="192"/>
        <v>1.33230655701714</v>
      </c>
      <c r="Q4128" s="42">
        <f t="shared" si="194"/>
        <v>0.46083179047264272</v>
      </c>
    </row>
    <row r="4129" spans="5:17" x14ac:dyDescent="0.2">
      <c r="E4129" s="15">
        <v>41258.569444444445</v>
      </c>
      <c r="F4129" s="21">
        <v>13.516741388412722</v>
      </c>
      <c r="G4129" s="21">
        <v>13.495113988319046</v>
      </c>
      <c r="H4129" s="24">
        <v>3.4771694337727678E-2</v>
      </c>
      <c r="I4129" s="3">
        <f t="shared" si="193"/>
        <v>1999.5199999999998</v>
      </c>
      <c r="J4129" s="3">
        <f>INDEX(PowerArray,MIN(MaximumPowerIndex,ROUND(G4129*100,0)))</f>
        <v>1999.4999999999998</v>
      </c>
      <c r="K4129" s="3">
        <f>MIN(J4129-M4129+N4129,'Power Look Up'!$F$4)</f>
        <v>2000</v>
      </c>
      <c r="M4129" s="50">
        <f t="array" ref="M4129">_xlfn.SUM(_xlfn.NORM.DIST($S$3:$S$1003,$G4129,$P4129,FALSE)*WindSpeedStep*$T$3:$T$1003)</f>
        <v>2003.1121330519834</v>
      </c>
      <c r="N4129" s="50">
        <f t="array" ref="N4129">_xlfn.SUM(_xlfn.NORM.DIST($S$3:$S$1003,$G4129,$Q4129,FALSE)*WindSpeedStep*$T$3:$T$1003)</f>
        <v>2005.146397574774</v>
      </c>
      <c r="P4129" s="42">
        <f t="shared" si="192"/>
        <v>1.3495113988319047</v>
      </c>
      <c r="Q4129" s="42">
        <f t="shared" si="194"/>
        <v>0.46924797865462298</v>
      </c>
    </row>
    <row r="4130" spans="5:17" x14ac:dyDescent="0.2">
      <c r="E4130" s="15">
        <v>41258.576388888891</v>
      </c>
      <c r="F4130" s="21">
        <v>13.739173556563543</v>
      </c>
      <c r="G4130" s="21">
        <v>13.732217347209641</v>
      </c>
      <c r="H4130" s="24">
        <v>3.8575828292583575E-2</v>
      </c>
      <c r="I4130" s="3">
        <f t="shared" si="193"/>
        <v>1999.7399999999998</v>
      </c>
      <c r="J4130" s="3">
        <f>INDEX(PowerArray,MIN(MaximumPowerIndex,ROUND(G4130*100,0)))</f>
        <v>1999.7299999999998</v>
      </c>
      <c r="K4130" s="3">
        <f>MIN(J4130-M4130+N4130,'Power Look Up'!$F$4)</f>
        <v>2000</v>
      </c>
      <c r="M4130" s="50">
        <f t="array" ref="M4130">_xlfn.SUM(_xlfn.NORM.DIST($S$3:$S$1003,$G4130,$P4130,FALSE)*WindSpeedStep*$T$3:$T$1003)</f>
        <v>2003.4385484606225</v>
      </c>
      <c r="N4130" s="50">
        <f t="array" ref="N4130">_xlfn.SUM(_xlfn.NORM.DIST($S$3:$S$1003,$G4130,$Q4130,FALSE)*WindSpeedStep*$T$3:$T$1003)</f>
        <v>2003.9442128849655</v>
      </c>
      <c r="P4130" s="42">
        <f t="shared" si="192"/>
        <v>1.3732217347209641</v>
      </c>
      <c r="Q4130" s="42">
        <f t="shared" si="194"/>
        <v>0.52973165846239667</v>
      </c>
    </row>
    <row r="4131" spans="5:17" x14ac:dyDescent="0.2">
      <c r="E4131" s="15">
        <v>41258.583333333336</v>
      </c>
      <c r="F4131" s="21">
        <v>13.652527015953078</v>
      </c>
      <c r="G4131" s="21">
        <v>13.674602528062987</v>
      </c>
      <c r="H4131" s="24">
        <v>4.2482977643791928E-2</v>
      </c>
      <c r="I4131" s="3">
        <f t="shared" si="193"/>
        <v>1999.6499999999999</v>
      </c>
      <c r="J4131" s="3">
        <f>INDEX(PowerArray,MIN(MaximumPowerIndex,ROUND(G4131*100,0)))</f>
        <v>1999.6699999999998</v>
      </c>
      <c r="K4131" s="3">
        <f>MIN(J4131-M4131+N4131,'Power Look Up'!$F$4)</f>
        <v>2000</v>
      </c>
      <c r="M4131" s="50">
        <f t="array" ref="M4131">_xlfn.SUM(_xlfn.NORM.DIST($S$3:$S$1003,$G4131,$P4131,FALSE)*WindSpeedStep*$T$3:$T$1003)</f>
        <v>2003.3967841541901</v>
      </c>
      <c r="N4131" s="50">
        <f t="array" ref="N4131">_xlfn.SUM(_xlfn.NORM.DIST($S$3:$S$1003,$G4131,$Q4131,FALSE)*WindSpeedStep*$T$3:$T$1003)</f>
        <v>2004.4403129912773</v>
      </c>
      <c r="P4131" s="42">
        <f t="shared" si="192"/>
        <v>1.3674602528062989</v>
      </c>
      <c r="Q4131" s="42">
        <f t="shared" si="194"/>
        <v>0.58093783348744044</v>
      </c>
    </row>
    <row r="4132" spans="5:17" x14ac:dyDescent="0.2">
      <c r="E4132" s="15">
        <v>41258.590277777781</v>
      </c>
      <c r="F4132" s="21">
        <v>13.785812788319394</v>
      </c>
      <c r="G4132" s="21">
        <v>13.781984140784216</v>
      </c>
      <c r="H4132" s="24">
        <v>4.2072238242741061E-2</v>
      </c>
      <c r="I4132" s="3">
        <f t="shared" si="193"/>
        <v>1999.7899999999997</v>
      </c>
      <c r="J4132" s="3">
        <f>INDEX(PowerArray,MIN(MaximumPowerIndex,ROUND(G4132*100,0)))</f>
        <v>1999.7799999999997</v>
      </c>
      <c r="K4132" s="3">
        <f>MIN(J4132-M4132+N4132,'Power Look Up'!$F$4)</f>
        <v>2000</v>
      </c>
      <c r="M4132" s="50">
        <f t="array" ref="M4132">_xlfn.SUM(_xlfn.NORM.DIST($S$3:$S$1003,$G4132,$P4132,FALSE)*WindSpeedStep*$T$3:$T$1003)</f>
        <v>2003.4586787439268</v>
      </c>
      <c r="N4132" s="50">
        <f t="array" ref="N4132">_xlfn.SUM(_xlfn.NORM.DIST($S$3:$S$1003,$G4132,$Q4132,FALSE)*WindSpeedStep*$T$3:$T$1003)</f>
        <v>2003.8533444334687</v>
      </c>
      <c r="P4132" s="42">
        <f t="shared" si="192"/>
        <v>1.3781984140784216</v>
      </c>
      <c r="Q4132" s="42">
        <f t="shared" si="194"/>
        <v>0.5798389202287525</v>
      </c>
    </row>
    <row r="4133" spans="5:17" x14ac:dyDescent="0.2">
      <c r="E4133" s="15">
        <v>41258.597222222219</v>
      </c>
      <c r="F4133" s="21">
        <v>14.279223470418609</v>
      </c>
      <c r="G4133" s="21">
        <v>14.274556788322771</v>
      </c>
      <c r="H4133" s="24">
        <v>4.4820364449498863E-2</v>
      </c>
      <c r="I4133" s="3">
        <f t="shared" si="193"/>
        <v>2000</v>
      </c>
      <c r="J4133" s="3">
        <f>INDEX(PowerArray,MIN(MaximumPowerIndex,ROUND(G4133*100,0)))</f>
        <v>2000</v>
      </c>
      <c r="K4133" s="3">
        <f>MIN(J4133-M4133+N4133,'Power Look Up'!$F$4)</f>
        <v>1998.9592536246805</v>
      </c>
      <c r="M4133" s="50">
        <f t="array" ref="M4133">_xlfn.SUM(_xlfn.NORM.DIST($S$3:$S$1003,$G4133,$P4133,FALSE)*WindSpeedStep*$T$3:$T$1003)</f>
        <v>2003.1326579436893</v>
      </c>
      <c r="N4133" s="50">
        <f t="array" ref="N4133">_xlfn.SUM(_xlfn.NORM.DIST($S$3:$S$1003,$G4133,$Q4133,FALSE)*WindSpeedStep*$T$3:$T$1003)</f>
        <v>2002.0919115683698</v>
      </c>
      <c r="P4133" s="42">
        <f t="shared" si="192"/>
        <v>1.4274556788322772</v>
      </c>
      <c r="Q4133" s="42">
        <f t="shared" si="194"/>
        <v>0.63979083760769462</v>
      </c>
    </row>
    <row r="4134" spans="5:17" x14ac:dyDescent="0.2">
      <c r="E4134" s="15">
        <v>41258.604166666664</v>
      </c>
      <c r="F4134" s="21">
        <v>14.778372547330369</v>
      </c>
      <c r="G4134" s="21">
        <v>14.830996156493191</v>
      </c>
      <c r="H4134" s="24">
        <v>3.8569876227877831E-2</v>
      </c>
      <c r="I4134" s="3">
        <f t="shared" si="193"/>
        <v>2000</v>
      </c>
      <c r="J4134" s="3">
        <f>INDEX(PowerArray,MIN(MaximumPowerIndex,ROUND(G4134*100,0)))</f>
        <v>2000</v>
      </c>
      <c r="K4134" s="3">
        <f>MIN(J4134-M4134+N4134,'Power Look Up'!$F$4)</f>
        <v>1998.5448558262515</v>
      </c>
      <c r="M4134" s="50">
        <f t="array" ref="M4134">_xlfn.SUM(_xlfn.NORM.DIST($S$3:$S$1003,$G4134,$P4134,FALSE)*WindSpeedStep*$T$3:$T$1003)</f>
        <v>2002.3147302219297</v>
      </c>
      <c r="N4134" s="50">
        <f t="array" ref="N4134">_xlfn.SUM(_xlfn.NORM.DIST($S$3:$S$1003,$G4134,$Q4134,FALSE)*WindSpeedStep*$T$3:$T$1003)</f>
        <v>2000.8595860481812</v>
      </c>
      <c r="P4134" s="42">
        <f t="shared" si="192"/>
        <v>1.4830996156493192</v>
      </c>
      <c r="Q4134" s="42">
        <f t="shared" si="194"/>
        <v>0.57202968609207416</v>
      </c>
    </row>
    <row r="4135" spans="5:17" x14ac:dyDescent="0.2">
      <c r="E4135" s="15">
        <v>41258.611111111109</v>
      </c>
      <c r="F4135" s="21">
        <v>14.78209767261686</v>
      </c>
      <c r="G4135" s="21">
        <v>14.836551919291555</v>
      </c>
      <c r="H4135" s="24">
        <v>3.7883662549285796E-2</v>
      </c>
      <c r="I4135" s="3">
        <f t="shared" si="193"/>
        <v>2000</v>
      </c>
      <c r="J4135" s="3">
        <f>INDEX(PowerArray,MIN(MaximumPowerIndex,ROUND(G4135*100,0)))</f>
        <v>2000</v>
      </c>
      <c r="K4135" s="3">
        <f>MIN(J4135-M4135+N4135,'Power Look Up'!$F$4)</f>
        <v>1998.5358887991913</v>
      </c>
      <c r="M4135" s="50">
        <f t="array" ref="M4135">_xlfn.SUM(_xlfn.NORM.DIST($S$3:$S$1003,$G4135,$P4135,FALSE)*WindSpeedStep*$T$3:$T$1003)</f>
        <v>2002.3063351426786</v>
      </c>
      <c r="N4135" s="50">
        <f t="array" ref="N4135">_xlfn.SUM(_xlfn.NORM.DIST($S$3:$S$1003,$G4135,$Q4135,FALSE)*WindSpeedStep*$T$3:$T$1003)</f>
        <v>2000.8422239418699</v>
      </c>
      <c r="P4135" s="42">
        <f t="shared" si="192"/>
        <v>1.4836551919291556</v>
      </c>
      <c r="Q4135" s="42">
        <f t="shared" si="194"/>
        <v>0.56206292630539978</v>
      </c>
    </row>
    <row r="4136" spans="5:17" x14ac:dyDescent="0.2">
      <c r="E4136" s="15">
        <v>41258.618055555555</v>
      </c>
      <c r="F4136" s="21">
        <v>14.422240326899827</v>
      </c>
      <c r="G4136" s="21">
        <v>14.424524474884755</v>
      </c>
      <c r="H4136" s="24">
        <v>3.8135545347567149E-2</v>
      </c>
      <c r="I4136" s="3">
        <f t="shared" si="193"/>
        <v>2000</v>
      </c>
      <c r="J4136" s="3">
        <f>INDEX(PowerArray,MIN(MaximumPowerIndex,ROUND(G4136*100,0)))</f>
        <v>2000</v>
      </c>
      <c r="K4136" s="3">
        <f>MIN(J4136-M4136+N4136,'Power Look Up'!$F$4)</f>
        <v>1998.5996899679601</v>
      </c>
      <c r="M4136" s="50">
        <f t="array" ref="M4136">_xlfn.SUM(_xlfn.NORM.DIST($S$3:$S$1003,$G4136,$P4136,FALSE)*WindSpeedStep*$T$3:$T$1003)</f>
        <v>2002.9282018045105</v>
      </c>
      <c r="N4136" s="50">
        <f t="array" ref="N4136">_xlfn.SUM(_xlfn.NORM.DIST($S$3:$S$1003,$G4136,$Q4136,FALSE)*WindSpeedStep*$T$3:$T$1003)</f>
        <v>2001.5278917724706</v>
      </c>
      <c r="P4136" s="42">
        <f t="shared" si="192"/>
        <v>1.4424524474884757</v>
      </c>
      <c r="Q4136" s="42">
        <f t="shared" si="194"/>
        <v>0.55008710722905985</v>
      </c>
    </row>
    <row r="4137" spans="5:17" x14ac:dyDescent="0.2">
      <c r="E4137" s="15">
        <v>41258.625</v>
      </c>
      <c r="F4137" s="21">
        <v>14.42553400653556</v>
      </c>
      <c r="G4137" s="21">
        <v>14.423475186926639</v>
      </c>
      <c r="H4137" s="24">
        <v>3.6740407652145209E-2</v>
      </c>
      <c r="I4137" s="3">
        <f t="shared" si="193"/>
        <v>2000</v>
      </c>
      <c r="J4137" s="3">
        <f>INDEX(PowerArray,MIN(MaximumPowerIndex,ROUND(G4137*100,0)))</f>
        <v>2000</v>
      </c>
      <c r="K4137" s="3">
        <f>MIN(J4137-M4137+N4137,'Power Look Up'!$F$4)</f>
        <v>1998.5677801515719</v>
      </c>
      <c r="M4137" s="50">
        <f t="array" ref="M4137">_xlfn.SUM(_xlfn.NORM.DIST($S$3:$S$1003,$G4137,$P4137,FALSE)*WindSpeedStep*$T$3:$T$1003)</f>
        <v>2002.9297092632364</v>
      </c>
      <c r="N4137" s="50">
        <f t="array" ref="N4137">_xlfn.SUM(_xlfn.NORM.DIST($S$3:$S$1003,$G4137,$Q4137,FALSE)*WindSpeedStep*$T$3:$T$1003)</f>
        <v>2001.4974894148083</v>
      </c>
      <c r="P4137" s="42">
        <f t="shared" si="192"/>
        <v>1.442347518692664</v>
      </c>
      <c r="Q4137" s="42">
        <f t="shared" si="194"/>
        <v>0.52992435812828609</v>
      </c>
    </row>
    <row r="4138" spans="5:17" x14ac:dyDescent="0.2">
      <c r="E4138" s="15">
        <v>41258.631944444445</v>
      </c>
      <c r="F4138" s="21">
        <v>14.438433386970591</v>
      </c>
      <c r="G4138" s="21">
        <v>14.486256450290098</v>
      </c>
      <c r="H4138" s="24">
        <v>3.7400179474270545E-2</v>
      </c>
      <c r="I4138" s="3">
        <f t="shared" si="193"/>
        <v>2000</v>
      </c>
      <c r="J4138" s="3">
        <f>INDEX(PowerArray,MIN(MaximumPowerIndex,ROUND(G4138*100,0)))</f>
        <v>2000</v>
      </c>
      <c r="K4138" s="3">
        <f>MIN(J4138-M4138+N4138,'Power Look Up'!$F$4)</f>
        <v>1998.5456196205637</v>
      </c>
      <c r="M4138" s="50">
        <f t="array" ref="M4138">_xlfn.SUM(_xlfn.NORM.DIST($S$3:$S$1003,$G4138,$P4138,FALSE)*WindSpeedStep*$T$3:$T$1003)</f>
        <v>2002.8381500221667</v>
      </c>
      <c r="N4138" s="50">
        <f t="array" ref="N4138">_xlfn.SUM(_xlfn.NORM.DIST($S$3:$S$1003,$G4138,$Q4138,FALSE)*WindSpeedStep*$T$3:$T$1003)</f>
        <v>2001.3837696427304</v>
      </c>
      <c r="P4138" s="42">
        <f t="shared" si="192"/>
        <v>1.4486256450290098</v>
      </c>
      <c r="Q4138" s="42">
        <f t="shared" si="194"/>
        <v>0.54178859115115896</v>
      </c>
    </row>
    <row r="4139" spans="5:17" x14ac:dyDescent="0.2">
      <c r="E4139" s="15">
        <v>41258.638888888891</v>
      </c>
      <c r="F4139" s="21">
        <v>14.326043686741357</v>
      </c>
      <c r="G4139" s="21">
        <v>14.369172682068685</v>
      </c>
      <c r="H4139" s="24">
        <v>3.9787677077065632E-2</v>
      </c>
      <c r="I4139" s="3">
        <f t="shared" si="193"/>
        <v>2000</v>
      </c>
      <c r="J4139" s="3">
        <f>INDEX(PowerArray,MIN(MaximumPowerIndex,ROUND(G4139*100,0)))</f>
        <v>2000</v>
      </c>
      <c r="K4139" s="3">
        <f>MIN(J4139-M4139+N4139,'Power Look Up'!$F$4)</f>
        <v>1998.6883440886838</v>
      </c>
      <c r="M4139" s="50">
        <f t="array" ref="M4139">_xlfn.SUM(_xlfn.NORM.DIST($S$3:$S$1003,$G4139,$P4139,FALSE)*WindSpeedStep*$T$3:$T$1003)</f>
        <v>2003.0064422964454</v>
      </c>
      <c r="N4139" s="50">
        <f t="array" ref="N4139">_xlfn.SUM(_xlfn.NORM.DIST($S$3:$S$1003,$G4139,$Q4139,FALSE)*WindSpeedStep*$T$3:$T$1003)</f>
        <v>2001.6947863851292</v>
      </c>
      <c r="P4139" s="42">
        <f t="shared" si="192"/>
        <v>1.4369172682068685</v>
      </c>
      <c r="Q4139" s="42">
        <f t="shared" si="194"/>
        <v>0.57171600253874189</v>
      </c>
    </row>
    <row r="4140" spans="5:17" x14ac:dyDescent="0.2">
      <c r="E4140" s="15">
        <v>41258.645833333336</v>
      </c>
      <c r="F4140" s="21">
        <v>13.688948513707885</v>
      </c>
      <c r="G4140" s="21">
        <v>13.708452703766092</v>
      </c>
      <c r="H4140" s="24">
        <v>4.0178396423161296E-2</v>
      </c>
      <c r="I4140" s="3">
        <f t="shared" si="193"/>
        <v>1999.6899999999998</v>
      </c>
      <c r="J4140" s="3">
        <f>INDEX(PowerArray,MIN(MaximumPowerIndex,ROUND(G4140*100,0)))</f>
        <v>1999.7099999999998</v>
      </c>
      <c r="K4140" s="3">
        <f>MIN(J4140-M4140+N4140,'Power Look Up'!$F$4)</f>
        <v>2000</v>
      </c>
      <c r="M4140" s="50">
        <f t="array" ref="M4140">_xlfn.SUM(_xlfn.NORM.DIST($S$3:$S$1003,$G4140,$P4140,FALSE)*WindSpeedStep*$T$3:$T$1003)</f>
        <v>2003.4238452002924</v>
      </c>
      <c r="N4140" s="50">
        <f t="array" ref="N4140">_xlfn.SUM(_xlfn.NORM.DIST($S$3:$S$1003,$G4140,$Q4140,FALSE)*WindSpeedStep*$T$3:$T$1003)</f>
        <v>2004.1418050922791</v>
      </c>
      <c r="P4140" s="42">
        <f t="shared" si="192"/>
        <v>1.3708452703766092</v>
      </c>
      <c r="Q4140" s="42">
        <f t="shared" si="194"/>
        <v>0.55078364708007133</v>
      </c>
    </row>
    <row r="4141" spans="5:17" x14ac:dyDescent="0.2">
      <c r="E4141" s="15">
        <v>41258.652777777781</v>
      </c>
      <c r="F4141" s="21">
        <v>13.958391144539023</v>
      </c>
      <c r="G4141" s="21">
        <v>13.986817401438566</v>
      </c>
      <c r="H4141" s="24">
        <v>3.3671502333840191E-2</v>
      </c>
      <c r="I4141" s="3">
        <f t="shared" si="193"/>
        <v>1999.9599999999998</v>
      </c>
      <c r="J4141" s="3">
        <f>INDEX(PowerArray,MIN(MaximumPowerIndex,ROUND(G4141*100,0)))</f>
        <v>1999.9899999999998</v>
      </c>
      <c r="K4141" s="3">
        <f>MIN(J4141-M4141+N4141,'Power Look Up'!$F$4)</f>
        <v>1999.2239075319362</v>
      </c>
      <c r="M4141" s="50">
        <f t="array" ref="M4141">_xlfn.SUM(_xlfn.NORM.DIST($S$3:$S$1003,$G4141,$P4141,FALSE)*WindSpeedStep*$T$3:$T$1003)</f>
        <v>2003.4165426244917</v>
      </c>
      <c r="N4141" s="50">
        <f t="array" ref="N4141">_xlfn.SUM(_xlfn.NORM.DIST($S$3:$S$1003,$G4141,$Q4141,FALSE)*WindSpeedStep*$T$3:$T$1003)</f>
        <v>2002.6504501564282</v>
      </c>
      <c r="P4141" s="42">
        <f t="shared" si="192"/>
        <v>1.3986817401438567</v>
      </c>
      <c r="Q4141" s="42">
        <f t="shared" si="194"/>
        <v>0.47095715477553529</v>
      </c>
    </row>
    <row r="4142" spans="5:17" x14ac:dyDescent="0.2">
      <c r="E4142" s="15">
        <v>41258.659722222219</v>
      </c>
      <c r="F4142" s="21">
        <v>14.116173127456239</v>
      </c>
      <c r="G4142" s="21">
        <v>14.134322425657464</v>
      </c>
      <c r="H4142" s="24">
        <v>3.6837179262741514E-2</v>
      </c>
      <c r="I4142" s="3">
        <f t="shared" si="193"/>
        <v>2000</v>
      </c>
      <c r="J4142" s="3">
        <f>INDEX(PowerArray,MIN(MaximumPowerIndex,ROUND(G4142*100,0)))</f>
        <v>2000</v>
      </c>
      <c r="K4142" s="3">
        <f>MIN(J4142-M4142+N4142,'Power Look Up'!$F$4)</f>
        <v>1998.9548708069901</v>
      </c>
      <c r="M4142" s="50">
        <f t="array" ref="M4142">_xlfn.SUM(_xlfn.NORM.DIST($S$3:$S$1003,$G4142,$P4142,FALSE)*WindSpeedStep*$T$3:$T$1003)</f>
        <v>2003.2945767301171</v>
      </c>
      <c r="N4142" s="50">
        <f t="array" ref="N4142">_xlfn.SUM(_xlfn.NORM.DIST($S$3:$S$1003,$G4142,$Q4142,FALSE)*WindSpeedStep*$T$3:$T$1003)</f>
        <v>2002.2494475371072</v>
      </c>
      <c r="P4142" s="42">
        <f t="shared" si="192"/>
        <v>1.4134322425657464</v>
      </c>
      <c r="Q4142" s="42">
        <f t="shared" si="194"/>
        <v>0.52066856895133151</v>
      </c>
    </row>
    <row r="4143" spans="5:17" x14ac:dyDescent="0.2">
      <c r="E4143" s="15">
        <v>41258.666666666664</v>
      </c>
      <c r="F4143" s="21">
        <v>13.605051165691926</v>
      </c>
      <c r="G4143" s="21">
        <v>13.613602744562099</v>
      </c>
      <c r="H4143" s="24">
        <v>3.8956119572450376E-2</v>
      </c>
      <c r="I4143" s="3">
        <f t="shared" si="193"/>
        <v>1999.6099999999997</v>
      </c>
      <c r="J4143" s="3">
        <f>INDEX(PowerArray,MIN(MaximumPowerIndex,ROUND(G4143*100,0)))</f>
        <v>1999.6099999999997</v>
      </c>
      <c r="K4143" s="3">
        <f>MIN(J4143-M4143+N4143,'Power Look Up'!$F$4)</f>
        <v>2000</v>
      </c>
      <c r="M4143" s="50">
        <f t="array" ref="M4143">_xlfn.SUM(_xlfn.NORM.DIST($S$3:$S$1003,$G4143,$P4143,FALSE)*WindSpeedStep*$T$3:$T$1003)</f>
        <v>2003.3283473698614</v>
      </c>
      <c r="N4143" s="50">
        <f t="array" ref="N4143">_xlfn.SUM(_xlfn.NORM.DIST($S$3:$S$1003,$G4143,$Q4143,FALSE)*WindSpeedStep*$T$3:$T$1003)</f>
        <v>2004.6137181232953</v>
      </c>
      <c r="P4143" s="42">
        <f t="shared" si="192"/>
        <v>1.3613602744562101</v>
      </c>
      <c r="Q4143" s="42">
        <f t="shared" si="194"/>
        <v>0.53033313632899981</v>
      </c>
    </row>
    <row r="4144" spans="5:17" x14ac:dyDescent="0.2">
      <c r="E4144" s="15">
        <v>41258.673611111109</v>
      </c>
      <c r="F4144" s="21">
        <v>13.571429391600189</v>
      </c>
      <c r="G4144" s="21">
        <v>13.584720475689616</v>
      </c>
      <c r="H4144" s="24">
        <v>2.7999998307856554E-2</v>
      </c>
      <c r="I4144" s="3">
        <f t="shared" si="193"/>
        <v>1999.5699999999997</v>
      </c>
      <c r="J4144" s="3">
        <f>INDEX(PowerArray,MIN(MaximumPowerIndex,ROUND(G4144*100,0)))</f>
        <v>1999.5799999999997</v>
      </c>
      <c r="K4144" s="3">
        <f>MIN(J4144-M4144+N4144,'Power Look Up'!$F$4)</f>
        <v>2000</v>
      </c>
      <c r="M4144" s="50">
        <f t="array" ref="M4144">_xlfn.SUM(_xlfn.NORM.DIST($S$3:$S$1003,$G4144,$P4144,FALSE)*WindSpeedStep*$T$3:$T$1003)</f>
        <v>2003.2863660365485</v>
      </c>
      <c r="N4144" s="50">
        <f t="array" ref="N4144">_xlfn.SUM(_xlfn.NORM.DIST($S$3:$S$1003,$G4144,$Q4144,FALSE)*WindSpeedStep*$T$3:$T$1003)</f>
        <v>2004.3322586335557</v>
      </c>
      <c r="P4144" s="42">
        <f t="shared" si="192"/>
        <v>1.3584720475689618</v>
      </c>
      <c r="Q4144" s="42">
        <f t="shared" si="194"/>
        <v>0.38037215033201355</v>
      </c>
    </row>
    <row r="4145" spans="5:17" x14ac:dyDescent="0.2">
      <c r="E4145" s="15">
        <v>41258.680555555555</v>
      </c>
      <c r="F4145" s="21">
        <v>14.066108147198236</v>
      </c>
      <c r="G4145" s="21">
        <v>14.108417175989942</v>
      </c>
      <c r="H4145" s="24">
        <v>3.4124577671159811E-2</v>
      </c>
      <c r="I4145" s="3">
        <f t="shared" si="193"/>
        <v>2000</v>
      </c>
      <c r="J4145" s="3">
        <f>INDEX(PowerArray,MIN(MaximumPowerIndex,ROUND(G4145*100,0)))</f>
        <v>2000</v>
      </c>
      <c r="K4145" s="3">
        <f>MIN(J4145-M4145+N4145,'Power Look Up'!$F$4)</f>
        <v>1998.9302494255639</v>
      </c>
      <c r="M4145" s="50">
        <f t="array" ref="M4145">_xlfn.SUM(_xlfn.NORM.DIST($S$3:$S$1003,$G4145,$P4145,FALSE)*WindSpeedStep*$T$3:$T$1003)</f>
        <v>2003.3201593634753</v>
      </c>
      <c r="N4145" s="50">
        <f t="array" ref="N4145">_xlfn.SUM(_xlfn.NORM.DIST($S$3:$S$1003,$G4145,$Q4145,FALSE)*WindSpeedStep*$T$3:$T$1003)</f>
        <v>2002.2504087890393</v>
      </c>
      <c r="P4145" s="42">
        <f t="shared" si="192"/>
        <v>1.4108417175989942</v>
      </c>
      <c r="Q4145" s="42">
        <f t="shared" si="194"/>
        <v>0.48144377773919395</v>
      </c>
    </row>
    <row r="4146" spans="5:17" x14ac:dyDescent="0.2">
      <c r="E4146" s="15">
        <v>41258.6875</v>
      </c>
      <c r="F4146" s="21">
        <v>13.909646569202854</v>
      </c>
      <c r="G4146" s="21">
        <v>13.89081003488568</v>
      </c>
      <c r="H4146" s="24">
        <v>3.5227350857706327E-2</v>
      </c>
      <c r="I4146" s="3">
        <f t="shared" si="193"/>
        <v>1999.9099999999999</v>
      </c>
      <c r="J4146" s="3">
        <f>INDEX(PowerArray,MIN(MaximumPowerIndex,ROUND(G4146*100,0)))</f>
        <v>1999.8899999999996</v>
      </c>
      <c r="K4146" s="3">
        <f>MIN(J4146-M4146+N4146,'Power Look Up'!$F$4)</f>
        <v>1999.5087412051348</v>
      </c>
      <c r="M4146" s="50">
        <f t="array" ref="M4146">_xlfn.SUM(_xlfn.NORM.DIST($S$3:$S$1003,$G4146,$P4146,FALSE)*WindSpeedStep*$T$3:$T$1003)</f>
        <v>2003.4584686087674</v>
      </c>
      <c r="N4146" s="50">
        <f t="array" ref="N4146">_xlfn.SUM(_xlfn.NORM.DIST($S$3:$S$1003,$G4146,$Q4146,FALSE)*WindSpeedStep*$T$3:$T$1003)</f>
        <v>2003.0772098139025</v>
      </c>
      <c r="P4146" s="42">
        <f t="shared" si="192"/>
        <v>1.3890810034885681</v>
      </c>
      <c r="Q4146" s="42">
        <f t="shared" si="194"/>
        <v>0.48933643879666572</v>
      </c>
    </row>
    <row r="4147" spans="5:17" x14ac:dyDescent="0.2">
      <c r="E4147" s="15">
        <v>41258.694444444445</v>
      </c>
      <c r="F4147" s="21">
        <v>13.201067987514563</v>
      </c>
      <c r="G4147" s="21">
        <v>13.176034656760988</v>
      </c>
      <c r="H4147" s="24">
        <v>4.4693353640630894E-2</v>
      </c>
      <c r="I4147" s="3">
        <f t="shared" si="193"/>
        <v>1999.1999999999998</v>
      </c>
      <c r="J4147" s="3">
        <f>INDEX(PowerArray,MIN(MaximumPowerIndex,ROUND(G4147*100,0)))</f>
        <v>1999.1799999999998</v>
      </c>
      <c r="K4147" s="3">
        <f>MIN(J4147-M4147+N4147,'Power Look Up'!$F$4)</f>
        <v>2000</v>
      </c>
      <c r="M4147" s="50">
        <f t="array" ref="M4147">_xlfn.SUM(_xlfn.NORM.DIST($S$3:$S$1003,$G4147,$P4147,FALSE)*WindSpeedStep*$T$3:$T$1003)</f>
        <v>2001.7794299024713</v>
      </c>
      <c r="N4147" s="50">
        <f t="array" ref="N4147">_xlfn.SUM(_xlfn.NORM.DIST($S$3:$S$1003,$G4147,$Q4147,FALSE)*WindSpeedStep*$T$3:$T$1003)</f>
        <v>2008.2446759076572</v>
      </c>
      <c r="P4147" s="42">
        <f t="shared" si="192"/>
        <v>1.3176034656760989</v>
      </c>
      <c r="Q4147" s="42">
        <f t="shared" si="194"/>
        <v>0.5888811764958275</v>
      </c>
    </row>
    <row r="4148" spans="5:17" x14ac:dyDescent="0.2">
      <c r="E4148" s="15">
        <v>41258.701388888891</v>
      </c>
      <c r="F4148" s="21">
        <v>13.022450588541004</v>
      </c>
      <c r="G4148" s="21">
        <v>13.020699376433544</v>
      </c>
      <c r="H4148" s="24">
        <v>6.6807702135998057E-2</v>
      </c>
      <c r="I4148" s="3">
        <f t="shared" si="193"/>
        <v>1999.0199999999998</v>
      </c>
      <c r="J4148" s="3">
        <f>INDEX(PowerArray,MIN(MaximumPowerIndex,ROUND(G4148*100,0)))</f>
        <v>1999.0199999999998</v>
      </c>
      <c r="K4148" s="3">
        <f>MIN(J4148-M4148+N4148,'Power Look Up'!$F$4)</f>
        <v>2000</v>
      </c>
      <c r="M4148" s="50">
        <f t="array" ref="M4148">_xlfn.SUM(_xlfn.NORM.DIST($S$3:$S$1003,$G4148,$P4148,FALSE)*WindSpeedStep*$T$3:$T$1003)</f>
        <v>2000.5753721594358</v>
      </c>
      <c r="N4148" s="50">
        <f t="array" ref="N4148">_xlfn.SUM(_xlfn.NORM.DIST($S$3:$S$1003,$G4148,$Q4148,FALSE)*WindSpeedStep*$T$3:$T$1003)</f>
        <v>2010.056506227251</v>
      </c>
      <c r="P4148" s="42">
        <f t="shared" si="192"/>
        <v>1.3020699376433544</v>
      </c>
      <c r="Q4148" s="42">
        <f t="shared" si="194"/>
        <v>0.8698830055431479</v>
      </c>
    </row>
    <row r="4149" spans="5:17" x14ac:dyDescent="0.2">
      <c r="E4149" s="15">
        <v>41258.708333333336</v>
      </c>
      <c r="F4149" s="21">
        <v>14.655872047825877</v>
      </c>
      <c r="G4149" s="21">
        <v>14.620974683220053</v>
      </c>
      <c r="H4149" s="24">
        <v>8.5972366290337152E-2</v>
      </c>
      <c r="I4149" s="3">
        <f t="shared" si="193"/>
        <v>2000</v>
      </c>
      <c r="J4149" s="3">
        <f>INDEX(PowerArray,MIN(MaximumPowerIndex,ROUND(G4149*100,0)))</f>
        <v>2000</v>
      </c>
      <c r="K4149" s="3">
        <f>MIN(J4149-M4149+N4149,'Power Look Up'!$F$4)</f>
        <v>2000</v>
      </c>
      <c r="M4149" s="50">
        <f t="array" ref="M4149">_xlfn.SUM(_xlfn.NORM.DIST($S$3:$S$1003,$G4149,$P4149,FALSE)*WindSpeedStep*$T$3:$T$1003)</f>
        <v>2002.6352276505447</v>
      </c>
      <c r="N4149" s="50">
        <f t="array" ref="N4149">_xlfn.SUM(_xlfn.NORM.DIST($S$3:$S$1003,$G4149,$Q4149,FALSE)*WindSpeedStep*$T$3:$T$1003)</f>
        <v>2002.7171125285738</v>
      </c>
      <c r="P4149" s="42">
        <f t="shared" si="192"/>
        <v>1.4620974683220054</v>
      </c>
      <c r="Q4149" s="42">
        <f t="shared" si="194"/>
        <v>1.2569997909875406</v>
      </c>
    </row>
    <row r="4150" spans="5:17" x14ac:dyDescent="0.2">
      <c r="E4150" s="15">
        <v>41258.729166666664</v>
      </c>
      <c r="F4150" s="21">
        <v>12.573074215907772</v>
      </c>
      <c r="G4150" s="21">
        <v>12.535678207467459</v>
      </c>
      <c r="H4150" s="24">
        <v>4.3744273719797673E-2</v>
      </c>
      <c r="I4150" s="3">
        <f t="shared" si="193"/>
        <v>1994.2699999999975</v>
      </c>
      <c r="J4150" s="3">
        <f>INDEX(PowerArray,MIN(MaximumPowerIndex,ROUND(G4150*100,0)))</f>
        <v>1993.9399999999976</v>
      </c>
      <c r="K4150" s="3">
        <f>MIN(J4150-M4150+N4150,'Power Look Up'!$F$4)</f>
        <v>2000</v>
      </c>
      <c r="M4150" s="50">
        <f t="array" ref="M4150">_xlfn.SUM(_xlfn.NORM.DIST($S$3:$S$1003,$G4150,$P4150,FALSE)*WindSpeedStep*$T$3:$T$1003)</f>
        <v>1992.9620284946056</v>
      </c>
      <c r="N4150" s="50">
        <f t="array" ref="N4150">_xlfn.SUM(_xlfn.NORM.DIST($S$3:$S$1003,$G4150,$Q4150,FALSE)*WindSpeedStep*$T$3:$T$1003)</f>
        <v>2015.6045554839056</v>
      </c>
      <c r="P4150" s="42">
        <f t="shared" si="192"/>
        <v>1.253567820746746</v>
      </c>
      <c r="Q4150" s="42">
        <f t="shared" si="194"/>
        <v>0.54836413877075918</v>
      </c>
    </row>
    <row r="4151" spans="5:17" x14ac:dyDescent="0.2">
      <c r="E4151" s="15">
        <v>41258.736111111109</v>
      </c>
      <c r="F4151" s="21">
        <v>12.702488160101799</v>
      </c>
      <c r="G4151" s="21">
        <v>12.736427728348051</v>
      </c>
      <c r="H4151" s="24">
        <v>4.8809335004728019E-2</v>
      </c>
      <c r="I4151" s="3">
        <f t="shared" si="193"/>
        <v>1995.6999999999975</v>
      </c>
      <c r="J4151" s="3">
        <f>INDEX(PowerArray,MIN(MaximumPowerIndex,ROUND(G4151*100,0)))</f>
        <v>1996.1399999999976</v>
      </c>
      <c r="K4151" s="3">
        <f>MIN(J4151-M4151+N4151,'Power Look Up'!$F$4)</f>
        <v>2000</v>
      </c>
      <c r="M4151" s="50">
        <f t="array" ref="M4151">_xlfn.SUM(_xlfn.NORM.DIST($S$3:$S$1003,$G4151,$P4151,FALSE)*WindSpeedStep*$T$3:$T$1003)</f>
        <v>1996.9774700343698</v>
      </c>
      <c r="N4151" s="50">
        <f t="array" ref="N4151">_xlfn.SUM(_xlfn.NORM.DIST($S$3:$S$1003,$G4151,$Q4151,FALSE)*WindSpeedStep*$T$3:$T$1003)</f>
        <v>2013.1214530574096</v>
      </c>
      <c r="P4151" s="42">
        <f t="shared" si="192"/>
        <v>1.2736427728348052</v>
      </c>
      <c r="Q4151" s="42">
        <f t="shared" si="194"/>
        <v>0.62165656775644706</v>
      </c>
    </row>
    <row r="4152" spans="5:17" x14ac:dyDescent="0.2">
      <c r="E4152" s="15">
        <v>41258.743055555555</v>
      </c>
      <c r="F4152" s="21">
        <v>13.181665440466674</v>
      </c>
      <c r="G4152" s="21">
        <v>13.107027774009827</v>
      </c>
      <c r="H4152" s="24">
        <v>5.1586804647040553E-2</v>
      </c>
      <c r="I4152" s="3">
        <f t="shared" si="193"/>
        <v>1999.1799999999998</v>
      </c>
      <c r="J4152" s="3">
        <f>INDEX(PowerArray,MIN(MaximumPowerIndex,ROUND(G4152*100,0)))</f>
        <v>1999.1099999999997</v>
      </c>
      <c r="K4152" s="3">
        <f>MIN(J4152-M4152+N4152,'Power Look Up'!$F$4)</f>
        <v>2000</v>
      </c>
      <c r="M4152" s="50">
        <f t="array" ref="M4152">_xlfn.SUM(_xlfn.NORM.DIST($S$3:$S$1003,$G4152,$P4152,FALSE)*WindSpeedStep*$T$3:$T$1003)</f>
        <v>2001.2992635612677</v>
      </c>
      <c r="N4152" s="50">
        <f t="array" ref="N4152">_xlfn.SUM(_xlfn.NORM.DIST($S$3:$S$1003,$G4152,$Q4152,FALSE)*WindSpeedStep*$T$3:$T$1003)</f>
        <v>2009.2790887202136</v>
      </c>
      <c r="P4152" s="42">
        <f t="shared" si="192"/>
        <v>1.3107027774009827</v>
      </c>
      <c r="Q4152" s="42">
        <f t="shared" si="194"/>
        <v>0.6761496812811798</v>
      </c>
    </row>
    <row r="4153" spans="5:17" x14ac:dyDescent="0.2">
      <c r="E4153" s="15">
        <v>41258.75</v>
      </c>
      <c r="F4153" s="21">
        <v>13.200363857115853</v>
      </c>
      <c r="G4153" s="21">
        <v>13.185275869025984</v>
      </c>
      <c r="H4153" s="24">
        <v>4.8483512040086565E-2</v>
      </c>
      <c r="I4153" s="3">
        <f t="shared" si="193"/>
        <v>1999.1999999999998</v>
      </c>
      <c r="J4153" s="3">
        <f>INDEX(PowerArray,MIN(MaximumPowerIndex,ROUND(G4153*100,0)))</f>
        <v>1999.1899999999998</v>
      </c>
      <c r="K4153" s="3">
        <f>MIN(J4153-M4153+N4153,'Power Look Up'!$F$4)</f>
        <v>2000</v>
      </c>
      <c r="M4153" s="50">
        <f t="array" ref="M4153">_xlfn.SUM(_xlfn.NORM.DIST($S$3:$S$1003,$G4153,$P4153,FALSE)*WindSpeedStep*$T$3:$T$1003)</f>
        <v>2001.8376439650044</v>
      </c>
      <c r="N4153" s="50">
        <f t="array" ref="N4153">_xlfn.SUM(_xlfn.NORM.DIST($S$3:$S$1003,$G4153,$Q4153,FALSE)*WindSpeedStep*$T$3:$T$1003)</f>
        <v>2008.3851688091288</v>
      </c>
      <c r="P4153" s="42">
        <f t="shared" si="192"/>
        <v>1.3185275869025985</v>
      </c>
      <c r="Q4153" s="42">
        <f t="shared" si="194"/>
        <v>0.63926848134778413</v>
      </c>
    </row>
    <row r="4154" spans="5:17" x14ac:dyDescent="0.2">
      <c r="E4154" s="15">
        <v>41258.756944444445</v>
      </c>
      <c r="F4154" s="21">
        <v>13.525929372492129</v>
      </c>
      <c r="G4154" s="21">
        <v>13.507273390738451</v>
      </c>
      <c r="H4154" s="24">
        <v>4.3619923167711579E-2</v>
      </c>
      <c r="I4154" s="3">
        <f t="shared" si="193"/>
        <v>1999.5299999999997</v>
      </c>
      <c r="J4154" s="3">
        <f>INDEX(PowerArray,MIN(MaximumPowerIndex,ROUND(G4154*100,0)))</f>
        <v>1999.5099999999998</v>
      </c>
      <c r="K4154" s="3">
        <f>MIN(J4154-M4154+N4154,'Power Look Up'!$F$4)</f>
        <v>2000</v>
      </c>
      <c r="M4154" s="50">
        <f t="array" ref="M4154">_xlfn.SUM(_xlfn.NORM.DIST($S$3:$S$1003,$G4154,$P4154,FALSE)*WindSpeedStep*$T$3:$T$1003)</f>
        <v>2003.1399458154413</v>
      </c>
      <c r="N4154" s="50">
        <f t="array" ref="N4154">_xlfn.SUM(_xlfn.NORM.DIST($S$3:$S$1003,$G4154,$Q4154,FALSE)*WindSpeedStep*$T$3:$T$1003)</f>
        <v>2005.5342912424471</v>
      </c>
      <c r="P4154" s="42">
        <f t="shared" si="192"/>
        <v>1.3507273390738452</v>
      </c>
      <c r="Q4154" s="42">
        <f t="shared" si="194"/>
        <v>0.58918622750928629</v>
      </c>
    </row>
    <row r="4155" spans="5:17" x14ac:dyDescent="0.2">
      <c r="E4155" s="15">
        <v>41258.763888888891</v>
      </c>
      <c r="F4155" s="21">
        <v>13.794314543318057</v>
      </c>
      <c r="G4155" s="21">
        <v>13.780235060921525</v>
      </c>
      <c r="H4155" s="24">
        <v>4.2771244496943486E-2</v>
      </c>
      <c r="I4155" s="3">
        <f t="shared" si="193"/>
        <v>1999.7899999999997</v>
      </c>
      <c r="J4155" s="3">
        <f>INDEX(PowerArray,MIN(MaximumPowerIndex,ROUND(G4155*100,0)))</f>
        <v>1999.7799999999997</v>
      </c>
      <c r="K4155" s="3">
        <f>MIN(J4155-M4155+N4155,'Power Look Up'!$F$4)</f>
        <v>2000</v>
      </c>
      <c r="M4155" s="50">
        <f t="array" ref="M4155">_xlfn.SUM(_xlfn.NORM.DIST($S$3:$S$1003,$G4155,$P4155,FALSE)*WindSpeedStep*$T$3:$T$1003)</f>
        <v>2003.4582038507904</v>
      </c>
      <c r="N4155" s="50">
        <f t="array" ref="N4155">_xlfn.SUM(_xlfn.NORM.DIST($S$3:$S$1003,$G4155,$Q4155,FALSE)*WindSpeedStep*$T$3:$T$1003)</f>
        <v>2003.8952574939362</v>
      </c>
      <c r="P4155" s="42">
        <f t="shared" si="192"/>
        <v>1.3780235060921526</v>
      </c>
      <c r="Q4155" s="42">
        <f t="shared" si="194"/>
        <v>0.58939780301602751</v>
      </c>
    </row>
    <row r="4156" spans="5:17" x14ac:dyDescent="0.2">
      <c r="E4156" s="15">
        <v>41258.770833333336</v>
      </c>
      <c r="F4156" s="21">
        <v>13.630827126345224</v>
      </c>
      <c r="G4156" s="21">
        <v>13.578862016358622</v>
      </c>
      <c r="H4156" s="24">
        <v>4.1083346946543697E-2</v>
      </c>
      <c r="I4156" s="3">
        <f t="shared" si="193"/>
        <v>1999.6299999999997</v>
      </c>
      <c r="J4156" s="3">
        <f>INDEX(PowerArray,MIN(MaximumPowerIndex,ROUND(G4156*100,0)))</f>
        <v>1999.5799999999997</v>
      </c>
      <c r="K4156" s="3">
        <f>MIN(J4156-M4156+N4156,'Power Look Up'!$F$4)</f>
        <v>2000</v>
      </c>
      <c r="M4156" s="50">
        <f t="array" ref="M4156">_xlfn.SUM(_xlfn.NORM.DIST($S$3:$S$1003,$G4156,$P4156,FALSE)*WindSpeedStep*$T$3:$T$1003)</f>
        <v>2003.2770519065186</v>
      </c>
      <c r="N4156" s="50">
        <f t="array" ref="N4156">_xlfn.SUM(_xlfn.NORM.DIST($S$3:$S$1003,$G4156,$Q4156,FALSE)*WindSpeedStep*$T$3:$T$1003)</f>
        <v>2004.9314931084946</v>
      </c>
      <c r="P4156" s="42">
        <f t="shared" si="192"/>
        <v>1.3578862016358624</v>
      </c>
      <c r="Q4156" s="42">
        <f t="shared" si="194"/>
        <v>0.55786509935730522</v>
      </c>
    </row>
    <row r="4157" spans="5:17" x14ac:dyDescent="0.2">
      <c r="E4157" s="15">
        <v>41258.777777777781</v>
      </c>
      <c r="F4157" s="21">
        <v>13.927369516682043</v>
      </c>
      <c r="G4157" s="21">
        <v>13.935669995997305</v>
      </c>
      <c r="H4157" s="24">
        <v>4.0926608525555415E-2</v>
      </c>
      <c r="I4157" s="3">
        <f t="shared" si="193"/>
        <v>1999.9299999999998</v>
      </c>
      <c r="J4157" s="3">
        <f>INDEX(PowerArray,MIN(MaximumPowerIndex,ROUND(G4157*100,0)))</f>
        <v>1999.9399999999998</v>
      </c>
      <c r="K4157" s="3">
        <f>MIN(J4157-M4157+N4157,'Power Look Up'!$F$4)</f>
        <v>1999.6046426311932</v>
      </c>
      <c r="M4157" s="50">
        <f t="array" ref="M4157">_xlfn.SUM(_xlfn.NORM.DIST($S$3:$S$1003,$G4157,$P4157,FALSE)*WindSpeedStep*$T$3:$T$1003)</f>
        <v>2003.4431860830084</v>
      </c>
      <c r="N4157" s="50">
        <f t="array" ref="N4157">_xlfn.SUM(_xlfn.NORM.DIST($S$3:$S$1003,$G4157,$Q4157,FALSE)*WindSpeedStep*$T$3:$T$1003)</f>
        <v>2003.1078287142018</v>
      </c>
      <c r="P4157" s="42">
        <f t="shared" si="192"/>
        <v>1.3935669995997306</v>
      </c>
      <c r="Q4157" s="42">
        <f t="shared" si="194"/>
        <v>0.57033971046751009</v>
      </c>
    </row>
    <row r="4158" spans="5:17" x14ac:dyDescent="0.2">
      <c r="E4158" s="15">
        <v>41258.784722222219</v>
      </c>
      <c r="F4158" s="21">
        <v>13.79259110781849</v>
      </c>
      <c r="G4158" s="21">
        <v>13.80124774770713</v>
      </c>
      <c r="H4158" s="24">
        <v>3.84264273374684E-2</v>
      </c>
      <c r="I4158" s="3">
        <f t="shared" si="193"/>
        <v>1999.7899999999997</v>
      </c>
      <c r="J4158" s="3">
        <f>INDEX(PowerArray,MIN(MaximumPowerIndex,ROUND(G4158*100,0)))</f>
        <v>1999.7999999999997</v>
      </c>
      <c r="K4158" s="3">
        <f>MIN(J4158-M4158+N4158,'Power Look Up'!$F$4)</f>
        <v>1999.9349376033379</v>
      </c>
      <c r="M4158" s="50">
        <f t="array" ref="M4158">_xlfn.SUM(_xlfn.NORM.DIST($S$3:$S$1003,$G4158,$P4158,FALSE)*WindSpeedStep*$T$3:$T$1003)</f>
        <v>2003.462842027237</v>
      </c>
      <c r="N4158" s="50">
        <f t="array" ref="N4158">_xlfn.SUM(_xlfn.NORM.DIST($S$3:$S$1003,$G4158,$Q4158,FALSE)*WindSpeedStep*$T$3:$T$1003)</f>
        <v>2003.5977796305751</v>
      </c>
      <c r="P4158" s="42">
        <f t="shared" si="192"/>
        <v>1.380124774770713</v>
      </c>
      <c r="Q4158" s="42">
        <f t="shared" si="194"/>
        <v>0.5303326437436674</v>
      </c>
    </row>
    <row r="4159" spans="5:17" x14ac:dyDescent="0.2">
      <c r="E4159" s="15">
        <v>41258.791666666664</v>
      </c>
      <c r="F4159" s="21">
        <v>14.002323755037965</v>
      </c>
      <c r="G4159" s="21">
        <v>14.001919874368255</v>
      </c>
      <c r="H4159" s="24">
        <v>3.4994191576501757E-2</v>
      </c>
      <c r="I4159" s="3">
        <f t="shared" si="193"/>
        <v>1999.9999999999998</v>
      </c>
      <c r="J4159" s="3">
        <f>INDEX(PowerArray,MIN(MaximumPowerIndex,ROUND(G4159*100,0)))</f>
        <v>1999.9999999999998</v>
      </c>
      <c r="K4159" s="3">
        <f>MIN(J4159-M4159+N4159,'Power Look Up'!$F$4)</f>
        <v>1999.2301529086167</v>
      </c>
      <c r="M4159" s="50">
        <f t="array" ref="M4159">_xlfn.SUM(_xlfn.NORM.DIST($S$3:$S$1003,$G4159,$P4159,FALSE)*WindSpeedStep*$T$3:$T$1003)</f>
        <v>2003.4069593954193</v>
      </c>
      <c r="N4159" s="50">
        <f t="array" ref="N4159">_xlfn.SUM(_xlfn.NORM.DIST($S$3:$S$1003,$G4159,$Q4159,FALSE)*WindSpeedStep*$T$3:$T$1003)</f>
        <v>2002.6371123040362</v>
      </c>
      <c r="P4159" s="42">
        <f t="shared" si="192"/>
        <v>1.4001919874368256</v>
      </c>
      <c r="Q4159" s="42">
        <f t="shared" si="194"/>
        <v>0.48998586652247011</v>
      </c>
    </row>
    <row r="4160" spans="5:17" x14ac:dyDescent="0.2">
      <c r="E4160" s="15">
        <v>41258.798611111109</v>
      </c>
      <c r="F4160" s="21">
        <v>13.897133718423264</v>
      </c>
      <c r="G4160" s="21">
        <v>13.892529257352734</v>
      </c>
      <c r="H4160" s="24">
        <v>3.5978642080500091E-2</v>
      </c>
      <c r="I4160" s="3">
        <f t="shared" si="193"/>
        <v>1999.8999999999996</v>
      </c>
      <c r="J4160" s="3">
        <f>INDEX(PowerArray,MIN(MaximumPowerIndex,ROUND(G4160*100,0)))</f>
        <v>1999.8899999999996</v>
      </c>
      <c r="K4160" s="3">
        <f>MIN(J4160-M4160+N4160,'Power Look Up'!$F$4)</f>
        <v>1999.528712435249</v>
      </c>
      <c r="M4160" s="50">
        <f t="array" ref="M4160">_xlfn.SUM(_xlfn.NORM.DIST($S$3:$S$1003,$G4160,$P4160,FALSE)*WindSpeedStep*$T$3:$T$1003)</f>
        <v>2003.4580328273596</v>
      </c>
      <c r="N4160" s="50">
        <f t="array" ref="N4160">_xlfn.SUM(_xlfn.NORM.DIST($S$3:$S$1003,$G4160,$Q4160,FALSE)*WindSpeedStep*$T$3:$T$1003)</f>
        <v>2003.0967452626089</v>
      </c>
      <c r="P4160" s="42">
        <f t="shared" si="192"/>
        <v>1.3892529257352735</v>
      </c>
      <c r="Q4160" s="42">
        <f t="shared" si="194"/>
        <v>0.49983433774316977</v>
      </c>
    </row>
    <row r="4161" spans="5:17" x14ac:dyDescent="0.2">
      <c r="E4161" s="15">
        <v>41258.805555555555</v>
      </c>
      <c r="F4161" s="21">
        <v>13.772775096882839</v>
      </c>
      <c r="G4161" s="21">
        <v>13.818826348962482</v>
      </c>
      <c r="H4161" s="24">
        <v>3.3399223959164975E-2</v>
      </c>
      <c r="I4161" s="3">
        <f t="shared" si="193"/>
        <v>1999.7699999999998</v>
      </c>
      <c r="J4161" s="3">
        <f>INDEX(PowerArray,MIN(MaximumPowerIndex,ROUND(G4161*100,0)))</f>
        <v>1999.8199999999997</v>
      </c>
      <c r="K4161" s="3">
        <f>MIN(J4161-M4161+N4161,'Power Look Up'!$F$4)</f>
        <v>1999.679684918977</v>
      </c>
      <c r="M4161" s="50">
        <f t="array" ref="M4161">_xlfn.SUM(_xlfn.NORM.DIST($S$3:$S$1003,$G4161,$P4161,FALSE)*WindSpeedStep*$T$3:$T$1003)</f>
        <v>2003.4649807646267</v>
      </c>
      <c r="N4161" s="50">
        <f t="array" ref="N4161">_xlfn.SUM(_xlfn.NORM.DIST($S$3:$S$1003,$G4161,$Q4161,FALSE)*WindSpeedStep*$T$3:$T$1003)</f>
        <v>2003.3246656836041</v>
      </c>
      <c r="P4161" s="42">
        <f t="shared" si="192"/>
        <v>1.3818826348962483</v>
      </c>
      <c r="Q4161" s="42">
        <f t="shared" si="194"/>
        <v>0.46153807608180797</v>
      </c>
    </row>
    <row r="4162" spans="5:17" x14ac:dyDescent="0.2">
      <c r="E4162" s="15">
        <v>41258.8125</v>
      </c>
      <c r="F4162" s="21">
        <v>14.156253822300954</v>
      </c>
      <c r="G4162" s="21">
        <v>14.164657824195974</v>
      </c>
      <c r="H4162" s="24">
        <v>3.5320078763516415E-2</v>
      </c>
      <c r="I4162" s="3">
        <f t="shared" si="193"/>
        <v>2000</v>
      </c>
      <c r="J4162" s="3">
        <f>INDEX(PowerArray,MIN(MaximumPowerIndex,ROUND(G4162*100,0)))</f>
        <v>2000</v>
      </c>
      <c r="K4162" s="3">
        <f>MIN(J4162-M4162+N4162,'Power Look Up'!$F$4)</f>
        <v>1998.8502450183794</v>
      </c>
      <c r="M4162" s="50">
        <f t="array" ref="M4162">_xlfn.SUM(_xlfn.NORM.DIST($S$3:$S$1003,$G4162,$P4162,FALSE)*WindSpeedStep*$T$3:$T$1003)</f>
        <v>2003.2627131701386</v>
      </c>
      <c r="N4162" s="50">
        <f t="array" ref="N4162">_xlfn.SUM(_xlfn.NORM.DIST($S$3:$S$1003,$G4162,$Q4162,FALSE)*WindSpeedStep*$T$3:$T$1003)</f>
        <v>2002.112958188518</v>
      </c>
      <c r="P4162" s="42">
        <f t="shared" si="192"/>
        <v>1.4164657824195974</v>
      </c>
      <c r="Q4162" s="42">
        <f t="shared" si="194"/>
        <v>0.50029683000886083</v>
      </c>
    </row>
    <row r="4163" spans="5:17" x14ac:dyDescent="0.2">
      <c r="E4163" s="15">
        <v>41258.819444444445</v>
      </c>
      <c r="F4163" s="21">
        <v>14.112825363976018</v>
      </c>
      <c r="G4163" s="21">
        <v>14.105339249730836</v>
      </c>
      <c r="H4163" s="24">
        <v>3.54287668914465E-2</v>
      </c>
      <c r="I4163" s="3">
        <f t="shared" si="193"/>
        <v>2000</v>
      </c>
      <c r="J4163" s="3">
        <f>INDEX(PowerArray,MIN(MaximumPowerIndex,ROUND(G4163*100,0)))</f>
        <v>2000</v>
      </c>
      <c r="K4163" s="3">
        <f>MIN(J4163-M4163+N4163,'Power Look Up'!$F$4)</f>
        <v>1998.975235939349</v>
      </c>
      <c r="M4163" s="50">
        <f t="array" ref="M4163">_xlfn.SUM(_xlfn.NORM.DIST($S$3:$S$1003,$G4163,$P4163,FALSE)*WindSpeedStep*$T$3:$T$1003)</f>
        <v>2003.3230935270008</v>
      </c>
      <c r="N4163" s="50">
        <f t="array" ref="N4163">_xlfn.SUM(_xlfn.NORM.DIST($S$3:$S$1003,$G4163,$Q4163,FALSE)*WindSpeedStep*$T$3:$T$1003)</f>
        <v>2002.2983294663497</v>
      </c>
      <c r="P4163" s="42">
        <f t="shared" ref="P4163:P4226" si="195">ReferenceTurbulence*G4163</f>
        <v>1.4105339249730837</v>
      </c>
      <c r="Q4163" s="42">
        <f t="shared" si="194"/>
        <v>0.49973477620348467</v>
      </c>
    </row>
    <row r="4164" spans="5:17" x14ac:dyDescent="0.2">
      <c r="E4164" s="15">
        <v>41258.826388888891</v>
      </c>
      <c r="F4164" s="21">
        <v>13.473246844105553</v>
      </c>
      <c r="G4164" s="21">
        <v>13.481793944646245</v>
      </c>
      <c r="H4164" s="24">
        <v>3.7852791231470777E-2</v>
      </c>
      <c r="I4164" s="3">
        <f t="shared" ref="I4164:I4227" si="196">INDEX(PowerArray,MIN(MaximumPowerIndex,ROUND(F4164*100,0)))</f>
        <v>1999.4699999999998</v>
      </c>
      <c r="J4164" s="3">
        <f>INDEX(PowerArray,MIN(MaximumPowerIndex,ROUND(G4164*100,0)))</f>
        <v>1999.4799999999998</v>
      </c>
      <c r="K4164" s="3">
        <f>MIN(J4164-M4164+N4164,'Power Look Up'!$F$4)</f>
        <v>2000</v>
      </c>
      <c r="M4164" s="50">
        <f t="array" ref="M4164">_xlfn.SUM(_xlfn.NORM.DIST($S$3:$S$1003,$G4164,$P4164,FALSE)*WindSpeedStep*$T$3:$T$1003)</f>
        <v>2003.0800647760732</v>
      </c>
      <c r="N4164" s="50">
        <f t="array" ref="N4164">_xlfn.SUM(_xlfn.NORM.DIST($S$3:$S$1003,$G4164,$Q4164,FALSE)*WindSpeedStep*$T$3:$T$1003)</f>
        <v>2005.3890354022026</v>
      </c>
      <c r="P4164" s="42">
        <f t="shared" si="195"/>
        <v>1.3481793944646245</v>
      </c>
      <c r="Q4164" s="42">
        <f t="shared" ref="Q4164:Q4227" si="197">G4164*H4164</f>
        <v>0.51032353161240118</v>
      </c>
    </row>
    <row r="4165" spans="5:17" x14ac:dyDescent="0.2">
      <c r="E4165" s="15">
        <v>41258.833333333336</v>
      </c>
      <c r="F4165" s="21">
        <v>13.280974467638679</v>
      </c>
      <c r="G4165" s="21">
        <v>13.298885487188327</v>
      </c>
      <c r="H4165" s="24">
        <v>3.6894883067049571E-2</v>
      </c>
      <c r="I4165" s="3">
        <f t="shared" si="196"/>
        <v>1999.2799999999997</v>
      </c>
      <c r="J4165" s="3">
        <f>INDEX(PowerArray,MIN(MaximumPowerIndex,ROUND(G4165*100,0)))</f>
        <v>1999.2999999999997</v>
      </c>
      <c r="K4165" s="3">
        <f>MIN(J4165-M4165+N4165,'Power Look Up'!$F$4)</f>
        <v>2000</v>
      </c>
      <c r="M4165" s="50">
        <f t="array" ref="M4165">_xlfn.SUM(_xlfn.NORM.DIST($S$3:$S$1003,$G4165,$P4165,FALSE)*WindSpeedStep*$T$3:$T$1003)</f>
        <v>2002.4472791494179</v>
      </c>
      <c r="N4165" s="50">
        <f t="array" ref="N4165">_xlfn.SUM(_xlfn.NORM.DIST($S$3:$S$1003,$G4165,$Q4165,FALSE)*WindSpeedStep*$T$3:$T$1003)</f>
        <v>2006.6987255823051</v>
      </c>
      <c r="P4165" s="42">
        <f t="shared" si="195"/>
        <v>1.3298885487188328</v>
      </c>
      <c r="Q4165" s="42">
        <f t="shared" si="197"/>
        <v>0.49066082497189589</v>
      </c>
    </row>
    <row r="4166" spans="5:17" x14ac:dyDescent="0.2">
      <c r="E4166" s="15">
        <v>41258.840277777781</v>
      </c>
      <c r="F4166" s="21">
        <v>13.721586026496697</v>
      </c>
      <c r="G4166" s="21">
        <v>13.695620319349082</v>
      </c>
      <c r="H4166" s="24">
        <v>3.862527254331663E-2</v>
      </c>
      <c r="I4166" s="3">
        <f t="shared" si="196"/>
        <v>1999.7199999999998</v>
      </c>
      <c r="J4166" s="3">
        <f>INDEX(PowerArray,MIN(MaximumPowerIndex,ROUND(G4166*100,0)))</f>
        <v>1999.6999999999998</v>
      </c>
      <c r="K4166" s="3">
        <f>MIN(J4166-M4166+N4166,'Power Look Up'!$F$4)</f>
        <v>2000</v>
      </c>
      <c r="M4166" s="50">
        <f t="array" ref="M4166">_xlfn.SUM(_xlfn.NORM.DIST($S$3:$S$1003,$G4166,$P4166,FALSE)*WindSpeedStep*$T$3:$T$1003)</f>
        <v>2003.4144538135081</v>
      </c>
      <c r="N4166" s="50">
        <f t="array" ref="N4166">_xlfn.SUM(_xlfn.NORM.DIST($S$3:$S$1003,$G4166,$Q4166,FALSE)*WindSpeedStep*$T$3:$T$1003)</f>
        <v>2004.1380629957255</v>
      </c>
      <c r="P4166" s="42">
        <f t="shared" si="195"/>
        <v>1.3695620319349082</v>
      </c>
      <c r="Q4166" s="42">
        <f t="shared" si="197"/>
        <v>0.52899706748464348</v>
      </c>
    </row>
    <row r="4167" spans="5:17" x14ac:dyDescent="0.2">
      <c r="E4167" s="15">
        <v>41258.847222222219</v>
      </c>
      <c r="F4167" s="21">
        <v>13.670517786263142</v>
      </c>
      <c r="G4167" s="21">
        <v>13.687936789489765</v>
      </c>
      <c r="H4167" s="24">
        <v>3.8769562959244455E-2</v>
      </c>
      <c r="I4167" s="3">
        <f t="shared" si="196"/>
        <v>1999.6699999999998</v>
      </c>
      <c r="J4167" s="3">
        <f>INDEX(PowerArray,MIN(MaximumPowerIndex,ROUND(G4167*100,0)))</f>
        <v>1999.6899999999998</v>
      </c>
      <c r="K4167" s="3">
        <f>MIN(J4167-M4167+N4167,'Power Look Up'!$F$4)</f>
        <v>2000</v>
      </c>
      <c r="M4167" s="50">
        <f t="array" ref="M4167">_xlfn.SUM(_xlfn.NORM.DIST($S$3:$S$1003,$G4167,$P4167,FALSE)*WindSpeedStep*$T$3:$T$1003)</f>
        <v>2003.4083283190503</v>
      </c>
      <c r="N4167" s="50">
        <f t="array" ref="N4167">_xlfn.SUM(_xlfn.NORM.DIST($S$3:$S$1003,$G4167,$Q4167,FALSE)*WindSpeedStep*$T$3:$T$1003)</f>
        <v>2004.1859702268607</v>
      </c>
      <c r="P4167" s="42">
        <f t="shared" si="195"/>
        <v>1.3687936789489765</v>
      </c>
      <c r="Q4167" s="42">
        <f t="shared" si="197"/>
        <v>0.53067532714228183</v>
      </c>
    </row>
    <row r="4168" spans="5:17" x14ac:dyDescent="0.2">
      <c r="E4168" s="15">
        <v>41258.854166666664</v>
      </c>
      <c r="F4168" s="21">
        <v>13.331227438742514</v>
      </c>
      <c r="G4168" s="21">
        <v>13.350201824567115</v>
      </c>
      <c r="H4168" s="24">
        <v>3.5255568338299487E-2</v>
      </c>
      <c r="I4168" s="3">
        <f t="shared" si="196"/>
        <v>1999.3299999999997</v>
      </c>
      <c r="J4168" s="3">
        <f>INDEX(PowerArray,MIN(MaximumPowerIndex,ROUND(G4168*100,0)))</f>
        <v>1999.3499999999997</v>
      </c>
      <c r="K4168" s="3">
        <f>MIN(J4168-M4168+N4168,'Power Look Up'!$F$4)</f>
        <v>2000</v>
      </c>
      <c r="M4168" s="50">
        <f t="array" ref="M4168">_xlfn.SUM(_xlfn.NORM.DIST($S$3:$S$1003,$G4168,$P4168,FALSE)*WindSpeedStep*$T$3:$T$1003)</f>
        <v>2002.6642077727317</v>
      </c>
      <c r="N4168" s="50">
        <f t="array" ref="N4168">_xlfn.SUM(_xlfn.NORM.DIST($S$3:$S$1003,$G4168,$Q4168,FALSE)*WindSpeedStep*$T$3:$T$1003)</f>
        <v>2006.1998376229883</v>
      </c>
      <c r="P4168" s="42">
        <f t="shared" si="195"/>
        <v>1.3350201824567116</v>
      </c>
      <c r="Q4168" s="42">
        <f t="shared" si="197"/>
        <v>0.47066895275611642</v>
      </c>
    </row>
    <row r="4169" spans="5:17" x14ac:dyDescent="0.2">
      <c r="E4169" s="15">
        <v>41258.861111111109</v>
      </c>
      <c r="F4169" s="21">
        <v>13.148715881181388</v>
      </c>
      <c r="G4169" s="21">
        <v>13.201020907270385</v>
      </c>
      <c r="H4169" s="24">
        <v>4.4871301907467298E-2</v>
      </c>
      <c r="I4169" s="3">
        <f t="shared" si="196"/>
        <v>1999.1499999999999</v>
      </c>
      <c r="J4169" s="3">
        <f>INDEX(PowerArray,MIN(MaximumPowerIndex,ROUND(G4169*100,0)))</f>
        <v>1999.1999999999998</v>
      </c>
      <c r="K4169" s="3">
        <f>MIN(J4169-M4169+N4169,'Power Look Up'!$F$4)</f>
        <v>2000</v>
      </c>
      <c r="M4169" s="50">
        <f t="array" ref="M4169">_xlfn.SUM(_xlfn.NORM.DIST($S$3:$S$1003,$G4169,$P4169,FALSE)*WindSpeedStep*$T$3:$T$1003)</f>
        <v>2001.9336790007333</v>
      </c>
      <c r="N4169" s="50">
        <f t="array" ref="N4169">_xlfn.SUM(_xlfn.NORM.DIST($S$3:$S$1003,$G4169,$Q4169,FALSE)*WindSpeedStep*$T$3:$T$1003)</f>
        <v>2008.0263865975596</v>
      </c>
      <c r="P4169" s="42">
        <f t="shared" si="195"/>
        <v>1.3201020907270387</v>
      </c>
      <c r="Q4169" s="42">
        <f t="shared" si="197"/>
        <v>0.59234699461691731</v>
      </c>
    </row>
    <row r="4170" spans="5:17" x14ac:dyDescent="0.2">
      <c r="E4170" s="15">
        <v>41258.868055555555</v>
      </c>
      <c r="F4170" s="21">
        <v>12.869523601963239</v>
      </c>
      <c r="G4170" s="21">
        <v>12.885447007774568</v>
      </c>
      <c r="H4170" s="24">
        <v>5.5946126855089207E-2</v>
      </c>
      <c r="I4170" s="3">
        <f t="shared" si="196"/>
        <v>1997.5699999999974</v>
      </c>
      <c r="J4170" s="3">
        <f>INDEX(PowerArray,MIN(MaximumPowerIndex,ROUND(G4170*100,0)))</f>
        <v>1997.7899999999975</v>
      </c>
      <c r="K4170" s="3">
        <f>MIN(J4170-M4170+N4170,'Power Look Up'!$F$4)</f>
        <v>2000</v>
      </c>
      <c r="M4170" s="50">
        <f t="array" ref="M4170">_xlfn.SUM(_xlfn.NORM.DIST($S$3:$S$1003,$G4170,$P4170,FALSE)*WindSpeedStep*$T$3:$T$1003)</f>
        <v>1999.1215655031051</v>
      </c>
      <c r="N4170" s="50">
        <f t="array" ref="N4170">_xlfn.SUM(_xlfn.NORM.DIST($S$3:$S$1003,$G4170,$Q4170,FALSE)*WindSpeedStep*$T$3:$T$1003)</f>
        <v>2011.5474498431945</v>
      </c>
      <c r="P4170" s="42">
        <f t="shared" si="195"/>
        <v>1.2885447007774569</v>
      </c>
      <c r="Q4170" s="42">
        <f t="shared" si="197"/>
        <v>0.72089085288148558</v>
      </c>
    </row>
    <row r="4171" spans="5:17" x14ac:dyDescent="0.2">
      <c r="E4171" s="15">
        <v>41258.875</v>
      </c>
      <c r="F4171" s="21">
        <v>13.665015305736778</v>
      </c>
      <c r="G4171" s="21">
        <v>13.644170547707832</v>
      </c>
      <c r="H4171" s="24">
        <v>3.5857991303843664E-2</v>
      </c>
      <c r="I4171" s="3">
        <f t="shared" si="196"/>
        <v>1999.6699999999998</v>
      </c>
      <c r="J4171" s="3">
        <f>INDEX(PowerArray,MIN(MaximumPowerIndex,ROUND(G4171*100,0)))</f>
        <v>1999.6399999999996</v>
      </c>
      <c r="K4171" s="3">
        <f>MIN(J4171-M4171+N4171,'Power Look Up'!$F$4)</f>
        <v>2000</v>
      </c>
      <c r="M4171" s="50">
        <f t="array" ref="M4171">_xlfn.SUM(_xlfn.NORM.DIST($S$3:$S$1003,$G4171,$P4171,FALSE)*WindSpeedStep*$T$3:$T$1003)</f>
        <v>2003.3659416020344</v>
      </c>
      <c r="N4171" s="50">
        <f t="array" ref="N4171">_xlfn.SUM(_xlfn.NORM.DIST($S$3:$S$1003,$G4171,$Q4171,FALSE)*WindSpeedStep*$T$3:$T$1003)</f>
        <v>2004.2953256202154</v>
      </c>
      <c r="P4171" s="42">
        <f t="shared" si="195"/>
        <v>1.3644170547707832</v>
      </c>
      <c r="Q4171" s="42">
        <f t="shared" si="197"/>
        <v>0.48925254884786729</v>
      </c>
    </row>
    <row r="4172" spans="5:17" x14ac:dyDescent="0.2">
      <c r="E4172" s="15">
        <v>41258.881944444445</v>
      </c>
      <c r="F4172" s="21">
        <v>13.237647163062405</v>
      </c>
      <c r="G4172" s="21">
        <v>13.26046142227109</v>
      </c>
      <c r="H4172" s="24">
        <v>3.6260220119732858E-2</v>
      </c>
      <c r="I4172" s="3">
        <f t="shared" si="196"/>
        <v>1999.2399999999998</v>
      </c>
      <c r="J4172" s="3">
        <f>INDEX(PowerArray,MIN(MaximumPowerIndex,ROUND(G4172*100,0)))</f>
        <v>1999.2599999999998</v>
      </c>
      <c r="K4172" s="3">
        <f>MIN(J4172-M4172+N4172,'Power Look Up'!$F$4)</f>
        <v>2000</v>
      </c>
      <c r="M4172" s="50">
        <f t="array" ref="M4172">_xlfn.SUM(_xlfn.NORM.DIST($S$3:$S$1003,$G4172,$P4172,FALSE)*WindSpeedStep*$T$3:$T$1003)</f>
        <v>2002.2620447403733</v>
      </c>
      <c r="N4172" s="50">
        <f t="array" ref="N4172">_xlfn.SUM(_xlfn.NORM.DIST($S$3:$S$1003,$G4172,$Q4172,FALSE)*WindSpeedStep*$T$3:$T$1003)</f>
        <v>2006.9825653224018</v>
      </c>
      <c r="P4172" s="42">
        <f t="shared" si="195"/>
        <v>1.326046142227109</v>
      </c>
      <c r="Q4172" s="42">
        <f t="shared" si="197"/>
        <v>0.48082725006077559</v>
      </c>
    </row>
    <row r="4173" spans="5:17" x14ac:dyDescent="0.2">
      <c r="E4173" s="15">
        <v>41258.888888888891</v>
      </c>
      <c r="F4173" s="21">
        <v>13.323915899124749</v>
      </c>
      <c r="G4173" s="21">
        <v>13.359453810794871</v>
      </c>
      <c r="H4173" s="24">
        <v>3.077173430875025E-2</v>
      </c>
      <c r="I4173" s="3">
        <f t="shared" si="196"/>
        <v>1999.3199999999997</v>
      </c>
      <c r="J4173" s="3">
        <f>INDEX(PowerArray,MIN(MaximumPowerIndex,ROUND(G4173*100,0)))</f>
        <v>1999.3599999999997</v>
      </c>
      <c r="K4173" s="3">
        <f>MIN(J4173-M4173+N4173,'Power Look Up'!$F$4)</f>
        <v>2000</v>
      </c>
      <c r="M4173" s="50">
        <f t="array" ref="M4173">_xlfn.SUM(_xlfn.NORM.DIST($S$3:$S$1003,$G4173,$P4173,FALSE)*WindSpeedStep*$T$3:$T$1003)</f>
        <v>2002.6998155496478</v>
      </c>
      <c r="N4173" s="50">
        <f t="array" ref="N4173">_xlfn.SUM(_xlfn.NORM.DIST($S$3:$S$1003,$G4173,$Q4173,FALSE)*WindSpeedStep*$T$3:$T$1003)</f>
        <v>2005.9005429731558</v>
      </c>
      <c r="P4173" s="42">
        <f t="shared" si="195"/>
        <v>1.3359453810794872</v>
      </c>
      <c r="Q4173" s="42">
        <f t="shared" si="197"/>
        <v>0.41109356317580081</v>
      </c>
    </row>
    <row r="4174" spans="5:17" x14ac:dyDescent="0.2">
      <c r="E4174" s="15">
        <v>41258.895833333336</v>
      </c>
      <c r="F4174" s="21">
        <v>13.421399765807729</v>
      </c>
      <c r="G4174" s="21">
        <v>13.425067746472367</v>
      </c>
      <c r="H4174" s="24">
        <v>3.7253938391269496E-2</v>
      </c>
      <c r="I4174" s="3">
        <f t="shared" si="196"/>
        <v>1999.4199999999998</v>
      </c>
      <c r="J4174" s="3">
        <f>INDEX(PowerArray,MIN(MaximumPowerIndex,ROUND(G4174*100,0)))</f>
        <v>1999.4299999999998</v>
      </c>
      <c r="K4174" s="3">
        <f>MIN(J4174-M4174+N4174,'Power Look Up'!$F$4)</f>
        <v>2000</v>
      </c>
      <c r="M4174" s="50">
        <f t="array" ref="M4174">_xlfn.SUM(_xlfn.NORM.DIST($S$3:$S$1003,$G4174,$P4174,FALSE)*WindSpeedStep*$T$3:$T$1003)</f>
        <v>2002.9237867676702</v>
      </c>
      <c r="N4174" s="50">
        <f t="array" ref="N4174">_xlfn.SUM(_xlfn.NORM.DIST($S$3:$S$1003,$G4174,$Q4174,FALSE)*WindSpeedStep*$T$3:$T$1003)</f>
        <v>2005.7518516264067</v>
      </c>
      <c r="P4174" s="42">
        <f t="shared" si="195"/>
        <v>1.3425067746472368</v>
      </c>
      <c r="Q4174" s="42">
        <f t="shared" si="197"/>
        <v>0.5001366467257008</v>
      </c>
    </row>
    <row r="4175" spans="5:17" x14ac:dyDescent="0.2">
      <c r="E4175" s="15">
        <v>41258.902777777781</v>
      </c>
      <c r="F4175" s="21">
        <v>13.019012564530971</v>
      </c>
      <c r="G4175" s="21">
        <v>13.044907918544059</v>
      </c>
      <c r="H4175" s="24">
        <v>3.3796725966663325E-2</v>
      </c>
      <c r="I4175" s="3">
        <f t="shared" si="196"/>
        <v>1999.0199999999998</v>
      </c>
      <c r="J4175" s="3">
        <f>INDEX(PowerArray,MIN(MaximumPowerIndex,ROUND(G4175*100,0)))</f>
        <v>1999.0399999999997</v>
      </c>
      <c r="K4175" s="3">
        <f>MIN(J4175-M4175+N4175,'Power Look Up'!$F$4)</f>
        <v>2000</v>
      </c>
      <c r="M4175" s="50">
        <f t="array" ref="M4175">_xlfn.SUM(_xlfn.NORM.DIST($S$3:$S$1003,$G4175,$P4175,FALSE)*WindSpeedStep*$T$3:$T$1003)</f>
        <v>2000.7931424666303</v>
      </c>
      <c r="N4175" s="50">
        <f t="array" ref="N4175">_xlfn.SUM(_xlfn.NORM.DIST($S$3:$S$1003,$G4175,$Q4175,FALSE)*WindSpeedStep*$T$3:$T$1003)</f>
        <v>2008.8839219409281</v>
      </c>
      <c r="P4175" s="42">
        <f t="shared" si="195"/>
        <v>1.304490791854406</v>
      </c>
      <c r="Q4175" s="42">
        <f t="shared" si="197"/>
        <v>0.44087517818339</v>
      </c>
    </row>
    <row r="4176" spans="5:17" x14ac:dyDescent="0.2">
      <c r="E4176" s="15">
        <v>41258.909722222219</v>
      </c>
      <c r="F4176" s="21">
        <v>13.373584165857503</v>
      </c>
      <c r="G4176" s="21">
        <v>13.410562511234597</v>
      </c>
      <c r="H4176" s="24">
        <v>3.8882620661075271E-2</v>
      </c>
      <c r="I4176" s="3">
        <f t="shared" si="196"/>
        <v>1999.3699999999997</v>
      </c>
      <c r="J4176" s="3">
        <f>INDEX(PowerArray,MIN(MaximumPowerIndex,ROUND(G4176*100,0)))</f>
        <v>1999.4099999999999</v>
      </c>
      <c r="K4176" s="3">
        <f>MIN(J4176-M4176+N4176,'Power Look Up'!$F$4)</f>
        <v>2000</v>
      </c>
      <c r="M4176" s="50">
        <f t="array" ref="M4176">_xlfn.SUM(_xlfn.NORM.DIST($S$3:$S$1003,$G4176,$P4176,FALSE)*WindSpeedStep*$T$3:$T$1003)</f>
        <v>2002.8784332082355</v>
      </c>
      <c r="N4176" s="50">
        <f t="array" ref="N4176">_xlfn.SUM(_xlfn.NORM.DIST($S$3:$S$1003,$G4176,$Q4176,FALSE)*WindSpeedStep*$T$3:$T$1003)</f>
        <v>2005.9461828167464</v>
      </c>
      <c r="P4176" s="42">
        <f t="shared" si="195"/>
        <v>1.3410562511234598</v>
      </c>
      <c r="Q4176" s="42">
        <f t="shared" si="197"/>
        <v>0.52143781497597175</v>
      </c>
    </row>
    <row r="4177" spans="5:17" x14ac:dyDescent="0.2">
      <c r="E4177" s="15">
        <v>41258.916666666664</v>
      </c>
      <c r="F4177" s="21">
        <v>13.545002114130199</v>
      </c>
      <c r="G4177" s="21">
        <v>13.611702919508595</v>
      </c>
      <c r="H4177" s="24">
        <v>3.3222586176679753E-2</v>
      </c>
      <c r="I4177" s="3">
        <f t="shared" si="196"/>
        <v>1999.5499999999997</v>
      </c>
      <c r="J4177" s="3">
        <f>INDEX(PowerArray,MIN(MaximumPowerIndex,ROUND(G4177*100,0)))</f>
        <v>1999.6099999999997</v>
      </c>
      <c r="K4177" s="3">
        <f>MIN(J4177-M4177+N4177,'Power Look Up'!$F$4)</f>
        <v>2000</v>
      </c>
      <c r="M4177" s="50">
        <f t="array" ref="M4177">_xlfn.SUM(_xlfn.NORM.DIST($S$3:$S$1003,$G4177,$P4177,FALSE)*WindSpeedStep*$T$3:$T$1003)</f>
        <v>2003.3257828498922</v>
      </c>
      <c r="N4177" s="50">
        <f t="array" ref="N4177">_xlfn.SUM(_xlfn.NORM.DIST($S$3:$S$1003,$G4177,$Q4177,FALSE)*WindSpeedStep*$T$3:$T$1003)</f>
        <v>2004.3672796299745</v>
      </c>
      <c r="P4177" s="42">
        <f t="shared" si="195"/>
        <v>1.3611702919508595</v>
      </c>
      <c r="Q4177" s="42">
        <f t="shared" si="197"/>
        <v>0.45221597325473767</v>
      </c>
    </row>
    <row r="4178" spans="5:17" x14ac:dyDescent="0.2">
      <c r="E4178" s="15">
        <v>41258.923611111109</v>
      </c>
      <c r="F4178" s="21">
        <v>13.523166396301397</v>
      </c>
      <c r="G4178" s="21">
        <v>13.545612140934024</v>
      </c>
      <c r="H4178" s="24">
        <v>3.4755173916113727E-2</v>
      </c>
      <c r="I4178" s="3">
        <f t="shared" si="196"/>
        <v>1999.5199999999998</v>
      </c>
      <c r="J4178" s="3">
        <f>INDEX(PowerArray,MIN(MaximumPowerIndex,ROUND(G4178*100,0)))</f>
        <v>1999.5499999999997</v>
      </c>
      <c r="K4178" s="3">
        <f>MIN(J4178-M4178+N4178,'Power Look Up'!$F$4)</f>
        <v>2000</v>
      </c>
      <c r="M4178" s="50">
        <f t="array" ref="M4178">_xlfn.SUM(_xlfn.NORM.DIST($S$3:$S$1003,$G4178,$P4178,FALSE)*WindSpeedStep*$T$3:$T$1003)</f>
        <v>2003.2188596730991</v>
      </c>
      <c r="N4178" s="50">
        <f t="array" ref="N4178">_xlfn.SUM(_xlfn.NORM.DIST($S$3:$S$1003,$G4178,$Q4178,FALSE)*WindSpeedStep*$T$3:$T$1003)</f>
        <v>2004.8247069333106</v>
      </c>
      <c r="P4178" s="42">
        <f t="shared" si="195"/>
        <v>1.3545612140934025</v>
      </c>
      <c r="Q4178" s="42">
        <f t="shared" si="197"/>
        <v>0.47078010575838358</v>
      </c>
    </row>
    <row r="4179" spans="5:17" x14ac:dyDescent="0.2">
      <c r="E4179" s="15">
        <v>41258.930555555555</v>
      </c>
      <c r="F4179" s="21">
        <v>12.844479804530092</v>
      </c>
      <c r="G4179" s="21">
        <v>12.855088364462267</v>
      </c>
      <c r="H4179" s="24">
        <v>3.8927228475508682E-2</v>
      </c>
      <c r="I4179" s="3">
        <f t="shared" si="196"/>
        <v>1997.2399999999975</v>
      </c>
      <c r="J4179" s="3">
        <f>INDEX(PowerArray,MIN(MaximumPowerIndex,ROUND(G4179*100,0)))</f>
        <v>1997.4599999999975</v>
      </c>
      <c r="K4179" s="3">
        <f>MIN(J4179-M4179+N4179,'Power Look Up'!$F$4)</f>
        <v>2000</v>
      </c>
      <c r="M4179" s="50">
        <f t="array" ref="M4179">_xlfn.SUM(_xlfn.NORM.DIST($S$3:$S$1003,$G4179,$P4179,FALSE)*WindSpeedStep*$T$3:$T$1003)</f>
        <v>1998.734556778187</v>
      </c>
      <c r="N4179" s="50">
        <f t="array" ref="N4179">_xlfn.SUM(_xlfn.NORM.DIST($S$3:$S$1003,$G4179,$Q4179,FALSE)*WindSpeedStep*$T$3:$T$1003)</f>
        <v>2011.3426363987044</v>
      </c>
      <c r="P4179" s="42">
        <f t="shared" si="195"/>
        <v>1.2855088364462268</v>
      </c>
      <c r="Q4179" s="42">
        <f t="shared" si="197"/>
        <v>0.50041296183627593</v>
      </c>
    </row>
    <row r="4180" spans="5:17" x14ac:dyDescent="0.2">
      <c r="E4180" s="15">
        <v>41258.9375</v>
      </c>
      <c r="F4180" s="21">
        <v>12.941099395871817</v>
      </c>
      <c r="G4180" s="21">
        <v>13.057125531513174</v>
      </c>
      <c r="H4180" s="24">
        <v>4.1727521246939722E-2</v>
      </c>
      <c r="I4180" s="3">
        <f t="shared" si="196"/>
        <v>1998.3399999999974</v>
      </c>
      <c r="J4180" s="3">
        <f>INDEX(PowerArray,MIN(MaximumPowerIndex,ROUND(G4180*100,0)))</f>
        <v>1999.0599999999997</v>
      </c>
      <c r="K4180" s="3">
        <f>MIN(J4180-M4180+N4180,'Power Look Up'!$F$4)</f>
        <v>2000</v>
      </c>
      <c r="M4180" s="50">
        <f t="array" ref="M4180">_xlfn.SUM(_xlfn.NORM.DIST($S$3:$S$1003,$G4180,$P4180,FALSE)*WindSpeedStep*$T$3:$T$1003)</f>
        <v>2000.8985633804541</v>
      </c>
      <c r="N4180" s="50">
        <f t="array" ref="N4180">_xlfn.SUM(_xlfn.NORM.DIST($S$3:$S$1003,$G4180,$Q4180,FALSE)*WindSpeedStep*$T$3:$T$1003)</f>
        <v>2009.2298123576784</v>
      </c>
      <c r="P4180" s="42">
        <f t="shared" si="195"/>
        <v>1.3057125531513174</v>
      </c>
      <c r="Q4180" s="42">
        <f t="shared" si="197"/>
        <v>0.5448414830401751</v>
      </c>
    </row>
    <row r="4181" spans="5:17" x14ac:dyDescent="0.2">
      <c r="E4181" s="15">
        <v>41258.951388888891</v>
      </c>
      <c r="F4181" s="21">
        <v>13.043659154099167</v>
      </c>
      <c r="G4181" s="21">
        <v>13.115519659979689</v>
      </c>
      <c r="H4181" s="24">
        <v>3.9866113784227657E-2</v>
      </c>
      <c r="I4181" s="3">
        <f t="shared" si="196"/>
        <v>1999.0399999999997</v>
      </c>
      <c r="J4181" s="3">
        <f>INDEX(PowerArray,MIN(MaximumPowerIndex,ROUND(G4181*100,0)))</f>
        <v>1999.1199999999997</v>
      </c>
      <c r="K4181" s="3">
        <f>MIN(J4181-M4181+N4181,'Power Look Up'!$F$4)</f>
        <v>2000</v>
      </c>
      <c r="M4181" s="50">
        <f t="array" ref="M4181">_xlfn.SUM(_xlfn.NORM.DIST($S$3:$S$1003,$G4181,$P4181,FALSE)*WindSpeedStep*$T$3:$T$1003)</f>
        <v>2001.3628414032999</v>
      </c>
      <c r="N4181" s="50">
        <f t="array" ref="N4181">_xlfn.SUM(_xlfn.NORM.DIST($S$3:$S$1003,$G4181,$Q4181,FALSE)*WindSpeedStep*$T$3:$T$1003)</f>
        <v>2008.5296156024463</v>
      </c>
      <c r="P4181" s="42">
        <f t="shared" si="195"/>
        <v>1.3115519659979691</v>
      </c>
      <c r="Q4181" s="42">
        <f t="shared" si="197"/>
        <v>0.52286479910402517</v>
      </c>
    </row>
    <row r="4182" spans="5:17" x14ac:dyDescent="0.2">
      <c r="E4182" s="15">
        <v>41258.958333333336</v>
      </c>
      <c r="F4182" s="21">
        <v>13.602726654477589</v>
      </c>
      <c r="G4182" s="21">
        <v>13.649064143189115</v>
      </c>
      <c r="H4182" s="24">
        <v>3.7492483158302975E-2</v>
      </c>
      <c r="I4182" s="3">
        <f t="shared" si="196"/>
        <v>1999.5999999999997</v>
      </c>
      <c r="J4182" s="3">
        <f>INDEX(PowerArray,MIN(MaximumPowerIndex,ROUND(G4182*100,0)))</f>
        <v>1999.6499999999999</v>
      </c>
      <c r="K4182" s="3">
        <f>MIN(J4182-M4182+N4182,'Power Look Up'!$F$4)</f>
        <v>2000</v>
      </c>
      <c r="M4182" s="50">
        <f t="array" ref="M4182">_xlfn.SUM(_xlfn.NORM.DIST($S$3:$S$1003,$G4182,$P4182,FALSE)*WindSpeedStep*$T$3:$T$1003)</f>
        <v>2003.3713341498055</v>
      </c>
      <c r="N4182" s="50">
        <f t="array" ref="N4182">_xlfn.SUM(_xlfn.NORM.DIST($S$3:$S$1003,$G4182,$Q4182,FALSE)*WindSpeedStep*$T$3:$T$1003)</f>
        <v>2004.3409699245824</v>
      </c>
      <c r="P4182" s="42">
        <f t="shared" si="195"/>
        <v>1.3649064143189116</v>
      </c>
      <c r="Q4182" s="42">
        <f t="shared" si="197"/>
        <v>0.51173730751511493</v>
      </c>
    </row>
    <row r="4183" spans="5:17" x14ac:dyDescent="0.2">
      <c r="E4183" s="15">
        <v>41258.965277777781</v>
      </c>
      <c r="F4183" s="21">
        <v>14.112664382128131</v>
      </c>
      <c r="G4183" s="21">
        <v>14.11594206318823</v>
      </c>
      <c r="H4183" s="24">
        <v>2.9760503660235541E-2</v>
      </c>
      <c r="I4183" s="3">
        <f t="shared" si="196"/>
        <v>2000</v>
      </c>
      <c r="J4183" s="3">
        <f>INDEX(PowerArray,MIN(MaximumPowerIndex,ROUND(G4183*100,0)))</f>
        <v>2000</v>
      </c>
      <c r="K4183" s="3">
        <f>MIN(J4183-M4183+N4183,'Power Look Up'!$F$4)</f>
        <v>1998.7968926091994</v>
      </c>
      <c r="M4183" s="50">
        <f t="array" ref="M4183">_xlfn.SUM(_xlfn.NORM.DIST($S$3:$S$1003,$G4183,$P4183,FALSE)*WindSpeedStep*$T$3:$T$1003)</f>
        <v>2003.3128900183581</v>
      </c>
      <c r="N4183" s="50">
        <f t="array" ref="N4183">_xlfn.SUM(_xlfn.NORM.DIST($S$3:$S$1003,$G4183,$Q4183,FALSE)*WindSpeedStep*$T$3:$T$1003)</f>
        <v>2002.1097826275575</v>
      </c>
      <c r="P4183" s="42">
        <f t="shared" si="195"/>
        <v>1.4115942063188232</v>
      </c>
      <c r="Q4183" s="42">
        <f t="shared" si="197"/>
        <v>0.42009754543918615</v>
      </c>
    </row>
    <row r="4184" spans="5:17" x14ac:dyDescent="0.2">
      <c r="E4184" s="15">
        <v>41258.972222222219</v>
      </c>
      <c r="F4184" s="21">
        <v>13.89885759765359</v>
      </c>
      <c r="G4184" s="21">
        <v>13.873821699785609</v>
      </c>
      <c r="H4184" s="24">
        <v>3.597417963936908E-2</v>
      </c>
      <c r="I4184" s="3">
        <f t="shared" si="196"/>
        <v>1999.8999999999996</v>
      </c>
      <c r="J4184" s="3">
        <f>INDEX(PowerArray,MIN(MaximumPowerIndex,ROUND(G4184*100,0)))</f>
        <v>1999.8699999999997</v>
      </c>
      <c r="K4184" s="3">
        <f>MIN(J4184-M4184+N4184,'Power Look Up'!$F$4)</f>
        <v>1999.5834561111817</v>
      </c>
      <c r="M4184" s="50">
        <f t="array" ref="M4184">_xlfn.SUM(_xlfn.NORM.DIST($S$3:$S$1003,$G4184,$P4184,FALSE)*WindSpeedStep*$T$3:$T$1003)</f>
        <v>2003.4621010328888</v>
      </c>
      <c r="N4184" s="50">
        <f t="array" ref="N4184">_xlfn.SUM(_xlfn.NORM.DIST($S$3:$S$1003,$G4184,$Q4184,FALSE)*WindSpeedStep*$T$3:$T$1003)</f>
        <v>2003.1755571440708</v>
      </c>
      <c r="P4184" s="42">
        <f t="shared" si="195"/>
        <v>1.3873821699785609</v>
      </c>
      <c r="Q4184" s="42">
        <f t="shared" si="197"/>
        <v>0.49909935411266437</v>
      </c>
    </row>
    <row r="4185" spans="5:17" x14ac:dyDescent="0.2">
      <c r="E4185" s="15">
        <v>41258.979166666664</v>
      </c>
      <c r="F4185" s="21">
        <v>13.734044876554792</v>
      </c>
      <c r="G4185" s="21">
        <v>13.733389348782296</v>
      </c>
      <c r="H4185" s="24">
        <v>4.7327644975851686E-2</v>
      </c>
      <c r="I4185" s="3">
        <f t="shared" si="196"/>
        <v>1999.7299999999998</v>
      </c>
      <c r="J4185" s="3">
        <f>INDEX(PowerArray,MIN(MaximumPowerIndex,ROUND(G4185*100,0)))</f>
        <v>1999.7299999999998</v>
      </c>
      <c r="K4185" s="3">
        <f>MIN(J4185-M4185+N4185,'Power Look Up'!$F$4)</f>
        <v>2000</v>
      </c>
      <c r="M4185" s="50">
        <f t="array" ref="M4185">_xlfn.SUM(_xlfn.NORM.DIST($S$3:$S$1003,$G4185,$P4185,FALSE)*WindSpeedStep*$T$3:$T$1003)</f>
        <v>2003.439185547114</v>
      </c>
      <c r="N4185" s="50">
        <f t="array" ref="N4185">_xlfn.SUM(_xlfn.NORM.DIST($S$3:$S$1003,$G4185,$Q4185,FALSE)*WindSpeedStep*$T$3:$T$1003)</f>
        <v>2004.3718555242394</v>
      </c>
      <c r="P4185" s="42">
        <f t="shared" si="195"/>
        <v>1.3733389348782297</v>
      </c>
      <c r="Q4185" s="42">
        <f t="shared" si="197"/>
        <v>0.64996897541431153</v>
      </c>
    </row>
    <row r="4186" spans="5:17" x14ac:dyDescent="0.2">
      <c r="E4186" s="15">
        <v>41258.986111111109</v>
      </c>
      <c r="F4186" s="21">
        <v>13.223306492316631</v>
      </c>
      <c r="G4186" s="21">
        <v>13.238638476551252</v>
      </c>
      <c r="H4186" s="24">
        <v>3.5543303807795142E-2</v>
      </c>
      <c r="I4186" s="3">
        <f t="shared" si="196"/>
        <v>1999.2199999999998</v>
      </c>
      <c r="J4186" s="3">
        <f>INDEX(PowerArray,MIN(MaximumPowerIndex,ROUND(G4186*100,0)))</f>
        <v>1999.2399999999998</v>
      </c>
      <c r="K4186" s="3">
        <f>MIN(J4186-M4186+N4186,'Power Look Up'!$F$4)</f>
        <v>2000</v>
      </c>
      <c r="M4186" s="50">
        <f t="array" ref="M4186">_xlfn.SUM(_xlfn.NORM.DIST($S$3:$S$1003,$G4186,$P4186,FALSE)*WindSpeedStep*$T$3:$T$1003)</f>
        <v>2002.147587183307</v>
      </c>
      <c r="N4186" s="50">
        <f t="array" ref="N4186">_xlfn.SUM(_xlfn.NORM.DIST($S$3:$S$1003,$G4186,$Q4186,FALSE)*WindSpeedStep*$T$3:$T$1003)</f>
        <v>2007.1283958050374</v>
      </c>
      <c r="P4186" s="42">
        <f t="shared" si="195"/>
        <v>1.3238638476551252</v>
      </c>
      <c r="Q4186" s="42">
        <f t="shared" si="197"/>
        <v>0.4705449493736274</v>
      </c>
    </row>
    <row r="4187" spans="5:17" x14ac:dyDescent="0.2">
      <c r="E4187" s="15">
        <v>41258.993055555555</v>
      </c>
      <c r="F4187" s="21">
        <v>13.201013211594002</v>
      </c>
      <c r="G4187" s="21">
        <v>13.168514589026341</v>
      </c>
      <c r="H4187" s="24">
        <v>3.6360845361356982E-2</v>
      </c>
      <c r="I4187" s="3">
        <f t="shared" si="196"/>
        <v>1999.1999999999998</v>
      </c>
      <c r="J4187" s="3">
        <f>INDEX(PowerArray,MIN(MaximumPowerIndex,ROUND(G4187*100,0)))</f>
        <v>1999.1699999999998</v>
      </c>
      <c r="K4187" s="3">
        <f>MIN(J4187-M4187+N4187,'Power Look Up'!$F$4)</f>
        <v>2000</v>
      </c>
      <c r="M4187" s="50">
        <f t="array" ref="M4187">_xlfn.SUM(_xlfn.NORM.DIST($S$3:$S$1003,$G4187,$P4187,FALSE)*WindSpeedStep*$T$3:$T$1003)</f>
        <v>2001.7310312719708</v>
      </c>
      <c r="N4187" s="50">
        <f t="array" ref="N4187">_xlfn.SUM(_xlfn.NORM.DIST($S$3:$S$1003,$G4187,$Q4187,FALSE)*WindSpeedStep*$T$3:$T$1003)</f>
        <v>2007.8087887078229</v>
      </c>
      <c r="P4187" s="42">
        <f t="shared" si="195"/>
        <v>1.3168514589026341</v>
      </c>
      <c r="Q4187" s="42">
        <f t="shared" si="197"/>
        <v>0.47881832261036017</v>
      </c>
    </row>
    <row r="4188" spans="5:17" x14ac:dyDescent="0.2">
      <c r="E4188" s="15">
        <v>41259</v>
      </c>
      <c r="F4188" s="21">
        <v>12.436840440086842</v>
      </c>
      <c r="G4188" s="21">
        <v>12.505187241563728</v>
      </c>
      <c r="H4188" s="24">
        <v>4.341938795479388E-2</v>
      </c>
      <c r="I4188" s="3">
        <f t="shared" si="196"/>
        <v>1992.8399999999976</v>
      </c>
      <c r="J4188" s="3">
        <f>INDEX(PowerArray,MIN(MaximumPowerIndex,ROUND(G4188*100,0)))</f>
        <v>1993.6099999999976</v>
      </c>
      <c r="K4188" s="3">
        <f>MIN(J4188-M4188+N4188,'Power Look Up'!$F$4)</f>
        <v>2000</v>
      </c>
      <c r="M4188" s="50">
        <f t="array" ref="M4188">_xlfn.SUM(_xlfn.NORM.DIST($S$3:$S$1003,$G4188,$P4188,FALSE)*WindSpeedStep*$T$3:$T$1003)</f>
        <v>1992.2186065938654</v>
      </c>
      <c r="N4188" s="50">
        <f t="array" ref="N4188">_xlfn.SUM(_xlfn.NORM.DIST($S$3:$S$1003,$G4188,$Q4188,FALSE)*WindSpeedStep*$T$3:$T$1003)</f>
        <v>2016.0101412855458</v>
      </c>
      <c r="P4188" s="42">
        <f t="shared" si="195"/>
        <v>1.2505187241563729</v>
      </c>
      <c r="Q4188" s="42">
        <f t="shared" si="197"/>
        <v>0.54296757628879422</v>
      </c>
    </row>
    <row r="4189" spans="5:17" x14ac:dyDescent="0.2">
      <c r="E4189" s="15">
        <v>41259.006944444445</v>
      </c>
      <c r="F4189" s="21">
        <v>12.100238871803413</v>
      </c>
      <c r="G4189" s="21">
        <v>12.142711203921143</v>
      </c>
      <c r="H4189" s="24">
        <v>4.2974358234508105E-2</v>
      </c>
      <c r="I4189" s="3">
        <f t="shared" si="196"/>
        <v>1989.0999999999976</v>
      </c>
      <c r="J4189" s="3">
        <f>INDEX(PowerArray,MIN(MaximumPowerIndex,ROUND(G4189*100,0)))</f>
        <v>1989.5399999999977</v>
      </c>
      <c r="K4189" s="3">
        <f>MIN(J4189-M4189+N4189,'Power Look Up'!$F$4)</f>
        <v>2000</v>
      </c>
      <c r="M4189" s="50">
        <f t="array" ref="M4189">_xlfn.SUM(_xlfn.NORM.DIST($S$3:$S$1003,$G4189,$P4189,FALSE)*WindSpeedStep*$T$3:$T$1003)</f>
        <v>1979.9266749329113</v>
      </c>
      <c r="N4189" s="50">
        <f t="array" ref="N4189">_xlfn.SUM(_xlfn.NORM.DIST($S$3:$S$1003,$G4189,$Q4189,FALSE)*WindSpeedStep*$T$3:$T$1003)</f>
        <v>2020.5268458852606</v>
      </c>
      <c r="P4189" s="42">
        <f t="shared" si="195"/>
        <v>1.2142711203921144</v>
      </c>
      <c r="Q4189" s="42">
        <f t="shared" si="197"/>
        <v>0.52182522121548236</v>
      </c>
    </row>
    <row r="4190" spans="5:17" x14ac:dyDescent="0.2">
      <c r="E4190" s="15">
        <v>41259.013888888891</v>
      </c>
      <c r="F4190" s="21">
        <v>12.639259580187035</v>
      </c>
      <c r="G4190" s="21">
        <v>12.664603951237876</v>
      </c>
      <c r="H4190" s="24">
        <v>4.1141650482053399E-2</v>
      </c>
      <c r="I4190" s="3">
        <f t="shared" si="196"/>
        <v>1995.0399999999975</v>
      </c>
      <c r="J4190" s="3">
        <f>INDEX(PowerArray,MIN(MaximumPowerIndex,ROUND(G4190*100,0)))</f>
        <v>1995.2599999999975</v>
      </c>
      <c r="K4190" s="3">
        <f>MIN(J4190-M4190+N4190,'Power Look Up'!$F$4)</f>
        <v>2000</v>
      </c>
      <c r="M4190" s="50">
        <f t="array" ref="M4190">_xlfn.SUM(_xlfn.NORM.DIST($S$3:$S$1003,$G4190,$P4190,FALSE)*WindSpeedStep*$T$3:$T$1003)</f>
        <v>1995.7044149509675</v>
      </c>
      <c r="N4190" s="50">
        <f t="array" ref="N4190">_xlfn.SUM(_xlfn.NORM.DIST($S$3:$S$1003,$G4190,$Q4190,FALSE)*WindSpeedStep*$T$3:$T$1003)</f>
        <v>2013.8641063920484</v>
      </c>
      <c r="P4190" s="42">
        <f t="shared" si="195"/>
        <v>1.2664603951237876</v>
      </c>
      <c r="Q4190" s="42">
        <f t="shared" si="197"/>
        <v>0.52104270925546115</v>
      </c>
    </row>
    <row r="4191" spans="5:17" x14ac:dyDescent="0.2">
      <c r="E4191" s="15">
        <v>41259.020833333336</v>
      </c>
      <c r="F4191" s="21">
        <v>12.59336666907771</v>
      </c>
      <c r="G4191" s="21">
        <v>12.707753689840898</v>
      </c>
      <c r="H4191" s="24">
        <v>3.3350891071192733E-2</v>
      </c>
      <c r="I4191" s="3">
        <f t="shared" si="196"/>
        <v>1994.4899999999975</v>
      </c>
      <c r="J4191" s="3">
        <f>INDEX(PowerArray,MIN(MaximumPowerIndex,ROUND(G4191*100,0)))</f>
        <v>1995.8099999999974</v>
      </c>
      <c r="K4191" s="3">
        <f>MIN(J4191-M4191+N4191,'Power Look Up'!$F$4)</f>
        <v>2000</v>
      </c>
      <c r="M4191" s="50">
        <f t="array" ref="M4191">_xlfn.SUM(_xlfn.NORM.DIST($S$3:$S$1003,$G4191,$P4191,FALSE)*WindSpeedStep*$T$3:$T$1003)</f>
        <v>1996.489465491914</v>
      </c>
      <c r="N4191" s="50">
        <f t="array" ref="N4191">_xlfn.SUM(_xlfn.NORM.DIST($S$3:$S$1003,$G4191,$Q4191,FALSE)*WindSpeedStep*$T$3:$T$1003)</f>
        <v>2013.0018810650213</v>
      </c>
      <c r="P4191" s="42">
        <f t="shared" si="195"/>
        <v>1.2707753689840899</v>
      </c>
      <c r="Q4191" s="42">
        <f t="shared" si="197"/>
        <v>0.42381490906943131</v>
      </c>
    </row>
    <row r="4192" spans="5:17" x14ac:dyDescent="0.2">
      <c r="E4192" s="15">
        <v>41259.027777777781</v>
      </c>
      <c r="F4192" s="21">
        <v>12.266733816826642</v>
      </c>
      <c r="G4192" s="21">
        <v>12.358258307254085</v>
      </c>
      <c r="H4192" s="24">
        <v>3.9945433504707868E-2</v>
      </c>
      <c r="I4192" s="3">
        <f t="shared" si="196"/>
        <v>1990.9699999999975</v>
      </c>
      <c r="J4192" s="3">
        <f>INDEX(PowerArray,MIN(MaximumPowerIndex,ROUND(G4192*100,0)))</f>
        <v>1991.9599999999975</v>
      </c>
      <c r="K4192" s="3">
        <f>MIN(J4192-M4192+N4192,'Power Look Up'!$F$4)</f>
        <v>2000</v>
      </c>
      <c r="M4192" s="50">
        <f t="array" ref="M4192">_xlfn.SUM(_xlfn.NORM.DIST($S$3:$S$1003,$G4192,$P4192,FALSE)*WindSpeedStep*$T$3:$T$1003)</f>
        <v>1988.0582509358828</v>
      </c>
      <c r="N4192" s="50">
        <f t="array" ref="N4192">_xlfn.SUM(_xlfn.NORM.DIST($S$3:$S$1003,$G4192,$Q4192,FALSE)*WindSpeedStep*$T$3:$T$1003)</f>
        <v>2018.0884682414903</v>
      </c>
      <c r="P4192" s="42">
        <f t="shared" si="195"/>
        <v>1.2358258307254086</v>
      </c>
      <c r="Q4192" s="42">
        <f t="shared" si="197"/>
        <v>0.49365598544642164</v>
      </c>
    </row>
    <row r="4193" spans="5:17" x14ac:dyDescent="0.2">
      <c r="E4193" s="15">
        <v>41259.034722222219</v>
      </c>
      <c r="F4193" s="21">
        <v>12.067503119349059</v>
      </c>
      <c r="G4193" s="21">
        <v>12.178627947517118</v>
      </c>
      <c r="H4193" s="24">
        <v>3.6461560908528222E-2</v>
      </c>
      <c r="I4193" s="3">
        <f t="shared" si="196"/>
        <v>1988.7699999999977</v>
      </c>
      <c r="J4193" s="3">
        <f>INDEX(PowerArray,MIN(MaximumPowerIndex,ROUND(G4193*100,0)))</f>
        <v>1989.9799999999977</v>
      </c>
      <c r="K4193" s="3">
        <f>MIN(J4193-M4193+N4193,'Power Look Up'!$F$4)</f>
        <v>2000</v>
      </c>
      <c r="M4193" s="50">
        <f t="array" ref="M4193">_xlfn.SUM(_xlfn.NORM.DIST($S$3:$S$1003,$G4193,$P4193,FALSE)*WindSpeedStep*$T$3:$T$1003)</f>
        <v>1981.4708074244181</v>
      </c>
      <c r="N4193" s="50">
        <f t="array" ref="N4193">_xlfn.SUM(_xlfn.NORM.DIST($S$3:$S$1003,$G4193,$Q4193,FALSE)*WindSpeedStep*$T$3:$T$1003)</f>
        <v>2020.765170802548</v>
      </c>
      <c r="P4193" s="42">
        <f t="shared" si="195"/>
        <v>1.2178627947517118</v>
      </c>
      <c r="Q4193" s="42">
        <f t="shared" si="197"/>
        <v>0.44405178469069945</v>
      </c>
    </row>
    <row r="4194" spans="5:17" x14ac:dyDescent="0.2">
      <c r="E4194" s="15">
        <v>41259.041666666664</v>
      </c>
      <c r="F4194" s="21">
        <v>12.534414931426571</v>
      </c>
      <c r="G4194" s="21">
        <v>12.566547215804416</v>
      </c>
      <c r="H4194" s="24">
        <v>3.5103353639332771E-2</v>
      </c>
      <c r="I4194" s="3">
        <f t="shared" si="196"/>
        <v>1993.8299999999977</v>
      </c>
      <c r="J4194" s="3">
        <f>INDEX(PowerArray,MIN(MaximumPowerIndex,ROUND(G4194*100,0)))</f>
        <v>1994.2699999999975</v>
      </c>
      <c r="K4194" s="3">
        <f>MIN(J4194-M4194+N4194,'Power Look Up'!$F$4)</f>
        <v>2000</v>
      </c>
      <c r="M4194" s="50">
        <f t="array" ref="M4194">_xlfn.SUM(_xlfn.NORM.DIST($S$3:$S$1003,$G4194,$P4194,FALSE)*WindSpeedStep*$T$3:$T$1003)</f>
        <v>1993.6761672518846</v>
      </c>
      <c r="N4194" s="50">
        <f t="array" ref="N4194">_xlfn.SUM(_xlfn.NORM.DIST($S$3:$S$1003,$G4194,$Q4194,FALSE)*WindSpeedStep*$T$3:$T$1003)</f>
        <v>2015.0716363296071</v>
      </c>
      <c r="P4194" s="42">
        <f t="shared" si="195"/>
        <v>1.2566547215804418</v>
      </c>
      <c r="Q4194" s="42">
        <f t="shared" si="197"/>
        <v>0.44112795094175505</v>
      </c>
    </row>
    <row r="4195" spans="5:17" x14ac:dyDescent="0.2">
      <c r="E4195" s="15">
        <v>41259.048611111109</v>
      </c>
      <c r="F4195" s="21">
        <v>11.785492300070539</v>
      </c>
      <c r="G4195" s="21">
        <v>11.870943034871125</v>
      </c>
      <c r="H4195" s="24">
        <v>4.5819044826559178E-2</v>
      </c>
      <c r="I4195" s="3">
        <f t="shared" si="196"/>
        <v>1970.3599999999826</v>
      </c>
      <c r="J4195" s="3">
        <f>INDEX(PowerArray,MIN(MaximumPowerIndex,ROUND(G4195*100,0)))</f>
        <v>1977.0799999999824</v>
      </c>
      <c r="K4195" s="3">
        <f>MIN(J4195-M4195+N4195,'Power Look Up'!$F$4)</f>
        <v>2000</v>
      </c>
      <c r="M4195" s="50">
        <f t="array" ref="M4195">_xlfn.SUM(_xlfn.NORM.DIST($S$3:$S$1003,$G4195,$P4195,FALSE)*WindSpeedStep*$T$3:$T$1003)</f>
        <v>1965.3277094295547</v>
      </c>
      <c r="N4195" s="50">
        <f t="array" ref="N4195">_xlfn.SUM(_xlfn.NORM.DIST($S$3:$S$1003,$G4195,$Q4195,FALSE)*WindSpeedStep*$T$3:$T$1003)</f>
        <v>2020.9308758907421</v>
      </c>
      <c r="P4195" s="42">
        <f t="shared" si="195"/>
        <v>1.1870943034871126</v>
      </c>
      <c r="Q4195" s="42">
        <f t="shared" si="197"/>
        <v>0.54391527104829052</v>
      </c>
    </row>
    <row r="4196" spans="5:17" x14ac:dyDescent="0.2">
      <c r="E4196" s="15">
        <v>41259.055555555555</v>
      </c>
      <c r="F4196" s="21">
        <v>11.202835102731273</v>
      </c>
      <c r="G4196" s="21">
        <v>11.266172819915221</v>
      </c>
      <c r="H4196" s="24">
        <v>4.0168403433010376E-2</v>
      </c>
      <c r="I4196" s="3">
        <f t="shared" si="196"/>
        <v>1920.7999999999836</v>
      </c>
      <c r="J4196" s="3">
        <f>INDEX(PowerArray,MIN(MaximumPowerIndex,ROUND(G4196*100,0)))</f>
        <v>1926.6799999999835</v>
      </c>
      <c r="K4196" s="3">
        <f>MIN(J4196-M4196+N4196,'Power Look Up'!$F$4)</f>
        <v>2000</v>
      </c>
      <c r="M4196" s="50">
        <f t="array" ref="M4196">_xlfn.SUM(_xlfn.NORM.DIST($S$3:$S$1003,$G4196,$P4196,FALSE)*WindSpeedStep*$T$3:$T$1003)</f>
        <v>1908.2138333039802</v>
      </c>
      <c r="N4196" s="50">
        <f t="array" ref="N4196">_xlfn.SUM(_xlfn.NORM.DIST($S$3:$S$1003,$G4196,$Q4196,FALSE)*WindSpeedStep*$T$3:$T$1003)</f>
        <v>2006.1076178050134</v>
      </c>
      <c r="P4196" s="42">
        <f t="shared" si="195"/>
        <v>1.1266172819915221</v>
      </c>
      <c r="Q4196" s="42">
        <f t="shared" si="197"/>
        <v>0.45254417497637078</v>
      </c>
    </row>
    <row r="4197" spans="5:17" x14ac:dyDescent="0.2">
      <c r="E4197" s="15">
        <v>41259.0625</v>
      </c>
      <c r="F4197" s="21">
        <v>11.281505119189651</v>
      </c>
      <c r="G4197" s="21">
        <v>11.347151896649244</v>
      </c>
      <c r="H4197" s="24">
        <v>3.9888294624319018E-2</v>
      </c>
      <c r="I4197" s="3">
        <f t="shared" si="196"/>
        <v>1927.5199999999836</v>
      </c>
      <c r="J4197" s="3">
        <f>INDEX(PowerArray,MIN(MaximumPowerIndex,ROUND(G4197*100,0)))</f>
        <v>1933.3999999999835</v>
      </c>
      <c r="K4197" s="3">
        <f>MIN(J4197-M4197+N4197,'Power Look Up'!$F$4)</f>
        <v>2000</v>
      </c>
      <c r="M4197" s="50">
        <f t="array" ref="M4197">_xlfn.SUM(_xlfn.NORM.DIST($S$3:$S$1003,$G4197,$P4197,FALSE)*WindSpeedStep*$T$3:$T$1003)</f>
        <v>1918.2767879064152</v>
      </c>
      <c r="N4197" s="50">
        <f t="array" ref="N4197">_xlfn.SUM(_xlfn.NORM.DIST($S$3:$S$1003,$G4197,$Q4197,FALSE)*WindSpeedStep*$T$3:$T$1003)</f>
        <v>2012.2338610102004</v>
      </c>
      <c r="P4197" s="42">
        <f t="shared" si="195"/>
        <v>1.1347151896649244</v>
      </c>
      <c r="Q4197" s="42">
        <f t="shared" si="197"/>
        <v>0.45261853800044538</v>
      </c>
    </row>
    <row r="4198" spans="5:17" x14ac:dyDescent="0.2">
      <c r="E4198" s="15">
        <v>41259.069444444445</v>
      </c>
      <c r="F4198" s="21">
        <v>11.875673058553781</v>
      </c>
      <c r="G4198" s="21">
        <v>11.914614459758434</v>
      </c>
      <c r="H4198" s="24">
        <v>4.1260819288643516E-2</v>
      </c>
      <c r="I4198" s="3">
        <f t="shared" si="196"/>
        <v>1977.9199999999823</v>
      </c>
      <c r="J4198" s="3">
        <f>INDEX(PowerArray,MIN(MaximumPowerIndex,ROUND(G4198*100,0)))</f>
        <v>1980.4399999999823</v>
      </c>
      <c r="K4198" s="3">
        <f>MIN(J4198-M4198+N4198,'Power Look Up'!$F$4)</f>
        <v>2000</v>
      </c>
      <c r="M4198" s="50">
        <f t="array" ref="M4198">_xlfn.SUM(_xlfn.NORM.DIST($S$3:$S$1003,$G4198,$P4198,FALSE)*WindSpeedStep*$T$3:$T$1003)</f>
        <v>1968.0526627200729</v>
      </c>
      <c r="N4198" s="50">
        <f t="array" ref="N4198">_xlfn.SUM(_xlfn.NORM.DIST($S$3:$S$1003,$G4198,$Q4198,FALSE)*WindSpeedStep*$T$3:$T$1003)</f>
        <v>2022.701192324221</v>
      </c>
      <c r="P4198" s="42">
        <f t="shared" si="195"/>
        <v>1.1914614459758435</v>
      </c>
      <c r="Q4198" s="42">
        <f t="shared" si="197"/>
        <v>0.49160675411795174</v>
      </c>
    </row>
    <row r="4199" spans="5:17" x14ac:dyDescent="0.2">
      <c r="E4199" s="15">
        <v>41259.076388888891</v>
      </c>
      <c r="F4199" s="21">
        <v>12.051379206720355</v>
      </c>
      <c r="G4199" s="21">
        <v>12.050019715241771</v>
      </c>
      <c r="H4199" s="24">
        <v>3.8999685590999263E-2</v>
      </c>
      <c r="I4199" s="3">
        <f t="shared" si="196"/>
        <v>1988.5499999999977</v>
      </c>
      <c r="J4199" s="3">
        <f>INDEX(PowerArray,MIN(MaximumPowerIndex,ROUND(G4199*100,0)))</f>
        <v>1988.5499999999977</v>
      </c>
      <c r="K4199" s="3">
        <f>MIN(J4199-M4199+N4199,'Power Look Up'!$F$4)</f>
        <v>2000</v>
      </c>
      <c r="M4199" s="50">
        <f t="array" ref="M4199">_xlfn.SUM(_xlfn.NORM.DIST($S$3:$S$1003,$G4199,$P4199,FALSE)*WindSpeedStep*$T$3:$T$1003)</f>
        <v>1975.5514303152916</v>
      </c>
      <c r="N4199" s="50">
        <f t="array" ref="N4199">_xlfn.SUM(_xlfn.NORM.DIST($S$3:$S$1003,$G4199,$Q4199,FALSE)*WindSpeedStep*$T$3:$T$1003)</f>
        <v>2022.1320988410282</v>
      </c>
      <c r="P4199" s="42">
        <f t="shared" si="195"/>
        <v>1.2050019715241771</v>
      </c>
      <c r="Q4199" s="42">
        <f t="shared" si="197"/>
        <v>0.4699469802597715</v>
      </c>
    </row>
    <row r="4200" spans="5:17" x14ac:dyDescent="0.2">
      <c r="E4200" s="15">
        <v>41259.083333333336</v>
      </c>
      <c r="F4200" s="21">
        <v>12.135047225782047</v>
      </c>
      <c r="G4200" s="21">
        <v>12.138200763027445</v>
      </c>
      <c r="H4200" s="24">
        <v>4.2851089931913174E-2</v>
      </c>
      <c r="I4200" s="3">
        <f t="shared" si="196"/>
        <v>1989.5399999999977</v>
      </c>
      <c r="J4200" s="3">
        <f>INDEX(PowerArray,MIN(MaximumPowerIndex,ROUND(G4200*100,0)))</f>
        <v>1989.5399999999977</v>
      </c>
      <c r="K4200" s="3">
        <f>MIN(J4200-M4200+N4200,'Power Look Up'!$F$4)</f>
        <v>2000</v>
      </c>
      <c r="M4200" s="50">
        <f t="array" ref="M4200">_xlfn.SUM(_xlfn.NORM.DIST($S$3:$S$1003,$G4200,$P4200,FALSE)*WindSpeedStep*$T$3:$T$1003)</f>
        <v>1979.7269768993153</v>
      </c>
      <c r="N4200" s="50">
        <f t="array" ref="N4200">_xlfn.SUM(_xlfn.NORM.DIST($S$3:$S$1003,$G4200,$Q4200,FALSE)*WindSpeedStep*$T$3:$T$1003)</f>
        <v>2020.5931861757601</v>
      </c>
      <c r="P4200" s="42">
        <f t="shared" si="195"/>
        <v>1.2138200763027447</v>
      </c>
      <c r="Q4200" s="42">
        <f t="shared" si="197"/>
        <v>0.52013513250810617</v>
      </c>
    </row>
    <row r="4201" spans="5:17" x14ac:dyDescent="0.2">
      <c r="E4201" s="15">
        <v>41259.090277777781</v>
      </c>
      <c r="F4201" s="21">
        <v>12.053862548954736</v>
      </c>
      <c r="G4201" s="21">
        <v>12.094138108588002</v>
      </c>
      <c r="H4201" s="24">
        <v>3.7332431672619515E-2</v>
      </c>
      <c r="I4201" s="3">
        <f t="shared" si="196"/>
        <v>1988.5499999999977</v>
      </c>
      <c r="J4201" s="3">
        <f>INDEX(PowerArray,MIN(MaximumPowerIndex,ROUND(G4201*100,0)))</f>
        <v>1988.9899999999977</v>
      </c>
      <c r="K4201" s="3">
        <f>MIN(J4201-M4201+N4201,'Power Look Up'!$F$4)</f>
        <v>2000</v>
      </c>
      <c r="M4201" s="50">
        <f t="array" ref="M4201">_xlfn.SUM(_xlfn.NORM.DIST($S$3:$S$1003,$G4201,$P4201,FALSE)*WindSpeedStep*$T$3:$T$1003)</f>
        <v>1977.7061578275564</v>
      </c>
      <c r="N4201" s="50">
        <f t="array" ref="N4201">_xlfn.SUM(_xlfn.NORM.DIST($S$3:$S$1003,$G4201,$Q4201,FALSE)*WindSpeedStep*$T$3:$T$1003)</f>
        <v>2021.8231766860433</v>
      </c>
      <c r="P4201" s="42">
        <f t="shared" si="195"/>
        <v>1.2094138108588002</v>
      </c>
      <c r="Q4201" s="42">
        <f t="shared" si="197"/>
        <v>0.45150358457808537</v>
      </c>
    </row>
    <row r="4202" spans="5:17" x14ac:dyDescent="0.2">
      <c r="E4202" s="15">
        <v>41259.097222222219</v>
      </c>
      <c r="F4202" s="21">
        <v>11.375229781722467</v>
      </c>
      <c r="G4202" s="21">
        <v>11.476392901641329</v>
      </c>
      <c r="H4202" s="24">
        <v>3.4285021708013813E-2</v>
      </c>
      <c r="I4202" s="3">
        <f t="shared" si="196"/>
        <v>1935.9199999999832</v>
      </c>
      <c r="J4202" s="3">
        <f>INDEX(PowerArray,MIN(MaximumPowerIndex,ROUND(G4202*100,0)))</f>
        <v>1944.3199999999831</v>
      </c>
      <c r="K4202" s="3">
        <f>MIN(J4202-M4202+N4202,'Power Look Up'!$F$4)</f>
        <v>2000</v>
      </c>
      <c r="M4202" s="50">
        <f t="array" ref="M4202">_xlfn.SUM(_xlfn.NORM.DIST($S$3:$S$1003,$G4202,$P4202,FALSE)*WindSpeedStep*$T$3:$T$1003)</f>
        <v>1932.6487261636614</v>
      </c>
      <c r="N4202" s="50">
        <f t="array" ref="N4202">_xlfn.SUM(_xlfn.NORM.DIST($S$3:$S$1003,$G4202,$Q4202,FALSE)*WindSpeedStep*$T$3:$T$1003)</f>
        <v>2023.3985729928297</v>
      </c>
      <c r="P4202" s="42">
        <f t="shared" si="195"/>
        <v>1.147639290164133</v>
      </c>
      <c r="Q4202" s="42">
        <f t="shared" si="197"/>
        <v>0.39346837976246862</v>
      </c>
    </row>
    <row r="4203" spans="5:17" x14ac:dyDescent="0.2">
      <c r="E4203" s="15">
        <v>41259.104166666664</v>
      </c>
      <c r="F4203" s="21">
        <v>11.329174503515027</v>
      </c>
      <c r="G4203" s="21">
        <v>11.366434507103406</v>
      </c>
      <c r="H4203" s="24">
        <v>4.1485811685059333E-2</v>
      </c>
      <c r="I4203" s="3">
        <f t="shared" si="196"/>
        <v>1931.7199999999834</v>
      </c>
      <c r="J4203" s="3">
        <f>INDEX(PowerArray,MIN(MaximumPowerIndex,ROUND(G4203*100,0)))</f>
        <v>1935.0799999999833</v>
      </c>
      <c r="K4203" s="3">
        <f>MIN(J4203-M4203+N4203,'Power Look Up'!$F$4)</f>
        <v>2000</v>
      </c>
      <c r="M4203" s="50">
        <f t="array" ref="M4203">_xlfn.SUM(_xlfn.NORM.DIST($S$3:$S$1003,$G4203,$P4203,FALSE)*WindSpeedStep*$T$3:$T$1003)</f>
        <v>1920.5501106777192</v>
      </c>
      <c r="N4203" s="50">
        <f t="array" ref="N4203">_xlfn.SUM(_xlfn.NORM.DIST($S$3:$S$1003,$G4203,$Q4203,FALSE)*WindSpeedStep*$T$3:$T$1003)</f>
        <v>2011.4667862603756</v>
      </c>
      <c r="P4203" s="42">
        <f t="shared" si="195"/>
        <v>1.1366434507103407</v>
      </c>
      <c r="Q4203" s="42">
        <f t="shared" si="197"/>
        <v>0.47154576149225214</v>
      </c>
    </row>
    <row r="4204" spans="5:17" x14ac:dyDescent="0.2">
      <c r="E4204" s="15">
        <v>41259.111111111109</v>
      </c>
      <c r="F4204" s="21">
        <v>11.365154921631353</v>
      </c>
      <c r="G4204" s="21">
        <v>11.28793916493051</v>
      </c>
      <c r="H4204" s="24">
        <v>5.4552709952061545E-2</v>
      </c>
      <c r="I4204" s="3">
        <f t="shared" si="196"/>
        <v>1935.0799999999833</v>
      </c>
      <c r="J4204" s="3">
        <f>INDEX(PowerArray,MIN(MaximumPowerIndex,ROUND(G4204*100,0)))</f>
        <v>1928.3599999999835</v>
      </c>
      <c r="K4204" s="3">
        <f>MIN(J4204-M4204+N4204,'Power Look Up'!$F$4)</f>
        <v>2000</v>
      </c>
      <c r="M4204" s="50">
        <f t="array" ref="M4204">_xlfn.SUM(_xlfn.NORM.DIST($S$3:$S$1003,$G4204,$P4204,FALSE)*WindSpeedStep*$T$3:$T$1003)</f>
        <v>1911.0018138607913</v>
      </c>
      <c r="N4204" s="50">
        <f t="array" ref="N4204">_xlfn.SUM(_xlfn.NORM.DIST($S$3:$S$1003,$G4204,$Q4204,FALSE)*WindSpeedStep*$T$3:$T$1003)</f>
        <v>1987.3108859499891</v>
      </c>
      <c r="P4204" s="42">
        <f t="shared" si="195"/>
        <v>1.1287939164930509</v>
      </c>
      <c r="Q4204" s="42">
        <f t="shared" si="197"/>
        <v>0.61578767122096989</v>
      </c>
    </row>
    <row r="4205" spans="5:17" x14ac:dyDescent="0.2">
      <c r="E4205" s="15">
        <v>41259.118055555555</v>
      </c>
      <c r="F4205" s="21">
        <v>10.612287624067829</v>
      </c>
      <c r="G4205" s="21">
        <v>10.555965571538584</v>
      </c>
      <c r="H4205" s="24">
        <v>6.5961272893928669E-2</v>
      </c>
      <c r="I4205" s="3">
        <f t="shared" si="196"/>
        <v>1799.8699999999515</v>
      </c>
      <c r="J4205" s="3">
        <f>INDEX(PowerArray,MIN(MaximumPowerIndex,ROUND(G4205*100,0)))</f>
        <v>1786.5199999999518</v>
      </c>
      <c r="K4205" s="3">
        <f>MIN(J4205-M4205+N4205,'Power Look Up'!$F$4)</f>
        <v>1842.3834580996577</v>
      </c>
      <c r="M4205" s="50">
        <f t="array" ref="M4205">_xlfn.SUM(_xlfn.NORM.DIST($S$3:$S$1003,$G4205,$P4205,FALSE)*WindSpeedStep*$T$3:$T$1003)</f>
        <v>1779.5132523423913</v>
      </c>
      <c r="N4205" s="50">
        <f t="array" ref="N4205">_xlfn.SUM(_xlfn.NORM.DIST($S$3:$S$1003,$G4205,$Q4205,FALSE)*WindSpeedStep*$T$3:$T$1003)</f>
        <v>1835.3767104420972</v>
      </c>
      <c r="P4205" s="42">
        <f t="shared" si="195"/>
        <v>1.0555965571538584</v>
      </c>
      <c r="Q4205" s="42">
        <f t="shared" si="197"/>
        <v>0.69628492572317224</v>
      </c>
    </row>
    <row r="4206" spans="5:17" x14ac:dyDescent="0.2">
      <c r="E4206" s="15">
        <v>41259.125</v>
      </c>
      <c r="F4206" s="21">
        <v>10.091735729743403</v>
      </c>
      <c r="G4206" s="21">
        <v>10.086544370214174</v>
      </c>
      <c r="H4206" s="24">
        <v>4.2609122108960867E-2</v>
      </c>
      <c r="I4206" s="3">
        <f t="shared" si="196"/>
        <v>1661.0299999999545</v>
      </c>
      <c r="J4206" s="3">
        <f>INDEX(PowerArray,MIN(MaximumPowerIndex,ROUND(G4206*100,0)))</f>
        <v>1661.0299999999545</v>
      </c>
      <c r="K4206" s="3">
        <f>MIN(J4206-M4206+N4206,'Power Look Up'!$F$4)</f>
        <v>1716.0915669628948</v>
      </c>
      <c r="M4206" s="50">
        <f t="array" ref="M4206">_xlfn.SUM(_xlfn.NORM.DIST($S$3:$S$1003,$G4206,$P4206,FALSE)*WindSpeedStep*$T$3:$T$1003)</f>
        <v>1651.3247760372701</v>
      </c>
      <c r="N4206" s="50">
        <f t="array" ref="N4206">_xlfn.SUM(_xlfn.NORM.DIST($S$3:$S$1003,$G4206,$Q4206,FALSE)*WindSpeedStep*$T$3:$T$1003)</f>
        <v>1706.3863430002104</v>
      </c>
      <c r="P4206" s="42">
        <f t="shared" si="195"/>
        <v>1.0086544370214174</v>
      </c>
      <c r="Q4206" s="42">
        <f t="shared" si="197"/>
        <v>0.42977880072790753</v>
      </c>
    </row>
    <row r="4207" spans="5:17" x14ac:dyDescent="0.2">
      <c r="E4207" s="15">
        <v>41259.131944444445</v>
      </c>
      <c r="F4207" s="21">
        <v>10.257212521796676</v>
      </c>
      <c r="G4207" s="21">
        <v>10.286168494663913</v>
      </c>
      <c r="H4207" s="24">
        <v>4.8746187030588979E-2</v>
      </c>
      <c r="I4207" s="3">
        <f t="shared" si="196"/>
        <v>1706.4199999999535</v>
      </c>
      <c r="J4207" s="3">
        <f>INDEX(PowerArray,MIN(MaximumPowerIndex,ROUND(G4207*100,0)))</f>
        <v>1714.4299999999532</v>
      </c>
      <c r="K4207" s="3">
        <f>MIN(J4207-M4207+N4207,'Power Look Up'!$F$4)</f>
        <v>1779.4536149386322</v>
      </c>
      <c r="M4207" s="50">
        <f t="array" ref="M4207">_xlfn.SUM(_xlfn.NORM.DIST($S$3:$S$1003,$G4207,$P4207,FALSE)*WindSpeedStep*$T$3:$T$1003)</f>
        <v>1709.95436139765</v>
      </c>
      <c r="N4207" s="50">
        <f t="array" ref="N4207">_xlfn.SUM(_xlfn.NORM.DIST($S$3:$S$1003,$G4207,$Q4207,FALSE)*WindSpeedStep*$T$3:$T$1003)</f>
        <v>1774.977976336329</v>
      </c>
      <c r="P4207" s="42">
        <f t="shared" si="195"/>
        <v>1.0286168494663914</v>
      </c>
      <c r="Q4207" s="42">
        <f t="shared" si="197"/>
        <v>0.501411493269039</v>
      </c>
    </row>
    <row r="4208" spans="5:17" x14ac:dyDescent="0.2">
      <c r="E4208" s="15">
        <v>41259.145833333336</v>
      </c>
      <c r="F4208" s="21">
        <v>10.210156358856903</v>
      </c>
      <c r="G4208" s="21">
        <v>10.199531385572373</v>
      </c>
      <c r="H4208" s="24">
        <v>5.6806181963792661E-2</v>
      </c>
      <c r="I4208" s="3">
        <f t="shared" si="196"/>
        <v>1693.0699999999538</v>
      </c>
      <c r="J4208" s="3">
        <f>INDEX(PowerArray,MIN(MaximumPowerIndex,ROUND(G4208*100,0)))</f>
        <v>1690.3999999999537</v>
      </c>
      <c r="K4208" s="3">
        <f>MIN(J4208-M4208+N4208,'Power Look Up'!$F$4)</f>
        <v>1742.149091871461</v>
      </c>
      <c r="M4208" s="50">
        <f t="array" ref="M4208">_xlfn.SUM(_xlfn.NORM.DIST($S$3:$S$1003,$G4208,$P4208,FALSE)*WindSpeedStep*$T$3:$T$1003)</f>
        <v>1685.2269419303839</v>
      </c>
      <c r="N4208" s="50">
        <f t="array" ref="N4208">_xlfn.SUM(_xlfn.NORM.DIST($S$3:$S$1003,$G4208,$Q4208,FALSE)*WindSpeedStep*$T$3:$T$1003)</f>
        <v>1736.9760338018912</v>
      </c>
      <c r="P4208" s="42">
        <f t="shared" si="195"/>
        <v>1.0199531385572373</v>
      </c>
      <c r="Q4208" s="42">
        <f t="shared" si="197"/>
        <v>0.5793964358342385</v>
      </c>
    </row>
    <row r="4209" spans="5:17" x14ac:dyDescent="0.2">
      <c r="E4209" s="15">
        <v>41259.152777777781</v>
      </c>
      <c r="F4209" s="21">
        <v>10.155514362890054</v>
      </c>
      <c r="G4209" s="21">
        <v>10.116293734210775</v>
      </c>
      <c r="H4209" s="24">
        <v>5.5142455614688862E-2</v>
      </c>
      <c r="I4209" s="3">
        <f t="shared" si="196"/>
        <v>1679.7199999999541</v>
      </c>
      <c r="J4209" s="3">
        <f>INDEX(PowerArray,MIN(MaximumPowerIndex,ROUND(G4209*100,0)))</f>
        <v>1669.0399999999543</v>
      </c>
      <c r="K4209" s="3">
        <f>MIN(J4209-M4209+N4209,'Power Look Up'!$F$4)</f>
        <v>1717.1601572952118</v>
      </c>
      <c r="M4209" s="50">
        <f t="array" ref="M4209">_xlfn.SUM(_xlfn.NORM.DIST($S$3:$S$1003,$G4209,$P4209,FALSE)*WindSpeedStep*$T$3:$T$1003)</f>
        <v>1660.4278129182405</v>
      </c>
      <c r="N4209" s="50">
        <f t="array" ref="N4209">_xlfn.SUM(_xlfn.NORM.DIST($S$3:$S$1003,$G4209,$Q4209,FALSE)*WindSpeedStep*$T$3:$T$1003)</f>
        <v>1708.547970213498</v>
      </c>
      <c r="P4209" s="42">
        <f t="shared" si="195"/>
        <v>1.0116293734210775</v>
      </c>
      <c r="Q4209" s="42">
        <f t="shared" si="197"/>
        <v>0.55783727822387263</v>
      </c>
    </row>
    <row r="4210" spans="5:17" x14ac:dyDescent="0.2">
      <c r="E4210" s="15">
        <v>41259.159722222219</v>
      </c>
      <c r="F4210" s="21">
        <v>10.36122060413652</v>
      </c>
      <c r="G4210" s="21">
        <v>10.343871623585985</v>
      </c>
      <c r="H4210" s="24">
        <v>5.0187137198140531E-2</v>
      </c>
      <c r="I4210" s="3">
        <f t="shared" si="196"/>
        <v>1733.1199999999528</v>
      </c>
      <c r="J4210" s="3">
        <f>INDEX(PowerArray,MIN(MaximumPowerIndex,ROUND(G4210*100,0)))</f>
        <v>1727.7799999999529</v>
      </c>
      <c r="K4210" s="3">
        <f>MIN(J4210-M4210+N4210,'Power Look Up'!$F$4)</f>
        <v>1795.1121163461053</v>
      </c>
      <c r="M4210" s="50">
        <f t="array" ref="M4210">_xlfn.SUM(_xlfn.NORM.DIST($S$3:$S$1003,$G4210,$P4210,FALSE)*WindSpeedStep*$T$3:$T$1003)</f>
        <v>1725.7909206188788</v>
      </c>
      <c r="N4210" s="50">
        <f t="array" ref="N4210">_xlfn.SUM(_xlfn.NORM.DIST($S$3:$S$1003,$G4210,$Q4210,FALSE)*WindSpeedStep*$T$3:$T$1003)</f>
        <v>1793.1230369650311</v>
      </c>
      <c r="P4210" s="42">
        <f t="shared" si="195"/>
        <v>1.0343871623585985</v>
      </c>
      <c r="Q4210" s="42">
        <f t="shared" si="197"/>
        <v>0.51912930433286242</v>
      </c>
    </row>
    <row r="4211" spans="5:17" x14ac:dyDescent="0.2">
      <c r="E4211" s="15">
        <v>41259.166666666664</v>
      </c>
      <c r="F4211" s="21">
        <v>11.020609130992606</v>
      </c>
      <c r="G4211" s="21">
        <v>11.025681845948951</v>
      </c>
      <c r="H4211" s="24">
        <v>3.4480852690015884E-2</v>
      </c>
      <c r="I4211" s="3">
        <f t="shared" si="196"/>
        <v>1905.6799999999839</v>
      </c>
      <c r="J4211" s="3">
        <f>INDEX(PowerArray,MIN(MaximumPowerIndex,ROUND(G4211*100,0)))</f>
        <v>1906.5199999999841</v>
      </c>
      <c r="K4211" s="3">
        <f>MIN(J4211-M4211+N4211,'Power Look Up'!$F$4)</f>
        <v>2000</v>
      </c>
      <c r="M4211" s="50">
        <f t="array" ref="M4211">_xlfn.SUM(_xlfn.NORM.DIST($S$3:$S$1003,$G4211,$P4211,FALSE)*WindSpeedStep*$T$3:$T$1003)</f>
        <v>1873.1024719676029</v>
      </c>
      <c r="N4211" s="50">
        <f t="array" ref="N4211">_xlfn.SUM(_xlfn.NORM.DIST($S$3:$S$1003,$G4211,$Q4211,FALSE)*WindSpeedStep*$T$3:$T$1003)</f>
        <v>1987.4290536334076</v>
      </c>
      <c r="P4211" s="42">
        <f t="shared" si="195"/>
        <v>1.1025681845948951</v>
      </c>
      <c r="Q4211" s="42">
        <f t="shared" si="197"/>
        <v>0.38017491153714816</v>
      </c>
    </row>
    <row r="4212" spans="5:17" x14ac:dyDescent="0.2">
      <c r="E4212" s="15">
        <v>41259.173611111109</v>
      </c>
      <c r="F4212" s="21">
        <v>10.961137157905858</v>
      </c>
      <c r="G4212" s="21">
        <v>10.97564736437246</v>
      </c>
      <c r="H4212" s="24">
        <v>3.6492564068637254E-2</v>
      </c>
      <c r="I4212" s="3">
        <f t="shared" si="196"/>
        <v>1893.3199999999495</v>
      </c>
      <c r="J4212" s="3">
        <f>INDEX(PowerArray,MIN(MaximumPowerIndex,ROUND(G4212*100,0)))</f>
        <v>1898.6599999999494</v>
      </c>
      <c r="K4212" s="3">
        <f>MIN(J4212-M4212+N4212,'Power Look Up'!$F$4)</f>
        <v>2000</v>
      </c>
      <c r="M4212" s="50">
        <f t="array" ref="M4212">_xlfn.SUM(_xlfn.NORM.DIST($S$3:$S$1003,$G4212,$P4212,FALSE)*WindSpeedStep*$T$3:$T$1003)</f>
        <v>1864.7559420305074</v>
      </c>
      <c r="N4212" s="50">
        <f t="array" ref="N4212">_xlfn.SUM(_xlfn.NORM.DIST($S$3:$S$1003,$G4212,$Q4212,FALSE)*WindSpeedStep*$T$3:$T$1003)</f>
        <v>1976.1922281717061</v>
      </c>
      <c r="P4212" s="42">
        <f t="shared" si="195"/>
        <v>1.0975647364372461</v>
      </c>
      <c r="Q4212" s="42">
        <f t="shared" si="197"/>
        <v>0.40052951463913161</v>
      </c>
    </row>
    <row r="4213" spans="5:17" x14ac:dyDescent="0.2">
      <c r="E4213" s="15">
        <v>41259.180555555555</v>
      </c>
      <c r="F4213" s="21">
        <v>10.390378483698086</v>
      </c>
      <c r="G4213" s="21">
        <v>10.449695220913613</v>
      </c>
      <c r="H4213" s="24">
        <v>5.1008728972822305E-2</v>
      </c>
      <c r="I4213" s="3">
        <f t="shared" si="196"/>
        <v>1741.1299999999528</v>
      </c>
      <c r="J4213" s="3">
        <f>INDEX(PowerArray,MIN(MaximumPowerIndex,ROUND(G4213*100,0)))</f>
        <v>1757.1499999999523</v>
      </c>
      <c r="K4213" s="3">
        <f>MIN(J4213-M4213+N4213,'Power Look Up'!$F$4)</f>
        <v>1829.7705762660341</v>
      </c>
      <c r="M4213" s="50">
        <f t="array" ref="M4213">_xlfn.SUM(_xlfn.NORM.DIST($S$3:$S$1003,$G4213,$P4213,FALSE)*WindSpeedStep*$T$3:$T$1003)</f>
        <v>1753.4865599935331</v>
      </c>
      <c r="N4213" s="50">
        <f t="array" ref="N4213">_xlfn.SUM(_xlfn.NORM.DIST($S$3:$S$1003,$G4213,$Q4213,FALSE)*WindSpeedStep*$T$3:$T$1003)</f>
        <v>1826.1071362596149</v>
      </c>
      <c r="P4213" s="42">
        <f t="shared" si="195"/>
        <v>1.0449695220913613</v>
      </c>
      <c r="Q4213" s="42">
        <f t="shared" si="197"/>
        <v>0.53302567137217893</v>
      </c>
    </row>
    <row r="4214" spans="5:17" x14ac:dyDescent="0.2">
      <c r="E4214" s="15">
        <v>41259.1875</v>
      </c>
      <c r="F4214" s="21">
        <v>9.9716161186539605</v>
      </c>
      <c r="G4214" s="21">
        <v>10.003254751294506</v>
      </c>
      <c r="H4214" s="24">
        <v>5.014232337571109E-2</v>
      </c>
      <c r="I4214" s="3">
        <f t="shared" si="196"/>
        <v>1625.569999999936</v>
      </c>
      <c r="J4214" s="3">
        <f>INDEX(PowerArray,MIN(MaximumPowerIndex,ROUND(G4214*100,0)))</f>
        <v>1636.9999999999357</v>
      </c>
      <c r="K4214" s="3">
        <f>MIN(J4214-M4214+N4214,'Power Look Up'!$F$4)</f>
        <v>1681.0930909086808</v>
      </c>
      <c r="M4214" s="50">
        <f t="array" ref="M4214">_xlfn.SUM(_xlfn.NORM.DIST($S$3:$S$1003,$G4214,$P4214,FALSE)*WindSpeedStep*$T$3:$T$1003)</f>
        <v>1625.1927604740449</v>
      </c>
      <c r="N4214" s="50">
        <f t="array" ref="N4214">_xlfn.SUM(_xlfn.NORM.DIST($S$3:$S$1003,$G4214,$Q4214,FALSE)*WindSpeedStep*$T$3:$T$1003)</f>
        <v>1669.28585138279</v>
      </c>
      <c r="P4214" s="42">
        <f t="shared" si="195"/>
        <v>1.0003254751294506</v>
      </c>
      <c r="Q4214" s="42">
        <f t="shared" si="197"/>
        <v>0.50158643454902752</v>
      </c>
    </row>
    <row r="4215" spans="5:17" x14ac:dyDescent="0.2">
      <c r="E4215" s="15">
        <v>41259.194444444445</v>
      </c>
      <c r="F4215" s="21">
        <v>10.141633663010101</v>
      </c>
      <c r="G4215" s="21">
        <v>10.136137215192559</v>
      </c>
      <c r="H4215" s="24">
        <v>5.9162065988283413E-2</v>
      </c>
      <c r="I4215" s="3">
        <f t="shared" si="196"/>
        <v>1674.3799999999542</v>
      </c>
      <c r="J4215" s="3">
        <f>INDEX(PowerArray,MIN(MaximumPowerIndex,ROUND(G4215*100,0)))</f>
        <v>1674.3799999999542</v>
      </c>
      <c r="K4215" s="3">
        <f>MIN(J4215-M4215+N4215,'Power Look Up'!$F$4)</f>
        <v>1720.167648919625</v>
      </c>
      <c r="M4215" s="50">
        <f t="array" ref="M4215">_xlfn.SUM(_xlfn.NORM.DIST($S$3:$S$1003,$G4215,$P4215,FALSE)*WindSpeedStep*$T$3:$T$1003)</f>
        <v>1666.4303460672913</v>
      </c>
      <c r="N4215" s="50">
        <f t="array" ref="N4215">_xlfn.SUM(_xlfn.NORM.DIST($S$3:$S$1003,$G4215,$Q4215,FALSE)*WindSpeedStep*$T$3:$T$1003)</f>
        <v>1712.2179949869621</v>
      </c>
      <c r="P4215" s="42">
        <f t="shared" si="195"/>
        <v>1.013613721519256</v>
      </c>
      <c r="Q4215" s="42">
        <f t="shared" si="197"/>
        <v>0.59967481879151741</v>
      </c>
    </row>
    <row r="4216" spans="5:17" x14ac:dyDescent="0.2">
      <c r="E4216" s="15">
        <v>41259.201388888891</v>
      </c>
      <c r="F4216" s="21">
        <v>10.229638972690273</v>
      </c>
      <c r="G4216" s="21">
        <v>10.233991528052897</v>
      </c>
      <c r="H4216" s="24">
        <v>4.7900028662608396E-2</v>
      </c>
      <c r="I4216" s="3">
        <f t="shared" si="196"/>
        <v>1698.4099999999537</v>
      </c>
      <c r="J4216" s="3">
        <f>INDEX(PowerArray,MIN(MaximumPowerIndex,ROUND(G4216*100,0)))</f>
        <v>1698.4099999999537</v>
      </c>
      <c r="K4216" s="3">
        <f>MIN(J4216-M4216+N4216,'Power Look Up'!$F$4)</f>
        <v>1760.6115363633319</v>
      </c>
      <c r="M4216" s="50">
        <f t="array" ref="M4216">_xlfn.SUM(_xlfn.NORM.DIST($S$3:$S$1003,$G4216,$P4216,FALSE)*WindSpeedStep*$T$3:$T$1003)</f>
        <v>1695.1971163980377</v>
      </c>
      <c r="N4216" s="50">
        <f t="array" ref="N4216">_xlfn.SUM(_xlfn.NORM.DIST($S$3:$S$1003,$G4216,$Q4216,FALSE)*WindSpeedStep*$T$3:$T$1003)</f>
        <v>1757.3986527614159</v>
      </c>
      <c r="P4216" s="42">
        <f t="shared" si="195"/>
        <v>1.0233991528052897</v>
      </c>
      <c r="Q4216" s="42">
        <f t="shared" si="197"/>
        <v>0.49020848752662527</v>
      </c>
    </row>
    <row r="4217" spans="5:17" x14ac:dyDescent="0.2">
      <c r="E4217" s="15">
        <v>41259.208333333336</v>
      </c>
      <c r="F4217" s="21">
        <v>10.314427163020508</v>
      </c>
      <c r="G4217" s="21">
        <v>10.354377836364923</v>
      </c>
      <c r="H4217" s="24">
        <v>4.1689178972696098E-2</v>
      </c>
      <c r="I4217" s="3">
        <f t="shared" si="196"/>
        <v>1719.7699999999531</v>
      </c>
      <c r="J4217" s="3">
        <f>INDEX(PowerArray,MIN(MaximumPowerIndex,ROUND(G4217*100,0)))</f>
        <v>1730.449999999953</v>
      </c>
      <c r="K4217" s="3">
        <f>MIN(J4217-M4217+N4217,'Power Look Up'!$F$4)</f>
        <v>1806.5719985189426</v>
      </c>
      <c r="M4217" s="50">
        <f t="array" ref="M4217">_xlfn.SUM(_xlfn.NORM.DIST($S$3:$S$1003,$G4217,$P4217,FALSE)*WindSpeedStep*$T$3:$T$1003)</f>
        <v>1728.6189798563203</v>
      </c>
      <c r="N4217" s="50">
        <f t="array" ref="N4217">_xlfn.SUM(_xlfn.NORM.DIST($S$3:$S$1003,$G4217,$Q4217,FALSE)*WindSpeedStep*$T$3:$T$1003)</f>
        <v>1804.7409783753099</v>
      </c>
      <c r="P4217" s="42">
        <f t="shared" si="195"/>
        <v>1.0354377836364923</v>
      </c>
      <c r="Q4217" s="42">
        <f t="shared" si="197"/>
        <v>0.43166551077113507</v>
      </c>
    </row>
    <row r="4218" spans="5:17" x14ac:dyDescent="0.2">
      <c r="E4218" s="15">
        <v>41259.215277777781</v>
      </c>
      <c r="F4218" s="21">
        <v>9.5803494479523312</v>
      </c>
      <c r="G4218" s="21">
        <v>9.6498323737402636</v>
      </c>
      <c r="H4218" s="24">
        <v>4.2795933721147497E-2</v>
      </c>
      <c r="I4218" s="3">
        <f t="shared" si="196"/>
        <v>1476.9799999999391</v>
      </c>
      <c r="J4218" s="3">
        <f>INDEX(PowerArray,MIN(MaximumPowerIndex,ROUND(G4218*100,0)))</f>
        <v>1503.6499999999385</v>
      </c>
      <c r="K4218" s="3">
        <f>MIN(J4218-M4218+N4218,'Power Look Up'!$F$4)</f>
        <v>1524.516762905793</v>
      </c>
      <c r="M4218" s="50">
        <f t="array" ref="M4218">_xlfn.SUM(_xlfn.NORM.DIST($S$3:$S$1003,$G4218,$P4218,FALSE)*WindSpeedStep*$T$3:$T$1003)</f>
        <v>1504.9502921619007</v>
      </c>
      <c r="N4218" s="50">
        <f t="array" ref="N4218">_xlfn.SUM(_xlfn.NORM.DIST($S$3:$S$1003,$G4218,$Q4218,FALSE)*WindSpeedStep*$T$3:$T$1003)</f>
        <v>1525.8170550677553</v>
      </c>
      <c r="P4218" s="42">
        <f t="shared" si="195"/>
        <v>0.96498323737402636</v>
      </c>
      <c r="Q4218" s="42">
        <f t="shared" si="197"/>
        <v>0.41297358668677175</v>
      </c>
    </row>
    <row r="4219" spans="5:17" x14ac:dyDescent="0.2">
      <c r="E4219" s="15">
        <v>41259.270833333336</v>
      </c>
      <c r="F4219" s="21">
        <v>9.8393855612778935</v>
      </c>
      <c r="G4219" s="21">
        <v>9.8604530154225394</v>
      </c>
      <c r="H4219" s="24">
        <v>3.3538679620269005E-2</v>
      </c>
      <c r="I4219" s="3">
        <f t="shared" si="196"/>
        <v>1576.039999999937</v>
      </c>
      <c r="J4219" s="3">
        <f>INDEX(PowerArray,MIN(MaximumPowerIndex,ROUND(G4219*100,0)))</f>
        <v>1583.6599999999369</v>
      </c>
      <c r="K4219" s="3">
        <f>MIN(J4219-M4219+N4219,'Power Look Up'!$F$4)</f>
        <v>1624.9460315072388</v>
      </c>
      <c r="M4219" s="50">
        <f t="array" ref="M4219">_xlfn.SUM(_xlfn.NORM.DIST($S$3:$S$1003,$G4219,$P4219,FALSE)*WindSpeedStep*$T$3:$T$1003)</f>
        <v>1578.3048806377333</v>
      </c>
      <c r="N4219" s="50">
        <f t="array" ref="N4219">_xlfn.SUM(_xlfn.NORM.DIST($S$3:$S$1003,$G4219,$Q4219,FALSE)*WindSpeedStep*$T$3:$T$1003)</f>
        <v>1619.5909121450352</v>
      </c>
      <c r="P4219" s="42">
        <f t="shared" si="195"/>
        <v>0.986045301542254</v>
      </c>
      <c r="Q4219" s="42">
        <f t="shared" si="197"/>
        <v>0.33070657459497199</v>
      </c>
    </row>
    <row r="4220" spans="5:17" x14ac:dyDescent="0.2">
      <c r="E4220" s="15">
        <v>41259.277777777781</v>
      </c>
      <c r="F4220" s="21">
        <v>9.7092918467404239</v>
      </c>
      <c r="G4220" s="21">
        <v>9.7276606022171634</v>
      </c>
      <c r="H4220" s="24">
        <v>4.0167708021973787E-2</v>
      </c>
      <c r="I4220" s="3">
        <f t="shared" si="196"/>
        <v>1526.5099999999379</v>
      </c>
      <c r="J4220" s="3">
        <f>INDEX(PowerArray,MIN(MaximumPowerIndex,ROUND(G4220*100,0)))</f>
        <v>1534.1299999999378</v>
      </c>
      <c r="K4220" s="3">
        <f>MIN(J4220-M4220+N4220,'Power Look Up'!$F$4)</f>
        <v>1561.8068857962442</v>
      </c>
      <c r="M4220" s="50">
        <f t="array" ref="M4220">_xlfn.SUM(_xlfn.NORM.DIST($S$3:$S$1003,$G4220,$P4220,FALSE)*WindSpeedStep*$T$3:$T$1003)</f>
        <v>1532.5807861438504</v>
      </c>
      <c r="N4220" s="50">
        <f t="array" ref="N4220">_xlfn.SUM(_xlfn.NORM.DIST($S$3:$S$1003,$G4220,$Q4220,FALSE)*WindSpeedStep*$T$3:$T$1003)</f>
        <v>1560.2576719401568</v>
      </c>
      <c r="P4220" s="42">
        <f t="shared" si="195"/>
        <v>0.97276606022171641</v>
      </c>
      <c r="Q4220" s="42">
        <f t="shared" si="197"/>
        <v>0.3907378308067167</v>
      </c>
    </row>
    <row r="4221" spans="5:17" x14ac:dyDescent="0.2">
      <c r="E4221" s="15">
        <v>41259.284722222219</v>
      </c>
      <c r="F4221" s="21">
        <v>8.741716177781349</v>
      </c>
      <c r="G4221" s="21">
        <v>8.751672995391294</v>
      </c>
      <c r="H4221" s="24">
        <v>4.1181844923655266E-2</v>
      </c>
      <c r="I4221" s="3">
        <f t="shared" si="196"/>
        <v>1160.5799999999479</v>
      </c>
      <c r="J4221" s="3">
        <f>INDEX(PowerArray,MIN(MaximumPowerIndex,ROUND(G4221*100,0)))</f>
        <v>1164.2499999999477</v>
      </c>
      <c r="K4221" s="3">
        <f>MIN(J4221-M4221+N4221,'Power Look Up'!$F$4)</f>
        <v>1142.2933678464265</v>
      </c>
      <c r="M4221" s="50">
        <f t="array" ref="M4221">_xlfn.SUM(_xlfn.NORM.DIST($S$3:$S$1003,$G4221,$P4221,FALSE)*WindSpeedStep*$T$3:$T$1003)</f>
        <v>1164.4638817614953</v>
      </c>
      <c r="N4221" s="50">
        <f t="array" ref="N4221">_xlfn.SUM(_xlfn.NORM.DIST($S$3:$S$1003,$G4221,$Q4221,FALSE)*WindSpeedStep*$T$3:$T$1003)</f>
        <v>1142.507249607974</v>
      </c>
      <c r="P4221" s="42">
        <f t="shared" si="195"/>
        <v>0.87516729953912942</v>
      </c>
      <c r="Q4221" s="42">
        <f t="shared" si="197"/>
        <v>0.36041004011874583</v>
      </c>
    </row>
    <row r="4222" spans="5:17" x14ac:dyDescent="0.2">
      <c r="E4222" s="15">
        <v>41259.375</v>
      </c>
      <c r="F4222" s="21">
        <v>7.2439909443208652</v>
      </c>
      <c r="G4222" s="21">
        <v>7.2931172790256387</v>
      </c>
      <c r="H4222" s="24">
        <v>6.7642271196397555E-2</v>
      </c>
      <c r="I4222" s="3">
        <f t="shared" si="196"/>
        <v>660.23999999996693</v>
      </c>
      <c r="J4222" s="3">
        <f>INDEX(PowerArray,MIN(MaximumPowerIndex,ROUND(G4222*100,0)))</f>
        <v>675.28999999996654</v>
      </c>
      <c r="K4222" s="3">
        <f>MIN(J4222-M4222+N4222,'Power Look Up'!$F$4)</f>
        <v>664.85845867223804</v>
      </c>
      <c r="M4222" s="50">
        <f t="array" ref="M4222">_xlfn.SUM(_xlfn.NORM.DIST($S$3:$S$1003,$G4222,$P4222,FALSE)*WindSpeedStep*$T$3:$T$1003)</f>
        <v>674.1769274063995</v>
      </c>
      <c r="N4222" s="50">
        <f t="array" ref="N4222">_xlfn.SUM(_xlfn.NORM.DIST($S$3:$S$1003,$G4222,$Q4222,FALSE)*WindSpeedStep*$T$3:$T$1003)</f>
        <v>663.745386078671</v>
      </c>
      <c r="P4222" s="42">
        <f t="shared" si="195"/>
        <v>0.72931172790256393</v>
      </c>
      <c r="Q4222" s="42">
        <f t="shared" si="197"/>
        <v>0.49332301685498525</v>
      </c>
    </row>
    <row r="4223" spans="5:17" x14ac:dyDescent="0.2">
      <c r="E4223" s="15">
        <v>41259.381944444445</v>
      </c>
      <c r="F4223" s="21">
        <v>6.6531891075005518</v>
      </c>
      <c r="G4223" s="21">
        <v>6.7072685730080037</v>
      </c>
      <c r="H4223" s="24">
        <v>7.3648891093083868E-2</v>
      </c>
      <c r="I4223" s="3">
        <f t="shared" si="196"/>
        <v>508.89999999997804</v>
      </c>
      <c r="J4223" s="3">
        <f>INDEX(PowerArray,MIN(MaximumPowerIndex,ROUND(G4223*100,0)))</f>
        <v>522.45999999997775</v>
      </c>
      <c r="K4223" s="3">
        <f>MIN(J4223-M4223+N4223,'Power Look Up'!$F$4)</f>
        <v>515.32879095331555</v>
      </c>
      <c r="M4223" s="50">
        <f t="array" ref="M4223">_xlfn.SUM(_xlfn.NORM.DIST($S$3:$S$1003,$G4223,$P4223,FALSE)*WindSpeedStep*$T$3:$T$1003)</f>
        <v>520.78049926922642</v>
      </c>
      <c r="N4223" s="50">
        <f t="array" ref="N4223">_xlfn.SUM(_xlfn.NORM.DIST($S$3:$S$1003,$G4223,$Q4223,FALSE)*WindSpeedStep*$T$3:$T$1003)</f>
        <v>513.64929022256422</v>
      </c>
      <c r="P4223" s="42">
        <f t="shared" si="195"/>
        <v>0.67072685730080039</v>
      </c>
      <c r="Q4223" s="42">
        <f t="shared" si="197"/>
        <v>0.49398289266553053</v>
      </c>
    </row>
    <row r="4224" spans="5:17" x14ac:dyDescent="0.2">
      <c r="E4224" s="15">
        <v>41259.388888888891</v>
      </c>
      <c r="F4224" s="21">
        <v>6.947555991873906</v>
      </c>
      <c r="G4224" s="21">
        <v>7.0130283829169118</v>
      </c>
      <c r="H4224" s="24">
        <v>5.613484806112496E-2</v>
      </c>
      <c r="I4224" s="3">
        <f t="shared" si="196"/>
        <v>576.69999999997663</v>
      </c>
      <c r="J4224" s="3">
        <f>INDEX(PowerArray,MIN(MaximumPowerIndex,ROUND(G4224*100,0)))</f>
        <v>591.00999999996839</v>
      </c>
      <c r="K4224" s="3">
        <f>MIN(J4224-M4224+N4224,'Power Look Up'!$F$4)</f>
        <v>578.77083889754294</v>
      </c>
      <c r="M4224" s="50">
        <f t="array" ref="M4224">_xlfn.SUM(_xlfn.NORM.DIST($S$3:$S$1003,$G4224,$P4224,FALSE)*WindSpeedStep*$T$3:$T$1003)</f>
        <v>597.74736668191179</v>
      </c>
      <c r="N4224" s="50">
        <f t="array" ref="N4224">_xlfn.SUM(_xlfn.NORM.DIST($S$3:$S$1003,$G4224,$Q4224,FALSE)*WindSpeedStep*$T$3:$T$1003)</f>
        <v>585.50820557948634</v>
      </c>
      <c r="P4224" s="42">
        <f t="shared" si="195"/>
        <v>0.70130283829169127</v>
      </c>
      <c r="Q4224" s="42">
        <f t="shared" si="197"/>
        <v>0.39367528272339775</v>
      </c>
    </row>
    <row r="4225" spans="5:17" x14ac:dyDescent="0.2">
      <c r="E4225" s="15">
        <v>41259.395833333336</v>
      </c>
      <c r="F4225" s="21">
        <v>7.2816576375627458</v>
      </c>
      <c r="G4225" s="21">
        <v>7.3050025062696635</v>
      </c>
      <c r="H4225" s="24">
        <v>4.9439292248913823E-2</v>
      </c>
      <c r="I4225" s="3">
        <f t="shared" si="196"/>
        <v>672.27999999996666</v>
      </c>
      <c r="J4225" s="3">
        <f>INDEX(PowerArray,MIN(MaximumPowerIndex,ROUND(G4225*100,0)))</f>
        <v>681.30999999996652</v>
      </c>
      <c r="K4225" s="3">
        <f>MIN(J4225-M4225+N4225,'Power Look Up'!$F$4)</f>
        <v>666.79789141804793</v>
      </c>
      <c r="M4225" s="50">
        <f t="array" ref="M4225">_xlfn.SUM(_xlfn.NORM.DIST($S$3:$S$1003,$G4225,$P4225,FALSE)*WindSpeedStep*$T$3:$T$1003)</f>
        <v>677.54730489406415</v>
      </c>
      <c r="N4225" s="50">
        <f t="array" ref="N4225">_xlfn.SUM(_xlfn.NORM.DIST($S$3:$S$1003,$G4225,$Q4225,FALSE)*WindSpeedStep*$T$3:$T$1003)</f>
        <v>663.03519631214556</v>
      </c>
      <c r="P4225" s="42">
        <f t="shared" si="195"/>
        <v>0.73050025062696644</v>
      </c>
      <c r="Q4225" s="42">
        <f t="shared" si="197"/>
        <v>0.36115415378651383</v>
      </c>
    </row>
    <row r="4226" spans="5:17" x14ac:dyDescent="0.2">
      <c r="E4226" s="15">
        <v>41259.402777777781</v>
      </c>
      <c r="F4226" s="21">
        <v>7.1242526569587792</v>
      </c>
      <c r="G4226" s="21">
        <v>7.193600461616934</v>
      </c>
      <c r="H4226" s="24">
        <v>3.9302368049300374E-2</v>
      </c>
      <c r="I4226" s="3">
        <f t="shared" si="196"/>
        <v>624.11999999996772</v>
      </c>
      <c r="J4226" s="3">
        <f>INDEX(PowerArray,MIN(MaximumPowerIndex,ROUND(G4226*100,0)))</f>
        <v>645.1899999999672</v>
      </c>
      <c r="K4226" s="3">
        <f>MIN(J4226-M4226+N4226,'Power Look Up'!$F$4)</f>
        <v>629.10047374684302</v>
      </c>
      <c r="M4226" s="50">
        <f t="array" ref="M4226">_xlfn.SUM(_xlfn.NORM.DIST($S$3:$S$1003,$G4226,$P4226,FALSE)*WindSpeedStep*$T$3:$T$1003)</f>
        <v>646.36438409266827</v>
      </c>
      <c r="N4226" s="50">
        <f t="array" ref="N4226">_xlfn.SUM(_xlfn.NORM.DIST($S$3:$S$1003,$G4226,$Q4226,FALSE)*WindSpeedStep*$T$3:$T$1003)</f>
        <v>630.2748578395441</v>
      </c>
      <c r="P4226" s="42">
        <f t="shared" si="195"/>
        <v>0.71936004616169347</v>
      </c>
      <c r="Q4226" s="42">
        <f t="shared" si="197"/>
        <v>0.2827255329420858</v>
      </c>
    </row>
    <row r="4227" spans="5:17" x14ac:dyDescent="0.2">
      <c r="E4227" s="15">
        <v>41259.409722222219</v>
      </c>
      <c r="F4227" s="21">
        <v>7.213129218101904</v>
      </c>
      <c r="G4227" s="21">
        <v>7.2471198566669353</v>
      </c>
      <c r="H4227" s="24">
        <v>4.2977186547834341E-2</v>
      </c>
      <c r="I4227" s="3">
        <f t="shared" si="196"/>
        <v>651.20999999996707</v>
      </c>
      <c r="J4227" s="3">
        <f>INDEX(PowerArray,MIN(MaximumPowerIndex,ROUND(G4227*100,0)))</f>
        <v>663.2499999999668</v>
      </c>
      <c r="K4227" s="3">
        <f>MIN(J4227-M4227+N4227,'Power Look Up'!$F$4)</f>
        <v>647.74249433562966</v>
      </c>
      <c r="M4227" s="50">
        <f t="array" ref="M4227">_xlfn.SUM(_xlfn.NORM.DIST($S$3:$S$1003,$G4227,$P4227,FALSE)*WindSpeedStep*$T$3:$T$1003)</f>
        <v>661.23126419649736</v>
      </c>
      <c r="N4227" s="50">
        <f t="array" ref="N4227">_xlfn.SUM(_xlfn.NORM.DIST($S$3:$S$1003,$G4227,$Q4227,FALSE)*WindSpeedStep*$T$3:$T$1003)</f>
        <v>645.72375853216022</v>
      </c>
      <c r="P4227" s="42">
        <f t="shared" ref="P4227:P4290" si="198">ReferenceTurbulence*G4227</f>
        <v>0.72471198566669359</v>
      </c>
      <c r="Q4227" s="42">
        <f t="shared" si="197"/>
        <v>0.31146082201448932</v>
      </c>
    </row>
    <row r="4228" spans="5:17" x14ac:dyDescent="0.2">
      <c r="E4228" s="15">
        <v>41259.416666666664</v>
      </c>
      <c r="F4228" s="21">
        <v>7.1047723958767763</v>
      </c>
      <c r="G4228" s="21">
        <v>7.0892492550169948</v>
      </c>
      <c r="H4228" s="24">
        <v>6.4745212706174657E-2</v>
      </c>
      <c r="I4228" s="3">
        <f t="shared" ref="I4228:I4291" si="199">INDEX(PowerArray,MIN(MaximumPowerIndex,ROUND(F4228*100,0)))</f>
        <v>618.09999999996785</v>
      </c>
      <c r="J4228" s="3">
        <f>INDEX(PowerArray,MIN(MaximumPowerIndex,ROUND(G4228*100,0)))</f>
        <v>615.08999999996786</v>
      </c>
      <c r="K4228" s="3">
        <f>MIN(J4228-M4228+N4228,'Power Look Up'!$F$4)</f>
        <v>604.56969153168268</v>
      </c>
      <c r="M4228" s="50">
        <f t="array" ref="M4228">_xlfn.SUM(_xlfn.NORM.DIST($S$3:$S$1003,$G4228,$P4228,FALSE)*WindSpeedStep*$T$3:$T$1003)</f>
        <v>617.97973566330336</v>
      </c>
      <c r="N4228" s="50">
        <f t="array" ref="N4228">_xlfn.SUM(_xlfn.NORM.DIST($S$3:$S$1003,$G4228,$Q4228,FALSE)*WindSpeedStep*$T$3:$T$1003)</f>
        <v>607.45942719501818</v>
      </c>
      <c r="P4228" s="42">
        <f t="shared" si="198"/>
        <v>0.7089249255016995</v>
      </c>
      <c r="Q4228" s="42">
        <f t="shared" ref="Q4228:Q4291" si="200">G4228*H4228</f>
        <v>0.45899495094316556</v>
      </c>
    </row>
    <row r="4229" spans="5:17" x14ac:dyDescent="0.2">
      <c r="E4229" s="15">
        <v>41259.423611111109</v>
      </c>
      <c r="F4229" s="21">
        <v>7.2946264362354771</v>
      </c>
      <c r="G4229" s="21">
        <v>7.3281219153989063</v>
      </c>
      <c r="H4229" s="24">
        <v>5.7576628998255941E-2</v>
      </c>
      <c r="I4229" s="3">
        <f t="shared" si="199"/>
        <v>675.28999999996654</v>
      </c>
      <c r="J4229" s="3">
        <f>INDEX(PowerArray,MIN(MaximumPowerIndex,ROUND(G4229*100,0)))</f>
        <v>687.32999999996628</v>
      </c>
      <c r="K4229" s="3">
        <f>MIN(J4229-M4229+N4229,'Power Look Up'!$F$4)</f>
        <v>674.36994243536628</v>
      </c>
      <c r="M4229" s="50">
        <f t="array" ref="M4229">_xlfn.SUM(_xlfn.NORM.DIST($S$3:$S$1003,$G4229,$P4229,FALSE)*WindSpeedStep*$T$3:$T$1003)</f>
        <v>684.13333361710249</v>
      </c>
      <c r="N4229" s="50">
        <f t="array" ref="N4229">_xlfn.SUM(_xlfn.NORM.DIST($S$3:$S$1003,$G4229,$Q4229,FALSE)*WindSpeedStep*$T$3:$T$1003)</f>
        <v>671.1732760525025</v>
      </c>
      <c r="P4229" s="42">
        <f t="shared" si="198"/>
        <v>0.73281219153989063</v>
      </c>
      <c r="Q4229" s="42">
        <f t="shared" si="200"/>
        <v>0.42192855677691155</v>
      </c>
    </row>
    <row r="4230" spans="5:17" x14ac:dyDescent="0.2">
      <c r="E4230" s="15">
        <v>41259.430555555555</v>
      </c>
      <c r="F4230" s="21">
        <v>7.4150380978787487</v>
      </c>
      <c r="G4230" s="21">
        <v>7.4552567048878133</v>
      </c>
      <c r="H4230" s="24">
        <v>4.7201375823021863E-2</v>
      </c>
      <c r="I4230" s="3">
        <f t="shared" si="199"/>
        <v>714.41999999996574</v>
      </c>
      <c r="J4230" s="3">
        <f>INDEX(PowerArray,MIN(MaximumPowerIndex,ROUND(G4230*100,0)))</f>
        <v>726.45999999996548</v>
      </c>
      <c r="K4230" s="3">
        <f>MIN(J4230-M4230+N4230,'Power Look Up'!$F$4)</f>
        <v>711.04897297998923</v>
      </c>
      <c r="M4230" s="50">
        <f t="array" ref="M4230">_xlfn.SUM(_xlfn.NORM.DIST($S$3:$S$1003,$G4230,$P4230,FALSE)*WindSpeedStep*$T$3:$T$1003)</f>
        <v>721.05881598840244</v>
      </c>
      <c r="N4230" s="50">
        <f t="array" ref="N4230">_xlfn.SUM(_xlfn.NORM.DIST($S$3:$S$1003,$G4230,$Q4230,FALSE)*WindSpeedStep*$T$3:$T$1003)</f>
        <v>705.6477889684262</v>
      </c>
      <c r="P4230" s="42">
        <f t="shared" si="198"/>
        <v>0.74552567048878138</v>
      </c>
      <c r="Q4230" s="42">
        <f t="shared" si="200"/>
        <v>0.35189837358451326</v>
      </c>
    </row>
    <row r="4231" spans="5:17" x14ac:dyDescent="0.2">
      <c r="E4231" s="15">
        <v>41259.4375</v>
      </c>
      <c r="F4231" s="21">
        <v>7.3679131170854859</v>
      </c>
      <c r="G4231" s="21">
        <v>7.4549723975455109</v>
      </c>
      <c r="H4231" s="24">
        <v>5.7003929515137761E-2</v>
      </c>
      <c r="I4231" s="3">
        <f t="shared" si="199"/>
        <v>699.36999999996613</v>
      </c>
      <c r="J4231" s="3">
        <f>INDEX(PowerArray,MIN(MaximumPowerIndex,ROUND(G4231*100,0)))</f>
        <v>723.4499999999656</v>
      </c>
      <c r="K4231" s="3">
        <f>MIN(J4231-M4231+N4231,'Power Look Up'!$F$4)</f>
        <v>709.88531299033889</v>
      </c>
      <c r="M4231" s="50">
        <f t="array" ref="M4231">_xlfn.SUM(_xlfn.NORM.DIST($S$3:$S$1003,$G4231,$P4231,FALSE)*WindSpeedStep*$T$3:$T$1003)</f>
        <v>720.9748978924747</v>
      </c>
      <c r="N4231" s="50">
        <f t="array" ref="N4231">_xlfn.SUM(_xlfn.NORM.DIST($S$3:$S$1003,$G4231,$Q4231,FALSE)*WindSpeedStep*$T$3:$T$1003)</f>
        <v>707.41021088284799</v>
      </c>
      <c r="P4231" s="42">
        <f t="shared" si="198"/>
        <v>0.74549723975455118</v>
      </c>
      <c r="Q4231" s="42">
        <f t="shared" si="200"/>
        <v>0.42496272108698185</v>
      </c>
    </row>
    <row r="4232" spans="5:17" x14ac:dyDescent="0.2">
      <c r="E4232" s="15">
        <v>41259.444444444445</v>
      </c>
      <c r="F4232" s="21">
        <v>7.179379116675352</v>
      </c>
      <c r="G4232" s="21">
        <v>7.2413456383936206</v>
      </c>
      <c r="H4232" s="24">
        <v>5.9893758640110047E-2</v>
      </c>
      <c r="I4232" s="3">
        <f t="shared" si="199"/>
        <v>642.17999999996732</v>
      </c>
      <c r="J4232" s="3">
        <f>INDEX(PowerArray,MIN(MaximumPowerIndex,ROUND(G4232*100,0)))</f>
        <v>660.23999999996693</v>
      </c>
      <c r="K4232" s="3">
        <f>MIN(J4232-M4232+N4232,'Power Look Up'!$F$4)</f>
        <v>648.08610766982201</v>
      </c>
      <c r="M4232" s="50">
        <f t="array" ref="M4232">_xlfn.SUM(_xlfn.NORM.DIST($S$3:$S$1003,$G4232,$P4232,FALSE)*WindSpeedStep*$T$3:$T$1003)</f>
        <v>659.61715204201835</v>
      </c>
      <c r="N4232" s="50">
        <f t="array" ref="N4232">_xlfn.SUM(_xlfn.NORM.DIST($S$3:$S$1003,$G4232,$Q4232,FALSE)*WindSpeedStep*$T$3:$T$1003)</f>
        <v>647.46325971187343</v>
      </c>
      <c r="P4232" s="42">
        <f t="shared" si="198"/>
        <v>0.72413456383936214</v>
      </c>
      <c r="Q4232" s="42">
        <f t="shared" si="200"/>
        <v>0.43371140789556112</v>
      </c>
    </row>
    <row r="4233" spans="5:17" x14ac:dyDescent="0.2">
      <c r="E4233" s="15">
        <v>41259.451388888891</v>
      </c>
      <c r="F4233" s="21">
        <v>6.7273672893583294</v>
      </c>
      <c r="G4233" s="21">
        <v>6.833406421610154</v>
      </c>
      <c r="H4233" s="24">
        <v>6.6890951637475105E-2</v>
      </c>
      <c r="I4233" s="3">
        <f t="shared" si="199"/>
        <v>526.97999999997762</v>
      </c>
      <c r="J4233" s="3">
        <f>INDEX(PowerArray,MIN(MaximumPowerIndex,ROUND(G4233*100,0)))</f>
        <v>549.57999999997719</v>
      </c>
      <c r="K4233" s="3">
        <f>MIN(J4233-M4233+N4233,'Power Look Up'!$F$4)</f>
        <v>540.45487203721768</v>
      </c>
      <c r="M4233" s="50">
        <f t="array" ref="M4233">_xlfn.SUM(_xlfn.NORM.DIST($S$3:$S$1003,$G4233,$P4233,FALSE)*WindSpeedStep*$T$3:$T$1003)</f>
        <v>551.72416940221694</v>
      </c>
      <c r="N4233" s="50">
        <f t="array" ref="N4233">_xlfn.SUM(_xlfn.NORM.DIST($S$3:$S$1003,$G4233,$Q4233,FALSE)*WindSpeedStep*$T$3:$T$1003)</f>
        <v>542.59904143945744</v>
      </c>
      <c r="P4233" s="42">
        <f t="shared" si="198"/>
        <v>0.68334064216101542</v>
      </c>
      <c r="Q4233" s="42">
        <f t="shared" si="200"/>
        <v>0.4570930584671366</v>
      </c>
    </row>
    <row r="4234" spans="5:17" x14ac:dyDescent="0.2">
      <c r="E4234" s="15">
        <v>41259.458333333336</v>
      </c>
      <c r="F4234" s="21">
        <v>6.7018035954006967</v>
      </c>
      <c r="G4234" s="21">
        <v>6.785220006433569</v>
      </c>
      <c r="H4234" s="24">
        <v>6.2669696898941793E-2</v>
      </c>
      <c r="I4234" s="3">
        <f t="shared" si="199"/>
        <v>520.19999999997776</v>
      </c>
      <c r="J4234" s="3">
        <f>INDEX(PowerArray,MIN(MaximumPowerIndex,ROUND(G4234*100,0)))</f>
        <v>540.53999999997734</v>
      </c>
      <c r="K4234" s="3">
        <f>MIN(J4234-M4234+N4234,'Power Look Up'!$F$4)</f>
        <v>530.69038633080049</v>
      </c>
      <c r="M4234" s="50">
        <f t="array" ref="M4234">_xlfn.SUM(_xlfn.NORM.DIST($S$3:$S$1003,$G4234,$P4234,FALSE)*WindSpeedStep*$T$3:$T$1003)</f>
        <v>539.77019195544381</v>
      </c>
      <c r="N4234" s="50">
        <f t="array" ref="N4234">_xlfn.SUM(_xlfn.NORM.DIST($S$3:$S$1003,$G4234,$Q4234,FALSE)*WindSpeedStep*$T$3:$T$1003)</f>
        <v>529.92057828626696</v>
      </c>
      <c r="P4234" s="42">
        <f t="shared" si="198"/>
        <v>0.67852200064335699</v>
      </c>
      <c r="Q4234" s="42">
        <f t="shared" si="200"/>
        <v>0.42522768119582766</v>
      </c>
    </row>
    <row r="4235" spans="5:17" x14ac:dyDescent="0.2">
      <c r="E4235" s="15">
        <v>41259.465277777781</v>
      </c>
      <c r="F4235" s="21">
        <v>6.8339403596651653</v>
      </c>
      <c r="G4235" s="21">
        <v>6.9007629645586208</v>
      </c>
      <c r="H4235" s="24">
        <v>5.8531385840130214E-2</v>
      </c>
      <c r="I4235" s="3">
        <f t="shared" si="199"/>
        <v>549.57999999997719</v>
      </c>
      <c r="J4235" s="3">
        <f>INDEX(PowerArray,MIN(MaximumPowerIndex,ROUND(G4235*100,0)))</f>
        <v>565.39999999997679</v>
      </c>
      <c r="K4235" s="3">
        <f>MIN(J4235-M4235+N4235,'Power Look Up'!$F$4)</f>
        <v>554.15070081414331</v>
      </c>
      <c r="M4235" s="50">
        <f t="array" ref="M4235">_xlfn.SUM(_xlfn.NORM.DIST($S$3:$S$1003,$G4235,$P4235,FALSE)*WindSpeedStep*$T$3:$T$1003)</f>
        <v>568.71120542369897</v>
      </c>
      <c r="N4235" s="50">
        <f t="array" ref="N4235">_xlfn.SUM(_xlfn.NORM.DIST($S$3:$S$1003,$G4235,$Q4235,FALSE)*WindSpeedStep*$T$3:$T$1003)</f>
        <v>557.46190623786549</v>
      </c>
      <c r="P4235" s="42">
        <f t="shared" si="198"/>
        <v>0.6900762964558621</v>
      </c>
      <c r="Q4235" s="42">
        <f t="shared" si="200"/>
        <v>0.40391121966986143</v>
      </c>
    </row>
    <row r="4236" spans="5:17" x14ac:dyDescent="0.2">
      <c r="E4236" s="15">
        <v>41259.472222222219</v>
      </c>
      <c r="F4236" s="21">
        <v>6.5873463009042243</v>
      </c>
      <c r="G4236" s="21">
        <v>6.6502400597660962</v>
      </c>
      <c r="H4236" s="24">
        <v>6.0722479391298025E-2</v>
      </c>
      <c r="I4236" s="3">
        <f t="shared" si="199"/>
        <v>495.33999999997832</v>
      </c>
      <c r="J4236" s="3">
        <f>INDEX(PowerArray,MIN(MaximumPowerIndex,ROUND(G4236*100,0)))</f>
        <v>508.89999999997804</v>
      </c>
      <c r="K4236" s="3">
        <f>MIN(J4236-M4236+N4236,'Power Look Up'!$F$4)</f>
        <v>499.31985112298014</v>
      </c>
      <c r="M4236" s="50">
        <f t="array" ref="M4236">_xlfn.SUM(_xlfn.NORM.DIST($S$3:$S$1003,$G4236,$P4236,FALSE)*WindSpeedStep*$T$3:$T$1003)</f>
        <v>507.1587670607118</v>
      </c>
      <c r="N4236" s="50">
        <f t="array" ref="N4236">_xlfn.SUM(_xlfn.NORM.DIST($S$3:$S$1003,$G4236,$Q4236,FALSE)*WindSpeedStep*$T$3:$T$1003)</f>
        <v>497.5786181837139</v>
      </c>
      <c r="P4236" s="42">
        <f t="shared" si="198"/>
        <v>0.66502400597660971</v>
      </c>
      <c r="Q4236" s="42">
        <f t="shared" si="200"/>
        <v>0.4038190649763313</v>
      </c>
    </row>
    <row r="4237" spans="5:17" x14ac:dyDescent="0.2">
      <c r="E4237" s="15">
        <v>41259.479166666664</v>
      </c>
      <c r="F4237" s="21">
        <v>6.7431885844160959</v>
      </c>
      <c r="G4237" s="21">
        <v>6.7810227645269761</v>
      </c>
      <c r="H4237" s="24">
        <v>5.1904228336260759E-2</v>
      </c>
      <c r="I4237" s="3">
        <f t="shared" si="199"/>
        <v>529.2399999999775</v>
      </c>
      <c r="J4237" s="3">
        <f>INDEX(PowerArray,MIN(MaximumPowerIndex,ROUND(G4237*100,0)))</f>
        <v>538.27999999997735</v>
      </c>
      <c r="K4237" s="3">
        <f>MIN(J4237-M4237+N4237,'Power Look Up'!$F$4)</f>
        <v>526.36726210882659</v>
      </c>
      <c r="M4237" s="50">
        <f t="array" ref="M4237">_xlfn.SUM(_xlfn.NORM.DIST($S$3:$S$1003,$G4237,$P4237,FALSE)*WindSpeedStep*$T$3:$T$1003)</f>
        <v>538.73675742391708</v>
      </c>
      <c r="N4237" s="50">
        <f t="array" ref="N4237">_xlfn.SUM(_xlfn.NORM.DIST($S$3:$S$1003,$G4237,$Q4237,FALSE)*WindSpeedStep*$T$3:$T$1003)</f>
        <v>526.82401953276633</v>
      </c>
      <c r="P4237" s="42">
        <f t="shared" si="198"/>
        <v>0.67810227645269761</v>
      </c>
      <c r="Q4237" s="42">
        <f t="shared" si="200"/>
        <v>0.35196375392339035</v>
      </c>
    </row>
    <row r="4238" spans="5:17" x14ac:dyDescent="0.2">
      <c r="E4238" s="15">
        <v>41259.486111111109</v>
      </c>
      <c r="F4238" s="21">
        <v>6.6214746913844769</v>
      </c>
      <c r="G4238" s="21">
        <v>6.6704506272522375</v>
      </c>
      <c r="H4238" s="24">
        <v>5.7389028533845567E-2</v>
      </c>
      <c r="I4238" s="3">
        <f t="shared" si="199"/>
        <v>502.11999999997818</v>
      </c>
      <c r="J4238" s="3">
        <f>INDEX(PowerArray,MIN(MaximumPowerIndex,ROUND(G4238*100,0)))</f>
        <v>513.4199999999779</v>
      </c>
      <c r="K4238" s="3">
        <f>MIN(J4238-M4238+N4238,'Power Look Up'!$F$4)</f>
        <v>503.14472462367405</v>
      </c>
      <c r="M4238" s="50">
        <f t="array" ref="M4238">_xlfn.SUM(_xlfn.NORM.DIST($S$3:$S$1003,$G4238,$P4238,FALSE)*WindSpeedStep*$T$3:$T$1003)</f>
        <v>511.96015151508442</v>
      </c>
      <c r="N4238" s="50">
        <f t="array" ref="N4238">_xlfn.SUM(_xlfn.NORM.DIST($S$3:$S$1003,$G4238,$Q4238,FALSE)*WindSpeedStep*$T$3:$T$1003)</f>
        <v>501.68487613878057</v>
      </c>
      <c r="P4238" s="42">
        <f t="shared" si="198"/>
        <v>0.66704506272522379</v>
      </c>
      <c r="Q4238" s="42">
        <f t="shared" si="200"/>
        <v>0.38281068138098673</v>
      </c>
    </row>
    <row r="4239" spans="5:17" x14ac:dyDescent="0.2">
      <c r="E4239" s="15">
        <v>41259.493055555555</v>
      </c>
      <c r="F4239" s="21">
        <v>6.4365166934318925</v>
      </c>
      <c r="G4239" s="21">
        <v>6.4715517998117891</v>
      </c>
      <c r="H4239" s="24">
        <v>5.4377237979846386E-2</v>
      </c>
      <c r="I4239" s="3">
        <f t="shared" si="199"/>
        <v>461.43999999997902</v>
      </c>
      <c r="J4239" s="3">
        <f>INDEX(PowerArray,MIN(MaximumPowerIndex,ROUND(G4239*100,0)))</f>
        <v>468.21999999997888</v>
      </c>
      <c r="K4239" s="3">
        <f>MIN(J4239-M4239+N4239,'Power Look Up'!$F$4)</f>
        <v>458.59727785097272</v>
      </c>
      <c r="M4239" s="50">
        <f t="array" ref="M4239">_xlfn.SUM(_xlfn.NORM.DIST($S$3:$S$1003,$G4239,$P4239,FALSE)*WindSpeedStep*$T$3:$T$1003)</f>
        <v>465.94052566111031</v>
      </c>
      <c r="N4239" s="50">
        <f t="array" ref="N4239">_xlfn.SUM(_xlfn.NORM.DIST($S$3:$S$1003,$G4239,$Q4239,FALSE)*WindSpeedStep*$T$3:$T$1003)</f>
        <v>456.31780351210415</v>
      </c>
      <c r="P4239" s="42">
        <f t="shared" si="198"/>
        <v>0.647155179981179</v>
      </c>
      <c r="Q4239" s="42">
        <f t="shared" si="200"/>
        <v>0.35190511231726884</v>
      </c>
    </row>
    <row r="4240" spans="5:17" x14ac:dyDescent="0.2">
      <c r="E4240" s="15">
        <v>41259.5</v>
      </c>
      <c r="F4240" s="21">
        <v>6.3797321386699304</v>
      </c>
      <c r="G4240" s="21">
        <v>6.4051372926016636</v>
      </c>
      <c r="H4240" s="24">
        <v>6.1131093206259382E-2</v>
      </c>
      <c r="I4240" s="3">
        <f t="shared" si="199"/>
        <v>447.8799999999793</v>
      </c>
      <c r="J4240" s="3">
        <f>INDEX(PowerArray,MIN(MaximumPowerIndex,ROUND(G4240*100,0)))</f>
        <v>454.65999999997916</v>
      </c>
      <c r="K4240" s="3">
        <f>MIN(J4240-M4240+N4240,'Power Look Up'!$F$4)</f>
        <v>446.29324628297928</v>
      </c>
      <c r="M4240" s="50">
        <f t="array" ref="M4240">_xlfn.SUM(_xlfn.NORM.DIST($S$3:$S$1003,$G4240,$P4240,FALSE)*WindSpeedStep*$T$3:$T$1003)</f>
        <v>451.17718155988717</v>
      </c>
      <c r="N4240" s="50">
        <f t="array" ref="N4240">_xlfn.SUM(_xlfn.NORM.DIST($S$3:$S$1003,$G4240,$Q4240,FALSE)*WindSpeedStep*$T$3:$T$1003)</f>
        <v>442.81042784288729</v>
      </c>
      <c r="P4240" s="42">
        <f t="shared" si="198"/>
        <v>0.64051372926016636</v>
      </c>
      <c r="Q4240" s="42">
        <f t="shared" si="200"/>
        <v>0.39155304483292019</v>
      </c>
    </row>
    <row r="4241" spans="5:17" x14ac:dyDescent="0.2">
      <c r="E4241" s="15">
        <v>41259.506944444445</v>
      </c>
      <c r="F4241" s="21">
        <v>6.6187923960931121</v>
      </c>
      <c r="G4241" s="21">
        <v>6.627071079431107</v>
      </c>
      <c r="H4241" s="24">
        <v>4.0792939835879047E-2</v>
      </c>
      <c r="I4241" s="3">
        <f t="shared" si="199"/>
        <v>502.11999999997818</v>
      </c>
      <c r="J4241" s="3">
        <f>INDEX(PowerArray,MIN(MaximumPowerIndex,ROUND(G4241*100,0)))</f>
        <v>504.37999999997811</v>
      </c>
      <c r="K4241" s="3">
        <f>MIN(J4241-M4241+N4241,'Power Look Up'!$F$4)</f>
        <v>492.27038341855052</v>
      </c>
      <c r="M4241" s="50">
        <f t="array" ref="M4241">_xlfn.SUM(_xlfn.NORM.DIST($S$3:$S$1003,$G4241,$P4241,FALSE)*WindSpeedStep*$T$3:$T$1003)</f>
        <v>501.68966334178572</v>
      </c>
      <c r="N4241" s="50">
        <f t="array" ref="N4241">_xlfn.SUM(_xlfn.NORM.DIST($S$3:$S$1003,$G4241,$Q4241,FALSE)*WindSpeedStep*$T$3:$T$1003)</f>
        <v>489.58004676035813</v>
      </c>
      <c r="P4241" s="42">
        <f t="shared" si="198"/>
        <v>0.66270710794311072</v>
      </c>
      <c r="Q4241" s="42">
        <f t="shared" si="200"/>
        <v>0.27033771183132715</v>
      </c>
    </row>
    <row r="4242" spans="5:17" x14ac:dyDescent="0.2">
      <c r="E4242" s="15">
        <v>41259.513888888891</v>
      </c>
      <c r="F4242" s="21">
        <v>6.2394369090881767</v>
      </c>
      <c r="G4242" s="21">
        <v>6.312886800888208</v>
      </c>
      <c r="H4242" s="24">
        <v>5.6094805524870436E-2</v>
      </c>
      <c r="I4242" s="3">
        <f t="shared" si="199"/>
        <v>416.23999999998</v>
      </c>
      <c r="J4242" s="3">
        <f>INDEX(PowerArray,MIN(MaximumPowerIndex,ROUND(G4242*100,0)))</f>
        <v>432.05999999997965</v>
      </c>
      <c r="K4242" s="3">
        <f>MIN(J4242-M4242+N4242,'Power Look Up'!$F$4)</f>
        <v>423.31113582874423</v>
      </c>
      <c r="M4242" s="50">
        <f t="array" ref="M4242">_xlfn.SUM(_xlfn.NORM.DIST($S$3:$S$1003,$G4242,$P4242,FALSE)*WindSpeedStep*$T$3:$T$1003)</f>
        <v>431.16046665683541</v>
      </c>
      <c r="N4242" s="50">
        <f t="array" ref="N4242">_xlfn.SUM(_xlfn.NORM.DIST($S$3:$S$1003,$G4242,$Q4242,FALSE)*WindSpeedStep*$T$3:$T$1003)</f>
        <v>422.41160248559999</v>
      </c>
      <c r="P4242" s="42">
        <f t="shared" si="198"/>
        <v>0.63128868008882089</v>
      </c>
      <c r="Q4242" s="42">
        <f t="shared" si="200"/>
        <v>0.3541201573963455</v>
      </c>
    </row>
    <row r="4243" spans="5:17" x14ac:dyDescent="0.2">
      <c r="E4243" s="15">
        <v>41259.534722222219</v>
      </c>
      <c r="F4243" s="21">
        <v>5.174836701040844</v>
      </c>
      <c r="G4243" s="21">
        <v>5.2129351866524862</v>
      </c>
      <c r="H4243" s="24">
        <v>7.1499840743878898E-2</v>
      </c>
      <c r="I4243" s="3">
        <f t="shared" si="199"/>
        <v>227.53999999998933</v>
      </c>
      <c r="J4243" s="3">
        <f>INDEX(PowerArray,MIN(MaximumPowerIndex,ROUND(G4243*100,0)))</f>
        <v>234.01999999998921</v>
      </c>
      <c r="K4243" s="3">
        <f>MIN(J4243-M4243+N4243,'Power Look Up'!$F$4)</f>
        <v>233.70340573269377</v>
      </c>
      <c r="M4243" s="50">
        <f t="array" ref="M4243">_xlfn.SUM(_xlfn.NORM.DIST($S$3:$S$1003,$G4243,$P4243,FALSE)*WindSpeedStep*$T$3:$T$1003)</f>
        <v>228.95882694661066</v>
      </c>
      <c r="N4243" s="50">
        <f t="array" ref="N4243">_xlfn.SUM(_xlfn.NORM.DIST($S$3:$S$1003,$G4243,$Q4243,FALSE)*WindSpeedStep*$T$3:$T$1003)</f>
        <v>228.64223267931521</v>
      </c>
      <c r="P4243" s="42">
        <f t="shared" si="198"/>
        <v>0.52129351866524865</v>
      </c>
      <c r="Q4243" s="42">
        <f t="shared" si="200"/>
        <v>0.3727240356538154</v>
      </c>
    </row>
    <row r="4244" spans="5:17" x14ac:dyDescent="0.2">
      <c r="E4244" s="15">
        <v>41259.548611111109</v>
      </c>
      <c r="F4244" s="21">
        <v>4.8665089124689054</v>
      </c>
      <c r="G4244" s="21">
        <v>4.8747114468167005</v>
      </c>
      <c r="H4244" s="24">
        <v>8.0139584045710283E-2</v>
      </c>
      <c r="I4244" s="3">
        <f t="shared" si="199"/>
        <v>185.82999999999353</v>
      </c>
      <c r="J4244" s="3">
        <f>INDEX(PowerArray,MIN(MaximumPowerIndex,ROUND(G4244*100,0)))</f>
        <v>185.82999999999353</v>
      </c>
      <c r="K4244" s="3">
        <f>MIN(J4244-M4244+N4244,'Power Look Up'!$F$4)</f>
        <v>185.50523638638231</v>
      </c>
      <c r="M4244" s="50">
        <f t="array" ref="M4244">_xlfn.SUM(_xlfn.NORM.DIST($S$3:$S$1003,$G4244,$P4244,FALSE)*WindSpeedStep*$T$3:$T$1003)</f>
        <v>174.52021170687993</v>
      </c>
      <c r="N4244" s="50">
        <f t="array" ref="N4244">_xlfn.SUM(_xlfn.NORM.DIST($S$3:$S$1003,$G4244,$Q4244,FALSE)*WindSpeedStep*$T$3:$T$1003)</f>
        <v>174.19544809326871</v>
      </c>
      <c r="P4244" s="42">
        <f t="shared" si="198"/>
        <v>0.48747114468167008</v>
      </c>
      <c r="Q4244" s="42">
        <f t="shared" si="200"/>
        <v>0.39065734769075294</v>
      </c>
    </row>
    <row r="4245" spans="5:17" x14ac:dyDescent="0.2">
      <c r="E4245" s="15">
        <v>41259.555555555555</v>
      </c>
      <c r="F4245" s="21">
        <v>4.8043338219141143</v>
      </c>
      <c r="G4245" s="21">
        <v>4.81034218925942</v>
      </c>
      <c r="H4245" s="24">
        <v>4.7873442713513355E-2</v>
      </c>
      <c r="I4245" s="3">
        <f t="shared" si="199"/>
        <v>178.19999999999368</v>
      </c>
      <c r="J4245" s="3">
        <f>INDEX(PowerArray,MIN(MaximumPowerIndex,ROUND(G4245*100,0)))</f>
        <v>179.28999999999365</v>
      </c>
      <c r="K4245" s="3">
        <f>MIN(J4245-M4245+N4245,'Power Look Up'!$F$4)</f>
        <v>179.14808709767388</v>
      </c>
      <c r="M4245" s="50">
        <f t="array" ref="M4245">_xlfn.SUM(_xlfn.NORM.DIST($S$3:$S$1003,$G4245,$P4245,FALSE)*WindSpeedStep*$T$3:$T$1003)</f>
        <v>164.28150187954728</v>
      </c>
      <c r="N4245" s="50">
        <f t="array" ref="N4245">_xlfn.SUM(_xlfn.NORM.DIST($S$3:$S$1003,$G4245,$Q4245,FALSE)*WindSpeedStep*$T$3:$T$1003)</f>
        <v>164.1395889772275</v>
      </c>
      <c r="P4245" s="42">
        <f t="shared" si="198"/>
        <v>0.481034218925942</v>
      </c>
      <c r="Q4245" s="42">
        <f t="shared" si="200"/>
        <v>0.23028764122990725</v>
      </c>
    </row>
    <row r="4246" spans="5:17" x14ac:dyDescent="0.2">
      <c r="E4246" s="15">
        <v>41259.5625</v>
      </c>
      <c r="F4246" s="21">
        <v>5.0599999999999996</v>
      </c>
      <c r="G4246" s="21">
        <v>5.0095989349976158</v>
      </c>
      <c r="H4246" s="24">
        <v>3.9525691699604751E-2</v>
      </c>
      <c r="I4246" s="3">
        <f t="shared" si="199"/>
        <v>209.71999999998971</v>
      </c>
      <c r="J4246" s="3">
        <f>INDEX(PowerArray,MIN(MaximumPowerIndex,ROUND(G4246*100,0)))</f>
        <v>201.61999999998989</v>
      </c>
      <c r="K4246" s="3">
        <f>MIN(J4246-M4246+N4246,'Power Look Up'!$F$4)</f>
        <v>202.453834770827</v>
      </c>
      <c r="M4246" s="50">
        <f t="array" ref="M4246">_xlfn.SUM(_xlfn.NORM.DIST($S$3:$S$1003,$G4246,$P4246,FALSE)*WindSpeedStep*$T$3:$T$1003)</f>
        <v>196.09757800958582</v>
      </c>
      <c r="N4246" s="50">
        <f t="array" ref="N4246">_xlfn.SUM(_xlfn.NORM.DIST($S$3:$S$1003,$G4246,$Q4246,FALSE)*WindSpeedStep*$T$3:$T$1003)</f>
        <v>196.93141278042293</v>
      </c>
      <c r="P4246" s="42">
        <f t="shared" si="198"/>
        <v>0.50095989349976155</v>
      </c>
      <c r="Q4246" s="42">
        <f t="shared" si="200"/>
        <v>0.19800786304338405</v>
      </c>
    </row>
    <row r="4247" spans="5:17" x14ac:dyDescent="0.2">
      <c r="E4247" s="15">
        <v>41259.569444444445</v>
      </c>
      <c r="F4247" s="21">
        <v>5.2884132293829493</v>
      </c>
      <c r="G4247" s="21">
        <v>5.2293339424471892</v>
      </c>
      <c r="H4247" s="24">
        <v>4.3491306375624574E-2</v>
      </c>
      <c r="I4247" s="3">
        <f t="shared" si="199"/>
        <v>246.97999999998893</v>
      </c>
      <c r="J4247" s="3">
        <f>INDEX(PowerArray,MIN(MaximumPowerIndex,ROUND(G4247*100,0)))</f>
        <v>237.25999999998913</v>
      </c>
      <c r="K4247" s="3">
        <f>MIN(J4247-M4247+N4247,'Power Look Up'!$F$4)</f>
        <v>237.30793672910337</v>
      </c>
      <c r="M4247" s="50">
        <f t="array" ref="M4247">_xlfn.SUM(_xlfn.NORM.DIST($S$3:$S$1003,$G4247,$P4247,FALSE)*WindSpeedStep*$T$3:$T$1003)</f>
        <v>231.63328112240578</v>
      </c>
      <c r="N4247" s="50">
        <f t="array" ref="N4247">_xlfn.SUM(_xlfn.NORM.DIST($S$3:$S$1003,$G4247,$Q4247,FALSE)*WindSpeedStep*$T$3:$T$1003)</f>
        <v>231.68121785152002</v>
      </c>
      <c r="P4247" s="42">
        <f t="shared" si="198"/>
        <v>0.52293339424471896</v>
      </c>
      <c r="Q4247" s="42">
        <f t="shared" si="200"/>
        <v>0.22743056463142342</v>
      </c>
    </row>
    <row r="4248" spans="5:17" x14ac:dyDescent="0.2">
      <c r="E4248" s="15">
        <v>41259.576388888891</v>
      </c>
      <c r="F4248" s="21">
        <v>4.7560090572388845</v>
      </c>
      <c r="G4248" s="21">
        <v>4.7425401789528028</v>
      </c>
      <c r="H4248" s="24">
        <v>6.0975493635489493E-2</v>
      </c>
      <c r="I4248" s="3">
        <f t="shared" si="199"/>
        <v>173.83999999999378</v>
      </c>
      <c r="J4248" s="3">
        <f>INDEX(PowerArray,MIN(MaximumPowerIndex,ROUND(G4248*100,0)))</f>
        <v>171.65999999999383</v>
      </c>
      <c r="K4248" s="3">
        <f>MIN(J4248-M4248+N4248,'Power Look Up'!$F$4)</f>
        <v>170.83812784028487</v>
      </c>
      <c r="M4248" s="50">
        <f t="array" ref="M4248">_xlfn.SUM(_xlfn.NORM.DIST($S$3:$S$1003,$G4248,$P4248,FALSE)*WindSpeedStep*$T$3:$T$1003)</f>
        <v>153.55004392978159</v>
      </c>
      <c r="N4248" s="50">
        <f t="array" ref="N4248">_xlfn.SUM(_xlfn.NORM.DIST($S$3:$S$1003,$G4248,$Q4248,FALSE)*WindSpeedStep*$T$3:$T$1003)</f>
        <v>152.72817177007263</v>
      </c>
      <c r="P4248" s="42">
        <f t="shared" si="198"/>
        <v>0.47425401789528032</v>
      </c>
      <c r="Q4248" s="42">
        <f t="shared" si="200"/>
        <v>0.28917872849778981</v>
      </c>
    </row>
    <row r="4249" spans="5:17" x14ac:dyDescent="0.2">
      <c r="E4249" s="15">
        <v>41259.583333333336</v>
      </c>
      <c r="F4249" s="21">
        <v>4.5551335142464486</v>
      </c>
      <c r="G4249" s="21">
        <v>4.5116094411099281</v>
      </c>
      <c r="H4249" s="24">
        <v>3.5125205331433332E-2</v>
      </c>
      <c r="I4249" s="3">
        <f t="shared" si="199"/>
        <v>152.03999999999425</v>
      </c>
      <c r="J4249" s="3">
        <f>INDEX(PowerArray,MIN(MaximumPowerIndex,ROUND(G4249*100,0)))</f>
        <v>146.58999999999435</v>
      </c>
      <c r="K4249" s="3">
        <f>MIN(J4249-M4249+N4249,'Power Look Up'!$F$4)</f>
        <v>143.01218073459103</v>
      </c>
      <c r="M4249" s="50">
        <f t="array" ref="M4249">_xlfn.SUM(_xlfn.NORM.DIST($S$3:$S$1003,$G4249,$P4249,FALSE)*WindSpeedStep*$T$3:$T$1003)</f>
        <v>117.73227156045436</v>
      </c>
      <c r="N4249" s="50">
        <f t="array" ref="N4249">_xlfn.SUM(_xlfn.NORM.DIST($S$3:$S$1003,$G4249,$Q4249,FALSE)*WindSpeedStep*$T$3:$T$1003)</f>
        <v>114.15445229505106</v>
      </c>
      <c r="P4249" s="42">
        <f t="shared" si="198"/>
        <v>0.45116094411099283</v>
      </c>
      <c r="Q4249" s="42">
        <f t="shared" si="200"/>
        <v>0.1584712079942194</v>
      </c>
    </row>
    <row r="4250" spans="5:17" x14ac:dyDescent="0.2">
      <c r="E4250" s="15">
        <v>41259.590277777781</v>
      </c>
      <c r="F4250" s="21">
        <v>4.5040788081037739</v>
      </c>
      <c r="G4250" s="21">
        <v>4.4490479060181682</v>
      </c>
      <c r="H4250" s="24">
        <v>4.4404196400861913E-2</v>
      </c>
      <c r="I4250" s="3">
        <f t="shared" si="199"/>
        <v>145.49999999999437</v>
      </c>
      <c r="J4250" s="3">
        <f>INDEX(PowerArray,MIN(MaximumPowerIndex,ROUND(G4250*100,0)))</f>
        <v>140.0499999999945</v>
      </c>
      <c r="K4250" s="3">
        <f>MIN(J4250-M4250+N4250,'Power Look Up'!$F$4)</f>
        <v>135.39713020888757</v>
      </c>
      <c r="M4250" s="50">
        <f t="array" ref="M4250">_xlfn.SUM(_xlfn.NORM.DIST($S$3:$S$1003,$G4250,$P4250,FALSE)*WindSpeedStep*$T$3:$T$1003)</f>
        <v>108.35473476007304</v>
      </c>
      <c r="N4250" s="50">
        <f t="array" ref="N4250">_xlfn.SUM(_xlfn.NORM.DIST($S$3:$S$1003,$G4250,$Q4250,FALSE)*WindSpeedStep*$T$3:$T$1003)</f>
        <v>103.70186496896611</v>
      </c>
      <c r="P4250" s="42">
        <f t="shared" si="198"/>
        <v>0.44490479060181687</v>
      </c>
      <c r="Q4250" s="42">
        <f t="shared" si="200"/>
        <v>0.19755639701567418</v>
      </c>
    </row>
    <row r="4251" spans="5:17" x14ac:dyDescent="0.2">
      <c r="E4251" s="15">
        <v>41259.597222222219</v>
      </c>
      <c r="F4251" s="21">
        <v>4.5649804507326568</v>
      </c>
      <c r="G4251" s="21">
        <v>4.4755023800066009</v>
      </c>
      <c r="H4251" s="24">
        <v>4.1621207812512308E-2</v>
      </c>
      <c r="I4251" s="3">
        <f t="shared" si="199"/>
        <v>152.03999999999425</v>
      </c>
      <c r="J4251" s="3">
        <f>INDEX(PowerArray,MIN(MaximumPowerIndex,ROUND(G4251*100,0)))</f>
        <v>143.31999999999442</v>
      </c>
      <c r="K4251" s="3">
        <f>MIN(J4251-M4251+N4251,'Power Look Up'!$F$4)</f>
        <v>139.12567025897243</v>
      </c>
      <c r="M4251" s="50">
        <f t="array" ref="M4251">_xlfn.SUM(_xlfn.NORM.DIST($S$3:$S$1003,$G4251,$P4251,FALSE)*WindSpeedStep*$T$3:$T$1003)</f>
        <v>112.29675065405168</v>
      </c>
      <c r="N4251" s="50">
        <f t="array" ref="N4251">_xlfn.SUM(_xlfn.NORM.DIST($S$3:$S$1003,$G4251,$Q4251,FALSE)*WindSpeedStep*$T$3:$T$1003)</f>
        <v>108.10242091302969</v>
      </c>
      <c r="P4251" s="42">
        <f t="shared" si="198"/>
        <v>0.44755023800066013</v>
      </c>
      <c r="Q4251" s="42">
        <f t="shared" si="200"/>
        <v>0.18627581462364817</v>
      </c>
    </row>
    <row r="4252" spans="5:17" x14ac:dyDescent="0.2">
      <c r="E4252" s="15">
        <v>41259.763888888891</v>
      </c>
      <c r="F4252" s="21">
        <v>5.7211873877663884</v>
      </c>
      <c r="G4252" s="21">
        <v>5.7249256270503457</v>
      </c>
      <c r="H4252" s="24">
        <v>4.0201444981824729E-2</v>
      </c>
      <c r="I4252" s="3">
        <f t="shared" si="199"/>
        <v>316.63999999998742</v>
      </c>
      <c r="J4252" s="3">
        <f>INDEX(PowerArray,MIN(MaximumPowerIndex,ROUND(G4252*100,0)))</f>
        <v>316.63999999998742</v>
      </c>
      <c r="K4252" s="3">
        <f>MIN(J4252-M4252+N4252,'Power Look Up'!$F$4)</f>
        <v>310.073915243496</v>
      </c>
      <c r="M4252" s="50">
        <f t="array" ref="M4252">_xlfn.SUM(_xlfn.NORM.DIST($S$3:$S$1003,$G4252,$P4252,FALSE)*WindSpeedStep*$T$3:$T$1003)</f>
        <v>315.95567893840871</v>
      </c>
      <c r="N4252" s="50">
        <f t="array" ref="N4252">_xlfn.SUM(_xlfn.NORM.DIST($S$3:$S$1003,$G4252,$Q4252,FALSE)*WindSpeedStep*$T$3:$T$1003)</f>
        <v>309.38959418191729</v>
      </c>
      <c r="P4252" s="42">
        <f t="shared" si="198"/>
        <v>0.57249256270503457</v>
      </c>
      <c r="Q4252" s="42">
        <f t="shared" si="200"/>
        <v>0.2301502826209029</v>
      </c>
    </row>
    <row r="4253" spans="5:17" x14ac:dyDescent="0.2">
      <c r="E4253" s="15">
        <v>41259.770833333336</v>
      </c>
      <c r="F4253" s="21">
        <v>5.9189231395939519</v>
      </c>
      <c r="G4253" s="21">
        <v>5.9050783583929238</v>
      </c>
      <c r="H4253" s="24">
        <v>3.0410937218615125E-2</v>
      </c>
      <c r="I4253" s="3">
        <f t="shared" si="199"/>
        <v>349.03999999998678</v>
      </c>
      <c r="J4253" s="3">
        <f>INDEX(PowerArray,MIN(MaximumPowerIndex,ROUND(G4253*100,0)))</f>
        <v>347.41999999998677</v>
      </c>
      <c r="K4253" s="3">
        <f>MIN(J4253-M4253+N4253,'Power Look Up'!$F$4)</f>
        <v>336.83394369051427</v>
      </c>
      <c r="M4253" s="50">
        <f t="array" ref="M4253">_xlfn.SUM(_xlfn.NORM.DIST($S$3:$S$1003,$G4253,$P4253,FALSE)*WindSpeedStep*$T$3:$T$1003)</f>
        <v>349.14126296437286</v>
      </c>
      <c r="N4253" s="50">
        <f t="array" ref="N4253">_xlfn.SUM(_xlfn.NORM.DIST($S$3:$S$1003,$G4253,$Q4253,FALSE)*WindSpeedStep*$T$3:$T$1003)</f>
        <v>338.55520665490036</v>
      </c>
      <c r="P4253" s="42">
        <f t="shared" si="198"/>
        <v>0.59050783583929245</v>
      </c>
      <c r="Q4253" s="42">
        <f t="shared" si="200"/>
        <v>0.17957896722809008</v>
      </c>
    </row>
    <row r="4254" spans="5:17" x14ac:dyDescent="0.2">
      <c r="E4254" s="15">
        <v>41259.784722222219</v>
      </c>
      <c r="F4254" s="21">
        <v>6.2515574341378812</v>
      </c>
      <c r="G4254" s="21">
        <v>6.2915052023966895</v>
      </c>
      <c r="H4254" s="24">
        <v>4.7988041885657154E-2</v>
      </c>
      <c r="I4254" s="3">
        <f t="shared" si="199"/>
        <v>418.49999999997993</v>
      </c>
      <c r="J4254" s="3">
        <f>INDEX(PowerArray,MIN(MaximumPowerIndex,ROUND(G4254*100,0)))</f>
        <v>427.53999999997973</v>
      </c>
      <c r="K4254" s="3">
        <f>MIN(J4254-M4254+N4254,'Power Look Up'!$F$4)</f>
        <v>417.83622779523864</v>
      </c>
      <c r="M4254" s="50">
        <f t="array" ref="M4254">_xlfn.SUM(_xlfn.NORM.DIST($S$3:$S$1003,$G4254,$P4254,FALSE)*WindSpeedStep*$T$3:$T$1003)</f>
        <v>426.60121528961861</v>
      </c>
      <c r="N4254" s="50">
        <f t="array" ref="N4254">_xlfn.SUM(_xlfn.NORM.DIST($S$3:$S$1003,$G4254,$Q4254,FALSE)*WindSpeedStep*$T$3:$T$1003)</f>
        <v>416.89744308487752</v>
      </c>
      <c r="P4254" s="42">
        <f t="shared" si="198"/>
        <v>0.629150520239669</v>
      </c>
      <c r="Q4254" s="42">
        <f t="shared" si="200"/>
        <v>0.3019170151764422</v>
      </c>
    </row>
    <row r="4255" spans="5:17" x14ac:dyDescent="0.2">
      <c r="E4255" s="15">
        <v>41259.798611111109</v>
      </c>
      <c r="F4255" s="21">
        <v>6.6712959773443448</v>
      </c>
      <c r="G4255" s="21">
        <v>6.7041619150348311</v>
      </c>
      <c r="H4255" s="24">
        <v>4.047189645264089E-2</v>
      </c>
      <c r="I4255" s="3">
        <f t="shared" si="199"/>
        <v>513.4199999999779</v>
      </c>
      <c r="J4255" s="3">
        <f>INDEX(PowerArray,MIN(MaximumPowerIndex,ROUND(G4255*100,0)))</f>
        <v>520.19999999997776</v>
      </c>
      <c r="K4255" s="3">
        <f>MIN(J4255-M4255+N4255,'Power Look Up'!$F$4)</f>
        <v>507.25285627355612</v>
      </c>
      <c r="M4255" s="50">
        <f t="array" ref="M4255">_xlfn.SUM(_xlfn.NORM.DIST($S$3:$S$1003,$G4255,$P4255,FALSE)*WindSpeedStep*$T$3:$T$1003)</f>
        <v>520.03256996032417</v>
      </c>
      <c r="N4255" s="50">
        <f t="array" ref="N4255">_xlfn.SUM(_xlfn.NORM.DIST($S$3:$S$1003,$G4255,$Q4255,FALSE)*WindSpeedStep*$T$3:$T$1003)</f>
        <v>507.08542623390252</v>
      </c>
      <c r="P4255" s="42">
        <f t="shared" si="198"/>
        <v>0.67041619150348319</v>
      </c>
      <c r="Q4255" s="42">
        <f t="shared" si="200"/>
        <v>0.27133014682702833</v>
      </c>
    </row>
    <row r="4256" spans="5:17" x14ac:dyDescent="0.2">
      <c r="E4256" s="15">
        <v>41259.805555555555</v>
      </c>
      <c r="F4256" s="21">
        <v>6.6043575740399252</v>
      </c>
      <c r="G4256" s="21">
        <v>6.5954108114676506</v>
      </c>
      <c r="H4256" s="24">
        <v>3.9367947159916789E-2</v>
      </c>
      <c r="I4256" s="3">
        <f t="shared" si="199"/>
        <v>497.59999999997825</v>
      </c>
      <c r="J4256" s="3">
        <f>INDEX(PowerArray,MIN(MaximumPowerIndex,ROUND(G4256*100,0)))</f>
        <v>497.59999999997825</v>
      </c>
      <c r="K4256" s="3">
        <f>MIN(J4256-M4256+N4256,'Power Look Up'!$F$4)</f>
        <v>485.69070698833247</v>
      </c>
      <c r="M4256" s="50">
        <f t="array" ref="M4256">_xlfn.SUM(_xlfn.NORM.DIST($S$3:$S$1003,$G4256,$P4256,FALSE)*WindSpeedStep*$T$3:$T$1003)</f>
        <v>494.27660023486305</v>
      </c>
      <c r="N4256" s="50">
        <f t="array" ref="N4256">_xlfn.SUM(_xlfn.NORM.DIST($S$3:$S$1003,$G4256,$Q4256,FALSE)*WindSpeedStep*$T$3:$T$1003)</f>
        <v>482.36730722321727</v>
      </c>
      <c r="P4256" s="42">
        <f t="shared" si="198"/>
        <v>0.65954108114676513</v>
      </c>
      <c r="Q4256" s="42">
        <f t="shared" si="200"/>
        <v>0.25964778432380237</v>
      </c>
    </row>
    <row r="4257" spans="5:17" x14ac:dyDescent="0.2">
      <c r="E4257" s="15">
        <v>41260.326388888891</v>
      </c>
      <c r="F4257" s="21">
        <v>5.3842605402099935</v>
      </c>
      <c r="G4257" s="21">
        <v>5.3675441881408981</v>
      </c>
      <c r="H4257" s="24">
        <v>4.085983550703505E-2</v>
      </c>
      <c r="I4257" s="3">
        <f t="shared" si="199"/>
        <v>261.55999999998863</v>
      </c>
      <c r="J4257" s="3">
        <f>INDEX(PowerArray,MIN(MaximumPowerIndex,ROUND(G4257*100,0)))</f>
        <v>259.93999999998863</v>
      </c>
      <c r="K4257" s="3">
        <f>MIN(J4257-M4257+N4257,'Power Look Up'!$F$4)</f>
        <v>258.8129144958823</v>
      </c>
      <c r="M4257" s="50">
        <f t="array" ref="M4257">_xlfn.SUM(_xlfn.NORM.DIST($S$3:$S$1003,$G4257,$P4257,FALSE)*WindSpeedStep*$T$3:$T$1003)</f>
        <v>254.38592691346273</v>
      </c>
      <c r="N4257" s="50">
        <f t="array" ref="N4257">_xlfn.SUM(_xlfn.NORM.DIST($S$3:$S$1003,$G4257,$Q4257,FALSE)*WindSpeedStep*$T$3:$T$1003)</f>
        <v>253.25884140935642</v>
      </c>
      <c r="P4257" s="42">
        <f t="shared" si="198"/>
        <v>0.53675441881408981</v>
      </c>
      <c r="Q4257" s="42">
        <f t="shared" si="200"/>
        <v>0.21931697260417909</v>
      </c>
    </row>
    <row r="4258" spans="5:17" x14ac:dyDescent="0.2">
      <c r="E4258" s="15">
        <v>41260.333333333336</v>
      </c>
      <c r="F4258" s="21">
        <v>5.4312480718267873</v>
      </c>
      <c r="G4258" s="21">
        <v>5.4490953411194738</v>
      </c>
      <c r="H4258" s="24">
        <v>4.0506343494268626E-2</v>
      </c>
      <c r="I4258" s="3">
        <f t="shared" si="199"/>
        <v>269.65999999998843</v>
      </c>
      <c r="J4258" s="3">
        <f>INDEX(PowerArray,MIN(MaximumPowerIndex,ROUND(G4258*100,0)))</f>
        <v>272.89999999998838</v>
      </c>
      <c r="K4258" s="3">
        <f>MIN(J4258-M4258+N4258,'Power Look Up'!$F$4)</f>
        <v>270.79082445785116</v>
      </c>
      <c r="M4258" s="50">
        <f t="array" ref="M4258">_xlfn.SUM(_xlfn.NORM.DIST($S$3:$S$1003,$G4258,$P4258,FALSE)*WindSpeedStep*$T$3:$T$1003)</f>
        <v>268.03433101450707</v>
      </c>
      <c r="N4258" s="50">
        <f t="array" ref="N4258">_xlfn.SUM(_xlfn.NORM.DIST($S$3:$S$1003,$G4258,$Q4258,FALSE)*WindSpeedStep*$T$3:$T$1003)</f>
        <v>265.92515547236985</v>
      </c>
      <c r="P4258" s="42">
        <f t="shared" si="198"/>
        <v>0.54490953411194742</v>
      </c>
      <c r="Q4258" s="42">
        <f t="shared" si="200"/>
        <v>0.22072292762040427</v>
      </c>
    </row>
    <row r="4259" spans="5:17" x14ac:dyDescent="0.2">
      <c r="E4259" s="15">
        <v>41260.340277777781</v>
      </c>
      <c r="F4259" s="21">
        <v>5.5176505224505323</v>
      </c>
      <c r="G4259" s="21">
        <v>5.5093536295290546</v>
      </c>
      <c r="H4259" s="24">
        <v>5.7995699201673918E-2</v>
      </c>
      <c r="I4259" s="3">
        <f t="shared" si="199"/>
        <v>284.23999999998813</v>
      </c>
      <c r="J4259" s="3">
        <f>INDEX(PowerArray,MIN(MaximumPowerIndex,ROUND(G4259*100,0)))</f>
        <v>282.61999999998818</v>
      </c>
      <c r="K4259" s="3">
        <f>MIN(J4259-M4259+N4259,'Power Look Up'!$F$4)</f>
        <v>280.04970880760118</v>
      </c>
      <c r="M4259" s="50">
        <f t="array" ref="M4259">_xlfn.SUM(_xlfn.NORM.DIST($S$3:$S$1003,$G4259,$P4259,FALSE)*WindSpeedStep*$T$3:$T$1003)</f>
        <v>278.25205474166052</v>
      </c>
      <c r="N4259" s="50">
        <f t="array" ref="N4259">_xlfn.SUM(_xlfn.NORM.DIST($S$3:$S$1003,$G4259,$Q4259,FALSE)*WindSpeedStep*$T$3:$T$1003)</f>
        <v>275.68176354927351</v>
      </c>
      <c r="P4259" s="42">
        <f t="shared" si="198"/>
        <v>0.55093536295290546</v>
      </c>
      <c r="Q4259" s="42">
        <f t="shared" si="200"/>
        <v>0.31951881589381748</v>
      </c>
    </row>
    <row r="4260" spans="5:17" x14ac:dyDescent="0.2">
      <c r="E4260" s="15">
        <v>41260.347222222219</v>
      </c>
      <c r="F4260" s="21">
        <v>5.8109198871269854</v>
      </c>
      <c r="G4260" s="21">
        <v>5.7721713005318227</v>
      </c>
      <c r="H4260" s="24">
        <v>4.302244822783198E-2</v>
      </c>
      <c r="I4260" s="3">
        <f t="shared" si="199"/>
        <v>331.21999999998712</v>
      </c>
      <c r="J4260" s="3">
        <f>INDEX(PowerArray,MIN(MaximumPowerIndex,ROUND(G4260*100,0)))</f>
        <v>324.73999999998728</v>
      </c>
      <c r="K4260" s="3">
        <f>MIN(J4260-M4260+N4260,'Power Look Up'!$F$4)</f>
        <v>317.64958661046876</v>
      </c>
      <c r="M4260" s="50">
        <f t="array" ref="M4260">_xlfn.SUM(_xlfn.NORM.DIST($S$3:$S$1003,$G4260,$P4260,FALSE)*WindSpeedStep*$T$3:$T$1003)</f>
        <v>324.49759247400914</v>
      </c>
      <c r="N4260" s="50">
        <f t="array" ref="N4260">_xlfn.SUM(_xlfn.NORM.DIST($S$3:$S$1003,$G4260,$Q4260,FALSE)*WindSpeedStep*$T$3:$T$1003)</f>
        <v>317.40717908449062</v>
      </c>
      <c r="P4260" s="42">
        <f t="shared" si="198"/>
        <v>0.57721713005318231</v>
      </c>
      <c r="Q4260" s="42">
        <f t="shared" si="200"/>
        <v>0.24833294093930794</v>
      </c>
    </row>
    <row r="4261" spans="5:17" x14ac:dyDescent="0.2">
      <c r="E4261" s="15">
        <v>41260.354166666664</v>
      </c>
      <c r="F4261" s="21">
        <v>5.5421892675594719</v>
      </c>
      <c r="G4261" s="21">
        <v>5.5625256268778189</v>
      </c>
      <c r="H4261" s="24">
        <v>3.6086822435075536E-2</v>
      </c>
      <c r="I4261" s="3">
        <f t="shared" si="199"/>
        <v>287.47999999998808</v>
      </c>
      <c r="J4261" s="3">
        <f>INDEX(PowerArray,MIN(MaximumPowerIndex,ROUND(G4261*100,0)))</f>
        <v>290.71999999998798</v>
      </c>
      <c r="K4261" s="3">
        <f>MIN(J4261-M4261+N4261,'Power Look Up'!$F$4)</f>
        <v>286.86955751714714</v>
      </c>
      <c r="M4261" s="50">
        <f t="array" ref="M4261">_xlfn.SUM(_xlfn.NORM.DIST($S$3:$S$1003,$G4261,$P4261,FALSE)*WindSpeedStep*$T$3:$T$1003)</f>
        <v>287.37485342879</v>
      </c>
      <c r="N4261" s="50">
        <f t="array" ref="N4261">_xlfn.SUM(_xlfn.NORM.DIST($S$3:$S$1003,$G4261,$Q4261,FALSE)*WindSpeedStep*$T$3:$T$1003)</f>
        <v>283.52441094594917</v>
      </c>
      <c r="P4261" s="42">
        <f t="shared" si="198"/>
        <v>0.55625256268778189</v>
      </c>
      <c r="Q4261" s="42">
        <f t="shared" si="200"/>
        <v>0.20073387458769709</v>
      </c>
    </row>
    <row r="4262" spans="5:17" x14ac:dyDescent="0.2">
      <c r="E4262" s="15">
        <v>41260.361111111109</v>
      </c>
      <c r="F4262" s="21">
        <v>5.7151396907200276</v>
      </c>
      <c r="G4262" s="21">
        <v>5.746054888684613</v>
      </c>
      <c r="H4262" s="24">
        <v>4.0243985702302795E-2</v>
      </c>
      <c r="I4262" s="3">
        <f t="shared" si="199"/>
        <v>316.63999999998742</v>
      </c>
      <c r="J4262" s="3">
        <f>INDEX(PowerArray,MIN(MaximumPowerIndex,ROUND(G4262*100,0)))</f>
        <v>321.49999999998732</v>
      </c>
      <c r="K4262" s="3">
        <f>MIN(J4262-M4262+N4262,'Power Look Up'!$F$4)</f>
        <v>314.57785294118924</v>
      </c>
      <c r="M4262" s="50">
        <f t="array" ref="M4262">_xlfn.SUM(_xlfn.NORM.DIST($S$3:$S$1003,$G4262,$P4262,FALSE)*WindSpeedStep*$T$3:$T$1003)</f>
        <v>319.76228878214187</v>
      </c>
      <c r="N4262" s="50">
        <f t="array" ref="N4262">_xlfn.SUM(_xlfn.NORM.DIST($S$3:$S$1003,$G4262,$Q4262,FALSE)*WindSpeedStep*$T$3:$T$1003)</f>
        <v>312.84014172334378</v>
      </c>
      <c r="P4262" s="42">
        <f t="shared" si="198"/>
        <v>0.5746054888684613</v>
      </c>
      <c r="Q4262" s="42">
        <f t="shared" si="200"/>
        <v>0.23124415078487065</v>
      </c>
    </row>
    <row r="4263" spans="5:17" x14ac:dyDescent="0.2">
      <c r="E4263" s="15">
        <v>41260.430555555555</v>
      </c>
      <c r="F4263" s="21">
        <v>6.0420125173397343</v>
      </c>
      <c r="G4263" s="21">
        <v>6.1566734696882488</v>
      </c>
      <c r="H4263" s="24">
        <v>7.11683398149143E-2</v>
      </c>
      <c r="I4263" s="3">
        <f t="shared" si="199"/>
        <v>371.03999999998092</v>
      </c>
      <c r="J4263" s="3">
        <f>INDEX(PowerArray,MIN(MaximumPowerIndex,ROUND(G4263*100,0)))</f>
        <v>398.15999999998036</v>
      </c>
      <c r="K4263" s="3">
        <f>MIN(J4263-M4263+N4263,'Power Look Up'!$F$4)</f>
        <v>392.40677899443267</v>
      </c>
      <c r="M4263" s="50">
        <f t="array" ref="M4263">_xlfn.SUM(_xlfn.NORM.DIST($S$3:$S$1003,$G4263,$P4263,FALSE)*WindSpeedStep*$T$3:$T$1003)</f>
        <v>398.53034998568944</v>
      </c>
      <c r="N4263" s="50">
        <f t="array" ref="N4263">_xlfn.SUM(_xlfn.NORM.DIST($S$3:$S$1003,$G4263,$Q4263,FALSE)*WindSpeedStep*$T$3:$T$1003)</f>
        <v>392.77712898014175</v>
      </c>
      <c r="P4263" s="42">
        <f t="shared" si="198"/>
        <v>0.61566734696882497</v>
      </c>
      <c r="Q4263" s="42">
        <f t="shared" si="200"/>
        <v>0.43816022962024076</v>
      </c>
    </row>
    <row r="4264" spans="5:17" x14ac:dyDescent="0.2">
      <c r="E4264" s="15">
        <v>41260.4375</v>
      </c>
      <c r="F4264" s="21">
        <v>5.7936983235667663</v>
      </c>
      <c r="G4264" s="21">
        <v>5.8120845381588708</v>
      </c>
      <c r="H4264" s="24">
        <v>5.3506410359515429E-2</v>
      </c>
      <c r="I4264" s="3">
        <f t="shared" si="199"/>
        <v>327.97999999998717</v>
      </c>
      <c r="J4264" s="3">
        <f>INDEX(PowerArray,MIN(MaximumPowerIndex,ROUND(G4264*100,0)))</f>
        <v>331.21999999998712</v>
      </c>
      <c r="K4264" s="3">
        <f>MIN(J4264-M4264+N4264,'Power Look Up'!$F$4)</f>
        <v>324.80667239518914</v>
      </c>
      <c r="M4264" s="50">
        <f t="array" ref="M4264">_xlfn.SUM(_xlfn.NORM.DIST($S$3:$S$1003,$G4264,$P4264,FALSE)*WindSpeedStep*$T$3:$T$1003)</f>
        <v>331.80077148209062</v>
      </c>
      <c r="N4264" s="50">
        <f t="array" ref="N4264">_xlfn.SUM(_xlfn.NORM.DIST($S$3:$S$1003,$G4264,$Q4264,FALSE)*WindSpeedStep*$T$3:$T$1003)</f>
        <v>325.38744387729264</v>
      </c>
      <c r="P4264" s="42">
        <f t="shared" si="198"/>
        <v>0.58120845381588715</v>
      </c>
      <c r="Q4264" s="42">
        <f t="shared" si="200"/>
        <v>0.31098378034292323</v>
      </c>
    </row>
    <row r="4265" spans="5:17" x14ac:dyDescent="0.2">
      <c r="E4265" s="15">
        <v>41260.444444444445</v>
      </c>
      <c r="F4265" s="21">
        <v>6.046084368076408</v>
      </c>
      <c r="G4265" s="21">
        <v>6.0856944291468693</v>
      </c>
      <c r="H4265" s="24">
        <v>5.4580779875056752E-2</v>
      </c>
      <c r="I4265" s="3">
        <f t="shared" si="199"/>
        <v>373.29999999998091</v>
      </c>
      <c r="J4265" s="3">
        <f>INDEX(PowerArray,MIN(MaximumPowerIndex,ROUND(G4265*100,0)))</f>
        <v>382.33999999998071</v>
      </c>
      <c r="K4265" s="3">
        <f>MIN(J4265-M4265+N4265,'Power Look Up'!$F$4)</f>
        <v>374.13586004851993</v>
      </c>
      <c r="M4265" s="50">
        <f t="array" ref="M4265">_xlfn.SUM(_xlfn.NORM.DIST($S$3:$S$1003,$G4265,$P4265,FALSE)*WindSpeedStep*$T$3:$T$1003)</f>
        <v>384.2132362608732</v>
      </c>
      <c r="N4265" s="50">
        <f t="array" ref="N4265">_xlfn.SUM(_xlfn.NORM.DIST($S$3:$S$1003,$G4265,$Q4265,FALSE)*WindSpeedStep*$T$3:$T$1003)</f>
        <v>376.00909630941243</v>
      </c>
      <c r="P4265" s="42">
        <f t="shared" si="198"/>
        <v>0.60856944291468695</v>
      </c>
      <c r="Q4265" s="42">
        <f t="shared" si="200"/>
        <v>0.33216194802412441</v>
      </c>
    </row>
    <row r="4266" spans="5:17" x14ac:dyDescent="0.2">
      <c r="E4266" s="15">
        <v>41260.451388888891</v>
      </c>
      <c r="F4266" s="21">
        <v>6.2278629742781515</v>
      </c>
      <c r="G4266" s="21">
        <v>6.2395406532874178</v>
      </c>
      <c r="H4266" s="24">
        <v>5.61990527803106E-2</v>
      </c>
      <c r="I4266" s="3">
        <f t="shared" si="199"/>
        <v>413.97999999998001</v>
      </c>
      <c r="J4266" s="3">
        <f>INDEX(PowerArray,MIN(MaximumPowerIndex,ROUND(G4266*100,0)))</f>
        <v>416.23999999998</v>
      </c>
      <c r="K4266" s="3">
        <f>MIN(J4266-M4266+N4266,'Power Look Up'!$F$4)</f>
        <v>407.7471586288101</v>
      </c>
      <c r="M4266" s="50">
        <f t="array" ref="M4266">_xlfn.SUM(_xlfn.NORM.DIST($S$3:$S$1003,$G4266,$P4266,FALSE)*WindSpeedStep*$T$3:$T$1003)</f>
        <v>415.64466859447396</v>
      </c>
      <c r="N4266" s="50">
        <f t="array" ref="N4266">_xlfn.SUM(_xlfn.NORM.DIST($S$3:$S$1003,$G4266,$Q4266,FALSE)*WindSpeedStep*$T$3:$T$1003)</f>
        <v>407.15182722330405</v>
      </c>
      <c r="P4266" s="42">
        <f t="shared" si="198"/>
        <v>0.62395406532874187</v>
      </c>
      <c r="Q4266" s="42">
        <f t="shared" si="200"/>
        <v>0.35065627449899328</v>
      </c>
    </row>
    <row r="4267" spans="5:17" x14ac:dyDescent="0.2">
      <c r="E4267" s="15">
        <v>41260.458333333336</v>
      </c>
      <c r="F4267" s="21">
        <v>6.2613926378938825</v>
      </c>
      <c r="G4267" s="21">
        <v>6.3240145785547837</v>
      </c>
      <c r="H4267" s="24">
        <v>5.9092285278639752E-2</v>
      </c>
      <c r="I4267" s="3">
        <f t="shared" si="199"/>
        <v>420.75999999997987</v>
      </c>
      <c r="J4267" s="3">
        <f>INDEX(PowerArray,MIN(MaximumPowerIndex,ROUND(G4267*100,0)))</f>
        <v>434.31999999997959</v>
      </c>
      <c r="K4267" s="3">
        <f>MIN(J4267-M4267+N4267,'Power Look Up'!$F$4)</f>
        <v>425.95994203307453</v>
      </c>
      <c r="M4267" s="50">
        <f t="array" ref="M4267">_xlfn.SUM(_xlfn.NORM.DIST($S$3:$S$1003,$G4267,$P4267,FALSE)*WindSpeedStep*$T$3:$T$1003)</f>
        <v>433.545127813894</v>
      </c>
      <c r="N4267" s="50">
        <f t="array" ref="N4267">_xlfn.SUM(_xlfn.NORM.DIST($S$3:$S$1003,$G4267,$Q4267,FALSE)*WindSpeedStep*$T$3:$T$1003)</f>
        <v>425.18506984698894</v>
      </c>
      <c r="P4267" s="42">
        <f t="shared" si="198"/>
        <v>0.63240145785547841</v>
      </c>
      <c r="Q4267" s="42">
        <f t="shared" si="200"/>
        <v>0.37370047358223601</v>
      </c>
    </row>
    <row r="4268" spans="5:17" x14ac:dyDescent="0.2">
      <c r="E4268" s="15">
        <v>41260.465277777781</v>
      </c>
      <c r="F4268" s="21">
        <v>6.2853889695523737</v>
      </c>
      <c r="G4268" s="21">
        <v>6.3085586376600213</v>
      </c>
      <c r="H4268" s="24">
        <v>4.454776010782683E-2</v>
      </c>
      <c r="I4268" s="3">
        <f t="shared" si="199"/>
        <v>427.53999999997973</v>
      </c>
      <c r="J4268" s="3">
        <f>INDEX(PowerArray,MIN(MaximumPowerIndex,ROUND(G4268*100,0)))</f>
        <v>432.05999999997965</v>
      </c>
      <c r="K4268" s="3">
        <f>MIN(J4268-M4268+N4268,'Power Look Up'!$F$4)</f>
        <v>421.9605148473546</v>
      </c>
      <c r="M4268" s="50">
        <f t="array" ref="M4268">_xlfn.SUM(_xlfn.NORM.DIST($S$3:$S$1003,$G4268,$P4268,FALSE)*WindSpeedStep*$T$3:$T$1003)</f>
        <v>430.23514559944283</v>
      </c>
      <c r="N4268" s="50">
        <f t="array" ref="N4268">_xlfn.SUM(_xlfn.NORM.DIST($S$3:$S$1003,$G4268,$Q4268,FALSE)*WindSpeedStep*$T$3:$T$1003)</f>
        <v>420.13566044681778</v>
      </c>
      <c r="P4268" s="42">
        <f t="shared" si="198"/>
        <v>0.63085586376600222</v>
      </c>
      <c r="Q4268" s="42">
        <f t="shared" si="200"/>
        <v>0.28103215681663746</v>
      </c>
    </row>
    <row r="4269" spans="5:17" x14ac:dyDescent="0.2">
      <c r="E4269" s="15">
        <v>41260.472222222219</v>
      </c>
      <c r="F4269" s="21">
        <v>6.2869781734268786</v>
      </c>
      <c r="G4269" s="21">
        <v>6.3347319966243552</v>
      </c>
      <c r="H4269" s="24">
        <v>4.2945910189605384E-2</v>
      </c>
      <c r="I4269" s="3">
        <f t="shared" si="199"/>
        <v>427.53999999997973</v>
      </c>
      <c r="J4269" s="3">
        <f>INDEX(PowerArray,MIN(MaximumPowerIndex,ROUND(G4269*100,0)))</f>
        <v>436.57999999997958</v>
      </c>
      <c r="K4269" s="3">
        <f>MIN(J4269-M4269+N4269,'Power Look Up'!$F$4)</f>
        <v>426.29115700628012</v>
      </c>
      <c r="M4269" s="50">
        <f t="array" ref="M4269">_xlfn.SUM(_xlfn.NORM.DIST($S$3:$S$1003,$G4269,$P4269,FALSE)*WindSpeedStep*$T$3:$T$1003)</f>
        <v>435.84955217163957</v>
      </c>
      <c r="N4269" s="50">
        <f t="array" ref="N4269">_xlfn.SUM(_xlfn.NORM.DIST($S$3:$S$1003,$G4269,$Q4269,FALSE)*WindSpeedStep*$T$3:$T$1003)</f>
        <v>425.56070917794011</v>
      </c>
      <c r="P4269" s="42">
        <f t="shared" si="198"/>
        <v>0.63347319966243554</v>
      </c>
      <c r="Q4269" s="42">
        <f t="shared" si="200"/>
        <v>0.27205083140224917</v>
      </c>
    </row>
    <row r="4270" spans="5:17" x14ac:dyDescent="0.2">
      <c r="E4270" s="15">
        <v>41260.479166666664</v>
      </c>
      <c r="F4270" s="21">
        <v>6.14586148475487</v>
      </c>
      <c r="G4270" s="21">
        <v>6.1406332396507386</v>
      </c>
      <c r="H4270" s="24">
        <v>4.393200215620692E-2</v>
      </c>
      <c r="I4270" s="3">
        <f t="shared" si="199"/>
        <v>395.89999999998042</v>
      </c>
      <c r="J4270" s="3">
        <f>INDEX(PowerArray,MIN(MaximumPowerIndex,ROUND(G4270*100,0)))</f>
        <v>393.63999999998043</v>
      </c>
      <c r="K4270" s="3">
        <f>MIN(J4270-M4270+N4270,'Power Look Up'!$F$4)</f>
        <v>383.66705642209661</v>
      </c>
      <c r="M4270" s="50">
        <f t="array" ref="M4270">_xlfn.SUM(_xlfn.NORM.DIST($S$3:$S$1003,$G4270,$P4270,FALSE)*WindSpeedStep*$T$3:$T$1003)</f>
        <v>395.26761765832555</v>
      </c>
      <c r="N4270" s="50">
        <f t="array" ref="N4270">_xlfn.SUM(_xlfn.NORM.DIST($S$3:$S$1003,$G4270,$Q4270,FALSE)*WindSpeedStep*$T$3:$T$1003)</f>
        <v>385.29467408044172</v>
      </c>
      <c r="P4270" s="42">
        <f t="shared" si="198"/>
        <v>0.6140633239650739</v>
      </c>
      <c r="Q4270" s="42">
        <f t="shared" si="200"/>
        <v>0.26977031272481211</v>
      </c>
    </row>
    <row r="4271" spans="5:17" x14ac:dyDescent="0.2">
      <c r="E4271" s="15">
        <v>41260.486111111109</v>
      </c>
      <c r="F4271" s="21">
        <v>5.850445730835383</v>
      </c>
      <c r="G4271" s="21">
        <v>5.8525336657723077</v>
      </c>
      <c r="H4271" s="24">
        <v>5.6405958653833958E-2</v>
      </c>
      <c r="I4271" s="3">
        <f t="shared" si="199"/>
        <v>337.69999999998697</v>
      </c>
      <c r="J4271" s="3">
        <f>INDEX(PowerArray,MIN(MaximumPowerIndex,ROUND(G4271*100,0)))</f>
        <v>337.69999999998697</v>
      </c>
      <c r="K4271" s="3">
        <f>MIN(J4271-M4271+N4271,'Power Look Up'!$F$4)</f>
        <v>331.275889812321</v>
      </c>
      <c r="M4271" s="50">
        <f t="array" ref="M4271">_xlfn.SUM(_xlfn.NORM.DIST($S$3:$S$1003,$G4271,$P4271,FALSE)*WindSpeedStep*$T$3:$T$1003)</f>
        <v>339.28628495495974</v>
      </c>
      <c r="N4271" s="50">
        <f t="array" ref="N4271">_xlfn.SUM(_xlfn.NORM.DIST($S$3:$S$1003,$G4271,$Q4271,FALSE)*WindSpeedStep*$T$3:$T$1003)</f>
        <v>332.86217476729377</v>
      </c>
      <c r="P4271" s="42">
        <f t="shared" si="198"/>
        <v>0.58525336657723082</v>
      </c>
      <c r="Q4271" s="42">
        <f t="shared" si="200"/>
        <v>0.33011777197172409</v>
      </c>
    </row>
    <row r="4272" spans="5:17" x14ac:dyDescent="0.2">
      <c r="E4272" s="15">
        <v>41260.493055555555</v>
      </c>
      <c r="F4272" s="21">
        <v>5.6901600736278732</v>
      </c>
      <c r="G4272" s="21">
        <v>5.6706090177120032</v>
      </c>
      <c r="H4272" s="24">
        <v>9.490066940343779E-2</v>
      </c>
      <c r="I4272" s="3">
        <f t="shared" si="199"/>
        <v>311.77999999998758</v>
      </c>
      <c r="J4272" s="3">
        <f>INDEX(PowerArray,MIN(MaximumPowerIndex,ROUND(G4272*100,0)))</f>
        <v>308.53999999998763</v>
      </c>
      <c r="K4272" s="3">
        <f>MIN(J4272-M4272+N4272,'Power Look Up'!$F$4)</f>
        <v>307.92619393181252</v>
      </c>
      <c r="M4272" s="50">
        <f t="array" ref="M4272">_xlfn.SUM(_xlfn.NORM.DIST($S$3:$S$1003,$G4272,$P4272,FALSE)*WindSpeedStep*$T$3:$T$1003)</f>
        <v>306.26707128540244</v>
      </c>
      <c r="N4272" s="50">
        <f t="array" ref="N4272">_xlfn.SUM(_xlfn.NORM.DIST($S$3:$S$1003,$G4272,$Q4272,FALSE)*WindSpeedStep*$T$3:$T$1003)</f>
        <v>305.65326521722733</v>
      </c>
      <c r="P4272" s="42">
        <f t="shared" si="198"/>
        <v>0.56706090177120039</v>
      </c>
      <c r="Q4272" s="42">
        <f t="shared" si="200"/>
        <v>0.5381445917060399</v>
      </c>
    </row>
    <row r="4273" spans="5:17" x14ac:dyDescent="0.2">
      <c r="E4273" s="15">
        <v>41260.5</v>
      </c>
      <c r="F4273" s="21">
        <v>6.2037210687271775</v>
      </c>
      <c r="G4273" s="21">
        <v>6.1898575554532647</v>
      </c>
      <c r="H4273" s="24">
        <v>6.931323881849244E-2</v>
      </c>
      <c r="I4273" s="3">
        <f t="shared" si="199"/>
        <v>407.19999999998015</v>
      </c>
      <c r="J4273" s="3">
        <f>INDEX(PowerArray,MIN(MaximumPowerIndex,ROUND(G4273*100,0)))</f>
        <v>404.93999999998022</v>
      </c>
      <c r="K4273" s="3">
        <f>MIN(J4273-M4273+N4273,'Power Look Up'!$F$4)</f>
        <v>398.73899663004596</v>
      </c>
      <c r="M4273" s="50">
        <f t="array" ref="M4273">_xlfn.SUM(_xlfn.NORM.DIST($S$3:$S$1003,$G4273,$P4273,FALSE)*WindSpeedStep*$T$3:$T$1003)</f>
        <v>405.33150387306318</v>
      </c>
      <c r="N4273" s="50">
        <f t="array" ref="N4273">_xlfn.SUM(_xlfn.NORM.DIST($S$3:$S$1003,$G4273,$Q4273,FALSE)*WindSpeedStep*$T$3:$T$1003)</f>
        <v>399.13050050312893</v>
      </c>
      <c r="P4273" s="42">
        <f t="shared" si="198"/>
        <v>0.61898575554532653</v>
      </c>
      <c r="Q4273" s="42">
        <f t="shared" si="200"/>
        <v>0.42903907499358196</v>
      </c>
    </row>
    <row r="4274" spans="5:17" x14ac:dyDescent="0.2">
      <c r="E4274" s="15">
        <v>41260.506944444445</v>
      </c>
      <c r="F4274" s="21">
        <v>5.9167849188707073</v>
      </c>
      <c r="G4274" s="21">
        <v>5.9286249688503547</v>
      </c>
      <c r="H4274" s="24">
        <v>7.77449250407765E-2</v>
      </c>
      <c r="I4274" s="3">
        <f t="shared" si="199"/>
        <v>349.03999999998678</v>
      </c>
      <c r="J4274" s="3">
        <f>INDEX(PowerArray,MIN(MaximumPowerIndex,ROUND(G4274*100,0)))</f>
        <v>350.65999999998672</v>
      </c>
      <c r="K4274" s="3">
        <f>MIN(J4274-M4274+N4274,'Power Look Up'!$F$4)</f>
        <v>346.9195406236318</v>
      </c>
      <c r="M4274" s="50">
        <f t="array" ref="M4274">_xlfn.SUM(_xlfn.NORM.DIST($S$3:$S$1003,$G4274,$P4274,FALSE)*WindSpeedStep*$T$3:$T$1003)</f>
        <v>353.60689112929782</v>
      </c>
      <c r="N4274" s="50">
        <f t="array" ref="N4274">_xlfn.SUM(_xlfn.NORM.DIST($S$3:$S$1003,$G4274,$Q4274,FALSE)*WindSpeedStep*$T$3:$T$1003)</f>
        <v>349.8664317529429</v>
      </c>
      <c r="P4274" s="42">
        <f t="shared" si="198"/>
        <v>0.59286249688503545</v>
      </c>
      <c r="Q4274" s="42">
        <f t="shared" si="200"/>
        <v>0.46092050379814675</v>
      </c>
    </row>
    <row r="4275" spans="5:17" x14ac:dyDescent="0.2">
      <c r="E4275" s="15">
        <v>41260.513888888891</v>
      </c>
      <c r="F4275" s="21">
        <v>5.8326500129563854</v>
      </c>
      <c r="G4275" s="21">
        <v>5.8447202994260845</v>
      </c>
      <c r="H4275" s="24">
        <v>4.6291136858929341E-2</v>
      </c>
      <c r="I4275" s="3">
        <f t="shared" si="199"/>
        <v>334.45999999998708</v>
      </c>
      <c r="J4275" s="3">
        <f>INDEX(PowerArray,MIN(MaximumPowerIndex,ROUND(G4275*100,0)))</f>
        <v>336.07999999998702</v>
      </c>
      <c r="K4275" s="3">
        <f>MIN(J4275-M4275+N4275,'Power Look Up'!$F$4)</f>
        <v>328.38582692398165</v>
      </c>
      <c r="M4275" s="50">
        <f t="array" ref="M4275">_xlfn.SUM(_xlfn.NORM.DIST($S$3:$S$1003,$G4275,$P4275,FALSE)*WindSpeedStep*$T$3:$T$1003)</f>
        <v>337.83360447050842</v>
      </c>
      <c r="N4275" s="50">
        <f t="array" ref="N4275">_xlfn.SUM(_xlfn.NORM.DIST($S$3:$S$1003,$G4275,$Q4275,FALSE)*WindSpeedStep*$T$3:$T$1003)</f>
        <v>330.13943139450305</v>
      </c>
      <c r="P4275" s="42">
        <f t="shared" si="198"/>
        <v>0.5844720299426085</v>
      </c>
      <c r="Q4275" s="42">
        <f t="shared" si="200"/>
        <v>0.27055874728289536</v>
      </c>
    </row>
    <row r="4276" spans="5:17" x14ac:dyDescent="0.2">
      <c r="E4276" s="15">
        <v>41260.520833333336</v>
      </c>
      <c r="F4276" s="21">
        <v>5.8452771073838301</v>
      </c>
      <c r="G4276" s="21">
        <v>5.8604508852268911</v>
      </c>
      <c r="H4276" s="24">
        <v>5.816661789575512E-2</v>
      </c>
      <c r="I4276" s="3">
        <f t="shared" si="199"/>
        <v>337.69999999998697</v>
      </c>
      <c r="J4276" s="3">
        <f>INDEX(PowerArray,MIN(MaximumPowerIndex,ROUND(G4276*100,0)))</f>
        <v>339.31999999998698</v>
      </c>
      <c r="K4276" s="3">
        <f>MIN(J4276-M4276+N4276,'Power Look Up'!$F$4)</f>
        <v>333.07139393404049</v>
      </c>
      <c r="M4276" s="50">
        <f t="array" ref="M4276">_xlfn.SUM(_xlfn.NORM.DIST($S$3:$S$1003,$G4276,$P4276,FALSE)*WindSpeedStep*$T$3:$T$1003)</f>
        <v>340.76160561434671</v>
      </c>
      <c r="N4276" s="50">
        <f t="array" ref="N4276">_xlfn.SUM(_xlfn.NORM.DIST($S$3:$S$1003,$G4276,$Q4276,FALSE)*WindSpeedStep*$T$3:$T$1003)</f>
        <v>334.51299954840022</v>
      </c>
      <c r="P4276" s="42">
        <f t="shared" si="198"/>
        <v>0.58604508852268911</v>
      </c>
      <c r="Q4276" s="42">
        <f t="shared" si="200"/>
        <v>0.34088260733783243</v>
      </c>
    </row>
    <row r="4277" spans="5:17" x14ac:dyDescent="0.2">
      <c r="E4277" s="15">
        <v>41260.527777777781</v>
      </c>
      <c r="F4277" s="21">
        <v>5.0986654047476758</v>
      </c>
      <c r="G4277" s="21">
        <v>5.1243033141914562</v>
      </c>
      <c r="H4277" s="24">
        <v>9.2180985157871806E-2</v>
      </c>
      <c r="I4277" s="3">
        <f t="shared" si="199"/>
        <v>216.19999999998959</v>
      </c>
      <c r="J4277" s="3">
        <f>INDEX(PowerArray,MIN(MaximumPowerIndex,ROUND(G4277*100,0)))</f>
        <v>219.43999999998951</v>
      </c>
      <c r="K4277" s="3">
        <f>MIN(J4277-M4277+N4277,'Power Look Up'!$F$4)</f>
        <v>219.27822576293329</v>
      </c>
      <c r="M4277" s="50">
        <f t="array" ref="M4277">_xlfn.SUM(_xlfn.NORM.DIST($S$3:$S$1003,$G4277,$P4277,FALSE)*WindSpeedStep*$T$3:$T$1003)</f>
        <v>214.57458183529414</v>
      </c>
      <c r="N4277" s="50">
        <f t="array" ref="N4277">_xlfn.SUM(_xlfn.NORM.DIST($S$3:$S$1003,$G4277,$Q4277,FALSE)*WindSpeedStep*$T$3:$T$1003)</f>
        <v>214.41280759823792</v>
      </c>
      <c r="P4277" s="42">
        <f t="shared" si="198"/>
        <v>0.51243033141914562</v>
      </c>
      <c r="Q4277" s="42">
        <f t="shared" si="200"/>
        <v>0.47236332774991591</v>
      </c>
    </row>
    <row r="4278" spans="5:17" x14ac:dyDescent="0.2">
      <c r="E4278" s="15">
        <v>41260.534722222219</v>
      </c>
      <c r="F4278" s="21">
        <v>4.6249872150970601</v>
      </c>
      <c r="G4278" s="21">
        <v>4.6163089499663501</v>
      </c>
      <c r="H4278" s="24">
        <v>4.9729867198167646E-2</v>
      </c>
      <c r="I4278" s="3">
        <f t="shared" si="199"/>
        <v>158.5799999999941</v>
      </c>
      <c r="J4278" s="3">
        <f>INDEX(PowerArray,MIN(MaximumPowerIndex,ROUND(G4278*100,0)))</f>
        <v>158.5799999999941</v>
      </c>
      <c r="K4278" s="3">
        <f>MIN(J4278-M4278+N4278,'Power Look Up'!$F$4)</f>
        <v>156.56117769811209</v>
      </c>
      <c r="M4278" s="50">
        <f t="array" ref="M4278">_xlfn.SUM(_xlfn.NORM.DIST($S$3:$S$1003,$G4278,$P4278,FALSE)*WindSpeedStep*$T$3:$T$1003)</f>
        <v>133.78722528810741</v>
      </c>
      <c r="N4278" s="50">
        <f t="array" ref="N4278">_xlfn.SUM(_xlfn.NORM.DIST($S$3:$S$1003,$G4278,$Q4278,FALSE)*WindSpeedStep*$T$3:$T$1003)</f>
        <v>131.7684029862254</v>
      </c>
      <c r="P4278" s="42">
        <f t="shared" si="198"/>
        <v>0.46163089499663501</v>
      </c>
      <c r="Q4278" s="42">
        <f t="shared" si="200"/>
        <v>0.22956843102753932</v>
      </c>
    </row>
    <row r="4279" spans="5:17" x14ac:dyDescent="0.2">
      <c r="E4279" s="15">
        <v>41260.541666666664</v>
      </c>
      <c r="F4279" s="21">
        <v>4.8070539835559476</v>
      </c>
      <c r="G4279" s="21">
        <v>4.7597872521915994</v>
      </c>
      <c r="H4279" s="24">
        <v>6.8649114640457476E-2</v>
      </c>
      <c r="I4279" s="3">
        <f t="shared" si="199"/>
        <v>179.28999999999365</v>
      </c>
      <c r="J4279" s="3">
        <f>INDEX(PowerArray,MIN(MaximumPowerIndex,ROUND(G4279*100,0)))</f>
        <v>173.83999999999378</v>
      </c>
      <c r="K4279" s="3">
        <f>MIN(J4279-M4279+N4279,'Power Look Up'!$F$4)</f>
        <v>173.08859350241906</v>
      </c>
      <c r="M4279" s="50">
        <f t="array" ref="M4279">_xlfn.SUM(_xlfn.NORM.DIST($S$3:$S$1003,$G4279,$P4279,FALSE)*WindSpeedStep*$T$3:$T$1003)</f>
        <v>156.2737673566555</v>
      </c>
      <c r="N4279" s="50">
        <f t="array" ref="N4279">_xlfn.SUM(_xlfn.NORM.DIST($S$3:$S$1003,$G4279,$Q4279,FALSE)*WindSpeedStep*$T$3:$T$1003)</f>
        <v>155.52236085908078</v>
      </c>
      <c r="P4279" s="42">
        <f t="shared" si="198"/>
        <v>0.47597872521915996</v>
      </c>
      <c r="Q4279" s="42">
        <f t="shared" si="200"/>
        <v>0.32675518073988918</v>
      </c>
    </row>
    <row r="4280" spans="5:17" x14ac:dyDescent="0.2">
      <c r="E4280" s="15">
        <v>41260.548611111109</v>
      </c>
      <c r="F4280" s="21">
        <v>5.1885321743897688</v>
      </c>
      <c r="G4280" s="21">
        <v>5.1712234566592699</v>
      </c>
      <c r="H4280" s="24">
        <v>8.0947748974766032E-2</v>
      </c>
      <c r="I4280" s="3">
        <f t="shared" si="199"/>
        <v>230.77999999998929</v>
      </c>
      <c r="J4280" s="3">
        <f>INDEX(PowerArray,MIN(MaximumPowerIndex,ROUND(G4280*100,0)))</f>
        <v>227.53999999998933</v>
      </c>
      <c r="K4280" s="3">
        <f>MIN(J4280-M4280+N4280,'Power Look Up'!$F$4)</f>
        <v>227.27537694690201</v>
      </c>
      <c r="M4280" s="50">
        <f t="array" ref="M4280">_xlfn.SUM(_xlfn.NORM.DIST($S$3:$S$1003,$G4280,$P4280,FALSE)*WindSpeedStep*$T$3:$T$1003)</f>
        <v>222.17548077043159</v>
      </c>
      <c r="N4280" s="50">
        <f t="array" ref="N4280">_xlfn.SUM(_xlfn.NORM.DIST($S$3:$S$1003,$G4280,$Q4280,FALSE)*WindSpeedStep*$T$3:$T$1003)</f>
        <v>221.91085771734427</v>
      </c>
      <c r="P4280" s="42">
        <f t="shared" si="198"/>
        <v>0.51712234566592696</v>
      </c>
      <c r="Q4280" s="42">
        <f t="shared" si="200"/>
        <v>0.41859889826207647</v>
      </c>
    </row>
    <row r="4281" spans="5:17" x14ac:dyDescent="0.2">
      <c r="E4281" s="15">
        <v>41260.555555555555</v>
      </c>
      <c r="F4281" s="21">
        <v>4.8567365718804956</v>
      </c>
      <c r="G4281" s="21">
        <v>4.8719534296596763</v>
      </c>
      <c r="H4281" s="24">
        <v>7.206485153558212E-2</v>
      </c>
      <c r="I4281" s="3">
        <f t="shared" si="199"/>
        <v>184.73999999999353</v>
      </c>
      <c r="J4281" s="3">
        <f>INDEX(PowerArray,MIN(MaximumPowerIndex,ROUND(G4281*100,0)))</f>
        <v>185.82999999999353</v>
      </c>
      <c r="K4281" s="3">
        <f>MIN(J4281-M4281+N4281,'Power Look Up'!$F$4)</f>
        <v>185.55832731779037</v>
      </c>
      <c r="M4281" s="50">
        <f t="array" ref="M4281">_xlfn.SUM(_xlfn.NORM.DIST($S$3:$S$1003,$G4281,$P4281,FALSE)*WindSpeedStep*$T$3:$T$1003)</f>
        <v>174.08066516477638</v>
      </c>
      <c r="N4281" s="50">
        <f t="array" ref="N4281">_xlfn.SUM(_xlfn.NORM.DIST($S$3:$S$1003,$G4281,$Q4281,FALSE)*WindSpeedStep*$T$3:$T$1003)</f>
        <v>173.80899248257322</v>
      </c>
      <c r="P4281" s="42">
        <f t="shared" si="198"/>
        <v>0.48719534296596767</v>
      </c>
      <c r="Q4281" s="42">
        <f t="shared" si="200"/>
        <v>0.35109660059669467</v>
      </c>
    </row>
    <row r="4282" spans="5:17" x14ac:dyDescent="0.2">
      <c r="E4282" s="15">
        <v>41260.5625</v>
      </c>
      <c r="F4282" s="21">
        <v>4.1746338585742579</v>
      </c>
      <c r="G4282" s="21">
        <v>4.1707401358656497</v>
      </c>
      <c r="H4282" s="24">
        <v>6.4676330702738996E-2</v>
      </c>
      <c r="I4282" s="3">
        <f t="shared" si="199"/>
        <v>109.52999999999516</v>
      </c>
      <c r="J4282" s="3">
        <f>INDEX(PowerArray,MIN(MaximumPowerIndex,ROUND(G4282*100,0)))</f>
        <v>109.52999999999516</v>
      </c>
      <c r="K4282" s="3">
        <f>MIN(J4282-M4282+N4282,'Power Look Up'!$F$4)</f>
        <v>102.2705262294532</v>
      </c>
      <c r="M4282" s="50">
        <f t="array" ref="M4282">_xlfn.SUM(_xlfn.NORM.DIST($S$3:$S$1003,$G4282,$P4282,FALSE)*WindSpeedStep*$T$3:$T$1003)</f>
        <v>69.888624863310582</v>
      </c>
      <c r="N4282" s="50">
        <f t="array" ref="N4282">_xlfn.SUM(_xlfn.NORM.DIST($S$3:$S$1003,$G4282,$Q4282,FALSE)*WindSpeedStep*$T$3:$T$1003)</f>
        <v>62.62915109276863</v>
      </c>
      <c r="P4282" s="42">
        <f t="shared" si="198"/>
        <v>0.41707401358656498</v>
      </c>
      <c r="Q4282" s="42">
        <f t="shared" si="200"/>
        <v>0.26974816830243331</v>
      </c>
    </row>
    <row r="4283" spans="5:17" x14ac:dyDescent="0.2">
      <c r="E4283" s="15">
        <v>41260.569444444445</v>
      </c>
      <c r="F4283" s="21">
        <v>5.1960160284960857</v>
      </c>
      <c r="G4283" s="21">
        <v>5.1987186339355098</v>
      </c>
      <c r="H4283" s="24">
        <v>7.8906608014961951E-2</v>
      </c>
      <c r="I4283" s="3">
        <f t="shared" si="199"/>
        <v>232.39999999998923</v>
      </c>
      <c r="J4283" s="3">
        <f>INDEX(PowerArray,MIN(MaximumPowerIndex,ROUND(G4283*100,0)))</f>
        <v>232.39999999998923</v>
      </c>
      <c r="K4283" s="3">
        <f>MIN(J4283-M4283+N4283,'Power Look Up'!$F$4)</f>
        <v>232.08288598096766</v>
      </c>
      <c r="M4283" s="50">
        <f t="array" ref="M4283">_xlfn.SUM(_xlfn.NORM.DIST($S$3:$S$1003,$G4283,$P4283,FALSE)*WindSpeedStep*$T$3:$T$1003)</f>
        <v>226.64385296782015</v>
      </c>
      <c r="N4283" s="50">
        <f t="array" ref="N4283">_xlfn.SUM(_xlfn.NORM.DIST($S$3:$S$1003,$G4283,$Q4283,FALSE)*WindSpeedStep*$T$3:$T$1003)</f>
        <v>226.32673894879858</v>
      </c>
      <c r="P4283" s="42">
        <f t="shared" si="198"/>
        <v>0.51987186339355096</v>
      </c>
      <c r="Q4283" s="42">
        <f t="shared" si="200"/>
        <v>0.41021325342802772</v>
      </c>
    </row>
    <row r="4284" spans="5:17" x14ac:dyDescent="0.2">
      <c r="E4284" s="15">
        <v>41266.784722222219</v>
      </c>
      <c r="F4284" s="21">
        <v>12.488678724967203</v>
      </c>
      <c r="G4284" s="21">
        <v>12.405779026826261</v>
      </c>
      <c r="H4284" s="24">
        <v>5.4449314853504314E-2</v>
      </c>
      <c r="I4284" s="3">
        <f t="shared" si="199"/>
        <v>1993.3899999999976</v>
      </c>
      <c r="J4284" s="3">
        <f>INDEX(PowerArray,MIN(MaximumPowerIndex,ROUND(G4284*100,0)))</f>
        <v>1992.5099999999975</v>
      </c>
      <c r="K4284" s="3">
        <f>MIN(J4284-M4284+N4284,'Power Look Up'!$F$4)</f>
        <v>2000</v>
      </c>
      <c r="M4284" s="50">
        <f t="array" ref="M4284">_xlfn.SUM(_xlfn.NORM.DIST($S$3:$S$1003,$G4284,$P4284,FALSE)*WindSpeedStep*$T$3:$T$1003)</f>
        <v>1989.5141781404093</v>
      </c>
      <c r="N4284" s="50">
        <f t="array" ref="N4284">_xlfn.SUM(_xlfn.NORM.DIST($S$3:$S$1003,$G4284,$Q4284,FALSE)*WindSpeedStep*$T$3:$T$1003)</f>
        <v>2016.1672895353872</v>
      </c>
      <c r="P4284" s="42">
        <f t="shared" si="198"/>
        <v>1.2405779026826262</v>
      </c>
      <c r="Q4284" s="42">
        <f t="shared" si="200"/>
        <v>0.67548616823466345</v>
      </c>
    </row>
    <row r="4285" spans="5:17" x14ac:dyDescent="0.2">
      <c r="E4285" s="15">
        <v>41266.791666666664</v>
      </c>
      <c r="F4285" s="21">
        <v>12.264851450014103</v>
      </c>
      <c r="G4285" s="21">
        <v>12.214808624671969</v>
      </c>
      <c r="H4285" s="24">
        <v>6.0335015309064273E-2</v>
      </c>
      <c r="I4285" s="3">
        <f t="shared" si="199"/>
        <v>1990.8599999999976</v>
      </c>
      <c r="J4285" s="3">
        <f>INDEX(PowerArray,MIN(MaximumPowerIndex,ROUND(G4285*100,0)))</f>
        <v>1990.3099999999977</v>
      </c>
      <c r="K4285" s="3">
        <f>MIN(J4285-M4285+N4285,'Power Look Up'!$F$4)</f>
        <v>2000</v>
      </c>
      <c r="M4285" s="50">
        <f t="array" ref="M4285">_xlfn.SUM(_xlfn.NORM.DIST($S$3:$S$1003,$G4285,$P4285,FALSE)*WindSpeedStep*$T$3:$T$1003)</f>
        <v>1982.9457620062431</v>
      </c>
      <c r="N4285" s="50">
        <f t="array" ref="N4285">_xlfn.SUM(_xlfn.NORM.DIST($S$3:$S$1003,$G4285,$Q4285,FALSE)*WindSpeedStep*$T$3:$T$1003)</f>
        <v>2015.0526595780236</v>
      </c>
      <c r="P4285" s="42">
        <f t="shared" si="198"/>
        <v>1.2214808624671969</v>
      </c>
      <c r="Q4285" s="42">
        <f t="shared" si="200"/>
        <v>0.73698066536687357</v>
      </c>
    </row>
    <row r="4286" spans="5:17" x14ac:dyDescent="0.2">
      <c r="E4286" s="15">
        <v>41266.805555555555</v>
      </c>
      <c r="F4286" s="21">
        <v>10.433374492975375</v>
      </c>
      <c r="G4286" s="21">
        <v>10.529766275207919</v>
      </c>
      <c r="H4286" s="24">
        <v>5.4632372333972279E-2</v>
      </c>
      <c r="I4286" s="3">
        <f t="shared" si="199"/>
        <v>1751.8099999999524</v>
      </c>
      <c r="J4286" s="3">
        <f>INDEX(PowerArray,MIN(MaximumPowerIndex,ROUND(G4286*100,0)))</f>
        <v>1778.509999999952</v>
      </c>
      <c r="K4286" s="3">
        <f>MIN(J4286-M4286+N4286,'Power Look Up'!$F$4)</f>
        <v>1850.3197902348115</v>
      </c>
      <c r="M4286" s="50">
        <f t="array" ref="M4286">_xlfn.SUM(_xlfn.NORM.DIST($S$3:$S$1003,$G4286,$P4286,FALSE)*WindSpeedStep*$T$3:$T$1003)</f>
        <v>1773.2642928261525</v>
      </c>
      <c r="N4286" s="50">
        <f t="array" ref="N4286">_xlfn.SUM(_xlfn.NORM.DIST($S$3:$S$1003,$G4286,$Q4286,FALSE)*WindSpeedStep*$T$3:$T$1003)</f>
        <v>1845.0740830610121</v>
      </c>
      <c r="P4286" s="42">
        <f t="shared" si="198"/>
        <v>1.0529766275207919</v>
      </c>
      <c r="Q4286" s="42">
        <f t="shared" si="200"/>
        <v>0.57526611173686348</v>
      </c>
    </row>
    <row r="4287" spans="5:17" x14ac:dyDescent="0.2">
      <c r="E4287" s="15">
        <v>41266.8125</v>
      </c>
      <c r="F4287" s="21">
        <v>10.599939172639251</v>
      </c>
      <c r="G4287" s="21">
        <v>10.95138379225129</v>
      </c>
      <c r="H4287" s="24">
        <v>8.6792950885484332E-2</v>
      </c>
      <c r="I4287" s="3">
        <f t="shared" si="199"/>
        <v>1797.1999999999516</v>
      </c>
      <c r="J4287" s="3">
        <f>INDEX(PowerArray,MIN(MaximumPowerIndex,ROUND(G4287*100,0)))</f>
        <v>1890.6499999999496</v>
      </c>
      <c r="K4287" s="3">
        <f>MIN(J4287-M4287+N4287,'Power Look Up'!$F$4)</f>
        <v>1914.8108013180388</v>
      </c>
      <c r="M4287" s="50">
        <f t="array" ref="M4287">_xlfn.SUM(_xlfn.NORM.DIST($S$3:$S$1003,$G4287,$P4287,FALSE)*WindSpeedStep*$T$3:$T$1003)</f>
        <v>1860.5737626830294</v>
      </c>
      <c r="N4287" s="50">
        <f t="array" ref="N4287">_xlfn.SUM(_xlfn.NORM.DIST($S$3:$S$1003,$G4287,$Q4287,FALSE)*WindSpeedStep*$T$3:$T$1003)</f>
        <v>1884.7345640011185</v>
      </c>
      <c r="P4287" s="42">
        <f t="shared" si="198"/>
        <v>1.095138379225129</v>
      </c>
      <c r="Q4287" s="42">
        <f t="shared" si="200"/>
        <v>0.95050291560895539</v>
      </c>
    </row>
    <row r="4288" spans="5:17" x14ac:dyDescent="0.2">
      <c r="E4288" s="15">
        <v>41266.826388888891</v>
      </c>
      <c r="F4288" s="21">
        <v>12.673812140542037</v>
      </c>
      <c r="G4288" s="21">
        <v>12.687454851059314</v>
      </c>
      <c r="H4288" s="24">
        <v>4.5763657656298064E-2</v>
      </c>
      <c r="I4288" s="3">
        <f t="shared" si="199"/>
        <v>1995.3699999999976</v>
      </c>
      <c r="J4288" s="3">
        <f>INDEX(PowerArray,MIN(MaximumPowerIndex,ROUND(G4288*100,0)))</f>
        <v>1995.5899999999974</v>
      </c>
      <c r="K4288" s="3">
        <f>MIN(J4288-M4288+N4288,'Power Look Up'!$F$4)</f>
        <v>2000</v>
      </c>
      <c r="M4288" s="50">
        <f t="array" ref="M4288">_xlfn.SUM(_xlfn.NORM.DIST($S$3:$S$1003,$G4288,$P4288,FALSE)*WindSpeedStep*$T$3:$T$1003)</f>
        <v>1996.1279085410304</v>
      </c>
      <c r="N4288" s="50">
        <f t="array" ref="N4288">_xlfn.SUM(_xlfn.NORM.DIST($S$3:$S$1003,$G4288,$Q4288,FALSE)*WindSpeedStep*$T$3:$T$1003)</f>
        <v>2013.6724866093261</v>
      </c>
      <c r="P4288" s="42">
        <f t="shared" si="198"/>
        <v>1.2687454851059314</v>
      </c>
      <c r="Q4288" s="42">
        <f t="shared" si="200"/>
        <v>0.58062434033361665</v>
      </c>
    </row>
    <row r="4289" spans="5:17" x14ac:dyDescent="0.2">
      <c r="E4289" s="15">
        <v>41266.833333333336</v>
      </c>
      <c r="F4289" s="21">
        <v>13.871122587878466</v>
      </c>
      <c r="G4289" s="21">
        <v>13.907638448083713</v>
      </c>
      <c r="H4289" s="24">
        <v>4.4697175450082054E-2</v>
      </c>
      <c r="I4289" s="3">
        <f t="shared" si="199"/>
        <v>1999.8699999999997</v>
      </c>
      <c r="J4289" s="3">
        <f>INDEX(PowerArray,MIN(MaximumPowerIndex,ROUND(G4289*100,0)))</f>
        <v>1999.9099999999999</v>
      </c>
      <c r="K4289" s="3">
        <f>MIN(J4289-M4289+N4289,'Power Look Up'!$F$4)</f>
        <v>1999.8460116308602</v>
      </c>
      <c r="M4289" s="50">
        <f t="array" ref="M4289">_xlfn.SUM(_xlfn.NORM.DIST($S$3:$S$1003,$G4289,$P4289,FALSE)*WindSpeedStep*$T$3:$T$1003)</f>
        <v>2003.4536778783947</v>
      </c>
      <c r="N4289" s="50">
        <f t="array" ref="N4289">_xlfn.SUM(_xlfn.NORM.DIST($S$3:$S$1003,$G4289,$Q4289,FALSE)*WindSpeedStep*$T$3:$T$1003)</f>
        <v>2003.389689509255</v>
      </c>
      <c r="P4289" s="42">
        <f t="shared" si="198"/>
        <v>1.3907638448083715</v>
      </c>
      <c r="Q4289" s="42">
        <f t="shared" si="200"/>
        <v>0.62163215581030462</v>
      </c>
    </row>
    <row r="4290" spans="5:17" x14ac:dyDescent="0.2">
      <c r="E4290" s="15">
        <v>41266.840277777781</v>
      </c>
      <c r="F4290" s="21">
        <v>14.184241297162304</v>
      </c>
      <c r="G4290" s="21">
        <v>14.143016998782906</v>
      </c>
      <c r="H4290" s="24">
        <v>4.5825503555839739E-2</v>
      </c>
      <c r="I4290" s="3">
        <f t="shared" si="199"/>
        <v>2000</v>
      </c>
      <c r="J4290" s="3">
        <f>INDEX(PowerArray,MIN(MaximumPowerIndex,ROUND(G4290*100,0)))</f>
        <v>2000</v>
      </c>
      <c r="K4290" s="3">
        <f>MIN(J4290-M4290+N4290,'Power Look Up'!$F$4)</f>
        <v>1999.2478071714679</v>
      </c>
      <c r="M4290" s="50">
        <f t="array" ref="M4290">_xlfn.SUM(_xlfn.NORM.DIST($S$3:$S$1003,$G4290,$P4290,FALSE)*WindSpeedStep*$T$3:$T$1003)</f>
        <v>2003.2856473770512</v>
      </c>
      <c r="N4290" s="50">
        <f t="array" ref="N4290">_xlfn.SUM(_xlfn.NORM.DIST($S$3:$S$1003,$G4290,$Q4290,FALSE)*WindSpeedStep*$T$3:$T$1003)</f>
        <v>2002.5334545485191</v>
      </c>
      <c r="P4290" s="42">
        <f t="shared" si="198"/>
        <v>1.4143016998782907</v>
      </c>
      <c r="Q4290" s="42">
        <f t="shared" si="200"/>
        <v>0.64811087576802795</v>
      </c>
    </row>
    <row r="4291" spans="5:17" x14ac:dyDescent="0.2">
      <c r="E4291" s="15">
        <v>41266.854166666664</v>
      </c>
      <c r="F4291" s="21">
        <v>12.914161079579404</v>
      </c>
      <c r="G4291" s="21">
        <v>12.874217517162206</v>
      </c>
      <c r="H4291" s="24">
        <v>6.0398812992458313E-2</v>
      </c>
      <c r="I4291" s="3">
        <f t="shared" si="199"/>
        <v>1998.0099999999975</v>
      </c>
      <c r="J4291" s="3">
        <f>INDEX(PowerArray,MIN(MaximumPowerIndex,ROUND(G4291*100,0)))</f>
        <v>1997.5699999999974</v>
      </c>
      <c r="K4291" s="3">
        <f>MIN(J4291-M4291+N4291,'Power Look Up'!$F$4)</f>
        <v>2000</v>
      </c>
      <c r="M4291" s="50">
        <f t="array" ref="M4291">_xlfn.SUM(_xlfn.NORM.DIST($S$3:$S$1003,$G4291,$P4291,FALSE)*WindSpeedStep*$T$3:$T$1003)</f>
        <v>1998.9811928854147</v>
      </c>
      <c r="N4291" s="50">
        <f t="array" ref="N4291">_xlfn.SUM(_xlfn.NORM.DIST($S$3:$S$1003,$G4291,$Q4291,FALSE)*WindSpeedStep*$T$3:$T$1003)</f>
        <v>2011.5392525442749</v>
      </c>
      <c r="P4291" s="42">
        <f t="shared" ref="P4291:P4354" si="201">ReferenceTurbulence*G4291</f>
        <v>1.2874217517162208</v>
      </c>
      <c r="Q4291" s="42">
        <f t="shared" si="200"/>
        <v>0.77758745624331105</v>
      </c>
    </row>
    <row r="4292" spans="5:17" x14ac:dyDescent="0.2">
      <c r="E4292" s="15">
        <v>41266.861111111109</v>
      </c>
      <c r="F4292" s="21">
        <v>12.598878577355906</v>
      </c>
      <c r="G4292" s="21">
        <v>12.599939542054686</v>
      </c>
      <c r="H4292" s="24">
        <v>5.4766779103669117E-2</v>
      </c>
      <c r="I4292" s="3">
        <f t="shared" ref="I4292:I4355" si="202">INDEX(PowerArray,MIN(MaximumPowerIndex,ROUND(F4292*100,0)))</f>
        <v>1994.5999999999976</v>
      </c>
      <c r="J4292" s="3">
        <f>INDEX(PowerArray,MIN(MaximumPowerIndex,ROUND(G4292*100,0)))</f>
        <v>1994.5999999999976</v>
      </c>
      <c r="K4292" s="3">
        <f>MIN(J4292-M4292+N4292,'Power Look Up'!$F$4)</f>
        <v>2000</v>
      </c>
      <c r="M4292" s="50">
        <f t="array" ref="M4292">_xlfn.SUM(_xlfn.NORM.DIST($S$3:$S$1003,$G4292,$P4292,FALSE)*WindSpeedStep*$T$3:$T$1003)</f>
        <v>1994.4067757595581</v>
      </c>
      <c r="N4292" s="50">
        <f t="array" ref="N4292">_xlfn.SUM(_xlfn.NORM.DIST($S$3:$S$1003,$G4292,$Q4292,FALSE)*WindSpeedStep*$T$3:$T$1003)</f>
        <v>2014.4054465014508</v>
      </c>
      <c r="P4292" s="42">
        <f t="shared" si="201"/>
        <v>1.2599939542054688</v>
      </c>
      <c r="Q4292" s="42">
        <f t="shared" ref="Q4292:Q4355" si="203">G4292*H4292</f>
        <v>0.69005810561929481</v>
      </c>
    </row>
    <row r="4293" spans="5:17" x14ac:dyDescent="0.2">
      <c r="E4293" s="15">
        <v>41266.868055555555</v>
      </c>
      <c r="F4293" s="21">
        <v>15.472033571778008</v>
      </c>
      <c r="G4293" s="21">
        <v>15.401950307738241</v>
      </c>
      <c r="H4293" s="24">
        <v>5.1059868525686967E-2</v>
      </c>
      <c r="I4293" s="3">
        <f t="shared" si="202"/>
        <v>2000</v>
      </c>
      <c r="J4293" s="3">
        <f>INDEX(PowerArray,MIN(MaximumPowerIndex,ROUND(G4293*100,0)))</f>
        <v>2000</v>
      </c>
      <c r="K4293" s="3">
        <f>MIN(J4293-M4293+N4293,'Power Look Up'!$F$4)</f>
        <v>1998.9712514170749</v>
      </c>
      <c r="M4293" s="50">
        <f t="array" ref="M4293">_xlfn.SUM(_xlfn.NORM.DIST($S$3:$S$1003,$G4293,$P4293,FALSE)*WindSpeedStep*$T$3:$T$1003)</f>
        <v>2001.5274667673023</v>
      </c>
      <c r="N4293" s="50">
        <f t="array" ref="N4293">_xlfn.SUM(_xlfn.NORM.DIST($S$3:$S$1003,$G4293,$Q4293,FALSE)*WindSpeedStep*$T$3:$T$1003)</f>
        <v>2000.4987181843771</v>
      </c>
      <c r="P4293" s="42">
        <f t="shared" si="201"/>
        <v>1.5401950307738241</v>
      </c>
      <c r="Q4293" s="42">
        <f t="shared" si="203"/>
        <v>0.78642155775227851</v>
      </c>
    </row>
    <row r="4294" spans="5:17" x14ac:dyDescent="0.2">
      <c r="E4294" s="15">
        <v>41266.902777777781</v>
      </c>
      <c r="F4294" s="21">
        <v>15.072331871964048</v>
      </c>
      <c r="G4294" s="21">
        <v>15.07006102009615</v>
      </c>
      <c r="H4294" s="24">
        <v>4.3125377381655262E-2</v>
      </c>
      <c r="I4294" s="3">
        <f t="shared" si="202"/>
        <v>2000</v>
      </c>
      <c r="J4294" s="3">
        <f>INDEX(PowerArray,MIN(MaximumPowerIndex,ROUND(G4294*100,0)))</f>
        <v>2000</v>
      </c>
      <c r="K4294" s="3">
        <f>MIN(J4294-M4294+N4294,'Power Look Up'!$F$4)</f>
        <v>1998.7007933448779</v>
      </c>
      <c r="M4294" s="50">
        <f t="array" ref="M4294">_xlfn.SUM(_xlfn.NORM.DIST($S$3:$S$1003,$G4294,$P4294,FALSE)*WindSpeedStep*$T$3:$T$1003)</f>
        <v>2001.9637608159517</v>
      </c>
      <c r="N4294" s="50">
        <f t="array" ref="N4294">_xlfn.SUM(_xlfn.NORM.DIST($S$3:$S$1003,$G4294,$Q4294,FALSE)*WindSpeedStep*$T$3:$T$1003)</f>
        <v>2000.6645541608295</v>
      </c>
      <c r="P4294" s="42">
        <f t="shared" si="201"/>
        <v>1.507006102009615</v>
      </c>
      <c r="Q4294" s="42">
        <f t="shared" si="203"/>
        <v>0.64990206865621913</v>
      </c>
    </row>
    <row r="4295" spans="5:17" x14ac:dyDescent="0.2">
      <c r="E4295" s="15">
        <v>41266.909722222219</v>
      </c>
      <c r="F4295" s="21">
        <v>14.916040744973737</v>
      </c>
      <c r="G4295" s="21">
        <v>14.898531732527895</v>
      </c>
      <c r="H4295" s="24">
        <v>7.5086949623505608E-2</v>
      </c>
      <c r="I4295" s="3">
        <f t="shared" si="202"/>
        <v>2000</v>
      </c>
      <c r="J4295" s="3">
        <f>INDEX(PowerArray,MIN(MaximumPowerIndex,ROUND(G4295*100,0)))</f>
        <v>2000</v>
      </c>
      <c r="K4295" s="3">
        <f>MIN(J4295-M4295+N4295,'Power Look Up'!$F$4)</f>
        <v>1999.5287551075255</v>
      </c>
      <c r="M4295" s="50">
        <f t="array" ref="M4295">_xlfn.SUM(_xlfn.NORM.DIST($S$3:$S$1003,$G4295,$P4295,FALSE)*WindSpeedStep*$T$3:$T$1003)</f>
        <v>2002.2132986247029</v>
      </c>
      <c r="N4295" s="50">
        <f t="array" ref="N4295">_xlfn.SUM(_xlfn.NORM.DIST($S$3:$S$1003,$G4295,$Q4295,FALSE)*WindSpeedStep*$T$3:$T$1003)</f>
        <v>2001.7420537322284</v>
      </c>
      <c r="P4295" s="42">
        <f t="shared" si="201"/>
        <v>1.4898531732527895</v>
      </c>
      <c r="Q4295" s="42">
        <f t="shared" si="203"/>
        <v>1.1186853016645217</v>
      </c>
    </row>
    <row r="4296" spans="5:17" x14ac:dyDescent="0.2">
      <c r="E4296" s="15">
        <v>41266.916666666664</v>
      </c>
      <c r="F4296" s="21">
        <v>16.473111784364942</v>
      </c>
      <c r="G4296" s="21">
        <v>16.502658629295386</v>
      </c>
      <c r="H4296" s="24">
        <v>6.8596632791171383E-2</v>
      </c>
      <c r="I4296" s="3">
        <f t="shared" si="202"/>
        <v>2000</v>
      </c>
      <c r="J4296" s="3">
        <f>INDEX(PowerArray,MIN(MaximumPowerIndex,ROUND(G4296*100,0)))</f>
        <v>2000</v>
      </c>
      <c r="K4296" s="3">
        <f>MIN(J4296-M4296+N4296,'Power Look Up'!$F$4)</f>
        <v>1999.6081895154668</v>
      </c>
      <c r="M4296" s="50">
        <f t="array" ref="M4296">_xlfn.SUM(_xlfn.NORM.DIST($S$3:$S$1003,$G4296,$P4296,FALSE)*WindSpeedStep*$T$3:$T$1003)</f>
        <v>2000.5879812062003</v>
      </c>
      <c r="N4296" s="50">
        <f t="array" ref="N4296">_xlfn.SUM(_xlfn.NORM.DIST($S$3:$S$1003,$G4296,$Q4296,FALSE)*WindSpeedStep*$T$3:$T$1003)</f>
        <v>2000.1961707216672</v>
      </c>
      <c r="P4296" s="42">
        <f t="shared" si="201"/>
        <v>1.6502658629295386</v>
      </c>
      <c r="Q4296" s="42">
        <f t="shared" si="203"/>
        <v>1.1320268140718313</v>
      </c>
    </row>
    <row r="4297" spans="5:17" x14ac:dyDescent="0.2">
      <c r="E4297" s="15">
        <v>41266.923611111109</v>
      </c>
      <c r="F4297" s="21">
        <v>17.254565107450802</v>
      </c>
      <c r="G4297" s="21">
        <v>17.265641777511579</v>
      </c>
      <c r="H4297" s="24">
        <v>4.9262325344436309E-2</v>
      </c>
      <c r="I4297" s="3">
        <f t="shared" si="202"/>
        <v>2000</v>
      </c>
      <c r="J4297" s="3">
        <f>INDEX(PowerArray,MIN(MaximumPowerIndex,ROUND(G4297*100,0)))</f>
        <v>2000</v>
      </c>
      <c r="K4297" s="3">
        <f>MIN(J4297-M4297+N4297,'Power Look Up'!$F$4)</f>
        <v>1999.7474913367816</v>
      </c>
      <c r="M4297" s="50">
        <f t="array" ref="M4297">_xlfn.SUM(_xlfn.NORM.DIST($S$3:$S$1003,$G4297,$P4297,FALSE)*WindSpeedStep*$T$3:$T$1003)</f>
        <v>2000.2848418682934</v>
      </c>
      <c r="N4297" s="50">
        <f t="array" ref="N4297">_xlfn.SUM(_xlfn.NORM.DIST($S$3:$S$1003,$G4297,$Q4297,FALSE)*WindSpeedStep*$T$3:$T$1003)</f>
        <v>2000.032333205075</v>
      </c>
      <c r="P4297" s="42">
        <f t="shared" si="201"/>
        <v>1.726564177751158</v>
      </c>
      <c r="Q4297" s="42">
        <f t="shared" si="203"/>
        <v>0.850545662524267</v>
      </c>
    </row>
    <row r="4298" spans="5:17" x14ac:dyDescent="0.2">
      <c r="E4298" s="15">
        <v>41266.930555555555</v>
      </c>
      <c r="F4298" s="21">
        <v>17.395786642623751</v>
      </c>
      <c r="G4298" s="21">
        <v>17.360855491854274</v>
      </c>
      <c r="H4298" s="24">
        <v>4.3113888173491641E-2</v>
      </c>
      <c r="I4298" s="3">
        <f t="shared" si="202"/>
        <v>2000</v>
      </c>
      <c r="J4298" s="3">
        <f>INDEX(PowerArray,MIN(MaximumPowerIndex,ROUND(G4298*100,0)))</f>
        <v>2000</v>
      </c>
      <c r="K4298" s="3">
        <f>MIN(J4298-M4298+N4298,'Power Look Up'!$F$4)</f>
        <v>1999.7634027605677</v>
      </c>
      <c r="M4298" s="50">
        <f t="array" ref="M4298">_xlfn.SUM(_xlfn.NORM.DIST($S$3:$S$1003,$G4298,$P4298,FALSE)*WindSpeedStep*$T$3:$T$1003)</f>
        <v>2000.2596515458445</v>
      </c>
      <c r="N4298" s="50">
        <f t="array" ref="N4298">_xlfn.SUM(_xlfn.NORM.DIST($S$3:$S$1003,$G4298,$Q4298,FALSE)*WindSpeedStep*$T$3:$T$1003)</f>
        <v>2000.0230543064122</v>
      </c>
      <c r="P4298" s="42">
        <f t="shared" si="201"/>
        <v>1.7360855491854275</v>
      </c>
      <c r="Q4298" s="42">
        <f t="shared" si="203"/>
        <v>0.74849398227195341</v>
      </c>
    </row>
    <row r="4299" spans="5:17" x14ac:dyDescent="0.2">
      <c r="E4299" s="15">
        <v>41266.9375</v>
      </c>
      <c r="F4299" s="21">
        <v>16.66802748137189</v>
      </c>
      <c r="G4299" s="21">
        <v>16.655070637556602</v>
      </c>
      <c r="H4299" s="24">
        <v>3.7796913924223192E-2</v>
      </c>
      <c r="I4299" s="3">
        <f t="shared" si="202"/>
        <v>2000</v>
      </c>
      <c r="J4299" s="3">
        <f>INDEX(PowerArray,MIN(MaximumPowerIndex,ROUND(G4299*100,0)))</f>
        <v>2000</v>
      </c>
      <c r="K4299" s="3">
        <f>MIN(J4299-M4299+N4299,'Power Look Up'!$F$4)</f>
        <v>1999.5456158732375</v>
      </c>
      <c r="M4299" s="50">
        <f t="array" ref="M4299">_xlfn.SUM(_xlfn.NORM.DIST($S$3:$S$1003,$G4299,$P4299,FALSE)*WindSpeedStep*$T$3:$T$1003)</f>
        <v>2000.5102156526916</v>
      </c>
      <c r="N4299" s="50">
        <f t="array" ref="N4299">_xlfn.SUM(_xlfn.NORM.DIST($S$3:$S$1003,$G4299,$Q4299,FALSE)*WindSpeedStep*$T$3:$T$1003)</f>
        <v>2000.0558315259291</v>
      </c>
      <c r="P4299" s="42">
        <f t="shared" si="201"/>
        <v>1.6655070637556602</v>
      </c>
      <c r="Q4299" s="42">
        <f t="shared" si="203"/>
        <v>0.62951027128958392</v>
      </c>
    </row>
    <row r="4300" spans="5:17" x14ac:dyDescent="0.2">
      <c r="E4300" s="15">
        <v>41266.944444444445</v>
      </c>
      <c r="F4300" s="21">
        <v>17.326937256399514</v>
      </c>
      <c r="G4300" s="21">
        <v>17.281581225141153</v>
      </c>
      <c r="H4300" s="24">
        <v>4.3862339244017425E-2</v>
      </c>
      <c r="I4300" s="3">
        <f t="shared" si="202"/>
        <v>2000</v>
      </c>
      <c r="J4300" s="3">
        <f>INDEX(PowerArray,MIN(MaximumPowerIndex,ROUND(G4300*100,0)))</f>
        <v>2000</v>
      </c>
      <c r="K4300" s="3">
        <f>MIN(J4300-M4300+N4300,'Power Look Up'!$F$4)</f>
        <v>1999.7459846721899</v>
      </c>
      <c r="M4300" s="50">
        <f t="array" ref="M4300">_xlfn.SUM(_xlfn.NORM.DIST($S$3:$S$1003,$G4300,$P4300,FALSE)*WindSpeedStep*$T$3:$T$1003)</f>
        <v>2000.2804681785321</v>
      </c>
      <c r="N4300" s="50">
        <f t="array" ref="N4300">_xlfn.SUM(_xlfn.NORM.DIST($S$3:$S$1003,$G4300,$Q4300,FALSE)*WindSpeedStep*$T$3:$T$1003)</f>
        <v>2000.0264528507221</v>
      </c>
      <c r="P4300" s="42">
        <f t="shared" si="201"/>
        <v>1.7281581225141154</v>
      </c>
      <c r="Q4300" s="42">
        <f t="shared" si="203"/>
        <v>0.75801057837018349</v>
      </c>
    </row>
    <row r="4301" spans="5:17" x14ac:dyDescent="0.2">
      <c r="E4301" s="15">
        <v>41266.951388888891</v>
      </c>
      <c r="F4301" s="21">
        <v>17.585105457604904</v>
      </c>
      <c r="G4301" s="21">
        <v>17.562069719460098</v>
      </c>
      <c r="H4301" s="24">
        <v>4.4355719212515674E-2</v>
      </c>
      <c r="I4301" s="3">
        <f t="shared" si="202"/>
        <v>2000</v>
      </c>
      <c r="J4301" s="3">
        <f>INDEX(PowerArray,MIN(MaximumPowerIndex,ROUND(G4301*100,0)))</f>
        <v>2000</v>
      </c>
      <c r="K4301" s="3">
        <f>MIN(J4301-M4301+N4301,'Power Look Up'!$F$4)</f>
        <v>1999.804691935004</v>
      </c>
      <c r="M4301" s="50">
        <f t="array" ref="M4301">_xlfn.SUM(_xlfn.NORM.DIST($S$3:$S$1003,$G4301,$P4301,FALSE)*WindSpeedStep*$T$3:$T$1003)</f>
        <v>2000.2132537886323</v>
      </c>
      <c r="N4301" s="50">
        <f t="array" ref="N4301">_xlfn.SUM(_xlfn.NORM.DIST($S$3:$S$1003,$G4301,$Q4301,FALSE)*WindSpeedStep*$T$3:$T$1003)</f>
        <v>2000.0179457236363</v>
      </c>
      <c r="P4301" s="42">
        <f t="shared" si="201"/>
        <v>1.7562069719460098</v>
      </c>
      <c r="Q4301" s="42">
        <f t="shared" si="203"/>
        <v>0.778978233266996</v>
      </c>
    </row>
    <row r="4302" spans="5:17" x14ac:dyDescent="0.2">
      <c r="E4302" s="15">
        <v>41266.958333333336</v>
      </c>
      <c r="F4302" s="21">
        <v>17.564450680417689</v>
      </c>
      <c r="G4302" s="21">
        <v>17.57697193170242</v>
      </c>
      <c r="H4302" s="24">
        <v>4.7254537878907481E-2</v>
      </c>
      <c r="I4302" s="3">
        <f t="shared" si="202"/>
        <v>2000</v>
      </c>
      <c r="J4302" s="3">
        <f>INDEX(PowerArray,MIN(MaximumPowerIndex,ROUND(G4302*100,0)))</f>
        <v>2000</v>
      </c>
      <c r="K4302" s="3">
        <f>MIN(J4302-M4302+N4302,'Power Look Up'!$F$4)</f>
        <v>1999.809181427124</v>
      </c>
      <c r="M4302" s="50">
        <f t="array" ref="M4302">_xlfn.SUM(_xlfn.NORM.DIST($S$3:$S$1003,$G4302,$P4302,FALSE)*WindSpeedStep*$T$3:$T$1003)</f>
        <v>2000.2101548992343</v>
      </c>
      <c r="N4302" s="50">
        <f t="array" ref="N4302">_xlfn.SUM(_xlfn.NORM.DIST($S$3:$S$1003,$G4302,$Q4302,FALSE)*WindSpeedStep*$T$3:$T$1003)</f>
        <v>2000.0193363263584</v>
      </c>
      <c r="P4302" s="42">
        <f t="shared" si="201"/>
        <v>1.7576971931702421</v>
      </c>
      <c r="Q4302" s="42">
        <f t="shared" si="203"/>
        <v>0.8305916859431256</v>
      </c>
    </row>
    <row r="4303" spans="5:17" x14ac:dyDescent="0.2">
      <c r="E4303" s="15">
        <v>41266.965277777781</v>
      </c>
      <c r="F4303" s="21">
        <v>17.154393803419143</v>
      </c>
      <c r="G4303" s="21">
        <v>17.114229058591366</v>
      </c>
      <c r="H4303" s="24">
        <v>4.4303518311939412E-2</v>
      </c>
      <c r="I4303" s="3">
        <f t="shared" si="202"/>
        <v>2000</v>
      </c>
      <c r="J4303" s="3">
        <f>INDEX(PowerArray,MIN(MaximumPowerIndex,ROUND(G4303*100,0)))</f>
        <v>2000</v>
      </c>
      <c r="K4303" s="3">
        <f>MIN(J4303-M4303+N4303,'Power Look Up'!$F$4)</f>
        <v>1999.7044128442501</v>
      </c>
      <c r="M4303" s="50">
        <f t="array" ref="M4303">_xlfn.SUM(_xlfn.NORM.DIST($S$3:$S$1003,$G4303,$P4303,FALSE)*WindSpeedStep*$T$3:$T$1003)</f>
        <v>2000.329754488399</v>
      </c>
      <c r="N4303" s="50">
        <f t="array" ref="N4303">_xlfn.SUM(_xlfn.NORM.DIST($S$3:$S$1003,$G4303,$Q4303,FALSE)*WindSpeedStep*$T$3:$T$1003)</f>
        <v>2000.0341673326491</v>
      </c>
      <c r="P4303" s="42">
        <f t="shared" si="201"/>
        <v>1.7114229058591368</v>
      </c>
      <c r="Q4303" s="42">
        <f t="shared" si="203"/>
        <v>0.75822056049202824</v>
      </c>
    </row>
    <row r="4304" spans="5:17" x14ac:dyDescent="0.2">
      <c r="E4304" s="15">
        <v>41266.972222222219</v>
      </c>
      <c r="F4304" s="21">
        <v>17.111225946997298</v>
      </c>
      <c r="G4304" s="21">
        <v>17.046738501159378</v>
      </c>
      <c r="H4304" s="24">
        <v>4.6168521323197792E-2</v>
      </c>
      <c r="I4304" s="3">
        <f t="shared" si="202"/>
        <v>2000</v>
      </c>
      <c r="J4304" s="3">
        <f>INDEX(PowerArray,MIN(MaximumPowerIndex,ROUND(G4304*100,0)))</f>
        <v>2000</v>
      </c>
      <c r="K4304" s="3">
        <f>MIN(J4304-M4304+N4304,'Power Look Up'!$F$4)</f>
        <v>1999.6880860882138</v>
      </c>
      <c r="M4304" s="50">
        <f t="array" ref="M4304">_xlfn.SUM(_xlfn.NORM.DIST($S$3:$S$1003,$G4304,$P4304,FALSE)*WindSpeedStep*$T$3:$T$1003)</f>
        <v>2000.3518672148689</v>
      </c>
      <c r="N4304" s="50">
        <f t="array" ref="N4304">_xlfn.SUM(_xlfn.NORM.DIST($S$3:$S$1003,$G4304,$Q4304,FALSE)*WindSpeedStep*$T$3:$T$1003)</f>
        <v>2000.0399533030827</v>
      </c>
      <c r="P4304" s="42">
        <f t="shared" si="201"/>
        <v>1.704673850115938</v>
      </c>
      <c r="Q4304" s="42">
        <f t="shared" si="203"/>
        <v>0.7870227099817535</v>
      </c>
    </row>
    <row r="4305" spans="5:17" x14ac:dyDescent="0.2">
      <c r="E4305" s="15">
        <v>41266.979166666664</v>
      </c>
      <c r="F4305" s="21">
        <v>17.102597877334912</v>
      </c>
      <c r="G4305" s="21">
        <v>17.130124904925783</v>
      </c>
      <c r="H4305" s="24">
        <v>3.8590628437487853E-2</v>
      </c>
      <c r="I4305" s="3">
        <f t="shared" si="202"/>
        <v>2000</v>
      </c>
      <c r="J4305" s="3">
        <f>INDEX(PowerArray,MIN(MaximumPowerIndex,ROUND(G4305*100,0)))</f>
        <v>2000</v>
      </c>
      <c r="K4305" s="3">
        <f>MIN(J4305-M4305+N4305,'Power Look Up'!$F$4)</f>
        <v>1999.7035778048501</v>
      </c>
      <c r="M4305" s="50">
        <f t="array" ref="M4305">_xlfn.SUM(_xlfn.NORM.DIST($S$3:$S$1003,$G4305,$P4305,FALSE)*WindSpeedStep*$T$3:$T$1003)</f>
        <v>2000.3247411033558</v>
      </c>
      <c r="N4305" s="50">
        <f t="array" ref="N4305">_xlfn.SUM(_xlfn.NORM.DIST($S$3:$S$1003,$G4305,$Q4305,FALSE)*WindSpeedStep*$T$3:$T$1003)</f>
        <v>2000.0283189082058</v>
      </c>
      <c r="P4305" s="42">
        <f t="shared" si="201"/>
        <v>1.7130124904925783</v>
      </c>
      <c r="Q4305" s="42">
        <f t="shared" si="203"/>
        <v>0.66106228529374778</v>
      </c>
    </row>
    <row r="4306" spans="5:17" x14ac:dyDescent="0.2">
      <c r="E4306" s="15">
        <v>41266.986111111109</v>
      </c>
      <c r="F4306" s="21">
        <v>16.936234165335996</v>
      </c>
      <c r="G4306" s="21">
        <v>16.943640487152631</v>
      </c>
      <c r="H4306" s="24">
        <v>4.133150221982141E-2</v>
      </c>
      <c r="I4306" s="3">
        <f t="shared" si="202"/>
        <v>2000</v>
      </c>
      <c r="J4306" s="3">
        <f>INDEX(PowerArray,MIN(MaximumPowerIndex,ROUND(G4306*100,0)))</f>
        <v>2000</v>
      </c>
      <c r="K4306" s="3">
        <f>MIN(J4306-M4306+N4306,'Power Look Up'!$F$4)</f>
        <v>1999.6517566811222</v>
      </c>
      <c r="M4306" s="50">
        <f t="array" ref="M4306">_xlfn.SUM(_xlfn.NORM.DIST($S$3:$S$1003,$G4306,$P4306,FALSE)*WindSpeedStep*$T$3:$T$1003)</f>
        <v>2000.3883634075059</v>
      </c>
      <c r="N4306" s="50">
        <f t="array" ref="N4306">_xlfn.SUM(_xlfn.NORM.DIST($S$3:$S$1003,$G4306,$Q4306,FALSE)*WindSpeedStep*$T$3:$T$1003)</f>
        <v>2000.0401200886281</v>
      </c>
      <c r="P4306" s="42">
        <f t="shared" si="201"/>
        <v>1.6943640487152631</v>
      </c>
      <c r="Q4306" s="42">
        <f t="shared" si="203"/>
        <v>0.70030611440660495</v>
      </c>
    </row>
    <row r="4307" spans="5:17" x14ac:dyDescent="0.2">
      <c r="E4307" s="15">
        <v>41266.993055555555</v>
      </c>
      <c r="F4307" s="21">
        <v>16.827719927930339</v>
      </c>
      <c r="G4307" s="21">
        <v>16.790811202778269</v>
      </c>
      <c r="H4307" s="24">
        <v>4.2192287668251185E-2</v>
      </c>
      <c r="I4307" s="3">
        <f t="shared" si="202"/>
        <v>2000</v>
      </c>
      <c r="J4307" s="3">
        <f>INDEX(PowerArray,MIN(MaximumPowerIndex,ROUND(G4307*100,0)))</f>
        <v>2000</v>
      </c>
      <c r="K4307" s="3">
        <f>MIN(J4307-M4307+N4307,'Power Look Up'!$F$4)</f>
        <v>1999.6023917466428</v>
      </c>
      <c r="M4307" s="50">
        <f t="array" ref="M4307">_xlfn.SUM(_xlfn.NORM.DIST($S$3:$S$1003,$G4307,$P4307,FALSE)*WindSpeedStep*$T$3:$T$1003)</f>
        <v>2000.449043243234</v>
      </c>
      <c r="N4307" s="50">
        <f t="array" ref="N4307">_xlfn.SUM(_xlfn.NORM.DIST($S$3:$S$1003,$G4307,$Q4307,FALSE)*WindSpeedStep*$T$3:$T$1003)</f>
        <v>2000.0514349898767</v>
      </c>
      <c r="P4307" s="42">
        <f t="shared" si="201"/>
        <v>1.6790811202778269</v>
      </c>
      <c r="Q4307" s="42">
        <f t="shared" si="203"/>
        <v>0.70844273645091538</v>
      </c>
    </row>
    <row r="4308" spans="5:17" x14ac:dyDescent="0.2">
      <c r="E4308" s="15">
        <v>41267</v>
      </c>
      <c r="F4308" s="21">
        <v>16.515554471613541</v>
      </c>
      <c r="G4308" s="21">
        <v>16.456600528787174</v>
      </c>
      <c r="H4308" s="24">
        <v>3.5118409194004795E-2</v>
      </c>
      <c r="I4308" s="3">
        <f t="shared" si="202"/>
        <v>2000</v>
      </c>
      <c r="J4308" s="3">
        <f>INDEX(PowerArray,MIN(MaximumPowerIndex,ROUND(G4308*100,0)))</f>
        <v>2000</v>
      </c>
      <c r="K4308" s="3">
        <f>MIN(J4308-M4308+N4308,'Power Look Up'!$F$4)</f>
        <v>1999.4568061757143</v>
      </c>
      <c r="M4308" s="50">
        <f t="array" ref="M4308">_xlfn.SUM(_xlfn.NORM.DIST($S$3:$S$1003,$G4308,$P4308,FALSE)*WindSpeedStep*$T$3:$T$1003)</f>
        <v>2000.6135226629222</v>
      </c>
      <c r="N4308" s="50">
        <f t="array" ref="N4308">_xlfn.SUM(_xlfn.NORM.DIST($S$3:$S$1003,$G4308,$Q4308,FALSE)*WindSpeedStep*$T$3:$T$1003)</f>
        <v>2000.0703288386364</v>
      </c>
      <c r="P4308" s="42">
        <f t="shared" si="201"/>
        <v>1.6456600528787175</v>
      </c>
      <c r="Q4308" s="42">
        <f t="shared" si="203"/>
        <v>0.57792963131222364</v>
      </c>
    </row>
    <row r="4309" spans="5:17" x14ac:dyDescent="0.2">
      <c r="E4309" s="15">
        <v>41267.006944444445</v>
      </c>
      <c r="F4309" s="21">
        <v>16.090102122592281</v>
      </c>
      <c r="G4309" s="21">
        <v>16.020778294344659</v>
      </c>
      <c r="H4309" s="24">
        <v>3.9154505993806613E-2</v>
      </c>
      <c r="I4309" s="3">
        <f t="shared" si="202"/>
        <v>2000</v>
      </c>
      <c r="J4309" s="3">
        <f>INDEX(PowerArray,MIN(MaximumPowerIndex,ROUND(G4309*100,0)))</f>
        <v>2000</v>
      </c>
      <c r="K4309" s="3">
        <f>MIN(J4309-M4309+N4309,'Power Look Up'!$F$4)</f>
        <v>1999.2396773690771</v>
      </c>
      <c r="M4309" s="50">
        <f t="array" ref="M4309">_xlfn.SUM(_xlfn.NORM.DIST($S$3:$S$1003,$G4309,$P4309,FALSE)*WindSpeedStep*$T$3:$T$1003)</f>
        <v>2000.9088811792756</v>
      </c>
      <c r="N4309" s="50">
        <f t="array" ref="N4309">_xlfn.SUM(_xlfn.NORM.DIST($S$3:$S$1003,$G4309,$Q4309,FALSE)*WindSpeedStep*$T$3:$T$1003)</f>
        <v>2000.1485585483526</v>
      </c>
      <c r="P4309" s="42">
        <f t="shared" si="201"/>
        <v>1.602077829434466</v>
      </c>
      <c r="Q4309" s="42">
        <f t="shared" si="203"/>
        <v>0.62728565975136485</v>
      </c>
    </row>
    <row r="4310" spans="5:17" x14ac:dyDescent="0.2">
      <c r="E4310" s="15">
        <v>41267.013888888891</v>
      </c>
      <c r="F4310" s="21">
        <v>16.14838969245104</v>
      </c>
      <c r="G4310" s="21">
        <v>16.120467229043086</v>
      </c>
      <c r="H4310" s="24">
        <v>4.5205745829954569E-2</v>
      </c>
      <c r="I4310" s="3">
        <f t="shared" si="202"/>
        <v>2000</v>
      </c>
      <c r="J4310" s="3">
        <f>INDEX(PowerArray,MIN(MaximumPowerIndex,ROUND(G4310*100,0)))</f>
        <v>2000</v>
      </c>
      <c r="K4310" s="3">
        <f>MIN(J4310-M4310+N4310,'Power Look Up'!$F$4)</f>
        <v>1999.3180680379846</v>
      </c>
      <c r="M4310" s="50">
        <f t="array" ref="M4310">_xlfn.SUM(_xlfn.NORM.DIST($S$3:$S$1003,$G4310,$P4310,FALSE)*WindSpeedStep*$T$3:$T$1003)</f>
        <v>2000.8321086877352</v>
      </c>
      <c r="N4310" s="50">
        <f t="array" ref="N4310">_xlfn.SUM(_xlfn.NORM.DIST($S$3:$S$1003,$G4310,$Q4310,FALSE)*WindSpeedStep*$T$3:$T$1003)</f>
        <v>2000.1501767257198</v>
      </c>
      <c r="P4310" s="42">
        <f t="shared" si="201"/>
        <v>1.6120467229043087</v>
      </c>
      <c r="Q4310" s="42">
        <f t="shared" si="203"/>
        <v>0.72873774421623383</v>
      </c>
    </row>
    <row r="4311" spans="5:17" x14ac:dyDescent="0.2">
      <c r="E4311" s="15">
        <v>41267.020833333336</v>
      </c>
      <c r="F4311" s="21">
        <v>16.455085969344147</v>
      </c>
      <c r="G4311" s="21">
        <v>16.40630475044734</v>
      </c>
      <c r="H4311" s="24">
        <v>4.1324609380154025E-2</v>
      </c>
      <c r="I4311" s="3">
        <f t="shared" si="202"/>
        <v>2000</v>
      </c>
      <c r="J4311" s="3">
        <f>INDEX(PowerArray,MIN(MaximumPowerIndex,ROUND(G4311*100,0)))</f>
        <v>2000</v>
      </c>
      <c r="K4311" s="3">
        <f>MIN(J4311-M4311+N4311,'Power Look Up'!$F$4)</f>
        <v>1999.4459423090291</v>
      </c>
      <c r="M4311" s="50">
        <f t="array" ref="M4311">_xlfn.SUM(_xlfn.NORM.DIST($S$3:$S$1003,$G4311,$P4311,FALSE)*WindSpeedStep*$T$3:$T$1003)</f>
        <v>2000.6425572574544</v>
      </c>
      <c r="N4311" s="50">
        <f t="array" ref="N4311">_xlfn.SUM(_xlfn.NORM.DIST($S$3:$S$1003,$G4311,$Q4311,FALSE)*WindSpeedStep*$T$3:$T$1003)</f>
        <v>2000.0884995664835</v>
      </c>
      <c r="P4311" s="42">
        <f t="shared" si="201"/>
        <v>1.640630475044734</v>
      </c>
      <c r="Q4311" s="42">
        <f t="shared" si="203"/>
        <v>0.67798413518400169</v>
      </c>
    </row>
    <row r="4312" spans="5:17" x14ac:dyDescent="0.2">
      <c r="E4312" s="15">
        <v>41267.027777777781</v>
      </c>
      <c r="F4312" s="21">
        <v>15.864989231327515</v>
      </c>
      <c r="G4312" s="21">
        <v>15.784822861877531</v>
      </c>
      <c r="H4312" s="24">
        <v>4.5382949178324368E-2</v>
      </c>
      <c r="I4312" s="3">
        <f t="shared" si="202"/>
        <v>2000</v>
      </c>
      <c r="J4312" s="3">
        <f>INDEX(PowerArray,MIN(MaximumPowerIndex,ROUND(G4312*100,0)))</f>
        <v>2000</v>
      </c>
      <c r="K4312" s="3">
        <f>MIN(J4312-M4312+N4312,'Power Look Up'!$F$4)</f>
        <v>1999.1321748426572</v>
      </c>
      <c r="M4312" s="50">
        <f t="array" ref="M4312">_xlfn.SUM(_xlfn.NORM.DIST($S$3:$S$1003,$G4312,$P4312,FALSE)*WindSpeedStep*$T$3:$T$1003)</f>
        <v>2001.1148840377843</v>
      </c>
      <c r="N4312" s="50">
        <f t="array" ref="N4312">_xlfn.SUM(_xlfn.NORM.DIST($S$3:$S$1003,$G4312,$Q4312,FALSE)*WindSpeedStep*$T$3:$T$1003)</f>
        <v>2000.2470588804415</v>
      </c>
      <c r="P4312" s="42">
        <f t="shared" si="201"/>
        <v>1.5784822861877532</v>
      </c>
      <c r="Q4312" s="42">
        <f t="shared" si="203"/>
        <v>0.71636181372944063</v>
      </c>
    </row>
    <row r="4313" spans="5:17" x14ac:dyDescent="0.2">
      <c r="E4313" s="15">
        <v>41267.034722222219</v>
      </c>
      <c r="F4313" s="21">
        <v>16.142201100942597</v>
      </c>
      <c r="G4313" s="21">
        <v>16.094433266343746</v>
      </c>
      <c r="H4313" s="24">
        <v>4.2125605780013023E-2</v>
      </c>
      <c r="I4313" s="3">
        <f t="shared" si="202"/>
        <v>2000</v>
      </c>
      <c r="J4313" s="3">
        <f>INDEX(PowerArray,MIN(MaximumPowerIndex,ROUND(G4313*100,0)))</f>
        <v>2000</v>
      </c>
      <c r="K4313" s="3">
        <f>MIN(J4313-M4313+N4313,'Power Look Up'!$F$4)</f>
        <v>1999.2919300134165</v>
      </c>
      <c r="M4313" s="50">
        <f t="array" ref="M4313">_xlfn.SUM(_xlfn.NORM.DIST($S$3:$S$1003,$G4313,$P4313,FALSE)*WindSpeedStep*$T$3:$T$1003)</f>
        <v>2000.8515963971302</v>
      </c>
      <c r="N4313" s="50">
        <f t="array" ref="N4313">_xlfn.SUM(_xlfn.NORM.DIST($S$3:$S$1003,$G4313,$Q4313,FALSE)*WindSpeedStep*$T$3:$T$1003)</f>
        <v>2000.1435264105467</v>
      </c>
      <c r="P4313" s="42">
        <f t="shared" si="201"/>
        <v>1.6094433266343746</v>
      </c>
      <c r="Q4313" s="42">
        <f t="shared" si="203"/>
        <v>0.67798775103072395</v>
      </c>
    </row>
    <row r="4314" spans="5:17" x14ac:dyDescent="0.2">
      <c r="E4314" s="15">
        <v>41267.041666666664</v>
      </c>
      <c r="F4314" s="21">
        <v>15.763914935949414</v>
      </c>
      <c r="G4314" s="21">
        <v>15.695979774477703</v>
      </c>
      <c r="H4314" s="24">
        <v>4.3136492601166504E-2</v>
      </c>
      <c r="I4314" s="3">
        <f t="shared" si="202"/>
        <v>2000</v>
      </c>
      <c r="J4314" s="3">
        <f>INDEX(PowerArray,MIN(MaximumPowerIndex,ROUND(G4314*100,0)))</f>
        <v>2000</v>
      </c>
      <c r="K4314" s="3">
        <f>MIN(J4314-M4314+N4314,'Power Look Up'!$F$4)</f>
        <v>1999.0639641816035</v>
      </c>
      <c r="M4314" s="50">
        <f t="array" ref="M4314">_xlfn.SUM(_xlfn.NORM.DIST($S$3:$S$1003,$G4314,$P4314,FALSE)*WindSpeedStep*$T$3:$T$1003)</f>
        <v>2001.2017810608356</v>
      </c>
      <c r="N4314" s="50">
        <f t="array" ref="N4314">_xlfn.SUM(_xlfn.NORM.DIST($S$3:$S$1003,$G4314,$Q4314,FALSE)*WindSpeedStep*$T$3:$T$1003)</f>
        <v>2000.2657452424392</v>
      </c>
      <c r="P4314" s="42">
        <f t="shared" si="201"/>
        <v>1.5695979774477704</v>
      </c>
      <c r="Q4314" s="42">
        <f t="shared" si="203"/>
        <v>0.67706951540981652</v>
      </c>
    </row>
    <row r="4315" spans="5:17" x14ac:dyDescent="0.2">
      <c r="E4315" s="15">
        <v>41267.048611111109</v>
      </c>
      <c r="F4315" s="21">
        <v>15.138925459184177</v>
      </c>
      <c r="G4315" s="21">
        <v>15.100609307712995</v>
      </c>
      <c r="H4315" s="24">
        <v>4.1614578372720923E-2</v>
      </c>
      <c r="I4315" s="3">
        <f t="shared" si="202"/>
        <v>2000</v>
      </c>
      <c r="J4315" s="3">
        <f>INDEX(PowerArray,MIN(MaximumPowerIndex,ROUND(G4315*100,0)))</f>
        <v>2000</v>
      </c>
      <c r="K4315" s="3">
        <f>MIN(J4315-M4315+N4315,'Power Look Up'!$F$4)</f>
        <v>1998.6949793081467</v>
      </c>
      <c r="M4315" s="50">
        <f t="array" ref="M4315">_xlfn.SUM(_xlfn.NORM.DIST($S$3:$S$1003,$G4315,$P4315,FALSE)*WindSpeedStep*$T$3:$T$1003)</f>
        <v>2001.9208288720663</v>
      </c>
      <c r="N4315" s="50">
        <f t="array" ref="N4315">_xlfn.SUM(_xlfn.NORM.DIST($S$3:$S$1003,$G4315,$Q4315,FALSE)*WindSpeedStep*$T$3:$T$1003)</f>
        <v>2000.615808180213</v>
      </c>
      <c r="P4315" s="42">
        <f t="shared" si="201"/>
        <v>1.5100609307712995</v>
      </c>
      <c r="Q4315" s="42">
        <f t="shared" si="203"/>
        <v>0.62840548951166142</v>
      </c>
    </row>
    <row r="4316" spans="5:17" x14ac:dyDescent="0.2">
      <c r="E4316" s="15">
        <v>41267.055555555555</v>
      </c>
      <c r="F4316" s="21">
        <v>15.326166890292889</v>
      </c>
      <c r="G4316" s="21">
        <v>15.281895347383619</v>
      </c>
      <c r="H4316" s="24">
        <v>4.175864745446272E-2</v>
      </c>
      <c r="I4316" s="3">
        <f t="shared" si="202"/>
        <v>2000</v>
      </c>
      <c r="J4316" s="3">
        <f>INDEX(PowerArray,MIN(MaximumPowerIndex,ROUND(G4316*100,0)))</f>
        <v>2000</v>
      </c>
      <c r="K4316" s="3">
        <f>MIN(J4316-M4316+N4316,'Power Look Up'!$F$4)</f>
        <v>1998.7964245573289</v>
      </c>
      <c r="M4316" s="50">
        <f t="array" ref="M4316">_xlfn.SUM(_xlfn.NORM.DIST($S$3:$S$1003,$G4316,$P4316,FALSE)*WindSpeedStep*$T$3:$T$1003)</f>
        <v>2001.6772683357315</v>
      </c>
      <c r="N4316" s="50">
        <f t="array" ref="N4316">_xlfn.SUM(_xlfn.NORM.DIST($S$3:$S$1003,$G4316,$Q4316,FALSE)*WindSpeedStep*$T$3:$T$1003)</f>
        <v>2000.4736928930604</v>
      </c>
      <c r="P4316" s="42">
        <f t="shared" si="201"/>
        <v>1.5281895347383621</v>
      </c>
      <c r="Q4316" s="42">
        <f t="shared" si="203"/>
        <v>0.63815128024738665</v>
      </c>
    </row>
    <row r="4317" spans="5:17" x14ac:dyDescent="0.2">
      <c r="E4317" s="15">
        <v>41267.0625</v>
      </c>
      <c r="F4317" s="21">
        <v>15.678671809024848</v>
      </c>
      <c r="G4317" s="21">
        <v>15.650225376008747</v>
      </c>
      <c r="H4317" s="24">
        <v>4.5922257240282212E-2</v>
      </c>
      <c r="I4317" s="3">
        <f t="shared" si="202"/>
        <v>2000</v>
      </c>
      <c r="J4317" s="3">
        <f>INDEX(PowerArray,MIN(MaximumPowerIndex,ROUND(G4317*100,0)))</f>
        <v>2000</v>
      </c>
      <c r="K4317" s="3">
        <f>MIN(J4317-M4317+N4317,'Power Look Up'!$F$4)</f>
        <v>1999.0565332589936</v>
      </c>
      <c r="M4317" s="50">
        <f t="array" ref="M4317">_xlfn.SUM(_xlfn.NORM.DIST($S$3:$S$1003,$G4317,$P4317,FALSE)*WindSpeedStep*$T$3:$T$1003)</f>
        <v>2001.248595482916</v>
      </c>
      <c r="N4317" s="50">
        <f t="array" ref="N4317">_xlfn.SUM(_xlfn.NORM.DIST($S$3:$S$1003,$G4317,$Q4317,FALSE)*WindSpeedStep*$T$3:$T$1003)</f>
        <v>2000.3051287419096</v>
      </c>
      <c r="P4317" s="42">
        <f t="shared" si="201"/>
        <v>1.5650225376008748</v>
      </c>
      <c r="Q4317" s="42">
        <f t="shared" si="203"/>
        <v>0.71869367558546604</v>
      </c>
    </row>
    <row r="4318" spans="5:17" x14ac:dyDescent="0.2">
      <c r="E4318" s="15">
        <v>41267.069444444445</v>
      </c>
      <c r="F4318" s="21">
        <v>16.339438680511812</v>
      </c>
      <c r="G4318" s="21">
        <v>16.299575898779654</v>
      </c>
      <c r="H4318" s="24">
        <v>4.4065161238295791E-2</v>
      </c>
      <c r="I4318" s="3">
        <f t="shared" si="202"/>
        <v>2000</v>
      </c>
      <c r="J4318" s="3">
        <f>INDEX(PowerArray,MIN(MaximumPowerIndex,ROUND(G4318*100,0)))</f>
        <v>2000</v>
      </c>
      <c r="K4318" s="3">
        <f>MIN(J4318-M4318+N4318,'Power Look Up'!$F$4)</f>
        <v>1999.4034380926787</v>
      </c>
      <c r="M4318" s="50">
        <f t="array" ref="M4318">_xlfn.SUM(_xlfn.NORM.DIST($S$3:$S$1003,$G4318,$P4318,FALSE)*WindSpeedStep*$T$3:$T$1003)</f>
        <v>2000.7082969344324</v>
      </c>
      <c r="N4318" s="50">
        <f t="array" ref="N4318">_xlfn.SUM(_xlfn.NORM.DIST($S$3:$S$1003,$G4318,$Q4318,FALSE)*WindSpeedStep*$T$3:$T$1003)</f>
        <v>2000.1117350271111</v>
      </c>
      <c r="P4318" s="42">
        <f t="shared" si="201"/>
        <v>1.6299575898779655</v>
      </c>
      <c r="Q4318" s="42">
        <f t="shared" si="203"/>
        <v>0.71824344009556551</v>
      </c>
    </row>
    <row r="4319" spans="5:17" x14ac:dyDescent="0.2">
      <c r="E4319" s="15">
        <v>41267.076388888891</v>
      </c>
      <c r="F4319" s="21">
        <v>16.861382993372526</v>
      </c>
      <c r="G4319" s="21">
        <v>16.805280267629676</v>
      </c>
      <c r="H4319" s="24">
        <v>4.3294194805190721E-2</v>
      </c>
      <c r="I4319" s="3">
        <f t="shared" si="202"/>
        <v>2000</v>
      </c>
      <c r="J4319" s="3">
        <f>INDEX(PowerArray,MIN(MaximumPowerIndex,ROUND(G4319*100,0)))</f>
        <v>2000</v>
      </c>
      <c r="K4319" s="3">
        <f>MIN(J4319-M4319+N4319,'Power Look Up'!$F$4)</f>
        <v>1999.6090476419097</v>
      </c>
      <c r="M4319" s="50">
        <f t="array" ref="M4319">_xlfn.SUM(_xlfn.NORM.DIST($S$3:$S$1003,$G4319,$P4319,FALSE)*WindSpeedStep*$T$3:$T$1003)</f>
        <v>2000.4429403341387</v>
      </c>
      <c r="N4319" s="50">
        <f t="array" ref="N4319">_xlfn.SUM(_xlfn.NORM.DIST($S$3:$S$1003,$G4319,$Q4319,FALSE)*WindSpeedStep*$T$3:$T$1003)</f>
        <v>2000.0519879760484</v>
      </c>
      <c r="P4319" s="42">
        <f t="shared" si="201"/>
        <v>1.6805280267629676</v>
      </c>
      <c r="Q4319" s="42">
        <f t="shared" si="203"/>
        <v>0.72757107766258688</v>
      </c>
    </row>
    <row r="4320" spans="5:17" x14ac:dyDescent="0.2">
      <c r="E4320" s="15">
        <v>41267.083333333336</v>
      </c>
      <c r="F4320" s="21">
        <v>17.081577890133648</v>
      </c>
      <c r="G4320" s="21">
        <v>17.054557421098757</v>
      </c>
      <c r="H4320" s="24">
        <v>4.1565246756864148E-2</v>
      </c>
      <c r="I4320" s="3">
        <f t="shared" si="202"/>
        <v>2000</v>
      </c>
      <c r="J4320" s="3">
        <f>INDEX(PowerArray,MIN(MaximumPowerIndex,ROUND(G4320*100,0)))</f>
        <v>2000</v>
      </c>
      <c r="K4320" s="3">
        <f>MIN(J4320-M4320+N4320,'Power Look Up'!$F$4)</f>
        <v>1999.6851094528758</v>
      </c>
      <c r="M4320" s="50">
        <f t="array" ref="M4320">_xlfn.SUM(_xlfn.NORM.DIST($S$3:$S$1003,$G4320,$P4320,FALSE)*WindSpeedStep*$T$3:$T$1003)</f>
        <v>2000.3492354507925</v>
      </c>
      <c r="N4320" s="50">
        <f t="array" ref="N4320">_xlfn.SUM(_xlfn.NORM.DIST($S$3:$S$1003,$G4320,$Q4320,FALSE)*WindSpeedStep*$T$3:$T$1003)</f>
        <v>2000.0343449036684</v>
      </c>
      <c r="P4320" s="42">
        <f t="shared" si="201"/>
        <v>1.7054557421098757</v>
      </c>
      <c r="Q4320" s="42">
        <f t="shared" si="203"/>
        <v>0.70887688753707845</v>
      </c>
    </row>
    <row r="4321" spans="5:17" x14ac:dyDescent="0.2">
      <c r="E4321" s="15">
        <v>41267.090277777781</v>
      </c>
      <c r="F4321" s="21">
        <v>16.843613790080934</v>
      </c>
      <c r="G4321" s="21">
        <v>16.768976289934379</v>
      </c>
      <c r="H4321" s="24">
        <v>3.977768716084891E-2</v>
      </c>
      <c r="I4321" s="3">
        <f t="shared" si="202"/>
        <v>2000</v>
      </c>
      <c r="J4321" s="3">
        <f>INDEX(PowerArray,MIN(MaximumPowerIndex,ROUND(G4321*100,0)))</f>
        <v>2000</v>
      </c>
      <c r="K4321" s="3">
        <f>MIN(J4321-M4321+N4321,'Power Look Up'!$F$4)</f>
        <v>1999.5912765760538</v>
      </c>
      <c r="M4321" s="50">
        <f t="array" ref="M4321">_xlfn.SUM(_xlfn.NORM.DIST($S$3:$S$1003,$G4321,$P4321,FALSE)*WindSpeedStep*$T$3:$T$1003)</f>
        <v>2000.4584010867122</v>
      </c>
      <c r="N4321" s="50">
        <f t="array" ref="N4321">_xlfn.SUM(_xlfn.NORM.DIST($S$3:$S$1003,$G4321,$Q4321,FALSE)*WindSpeedStep*$T$3:$T$1003)</f>
        <v>2000.049677662766</v>
      </c>
      <c r="P4321" s="42">
        <f t="shared" si="201"/>
        <v>1.6768976289934381</v>
      </c>
      <c r="Q4321" s="42">
        <f t="shared" si="203"/>
        <v>0.66703109286870255</v>
      </c>
    </row>
    <row r="4322" spans="5:17" x14ac:dyDescent="0.2">
      <c r="E4322" s="15">
        <v>41267.097222222219</v>
      </c>
      <c r="F4322" s="21">
        <v>16.126678131902928</v>
      </c>
      <c r="G4322" s="21">
        <v>16.102490214871796</v>
      </c>
      <c r="H4322" s="24">
        <v>4.4646516419004197E-2</v>
      </c>
      <c r="I4322" s="3">
        <f t="shared" si="202"/>
        <v>2000</v>
      </c>
      <c r="J4322" s="3">
        <f>INDEX(PowerArray,MIN(MaximumPowerIndex,ROUND(G4322*100,0)))</f>
        <v>2000</v>
      </c>
      <c r="K4322" s="3">
        <f>MIN(J4322-M4322+N4322,'Power Look Up'!$F$4)</f>
        <v>1999.3062920307448</v>
      </c>
      <c r="M4322" s="50">
        <f t="array" ref="M4322">_xlfn.SUM(_xlfn.NORM.DIST($S$3:$S$1003,$G4322,$P4322,FALSE)*WindSpeedStep*$T$3:$T$1003)</f>
        <v>2000.8455235185422</v>
      </c>
      <c r="N4322" s="50">
        <f t="array" ref="N4322">_xlfn.SUM(_xlfn.NORM.DIST($S$3:$S$1003,$G4322,$Q4322,FALSE)*WindSpeedStep*$T$3:$T$1003)</f>
        <v>2000.151815549287</v>
      </c>
      <c r="P4322" s="42">
        <f t="shared" si="201"/>
        <v>1.6102490214871796</v>
      </c>
      <c r="Q4322" s="42">
        <f t="shared" si="203"/>
        <v>0.71892009376512811</v>
      </c>
    </row>
    <row r="4323" spans="5:17" x14ac:dyDescent="0.2">
      <c r="E4323" s="15">
        <v>41267.104166666664</v>
      </c>
      <c r="F4323" s="21">
        <v>15.888509714212288</v>
      </c>
      <c r="G4323" s="21">
        <v>15.812793499551574</v>
      </c>
      <c r="H4323" s="24">
        <v>4.3427609789154373E-2</v>
      </c>
      <c r="I4323" s="3">
        <f t="shared" si="202"/>
        <v>2000</v>
      </c>
      <c r="J4323" s="3">
        <f>INDEX(PowerArray,MIN(MaximumPowerIndex,ROUND(G4323*100,0)))</f>
        <v>2000</v>
      </c>
      <c r="K4323" s="3">
        <f>MIN(J4323-M4323+N4323,'Power Look Up'!$F$4)</f>
        <v>1999.1366860269127</v>
      </c>
      <c r="M4323" s="50">
        <f t="array" ref="M4323">_xlfn.SUM(_xlfn.NORM.DIST($S$3:$S$1003,$G4323,$P4323,FALSE)*WindSpeedStep*$T$3:$T$1003)</f>
        <v>2001.088606112138</v>
      </c>
      <c r="N4323" s="50">
        <f t="array" ref="N4323">_xlfn.SUM(_xlfn.NORM.DIST($S$3:$S$1003,$G4323,$Q4323,FALSE)*WindSpeedStep*$T$3:$T$1003)</f>
        <v>2000.2252921390507</v>
      </c>
      <c r="P4323" s="42">
        <f t="shared" si="201"/>
        <v>1.5812793499551576</v>
      </c>
      <c r="Q4323" s="42">
        <f t="shared" si="203"/>
        <v>0.68671182577500256</v>
      </c>
    </row>
    <row r="4324" spans="5:17" x14ac:dyDescent="0.2">
      <c r="E4324" s="15">
        <v>41267.111111111109</v>
      </c>
      <c r="F4324" s="21">
        <v>15.946403075831688</v>
      </c>
      <c r="G4324" s="21">
        <v>15.916124899702996</v>
      </c>
      <c r="H4324" s="24">
        <v>4.5778348667630593E-2</v>
      </c>
      <c r="I4324" s="3">
        <f t="shared" si="202"/>
        <v>2000</v>
      </c>
      <c r="J4324" s="3">
        <f>INDEX(PowerArray,MIN(MaximumPowerIndex,ROUND(G4324*100,0)))</f>
        <v>2000</v>
      </c>
      <c r="K4324" s="3">
        <f>MIN(J4324-M4324+N4324,'Power Look Up'!$F$4)</f>
        <v>1999.2100544703794</v>
      </c>
      <c r="M4324" s="50">
        <f t="array" ref="M4324">_xlfn.SUM(_xlfn.NORM.DIST($S$3:$S$1003,$G4324,$P4324,FALSE)*WindSpeedStep*$T$3:$T$1003)</f>
        <v>2000.9959157057583</v>
      </c>
      <c r="N4324" s="50">
        <f t="array" ref="N4324">_xlfn.SUM(_xlfn.NORM.DIST($S$3:$S$1003,$G4324,$Q4324,FALSE)*WindSpeedStep*$T$3:$T$1003)</f>
        <v>2000.2059701761377</v>
      </c>
      <c r="P4324" s="42">
        <f t="shared" si="201"/>
        <v>1.5916124899702997</v>
      </c>
      <c r="Q4324" s="42">
        <f t="shared" si="203"/>
        <v>0.7286139150961608</v>
      </c>
    </row>
    <row r="4325" spans="5:17" x14ac:dyDescent="0.2">
      <c r="E4325" s="15">
        <v>41267.118055555555</v>
      </c>
      <c r="F4325" s="21">
        <v>15.667261221931946</v>
      </c>
      <c r="G4325" s="21">
        <v>15.563601384656339</v>
      </c>
      <c r="H4325" s="24">
        <v>4.0211239927377303E-2</v>
      </c>
      <c r="I4325" s="3">
        <f t="shared" si="202"/>
        <v>2000</v>
      </c>
      <c r="J4325" s="3">
        <f>INDEX(PowerArray,MIN(MaximumPowerIndex,ROUND(G4325*100,0)))</f>
        <v>2000</v>
      </c>
      <c r="K4325" s="3">
        <f>MIN(J4325-M4325+N4325,'Power Look Up'!$F$4)</f>
        <v>1998.960345214007</v>
      </c>
      <c r="M4325" s="50">
        <f t="array" ref="M4325">_xlfn.SUM(_xlfn.NORM.DIST($S$3:$S$1003,$G4325,$P4325,FALSE)*WindSpeedStep*$T$3:$T$1003)</f>
        <v>2001.3411163871783</v>
      </c>
      <c r="N4325" s="50">
        <f t="array" ref="N4325">_xlfn.SUM(_xlfn.NORM.DIST($S$3:$S$1003,$G4325,$Q4325,FALSE)*WindSpeedStep*$T$3:$T$1003)</f>
        <v>2000.3014616011853</v>
      </c>
      <c r="P4325" s="42">
        <f t="shared" si="201"/>
        <v>1.556360138465634</v>
      </c>
      <c r="Q4325" s="42">
        <f t="shared" si="203"/>
        <v>0.62583170941247768</v>
      </c>
    </row>
    <row r="4326" spans="5:17" x14ac:dyDescent="0.2">
      <c r="E4326" s="15">
        <v>41267.125</v>
      </c>
      <c r="F4326" s="21">
        <v>15.974752234089566</v>
      </c>
      <c r="G4326" s="21">
        <v>15.863056411346523</v>
      </c>
      <c r="H4326" s="24">
        <v>3.5055316776993854E-2</v>
      </c>
      <c r="I4326" s="3">
        <f t="shared" si="202"/>
        <v>2000</v>
      </c>
      <c r="J4326" s="3">
        <f>INDEX(PowerArray,MIN(MaximumPowerIndex,ROUND(G4326*100,0)))</f>
        <v>2000</v>
      </c>
      <c r="K4326" s="3">
        <f>MIN(J4326-M4326+N4326,'Power Look Up'!$F$4)</f>
        <v>1999.1287477818109</v>
      </c>
      <c r="M4326" s="50">
        <f t="array" ref="M4326">_xlfn.SUM(_xlfn.NORM.DIST($S$3:$S$1003,$G4326,$P4326,FALSE)*WindSpeedStep*$T$3:$T$1003)</f>
        <v>2001.0426641156823</v>
      </c>
      <c r="N4326" s="50">
        <f t="array" ref="N4326">_xlfn.SUM(_xlfn.NORM.DIST($S$3:$S$1003,$G4326,$Q4326,FALSE)*WindSpeedStep*$T$3:$T$1003)</f>
        <v>2000.1714118974933</v>
      </c>
      <c r="P4326" s="42">
        <f t="shared" si="201"/>
        <v>1.5863056411346523</v>
      </c>
      <c r="Q4326" s="42">
        <f t="shared" si="203"/>
        <v>0.55608446755107566</v>
      </c>
    </row>
    <row r="4327" spans="5:17" x14ac:dyDescent="0.2">
      <c r="E4327" s="15">
        <v>41267.131944444445</v>
      </c>
      <c r="F4327" s="21">
        <v>15.692848604135477</v>
      </c>
      <c r="G4327" s="21">
        <v>15.611570223188343</v>
      </c>
      <c r="H4327" s="24">
        <v>3.8871209134028667E-2</v>
      </c>
      <c r="I4327" s="3">
        <f t="shared" si="202"/>
        <v>2000</v>
      </c>
      <c r="J4327" s="3">
        <f>INDEX(PowerArray,MIN(MaximumPowerIndex,ROUND(G4327*100,0)))</f>
        <v>2000</v>
      </c>
      <c r="K4327" s="3">
        <f>MIN(J4327-M4327+N4327,'Power Look Up'!$F$4)</f>
        <v>1998.9829299408339</v>
      </c>
      <c r="M4327" s="50">
        <f t="array" ref="M4327">_xlfn.SUM(_xlfn.NORM.DIST($S$3:$S$1003,$G4327,$P4327,FALSE)*WindSpeedStep*$T$3:$T$1003)</f>
        <v>2001.2892507900542</v>
      </c>
      <c r="N4327" s="50">
        <f t="array" ref="N4327">_xlfn.SUM(_xlfn.NORM.DIST($S$3:$S$1003,$G4327,$Q4327,FALSE)*WindSpeedStep*$T$3:$T$1003)</f>
        <v>2000.2721807308881</v>
      </c>
      <c r="P4327" s="42">
        <f t="shared" si="201"/>
        <v>1.5611570223188345</v>
      </c>
      <c r="Q4327" s="42">
        <f t="shared" si="203"/>
        <v>0.60684061105612863</v>
      </c>
    </row>
    <row r="4328" spans="5:17" x14ac:dyDescent="0.2">
      <c r="E4328" s="15">
        <v>41267.138888888891</v>
      </c>
      <c r="F4328" s="21">
        <v>15.177038736459197</v>
      </c>
      <c r="G4328" s="21">
        <v>15.131708782188966</v>
      </c>
      <c r="H4328" s="24">
        <v>4.0851183868339129E-2</v>
      </c>
      <c r="I4328" s="3">
        <f t="shared" si="202"/>
        <v>2000</v>
      </c>
      <c r="J4328" s="3">
        <f>INDEX(PowerArray,MIN(MaximumPowerIndex,ROUND(G4328*100,0)))</f>
        <v>2000</v>
      </c>
      <c r="K4328" s="3">
        <f>MIN(J4328-M4328+N4328,'Power Look Up'!$F$4)</f>
        <v>1998.7014993606163</v>
      </c>
      <c r="M4328" s="50">
        <f t="array" ref="M4328">_xlfn.SUM(_xlfn.NORM.DIST($S$3:$S$1003,$G4328,$P4328,FALSE)*WindSpeedStep*$T$3:$T$1003)</f>
        <v>2001.8776533561927</v>
      </c>
      <c r="N4328" s="50">
        <f t="array" ref="N4328">_xlfn.SUM(_xlfn.NORM.DIST($S$3:$S$1003,$G4328,$Q4328,FALSE)*WindSpeedStep*$T$3:$T$1003)</f>
        <v>2000.5791527168089</v>
      </c>
      <c r="P4328" s="42">
        <f t="shared" si="201"/>
        <v>1.5131708782188966</v>
      </c>
      <c r="Q4328" s="42">
        <f t="shared" si="203"/>
        <v>0.61814821770336337</v>
      </c>
    </row>
    <row r="4329" spans="5:17" x14ac:dyDescent="0.2">
      <c r="E4329" s="15">
        <v>41267.145833333336</v>
      </c>
      <c r="F4329" s="21">
        <v>15.27611761443511</v>
      </c>
      <c r="G4329" s="21">
        <v>15.220115990084565</v>
      </c>
      <c r="H4329" s="24">
        <v>4.3859311437016303E-2</v>
      </c>
      <c r="I4329" s="3">
        <f t="shared" si="202"/>
        <v>2000</v>
      </c>
      <c r="J4329" s="3">
        <f>INDEX(PowerArray,MIN(MaximumPowerIndex,ROUND(G4329*100,0)))</f>
        <v>2000</v>
      </c>
      <c r="K4329" s="3">
        <f>MIN(J4329-M4329+N4329,'Power Look Up'!$F$4)</f>
        <v>1998.7852609115314</v>
      </c>
      <c r="M4329" s="50">
        <f t="array" ref="M4329">_xlfn.SUM(_xlfn.NORM.DIST($S$3:$S$1003,$G4329,$P4329,FALSE)*WindSpeedStep*$T$3:$T$1003)</f>
        <v>2001.7580115273122</v>
      </c>
      <c r="N4329" s="50">
        <f t="array" ref="N4329">_xlfn.SUM(_xlfn.NORM.DIST($S$3:$S$1003,$G4329,$Q4329,FALSE)*WindSpeedStep*$T$3:$T$1003)</f>
        <v>2000.5432724388436</v>
      </c>
      <c r="P4329" s="42">
        <f t="shared" si="201"/>
        <v>1.5220115990084566</v>
      </c>
      <c r="Q4329" s="42">
        <f t="shared" si="203"/>
        <v>0.66754380731663066</v>
      </c>
    </row>
    <row r="4330" spans="5:17" x14ac:dyDescent="0.2">
      <c r="E4330" s="15">
        <v>41267.152777777781</v>
      </c>
      <c r="F4330" s="21">
        <v>14.990675597559759</v>
      </c>
      <c r="G4330" s="21">
        <v>14.915497747736753</v>
      </c>
      <c r="H4330" s="24">
        <v>4.2026124566564155E-2</v>
      </c>
      <c r="I4330" s="3">
        <f t="shared" si="202"/>
        <v>2000</v>
      </c>
      <c r="J4330" s="3">
        <f>INDEX(PowerArray,MIN(MaximumPowerIndex,ROUND(G4330*100,0)))</f>
        <v>2000</v>
      </c>
      <c r="K4330" s="3">
        <f>MIN(J4330-M4330+N4330,'Power Look Up'!$F$4)</f>
        <v>1998.6241021511878</v>
      </c>
      <c r="M4330" s="50">
        <f t="array" ref="M4330">_xlfn.SUM(_xlfn.NORM.DIST($S$3:$S$1003,$G4330,$P4330,FALSE)*WindSpeedStep*$T$3:$T$1003)</f>
        <v>2002.1880556468996</v>
      </c>
      <c r="N4330" s="50">
        <f t="array" ref="N4330">_xlfn.SUM(_xlfn.NORM.DIST($S$3:$S$1003,$G4330,$Q4330,FALSE)*WindSpeedStep*$T$3:$T$1003)</f>
        <v>2000.8121577980874</v>
      </c>
      <c r="P4330" s="42">
        <f t="shared" si="201"/>
        <v>1.4915497747736755</v>
      </c>
      <c r="Q4330" s="42">
        <f t="shared" si="203"/>
        <v>0.62684056631869189</v>
      </c>
    </row>
    <row r="4331" spans="5:17" x14ac:dyDescent="0.2">
      <c r="E4331" s="15">
        <v>41267.159722222219</v>
      </c>
      <c r="F4331" s="21">
        <v>14.523383556039196</v>
      </c>
      <c r="G4331" s="21">
        <v>14.409479533303195</v>
      </c>
      <c r="H4331" s="24">
        <v>3.7181418360011168E-2</v>
      </c>
      <c r="I4331" s="3">
        <f t="shared" si="202"/>
        <v>2000</v>
      </c>
      <c r="J4331" s="3">
        <f>INDEX(PowerArray,MIN(MaximumPowerIndex,ROUND(G4331*100,0)))</f>
        <v>2000</v>
      </c>
      <c r="K4331" s="3">
        <f>MIN(J4331-M4331+N4331,'Power Look Up'!$F$4)</f>
        <v>1998.5881054541264</v>
      </c>
      <c r="M4331" s="50">
        <f t="array" ref="M4331">_xlfn.SUM(_xlfn.NORM.DIST($S$3:$S$1003,$G4331,$P4331,FALSE)*WindSpeedStep*$T$3:$T$1003)</f>
        <v>2002.9497319598968</v>
      </c>
      <c r="N4331" s="50">
        <f t="array" ref="N4331">_xlfn.SUM(_xlfn.NORM.DIST($S$3:$S$1003,$G4331,$Q4331,FALSE)*WindSpeedStep*$T$3:$T$1003)</f>
        <v>2001.5378374140232</v>
      </c>
      <c r="P4331" s="42">
        <f t="shared" si="201"/>
        <v>1.4409479533303196</v>
      </c>
      <c r="Q4331" s="42">
        <f t="shared" si="203"/>
        <v>0.53576488687776458</v>
      </c>
    </row>
    <row r="4332" spans="5:17" x14ac:dyDescent="0.2">
      <c r="E4332" s="15">
        <v>41267.166666666664</v>
      </c>
      <c r="F4332" s="21">
        <v>14.100161763178114</v>
      </c>
      <c r="G4332" s="21">
        <v>14.03928206406532</v>
      </c>
      <c r="H4332" s="24">
        <v>4.3261915022349974E-2</v>
      </c>
      <c r="I4332" s="3">
        <f t="shared" si="202"/>
        <v>2000</v>
      </c>
      <c r="J4332" s="3">
        <f>INDEX(PowerArray,MIN(MaximumPowerIndex,ROUND(G4332*100,0)))</f>
        <v>2000</v>
      </c>
      <c r="K4332" s="3">
        <f>MIN(J4332-M4332+N4332,'Power Look Up'!$F$4)</f>
        <v>1999.4172782527346</v>
      </c>
      <c r="M4332" s="50">
        <f t="array" ref="M4332">_xlfn.SUM(_xlfn.NORM.DIST($S$3:$S$1003,$G4332,$P4332,FALSE)*WindSpeedStep*$T$3:$T$1003)</f>
        <v>2003.3801682729516</v>
      </c>
      <c r="N4332" s="50">
        <f t="array" ref="N4332">_xlfn.SUM(_xlfn.NORM.DIST($S$3:$S$1003,$G4332,$Q4332,FALSE)*WindSpeedStep*$T$3:$T$1003)</f>
        <v>2002.7974465256862</v>
      </c>
      <c r="P4332" s="42">
        <f t="shared" si="201"/>
        <v>1.4039282064065322</v>
      </c>
      <c r="Q4332" s="42">
        <f t="shared" si="203"/>
        <v>0.60736622763039605</v>
      </c>
    </row>
    <row r="4333" spans="5:17" x14ac:dyDescent="0.2">
      <c r="E4333" s="15">
        <v>41267.173611111109</v>
      </c>
      <c r="F4333" s="21">
        <v>14.241641068632612</v>
      </c>
      <c r="G4333" s="21">
        <v>14.155951837834298</v>
      </c>
      <c r="H4333" s="24">
        <v>4.6342973876350391E-2</v>
      </c>
      <c r="I4333" s="3">
        <f t="shared" si="202"/>
        <v>2000</v>
      </c>
      <c r="J4333" s="3">
        <f>INDEX(PowerArray,MIN(MaximumPowerIndex,ROUND(G4333*100,0)))</f>
        <v>2000</v>
      </c>
      <c r="K4333" s="3">
        <f>MIN(J4333-M4333+N4333,'Power Look Up'!$F$4)</f>
        <v>1999.2386153321843</v>
      </c>
      <c r="M4333" s="50">
        <f t="array" ref="M4333">_xlfn.SUM(_xlfn.NORM.DIST($S$3:$S$1003,$G4333,$P4333,FALSE)*WindSpeedStep*$T$3:$T$1003)</f>
        <v>2003.2720585377729</v>
      </c>
      <c r="N4333" s="50">
        <f t="array" ref="N4333">_xlfn.SUM(_xlfn.NORM.DIST($S$3:$S$1003,$G4333,$Q4333,FALSE)*WindSpeedStep*$T$3:$T$1003)</f>
        <v>2002.5106738699571</v>
      </c>
      <c r="P4333" s="42">
        <f t="shared" si="201"/>
        <v>1.41559518378343</v>
      </c>
      <c r="Q4333" s="42">
        <f t="shared" si="203"/>
        <v>0.65602890621562915</v>
      </c>
    </row>
    <row r="4334" spans="5:17" x14ac:dyDescent="0.2">
      <c r="E4334" s="15">
        <v>41267.180555555555</v>
      </c>
      <c r="F4334" s="21">
        <v>13.449367719355896</v>
      </c>
      <c r="G4334" s="21">
        <v>13.400370859596135</v>
      </c>
      <c r="H4334" s="24">
        <v>5.3534115136416351E-2</v>
      </c>
      <c r="I4334" s="3">
        <f t="shared" si="202"/>
        <v>1999.4499999999998</v>
      </c>
      <c r="J4334" s="3">
        <f>INDEX(PowerArray,MIN(MaximumPowerIndex,ROUND(G4334*100,0)))</f>
        <v>1999.3999999999999</v>
      </c>
      <c r="K4334" s="3">
        <f>MIN(J4334-M4334+N4334,'Power Look Up'!$F$4)</f>
        <v>2000</v>
      </c>
      <c r="M4334" s="50">
        <f t="array" ref="M4334">_xlfn.SUM(_xlfn.NORM.DIST($S$3:$S$1003,$G4334,$P4334,FALSE)*WindSpeedStep*$T$3:$T$1003)</f>
        <v>2002.8451885614579</v>
      </c>
      <c r="N4334" s="50">
        <f t="array" ref="N4334">_xlfn.SUM(_xlfn.NORM.DIST($S$3:$S$1003,$G4334,$Q4334,FALSE)*WindSpeedStep*$T$3:$T$1003)</f>
        <v>2006.894471005025</v>
      </c>
      <c r="P4334" s="42">
        <f t="shared" si="201"/>
        <v>1.3400370859596136</v>
      </c>
      <c r="Q4334" s="42">
        <f t="shared" si="203"/>
        <v>0.717376996468298</v>
      </c>
    </row>
    <row r="4335" spans="5:17" x14ac:dyDescent="0.2">
      <c r="E4335" s="15">
        <v>41267.1875</v>
      </c>
      <c r="F4335" s="21">
        <v>13.262489308159678</v>
      </c>
      <c r="G4335" s="21">
        <v>13.212623264668963</v>
      </c>
      <c r="H4335" s="24">
        <v>4.5240375774014997E-2</v>
      </c>
      <c r="I4335" s="3">
        <f t="shared" si="202"/>
        <v>1999.2599999999998</v>
      </c>
      <c r="J4335" s="3">
        <f>INDEX(PowerArray,MIN(MaximumPowerIndex,ROUND(G4335*100,0)))</f>
        <v>1999.2099999999998</v>
      </c>
      <c r="K4335" s="3">
        <f>MIN(J4335-M4335+N4335,'Power Look Up'!$F$4)</f>
        <v>2000</v>
      </c>
      <c r="M4335" s="50">
        <f t="array" ref="M4335">_xlfn.SUM(_xlfn.NORM.DIST($S$3:$S$1003,$G4335,$P4335,FALSE)*WindSpeedStep*$T$3:$T$1003)</f>
        <v>2002.0019559545342</v>
      </c>
      <c r="N4335" s="50">
        <f t="array" ref="N4335">_xlfn.SUM(_xlfn.NORM.DIST($S$3:$S$1003,$G4335,$Q4335,FALSE)*WindSpeedStep*$T$3:$T$1003)</f>
        <v>2007.9441770981077</v>
      </c>
      <c r="P4335" s="42">
        <f t="shared" si="201"/>
        <v>1.3212623264668963</v>
      </c>
      <c r="Q4335" s="42">
        <f t="shared" si="203"/>
        <v>0.59774404145411675</v>
      </c>
    </row>
    <row r="4336" spans="5:17" x14ac:dyDescent="0.2">
      <c r="E4336" s="15">
        <v>41267.194444444445</v>
      </c>
      <c r="F4336" s="21">
        <v>13.737560159509018</v>
      </c>
      <c r="G4336" s="21">
        <v>13.679019536331458</v>
      </c>
      <c r="H4336" s="24">
        <v>4.5131740483832672E-2</v>
      </c>
      <c r="I4336" s="3">
        <f t="shared" si="202"/>
        <v>1999.7399999999998</v>
      </c>
      <c r="J4336" s="3">
        <f>INDEX(PowerArray,MIN(MaximumPowerIndex,ROUND(G4336*100,0)))</f>
        <v>1999.6799999999998</v>
      </c>
      <c r="K4336" s="3">
        <f>MIN(J4336-M4336+N4336,'Power Look Up'!$F$4)</f>
        <v>2000</v>
      </c>
      <c r="M4336" s="50">
        <f t="array" ref="M4336">_xlfn.SUM(_xlfn.NORM.DIST($S$3:$S$1003,$G4336,$P4336,FALSE)*WindSpeedStep*$T$3:$T$1003)</f>
        <v>2003.4007380557937</v>
      </c>
      <c r="N4336" s="50">
        <f t="array" ref="N4336">_xlfn.SUM(_xlfn.NORM.DIST($S$3:$S$1003,$G4336,$Q4336,FALSE)*WindSpeedStep*$T$3:$T$1003)</f>
        <v>2004.5544648086411</v>
      </c>
      <c r="P4336" s="42">
        <f t="shared" si="201"/>
        <v>1.3679019536331458</v>
      </c>
      <c r="Q4336" s="42">
        <f t="shared" si="203"/>
        <v>0.61735795978698849</v>
      </c>
    </row>
    <row r="4337" spans="5:17" x14ac:dyDescent="0.2">
      <c r="E4337" s="15">
        <v>41267.201388888891</v>
      </c>
      <c r="F4337" s="21">
        <v>14.135043525386054</v>
      </c>
      <c r="G4337" s="21">
        <v>14.067324370949096</v>
      </c>
      <c r="H4337" s="24">
        <v>3.6788001329185707E-2</v>
      </c>
      <c r="I4337" s="3">
        <f t="shared" si="202"/>
        <v>2000</v>
      </c>
      <c r="J4337" s="3">
        <f>INDEX(PowerArray,MIN(MaximumPowerIndex,ROUND(G4337*100,0)))</f>
        <v>2000</v>
      </c>
      <c r="K4337" s="3">
        <f>MIN(J4337-M4337+N4337,'Power Look Up'!$F$4)</f>
        <v>1999.1081091145597</v>
      </c>
      <c r="M4337" s="50">
        <f t="array" ref="M4337">_xlfn.SUM(_xlfn.NORM.DIST($S$3:$S$1003,$G4337,$P4337,FALSE)*WindSpeedStep*$T$3:$T$1003)</f>
        <v>2003.3573675591326</v>
      </c>
      <c r="N4337" s="50">
        <f t="array" ref="N4337">_xlfn.SUM(_xlfn.NORM.DIST($S$3:$S$1003,$G4337,$Q4337,FALSE)*WindSpeedStep*$T$3:$T$1003)</f>
        <v>2002.4654766736924</v>
      </c>
      <c r="P4337" s="42">
        <f t="shared" si="201"/>
        <v>1.4067324370949097</v>
      </c>
      <c r="Q4337" s="42">
        <f t="shared" si="203"/>
        <v>0.51750874765656185</v>
      </c>
    </row>
    <row r="4338" spans="5:17" x14ac:dyDescent="0.2">
      <c r="E4338" s="15">
        <v>41267.208333333336</v>
      </c>
      <c r="F4338" s="21">
        <v>13.759328562973232</v>
      </c>
      <c r="G4338" s="21">
        <v>13.71312845898564</v>
      </c>
      <c r="H4338" s="24">
        <v>4.6513897612871842E-2</v>
      </c>
      <c r="I4338" s="3">
        <f t="shared" si="202"/>
        <v>1999.7599999999998</v>
      </c>
      <c r="J4338" s="3">
        <f>INDEX(PowerArray,MIN(MaximumPowerIndex,ROUND(G4338*100,0)))</f>
        <v>1999.7099999999998</v>
      </c>
      <c r="K4338" s="3">
        <f>MIN(J4338-M4338+N4338,'Power Look Up'!$F$4)</f>
        <v>2000</v>
      </c>
      <c r="M4338" s="50">
        <f t="array" ref="M4338">_xlfn.SUM(_xlfn.NORM.DIST($S$3:$S$1003,$G4338,$P4338,FALSE)*WindSpeedStep*$T$3:$T$1003)</f>
        <v>2003.4270107417469</v>
      </c>
      <c r="N4338" s="50">
        <f t="array" ref="N4338">_xlfn.SUM(_xlfn.NORM.DIST($S$3:$S$1003,$G4338,$Q4338,FALSE)*WindSpeedStep*$T$3:$T$1003)</f>
        <v>2004.4384423882448</v>
      </c>
      <c r="P4338" s="42">
        <f t="shared" si="201"/>
        <v>1.3713128458985642</v>
      </c>
      <c r="Q4338" s="42">
        <f t="shared" si="203"/>
        <v>0.63785105309341705</v>
      </c>
    </row>
    <row r="4339" spans="5:17" x14ac:dyDescent="0.2">
      <c r="E4339" s="15">
        <v>41267.215277777781</v>
      </c>
      <c r="F4339" s="21">
        <v>13.116463926745048</v>
      </c>
      <c r="G4339" s="21">
        <v>13.053300058992745</v>
      </c>
      <c r="H4339" s="24">
        <v>4.4219234943143053E-2</v>
      </c>
      <c r="I4339" s="3">
        <f t="shared" si="202"/>
        <v>1999.1199999999997</v>
      </c>
      <c r="J4339" s="3">
        <f>INDEX(PowerArray,MIN(MaximumPowerIndex,ROUND(G4339*100,0)))</f>
        <v>1999.0499999999997</v>
      </c>
      <c r="K4339" s="3">
        <f>MIN(J4339-M4339+N4339,'Power Look Up'!$F$4)</f>
        <v>2000</v>
      </c>
      <c r="M4339" s="50">
        <f t="array" ref="M4339">_xlfn.SUM(_xlfn.NORM.DIST($S$3:$S$1003,$G4339,$P4339,FALSE)*WindSpeedStep*$T$3:$T$1003)</f>
        <v>2000.8658730076622</v>
      </c>
      <c r="N4339" s="50">
        <f t="array" ref="N4339">_xlfn.SUM(_xlfn.NORM.DIST($S$3:$S$1003,$G4339,$Q4339,FALSE)*WindSpeedStep*$T$3:$T$1003)</f>
        <v>2009.4144655482226</v>
      </c>
      <c r="P4339" s="42">
        <f t="shared" si="201"/>
        <v>1.3053300058992745</v>
      </c>
      <c r="Q4339" s="42">
        <f t="shared" si="203"/>
        <v>0.57720694209194323</v>
      </c>
    </row>
    <row r="4340" spans="5:17" x14ac:dyDescent="0.2">
      <c r="E4340" s="15">
        <v>41267.222222222219</v>
      </c>
      <c r="F4340" s="21">
        <v>12.772518237097026</v>
      </c>
      <c r="G4340" s="21">
        <v>12.691317669135101</v>
      </c>
      <c r="H4340" s="24">
        <v>3.9146548137060352E-2</v>
      </c>
      <c r="I4340" s="3">
        <f t="shared" si="202"/>
        <v>1996.4699999999975</v>
      </c>
      <c r="J4340" s="3">
        <f>INDEX(PowerArray,MIN(MaximumPowerIndex,ROUND(G4340*100,0)))</f>
        <v>1995.5899999999974</v>
      </c>
      <c r="K4340" s="3">
        <f>MIN(J4340-M4340+N4340,'Power Look Up'!$F$4)</f>
        <v>2000</v>
      </c>
      <c r="M4340" s="50">
        <f t="array" ref="M4340">_xlfn.SUM(_xlfn.NORM.DIST($S$3:$S$1003,$G4340,$P4340,FALSE)*WindSpeedStep*$T$3:$T$1003)</f>
        <v>1996.1977604719737</v>
      </c>
      <c r="N4340" s="50">
        <f t="array" ref="N4340">_xlfn.SUM(_xlfn.NORM.DIST($S$3:$S$1003,$G4340,$Q4340,FALSE)*WindSpeedStep*$T$3:$T$1003)</f>
        <v>2013.4462381275887</v>
      </c>
      <c r="P4340" s="42">
        <f t="shared" si="201"/>
        <v>1.2691317669135103</v>
      </c>
      <c r="Q4340" s="42">
        <f t="shared" si="203"/>
        <v>0.4968212780575218</v>
      </c>
    </row>
    <row r="4341" spans="5:17" x14ac:dyDescent="0.2">
      <c r="E4341" s="15">
        <v>41267.229166666664</v>
      </c>
      <c r="F4341" s="21">
        <v>13.446127565618667</v>
      </c>
      <c r="G4341" s="21">
        <v>13.385075600868873</v>
      </c>
      <c r="H4341" s="24">
        <v>4.9828472675892896E-2</v>
      </c>
      <c r="I4341" s="3">
        <f t="shared" si="202"/>
        <v>1999.4499999999998</v>
      </c>
      <c r="J4341" s="3">
        <f>INDEX(PowerArray,MIN(MaximumPowerIndex,ROUND(G4341*100,0)))</f>
        <v>1999.3899999999999</v>
      </c>
      <c r="K4341" s="3">
        <f>MIN(J4341-M4341+N4341,'Power Look Up'!$F$4)</f>
        <v>2000</v>
      </c>
      <c r="M4341" s="50">
        <f t="array" ref="M4341">_xlfn.SUM(_xlfn.NORM.DIST($S$3:$S$1003,$G4341,$P4341,FALSE)*WindSpeedStep*$T$3:$T$1003)</f>
        <v>2002.7931105291289</v>
      </c>
      <c r="N4341" s="50">
        <f t="array" ref="N4341">_xlfn.SUM(_xlfn.NORM.DIST($S$3:$S$1003,$G4341,$Q4341,FALSE)*WindSpeedStep*$T$3:$T$1003)</f>
        <v>2006.7902765712386</v>
      </c>
      <c r="P4341" s="42">
        <f t="shared" si="201"/>
        <v>1.3385075600868874</v>
      </c>
      <c r="Q4341" s="42">
        <f t="shared" si="203"/>
        <v>0.66695787384265537</v>
      </c>
    </row>
    <row r="4342" spans="5:17" x14ac:dyDescent="0.2">
      <c r="E4342" s="15">
        <v>41267.236111111109</v>
      </c>
      <c r="F4342" s="21">
        <v>13.359175431334581</v>
      </c>
      <c r="G4342" s="21">
        <v>13.279142568470155</v>
      </c>
      <c r="H4342" s="24">
        <v>4.9404246795946599E-2</v>
      </c>
      <c r="I4342" s="3">
        <f t="shared" si="202"/>
        <v>1999.3599999999997</v>
      </c>
      <c r="J4342" s="3">
        <f>INDEX(PowerArray,MIN(MaximumPowerIndex,ROUND(G4342*100,0)))</f>
        <v>1999.2799999999997</v>
      </c>
      <c r="K4342" s="3">
        <f>MIN(J4342-M4342+N4342,'Power Look Up'!$F$4)</f>
        <v>2000</v>
      </c>
      <c r="M4342" s="50">
        <f t="array" ref="M4342">_xlfn.SUM(_xlfn.NORM.DIST($S$3:$S$1003,$G4342,$P4342,FALSE)*WindSpeedStep*$T$3:$T$1003)</f>
        <v>2002.3546403642047</v>
      </c>
      <c r="N4342" s="50">
        <f t="array" ref="N4342">_xlfn.SUM(_xlfn.NORM.DIST($S$3:$S$1003,$G4342,$Q4342,FALSE)*WindSpeedStep*$T$3:$T$1003)</f>
        <v>2007.6172290296909</v>
      </c>
      <c r="P4342" s="42">
        <f t="shared" si="201"/>
        <v>1.3279142568470155</v>
      </c>
      <c r="Q4342" s="42">
        <f t="shared" si="203"/>
        <v>0.65604603669125972</v>
      </c>
    </row>
    <row r="4343" spans="5:17" x14ac:dyDescent="0.2">
      <c r="E4343" s="15">
        <v>41267.243055555555</v>
      </c>
      <c r="F4343" s="21">
        <v>11.935614598151249</v>
      </c>
      <c r="G4343" s="21">
        <v>11.957323502463113</v>
      </c>
      <c r="H4343" s="24">
        <v>8.12693801415343E-2</v>
      </c>
      <c r="I4343" s="3">
        <f t="shared" si="202"/>
        <v>1982.9599999999823</v>
      </c>
      <c r="J4343" s="3">
        <f>INDEX(PowerArray,MIN(MaximumPowerIndex,ROUND(G4343*100,0)))</f>
        <v>1984.6399999999824</v>
      </c>
      <c r="K4343" s="3">
        <f>MIN(J4343-M4343+N4343,'Power Look Up'!$F$4)</f>
        <v>2000</v>
      </c>
      <c r="M4343" s="50">
        <f t="array" ref="M4343">_xlfn.SUM(_xlfn.NORM.DIST($S$3:$S$1003,$G4343,$P4343,FALSE)*WindSpeedStep*$T$3:$T$1003)</f>
        <v>1970.5687418834711</v>
      </c>
      <c r="N4343" s="50">
        <f t="array" ref="N4343">_xlfn.SUM(_xlfn.NORM.DIST($S$3:$S$1003,$G4343,$Q4343,FALSE)*WindSpeedStep*$T$3:$T$1003)</f>
        <v>1993.63213750778</v>
      </c>
      <c r="P4343" s="42">
        <f t="shared" si="201"/>
        <v>1.1957323502463113</v>
      </c>
      <c r="Q4343" s="42">
        <f t="shared" si="203"/>
        <v>0.97176426919697712</v>
      </c>
    </row>
    <row r="4344" spans="5:17" x14ac:dyDescent="0.2">
      <c r="E4344" s="15">
        <v>41267.25</v>
      </c>
      <c r="F4344" s="21">
        <v>12.721617613219699</v>
      </c>
      <c r="G4344" s="21">
        <v>12.664660925696959</v>
      </c>
      <c r="H4344" s="24">
        <v>4.6377749900838088E-2</v>
      </c>
      <c r="I4344" s="3">
        <f t="shared" si="202"/>
        <v>1995.9199999999976</v>
      </c>
      <c r="J4344" s="3">
        <f>INDEX(PowerArray,MIN(MaximumPowerIndex,ROUND(G4344*100,0)))</f>
        <v>1995.2599999999975</v>
      </c>
      <c r="K4344" s="3">
        <f>MIN(J4344-M4344+N4344,'Power Look Up'!$F$4)</f>
        <v>2000</v>
      </c>
      <c r="M4344" s="50">
        <f t="array" ref="M4344">_xlfn.SUM(_xlfn.NORM.DIST($S$3:$S$1003,$G4344,$P4344,FALSE)*WindSpeedStep*$T$3:$T$1003)</f>
        <v>1995.7054929776991</v>
      </c>
      <c r="N4344" s="50">
        <f t="array" ref="N4344">_xlfn.SUM(_xlfn.NORM.DIST($S$3:$S$1003,$G4344,$Q4344,FALSE)*WindSpeedStep*$T$3:$T$1003)</f>
        <v>2013.9609018450287</v>
      </c>
      <c r="P4344" s="42">
        <f t="shared" si="201"/>
        <v>1.266466092569696</v>
      </c>
      <c r="Q4344" s="42">
        <f t="shared" si="203"/>
        <v>0.58735847699089017</v>
      </c>
    </row>
    <row r="4345" spans="5:17" x14ac:dyDescent="0.2">
      <c r="E4345" s="15">
        <v>41267.256944444445</v>
      </c>
      <c r="F4345" s="21">
        <v>13.101163270108321</v>
      </c>
      <c r="G4345" s="21">
        <v>13.006999422809097</v>
      </c>
      <c r="H4345" s="24">
        <v>4.4270877939772788E-2</v>
      </c>
      <c r="I4345" s="3">
        <f t="shared" si="202"/>
        <v>1999.0999999999997</v>
      </c>
      <c r="J4345" s="3">
        <f>INDEX(PowerArray,MIN(MaximumPowerIndex,ROUND(G4345*100,0)))</f>
        <v>1999.0099999999998</v>
      </c>
      <c r="K4345" s="3">
        <f>MIN(J4345-M4345+N4345,'Power Look Up'!$F$4)</f>
        <v>2000</v>
      </c>
      <c r="M4345" s="50">
        <f t="array" ref="M4345">_xlfn.SUM(_xlfn.NORM.DIST($S$3:$S$1003,$G4345,$P4345,FALSE)*WindSpeedStep*$T$3:$T$1003)</f>
        <v>2000.4467657514708</v>
      </c>
      <c r="N4345" s="50">
        <f t="array" ref="N4345">_xlfn.SUM(_xlfn.NORM.DIST($S$3:$S$1003,$G4345,$Q4345,FALSE)*WindSpeedStep*$T$3:$T$1003)</f>
        <v>2009.9004002731115</v>
      </c>
      <c r="P4345" s="42">
        <f t="shared" si="201"/>
        <v>1.3006999422809098</v>
      </c>
      <c r="Q4345" s="42">
        <f t="shared" si="203"/>
        <v>0.57583128380987658</v>
      </c>
    </row>
    <row r="4346" spans="5:17" x14ac:dyDescent="0.2">
      <c r="E4346" s="15">
        <v>41267.263888888891</v>
      </c>
      <c r="F4346" s="21">
        <v>12.386526180062587</v>
      </c>
      <c r="G4346" s="21">
        <v>12.320724153574933</v>
      </c>
      <c r="H4346" s="24">
        <v>8.9613502919540233E-2</v>
      </c>
      <c r="I4346" s="3">
        <f t="shared" si="202"/>
        <v>1992.2899999999977</v>
      </c>
      <c r="J4346" s="3">
        <f>INDEX(PowerArray,MIN(MaximumPowerIndex,ROUND(G4346*100,0)))</f>
        <v>1991.5199999999977</v>
      </c>
      <c r="K4346" s="3">
        <f>MIN(J4346-M4346+N4346,'Power Look Up'!$F$4)</f>
        <v>2000</v>
      </c>
      <c r="M4346" s="50">
        <f t="array" ref="M4346">_xlfn.SUM(_xlfn.NORM.DIST($S$3:$S$1003,$G4346,$P4346,FALSE)*WindSpeedStep*$T$3:$T$1003)</f>
        <v>1986.8280831353916</v>
      </c>
      <c r="N4346" s="50">
        <f t="array" ref="N4346">_xlfn.SUM(_xlfn.NORM.DIST($S$3:$S$1003,$G4346,$Q4346,FALSE)*WindSpeedStep*$T$3:$T$1003)</f>
        <v>1996.8247654565741</v>
      </c>
      <c r="P4346" s="42">
        <f t="shared" si="201"/>
        <v>1.2320724153574933</v>
      </c>
      <c r="Q4346" s="42">
        <f t="shared" si="203"/>
        <v>1.1041032499072372</v>
      </c>
    </row>
    <row r="4347" spans="5:17" x14ac:dyDescent="0.2">
      <c r="E4347" s="15">
        <v>41267.270833333336</v>
      </c>
      <c r="F4347" s="21">
        <v>10.178618153487886</v>
      </c>
      <c r="G4347" s="21">
        <v>10.349807502518424</v>
      </c>
      <c r="H4347" s="24">
        <v>0.15424490597105378</v>
      </c>
      <c r="I4347" s="3">
        <f t="shared" si="202"/>
        <v>1685.059999999954</v>
      </c>
      <c r="J4347" s="3">
        <f>INDEX(PowerArray,MIN(MaximumPowerIndex,ROUND(G4347*100,0)))</f>
        <v>1730.449999999953</v>
      </c>
      <c r="K4347" s="3">
        <f>MIN(J4347-M4347+N4347,'Power Look Up'!$F$4)</f>
        <v>1651.0504423782595</v>
      </c>
      <c r="M4347" s="50">
        <f t="array" ref="M4347">_xlfn.SUM(_xlfn.NORM.DIST($S$3:$S$1003,$G4347,$P4347,FALSE)*WindSpeedStep*$T$3:$T$1003)</f>
        <v>1727.3908469198736</v>
      </c>
      <c r="N4347" s="50">
        <f t="array" ref="N4347">_xlfn.SUM(_xlfn.NORM.DIST($S$3:$S$1003,$G4347,$Q4347,FALSE)*WindSpeedStep*$T$3:$T$1003)</f>
        <v>1647.9912892981802</v>
      </c>
      <c r="P4347" s="42">
        <f t="shared" si="201"/>
        <v>1.0349807502518424</v>
      </c>
      <c r="Q4347" s="42">
        <f t="shared" si="203"/>
        <v>1.5964050850444611</v>
      </c>
    </row>
    <row r="4348" spans="5:17" x14ac:dyDescent="0.2">
      <c r="E4348" s="15">
        <v>41267.277777777781</v>
      </c>
      <c r="F4348" s="21">
        <v>12.23832043184313</v>
      </c>
      <c r="G4348" s="21">
        <v>12.222375382384953</v>
      </c>
      <c r="H4348" s="24">
        <v>3.8403962587635607E-2</v>
      </c>
      <c r="I4348" s="3">
        <f t="shared" si="202"/>
        <v>1990.6399999999976</v>
      </c>
      <c r="J4348" s="3">
        <f>INDEX(PowerArray,MIN(MaximumPowerIndex,ROUND(G4348*100,0)))</f>
        <v>1990.4199999999976</v>
      </c>
      <c r="K4348" s="3">
        <f>MIN(J4348-M4348+N4348,'Power Look Up'!$F$4)</f>
        <v>2000</v>
      </c>
      <c r="M4348" s="50">
        <f t="array" ref="M4348">_xlfn.SUM(_xlfn.NORM.DIST($S$3:$S$1003,$G4348,$P4348,FALSE)*WindSpeedStep*$T$3:$T$1003)</f>
        <v>1983.2443036653933</v>
      </c>
      <c r="N4348" s="50">
        <f t="array" ref="N4348">_xlfn.SUM(_xlfn.NORM.DIST($S$3:$S$1003,$G4348,$Q4348,FALSE)*WindSpeedStep*$T$3:$T$1003)</f>
        <v>2020.0432461750556</v>
      </c>
      <c r="P4348" s="42">
        <f t="shared" si="201"/>
        <v>1.2222375382384953</v>
      </c>
      <c r="Q4348" s="42">
        <f t="shared" si="203"/>
        <v>0.46938764691715018</v>
      </c>
    </row>
    <row r="4349" spans="5:17" x14ac:dyDescent="0.2">
      <c r="E4349" s="15">
        <v>41267.284722222219</v>
      </c>
      <c r="F4349" s="21">
        <v>12.377362564183654</v>
      </c>
      <c r="G4349" s="21">
        <v>12.38138939826748</v>
      </c>
      <c r="H4349" s="24">
        <v>4.2012181294965277E-2</v>
      </c>
      <c r="I4349" s="3">
        <f t="shared" si="202"/>
        <v>1992.1799999999976</v>
      </c>
      <c r="J4349" s="3">
        <f>INDEX(PowerArray,MIN(MaximumPowerIndex,ROUND(G4349*100,0)))</f>
        <v>1992.1799999999976</v>
      </c>
      <c r="K4349" s="3">
        <f>MIN(J4349-M4349+N4349,'Power Look Up'!$F$4)</f>
        <v>2000</v>
      </c>
      <c r="M4349" s="50">
        <f t="array" ref="M4349">_xlfn.SUM(_xlfn.NORM.DIST($S$3:$S$1003,$G4349,$P4349,FALSE)*WindSpeedStep*$T$3:$T$1003)</f>
        <v>1988.7807741212887</v>
      </c>
      <c r="N4349" s="50">
        <f t="array" ref="N4349">_xlfn.SUM(_xlfn.NORM.DIST($S$3:$S$1003,$G4349,$Q4349,FALSE)*WindSpeedStep*$T$3:$T$1003)</f>
        <v>2017.6998187095257</v>
      </c>
      <c r="P4349" s="42">
        <f t="shared" si="201"/>
        <v>1.2381389398267482</v>
      </c>
      <c r="Q4349" s="42">
        <f t="shared" si="203"/>
        <v>0.52016917608357438</v>
      </c>
    </row>
    <row r="4350" spans="5:17" x14ac:dyDescent="0.2">
      <c r="E4350" s="15">
        <v>41267.291666666664</v>
      </c>
      <c r="F4350" s="21">
        <v>12.402259256000395</v>
      </c>
      <c r="G4350" s="21">
        <v>12.385499963643282</v>
      </c>
      <c r="H4350" s="24">
        <v>4.1927844698812951E-2</v>
      </c>
      <c r="I4350" s="3">
        <f t="shared" si="202"/>
        <v>1992.3999999999976</v>
      </c>
      <c r="J4350" s="3">
        <f>INDEX(PowerArray,MIN(MaximumPowerIndex,ROUND(G4350*100,0)))</f>
        <v>1992.2899999999977</v>
      </c>
      <c r="K4350" s="3">
        <f>MIN(J4350-M4350+N4350,'Power Look Up'!$F$4)</f>
        <v>2000</v>
      </c>
      <c r="M4350" s="50">
        <f t="array" ref="M4350">_xlfn.SUM(_xlfn.NORM.DIST($S$3:$S$1003,$G4350,$P4350,FALSE)*WindSpeedStep*$T$3:$T$1003)</f>
        <v>1988.906403011383</v>
      </c>
      <c r="N4350" s="50">
        <f t="array" ref="N4350">_xlfn.SUM(_xlfn.NORM.DIST($S$3:$S$1003,$G4350,$Q4350,FALSE)*WindSpeedStep*$T$3:$T$1003)</f>
        <v>2017.6477972608088</v>
      </c>
      <c r="P4350" s="42">
        <f t="shared" si="201"/>
        <v>1.2385499963643283</v>
      </c>
      <c r="Q4350" s="42">
        <f t="shared" si="203"/>
        <v>0.51929731899278897</v>
      </c>
    </row>
    <row r="4351" spans="5:17" x14ac:dyDescent="0.2">
      <c r="E4351" s="15">
        <v>41267.298611111109</v>
      </c>
      <c r="F4351" s="21">
        <v>12.767725870458019</v>
      </c>
      <c r="G4351" s="21">
        <v>12.710123337666243</v>
      </c>
      <c r="H4351" s="24">
        <v>4.4643815647614014E-2</v>
      </c>
      <c r="I4351" s="3">
        <f t="shared" si="202"/>
        <v>1996.4699999999975</v>
      </c>
      <c r="J4351" s="3">
        <f>INDEX(PowerArray,MIN(MaximumPowerIndex,ROUND(G4351*100,0)))</f>
        <v>1995.8099999999974</v>
      </c>
      <c r="K4351" s="3">
        <f>MIN(J4351-M4351+N4351,'Power Look Up'!$F$4)</f>
        <v>2000</v>
      </c>
      <c r="M4351" s="50">
        <f t="array" ref="M4351">_xlfn.SUM(_xlfn.NORM.DIST($S$3:$S$1003,$G4351,$P4351,FALSE)*WindSpeedStep*$T$3:$T$1003)</f>
        <v>1996.5307932429046</v>
      </c>
      <c r="N4351" s="50">
        <f t="array" ref="N4351">_xlfn.SUM(_xlfn.NORM.DIST($S$3:$S$1003,$G4351,$Q4351,FALSE)*WindSpeedStep*$T$3:$T$1003)</f>
        <v>2013.368900472587</v>
      </c>
      <c r="P4351" s="42">
        <f t="shared" si="201"/>
        <v>1.2710123337666244</v>
      </c>
      <c r="Q4351" s="42">
        <f t="shared" si="203"/>
        <v>0.56742840314520826</v>
      </c>
    </row>
    <row r="4352" spans="5:17" x14ac:dyDescent="0.2">
      <c r="E4352" s="15">
        <v>41267.305555555555</v>
      </c>
      <c r="F4352" s="21">
        <v>12.572742434149076</v>
      </c>
      <c r="G4352" s="21">
        <v>12.511346563677442</v>
      </c>
      <c r="H4352" s="24">
        <v>4.4540799505999019E-2</v>
      </c>
      <c r="I4352" s="3">
        <f t="shared" si="202"/>
        <v>1994.2699999999975</v>
      </c>
      <c r="J4352" s="3">
        <f>INDEX(PowerArray,MIN(MaximumPowerIndex,ROUND(G4352*100,0)))</f>
        <v>1993.6099999999976</v>
      </c>
      <c r="K4352" s="3">
        <f>MIN(J4352-M4352+N4352,'Power Look Up'!$F$4)</f>
        <v>2000</v>
      </c>
      <c r="M4352" s="50">
        <f t="array" ref="M4352">_xlfn.SUM(_xlfn.NORM.DIST($S$3:$S$1003,$G4352,$P4352,FALSE)*WindSpeedStep*$T$3:$T$1003)</f>
        <v>1992.3718985919061</v>
      </c>
      <c r="N4352" s="50">
        <f t="array" ref="N4352">_xlfn.SUM(_xlfn.NORM.DIST($S$3:$S$1003,$G4352,$Q4352,FALSE)*WindSpeedStep*$T$3:$T$1003)</f>
        <v>2015.9116170282578</v>
      </c>
      <c r="P4352" s="42">
        <f t="shared" si="201"/>
        <v>1.2511346563677443</v>
      </c>
      <c r="Q4352" s="42">
        <f t="shared" si="203"/>
        <v>0.55726537884282679</v>
      </c>
    </row>
    <row r="4353" spans="5:17" x14ac:dyDescent="0.2">
      <c r="E4353" s="15">
        <v>41267.3125</v>
      </c>
      <c r="F4353" s="21">
        <v>12.391422574764055</v>
      </c>
      <c r="G4353" s="21">
        <v>12.351592155185045</v>
      </c>
      <c r="H4353" s="24">
        <v>3.6315442983637286E-2</v>
      </c>
      <c r="I4353" s="3">
        <f t="shared" si="202"/>
        <v>1992.2899999999977</v>
      </c>
      <c r="J4353" s="3">
        <f>INDEX(PowerArray,MIN(MaximumPowerIndex,ROUND(G4353*100,0)))</f>
        <v>1991.8499999999976</v>
      </c>
      <c r="K4353" s="3">
        <f>MIN(J4353-M4353+N4353,'Power Look Up'!$F$4)</f>
        <v>2000</v>
      </c>
      <c r="M4353" s="50">
        <f t="array" ref="M4353">_xlfn.SUM(_xlfn.NORM.DIST($S$3:$S$1003,$G4353,$P4353,FALSE)*WindSpeedStep*$T$3:$T$1003)</f>
        <v>1987.8450496960193</v>
      </c>
      <c r="N4353" s="50">
        <f t="array" ref="N4353">_xlfn.SUM(_xlfn.NORM.DIST($S$3:$S$1003,$G4353,$Q4353,FALSE)*WindSpeedStep*$T$3:$T$1003)</f>
        <v>2018.2626793066054</v>
      </c>
      <c r="P4353" s="42">
        <f t="shared" si="201"/>
        <v>1.2351592155185047</v>
      </c>
      <c r="Q4353" s="42">
        <f t="shared" si="203"/>
        <v>0.44855354066876413</v>
      </c>
    </row>
    <row r="4354" spans="5:17" x14ac:dyDescent="0.2">
      <c r="E4354" s="15">
        <v>41267.319444444445</v>
      </c>
      <c r="F4354" s="21">
        <v>11.809650991007663</v>
      </c>
      <c r="G4354" s="21">
        <v>11.768491113113523</v>
      </c>
      <c r="H4354" s="24">
        <v>3.8104428347852777E-2</v>
      </c>
      <c r="I4354" s="3">
        <f t="shared" si="202"/>
        <v>1972.0399999999827</v>
      </c>
      <c r="J4354" s="3">
        <f>INDEX(PowerArray,MIN(MaximumPowerIndex,ROUND(G4354*100,0)))</f>
        <v>1968.6799999999826</v>
      </c>
      <c r="K4354" s="3">
        <f>MIN(J4354-M4354+N4354,'Power Look Up'!$F$4)</f>
        <v>2000</v>
      </c>
      <c r="M4354" s="50">
        <f t="array" ref="M4354">_xlfn.SUM(_xlfn.NORM.DIST($S$3:$S$1003,$G4354,$P4354,FALSE)*WindSpeedStep*$T$3:$T$1003)</f>
        <v>1958.2948681100488</v>
      </c>
      <c r="N4354" s="50">
        <f t="array" ref="N4354">_xlfn.SUM(_xlfn.NORM.DIST($S$3:$S$1003,$G4354,$Q4354,FALSE)*WindSpeedStep*$T$3:$T$1003)</f>
        <v>2024.1732490447232</v>
      </c>
      <c r="P4354" s="42">
        <f t="shared" si="201"/>
        <v>1.1768491113113524</v>
      </c>
      <c r="Q4354" s="42">
        <f t="shared" si="203"/>
        <v>0.44843162638197642</v>
      </c>
    </row>
    <row r="4355" spans="5:17" x14ac:dyDescent="0.2">
      <c r="E4355" s="15">
        <v>41267.326388888891</v>
      </c>
      <c r="F4355" s="21">
        <v>11.923404723403118</v>
      </c>
      <c r="G4355" s="21">
        <v>11.95277415190051</v>
      </c>
      <c r="H4355" s="24">
        <v>4.1934330973317203E-2</v>
      </c>
      <c r="I4355" s="3">
        <f t="shared" si="202"/>
        <v>1981.2799999999825</v>
      </c>
      <c r="J4355" s="3">
        <f>INDEX(PowerArray,MIN(MaximumPowerIndex,ROUND(G4355*100,0)))</f>
        <v>1983.7999999999824</v>
      </c>
      <c r="K4355" s="3">
        <f>MIN(J4355-M4355+N4355,'Power Look Up'!$F$4)</f>
        <v>2000</v>
      </c>
      <c r="M4355" s="50">
        <f t="array" ref="M4355">_xlfn.SUM(_xlfn.NORM.DIST($S$3:$S$1003,$G4355,$P4355,FALSE)*WindSpeedStep*$T$3:$T$1003)</f>
        <v>1970.3075539587917</v>
      </c>
      <c r="N4355" s="50">
        <f t="array" ref="N4355">_xlfn.SUM(_xlfn.NORM.DIST($S$3:$S$1003,$G4355,$Q4355,FALSE)*WindSpeedStep*$T$3:$T$1003)</f>
        <v>2022.3088190982533</v>
      </c>
      <c r="P4355" s="42">
        <f t="shared" ref="P4355:P4418" si="204">ReferenceTurbulence*G4355</f>
        <v>1.1952774151900509</v>
      </c>
      <c r="Q4355" s="42">
        <f t="shared" si="203"/>
        <v>0.50123158733510687</v>
      </c>
    </row>
    <row r="4356" spans="5:17" x14ac:dyDescent="0.2">
      <c r="E4356" s="15">
        <v>41267.333333333336</v>
      </c>
      <c r="F4356" s="21">
        <v>12.075056833794456</v>
      </c>
      <c r="G4356" s="21">
        <v>11.970474997791737</v>
      </c>
      <c r="H4356" s="24">
        <v>4.3063979503986785E-2</v>
      </c>
      <c r="I4356" s="3">
        <f t="shared" ref="I4356:I4419" si="205">INDEX(PowerArray,MIN(MaximumPowerIndex,ROUND(F4356*100,0)))</f>
        <v>1988.8799999999976</v>
      </c>
      <c r="J4356" s="3">
        <f>INDEX(PowerArray,MIN(MaximumPowerIndex,ROUND(G4356*100,0)))</f>
        <v>1985.4799999999823</v>
      </c>
      <c r="K4356" s="3">
        <f>MIN(J4356-M4356+N4356,'Power Look Up'!$F$4)</f>
        <v>2000</v>
      </c>
      <c r="M4356" s="50">
        <f t="array" ref="M4356">_xlfn.SUM(_xlfn.NORM.DIST($S$3:$S$1003,$G4356,$P4356,FALSE)*WindSpeedStep*$T$3:$T$1003)</f>
        <v>1971.3148093653151</v>
      </c>
      <c r="N4356" s="50">
        <f t="array" ref="N4356">_xlfn.SUM(_xlfn.NORM.DIST($S$3:$S$1003,$G4356,$Q4356,FALSE)*WindSpeedStep*$T$3:$T$1003)</f>
        <v>2021.8819730012206</v>
      </c>
      <c r="P4356" s="42">
        <f t="shared" si="204"/>
        <v>1.1970474997791738</v>
      </c>
      <c r="Q4356" s="42">
        <f t="shared" ref="Q4356:Q4419" si="206">G4356*H4356</f>
        <v>0.51549628995788965</v>
      </c>
    </row>
    <row r="4357" spans="5:17" x14ac:dyDescent="0.2">
      <c r="E4357" s="15">
        <v>41267.340277777781</v>
      </c>
      <c r="F4357" s="21">
        <v>11.226558891296712</v>
      </c>
      <c r="G4357" s="21">
        <v>11.165558943988566</v>
      </c>
      <c r="H4357" s="24">
        <v>2.7613091687455956E-2</v>
      </c>
      <c r="I4357" s="3">
        <f t="shared" si="205"/>
        <v>1923.3199999999836</v>
      </c>
      <c r="J4357" s="3">
        <f>INDEX(PowerArray,MIN(MaximumPowerIndex,ROUND(G4357*100,0)))</f>
        <v>1918.2799999999838</v>
      </c>
      <c r="K4357" s="3">
        <f>MIN(J4357-M4357+N4357,'Power Look Up'!$F$4)</f>
        <v>2000</v>
      </c>
      <c r="M4357" s="50">
        <f t="array" ref="M4357">_xlfn.SUM(_xlfn.NORM.DIST($S$3:$S$1003,$G4357,$P4357,FALSE)*WindSpeedStep*$T$3:$T$1003)</f>
        <v>1894.5050179372488</v>
      </c>
      <c r="N4357" s="50">
        <f t="array" ref="N4357">_xlfn.SUM(_xlfn.NORM.DIST($S$3:$S$1003,$G4357,$Q4357,FALSE)*WindSpeedStep*$T$3:$T$1003)</f>
        <v>2014.8069301680596</v>
      </c>
      <c r="P4357" s="42">
        <f t="shared" si="204"/>
        <v>1.1165558943988567</v>
      </c>
      <c r="Q4357" s="42">
        <f t="shared" si="206"/>
        <v>0.30831560286205018</v>
      </c>
    </row>
    <row r="4358" spans="5:17" x14ac:dyDescent="0.2">
      <c r="E4358" s="15">
        <v>41267.347222222219</v>
      </c>
      <c r="F4358" s="21">
        <v>10.84449136765666</v>
      </c>
      <c r="G4358" s="21">
        <v>10.827642767064511</v>
      </c>
      <c r="H4358" s="24">
        <v>4.7028485035366274E-2</v>
      </c>
      <c r="I4358" s="3">
        <f t="shared" si="205"/>
        <v>1861.2799999999502</v>
      </c>
      <c r="J4358" s="3">
        <f>INDEX(PowerArray,MIN(MaximumPowerIndex,ROUND(G4358*100,0)))</f>
        <v>1858.6099999999501</v>
      </c>
      <c r="K4358" s="3">
        <f>MIN(J4358-M4358+N4358,'Power Look Up'!$F$4)</f>
        <v>1951.7085291604828</v>
      </c>
      <c r="M4358" s="50">
        <f t="array" ref="M4358">_xlfn.SUM(_xlfn.NORM.DIST($S$3:$S$1003,$G4358,$P4358,FALSE)*WindSpeedStep*$T$3:$T$1003)</f>
        <v>1837.84874585133</v>
      </c>
      <c r="N4358" s="50">
        <f t="array" ref="N4358">_xlfn.SUM(_xlfn.NORM.DIST($S$3:$S$1003,$G4358,$Q4358,FALSE)*WindSpeedStep*$T$3:$T$1003)</f>
        <v>1930.9472750118628</v>
      </c>
      <c r="P4358" s="42">
        <f t="shared" si="204"/>
        <v>1.0827642767064511</v>
      </c>
      <c r="Q4358" s="42">
        <f t="shared" si="206"/>
        <v>0.50920763583918516</v>
      </c>
    </row>
    <row r="4359" spans="5:17" x14ac:dyDescent="0.2">
      <c r="E4359" s="15">
        <v>41267.354166666664</v>
      </c>
      <c r="F4359" s="21">
        <v>10.446560660100992</v>
      </c>
      <c r="G4359" s="21">
        <v>10.440995332613237</v>
      </c>
      <c r="H4359" s="24">
        <v>2.4888574188156435E-2</v>
      </c>
      <c r="I4359" s="3">
        <f t="shared" si="205"/>
        <v>1757.1499999999523</v>
      </c>
      <c r="J4359" s="3">
        <f>INDEX(PowerArray,MIN(MaximumPowerIndex,ROUND(G4359*100,0)))</f>
        <v>1754.4799999999525</v>
      </c>
      <c r="K4359" s="3">
        <f>MIN(J4359-M4359+N4359,'Power Look Up'!$F$4)</f>
        <v>1847.1845055707195</v>
      </c>
      <c r="M4359" s="50">
        <f t="array" ref="M4359">_xlfn.SUM(_xlfn.NORM.DIST($S$3:$S$1003,$G4359,$P4359,FALSE)*WindSpeedStep*$T$3:$T$1003)</f>
        <v>1751.276232895246</v>
      </c>
      <c r="N4359" s="50">
        <f t="array" ref="N4359">_xlfn.SUM(_xlfn.NORM.DIST($S$3:$S$1003,$G4359,$Q4359,FALSE)*WindSpeedStep*$T$3:$T$1003)</f>
        <v>1843.980738466013</v>
      </c>
      <c r="P4359" s="42">
        <f t="shared" si="204"/>
        <v>1.0440995332613239</v>
      </c>
      <c r="Q4359" s="42">
        <f t="shared" si="206"/>
        <v>0.25986148693393962</v>
      </c>
    </row>
    <row r="4360" spans="5:17" x14ac:dyDescent="0.2">
      <c r="E4360" s="15">
        <v>41267.361111111109</v>
      </c>
      <c r="F4360" s="21">
        <v>10.731064337267069</v>
      </c>
      <c r="G4360" s="21">
        <v>10.590602888238408</v>
      </c>
      <c r="H4360" s="24">
        <v>2.3296850353584656E-2</v>
      </c>
      <c r="I4360" s="3">
        <f t="shared" si="205"/>
        <v>1831.9099999999507</v>
      </c>
      <c r="J4360" s="3">
        <f>INDEX(PowerArray,MIN(MaximumPowerIndex,ROUND(G4360*100,0)))</f>
        <v>1794.5299999999515</v>
      </c>
      <c r="K4360" s="3">
        <f>MIN(J4360-M4360+N4360,'Power Look Up'!$F$4)</f>
        <v>1901.6074397982802</v>
      </c>
      <c r="M4360" s="50">
        <f t="array" ref="M4360">_xlfn.SUM(_xlfn.NORM.DIST($S$3:$S$1003,$G4360,$P4360,FALSE)*WindSpeedStep*$T$3:$T$1003)</f>
        <v>1787.6060702717343</v>
      </c>
      <c r="N4360" s="50">
        <f t="array" ref="N4360">_xlfn.SUM(_xlfn.NORM.DIST($S$3:$S$1003,$G4360,$Q4360,FALSE)*WindSpeedStep*$T$3:$T$1003)</f>
        <v>1894.683510070063</v>
      </c>
      <c r="P4360" s="42">
        <f t="shared" si="204"/>
        <v>1.0590602888238407</v>
      </c>
      <c r="Q4360" s="42">
        <f t="shared" si="206"/>
        <v>0.24672769064153163</v>
      </c>
    </row>
    <row r="4361" spans="5:17" x14ac:dyDescent="0.2">
      <c r="E4361" s="15">
        <v>41267.368055555555</v>
      </c>
      <c r="F4361" s="21">
        <v>11.451537204933281</v>
      </c>
      <c r="G4361" s="21">
        <v>11.316090024591723</v>
      </c>
      <c r="H4361" s="24">
        <v>3.0563582315326299E-2</v>
      </c>
      <c r="I4361" s="3">
        <f t="shared" si="205"/>
        <v>1941.7999999999831</v>
      </c>
      <c r="J4361" s="3">
        <f>INDEX(PowerArray,MIN(MaximumPowerIndex,ROUND(G4361*100,0)))</f>
        <v>1930.8799999999835</v>
      </c>
      <c r="K4361" s="3">
        <f>MIN(J4361-M4361+N4361,'Power Look Up'!$F$4)</f>
        <v>2000</v>
      </c>
      <c r="M4361" s="50">
        <f t="array" ref="M4361">_xlfn.SUM(_xlfn.NORM.DIST($S$3:$S$1003,$G4361,$P4361,FALSE)*WindSpeedStep*$T$3:$T$1003)</f>
        <v>1914.516355486189</v>
      </c>
      <c r="N4361" s="50">
        <f t="array" ref="N4361">_xlfn.SUM(_xlfn.NORM.DIST($S$3:$S$1003,$G4361,$Q4361,FALSE)*WindSpeedStep*$T$3:$T$1003)</f>
        <v>2021.2085831168417</v>
      </c>
      <c r="P4361" s="42">
        <f t="shared" si="204"/>
        <v>1.1316090024591723</v>
      </c>
      <c r="Q4361" s="42">
        <f t="shared" si="206"/>
        <v>0.34586024895425194</v>
      </c>
    </row>
    <row r="4362" spans="5:17" x14ac:dyDescent="0.2">
      <c r="E4362" s="15">
        <v>41267.375</v>
      </c>
      <c r="F4362" s="21">
        <v>12.396001543399942</v>
      </c>
      <c r="G4362" s="21">
        <v>12.292350121433254</v>
      </c>
      <c r="H4362" s="24">
        <v>4.1949010588568855E-2</v>
      </c>
      <c r="I4362" s="3">
        <f t="shared" si="205"/>
        <v>1992.3999999999976</v>
      </c>
      <c r="J4362" s="3">
        <f>INDEX(PowerArray,MIN(MaximumPowerIndex,ROUND(G4362*100,0)))</f>
        <v>1991.1899999999976</v>
      </c>
      <c r="K4362" s="3">
        <f>MIN(J4362-M4362+N4362,'Power Look Up'!$F$4)</f>
        <v>2000</v>
      </c>
      <c r="M4362" s="50">
        <f t="array" ref="M4362">_xlfn.SUM(_xlfn.NORM.DIST($S$3:$S$1003,$G4362,$P4362,FALSE)*WindSpeedStep*$T$3:$T$1003)</f>
        <v>1985.8490421483348</v>
      </c>
      <c r="N4362" s="50">
        <f t="array" ref="N4362">_xlfn.SUM(_xlfn.NORM.DIST($S$3:$S$1003,$G4362,$Q4362,FALSE)*WindSpeedStep*$T$3:$T$1003)</f>
        <v>2018.878171460889</v>
      </c>
      <c r="P4362" s="42">
        <f t="shared" si="204"/>
        <v>1.2292350121433255</v>
      </c>
      <c r="Q4362" s="42">
        <f t="shared" si="206"/>
        <v>0.51565192540239924</v>
      </c>
    </row>
    <row r="4363" spans="5:17" x14ac:dyDescent="0.2">
      <c r="E4363" s="15">
        <v>41267.381944444445</v>
      </c>
      <c r="F4363" s="21">
        <v>12.469404525021861</v>
      </c>
      <c r="G4363" s="21">
        <v>12.418014538471443</v>
      </c>
      <c r="H4363" s="24">
        <v>3.6088331170666794E-2</v>
      </c>
      <c r="I4363" s="3">
        <f t="shared" si="205"/>
        <v>1993.1699999999976</v>
      </c>
      <c r="J4363" s="3">
        <f>INDEX(PowerArray,MIN(MaximumPowerIndex,ROUND(G4363*100,0)))</f>
        <v>1992.6199999999976</v>
      </c>
      <c r="K4363" s="3">
        <f>MIN(J4363-M4363+N4363,'Power Look Up'!$F$4)</f>
        <v>2000</v>
      </c>
      <c r="M4363" s="50">
        <f t="array" ref="M4363">_xlfn.SUM(_xlfn.NORM.DIST($S$3:$S$1003,$G4363,$P4363,FALSE)*WindSpeedStep*$T$3:$T$1003)</f>
        <v>1989.8713684137517</v>
      </c>
      <c r="N4363" s="50">
        <f t="array" ref="N4363">_xlfn.SUM(_xlfn.NORM.DIST($S$3:$S$1003,$G4363,$Q4363,FALSE)*WindSpeedStep*$T$3:$T$1003)</f>
        <v>2017.2776078572938</v>
      </c>
      <c r="P4363" s="42">
        <f t="shared" si="204"/>
        <v>1.2418014538471445</v>
      </c>
      <c r="Q4363" s="42">
        <f t="shared" si="206"/>
        <v>0.4481454211465124</v>
      </c>
    </row>
    <row r="4364" spans="5:17" x14ac:dyDescent="0.2">
      <c r="E4364" s="15">
        <v>41267.388888888891</v>
      </c>
      <c r="F4364" s="21">
        <v>12.382853494037271</v>
      </c>
      <c r="G4364" s="21">
        <v>12.300474990757625</v>
      </c>
      <c r="H4364" s="24">
        <v>3.553300539426342E-2</v>
      </c>
      <c r="I4364" s="3">
        <f t="shared" si="205"/>
        <v>1992.1799999999976</v>
      </c>
      <c r="J4364" s="3">
        <f>INDEX(PowerArray,MIN(MaximumPowerIndex,ROUND(G4364*100,0)))</f>
        <v>1991.2999999999977</v>
      </c>
      <c r="K4364" s="3">
        <f>MIN(J4364-M4364+N4364,'Power Look Up'!$F$4)</f>
        <v>2000</v>
      </c>
      <c r="M4364" s="50">
        <f t="array" ref="M4364">_xlfn.SUM(_xlfn.NORM.DIST($S$3:$S$1003,$G4364,$P4364,FALSE)*WindSpeedStep*$T$3:$T$1003)</f>
        <v>1986.1338046673566</v>
      </c>
      <c r="N4364" s="50">
        <f t="array" ref="N4364">_xlfn.SUM(_xlfn.NORM.DIST($S$3:$S$1003,$G4364,$Q4364,FALSE)*WindSpeedStep*$T$3:$T$1003)</f>
        <v>2019.035514624183</v>
      </c>
      <c r="P4364" s="42">
        <f t="shared" si="204"/>
        <v>1.2300474990757626</v>
      </c>
      <c r="Q4364" s="42">
        <f t="shared" si="206"/>
        <v>0.43707284419859299</v>
      </c>
    </row>
    <row r="4365" spans="5:17" x14ac:dyDescent="0.2">
      <c r="E4365" s="15">
        <v>41267.395833333336</v>
      </c>
      <c r="F4365" s="21">
        <v>11.836660651403097</v>
      </c>
      <c r="G4365" s="21">
        <v>11.749165876296592</v>
      </c>
      <c r="H4365" s="24">
        <v>2.8724317610617403E-2</v>
      </c>
      <c r="I4365" s="3">
        <f t="shared" si="205"/>
        <v>1974.5599999999824</v>
      </c>
      <c r="J4365" s="3">
        <f>INDEX(PowerArray,MIN(MaximumPowerIndex,ROUND(G4365*100,0)))</f>
        <v>1966.9999999999827</v>
      </c>
      <c r="K4365" s="3">
        <f>MIN(J4365-M4365+N4365,'Power Look Up'!$F$4)</f>
        <v>2000</v>
      </c>
      <c r="M4365" s="50">
        <f t="array" ref="M4365">_xlfn.SUM(_xlfn.NORM.DIST($S$3:$S$1003,$G4365,$P4365,FALSE)*WindSpeedStep*$T$3:$T$1003)</f>
        <v>1956.8625725622539</v>
      </c>
      <c r="N4365" s="50">
        <f t="array" ref="N4365">_xlfn.SUM(_xlfn.NORM.DIST($S$3:$S$1003,$G4365,$Q4365,FALSE)*WindSpeedStep*$T$3:$T$1003)</f>
        <v>2026.8312369083731</v>
      </c>
      <c r="P4365" s="42">
        <f t="shared" si="204"/>
        <v>1.1749165876296592</v>
      </c>
      <c r="Q4365" s="42">
        <f t="shared" si="206"/>
        <v>0.33748677229057128</v>
      </c>
    </row>
    <row r="4366" spans="5:17" x14ac:dyDescent="0.2">
      <c r="E4366" s="15">
        <v>41267.402777777781</v>
      </c>
      <c r="F4366" s="21">
        <v>11.707472964352432</v>
      </c>
      <c r="G4366" s="21">
        <v>11.673199816058993</v>
      </c>
      <c r="H4366" s="24">
        <v>2.647881408258685E-2</v>
      </c>
      <c r="I4366" s="3">
        <f t="shared" si="205"/>
        <v>1963.6399999999828</v>
      </c>
      <c r="J4366" s="3">
        <f>INDEX(PowerArray,MIN(MaximumPowerIndex,ROUND(G4366*100,0)))</f>
        <v>1960.2799999999829</v>
      </c>
      <c r="K4366" s="3">
        <f>MIN(J4366-M4366+N4366,'Power Look Up'!$F$4)</f>
        <v>2000</v>
      </c>
      <c r="M4366" s="50">
        <f t="array" ref="M4366">_xlfn.SUM(_xlfn.NORM.DIST($S$3:$S$1003,$G4366,$P4366,FALSE)*WindSpeedStep*$T$3:$T$1003)</f>
        <v>1950.8882439847948</v>
      </c>
      <c r="N4366" s="50">
        <f t="array" ref="N4366">_xlfn.SUM(_xlfn.NORM.DIST($S$3:$S$1003,$G4366,$Q4366,FALSE)*WindSpeedStep*$T$3:$T$1003)</f>
        <v>2027.8783504933947</v>
      </c>
      <c r="P4366" s="42">
        <f t="shared" si="204"/>
        <v>1.1673199816058994</v>
      </c>
      <c r="Q4366" s="42">
        <f t="shared" si="206"/>
        <v>0.3090924876783131</v>
      </c>
    </row>
    <row r="4367" spans="5:17" x14ac:dyDescent="0.2">
      <c r="E4367" s="15">
        <v>41267.409722222219</v>
      </c>
      <c r="F4367" s="21">
        <v>12.25689595653923</v>
      </c>
      <c r="G4367" s="21">
        <v>12.069731161464897</v>
      </c>
      <c r="H4367" s="24">
        <v>2.4476017505879674E-2</v>
      </c>
      <c r="I4367" s="3">
        <f t="shared" si="205"/>
        <v>1990.8599999999976</v>
      </c>
      <c r="J4367" s="3">
        <f>INDEX(PowerArray,MIN(MaximumPowerIndex,ROUND(G4367*100,0)))</f>
        <v>1988.7699999999977</v>
      </c>
      <c r="K4367" s="3">
        <f>MIN(J4367-M4367+N4367,'Power Look Up'!$F$4)</f>
        <v>2000</v>
      </c>
      <c r="M4367" s="50">
        <f t="array" ref="M4367">_xlfn.SUM(_xlfn.NORM.DIST($S$3:$S$1003,$G4367,$P4367,FALSE)*WindSpeedStep*$T$3:$T$1003)</f>
        <v>1976.5307596771404</v>
      </c>
      <c r="N4367" s="50">
        <f t="array" ref="N4367">_xlfn.SUM(_xlfn.NORM.DIST($S$3:$S$1003,$G4367,$Q4367,FALSE)*WindSpeedStep*$T$3:$T$1003)</f>
        <v>2022.8023045206296</v>
      </c>
      <c r="P4367" s="42">
        <f t="shared" si="204"/>
        <v>1.2069731161464898</v>
      </c>
      <c r="Q4367" s="42">
        <f t="shared" si="206"/>
        <v>0.29541895119927625</v>
      </c>
    </row>
    <row r="4368" spans="5:17" x14ac:dyDescent="0.2">
      <c r="E4368" s="15">
        <v>41267.416666666664</v>
      </c>
      <c r="F4368" s="21">
        <v>12.165179793374008</v>
      </c>
      <c r="G4368" s="21">
        <v>12.017711760607773</v>
      </c>
      <c r="H4368" s="24">
        <v>2.8770639311934708E-2</v>
      </c>
      <c r="I4368" s="3">
        <f t="shared" si="205"/>
        <v>1989.8699999999976</v>
      </c>
      <c r="J4368" s="3">
        <f>INDEX(PowerArray,MIN(MaximumPowerIndex,ROUND(G4368*100,0)))</f>
        <v>1988.2199999999978</v>
      </c>
      <c r="K4368" s="3">
        <f>MIN(J4368-M4368+N4368,'Power Look Up'!$F$4)</f>
        <v>2000</v>
      </c>
      <c r="M4368" s="50">
        <f t="array" ref="M4368">_xlfn.SUM(_xlfn.NORM.DIST($S$3:$S$1003,$G4368,$P4368,FALSE)*WindSpeedStep*$T$3:$T$1003)</f>
        <v>1973.8866466622899</v>
      </c>
      <c r="N4368" s="50">
        <f t="array" ref="N4368">_xlfn.SUM(_xlfn.NORM.DIST($S$3:$S$1003,$G4368,$Q4368,FALSE)*WindSpeedStep*$T$3:$T$1003)</f>
        <v>2023.4545602682672</v>
      </c>
      <c r="P4368" s="42">
        <f t="shared" si="204"/>
        <v>1.2017711760607774</v>
      </c>
      <c r="Q4368" s="42">
        <f t="shared" si="206"/>
        <v>0.34575725041924205</v>
      </c>
    </row>
    <row r="4369" spans="5:17" x14ac:dyDescent="0.2">
      <c r="E4369" s="15">
        <v>41267.423611111109</v>
      </c>
      <c r="F4369" s="21">
        <v>11.933346903115648</v>
      </c>
      <c r="G4369" s="21">
        <v>11.825406585378346</v>
      </c>
      <c r="H4369" s="24">
        <v>2.4301648343457157E-2</v>
      </c>
      <c r="I4369" s="3">
        <f t="shared" si="205"/>
        <v>1982.1199999999824</v>
      </c>
      <c r="J4369" s="3">
        <f>INDEX(PowerArray,MIN(MaximumPowerIndex,ROUND(G4369*100,0)))</f>
        <v>1973.7199999999825</v>
      </c>
      <c r="K4369" s="3">
        <f>MIN(J4369-M4369+N4369,'Power Look Up'!$F$4)</f>
        <v>2000</v>
      </c>
      <c r="M4369" s="50">
        <f t="array" ref="M4369">_xlfn.SUM(_xlfn.NORM.DIST($S$3:$S$1003,$G4369,$P4369,FALSE)*WindSpeedStep*$T$3:$T$1003)</f>
        <v>1962.315672084834</v>
      </c>
      <c r="N4369" s="50">
        <f t="array" ref="N4369">_xlfn.SUM(_xlfn.NORM.DIST($S$3:$S$1003,$G4369,$Q4369,FALSE)*WindSpeedStep*$T$3:$T$1003)</f>
        <v>2026.3188785263981</v>
      </c>
      <c r="P4369" s="42">
        <f t="shared" si="204"/>
        <v>1.1825406585378346</v>
      </c>
      <c r="Q4369" s="42">
        <f t="shared" si="206"/>
        <v>0.28737687235626702</v>
      </c>
    </row>
    <row r="4370" spans="5:17" x14ac:dyDescent="0.2">
      <c r="E4370" s="15">
        <v>41267.430555555555</v>
      </c>
      <c r="F4370" s="21">
        <v>12.022212032391627</v>
      </c>
      <c r="G4370" s="21">
        <v>11.93485367914367</v>
      </c>
      <c r="H4370" s="24">
        <v>2.8280985153475328E-2</v>
      </c>
      <c r="I4370" s="3">
        <f t="shared" si="205"/>
        <v>1988.2199999999978</v>
      </c>
      <c r="J4370" s="3">
        <f>INDEX(PowerArray,MIN(MaximumPowerIndex,ROUND(G4370*100,0)))</f>
        <v>1982.1199999999824</v>
      </c>
      <c r="K4370" s="3">
        <f>MIN(J4370-M4370+N4370,'Power Look Up'!$F$4)</f>
        <v>2000</v>
      </c>
      <c r="M4370" s="50">
        <f t="array" ref="M4370">_xlfn.SUM(_xlfn.NORM.DIST($S$3:$S$1003,$G4370,$P4370,FALSE)*WindSpeedStep*$T$3:$T$1003)</f>
        <v>1969.2629756841625</v>
      </c>
      <c r="N4370" s="50">
        <f t="array" ref="N4370">_xlfn.SUM(_xlfn.NORM.DIST($S$3:$S$1003,$G4370,$Q4370,FALSE)*WindSpeedStep*$T$3:$T$1003)</f>
        <v>2024.6466222298802</v>
      </c>
      <c r="P4370" s="42">
        <f t="shared" si="204"/>
        <v>1.1934853679143671</v>
      </c>
      <c r="Q4370" s="42">
        <f t="shared" si="206"/>
        <v>0.33752941970876249</v>
      </c>
    </row>
    <row r="4371" spans="5:17" x14ac:dyDescent="0.2">
      <c r="E4371" s="15">
        <v>41267.4375</v>
      </c>
      <c r="F4371" s="21">
        <v>12.560087783392287</v>
      </c>
      <c r="G4371" s="21">
        <v>12.438995045476858</v>
      </c>
      <c r="H4371" s="24">
        <v>3.0254565617165441E-2</v>
      </c>
      <c r="I4371" s="3">
        <f t="shared" si="205"/>
        <v>1994.1599999999976</v>
      </c>
      <c r="J4371" s="3">
        <f>INDEX(PowerArray,MIN(MaximumPowerIndex,ROUND(G4371*100,0)))</f>
        <v>1992.8399999999976</v>
      </c>
      <c r="K4371" s="3">
        <f>MIN(J4371-M4371+N4371,'Power Look Up'!$F$4)</f>
        <v>2000</v>
      </c>
      <c r="M4371" s="50">
        <f t="array" ref="M4371">_xlfn.SUM(_xlfn.NORM.DIST($S$3:$S$1003,$G4371,$P4371,FALSE)*WindSpeedStep*$T$3:$T$1003)</f>
        <v>1990.4675351964916</v>
      </c>
      <c r="N4371" s="50">
        <f t="array" ref="N4371">_xlfn.SUM(_xlfn.NORM.DIST($S$3:$S$1003,$G4371,$Q4371,FALSE)*WindSpeedStep*$T$3:$T$1003)</f>
        <v>2016.9309879696839</v>
      </c>
      <c r="P4371" s="42">
        <f t="shared" si="204"/>
        <v>1.2438995045476859</v>
      </c>
      <c r="Q4371" s="42">
        <f t="shared" si="206"/>
        <v>0.37633639181497541</v>
      </c>
    </row>
    <row r="4372" spans="5:17" x14ac:dyDescent="0.2">
      <c r="E4372" s="15">
        <v>41267.444444444445</v>
      </c>
      <c r="F4372" s="21">
        <v>12.973505003087858</v>
      </c>
      <c r="G4372" s="21">
        <v>12.865822838654756</v>
      </c>
      <c r="H4372" s="24">
        <v>2.6207258556502327E-2</v>
      </c>
      <c r="I4372" s="3">
        <f t="shared" si="205"/>
        <v>1998.6699999999973</v>
      </c>
      <c r="J4372" s="3">
        <f>INDEX(PowerArray,MIN(MaximumPowerIndex,ROUND(G4372*100,0)))</f>
        <v>1997.5699999999974</v>
      </c>
      <c r="K4372" s="3">
        <f>MIN(J4372-M4372+N4372,'Power Look Up'!$F$4)</f>
        <v>2000</v>
      </c>
      <c r="M4372" s="50">
        <f t="array" ref="M4372">_xlfn.SUM(_xlfn.NORM.DIST($S$3:$S$1003,$G4372,$P4372,FALSE)*WindSpeedStep*$T$3:$T$1003)</f>
        <v>1998.8741355897505</v>
      </c>
      <c r="N4372" s="50">
        <f t="array" ref="N4372">_xlfn.SUM(_xlfn.NORM.DIST($S$3:$S$1003,$G4372,$Q4372,FALSE)*WindSpeedStep*$T$3:$T$1003)</f>
        <v>2010.5356408111552</v>
      </c>
      <c r="P4372" s="42">
        <f t="shared" si="204"/>
        <v>1.2865822838654757</v>
      </c>
      <c r="Q4372" s="42">
        <f t="shared" si="206"/>
        <v>0.33717794567477793</v>
      </c>
    </row>
    <row r="4373" spans="5:17" x14ac:dyDescent="0.2">
      <c r="E4373" s="15">
        <v>41267.451388888891</v>
      </c>
      <c r="F4373" s="21">
        <v>11.927352295008431</v>
      </c>
      <c r="G4373" s="21">
        <v>11.80730791398479</v>
      </c>
      <c r="H4373" s="24">
        <v>2.4313862190635912E-2</v>
      </c>
      <c r="I4373" s="3">
        <f t="shared" si="205"/>
        <v>1982.1199999999824</v>
      </c>
      <c r="J4373" s="3">
        <f>INDEX(PowerArray,MIN(MaximumPowerIndex,ROUND(G4373*100,0)))</f>
        <v>1972.0399999999827</v>
      </c>
      <c r="K4373" s="3">
        <f>MIN(J4373-M4373+N4373,'Power Look Up'!$F$4)</f>
        <v>2000</v>
      </c>
      <c r="M4373" s="50">
        <f t="array" ref="M4373">_xlfn.SUM(_xlfn.NORM.DIST($S$3:$S$1003,$G4373,$P4373,FALSE)*WindSpeedStep*$T$3:$T$1003)</f>
        <v>1961.0685263604921</v>
      </c>
      <c r="N4373" s="50">
        <f t="array" ref="N4373">_xlfn.SUM(_xlfn.NORM.DIST($S$3:$S$1003,$G4373,$Q4373,FALSE)*WindSpeedStep*$T$3:$T$1003)</f>
        <v>2026.5571749491301</v>
      </c>
      <c r="P4373" s="42">
        <f t="shared" si="204"/>
        <v>1.180730791398479</v>
      </c>
      <c r="Q4373" s="42">
        <f t="shared" si="206"/>
        <v>0.28708125746303098</v>
      </c>
    </row>
    <row r="4374" spans="5:17" x14ac:dyDescent="0.2">
      <c r="E4374" s="15">
        <v>41267.458333333336</v>
      </c>
      <c r="F4374" s="21">
        <v>11.730598996446016</v>
      </c>
      <c r="G4374" s="21">
        <v>11.636038210722855</v>
      </c>
      <c r="H4374" s="24">
        <v>2.7279084392617073E-2</v>
      </c>
      <c r="I4374" s="3">
        <f t="shared" si="205"/>
        <v>1965.3199999999827</v>
      </c>
      <c r="J4374" s="3">
        <f>INDEX(PowerArray,MIN(MaximumPowerIndex,ROUND(G4374*100,0)))</f>
        <v>1957.7599999999829</v>
      </c>
      <c r="K4374" s="3">
        <f>MIN(J4374-M4374+N4374,'Power Look Up'!$F$4)</f>
        <v>2000</v>
      </c>
      <c r="M4374" s="50">
        <f t="array" ref="M4374">_xlfn.SUM(_xlfn.NORM.DIST($S$3:$S$1003,$G4374,$P4374,FALSE)*WindSpeedStep*$T$3:$T$1003)</f>
        <v>1947.7584179973521</v>
      </c>
      <c r="N4374" s="50">
        <f t="array" ref="N4374">_xlfn.SUM(_xlfn.NORM.DIST($S$3:$S$1003,$G4374,$Q4374,FALSE)*WindSpeedStep*$T$3:$T$1003)</f>
        <v>2028.0016656575729</v>
      </c>
      <c r="P4374" s="42">
        <f t="shared" si="204"/>
        <v>1.1636038210722857</v>
      </c>
      <c r="Q4374" s="42">
        <f t="shared" si="206"/>
        <v>0.31742046834602572</v>
      </c>
    </row>
    <row r="4375" spans="5:17" x14ac:dyDescent="0.2">
      <c r="E4375" s="15">
        <v>41267.465277777781</v>
      </c>
      <c r="F4375" s="21">
        <v>11.542477112288381</v>
      </c>
      <c r="G4375" s="21">
        <v>11.476520037507663</v>
      </c>
      <c r="H4375" s="24">
        <v>2.3391859249393871E-2</v>
      </c>
      <c r="I4375" s="3">
        <f t="shared" si="205"/>
        <v>1949.3599999999831</v>
      </c>
      <c r="J4375" s="3">
        <f>INDEX(PowerArray,MIN(MaximumPowerIndex,ROUND(G4375*100,0)))</f>
        <v>1944.3199999999831</v>
      </c>
      <c r="K4375" s="3">
        <f>MIN(J4375-M4375+N4375,'Power Look Up'!$F$4)</f>
        <v>2000</v>
      </c>
      <c r="M4375" s="50">
        <f t="array" ref="M4375">_xlfn.SUM(_xlfn.NORM.DIST($S$3:$S$1003,$G4375,$P4375,FALSE)*WindSpeedStep*$T$3:$T$1003)</f>
        <v>1932.6618865708117</v>
      </c>
      <c r="N4375" s="50">
        <f t="array" ref="N4375">_xlfn.SUM(_xlfn.NORM.DIST($S$3:$S$1003,$G4375,$Q4375,FALSE)*WindSpeedStep*$T$3:$T$1003)</f>
        <v>2029.6430079467677</v>
      </c>
      <c r="P4375" s="42">
        <f t="shared" si="204"/>
        <v>1.1476520037507665</v>
      </c>
      <c r="Q4375" s="42">
        <f t="shared" si="206"/>
        <v>0.26845714139022775</v>
      </c>
    </row>
    <row r="4376" spans="5:17" x14ac:dyDescent="0.2">
      <c r="E4376" s="15">
        <v>41267.472222222219</v>
      </c>
      <c r="F4376" s="21">
        <v>11.635417694371485</v>
      </c>
      <c r="G4376" s="21">
        <v>11.568404578370526</v>
      </c>
      <c r="H4376" s="24">
        <v>2.8361680574616084E-2</v>
      </c>
      <c r="I4376" s="3">
        <f t="shared" si="205"/>
        <v>1957.7599999999829</v>
      </c>
      <c r="J4376" s="3">
        <f>INDEX(PowerArray,MIN(MaximumPowerIndex,ROUND(G4376*100,0)))</f>
        <v>1951.8799999999831</v>
      </c>
      <c r="K4376" s="3">
        <f>MIN(J4376-M4376+N4376,'Power Look Up'!$F$4)</f>
        <v>2000</v>
      </c>
      <c r="M4376" s="50">
        <f t="array" ref="M4376">_xlfn.SUM(_xlfn.NORM.DIST($S$3:$S$1003,$G4376,$P4376,FALSE)*WindSpeedStep*$T$3:$T$1003)</f>
        <v>1941.6955539367025</v>
      </c>
      <c r="N4376" s="50">
        <f t="array" ref="N4376">_xlfn.SUM(_xlfn.NORM.DIST($S$3:$S$1003,$G4376,$Q4376,FALSE)*WindSpeedStep*$T$3:$T$1003)</f>
        <v>2027.8919209408778</v>
      </c>
      <c r="P4376" s="42">
        <f t="shared" si="204"/>
        <v>1.1568404578370526</v>
      </c>
      <c r="Q4376" s="42">
        <f t="shared" si="206"/>
        <v>0.32809939540967109</v>
      </c>
    </row>
    <row r="4377" spans="5:17" x14ac:dyDescent="0.2">
      <c r="E4377" s="15">
        <v>41267.479166666664</v>
      </c>
      <c r="F4377" s="21">
        <v>11.640414096067323</v>
      </c>
      <c r="G4377" s="21">
        <v>11.547433354228241</v>
      </c>
      <c r="H4377" s="24">
        <v>2.2335975151248286E-2</v>
      </c>
      <c r="I4377" s="3">
        <f t="shared" si="205"/>
        <v>1957.7599999999829</v>
      </c>
      <c r="J4377" s="3">
        <f>INDEX(PowerArray,MIN(MaximumPowerIndex,ROUND(G4377*100,0)))</f>
        <v>1950.199999999983</v>
      </c>
      <c r="K4377" s="3">
        <f>MIN(J4377-M4377+N4377,'Power Look Up'!$F$4)</f>
        <v>2000</v>
      </c>
      <c r="M4377" s="50">
        <f t="array" ref="M4377">_xlfn.SUM(_xlfn.NORM.DIST($S$3:$S$1003,$G4377,$P4377,FALSE)*WindSpeedStep*$T$3:$T$1003)</f>
        <v>1939.7163789521919</v>
      </c>
      <c r="N4377" s="50">
        <f t="array" ref="N4377">_xlfn.SUM(_xlfn.NORM.DIST($S$3:$S$1003,$G4377,$Q4377,FALSE)*WindSpeedStep*$T$3:$T$1003)</f>
        <v>2029.585685852061</v>
      </c>
      <c r="P4377" s="42">
        <f t="shared" si="204"/>
        <v>1.1547433354228243</v>
      </c>
      <c r="Q4377" s="42">
        <f t="shared" si="206"/>
        <v>0.25792318446073764</v>
      </c>
    </row>
    <row r="4378" spans="5:17" x14ac:dyDescent="0.2">
      <c r="E4378" s="15">
        <v>41267.486111111109</v>
      </c>
      <c r="F4378" s="21">
        <v>11.348838575585175</v>
      </c>
      <c r="G4378" s="21">
        <v>11.276163240035549</v>
      </c>
      <c r="H4378" s="24">
        <v>2.2028685872563781E-2</v>
      </c>
      <c r="I4378" s="3">
        <f t="shared" si="205"/>
        <v>1933.3999999999835</v>
      </c>
      <c r="J4378" s="3">
        <f>INDEX(PowerArray,MIN(MaximumPowerIndex,ROUND(G4378*100,0)))</f>
        <v>1927.5199999999836</v>
      </c>
      <c r="K4378" s="3">
        <f>MIN(J4378-M4378+N4378,'Power Look Up'!$F$4)</f>
        <v>2000</v>
      </c>
      <c r="M4378" s="50">
        <f t="array" ref="M4378">_xlfn.SUM(_xlfn.NORM.DIST($S$3:$S$1003,$G4378,$P4378,FALSE)*WindSpeedStep*$T$3:$T$1003)</f>
        <v>1909.5011676746294</v>
      </c>
      <c r="N4378" s="50">
        <f t="array" ref="N4378">_xlfn.SUM(_xlfn.NORM.DIST($S$3:$S$1003,$G4378,$Q4378,FALSE)*WindSpeedStep*$T$3:$T$1003)</f>
        <v>2027.8923305187132</v>
      </c>
      <c r="P4378" s="42">
        <f t="shared" si="204"/>
        <v>1.127616324003555</v>
      </c>
      <c r="Q4378" s="42">
        <f t="shared" si="206"/>
        <v>0.24839905786249414</v>
      </c>
    </row>
    <row r="4379" spans="5:17" x14ac:dyDescent="0.2">
      <c r="E4379" s="15">
        <v>41267.493055555555</v>
      </c>
      <c r="F4379" s="21">
        <v>11.559988158556298</v>
      </c>
      <c r="G4379" s="21">
        <v>11.509051790053499</v>
      </c>
      <c r="H4379" s="24">
        <v>2.076126694146831E-2</v>
      </c>
      <c r="I4379" s="3">
        <f t="shared" si="205"/>
        <v>1951.0399999999831</v>
      </c>
      <c r="J4379" s="3">
        <f>INDEX(PowerArray,MIN(MaximumPowerIndex,ROUND(G4379*100,0)))</f>
        <v>1946.8399999999831</v>
      </c>
      <c r="K4379" s="3">
        <f>MIN(J4379-M4379+N4379,'Power Look Up'!$F$4)</f>
        <v>2000</v>
      </c>
      <c r="M4379" s="50">
        <f t="array" ref="M4379">_xlfn.SUM(_xlfn.NORM.DIST($S$3:$S$1003,$G4379,$P4379,FALSE)*WindSpeedStep*$T$3:$T$1003)</f>
        <v>1935.9685208833289</v>
      </c>
      <c r="N4379" s="50">
        <f t="array" ref="N4379">_xlfn.SUM(_xlfn.NORM.DIST($S$3:$S$1003,$G4379,$Q4379,FALSE)*WindSpeedStep*$T$3:$T$1003)</f>
        <v>2030.1394456779835</v>
      </c>
      <c r="P4379" s="42">
        <f t="shared" si="204"/>
        <v>1.1509051790053499</v>
      </c>
      <c r="Q4379" s="42">
        <f t="shared" si="206"/>
        <v>0.23894249645648438</v>
      </c>
    </row>
    <row r="4380" spans="5:17" x14ac:dyDescent="0.2">
      <c r="E4380" s="15">
        <v>41267.5</v>
      </c>
      <c r="F4380" s="21">
        <v>11.390270205445946</v>
      </c>
      <c r="G4380" s="21">
        <v>11.345099614449209</v>
      </c>
      <c r="H4380" s="24">
        <v>2.985003813495472E-2</v>
      </c>
      <c r="I4380" s="3">
        <f t="shared" si="205"/>
        <v>1936.7599999999834</v>
      </c>
      <c r="J4380" s="3">
        <f>INDEX(PowerArray,MIN(MaximumPowerIndex,ROUND(G4380*100,0)))</f>
        <v>1933.3999999999835</v>
      </c>
      <c r="K4380" s="3">
        <f>MIN(J4380-M4380+N4380,'Power Look Up'!$F$4)</f>
        <v>2000</v>
      </c>
      <c r="M4380" s="50">
        <f t="array" ref="M4380">_xlfn.SUM(_xlfn.NORM.DIST($S$3:$S$1003,$G4380,$P4380,FALSE)*WindSpeedStep*$T$3:$T$1003)</f>
        <v>1918.0320952632169</v>
      </c>
      <c r="N4380" s="50">
        <f t="array" ref="N4380">_xlfn.SUM(_xlfn.NORM.DIST($S$3:$S$1003,$G4380,$Q4380,FALSE)*WindSpeedStep*$T$3:$T$1003)</f>
        <v>2023.1905016142523</v>
      </c>
      <c r="P4380" s="42">
        <f t="shared" si="204"/>
        <v>1.134509961444921</v>
      </c>
      <c r="Q4380" s="42">
        <f t="shared" si="206"/>
        <v>0.33865165613616899</v>
      </c>
    </row>
    <row r="4381" spans="5:17" x14ac:dyDescent="0.2">
      <c r="E4381" s="15">
        <v>41267.506944444445</v>
      </c>
      <c r="F4381" s="21">
        <v>12.294294404313115</v>
      </c>
      <c r="G4381" s="21">
        <v>12.08510632338295</v>
      </c>
      <c r="H4381" s="24">
        <v>1.9521250435958537E-2</v>
      </c>
      <c r="I4381" s="3">
        <f t="shared" si="205"/>
        <v>1991.1899999999976</v>
      </c>
      <c r="J4381" s="3">
        <f>INDEX(PowerArray,MIN(MaximumPowerIndex,ROUND(G4381*100,0)))</f>
        <v>1988.9899999999977</v>
      </c>
      <c r="K4381" s="3">
        <f>MIN(J4381-M4381+N4381,'Power Look Up'!$F$4)</f>
        <v>2000</v>
      </c>
      <c r="M4381" s="50">
        <f t="array" ref="M4381">_xlfn.SUM(_xlfn.NORM.DIST($S$3:$S$1003,$G4381,$P4381,FALSE)*WindSpeedStep*$T$3:$T$1003)</f>
        <v>1977.2759443971743</v>
      </c>
      <c r="N4381" s="50">
        <f t="array" ref="N4381">_xlfn.SUM(_xlfn.NORM.DIST($S$3:$S$1003,$G4381,$Q4381,FALSE)*WindSpeedStep*$T$3:$T$1003)</f>
        <v>2022.6658258819184</v>
      </c>
      <c r="P4381" s="42">
        <f t="shared" si="204"/>
        <v>1.208510632338295</v>
      </c>
      <c r="Q4381" s="42">
        <f t="shared" si="206"/>
        <v>0.23591638708394469</v>
      </c>
    </row>
    <row r="4382" spans="5:17" x14ac:dyDescent="0.2">
      <c r="E4382" s="15">
        <v>41267.513888888891</v>
      </c>
      <c r="F4382" s="21">
        <v>12.039485922254515</v>
      </c>
      <c r="G4382" s="21">
        <v>11.899161833633073</v>
      </c>
      <c r="H4382" s="24">
        <v>2.0765006214915276E-2</v>
      </c>
      <c r="I4382" s="3">
        <f t="shared" si="205"/>
        <v>1988.4399999999976</v>
      </c>
      <c r="J4382" s="3">
        <f>INDEX(PowerArray,MIN(MaximumPowerIndex,ROUND(G4382*100,0)))</f>
        <v>1979.5999999999824</v>
      </c>
      <c r="K4382" s="3">
        <f>MIN(J4382-M4382+N4382,'Power Look Up'!$F$4)</f>
        <v>2000</v>
      </c>
      <c r="M4382" s="50">
        <f t="array" ref="M4382">_xlfn.SUM(_xlfn.NORM.DIST($S$3:$S$1003,$G4382,$P4382,FALSE)*WindSpeedStep*$T$3:$T$1003)</f>
        <v>1967.1063819799235</v>
      </c>
      <c r="N4382" s="50">
        <f t="array" ref="N4382">_xlfn.SUM(_xlfn.NORM.DIST($S$3:$S$1003,$G4382,$Q4382,FALSE)*WindSpeedStep*$T$3:$T$1003)</f>
        <v>2025.3971821657306</v>
      </c>
      <c r="P4382" s="42">
        <f t="shared" si="204"/>
        <v>1.1899161833633074</v>
      </c>
      <c r="Q4382" s="42">
        <f t="shared" si="206"/>
        <v>0.24708616942767342</v>
      </c>
    </row>
    <row r="4383" spans="5:17" x14ac:dyDescent="0.2">
      <c r="E4383" s="15">
        <v>41267.520833333336</v>
      </c>
      <c r="F4383" s="21">
        <v>11.918547144430409</v>
      </c>
      <c r="G4383" s="21">
        <v>11.742351871244605</v>
      </c>
      <c r="H4383" s="24">
        <v>1.8458625647405941E-2</v>
      </c>
      <c r="I4383" s="3">
        <f t="shared" si="205"/>
        <v>1981.2799999999825</v>
      </c>
      <c r="J4383" s="3">
        <f>INDEX(PowerArray,MIN(MaximumPowerIndex,ROUND(G4383*100,0)))</f>
        <v>1966.1599999999828</v>
      </c>
      <c r="K4383" s="3">
        <f>MIN(J4383-M4383+N4383,'Power Look Up'!$F$4)</f>
        <v>2000</v>
      </c>
      <c r="M4383" s="50">
        <f t="array" ref="M4383">_xlfn.SUM(_xlfn.NORM.DIST($S$3:$S$1003,$G4383,$P4383,FALSE)*WindSpeedStep*$T$3:$T$1003)</f>
        <v>1956.3492483467076</v>
      </c>
      <c r="N4383" s="50">
        <f t="array" ref="N4383">_xlfn.SUM(_xlfn.NORM.DIST($S$3:$S$1003,$G4383,$Q4383,FALSE)*WindSpeedStep*$T$3:$T$1003)</f>
        <v>2027.575690312942</v>
      </c>
      <c r="P4383" s="42">
        <f t="shared" si="204"/>
        <v>1.1742351871244605</v>
      </c>
      <c r="Q4383" s="42">
        <f t="shared" si="206"/>
        <v>0.21674767741142081</v>
      </c>
    </row>
    <row r="4384" spans="5:17" x14ac:dyDescent="0.2">
      <c r="E4384" s="15">
        <v>41267.527777777781</v>
      </c>
      <c r="F4384" s="21">
        <v>11.910199434862234</v>
      </c>
      <c r="G4384" s="21">
        <v>11.662945756805817</v>
      </c>
      <c r="H4384" s="24">
        <v>1.8471563066865197E-2</v>
      </c>
      <c r="I4384" s="3">
        <f t="shared" si="205"/>
        <v>1980.4399999999823</v>
      </c>
      <c r="J4384" s="3">
        <f>INDEX(PowerArray,MIN(MaximumPowerIndex,ROUND(G4384*100,0)))</f>
        <v>1959.4399999999828</v>
      </c>
      <c r="K4384" s="3">
        <f>MIN(J4384-M4384+N4384,'Power Look Up'!$F$4)</f>
        <v>2000</v>
      </c>
      <c r="M4384" s="50">
        <f t="array" ref="M4384">_xlfn.SUM(_xlfn.NORM.DIST($S$3:$S$1003,$G4384,$P4384,FALSE)*WindSpeedStep*$T$3:$T$1003)</f>
        <v>1950.0385477248012</v>
      </c>
      <c r="N4384" s="50">
        <f t="array" ref="N4384">_xlfn.SUM(_xlfn.NORM.DIST($S$3:$S$1003,$G4384,$Q4384,FALSE)*WindSpeedStep*$T$3:$T$1003)</f>
        <v>2028.6026325588984</v>
      </c>
      <c r="P4384" s="42">
        <f t="shared" si="204"/>
        <v>1.1662945756805818</v>
      </c>
      <c r="Q4384" s="42">
        <f t="shared" si="206"/>
        <v>0.21543283809226649</v>
      </c>
    </row>
    <row r="4385" spans="5:17" x14ac:dyDescent="0.2">
      <c r="E4385" s="15">
        <v>41267.534722222219</v>
      </c>
      <c r="F4385" s="21">
        <v>11.862326910276726</v>
      </c>
      <c r="G4385" s="21">
        <v>11.613130552630746</v>
      </c>
      <c r="H4385" s="24">
        <v>1.9389113260800745E-2</v>
      </c>
      <c r="I4385" s="3">
        <f t="shared" si="205"/>
        <v>1976.2399999999825</v>
      </c>
      <c r="J4385" s="3">
        <f>INDEX(PowerArray,MIN(MaximumPowerIndex,ROUND(G4385*100,0)))</f>
        <v>1955.239999999983</v>
      </c>
      <c r="K4385" s="3">
        <f>MIN(J4385-M4385+N4385,'Power Look Up'!$F$4)</f>
        <v>2000</v>
      </c>
      <c r="M4385" s="50">
        <f t="array" ref="M4385">_xlfn.SUM(_xlfn.NORM.DIST($S$3:$S$1003,$G4385,$P4385,FALSE)*WindSpeedStep*$T$3:$T$1003)</f>
        <v>1945.7587374896798</v>
      </c>
      <c r="N4385" s="50">
        <f t="array" ref="N4385">_xlfn.SUM(_xlfn.NORM.DIST($S$3:$S$1003,$G4385,$Q4385,FALSE)*WindSpeedStep*$T$3:$T$1003)</f>
        <v>2029.1943703660077</v>
      </c>
      <c r="P4385" s="42">
        <f t="shared" si="204"/>
        <v>1.1613130552630746</v>
      </c>
      <c r="Q4385" s="42">
        <f t="shared" si="206"/>
        <v>0.2251683035974231</v>
      </c>
    </row>
    <row r="4386" spans="5:17" x14ac:dyDescent="0.2">
      <c r="E4386" s="15">
        <v>41267.541666666664</v>
      </c>
      <c r="F4386" s="21">
        <v>11.899189825288234</v>
      </c>
      <c r="G4386" s="21">
        <v>11.689526574182581</v>
      </c>
      <c r="H4386" s="24">
        <v>2.0169440400887671E-2</v>
      </c>
      <c r="I4386" s="3">
        <f t="shared" si="205"/>
        <v>1979.5999999999824</v>
      </c>
      <c r="J4386" s="3">
        <f>INDEX(PowerArray,MIN(MaximumPowerIndex,ROUND(G4386*100,0)))</f>
        <v>1961.9599999999828</v>
      </c>
      <c r="K4386" s="3">
        <f>MIN(J4386-M4386+N4386,'Power Look Up'!$F$4)</f>
        <v>2000</v>
      </c>
      <c r="M4386" s="50">
        <f t="array" ref="M4386">_xlfn.SUM(_xlfn.NORM.DIST($S$3:$S$1003,$G4386,$P4386,FALSE)*WindSpeedStep*$T$3:$T$1003)</f>
        <v>1952.2195651762415</v>
      </c>
      <c r="N4386" s="50">
        <f t="array" ref="N4386">_xlfn.SUM(_xlfn.NORM.DIST($S$3:$S$1003,$G4386,$Q4386,FALSE)*WindSpeedStep*$T$3:$T$1003)</f>
        <v>2028.226363623073</v>
      </c>
      <c r="P4386" s="42">
        <f t="shared" si="204"/>
        <v>1.1689526574182583</v>
      </c>
      <c r="Q4386" s="42">
        <f t="shared" si="206"/>
        <v>0.2357712095525682</v>
      </c>
    </row>
    <row r="4387" spans="5:17" x14ac:dyDescent="0.2">
      <c r="E4387" s="15">
        <v>41267.548611111109</v>
      </c>
      <c r="F4387" s="21">
        <v>12.157582596093258</v>
      </c>
      <c r="G4387" s="21">
        <v>11.854925005170491</v>
      </c>
      <c r="H4387" s="24">
        <v>1.8918234622885364E-2</v>
      </c>
      <c r="I4387" s="3">
        <f t="shared" si="205"/>
        <v>1989.7599999999977</v>
      </c>
      <c r="J4387" s="3">
        <f>INDEX(PowerArray,MIN(MaximumPowerIndex,ROUND(G4387*100,0)))</f>
        <v>1975.3999999999826</v>
      </c>
      <c r="K4387" s="3">
        <f>MIN(J4387-M4387+N4387,'Power Look Up'!$F$4)</f>
        <v>2000</v>
      </c>
      <c r="M4387" s="50">
        <f t="array" ref="M4387">_xlfn.SUM(_xlfn.NORM.DIST($S$3:$S$1003,$G4387,$P4387,FALSE)*WindSpeedStep*$T$3:$T$1003)</f>
        <v>1964.2884205115101</v>
      </c>
      <c r="N4387" s="50">
        <f t="array" ref="N4387">_xlfn.SUM(_xlfn.NORM.DIST($S$3:$S$1003,$G4387,$Q4387,FALSE)*WindSpeedStep*$T$3:$T$1003)</f>
        <v>2026.0515953038366</v>
      </c>
      <c r="P4387" s="42">
        <f t="shared" si="204"/>
        <v>1.1854925005170491</v>
      </c>
      <c r="Q4387" s="42">
        <f t="shared" si="206"/>
        <v>0.22427425268452583</v>
      </c>
    </row>
    <row r="4388" spans="5:17" x14ac:dyDescent="0.2">
      <c r="E4388" s="15">
        <v>41267.555555555555</v>
      </c>
      <c r="F4388" s="21">
        <v>11.620108601720958</v>
      </c>
      <c r="G4388" s="21">
        <v>11.329455168563445</v>
      </c>
      <c r="H4388" s="24">
        <v>3.2701931885879394E-2</v>
      </c>
      <c r="I4388" s="3">
        <f t="shared" si="205"/>
        <v>1956.0799999999829</v>
      </c>
      <c r="J4388" s="3">
        <f>INDEX(PowerArray,MIN(MaximumPowerIndex,ROUND(G4388*100,0)))</f>
        <v>1931.7199999999834</v>
      </c>
      <c r="K4388" s="3">
        <f>MIN(J4388-M4388+N4388,'Power Look Up'!$F$4)</f>
        <v>2000</v>
      </c>
      <c r="M4388" s="50">
        <f t="array" ref="M4388">_xlfn.SUM(_xlfn.NORM.DIST($S$3:$S$1003,$G4388,$P4388,FALSE)*WindSpeedStep*$T$3:$T$1003)</f>
        <v>1916.14936743352</v>
      </c>
      <c r="N4388" s="50">
        <f t="array" ref="N4388">_xlfn.SUM(_xlfn.NORM.DIST($S$3:$S$1003,$G4388,$Q4388,FALSE)*WindSpeedStep*$T$3:$T$1003)</f>
        <v>2019.560348569684</v>
      </c>
      <c r="P4388" s="42">
        <f t="shared" si="204"/>
        <v>1.1329455168563445</v>
      </c>
      <c r="Q4388" s="42">
        <f t="shared" si="206"/>
        <v>0.37049507122648606</v>
      </c>
    </row>
    <row r="4389" spans="5:17" x14ac:dyDescent="0.2">
      <c r="E4389" s="15">
        <v>41267.5625</v>
      </c>
      <c r="F4389" s="21">
        <v>11.347553239119275</v>
      </c>
      <c r="G4389" s="21">
        <v>11.09682181536118</v>
      </c>
      <c r="H4389" s="24">
        <v>2.1149933817682379E-2</v>
      </c>
      <c r="I4389" s="3">
        <f t="shared" si="205"/>
        <v>1933.3999999999835</v>
      </c>
      <c r="J4389" s="3">
        <f>INDEX(PowerArray,MIN(MaximumPowerIndex,ROUND(G4389*100,0)))</f>
        <v>1912.3999999999839</v>
      </c>
      <c r="K4389" s="3">
        <f>MIN(J4389-M4389+N4389,'Power Look Up'!$F$4)</f>
        <v>2000</v>
      </c>
      <c r="M4389" s="50">
        <f t="array" ref="M4389">_xlfn.SUM(_xlfn.NORM.DIST($S$3:$S$1003,$G4389,$P4389,FALSE)*WindSpeedStep*$T$3:$T$1003)</f>
        <v>1884.3372343305732</v>
      </c>
      <c r="N4389" s="50">
        <f t="array" ref="N4389">_xlfn.SUM(_xlfn.NORM.DIST($S$3:$S$1003,$G4389,$Q4389,FALSE)*WindSpeedStep*$T$3:$T$1003)</f>
        <v>2017.4086653999243</v>
      </c>
      <c r="P4389" s="42">
        <f t="shared" si="204"/>
        <v>1.109682181536118</v>
      </c>
      <c r="Q4389" s="42">
        <f t="shared" si="206"/>
        <v>0.23469704698150298</v>
      </c>
    </row>
    <row r="4390" spans="5:17" x14ac:dyDescent="0.2">
      <c r="E4390" s="15">
        <v>41267.569444444445</v>
      </c>
      <c r="F4390" s="21">
        <v>11.199417650840024</v>
      </c>
      <c r="G4390" s="21">
        <v>10.918217431962224</v>
      </c>
      <c r="H4390" s="24">
        <v>1.7858071395792513E-2</v>
      </c>
      <c r="I4390" s="3">
        <f t="shared" si="205"/>
        <v>1920.7999999999836</v>
      </c>
      <c r="J4390" s="3">
        <f>INDEX(PowerArray,MIN(MaximumPowerIndex,ROUND(G4390*100,0)))</f>
        <v>1882.6399999999496</v>
      </c>
      <c r="K4390" s="3">
        <f>MIN(J4390-M4390+N4390,'Power Look Up'!$F$4)</f>
        <v>2000</v>
      </c>
      <c r="M4390" s="50">
        <f t="array" ref="M4390">_xlfn.SUM(_xlfn.NORM.DIST($S$3:$S$1003,$G4390,$P4390,FALSE)*WindSpeedStep*$T$3:$T$1003)</f>
        <v>1854.7131024534019</v>
      </c>
      <c r="N4390" s="50">
        <f t="array" ref="N4390">_xlfn.SUM(_xlfn.NORM.DIST($S$3:$S$1003,$G4390,$Q4390,FALSE)*WindSpeedStep*$T$3:$T$1003)</f>
        <v>1993.9993931162783</v>
      </c>
      <c r="P4390" s="42">
        <f t="shared" si="204"/>
        <v>1.0918217431962225</v>
      </c>
      <c r="Q4390" s="42">
        <f t="shared" si="206"/>
        <v>0.19497830641476779</v>
      </c>
    </row>
    <row r="4391" spans="5:17" x14ac:dyDescent="0.2">
      <c r="E4391" s="15">
        <v>41267.576388888891</v>
      </c>
      <c r="F4391" s="21">
        <v>10.835282336537235</v>
      </c>
      <c r="G4391" s="21">
        <v>10.6520558766594</v>
      </c>
      <c r="H4391" s="24">
        <v>3.4147702709355097E-2</v>
      </c>
      <c r="I4391" s="3">
        <f t="shared" si="205"/>
        <v>1861.2799999999502</v>
      </c>
      <c r="J4391" s="3">
        <f>INDEX(PowerArray,MIN(MaximumPowerIndex,ROUND(G4391*100,0)))</f>
        <v>1810.5499999999513</v>
      </c>
      <c r="K4391" s="3">
        <f>MIN(J4391-M4391+N4391,'Power Look Up'!$F$4)</f>
        <v>1914.4469140770502</v>
      </c>
      <c r="M4391" s="50">
        <f t="array" ref="M4391">_xlfn.SUM(_xlfn.NORM.DIST($S$3:$S$1003,$G4391,$P4391,FALSE)*WindSpeedStep*$T$3:$T$1003)</f>
        <v>1801.491159699762</v>
      </c>
      <c r="N4391" s="50">
        <f t="array" ref="N4391">_xlfn.SUM(_xlfn.NORM.DIST($S$3:$S$1003,$G4391,$Q4391,FALSE)*WindSpeedStep*$T$3:$T$1003)</f>
        <v>1905.3880737768609</v>
      </c>
      <c r="P4391" s="42">
        <f t="shared" si="204"/>
        <v>1.0652055876659401</v>
      </c>
      <c r="Q4391" s="42">
        <f t="shared" si="206"/>
        <v>0.36374323731960406</v>
      </c>
    </row>
    <row r="4392" spans="5:17" x14ac:dyDescent="0.2">
      <c r="E4392" s="15">
        <v>41267.583333333336</v>
      </c>
      <c r="F4392" s="21">
        <v>10.985060277891479</v>
      </c>
      <c r="G4392" s="21">
        <v>10.760683507503675</v>
      </c>
      <c r="H4392" s="24">
        <v>2.9130472833547548E-2</v>
      </c>
      <c r="I4392" s="3">
        <f t="shared" si="205"/>
        <v>1901.3299999999495</v>
      </c>
      <c r="J4392" s="3">
        <f>INDEX(PowerArray,MIN(MaximumPowerIndex,ROUND(G4392*100,0)))</f>
        <v>1839.9199999999505</v>
      </c>
      <c r="K4392" s="3">
        <f>MIN(J4392-M4392+N4392,'Power Look Up'!$F$4)</f>
        <v>1956.0951176609192</v>
      </c>
      <c r="M4392" s="50">
        <f t="array" ref="M4392">_xlfn.SUM(_xlfn.NORM.DIST($S$3:$S$1003,$G4392,$P4392,FALSE)*WindSpeedStep*$T$3:$T$1003)</f>
        <v>1824.5597818068889</v>
      </c>
      <c r="N4392" s="50">
        <f t="array" ref="N4392">_xlfn.SUM(_xlfn.NORM.DIST($S$3:$S$1003,$G4392,$Q4392,FALSE)*WindSpeedStep*$T$3:$T$1003)</f>
        <v>1940.7348994678575</v>
      </c>
      <c r="P4392" s="42">
        <f t="shared" si="204"/>
        <v>1.0760683507503674</v>
      </c>
      <c r="Q4392" s="42">
        <f t="shared" si="206"/>
        <v>0.31346379858573892</v>
      </c>
    </row>
    <row r="4393" spans="5:17" x14ac:dyDescent="0.2">
      <c r="E4393" s="15">
        <v>41267.590277777781</v>
      </c>
      <c r="F4393" s="21">
        <v>11.28182912556519</v>
      </c>
      <c r="G4393" s="21">
        <v>11.05271871137445</v>
      </c>
      <c r="H4393" s="24">
        <v>2.3932289435953828E-2</v>
      </c>
      <c r="I4393" s="3">
        <f t="shared" si="205"/>
        <v>1927.5199999999836</v>
      </c>
      <c r="J4393" s="3">
        <f>INDEX(PowerArray,MIN(MaximumPowerIndex,ROUND(G4393*100,0)))</f>
        <v>1908.1999999999839</v>
      </c>
      <c r="K4393" s="3">
        <f>MIN(J4393-M4393+N4393,'Power Look Up'!$F$4)</f>
        <v>2000</v>
      </c>
      <c r="M4393" s="50">
        <f t="array" ref="M4393">_xlfn.SUM(_xlfn.NORM.DIST($S$3:$S$1003,$G4393,$P4393,FALSE)*WindSpeedStep*$T$3:$T$1003)</f>
        <v>1877.458885650082</v>
      </c>
      <c r="N4393" s="50">
        <f t="array" ref="N4393">_xlfn.SUM(_xlfn.NORM.DIST($S$3:$S$1003,$G4393,$Q4393,FALSE)*WindSpeedStep*$T$3:$T$1003)</f>
        <v>2007.902963645852</v>
      </c>
      <c r="P4393" s="42">
        <f t="shared" si="204"/>
        <v>1.105271871137445</v>
      </c>
      <c r="Q4393" s="42">
        <f t="shared" si="206"/>
        <v>0.26451686325479595</v>
      </c>
    </row>
    <row r="4394" spans="5:17" x14ac:dyDescent="0.2">
      <c r="E4394" s="15">
        <v>41267.597222222219</v>
      </c>
      <c r="F4394" s="21">
        <v>11.164696613363931</v>
      </c>
      <c r="G4394" s="21">
        <v>10.874973490233867</v>
      </c>
      <c r="H4394" s="24">
        <v>2.060064934721955E-2</v>
      </c>
      <c r="I4394" s="3">
        <f t="shared" si="205"/>
        <v>1917.4399999999837</v>
      </c>
      <c r="J4394" s="3">
        <f>INDEX(PowerArray,MIN(MaximumPowerIndex,ROUND(G4394*100,0)))</f>
        <v>1869.2899999999499</v>
      </c>
      <c r="K4394" s="3">
        <f>MIN(J4394-M4394+N4394,'Power Look Up'!$F$4)</f>
        <v>2000</v>
      </c>
      <c r="M4394" s="50">
        <f t="array" ref="M4394">_xlfn.SUM(_xlfn.NORM.DIST($S$3:$S$1003,$G4394,$P4394,FALSE)*WindSpeedStep*$T$3:$T$1003)</f>
        <v>1846.8194122861878</v>
      </c>
      <c r="N4394" s="50">
        <f t="array" ref="N4394">_xlfn.SUM(_xlfn.NORM.DIST($S$3:$S$1003,$G4394,$Q4394,FALSE)*WindSpeedStep*$T$3:$T$1003)</f>
        <v>1980.1759150919088</v>
      </c>
      <c r="P4394" s="42">
        <f t="shared" si="204"/>
        <v>1.0874973490233868</v>
      </c>
      <c r="Q4394" s="42">
        <f t="shared" si="206"/>
        <v>0.22403151553261622</v>
      </c>
    </row>
    <row r="4395" spans="5:17" x14ac:dyDescent="0.2">
      <c r="E4395" s="15">
        <v>41267.604166666664</v>
      </c>
      <c r="F4395" s="21">
        <v>11.662606312871887</v>
      </c>
      <c r="G4395" s="21">
        <v>11.379884361157082</v>
      </c>
      <c r="H4395" s="24">
        <v>2.3150914363113163E-2</v>
      </c>
      <c r="I4395" s="3">
        <f t="shared" si="205"/>
        <v>1959.4399999999828</v>
      </c>
      <c r="J4395" s="3">
        <f>INDEX(PowerArray,MIN(MaximumPowerIndex,ROUND(G4395*100,0)))</f>
        <v>1935.9199999999832</v>
      </c>
      <c r="K4395" s="3">
        <f>MIN(J4395-M4395+N4395,'Power Look Up'!$F$4)</f>
        <v>2000</v>
      </c>
      <c r="M4395" s="50">
        <f t="array" ref="M4395">_xlfn.SUM(_xlfn.NORM.DIST($S$3:$S$1003,$G4395,$P4395,FALSE)*WindSpeedStep*$T$3:$T$1003)</f>
        <v>1922.1084373007386</v>
      </c>
      <c r="N4395" s="50">
        <f t="array" ref="N4395">_xlfn.SUM(_xlfn.NORM.DIST($S$3:$S$1003,$G4395,$Q4395,FALSE)*WindSpeedStep*$T$3:$T$1003)</f>
        <v>2029.26647333043</v>
      </c>
      <c r="P4395" s="42">
        <f t="shared" si="204"/>
        <v>1.1379884361157082</v>
      </c>
      <c r="Q4395" s="42">
        <f t="shared" si="206"/>
        <v>0.26345472830727834</v>
      </c>
    </row>
    <row r="4396" spans="5:17" x14ac:dyDescent="0.2">
      <c r="E4396" s="15">
        <v>41267.611111111109</v>
      </c>
      <c r="F4396" s="21">
        <v>11.54515761182212</v>
      </c>
      <c r="G4396" s="21">
        <v>11.240269532671862</v>
      </c>
      <c r="H4396" s="24">
        <v>2.5984920265861348E-2</v>
      </c>
      <c r="I4396" s="3">
        <f t="shared" si="205"/>
        <v>1950.199999999983</v>
      </c>
      <c r="J4396" s="3">
        <f>INDEX(PowerArray,MIN(MaximumPowerIndex,ROUND(G4396*100,0)))</f>
        <v>1924.1599999999837</v>
      </c>
      <c r="K4396" s="3">
        <f>MIN(J4396-M4396+N4396,'Power Look Up'!$F$4)</f>
        <v>2000</v>
      </c>
      <c r="M4396" s="50">
        <f t="array" ref="M4396">_xlfn.SUM(_xlfn.NORM.DIST($S$3:$S$1003,$G4396,$P4396,FALSE)*WindSpeedStep*$T$3:$T$1003)</f>
        <v>1904.8146753479441</v>
      </c>
      <c r="N4396" s="50">
        <f t="array" ref="N4396">_xlfn.SUM(_xlfn.NORM.DIST($S$3:$S$1003,$G4396,$Q4396,FALSE)*WindSpeedStep*$T$3:$T$1003)</f>
        <v>2022.295194645194</v>
      </c>
      <c r="P4396" s="42">
        <f t="shared" si="204"/>
        <v>1.1240269532671863</v>
      </c>
      <c r="Q4396" s="42">
        <f t="shared" si="206"/>
        <v>0.29207750757326895</v>
      </c>
    </row>
    <row r="4397" spans="5:17" x14ac:dyDescent="0.2">
      <c r="E4397" s="15">
        <v>41267.618055555555</v>
      </c>
      <c r="F4397" s="21">
        <v>10.989253299932939</v>
      </c>
      <c r="G4397" s="21">
        <v>10.731590155774466</v>
      </c>
      <c r="H4397" s="24">
        <v>1.9109578628174993E-2</v>
      </c>
      <c r="I4397" s="3">
        <f t="shared" si="205"/>
        <v>1901.3299999999495</v>
      </c>
      <c r="J4397" s="3">
        <f>INDEX(PowerArray,MIN(MaximumPowerIndex,ROUND(G4397*100,0)))</f>
        <v>1831.9099999999507</v>
      </c>
      <c r="K4397" s="3">
        <f>MIN(J4397-M4397+N4397,'Power Look Up'!$F$4)</f>
        <v>1955.1805638218152</v>
      </c>
      <c r="M4397" s="50">
        <f t="array" ref="M4397">_xlfn.SUM(_xlfn.NORM.DIST($S$3:$S$1003,$G4397,$P4397,FALSE)*WindSpeedStep*$T$3:$T$1003)</f>
        <v>1818.5654167244004</v>
      </c>
      <c r="N4397" s="50">
        <f t="array" ref="N4397">_xlfn.SUM(_xlfn.NORM.DIST($S$3:$S$1003,$G4397,$Q4397,FALSE)*WindSpeedStep*$T$3:$T$1003)</f>
        <v>1941.8359805462649</v>
      </c>
      <c r="P4397" s="42">
        <f t="shared" si="204"/>
        <v>1.0731590155774466</v>
      </c>
      <c r="Q4397" s="42">
        <f t="shared" si="206"/>
        <v>0.20507616588712088</v>
      </c>
    </row>
    <row r="4398" spans="5:17" x14ac:dyDescent="0.2">
      <c r="E4398" s="15">
        <v>41267.625</v>
      </c>
      <c r="F4398" s="21">
        <v>11.011593664981341</v>
      </c>
      <c r="G4398" s="21">
        <v>10.763865067599077</v>
      </c>
      <c r="H4398" s="24">
        <v>2.6335879149105106E-2</v>
      </c>
      <c r="I4398" s="3">
        <f t="shared" si="205"/>
        <v>1904.839999999984</v>
      </c>
      <c r="J4398" s="3">
        <f>INDEX(PowerArray,MIN(MaximumPowerIndex,ROUND(G4398*100,0)))</f>
        <v>1839.9199999999505</v>
      </c>
      <c r="K4398" s="3">
        <f>MIN(J4398-M4398+N4398,'Power Look Up'!$F$4)</f>
        <v>1959.4713584222436</v>
      </c>
      <c r="M4398" s="50">
        <f t="array" ref="M4398">_xlfn.SUM(_xlfn.NORM.DIST($S$3:$S$1003,$G4398,$P4398,FALSE)*WindSpeedStep*$T$3:$T$1003)</f>
        <v>1825.2071798253846</v>
      </c>
      <c r="N4398" s="50">
        <f t="array" ref="N4398">_xlfn.SUM(_xlfn.NORM.DIST($S$3:$S$1003,$G4398,$Q4398,FALSE)*WindSpeedStep*$T$3:$T$1003)</f>
        <v>1944.7585382476777</v>
      </c>
      <c r="P4398" s="42">
        <f t="shared" si="204"/>
        <v>1.0763865067599079</v>
      </c>
      <c r="Q4398" s="42">
        <f t="shared" si="206"/>
        <v>0.28347584959756339</v>
      </c>
    </row>
    <row r="4399" spans="5:17" x14ac:dyDescent="0.2">
      <c r="E4399" s="15">
        <v>41267.631944444445</v>
      </c>
      <c r="F4399" s="21">
        <v>10.13760943345039</v>
      </c>
      <c r="G4399" s="21">
        <v>9.9168046446286162</v>
      </c>
      <c r="H4399" s="24">
        <v>3.0579201342785391E-2</v>
      </c>
      <c r="I4399" s="3">
        <f t="shared" si="205"/>
        <v>1674.3799999999542</v>
      </c>
      <c r="J4399" s="3">
        <f>INDEX(PowerArray,MIN(MaximumPowerIndex,ROUND(G4399*100,0)))</f>
        <v>1606.5199999999363</v>
      </c>
      <c r="K4399" s="3">
        <f>MIN(J4399-M4399+N4399,'Power Look Up'!$F$4)</f>
        <v>1653.9981369325949</v>
      </c>
      <c r="M4399" s="50">
        <f t="array" ref="M4399">_xlfn.SUM(_xlfn.NORM.DIST($S$3:$S$1003,$G4399,$P4399,FALSE)*WindSpeedStep*$T$3:$T$1003)</f>
        <v>1597.1077617705575</v>
      </c>
      <c r="N4399" s="50">
        <f t="array" ref="N4399">_xlfn.SUM(_xlfn.NORM.DIST($S$3:$S$1003,$G4399,$Q4399,FALSE)*WindSpeedStep*$T$3:$T$1003)</f>
        <v>1644.5858987032161</v>
      </c>
      <c r="P4399" s="42">
        <f t="shared" si="204"/>
        <v>0.99168046446286162</v>
      </c>
      <c r="Q4399" s="42">
        <f t="shared" si="206"/>
        <v>0.30324796590516778</v>
      </c>
    </row>
    <row r="4400" spans="5:17" x14ac:dyDescent="0.2">
      <c r="E4400" s="15">
        <v>41267.638888888891</v>
      </c>
      <c r="F4400" s="21">
        <v>10.161019084210732</v>
      </c>
      <c r="G4400" s="21">
        <v>9.9184213460395725</v>
      </c>
      <c r="H4400" s="24">
        <v>4.0350283431422877E-2</v>
      </c>
      <c r="I4400" s="3">
        <f t="shared" si="205"/>
        <v>1679.7199999999541</v>
      </c>
      <c r="J4400" s="3">
        <f>INDEX(PowerArray,MIN(MaximumPowerIndex,ROUND(G4400*100,0)))</f>
        <v>1606.5199999999363</v>
      </c>
      <c r="K4400" s="3">
        <f>MIN(J4400-M4400+N4400,'Power Look Up'!$F$4)</f>
        <v>1649.5047202732283</v>
      </c>
      <c r="M4400" s="50">
        <f t="array" ref="M4400">_xlfn.SUM(_xlfn.NORM.DIST($S$3:$S$1003,$G4400,$P4400,FALSE)*WindSpeedStep*$T$3:$T$1003)</f>
        <v>1597.6415759563381</v>
      </c>
      <c r="N4400" s="50">
        <f t="array" ref="N4400">_xlfn.SUM(_xlfn.NORM.DIST($S$3:$S$1003,$G4400,$Q4400,FALSE)*WindSpeedStep*$T$3:$T$1003)</f>
        <v>1640.62629622963</v>
      </c>
      <c r="P4400" s="42">
        <f t="shared" si="204"/>
        <v>0.99184213460395731</v>
      </c>
      <c r="Q4400" s="42">
        <f t="shared" si="206"/>
        <v>0.40021111250497154</v>
      </c>
    </row>
    <row r="4401" spans="5:17" x14ac:dyDescent="0.2">
      <c r="E4401" s="15">
        <v>41267.645833333336</v>
      </c>
      <c r="F4401" s="21">
        <v>10.931083079008376</v>
      </c>
      <c r="G4401" s="21">
        <v>10.662747096293536</v>
      </c>
      <c r="H4401" s="24">
        <v>3.0189140235675191E-2</v>
      </c>
      <c r="I4401" s="3">
        <f t="shared" si="205"/>
        <v>1885.3099999999497</v>
      </c>
      <c r="J4401" s="3">
        <f>INDEX(PowerArray,MIN(MaximumPowerIndex,ROUND(G4401*100,0)))</f>
        <v>1813.2199999999511</v>
      </c>
      <c r="K4401" s="3">
        <f>MIN(J4401-M4401+N4401,'Power Look Up'!$F$4)</f>
        <v>1921.8001746565142</v>
      </c>
      <c r="M4401" s="50">
        <f t="array" ref="M4401">_xlfn.SUM(_xlfn.NORM.DIST($S$3:$S$1003,$G4401,$P4401,FALSE)*WindSpeedStep*$T$3:$T$1003)</f>
        <v>1803.8450636742332</v>
      </c>
      <c r="N4401" s="50">
        <f t="array" ref="N4401">_xlfn.SUM(_xlfn.NORM.DIST($S$3:$S$1003,$G4401,$Q4401,FALSE)*WindSpeedStep*$T$3:$T$1003)</f>
        <v>1912.4252383307962</v>
      </c>
      <c r="P4401" s="42">
        <f t="shared" si="204"/>
        <v>1.0662747096293537</v>
      </c>
      <c r="Q4401" s="42">
        <f t="shared" si="206"/>
        <v>0.32189916738754398</v>
      </c>
    </row>
    <row r="4402" spans="5:17" x14ac:dyDescent="0.2">
      <c r="E4402" s="15">
        <v>41267.652777777781</v>
      </c>
      <c r="F4402" s="21">
        <v>11.124520727112575</v>
      </c>
      <c r="G4402" s="21">
        <v>10.794304361703189</v>
      </c>
      <c r="H4402" s="24">
        <v>3.236094469423851E-2</v>
      </c>
      <c r="I4402" s="3">
        <f t="shared" si="205"/>
        <v>1914.0799999999838</v>
      </c>
      <c r="J4402" s="3">
        <f>INDEX(PowerArray,MIN(MaximumPowerIndex,ROUND(G4402*100,0)))</f>
        <v>1847.9299999999505</v>
      </c>
      <c r="K4402" s="3">
        <f>MIN(J4402-M4402+N4402,'Power Look Up'!$F$4)</f>
        <v>1961.7642763839938</v>
      </c>
      <c r="M4402" s="50">
        <f t="array" ref="M4402">_xlfn.SUM(_xlfn.NORM.DIST($S$3:$S$1003,$G4402,$P4402,FALSE)*WindSpeedStep*$T$3:$T$1003)</f>
        <v>1831.3203720604131</v>
      </c>
      <c r="N4402" s="50">
        <f t="array" ref="N4402">_xlfn.SUM(_xlfn.NORM.DIST($S$3:$S$1003,$G4402,$Q4402,FALSE)*WindSpeedStep*$T$3:$T$1003)</f>
        <v>1945.1546484444564</v>
      </c>
      <c r="P4402" s="42">
        <f t="shared" si="204"/>
        <v>1.0794304361703189</v>
      </c>
      <c r="Q4402" s="42">
        <f t="shared" si="206"/>
        <v>0.34931388646185441</v>
      </c>
    </row>
    <row r="4403" spans="5:17" x14ac:dyDescent="0.2">
      <c r="E4403" s="15">
        <v>41267.659722222219</v>
      </c>
      <c r="F4403" s="21">
        <v>10.657499602767885</v>
      </c>
      <c r="G4403" s="21">
        <v>10.459868709789854</v>
      </c>
      <c r="H4403" s="24">
        <v>2.5334272583963095E-2</v>
      </c>
      <c r="I4403" s="3">
        <f t="shared" si="205"/>
        <v>1813.2199999999511</v>
      </c>
      <c r="J4403" s="3">
        <f>INDEX(PowerArray,MIN(MaximumPowerIndex,ROUND(G4403*100,0)))</f>
        <v>1759.8199999999524</v>
      </c>
      <c r="K4403" s="3">
        <f>MIN(J4403-M4403+N4403,'Power Look Up'!$F$4)</f>
        <v>1854.076075944216</v>
      </c>
      <c r="M4403" s="50">
        <f t="array" ref="M4403">_xlfn.SUM(_xlfn.NORM.DIST($S$3:$S$1003,$G4403,$P4403,FALSE)*WindSpeedStep*$T$3:$T$1003)</f>
        <v>1756.0560463475204</v>
      </c>
      <c r="N4403" s="50">
        <f t="array" ref="N4403">_xlfn.SUM(_xlfn.NORM.DIST($S$3:$S$1003,$G4403,$Q4403,FALSE)*WindSpeedStep*$T$3:$T$1003)</f>
        <v>1850.3121222917839</v>
      </c>
      <c r="P4403" s="42">
        <f t="shared" si="204"/>
        <v>1.0459868709789855</v>
      </c>
      <c r="Q4403" s="42">
        <f t="shared" si="206"/>
        <v>0.26499316508628251</v>
      </c>
    </row>
    <row r="4404" spans="5:17" x14ac:dyDescent="0.2">
      <c r="E4404" s="15">
        <v>41267.666666666664</v>
      </c>
      <c r="F4404" s="21">
        <v>10.60294053467249</v>
      </c>
      <c r="G4404" s="21">
        <v>10.480598265329434</v>
      </c>
      <c r="H4404" s="24">
        <v>3.1123441551036978E-2</v>
      </c>
      <c r="I4404" s="3">
        <f t="shared" si="205"/>
        <v>1797.1999999999516</v>
      </c>
      <c r="J4404" s="3">
        <f>INDEX(PowerArray,MIN(MaximumPowerIndex,ROUND(G4404*100,0)))</f>
        <v>1765.1599999999521</v>
      </c>
      <c r="K4404" s="3">
        <f>MIN(J4404-M4404+N4404,'Power Look Up'!$F$4)</f>
        <v>1858.6832455334538</v>
      </c>
      <c r="M4404" s="50">
        <f t="array" ref="M4404">_xlfn.SUM(_xlfn.NORM.DIST($S$3:$S$1003,$G4404,$P4404,FALSE)*WindSpeedStep*$T$3:$T$1003)</f>
        <v>1761.2407420788509</v>
      </c>
      <c r="N4404" s="50">
        <f t="array" ref="N4404">_xlfn.SUM(_xlfn.NORM.DIST($S$3:$S$1003,$G4404,$Q4404,FALSE)*WindSpeedStep*$T$3:$T$1003)</f>
        <v>1854.7639876123526</v>
      </c>
      <c r="P4404" s="42">
        <f t="shared" si="204"/>
        <v>1.0480598265329435</v>
      </c>
      <c r="Q4404" s="42">
        <f t="shared" si="206"/>
        <v>0.32619228753088014</v>
      </c>
    </row>
    <row r="4405" spans="5:17" x14ac:dyDescent="0.2">
      <c r="E4405" s="15">
        <v>41267.673611111109</v>
      </c>
      <c r="F4405" s="21">
        <v>10.55934309751709</v>
      </c>
      <c r="G4405" s="21">
        <v>10.596492602966297</v>
      </c>
      <c r="H4405" s="24">
        <v>4.6404401815035065E-2</v>
      </c>
      <c r="I4405" s="3">
        <f t="shared" si="205"/>
        <v>1786.5199999999518</v>
      </c>
      <c r="J4405" s="3">
        <f>INDEX(PowerArray,MIN(MaximumPowerIndex,ROUND(G4405*100,0)))</f>
        <v>1797.1999999999516</v>
      </c>
      <c r="K4405" s="3">
        <f>MIN(J4405-M4405+N4405,'Power Look Up'!$F$4)</f>
        <v>1883.2977012197241</v>
      </c>
      <c r="M4405" s="50">
        <f t="array" ref="M4405">_xlfn.SUM(_xlfn.NORM.DIST($S$3:$S$1003,$G4405,$P4405,FALSE)*WindSpeedStep*$T$3:$T$1003)</f>
        <v>1788.9630450736311</v>
      </c>
      <c r="N4405" s="50">
        <f t="array" ref="N4405">_xlfn.SUM(_xlfn.NORM.DIST($S$3:$S$1003,$G4405,$Q4405,FALSE)*WindSpeedStep*$T$3:$T$1003)</f>
        <v>1875.0607462934036</v>
      </c>
      <c r="P4405" s="42">
        <f t="shared" si="204"/>
        <v>1.0596492602966296</v>
      </c>
      <c r="Q4405" s="42">
        <f t="shared" si="206"/>
        <v>0.4917239005780949</v>
      </c>
    </row>
    <row r="4406" spans="5:17" x14ac:dyDescent="0.2">
      <c r="E4406" s="15">
        <v>41267.680555555555</v>
      </c>
      <c r="F4406" s="21">
        <v>9.682403465010621</v>
      </c>
      <c r="G4406" s="21">
        <v>9.6328595841892106</v>
      </c>
      <c r="H4406" s="24">
        <v>7.4361701885473974E-2</v>
      </c>
      <c r="I4406" s="3">
        <f t="shared" si="205"/>
        <v>1515.0799999999383</v>
      </c>
      <c r="J4406" s="3">
        <f>INDEX(PowerArray,MIN(MaximumPowerIndex,ROUND(G4406*100,0)))</f>
        <v>1496.0299999999388</v>
      </c>
      <c r="K4406" s="3">
        <f>MIN(J4406-M4406+N4406,'Power Look Up'!$F$4)</f>
        <v>1507.622744213953</v>
      </c>
      <c r="M4406" s="50">
        <f t="array" ref="M4406">_xlfn.SUM(_xlfn.NORM.DIST($S$3:$S$1003,$G4406,$P4406,FALSE)*WindSpeedStep*$T$3:$T$1003)</f>
        <v>1498.8510456591264</v>
      </c>
      <c r="N4406" s="50">
        <f t="array" ref="N4406">_xlfn.SUM(_xlfn.NORM.DIST($S$3:$S$1003,$G4406,$Q4406,FALSE)*WindSpeedStep*$T$3:$T$1003)</f>
        <v>1510.4437898731405</v>
      </c>
      <c r="P4406" s="42">
        <f t="shared" si="204"/>
        <v>0.96328595841892106</v>
      </c>
      <c r="Q4406" s="42">
        <f t="shared" si="206"/>
        <v>0.71631583270410881</v>
      </c>
    </row>
    <row r="4407" spans="5:17" x14ac:dyDescent="0.2">
      <c r="E4407" s="15">
        <v>41267.6875</v>
      </c>
      <c r="F4407" s="21">
        <v>8.8885437352439602</v>
      </c>
      <c r="G4407" s="21">
        <v>8.8850464372503559</v>
      </c>
      <c r="H4407" s="24">
        <v>3.8251485296952097E-2</v>
      </c>
      <c r="I4407" s="3">
        <f t="shared" si="205"/>
        <v>1215.6299999999467</v>
      </c>
      <c r="J4407" s="3">
        <f>INDEX(PowerArray,MIN(MaximumPowerIndex,ROUND(G4407*100,0)))</f>
        <v>1215.6299999999467</v>
      </c>
      <c r="K4407" s="3">
        <f>MIN(J4407-M4407+N4407,'Power Look Up'!$F$4)</f>
        <v>1194.4421039851422</v>
      </c>
      <c r="M4407" s="50">
        <f t="array" ref="M4407">_xlfn.SUM(_xlfn.NORM.DIST($S$3:$S$1003,$G4407,$P4407,FALSE)*WindSpeedStep*$T$3:$T$1003)</f>
        <v>1215.5199214132247</v>
      </c>
      <c r="N4407" s="50">
        <f t="array" ref="N4407">_xlfn.SUM(_xlfn.NORM.DIST($S$3:$S$1003,$G4407,$Q4407,FALSE)*WindSpeedStep*$T$3:$T$1003)</f>
        <v>1194.3320253984202</v>
      </c>
      <c r="P4407" s="42">
        <f t="shared" si="204"/>
        <v>0.88850464372503568</v>
      </c>
      <c r="Q4407" s="42">
        <f t="shared" si="206"/>
        <v>0.33986622315721859</v>
      </c>
    </row>
    <row r="4408" spans="5:17" x14ac:dyDescent="0.2">
      <c r="E4408" s="15">
        <v>41267.694444444445</v>
      </c>
      <c r="F4408" s="21">
        <v>9.1604486180614035</v>
      </c>
      <c r="G4408" s="21">
        <v>9.1940376020516599</v>
      </c>
      <c r="H4408" s="24">
        <v>4.1482684510752509E-2</v>
      </c>
      <c r="I4408" s="3">
        <f t="shared" si="205"/>
        <v>1316.9599999999425</v>
      </c>
      <c r="J4408" s="3">
        <f>INDEX(PowerArray,MIN(MaximumPowerIndex,ROUND(G4408*100,0)))</f>
        <v>1328.3899999999423</v>
      </c>
      <c r="K4408" s="3">
        <f>MIN(J4408-M4408+N4408,'Power Look Up'!$F$4)</f>
        <v>1319.0122190021411</v>
      </c>
      <c r="M4408" s="50">
        <f t="array" ref="M4408">_xlfn.SUM(_xlfn.NORM.DIST($S$3:$S$1003,$G4408,$P4408,FALSE)*WindSpeedStep*$T$3:$T$1003)</f>
        <v>1334.5563308004819</v>
      </c>
      <c r="N4408" s="50">
        <f t="array" ref="N4408">_xlfn.SUM(_xlfn.NORM.DIST($S$3:$S$1003,$G4408,$Q4408,FALSE)*WindSpeedStep*$T$3:$T$1003)</f>
        <v>1325.1785498026807</v>
      </c>
      <c r="P4408" s="42">
        <f t="shared" si="204"/>
        <v>0.91940376020516601</v>
      </c>
      <c r="Q4408" s="42">
        <f t="shared" si="206"/>
        <v>0.3813933612259045</v>
      </c>
    </row>
    <row r="4409" spans="5:17" x14ac:dyDescent="0.2">
      <c r="E4409" s="15">
        <v>41267.701388888891</v>
      </c>
      <c r="F4409" s="21">
        <v>9.1118842135183211</v>
      </c>
      <c r="G4409" s="21">
        <v>9.1501386605232096</v>
      </c>
      <c r="H4409" s="24">
        <v>4.4996181952326297E-2</v>
      </c>
      <c r="I4409" s="3">
        <f t="shared" si="205"/>
        <v>1297.909999999943</v>
      </c>
      <c r="J4409" s="3">
        <f>INDEX(PowerArray,MIN(MaximumPowerIndex,ROUND(G4409*100,0)))</f>
        <v>1313.1499999999426</v>
      </c>
      <c r="K4409" s="3">
        <f>MIN(J4409-M4409+N4409,'Power Look Up'!$F$4)</f>
        <v>1302.7412850307185</v>
      </c>
      <c r="M4409" s="50">
        <f t="array" ref="M4409">_xlfn.SUM(_xlfn.NORM.DIST($S$3:$S$1003,$G4409,$P4409,FALSE)*WindSpeedStep*$T$3:$T$1003)</f>
        <v>1317.6798109560909</v>
      </c>
      <c r="N4409" s="50">
        <f t="array" ref="N4409">_xlfn.SUM(_xlfn.NORM.DIST($S$3:$S$1003,$G4409,$Q4409,FALSE)*WindSpeedStep*$T$3:$T$1003)</f>
        <v>1307.2710959868668</v>
      </c>
      <c r="P4409" s="42">
        <f t="shared" si="204"/>
        <v>0.91501386605232105</v>
      </c>
      <c r="Q4409" s="42">
        <f t="shared" si="206"/>
        <v>0.41172130405791757</v>
      </c>
    </row>
    <row r="4410" spans="5:17" x14ac:dyDescent="0.2">
      <c r="E4410" s="15">
        <v>41267.909722222219</v>
      </c>
      <c r="F4410" s="21">
        <v>11.642156482242058</v>
      </c>
      <c r="G4410" s="21">
        <v>11.674025463090665</v>
      </c>
      <c r="H4410" s="24">
        <v>0.12197053030217773</v>
      </c>
      <c r="I4410" s="3">
        <f t="shared" si="205"/>
        <v>1957.7599999999829</v>
      </c>
      <c r="J4410" s="3">
        <f>INDEX(PowerArray,MIN(MaximumPowerIndex,ROUND(G4410*100,0)))</f>
        <v>1960.2799999999829</v>
      </c>
      <c r="K4410" s="3">
        <f>MIN(J4410-M4410+N4410,'Power Look Up'!$F$4)</f>
        <v>1924.8052776063766</v>
      </c>
      <c r="M4410" s="50">
        <f t="array" ref="M4410">_xlfn.SUM(_xlfn.NORM.DIST($S$3:$S$1003,$G4410,$P4410,FALSE)*WindSpeedStep*$T$3:$T$1003)</f>
        <v>1950.9562038076429</v>
      </c>
      <c r="N4410" s="50">
        <f t="array" ref="N4410">_xlfn.SUM(_xlfn.NORM.DIST($S$3:$S$1003,$G4410,$Q4410,FALSE)*WindSpeedStep*$T$3:$T$1003)</f>
        <v>1915.4814814140366</v>
      </c>
      <c r="P4410" s="42">
        <f t="shared" si="204"/>
        <v>1.1674025463090665</v>
      </c>
      <c r="Q4410" s="42">
        <f t="shared" si="206"/>
        <v>1.4238870764942944</v>
      </c>
    </row>
    <row r="4411" spans="5:17" x14ac:dyDescent="0.2">
      <c r="E4411" s="15">
        <v>41267.916666666664</v>
      </c>
      <c r="F4411" s="21">
        <v>11.566125603429979</v>
      </c>
      <c r="G4411" s="21">
        <v>11.58958718850389</v>
      </c>
      <c r="H4411" s="24">
        <v>0.13055365744534225</v>
      </c>
      <c r="I4411" s="3">
        <f t="shared" si="205"/>
        <v>1951.8799999999831</v>
      </c>
      <c r="J4411" s="3">
        <f>INDEX(PowerArray,MIN(MaximumPowerIndex,ROUND(G4411*100,0)))</f>
        <v>1953.5599999999829</v>
      </c>
      <c r="K4411" s="3">
        <f>MIN(J4411-M4411+N4411,'Power Look Up'!$F$4)</f>
        <v>1902.5047826389091</v>
      </c>
      <c r="M4411" s="50">
        <f t="array" ref="M4411">_xlfn.SUM(_xlfn.NORM.DIST($S$3:$S$1003,$G4411,$P4411,FALSE)*WindSpeedStep*$T$3:$T$1003)</f>
        <v>1943.6464236915615</v>
      </c>
      <c r="N4411" s="50">
        <f t="array" ref="N4411">_xlfn.SUM(_xlfn.NORM.DIST($S$3:$S$1003,$G4411,$Q4411,FALSE)*WindSpeedStep*$T$3:$T$1003)</f>
        <v>1892.5912063304877</v>
      </c>
      <c r="P4411" s="42">
        <f t="shared" si="204"/>
        <v>1.1589587188503889</v>
      </c>
      <c r="Q4411" s="42">
        <f t="shared" si="206"/>
        <v>1.5130629957408641</v>
      </c>
    </row>
    <row r="4412" spans="5:17" x14ac:dyDescent="0.2">
      <c r="E4412" s="15">
        <v>41267.930555555555</v>
      </c>
      <c r="F4412" s="21">
        <v>11.445601693787308</v>
      </c>
      <c r="G4412" s="21">
        <v>11.467391125647234</v>
      </c>
      <c r="H4412" s="24">
        <v>0.15464455669121868</v>
      </c>
      <c r="I4412" s="3">
        <f t="shared" si="205"/>
        <v>1941.7999999999831</v>
      </c>
      <c r="J4412" s="3">
        <f>INDEX(PowerArray,MIN(MaximumPowerIndex,ROUND(G4412*100,0)))</f>
        <v>1943.4799999999832</v>
      </c>
      <c r="K4412" s="3">
        <f>MIN(J4412-M4412+N4412,'Power Look Up'!$F$4)</f>
        <v>1849.2637911609665</v>
      </c>
      <c r="M4412" s="50">
        <f t="array" ref="M4412">_xlfn.SUM(_xlfn.NORM.DIST($S$3:$S$1003,$G4412,$P4412,FALSE)*WindSpeedStep*$T$3:$T$1003)</f>
        <v>1931.7121578981519</v>
      </c>
      <c r="N4412" s="50">
        <f t="array" ref="N4412">_xlfn.SUM(_xlfn.NORM.DIST($S$3:$S$1003,$G4412,$Q4412,FALSE)*WindSpeedStep*$T$3:$T$1003)</f>
        <v>1837.4959490591352</v>
      </c>
      <c r="P4412" s="42">
        <f t="shared" si="204"/>
        <v>1.1467391125647235</v>
      </c>
      <c r="Q4412" s="42">
        <f t="shared" si="206"/>
        <v>1.7733696170305318</v>
      </c>
    </row>
    <row r="4413" spans="5:17" x14ac:dyDescent="0.2">
      <c r="E4413" s="15">
        <v>41267.9375</v>
      </c>
      <c r="F4413" s="21">
        <v>13.217985077158948</v>
      </c>
      <c r="G4413" s="21">
        <v>13.188494219479804</v>
      </c>
      <c r="H4413" s="24">
        <v>0.10591629449024265</v>
      </c>
      <c r="I4413" s="3">
        <f t="shared" si="205"/>
        <v>1999.2199999999998</v>
      </c>
      <c r="J4413" s="3">
        <f>INDEX(PowerArray,MIN(MaximumPowerIndex,ROUND(G4413*100,0)))</f>
        <v>1999.1899999999998</v>
      </c>
      <c r="K4413" s="3">
        <f>MIN(J4413-M4413+N4413,'Power Look Up'!$F$4)</f>
        <v>1996.3382457151183</v>
      </c>
      <c r="M4413" s="50">
        <f t="array" ref="M4413">_xlfn.SUM(_xlfn.NORM.DIST($S$3:$S$1003,$G4413,$P4413,FALSE)*WindSpeedStep*$T$3:$T$1003)</f>
        <v>2001.8575944773306</v>
      </c>
      <c r="N4413" s="50">
        <f t="array" ref="N4413">_xlfn.SUM(_xlfn.NORM.DIST($S$3:$S$1003,$G4413,$Q4413,FALSE)*WindSpeedStep*$T$3:$T$1003)</f>
        <v>1999.0058401924491</v>
      </c>
      <c r="P4413" s="42">
        <f t="shared" si="204"/>
        <v>1.3188494219479805</v>
      </c>
      <c r="Q4413" s="42">
        <f t="shared" si="206"/>
        <v>1.3968764376332856</v>
      </c>
    </row>
    <row r="4414" spans="5:17" x14ac:dyDescent="0.2">
      <c r="E4414" s="15">
        <v>41267.944444444445</v>
      </c>
      <c r="F4414" s="21">
        <v>14.005367502607241</v>
      </c>
      <c r="G4414" s="21">
        <v>13.992182794527743</v>
      </c>
      <c r="H4414" s="24">
        <v>0.10067568735611644</v>
      </c>
      <c r="I4414" s="3">
        <f t="shared" si="205"/>
        <v>2000</v>
      </c>
      <c r="J4414" s="3">
        <f>INDEX(PowerArray,MIN(MaximumPowerIndex,ROUND(G4414*100,0)))</f>
        <v>1999.9899999999998</v>
      </c>
      <c r="K4414" s="3">
        <f>MIN(J4414-M4414+N4414,'Power Look Up'!$F$4)</f>
        <v>1999.8911296070478</v>
      </c>
      <c r="M4414" s="50">
        <f t="array" ref="M4414">_xlfn.SUM(_xlfn.NORM.DIST($S$3:$S$1003,$G4414,$P4414,FALSE)*WindSpeedStep*$T$3:$T$1003)</f>
        <v>2003.413223503054</v>
      </c>
      <c r="N4414" s="50">
        <f t="array" ref="N4414">_xlfn.SUM(_xlfn.NORM.DIST($S$3:$S$1003,$G4414,$Q4414,FALSE)*WindSpeedStep*$T$3:$T$1003)</f>
        <v>2003.314353110102</v>
      </c>
      <c r="P4414" s="42">
        <f t="shared" si="204"/>
        <v>1.3992182794527743</v>
      </c>
      <c r="Q4414" s="42">
        <f t="shared" si="206"/>
        <v>1.4086726204515068</v>
      </c>
    </row>
    <row r="4415" spans="5:17" x14ac:dyDescent="0.2">
      <c r="E4415" s="15">
        <v>41267.951388888891</v>
      </c>
      <c r="F4415" s="21">
        <v>14.693923896627894</v>
      </c>
      <c r="G4415" s="21">
        <v>14.726088228642027</v>
      </c>
      <c r="H4415" s="24">
        <v>7.8263642039408762E-2</v>
      </c>
      <c r="I4415" s="3">
        <f t="shared" si="205"/>
        <v>2000</v>
      </c>
      <c r="J4415" s="3">
        <f>INDEX(PowerArray,MIN(MaximumPowerIndex,ROUND(G4415*100,0)))</f>
        <v>2000</v>
      </c>
      <c r="K4415" s="3">
        <f>MIN(J4415-M4415+N4415,'Power Look Up'!$F$4)</f>
        <v>1999.7543357138554</v>
      </c>
      <c r="M4415" s="50">
        <f t="array" ref="M4415">_xlfn.SUM(_xlfn.NORM.DIST($S$3:$S$1003,$G4415,$P4415,FALSE)*WindSpeedStep*$T$3:$T$1003)</f>
        <v>2002.4744377730726</v>
      </c>
      <c r="N4415" s="50">
        <f t="array" ref="N4415">_xlfn.SUM(_xlfn.NORM.DIST($S$3:$S$1003,$G4415,$Q4415,FALSE)*WindSpeedStep*$T$3:$T$1003)</f>
        <v>2002.228773486928</v>
      </c>
      <c r="P4415" s="42">
        <f t="shared" si="204"/>
        <v>1.4726088228642027</v>
      </c>
      <c r="Q4415" s="42">
        <f t="shared" si="206"/>
        <v>1.1525172977671907</v>
      </c>
    </row>
    <row r="4416" spans="5:17" x14ac:dyDescent="0.2">
      <c r="E4416" s="15">
        <v>41267.958333333336</v>
      </c>
      <c r="F4416" s="21">
        <v>14.36571889998844</v>
      </c>
      <c r="G4416" s="21">
        <v>14.38064837701492</v>
      </c>
      <c r="H4416" s="24">
        <v>7.8659481496669764E-2</v>
      </c>
      <c r="I4416" s="3">
        <f t="shared" si="205"/>
        <v>2000</v>
      </c>
      <c r="J4416" s="3">
        <f>INDEX(PowerArray,MIN(MaximumPowerIndex,ROUND(G4416*100,0)))</f>
        <v>2000</v>
      </c>
      <c r="K4416" s="3">
        <f>MIN(J4416-M4416+N4416,'Power Look Up'!$F$4)</f>
        <v>2000</v>
      </c>
      <c r="M4416" s="50">
        <f t="array" ref="M4416">_xlfn.SUM(_xlfn.NORM.DIST($S$3:$S$1003,$G4416,$P4416,FALSE)*WindSpeedStep*$T$3:$T$1003)</f>
        <v>2002.9904501096842</v>
      </c>
      <c r="N4416" s="50">
        <f t="array" ref="N4416">_xlfn.SUM(_xlfn.NORM.DIST($S$3:$S$1003,$G4416,$Q4416,FALSE)*WindSpeedStep*$T$3:$T$1003)</f>
        <v>2003.1830830393274</v>
      </c>
      <c r="P4416" s="42">
        <f t="shared" si="204"/>
        <v>1.438064837701492</v>
      </c>
      <c r="Q4416" s="42">
        <f t="shared" si="206"/>
        <v>1.1311743449219192</v>
      </c>
    </row>
    <row r="4417" spans="5:17" x14ac:dyDescent="0.2">
      <c r="E4417" s="15">
        <v>41267.965277777781</v>
      </c>
      <c r="F4417" s="21">
        <v>14.093694000564797</v>
      </c>
      <c r="G4417" s="21">
        <v>13.974754339712561</v>
      </c>
      <c r="H4417" s="24">
        <v>6.5277421232725188E-2</v>
      </c>
      <c r="I4417" s="3">
        <f t="shared" si="205"/>
        <v>2000</v>
      </c>
      <c r="J4417" s="3">
        <f>INDEX(PowerArray,MIN(MaximumPowerIndex,ROUND(G4417*100,0)))</f>
        <v>1999.9699999999998</v>
      </c>
      <c r="K4417" s="3">
        <f>MIN(J4417-M4417+N4417,'Power Look Up'!$F$4)</f>
        <v>2000</v>
      </c>
      <c r="M4417" s="50">
        <f t="array" ref="M4417">_xlfn.SUM(_xlfn.NORM.DIST($S$3:$S$1003,$G4417,$P4417,FALSE)*WindSpeedStep*$T$3:$T$1003)</f>
        <v>2003.4236531993147</v>
      </c>
      <c r="N4417" s="50">
        <f t="array" ref="N4417">_xlfn.SUM(_xlfn.NORM.DIST($S$3:$S$1003,$G4417,$Q4417,FALSE)*WindSpeedStep*$T$3:$T$1003)</f>
        <v>2004.1490120046776</v>
      </c>
      <c r="P4417" s="42">
        <f t="shared" si="204"/>
        <v>1.3974754339712563</v>
      </c>
      <c r="Q4417" s="42">
        <f t="shared" si="206"/>
        <v>0.91223592565727118</v>
      </c>
    </row>
    <row r="4418" spans="5:17" x14ac:dyDescent="0.2">
      <c r="E4418" s="15">
        <v>41267.972222222219</v>
      </c>
      <c r="F4418" s="21">
        <v>14.298329327677967</v>
      </c>
      <c r="G4418" s="21">
        <v>14.285783521876928</v>
      </c>
      <c r="H4418" s="24">
        <v>9.3017860305221453E-2</v>
      </c>
      <c r="I4418" s="3">
        <f t="shared" si="205"/>
        <v>2000</v>
      </c>
      <c r="J4418" s="3">
        <f>INDEX(PowerArray,MIN(MaximumPowerIndex,ROUND(G4418*100,0)))</f>
        <v>2000</v>
      </c>
      <c r="K4418" s="3">
        <f>MIN(J4418-M4418+N4418,'Power Look Up'!$F$4)</f>
        <v>2000</v>
      </c>
      <c r="M4418" s="50">
        <f t="array" ref="M4418">_xlfn.SUM(_xlfn.NORM.DIST($S$3:$S$1003,$G4418,$P4418,FALSE)*WindSpeedStep*$T$3:$T$1003)</f>
        <v>2003.118275306977</v>
      </c>
      <c r="N4418" s="50">
        <f t="array" ref="N4418">_xlfn.SUM(_xlfn.NORM.DIST($S$3:$S$1003,$G4418,$Q4418,FALSE)*WindSpeedStep*$T$3:$T$1003)</f>
        <v>2003.5274819749704</v>
      </c>
      <c r="P4418" s="42">
        <f t="shared" si="204"/>
        <v>1.4285783521876929</v>
      </c>
      <c r="Q4418" s="42">
        <f t="shared" si="206"/>
        <v>1.3288330159885826</v>
      </c>
    </row>
    <row r="4419" spans="5:17" x14ac:dyDescent="0.2">
      <c r="E4419" s="15">
        <v>41267.979166666664</v>
      </c>
      <c r="F4419" s="21">
        <v>15.440669048968202</v>
      </c>
      <c r="G4419" s="21">
        <v>15.423644739642448</v>
      </c>
      <c r="H4419" s="24">
        <v>4.922066508839433E-2</v>
      </c>
      <c r="I4419" s="3">
        <f t="shared" si="205"/>
        <v>2000</v>
      </c>
      <c r="J4419" s="3">
        <f>INDEX(PowerArray,MIN(MaximumPowerIndex,ROUND(G4419*100,0)))</f>
        <v>2000</v>
      </c>
      <c r="K4419" s="3">
        <f>MIN(J4419-M4419+N4419,'Power Look Up'!$F$4)</f>
        <v>1998.959626112234</v>
      </c>
      <c r="M4419" s="50">
        <f t="array" ref="M4419">_xlfn.SUM(_xlfn.NORM.DIST($S$3:$S$1003,$G4419,$P4419,FALSE)*WindSpeedStep*$T$3:$T$1003)</f>
        <v>2001.5014243418448</v>
      </c>
      <c r="N4419" s="50">
        <f t="array" ref="N4419">_xlfn.SUM(_xlfn.NORM.DIST($S$3:$S$1003,$G4419,$Q4419,FALSE)*WindSpeedStep*$T$3:$T$1003)</f>
        <v>2000.4610504540788</v>
      </c>
      <c r="P4419" s="42">
        <f t="shared" ref="P4419:P4482" si="207">ReferenceTurbulence*G4419</f>
        <v>1.5423644739642448</v>
      </c>
      <c r="Q4419" s="42">
        <f t="shared" si="206"/>
        <v>0.75916205217231592</v>
      </c>
    </row>
    <row r="4420" spans="5:17" x14ac:dyDescent="0.2">
      <c r="E4420" s="15">
        <v>41267.986111111109</v>
      </c>
      <c r="F4420" s="21">
        <v>14.671294307893801</v>
      </c>
      <c r="G4420" s="21">
        <v>14.678432561193119</v>
      </c>
      <c r="H4420" s="24">
        <v>4.0896187303472852E-2</v>
      </c>
      <c r="I4420" s="3">
        <f t="shared" ref="I4420:I4483" si="208">INDEX(PowerArray,MIN(MaximumPowerIndex,ROUND(F4420*100,0)))</f>
        <v>2000</v>
      </c>
      <c r="J4420" s="3">
        <f>INDEX(PowerArray,MIN(MaximumPowerIndex,ROUND(G4420*100,0)))</f>
        <v>2000</v>
      </c>
      <c r="K4420" s="3">
        <f>MIN(J4420-M4420+N4420,'Power Look Up'!$F$4)</f>
        <v>1998.5691125039002</v>
      </c>
      <c r="M4420" s="50">
        <f t="array" ref="M4420">_xlfn.SUM(_xlfn.NORM.DIST($S$3:$S$1003,$G4420,$P4420,FALSE)*WindSpeedStep*$T$3:$T$1003)</f>
        <v>2002.5473835026492</v>
      </c>
      <c r="N4420" s="50">
        <f t="array" ref="N4420">_xlfn.SUM(_xlfn.NORM.DIST($S$3:$S$1003,$G4420,$Q4420,FALSE)*WindSpeedStep*$T$3:$T$1003)</f>
        <v>2001.1164960065494</v>
      </c>
      <c r="P4420" s="42">
        <f t="shared" si="207"/>
        <v>1.467843256119312</v>
      </c>
      <c r="Q4420" s="42">
        <f t="shared" ref="Q4420:Q4483" si="209">G4420*H4420</f>
        <v>0.60029192734394854</v>
      </c>
    </row>
    <row r="4421" spans="5:17" x14ac:dyDescent="0.2">
      <c r="E4421" s="15">
        <v>41267.993055555555</v>
      </c>
      <c r="F4421" s="21">
        <v>13.779557504271001</v>
      </c>
      <c r="G4421" s="21">
        <v>13.771759327651035</v>
      </c>
      <c r="H4421" s="24">
        <v>5.7331303980925223E-2</v>
      </c>
      <c r="I4421" s="3">
        <f t="shared" si="208"/>
        <v>1999.7799999999997</v>
      </c>
      <c r="J4421" s="3">
        <f>INDEX(PowerArray,MIN(MaximumPowerIndex,ROUND(G4421*100,0)))</f>
        <v>1999.7699999999998</v>
      </c>
      <c r="K4421" s="3">
        <f>MIN(J4421-M4421+N4421,'Power Look Up'!$F$4)</f>
        <v>2000</v>
      </c>
      <c r="M4421" s="50">
        <f t="array" ref="M4421">_xlfn.SUM(_xlfn.NORM.DIST($S$3:$S$1003,$G4421,$P4421,FALSE)*WindSpeedStep*$T$3:$T$1003)</f>
        <v>2003.4556692952829</v>
      </c>
      <c r="N4421" s="50">
        <f t="array" ref="N4421">_xlfn.SUM(_xlfn.NORM.DIST($S$3:$S$1003,$G4421,$Q4421,FALSE)*WindSpeedStep*$T$3:$T$1003)</f>
        <v>2004.7264635322642</v>
      </c>
      <c r="P4421" s="42">
        <f t="shared" si="207"/>
        <v>1.3771759327651036</v>
      </c>
      <c r="Q4421" s="42">
        <f t="shared" si="209"/>
        <v>0.78955292036570379</v>
      </c>
    </row>
    <row r="4422" spans="5:17" x14ac:dyDescent="0.2">
      <c r="E4422" s="15">
        <v>41268</v>
      </c>
      <c r="F4422" s="21">
        <v>11.61073945961672</v>
      </c>
      <c r="G4422" s="21">
        <v>11.630218990035383</v>
      </c>
      <c r="H4422" s="24">
        <v>7.2346813303459406E-2</v>
      </c>
      <c r="I4422" s="3">
        <f t="shared" si="208"/>
        <v>1955.239999999983</v>
      </c>
      <c r="J4422" s="3">
        <f>INDEX(PowerArray,MIN(MaximumPowerIndex,ROUND(G4422*100,0)))</f>
        <v>1956.9199999999828</v>
      </c>
      <c r="K4422" s="3">
        <f>MIN(J4422-M4422+N4422,'Power Look Up'!$F$4)</f>
        <v>1997.8690364908</v>
      </c>
      <c r="M4422" s="50">
        <f t="array" ref="M4422">_xlfn.SUM(_xlfn.NORM.DIST($S$3:$S$1003,$G4422,$P4422,FALSE)*WindSpeedStep*$T$3:$T$1003)</f>
        <v>1947.2555815979056</v>
      </c>
      <c r="N4422" s="50">
        <f t="array" ref="N4422">_xlfn.SUM(_xlfn.NORM.DIST($S$3:$S$1003,$G4422,$Q4422,FALSE)*WindSpeedStep*$T$3:$T$1003)</f>
        <v>1988.2046180887228</v>
      </c>
      <c r="P4422" s="42">
        <f t="shared" si="207"/>
        <v>1.1630218990035384</v>
      </c>
      <c r="Q4422" s="42">
        <f t="shared" si="209"/>
        <v>0.84140928195043807</v>
      </c>
    </row>
    <row r="4423" spans="5:17" x14ac:dyDescent="0.2">
      <c r="E4423" s="15">
        <v>41268.006944444445</v>
      </c>
      <c r="F4423" s="21">
        <v>10.814535465167669</v>
      </c>
      <c r="G4423" s="21">
        <v>10.85139288356387</v>
      </c>
      <c r="H4423" s="24">
        <v>4.7158752370145648E-2</v>
      </c>
      <c r="I4423" s="3">
        <f t="shared" si="208"/>
        <v>1853.2699999999504</v>
      </c>
      <c r="J4423" s="3">
        <f>INDEX(PowerArray,MIN(MaximumPowerIndex,ROUND(G4423*100,0)))</f>
        <v>1863.94999999995</v>
      </c>
      <c r="K4423" s="3">
        <f>MIN(J4423-M4423+N4423,'Power Look Up'!$F$4)</f>
        <v>1957.2472675241675</v>
      </c>
      <c r="M4423" s="50">
        <f t="array" ref="M4423">_xlfn.SUM(_xlfn.NORM.DIST($S$3:$S$1003,$G4423,$P4423,FALSE)*WindSpeedStep*$T$3:$T$1003)</f>
        <v>1842.3936233654749</v>
      </c>
      <c r="N4423" s="50">
        <f t="array" ref="N4423">_xlfn.SUM(_xlfn.NORM.DIST($S$3:$S$1003,$G4423,$Q4423,FALSE)*WindSpeedStep*$T$3:$T$1003)</f>
        <v>1935.6908908896924</v>
      </c>
      <c r="P4423" s="42">
        <f t="shared" si="207"/>
        <v>1.0851392883563871</v>
      </c>
      <c r="Q4423" s="42">
        <f t="shared" si="209"/>
        <v>0.51173814986714927</v>
      </c>
    </row>
    <row r="4424" spans="5:17" x14ac:dyDescent="0.2">
      <c r="E4424" s="15">
        <v>41268.013888888891</v>
      </c>
      <c r="F4424" s="21">
        <v>11.512920953204409</v>
      </c>
      <c r="G4424" s="21">
        <v>11.523584538533393</v>
      </c>
      <c r="H4424" s="24">
        <v>6.3407019206261295E-2</v>
      </c>
      <c r="I4424" s="3">
        <f t="shared" si="208"/>
        <v>1946.8399999999831</v>
      </c>
      <c r="J4424" s="3">
        <f>INDEX(PowerArray,MIN(MaximumPowerIndex,ROUND(G4424*100,0)))</f>
        <v>1947.679999999983</v>
      </c>
      <c r="K4424" s="3">
        <f>MIN(J4424-M4424+N4424,'Power Look Up'!$F$4)</f>
        <v>2000</v>
      </c>
      <c r="M4424" s="50">
        <f t="array" ref="M4424">_xlfn.SUM(_xlfn.NORM.DIST($S$3:$S$1003,$G4424,$P4424,FALSE)*WindSpeedStep*$T$3:$T$1003)</f>
        <v>1937.4069176894659</v>
      </c>
      <c r="N4424" s="50">
        <f t="array" ref="N4424">_xlfn.SUM(_xlfn.NORM.DIST($S$3:$S$1003,$G4424,$Q4424,FALSE)*WindSpeedStep*$T$3:$T$1003)</f>
        <v>1993.372669877501</v>
      </c>
      <c r="P4424" s="42">
        <f t="shared" si="207"/>
        <v>1.1523584538533393</v>
      </c>
      <c r="Q4424" s="42">
        <f t="shared" si="209"/>
        <v>0.73067614615976262</v>
      </c>
    </row>
    <row r="4425" spans="5:17" x14ac:dyDescent="0.2">
      <c r="E4425" s="15">
        <v>41268.020833333336</v>
      </c>
      <c r="F4425" s="21">
        <v>12.999539073172791</v>
      </c>
      <c r="G4425" s="21">
        <v>12.949051343702937</v>
      </c>
      <c r="H4425" s="24">
        <v>3.7693644154754326E-2</v>
      </c>
      <c r="I4425" s="3">
        <f t="shared" si="208"/>
        <v>1998.9999999999975</v>
      </c>
      <c r="J4425" s="3">
        <f>INDEX(PowerArray,MIN(MaximumPowerIndex,ROUND(G4425*100,0)))</f>
        <v>1998.4499999999975</v>
      </c>
      <c r="K4425" s="3">
        <f>MIN(J4425-M4425+N4425,'Power Look Up'!$F$4)</f>
        <v>2000</v>
      </c>
      <c r="M4425" s="50">
        <f t="array" ref="M4425">_xlfn.SUM(_xlfn.NORM.DIST($S$3:$S$1003,$G4425,$P4425,FALSE)*WindSpeedStep*$T$3:$T$1003)</f>
        <v>1999.8577554664123</v>
      </c>
      <c r="N4425" s="50">
        <f t="array" ref="N4425">_xlfn.SUM(_xlfn.NORM.DIST($S$3:$S$1003,$G4425,$Q4425,FALSE)*WindSpeedStep*$T$3:$T$1003)</f>
        <v>2010.1676620622752</v>
      </c>
      <c r="P4425" s="42">
        <f t="shared" si="207"/>
        <v>1.2949051343702938</v>
      </c>
      <c r="Q4425" s="42">
        <f t="shared" si="209"/>
        <v>0.48809693349118188</v>
      </c>
    </row>
    <row r="4426" spans="5:17" x14ac:dyDescent="0.2">
      <c r="E4426" s="15">
        <v>41268.027777777781</v>
      </c>
      <c r="F4426" s="21">
        <v>13.934623472314904</v>
      </c>
      <c r="G4426" s="21">
        <v>13.889253635828208</v>
      </c>
      <c r="H4426" s="24">
        <v>2.7987839124239418E-2</v>
      </c>
      <c r="I4426" s="3">
        <f t="shared" si="208"/>
        <v>1999.9299999999998</v>
      </c>
      <c r="J4426" s="3">
        <f>INDEX(PowerArray,MIN(MaximumPowerIndex,ROUND(G4426*100,0)))</f>
        <v>1999.8899999999996</v>
      </c>
      <c r="K4426" s="3">
        <f>MIN(J4426-M4426+N4426,'Power Look Up'!$F$4)</f>
        <v>1999.2910603399012</v>
      </c>
      <c r="M4426" s="50">
        <f t="array" ref="M4426">_xlfn.SUM(_xlfn.NORM.DIST($S$3:$S$1003,$G4426,$P4426,FALSE)*WindSpeedStep*$T$3:$T$1003)</f>
        <v>2003.4588524388225</v>
      </c>
      <c r="N4426" s="50">
        <f t="array" ref="N4426">_xlfn.SUM(_xlfn.NORM.DIST($S$3:$S$1003,$G4426,$Q4426,FALSE)*WindSpeedStep*$T$3:$T$1003)</f>
        <v>2002.859912778724</v>
      </c>
      <c r="P4426" s="42">
        <f t="shared" si="207"/>
        <v>1.3889253635828209</v>
      </c>
      <c r="Q4426" s="42">
        <f t="shared" si="209"/>
        <v>0.3887301963153173</v>
      </c>
    </row>
    <row r="4427" spans="5:17" x14ac:dyDescent="0.2">
      <c r="E4427" s="15">
        <v>41268.034722222219</v>
      </c>
      <c r="F4427" s="21">
        <v>14.09767137550466</v>
      </c>
      <c r="G4427" s="21">
        <v>14.135525231213446</v>
      </c>
      <c r="H4427" s="24">
        <v>3.9722872315851067E-2</v>
      </c>
      <c r="I4427" s="3">
        <f t="shared" si="208"/>
        <v>2000</v>
      </c>
      <c r="J4427" s="3">
        <f>INDEX(PowerArray,MIN(MaximumPowerIndex,ROUND(G4427*100,0)))</f>
        <v>2000</v>
      </c>
      <c r="K4427" s="3">
        <f>MIN(J4427-M4427+N4427,'Power Look Up'!$F$4)</f>
        <v>1999.0439844171974</v>
      </c>
      <c r="M4427" s="50">
        <f t="array" ref="M4427">_xlfn.SUM(_xlfn.NORM.DIST($S$3:$S$1003,$G4427,$P4427,FALSE)*WindSpeedStep*$T$3:$T$1003)</f>
        <v>2003.2933514557642</v>
      </c>
      <c r="N4427" s="50">
        <f t="array" ref="N4427">_xlfn.SUM(_xlfn.NORM.DIST($S$3:$S$1003,$G4427,$Q4427,FALSE)*WindSpeedStep*$T$3:$T$1003)</f>
        <v>2002.3373358729616</v>
      </c>
      <c r="P4427" s="42">
        <f t="shared" si="207"/>
        <v>1.4135525231213446</v>
      </c>
      <c r="Q4427" s="42">
        <f t="shared" si="209"/>
        <v>0.56150366387698281</v>
      </c>
    </row>
    <row r="4428" spans="5:17" x14ac:dyDescent="0.2">
      <c r="E4428" s="15">
        <v>41268.041666666664</v>
      </c>
      <c r="F4428" s="21">
        <v>15.420720348376006</v>
      </c>
      <c r="G4428" s="21">
        <v>15.322702198956232</v>
      </c>
      <c r="H4428" s="24">
        <v>6.1605422998287286E-2</v>
      </c>
      <c r="I4428" s="3">
        <f t="shared" si="208"/>
        <v>2000</v>
      </c>
      <c r="J4428" s="3">
        <f>INDEX(PowerArray,MIN(MaximumPowerIndex,ROUND(G4428*100,0)))</f>
        <v>2000</v>
      </c>
      <c r="K4428" s="3">
        <f>MIN(J4428-M4428+N4428,'Power Look Up'!$F$4)</f>
        <v>1999.1144411191544</v>
      </c>
      <c r="M4428" s="50">
        <f t="array" ref="M4428">_xlfn.SUM(_xlfn.NORM.DIST($S$3:$S$1003,$G4428,$P4428,FALSE)*WindSpeedStep*$T$3:$T$1003)</f>
        <v>2001.6252818139938</v>
      </c>
      <c r="N4428" s="50">
        <f t="array" ref="N4428">_xlfn.SUM(_xlfn.NORM.DIST($S$3:$S$1003,$G4428,$Q4428,FALSE)*WindSpeedStep*$T$3:$T$1003)</f>
        <v>2000.7397229331482</v>
      </c>
      <c r="P4428" s="42">
        <f t="shared" si="207"/>
        <v>1.5322702198956233</v>
      </c>
      <c r="Q4428" s="42">
        <f t="shared" si="209"/>
        <v>0.9439615504434854</v>
      </c>
    </row>
    <row r="4429" spans="5:17" x14ac:dyDescent="0.2">
      <c r="E4429" s="15">
        <v>41268.055555555555</v>
      </c>
      <c r="F4429" s="21">
        <v>18.80739315292637</v>
      </c>
      <c r="G4429" s="21">
        <v>18.68637608231964</v>
      </c>
      <c r="H4429" s="24">
        <v>7.55022234316962E-2</v>
      </c>
      <c r="I4429" s="3">
        <f t="shared" si="208"/>
        <v>2000</v>
      </c>
      <c r="J4429" s="3">
        <f>INDEX(PowerArray,MIN(MaximumPowerIndex,ROUND(G4429*100,0)))</f>
        <v>2000</v>
      </c>
      <c r="K4429" s="3">
        <f>MIN(J4429-M4429+N4429,'Power Look Up'!$F$4)</f>
        <v>1999.9466535583076</v>
      </c>
      <c r="M4429" s="50">
        <f t="array" ref="M4429">_xlfn.SUM(_xlfn.NORM.DIST($S$3:$S$1003,$G4429,$P4429,FALSE)*WindSpeedStep*$T$3:$T$1003)</f>
        <v>2000.0695833012742</v>
      </c>
      <c r="N4429" s="50">
        <f t="array" ref="N4429">_xlfn.SUM(_xlfn.NORM.DIST($S$3:$S$1003,$G4429,$Q4429,FALSE)*WindSpeedStep*$T$3:$T$1003)</f>
        <v>2000.0162368595818</v>
      </c>
      <c r="P4429" s="42">
        <f t="shared" si="207"/>
        <v>1.868637608231964</v>
      </c>
      <c r="Q4429" s="42">
        <f t="shared" si="209"/>
        <v>1.4108629420960013</v>
      </c>
    </row>
    <row r="4430" spans="5:17" x14ac:dyDescent="0.2">
      <c r="E4430" s="15">
        <v>41268.069444444445</v>
      </c>
      <c r="F4430" s="21">
        <v>20.711252522420349</v>
      </c>
      <c r="G4430" s="21">
        <v>20.591124512757823</v>
      </c>
      <c r="H4430" s="24">
        <v>5.6491030599595621E-2</v>
      </c>
      <c r="I4430" s="3">
        <f t="shared" si="208"/>
        <v>2000</v>
      </c>
      <c r="J4430" s="3">
        <f>INDEX(PowerArray,MIN(MaximumPowerIndex,ROUND(G4430*100,0)))</f>
        <v>2000</v>
      </c>
      <c r="K4430" s="3">
        <f>MIN(J4430-M4430+N4430,'Power Look Up'!$F$4)</f>
        <v>1999.9902752775929</v>
      </c>
      <c r="M4430" s="50">
        <f t="array" ref="M4430">_xlfn.SUM(_xlfn.NORM.DIST($S$3:$S$1003,$G4430,$P4430,FALSE)*WindSpeedStep*$T$3:$T$1003)</f>
        <v>2000.0102156829678</v>
      </c>
      <c r="N4430" s="50">
        <f t="array" ref="N4430">_xlfn.SUM(_xlfn.NORM.DIST($S$3:$S$1003,$G4430,$Q4430,FALSE)*WindSpeedStep*$T$3:$T$1003)</f>
        <v>2000.0004909605607</v>
      </c>
      <c r="P4430" s="42">
        <f t="shared" si="207"/>
        <v>2.0591124512757824</v>
      </c>
      <c r="Q4430" s="42">
        <f t="shared" si="209"/>
        <v>1.1632138449302856</v>
      </c>
    </row>
    <row r="4431" spans="5:17" x14ac:dyDescent="0.2">
      <c r="E4431" s="15">
        <v>41268.076388888891</v>
      </c>
      <c r="F4431" s="21">
        <v>22.783018158762435</v>
      </c>
      <c r="G4431" s="21">
        <v>22.675214562238796</v>
      </c>
      <c r="H4431" s="24">
        <v>8.4273294548622424E-2</v>
      </c>
      <c r="I4431" s="3">
        <f t="shared" si="208"/>
        <v>2000</v>
      </c>
      <c r="J4431" s="3">
        <f>INDEX(PowerArray,MIN(MaximumPowerIndex,ROUND(G4431*100,0)))</f>
        <v>2000</v>
      </c>
      <c r="K4431" s="3">
        <f>MIN(J4431-M4431+N4431,'Power Look Up'!$F$4)</f>
        <v>1999.9989728270223</v>
      </c>
      <c r="M4431" s="50">
        <f t="array" ref="M4431">_xlfn.SUM(_xlfn.NORM.DIST($S$3:$S$1003,$G4431,$P4431,FALSE)*WindSpeedStep*$T$3:$T$1003)</f>
        <v>2000.0013049029028</v>
      </c>
      <c r="N4431" s="50">
        <f t="array" ref="N4431">_xlfn.SUM(_xlfn.NORM.DIST($S$3:$S$1003,$G4431,$Q4431,FALSE)*WindSpeedStep*$T$3:$T$1003)</f>
        <v>2000.0002777299251</v>
      </c>
      <c r="P4431" s="42">
        <f t="shared" si="207"/>
        <v>2.2675214562238799</v>
      </c>
      <c r="Q4431" s="42">
        <f t="shared" si="209"/>
        <v>1.9109150357567626</v>
      </c>
    </row>
    <row r="4432" spans="5:17" x14ac:dyDescent="0.2">
      <c r="E4432" s="15">
        <v>41268.083333333336</v>
      </c>
      <c r="F4432" s="21">
        <v>24.714989515126547</v>
      </c>
      <c r="G4432" s="21">
        <v>24.595534299362555</v>
      </c>
      <c r="H4432" s="24">
        <v>7.4448746938526822E-2</v>
      </c>
      <c r="I4432" s="3">
        <f t="shared" si="208"/>
        <v>2000</v>
      </c>
      <c r="J4432" s="3">
        <f>INDEX(PowerArray,MIN(MaximumPowerIndex,ROUND(G4432*100,0)))</f>
        <v>2000</v>
      </c>
      <c r="K4432" s="3">
        <f>MIN(J4432-M4432+N4432,'Power Look Up'!$F$4)</f>
        <v>1999.9998036690833</v>
      </c>
      <c r="M4432" s="50">
        <f t="array" ref="M4432">_xlfn.SUM(_xlfn.NORM.DIST($S$3:$S$1003,$G4432,$P4432,FALSE)*WindSpeedStep*$T$3:$T$1003)</f>
        <v>2000.0002113206247</v>
      </c>
      <c r="N4432" s="50">
        <f t="array" ref="N4432">_xlfn.SUM(_xlfn.NORM.DIST($S$3:$S$1003,$G4432,$Q4432,FALSE)*WindSpeedStep*$T$3:$T$1003)</f>
        <v>2000.000014989708</v>
      </c>
      <c r="P4432" s="42">
        <f t="shared" si="207"/>
        <v>2.4595534299362556</v>
      </c>
      <c r="Q4432" s="42">
        <f t="shared" si="209"/>
        <v>1.8311067088710995</v>
      </c>
    </row>
    <row r="4433" spans="5:17" x14ac:dyDescent="0.2">
      <c r="E4433" s="15">
        <v>41268.090277777781</v>
      </c>
      <c r="F4433" s="21">
        <v>24.498144059649576</v>
      </c>
      <c r="G4433" s="21">
        <v>24.470796649497458</v>
      </c>
      <c r="H4433" s="24">
        <v>8.5312585104861019E-2</v>
      </c>
      <c r="I4433" s="3">
        <f t="shared" si="208"/>
        <v>2000</v>
      </c>
      <c r="J4433" s="3">
        <f>INDEX(PowerArray,MIN(MaximumPowerIndex,ROUND(G4433*100,0)))</f>
        <v>2000</v>
      </c>
      <c r="K4433" s="3">
        <f>MIN(J4433-M4433+N4433,'Power Look Up'!$F$4)</f>
        <v>1999.999808044314</v>
      </c>
      <c r="M4433" s="50">
        <f t="array" ref="M4433">_xlfn.SUM(_xlfn.NORM.DIST($S$3:$S$1003,$G4433,$P4433,FALSE)*WindSpeedStep*$T$3:$T$1003)</f>
        <v>2000.0002372218282</v>
      </c>
      <c r="N4433" s="50">
        <f t="array" ref="N4433">_xlfn.SUM(_xlfn.NORM.DIST($S$3:$S$1003,$G4433,$Q4433,FALSE)*WindSpeedStep*$T$3:$T$1003)</f>
        <v>2000.0000452661423</v>
      </c>
      <c r="P4433" s="42">
        <f t="shared" si="207"/>
        <v>2.4470796649497459</v>
      </c>
      <c r="Q4433" s="42">
        <f t="shared" si="209"/>
        <v>2.0876669217439998</v>
      </c>
    </row>
    <row r="4434" spans="5:17" x14ac:dyDescent="0.2">
      <c r="E4434" s="15">
        <v>41268.097222222219</v>
      </c>
      <c r="F4434" s="21">
        <v>24.09517015292429</v>
      </c>
      <c r="G4434" s="21">
        <v>24.075254047815935</v>
      </c>
      <c r="H4434" s="24">
        <v>8.258916568632263E-2</v>
      </c>
      <c r="I4434" s="3">
        <f t="shared" si="208"/>
        <v>2000</v>
      </c>
      <c r="J4434" s="3">
        <f>INDEX(PowerArray,MIN(MaximumPowerIndex,ROUND(G4434*100,0)))</f>
        <v>2000</v>
      </c>
      <c r="K4434" s="3">
        <f>MIN(J4434-M4434+N4434,'Power Look Up'!$F$4)</f>
        <v>1999.9997091427024</v>
      </c>
      <c r="M4434" s="50">
        <f t="array" ref="M4434">_xlfn.SUM(_xlfn.NORM.DIST($S$3:$S$1003,$G4434,$P4434,FALSE)*WindSpeedStep*$T$3:$T$1003)</f>
        <v>2000.0003431538319</v>
      </c>
      <c r="N4434" s="50">
        <f t="array" ref="N4434">_xlfn.SUM(_xlfn.NORM.DIST($S$3:$S$1003,$G4434,$Q4434,FALSE)*WindSpeedStep*$T$3:$T$1003)</f>
        <v>2000.0000522965342</v>
      </c>
      <c r="P4434" s="42">
        <f t="shared" si="207"/>
        <v>2.4075254047815937</v>
      </c>
      <c r="Q4434" s="42">
        <f t="shared" si="209"/>
        <v>1.9883551454953798</v>
      </c>
    </row>
    <row r="4435" spans="5:17" x14ac:dyDescent="0.2">
      <c r="E4435" s="15">
        <v>41268.104166666664</v>
      </c>
      <c r="F4435" s="21">
        <v>22.066941887275771</v>
      </c>
      <c r="G4435" s="21">
        <v>21.99519139071327</v>
      </c>
      <c r="H4435" s="24">
        <v>8.3835812386253039E-2</v>
      </c>
      <c r="I4435" s="3">
        <f t="shared" si="208"/>
        <v>2000</v>
      </c>
      <c r="J4435" s="3">
        <f>INDEX(PowerArray,MIN(MaximumPowerIndex,ROUND(G4435*100,0)))</f>
        <v>2000</v>
      </c>
      <c r="K4435" s="3">
        <f>MIN(J4435-M4435+N4435,'Power Look Up'!$F$4)</f>
        <v>1999.9980356857975</v>
      </c>
      <c r="M4435" s="50">
        <f t="array" ref="M4435">_xlfn.SUM(_xlfn.NORM.DIST($S$3:$S$1003,$G4435,$P4435,FALSE)*WindSpeedStep*$T$3:$T$1003)</f>
        <v>2000.0025334976924</v>
      </c>
      <c r="N4435" s="50">
        <f t="array" ref="N4435">_xlfn.SUM(_xlfn.NORM.DIST($S$3:$S$1003,$G4435,$Q4435,FALSE)*WindSpeedStep*$T$3:$T$1003)</f>
        <v>2000.0005691834899</v>
      </c>
      <c r="P4435" s="42">
        <f t="shared" si="207"/>
        <v>2.1995191390713269</v>
      </c>
      <c r="Q4435" s="42">
        <f t="shared" si="209"/>
        <v>1.8439847388315658</v>
      </c>
    </row>
    <row r="4436" spans="5:17" x14ac:dyDescent="0.2">
      <c r="E4436" s="15">
        <v>41268.111111111109</v>
      </c>
      <c r="F4436" s="21">
        <v>21.269824988240423</v>
      </c>
      <c r="G4436" s="21">
        <v>21.252762216822973</v>
      </c>
      <c r="H4436" s="24">
        <v>6.9111993202234989E-2</v>
      </c>
      <c r="I4436" s="3">
        <f t="shared" si="208"/>
        <v>2000</v>
      </c>
      <c r="J4436" s="3">
        <f>INDEX(PowerArray,MIN(MaximumPowerIndex,ROUND(G4436*100,0)))</f>
        <v>2000</v>
      </c>
      <c r="K4436" s="3">
        <f>MIN(J4436-M4436+N4436,'Power Look Up'!$F$4)</f>
        <v>1999.9951642638578</v>
      </c>
      <c r="M4436" s="50">
        <f t="array" ref="M4436">_xlfn.SUM(_xlfn.NORM.DIST($S$3:$S$1003,$G4436,$P4436,FALSE)*WindSpeedStep*$T$3:$T$1003)</f>
        <v>2000.0052767019868</v>
      </c>
      <c r="N4436" s="50">
        <f t="array" ref="N4436">_xlfn.SUM(_xlfn.NORM.DIST($S$3:$S$1003,$G4436,$Q4436,FALSE)*WindSpeedStep*$T$3:$T$1003)</f>
        <v>2000.0004409658445</v>
      </c>
      <c r="P4436" s="42">
        <f t="shared" si="207"/>
        <v>2.1252762216822974</v>
      </c>
      <c r="Q4436" s="42">
        <f t="shared" si="209"/>
        <v>1.4688207578577859</v>
      </c>
    </row>
    <row r="4437" spans="5:17" x14ac:dyDescent="0.2">
      <c r="E4437" s="15">
        <v>41268.118055555555</v>
      </c>
      <c r="F4437" s="21">
        <v>20.124446127548275</v>
      </c>
      <c r="G4437" s="21">
        <v>20.082873363917663</v>
      </c>
      <c r="H4437" s="24">
        <v>8.3480558389145157E-2</v>
      </c>
      <c r="I4437" s="3">
        <f t="shared" si="208"/>
        <v>2000</v>
      </c>
      <c r="J4437" s="3">
        <f>INDEX(PowerArray,MIN(MaximumPowerIndex,ROUND(G4437*100,0)))</f>
        <v>2000</v>
      </c>
      <c r="K4437" s="3">
        <f>MIN(J4437-M4437+N4437,'Power Look Up'!$F$4)</f>
        <v>1999.9879902939103</v>
      </c>
      <c r="M4437" s="50">
        <f t="array" ref="M4437">_xlfn.SUM(_xlfn.NORM.DIST($S$3:$S$1003,$G4437,$P4437,FALSE)*WindSpeedStep*$T$3:$T$1003)</f>
        <v>2000.0170237378572</v>
      </c>
      <c r="N4437" s="50">
        <f t="array" ref="N4437">_xlfn.SUM(_xlfn.NORM.DIST($S$3:$S$1003,$G4437,$Q4437,FALSE)*WindSpeedStep*$T$3:$T$1003)</f>
        <v>2000.0050140317676</v>
      </c>
      <c r="P4437" s="42">
        <f t="shared" si="207"/>
        <v>2.0082873363917666</v>
      </c>
      <c r="Q4437" s="42">
        <f t="shared" si="209"/>
        <v>1.6765294824783366</v>
      </c>
    </row>
    <row r="4438" spans="5:17" x14ac:dyDescent="0.2">
      <c r="E4438" s="15">
        <v>41268.125</v>
      </c>
      <c r="F4438" s="21">
        <v>18.344712674910248</v>
      </c>
      <c r="G4438" s="21">
        <v>18.323368513765399</v>
      </c>
      <c r="H4438" s="24">
        <v>6.7049292174646599E-2</v>
      </c>
      <c r="I4438" s="3">
        <f t="shared" si="208"/>
        <v>2000</v>
      </c>
      <c r="J4438" s="3">
        <f>INDEX(PowerArray,MIN(MaximumPowerIndex,ROUND(G4438*100,0)))</f>
        <v>2000</v>
      </c>
      <c r="K4438" s="3">
        <f>MIN(J4438-M4438+N4438,'Power Look Up'!$F$4)</f>
        <v>1999.9160503818191</v>
      </c>
      <c r="M4438" s="50">
        <f t="array" ref="M4438">_xlfn.SUM(_xlfn.NORM.DIST($S$3:$S$1003,$G4438,$P4438,FALSE)*WindSpeedStep*$T$3:$T$1003)</f>
        <v>2000.1001635517196</v>
      </c>
      <c r="N4438" s="50">
        <f t="array" ref="N4438">_xlfn.SUM(_xlfn.NORM.DIST($S$3:$S$1003,$G4438,$Q4438,FALSE)*WindSpeedStep*$T$3:$T$1003)</f>
        <v>2000.0162139335387</v>
      </c>
      <c r="P4438" s="42">
        <f t="shared" si="207"/>
        <v>1.8323368513765399</v>
      </c>
      <c r="Q4438" s="42">
        <f t="shared" si="209"/>
        <v>1.2285688891031763</v>
      </c>
    </row>
    <row r="4439" spans="5:17" x14ac:dyDescent="0.2">
      <c r="E4439" s="15">
        <v>41268.131944444445</v>
      </c>
      <c r="F4439" s="21">
        <v>18.010793279198882</v>
      </c>
      <c r="G4439" s="21">
        <v>17.92620784036345</v>
      </c>
      <c r="H4439" s="24">
        <v>7.662072284144178E-2</v>
      </c>
      <c r="I4439" s="3">
        <f t="shared" si="208"/>
        <v>2000</v>
      </c>
      <c r="J4439" s="3">
        <f>INDEX(PowerArray,MIN(MaximumPowerIndex,ROUND(G4439*100,0)))</f>
        <v>2000</v>
      </c>
      <c r="K4439" s="3">
        <f>MIN(J4439-M4439+N4439,'Power Look Up'!$F$4)</f>
        <v>1999.8964026810499</v>
      </c>
      <c r="M4439" s="50">
        <f t="array" ref="M4439">_xlfn.SUM(_xlfn.NORM.DIST($S$3:$S$1003,$G4439,$P4439,FALSE)*WindSpeedStep*$T$3:$T$1003)</f>
        <v>2000.1488334175801</v>
      </c>
      <c r="N4439" s="50">
        <f t="array" ref="N4439">_xlfn.SUM(_xlfn.NORM.DIST($S$3:$S$1003,$G4439,$Q4439,FALSE)*WindSpeedStep*$T$3:$T$1003)</f>
        <v>2000.0452360986301</v>
      </c>
      <c r="P4439" s="42">
        <f t="shared" si="207"/>
        <v>1.7926207840363451</v>
      </c>
      <c r="Q4439" s="42">
        <f t="shared" si="209"/>
        <v>1.3735190025345685</v>
      </c>
    </row>
    <row r="4440" spans="5:17" x14ac:dyDescent="0.2">
      <c r="E4440" s="15">
        <v>41268.138888888891</v>
      </c>
      <c r="F4440" s="21">
        <v>16.346833953115528</v>
      </c>
      <c r="G4440" s="21">
        <v>16.280052358818683</v>
      </c>
      <c r="H4440" s="24">
        <v>8.5031756240178918E-2</v>
      </c>
      <c r="I4440" s="3">
        <f t="shared" si="208"/>
        <v>2000</v>
      </c>
      <c r="J4440" s="3">
        <f>INDEX(PowerArray,MIN(MaximumPowerIndex,ROUND(G4440*100,0)))</f>
        <v>2000</v>
      </c>
      <c r="K4440" s="3">
        <f>MIN(J4440-M4440+N4440,'Power Look Up'!$F$4)</f>
        <v>1999.7574799061952</v>
      </c>
      <c r="M4440" s="50">
        <f t="array" ref="M4440">_xlfn.SUM(_xlfn.NORM.DIST($S$3:$S$1003,$G4440,$P4440,FALSE)*WindSpeedStep*$T$3:$T$1003)</f>
        <v>2000.7209518854338</v>
      </c>
      <c r="N4440" s="50">
        <f t="array" ref="N4440">_xlfn.SUM(_xlfn.NORM.DIST($S$3:$S$1003,$G4440,$Q4440,FALSE)*WindSpeedStep*$T$3:$T$1003)</f>
        <v>2000.478431791629</v>
      </c>
      <c r="P4440" s="42">
        <f t="shared" si="207"/>
        <v>1.6280052358818684</v>
      </c>
      <c r="Q4440" s="42">
        <f t="shared" si="209"/>
        <v>1.3843214437524201</v>
      </c>
    </row>
    <row r="4441" spans="5:17" x14ac:dyDescent="0.2">
      <c r="E4441" s="15">
        <v>41268.145833333336</v>
      </c>
      <c r="F4441" s="21">
        <v>15.899973926511702</v>
      </c>
      <c r="G4441" s="21">
        <v>15.827842908658251</v>
      </c>
      <c r="H4441" s="24">
        <v>7.2956094479237454E-2</v>
      </c>
      <c r="I4441" s="3">
        <f t="shared" si="208"/>
        <v>2000</v>
      </c>
      <c r="J4441" s="3">
        <f>INDEX(PowerArray,MIN(MaximumPowerIndex,ROUND(G4441*100,0)))</f>
        <v>2000</v>
      </c>
      <c r="K4441" s="3">
        <f>MIN(J4441-M4441+N4441,'Power Look Up'!$F$4)</f>
        <v>1999.4707967835168</v>
      </c>
      <c r="M4441" s="50">
        <f t="array" ref="M4441">_xlfn.SUM(_xlfn.NORM.DIST($S$3:$S$1003,$G4441,$P4441,FALSE)*WindSpeedStep*$T$3:$T$1003)</f>
        <v>2001.0746788386282</v>
      </c>
      <c r="N4441" s="50">
        <f t="array" ref="N4441">_xlfn.SUM(_xlfn.NORM.DIST($S$3:$S$1003,$G4441,$Q4441,FALSE)*WindSpeedStep*$T$3:$T$1003)</f>
        <v>2000.545475622145</v>
      </c>
      <c r="P4441" s="42">
        <f t="shared" si="207"/>
        <v>1.5827842908658252</v>
      </c>
      <c r="Q4441" s="42">
        <f t="shared" si="209"/>
        <v>1.1547376026465999</v>
      </c>
    </row>
    <row r="4442" spans="5:17" x14ac:dyDescent="0.2">
      <c r="E4442" s="15">
        <v>41268.152777777781</v>
      </c>
      <c r="F4442" s="21">
        <v>14.504950552849603</v>
      </c>
      <c r="G4442" s="21">
        <v>14.500027567162759</v>
      </c>
      <c r="H4442" s="24">
        <v>7.2389078209833674E-2</v>
      </c>
      <c r="I4442" s="3">
        <f t="shared" si="208"/>
        <v>2000</v>
      </c>
      <c r="J4442" s="3">
        <f>INDEX(PowerArray,MIN(MaximumPowerIndex,ROUND(G4442*100,0)))</f>
        <v>2000</v>
      </c>
      <c r="K4442" s="3">
        <f>MIN(J4442-M4442+N4442,'Power Look Up'!$F$4)</f>
        <v>1999.7638450996415</v>
      </c>
      <c r="M4442" s="50">
        <f t="array" ref="M4442">_xlfn.SUM(_xlfn.NORM.DIST($S$3:$S$1003,$G4442,$P4442,FALSE)*WindSpeedStep*$T$3:$T$1003)</f>
        <v>2002.8177423748225</v>
      </c>
      <c r="N4442" s="50">
        <f t="array" ref="N4442">_xlfn.SUM(_xlfn.NORM.DIST($S$3:$S$1003,$G4442,$Q4442,FALSE)*WindSpeedStep*$T$3:$T$1003)</f>
        <v>2002.581587474464</v>
      </c>
      <c r="P4442" s="42">
        <f t="shared" si="207"/>
        <v>1.4500027567162759</v>
      </c>
      <c r="Q4442" s="42">
        <f t="shared" si="209"/>
        <v>1.0496436296040892</v>
      </c>
    </row>
    <row r="4443" spans="5:17" x14ac:dyDescent="0.2">
      <c r="E4443" s="15">
        <v>41268.159722222219</v>
      </c>
      <c r="F4443" s="21">
        <v>13.775097376163579</v>
      </c>
      <c r="G4443" s="21">
        <v>13.715944755495048</v>
      </c>
      <c r="H4443" s="24">
        <v>7.1868820449363602E-2</v>
      </c>
      <c r="I4443" s="3">
        <f t="shared" si="208"/>
        <v>1999.7799999999997</v>
      </c>
      <c r="J4443" s="3">
        <f>INDEX(PowerArray,MIN(MaximumPowerIndex,ROUND(G4443*100,0)))</f>
        <v>1999.7199999999998</v>
      </c>
      <c r="K4443" s="3">
        <f>MIN(J4443-M4443+N4443,'Power Look Up'!$F$4)</f>
        <v>2000</v>
      </c>
      <c r="M4443" s="50">
        <f t="array" ref="M4443">_xlfn.SUM(_xlfn.NORM.DIST($S$3:$S$1003,$G4443,$P4443,FALSE)*WindSpeedStep*$T$3:$T$1003)</f>
        <v>2003.4288522339366</v>
      </c>
      <c r="N4443" s="50">
        <f t="array" ref="N4443">_xlfn.SUM(_xlfn.NORM.DIST($S$3:$S$1003,$G4443,$Q4443,FALSE)*WindSpeedStep*$T$3:$T$1003)</f>
        <v>2005.6926782588173</v>
      </c>
      <c r="P4443" s="42">
        <f t="shared" si="207"/>
        <v>1.3715944755495049</v>
      </c>
      <c r="Q4443" s="42">
        <f t="shared" si="209"/>
        <v>0.98574877092606394</v>
      </c>
    </row>
    <row r="4444" spans="5:17" x14ac:dyDescent="0.2">
      <c r="E4444" s="15">
        <v>41268.166666666664</v>
      </c>
      <c r="F4444" s="21">
        <v>13.156822903035387</v>
      </c>
      <c r="G4444" s="21">
        <v>13.098209403316618</v>
      </c>
      <c r="H4444" s="24">
        <v>7.0685758017267328E-2</v>
      </c>
      <c r="I4444" s="3">
        <f t="shared" si="208"/>
        <v>1999.1599999999999</v>
      </c>
      <c r="J4444" s="3">
        <f>INDEX(PowerArray,MIN(MaximumPowerIndex,ROUND(G4444*100,0)))</f>
        <v>1999.0999999999997</v>
      </c>
      <c r="K4444" s="3">
        <f>MIN(J4444-M4444+N4444,'Power Look Up'!$F$4)</f>
        <v>2000</v>
      </c>
      <c r="M4444" s="50">
        <f t="array" ref="M4444">_xlfn.SUM(_xlfn.NORM.DIST($S$3:$S$1003,$G4444,$P4444,FALSE)*WindSpeedStep*$T$3:$T$1003)</f>
        <v>2001.2318526025365</v>
      </c>
      <c r="N4444" s="50">
        <f t="array" ref="N4444">_xlfn.SUM(_xlfn.NORM.DIST($S$3:$S$1003,$G4444,$Q4444,FALSE)*WindSpeedStep*$T$3:$T$1003)</f>
        <v>2009.2794834699353</v>
      </c>
      <c r="P4444" s="42">
        <f t="shared" si="207"/>
        <v>1.3098209403316619</v>
      </c>
      <c r="Q4444" s="42">
        <f t="shared" si="209"/>
        <v>0.92585686034233394</v>
      </c>
    </row>
    <row r="4445" spans="5:17" x14ac:dyDescent="0.2">
      <c r="E4445" s="15">
        <v>41268.173611111109</v>
      </c>
      <c r="F4445" s="21">
        <v>11.515693822775475</v>
      </c>
      <c r="G4445" s="21">
        <v>11.473164011504714</v>
      </c>
      <c r="H4445" s="24">
        <v>8.3364494990422033E-2</v>
      </c>
      <c r="I4445" s="3">
        <f t="shared" si="208"/>
        <v>1947.679999999983</v>
      </c>
      <c r="J4445" s="3">
        <f>INDEX(PowerArray,MIN(MaximumPowerIndex,ROUND(G4445*100,0)))</f>
        <v>1943.4799999999832</v>
      </c>
      <c r="K4445" s="3">
        <f>MIN(J4445-M4445+N4445,'Power Look Up'!$F$4)</f>
        <v>1970.9209557779436</v>
      </c>
      <c r="M4445" s="50">
        <f t="array" ref="M4445">_xlfn.SUM(_xlfn.NORM.DIST($S$3:$S$1003,$G4445,$P4445,FALSE)*WindSpeedStep*$T$3:$T$1003)</f>
        <v>1932.3138631410875</v>
      </c>
      <c r="N4445" s="50">
        <f t="array" ref="N4445">_xlfn.SUM(_xlfn.NORM.DIST($S$3:$S$1003,$G4445,$Q4445,FALSE)*WindSpeedStep*$T$3:$T$1003)</f>
        <v>1959.7548189190479</v>
      </c>
      <c r="P4445" s="42">
        <f t="shared" si="207"/>
        <v>1.1473164011504715</v>
      </c>
      <c r="Q4445" s="42">
        <f t="shared" si="209"/>
        <v>0.95645452376137507</v>
      </c>
    </row>
    <row r="4446" spans="5:17" x14ac:dyDescent="0.2">
      <c r="E4446" s="15">
        <v>41268.180555555555</v>
      </c>
      <c r="F4446" s="21">
        <v>10.744872577710515</v>
      </c>
      <c r="G4446" s="21">
        <v>10.725018317433928</v>
      </c>
      <c r="H4446" s="24">
        <v>4.7464499584477092E-2</v>
      </c>
      <c r="I4446" s="3">
        <f t="shared" si="208"/>
        <v>1834.5799999999508</v>
      </c>
      <c r="J4446" s="3">
        <f>INDEX(PowerArray,MIN(MaximumPowerIndex,ROUND(G4446*100,0)))</f>
        <v>1831.9099999999507</v>
      </c>
      <c r="K4446" s="3">
        <f>MIN(J4446-M4446+N4446,'Power Look Up'!$F$4)</f>
        <v>1921.7008782106939</v>
      </c>
      <c r="M4446" s="50">
        <f t="array" ref="M4446">_xlfn.SUM(_xlfn.NORM.DIST($S$3:$S$1003,$G4446,$P4446,FALSE)*WindSpeedStep*$T$3:$T$1003)</f>
        <v>1817.1927754364178</v>
      </c>
      <c r="N4446" s="50">
        <f t="array" ref="N4446">_xlfn.SUM(_xlfn.NORM.DIST($S$3:$S$1003,$G4446,$Q4446,FALSE)*WindSpeedStep*$T$3:$T$1003)</f>
        <v>1906.983653647161</v>
      </c>
      <c r="P4446" s="42">
        <f t="shared" si="207"/>
        <v>1.072501831743393</v>
      </c>
      <c r="Q4446" s="42">
        <f t="shared" si="209"/>
        <v>0.50905762747135186</v>
      </c>
    </row>
    <row r="4447" spans="5:17" x14ac:dyDescent="0.2">
      <c r="E4447" s="15">
        <v>41268.1875</v>
      </c>
      <c r="F4447" s="21">
        <v>10.35911160871782</v>
      </c>
      <c r="G4447" s="21">
        <v>10.305741446395563</v>
      </c>
      <c r="H4447" s="24">
        <v>6.660802837758048E-2</v>
      </c>
      <c r="I4447" s="3">
        <f t="shared" si="208"/>
        <v>1733.1199999999528</v>
      </c>
      <c r="J4447" s="3">
        <f>INDEX(PowerArray,MIN(MaximumPowerIndex,ROUND(G4447*100,0)))</f>
        <v>1719.7699999999531</v>
      </c>
      <c r="K4447" s="3">
        <f>MIN(J4447-M4447+N4447,'Power Look Up'!$F$4)</f>
        <v>1765.8256736059366</v>
      </c>
      <c r="M4447" s="50">
        <f t="array" ref="M4447">_xlfn.SUM(_xlfn.NORM.DIST($S$3:$S$1003,$G4447,$P4447,FALSE)*WindSpeedStep*$T$3:$T$1003)</f>
        <v>1715.3835159765295</v>
      </c>
      <c r="N4447" s="50">
        <f t="array" ref="N4447">_xlfn.SUM(_xlfn.NORM.DIST($S$3:$S$1003,$G4447,$Q4447,FALSE)*WindSpeedStep*$T$3:$T$1003)</f>
        <v>1761.4391895825129</v>
      </c>
      <c r="P4447" s="42">
        <f t="shared" si="207"/>
        <v>1.0305741446395564</v>
      </c>
      <c r="Q4447" s="42">
        <f t="shared" si="209"/>
        <v>0.68644511871352298</v>
      </c>
    </row>
    <row r="4448" spans="5:17" x14ac:dyDescent="0.2">
      <c r="E4448" s="15">
        <v>41268.194444444445</v>
      </c>
      <c r="F4448" s="21">
        <v>10.341738782102674</v>
      </c>
      <c r="G4448" s="21">
        <v>10.282312713618037</v>
      </c>
      <c r="H4448" s="24">
        <v>7.6389475372088053E-2</v>
      </c>
      <c r="I4448" s="3">
        <f t="shared" si="208"/>
        <v>1727.7799999999529</v>
      </c>
      <c r="J4448" s="3">
        <f>INDEX(PowerArray,MIN(MaximumPowerIndex,ROUND(G4448*100,0)))</f>
        <v>1711.7599999999534</v>
      </c>
      <c r="K4448" s="3">
        <f>MIN(J4448-M4448+N4448,'Power Look Up'!$F$4)</f>
        <v>1744.3103592084017</v>
      </c>
      <c r="M4448" s="50">
        <f t="array" ref="M4448">_xlfn.SUM(_xlfn.NORM.DIST($S$3:$S$1003,$G4448,$P4448,FALSE)*WindSpeedStep*$T$3:$T$1003)</f>
        <v>1708.8779424430927</v>
      </c>
      <c r="N4448" s="50">
        <f t="array" ref="N4448">_xlfn.SUM(_xlfn.NORM.DIST($S$3:$S$1003,$G4448,$Q4448,FALSE)*WindSpeedStep*$T$3:$T$1003)</f>
        <v>1741.428301651541</v>
      </c>
      <c r="P4448" s="42">
        <f t="shared" si="207"/>
        <v>1.0282312713618038</v>
      </c>
      <c r="Q4448" s="42">
        <f t="shared" si="209"/>
        <v>0.78546047380503292</v>
      </c>
    </row>
    <row r="4449" spans="5:17" x14ac:dyDescent="0.2">
      <c r="E4449" s="15">
        <v>41268.201388888891</v>
      </c>
      <c r="F4449" s="21">
        <v>10.381392201277382</v>
      </c>
      <c r="G4449" s="21">
        <v>10.350712006750554</v>
      </c>
      <c r="H4449" s="24">
        <v>5.4905930625553677E-2</v>
      </c>
      <c r="I4449" s="3">
        <f t="shared" si="208"/>
        <v>1738.4599999999527</v>
      </c>
      <c r="J4449" s="3">
        <f>INDEX(PowerArray,MIN(MaximumPowerIndex,ROUND(G4449*100,0)))</f>
        <v>1730.449999999953</v>
      </c>
      <c r="K4449" s="3">
        <f>MIN(J4449-M4449+N4449,'Power Look Up'!$F$4)</f>
        <v>1792.9611670830452</v>
      </c>
      <c r="M4449" s="50">
        <f t="array" ref="M4449">_xlfn.SUM(_xlfn.NORM.DIST($S$3:$S$1003,$G4449,$P4449,FALSE)*WindSpeedStep*$T$3:$T$1003)</f>
        <v>1727.6341616955879</v>
      </c>
      <c r="N4449" s="50">
        <f t="array" ref="N4449">_xlfn.SUM(_xlfn.NORM.DIST($S$3:$S$1003,$G4449,$Q4449,FALSE)*WindSpeedStep*$T$3:$T$1003)</f>
        <v>1790.1453287786801</v>
      </c>
      <c r="P4449" s="42">
        <f t="shared" si="207"/>
        <v>1.0350712006750553</v>
      </c>
      <c r="Q4449" s="42">
        <f t="shared" si="209"/>
        <v>0.56831547536773142</v>
      </c>
    </row>
    <row r="4450" spans="5:17" x14ac:dyDescent="0.2">
      <c r="E4450" s="15">
        <v>41268.208333333336</v>
      </c>
      <c r="F4450" s="21">
        <v>9.8054991884231271</v>
      </c>
      <c r="G4450" s="21">
        <v>9.8018732820571621</v>
      </c>
      <c r="H4450" s="24">
        <v>6.2209989341511257E-2</v>
      </c>
      <c r="I4450" s="3">
        <f t="shared" si="208"/>
        <v>1564.6099999999374</v>
      </c>
      <c r="J4450" s="3">
        <f>INDEX(PowerArray,MIN(MaximumPowerIndex,ROUND(G4450*100,0)))</f>
        <v>1560.7999999999374</v>
      </c>
      <c r="K4450" s="3">
        <f>MIN(J4450-M4450+N4450,'Power Look Up'!$F$4)</f>
        <v>1585.1964717343826</v>
      </c>
      <c r="M4450" s="50">
        <f t="array" ref="M4450">_xlfn.SUM(_xlfn.NORM.DIST($S$3:$S$1003,$G4450,$P4450,FALSE)*WindSpeedStep*$T$3:$T$1003)</f>
        <v>1558.3691006272566</v>
      </c>
      <c r="N4450" s="50">
        <f t="array" ref="N4450">_xlfn.SUM(_xlfn.NORM.DIST($S$3:$S$1003,$G4450,$Q4450,FALSE)*WindSpeedStep*$T$3:$T$1003)</f>
        <v>1582.7655723617017</v>
      </c>
      <c r="P4450" s="42">
        <f t="shared" si="207"/>
        <v>0.9801873282057163</v>
      </c>
      <c r="Q4450" s="42">
        <f t="shared" si="209"/>
        <v>0.60977443240362006</v>
      </c>
    </row>
    <row r="4451" spans="5:17" x14ac:dyDescent="0.2">
      <c r="E4451" s="15">
        <v>41268.215277777781</v>
      </c>
      <c r="F4451" s="21">
        <v>8.6782649134265579</v>
      </c>
      <c r="G4451" s="21">
        <v>8.6686841223390161</v>
      </c>
      <c r="H4451" s="24">
        <v>6.2224419902708925E-2</v>
      </c>
      <c r="I4451" s="3">
        <f t="shared" si="208"/>
        <v>1138.5599999999483</v>
      </c>
      <c r="J4451" s="3">
        <f>INDEX(PowerArray,MIN(MaximumPowerIndex,ROUND(G4451*100,0)))</f>
        <v>1134.8899999999485</v>
      </c>
      <c r="K4451" s="3">
        <f>MIN(J4451-M4451+N4451,'Power Look Up'!$F$4)</f>
        <v>1119.5893017745766</v>
      </c>
      <c r="M4451" s="50">
        <f t="array" ref="M4451">_xlfn.SUM(_xlfn.NORM.DIST($S$3:$S$1003,$G4451,$P4451,FALSE)*WindSpeedStep*$T$3:$T$1003)</f>
        <v>1132.9769412537198</v>
      </c>
      <c r="N4451" s="50">
        <f t="array" ref="N4451">_xlfn.SUM(_xlfn.NORM.DIST($S$3:$S$1003,$G4451,$Q4451,FALSE)*WindSpeedStep*$T$3:$T$1003)</f>
        <v>1117.6762430283479</v>
      </c>
      <c r="P4451" s="42">
        <f t="shared" si="207"/>
        <v>0.86686841223390165</v>
      </c>
      <c r="Q4451" s="42">
        <f t="shared" si="209"/>
        <v>0.5394038408323687</v>
      </c>
    </row>
    <row r="4452" spans="5:17" x14ac:dyDescent="0.2">
      <c r="E4452" s="15">
        <v>41268.222222222219</v>
      </c>
      <c r="F4452" s="21">
        <v>8.0210623457756451</v>
      </c>
      <c r="G4452" s="21">
        <v>8.0172948537930893</v>
      </c>
      <c r="H4452" s="24">
        <v>5.7349011910157087E-2</v>
      </c>
      <c r="I4452" s="3">
        <f t="shared" si="208"/>
        <v>896.33999999995353</v>
      </c>
      <c r="J4452" s="3">
        <f>INDEX(PowerArray,MIN(MaximumPowerIndex,ROUND(G4452*100,0)))</f>
        <v>896.33999999995353</v>
      </c>
      <c r="K4452" s="3">
        <f>MIN(J4452-M4452+N4452,'Power Look Up'!$F$4)</f>
        <v>879.9176090259881</v>
      </c>
      <c r="M4452" s="50">
        <f t="array" ref="M4452">_xlfn.SUM(_xlfn.NORM.DIST($S$3:$S$1003,$G4452,$P4452,FALSE)*WindSpeedStep*$T$3:$T$1003)</f>
        <v>898.8603608620582</v>
      </c>
      <c r="N4452" s="50">
        <f t="array" ref="N4452">_xlfn.SUM(_xlfn.NORM.DIST($S$3:$S$1003,$G4452,$Q4452,FALSE)*WindSpeedStep*$T$3:$T$1003)</f>
        <v>882.43796988809277</v>
      </c>
      <c r="P4452" s="42">
        <f t="shared" si="207"/>
        <v>0.80172948537930899</v>
      </c>
      <c r="Q4452" s="42">
        <f t="shared" si="209"/>
        <v>0.45978393805742102</v>
      </c>
    </row>
    <row r="4453" spans="5:17" x14ac:dyDescent="0.2">
      <c r="E4453" s="15">
        <v>41268.229166666664</v>
      </c>
      <c r="F4453" s="21">
        <v>7.7653836135416379</v>
      </c>
      <c r="G4453" s="21">
        <v>7.7406541489690008</v>
      </c>
      <c r="H4453" s="24">
        <v>5.5373954642774628E-2</v>
      </c>
      <c r="I4453" s="3">
        <f t="shared" si="208"/>
        <v>819.76999999996349</v>
      </c>
      <c r="J4453" s="3">
        <f>INDEX(PowerArray,MIN(MaximumPowerIndex,ROUND(G4453*100,0)))</f>
        <v>810.73999999996374</v>
      </c>
      <c r="K4453" s="3">
        <f>MIN(J4453-M4453+N4453,'Power Look Up'!$F$4)</f>
        <v>795.360723753412</v>
      </c>
      <c r="M4453" s="50">
        <f t="array" ref="M4453">_xlfn.SUM(_xlfn.NORM.DIST($S$3:$S$1003,$G4453,$P4453,FALSE)*WindSpeedStep*$T$3:$T$1003)</f>
        <v>808.36297562395828</v>
      </c>
      <c r="N4453" s="50">
        <f t="array" ref="N4453">_xlfn.SUM(_xlfn.NORM.DIST($S$3:$S$1003,$G4453,$Q4453,FALSE)*WindSpeedStep*$T$3:$T$1003)</f>
        <v>792.98369937740654</v>
      </c>
      <c r="P4453" s="42">
        <f t="shared" si="207"/>
        <v>0.77406541489690017</v>
      </c>
      <c r="Q4453" s="42">
        <f t="shared" si="209"/>
        <v>0.42863063175041471</v>
      </c>
    </row>
    <row r="4454" spans="5:17" x14ac:dyDescent="0.2">
      <c r="E4454" s="15">
        <v>41268.236111111109</v>
      </c>
      <c r="F4454" s="21">
        <v>7.1410460501307469</v>
      </c>
      <c r="G4454" s="21">
        <v>7.1488301472867128</v>
      </c>
      <c r="H4454" s="24">
        <v>4.901242724706862E-2</v>
      </c>
      <c r="I4454" s="3">
        <f t="shared" si="208"/>
        <v>630.13999999996759</v>
      </c>
      <c r="J4454" s="3">
        <f>INDEX(PowerArray,MIN(MaximumPowerIndex,ROUND(G4454*100,0)))</f>
        <v>633.14999999996746</v>
      </c>
      <c r="K4454" s="3">
        <f>MIN(J4454-M4454+N4454,'Power Look Up'!$F$4)</f>
        <v>618.94724592409466</v>
      </c>
      <c r="M4454" s="50">
        <f t="array" ref="M4454">_xlfn.SUM(_xlfn.NORM.DIST($S$3:$S$1003,$G4454,$P4454,FALSE)*WindSpeedStep*$T$3:$T$1003)</f>
        <v>634.08905051070951</v>
      </c>
      <c r="N4454" s="50">
        <f t="array" ref="N4454">_xlfn.SUM(_xlfn.NORM.DIST($S$3:$S$1003,$G4454,$Q4454,FALSE)*WindSpeedStep*$T$3:$T$1003)</f>
        <v>619.88629643483671</v>
      </c>
      <c r="P4454" s="42">
        <f t="shared" si="207"/>
        <v>0.71488301472867133</v>
      </c>
      <c r="Q4454" s="42">
        <f t="shared" si="209"/>
        <v>0.35038151749554086</v>
      </c>
    </row>
    <row r="4455" spans="5:17" x14ac:dyDescent="0.2">
      <c r="E4455" s="15">
        <v>41268.243055555555</v>
      </c>
      <c r="F4455" s="21">
        <v>6.4939754346873517</v>
      </c>
      <c r="G4455" s="21">
        <v>6.4473477348665513</v>
      </c>
      <c r="H4455" s="24">
        <v>5.697588537579884E-2</v>
      </c>
      <c r="I4455" s="3">
        <f t="shared" si="208"/>
        <v>472.73999999997875</v>
      </c>
      <c r="J4455" s="3">
        <f>INDEX(PowerArray,MIN(MaximumPowerIndex,ROUND(G4455*100,0)))</f>
        <v>463.69999999997896</v>
      </c>
      <c r="K4455" s="3">
        <f>MIN(J4455-M4455+N4455,'Power Look Up'!$F$4)</f>
        <v>454.53925739461664</v>
      </c>
      <c r="M4455" s="50">
        <f t="array" ref="M4455">_xlfn.SUM(_xlfn.NORM.DIST($S$3:$S$1003,$G4455,$P4455,FALSE)*WindSpeedStep*$T$3:$T$1003)</f>
        <v>460.5256704646352</v>
      </c>
      <c r="N4455" s="50">
        <f t="array" ref="N4455">_xlfn.SUM(_xlfn.NORM.DIST($S$3:$S$1003,$G4455,$Q4455,FALSE)*WindSpeedStep*$T$3:$T$1003)</f>
        <v>451.36492785927288</v>
      </c>
      <c r="P4455" s="42">
        <f t="shared" si="207"/>
        <v>0.6447347734866552</v>
      </c>
      <c r="Q4455" s="42">
        <f t="shared" si="209"/>
        <v>0.3673433455196729</v>
      </c>
    </row>
    <row r="4456" spans="5:17" x14ac:dyDescent="0.2">
      <c r="E4456" s="15">
        <v>41268.25</v>
      </c>
      <c r="F4456" s="21">
        <v>5.7008820578779176</v>
      </c>
      <c r="G4456" s="21">
        <v>5.6698497211715067</v>
      </c>
      <c r="H4456" s="24">
        <v>3.3328175898226731E-2</v>
      </c>
      <c r="I4456" s="3">
        <f t="shared" si="208"/>
        <v>313.39999999998753</v>
      </c>
      <c r="J4456" s="3">
        <f>INDEX(PowerArray,MIN(MaximumPowerIndex,ROUND(G4456*100,0)))</f>
        <v>308.53999999998763</v>
      </c>
      <c r="K4456" s="3">
        <f>MIN(J4456-M4456+N4456,'Power Look Up'!$F$4)</f>
        <v>302.65333558342178</v>
      </c>
      <c r="M4456" s="50">
        <f t="array" ref="M4456">_xlfn.SUM(_xlfn.NORM.DIST($S$3:$S$1003,$G4456,$P4456,FALSE)*WindSpeedStep*$T$3:$T$1003)</f>
        <v>306.13259601111258</v>
      </c>
      <c r="N4456" s="50">
        <f t="array" ref="N4456">_xlfn.SUM(_xlfn.NORM.DIST($S$3:$S$1003,$G4456,$Q4456,FALSE)*WindSpeedStep*$T$3:$T$1003)</f>
        <v>300.24593159454673</v>
      </c>
      <c r="P4456" s="42">
        <f t="shared" si="207"/>
        <v>0.56698497211715071</v>
      </c>
      <c r="Q4456" s="42">
        <f t="shared" si="209"/>
        <v>0.18896574882371575</v>
      </c>
    </row>
    <row r="4457" spans="5:17" x14ac:dyDescent="0.2">
      <c r="E4457" s="15">
        <v>41268.256944444445</v>
      </c>
      <c r="F4457" s="21">
        <v>5.6060411396333869</v>
      </c>
      <c r="G4457" s="21">
        <v>5.5476527674312388</v>
      </c>
      <c r="H4457" s="24">
        <v>4.6378539422741907E-2</v>
      </c>
      <c r="I4457" s="3">
        <f t="shared" si="208"/>
        <v>298.81999999998783</v>
      </c>
      <c r="J4457" s="3">
        <f>INDEX(PowerArray,MIN(MaximumPowerIndex,ROUND(G4457*100,0)))</f>
        <v>289.09999999998803</v>
      </c>
      <c r="K4457" s="3">
        <f>MIN(J4457-M4457+N4457,'Power Look Up'!$F$4)</f>
        <v>285.68244070849141</v>
      </c>
      <c r="M4457" s="50">
        <f t="array" ref="M4457">_xlfn.SUM(_xlfn.NORM.DIST($S$3:$S$1003,$G4457,$P4457,FALSE)*WindSpeedStep*$T$3:$T$1003)</f>
        <v>284.81242311408948</v>
      </c>
      <c r="N4457" s="50">
        <f t="array" ref="N4457">_xlfn.SUM(_xlfn.NORM.DIST($S$3:$S$1003,$G4457,$Q4457,FALSE)*WindSpeedStep*$T$3:$T$1003)</f>
        <v>281.39486382259287</v>
      </c>
      <c r="P4457" s="42">
        <f t="shared" si="207"/>
        <v>0.55476527674312393</v>
      </c>
      <c r="Q4457" s="42">
        <f t="shared" si="209"/>
        <v>0.25729203257799294</v>
      </c>
    </row>
    <row r="4458" spans="5:17" x14ac:dyDescent="0.2">
      <c r="E4458" s="15">
        <v>41268.263888888891</v>
      </c>
      <c r="F4458" s="21">
        <v>5.2662121183734945</v>
      </c>
      <c r="G4458" s="21">
        <v>5.2369692835195085</v>
      </c>
      <c r="H4458" s="24">
        <v>3.7977961294459094E-2</v>
      </c>
      <c r="I4458" s="3">
        <f t="shared" si="208"/>
        <v>243.73999999998898</v>
      </c>
      <c r="J4458" s="3">
        <f>INDEX(PowerArray,MIN(MaximumPowerIndex,ROUND(G4458*100,0)))</f>
        <v>238.87999999998908</v>
      </c>
      <c r="K4458" s="3">
        <f>MIN(J4458-M4458+N4458,'Power Look Up'!$F$4)</f>
        <v>238.96121284219916</v>
      </c>
      <c r="M4458" s="50">
        <f t="array" ref="M4458">_xlfn.SUM(_xlfn.NORM.DIST($S$3:$S$1003,$G4458,$P4458,FALSE)*WindSpeedStep*$T$3:$T$1003)</f>
        <v>232.88009876978444</v>
      </c>
      <c r="N4458" s="50">
        <f t="array" ref="N4458">_xlfn.SUM(_xlfn.NORM.DIST($S$3:$S$1003,$G4458,$Q4458,FALSE)*WindSpeedStep*$T$3:$T$1003)</f>
        <v>232.96131161199452</v>
      </c>
      <c r="P4458" s="42">
        <f t="shared" si="207"/>
        <v>0.52369692835195092</v>
      </c>
      <c r="Q4458" s="42">
        <f t="shared" si="209"/>
        <v>0.19888941674977506</v>
      </c>
    </row>
    <row r="4459" spans="5:17" x14ac:dyDescent="0.2">
      <c r="E4459" s="15">
        <v>41268.270833333336</v>
      </c>
      <c r="F4459" s="21">
        <v>4.9237911043417917</v>
      </c>
      <c r="G4459" s="21">
        <v>4.9110118219914325</v>
      </c>
      <c r="H4459" s="24">
        <v>2.8433375225148813E-2</v>
      </c>
      <c r="I4459" s="3">
        <f t="shared" si="208"/>
        <v>191.27999999999341</v>
      </c>
      <c r="J4459" s="3">
        <f>INDEX(PowerArray,MIN(MaximumPowerIndex,ROUND(G4459*100,0)))</f>
        <v>190.18999999999343</v>
      </c>
      <c r="K4459" s="3">
        <f>MIN(J4459-M4459+N4459,'Power Look Up'!$F$4)</f>
        <v>191.05348662158107</v>
      </c>
      <c r="M4459" s="50">
        <f t="array" ref="M4459">_xlfn.SUM(_xlfn.NORM.DIST($S$3:$S$1003,$G4459,$P4459,FALSE)*WindSpeedStep*$T$3:$T$1003)</f>
        <v>180.31183491340846</v>
      </c>
      <c r="N4459" s="50">
        <f t="array" ref="N4459">_xlfn.SUM(_xlfn.NORM.DIST($S$3:$S$1003,$G4459,$Q4459,FALSE)*WindSpeedStep*$T$3:$T$1003)</f>
        <v>181.1753215349961</v>
      </c>
      <c r="P4459" s="42">
        <f t="shared" si="207"/>
        <v>0.49110118219914328</v>
      </c>
      <c r="Q4459" s="42">
        <f t="shared" si="209"/>
        <v>0.13963664186982414</v>
      </c>
    </row>
    <row r="4460" spans="5:17" x14ac:dyDescent="0.2">
      <c r="E4460" s="15">
        <v>41268.277777777781</v>
      </c>
      <c r="F4460" s="21">
        <v>4.1882239445422256</v>
      </c>
      <c r="G4460" s="21">
        <v>4.1704606264440205</v>
      </c>
      <c r="H4460" s="24">
        <v>7.6404701428871694E-2</v>
      </c>
      <c r="I4460" s="3">
        <f t="shared" si="208"/>
        <v>111.70999999999511</v>
      </c>
      <c r="J4460" s="3">
        <f>INDEX(PowerArray,MIN(MaximumPowerIndex,ROUND(G4460*100,0)))</f>
        <v>109.52999999999516</v>
      </c>
      <c r="K4460" s="3">
        <f>MIN(J4460-M4460+N4460,'Power Look Up'!$F$4)</f>
        <v>104.59423088567709</v>
      </c>
      <c r="M4460" s="50">
        <f t="array" ref="M4460">_xlfn.SUM(_xlfn.NORM.DIST($S$3:$S$1003,$G4460,$P4460,FALSE)*WindSpeedStep*$T$3:$T$1003)</f>
        <v>69.853576990315887</v>
      </c>
      <c r="N4460" s="50">
        <f t="array" ref="N4460">_xlfn.SUM(_xlfn.NORM.DIST($S$3:$S$1003,$G4460,$Q4460,FALSE)*WindSpeedStep*$T$3:$T$1003)</f>
        <v>64.917807875997823</v>
      </c>
      <c r="P4460" s="42">
        <f t="shared" si="207"/>
        <v>0.41704606264440208</v>
      </c>
      <c r="Q4460" s="42">
        <f t="shared" si="209"/>
        <v>0.31864279898432057</v>
      </c>
    </row>
    <row r="4461" spans="5:17" x14ac:dyDescent="0.2">
      <c r="E4461" s="15">
        <v>41268.284722222219</v>
      </c>
      <c r="F4461" s="21">
        <v>3.6405752918283074</v>
      </c>
      <c r="G4461" s="21">
        <v>3.6437218158306504</v>
      </c>
      <c r="H4461" s="24">
        <v>2.4721367582210267E-2</v>
      </c>
      <c r="I4461" s="3">
        <f t="shared" si="208"/>
        <v>58.23999999999694</v>
      </c>
      <c r="J4461" s="3">
        <f>INDEX(PowerArray,MIN(MaximumPowerIndex,ROUND(G4461*100,0)))</f>
        <v>58.23999999999694</v>
      </c>
      <c r="K4461" s="3">
        <f>MIN(J4461-M4461+N4461,'Power Look Up'!$F$4)</f>
        <v>53.716721801801441</v>
      </c>
      <c r="M4461" s="50">
        <f t="array" ref="M4461">_xlfn.SUM(_xlfn.NORM.DIST($S$3:$S$1003,$G4461,$P4461,FALSE)*WindSpeedStep*$T$3:$T$1003)</f>
        <v>22.501723913038781</v>
      </c>
      <c r="N4461" s="50">
        <f t="array" ref="N4461">_xlfn.SUM(_xlfn.NORM.DIST($S$3:$S$1003,$G4461,$Q4461,FALSE)*WindSpeedStep*$T$3:$T$1003)</f>
        <v>17.978445714843282</v>
      </c>
      <c r="P4461" s="42">
        <f t="shared" si="207"/>
        <v>0.36437218158306506</v>
      </c>
      <c r="Q4461" s="42">
        <f t="shared" si="209"/>
        <v>9.0077786376468169E-2</v>
      </c>
    </row>
    <row r="4462" spans="5:17" x14ac:dyDescent="0.2">
      <c r="E4462" s="15">
        <v>41268.291666666664</v>
      </c>
      <c r="F4462" s="21">
        <v>3.1286983703240283</v>
      </c>
      <c r="G4462" s="21">
        <v>3.1577743464386216</v>
      </c>
      <c r="H4462" s="24">
        <v>6.712056425504867E-2</v>
      </c>
      <c r="I4462" s="3">
        <f t="shared" si="208"/>
        <v>11.829999999997929</v>
      </c>
      <c r="J4462" s="3">
        <f>INDEX(PowerArray,MIN(MaximumPowerIndex,ROUND(G4462*100,0)))</f>
        <v>14.559999999997871</v>
      </c>
      <c r="K4462" s="3">
        <f>MIN(J4462-M4462+N4462,'Power Look Up'!$F$4)</f>
        <v>13.540868051421789</v>
      </c>
      <c r="M4462" s="50">
        <f t="array" ref="M4462">_xlfn.SUM(_xlfn.NORM.DIST($S$3:$S$1003,$G4462,$P4462,FALSE)*WindSpeedStep*$T$3:$T$1003)</f>
        <v>6.1584961150843025</v>
      </c>
      <c r="N4462" s="50">
        <f t="array" ref="N4462">_xlfn.SUM(_xlfn.NORM.DIST($S$3:$S$1003,$G4462,$Q4462,FALSE)*WindSpeedStep*$T$3:$T$1003)</f>
        <v>5.1393641665082201</v>
      </c>
      <c r="P4462" s="42">
        <f t="shared" si="207"/>
        <v>0.31577743464386221</v>
      </c>
      <c r="Q4462" s="42">
        <f t="shared" si="209"/>
        <v>0.21195159592307783</v>
      </c>
    </row>
    <row r="4463" spans="5:17" x14ac:dyDescent="0.2">
      <c r="E4463" s="15">
        <v>41268.298611111109</v>
      </c>
      <c r="F4463" s="21">
        <v>3.0988559826856528</v>
      </c>
      <c r="G4463" s="21">
        <v>3.1201207488652725</v>
      </c>
      <c r="H4463" s="24">
        <v>4.517796270050204E-2</v>
      </c>
      <c r="I4463" s="3">
        <f t="shared" si="208"/>
        <v>9.099999999997987</v>
      </c>
      <c r="J4463" s="3">
        <f>INDEX(PowerArray,MIN(MaximumPowerIndex,ROUND(G4463*100,0)))</f>
        <v>10.919999999997948</v>
      </c>
      <c r="K4463" s="3">
        <f>MIN(J4463-M4463+N4463,'Power Look Up'!$F$4)</f>
        <v>9.2469967093921763</v>
      </c>
      <c r="M4463" s="50">
        <f t="array" ref="M4463">_xlfn.SUM(_xlfn.NORM.DIST($S$3:$S$1003,$G4463,$P4463,FALSE)*WindSpeedStep*$T$3:$T$1003)</f>
        <v>5.3927030005990453</v>
      </c>
      <c r="N4463" s="50">
        <f t="array" ref="N4463">_xlfn.SUM(_xlfn.NORM.DIST($S$3:$S$1003,$G4463,$Q4463,FALSE)*WindSpeedStep*$T$3:$T$1003)</f>
        <v>3.7196997099932734</v>
      </c>
      <c r="P4463" s="42">
        <f t="shared" si="207"/>
        <v>0.31201207488652727</v>
      </c>
      <c r="Q4463" s="42">
        <f t="shared" si="209"/>
        <v>0.14096069881329779</v>
      </c>
    </row>
    <row r="4464" spans="5:17" x14ac:dyDescent="0.2">
      <c r="E4464" s="15">
        <v>41268.305555555555</v>
      </c>
      <c r="F4464" s="21">
        <v>3.2588095594006816</v>
      </c>
      <c r="G4464" s="21">
        <v>3.2441065000147313</v>
      </c>
      <c r="H4464" s="24">
        <v>5.5234893822118061E-2</v>
      </c>
      <c r="I4464" s="3">
        <f t="shared" si="208"/>
        <v>23.659999999997677</v>
      </c>
      <c r="J4464" s="3">
        <f>INDEX(PowerArray,MIN(MaximumPowerIndex,ROUND(G4464*100,0)))</f>
        <v>21.839999999997715</v>
      </c>
      <c r="K4464" s="3">
        <f>MIN(J4464-M4464+N4464,'Power Look Up'!$F$4)</f>
        <v>20.711538717781416</v>
      </c>
      <c r="M4464" s="50">
        <f t="array" ref="M4464">_xlfn.SUM(_xlfn.NORM.DIST($S$3:$S$1003,$G4464,$P4464,FALSE)*WindSpeedStep*$T$3:$T$1003)</f>
        <v>8.1094476678007741</v>
      </c>
      <c r="N4464" s="50">
        <f t="array" ref="N4464">_xlfn.SUM(_xlfn.NORM.DIST($S$3:$S$1003,$G4464,$Q4464,FALSE)*WindSpeedStep*$T$3:$T$1003)</f>
        <v>6.9809863855844752</v>
      </c>
      <c r="P4464" s="42">
        <f t="shared" si="207"/>
        <v>0.32441065000147318</v>
      </c>
      <c r="Q4464" s="42">
        <f t="shared" si="209"/>
        <v>0.17918787807595674</v>
      </c>
    </row>
    <row r="4465" spans="5:17" x14ac:dyDescent="0.2">
      <c r="E4465" s="15">
        <v>41268.3125</v>
      </c>
      <c r="F4465" s="21">
        <v>2.8927426826885996</v>
      </c>
      <c r="G4465" s="21">
        <v>2.921153584521599</v>
      </c>
      <c r="H4465" s="24">
        <v>7.6052391841339162E-2</v>
      </c>
      <c r="I4465" s="3">
        <f t="shared" si="208"/>
        <v>0</v>
      </c>
      <c r="J4465" s="3">
        <f>INDEX(PowerArray,MIN(MaximumPowerIndex,ROUND(G4465*100,0)))</f>
        <v>0</v>
      </c>
      <c r="K4465" s="3">
        <f>MIN(J4465-M4465+N4465,'Power Look Up'!$F$4)</f>
        <v>-0.75450672905388161</v>
      </c>
      <c r="M4465" s="50">
        <f t="array" ref="M4465">_xlfn.SUM(_xlfn.NORM.DIST($S$3:$S$1003,$G4465,$P4465,FALSE)*WindSpeedStep*$T$3:$T$1003)</f>
        <v>2.2229804295261122</v>
      </c>
      <c r="N4465" s="50">
        <f t="array" ref="N4465">_xlfn.SUM(_xlfn.NORM.DIST($S$3:$S$1003,$G4465,$Q4465,FALSE)*WindSpeedStep*$T$3:$T$1003)</f>
        <v>1.4684737004722306</v>
      </c>
      <c r="P4465" s="42">
        <f t="shared" si="207"/>
        <v>0.29211535845215991</v>
      </c>
      <c r="Q4465" s="42">
        <f t="shared" si="209"/>
        <v>0.22216071703876911</v>
      </c>
    </row>
    <row r="4466" spans="5:17" x14ac:dyDescent="0.2">
      <c r="E4466" s="15">
        <v>41268.319444444445</v>
      </c>
      <c r="F4466" s="21">
        <v>3.434067143726153</v>
      </c>
      <c r="G4466" s="21">
        <v>3.4260852945389173</v>
      </c>
      <c r="H4466" s="24">
        <v>0.12521595589229692</v>
      </c>
      <c r="I4466" s="3">
        <f t="shared" si="208"/>
        <v>39.129999999997345</v>
      </c>
      <c r="J4466" s="3">
        <f>INDEX(PowerArray,MIN(MaximumPowerIndex,ROUND(G4466*100,0)))</f>
        <v>39.129999999997345</v>
      </c>
      <c r="K4466" s="3">
        <f>MIN(J4466-M4466+N4466,'Power Look Up'!$F$4)</f>
        <v>41.236174301241974</v>
      </c>
      <c r="M4466" s="50">
        <f t="array" ref="M4466">_xlfn.SUM(_xlfn.NORM.DIST($S$3:$S$1003,$G4466,$P4466,FALSE)*WindSpeedStep*$T$3:$T$1003)</f>
        <v>13.272485506548817</v>
      </c>
      <c r="N4466" s="50">
        <f t="array" ref="N4466">_xlfn.SUM(_xlfn.NORM.DIST($S$3:$S$1003,$G4466,$Q4466,FALSE)*WindSpeedStep*$T$3:$T$1003)</f>
        <v>15.378659807793444</v>
      </c>
      <c r="P4466" s="42">
        <f t="shared" si="207"/>
        <v>0.34260852945389175</v>
      </c>
      <c r="Q4466" s="42">
        <f t="shared" si="209"/>
        <v>0.42900054512423219</v>
      </c>
    </row>
    <row r="4467" spans="5:17" x14ac:dyDescent="0.2">
      <c r="E4467" s="15">
        <v>41268.326388888891</v>
      </c>
      <c r="F4467" s="21">
        <v>3.6250744268984127</v>
      </c>
      <c r="G4467" s="21">
        <v>3.6196115418450376</v>
      </c>
      <c r="H4467" s="24">
        <v>4.1378460780552552E-2</v>
      </c>
      <c r="I4467" s="3">
        <f t="shared" si="208"/>
        <v>57.329999999996957</v>
      </c>
      <c r="J4467" s="3">
        <f>INDEX(PowerArray,MIN(MaximumPowerIndex,ROUND(G4467*100,0)))</f>
        <v>56.419999999996982</v>
      </c>
      <c r="K4467" s="3">
        <f>MIN(J4467-M4467+N4467,'Power Look Up'!$F$4)</f>
        <v>52.503589843310465</v>
      </c>
      <c r="M4467" s="50">
        <f t="array" ref="M4467">_xlfn.SUM(_xlfn.NORM.DIST($S$3:$S$1003,$G4467,$P4467,FALSE)*WindSpeedStep*$T$3:$T$1003)</f>
        <v>21.246843710189694</v>
      </c>
      <c r="N4467" s="50">
        <f t="array" ref="N4467">_xlfn.SUM(_xlfn.NORM.DIST($S$3:$S$1003,$G4467,$Q4467,FALSE)*WindSpeedStep*$T$3:$T$1003)</f>
        <v>17.330433553503177</v>
      </c>
      <c r="P4467" s="42">
        <f t="shared" si="207"/>
        <v>0.36196115418450381</v>
      </c>
      <c r="Q4467" s="42">
        <f t="shared" si="209"/>
        <v>0.14977395422507025</v>
      </c>
    </row>
    <row r="4468" spans="5:17" x14ac:dyDescent="0.2">
      <c r="E4468" s="15">
        <v>41268.333333333336</v>
      </c>
      <c r="F4468" s="21">
        <v>3.9247026387389612</v>
      </c>
      <c r="G4468" s="21">
        <v>3.9423597690894221</v>
      </c>
      <c r="H4468" s="24">
        <v>6.6247057148650659E-2</v>
      </c>
      <c r="I4468" s="3">
        <f t="shared" si="208"/>
        <v>83.719999999996404</v>
      </c>
      <c r="J4468" s="3">
        <f>INDEX(PowerArray,MIN(MaximumPowerIndex,ROUND(G4468*100,0)))</f>
        <v>85.539999999996354</v>
      </c>
      <c r="K4468" s="3">
        <f>MIN(J4468-M4468+N4468,'Power Look Up'!$F$4)</f>
        <v>78.117094457097863</v>
      </c>
      <c r="M4468" s="50">
        <f t="array" ref="M4468">_xlfn.SUM(_xlfn.NORM.DIST($S$3:$S$1003,$G4468,$P4468,FALSE)*WindSpeedStep*$T$3:$T$1003)</f>
        <v>44.526068013028947</v>
      </c>
      <c r="N4468" s="50">
        <f t="array" ref="N4468">_xlfn.SUM(_xlfn.NORM.DIST($S$3:$S$1003,$G4468,$Q4468,FALSE)*WindSpeedStep*$T$3:$T$1003)</f>
        <v>37.103162470130449</v>
      </c>
      <c r="P4468" s="42">
        <f t="shared" si="207"/>
        <v>0.39423597690894224</v>
      </c>
      <c r="Q4468" s="42">
        <f t="shared" si="209"/>
        <v>0.26116973292340817</v>
      </c>
    </row>
    <row r="4469" spans="5:17" x14ac:dyDescent="0.2">
      <c r="E4469" s="15">
        <v>41268.340277777781</v>
      </c>
      <c r="F4469" s="21">
        <v>3.9993461280449201</v>
      </c>
      <c r="G4469" s="21">
        <v>4.0393276710441635</v>
      </c>
      <c r="H4469" s="24">
        <v>5.0008174735746112E-2</v>
      </c>
      <c r="I4469" s="3">
        <f t="shared" si="208"/>
        <v>90.999999999996248</v>
      </c>
      <c r="J4469" s="3">
        <f>INDEX(PowerArray,MIN(MaximumPowerIndex,ROUND(G4469*100,0)))</f>
        <v>95.359999999995452</v>
      </c>
      <c r="K4469" s="3">
        <f>MIN(J4469-M4469+N4469,'Power Look Up'!$F$4)</f>
        <v>84.02922901272504</v>
      </c>
      <c r="M4469" s="50">
        <f t="array" ref="M4469">_xlfn.SUM(_xlfn.NORM.DIST($S$3:$S$1003,$G4469,$P4469,FALSE)*WindSpeedStep*$T$3:$T$1003)</f>
        <v>54.447092637208385</v>
      </c>
      <c r="N4469" s="50">
        <f t="array" ref="N4469">_xlfn.SUM(_xlfn.NORM.DIST($S$3:$S$1003,$G4469,$Q4469,FALSE)*WindSpeedStep*$T$3:$T$1003)</f>
        <v>43.11632164993798</v>
      </c>
      <c r="P4469" s="42">
        <f t="shared" si="207"/>
        <v>0.40393276710441639</v>
      </c>
      <c r="Q4469" s="42">
        <f t="shared" si="209"/>
        <v>0.20199940398851091</v>
      </c>
    </row>
    <row r="4470" spans="5:17" x14ac:dyDescent="0.2">
      <c r="E4470" s="15">
        <v>41268.347222222219</v>
      </c>
      <c r="F4470" s="21">
        <v>3.8189536976675864</v>
      </c>
      <c r="G4470" s="21">
        <v>3.8480619959330871</v>
      </c>
      <c r="H4470" s="24">
        <v>3.4040737409148765E-2</v>
      </c>
      <c r="I4470" s="3">
        <f t="shared" si="208"/>
        <v>74.619999999996594</v>
      </c>
      <c r="J4470" s="3">
        <f>INDEX(PowerArray,MIN(MaximumPowerIndex,ROUND(G4470*100,0)))</f>
        <v>77.349999999996527</v>
      </c>
      <c r="K4470" s="3">
        <f>MIN(J4470-M4470+N4470,'Power Look Up'!$F$4)</f>
        <v>65.797177681157464</v>
      </c>
      <c r="M4470" s="50">
        <f t="array" ref="M4470">_xlfn.SUM(_xlfn.NORM.DIST($S$3:$S$1003,$G4470,$P4470,FALSE)*WindSpeedStep*$T$3:$T$1003)</f>
        <v>36.18742501576174</v>
      </c>
      <c r="N4470" s="50">
        <f t="array" ref="N4470">_xlfn.SUM(_xlfn.NORM.DIST($S$3:$S$1003,$G4470,$Q4470,FALSE)*WindSpeedStep*$T$3:$T$1003)</f>
        <v>24.634602696922673</v>
      </c>
      <c r="P4470" s="42">
        <f t="shared" si="207"/>
        <v>0.38480619959330875</v>
      </c>
      <c r="Q4470" s="42">
        <f t="shared" si="209"/>
        <v>0.13099086793768311</v>
      </c>
    </row>
    <row r="4471" spans="5:17" x14ac:dyDescent="0.2">
      <c r="E4471" s="15">
        <v>41268.361111111109</v>
      </c>
      <c r="F4471" s="21">
        <v>3.983889266823156</v>
      </c>
      <c r="G4471" s="21">
        <v>4.056938513770751</v>
      </c>
      <c r="H4471" s="24">
        <v>5.0202198556458515E-2</v>
      </c>
      <c r="I4471" s="3">
        <f t="shared" si="208"/>
        <v>89.179999999996284</v>
      </c>
      <c r="J4471" s="3">
        <f>INDEX(PowerArray,MIN(MaximumPowerIndex,ROUND(G4471*100,0)))</f>
        <v>97.539999999995402</v>
      </c>
      <c r="K4471" s="3">
        <f>MIN(J4471-M4471+N4471,'Power Look Up'!$F$4)</f>
        <v>86.32688327870811</v>
      </c>
      <c r="M4471" s="50">
        <f t="array" ref="M4471">_xlfn.SUM(_xlfn.NORM.DIST($S$3:$S$1003,$G4471,$P4471,FALSE)*WindSpeedStep*$T$3:$T$1003)</f>
        <v>56.388952962253136</v>
      </c>
      <c r="N4471" s="50">
        <f t="array" ref="N4471">_xlfn.SUM(_xlfn.NORM.DIST($S$3:$S$1003,$G4471,$Q4471,FALSE)*WindSpeedStep*$T$3:$T$1003)</f>
        <v>45.175836240965843</v>
      </c>
      <c r="P4471" s="42">
        <f t="shared" si="207"/>
        <v>0.40569385137707514</v>
      </c>
      <c r="Q4471" s="42">
        <f t="shared" si="209"/>
        <v>0.20366723279966295</v>
      </c>
    </row>
    <row r="4472" spans="5:17" x14ac:dyDescent="0.2">
      <c r="E4472" s="15">
        <v>41268.368055555555</v>
      </c>
      <c r="F4472" s="21">
        <v>4.1327339476752361</v>
      </c>
      <c r="G4472" s="21">
        <v>4.2164427918471246</v>
      </c>
      <c r="H4472" s="24">
        <v>3.3875880173402755E-2</v>
      </c>
      <c r="I4472" s="3">
        <f t="shared" si="208"/>
        <v>105.16999999999524</v>
      </c>
      <c r="J4472" s="3">
        <f>INDEX(PowerArray,MIN(MaximumPowerIndex,ROUND(G4472*100,0)))</f>
        <v>114.97999999999504</v>
      </c>
      <c r="K4472" s="3">
        <f>MIN(J4472-M4472+N4472,'Power Look Up'!$F$4)</f>
        <v>104.12966068003992</v>
      </c>
      <c r="M4472" s="50">
        <f t="array" ref="M4472">_xlfn.SUM(_xlfn.NORM.DIST($S$3:$S$1003,$G4472,$P4472,FALSE)*WindSpeedStep*$T$3:$T$1003)</f>
        <v>75.733393158594069</v>
      </c>
      <c r="N4472" s="50">
        <f t="array" ref="N4472">_xlfn.SUM(_xlfn.NORM.DIST($S$3:$S$1003,$G4472,$Q4472,FALSE)*WindSpeedStep*$T$3:$T$1003)</f>
        <v>64.883053838638943</v>
      </c>
      <c r="P4472" s="42">
        <f t="shared" si="207"/>
        <v>0.42164427918471248</v>
      </c>
      <c r="Q4472" s="42">
        <f t="shared" si="209"/>
        <v>0.14283571077462096</v>
      </c>
    </row>
    <row r="4473" spans="5:17" x14ac:dyDescent="0.2">
      <c r="E4473" s="15">
        <v>41268.375</v>
      </c>
      <c r="F4473" s="21">
        <v>4.9125532722635938</v>
      </c>
      <c r="G4473" s="21">
        <v>5.0569899733210999</v>
      </c>
      <c r="H4473" s="24">
        <v>0.12417168144396035</v>
      </c>
      <c r="I4473" s="3">
        <f t="shared" si="208"/>
        <v>190.18999999999343</v>
      </c>
      <c r="J4473" s="3">
        <f>INDEX(PowerArray,MIN(MaximumPowerIndex,ROUND(G4473*100,0)))</f>
        <v>209.71999999998971</v>
      </c>
      <c r="K4473" s="3">
        <f>MIN(J4473-M4473+N4473,'Power Look Up'!$F$4)</f>
        <v>211.05063689904767</v>
      </c>
      <c r="M4473" s="50">
        <f t="array" ref="M4473">_xlfn.SUM(_xlfn.NORM.DIST($S$3:$S$1003,$G4473,$P4473,FALSE)*WindSpeedStep*$T$3:$T$1003)</f>
        <v>203.71559344174815</v>
      </c>
      <c r="N4473" s="50">
        <f t="array" ref="N4473">_xlfn.SUM(_xlfn.NORM.DIST($S$3:$S$1003,$G4473,$Q4473,FALSE)*WindSpeedStep*$T$3:$T$1003)</f>
        <v>205.04623034080612</v>
      </c>
      <c r="P4473" s="42">
        <f t="shared" si="207"/>
        <v>0.50569899733210999</v>
      </c>
      <c r="Q4473" s="42">
        <f t="shared" si="209"/>
        <v>0.62793494803252914</v>
      </c>
    </row>
    <row r="4474" spans="5:17" x14ac:dyDescent="0.2">
      <c r="E4474" s="15">
        <v>41268.381944444445</v>
      </c>
      <c r="F4474" s="21">
        <v>5.9964962596194598</v>
      </c>
      <c r="G4474" s="21">
        <v>5.9815723231404077</v>
      </c>
      <c r="H4474" s="24">
        <v>3.3352809931160049E-2</v>
      </c>
      <c r="I4474" s="3">
        <f t="shared" si="208"/>
        <v>361.99999999998647</v>
      </c>
      <c r="J4474" s="3">
        <f>INDEX(PowerArray,MIN(MaximumPowerIndex,ROUND(G4474*100,0)))</f>
        <v>358.75999999998658</v>
      </c>
      <c r="K4474" s="3">
        <f>MIN(J4474-M4474+N4474,'Power Look Up'!$F$4)</f>
        <v>347.76480013567567</v>
      </c>
      <c r="M4474" s="50">
        <f t="array" ref="M4474">_xlfn.SUM(_xlfn.NORM.DIST($S$3:$S$1003,$G4474,$P4474,FALSE)*WindSpeedStep*$T$3:$T$1003)</f>
        <v>363.76298986025927</v>
      </c>
      <c r="N4474" s="50">
        <f t="array" ref="N4474">_xlfn.SUM(_xlfn.NORM.DIST($S$3:$S$1003,$G4474,$Q4474,FALSE)*WindSpeedStep*$T$3:$T$1003)</f>
        <v>352.76778999594836</v>
      </c>
      <c r="P4474" s="42">
        <f t="shared" si="207"/>
        <v>0.59815723231404083</v>
      </c>
      <c r="Q4474" s="42">
        <f t="shared" si="209"/>
        <v>0.19950224478318948</v>
      </c>
    </row>
    <row r="4475" spans="5:17" x14ac:dyDescent="0.2">
      <c r="E4475" s="15">
        <v>41268.388888888891</v>
      </c>
      <c r="F4475" s="21">
        <v>6.0547848537172646</v>
      </c>
      <c r="G4475" s="21">
        <v>6.0354804106944844</v>
      </c>
      <c r="H4475" s="24">
        <v>3.3031726945212982E-2</v>
      </c>
      <c r="I4475" s="3">
        <f t="shared" si="208"/>
        <v>373.29999999998091</v>
      </c>
      <c r="J4475" s="3">
        <f>INDEX(PowerArray,MIN(MaximumPowerIndex,ROUND(G4475*100,0)))</f>
        <v>371.03999999998092</v>
      </c>
      <c r="K4475" s="3">
        <f>MIN(J4475-M4475+N4475,'Power Look Up'!$F$4)</f>
        <v>359.6812609243288</v>
      </c>
      <c r="M4475" s="50">
        <f t="array" ref="M4475">_xlfn.SUM(_xlfn.NORM.DIST($S$3:$S$1003,$G4475,$P4475,FALSE)*WindSpeedStep*$T$3:$T$1003)</f>
        <v>374.27034618462369</v>
      </c>
      <c r="N4475" s="50">
        <f t="array" ref="N4475">_xlfn.SUM(_xlfn.NORM.DIST($S$3:$S$1003,$G4475,$Q4475,FALSE)*WindSpeedStep*$T$3:$T$1003)</f>
        <v>362.91160710897157</v>
      </c>
      <c r="P4475" s="42">
        <f t="shared" si="207"/>
        <v>0.60354804106944848</v>
      </c>
      <c r="Q4475" s="42">
        <f t="shared" si="209"/>
        <v>0.19936234090924213</v>
      </c>
    </row>
    <row r="4476" spans="5:17" x14ac:dyDescent="0.2">
      <c r="E4476" s="15">
        <v>41268.395833333336</v>
      </c>
      <c r="F4476" s="21">
        <v>6.8452028733107717</v>
      </c>
      <c r="G4476" s="21">
        <v>6.8366059493141726</v>
      </c>
      <c r="H4476" s="24">
        <v>5.6974206202214633E-2</v>
      </c>
      <c r="I4476" s="3">
        <f t="shared" si="208"/>
        <v>554.09999999997706</v>
      </c>
      <c r="J4476" s="3">
        <f>INDEX(PowerArray,MIN(MaximumPowerIndex,ROUND(G4476*100,0)))</f>
        <v>551.83999999997707</v>
      </c>
      <c r="K4476" s="3">
        <f>MIN(J4476-M4476+N4476,'Power Look Up'!$F$4)</f>
        <v>540.57201732340468</v>
      </c>
      <c r="M4476" s="50">
        <f t="array" ref="M4476">_xlfn.SUM(_xlfn.NORM.DIST($S$3:$S$1003,$G4476,$P4476,FALSE)*WindSpeedStep*$T$3:$T$1003)</f>
        <v>552.5237496072441</v>
      </c>
      <c r="N4476" s="50">
        <f t="array" ref="N4476">_xlfn.SUM(_xlfn.NORM.DIST($S$3:$S$1003,$G4476,$Q4476,FALSE)*WindSpeedStep*$T$3:$T$1003)</f>
        <v>541.25576693067171</v>
      </c>
      <c r="P4476" s="42">
        <f t="shared" si="207"/>
        <v>0.68366059493141729</v>
      </c>
      <c r="Q4476" s="42">
        <f t="shared" si="209"/>
        <v>0.38951019707951301</v>
      </c>
    </row>
    <row r="4477" spans="5:17" x14ac:dyDescent="0.2">
      <c r="E4477" s="15">
        <v>41268.402777777781</v>
      </c>
      <c r="F4477" s="21">
        <v>7.1930402446278734</v>
      </c>
      <c r="G4477" s="21">
        <v>7.2644054671584293</v>
      </c>
      <c r="H4477" s="24">
        <v>3.3365585599113554E-2</v>
      </c>
      <c r="I4477" s="3">
        <f t="shared" si="208"/>
        <v>645.1899999999672</v>
      </c>
      <c r="J4477" s="3">
        <f>INDEX(PowerArray,MIN(MaximumPowerIndex,ROUND(G4477*100,0)))</f>
        <v>666.25999999996679</v>
      </c>
      <c r="K4477" s="3">
        <f>MIN(J4477-M4477+N4477,'Power Look Up'!$F$4)</f>
        <v>649.3865894382127</v>
      </c>
      <c r="M4477" s="50">
        <f t="array" ref="M4477">_xlfn.SUM(_xlfn.NORM.DIST($S$3:$S$1003,$G4477,$P4477,FALSE)*WindSpeedStep*$T$3:$T$1003)</f>
        <v>666.07790531052831</v>
      </c>
      <c r="N4477" s="50">
        <f t="array" ref="N4477">_xlfn.SUM(_xlfn.NORM.DIST($S$3:$S$1003,$G4477,$Q4477,FALSE)*WindSpeedStep*$T$3:$T$1003)</f>
        <v>649.20449474877421</v>
      </c>
      <c r="P4477" s="42">
        <f t="shared" si="207"/>
        <v>0.72644054671584302</v>
      </c>
      <c r="Q4477" s="42">
        <f t="shared" si="209"/>
        <v>0.24238114244114306</v>
      </c>
    </row>
    <row r="4478" spans="5:17" x14ac:dyDescent="0.2">
      <c r="E4478" s="15">
        <v>41268.409722222219</v>
      </c>
      <c r="F4478" s="21">
        <v>7.3612737437844533</v>
      </c>
      <c r="G4478" s="21">
        <v>7.3950970839291905</v>
      </c>
      <c r="H4478" s="24">
        <v>5.5696882668734682E-2</v>
      </c>
      <c r="I4478" s="3">
        <f t="shared" si="208"/>
        <v>696.35999999996613</v>
      </c>
      <c r="J4478" s="3">
        <f>INDEX(PowerArray,MIN(MaximumPowerIndex,ROUND(G4478*100,0)))</f>
        <v>708.39999999996587</v>
      </c>
      <c r="K4478" s="3">
        <f>MIN(J4478-M4478+N4478,'Power Look Up'!$F$4)</f>
        <v>694.79695255269655</v>
      </c>
      <c r="M4478" s="50">
        <f t="array" ref="M4478">_xlfn.SUM(_xlfn.NORM.DIST($S$3:$S$1003,$G4478,$P4478,FALSE)*WindSpeedStep*$T$3:$T$1003)</f>
        <v>703.43604043485732</v>
      </c>
      <c r="N4478" s="50">
        <f t="array" ref="N4478">_xlfn.SUM(_xlfn.NORM.DIST($S$3:$S$1003,$G4478,$Q4478,FALSE)*WindSpeedStep*$T$3:$T$1003)</f>
        <v>689.832992987588</v>
      </c>
      <c r="P4478" s="42">
        <f t="shared" si="207"/>
        <v>0.73950970839291907</v>
      </c>
      <c r="Q4478" s="42">
        <f t="shared" si="209"/>
        <v>0.41188385460750609</v>
      </c>
    </row>
    <row r="4479" spans="5:17" x14ac:dyDescent="0.2">
      <c r="E4479" s="15">
        <v>41268.416666666664</v>
      </c>
      <c r="F4479" s="21">
        <v>6.592308879874393</v>
      </c>
      <c r="G4479" s="21">
        <v>6.4962492803292937</v>
      </c>
      <c r="H4479" s="24">
        <v>6.9778283812569883E-2</v>
      </c>
      <c r="I4479" s="3">
        <f t="shared" si="208"/>
        <v>495.33999999997832</v>
      </c>
      <c r="J4479" s="3">
        <f>INDEX(PowerArray,MIN(MaximumPowerIndex,ROUND(G4479*100,0)))</f>
        <v>474.99999999997874</v>
      </c>
      <c r="K4479" s="3">
        <f>MIN(J4479-M4479+N4479,'Power Look Up'!$F$4)</f>
        <v>467.78255102807117</v>
      </c>
      <c r="M4479" s="50">
        <f t="array" ref="M4479">_xlfn.SUM(_xlfn.NORM.DIST($S$3:$S$1003,$G4479,$P4479,FALSE)*WindSpeedStep*$T$3:$T$1003)</f>
        <v>471.50680242450716</v>
      </c>
      <c r="N4479" s="50">
        <f t="array" ref="N4479">_xlfn.SUM(_xlfn.NORM.DIST($S$3:$S$1003,$G4479,$Q4479,FALSE)*WindSpeedStep*$T$3:$T$1003)</f>
        <v>464.28935345259958</v>
      </c>
      <c r="P4479" s="42">
        <f t="shared" si="207"/>
        <v>0.64962492803292937</v>
      </c>
      <c r="Q4479" s="42">
        <f t="shared" si="209"/>
        <v>0.45329712600002031</v>
      </c>
    </row>
    <row r="4480" spans="5:17" x14ac:dyDescent="0.2">
      <c r="E4480" s="15">
        <v>41268.423611111109</v>
      </c>
      <c r="F4480" s="21">
        <v>5.7926192140904273</v>
      </c>
      <c r="G4480" s="21">
        <v>5.7664836138697915</v>
      </c>
      <c r="H4480" s="24">
        <v>3.7979365097028046E-2</v>
      </c>
      <c r="I4480" s="3">
        <f t="shared" si="208"/>
        <v>327.97999999998717</v>
      </c>
      <c r="J4480" s="3">
        <f>INDEX(PowerArray,MIN(MaximumPowerIndex,ROUND(G4480*100,0)))</f>
        <v>324.73999999998728</v>
      </c>
      <c r="K4480" s="3">
        <f>MIN(J4480-M4480+N4480,'Power Look Up'!$F$4)</f>
        <v>317.2810592801406</v>
      </c>
      <c r="M4480" s="50">
        <f t="array" ref="M4480">_xlfn.SUM(_xlfn.NORM.DIST($S$3:$S$1003,$G4480,$P4480,FALSE)*WindSpeedStep*$T$3:$T$1003)</f>
        <v>323.46344492167339</v>
      </c>
      <c r="N4480" s="50">
        <f t="array" ref="N4480">_xlfn.SUM(_xlfn.NORM.DIST($S$3:$S$1003,$G4480,$Q4480,FALSE)*WindSpeedStep*$T$3:$T$1003)</f>
        <v>316.00450420182671</v>
      </c>
      <c r="P4480" s="42">
        <f t="shared" si="207"/>
        <v>0.57664836138697917</v>
      </c>
      <c r="Q4480" s="42">
        <f t="shared" si="209"/>
        <v>0.21900738649719051</v>
      </c>
    </row>
    <row r="4481" spans="5:17" x14ac:dyDescent="0.2">
      <c r="E4481" s="15">
        <v>41268.430555555555</v>
      </c>
      <c r="F4481" s="21">
        <v>6.6269859407720189</v>
      </c>
      <c r="G4481" s="21">
        <v>6.5705498782104055</v>
      </c>
      <c r="H4481" s="24">
        <v>5.130537517941245E-2</v>
      </c>
      <c r="I4481" s="3">
        <f t="shared" si="208"/>
        <v>504.37999999997811</v>
      </c>
      <c r="J4481" s="3">
        <f>INDEX(PowerArray,MIN(MaximumPowerIndex,ROUND(G4481*100,0)))</f>
        <v>490.81999999997839</v>
      </c>
      <c r="K4481" s="3">
        <f>MIN(J4481-M4481+N4481,'Power Look Up'!$F$4)</f>
        <v>480.2539699026587</v>
      </c>
      <c r="M4481" s="50">
        <f t="array" ref="M4481">_xlfn.SUM(_xlfn.NORM.DIST($S$3:$S$1003,$G4481,$P4481,FALSE)*WindSpeedStep*$T$3:$T$1003)</f>
        <v>488.50429990131903</v>
      </c>
      <c r="N4481" s="50">
        <f t="array" ref="N4481">_xlfn.SUM(_xlfn.NORM.DIST($S$3:$S$1003,$G4481,$Q4481,FALSE)*WindSpeedStep*$T$3:$T$1003)</f>
        <v>477.93826980399933</v>
      </c>
      <c r="P4481" s="42">
        <f t="shared" si="207"/>
        <v>0.65705498782104055</v>
      </c>
      <c r="Q4481" s="42">
        <f t="shared" si="209"/>
        <v>0.33710452663662765</v>
      </c>
    </row>
    <row r="4482" spans="5:17" x14ac:dyDescent="0.2">
      <c r="E4482" s="15">
        <v>41268.4375</v>
      </c>
      <c r="F4482" s="21">
        <v>7.3738119295277773</v>
      </c>
      <c r="G4482" s="21">
        <v>7.4610803520215132</v>
      </c>
      <c r="H4482" s="24">
        <v>5.9670629547528727E-2</v>
      </c>
      <c r="I4482" s="3">
        <f t="shared" si="208"/>
        <v>699.36999999996613</v>
      </c>
      <c r="J4482" s="3">
        <f>INDEX(PowerArray,MIN(MaximumPowerIndex,ROUND(G4482*100,0)))</f>
        <v>726.45999999996548</v>
      </c>
      <c r="K4482" s="3">
        <f>MIN(J4482-M4482+N4482,'Power Look Up'!$F$4)</f>
        <v>713.46762520412767</v>
      </c>
      <c r="M4482" s="50">
        <f t="array" ref="M4482">_xlfn.SUM(_xlfn.NORM.DIST($S$3:$S$1003,$G4482,$P4482,FALSE)*WindSpeedStep*$T$3:$T$1003)</f>
        <v>722.77909229417753</v>
      </c>
      <c r="N4482" s="50">
        <f t="array" ref="N4482">_xlfn.SUM(_xlfn.NORM.DIST($S$3:$S$1003,$G4482,$Q4482,FALSE)*WindSpeedStep*$T$3:$T$1003)</f>
        <v>709.78671749833973</v>
      </c>
      <c r="P4482" s="42">
        <f t="shared" si="207"/>
        <v>0.74610803520215141</v>
      </c>
      <c r="Q4482" s="42">
        <f t="shared" si="209"/>
        <v>0.44520736170982095</v>
      </c>
    </row>
    <row r="4483" spans="5:17" x14ac:dyDescent="0.2">
      <c r="E4483" s="15">
        <v>41268.444444444445</v>
      </c>
      <c r="F4483" s="21">
        <v>8.1516245284036284</v>
      </c>
      <c r="G4483" s="21">
        <v>8.2039575370291331</v>
      </c>
      <c r="H4483" s="24">
        <v>3.6802480162656658E-2</v>
      </c>
      <c r="I4483" s="3">
        <f t="shared" si="208"/>
        <v>944.04999999995255</v>
      </c>
      <c r="J4483" s="3">
        <f>INDEX(PowerArray,MIN(MaximumPowerIndex,ROUND(G4483*100,0)))</f>
        <v>962.39999999995212</v>
      </c>
      <c r="K4483" s="3">
        <f>MIN(J4483-M4483+N4483,'Power Look Up'!$F$4)</f>
        <v>939.99593018459154</v>
      </c>
      <c r="M4483" s="50">
        <f t="array" ref="M4483">_xlfn.SUM(_xlfn.NORM.DIST($S$3:$S$1003,$G4483,$P4483,FALSE)*WindSpeedStep*$T$3:$T$1003)</f>
        <v>963.12805886809258</v>
      </c>
      <c r="N4483" s="50">
        <f t="array" ref="N4483">_xlfn.SUM(_xlfn.NORM.DIST($S$3:$S$1003,$G4483,$Q4483,FALSE)*WindSpeedStep*$T$3:$T$1003)</f>
        <v>940.72398905273201</v>
      </c>
      <c r="P4483" s="42">
        <f t="shared" ref="P4483:P4546" si="210">ReferenceTurbulence*G4483</f>
        <v>0.8203957537029134</v>
      </c>
      <c r="Q4483" s="42">
        <f t="shared" si="209"/>
        <v>0.30192598451179226</v>
      </c>
    </row>
    <row r="4484" spans="5:17" x14ac:dyDescent="0.2">
      <c r="E4484" s="15">
        <v>41268.451388888891</v>
      </c>
      <c r="F4484" s="21">
        <v>9.0555507982188441</v>
      </c>
      <c r="G4484" s="21">
        <v>9.0446361986719737</v>
      </c>
      <c r="H4484" s="24">
        <v>6.8466293637483563E-2</v>
      </c>
      <c r="I4484" s="3">
        <f t="shared" ref="I4484:I4547" si="211">INDEX(PowerArray,MIN(MaximumPowerIndex,ROUND(F4484*100,0)))</f>
        <v>1278.8599999999433</v>
      </c>
      <c r="J4484" s="3">
        <f>INDEX(PowerArray,MIN(MaximumPowerIndex,ROUND(G4484*100,0)))</f>
        <v>1271.2399999999434</v>
      </c>
      <c r="K4484" s="3">
        <f>MIN(J4484-M4484+N4484,'Power Look Up'!$F$4)</f>
        <v>1264.2182117410682</v>
      </c>
      <c r="M4484" s="50">
        <f t="array" ref="M4484">_xlfn.SUM(_xlfn.NORM.DIST($S$3:$S$1003,$G4484,$P4484,FALSE)*WindSpeedStep*$T$3:$T$1003)</f>
        <v>1277.0161135345904</v>
      </c>
      <c r="N4484" s="50">
        <f t="array" ref="N4484">_xlfn.SUM(_xlfn.NORM.DIST($S$3:$S$1003,$G4484,$Q4484,FALSE)*WindSpeedStep*$T$3:$T$1003)</f>
        <v>1269.9943252757153</v>
      </c>
      <c r="P4484" s="42">
        <f t="shared" si="210"/>
        <v>0.90446361986719737</v>
      </c>
      <c r="Q4484" s="42">
        <f t="shared" ref="Q4484:Q4547" si="212">G4484*H4484</f>
        <v>0.61925271782248847</v>
      </c>
    </row>
    <row r="4485" spans="5:17" x14ac:dyDescent="0.2">
      <c r="E4485" s="15">
        <v>41268.458333333336</v>
      </c>
      <c r="F4485" s="21">
        <v>9.1128126771656071</v>
      </c>
      <c r="G4485" s="21">
        <v>9.0981332231908905</v>
      </c>
      <c r="H4485" s="24">
        <v>3.6212749201670322E-2</v>
      </c>
      <c r="I4485" s="3">
        <f t="shared" si="211"/>
        <v>1297.909999999943</v>
      </c>
      <c r="J4485" s="3">
        <f>INDEX(PowerArray,MIN(MaximumPowerIndex,ROUND(G4485*100,0)))</f>
        <v>1294.0999999999431</v>
      </c>
      <c r="K4485" s="3">
        <f>MIN(J4485-M4485+N4485,'Power Look Up'!$F$4)</f>
        <v>1278.5654941756816</v>
      </c>
      <c r="M4485" s="50">
        <f t="array" ref="M4485">_xlfn.SUM(_xlfn.NORM.DIST($S$3:$S$1003,$G4485,$P4485,FALSE)*WindSpeedStep*$T$3:$T$1003)</f>
        <v>1297.6476357905267</v>
      </c>
      <c r="N4485" s="50">
        <f t="array" ref="N4485">_xlfn.SUM(_xlfn.NORM.DIST($S$3:$S$1003,$G4485,$Q4485,FALSE)*WindSpeedStep*$T$3:$T$1003)</f>
        <v>1282.1131299662652</v>
      </c>
      <c r="P4485" s="42">
        <f t="shared" si="210"/>
        <v>0.90981332231908907</v>
      </c>
      <c r="Q4485" s="42">
        <f t="shared" si="212"/>
        <v>0.32946841661479614</v>
      </c>
    </row>
    <row r="4486" spans="5:17" x14ac:dyDescent="0.2">
      <c r="E4486" s="15">
        <v>41268.465277777781</v>
      </c>
      <c r="F4486" s="21">
        <v>9.401700736694254</v>
      </c>
      <c r="G4486" s="21">
        <v>9.4524529207241468</v>
      </c>
      <c r="H4486" s="24">
        <v>5.4245504540418064E-2</v>
      </c>
      <c r="I4486" s="3">
        <f t="shared" si="211"/>
        <v>1408.3999999999405</v>
      </c>
      <c r="J4486" s="3">
        <f>INDEX(PowerArray,MIN(MaximumPowerIndex,ROUND(G4486*100,0)))</f>
        <v>1427.4499999999402</v>
      </c>
      <c r="K4486" s="3">
        <f>MIN(J4486-M4486+N4486,'Power Look Up'!$F$4)</f>
        <v>1433.9756716937998</v>
      </c>
      <c r="M4486" s="50">
        <f t="array" ref="M4486">_xlfn.SUM(_xlfn.NORM.DIST($S$3:$S$1003,$G4486,$P4486,FALSE)*WindSpeedStep*$T$3:$T$1003)</f>
        <v>1432.6219955595691</v>
      </c>
      <c r="N4486" s="50">
        <f t="array" ref="N4486">_xlfn.SUM(_xlfn.NORM.DIST($S$3:$S$1003,$G4486,$Q4486,FALSE)*WindSpeedStep*$T$3:$T$1003)</f>
        <v>1439.1476672534286</v>
      </c>
      <c r="P4486" s="42">
        <f t="shared" si="210"/>
        <v>0.9452452920724147</v>
      </c>
      <c r="Q4486" s="42">
        <f t="shared" si="212"/>
        <v>0.51275307782922974</v>
      </c>
    </row>
    <row r="4487" spans="5:17" x14ac:dyDescent="0.2">
      <c r="E4487" s="15">
        <v>41268.472222222219</v>
      </c>
      <c r="F4487" s="21">
        <v>10.1786082254165</v>
      </c>
      <c r="G4487" s="21">
        <v>10.258265668059554</v>
      </c>
      <c r="H4487" s="24">
        <v>3.5368293191701962E-2</v>
      </c>
      <c r="I4487" s="3">
        <f t="shared" si="211"/>
        <v>1685.059999999954</v>
      </c>
      <c r="J4487" s="3">
        <f>INDEX(PowerArray,MIN(MaximumPowerIndex,ROUND(G4487*100,0)))</f>
        <v>1706.4199999999535</v>
      </c>
      <c r="K4487" s="3">
        <f>MIN(J4487-M4487+N4487,'Power Look Up'!$F$4)</f>
        <v>1779.464612769184</v>
      </c>
      <c r="M4487" s="50">
        <f t="array" ref="M4487">_xlfn.SUM(_xlfn.NORM.DIST($S$3:$S$1003,$G4487,$P4487,FALSE)*WindSpeedStep*$T$3:$T$1003)</f>
        <v>1702.1137465454585</v>
      </c>
      <c r="N4487" s="50">
        <f t="array" ref="N4487">_xlfn.SUM(_xlfn.NORM.DIST($S$3:$S$1003,$G4487,$Q4487,FALSE)*WindSpeedStep*$T$3:$T$1003)</f>
        <v>1775.1583593146891</v>
      </c>
      <c r="P4487" s="42">
        <f t="shared" si="210"/>
        <v>1.0258265668059554</v>
      </c>
      <c r="Q4487" s="42">
        <f t="shared" si="212"/>
        <v>0.3628173477863007</v>
      </c>
    </row>
    <row r="4488" spans="5:17" x14ac:dyDescent="0.2">
      <c r="E4488" s="15">
        <v>41268.479166666664</v>
      </c>
      <c r="F4488" s="21">
        <v>10.091028285962222</v>
      </c>
      <c r="G4488" s="21">
        <v>10.22198040691717</v>
      </c>
      <c r="H4488" s="24">
        <v>3.8648192131473337E-2</v>
      </c>
      <c r="I4488" s="3">
        <f t="shared" si="211"/>
        <v>1661.0299999999545</v>
      </c>
      <c r="J4488" s="3">
        <f>INDEX(PowerArray,MIN(MaximumPowerIndex,ROUND(G4488*100,0)))</f>
        <v>1695.7399999999536</v>
      </c>
      <c r="K4488" s="3">
        <f>MIN(J4488-M4488+N4488,'Power Look Up'!$F$4)</f>
        <v>1763.9245625007436</v>
      </c>
      <c r="M4488" s="50">
        <f t="array" ref="M4488">_xlfn.SUM(_xlfn.NORM.DIST($S$3:$S$1003,$G4488,$P4488,FALSE)*WindSpeedStep*$T$3:$T$1003)</f>
        <v>1691.7420388724315</v>
      </c>
      <c r="N4488" s="50">
        <f t="array" ref="N4488">_xlfn.SUM(_xlfn.NORM.DIST($S$3:$S$1003,$G4488,$Q4488,FALSE)*WindSpeedStep*$T$3:$T$1003)</f>
        <v>1759.9266013732215</v>
      </c>
      <c r="P4488" s="42">
        <f t="shared" si="210"/>
        <v>1.022198040691717</v>
      </c>
      <c r="Q4488" s="42">
        <f t="shared" si="212"/>
        <v>0.3950610627306908</v>
      </c>
    </row>
    <row r="4489" spans="5:17" x14ac:dyDescent="0.2">
      <c r="E4489" s="15">
        <v>41268.486111111109</v>
      </c>
      <c r="F4489" s="21">
        <v>10.532396733408756</v>
      </c>
      <c r="G4489" s="21">
        <v>10.563665766628736</v>
      </c>
      <c r="H4489" s="24">
        <v>4.6523124071629424E-2</v>
      </c>
      <c r="I4489" s="3">
        <f t="shared" si="211"/>
        <v>1778.509999999952</v>
      </c>
      <c r="J4489" s="3">
        <f>INDEX(PowerArray,MIN(MaximumPowerIndex,ROUND(G4489*100,0)))</f>
        <v>1786.5199999999518</v>
      </c>
      <c r="K4489" s="3">
        <f>MIN(J4489-M4489+N4489,'Power Look Up'!$F$4)</f>
        <v>1870.8222710351299</v>
      </c>
      <c r="M4489" s="50">
        <f t="array" ref="M4489">_xlfn.SUM(_xlfn.NORM.DIST($S$3:$S$1003,$G4489,$P4489,FALSE)*WindSpeedStep*$T$3:$T$1003)</f>
        <v>1781.3289767512767</v>
      </c>
      <c r="N4489" s="50">
        <f t="array" ref="N4489">_xlfn.SUM(_xlfn.NORM.DIST($S$3:$S$1003,$G4489,$Q4489,FALSE)*WindSpeedStep*$T$3:$T$1003)</f>
        <v>1865.6312477864549</v>
      </c>
      <c r="P4489" s="42">
        <f t="shared" si="210"/>
        <v>1.0563665766628736</v>
      </c>
      <c r="Q4489" s="42">
        <f t="shared" si="212"/>
        <v>0.49145473311209303</v>
      </c>
    </row>
    <row r="4490" spans="5:17" x14ac:dyDescent="0.2">
      <c r="E4490" s="15">
        <v>41268.493055555555</v>
      </c>
      <c r="F4490" s="21">
        <v>10.947367256283851</v>
      </c>
      <c r="G4490" s="21">
        <v>10.9052742308776</v>
      </c>
      <c r="H4490" s="24">
        <v>3.8365388697352565E-2</v>
      </c>
      <c r="I4490" s="3">
        <f t="shared" si="211"/>
        <v>1890.6499999999496</v>
      </c>
      <c r="J4490" s="3">
        <f>INDEX(PowerArray,MIN(MaximumPowerIndex,ROUND(G4490*100,0)))</f>
        <v>1879.9699999999498</v>
      </c>
      <c r="K4490" s="3">
        <f>MIN(J4490-M4490+N4490,'Power Look Up'!$F$4)</f>
        <v>1988.0155514615847</v>
      </c>
      <c r="M4490" s="50">
        <f t="array" ref="M4490">_xlfn.SUM(_xlfn.NORM.DIST($S$3:$S$1003,$G4490,$P4490,FALSE)*WindSpeedStep*$T$3:$T$1003)</f>
        <v>1852.3805428424032</v>
      </c>
      <c r="N4490" s="50">
        <f t="array" ref="N4490">_xlfn.SUM(_xlfn.NORM.DIST($S$3:$S$1003,$G4490,$Q4490,FALSE)*WindSpeedStep*$T$3:$T$1003)</f>
        <v>1960.4260943040381</v>
      </c>
      <c r="P4490" s="42">
        <f t="shared" si="210"/>
        <v>1.09052742308776</v>
      </c>
      <c r="Q4490" s="42">
        <f t="shared" si="212"/>
        <v>0.41838508471884167</v>
      </c>
    </row>
    <row r="4491" spans="5:17" x14ac:dyDescent="0.2">
      <c r="E4491" s="15">
        <v>41268.5</v>
      </c>
      <c r="F4491" s="21">
        <v>10.320449228041447</v>
      </c>
      <c r="G4491" s="21">
        <v>10.290984548878859</v>
      </c>
      <c r="H4491" s="24">
        <v>4.166485300190783E-2</v>
      </c>
      <c r="I4491" s="3">
        <f t="shared" si="211"/>
        <v>1722.4399999999532</v>
      </c>
      <c r="J4491" s="3">
        <f>INDEX(PowerArray,MIN(MaximumPowerIndex,ROUND(G4491*100,0)))</f>
        <v>1714.4299999999532</v>
      </c>
      <c r="K4491" s="3">
        <f>MIN(J4491-M4491+N4491,'Power Look Up'!$F$4)</f>
        <v>1785.861589008668</v>
      </c>
      <c r="M4491" s="50">
        <f t="array" ref="M4491">_xlfn.SUM(_xlfn.NORM.DIST($S$3:$S$1003,$G4491,$P4491,FALSE)*WindSpeedStep*$T$3:$T$1003)</f>
        <v>1711.2956748798767</v>
      </c>
      <c r="N4491" s="50">
        <f t="array" ref="N4491">_xlfn.SUM(_xlfn.NORM.DIST($S$3:$S$1003,$G4491,$Q4491,FALSE)*WindSpeedStep*$T$3:$T$1003)</f>
        <v>1782.7272638885916</v>
      </c>
      <c r="P4491" s="42">
        <f t="shared" si="210"/>
        <v>1.0290984548878859</v>
      </c>
      <c r="Q4491" s="42">
        <f t="shared" si="212"/>
        <v>0.42877235847394241</v>
      </c>
    </row>
    <row r="4492" spans="5:17" x14ac:dyDescent="0.2">
      <c r="E4492" s="15">
        <v>41268.506944444445</v>
      </c>
      <c r="F4492" s="21">
        <v>9.9690377491935891</v>
      </c>
      <c r="G4492" s="21">
        <v>9.9609478210464601</v>
      </c>
      <c r="H4492" s="24">
        <v>4.4136657024454774E-2</v>
      </c>
      <c r="I4492" s="3">
        <f t="shared" si="211"/>
        <v>1625.569999999936</v>
      </c>
      <c r="J4492" s="3">
        <f>INDEX(PowerArray,MIN(MaximumPowerIndex,ROUND(G4492*100,0)))</f>
        <v>1621.7599999999361</v>
      </c>
      <c r="K4492" s="3">
        <f>MIN(J4492-M4492+N4492,'Power Look Up'!$F$4)</f>
        <v>1666.1790768522199</v>
      </c>
      <c r="M4492" s="50">
        <f t="array" ref="M4492">_xlfn.SUM(_xlfn.NORM.DIST($S$3:$S$1003,$G4492,$P4492,FALSE)*WindSpeedStep*$T$3:$T$1003)</f>
        <v>1611.5669971676987</v>
      </c>
      <c r="N4492" s="50">
        <f t="array" ref="N4492">_xlfn.SUM(_xlfn.NORM.DIST($S$3:$S$1003,$G4492,$Q4492,FALSE)*WindSpeedStep*$T$3:$T$1003)</f>
        <v>1655.9860740199824</v>
      </c>
      <c r="P4492" s="42">
        <f t="shared" si="210"/>
        <v>0.99609478210464608</v>
      </c>
      <c r="Q4492" s="42">
        <f t="shared" si="212"/>
        <v>0.43964293761601775</v>
      </c>
    </row>
    <row r="4493" spans="5:17" x14ac:dyDescent="0.2">
      <c r="E4493" s="15">
        <v>41268.513888888891</v>
      </c>
      <c r="F4493" s="21">
        <v>9.5616633029666929</v>
      </c>
      <c r="G4493" s="21">
        <v>9.540829092909803</v>
      </c>
      <c r="H4493" s="24">
        <v>4.4971255144132097E-2</v>
      </c>
      <c r="I4493" s="3">
        <f t="shared" si="211"/>
        <v>1469.3599999999392</v>
      </c>
      <c r="J4493" s="3">
        <f>INDEX(PowerArray,MIN(MaximumPowerIndex,ROUND(G4493*100,0)))</f>
        <v>1461.7399999999395</v>
      </c>
      <c r="K4493" s="3">
        <f>MIN(J4493-M4493+N4493,'Power Look Up'!$F$4)</f>
        <v>1474.2650311186296</v>
      </c>
      <c r="M4493" s="50">
        <f t="array" ref="M4493">_xlfn.SUM(_xlfn.NORM.DIST($S$3:$S$1003,$G4493,$P4493,FALSE)*WindSpeedStep*$T$3:$T$1003)</f>
        <v>1465.3641617204389</v>
      </c>
      <c r="N4493" s="50">
        <f t="array" ref="N4493">_xlfn.SUM(_xlfn.NORM.DIST($S$3:$S$1003,$G4493,$Q4493,FALSE)*WindSpeedStep*$T$3:$T$1003)</f>
        <v>1477.889192839129</v>
      </c>
      <c r="P4493" s="42">
        <f t="shared" si="210"/>
        <v>0.95408290929098039</v>
      </c>
      <c r="Q4493" s="42">
        <f t="shared" si="212"/>
        <v>0.42906305942380513</v>
      </c>
    </row>
    <row r="4494" spans="5:17" x14ac:dyDescent="0.2">
      <c r="E4494" s="15">
        <v>41268.520833333336</v>
      </c>
      <c r="F4494" s="21">
        <v>10.555731871383282</v>
      </c>
      <c r="G4494" s="21">
        <v>10.613781996331689</v>
      </c>
      <c r="H4494" s="24">
        <v>4.6420277245616287E-2</v>
      </c>
      <c r="I4494" s="3">
        <f t="shared" si="211"/>
        <v>1786.5199999999518</v>
      </c>
      <c r="J4494" s="3">
        <f>INDEX(PowerArray,MIN(MaximumPowerIndex,ROUND(G4494*100,0)))</f>
        <v>1799.8699999999515</v>
      </c>
      <c r="K4494" s="3">
        <f>MIN(J4494-M4494+N4494,'Power Look Up'!$F$4)</f>
        <v>1886.7673175153272</v>
      </c>
      <c r="M4494" s="50">
        <f t="array" ref="M4494">_xlfn.SUM(_xlfn.NORM.DIST($S$3:$S$1003,$G4494,$P4494,FALSE)*WindSpeedStep*$T$3:$T$1003)</f>
        <v>1792.9143652888872</v>
      </c>
      <c r="N4494" s="50">
        <f t="array" ref="N4494">_xlfn.SUM(_xlfn.NORM.DIST($S$3:$S$1003,$G4494,$Q4494,FALSE)*WindSpeedStep*$T$3:$T$1003)</f>
        <v>1879.811682804263</v>
      </c>
      <c r="P4494" s="42">
        <f t="shared" si="210"/>
        <v>1.0613781996331688</v>
      </c>
      <c r="Q4494" s="42">
        <f t="shared" si="212"/>
        <v>0.49269470289424772</v>
      </c>
    </row>
    <row r="4495" spans="5:17" x14ac:dyDescent="0.2">
      <c r="E4495" s="15">
        <v>41268.527777777781</v>
      </c>
      <c r="F4495" s="21">
        <v>10.909683218400517</v>
      </c>
      <c r="G4495" s="21">
        <v>10.983598483731827</v>
      </c>
      <c r="H4495" s="24">
        <v>4.6747461845621931E-2</v>
      </c>
      <c r="I4495" s="3">
        <f t="shared" si="211"/>
        <v>1879.9699999999498</v>
      </c>
      <c r="J4495" s="3">
        <f>INDEX(PowerArray,MIN(MaximumPowerIndex,ROUND(G4495*100,0)))</f>
        <v>1898.6599999999494</v>
      </c>
      <c r="K4495" s="3">
        <f>MIN(J4495-M4495+N4495,'Power Look Up'!$F$4)</f>
        <v>1993.4538510823338</v>
      </c>
      <c r="M4495" s="50">
        <f t="array" ref="M4495">_xlfn.SUM(_xlfn.NORM.DIST($S$3:$S$1003,$G4495,$P4495,FALSE)*WindSpeedStep*$T$3:$T$1003)</f>
        <v>1866.1072104101906</v>
      </c>
      <c r="N4495" s="50">
        <f t="array" ref="N4495">_xlfn.SUM(_xlfn.NORM.DIST($S$3:$S$1003,$G4495,$Q4495,FALSE)*WindSpeedStep*$T$3:$T$1003)</f>
        <v>1960.9010614925751</v>
      </c>
      <c r="P4495" s="42">
        <f t="shared" si="210"/>
        <v>1.0983598483731827</v>
      </c>
      <c r="Q4495" s="42">
        <f t="shared" si="212"/>
        <v>0.51345535104588447</v>
      </c>
    </row>
    <row r="4496" spans="5:17" x14ac:dyDescent="0.2">
      <c r="E4496" s="15">
        <v>41268.534722222219</v>
      </c>
      <c r="F4496" s="21">
        <v>11.345706964760632</v>
      </c>
      <c r="G4496" s="21">
        <v>11.431692142404222</v>
      </c>
      <c r="H4496" s="24">
        <v>3.7018407165327401E-2</v>
      </c>
      <c r="I4496" s="3">
        <f t="shared" si="211"/>
        <v>1933.3999999999835</v>
      </c>
      <c r="J4496" s="3">
        <f>INDEX(PowerArray,MIN(MaximumPowerIndex,ROUND(G4496*100,0)))</f>
        <v>1940.1199999999833</v>
      </c>
      <c r="K4496" s="3">
        <f>MIN(J4496-M4496+N4496,'Power Look Up'!$F$4)</f>
        <v>2000</v>
      </c>
      <c r="M4496" s="50">
        <f t="array" ref="M4496">_xlfn.SUM(_xlfn.NORM.DIST($S$3:$S$1003,$G4496,$P4496,FALSE)*WindSpeedStep*$T$3:$T$1003)</f>
        <v>1927.9046835885822</v>
      </c>
      <c r="N4496" s="50">
        <f t="array" ref="N4496">_xlfn.SUM(_xlfn.NORM.DIST($S$3:$S$1003,$G4496,$Q4496,FALSE)*WindSpeedStep*$T$3:$T$1003)</f>
        <v>2019.586989379934</v>
      </c>
      <c r="P4496" s="42">
        <f t="shared" si="210"/>
        <v>1.1431692142404222</v>
      </c>
      <c r="Q4496" s="42">
        <f t="shared" si="212"/>
        <v>0.42318303431619336</v>
      </c>
    </row>
    <row r="4497" spans="5:17" x14ac:dyDescent="0.2">
      <c r="E4497" s="15">
        <v>41268.541666666664</v>
      </c>
      <c r="F4497" s="21">
        <v>11.613115766906875</v>
      </c>
      <c r="G4497" s="21">
        <v>11.643457647346489</v>
      </c>
      <c r="H4497" s="24">
        <v>6.3721055989877318E-2</v>
      </c>
      <c r="I4497" s="3">
        <f t="shared" si="211"/>
        <v>1955.239999999983</v>
      </c>
      <c r="J4497" s="3">
        <f>INDEX(PowerArray,MIN(MaximumPowerIndex,ROUND(G4497*100,0)))</f>
        <v>1957.7599999999829</v>
      </c>
      <c r="K4497" s="3">
        <f>MIN(J4497-M4497+N4497,'Power Look Up'!$F$4)</f>
        <v>2000</v>
      </c>
      <c r="M4497" s="50">
        <f t="array" ref="M4497">_xlfn.SUM(_xlfn.NORM.DIST($S$3:$S$1003,$G4497,$P4497,FALSE)*WindSpeedStep*$T$3:$T$1003)</f>
        <v>1948.394489977054</v>
      </c>
      <c r="N4497" s="50">
        <f t="array" ref="N4497">_xlfn.SUM(_xlfn.NORM.DIST($S$3:$S$1003,$G4497,$Q4497,FALSE)*WindSpeedStep*$T$3:$T$1003)</f>
        <v>1999.8741306798267</v>
      </c>
      <c r="P4497" s="42">
        <f t="shared" si="210"/>
        <v>1.1643457647346489</v>
      </c>
      <c r="Q4497" s="42">
        <f t="shared" si="212"/>
        <v>0.74193341666233081</v>
      </c>
    </row>
    <row r="4498" spans="5:17" x14ac:dyDescent="0.2">
      <c r="E4498" s="15">
        <v>41268.548611111109</v>
      </c>
      <c r="F4498" s="21">
        <v>12.029371905161137</v>
      </c>
      <c r="G4498" s="21">
        <v>11.982120425873326</v>
      </c>
      <c r="H4498" s="24">
        <v>3.0758048127288634E-2</v>
      </c>
      <c r="I4498" s="3">
        <f t="shared" si="211"/>
        <v>1988.3299999999977</v>
      </c>
      <c r="J4498" s="3">
        <f>INDEX(PowerArray,MIN(MaximumPowerIndex,ROUND(G4498*100,0)))</f>
        <v>1986.3199999999822</v>
      </c>
      <c r="K4498" s="3">
        <f>MIN(J4498-M4498+N4498,'Power Look Up'!$F$4)</f>
        <v>2000</v>
      </c>
      <c r="M4498" s="50">
        <f t="array" ref="M4498">_xlfn.SUM(_xlfn.NORM.DIST($S$3:$S$1003,$G4498,$P4498,FALSE)*WindSpeedStep*$T$3:$T$1003)</f>
        <v>1971.9643955762087</v>
      </c>
      <c r="N4498" s="50">
        <f t="array" ref="N4498">_xlfn.SUM(_xlfn.NORM.DIST($S$3:$S$1003,$G4498,$Q4498,FALSE)*WindSpeedStep*$T$3:$T$1003)</f>
        <v>2023.8515340428594</v>
      </c>
      <c r="P4498" s="42">
        <f t="shared" si="210"/>
        <v>1.1982120425873326</v>
      </c>
      <c r="Q4498" s="42">
        <f t="shared" si="212"/>
        <v>0.36854663672597993</v>
      </c>
    </row>
    <row r="4499" spans="5:17" x14ac:dyDescent="0.2">
      <c r="E4499" s="15">
        <v>41268.555555555555</v>
      </c>
      <c r="F4499" s="21">
        <v>11.450835385397967</v>
      </c>
      <c r="G4499" s="21">
        <v>11.437330767254066</v>
      </c>
      <c r="H4499" s="24">
        <v>3.0565455551506554E-2</v>
      </c>
      <c r="I4499" s="3">
        <f t="shared" si="211"/>
        <v>1941.7999999999831</v>
      </c>
      <c r="J4499" s="3">
        <f>INDEX(PowerArray,MIN(MaximumPowerIndex,ROUND(G4499*100,0)))</f>
        <v>1940.9599999999832</v>
      </c>
      <c r="K4499" s="3">
        <f>MIN(J4499-M4499+N4499,'Power Look Up'!$F$4)</f>
        <v>2000</v>
      </c>
      <c r="M4499" s="50">
        <f t="array" ref="M4499">_xlfn.SUM(_xlfn.NORM.DIST($S$3:$S$1003,$G4499,$P4499,FALSE)*WindSpeedStep*$T$3:$T$1003)</f>
        <v>1928.5160640193003</v>
      </c>
      <c r="N4499" s="50">
        <f t="array" ref="N4499">_xlfn.SUM(_xlfn.NORM.DIST($S$3:$S$1003,$G4499,$Q4499,FALSE)*WindSpeedStep*$T$3:$T$1003)</f>
        <v>2025.3496014827213</v>
      </c>
      <c r="P4499" s="42">
        <f t="shared" si="210"/>
        <v>1.1437330767254066</v>
      </c>
      <c r="Q4499" s="42">
        <f t="shared" si="212"/>
        <v>0.34958722519438251</v>
      </c>
    </row>
    <row r="4500" spans="5:17" x14ac:dyDescent="0.2">
      <c r="E4500" s="15">
        <v>41268.5625</v>
      </c>
      <c r="F4500" s="21">
        <v>10.588264329216159</v>
      </c>
      <c r="G4500" s="21">
        <v>10.633517776397987</v>
      </c>
      <c r="H4500" s="24">
        <v>3.8722116038290476E-2</v>
      </c>
      <c r="I4500" s="3">
        <f t="shared" si="211"/>
        <v>1794.5299999999515</v>
      </c>
      <c r="J4500" s="3">
        <f>INDEX(PowerArray,MIN(MaximumPowerIndex,ROUND(G4500*100,0)))</f>
        <v>1805.2099999999514</v>
      </c>
      <c r="K4500" s="3">
        <f>MIN(J4500-M4500+N4500,'Power Look Up'!$F$4)</f>
        <v>1902.8695836237973</v>
      </c>
      <c r="M4500" s="50">
        <f t="array" ref="M4500">_xlfn.SUM(_xlfn.NORM.DIST($S$3:$S$1003,$G4500,$P4500,FALSE)*WindSpeedStep*$T$3:$T$1003)</f>
        <v>1797.3662474960365</v>
      </c>
      <c r="N4500" s="50">
        <f t="array" ref="N4500">_xlfn.SUM(_xlfn.NORM.DIST($S$3:$S$1003,$G4500,$Q4500,FALSE)*WindSpeedStep*$T$3:$T$1003)</f>
        <v>1895.0258311198825</v>
      </c>
      <c r="P4500" s="42">
        <f t="shared" si="210"/>
        <v>1.0633517776397987</v>
      </c>
      <c r="Q4500" s="42">
        <f t="shared" si="212"/>
        <v>0.4117523092329074</v>
      </c>
    </row>
    <row r="4501" spans="5:17" x14ac:dyDescent="0.2">
      <c r="E4501" s="15">
        <v>41268.569444444445</v>
      </c>
      <c r="F4501" s="21">
        <v>11.036760926694491</v>
      </c>
      <c r="G4501" s="21">
        <v>11.06991907207245</v>
      </c>
      <c r="H4501" s="24">
        <v>5.436377611014357E-2</v>
      </c>
      <c r="I4501" s="3">
        <f t="shared" si="211"/>
        <v>1907.359999999984</v>
      </c>
      <c r="J4501" s="3">
        <f>INDEX(PowerArray,MIN(MaximumPowerIndex,ROUND(G4501*100,0)))</f>
        <v>1909.879999999984</v>
      </c>
      <c r="K4501" s="3">
        <f>MIN(J4501-M4501+N4501,'Power Look Up'!$F$4)</f>
        <v>1991.26670507887</v>
      </c>
      <c r="M4501" s="50">
        <f t="array" ref="M4501">_xlfn.SUM(_xlfn.NORM.DIST($S$3:$S$1003,$G4501,$P4501,FALSE)*WindSpeedStep*$T$3:$T$1003)</f>
        <v>1880.17488077863</v>
      </c>
      <c r="N4501" s="50">
        <f t="array" ref="N4501">_xlfn.SUM(_xlfn.NORM.DIST($S$3:$S$1003,$G4501,$Q4501,FALSE)*WindSpeedStep*$T$3:$T$1003)</f>
        <v>1961.5615858575161</v>
      </c>
      <c r="P4501" s="42">
        <f t="shared" si="210"/>
        <v>1.1069919072072449</v>
      </c>
      <c r="Q4501" s="42">
        <f t="shared" si="212"/>
        <v>0.60180260199155489</v>
      </c>
    </row>
    <row r="4502" spans="5:17" x14ac:dyDescent="0.2">
      <c r="E4502" s="15">
        <v>41268.576388888891</v>
      </c>
      <c r="F4502" s="21">
        <v>11.059641450129243</v>
      </c>
      <c r="G4502" s="21">
        <v>11.064215725637551</v>
      </c>
      <c r="H4502" s="24">
        <v>3.0742407114475376E-2</v>
      </c>
      <c r="I4502" s="3">
        <f t="shared" si="211"/>
        <v>1909.0399999999838</v>
      </c>
      <c r="J4502" s="3">
        <f>INDEX(PowerArray,MIN(MaximumPowerIndex,ROUND(G4502*100,0)))</f>
        <v>1909.0399999999838</v>
      </c>
      <c r="K4502" s="3">
        <f>MIN(J4502-M4502+N4502,'Power Look Up'!$F$4)</f>
        <v>2000</v>
      </c>
      <c r="M4502" s="50">
        <f t="array" ref="M4502">_xlfn.SUM(_xlfn.NORM.DIST($S$3:$S$1003,$G4502,$P4502,FALSE)*WindSpeedStep*$T$3:$T$1003)</f>
        <v>1879.2790594035082</v>
      </c>
      <c r="N4502" s="50">
        <f t="array" ref="N4502">_xlfn.SUM(_xlfn.NORM.DIST($S$3:$S$1003,$G4502,$Q4502,FALSE)*WindSpeedStep*$T$3:$T$1003)</f>
        <v>1998.8302722810358</v>
      </c>
      <c r="P4502" s="42">
        <f t="shared" si="210"/>
        <v>1.1064215725637552</v>
      </c>
      <c r="Q4502" s="42">
        <f t="shared" si="212"/>
        <v>0.34014062423993019</v>
      </c>
    </row>
    <row r="4503" spans="5:17" x14ac:dyDescent="0.2">
      <c r="E4503" s="15">
        <v>41268.583333333336</v>
      </c>
      <c r="F4503" s="21">
        <v>10.482478068088385</v>
      </c>
      <c r="G4503" s="21">
        <v>10.543954893427921</v>
      </c>
      <c r="H4503" s="24">
        <v>3.6250970193472384E-2</v>
      </c>
      <c r="I4503" s="3">
        <f t="shared" si="211"/>
        <v>1765.1599999999521</v>
      </c>
      <c r="J4503" s="3">
        <f>INDEX(PowerArray,MIN(MaximumPowerIndex,ROUND(G4503*100,0)))</f>
        <v>1781.1799999999519</v>
      </c>
      <c r="K4503" s="3">
        <f>MIN(J4503-M4503+N4503,'Power Look Up'!$F$4)</f>
        <v>1875.713722226466</v>
      </c>
      <c r="M4503" s="50">
        <f t="array" ref="M4503">_xlfn.SUM(_xlfn.NORM.DIST($S$3:$S$1003,$G4503,$P4503,FALSE)*WindSpeedStep*$T$3:$T$1003)</f>
        <v>1776.6621488755734</v>
      </c>
      <c r="N4503" s="50">
        <f t="array" ref="N4503">_xlfn.SUM(_xlfn.NORM.DIST($S$3:$S$1003,$G4503,$Q4503,FALSE)*WindSpeedStep*$T$3:$T$1003)</f>
        <v>1871.1958711020875</v>
      </c>
      <c r="P4503" s="42">
        <f t="shared" si="210"/>
        <v>1.0543954893427923</v>
      </c>
      <c r="Q4503" s="42">
        <f t="shared" si="212"/>
        <v>0.38222859456297287</v>
      </c>
    </row>
    <row r="4504" spans="5:17" x14ac:dyDescent="0.2">
      <c r="E4504" s="15">
        <v>41268.597222222219</v>
      </c>
      <c r="F4504" s="21">
        <v>10.672894864266146</v>
      </c>
      <c r="G4504" s="21">
        <v>10.774315847158539</v>
      </c>
      <c r="H4504" s="24">
        <v>3.9352022608804986E-2</v>
      </c>
      <c r="I4504" s="3">
        <f t="shared" si="211"/>
        <v>1815.8899999999512</v>
      </c>
      <c r="J4504" s="3">
        <f>INDEX(PowerArray,MIN(MaximumPowerIndex,ROUND(G4504*100,0)))</f>
        <v>1842.5899999999506</v>
      </c>
      <c r="K4504" s="3">
        <f>MIN(J4504-M4504+N4504,'Power Look Up'!$F$4)</f>
        <v>1945.9669228660341</v>
      </c>
      <c r="M4504" s="50">
        <f t="array" ref="M4504">_xlfn.SUM(_xlfn.NORM.DIST($S$3:$S$1003,$G4504,$P4504,FALSE)*WindSpeedStep*$T$3:$T$1003)</f>
        <v>1827.3224996241581</v>
      </c>
      <c r="N4504" s="50">
        <f t="array" ref="N4504">_xlfn.SUM(_xlfn.NORM.DIST($S$3:$S$1003,$G4504,$Q4504,FALSE)*WindSpeedStep*$T$3:$T$1003)</f>
        <v>1930.6994224902417</v>
      </c>
      <c r="P4504" s="42">
        <f t="shared" si="210"/>
        <v>1.077431584715854</v>
      </c>
      <c r="Q4504" s="42">
        <f t="shared" si="212"/>
        <v>0.42399112081178864</v>
      </c>
    </row>
    <row r="4505" spans="5:17" x14ac:dyDescent="0.2">
      <c r="E4505" s="15">
        <v>41268.604166666664</v>
      </c>
      <c r="F4505" s="21">
        <v>11.173053167971721</v>
      </c>
      <c r="G4505" s="21">
        <v>11.205971580019787</v>
      </c>
      <c r="H4505" s="24">
        <v>4.2960504419324794E-2</v>
      </c>
      <c r="I4505" s="3">
        <f t="shared" si="211"/>
        <v>1918.2799999999838</v>
      </c>
      <c r="J4505" s="3">
        <f>INDEX(PowerArray,MIN(MaximumPowerIndex,ROUND(G4505*100,0)))</f>
        <v>1921.6399999999837</v>
      </c>
      <c r="K4505" s="3">
        <f>MIN(J4505-M4505+N4505,'Power Look Up'!$F$4)</f>
        <v>2000</v>
      </c>
      <c r="M4505" s="50">
        <f t="array" ref="M4505">_xlfn.SUM(_xlfn.NORM.DIST($S$3:$S$1003,$G4505,$P4505,FALSE)*WindSpeedStep*$T$3:$T$1003)</f>
        <v>1900.1759760030184</v>
      </c>
      <c r="N4505" s="50">
        <f t="array" ref="N4505">_xlfn.SUM(_xlfn.NORM.DIST($S$3:$S$1003,$G4505,$Q4505,FALSE)*WindSpeedStep*$T$3:$T$1003)</f>
        <v>1996.6244691406755</v>
      </c>
      <c r="P4505" s="42">
        <f t="shared" si="210"/>
        <v>1.1205971580019787</v>
      </c>
      <c r="Q4505" s="42">
        <f t="shared" si="212"/>
        <v>0.48141419158626808</v>
      </c>
    </row>
    <row r="4506" spans="5:17" x14ac:dyDescent="0.2">
      <c r="E4506" s="15">
        <v>41268.611111111109</v>
      </c>
      <c r="F4506" s="21">
        <v>11.332848690844298</v>
      </c>
      <c r="G4506" s="21">
        <v>11.443970529807423</v>
      </c>
      <c r="H4506" s="24">
        <v>6.0884956538548377E-2</v>
      </c>
      <c r="I4506" s="3">
        <f t="shared" si="211"/>
        <v>1931.7199999999834</v>
      </c>
      <c r="J4506" s="3">
        <f>INDEX(PowerArray,MIN(MaximumPowerIndex,ROUND(G4506*100,0)))</f>
        <v>1940.9599999999832</v>
      </c>
      <c r="K4506" s="3">
        <f>MIN(J4506-M4506+N4506,'Power Look Up'!$F$4)</f>
        <v>2000</v>
      </c>
      <c r="M4506" s="50">
        <f t="array" ref="M4506">_xlfn.SUM(_xlfn.NORM.DIST($S$3:$S$1003,$G4506,$P4506,FALSE)*WindSpeedStep*$T$3:$T$1003)</f>
        <v>1929.2311634816724</v>
      </c>
      <c r="N4506" s="50">
        <f t="array" ref="N4506">_xlfn.SUM(_xlfn.NORM.DIST($S$3:$S$1003,$G4506,$Q4506,FALSE)*WindSpeedStep*$T$3:$T$1003)</f>
        <v>1991.2629924203593</v>
      </c>
      <c r="P4506" s="42">
        <f t="shared" si="210"/>
        <v>1.1443970529807423</v>
      </c>
      <c r="Q4506" s="42">
        <f t="shared" si="212"/>
        <v>0.69676564833575338</v>
      </c>
    </row>
    <row r="4507" spans="5:17" x14ac:dyDescent="0.2">
      <c r="E4507" s="15">
        <v>41268.618055555555</v>
      </c>
      <c r="F4507" s="21">
        <v>11.54858659719201</v>
      </c>
      <c r="G4507" s="21">
        <v>11.665067762785062</v>
      </c>
      <c r="H4507" s="24">
        <v>4.1563527792804526E-2</v>
      </c>
      <c r="I4507" s="3">
        <f t="shared" si="211"/>
        <v>1950.199999999983</v>
      </c>
      <c r="J4507" s="3">
        <f>INDEX(PowerArray,MIN(MaximumPowerIndex,ROUND(G4507*100,0)))</f>
        <v>1960.2799999999829</v>
      </c>
      <c r="K4507" s="3">
        <f>MIN(J4507-M4507+N4507,'Power Look Up'!$F$4)</f>
        <v>2000</v>
      </c>
      <c r="M4507" s="50">
        <f t="array" ref="M4507">_xlfn.SUM(_xlfn.NORM.DIST($S$3:$S$1003,$G4507,$P4507,FALSE)*WindSpeedStep*$T$3:$T$1003)</f>
        <v>1950.2152503965515</v>
      </c>
      <c r="N4507" s="50">
        <f t="array" ref="N4507">_xlfn.SUM(_xlfn.NORM.DIST($S$3:$S$1003,$G4507,$Q4507,FALSE)*WindSpeedStep*$T$3:$T$1003)</f>
        <v>2021.6753213571251</v>
      </c>
      <c r="P4507" s="42">
        <f t="shared" si="210"/>
        <v>1.1665067762785062</v>
      </c>
      <c r="Q4507" s="42">
        <f t="shared" si="212"/>
        <v>0.48484136816346507</v>
      </c>
    </row>
    <row r="4508" spans="5:17" x14ac:dyDescent="0.2">
      <c r="E4508" s="15">
        <v>41268.625</v>
      </c>
      <c r="F4508" s="21">
        <v>11.049343871349118</v>
      </c>
      <c r="G4508" s="21">
        <v>11.082040100661857</v>
      </c>
      <c r="H4508" s="24">
        <v>4.6156586846973505E-2</v>
      </c>
      <c r="I4508" s="3">
        <f t="shared" si="211"/>
        <v>1908.1999999999839</v>
      </c>
      <c r="J4508" s="3">
        <f>INDEX(PowerArray,MIN(MaximumPowerIndex,ROUND(G4508*100,0)))</f>
        <v>1910.7199999999839</v>
      </c>
      <c r="K4508" s="3">
        <f>MIN(J4508-M4508+N4508,'Power Look Up'!$F$4)</f>
        <v>2000</v>
      </c>
      <c r="M4508" s="50">
        <f t="array" ref="M4508">_xlfn.SUM(_xlfn.NORM.DIST($S$3:$S$1003,$G4508,$P4508,FALSE)*WindSpeedStep*$T$3:$T$1003)</f>
        <v>1882.0631148217831</v>
      </c>
      <c r="N4508" s="50">
        <f t="array" ref="N4508">_xlfn.SUM(_xlfn.NORM.DIST($S$3:$S$1003,$G4508,$Q4508,FALSE)*WindSpeedStep*$T$3:$T$1003)</f>
        <v>1976.8281647127533</v>
      </c>
      <c r="P4508" s="42">
        <f t="shared" si="210"/>
        <v>1.1082040100661856</v>
      </c>
      <c r="Q4508" s="42">
        <f t="shared" si="212"/>
        <v>0.51150914634784195</v>
      </c>
    </row>
    <row r="4509" spans="5:17" x14ac:dyDescent="0.2">
      <c r="E4509" s="15">
        <v>41268.631944444445</v>
      </c>
      <c r="F4509" s="21">
        <v>10.616353843317013</v>
      </c>
      <c r="G4509" s="21">
        <v>10.711724312434121</v>
      </c>
      <c r="H4509" s="24">
        <v>4.7097149113464187E-2</v>
      </c>
      <c r="I4509" s="3">
        <f t="shared" si="211"/>
        <v>1802.5399999999513</v>
      </c>
      <c r="J4509" s="3">
        <f>INDEX(PowerArray,MIN(MaximumPowerIndex,ROUND(G4509*100,0)))</f>
        <v>1826.5699999999508</v>
      </c>
      <c r="K4509" s="3">
        <f>MIN(J4509-M4509+N4509,'Power Look Up'!$F$4)</f>
        <v>1916.470911204779</v>
      </c>
      <c r="M4509" s="50">
        <f t="array" ref="M4509">_xlfn.SUM(_xlfn.NORM.DIST($S$3:$S$1003,$G4509,$P4509,FALSE)*WindSpeedStep*$T$3:$T$1003)</f>
        <v>1814.3951064973876</v>
      </c>
      <c r="N4509" s="50">
        <f t="array" ref="N4509">_xlfn.SUM(_xlfn.NORM.DIST($S$3:$S$1003,$G4509,$Q4509,FALSE)*WindSpeedStep*$T$3:$T$1003)</f>
        <v>1904.2960177022157</v>
      </c>
      <c r="P4509" s="42">
        <f t="shared" si="210"/>
        <v>1.0711724312434121</v>
      </c>
      <c r="Q4509" s="42">
        <f t="shared" si="212"/>
        <v>0.50449167720502952</v>
      </c>
    </row>
    <row r="4510" spans="5:17" x14ac:dyDescent="0.2">
      <c r="E4510" s="15">
        <v>41268.638888888891</v>
      </c>
      <c r="F4510" s="21">
        <v>11.049748619284454</v>
      </c>
      <c r="G4510" s="21">
        <v>11.14208444685254</v>
      </c>
      <c r="H4510" s="24">
        <v>4.162990633082729E-2</v>
      </c>
      <c r="I4510" s="3">
        <f t="shared" si="211"/>
        <v>1908.1999999999839</v>
      </c>
      <c r="J4510" s="3">
        <f>INDEX(PowerArray,MIN(MaximumPowerIndex,ROUND(G4510*100,0)))</f>
        <v>1915.7599999999838</v>
      </c>
      <c r="K4510" s="3">
        <f>MIN(J4510-M4510+N4510,'Power Look Up'!$F$4)</f>
        <v>2000</v>
      </c>
      <c r="M4510" s="50">
        <f t="array" ref="M4510">_xlfn.SUM(_xlfn.NORM.DIST($S$3:$S$1003,$G4510,$P4510,FALSE)*WindSpeedStep*$T$3:$T$1003)</f>
        <v>1891.1072966100035</v>
      </c>
      <c r="N4510" s="50">
        <f t="array" ref="N4510">_xlfn.SUM(_xlfn.NORM.DIST($S$3:$S$1003,$G4510,$Q4510,FALSE)*WindSpeedStep*$T$3:$T$1003)</f>
        <v>1991.6788840366992</v>
      </c>
      <c r="P4510" s="42">
        <f t="shared" si="210"/>
        <v>1.114208444685254</v>
      </c>
      <c r="Q4510" s="42">
        <f t="shared" si="212"/>
        <v>0.46384393185263884</v>
      </c>
    </row>
    <row r="4511" spans="5:17" x14ac:dyDescent="0.2">
      <c r="E4511" s="15">
        <v>41268.645833333336</v>
      </c>
      <c r="F4511" s="21">
        <v>11.278860066727118</v>
      </c>
      <c r="G4511" s="21">
        <v>11.302014276774839</v>
      </c>
      <c r="H4511" s="24">
        <v>3.1918119195574364E-2</v>
      </c>
      <c r="I4511" s="3">
        <f t="shared" si="211"/>
        <v>1927.5199999999836</v>
      </c>
      <c r="J4511" s="3">
        <f>INDEX(PowerArray,MIN(MaximumPowerIndex,ROUND(G4511*100,0)))</f>
        <v>1929.1999999999834</v>
      </c>
      <c r="K4511" s="3">
        <f>MIN(J4511-M4511+N4511,'Power Look Up'!$F$4)</f>
        <v>2000</v>
      </c>
      <c r="M4511" s="50">
        <f t="array" ref="M4511">_xlfn.SUM(_xlfn.NORM.DIST($S$3:$S$1003,$G4511,$P4511,FALSE)*WindSpeedStep*$T$3:$T$1003)</f>
        <v>1912.7718172076541</v>
      </c>
      <c r="N4511" s="50">
        <f t="array" ref="N4511">_xlfn.SUM(_xlfn.NORM.DIST($S$3:$S$1003,$G4511,$Q4511,FALSE)*WindSpeedStep*$T$3:$T$1003)</f>
        <v>2018.991105173712</v>
      </c>
      <c r="P4511" s="42">
        <f t="shared" si="210"/>
        <v>1.1302014276774839</v>
      </c>
      <c r="Q4511" s="42">
        <f t="shared" si="212"/>
        <v>0.36073903883618252</v>
      </c>
    </row>
    <row r="4512" spans="5:17" x14ac:dyDescent="0.2">
      <c r="E4512" s="15">
        <v>41268.652777777781</v>
      </c>
      <c r="F4512" s="21">
        <v>11.226323451068486</v>
      </c>
      <c r="G4512" s="21">
        <v>11.250998498714702</v>
      </c>
      <c r="H4512" s="24">
        <v>3.5630542959452081E-2</v>
      </c>
      <c r="I4512" s="3">
        <f t="shared" si="211"/>
        <v>1923.3199999999836</v>
      </c>
      <c r="J4512" s="3">
        <f>INDEX(PowerArray,MIN(MaximumPowerIndex,ROUND(G4512*100,0)))</f>
        <v>1924.9999999999836</v>
      </c>
      <c r="K4512" s="3">
        <f>MIN(J4512-M4512+N4512,'Power Look Up'!$F$4)</f>
        <v>2000</v>
      </c>
      <c r="M4512" s="50">
        <f t="array" ref="M4512">_xlfn.SUM(_xlfn.NORM.DIST($S$3:$S$1003,$G4512,$P4512,FALSE)*WindSpeedStep*$T$3:$T$1003)</f>
        <v>1906.2333738290226</v>
      </c>
      <c r="N4512" s="50">
        <f t="array" ref="N4512">_xlfn.SUM(_xlfn.NORM.DIST($S$3:$S$1003,$G4512,$Q4512,FALSE)*WindSpeedStep*$T$3:$T$1003)</f>
        <v>2011.0143600264382</v>
      </c>
      <c r="P4512" s="42">
        <f t="shared" si="210"/>
        <v>1.1250998498714704</v>
      </c>
      <c r="Q4512" s="42">
        <f t="shared" si="212"/>
        <v>0.40087918534518507</v>
      </c>
    </row>
    <row r="4513" spans="5:17" x14ac:dyDescent="0.2">
      <c r="E4513" s="15">
        <v>41268.659722222219</v>
      </c>
      <c r="F4513" s="21">
        <v>10.58116397120795</v>
      </c>
      <c r="G4513" s="21">
        <v>10.586073279777425</v>
      </c>
      <c r="H4513" s="24">
        <v>4.2528402472967991E-2</v>
      </c>
      <c r="I4513" s="3">
        <f t="shared" si="211"/>
        <v>1791.8599999999517</v>
      </c>
      <c r="J4513" s="3">
        <f>INDEX(PowerArray,MIN(MaximumPowerIndex,ROUND(G4513*100,0)))</f>
        <v>1794.5299999999515</v>
      </c>
      <c r="K4513" s="3">
        <f>MIN(J4513-M4513+N4513,'Power Look Up'!$F$4)</f>
        <v>1884.9963905557245</v>
      </c>
      <c r="M4513" s="50">
        <f t="array" ref="M4513">_xlfn.SUM(_xlfn.NORM.DIST($S$3:$S$1003,$G4513,$P4513,FALSE)*WindSpeedStep*$T$3:$T$1003)</f>
        <v>1786.5586786339643</v>
      </c>
      <c r="N4513" s="50">
        <f t="array" ref="N4513">_xlfn.SUM(_xlfn.NORM.DIST($S$3:$S$1003,$G4513,$Q4513,FALSE)*WindSpeedStep*$T$3:$T$1003)</f>
        <v>1877.0250691897372</v>
      </c>
      <c r="P4513" s="42">
        <f t="shared" si="210"/>
        <v>1.0586073279777426</v>
      </c>
      <c r="Q4513" s="42">
        <f t="shared" si="212"/>
        <v>0.45020878505070661</v>
      </c>
    </row>
    <row r="4514" spans="5:17" x14ac:dyDescent="0.2">
      <c r="E4514" s="15">
        <v>41268.666666666664</v>
      </c>
      <c r="F4514" s="21">
        <v>10.490460268045965</v>
      </c>
      <c r="G4514" s="21">
        <v>10.45385067680531</v>
      </c>
      <c r="H4514" s="24">
        <v>3.3363645736889457E-2</v>
      </c>
      <c r="I4514" s="3">
        <f t="shared" si="211"/>
        <v>1767.8299999999522</v>
      </c>
      <c r="J4514" s="3">
        <f>INDEX(PowerArray,MIN(MaximumPowerIndex,ROUND(G4514*100,0)))</f>
        <v>1757.1499999999523</v>
      </c>
      <c r="K4514" s="3">
        <f>MIN(J4514-M4514+N4514,'Power Look Up'!$F$4)</f>
        <v>1847.1176583809008</v>
      </c>
      <c r="M4514" s="50">
        <f t="array" ref="M4514">_xlfn.SUM(_xlfn.NORM.DIST($S$3:$S$1003,$G4514,$P4514,FALSE)*WindSpeedStep*$T$3:$T$1003)</f>
        <v>1754.5380752816452</v>
      </c>
      <c r="N4514" s="50">
        <f t="array" ref="N4514">_xlfn.SUM(_xlfn.NORM.DIST($S$3:$S$1003,$G4514,$Q4514,FALSE)*WindSpeedStep*$T$3:$T$1003)</f>
        <v>1844.5057336625937</v>
      </c>
      <c r="P4514" s="42">
        <f t="shared" si="210"/>
        <v>1.045385067680531</v>
      </c>
      <c r="Q4514" s="42">
        <f t="shared" si="212"/>
        <v>0.3487785705672744</v>
      </c>
    </row>
    <row r="4515" spans="5:17" x14ac:dyDescent="0.2">
      <c r="E4515" s="15">
        <v>41268.673611111109</v>
      </c>
      <c r="F4515" s="21">
        <v>10.933481848416006</v>
      </c>
      <c r="G4515" s="21">
        <v>10.772836572673045</v>
      </c>
      <c r="H4515" s="24">
        <v>3.4755625451104825E-2</v>
      </c>
      <c r="I4515" s="3">
        <f t="shared" si="211"/>
        <v>1885.3099999999497</v>
      </c>
      <c r="J4515" s="3">
        <f>INDEX(PowerArray,MIN(MaximumPowerIndex,ROUND(G4515*100,0)))</f>
        <v>1842.5899999999506</v>
      </c>
      <c r="K4515" s="3">
        <f>MIN(J4515-M4515+N4515,'Power Look Up'!$F$4)</f>
        <v>1952.2864251145165</v>
      </c>
      <c r="M4515" s="50">
        <f t="array" ref="M4515">_xlfn.SUM(_xlfn.NORM.DIST($S$3:$S$1003,$G4515,$P4515,FALSE)*WindSpeedStep*$T$3:$T$1003)</f>
        <v>1827.0241302547597</v>
      </c>
      <c r="N4515" s="50">
        <f t="array" ref="N4515">_xlfn.SUM(_xlfn.NORM.DIST($S$3:$S$1003,$G4515,$Q4515,FALSE)*WindSpeedStep*$T$3:$T$1003)</f>
        <v>1936.7205553693257</v>
      </c>
      <c r="P4515" s="42">
        <f t="shared" si="210"/>
        <v>1.0772836572673046</v>
      </c>
      <c r="Q4515" s="42">
        <f t="shared" si="212"/>
        <v>0.37441667296578818</v>
      </c>
    </row>
    <row r="4516" spans="5:17" x14ac:dyDescent="0.2">
      <c r="E4516" s="15">
        <v>41268.680555555555</v>
      </c>
      <c r="F4516" s="21">
        <v>10.415249342096642</v>
      </c>
      <c r="G4516" s="21">
        <v>10.252574197382279</v>
      </c>
      <c r="H4516" s="24">
        <v>3.8405225536297917E-2</v>
      </c>
      <c r="I4516" s="3">
        <f t="shared" si="211"/>
        <v>1749.1399999999526</v>
      </c>
      <c r="J4516" s="3">
        <f>INDEX(PowerArray,MIN(MaximumPowerIndex,ROUND(G4516*100,0)))</f>
        <v>1703.7499999999536</v>
      </c>
      <c r="K4516" s="3">
        <f>MIN(J4516-M4516+N4516,'Power Look Up'!$F$4)</f>
        <v>1774.5051599920564</v>
      </c>
      <c r="M4516" s="50">
        <f t="array" ref="M4516">_xlfn.SUM(_xlfn.NORM.DIST($S$3:$S$1003,$G4516,$P4516,FALSE)*WindSpeedStep*$T$3:$T$1003)</f>
        <v>1700.4999841877755</v>
      </c>
      <c r="N4516" s="50">
        <f t="array" ref="N4516">_xlfn.SUM(_xlfn.NORM.DIST($S$3:$S$1003,$G4516,$Q4516,FALSE)*WindSpeedStep*$T$3:$T$1003)</f>
        <v>1771.2551441798782</v>
      </c>
      <c r="P4516" s="42">
        <f t="shared" si="210"/>
        <v>1.0252574197382278</v>
      </c>
      <c r="Q4516" s="42">
        <f t="shared" si="212"/>
        <v>0.39375242437809499</v>
      </c>
    </row>
    <row r="4517" spans="5:17" x14ac:dyDescent="0.2">
      <c r="E4517" s="15">
        <v>41268.6875</v>
      </c>
      <c r="F4517" s="21">
        <v>10.054835240393864</v>
      </c>
      <c r="G4517" s="21">
        <v>10.03858898386388</v>
      </c>
      <c r="H4517" s="24">
        <v>5.6689143717652019E-2</v>
      </c>
      <c r="I4517" s="3">
        <f t="shared" si="211"/>
        <v>1650.3499999999547</v>
      </c>
      <c r="J4517" s="3">
        <f>INDEX(PowerArray,MIN(MaximumPowerIndex,ROUND(G4517*100,0)))</f>
        <v>1647.6799999999548</v>
      </c>
      <c r="K4517" s="3">
        <f>MIN(J4517-M4517+N4517,'Power Look Up'!$F$4)</f>
        <v>1689.6324767993744</v>
      </c>
      <c r="M4517" s="50">
        <f t="array" ref="M4517">_xlfn.SUM(_xlfn.NORM.DIST($S$3:$S$1003,$G4517,$P4517,FALSE)*WindSpeedStep*$T$3:$T$1003)</f>
        <v>1636.3931700181417</v>
      </c>
      <c r="N4517" s="50">
        <f t="array" ref="N4517">_xlfn.SUM(_xlfn.NORM.DIST($S$3:$S$1003,$G4517,$Q4517,FALSE)*WindSpeedStep*$T$3:$T$1003)</f>
        <v>1678.3456468175614</v>
      </c>
      <c r="P4517" s="42">
        <f t="shared" si="210"/>
        <v>1.0038588983863881</v>
      </c>
      <c r="Q4517" s="42">
        <f t="shared" si="212"/>
        <v>0.56907901362869784</v>
      </c>
    </row>
    <row r="4518" spans="5:17" x14ac:dyDescent="0.2">
      <c r="E4518" s="15">
        <v>41268.694444444445</v>
      </c>
      <c r="F4518" s="21">
        <v>9.994364045151821</v>
      </c>
      <c r="G4518" s="21">
        <v>9.9346506159472856</v>
      </c>
      <c r="H4518" s="24">
        <v>5.3029887405101922E-2</v>
      </c>
      <c r="I4518" s="3">
        <f t="shared" si="211"/>
        <v>1633.1899999999357</v>
      </c>
      <c r="J4518" s="3">
        <f>INDEX(PowerArray,MIN(MaximumPowerIndex,ROUND(G4518*100,0)))</f>
        <v>1610.3299999999363</v>
      </c>
      <c r="K4518" s="3">
        <f>MIN(J4518-M4518+N4518,'Power Look Up'!$F$4)</f>
        <v>1647.8765945650282</v>
      </c>
      <c r="M4518" s="50">
        <f t="array" ref="M4518">_xlfn.SUM(_xlfn.NORM.DIST($S$3:$S$1003,$G4518,$P4518,FALSE)*WindSpeedStep*$T$3:$T$1003)</f>
        <v>1602.9824712374639</v>
      </c>
      <c r="N4518" s="50">
        <f t="array" ref="N4518">_xlfn.SUM(_xlfn.NORM.DIST($S$3:$S$1003,$G4518,$Q4518,FALSE)*WindSpeedStep*$T$3:$T$1003)</f>
        <v>1640.5290658025558</v>
      </c>
      <c r="P4518" s="42">
        <f t="shared" si="210"/>
        <v>0.99346506159472858</v>
      </c>
      <c r="Q4518" s="42">
        <f t="shared" si="212"/>
        <v>0.52683340357271102</v>
      </c>
    </row>
    <row r="4519" spans="5:17" x14ac:dyDescent="0.2">
      <c r="E4519" s="15">
        <v>41268.701388888891</v>
      </c>
      <c r="F4519" s="21">
        <v>10.071375397678308</v>
      </c>
      <c r="G4519" s="21">
        <v>10.02805472053231</v>
      </c>
      <c r="H4519" s="24">
        <v>4.6666913052247676E-2</v>
      </c>
      <c r="I4519" s="3">
        <f t="shared" si="211"/>
        <v>1655.6899999999546</v>
      </c>
      <c r="J4519" s="3">
        <f>INDEX(PowerArray,MIN(MaximumPowerIndex,ROUND(G4519*100,0)))</f>
        <v>1645.0099999999547</v>
      </c>
      <c r="K4519" s="3">
        <f>MIN(J4519-M4519+N4519,'Power Look Up'!$F$4)</f>
        <v>1693.0892754133465</v>
      </c>
      <c r="M4519" s="50">
        <f t="array" ref="M4519">_xlfn.SUM(_xlfn.NORM.DIST($S$3:$S$1003,$G4519,$P4519,FALSE)*WindSpeedStep*$T$3:$T$1003)</f>
        <v>1633.0713631274944</v>
      </c>
      <c r="N4519" s="50">
        <f t="array" ref="N4519">_xlfn.SUM(_xlfn.NORM.DIST($S$3:$S$1003,$G4519,$Q4519,FALSE)*WindSpeedStep*$T$3:$T$1003)</f>
        <v>1681.1506385408861</v>
      </c>
      <c r="P4519" s="42">
        <f t="shared" si="210"/>
        <v>1.0028054720532311</v>
      </c>
      <c r="Q4519" s="42">
        <f t="shared" si="212"/>
        <v>0.46797835772626317</v>
      </c>
    </row>
    <row r="4520" spans="5:17" x14ac:dyDescent="0.2">
      <c r="E4520" s="15">
        <v>41268.736111111109</v>
      </c>
      <c r="F4520" s="21">
        <v>9.5342328414106969</v>
      </c>
      <c r="G4520" s="21">
        <v>9.4889338512339858</v>
      </c>
      <c r="H4520" s="24">
        <v>3.9856379251565953E-2</v>
      </c>
      <c r="I4520" s="3">
        <f t="shared" si="211"/>
        <v>1457.9299999999396</v>
      </c>
      <c r="J4520" s="3">
        <f>INDEX(PowerArray,MIN(MaximumPowerIndex,ROUND(G4520*100,0)))</f>
        <v>1442.6899999999398</v>
      </c>
      <c r="K4520" s="3">
        <f>MIN(J4520-M4520+N4520,'Power Look Up'!$F$4)</f>
        <v>1451.7487501247319</v>
      </c>
      <c r="M4520" s="50">
        <f t="array" ref="M4520">_xlfn.SUM(_xlfn.NORM.DIST($S$3:$S$1003,$G4520,$P4520,FALSE)*WindSpeedStep*$T$3:$T$1003)</f>
        <v>1446.2005530938368</v>
      </c>
      <c r="N4520" s="50">
        <f t="array" ref="N4520">_xlfn.SUM(_xlfn.NORM.DIST($S$3:$S$1003,$G4520,$Q4520,FALSE)*WindSpeedStep*$T$3:$T$1003)</f>
        <v>1455.2593032186289</v>
      </c>
      <c r="P4520" s="42">
        <f t="shared" si="210"/>
        <v>0.9488933851233986</v>
      </c>
      <c r="Q4520" s="42">
        <f t="shared" si="212"/>
        <v>0.37819454626780402</v>
      </c>
    </row>
    <row r="4521" spans="5:17" x14ac:dyDescent="0.2">
      <c r="E4521" s="15">
        <v>41268.743055555555</v>
      </c>
      <c r="F4521" s="21">
        <v>8.7800218099541034</v>
      </c>
      <c r="G4521" s="21">
        <v>8.6977426879506456</v>
      </c>
      <c r="H4521" s="24">
        <v>3.7585328048487507E-2</v>
      </c>
      <c r="I4521" s="3">
        <f t="shared" si="211"/>
        <v>1175.2599999999477</v>
      </c>
      <c r="J4521" s="3">
        <f>INDEX(PowerArray,MIN(MaximumPowerIndex,ROUND(G4521*100,0)))</f>
        <v>1145.8999999999482</v>
      </c>
      <c r="K4521" s="3">
        <f>MIN(J4521-M4521+N4521,'Power Look Up'!$F$4)</f>
        <v>1122.6167506214647</v>
      </c>
      <c r="M4521" s="50">
        <f t="array" ref="M4521">_xlfn.SUM(_xlfn.NORM.DIST($S$3:$S$1003,$G4521,$P4521,FALSE)*WindSpeedStep*$T$3:$T$1003)</f>
        <v>1143.9725305386646</v>
      </c>
      <c r="N4521" s="50">
        <f t="array" ref="N4521">_xlfn.SUM(_xlfn.NORM.DIST($S$3:$S$1003,$G4521,$Q4521,FALSE)*WindSpeedStep*$T$3:$T$1003)</f>
        <v>1120.6892811601811</v>
      </c>
      <c r="P4521" s="42">
        <f t="shared" si="210"/>
        <v>0.86977426879506459</v>
      </c>
      <c r="Q4521" s="42">
        <f t="shared" si="212"/>
        <v>0.32690751220795849</v>
      </c>
    </row>
    <row r="4522" spans="5:17" x14ac:dyDescent="0.2">
      <c r="E4522" s="15">
        <v>41268.75</v>
      </c>
      <c r="F4522" s="21">
        <v>9.0940488470111305</v>
      </c>
      <c r="G4522" s="21">
        <v>8.9720850257880933</v>
      </c>
      <c r="H4522" s="24">
        <v>7.1475314344020754E-2</v>
      </c>
      <c r="I4522" s="3">
        <f t="shared" si="211"/>
        <v>1290.2899999999431</v>
      </c>
      <c r="J4522" s="3">
        <f>INDEX(PowerArray,MIN(MaximumPowerIndex,ROUND(G4522*100,0)))</f>
        <v>1244.9899999999461</v>
      </c>
      <c r="K4522" s="3">
        <f>MIN(J4522-M4522+N4522,'Power Look Up'!$F$4)</f>
        <v>1237.352530225397</v>
      </c>
      <c r="M4522" s="50">
        <f t="array" ref="M4522">_xlfn.SUM(_xlfn.NORM.DIST($S$3:$S$1003,$G4522,$P4522,FALSE)*WindSpeedStep*$T$3:$T$1003)</f>
        <v>1249.0327028260701</v>
      </c>
      <c r="N4522" s="50">
        <f t="array" ref="N4522">_xlfn.SUM(_xlfn.NORM.DIST($S$3:$S$1003,$G4522,$Q4522,FALSE)*WindSpeedStep*$T$3:$T$1003)</f>
        <v>1241.395233051521</v>
      </c>
      <c r="P4522" s="42">
        <f t="shared" si="210"/>
        <v>0.89720850257880935</v>
      </c>
      <c r="Q4522" s="42">
        <f t="shared" si="212"/>
        <v>0.64128259753948558</v>
      </c>
    </row>
    <row r="4523" spans="5:17" x14ac:dyDescent="0.2">
      <c r="E4523" s="15">
        <v>41268.756944444445</v>
      </c>
      <c r="F4523" s="21">
        <v>9.241758571954918</v>
      </c>
      <c r="G4523" s="21">
        <v>9.2015406933708324</v>
      </c>
      <c r="H4523" s="24">
        <v>3.2461354369327643E-2</v>
      </c>
      <c r="I4523" s="3">
        <f t="shared" si="211"/>
        <v>1347.4399999999418</v>
      </c>
      <c r="J4523" s="3">
        <f>INDEX(PowerArray,MIN(MaximumPowerIndex,ROUND(G4523*100,0)))</f>
        <v>1332.1999999999423</v>
      </c>
      <c r="K4523" s="3">
        <f>MIN(J4523-M4523+N4523,'Power Look Up'!$F$4)</f>
        <v>1320.626383725586</v>
      </c>
      <c r="M4523" s="50">
        <f t="array" ref="M4523">_xlfn.SUM(_xlfn.NORM.DIST($S$3:$S$1003,$G4523,$P4523,FALSE)*WindSpeedStep*$T$3:$T$1003)</f>
        <v>1337.4368492540275</v>
      </c>
      <c r="N4523" s="50">
        <f t="array" ref="N4523">_xlfn.SUM(_xlfn.NORM.DIST($S$3:$S$1003,$G4523,$Q4523,FALSE)*WindSpeedStep*$T$3:$T$1003)</f>
        <v>1325.8632329796712</v>
      </c>
      <c r="P4523" s="42">
        <f t="shared" si="210"/>
        <v>0.92015406933708332</v>
      </c>
      <c r="Q4523" s="42">
        <f t="shared" si="212"/>
        <v>0.29869447319129938</v>
      </c>
    </row>
    <row r="4524" spans="5:17" x14ac:dyDescent="0.2">
      <c r="E4524" s="15">
        <v>41268.763888888891</v>
      </c>
      <c r="F4524" s="21">
        <v>8.7595876048096422</v>
      </c>
      <c r="G4524" s="21">
        <v>8.6939568239602902</v>
      </c>
      <c r="H4524" s="24">
        <v>7.6487619078336747E-2</v>
      </c>
      <c r="I4524" s="3">
        <f t="shared" si="211"/>
        <v>1167.9199999999478</v>
      </c>
      <c r="J4524" s="3">
        <f>INDEX(PowerArray,MIN(MaximumPowerIndex,ROUND(G4524*100,0)))</f>
        <v>1142.2299999999484</v>
      </c>
      <c r="K4524" s="3">
        <f>MIN(J4524-M4524+N4524,'Power Look Up'!$F$4)</f>
        <v>1132.8648585622545</v>
      </c>
      <c r="M4524" s="50">
        <f t="array" ref="M4524">_xlfn.SUM(_xlfn.NORM.DIST($S$3:$S$1003,$G4524,$P4524,FALSE)*WindSpeedStep*$T$3:$T$1003)</f>
        <v>1142.5380885357019</v>
      </c>
      <c r="N4524" s="50">
        <f t="array" ref="N4524">_xlfn.SUM(_xlfn.NORM.DIST($S$3:$S$1003,$G4524,$Q4524,FALSE)*WindSpeedStep*$T$3:$T$1003)</f>
        <v>1133.1729470980081</v>
      </c>
      <c r="P4524" s="42">
        <f t="shared" si="210"/>
        <v>0.86939568239602905</v>
      </c>
      <c r="Q4524" s="42">
        <f t="shared" si="212"/>
        <v>0.66498005783458103</v>
      </c>
    </row>
    <row r="4525" spans="5:17" x14ac:dyDescent="0.2">
      <c r="E4525" s="15">
        <v>41268.770833333336</v>
      </c>
      <c r="F4525" s="21">
        <v>7.9117995881274386</v>
      </c>
      <c r="G4525" s="21">
        <v>7.9958211333302796</v>
      </c>
      <c r="H4525" s="24">
        <v>4.4237723175548464E-2</v>
      </c>
      <c r="I4525" s="3">
        <f t="shared" si="211"/>
        <v>861.90999999996257</v>
      </c>
      <c r="J4525" s="3">
        <f>INDEX(PowerArray,MIN(MaximumPowerIndex,ROUND(G4525*100,0)))</f>
        <v>888.99999999996203</v>
      </c>
      <c r="K4525" s="3">
        <f>MIN(J4525-M4525+N4525,'Power Look Up'!$F$4)</f>
        <v>869.31210889560236</v>
      </c>
      <c r="M4525" s="50">
        <f t="array" ref="M4525">_xlfn.SUM(_xlfn.NORM.DIST($S$3:$S$1003,$G4525,$P4525,FALSE)*WindSpeedStep*$T$3:$T$1003)</f>
        <v>891.63007242002027</v>
      </c>
      <c r="N4525" s="50">
        <f t="array" ref="N4525">_xlfn.SUM(_xlfn.NORM.DIST($S$3:$S$1003,$G4525,$Q4525,FALSE)*WindSpeedStep*$T$3:$T$1003)</f>
        <v>871.9421813156606</v>
      </c>
      <c r="P4525" s="42">
        <f t="shared" si="210"/>
        <v>0.79958211333302798</v>
      </c>
      <c r="Q4525" s="42">
        <f t="shared" si="212"/>
        <v>0.35371692185746512</v>
      </c>
    </row>
    <row r="4526" spans="5:17" x14ac:dyDescent="0.2">
      <c r="E4526" s="15">
        <v>41268.777777777781</v>
      </c>
      <c r="F4526" s="21">
        <v>7.9852810260791154</v>
      </c>
      <c r="G4526" s="21">
        <v>8.0344419683552424</v>
      </c>
      <c r="H4526" s="24">
        <v>4.6335250918736318E-2</v>
      </c>
      <c r="I4526" s="3">
        <f t="shared" si="211"/>
        <v>885.98999999996204</v>
      </c>
      <c r="J4526" s="3">
        <f>INDEX(PowerArray,MIN(MaximumPowerIndex,ROUND(G4526*100,0)))</f>
        <v>900.00999999995349</v>
      </c>
      <c r="K4526" s="3">
        <f>MIN(J4526-M4526+N4526,'Power Look Up'!$F$4)</f>
        <v>880.59390436940498</v>
      </c>
      <c r="M4526" s="50">
        <f t="array" ref="M4526">_xlfn.SUM(_xlfn.NORM.DIST($S$3:$S$1003,$G4526,$P4526,FALSE)*WindSpeedStep*$T$3:$T$1003)</f>
        <v>904.65838220510602</v>
      </c>
      <c r="N4526" s="50">
        <f t="array" ref="N4526">_xlfn.SUM(_xlfn.NORM.DIST($S$3:$S$1003,$G4526,$Q4526,FALSE)*WindSpeedStep*$T$3:$T$1003)</f>
        <v>885.24228657455751</v>
      </c>
      <c r="P4526" s="42">
        <f t="shared" si="210"/>
        <v>0.80344419683552426</v>
      </c>
      <c r="Q4526" s="42">
        <f t="shared" si="212"/>
        <v>0.37227788459576588</v>
      </c>
    </row>
    <row r="4527" spans="5:17" x14ac:dyDescent="0.2">
      <c r="E4527" s="15">
        <v>41268.784722222219</v>
      </c>
      <c r="F4527" s="21">
        <v>8.3404936293056391</v>
      </c>
      <c r="G4527" s="21">
        <v>8.3598833512376327</v>
      </c>
      <c r="H4527" s="24">
        <v>5.5152610917861923E-2</v>
      </c>
      <c r="I4527" s="3">
        <f t="shared" si="211"/>
        <v>1013.7799999999511</v>
      </c>
      <c r="J4527" s="3">
        <f>INDEX(PowerArray,MIN(MaximumPowerIndex,ROUND(G4527*100,0)))</f>
        <v>1021.1199999999509</v>
      </c>
      <c r="K4527" s="3">
        <f>MIN(J4527-M4527+N4527,'Power Look Up'!$F$4)</f>
        <v>1002.6067407923269</v>
      </c>
      <c r="M4527" s="50">
        <f t="array" ref="M4527">_xlfn.SUM(_xlfn.NORM.DIST($S$3:$S$1003,$G4527,$P4527,FALSE)*WindSpeedStep*$T$3:$T$1003)</f>
        <v>1018.6755585952083</v>
      </c>
      <c r="N4527" s="50">
        <f t="array" ref="N4527">_xlfn.SUM(_xlfn.NORM.DIST($S$3:$S$1003,$G4527,$Q4527,FALSE)*WindSpeedStep*$T$3:$T$1003)</f>
        <v>1000.1622993875843</v>
      </c>
      <c r="P4527" s="42">
        <f t="shared" si="210"/>
        <v>0.83598833512376336</v>
      </c>
      <c r="Q4527" s="42">
        <f t="shared" si="212"/>
        <v>0.46106939378952078</v>
      </c>
    </row>
    <row r="4528" spans="5:17" x14ac:dyDescent="0.2">
      <c r="E4528" s="15">
        <v>41268.791666666664</v>
      </c>
      <c r="F4528" s="21">
        <v>7.9763132897062752</v>
      </c>
      <c r="G4528" s="21">
        <v>7.9926404891243461</v>
      </c>
      <c r="H4528" s="24">
        <v>4.6387345451625948E-2</v>
      </c>
      <c r="I4528" s="3">
        <f t="shared" si="211"/>
        <v>882.97999999996216</v>
      </c>
      <c r="J4528" s="3">
        <f>INDEX(PowerArray,MIN(MaximumPowerIndex,ROUND(G4528*100,0)))</f>
        <v>885.98999999996204</v>
      </c>
      <c r="K4528" s="3">
        <f>MIN(J4528-M4528+N4528,'Power Look Up'!$F$4)</f>
        <v>866.84322743057987</v>
      </c>
      <c r="M4528" s="50">
        <f t="array" ref="M4528">_xlfn.SUM(_xlfn.NORM.DIST($S$3:$S$1003,$G4528,$P4528,FALSE)*WindSpeedStep*$T$3:$T$1003)</f>
        <v>890.56204788911896</v>
      </c>
      <c r="N4528" s="50">
        <f t="array" ref="N4528">_xlfn.SUM(_xlfn.NORM.DIST($S$3:$S$1003,$G4528,$Q4528,FALSE)*WindSpeedStep*$T$3:$T$1003)</f>
        <v>871.41527531973679</v>
      </c>
      <c r="P4528" s="42">
        <f t="shared" si="210"/>
        <v>0.79926404891243463</v>
      </c>
      <c r="Q4528" s="42">
        <f t="shared" si="212"/>
        <v>0.37075737543966364</v>
      </c>
    </row>
    <row r="4529" spans="5:17" x14ac:dyDescent="0.2">
      <c r="E4529" s="15">
        <v>41268.798611111109</v>
      </c>
      <c r="F4529" s="21">
        <v>8.2152032780396436</v>
      </c>
      <c r="G4529" s="21">
        <v>8.2644568848694746</v>
      </c>
      <c r="H4529" s="24">
        <v>5.4776489974741251E-2</v>
      </c>
      <c r="I4529" s="3">
        <f t="shared" si="211"/>
        <v>969.73999999995203</v>
      </c>
      <c r="J4529" s="3">
        <f>INDEX(PowerArray,MIN(MaximumPowerIndex,ROUND(G4529*100,0)))</f>
        <v>984.41999999995164</v>
      </c>
      <c r="K4529" s="3">
        <f>MIN(J4529-M4529+N4529,'Power Look Up'!$F$4)</f>
        <v>966.09218084192082</v>
      </c>
      <c r="M4529" s="50">
        <f t="array" ref="M4529">_xlfn.SUM(_xlfn.NORM.DIST($S$3:$S$1003,$G4529,$P4529,FALSE)*WindSpeedStep*$T$3:$T$1003)</f>
        <v>984.48724531032474</v>
      </c>
      <c r="N4529" s="50">
        <f t="array" ref="N4529">_xlfn.SUM(_xlfn.NORM.DIST($S$3:$S$1003,$G4529,$Q4529,FALSE)*WindSpeedStep*$T$3:$T$1003)</f>
        <v>966.15942615229392</v>
      </c>
      <c r="P4529" s="42">
        <f t="shared" si="210"/>
        <v>0.82644568848694755</v>
      </c>
      <c r="Q4529" s="42">
        <f t="shared" si="212"/>
        <v>0.45269793970073408</v>
      </c>
    </row>
    <row r="4530" spans="5:17" x14ac:dyDescent="0.2">
      <c r="E4530" s="15">
        <v>41268.805555555555</v>
      </c>
      <c r="F4530" s="21">
        <v>8.8758477615307498</v>
      </c>
      <c r="G4530" s="21">
        <v>8.7830465101991759</v>
      </c>
      <c r="H4530" s="24">
        <v>3.8306200053769605E-2</v>
      </c>
      <c r="I4530" s="3">
        <f t="shared" si="211"/>
        <v>1211.9599999999468</v>
      </c>
      <c r="J4530" s="3">
        <f>INDEX(PowerArray,MIN(MaximumPowerIndex,ROUND(G4530*100,0)))</f>
        <v>1175.2599999999477</v>
      </c>
      <c r="K4530" s="3">
        <f>MIN(J4530-M4530+N4530,'Power Look Up'!$F$4)</f>
        <v>1152.6993238218349</v>
      </c>
      <c r="M4530" s="50">
        <f t="array" ref="M4530">_xlfn.SUM(_xlfn.NORM.DIST($S$3:$S$1003,$G4530,$P4530,FALSE)*WindSpeedStep*$T$3:$T$1003)</f>
        <v>1176.430013011407</v>
      </c>
      <c r="N4530" s="50">
        <f t="array" ref="N4530">_xlfn.SUM(_xlfn.NORM.DIST($S$3:$S$1003,$G4530,$Q4530,FALSE)*WindSpeedStep*$T$3:$T$1003)</f>
        <v>1153.8693368332943</v>
      </c>
      <c r="P4530" s="42">
        <f t="shared" si="210"/>
        <v>0.87830465101991761</v>
      </c>
      <c r="Q4530" s="42">
        <f t="shared" si="212"/>
        <v>0.33644513670125265</v>
      </c>
    </row>
    <row r="4531" spans="5:17" x14ac:dyDescent="0.2">
      <c r="E4531" s="15">
        <v>41268.8125</v>
      </c>
      <c r="F4531" s="21">
        <v>9.5001789369306344</v>
      </c>
      <c r="G4531" s="21">
        <v>9.4292612939343563</v>
      </c>
      <c r="H4531" s="24">
        <v>3.0525740822908608E-2</v>
      </c>
      <c r="I4531" s="3">
        <f t="shared" si="211"/>
        <v>1446.4999999999397</v>
      </c>
      <c r="J4531" s="3">
        <f>INDEX(PowerArray,MIN(MaximumPowerIndex,ROUND(G4531*100,0)))</f>
        <v>1419.8299999999404</v>
      </c>
      <c r="K4531" s="3">
        <f>MIN(J4531-M4531+N4531,'Power Look Up'!$F$4)</f>
        <v>1423.9891719077066</v>
      </c>
      <c r="M4531" s="50">
        <f t="array" ref="M4531">_xlfn.SUM(_xlfn.NORM.DIST($S$3:$S$1003,$G4531,$P4531,FALSE)*WindSpeedStep*$T$3:$T$1003)</f>
        <v>1423.9476685024592</v>
      </c>
      <c r="N4531" s="50">
        <f t="array" ref="N4531">_xlfn.SUM(_xlfn.NORM.DIST($S$3:$S$1003,$G4531,$Q4531,FALSE)*WindSpeedStep*$T$3:$T$1003)</f>
        <v>1428.1068404102255</v>
      </c>
      <c r="P4531" s="42">
        <f t="shared" si="210"/>
        <v>0.94292612939343567</v>
      </c>
      <c r="Q4531" s="42">
        <f t="shared" si="212"/>
        <v>0.28783518641012401</v>
      </c>
    </row>
    <row r="4532" spans="5:17" x14ac:dyDescent="0.2">
      <c r="E4532" s="15">
        <v>41268.819444444445</v>
      </c>
      <c r="F4532" s="21">
        <v>8.4791704313469776</v>
      </c>
      <c r="G4532" s="21">
        <v>8.5051414050186178</v>
      </c>
      <c r="H4532" s="24">
        <v>6.1326754098206544E-2</v>
      </c>
      <c r="I4532" s="3">
        <f t="shared" si="211"/>
        <v>1065.1599999999498</v>
      </c>
      <c r="J4532" s="3">
        <f>INDEX(PowerArray,MIN(MaximumPowerIndex,ROUND(G4532*100,0)))</f>
        <v>1076.1699999999496</v>
      </c>
      <c r="K4532" s="3">
        <f>MIN(J4532-M4532+N4532,'Power Look Up'!$F$4)</f>
        <v>1059.7160243418991</v>
      </c>
      <c r="M4532" s="50">
        <f t="array" ref="M4532">_xlfn.SUM(_xlfn.NORM.DIST($S$3:$S$1003,$G4532,$P4532,FALSE)*WindSpeedStep*$T$3:$T$1003)</f>
        <v>1071.8037749958173</v>
      </c>
      <c r="N4532" s="50">
        <f t="array" ref="N4532">_xlfn.SUM(_xlfn.NORM.DIST($S$3:$S$1003,$G4532,$Q4532,FALSE)*WindSpeedStep*$T$3:$T$1003)</f>
        <v>1055.3497993377669</v>
      </c>
      <c r="P4532" s="42">
        <f t="shared" si="210"/>
        <v>0.8505141405018618</v>
      </c>
      <c r="Q4532" s="42">
        <f t="shared" si="212"/>
        <v>0.52159271551605169</v>
      </c>
    </row>
    <row r="4533" spans="5:17" x14ac:dyDescent="0.2">
      <c r="E4533" s="15">
        <v>41268.826388888891</v>
      </c>
      <c r="F4533" s="21">
        <v>7.481006890946964</v>
      </c>
      <c r="G4533" s="21">
        <v>7.6621738244074047</v>
      </c>
      <c r="H4533" s="24">
        <v>6.2825767553932335E-2</v>
      </c>
      <c r="I4533" s="3">
        <f t="shared" si="211"/>
        <v>732.47999999996534</v>
      </c>
      <c r="J4533" s="3">
        <f>INDEX(PowerArray,MIN(MaximumPowerIndex,ROUND(G4533*100,0)))</f>
        <v>786.65999999996416</v>
      </c>
      <c r="K4533" s="3">
        <f>MIN(J4533-M4533+N4533,'Power Look Up'!$F$4)</f>
        <v>773.56415513308389</v>
      </c>
      <c r="M4533" s="50">
        <f t="array" ref="M4533">_xlfn.SUM(_xlfn.NORM.DIST($S$3:$S$1003,$G4533,$P4533,FALSE)*WindSpeedStep*$T$3:$T$1003)</f>
        <v>783.74287665051918</v>
      </c>
      <c r="N4533" s="50">
        <f t="array" ref="N4533">_xlfn.SUM(_xlfn.NORM.DIST($S$3:$S$1003,$G4533,$Q4533,FALSE)*WindSpeedStep*$T$3:$T$1003)</f>
        <v>770.64703178363891</v>
      </c>
      <c r="P4533" s="42">
        <f t="shared" si="210"/>
        <v>0.76621738244074056</v>
      </c>
      <c r="Q4533" s="42">
        <f t="shared" si="212"/>
        <v>0.48138195165004438</v>
      </c>
    </row>
    <row r="4534" spans="5:17" x14ac:dyDescent="0.2">
      <c r="E4534" s="15">
        <v>41268.833333333336</v>
      </c>
      <c r="F4534" s="21">
        <v>6.6302351546033158</v>
      </c>
      <c r="G4534" s="21">
        <v>6.8907745735748716</v>
      </c>
      <c r="H4534" s="24">
        <v>4.5247263936289278E-2</v>
      </c>
      <c r="I4534" s="3">
        <f t="shared" si="211"/>
        <v>504.37999999997811</v>
      </c>
      <c r="J4534" s="3">
        <f>INDEX(PowerArray,MIN(MaximumPowerIndex,ROUND(G4534*100,0)))</f>
        <v>563.13999999997691</v>
      </c>
      <c r="K4534" s="3">
        <f>MIN(J4534-M4534+N4534,'Power Look Up'!$F$4)</f>
        <v>549.24516429729465</v>
      </c>
      <c r="M4534" s="50">
        <f t="array" ref="M4534">_xlfn.SUM(_xlfn.NORM.DIST($S$3:$S$1003,$G4534,$P4534,FALSE)*WindSpeedStep*$T$3:$T$1003)</f>
        <v>566.17168999176886</v>
      </c>
      <c r="N4534" s="50">
        <f t="array" ref="N4534">_xlfn.SUM(_xlfn.NORM.DIST($S$3:$S$1003,$G4534,$Q4534,FALSE)*WindSpeedStep*$T$3:$T$1003)</f>
        <v>552.2768542890866</v>
      </c>
      <c r="P4534" s="42">
        <f t="shared" si="210"/>
        <v>0.68907745735748716</v>
      </c>
      <c r="Q4534" s="42">
        <f t="shared" si="212"/>
        <v>0.31178869585601343</v>
      </c>
    </row>
    <row r="4535" spans="5:17" x14ac:dyDescent="0.2">
      <c r="E4535" s="15">
        <v>41268.840277777781</v>
      </c>
      <c r="F4535" s="21">
        <v>7.5924949249029199</v>
      </c>
      <c r="G4535" s="21">
        <v>7.7172971979070546</v>
      </c>
      <c r="H4535" s="24">
        <v>6.3220325432899432E-2</v>
      </c>
      <c r="I4535" s="3">
        <f t="shared" si="211"/>
        <v>765.58999999996468</v>
      </c>
      <c r="J4535" s="3">
        <f>INDEX(PowerArray,MIN(MaximumPowerIndex,ROUND(G4535*100,0)))</f>
        <v>804.71999999996387</v>
      </c>
      <c r="K4535" s="3">
        <f>MIN(J4535-M4535+N4535,'Power Look Up'!$F$4)</f>
        <v>791.4737747807784</v>
      </c>
      <c r="M4535" s="50">
        <f t="array" ref="M4535">_xlfn.SUM(_xlfn.NORM.DIST($S$3:$S$1003,$G4535,$P4535,FALSE)*WindSpeedStep*$T$3:$T$1003)</f>
        <v>800.98690953586663</v>
      </c>
      <c r="N4535" s="50">
        <f t="array" ref="N4535">_xlfn.SUM(_xlfn.NORM.DIST($S$3:$S$1003,$G4535,$Q4535,FALSE)*WindSpeedStep*$T$3:$T$1003)</f>
        <v>787.74068431668115</v>
      </c>
      <c r="P4535" s="42">
        <f t="shared" si="210"/>
        <v>0.77172971979070548</v>
      </c>
      <c r="Q4535" s="42">
        <f t="shared" si="212"/>
        <v>0.48789004031408689</v>
      </c>
    </row>
    <row r="4536" spans="5:17" x14ac:dyDescent="0.2">
      <c r="E4536" s="15">
        <v>41268.847222222219</v>
      </c>
      <c r="F4536" s="21">
        <v>7.8099439754054742</v>
      </c>
      <c r="G4536" s="21">
        <v>7.9245194818812097</v>
      </c>
      <c r="H4536" s="24">
        <v>4.6095080980566139E-2</v>
      </c>
      <c r="I4536" s="3">
        <f t="shared" si="211"/>
        <v>831.80999999996322</v>
      </c>
      <c r="J4536" s="3">
        <f>INDEX(PowerArray,MIN(MaximumPowerIndex,ROUND(G4536*100,0)))</f>
        <v>864.91999999996256</v>
      </c>
      <c r="K4536" s="3">
        <f>MIN(J4536-M4536+N4536,'Power Look Up'!$F$4)</f>
        <v>846.15318470570742</v>
      </c>
      <c r="M4536" s="50">
        <f t="array" ref="M4536">_xlfn.SUM(_xlfn.NORM.DIST($S$3:$S$1003,$G4536,$P4536,FALSE)*WindSpeedStep*$T$3:$T$1003)</f>
        <v>867.86903647010342</v>
      </c>
      <c r="N4536" s="50">
        <f t="array" ref="N4536">_xlfn.SUM(_xlfn.NORM.DIST($S$3:$S$1003,$G4536,$Q4536,FALSE)*WindSpeedStep*$T$3:$T$1003)</f>
        <v>849.10222117584829</v>
      </c>
      <c r="P4536" s="42">
        <f t="shared" si="210"/>
        <v>0.79245194818812104</v>
      </c>
      <c r="Q4536" s="42">
        <f t="shared" si="212"/>
        <v>0.36528136724938837</v>
      </c>
    </row>
    <row r="4537" spans="5:17" x14ac:dyDescent="0.2">
      <c r="E4537" s="15">
        <v>41268.854166666664</v>
      </c>
      <c r="F4537" s="21">
        <v>8.2517060950678367</v>
      </c>
      <c r="G4537" s="21">
        <v>8.2567843951220095</v>
      </c>
      <c r="H4537" s="24">
        <v>3.9991729734199545E-2</v>
      </c>
      <c r="I4537" s="3">
        <f t="shared" si="211"/>
        <v>980.7499999999518</v>
      </c>
      <c r="J4537" s="3">
        <f>INDEX(PowerArray,MIN(MaximumPowerIndex,ROUND(G4537*100,0)))</f>
        <v>984.41999999995164</v>
      </c>
      <c r="K4537" s="3">
        <f>MIN(J4537-M4537+N4537,'Power Look Up'!$F$4)</f>
        <v>962.47062031266819</v>
      </c>
      <c r="M4537" s="50">
        <f t="array" ref="M4537">_xlfn.SUM(_xlfn.NORM.DIST($S$3:$S$1003,$G4537,$P4537,FALSE)*WindSpeedStep*$T$3:$T$1003)</f>
        <v>981.76463654110989</v>
      </c>
      <c r="N4537" s="50">
        <f t="array" ref="N4537">_xlfn.SUM(_xlfn.NORM.DIST($S$3:$S$1003,$G4537,$Q4537,FALSE)*WindSpeedStep*$T$3:$T$1003)</f>
        <v>959.81525685382644</v>
      </c>
      <c r="P4537" s="42">
        <f t="shared" si="210"/>
        <v>0.82567843951220099</v>
      </c>
      <c r="Q4537" s="42">
        <f t="shared" si="212"/>
        <v>0.33020309000327569</v>
      </c>
    </row>
    <row r="4538" spans="5:17" x14ac:dyDescent="0.2">
      <c r="E4538" s="15">
        <v>41268.861111111109</v>
      </c>
      <c r="F4538" s="21">
        <v>8.8757735789032548</v>
      </c>
      <c r="G4538" s="21">
        <v>8.9089283867861404</v>
      </c>
      <c r="H4538" s="24">
        <v>3.0419883697997946E-2</v>
      </c>
      <c r="I4538" s="3">
        <f t="shared" si="211"/>
        <v>1211.9599999999468</v>
      </c>
      <c r="J4538" s="3">
        <f>INDEX(PowerArray,MIN(MaximumPowerIndex,ROUND(G4538*100,0)))</f>
        <v>1222.9699999999466</v>
      </c>
      <c r="K4538" s="3">
        <f>MIN(J4538-M4538+N4538,'Power Look Up'!$F$4)</f>
        <v>1199.5059919077135</v>
      </c>
      <c r="M4538" s="50">
        <f t="array" ref="M4538">_xlfn.SUM(_xlfn.NORM.DIST($S$3:$S$1003,$G4538,$P4538,FALSE)*WindSpeedStep*$T$3:$T$1003)</f>
        <v>1224.7046582021035</v>
      </c>
      <c r="N4538" s="50">
        <f t="array" ref="N4538">_xlfn.SUM(_xlfn.NORM.DIST($S$3:$S$1003,$G4538,$Q4538,FALSE)*WindSpeedStep*$T$3:$T$1003)</f>
        <v>1201.2406501098703</v>
      </c>
      <c r="P4538" s="42">
        <f t="shared" si="210"/>
        <v>0.89089283867861413</v>
      </c>
      <c r="Q4538" s="42">
        <f t="shared" si="212"/>
        <v>0.27100856539982687</v>
      </c>
    </row>
    <row r="4539" spans="5:17" x14ac:dyDescent="0.2">
      <c r="E4539" s="15">
        <v>41268.868055555555</v>
      </c>
      <c r="F4539" s="21">
        <v>8.8538626013185802</v>
      </c>
      <c r="G4539" s="21">
        <v>8.9008392087220241</v>
      </c>
      <c r="H4539" s="24">
        <v>3.6142417655356807E-2</v>
      </c>
      <c r="I4539" s="3">
        <f t="shared" si="211"/>
        <v>1200.9499999999471</v>
      </c>
      <c r="J4539" s="3">
        <f>INDEX(PowerArray,MIN(MaximumPowerIndex,ROUND(G4539*100,0)))</f>
        <v>1219.2999999999467</v>
      </c>
      <c r="K4539" s="3">
        <f>MIN(J4539-M4539+N4539,'Power Look Up'!$F$4)</f>
        <v>1197.6729723428907</v>
      </c>
      <c r="M4539" s="50">
        <f t="array" ref="M4539">_xlfn.SUM(_xlfn.NORM.DIST($S$3:$S$1003,$G4539,$P4539,FALSE)*WindSpeedStep*$T$3:$T$1003)</f>
        <v>1221.5925655133008</v>
      </c>
      <c r="N4539" s="50">
        <f t="array" ref="N4539">_xlfn.SUM(_xlfn.NORM.DIST($S$3:$S$1003,$G4539,$Q4539,FALSE)*WindSpeedStep*$T$3:$T$1003)</f>
        <v>1199.9655378562447</v>
      </c>
      <c r="P4539" s="42">
        <f t="shared" si="210"/>
        <v>0.89008392087220245</v>
      </c>
      <c r="Q4539" s="42">
        <f t="shared" si="212"/>
        <v>0.32169784816480701</v>
      </c>
    </row>
    <row r="4540" spans="5:17" x14ac:dyDescent="0.2">
      <c r="E4540" s="15">
        <v>41268.881944444445</v>
      </c>
      <c r="F4540" s="21">
        <v>7.9803668098156244</v>
      </c>
      <c r="G4540" s="21">
        <v>8.0142777816726003</v>
      </c>
      <c r="H4540" s="24">
        <v>4.2604557923554304E-2</v>
      </c>
      <c r="I4540" s="3">
        <f t="shared" si="211"/>
        <v>882.97999999996216</v>
      </c>
      <c r="J4540" s="3">
        <f>INDEX(PowerArray,MIN(MaximumPowerIndex,ROUND(G4540*100,0)))</f>
        <v>892.66999999995369</v>
      </c>
      <c r="K4540" s="3">
        <f>MIN(J4540-M4540+N4540,'Power Look Up'!$F$4)</f>
        <v>872.4737934084369</v>
      </c>
      <c r="M4540" s="50">
        <f t="array" ref="M4540">_xlfn.SUM(_xlfn.NORM.DIST($S$3:$S$1003,$G4540,$P4540,FALSE)*WindSpeedStep*$T$3:$T$1003)</f>
        <v>897.84243601479557</v>
      </c>
      <c r="N4540" s="50">
        <f t="array" ref="N4540">_xlfn.SUM(_xlfn.NORM.DIST($S$3:$S$1003,$G4540,$Q4540,FALSE)*WindSpeedStep*$T$3:$T$1003)</f>
        <v>877.64622942327878</v>
      </c>
      <c r="P4540" s="42">
        <f t="shared" si="210"/>
        <v>0.80142777816726007</v>
      </c>
      <c r="Q4540" s="42">
        <f t="shared" si="212"/>
        <v>0.34144476196472456</v>
      </c>
    </row>
    <row r="4541" spans="5:17" x14ac:dyDescent="0.2">
      <c r="E4541" s="15">
        <v>41268.930555555555</v>
      </c>
      <c r="F4541" s="21">
        <v>7.7174593247545333</v>
      </c>
      <c r="G4541" s="21">
        <v>7.6829496904493055</v>
      </c>
      <c r="H4541" s="24">
        <v>5.4422055540067106E-2</v>
      </c>
      <c r="I4541" s="3">
        <f t="shared" si="211"/>
        <v>804.71999999996387</v>
      </c>
      <c r="J4541" s="3">
        <f>INDEX(PowerArray,MIN(MaximumPowerIndex,ROUND(G4541*100,0)))</f>
        <v>792.67999999996414</v>
      </c>
      <c r="K4541" s="3">
        <f>MIN(J4541-M4541+N4541,'Power Look Up'!$F$4)</f>
        <v>777.41216404886768</v>
      </c>
      <c r="M4541" s="50">
        <f t="array" ref="M4541">_xlfn.SUM(_xlfn.NORM.DIST($S$3:$S$1003,$G4541,$P4541,FALSE)*WindSpeedStep*$T$3:$T$1003)</f>
        <v>790.21510538492987</v>
      </c>
      <c r="N4541" s="50">
        <f t="array" ref="N4541">_xlfn.SUM(_xlfn.NORM.DIST($S$3:$S$1003,$G4541,$Q4541,FALSE)*WindSpeedStep*$T$3:$T$1003)</f>
        <v>774.94726943383341</v>
      </c>
      <c r="P4541" s="42">
        <f t="shared" si="210"/>
        <v>0.76829496904493055</v>
      </c>
      <c r="Q4541" s="42">
        <f t="shared" si="212"/>
        <v>0.41812191476517346</v>
      </c>
    </row>
    <row r="4542" spans="5:17" x14ac:dyDescent="0.2">
      <c r="E4542" s="15">
        <v>41268.9375</v>
      </c>
      <c r="F4542" s="21">
        <v>7.9900370826535818</v>
      </c>
      <c r="G4542" s="21">
        <v>7.9153837812779857</v>
      </c>
      <c r="H4542" s="24">
        <v>4.255299399525217E-2</v>
      </c>
      <c r="I4542" s="3">
        <f t="shared" si="211"/>
        <v>885.98999999996204</v>
      </c>
      <c r="J4542" s="3">
        <f>INDEX(PowerArray,MIN(MaximumPowerIndex,ROUND(G4542*100,0)))</f>
        <v>864.91999999996256</v>
      </c>
      <c r="K4542" s="3">
        <f>MIN(J4542-M4542+N4542,'Power Look Up'!$F$4)</f>
        <v>845.39573970269748</v>
      </c>
      <c r="M4542" s="50">
        <f t="array" ref="M4542">_xlfn.SUM(_xlfn.NORM.DIST($S$3:$S$1003,$G4542,$P4542,FALSE)*WindSpeedStep*$T$3:$T$1003)</f>
        <v>864.85211836858673</v>
      </c>
      <c r="N4542" s="50">
        <f t="array" ref="N4542">_xlfn.SUM(_xlfn.NORM.DIST($S$3:$S$1003,$G4542,$Q4542,FALSE)*WindSpeedStep*$T$3:$T$1003)</f>
        <v>845.32785807132166</v>
      </c>
      <c r="P4542" s="42">
        <f t="shared" si="210"/>
        <v>0.79153837812779859</v>
      </c>
      <c r="Q4542" s="42">
        <f t="shared" si="212"/>
        <v>0.33682327851483856</v>
      </c>
    </row>
    <row r="4543" spans="5:17" x14ac:dyDescent="0.2">
      <c r="E4543" s="15">
        <v>41268.972222222219</v>
      </c>
      <c r="F4543" s="21">
        <v>6.7644169562758609</v>
      </c>
      <c r="G4543" s="21">
        <v>6.7110002432412719</v>
      </c>
      <c r="H4543" s="24">
        <v>5.7654636389344323E-2</v>
      </c>
      <c r="I4543" s="3">
        <f t="shared" si="211"/>
        <v>533.75999999997748</v>
      </c>
      <c r="J4543" s="3">
        <f>INDEX(PowerArray,MIN(MaximumPowerIndex,ROUND(G4543*100,0)))</f>
        <v>522.45999999997775</v>
      </c>
      <c r="K4543" s="3">
        <f>MIN(J4543-M4543+N4543,'Power Look Up'!$F$4)</f>
        <v>512.00282717052869</v>
      </c>
      <c r="M4543" s="50">
        <f t="array" ref="M4543">_xlfn.SUM(_xlfn.NORM.DIST($S$3:$S$1003,$G4543,$P4543,FALSE)*WindSpeedStep*$T$3:$T$1003)</f>
        <v>521.67979814526939</v>
      </c>
      <c r="N4543" s="50">
        <f t="array" ref="N4543">_xlfn.SUM(_xlfn.NORM.DIST($S$3:$S$1003,$G4543,$Q4543,FALSE)*WindSpeedStep*$T$3:$T$1003)</f>
        <v>511.22262531582032</v>
      </c>
      <c r="P4543" s="42">
        <f t="shared" si="210"/>
        <v>0.67110002432412719</v>
      </c>
      <c r="Q4543" s="42">
        <f t="shared" si="212"/>
        <v>0.38692027883287683</v>
      </c>
    </row>
    <row r="4544" spans="5:17" x14ac:dyDescent="0.2">
      <c r="E4544" s="15">
        <v>41269.145833333336</v>
      </c>
      <c r="F4544" s="21">
        <v>7.2713435200707499</v>
      </c>
      <c r="G4544" s="21">
        <v>7.2485529988033912</v>
      </c>
      <c r="H4544" s="24">
        <v>3.9882588300157534E-2</v>
      </c>
      <c r="I4544" s="3">
        <f t="shared" si="211"/>
        <v>669.26999999996679</v>
      </c>
      <c r="J4544" s="3">
        <f>INDEX(PowerArray,MIN(MaximumPowerIndex,ROUND(G4544*100,0)))</f>
        <v>663.2499999999668</v>
      </c>
      <c r="K4544" s="3">
        <f>MIN(J4544-M4544+N4544,'Power Look Up'!$F$4)</f>
        <v>647.24885451742443</v>
      </c>
      <c r="M4544" s="50">
        <f t="array" ref="M4544">_xlfn.SUM(_xlfn.NORM.DIST($S$3:$S$1003,$G4544,$P4544,FALSE)*WindSpeedStep*$T$3:$T$1003)</f>
        <v>661.63226130469809</v>
      </c>
      <c r="N4544" s="50">
        <f t="array" ref="N4544">_xlfn.SUM(_xlfn.NORM.DIST($S$3:$S$1003,$G4544,$Q4544,FALSE)*WindSpeedStep*$T$3:$T$1003)</f>
        <v>645.63111582215572</v>
      </c>
      <c r="P4544" s="42">
        <f t="shared" si="210"/>
        <v>0.72485529988033914</v>
      </c>
      <c r="Q4544" s="42">
        <f t="shared" si="212"/>
        <v>0.28909105502314791</v>
      </c>
    </row>
    <row r="4545" spans="5:17" x14ac:dyDescent="0.2">
      <c r="E4545" s="15">
        <v>41269.152777777781</v>
      </c>
      <c r="F4545" s="21">
        <v>7.9609758981585159</v>
      </c>
      <c r="G4545" s="21">
        <v>7.8981878534312502</v>
      </c>
      <c r="H4545" s="24">
        <v>5.5269605840884167E-2</v>
      </c>
      <c r="I4545" s="3">
        <f t="shared" si="211"/>
        <v>876.95999999996229</v>
      </c>
      <c r="J4545" s="3">
        <f>INDEX(PowerArray,MIN(MaximumPowerIndex,ROUND(G4545*100,0)))</f>
        <v>858.89999999996269</v>
      </c>
      <c r="K4545" s="3">
        <f>MIN(J4545-M4545+N4545,'Power Look Up'!$F$4)</f>
        <v>842.57405639713522</v>
      </c>
      <c r="M4545" s="50">
        <f t="array" ref="M4545">_xlfn.SUM(_xlfn.NORM.DIST($S$3:$S$1003,$G4545,$P4545,FALSE)*WindSpeedStep*$T$3:$T$1003)</f>
        <v>859.1904658985768</v>
      </c>
      <c r="N4545" s="50">
        <f t="array" ref="N4545">_xlfn.SUM(_xlfn.NORM.DIST($S$3:$S$1003,$G4545,$Q4545,FALSE)*WindSpeedStep*$T$3:$T$1003)</f>
        <v>842.86452229574934</v>
      </c>
      <c r="P4545" s="42">
        <f t="shared" si="210"/>
        <v>0.78981878534312511</v>
      </c>
      <c r="Q4545" s="42">
        <f t="shared" si="212"/>
        <v>0.43652972951640423</v>
      </c>
    </row>
    <row r="4546" spans="5:17" x14ac:dyDescent="0.2">
      <c r="E4546" s="15">
        <v>41269.159722222219</v>
      </c>
      <c r="F4546" s="21">
        <v>8.6949034210068987</v>
      </c>
      <c r="G4546" s="21">
        <v>8.5984341967272186</v>
      </c>
      <c r="H4546" s="24">
        <v>5.2904555430557096E-2</v>
      </c>
      <c r="I4546" s="3">
        <f t="shared" si="211"/>
        <v>1142.2299999999484</v>
      </c>
      <c r="J4546" s="3">
        <f>INDEX(PowerArray,MIN(MaximumPowerIndex,ROUND(G4546*100,0)))</f>
        <v>1109.1999999999491</v>
      </c>
      <c r="K4546" s="3">
        <f>MIN(J4546-M4546+N4546,'Power Look Up'!$F$4)</f>
        <v>1090.0529658200508</v>
      </c>
      <c r="M4546" s="50">
        <f t="array" ref="M4546">_xlfn.SUM(_xlfn.NORM.DIST($S$3:$S$1003,$G4546,$P4546,FALSE)*WindSpeedStep*$T$3:$T$1003)</f>
        <v>1106.542946844098</v>
      </c>
      <c r="N4546" s="50">
        <f t="array" ref="N4546">_xlfn.SUM(_xlfn.NORM.DIST($S$3:$S$1003,$G4546,$Q4546,FALSE)*WindSpeedStep*$T$3:$T$1003)</f>
        <v>1087.3959126641996</v>
      </c>
      <c r="P4546" s="42">
        <f t="shared" si="210"/>
        <v>0.85984341967272193</v>
      </c>
      <c r="Q4546" s="42">
        <f t="shared" si="212"/>
        <v>0.45489633857675282</v>
      </c>
    </row>
    <row r="4547" spans="5:17" x14ac:dyDescent="0.2">
      <c r="E4547" s="15">
        <v>41269.166666666664</v>
      </c>
      <c r="F4547" s="21">
        <v>9.4303100226602439</v>
      </c>
      <c r="G4547" s="21">
        <v>9.3583255947839667</v>
      </c>
      <c r="H4547" s="24">
        <v>3.0751905218720732E-2</v>
      </c>
      <c r="I4547" s="3">
        <f t="shared" si="211"/>
        <v>1419.8299999999404</v>
      </c>
      <c r="J4547" s="3">
        <f>INDEX(PowerArray,MIN(MaximumPowerIndex,ROUND(G4547*100,0)))</f>
        <v>1393.159999999941</v>
      </c>
      <c r="K4547" s="3">
        <f>MIN(J4547-M4547+N4547,'Power Look Up'!$F$4)</f>
        <v>1391.7354763798812</v>
      </c>
      <c r="M4547" s="50">
        <f t="array" ref="M4547">_xlfn.SUM(_xlfn.NORM.DIST($S$3:$S$1003,$G4547,$P4547,FALSE)*WindSpeedStep*$T$3:$T$1003)</f>
        <v>1397.2336855940705</v>
      </c>
      <c r="N4547" s="50">
        <f t="array" ref="N4547">_xlfn.SUM(_xlfn.NORM.DIST($S$3:$S$1003,$G4547,$Q4547,FALSE)*WindSpeedStep*$T$3:$T$1003)</f>
        <v>1395.8091619740107</v>
      </c>
      <c r="P4547" s="42">
        <f t="shared" ref="P4547:P4610" si="213">ReferenceTurbulence*G4547</f>
        <v>0.93583255947839672</v>
      </c>
      <c r="Q4547" s="42">
        <f t="shared" si="212"/>
        <v>0.28778634169672485</v>
      </c>
    </row>
    <row r="4548" spans="5:17" x14ac:dyDescent="0.2">
      <c r="E4548" s="15">
        <v>41269.173611111109</v>
      </c>
      <c r="F4548" s="21">
        <v>9.4746317264501538</v>
      </c>
      <c r="G4548" s="21">
        <v>9.3641378117662502</v>
      </c>
      <c r="H4548" s="24">
        <v>5.2772499706153143E-2</v>
      </c>
      <c r="I4548" s="3">
        <f t="shared" ref="I4548:I4611" si="214">INDEX(PowerArray,MIN(MaximumPowerIndex,ROUND(F4548*100,0)))</f>
        <v>1435.0699999999401</v>
      </c>
      <c r="J4548" s="3">
        <f>INDEX(PowerArray,MIN(MaximumPowerIndex,ROUND(G4548*100,0)))</f>
        <v>1393.159999999941</v>
      </c>
      <c r="K4548" s="3">
        <f>MIN(J4548-M4548+N4548,'Power Look Up'!$F$4)</f>
        <v>1394.8471493799329</v>
      </c>
      <c r="M4548" s="50">
        <f t="array" ref="M4548">_xlfn.SUM(_xlfn.NORM.DIST($S$3:$S$1003,$G4548,$P4548,FALSE)*WindSpeedStep*$T$3:$T$1003)</f>
        <v>1399.4320268904344</v>
      </c>
      <c r="N4548" s="50">
        <f t="array" ref="N4548">_xlfn.SUM(_xlfn.NORM.DIST($S$3:$S$1003,$G4548,$Q4548,FALSE)*WindSpeedStep*$T$3:$T$1003)</f>
        <v>1401.1191762704264</v>
      </c>
      <c r="P4548" s="42">
        <f t="shared" si="213"/>
        <v>0.9364137811766251</v>
      </c>
      <c r="Q4548" s="42">
        <f t="shared" ref="Q4548:Q4611" si="215">G4548*H4548</f>
        <v>0.49416895991981197</v>
      </c>
    </row>
    <row r="4549" spans="5:17" x14ac:dyDescent="0.2">
      <c r="E4549" s="15">
        <v>41269.180555555555</v>
      </c>
      <c r="F4549" s="21">
        <v>9.4258641765137554</v>
      </c>
      <c r="G4549" s="21">
        <v>9.3453832290682843</v>
      </c>
      <c r="H4549" s="24">
        <v>5.0923712777021207E-2</v>
      </c>
      <c r="I4549" s="3">
        <f t="shared" si="214"/>
        <v>1419.8299999999404</v>
      </c>
      <c r="J4549" s="3">
        <f>INDEX(PowerArray,MIN(MaximumPowerIndex,ROUND(G4549*100,0)))</f>
        <v>1389.349999999941</v>
      </c>
      <c r="K4549" s="3">
        <f>MIN(J4549-M4549+N4549,'Power Look Up'!$F$4)</f>
        <v>1389.8508020033275</v>
      </c>
      <c r="M4549" s="50">
        <f t="array" ref="M4549">_xlfn.SUM(_xlfn.NORM.DIST($S$3:$S$1003,$G4549,$P4549,FALSE)*WindSpeedStep*$T$3:$T$1003)</f>
        <v>1392.3329396745871</v>
      </c>
      <c r="N4549" s="50">
        <f t="array" ref="N4549">_xlfn.SUM(_xlfn.NORM.DIST($S$3:$S$1003,$G4549,$Q4549,FALSE)*WindSpeedStep*$T$3:$T$1003)</f>
        <v>1392.8337416779736</v>
      </c>
      <c r="P4549" s="42">
        <f t="shared" si="213"/>
        <v>0.93453832290682848</v>
      </c>
      <c r="Q4549" s="42">
        <f t="shared" si="215"/>
        <v>0.47590161134826431</v>
      </c>
    </row>
    <row r="4550" spans="5:17" x14ac:dyDescent="0.2">
      <c r="E4550" s="15">
        <v>41269.194444444445</v>
      </c>
      <c r="F4550" s="21">
        <v>9.7177934713366252</v>
      </c>
      <c r="G4550" s="21">
        <v>9.6450767113453733</v>
      </c>
      <c r="H4550" s="24">
        <v>5.5568170037032717E-2</v>
      </c>
      <c r="I4550" s="3">
        <f t="shared" si="214"/>
        <v>1530.3199999999379</v>
      </c>
      <c r="J4550" s="3">
        <f>INDEX(PowerArray,MIN(MaximumPowerIndex,ROUND(G4550*100,0)))</f>
        <v>1503.6499999999385</v>
      </c>
      <c r="K4550" s="3">
        <f>MIN(J4550-M4550+N4550,'Power Look Up'!$F$4)</f>
        <v>1521.2715944810936</v>
      </c>
      <c r="M4550" s="50">
        <f t="array" ref="M4550">_xlfn.SUM(_xlfn.NORM.DIST($S$3:$S$1003,$G4550,$P4550,FALSE)*WindSpeedStep*$T$3:$T$1003)</f>
        <v>1503.2438712965643</v>
      </c>
      <c r="N4550" s="50">
        <f t="array" ref="N4550">_xlfn.SUM(_xlfn.NORM.DIST($S$3:$S$1003,$G4550,$Q4550,FALSE)*WindSpeedStep*$T$3:$T$1003)</f>
        <v>1520.8654657777195</v>
      </c>
      <c r="P4550" s="42">
        <f t="shared" si="213"/>
        <v>0.96450767113453739</v>
      </c>
      <c r="Q4550" s="42">
        <f t="shared" si="215"/>
        <v>0.53595926271626404</v>
      </c>
    </row>
    <row r="4551" spans="5:17" x14ac:dyDescent="0.2">
      <c r="E4551" s="15">
        <v>41269.208333333336</v>
      </c>
      <c r="F4551" s="21">
        <v>10.779487740638773</v>
      </c>
      <c r="G4551" s="21">
        <v>10.711751508420093</v>
      </c>
      <c r="H4551" s="24">
        <v>3.2469075379203467E-2</v>
      </c>
      <c r="I4551" s="3">
        <f t="shared" si="214"/>
        <v>1845.2599999999504</v>
      </c>
      <c r="J4551" s="3">
        <f>INDEX(PowerArray,MIN(MaximumPowerIndex,ROUND(G4551*100,0)))</f>
        <v>1826.5699999999508</v>
      </c>
      <c r="K4551" s="3">
        <f>MIN(J4551-M4551+N4551,'Power Look Up'!$F$4)</f>
        <v>1935.9906965590371</v>
      </c>
      <c r="M4551" s="50">
        <f t="array" ref="M4551">_xlfn.SUM(_xlfn.NORM.DIST($S$3:$S$1003,$G4551,$P4551,FALSE)*WindSpeedStep*$T$3:$T$1003)</f>
        <v>1814.4008584774317</v>
      </c>
      <c r="N4551" s="50">
        <f t="array" ref="N4551">_xlfn.SUM(_xlfn.NORM.DIST($S$3:$S$1003,$G4551,$Q4551,FALSE)*WindSpeedStep*$T$3:$T$1003)</f>
        <v>1923.821555036518</v>
      </c>
      <c r="P4551" s="42">
        <f t="shared" si="213"/>
        <v>1.0711751508420093</v>
      </c>
      <c r="Q4551" s="42">
        <f t="shared" si="215"/>
        <v>0.34780066717018843</v>
      </c>
    </row>
    <row r="4552" spans="5:17" x14ac:dyDescent="0.2">
      <c r="E4552" s="15">
        <v>41269.215277777781</v>
      </c>
      <c r="F4552" s="21">
        <v>10.884113053479052</v>
      </c>
      <c r="G4552" s="21">
        <v>10.833587790509547</v>
      </c>
      <c r="H4552" s="24">
        <v>3.7669582995460117E-2</v>
      </c>
      <c r="I4552" s="3">
        <f t="shared" si="214"/>
        <v>1871.95999999995</v>
      </c>
      <c r="J4552" s="3">
        <f>INDEX(PowerArray,MIN(MaximumPowerIndex,ROUND(G4552*100,0)))</f>
        <v>1858.6099999999501</v>
      </c>
      <c r="K4552" s="3">
        <f>MIN(J4552-M4552+N4552,'Power Look Up'!$F$4)</f>
        <v>1966.2993173101295</v>
      </c>
      <c r="M4552" s="50">
        <f t="array" ref="M4552">_xlfn.SUM(_xlfn.NORM.DIST($S$3:$S$1003,$G4552,$P4552,FALSE)*WindSpeedStep*$T$3:$T$1003)</f>
        <v>1838.99464391374</v>
      </c>
      <c r="N4552" s="50">
        <f t="array" ref="N4552">_xlfn.SUM(_xlfn.NORM.DIST($S$3:$S$1003,$G4552,$Q4552,FALSE)*WindSpeedStep*$T$3:$T$1003)</f>
        <v>1946.6839612239194</v>
      </c>
      <c r="P4552" s="42">
        <f t="shared" si="213"/>
        <v>1.0833587790509547</v>
      </c>
      <c r="Q4552" s="42">
        <f t="shared" si="215"/>
        <v>0.40809673441320277</v>
      </c>
    </row>
    <row r="4553" spans="5:17" x14ac:dyDescent="0.2">
      <c r="E4553" s="15">
        <v>41269.222222222219</v>
      </c>
      <c r="F4553" s="21">
        <v>11.087969712584</v>
      </c>
      <c r="G4553" s="21">
        <v>10.918385000121228</v>
      </c>
      <c r="H4553" s="24">
        <v>3.246762115443258E-2</v>
      </c>
      <c r="I4553" s="3">
        <f t="shared" si="214"/>
        <v>1911.5599999999838</v>
      </c>
      <c r="J4553" s="3">
        <f>INDEX(PowerArray,MIN(MaximumPowerIndex,ROUND(G4553*100,0)))</f>
        <v>1882.6399999999496</v>
      </c>
      <c r="K4553" s="3">
        <f>MIN(J4553-M4553+N4553,'Power Look Up'!$F$4)</f>
        <v>2000</v>
      </c>
      <c r="M4553" s="50">
        <f t="array" ref="M4553">_xlfn.SUM(_xlfn.NORM.DIST($S$3:$S$1003,$G4553,$P4553,FALSE)*WindSpeedStep*$T$3:$T$1003)</f>
        <v>1854.7431329693916</v>
      </c>
      <c r="N4553" s="50">
        <f t="array" ref="N4553">_xlfn.SUM(_xlfn.NORM.DIST($S$3:$S$1003,$G4553,$Q4553,FALSE)*WindSpeedStep*$T$3:$T$1003)</f>
        <v>1972.1247535494151</v>
      </c>
      <c r="P4553" s="42">
        <f t="shared" si="213"/>
        <v>1.0918385000121229</v>
      </c>
      <c r="Q4553" s="42">
        <f t="shared" si="215"/>
        <v>0.35449398780217534</v>
      </c>
    </row>
    <row r="4554" spans="5:17" x14ac:dyDescent="0.2">
      <c r="E4554" s="15">
        <v>41269.229166666664</v>
      </c>
      <c r="F4554" s="21">
        <v>10.936022692344872</v>
      </c>
      <c r="G4554" s="21">
        <v>10.858978517251556</v>
      </c>
      <c r="H4554" s="24">
        <v>2.3774639767526994E-2</v>
      </c>
      <c r="I4554" s="3">
        <f t="shared" si="214"/>
        <v>1887.9799999999495</v>
      </c>
      <c r="J4554" s="3">
        <f>INDEX(PowerArray,MIN(MaximumPowerIndex,ROUND(G4554*100,0)))</f>
        <v>1866.6199999999501</v>
      </c>
      <c r="K4554" s="3">
        <f>MIN(J4554-M4554+N4554,'Power Look Up'!$F$4)</f>
        <v>1994.9002038814715</v>
      </c>
      <c r="M4554" s="50">
        <f t="array" ref="M4554">_xlfn.SUM(_xlfn.NORM.DIST($S$3:$S$1003,$G4554,$P4554,FALSE)*WindSpeedStep*$T$3:$T$1003)</f>
        <v>1843.826749751699</v>
      </c>
      <c r="N4554" s="50">
        <f t="array" ref="N4554">_xlfn.SUM(_xlfn.NORM.DIST($S$3:$S$1003,$G4554,$Q4554,FALSE)*WindSpeedStep*$T$3:$T$1003)</f>
        <v>1972.1069536332204</v>
      </c>
      <c r="P4554" s="42">
        <f t="shared" si="213"/>
        <v>1.0858978517251556</v>
      </c>
      <c r="Q4554" s="42">
        <f t="shared" si="215"/>
        <v>0.25816830249097017</v>
      </c>
    </row>
    <row r="4555" spans="5:17" x14ac:dyDescent="0.2">
      <c r="E4555" s="15">
        <v>41269.236111111109</v>
      </c>
      <c r="F4555" s="21">
        <v>10.233759437987086</v>
      </c>
      <c r="G4555" s="21">
        <v>10.143906535962973</v>
      </c>
      <c r="H4555" s="24">
        <v>2.8337582269477413E-2</v>
      </c>
      <c r="I4555" s="3">
        <f t="shared" si="214"/>
        <v>1698.4099999999537</v>
      </c>
      <c r="J4555" s="3">
        <f>INDEX(PowerArray,MIN(MaximumPowerIndex,ROUND(G4555*100,0)))</f>
        <v>1674.3799999999542</v>
      </c>
      <c r="K4555" s="3">
        <f>MIN(J4555-M4555+N4555,'Power Look Up'!$F$4)</f>
        <v>1741.676868015234</v>
      </c>
      <c r="M4555" s="50">
        <f t="array" ref="M4555">_xlfn.SUM(_xlfn.NORM.DIST($S$3:$S$1003,$G4555,$P4555,FALSE)*WindSpeedStep*$T$3:$T$1003)</f>
        <v>1668.7652280364398</v>
      </c>
      <c r="N4555" s="50">
        <f t="array" ref="N4555">_xlfn.SUM(_xlfn.NORM.DIST($S$3:$S$1003,$G4555,$Q4555,FALSE)*WindSpeedStep*$T$3:$T$1003)</f>
        <v>1736.0620960517197</v>
      </c>
      <c r="P4555" s="42">
        <f t="shared" si="213"/>
        <v>1.0143906535962974</v>
      </c>
      <c r="Q4555" s="42">
        <f t="shared" si="215"/>
        <v>0.28745378599674037</v>
      </c>
    </row>
    <row r="4556" spans="5:17" x14ac:dyDescent="0.2">
      <c r="E4556" s="15">
        <v>41269.243055555555</v>
      </c>
      <c r="F4556" s="21">
        <v>10.291654512712141</v>
      </c>
      <c r="G4556" s="21">
        <v>10.192099320994185</v>
      </c>
      <c r="H4556" s="24">
        <v>6.8987935722387067E-2</v>
      </c>
      <c r="I4556" s="3">
        <f t="shared" si="214"/>
        <v>1714.4299999999532</v>
      </c>
      <c r="J4556" s="3">
        <f>INDEX(PowerArray,MIN(MaximumPowerIndex,ROUND(G4556*100,0)))</f>
        <v>1687.7299999999539</v>
      </c>
      <c r="K4556" s="3">
        <f>MIN(J4556-M4556+N4556,'Power Look Up'!$F$4)</f>
        <v>1726.1953875981524</v>
      </c>
      <c r="M4556" s="50">
        <f t="array" ref="M4556">_xlfn.SUM(_xlfn.NORM.DIST($S$3:$S$1003,$G4556,$P4556,FALSE)*WindSpeedStep*$T$3:$T$1003)</f>
        <v>1683.0536234042841</v>
      </c>
      <c r="N4556" s="50">
        <f t="array" ref="N4556">_xlfn.SUM(_xlfn.NORM.DIST($S$3:$S$1003,$G4556,$Q4556,FALSE)*WindSpeedStep*$T$3:$T$1003)</f>
        <v>1721.5190110024826</v>
      </c>
      <c r="P4556" s="42">
        <f t="shared" si="213"/>
        <v>1.0192099320994186</v>
      </c>
      <c r="Q4556" s="42">
        <f t="shared" si="215"/>
        <v>0.70313189283293165</v>
      </c>
    </row>
    <row r="4557" spans="5:17" x14ac:dyDescent="0.2">
      <c r="E4557" s="15">
        <v>41269.25</v>
      </c>
      <c r="F4557" s="21">
        <v>10.785709505944251</v>
      </c>
      <c r="G4557" s="21">
        <v>10.786297444865323</v>
      </c>
      <c r="H4557" s="24">
        <v>4.5430483709017921E-2</v>
      </c>
      <c r="I4557" s="3">
        <f t="shared" si="214"/>
        <v>1847.9299999999505</v>
      </c>
      <c r="J4557" s="3">
        <f>INDEX(PowerArray,MIN(MaximumPowerIndex,ROUND(G4557*100,0)))</f>
        <v>1847.9299999999505</v>
      </c>
      <c r="K4557" s="3">
        <f>MIN(J4557-M4557+N4557,'Power Look Up'!$F$4)</f>
        <v>1942.6135079196897</v>
      </c>
      <c r="M4557" s="50">
        <f t="array" ref="M4557">_xlfn.SUM(_xlfn.NORM.DIST($S$3:$S$1003,$G4557,$P4557,FALSE)*WindSpeedStep*$T$3:$T$1003)</f>
        <v>1829.7264729836172</v>
      </c>
      <c r="N4557" s="50">
        <f t="array" ref="N4557">_xlfn.SUM(_xlfn.NORM.DIST($S$3:$S$1003,$G4557,$Q4557,FALSE)*WindSpeedStep*$T$3:$T$1003)</f>
        <v>1924.4099809033564</v>
      </c>
      <c r="P4557" s="42">
        <f t="shared" si="213"/>
        <v>1.0786297444865323</v>
      </c>
      <c r="Q4557" s="42">
        <f t="shared" si="215"/>
        <v>0.49002671034957568</v>
      </c>
    </row>
    <row r="4558" spans="5:17" x14ac:dyDescent="0.2">
      <c r="E4558" s="15">
        <v>41269.256944444445</v>
      </c>
      <c r="F4558" s="21">
        <v>11.473363415993232</v>
      </c>
      <c r="G4558" s="21">
        <v>11.38739983115013</v>
      </c>
      <c r="H4558" s="24">
        <v>3.3120192067680965E-2</v>
      </c>
      <c r="I4558" s="3">
        <f t="shared" si="214"/>
        <v>1943.4799999999832</v>
      </c>
      <c r="J4558" s="3">
        <f>INDEX(PowerArray,MIN(MaximumPowerIndex,ROUND(G4558*100,0)))</f>
        <v>1936.7599999999834</v>
      </c>
      <c r="K4558" s="3">
        <f>MIN(J4558-M4558+N4558,'Power Look Up'!$F$4)</f>
        <v>2000</v>
      </c>
      <c r="M4558" s="50">
        <f t="array" ref="M4558">_xlfn.SUM(_xlfn.NORM.DIST($S$3:$S$1003,$G4558,$P4558,FALSE)*WindSpeedStep*$T$3:$T$1003)</f>
        <v>1922.9694894747222</v>
      </c>
      <c r="N4558" s="50">
        <f t="array" ref="N4558">_xlfn.SUM(_xlfn.NORM.DIST($S$3:$S$1003,$G4558,$Q4558,FALSE)*WindSpeedStep*$T$3:$T$1003)</f>
        <v>2021.6727321036626</v>
      </c>
      <c r="P4558" s="42">
        <f t="shared" si="213"/>
        <v>1.1387399831150131</v>
      </c>
      <c r="Q4558" s="42">
        <f t="shared" si="215"/>
        <v>0.3771528695591701</v>
      </c>
    </row>
    <row r="4559" spans="5:17" x14ac:dyDescent="0.2">
      <c r="E4559" s="15">
        <v>41269.263888888891</v>
      </c>
      <c r="F4559" s="21">
        <v>11.941134320871365</v>
      </c>
      <c r="G4559" s="21">
        <v>11.961366026224821</v>
      </c>
      <c r="H4559" s="24">
        <v>6.113322071288204E-2</v>
      </c>
      <c r="I4559" s="3">
        <f t="shared" si="214"/>
        <v>1982.9599999999823</v>
      </c>
      <c r="J4559" s="3">
        <f>INDEX(PowerArray,MIN(MaximumPowerIndex,ROUND(G4559*100,0)))</f>
        <v>1984.6399999999824</v>
      </c>
      <c r="K4559" s="3">
        <f>MIN(J4559-M4559+N4559,'Power Look Up'!$F$4)</f>
        <v>2000</v>
      </c>
      <c r="M4559" s="50">
        <f t="array" ref="M4559">_xlfn.SUM(_xlfn.NORM.DIST($S$3:$S$1003,$G4559,$P4559,FALSE)*WindSpeedStep*$T$3:$T$1003)</f>
        <v>1970.7994868566095</v>
      </c>
      <c r="N4559" s="50">
        <f t="array" ref="N4559">_xlfn.SUM(_xlfn.NORM.DIST($S$3:$S$1003,$G4559,$Q4559,FALSE)*WindSpeedStep*$T$3:$T$1003)</f>
        <v>2012.4542520967443</v>
      </c>
      <c r="P4559" s="42">
        <f t="shared" si="213"/>
        <v>1.1961366026224822</v>
      </c>
      <c r="Q4559" s="42">
        <f t="shared" si="215"/>
        <v>0.73123682930877076</v>
      </c>
    </row>
    <row r="4560" spans="5:17" x14ac:dyDescent="0.2">
      <c r="E4560" s="15">
        <v>41269.270833333336</v>
      </c>
      <c r="F4560" s="21">
        <v>12.402885202862539</v>
      </c>
      <c r="G4560" s="21">
        <v>12.292628801398806</v>
      </c>
      <c r="H4560" s="24">
        <v>5.7244744943389034E-2</v>
      </c>
      <c r="I4560" s="3">
        <f t="shared" si="214"/>
        <v>1992.3999999999976</v>
      </c>
      <c r="J4560" s="3">
        <f>INDEX(PowerArray,MIN(MaximumPowerIndex,ROUND(G4560*100,0)))</f>
        <v>1991.1899999999976</v>
      </c>
      <c r="K4560" s="3">
        <f>MIN(J4560-M4560+N4560,'Power Look Up'!$F$4)</f>
        <v>2000</v>
      </c>
      <c r="M4560" s="50">
        <f t="array" ref="M4560">_xlfn.SUM(_xlfn.NORM.DIST($S$3:$S$1003,$G4560,$P4560,FALSE)*WindSpeedStep*$T$3:$T$1003)</f>
        <v>1985.8588687076997</v>
      </c>
      <c r="N4560" s="50">
        <f t="array" ref="N4560">_xlfn.SUM(_xlfn.NORM.DIST($S$3:$S$1003,$G4560,$Q4560,FALSE)*WindSpeedStep*$T$3:$T$1003)</f>
        <v>2016.1394779455804</v>
      </c>
      <c r="P4560" s="42">
        <f t="shared" si="213"/>
        <v>1.2292628801398806</v>
      </c>
      <c r="Q4560" s="42">
        <f t="shared" si="215"/>
        <v>0.70368840041983272</v>
      </c>
    </row>
    <row r="4561" spans="5:17" x14ac:dyDescent="0.2">
      <c r="E4561" s="15">
        <v>41269.277777777781</v>
      </c>
      <c r="F4561" s="21">
        <v>13.804715846743612</v>
      </c>
      <c r="G4561" s="21">
        <v>13.73732325840191</v>
      </c>
      <c r="H4561" s="24">
        <v>3.4046336427190425E-2</v>
      </c>
      <c r="I4561" s="3">
        <f t="shared" si="214"/>
        <v>1999.7999999999997</v>
      </c>
      <c r="J4561" s="3">
        <f>INDEX(PowerArray,MIN(MaximumPowerIndex,ROUND(G4561*100,0)))</f>
        <v>1999.7399999999998</v>
      </c>
      <c r="K4561" s="3">
        <f>MIN(J4561-M4561+N4561,'Power Look Up'!$F$4)</f>
        <v>2000</v>
      </c>
      <c r="M4561" s="50">
        <f t="array" ref="M4561">_xlfn.SUM(_xlfn.NORM.DIST($S$3:$S$1003,$G4561,$P4561,FALSE)*WindSpeedStep*$T$3:$T$1003)</f>
        <v>2003.4412646723376</v>
      </c>
      <c r="N4561" s="50">
        <f t="array" ref="N4561">_xlfn.SUM(_xlfn.NORM.DIST($S$3:$S$1003,$G4561,$Q4561,FALSE)*WindSpeedStep*$T$3:$T$1003)</f>
        <v>2003.7324030759344</v>
      </c>
      <c r="P4561" s="42">
        <f t="shared" si="213"/>
        <v>1.373732325840191</v>
      </c>
      <c r="Q4561" s="42">
        <f t="shared" si="215"/>
        <v>0.46770552926461922</v>
      </c>
    </row>
    <row r="4562" spans="5:17" x14ac:dyDescent="0.2">
      <c r="E4562" s="15">
        <v>41269.284722222219</v>
      </c>
      <c r="F4562" s="21">
        <v>13.525726981694774</v>
      </c>
      <c r="G4562" s="21">
        <v>13.403847725867415</v>
      </c>
      <c r="H4562" s="24">
        <v>3.1051935364983536E-2</v>
      </c>
      <c r="I4562" s="3">
        <f t="shared" si="214"/>
        <v>1999.5299999999997</v>
      </c>
      <c r="J4562" s="3">
        <f>INDEX(PowerArray,MIN(MaximumPowerIndex,ROUND(G4562*100,0)))</f>
        <v>1999.3999999999999</v>
      </c>
      <c r="K4562" s="3">
        <f>MIN(J4562-M4562+N4562,'Power Look Up'!$F$4)</f>
        <v>2000</v>
      </c>
      <c r="M4562" s="50">
        <f t="array" ref="M4562">_xlfn.SUM(_xlfn.NORM.DIST($S$3:$S$1003,$G4562,$P4562,FALSE)*WindSpeedStep*$T$3:$T$1003)</f>
        <v>2002.8566593789624</v>
      </c>
      <c r="N4562" s="50">
        <f t="array" ref="N4562">_xlfn.SUM(_xlfn.NORM.DIST($S$3:$S$1003,$G4562,$Q4562,FALSE)*WindSpeedStep*$T$3:$T$1003)</f>
        <v>2005.5928551327968</v>
      </c>
      <c r="P4562" s="42">
        <f t="shared" si="213"/>
        <v>1.3403847725867415</v>
      </c>
      <c r="Q4562" s="42">
        <f t="shared" si="215"/>
        <v>0.41621541322571654</v>
      </c>
    </row>
    <row r="4563" spans="5:17" x14ac:dyDescent="0.2">
      <c r="E4563" s="15">
        <v>41269.291666666664</v>
      </c>
      <c r="F4563" s="21">
        <v>12.86058200580557</v>
      </c>
      <c r="G4563" s="21">
        <v>12.787244403260123</v>
      </c>
      <c r="H4563" s="24">
        <v>3.1102791445941604E-2</v>
      </c>
      <c r="I4563" s="3">
        <f t="shared" si="214"/>
        <v>1997.4599999999975</v>
      </c>
      <c r="J4563" s="3">
        <f>INDEX(PowerArray,MIN(MaximumPowerIndex,ROUND(G4563*100,0)))</f>
        <v>1996.6899999999976</v>
      </c>
      <c r="K4563" s="3">
        <f>MIN(J4563-M4563+N4563,'Power Look Up'!$F$4)</f>
        <v>2000</v>
      </c>
      <c r="M4563" s="50">
        <f t="array" ref="M4563">_xlfn.SUM(_xlfn.NORM.DIST($S$3:$S$1003,$G4563,$P4563,FALSE)*WindSpeedStep*$T$3:$T$1003)</f>
        <v>1997.7798156007491</v>
      </c>
      <c r="N4563" s="50">
        <f t="array" ref="N4563">_xlfn.SUM(_xlfn.NORM.DIST($S$3:$S$1003,$G4563,$Q4563,FALSE)*WindSpeedStep*$T$3:$T$1003)</f>
        <v>2011.818819094093</v>
      </c>
      <c r="P4563" s="42">
        <f t="shared" si="213"/>
        <v>1.2787244403260125</v>
      </c>
      <c r="Q4563" s="42">
        <f t="shared" si="215"/>
        <v>0.39771899584288362</v>
      </c>
    </row>
    <row r="4564" spans="5:17" x14ac:dyDescent="0.2">
      <c r="E4564" s="15">
        <v>41269.298611111109</v>
      </c>
      <c r="F4564" s="21">
        <v>12.268070223265937</v>
      </c>
      <c r="G4564" s="21">
        <v>12.238513750085255</v>
      </c>
      <c r="H4564" s="24">
        <v>4.809232334528759E-2</v>
      </c>
      <c r="I4564" s="3">
        <f t="shared" si="214"/>
        <v>1990.9699999999975</v>
      </c>
      <c r="J4564" s="3">
        <f>INDEX(PowerArray,MIN(MaximumPowerIndex,ROUND(G4564*100,0)))</f>
        <v>1990.6399999999976</v>
      </c>
      <c r="K4564" s="3">
        <f>MIN(J4564-M4564+N4564,'Power Look Up'!$F$4)</f>
        <v>2000</v>
      </c>
      <c r="M4564" s="50">
        <f t="array" ref="M4564">_xlfn.SUM(_xlfn.NORM.DIST($S$3:$S$1003,$G4564,$P4564,FALSE)*WindSpeedStep*$T$3:$T$1003)</f>
        <v>1983.8698089175323</v>
      </c>
      <c r="N4564" s="50">
        <f t="array" ref="N4564">_xlfn.SUM(_xlfn.NORM.DIST($S$3:$S$1003,$G4564,$Q4564,FALSE)*WindSpeedStep*$T$3:$T$1003)</f>
        <v>2018.7227311918441</v>
      </c>
      <c r="P4564" s="42">
        <f t="shared" si="213"/>
        <v>1.2238513750085256</v>
      </c>
      <c r="Q4564" s="42">
        <f t="shared" si="215"/>
        <v>0.58857856053484825</v>
      </c>
    </row>
    <row r="4565" spans="5:17" x14ac:dyDescent="0.2">
      <c r="E4565" s="15">
        <v>41269.305555555555</v>
      </c>
      <c r="F4565" s="21">
        <v>11.855864656691777</v>
      </c>
      <c r="G4565" s="21">
        <v>11.917463631849495</v>
      </c>
      <c r="H4565" s="24">
        <v>4.7234007490454998E-2</v>
      </c>
      <c r="I4565" s="3">
        <f t="shared" si="214"/>
        <v>1976.2399999999825</v>
      </c>
      <c r="J4565" s="3">
        <f>INDEX(PowerArray,MIN(MaximumPowerIndex,ROUND(G4565*100,0)))</f>
        <v>1981.2799999999825</v>
      </c>
      <c r="K4565" s="3">
        <f>MIN(J4565-M4565+N4565,'Power Look Up'!$F$4)</f>
        <v>2000</v>
      </c>
      <c r="M4565" s="50">
        <f t="array" ref="M4565">_xlfn.SUM(_xlfn.NORM.DIST($S$3:$S$1003,$G4565,$P4565,FALSE)*WindSpeedStep*$T$3:$T$1003)</f>
        <v>1968.2250278637268</v>
      </c>
      <c r="N4565" s="50">
        <f t="array" ref="N4565">_xlfn.SUM(_xlfn.NORM.DIST($S$3:$S$1003,$G4565,$Q4565,FALSE)*WindSpeedStep*$T$3:$T$1003)</f>
        <v>2020.3894837748685</v>
      </c>
      <c r="P4565" s="42">
        <f t="shared" si="213"/>
        <v>1.1917463631849496</v>
      </c>
      <c r="Q4565" s="42">
        <f t="shared" si="215"/>
        <v>0.56290956645400403</v>
      </c>
    </row>
    <row r="4566" spans="5:17" x14ac:dyDescent="0.2">
      <c r="E4566" s="15">
        <v>41269.3125</v>
      </c>
      <c r="F4566" s="21">
        <v>12.784110374295846</v>
      </c>
      <c r="G4566" s="21">
        <v>12.797059146662592</v>
      </c>
      <c r="H4566" s="24">
        <v>6.6488787652290451E-2</v>
      </c>
      <c r="I4566" s="3">
        <f t="shared" si="214"/>
        <v>1996.5799999999974</v>
      </c>
      <c r="J4566" s="3">
        <f>INDEX(PowerArray,MIN(MaximumPowerIndex,ROUND(G4566*100,0)))</f>
        <v>1996.7999999999975</v>
      </c>
      <c r="K4566" s="3">
        <f>MIN(J4566-M4566+N4566,'Power Look Up'!$F$4)</f>
        <v>2000</v>
      </c>
      <c r="M4566" s="50">
        <f t="array" ref="M4566">_xlfn.SUM(_xlfn.NORM.DIST($S$3:$S$1003,$G4566,$P4566,FALSE)*WindSpeedStep*$T$3:$T$1003)</f>
        <v>1997.9259418199024</v>
      </c>
      <c r="N4566" s="50">
        <f t="array" ref="N4566">_xlfn.SUM(_xlfn.NORM.DIST($S$3:$S$1003,$G4566,$Q4566,FALSE)*WindSpeedStep*$T$3:$T$1003)</f>
        <v>2011.532369413264</v>
      </c>
      <c r="P4566" s="42">
        <f t="shared" si="213"/>
        <v>1.2797059146662593</v>
      </c>
      <c r="Q4566" s="42">
        <f t="shared" si="215"/>
        <v>0.85086094817625035</v>
      </c>
    </row>
    <row r="4567" spans="5:17" x14ac:dyDescent="0.2">
      <c r="E4567" s="15">
        <v>41269.319444444445</v>
      </c>
      <c r="F4567" s="21">
        <v>13.815996664924979</v>
      </c>
      <c r="G4567" s="21">
        <v>13.715869946596632</v>
      </c>
      <c r="H4567" s="24">
        <v>2.9675745437958694E-2</v>
      </c>
      <c r="I4567" s="3">
        <f t="shared" si="214"/>
        <v>1999.8199999999997</v>
      </c>
      <c r="J4567" s="3">
        <f>INDEX(PowerArray,MIN(MaximumPowerIndex,ROUND(G4567*100,0)))</f>
        <v>1999.7199999999998</v>
      </c>
      <c r="K4567" s="3">
        <f>MIN(J4567-M4567+N4567,'Power Look Up'!$F$4)</f>
        <v>1999.9791075096878</v>
      </c>
      <c r="M4567" s="50">
        <f t="array" ref="M4567">_xlfn.SUM(_xlfn.NORM.DIST($S$3:$S$1003,$G4567,$P4567,FALSE)*WindSpeedStep*$T$3:$T$1003)</f>
        <v>2003.428803948894</v>
      </c>
      <c r="N4567" s="50">
        <f t="array" ref="N4567">_xlfn.SUM(_xlfn.NORM.DIST($S$3:$S$1003,$G4567,$Q4567,FALSE)*WindSpeedStep*$T$3:$T$1003)</f>
        <v>2003.687911458582</v>
      </c>
      <c r="P4567" s="42">
        <f t="shared" si="213"/>
        <v>1.3715869946596633</v>
      </c>
      <c r="Q4567" s="42">
        <f t="shared" si="215"/>
        <v>0.40702866499534973</v>
      </c>
    </row>
    <row r="4568" spans="5:17" x14ac:dyDescent="0.2">
      <c r="E4568" s="15">
        <v>41269.326388888891</v>
      </c>
      <c r="F4568" s="21">
        <v>13.812440933428322</v>
      </c>
      <c r="G4568" s="21">
        <v>13.73017472873096</v>
      </c>
      <c r="H4568" s="24">
        <v>3.2579324839748479E-2</v>
      </c>
      <c r="I4568" s="3">
        <f t="shared" si="214"/>
        <v>1999.8099999999997</v>
      </c>
      <c r="J4568" s="3">
        <f>INDEX(PowerArray,MIN(MaximumPowerIndex,ROUND(G4568*100,0)))</f>
        <v>1999.7299999999998</v>
      </c>
      <c r="K4568" s="3">
        <f>MIN(J4568-M4568+N4568,'Power Look Up'!$F$4)</f>
        <v>2000</v>
      </c>
      <c r="M4568" s="50">
        <f t="array" ref="M4568">_xlfn.SUM(_xlfn.NORM.DIST($S$3:$S$1003,$G4568,$P4568,FALSE)*WindSpeedStep*$T$3:$T$1003)</f>
        <v>2003.4374186341934</v>
      </c>
      <c r="N4568" s="50">
        <f t="array" ref="N4568">_xlfn.SUM(_xlfn.NORM.DIST($S$3:$S$1003,$G4568,$Q4568,FALSE)*WindSpeedStep*$T$3:$T$1003)</f>
        <v>2003.7140411616522</v>
      </c>
      <c r="P4568" s="42">
        <f t="shared" si="213"/>
        <v>1.3730174728730962</v>
      </c>
      <c r="Q4568" s="42">
        <f t="shared" si="215"/>
        <v>0.44731982259383141</v>
      </c>
    </row>
    <row r="4569" spans="5:17" x14ac:dyDescent="0.2">
      <c r="E4569" s="15">
        <v>41269.333333333336</v>
      </c>
      <c r="F4569" s="21">
        <v>14.141072769145225</v>
      </c>
      <c r="G4569" s="21">
        <v>14.071999036234276</v>
      </c>
      <c r="H4569" s="24">
        <v>3.8186636107144581E-2</v>
      </c>
      <c r="I4569" s="3">
        <f t="shared" si="214"/>
        <v>2000</v>
      </c>
      <c r="J4569" s="3">
        <f>INDEX(PowerArray,MIN(MaximumPowerIndex,ROUND(G4569*100,0)))</f>
        <v>2000</v>
      </c>
      <c r="K4569" s="3">
        <f>MIN(J4569-M4569+N4569,'Power Look Up'!$F$4)</f>
        <v>1999.1421128352342</v>
      </c>
      <c r="M4569" s="50">
        <f t="array" ref="M4569">_xlfn.SUM(_xlfn.NORM.DIST($S$3:$S$1003,$G4569,$P4569,FALSE)*WindSpeedStep*$T$3:$T$1003)</f>
        <v>2003.3533556061495</v>
      </c>
      <c r="N4569" s="50">
        <f t="array" ref="N4569">_xlfn.SUM(_xlfn.NORM.DIST($S$3:$S$1003,$G4569,$Q4569,FALSE)*WindSpeedStep*$T$3:$T$1003)</f>
        <v>2002.4954684413838</v>
      </c>
      <c r="P4569" s="42">
        <f t="shared" si="213"/>
        <v>1.4071999036234277</v>
      </c>
      <c r="Q4569" s="42">
        <f t="shared" si="215"/>
        <v>0.53736230649676753</v>
      </c>
    </row>
    <row r="4570" spans="5:17" x14ac:dyDescent="0.2">
      <c r="E4570" s="15">
        <v>41269.340277777781</v>
      </c>
      <c r="F4570" s="21">
        <v>14.061364544844741</v>
      </c>
      <c r="G4570" s="21">
        <v>14.01835926317175</v>
      </c>
      <c r="H4570" s="24">
        <v>5.0492965866552705E-2</v>
      </c>
      <c r="I4570" s="3">
        <f t="shared" si="214"/>
        <v>2000</v>
      </c>
      <c r="J4570" s="3">
        <f>INDEX(PowerArray,MIN(MaximumPowerIndex,ROUND(G4570*100,0)))</f>
        <v>2000</v>
      </c>
      <c r="K4570" s="3">
        <f>MIN(J4570-M4570+N4570,'Power Look Up'!$F$4)</f>
        <v>1999.8004641447694</v>
      </c>
      <c r="M4570" s="50">
        <f t="array" ref="M4570">_xlfn.SUM(_xlfn.NORM.DIST($S$3:$S$1003,$G4570,$P4570,FALSE)*WindSpeedStep*$T$3:$T$1003)</f>
        <v>2003.3956978653491</v>
      </c>
      <c r="N4570" s="50">
        <f t="array" ref="N4570">_xlfn.SUM(_xlfn.NORM.DIST($S$3:$S$1003,$G4570,$Q4570,FALSE)*WindSpeedStep*$T$3:$T$1003)</f>
        <v>2003.1961620101185</v>
      </c>
      <c r="P4570" s="42">
        <f t="shared" si="213"/>
        <v>1.4018359263171751</v>
      </c>
      <c r="Q4570" s="42">
        <f t="shared" si="215"/>
        <v>0.70782853578040406</v>
      </c>
    </row>
    <row r="4571" spans="5:17" x14ac:dyDescent="0.2">
      <c r="E4571" s="15">
        <v>41269.347222222219</v>
      </c>
      <c r="F4571" s="21">
        <v>13.691367877929299</v>
      </c>
      <c r="G4571" s="21">
        <v>13.545495328892963</v>
      </c>
      <c r="H4571" s="24">
        <v>5.2587879196544805E-2</v>
      </c>
      <c r="I4571" s="3">
        <f t="shared" si="214"/>
        <v>1999.6899999999998</v>
      </c>
      <c r="J4571" s="3">
        <f>INDEX(PowerArray,MIN(MaximumPowerIndex,ROUND(G4571*100,0)))</f>
        <v>1999.5499999999997</v>
      </c>
      <c r="K4571" s="3">
        <f>MIN(J4571-M4571+N4571,'Power Look Up'!$F$4)</f>
        <v>2000</v>
      </c>
      <c r="M4571" s="50">
        <f t="array" ref="M4571">_xlfn.SUM(_xlfn.NORM.DIST($S$3:$S$1003,$G4571,$P4571,FALSE)*WindSpeedStep*$T$3:$T$1003)</f>
        <v>2003.2186388580208</v>
      </c>
      <c r="N4571" s="50">
        <f t="array" ref="N4571">_xlfn.SUM(_xlfn.NORM.DIST($S$3:$S$1003,$G4571,$Q4571,FALSE)*WindSpeedStep*$T$3:$T$1003)</f>
        <v>2005.8091571822076</v>
      </c>
      <c r="P4571" s="42">
        <f t="shared" si="213"/>
        <v>1.3545495328892965</v>
      </c>
      <c r="Q4571" s="42">
        <f t="shared" si="215"/>
        <v>0.71232887201318507</v>
      </c>
    </row>
    <row r="4572" spans="5:17" x14ac:dyDescent="0.2">
      <c r="E4572" s="15">
        <v>41269.354166666664</v>
      </c>
      <c r="F4572" s="21">
        <v>12.97685941728861</v>
      </c>
      <c r="G4572" s="21">
        <v>12.935022805710844</v>
      </c>
      <c r="H4572" s="24">
        <v>4.8547955999328568E-2</v>
      </c>
      <c r="I4572" s="3">
        <f t="shared" si="214"/>
        <v>1998.7799999999975</v>
      </c>
      <c r="J4572" s="3">
        <f>INDEX(PowerArray,MIN(MaximumPowerIndex,ROUND(G4572*100,0)))</f>
        <v>1998.3399999999974</v>
      </c>
      <c r="K4572" s="3">
        <f>MIN(J4572-M4572+N4572,'Power Look Up'!$F$4)</f>
        <v>2000</v>
      </c>
      <c r="M4572" s="50">
        <f t="array" ref="M4572">_xlfn.SUM(_xlfn.NORM.DIST($S$3:$S$1003,$G4572,$P4572,FALSE)*WindSpeedStep*$T$3:$T$1003)</f>
        <v>1999.7037356680169</v>
      </c>
      <c r="N4572" s="50">
        <f t="array" ref="N4572">_xlfn.SUM(_xlfn.NORM.DIST($S$3:$S$1003,$G4572,$Q4572,FALSE)*WindSpeedStep*$T$3:$T$1003)</f>
        <v>2010.8812329621373</v>
      </c>
      <c r="P4572" s="42">
        <f t="shared" si="213"/>
        <v>1.2935022805710845</v>
      </c>
      <c r="Q4572" s="42">
        <f t="shared" si="215"/>
        <v>0.62796891802196164</v>
      </c>
    </row>
    <row r="4573" spans="5:17" x14ac:dyDescent="0.2">
      <c r="E4573" s="15">
        <v>41269.361111111109</v>
      </c>
      <c r="F4573" s="21">
        <v>13.334535853101029</v>
      </c>
      <c r="G4573" s="21">
        <v>13.23170748364768</v>
      </c>
      <c r="H4573" s="24">
        <v>3.4496888760700596E-2</v>
      </c>
      <c r="I4573" s="3">
        <f t="shared" si="214"/>
        <v>1999.3299999999997</v>
      </c>
      <c r="J4573" s="3">
        <f>INDEX(PowerArray,MIN(MaximumPowerIndex,ROUND(G4573*100,0)))</f>
        <v>1999.2299999999998</v>
      </c>
      <c r="K4573" s="3">
        <f>MIN(J4573-M4573+N4573,'Power Look Up'!$F$4)</f>
        <v>2000</v>
      </c>
      <c r="M4573" s="50">
        <f t="array" ref="M4573">_xlfn.SUM(_xlfn.NORM.DIST($S$3:$S$1003,$G4573,$P4573,FALSE)*WindSpeedStep*$T$3:$T$1003)</f>
        <v>2002.1097797561904</v>
      </c>
      <c r="N4573" s="50">
        <f t="array" ref="N4573">_xlfn.SUM(_xlfn.NORM.DIST($S$3:$S$1003,$G4573,$Q4573,FALSE)*WindSpeedStep*$T$3:$T$1003)</f>
        <v>2007.1281349068852</v>
      </c>
      <c r="P4573" s="42">
        <f t="shared" si="213"/>
        <v>1.3231707483647681</v>
      </c>
      <c r="Q4573" s="42">
        <f t="shared" si="215"/>
        <v>0.4564527411775236</v>
      </c>
    </row>
    <row r="4574" spans="5:17" x14ac:dyDescent="0.2">
      <c r="E4574" s="15">
        <v>41269.368055555555</v>
      </c>
      <c r="F4574" s="21">
        <v>13.242225008927402</v>
      </c>
      <c r="G4574" s="21">
        <v>13.20287245433388</v>
      </c>
      <c r="H4574" s="24">
        <v>3.398220462925431E-2</v>
      </c>
      <c r="I4574" s="3">
        <f t="shared" si="214"/>
        <v>1999.2399999999998</v>
      </c>
      <c r="J4574" s="3">
        <f>INDEX(PowerArray,MIN(MaximumPowerIndex,ROUND(G4574*100,0)))</f>
        <v>1999.1999999999998</v>
      </c>
      <c r="K4574" s="3">
        <f>MIN(J4574-M4574+N4574,'Power Look Up'!$F$4)</f>
        <v>2000</v>
      </c>
      <c r="M4574" s="50">
        <f t="array" ref="M4574">_xlfn.SUM(_xlfn.NORM.DIST($S$3:$S$1003,$G4574,$P4574,FALSE)*WindSpeedStep*$T$3:$T$1003)</f>
        <v>2001.9447152395394</v>
      </c>
      <c r="N4574" s="50">
        <f t="array" ref="N4574">_xlfn.SUM(_xlfn.NORM.DIST($S$3:$S$1003,$G4574,$Q4574,FALSE)*WindSpeedStep*$T$3:$T$1003)</f>
        <v>2007.353366477555</v>
      </c>
      <c r="P4574" s="42">
        <f t="shared" si="213"/>
        <v>1.320287245433388</v>
      </c>
      <c r="Q4574" s="42">
        <f t="shared" si="215"/>
        <v>0.448662713437119</v>
      </c>
    </row>
    <row r="4575" spans="5:17" x14ac:dyDescent="0.2">
      <c r="E4575" s="15">
        <v>41269.375</v>
      </c>
      <c r="F4575" s="21">
        <v>13.356509636568751</v>
      </c>
      <c r="G4575" s="21">
        <v>13.286108987801372</v>
      </c>
      <c r="H4575" s="24">
        <v>3.5937532563583029E-2</v>
      </c>
      <c r="I4575" s="3">
        <f t="shared" si="214"/>
        <v>1999.3599999999997</v>
      </c>
      <c r="J4575" s="3">
        <f>INDEX(PowerArray,MIN(MaximumPowerIndex,ROUND(G4575*100,0)))</f>
        <v>1999.2899999999997</v>
      </c>
      <c r="K4575" s="3">
        <f>MIN(J4575-M4575+N4575,'Power Look Up'!$F$4)</f>
        <v>2000</v>
      </c>
      <c r="M4575" s="50">
        <f t="array" ref="M4575">_xlfn.SUM(_xlfn.NORM.DIST($S$3:$S$1003,$G4575,$P4575,FALSE)*WindSpeedStep*$T$3:$T$1003)</f>
        <v>2002.3879322383798</v>
      </c>
      <c r="N4575" s="50">
        <f t="array" ref="N4575">_xlfn.SUM(_xlfn.NORM.DIST($S$3:$S$1003,$G4575,$Q4575,FALSE)*WindSpeedStep*$T$3:$T$1003)</f>
        <v>2006.7489850080199</v>
      </c>
      <c r="P4575" s="42">
        <f t="shared" si="213"/>
        <v>1.3286108987801373</v>
      </c>
      <c r="Q4575" s="42">
        <f t="shared" si="215"/>
        <v>0.47746997439242495</v>
      </c>
    </row>
    <row r="4576" spans="5:17" x14ac:dyDescent="0.2">
      <c r="E4576" s="15">
        <v>41269.381944444445</v>
      </c>
      <c r="F4576" s="21">
        <v>13.707497764893606</v>
      </c>
      <c r="G4576" s="21">
        <v>13.696401090952088</v>
      </c>
      <c r="H4576" s="24">
        <v>4.5960248238266985E-2</v>
      </c>
      <c r="I4576" s="3">
        <f t="shared" si="214"/>
        <v>1999.7099999999998</v>
      </c>
      <c r="J4576" s="3">
        <f>INDEX(PowerArray,MIN(MaximumPowerIndex,ROUND(G4576*100,0)))</f>
        <v>1999.6999999999998</v>
      </c>
      <c r="K4576" s="3">
        <f>MIN(J4576-M4576+N4576,'Power Look Up'!$F$4)</f>
        <v>2000</v>
      </c>
      <c r="M4576" s="50">
        <f t="array" ref="M4576">_xlfn.SUM(_xlfn.NORM.DIST($S$3:$S$1003,$G4576,$P4576,FALSE)*WindSpeedStep*$T$3:$T$1003)</f>
        <v>2003.4150550322152</v>
      </c>
      <c r="N4576" s="50">
        <f t="array" ref="N4576">_xlfn.SUM(_xlfn.NORM.DIST($S$3:$S$1003,$G4576,$Q4576,FALSE)*WindSpeedStep*$T$3:$T$1003)</f>
        <v>2004.501304324267</v>
      </c>
      <c r="P4576" s="42">
        <f t="shared" si="213"/>
        <v>1.3696401090952088</v>
      </c>
      <c r="Q4576" s="42">
        <f t="shared" si="215"/>
        <v>0.62948999411102868</v>
      </c>
    </row>
    <row r="4577" spans="5:17" x14ac:dyDescent="0.2">
      <c r="E4577" s="15">
        <v>41269.388888888891</v>
      </c>
      <c r="F4577" s="21">
        <v>13.478001324170263</v>
      </c>
      <c r="G4577" s="21">
        <v>13.421875819957195</v>
      </c>
      <c r="H4577" s="24">
        <v>2.6710191766668522E-2</v>
      </c>
      <c r="I4577" s="3">
        <f t="shared" si="214"/>
        <v>1999.4799999999998</v>
      </c>
      <c r="J4577" s="3">
        <f>INDEX(PowerArray,MIN(MaximumPowerIndex,ROUND(G4577*100,0)))</f>
        <v>1999.4199999999998</v>
      </c>
      <c r="K4577" s="3">
        <f>MIN(J4577-M4577+N4577,'Power Look Up'!$F$4)</f>
        <v>2000</v>
      </c>
      <c r="M4577" s="50">
        <f t="array" ref="M4577">_xlfn.SUM(_xlfn.NORM.DIST($S$3:$S$1003,$G4577,$P4577,FALSE)*WindSpeedStep*$T$3:$T$1003)</f>
        <v>2002.9140018123428</v>
      </c>
      <c r="N4577" s="50">
        <f t="array" ref="N4577">_xlfn.SUM(_xlfn.NORM.DIST($S$3:$S$1003,$G4577,$Q4577,FALSE)*WindSpeedStep*$T$3:$T$1003)</f>
        <v>2005.289770511225</v>
      </c>
      <c r="P4577" s="42">
        <f t="shared" si="213"/>
        <v>1.3421875819957196</v>
      </c>
      <c r="Q4577" s="42">
        <f t="shared" si="215"/>
        <v>0.35850087701946798</v>
      </c>
    </row>
    <row r="4578" spans="5:17" x14ac:dyDescent="0.2">
      <c r="E4578" s="15">
        <v>41269.395833333336</v>
      </c>
      <c r="F4578" s="21">
        <v>13.424777557632986</v>
      </c>
      <c r="G4578" s="21">
        <v>13.353705902118726</v>
      </c>
      <c r="H4578" s="24">
        <v>3.277521717667696E-2</v>
      </c>
      <c r="I4578" s="3">
        <f t="shared" si="214"/>
        <v>1999.4199999999998</v>
      </c>
      <c r="J4578" s="3">
        <f>INDEX(PowerArray,MIN(MaximumPowerIndex,ROUND(G4578*100,0)))</f>
        <v>1999.3499999999997</v>
      </c>
      <c r="K4578" s="3">
        <f>MIN(J4578-M4578+N4578,'Power Look Up'!$F$4)</f>
        <v>2000</v>
      </c>
      <c r="M4578" s="50">
        <f t="array" ref="M4578">_xlfn.SUM(_xlfn.NORM.DIST($S$3:$S$1003,$G4578,$P4578,FALSE)*WindSpeedStep*$T$3:$T$1003)</f>
        <v>2002.6778157672745</v>
      </c>
      <c r="N4578" s="50">
        <f t="array" ref="N4578">_xlfn.SUM(_xlfn.NORM.DIST($S$3:$S$1003,$G4578,$Q4578,FALSE)*WindSpeedStep*$T$3:$T$1003)</f>
        <v>2006.0426077003294</v>
      </c>
      <c r="P4578" s="42">
        <f t="shared" si="213"/>
        <v>1.3353705902118727</v>
      </c>
      <c r="Q4578" s="42">
        <f t="shared" si="215"/>
        <v>0.43767061105541416</v>
      </c>
    </row>
    <row r="4579" spans="5:17" x14ac:dyDescent="0.2">
      <c r="E4579" s="15">
        <v>41269.402777777781</v>
      </c>
      <c r="F4579" s="21">
        <v>13.174884185539408</v>
      </c>
      <c r="G4579" s="21">
        <v>13.197493058484785</v>
      </c>
      <c r="H4579" s="24">
        <v>3.7191977788906712E-2</v>
      </c>
      <c r="I4579" s="3">
        <f t="shared" si="214"/>
        <v>1999.1699999999998</v>
      </c>
      <c r="J4579" s="3">
        <f>INDEX(PowerArray,MIN(MaximumPowerIndex,ROUND(G4579*100,0)))</f>
        <v>1999.1999999999998</v>
      </c>
      <c r="K4579" s="3">
        <f>MIN(J4579-M4579+N4579,'Power Look Up'!$F$4)</f>
        <v>2000</v>
      </c>
      <c r="M4579" s="50">
        <f t="array" ref="M4579">_xlfn.SUM(_xlfn.NORM.DIST($S$3:$S$1003,$G4579,$P4579,FALSE)*WindSpeedStep*$T$3:$T$1003)</f>
        <v>2001.9125023385434</v>
      </c>
      <c r="N4579" s="50">
        <f t="array" ref="N4579">_xlfn.SUM(_xlfn.NORM.DIST($S$3:$S$1003,$G4579,$Q4579,FALSE)*WindSpeedStep*$T$3:$T$1003)</f>
        <v>2007.5914369684185</v>
      </c>
      <c r="P4579" s="42">
        <f t="shared" si="213"/>
        <v>1.3197493058484786</v>
      </c>
      <c r="Q4579" s="42">
        <f t="shared" si="215"/>
        <v>0.4908408687004166</v>
      </c>
    </row>
    <row r="4580" spans="5:17" x14ac:dyDescent="0.2">
      <c r="E4580" s="15">
        <v>41269.409722222219</v>
      </c>
      <c r="F4580" s="21">
        <v>12.970588324149515</v>
      </c>
      <c r="G4580" s="21">
        <v>12.974623990392645</v>
      </c>
      <c r="H4580" s="24">
        <v>3.6235827416164483E-2</v>
      </c>
      <c r="I4580" s="3">
        <f t="shared" si="214"/>
        <v>1998.6699999999973</v>
      </c>
      <c r="J4580" s="3">
        <f>INDEX(PowerArray,MIN(MaximumPowerIndex,ROUND(G4580*100,0)))</f>
        <v>1998.6699999999973</v>
      </c>
      <c r="K4580" s="3">
        <f>MIN(J4580-M4580+N4580,'Power Look Up'!$F$4)</f>
        <v>2000</v>
      </c>
      <c r="M4580" s="50">
        <f t="array" ref="M4580">_xlfn.SUM(_xlfn.NORM.DIST($S$3:$S$1003,$G4580,$P4580,FALSE)*WindSpeedStep*$T$3:$T$1003)</f>
        <v>2000.1268745247928</v>
      </c>
      <c r="N4580" s="50">
        <f t="array" ref="N4580">_xlfn.SUM(_xlfn.NORM.DIST($S$3:$S$1003,$G4580,$Q4580,FALSE)*WindSpeedStep*$T$3:$T$1003)</f>
        <v>2009.7944517641479</v>
      </c>
      <c r="P4580" s="42">
        <f t="shared" si="213"/>
        <v>1.2974623990392646</v>
      </c>
      <c r="Q4580" s="42">
        <f t="shared" si="215"/>
        <v>0.47014623570549524</v>
      </c>
    </row>
    <row r="4581" spans="5:17" x14ac:dyDescent="0.2">
      <c r="E4581" s="15">
        <v>41269.416666666664</v>
      </c>
      <c r="F4581" s="21">
        <v>13.941185262026726</v>
      </c>
      <c r="G4581" s="21">
        <v>13.946453858313308</v>
      </c>
      <c r="H4581" s="24">
        <v>5.2362836177809666E-2</v>
      </c>
      <c r="I4581" s="3">
        <f t="shared" si="214"/>
        <v>1999.9399999999998</v>
      </c>
      <c r="J4581" s="3">
        <f>INDEX(PowerArray,MIN(MaximumPowerIndex,ROUND(G4581*100,0)))</f>
        <v>1999.9499999999998</v>
      </c>
      <c r="K4581" s="3">
        <f>MIN(J4581-M4581+N4581,'Power Look Up'!$F$4)</f>
        <v>2000</v>
      </c>
      <c r="M4581" s="50">
        <f t="array" ref="M4581">_xlfn.SUM(_xlfn.NORM.DIST($S$3:$S$1003,$G4581,$P4581,FALSE)*WindSpeedStep*$T$3:$T$1003)</f>
        <v>2003.4383496383882</v>
      </c>
      <c r="N4581" s="50">
        <f t="array" ref="N4581">_xlfn.SUM(_xlfn.NORM.DIST($S$3:$S$1003,$G4581,$Q4581,FALSE)*WindSpeedStep*$T$3:$T$1003)</f>
        <v>2003.5935065756973</v>
      </c>
      <c r="P4581" s="42">
        <f t="shared" si="213"/>
        <v>1.394645385831331</v>
      </c>
      <c r="Q4581" s="42">
        <f t="shared" si="215"/>
        <v>0.73027587864424126</v>
      </c>
    </row>
    <row r="4582" spans="5:17" x14ac:dyDescent="0.2">
      <c r="E4582" s="15">
        <v>41269.423611111109</v>
      </c>
      <c r="F4582" s="21">
        <v>14.715251512944191</v>
      </c>
      <c r="G4582" s="21">
        <v>14.681881005163177</v>
      </c>
      <c r="H4582" s="24">
        <v>4.5530992073811186E-2</v>
      </c>
      <c r="I4582" s="3">
        <f t="shared" si="214"/>
        <v>2000</v>
      </c>
      <c r="J4582" s="3">
        <f>INDEX(PowerArray,MIN(MaximumPowerIndex,ROUND(G4582*100,0)))</f>
        <v>2000</v>
      </c>
      <c r="K4582" s="3">
        <f>MIN(J4582-M4582+N4582,'Power Look Up'!$F$4)</f>
        <v>1998.6694813226784</v>
      </c>
      <c r="M4582" s="50">
        <f t="array" ref="M4582">_xlfn.SUM(_xlfn.NORM.DIST($S$3:$S$1003,$G4582,$P4582,FALSE)*WindSpeedStep*$T$3:$T$1003)</f>
        <v>2002.5421042312828</v>
      </c>
      <c r="N4582" s="50">
        <f t="array" ref="N4582">_xlfn.SUM(_xlfn.NORM.DIST($S$3:$S$1003,$G4582,$Q4582,FALSE)*WindSpeedStep*$T$3:$T$1003)</f>
        <v>2001.2115855539612</v>
      </c>
      <c r="P4582" s="42">
        <f t="shared" si="213"/>
        <v>1.4681881005163178</v>
      </c>
      <c r="Q4582" s="42">
        <f t="shared" si="215"/>
        <v>0.66848060767472361</v>
      </c>
    </row>
    <row r="4583" spans="5:17" x14ac:dyDescent="0.2">
      <c r="E4583" s="15">
        <v>41269.430555555555</v>
      </c>
      <c r="F4583" s="21">
        <v>13.986873010005402</v>
      </c>
      <c r="G4583" s="21">
        <v>13.857977474110637</v>
      </c>
      <c r="H4583" s="24">
        <v>5.5766574804964129E-2</v>
      </c>
      <c r="I4583" s="3">
        <f t="shared" si="214"/>
        <v>1999.9899999999998</v>
      </c>
      <c r="J4583" s="3">
        <f>INDEX(PowerArray,MIN(MaximumPowerIndex,ROUND(G4583*100,0)))</f>
        <v>1999.8599999999997</v>
      </c>
      <c r="K4583" s="3">
        <f>MIN(J4583-M4583+N4583,'Power Look Up'!$F$4)</f>
        <v>2000</v>
      </c>
      <c r="M4583" s="50">
        <f t="array" ref="M4583">_xlfn.SUM(_xlfn.NORM.DIST($S$3:$S$1003,$G4583,$P4583,FALSE)*WindSpeedStep*$T$3:$T$1003)</f>
        <v>2003.4643565081651</v>
      </c>
      <c r="N4583" s="50">
        <f t="array" ref="N4583">_xlfn.SUM(_xlfn.NORM.DIST($S$3:$S$1003,$G4583,$Q4583,FALSE)*WindSpeedStep*$T$3:$T$1003)</f>
        <v>2004.1915791784033</v>
      </c>
      <c r="P4583" s="42">
        <f t="shared" si="213"/>
        <v>1.3857977474110639</v>
      </c>
      <c r="Q4583" s="42">
        <f t="shared" si="215"/>
        <v>0.7728119374554987</v>
      </c>
    </row>
    <row r="4584" spans="5:17" x14ac:dyDescent="0.2">
      <c r="E4584" s="15">
        <v>41269.4375</v>
      </c>
      <c r="F4584" s="21">
        <v>13.463473802112498</v>
      </c>
      <c r="G4584" s="21">
        <v>13.423474372743836</v>
      </c>
      <c r="H4584" s="24">
        <v>6.8333033028641285E-2</v>
      </c>
      <c r="I4584" s="3">
        <f t="shared" si="214"/>
        <v>1999.4599999999998</v>
      </c>
      <c r="J4584" s="3">
        <f>INDEX(PowerArray,MIN(MaximumPowerIndex,ROUND(G4584*100,0)))</f>
        <v>1999.4199999999998</v>
      </c>
      <c r="K4584" s="3">
        <f>MIN(J4584-M4584+N4584,'Power Look Up'!$F$4)</f>
        <v>2000</v>
      </c>
      <c r="M4584" s="50">
        <f t="array" ref="M4584">_xlfn.SUM(_xlfn.NORM.DIST($S$3:$S$1003,$G4584,$P4584,FALSE)*WindSpeedStep*$T$3:$T$1003)</f>
        <v>2002.9189158949675</v>
      </c>
      <c r="N4584" s="50">
        <f t="array" ref="N4584">_xlfn.SUM(_xlfn.NORM.DIST($S$3:$S$1003,$G4584,$Q4584,FALSE)*WindSpeedStep*$T$3:$T$1003)</f>
        <v>2007.3148965889266</v>
      </c>
      <c r="P4584" s="42">
        <f t="shared" si="213"/>
        <v>1.3423474372743838</v>
      </c>
      <c r="Q4584" s="42">
        <f t="shared" si="215"/>
        <v>0.91726671767182444</v>
      </c>
    </row>
    <row r="4585" spans="5:17" x14ac:dyDescent="0.2">
      <c r="E4585" s="15">
        <v>41269.444444444445</v>
      </c>
      <c r="F4585" s="21">
        <v>14.308361301909693</v>
      </c>
      <c r="G4585" s="21">
        <v>14.266072139300254</v>
      </c>
      <c r="H4585" s="24">
        <v>9.7145995314954825E-2</v>
      </c>
      <c r="I4585" s="3">
        <f t="shared" si="214"/>
        <v>2000</v>
      </c>
      <c r="J4585" s="3">
        <f>INDEX(PowerArray,MIN(MaximumPowerIndex,ROUND(G4585*100,0)))</f>
        <v>2000</v>
      </c>
      <c r="K4585" s="3">
        <f>MIN(J4585-M4585+N4585,'Power Look Up'!$F$4)</f>
        <v>2000</v>
      </c>
      <c r="M4585" s="50">
        <f t="array" ref="M4585">_xlfn.SUM(_xlfn.NORM.DIST($S$3:$S$1003,$G4585,$P4585,FALSE)*WindSpeedStep*$T$3:$T$1003)</f>
        <v>2003.1434077664148</v>
      </c>
      <c r="N4585" s="50">
        <f t="array" ref="N4585">_xlfn.SUM(_xlfn.NORM.DIST($S$3:$S$1003,$G4585,$Q4585,FALSE)*WindSpeedStep*$T$3:$T$1003)</f>
        <v>2003.3623857074488</v>
      </c>
      <c r="P4585" s="42">
        <f t="shared" si="213"/>
        <v>1.4266072139300254</v>
      </c>
      <c r="Q4585" s="42">
        <f t="shared" si="215"/>
        <v>1.3858917772072701</v>
      </c>
    </row>
    <row r="4586" spans="5:17" x14ac:dyDescent="0.2">
      <c r="E4586" s="15">
        <v>41269.451388888891</v>
      </c>
      <c r="F4586" s="21">
        <v>13.757490905394953</v>
      </c>
      <c r="G4586" s="21">
        <v>13.714054886262808</v>
      </c>
      <c r="H4586" s="24">
        <v>8.0683317011295816E-2</v>
      </c>
      <c r="I4586" s="3">
        <f t="shared" si="214"/>
        <v>1999.7599999999998</v>
      </c>
      <c r="J4586" s="3">
        <f>INDEX(PowerArray,MIN(MaximumPowerIndex,ROUND(G4586*100,0)))</f>
        <v>1999.7099999999998</v>
      </c>
      <c r="K4586" s="3">
        <f>MIN(J4586-M4586+N4586,'Power Look Up'!$F$4)</f>
        <v>2000</v>
      </c>
      <c r="M4586" s="50">
        <f t="array" ref="M4586">_xlfn.SUM(_xlfn.NORM.DIST($S$3:$S$1003,$G4586,$P4586,FALSE)*WindSpeedStep*$T$3:$T$1003)</f>
        <v>2003.4276218921013</v>
      </c>
      <c r="N4586" s="50">
        <f t="array" ref="N4586">_xlfn.SUM(_xlfn.NORM.DIST($S$3:$S$1003,$G4586,$Q4586,FALSE)*WindSpeedStep*$T$3:$T$1003)</f>
        <v>2005.6940575172114</v>
      </c>
      <c r="P4586" s="42">
        <f t="shared" si="213"/>
        <v>1.371405488626281</v>
      </c>
      <c r="Q4586" s="42">
        <f t="shared" si="215"/>
        <v>1.1064954378986525</v>
      </c>
    </row>
    <row r="4587" spans="5:17" x14ac:dyDescent="0.2">
      <c r="E4587" s="15">
        <v>41269.458333333336</v>
      </c>
      <c r="F4587" s="21">
        <v>14.148300547096589</v>
      </c>
      <c r="G4587" s="21">
        <v>14.163270284789212</v>
      </c>
      <c r="H4587" s="24">
        <v>6.0077886893237557E-2</v>
      </c>
      <c r="I4587" s="3">
        <f t="shared" si="214"/>
        <v>2000</v>
      </c>
      <c r="J4587" s="3">
        <f>INDEX(PowerArray,MIN(MaximumPowerIndex,ROUND(G4587*100,0)))</f>
        <v>2000</v>
      </c>
      <c r="K4587" s="3">
        <f>MIN(J4587-M4587+N4587,'Power Look Up'!$F$4)</f>
        <v>1999.8412539200485</v>
      </c>
      <c r="M4587" s="50">
        <f t="array" ref="M4587">_xlfn.SUM(_xlfn.NORM.DIST($S$3:$S$1003,$G4587,$P4587,FALSE)*WindSpeedStep*$T$3:$T$1003)</f>
        <v>2003.2642131354237</v>
      </c>
      <c r="N4587" s="50">
        <f t="array" ref="N4587">_xlfn.SUM(_xlfn.NORM.DIST($S$3:$S$1003,$G4587,$Q4587,FALSE)*WindSpeedStep*$T$3:$T$1003)</f>
        <v>2003.1054670554722</v>
      </c>
      <c r="P4587" s="42">
        <f t="shared" si="213"/>
        <v>1.4163270284789213</v>
      </c>
      <c r="Q4587" s="42">
        <f t="shared" si="215"/>
        <v>0.85089935020791874</v>
      </c>
    </row>
    <row r="4588" spans="5:17" x14ac:dyDescent="0.2">
      <c r="E4588" s="15">
        <v>41269.465277777781</v>
      </c>
      <c r="F4588" s="21">
        <v>15.141286238368458</v>
      </c>
      <c r="G4588" s="21">
        <v>15.152872013673797</v>
      </c>
      <c r="H4588" s="24">
        <v>6.3402803757010559E-2</v>
      </c>
      <c r="I4588" s="3">
        <f t="shared" si="214"/>
        <v>2000</v>
      </c>
      <c r="J4588" s="3">
        <f>INDEX(PowerArray,MIN(MaximumPowerIndex,ROUND(G4588*100,0)))</f>
        <v>2000</v>
      </c>
      <c r="K4588" s="3">
        <f>MIN(J4588-M4588+N4588,'Power Look Up'!$F$4)</f>
        <v>1999.1203539529672</v>
      </c>
      <c r="M4588" s="50">
        <f t="array" ref="M4588">_xlfn.SUM(_xlfn.NORM.DIST($S$3:$S$1003,$G4588,$P4588,FALSE)*WindSpeedStep*$T$3:$T$1003)</f>
        <v>2001.8485890060456</v>
      </c>
      <c r="N4588" s="50">
        <f t="array" ref="N4588">_xlfn.SUM(_xlfn.NORM.DIST($S$3:$S$1003,$G4588,$Q4588,FALSE)*WindSpeedStep*$T$3:$T$1003)</f>
        <v>2000.9689429590128</v>
      </c>
      <c r="P4588" s="42">
        <f t="shared" si="213"/>
        <v>1.5152872013673797</v>
      </c>
      <c r="Q4588" s="42">
        <f t="shared" si="215"/>
        <v>0.96073457063805712</v>
      </c>
    </row>
    <row r="4589" spans="5:17" x14ac:dyDescent="0.2">
      <c r="E4589" s="15">
        <v>41269.479166666664</v>
      </c>
      <c r="F4589" s="21">
        <v>16.201753735286271</v>
      </c>
      <c r="G4589" s="21">
        <v>16.156318071560825</v>
      </c>
      <c r="H4589" s="24">
        <v>0.10801299838230624</v>
      </c>
      <c r="I4589" s="3">
        <f t="shared" si="214"/>
        <v>2000</v>
      </c>
      <c r="J4589" s="3">
        <f>INDEX(PowerArray,MIN(MaximumPowerIndex,ROUND(G4589*100,0)))</f>
        <v>2000</v>
      </c>
      <c r="K4589" s="3">
        <f>MIN(J4589-M4589+N4589,'Power Look Up'!$F$4)</f>
        <v>2000</v>
      </c>
      <c r="M4589" s="50">
        <f t="array" ref="M4589">_xlfn.SUM(_xlfn.NORM.DIST($S$3:$S$1003,$G4589,$P4589,FALSE)*WindSpeedStep*$T$3:$T$1003)</f>
        <v>2000.8059078570391</v>
      </c>
      <c r="N4589" s="50">
        <f t="array" ref="N4589">_xlfn.SUM(_xlfn.NORM.DIST($S$3:$S$1003,$G4589,$Q4589,FALSE)*WindSpeedStep*$T$3:$T$1003)</f>
        <v>2000.8757482362664</v>
      </c>
      <c r="P4589" s="42">
        <f t="shared" si="213"/>
        <v>1.6156318071560827</v>
      </c>
      <c r="Q4589" s="42">
        <f t="shared" si="215"/>
        <v>1.7450923577275246</v>
      </c>
    </row>
    <row r="4590" spans="5:17" x14ac:dyDescent="0.2">
      <c r="E4590" s="15">
        <v>41269.493055555555</v>
      </c>
      <c r="F4590" s="21">
        <v>14.636752230409245</v>
      </c>
      <c r="G4590" s="21">
        <v>14.645888144552444</v>
      </c>
      <c r="H4590" s="24">
        <v>4.9874452235609726E-2</v>
      </c>
      <c r="I4590" s="3">
        <f t="shared" si="214"/>
        <v>2000</v>
      </c>
      <c r="J4590" s="3">
        <f>INDEX(PowerArray,MIN(MaximumPowerIndex,ROUND(G4590*100,0)))</f>
        <v>2000</v>
      </c>
      <c r="K4590" s="3">
        <f>MIN(J4590-M4590+N4590,'Power Look Up'!$F$4)</f>
        <v>1998.7897721613151</v>
      </c>
      <c r="M4590" s="50">
        <f t="array" ref="M4590">_xlfn.SUM(_xlfn.NORM.DIST($S$3:$S$1003,$G4590,$P4590,FALSE)*WindSpeedStep*$T$3:$T$1003)</f>
        <v>2002.5971777833834</v>
      </c>
      <c r="N4590" s="50">
        <f t="array" ref="N4590">_xlfn.SUM(_xlfn.NORM.DIST($S$3:$S$1003,$G4590,$Q4590,FALSE)*WindSpeedStep*$T$3:$T$1003)</f>
        <v>2001.3869499446985</v>
      </c>
      <c r="P4590" s="42">
        <f t="shared" si="213"/>
        <v>1.4645888144552446</v>
      </c>
      <c r="Q4590" s="42">
        <f t="shared" si="215"/>
        <v>0.73045564871356361</v>
      </c>
    </row>
    <row r="4591" spans="5:17" x14ac:dyDescent="0.2">
      <c r="E4591" s="15">
        <v>41269.5</v>
      </c>
      <c r="F4591" s="21">
        <v>15.545281434805478</v>
      </c>
      <c r="G4591" s="21">
        <v>15.50405699181302</v>
      </c>
      <c r="H4591" s="24">
        <v>4.7602869276020914E-2</v>
      </c>
      <c r="I4591" s="3">
        <f t="shared" si="214"/>
        <v>2000</v>
      </c>
      <c r="J4591" s="3">
        <f>INDEX(PowerArray,MIN(MaximumPowerIndex,ROUND(G4591*100,0)))</f>
        <v>2000</v>
      </c>
      <c r="K4591" s="3">
        <f>MIN(J4591-M4591+N4591,'Power Look Up'!$F$4)</f>
        <v>1998.9863403747868</v>
      </c>
      <c r="M4591" s="50">
        <f t="array" ref="M4591">_xlfn.SUM(_xlfn.NORM.DIST($S$3:$S$1003,$G4591,$P4591,FALSE)*WindSpeedStep*$T$3:$T$1003)</f>
        <v>2001.4076847145732</v>
      </c>
      <c r="N4591" s="50">
        <f t="array" ref="N4591">_xlfn.SUM(_xlfn.NORM.DIST($S$3:$S$1003,$G4591,$Q4591,FALSE)*WindSpeedStep*$T$3:$T$1003)</f>
        <v>2000.39402508936</v>
      </c>
      <c r="P4591" s="42">
        <f t="shared" si="213"/>
        <v>1.550405699181302</v>
      </c>
      <c r="Q4591" s="42">
        <f t="shared" si="215"/>
        <v>0.73803759822925319</v>
      </c>
    </row>
    <row r="4592" spans="5:17" x14ac:dyDescent="0.2">
      <c r="E4592" s="15">
        <v>41269.506944444445</v>
      </c>
      <c r="F4592" s="21">
        <v>15.863792341374348</v>
      </c>
      <c r="G4592" s="21">
        <v>15.838464392868122</v>
      </c>
      <c r="H4592" s="24">
        <v>3.8452343983919869E-2</v>
      </c>
      <c r="I4592" s="3">
        <f t="shared" si="214"/>
        <v>2000</v>
      </c>
      <c r="J4592" s="3">
        <f>INDEX(PowerArray,MIN(MaximumPowerIndex,ROUND(G4592*100,0)))</f>
        <v>2000</v>
      </c>
      <c r="K4592" s="3">
        <f>MIN(J4592-M4592+N4592,'Power Look Up'!$F$4)</f>
        <v>1999.126979232833</v>
      </c>
      <c r="M4592" s="50">
        <f t="array" ref="M4592">_xlfn.SUM(_xlfn.NORM.DIST($S$3:$S$1003,$G4592,$P4592,FALSE)*WindSpeedStep*$T$3:$T$1003)</f>
        <v>2001.0649378589519</v>
      </c>
      <c r="N4592" s="50">
        <f t="array" ref="N4592">_xlfn.SUM(_xlfn.NORM.DIST($S$3:$S$1003,$G4592,$Q4592,FALSE)*WindSpeedStep*$T$3:$T$1003)</f>
        <v>2000.1919170917849</v>
      </c>
      <c r="P4592" s="42">
        <f t="shared" si="213"/>
        <v>1.5838464392868123</v>
      </c>
      <c r="Q4592" s="42">
        <f t="shared" si="215"/>
        <v>0.60902608101163158</v>
      </c>
    </row>
    <row r="4593" spans="5:17" x14ac:dyDescent="0.2">
      <c r="E4593" s="15">
        <v>41269.513888888891</v>
      </c>
      <c r="F4593" s="21">
        <v>16.365976224543804</v>
      </c>
      <c r="G4593" s="21">
        <v>16.306563780942056</v>
      </c>
      <c r="H4593" s="24">
        <v>4.9492922932715462E-2</v>
      </c>
      <c r="I4593" s="3">
        <f t="shared" si="214"/>
        <v>2000</v>
      </c>
      <c r="J4593" s="3">
        <f>INDEX(PowerArray,MIN(MaximumPowerIndex,ROUND(G4593*100,0)))</f>
        <v>2000</v>
      </c>
      <c r="K4593" s="3">
        <f>MIN(J4593-M4593+N4593,'Power Look Up'!$F$4)</f>
        <v>1999.4261425153377</v>
      </c>
      <c r="M4593" s="50">
        <f t="array" ref="M4593">_xlfn.SUM(_xlfn.NORM.DIST($S$3:$S$1003,$G4593,$P4593,FALSE)*WindSpeedStep*$T$3:$T$1003)</f>
        <v>2000.7038157180314</v>
      </c>
      <c r="N4593" s="50">
        <f t="array" ref="N4593">_xlfn.SUM(_xlfn.NORM.DIST($S$3:$S$1003,$G4593,$Q4593,FALSE)*WindSpeedStep*$T$3:$T$1003)</f>
        <v>2000.1299582333691</v>
      </c>
      <c r="P4593" s="42">
        <f t="shared" si="213"/>
        <v>1.6306563780942058</v>
      </c>
      <c r="Q4593" s="42">
        <f t="shared" si="215"/>
        <v>0.80705950450757447</v>
      </c>
    </row>
    <row r="4594" spans="5:17" x14ac:dyDescent="0.2">
      <c r="E4594" s="15">
        <v>41269.520833333336</v>
      </c>
      <c r="F4594" s="21">
        <v>15.351790519447061</v>
      </c>
      <c r="G4594" s="21">
        <v>15.295044306556301</v>
      </c>
      <c r="H4594" s="24">
        <v>5.0157015823306964E-2</v>
      </c>
      <c r="I4594" s="3">
        <f t="shared" si="214"/>
        <v>2000</v>
      </c>
      <c r="J4594" s="3">
        <f>INDEX(PowerArray,MIN(MaximumPowerIndex,ROUND(G4594*100,0)))</f>
        <v>2000</v>
      </c>
      <c r="K4594" s="3">
        <f>MIN(J4594-M4594+N4594,'Power Look Up'!$F$4)</f>
        <v>1998.9064563523277</v>
      </c>
      <c r="M4594" s="50">
        <f t="array" ref="M4594">_xlfn.SUM(_xlfn.NORM.DIST($S$3:$S$1003,$G4594,$P4594,FALSE)*WindSpeedStep*$T$3:$T$1003)</f>
        <v>2001.6603985204599</v>
      </c>
      <c r="N4594" s="50">
        <f t="array" ref="N4594">_xlfn.SUM(_xlfn.NORM.DIST($S$3:$S$1003,$G4594,$Q4594,FALSE)*WindSpeedStep*$T$3:$T$1003)</f>
        <v>2000.5668548727876</v>
      </c>
      <c r="P4594" s="42">
        <f t="shared" si="213"/>
        <v>1.5295044306556302</v>
      </c>
      <c r="Q4594" s="42">
        <f t="shared" si="215"/>
        <v>0.76715377930212547</v>
      </c>
    </row>
    <row r="4595" spans="5:17" x14ac:dyDescent="0.2">
      <c r="E4595" s="15">
        <v>41269.527777777781</v>
      </c>
      <c r="F4595" s="21">
        <v>15.234126694678258</v>
      </c>
      <c r="G4595" s="21">
        <v>15.213741470695737</v>
      </c>
      <c r="H4595" s="24">
        <v>7.6801251784830993E-2</v>
      </c>
      <c r="I4595" s="3">
        <f t="shared" si="214"/>
        <v>2000</v>
      </c>
      <c r="J4595" s="3">
        <f>INDEX(PowerArray,MIN(MaximumPowerIndex,ROUND(G4595*100,0)))</f>
        <v>2000</v>
      </c>
      <c r="K4595" s="3">
        <f>MIN(J4595-M4595+N4595,'Power Look Up'!$F$4)</f>
        <v>1999.5000502907549</v>
      </c>
      <c r="M4595" s="50">
        <f t="array" ref="M4595">_xlfn.SUM(_xlfn.NORM.DIST($S$3:$S$1003,$G4595,$P4595,FALSE)*WindSpeedStep*$T$3:$T$1003)</f>
        <v>2001.7664795740252</v>
      </c>
      <c r="N4595" s="50">
        <f t="array" ref="N4595">_xlfn.SUM(_xlfn.NORM.DIST($S$3:$S$1003,$G4595,$Q4595,FALSE)*WindSpeedStep*$T$3:$T$1003)</f>
        <v>2001.2665298647801</v>
      </c>
      <c r="P4595" s="42">
        <f t="shared" si="213"/>
        <v>1.5213741470695739</v>
      </c>
      <c r="Q4595" s="42">
        <f t="shared" si="215"/>
        <v>1.1684343892802282</v>
      </c>
    </row>
    <row r="4596" spans="5:17" x14ac:dyDescent="0.2">
      <c r="E4596" s="15">
        <v>41269.534722222219</v>
      </c>
      <c r="F4596" s="21">
        <v>17.36005900261592</v>
      </c>
      <c r="G4596" s="21">
        <v>17.342270156375214</v>
      </c>
      <c r="H4596" s="24">
        <v>6.0483665397783479E-2</v>
      </c>
      <c r="I4596" s="3">
        <f t="shared" si="214"/>
        <v>2000</v>
      </c>
      <c r="J4596" s="3">
        <f>INDEX(PowerArray,MIN(MaximumPowerIndex,ROUND(G4596*100,0)))</f>
        <v>2000</v>
      </c>
      <c r="K4596" s="3">
        <f>MIN(J4596-M4596+N4596,'Power Look Up'!$F$4)</f>
        <v>1999.7804988536427</v>
      </c>
      <c r="M4596" s="50">
        <f t="array" ref="M4596">_xlfn.SUM(_xlfn.NORM.DIST($S$3:$S$1003,$G4596,$P4596,FALSE)*WindSpeedStep*$T$3:$T$1003)</f>
        <v>2000.2643950266297</v>
      </c>
      <c r="N4596" s="50">
        <f t="array" ref="N4596">_xlfn.SUM(_xlfn.NORM.DIST($S$3:$S$1003,$G4596,$Q4596,FALSE)*WindSpeedStep*$T$3:$T$1003)</f>
        <v>2000.0448938802724</v>
      </c>
      <c r="P4596" s="42">
        <f t="shared" si="213"/>
        <v>1.7342270156375215</v>
      </c>
      <c r="Q4596" s="42">
        <f t="shared" si="215"/>
        <v>1.0489240653761647</v>
      </c>
    </row>
    <row r="4597" spans="5:17" x14ac:dyDescent="0.2">
      <c r="E4597" s="15">
        <v>41269.541666666664</v>
      </c>
      <c r="F4597" s="21">
        <v>16.608635682484742</v>
      </c>
      <c r="G4597" s="21">
        <v>16.540672080629502</v>
      </c>
      <c r="H4597" s="24">
        <v>5.5392870166344879E-2</v>
      </c>
      <c r="I4597" s="3">
        <f t="shared" si="214"/>
        <v>2000</v>
      </c>
      <c r="J4597" s="3">
        <f>INDEX(PowerArray,MIN(MaximumPowerIndex,ROUND(G4597*100,0)))</f>
        <v>2000</v>
      </c>
      <c r="K4597" s="3">
        <f>MIN(J4597-M4597+N4597,'Power Look Up'!$F$4)</f>
        <v>1999.545452281511</v>
      </c>
      <c r="M4597" s="50">
        <f t="array" ref="M4597">_xlfn.SUM(_xlfn.NORM.DIST($S$3:$S$1003,$G4597,$P4597,FALSE)*WindSpeedStep*$T$3:$T$1003)</f>
        <v>2000.5676328892639</v>
      </c>
      <c r="N4597" s="50">
        <f t="array" ref="N4597">_xlfn.SUM(_xlfn.NORM.DIST($S$3:$S$1003,$G4597,$Q4597,FALSE)*WindSpeedStep*$T$3:$T$1003)</f>
        <v>2000.1130851707749</v>
      </c>
      <c r="P4597" s="42">
        <f t="shared" si="213"/>
        <v>1.6540672080629504</v>
      </c>
      <c r="Q4597" s="42">
        <f t="shared" si="215"/>
        <v>0.91623530102639561</v>
      </c>
    </row>
    <row r="4598" spans="5:17" x14ac:dyDescent="0.2">
      <c r="E4598" s="15">
        <v>41269.555555555555</v>
      </c>
      <c r="F4598" s="21">
        <v>14.196531998502268</v>
      </c>
      <c r="G4598" s="21">
        <v>14.119334603105848</v>
      </c>
      <c r="H4598" s="24">
        <v>7.0439738388607856E-2</v>
      </c>
      <c r="I4598" s="3">
        <f t="shared" si="214"/>
        <v>2000</v>
      </c>
      <c r="J4598" s="3">
        <f>INDEX(PowerArray,MIN(MaximumPowerIndex,ROUND(G4598*100,0)))</f>
        <v>2000</v>
      </c>
      <c r="K4598" s="3">
        <f>MIN(J4598-M4598+N4598,'Power Look Up'!$F$4)</f>
        <v>2000</v>
      </c>
      <c r="M4598" s="50">
        <f t="array" ref="M4598">_xlfn.SUM(_xlfn.NORM.DIST($S$3:$S$1003,$G4598,$P4598,FALSE)*WindSpeedStep*$T$3:$T$1003)</f>
        <v>2003.3095687371415</v>
      </c>
      <c r="N4598" s="50">
        <f t="array" ref="N4598">_xlfn.SUM(_xlfn.NORM.DIST($S$3:$S$1003,$G4598,$Q4598,FALSE)*WindSpeedStep*$T$3:$T$1003)</f>
        <v>2003.7822907452874</v>
      </c>
      <c r="P4598" s="42">
        <f t="shared" si="213"/>
        <v>1.4119334603105849</v>
      </c>
      <c r="Q4598" s="42">
        <f t="shared" si="215"/>
        <v>0.99456223566399427</v>
      </c>
    </row>
    <row r="4599" spans="5:17" x14ac:dyDescent="0.2">
      <c r="E4599" s="15">
        <v>41269.5625</v>
      </c>
      <c r="F4599" s="21">
        <v>15.077231251005415</v>
      </c>
      <c r="G4599" s="21">
        <v>15.024724420667823</v>
      </c>
      <c r="H4599" s="24">
        <v>5.6376398680183293E-2</v>
      </c>
      <c r="I4599" s="3">
        <f t="shared" si="214"/>
        <v>2000</v>
      </c>
      <c r="J4599" s="3">
        <f>INDEX(PowerArray,MIN(MaximumPowerIndex,ROUND(G4599*100,0)))</f>
        <v>2000</v>
      </c>
      <c r="K4599" s="3">
        <f>MIN(J4599-M4599+N4599,'Power Look Up'!$F$4)</f>
        <v>1998.9319979397105</v>
      </c>
      <c r="M4599" s="50">
        <f t="array" ref="M4599">_xlfn.SUM(_xlfn.NORM.DIST($S$3:$S$1003,$G4599,$P4599,FALSE)*WindSpeedStep*$T$3:$T$1003)</f>
        <v>2002.0283827993985</v>
      </c>
      <c r="N4599" s="50">
        <f t="array" ref="N4599">_xlfn.SUM(_xlfn.NORM.DIST($S$3:$S$1003,$G4599,$Q4599,FALSE)*WindSpeedStep*$T$3:$T$1003)</f>
        <v>2000.960380739109</v>
      </c>
      <c r="P4599" s="42">
        <f t="shared" si="213"/>
        <v>1.5024724420667823</v>
      </c>
      <c r="Q4599" s="42">
        <f t="shared" si="215"/>
        <v>0.84703985399945514</v>
      </c>
    </row>
    <row r="4600" spans="5:17" x14ac:dyDescent="0.2">
      <c r="E4600" s="15">
        <v>41269.569444444445</v>
      </c>
      <c r="F4600" s="21">
        <v>15.938119174436881</v>
      </c>
      <c r="G4600" s="21">
        <v>15.864910134962752</v>
      </c>
      <c r="H4600" s="24">
        <v>4.2665009124203984E-2</v>
      </c>
      <c r="I4600" s="3">
        <f t="shared" si="214"/>
        <v>2000</v>
      </c>
      <c r="J4600" s="3">
        <f>INDEX(PowerArray,MIN(MaximumPowerIndex,ROUND(G4600*100,0)))</f>
        <v>2000</v>
      </c>
      <c r="K4600" s="3">
        <f>MIN(J4600-M4600+N4600,'Power Look Up'!$F$4)</f>
        <v>1999.163533713961</v>
      </c>
      <c r="M4600" s="50">
        <f t="array" ref="M4600">_xlfn.SUM(_xlfn.NORM.DIST($S$3:$S$1003,$G4600,$P4600,FALSE)*WindSpeedStep*$T$3:$T$1003)</f>
        <v>2001.041000905999</v>
      </c>
      <c r="N4600" s="50">
        <f t="array" ref="N4600">_xlfn.SUM(_xlfn.NORM.DIST($S$3:$S$1003,$G4600,$Q4600,FALSE)*WindSpeedStep*$T$3:$T$1003)</f>
        <v>2000.20453461996</v>
      </c>
      <c r="P4600" s="42">
        <f t="shared" si="213"/>
        <v>1.5864910134962753</v>
      </c>
      <c r="Q4600" s="42">
        <f t="shared" si="215"/>
        <v>0.6768765356628621</v>
      </c>
    </row>
    <row r="4601" spans="5:17" x14ac:dyDescent="0.2">
      <c r="E4601" s="15">
        <v>41269.576388888891</v>
      </c>
      <c r="F4601" s="21">
        <v>14.8353099111606</v>
      </c>
      <c r="G4601" s="21">
        <v>14.770774227104049</v>
      </c>
      <c r="H4601" s="24">
        <v>5.0555061167665609E-2</v>
      </c>
      <c r="I4601" s="3">
        <f t="shared" si="214"/>
        <v>2000</v>
      </c>
      <c r="J4601" s="3">
        <f>INDEX(PowerArray,MIN(MaximumPowerIndex,ROUND(G4601*100,0)))</f>
        <v>2000</v>
      </c>
      <c r="K4601" s="3">
        <f>MIN(J4601-M4601+N4601,'Power Look Up'!$F$4)</f>
        <v>1998.7804399560307</v>
      </c>
      <c r="M4601" s="50">
        <f t="array" ref="M4601">_xlfn.SUM(_xlfn.NORM.DIST($S$3:$S$1003,$G4601,$P4601,FALSE)*WindSpeedStep*$T$3:$T$1003)</f>
        <v>2002.4061847991659</v>
      </c>
      <c r="N4601" s="50">
        <f t="array" ref="N4601">_xlfn.SUM(_xlfn.NORM.DIST($S$3:$S$1003,$G4601,$Q4601,FALSE)*WindSpeedStep*$T$3:$T$1003)</f>
        <v>2001.1866247551966</v>
      </c>
      <c r="P4601" s="42">
        <f t="shared" si="213"/>
        <v>1.4770774227104049</v>
      </c>
      <c r="Q4601" s="42">
        <f t="shared" si="215"/>
        <v>0.74673739454502386</v>
      </c>
    </row>
    <row r="4602" spans="5:17" x14ac:dyDescent="0.2">
      <c r="E4602" s="15">
        <v>41269.583333333336</v>
      </c>
      <c r="F4602" s="21">
        <v>13.257242682538573</v>
      </c>
      <c r="G4602" s="21">
        <v>13.218347505595284</v>
      </c>
      <c r="H4602" s="24">
        <v>5.9590068532163754E-2</v>
      </c>
      <c r="I4602" s="3">
        <f t="shared" si="214"/>
        <v>1999.2599999999998</v>
      </c>
      <c r="J4602" s="3">
        <f>INDEX(PowerArray,MIN(MaximumPowerIndex,ROUND(G4602*100,0)))</f>
        <v>1999.2199999999998</v>
      </c>
      <c r="K4602" s="3">
        <f>MIN(J4602-M4602+N4602,'Power Look Up'!$F$4)</f>
        <v>2000</v>
      </c>
      <c r="M4602" s="50">
        <f t="array" ref="M4602">_xlfn.SUM(_xlfn.NORM.DIST($S$3:$S$1003,$G4602,$P4602,FALSE)*WindSpeedStep*$T$3:$T$1003)</f>
        <v>2002.0348770882078</v>
      </c>
      <c r="N4602" s="50">
        <f t="array" ref="N4602">_xlfn.SUM(_xlfn.NORM.DIST($S$3:$S$1003,$G4602,$Q4602,FALSE)*WindSpeedStep*$T$3:$T$1003)</f>
        <v>2008.6184126824653</v>
      </c>
      <c r="P4602" s="42">
        <f t="shared" si="213"/>
        <v>1.3218347505595285</v>
      </c>
      <c r="Q4602" s="42">
        <f t="shared" si="215"/>
        <v>0.78768223374037882</v>
      </c>
    </row>
    <row r="4603" spans="5:17" x14ac:dyDescent="0.2">
      <c r="E4603" s="15">
        <v>41269.590277777781</v>
      </c>
      <c r="F4603" s="21">
        <v>14.885359040081379</v>
      </c>
      <c r="G4603" s="21">
        <v>14.828394203363805</v>
      </c>
      <c r="H4603" s="24">
        <v>5.307228383761451E-2</v>
      </c>
      <c r="I4603" s="3">
        <f t="shared" si="214"/>
        <v>2000</v>
      </c>
      <c r="J4603" s="3">
        <f>INDEX(PowerArray,MIN(MaximumPowerIndex,ROUND(G4603*100,0)))</f>
        <v>2000</v>
      </c>
      <c r="K4603" s="3">
        <f>MIN(J4603-M4603+N4603,'Power Look Up'!$F$4)</f>
        <v>1998.8400783480952</v>
      </c>
      <c r="M4603" s="50">
        <f t="array" ref="M4603">_xlfn.SUM(_xlfn.NORM.DIST($S$3:$S$1003,$G4603,$P4603,FALSE)*WindSpeedStep*$T$3:$T$1003)</f>
        <v>2002.3186646931063</v>
      </c>
      <c r="N4603" s="50">
        <f t="array" ref="N4603">_xlfn.SUM(_xlfn.NORM.DIST($S$3:$S$1003,$G4603,$Q4603,FALSE)*WindSpeedStep*$T$3:$T$1003)</f>
        <v>2001.1587430412014</v>
      </c>
      <c r="P4603" s="42">
        <f t="shared" si="213"/>
        <v>1.4828394203363806</v>
      </c>
      <c r="Q4603" s="42">
        <f t="shared" si="215"/>
        <v>0.78697674601696155</v>
      </c>
    </row>
    <row r="4604" spans="5:17" x14ac:dyDescent="0.2">
      <c r="E4604" s="15">
        <v>41269.597222222219</v>
      </c>
      <c r="F4604" s="21">
        <v>14.517317762412423</v>
      </c>
      <c r="G4604" s="21">
        <v>14.422416251479573</v>
      </c>
      <c r="H4604" s="24">
        <v>9.0237054904990247E-2</v>
      </c>
      <c r="I4604" s="3">
        <f t="shared" si="214"/>
        <v>2000</v>
      </c>
      <c r="J4604" s="3">
        <f>INDEX(PowerArray,MIN(MaximumPowerIndex,ROUND(G4604*100,0)))</f>
        <v>2000</v>
      </c>
      <c r="K4604" s="3">
        <f>MIN(J4604-M4604+N4604,'Power Look Up'!$F$4)</f>
        <v>2000</v>
      </c>
      <c r="M4604" s="50">
        <f t="array" ref="M4604">_xlfn.SUM(_xlfn.NORM.DIST($S$3:$S$1003,$G4604,$P4604,FALSE)*WindSpeedStep*$T$3:$T$1003)</f>
        <v>2002.9312297082936</v>
      </c>
      <c r="N4604" s="50">
        <f t="array" ref="N4604">_xlfn.SUM(_xlfn.NORM.DIST($S$3:$S$1003,$G4604,$Q4604,FALSE)*WindSpeedStep*$T$3:$T$1003)</f>
        <v>2003.2527701906481</v>
      </c>
      <c r="P4604" s="42">
        <f t="shared" si="213"/>
        <v>1.4422416251479575</v>
      </c>
      <c r="Q4604" s="42">
        <f t="shared" si="215"/>
        <v>1.3014363671473859</v>
      </c>
    </row>
    <row r="4605" spans="5:17" x14ac:dyDescent="0.2">
      <c r="E4605" s="15">
        <v>41269.604166666664</v>
      </c>
      <c r="F4605" s="21">
        <v>12.96263964277386</v>
      </c>
      <c r="G4605" s="21">
        <v>12.998713056586048</v>
      </c>
      <c r="H4605" s="24">
        <v>0.11263138066280275</v>
      </c>
      <c r="I4605" s="3">
        <f t="shared" si="214"/>
        <v>1998.5599999999974</v>
      </c>
      <c r="J4605" s="3">
        <f>INDEX(PowerArray,MIN(MaximumPowerIndex,ROUND(G4605*100,0)))</f>
        <v>1998.9999999999975</v>
      </c>
      <c r="K4605" s="3">
        <f>MIN(J4605-M4605+N4605,'Power Look Up'!$F$4)</f>
        <v>1990.9285925095651</v>
      </c>
      <c r="M4605" s="50">
        <f t="array" ref="M4605">_xlfn.SUM(_xlfn.NORM.DIST($S$3:$S$1003,$G4605,$P4605,FALSE)*WindSpeedStep*$T$3:$T$1003)</f>
        <v>2000.3670515676324</v>
      </c>
      <c r="N4605" s="50">
        <f t="array" ref="N4605">_xlfn.SUM(_xlfn.NORM.DIST($S$3:$S$1003,$G4605,$Q4605,FALSE)*WindSpeedStep*$T$3:$T$1003)</f>
        <v>1992.2956440772</v>
      </c>
      <c r="P4605" s="42">
        <f t="shared" si="213"/>
        <v>1.2998713056586049</v>
      </c>
      <c r="Q4605" s="42">
        <f t="shared" si="215"/>
        <v>1.4640629984028874</v>
      </c>
    </row>
    <row r="4606" spans="5:17" x14ac:dyDescent="0.2">
      <c r="E4606" s="15">
        <v>41269.611111111109</v>
      </c>
      <c r="F4606" s="21">
        <v>14.082829534866351</v>
      </c>
      <c r="G4606" s="21">
        <v>13.969917646590311</v>
      </c>
      <c r="H4606" s="24">
        <v>5.609668128440478E-2</v>
      </c>
      <c r="I4606" s="3">
        <f t="shared" si="214"/>
        <v>2000</v>
      </c>
      <c r="J4606" s="3">
        <f>INDEX(PowerArray,MIN(MaximumPowerIndex,ROUND(G4606*100,0)))</f>
        <v>1999.9699999999998</v>
      </c>
      <c r="K4606" s="3">
        <f>MIN(J4606-M4606+N4606,'Power Look Up'!$F$4)</f>
        <v>2000</v>
      </c>
      <c r="M4606" s="50">
        <f t="array" ref="M4606">_xlfn.SUM(_xlfn.NORM.DIST($S$3:$S$1003,$G4606,$P4606,FALSE)*WindSpeedStep*$T$3:$T$1003)</f>
        <v>2003.4263648586236</v>
      </c>
      <c r="N4606" s="50">
        <f t="array" ref="N4606">_xlfn.SUM(_xlfn.NORM.DIST($S$3:$S$1003,$G4606,$Q4606,FALSE)*WindSpeedStep*$T$3:$T$1003)</f>
        <v>2003.6850441111721</v>
      </c>
      <c r="P4606" s="42">
        <f t="shared" si="213"/>
        <v>1.3969917646590311</v>
      </c>
      <c r="Q4606" s="42">
        <f t="shared" si="215"/>
        <v>0.78366601779015876</v>
      </c>
    </row>
    <row r="4607" spans="5:17" x14ac:dyDescent="0.2">
      <c r="E4607" s="15">
        <v>41269.618055555555</v>
      </c>
      <c r="F4607" s="21">
        <v>14.823292006001797</v>
      </c>
      <c r="G4607" s="21">
        <v>14.798446907601445</v>
      </c>
      <c r="H4607" s="24">
        <v>4.7897592499191698E-2</v>
      </c>
      <c r="I4607" s="3">
        <f t="shared" si="214"/>
        <v>2000</v>
      </c>
      <c r="J4607" s="3">
        <f>INDEX(PowerArray,MIN(MaximumPowerIndex,ROUND(G4607*100,0)))</f>
        <v>2000</v>
      </c>
      <c r="K4607" s="3">
        <f>MIN(J4607-M4607+N4607,'Power Look Up'!$F$4)</f>
        <v>1998.7162118230719</v>
      </c>
      <c r="M4607" s="50">
        <f t="array" ref="M4607">_xlfn.SUM(_xlfn.NORM.DIST($S$3:$S$1003,$G4607,$P4607,FALSE)*WindSpeedStep*$T$3:$T$1003)</f>
        <v>2002.3640660769613</v>
      </c>
      <c r="N4607" s="50">
        <f t="array" ref="N4607">_xlfn.SUM(_xlfn.NORM.DIST($S$3:$S$1003,$G4607,$Q4607,FALSE)*WindSpeedStep*$T$3:$T$1003)</f>
        <v>2001.0802779000333</v>
      </c>
      <c r="P4607" s="42">
        <f t="shared" si="213"/>
        <v>1.4798446907601446</v>
      </c>
      <c r="Q4607" s="42">
        <f t="shared" si="215"/>
        <v>0.7088099796012175</v>
      </c>
    </row>
    <row r="4608" spans="5:17" x14ac:dyDescent="0.2">
      <c r="E4608" s="15">
        <v>41269.625</v>
      </c>
      <c r="F4608" s="21">
        <v>15.123477555408618</v>
      </c>
      <c r="G4608" s="21">
        <v>15.018550700512112</v>
      </c>
      <c r="H4608" s="24">
        <v>3.7689744168407251E-2</v>
      </c>
      <c r="I4608" s="3">
        <f t="shared" si="214"/>
        <v>2000</v>
      </c>
      <c r="J4608" s="3">
        <f>INDEX(PowerArray,MIN(MaximumPowerIndex,ROUND(G4608*100,0)))</f>
        <v>2000</v>
      </c>
      <c r="K4608" s="3">
        <f>MIN(J4608-M4608+N4608,'Power Look Up'!$F$4)</f>
        <v>1998.6052802456891</v>
      </c>
      <c r="M4608" s="50">
        <f t="array" ref="M4608">_xlfn.SUM(_xlfn.NORM.DIST($S$3:$S$1003,$G4608,$P4608,FALSE)*WindSpeedStep*$T$3:$T$1003)</f>
        <v>2002.0372629484359</v>
      </c>
      <c r="N4608" s="50">
        <f t="array" ref="N4608">_xlfn.SUM(_xlfn.NORM.DIST($S$3:$S$1003,$G4608,$Q4608,FALSE)*WindSpeedStep*$T$3:$T$1003)</f>
        <v>2000.642543194125</v>
      </c>
      <c r="P4608" s="42">
        <f t="shared" si="213"/>
        <v>1.5018550700512112</v>
      </c>
      <c r="Q4608" s="42">
        <f t="shared" si="215"/>
        <v>0.56604533368255494</v>
      </c>
    </row>
    <row r="4609" spans="5:17" x14ac:dyDescent="0.2">
      <c r="E4609" s="15">
        <v>41269.631944444445</v>
      </c>
      <c r="F4609" s="21">
        <v>14.449093092315078</v>
      </c>
      <c r="G4609" s="21">
        <v>14.382251409732575</v>
      </c>
      <c r="H4609" s="24">
        <v>3.2527993071757223E-2</v>
      </c>
      <c r="I4609" s="3">
        <f t="shared" si="214"/>
        <v>2000</v>
      </c>
      <c r="J4609" s="3">
        <f>INDEX(PowerArray,MIN(MaximumPowerIndex,ROUND(G4609*100,0)))</f>
        <v>2000</v>
      </c>
      <c r="K4609" s="3">
        <f>MIN(J4609-M4609+N4609,'Power Look Up'!$F$4)</f>
        <v>1998.5054611692913</v>
      </c>
      <c r="M4609" s="50">
        <f t="array" ref="M4609">_xlfn.SUM(_xlfn.NORM.DIST($S$3:$S$1003,$G4609,$P4609,FALSE)*WindSpeedStep*$T$3:$T$1003)</f>
        <v>2002.9882060404516</v>
      </c>
      <c r="N4609" s="50">
        <f t="array" ref="N4609">_xlfn.SUM(_xlfn.NORM.DIST($S$3:$S$1003,$G4609,$Q4609,FALSE)*WindSpeedStep*$T$3:$T$1003)</f>
        <v>2001.4936672097429</v>
      </c>
      <c r="P4609" s="42">
        <f t="shared" si="213"/>
        <v>1.4382251409732576</v>
      </c>
      <c r="Q4609" s="42">
        <f t="shared" si="215"/>
        <v>0.46782577421205174</v>
      </c>
    </row>
    <row r="4610" spans="5:17" x14ac:dyDescent="0.2">
      <c r="E4610" s="15">
        <v>41269.638888888891</v>
      </c>
      <c r="F4610" s="21">
        <v>12.952048311888319</v>
      </c>
      <c r="G4610" s="21">
        <v>12.871739049135433</v>
      </c>
      <c r="H4610" s="24">
        <v>0.14051831464599104</v>
      </c>
      <c r="I4610" s="3">
        <f t="shared" si="214"/>
        <v>1998.4499999999975</v>
      </c>
      <c r="J4610" s="3">
        <f>INDEX(PowerArray,MIN(MaximumPowerIndex,ROUND(G4610*100,0)))</f>
        <v>1997.5699999999974</v>
      </c>
      <c r="K4610" s="3">
        <f>MIN(J4610-M4610+N4610,'Power Look Up'!$F$4)</f>
        <v>1961.2156330149901</v>
      </c>
      <c r="M4610" s="50">
        <f t="array" ref="M4610">_xlfn.SUM(_xlfn.NORM.DIST($S$3:$S$1003,$G4610,$P4610,FALSE)*WindSpeedStep*$T$3:$T$1003)</f>
        <v>1998.9497750045027</v>
      </c>
      <c r="N4610" s="50">
        <f t="array" ref="N4610">_xlfn.SUM(_xlfn.NORM.DIST($S$3:$S$1003,$G4610,$Q4610,FALSE)*WindSpeedStep*$T$3:$T$1003)</f>
        <v>1962.5954080194954</v>
      </c>
      <c r="P4610" s="42">
        <f t="shared" si="213"/>
        <v>1.2871739049135433</v>
      </c>
      <c r="Q4610" s="42">
        <f t="shared" si="215"/>
        <v>1.8087150777475023</v>
      </c>
    </row>
    <row r="4611" spans="5:17" x14ac:dyDescent="0.2">
      <c r="E4611" s="15">
        <v>41269.645833333336</v>
      </c>
      <c r="F4611" s="21">
        <v>12.558819014246041</v>
      </c>
      <c r="G4611" s="21">
        <v>12.57067552579802</v>
      </c>
      <c r="H4611" s="24">
        <v>0.12262299490526202</v>
      </c>
      <c r="I4611" s="3">
        <f t="shared" si="214"/>
        <v>1994.1599999999976</v>
      </c>
      <c r="J4611" s="3">
        <f>INDEX(PowerArray,MIN(MaximumPowerIndex,ROUND(G4611*100,0)))</f>
        <v>1994.2699999999975</v>
      </c>
      <c r="K4611" s="3">
        <f>MIN(J4611-M4611+N4611,'Power Look Up'!$F$4)</f>
        <v>1971.860433193558</v>
      </c>
      <c r="M4611" s="50">
        <f t="array" ref="M4611">_xlfn.SUM(_xlfn.NORM.DIST($S$3:$S$1003,$G4611,$P4611,FALSE)*WindSpeedStep*$T$3:$T$1003)</f>
        <v>1993.7688169871685</v>
      </c>
      <c r="N4611" s="50">
        <f t="array" ref="N4611">_xlfn.SUM(_xlfn.NORM.DIST($S$3:$S$1003,$G4611,$Q4611,FALSE)*WindSpeedStep*$T$3:$T$1003)</f>
        <v>1971.3592501807291</v>
      </c>
      <c r="P4611" s="42">
        <f t="shared" ref="P4611:P4674" si="216">ReferenceTurbulence*G4611</f>
        <v>1.2570675525798021</v>
      </c>
      <c r="Q4611" s="42">
        <f t="shared" si="215"/>
        <v>1.5414538809556324</v>
      </c>
    </row>
    <row r="4612" spans="5:17" x14ac:dyDescent="0.2">
      <c r="E4612" s="15">
        <v>41269.652777777781</v>
      </c>
      <c r="F4612" s="21">
        <v>14.068614163517244</v>
      </c>
      <c r="G4612" s="21">
        <v>14.030967897533859</v>
      </c>
      <c r="H4612" s="24">
        <v>4.1226519773643167E-2</v>
      </c>
      <c r="I4612" s="3">
        <f t="shared" ref="I4612:I4675" si="217">INDEX(PowerArray,MIN(MaximumPowerIndex,ROUND(F4612*100,0)))</f>
        <v>2000</v>
      </c>
      <c r="J4612" s="3">
        <f>INDEX(PowerArray,MIN(MaximumPowerIndex,ROUND(G4612*100,0)))</f>
        <v>2000</v>
      </c>
      <c r="K4612" s="3">
        <f>MIN(J4612-M4612+N4612,'Power Look Up'!$F$4)</f>
        <v>1999.3624884113901</v>
      </c>
      <c r="M4612" s="50">
        <f t="array" ref="M4612">_xlfn.SUM(_xlfn.NORM.DIST($S$3:$S$1003,$G4612,$P4612,FALSE)*WindSpeedStep*$T$3:$T$1003)</f>
        <v>2003.3864958408658</v>
      </c>
      <c r="N4612" s="50">
        <f t="array" ref="N4612">_xlfn.SUM(_xlfn.NORM.DIST($S$3:$S$1003,$G4612,$Q4612,FALSE)*WindSpeedStep*$T$3:$T$1003)</f>
        <v>2002.7489842522559</v>
      </c>
      <c r="P4612" s="42">
        <f t="shared" si="216"/>
        <v>1.4030967897533859</v>
      </c>
      <c r="Q4612" s="42">
        <f t="shared" ref="Q4612:Q4675" si="218">G4612*H4612</f>
        <v>0.57844797547103211</v>
      </c>
    </row>
    <row r="4613" spans="5:17" x14ac:dyDescent="0.2">
      <c r="E4613" s="15">
        <v>41269.659722222219</v>
      </c>
      <c r="F4613" s="21">
        <v>14.338875999233721</v>
      </c>
      <c r="G4613" s="21">
        <v>14.280329397962626</v>
      </c>
      <c r="H4613" s="24">
        <v>3.8357260361927423E-2</v>
      </c>
      <c r="I4613" s="3">
        <f t="shared" si="217"/>
        <v>2000</v>
      </c>
      <c r="J4613" s="3">
        <f>INDEX(PowerArray,MIN(MaximumPowerIndex,ROUND(G4613*100,0)))</f>
        <v>2000</v>
      </c>
      <c r="K4613" s="3">
        <f>MIN(J4613-M4613+N4613,'Power Look Up'!$F$4)</f>
        <v>1998.7514559844744</v>
      </c>
      <c r="M4613" s="50">
        <f t="array" ref="M4613">_xlfn.SUM(_xlfn.NORM.DIST($S$3:$S$1003,$G4613,$P4613,FALSE)*WindSpeedStep*$T$3:$T$1003)</f>
        <v>2003.1252848164847</v>
      </c>
      <c r="N4613" s="50">
        <f t="array" ref="N4613">_xlfn.SUM(_xlfn.NORM.DIST($S$3:$S$1003,$G4613,$Q4613,FALSE)*WindSpeedStep*$T$3:$T$1003)</f>
        <v>2001.8767408009592</v>
      </c>
      <c r="P4613" s="42">
        <f t="shared" si="216"/>
        <v>1.4280329397962628</v>
      </c>
      <c r="Q4613" s="42">
        <f t="shared" si="218"/>
        <v>0.54775431277173869</v>
      </c>
    </row>
    <row r="4614" spans="5:17" x14ac:dyDescent="0.2">
      <c r="E4614" s="15">
        <v>41269.666666666664</v>
      </c>
      <c r="F4614" s="21">
        <v>14.477426147220786</v>
      </c>
      <c r="G4614" s="21">
        <v>14.382536495147875</v>
      </c>
      <c r="H4614" s="24">
        <v>3.7299447740830861E-2</v>
      </c>
      <c r="I4614" s="3">
        <f t="shared" si="217"/>
        <v>2000</v>
      </c>
      <c r="J4614" s="3">
        <f>INDEX(PowerArray,MIN(MaximumPowerIndex,ROUND(G4614*100,0)))</f>
        <v>2000</v>
      </c>
      <c r="K4614" s="3">
        <f>MIN(J4614-M4614+N4614,'Power Look Up'!$F$4)</f>
        <v>1998.612620313326</v>
      </c>
      <c r="M4614" s="50">
        <f t="array" ref="M4614">_xlfn.SUM(_xlfn.NORM.DIST($S$3:$S$1003,$G4614,$P4614,FALSE)*WindSpeedStep*$T$3:$T$1003)</f>
        <v>2002.9878066971555</v>
      </c>
      <c r="N4614" s="50">
        <f t="array" ref="N4614">_xlfn.SUM(_xlfn.NORM.DIST($S$3:$S$1003,$G4614,$Q4614,FALSE)*WindSpeedStep*$T$3:$T$1003)</f>
        <v>2001.6004270104816</v>
      </c>
      <c r="P4614" s="42">
        <f t="shared" si="216"/>
        <v>1.4382536495147875</v>
      </c>
      <c r="Q4614" s="42">
        <f t="shared" si="218"/>
        <v>0.53646066838136086</v>
      </c>
    </row>
    <row r="4615" spans="5:17" x14ac:dyDescent="0.2">
      <c r="E4615" s="15">
        <v>41269.673611111109</v>
      </c>
      <c r="F4615" s="21">
        <v>13.8470665024042</v>
      </c>
      <c r="G4615" s="21">
        <v>13.730974834818069</v>
      </c>
      <c r="H4615" s="24">
        <v>4.9107874211619836E-2</v>
      </c>
      <c r="I4615" s="3">
        <f t="shared" si="217"/>
        <v>1999.8499999999997</v>
      </c>
      <c r="J4615" s="3">
        <f>INDEX(PowerArray,MIN(MaximumPowerIndex,ROUND(G4615*100,0)))</f>
        <v>1999.7299999999998</v>
      </c>
      <c r="K4615" s="3">
        <f>MIN(J4615-M4615+N4615,'Power Look Up'!$F$4)</f>
        <v>2000</v>
      </c>
      <c r="M4615" s="50">
        <f t="array" ref="M4615">_xlfn.SUM(_xlfn.NORM.DIST($S$3:$S$1003,$G4615,$P4615,FALSE)*WindSpeedStep*$T$3:$T$1003)</f>
        <v>2003.4378641487376</v>
      </c>
      <c r="N4615" s="50">
        <f t="array" ref="N4615">_xlfn.SUM(_xlfn.NORM.DIST($S$3:$S$1003,$G4615,$Q4615,FALSE)*WindSpeedStep*$T$3:$T$1003)</f>
        <v>2004.4825155114931</v>
      </c>
      <c r="P4615" s="42">
        <f t="shared" si="216"/>
        <v>1.373097483481807</v>
      </c>
      <c r="Q4615" s="42">
        <f t="shared" si="218"/>
        <v>0.67429898499116314</v>
      </c>
    </row>
    <row r="4616" spans="5:17" x14ac:dyDescent="0.2">
      <c r="E4616" s="15">
        <v>41269.680555555555</v>
      </c>
      <c r="F4616" s="21">
        <v>13.440042726540447</v>
      </c>
      <c r="G4616" s="21">
        <v>13.387374071011992</v>
      </c>
      <c r="H4616" s="24">
        <v>3.1993945908435718E-2</v>
      </c>
      <c r="I4616" s="3">
        <f t="shared" si="217"/>
        <v>1999.4399999999998</v>
      </c>
      <c r="J4616" s="3">
        <f>INDEX(PowerArray,MIN(MaximumPowerIndex,ROUND(G4616*100,0)))</f>
        <v>1999.3899999999999</v>
      </c>
      <c r="K4616" s="3">
        <f>MIN(J4616-M4616+N4616,'Power Look Up'!$F$4)</f>
        <v>2000</v>
      </c>
      <c r="M4616" s="50">
        <f t="array" ref="M4616">_xlfn.SUM(_xlfn.NORM.DIST($S$3:$S$1003,$G4616,$P4616,FALSE)*WindSpeedStep*$T$3:$T$1003)</f>
        <v>2002.8011062494893</v>
      </c>
      <c r="N4616" s="50">
        <f t="array" ref="N4616">_xlfn.SUM(_xlfn.NORM.DIST($S$3:$S$1003,$G4616,$Q4616,FALSE)*WindSpeedStep*$T$3:$T$1003)</f>
        <v>2005.7548833663359</v>
      </c>
      <c r="P4616" s="42">
        <f t="shared" si="216"/>
        <v>1.3387374071011993</v>
      </c>
      <c r="Q4616" s="42">
        <f t="shared" si="218"/>
        <v>0.42831492188395254</v>
      </c>
    </row>
    <row r="4617" spans="5:17" x14ac:dyDescent="0.2">
      <c r="E4617" s="15">
        <v>41269.6875</v>
      </c>
      <c r="F4617" s="21">
        <v>13.691754506441949</v>
      </c>
      <c r="G4617" s="21">
        <v>13.509457024691752</v>
      </c>
      <c r="H4617" s="24">
        <v>2.5562830522218721E-2</v>
      </c>
      <c r="I4617" s="3">
        <f t="shared" si="217"/>
        <v>1999.6899999999998</v>
      </c>
      <c r="J4617" s="3">
        <f>INDEX(PowerArray,MIN(MaximumPowerIndex,ROUND(G4617*100,0)))</f>
        <v>1999.5099999999998</v>
      </c>
      <c r="K4617" s="3">
        <f>MIN(J4617-M4617+N4617,'Power Look Up'!$F$4)</f>
        <v>2000</v>
      </c>
      <c r="M4617" s="50">
        <f t="array" ref="M4617">_xlfn.SUM(_xlfn.NORM.DIST($S$3:$S$1003,$G4617,$P4617,FALSE)*WindSpeedStep*$T$3:$T$1003)</f>
        <v>2003.1447953149063</v>
      </c>
      <c r="N4617" s="50">
        <f t="array" ref="N4617">_xlfn.SUM(_xlfn.NORM.DIST($S$3:$S$1003,$G4617,$Q4617,FALSE)*WindSpeedStep*$T$3:$T$1003)</f>
        <v>2004.6989447211267</v>
      </c>
      <c r="P4617" s="42">
        <f t="shared" si="216"/>
        <v>1.3509457024691753</v>
      </c>
      <c r="Q4617" s="42">
        <f t="shared" si="218"/>
        <v>0.34533996036939241</v>
      </c>
    </row>
    <row r="4618" spans="5:17" x14ac:dyDescent="0.2">
      <c r="E4618" s="15">
        <v>41269.694444444445</v>
      </c>
      <c r="F4618" s="21">
        <v>13.180188107366202</v>
      </c>
      <c r="G4618" s="21">
        <v>13.095658505336305</v>
      </c>
      <c r="H4618" s="24">
        <v>3.9453154671546767E-2</v>
      </c>
      <c r="I4618" s="3">
        <f t="shared" si="217"/>
        <v>1999.1799999999998</v>
      </c>
      <c r="J4618" s="3">
        <f>INDEX(PowerArray,MIN(MaximumPowerIndex,ROUND(G4618*100,0)))</f>
        <v>1999.0999999999997</v>
      </c>
      <c r="K4618" s="3">
        <f>MIN(J4618-M4618+N4618,'Power Look Up'!$F$4)</f>
        <v>2000</v>
      </c>
      <c r="M4618" s="50">
        <f t="array" ref="M4618">_xlfn.SUM(_xlfn.NORM.DIST($S$3:$S$1003,$G4618,$P4618,FALSE)*WindSpeedStep*$T$3:$T$1003)</f>
        <v>2001.2120859792951</v>
      </c>
      <c r="N4618" s="50">
        <f t="array" ref="N4618">_xlfn.SUM(_xlfn.NORM.DIST($S$3:$S$1003,$G4618,$Q4618,FALSE)*WindSpeedStep*$T$3:$T$1003)</f>
        <v>2008.7017991801938</v>
      </c>
      <c r="P4618" s="42">
        <f t="shared" si="216"/>
        <v>1.3095658505336305</v>
      </c>
      <c r="Q4618" s="42">
        <f t="shared" si="218"/>
        <v>0.51666504053679019</v>
      </c>
    </row>
    <row r="4619" spans="5:17" x14ac:dyDescent="0.2">
      <c r="E4619" s="15">
        <v>41269.701388888891</v>
      </c>
      <c r="F4619" s="21">
        <v>12.411039441462853</v>
      </c>
      <c r="G4619" s="21">
        <v>12.313275183453259</v>
      </c>
      <c r="H4619" s="24">
        <v>5.6401400003728695E-2</v>
      </c>
      <c r="I4619" s="3">
        <f t="shared" si="217"/>
        <v>1992.5099999999975</v>
      </c>
      <c r="J4619" s="3">
        <f>INDEX(PowerArray,MIN(MaximumPowerIndex,ROUND(G4619*100,0)))</f>
        <v>1991.4099999999976</v>
      </c>
      <c r="K4619" s="3">
        <f>MIN(J4619-M4619+N4619,'Power Look Up'!$F$4)</f>
        <v>2000</v>
      </c>
      <c r="M4619" s="50">
        <f t="array" ref="M4619">_xlfn.SUM(_xlfn.NORM.DIST($S$3:$S$1003,$G4619,$P4619,FALSE)*WindSpeedStep*$T$3:$T$1003)</f>
        <v>1986.5752204908194</v>
      </c>
      <c r="N4619" s="50">
        <f t="array" ref="N4619">_xlfn.SUM(_xlfn.NORM.DIST($S$3:$S$1003,$G4619,$Q4619,FALSE)*WindSpeedStep*$T$3:$T$1003)</f>
        <v>2016.304517108329</v>
      </c>
      <c r="P4619" s="42">
        <f t="shared" si="216"/>
        <v>1.2313275183453261</v>
      </c>
      <c r="Q4619" s="42">
        <f t="shared" si="218"/>
        <v>0.69448595897793308</v>
      </c>
    </row>
    <row r="4620" spans="5:17" x14ac:dyDescent="0.2">
      <c r="E4620" s="15">
        <v>41269.708333333336</v>
      </c>
      <c r="F4620" s="21">
        <v>12.694026904729121</v>
      </c>
      <c r="G4620" s="21">
        <v>12.584593051139926</v>
      </c>
      <c r="H4620" s="24">
        <v>4.4115236575666447E-2</v>
      </c>
      <c r="I4620" s="3">
        <f t="shared" si="217"/>
        <v>1995.5899999999974</v>
      </c>
      <c r="J4620" s="3">
        <f>INDEX(PowerArray,MIN(MaximumPowerIndex,ROUND(G4620*100,0)))</f>
        <v>1994.3799999999976</v>
      </c>
      <c r="K4620" s="3">
        <f>MIN(J4620-M4620+N4620,'Power Look Up'!$F$4)</f>
        <v>2000</v>
      </c>
      <c r="M4620" s="50">
        <f t="array" ref="M4620">_xlfn.SUM(_xlfn.NORM.DIST($S$3:$S$1003,$G4620,$P4620,FALSE)*WindSpeedStep*$T$3:$T$1003)</f>
        <v>1994.0762980360548</v>
      </c>
      <c r="N4620" s="50">
        <f t="array" ref="N4620">_xlfn.SUM(_xlfn.NORM.DIST($S$3:$S$1003,$G4620,$Q4620,FALSE)*WindSpeedStep*$T$3:$T$1003)</f>
        <v>2014.9640638791589</v>
      </c>
      <c r="P4620" s="42">
        <f t="shared" si="216"/>
        <v>1.2584593051139927</v>
      </c>
      <c r="Q4620" s="42">
        <f t="shared" si="218"/>
        <v>0.55517229965952586</v>
      </c>
    </row>
    <row r="4621" spans="5:17" x14ac:dyDescent="0.2">
      <c r="E4621" s="15">
        <v>41269.715277777781</v>
      </c>
      <c r="F4621" s="21">
        <v>11.750249854141932</v>
      </c>
      <c r="G4621" s="21">
        <v>11.664520760769573</v>
      </c>
      <c r="H4621" s="24">
        <v>4.5956469581763949E-2</v>
      </c>
      <c r="I4621" s="3">
        <f t="shared" si="217"/>
        <v>1966.9999999999827</v>
      </c>
      <c r="J4621" s="3">
        <f>INDEX(PowerArray,MIN(MaximumPowerIndex,ROUND(G4621*100,0)))</f>
        <v>1959.4399999999828</v>
      </c>
      <c r="K4621" s="3">
        <f>MIN(J4621-M4621+N4621,'Power Look Up'!$F$4)</f>
        <v>2000</v>
      </c>
      <c r="M4621" s="50">
        <f t="array" ref="M4621">_xlfn.SUM(_xlfn.NORM.DIST($S$3:$S$1003,$G4621,$P4621,FALSE)*WindSpeedStep*$T$3:$T$1003)</f>
        <v>1950.169743939319</v>
      </c>
      <c r="N4621" s="50">
        <f t="array" ref="N4621">_xlfn.SUM(_xlfn.NORM.DIST($S$3:$S$1003,$G4621,$Q4621,FALSE)*WindSpeedStep*$T$3:$T$1003)</f>
        <v>2018.4815763231172</v>
      </c>
      <c r="P4621" s="42">
        <f t="shared" si="216"/>
        <v>1.1664520760769574</v>
      </c>
      <c r="Q4621" s="42">
        <f t="shared" si="218"/>
        <v>0.53606019352816092</v>
      </c>
    </row>
    <row r="4622" spans="5:17" x14ac:dyDescent="0.2">
      <c r="E4622" s="15">
        <v>41269.722222222219</v>
      </c>
      <c r="F4622" s="21">
        <v>10.971804328971801</v>
      </c>
      <c r="G4622" s="21">
        <v>10.91024007517227</v>
      </c>
      <c r="H4622" s="24">
        <v>6.5622752503778303E-2</v>
      </c>
      <c r="I4622" s="3">
        <f t="shared" si="217"/>
        <v>1895.9899999999493</v>
      </c>
      <c r="J4622" s="3">
        <f>INDEX(PowerArray,MIN(MaximumPowerIndex,ROUND(G4622*100,0)))</f>
        <v>1879.9699999999498</v>
      </c>
      <c r="K4622" s="3">
        <f>MIN(J4622-M4622+N4622,'Power Look Up'!$F$4)</f>
        <v>1942.305911612973</v>
      </c>
      <c r="M4622" s="50">
        <f t="array" ref="M4622">_xlfn.SUM(_xlfn.NORM.DIST($S$3:$S$1003,$G4622,$P4622,FALSE)*WindSpeedStep*$T$3:$T$1003)</f>
        <v>1853.2784905496706</v>
      </c>
      <c r="N4622" s="50">
        <f t="array" ref="N4622">_xlfn.SUM(_xlfn.NORM.DIST($S$3:$S$1003,$G4622,$Q4622,FALSE)*WindSpeedStep*$T$3:$T$1003)</f>
        <v>1915.6144021626938</v>
      </c>
      <c r="P4622" s="42">
        <f t="shared" si="216"/>
        <v>1.0910240075172271</v>
      </c>
      <c r="Q4622" s="42">
        <f t="shared" si="218"/>
        <v>0.71595998420983342</v>
      </c>
    </row>
    <row r="4623" spans="5:17" x14ac:dyDescent="0.2">
      <c r="E4623" s="15">
        <v>41269.729166666664</v>
      </c>
      <c r="F4623" s="21">
        <v>11.998545715188738</v>
      </c>
      <c r="G4623" s="21">
        <v>11.952695274516127</v>
      </c>
      <c r="H4623" s="24">
        <v>4.1671716878742993E-2</v>
      </c>
      <c r="I4623" s="3">
        <f t="shared" si="217"/>
        <v>1987.9999999999823</v>
      </c>
      <c r="J4623" s="3">
        <f>INDEX(PowerArray,MIN(MaximumPowerIndex,ROUND(G4623*100,0)))</f>
        <v>1983.7999999999824</v>
      </c>
      <c r="K4623" s="3">
        <f>MIN(J4623-M4623+N4623,'Power Look Up'!$F$4)</f>
        <v>2000</v>
      </c>
      <c r="M4623" s="50">
        <f t="array" ref="M4623">_xlfn.SUM(_xlfn.NORM.DIST($S$3:$S$1003,$G4623,$P4623,FALSE)*WindSpeedStep*$T$3:$T$1003)</f>
        <v>1970.3030112642305</v>
      </c>
      <c r="N4623" s="50">
        <f t="array" ref="N4623">_xlfn.SUM(_xlfn.NORM.DIST($S$3:$S$1003,$G4623,$Q4623,FALSE)*WindSpeedStep*$T$3:$T$1003)</f>
        <v>2022.3848563278907</v>
      </c>
      <c r="P4623" s="42">
        <f t="shared" si="216"/>
        <v>1.1952695274516127</v>
      </c>
      <c r="Q4623" s="42">
        <f t="shared" si="218"/>
        <v>0.49808933341752532</v>
      </c>
    </row>
    <row r="4624" spans="5:17" x14ac:dyDescent="0.2">
      <c r="E4624" s="15">
        <v>41269.743055555555</v>
      </c>
      <c r="F4624" s="21">
        <v>12.27516493203396</v>
      </c>
      <c r="G4624" s="21">
        <v>12.223235096875536</v>
      </c>
      <c r="H4624" s="24">
        <v>4.6435221290794713E-2</v>
      </c>
      <c r="I4624" s="3">
        <f t="shared" si="217"/>
        <v>1991.0799999999977</v>
      </c>
      <c r="J4624" s="3">
        <f>INDEX(PowerArray,MIN(MaximumPowerIndex,ROUND(G4624*100,0)))</f>
        <v>1990.4199999999976</v>
      </c>
      <c r="K4624" s="3">
        <f>MIN(J4624-M4624+N4624,'Power Look Up'!$F$4)</f>
        <v>2000</v>
      </c>
      <c r="M4624" s="50">
        <f t="array" ref="M4624">_xlfn.SUM(_xlfn.NORM.DIST($S$3:$S$1003,$G4624,$P4624,FALSE)*WindSpeedStep*$T$3:$T$1003)</f>
        <v>1983.2780094233849</v>
      </c>
      <c r="N4624" s="50">
        <f t="array" ref="N4624">_xlfn.SUM(_xlfn.NORM.DIST($S$3:$S$1003,$G4624,$Q4624,FALSE)*WindSpeedStep*$T$3:$T$1003)</f>
        <v>2019.154702727674</v>
      </c>
      <c r="P4624" s="42">
        <f t="shared" si="216"/>
        <v>1.2223235096875538</v>
      </c>
      <c r="Q4624" s="42">
        <f t="shared" si="218"/>
        <v>0.56758862661282405</v>
      </c>
    </row>
    <row r="4625" spans="5:17" x14ac:dyDescent="0.2">
      <c r="E4625" s="15">
        <v>41269.75</v>
      </c>
      <c r="F4625" s="21">
        <v>11.107626596985311</v>
      </c>
      <c r="G4625" s="21">
        <v>11.066185647708366</v>
      </c>
      <c r="H4625" s="24">
        <v>5.4917222385343627E-2</v>
      </c>
      <c r="I4625" s="3">
        <f t="shared" si="217"/>
        <v>1913.2399999999839</v>
      </c>
      <c r="J4625" s="3">
        <f>INDEX(PowerArray,MIN(MaximumPowerIndex,ROUND(G4625*100,0)))</f>
        <v>1909.879999999984</v>
      </c>
      <c r="K4625" s="3">
        <f>MIN(J4625-M4625+N4625,'Power Look Up'!$F$4)</f>
        <v>1990.3771475276556</v>
      </c>
      <c r="M4625" s="50">
        <f t="array" ref="M4625">_xlfn.SUM(_xlfn.NORM.DIST($S$3:$S$1003,$G4625,$P4625,FALSE)*WindSpeedStep*$T$3:$T$1003)</f>
        <v>1879.5890064427449</v>
      </c>
      <c r="N4625" s="50">
        <f t="array" ref="N4625">_xlfn.SUM(_xlfn.NORM.DIST($S$3:$S$1003,$G4625,$Q4625,FALSE)*WindSpeedStep*$T$3:$T$1003)</f>
        <v>1960.0861539704165</v>
      </c>
      <c r="P4625" s="42">
        <f t="shared" si="216"/>
        <v>1.1066185647708366</v>
      </c>
      <c r="Q4625" s="42">
        <f t="shared" si="218"/>
        <v>0.60772417817269819</v>
      </c>
    </row>
    <row r="4626" spans="5:17" x14ac:dyDescent="0.2">
      <c r="E4626" s="15">
        <v>41269.756944444445</v>
      </c>
      <c r="F4626" s="21">
        <v>13.045786293669064</v>
      </c>
      <c r="G4626" s="21">
        <v>12.978508055529694</v>
      </c>
      <c r="H4626" s="24">
        <v>5.0591047955483429E-2</v>
      </c>
      <c r="I4626" s="3">
        <f t="shared" si="217"/>
        <v>1999.0499999999997</v>
      </c>
      <c r="J4626" s="3">
        <f>INDEX(PowerArray,MIN(MaximumPowerIndex,ROUND(G4626*100,0)))</f>
        <v>1998.7799999999975</v>
      </c>
      <c r="K4626" s="3">
        <f>MIN(J4626-M4626+N4626,'Power Look Up'!$F$4)</f>
        <v>2000</v>
      </c>
      <c r="M4626" s="50">
        <f t="array" ref="M4626">_xlfn.SUM(_xlfn.NORM.DIST($S$3:$S$1003,$G4626,$P4626,FALSE)*WindSpeedStep*$T$3:$T$1003)</f>
        <v>2000.1664617541469</v>
      </c>
      <c r="N4626" s="50">
        <f t="array" ref="N4626">_xlfn.SUM(_xlfn.NORM.DIST($S$3:$S$1003,$G4626,$Q4626,FALSE)*WindSpeedStep*$T$3:$T$1003)</f>
        <v>2010.504743583836</v>
      </c>
      <c r="P4626" s="42">
        <f t="shared" si="216"/>
        <v>1.2978508055529696</v>
      </c>
      <c r="Q4626" s="42">
        <f t="shared" si="218"/>
        <v>0.65659632342793073</v>
      </c>
    </row>
    <row r="4627" spans="5:17" x14ac:dyDescent="0.2">
      <c r="E4627" s="15">
        <v>41269.763888888891</v>
      </c>
      <c r="F4627" s="21">
        <v>12.891806420100176</v>
      </c>
      <c r="G4627" s="21">
        <v>12.753487382043472</v>
      </c>
      <c r="H4627" s="24">
        <v>4.0335697190522921E-2</v>
      </c>
      <c r="I4627" s="3">
        <f t="shared" si="217"/>
        <v>1997.7899999999975</v>
      </c>
      <c r="J4627" s="3">
        <f>INDEX(PowerArray,MIN(MaximumPowerIndex,ROUND(G4627*100,0)))</f>
        <v>1996.2499999999975</v>
      </c>
      <c r="K4627" s="3">
        <f>MIN(J4627-M4627+N4627,'Power Look Up'!$F$4)</f>
        <v>2000</v>
      </c>
      <c r="M4627" s="50">
        <f t="array" ref="M4627">_xlfn.SUM(_xlfn.NORM.DIST($S$3:$S$1003,$G4627,$P4627,FALSE)*WindSpeedStep*$T$3:$T$1003)</f>
        <v>1997.255551393409</v>
      </c>
      <c r="N4627" s="50">
        <f t="array" ref="N4627">_xlfn.SUM(_xlfn.NORM.DIST($S$3:$S$1003,$G4627,$Q4627,FALSE)*WindSpeedStep*$T$3:$T$1003)</f>
        <v>2012.6775403234703</v>
      </c>
      <c r="P4627" s="42">
        <f t="shared" si="216"/>
        <v>1.2753487382043474</v>
      </c>
      <c r="Q4627" s="42">
        <f t="shared" si="218"/>
        <v>0.51442080516526045</v>
      </c>
    </row>
    <row r="4628" spans="5:17" x14ac:dyDescent="0.2">
      <c r="E4628" s="15">
        <v>41269.770833333336</v>
      </c>
      <c r="F4628" s="21">
        <v>12.239463711087184</v>
      </c>
      <c r="G4628" s="21">
        <v>12.144757246830572</v>
      </c>
      <c r="H4628" s="24">
        <v>7.6800750603843518E-2</v>
      </c>
      <c r="I4628" s="3">
        <f t="shared" si="217"/>
        <v>1990.6399999999976</v>
      </c>
      <c r="J4628" s="3">
        <f>INDEX(PowerArray,MIN(MaximumPowerIndex,ROUND(G4628*100,0)))</f>
        <v>1989.5399999999977</v>
      </c>
      <c r="K4628" s="3">
        <f>MIN(J4628-M4628+N4628,'Power Look Up'!$F$4)</f>
        <v>2000</v>
      </c>
      <c r="M4628" s="50">
        <f t="array" ref="M4628">_xlfn.SUM(_xlfn.NORM.DIST($S$3:$S$1003,$G4628,$P4628,FALSE)*WindSpeedStep*$T$3:$T$1003)</f>
        <v>1980.0168319513939</v>
      </c>
      <c r="N4628" s="50">
        <f t="array" ref="N4628">_xlfn.SUM(_xlfn.NORM.DIST($S$3:$S$1003,$G4628,$Q4628,FALSE)*WindSpeedStep*$T$3:$T$1003)</f>
        <v>2003.7003464127097</v>
      </c>
      <c r="P4628" s="42">
        <f t="shared" si="216"/>
        <v>1.2144757246830573</v>
      </c>
      <c r="Q4628" s="42">
        <f t="shared" si="218"/>
        <v>0.93272647245805596</v>
      </c>
    </row>
    <row r="4629" spans="5:17" x14ac:dyDescent="0.2">
      <c r="E4629" s="15">
        <v>41269.777777777781</v>
      </c>
      <c r="F4629" s="21">
        <v>10.491171156502062</v>
      </c>
      <c r="G4629" s="21">
        <v>10.420347525942731</v>
      </c>
      <c r="H4629" s="24">
        <v>4.1940026850796668E-2</v>
      </c>
      <c r="I4629" s="3">
        <f t="shared" si="217"/>
        <v>1767.8299999999522</v>
      </c>
      <c r="J4629" s="3">
        <f>INDEX(PowerArray,MIN(MaximumPowerIndex,ROUND(G4629*100,0)))</f>
        <v>1749.1399999999526</v>
      </c>
      <c r="K4629" s="3">
        <f>MIN(J4629-M4629+N4629,'Power Look Up'!$F$4)</f>
        <v>1829.7569294659957</v>
      </c>
      <c r="M4629" s="50">
        <f t="array" ref="M4629">_xlfn.SUM(_xlfn.NORM.DIST($S$3:$S$1003,$G4629,$P4629,FALSE)*WindSpeedStep*$T$3:$T$1003)</f>
        <v>1745.9824066179629</v>
      </c>
      <c r="N4629" s="50">
        <f t="array" ref="N4629">_xlfn.SUM(_xlfn.NORM.DIST($S$3:$S$1003,$G4629,$Q4629,FALSE)*WindSpeedStep*$T$3:$T$1003)</f>
        <v>1826.5993360840059</v>
      </c>
      <c r="P4629" s="42">
        <f t="shared" si="216"/>
        <v>1.042034752594273</v>
      </c>
      <c r="Q4629" s="42">
        <f t="shared" si="218"/>
        <v>0.43702965503267077</v>
      </c>
    </row>
    <row r="4630" spans="5:17" x14ac:dyDescent="0.2">
      <c r="E4630" s="15">
        <v>41269.784722222219</v>
      </c>
      <c r="F4630" s="21">
        <v>10.247310686264372</v>
      </c>
      <c r="G4630" s="21">
        <v>10.135258405670147</v>
      </c>
      <c r="H4630" s="24">
        <v>3.7082900249072855E-2</v>
      </c>
      <c r="I4630" s="3">
        <f t="shared" si="217"/>
        <v>1703.7499999999536</v>
      </c>
      <c r="J4630" s="3">
        <f>INDEX(PowerArray,MIN(MaximumPowerIndex,ROUND(G4630*100,0)))</f>
        <v>1674.3799999999542</v>
      </c>
      <c r="K4630" s="3">
        <f>MIN(J4630-M4630+N4630,'Power Look Up'!$F$4)</f>
        <v>1736.5700230835582</v>
      </c>
      <c r="M4630" s="50">
        <f t="array" ref="M4630">_xlfn.SUM(_xlfn.NORM.DIST($S$3:$S$1003,$G4630,$P4630,FALSE)*WindSpeedStep*$T$3:$T$1003)</f>
        <v>1666.1656975125352</v>
      </c>
      <c r="N4630" s="50">
        <f t="array" ref="N4630">_xlfn.SUM(_xlfn.NORM.DIST($S$3:$S$1003,$G4630,$Q4630,FALSE)*WindSpeedStep*$T$3:$T$1003)</f>
        <v>1728.3557205961392</v>
      </c>
      <c r="P4630" s="42">
        <f t="shared" si="216"/>
        <v>1.0135258405670147</v>
      </c>
      <c r="Q4630" s="42">
        <f t="shared" si="218"/>
        <v>0.37584477645604325</v>
      </c>
    </row>
    <row r="4631" spans="5:17" x14ac:dyDescent="0.2">
      <c r="E4631" s="15">
        <v>41269.791666666664</v>
      </c>
      <c r="F4631" s="21">
        <v>10.092099293311451</v>
      </c>
      <c r="G4631" s="21">
        <v>10.005115832188224</v>
      </c>
      <c r="H4631" s="24">
        <v>0.10800527901290059</v>
      </c>
      <c r="I4631" s="3">
        <f t="shared" si="217"/>
        <v>1661.0299999999545</v>
      </c>
      <c r="J4631" s="3">
        <f>INDEX(PowerArray,MIN(MaximumPowerIndex,ROUND(G4631*100,0)))</f>
        <v>1639.6699999999548</v>
      </c>
      <c r="K4631" s="3">
        <f>MIN(J4631-M4631+N4631,'Power Look Up'!$F$4)</f>
        <v>1630.967270739369</v>
      </c>
      <c r="M4631" s="50">
        <f t="array" ref="M4631">_xlfn.SUM(_xlfn.NORM.DIST($S$3:$S$1003,$G4631,$P4631,FALSE)*WindSpeedStep*$T$3:$T$1003)</f>
        <v>1625.7868192415376</v>
      </c>
      <c r="N4631" s="50">
        <f t="array" ref="N4631">_xlfn.SUM(_xlfn.NORM.DIST($S$3:$S$1003,$G4631,$Q4631,FALSE)*WindSpeedStep*$T$3:$T$1003)</f>
        <v>1617.0840899809518</v>
      </c>
      <c r="P4631" s="42">
        <f t="shared" si="216"/>
        <v>1.0005115832188225</v>
      </c>
      <c r="Q4631" s="42">
        <f t="shared" si="218"/>
        <v>1.0806053270118783</v>
      </c>
    </row>
    <row r="4632" spans="5:17" x14ac:dyDescent="0.2">
      <c r="E4632" s="15">
        <v>41269.798611111109</v>
      </c>
      <c r="F4632" s="21">
        <v>8.7353959043702396</v>
      </c>
      <c r="G4632" s="21">
        <v>8.7210494777682221</v>
      </c>
      <c r="H4632" s="24">
        <v>4.4645944416198305E-2</v>
      </c>
      <c r="I4632" s="3">
        <f t="shared" si="217"/>
        <v>1160.5799999999479</v>
      </c>
      <c r="J4632" s="3">
        <f>INDEX(PowerArray,MIN(MaximumPowerIndex,ROUND(G4632*100,0)))</f>
        <v>1153.2399999999479</v>
      </c>
      <c r="K4632" s="3">
        <f>MIN(J4632-M4632+N4632,'Power Look Up'!$F$4)</f>
        <v>1132.1160271252988</v>
      </c>
      <c r="M4632" s="50">
        <f t="array" ref="M4632">_xlfn.SUM(_xlfn.NORM.DIST($S$3:$S$1003,$G4632,$P4632,FALSE)*WindSpeedStep*$T$3:$T$1003)</f>
        <v>1152.8153115638859</v>
      </c>
      <c r="N4632" s="50">
        <f t="array" ref="N4632">_xlfn.SUM(_xlfn.NORM.DIST($S$3:$S$1003,$G4632,$Q4632,FALSE)*WindSpeedStep*$T$3:$T$1003)</f>
        <v>1131.6913386892368</v>
      </c>
      <c r="P4632" s="42">
        <f t="shared" si="216"/>
        <v>0.87210494777682224</v>
      </c>
      <c r="Q4632" s="42">
        <f t="shared" si="218"/>
        <v>0.38935949023535532</v>
      </c>
    </row>
    <row r="4633" spans="5:17" x14ac:dyDescent="0.2">
      <c r="E4633" s="15">
        <v>41269.805555555555</v>
      </c>
      <c r="F4633" s="21">
        <v>9.159819666683255</v>
      </c>
      <c r="G4633" s="21">
        <v>9.1072149968802201</v>
      </c>
      <c r="H4633" s="24">
        <v>3.7118634686299785E-2</v>
      </c>
      <c r="I4633" s="3">
        <f t="shared" si="217"/>
        <v>1316.9599999999425</v>
      </c>
      <c r="J4633" s="3">
        <f>INDEX(PowerArray,MIN(MaximumPowerIndex,ROUND(G4633*100,0)))</f>
        <v>1297.909999999943</v>
      </c>
      <c r="K4633" s="3">
        <f>MIN(J4633-M4633+N4633,'Power Look Up'!$F$4)</f>
        <v>1283.0771801920662</v>
      </c>
      <c r="M4633" s="50">
        <f t="array" ref="M4633">_xlfn.SUM(_xlfn.NORM.DIST($S$3:$S$1003,$G4633,$P4633,FALSE)*WindSpeedStep*$T$3:$T$1003)</f>
        <v>1301.1481517060326</v>
      </c>
      <c r="N4633" s="50">
        <f t="array" ref="N4633">_xlfn.SUM(_xlfn.NORM.DIST($S$3:$S$1003,$G4633,$Q4633,FALSE)*WindSpeedStep*$T$3:$T$1003)</f>
        <v>1286.3153318981558</v>
      </c>
      <c r="P4633" s="42">
        <f t="shared" si="216"/>
        <v>0.91072149968802207</v>
      </c>
      <c r="Q4633" s="42">
        <f t="shared" si="218"/>
        <v>0.33804738647878774</v>
      </c>
    </row>
    <row r="4634" spans="5:17" x14ac:dyDescent="0.2">
      <c r="E4634" s="15">
        <v>41269.8125</v>
      </c>
      <c r="F4634" s="21">
        <v>8.8645676677134269</v>
      </c>
      <c r="G4634" s="21">
        <v>8.8926655871418383</v>
      </c>
      <c r="H4634" s="24">
        <v>4.2867290796824525E-2</v>
      </c>
      <c r="I4634" s="3">
        <f t="shared" si="217"/>
        <v>1204.6199999999469</v>
      </c>
      <c r="J4634" s="3">
        <f>INDEX(PowerArray,MIN(MaximumPowerIndex,ROUND(G4634*100,0)))</f>
        <v>1215.6299999999467</v>
      </c>
      <c r="K4634" s="3">
        <f>MIN(J4634-M4634+N4634,'Power Look Up'!$F$4)</f>
        <v>1196.2207011816804</v>
      </c>
      <c r="M4634" s="50">
        <f t="array" ref="M4634">_xlfn.SUM(_xlfn.NORM.DIST($S$3:$S$1003,$G4634,$P4634,FALSE)*WindSpeedStep*$T$3:$T$1003)</f>
        <v>1218.449092435641</v>
      </c>
      <c r="N4634" s="50">
        <f t="array" ref="N4634">_xlfn.SUM(_xlfn.NORM.DIST($S$3:$S$1003,$G4634,$Q4634,FALSE)*WindSpeedStep*$T$3:$T$1003)</f>
        <v>1199.0397936173747</v>
      </c>
      <c r="P4634" s="42">
        <f t="shared" si="216"/>
        <v>0.88926655871418392</v>
      </c>
      <c r="Q4634" s="42">
        <f t="shared" si="218"/>
        <v>0.38120448168292348</v>
      </c>
    </row>
    <row r="4635" spans="5:17" x14ac:dyDescent="0.2">
      <c r="E4635" s="15">
        <v>41269.819444444445</v>
      </c>
      <c r="F4635" s="21">
        <v>9.3706858831662192</v>
      </c>
      <c r="G4635" s="21">
        <v>9.2459276680618618</v>
      </c>
      <c r="H4635" s="24">
        <v>3.4149047784736611E-2</v>
      </c>
      <c r="I4635" s="3">
        <f t="shared" si="217"/>
        <v>1396.9699999999409</v>
      </c>
      <c r="J4635" s="3">
        <f>INDEX(PowerArray,MIN(MaximumPowerIndex,ROUND(G4635*100,0)))</f>
        <v>1351.2499999999418</v>
      </c>
      <c r="K4635" s="3">
        <f>MIN(J4635-M4635+N4635,'Power Look Up'!$F$4)</f>
        <v>1342.7702787875551</v>
      </c>
      <c r="M4635" s="50">
        <f t="array" ref="M4635">_xlfn.SUM(_xlfn.NORM.DIST($S$3:$S$1003,$G4635,$P4635,FALSE)*WindSpeedStep*$T$3:$T$1003)</f>
        <v>1354.4484933647129</v>
      </c>
      <c r="N4635" s="50">
        <f t="array" ref="N4635">_xlfn.SUM(_xlfn.NORM.DIST($S$3:$S$1003,$G4635,$Q4635,FALSE)*WindSpeedStep*$T$3:$T$1003)</f>
        <v>1345.9687721523262</v>
      </c>
      <c r="P4635" s="42">
        <f t="shared" si="216"/>
        <v>0.92459276680618618</v>
      </c>
      <c r="Q4635" s="42">
        <f t="shared" si="218"/>
        <v>0.31573962575086284</v>
      </c>
    </row>
    <row r="4636" spans="5:17" x14ac:dyDescent="0.2">
      <c r="E4636" s="15">
        <v>41269.826388888891</v>
      </c>
      <c r="F4636" s="21">
        <v>8.5231575709950462</v>
      </c>
      <c r="G4636" s="21">
        <v>8.3733802009906704</v>
      </c>
      <c r="H4636" s="24">
        <v>3.285167470713686E-2</v>
      </c>
      <c r="I4636" s="3">
        <f t="shared" si="217"/>
        <v>1079.8399999999497</v>
      </c>
      <c r="J4636" s="3">
        <f>INDEX(PowerArray,MIN(MaximumPowerIndex,ROUND(G4636*100,0)))</f>
        <v>1024.7899999999509</v>
      </c>
      <c r="K4636" s="3">
        <f>MIN(J4636-M4636+N4636,'Power Look Up'!$F$4)</f>
        <v>1001.3459422166248</v>
      </c>
      <c r="M4636" s="50">
        <f t="array" ref="M4636">_xlfn.SUM(_xlfn.NORM.DIST($S$3:$S$1003,$G4636,$P4636,FALSE)*WindSpeedStep*$T$3:$T$1003)</f>
        <v>1023.5584654995522</v>
      </c>
      <c r="N4636" s="50">
        <f t="array" ref="N4636">_xlfn.SUM(_xlfn.NORM.DIST($S$3:$S$1003,$G4636,$Q4636,FALSE)*WindSpeedStep*$T$3:$T$1003)</f>
        <v>1000.1144077162262</v>
      </c>
      <c r="P4636" s="42">
        <f t="shared" si="216"/>
        <v>0.8373380200990671</v>
      </c>
      <c r="Q4636" s="42">
        <f t="shared" si="218"/>
        <v>0.27507956256212579</v>
      </c>
    </row>
    <row r="4637" spans="5:17" x14ac:dyDescent="0.2">
      <c r="E4637" s="15">
        <v>41269.833333333336</v>
      </c>
      <c r="F4637" s="21">
        <v>7.8435951904309364</v>
      </c>
      <c r="G4637" s="21">
        <v>7.778779354800716</v>
      </c>
      <c r="H4637" s="24">
        <v>3.6972841274852564E-2</v>
      </c>
      <c r="I4637" s="3">
        <f t="shared" si="217"/>
        <v>840.83999999996308</v>
      </c>
      <c r="J4637" s="3">
        <f>INDEX(PowerArray,MIN(MaximumPowerIndex,ROUND(G4637*100,0)))</f>
        <v>822.77999999996348</v>
      </c>
      <c r="K4637" s="3">
        <f>MIN(J4637-M4637+N4637,'Power Look Up'!$F$4)</f>
        <v>803.35807311702285</v>
      </c>
      <c r="M4637" s="50">
        <f t="array" ref="M4637">_xlfn.SUM(_xlfn.NORM.DIST($S$3:$S$1003,$G4637,$P4637,FALSE)*WindSpeedStep*$T$3:$T$1003)</f>
        <v>820.49161005901453</v>
      </c>
      <c r="N4637" s="50">
        <f t="array" ref="N4637">_xlfn.SUM(_xlfn.NORM.DIST($S$3:$S$1003,$G4637,$Q4637,FALSE)*WindSpeedStep*$T$3:$T$1003)</f>
        <v>801.06968317607391</v>
      </c>
      <c r="P4637" s="42">
        <f t="shared" si="216"/>
        <v>0.77787793548007167</v>
      </c>
      <c r="Q4637" s="42">
        <f t="shared" si="218"/>
        <v>0.2876035743971469</v>
      </c>
    </row>
    <row r="4638" spans="5:17" x14ac:dyDescent="0.2">
      <c r="E4638" s="15">
        <v>41269.840277777781</v>
      </c>
      <c r="F4638" s="21">
        <v>8.6477135056783201</v>
      </c>
      <c r="G4638" s="21">
        <v>8.5551871718850592</v>
      </c>
      <c r="H4638" s="24">
        <v>6.2444251841301354E-2</v>
      </c>
      <c r="I4638" s="3">
        <f t="shared" si="217"/>
        <v>1127.5499999999486</v>
      </c>
      <c r="J4638" s="3">
        <f>INDEX(PowerArray,MIN(MaximumPowerIndex,ROUND(G4638*100,0)))</f>
        <v>1094.5199999999493</v>
      </c>
      <c r="K4638" s="3">
        <f>MIN(J4638-M4638+N4638,'Power Look Up'!$F$4)</f>
        <v>1078.6349244799189</v>
      </c>
      <c r="M4638" s="50">
        <f t="array" ref="M4638">_xlfn.SUM(_xlfn.NORM.DIST($S$3:$S$1003,$G4638,$P4638,FALSE)*WindSpeedStep*$T$3:$T$1003)</f>
        <v>1090.3840526203171</v>
      </c>
      <c r="N4638" s="50">
        <f t="array" ref="N4638">_xlfn.SUM(_xlfn.NORM.DIST($S$3:$S$1003,$G4638,$Q4638,FALSE)*WindSpeedStep*$T$3:$T$1003)</f>
        <v>1074.4989771002868</v>
      </c>
      <c r="P4638" s="42">
        <f t="shared" si="216"/>
        <v>0.85551871718850592</v>
      </c>
      <c r="Q4638" s="42">
        <f t="shared" si="218"/>
        <v>0.53422226231066128</v>
      </c>
    </row>
    <row r="4639" spans="5:17" x14ac:dyDescent="0.2">
      <c r="E4639" s="15">
        <v>41269.847222222219</v>
      </c>
      <c r="F4639" s="21">
        <v>9.9929362275431739</v>
      </c>
      <c r="G4639" s="21">
        <v>9.8862487714114682</v>
      </c>
      <c r="H4639" s="24">
        <v>3.502474067985218E-2</v>
      </c>
      <c r="I4639" s="3">
        <f t="shared" si="217"/>
        <v>1633.1899999999357</v>
      </c>
      <c r="J4639" s="3">
        <f>INDEX(PowerArray,MIN(MaximumPowerIndex,ROUND(G4639*100,0)))</f>
        <v>1595.0899999999365</v>
      </c>
      <c r="K4639" s="3">
        <f>MIN(J4639-M4639+N4639,'Power Look Up'!$F$4)</f>
        <v>1637.9121693079985</v>
      </c>
      <c r="M4639" s="50">
        <f t="array" ref="M4639">_xlfn.SUM(_xlfn.NORM.DIST($S$3:$S$1003,$G4639,$P4639,FALSE)*WindSpeedStep*$T$3:$T$1003)</f>
        <v>1586.9590522240699</v>
      </c>
      <c r="N4639" s="50">
        <f t="array" ref="N4639">_xlfn.SUM(_xlfn.NORM.DIST($S$3:$S$1003,$G4639,$Q4639,FALSE)*WindSpeedStep*$T$3:$T$1003)</f>
        <v>1629.7812215321319</v>
      </c>
      <c r="P4639" s="42">
        <f t="shared" si="216"/>
        <v>0.98862487714114688</v>
      </c>
      <c r="Q4639" s="42">
        <f t="shared" si="218"/>
        <v>0.34626329951519391</v>
      </c>
    </row>
    <row r="4640" spans="5:17" x14ac:dyDescent="0.2">
      <c r="E4640" s="15">
        <v>41269.854166666664</v>
      </c>
      <c r="F4640" s="21">
        <v>10.173461929561078</v>
      </c>
      <c r="G4640" s="21">
        <v>9.8956966460797808</v>
      </c>
      <c r="H4640" s="24">
        <v>2.0641940909986792E-2</v>
      </c>
      <c r="I4640" s="3">
        <f t="shared" si="217"/>
        <v>1682.3899999999539</v>
      </c>
      <c r="J4640" s="3">
        <f>INDEX(PowerArray,MIN(MaximumPowerIndex,ROUND(G4640*100,0)))</f>
        <v>1598.8999999999364</v>
      </c>
      <c r="K4640" s="3">
        <f>MIN(J4640-M4640+N4640,'Power Look Up'!$F$4)</f>
        <v>1648.9843729826089</v>
      </c>
      <c r="M4640" s="50">
        <f t="array" ref="M4640">_xlfn.SUM(_xlfn.NORM.DIST($S$3:$S$1003,$G4640,$P4640,FALSE)*WindSpeedStep*$T$3:$T$1003)</f>
        <v>1590.10902874369</v>
      </c>
      <c r="N4640" s="50">
        <f t="array" ref="N4640">_xlfn.SUM(_xlfn.NORM.DIST($S$3:$S$1003,$G4640,$Q4640,FALSE)*WindSpeedStep*$T$3:$T$1003)</f>
        <v>1640.1934017263625</v>
      </c>
      <c r="P4640" s="42">
        <f t="shared" si="216"/>
        <v>0.98956966460797813</v>
      </c>
      <c r="Q4640" s="42">
        <f t="shared" si="218"/>
        <v>0.2042663854315333</v>
      </c>
    </row>
    <row r="4641" spans="5:17" x14ac:dyDescent="0.2">
      <c r="E4641" s="15">
        <v>41269.861111111109</v>
      </c>
      <c r="F4641" s="21">
        <v>10.004994442595249</v>
      </c>
      <c r="G4641" s="21">
        <v>9.6475693203949628</v>
      </c>
      <c r="H4641" s="24">
        <v>3.3983027372057752E-2</v>
      </c>
      <c r="I4641" s="3">
        <f t="shared" si="217"/>
        <v>1636.9999999999357</v>
      </c>
      <c r="J4641" s="3">
        <f>INDEX(PowerArray,MIN(MaximumPowerIndex,ROUND(G4641*100,0)))</f>
        <v>1503.6499999999385</v>
      </c>
      <c r="K4641" s="3">
        <f>MIN(J4641-M4641+N4641,'Power Look Up'!$F$4)</f>
        <v>1526.252537141957</v>
      </c>
      <c r="M4641" s="50">
        <f t="array" ref="M4641">_xlfn.SUM(_xlfn.NORM.DIST($S$3:$S$1003,$G4641,$P4641,FALSE)*WindSpeedStep*$T$3:$T$1003)</f>
        <v>1504.1385154098914</v>
      </c>
      <c r="N4641" s="50">
        <f t="array" ref="N4641">_xlfn.SUM(_xlfn.NORM.DIST($S$3:$S$1003,$G4641,$Q4641,FALSE)*WindSpeedStep*$T$3:$T$1003)</f>
        <v>1526.7410525519099</v>
      </c>
      <c r="P4641" s="42">
        <f t="shared" si="216"/>
        <v>0.96475693203949631</v>
      </c>
      <c r="Q4641" s="42">
        <f t="shared" si="218"/>
        <v>0.32785361228880661</v>
      </c>
    </row>
    <row r="4642" spans="5:17" x14ac:dyDescent="0.2">
      <c r="E4642" s="15">
        <v>41269.868055555555</v>
      </c>
      <c r="F4642" s="21">
        <v>9.5937087014226474</v>
      </c>
      <c r="G4642" s="21">
        <v>9.3189509877696679</v>
      </c>
      <c r="H4642" s="24">
        <v>3.6482241737035292E-2</v>
      </c>
      <c r="I4642" s="3">
        <f t="shared" si="217"/>
        <v>1480.789999999939</v>
      </c>
      <c r="J4642" s="3">
        <f>INDEX(PowerArray,MIN(MaximumPowerIndex,ROUND(G4642*100,0)))</f>
        <v>1377.9199999999412</v>
      </c>
      <c r="K4642" s="3">
        <f>MIN(J4642-M4642+N4642,'Power Look Up'!$F$4)</f>
        <v>1374.6234374725502</v>
      </c>
      <c r="M4642" s="50">
        <f t="array" ref="M4642">_xlfn.SUM(_xlfn.NORM.DIST($S$3:$S$1003,$G4642,$P4642,FALSE)*WindSpeedStep*$T$3:$T$1003)</f>
        <v>1382.3013408002867</v>
      </c>
      <c r="N4642" s="50">
        <f t="array" ref="N4642">_xlfn.SUM(_xlfn.NORM.DIST($S$3:$S$1003,$G4642,$Q4642,FALSE)*WindSpeedStep*$T$3:$T$1003)</f>
        <v>1379.0047782728957</v>
      </c>
      <c r="P4642" s="42">
        <f t="shared" si="216"/>
        <v>0.93189509877696686</v>
      </c>
      <c r="Q4642" s="42">
        <f t="shared" si="218"/>
        <v>0.33997622267139682</v>
      </c>
    </row>
    <row r="4643" spans="5:17" x14ac:dyDescent="0.2">
      <c r="E4643" s="15">
        <v>41269.875</v>
      </c>
      <c r="F4643" s="21">
        <v>8.355112486808375</v>
      </c>
      <c r="G4643" s="21">
        <v>8.3013014007527826</v>
      </c>
      <c r="H4643" s="24">
        <v>4.7874879079311913E-2</v>
      </c>
      <c r="I4643" s="3">
        <f t="shared" si="217"/>
        <v>1021.1199999999509</v>
      </c>
      <c r="J4643" s="3">
        <f>INDEX(PowerArray,MIN(MaximumPowerIndex,ROUND(G4643*100,0)))</f>
        <v>999.09999999995136</v>
      </c>
      <c r="K4643" s="3">
        <f>MIN(J4643-M4643+N4643,'Power Look Up'!$F$4)</f>
        <v>978.74586759093359</v>
      </c>
      <c r="M4643" s="50">
        <f t="array" ref="M4643">_xlfn.SUM(_xlfn.NORM.DIST($S$3:$S$1003,$G4643,$P4643,FALSE)*WindSpeedStep*$T$3:$T$1003)</f>
        <v>997.61666919108598</v>
      </c>
      <c r="N4643" s="50">
        <f t="array" ref="N4643">_xlfn.SUM(_xlfn.NORM.DIST($S$3:$S$1003,$G4643,$Q4643,FALSE)*WindSpeedStep*$T$3:$T$1003)</f>
        <v>977.2625367820682</v>
      </c>
      <c r="P4643" s="42">
        <f t="shared" si="216"/>
        <v>0.8301301400752783</v>
      </c>
      <c r="Q4643" s="42">
        <f t="shared" si="218"/>
        <v>0.3974238007619621</v>
      </c>
    </row>
    <row r="4644" spans="5:17" x14ac:dyDescent="0.2">
      <c r="E4644" s="15">
        <v>41269.881944444445</v>
      </c>
      <c r="F4644" s="21">
        <v>8.0762118412937323</v>
      </c>
      <c r="G4644" s="21">
        <v>8.0586200799048768</v>
      </c>
      <c r="H4644" s="24">
        <v>3.7146128147121864E-2</v>
      </c>
      <c r="I4644" s="3">
        <f t="shared" si="217"/>
        <v>918.35999999995306</v>
      </c>
      <c r="J4644" s="3">
        <f>INDEX(PowerArray,MIN(MaximumPowerIndex,ROUND(G4644*100,0)))</f>
        <v>911.01999999995326</v>
      </c>
      <c r="K4644" s="3">
        <f>MIN(J4644-M4644+N4644,'Power Look Up'!$F$4)</f>
        <v>889.27956710579122</v>
      </c>
      <c r="M4644" s="50">
        <f t="array" ref="M4644">_xlfn.SUM(_xlfn.NORM.DIST($S$3:$S$1003,$G4644,$P4644,FALSE)*WindSpeedStep*$T$3:$T$1003)</f>
        <v>912.87064987255781</v>
      </c>
      <c r="N4644" s="50">
        <f t="array" ref="N4644">_xlfn.SUM(_xlfn.NORM.DIST($S$3:$S$1003,$G4644,$Q4644,FALSE)*WindSpeedStep*$T$3:$T$1003)</f>
        <v>891.13021697839577</v>
      </c>
      <c r="P4644" s="42">
        <f t="shared" si="216"/>
        <v>0.80586200799048768</v>
      </c>
      <c r="Q4644" s="42">
        <f t="shared" si="218"/>
        <v>0.29934653417711599</v>
      </c>
    </row>
    <row r="4645" spans="5:17" x14ac:dyDescent="0.2">
      <c r="E4645" s="15">
        <v>41269.888888888891</v>
      </c>
      <c r="F4645" s="21">
        <v>8.1338750741379737</v>
      </c>
      <c r="G4645" s="21">
        <v>8.113101137591789</v>
      </c>
      <c r="H4645" s="24">
        <v>3.073565769345123E-2</v>
      </c>
      <c r="I4645" s="3">
        <f t="shared" si="217"/>
        <v>936.70999999995274</v>
      </c>
      <c r="J4645" s="3">
        <f>INDEX(PowerArray,MIN(MaximumPowerIndex,ROUND(G4645*100,0)))</f>
        <v>929.36999999995282</v>
      </c>
      <c r="K4645" s="3">
        <f>MIN(J4645-M4645+N4645,'Power Look Up'!$F$4)</f>
        <v>905.97426448101055</v>
      </c>
      <c r="M4645" s="50">
        <f t="array" ref="M4645">_xlfn.SUM(_xlfn.NORM.DIST($S$3:$S$1003,$G4645,$P4645,FALSE)*WindSpeedStep*$T$3:$T$1003)</f>
        <v>931.53223306251164</v>
      </c>
      <c r="N4645" s="50">
        <f t="array" ref="N4645">_xlfn.SUM(_xlfn.NORM.DIST($S$3:$S$1003,$G4645,$Q4645,FALSE)*WindSpeedStep*$T$3:$T$1003)</f>
        <v>908.13649754356936</v>
      </c>
      <c r="P4645" s="42">
        <f t="shared" si="216"/>
        <v>0.81131011375917894</v>
      </c>
      <c r="Q4645" s="42">
        <f t="shared" si="218"/>
        <v>0.24936149939737098</v>
      </c>
    </row>
    <row r="4646" spans="5:17" x14ac:dyDescent="0.2">
      <c r="E4646" s="15">
        <v>41269.895833333336</v>
      </c>
      <c r="F4646" s="21">
        <v>7.7</v>
      </c>
      <c r="G4646" s="21">
        <v>7.6616058084601448</v>
      </c>
      <c r="H4646" s="24">
        <v>5.844155844155844E-2</v>
      </c>
      <c r="I4646" s="3">
        <f t="shared" si="217"/>
        <v>798.69999999996389</v>
      </c>
      <c r="J4646" s="3">
        <f>INDEX(PowerArray,MIN(MaximumPowerIndex,ROUND(G4646*100,0)))</f>
        <v>786.65999999996416</v>
      </c>
      <c r="K4646" s="3">
        <f>MIN(J4646-M4646+N4646,'Power Look Up'!$F$4)</f>
        <v>772.45162938099247</v>
      </c>
      <c r="M4646" s="50">
        <f t="array" ref="M4646">_xlfn.SUM(_xlfn.NORM.DIST($S$3:$S$1003,$G4646,$P4646,FALSE)*WindSpeedStep*$T$3:$T$1003)</f>
        <v>783.56638329579744</v>
      </c>
      <c r="N4646" s="50">
        <f t="array" ref="N4646">_xlfn.SUM(_xlfn.NORM.DIST($S$3:$S$1003,$G4646,$Q4646,FALSE)*WindSpeedStep*$T$3:$T$1003)</f>
        <v>769.35801267682575</v>
      </c>
      <c r="P4646" s="42">
        <f t="shared" si="216"/>
        <v>0.76616058084601457</v>
      </c>
      <c r="Q4646" s="42">
        <f t="shared" si="218"/>
        <v>0.44775618361130715</v>
      </c>
    </row>
    <row r="4647" spans="5:17" x14ac:dyDescent="0.2">
      <c r="E4647" s="15">
        <v>41269.902777777781</v>
      </c>
      <c r="F4647" s="21">
        <v>6.5363381989518023</v>
      </c>
      <c r="G4647" s="21">
        <v>6.5504194800476947</v>
      </c>
      <c r="H4647" s="24">
        <v>4.2837440701110313E-2</v>
      </c>
      <c r="I4647" s="3">
        <f t="shared" si="217"/>
        <v>484.03999999997853</v>
      </c>
      <c r="J4647" s="3">
        <f>INDEX(PowerArray,MIN(MaximumPowerIndex,ROUND(G4647*100,0)))</f>
        <v>486.29999999997847</v>
      </c>
      <c r="K4647" s="3">
        <f>MIN(J4647-M4647+N4647,'Power Look Up'!$F$4)</f>
        <v>475.02340050669534</v>
      </c>
      <c r="M4647" s="50">
        <f t="array" ref="M4647">_xlfn.SUM(_xlfn.NORM.DIST($S$3:$S$1003,$G4647,$P4647,FALSE)*WindSpeedStep*$T$3:$T$1003)</f>
        <v>483.86164929454827</v>
      </c>
      <c r="N4647" s="50">
        <f t="array" ref="N4647">_xlfn.SUM(_xlfn.NORM.DIST($S$3:$S$1003,$G4647,$Q4647,FALSE)*WindSpeedStep*$T$3:$T$1003)</f>
        <v>472.58504980126514</v>
      </c>
      <c r="P4647" s="42">
        <f t="shared" si="216"/>
        <v>0.65504194800476956</v>
      </c>
      <c r="Q4647" s="42">
        <f t="shared" si="218"/>
        <v>0.28060320604394096</v>
      </c>
    </row>
    <row r="4648" spans="5:17" x14ac:dyDescent="0.2">
      <c r="E4648" s="15">
        <v>41269.909722222219</v>
      </c>
      <c r="F4648" s="21">
        <v>6.07783900938235</v>
      </c>
      <c r="G4648" s="21">
        <v>6.0834268543017158</v>
      </c>
      <c r="H4648" s="24">
        <v>4.4423684073105832E-2</v>
      </c>
      <c r="I4648" s="3">
        <f t="shared" si="217"/>
        <v>380.07999999998077</v>
      </c>
      <c r="J4648" s="3">
        <f>INDEX(PowerArray,MIN(MaximumPowerIndex,ROUND(G4648*100,0)))</f>
        <v>380.07999999998077</v>
      </c>
      <c r="K4648" s="3">
        <f>MIN(J4648-M4648+N4648,'Power Look Up'!$F$4)</f>
        <v>370.31713117571422</v>
      </c>
      <c r="M4648" s="50">
        <f t="array" ref="M4648">_xlfn.SUM(_xlfn.NORM.DIST($S$3:$S$1003,$G4648,$P4648,FALSE)*WindSpeedStep*$T$3:$T$1003)</f>
        <v>383.76094835701792</v>
      </c>
      <c r="N4648" s="50">
        <f t="array" ref="N4648">_xlfn.SUM(_xlfn.NORM.DIST($S$3:$S$1003,$G4648,$Q4648,FALSE)*WindSpeedStep*$T$3:$T$1003)</f>
        <v>373.99807953275138</v>
      </c>
      <c r="P4648" s="42">
        <f t="shared" si="216"/>
        <v>0.60834268543017167</v>
      </c>
      <c r="Q4648" s="42">
        <f t="shared" si="218"/>
        <v>0.27024823265734743</v>
      </c>
    </row>
    <row r="4649" spans="5:17" x14ac:dyDescent="0.2">
      <c r="E4649" s="15">
        <v>41269.916666666664</v>
      </c>
      <c r="F4649" s="21">
        <v>5.715201689354056</v>
      </c>
      <c r="G4649" s="21">
        <v>5.7190582468063367</v>
      </c>
      <c r="H4649" s="24">
        <v>6.9988781103752937E-2</v>
      </c>
      <c r="I4649" s="3">
        <f t="shared" si="217"/>
        <v>316.63999999998742</v>
      </c>
      <c r="J4649" s="3">
        <f>INDEX(PowerArray,MIN(MaximumPowerIndex,ROUND(G4649*100,0)))</f>
        <v>316.63999999998742</v>
      </c>
      <c r="K4649" s="3">
        <f>MIN(J4649-M4649+N4649,'Power Look Up'!$F$4)</f>
        <v>313.00204425483565</v>
      </c>
      <c r="M4649" s="50">
        <f t="array" ref="M4649">_xlfn.SUM(_xlfn.NORM.DIST($S$3:$S$1003,$G4649,$P4649,FALSE)*WindSpeedStep*$T$3:$T$1003)</f>
        <v>314.9024344207005</v>
      </c>
      <c r="N4649" s="50">
        <f t="array" ref="N4649">_xlfn.SUM(_xlfn.NORM.DIST($S$3:$S$1003,$G4649,$Q4649,FALSE)*WindSpeedStep*$T$3:$T$1003)</f>
        <v>311.26447867554873</v>
      </c>
      <c r="P4649" s="42">
        <f t="shared" si="216"/>
        <v>0.57190582468063367</v>
      </c>
      <c r="Q4649" s="42">
        <f t="shared" si="218"/>
        <v>0.40026991575534171</v>
      </c>
    </row>
    <row r="4650" spans="5:17" x14ac:dyDescent="0.2">
      <c r="E4650" s="15">
        <v>41269.923611111109</v>
      </c>
      <c r="F4650" s="21">
        <v>6.0026582664941239</v>
      </c>
      <c r="G4650" s="21">
        <v>5.9574122544788315</v>
      </c>
      <c r="H4650" s="24">
        <v>4.1648214657739206E-2</v>
      </c>
      <c r="I4650" s="3">
        <f t="shared" si="217"/>
        <v>361.99999999998647</v>
      </c>
      <c r="J4650" s="3">
        <f>INDEX(PowerArray,MIN(MaximumPowerIndex,ROUND(G4650*100,0)))</f>
        <v>355.51999999998662</v>
      </c>
      <c r="K4650" s="3">
        <f>MIN(J4650-M4650+N4650,'Power Look Up'!$F$4)</f>
        <v>346.01071335822252</v>
      </c>
      <c r="M4650" s="50">
        <f t="array" ref="M4650">_xlfn.SUM(_xlfn.NORM.DIST($S$3:$S$1003,$G4650,$P4650,FALSE)*WindSpeedStep*$T$3:$T$1003)</f>
        <v>359.10884558926284</v>
      </c>
      <c r="N4650" s="50">
        <f t="array" ref="N4650">_xlfn.SUM(_xlfn.NORM.DIST($S$3:$S$1003,$G4650,$Q4650,FALSE)*WindSpeedStep*$T$3:$T$1003)</f>
        <v>349.59955894749874</v>
      </c>
      <c r="P4650" s="42">
        <f t="shared" si="216"/>
        <v>0.59574122544788322</v>
      </c>
      <c r="Q4650" s="42">
        <f t="shared" si="218"/>
        <v>0.24811558437918044</v>
      </c>
    </row>
    <row r="4651" spans="5:17" x14ac:dyDescent="0.2">
      <c r="E4651" s="15">
        <v>41269.930555555555</v>
      </c>
      <c r="F4651" s="21">
        <v>5.46</v>
      </c>
      <c r="G4651" s="21">
        <v>5.371618756087603</v>
      </c>
      <c r="H4651" s="24">
        <v>0.11538461538461539</v>
      </c>
      <c r="I4651" s="3">
        <f t="shared" si="217"/>
        <v>274.51999999998833</v>
      </c>
      <c r="J4651" s="3">
        <f>INDEX(PowerArray,MIN(MaximumPowerIndex,ROUND(G4651*100,0)))</f>
        <v>259.93999999998863</v>
      </c>
      <c r="K4651" s="3">
        <f>MIN(J4651-M4651+N4651,'Power Look Up'!$F$4)</f>
        <v>261.07734337680722</v>
      </c>
      <c r="M4651" s="50">
        <f t="array" ref="M4651">_xlfn.SUM(_xlfn.NORM.DIST($S$3:$S$1003,$G4651,$P4651,FALSE)*WindSpeedStep*$T$3:$T$1003)</f>
        <v>255.06342124806122</v>
      </c>
      <c r="N4651" s="50">
        <f t="array" ref="N4651">_xlfn.SUM(_xlfn.NORM.DIST($S$3:$S$1003,$G4651,$Q4651,FALSE)*WindSpeedStep*$T$3:$T$1003)</f>
        <v>256.20076462487981</v>
      </c>
      <c r="P4651" s="42">
        <f t="shared" si="216"/>
        <v>0.53716187560876028</v>
      </c>
      <c r="Q4651" s="42">
        <f t="shared" si="218"/>
        <v>0.61980216416395417</v>
      </c>
    </row>
    <row r="4652" spans="5:17" x14ac:dyDescent="0.2">
      <c r="E4652" s="15">
        <v>41269.9375</v>
      </c>
      <c r="F4652" s="21">
        <v>5.5113231218706229</v>
      </c>
      <c r="G4652" s="21">
        <v>5.4482003580969796</v>
      </c>
      <c r="H4652" s="24">
        <v>9.2536762719674953E-2</v>
      </c>
      <c r="I4652" s="3">
        <f t="shared" si="217"/>
        <v>282.61999999998818</v>
      </c>
      <c r="J4652" s="3">
        <f>INDEX(PowerArray,MIN(MaximumPowerIndex,ROUND(G4652*100,0)))</f>
        <v>272.89999999998838</v>
      </c>
      <c r="K4652" s="3">
        <f>MIN(J4652-M4652+N4652,'Power Look Up'!$F$4)</f>
        <v>272.38683201335198</v>
      </c>
      <c r="M4652" s="50">
        <f t="array" ref="M4652">_xlfn.SUM(_xlfn.NORM.DIST($S$3:$S$1003,$G4652,$P4652,FALSE)*WindSpeedStep*$T$3:$T$1003)</f>
        <v>267.88347293743038</v>
      </c>
      <c r="N4652" s="50">
        <f t="array" ref="N4652">_xlfn.SUM(_xlfn.NORM.DIST($S$3:$S$1003,$G4652,$Q4652,FALSE)*WindSpeedStep*$T$3:$T$1003)</f>
        <v>267.37030495079398</v>
      </c>
      <c r="P4652" s="42">
        <f t="shared" si="216"/>
        <v>0.54482003580969796</v>
      </c>
      <c r="Q4652" s="42">
        <f t="shared" si="218"/>
        <v>0.50415882378646826</v>
      </c>
    </row>
    <row r="4653" spans="5:17" x14ac:dyDescent="0.2">
      <c r="E4653" s="15">
        <v>41269.944444444445</v>
      </c>
      <c r="F4653" s="21">
        <v>4.9331218783476416</v>
      </c>
      <c r="G4653" s="21">
        <v>4.9790224170013184</v>
      </c>
      <c r="H4653" s="24">
        <v>5.2704961768973664E-2</v>
      </c>
      <c r="I4653" s="3">
        <f t="shared" si="217"/>
        <v>192.36999999999338</v>
      </c>
      <c r="J4653" s="3">
        <f>INDEX(PowerArray,MIN(MaximumPowerIndex,ROUND(G4653*100,0)))</f>
        <v>197.81999999999329</v>
      </c>
      <c r="K4653" s="3">
        <f>MIN(J4653-M4653+N4653,'Power Look Up'!$F$4)</f>
        <v>198.25395912474781</v>
      </c>
      <c r="M4653" s="50">
        <f t="array" ref="M4653">_xlfn.SUM(_xlfn.NORM.DIST($S$3:$S$1003,$G4653,$P4653,FALSE)*WindSpeedStep*$T$3:$T$1003)</f>
        <v>191.19298371172241</v>
      </c>
      <c r="N4653" s="50">
        <f t="array" ref="N4653">_xlfn.SUM(_xlfn.NORM.DIST($S$3:$S$1003,$G4653,$Q4653,FALSE)*WindSpeedStep*$T$3:$T$1003)</f>
        <v>191.62694283647693</v>
      </c>
      <c r="P4653" s="42">
        <f t="shared" si="216"/>
        <v>0.49790224170013186</v>
      </c>
      <c r="Q4653" s="42">
        <f t="shared" si="218"/>
        <v>0.26241918613491733</v>
      </c>
    </row>
    <row r="4654" spans="5:17" x14ac:dyDescent="0.2">
      <c r="E4654" s="15">
        <v>41269.951388888891</v>
      </c>
      <c r="F4654" s="21">
        <v>4.6459546857129608</v>
      </c>
      <c r="G4654" s="21">
        <v>4.7054561300654756</v>
      </c>
      <c r="H4654" s="24">
        <v>7.1029534793957794E-2</v>
      </c>
      <c r="I4654" s="3">
        <f t="shared" si="217"/>
        <v>161.84999999999405</v>
      </c>
      <c r="J4654" s="3">
        <f>INDEX(PowerArray,MIN(MaximumPowerIndex,ROUND(G4654*100,0)))</f>
        <v>168.3899999999939</v>
      </c>
      <c r="K4654" s="3">
        <f>MIN(J4654-M4654+N4654,'Power Look Up'!$F$4)</f>
        <v>167.30659807790369</v>
      </c>
      <c r="M4654" s="50">
        <f t="array" ref="M4654">_xlfn.SUM(_xlfn.NORM.DIST($S$3:$S$1003,$G4654,$P4654,FALSE)*WindSpeedStep*$T$3:$T$1003)</f>
        <v>147.71009303809487</v>
      </c>
      <c r="N4654" s="50">
        <f t="array" ref="N4654">_xlfn.SUM(_xlfn.NORM.DIST($S$3:$S$1003,$G4654,$Q4654,FALSE)*WindSpeedStep*$T$3:$T$1003)</f>
        <v>146.62669111600465</v>
      </c>
      <c r="P4654" s="42">
        <f t="shared" si="216"/>
        <v>0.47054561300654757</v>
      </c>
      <c r="Q4654" s="42">
        <f t="shared" si="218"/>
        <v>0.33422635991192767</v>
      </c>
    </row>
    <row r="4655" spans="5:17" x14ac:dyDescent="0.2">
      <c r="E4655" s="15">
        <v>41269.958333333336</v>
      </c>
      <c r="F4655" s="21">
        <v>3.3883675265626878</v>
      </c>
      <c r="G4655" s="21">
        <v>3.4575568892508142</v>
      </c>
      <c r="H4655" s="24">
        <v>0.13280731693722145</v>
      </c>
      <c r="I4655" s="3">
        <f t="shared" si="217"/>
        <v>35.489999999997423</v>
      </c>
      <c r="J4655" s="3">
        <f>INDEX(PowerArray,MIN(MaximumPowerIndex,ROUND(G4655*100,0)))</f>
        <v>41.859999999997292</v>
      </c>
      <c r="K4655" s="3">
        <f>MIN(J4655-M4655+N4655,'Power Look Up'!$F$4)</f>
        <v>45.052448999973308</v>
      </c>
      <c r="M4655" s="50">
        <f t="array" ref="M4655">_xlfn.SUM(_xlfn.NORM.DIST($S$3:$S$1003,$G4655,$P4655,FALSE)*WindSpeedStep*$T$3:$T$1003)</f>
        <v>14.355285301332605</v>
      </c>
      <c r="N4655" s="50">
        <f t="array" ref="N4655">_xlfn.SUM(_xlfn.NORM.DIST($S$3:$S$1003,$G4655,$Q4655,FALSE)*WindSpeedStep*$T$3:$T$1003)</f>
        <v>17.547734301308626</v>
      </c>
      <c r="P4655" s="42">
        <f t="shared" si="216"/>
        <v>0.34575568892508146</v>
      </c>
      <c r="Q4655" s="42">
        <f t="shared" si="218"/>
        <v>0.45918885361920636</v>
      </c>
    </row>
    <row r="4656" spans="5:17" x14ac:dyDescent="0.2">
      <c r="E4656" s="15">
        <v>41269.965277777781</v>
      </c>
      <c r="F4656" s="21">
        <v>2.8324551944930598</v>
      </c>
      <c r="G4656" s="21">
        <v>2.9710164215133941</v>
      </c>
      <c r="H4656" s="24">
        <v>4.5896577729720035E-2</v>
      </c>
      <c r="I4656" s="3">
        <f t="shared" si="217"/>
        <v>0</v>
      </c>
      <c r="J4656" s="3">
        <f>INDEX(PowerArray,MIN(MaximumPowerIndex,ROUND(G4656*100,0)))</f>
        <v>0</v>
      </c>
      <c r="K4656" s="3">
        <f>MIN(J4656-M4656+N4656,'Power Look Up'!$F$4)</f>
        <v>-1.8164249592383199</v>
      </c>
      <c r="M4656" s="50">
        <f t="array" ref="M4656">_xlfn.SUM(_xlfn.NORM.DIST($S$3:$S$1003,$G4656,$P4656,FALSE)*WindSpeedStep*$T$3:$T$1003)</f>
        <v>2.874045226912632</v>
      </c>
      <c r="N4656" s="50">
        <f t="array" ref="N4656">_xlfn.SUM(_xlfn.NORM.DIST($S$3:$S$1003,$G4656,$Q4656,FALSE)*WindSpeedStep*$T$3:$T$1003)</f>
        <v>1.0576202676743121</v>
      </c>
      <c r="P4656" s="42">
        <f t="shared" si="216"/>
        <v>0.29710164215133944</v>
      </c>
      <c r="Q4656" s="42">
        <f t="shared" si="218"/>
        <v>0.13635948612626417</v>
      </c>
    </row>
    <row r="4657" spans="5:17" x14ac:dyDescent="0.2">
      <c r="E4657" s="15">
        <v>41269.972222222219</v>
      </c>
      <c r="F4657" s="21">
        <v>2.7525847819776228</v>
      </c>
      <c r="G4657" s="21">
        <v>2.8131932372687225</v>
      </c>
      <c r="H4657" s="24">
        <v>4.7228336380832625E-2</v>
      </c>
      <c r="I4657" s="3">
        <f t="shared" si="217"/>
        <v>0</v>
      </c>
      <c r="J4657" s="3">
        <f>INDEX(PowerArray,MIN(MaximumPowerIndex,ROUND(G4657*100,0)))</f>
        <v>0</v>
      </c>
      <c r="K4657" s="3">
        <f>MIN(J4657-M4657+N4657,'Power Look Up'!$F$4)</f>
        <v>-1.0595199289603421</v>
      </c>
      <c r="M4657" s="50">
        <f t="array" ref="M4657">_xlfn.SUM(_xlfn.NORM.DIST($S$3:$S$1003,$G4657,$P4657,FALSE)*WindSpeedStep*$T$3:$T$1003)</f>
        <v>1.1476383628287865</v>
      </c>
      <c r="N4657" s="50">
        <f t="array" ref="N4657">_xlfn.SUM(_xlfn.NORM.DIST($S$3:$S$1003,$G4657,$Q4657,FALSE)*WindSpeedStep*$T$3:$T$1003)</f>
        <v>8.8118433868444368E-2</v>
      </c>
      <c r="P4657" s="42">
        <f t="shared" si="216"/>
        <v>0.28131932372687224</v>
      </c>
      <c r="Q4657" s="42">
        <f t="shared" si="218"/>
        <v>0.13286243651401072</v>
      </c>
    </row>
    <row r="4658" spans="5:17" x14ac:dyDescent="0.2">
      <c r="E4658" s="15">
        <v>41269.979166666664</v>
      </c>
      <c r="F4658" s="21">
        <v>3.1461822900982139</v>
      </c>
      <c r="G4658" s="21">
        <v>3.0912405450118712</v>
      </c>
      <c r="H4658" s="24">
        <v>0.15574431320847074</v>
      </c>
      <c r="I4658" s="3">
        <f t="shared" si="217"/>
        <v>13.64999999999789</v>
      </c>
      <c r="J4658" s="3">
        <f>INDEX(PowerArray,MIN(MaximumPowerIndex,ROUND(G4658*100,0)))</f>
        <v>8.1899999999980064</v>
      </c>
      <c r="K4658" s="3">
        <f>MIN(J4658-M4658+N4658,'Power Look Up'!$F$4)</f>
        <v>10.808968046968118</v>
      </c>
      <c r="M4658" s="50">
        <f t="array" ref="M4658">_xlfn.SUM(_xlfn.NORM.DIST($S$3:$S$1003,$G4658,$P4658,FALSE)*WindSpeedStep*$T$3:$T$1003)</f>
        <v>4.8400889373280211</v>
      </c>
      <c r="N4658" s="50">
        <f t="array" ref="N4658">_xlfn.SUM(_xlfn.NORM.DIST($S$3:$S$1003,$G4658,$Q4658,FALSE)*WindSpeedStep*$T$3:$T$1003)</f>
        <v>7.459056984298134</v>
      </c>
      <c r="P4658" s="42">
        <f t="shared" si="216"/>
        <v>0.30912405450118713</v>
      </c>
      <c r="Q4658" s="42">
        <f t="shared" si="218"/>
        <v>0.48144313564505264</v>
      </c>
    </row>
    <row r="4659" spans="5:17" x14ac:dyDescent="0.2">
      <c r="E4659" s="15">
        <v>41269.986111111109</v>
      </c>
      <c r="F4659" s="21">
        <v>3.1826164965496342</v>
      </c>
      <c r="G4659" s="21">
        <v>3.2294009431219748</v>
      </c>
      <c r="H4659" s="24">
        <v>7.8551720030054575E-2</v>
      </c>
      <c r="I4659" s="3">
        <f t="shared" si="217"/>
        <v>16.379999999997832</v>
      </c>
      <c r="J4659" s="3">
        <f>INDEX(PowerArray,MIN(MaximumPowerIndex,ROUND(G4659*100,0)))</f>
        <v>20.929999999997737</v>
      </c>
      <c r="K4659" s="3">
        <f>MIN(J4659-M4659+N4659,'Power Look Up'!$F$4)</f>
        <v>20.256108327304499</v>
      </c>
      <c r="M4659" s="50">
        <f t="array" ref="M4659">_xlfn.SUM(_xlfn.NORM.DIST($S$3:$S$1003,$G4659,$P4659,FALSE)*WindSpeedStep*$T$3:$T$1003)</f>
        <v>7.7574292356477645</v>
      </c>
      <c r="N4659" s="50">
        <f t="array" ref="N4659">_xlfn.SUM(_xlfn.NORM.DIST($S$3:$S$1003,$G4659,$Q4659,FALSE)*WindSpeedStep*$T$3:$T$1003)</f>
        <v>7.0835375629545272</v>
      </c>
      <c r="P4659" s="42">
        <f t="shared" si="216"/>
        <v>0.3229400943121975</v>
      </c>
      <c r="Q4659" s="42">
        <f t="shared" si="218"/>
        <v>0.25367499874891158</v>
      </c>
    </row>
    <row r="4660" spans="5:17" x14ac:dyDescent="0.2">
      <c r="E4660" s="15">
        <v>41269.993055555555</v>
      </c>
      <c r="F4660" s="21">
        <v>3.7791874646636412</v>
      </c>
      <c r="G4660" s="21">
        <v>3.9302084429198039</v>
      </c>
      <c r="H4660" s="24">
        <v>0.15082607182883731</v>
      </c>
      <c r="I4660" s="3">
        <f t="shared" si="217"/>
        <v>70.979999999996664</v>
      </c>
      <c r="J4660" s="3">
        <f>INDEX(PowerArray,MIN(MaximumPowerIndex,ROUND(G4660*100,0)))</f>
        <v>84.629999999996372</v>
      </c>
      <c r="K4660" s="3">
        <f>MIN(J4660-M4660+N4660,'Power Look Up'!$F$4)</f>
        <v>96.023800573435409</v>
      </c>
      <c r="M4660" s="50">
        <f t="array" ref="M4660">_xlfn.SUM(_xlfn.NORM.DIST($S$3:$S$1003,$G4660,$P4660,FALSE)*WindSpeedStep*$T$3:$T$1003)</f>
        <v>43.377940405621075</v>
      </c>
      <c r="N4660" s="50">
        <f t="array" ref="N4660">_xlfn.SUM(_xlfn.NORM.DIST($S$3:$S$1003,$G4660,$Q4660,FALSE)*WindSpeedStep*$T$3:$T$1003)</f>
        <v>54.77174097906012</v>
      </c>
      <c r="P4660" s="42">
        <f t="shared" si="216"/>
        <v>0.39302084429198042</v>
      </c>
      <c r="Q4660" s="42">
        <f t="shared" si="218"/>
        <v>0.59277790091412519</v>
      </c>
    </row>
    <row r="4661" spans="5:17" x14ac:dyDescent="0.2">
      <c r="E4661" s="15">
        <v>41270</v>
      </c>
      <c r="F4661" s="21">
        <v>4.4789606814329144</v>
      </c>
      <c r="G4661" s="21">
        <v>4.5055731226929332</v>
      </c>
      <c r="H4661" s="24">
        <v>8.7073771738320052E-2</v>
      </c>
      <c r="I4661" s="3">
        <f t="shared" si="217"/>
        <v>143.31999999999442</v>
      </c>
      <c r="J4661" s="3">
        <f>INDEX(PowerArray,MIN(MaximumPowerIndex,ROUND(G4661*100,0)))</f>
        <v>146.58999999999435</v>
      </c>
      <c r="K4661" s="3">
        <f>MIN(J4661-M4661+N4661,'Power Look Up'!$F$4)</f>
        <v>145.1627916820816</v>
      </c>
      <c r="M4661" s="50">
        <f t="array" ref="M4661">_xlfn.SUM(_xlfn.NORM.DIST($S$3:$S$1003,$G4661,$P4661,FALSE)*WindSpeedStep*$T$3:$T$1003)</f>
        <v>116.81943065388714</v>
      </c>
      <c r="N4661" s="50">
        <f t="array" ref="N4661">_xlfn.SUM(_xlfn.NORM.DIST($S$3:$S$1003,$G4661,$Q4661,FALSE)*WindSpeedStep*$T$3:$T$1003)</f>
        <v>115.39222233597441</v>
      </c>
      <c r="P4661" s="42">
        <f t="shared" si="216"/>
        <v>0.45055731226929335</v>
      </c>
      <c r="Q4661" s="42">
        <f t="shared" si="218"/>
        <v>0.39231724563567433</v>
      </c>
    </row>
    <row r="4662" spans="5:17" x14ac:dyDescent="0.2">
      <c r="E4662" s="15">
        <v>41270.006944444445</v>
      </c>
      <c r="F4662" s="21">
        <v>4.0696289013988238</v>
      </c>
      <c r="G4662" s="21">
        <v>4.2365097395948847</v>
      </c>
      <c r="H4662" s="24">
        <v>8.8460154162031776E-2</v>
      </c>
      <c r="I4662" s="3">
        <f t="shared" si="217"/>
        <v>98.629999999995391</v>
      </c>
      <c r="J4662" s="3">
        <f>INDEX(PowerArray,MIN(MaximumPowerIndex,ROUND(G4662*100,0)))</f>
        <v>117.15999999999499</v>
      </c>
      <c r="K4662" s="3">
        <f>MIN(J4662-M4662+N4662,'Power Look Up'!$F$4)</f>
        <v>114.89187832638554</v>
      </c>
      <c r="M4662" s="50">
        <f t="array" ref="M4662">_xlfn.SUM(_xlfn.NORM.DIST($S$3:$S$1003,$G4662,$P4662,FALSE)*WindSpeedStep*$T$3:$T$1003)</f>
        <v>78.368271598117971</v>
      </c>
      <c r="N4662" s="50">
        <f t="array" ref="N4662">_xlfn.SUM(_xlfn.NORM.DIST($S$3:$S$1003,$G4662,$Q4662,FALSE)*WindSpeedStep*$T$3:$T$1003)</f>
        <v>76.100149924508514</v>
      </c>
      <c r="P4662" s="42">
        <f t="shared" si="216"/>
        <v>0.42365097395948847</v>
      </c>
      <c r="Q4662" s="42">
        <f t="shared" si="218"/>
        <v>0.37476230467351263</v>
      </c>
    </row>
    <row r="4663" spans="5:17" x14ac:dyDescent="0.2">
      <c r="E4663" s="15">
        <v>41270.013888888891</v>
      </c>
      <c r="F4663" s="21">
        <v>4.249812488471477</v>
      </c>
      <c r="G4663" s="21">
        <v>4.4030297857605083</v>
      </c>
      <c r="H4663" s="24">
        <v>5.1766989860563717E-2</v>
      </c>
      <c r="I4663" s="3">
        <f t="shared" si="217"/>
        <v>118.24999999999497</v>
      </c>
      <c r="J4663" s="3">
        <f>INDEX(PowerArray,MIN(MaximumPowerIndex,ROUND(G4663*100,0)))</f>
        <v>134.59999999999462</v>
      </c>
      <c r="K4663" s="3">
        <f>MIN(J4663-M4663+N4663,'Power Look Up'!$F$4)</f>
        <v>129.31582274786439</v>
      </c>
      <c r="M4663" s="50">
        <f t="array" ref="M4663">_xlfn.SUM(_xlfn.NORM.DIST($S$3:$S$1003,$G4663,$P4663,FALSE)*WindSpeedStep*$T$3:$T$1003)</f>
        <v>101.58978765752003</v>
      </c>
      <c r="N4663" s="50">
        <f t="array" ref="N4663">_xlfn.SUM(_xlfn.NORM.DIST($S$3:$S$1003,$G4663,$Q4663,FALSE)*WindSpeedStep*$T$3:$T$1003)</f>
        <v>96.305610405389785</v>
      </c>
      <c r="P4663" s="42">
        <f t="shared" si="216"/>
        <v>0.44030297857605083</v>
      </c>
      <c r="Q4663" s="42">
        <f t="shared" si="218"/>
        <v>0.22793159827522427</v>
      </c>
    </row>
    <row r="4664" spans="5:17" x14ac:dyDescent="0.2">
      <c r="E4664" s="15">
        <v>41270.020833333336</v>
      </c>
      <c r="F4664" s="21">
        <v>3.7373021519139979</v>
      </c>
      <c r="G4664" s="21">
        <v>3.7394892050766004</v>
      </c>
      <c r="H4664" s="24">
        <v>0.12575916554119052</v>
      </c>
      <c r="I4664" s="3">
        <f t="shared" si="217"/>
        <v>67.339999999996749</v>
      </c>
      <c r="J4664" s="3">
        <f>INDEX(PowerArray,MIN(MaximumPowerIndex,ROUND(G4664*100,0)))</f>
        <v>67.339999999996749</v>
      </c>
      <c r="K4664" s="3">
        <f>MIN(J4664-M4664+N4664,'Power Look Up'!$F$4)</f>
        <v>72.030390389669407</v>
      </c>
      <c r="M4664" s="50">
        <f t="array" ref="M4664">_xlfn.SUM(_xlfn.NORM.DIST($S$3:$S$1003,$G4664,$P4664,FALSE)*WindSpeedStep*$T$3:$T$1003)</f>
        <v>28.20074895686934</v>
      </c>
      <c r="N4664" s="50">
        <f t="array" ref="N4664">_xlfn.SUM(_xlfn.NORM.DIST($S$3:$S$1003,$G4664,$Q4664,FALSE)*WindSpeedStep*$T$3:$T$1003)</f>
        <v>32.891139346541991</v>
      </c>
      <c r="P4664" s="42">
        <f t="shared" si="216"/>
        <v>0.37394892050766004</v>
      </c>
      <c r="Q4664" s="42">
        <f t="shared" si="218"/>
        <v>0.47027504198072312</v>
      </c>
    </row>
    <row r="4665" spans="5:17" x14ac:dyDescent="0.2">
      <c r="E4665" s="15">
        <v>41270.027777777781</v>
      </c>
      <c r="F4665" s="21">
        <v>3.0658463716986031</v>
      </c>
      <c r="G4665" s="21">
        <v>3.1984803584289567</v>
      </c>
      <c r="H4665" s="24">
        <v>0.10111400325263116</v>
      </c>
      <c r="I4665" s="3">
        <f t="shared" si="217"/>
        <v>6.3699999999980452</v>
      </c>
      <c r="J4665" s="3">
        <f>INDEX(PowerArray,MIN(MaximumPowerIndex,ROUND(G4665*100,0)))</f>
        <v>18.199999999997793</v>
      </c>
      <c r="K4665" s="3">
        <f>MIN(J4665-M4665+N4665,'Power Look Up'!$F$4)</f>
        <v>18.241640011459801</v>
      </c>
      <c r="M4665" s="50">
        <f t="array" ref="M4665">_xlfn.SUM(_xlfn.NORM.DIST($S$3:$S$1003,$G4665,$P4665,FALSE)*WindSpeedStep*$T$3:$T$1003)</f>
        <v>7.0440167313874076</v>
      </c>
      <c r="N4665" s="50">
        <f t="array" ref="N4665">_xlfn.SUM(_xlfn.NORM.DIST($S$3:$S$1003,$G4665,$Q4665,FALSE)*WindSpeedStep*$T$3:$T$1003)</f>
        <v>7.085656742849415</v>
      </c>
      <c r="P4665" s="42">
        <f t="shared" si="216"/>
        <v>0.31984803584289567</v>
      </c>
      <c r="Q4665" s="42">
        <f t="shared" si="218"/>
        <v>0.3234111533656624</v>
      </c>
    </row>
    <row r="4666" spans="5:17" x14ac:dyDescent="0.2">
      <c r="E4666" s="15">
        <v>41270.034722222219</v>
      </c>
      <c r="F4666" s="21">
        <v>4.0415069592787516</v>
      </c>
      <c r="G4666" s="21">
        <v>4.0036927748735964</v>
      </c>
      <c r="H4666" s="24">
        <v>3.7114868664427349E-2</v>
      </c>
      <c r="I4666" s="3">
        <f t="shared" si="217"/>
        <v>95.359999999995452</v>
      </c>
      <c r="J4666" s="3">
        <f>INDEX(PowerArray,MIN(MaximumPowerIndex,ROUND(G4666*100,0)))</f>
        <v>90.999999999996248</v>
      </c>
      <c r="K4666" s="3">
        <f>MIN(J4666-M4666+N4666,'Power Look Up'!$F$4)</f>
        <v>76.670930541979061</v>
      </c>
      <c r="M4666" s="50">
        <f t="array" ref="M4666">_xlfn.SUM(_xlfn.NORM.DIST($S$3:$S$1003,$G4666,$P4666,FALSE)*WindSpeedStep*$T$3:$T$1003)</f>
        <v>50.64708444435783</v>
      </c>
      <c r="N4666" s="50">
        <f t="array" ref="N4666">_xlfn.SUM(_xlfn.NORM.DIST($S$3:$S$1003,$G4666,$Q4666,FALSE)*WindSpeedStep*$T$3:$T$1003)</f>
        <v>36.318014986340643</v>
      </c>
      <c r="P4666" s="42">
        <f t="shared" si="216"/>
        <v>0.40036927748735968</v>
      </c>
      <c r="Q4666" s="42">
        <f t="shared" si="218"/>
        <v>0.14859653151215022</v>
      </c>
    </row>
    <row r="4667" spans="5:17" x14ac:dyDescent="0.2">
      <c r="E4667" s="15">
        <v>41270.041666666664</v>
      </c>
      <c r="F4667" s="21">
        <v>3.3466760971439689</v>
      </c>
      <c r="G4667" s="21">
        <v>3.2697932807440164</v>
      </c>
      <c r="H4667" s="24">
        <v>9.8605299832158794E-2</v>
      </c>
      <c r="I4667" s="3">
        <f t="shared" si="217"/>
        <v>31.849999999997504</v>
      </c>
      <c r="J4667" s="3">
        <f>INDEX(PowerArray,MIN(MaximumPowerIndex,ROUND(G4667*100,0)))</f>
        <v>24.569999999997659</v>
      </c>
      <c r="K4667" s="3">
        <f>MIN(J4667-M4667+N4667,'Power Look Up'!$F$4)</f>
        <v>24.514108436575174</v>
      </c>
      <c r="M4667" s="50">
        <f t="array" ref="M4667">_xlfn.SUM(_xlfn.NORM.DIST($S$3:$S$1003,$G4667,$P4667,FALSE)*WindSpeedStep*$T$3:$T$1003)</f>
        <v>8.7447562794299039</v>
      </c>
      <c r="N4667" s="50">
        <f t="array" ref="N4667">_xlfn.SUM(_xlfn.NORM.DIST($S$3:$S$1003,$G4667,$Q4667,FALSE)*WindSpeedStep*$T$3:$T$1003)</f>
        <v>8.6888647160074193</v>
      </c>
      <c r="P4667" s="42">
        <f t="shared" si="216"/>
        <v>0.32697932807440167</v>
      </c>
      <c r="Q4667" s="42">
        <f t="shared" si="218"/>
        <v>0.32241894683694189</v>
      </c>
    </row>
    <row r="4668" spans="5:17" x14ac:dyDescent="0.2">
      <c r="E4668" s="15">
        <v>41270.048611111109</v>
      </c>
      <c r="F4668" s="21">
        <v>3.205364521385266</v>
      </c>
      <c r="G4668" s="21">
        <v>3.1346771543295295</v>
      </c>
      <c r="H4668" s="24">
        <v>3.4317469749887038E-2</v>
      </c>
      <c r="I4668" s="3">
        <f t="shared" si="217"/>
        <v>19.109999999997775</v>
      </c>
      <c r="J4668" s="3">
        <f>INDEX(PowerArray,MIN(MaximumPowerIndex,ROUND(G4668*100,0)))</f>
        <v>11.829999999997929</v>
      </c>
      <c r="K4668" s="3">
        <f>MIN(J4668-M4668+N4668,'Power Look Up'!$F$4)</f>
        <v>10.00152567893573</v>
      </c>
      <c r="M4668" s="50">
        <f t="array" ref="M4668">_xlfn.SUM(_xlfn.NORM.DIST($S$3:$S$1003,$G4668,$P4668,FALSE)*WindSpeedStep*$T$3:$T$1003)</f>
        <v>5.682688565161973</v>
      </c>
      <c r="N4668" s="50">
        <f t="array" ref="N4668">_xlfn.SUM(_xlfn.NORM.DIST($S$3:$S$1003,$G4668,$Q4668,FALSE)*WindSpeedStep*$T$3:$T$1003)</f>
        <v>3.8542142440997735</v>
      </c>
      <c r="P4668" s="42">
        <f t="shared" si="216"/>
        <v>0.31346771543295299</v>
      </c>
      <c r="Q4668" s="42">
        <f t="shared" si="218"/>
        <v>0.10757418841936561</v>
      </c>
    </row>
    <row r="4669" spans="5:17" x14ac:dyDescent="0.2">
      <c r="E4669" s="15">
        <v>41270.055555555555</v>
      </c>
      <c r="F4669" s="21">
        <v>2.9394031888071526</v>
      </c>
      <c r="G4669" s="21">
        <v>2.8676815981465174</v>
      </c>
      <c r="H4669" s="24">
        <v>6.1236920707378802E-2</v>
      </c>
      <c r="I4669" s="3">
        <f t="shared" si="217"/>
        <v>0</v>
      </c>
      <c r="J4669" s="3">
        <f>INDEX(PowerArray,MIN(MaximumPowerIndex,ROUND(G4669*100,0)))</f>
        <v>0</v>
      </c>
      <c r="K4669" s="3">
        <f>MIN(J4669-M4669+N4669,'Power Look Up'!$F$4)</f>
        <v>-1.0558407386938797</v>
      </c>
      <c r="M4669" s="50">
        <f t="array" ref="M4669">_xlfn.SUM(_xlfn.NORM.DIST($S$3:$S$1003,$G4669,$P4669,FALSE)*WindSpeedStep*$T$3:$T$1003)</f>
        <v>1.6339949287042703</v>
      </c>
      <c r="N4669" s="50">
        <f t="array" ref="N4669">_xlfn.SUM(_xlfn.NORM.DIST($S$3:$S$1003,$G4669,$Q4669,FALSE)*WindSpeedStep*$T$3:$T$1003)</f>
        <v>0.57815419001039059</v>
      </c>
      <c r="P4669" s="42">
        <f t="shared" si="216"/>
        <v>0.28676815981465176</v>
      </c>
      <c r="Q4669" s="42">
        <f t="shared" si="218"/>
        <v>0.17560799063970761</v>
      </c>
    </row>
    <row r="4670" spans="5:17" x14ac:dyDescent="0.2">
      <c r="E4670" s="15">
        <v>41270.0625</v>
      </c>
      <c r="F4670" s="21">
        <v>2.6578281793465908</v>
      </c>
      <c r="G4670" s="21">
        <v>2.6991910260362513</v>
      </c>
      <c r="H4670" s="24">
        <v>3.0099763642233435E-2</v>
      </c>
      <c r="I4670" s="3">
        <f t="shared" si="217"/>
        <v>0</v>
      </c>
      <c r="J4670" s="3">
        <f>INDEX(PowerArray,MIN(MaximumPowerIndex,ROUND(G4670*100,0)))</f>
        <v>0</v>
      </c>
      <c r="K4670" s="3">
        <f>MIN(J4670-M4670+N4670,'Power Look Up'!$F$4)</f>
        <v>-0.48538041108980801</v>
      </c>
      <c r="M4670" s="50">
        <f t="array" ref="M4670">_xlfn.SUM(_xlfn.NORM.DIST($S$3:$S$1003,$G4670,$P4670,FALSE)*WindSpeedStep*$T$3:$T$1003)</f>
        <v>0.46714635968246765</v>
      </c>
      <c r="N4670" s="50">
        <f t="array" ref="N4670">_xlfn.SUM(_xlfn.NORM.DIST($S$3:$S$1003,$G4670,$Q4670,FALSE)*WindSpeedStep*$T$3:$T$1003)</f>
        <v>-1.823405140734034E-2</v>
      </c>
      <c r="P4670" s="42">
        <f t="shared" si="216"/>
        <v>0.26991910260362512</v>
      </c>
      <c r="Q4670" s="42">
        <f t="shared" si="218"/>
        <v>8.1245011908928716E-2</v>
      </c>
    </row>
    <row r="4671" spans="5:17" x14ac:dyDescent="0.2">
      <c r="E4671" s="15">
        <v>41270.069444444445</v>
      </c>
      <c r="F4671" s="21">
        <v>2.9338313754316458</v>
      </c>
      <c r="G4671" s="21">
        <v>2.9190842032115909</v>
      </c>
      <c r="H4671" s="24">
        <v>3.0676609689866231E-2</v>
      </c>
      <c r="I4671" s="3">
        <f t="shared" si="217"/>
        <v>0</v>
      </c>
      <c r="J4671" s="3">
        <f>INDEX(PowerArray,MIN(MaximumPowerIndex,ROUND(G4671*100,0)))</f>
        <v>0</v>
      </c>
      <c r="K4671" s="3">
        <f>MIN(J4671-M4671+N4671,'Power Look Up'!$F$4)</f>
        <v>-2.0413910503631314</v>
      </c>
      <c r="M4671" s="50">
        <f t="array" ref="M4671">_xlfn.SUM(_xlfn.NORM.DIST($S$3:$S$1003,$G4671,$P4671,FALSE)*WindSpeedStep*$T$3:$T$1003)</f>
        <v>2.1980875633145573</v>
      </c>
      <c r="N4671" s="50">
        <f t="array" ref="N4671">_xlfn.SUM(_xlfn.NORM.DIST($S$3:$S$1003,$G4671,$Q4671,FALSE)*WindSpeedStep*$T$3:$T$1003)</f>
        <v>0.15669651295142603</v>
      </c>
      <c r="P4671" s="42">
        <f t="shared" si="216"/>
        <v>0.2919084203211591</v>
      </c>
      <c r="Q4671" s="42">
        <f t="shared" si="218"/>
        <v>8.9547606753776141E-2</v>
      </c>
    </row>
    <row r="4672" spans="5:17" x14ac:dyDescent="0.2">
      <c r="E4672" s="15">
        <v>41270.076388888891</v>
      </c>
      <c r="F4672" s="21">
        <v>2.72382267378994</v>
      </c>
      <c r="G4672" s="21">
        <v>2.6712565660177399</v>
      </c>
      <c r="H4672" s="24">
        <v>0.1174819503043311</v>
      </c>
      <c r="I4672" s="3">
        <f t="shared" si="217"/>
        <v>0</v>
      </c>
      <c r="J4672" s="3">
        <f>INDEX(PowerArray,MIN(MaximumPowerIndex,ROUND(G4672*100,0)))</f>
        <v>0</v>
      </c>
      <c r="K4672" s="3">
        <f>MIN(J4672-M4672+N4672,'Power Look Up'!$F$4)</f>
        <v>0.27345773877402246</v>
      </c>
      <c r="M4672" s="50">
        <f t="array" ref="M4672">_xlfn.SUM(_xlfn.NORM.DIST($S$3:$S$1003,$G4672,$P4672,FALSE)*WindSpeedStep*$T$3:$T$1003)</f>
        <v>0.36003428282259486</v>
      </c>
      <c r="N4672" s="50">
        <f t="array" ref="N4672">_xlfn.SUM(_xlfn.NORM.DIST($S$3:$S$1003,$G4672,$Q4672,FALSE)*WindSpeedStep*$T$3:$T$1003)</f>
        <v>0.63349202159661733</v>
      </c>
      <c r="P4672" s="42">
        <f t="shared" si="216"/>
        <v>0.26712565660177401</v>
      </c>
      <c r="Q4672" s="42">
        <f t="shared" si="218"/>
        <v>0.31382443113901426</v>
      </c>
    </row>
    <row r="4673" spans="5:17" x14ac:dyDescent="0.2">
      <c r="E4673" s="15">
        <v>41270.083333333336</v>
      </c>
      <c r="F4673" s="21">
        <v>2.2342774907676777</v>
      </c>
      <c r="G4673" s="21">
        <v>2.306628770425236</v>
      </c>
      <c r="H4673" s="24">
        <v>4.4757197981545663E-2</v>
      </c>
      <c r="I4673" s="3">
        <f t="shared" si="217"/>
        <v>0</v>
      </c>
      <c r="J4673" s="3">
        <f>INDEX(PowerArray,MIN(MaximumPowerIndex,ROUND(G4673*100,0)))</f>
        <v>0</v>
      </c>
      <c r="K4673" s="3">
        <f>MIN(J4673-M4673+N4673,'Power Look Up'!$F$4)</f>
        <v>-1.7666165182394604E-3</v>
      </c>
      <c r="M4673" s="50">
        <f t="array" ref="M4673">_xlfn.SUM(_xlfn.NORM.DIST($S$3:$S$1003,$G4673,$P4673,FALSE)*WindSpeedStep*$T$3:$T$1003)</f>
        <v>-6.2334311830858375E-3</v>
      </c>
      <c r="N4673" s="50">
        <f t="array" ref="N4673">_xlfn.SUM(_xlfn.NORM.DIST($S$3:$S$1003,$G4673,$Q4673,FALSE)*WindSpeedStep*$T$3:$T$1003)</f>
        <v>-8.0000477013252979E-3</v>
      </c>
      <c r="P4673" s="42">
        <f t="shared" si="216"/>
        <v>0.23066287704252361</v>
      </c>
      <c r="Q4673" s="42">
        <f t="shared" si="218"/>
        <v>0.10323824054785152</v>
      </c>
    </row>
    <row r="4674" spans="5:17" x14ac:dyDescent="0.2">
      <c r="E4674" s="15">
        <v>41270.090277777781</v>
      </c>
      <c r="F4674" s="21">
        <v>3.1269522181139044</v>
      </c>
      <c r="G4674" s="21">
        <v>3.1687855575495605</v>
      </c>
      <c r="H4674" s="24">
        <v>0.25264217196018024</v>
      </c>
      <c r="I4674" s="3">
        <f t="shared" si="217"/>
        <v>11.829999999997929</v>
      </c>
      <c r="J4674" s="3">
        <f>INDEX(PowerArray,MIN(MaximumPowerIndex,ROUND(G4674*100,0)))</f>
        <v>15.469999999997851</v>
      </c>
      <c r="K4674" s="3">
        <f>MIN(J4674-M4674+N4674,'Power Look Up'!$F$4)</f>
        <v>29.174278541330722</v>
      </c>
      <c r="M4674" s="50">
        <f t="array" ref="M4674">_xlfn.SUM(_xlfn.NORM.DIST($S$3:$S$1003,$G4674,$P4674,FALSE)*WindSpeedStep*$T$3:$T$1003)</f>
        <v>6.3921011413992517</v>
      </c>
      <c r="N4674" s="50">
        <f t="array" ref="N4674">_xlfn.SUM(_xlfn.NORM.DIST($S$3:$S$1003,$G4674,$Q4674,FALSE)*WindSpeedStep*$T$3:$T$1003)</f>
        <v>20.09637968273212</v>
      </c>
      <c r="P4674" s="42">
        <f t="shared" si="216"/>
        <v>0.31687855575495605</v>
      </c>
      <c r="Q4674" s="42">
        <f t="shared" si="218"/>
        <v>0.80056886573537167</v>
      </c>
    </row>
    <row r="4675" spans="5:17" x14ac:dyDescent="0.2">
      <c r="E4675" s="15">
        <v>41270.097222222219</v>
      </c>
      <c r="F4675" s="21">
        <v>3.6847791075567864</v>
      </c>
      <c r="G4675" s="21">
        <v>3.555612253547527</v>
      </c>
      <c r="H4675" s="24">
        <v>7.5988272791107855E-2</v>
      </c>
      <c r="I4675" s="3">
        <f t="shared" si="217"/>
        <v>61.879999999996862</v>
      </c>
      <c r="J4675" s="3">
        <f>INDEX(PowerArray,MIN(MaximumPowerIndex,ROUND(G4675*100,0)))</f>
        <v>50.959999999997095</v>
      </c>
      <c r="K4675" s="3">
        <f>MIN(J4675-M4675+N4675,'Power Look Up'!$F$4)</f>
        <v>49.04688459762469</v>
      </c>
      <c r="M4675" s="50">
        <f t="array" ref="M4675">_xlfn.SUM(_xlfn.NORM.DIST($S$3:$S$1003,$G4675,$P4675,FALSE)*WindSpeedStep*$T$3:$T$1003)</f>
        <v>18.227582705364402</v>
      </c>
      <c r="N4675" s="50">
        <f t="array" ref="N4675">_xlfn.SUM(_xlfn.NORM.DIST($S$3:$S$1003,$G4675,$Q4675,FALSE)*WindSpeedStep*$T$3:$T$1003)</f>
        <v>16.314467302991993</v>
      </c>
      <c r="P4675" s="42">
        <f t="shared" ref="P4675:P4738" si="219">ReferenceTurbulence*G4675</f>
        <v>0.35556122535475271</v>
      </c>
      <c r="Q4675" s="42">
        <f t="shared" si="218"/>
        <v>0.27018483386197523</v>
      </c>
    </row>
    <row r="4676" spans="5:17" x14ac:dyDescent="0.2">
      <c r="E4676" s="15">
        <v>41270.305555555555</v>
      </c>
      <c r="F4676" s="21">
        <v>4.2175282538104453</v>
      </c>
      <c r="G4676" s="21">
        <v>4.2648987141656818</v>
      </c>
      <c r="H4676" s="24">
        <v>6.4018539711277772E-2</v>
      </c>
      <c r="I4676" s="3">
        <f t="shared" ref="I4676:I4739" si="220">INDEX(PowerArray,MIN(MaximumPowerIndex,ROUND(F4676*100,0)))</f>
        <v>114.97999999999504</v>
      </c>
      <c r="J4676" s="3">
        <f>INDEX(PowerArray,MIN(MaximumPowerIndex,ROUND(G4676*100,0)))</f>
        <v>119.33999999999494</v>
      </c>
      <c r="K4676" s="3">
        <f>MIN(J4676-M4676+N4676,'Power Look Up'!$F$4)</f>
        <v>113.02940347261436</v>
      </c>
      <c r="M4676" s="50">
        <f t="array" ref="M4676">_xlfn.SUM(_xlfn.NORM.DIST($S$3:$S$1003,$G4676,$P4676,FALSE)*WindSpeedStep*$T$3:$T$1003)</f>
        <v>82.162729320785687</v>
      </c>
      <c r="N4676" s="50">
        <f t="array" ref="N4676">_xlfn.SUM(_xlfn.NORM.DIST($S$3:$S$1003,$G4676,$Q4676,FALSE)*WindSpeedStep*$T$3:$T$1003)</f>
        <v>75.852132793405104</v>
      </c>
      <c r="P4676" s="42">
        <f t="shared" si="219"/>
        <v>0.42648987141656819</v>
      </c>
      <c r="Q4676" s="42">
        <f t="shared" ref="Q4676:Q4739" si="221">G4676*H4676</f>
        <v>0.27303258769739319</v>
      </c>
    </row>
    <row r="4677" spans="5:17" x14ac:dyDescent="0.2">
      <c r="E4677" s="15">
        <v>41270.3125</v>
      </c>
      <c r="F4677" s="21">
        <v>4.7580782370171733</v>
      </c>
      <c r="G4677" s="21">
        <v>4.8632754366769886</v>
      </c>
      <c r="H4677" s="24">
        <v>8.4067554183547638E-2</v>
      </c>
      <c r="I4677" s="3">
        <f t="shared" si="220"/>
        <v>173.83999999999378</v>
      </c>
      <c r="J4677" s="3">
        <f>INDEX(PowerArray,MIN(MaximumPowerIndex,ROUND(G4677*100,0)))</f>
        <v>184.73999999999353</v>
      </c>
      <c r="K4677" s="3">
        <f>MIN(J4677-M4677+N4677,'Power Look Up'!$F$4)</f>
        <v>184.3976566420597</v>
      </c>
      <c r="M4677" s="50">
        <f t="array" ref="M4677">_xlfn.SUM(_xlfn.NORM.DIST($S$3:$S$1003,$G4677,$P4677,FALSE)*WindSpeedStep*$T$3:$T$1003)</f>
        <v>172.69811721787849</v>
      </c>
      <c r="N4677" s="50">
        <f t="array" ref="N4677">_xlfn.SUM(_xlfn.NORM.DIST($S$3:$S$1003,$G4677,$Q4677,FALSE)*WindSpeedStep*$T$3:$T$1003)</f>
        <v>172.35577385994466</v>
      </c>
      <c r="P4677" s="42">
        <f t="shared" si="219"/>
        <v>0.48632754366769887</v>
      </c>
      <c r="Q4677" s="42">
        <f t="shared" si="221"/>
        <v>0.40884367128235904</v>
      </c>
    </row>
    <row r="4678" spans="5:17" x14ac:dyDescent="0.2">
      <c r="E4678" s="15">
        <v>41270.319444444445</v>
      </c>
      <c r="F4678" s="21">
        <v>5.7640519029665782</v>
      </c>
      <c r="G4678" s="21">
        <v>5.7702292811647888</v>
      </c>
      <c r="H4678" s="24">
        <v>3.4697813858523073E-2</v>
      </c>
      <c r="I4678" s="3">
        <f t="shared" si="220"/>
        <v>323.11999999998727</v>
      </c>
      <c r="J4678" s="3">
        <f>INDEX(PowerArray,MIN(MaximumPowerIndex,ROUND(G4678*100,0)))</f>
        <v>324.73999999998728</v>
      </c>
      <c r="K4678" s="3">
        <f>MIN(J4678-M4678+N4678,'Power Look Up'!$F$4)</f>
        <v>316.94878180153455</v>
      </c>
      <c r="M4678" s="50">
        <f t="array" ref="M4678">_xlfn.SUM(_xlfn.NORM.DIST($S$3:$S$1003,$G4678,$P4678,FALSE)*WindSpeedStep*$T$3:$T$1003)</f>
        <v>324.14430844164895</v>
      </c>
      <c r="N4678" s="50">
        <f t="array" ref="N4678">_xlfn.SUM(_xlfn.NORM.DIST($S$3:$S$1003,$G4678,$Q4678,FALSE)*WindSpeedStep*$T$3:$T$1003)</f>
        <v>316.35309024319622</v>
      </c>
      <c r="P4678" s="42">
        <f t="shared" si="219"/>
        <v>0.57702292811647893</v>
      </c>
      <c r="Q4678" s="42">
        <f t="shared" si="221"/>
        <v>0.20021434151885523</v>
      </c>
    </row>
    <row r="4679" spans="5:17" x14ac:dyDescent="0.2">
      <c r="E4679" s="15">
        <v>41270.326388888891</v>
      </c>
      <c r="F4679" s="21">
        <v>5.7215842943346624</v>
      </c>
      <c r="G4679" s="21">
        <v>5.7413525265716681</v>
      </c>
      <c r="H4679" s="24">
        <v>3.6703120883482494E-2</v>
      </c>
      <c r="I4679" s="3">
        <f t="shared" si="220"/>
        <v>316.63999999998742</v>
      </c>
      <c r="J4679" s="3">
        <f>INDEX(PowerArray,MIN(MaximumPowerIndex,ROUND(G4679*100,0)))</f>
        <v>319.87999999998738</v>
      </c>
      <c r="K4679" s="3">
        <f>MIN(J4679-M4679+N4679,'Power Look Up'!$F$4)</f>
        <v>312.77467878512533</v>
      </c>
      <c r="M4679" s="50">
        <f t="array" ref="M4679">_xlfn.SUM(_xlfn.NORM.DIST($S$3:$S$1003,$G4679,$P4679,FALSE)*WindSpeedStep*$T$3:$T$1003)</f>
        <v>318.91324672092338</v>
      </c>
      <c r="N4679" s="50">
        <f t="array" ref="N4679">_xlfn.SUM(_xlfn.NORM.DIST($S$3:$S$1003,$G4679,$Q4679,FALSE)*WindSpeedStep*$T$3:$T$1003)</f>
        <v>311.80792550606134</v>
      </c>
      <c r="P4679" s="42">
        <f t="shared" si="219"/>
        <v>0.57413525265716681</v>
      </c>
      <c r="Q4679" s="42">
        <f t="shared" si="221"/>
        <v>0.21072555581744756</v>
      </c>
    </row>
    <row r="4680" spans="5:17" x14ac:dyDescent="0.2">
      <c r="E4680" s="15">
        <v>41270.333333333336</v>
      </c>
      <c r="F4680" s="21">
        <v>6.420231836855911</v>
      </c>
      <c r="G4680" s="21">
        <v>6.3841502770941938</v>
      </c>
      <c r="H4680" s="24">
        <v>5.2957589171188466E-2</v>
      </c>
      <c r="I4680" s="3">
        <f t="shared" si="220"/>
        <v>456.9199999999791</v>
      </c>
      <c r="J4680" s="3">
        <f>INDEX(PowerArray,MIN(MaximumPowerIndex,ROUND(G4680*100,0)))</f>
        <v>447.8799999999793</v>
      </c>
      <c r="K4680" s="3">
        <f>MIN(J4680-M4680+N4680,'Power Look Up'!$F$4)</f>
        <v>438.46683511725757</v>
      </c>
      <c r="M4680" s="50">
        <f t="array" ref="M4680">_xlfn.SUM(_xlfn.NORM.DIST($S$3:$S$1003,$G4680,$P4680,FALSE)*WindSpeedStep*$T$3:$T$1003)</f>
        <v>446.57365147834668</v>
      </c>
      <c r="N4680" s="50">
        <f t="array" ref="N4680">_xlfn.SUM(_xlfn.NORM.DIST($S$3:$S$1003,$G4680,$Q4680,FALSE)*WindSpeedStep*$T$3:$T$1003)</f>
        <v>437.16048659562495</v>
      </c>
      <c r="P4680" s="42">
        <f t="shared" si="219"/>
        <v>0.63841502770941938</v>
      </c>
      <c r="Q4680" s="42">
        <f t="shared" si="221"/>
        <v>0.33808920758148331</v>
      </c>
    </row>
    <row r="4681" spans="5:17" x14ac:dyDescent="0.2">
      <c r="E4681" s="15">
        <v>41270.340277777781</v>
      </c>
      <c r="F4681" s="21">
        <v>6.6907243086893606</v>
      </c>
      <c r="G4681" s="21">
        <v>6.68986417822512</v>
      </c>
      <c r="H4681" s="24">
        <v>5.0816620789237432E-2</v>
      </c>
      <c r="I4681" s="3">
        <f t="shared" si="220"/>
        <v>517.93999999997777</v>
      </c>
      <c r="J4681" s="3">
        <f>INDEX(PowerArray,MIN(MaximumPowerIndex,ROUND(G4681*100,0)))</f>
        <v>517.93999999997777</v>
      </c>
      <c r="K4681" s="3">
        <f>MIN(J4681-M4681+N4681,'Power Look Up'!$F$4)</f>
        <v>506.48301111813788</v>
      </c>
      <c r="M4681" s="50">
        <f t="array" ref="M4681">_xlfn.SUM(_xlfn.NORM.DIST($S$3:$S$1003,$G4681,$P4681,FALSE)*WindSpeedStep*$T$3:$T$1003)</f>
        <v>516.59912915375935</v>
      </c>
      <c r="N4681" s="50">
        <f t="array" ref="N4681">_xlfn.SUM(_xlfn.NORM.DIST($S$3:$S$1003,$G4681,$Q4681,FALSE)*WindSpeedStep*$T$3:$T$1003)</f>
        <v>505.14214027191946</v>
      </c>
      <c r="P4681" s="42">
        <f t="shared" si="219"/>
        <v>0.668986417822512</v>
      </c>
      <c r="Q4681" s="42">
        <f t="shared" si="221"/>
        <v>0.33995629107636943</v>
      </c>
    </row>
    <row r="4682" spans="5:17" x14ac:dyDescent="0.2">
      <c r="E4682" s="15">
        <v>41270.347222222219</v>
      </c>
      <c r="F4682" s="21">
        <v>10.423224201736737</v>
      </c>
      <c r="G4682" s="21">
        <v>10.328467962005517</v>
      </c>
      <c r="H4682" s="24">
        <v>0.10649296019316651</v>
      </c>
      <c r="I4682" s="3">
        <f t="shared" si="220"/>
        <v>1749.1399999999526</v>
      </c>
      <c r="J4682" s="3">
        <f>INDEX(PowerArray,MIN(MaximumPowerIndex,ROUND(G4682*100,0)))</f>
        <v>1725.1099999999531</v>
      </c>
      <c r="K4682" s="3">
        <f>MIN(J4682-M4682+N4682,'Power Look Up'!$F$4)</f>
        <v>1715.5889277474027</v>
      </c>
      <c r="M4682" s="50">
        <f t="array" ref="M4682">_xlfn.SUM(_xlfn.NORM.DIST($S$3:$S$1003,$G4682,$P4682,FALSE)*WindSpeedStep*$T$3:$T$1003)</f>
        <v>1721.6136121008299</v>
      </c>
      <c r="N4682" s="50">
        <f t="array" ref="N4682">_xlfn.SUM(_xlfn.NORM.DIST($S$3:$S$1003,$G4682,$Q4682,FALSE)*WindSpeedStep*$T$3:$T$1003)</f>
        <v>1712.0925398482796</v>
      </c>
      <c r="P4682" s="42">
        <f t="shared" si="219"/>
        <v>1.0328467962005516</v>
      </c>
      <c r="Q4682" s="42">
        <f t="shared" si="221"/>
        <v>1.0999091275342492</v>
      </c>
    </row>
    <row r="4683" spans="5:17" x14ac:dyDescent="0.2">
      <c r="E4683" s="15">
        <v>41270.354166666664</v>
      </c>
      <c r="F4683" s="21">
        <v>9.649543672061391</v>
      </c>
      <c r="G4683" s="21">
        <v>9.5997205250765436</v>
      </c>
      <c r="H4683" s="24">
        <v>9.6377614486854599E-2</v>
      </c>
      <c r="I4683" s="3">
        <f t="shared" si="220"/>
        <v>1503.6499999999385</v>
      </c>
      <c r="J4683" s="3">
        <f>INDEX(PowerArray,MIN(MaximumPowerIndex,ROUND(G4683*100,0)))</f>
        <v>1484.599999999939</v>
      </c>
      <c r="K4683" s="3">
        <f>MIN(J4683-M4683+N4683,'Power Look Up'!$F$4)</f>
        <v>1486.3814655571466</v>
      </c>
      <c r="M4683" s="50">
        <f t="array" ref="M4683">_xlfn.SUM(_xlfn.NORM.DIST($S$3:$S$1003,$G4683,$P4683,FALSE)*WindSpeedStep*$T$3:$T$1003)</f>
        <v>1486.8713230887984</v>
      </c>
      <c r="N4683" s="50">
        <f t="array" ref="N4683">_xlfn.SUM(_xlfn.NORM.DIST($S$3:$S$1003,$G4683,$Q4683,FALSE)*WindSpeedStep*$T$3:$T$1003)</f>
        <v>1488.652788646006</v>
      </c>
      <c r="P4683" s="42">
        <f t="shared" si="219"/>
        <v>0.95997205250765438</v>
      </c>
      <c r="Q4683" s="42">
        <f t="shared" si="221"/>
        <v>0.92519816394737253</v>
      </c>
    </row>
    <row r="4684" spans="5:17" x14ac:dyDescent="0.2">
      <c r="E4684" s="15">
        <v>41270.361111111109</v>
      </c>
      <c r="F4684" s="21">
        <v>9.5274576875105428</v>
      </c>
      <c r="G4684" s="21">
        <v>9.5684401068352152</v>
      </c>
      <c r="H4684" s="24">
        <v>7.3471856077369266E-2</v>
      </c>
      <c r="I4684" s="3">
        <f t="shared" si="220"/>
        <v>1457.9299999999396</v>
      </c>
      <c r="J4684" s="3">
        <f>INDEX(PowerArray,MIN(MaximumPowerIndex,ROUND(G4684*100,0)))</f>
        <v>1473.1699999999391</v>
      </c>
      <c r="K4684" s="3">
        <f>MIN(J4684-M4684+N4684,'Power Look Up'!$F$4)</f>
        <v>1482.7026805148917</v>
      </c>
      <c r="M4684" s="50">
        <f t="array" ref="M4684">_xlfn.SUM(_xlfn.NORM.DIST($S$3:$S$1003,$G4684,$P4684,FALSE)*WindSpeedStep*$T$3:$T$1003)</f>
        <v>1475.4811263326496</v>
      </c>
      <c r="N4684" s="50">
        <f t="array" ref="N4684">_xlfn.SUM(_xlfn.NORM.DIST($S$3:$S$1003,$G4684,$Q4684,FALSE)*WindSpeedStep*$T$3:$T$1003)</f>
        <v>1485.0138068476022</v>
      </c>
      <c r="P4684" s="42">
        <f t="shared" si="219"/>
        <v>0.95684401068352154</v>
      </c>
      <c r="Q4684" s="42">
        <f t="shared" si="221"/>
        <v>0.70301105441432477</v>
      </c>
    </row>
    <row r="4685" spans="5:17" x14ac:dyDescent="0.2">
      <c r="E4685" s="15">
        <v>41270.368055555555</v>
      </c>
      <c r="F4685" s="21">
        <v>9.953172752535238</v>
      </c>
      <c r="G4685" s="21">
        <v>9.8606565365354726</v>
      </c>
      <c r="H4685" s="24">
        <v>6.4301104372671655E-2</v>
      </c>
      <c r="I4685" s="3">
        <f t="shared" si="220"/>
        <v>1617.9499999999362</v>
      </c>
      <c r="J4685" s="3">
        <f>INDEX(PowerArray,MIN(MaximumPowerIndex,ROUND(G4685*100,0)))</f>
        <v>1583.6599999999369</v>
      </c>
      <c r="K4685" s="3">
        <f>MIN(J4685-M4685+N4685,'Power Look Up'!$F$4)</f>
        <v>1610.122692921072</v>
      </c>
      <c r="M4685" s="50">
        <f t="array" ref="M4685">_xlfn.SUM(_xlfn.NORM.DIST($S$3:$S$1003,$G4685,$P4685,FALSE)*WindSpeedStep*$T$3:$T$1003)</f>
        <v>1578.3734638017377</v>
      </c>
      <c r="N4685" s="50">
        <f t="array" ref="N4685">_xlfn.SUM(_xlfn.NORM.DIST($S$3:$S$1003,$G4685,$Q4685,FALSE)*WindSpeedStep*$T$3:$T$1003)</f>
        <v>1604.8361567228728</v>
      </c>
      <c r="P4685" s="42">
        <f t="shared" si="219"/>
        <v>0.98606565365354726</v>
      </c>
      <c r="Q4685" s="42">
        <f t="shared" si="221"/>
        <v>0.63405110513883445</v>
      </c>
    </row>
    <row r="4686" spans="5:17" x14ac:dyDescent="0.2">
      <c r="E4686" s="15">
        <v>41270.375</v>
      </c>
      <c r="F4686" s="21">
        <v>9.6226635396821383</v>
      </c>
      <c r="G4686" s="21">
        <v>9.5716200769545594</v>
      </c>
      <c r="H4686" s="24">
        <v>3.6372465747831956E-2</v>
      </c>
      <c r="I4686" s="3">
        <f t="shared" si="220"/>
        <v>1492.2199999999389</v>
      </c>
      <c r="J4686" s="3">
        <f>INDEX(PowerArray,MIN(MaximumPowerIndex,ROUND(G4686*100,0)))</f>
        <v>1473.1699999999391</v>
      </c>
      <c r="K4686" s="3">
        <f>MIN(J4686-M4686+N4686,'Power Look Up'!$F$4)</f>
        <v>1488.9471293963738</v>
      </c>
      <c r="M4686" s="50">
        <f t="array" ref="M4686">_xlfn.SUM(_xlfn.NORM.DIST($S$3:$S$1003,$G4686,$P4686,FALSE)*WindSpeedStep*$T$3:$T$1003)</f>
        <v>1476.6425779214496</v>
      </c>
      <c r="N4686" s="50">
        <f t="array" ref="N4686">_xlfn.SUM(_xlfn.NORM.DIST($S$3:$S$1003,$G4686,$Q4686,FALSE)*WindSpeedStep*$T$3:$T$1003)</f>
        <v>1492.4197073178843</v>
      </c>
      <c r="P4686" s="42">
        <f t="shared" si="219"/>
        <v>0.95716200769545601</v>
      </c>
      <c r="Q4686" s="42">
        <f t="shared" si="221"/>
        <v>0.34814342340029036</v>
      </c>
    </row>
    <row r="4687" spans="5:17" x14ac:dyDescent="0.2">
      <c r="E4687" s="15">
        <v>41270.381944444445</v>
      </c>
      <c r="F4687" s="21">
        <v>9.807963859954814</v>
      </c>
      <c r="G4687" s="21">
        <v>9.7562508721432106</v>
      </c>
      <c r="H4687" s="24">
        <v>4.6900662213708366E-2</v>
      </c>
      <c r="I4687" s="3">
        <f t="shared" si="220"/>
        <v>1564.6099999999374</v>
      </c>
      <c r="J4687" s="3">
        <f>INDEX(PowerArray,MIN(MaximumPowerIndex,ROUND(G4687*100,0)))</f>
        <v>1545.5599999999376</v>
      </c>
      <c r="K4687" s="3">
        <f>MIN(J4687-M4687+N4687,'Power Look Up'!$F$4)</f>
        <v>1573.2272265799763</v>
      </c>
      <c r="M4687" s="50">
        <f t="array" ref="M4687">_xlfn.SUM(_xlfn.NORM.DIST($S$3:$S$1003,$G4687,$P4687,FALSE)*WindSpeedStep*$T$3:$T$1003)</f>
        <v>1542.5832852160174</v>
      </c>
      <c r="N4687" s="50">
        <f t="array" ref="N4687">_xlfn.SUM(_xlfn.NORM.DIST($S$3:$S$1003,$G4687,$Q4687,FALSE)*WindSpeedStep*$T$3:$T$1003)</f>
        <v>1570.2505117960561</v>
      </c>
      <c r="P4687" s="42">
        <f t="shared" si="219"/>
        <v>0.97562508721432106</v>
      </c>
      <c r="Q4687" s="42">
        <f t="shared" si="221"/>
        <v>0.45757462662658638</v>
      </c>
    </row>
    <row r="4688" spans="5:17" x14ac:dyDescent="0.2">
      <c r="E4688" s="15">
        <v>41270.388888888891</v>
      </c>
      <c r="F4688" s="21">
        <v>10.378745585336958</v>
      </c>
      <c r="G4688" s="21">
        <v>10.367417072022478</v>
      </c>
      <c r="H4688" s="24">
        <v>4.8175378795911293E-2</v>
      </c>
      <c r="I4688" s="3">
        <f t="shared" si="220"/>
        <v>1738.4599999999527</v>
      </c>
      <c r="J4688" s="3">
        <f>INDEX(PowerArray,MIN(MaximumPowerIndex,ROUND(G4688*100,0)))</f>
        <v>1735.7899999999529</v>
      </c>
      <c r="K4688" s="3">
        <f>MIN(J4688-M4688+N4688,'Power Look Up'!$F$4)</f>
        <v>1806.7128515787672</v>
      </c>
      <c r="M4688" s="50">
        <f t="array" ref="M4688">_xlfn.SUM(_xlfn.NORM.DIST($S$3:$S$1003,$G4688,$P4688,FALSE)*WindSpeedStep*$T$3:$T$1003)</f>
        <v>1732.1049836983298</v>
      </c>
      <c r="N4688" s="50">
        <f t="array" ref="N4688">_xlfn.SUM(_xlfn.NORM.DIST($S$3:$S$1003,$G4688,$Q4688,FALSE)*WindSpeedStep*$T$3:$T$1003)</f>
        <v>1803.027835277144</v>
      </c>
      <c r="P4688" s="42">
        <f t="shared" si="219"/>
        <v>1.0367417072022478</v>
      </c>
      <c r="Q4688" s="42">
        <f t="shared" si="221"/>
        <v>0.49945424457988047</v>
      </c>
    </row>
    <row r="4689" spans="5:17" x14ac:dyDescent="0.2">
      <c r="E4689" s="15">
        <v>41270.395833333336</v>
      </c>
      <c r="F4689" s="21">
        <v>10.314112506934594</v>
      </c>
      <c r="G4689" s="21">
        <v>10.210737249049778</v>
      </c>
      <c r="H4689" s="24">
        <v>5.6233631309532697E-2</v>
      </c>
      <c r="I4689" s="3">
        <f t="shared" si="220"/>
        <v>1719.7699999999531</v>
      </c>
      <c r="J4689" s="3">
        <f>INDEX(PowerArray,MIN(MaximumPowerIndex,ROUND(G4689*100,0)))</f>
        <v>1693.0699999999538</v>
      </c>
      <c r="K4689" s="3">
        <f>MIN(J4689-M4689+N4689,'Power Look Up'!$F$4)</f>
        <v>1746.0494430543583</v>
      </c>
      <c r="M4689" s="50">
        <f t="array" ref="M4689">_xlfn.SUM(_xlfn.NORM.DIST($S$3:$S$1003,$G4689,$P4689,FALSE)*WindSpeedStep*$T$3:$T$1003)</f>
        <v>1688.4884104720384</v>
      </c>
      <c r="N4689" s="50">
        <f t="array" ref="N4689">_xlfn.SUM(_xlfn.NORM.DIST($S$3:$S$1003,$G4689,$Q4689,FALSE)*WindSpeedStep*$T$3:$T$1003)</f>
        <v>1741.4678535264429</v>
      </c>
      <c r="P4689" s="42">
        <f t="shared" si="219"/>
        <v>1.0210737249049779</v>
      </c>
      <c r="Q4689" s="42">
        <f t="shared" si="221"/>
        <v>0.57418683386157732</v>
      </c>
    </row>
    <row r="4690" spans="5:17" x14ac:dyDescent="0.2">
      <c r="E4690" s="15">
        <v>41270.402777777781</v>
      </c>
      <c r="F4690" s="21">
        <v>9.6455701412375632</v>
      </c>
      <c r="G4690" s="21">
        <v>9.6538072767130423</v>
      </c>
      <c r="H4690" s="24">
        <v>7.7755901311995654E-2</v>
      </c>
      <c r="I4690" s="3">
        <f t="shared" si="220"/>
        <v>1503.6499999999385</v>
      </c>
      <c r="J4690" s="3">
        <f>INDEX(PowerArray,MIN(MaximumPowerIndex,ROUND(G4690*100,0)))</f>
        <v>1503.6499999999385</v>
      </c>
      <c r="K4690" s="3">
        <f>MIN(J4690-M4690+N4690,'Power Look Up'!$F$4)</f>
        <v>1514.6734526397267</v>
      </c>
      <c r="M4690" s="50">
        <f t="array" ref="M4690">_xlfn.SUM(_xlfn.NORM.DIST($S$3:$S$1003,$G4690,$P4690,FALSE)*WindSpeedStep*$T$3:$T$1003)</f>
        <v>1506.3750236057331</v>
      </c>
      <c r="N4690" s="50">
        <f t="array" ref="N4690">_xlfn.SUM(_xlfn.NORM.DIST($S$3:$S$1003,$G4690,$Q4690,FALSE)*WindSpeedStep*$T$3:$T$1003)</f>
        <v>1517.3984762455214</v>
      </c>
      <c r="P4690" s="42">
        <f t="shared" si="219"/>
        <v>0.96538072767130423</v>
      </c>
      <c r="Q4690" s="42">
        <f t="shared" si="221"/>
        <v>0.75064048589312482</v>
      </c>
    </row>
    <row r="4691" spans="5:17" x14ac:dyDescent="0.2">
      <c r="E4691" s="15">
        <v>41270.409722222219</v>
      </c>
      <c r="F4691" s="21">
        <v>10.289742014393287</v>
      </c>
      <c r="G4691" s="21">
        <v>10.290547490163798</v>
      </c>
      <c r="H4691" s="24">
        <v>7.7747333109125613E-2</v>
      </c>
      <c r="I4691" s="3">
        <f t="shared" si="220"/>
        <v>1714.4299999999532</v>
      </c>
      <c r="J4691" s="3">
        <f>INDEX(PowerArray,MIN(MaximumPowerIndex,ROUND(G4691*100,0)))</f>
        <v>1714.4299999999532</v>
      </c>
      <c r="K4691" s="3">
        <f>MIN(J4691-M4691+N4691,'Power Look Up'!$F$4)</f>
        <v>1745.4004637462608</v>
      </c>
      <c r="M4691" s="50">
        <f t="array" ref="M4691">_xlfn.SUM(_xlfn.NORM.DIST($S$3:$S$1003,$G4691,$P4691,FALSE)*WindSpeedStep*$T$3:$T$1003)</f>
        <v>1711.1740962751774</v>
      </c>
      <c r="N4691" s="50">
        <f t="array" ref="N4691">_xlfn.SUM(_xlfn.NORM.DIST($S$3:$S$1003,$G4691,$Q4691,FALSE)*WindSpeedStep*$T$3:$T$1003)</f>
        <v>1742.1445600214849</v>
      </c>
      <c r="P4691" s="42">
        <f t="shared" si="219"/>
        <v>1.0290547490163797</v>
      </c>
      <c r="Q4691" s="42">
        <f t="shared" si="221"/>
        <v>0.80006262359304126</v>
      </c>
    </row>
    <row r="4692" spans="5:17" x14ac:dyDescent="0.2">
      <c r="E4692" s="15">
        <v>41270.416666666664</v>
      </c>
      <c r="F4692" s="21">
        <v>11.209383252725548</v>
      </c>
      <c r="G4692" s="21">
        <v>11.235763347162813</v>
      </c>
      <c r="H4692" s="24">
        <v>7.9397767025549557E-2</v>
      </c>
      <c r="I4692" s="3">
        <f t="shared" si="220"/>
        <v>1921.6399999999837</v>
      </c>
      <c r="J4692" s="3">
        <f>INDEX(PowerArray,MIN(MaximumPowerIndex,ROUND(G4692*100,0)))</f>
        <v>1924.1599999999837</v>
      </c>
      <c r="K4692" s="3">
        <f>MIN(J4692-M4692+N4692,'Power Look Up'!$F$4)</f>
        <v>1960.6857189670884</v>
      </c>
      <c r="M4692" s="50">
        <f t="array" ref="M4692">_xlfn.SUM(_xlfn.NORM.DIST($S$3:$S$1003,$G4692,$P4692,FALSE)*WindSpeedStep*$T$3:$T$1003)</f>
        <v>1904.2142443449186</v>
      </c>
      <c r="N4692" s="50">
        <f t="array" ref="N4692">_xlfn.SUM(_xlfn.NORM.DIST($S$3:$S$1003,$G4692,$Q4692,FALSE)*WindSpeedStep*$T$3:$T$1003)</f>
        <v>1940.7399633120233</v>
      </c>
      <c r="P4692" s="42">
        <f t="shared" si="219"/>
        <v>1.1235763347162813</v>
      </c>
      <c r="Q4692" s="42">
        <f t="shared" si="221"/>
        <v>0.89209452059224192</v>
      </c>
    </row>
    <row r="4693" spans="5:17" x14ac:dyDescent="0.2">
      <c r="E4693" s="15">
        <v>41270.423611111109</v>
      </c>
      <c r="F4693" s="21">
        <v>12.5581319381408</v>
      </c>
      <c r="G4693" s="21">
        <v>12.472082986190934</v>
      </c>
      <c r="H4693" s="24">
        <v>6.3703742239742553E-2</v>
      </c>
      <c r="I4693" s="3">
        <f t="shared" si="220"/>
        <v>1994.1599999999976</v>
      </c>
      <c r="J4693" s="3">
        <f>INDEX(PowerArray,MIN(MaximumPowerIndex,ROUND(G4693*100,0)))</f>
        <v>1993.1699999999976</v>
      </c>
      <c r="K4693" s="3">
        <f>MIN(J4693-M4693+N4693,'Power Look Up'!$F$4)</f>
        <v>2000</v>
      </c>
      <c r="M4693" s="50">
        <f t="array" ref="M4693">_xlfn.SUM(_xlfn.NORM.DIST($S$3:$S$1003,$G4693,$P4693,FALSE)*WindSpeedStep*$T$3:$T$1003)</f>
        <v>1991.3669555710812</v>
      </c>
      <c r="N4693" s="50">
        <f t="array" ref="N4693">_xlfn.SUM(_xlfn.NORM.DIST($S$3:$S$1003,$G4693,$Q4693,FALSE)*WindSpeedStep*$T$3:$T$1003)</f>
        <v>2013.6379777030756</v>
      </c>
      <c r="P4693" s="42">
        <f t="shared" si="219"/>
        <v>1.2472082986190935</v>
      </c>
      <c r="Q4693" s="42">
        <f t="shared" si="221"/>
        <v>0.79451835974498586</v>
      </c>
    </row>
    <row r="4694" spans="5:17" x14ac:dyDescent="0.2">
      <c r="E4694" s="15">
        <v>41270.430555555555</v>
      </c>
      <c r="F4694" s="21">
        <v>13.072801810043215</v>
      </c>
      <c r="G4694" s="21">
        <v>12.981597130681735</v>
      </c>
      <c r="H4694" s="24">
        <v>6.4255544618955954E-2</v>
      </c>
      <c r="I4694" s="3">
        <f t="shared" si="220"/>
        <v>1999.0699999999997</v>
      </c>
      <c r="J4694" s="3">
        <f>INDEX(PowerArray,MIN(MaximumPowerIndex,ROUND(G4694*100,0)))</f>
        <v>1998.7799999999975</v>
      </c>
      <c r="K4694" s="3">
        <f>MIN(J4694-M4694+N4694,'Power Look Up'!$F$4)</f>
        <v>2000</v>
      </c>
      <c r="M4694" s="50">
        <f t="array" ref="M4694">_xlfn.SUM(_xlfn.NORM.DIST($S$3:$S$1003,$G4694,$P4694,FALSE)*WindSpeedStep*$T$3:$T$1003)</f>
        <v>2000.1977077543381</v>
      </c>
      <c r="N4694" s="50">
        <f t="array" ref="N4694">_xlfn.SUM(_xlfn.NORM.DIST($S$3:$S$1003,$G4694,$Q4694,FALSE)*WindSpeedStep*$T$3:$T$1003)</f>
        <v>2010.4872380369845</v>
      </c>
      <c r="P4694" s="42">
        <f t="shared" si="219"/>
        <v>1.2981597130681735</v>
      </c>
      <c r="Q4694" s="42">
        <f t="shared" si="221"/>
        <v>0.83413959365583079</v>
      </c>
    </row>
    <row r="4695" spans="5:17" x14ac:dyDescent="0.2">
      <c r="E4695" s="15">
        <v>41270.4375</v>
      </c>
      <c r="F4695" s="21">
        <v>12.987994784126981</v>
      </c>
      <c r="G4695" s="21">
        <v>12.924908341256515</v>
      </c>
      <c r="H4695" s="24">
        <v>7.0064703222096944E-2</v>
      </c>
      <c r="I4695" s="3">
        <f t="shared" si="220"/>
        <v>1998.8899999999974</v>
      </c>
      <c r="J4695" s="3">
        <f>INDEX(PowerArray,MIN(MaximumPowerIndex,ROUND(G4695*100,0)))</f>
        <v>1998.1199999999974</v>
      </c>
      <c r="K4695" s="3">
        <f>MIN(J4695-M4695+N4695,'Power Look Up'!$F$4)</f>
        <v>2000</v>
      </c>
      <c r="M4695" s="50">
        <f t="array" ref="M4695">_xlfn.SUM(_xlfn.NORM.DIST($S$3:$S$1003,$G4695,$P4695,FALSE)*WindSpeedStep*$T$3:$T$1003)</f>
        <v>1999.5898117198317</v>
      </c>
      <c r="N4695" s="50">
        <f t="array" ref="N4695">_xlfn.SUM(_xlfn.NORM.DIST($S$3:$S$1003,$G4695,$Q4695,FALSE)*WindSpeedStep*$T$3:$T$1003)</f>
        <v>2010.3150229947717</v>
      </c>
      <c r="P4695" s="42">
        <f t="shared" si="219"/>
        <v>1.2924908341256516</v>
      </c>
      <c r="Q4695" s="42">
        <f t="shared" si="221"/>
        <v>0.90557986710294303</v>
      </c>
    </row>
    <row r="4696" spans="5:17" x14ac:dyDescent="0.2">
      <c r="E4696" s="15">
        <v>41270.444444444445</v>
      </c>
      <c r="F4696" s="21">
        <v>14.659548741722762</v>
      </c>
      <c r="G4696" s="21">
        <v>14.573657315362675</v>
      </c>
      <c r="H4696" s="24">
        <v>6.0029132922449296E-2</v>
      </c>
      <c r="I4696" s="3">
        <f t="shared" si="220"/>
        <v>2000</v>
      </c>
      <c r="J4696" s="3">
        <f>INDEX(PowerArray,MIN(MaximumPowerIndex,ROUND(G4696*100,0)))</f>
        <v>2000</v>
      </c>
      <c r="K4696" s="3">
        <f>MIN(J4696-M4696+N4696,'Power Look Up'!$F$4)</f>
        <v>1999.1679974254978</v>
      </c>
      <c r="M4696" s="50">
        <f t="array" ref="M4696">_xlfn.SUM(_xlfn.NORM.DIST($S$3:$S$1003,$G4696,$P4696,FALSE)*WindSpeedStep*$T$3:$T$1003)</f>
        <v>2002.707182139653</v>
      </c>
      <c r="N4696" s="50">
        <f t="array" ref="N4696">_xlfn.SUM(_xlfn.NORM.DIST($S$3:$S$1003,$G4696,$Q4696,FALSE)*WindSpeedStep*$T$3:$T$1003)</f>
        <v>2001.8751795651508</v>
      </c>
      <c r="P4696" s="42">
        <f t="shared" si="219"/>
        <v>1.4573657315362676</v>
      </c>
      <c r="Q4696" s="42">
        <f t="shared" si="221"/>
        <v>0.87484401215013163</v>
      </c>
    </row>
    <row r="4697" spans="5:17" x14ac:dyDescent="0.2">
      <c r="E4697" s="15">
        <v>41270.451388888891</v>
      </c>
      <c r="F4697" s="21">
        <v>14.42282557577566</v>
      </c>
      <c r="G4697" s="21">
        <v>14.311014803475924</v>
      </c>
      <c r="H4697" s="24">
        <v>5.5467633287035439E-2</v>
      </c>
      <c r="I4697" s="3">
        <f t="shared" si="220"/>
        <v>2000</v>
      </c>
      <c r="J4697" s="3">
        <f>INDEX(PowerArray,MIN(MaximumPowerIndex,ROUND(G4697*100,0)))</f>
        <v>2000</v>
      </c>
      <c r="K4697" s="3">
        <f>MIN(J4697-M4697+N4697,'Power Look Up'!$F$4)</f>
        <v>1999.3092854860984</v>
      </c>
      <c r="M4697" s="50">
        <f t="array" ref="M4697">_xlfn.SUM(_xlfn.NORM.DIST($S$3:$S$1003,$G4697,$P4697,FALSE)*WindSpeedStep*$T$3:$T$1003)</f>
        <v>2003.0853259583637</v>
      </c>
      <c r="N4697" s="50">
        <f t="array" ref="N4697">_xlfn.SUM(_xlfn.NORM.DIST($S$3:$S$1003,$G4697,$Q4697,FALSE)*WindSpeedStep*$T$3:$T$1003)</f>
        <v>2002.394611444462</v>
      </c>
      <c r="P4697" s="42">
        <f t="shared" si="219"/>
        <v>1.4311014803475925</v>
      </c>
      <c r="Q4697" s="42">
        <f t="shared" si="221"/>
        <v>0.79379812108453807</v>
      </c>
    </row>
    <row r="4698" spans="5:17" x14ac:dyDescent="0.2">
      <c r="E4698" s="15">
        <v>41270.458333333336</v>
      </c>
      <c r="F4698" s="21">
        <v>14.724475919208157</v>
      </c>
      <c r="G4698" s="21">
        <v>14.679047228998149</v>
      </c>
      <c r="H4698" s="24">
        <v>5.0935598938473665E-2</v>
      </c>
      <c r="I4698" s="3">
        <f t="shared" si="220"/>
        <v>2000</v>
      </c>
      <c r="J4698" s="3">
        <f>INDEX(PowerArray,MIN(MaximumPowerIndex,ROUND(G4698*100,0)))</f>
        <v>2000</v>
      </c>
      <c r="K4698" s="3">
        <f>MIN(J4698-M4698+N4698,'Power Look Up'!$F$4)</f>
        <v>1998.8084321970071</v>
      </c>
      <c r="M4698" s="50">
        <f t="array" ref="M4698">_xlfn.SUM(_xlfn.NORM.DIST($S$3:$S$1003,$G4698,$P4698,FALSE)*WindSpeedStep*$T$3:$T$1003)</f>
        <v>2002.546442519526</v>
      </c>
      <c r="N4698" s="50">
        <f t="array" ref="N4698">_xlfn.SUM(_xlfn.NORM.DIST($S$3:$S$1003,$G4698,$Q4698,FALSE)*WindSpeedStep*$T$3:$T$1003)</f>
        <v>2001.354874716533</v>
      </c>
      <c r="P4698" s="42">
        <f t="shared" si="219"/>
        <v>1.467904722899815</v>
      </c>
      <c r="Q4698" s="42">
        <f t="shared" si="221"/>
        <v>0.74768606245516289</v>
      </c>
    </row>
    <row r="4699" spans="5:17" x14ac:dyDescent="0.2">
      <c r="E4699" s="15">
        <v>41270.465277777781</v>
      </c>
      <c r="F4699" s="21">
        <v>13.122914893320253</v>
      </c>
      <c r="G4699" s="21">
        <v>13.072838659097718</v>
      </c>
      <c r="H4699" s="24">
        <v>8.3060814526414811E-2</v>
      </c>
      <c r="I4699" s="3">
        <f t="shared" si="220"/>
        <v>1999.1199999999997</v>
      </c>
      <c r="J4699" s="3">
        <f>INDEX(PowerArray,MIN(MaximumPowerIndex,ROUND(G4699*100,0)))</f>
        <v>1999.0699999999997</v>
      </c>
      <c r="K4699" s="3">
        <f>MIN(J4699-M4699+N4699,'Power Look Up'!$F$4)</f>
        <v>2000</v>
      </c>
      <c r="M4699" s="50">
        <f t="array" ref="M4699">_xlfn.SUM(_xlfn.NORM.DIST($S$3:$S$1003,$G4699,$P4699,FALSE)*WindSpeedStep*$T$3:$T$1003)</f>
        <v>2001.0298401430932</v>
      </c>
      <c r="N4699" s="50">
        <f t="array" ref="N4699">_xlfn.SUM(_xlfn.NORM.DIST($S$3:$S$1003,$G4699,$Q4699,FALSE)*WindSpeedStep*$T$3:$T$1003)</f>
        <v>2007.3676511720664</v>
      </c>
      <c r="P4699" s="42">
        <f t="shared" si="219"/>
        <v>1.3072838659097719</v>
      </c>
      <c r="Q4699" s="42">
        <f t="shared" si="221"/>
        <v>1.0858406271970609</v>
      </c>
    </row>
    <row r="4700" spans="5:17" x14ac:dyDescent="0.2">
      <c r="E4700" s="15">
        <v>41270.472222222219</v>
      </c>
      <c r="F4700" s="21">
        <v>13.657589147911263</v>
      </c>
      <c r="G4700" s="21">
        <v>13.628502859023104</v>
      </c>
      <c r="H4700" s="24">
        <v>5.4182329837705843E-2</v>
      </c>
      <c r="I4700" s="3">
        <f t="shared" si="220"/>
        <v>1999.6599999999999</v>
      </c>
      <c r="J4700" s="3">
        <f>INDEX(PowerArray,MIN(MaximumPowerIndex,ROUND(G4700*100,0)))</f>
        <v>1999.6299999999997</v>
      </c>
      <c r="K4700" s="3">
        <f>MIN(J4700-M4700+N4700,'Power Look Up'!$F$4)</f>
        <v>2000</v>
      </c>
      <c r="M4700" s="50">
        <f t="array" ref="M4700">_xlfn.SUM(_xlfn.NORM.DIST($S$3:$S$1003,$G4700,$P4700,FALSE)*WindSpeedStep*$T$3:$T$1003)</f>
        <v>2003.3475259132233</v>
      </c>
      <c r="N4700" s="50">
        <f t="array" ref="N4700">_xlfn.SUM(_xlfn.NORM.DIST($S$3:$S$1003,$G4700,$Q4700,FALSE)*WindSpeedStep*$T$3:$T$1003)</f>
        <v>2005.3723254175557</v>
      </c>
      <c r="P4700" s="42">
        <f t="shared" si="219"/>
        <v>1.3628502859023106</v>
      </c>
      <c r="Q4700" s="42">
        <f t="shared" si="221"/>
        <v>0.7384240371017069</v>
      </c>
    </row>
    <row r="4701" spans="5:17" x14ac:dyDescent="0.2">
      <c r="E4701" s="15">
        <v>41270.479166666664</v>
      </c>
      <c r="F4701" s="21">
        <v>13.447061214343643</v>
      </c>
      <c r="G4701" s="21">
        <v>13.379934946617198</v>
      </c>
      <c r="H4701" s="24">
        <v>6.1723523584072015E-2</v>
      </c>
      <c r="I4701" s="3">
        <f t="shared" si="220"/>
        <v>1999.4499999999998</v>
      </c>
      <c r="J4701" s="3">
        <f>INDEX(PowerArray,MIN(MaximumPowerIndex,ROUND(G4701*100,0)))</f>
        <v>1999.3799999999997</v>
      </c>
      <c r="K4701" s="3">
        <f>MIN(J4701-M4701+N4701,'Power Look Up'!$F$4)</f>
        <v>2000</v>
      </c>
      <c r="M4701" s="50">
        <f t="array" ref="M4701">_xlfn.SUM(_xlfn.NORM.DIST($S$3:$S$1003,$G4701,$P4701,FALSE)*WindSpeedStep*$T$3:$T$1003)</f>
        <v>2002.7750077095964</v>
      </c>
      <c r="N4701" s="50">
        <f t="array" ref="N4701">_xlfn.SUM(_xlfn.NORM.DIST($S$3:$S$1003,$G4701,$Q4701,FALSE)*WindSpeedStep*$T$3:$T$1003)</f>
        <v>2007.4517074868115</v>
      </c>
      <c r="P4701" s="42">
        <f t="shared" si="219"/>
        <v>1.3379934946617198</v>
      </c>
      <c r="Q4701" s="42">
        <f t="shared" si="221"/>
        <v>0.82585673023087591</v>
      </c>
    </row>
    <row r="4702" spans="5:17" x14ac:dyDescent="0.2">
      <c r="E4702" s="15">
        <v>41270.486111111109</v>
      </c>
      <c r="F4702" s="21">
        <v>14.820136331628635</v>
      </c>
      <c r="G4702" s="21">
        <v>14.743704067762947</v>
      </c>
      <c r="H4702" s="24">
        <v>5.2631094785231515E-2</v>
      </c>
      <c r="I4702" s="3">
        <f t="shared" si="220"/>
        <v>2000</v>
      </c>
      <c r="J4702" s="3">
        <f>INDEX(PowerArray,MIN(MaximumPowerIndex,ROUND(G4702*100,0)))</f>
        <v>2000</v>
      </c>
      <c r="K4702" s="3">
        <f>MIN(J4702-M4702+N4702,'Power Look Up'!$F$4)</f>
        <v>1998.8390393360426</v>
      </c>
      <c r="M4702" s="50">
        <f t="array" ref="M4702">_xlfn.SUM(_xlfn.NORM.DIST($S$3:$S$1003,$G4702,$P4702,FALSE)*WindSpeedStep*$T$3:$T$1003)</f>
        <v>2002.4475042239201</v>
      </c>
      <c r="N4702" s="50">
        <f t="array" ref="N4702">_xlfn.SUM(_xlfn.NORM.DIST($S$3:$S$1003,$G4702,$Q4702,FALSE)*WindSpeedStep*$T$3:$T$1003)</f>
        <v>2001.2865435599626</v>
      </c>
      <c r="P4702" s="42">
        <f t="shared" si="219"/>
        <v>1.4743704067762948</v>
      </c>
      <c r="Q4702" s="42">
        <f t="shared" si="221"/>
        <v>0.77597728627583507</v>
      </c>
    </row>
    <row r="4703" spans="5:17" x14ac:dyDescent="0.2">
      <c r="E4703" s="15">
        <v>41270.493055555555</v>
      </c>
      <c r="F4703" s="21">
        <v>14.472667517432605</v>
      </c>
      <c r="G4703" s="21">
        <v>14.380591083461111</v>
      </c>
      <c r="H4703" s="24">
        <v>4.4221288109404004E-2</v>
      </c>
      <c r="I4703" s="3">
        <f t="shared" si="220"/>
        <v>2000</v>
      </c>
      <c r="J4703" s="3">
        <f>INDEX(PowerArray,MIN(MaximumPowerIndex,ROUND(G4703*100,0)))</f>
        <v>2000</v>
      </c>
      <c r="K4703" s="3">
        <f>MIN(J4703-M4703+N4703,'Power Look Up'!$F$4)</f>
        <v>1998.8030473273293</v>
      </c>
      <c r="M4703" s="50">
        <f t="array" ref="M4703">_xlfn.SUM(_xlfn.NORM.DIST($S$3:$S$1003,$G4703,$P4703,FALSE)*WindSpeedStep*$T$3:$T$1003)</f>
        <v>2002.9905302691359</v>
      </c>
      <c r="N4703" s="50">
        <f t="array" ref="N4703">_xlfn.SUM(_xlfn.NORM.DIST($S$3:$S$1003,$G4703,$Q4703,FALSE)*WindSpeedStep*$T$3:$T$1003)</f>
        <v>2001.7935775964652</v>
      </c>
      <c r="P4703" s="42">
        <f t="shared" si="219"/>
        <v>1.4380591083461112</v>
      </c>
      <c r="Q4703" s="42">
        <f t="shared" si="221"/>
        <v>0.63592826148526005</v>
      </c>
    </row>
    <row r="4704" spans="5:17" x14ac:dyDescent="0.2">
      <c r="E4704" s="15">
        <v>41270.5</v>
      </c>
      <c r="F4704" s="21">
        <v>14.284457136614577</v>
      </c>
      <c r="G4704" s="21">
        <v>14.248558858667431</v>
      </c>
      <c r="H4704" s="24">
        <v>9.6608501590355889E-2</v>
      </c>
      <c r="I4704" s="3">
        <f t="shared" si="220"/>
        <v>2000</v>
      </c>
      <c r="J4704" s="3">
        <f>INDEX(PowerArray,MIN(MaximumPowerIndex,ROUND(G4704*100,0)))</f>
        <v>2000</v>
      </c>
      <c r="K4704" s="3">
        <f>MIN(J4704-M4704+N4704,'Power Look Up'!$F$4)</f>
        <v>2000</v>
      </c>
      <c r="M4704" s="50">
        <f t="array" ref="M4704">_xlfn.SUM(_xlfn.NORM.DIST($S$3:$S$1003,$G4704,$P4704,FALSE)*WindSpeedStep*$T$3:$T$1003)</f>
        <v>2003.1652557643699</v>
      </c>
      <c r="N4704" s="50">
        <f t="array" ref="N4704">_xlfn.SUM(_xlfn.NORM.DIST($S$3:$S$1003,$G4704,$Q4704,FALSE)*WindSpeedStep*$T$3:$T$1003)</f>
        <v>2003.4279202135706</v>
      </c>
      <c r="P4704" s="42">
        <f t="shared" si="219"/>
        <v>1.4248558858667433</v>
      </c>
      <c r="Q4704" s="42">
        <f t="shared" si="221"/>
        <v>1.3765319211578519</v>
      </c>
    </row>
    <row r="4705" spans="5:17" x14ac:dyDescent="0.2">
      <c r="E4705" s="15">
        <v>41270.506944444445</v>
      </c>
      <c r="F4705" s="21">
        <v>13.415937266169596</v>
      </c>
      <c r="G4705" s="21">
        <v>13.353071255293893</v>
      </c>
      <c r="H4705" s="24">
        <v>6.2612099574898328E-2</v>
      </c>
      <c r="I4705" s="3">
        <f t="shared" si="220"/>
        <v>1999.4199999999998</v>
      </c>
      <c r="J4705" s="3">
        <f>INDEX(PowerArray,MIN(MaximumPowerIndex,ROUND(G4705*100,0)))</f>
        <v>1999.3499999999997</v>
      </c>
      <c r="K4705" s="3">
        <f>MIN(J4705-M4705+N4705,'Power Look Up'!$F$4)</f>
        <v>2000</v>
      </c>
      <c r="M4705" s="50">
        <f t="array" ref="M4705">_xlfn.SUM(_xlfn.NORM.DIST($S$3:$S$1003,$G4705,$P4705,FALSE)*WindSpeedStep*$T$3:$T$1003)</f>
        <v>2002.6753622023277</v>
      </c>
      <c r="N4705" s="50">
        <f t="array" ref="N4705">_xlfn.SUM(_xlfn.NORM.DIST($S$3:$S$1003,$G4705,$Q4705,FALSE)*WindSpeedStep*$T$3:$T$1003)</f>
        <v>2007.676232004231</v>
      </c>
      <c r="P4705" s="42">
        <f t="shared" si="219"/>
        <v>1.3353071255293893</v>
      </c>
      <c r="Q4705" s="42">
        <f t="shared" si="221"/>
        <v>0.83606382706717386</v>
      </c>
    </row>
    <row r="4706" spans="5:17" x14ac:dyDescent="0.2">
      <c r="E4706" s="15">
        <v>41270.513888888891</v>
      </c>
      <c r="F4706" s="21">
        <v>13.7548159327841</v>
      </c>
      <c r="G4706" s="21">
        <v>13.671842891076965</v>
      </c>
      <c r="H4706" s="24">
        <v>8.0699007927423863E-2</v>
      </c>
      <c r="I4706" s="3">
        <f t="shared" si="220"/>
        <v>1999.7499999999998</v>
      </c>
      <c r="J4706" s="3">
        <f>INDEX(PowerArray,MIN(MaximumPowerIndex,ROUND(G4706*100,0)))</f>
        <v>1999.6699999999998</v>
      </c>
      <c r="K4706" s="3">
        <f>MIN(J4706-M4706+N4706,'Power Look Up'!$F$4)</f>
        <v>2000</v>
      </c>
      <c r="M4706" s="50">
        <f t="array" ref="M4706">_xlfn.SUM(_xlfn.NORM.DIST($S$3:$S$1003,$G4706,$P4706,FALSE)*WindSpeedStep*$T$3:$T$1003)</f>
        <v>2003.3942478440244</v>
      </c>
      <c r="N4706" s="50">
        <f t="array" ref="N4706">_xlfn.SUM(_xlfn.NORM.DIST($S$3:$S$1003,$G4706,$Q4706,FALSE)*WindSpeedStep*$T$3:$T$1003)</f>
        <v>2005.8664712163554</v>
      </c>
      <c r="P4706" s="42">
        <f t="shared" si="219"/>
        <v>1.3671842891076966</v>
      </c>
      <c r="Q4706" s="42">
        <f t="shared" si="221"/>
        <v>1.1033041578495135</v>
      </c>
    </row>
    <row r="4707" spans="5:17" x14ac:dyDescent="0.2">
      <c r="E4707" s="15">
        <v>41270.520833333336</v>
      </c>
      <c r="F4707" s="21">
        <v>13.62619392719337</v>
      </c>
      <c r="G4707" s="21">
        <v>13.618976641447333</v>
      </c>
      <c r="H4707" s="24">
        <v>0.10641269365073987</v>
      </c>
      <c r="I4707" s="3">
        <f t="shared" si="220"/>
        <v>1999.6299999999997</v>
      </c>
      <c r="J4707" s="3">
        <f>INDEX(PowerArray,MIN(MaximumPowerIndex,ROUND(G4707*100,0)))</f>
        <v>1999.6199999999997</v>
      </c>
      <c r="K4707" s="3">
        <f>MIN(J4707-M4707+N4707,'Power Look Up'!$F$4)</f>
        <v>1997.7459439434874</v>
      </c>
      <c r="M4707" s="50">
        <f t="array" ref="M4707">_xlfn.SUM(_xlfn.NORM.DIST($S$3:$S$1003,$G4707,$P4707,FALSE)*WindSpeedStep*$T$3:$T$1003)</f>
        <v>2003.3354545797283</v>
      </c>
      <c r="N4707" s="50">
        <f t="array" ref="N4707">_xlfn.SUM(_xlfn.NORM.DIST($S$3:$S$1003,$G4707,$Q4707,FALSE)*WindSpeedStep*$T$3:$T$1003)</f>
        <v>2001.4613985232161</v>
      </c>
      <c r="P4707" s="42">
        <f t="shared" si="219"/>
        <v>1.3618976641447333</v>
      </c>
      <c r="Q4707" s="42">
        <f t="shared" si="221"/>
        <v>1.4492319891829171</v>
      </c>
    </row>
    <row r="4708" spans="5:17" x14ac:dyDescent="0.2">
      <c r="E4708" s="15">
        <v>41270.527777777781</v>
      </c>
      <c r="F4708" s="21">
        <v>14.813251707715782</v>
      </c>
      <c r="G4708" s="21">
        <v>14.780626325807646</v>
      </c>
      <c r="H4708" s="24">
        <v>6.4131766525318226E-2</v>
      </c>
      <c r="I4708" s="3">
        <f t="shared" si="220"/>
        <v>2000</v>
      </c>
      <c r="J4708" s="3">
        <f>INDEX(PowerArray,MIN(MaximumPowerIndex,ROUND(G4708*100,0)))</f>
        <v>2000</v>
      </c>
      <c r="K4708" s="3">
        <f>MIN(J4708-M4708+N4708,'Power Look Up'!$F$4)</f>
        <v>1999.1885740363794</v>
      </c>
      <c r="M4708" s="50">
        <f t="array" ref="M4708">_xlfn.SUM(_xlfn.NORM.DIST($S$3:$S$1003,$G4708,$P4708,FALSE)*WindSpeedStep*$T$3:$T$1003)</f>
        <v>2002.3911737028502</v>
      </c>
      <c r="N4708" s="50">
        <f t="array" ref="N4708">_xlfn.SUM(_xlfn.NORM.DIST($S$3:$S$1003,$G4708,$Q4708,FALSE)*WindSpeedStep*$T$3:$T$1003)</f>
        <v>2001.5797477392296</v>
      </c>
      <c r="P4708" s="42">
        <f t="shared" si="219"/>
        <v>1.4780626325807646</v>
      </c>
      <c r="Q4708" s="42">
        <f t="shared" si="221"/>
        <v>0.94790767662466813</v>
      </c>
    </row>
    <row r="4709" spans="5:17" x14ac:dyDescent="0.2">
      <c r="E4709" s="15">
        <v>41270.534722222219</v>
      </c>
      <c r="F4709" s="21">
        <v>14.194282857426609</v>
      </c>
      <c r="G4709" s="21">
        <v>14.145598846065157</v>
      </c>
      <c r="H4709" s="24">
        <v>8.9472642806714367E-2</v>
      </c>
      <c r="I4709" s="3">
        <f t="shared" si="220"/>
        <v>2000</v>
      </c>
      <c r="J4709" s="3">
        <f>INDEX(PowerArray,MIN(MaximumPowerIndex,ROUND(G4709*100,0)))</f>
        <v>2000</v>
      </c>
      <c r="K4709" s="3">
        <f>MIN(J4709-M4709+N4709,'Power Look Up'!$F$4)</f>
        <v>2000</v>
      </c>
      <c r="M4709" s="50">
        <f t="array" ref="M4709">_xlfn.SUM(_xlfn.NORM.DIST($S$3:$S$1003,$G4709,$P4709,FALSE)*WindSpeedStep*$T$3:$T$1003)</f>
        <v>2003.2829637824739</v>
      </c>
      <c r="N4709" s="50">
        <f t="array" ref="N4709">_xlfn.SUM(_xlfn.NORM.DIST($S$3:$S$1003,$G4709,$Q4709,FALSE)*WindSpeedStep*$T$3:$T$1003)</f>
        <v>2003.9888276018496</v>
      </c>
      <c r="P4709" s="42">
        <f t="shared" si="219"/>
        <v>1.4145598846065157</v>
      </c>
      <c r="Q4709" s="42">
        <f t="shared" si="221"/>
        <v>1.2656441128410587</v>
      </c>
    </row>
    <row r="4710" spans="5:17" x14ac:dyDescent="0.2">
      <c r="E4710" s="15">
        <v>41270.541666666664</v>
      </c>
      <c r="F4710" s="21">
        <v>13.859756082512181</v>
      </c>
      <c r="G4710" s="21">
        <v>13.772570284680103</v>
      </c>
      <c r="H4710" s="24">
        <v>0.10245490552259522</v>
      </c>
      <c r="I4710" s="3">
        <f t="shared" si="220"/>
        <v>1999.8599999999997</v>
      </c>
      <c r="J4710" s="3">
        <f>INDEX(PowerArray,MIN(MaximumPowerIndex,ROUND(G4710*100,0)))</f>
        <v>1999.7699999999998</v>
      </c>
      <c r="K4710" s="3">
        <f>MIN(J4710-M4710+N4710,'Power Look Up'!$F$4)</f>
        <v>1999.2402668752154</v>
      </c>
      <c r="M4710" s="50">
        <f t="array" ref="M4710">_xlfn.SUM(_xlfn.NORM.DIST($S$3:$S$1003,$G4710,$P4710,FALSE)*WindSpeedStep*$T$3:$T$1003)</f>
        <v>2003.4559286475946</v>
      </c>
      <c r="N4710" s="50">
        <f t="array" ref="N4710">_xlfn.SUM(_xlfn.NORM.DIST($S$3:$S$1003,$G4710,$Q4710,FALSE)*WindSpeedStep*$T$3:$T$1003)</f>
        <v>2002.9261955228103</v>
      </c>
      <c r="P4710" s="42">
        <f t="shared" si="219"/>
        <v>1.3772570284680103</v>
      </c>
      <c r="Q4710" s="42">
        <f t="shared" si="221"/>
        <v>1.4110673873202022</v>
      </c>
    </row>
    <row r="4711" spans="5:17" x14ac:dyDescent="0.2">
      <c r="E4711" s="15">
        <v>41270.548611111109</v>
      </c>
      <c r="F4711" s="21">
        <v>14.416556093691334</v>
      </c>
      <c r="G4711" s="21">
        <v>14.431140240724218</v>
      </c>
      <c r="H4711" s="24">
        <v>5.96536367223192E-2</v>
      </c>
      <c r="I4711" s="3">
        <f t="shared" si="220"/>
        <v>2000</v>
      </c>
      <c r="J4711" s="3">
        <f>INDEX(PowerArray,MIN(MaximumPowerIndex,ROUND(G4711*100,0)))</f>
        <v>2000</v>
      </c>
      <c r="K4711" s="3">
        <f>MIN(J4711-M4711+N4711,'Power Look Up'!$F$4)</f>
        <v>1999.3056150719624</v>
      </c>
      <c r="M4711" s="50">
        <f t="array" ref="M4711">_xlfn.SUM(_xlfn.NORM.DIST($S$3:$S$1003,$G4711,$P4711,FALSE)*WindSpeedStep*$T$3:$T$1003)</f>
        <v>2002.9186777028215</v>
      </c>
      <c r="N4711" s="50">
        <f t="array" ref="N4711">_xlfn.SUM(_xlfn.NORM.DIST($S$3:$S$1003,$G4711,$Q4711,FALSE)*WindSpeedStep*$T$3:$T$1003)</f>
        <v>2002.2242927747839</v>
      </c>
      <c r="P4711" s="42">
        <f t="shared" si="219"/>
        <v>1.4431140240724218</v>
      </c>
      <c r="Q4711" s="42">
        <f t="shared" si="221"/>
        <v>0.86086999740900461</v>
      </c>
    </row>
    <row r="4712" spans="5:17" x14ac:dyDescent="0.2">
      <c r="E4712" s="15">
        <v>41270.555555555555</v>
      </c>
      <c r="F4712" s="21">
        <v>15.137198382126794</v>
      </c>
      <c r="G4712" s="21">
        <v>15.098744731587482</v>
      </c>
      <c r="H4712" s="24">
        <v>5.7474307863154529E-2</v>
      </c>
      <c r="I4712" s="3">
        <f t="shared" si="220"/>
        <v>2000</v>
      </c>
      <c r="J4712" s="3">
        <f>INDEX(PowerArray,MIN(MaximumPowerIndex,ROUND(G4712*100,0)))</f>
        <v>2000</v>
      </c>
      <c r="K4712" s="3">
        <f>MIN(J4712-M4712+N4712,'Power Look Up'!$F$4)</f>
        <v>1998.9701248046915</v>
      </c>
      <c r="M4712" s="50">
        <f t="array" ref="M4712">_xlfn.SUM(_xlfn.NORM.DIST($S$3:$S$1003,$G4712,$P4712,FALSE)*WindSpeedStep*$T$3:$T$1003)</f>
        <v>2001.923434702386</v>
      </c>
      <c r="N4712" s="50">
        <f t="array" ref="N4712">_xlfn.SUM(_xlfn.NORM.DIST($S$3:$S$1003,$G4712,$Q4712,FALSE)*WindSpeedStep*$T$3:$T$1003)</f>
        <v>2000.8935595070775</v>
      </c>
      <c r="P4712" s="42">
        <f t="shared" si="219"/>
        <v>1.5098744731587483</v>
      </c>
      <c r="Q4712" s="42">
        <f t="shared" si="221"/>
        <v>0.86778990305044146</v>
      </c>
    </row>
    <row r="4713" spans="5:17" x14ac:dyDescent="0.2">
      <c r="E4713" s="15">
        <v>41270.5625</v>
      </c>
      <c r="F4713" s="21">
        <v>13.323177024520684</v>
      </c>
      <c r="G4713" s="21">
        <v>13.223194016741136</v>
      </c>
      <c r="H4713" s="24">
        <v>7.5057172786907114E-2</v>
      </c>
      <c r="I4713" s="3">
        <f t="shared" si="220"/>
        <v>1999.3199999999997</v>
      </c>
      <c r="J4713" s="3">
        <f>INDEX(PowerArray,MIN(MaximumPowerIndex,ROUND(G4713*100,0)))</f>
        <v>1999.2199999999998</v>
      </c>
      <c r="K4713" s="3">
        <f>MIN(J4713-M4713+N4713,'Power Look Up'!$F$4)</f>
        <v>2000</v>
      </c>
      <c r="M4713" s="50">
        <f t="array" ref="M4713">_xlfn.SUM(_xlfn.NORM.DIST($S$3:$S$1003,$G4713,$P4713,FALSE)*WindSpeedStep*$T$3:$T$1003)</f>
        <v>2002.0623600408946</v>
      </c>
      <c r="N4713" s="50">
        <f t="array" ref="N4713">_xlfn.SUM(_xlfn.NORM.DIST($S$3:$S$1003,$G4713,$Q4713,FALSE)*WindSpeedStep*$T$3:$T$1003)</f>
        <v>2008.2362804825129</v>
      </c>
      <c r="P4713" s="42">
        <f t="shared" si="219"/>
        <v>1.3223194016741138</v>
      </c>
      <c r="Q4713" s="42">
        <f t="shared" si="221"/>
        <v>0.99249555810933576</v>
      </c>
    </row>
    <row r="4714" spans="5:17" x14ac:dyDescent="0.2">
      <c r="E4714" s="15">
        <v>41270.569444444445</v>
      </c>
      <c r="F4714" s="21">
        <v>13.717084969887376</v>
      </c>
      <c r="G4714" s="21">
        <v>13.636971814155997</v>
      </c>
      <c r="H4714" s="24">
        <v>8.2379018755125336E-2</v>
      </c>
      <c r="I4714" s="3">
        <f t="shared" si="220"/>
        <v>1999.7199999999998</v>
      </c>
      <c r="J4714" s="3">
        <f>INDEX(PowerArray,MIN(MaximumPowerIndex,ROUND(G4714*100,0)))</f>
        <v>1999.6399999999996</v>
      </c>
      <c r="K4714" s="3">
        <f>MIN(J4714-M4714+N4714,'Power Look Up'!$F$4)</f>
        <v>2000</v>
      </c>
      <c r="M4714" s="50">
        <f t="array" ref="M4714">_xlfn.SUM(_xlfn.NORM.DIST($S$3:$S$1003,$G4714,$P4714,FALSE)*WindSpeedStep*$T$3:$T$1003)</f>
        <v>2003.3576997339001</v>
      </c>
      <c r="N4714" s="50">
        <f t="array" ref="N4714">_xlfn.SUM(_xlfn.NORM.DIST($S$3:$S$1003,$G4714,$Q4714,FALSE)*WindSpeedStep*$T$3:$T$1003)</f>
        <v>2005.925476897592</v>
      </c>
      <c r="P4714" s="42">
        <f t="shared" si="219"/>
        <v>1.3636971814155998</v>
      </c>
      <c r="Q4714" s="42">
        <f t="shared" si="221"/>
        <v>1.1234003568414723</v>
      </c>
    </row>
    <row r="4715" spans="5:17" x14ac:dyDescent="0.2">
      <c r="E4715" s="15">
        <v>41270.576388888891</v>
      </c>
      <c r="F4715" s="21">
        <v>12.463729001921266</v>
      </c>
      <c r="G4715" s="21">
        <v>12.405812817667174</v>
      </c>
      <c r="H4715" s="24">
        <v>8.2639794225406141E-2</v>
      </c>
      <c r="I4715" s="3">
        <f t="shared" si="220"/>
        <v>1993.0599999999977</v>
      </c>
      <c r="J4715" s="3">
        <f>INDEX(PowerArray,MIN(MaximumPowerIndex,ROUND(G4715*100,0)))</f>
        <v>1992.5099999999975</v>
      </c>
      <c r="K4715" s="3">
        <f>MIN(J4715-M4715+N4715,'Power Look Up'!$F$4)</f>
        <v>2000</v>
      </c>
      <c r="M4715" s="50">
        <f t="array" ref="M4715">_xlfn.SUM(_xlfn.NORM.DIST($S$3:$S$1003,$G4715,$P4715,FALSE)*WindSpeedStep*$T$3:$T$1003)</f>
        <v>1989.5151743751762</v>
      </c>
      <c r="N4715" s="50">
        <f t="array" ref="N4715">_xlfn.SUM(_xlfn.NORM.DIST($S$3:$S$1003,$G4715,$Q4715,FALSE)*WindSpeedStep*$T$3:$T$1003)</f>
        <v>2003.9939860865181</v>
      </c>
      <c r="P4715" s="42">
        <f t="shared" si="219"/>
        <v>1.2405812817667174</v>
      </c>
      <c r="Q4715" s="42">
        <f t="shared" si="221"/>
        <v>1.0252138184509212</v>
      </c>
    </row>
    <row r="4716" spans="5:17" x14ac:dyDescent="0.2">
      <c r="E4716" s="15">
        <v>41270.583333333336</v>
      </c>
      <c r="F4716" s="21">
        <v>13.872785101234031</v>
      </c>
      <c r="G4716" s="21">
        <v>13.784824652895662</v>
      </c>
      <c r="H4716" s="24">
        <v>5.7666863154164867E-2</v>
      </c>
      <c r="I4716" s="3">
        <f t="shared" si="220"/>
        <v>1999.8699999999997</v>
      </c>
      <c r="J4716" s="3">
        <f>INDEX(PowerArray,MIN(MaximumPowerIndex,ROUND(G4716*100,0)))</f>
        <v>1999.7799999999997</v>
      </c>
      <c r="K4716" s="3">
        <f>MIN(J4716-M4716+N4716,'Power Look Up'!$F$4)</f>
        <v>2000</v>
      </c>
      <c r="M4716" s="50">
        <f t="array" ref="M4716">_xlfn.SUM(_xlfn.NORM.DIST($S$3:$S$1003,$G4716,$P4716,FALSE)*WindSpeedStep*$T$3:$T$1003)</f>
        <v>2003.459415201912</v>
      </c>
      <c r="N4716" s="50">
        <f t="array" ref="N4716">_xlfn.SUM(_xlfn.NORM.DIST($S$3:$S$1003,$G4716,$Q4716,FALSE)*WindSpeedStep*$T$3:$T$1003)</f>
        <v>2004.6751582828867</v>
      </c>
      <c r="P4716" s="42">
        <f t="shared" si="219"/>
        <v>1.3784824652895662</v>
      </c>
      <c r="Q4716" s="42">
        <f t="shared" si="221"/>
        <v>0.79492759686269232</v>
      </c>
    </row>
    <row r="4717" spans="5:17" x14ac:dyDescent="0.2">
      <c r="E4717" s="15">
        <v>41270.590277777781</v>
      </c>
      <c r="F4717" s="21">
        <v>14.073331663887798</v>
      </c>
      <c r="G4717" s="21">
        <v>14.022220932132088</v>
      </c>
      <c r="H4717" s="24">
        <v>6.8924688422502128E-2</v>
      </c>
      <c r="I4717" s="3">
        <f t="shared" si="220"/>
        <v>2000</v>
      </c>
      <c r="J4717" s="3">
        <f>INDEX(PowerArray,MIN(MaximumPowerIndex,ROUND(G4717*100,0)))</f>
        <v>2000</v>
      </c>
      <c r="K4717" s="3">
        <f>MIN(J4717-M4717+N4717,'Power Look Up'!$F$4)</f>
        <v>2000</v>
      </c>
      <c r="M4717" s="50">
        <f t="array" ref="M4717">_xlfn.SUM(_xlfn.NORM.DIST($S$3:$S$1003,$G4717,$P4717,FALSE)*WindSpeedStep*$T$3:$T$1003)</f>
        <v>2003.3929307228509</v>
      </c>
      <c r="N4717" s="50">
        <f t="array" ref="N4717">_xlfn.SUM(_xlfn.NORM.DIST($S$3:$S$1003,$G4717,$Q4717,FALSE)*WindSpeedStep*$T$3:$T$1003)</f>
        <v>2004.1157904563006</v>
      </c>
      <c r="P4717" s="42">
        <f t="shared" si="219"/>
        <v>1.4022220932132088</v>
      </c>
      <c r="Q4717" s="42">
        <f t="shared" si="221"/>
        <v>0.96647720873869147</v>
      </c>
    </row>
    <row r="4718" spans="5:17" x14ac:dyDescent="0.2">
      <c r="E4718" s="15">
        <v>41270.597222222219</v>
      </c>
      <c r="F4718" s="21">
        <v>13.451971144294884</v>
      </c>
      <c r="G4718" s="21">
        <v>13.378704406541125</v>
      </c>
      <c r="H4718" s="24">
        <v>7.5825318762491711E-2</v>
      </c>
      <c r="I4718" s="3">
        <f t="shared" si="220"/>
        <v>1999.4499999999998</v>
      </c>
      <c r="J4718" s="3">
        <f>INDEX(PowerArray,MIN(MaximumPowerIndex,ROUND(G4718*100,0)))</f>
        <v>1999.3799999999997</v>
      </c>
      <c r="K4718" s="3">
        <f>MIN(J4718-M4718+N4718,'Power Look Up'!$F$4)</f>
        <v>2000</v>
      </c>
      <c r="M4718" s="50">
        <f t="array" ref="M4718">_xlfn.SUM(_xlfn.NORM.DIST($S$3:$S$1003,$G4718,$P4718,FALSE)*WindSpeedStep*$T$3:$T$1003)</f>
        <v>2002.7706290400565</v>
      </c>
      <c r="N4718" s="50">
        <f t="array" ref="N4718">_xlfn.SUM(_xlfn.NORM.DIST($S$3:$S$1003,$G4718,$Q4718,FALSE)*WindSpeedStep*$T$3:$T$1003)</f>
        <v>2007.4144617280224</v>
      </c>
      <c r="P4718" s="42">
        <f t="shared" si="219"/>
        <v>1.3378704406541126</v>
      </c>
      <c r="Q4718" s="42">
        <f t="shared" si="221"/>
        <v>1.0144445262551334</v>
      </c>
    </row>
    <row r="4719" spans="5:17" x14ac:dyDescent="0.2">
      <c r="E4719" s="15">
        <v>41270.604166666664</v>
      </c>
      <c r="F4719" s="21">
        <v>13.631577866397294</v>
      </c>
      <c r="G4719" s="21">
        <v>13.532967770336423</v>
      </c>
      <c r="H4719" s="24">
        <v>5.8687263341102351E-2</v>
      </c>
      <c r="I4719" s="3">
        <f t="shared" si="220"/>
        <v>1999.6299999999997</v>
      </c>
      <c r="J4719" s="3">
        <f>INDEX(PowerArray,MIN(MaximumPowerIndex,ROUND(G4719*100,0)))</f>
        <v>1999.5299999999997</v>
      </c>
      <c r="K4719" s="3">
        <f>MIN(J4719-M4719+N4719,'Power Look Up'!$F$4)</f>
        <v>2000</v>
      </c>
      <c r="M4719" s="50">
        <f t="array" ref="M4719">_xlfn.SUM(_xlfn.NORM.DIST($S$3:$S$1003,$G4719,$P4719,FALSE)*WindSpeedStep*$T$3:$T$1003)</f>
        <v>2003.1942724316302</v>
      </c>
      <c r="N4719" s="50">
        <f t="array" ref="N4719">_xlfn.SUM(_xlfn.NORM.DIST($S$3:$S$1003,$G4719,$Q4719,FALSE)*WindSpeedStep*$T$3:$T$1003)</f>
        <v>2006.2437178761581</v>
      </c>
      <c r="P4719" s="42">
        <f t="shared" si="219"/>
        <v>1.3532967770336424</v>
      </c>
      <c r="Q4719" s="42">
        <f t="shared" si="221"/>
        <v>0.79421284332438435</v>
      </c>
    </row>
    <row r="4720" spans="5:17" x14ac:dyDescent="0.2">
      <c r="E4720" s="15">
        <v>41270.611111111109</v>
      </c>
      <c r="F4720" s="21">
        <v>13.581773327731081</v>
      </c>
      <c r="G4720" s="21">
        <v>13.502507708804295</v>
      </c>
      <c r="H4720" s="24">
        <v>7.7309492263143889E-2</v>
      </c>
      <c r="I4720" s="3">
        <f t="shared" si="220"/>
        <v>1999.5799999999997</v>
      </c>
      <c r="J4720" s="3">
        <f>INDEX(PowerArray,MIN(MaximumPowerIndex,ROUND(G4720*100,0)))</f>
        <v>1999.4999999999998</v>
      </c>
      <c r="K4720" s="3">
        <f>MIN(J4720-M4720+N4720,'Power Look Up'!$F$4)</f>
        <v>2000</v>
      </c>
      <c r="M4720" s="50">
        <f t="array" ref="M4720">_xlfn.SUM(_xlfn.NORM.DIST($S$3:$S$1003,$G4720,$P4720,FALSE)*WindSpeedStep*$T$3:$T$1003)</f>
        <v>2003.1292091368346</v>
      </c>
      <c r="N4720" s="50">
        <f t="array" ref="N4720">_xlfn.SUM(_xlfn.NORM.DIST($S$3:$S$1003,$G4720,$Q4720,FALSE)*WindSpeedStep*$T$3:$T$1003)</f>
        <v>2006.7434487963878</v>
      </c>
      <c r="P4720" s="42">
        <f t="shared" si="219"/>
        <v>1.3502507708804297</v>
      </c>
      <c r="Q4720" s="42">
        <f t="shared" si="221"/>
        <v>1.0438720152468464</v>
      </c>
    </row>
    <row r="4721" spans="5:17" x14ac:dyDescent="0.2">
      <c r="E4721" s="15">
        <v>41270.618055555555</v>
      </c>
      <c r="F4721" s="21">
        <v>13.798938468518324</v>
      </c>
      <c r="G4721" s="21">
        <v>13.718691674908023</v>
      </c>
      <c r="H4721" s="24">
        <v>6.5222408379696076E-2</v>
      </c>
      <c r="I4721" s="3">
        <f t="shared" si="220"/>
        <v>1999.7999999999997</v>
      </c>
      <c r="J4721" s="3">
        <f>INDEX(PowerArray,MIN(MaximumPowerIndex,ROUND(G4721*100,0)))</f>
        <v>1999.7199999999998</v>
      </c>
      <c r="K4721" s="3">
        <f>MIN(J4721-M4721+N4721,'Power Look Up'!$F$4)</f>
        <v>2000</v>
      </c>
      <c r="M4721" s="50">
        <f t="array" ref="M4721">_xlfn.SUM(_xlfn.NORM.DIST($S$3:$S$1003,$G4721,$P4721,FALSE)*WindSpeedStep*$T$3:$T$1003)</f>
        <v>2003.4306014908718</v>
      </c>
      <c r="N4721" s="50">
        <f t="array" ref="N4721">_xlfn.SUM(_xlfn.NORM.DIST($S$3:$S$1003,$G4721,$Q4721,FALSE)*WindSpeedStep*$T$3:$T$1003)</f>
        <v>2005.4388481954461</v>
      </c>
      <c r="P4721" s="42">
        <f t="shared" si="219"/>
        <v>1.3718691674908023</v>
      </c>
      <c r="Q4721" s="42">
        <f t="shared" si="221"/>
        <v>0.89476611085598778</v>
      </c>
    </row>
    <row r="4722" spans="5:17" x14ac:dyDescent="0.2">
      <c r="E4722" s="15">
        <v>41270.625</v>
      </c>
      <c r="F4722" s="21">
        <v>12.878994177385296</v>
      </c>
      <c r="G4722" s="21">
        <v>12.800493226267637</v>
      </c>
      <c r="H4722" s="24">
        <v>6.2116652044516781E-2</v>
      </c>
      <c r="I4722" s="3">
        <f t="shared" si="220"/>
        <v>1997.6799999999976</v>
      </c>
      <c r="J4722" s="3">
        <f>INDEX(PowerArray,MIN(MaximumPowerIndex,ROUND(G4722*100,0)))</f>
        <v>1996.7999999999975</v>
      </c>
      <c r="K4722" s="3">
        <f>MIN(J4722-M4722+N4722,'Power Look Up'!$F$4)</f>
        <v>2000</v>
      </c>
      <c r="M4722" s="50">
        <f t="array" ref="M4722">_xlfn.SUM(_xlfn.NORM.DIST($S$3:$S$1003,$G4722,$P4722,FALSE)*WindSpeedStep*$T$3:$T$1003)</f>
        <v>1997.9764138986118</v>
      </c>
      <c r="N4722" s="50">
        <f t="array" ref="N4722">_xlfn.SUM(_xlfn.NORM.DIST($S$3:$S$1003,$G4722,$Q4722,FALSE)*WindSpeedStep*$T$3:$T$1003)</f>
        <v>2012.0248914720939</v>
      </c>
      <c r="P4722" s="42">
        <f t="shared" si="219"/>
        <v>1.2800493226267637</v>
      </c>
      <c r="Q4722" s="42">
        <f t="shared" si="221"/>
        <v>0.79512378373426085</v>
      </c>
    </row>
    <row r="4723" spans="5:17" x14ac:dyDescent="0.2">
      <c r="E4723" s="15">
        <v>41270.631944444445</v>
      </c>
      <c r="F4723" s="21">
        <v>13.116694917542279</v>
      </c>
      <c r="G4723" s="21">
        <v>13.026849011131731</v>
      </c>
      <c r="H4723" s="24">
        <v>7.3189168920601719E-2</v>
      </c>
      <c r="I4723" s="3">
        <f t="shared" si="220"/>
        <v>1999.1199999999997</v>
      </c>
      <c r="J4723" s="3">
        <f>INDEX(PowerArray,MIN(MaximumPowerIndex,ROUND(G4723*100,0)))</f>
        <v>1999.0299999999997</v>
      </c>
      <c r="K4723" s="3">
        <f>MIN(J4723-M4723+N4723,'Power Look Up'!$F$4)</f>
        <v>2000</v>
      </c>
      <c r="M4723" s="50">
        <f t="array" ref="M4723">_xlfn.SUM(_xlfn.NORM.DIST($S$3:$S$1003,$G4723,$P4723,FALSE)*WindSpeedStep*$T$3:$T$1003)</f>
        <v>2000.6318279929719</v>
      </c>
      <c r="N4723" s="50">
        <f t="array" ref="N4723">_xlfn.SUM(_xlfn.NORM.DIST($S$3:$S$1003,$G4723,$Q4723,FALSE)*WindSpeedStep*$T$3:$T$1003)</f>
        <v>2009.3840088528002</v>
      </c>
      <c r="P4723" s="42">
        <f t="shared" si="219"/>
        <v>1.3026849011131731</v>
      </c>
      <c r="Q4723" s="42">
        <f t="shared" si="221"/>
        <v>0.95342425277889364</v>
      </c>
    </row>
    <row r="4724" spans="5:17" x14ac:dyDescent="0.2">
      <c r="E4724" s="15">
        <v>41270.638888888891</v>
      </c>
      <c r="F4724" s="21">
        <v>13.021820786947107</v>
      </c>
      <c r="G4724" s="21">
        <v>12.932358779177656</v>
      </c>
      <c r="H4724" s="24">
        <v>5.9899457438537418E-2</v>
      </c>
      <c r="I4724" s="3">
        <f t="shared" si="220"/>
        <v>1999.0199999999998</v>
      </c>
      <c r="J4724" s="3">
        <f>INDEX(PowerArray,MIN(MaximumPowerIndex,ROUND(G4724*100,0)))</f>
        <v>1998.2299999999975</v>
      </c>
      <c r="K4724" s="3">
        <f>MIN(J4724-M4724+N4724,'Power Look Up'!$F$4)</f>
        <v>2000</v>
      </c>
      <c r="M4724" s="50">
        <f t="array" ref="M4724">_xlfn.SUM(_xlfn.NORM.DIST($S$3:$S$1003,$G4724,$P4724,FALSE)*WindSpeedStep*$T$3:$T$1003)</f>
        <v>1999.6739652362378</v>
      </c>
      <c r="N4724" s="50">
        <f t="array" ref="N4724">_xlfn.SUM(_xlfn.NORM.DIST($S$3:$S$1003,$G4724,$Q4724,FALSE)*WindSpeedStep*$T$3:$T$1003)</f>
        <v>2011.0545203038878</v>
      </c>
      <c r="P4724" s="42">
        <f t="shared" si="219"/>
        <v>1.2932358779177657</v>
      </c>
      <c r="Q4724" s="42">
        <f t="shared" si="221"/>
        <v>0.7746412742732478</v>
      </c>
    </row>
    <row r="4725" spans="5:17" x14ac:dyDescent="0.2">
      <c r="E4725" s="15">
        <v>41270.645833333336</v>
      </c>
      <c r="F4725" s="21">
        <v>13.819940861031393</v>
      </c>
      <c r="G4725" s="21">
        <v>13.66445062447322</v>
      </c>
      <c r="H4725" s="24">
        <v>6.8017657199283196E-2</v>
      </c>
      <c r="I4725" s="3">
        <f t="shared" si="220"/>
        <v>1999.8199999999997</v>
      </c>
      <c r="J4725" s="3">
        <f>INDEX(PowerArray,MIN(MaximumPowerIndex,ROUND(G4725*100,0)))</f>
        <v>1999.6599999999999</v>
      </c>
      <c r="K4725" s="3">
        <f>MIN(J4725-M4725+N4725,'Power Look Up'!$F$4)</f>
        <v>2000</v>
      </c>
      <c r="M4725" s="50">
        <f t="array" ref="M4725">_xlfn.SUM(_xlfn.NORM.DIST($S$3:$S$1003,$G4725,$P4725,FALSE)*WindSpeedStep*$T$3:$T$1003)</f>
        <v>2003.3872012166578</v>
      </c>
      <c r="N4725" s="50">
        <f t="array" ref="N4725">_xlfn.SUM(_xlfn.NORM.DIST($S$3:$S$1003,$G4725,$Q4725,FALSE)*WindSpeedStep*$T$3:$T$1003)</f>
        <v>2005.8584673628945</v>
      </c>
      <c r="P4725" s="42">
        <f t="shared" si="219"/>
        <v>1.3664450624473221</v>
      </c>
      <c r="Q4725" s="42">
        <f t="shared" si="221"/>
        <v>0.92942391839195071</v>
      </c>
    </row>
    <row r="4726" spans="5:17" x14ac:dyDescent="0.2">
      <c r="E4726" s="15">
        <v>41270.652777777781</v>
      </c>
      <c r="F4726" s="21">
        <v>13.056200062108003</v>
      </c>
      <c r="G4726" s="21">
        <v>12.959959714810177</v>
      </c>
      <c r="H4726" s="24">
        <v>5.8209892341163576E-2</v>
      </c>
      <c r="I4726" s="3">
        <f t="shared" si="220"/>
        <v>1999.0599999999997</v>
      </c>
      <c r="J4726" s="3">
        <f>INDEX(PowerArray,MIN(MaximumPowerIndex,ROUND(G4726*100,0)))</f>
        <v>1998.5599999999974</v>
      </c>
      <c r="K4726" s="3">
        <f>MIN(J4726-M4726+N4726,'Power Look Up'!$F$4)</f>
        <v>2000</v>
      </c>
      <c r="M4726" s="50">
        <f t="array" ref="M4726">_xlfn.SUM(_xlfn.NORM.DIST($S$3:$S$1003,$G4726,$P4726,FALSE)*WindSpeedStep*$T$3:$T$1003)</f>
        <v>1999.9743686800653</v>
      </c>
      <c r="N4726" s="50">
        <f t="array" ref="N4726">_xlfn.SUM(_xlfn.NORM.DIST($S$3:$S$1003,$G4726,$Q4726,FALSE)*WindSpeedStep*$T$3:$T$1003)</f>
        <v>2010.8336002788337</v>
      </c>
      <c r="P4726" s="42">
        <f t="shared" si="219"/>
        <v>1.2959959714810179</v>
      </c>
      <c r="Q4726" s="42">
        <f t="shared" si="221"/>
        <v>0.75439785974491735</v>
      </c>
    </row>
    <row r="4727" spans="5:17" x14ac:dyDescent="0.2">
      <c r="E4727" s="15">
        <v>41270.659722222219</v>
      </c>
      <c r="F4727" s="21">
        <v>12.473326563413812</v>
      </c>
      <c r="G4727" s="21">
        <v>12.437050695476122</v>
      </c>
      <c r="H4727" s="24">
        <v>0.10422239756097626</v>
      </c>
      <c r="I4727" s="3">
        <f t="shared" si="220"/>
        <v>1993.1699999999976</v>
      </c>
      <c r="J4727" s="3">
        <f>INDEX(PowerArray,MIN(MaximumPowerIndex,ROUND(G4727*100,0)))</f>
        <v>1992.8399999999976</v>
      </c>
      <c r="K4727" s="3">
        <f>MIN(J4727-M4727+N4727,'Power Look Up'!$F$4)</f>
        <v>1988.7343786130389</v>
      </c>
      <c r="M4727" s="50">
        <f t="array" ref="M4727">_xlfn.SUM(_xlfn.NORM.DIST($S$3:$S$1003,$G4727,$P4727,FALSE)*WindSpeedStep*$T$3:$T$1003)</f>
        <v>1990.4131416804164</v>
      </c>
      <c r="N4727" s="50">
        <f t="array" ref="N4727">_xlfn.SUM(_xlfn.NORM.DIST($S$3:$S$1003,$G4727,$Q4727,FALSE)*WindSpeedStep*$T$3:$T$1003)</f>
        <v>1986.3075202934576</v>
      </c>
      <c r="P4727" s="42">
        <f t="shared" si="219"/>
        <v>1.2437050695476124</v>
      </c>
      <c r="Q4727" s="42">
        <f t="shared" si="221"/>
        <v>1.2962192420699288</v>
      </c>
    </row>
    <row r="4728" spans="5:17" x14ac:dyDescent="0.2">
      <c r="E4728" s="15">
        <v>41270.666666666664</v>
      </c>
      <c r="F4728" s="21">
        <v>12.96799452684648</v>
      </c>
      <c r="G4728" s="21">
        <v>12.928418822524417</v>
      </c>
      <c r="H4728" s="24">
        <v>6.6317116206335444E-2</v>
      </c>
      <c r="I4728" s="3">
        <f t="shared" si="220"/>
        <v>1998.6699999999973</v>
      </c>
      <c r="J4728" s="3">
        <f>INDEX(PowerArray,MIN(MaximumPowerIndex,ROUND(G4728*100,0)))</f>
        <v>1998.2299999999975</v>
      </c>
      <c r="K4728" s="3">
        <f>MIN(J4728-M4728+N4728,'Power Look Up'!$F$4)</f>
        <v>2000</v>
      </c>
      <c r="M4728" s="50">
        <f t="array" ref="M4728">_xlfn.SUM(_xlfn.NORM.DIST($S$3:$S$1003,$G4728,$P4728,FALSE)*WindSpeedStep*$T$3:$T$1003)</f>
        <v>1999.6296278010507</v>
      </c>
      <c r="N4728" s="50">
        <f t="array" ref="N4728">_xlfn.SUM(_xlfn.NORM.DIST($S$3:$S$1003,$G4728,$Q4728,FALSE)*WindSpeedStep*$T$3:$T$1003)</f>
        <v>2010.721540272008</v>
      </c>
      <c r="P4728" s="42">
        <f t="shared" si="219"/>
        <v>1.2928418822524419</v>
      </c>
      <c r="Q4728" s="42">
        <f t="shared" si="221"/>
        <v>0.85737545341752619</v>
      </c>
    </row>
    <row r="4729" spans="5:17" x14ac:dyDescent="0.2">
      <c r="E4729" s="15">
        <v>41270.673611111109</v>
      </c>
      <c r="F4729" s="21">
        <v>14.49612838420448</v>
      </c>
      <c r="G4729" s="21">
        <v>14.402306969236152</v>
      </c>
      <c r="H4729" s="24">
        <v>6.4844900313124912E-2</v>
      </c>
      <c r="I4729" s="3">
        <f t="shared" si="220"/>
        <v>2000</v>
      </c>
      <c r="J4729" s="3">
        <f>INDEX(PowerArray,MIN(MaximumPowerIndex,ROUND(G4729*100,0)))</f>
        <v>2000</v>
      </c>
      <c r="K4729" s="3">
        <f>MIN(J4729-M4729+N4729,'Power Look Up'!$F$4)</f>
        <v>1999.5744130536505</v>
      </c>
      <c r="M4729" s="50">
        <f t="array" ref="M4729">_xlfn.SUM(_xlfn.NORM.DIST($S$3:$S$1003,$G4729,$P4729,FALSE)*WindSpeedStep*$T$3:$T$1003)</f>
        <v>2002.9599304415419</v>
      </c>
      <c r="N4729" s="50">
        <f t="array" ref="N4729">_xlfn.SUM(_xlfn.NORM.DIST($S$3:$S$1003,$G4729,$Q4729,FALSE)*WindSpeedStep*$T$3:$T$1003)</f>
        <v>2002.5343434951924</v>
      </c>
      <c r="P4729" s="42">
        <f t="shared" si="219"/>
        <v>1.4402306969236154</v>
      </c>
      <c r="Q4729" s="42">
        <f t="shared" si="221"/>
        <v>0.93391615969914243</v>
      </c>
    </row>
    <row r="4730" spans="5:17" x14ac:dyDescent="0.2">
      <c r="E4730" s="15">
        <v>41270.680555555555</v>
      </c>
      <c r="F4730" s="21">
        <v>13.916162224940726</v>
      </c>
      <c r="G4730" s="21">
        <v>13.804842028285982</v>
      </c>
      <c r="H4730" s="24">
        <v>8.5512081618829269E-2</v>
      </c>
      <c r="I4730" s="3">
        <f t="shared" si="220"/>
        <v>1999.9199999999998</v>
      </c>
      <c r="J4730" s="3">
        <f>INDEX(PowerArray,MIN(MaximumPowerIndex,ROUND(G4730*100,0)))</f>
        <v>1999.7999999999997</v>
      </c>
      <c r="K4730" s="3">
        <f>MIN(J4730-M4730+N4730,'Power Look Up'!$F$4)</f>
        <v>2000</v>
      </c>
      <c r="M4730" s="50">
        <f t="array" ref="M4730">_xlfn.SUM(_xlfn.NORM.DIST($S$3:$S$1003,$G4730,$P4730,FALSE)*WindSpeedStep*$T$3:$T$1003)</f>
        <v>2003.4634060673704</v>
      </c>
      <c r="N4730" s="50">
        <f t="array" ref="N4730">_xlfn.SUM(_xlfn.NORM.DIST($S$3:$S$1003,$G4730,$Q4730,FALSE)*WindSpeedStep*$T$3:$T$1003)</f>
        <v>2005.166588470013</v>
      </c>
      <c r="P4730" s="42">
        <f t="shared" si="219"/>
        <v>1.3804842028285984</v>
      </c>
      <c r="Q4730" s="42">
        <f t="shared" si="221"/>
        <v>1.1804807782578355</v>
      </c>
    </row>
    <row r="4731" spans="5:17" x14ac:dyDescent="0.2">
      <c r="E4731" s="15">
        <v>41270.6875</v>
      </c>
      <c r="F4731" s="21">
        <v>14.07067593282769</v>
      </c>
      <c r="G4731" s="21">
        <v>13.955800556645267</v>
      </c>
      <c r="H4731" s="24">
        <v>5.9698624572841738E-2</v>
      </c>
      <c r="I4731" s="3">
        <f t="shared" si="220"/>
        <v>2000</v>
      </c>
      <c r="J4731" s="3">
        <f>INDEX(PowerArray,MIN(MaximumPowerIndex,ROUND(G4731*100,0)))</f>
        <v>1999.9599999999998</v>
      </c>
      <c r="K4731" s="3">
        <f>MIN(J4731-M4731+N4731,'Power Look Up'!$F$4)</f>
        <v>2000</v>
      </c>
      <c r="M4731" s="50">
        <f t="array" ref="M4731">_xlfn.SUM(_xlfn.NORM.DIST($S$3:$S$1003,$G4731,$P4731,FALSE)*WindSpeedStep*$T$3:$T$1003)</f>
        <v>2003.4338116492779</v>
      </c>
      <c r="N4731" s="50">
        <f t="array" ref="N4731">_xlfn.SUM(_xlfn.NORM.DIST($S$3:$S$1003,$G4731,$Q4731,FALSE)*WindSpeedStep*$T$3:$T$1003)</f>
        <v>2003.9415225525415</v>
      </c>
      <c r="P4731" s="42">
        <f t="shared" si="219"/>
        <v>1.3955800556645268</v>
      </c>
      <c r="Q4731" s="42">
        <f t="shared" si="221"/>
        <v>0.83314209804462158</v>
      </c>
    </row>
    <row r="4732" spans="5:17" x14ac:dyDescent="0.2">
      <c r="E4732" s="15">
        <v>41270.694444444445</v>
      </c>
      <c r="F4732" s="21">
        <v>13.739469989588637</v>
      </c>
      <c r="G4732" s="21">
        <v>13.699138534877887</v>
      </c>
      <c r="H4732" s="24">
        <v>7.3510841449149641E-2</v>
      </c>
      <c r="I4732" s="3">
        <f t="shared" si="220"/>
        <v>1999.7399999999998</v>
      </c>
      <c r="J4732" s="3">
        <f>INDEX(PowerArray,MIN(MaximumPowerIndex,ROUND(G4732*100,0)))</f>
        <v>1999.6999999999998</v>
      </c>
      <c r="K4732" s="3">
        <f>MIN(J4732-M4732+N4732,'Power Look Up'!$F$4)</f>
        <v>2000</v>
      </c>
      <c r="M4732" s="50">
        <f t="array" ref="M4732">_xlfn.SUM(_xlfn.NORM.DIST($S$3:$S$1003,$G4732,$P4732,FALSE)*WindSpeedStep*$T$3:$T$1003)</f>
        <v>2003.4171322445309</v>
      </c>
      <c r="N4732" s="50">
        <f t="array" ref="N4732">_xlfn.SUM(_xlfn.NORM.DIST($S$3:$S$1003,$G4732,$Q4732,FALSE)*WindSpeedStep*$T$3:$T$1003)</f>
        <v>2005.809583630411</v>
      </c>
      <c r="P4732" s="42">
        <f t="shared" si="219"/>
        <v>1.3699138534877888</v>
      </c>
      <c r="Q4732" s="42">
        <f t="shared" si="221"/>
        <v>1.0070352008273444</v>
      </c>
    </row>
    <row r="4733" spans="5:17" x14ac:dyDescent="0.2">
      <c r="E4733" s="15">
        <v>41270.701388888891</v>
      </c>
      <c r="F4733" s="21">
        <v>12.119247262935014</v>
      </c>
      <c r="G4733" s="21">
        <v>12.054143096733521</v>
      </c>
      <c r="H4733" s="24">
        <v>6.9311235407253383E-2</v>
      </c>
      <c r="I4733" s="3">
        <f t="shared" si="220"/>
        <v>1989.3199999999977</v>
      </c>
      <c r="J4733" s="3">
        <f>INDEX(PowerArray,MIN(MaximumPowerIndex,ROUND(G4733*100,0)))</f>
        <v>1988.5499999999977</v>
      </c>
      <c r="K4733" s="3">
        <f>MIN(J4733-M4733+N4733,'Power Look Up'!$F$4)</f>
        <v>2000</v>
      </c>
      <c r="M4733" s="50">
        <f t="array" ref="M4733">_xlfn.SUM(_xlfn.NORM.DIST($S$3:$S$1003,$G4733,$P4733,FALSE)*WindSpeedStep*$T$3:$T$1003)</f>
        <v>1975.7585455415722</v>
      </c>
      <c r="N4733" s="50">
        <f t="array" ref="N4733">_xlfn.SUM(_xlfn.NORM.DIST($S$3:$S$1003,$G4733,$Q4733,FALSE)*WindSpeedStep*$T$3:$T$1003)</f>
        <v>2007.895374838658</v>
      </c>
      <c r="P4733" s="42">
        <f t="shared" si="219"/>
        <v>1.2054143096733521</v>
      </c>
      <c r="Q4733" s="42">
        <f t="shared" si="221"/>
        <v>0.83548754981041529</v>
      </c>
    </row>
    <row r="4734" spans="5:17" x14ac:dyDescent="0.2">
      <c r="E4734" s="15">
        <v>41270.708333333336</v>
      </c>
      <c r="F4734" s="21">
        <v>12.377916718138254</v>
      </c>
      <c r="G4734" s="21">
        <v>12.300208679478306</v>
      </c>
      <c r="H4734" s="24">
        <v>7.3518025748752325E-2</v>
      </c>
      <c r="I4734" s="3">
        <f t="shared" si="220"/>
        <v>1992.1799999999976</v>
      </c>
      <c r="J4734" s="3">
        <f>INDEX(PowerArray,MIN(MaximumPowerIndex,ROUND(G4734*100,0)))</f>
        <v>1991.2999999999977</v>
      </c>
      <c r="K4734" s="3">
        <f>MIN(J4734-M4734+N4734,'Power Look Up'!$F$4)</f>
        <v>2000</v>
      </c>
      <c r="M4734" s="50">
        <f t="array" ref="M4734">_xlfn.SUM(_xlfn.NORM.DIST($S$3:$S$1003,$G4734,$P4734,FALSE)*WindSpeedStep*$T$3:$T$1003)</f>
        <v>1986.1245275264132</v>
      </c>
      <c r="N4734" s="50">
        <f t="array" ref="N4734">_xlfn.SUM(_xlfn.NORM.DIST($S$3:$S$1003,$G4734,$Q4734,FALSE)*WindSpeedStep*$T$3:$T$1003)</f>
        <v>2008.6107704158201</v>
      </c>
      <c r="P4734" s="42">
        <f t="shared" si="219"/>
        <v>1.2300208679478306</v>
      </c>
      <c r="Q4734" s="42">
        <f t="shared" si="221"/>
        <v>0.9042870584129129</v>
      </c>
    </row>
    <row r="4735" spans="5:17" x14ac:dyDescent="0.2">
      <c r="E4735" s="15">
        <v>41270.715277777781</v>
      </c>
      <c r="F4735" s="21">
        <v>12.456997056593433</v>
      </c>
      <c r="G4735" s="21">
        <v>12.419171419495047</v>
      </c>
      <c r="H4735" s="24">
        <v>6.1009888382187211E-2</v>
      </c>
      <c r="I4735" s="3">
        <f t="shared" si="220"/>
        <v>1993.0599999999977</v>
      </c>
      <c r="J4735" s="3">
        <f>INDEX(PowerArray,MIN(MaximumPowerIndex,ROUND(G4735*100,0)))</f>
        <v>1992.6199999999976</v>
      </c>
      <c r="K4735" s="3">
        <f>MIN(J4735-M4735+N4735,'Power Look Up'!$F$4)</f>
        <v>2000</v>
      </c>
      <c r="M4735" s="50">
        <f t="array" ref="M4735">_xlfn.SUM(_xlfn.NORM.DIST($S$3:$S$1003,$G4735,$P4735,FALSE)*WindSpeedStep*$T$3:$T$1003)</f>
        <v>1989.9047755346335</v>
      </c>
      <c r="N4735" s="50">
        <f t="array" ref="N4735">_xlfn.SUM(_xlfn.NORM.DIST($S$3:$S$1003,$G4735,$Q4735,FALSE)*WindSpeedStep*$T$3:$T$1003)</f>
        <v>2014.5814964643612</v>
      </c>
      <c r="P4735" s="42">
        <f t="shared" si="219"/>
        <v>1.2419171419495048</v>
      </c>
      <c r="Q4735" s="42">
        <f t="shared" si="221"/>
        <v>0.75769226210264229</v>
      </c>
    </row>
    <row r="4736" spans="5:17" x14ac:dyDescent="0.2">
      <c r="E4736" s="15">
        <v>41270.722222222219</v>
      </c>
      <c r="F4736" s="21">
        <v>12.399164464024512</v>
      </c>
      <c r="G4736" s="21">
        <v>12.34479635222481</v>
      </c>
      <c r="H4736" s="24">
        <v>6.6939994417220525E-2</v>
      </c>
      <c r="I4736" s="3">
        <f t="shared" si="220"/>
        <v>1992.3999999999976</v>
      </c>
      <c r="J4736" s="3">
        <f>INDEX(PowerArray,MIN(MaximumPowerIndex,ROUND(G4736*100,0)))</f>
        <v>1991.7399999999975</v>
      </c>
      <c r="K4736" s="3">
        <f>MIN(J4736-M4736+N4736,'Power Look Up'!$F$4)</f>
        <v>2000</v>
      </c>
      <c r="M4736" s="50">
        <f t="array" ref="M4736">_xlfn.SUM(_xlfn.NORM.DIST($S$3:$S$1003,$G4736,$P4736,FALSE)*WindSpeedStep*$T$3:$T$1003)</f>
        <v>1987.6253765895797</v>
      </c>
      <c r="N4736" s="50">
        <f t="array" ref="N4736">_xlfn.SUM(_xlfn.NORM.DIST($S$3:$S$1003,$G4736,$Q4736,FALSE)*WindSpeedStep*$T$3:$T$1003)</f>
        <v>2012.4431575157539</v>
      </c>
      <c r="P4736" s="42">
        <f t="shared" si="219"/>
        <v>1.2344796352224812</v>
      </c>
      <c r="Q4736" s="42">
        <f t="shared" si="221"/>
        <v>0.82636059889965308</v>
      </c>
    </row>
    <row r="4737" spans="5:17" x14ac:dyDescent="0.2">
      <c r="E4737" s="15">
        <v>41270.729166666664</v>
      </c>
      <c r="F4737" s="21">
        <v>12.233955606739235</v>
      </c>
      <c r="G4737" s="21">
        <v>12.292999331804873</v>
      </c>
      <c r="H4737" s="24">
        <v>8.9913682488274735E-2</v>
      </c>
      <c r="I4737" s="3">
        <f t="shared" si="220"/>
        <v>1990.5299999999977</v>
      </c>
      <c r="J4737" s="3">
        <f>INDEX(PowerArray,MIN(MaximumPowerIndex,ROUND(G4737*100,0)))</f>
        <v>1991.1899999999976</v>
      </c>
      <c r="K4737" s="3">
        <f>MIN(J4737-M4737+N4737,'Power Look Up'!$F$4)</f>
        <v>2000</v>
      </c>
      <c r="M4737" s="50">
        <f t="array" ref="M4737">_xlfn.SUM(_xlfn.NORM.DIST($S$3:$S$1003,$G4737,$P4737,FALSE)*WindSpeedStep*$T$3:$T$1003)</f>
        <v>1985.8719274700911</v>
      </c>
      <c r="N4737" s="50">
        <f t="array" ref="N4737">_xlfn.SUM(_xlfn.NORM.DIST($S$3:$S$1003,$G4737,$Q4737,FALSE)*WindSpeedStep*$T$3:$T$1003)</f>
        <v>1995.8438636644332</v>
      </c>
      <c r="P4737" s="42">
        <f t="shared" si="219"/>
        <v>1.2292999331804875</v>
      </c>
      <c r="Q4737" s="42">
        <f t="shared" si="221"/>
        <v>1.1053088387484769</v>
      </c>
    </row>
    <row r="4738" spans="5:17" x14ac:dyDescent="0.2">
      <c r="E4738" s="15">
        <v>41270.736111111109</v>
      </c>
      <c r="F4738" s="21">
        <v>11.341866461359148</v>
      </c>
      <c r="G4738" s="21">
        <v>11.378098975215577</v>
      </c>
      <c r="H4738" s="24">
        <v>0.11638296082017337</v>
      </c>
      <c r="I4738" s="3">
        <f t="shared" si="220"/>
        <v>1932.5599999999833</v>
      </c>
      <c r="J4738" s="3">
        <f>INDEX(PowerArray,MIN(MaximumPowerIndex,ROUND(G4738*100,0)))</f>
        <v>1935.9199999999832</v>
      </c>
      <c r="K4738" s="3">
        <f>MIN(J4738-M4738+N4738,'Power Look Up'!$F$4)</f>
        <v>1907.2049100826582</v>
      </c>
      <c r="M4738" s="50">
        <f t="array" ref="M4738">_xlfn.SUM(_xlfn.NORM.DIST($S$3:$S$1003,$G4738,$P4738,FALSE)*WindSpeedStep*$T$3:$T$1003)</f>
        <v>1921.9028641824132</v>
      </c>
      <c r="N4738" s="50">
        <f t="array" ref="N4738">_xlfn.SUM(_xlfn.NORM.DIST($S$3:$S$1003,$G4738,$Q4738,FALSE)*WindSpeedStep*$T$3:$T$1003)</f>
        <v>1893.1877742650881</v>
      </c>
      <c r="P4738" s="42">
        <f t="shared" si="219"/>
        <v>1.1378098975215578</v>
      </c>
      <c r="Q4738" s="42">
        <f t="shared" si="221"/>
        <v>1.3242168472405693</v>
      </c>
    </row>
    <row r="4739" spans="5:17" x14ac:dyDescent="0.2">
      <c r="E4739" s="15">
        <v>41270.743055555555</v>
      </c>
      <c r="F4739" s="21">
        <v>13.068103347867982</v>
      </c>
      <c r="G4739" s="21">
        <v>13.039686436101233</v>
      </c>
      <c r="H4739" s="24">
        <v>7.2696088691017985E-2</v>
      </c>
      <c r="I4739" s="3">
        <f t="shared" si="220"/>
        <v>1999.0699999999997</v>
      </c>
      <c r="J4739" s="3">
        <f>INDEX(PowerArray,MIN(MaximumPowerIndex,ROUND(G4739*100,0)))</f>
        <v>1999.0399999999997</v>
      </c>
      <c r="K4739" s="3">
        <f>MIN(J4739-M4739+N4739,'Power Look Up'!$F$4)</f>
        <v>2000</v>
      </c>
      <c r="M4739" s="50">
        <f t="array" ref="M4739">_xlfn.SUM(_xlfn.NORM.DIST($S$3:$S$1003,$G4739,$P4739,FALSE)*WindSpeedStep*$T$3:$T$1003)</f>
        <v>2000.7471798222684</v>
      </c>
      <c r="N4739" s="50">
        <f t="array" ref="N4739">_xlfn.SUM(_xlfn.NORM.DIST($S$3:$S$1003,$G4739,$Q4739,FALSE)*WindSpeedStep*$T$3:$T$1003)</f>
        <v>2009.3873493031947</v>
      </c>
      <c r="P4739" s="42">
        <f t="shared" ref="P4739:P4802" si="222">ReferenceTurbulence*G4739</f>
        <v>1.3039686436101234</v>
      </c>
      <c r="Q4739" s="42">
        <f t="shared" si="221"/>
        <v>0.94793420166187947</v>
      </c>
    </row>
    <row r="4740" spans="5:17" x14ac:dyDescent="0.2">
      <c r="E4740" s="15">
        <v>41270.75</v>
      </c>
      <c r="F4740" s="21">
        <v>13.578983196626332</v>
      </c>
      <c r="G4740" s="21">
        <v>13.478503088250541</v>
      </c>
      <c r="H4740" s="24">
        <v>7.4379648709701054E-2</v>
      </c>
      <c r="I4740" s="3">
        <f t="shared" ref="I4740:I4803" si="223">INDEX(PowerArray,MIN(MaximumPowerIndex,ROUND(F4740*100,0)))</f>
        <v>1999.5799999999997</v>
      </c>
      <c r="J4740" s="3">
        <f>INDEX(PowerArray,MIN(MaximumPowerIndex,ROUND(G4740*100,0)))</f>
        <v>1999.4799999999998</v>
      </c>
      <c r="K4740" s="3">
        <f>MIN(J4740-M4740+N4740,'Power Look Up'!$F$4)</f>
        <v>2000</v>
      </c>
      <c r="M4740" s="50">
        <f t="array" ref="M4740">_xlfn.SUM(_xlfn.NORM.DIST($S$3:$S$1003,$G4740,$P4740,FALSE)*WindSpeedStep*$T$3:$T$1003)</f>
        <v>2003.0718795743278</v>
      </c>
      <c r="N4740" s="50">
        <f t="array" ref="N4740">_xlfn.SUM(_xlfn.NORM.DIST($S$3:$S$1003,$G4740,$Q4740,FALSE)*WindSpeedStep*$T$3:$T$1003)</f>
        <v>2006.9573665052856</v>
      </c>
      <c r="P4740" s="42">
        <f t="shared" si="222"/>
        <v>1.3478503088250542</v>
      </c>
      <c r="Q4740" s="42">
        <f t="shared" ref="Q4740:Q4803" si="224">G4740*H4740</f>
        <v>1.002526324836696</v>
      </c>
    </row>
    <row r="4741" spans="5:17" x14ac:dyDescent="0.2">
      <c r="E4741" s="15">
        <v>41270.756944444445</v>
      </c>
      <c r="F4741" s="21">
        <v>13.25126751011838</v>
      </c>
      <c r="G4741" s="21">
        <v>13.18558270312359</v>
      </c>
      <c r="H4741" s="24">
        <v>8.3765571795485091E-2</v>
      </c>
      <c r="I4741" s="3">
        <f t="shared" si="223"/>
        <v>1999.2499999999998</v>
      </c>
      <c r="J4741" s="3">
        <f>INDEX(PowerArray,MIN(MaximumPowerIndex,ROUND(G4741*100,0)))</f>
        <v>1999.1899999999998</v>
      </c>
      <c r="K4741" s="3">
        <f>MIN(J4741-M4741+N4741,'Power Look Up'!$F$4)</f>
        <v>2000</v>
      </c>
      <c r="M4741" s="50">
        <f t="array" ref="M4741">_xlfn.SUM(_xlfn.NORM.DIST($S$3:$S$1003,$G4741,$P4741,FALSE)*WindSpeedStep*$T$3:$T$1003)</f>
        <v>2001.8395531880508</v>
      </c>
      <c r="N4741" s="50">
        <f t="array" ref="N4741">_xlfn.SUM(_xlfn.NORM.DIST($S$3:$S$1003,$G4741,$Q4741,FALSE)*WindSpeedStep*$T$3:$T$1003)</f>
        <v>2007.0776694636934</v>
      </c>
      <c r="P4741" s="42">
        <f t="shared" si="222"/>
        <v>1.3185582703123591</v>
      </c>
      <c r="Q4741" s="42">
        <f t="shared" si="224"/>
        <v>1.1044978745838054</v>
      </c>
    </row>
    <row r="4742" spans="5:17" x14ac:dyDescent="0.2">
      <c r="E4742" s="15">
        <v>41270.763888888891</v>
      </c>
      <c r="F4742" s="21">
        <v>14.092107174106165</v>
      </c>
      <c r="G4742" s="21">
        <v>13.969159225558418</v>
      </c>
      <c r="H4742" s="24">
        <v>8.4444432993427007E-2</v>
      </c>
      <c r="I4742" s="3">
        <f t="shared" si="223"/>
        <v>2000</v>
      </c>
      <c r="J4742" s="3">
        <f>INDEX(PowerArray,MIN(MaximumPowerIndex,ROUND(G4742*100,0)))</f>
        <v>1999.9699999999998</v>
      </c>
      <c r="K4742" s="3">
        <f>MIN(J4742-M4742+N4742,'Power Look Up'!$F$4)</f>
        <v>2000</v>
      </c>
      <c r="M4742" s="50">
        <f t="array" ref="M4742">_xlfn.SUM(_xlfn.NORM.DIST($S$3:$S$1003,$G4742,$P4742,FALSE)*WindSpeedStep*$T$3:$T$1003)</f>
        <v>2003.4267827233241</v>
      </c>
      <c r="N4742" s="50">
        <f t="array" ref="N4742">_xlfn.SUM(_xlfn.NORM.DIST($S$3:$S$1003,$G4742,$Q4742,FALSE)*WindSpeedStep*$T$3:$T$1003)</f>
        <v>2004.647854575393</v>
      </c>
      <c r="P4742" s="42">
        <f t="shared" si="222"/>
        <v>1.3969159225558418</v>
      </c>
      <c r="Q4742" s="42">
        <f t="shared" si="224"/>
        <v>1.1796177301971804</v>
      </c>
    </row>
    <row r="4743" spans="5:17" x14ac:dyDescent="0.2">
      <c r="E4743" s="15">
        <v>41270.770833333336</v>
      </c>
      <c r="F4743" s="21">
        <v>12.805831001214322</v>
      </c>
      <c r="G4743" s="21">
        <v>12.756001253369224</v>
      </c>
      <c r="H4743" s="24">
        <v>9.4488206183984527E-2</v>
      </c>
      <c r="I4743" s="3">
        <f t="shared" si="223"/>
        <v>1996.9099999999976</v>
      </c>
      <c r="J4743" s="3">
        <f>INDEX(PowerArray,MIN(MaximumPowerIndex,ROUND(G4743*100,0)))</f>
        <v>1996.3599999999974</v>
      </c>
      <c r="K4743" s="3">
        <f>MIN(J4743-M4743+N4743,'Power Look Up'!$F$4)</f>
        <v>1999.9950189526144</v>
      </c>
      <c r="M4743" s="50">
        <f t="array" ref="M4743">_xlfn.SUM(_xlfn.NORM.DIST($S$3:$S$1003,$G4743,$P4743,FALSE)*WindSpeedStep*$T$3:$T$1003)</f>
        <v>1997.2957725688054</v>
      </c>
      <c r="N4743" s="50">
        <f t="array" ref="N4743">_xlfn.SUM(_xlfn.NORM.DIST($S$3:$S$1003,$G4743,$Q4743,FALSE)*WindSpeedStep*$T$3:$T$1003)</f>
        <v>2000.9307915214224</v>
      </c>
      <c r="P4743" s="42">
        <f t="shared" si="222"/>
        <v>1.2756001253369225</v>
      </c>
      <c r="Q4743" s="42">
        <f t="shared" si="224"/>
        <v>1.2052916765115163</v>
      </c>
    </row>
    <row r="4744" spans="5:17" x14ac:dyDescent="0.2">
      <c r="E4744" s="15">
        <v>41270.777777777781</v>
      </c>
      <c r="F4744" s="21">
        <v>12.341567910205507</v>
      </c>
      <c r="G4744" s="21">
        <v>12.307911100380025</v>
      </c>
      <c r="H4744" s="24">
        <v>0.11910966343137208</v>
      </c>
      <c r="I4744" s="3">
        <f t="shared" si="223"/>
        <v>1991.7399999999975</v>
      </c>
      <c r="J4744" s="3">
        <f>INDEX(PowerArray,MIN(MaximumPowerIndex,ROUND(G4744*100,0)))</f>
        <v>1991.4099999999976</v>
      </c>
      <c r="K4744" s="3">
        <f>MIN(J4744-M4744+N4744,'Power Look Up'!$F$4)</f>
        <v>1969.1915065704416</v>
      </c>
      <c r="M4744" s="50">
        <f t="array" ref="M4744">_xlfn.SUM(_xlfn.NORM.DIST($S$3:$S$1003,$G4744,$P4744,FALSE)*WindSpeedStep*$T$3:$T$1003)</f>
        <v>1986.3913067582669</v>
      </c>
      <c r="N4744" s="50">
        <f t="array" ref="N4744">_xlfn.SUM(_xlfn.NORM.DIST($S$3:$S$1003,$G4744,$Q4744,FALSE)*WindSpeedStep*$T$3:$T$1003)</f>
        <v>1964.1728133287108</v>
      </c>
      <c r="P4744" s="42">
        <f t="shared" si="222"/>
        <v>1.2307911100380027</v>
      </c>
      <c r="Q4744" s="42">
        <f t="shared" si="224"/>
        <v>1.4659911487095132</v>
      </c>
    </row>
    <row r="4745" spans="5:17" x14ac:dyDescent="0.2">
      <c r="E4745" s="15">
        <v>41270.784722222219</v>
      </c>
      <c r="F4745" s="21">
        <v>12.6885254614198</v>
      </c>
      <c r="G4745" s="21">
        <v>12.6650069014132</v>
      </c>
      <c r="H4745" s="24">
        <v>8.7480614148193941E-2</v>
      </c>
      <c r="I4745" s="3">
        <f t="shared" si="223"/>
        <v>1995.5899999999974</v>
      </c>
      <c r="J4745" s="3">
        <f>INDEX(PowerArray,MIN(MaximumPowerIndex,ROUND(G4745*100,0)))</f>
        <v>1995.3699999999976</v>
      </c>
      <c r="K4745" s="3">
        <f>MIN(J4745-M4745+N4745,'Power Look Up'!$F$4)</f>
        <v>2000</v>
      </c>
      <c r="M4745" s="50">
        <f t="array" ref="M4745">_xlfn.SUM(_xlfn.NORM.DIST($S$3:$S$1003,$G4745,$P4745,FALSE)*WindSpeedStep*$T$3:$T$1003)</f>
        <v>1995.7120368644498</v>
      </c>
      <c r="N4745" s="50">
        <f t="array" ref="N4745">_xlfn.SUM(_xlfn.NORM.DIST($S$3:$S$1003,$G4745,$Q4745,FALSE)*WindSpeedStep*$T$3:$T$1003)</f>
        <v>2004.0787282600277</v>
      </c>
      <c r="P4745" s="42">
        <f t="shared" si="222"/>
        <v>1.2665006901413201</v>
      </c>
      <c r="Q4745" s="42">
        <f t="shared" si="224"/>
        <v>1.1079425819267414</v>
      </c>
    </row>
    <row r="4746" spans="5:17" x14ac:dyDescent="0.2">
      <c r="E4746" s="15">
        <v>41270.791666666664</v>
      </c>
      <c r="F4746" s="21">
        <v>13.397582358332063</v>
      </c>
      <c r="G4746" s="21">
        <v>13.388026317174841</v>
      </c>
      <c r="H4746" s="24">
        <v>8.2104365592192183E-2</v>
      </c>
      <c r="I4746" s="3">
        <f t="shared" si="223"/>
        <v>1999.3999999999999</v>
      </c>
      <c r="J4746" s="3">
        <f>INDEX(PowerArray,MIN(MaximumPowerIndex,ROUND(G4746*100,0)))</f>
        <v>1999.3899999999999</v>
      </c>
      <c r="K4746" s="3">
        <f>MIN(J4746-M4746+N4746,'Power Look Up'!$F$4)</f>
        <v>2000</v>
      </c>
      <c r="M4746" s="50">
        <f t="array" ref="M4746">_xlfn.SUM(_xlfn.NORM.DIST($S$3:$S$1003,$G4746,$P4746,FALSE)*WindSpeedStep*$T$3:$T$1003)</f>
        <v>2002.8033642100352</v>
      </c>
      <c r="N4746" s="50">
        <f t="array" ref="N4746">_xlfn.SUM(_xlfn.NORM.DIST($S$3:$S$1003,$G4746,$Q4746,FALSE)*WindSpeedStep*$T$3:$T$1003)</f>
        <v>2006.8401640632453</v>
      </c>
      <c r="P4746" s="42">
        <f t="shared" si="222"/>
        <v>1.3388026317174841</v>
      </c>
      <c r="Q4746" s="42">
        <f t="shared" si="224"/>
        <v>1.0992154073032134</v>
      </c>
    </row>
    <row r="4747" spans="5:17" x14ac:dyDescent="0.2">
      <c r="E4747" s="15">
        <v>41270.798611111109</v>
      </c>
      <c r="F4747" s="21">
        <v>13.521335663539489</v>
      </c>
      <c r="G4747" s="21">
        <v>13.450175419414675</v>
      </c>
      <c r="H4747" s="24">
        <v>9.3925632171426424E-2</v>
      </c>
      <c r="I4747" s="3">
        <f t="shared" si="223"/>
        <v>1999.5199999999998</v>
      </c>
      <c r="J4747" s="3">
        <f>INDEX(PowerArray,MIN(MaximumPowerIndex,ROUND(G4747*100,0)))</f>
        <v>1999.4499999999998</v>
      </c>
      <c r="K4747" s="3">
        <f>MIN(J4747-M4747+N4747,'Power Look Up'!$F$4)</f>
        <v>2000</v>
      </c>
      <c r="M4747" s="50">
        <f t="array" ref="M4747">_xlfn.SUM(_xlfn.NORM.DIST($S$3:$S$1003,$G4747,$P4747,FALSE)*WindSpeedStep*$T$3:$T$1003)</f>
        <v>2002.9970026035294</v>
      </c>
      <c r="N4747" s="50">
        <f t="array" ref="N4747">_xlfn.SUM(_xlfn.NORM.DIST($S$3:$S$1003,$G4747,$Q4747,FALSE)*WindSpeedStep*$T$3:$T$1003)</f>
        <v>2004.6751959702658</v>
      </c>
      <c r="P4747" s="42">
        <f t="shared" si="222"/>
        <v>1.3450175419414676</v>
      </c>
      <c r="Q4747" s="42">
        <f t="shared" si="224"/>
        <v>1.2633162290851039</v>
      </c>
    </row>
    <row r="4748" spans="5:17" x14ac:dyDescent="0.2">
      <c r="E4748" s="15">
        <v>41270.805555555555</v>
      </c>
      <c r="F4748" s="21">
        <v>13.466761548780646</v>
      </c>
      <c r="G4748" s="21">
        <v>13.449820577448229</v>
      </c>
      <c r="H4748" s="24">
        <v>7.4999471576108132E-2</v>
      </c>
      <c r="I4748" s="3">
        <f t="shared" si="223"/>
        <v>1999.4699999999998</v>
      </c>
      <c r="J4748" s="3">
        <f>INDEX(PowerArray,MIN(MaximumPowerIndex,ROUND(G4748*100,0)))</f>
        <v>1999.4499999999998</v>
      </c>
      <c r="K4748" s="3">
        <f>MIN(J4748-M4748+N4748,'Power Look Up'!$F$4)</f>
        <v>2000</v>
      </c>
      <c r="M4748" s="50">
        <f t="array" ref="M4748">_xlfn.SUM(_xlfn.NORM.DIST($S$3:$S$1003,$G4748,$P4748,FALSE)*WindSpeedStep*$T$3:$T$1003)</f>
        <v>2002.9960134773833</v>
      </c>
      <c r="N4748" s="50">
        <f t="array" ref="N4748">_xlfn.SUM(_xlfn.NORM.DIST($S$3:$S$1003,$G4748,$Q4748,FALSE)*WindSpeedStep*$T$3:$T$1003)</f>
        <v>2007.0900576991539</v>
      </c>
      <c r="P4748" s="42">
        <f t="shared" si="222"/>
        <v>1.344982057744823</v>
      </c>
      <c r="Q4748" s="42">
        <f t="shared" si="224"/>
        <v>1.0087294361020827</v>
      </c>
    </row>
    <row r="4749" spans="5:17" x14ac:dyDescent="0.2">
      <c r="E4749" s="15">
        <v>41270.8125</v>
      </c>
      <c r="F4749" s="21">
        <v>12.786381837543178</v>
      </c>
      <c r="G4749" s="21">
        <v>12.778227837363994</v>
      </c>
      <c r="H4749" s="24">
        <v>0.1024527514228926</v>
      </c>
      <c r="I4749" s="3">
        <f t="shared" si="223"/>
        <v>1996.6899999999976</v>
      </c>
      <c r="J4749" s="3">
        <f>INDEX(PowerArray,MIN(MaximumPowerIndex,ROUND(G4749*100,0)))</f>
        <v>1996.5799999999974</v>
      </c>
      <c r="K4749" s="3">
        <f>MIN(J4749-M4749+N4749,'Power Look Up'!$F$4)</f>
        <v>1994.8485380607879</v>
      </c>
      <c r="M4749" s="50">
        <f t="array" ref="M4749">_xlfn.SUM(_xlfn.NORM.DIST($S$3:$S$1003,$G4749,$P4749,FALSE)*WindSpeedStep*$T$3:$T$1003)</f>
        <v>1997.6430994270929</v>
      </c>
      <c r="N4749" s="50">
        <f t="array" ref="N4749">_xlfn.SUM(_xlfn.NORM.DIST($S$3:$S$1003,$G4749,$Q4749,FALSE)*WindSpeedStep*$T$3:$T$1003)</f>
        <v>1995.9116374878834</v>
      </c>
      <c r="P4749" s="42">
        <f t="shared" si="222"/>
        <v>1.2778227837363996</v>
      </c>
      <c r="Q4749" s="42">
        <f t="shared" si="224"/>
        <v>1.3091646002465398</v>
      </c>
    </row>
    <row r="4750" spans="5:17" x14ac:dyDescent="0.2">
      <c r="E4750" s="15">
        <v>41270.819444444445</v>
      </c>
      <c r="F4750" s="21">
        <v>14.242314207083588</v>
      </c>
      <c r="G4750" s="21">
        <v>14.104990739424533</v>
      </c>
      <c r="H4750" s="24">
        <v>6.038344523899554E-2</v>
      </c>
      <c r="I4750" s="3">
        <f t="shared" si="223"/>
        <v>2000</v>
      </c>
      <c r="J4750" s="3">
        <f>INDEX(PowerArray,MIN(MaximumPowerIndex,ROUND(G4750*100,0)))</f>
        <v>2000</v>
      </c>
      <c r="K4750" s="3">
        <f>MIN(J4750-M4750+N4750,'Power Look Up'!$F$4)</f>
        <v>2000</v>
      </c>
      <c r="M4750" s="50">
        <f t="array" ref="M4750">_xlfn.SUM(_xlfn.NORM.DIST($S$3:$S$1003,$G4750,$P4750,FALSE)*WindSpeedStep*$T$3:$T$1003)</f>
        <v>2003.3234243086961</v>
      </c>
      <c r="N4750" s="50">
        <f t="array" ref="N4750">_xlfn.SUM(_xlfn.NORM.DIST($S$3:$S$1003,$G4750,$Q4750,FALSE)*WindSpeedStep*$T$3:$T$1003)</f>
        <v>2003.3437251931421</v>
      </c>
      <c r="P4750" s="42">
        <f t="shared" si="222"/>
        <v>1.4104990739424534</v>
      </c>
      <c r="Q4750" s="42">
        <f t="shared" si="224"/>
        <v>0.85170793591058047</v>
      </c>
    </row>
    <row r="4751" spans="5:17" x14ac:dyDescent="0.2">
      <c r="E4751" s="15">
        <v>41270.826388888891</v>
      </c>
      <c r="F4751" s="21">
        <v>13.405457477476176</v>
      </c>
      <c r="G4751" s="21">
        <v>13.345443439403464</v>
      </c>
      <c r="H4751" s="24">
        <v>7.3850519586026522E-2</v>
      </c>
      <c r="I4751" s="3">
        <f t="shared" si="223"/>
        <v>1999.4099999999999</v>
      </c>
      <c r="J4751" s="3">
        <f>INDEX(PowerArray,MIN(MaximumPowerIndex,ROUND(G4751*100,0)))</f>
        <v>1999.3499999999997</v>
      </c>
      <c r="K4751" s="3">
        <f>MIN(J4751-M4751+N4751,'Power Look Up'!$F$4)</f>
        <v>2000</v>
      </c>
      <c r="M4751" s="50">
        <f t="array" ref="M4751">_xlfn.SUM(_xlfn.NORM.DIST($S$3:$S$1003,$G4751,$P4751,FALSE)*WindSpeedStep*$T$3:$T$1003)</f>
        <v>2002.6454886692991</v>
      </c>
      <c r="N4751" s="50">
        <f t="array" ref="N4751">_xlfn.SUM(_xlfn.NORM.DIST($S$3:$S$1003,$G4751,$Q4751,FALSE)*WindSpeedStep*$T$3:$T$1003)</f>
        <v>2007.686947136998</v>
      </c>
      <c r="P4751" s="42">
        <f t="shared" si="222"/>
        <v>1.3345443439403466</v>
      </c>
      <c r="Q4751" s="42">
        <f t="shared" si="224"/>
        <v>0.98556793210587468</v>
      </c>
    </row>
    <row r="4752" spans="5:17" x14ac:dyDescent="0.2">
      <c r="E4752" s="15">
        <v>41270.833333333336</v>
      </c>
      <c r="F4752" s="21">
        <v>12.89456337461279</v>
      </c>
      <c r="G4752" s="21">
        <v>12.810873743030021</v>
      </c>
      <c r="H4752" s="24">
        <v>6.5143733494211806E-2</v>
      </c>
      <c r="I4752" s="3">
        <f t="shared" si="223"/>
        <v>1997.7899999999975</v>
      </c>
      <c r="J4752" s="3">
        <f>INDEX(PowerArray,MIN(MaximumPowerIndex,ROUND(G4752*100,0)))</f>
        <v>1996.9099999999976</v>
      </c>
      <c r="K4752" s="3">
        <f>MIN(J4752-M4752+N4752,'Power Look Up'!$F$4)</f>
        <v>2000</v>
      </c>
      <c r="M4752" s="50">
        <f t="array" ref="M4752">_xlfn.SUM(_xlfn.NORM.DIST($S$3:$S$1003,$G4752,$P4752,FALSE)*WindSpeedStep*$T$3:$T$1003)</f>
        <v>1998.1269355213033</v>
      </c>
      <c r="N4752" s="50">
        <f t="array" ref="N4752">_xlfn.SUM(_xlfn.NORM.DIST($S$3:$S$1003,$G4752,$Q4752,FALSE)*WindSpeedStep*$T$3:$T$1003)</f>
        <v>2011.6282362153061</v>
      </c>
      <c r="P4752" s="42">
        <f t="shared" si="222"/>
        <v>1.2810873743030022</v>
      </c>
      <c r="Q4752" s="42">
        <f t="shared" si="224"/>
        <v>0.83454814494394336</v>
      </c>
    </row>
    <row r="4753" spans="5:17" x14ac:dyDescent="0.2">
      <c r="E4753" s="15">
        <v>41270.840277777781</v>
      </c>
      <c r="F4753" s="21">
        <v>12.575567224755027</v>
      </c>
      <c r="G4753" s="21">
        <v>12.523492354156543</v>
      </c>
      <c r="H4753" s="24">
        <v>8.1109661438740363E-2</v>
      </c>
      <c r="I4753" s="3">
        <f t="shared" si="223"/>
        <v>1994.3799999999976</v>
      </c>
      <c r="J4753" s="3">
        <f>INDEX(PowerArray,MIN(MaximumPowerIndex,ROUND(G4753*100,0)))</f>
        <v>1993.7199999999975</v>
      </c>
      <c r="K4753" s="3">
        <f>MIN(J4753-M4753+N4753,'Power Look Up'!$F$4)</f>
        <v>2000</v>
      </c>
      <c r="M4753" s="50">
        <f t="array" ref="M4753">_xlfn.SUM(_xlfn.NORM.DIST($S$3:$S$1003,$G4753,$P4753,FALSE)*WindSpeedStep*$T$3:$T$1003)</f>
        <v>1992.6695327654616</v>
      </c>
      <c r="N4753" s="50">
        <f t="array" ref="N4753">_xlfn.SUM(_xlfn.NORM.DIST($S$3:$S$1003,$G4753,$Q4753,FALSE)*WindSpeedStep*$T$3:$T$1003)</f>
        <v>2006.3459930727722</v>
      </c>
      <c r="P4753" s="42">
        <f t="shared" si="222"/>
        <v>1.2523492354156545</v>
      </c>
      <c r="Q4753" s="42">
        <f t="shared" si="224"/>
        <v>1.0157762248762907</v>
      </c>
    </row>
    <row r="4754" spans="5:17" x14ac:dyDescent="0.2">
      <c r="E4754" s="15">
        <v>41270.847222222219</v>
      </c>
      <c r="F4754" s="21">
        <v>12.41563575137214</v>
      </c>
      <c r="G4754" s="21">
        <v>12.381206936735824</v>
      </c>
      <c r="H4754" s="24">
        <v>6.5240316019296973E-2</v>
      </c>
      <c r="I4754" s="3">
        <f t="shared" si="223"/>
        <v>1992.6199999999976</v>
      </c>
      <c r="J4754" s="3">
        <f>INDEX(PowerArray,MIN(MaximumPowerIndex,ROUND(G4754*100,0)))</f>
        <v>1992.1799999999976</v>
      </c>
      <c r="K4754" s="3">
        <f>MIN(J4754-M4754+N4754,'Power Look Up'!$F$4)</f>
        <v>2000</v>
      </c>
      <c r="M4754" s="50">
        <f t="array" ref="M4754">_xlfn.SUM(_xlfn.NORM.DIST($S$3:$S$1003,$G4754,$P4754,FALSE)*WindSpeedStep*$T$3:$T$1003)</f>
        <v>1988.7751784586296</v>
      </c>
      <c r="N4754" s="50">
        <f t="array" ref="N4754">_xlfn.SUM(_xlfn.NORM.DIST($S$3:$S$1003,$G4754,$Q4754,FALSE)*WindSpeedStep*$T$3:$T$1003)</f>
        <v>2013.2258780784377</v>
      </c>
      <c r="P4754" s="42">
        <f t="shared" si="222"/>
        <v>1.2381206936735825</v>
      </c>
      <c r="Q4754" s="42">
        <f t="shared" si="224"/>
        <v>0.80775385325295701</v>
      </c>
    </row>
    <row r="4755" spans="5:17" x14ac:dyDescent="0.2">
      <c r="E4755" s="15">
        <v>41270.854166666664</v>
      </c>
      <c r="F4755" s="21">
        <v>11.503860233997454</v>
      </c>
      <c r="G4755" s="21">
        <v>11.521648411623119</v>
      </c>
      <c r="H4755" s="24">
        <v>8.2580975487902497E-2</v>
      </c>
      <c r="I4755" s="3">
        <f t="shared" si="223"/>
        <v>1945.9999999999832</v>
      </c>
      <c r="J4755" s="3">
        <f>INDEX(PowerArray,MIN(MaximumPowerIndex,ROUND(G4755*100,0)))</f>
        <v>1947.679999999983</v>
      </c>
      <c r="K4755" s="3">
        <f>MIN(J4755-M4755+N4755,'Power Look Up'!$F$4)</f>
        <v>1975.7765629768671</v>
      </c>
      <c r="M4755" s="50">
        <f t="array" ref="M4755">_xlfn.SUM(_xlfn.NORM.DIST($S$3:$S$1003,$G4755,$P4755,FALSE)*WindSpeedStep*$T$3:$T$1003)</f>
        <v>1937.2166545054074</v>
      </c>
      <c r="N4755" s="50">
        <f t="array" ref="N4755">_xlfn.SUM(_xlfn.NORM.DIST($S$3:$S$1003,$G4755,$Q4755,FALSE)*WindSpeedStep*$T$3:$T$1003)</f>
        <v>1965.3132174822915</v>
      </c>
      <c r="P4755" s="42">
        <f t="shared" si="222"/>
        <v>1.152164841162312</v>
      </c>
      <c r="Q4755" s="42">
        <f t="shared" si="224"/>
        <v>0.95146896506047951</v>
      </c>
    </row>
    <row r="4756" spans="5:17" x14ac:dyDescent="0.2">
      <c r="E4756" s="15">
        <v>41270.861111111109</v>
      </c>
      <c r="F4756" s="21">
        <v>10.895314089932437</v>
      </c>
      <c r="G4756" s="21">
        <v>10.927765188632828</v>
      </c>
      <c r="H4756" s="24">
        <v>7.5261712808968206E-2</v>
      </c>
      <c r="I4756" s="3">
        <f t="shared" si="223"/>
        <v>1877.2999999999497</v>
      </c>
      <c r="J4756" s="3">
        <f>INDEX(PowerArray,MIN(MaximumPowerIndex,ROUND(G4756*100,0)))</f>
        <v>1885.3099999999497</v>
      </c>
      <c r="K4756" s="3">
        <f>MIN(J4756-M4756+N4756,'Power Look Up'!$F$4)</f>
        <v>1930.429799784004</v>
      </c>
      <c r="M4756" s="50">
        <f t="array" ref="M4756">_xlfn.SUM(_xlfn.NORM.DIST($S$3:$S$1003,$G4756,$P4756,FALSE)*WindSpeedStep*$T$3:$T$1003)</f>
        <v>1856.4173665712458</v>
      </c>
      <c r="N4756" s="50">
        <f t="array" ref="N4756">_xlfn.SUM(_xlfn.NORM.DIST($S$3:$S$1003,$G4756,$Q4756,FALSE)*WindSpeedStep*$T$3:$T$1003)</f>
        <v>1901.5371663553001</v>
      </c>
      <c r="P4756" s="42">
        <f t="shared" si="222"/>
        <v>1.0927765188632828</v>
      </c>
      <c r="Q4756" s="42">
        <f t="shared" si="224"/>
        <v>0.82244232527072414</v>
      </c>
    </row>
    <row r="4757" spans="5:17" x14ac:dyDescent="0.2">
      <c r="E4757" s="15">
        <v>41270.868055555555</v>
      </c>
      <c r="F4757" s="21">
        <v>11.576859116860174</v>
      </c>
      <c r="G4757" s="21">
        <v>11.515448601722209</v>
      </c>
      <c r="H4757" s="24">
        <v>7.6877501143970212E-2</v>
      </c>
      <c r="I4757" s="3">
        <f t="shared" si="223"/>
        <v>1952.719999999983</v>
      </c>
      <c r="J4757" s="3">
        <f>INDEX(PowerArray,MIN(MaximumPowerIndex,ROUND(G4757*100,0)))</f>
        <v>1947.679999999983</v>
      </c>
      <c r="K4757" s="3">
        <f>MIN(J4757-M4757+N4757,'Power Look Up'!$F$4)</f>
        <v>1984.6028476854601</v>
      </c>
      <c r="M4757" s="50">
        <f t="array" ref="M4757">_xlfn.SUM(_xlfn.NORM.DIST($S$3:$S$1003,$G4757,$P4757,FALSE)*WindSpeedStep*$T$3:$T$1003)</f>
        <v>1936.6045754719767</v>
      </c>
      <c r="N4757" s="50">
        <f t="array" ref="N4757">_xlfn.SUM(_xlfn.NORM.DIST($S$3:$S$1003,$G4757,$Q4757,FALSE)*WindSpeedStep*$T$3:$T$1003)</f>
        <v>1973.5274231574538</v>
      </c>
      <c r="P4757" s="42">
        <f t="shared" si="222"/>
        <v>1.1515448601722209</v>
      </c>
      <c r="Q4757" s="42">
        <f t="shared" si="224"/>
        <v>0.88527891305222928</v>
      </c>
    </row>
    <row r="4758" spans="5:17" x14ac:dyDescent="0.2">
      <c r="E4758" s="15">
        <v>41270.875</v>
      </c>
      <c r="F4758" s="21">
        <v>11.538515014172093</v>
      </c>
      <c r="G4758" s="21">
        <v>11.461626866107618</v>
      </c>
      <c r="H4758" s="24">
        <v>7.0199674655284816E-2</v>
      </c>
      <c r="I4758" s="3">
        <f t="shared" si="223"/>
        <v>1949.3599999999831</v>
      </c>
      <c r="J4758" s="3">
        <f>INDEX(PowerArray,MIN(MaximumPowerIndex,ROUND(G4758*100,0)))</f>
        <v>1942.6399999999833</v>
      </c>
      <c r="K4758" s="3">
        <f>MIN(J4758-M4758+N4758,'Power Look Up'!$F$4)</f>
        <v>1990.6788020538379</v>
      </c>
      <c r="M4758" s="50">
        <f t="array" ref="M4758">_xlfn.SUM(_xlfn.NORM.DIST($S$3:$S$1003,$G4758,$P4758,FALSE)*WindSpeedStep*$T$3:$T$1003)</f>
        <v>1931.1074886860429</v>
      </c>
      <c r="N4758" s="50">
        <f t="array" ref="N4758">_xlfn.SUM(_xlfn.NORM.DIST($S$3:$S$1003,$G4758,$Q4758,FALSE)*WindSpeedStep*$T$3:$T$1003)</f>
        <v>1979.1462907398975</v>
      </c>
      <c r="P4758" s="42">
        <f t="shared" si="222"/>
        <v>1.1461626866107619</v>
      </c>
      <c r="Q4758" s="42">
        <f t="shared" si="224"/>
        <v>0.8046024770210265</v>
      </c>
    </row>
    <row r="4759" spans="5:17" x14ac:dyDescent="0.2">
      <c r="E4759" s="15">
        <v>41270.881944444445</v>
      </c>
      <c r="F4759" s="21">
        <v>11.153825314138118</v>
      </c>
      <c r="G4759" s="21">
        <v>11.077491595693008</v>
      </c>
      <c r="H4759" s="24">
        <v>6.8138058342787217E-2</v>
      </c>
      <c r="I4759" s="3">
        <f t="shared" si="223"/>
        <v>1916.5999999999838</v>
      </c>
      <c r="J4759" s="3">
        <f>INDEX(PowerArray,MIN(MaximumPowerIndex,ROUND(G4759*100,0)))</f>
        <v>1910.7199999999839</v>
      </c>
      <c r="K4759" s="3">
        <f>MIN(J4759-M4759+N4759,'Power Look Up'!$F$4)</f>
        <v>1968.3034702326534</v>
      </c>
      <c r="M4759" s="50">
        <f t="array" ref="M4759">_xlfn.SUM(_xlfn.NORM.DIST($S$3:$S$1003,$G4759,$P4759,FALSE)*WindSpeedStep*$T$3:$T$1003)</f>
        <v>1881.3570250472646</v>
      </c>
      <c r="N4759" s="50">
        <f t="array" ref="N4759">_xlfn.SUM(_xlfn.NORM.DIST($S$3:$S$1003,$G4759,$Q4759,FALSE)*WindSpeedStep*$T$3:$T$1003)</f>
        <v>1938.9404952799341</v>
      </c>
      <c r="P4759" s="42">
        <f t="shared" si="222"/>
        <v>1.1077491595693008</v>
      </c>
      <c r="Q4759" s="42">
        <f t="shared" si="224"/>
        <v>0.75479876863906525</v>
      </c>
    </row>
    <row r="4760" spans="5:17" x14ac:dyDescent="0.2">
      <c r="E4760" s="15">
        <v>41270.888888888891</v>
      </c>
      <c r="F4760" s="21">
        <v>9.8560972712081778</v>
      </c>
      <c r="G4760" s="21">
        <v>9.8521774666779667</v>
      </c>
      <c r="H4760" s="24">
        <v>5.8846821824121723E-2</v>
      </c>
      <c r="I4760" s="3">
        <f t="shared" si="223"/>
        <v>1583.6599999999369</v>
      </c>
      <c r="J4760" s="3">
        <f>INDEX(PowerArray,MIN(MaximumPowerIndex,ROUND(G4760*100,0)))</f>
        <v>1579.8499999999369</v>
      </c>
      <c r="K4760" s="3">
        <f>MIN(J4760-M4760+N4760,'Power Look Up'!$F$4)</f>
        <v>1608.8596883947519</v>
      </c>
      <c r="M4760" s="50">
        <f t="array" ref="M4760">_xlfn.SUM(_xlfn.NORM.DIST($S$3:$S$1003,$G4760,$P4760,FALSE)*WindSpeedStep*$T$3:$T$1003)</f>
        <v>1575.5121090132166</v>
      </c>
      <c r="N4760" s="50">
        <f t="array" ref="N4760">_xlfn.SUM(_xlfn.NORM.DIST($S$3:$S$1003,$G4760,$Q4760,FALSE)*WindSpeedStep*$T$3:$T$1003)</f>
        <v>1604.5217974080315</v>
      </c>
      <c r="P4760" s="42">
        <f t="shared" si="222"/>
        <v>0.98521774666779671</v>
      </c>
      <c r="Q4760" s="42">
        <f t="shared" si="224"/>
        <v>0.57976933196122526</v>
      </c>
    </row>
    <row r="4761" spans="5:17" x14ac:dyDescent="0.2">
      <c r="E4761" s="15">
        <v>41270.895833333336</v>
      </c>
      <c r="F4761" s="21">
        <v>10.463101090534874</v>
      </c>
      <c r="G4761" s="21">
        <v>10.418516091449925</v>
      </c>
      <c r="H4761" s="24">
        <v>6.4034552873248565E-2</v>
      </c>
      <c r="I4761" s="3">
        <f t="shared" si="223"/>
        <v>1759.8199999999524</v>
      </c>
      <c r="J4761" s="3">
        <f>INDEX(PowerArray,MIN(MaximumPowerIndex,ROUND(G4761*100,0)))</f>
        <v>1749.1399999999526</v>
      </c>
      <c r="K4761" s="3">
        <f>MIN(J4761-M4761+N4761,'Power Look Up'!$F$4)</f>
        <v>1803.1742479621064</v>
      </c>
      <c r="M4761" s="50">
        <f t="array" ref="M4761">_xlfn.SUM(_xlfn.NORM.DIST($S$3:$S$1003,$G4761,$P4761,FALSE)*WindSpeedStep*$T$3:$T$1003)</f>
        <v>1745.5095977632332</v>
      </c>
      <c r="N4761" s="50">
        <f t="array" ref="N4761">_xlfn.SUM(_xlfn.NORM.DIST($S$3:$S$1003,$G4761,$Q4761,FALSE)*WindSpeedStep*$T$3:$T$1003)</f>
        <v>1799.543845725387</v>
      </c>
      <c r="P4761" s="42">
        <f t="shared" si="222"/>
        <v>1.0418516091449925</v>
      </c>
      <c r="Q4761" s="42">
        <f t="shared" si="224"/>
        <v>0.66714501951874128</v>
      </c>
    </row>
    <row r="4762" spans="5:17" x14ac:dyDescent="0.2">
      <c r="E4762" s="15">
        <v>41270.902777777781</v>
      </c>
      <c r="F4762" s="21">
        <v>11.27096397365548</v>
      </c>
      <c r="G4762" s="21">
        <v>11.155662886170807</v>
      </c>
      <c r="H4762" s="24">
        <v>3.8151128954459726E-2</v>
      </c>
      <c r="I4762" s="3">
        <f t="shared" si="223"/>
        <v>1926.6799999999835</v>
      </c>
      <c r="J4762" s="3">
        <f>INDEX(PowerArray,MIN(MaximumPowerIndex,ROUND(G4762*100,0)))</f>
        <v>1917.4399999999837</v>
      </c>
      <c r="K4762" s="3">
        <f>MIN(J4762-M4762+N4762,'Power Look Up'!$F$4)</f>
        <v>2000</v>
      </c>
      <c r="M4762" s="50">
        <f t="array" ref="M4762">_xlfn.SUM(_xlfn.NORM.DIST($S$3:$S$1003,$G4762,$P4762,FALSE)*WindSpeedStep*$T$3:$T$1003)</f>
        <v>1893.0820133789837</v>
      </c>
      <c r="N4762" s="50">
        <f t="array" ref="N4762">_xlfn.SUM(_xlfn.NORM.DIST($S$3:$S$1003,$G4762,$Q4762,FALSE)*WindSpeedStep*$T$3:$T$1003)</f>
        <v>1998.5282297889714</v>
      </c>
      <c r="P4762" s="42">
        <f t="shared" si="222"/>
        <v>1.1155662886170807</v>
      </c>
      <c r="Q4762" s="42">
        <f t="shared" si="224"/>
        <v>0.42560113334278282</v>
      </c>
    </row>
    <row r="4763" spans="5:17" x14ac:dyDescent="0.2">
      <c r="E4763" s="15">
        <v>41270.909722222219</v>
      </c>
      <c r="F4763" s="21">
        <v>10.088184811096815</v>
      </c>
      <c r="G4763" s="21">
        <v>9.9881569834237958</v>
      </c>
      <c r="H4763" s="24">
        <v>8.7230757215313551E-2</v>
      </c>
      <c r="I4763" s="3">
        <f t="shared" si="223"/>
        <v>1661.0299999999545</v>
      </c>
      <c r="J4763" s="3">
        <f>INDEX(PowerArray,MIN(MaximumPowerIndex,ROUND(G4763*100,0)))</f>
        <v>1633.1899999999357</v>
      </c>
      <c r="K4763" s="3">
        <f>MIN(J4763-M4763+N4763,'Power Look Up'!$F$4)</f>
        <v>1646.1566487525956</v>
      </c>
      <c r="M4763" s="50">
        <f t="array" ref="M4763">_xlfn.SUM(_xlfn.NORM.DIST($S$3:$S$1003,$G4763,$P4763,FALSE)*WindSpeedStep*$T$3:$T$1003)</f>
        <v>1620.3567949885385</v>
      </c>
      <c r="N4763" s="50">
        <f t="array" ref="N4763">_xlfn.SUM(_xlfn.NORM.DIST($S$3:$S$1003,$G4763,$Q4763,FALSE)*WindSpeedStep*$T$3:$T$1003)</f>
        <v>1633.3234437411984</v>
      </c>
      <c r="P4763" s="42">
        <f t="shared" si="222"/>
        <v>0.9988156983423796</v>
      </c>
      <c r="Q4763" s="42">
        <f t="shared" si="224"/>
        <v>0.87127449684947966</v>
      </c>
    </row>
    <row r="4764" spans="5:17" x14ac:dyDescent="0.2">
      <c r="E4764" s="15">
        <v>41270.916666666664</v>
      </c>
      <c r="F4764" s="21">
        <v>10.141781324672165</v>
      </c>
      <c r="G4764" s="21">
        <v>10.128493040277364</v>
      </c>
      <c r="H4764" s="24">
        <v>5.225906406704469E-2</v>
      </c>
      <c r="I4764" s="3">
        <f t="shared" si="223"/>
        <v>1674.3799999999542</v>
      </c>
      <c r="J4764" s="3">
        <f>INDEX(PowerArray,MIN(MaximumPowerIndex,ROUND(G4764*100,0)))</f>
        <v>1671.7099999999541</v>
      </c>
      <c r="K4764" s="3">
        <f>MIN(J4764-M4764+N4764,'Power Look Up'!$F$4)</f>
        <v>1723.0055639247394</v>
      </c>
      <c r="M4764" s="50">
        <f t="array" ref="M4764">_xlfn.SUM(_xlfn.NORM.DIST($S$3:$S$1003,$G4764,$P4764,FALSE)*WindSpeedStep*$T$3:$T$1003)</f>
        <v>1664.1246572731789</v>
      </c>
      <c r="N4764" s="50">
        <f t="array" ref="N4764">_xlfn.SUM(_xlfn.NORM.DIST($S$3:$S$1003,$G4764,$Q4764,FALSE)*WindSpeedStep*$T$3:$T$1003)</f>
        <v>1715.4202211979641</v>
      </c>
      <c r="P4764" s="42">
        <f t="shared" si="222"/>
        <v>1.0128493040277364</v>
      </c>
      <c r="Q4764" s="42">
        <f t="shared" si="224"/>
        <v>0.52930556669447104</v>
      </c>
    </row>
    <row r="4765" spans="5:17" x14ac:dyDescent="0.2">
      <c r="E4765" s="15">
        <v>41270.923611111109</v>
      </c>
      <c r="F4765" s="21">
        <v>9.6022336592913469</v>
      </c>
      <c r="G4765" s="21">
        <v>9.5236540701649659</v>
      </c>
      <c r="H4765" s="24">
        <v>5.7278339552569328E-2</v>
      </c>
      <c r="I4765" s="3">
        <f t="shared" si="223"/>
        <v>1484.599999999939</v>
      </c>
      <c r="J4765" s="3">
        <f>INDEX(PowerArray,MIN(MaximumPowerIndex,ROUND(G4765*100,0)))</f>
        <v>1454.1199999999396</v>
      </c>
      <c r="K4765" s="3">
        <f>MIN(J4765-M4765+N4765,'Power Look Up'!$F$4)</f>
        <v>1464.4079920892286</v>
      </c>
      <c r="M4765" s="50">
        <f t="array" ref="M4765">_xlfn.SUM(_xlfn.NORM.DIST($S$3:$S$1003,$G4765,$P4765,FALSE)*WindSpeedStep*$T$3:$T$1003)</f>
        <v>1459.0426951824893</v>
      </c>
      <c r="N4765" s="50">
        <f t="array" ref="N4765">_xlfn.SUM(_xlfn.NORM.DIST($S$3:$S$1003,$G4765,$Q4765,FALSE)*WindSpeedStep*$T$3:$T$1003)</f>
        <v>1469.3306872717783</v>
      </c>
      <c r="P4765" s="42">
        <f t="shared" si="222"/>
        <v>0.95236540701649663</v>
      </c>
      <c r="Q4765" s="42">
        <f t="shared" si="224"/>
        <v>0.54549909161211785</v>
      </c>
    </row>
    <row r="4766" spans="5:17" x14ac:dyDescent="0.2">
      <c r="E4766" s="15">
        <v>41270.930555555555</v>
      </c>
      <c r="F4766" s="21">
        <v>8.9507201243097203</v>
      </c>
      <c r="G4766" s="21">
        <v>8.8996774364763738</v>
      </c>
      <c r="H4766" s="24">
        <v>8.8261054868021008E-2</v>
      </c>
      <c r="I4766" s="3">
        <f t="shared" si="223"/>
        <v>1237.6499999999462</v>
      </c>
      <c r="J4766" s="3">
        <f>INDEX(PowerArray,MIN(MaximumPowerIndex,ROUND(G4766*100,0)))</f>
        <v>1219.2999999999467</v>
      </c>
      <c r="K4766" s="3">
        <f>MIN(J4766-M4766+N4766,'Power Look Up'!$F$4)</f>
        <v>1215.9661630743228</v>
      </c>
      <c r="M4766" s="50">
        <f t="array" ref="M4766">_xlfn.SUM(_xlfn.NORM.DIST($S$3:$S$1003,$G4766,$P4766,FALSE)*WindSpeedStep*$T$3:$T$1003)</f>
        <v>1221.1456930332326</v>
      </c>
      <c r="N4766" s="50">
        <f t="array" ref="N4766">_xlfn.SUM(_xlfn.NORM.DIST($S$3:$S$1003,$G4766,$Q4766,FALSE)*WindSpeedStep*$T$3:$T$1003)</f>
        <v>1217.8118561076087</v>
      </c>
      <c r="P4766" s="42">
        <f t="shared" si="222"/>
        <v>0.88996774364763742</v>
      </c>
      <c r="Q4766" s="42">
        <f t="shared" si="224"/>
        <v>0.78549491852852982</v>
      </c>
    </row>
    <row r="4767" spans="5:17" x14ac:dyDescent="0.2">
      <c r="E4767" s="15">
        <v>41270.9375</v>
      </c>
      <c r="F4767" s="21">
        <v>10.457511866875354</v>
      </c>
      <c r="G4767" s="21">
        <v>10.383204975770505</v>
      </c>
      <c r="H4767" s="24">
        <v>8.9887538447600793E-2</v>
      </c>
      <c r="I4767" s="3">
        <f t="shared" si="223"/>
        <v>1759.8199999999524</v>
      </c>
      <c r="J4767" s="3">
        <f>INDEX(PowerArray,MIN(MaximumPowerIndex,ROUND(G4767*100,0)))</f>
        <v>1738.4599999999527</v>
      </c>
      <c r="K4767" s="3">
        <f>MIN(J4767-M4767+N4767,'Power Look Up'!$F$4)</f>
        <v>1753.7599675142337</v>
      </c>
      <c r="M4767" s="50">
        <f t="array" ref="M4767">_xlfn.SUM(_xlfn.NORM.DIST($S$3:$S$1003,$G4767,$P4767,FALSE)*WindSpeedStep*$T$3:$T$1003)</f>
        <v>1736.2903018108223</v>
      </c>
      <c r="N4767" s="50">
        <f t="array" ref="N4767">_xlfn.SUM(_xlfn.NORM.DIST($S$3:$S$1003,$G4767,$Q4767,FALSE)*WindSpeedStep*$T$3:$T$1003)</f>
        <v>1751.5902693251032</v>
      </c>
      <c r="P4767" s="42">
        <f t="shared" si="222"/>
        <v>1.0383204975770506</v>
      </c>
      <c r="Q4767" s="42">
        <f t="shared" si="224"/>
        <v>0.93332073646889113</v>
      </c>
    </row>
    <row r="4768" spans="5:17" x14ac:dyDescent="0.2">
      <c r="E4768" s="15">
        <v>41270.944444444445</v>
      </c>
      <c r="F4768" s="21">
        <v>11.725784583620539</v>
      </c>
      <c r="G4768" s="21">
        <v>11.597693905481123</v>
      </c>
      <c r="H4768" s="24">
        <v>7.0784176025151149E-2</v>
      </c>
      <c r="I4768" s="3">
        <f t="shared" si="223"/>
        <v>1965.3199999999827</v>
      </c>
      <c r="J4768" s="3">
        <f>INDEX(PowerArray,MIN(MaximumPowerIndex,ROUND(G4768*100,0)))</f>
        <v>1954.399999999983</v>
      </c>
      <c r="K4768" s="3">
        <f>MIN(J4768-M4768+N4768,'Power Look Up'!$F$4)</f>
        <v>1998.2707176284762</v>
      </c>
      <c r="M4768" s="50">
        <f t="array" ref="M4768">_xlfn.SUM(_xlfn.NORM.DIST($S$3:$S$1003,$G4768,$P4768,FALSE)*WindSpeedStep*$T$3:$T$1003)</f>
        <v>1944.3803624532923</v>
      </c>
      <c r="N4768" s="50">
        <f t="array" ref="N4768">_xlfn.SUM(_xlfn.NORM.DIST($S$3:$S$1003,$G4768,$Q4768,FALSE)*WindSpeedStep*$T$3:$T$1003)</f>
        <v>1988.2510800817854</v>
      </c>
      <c r="P4768" s="42">
        <f t="shared" si="222"/>
        <v>1.1597693905481123</v>
      </c>
      <c r="Q4768" s="42">
        <f t="shared" si="224"/>
        <v>0.82093320689139848</v>
      </c>
    </row>
    <row r="4769" spans="5:17" x14ac:dyDescent="0.2">
      <c r="E4769" s="15">
        <v>41270.951388888891</v>
      </c>
      <c r="F4769" s="21">
        <v>12.019923566406337</v>
      </c>
      <c r="G4769" s="21">
        <v>11.931944177849122</v>
      </c>
      <c r="H4769" s="24">
        <v>5.158102683221677E-2</v>
      </c>
      <c r="I4769" s="3">
        <f t="shared" si="223"/>
        <v>1988.2199999999978</v>
      </c>
      <c r="J4769" s="3">
        <f>INDEX(PowerArray,MIN(MaximumPowerIndex,ROUND(G4769*100,0)))</f>
        <v>1982.1199999999824</v>
      </c>
      <c r="K4769" s="3">
        <f>MIN(J4769-M4769+N4769,'Power Look Up'!$F$4)</f>
        <v>2000</v>
      </c>
      <c r="M4769" s="50">
        <f t="array" ref="M4769">_xlfn.SUM(_xlfn.NORM.DIST($S$3:$S$1003,$G4769,$P4769,FALSE)*WindSpeedStep*$T$3:$T$1003)</f>
        <v>1969.0909957441988</v>
      </c>
      <c r="N4769" s="50">
        <f t="array" ref="N4769">_xlfn.SUM(_xlfn.NORM.DIST($S$3:$S$1003,$G4769,$Q4769,FALSE)*WindSpeedStep*$T$3:$T$1003)</f>
        <v>2018.2558894868594</v>
      </c>
      <c r="P4769" s="42">
        <f t="shared" si="222"/>
        <v>1.1931944177849123</v>
      </c>
      <c r="Q4769" s="42">
        <f t="shared" si="224"/>
        <v>0.6154619327981482</v>
      </c>
    </row>
    <row r="4770" spans="5:17" x14ac:dyDescent="0.2">
      <c r="E4770" s="15">
        <v>41270.958333333336</v>
      </c>
      <c r="F4770" s="21">
        <v>11.611285994964389</v>
      </c>
      <c r="G4770" s="21">
        <v>11.484697618338524</v>
      </c>
      <c r="H4770" s="24">
        <v>8.5261873700238341E-2</v>
      </c>
      <c r="I4770" s="3">
        <f t="shared" si="223"/>
        <v>1955.239999999983</v>
      </c>
      <c r="J4770" s="3">
        <f>INDEX(PowerArray,MIN(MaximumPowerIndex,ROUND(G4770*100,0)))</f>
        <v>1944.3199999999831</v>
      </c>
      <c r="K4770" s="3">
        <f>MIN(J4770-M4770+N4770,'Power Look Up'!$F$4)</f>
        <v>1968.599450030616</v>
      </c>
      <c r="M4770" s="50">
        <f t="array" ref="M4770">_xlfn.SUM(_xlfn.NORM.DIST($S$3:$S$1003,$G4770,$P4770,FALSE)*WindSpeedStep*$T$3:$T$1003)</f>
        <v>1933.5044717743338</v>
      </c>
      <c r="N4770" s="50">
        <f t="array" ref="N4770">_xlfn.SUM(_xlfn.NORM.DIST($S$3:$S$1003,$G4770,$Q4770,FALSE)*WindSpeedStep*$T$3:$T$1003)</f>
        <v>1957.7839218049667</v>
      </c>
      <c r="P4770" s="42">
        <f t="shared" si="222"/>
        <v>1.1484697618338524</v>
      </c>
      <c r="Q4770" s="42">
        <f t="shared" si="224"/>
        <v>0.97920683782020734</v>
      </c>
    </row>
    <row r="4771" spans="5:17" x14ac:dyDescent="0.2">
      <c r="E4771" s="15">
        <v>41270.965277777781</v>
      </c>
      <c r="F4771" s="21">
        <v>11.940574085393063</v>
      </c>
      <c r="G4771" s="21">
        <v>11.857054886517158</v>
      </c>
      <c r="H4771" s="24">
        <v>5.2761282287983186E-2</v>
      </c>
      <c r="I4771" s="3">
        <f t="shared" si="223"/>
        <v>1982.9599999999823</v>
      </c>
      <c r="J4771" s="3">
        <f>INDEX(PowerArray,MIN(MaximumPowerIndex,ROUND(G4771*100,0)))</f>
        <v>1976.2399999999825</v>
      </c>
      <c r="K4771" s="3">
        <f>MIN(J4771-M4771+N4771,'Power Look Up'!$F$4)</f>
        <v>2000</v>
      </c>
      <c r="M4771" s="50">
        <f t="array" ref="M4771">_xlfn.SUM(_xlfn.NORM.DIST($S$3:$S$1003,$G4771,$P4771,FALSE)*WindSpeedStep*$T$3:$T$1003)</f>
        <v>1964.4278661377211</v>
      </c>
      <c r="N4771" s="50">
        <f t="array" ref="N4771">_xlfn.SUM(_xlfn.NORM.DIST($S$3:$S$1003,$G4771,$Q4771,FALSE)*WindSpeedStep*$T$3:$T$1003)</f>
        <v>2016.7976717131812</v>
      </c>
      <c r="P4771" s="42">
        <f t="shared" si="222"/>
        <v>1.1857054886517158</v>
      </c>
      <c r="Q4771" s="42">
        <f t="shared" si="224"/>
        <v>0.6255934199716422</v>
      </c>
    </row>
    <row r="4772" spans="5:17" x14ac:dyDescent="0.2">
      <c r="E4772" s="15">
        <v>41270.972222222219</v>
      </c>
      <c r="F4772" s="21">
        <v>11.950120283140746</v>
      </c>
      <c r="G4772" s="21">
        <v>11.896938596160187</v>
      </c>
      <c r="H4772" s="24">
        <v>6.6108121197284819E-2</v>
      </c>
      <c r="I4772" s="3">
        <f t="shared" si="223"/>
        <v>1983.7999999999824</v>
      </c>
      <c r="J4772" s="3">
        <f>INDEX(PowerArray,MIN(MaximumPowerIndex,ROUND(G4772*100,0)))</f>
        <v>1979.5999999999824</v>
      </c>
      <c r="K4772" s="3">
        <f>MIN(J4772-M4772+N4772,'Power Look Up'!$F$4)</f>
        <v>2000</v>
      </c>
      <c r="M4772" s="50">
        <f t="array" ref="M4772">_xlfn.SUM(_xlfn.NORM.DIST($S$3:$S$1003,$G4772,$P4772,FALSE)*WindSpeedStep*$T$3:$T$1003)</f>
        <v>1966.9686351524108</v>
      </c>
      <c r="N4772" s="50">
        <f t="array" ref="N4772">_xlfn.SUM(_xlfn.NORM.DIST($S$3:$S$1003,$G4772,$Q4772,FALSE)*WindSpeedStep*$T$3:$T$1003)</f>
        <v>2006.9598094081196</v>
      </c>
      <c r="P4772" s="42">
        <f t="shared" si="222"/>
        <v>1.1896938596160187</v>
      </c>
      <c r="Q4772" s="42">
        <f t="shared" si="224"/>
        <v>0.78648425859161308</v>
      </c>
    </row>
    <row r="4773" spans="5:17" x14ac:dyDescent="0.2">
      <c r="E4773" s="15">
        <v>41270.979166666664</v>
      </c>
      <c r="F4773" s="21">
        <v>11.798028455222951</v>
      </c>
      <c r="G4773" s="21">
        <v>11.752487162005327</v>
      </c>
      <c r="H4773" s="24">
        <v>6.1027145572043279E-2</v>
      </c>
      <c r="I4773" s="3">
        <f t="shared" si="223"/>
        <v>1971.1999999999825</v>
      </c>
      <c r="J4773" s="3">
        <f>INDEX(PowerArray,MIN(MaximumPowerIndex,ROUND(G4773*100,0)))</f>
        <v>1966.9999999999827</v>
      </c>
      <c r="K4773" s="3">
        <f>MIN(J4773-M4773+N4773,'Power Look Up'!$F$4)</f>
        <v>2000</v>
      </c>
      <c r="M4773" s="50">
        <f t="array" ref="M4773">_xlfn.SUM(_xlfn.NORM.DIST($S$3:$S$1003,$G4773,$P4773,FALSE)*WindSpeedStep*$T$3:$T$1003)</f>
        <v>1957.1112010899685</v>
      </c>
      <c r="N4773" s="50">
        <f t="array" ref="N4773">_xlfn.SUM(_xlfn.NORM.DIST($S$3:$S$1003,$G4773,$Q4773,FALSE)*WindSpeedStep*$T$3:$T$1003)</f>
        <v>2007.3972542160548</v>
      </c>
      <c r="P4773" s="42">
        <f t="shared" si="222"/>
        <v>1.1752487162005327</v>
      </c>
      <c r="Q4773" s="42">
        <f t="shared" si="224"/>
        <v>0.7172207448692689</v>
      </c>
    </row>
    <row r="4774" spans="5:17" x14ac:dyDescent="0.2">
      <c r="E4774" s="15">
        <v>41270.986111111109</v>
      </c>
      <c r="F4774" s="21">
        <v>11.860576823618468</v>
      </c>
      <c r="G4774" s="21">
        <v>11.769034623347508</v>
      </c>
      <c r="H4774" s="24">
        <v>4.3842724323871166E-2</v>
      </c>
      <c r="I4774" s="3">
        <f t="shared" si="223"/>
        <v>1976.2399999999825</v>
      </c>
      <c r="J4774" s="3">
        <f>INDEX(PowerArray,MIN(MaximumPowerIndex,ROUND(G4774*100,0)))</f>
        <v>1968.6799999999826</v>
      </c>
      <c r="K4774" s="3">
        <f>MIN(J4774-M4774+N4774,'Power Look Up'!$F$4)</f>
        <v>2000</v>
      </c>
      <c r="M4774" s="50">
        <f t="array" ref="M4774">_xlfn.SUM(_xlfn.NORM.DIST($S$3:$S$1003,$G4774,$P4774,FALSE)*WindSpeedStep*$T$3:$T$1003)</f>
        <v>1958.3346509869639</v>
      </c>
      <c r="N4774" s="50">
        <f t="array" ref="N4774">_xlfn.SUM(_xlfn.NORM.DIST($S$3:$S$1003,$G4774,$Q4774,FALSE)*WindSpeedStep*$T$3:$T$1003)</f>
        <v>2021.4049437451681</v>
      </c>
      <c r="P4774" s="42">
        <f t="shared" si="222"/>
        <v>1.176903462334751</v>
      </c>
      <c r="Q4774" s="42">
        <f t="shared" si="224"/>
        <v>0.51598654054951976</v>
      </c>
    </row>
    <row r="4775" spans="5:17" x14ac:dyDescent="0.2">
      <c r="E4775" s="15">
        <v>41270.993055555555</v>
      </c>
      <c r="F4775" s="21">
        <v>11.021826957277991</v>
      </c>
      <c r="G4775" s="21">
        <v>10.990023900429529</v>
      </c>
      <c r="H4775" s="24">
        <v>5.806659843968897E-2</v>
      </c>
      <c r="I4775" s="3">
        <f t="shared" si="223"/>
        <v>1905.6799999999839</v>
      </c>
      <c r="J4775" s="3">
        <f>INDEX(PowerArray,MIN(MaximumPowerIndex,ROUND(G4775*100,0)))</f>
        <v>1901.3299999999495</v>
      </c>
      <c r="K4775" s="3">
        <f>MIN(J4775-M4775+N4775,'Power Look Up'!$F$4)</f>
        <v>1976.9667592139817</v>
      </c>
      <c r="M4775" s="50">
        <f t="array" ref="M4775">_xlfn.SUM(_xlfn.NORM.DIST($S$3:$S$1003,$G4775,$P4775,FALSE)*WindSpeedStep*$T$3:$T$1003)</f>
        <v>1867.1922879605415</v>
      </c>
      <c r="N4775" s="50">
        <f t="array" ref="N4775">_xlfn.SUM(_xlfn.NORM.DIST($S$3:$S$1003,$G4775,$Q4775,FALSE)*WindSpeedStep*$T$3:$T$1003)</f>
        <v>1942.8290471745738</v>
      </c>
      <c r="P4775" s="42">
        <f t="shared" si="222"/>
        <v>1.0990023900429529</v>
      </c>
      <c r="Q4775" s="42">
        <f t="shared" si="224"/>
        <v>0.6381533046688258</v>
      </c>
    </row>
    <row r="4776" spans="5:17" x14ac:dyDescent="0.2">
      <c r="E4776" s="15">
        <v>41271</v>
      </c>
      <c r="F4776" s="21">
        <v>10.720069472476743</v>
      </c>
      <c r="G4776" s="21">
        <v>10.682702857878489</v>
      </c>
      <c r="H4776" s="24">
        <v>9.3282977556017846E-2</v>
      </c>
      <c r="I4776" s="3">
        <f t="shared" si="223"/>
        <v>1829.2399999999509</v>
      </c>
      <c r="J4776" s="3">
        <f>INDEX(PowerArray,MIN(MaximumPowerIndex,ROUND(G4776*100,0)))</f>
        <v>1818.5599999999511</v>
      </c>
      <c r="K4776" s="3">
        <f>MIN(J4776-M4776+N4776,'Power Look Up'!$F$4)</f>
        <v>1830.2943645094613</v>
      </c>
      <c r="M4776" s="50">
        <f t="array" ref="M4776">_xlfn.SUM(_xlfn.NORM.DIST($S$3:$S$1003,$G4776,$P4776,FALSE)*WindSpeedStep*$T$3:$T$1003)</f>
        <v>1808.1898835614497</v>
      </c>
      <c r="N4776" s="50">
        <f t="array" ref="N4776">_xlfn.SUM(_xlfn.NORM.DIST($S$3:$S$1003,$G4776,$Q4776,FALSE)*WindSpeedStep*$T$3:$T$1003)</f>
        <v>1819.9242480709599</v>
      </c>
      <c r="P4776" s="42">
        <f t="shared" si="222"/>
        <v>1.068270285787849</v>
      </c>
      <c r="Q4776" s="42">
        <f t="shared" si="224"/>
        <v>0.99651433092908681</v>
      </c>
    </row>
    <row r="4777" spans="5:17" x14ac:dyDescent="0.2">
      <c r="E4777" s="15">
        <v>41271.006944444445</v>
      </c>
      <c r="F4777" s="21">
        <v>10.853950714606508</v>
      </c>
      <c r="G4777" s="21">
        <v>10.798274032269653</v>
      </c>
      <c r="H4777" s="24">
        <v>6.4492645895101369E-2</v>
      </c>
      <c r="I4777" s="3">
        <f t="shared" si="223"/>
        <v>1863.94999999995</v>
      </c>
      <c r="J4777" s="3">
        <f>INDEX(PowerArray,MIN(MaximumPowerIndex,ROUND(G4777*100,0)))</f>
        <v>1850.5999999999503</v>
      </c>
      <c r="K4777" s="3">
        <f>MIN(J4777-M4777+N4777,'Power Look Up'!$F$4)</f>
        <v>1914.0028074624429</v>
      </c>
      <c r="M4777" s="50">
        <f t="array" ref="M4777">_xlfn.SUM(_xlfn.NORM.DIST($S$3:$S$1003,$G4777,$P4777,FALSE)*WindSpeedStep*$T$3:$T$1003)</f>
        <v>1832.106858400256</v>
      </c>
      <c r="N4777" s="50">
        <f t="array" ref="N4777">_xlfn.SUM(_xlfn.NORM.DIST($S$3:$S$1003,$G4777,$Q4777,FALSE)*WindSpeedStep*$T$3:$T$1003)</f>
        <v>1895.5096658627485</v>
      </c>
      <c r="P4777" s="42">
        <f t="shared" si="222"/>
        <v>1.0798274032269652</v>
      </c>
      <c r="Q4777" s="42">
        <f t="shared" si="224"/>
        <v>0.69640926344143517</v>
      </c>
    </row>
    <row r="4778" spans="5:17" x14ac:dyDescent="0.2">
      <c r="E4778" s="15">
        <v>41271.013888888891</v>
      </c>
      <c r="F4778" s="21">
        <v>11.230901749200163</v>
      </c>
      <c r="G4778" s="21">
        <v>11.169148196556952</v>
      </c>
      <c r="H4778" s="24">
        <v>6.3218432130845104E-2</v>
      </c>
      <c r="I4778" s="3">
        <f t="shared" si="223"/>
        <v>1923.3199999999836</v>
      </c>
      <c r="J4778" s="3">
        <f>INDEX(PowerArray,MIN(MaximumPowerIndex,ROUND(G4778*100,0)))</f>
        <v>1918.2799999999838</v>
      </c>
      <c r="K4778" s="3">
        <f>MIN(J4778-M4778+N4778,'Power Look Up'!$F$4)</f>
        <v>1983.3636128962678</v>
      </c>
      <c r="M4778" s="50">
        <f t="array" ref="M4778">_xlfn.SUM(_xlfn.NORM.DIST($S$3:$S$1003,$G4778,$P4778,FALSE)*WindSpeedStep*$T$3:$T$1003)</f>
        <v>1895.017777601659</v>
      </c>
      <c r="N4778" s="50">
        <f t="array" ref="N4778">_xlfn.SUM(_xlfn.NORM.DIST($S$3:$S$1003,$G4778,$Q4778,FALSE)*WindSpeedStep*$T$3:$T$1003)</f>
        <v>1960.1013904979429</v>
      </c>
      <c r="P4778" s="42">
        <f t="shared" si="222"/>
        <v>1.1169148196556953</v>
      </c>
      <c r="Q4778" s="42">
        <f t="shared" si="224"/>
        <v>0.70609603722338665</v>
      </c>
    </row>
    <row r="4779" spans="5:17" x14ac:dyDescent="0.2">
      <c r="E4779" s="15">
        <v>41271.020833333336</v>
      </c>
      <c r="F4779" s="21">
        <v>11.319372105863481</v>
      </c>
      <c r="G4779" s="21">
        <v>11.29153169723066</v>
      </c>
      <c r="H4779" s="24">
        <v>5.3006473715021485E-2</v>
      </c>
      <c r="I4779" s="3">
        <f t="shared" si="223"/>
        <v>1930.8799999999835</v>
      </c>
      <c r="J4779" s="3">
        <f>INDEX(PowerArray,MIN(MaximumPowerIndex,ROUND(G4779*100,0)))</f>
        <v>1928.3599999999835</v>
      </c>
      <c r="K4779" s="3">
        <f>MIN(J4779-M4779+N4779,'Power Look Up'!$F$4)</f>
        <v>2000</v>
      </c>
      <c r="M4779" s="50">
        <f t="array" ref="M4779">_xlfn.SUM(_xlfn.NORM.DIST($S$3:$S$1003,$G4779,$P4779,FALSE)*WindSpeedStep*$T$3:$T$1003)</f>
        <v>1911.4560288295318</v>
      </c>
      <c r="N4779" s="50">
        <f t="array" ref="N4779">_xlfn.SUM(_xlfn.NORM.DIST($S$3:$S$1003,$G4779,$Q4779,FALSE)*WindSpeedStep*$T$3:$T$1003)</f>
        <v>1989.9695736775657</v>
      </c>
      <c r="P4779" s="42">
        <f t="shared" si="222"/>
        <v>1.1291531697230661</v>
      </c>
      <c r="Q4779" s="42">
        <f t="shared" si="224"/>
        <v>0.59852427811158893</v>
      </c>
    </row>
    <row r="4780" spans="5:17" x14ac:dyDescent="0.2">
      <c r="E4780" s="15">
        <v>41271.027777777781</v>
      </c>
      <c r="F4780" s="21">
        <v>11.362337498393991</v>
      </c>
      <c r="G4780" s="21">
        <v>11.292989198717596</v>
      </c>
      <c r="H4780" s="24">
        <v>7.5688651223531828E-2</v>
      </c>
      <c r="I4780" s="3">
        <f t="shared" si="223"/>
        <v>1934.2399999999834</v>
      </c>
      <c r="J4780" s="3">
        <f>INDEX(PowerArray,MIN(MaximumPowerIndex,ROUND(G4780*100,0)))</f>
        <v>1928.3599999999835</v>
      </c>
      <c r="K4780" s="3">
        <f>MIN(J4780-M4780+N4780,'Power Look Up'!$F$4)</f>
        <v>1970.6324053998678</v>
      </c>
      <c r="M4780" s="50">
        <f t="array" ref="M4780">_xlfn.SUM(_xlfn.NORM.DIST($S$3:$S$1003,$G4780,$P4780,FALSE)*WindSpeedStep*$T$3:$T$1003)</f>
        <v>1911.6398276881453</v>
      </c>
      <c r="N4780" s="50">
        <f t="array" ref="N4780">_xlfn.SUM(_xlfn.NORM.DIST($S$3:$S$1003,$G4780,$Q4780,FALSE)*WindSpeedStep*$T$3:$T$1003)</f>
        <v>1953.9122330880296</v>
      </c>
      <c r="P4780" s="42">
        <f t="shared" si="222"/>
        <v>1.1292989198717596</v>
      </c>
      <c r="Q4780" s="42">
        <f t="shared" si="224"/>
        <v>0.85475112073284831</v>
      </c>
    </row>
    <row r="4781" spans="5:17" x14ac:dyDescent="0.2">
      <c r="E4781" s="15">
        <v>41271.034722222219</v>
      </c>
      <c r="F4781" s="21">
        <v>11.53470204913261</v>
      </c>
      <c r="G4781" s="21">
        <v>11.497107760762155</v>
      </c>
      <c r="H4781" s="24">
        <v>4.2480507768022251E-2</v>
      </c>
      <c r="I4781" s="3">
        <f t="shared" si="223"/>
        <v>1948.5199999999832</v>
      </c>
      <c r="J4781" s="3">
        <f>INDEX(PowerArray,MIN(MaximumPowerIndex,ROUND(G4781*100,0)))</f>
        <v>1945.9999999999832</v>
      </c>
      <c r="K4781" s="3">
        <f>MIN(J4781-M4781+N4781,'Power Look Up'!$F$4)</f>
        <v>2000</v>
      </c>
      <c r="M4781" s="50">
        <f t="array" ref="M4781">_xlfn.SUM(_xlfn.NORM.DIST($S$3:$S$1003,$G4781,$P4781,FALSE)*WindSpeedStep*$T$3:$T$1003)</f>
        <v>1934.7685118636775</v>
      </c>
      <c r="N4781" s="50">
        <f t="array" ref="N4781">_xlfn.SUM(_xlfn.NORM.DIST($S$3:$S$1003,$G4781,$Q4781,FALSE)*WindSpeedStep*$T$3:$T$1003)</f>
        <v>2016.7077831263509</v>
      </c>
      <c r="P4781" s="42">
        <f t="shared" si="222"/>
        <v>1.1497107760762155</v>
      </c>
      <c r="Q4781" s="42">
        <f t="shared" si="224"/>
        <v>0.48840297554084566</v>
      </c>
    </row>
    <row r="4782" spans="5:17" x14ac:dyDescent="0.2">
      <c r="E4782" s="15">
        <v>41271.041666666664</v>
      </c>
      <c r="F4782" s="21">
        <v>11.094999792266169</v>
      </c>
      <c r="G4782" s="21">
        <v>11.083705007911409</v>
      </c>
      <c r="H4782" s="24">
        <v>5.6782335448004692E-2</v>
      </c>
      <c r="I4782" s="3">
        <f t="shared" si="223"/>
        <v>1911.5599999999838</v>
      </c>
      <c r="J4782" s="3">
        <f>INDEX(PowerArray,MIN(MaximumPowerIndex,ROUND(G4782*100,0)))</f>
        <v>1910.7199999999839</v>
      </c>
      <c r="K4782" s="3">
        <f>MIN(J4782-M4782+N4782,'Power Look Up'!$F$4)</f>
        <v>1987.8642441789443</v>
      </c>
      <c r="M4782" s="50">
        <f t="array" ref="M4782">_xlfn.SUM(_xlfn.NORM.DIST($S$3:$S$1003,$G4782,$P4782,FALSE)*WindSpeedStep*$T$3:$T$1003)</f>
        <v>1882.3208230659586</v>
      </c>
      <c r="N4782" s="50">
        <f t="array" ref="N4782">_xlfn.SUM(_xlfn.NORM.DIST($S$3:$S$1003,$G4782,$Q4782,FALSE)*WindSpeedStep*$T$3:$T$1003)</f>
        <v>1959.4650672449191</v>
      </c>
      <c r="P4782" s="42">
        <f t="shared" si="222"/>
        <v>1.1083705007911409</v>
      </c>
      <c r="Q4782" s="42">
        <f t="shared" si="224"/>
        <v>0.62935865576595507</v>
      </c>
    </row>
    <row r="4783" spans="5:17" x14ac:dyDescent="0.2">
      <c r="E4783" s="15">
        <v>41271.048611111109</v>
      </c>
      <c r="F4783" s="21">
        <v>10.021503409245176</v>
      </c>
      <c r="G4783" s="21">
        <v>9.9913495561024028</v>
      </c>
      <c r="H4783" s="24">
        <v>5.0890567929110092E-2</v>
      </c>
      <c r="I4783" s="3">
        <f t="shared" si="223"/>
        <v>1642.3399999999549</v>
      </c>
      <c r="J4783" s="3">
        <f>INDEX(PowerArray,MIN(MaximumPowerIndex,ROUND(G4783*100,0)))</f>
        <v>1633.1899999999357</v>
      </c>
      <c r="K4783" s="3">
        <f>MIN(J4783-M4783+N4783,'Power Look Up'!$F$4)</f>
        <v>1675.9670602859449</v>
      </c>
      <c r="M4783" s="50">
        <f t="array" ref="M4783">_xlfn.SUM(_xlfn.NORM.DIST($S$3:$S$1003,$G4783,$P4783,FALSE)*WindSpeedStep*$T$3:$T$1003)</f>
        <v>1621.3818847635571</v>
      </c>
      <c r="N4783" s="50">
        <f t="array" ref="N4783">_xlfn.SUM(_xlfn.NORM.DIST($S$3:$S$1003,$G4783,$Q4783,FALSE)*WindSpeedStep*$T$3:$T$1003)</f>
        <v>1664.1589450495662</v>
      </c>
      <c r="P4783" s="42">
        <f t="shared" si="222"/>
        <v>0.99913495561024035</v>
      </c>
      <c r="Q4783" s="42">
        <f t="shared" si="224"/>
        <v>0.50846545328831327</v>
      </c>
    </row>
    <row r="4784" spans="5:17" x14ac:dyDescent="0.2">
      <c r="E4784" s="15">
        <v>41271.055555555555</v>
      </c>
      <c r="F4784" s="21">
        <v>9.4189791016313773</v>
      </c>
      <c r="G4784" s="21">
        <v>9.3770413357826765</v>
      </c>
      <c r="H4784" s="24">
        <v>6.6886229728536431E-2</v>
      </c>
      <c r="I4784" s="3">
        <f t="shared" si="223"/>
        <v>1416.0199999999404</v>
      </c>
      <c r="J4784" s="3">
        <f>INDEX(PowerArray,MIN(MaximumPowerIndex,ROUND(G4784*100,0)))</f>
        <v>1400.7799999999406</v>
      </c>
      <c r="K4784" s="3">
        <f>MIN(J4784-M4784+N4784,'Power Look Up'!$F$4)</f>
        <v>1403.838877719988</v>
      </c>
      <c r="M4784" s="50">
        <f t="array" ref="M4784">_xlfn.SUM(_xlfn.NORM.DIST($S$3:$S$1003,$G4784,$P4784,FALSE)*WindSpeedStep*$T$3:$T$1003)</f>
        <v>1404.3067512290177</v>
      </c>
      <c r="N4784" s="50">
        <f t="array" ref="N4784">_xlfn.SUM(_xlfn.NORM.DIST($S$3:$S$1003,$G4784,$Q4784,FALSE)*WindSpeedStep*$T$3:$T$1003)</f>
        <v>1407.365628949065</v>
      </c>
      <c r="P4784" s="42">
        <f t="shared" si="222"/>
        <v>0.93770413357826765</v>
      </c>
      <c r="Q4784" s="42">
        <f t="shared" si="224"/>
        <v>0.62719494095914219</v>
      </c>
    </row>
    <row r="4785" spans="5:17" x14ac:dyDescent="0.2">
      <c r="E4785" s="15">
        <v>41271.0625</v>
      </c>
      <c r="F4785" s="21">
        <v>9.6356824109661083</v>
      </c>
      <c r="G4785" s="21">
        <v>9.5726694360664144</v>
      </c>
      <c r="H4785" s="24">
        <v>6.2268552906762087E-2</v>
      </c>
      <c r="I4785" s="3">
        <f t="shared" si="223"/>
        <v>1499.8399999999388</v>
      </c>
      <c r="J4785" s="3">
        <f>INDEX(PowerArray,MIN(MaximumPowerIndex,ROUND(G4785*100,0)))</f>
        <v>1473.1699999999391</v>
      </c>
      <c r="K4785" s="3">
        <f>MIN(J4785-M4785+N4785,'Power Look Up'!$F$4)</f>
        <v>1485.3295098957983</v>
      </c>
      <c r="M4785" s="50">
        <f t="array" ref="M4785">_xlfn.SUM(_xlfn.NORM.DIST($S$3:$S$1003,$G4785,$P4785,FALSE)*WindSpeedStep*$T$3:$T$1003)</f>
        <v>1477.0256734910722</v>
      </c>
      <c r="N4785" s="50">
        <f t="array" ref="N4785">_xlfn.SUM(_xlfn.NORM.DIST($S$3:$S$1003,$G4785,$Q4785,FALSE)*WindSpeedStep*$T$3:$T$1003)</f>
        <v>1489.1851833869314</v>
      </c>
      <c r="P4785" s="42">
        <f t="shared" si="222"/>
        <v>0.95726694360664144</v>
      </c>
      <c r="Q4785" s="42">
        <f t="shared" si="224"/>
        <v>0.59607627323864587</v>
      </c>
    </row>
    <row r="4786" spans="5:17" x14ac:dyDescent="0.2">
      <c r="E4786" s="15">
        <v>41271.069444444445</v>
      </c>
      <c r="F4786" s="21">
        <v>10.032917840136395</v>
      </c>
      <c r="G4786" s="21">
        <v>10.00032896785396</v>
      </c>
      <c r="H4786" s="24">
        <v>6.1796579009120167E-2</v>
      </c>
      <c r="I4786" s="3">
        <f t="shared" si="223"/>
        <v>1645.0099999999547</v>
      </c>
      <c r="J4786" s="3">
        <f>INDEX(PowerArray,MIN(MaximumPowerIndex,ROUND(G4786*100,0)))</f>
        <v>1636.9999999999357</v>
      </c>
      <c r="K4786" s="3">
        <f>MIN(J4786-M4786+N4786,'Power Look Up'!$F$4)</f>
        <v>1672.7944752760893</v>
      </c>
      <c r="M4786" s="50">
        <f t="array" ref="M4786">_xlfn.SUM(_xlfn.NORM.DIST($S$3:$S$1003,$G4786,$P4786,FALSE)*WindSpeedStep*$T$3:$T$1003)</f>
        <v>1624.2579289768603</v>
      </c>
      <c r="N4786" s="50">
        <f t="array" ref="N4786">_xlfn.SUM(_xlfn.NORM.DIST($S$3:$S$1003,$G4786,$Q4786,FALSE)*WindSpeedStep*$T$3:$T$1003)</f>
        <v>1660.0524042530139</v>
      </c>
      <c r="P4786" s="42">
        <f t="shared" si="222"/>
        <v>1.000032896785396</v>
      </c>
      <c r="Q4786" s="42">
        <f t="shared" si="224"/>
        <v>0.61798611917918034</v>
      </c>
    </row>
    <row r="4787" spans="5:17" x14ac:dyDescent="0.2">
      <c r="E4787" s="15">
        <v>41271.076388888891</v>
      </c>
      <c r="F4787" s="21">
        <v>10.061622115510447</v>
      </c>
      <c r="G4787" s="21">
        <v>9.9717792191321859</v>
      </c>
      <c r="H4787" s="24">
        <v>4.6712149850616398E-2</v>
      </c>
      <c r="I4787" s="3">
        <f t="shared" si="223"/>
        <v>1653.0199999999545</v>
      </c>
      <c r="J4787" s="3">
        <f>INDEX(PowerArray,MIN(MaximumPowerIndex,ROUND(G4787*100,0)))</f>
        <v>1625.569999999936</v>
      </c>
      <c r="K4787" s="3">
        <f>MIN(J4787-M4787+N4787,'Power Look Up'!$F$4)</f>
        <v>1669.4010060000101</v>
      </c>
      <c r="M4787" s="50">
        <f t="array" ref="M4787">_xlfn.SUM(_xlfn.NORM.DIST($S$3:$S$1003,$G4787,$P4787,FALSE)*WindSpeedStep*$T$3:$T$1003)</f>
        <v>1615.0774078326428</v>
      </c>
      <c r="N4787" s="50">
        <f t="array" ref="N4787">_xlfn.SUM(_xlfn.NORM.DIST($S$3:$S$1003,$G4787,$Q4787,FALSE)*WindSpeedStep*$T$3:$T$1003)</f>
        <v>1658.9084138327169</v>
      </c>
      <c r="P4787" s="42">
        <f t="shared" si="222"/>
        <v>0.99717792191321863</v>
      </c>
      <c r="Q4787" s="42">
        <f t="shared" si="224"/>
        <v>0.46580324516136523</v>
      </c>
    </row>
    <row r="4788" spans="5:17" x14ac:dyDescent="0.2">
      <c r="E4788" s="15">
        <v>41271.083333333336</v>
      </c>
      <c r="F4788" s="21">
        <v>9.7167871466814084</v>
      </c>
      <c r="G4788" s="21">
        <v>9.6634651260569324</v>
      </c>
      <c r="H4788" s="24">
        <v>6.8952832853689333E-2</v>
      </c>
      <c r="I4788" s="3">
        <f t="shared" si="223"/>
        <v>1530.3199999999379</v>
      </c>
      <c r="J4788" s="3">
        <f>INDEX(PowerArray,MIN(MaximumPowerIndex,ROUND(G4788*100,0)))</f>
        <v>1507.4599999999384</v>
      </c>
      <c r="K4788" s="3">
        <f>MIN(J4788-M4788+N4788,'Power Look Up'!$F$4)</f>
        <v>1522.1601961505805</v>
      </c>
      <c r="M4788" s="50">
        <f t="array" ref="M4788">_xlfn.SUM(_xlfn.NORM.DIST($S$3:$S$1003,$G4788,$P4788,FALSE)*WindSpeedStep*$T$3:$T$1003)</f>
        <v>1509.8308114902197</v>
      </c>
      <c r="N4788" s="50">
        <f t="array" ref="N4788">_xlfn.SUM(_xlfn.NORM.DIST($S$3:$S$1003,$G4788,$Q4788,FALSE)*WindSpeedStep*$T$3:$T$1003)</f>
        <v>1524.5310076408618</v>
      </c>
      <c r="P4788" s="42">
        <f t="shared" si="222"/>
        <v>0.96634651260569326</v>
      </c>
      <c r="Q4788" s="42">
        <f t="shared" si="224"/>
        <v>0.66632329562445958</v>
      </c>
    </row>
    <row r="4789" spans="5:17" x14ac:dyDescent="0.2">
      <c r="E4789" s="15">
        <v>41271.090277777781</v>
      </c>
      <c r="F4789" s="21">
        <v>9.0907129428766975</v>
      </c>
      <c r="G4789" s="21">
        <v>9.0424836231510266</v>
      </c>
      <c r="H4789" s="24">
        <v>5.3901162986776989E-2</v>
      </c>
      <c r="I4789" s="3">
        <f t="shared" si="223"/>
        <v>1290.2899999999431</v>
      </c>
      <c r="J4789" s="3">
        <f>INDEX(PowerArray,MIN(MaximumPowerIndex,ROUND(G4789*100,0)))</f>
        <v>1271.2399999999434</v>
      </c>
      <c r="K4789" s="3">
        <f>MIN(J4789-M4789+N4789,'Power Look Up'!$F$4)</f>
        <v>1259.6648133364256</v>
      </c>
      <c r="M4789" s="50">
        <f t="array" ref="M4789">_xlfn.SUM(_xlfn.NORM.DIST($S$3:$S$1003,$G4789,$P4789,FALSE)*WindSpeedStep*$T$3:$T$1003)</f>
        <v>1276.1857239742092</v>
      </c>
      <c r="N4789" s="50">
        <f t="array" ref="N4789">_xlfn.SUM(_xlfn.NORM.DIST($S$3:$S$1003,$G4789,$Q4789,FALSE)*WindSpeedStep*$T$3:$T$1003)</f>
        <v>1264.6105373106914</v>
      </c>
      <c r="P4789" s="42">
        <f t="shared" si="222"/>
        <v>0.90424836231510275</v>
      </c>
      <c r="Q4789" s="42">
        <f t="shared" si="224"/>
        <v>0.48740038357672522</v>
      </c>
    </row>
    <row r="4790" spans="5:17" x14ac:dyDescent="0.2">
      <c r="E4790" s="15">
        <v>41271.097222222219</v>
      </c>
      <c r="F4790" s="21">
        <v>9.4319012809491376</v>
      </c>
      <c r="G4790" s="21">
        <v>9.3941068555746412</v>
      </c>
      <c r="H4790" s="24">
        <v>5.3011581133691074E-2</v>
      </c>
      <c r="I4790" s="3">
        <f t="shared" si="223"/>
        <v>1419.8299999999404</v>
      </c>
      <c r="J4790" s="3">
        <f>INDEX(PowerArray,MIN(MaximumPowerIndex,ROUND(G4790*100,0)))</f>
        <v>1404.5899999999406</v>
      </c>
      <c r="K4790" s="3">
        <f>MIN(J4790-M4790+N4790,'Power Look Up'!$F$4)</f>
        <v>1407.8919220566786</v>
      </c>
      <c r="M4790" s="50">
        <f t="array" ref="M4790">_xlfn.SUM(_xlfn.NORM.DIST($S$3:$S$1003,$G4790,$P4790,FALSE)*WindSpeedStep*$T$3:$T$1003)</f>
        <v>1410.7411848308823</v>
      </c>
      <c r="N4790" s="50">
        <f t="array" ref="N4790">_xlfn.SUM(_xlfn.NORM.DIST($S$3:$S$1003,$G4790,$Q4790,FALSE)*WindSpeedStep*$T$3:$T$1003)</f>
        <v>1414.0431068876203</v>
      </c>
      <c r="P4790" s="42">
        <f t="shared" si="222"/>
        <v>0.93941068555746421</v>
      </c>
      <c r="Q4790" s="42">
        <f t="shared" si="224"/>
        <v>0.49799645775285861</v>
      </c>
    </row>
    <row r="4791" spans="5:17" x14ac:dyDescent="0.2">
      <c r="E4791" s="15">
        <v>41271.104166666664</v>
      </c>
      <c r="F4791" s="21">
        <v>9.5721717052968387</v>
      </c>
      <c r="G4791" s="21">
        <v>9.4954235236175908</v>
      </c>
      <c r="H4791" s="24">
        <v>4.4921885360879599E-2</v>
      </c>
      <c r="I4791" s="3">
        <f t="shared" si="223"/>
        <v>1473.1699999999391</v>
      </c>
      <c r="J4791" s="3">
        <f>INDEX(PowerArray,MIN(MaximumPowerIndex,ROUND(G4791*100,0)))</f>
        <v>1446.4999999999397</v>
      </c>
      <c r="K4791" s="3">
        <f>MIN(J4791-M4791+N4791,'Power Look Up'!$F$4)</f>
        <v>1455.8818184480783</v>
      </c>
      <c r="M4791" s="50">
        <f t="array" ref="M4791">_xlfn.SUM(_xlfn.NORM.DIST($S$3:$S$1003,$G4791,$P4791,FALSE)*WindSpeedStep*$T$3:$T$1003)</f>
        <v>1448.6071206080717</v>
      </c>
      <c r="N4791" s="50">
        <f t="array" ref="N4791">_xlfn.SUM(_xlfn.NORM.DIST($S$3:$S$1003,$G4791,$Q4791,FALSE)*WindSpeedStep*$T$3:$T$1003)</f>
        <v>1457.9889390562103</v>
      </c>
      <c r="P4791" s="42">
        <f t="shared" si="222"/>
        <v>0.9495423523617591</v>
      </c>
      <c r="Q4791" s="42">
        <f t="shared" si="224"/>
        <v>0.4265523269809488</v>
      </c>
    </row>
    <row r="4792" spans="5:17" x14ac:dyDescent="0.2">
      <c r="E4792" s="15">
        <v>41271.111111111109</v>
      </c>
      <c r="F4792" s="21">
        <v>9.3133595217455767</v>
      </c>
      <c r="G4792" s="21">
        <v>9.2420133570823406</v>
      </c>
      <c r="H4792" s="24">
        <v>6.012867845297578E-2</v>
      </c>
      <c r="I4792" s="3">
        <f t="shared" si="223"/>
        <v>1374.1099999999412</v>
      </c>
      <c r="J4792" s="3">
        <f>INDEX(PowerArray,MIN(MaximumPowerIndex,ROUND(G4792*100,0)))</f>
        <v>1347.4399999999418</v>
      </c>
      <c r="K4792" s="3">
        <f>MIN(J4792-M4792+N4792,'Power Look Up'!$F$4)</f>
        <v>1344.5508440176156</v>
      </c>
      <c r="M4792" s="50">
        <f t="array" ref="M4792">_xlfn.SUM(_xlfn.NORM.DIST($S$3:$S$1003,$G4792,$P4792,FALSE)*WindSpeedStep*$T$3:$T$1003)</f>
        <v>1352.9504818642513</v>
      </c>
      <c r="N4792" s="50">
        <f t="array" ref="N4792">_xlfn.SUM(_xlfn.NORM.DIST($S$3:$S$1003,$G4792,$Q4792,FALSE)*WindSpeedStep*$T$3:$T$1003)</f>
        <v>1350.0613258819251</v>
      </c>
      <c r="P4792" s="42">
        <f t="shared" si="222"/>
        <v>0.92420133570823415</v>
      </c>
      <c r="Q4792" s="42">
        <f t="shared" si="224"/>
        <v>0.55571004940611124</v>
      </c>
    </row>
    <row r="4793" spans="5:17" x14ac:dyDescent="0.2">
      <c r="E4793" s="15">
        <v>41271.118055555555</v>
      </c>
      <c r="F4793" s="21">
        <v>8.7909926412977857</v>
      </c>
      <c r="G4793" s="21">
        <v>8.756988954991197</v>
      </c>
      <c r="H4793" s="24">
        <v>4.0951006864550665E-2</v>
      </c>
      <c r="I4793" s="3">
        <f t="shared" si="223"/>
        <v>1178.9299999999475</v>
      </c>
      <c r="J4793" s="3">
        <f>INDEX(PowerArray,MIN(MaximumPowerIndex,ROUND(G4793*100,0)))</f>
        <v>1167.9199999999478</v>
      </c>
      <c r="K4793" s="3">
        <f>MIN(J4793-M4793+N4793,'Power Look Up'!$F$4)</f>
        <v>1145.9374724109296</v>
      </c>
      <c r="M4793" s="50">
        <f t="array" ref="M4793">_xlfn.SUM(_xlfn.NORM.DIST($S$3:$S$1003,$G4793,$P4793,FALSE)*WindSpeedStep*$T$3:$T$1003)</f>
        <v>1166.4892211728575</v>
      </c>
      <c r="N4793" s="50">
        <f t="array" ref="N4793">_xlfn.SUM(_xlfn.NORM.DIST($S$3:$S$1003,$G4793,$Q4793,FALSE)*WindSpeedStep*$T$3:$T$1003)</f>
        <v>1144.5066935838393</v>
      </c>
      <c r="P4793" s="42">
        <f t="shared" si="222"/>
        <v>0.87569889549911972</v>
      </c>
      <c r="Q4793" s="42">
        <f t="shared" si="224"/>
        <v>0.35860751480863884</v>
      </c>
    </row>
    <row r="4794" spans="5:17" x14ac:dyDescent="0.2">
      <c r="E4794" s="15">
        <v>41271.125</v>
      </c>
      <c r="F4794" s="21">
        <v>8.2436999461494125</v>
      </c>
      <c r="G4794" s="21">
        <v>8.1969756510288381</v>
      </c>
      <c r="H4794" s="24">
        <v>5.2161044532055133E-2</v>
      </c>
      <c r="I4794" s="3">
        <f t="shared" si="223"/>
        <v>977.07999999995184</v>
      </c>
      <c r="J4794" s="3">
        <f>INDEX(PowerArray,MIN(MaximumPowerIndex,ROUND(G4794*100,0)))</f>
        <v>962.39999999995212</v>
      </c>
      <c r="K4794" s="3">
        <f>MIN(J4794-M4794+N4794,'Power Look Up'!$F$4)</f>
        <v>943.62015312341873</v>
      </c>
      <c r="M4794" s="50">
        <f t="array" ref="M4794">_xlfn.SUM(_xlfn.NORM.DIST($S$3:$S$1003,$G4794,$P4794,FALSE)*WindSpeedStep*$T$3:$T$1003)</f>
        <v>960.67938297731382</v>
      </c>
      <c r="N4794" s="50">
        <f t="array" ref="N4794">_xlfn.SUM(_xlfn.NORM.DIST($S$3:$S$1003,$G4794,$Q4794,FALSE)*WindSpeedStep*$T$3:$T$1003)</f>
        <v>941.89953610078044</v>
      </c>
      <c r="P4794" s="42">
        <f t="shared" si="222"/>
        <v>0.81969756510288383</v>
      </c>
      <c r="Q4794" s="42">
        <f t="shared" si="224"/>
        <v>0.42756281196148682</v>
      </c>
    </row>
    <row r="4795" spans="5:17" x14ac:dyDescent="0.2">
      <c r="E4795" s="15">
        <v>41271.131944444445</v>
      </c>
      <c r="F4795" s="21">
        <v>7.7147593698542858</v>
      </c>
      <c r="G4795" s="21">
        <v>7.6902735380587028</v>
      </c>
      <c r="H4795" s="24">
        <v>6.740326886045464E-2</v>
      </c>
      <c r="I4795" s="3">
        <f t="shared" si="223"/>
        <v>801.70999999996388</v>
      </c>
      <c r="J4795" s="3">
        <f>INDEX(PowerArray,MIN(MaximumPowerIndex,ROUND(G4795*100,0)))</f>
        <v>795.68999999996402</v>
      </c>
      <c r="K4795" s="3">
        <f>MIN(J4795-M4795+N4795,'Power Look Up'!$F$4)</f>
        <v>783.74237217762879</v>
      </c>
      <c r="M4795" s="50">
        <f t="array" ref="M4795">_xlfn.SUM(_xlfn.NORM.DIST($S$3:$S$1003,$G4795,$P4795,FALSE)*WindSpeedStep*$T$3:$T$1003)</f>
        <v>792.50446286132569</v>
      </c>
      <c r="N4795" s="50">
        <f t="array" ref="N4795">_xlfn.SUM(_xlfn.NORM.DIST($S$3:$S$1003,$G4795,$Q4795,FALSE)*WindSpeedStep*$T$3:$T$1003)</f>
        <v>780.55683503899047</v>
      </c>
      <c r="P4795" s="42">
        <f t="shared" si="222"/>
        <v>0.76902735380587028</v>
      </c>
      <c r="Q4795" s="42">
        <f t="shared" si="224"/>
        <v>0.51834957489621047</v>
      </c>
    </row>
    <row r="4796" spans="5:17" x14ac:dyDescent="0.2">
      <c r="E4796" s="15">
        <v>41271.138888888891</v>
      </c>
      <c r="F4796" s="21">
        <v>8.0905258915508167</v>
      </c>
      <c r="G4796" s="21">
        <v>7.9757304587644668</v>
      </c>
      <c r="H4796" s="24">
        <v>6.3036693391292226E-2</v>
      </c>
      <c r="I4796" s="3">
        <f t="shared" si="223"/>
        <v>922.02999999995302</v>
      </c>
      <c r="J4796" s="3">
        <f>INDEX(PowerArray,MIN(MaximumPowerIndex,ROUND(G4796*100,0)))</f>
        <v>882.97999999996216</v>
      </c>
      <c r="K4796" s="3">
        <f>MIN(J4796-M4796+N4796,'Power Look Up'!$F$4)</f>
        <v>868.43571207955972</v>
      </c>
      <c r="M4796" s="50">
        <f t="array" ref="M4796">_xlfn.SUM(_xlfn.NORM.DIST($S$3:$S$1003,$G4796,$P4796,FALSE)*WindSpeedStep*$T$3:$T$1003)</f>
        <v>884.89649411463461</v>
      </c>
      <c r="N4796" s="50">
        <f t="array" ref="N4796">_xlfn.SUM(_xlfn.NORM.DIST($S$3:$S$1003,$G4796,$Q4796,FALSE)*WindSpeedStep*$T$3:$T$1003)</f>
        <v>870.35220619423217</v>
      </c>
      <c r="P4796" s="42">
        <f t="shared" si="222"/>
        <v>0.79757304587644673</v>
      </c>
      <c r="Q4796" s="42">
        <f t="shared" si="224"/>
        <v>0.5027636755007262</v>
      </c>
    </row>
    <row r="4797" spans="5:17" x14ac:dyDescent="0.2">
      <c r="E4797" s="15">
        <v>41271.145833333336</v>
      </c>
      <c r="F4797" s="21">
        <v>7.5572075940310137</v>
      </c>
      <c r="G4797" s="21">
        <v>7.4918394315933341</v>
      </c>
      <c r="H4797" s="24">
        <v>7.1454964453605024E-2</v>
      </c>
      <c r="I4797" s="3">
        <f t="shared" si="223"/>
        <v>756.55999999996493</v>
      </c>
      <c r="J4797" s="3">
        <f>INDEX(PowerArray,MIN(MaximumPowerIndex,ROUND(G4797*100,0)))</f>
        <v>735.48999999996533</v>
      </c>
      <c r="K4797" s="3">
        <f>MIN(J4797-M4797+N4797,'Power Look Up'!$F$4)</f>
        <v>725.45761449088548</v>
      </c>
      <c r="M4797" s="50">
        <f t="array" ref="M4797">_xlfn.SUM(_xlfn.NORM.DIST($S$3:$S$1003,$G4797,$P4797,FALSE)*WindSpeedStep*$T$3:$T$1003)</f>
        <v>731.90724618229399</v>
      </c>
      <c r="N4797" s="50">
        <f t="array" ref="N4797">_xlfn.SUM(_xlfn.NORM.DIST($S$3:$S$1003,$G4797,$Q4797,FALSE)*WindSpeedStep*$T$3:$T$1003)</f>
        <v>721.87486067321413</v>
      </c>
      <c r="P4797" s="42">
        <f t="shared" si="222"/>
        <v>0.74918394315933345</v>
      </c>
      <c r="Q4797" s="42">
        <f t="shared" si="224"/>
        <v>0.53532912027661816</v>
      </c>
    </row>
    <row r="4798" spans="5:17" x14ac:dyDescent="0.2">
      <c r="E4798" s="15">
        <v>41271.152777777781</v>
      </c>
      <c r="F4798" s="21">
        <v>7.3433834931892443</v>
      </c>
      <c r="G4798" s="21">
        <v>7.2850003010276678</v>
      </c>
      <c r="H4798" s="24">
        <v>4.9023723237917316E-2</v>
      </c>
      <c r="I4798" s="3">
        <f t="shared" si="223"/>
        <v>690.33999999996627</v>
      </c>
      <c r="J4798" s="3">
        <f>INDEX(PowerArray,MIN(MaximumPowerIndex,ROUND(G4798*100,0)))</f>
        <v>675.28999999996654</v>
      </c>
      <c r="K4798" s="3">
        <f>MIN(J4798-M4798+N4798,'Power Look Up'!$F$4)</f>
        <v>660.75621075001379</v>
      </c>
      <c r="M4798" s="50">
        <f t="array" ref="M4798">_xlfn.SUM(_xlfn.NORM.DIST($S$3:$S$1003,$G4798,$P4798,FALSE)*WindSpeedStep*$T$3:$T$1003)</f>
        <v>671.88112980459221</v>
      </c>
      <c r="N4798" s="50">
        <f t="array" ref="N4798">_xlfn.SUM(_xlfn.NORM.DIST($S$3:$S$1003,$G4798,$Q4798,FALSE)*WindSpeedStep*$T$3:$T$1003)</f>
        <v>657.34734055463946</v>
      </c>
      <c r="P4798" s="42">
        <f t="shared" si="222"/>
        <v>0.72850003010276687</v>
      </c>
      <c r="Q4798" s="42">
        <f t="shared" si="224"/>
        <v>0.35713783854572473</v>
      </c>
    </row>
    <row r="4799" spans="5:17" x14ac:dyDescent="0.2">
      <c r="E4799" s="15">
        <v>41271.159722222219</v>
      </c>
      <c r="F4799" s="21">
        <v>6.3174653856105811</v>
      </c>
      <c r="G4799" s="21">
        <v>6.2727619114114681</v>
      </c>
      <c r="H4799" s="24">
        <v>7.2814011937089723E-2</v>
      </c>
      <c r="I4799" s="3">
        <f t="shared" si="223"/>
        <v>434.31999999997959</v>
      </c>
      <c r="J4799" s="3">
        <f>INDEX(PowerArray,MIN(MaximumPowerIndex,ROUND(G4799*100,0)))</f>
        <v>423.01999999997986</v>
      </c>
      <c r="K4799" s="3">
        <f>MIN(J4799-M4799+N4799,'Power Look Up'!$F$4)</f>
        <v>417.16075721123514</v>
      </c>
      <c r="M4799" s="50">
        <f t="array" ref="M4799">_xlfn.SUM(_xlfn.NORM.DIST($S$3:$S$1003,$G4799,$P4799,FALSE)*WindSpeedStep*$T$3:$T$1003)</f>
        <v>422.62907636096583</v>
      </c>
      <c r="N4799" s="50">
        <f t="array" ref="N4799">_xlfn.SUM(_xlfn.NORM.DIST($S$3:$S$1003,$G4799,$Q4799,FALSE)*WindSpeedStep*$T$3:$T$1003)</f>
        <v>416.7698335722211</v>
      </c>
      <c r="P4799" s="42">
        <f t="shared" si="222"/>
        <v>0.62727619114114685</v>
      </c>
      <c r="Q4799" s="42">
        <f t="shared" si="224"/>
        <v>0.45674496069603637</v>
      </c>
    </row>
    <row r="4800" spans="5:17" x14ac:dyDescent="0.2">
      <c r="E4800" s="15">
        <v>41271.166666666664</v>
      </c>
      <c r="F4800" s="21">
        <v>5.8508139701341708</v>
      </c>
      <c r="G4800" s="21">
        <v>5.823166949475838</v>
      </c>
      <c r="H4800" s="24">
        <v>3.2474114024111232E-2</v>
      </c>
      <c r="I4800" s="3">
        <f t="shared" si="223"/>
        <v>337.69999999998697</v>
      </c>
      <c r="J4800" s="3">
        <f>INDEX(PowerArray,MIN(MaximumPowerIndex,ROUND(G4800*100,0)))</f>
        <v>332.83999999998707</v>
      </c>
      <c r="K4800" s="3">
        <f>MIN(J4800-M4800+N4800,'Power Look Up'!$F$4)</f>
        <v>323.86489691725825</v>
      </c>
      <c r="M4800" s="50">
        <f t="array" ref="M4800">_xlfn.SUM(_xlfn.NORM.DIST($S$3:$S$1003,$G4800,$P4800,FALSE)*WindSpeedStep*$T$3:$T$1003)</f>
        <v>333.84312785119567</v>
      </c>
      <c r="N4800" s="50">
        <f t="array" ref="N4800">_xlfn.SUM(_xlfn.NORM.DIST($S$3:$S$1003,$G4800,$Q4800,FALSE)*WindSpeedStep*$T$3:$T$1003)</f>
        <v>324.86802476846685</v>
      </c>
      <c r="P4800" s="42">
        <f t="shared" si="222"/>
        <v>0.58231669494758387</v>
      </c>
      <c r="Q4800" s="42">
        <f t="shared" si="224"/>
        <v>0.18910218749871432</v>
      </c>
    </row>
    <row r="4801" spans="5:17" x14ac:dyDescent="0.2">
      <c r="E4801" s="15">
        <v>41271.173611111109</v>
      </c>
      <c r="F4801" s="21">
        <v>5.3848551384163956</v>
      </c>
      <c r="G4801" s="21">
        <v>5.3408095912376226</v>
      </c>
      <c r="H4801" s="24">
        <v>4.2712383915241132E-2</v>
      </c>
      <c r="I4801" s="3">
        <f t="shared" si="223"/>
        <v>261.55999999998863</v>
      </c>
      <c r="J4801" s="3">
        <f>INDEX(PowerArray,MIN(MaximumPowerIndex,ROUND(G4801*100,0)))</f>
        <v>255.07999999998876</v>
      </c>
      <c r="K4801" s="3">
        <f>MIN(J4801-M4801+N4801,'Power Look Up'!$F$4)</f>
        <v>254.21878862146275</v>
      </c>
      <c r="M4801" s="50">
        <f t="array" ref="M4801">_xlfn.SUM(_xlfn.NORM.DIST($S$3:$S$1003,$G4801,$P4801,FALSE)*WindSpeedStep*$T$3:$T$1003)</f>
        <v>249.95121368432984</v>
      </c>
      <c r="N4801" s="50">
        <f t="array" ref="N4801">_xlfn.SUM(_xlfn.NORM.DIST($S$3:$S$1003,$G4801,$Q4801,FALSE)*WindSpeedStep*$T$3:$T$1003)</f>
        <v>249.09000230580384</v>
      </c>
      <c r="P4801" s="42">
        <f t="shared" si="222"/>
        <v>0.5340809591237623</v>
      </c>
      <c r="Q4801" s="42">
        <f t="shared" si="224"/>
        <v>0.22811870967914341</v>
      </c>
    </row>
    <row r="4802" spans="5:17" x14ac:dyDescent="0.2">
      <c r="E4802" s="15">
        <v>41271.180555555555</v>
      </c>
      <c r="F4802" s="21">
        <v>5.063208426461637</v>
      </c>
      <c r="G4802" s="21">
        <v>5.0462049187422551</v>
      </c>
      <c r="H4802" s="24">
        <v>7.3076193756173316E-2</v>
      </c>
      <c r="I4802" s="3">
        <f t="shared" si="223"/>
        <v>209.71999999998971</v>
      </c>
      <c r="J4802" s="3">
        <f>INDEX(PowerArray,MIN(MaximumPowerIndex,ROUND(G4802*100,0)))</f>
        <v>208.09999999998976</v>
      </c>
      <c r="K4802" s="3">
        <f>MIN(J4802-M4802+N4802,'Power Look Up'!$F$4)</f>
        <v>208.06734420047761</v>
      </c>
      <c r="M4802" s="50">
        <f t="array" ref="M4802">_xlfn.SUM(_xlfn.NORM.DIST($S$3:$S$1003,$G4802,$P4802,FALSE)*WindSpeedStep*$T$3:$T$1003)</f>
        <v>201.98009164483534</v>
      </c>
      <c r="N4802" s="50">
        <f t="array" ref="N4802">_xlfn.SUM(_xlfn.NORM.DIST($S$3:$S$1003,$G4802,$Q4802,FALSE)*WindSpeedStep*$T$3:$T$1003)</f>
        <v>201.94743584532318</v>
      </c>
      <c r="P4802" s="42">
        <f t="shared" si="222"/>
        <v>0.50462049187422553</v>
      </c>
      <c r="Q4802" s="42">
        <f t="shared" si="224"/>
        <v>0.36875744837536384</v>
      </c>
    </row>
    <row r="4803" spans="5:17" x14ac:dyDescent="0.2">
      <c r="E4803" s="15">
        <v>41271.1875</v>
      </c>
      <c r="F4803" s="21">
        <v>4.3886556561377725</v>
      </c>
      <c r="G4803" s="21">
        <v>4.3830539174617149</v>
      </c>
      <c r="H4803" s="24">
        <v>7.747247144452804E-2</v>
      </c>
      <c r="I4803" s="3">
        <f t="shared" si="223"/>
        <v>133.50999999999465</v>
      </c>
      <c r="J4803" s="3">
        <f>INDEX(PowerArray,MIN(MaximumPowerIndex,ROUND(G4803*100,0)))</f>
        <v>132.41999999999467</v>
      </c>
      <c r="K4803" s="3">
        <f>MIN(J4803-M4803+N4803,'Power Look Up'!$F$4)</f>
        <v>129.17927026146424</v>
      </c>
      <c r="M4803" s="50">
        <f t="array" ref="M4803">_xlfn.SUM(_xlfn.NORM.DIST($S$3:$S$1003,$G4803,$P4803,FALSE)*WindSpeedStep*$T$3:$T$1003)</f>
        <v>98.693528315163917</v>
      </c>
      <c r="N4803" s="50">
        <f t="array" ref="N4803">_xlfn.SUM(_xlfn.NORM.DIST($S$3:$S$1003,$G4803,$Q4803,FALSE)*WindSpeedStep*$T$3:$T$1003)</f>
        <v>95.452798576633498</v>
      </c>
      <c r="P4803" s="42">
        <f t="shared" ref="P4803:P4866" si="225">ReferenceTurbulence*G4803</f>
        <v>0.4383053917461715</v>
      </c>
      <c r="Q4803" s="42">
        <f t="shared" si="224"/>
        <v>0.33956601946037945</v>
      </c>
    </row>
    <row r="4804" spans="5:17" x14ac:dyDescent="0.2">
      <c r="E4804" s="15">
        <v>41271.194444444445</v>
      </c>
      <c r="F4804" s="21">
        <v>4.0248811209346353</v>
      </c>
      <c r="G4804" s="21">
        <v>4.0038256784667059</v>
      </c>
      <c r="H4804" s="24">
        <v>5.7144544916792647E-2</v>
      </c>
      <c r="I4804" s="3">
        <f t="shared" ref="I4804:I4867" si="226">INDEX(PowerArray,MIN(MaximumPowerIndex,ROUND(F4804*100,0)))</f>
        <v>93.179999999995502</v>
      </c>
      <c r="J4804" s="3">
        <f>INDEX(PowerArray,MIN(MaximumPowerIndex,ROUND(G4804*100,0)))</f>
        <v>90.999999999996248</v>
      </c>
      <c r="K4804" s="3">
        <f>MIN(J4804-M4804+N4804,'Power Look Up'!$F$4)</f>
        <v>81.281544685607557</v>
      </c>
      <c r="M4804" s="50">
        <f t="array" ref="M4804">_xlfn.SUM(_xlfn.NORM.DIST($S$3:$S$1003,$G4804,$P4804,FALSE)*WindSpeedStep*$T$3:$T$1003)</f>
        <v>50.660929748291025</v>
      </c>
      <c r="N4804" s="50">
        <f t="array" ref="N4804">_xlfn.SUM(_xlfn.NORM.DIST($S$3:$S$1003,$G4804,$Q4804,FALSE)*WindSpeedStep*$T$3:$T$1003)</f>
        <v>40.942474433902333</v>
      </c>
      <c r="P4804" s="42">
        <f t="shared" si="225"/>
        <v>0.40038256784667059</v>
      </c>
      <c r="Q4804" s="42">
        <f t="shared" ref="Q4804:Q4867" si="227">G4804*H4804</f>
        <v>0.22879679632214847</v>
      </c>
    </row>
    <row r="4805" spans="5:17" x14ac:dyDescent="0.2">
      <c r="E4805" s="15">
        <v>41271.201388888891</v>
      </c>
      <c r="F4805" s="21">
        <v>3.4849561303900387</v>
      </c>
      <c r="G4805" s="21">
        <v>3.4632667065308809</v>
      </c>
      <c r="H4805" s="24">
        <v>5.7389531608713788E-2</v>
      </c>
      <c r="I4805" s="3">
        <f t="shared" si="226"/>
        <v>43.67999999999725</v>
      </c>
      <c r="J4805" s="3">
        <f>INDEX(PowerArray,MIN(MaximumPowerIndex,ROUND(G4805*100,0)))</f>
        <v>41.859999999997292</v>
      </c>
      <c r="K4805" s="3">
        <f>MIN(J4805-M4805+N4805,'Power Look Up'!$F$4)</f>
        <v>40.271534356686345</v>
      </c>
      <c r="M4805" s="50">
        <f t="array" ref="M4805">_xlfn.SUM(_xlfn.NORM.DIST($S$3:$S$1003,$G4805,$P4805,FALSE)*WindSpeedStep*$T$3:$T$1003)</f>
        <v>14.559271166307019</v>
      </c>
      <c r="N4805" s="50">
        <f t="array" ref="N4805">_xlfn.SUM(_xlfn.NORM.DIST($S$3:$S$1003,$G4805,$Q4805,FALSE)*WindSpeedStep*$T$3:$T$1003)</f>
        <v>12.970805522996077</v>
      </c>
      <c r="P4805" s="42">
        <f t="shared" si="225"/>
        <v>0.34632667065308809</v>
      </c>
      <c r="Q4805" s="42">
        <f t="shared" si="227"/>
        <v>0.19875525412386008</v>
      </c>
    </row>
    <row r="4806" spans="5:17" x14ac:dyDescent="0.2">
      <c r="E4806" s="15">
        <v>41271.208333333336</v>
      </c>
      <c r="F4806" s="21">
        <v>3.0050497206594451</v>
      </c>
      <c r="G4806" s="21">
        <v>3.0050495053319546</v>
      </c>
      <c r="H4806" s="24">
        <v>5.6571443337947253E-2</v>
      </c>
      <c r="I4806" s="3">
        <f t="shared" si="226"/>
        <v>0.90999999999816206</v>
      </c>
      <c r="J4806" s="3">
        <f>INDEX(PowerArray,MIN(MaximumPowerIndex,ROUND(G4806*100,0)))</f>
        <v>0.90999999999816206</v>
      </c>
      <c r="K4806" s="3">
        <f>MIN(J4806-M4806+N4806,'Power Look Up'!$F$4)</f>
        <v>-0.57630552487609865</v>
      </c>
      <c r="M4806" s="50">
        <f t="array" ref="M4806">_xlfn.SUM(_xlfn.NORM.DIST($S$3:$S$1003,$G4806,$P4806,FALSE)*WindSpeedStep*$T$3:$T$1003)</f>
        <v>3.3745530447851309</v>
      </c>
      <c r="N4806" s="50">
        <f t="array" ref="N4806">_xlfn.SUM(_xlfn.NORM.DIST($S$3:$S$1003,$G4806,$Q4806,FALSE)*WindSpeedStep*$T$3:$T$1003)</f>
        <v>1.8882475199108701</v>
      </c>
      <c r="P4806" s="42">
        <f t="shared" si="225"/>
        <v>0.30050495053319548</v>
      </c>
      <c r="Q4806" s="42">
        <f t="shared" si="227"/>
        <v>0.16999998781861309</v>
      </c>
    </row>
    <row r="4807" spans="5:17" x14ac:dyDescent="0.2">
      <c r="E4807" s="15">
        <v>41271.215277777781</v>
      </c>
      <c r="F4807" s="21">
        <v>2.7713304414781672</v>
      </c>
      <c r="G4807" s="21">
        <v>2.7768100261518183</v>
      </c>
      <c r="H4807" s="24">
        <v>6.4950753365950797E-2</v>
      </c>
      <c r="I4807" s="3">
        <f t="shared" si="226"/>
        <v>0</v>
      </c>
      <c r="J4807" s="3">
        <f>INDEX(PowerArray,MIN(MaximumPowerIndex,ROUND(G4807*100,0)))</f>
        <v>0</v>
      </c>
      <c r="K4807" s="3">
        <f>MIN(J4807-M4807+N4807,'Power Look Up'!$F$4)</f>
        <v>-0.66561388985386971</v>
      </c>
      <c r="M4807" s="50">
        <f t="array" ref="M4807">_xlfn.SUM(_xlfn.NORM.DIST($S$3:$S$1003,$G4807,$P4807,FALSE)*WindSpeedStep*$T$3:$T$1003)</f>
        <v>0.88372849333632619</v>
      </c>
      <c r="N4807" s="50">
        <f t="array" ref="N4807">_xlfn.SUM(_xlfn.NORM.DIST($S$3:$S$1003,$G4807,$Q4807,FALSE)*WindSpeedStep*$T$3:$T$1003)</f>
        <v>0.21811460348245645</v>
      </c>
      <c r="P4807" s="42">
        <f t="shared" si="225"/>
        <v>0.27768100261518186</v>
      </c>
      <c r="Q4807" s="42">
        <f t="shared" si="227"/>
        <v>0.18035590315268613</v>
      </c>
    </row>
    <row r="4808" spans="5:17" x14ac:dyDescent="0.2">
      <c r="E4808" s="15">
        <v>41271.222222222219</v>
      </c>
      <c r="F4808" s="21">
        <v>1.9649077368829604</v>
      </c>
      <c r="G4808" s="21">
        <v>1.9725257084713268</v>
      </c>
      <c r="H4808" s="24">
        <v>0.11196454462996716</v>
      </c>
      <c r="I4808" s="3">
        <f t="shared" si="226"/>
        <v>0</v>
      </c>
      <c r="J4808" s="3">
        <f>INDEX(PowerArray,MIN(MaximumPowerIndex,ROUND(G4808*100,0)))</f>
        <v>0</v>
      </c>
      <c r="K4808" s="3">
        <f>MIN(J4808-M4808+N4808,'Power Look Up'!$F$4)</f>
        <v>-2.4697304357188736E-4</v>
      </c>
      <c r="M4808" s="50">
        <f t="array" ref="M4808">_xlfn.SUM(_xlfn.NORM.DIST($S$3:$S$1003,$G4808,$P4808,FALSE)*WindSpeedStep*$T$3:$T$1003)</f>
        <v>-1.6703302083515168E-3</v>
      </c>
      <c r="N4808" s="50">
        <f t="array" ref="N4808">_xlfn.SUM(_xlfn.NORM.DIST($S$3:$S$1003,$G4808,$Q4808,FALSE)*WindSpeedStep*$T$3:$T$1003)</f>
        <v>-1.9173032519234042E-3</v>
      </c>
      <c r="P4808" s="42">
        <f t="shared" si="225"/>
        <v>0.19725257084713269</v>
      </c>
      <c r="Q4808" s="42">
        <f t="shared" si="227"/>
        <v>0.22085294271989547</v>
      </c>
    </row>
    <row r="4809" spans="5:17" x14ac:dyDescent="0.2">
      <c r="E4809" s="15">
        <v>41271.229166666664</v>
      </c>
      <c r="F4809" s="21">
        <v>1.5485774796381928</v>
      </c>
      <c r="G4809" s="21">
        <v>1.5403870760201464</v>
      </c>
      <c r="H4809" s="24">
        <v>6.4575393427110828E-2</v>
      </c>
      <c r="I4809" s="3">
        <f t="shared" si="226"/>
        <v>0</v>
      </c>
      <c r="J4809" s="3">
        <f>INDEX(PowerArray,MIN(MaximumPowerIndex,ROUND(G4809*100,0)))</f>
        <v>0</v>
      </c>
      <c r="K4809" s="3">
        <f>MIN(J4809-M4809+N4809,'Power Look Up'!$F$4)</f>
        <v>1.0718763323799165E-6</v>
      </c>
      <c r="M4809" s="50">
        <f t="array" ref="M4809">_xlfn.SUM(_xlfn.NORM.DIST($S$3:$S$1003,$G4809,$P4809,FALSE)*WindSpeedStep*$T$3:$T$1003)</f>
        <v>-1.0720171523868597E-6</v>
      </c>
      <c r="N4809" s="50">
        <f t="array" ref="N4809">_xlfn.SUM(_xlfn.NORM.DIST($S$3:$S$1003,$G4809,$Q4809,FALSE)*WindSpeedStep*$T$3:$T$1003)</f>
        <v>-1.4082000694322682E-10</v>
      </c>
      <c r="P4809" s="42">
        <f t="shared" si="225"/>
        <v>0.15403870760201466</v>
      </c>
      <c r="Q4809" s="42">
        <f t="shared" si="227"/>
        <v>9.9471101464037828E-2</v>
      </c>
    </row>
    <row r="4810" spans="5:17" x14ac:dyDescent="0.2">
      <c r="E4810" s="15">
        <v>41271.236111111109</v>
      </c>
      <c r="F4810" s="21">
        <v>1.1742357875368159</v>
      </c>
      <c r="G4810" s="21">
        <v>1.1646817933097666</v>
      </c>
      <c r="H4810" s="24">
        <v>0.11922648030824949</v>
      </c>
      <c r="I4810" s="3">
        <f t="shared" si="226"/>
        <v>0</v>
      </c>
      <c r="J4810" s="3">
        <f>INDEX(PowerArray,MIN(MaximumPowerIndex,ROUND(G4810*100,0)))</f>
        <v>0</v>
      </c>
      <c r="K4810" s="3">
        <f>MIN(J4810-M4810+N4810,'Power Look Up'!$F$4)</f>
        <v>-1.0672014038422703E-13</v>
      </c>
      <c r="M4810" s="50">
        <f t="array" ref="M4810">_xlfn.SUM(_xlfn.NORM.DIST($S$3:$S$1003,$G4810,$P4810,FALSE)*WindSpeedStep*$T$3:$T$1003)</f>
        <v>-8.862576121783595E-18</v>
      </c>
      <c r="N4810" s="50">
        <f t="array" ref="N4810">_xlfn.SUM(_xlfn.NORM.DIST($S$3:$S$1003,$G4810,$Q4810,FALSE)*WindSpeedStep*$T$3:$T$1003)</f>
        <v>-1.0672900296034882E-13</v>
      </c>
      <c r="P4810" s="42">
        <f t="shared" si="225"/>
        <v>0.11646817933097667</v>
      </c>
      <c r="Q4810" s="42">
        <f t="shared" si="227"/>
        <v>0.1388609108954236</v>
      </c>
    </row>
    <row r="4811" spans="5:17" x14ac:dyDescent="0.2">
      <c r="E4811" s="15">
        <v>41271.243055555555</v>
      </c>
      <c r="F4811" s="21">
        <v>1.6456799254215475</v>
      </c>
      <c r="G4811" s="21">
        <v>1.6199515459607494</v>
      </c>
      <c r="H4811" s="24">
        <v>0.13368334668337534</v>
      </c>
      <c r="I4811" s="3">
        <f t="shared" si="226"/>
        <v>0</v>
      </c>
      <c r="J4811" s="3">
        <f>INDEX(PowerArray,MIN(MaximumPowerIndex,ROUND(G4811*100,0)))</f>
        <v>0</v>
      </c>
      <c r="K4811" s="3">
        <f>MIN(J4811-M4811+N4811,'Power Look Up'!$F$4)</f>
        <v>-7.1490996547250043E-5</v>
      </c>
      <c r="M4811" s="50">
        <f t="array" ref="M4811">_xlfn.SUM(_xlfn.NORM.DIST($S$3:$S$1003,$G4811,$P4811,FALSE)*WindSpeedStep*$T$3:$T$1003)</f>
        <v>-1.0386449370723055E-5</v>
      </c>
      <c r="N4811" s="50">
        <f t="array" ref="N4811">_xlfn.SUM(_xlfn.NORM.DIST($S$3:$S$1003,$G4811,$Q4811,FALSE)*WindSpeedStep*$T$3:$T$1003)</f>
        <v>-8.1877445917973095E-5</v>
      </c>
      <c r="P4811" s="42">
        <f t="shared" si="225"/>
        <v>0.16199515459607494</v>
      </c>
      <c r="Q4811" s="42">
        <f t="shared" si="227"/>
        <v>0.21656054412894071</v>
      </c>
    </row>
    <row r="4812" spans="5:17" x14ac:dyDescent="0.2">
      <c r="E4812" s="15">
        <v>41271.25</v>
      </c>
      <c r="F4812" s="21">
        <v>1.9006756700653851</v>
      </c>
      <c r="G4812" s="21">
        <v>1.9281117941009904</v>
      </c>
      <c r="H4812" s="24">
        <v>9.4703164161515169E-2</v>
      </c>
      <c r="I4812" s="3">
        <f t="shared" si="226"/>
        <v>0</v>
      </c>
      <c r="J4812" s="3">
        <f>INDEX(PowerArray,MIN(MaximumPowerIndex,ROUND(G4812*100,0)))</f>
        <v>0</v>
      </c>
      <c r="K4812" s="3">
        <f>MIN(J4812-M4812+N4812,'Power Look Up'!$F$4)</f>
        <v>1.0083731042008688E-4</v>
      </c>
      <c r="M4812" s="50">
        <f t="array" ref="M4812">_xlfn.SUM(_xlfn.NORM.DIST($S$3:$S$1003,$G4812,$P4812,FALSE)*WindSpeedStep*$T$3:$T$1003)</f>
        <v>-1.1644495925115877E-3</v>
      </c>
      <c r="N4812" s="50">
        <f t="array" ref="N4812">_xlfn.SUM(_xlfn.NORM.DIST($S$3:$S$1003,$G4812,$Q4812,FALSE)*WindSpeedStep*$T$3:$T$1003)</f>
        <v>-1.0636122820915008E-3</v>
      </c>
      <c r="P4812" s="42">
        <f t="shared" si="225"/>
        <v>0.19281117941009907</v>
      </c>
      <c r="Q4812" s="42">
        <f t="shared" si="227"/>
        <v>0.18259828775849962</v>
      </c>
    </row>
    <row r="4813" spans="5:17" x14ac:dyDescent="0.2">
      <c r="E4813" s="15">
        <v>41271.256944444445</v>
      </c>
      <c r="F4813" s="21">
        <v>2.095988538106333</v>
      </c>
      <c r="G4813" s="21">
        <v>2.130971845728491</v>
      </c>
      <c r="H4813" s="24">
        <v>9.5420369130784666E-2</v>
      </c>
      <c r="I4813" s="3">
        <f t="shared" si="226"/>
        <v>0</v>
      </c>
      <c r="J4813" s="3">
        <f>INDEX(PowerArray,MIN(MaximumPowerIndex,ROUND(G4813*100,0)))</f>
        <v>0</v>
      </c>
      <c r="K4813" s="3">
        <f>MIN(J4813-M4813+N4813,'Power Look Up'!$F$4)</f>
        <v>7.0907961275373799E-5</v>
      </c>
      <c r="M4813" s="50">
        <f t="array" ref="M4813">_xlfn.SUM(_xlfn.NORM.DIST($S$3:$S$1003,$G4813,$P4813,FALSE)*WindSpeedStep*$T$3:$T$1003)</f>
        <v>-4.2775838063762658E-3</v>
      </c>
      <c r="N4813" s="50">
        <f t="array" ref="N4813">_xlfn.SUM(_xlfn.NORM.DIST($S$3:$S$1003,$G4813,$Q4813,FALSE)*WindSpeedStep*$T$3:$T$1003)</f>
        <v>-4.206675845100892E-3</v>
      </c>
      <c r="P4813" s="42">
        <f t="shared" si="225"/>
        <v>0.2130971845728491</v>
      </c>
      <c r="Q4813" s="42">
        <f t="shared" si="227"/>
        <v>0.20333812012672212</v>
      </c>
    </row>
    <row r="4814" spans="5:17" x14ac:dyDescent="0.2">
      <c r="E4814" s="15">
        <v>41271.263888888891</v>
      </c>
      <c r="F4814" s="21">
        <v>2.6547090830036271</v>
      </c>
      <c r="G4814" s="21">
        <v>2.6663462094730259</v>
      </c>
      <c r="H4814" s="24">
        <v>9.4172277331850462E-2</v>
      </c>
      <c r="I4814" s="3">
        <f t="shared" si="226"/>
        <v>0</v>
      </c>
      <c r="J4814" s="3">
        <f>INDEX(PowerArray,MIN(MaximumPowerIndex,ROUND(G4814*100,0)))</f>
        <v>0</v>
      </c>
      <c r="K4814" s="3">
        <f>MIN(J4814-M4814+N4814,'Power Look Up'!$F$4)</f>
        <v>-7.4942314368737328E-2</v>
      </c>
      <c r="M4814" s="50">
        <f t="array" ref="M4814">_xlfn.SUM(_xlfn.NORM.DIST($S$3:$S$1003,$G4814,$P4814,FALSE)*WindSpeedStep*$T$3:$T$1003)</f>
        <v>0.34326068589123065</v>
      </c>
      <c r="N4814" s="50">
        <f t="array" ref="N4814">_xlfn.SUM(_xlfn.NORM.DIST($S$3:$S$1003,$G4814,$Q4814,FALSE)*WindSpeedStep*$T$3:$T$1003)</f>
        <v>0.26831837152249333</v>
      </c>
      <c r="P4814" s="42">
        <f t="shared" si="225"/>
        <v>0.26663462094730261</v>
      </c>
      <c r="Q4814" s="42">
        <f t="shared" si="227"/>
        <v>0.25109589470122207</v>
      </c>
    </row>
    <row r="4815" spans="5:17" x14ac:dyDescent="0.2">
      <c r="E4815" s="15">
        <v>41271.270833333336</v>
      </c>
      <c r="F4815" s="21">
        <v>3.294914879065816</v>
      </c>
      <c r="G4815" s="21">
        <v>3.3018851313221051</v>
      </c>
      <c r="H4815" s="24">
        <v>6.373457515829356E-2</v>
      </c>
      <c r="I4815" s="3">
        <f t="shared" si="226"/>
        <v>26.38999999999762</v>
      </c>
      <c r="J4815" s="3">
        <f>INDEX(PowerArray,MIN(MaximumPowerIndex,ROUND(G4815*100,0)))</f>
        <v>27.299999999997599</v>
      </c>
      <c r="K4815" s="3">
        <f>MIN(J4815-M4815+N4815,'Power Look Up'!$F$4)</f>
        <v>26.327872936958528</v>
      </c>
      <c r="M4815" s="50">
        <f t="array" ref="M4815">_xlfn.SUM(_xlfn.NORM.DIST($S$3:$S$1003,$G4815,$P4815,FALSE)*WindSpeedStep*$T$3:$T$1003)</f>
        <v>9.5768214307849817</v>
      </c>
      <c r="N4815" s="50">
        <f t="array" ref="N4815">_xlfn.SUM(_xlfn.NORM.DIST($S$3:$S$1003,$G4815,$Q4815,FALSE)*WindSpeedStep*$T$3:$T$1003)</f>
        <v>8.6046943677459087</v>
      </c>
      <c r="P4815" s="42">
        <f t="shared" si="225"/>
        <v>0.33018851313221054</v>
      </c>
      <c r="Q4815" s="42">
        <f t="shared" si="227"/>
        <v>0.21044424606630072</v>
      </c>
    </row>
    <row r="4816" spans="5:17" x14ac:dyDescent="0.2">
      <c r="E4816" s="15">
        <v>41271.277777777781</v>
      </c>
      <c r="F4816" s="21">
        <v>3.4360599620541401</v>
      </c>
      <c r="G4816" s="21">
        <v>3.4844061644561086</v>
      </c>
      <c r="H4816" s="24">
        <v>4.6564961545184747E-2</v>
      </c>
      <c r="I4816" s="3">
        <f t="shared" si="226"/>
        <v>40.039999999997328</v>
      </c>
      <c r="J4816" s="3">
        <f>INDEX(PowerArray,MIN(MaximumPowerIndex,ROUND(G4816*100,0)))</f>
        <v>43.67999999999725</v>
      </c>
      <c r="K4816" s="3">
        <f>MIN(J4816-M4816+N4816,'Power Look Up'!$F$4)</f>
        <v>41.870810962772119</v>
      </c>
      <c r="M4816" s="50">
        <f t="array" ref="M4816">_xlfn.SUM(_xlfn.NORM.DIST($S$3:$S$1003,$G4816,$P4816,FALSE)*WindSpeedStep*$T$3:$T$1003)</f>
        <v>15.335947324899768</v>
      </c>
      <c r="N4816" s="50">
        <f t="array" ref="N4816">_xlfn.SUM(_xlfn.NORM.DIST($S$3:$S$1003,$G4816,$Q4816,FALSE)*WindSpeedStep*$T$3:$T$1003)</f>
        <v>13.526758287674639</v>
      </c>
      <c r="P4816" s="42">
        <f t="shared" si="225"/>
        <v>0.34844061644561086</v>
      </c>
      <c r="Q4816" s="42">
        <f t="shared" si="227"/>
        <v>0.16225123905570338</v>
      </c>
    </row>
    <row r="4817" spans="5:17" x14ac:dyDescent="0.2">
      <c r="E4817" s="15">
        <v>41271.284722222219</v>
      </c>
      <c r="F4817" s="21">
        <v>4.054810832943085</v>
      </c>
      <c r="G4817" s="21">
        <v>4.1031208206431486</v>
      </c>
      <c r="H4817" s="24">
        <v>6.4121363662059019E-2</v>
      </c>
      <c r="I4817" s="3">
        <f t="shared" si="226"/>
        <v>96.449999999995427</v>
      </c>
      <c r="J4817" s="3">
        <f>INDEX(PowerArray,MIN(MaximumPowerIndex,ROUND(G4817*100,0)))</f>
        <v>101.89999999999532</v>
      </c>
      <c r="K4817" s="3">
        <f>MIN(J4817-M4817+N4817,'Power Look Up'!$F$4)</f>
        <v>94.003016219290203</v>
      </c>
      <c r="M4817" s="50">
        <f t="array" ref="M4817">_xlfn.SUM(_xlfn.NORM.DIST($S$3:$S$1003,$G4817,$P4817,FALSE)*WindSpeedStep*$T$3:$T$1003)</f>
        <v>61.674505353822518</v>
      </c>
      <c r="N4817" s="50">
        <f t="array" ref="N4817">_xlfn.SUM(_xlfn.NORM.DIST($S$3:$S$1003,$G4817,$Q4817,FALSE)*WindSpeedStep*$T$3:$T$1003)</f>
        <v>53.777521573117404</v>
      </c>
      <c r="P4817" s="42">
        <f t="shared" si="225"/>
        <v>0.41031208206431491</v>
      </c>
      <c r="Q4817" s="42">
        <f t="shared" si="227"/>
        <v>0.26309770228982537</v>
      </c>
    </row>
    <row r="4818" spans="5:17" x14ac:dyDescent="0.2">
      <c r="E4818" s="15">
        <v>41271.291666666664</v>
      </c>
      <c r="F4818" s="21">
        <v>5.0735856196912481</v>
      </c>
      <c r="G4818" s="21">
        <v>5.1053751250795072</v>
      </c>
      <c r="H4818" s="24">
        <v>6.3071765017237172E-2</v>
      </c>
      <c r="I4818" s="3">
        <f t="shared" si="226"/>
        <v>211.33999999998969</v>
      </c>
      <c r="J4818" s="3">
        <f>INDEX(PowerArray,MIN(MaximumPowerIndex,ROUND(G4818*100,0)))</f>
        <v>217.81999999998953</v>
      </c>
      <c r="K4818" s="3">
        <f>MIN(J4818-M4818+N4818,'Power Look Up'!$F$4)</f>
        <v>217.94549623090603</v>
      </c>
      <c r="M4818" s="50">
        <f t="array" ref="M4818">_xlfn.SUM(_xlfn.NORM.DIST($S$3:$S$1003,$G4818,$P4818,FALSE)*WindSpeedStep*$T$3:$T$1003)</f>
        <v>211.51606272931883</v>
      </c>
      <c r="N4818" s="50">
        <f t="array" ref="N4818">_xlfn.SUM(_xlfn.NORM.DIST($S$3:$S$1003,$G4818,$Q4818,FALSE)*WindSpeedStep*$T$3:$T$1003)</f>
        <v>211.64155896023533</v>
      </c>
      <c r="P4818" s="42">
        <f t="shared" si="225"/>
        <v>0.51053751250795076</v>
      </c>
      <c r="Q4818" s="42">
        <f t="shared" si="227"/>
        <v>0.32200502021386251</v>
      </c>
    </row>
    <row r="4819" spans="5:17" x14ac:dyDescent="0.2">
      <c r="E4819" s="15">
        <v>41271.298611111109</v>
      </c>
      <c r="F4819" s="21">
        <v>5.6050854632360529</v>
      </c>
      <c r="G4819" s="21">
        <v>5.6354455710535341</v>
      </c>
      <c r="H4819" s="24">
        <v>3.9250070573051472E-2</v>
      </c>
      <c r="I4819" s="3">
        <f t="shared" si="226"/>
        <v>298.81999999998783</v>
      </c>
      <c r="J4819" s="3">
        <f>INDEX(PowerArray,MIN(MaximumPowerIndex,ROUND(G4819*100,0)))</f>
        <v>303.67999999998773</v>
      </c>
      <c r="K4819" s="3">
        <f>MIN(J4819-M4819+N4819,'Power Look Up'!$F$4)</f>
        <v>298.63324835159096</v>
      </c>
      <c r="M4819" s="50">
        <f t="array" ref="M4819">_xlfn.SUM(_xlfn.NORM.DIST($S$3:$S$1003,$G4819,$P4819,FALSE)*WindSpeedStep*$T$3:$T$1003)</f>
        <v>300.06633548418284</v>
      </c>
      <c r="N4819" s="50">
        <f t="array" ref="N4819">_xlfn.SUM(_xlfn.NORM.DIST($S$3:$S$1003,$G4819,$Q4819,FALSE)*WindSpeedStep*$T$3:$T$1003)</f>
        <v>295.01958383578608</v>
      </c>
      <c r="P4819" s="42">
        <f t="shared" si="225"/>
        <v>0.56354455710535345</v>
      </c>
      <c r="Q4819" s="42">
        <f t="shared" si="227"/>
        <v>0.22119163637444156</v>
      </c>
    </row>
    <row r="4820" spans="5:17" x14ac:dyDescent="0.2">
      <c r="E4820" s="15">
        <v>41271.305555555555</v>
      </c>
      <c r="F4820" s="21">
        <v>5.9263376740151186</v>
      </c>
      <c r="G4820" s="21">
        <v>5.9788639711846665</v>
      </c>
      <c r="H4820" s="24">
        <v>2.8685506859555017E-2</v>
      </c>
      <c r="I4820" s="3">
        <f t="shared" si="226"/>
        <v>350.65999999998672</v>
      </c>
      <c r="J4820" s="3">
        <f>INDEX(PowerArray,MIN(MaximumPowerIndex,ROUND(G4820*100,0)))</f>
        <v>358.75999999998658</v>
      </c>
      <c r="K4820" s="3">
        <f>MIN(J4820-M4820+N4820,'Power Look Up'!$F$4)</f>
        <v>347.05104476959463</v>
      </c>
      <c r="M4820" s="50">
        <f t="array" ref="M4820">_xlfn.SUM(_xlfn.NORM.DIST($S$3:$S$1003,$G4820,$P4820,FALSE)*WindSpeedStep*$T$3:$T$1003)</f>
        <v>363.23958255535302</v>
      </c>
      <c r="N4820" s="50">
        <f t="array" ref="N4820">_xlfn.SUM(_xlfn.NORM.DIST($S$3:$S$1003,$G4820,$Q4820,FALSE)*WindSpeedStep*$T$3:$T$1003)</f>
        <v>351.53062732496107</v>
      </c>
      <c r="P4820" s="42">
        <f t="shared" si="225"/>
        <v>0.59788639711846669</v>
      </c>
      <c r="Q4820" s="42">
        <f t="shared" si="227"/>
        <v>0.17150674345776409</v>
      </c>
    </row>
    <row r="4821" spans="5:17" x14ac:dyDescent="0.2">
      <c r="E4821" s="15">
        <v>41271.3125</v>
      </c>
      <c r="F4821" s="21">
        <v>6.126353695901142</v>
      </c>
      <c r="G4821" s="21">
        <v>6.1570013949134044</v>
      </c>
      <c r="H4821" s="24">
        <v>4.7336476866170082E-2</v>
      </c>
      <c r="I4821" s="3">
        <f t="shared" si="226"/>
        <v>391.3799999999805</v>
      </c>
      <c r="J4821" s="3">
        <f>INDEX(PowerArray,MIN(MaximumPowerIndex,ROUND(G4821*100,0)))</f>
        <v>398.15999999998036</v>
      </c>
      <c r="K4821" s="3">
        <f>MIN(J4821-M4821+N4821,'Power Look Up'!$F$4)</f>
        <v>388.63485958652944</v>
      </c>
      <c r="M4821" s="50">
        <f t="array" ref="M4821">_xlfn.SUM(_xlfn.NORM.DIST($S$3:$S$1003,$G4821,$P4821,FALSE)*WindSpeedStep*$T$3:$T$1003)</f>
        <v>398.59722063030483</v>
      </c>
      <c r="N4821" s="50">
        <f t="array" ref="N4821">_xlfn.SUM(_xlfn.NORM.DIST($S$3:$S$1003,$G4821,$Q4821,FALSE)*WindSpeedStep*$T$3:$T$1003)</f>
        <v>389.07208021685392</v>
      </c>
      <c r="P4821" s="42">
        <f t="shared" si="225"/>
        <v>0.6157001394913405</v>
      </c>
      <c r="Q4821" s="42">
        <f t="shared" si="227"/>
        <v>0.29145075409529531</v>
      </c>
    </row>
    <row r="4822" spans="5:17" x14ac:dyDescent="0.2">
      <c r="E4822" s="15">
        <v>41271.319444444445</v>
      </c>
      <c r="F4822" s="21">
        <v>6.462586410589827</v>
      </c>
      <c r="G4822" s="21">
        <v>6.4094715971321028</v>
      </c>
      <c r="H4822" s="24">
        <v>3.8684202286307694E-2</v>
      </c>
      <c r="I4822" s="3">
        <f t="shared" si="226"/>
        <v>465.95999999997889</v>
      </c>
      <c r="J4822" s="3">
        <f>INDEX(PowerArray,MIN(MaximumPowerIndex,ROUND(G4822*100,0)))</f>
        <v>454.65999999997916</v>
      </c>
      <c r="K4822" s="3">
        <f>MIN(J4822-M4822+N4822,'Power Look Up'!$F$4)</f>
        <v>443.9165971751915</v>
      </c>
      <c r="M4822" s="50">
        <f t="array" ref="M4822">_xlfn.SUM(_xlfn.NORM.DIST($S$3:$S$1003,$G4822,$P4822,FALSE)*WindSpeedStep*$T$3:$T$1003)</f>
        <v>452.13159241152664</v>
      </c>
      <c r="N4822" s="50">
        <f t="array" ref="N4822">_xlfn.SUM(_xlfn.NORM.DIST($S$3:$S$1003,$G4822,$Q4822,FALSE)*WindSpeedStep*$T$3:$T$1003)</f>
        <v>441.38818958673897</v>
      </c>
      <c r="P4822" s="42">
        <f t="shared" si="225"/>
        <v>0.64094715971321037</v>
      </c>
      <c r="Q4822" s="42">
        <f t="shared" si="227"/>
        <v>0.24794529581180191</v>
      </c>
    </row>
    <row r="4823" spans="5:17" x14ac:dyDescent="0.2">
      <c r="E4823" s="15">
        <v>41271.326388888891</v>
      </c>
      <c r="F4823" s="21">
        <v>6.6764711709610749</v>
      </c>
      <c r="G4823" s="21">
        <v>6.63732107775113</v>
      </c>
      <c r="H4823" s="24">
        <v>3.2951538974193027E-2</v>
      </c>
      <c r="I4823" s="3">
        <f t="shared" si="226"/>
        <v>515.67999999997789</v>
      </c>
      <c r="J4823" s="3">
        <f>INDEX(PowerArray,MIN(MaximumPowerIndex,ROUND(G4823*100,0)))</f>
        <v>506.63999999997804</v>
      </c>
      <c r="K4823" s="3">
        <f>MIN(J4823-M4823+N4823,'Power Look Up'!$F$4)</f>
        <v>493.88923667754921</v>
      </c>
      <c r="M4823" s="50">
        <f t="array" ref="M4823">_xlfn.SUM(_xlfn.NORM.DIST($S$3:$S$1003,$G4823,$P4823,FALSE)*WindSpeedStep*$T$3:$T$1003)</f>
        <v>504.10458598206606</v>
      </c>
      <c r="N4823" s="50">
        <f t="array" ref="N4823">_xlfn.SUM(_xlfn.NORM.DIST($S$3:$S$1003,$G4823,$Q4823,FALSE)*WindSpeedStep*$T$3:$T$1003)</f>
        <v>491.35382265963722</v>
      </c>
      <c r="P4823" s="42">
        <f t="shared" si="225"/>
        <v>0.66373210777511304</v>
      </c>
      <c r="Q4823" s="42">
        <f t="shared" si="227"/>
        <v>0.21870994417774922</v>
      </c>
    </row>
    <row r="4824" spans="5:17" x14ac:dyDescent="0.2">
      <c r="E4824" s="15">
        <v>41271.333333333336</v>
      </c>
      <c r="F4824" s="21">
        <v>7.245161956647979</v>
      </c>
      <c r="G4824" s="21">
        <v>7.2138481431690469</v>
      </c>
      <c r="H4824" s="24">
        <v>5.2448793039239314E-2</v>
      </c>
      <c r="I4824" s="3">
        <f t="shared" si="226"/>
        <v>663.2499999999668</v>
      </c>
      <c r="J4824" s="3">
        <f>INDEX(PowerArray,MIN(MaximumPowerIndex,ROUND(G4824*100,0)))</f>
        <v>651.20999999996707</v>
      </c>
      <c r="K4824" s="3">
        <f>MIN(J4824-M4824+N4824,'Power Look Up'!$F$4)</f>
        <v>637.53177341887636</v>
      </c>
      <c r="M4824" s="50">
        <f t="array" ref="M4824">_xlfn.SUM(_xlfn.NORM.DIST($S$3:$S$1003,$G4824,$P4824,FALSE)*WindSpeedStep*$T$3:$T$1003)</f>
        <v>651.964168664721</v>
      </c>
      <c r="N4824" s="50">
        <f t="array" ref="N4824">_xlfn.SUM(_xlfn.NORM.DIST($S$3:$S$1003,$G4824,$Q4824,FALSE)*WindSpeedStep*$T$3:$T$1003)</f>
        <v>638.28594208363029</v>
      </c>
      <c r="P4824" s="42">
        <f t="shared" si="225"/>
        <v>0.72138481431690471</v>
      </c>
      <c r="Q4824" s="42">
        <f t="shared" si="227"/>
        <v>0.37835762827757413</v>
      </c>
    </row>
    <row r="4825" spans="5:17" x14ac:dyDescent="0.2">
      <c r="E4825" s="15">
        <v>41271.340277777781</v>
      </c>
      <c r="F4825" s="21">
        <v>8.0875863923790359</v>
      </c>
      <c r="G4825" s="21">
        <v>7.9620433251844416</v>
      </c>
      <c r="H4825" s="24">
        <v>2.3492793867282549E-2</v>
      </c>
      <c r="I4825" s="3">
        <f t="shared" si="226"/>
        <v>922.02999999995302</v>
      </c>
      <c r="J4825" s="3">
        <f>INDEX(PowerArray,MIN(MaximumPowerIndex,ROUND(G4825*100,0)))</f>
        <v>876.95999999996229</v>
      </c>
      <c r="K4825" s="3">
        <f>MIN(J4825-M4825+N4825,'Power Look Up'!$F$4)</f>
        <v>852.71581109391161</v>
      </c>
      <c r="M4825" s="50">
        <f t="array" ref="M4825">_xlfn.SUM(_xlfn.NORM.DIST($S$3:$S$1003,$G4825,$P4825,FALSE)*WindSpeedStep*$T$3:$T$1003)</f>
        <v>880.32635840041326</v>
      </c>
      <c r="N4825" s="50">
        <f t="array" ref="N4825">_xlfn.SUM(_xlfn.NORM.DIST($S$3:$S$1003,$G4825,$Q4825,FALSE)*WindSpeedStep*$T$3:$T$1003)</f>
        <v>856.08216949436257</v>
      </c>
      <c r="P4825" s="42">
        <f t="shared" si="225"/>
        <v>0.79620433251844425</v>
      </c>
      <c r="Q4825" s="42">
        <f t="shared" si="227"/>
        <v>0.18705064260093102</v>
      </c>
    </row>
    <row r="4826" spans="5:17" x14ac:dyDescent="0.2">
      <c r="E4826" s="15">
        <v>41271.347222222219</v>
      </c>
      <c r="F4826" s="21">
        <v>8.5109840478362546</v>
      </c>
      <c r="G4826" s="21">
        <v>8.3294230796086683</v>
      </c>
      <c r="H4826" s="24">
        <v>2.5848949870365526E-2</v>
      </c>
      <c r="I4826" s="3">
        <f t="shared" si="226"/>
        <v>1076.1699999999496</v>
      </c>
      <c r="J4826" s="3">
        <f>INDEX(PowerArray,MIN(MaximumPowerIndex,ROUND(G4826*100,0)))</f>
        <v>1010.1099999999511</v>
      </c>
      <c r="K4826" s="3">
        <f>MIN(J4826-M4826+N4826,'Power Look Up'!$F$4)</f>
        <v>986.04229350432558</v>
      </c>
      <c r="M4826" s="50">
        <f t="array" ref="M4826">_xlfn.SUM(_xlfn.NORM.DIST($S$3:$S$1003,$G4826,$P4826,FALSE)*WindSpeedStep*$T$3:$T$1003)</f>
        <v>1007.6980950851631</v>
      </c>
      <c r="N4826" s="50">
        <f t="array" ref="N4826">_xlfn.SUM(_xlfn.NORM.DIST($S$3:$S$1003,$G4826,$Q4826,FALSE)*WindSpeedStep*$T$3:$T$1003)</f>
        <v>983.63038858953757</v>
      </c>
      <c r="P4826" s="42">
        <f t="shared" si="225"/>
        <v>0.83294230796086688</v>
      </c>
      <c r="Q4826" s="42">
        <f t="shared" si="227"/>
        <v>0.2153068396338701</v>
      </c>
    </row>
    <row r="4827" spans="5:17" x14ac:dyDescent="0.2">
      <c r="E4827" s="15">
        <v>41271.354166666664</v>
      </c>
      <c r="F4827" s="21">
        <v>8.5009224204222651</v>
      </c>
      <c r="G4827" s="21">
        <v>8.3511146019662306</v>
      </c>
      <c r="H4827" s="24">
        <v>3.1761259148932255E-2</v>
      </c>
      <c r="I4827" s="3">
        <f t="shared" si="226"/>
        <v>1072.4999999999498</v>
      </c>
      <c r="J4827" s="3">
        <f>INDEX(PowerArray,MIN(MaximumPowerIndex,ROUND(G4827*100,0)))</f>
        <v>1017.4499999999509</v>
      </c>
      <c r="K4827" s="3">
        <f>MIN(J4827-M4827+N4827,'Power Look Up'!$F$4)</f>
        <v>993.9258099919748</v>
      </c>
      <c r="M4827" s="50">
        <f t="array" ref="M4827">_xlfn.SUM(_xlfn.NORM.DIST($S$3:$S$1003,$G4827,$P4827,FALSE)*WindSpeedStep*$T$3:$T$1003)</f>
        <v>1015.5093502828747</v>
      </c>
      <c r="N4827" s="50">
        <f t="array" ref="N4827">_xlfn.SUM(_xlfn.NORM.DIST($S$3:$S$1003,$G4827,$Q4827,FALSE)*WindSpeedStep*$T$3:$T$1003)</f>
        <v>991.98516027489859</v>
      </c>
      <c r="P4827" s="42">
        <f t="shared" si="225"/>
        <v>0.83511146019662308</v>
      </c>
      <c r="Q4827" s="42">
        <f t="shared" si="227"/>
        <v>0.26524191505548167</v>
      </c>
    </row>
    <row r="4828" spans="5:17" x14ac:dyDescent="0.2">
      <c r="E4828" s="15">
        <v>41271.361111111109</v>
      </c>
      <c r="F4828" s="21">
        <v>8.7735068915809649</v>
      </c>
      <c r="G4828" s="21">
        <v>8.6286413137735014</v>
      </c>
      <c r="H4828" s="24">
        <v>2.8494877030289835E-2</v>
      </c>
      <c r="I4828" s="3">
        <f t="shared" si="226"/>
        <v>1171.5899999999476</v>
      </c>
      <c r="J4828" s="3">
        <f>INDEX(PowerArray,MIN(MaximumPowerIndex,ROUND(G4828*100,0)))</f>
        <v>1120.2099999999489</v>
      </c>
      <c r="K4828" s="3">
        <f>MIN(J4828-M4828+N4828,'Power Look Up'!$F$4)</f>
        <v>1095.2868069763272</v>
      </c>
      <c r="M4828" s="50">
        <f t="array" ref="M4828">_xlfn.SUM(_xlfn.NORM.DIST($S$3:$S$1003,$G4828,$P4828,FALSE)*WindSpeedStep*$T$3:$T$1003)</f>
        <v>1117.8825070724665</v>
      </c>
      <c r="N4828" s="50">
        <f t="array" ref="N4828">_xlfn.SUM(_xlfn.NORM.DIST($S$3:$S$1003,$G4828,$Q4828,FALSE)*WindSpeedStep*$T$3:$T$1003)</f>
        <v>1092.9593140488448</v>
      </c>
      <c r="P4828" s="42">
        <f t="shared" si="225"/>
        <v>0.86286413137735019</v>
      </c>
      <c r="Q4828" s="42">
        <f t="shared" si="227"/>
        <v>0.24587207317445445</v>
      </c>
    </row>
    <row r="4829" spans="5:17" x14ac:dyDescent="0.2">
      <c r="E4829" s="15">
        <v>41271.368055555555</v>
      </c>
      <c r="F4829" s="21">
        <v>8.7154484622431543</v>
      </c>
      <c r="G4829" s="21">
        <v>8.7329047505944661</v>
      </c>
      <c r="H4829" s="24">
        <v>3.5569024513537564E-2</v>
      </c>
      <c r="I4829" s="3">
        <f t="shared" si="226"/>
        <v>1153.2399999999479</v>
      </c>
      <c r="J4829" s="3">
        <f>INDEX(PowerArray,MIN(MaximumPowerIndex,ROUND(G4829*100,0)))</f>
        <v>1156.909999999948</v>
      </c>
      <c r="K4829" s="3">
        <f>MIN(J4829-M4829+N4829,'Power Look Up'!$F$4)</f>
        <v>1133.2370390629533</v>
      </c>
      <c r="M4829" s="50">
        <f t="array" ref="M4829">_xlfn.SUM(_xlfn.NORM.DIST($S$3:$S$1003,$G4829,$P4829,FALSE)*WindSpeedStep*$T$3:$T$1003)</f>
        <v>1157.3209377841467</v>
      </c>
      <c r="N4829" s="50">
        <f t="array" ref="N4829">_xlfn.SUM(_xlfn.NORM.DIST($S$3:$S$1003,$G4829,$Q4829,FALSE)*WindSpeedStep*$T$3:$T$1003)</f>
        <v>1133.647976847152</v>
      </c>
      <c r="P4829" s="42">
        <f t="shared" si="225"/>
        <v>0.87329047505944668</v>
      </c>
      <c r="Q4829" s="42">
        <f t="shared" si="227"/>
        <v>0.31062090314828322</v>
      </c>
    </row>
    <row r="4830" spans="5:17" x14ac:dyDescent="0.2">
      <c r="E4830" s="15">
        <v>41271.375</v>
      </c>
      <c r="F4830" s="21">
        <v>8.8915765086433733</v>
      </c>
      <c r="G4830" s="21">
        <v>8.9773682053743933</v>
      </c>
      <c r="H4830" s="24">
        <v>4.1612418184821143E-2</v>
      </c>
      <c r="I4830" s="3">
        <f t="shared" si="226"/>
        <v>1215.6299999999467</v>
      </c>
      <c r="J4830" s="3">
        <f>INDEX(PowerArray,MIN(MaximumPowerIndex,ROUND(G4830*100,0)))</f>
        <v>1248.659999999946</v>
      </c>
      <c r="K4830" s="3">
        <f>MIN(J4830-M4830+N4830,'Power Look Up'!$F$4)</f>
        <v>1230.8318464966658</v>
      </c>
      <c r="M4830" s="50">
        <f t="array" ref="M4830">_xlfn.SUM(_xlfn.NORM.DIST($S$3:$S$1003,$G4830,$P4830,FALSE)*WindSpeedStep*$T$3:$T$1003)</f>
        <v>1251.0696516036332</v>
      </c>
      <c r="N4830" s="50">
        <f t="array" ref="N4830">_xlfn.SUM(_xlfn.NORM.DIST($S$3:$S$1003,$G4830,$Q4830,FALSE)*WindSpeedStep*$T$3:$T$1003)</f>
        <v>1233.2414981003531</v>
      </c>
      <c r="P4830" s="42">
        <f t="shared" si="225"/>
        <v>0.89773682053743942</v>
      </c>
      <c r="Q4830" s="42">
        <f t="shared" si="227"/>
        <v>0.37356999996115653</v>
      </c>
    </row>
    <row r="4831" spans="5:17" x14ac:dyDescent="0.2">
      <c r="E4831" s="15">
        <v>41271.381944444445</v>
      </c>
      <c r="F4831" s="21">
        <v>9.2405796901379329</v>
      </c>
      <c r="G4831" s="21">
        <v>9.2925149534361839</v>
      </c>
      <c r="H4831" s="24">
        <v>4.1122961193176807E-2</v>
      </c>
      <c r="I4831" s="3">
        <f t="shared" si="226"/>
        <v>1347.4399999999418</v>
      </c>
      <c r="J4831" s="3">
        <f>INDEX(PowerArray,MIN(MaximumPowerIndex,ROUND(G4831*100,0)))</f>
        <v>1366.4899999999416</v>
      </c>
      <c r="K4831" s="3">
        <f>MIN(J4831-M4831+N4831,'Power Look Up'!$F$4)</f>
        <v>1362.4294236260791</v>
      </c>
      <c r="M4831" s="50">
        <f t="array" ref="M4831">_xlfn.SUM(_xlfn.NORM.DIST($S$3:$S$1003,$G4831,$P4831,FALSE)*WindSpeedStep*$T$3:$T$1003)</f>
        <v>1372.2399665350861</v>
      </c>
      <c r="N4831" s="50">
        <f t="array" ref="N4831">_xlfn.SUM(_xlfn.NORM.DIST($S$3:$S$1003,$G4831,$Q4831,FALSE)*WindSpeedStep*$T$3:$T$1003)</f>
        <v>1368.1793901612236</v>
      </c>
      <c r="P4831" s="42">
        <f t="shared" si="225"/>
        <v>0.92925149534361839</v>
      </c>
      <c r="Q4831" s="42">
        <f t="shared" si="227"/>
        <v>0.38213573181717136</v>
      </c>
    </row>
    <row r="4832" spans="5:17" x14ac:dyDescent="0.2">
      <c r="E4832" s="15">
        <v>41271.388888888891</v>
      </c>
      <c r="F4832" s="21">
        <v>8.6301902338950995</v>
      </c>
      <c r="G4832" s="21">
        <v>8.6892805397585295</v>
      </c>
      <c r="H4832" s="24">
        <v>4.0555305330973339E-2</v>
      </c>
      <c r="I4832" s="3">
        <f t="shared" si="226"/>
        <v>1120.2099999999489</v>
      </c>
      <c r="J4832" s="3">
        <f>INDEX(PowerArray,MIN(MaximumPowerIndex,ROUND(G4832*100,0)))</f>
        <v>1142.2299999999484</v>
      </c>
      <c r="K4832" s="3">
        <f>MIN(J4832-M4832+N4832,'Power Look Up'!$F$4)</f>
        <v>1119.7011014772081</v>
      </c>
      <c r="M4832" s="50">
        <f t="array" ref="M4832">_xlfn.SUM(_xlfn.NORM.DIST($S$3:$S$1003,$G4832,$P4832,FALSE)*WindSpeedStep*$T$3:$T$1003)</f>
        <v>1140.7670418117912</v>
      </c>
      <c r="N4832" s="50">
        <f t="array" ref="N4832">_xlfn.SUM(_xlfn.NORM.DIST($S$3:$S$1003,$G4832,$Q4832,FALSE)*WindSpeedStep*$T$3:$T$1003)</f>
        <v>1118.2381432890509</v>
      </c>
      <c r="P4832" s="42">
        <f t="shared" si="225"/>
        <v>0.86892805397585304</v>
      </c>
      <c r="Q4832" s="42">
        <f t="shared" si="227"/>
        <v>0.35239642539639199</v>
      </c>
    </row>
    <row r="4833" spans="5:17" x14ac:dyDescent="0.2">
      <c r="E4833" s="15">
        <v>41271.395833333336</v>
      </c>
      <c r="F4833" s="21">
        <v>8.4382917569003464</v>
      </c>
      <c r="G4833" s="21">
        <v>8.4925643059745912</v>
      </c>
      <c r="H4833" s="24">
        <v>4.0292515333090695E-2</v>
      </c>
      <c r="I4833" s="3">
        <f t="shared" si="226"/>
        <v>1050.4799999999502</v>
      </c>
      <c r="J4833" s="3">
        <f>INDEX(PowerArray,MIN(MaximumPowerIndex,ROUND(G4833*100,0)))</f>
        <v>1068.8299999999499</v>
      </c>
      <c r="K4833" s="3">
        <f>MIN(J4833-M4833+N4833,'Power Look Up'!$F$4)</f>
        <v>1046.1816059387106</v>
      </c>
      <c r="M4833" s="50">
        <f t="array" ref="M4833">_xlfn.SUM(_xlfn.NORM.DIST($S$3:$S$1003,$G4833,$P4833,FALSE)*WindSpeedStep*$T$3:$T$1003)</f>
        <v>1067.1554181661641</v>
      </c>
      <c r="N4833" s="50">
        <f t="array" ref="N4833">_xlfn.SUM(_xlfn.NORM.DIST($S$3:$S$1003,$G4833,$Q4833,FALSE)*WindSpeedStep*$T$3:$T$1003)</f>
        <v>1044.5070241049248</v>
      </c>
      <c r="P4833" s="42">
        <f t="shared" si="225"/>
        <v>0.84925643059745914</v>
      </c>
      <c r="Q4833" s="42">
        <f t="shared" si="227"/>
        <v>0.34218677751573995</v>
      </c>
    </row>
    <row r="4834" spans="5:17" x14ac:dyDescent="0.2">
      <c r="E4834" s="15">
        <v>41271.402777777781</v>
      </c>
      <c r="F4834" s="21">
        <v>8.1907332181536869</v>
      </c>
      <c r="G4834" s="21">
        <v>8.2261187780249774</v>
      </c>
      <c r="H4834" s="24">
        <v>4.5173001017777444E-2</v>
      </c>
      <c r="I4834" s="3">
        <f t="shared" si="226"/>
        <v>958.72999999995227</v>
      </c>
      <c r="J4834" s="3">
        <f>INDEX(PowerArray,MIN(MaximumPowerIndex,ROUND(G4834*100,0)))</f>
        <v>973.40999999995188</v>
      </c>
      <c r="K4834" s="3">
        <f>MIN(J4834-M4834+N4834,'Power Look Up'!$F$4)</f>
        <v>952.71898235129515</v>
      </c>
      <c r="M4834" s="50">
        <f t="array" ref="M4834">_xlfn.SUM(_xlfn.NORM.DIST($S$3:$S$1003,$G4834,$P4834,FALSE)*WindSpeedStep*$T$3:$T$1003)</f>
        <v>970.92285507377971</v>
      </c>
      <c r="N4834" s="50">
        <f t="array" ref="N4834">_xlfn.SUM(_xlfn.NORM.DIST($S$3:$S$1003,$G4834,$Q4834,FALSE)*WindSpeedStep*$T$3:$T$1003)</f>
        <v>950.23183742512299</v>
      </c>
      <c r="P4834" s="42">
        <f t="shared" si="225"/>
        <v>0.82261187780249778</v>
      </c>
      <c r="Q4834" s="42">
        <f t="shared" si="227"/>
        <v>0.37159847193208045</v>
      </c>
    </row>
    <row r="4835" spans="5:17" x14ac:dyDescent="0.2">
      <c r="E4835" s="15">
        <v>41271.409722222219</v>
      </c>
      <c r="F4835" s="21">
        <v>8.125168269298543</v>
      </c>
      <c r="G4835" s="21">
        <v>8.1973558917769171</v>
      </c>
      <c r="H4835" s="24">
        <v>4.5537518453379992E-2</v>
      </c>
      <c r="I4835" s="3">
        <f t="shared" si="226"/>
        <v>936.70999999995274</v>
      </c>
      <c r="J4835" s="3">
        <f>INDEX(PowerArray,MIN(MaximumPowerIndex,ROUND(G4835*100,0)))</f>
        <v>962.39999999995212</v>
      </c>
      <c r="K4835" s="3">
        <f>MIN(J4835-M4835+N4835,'Power Look Up'!$F$4)</f>
        <v>941.92636199021013</v>
      </c>
      <c r="M4835" s="50">
        <f t="array" ref="M4835">_xlfn.SUM(_xlfn.NORM.DIST($S$3:$S$1003,$G4835,$P4835,FALSE)*WindSpeedStep*$T$3:$T$1003)</f>
        <v>960.81265278691626</v>
      </c>
      <c r="N4835" s="50">
        <f t="array" ref="N4835">_xlfn.SUM(_xlfn.NORM.DIST($S$3:$S$1003,$G4835,$Q4835,FALSE)*WindSpeedStep*$T$3:$T$1003)</f>
        <v>940.33901477717427</v>
      </c>
      <c r="P4835" s="42">
        <f t="shared" si="225"/>
        <v>0.81973558917769174</v>
      </c>
      <c r="Q4835" s="42">
        <f t="shared" si="227"/>
        <v>0.37328724519071455</v>
      </c>
    </row>
    <row r="4836" spans="5:17" x14ac:dyDescent="0.2">
      <c r="E4836" s="15">
        <v>41271.416666666664</v>
      </c>
      <c r="F4836" s="21">
        <v>8.0123817362497274</v>
      </c>
      <c r="G4836" s="21">
        <v>8.1245174334499044</v>
      </c>
      <c r="H4836" s="24">
        <v>3.993818698780309E-2</v>
      </c>
      <c r="I4836" s="3">
        <f t="shared" si="226"/>
        <v>892.66999999995369</v>
      </c>
      <c r="J4836" s="3">
        <f>INDEX(PowerArray,MIN(MaximumPowerIndex,ROUND(G4836*100,0)))</f>
        <v>933.03999999995278</v>
      </c>
      <c r="K4836" s="3">
        <f>MIN(J4836-M4836+N4836,'Power Look Up'!$F$4)</f>
        <v>911.6137876103279</v>
      </c>
      <c r="M4836" s="50">
        <f t="array" ref="M4836">_xlfn.SUM(_xlfn.NORM.DIST($S$3:$S$1003,$G4836,$P4836,FALSE)*WindSpeedStep*$T$3:$T$1003)</f>
        <v>935.46997237334119</v>
      </c>
      <c r="N4836" s="50">
        <f t="array" ref="N4836">_xlfn.SUM(_xlfn.NORM.DIST($S$3:$S$1003,$G4836,$Q4836,FALSE)*WindSpeedStep*$T$3:$T$1003)</f>
        <v>914.04375998371631</v>
      </c>
      <c r="P4836" s="42">
        <f t="shared" si="225"/>
        <v>0.81245174334499048</v>
      </c>
      <c r="Q4836" s="42">
        <f t="shared" si="227"/>
        <v>0.32447849644278831</v>
      </c>
    </row>
    <row r="4837" spans="5:17" x14ac:dyDescent="0.2">
      <c r="E4837" s="15">
        <v>41271.423611111109</v>
      </c>
      <c r="F4837" s="21">
        <v>8.6210735456812966</v>
      </c>
      <c r="G4837" s="21">
        <v>8.6812376408255769</v>
      </c>
      <c r="H4837" s="24">
        <v>4.6397933839733792E-2</v>
      </c>
      <c r="I4837" s="3">
        <f t="shared" si="226"/>
        <v>1116.5399999999488</v>
      </c>
      <c r="J4837" s="3">
        <f>INDEX(PowerArray,MIN(MaximumPowerIndex,ROUND(G4837*100,0)))</f>
        <v>1138.5599999999483</v>
      </c>
      <c r="K4837" s="3">
        <f>MIN(J4837-M4837+N4837,'Power Look Up'!$F$4)</f>
        <v>1117.7132261937188</v>
      </c>
      <c r="M4837" s="50">
        <f t="array" ref="M4837">_xlfn.SUM(_xlfn.NORM.DIST($S$3:$S$1003,$G4837,$P4837,FALSE)*WindSpeedStep*$T$3:$T$1003)</f>
        <v>1137.7229768577317</v>
      </c>
      <c r="N4837" s="50">
        <f t="array" ref="N4837">_xlfn.SUM(_xlfn.NORM.DIST($S$3:$S$1003,$G4837,$Q4837,FALSE)*WindSpeedStep*$T$3:$T$1003)</f>
        <v>1116.8762030515022</v>
      </c>
      <c r="P4837" s="42">
        <f t="shared" si="225"/>
        <v>0.86812376408255776</v>
      </c>
      <c r="Q4837" s="42">
        <f t="shared" si="227"/>
        <v>0.40279148970603179</v>
      </c>
    </row>
    <row r="4838" spans="5:17" x14ac:dyDescent="0.2">
      <c r="E4838" s="15">
        <v>41271.430555555555</v>
      </c>
      <c r="F4838" s="21">
        <v>8.9610407525007005</v>
      </c>
      <c r="G4838" s="21">
        <v>9.0380775796030424</v>
      </c>
      <c r="H4838" s="24">
        <v>3.9057963206151888E-2</v>
      </c>
      <c r="I4838" s="3">
        <f t="shared" si="226"/>
        <v>1241.3199999999463</v>
      </c>
      <c r="J4838" s="3">
        <f>INDEX(PowerArray,MIN(MaximumPowerIndex,ROUND(G4838*100,0)))</f>
        <v>1271.2399999999434</v>
      </c>
      <c r="K4838" s="3">
        <f>MIN(J4838-M4838+N4838,'Power Look Up'!$F$4)</f>
        <v>1254.3922185988063</v>
      </c>
      <c r="M4838" s="50">
        <f t="array" ref="M4838">_xlfn.SUM(_xlfn.NORM.DIST($S$3:$S$1003,$G4838,$P4838,FALSE)*WindSpeedStep*$T$3:$T$1003)</f>
        <v>1274.4860066645663</v>
      </c>
      <c r="N4838" s="50">
        <f t="array" ref="N4838">_xlfn.SUM(_xlfn.NORM.DIST($S$3:$S$1003,$G4838,$Q4838,FALSE)*WindSpeedStep*$T$3:$T$1003)</f>
        <v>1257.6382252634291</v>
      </c>
      <c r="P4838" s="42">
        <f t="shared" si="225"/>
        <v>0.90380775796030433</v>
      </c>
      <c r="Q4838" s="42">
        <f t="shared" si="227"/>
        <v>0.35300890155848197</v>
      </c>
    </row>
    <row r="4839" spans="5:17" x14ac:dyDescent="0.2">
      <c r="E4839" s="15">
        <v>41271.4375</v>
      </c>
      <c r="F4839" s="21">
        <v>8.8609934877258745</v>
      </c>
      <c r="G4839" s="21">
        <v>8.905863141737532</v>
      </c>
      <c r="H4839" s="24">
        <v>4.5141665046258578E-2</v>
      </c>
      <c r="I4839" s="3">
        <f t="shared" si="226"/>
        <v>1204.6199999999469</v>
      </c>
      <c r="J4839" s="3">
        <f>INDEX(PowerArray,MIN(MaximumPowerIndex,ROUND(G4839*100,0)))</f>
        <v>1222.9699999999466</v>
      </c>
      <c r="K4839" s="3">
        <f>MIN(J4839-M4839+N4839,'Power Look Up'!$F$4)</f>
        <v>1204.6554069155015</v>
      </c>
      <c r="M4839" s="50">
        <f t="array" ref="M4839">_xlfn.SUM(_xlfn.NORM.DIST($S$3:$S$1003,$G4839,$P4839,FALSE)*WindSpeedStep*$T$3:$T$1003)</f>
        <v>1223.5252638065003</v>
      </c>
      <c r="N4839" s="50">
        <f t="array" ref="N4839">_xlfn.SUM(_xlfn.NORM.DIST($S$3:$S$1003,$G4839,$Q4839,FALSE)*WindSpeedStep*$T$3:$T$1003)</f>
        <v>1205.2106707220553</v>
      </c>
      <c r="P4839" s="42">
        <f t="shared" si="225"/>
        <v>0.89058631417375322</v>
      </c>
      <c r="Q4839" s="42">
        <f t="shared" si="227"/>
        <v>0.40202549089213574</v>
      </c>
    </row>
    <row r="4840" spans="5:17" x14ac:dyDescent="0.2">
      <c r="E4840" s="15">
        <v>41271.444444444445</v>
      </c>
      <c r="F4840" s="21">
        <v>9.7446105580041884</v>
      </c>
      <c r="G4840" s="21">
        <v>9.7513079971655419</v>
      </c>
      <c r="H4840" s="24">
        <v>6.9782162760876107E-2</v>
      </c>
      <c r="I4840" s="3">
        <f t="shared" si="226"/>
        <v>1537.9399999999378</v>
      </c>
      <c r="J4840" s="3">
        <f>INDEX(PowerArray,MIN(MaximumPowerIndex,ROUND(G4840*100,0)))</f>
        <v>1541.7499999999377</v>
      </c>
      <c r="K4840" s="3">
        <f>MIN(J4840-M4840+N4840,'Power Look Up'!$F$4)</f>
        <v>1559.9857874120162</v>
      </c>
      <c r="M4840" s="50">
        <f t="array" ref="M4840">_xlfn.SUM(_xlfn.NORM.DIST($S$3:$S$1003,$G4840,$P4840,FALSE)*WindSpeedStep*$T$3:$T$1003)</f>
        <v>1540.8599186827446</v>
      </c>
      <c r="N4840" s="50">
        <f t="array" ref="N4840">_xlfn.SUM(_xlfn.NORM.DIST($S$3:$S$1003,$G4840,$Q4840,FALSE)*WindSpeedStep*$T$3:$T$1003)</f>
        <v>1559.0957060948231</v>
      </c>
      <c r="P4840" s="42">
        <f t="shared" si="225"/>
        <v>0.97513079971655425</v>
      </c>
      <c r="Q4840" s="42">
        <f t="shared" si="227"/>
        <v>0.68046736178963863</v>
      </c>
    </row>
    <row r="4841" spans="5:17" x14ac:dyDescent="0.2">
      <c r="E4841" s="15">
        <v>41271.451388888891</v>
      </c>
      <c r="F4841" s="21">
        <v>10.783112559475635</v>
      </c>
      <c r="G4841" s="21">
        <v>10.761093244386732</v>
      </c>
      <c r="H4841" s="24">
        <v>2.782128057602215E-2</v>
      </c>
      <c r="I4841" s="3">
        <f t="shared" si="226"/>
        <v>1845.2599999999504</v>
      </c>
      <c r="J4841" s="3">
        <f>INDEX(PowerArray,MIN(MaximumPowerIndex,ROUND(G4841*100,0)))</f>
        <v>1839.9199999999505</v>
      </c>
      <c r="K4841" s="3">
        <f>MIN(J4841-M4841+N4841,'Power Look Up'!$F$4)</f>
        <v>1957.6322394453641</v>
      </c>
      <c r="M4841" s="50">
        <f t="array" ref="M4841">_xlfn.SUM(_xlfn.NORM.DIST($S$3:$S$1003,$G4841,$P4841,FALSE)*WindSpeedStep*$T$3:$T$1003)</f>
        <v>1824.6432466495428</v>
      </c>
      <c r="N4841" s="50">
        <f t="array" ref="N4841">_xlfn.SUM(_xlfn.NORM.DIST($S$3:$S$1003,$G4841,$Q4841,FALSE)*WindSpeedStep*$T$3:$T$1003)</f>
        <v>1942.3554860949564</v>
      </c>
      <c r="P4841" s="42">
        <f t="shared" si="225"/>
        <v>1.0761093244386732</v>
      </c>
      <c r="Q4841" s="42">
        <f t="shared" si="227"/>
        <v>0.29938739445681978</v>
      </c>
    </row>
    <row r="4842" spans="5:17" x14ac:dyDescent="0.2">
      <c r="E4842" s="15">
        <v>41271.458333333336</v>
      </c>
      <c r="F4842" s="21">
        <v>11.369177323316395</v>
      </c>
      <c r="G4842" s="21">
        <v>11.390953601240033</v>
      </c>
      <c r="H4842" s="24">
        <v>2.7266704633433655E-2</v>
      </c>
      <c r="I4842" s="3">
        <f t="shared" si="226"/>
        <v>1935.0799999999833</v>
      </c>
      <c r="J4842" s="3">
        <f>INDEX(PowerArray,MIN(MaximumPowerIndex,ROUND(G4842*100,0)))</f>
        <v>1936.7599999999834</v>
      </c>
      <c r="K4842" s="3">
        <f>MIN(J4842-M4842+N4842,'Power Look Up'!$F$4)</f>
        <v>2000</v>
      </c>
      <c r="M4842" s="50">
        <f t="array" ref="M4842">_xlfn.SUM(_xlfn.NORM.DIST($S$3:$S$1003,$G4842,$P4842,FALSE)*WindSpeedStep*$T$3:$T$1003)</f>
        <v>1923.3742366308084</v>
      </c>
      <c r="N4842" s="50">
        <f t="array" ref="N4842">_xlfn.SUM(_xlfn.NORM.DIST($S$3:$S$1003,$G4842,$Q4842,FALSE)*WindSpeedStep*$T$3:$T$1003)</f>
        <v>2026.7702558170074</v>
      </c>
      <c r="P4842" s="42">
        <f t="shared" si="225"/>
        <v>1.1390953601240035</v>
      </c>
      <c r="Q4842" s="42">
        <f t="shared" si="227"/>
        <v>0.31059376733815941</v>
      </c>
    </row>
    <row r="4843" spans="5:17" x14ac:dyDescent="0.2">
      <c r="E4843" s="15">
        <v>41271.465277777781</v>
      </c>
      <c r="F4843" s="21">
        <v>11.703112290726933</v>
      </c>
      <c r="G4843" s="21">
        <v>11.709140315987499</v>
      </c>
      <c r="H4843" s="24">
        <v>3.1615521650012093E-2</v>
      </c>
      <c r="I4843" s="3">
        <f t="shared" si="226"/>
        <v>1962.7999999999827</v>
      </c>
      <c r="J4843" s="3">
        <f>INDEX(PowerArray,MIN(MaximumPowerIndex,ROUND(G4843*100,0)))</f>
        <v>1963.6399999999828</v>
      </c>
      <c r="K4843" s="3">
        <f>MIN(J4843-M4843+N4843,'Power Look Up'!$F$4)</f>
        <v>2000</v>
      </c>
      <c r="M4843" s="50">
        <f t="array" ref="M4843">_xlfn.SUM(_xlfn.NORM.DIST($S$3:$S$1003,$G4843,$P4843,FALSE)*WindSpeedStep*$T$3:$T$1003)</f>
        <v>1953.7842886006147</v>
      </c>
      <c r="N4843" s="50">
        <f t="array" ref="N4843">_xlfn.SUM(_xlfn.NORM.DIST($S$3:$S$1003,$G4843,$Q4843,FALSE)*WindSpeedStep*$T$3:$T$1003)</f>
        <v>2026.513902676518</v>
      </c>
      <c r="P4843" s="42">
        <f t="shared" si="225"/>
        <v>1.1709140315987498</v>
      </c>
      <c r="Q4843" s="42">
        <f t="shared" si="227"/>
        <v>0.37019057916313219</v>
      </c>
    </row>
    <row r="4844" spans="5:17" x14ac:dyDescent="0.2">
      <c r="E4844" s="15">
        <v>41271.472222222219</v>
      </c>
      <c r="F4844" s="21">
        <v>11.869225954315906</v>
      </c>
      <c r="G4844" s="21">
        <v>11.890074814871085</v>
      </c>
      <c r="H4844" s="24">
        <v>3.2015567102909842E-2</v>
      </c>
      <c r="I4844" s="3">
        <f t="shared" si="226"/>
        <v>1977.0799999999824</v>
      </c>
      <c r="J4844" s="3">
        <f>INDEX(PowerArray,MIN(MaximumPowerIndex,ROUND(G4844*100,0)))</f>
        <v>1978.7599999999825</v>
      </c>
      <c r="K4844" s="3">
        <f>MIN(J4844-M4844+N4844,'Power Look Up'!$F$4)</f>
        <v>2000</v>
      </c>
      <c r="M4844" s="50">
        <f t="array" ref="M4844">_xlfn.SUM(_xlfn.NORM.DIST($S$3:$S$1003,$G4844,$P4844,FALSE)*WindSpeedStep*$T$3:$T$1003)</f>
        <v>1966.5408096895239</v>
      </c>
      <c r="N4844" s="50">
        <f t="array" ref="N4844">_xlfn.SUM(_xlfn.NORM.DIST($S$3:$S$1003,$G4844,$Q4844,FALSE)*WindSpeedStep*$T$3:$T$1003)</f>
        <v>2024.8938751386811</v>
      </c>
      <c r="P4844" s="42">
        <f t="shared" si="225"/>
        <v>1.1890074814871086</v>
      </c>
      <c r="Q4844" s="42">
        <f t="shared" si="227"/>
        <v>0.38066748809412354</v>
      </c>
    </row>
    <row r="4845" spans="5:17" x14ac:dyDescent="0.2">
      <c r="E4845" s="15">
        <v>41271.479166666664</v>
      </c>
      <c r="F4845" s="21">
        <v>11.88129830690611</v>
      </c>
      <c r="G4845" s="21">
        <v>11.922485876389612</v>
      </c>
      <c r="H4845" s="24">
        <v>3.703298988328961E-2</v>
      </c>
      <c r="I4845" s="3">
        <f t="shared" si="226"/>
        <v>1977.9199999999823</v>
      </c>
      <c r="J4845" s="3">
        <f>INDEX(PowerArray,MIN(MaximumPowerIndex,ROUND(G4845*100,0)))</f>
        <v>1981.2799999999825</v>
      </c>
      <c r="K4845" s="3">
        <f>MIN(J4845-M4845+N4845,'Power Look Up'!$F$4)</f>
        <v>2000</v>
      </c>
      <c r="M4845" s="50">
        <f t="array" ref="M4845">_xlfn.SUM(_xlfn.NORM.DIST($S$3:$S$1003,$G4845,$P4845,FALSE)*WindSpeedStep*$T$3:$T$1003)</f>
        <v>1968.5272676319664</v>
      </c>
      <c r="N4845" s="50">
        <f t="array" ref="N4845">_xlfn.SUM(_xlfn.NORM.DIST($S$3:$S$1003,$G4845,$Q4845,FALSE)*WindSpeedStep*$T$3:$T$1003)</f>
        <v>2023.7401460941103</v>
      </c>
      <c r="P4845" s="42">
        <f t="shared" si="225"/>
        <v>1.1922485876389612</v>
      </c>
      <c r="Q4845" s="42">
        <f t="shared" si="227"/>
        <v>0.44152529884399977</v>
      </c>
    </row>
    <row r="4846" spans="5:17" x14ac:dyDescent="0.2">
      <c r="E4846" s="15">
        <v>41271.486111111109</v>
      </c>
      <c r="F4846" s="21">
        <v>12.195526047641993</v>
      </c>
      <c r="G4846" s="21">
        <v>12.210100482302131</v>
      </c>
      <c r="H4846" s="24">
        <v>3.8538722984473028E-2</v>
      </c>
      <c r="I4846" s="3">
        <f t="shared" si="226"/>
        <v>1990.1999999999975</v>
      </c>
      <c r="J4846" s="3">
        <f>INDEX(PowerArray,MIN(MaximumPowerIndex,ROUND(G4846*100,0)))</f>
        <v>1990.3099999999977</v>
      </c>
      <c r="K4846" s="3">
        <f>MIN(J4846-M4846+N4846,'Power Look Up'!$F$4)</f>
        <v>2000</v>
      </c>
      <c r="M4846" s="50">
        <f t="array" ref="M4846">_xlfn.SUM(_xlfn.NORM.DIST($S$3:$S$1003,$G4846,$P4846,FALSE)*WindSpeedStep*$T$3:$T$1003)</f>
        <v>1982.7582918996611</v>
      </c>
      <c r="N4846" s="50">
        <f t="array" ref="N4846">_xlfn.SUM(_xlfn.NORM.DIST($S$3:$S$1003,$G4846,$Q4846,FALSE)*WindSpeedStep*$T$3:$T$1003)</f>
        <v>2020.2014405293762</v>
      </c>
      <c r="P4846" s="42">
        <f t="shared" si="225"/>
        <v>1.2210100482302133</v>
      </c>
      <c r="Q4846" s="42">
        <f t="shared" si="227"/>
        <v>0.47056168010002236</v>
      </c>
    </row>
    <row r="4847" spans="5:17" x14ac:dyDescent="0.2">
      <c r="E4847" s="15">
        <v>41271.493055555555</v>
      </c>
      <c r="F4847" s="21">
        <v>12.67708796426793</v>
      </c>
      <c r="G4847" s="21">
        <v>12.681058600706058</v>
      </c>
      <c r="H4847" s="24">
        <v>3.4708286417211819E-2</v>
      </c>
      <c r="I4847" s="3">
        <f t="shared" si="226"/>
        <v>1995.4799999999975</v>
      </c>
      <c r="J4847" s="3">
        <f>INDEX(PowerArray,MIN(MaximumPowerIndex,ROUND(G4847*100,0)))</f>
        <v>1995.4799999999975</v>
      </c>
      <c r="K4847" s="3">
        <f>MIN(J4847-M4847+N4847,'Power Look Up'!$F$4)</f>
        <v>2000</v>
      </c>
      <c r="M4847" s="50">
        <f t="array" ref="M4847">_xlfn.SUM(_xlfn.NORM.DIST($S$3:$S$1003,$G4847,$P4847,FALSE)*WindSpeedStep*$T$3:$T$1003)</f>
        <v>1996.0111474674993</v>
      </c>
      <c r="N4847" s="50">
        <f t="array" ref="N4847">_xlfn.SUM(_xlfn.NORM.DIST($S$3:$S$1003,$G4847,$Q4847,FALSE)*WindSpeedStep*$T$3:$T$1003)</f>
        <v>2013.425185329537</v>
      </c>
      <c r="P4847" s="42">
        <f t="shared" si="225"/>
        <v>1.2681058600706059</v>
      </c>
      <c r="Q4847" s="42">
        <f t="shared" si="227"/>
        <v>0.44013781398675317</v>
      </c>
    </row>
    <row r="4848" spans="5:17" x14ac:dyDescent="0.2">
      <c r="E4848" s="15">
        <v>41271.5</v>
      </c>
      <c r="F4848" s="21">
        <v>12.423871416275579</v>
      </c>
      <c r="G4848" s="21">
        <v>12.431355455372868</v>
      </c>
      <c r="H4848" s="24">
        <v>4.5879418814113435E-2</v>
      </c>
      <c r="I4848" s="3">
        <f t="shared" si="226"/>
        <v>1992.6199999999976</v>
      </c>
      <c r="J4848" s="3">
        <f>INDEX(PowerArray,MIN(MaximumPowerIndex,ROUND(G4848*100,0)))</f>
        <v>1992.7299999999975</v>
      </c>
      <c r="K4848" s="3">
        <f>MIN(J4848-M4848+N4848,'Power Look Up'!$F$4)</f>
        <v>2000</v>
      </c>
      <c r="M4848" s="50">
        <f t="array" ref="M4848">_xlfn.SUM(_xlfn.NORM.DIST($S$3:$S$1003,$G4848,$P4848,FALSE)*WindSpeedStep*$T$3:$T$1003)</f>
        <v>1990.252815881295</v>
      </c>
      <c r="N4848" s="50">
        <f t="array" ref="N4848">_xlfn.SUM(_xlfn.NORM.DIST($S$3:$S$1003,$G4848,$Q4848,FALSE)*WindSpeedStep*$T$3:$T$1003)</f>
        <v>2016.8750739899392</v>
      </c>
      <c r="P4848" s="42">
        <f t="shared" si="225"/>
        <v>1.243135545537287</v>
      </c>
      <c r="Q4848" s="42">
        <f t="shared" si="227"/>
        <v>0.57034336336416569</v>
      </c>
    </row>
    <row r="4849" spans="5:17" x14ac:dyDescent="0.2">
      <c r="E4849" s="15">
        <v>41271.506944444445</v>
      </c>
      <c r="F4849" s="21">
        <v>11.957421360435729</v>
      </c>
      <c r="G4849" s="21">
        <v>11.964723116622867</v>
      </c>
      <c r="H4849" s="24">
        <v>3.8469832761939035E-2</v>
      </c>
      <c r="I4849" s="3">
        <f t="shared" si="226"/>
        <v>1984.6399999999824</v>
      </c>
      <c r="J4849" s="3">
        <f>INDEX(PowerArray,MIN(MaximumPowerIndex,ROUND(G4849*100,0)))</f>
        <v>1984.6399999999824</v>
      </c>
      <c r="K4849" s="3">
        <f>MIN(J4849-M4849+N4849,'Power Look Up'!$F$4)</f>
        <v>2000</v>
      </c>
      <c r="M4849" s="50">
        <f t="array" ref="M4849">_xlfn.SUM(_xlfn.NORM.DIST($S$3:$S$1003,$G4849,$P4849,FALSE)*WindSpeedStep*$T$3:$T$1003)</f>
        <v>1970.9901494629446</v>
      </c>
      <c r="N4849" s="50">
        <f t="array" ref="N4849">_xlfn.SUM(_xlfn.NORM.DIST($S$3:$S$1003,$G4849,$Q4849,FALSE)*WindSpeedStep*$T$3:$T$1003)</f>
        <v>2023.0739029886149</v>
      </c>
      <c r="P4849" s="42">
        <f t="shared" si="225"/>
        <v>1.1964723116622868</v>
      </c>
      <c r="Q4849" s="42">
        <f t="shared" si="227"/>
        <v>0.46028089733938771</v>
      </c>
    </row>
    <row r="4850" spans="5:17" x14ac:dyDescent="0.2">
      <c r="E4850" s="15">
        <v>41271.513888888891</v>
      </c>
      <c r="F4850" s="21">
        <v>11.511363149368199</v>
      </c>
      <c r="G4850" s="21">
        <v>11.557153840599607</v>
      </c>
      <c r="H4850" s="24">
        <v>5.0384997195734658E-2</v>
      </c>
      <c r="I4850" s="3">
        <f t="shared" si="226"/>
        <v>1946.8399999999831</v>
      </c>
      <c r="J4850" s="3">
        <f>INDEX(PowerArray,MIN(MaximumPowerIndex,ROUND(G4850*100,0)))</f>
        <v>1951.0399999999831</v>
      </c>
      <c r="K4850" s="3">
        <f>MIN(J4850-M4850+N4850,'Power Look Up'!$F$4)</f>
        <v>2000</v>
      </c>
      <c r="M4850" s="50">
        <f t="array" ref="M4850">_xlfn.SUM(_xlfn.NORM.DIST($S$3:$S$1003,$G4850,$P4850,FALSE)*WindSpeedStep*$T$3:$T$1003)</f>
        <v>1940.6397148436497</v>
      </c>
      <c r="N4850" s="50">
        <f t="array" ref="N4850">_xlfn.SUM(_xlfn.NORM.DIST($S$3:$S$1003,$G4850,$Q4850,FALSE)*WindSpeedStep*$T$3:$T$1003)</f>
        <v>2010.9792053187755</v>
      </c>
      <c r="P4850" s="42">
        <f t="shared" si="225"/>
        <v>1.1557153840599608</v>
      </c>
      <c r="Q4850" s="42">
        <f t="shared" si="227"/>
        <v>0.58230716384928527</v>
      </c>
    </row>
    <row r="4851" spans="5:17" x14ac:dyDescent="0.2">
      <c r="E4851" s="15">
        <v>41271.520833333336</v>
      </c>
      <c r="F4851" s="21">
        <v>11.516752778140496</v>
      </c>
      <c r="G4851" s="21">
        <v>11.552242405836616</v>
      </c>
      <c r="H4851" s="24">
        <v>4.5151616086349614E-2</v>
      </c>
      <c r="I4851" s="3">
        <f t="shared" si="226"/>
        <v>1947.679999999983</v>
      </c>
      <c r="J4851" s="3">
        <f>INDEX(PowerArray,MIN(MaximumPowerIndex,ROUND(G4851*100,0)))</f>
        <v>1950.199999999983</v>
      </c>
      <c r="K4851" s="3">
        <f>MIN(J4851-M4851+N4851,'Power Look Up'!$F$4)</f>
        <v>2000</v>
      </c>
      <c r="M4851" s="50">
        <f t="array" ref="M4851">_xlfn.SUM(_xlfn.NORM.DIST($S$3:$S$1003,$G4851,$P4851,FALSE)*WindSpeedStep*$T$3:$T$1003)</f>
        <v>1940.1744761030109</v>
      </c>
      <c r="N4851" s="50">
        <f t="array" ref="N4851">_xlfn.SUM(_xlfn.NORM.DIST($S$3:$S$1003,$G4851,$Q4851,FALSE)*WindSpeedStep*$T$3:$T$1003)</f>
        <v>2016.0943910229071</v>
      </c>
      <c r="P4851" s="42">
        <f t="shared" si="225"/>
        <v>1.1552242405836617</v>
      </c>
      <c r="Q4851" s="42">
        <f t="shared" si="227"/>
        <v>0.52160241404478269</v>
      </c>
    </row>
    <row r="4852" spans="5:17" x14ac:dyDescent="0.2">
      <c r="E4852" s="15">
        <v>41271.527777777781</v>
      </c>
      <c r="F4852" s="21">
        <v>11.477477883599549</v>
      </c>
      <c r="G4852" s="21">
        <v>11.465551353876421</v>
      </c>
      <c r="H4852" s="24">
        <v>4.2692306181671941E-2</v>
      </c>
      <c r="I4852" s="3">
        <f t="shared" si="226"/>
        <v>1944.3199999999831</v>
      </c>
      <c r="J4852" s="3">
        <f>INDEX(PowerArray,MIN(MaximumPowerIndex,ROUND(G4852*100,0)))</f>
        <v>1943.4799999999832</v>
      </c>
      <c r="K4852" s="3">
        <f>MIN(J4852-M4852+N4852,'Power Look Up'!$F$4)</f>
        <v>2000</v>
      </c>
      <c r="M4852" s="50">
        <f t="array" ref="M4852">_xlfn.SUM(_xlfn.NORM.DIST($S$3:$S$1003,$G4852,$P4852,FALSE)*WindSpeedStep*$T$3:$T$1003)</f>
        <v>1931.5195864920852</v>
      </c>
      <c r="N4852" s="50">
        <f t="array" ref="N4852">_xlfn.SUM(_xlfn.NORM.DIST($S$3:$S$1003,$G4852,$Q4852,FALSE)*WindSpeedStep*$T$3:$T$1003)</f>
        <v>2015.20948330838</v>
      </c>
      <c r="P4852" s="42">
        <f t="shared" si="225"/>
        <v>1.1465551353876422</v>
      </c>
      <c r="Q4852" s="42">
        <f t="shared" si="227"/>
        <v>0.48949082894137541</v>
      </c>
    </row>
    <row r="4853" spans="5:17" x14ac:dyDescent="0.2">
      <c r="E4853" s="15">
        <v>41271.534722222219</v>
      </c>
      <c r="F4853" s="21">
        <v>12.198531433432223</v>
      </c>
      <c r="G4853" s="21">
        <v>12.17666941166501</v>
      </c>
      <c r="H4853" s="24">
        <v>4.6726936198058615E-2</v>
      </c>
      <c r="I4853" s="3">
        <f t="shared" si="226"/>
        <v>1990.1999999999975</v>
      </c>
      <c r="J4853" s="3">
        <f>INDEX(PowerArray,MIN(MaximumPowerIndex,ROUND(G4853*100,0)))</f>
        <v>1989.9799999999977</v>
      </c>
      <c r="K4853" s="3">
        <f>MIN(J4853-M4853+N4853,'Power Look Up'!$F$4)</f>
        <v>2000</v>
      </c>
      <c r="M4853" s="50">
        <f t="array" ref="M4853">_xlfn.SUM(_xlfn.NORM.DIST($S$3:$S$1003,$G4853,$P4853,FALSE)*WindSpeedStep*$T$3:$T$1003)</f>
        <v>1981.3886873667527</v>
      </c>
      <c r="N4853" s="50">
        <f t="array" ref="N4853">_xlfn.SUM(_xlfn.NORM.DIST($S$3:$S$1003,$G4853,$Q4853,FALSE)*WindSpeedStep*$T$3:$T$1003)</f>
        <v>2019.5253373897151</v>
      </c>
      <c r="P4853" s="42">
        <f t="shared" si="225"/>
        <v>1.2176669411665011</v>
      </c>
      <c r="Q4853" s="42">
        <f t="shared" si="227"/>
        <v>0.56897845470372288</v>
      </c>
    </row>
    <row r="4854" spans="5:17" x14ac:dyDescent="0.2">
      <c r="E4854" s="15">
        <v>41271.541666666664</v>
      </c>
      <c r="F4854" s="21">
        <v>12.092935116553257</v>
      </c>
      <c r="G4854" s="21">
        <v>12.093269886145844</v>
      </c>
      <c r="H4854" s="24">
        <v>4.3000313405155442E-2</v>
      </c>
      <c r="I4854" s="3">
        <f t="shared" si="226"/>
        <v>1988.9899999999977</v>
      </c>
      <c r="J4854" s="3">
        <f>INDEX(PowerArray,MIN(MaximumPowerIndex,ROUND(G4854*100,0)))</f>
        <v>1988.9899999999977</v>
      </c>
      <c r="K4854" s="3">
        <f>MIN(J4854-M4854+N4854,'Power Look Up'!$F$4)</f>
        <v>2000</v>
      </c>
      <c r="M4854" s="50">
        <f t="array" ref="M4854">_xlfn.SUM(_xlfn.NORM.DIST($S$3:$S$1003,$G4854,$P4854,FALSE)*WindSpeedStep*$T$3:$T$1003)</f>
        <v>1977.6650416559507</v>
      </c>
      <c r="N4854" s="50">
        <f t="array" ref="N4854">_xlfn.SUM(_xlfn.NORM.DIST($S$3:$S$1003,$G4854,$Q4854,FALSE)*WindSpeedStep*$T$3:$T$1003)</f>
        <v>2021.0045030112869</v>
      </c>
      <c r="P4854" s="42">
        <f t="shared" si="225"/>
        <v>1.2093269886145845</v>
      </c>
      <c r="Q4854" s="42">
        <f t="shared" si="227"/>
        <v>0.52001439519739978</v>
      </c>
    </row>
    <row r="4855" spans="5:17" x14ac:dyDescent="0.2">
      <c r="E4855" s="15">
        <v>41271.548611111109</v>
      </c>
      <c r="F4855" s="21">
        <v>12.859467753159846</v>
      </c>
      <c r="G4855" s="21">
        <v>12.884258403531737</v>
      </c>
      <c r="H4855" s="24">
        <v>5.3656964132940278E-2</v>
      </c>
      <c r="I4855" s="3">
        <f t="shared" si="226"/>
        <v>1997.4599999999975</v>
      </c>
      <c r="J4855" s="3">
        <f>INDEX(PowerArray,MIN(MaximumPowerIndex,ROUND(G4855*100,0)))</f>
        <v>1997.6799999999976</v>
      </c>
      <c r="K4855" s="3">
        <f>MIN(J4855-M4855+N4855,'Power Look Up'!$F$4)</f>
        <v>2000</v>
      </c>
      <c r="M4855" s="50">
        <f t="array" ref="M4855">_xlfn.SUM(_xlfn.NORM.DIST($S$3:$S$1003,$G4855,$P4855,FALSE)*WindSpeedStep*$T$3:$T$1003)</f>
        <v>1999.1068598237009</v>
      </c>
      <c r="N4855" s="50">
        <f t="array" ref="N4855">_xlfn.SUM(_xlfn.NORM.DIST($S$3:$S$1003,$G4855,$Q4855,FALSE)*WindSpeedStep*$T$3:$T$1003)</f>
        <v>2011.5538853590745</v>
      </c>
      <c r="P4855" s="42">
        <f t="shared" si="225"/>
        <v>1.2884258403531739</v>
      </c>
      <c r="Q4855" s="42">
        <f t="shared" si="227"/>
        <v>0.69133019103783677</v>
      </c>
    </row>
    <row r="4856" spans="5:17" x14ac:dyDescent="0.2">
      <c r="E4856" s="15">
        <v>41271.555555555555</v>
      </c>
      <c r="F4856" s="21">
        <v>13.238169522030447</v>
      </c>
      <c r="G4856" s="21">
        <v>13.245682322049088</v>
      </c>
      <c r="H4856" s="24">
        <v>5.8920532684065906E-2</v>
      </c>
      <c r="I4856" s="3">
        <f t="shared" si="226"/>
        <v>1999.2399999999998</v>
      </c>
      <c r="J4856" s="3">
        <f>INDEX(PowerArray,MIN(MaximumPowerIndex,ROUND(G4856*100,0)))</f>
        <v>1999.2499999999998</v>
      </c>
      <c r="K4856" s="3">
        <f>MIN(J4856-M4856+N4856,'Power Look Up'!$F$4)</f>
        <v>2000</v>
      </c>
      <c r="M4856" s="50">
        <f t="array" ref="M4856">_xlfn.SUM(_xlfn.NORM.DIST($S$3:$S$1003,$G4856,$P4856,FALSE)*WindSpeedStep*$T$3:$T$1003)</f>
        <v>2002.1852854098629</v>
      </c>
      <c r="N4856" s="50">
        <f t="array" ref="N4856">_xlfn.SUM(_xlfn.NORM.DIST($S$3:$S$1003,$G4856,$Q4856,FALSE)*WindSpeedStep*$T$3:$T$1003)</f>
        <v>2008.3754441857614</v>
      </c>
      <c r="P4856" s="42">
        <f t="shared" si="225"/>
        <v>1.3245682322049088</v>
      </c>
      <c r="Q4856" s="42">
        <f t="shared" si="227"/>
        <v>0.78044265817904723</v>
      </c>
    </row>
    <row r="4857" spans="5:17" x14ac:dyDescent="0.2">
      <c r="E4857" s="15">
        <v>41271.5625</v>
      </c>
      <c r="F4857" s="21">
        <v>12.972154384940255</v>
      </c>
      <c r="G4857" s="21">
        <v>12.965867321972333</v>
      </c>
      <c r="H4857" s="24">
        <v>5.8587030145301519E-2</v>
      </c>
      <c r="I4857" s="3">
        <f t="shared" si="226"/>
        <v>1998.6699999999973</v>
      </c>
      <c r="J4857" s="3">
        <f>INDEX(PowerArray,MIN(MaximumPowerIndex,ROUND(G4857*100,0)))</f>
        <v>1998.6699999999973</v>
      </c>
      <c r="K4857" s="3">
        <f>MIN(J4857-M4857+N4857,'Power Look Up'!$F$4)</f>
        <v>2000</v>
      </c>
      <c r="M4857" s="50">
        <f t="array" ref="M4857">_xlfn.SUM(_xlfn.NORM.DIST($S$3:$S$1003,$G4857,$P4857,FALSE)*WindSpeedStep*$T$3:$T$1003)</f>
        <v>2000.0363893774841</v>
      </c>
      <c r="N4857" s="50">
        <f t="array" ref="N4857">_xlfn.SUM(_xlfn.NORM.DIST($S$3:$S$1003,$G4857,$Q4857,FALSE)*WindSpeedStep*$T$3:$T$1003)</f>
        <v>2010.7778036558145</v>
      </c>
      <c r="P4857" s="42">
        <f t="shared" si="225"/>
        <v>1.2965867321972333</v>
      </c>
      <c r="Q4857" s="42">
        <f t="shared" si="227"/>
        <v>0.75963165965237289</v>
      </c>
    </row>
    <row r="4858" spans="5:17" x14ac:dyDescent="0.2">
      <c r="E4858" s="15">
        <v>41271.569444444445</v>
      </c>
      <c r="F4858" s="21">
        <v>12.722601285684478</v>
      </c>
      <c r="G4858" s="21">
        <v>12.667785112081978</v>
      </c>
      <c r="H4858" s="24">
        <v>5.1090180805350133E-2</v>
      </c>
      <c r="I4858" s="3">
        <f t="shared" si="226"/>
        <v>1995.9199999999976</v>
      </c>
      <c r="J4858" s="3">
        <f>INDEX(PowerArray,MIN(MaximumPowerIndex,ROUND(G4858*100,0)))</f>
        <v>1995.3699999999976</v>
      </c>
      <c r="K4858" s="3">
        <f>MIN(J4858-M4858+N4858,'Power Look Up'!$F$4)</f>
        <v>2000</v>
      </c>
      <c r="M4858" s="50">
        <f t="array" ref="M4858">_xlfn.SUM(_xlfn.NORM.DIST($S$3:$S$1003,$G4858,$P4858,FALSE)*WindSpeedStep*$T$3:$T$1003)</f>
        <v>1995.7644356300161</v>
      </c>
      <c r="N4858" s="50">
        <f t="array" ref="N4858">_xlfn.SUM(_xlfn.NORM.DIST($S$3:$S$1003,$G4858,$Q4858,FALSE)*WindSpeedStep*$T$3:$T$1003)</f>
        <v>2013.8897500252365</v>
      </c>
      <c r="P4858" s="42">
        <f t="shared" si="225"/>
        <v>1.266778511208198</v>
      </c>
      <c r="Q4858" s="42">
        <f t="shared" si="227"/>
        <v>0.64719943177959083</v>
      </c>
    </row>
    <row r="4859" spans="5:17" x14ac:dyDescent="0.2">
      <c r="E4859" s="15">
        <v>41271.576388888891</v>
      </c>
      <c r="F4859" s="21">
        <v>12.727337952186041</v>
      </c>
      <c r="G4859" s="21">
        <v>12.688584469036281</v>
      </c>
      <c r="H4859" s="24">
        <v>4.5571195027502155E-2</v>
      </c>
      <c r="I4859" s="3">
        <f t="shared" si="226"/>
        <v>1996.0299999999975</v>
      </c>
      <c r="J4859" s="3">
        <f>INDEX(PowerArray,MIN(MaximumPowerIndex,ROUND(G4859*100,0)))</f>
        <v>1995.5899999999974</v>
      </c>
      <c r="K4859" s="3">
        <f>MIN(J4859-M4859+N4859,'Power Look Up'!$F$4)</f>
        <v>2000</v>
      </c>
      <c r="M4859" s="50">
        <f t="array" ref="M4859">_xlfn.SUM(_xlfn.NORM.DIST($S$3:$S$1003,$G4859,$P4859,FALSE)*WindSpeedStep*$T$3:$T$1003)</f>
        <v>1996.1483870240088</v>
      </c>
      <c r="N4859" s="50">
        <f t="array" ref="N4859">_xlfn.SUM(_xlfn.NORM.DIST($S$3:$S$1003,$G4859,$Q4859,FALSE)*WindSpeedStep*$T$3:$T$1003)</f>
        <v>2013.6555129918015</v>
      </c>
      <c r="P4859" s="42">
        <f t="shared" si="225"/>
        <v>1.2688584469036281</v>
      </c>
      <c r="Q4859" s="42">
        <f t="shared" si="227"/>
        <v>0.57823395746138717</v>
      </c>
    </row>
    <row r="4860" spans="5:17" x14ac:dyDescent="0.2">
      <c r="E4860" s="15">
        <v>41271.583333333336</v>
      </c>
      <c r="F4860" s="21">
        <v>12.53952596937979</v>
      </c>
      <c r="G4860" s="21">
        <v>12.580146101813479</v>
      </c>
      <c r="H4860" s="24">
        <v>5.8215916756549135E-2</v>
      </c>
      <c r="I4860" s="3">
        <f t="shared" si="226"/>
        <v>1993.9399999999976</v>
      </c>
      <c r="J4860" s="3">
        <f>INDEX(PowerArray,MIN(MaximumPowerIndex,ROUND(G4860*100,0)))</f>
        <v>1994.3799999999976</v>
      </c>
      <c r="K4860" s="3">
        <f>MIN(J4860-M4860+N4860,'Power Look Up'!$F$4)</f>
        <v>2000</v>
      </c>
      <c r="M4860" s="50">
        <f t="array" ref="M4860">_xlfn.SUM(_xlfn.NORM.DIST($S$3:$S$1003,$G4860,$P4860,FALSE)*WindSpeedStep*$T$3:$T$1003)</f>
        <v>1993.9788620360328</v>
      </c>
      <c r="N4860" s="50">
        <f t="array" ref="N4860">_xlfn.SUM(_xlfn.NORM.DIST($S$3:$S$1003,$G4860,$Q4860,FALSE)*WindSpeedStep*$T$3:$T$1003)</f>
        <v>2014.1966377847614</v>
      </c>
      <c r="P4860" s="42">
        <f t="shared" si="225"/>
        <v>1.2580146101813481</v>
      </c>
      <c r="Q4860" s="42">
        <f t="shared" si="227"/>
        <v>0.73236473824839965</v>
      </c>
    </row>
    <row r="4861" spans="5:17" x14ac:dyDescent="0.2">
      <c r="E4861" s="15">
        <v>41271.590277777781</v>
      </c>
      <c r="F4861" s="21">
        <v>13.450760858624296</v>
      </c>
      <c r="G4861" s="21">
        <v>13.436726893538227</v>
      </c>
      <c r="H4861" s="24">
        <v>6.5423808307153553E-2</v>
      </c>
      <c r="I4861" s="3">
        <f t="shared" si="226"/>
        <v>1999.4499999999998</v>
      </c>
      <c r="J4861" s="3">
        <f>INDEX(PowerArray,MIN(MaximumPowerIndex,ROUND(G4861*100,0)))</f>
        <v>1999.4399999999998</v>
      </c>
      <c r="K4861" s="3">
        <f>MIN(J4861-M4861+N4861,'Power Look Up'!$F$4)</f>
        <v>2000</v>
      </c>
      <c r="M4861" s="50">
        <f t="array" ref="M4861">_xlfn.SUM(_xlfn.NORM.DIST($S$3:$S$1003,$G4861,$P4861,FALSE)*WindSpeedStep*$T$3:$T$1003)</f>
        <v>2002.9586064844061</v>
      </c>
      <c r="N4861" s="50">
        <f t="array" ref="N4861">_xlfn.SUM(_xlfn.NORM.DIST($S$3:$S$1003,$G4861,$Q4861,FALSE)*WindSpeedStep*$T$3:$T$1003)</f>
        <v>2007.1757095649077</v>
      </c>
      <c r="P4861" s="42">
        <f t="shared" si="225"/>
        <v>1.3436726893538227</v>
      </c>
      <c r="Q4861" s="42">
        <f t="shared" si="227"/>
        <v>0.87908184455841976</v>
      </c>
    </row>
    <row r="4862" spans="5:17" x14ac:dyDescent="0.2">
      <c r="E4862" s="15">
        <v>41271.597222222219</v>
      </c>
      <c r="F4862" s="21">
        <v>13.590610002289873</v>
      </c>
      <c r="G4862" s="21">
        <v>13.576109847585206</v>
      </c>
      <c r="H4862" s="24">
        <v>5.7392567358534922E-2</v>
      </c>
      <c r="I4862" s="3">
        <f t="shared" si="226"/>
        <v>1999.5899999999997</v>
      </c>
      <c r="J4862" s="3">
        <f>INDEX(PowerArray,MIN(MaximumPowerIndex,ROUND(G4862*100,0)))</f>
        <v>1999.5799999999997</v>
      </c>
      <c r="K4862" s="3">
        <f>MIN(J4862-M4862+N4862,'Power Look Up'!$F$4)</f>
        <v>2000</v>
      </c>
      <c r="M4862" s="50">
        <f t="array" ref="M4862">_xlfn.SUM(_xlfn.NORM.DIST($S$3:$S$1003,$G4862,$P4862,FALSE)*WindSpeedStep*$T$3:$T$1003)</f>
        <v>2003.2725810947586</v>
      </c>
      <c r="N4862" s="50">
        <f t="array" ref="N4862">_xlfn.SUM(_xlfn.NORM.DIST($S$3:$S$1003,$G4862,$Q4862,FALSE)*WindSpeedStep*$T$3:$T$1003)</f>
        <v>2005.8893381007706</v>
      </c>
      <c r="P4862" s="42">
        <f t="shared" si="225"/>
        <v>1.3576109847585207</v>
      </c>
      <c r="Q4862" s="42">
        <f t="shared" si="227"/>
        <v>0.77916779889440324</v>
      </c>
    </row>
    <row r="4863" spans="5:17" x14ac:dyDescent="0.2">
      <c r="E4863" s="15">
        <v>41271.604166666664</v>
      </c>
      <c r="F4863" s="21">
        <v>14.083694257688652</v>
      </c>
      <c r="G4863" s="21">
        <v>14.055728645963024</v>
      </c>
      <c r="H4863" s="24">
        <v>6.5323769684772034E-2</v>
      </c>
      <c r="I4863" s="3">
        <f t="shared" si="226"/>
        <v>2000</v>
      </c>
      <c r="J4863" s="3">
        <f>INDEX(PowerArray,MIN(MaximumPowerIndex,ROUND(G4863*100,0)))</f>
        <v>2000</v>
      </c>
      <c r="K4863" s="3">
        <f>MIN(J4863-M4863+N4863,'Power Look Up'!$F$4)</f>
        <v>2000</v>
      </c>
      <c r="M4863" s="50">
        <f t="array" ref="M4863">_xlfn.SUM(_xlfn.NORM.DIST($S$3:$S$1003,$G4863,$P4863,FALSE)*WindSpeedStep*$T$3:$T$1003)</f>
        <v>2003.3670628386415</v>
      </c>
      <c r="N4863" s="50">
        <f t="array" ref="N4863">_xlfn.SUM(_xlfn.NORM.DIST($S$3:$S$1003,$G4863,$Q4863,FALSE)*WindSpeedStep*$T$3:$T$1003)</f>
        <v>2003.7977526621812</v>
      </c>
      <c r="P4863" s="42">
        <f t="shared" si="225"/>
        <v>1.4055728645963024</v>
      </c>
      <c r="Q4863" s="42">
        <f t="shared" si="227"/>
        <v>0.91817318082054122</v>
      </c>
    </row>
    <row r="4864" spans="5:17" x14ac:dyDescent="0.2">
      <c r="E4864" s="15">
        <v>41271.611111111109</v>
      </c>
      <c r="F4864" s="21">
        <v>13.941929694996531</v>
      </c>
      <c r="G4864" s="21">
        <v>13.899843808740192</v>
      </c>
      <c r="H4864" s="24">
        <v>4.8773736123776175E-2</v>
      </c>
      <c r="I4864" s="3">
        <f t="shared" si="226"/>
        <v>1999.9399999999998</v>
      </c>
      <c r="J4864" s="3">
        <f>INDEX(PowerArray,MIN(MaximumPowerIndex,ROUND(G4864*100,0)))</f>
        <v>1999.8999999999996</v>
      </c>
      <c r="K4864" s="3">
        <f>MIN(J4864-M4864+N4864,'Power Look Up'!$F$4)</f>
        <v>2000</v>
      </c>
      <c r="M4864" s="50">
        <f t="array" ref="M4864">_xlfn.SUM(_xlfn.NORM.DIST($S$3:$S$1003,$G4864,$P4864,FALSE)*WindSpeedStep*$T$3:$T$1003)</f>
        <v>2003.4560414713503</v>
      </c>
      <c r="N4864" s="50">
        <f t="array" ref="N4864">_xlfn.SUM(_xlfn.NORM.DIST($S$3:$S$1003,$G4864,$Q4864,FALSE)*WindSpeedStep*$T$3:$T$1003)</f>
        <v>2003.6202064211507</v>
      </c>
      <c r="P4864" s="42">
        <f t="shared" si="225"/>
        <v>1.3899843808740193</v>
      </c>
      <c r="Q4864" s="42">
        <f t="shared" si="227"/>
        <v>0.67794731408919806</v>
      </c>
    </row>
    <row r="4865" spans="5:17" x14ac:dyDescent="0.2">
      <c r="E4865" s="15">
        <v>41271.618055555555</v>
      </c>
      <c r="F4865" s="21">
        <v>13.84555019630139</v>
      </c>
      <c r="G4865" s="21">
        <v>13.813351362417135</v>
      </c>
      <c r="H4865" s="24">
        <v>4.1890715195625622E-2</v>
      </c>
      <c r="I4865" s="3">
        <f t="shared" si="226"/>
        <v>1999.8499999999997</v>
      </c>
      <c r="J4865" s="3">
        <f>INDEX(PowerArray,MIN(MaximumPowerIndex,ROUND(G4865*100,0)))</f>
        <v>1999.8099999999997</v>
      </c>
      <c r="K4865" s="3">
        <f>MIN(J4865-M4865+N4865,'Power Look Up'!$F$4)</f>
        <v>2000</v>
      </c>
      <c r="M4865" s="50">
        <f t="array" ref="M4865">_xlfn.SUM(_xlfn.NORM.DIST($S$3:$S$1003,$G4865,$P4865,FALSE)*WindSpeedStep*$T$3:$T$1003)</f>
        <v>2003.4644806921228</v>
      </c>
      <c r="N4865" s="50">
        <f t="array" ref="N4865">_xlfn.SUM(_xlfn.NORM.DIST($S$3:$S$1003,$G4865,$Q4865,FALSE)*WindSpeedStep*$T$3:$T$1003)</f>
        <v>2003.6922450607146</v>
      </c>
      <c r="P4865" s="42">
        <f t="shared" si="225"/>
        <v>1.3813351362417137</v>
      </c>
      <c r="Q4865" s="42">
        <f t="shared" si="227"/>
        <v>0.57865116782012338</v>
      </c>
    </row>
    <row r="4866" spans="5:17" x14ac:dyDescent="0.2">
      <c r="E4866" s="15">
        <v>41271.625</v>
      </c>
      <c r="F4866" s="21">
        <v>13.711754612904727</v>
      </c>
      <c r="G4866" s="21">
        <v>13.7263019848589</v>
      </c>
      <c r="H4866" s="24">
        <v>4.959248609656583E-2</v>
      </c>
      <c r="I4866" s="3">
        <f t="shared" si="226"/>
        <v>1999.7099999999998</v>
      </c>
      <c r="J4866" s="3">
        <f>INDEX(PowerArray,MIN(MaximumPowerIndex,ROUND(G4866*100,0)))</f>
        <v>1999.7299999999998</v>
      </c>
      <c r="K4866" s="3">
        <f>MIN(J4866-M4866+N4866,'Power Look Up'!$F$4)</f>
        <v>2000</v>
      </c>
      <c r="M4866" s="50">
        <f t="array" ref="M4866">_xlfn.SUM(_xlfn.NORM.DIST($S$3:$S$1003,$G4866,$P4866,FALSE)*WindSpeedStep*$T$3:$T$1003)</f>
        <v>2003.435208209587</v>
      </c>
      <c r="N4866" s="50">
        <f t="array" ref="N4866">_xlfn.SUM(_xlfn.NORM.DIST($S$3:$S$1003,$G4866,$Q4866,FALSE)*WindSpeedStep*$T$3:$T$1003)</f>
        <v>2004.5351759550517</v>
      </c>
      <c r="P4866" s="42">
        <f t="shared" si="225"/>
        <v>1.37263019848589</v>
      </c>
      <c r="Q4866" s="42">
        <f t="shared" si="227"/>
        <v>0.68072144034137894</v>
      </c>
    </row>
    <row r="4867" spans="5:17" x14ac:dyDescent="0.2">
      <c r="E4867" s="15">
        <v>41271.631944444445</v>
      </c>
      <c r="F4867" s="21">
        <v>13.936969414714079</v>
      </c>
      <c r="G4867" s="21">
        <v>13.896903017870278</v>
      </c>
      <c r="H4867" s="24">
        <v>4.8791095091453955E-2</v>
      </c>
      <c r="I4867" s="3">
        <f t="shared" si="226"/>
        <v>1999.9399999999998</v>
      </c>
      <c r="J4867" s="3">
        <f>INDEX(PowerArray,MIN(MaximumPowerIndex,ROUND(G4867*100,0)))</f>
        <v>1999.8999999999996</v>
      </c>
      <c r="K4867" s="3">
        <f>MIN(J4867-M4867+N4867,'Power Look Up'!$F$4)</f>
        <v>2000</v>
      </c>
      <c r="M4867" s="50">
        <f t="array" ref="M4867">_xlfn.SUM(_xlfn.NORM.DIST($S$3:$S$1003,$G4867,$P4867,FALSE)*WindSpeedStep*$T$3:$T$1003)</f>
        <v>2003.4568686884495</v>
      </c>
      <c r="N4867" s="50">
        <f t="array" ref="N4867">_xlfn.SUM(_xlfn.NORM.DIST($S$3:$S$1003,$G4867,$Q4867,FALSE)*WindSpeedStep*$T$3:$T$1003)</f>
        <v>2003.6344798271816</v>
      </c>
      <c r="P4867" s="42">
        <f t="shared" ref="P4867:P4930" si="228">ReferenceTurbulence*G4867</f>
        <v>1.3896903017870279</v>
      </c>
      <c r="Q4867" s="42">
        <f t="shared" si="227"/>
        <v>0.67804511662162215</v>
      </c>
    </row>
    <row r="4868" spans="5:17" x14ac:dyDescent="0.2">
      <c r="E4868" s="15">
        <v>41271.638888888891</v>
      </c>
      <c r="F4868" s="21">
        <v>14.156391210144857</v>
      </c>
      <c r="G4868" s="21">
        <v>14.143661081316653</v>
      </c>
      <c r="H4868" s="24">
        <v>4.4502867337300259E-2</v>
      </c>
      <c r="I4868" s="3">
        <f t="shared" ref="I4868:I4931" si="229">INDEX(PowerArray,MIN(MaximumPowerIndex,ROUND(F4868*100,0)))</f>
        <v>2000</v>
      </c>
      <c r="J4868" s="3">
        <f>INDEX(PowerArray,MIN(MaximumPowerIndex,ROUND(G4868*100,0)))</f>
        <v>2000</v>
      </c>
      <c r="K4868" s="3">
        <f>MIN(J4868-M4868+N4868,'Power Look Up'!$F$4)</f>
        <v>1999.1954614950787</v>
      </c>
      <c r="M4868" s="50">
        <f t="array" ref="M4868">_xlfn.SUM(_xlfn.NORM.DIST($S$3:$S$1003,$G4868,$P4868,FALSE)*WindSpeedStep*$T$3:$T$1003)</f>
        <v>2003.2849792726965</v>
      </c>
      <c r="N4868" s="50">
        <f t="array" ref="N4868">_xlfn.SUM(_xlfn.NORM.DIST($S$3:$S$1003,$G4868,$Q4868,FALSE)*WindSpeedStep*$T$3:$T$1003)</f>
        <v>2002.4804407677752</v>
      </c>
      <c r="P4868" s="42">
        <f t="shared" si="228"/>
        <v>1.4143661081316654</v>
      </c>
      <c r="Q4868" s="42">
        <f t="shared" ref="Q4868:Q4931" si="230">G4868*H4868</f>
        <v>0.62943347276557171</v>
      </c>
    </row>
    <row r="4869" spans="5:17" x14ac:dyDescent="0.2">
      <c r="E4869" s="15">
        <v>41271.645833333336</v>
      </c>
      <c r="F4869" s="21">
        <v>14.471976484250078</v>
      </c>
      <c r="G4869" s="21">
        <v>14.480811421449278</v>
      </c>
      <c r="H4869" s="24">
        <v>5.0442315242459283E-2</v>
      </c>
      <c r="I4869" s="3">
        <f t="shared" si="229"/>
        <v>2000</v>
      </c>
      <c r="J4869" s="3">
        <f>INDEX(PowerArray,MIN(MaximumPowerIndex,ROUND(G4869*100,0)))</f>
        <v>2000</v>
      </c>
      <c r="K4869" s="3">
        <f>MIN(J4869-M4869+N4869,'Power Look Up'!$F$4)</f>
        <v>1998.9047896229731</v>
      </c>
      <c r="M4869" s="50">
        <f t="array" ref="M4869">_xlfn.SUM(_xlfn.NORM.DIST($S$3:$S$1003,$G4869,$P4869,FALSE)*WindSpeedStep*$T$3:$T$1003)</f>
        <v>2002.8461903903703</v>
      </c>
      <c r="N4869" s="50">
        <f t="array" ref="N4869">_xlfn.SUM(_xlfn.NORM.DIST($S$3:$S$1003,$G4869,$Q4869,FALSE)*WindSpeedStep*$T$3:$T$1003)</f>
        <v>2001.7509800133435</v>
      </c>
      <c r="P4869" s="42">
        <f t="shared" si="228"/>
        <v>1.448081142144928</v>
      </c>
      <c r="Q4869" s="42">
        <f t="shared" si="230"/>
        <v>0.73044565468734945</v>
      </c>
    </row>
    <row r="4870" spans="5:17" x14ac:dyDescent="0.2">
      <c r="E4870" s="15">
        <v>41271.652777777781</v>
      </c>
      <c r="F4870" s="21">
        <v>14.527719614099146</v>
      </c>
      <c r="G4870" s="21">
        <v>14.558032423760553</v>
      </c>
      <c r="H4870" s="24">
        <v>5.5067142073942588E-2</v>
      </c>
      <c r="I4870" s="3">
        <f t="shared" si="229"/>
        <v>2000</v>
      </c>
      <c r="J4870" s="3">
        <f>INDEX(PowerArray,MIN(MaximumPowerIndex,ROUND(G4870*100,0)))</f>
        <v>2000</v>
      </c>
      <c r="K4870" s="3">
        <f>MIN(J4870-M4870+N4870,'Power Look Up'!$F$4)</f>
        <v>1998.9996412800926</v>
      </c>
      <c r="M4870" s="50">
        <f t="array" ref="M4870">_xlfn.SUM(_xlfn.NORM.DIST($S$3:$S$1003,$G4870,$P4870,FALSE)*WindSpeedStep*$T$3:$T$1003)</f>
        <v>2002.7308144617848</v>
      </c>
      <c r="N4870" s="50">
        <f t="array" ref="N4870">_xlfn.SUM(_xlfn.NORM.DIST($S$3:$S$1003,$G4870,$Q4870,FALSE)*WindSpeedStep*$T$3:$T$1003)</f>
        <v>2001.7304557418774</v>
      </c>
      <c r="P4870" s="42">
        <f t="shared" si="228"/>
        <v>1.4558032423760554</v>
      </c>
      <c r="Q4870" s="42">
        <f t="shared" si="230"/>
        <v>0.80166923979628513</v>
      </c>
    </row>
    <row r="4871" spans="5:17" x14ac:dyDescent="0.2">
      <c r="E4871" s="15">
        <v>41271.659722222219</v>
      </c>
      <c r="F4871" s="21">
        <v>14.697339202340485</v>
      </c>
      <c r="G4871" s="21">
        <v>14.659933183790642</v>
      </c>
      <c r="H4871" s="24">
        <v>5.4431621192535563E-2</v>
      </c>
      <c r="I4871" s="3">
        <f t="shared" si="229"/>
        <v>2000</v>
      </c>
      <c r="J4871" s="3">
        <f>INDEX(PowerArray,MIN(MaximumPowerIndex,ROUND(G4871*100,0)))</f>
        <v>2000</v>
      </c>
      <c r="K4871" s="3">
        <f>MIN(J4871-M4871+N4871,'Power Look Up'!$F$4)</f>
        <v>1998.9186543185888</v>
      </c>
      <c r="M4871" s="50">
        <f t="array" ref="M4871">_xlfn.SUM(_xlfn.NORM.DIST($S$3:$S$1003,$G4871,$P4871,FALSE)*WindSpeedStep*$T$3:$T$1003)</f>
        <v>2002.5756967831253</v>
      </c>
      <c r="N4871" s="50">
        <f t="array" ref="N4871">_xlfn.SUM(_xlfn.NORM.DIST($S$3:$S$1003,$G4871,$Q4871,FALSE)*WindSpeedStep*$T$3:$T$1003)</f>
        <v>2001.4943511017141</v>
      </c>
      <c r="P4871" s="42">
        <f t="shared" si="228"/>
        <v>1.4659933183790643</v>
      </c>
      <c r="Q4871" s="42">
        <f t="shared" si="230"/>
        <v>0.79796392976797403</v>
      </c>
    </row>
    <row r="4872" spans="5:17" x14ac:dyDescent="0.2">
      <c r="E4872" s="15">
        <v>41271.666666666664</v>
      </c>
      <c r="F4872" s="21">
        <v>14.815896519826946</v>
      </c>
      <c r="G4872" s="21">
        <v>14.834670411321207</v>
      </c>
      <c r="H4872" s="24">
        <v>6.2095466094058943E-2</v>
      </c>
      <c r="I4872" s="3">
        <f t="shared" si="229"/>
        <v>2000</v>
      </c>
      <c r="J4872" s="3">
        <f>INDEX(PowerArray,MIN(MaximumPowerIndex,ROUND(G4872*100,0)))</f>
        <v>2000</v>
      </c>
      <c r="K4872" s="3">
        <f>MIN(J4872-M4872+N4872,'Power Look Up'!$F$4)</f>
        <v>1999.1007114313566</v>
      </c>
      <c r="M4872" s="50">
        <f t="array" ref="M4872">_xlfn.SUM(_xlfn.NORM.DIST($S$3:$S$1003,$G4872,$P4872,FALSE)*WindSpeedStep*$T$3:$T$1003)</f>
        <v>2002.3091772970522</v>
      </c>
      <c r="N4872" s="50">
        <f t="array" ref="N4872">_xlfn.SUM(_xlfn.NORM.DIST($S$3:$S$1003,$G4872,$Q4872,FALSE)*WindSpeedStep*$T$3:$T$1003)</f>
        <v>2001.4098887284088</v>
      </c>
      <c r="P4872" s="42">
        <f t="shared" si="228"/>
        <v>1.4834670411321209</v>
      </c>
      <c r="Q4872" s="42">
        <f t="shared" si="230"/>
        <v>0.92116577354273543</v>
      </c>
    </row>
    <row r="4873" spans="5:17" x14ac:dyDescent="0.2">
      <c r="E4873" s="15">
        <v>41271.673611111109</v>
      </c>
      <c r="F4873" s="21">
        <v>15.132217816035944</v>
      </c>
      <c r="G4873" s="21">
        <v>15.072651310788446</v>
      </c>
      <c r="H4873" s="24">
        <v>7.004921637307486E-2</v>
      </c>
      <c r="I4873" s="3">
        <f t="shared" si="229"/>
        <v>2000</v>
      </c>
      <c r="J4873" s="3">
        <f>INDEX(PowerArray,MIN(MaximumPowerIndex,ROUND(G4873*100,0)))</f>
        <v>2000</v>
      </c>
      <c r="K4873" s="3">
        <f>MIN(J4873-M4873+N4873,'Power Look Up'!$F$4)</f>
        <v>1999.3082637818509</v>
      </c>
      <c r="M4873" s="50">
        <f t="array" ref="M4873">_xlfn.SUM(_xlfn.NORM.DIST($S$3:$S$1003,$G4873,$P4873,FALSE)*WindSpeedStep*$T$3:$T$1003)</f>
        <v>2001.9601009285118</v>
      </c>
      <c r="N4873" s="50">
        <f t="array" ref="N4873">_xlfn.SUM(_xlfn.NORM.DIST($S$3:$S$1003,$G4873,$Q4873,FALSE)*WindSpeedStep*$T$3:$T$1003)</f>
        <v>2001.2683647103627</v>
      </c>
      <c r="P4873" s="42">
        <f t="shared" si="228"/>
        <v>1.5072651310788447</v>
      </c>
      <c r="Q4873" s="42">
        <f t="shared" si="230"/>
        <v>1.0558274129853302</v>
      </c>
    </row>
    <row r="4874" spans="5:17" x14ac:dyDescent="0.2">
      <c r="E4874" s="15">
        <v>41271.680555555555</v>
      </c>
      <c r="F4874" s="21">
        <v>14.114213017402969</v>
      </c>
      <c r="G4874" s="21">
        <v>14.122561280117951</v>
      </c>
      <c r="H4874" s="24">
        <v>7.4393095718857244E-2</v>
      </c>
      <c r="I4874" s="3">
        <f t="shared" si="229"/>
        <v>2000</v>
      </c>
      <c r="J4874" s="3">
        <f>INDEX(PowerArray,MIN(MaximumPowerIndex,ROUND(G4874*100,0)))</f>
        <v>2000</v>
      </c>
      <c r="K4874" s="3">
        <f>MIN(J4874-M4874+N4874,'Power Look Up'!$F$4)</f>
        <v>2000</v>
      </c>
      <c r="M4874" s="50">
        <f t="array" ref="M4874">_xlfn.SUM(_xlfn.NORM.DIST($S$3:$S$1003,$G4874,$P4874,FALSE)*WindSpeedStep*$T$3:$T$1003)</f>
        <v>2003.3063848267459</v>
      </c>
      <c r="N4874" s="50">
        <f t="array" ref="N4874">_xlfn.SUM(_xlfn.NORM.DIST($S$3:$S$1003,$G4874,$Q4874,FALSE)*WindSpeedStep*$T$3:$T$1003)</f>
        <v>2003.9321462036935</v>
      </c>
      <c r="P4874" s="42">
        <f t="shared" si="228"/>
        <v>1.4122561280117951</v>
      </c>
      <c r="Q4874" s="42">
        <f t="shared" si="230"/>
        <v>1.0506210531072417</v>
      </c>
    </row>
    <row r="4875" spans="5:17" x14ac:dyDescent="0.2">
      <c r="E4875" s="15">
        <v>41271.6875</v>
      </c>
      <c r="F4875" s="21">
        <v>13.89487653410297</v>
      </c>
      <c r="G4875" s="21">
        <v>13.871353515524204</v>
      </c>
      <c r="H4875" s="24">
        <v>7.2688663157322822E-2</v>
      </c>
      <c r="I4875" s="3">
        <f t="shared" si="229"/>
        <v>1999.8899999999996</v>
      </c>
      <c r="J4875" s="3">
        <f>INDEX(PowerArray,MIN(MaximumPowerIndex,ROUND(G4875*100,0)))</f>
        <v>1999.8699999999997</v>
      </c>
      <c r="K4875" s="3">
        <f>MIN(J4875-M4875+N4875,'Power Look Up'!$F$4)</f>
        <v>2000</v>
      </c>
      <c r="M4875" s="50">
        <f t="array" ref="M4875">_xlfn.SUM(_xlfn.NORM.DIST($S$3:$S$1003,$G4875,$P4875,FALSE)*WindSpeedStep*$T$3:$T$1003)</f>
        <v>2003.4625253135246</v>
      </c>
      <c r="N4875" s="50">
        <f t="array" ref="N4875">_xlfn.SUM(_xlfn.NORM.DIST($S$3:$S$1003,$G4875,$Q4875,FALSE)*WindSpeedStep*$T$3:$T$1003)</f>
        <v>2004.9481318623104</v>
      </c>
      <c r="P4875" s="42">
        <f t="shared" si="228"/>
        <v>1.3871353515524205</v>
      </c>
      <c r="Q4875" s="42">
        <f t="shared" si="230"/>
        <v>1.0082901432260847</v>
      </c>
    </row>
    <row r="4876" spans="5:17" x14ac:dyDescent="0.2">
      <c r="E4876" s="15">
        <v>41271.694444444445</v>
      </c>
      <c r="F4876" s="21">
        <v>13.184129667942106</v>
      </c>
      <c r="G4876" s="21">
        <v>13.194752313702081</v>
      </c>
      <c r="H4876" s="24">
        <v>6.3712965600035282E-2</v>
      </c>
      <c r="I4876" s="3">
        <f t="shared" si="229"/>
        <v>1999.1799999999998</v>
      </c>
      <c r="J4876" s="3">
        <f>INDEX(PowerArray,MIN(MaximumPowerIndex,ROUND(G4876*100,0)))</f>
        <v>1999.1899999999998</v>
      </c>
      <c r="K4876" s="3">
        <f>MIN(J4876-M4876+N4876,'Power Look Up'!$F$4)</f>
        <v>2000</v>
      </c>
      <c r="M4876" s="50">
        <f t="array" ref="M4876">_xlfn.SUM(_xlfn.NORM.DIST($S$3:$S$1003,$G4876,$P4876,FALSE)*WindSpeedStep*$T$3:$T$1003)</f>
        <v>2001.8959151848253</v>
      </c>
      <c r="N4876" s="50">
        <f t="array" ref="N4876">_xlfn.SUM(_xlfn.NORM.DIST($S$3:$S$1003,$G4876,$Q4876,FALSE)*WindSpeedStep*$T$3:$T$1003)</f>
        <v>2008.8734062481874</v>
      </c>
      <c r="P4876" s="42">
        <f t="shared" si="228"/>
        <v>1.3194752313702081</v>
      </c>
      <c r="Q4876" s="42">
        <f t="shared" si="230"/>
        <v>0.84067680026388658</v>
      </c>
    </row>
    <row r="4877" spans="5:17" x14ac:dyDescent="0.2">
      <c r="E4877" s="15">
        <v>41271.701388888891</v>
      </c>
      <c r="F4877" s="21">
        <v>13.246406201359891</v>
      </c>
      <c r="G4877" s="21">
        <v>13.301452286451427</v>
      </c>
      <c r="H4877" s="24">
        <v>6.5678191259957344E-2</v>
      </c>
      <c r="I4877" s="3">
        <f t="shared" si="229"/>
        <v>1999.2499999999998</v>
      </c>
      <c r="J4877" s="3">
        <f>INDEX(PowerArray,MIN(MaximumPowerIndex,ROUND(G4877*100,0)))</f>
        <v>1999.2999999999997</v>
      </c>
      <c r="K4877" s="3">
        <f>MIN(J4877-M4877+N4877,'Power Look Up'!$F$4)</f>
        <v>2000</v>
      </c>
      <c r="M4877" s="50">
        <f t="array" ref="M4877">_xlfn.SUM(_xlfn.NORM.DIST($S$3:$S$1003,$G4877,$P4877,FALSE)*WindSpeedStep*$T$3:$T$1003)</f>
        <v>2002.458938163883</v>
      </c>
      <c r="N4877" s="50">
        <f t="array" ref="N4877">_xlfn.SUM(_xlfn.NORM.DIST($S$3:$S$1003,$G4877,$Q4877,FALSE)*WindSpeedStep*$T$3:$T$1003)</f>
        <v>2008.105811981857</v>
      </c>
      <c r="P4877" s="42">
        <f t="shared" si="228"/>
        <v>1.3301452286451427</v>
      </c>
      <c r="Q4877" s="42">
        <f t="shared" si="230"/>
        <v>0.87361532730475377</v>
      </c>
    </row>
    <row r="4878" spans="5:17" x14ac:dyDescent="0.2">
      <c r="E4878" s="15">
        <v>41271.708333333336</v>
      </c>
      <c r="F4878" s="21">
        <v>13.994918740979584</v>
      </c>
      <c r="G4878" s="21">
        <v>13.977103292451329</v>
      </c>
      <c r="H4878" s="24">
        <v>7.6456321026491691E-2</v>
      </c>
      <c r="I4878" s="3">
        <f t="shared" si="229"/>
        <v>1999.9899999999998</v>
      </c>
      <c r="J4878" s="3">
        <f>INDEX(PowerArray,MIN(MaximumPowerIndex,ROUND(G4878*100,0)))</f>
        <v>1999.9799999999998</v>
      </c>
      <c r="K4878" s="3">
        <f>MIN(J4878-M4878+N4878,'Power Look Up'!$F$4)</f>
        <v>2000</v>
      </c>
      <c r="M4878" s="50">
        <f t="array" ref="M4878">_xlfn.SUM(_xlfn.NORM.DIST($S$3:$S$1003,$G4878,$P4878,FALSE)*WindSpeedStep*$T$3:$T$1003)</f>
        <v>2003.4223072732836</v>
      </c>
      <c r="N4878" s="50">
        <f t="array" ref="N4878">_xlfn.SUM(_xlfn.NORM.DIST($S$3:$S$1003,$G4878,$Q4878,FALSE)*WindSpeedStep*$T$3:$T$1003)</f>
        <v>2004.5834210692603</v>
      </c>
      <c r="P4878" s="42">
        <f t="shared" si="228"/>
        <v>1.3977103292451329</v>
      </c>
      <c r="Q4878" s="42">
        <f t="shared" si="230"/>
        <v>1.0686378963480927</v>
      </c>
    </row>
    <row r="4879" spans="5:17" x14ac:dyDescent="0.2">
      <c r="E4879" s="15">
        <v>41271.715277777781</v>
      </c>
      <c r="F4879" s="21">
        <v>13.859806858187047</v>
      </c>
      <c r="G4879" s="21">
        <v>13.88684911818866</v>
      </c>
      <c r="H4879" s="24">
        <v>7.5037120693039638E-2</v>
      </c>
      <c r="I4879" s="3">
        <f t="shared" si="229"/>
        <v>1999.8599999999997</v>
      </c>
      <c r="J4879" s="3">
        <f>INDEX(PowerArray,MIN(MaximumPowerIndex,ROUND(G4879*100,0)))</f>
        <v>1999.8899999999996</v>
      </c>
      <c r="K4879" s="3">
        <f>MIN(J4879-M4879+N4879,'Power Look Up'!$F$4)</f>
        <v>2000</v>
      </c>
      <c r="M4879" s="50">
        <f t="array" ref="M4879">_xlfn.SUM(_xlfn.NORM.DIST($S$3:$S$1003,$G4879,$P4879,FALSE)*WindSpeedStep*$T$3:$T$1003)</f>
        <v>2003.4594253886373</v>
      </c>
      <c r="N4879" s="50">
        <f t="array" ref="N4879">_xlfn.SUM(_xlfn.NORM.DIST($S$3:$S$1003,$G4879,$Q4879,FALSE)*WindSpeedStep*$T$3:$T$1003)</f>
        <v>2004.9409948272958</v>
      </c>
      <c r="P4879" s="42">
        <f t="shared" si="228"/>
        <v>1.3886849118188662</v>
      </c>
      <c r="Q4879" s="42">
        <f t="shared" si="230"/>
        <v>1.0420291733275535</v>
      </c>
    </row>
    <row r="4880" spans="5:17" x14ac:dyDescent="0.2">
      <c r="E4880" s="15">
        <v>41271.722222222219</v>
      </c>
      <c r="F4880" s="21">
        <v>14.070753732021664</v>
      </c>
      <c r="G4880" s="21">
        <v>14.083626846992042</v>
      </c>
      <c r="H4880" s="24">
        <v>7.3912174131312472E-2</v>
      </c>
      <c r="I4880" s="3">
        <f t="shared" si="229"/>
        <v>2000</v>
      </c>
      <c r="J4880" s="3">
        <f>INDEX(PowerArray,MIN(MaximumPowerIndex,ROUND(G4880*100,0)))</f>
        <v>2000</v>
      </c>
      <c r="K4880" s="3">
        <f>MIN(J4880-M4880+N4880,'Power Look Up'!$F$4)</f>
        <v>2000</v>
      </c>
      <c r="M4880" s="50">
        <f t="array" ref="M4880">_xlfn.SUM(_xlfn.NORM.DIST($S$3:$S$1003,$G4880,$P4880,FALSE)*WindSpeedStep*$T$3:$T$1003)</f>
        <v>2003.343124832418</v>
      </c>
      <c r="N4880" s="50">
        <f t="array" ref="N4880">_xlfn.SUM(_xlfn.NORM.DIST($S$3:$S$1003,$G4880,$Q4880,FALSE)*WindSpeedStep*$T$3:$T$1003)</f>
        <v>2004.0680510889244</v>
      </c>
      <c r="P4880" s="42">
        <f t="shared" si="228"/>
        <v>1.4083626846992043</v>
      </c>
      <c r="Q4880" s="42">
        <f t="shared" si="230"/>
        <v>1.040951479915303</v>
      </c>
    </row>
    <row r="4881" spans="5:17" x14ac:dyDescent="0.2">
      <c r="E4881" s="15">
        <v>41271.729166666664</v>
      </c>
      <c r="F4881" s="21">
        <v>14.115848325490324</v>
      </c>
      <c r="G4881" s="21">
        <v>14.119822022669126</v>
      </c>
      <c r="H4881" s="24">
        <v>8.2177136878502588E-2</v>
      </c>
      <c r="I4881" s="3">
        <f t="shared" si="229"/>
        <v>2000</v>
      </c>
      <c r="J4881" s="3">
        <f>INDEX(PowerArray,MIN(MaximumPowerIndex,ROUND(G4881*100,0)))</f>
        <v>2000</v>
      </c>
      <c r="K4881" s="3">
        <f>MIN(J4881-M4881+N4881,'Power Look Up'!$F$4)</f>
        <v>2000</v>
      </c>
      <c r="M4881" s="50">
        <f t="array" ref="M4881">_xlfn.SUM(_xlfn.NORM.DIST($S$3:$S$1003,$G4881,$P4881,FALSE)*WindSpeedStep*$T$3:$T$1003)</f>
        <v>2003.3090893354879</v>
      </c>
      <c r="N4881" s="50">
        <f t="array" ref="N4881">_xlfn.SUM(_xlfn.NORM.DIST($S$3:$S$1003,$G4881,$Q4881,FALSE)*WindSpeedStep*$T$3:$T$1003)</f>
        <v>2004.1325281768075</v>
      </c>
      <c r="P4881" s="42">
        <f t="shared" si="228"/>
        <v>1.4119822022669126</v>
      </c>
      <c r="Q4881" s="42">
        <f t="shared" si="230"/>
        <v>1.1603265470569761</v>
      </c>
    </row>
    <row r="4882" spans="5:17" x14ac:dyDescent="0.2">
      <c r="E4882" s="15">
        <v>41271.736111111109</v>
      </c>
      <c r="F4882" s="21">
        <v>14.2879010287784</v>
      </c>
      <c r="G4882" s="21">
        <v>14.320151185738778</v>
      </c>
      <c r="H4882" s="24">
        <v>6.9989286598907727E-2</v>
      </c>
      <c r="I4882" s="3">
        <f t="shared" si="229"/>
        <v>2000</v>
      </c>
      <c r="J4882" s="3">
        <f>INDEX(PowerArray,MIN(MaximumPowerIndex,ROUND(G4882*100,0)))</f>
        <v>2000</v>
      </c>
      <c r="K4882" s="3">
        <f>MIN(J4882-M4882+N4882,'Power Look Up'!$F$4)</f>
        <v>1999.956429889924</v>
      </c>
      <c r="M4882" s="50">
        <f t="array" ref="M4882">_xlfn.SUM(_xlfn.NORM.DIST($S$3:$S$1003,$G4882,$P4882,FALSE)*WindSpeedStep*$T$3:$T$1003)</f>
        <v>2003.073192880674</v>
      </c>
      <c r="N4882" s="50">
        <f t="array" ref="N4882">_xlfn.SUM(_xlfn.NORM.DIST($S$3:$S$1003,$G4882,$Q4882,FALSE)*WindSpeedStep*$T$3:$T$1003)</f>
        <v>2003.0296227705981</v>
      </c>
      <c r="P4882" s="42">
        <f t="shared" si="228"/>
        <v>1.4320151185738779</v>
      </c>
      <c r="Q4882" s="42">
        <f t="shared" si="230"/>
        <v>1.0022571654783596</v>
      </c>
    </row>
    <row r="4883" spans="5:17" x14ac:dyDescent="0.2">
      <c r="E4883" s="15">
        <v>41271.743055555555</v>
      </c>
      <c r="F4883" s="21">
        <v>14.301238429244885</v>
      </c>
      <c r="G4883" s="21">
        <v>14.375389103229157</v>
      </c>
      <c r="H4883" s="24">
        <v>7.9014136124689771E-2</v>
      </c>
      <c r="I4883" s="3">
        <f t="shared" si="229"/>
        <v>2000</v>
      </c>
      <c r="J4883" s="3">
        <f>INDEX(PowerArray,MIN(MaximumPowerIndex,ROUND(G4883*100,0)))</f>
        <v>2000</v>
      </c>
      <c r="K4883" s="3">
        <f>MIN(J4883-M4883+N4883,'Power Look Up'!$F$4)</f>
        <v>2000</v>
      </c>
      <c r="M4883" s="50">
        <f t="array" ref="M4883">_xlfn.SUM(_xlfn.NORM.DIST($S$3:$S$1003,$G4883,$P4883,FALSE)*WindSpeedStep*$T$3:$T$1003)</f>
        <v>2002.9977952304328</v>
      </c>
      <c r="N4883" s="50">
        <f t="array" ref="N4883">_xlfn.SUM(_xlfn.NORM.DIST($S$3:$S$1003,$G4883,$Q4883,FALSE)*WindSpeedStep*$T$3:$T$1003)</f>
        <v>2003.2111085930392</v>
      </c>
      <c r="P4883" s="42">
        <f t="shared" si="228"/>
        <v>1.4375389103229157</v>
      </c>
      <c r="Q4883" s="42">
        <f t="shared" si="230"/>
        <v>1.1358589514479307</v>
      </c>
    </row>
    <row r="4884" spans="5:17" x14ac:dyDescent="0.2">
      <c r="E4884" s="15">
        <v>41271.75</v>
      </c>
      <c r="F4884" s="21">
        <v>14.576942738881101</v>
      </c>
      <c r="G4884" s="21">
        <v>14.602060884998515</v>
      </c>
      <c r="H4884" s="24">
        <v>6.7229460769304153E-2</v>
      </c>
      <c r="I4884" s="3">
        <f t="shared" si="229"/>
        <v>2000</v>
      </c>
      <c r="J4884" s="3">
        <f>INDEX(PowerArray,MIN(MaximumPowerIndex,ROUND(G4884*100,0)))</f>
        <v>2000</v>
      </c>
      <c r="K4884" s="3">
        <f>MIN(J4884-M4884+N4884,'Power Look Up'!$F$4)</f>
        <v>1999.4289901529842</v>
      </c>
      <c r="M4884" s="50">
        <f t="array" ref="M4884">_xlfn.SUM(_xlfn.NORM.DIST($S$3:$S$1003,$G4884,$P4884,FALSE)*WindSpeedStep*$T$3:$T$1003)</f>
        <v>2002.66404872661</v>
      </c>
      <c r="N4884" s="50">
        <f t="array" ref="N4884">_xlfn.SUM(_xlfn.NORM.DIST($S$3:$S$1003,$G4884,$Q4884,FALSE)*WindSpeedStep*$T$3:$T$1003)</f>
        <v>2002.0930388795941</v>
      </c>
      <c r="P4884" s="42">
        <f t="shared" si="228"/>
        <v>1.4602060884998516</v>
      </c>
      <c r="Q4884" s="42">
        <f t="shared" si="230"/>
        <v>0.9816886794189984</v>
      </c>
    </row>
    <row r="4885" spans="5:17" x14ac:dyDescent="0.2">
      <c r="E4885" s="15">
        <v>41271.756944444445</v>
      </c>
      <c r="F4885" s="21">
        <v>14.070447672150399</v>
      </c>
      <c r="G4885" s="21">
        <v>14.151179458989475</v>
      </c>
      <c r="H4885" s="24">
        <v>8.3153004599546457E-2</v>
      </c>
      <c r="I4885" s="3">
        <f t="shared" si="229"/>
        <v>2000</v>
      </c>
      <c r="J4885" s="3">
        <f>INDEX(PowerArray,MIN(MaximumPowerIndex,ROUND(G4885*100,0)))</f>
        <v>2000</v>
      </c>
      <c r="K4885" s="3">
        <f>MIN(J4885-M4885+N4885,'Power Look Up'!$F$4)</f>
        <v>2000</v>
      </c>
      <c r="M4885" s="50">
        <f t="array" ref="M4885">_xlfn.SUM(_xlfn.NORM.DIST($S$3:$S$1003,$G4885,$P4885,FALSE)*WindSpeedStep*$T$3:$T$1003)</f>
        <v>2003.277113947109</v>
      </c>
      <c r="N4885" s="50">
        <f t="array" ref="N4885">_xlfn.SUM(_xlfn.NORM.DIST($S$3:$S$1003,$G4885,$Q4885,FALSE)*WindSpeedStep*$T$3:$T$1003)</f>
        <v>2004.033367470106</v>
      </c>
      <c r="P4885" s="42">
        <f t="shared" si="228"/>
        <v>1.4151179458989476</v>
      </c>
      <c r="Q4885" s="42">
        <f t="shared" si="230"/>
        <v>1.1767130906423591</v>
      </c>
    </row>
    <row r="4886" spans="5:17" x14ac:dyDescent="0.2">
      <c r="E4886" s="15">
        <v>41271.763888888891</v>
      </c>
      <c r="F4886" s="21">
        <v>13.981512755927477</v>
      </c>
      <c r="G4886" s="21">
        <v>14.042955087852844</v>
      </c>
      <c r="H4886" s="24">
        <v>6.5085947127874591E-2</v>
      </c>
      <c r="I4886" s="3">
        <f t="shared" si="229"/>
        <v>1999.9799999999998</v>
      </c>
      <c r="J4886" s="3">
        <f>INDEX(PowerArray,MIN(MaximumPowerIndex,ROUND(G4886*100,0)))</f>
        <v>2000</v>
      </c>
      <c r="K4886" s="3">
        <f>MIN(J4886-M4886+N4886,'Power Look Up'!$F$4)</f>
        <v>2000</v>
      </c>
      <c r="M4886" s="50">
        <f t="array" ref="M4886">_xlfn.SUM(_xlfn.NORM.DIST($S$3:$S$1003,$G4886,$P4886,FALSE)*WindSpeedStep*$T$3:$T$1003)</f>
        <v>2003.3773085357279</v>
      </c>
      <c r="N4886" s="50">
        <f t="array" ref="N4886">_xlfn.SUM(_xlfn.NORM.DIST($S$3:$S$1003,$G4886,$Q4886,FALSE)*WindSpeedStep*$T$3:$T$1003)</f>
        <v>2003.8398009883194</v>
      </c>
      <c r="P4886" s="42">
        <f t="shared" si="228"/>
        <v>1.4042955087852844</v>
      </c>
      <c r="Q4886" s="42">
        <f t="shared" si="230"/>
        <v>0.91399903236710767</v>
      </c>
    </row>
    <row r="4887" spans="5:17" x14ac:dyDescent="0.2">
      <c r="E4887" s="15">
        <v>41271.770833333336</v>
      </c>
      <c r="F4887" s="21">
        <v>13.477465396833553</v>
      </c>
      <c r="G4887" s="21">
        <v>13.45485168485348</v>
      </c>
      <c r="H4887" s="24">
        <v>7.8649803118696224E-2</v>
      </c>
      <c r="I4887" s="3">
        <f t="shared" si="229"/>
        <v>1999.4799999999998</v>
      </c>
      <c r="J4887" s="3">
        <f>INDEX(PowerArray,MIN(MaximumPowerIndex,ROUND(G4887*100,0)))</f>
        <v>1999.4499999999998</v>
      </c>
      <c r="K4887" s="3">
        <f>MIN(J4887-M4887+N4887,'Power Look Up'!$F$4)</f>
        <v>2000</v>
      </c>
      <c r="M4887" s="50">
        <f t="array" ref="M4887">_xlfn.SUM(_xlfn.NORM.DIST($S$3:$S$1003,$G4887,$P4887,FALSE)*WindSpeedStep*$T$3:$T$1003)</f>
        <v>2003.009917722429</v>
      </c>
      <c r="N4887" s="50">
        <f t="array" ref="N4887">_xlfn.SUM(_xlfn.NORM.DIST($S$3:$S$1003,$G4887,$Q4887,FALSE)*WindSpeedStep*$T$3:$T$1003)</f>
        <v>2006.8903056240231</v>
      </c>
      <c r="P4887" s="42">
        <f t="shared" si="228"/>
        <v>1.3454851684853482</v>
      </c>
      <c r="Q4887" s="42">
        <f t="shared" si="230"/>
        <v>1.0582214360049844</v>
      </c>
    </row>
    <row r="4888" spans="5:17" x14ac:dyDescent="0.2">
      <c r="E4888" s="15">
        <v>41271.777777777781</v>
      </c>
      <c r="F4888" s="21">
        <v>13.215092308410682</v>
      </c>
      <c r="G4888" s="21">
        <v>13.272690770603324</v>
      </c>
      <c r="H4888" s="24">
        <v>7.1130793343134005E-2</v>
      </c>
      <c r="I4888" s="3">
        <f t="shared" si="229"/>
        <v>1999.2199999999998</v>
      </c>
      <c r="J4888" s="3">
        <f>INDEX(PowerArray,MIN(MaximumPowerIndex,ROUND(G4888*100,0)))</f>
        <v>1999.2699999999998</v>
      </c>
      <c r="K4888" s="3">
        <f>MIN(J4888-M4888+N4888,'Power Look Up'!$F$4)</f>
        <v>2000</v>
      </c>
      <c r="M4888" s="50">
        <f t="array" ref="M4888">_xlfn.SUM(_xlfn.NORM.DIST($S$3:$S$1003,$G4888,$P4888,FALSE)*WindSpeedStep*$T$3:$T$1003)</f>
        <v>2002.3232120044299</v>
      </c>
      <c r="N4888" s="50">
        <f t="array" ref="N4888">_xlfn.SUM(_xlfn.NORM.DIST($S$3:$S$1003,$G4888,$Q4888,FALSE)*WindSpeedStep*$T$3:$T$1003)</f>
        <v>2008.215738777091</v>
      </c>
      <c r="P4888" s="42">
        <f t="shared" si="228"/>
        <v>1.3272690770603326</v>
      </c>
      <c r="Q4888" s="42">
        <f t="shared" si="230"/>
        <v>0.94409702431110709</v>
      </c>
    </row>
    <row r="4889" spans="5:17" x14ac:dyDescent="0.2">
      <c r="E4889" s="15">
        <v>41271.784722222219</v>
      </c>
      <c r="F4889" s="21">
        <v>13.083181548004244</v>
      </c>
      <c r="G4889" s="21">
        <v>13.143174581785244</v>
      </c>
      <c r="H4889" s="24">
        <v>8.3313068461262213E-2</v>
      </c>
      <c r="I4889" s="3">
        <f t="shared" si="229"/>
        <v>1999.0799999999997</v>
      </c>
      <c r="J4889" s="3">
        <f>INDEX(PowerArray,MIN(MaximumPowerIndex,ROUND(G4889*100,0)))</f>
        <v>1999.1399999999999</v>
      </c>
      <c r="K4889" s="3">
        <f>MIN(J4889-M4889+N4889,'Power Look Up'!$F$4)</f>
        <v>2000</v>
      </c>
      <c r="M4889" s="50">
        <f t="array" ref="M4889">_xlfn.SUM(_xlfn.NORM.DIST($S$3:$S$1003,$G4889,$P4889,FALSE)*WindSpeedStep*$T$3:$T$1003)</f>
        <v>2001.5610073927362</v>
      </c>
      <c r="N4889" s="50">
        <f t="array" ref="N4889">_xlfn.SUM(_xlfn.NORM.DIST($S$3:$S$1003,$G4889,$Q4889,FALSE)*WindSpeedStep*$T$3:$T$1003)</f>
        <v>2007.2349594172881</v>
      </c>
      <c r="P4889" s="42">
        <f t="shared" si="228"/>
        <v>1.3143174581785244</v>
      </c>
      <c r="Q4889" s="42">
        <f t="shared" si="230"/>
        <v>1.0949982037305954</v>
      </c>
    </row>
    <row r="4890" spans="5:17" x14ac:dyDescent="0.2">
      <c r="E4890" s="15">
        <v>41271.791666666664</v>
      </c>
      <c r="F4890" s="21">
        <v>13.217963543527597</v>
      </c>
      <c r="G4890" s="21">
        <v>13.230274621324272</v>
      </c>
      <c r="H4890" s="24">
        <v>7.9437350280342586E-2</v>
      </c>
      <c r="I4890" s="3">
        <f t="shared" si="229"/>
        <v>1999.2199999999998</v>
      </c>
      <c r="J4890" s="3">
        <f>INDEX(PowerArray,MIN(MaximumPowerIndex,ROUND(G4890*100,0)))</f>
        <v>1999.2299999999998</v>
      </c>
      <c r="K4890" s="3">
        <f>MIN(J4890-M4890+N4890,'Power Look Up'!$F$4)</f>
        <v>2000</v>
      </c>
      <c r="M4890" s="50">
        <f t="array" ref="M4890">_xlfn.SUM(_xlfn.NORM.DIST($S$3:$S$1003,$G4890,$P4890,FALSE)*WindSpeedStep*$T$3:$T$1003)</f>
        <v>2002.1018747384228</v>
      </c>
      <c r="N4890" s="50">
        <f t="array" ref="N4890">_xlfn.SUM(_xlfn.NORM.DIST($S$3:$S$1003,$G4890,$Q4890,FALSE)*WindSpeedStep*$T$3:$T$1003)</f>
        <v>2007.7107079874293</v>
      </c>
      <c r="P4890" s="42">
        <f t="shared" si="228"/>
        <v>1.3230274621324272</v>
      </c>
      <c r="Q4890" s="42">
        <f t="shared" si="230"/>
        <v>1.050977959399263</v>
      </c>
    </row>
    <row r="4891" spans="5:17" x14ac:dyDescent="0.2">
      <c r="E4891" s="15">
        <v>41271.798611111109</v>
      </c>
      <c r="F4891" s="21">
        <v>13.289754634004362</v>
      </c>
      <c r="G4891" s="21">
        <v>13.294559260723723</v>
      </c>
      <c r="H4891" s="24">
        <v>7.5998393334947137E-2</v>
      </c>
      <c r="I4891" s="3">
        <f t="shared" si="229"/>
        <v>1999.2899999999997</v>
      </c>
      <c r="J4891" s="3">
        <f>INDEX(PowerArray,MIN(MaximumPowerIndex,ROUND(G4891*100,0)))</f>
        <v>1999.2899999999997</v>
      </c>
      <c r="K4891" s="3">
        <f>MIN(J4891-M4891+N4891,'Power Look Up'!$F$4)</f>
        <v>2000</v>
      </c>
      <c r="M4891" s="50">
        <f t="array" ref="M4891">_xlfn.SUM(_xlfn.NORM.DIST($S$3:$S$1003,$G4891,$P4891,FALSE)*WindSpeedStep*$T$3:$T$1003)</f>
        <v>2002.4274296108608</v>
      </c>
      <c r="N4891" s="50">
        <f t="array" ref="N4891">_xlfn.SUM(_xlfn.NORM.DIST($S$3:$S$1003,$G4891,$Q4891,FALSE)*WindSpeedStep*$T$3:$T$1003)</f>
        <v>2007.8129829696968</v>
      </c>
      <c r="P4891" s="42">
        <f t="shared" si="228"/>
        <v>1.3294559260723724</v>
      </c>
      <c r="Q4891" s="42">
        <f t="shared" si="230"/>
        <v>1.0103651439112455</v>
      </c>
    </row>
    <row r="4892" spans="5:17" x14ac:dyDescent="0.2">
      <c r="E4892" s="15">
        <v>41271.805555555555</v>
      </c>
      <c r="F4892" s="21">
        <v>13.081148770786028</v>
      </c>
      <c r="G4892" s="21">
        <v>13.145275079511318</v>
      </c>
      <c r="H4892" s="24">
        <v>7.4916967704596577E-2</v>
      </c>
      <c r="I4892" s="3">
        <f t="shared" si="229"/>
        <v>1999.0799999999997</v>
      </c>
      <c r="J4892" s="3">
        <f>INDEX(PowerArray,MIN(MaximumPowerIndex,ROUND(G4892*100,0)))</f>
        <v>1999.1499999999999</v>
      </c>
      <c r="K4892" s="3">
        <f>MIN(J4892-M4892+N4892,'Power Look Up'!$F$4)</f>
        <v>2000</v>
      </c>
      <c r="M4892" s="50">
        <f t="array" ref="M4892">_xlfn.SUM(_xlfn.NORM.DIST($S$3:$S$1003,$G4892,$P4892,FALSE)*WindSpeedStep*$T$3:$T$1003)</f>
        <v>2001.575514501538</v>
      </c>
      <c r="N4892" s="50">
        <f t="array" ref="N4892">_xlfn.SUM(_xlfn.NORM.DIST($S$3:$S$1003,$G4892,$Q4892,FALSE)*WindSpeedStep*$T$3:$T$1003)</f>
        <v>2008.6201431520603</v>
      </c>
      <c r="P4892" s="42">
        <f t="shared" si="228"/>
        <v>1.3145275079511318</v>
      </c>
      <c r="Q4892" s="42">
        <f t="shared" si="230"/>
        <v>0.9848041485997876</v>
      </c>
    </row>
    <row r="4893" spans="5:17" x14ac:dyDescent="0.2">
      <c r="E4893" s="15">
        <v>41271.8125</v>
      </c>
      <c r="F4893" s="21">
        <v>13.516802919705553</v>
      </c>
      <c r="G4893" s="21">
        <v>13.581257540033917</v>
      </c>
      <c r="H4893" s="24">
        <v>7.6941271259036395E-2</v>
      </c>
      <c r="I4893" s="3">
        <f t="shared" si="229"/>
        <v>1999.5199999999998</v>
      </c>
      <c r="J4893" s="3">
        <f>INDEX(PowerArray,MIN(MaximumPowerIndex,ROUND(G4893*100,0)))</f>
        <v>1999.5799999999997</v>
      </c>
      <c r="K4893" s="3">
        <f>MIN(J4893-M4893+N4893,'Power Look Up'!$F$4)</f>
        <v>2000</v>
      </c>
      <c r="M4893" s="50">
        <f t="array" ref="M4893">_xlfn.SUM(_xlfn.NORM.DIST($S$3:$S$1003,$G4893,$P4893,FALSE)*WindSpeedStep*$T$3:$T$1003)</f>
        <v>2003.2808936863087</v>
      </c>
      <c r="N4893" s="50">
        <f t="array" ref="N4893">_xlfn.SUM(_xlfn.NORM.DIST($S$3:$S$1003,$G4893,$Q4893,FALSE)*WindSpeedStep*$T$3:$T$1003)</f>
        <v>2006.3813279637129</v>
      </c>
      <c r="P4893" s="42">
        <f t="shared" si="228"/>
        <v>1.3581257540033917</v>
      </c>
      <c r="Q4893" s="42">
        <f t="shared" si="230"/>
        <v>1.044959220426583</v>
      </c>
    </row>
    <row r="4894" spans="5:17" x14ac:dyDescent="0.2">
      <c r="E4894" s="15">
        <v>41271.819444444445</v>
      </c>
      <c r="F4894" s="21">
        <v>13.497405962164288</v>
      </c>
      <c r="G4894" s="21">
        <v>13.520362333167064</v>
      </c>
      <c r="H4894" s="24">
        <v>7.0383894702658031E-2</v>
      </c>
      <c r="I4894" s="3">
        <f t="shared" si="229"/>
        <v>1999.4999999999998</v>
      </c>
      <c r="J4894" s="3">
        <f>INDEX(PowerArray,MIN(MaximumPowerIndex,ROUND(G4894*100,0)))</f>
        <v>1999.5199999999998</v>
      </c>
      <c r="K4894" s="3">
        <f>MIN(J4894-M4894+N4894,'Power Look Up'!$F$4)</f>
        <v>2000</v>
      </c>
      <c r="M4894" s="50">
        <f t="array" ref="M4894">_xlfn.SUM(_xlfn.NORM.DIST($S$3:$S$1003,$G4894,$P4894,FALSE)*WindSpeedStep*$T$3:$T$1003)</f>
        <v>2003.1683626177544</v>
      </c>
      <c r="N4894" s="50">
        <f t="array" ref="N4894">_xlfn.SUM(_xlfn.NORM.DIST($S$3:$S$1003,$G4894,$Q4894,FALSE)*WindSpeedStep*$T$3:$T$1003)</f>
        <v>2006.7455901366552</v>
      </c>
      <c r="P4894" s="42">
        <f t="shared" si="228"/>
        <v>1.3520362333167064</v>
      </c>
      <c r="Q4894" s="42">
        <f t="shared" si="230"/>
        <v>0.95161575879941451</v>
      </c>
    </row>
    <row r="4895" spans="5:17" x14ac:dyDescent="0.2">
      <c r="E4895" s="15">
        <v>41271.826388888891</v>
      </c>
      <c r="F4895" s="21">
        <v>13.592197081646182</v>
      </c>
      <c r="G4895" s="21">
        <v>13.628976937257708</v>
      </c>
      <c r="H4895" s="24">
        <v>6.4743028276736933E-2</v>
      </c>
      <c r="I4895" s="3">
        <f t="shared" si="229"/>
        <v>1999.5899999999997</v>
      </c>
      <c r="J4895" s="3">
        <f>INDEX(PowerArray,MIN(MaximumPowerIndex,ROUND(G4895*100,0)))</f>
        <v>1999.6299999999997</v>
      </c>
      <c r="K4895" s="3">
        <f>MIN(J4895-M4895+N4895,'Power Look Up'!$F$4)</f>
        <v>2000</v>
      </c>
      <c r="M4895" s="50">
        <f t="array" ref="M4895">_xlfn.SUM(_xlfn.NORM.DIST($S$3:$S$1003,$G4895,$P4895,FALSE)*WindSpeedStep*$T$3:$T$1003)</f>
        <v>2003.3481092082241</v>
      </c>
      <c r="N4895" s="50">
        <f t="array" ref="N4895">_xlfn.SUM(_xlfn.NORM.DIST($S$3:$S$1003,$G4895,$Q4895,FALSE)*WindSpeedStep*$T$3:$T$1003)</f>
        <v>2005.9351006908851</v>
      </c>
      <c r="P4895" s="42">
        <f t="shared" si="228"/>
        <v>1.3628976937257709</v>
      </c>
      <c r="Q4895" s="42">
        <f t="shared" si="230"/>
        <v>0.88238123923187128</v>
      </c>
    </row>
    <row r="4896" spans="5:17" x14ac:dyDescent="0.2">
      <c r="E4896" s="15">
        <v>41271.833333333336</v>
      </c>
      <c r="F4896" s="21">
        <v>14.381442656689975</v>
      </c>
      <c r="G4896" s="21">
        <v>14.401704260862081</v>
      </c>
      <c r="H4896" s="24">
        <v>5.2845880496311851E-2</v>
      </c>
      <c r="I4896" s="3">
        <f t="shared" si="229"/>
        <v>2000</v>
      </c>
      <c r="J4896" s="3">
        <f>INDEX(PowerArray,MIN(MaximumPowerIndex,ROUND(G4896*100,0)))</f>
        <v>2000</v>
      </c>
      <c r="K4896" s="3">
        <f>MIN(J4896-M4896+N4896,'Power Look Up'!$F$4)</f>
        <v>1999.0716577858616</v>
      </c>
      <c r="M4896" s="50">
        <f t="array" ref="M4896">_xlfn.SUM(_xlfn.NORM.DIST($S$3:$S$1003,$G4896,$P4896,FALSE)*WindSpeedStep*$T$3:$T$1003)</f>
        <v>2002.9607854103822</v>
      </c>
      <c r="N4896" s="50">
        <f t="array" ref="N4896">_xlfn.SUM(_xlfn.NORM.DIST($S$3:$S$1003,$G4896,$Q4896,FALSE)*WindSpeedStep*$T$3:$T$1003)</f>
        <v>2002.0324431962438</v>
      </c>
      <c r="P4896" s="42">
        <f t="shared" si="228"/>
        <v>1.4401704260862083</v>
      </c>
      <c r="Q4896" s="42">
        <f t="shared" si="230"/>
        <v>0.76107074231274274</v>
      </c>
    </row>
    <row r="4897" spans="5:17" x14ac:dyDescent="0.2">
      <c r="E4897" s="15">
        <v>41271.840277777781</v>
      </c>
      <c r="F4897" s="21">
        <v>15.103326807955641</v>
      </c>
      <c r="G4897" s="21">
        <v>15.105088875108615</v>
      </c>
      <c r="H4897" s="24">
        <v>5.6941097212237841E-2</v>
      </c>
      <c r="I4897" s="3">
        <f t="shared" si="229"/>
        <v>2000</v>
      </c>
      <c r="J4897" s="3">
        <f>INDEX(PowerArray,MIN(MaximumPowerIndex,ROUND(G4897*100,0)))</f>
        <v>2000</v>
      </c>
      <c r="K4897" s="3">
        <f>MIN(J4897-M4897+N4897,'Power Look Up'!$F$4)</f>
        <v>1998.9596207573911</v>
      </c>
      <c r="M4897" s="50">
        <f t="array" ref="M4897">_xlfn.SUM(_xlfn.NORM.DIST($S$3:$S$1003,$G4897,$P4897,FALSE)*WindSpeedStep*$T$3:$T$1003)</f>
        <v>2001.9145763534234</v>
      </c>
      <c r="N4897" s="50">
        <f t="array" ref="N4897">_xlfn.SUM(_xlfn.NORM.DIST($S$3:$S$1003,$G4897,$Q4897,FALSE)*WindSpeedStep*$T$3:$T$1003)</f>
        <v>2000.8741971108145</v>
      </c>
      <c r="P4897" s="42">
        <f t="shared" si="228"/>
        <v>1.5105088875108617</v>
      </c>
      <c r="Q4897" s="42">
        <f t="shared" si="230"/>
        <v>0.86010033403705199</v>
      </c>
    </row>
    <row r="4898" spans="5:17" x14ac:dyDescent="0.2">
      <c r="E4898" s="15">
        <v>41271.847222222219</v>
      </c>
      <c r="F4898" s="21">
        <v>15.330440069359748</v>
      </c>
      <c r="G4898" s="21">
        <v>15.355022774219604</v>
      </c>
      <c r="H4898" s="24">
        <v>5.3488353647387896E-2</v>
      </c>
      <c r="I4898" s="3">
        <f t="shared" si="229"/>
        <v>2000</v>
      </c>
      <c r="J4898" s="3">
        <f>INDEX(PowerArray,MIN(MaximumPowerIndex,ROUND(G4898*100,0)))</f>
        <v>2000</v>
      </c>
      <c r="K4898" s="3">
        <f>MIN(J4898-M4898+N4898,'Power Look Up'!$F$4)</f>
        <v>1998.9829453034313</v>
      </c>
      <c r="M4898" s="50">
        <f t="array" ref="M4898">_xlfn.SUM(_xlfn.NORM.DIST($S$3:$S$1003,$G4898,$P4898,FALSE)*WindSpeedStep*$T$3:$T$1003)</f>
        <v>2001.5848832253942</v>
      </c>
      <c r="N4898" s="50">
        <f t="array" ref="N4898">_xlfn.SUM(_xlfn.NORM.DIST($S$3:$S$1003,$G4898,$Q4898,FALSE)*WindSpeedStep*$T$3:$T$1003)</f>
        <v>2000.5678285288254</v>
      </c>
      <c r="P4898" s="42">
        <f t="shared" si="228"/>
        <v>1.5355022774219604</v>
      </c>
      <c r="Q4898" s="42">
        <f t="shared" si="230"/>
        <v>0.82131488841115341</v>
      </c>
    </row>
    <row r="4899" spans="5:17" x14ac:dyDescent="0.2">
      <c r="E4899" s="15">
        <v>41271.854166666664</v>
      </c>
      <c r="F4899" s="21">
        <v>16.580215680157544</v>
      </c>
      <c r="G4899" s="21">
        <v>16.603274573589186</v>
      </c>
      <c r="H4899" s="24">
        <v>5.5487818599429597E-2</v>
      </c>
      <c r="I4899" s="3">
        <f t="shared" si="229"/>
        <v>2000</v>
      </c>
      <c r="J4899" s="3">
        <f>INDEX(PowerArray,MIN(MaximumPowerIndex,ROUND(G4899*100,0)))</f>
        <v>2000</v>
      </c>
      <c r="K4899" s="3">
        <f>MIN(J4899-M4899+N4899,'Power Look Up'!$F$4)</f>
        <v>1999.5683211928947</v>
      </c>
      <c r="M4899" s="50">
        <f t="array" ref="M4899">_xlfn.SUM(_xlfn.NORM.DIST($S$3:$S$1003,$G4899,$P4899,FALSE)*WindSpeedStep*$T$3:$T$1003)</f>
        <v>2000.5355183300837</v>
      </c>
      <c r="N4899" s="50">
        <f t="array" ref="N4899">_xlfn.SUM(_xlfn.NORM.DIST($S$3:$S$1003,$G4899,$Q4899,FALSE)*WindSpeedStep*$T$3:$T$1003)</f>
        <v>2000.1038395229784</v>
      </c>
      <c r="P4899" s="42">
        <f t="shared" si="228"/>
        <v>1.6603274573589186</v>
      </c>
      <c r="Q4899" s="42">
        <f t="shared" si="230"/>
        <v>0.92127948769583856</v>
      </c>
    </row>
    <row r="4900" spans="5:17" x14ac:dyDescent="0.2">
      <c r="E4900" s="15">
        <v>41271.861111111109</v>
      </c>
      <c r="F4900" s="21">
        <v>17.224449161364536</v>
      </c>
      <c r="G4900" s="21">
        <v>17.231501191829636</v>
      </c>
      <c r="H4900" s="24">
        <v>4.8767887560907892E-2</v>
      </c>
      <c r="I4900" s="3">
        <f t="shared" si="229"/>
        <v>2000</v>
      </c>
      <c r="J4900" s="3">
        <f>INDEX(PowerArray,MIN(MaximumPowerIndex,ROUND(G4900*100,0)))</f>
        <v>2000</v>
      </c>
      <c r="K4900" s="3">
        <f>MIN(J4900-M4900+N4900,'Power Look Up'!$F$4)</f>
        <v>1999.7389473002886</v>
      </c>
      <c r="M4900" s="50">
        <f t="array" ref="M4900">_xlfn.SUM(_xlfn.NORM.DIST($S$3:$S$1003,$G4900,$P4900,FALSE)*WindSpeedStep*$T$3:$T$1003)</f>
        <v>2000.2944296011258</v>
      </c>
      <c r="N4900" s="50">
        <f t="array" ref="N4900">_xlfn.SUM(_xlfn.NORM.DIST($S$3:$S$1003,$G4900,$Q4900,FALSE)*WindSpeedStep*$T$3:$T$1003)</f>
        <v>2000.0333769014144</v>
      </c>
      <c r="P4900" s="42">
        <f t="shared" si="228"/>
        <v>1.7231501191829637</v>
      </c>
      <c r="Q4900" s="42">
        <f t="shared" si="230"/>
        <v>0.84034391262879804</v>
      </c>
    </row>
    <row r="4901" spans="5:17" x14ac:dyDescent="0.2">
      <c r="E4901" s="15">
        <v>41271.868055555555</v>
      </c>
      <c r="F4901" s="21">
        <v>17.678950684760284</v>
      </c>
      <c r="G4901" s="21">
        <v>17.751132988997004</v>
      </c>
      <c r="H4901" s="24">
        <v>5.1473643217096798E-2</v>
      </c>
      <c r="I4901" s="3">
        <f t="shared" si="229"/>
        <v>2000</v>
      </c>
      <c r="J4901" s="3">
        <f>INDEX(PowerArray,MIN(MaximumPowerIndex,ROUND(G4901*100,0)))</f>
        <v>2000</v>
      </c>
      <c r="K4901" s="3">
        <f>MIN(J4901-M4901+N4901,'Power Look Up'!$F$4)</f>
        <v>1999.840581084258</v>
      </c>
      <c r="M4901" s="50">
        <f t="array" ref="M4901">_xlfn.SUM(_xlfn.NORM.DIST($S$3:$S$1003,$G4901,$P4901,FALSE)*WindSpeedStep*$T$3:$T$1003)</f>
        <v>2000.1770150132206</v>
      </c>
      <c r="N4901" s="50">
        <f t="array" ref="N4901">_xlfn.SUM(_xlfn.NORM.DIST($S$3:$S$1003,$G4901,$Q4901,FALSE)*WindSpeedStep*$T$3:$T$1003)</f>
        <v>2000.0175960974786</v>
      </c>
      <c r="P4901" s="42">
        <f t="shared" si="228"/>
        <v>1.7751132988997005</v>
      </c>
      <c r="Q4901" s="42">
        <f t="shared" si="230"/>
        <v>0.91371548617486886</v>
      </c>
    </row>
    <row r="4902" spans="5:17" x14ac:dyDescent="0.2">
      <c r="E4902" s="15">
        <v>41271.875</v>
      </c>
      <c r="F4902" s="21">
        <v>17.339978576449631</v>
      </c>
      <c r="G4902" s="21">
        <v>17.343447481048056</v>
      </c>
      <c r="H4902" s="24">
        <v>5.4209986238198997E-2</v>
      </c>
      <c r="I4902" s="3">
        <f t="shared" si="229"/>
        <v>2000</v>
      </c>
      <c r="J4902" s="3">
        <f>INDEX(PowerArray,MIN(MaximumPowerIndex,ROUND(G4902*100,0)))</f>
        <v>2000</v>
      </c>
      <c r="K4902" s="3">
        <f>MIN(J4902-M4902+N4902,'Power Look Up'!$F$4)</f>
        <v>1999.7706312119237</v>
      </c>
      <c r="M4902" s="50">
        <f t="array" ref="M4902">_xlfn.SUM(_xlfn.NORM.DIST($S$3:$S$1003,$G4902,$P4902,FALSE)*WindSpeedStep*$T$3:$T$1003)</f>
        <v>2000.2640920982969</v>
      </c>
      <c r="N4902" s="50">
        <f t="array" ref="N4902">_xlfn.SUM(_xlfn.NORM.DIST($S$3:$S$1003,$G4902,$Q4902,FALSE)*WindSpeedStep*$T$3:$T$1003)</f>
        <v>2000.0347233102207</v>
      </c>
      <c r="P4902" s="42">
        <f t="shared" si="228"/>
        <v>1.7343447481048058</v>
      </c>
      <c r="Q4902" s="42">
        <f t="shared" si="230"/>
        <v>0.94018804927054211</v>
      </c>
    </row>
    <row r="4903" spans="5:17" x14ac:dyDescent="0.2">
      <c r="E4903" s="15">
        <v>41271.881944444445</v>
      </c>
      <c r="F4903" s="21">
        <v>17.00850017066945</v>
      </c>
      <c r="G4903" s="21">
        <v>17.003235491008553</v>
      </c>
      <c r="H4903" s="24">
        <v>5.1150894627398358E-2</v>
      </c>
      <c r="I4903" s="3">
        <f t="shared" si="229"/>
        <v>2000</v>
      </c>
      <c r="J4903" s="3">
        <f>INDEX(PowerArray,MIN(MaximumPowerIndex,ROUND(G4903*100,0)))</f>
        <v>2000</v>
      </c>
      <c r="K4903" s="3">
        <f>MIN(J4903-M4903+N4903,'Power Look Up'!$F$4)</f>
        <v>1999.6834489333428</v>
      </c>
      <c r="M4903" s="50">
        <f t="array" ref="M4903">_xlfn.SUM(_xlfn.NORM.DIST($S$3:$S$1003,$G4903,$P4903,FALSE)*WindSpeedStep*$T$3:$T$1003)</f>
        <v>2000.3668546926529</v>
      </c>
      <c r="N4903" s="50">
        <f t="array" ref="N4903">_xlfn.SUM(_xlfn.NORM.DIST($S$3:$S$1003,$G4903,$Q4903,FALSE)*WindSpeedStep*$T$3:$T$1003)</f>
        <v>2000.0503036259956</v>
      </c>
      <c r="P4903" s="42">
        <f t="shared" si="228"/>
        <v>1.7003235491008555</v>
      </c>
      <c r="Q4903" s="42">
        <f t="shared" si="230"/>
        <v>0.86973070692541843</v>
      </c>
    </row>
    <row r="4904" spans="5:17" x14ac:dyDescent="0.2">
      <c r="E4904" s="15">
        <v>41271.888888888891</v>
      </c>
      <c r="F4904" s="21">
        <v>16.948899428834864</v>
      </c>
      <c r="G4904" s="21">
        <v>16.927269256590623</v>
      </c>
      <c r="H4904" s="24">
        <v>5.2510784180231709E-2</v>
      </c>
      <c r="I4904" s="3">
        <f t="shared" si="229"/>
        <v>2000</v>
      </c>
      <c r="J4904" s="3">
        <f>INDEX(PowerArray,MIN(MaximumPowerIndex,ROUND(G4904*100,0)))</f>
        <v>2000</v>
      </c>
      <c r="K4904" s="3">
        <f>MIN(J4904-M4904+N4904,'Power Look Up'!$F$4)</f>
        <v>1999.6643762278595</v>
      </c>
      <c r="M4904" s="50">
        <f t="array" ref="M4904">_xlfn.SUM(_xlfn.NORM.DIST($S$3:$S$1003,$G4904,$P4904,FALSE)*WindSpeedStep*$T$3:$T$1003)</f>
        <v>2000.3944761270004</v>
      </c>
      <c r="N4904" s="50">
        <f t="array" ref="N4904">_xlfn.SUM(_xlfn.NORM.DIST($S$3:$S$1003,$G4904,$Q4904,FALSE)*WindSpeedStep*$T$3:$T$1003)</f>
        <v>2000.0588523548599</v>
      </c>
      <c r="P4904" s="42">
        <f t="shared" si="228"/>
        <v>1.6927269256590625</v>
      </c>
      <c r="Q4904" s="42">
        <f t="shared" si="230"/>
        <v>0.88886418269350143</v>
      </c>
    </row>
    <row r="4905" spans="5:17" x14ac:dyDescent="0.2">
      <c r="E4905" s="15">
        <v>41271.895833333336</v>
      </c>
      <c r="F4905" s="21">
        <v>17.268303132365325</v>
      </c>
      <c r="G4905" s="21">
        <v>17.266571784706759</v>
      </c>
      <c r="H4905" s="24">
        <v>5.2697708224406919E-2</v>
      </c>
      <c r="I4905" s="3">
        <f t="shared" si="229"/>
        <v>2000</v>
      </c>
      <c r="J4905" s="3">
        <f>INDEX(PowerArray,MIN(MaximumPowerIndex,ROUND(G4905*100,0)))</f>
        <v>2000</v>
      </c>
      <c r="K4905" s="3">
        <f>MIN(J4905-M4905+N4905,'Power Look Up'!$F$4)</f>
        <v>1999.7519688378238</v>
      </c>
      <c r="M4905" s="50">
        <f t="array" ref="M4905">_xlfn.SUM(_xlfn.NORM.DIST($S$3:$S$1003,$G4905,$P4905,FALSE)*WindSpeedStep*$T$3:$T$1003)</f>
        <v>2000.2845849031974</v>
      </c>
      <c r="N4905" s="50">
        <f t="array" ref="N4905">_xlfn.SUM(_xlfn.NORM.DIST($S$3:$S$1003,$G4905,$Q4905,FALSE)*WindSpeedStep*$T$3:$T$1003)</f>
        <v>2000.0365537410212</v>
      </c>
      <c r="P4905" s="42">
        <f t="shared" si="228"/>
        <v>1.7266571784706759</v>
      </c>
      <c r="Q4905" s="42">
        <f t="shared" si="230"/>
        <v>0.90990876194625381</v>
      </c>
    </row>
    <row r="4906" spans="5:17" x14ac:dyDescent="0.2">
      <c r="E4906" s="15">
        <v>41271.902777777781</v>
      </c>
      <c r="F4906" s="21">
        <v>17.2124924842723</v>
      </c>
      <c r="G4906" s="21">
        <v>17.202632121088513</v>
      </c>
      <c r="H4906" s="24">
        <v>5.054468437938036E-2</v>
      </c>
      <c r="I4906" s="3">
        <f t="shared" si="229"/>
        <v>2000</v>
      </c>
      <c r="J4906" s="3">
        <f>INDEX(PowerArray,MIN(MaximumPowerIndex,ROUND(G4906*100,0)))</f>
        <v>2000</v>
      </c>
      <c r="K4906" s="3">
        <f>MIN(J4906-M4906+N4906,'Power Look Up'!$F$4)</f>
        <v>1999.7342409718767</v>
      </c>
      <c r="M4906" s="50">
        <f t="array" ref="M4906">_xlfn.SUM(_xlfn.NORM.DIST($S$3:$S$1003,$G4906,$P4906,FALSE)*WindSpeedStep*$T$3:$T$1003)</f>
        <v>2000.3027759250144</v>
      </c>
      <c r="N4906" s="50">
        <f t="array" ref="N4906">_xlfn.SUM(_xlfn.NORM.DIST($S$3:$S$1003,$G4906,$Q4906,FALSE)*WindSpeedStep*$T$3:$T$1003)</f>
        <v>2000.0370168968911</v>
      </c>
      <c r="P4906" s="42">
        <f t="shared" si="228"/>
        <v>1.7202632121088515</v>
      </c>
      <c r="Q4906" s="42">
        <f t="shared" si="230"/>
        <v>0.86950161105500934</v>
      </c>
    </row>
    <row r="4907" spans="5:17" x14ac:dyDescent="0.2">
      <c r="E4907" s="15">
        <v>41271.909722222219</v>
      </c>
      <c r="F4907" s="21">
        <v>17.494578615445487</v>
      </c>
      <c r="G4907" s="21">
        <v>17.429085062581375</v>
      </c>
      <c r="H4907" s="24">
        <v>4.6300057738165416E-2</v>
      </c>
      <c r="I4907" s="3">
        <f t="shared" si="229"/>
        <v>2000</v>
      </c>
      <c r="J4907" s="3">
        <f>INDEX(PowerArray,MIN(MaximumPowerIndex,ROUND(G4907*100,0)))</f>
        <v>2000</v>
      </c>
      <c r="K4907" s="3">
        <f>MIN(J4907-M4907+N4907,'Power Look Up'!$F$4)</f>
        <v>1999.7802046091851</v>
      </c>
      <c r="M4907" s="50">
        <f t="array" ref="M4907">_xlfn.SUM(_xlfn.NORM.DIST($S$3:$S$1003,$G4907,$P4907,FALSE)*WindSpeedStep*$T$3:$T$1003)</f>
        <v>2000.242926744018</v>
      </c>
      <c r="N4907" s="50">
        <f t="array" ref="N4907">_xlfn.SUM(_xlfn.NORM.DIST($S$3:$S$1003,$G4907,$Q4907,FALSE)*WindSpeedStep*$T$3:$T$1003)</f>
        <v>2000.0231313532031</v>
      </c>
      <c r="P4907" s="42">
        <f t="shared" si="228"/>
        <v>1.7429085062581375</v>
      </c>
      <c r="Q4907" s="42">
        <f t="shared" si="230"/>
        <v>0.80696764472091409</v>
      </c>
    </row>
    <row r="4908" spans="5:17" x14ac:dyDescent="0.2">
      <c r="E4908" s="15">
        <v>41271.916666666664</v>
      </c>
      <c r="F4908" s="21">
        <v>17.535782357510541</v>
      </c>
      <c r="G4908" s="21">
        <v>17.524704992039862</v>
      </c>
      <c r="H4908" s="24">
        <v>4.44804790626252E-2</v>
      </c>
      <c r="I4908" s="3">
        <f t="shared" si="229"/>
        <v>2000</v>
      </c>
      <c r="J4908" s="3">
        <f>INDEX(PowerArray,MIN(MaximumPowerIndex,ROUND(G4908*100,0)))</f>
        <v>2000</v>
      </c>
      <c r="K4908" s="3">
        <f>MIN(J4908-M4908+N4908,'Power Look Up'!$F$4)</f>
        <v>1999.7977897369849</v>
      </c>
      <c r="M4908" s="50">
        <f t="array" ref="M4908">_xlfn.SUM(_xlfn.NORM.DIST($S$3:$S$1003,$G4908,$P4908,FALSE)*WindSpeedStep*$T$3:$T$1003)</f>
        <v>2000.2212186366169</v>
      </c>
      <c r="N4908" s="50">
        <f t="array" ref="N4908">_xlfn.SUM(_xlfn.NORM.DIST($S$3:$S$1003,$G4908,$Q4908,FALSE)*WindSpeedStep*$T$3:$T$1003)</f>
        <v>2000.0190083736018</v>
      </c>
      <c r="P4908" s="42">
        <f t="shared" si="228"/>
        <v>1.7524704992039863</v>
      </c>
      <c r="Q4908" s="42">
        <f t="shared" si="230"/>
        <v>0.77950727347711235</v>
      </c>
    </row>
    <row r="4909" spans="5:17" x14ac:dyDescent="0.2">
      <c r="E4909" s="15">
        <v>41271.923611111109</v>
      </c>
      <c r="F4909" s="21">
        <v>17.477230961777011</v>
      </c>
      <c r="G4909" s="21">
        <v>17.385910134690043</v>
      </c>
      <c r="H4909" s="24">
        <v>4.5773841505534436E-2</v>
      </c>
      <c r="I4909" s="3">
        <f t="shared" si="229"/>
        <v>2000</v>
      </c>
      <c r="J4909" s="3">
        <f>INDEX(PowerArray,MIN(MaximumPowerIndex,ROUND(G4909*100,0)))</f>
        <v>2000</v>
      </c>
      <c r="K4909" s="3">
        <f>MIN(J4909-M4909+N4909,'Power Look Up'!$F$4)</f>
        <v>1999.7708016688382</v>
      </c>
      <c r="M4909" s="50">
        <f t="array" ref="M4909">_xlfn.SUM(_xlfn.NORM.DIST($S$3:$S$1003,$G4909,$P4909,FALSE)*WindSpeedStep*$T$3:$T$1003)</f>
        <v>2000.2533857079452</v>
      </c>
      <c r="N4909" s="50">
        <f t="array" ref="N4909">_xlfn.SUM(_xlfn.NORM.DIST($S$3:$S$1003,$G4909,$Q4909,FALSE)*WindSpeedStep*$T$3:$T$1003)</f>
        <v>2000.0241873767834</v>
      </c>
      <c r="P4909" s="42">
        <f t="shared" si="228"/>
        <v>1.7385910134690044</v>
      </c>
      <c r="Q4909" s="42">
        <f t="shared" si="230"/>
        <v>0.7958198949347669</v>
      </c>
    </row>
    <row r="4910" spans="5:17" x14ac:dyDescent="0.2">
      <c r="E4910" s="15">
        <v>41271.930555555555</v>
      </c>
      <c r="F4910" s="21">
        <v>17.952415821624246</v>
      </c>
      <c r="G4910" s="21">
        <v>17.914589944116546</v>
      </c>
      <c r="H4910" s="24">
        <v>4.7347388142388522E-2</v>
      </c>
      <c r="I4910" s="3">
        <f t="shared" si="229"/>
        <v>2000</v>
      </c>
      <c r="J4910" s="3">
        <f>INDEX(PowerArray,MIN(MaximumPowerIndex,ROUND(G4910*100,0)))</f>
        <v>2000</v>
      </c>
      <c r="K4910" s="3">
        <f>MIN(J4910-M4910+N4910,'Power Look Up'!$F$4)</f>
        <v>1999.8614595683343</v>
      </c>
      <c r="M4910" s="50">
        <f t="array" ref="M4910">_xlfn.SUM(_xlfn.NORM.DIST($S$3:$S$1003,$G4910,$P4910,FALSE)*WindSpeedStep*$T$3:$T$1003)</f>
        <v>2000.1505597464409</v>
      </c>
      <c r="N4910" s="50">
        <f t="array" ref="N4910">_xlfn.SUM(_xlfn.NORM.DIST($S$3:$S$1003,$G4910,$Q4910,FALSE)*WindSpeedStep*$T$3:$T$1003)</f>
        <v>2000.0120193147752</v>
      </c>
      <c r="P4910" s="42">
        <f t="shared" si="228"/>
        <v>1.7914589944116548</v>
      </c>
      <c r="Q4910" s="42">
        <f t="shared" si="230"/>
        <v>0.84820904349581638</v>
      </c>
    </row>
    <row r="4911" spans="5:17" x14ac:dyDescent="0.2">
      <c r="E4911" s="15">
        <v>41271.9375</v>
      </c>
      <c r="F4911" s="21">
        <v>17.946371877310366</v>
      </c>
      <c r="G4911" s="21">
        <v>17.913174437453328</v>
      </c>
      <c r="H4911" s="24">
        <v>5.1263843538378803E-2</v>
      </c>
      <c r="I4911" s="3">
        <f t="shared" si="229"/>
        <v>2000</v>
      </c>
      <c r="J4911" s="3">
        <f>INDEX(PowerArray,MIN(MaximumPowerIndex,ROUND(G4911*100,0)))</f>
        <v>2000</v>
      </c>
      <c r="K4911" s="3">
        <f>MIN(J4911-M4911+N4911,'Power Look Up'!$F$4)</f>
        <v>1999.8631322357901</v>
      </c>
      <c r="M4911" s="50">
        <f t="array" ref="M4911">_xlfn.SUM(_xlfn.NORM.DIST($S$3:$S$1003,$G4911,$P4911,FALSE)*WindSpeedStep*$T$3:$T$1003)</f>
        <v>2000.1507714085985</v>
      </c>
      <c r="N4911" s="50">
        <f t="array" ref="N4911">_xlfn.SUM(_xlfn.NORM.DIST($S$3:$S$1003,$G4911,$Q4911,FALSE)*WindSpeedStep*$T$3:$T$1003)</f>
        <v>2000.0139036443886</v>
      </c>
      <c r="P4911" s="42">
        <f t="shared" si="228"/>
        <v>1.791317443745333</v>
      </c>
      <c r="Q4911" s="42">
        <f t="shared" si="230"/>
        <v>0.91829817163729421</v>
      </c>
    </row>
    <row r="4912" spans="5:17" x14ac:dyDescent="0.2">
      <c r="E4912" s="15">
        <v>41271.944444444445</v>
      </c>
      <c r="F4912" s="21">
        <v>17.59570468434266</v>
      </c>
      <c r="G4912" s="21">
        <v>17.615371841930312</v>
      </c>
      <c r="H4912" s="24">
        <v>4.7738923508273273E-2</v>
      </c>
      <c r="I4912" s="3">
        <f t="shared" si="229"/>
        <v>2000</v>
      </c>
      <c r="J4912" s="3">
        <f>INDEX(PowerArray,MIN(MaximumPowerIndex,ROUND(G4912*100,0)))</f>
        <v>2000</v>
      </c>
      <c r="K4912" s="3">
        <f>MIN(J4912-M4912+N4912,'Power Look Up'!$F$4)</f>
        <v>1999.8162472202289</v>
      </c>
      <c r="M4912" s="50">
        <f t="array" ref="M4912">_xlfn.SUM(_xlfn.NORM.DIST($S$3:$S$1003,$G4912,$P4912,FALSE)*WindSpeedStep*$T$3:$T$1003)</f>
        <v>2000.2023686344071</v>
      </c>
      <c r="N4912" s="50">
        <f t="array" ref="N4912">_xlfn.SUM(_xlfn.NORM.DIST($S$3:$S$1003,$G4912,$Q4912,FALSE)*WindSpeedStep*$T$3:$T$1003)</f>
        <v>2000.018615854636</v>
      </c>
      <c r="P4912" s="42">
        <f t="shared" si="228"/>
        <v>1.7615371841930312</v>
      </c>
      <c r="Q4912" s="42">
        <f t="shared" si="230"/>
        <v>0.84093888893170199</v>
      </c>
    </row>
    <row r="4913" spans="5:17" x14ac:dyDescent="0.2">
      <c r="E4913" s="15">
        <v>41271.951388888891</v>
      </c>
      <c r="F4913" s="21">
        <v>17.106871938780948</v>
      </c>
      <c r="G4913" s="21">
        <v>17.121438343693278</v>
      </c>
      <c r="H4913" s="24">
        <v>4.5011151235336305E-2</v>
      </c>
      <c r="I4913" s="3">
        <f t="shared" si="229"/>
        <v>2000</v>
      </c>
      <c r="J4913" s="3">
        <f>INDEX(PowerArray,MIN(MaximumPowerIndex,ROUND(G4913*100,0)))</f>
        <v>2000</v>
      </c>
      <c r="K4913" s="3">
        <f>MIN(J4913-M4913+N4913,'Power Look Up'!$F$4)</f>
        <v>1999.7070936779958</v>
      </c>
      <c r="M4913" s="50">
        <f t="array" ref="M4913">_xlfn.SUM(_xlfn.NORM.DIST($S$3:$S$1003,$G4913,$P4913,FALSE)*WindSpeedStep*$T$3:$T$1003)</f>
        <v>2000.3274717378372</v>
      </c>
      <c r="N4913" s="50">
        <f t="array" ref="N4913">_xlfn.SUM(_xlfn.NORM.DIST($S$3:$S$1003,$G4913,$Q4913,FALSE)*WindSpeedStep*$T$3:$T$1003)</f>
        <v>2000.034565415833</v>
      </c>
      <c r="P4913" s="42">
        <f t="shared" si="228"/>
        <v>1.7121438343693278</v>
      </c>
      <c r="Q4913" s="42">
        <f t="shared" si="230"/>
        <v>0.77065565065446406</v>
      </c>
    </row>
    <row r="4914" spans="5:17" x14ac:dyDescent="0.2">
      <c r="E4914" s="15">
        <v>41271.958333333336</v>
      </c>
      <c r="F4914" s="21">
        <v>17.613354844816239</v>
      </c>
      <c r="G4914" s="21">
        <v>17.533770965669898</v>
      </c>
      <c r="H4914" s="24">
        <v>4.1445823719088087E-2</v>
      </c>
      <c r="I4914" s="3">
        <f t="shared" si="229"/>
        <v>2000</v>
      </c>
      <c r="J4914" s="3">
        <f>INDEX(PowerArray,MIN(MaximumPowerIndex,ROUND(G4914*100,0)))</f>
        <v>2000</v>
      </c>
      <c r="K4914" s="3">
        <f>MIN(J4914-M4914+N4914,'Power Look Up'!$F$4)</f>
        <v>1999.7978278124649</v>
      </c>
      <c r="M4914" s="50">
        <f t="array" ref="M4914">_xlfn.SUM(_xlfn.NORM.DIST($S$3:$S$1003,$G4914,$P4914,FALSE)*WindSpeedStep*$T$3:$T$1003)</f>
        <v>2000.2192601586401</v>
      </c>
      <c r="N4914" s="50">
        <f t="array" ref="N4914">_xlfn.SUM(_xlfn.NORM.DIST($S$3:$S$1003,$G4914,$Q4914,FALSE)*WindSpeedStep*$T$3:$T$1003)</f>
        <v>2000.017087971105</v>
      </c>
      <c r="P4914" s="42">
        <f t="shared" si="228"/>
        <v>1.7533770965669899</v>
      </c>
      <c r="Q4914" s="42">
        <f t="shared" si="230"/>
        <v>0.72670158057401946</v>
      </c>
    </row>
    <row r="4915" spans="5:17" x14ac:dyDescent="0.2">
      <c r="E4915" s="15">
        <v>41271.965277777781</v>
      </c>
      <c r="F4915" s="21">
        <v>17.217165325788649</v>
      </c>
      <c r="G4915" s="21">
        <v>17.245785453821568</v>
      </c>
      <c r="H4915" s="24">
        <v>4.9369334842062039E-2</v>
      </c>
      <c r="I4915" s="3">
        <f t="shared" si="229"/>
        <v>2000</v>
      </c>
      <c r="J4915" s="3">
        <f>INDEX(PowerArray,MIN(MaximumPowerIndex,ROUND(G4915*100,0)))</f>
        <v>2000</v>
      </c>
      <c r="K4915" s="3">
        <f>MIN(J4915-M4915+N4915,'Power Look Up'!$F$4)</f>
        <v>1999.7430082959836</v>
      </c>
      <c r="M4915" s="50">
        <f t="array" ref="M4915">_xlfn.SUM(_xlfn.NORM.DIST($S$3:$S$1003,$G4915,$P4915,FALSE)*WindSpeedStep*$T$3:$T$1003)</f>
        <v>2000.290381317981</v>
      </c>
      <c r="N4915" s="50">
        <f t="array" ref="N4915">_xlfn.SUM(_xlfn.NORM.DIST($S$3:$S$1003,$G4915,$Q4915,FALSE)*WindSpeedStep*$T$3:$T$1003)</f>
        <v>2000.0333896139646</v>
      </c>
      <c r="P4915" s="42">
        <f t="shared" si="228"/>
        <v>1.7245785453821569</v>
      </c>
      <c r="Q4915" s="42">
        <f t="shared" si="230"/>
        <v>0.8514129566840799</v>
      </c>
    </row>
    <row r="4916" spans="5:17" x14ac:dyDescent="0.2">
      <c r="E4916" s="15">
        <v>41271.972222222219</v>
      </c>
      <c r="F4916" s="21">
        <v>17.009854357746235</v>
      </c>
      <c r="G4916" s="21">
        <v>17.01611828641332</v>
      </c>
      <c r="H4916" s="24">
        <v>3.9388932198286819E-2</v>
      </c>
      <c r="I4916" s="3">
        <f t="shared" si="229"/>
        <v>2000</v>
      </c>
      <c r="J4916" s="3">
        <f>INDEX(PowerArray,MIN(MaximumPowerIndex,ROUND(G4916*100,0)))</f>
        <v>2000</v>
      </c>
      <c r="K4916" s="3">
        <f>MIN(J4916-M4916+N4916,'Power Look Up'!$F$4)</f>
        <v>1999.6718337390371</v>
      </c>
      <c r="M4916" s="50">
        <f t="array" ref="M4916">_xlfn.SUM(_xlfn.NORM.DIST($S$3:$S$1003,$G4916,$P4916,FALSE)*WindSpeedStep*$T$3:$T$1003)</f>
        <v>2000.3623548145006</v>
      </c>
      <c r="N4916" s="50">
        <f t="array" ref="N4916">_xlfn.SUM(_xlfn.NORM.DIST($S$3:$S$1003,$G4916,$Q4916,FALSE)*WindSpeedStep*$T$3:$T$1003)</f>
        <v>2000.0341885535377</v>
      </c>
      <c r="P4916" s="42">
        <f t="shared" si="228"/>
        <v>1.7016118286413322</v>
      </c>
      <c r="Q4916" s="42">
        <f t="shared" si="230"/>
        <v>0.67024672946156272</v>
      </c>
    </row>
    <row r="4917" spans="5:17" x14ac:dyDescent="0.2">
      <c r="E4917" s="15">
        <v>41271.979166666664</v>
      </c>
      <c r="F4917" s="21">
        <v>16.871559490338598</v>
      </c>
      <c r="G4917" s="21">
        <v>16.831841729676526</v>
      </c>
      <c r="H4917" s="24">
        <v>3.7340946482200765E-2</v>
      </c>
      <c r="I4917" s="3">
        <f t="shared" si="229"/>
        <v>2000</v>
      </c>
      <c r="J4917" s="3">
        <f>INDEX(PowerArray,MIN(MaximumPowerIndex,ROUND(G4917*100,0)))</f>
        <v>2000</v>
      </c>
      <c r="K4917" s="3">
        <f>MIN(J4917-M4917+N4917,'Power Look Up'!$F$4)</f>
        <v>1999.6105545158266</v>
      </c>
      <c r="M4917" s="50">
        <f t="array" ref="M4917">_xlfn.SUM(_xlfn.NORM.DIST($S$3:$S$1003,$G4917,$P4917,FALSE)*WindSpeedStep*$T$3:$T$1003)</f>
        <v>2000.4319374121253</v>
      </c>
      <c r="N4917" s="50">
        <f t="array" ref="N4917">_xlfn.SUM(_xlfn.NORM.DIST($S$3:$S$1003,$G4917,$Q4917,FALSE)*WindSpeedStep*$T$3:$T$1003)</f>
        <v>2000.0424919279519</v>
      </c>
      <c r="P4917" s="42">
        <f t="shared" si="228"/>
        <v>1.6831841729676527</v>
      </c>
      <c r="Q4917" s="42">
        <f t="shared" si="230"/>
        <v>0.6285169012247247</v>
      </c>
    </row>
    <row r="4918" spans="5:17" x14ac:dyDescent="0.2">
      <c r="E4918" s="15">
        <v>41271.986111111109</v>
      </c>
      <c r="F4918" s="21">
        <v>16.47189723078678</v>
      </c>
      <c r="G4918" s="21">
        <v>16.465371765888904</v>
      </c>
      <c r="H4918" s="24">
        <v>4.1889527984084081E-2</v>
      </c>
      <c r="I4918" s="3">
        <f t="shared" si="229"/>
        <v>2000</v>
      </c>
      <c r="J4918" s="3">
        <f>INDEX(PowerArray,MIN(MaximumPowerIndex,ROUND(G4918*100,0)))</f>
        <v>2000</v>
      </c>
      <c r="K4918" s="3">
        <f>MIN(J4918-M4918+N4918,'Power Look Up'!$F$4)</f>
        <v>1999.4737682730206</v>
      </c>
      <c r="M4918" s="50">
        <f t="array" ref="M4918">_xlfn.SUM(_xlfn.NORM.DIST($S$3:$S$1003,$G4918,$P4918,FALSE)*WindSpeedStep*$T$3:$T$1003)</f>
        <v>2000.6085824251738</v>
      </c>
      <c r="N4918" s="50">
        <f t="array" ref="N4918">_xlfn.SUM(_xlfn.NORM.DIST($S$3:$S$1003,$G4918,$Q4918,FALSE)*WindSpeedStep*$T$3:$T$1003)</f>
        <v>2000.0823506981944</v>
      </c>
      <c r="P4918" s="42">
        <f t="shared" si="228"/>
        <v>1.6465371765888905</v>
      </c>
      <c r="Q4918" s="42">
        <f t="shared" si="230"/>
        <v>0.68972665135555111</v>
      </c>
    </row>
    <row r="4919" spans="5:17" x14ac:dyDescent="0.2">
      <c r="E4919" s="15">
        <v>41271.993055555555</v>
      </c>
      <c r="F4919" s="21">
        <v>16.419494307079866</v>
      </c>
      <c r="G4919" s="21">
        <v>16.367180268469028</v>
      </c>
      <c r="H4919" s="24">
        <v>3.8978057912784844E-2</v>
      </c>
      <c r="I4919" s="3">
        <f t="shared" si="229"/>
        <v>2000</v>
      </c>
      <c r="J4919" s="3">
        <f>INDEX(PowerArray,MIN(MaximumPowerIndex,ROUND(G4919*100,0)))</f>
        <v>2000</v>
      </c>
      <c r="K4919" s="3">
        <f>MIN(J4919-M4919+N4919,'Power Look Up'!$F$4)</f>
        <v>1999.4222306178256</v>
      </c>
      <c r="M4919" s="50">
        <f t="array" ref="M4919">_xlfn.SUM(_xlfn.NORM.DIST($S$3:$S$1003,$G4919,$P4919,FALSE)*WindSpeedStep*$T$3:$T$1003)</f>
        <v>2000.6659924230335</v>
      </c>
      <c r="N4919" s="50">
        <f t="array" ref="N4919">_xlfn.SUM(_xlfn.NORM.DIST($S$3:$S$1003,$G4919,$Q4919,FALSE)*WindSpeedStep*$T$3:$T$1003)</f>
        <v>2000.088223040859</v>
      </c>
      <c r="P4919" s="42">
        <f t="shared" si="228"/>
        <v>1.6367180268469028</v>
      </c>
      <c r="Q4919" s="42">
        <f t="shared" si="230"/>
        <v>0.63796090037337516</v>
      </c>
    </row>
    <row r="4920" spans="5:17" x14ac:dyDescent="0.2">
      <c r="E4920" s="15">
        <v>41272</v>
      </c>
      <c r="F4920" s="21">
        <v>16.43125748224168</v>
      </c>
      <c r="G4920" s="21">
        <v>16.396354130536356</v>
      </c>
      <c r="H4920" s="24">
        <v>4.3210326462679E-2</v>
      </c>
      <c r="I4920" s="3">
        <f t="shared" si="229"/>
        <v>2000</v>
      </c>
      <c r="J4920" s="3">
        <f>INDEX(PowerArray,MIN(MaximumPowerIndex,ROUND(G4920*100,0)))</f>
        <v>2000</v>
      </c>
      <c r="K4920" s="3">
        <f>MIN(J4920-M4920+N4920,'Power Look Up'!$F$4)</f>
        <v>1999.4461362727761</v>
      </c>
      <c r="M4920" s="50">
        <f t="array" ref="M4920">_xlfn.SUM(_xlfn.NORM.DIST($S$3:$S$1003,$G4920,$P4920,FALSE)*WindSpeedStep*$T$3:$T$1003)</f>
        <v>2000.6484461905256</v>
      </c>
      <c r="N4920" s="50">
        <f t="array" ref="N4920">_xlfn.SUM(_xlfn.NORM.DIST($S$3:$S$1003,$G4920,$Q4920,FALSE)*WindSpeedStep*$T$3:$T$1003)</f>
        <v>2000.0945824633018</v>
      </c>
      <c r="P4920" s="42">
        <f t="shared" si="228"/>
        <v>1.6396354130536357</v>
      </c>
      <c r="Q4920" s="42">
        <f t="shared" si="230"/>
        <v>0.70849181477817125</v>
      </c>
    </row>
    <row r="4921" spans="5:17" x14ac:dyDescent="0.2">
      <c r="E4921" s="15">
        <v>41272.006944444445</v>
      </c>
      <c r="F4921" s="21">
        <v>16.361560540292725</v>
      </c>
      <c r="G4921" s="21">
        <v>16.416096323521554</v>
      </c>
      <c r="H4921" s="24">
        <v>3.6060129994754414E-2</v>
      </c>
      <c r="I4921" s="3">
        <f t="shared" si="229"/>
        <v>2000</v>
      </c>
      <c r="J4921" s="3">
        <f>INDEX(PowerArray,MIN(MaximumPowerIndex,ROUND(G4921*100,0)))</f>
        <v>2000</v>
      </c>
      <c r="K4921" s="3">
        <f>MIN(J4921-M4921+N4921,'Power Look Up'!$F$4)</f>
        <v>1999.4395664802287</v>
      </c>
      <c r="M4921" s="50">
        <f t="array" ref="M4921">_xlfn.SUM(_xlfn.NORM.DIST($S$3:$S$1003,$G4921,$P4921,FALSE)*WindSpeedStep*$T$3:$T$1003)</f>
        <v>2000.6368095012372</v>
      </c>
      <c r="N4921" s="50">
        <f t="array" ref="N4921">_xlfn.SUM(_xlfn.NORM.DIST($S$3:$S$1003,$G4921,$Q4921,FALSE)*WindSpeedStep*$T$3:$T$1003)</f>
        <v>2000.0763759814658</v>
      </c>
      <c r="P4921" s="42">
        <f t="shared" si="228"/>
        <v>1.6416096323521554</v>
      </c>
      <c r="Q4921" s="42">
        <f t="shared" si="230"/>
        <v>0.59196656743259723</v>
      </c>
    </row>
    <row r="4922" spans="5:17" x14ac:dyDescent="0.2">
      <c r="E4922" s="15">
        <v>41272.104166666664</v>
      </c>
      <c r="F4922" s="21">
        <v>17.437858920719798</v>
      </c>
      <c r="G4922" s="21">
        <v>17.520016262048035</v>
      </c>
      <c r="H4922" s="24">
        <v>4.1862937607128385E-2</v>
      </c>
      <c r="I4922" s="3">
        <f t="shared" si="229"/>
        <v>2000</v>
      </c>
      <c r="J4922" s="3">
        <f>INDEX(PowerArray,MIN(MaximumPowerIndex,ROUND(G4922*100,0)))</f>
        <v>2000</v>
      </c>
      <c r="K4922" s="3">
        <f>MIN(J4922-M4922+N4922,'Power Look Up'!$F$4)</f>
        <v>1999.7954094380345</v>
      </c>
      <c r="M4922" s="50">
        <f t="array" ref="M4922">_xlfn.SUM(_xlfn.NORM.DIST($S$3:$S$1003,$G4922,$P4922,FALSE)*WindSpeedStep*$T$3:$T$1003)</f>
        <v>2000.2222381186848</v>
      </c>
      <c r="N4922" s="50">
        <f t="array" ref="N4922">_xlfn.SUM(_xlfn.NORM.DIST($S$3:$S$1003,$G4922,$Q4922,FALSE)*WindSpeedStep*$T$3:$T$1003)</f>
        <v>2000.0176475567193</v>
      </c>
      <c r="P4922" s="42">
        <f t="shared" si="228"/>
        <v>1.7520016262048035</v>
      </c>
      <c r="Q4922" s="42">
        <f t="shared" si="230"/>
        <v>0.73343934765399155</v>
      </c>
    </row>
    <row r="4923" spans="5:17" x14ac:dyDescent="0.2">
      <c r="E4923" s="15">
        <v>41272.131944444445</v>
      </c>
      <c r="F4923" s="21">
        <v>16.941797097929932</v>
      </c>
      <c r="G4923" s="21">
        <v>17.030089380775959</v>
      </c>
      <c r="H4923" s="24">
        <v>3.8956906176183838E-2</v>
      </c>
      <c r="I4923" s="3">
        <f t="shared" si="229"/>
        <v>2000</v>
      </c>
      <c r="J4923" s="3">
        <f>INDEX(PowerArray,MIN(MaximumPowerIndex,ROUND(G4923*100,0)))</f>
        <v>2000</v>
      </c>
      <c r="K4923" s="3">
        <f>MIN(J4923-M4923+N4923,'Power Look Up'!$F$4)</f>
        <v>1999.6755743452409</v>
      </c>
      <c r="M4923" s="50">
        <f t="array" ref="M4923">_xlfn.SUM(_xlfn.NORM.DIST($S$3:$S$1003,$G4923,$P4923,FALSE)*WindSpeedStep*$T$3:$T$1003)</f>
        <v>2000.3575335982489</v>
      </c>
      <c r="N4923" s="50">
        <f t="array" ref="N4923">_xlfn.SUM(_xlfn.NORM.DIST($S$3:$S$1003,$G4923,$Q4923,FALSE)*WindSpeedStep*$T$3:$T$1003)</f>
        <v>2000.0331079434898</v>
      </c>
      <c r="P4923" s="42">
        <f t="shared" si="228"/>
        <v>1.7030089380775959</v>
      </c>
      <c r="Q4923" s="42">
        <f t="shared" si="230"/>
        <v>0.66343959417891374</v>
      </c>
    </row>
    <row r="4924" spans="5:17" x14ac:dyDescent="0.2">
      <c r="E4924" s="15">
        <v>41272.138888888891</v>
      </c>
      <c r="F4924" s="21">
        <v>17.037971512981919</v>
      </c>
      <c r="G4924" s="21">
        <v>17.097092768078262</v>
      </c>
      <c r="H4924" s="24">
        <v>4.2258551697389735E-2</v>
      </c>
      <c r="I4924" s="3">
        <f t="shared" si="229"/>
        <v>2000</v>
      </c>
      <c r="J4924" s="3">
        <f>INDEX(PowerArray,MIN(MaximumPowerIndex,ROUND(G4924*100,0)))</f>
        <v>2000</v>
      </c>
      <c r="K4924" s="3">
        <f>MIN(J4924-M4924+N4924,'Power Look Up'!$F$4)</f>
        <v>1999.6976959630076</v>
      </c>
      <c r="M4924" s="50">
        <f t="array" ref="M4924">_xlfn.SUM(_xlfn.NORM.DIST($S$3:$S$1003,$G4924,$P4924,FALSE)*WindSpeedStep*$T$3:$T$1003)</f>
        <v>2000.3352411383428</v>
      </c>
      <c r="N4924" s="50">
        <f t="array" ref="N4924">_xlfn.SUM(_xlfn.NORM.DIST($S$3:$S$1003,$G4924,$Q4924,FALSE)*WindSpeedStep*$T$3:$T$1003)</f>
        <v>2000.0329371013504</v>
      </c>
      <c r="P4924" s="42">
        <f t="shared" si="228"/>
        <v>1.7097092768078264</v>
      </c>
      <c r="Q4924" s="42">
        <f t="shared" si="230"/>
        <v>0.7224983786149034</v>
      </c>
    </row>
    <row r="4925" spans="5:17" x14ac:dyDescent="0.2">
      <c r="E4925" s="15">
        <v>41272.145833333336</v>
      </c>
      <c r="F4925" s="21">
        <v>17.408200527539044</v>
      </c>
      <c r="G4925" s="21">
        <v>17.478146134266083</v>
      </c>
      <c r="H4925" s="24">
        <v>3.6764282384474309E-2</v>
      </c>
      <c r="I4925" s="3">
        <f t="shared" si="229"/>
        <v>2000</v>
      </c>
      <c r="J4925" s="3">
        <f>INDEX(PowerArray,MIN(MaximumPowerIndex,ROUND(G4925*100,0)))</f>
        <v>2000</v>
      </c>
      <c r="K4925" s="3">
        <f>MIN(J4925-M4925+N4925,'Power Look Up'!$F$4)</f>
        <v>1999.7847125855412</v>
      </c>
      <c r="M4925" s="50">
        <f t="array" ref="M4925">_xlfn.SUM(_xlfn.NORM.DIST($S$3:$S$1003,$G4925,$P4925,FALSE)*WindSpeedStep*$T$3:$T$1003)</f>
        <v>2000.2315447617932</v>
      </c>
      <c r="N4925" s="50">
        <f t="array" ref="N4925">_xlfn.SUM(_xlfn.NORM.DIST($S$3:$S$1003,$G4925,$Q4925,FALSE)*WindSpeedStep*$T$3:$T$1003)</f>
        <v>2000.0162573473344</v>
      </c>
      <c r="P4925" s="42">
        <f t="shared" si="228"/>
        <v>1.7478146134266084</v>
      </c>
      <c r="Q4925" s="42">
        <f t="shared" si="230"/>
        <v>0.64257150003726626</v>
      </c>
    </row>
    <row r="4926" spans="5:17" x14ac:dyDescent="0.2">
      <c r="E4926" s="15">
        <v>41272.152777777781</v>
      </c>
      <c r="F4926" s="21">
        <v>17.221621166664779</v>
      </c>
      <c r="G4926" s="21">
        <v>17.260523552120929</v>
      </c>
      <c r="H4926" s="24">
        <v>4.4711237841560413E-2</v>
      </c>
      <c r="I4926" s="3">
        <f t="shared" si="229"/>
        <v>2000</v>
      </c>
      <c r="J4926" s="3">
        <f>INDEX(PowerArray,MIN(MaximumPowerIndex,ROUND(G4926*100,0)))</f>
        <v>2000</v>
      </c>
      <c r="K4926" s="3">
        <f>MIN(J4926-M4926+N4926,'Power Look Up'!$F$4)</f>
        <v>1999.7417426665095</v>
      </c>
      <c r="M4926" s="50">
        <f t="array" ref="M4926">_xlfn.SUM(_xlfn.NORM.DIST($S$3:$S$1003,$G4926,$P4926,FALSE)*WindSpeedStep*$T$3:$T$1003)</f>
        <v>2000.2862600198059</v>
      </c>
      <c r="N4926" s="50">
        <f t="array" ref="N4926">_xlfn.SUM(_xlfn.NORM.DIST($S$3:$S$1003,$G4926,$Q4926,FALSE)*WindSpeedStep*$T$3:$T$1003)</f>
        <v>2000.0280026863154</v>
      </c>
      <c r="P4926" s="42">
        <f t="shared" si="228"/>
        <v>1.726052355212093</v>
      </c>
      <c r="Q4926" s="42">
        <f t="shared" si="230"/>
        <v>0.77173937380873403</v>
      </c>
    </row>
    <row r="4927" spans="5:17" x14ac:dyDescent="0.2">
      <c r="E4927" s="15">
        <v>41272.159722222219</v>
      </c>
      <c r="F4927" s="21">
        <v>16.942046264071877</v>
      </c>
      <c r="G4927" s="21">
        <v>16.935558456423539</v>
      </c>
      <c r="H4927" s="24">
        <v>6.3746727117036647E-2</v>
      </c>
      <c r="I4927" s="3">
        <f t="shared" si="229"/>
        <v>2000</v>
      </c>
      <c r="J4927" s="3">
        <f>INDEX(PowerArray,MIN(MaximumPowerIndex,ROUND(G4927*100,0)))</f>
        <v>2000</v>
      </c>
      <c r="K4927" s="3">
        <f>MIN(J4927-M4927+N4927,'Power Look Up'!$F$4)</f>
        <v>1999.6987180994547</v>
      </c>
      <c r="M4927" s="50">
        <f t="array" ref="M4927">_xlfn.SUM(_xlfn.NORM.DIST($S$3:$S$1003,$G4927,$P4927,FALSE)*WindSpeedStep*$T$3:$T$1003)</f>
        <v>2000.3913699015634</v>
      </c>
      <c r="N4927" s="50">
        <f t="array" ref="N4927">_xlfn.SUM(_xlfn.NORM.DIST($S$3:$S$1003,$G4927,$Q4927,FALSE)*WindSpeedStep*$T$3:$T$1003)</f>
        <v>2000.0900880010181</v>
      </c>
      <c r="P4927" s="42">
        <f t="shared" si="228"/>
        <v>1.6935558456423541</v>
      </c>
      <c r="Q4927" s="42">
        <f t="shared" si="230"/>
        <v>1.0795864234962538</v>
      </c>
    </row>
    <row r="4928" spans="5:17" x14ac:dyDescent="0.2">
      <c r="E4928" s="15">
        <v>41272.166666666664</v>
      </c>
      <c r="F4928" s="21">
        <v>15.658565198044245</v>
      </c>
      <c r="G4928" s="21">
        <v>15.880071426574036</v>
      </c>
      <c r="H4928" s="24">
        <v>5.8115158604292748E-2</v>
      </c>
      <c r="I4928" s="3">
        <f t="shared" si="229"/>
        <v>2000</v>
      </c>
      <c r="J4928" s="3">
        <f>INDEX(PowerArray,MIN(MaximumPowerIndex,ROUND(G4928*100,0)))</f>
        <v>2000</v>
      </c>
      <c r="K4928" s="3">
        <f>MIN(J4928-M4928+N4928,'Power Look Up'!$F$4)</f>
        <v>1999.2857671804391</v>
      </c>
      <c r="M4928" s="50">
        <f t="array" ref="M4928">_xlfn.SUM(_xlfn.NORM.DIST($S$3:$S$1003,$G4928,$P4928,FALSE)*WindSpeedStep*$T$3:$T$1003)</f>
        <v>2001.0274803530669</v>
      </c>
      <c r="N4928" s="50">
        <f t="array" ref="N4928">_xlfn.SUM(_xlfn.NORM.DIST($S$3:$S$1003,$G4928,$Q4928,FALSE)*WindSpeedStep*$T$3:$T$1003)</f>
        <v>2000.313247533506</v>
      </c>
      <c r="P4928" s="42">
        <f t="shared" si="228"/>
        <v>1.5880071426574036</v>
      </c>
      <c r="Q4928" s="42">
        <f t="shared" si="230"/>
        <v>0.92287286960284753</v>
      </c>
    </row>
    <row r="4929" spans="5:17" x14ac:dyDescent="0.2">
      <c r="E4929" s="15">
        <v>41272.173611111109</v>
      </c>
      <c r="F4929" s="21">
        <v>17.003724532155747</v>
      </c>
      <c r="G4929" s="21">
        <v>17.149978318209811</v>
      </c>
      <c r="H4929" s="24">
        <v>5.9986857471789654E-2</v>
      </c>
      <c r="I4929" s="3">
        <f t="shared" si="229"/>
        <v>2000</v>
      </c>
      <c r="J4929" s="3">
        <f>INDEX(PowerArray,MIN(MaximumPowerIndex,ROUND(G4929*100,0)))</f>
        <v>2000</v>
      </c>
      <c r="K4929" s="3">
        <f>MIN(J4929-M4929+N4929,'Power Look Up'!$F$4)</f>
        <v>1999.7387974247981</v>
      </c>
      <c r="M4929" s="50">
        <f t="array" ref="M4929">_xlfn.SUM(_xlfn.NORM.DIST($S$3:$S$1003,$G4929,$P4929,FALSE)*WindSpeedStep*$T$3:$T$1003)</f>
        <v>2000.3185809471031</v>
      </c>
      <c r="N4929" s="50">
        <f t="array" ref="N4929">_xlfn.SUM(_xlfn.NORM.DIST($S$3:$S$1003,$G4929,$Q4929,FALSE)*WindSpeedStep*$T$3:$T$1003)</f>
        <v>2000.0573783719012</v>
      </c>
      <c r="P4929" s="42">
        <f t="shared" si="228"/>
        <v>1.7149978318209813</v>
      </c>
      <c r="Q4929" s="42">
        <f t="shared" si="230"/>
        <v>1.0287733050187349</v>
      </c>
    </row>
    <row r="4930" spans="5:17" x14ac:dyDescent="0.2">
      <c r="E4930" s="15">
        <v>41272.180555555555</v>
      </c>
      <c r="F4930" s="21">
        <v>17.77852378708079</v>
      </c>
      <c r="G4930" s="21">
        <v>17.825743001782332</v>
      </c>
      <c r="H4930" s="24">
        <v>5.0622875711087305E-2</v>
      </c>
      <c r="I4930" s="3">
        <f t="shared" si="229"/>
        <v>2000</v>
      </c>
      <c r="J4930" s="3">
        <f>INDEX(PowerArray,MIN(MaximumPowerIndex,ROUND(G4930*100,0)))</f>
        <v>2000</v>
      </c>
      <c r="K4930" s="3">
        <f>MIN(J4930-M4930+N4930,'Power Look Up'!$F$4)</f>
        <v>1999.8509198782938</v>
      </c>
      <c r="M4930" s="50">
        <f t="array" ref="M4930">_xlfn.SUM(_xlfn.NORM.DIST($S$3:$S$1003,$G4930,$P4930,FALSE)*WindSpeedStep*$T$3:$T$1003)</f>
        <v>2000.1644221476947</v>
      </c>
      <c r="N4930" s="50">
        <f t="array" ref="N4930">_xlfn.SUM(_xlfn.NORM.DIST($S$3:$S$1003,$G4930,$Q4930,FALSE)*WindSpeedStep*$T$3:$T$1003)</f>
        <v>2000.0153420259885</v>
      </c>
      <c r="P4930" s="42">
        <f t="shared" si="228"/>
        <v>1.7825743001782333</v>
      </c>
      <c r="Q4930" s="42">
        <f t="shared" si="230"/>
        <v>0.90239037243701126</v>
      </c>
    </row>
    <row r="4931" spans="5:17" x14ac:dyDescent="0.2">
      <c r="E4931" s="15">
        <v>41272.1875</v>
      </c>
      <c r="F4931" s="21">
        <v>17.168174138733498</v>
      </c>
      <c r="G4931" s="21">
        <v>17.222804979319736</v>
      </c>
      <c r="H4931" s="24">
        <v>4.9510215421353171E-2</v>
      </c>
      <c r="I4931" s="3">
        <f t="shared" si="229"/>
        <v>2000</v>
      </c>
      <c r="J4931" s="3">
        <f>INDEX(PowerArray,MIN(MaximumPowerIndex,ROUND(G4931*100,0)))</f>
        <v>2000</v>
      </c>
      <c r="K4931" s="3">
        <f>MIN(J4931-M4931+N4931,'Power Look Up'!$F$4)</f>
        <v>1999.7377559033343</v>
      </c>
      <c r="M4931" s="50">
        <f t="array" ref="M4931">_xlfn.SUM(_xlfn.NORM.DIST($S$3:$S$1003,$G4931,$P4931,FALSE)*WindSpeedStep*$T$3:$T$1003)</f>
        <v>2000.2969204361405</v>
      </c>
      <c r="N4931" s="50">
        <f t="array" ref="N4931">_xlfn.SUM(_xlfn.NORM.DIST($S$3:$S$1003,$G4931,$Q4931,FALSE)*WindSpeedStep*$T$3:$T$1003)</f>
        <v>2000.0346763394748</v>
      </c>
      <c r="P4931" s="42">
        <f t="shared" ref="P4931:P4994" si="231">ReferenceTurbulence*G4931</f>
        <v>1.7222804979319737</v>
      </c>
      <c r="Q4931" s="42">
        <f t="shared" si="230"/>
        <v>0.85270478468607425</v>
      </c>
    </row>
    <row r="4932" spans="5:17" x14ac:dyDescent="0.2">
      <c r="E4932" s="15">
        <v>41272.194444444445</v>
      </c>
      <c r="F4932" s="21">
        <v>17.388650186855163</v>
      </c>
      <c r="G4932" s="21">
        <v>17.464384267057092</v>
      </c>
      <c r="H4932" s="24">
        <v>4.2556494727773536E-2</v>
      </c>
      <c r="I4932" s="3">
        <f t="shared" ref="I4932:I4995" si="232">INDEX(PowerArray,MIN(MaximumPowerIndex,ROUND(F4932*100,0)))</f>
        <v>2000</v>
      </c>
      <c r="J4932" s="3">
        <f>INDEX(PowerArray,MIN(MaximumPowerIndex,ROUND(G4932*100,0)))</f>
        <v>2000</v>
      </c>
      <c r="K4932" s="3">
        <f>MIN(J4932-M4932+N4932,'Power Look Up'!$F$4)</f>
        <v>1999.7848384544241</v>
      </c>
      <c r="M4932" s="50">
        <f t="array" ref="M4932">_xlfn.SUM(_xlfn.NORM.DIST($S$3:$S$1003,$G4932,$P4932,FALSE)*WindSpeedStep*$T$3:$T$1003)</f>
        <v>2000.2346846871997</v>
      </c>
      <c r="N4932" s="50">
        <f t="array" ref="N4932">_xlfn.SUM(_xlfn.NORM.DIST($S$3:$S$1003,$G4932,$Q4932,FALSE)*WindSpeedStep*$T$3:$T$1003)</f>
        <v>2000.0195231416237</v>
      </c>
      <c r="P4932" s="42">
        <f t="shared" si="231"/>
        <v>1.7464384267057094</v>
      </c>
      <c r="Q4932" s="42">
        <f t="shared" ref="Q4932:Q4995" si="233">G4932*H4932</f>
        <v>0.7432229769848262</v>
      </c>
    </row>
    <row r="4933" spans="5:17" x14ac:dyDescent="0.2">
      <c r="E4933" s="15">
        <v>41272.201388888891</v>
      </c>
      <c r="F4933" s="21">
        <v>17.593279810134351</v>
      </c>
      <c r="G4933" s="21">
        <v>17.613621806573605</v>
      </c>
      <c r="H4933" s="24">
        <v>3.8082722905029703E-2</v>
      </c>
      <c r="I4933" s="3">
        <f t="shared" si="232"/>
        <v>2000</v>
      </c>
      <c r="J4933" s="3">
        <f>INDEX(PowerArray,MIN(MaximumPowerIndex,ROUND(G4933*100,0)))</f>
        <v>2000</v>
      </c>
      <c r="K4933" s="3">
        <f>MIN(J4933-M4933+N4933,'Power Look Up'!$F$4)</f>
        <v>1999.8111254249459</v>
      </c>
      <c r="M4933" s="50">
        <f t="array" ref="M4933">_xlfn.SUM(_xlfn.NORM.DIST($S$3:$S$1003,$G4933,$P4933,FALSE)*WindSpeedStep*$T$3:$T$1003)</f>
        <v>2000.2027173453382</v>
      </c>
      <c r="N4933" s="50">
        <f t="array" ref="N4933">_xlfn.SUM(_xlfn.NORM.DIST($S$3:$S$1003,$G4933,$Q4933,FALSE)*WindSpeedStep*$T$3:$T$1003)</f>
        <v>2000.0138427702841</v>
      </c>
      <c r="P4933" s="42">
        <f t="shared" si="231"/>
        <v>1.7613621806573605</v>
      </c>
      <c r="Q4933" s="42">
        <f t="shared" si="233"/>
        <v>0.6707746786137313</v>
      </c>
    </row>
    <row r="4934" spans="5:17" x14ac:dyDescent="0.2">
      <c r="E4934" s="15">
        <v>41272.208333333336</v>
      </c>
      <c r="F4934" s="21">
        <v>16.900282854542642</v>
      </c>
      <c r="G4934" s="21">
        <v>16.895944443842513</v>
      </c>
      <c r="H4934" s="24">
        <v>5.0295016202733418E-2</v>
      </c>
      <c r="I4934" s="3">
        <f t="shared" si="232"/>
        <v>2000</v>
      </c>
      <c r="J4934" s="3">
        <f>INDEX(PowerArray,MIN(MaximumPowerIndex,ROUND(G4934*100,0)))</f>
        <v>2000</v>
      </c>
      <c r="K4934" s="3">
        <f>MIN(J4934-M4934+N4934,'Power Look Up'!$F$4)</f>
        <v>1999.6505307977973</v>
      </c>
      <c r="M4934" s="50">
        <f t="array" ref="M4934">_xlfn.SUM(_xlfn.NORM.DIST($S$3:$S$1003,$G4934,$P4934,FALSE)*WindSpeedStep*$T$3:$T$1003)</f>
        <v>2000.4064243528032</v>
      </c>
      <c r="N4934" s="50">
        <f t="array" ref="N4934">_xlfn.SUM(_xlfn.NORM.DIST($S$3:$S$1003,$G4934,$Q4934,FALSE)*WindSpeedStep*$T$3:$T$1003)</f>
        <v>2000.0569551506005</v>
      </c>
      <c r="P4934" s="42">
        <f t="shared" si="231"/>
        <v>1.6895944443842514</v>
      </c>
      <c r="Q4934" s="42">
        <f t="shared" si="233"/>
        <v>0.84978179956354283</v>
      </c>
    </row>
    <row r="4935" spans="5:17" x14ac:dyDescent="0.2">
      <c r="E4935" s="15">
        <v>41272.215277777781</v>
      </c>
      <c r="F4935" s="21">
        <v>17.031058678089856</v>
      </c>
      <c r="G4935" s="21">
        <v>17.122268434149248</v>
      </c>
      <c r="H4935" s="24">
        <v>3.5816916113662021E-2</v>
      </c>
      <c r="I4935" s="3">
        <f t="shared" si="232"/>
        <v>2000</v>
      </c>
      <c r="J4935" s="3">
        <f>INDEX(PowerArray,MIN(MaximumPowerIndex,ROUND(G4935*100,0)))</f>
        <v>2000</v>
      </c>
      <c r="K4935" s="3">
        <f>MIN(J4935-M4935+N4935,'Power Look Up'!$F$4)</f>
        <v>1999.6994648767306</v>
      </c>
      <c r="M4935" s="50">
        <f t="array" ref="M4935">_xlfn.SUM(_xlfn.NORM.DIST($S$3:$S$1003,$G4935,$P4935,FALSE)*WindSpeedStep*$T$3:$T$1003)</f>
        <v>2000.3272098606137</v>
      </c>
      <c r="N4935" s="50">
        <f t="array" ref="N4935">_xlfn.SUM(_xlfn.NORM.DIST($S$3:$S$1003,$G4935,$Q4935,FALSE)*WindSpeedStep*$T$3:$T$1003)</f>
        <v>2000.0266747373444</v>
      </c>
      <c r="P4935" s="42">
        <f t="shared" si="231"/>
        <v>1.7122268434149248</v>
      </c>
      <c r="Q4935" s="42">
        <f t="shared" si="233"/>
        <v>0.61326685218152677</v>
      </c>
    </row>
    <row r="4936" spans="5:17" x14ac:dyDescent="0.2">
      <c r="E4936" s="15">
        <v>41272.222222222219</v>
      </c>
      <c r="F4936" s="21">
        <v>17.136350396528481</v>
      </c>
      <c r="G4936" s="21">
        <v>17.20849663846468</v>
      </c>
      <c r="H4936" s="24">
        <v>3.0928405858657543E-2</v>
      </c>
      <c r="I4936" s="3">
        <f t="shared" si="232"/>
        <v>2000</v>
      </c>
      <c r="J4936" s="3">
        <f>INDEX(PowerArray,MIN(MaximumPowerIndex,ROUND(G4936*100,0)))</f>
        <v>2000</v>
      </c>
      <c r="K4936" s="3">
        <f>MIN(J4936-M4936+N4936,'Power Look Up'!$F$4)</f>
        <v>1999.7199392112591</v>
      </c>
      <c r="M4936" s="50">
        <f t="array" ref="M4936">_xlfn.SUM(_xlfn.NORM.DIST($S$3:$S$1003,$G4936,$P4936,FALSE)*WindSpeedStep*$T$3:$T$1003)</f>
        <v>2000.3010624296548</v>
      </c>
      <c r="N4936" s="50">
        <f t="array" ref="N4936">_xlfn.SUM(_xlfn.NORM.DIST($S$3:$S$1003,$G4936,$Q4936,FALSE)*WindSpeedStep*$T$3:$T$1003)</f>
        <v>2000.0210016409139</v>
      </c>
      <c r="P4936" s="42">
        <f t="shared" si="231"/>
        <v>1.7208496638464681</v>
      </c>
      <c r="Q4936" s="42">
        <f t="shared" si="233"/>
        <v>0.53223136825177964</v>
      </c>
    </row>
    <row r="4937" spans="5:17" x14ac:dyDescent="0.2">
      <c r="E4937" s="15">
        <v>41272.229166666664</v>
      </c>
      <c r="F4937" s="21">
        <v>16.89155891440608</v>
      </c>
      <c r="G4937" s="21">
        <v>16.840168850649956</v>
      </c>
      <c r="H4937" s="24">
        <v>2.7232536815041147E-2</v>
      </c>
      <c r="I4937" s="3">
        <f t="shared" si="232"/>
        <v>2000</v>
      </c>
      <c r="J4937" s="3">
        <f>INDEX(PowerArray,MIN(MaximumPowerIndex,ROUND(G4937*100,0)))</f>
        <v>2000</v>
      </c>
      <c r="K4937" s="3">
        <f>MIN(J4937-M4937+N4937,'Power Look Up'!$F$4)</f>
        <v>1999.6052020762334</v>
      </c>
      <c r="M4937" s="50">
        <f t="array" ref="M4937">_xlfn.SUM(_xlfn.NORM.DIST($S$3:$S$1003,$G4937,$P4937,FALSE)*WindSpeedStep*$T$3:$T$1003)</f>
        <v>2000.4285407293289</v>
      </c>
      <c r="N4937" s="50">
        <f t="array" ref="N4937">_xlfn.SUM(_xlfn.NORM.DIST($S$3:$S$1003,$G4937,$Q4937,FALSE)*WindSpeedStep*$T$3:$T$1003)</f>
        <v>2000.0337428055623</v>
      </c>
      <c r="P4937" s="42">
        <f t="shared" si="231"/>
        <v>1.6840168850649957</v>
      </c>
      <c r="Q4937" s="42">
        <f t="shared" si="233"/>
        <v>0.45860051819683412</v>
      </c>
    </row>
    <row r="4938" spans="5:17" x14ac:dyDescent="0.2">
      <c r="E4938" s="15">
        <v>41272.236111111109</v>
      </c>
      <c r="F4938" s="21">
        <v>17.245991674796944</v>
      </c>
      <c r="G4938" s="21">
        <v>17.213774957809282</v>
      </c>
      <c r="H4938" s="24">
        <v>4.0009296827410425E-2</v>
      </c>
      <c r="I4938" s="3">
        <f t="shared" si="232"/>
        <v>2000</v>
      </c>
      <c r="J4938" s="3">
        <f>INDEX(PowerArray,MIN(MaximumPowerIndex,ROUND(G4938*100,0)))</f>
        <v>2000</v>
      </c>
      <c r="K4938" s="3">
        <f>MIN(J4938-M4938+N4938,'Power Look Up'!$F$4)</f>
        <v>1999.7265283922816</v>
      </c>
      <c r="M4938" s="50">
        <f t="array" ref="M4938">_xlfn.SUM(_xlfn.NORM.DIST($S$3:$S$1003,$G4938,$P4938,FALSE)*WindSpeedStep*$T$3:$T$1003)</f>
        <v>2000.2995280986454</v>
      </c>
      <c r="N4938" s="50">
        <f t="array" ref="N4938">_xlfn.SUM(_xlfn.NORM.DIST($S$3:$S$1003,$G4938,$Q4938,FALSE)*WindSpeedStep*$T$3:$T$1003)</f>
        <v>2000.026056490927</v>
      </c>
      <c r="P4938" s="42">
        <f t="shared" si="231"/>
        <v>1.7213774957809282</v>
      </c>
      <c r="Q4938" s="42">
        <f t="shared" si="233"/>
        <v>0.68871103180723592</v>
      </c>
    </row>
    <row r="4939" spans="5:17" x14ac:dyDescent="0.2">
      <c r="E4939" s="15">
        <v>41272.243055555555</v>
      </c>
      <c r="F4939" s="21">
        <v>17.23554389375154</v>
      </c>
      <c r="G4939" s="21">
        <v>17.208906728223486</v>
      </c>
      <c r="H4939" s="24">
        <v>3.0170211233572813E-2</v>
      </c>
      <c r="I4939" s="3">
        <f t="shared" si="232"/>
        <v>2000</v>
      </c>
      <c r="J4939" s="3">
        <f>INDEX(PowerArray,MIN(MaximumPowerIndex,ROUND(G4939*100,0)))</f>
        <v>2000</v>
      </c>
      <c r="K4939" s="3">
        <f>MIN(J4939-M4939+N4939,'Power Look Up'!$F$4)</f>
        <v>1999.7197133935144</v>
      </c>
      <c r="M4939" s="50">
        <f t="array" ref="M4939">_xlfn.SUM(_xlfn.NORM.DIST($S$3:$S$1003,$G4939,$P4939,FALSE)*WindSpeedStep*$T$3:$T$1003)</f>
        <v>2000.3009429551814</v>
      </c>
      <c r="N4939" s="50">
        <f t="array" ref="N4939">_xlfn.SUM(_xlfn.NORM.DIST($S$3:$S$1003,$G4939,$Q4939,FALSE)*WindSpeedStep*$T$3:$T$1003)</f>
        <v>2000.0206563486959</v>
      </c>
      <c r="P4939" s="42">
        <f t="shared" si="231"/>
        <v>1.7208906728223488</v>
      </c>
      <c r="Q4939" s="42">
        <f t="shared" si="233"/>
        <v>0.51919635108935502</v>
      </c>
    </row>
    <row r="4940" spans="5:17" x14ac:dyDescent="0.2">
      <c r="E4940" s="15">
        <v>41272.25</v>
      </c>
      <c r="F4940" s="21">
        <v>16.913463287695254</v>
      </c>
      <c r="G4940" s="21">
        <v>16.903626089262861</v>
      </c>
      <c r="H4940" s="24">
        <v>4.2569637439294206E-2</v>
      </c>
      <c r="I4940" s="3">
        <f t="shared" si="232"/>
        <v>2000</v>
      </c>
      <c r="J4940" s="3">
        <f>INDEX(PowerArray,MIN(MaximumPowerIndex,ROUND(G4940*100,0)))</f>
        <v>2000</v>
      </c>
      <c r="K4940" s="3">
        <f>MIN(J4940-M4940+N4940,'Power Look Up'!$F$4)</f>
        <v>1999.6406151085312</v>
      </c>
      <c r="M4940" s="50">
        <f t="array" ref="M4940">_xlfn.SUM(_xlfn.NORM.DIST($S$3:$S$1003,$G4940,$P4940,FALSE)*WindSpeedStep*$T$3:$T$1003)</f>
        <v>2000.4034633782396</v>
      </c>
      <c r="N4940" s="50">
        <f t="array" ref="N4940">_xlfn.SUM(_xlfn.NORM.DIST($S$3:$S$1003,$G4940,$Q4940,FALSE)*WindSpeedStep*$T$3:$T$1003)</f>
        <v>2000.0440784867708</v>
      </c>
      <c r="P4940" s="42">
        <f t="shared" si="231"/>
        <v>1.6903626089262862</v>
      </c>
      <c r="Q4940" s="42">
        <f t="shared" si="233"/>
        <v>0.71958123402931462</v>
      </c>
    </row>
    <row r="4941" spans="5:17" x14ac:dyDescent="0.2">
      <c r="E4941" s="15">
        <v>41272.256944444445</v>
      </c>
      <c r="F4941" s="21">
        <v>17.110997108671132</v>
      </c>
      <c r="G4941" s="21">
        <v>17.064713954891886</v>
      </c>
      <c r="H4941" s="24">
        <v>3.4480749207830376E-2</v>
      </c>
      <c r="I4941" s="3">
        <f t="shared" si="232"/>
        <v>2000</v>
      </c>
      <c r="J4941" s="3">
        <f>INDEX(PowerArray,MIN(MaximumPowerIndex,ROUND(G4941*100,0)))</f>
        <v>2000</v>
      </c>
      <c r="K4941" s="3">
        <f>MIN(J4941-M4941+N4941,'Power Look Up'!$F$4)</f>
        <v>1999.682263114719</v>
      </c>
      <c r="M4941" s="50">
        <f t="array" ref="M4941">_xlfn.SUM(_xlfn.NORM.DIST($S$3:$S$1003,$G4941,$P4941,FALSE)*WindSpeedStep*$T$3:$T$1003)</f>
        <v>2000.3458446099669</v>
      </c>
      <c r="N4941" s="50">
        <f t="array" ref="N4941">_xlfn.SUM(_xlfn.NORM.DIST($S$3:$S$1003,$G4941,$Q4941,FALSE)*WindSpeedStep*$T$3:$T$1003)</f>
        <v>2000.0281077246859</v>
      </c>
      <c r="P4941" s="42">
        <f t="shared" si="231"/>
        <v>1.7064713954891886</v>
      </c>
      <c r="Q4941" s="42">
        <f t="shared" si="233"/>
        <v>0.58840412218199034</v>
      </c>
    </row>
    <row r="4942" spans="5:17" x14ac:dyDescent="0.2">
      <c r="E4942" s="15">
        <v>41272.263888888891</v>
      </c>
      <c r="F4942" s="21">
        <v>16.51668628999575</v>
      </c>
      <c r="G4942" s="21">
        <v>16.467079447483115</v>
      </c>
      <c r="H4942" s="24">
        <v>2.8456071136053581E-2</v>
      </c>
      <c r="I4942" s="3">
        <f t="shared" si="232"/>
        <v>2000</v>
      </c>
      <c r="J4942" s="3">
        <f>INDEX(PowerArray,MIN(MaximumPowerIndex,ROUND(G4942*100,0)))</f>
        <v>2000</v>
      </c>
      <c r="K4942" s="3">
        <f>MIN(J4942-M4942+N4942,'Power Look Up'!$F$4)</f>
        <v>1999.4525771012952</v>
      </c>
      <c r="M4942" s="50">
        <f t="array" ref="M4942">_xlfn.SUM(_xlfn.NORM.DIST($S$3:$S$1003,$G4942,$P4942,FALSE)*WindSpeedStep*$T$3:$T$1003)</f>
        <v>2000.6076248045115</v>
      </c>
      <c r="N4942" s="50">
        <f t="array" ref="N4942">_xlfn.SUM(_xlfn.NORM.DIST($S$3:$S$1003,$G4942,$Q4942,FALSE)*WindSpeedStep*$T$3:$T$1003)</f>
        <v>2000.0602019058067</v>
      </c>
      <c r="P4942" s="42">
        <f t="shared" si="231"/>
        <v>1.6467079447483117</v>
      </c>
      <c r="Q4942" s="42">
        <f t="shared" si="233"/>
        <v>0.46858838416062543</v>
      </c>
    </row>
    <row r="4943" spans="5:17" x14ac:dyDescent="0.2">
      <c r="E4943" s="15">
        <v>41272.270833333336</v>
      </c>
      <c r="F4943" s="21">
        <v>16.232839830297724</v>
      </c>
      <c r="G4943" s="21">
        <v>16.164007939085845</v>
      </c>
      <c r="H4943" s="24">
        <v>2.4641406197664903E-2</v>
      </c>
      <c r="I4943" s="3">
        <f t="shared" si="232"/>
        <v>2000</v>
      </c>
      <c r="J4943" s="3">
        <f>INDEX(PowerArray,MIN(MaximumPowerIndex,ROUND(G4943*100,0)))</f>
        <v>2000</v>
      </c>
      <c r="K4943" s="3">
        <f>MIN(J4943-M4943+N4943,'Power Look Up'!$F$4)</f>
        <v>1999.2887765802507</v>
      </c>
      <c r="M4943" s="50">
        <f t="array" ref="M4943">_xlfn.SUM(_xlfn.NORM.DIST($S$3:$S$1003,$G4943,$P4943,FALSE)*WindSpeedStep*$T$3:$T$1003)</f>
        <v>2000.8003826141091</v>
      </c>
      <c r="N4943" s="50">
        <f t="array" ref="N4943">_xlfn.SUM(_xlfn.NORM.DIST($S$3:$S$1003,$G4943,$Q4943,FALSE)*WindSpeedStep*$T$3:$T$1003)</f>
        <v>2000.0891591943598</v>
      </c>
      <c r="P4943" s="42">
        <f t="shared" si="231"/>
        <v>1.6164007939085847</v>
      </c>
      <c r="Q4943" s="42">
        <f t="shared" si="233"/>
        <v>0.39830388540929462</v>
      </c>
    </row>
    <row r="4944" spans="5:17" x14ac:dyDescent="0.2">
      <c r="E4944" s="15">
        <v>41272.277777777781</v>
      </c>
      <c r="F4944" s="21">
        <v>16.081325263804487</v>
      </c>
      <c r="G4944" s="21">
        <v>16.10060014928882</v>
      </c>
      <c r="H4944" s="24">
        <v>2.7360929076557072E-2</v>
      </c>
      <c r="I4944" s="3">
        <f t="shared" si="232"/>
        <v>2000</v>
      </c>
      <c r="J4944" s="3">
        <f>INDEX(PowerArray,MIN(MaximumPowerIndex,ROUND(G4944*100,0)))</f>
        <v>2000</v>
      </c>
      <c r="K4944" s="3">
        <f>MIN(J4944-M4944+N4944,'Power Look Up'!$F$4)</f>
        <v>1999.256068259946</v>
      </c>
      <c r="M4944" s="50">
        <f t="array" ref="M4944">_xlfn.SUM(_xlfn.NORM.DIST($S$3:$S$1003,$G4944,$P4944,FALSE)*WindSpeedStep*$T$3:$T$1003)</f>
        <v>2000.846944765274</v>
      </c>
      <c r="N4944" s="50">
        <f t="array" ref="N4944">_xlfn.SUM(_xlfn.NORM.DIST($S$3:$S$1003,$G4944,$Q4944,FALSE)*WindSpeedStep*$T$3:$T$1003)</f>
        <v>2000.10301302522</v>
      </c>
      <c r="P4944" s="42">
        <f t="shared" si="231"/>
        <v>1.610060014928882</v>
      </c>
      <c r="Q4944" s="42">
        <f t="shared" si="233"/>
        <v>0.44052737877469561</v>
      </c>
    </row>
    <row r="4945" spans="5:17" x14ac:dyDescent="0.2">
      <c r="E4945" s="15">
        <v>41272.284722222219</v>
      </c>
      <c r="F4945" s="21">
        <v>15.635900457935652</v>
      </c>
      <c r="G4945" s="21">
        <v>15.712777471155613</v>
      </c>
      <c r="H4945" s="24">
        <v>4.3489660338358146E-2</v>
      </c>
      <c r="I4945" s="3">
        <f t="shared" si="232"/>
        <v>2000</v>
      </c>
      <c r="J4945" s="3">
        <f>INDEX(PowerArray,MIN(MaximumPowerIndex,ROUND(G4945*100,0)))</f>
        <v>2000</v>
      </c>
      <c r="K4945" s="3">
        <f>MIN(J4945-M4945+N4945,'Power Look Up'!$F$4)</f>
        <v>1999.0766003847859</v>
      </c>
      <c r="M4945" s="50">
        <f t="array" ref="M4945">_xlfn.SUM(_xlfn.NORM.DIST($S$3:$S$1003,$G4945,$P4945,FALSE)*WindSpeedStep*$T$3:$T$1003)</f>
        <v>2001.1849478739625</v>
      </c>
      <c r="N4945" s="50">
        <f t="array" ref="N4945">_xlfn.SUM(_xlfn.NORM.DIST($S$3:$S$1003,$G4945,$Q4945,FALSE)*WindSpeedStep*$T$3:$T$1003)</f>
        <v>2000.2615482587485</v>
      </c>
      <c r="P4945" s="42">
        <f t="shared" si="231"/>
        <v>1.5712777471155615</v>
      </c>
      <c r="Q4945" s="42">
        <f t="shared" si="233"/>
        <v>0.68334335519276368</v>
      </c>
    </row>
    <row r="4946" spans="5:17" x14ac:dyDescent="0.2">
      <c r="E4946" s="15">
        <v>41272.291666666664</v>
      </c>
      <c r="F4946" s="21">
        <v>16.519735279007225</v>
      </c>
      <c r="G4946" s="21">
        <v>16.627527180403181</v>
      </c>
      <c r="H4946" s="24">
        <v>4.4794906667806556E-2</v>
      </c>
      <c r="I4946" s="3">
        <f t="shared" si="232"/>
        <v>2000</v>
      </c>
      <c r="J4946" s="3">
        <f>INDEX(PowerArray,MIN(MaximumPowerIndex,ROUND(G4946*100,0)))</f>
        <v>2000</v>
      </c>
      <c r="K4946" s="3">
        <f>MIN(J4946-M4946+N4946,'Power Look Up'!$F$4)</f>
        <v>1999.5469695080956</v>
      </c>
      <c r="M4946" s="50">
        <f t="array" ref="M4946">_xlfn.SUM(_xlfn.NORM.DIST($S$3:$S$1003,$G4946,$P4946,FALSE)*WindSpeedStep*$T$3:$T$1003)</f>
        <v>2000.5235306824977</v>
      </c>
      <c r="N4946" s="50">
        <f t="array" ref="N4946">_xlfn.SUM(_xlfn.NORM.DIST($S$3:$S$1003,$G4946,$Q4946,FALSE)*WindSpeedStep*$T$3:$T$1003)</f>
        <v>2000.0705001905933</v>
      </c>
      <c r="P4946" s="42">
        <f t="shared" si="231"/>
        <v>1.6627527180403181</v>
      </c>
      <c r="Q4946" s="42">
        <f t="shared" si="233"/>
        <v>0.74482852816257716</v>
      </c>
    </row>
    <row r="4947" spans="5:17" x14ac:dyDescent="0.2">
      <c r="E4947" s="15">
        <v>41272.298611111109</v>
      </c>
      <c r="F4947" s="21">
        <v>17.44546120500792</v>
      </c>
      <c r="G4947" s="21">
        <v>17.422322033381842</v>
      </c>
      <c r="H4947" s="24">
        <v>3.7832189831160178E-2</v>
      </c>
      <c r="I4947" s="3">
        <f t="shared" si="232"/>
        <v>2000</v>
      </c>
      <c r="J4947" s="3">
        <f>INDEX(PowerArray,MIN(MaximumPowerIndex,ROUND(G4947*100,0)))</f>
        <v>2000</v>
      </c>
      <c r="K4947" s="3">
        <f>MIN(J4947-M4947+N4947,'Power Look Up'!$F$4)</f>
        <v>1999.7735941910421</v>
      </c>
      <c r="M4947" s="50">
        <f t="array" ref="M4947">_xlfn.SUM(_xlfn.NORM.DIST($S$3:$S$1003,$G4947,$P4947,FALSE)*WindSpeedStep*$T$3:$T$1003)</f>
        <v>2000.2445372573738</v>
      </c>
      <c r="N4947" s="50">
        <f t="array" ref="N4947">_xlfn.SUM(_xlfn.NORM.DIST($S$3:$S$1003,$G4947,$Q4947,FALSE)*WindSpeedStep*$T$3:$T$1003)</f>
        <v>2000.0181314484159</v>
      </c>
      <c r="P4947" s="42">
        <f t="shared" si="231"/>
        <v>1.7422322033381843</v>
      </c>
      <c r="Q4947" s="42">
        <f t="shared" si="233"/>
        <v>0.6591245944665064</v>
      </c>
    </row>
    <row r="4948" spans="5:17" x14ac:dyDescent="0.2">
      <c r="E4948" s="15">
        <v>41272.305555555555</v>
      </c>
      <c r="F4948" s="21">
        <v>17.61016477013747</v>
      </c>
      <c r="G4948" s="21">
        <v>17.572273394929837</v>
      </c>
      <c r="H4948" s="24">
        <v>3.4071231463856211E-2</v>
      </c>
      <c r="I4948" s="3">
        <f t="shared" si="232"/>
        <v>2000</v>
      </c>
      <c r="J4948" s="3">
        <f>INDEX(PowerArray,MIN(MaximumPowerIndex,ROUND(G4948*100,0)))</f>
        <v>2000</v>
      </c>
      <c r="K4948" s="3">
        <f>MIN(J4948-M4948+N4948,'Power Look Up'!$F$4)</f>
        <v>1999.8021306861119</v>
      </c>
      <c r="M4948" s="50">
        <f t="array" ref="M4948">_xlfn.SUM(_xlfn.NORM.DIST($S$3:$S$1003,$G4948,$P4948,FALSE)*WindSpeedStep*$T$3:$T$1003)</f>
        <v>2000.2111272332118</v>
      </c>
      <c r="N4948" s="50">
        <f t="array" ref="N4948">_xlfn.SUM(_xlfn.NORM.DIST($S$3:$S$1003,$G4948,$Q4948,FALSE)*WindSpeedStep*$T$3:$T$1003)</f>
        <v>2000.0132579193237</v>
      </c>
      <c r="P4948" s="42">
        <f t="shared" si="231"/>
        <v>1.7572273394929838</v>
      </c>
      <c r="Q4948" s="42">
        <f t="shared" si="233"/>
        <v>0.59870899418481682</v>
      </c>
    </row>
    <row r="4949" spans="5:17" x14ac:dyDescent="0.2">
      <c r="E4949" s="15">
        <v>41272.3125</v>
      </c>
      <c r="F4949" s="21">
        <v>17.061600277454133</v>
      </c>
      <c r="G4949" s="21">
        <v>17.005186218175133</v>
      </c>
      <c r="H4949" s="24">
        <v>3.5752801031570171E-2</v>
      </c>
      <c r="I4949" s="3">
        <f t="shared" si="232"/>
        <v>2000</v>
      </c>
      <c r="J4949" s="3">
        <f>INDEX(PowerArray,MIN(MaximumPowerIndex,ROUND(G4949*100,0)))</f>
        <v>2000</v>
      </c>
      <c r="K4949" s="3">
        <f>MIN(J4949-M4949+N4949,'Power Look Up'!$F$4)</f>
        <v>1999.6654643364272</v>
      </c>
      <c r="M4949" s="50">
        <f t="array" ref="M4949">_xlfn.SUM(_xlfn.NORM.DIST($S$3:$S$1003,$G4949,$P4949,FALSE)*WindSpeedStep*$T$3:$T$1003)</f>
        <v>2000.366169951933</v>
      </c>
      <c r="N4949" s="50">
        <f t="array" ref="N4949">_xlfn.SUM(_xlfn.NORM.DIST($S$3:$S$1003,$G4949,$Q4949,FALSE)*WindSpeedStep*$T$3:$T$1003)</f>
        <v>2000.0316342883602</v>
      </c>
      <c r="P4949" s="42">
        <f t="shared" si="231"/>
        <v>1.7005186218175135</v>
      </c>
      <c r="Q4949" s="42">
        <f t="shared" si="233"/>
        <v>0.60798303936321474</v>
      </c>
    </row>
    <row r="4950" spans="5:17" x14ac:dyDescent="0.2">
      <c r="E4950" s="15">
        <v>41272.319444444445</v>
      </c>
      <c r="F4950" s="21">
        <v>16.611769188654311</v>
      </c>
      <c r="G4950" s="21">
        <v>16.59990053835725</v>
      </c>
      <c r="H4950" s="24">
        <v>2.8293193498077601E-2</v>
      </c>
      <c r="I4950" s="3">
        <f t="shared" si="232"/>
        <v>2000</v>
      </c>
      <c r="J4950" s="3">
        <f>INDEX(PowerArray,MIN(MaximumPowerIndex,ROUND(G4950*100,0)))</f>
        <v>2000</v>
      </c>
      <c r="K4950" s="3">
        <f>MIN(J4950-M4950+N4950,'Power Look Up'!$F$4)</f>
        <v>1999.5119857443301</v>
      </c>
      <c r="M4950" s="50">
        <f t="array" ref="M4950">_xlfn.SUM(_xlfn.NORM.DIST($S$3:$S$1003,$G4950,$P4950,FALSE)*WindSpeedStep*$T$3:$T$1003)</f>
        <v>2000.5372058620449</v>
      </c>
      <c r="N4950" s="50">
        <f t="array" ref="N4950">_xlfn.SUM(_xlfn.NORM.DIST($S$3:$S$1003,$G4950,$Q4950,FALSE)*WindSpeedStep*$T$3:$T$1003)</f>
        <v>2000.049191606375</v>
      </c>
      <c r="P4950" s="42">
        <f t="shared" si="231"/>
        <v>1.6599900538357251</v>
      </c>
      <c r="Q4950" s="42">
        <f t="shared" si="233"/>
        <v>0.46966419798058423</v>
      </c>
    </row>
    <row r="4951" spans="5:17" x14ac:dyDescent="0.2">
      <c r="E4951" s="15">
        <v>41272.326388888891</v>
      </c>
      <c r="F4951" s="21">
        <v>17.154770394332409</v>
      </c>
      <c r="G4951" s="21">
        <v>17.178452953480196</v>
      </c>
      <c r="H4951" s="24">
        <v>3.2643981069254813E-2</v>
      </c>
      <c r="I4951" s="3">
        <f t="shared" si="232"/>
        <v>2000</v>
      </c>
      <c r="J4951" s="3">
        <f>INDEX(PowerArray,MIN(MaximumPowerIndex,ROUND(G4951*100,0)))</f>
        <v>2000</v>
      </c>
      <c r="K4951" s="3">
        <f>MIN(J4951-M4951+N4951,'Power Look Up'!$F$4)</f>
        <v>1999.7128523320259</v>
      </c>
      <c r="M4951" s="50">
        <f t="array" ref="M4951">_xlfn.SUM(_xlfn.NORM.DIST($S$3:$S$1003,$G4951,$P4951,FALSE)*WindSpeedStep*$T$3:$T$1003)</f>
        <v>2000.3099389878403</v>
      </c>
      <c r="N4951" s="50">
        <f t="array" ref="N4951">_xlfn.SUM(_xlfn.NORM.DIST($S$3:$S$1003,$G4951,$Q4951,FALSE)*WindSpeedStep*$T$3:$T$1003)</f>
        <v>2000.0227913198662</v>
      </c>
      <c r="P4951" s="42">
        <f t="shared" si="231"/>
        <v>1.7178452953480197</v>
      </c>
      <c r="Q4951" s="42">
        <f t="shared" si="233"/>
        <v>0.5607730930124919</v>
      </c>
    </row>
    <row r="4952" spans="5:17" x14ac:dyDescent="0.2">
      <c r="E4952" s="15">
        <v>41272.333333333336</v>
      </c>
      <c r="F4952" s="21">
        <v>17.51637779839379</v>
      </c>
      <c r="G4952" s="21">
        <v>17.407609823291065</v>
      </c>
      <c r="H4952" s="24">
        <v>3.4253657171919333E-2</v>
      </c>
      <c r="I4952" s="3">
        <f t="shared" si="232"/>
        <v>2000</v>
      </c>
      <c r="J4952" s="3">
        <f>INDEX(PowerArray,MIN(MaximumPowerIndex,ROUND(G4952*100,0)))</f>
        <v>2000</v>
      </c>
      <c r="K4952" s="3">
        <f>MIN(J4952-M4952+N4952,'Power Look Up'!$F$4)</f>
        <v>1999.7688403220968</v>
      </c>
      <c r="M4952" s="50">
        <f t="array" ref="M4952">_xlfn.SUM(_xlfn.NORM.DIST($S$3:$S$1003,$G4952,$P4952,FALSE)*WindSpeedStep*$T$3:$T$1003)</f>
        <v>2000.2480762007324</v>
      </c>
      <c r="N4952" s="50">
        <f t="array" ref="N4952">_xlfn.SUM(_xlfn.NORM.DIST($S$3:$S$1003,$G4952,$Q4952,FALSE)*WindSpeedStep*$T$3:$T$1003)</f>
        <v>2000.0169165228292</v>
      </c>
      <c r="P4952" s="42">
        <f t="shared" si="231"/>
        <v>1.7407609823291066</v>
      </c>
      <c r="Q4952" s="42">
        <f t="shared" si="233"/>
        <v>0.59627429906954743</v>
      </c>
    </row>
    <row r="4953" spans="5:17" x14ac:dyDescent="0.2">
      <c r="E4953" s="15">
        <v>41272.340277777781</v>
      </c>
      <c r="F4953" s="21">
        <v>16.047768998794197</v>
      </c>
      <c r="G4953" s="21">
        <v>15.955406603997078</v>
      </c>
      <c r="H4953" s="24">
        <v>4.7981747497602721E-2</v>
      </c>
      <c r="I4953" s="3">
        <f t="shared" si="232"/>
        <v>2000</v>
      </c>
      <c r="J4953" s="3">
        <f>INDEX(PowerArray,MIN(MaximumPowerIndex,ROUND(G4953*100,0)))</f>
        <v>2000</v>
      </c>
      <c r="K4953" s="3">
        <f>MIN(J4953-M4953+N4953,'Power Look Up'!$F$4)</f>
        <v>1999.2444001829524</v>
      </c>
      <c r="M4953" s="50">
        <f t="array" ref="M4953">_xlfn.SUM(_xlfn.NORM.DIST($S$3:$S$1003,$G4953,$P4953,FALSE)*WindSpeedStep*$T$3:$T$1003)</f>
        <v>2000.9624551130405</v>
      </c>
      <c r="N4953" s="50">
        <f t="array" ref="N4953">_xlfn.SUM(_xlfn.NORM.DIST($S$3:$S$1003,$G4953,$Q4953,FALSE)*WindSpeedStep*$T$3:$T$1003)</f>
        <v>2000.2068552959929</v>
      </c>
      <c r="P4953" s="42">
        <f t="shared" si="231"/>
        <v>1.595540660399708</v>
      </c>
      <c r="Q4953" s="42">
        <f t="shared" si="233"/>
        <v>0.76556829089457068</v>
      </c>
    </row>
    <row r="4954" spans="5:17" x14ac:dyDescent="0.2">
      <c r="E4954" s="15">
        <v>41272.347222222219</v>
      </c>
      <c r="F4954" s="21">
        <v>15.373843281408824</v>
      </c>
      <c r="G4954" s="21">
        <v>15.331659463005025</v>
      </c>
      <c r="H4954" s="24">
        <v>3.4474138333445536E-2</v>
      </c>
      <c r="I4954" s="3">
        <f t="shared" si="232"/>
        <v>2000</v>
      </c>
      <c r="J4954" s="3">
        <f>INDEX(PowerArray,MIN(MaximumPowerIndex,ROUND(G4954*100,0)))</f>
        <v>2000</v>
      </c>
      <c r="K4954" s="3">
        <f>MIN(J4954-M4954+N4954,'Power Look Up'!$F$4)</f>
        <v>1998.764133064632</v>
      </c>
      <c r="M4954" s="50">
        <f t="array" ref="M4954">_xlfn.SUM(_xlfn.NORM.DIST($S$3:$S$1003,$G4954,$P4954,FALSE)*WindSpeedStep*$T$3:$T$1003)</f>
        <v>2001.6140165925588</v>
      </c>
      <c r="N4954" s="50">
        <f t="array" ref="N4954">_xlfn.SUM(_xlfn.NORM.DIST($S$3:$S$1003,$G4954,$Q4954,FALSE)*WindSpeedStep*$T$3:$T$1003)</f>
        <v>2000.3781496571908</v>
      </c>
      <c r="P4954" s="42">
        <f t="shared" si="231"/>
        <v>1.5331659463005025</v>
      </c>
      <c r="Q4954" s="42">
        <f t="shared" si="233"/>
        <v>0.52854574920891451</v>
      </c>
    </row>
    <row r="4955" spans="5:17" x14ac:dyDescent="0.2">
      <c r="E4955" s="15">
        <v>41272.354166666664</v>
      </c>
      <c r="F4955" s="21">
        <v>15.778041145097657</v>
      </c>
      <c r="G4955" s="21">
        <v>15.731644107935979</v>
      </c>
      <c r="H4955" s="24">
        <v>3.6759949772358774E-2</v>
      </c>
      <c r="I4955" s="3">
        <f t="shared" si="232"/>
        <v>2000</v>
      </c>
      <c r="J4955" s="3">
        <f>INDEX(PowerArray,MIN(MaximumPowerIndex,ROUND(G4955*100,0)))</f>
        <v>2000</v>
      </c>
      <c r="K4955" s="3">
        <f>MIN(J4955-M4955+N4955,'Power Look Up'!$F$4)</f>
        <v>1999.0505593834948</v>
      </c>
      <c r="M4955" s="50">
        <f t="array" ref="M4955">_xlfn.SUM(_xlfn.NORM.DIST($S$3:$S$1003,$G4955,$P4955,FALSE)*WindSpeedStep*$T$3:$T$1003)</f>
        <v>2001.166266621053</v>
      </c>
      <c r="N4955" s="50">
        <f t="array" ref="N4955">_xlfn.SUM(_xlfn.NORM.DIST($S$3:$S$1003,$G4955,$Q4955,FALSE)*WindSpeedStep*$T$3:$T$1003)</f>
        <v>2000.2168260045478</v>
      </c>
      <c r="P4955" s="42">
        <f t="shared" si="231"/>
        <v>1.573164410793598</v>
      </c>
      <c r="Q4955" s="42">
        <f t="shared" si="233"/>
        <v>0.57829444724435042</v>
      </c>
    </row>
    <row r="4956" spans="5:17" x14ac:dyDescent="0.2">
      <c r="E4956" s="15">
        <v>41272.361111111109</v>
      </c>
      <c r="F4956" s="21">
        <v>15.860271047613292</v>
      </c>
      <c r="G4956" s="21">
        <v>15.822146490187549</v>
      </c>
      <c r="H4956" s="24">
        <v>3.8460881164562123E-2</v>
      </c>
      <c r="I4956" s="3">
        <f t="shared" si="232"/>
        <v>2000</v>
      </c>
      <c r="J4956" s="3">
        <f>INDEX(PowerArray,MIN(MaximumPowerIndex,ROUND(G4956*100,0)))</f>
        <v>2000</v>
      </c>
      <c r="K4956" s="3">
        <f>MIN(J4956-M4956+N4956,'Power Look Up'!$F$4)</f>
        <v>1999.1167728757252</v>
      </c>
      <c r="M4956" s="50">
        <f t="array" ref="M4956">_xlfn.SUM(_xlfn.NORM.DIST($S$3:$S$1003,$G4956,$P4956,FALSE)*WindSpeedStep*$T$3:$T$1003)</f>
        <v>2001.0799331837286</v>
      </c>
      <c r="N4956" s="50">
        <f t="array" ref="N4956">_xlfn.SUM(_xlfn.NORM.DIST($S$3:$S$1003,$G4956,$Q4956,FALSE)*WindSpeedStep*$T$3:$T$1003)</f>
        <v>2000.1967060594538</v>
      </c>
      <c r="P4956" s="42">
        <f t="shared" si="231"/>
        <v>1.582214649018755</v>
      </c>
      <c r="Q4956" s="42">
        <f t="shared" si="233"/>
        <v>0.60853369592739703</v>
      </c>
    </row>
    <row r="4957" spans="5:17" x14ac:dyDescent="0.2">
      <c r="E4957" s="15">
        <v>41272.368055555555</v>
      </c>
      <c r="F4957" s="21">
        <v>15.290306417717886</v>
      </c>
      <c r="G4957" s="21">
        <v>15.275196299251467</v>
      </c>
      <c r="H4957" s="24">
        <v>4.0548566069386623E-2</v>
      </c>
      <c r="I4957" s="3">
        <f t="shared" si="232"/>
        <v>2000</v>
      </c>
      <c r="J4957" s="3">
        <f>INDEX(PowerArray,MIN(MaximumPowerIndex,ROUND(G4957*100,0)))</f>
        <v>2000</v>
      </c>
      <c r="K4957" s="3">
        <f>MIN(J4957-M4957+N4957,'Power Look Up'!$F$4)</f>
        <v>1998.7800296127532</v>
      </c>
      <c r="M4957" s="50">
        <f t="array" ref="M4957">_xlfn.SUM(_xlfn.NORM.DIST($S$3:$S$1003,$G4957,$P4957,FALSE)*WindSpeedStep*$T$3:$T$1003)</f>
        <v>2001.6859060563152</v>
      </c>
      <c r="N4957" s="50">
        <f t="array" ref="N4957">_xlfn.SUM(_xlfn.NORM.DIST($S$3:$S$1003,$G4957,$Q4957,FALSE)*WindSpeedStep*$T$3:$T$1003)</f>
        <v>2000.4659356690684</v>
      </c>
      <c r="P4957" s="42">
        <f t="shared" si="231"/>
        <v>1.5275196299251468</v>
      </c>
      <c r="Q4957" s="42">
        <f t="shared" si="233"/>
        <v>0.61938730636304817</v>
      </c>
    </row>
    <row r="4958" spans="5:17" x14ac:dyDescent="0.2">
      <c r="E4958" s="15">
        <v>41272.375</v>
      </c>
      <c r="F4958" s="21">
        <v>15.120414649000391</v>
      </c>
      <c r="G4958" s="21">
        <v>15.196671979147492</v>
      </c>
      <c r="H4958" s="24">
        <v>4.8279099280406322E-2</v>
      </c>
      <c r="I4958" s="3">
        <f t="shared" si="232"/>
        <v>2000</v>
      </c>
      <c r="J4958" s="3">
        <f>INDEX(PowerArray,MIN(MaximumPowerIndex,ROUND(G4958*100,0)))</f>
        <v>2000</v>
      </c>
      <c r="K4958" s="3">
        <f>MIN(J4958-M4958+N4958,'Power Look Up'!$F$4)</f>
        <v>1998.8331613711339</v>
      </c>
      <c r="M4958" s="50">
        <f t="array" ref="M4958">_xlfn.SUM(_xlfn.NORM.DIST($S$3:$S$1003,$G4958,$P4958,FALSE)*WindSpeedStep*$T$3:$T$1003)</f>
        <v>2001.7892786162495</v>
      </c>
      <c r="N4958" s="50">
        <f t="array" ref="N4958">_xlfn.SUM(_xlfn.NORM.DIST($S$3:$S$1003,$G4958,$Q4958,FALSE)*WindSpeedStep*$T$3:$T$1003)</f>
        <v>2000.6224399873834</v>
      </c>
      <c r="P4958" s="42">
        <f t="shared" si="231"/>
        <v>1.5196671979147494</v>
      </c>
      <c r="Q4958" s="42">
        <f t="shared" si="233"/>
        <v>0.73368163521303065</v>
      </c>
    </row>
    <row r="4959" spans="5:17" x14ac:dyDescent="0.2">
      <c r="E4959" s="15">
        <v>41272.381944444445</v>
      </c>
      <c r="F4959" s="21">
        <v>16.488214264133116</v>
      </c>
      <c r="G4959" s="21">
        <v>16.580480734262988</v>
      </c>
      <c r="H4959" s="24">
        <v>7.3992245640200779E-2</v>
      </c>
      <c r="I4959" s="3">
        <f t="shared" si="232"/>
        <v>2000</v>
      </c>
      <c r="J4959" s="3">
        <f>INDEX(PowerArray,MIN(MaximumPowerIndex,ROUND(G4959*100,0)))</f>
        <v>2000</v>
      </c>
      <c r="K4959" s="3">
        <f>MIN(J4959-M4959+N4959,'Power Look Up'!$F$4)</f>
        <v>1999.6731538678705</v>
      </c>
      <c r="M4959" s="50">
        <f t="array" ref="M4959">_xlfn.SUM(_xlfn.NORM.DIST($S$3:$S$1003,$G4959,$P4959,FALSE)*WindSpeedStep*$T$3:$T$1003)</f>
        <v>2000.5470138024475</v>
      </c>
      <c r="N4959" s="50">
        <f t="array" ref="N4959">_xlfn.SUM(_xlfn.NORM.DIST($S$3:$S$1003,$G4959,$Q4959,FALSE)*WindSpeedStep*$T$3:$T$1003)</f>
        <v>2000.220167670318</v>
      </c>
      <c r="P4959" s="42">
        <f t="shared" si="231"/>
        <v>1.6580480734262988</v>
      </c>
      <c r="Q4959" s="42">
        <f t="shared" si="233"/>
        <v>1.2268270033222035</v>
      </c>
    </row>
    <row r="4960" spans="5:17" x14ac:dyDescent="0.2">
      <c r="E4960" s="15">
        <v>41272.388888888891</v>
      </c>
      <c r="F4960" s="21">
        <v>18.091553760312976</v>
      </c>
      <c r="G4960" s="21">
        <v>18.148217766258714</v>
      </c>
      <c r="H4960" s="24">
        <v>9.6730221361027297E-2</v>
      </c>
      <c r="I4960" s="3">
        <f t="shared" si="232"/>
        <v>2000</v>
      </c>
      <c r="J4960" s="3">
        <f>INDEX(PowerArray,MIN(MaximumPowerIndex,ROUND(G4960*100,0)))</f>
        <v>2000</v>
      </c>
      <c r="K4960" s="3">
        <f>MIN(J4960-M4960+N4960,'Power Look Up'!$F$4)</f>
        <v>1999.9828126738803</v>
      </c>
      <c r="M4960" s="50">
        <f t="array" ref="M4960">_xlfn.SUM(_xlfn.NORM.DIST($S$3:$S$1003,$G4960,$P4960,FALSE)*WindSpeedStep*$T$3:$T$1003)</f>
        <v>2000.1193247357696</v>
      </c>
      <c r="N4960" s="50">
        <f t="array" ref="N4960">_xlfn.SUM(_xlfn.NORM.DIST($S$3:$S$1003,$G4960,$Q4960,FALSE)*WindSpeedStep*$T$3:$T$1003)</f>
        <v>2000.1021374096499</v>
      </c>
      <c r="P4960" s="42">
        <f t="shared" si="231"/>
        <v>1.8148217766258714</v>
      </c>
      <c r="Q4960" s="42">
        <f t="shared" si="233"/>
        <v>1.7554811218383337</v>
      </c>
    </row>
    <row r="4961" spans="5:17" x14ac:dyDescent="0.2">
      <c r="E4961" s="15">
        <v>41272.395833333336</v>
      </c>
      <c r="F4961" s="21">
        <v>17.992552423570746</v>
      </c>
      <c r="G4961" s="21">
        <v>18.120833515044129</v>
      </c>
      <c r="H4961" s="24">
        <v>5.1132267303819236E-2</v>
      </c>
      <c r="I4961" s="3">
        <f t="shared" si="232"/>
        <v>2000</v>
      </c>
      <c r="J4961" s="3">
        <f>INDEX(PowerArray,MIN(MaximumPowerIndex,ROUND(G4961*100,0)))</f>
        <v>2000</v>
      </c>
      <c r="K4961" s="3">
        <f>MIN(J4961-M4961+N4961,'Power Look Up'!$F$4)</f>
        <v>1999.8877209211666</v>
      </c>
      <c r="M4961" s="50">
        <f t="array" ref="M4961">_xlfn.SUM(_xlfn.NORM.DIST($S$3:$S$1003,$G4961,$P4961,FALSE)*WindSpeedStep*$T$3:$T$1003)</f>
        <v>2000.1226290244902</v>
      </c>
      <c r="N4961" s="50">
        <f t="array" ref="N4961">_xlfn.SUM(_xlfn.NORM.DIST($S$3:$S$1003,$G4961,$Q4961,FALSE)*WindSpeedStep*$T$3:$T$1003)</f>
        <v>2000.0103499456568</v>
      </c>
      <c r="P4961" s="42">
        <f t="shared" si="231"/>
        <v>1.812083351504413</v>
      </c>
      <c r="Q4961" s="42">
        <f t="shared" si="233"/>
        <v>0.92655930305924272</v>
      </c>
    </row>
    <row r="4962" spans="5:17" x14ac:dyDescent="0.2">
      <c r="E4962" s="15">
        <v>41272.402777777781</v>
      </c>
      <c r="F4962" s="21">
        <v>18.427992954356863</v>
      </c>
      <c r="G4962" s="21">
        <v>18.593406754491397</v>
      </c>
      <c r="H4962" s="24">
        <v>4.55828261971091E-2</v>
      </c>
      <c r="I4962" s="3">
        <f t="shared" si="232"/>
        <v>2000</v>
      </c>
      <c r="J4962" s="3">
        <f>INDEX(PowerArray,MIN(MaximumPowerIndex,ROUND(G4962*100,0)))</f>
        <v>2000</v>
      </c>
      <c r="K4962" s="3">
        <f>MIN(J4962-M4962+N4962,'Power Look Up'!$F$4)</f>
        <v>1999.9279804129103</v>
      </c>
      <c r="M4962" s="50">
        <f t="array" ref="M4962">_xlfn.SUM(_xlfn.NORM.DIST($S$3:$S$1003,$G4962,$P4962,FALSE)*WindSpeedStep*$T$3:$T$1003)</f>
        <v>2000.0763996083058</v>
      </c>
      <c r="N4962" s="50">
        <f t="array" ref="N4962">_xlfn.SUM(_xlfn.NORM.DIST($S$3:$S$1003,$G4962,$Q4962,FALSE)*WindSpeedStep*$T$3:$T$1003)</f>
        <v>2000.0043800212161</v>
      </c>
      <c r="P4962" s="42">
        <f t="shared" si="231"/>
        <v>1.8593406754491397</v>
      </c>
      <c r="Q4962" s="42">
        <f t="shared" si="233"/>
        <v>0.84754002850213572</v>
      </c>
    </row>
    <row r="4963" spans="5:17" x14ac:dyDescent="0.2">
      <c r="E4963" s="15">
        <v>41272.409722222219</v>
      </c>
      <c r="F4963" s="21">
        <v>17.825429010975828</v>
      </c>
      <c r="G4963" s="21">
        <v>17.978620384168167</v>
      </c>
      <c r="H4963" s="24">
        <v>5.6099631564786472E-2</v>
      </c>
      <c r="I4963" s="3">
        <f t="shared" si="232"/>
        <v>2000</v>
      </c>
      <c r="J4963" s="3">
        <f>INDEX(PowerArray,MIN(MaximumPowerIndex,ROUND(G4963*100,0)))</f>
        <v>2000</v>
      </c>
      <c r="K4963" s="3">
        <f>MIN(J4963-M4963+N4963,'Power Look Up'!$F$4)</f>
        <v>1999.8741424329562</v>
      </c>
      <c r="M4963" s="50">
        <f t="array" ref="M4963">_xlfn.SUM(_xlfn.NORM.DIST($S$3:$S$1003,$G4963,$P4963,FALSE)*WindSpeedStep*$T$3:$T$1003)</f>
        <v>2000.1412822888092</v>
      </c>
      <c r="N4963" s="50">
        <f t="array" ref="N4963">_xlfn.SUM(_xlfn.NORM.DIST($S$3:$S$1003,$G4963,$Q4963,FALSE)*WindSpeedStep*$T$3:$T$1003)</f>
        <v>2000.0154247217654</v>
      </c>
      <c r="P4963" s="42">
        <f t="shared" si="231"/>
        <v>1.7978620384168167</v>
      </c>
      <c r="Q4963" s="42">
        <f t="shared" si="233"/>
        <v>1.0085939795949941</v>
      </c>
    </row>
    <row r="4964" spans="5:17" x14ac:dyDescent="0.2">
      <c r="E4964" s="15">
        <v>41272.416666666664</v>
      </c>
      <c r="F4964" s="21">
        <v>18.75360738396304</v>
      </c>
      <c r="G4964" s="21">
        <v>18.82798161690685</v>
      </c>
      <c r="H4964" s="24">
        <v>4.2658459443067578E-2</v>
      </c>
      <c r="I4964" s="3">
        <f t="shared" si="232"/>
        <v>2000</v>
      </c>
      <c r="J4964" s="3">
        <f>INDEX(PowerArray,MIN(MaximumPowerIndex,ROUND(G4964*100,0)))</f>
        <v>2000</v>
      </c>
      <c r="K4964" s="3">
        <f>MIN(J4964-M4964+N4964,'Power Look Up'!$F$4)</f>
        <v>1999.9425322550803</v>
      </c>
      <c r="M4964" s="50">
        <f t="array" ref="M4964">_xlfn.SUM(_xlfn.NORM.DIST($S$3:$S$1003,$G4964,$P4964,FALSE)*WindSpeedStep*$T$3:$T$1003)</f>
        <v>2000.0603415300241</v>
      </c>
      <c r="N4964" s="50">
        <f t="array" ref="N4964">_xlfn.SUM(_xlfn.NORM.DIST($S$3:$S$1003,$G4964,$Q4964,FALSE)*WindSpeedStep*$T$3:$T$1003)</f>
        <v>2000.0028737851044</v>
      </c>
      <c r="P4964" s="42">
        <f t="shared" si="231"/>
        <v>1.882798161690685</v>
      </c>
      <c r="Q4964" s="42">
        <f t="shared" si="233"/>
        <v>0.80317269019964277</v>
      </c>
    </row>
    <row r="4965" spans="5:17" x14ac:dyDescent="0.2">
      <c r="E4965" s="15">
        <v>41272.423611111109</v>
      </c>
      <c r="F4965" s="21">
        <v>18.167179767251241</v>
      </c>
      <c r="G4965" s="21">
        <v>18.292558675854572</v>
      </c>
      <c r="H4965" s="24">
        <v>5.6695646390680414E-2</v>
      </c>
      <c r="I4965" s="3">
        <f t="shared" si="232"/>
        <v>2000</v>
      </c>
      <c r="J4965" s="3">
        <f>INDEX(PowerArray,MIN(MaximumPowerIndex,ROUND(G4965*100,0)))</f>
        <v>2000</v>
      </c>
      <c r="K4965" s="3">
        <f>MIN(J4965-M4965+N4965,'Power Look Up'!$F$4)</f>
        <v>1999.9069704159865</v>
      </c>
      <c r="M4965" s="50">
        <f t="array" ref="M4965">_xlfn.SUM(_xlfn.NORM.DIST($S$3:$S$1003,$G4965,$P4965,FALSE)*WindSpeedStep*$T$3:$T$1003)</f>
        <v>2000.1032997541811</v>
      </c>
      <c r="N4965" s="50">
        <f t="array" ref="N4965">_xlfn.SUM(_xlfn.NORM.DIST($S$3:$S$1003,$G4965,$Q4965,FALSE)*WindSpeedStep*$T$3:$T$1003)</f>
        <v>2000.0102701701676</v>
      </c>
      <c r="P4965" s="42">
        <f t="shared" si="231"/>
        <v>1.8292558675854573</v>
      </c>
      <c r="Q4965" s="42">
        <f t="shared" si="233"/>
        <v>1.0371084382670239</v>
      </c>
    </row>
    <row r="4966" spans="5:17" x14ac:dyDescent="0.2">
      <c r="E4966" s="15">
        <v>41272.430555555555</v>
      </c>
      <c r="F4966" s="21">
        <v>17.06251401049024</v>
      </c>
      <c r="G4966" s="21">
        <v>17.156290727556858</v>
      </c>
      <c r="H4966" s="24">
        <v>5.333328953989553E-2</v>
      </c>
      <c r="I4966" s="3">
        <f t="shared" si="232"/>
        <v>2000</v>
      </c>
      <c r="J4966" s="3">
        <f>INDEX(PowerArray,MIN(MaximumPowerIndex,ROUND(G4966*100,0)))</f>
        <v>2000</v>
      </c>
      <c r="K4966" s="3">
        <f>MIN(J4966-M4966+N4966,'Power Look Up'!$F$4)</f>
        <v>1999.7271275169412</v>
      </c>
      <c r="M4966" s="50">
        <f t="array" ref="M4966">_xlfn.SUM(_xlfn.NORM.DIST($S$3:$S$1003,$G4966,$P4966,FALSE)*WindSpeedStep*$T$3:$T$1003)</f>
        <v>2000.3166456501087</v>
      </c>
      <c r="N4966" s="50">
        <f t="array" ref="N4966">_xlfn.SUM(_xlfn.NORM.DIST($S$3:$S$1003,$G4966,$Q4966,FALSE)*WindSpeedStep*$T$3:$T$1003)</f>
        <v>2000.0437731670499</v>
      </c>
      <c r="P4966" s="42">
        <f t="shared" si="231"/>
        <v>1.7156290727556858</v>
      </c>
      <c r="Q4966" s="42">
        <f t="shared" si="233"/>
        <v>0.91500142080341484</v>
      </c>
    </row>
    <row r="4967" spans="5:17" x14ac:dyDescent="0.2">
      <c r="E4967" s="15">
        <v>41272.4375</v>
      </c>
      <c r="F4967" s="21">
        <v>17.716917789379167</v>
      </c>
      <c r="G4967" s="21">
        <v>17.798189327516305</v>
      </c>
      <c r="H4967" s="24">
        <v>5.1363335926609167E-2</v>
      </c>
      <c r="I4967" s="3">
        <f t="shared" si="232"/>
        <v>2000</v>
      </c>
      <c r="J4967" s="3">
        <f>INDEX(PowerArray,MIN(MaximumPowerIndex,ROUND(G4967*100,0)))</f>
        <v>2000</v>
      </c>
      <c r="K4967" s="3">
        <f>MIN(J4967-M4967+N4967,'Power Look Up'!$F$4)</f>
        <v>1999.847432536573</v>
      </c>
      <c r="M4967" s="50">
        <f t="array" ref="M4967">_xlfn.SUM(_xlfn.NORM.DIST($S$3:$S$1003,$G4967,$P4967,FALSE)*WindSpeedStep*$T$3:$T$1003)</f>
        <v>2000.1689679509582</v>
      </c>
      <c r="N4967" s="50">
        <f t="array" ref="N4967">_xlfn.SUM(_xlfn.NORM.DIST($S$3:$S$1003,$G4967,$Q4967,FALSE)*WindSpeedStep*$T$3:$T$1003)</f>
        <v>2000.0164004875312</v>
      </c>
      <c r="P4967" s="42">
        <f t="shared" si="231"/>
        <v>1.7798189327516305</v>
      </c>
      <c r="Q4967" s="42">
        <f t="shared" si="233"/>
        <v>0.91417437731461004</v>
      </c>
    </row>
    <row r="4968" spans="5:17" x14ac:dyDescent="0.2">
      <c r="E4968" s="15">
        <v>41272.444444444445</v>
      </c>
      <c r="F4968" s="21">
        <v>18.228420549300555</v>
      </c>
      <c r="G4968" s="21">
        <v>18.309011247954285</v>
      </c>
      <c r="H4968" s="24">
        <v>5.3213606597266046E-2</v>
      </c>
      <c r="I4968" s="3">
        <f t="shared" si="232"/>
        <v>2000</v>
      </c>
      <c r="J4968" s="3">
        <f>INDEX(PowerArray,MIN(MaximumPowerIndex,ROUND(G4968*100,0)))</f>
        <v>2000</v>
      </c>
      <c r="K4968" s="3">
        <f>MIN(J4968-M4968+N4968,'Power Look Up'!$F$4)</f>
        <v>1999.9070490198685</v>
      </c>
      <c r="M4968" s="50">
        <f t="array" ref="M4968">_xlfn.SUM(_xlfn.NORM.DIST($S$3:$S$1003,$G4968,$P4968,FALSE)*WindSpeedStep*$T$3:$T$1003)</f>
        <v>2000.1016131844606</v>
      </c>
      <c r="N4968" s="50">
        <f t="array" ref="N4968">_xlfn.SUM(_xlfn.NORM.DIST($S$3:$S$1003,$G4968,$Q4968,FALSE)*WindSpeedStep*$T$3:$T$1003)</f>
        <v>2000.0086622043291</v>
      </c>
      <c r="P4968" s="42">
        <f t="shared" si="231"/>
        <v>1.8309011247954285</v>
      </c>
      <c r="Q4968" s="42">
        <f t="shared" si="233"/>
        <v>0.9742885217335584</v>
      </c>
    </row>
    <row r="4969" spans="5:17" x14ac:dyDescent="0.2">
      <c r="E4969" s="15">
        <v>41272.451388888891</v>
      </c>
      <c r="F4969" s="21">
        <v>17.16350463584206</v>
      </c>
      <c r="G4969" s="21">
        <v>17.315619599824029</v>
      </c>
      <c r="H4969" s="24">
        <v>5.8845790613814716E-2</v>
      </c>
      <c r="I4969" s="3">
        <f t="shared" si="232"/>
        <v>2000</v>
      </c>
      <c r="J4969" s="3">
        <f>INDEX(PowerArray,MIN(MaximumPowerIndex,ROUND(G4969*100,0)))</f>
        <v>2000</v>
      </c>
      <c r="K4969" s="3">
        <f>MIN(J4969-M4969+N4969,'Power Look Up'!$F$4)</f>
        <v>1999.7721401229078</v>
      </c>
      <c r="M4969" s="50">
        <f t="array" ref="M4969">_xlfn.SUM(_xlfn.NORM.DIST($S$3:$S$1003,$G4969,$P4969,FALSE)*WindSpeedStep*$T$3:$T$1003)</f>
        <v>2000.2713418247799</v>
      </c>
      <c r="N4969" s="50">
        <f t="array" ref="N4969">_xlfn.SUM(_xlfn.NORM.DIST($S$3:$S$1003,$G4969,$Q4969,FALSE)*WindSpeedStep*$T$3:$T$1003)</f>
        <v>2000.0434819476877</v>
      </c>
      <c r="P4969" s="42">
        <f t="shared" si="231"/>
        <v>1.731561959982403</v>
      </c>
      <c r="Q4969" s="42">
        <f t="shared" si="233"/>
        <v>1.0189513253197109</v>
      </c>
    </row>
    <row r="4970" spans="5:17" x14ac:dyDescent="0.2">
      <c r="E4970" s="15">
        <v>41272.458333333336</v>
      </c>
      <c r="F4970" s="21">
        <v>16.939882891066787</v>
      </c>
      <c r="G4970" s="21">
        <v>17.047935225341305</v>
      </c>
      <c r="H4970" s="24">
        <v>6.1393576725872284E-2</v>
      </c>
      <c r="I4970" s="3">
        <f t="shared" si="232"/>
        <v>2000</v>
      </c>
      <c r="J4970" s="3">
        <f>INDEX(PowerArray,MIN(MaximumPowerIndex,ROUND(G4970*100,0)))</f>
        <v>2000</v>
      </c>
      <c r="K4970" s="3">
        <f>MIN(J4970-M4970+N4970,'Power Look Up'!$F$4)</f>
        <v>1999.7185683772402</v>
      </c>
      <c r="M4970" s="50">
        <f t="array" ref="M4970">_xlfn.SUM(_xlfn.NORM.DIST($S$3:$S$1003,$G4970,$P4970,FALSE)*WindSpeedStep*$T$3:$T$1003)</f>
        <v>2000.3514632009328</v>
      </c>
      <c r="N4970" s="50">
        <f t="array" ref="N4970">_xlfn.SUM(_xlfn.NORM.DIST($S$3:$S$1003,$G4970,$Q4970,FALSE)*WindSpeedStep*$T$3:$T$1003)</f>
        <v>2000.070031578173</v>
      </c>
      <c r="P4970" s="42">
        <f t="shared" si="231"/>
        <v>1.7047935225341306</v>
      </c>
      <c r="Q4970" s="42">
        <f t="shared" si="233"/>
        <v>1.0466337192746922</v>
      </c>
    </row>
    <row r="4971" spans="5:17" x14ac:dyDescent="0.2">
      <c r="E4971" s="15">
        <v>41272.465277777781</v>
      </c>
      <c r="F4971" s="21">
        <v>16.948683676278254</v>
      </c>
      <c r="G4971" s="21">
        <v>16.980484135133221</v>
      </c>
      <c r="H4971" s="24">
        <v>5.369148527290387E-2</v>
      </c>
      <c r="I4971" s="3">
        <f t="shared" si="232"/>
        <v>2000</v>
      </c>
      <c r="J4971" s="3">
        <f>INDEX(PowerArray,MIN(MaximumPowerIndex,ROUND(G4971*100,0)))</f>
        <v>2000</v>
      </c>
      <c r="K4971" s="3">
        <f>MIN(J4971-M4971+N4971,'Power Look Up'!$F$4)</f>
        <v>1999.6820125961349</v>
      </c>
      <c r="M4971" s="50">
        <f t="array" ref="M4971">_xlfn.SUM(_xlfn.NORM.DIST($S$3:$S$1003,$G4971,$P4971,FALSE)*WindSpeedStep*$T$3:$T$1003)</f>
        <v>2000.3749303284917</v>
      </c>
      <c r="N4971" s="50">
        <f t="array" ref="N4971">_xlfn.SUM(_xlfn.NORM.DIST($S$3:$S$1003,$G4971,$Q4971,FALSE)*WindSpeedStep*$T$3:$T$1003)</f>
        <v>2000.0569429246266</v>
      </c>
      <c r="P4971" s="42">
        <f t="shared" si="231"/>
        <v>1.6980484135133223</v>
      </c>
      <c r="Q4971" s="42">
        <f t="shared" si="233"/>
        <v>0.91170741386828313</v>
      </c>
    </row>
    <row r="4972" spans="5:17" x14ac:dyDescent="0.2">
      <c r="E4972" s="15">
        <v>41272.472222222219</v>
      </c>
      <c r="F4972" s="21">
        <v>17.242359526632903</v>
      </c>
      <c r="G4972" s="21">
        <v>17.345835312577378</v>
      </c>
      <c r="H4972" s="24">
        <v>4.7557296246688925E-2</v>
      </c>
      <c r="I4972" s="3">
        <f t="shared" si="232"/>
        <v>2000</v>
      </c>
      <c r="J4972" s="3">
        <f>INDEX(PowerArray,MIN(MaximumPowerIndex,ROUND(G4972*100,0)))</f>
        <v>2000</v>
      </c>
      <c r="K4972" s="3">
        <f>MIN(J4972-M4972+N4972,'Power Look Up'!$F$4)</f>
        <v>1999.7637053608219</v>
      </c>
      <c r="M4972" s="50">
        <f t="array" ref="M4972">_xlfn.SUM(_xlfn.NORM.DIST($S$3:$S$1003,$G4972,$P4972,FALSE)*WindSpeedStep*$T$3:$T$1003)</f>
        <v>2000.2634787229292</v>
      </c>
      <c r="N4972" s="50">
        <f t="array" ref="N4972">_xlfn.SUM(_xlfn.NORM.DIST($S$3:$S$1003,$G4972,$Q4972,FALSE)*WindSpeedStep*$T$3:$T$1003)</f>
        <v>2000.0271840837511</v>
      </c>
      <c r="P4972" s="42">
        <f t="shared" si="231"/>
        <v>1.734583531257738</v>
      </c>
      <c r="Q4972" s="42">
        <f t="shared" si="233"/>
        <v>0.82492102860652039</v>
      </c>
    </row>
    <row r="4973" spans="5:17" x14ac:dyDescent="0.2">
      <c r="E4973" s="15">
        <v>41272.479166666664</v>
      </c>
      <c r="F4973" s="21">
        <v>17.639457777324932</v>
      </c>
      <c r="G4973" s="21">
        <v>17.715255507438879</v>
      </c>
      <c r="H4973" s="24">
        <v>5.2722709039021091E-2</v>
      </c>
      <c r="I4973" s="3">
        <f t="shared" si="232"/>
        <v>2000</v>
      </c>
      <c r="J4973" s="3">
        <f>INDEX(PowerArray,MIN(MaximumPowerIndex,ROUND(G4973*100,0)))</f>
        <v>2000</v>
      </c>
      <c r="K4973" s="3">
        <f>MIN(J4973-M4973+N4973,'Power Look Up'!$F$4)</f>
        <v>1999.8360173954452</v>
      </c>
      <c r="M4973" s="50">
        <f t="array" ref="M4973">_xlfn.SUM(_xlfn.NORM.DIST($S$3:$S$1003,$G4973,$P4973,FALSE)*WindSpeedStep*$T$3:$T$1003)</f>
        <v>2000.1833989561412</v>
      </c>
      <c r="N4973" s="50">
        <f t="array" ref="N4973">_xlfn.SUM(_xlfn.NORM.DIST($S$3:$S$1003,$G4973,$Q4973,FALSE)*WindSpeedStep*$T$3:$T$1003)</f>
        <v>2000.0194163515864</v>
      </c>
      <c r="P4973" s="42">
        <f t="shared" si="231"/>
        <v>1.7715255507438881</v>
      </c>
      <c r="Q4973" s="42">
        <f t="shared" si="233"/>
        <v>0.933996261670616</v>
      </c>
    </row>
    <row r="4974" spans="5:17" x14ac:dyDescent="0.2">
      <c r="E4974" s="15">
        <v>41272.486111111109</v>
      </c>
      <c r="F4974" s="21">
        <v>18.807005266726733</v>
      </c>
      <c r="G4974" s="21">
        <v>18.863303235851415</v>
      </c>
      <c r="H4974" s="24">
        <v>4.9981375911190049E-2</v>
      </c>
      <c r="I4974" s="3">
        <f t="shared" si="232"/>
        <v>2000</v>
      </c>
      <c r="J4974" s="3">
        <f>INDEX(PowerArray,MIN(MaximumPowerIndex,ROUND(G4974*100,0)))</f>
        <v>2000</v>
      </c>
      <c r="K4974" s="3">
        <f>MIN(J4974-M4974+N4974,'Power Look Up'!$F$4)</f>
        <v>1999.9453270414774</v>
      </c>
      <c r="M4974" s="50">
        <f t="array" ref="M4974">_xlfn.SUM(_xlfn.NORM.DIST($S$3:$S$1003,$G4974,$P4974,FALSE)*WindSpeedStep*$T$3:$T$1003)</f>
        <v>2000.0582328033399</v>
      </c>
      <c r="N4974" s="50">
        <f t="array" ref="N4974">_xlfn.SUM(_xlfn.NORM.DIST($S$3:$S$1003,$G4974,$Q4974,FALSE)*WindSpeedStep*$T$3:$T$1003)</f>
        <v>2000.0035598448173</v>
      </c>
      <c r="P4974" s="42">
        <f t="shared" si="231"/>
        <v>1.8863303235851416</v>
      </c>
      <c r="Q4974" s="42">
        <f t="shared" si="233"/>
        <v>0.94281384995785722</v>
      </c>
    </row>
    <row r="4975" spans="5:17" x14ac:dyDescent="0.2">
      <c r="E4975" s="15">
        <v>41272.493055555555</v>
      </c>
      <c r="F4975" s="21">
        <v>19.273683089454028</v>
      </c>
      <c r="G4975" s="21">
        <v>19.315773515521187</v>
      </c>
      <c r="H4975" s="24">
        <v>4.3063902013318389E-2</v>
      </c>
      <c r="I4975" s="3">
        <f t="shared" si="232"/>
        <v>2000</v>
      </c>
      <c r="J4975" s="3">
        <f>INDEX(PowerArray,MIN(MaximumPowerIndex,ROUND(G4975*100,0)))</f>
        <v>2000</v>
      </c>
      <c r="K4975" s="3">
        <f>MIN(J4975-M4975+N4975,'Power Look Up'!$F$4)</f>
        <v>1999.9646022053901</v>
      </c>
      <c r="M4975" s="50">
        <f t="array" ref="M4975">_xlfn.SUM(_xlfn.NORM.DIST($S$3:$S$1003,$G4975,$P4975,FALSE)*WindSpeedStep*$T$3:$T$1003)</f>
        <v>2000.0368991973612</v>
      </c>
      <c r="N4975" s="50">
        <f t="array" ref="N4975">_xlfn.SUM(_xlfn.NORM.DIST($S$3:$S$1003,$G4975,$Q4975,FALSE)*WindSpeedStep*$T$3:$T$1003)</f>
        <v>2000.0015014027513</v>
      </c>
      <c r="P4975" s="42">
        <f t="shared" si="231"/>
        <v>1.9315773515521188</v>
      </c>
      <c r="Q4975" s="42">
        <f t="shared" si="233"/>
        <v>0.83181257798385488</v>
      </c>
    </row>
    <row r="4976" spans="5:17" x14ac:dyDescent="0.2">
      <c r="E4976" s="15">
        <v>41272.5</v>
      </c>
      <c r="F4976" s="21">
        <v>19.656151683769384</v>
      </c>
      <c r="G4976" s="21">
        <v>19.61338298611463</v>
      </c>
      <c r="H4976" s="24">
        <v>4.6804685617056412E-2</v>
      </c>
      <c r="I4976" s="3">
        <f t="shared" si="232"/>
        <v>2000</v>
      </c>
      <c r="J4976" s="3">
        <f>INDEX(PowerArray,MIN(MaximumPowerIndex,ROUND(G4976*100,0)))</f>
        <v>2000</v>
      </c>
      <c r="K4976" s="3">
        <f>MIN(J4976-M4976+N4976,'Power Look Up'!$F$4)</f>
        <v>1999.9738245053866</v>
      </c>
      <c r="M4976" s="50">
        <f t="array" ref="M4976">_xlfn.SUM(_xlfn.NORM.DIST($S$3:$S$1003,$G4976,$P4976,FALSE)*WindSpeedStep*$T$3:$T$1003)</f>
        <v>2000.027327052801</v>
      </c>
      <c r="N4976" s="50">
        <f t="array" ref="N4976">_xlfn.SUM(_xlfn.NORM.DIST($S$3:$S$1003,$G4976,$Q4976,FALSE)*WindSpeedStep*$T$3:$T$1003)</f>
        <v>2000.0011515581875</v>
      </c>
      <c r="P4976" s="42">
        <f t="shared" si="231"/>
        <v>1.9613382986114631</v>
      </c>
      <c r="Q4976" s="42">
        <f t="shared" si="233"/>
        <v>0.91799822455201829</v>
      </c>
    </row>
    <row r="4977" spans="5:17" x14ac:dyDescent="0.2">
      <c r="E4977" s="15">
        <v>41272.506944444445</v>
      </c>
      <c r="F4977" s="21">
        <v>20.196853469478352</v>
      </c>
      <c r="G4977" s="21">
        <v>20.188689191991191</v>
      </c>
      <c r="H4977" s="24">
        <v>4.2580890201517722E-2</v>
      </c>
      <c r="I4977" s="3">
        <f t="shared" si="232"/>
        <v>2000</v>
      </c>
      <c r="J4977" s="3">
        <f>INDEX(PowerArray,MIN(MaximumPowerIndex,ROUND(G4977*100,0)))</f>
        <v>2000</v>
      </c>
      <c r="K4977" s="3">
        <f>MIN(J4977-M4977+N4977,'Power Look Up'!$F$4)</f>
        <v>1999.9851630244248</v>
      </c>
      <c r="M4977" s="50">
        <f t="array" ref="M4977">_xlfn.SUM(_xlfn.NORM.DIST($S$3:$S$1003,$G4977,$P4977,FALSE)*WindSpeedStep*$T$3:$T$1003)</f>
        <v>2000.0153039313711</v>
      </c>
      <c r="N4977" s="50">
        <f t="array" ref="N4977">_xlfn.SUM(_xlfn.NORM.DIST($S$3:$S$1003,$G4977,$Q4977,FALSE)*WindSpeedStep*$T$3:$T$1003)</f>
        <v>2000.0004669557959</v>
      </c>
      <c r="P4977" s="42">
        <f t="shared" si="231"/>
        <v>2.0188689191991194</v>
      </c>
      <c r="Q4977" s="42">
        <f t="shared" si="233"/>
        <v>0.85965235779674443</v>
      </c>
    </row>
    <row r="4978" spans="5:17" x14ac:dyDescent="0.2">
      <c r="E4978" s="15">
        <v>41272.513888888891</v>
      </c>
      <c r="F4978" s="21">
        <v>19.940148938200878</v>
      </c>
      <c r="G4978" s="21">
        <v>19.953649261182903</v>
      </c>
      <c r="H4978" s="24">
        <v>4.4132067555128253E-2</v>
      </c>
      <c r="I4978" s="3">
        <f t="shared" si="232"/>
        <v>2000</v>
      </c>
      <c r="J4978" s="3">
        <f>INDEX(PowerArray,MIN(MaximumPowerIndex,ROUND(G4978*100,0)))</f>
        <v>2000</v>
      </c>
      <c r="K4978" s="3">
        <f>MIN(J4978-M4978+N4978,'Power Look Up'!$F$4)</f>
        <v>1999.9812782533377</v>
      </c>
      <c r="M4978" s="50">
        <f t="array" ref="M4978">_xlfn.SUM(_xlfn.NORM.DIST($S$3:$S$1003,$G4978,$P4978,FALSE)*WindSpeedStep*$T$3:$T$1003)</f>
        <v>2000.0193901787104</v>
      </c>
      <c r="N4978" s="50">
        <f t="array" ref="N4978">_xlfn.SUM(_xlfn.NORM.DIST($S$3:$S$1003,$G4978,$Q4978,FALSE)*WindSpeedStep*$T$3:$T$1003)</f>
        <v>2000.0006684320481</v>
      </c>
      <c r="P4978" s="42">
        <f t="shared" si="231"/>
        <v>1.9953649261182904</v>
      </c>
      <c r="Q4978" s="42">
        <f t="shared" si="233"/>
        <v>0.8805957971658589</v>
      </c>
    </row>
    <row r="4979" spans="5:17" x14ac:dyDescent="0.2">
      <c r="E4979" s="15">
        <v>41272.520833333336</v>
      </c>
      <c r="F4979" s="21">
        <v>19.709775646792636</v>
      </c>
      <c r="G4979" s="21">
        <v>19.820679233216953</v>
      </c>
      <c r="H4979" s="24">
        <v>4.2618445539571267E-2</v>
      </c>
      <c r="I4979" s="3">
        <f t="shared" si="232"/>
        <v>2000</v>
      </c>
      <c r="J4979" s="3">
        <f>INDEX(PowerArray,MIN(MaximumPowerIndex,ROUND(G4979*100,0)))</f>
        <v>2000</v>
      </c>
      <c r="K4979" s="3">
        <f>MIN(J4979-M4979+N4979,'Power Look Up'!$F$4)</f>
        <v>1999.978584553071</v>
      </c>
      <c r="M4979" s="50">
        <f t="array" ref="M4979">_xlfn.SUM(_xlfn.NORM.DIST($S$3:$S$1003,$G4979,$P4979,FALSE)*WindSpeedStep*$T$3:$T$1003)</f>
        <v>2000.0221711760366</v>
      </c>
      <c r="N4979" s="50">
        <f t="array" ref="N4979">_xlfn.SUM(_xlfn.NORM.DIST($S$3:$S$1003,$G4979,$Q4979,FALSE)*WindSpeedStep*$T$3:$T$1003)</f>
        <v>2000.0007557291076</v>
      </c>
      <c r="P4979" s="42">
        <f t="shared" si="231"/>
        <v>1.9820679233216953</v>
      </c>
      <c r="Q4979" s="42">
        <f t="shared" si="233"/>
        <v>0.84472653845816792</v>
      </c>
    </row>
    <row r="4980" spans="5:17" x14ac:dyDescent="0.2">
      <c r="E4980" s="15">
        <v>41272.527777777781</v>
      </c>
      <c r="F4980" s="21">
        <v>19.62110209033877</v>
      </c>
      <c r="G4980" s="21">
        <v>19.646724880116778</v>
      </c>
      <c r="H4980" s="24">
        <v>4.5359327722892126E-2</v>
      </c>
      <c r="I4980" s="3">
        <f t="shared" si="232"/>
        <v>2000</v>
      </c>
      <c r="J4980" s="3">
        <f>INDEX(PowerArray,MIN(MaximumPowerIndex,ROUND(G4980*100,0)))</f>
        <v>2000</v>
      </c>
      <c r="K4980" s="3">
        <f>MIN(J4980-M4980+N4980,'Power Look Up'!$F$4)</f>
        <v>1999.9746221536857</v>
      </c>
      <c r="M4980" s="50">
        <f t="array" ref="M4980">_xlfn.SUM(_xlfn.NORM.DIST($S$3:$S$1003,$G4980,$P4980,FALSE)*WindSpeedStep*$T$3:$T$1003)</f>
        <v>2000.0264231109322</v>
      </c>
      <c r="N4980" s="50">
        <f t="array" ref="N4980">_xlfn.SUM(_xlfn.NORM.DIST($S$3:$S$1003,$G4980,$Q4980,FALSE)*WindSpeedStep*$T$3:$T$1003)</f>
        <v>2000.0010452646179</v>
      </c>
      <c r="P4980" s="42">
        <f t="shared" si="231"/>
        <v>1.9646724880116779</v>
      </c>
      <c r="Q4980" s="42">
        <f t="shared" si="233"/>
        <v>0.89116223251871551</v>
      </c>
    </row>
    <row r="4981" spans="5:17" x14ac:dyDescent="0.2">
      <c r="E4981" s="15">
        <v>41272.534722222219</v>
      </c>
      <c r="F4981" s="21">
        <v>19.906694453959535</v>
      </c>
      <c r="G4981" s="21">
        <v>19.917417982024425</v>
      </c>
      <c r="H4981" s="24">
        <v>4.2196860053423886E-2</v>
      </c>
      <c r="I4981" s="3">
        <f t="shared" si="232"/>
        <v>2000</v>
      </c>
      <c r="J4981" s="3">
        <f>INDEX(PowerArray,MIN(MaximumPowerIndex,ROUND(G4981*100,0)))</f>
        <v>2000</v>
      </c>
      <c r="K4981" s="3">
        <f>MIN(J4981-M4981+N4981,'Power Look Up'!$F$4)</f>
        <v>1999.9805451356872</v>
      </c>
      <c r="M4981" s="50">
        <f t="array" ref="M4981">_xlfn.SUM(_xlfn.NORM.DIST($S$3:$S$1003,$G4981,$P4981,FALSE)*WindSpeedStep*$T$3:$T$1003)</f>
        <v>2000.0201112042644</v>
      </c>
      <c r="N4981" s="50">
        <f t="array" ref="N4981">_xlfn.SUM(_xlfn.NORM.DIST($S$3:$S$1003,$G4981,$Q4981,FALSE)*WindSpeedStep*$T$3:$T$1003)</f>
        <v>2000.0006563399515</v>
      </c>
      <c r="P4981" s="42">
        <f t="shared" si="231"/>
        <v>1.9917417982024426</v>
      </c>
      <c r="Q4981" s="42">
        <f t="shared" si="233"/>
        <v>0.840452499213033</v>
      </c>
    </row>
    <row r="4982" spans="5:17" x14ac:dyDescent="0.2">
      <c r="E4982" s="15">
        <v>41272.541666666664</v>
      </c>
      <c r="F4982" s="21">
        <v>20.062157269135135</v>
      </c>
      <c r="G4982" s="21">
        <v>20.148753294971776</v>
      </c>
      <c r="H4982" s="24">
        <v>4.6355932092645373E-2</v>
      </c>
      <c r="I4982" s="3">
        <f t="shared" si="232"/>
        <v>2000</v>
      </c>
      <c r="J4982" s="3">
        <f>INDEX(PowerArray,MIN(MaximumPowerIndex,ROUND(G4982*100,0)))</f>
        <v>2000</v>
      </c>
      <c r="K4982" s="3">
        <f>MIN(J4982-M4982+N4982,'Power Look Up'!$F$4)</f>
        <v>1999.984630382357</v>
      </c>
      <c r="M4982" s="50">
        <f t="array" ref="M4982">_xlfn.SUM(_xlfn.NORM.DIST($S$3:$S$1003,$G4982,$P4982,FALSE)*WindSpeedStep*$T$3:$T$1003)</f>
        <v>2000.0159314335306</v>
      </c>
      <c r="N4982" s="50">
        <f t="array" ref="N4982">_xlfn.SUM(_xlfn.NORM.DIST($S$3:$S$1003,$G4982,$Q4982,FALSE)*WindSpeedStep*$T$3:$T$1003)</f>
        <v>2000.0005618158875</v>
      </c>
      <c r="P4982" s="42">
        <f t="shared" si="231"/>
        <v>2.0148753294971775</v>
      </c>
      <c r="Q4982" s="42">
        <f t="shared" si="233"/>
        <v>0.9340142394931763</v>
      </c>
    </row>
    <row r="4983" spans="5:17" x14ac:dyDescent="0.2">
      <c r="E4983" s="15">
        <v>41272.555555555555</v>
      </c>
      <c r="F4983" s="21">
        <v>20.500354602517131</v>
      </c>
      <c r="G4983" s="21">
        <v>20.506068340314378</v>
      </c>
      <c r="H4983" s="24">
        <v>4.2926086746418984E-2</v>
      </c>
      <c r="I4983" s="3">
        <f t="shared" si="232"/>
        <v>2000</v>
      </c>
      <c r="J4983" s="3">
        <f>INDEX(PowerArray,MIN(MaximumPowerIndex,ROUND(G4983*100,0)))</f>
        <v>2000</v>
      </c>
      <c r="K4983" s="3">
        <f>MIN(J4983-M4983+N4983,'Power Look Up'!$F$4)</f>
        <v>1999.989188935971</v>
      </c>
      <c r="M4983" s="50">
        <f t="array" ref="M4983">_xlfn.SUM(_xlfn.NORM.DIST($S$3:$S$1003,$G4983,$P4983,FALSE)*WindSpeedStep*$T$3:$T$1003)</f>
        <v>2000.011125321314</v>
      </c>
      <c r="N4983" s="50">
        <f t="array" ref="N4983">_xlfn.SUM(_xlfn.NORM.DIST($S$3:$S$1003,$G4983,$Q4983,FALSE)*WindSpeedStep*$T$3:$T$1003)</f>
        <v>2000.000314257285</v>
      </c>
      <c r="P4983" s="42">
        <f t="shared" si="231"/>
        <v>2.0506068340314378</v>
      </c>
      <c r="Q4983" s="42">
        <f t="shared" si="233"/>
        <v>0.88024526840433093</v>
      </c>
    </row>
    <row r="4984" spans="5:17" x14ac:dyDescent="0.2">
      <c r="E4984" s="15">
        <v>41272.5625</v>
      </c>
      <c r="F4984" s="21">
        <v>19.90025025230786</v>
      </c>
      <c r="G4984" s="21">
        <v>19.934927968789932</v>
      </c>
      <c r="H4984" s="24">
        <v>4.8743105624388203E-2</v>
      </c>
      <c r="I4984" s="3">
        <f t="shared" si="232"/>
        <v>2000</v>
      </c>
      <c r="J4984" s="3">
        <f>INDEX(PowerArray,MIN(MaximumPowerIndex,ROUND(G4984*100,0)))</f>
        <v>2000</v>
      </c>
      <c r="K4984" s="3">
        <f>MIN(J4984-M4984+N4984,'Power Look Up'!$F$4)</f>
        <v>1999.9810531902913</v>
      </c>
      <c r="M4984" s="50">
        <f t="array" ref="M4984">_xlfn.SUM(_xlfn.NORM.DIST($S$3:$S$1003,$G4984,$P4984,FALSE)*WindSpeedStep*$T$3:$T$1003)</f>
        <v>2000.0197594396072</v>
      </c>
      <c r="N4984" s="50">
        <f t="array" ref="N4984">_xlfn.SUM(_xlfn.NORM.DIST($S$3:$S$1003,$G4984,$Q4984,FALSE)*WindSpeedStep*$T$3:$T$1003)</f>
        <v>2000.0008126298985</v>
      </c>
      <c r="P4984" s="42">
        <f t="shared" si="231"/>
        <v>1.9934927968789933</v>
      </c>
      <c r="Q4984" s="42">
        <f t="shared" si="233"/>
        <v>0.97169029959729825</v>
      </c>
    </row>
    <row r="4985" spans="5:17" x14ac:dyDescent="0.2">
      <c r="E4985" s="15">
        <v>41272.569444444445</v>
      </c>
      <c r="F4985" s="21">
        <v>19.646244349251351</v>
      </c>
      <c r="G4985" s="21">
        <v>19.63240042134748</v>
      </c>
      <c r="H4985" s="24">
        <v>4.4792276037915295E-2</v>
      </c>
      <c r="I4985" s="3">
        <f t="shared" si="232"/>
        <v>2000</v>
      </c>
      <c r="J4985" s="3">
        <f>INDEX(PowerArray,MIN(MaximumPowerIndex,ROUND(G4985*100,0)))</f>
        <v>2000</v>
      </c>
      <c r="K4985" s="3">
        <f>MIN(J4985-M4985+N4985,'Power Look Up'!$F$4)</f>
        <v>1999.9742363077239</v>
      </c>
      <c r="M4985" s="50">
        <f t="array" ref="M4985">_xlfn.SUM(_xlfn.NORM.DIST($S$3:$S$1003,$G4985,$P4985,FALSE)*WindSpeedStep*$T$3:$T$1003)</f>
        <v>2000.0268077344413</v>
      </c>
      <c r="N4985" s="50">
        <f t="array" ref="N4985">_xlfn.SUM(_xlfn.NORM.DIST($S$3:$S$1003,$G4985,$Q4985,FALSE)*WindSpeedStep*$T$3:$T$1003)</f>
        <v>2000.0010440421652</v>
      </c>
      <c r="P4985" s="42">
        <f t="shared" si="231"/>
        <v>1.963240042134748</v>
      </c>
      <c r="Q4985" s="42">
        <f t="shared" si="233"/>
        <v>0.87937989895988089</v>
      </c>
    </row>
    <row r="4986" spans="5:17" x14ac:dyDescent="0.2">
      <c r="E4986" s="15">
        <v>41272.576388888891</v>
      </c>
      <c r="F4986" s="21">
        <v>20.129318037646922</v>
      </c>
      <c r="G4986" s="21">
        <v>20.076188122055054</v>
      </c>
      <c r="H4986" s="24">
        <v>4.5704479321125889E-2</v>
      </c>
      <c r="I4986" s="3">
        <f t="shared" si="232"/>
        <v>2000</v>
      </c>
      <c r="J4986" s="3">
        <f>INDEX(PowerArray,MIN(MaximumPowerIndex,ROUND(G4986*100,0)))</f>
        <v>2000</v>
      </c>
      <c r="K4986" s="3">
        <f>MIN(J4986-M4986+N4986,'Power Look Up'!$F$4)</f>
        <v>1999.9834639231458</v>
      </c>
      <c r="M4986" s="50">
        <f t="array" ref="M4986">_xlfn.SUM(_xlfn.NORM.DIST($S$3:$S$1003,$G4986,$P4986,FALSE)*WindSpeedStep*$T$3:$T$1003)</f>
        <v>2000.0171387111432</v>
      </c>
      <c r="N4986" s="50">
        <f t="array" ref="N4986">_xlfn.SUM(_xlfn.NORM.DIST($S$3:$S$1003,$G4986,$Q4986,FALSE)*WindSpeedStep*$T$3:$T$1003)</f>
        <v>2000.000602634289</v>
      </c>
      <c r="P4986" s="42">
        <f t="shared" si="231"/>
        <v>2.0076188122055054</v>
      </c>
      <c r="Q4986" s="42">
        <f t="shared" si="233"/>
        <v>0.91757172487149841</v>
      </c>
    </row>
    <row r="4987" spans="5:17" x14ac:dyDescent="0.2">
      <c r="E4987" s="15">
        <v>41272.583333333336</v>
      </c>
      <c r="F4987" s="21">
        <v>20.292257225420531</v>
      </c>
      <c r="G4987" s="21">
        <v>20.264716009029275</v>
      </c>
      <c r="H4987" s="24">
        <v>5.0758276349350512E-2</v>
      </c>
      <c r="I4987" s="3">
        <f t="shared" si="232"/>
        <v>2000</v>
      </c>
      <c r="J4987" s="3">
        <f>INDEX(PowerArray,MIN(MaximumPowerIndex,ROUND(G4987*100,0)))</f>
        <v>2000</v>
      </c>
      <c r="K4987" s="3">
        <f>MIN(J4987-M4987+N4987,'Power Look Up'!$F$4)</f>
        <v>1999.9863979597462</v>
      </c>
      <c r="M4987" s="50">
        <f t="array" ref="M4987">_xlfn.SUM(_xlfn.NORM.DIST($S$3:$S$1003,$G4987,$P4987,FALSE)*WindSpeedStep*$T$3:$T$1003)</f>
        <v>2000.014177319767</v>
      </c>
      <c r="N4987" s="50">
        <f t="array" ref="N4987">_xlfn.SUM(_xlfn.NORM.DIST($S$3:$S$1003,$G4987,$Q4987,FALSE)*WindSpeedStep*$T$3:$T$1003)</f>
        <v>2000.0005752795132</v>
      </c>
      <c r="P4987" s="42">
        <f t="shared" si="231"/>
        <v>2.0264716009029278</v>
      </c>
      <c r="Q4987" s="42">
        <f t="shared" si="233"/>
        <v>1.0286020553274153</v>
      </c>
    </row>
    <row r="4988" spans="5:17" x14ac:dyDescent="0.2">
      <c r="E4988" s="15">
        <v>41272.590277777781</v>
      </c>
      <c r="F4988" s="21">
        <v>20.391025952495852</v>
      </c>
      <c r="G4988" s="21">
        <v>20.486746570945638</v>
      </c>
      <c r="H4988" s="24">
        <v>4.4137063142222155E-2</v>
      </c>
      <c r="I4988" s="3">
        <f t="shared" si="232"/>
        <v>2000</v>
      </c>
      <c r="J4988" s="3">
        <f>INDEX(PowerArray,MIN(MaximumPowerIndex,ROUND(G4988*100,0)))</f>
        <v>2000</v>
      </c>
      <c r="K4988" s="3">
        <f>MIN(J4988-M4988+N4988,'Power Look Up'!$F$4)</f>
        <v>1999.9889927379718</v>
      </c>
      <c r="M4988" s="50">
        <f t="array" ref="M4988">_xlfn.SUM(_xlfn.NORM.DIST($S$3:$S$1003,$G4988,$P4988,FALSE)*WindSpeedStep*$T$3:$T$1003)</f>
        <v>2000.0113431151833</v>
      </c>
      <c r="N4988" s="50">
        <f t="array" ref="N4988">_xlfn.SUM(_xlfn.NORM.DIST($S$3:$S$1003,$G4988,$Q4988,FALSE)*WindSpeedStep*$T$3:$T$1003)</f>
        <v>2000.0003358531551</v>
      </c>
      <c r="P4988" s="42">
        <f t="shared" si="231"/>
        <v>2.0486746570945638</v>
      </c>
      <c r="Q4988" s="42">
        <f t="shared" si="233"/>
        <v>0.90422482698053086</v>
      </c>
    </row>
    <row r="4989" spans="5:17" x14ac:dyDescent="0.2">
      <c r="E4989" s="15">
        <v>41272.597222222219</v>
      </c>
      <c r="F4989" s="21">
        <v>20.582174512934458</v>
      </c>
      <c r="G4989" s="21">
        <v>20.61307435415943</v>
      </c>
      <c r="H4989" s="24">
        <v>4.5184730088434537E-2</v>
      </c>
      <c r="I4989" s="3">
        <f t="shared" si="232"/>
        <v>2000</v>
      </c>
      <c r="J4989" s="3">
        <f>INDEX(PowerArray,MIN(MaximumPowerIndex,ROUND(G4989*100,0)))</f>
        <v>2000</v>
      </c>
      <c r="K4989" s="3">
        <f>MIN(J4989-M4989+N4989,'Power Look Up'!$F$4)</f>
        <v>1999.9903035004038</v>
      </c>
      <c r="M4989" s="50">
        <f t="array" ref="M4989">_xlfn.SUM(_xlfn.NORM.DIST($S$3:$S$1003,$G4989,$P4989,FALSE)*WindSpeedStep*$T$3:$T$1003)</f>
        <v>2000.009993387519</v>
      </c>
      <c r="N4989" s="50">
        <f t="array" ref="N4989">_xlfn.SUM(_xlfn.NORM.DIST($S$3:$S$1003,$G4989,$Q4989,FALSE)*WindSpeedStep*$T$3:$T$1003)</f>
        <v>2000.0002968879228</v>
      </c>
      <c r="P4989" s="42">
        <f t="shared" si="231"/>
        <v>2.0613074354159431</v>
      </c>
      <c r="Q4989" s="42">
        <f t="shared" si="233"/>
        <v>0.93139620098552589</v>
      </c>
    </row>
    <row r="4990" spans="5:17" x14ac:dyDescent="0.2">
      <c r="E4990" s="15">
        <v>41272.604166666664</v>
      </c>
      <c r="F4990" s="21">
        <v>20.578740518909022</v>
      </c>
      <c r="G4990" s="21">
        <v>20.59920782376744</v>
      </c>
      <c r="H4990" s="24">
        <v>4.8593838825128195E-2</v>
      </c>
      <c r="I4990" s="3">
        <f t="shared" si="232"/>
        <v>2000</v>
      </c>
      <c r="J4990" s="3">
        <f>INDEX(PowerArray,MIN(MaximumPowerIndex,ROUND(G4990*100,0)))</f>
        <v>2000</v>
      </c>
      <c r="K4990" s="3">
        <f>MIN(J4990-M4990+N4990,'Power Look Up'!$F$4)</f>
        <v>1999.990210563687</v>
      </c>
      <c r="M4990" s="50">
        <f t="array" ref="M4990">_xlfn.SUM(_xlfn.NORM.DIST($S$3:$S$1003,$G4990,$P4990,FALSE)*WindSpeedStep*$T$3:$T$1003)</f>
        <v>2000.0101332443544</v>
      </c>
      <c r="N4990" s="50">
        <f t="array" ref="N4990">_xlfn.SUM(_xlfn.NORM.DIST($S$3:$S$1003,$G4990,$Q4990,FALSE)*WindSpeedStep*$T$3:$T$1003)</f>
        <v>2000.0003438080414</v>
      </c>
      <c r="P4990" s="42">
        <f t="shared" si="231"/>
        <v>2.0599207823767443</v>
      </c>
      <c r="Q4990" s="42">
        <f t="shared" si="233"/>
        <v>1.0009945849134747</v>
      </c>
    </row>
    <row r="4991" spans="5:17" x14ac:dyDescent="0.2">
      <c r="E4991" s="15">
        <v>41272.611111111109</v>
      </c>
      <c r="F4991" s="21">
        <v>21.011048874083567</v>
      </c>
      <c r="G4991" s="21">
        <v>21.060562993366769</v>
      </c>
      <c r="H4991" s="24">
        <v>4.8545886790931997E-2</v>
      </c>
      <c r="I4991" s="3">
        <f t="shared" si="232"/>
        <v>2000</v>
      </c>
      <c r="J4991" s="3">
        <f>INDEX(PowerArray,MIN(MaximumPowerIndex,ROUND(G4991*100,0)))</f>
        <v>2000</v>
      </c>
      <c r="K4991" s="3">
        <f>MIN(J4991-M4991+N4991,'Power Look Up'!$F$4)</f>
        <v>1999.9938031188694</v>
      </c>
      <c r="M4991" s="50">
        <f t="array" ref="M4991">_xlfn.SUM(_xlfn.NORM.DIST($S$3:$S$1003,$G4991,$P4991,FALSE)*WindSpeedStep*$T$3:$T$1003)</f>
        <v>2000.0063892892954</v>
      </c>
      <c r="N4991" s="50">
        <f t="array" ref="N4991">_xlfn.SUM(_xlfn.NORM.DIST($S$3:$S$1003,$G4991,$Q4991,FALSE)*WindSpeedStep*$T$3:$T$1003)</f>
        <v>2000.0001924081648</v>
      </c>
      <c r="P4991" s="42">
        <f t="shared" si="231"/>
        <v>2.1060562993366769</v>
      </c>
      <c r="Q4991" s="42">
        <f t="shared" si="233"/>
        <v>1.0224037068292751</v>
      </c>
    </row>
    <row r="4992" spans="5:17" x14ac:dyDescent="0.2">
      <c r="E4992" s="15">
        <v>41272.618055555555</v>
      </c>
      <c r="F4992" s="21">
        <v>21.422392430079931</v>
      </c>
      <c r="G4992" s="21">
        <v>21.459649017883248</v>
      </c>
      <c r="H4992" s="24">
        <v>4.7146928303947212E-2</v>
      </c>
      <c r="I4992" s="3">
        <f t="shared" si="232"/>
        <v>2000</v>
      </c>
      <c r="J4992" s="3">
        <f>INDEX(PowerArray,MIN(MaximumPowerIndex,ROUND(G4992*100,0)))</f>
        <v>2000</v>
      </c>
      <c r="K4992" s="3">
        <f>MIN(J4992-M4992+N4992,'Power Look Up'!$F$4)</f>
        <v>1999.995814355543</v>
      </c>
      <c r="M4992" s="50">
        <f t="array" ref="M4992">_xlfn.SUM(_xlfn.NORM.DIST($S$3:$S$1003,$G4992,$P4992,FALSE)*WindSpeedStep*$T$3:$T$1003)</f>
        <v>2000.0042971792575</v>
      </c>
      <c r="N4992" s="50">
        <f t="array" ref="N4992">_xlfn.SUM(_xlfn.NORM.DIST($S$3:$S$1003,$G4992,$Q4992,FALSE)*WindSpeedStep*$T$3:$T$1003)</f>
        <v>2000.0001115348005</v>
      </c>
      <c r="P4992" s="42">
        <f t="shared" si="231"/>
        <v>2.1459649017883247</v>
      </c>
      <c r="Q4992" s="42">
        <f t="shared" si="233"/>
        <v>1.0117565336740126</v>
      </c>
    </row>
    <row r="4993" spans="5:17" x14ac:dyDescent="0.2">
      <c r="E4993" s="15">
        <v>41272.625</v>
      </c>
      <c r="F4993" s="21">
        <v>21.330517369298676</v>
      </c>
      <c r="G4993" s="21">
        <v>21.339664416292276</v>
      </c>
      <c r="H4993" s="24">
        <v>4.8287623884945896E-2</v>
      </c>
      <c r="I4993" s="3">
        <f t="shared" si="232"/>
        <v>2000</v>
      </c>
      <c r="J4993" s="3">
        <f>INDEX(PowerArray,MIN(MaximumPowerIndex,ROUND(G4993*100,0)))</f>
        <v>2000</v>
      </c>
      <c r="K4993" s="3">
        <f>MIN(J4993-M4993+N4993,'Power Look Up'!$F$4)</f>
        <v>1999.9952947389816</v>
      </c>
      <c r="M4993" s="50">
        <f t="array" ref="M4993">_xlfn.SUM(_xlfn.NORM.DIST($S$3:$S$1003,$G4993,$P4993,FALSE)*WindSpeedStep*$T$3:$T$1003)</f>
        <v>2000.0048402652858</v>
      </c>
      <c r="N4993" s="50">
        <f t="array" ref="N4993">_xlfn.SUM(_xlfn.NORM.DIST($S$3:$S$1003,$G4993,$Q4993,FALSE)*WindSpeedStep*$T$3:$T$1003)</f>
        <v>2000.0001350042673</v>
      </c>
      <c r="P4993" s="42">
        <f t="shared" si="231"/>
        <v>2.1339664416292279</v>
      </c>
      <c r="Q4993" s="42">
        <f t="shared" si="233"/>
        <v>1.0304416891648849</v>
      </c>
    </row>
    <row r="4994" spans="5:17" x14ac:dyDescent="0.2">
      <c r="E4994" s="15">
        <v>41272.631944444445</v>
      </c>
      <c r="F4994" s="21">
        <v>21.520177428245319</v>
      </c>
      <c r="G4994" s="21">
        <v>21.588294172871105</v>
      </c>
      <c r="H4994" s="24">
        <v>5.2044180571206425E-2</v>
      </c>
      <c r="I4994" s="3">
        <f t="shared" si="232"/>
        <v>2000</v>
      </c>
      <c r="J4994" s="3">
        <f>INDEX(PowerArray,MIN(MaximumPowerIndex,ROUND(G4994*100,0)))</f>
        <v>2000</v>
      </c>
      <c r="K4994" s="3">
        <f>MIN(J4994-M4994+N4994,'Power Look Up'!$F$4)</f>
        <v>1999.9963332779823</v>
      </c>
      <c r="M4994" s="50">
        <f t="array" ref="M4994">_xlfn.SUM(_xlfn.NORM.DIST($S$3:$S$1003,$G4994,$P4994,FALSE)*WindSpeedStep*$T$3:$T$1003)</f>
        <v>2000.0037833376132</v>
      </c>
      <c r="N4994" s="50">
        <f t="array" ref="N4994">_xlfn.SUM(_xlfn.NORM.DIST($S$3:$S$1003,$G4994,$Q4994,FALSE)*WindSpeedStep*$T$3:$T$1003)</f>
        <v>2000.0001166155955</v>
      </c>
      <c r="P4994" s="42">
        <f t="shared" si="231"/>
        <v>2.1588294172871105</v>
      </c>
      <c r="Q4994" s="42">
        <f t="shared" si="233"/>
        <v>1.1235450801572273</v>
      </c>
    </row>
    <row r="4995" spans="5:17" x14ac:dyDescent="0.2">
      <c r="E4995" s="15">
        <v>41272.638888888891</v>
      </c>
      <c r="F4995" s="21">
        <v>21.579972025503441</v>
      </c>
      <c r="G4995" s="21">
        <v>21.64473360354965</v>
      </c>
      <c r="H4995" s="24">
        <v>5.6070508273597809E-2</v>
      </c>
      <c r="I4995" s="3">
        <f t="shared" si="232"/>
        <v>2000</v>
      </c>
      <c r="J4995" s="3">
        <f>INDEX(PowerArray,MIN(MaximumPowerIndex,ROUND(G4995*100,0)))</f>
        <v>2000</v>
      </c>
      <c r="K4995" s="3">
        <f>MIN(J4995-M4995+N4995,'Power Look Up'!$F$4)</f>
        <v>1999.9965530622812</v>
      </c>
      <c r="M4995" s="50">
        <f t="array" ref="M4995">_xlfn.SUM(_xlfn.NORM.DIST($S$3:$S$1003,$G4995,$P4995,FALSE)*WindSpeedStep*$T$3:$T$1003)</f>
        <v>2000.0035780505214</v>
      </c>
      <c r="N4995" s="50">
        <f t="array" ref="N4995">_xlfn.SUM(_xlfn.NORM.DIST($S$3:$S$1003,$G4995,$Q4995,FALSE)*WindSpeedStep*$T$3:$T$1003)</f>
        <v>2000.0001311128026</v>
      </c>
      <c r="P4995" s="42">
        <f t="shared" ref="P4995:P5058" si="234">ReferenceTurbulence*G4995</f>
        <v>2.1644733603549651</v>
      </c>
      <c r="Q4995" s="42">
        <f t="shared" si="233"/>
        <v>1.2136312145976511</v>
      </c>
    </row>
    <row r="4996" spans="5:17" x14ac:dyDescent="0.2">
      <c r="E4996" s="15">
        <v>41272.645833333336</v>
      </c>
      <c r="F4996" s="21">
        <v>21.488739550636581</v>
      </c>
      <c r="G4996" s="21">
        <v>21.473262457809408</v>
      </c>
      <c r="H4996" s="24">
        <v>5.9100720961661878E-2</v>
      </c>
      <c r="I4996" s="3">
        <f t="shared" ref="I4996:I5059" si="235">INDEX(PowerArray,MIN(MaximumPowerIndex,ROUND(F4996*100,0)))</f>
        <v>2000</v>
      </c>
      <c r="J4996" s="3">
        <f>INDEX(PowerArray,MIN(MaximumPowerIndex,ROUND(G4996*100,0)))</f>
        <v>2000</v>
      </c>
      <c r="K4996" s="3">
        <f>MIN(J4996-M4996+N4996,'Power Look Up'!$F$4)</f>
        <v>1999.9959482563127</v>
      </c>
      <c r="M4996" s="50">
        <f t="array" ref="M4996">_xlfn.SUM(_xlfn.NORM.DIST($S$3:$S$1003,$G4996,$P4996,FALSE)*WindSpeedStep*$T$3:$T$1003)</f>
        <v>2000.0042396039462</v>
      </c>
      <c r="N4996" s="50">
        <f t="array" ref="N4996">_xlfn.SUM(_xlfn.NORM.DIST($S$3:$S$1003,$G4996,$Q4996,FALSE)*WindSpeedStep*$T$3:$T$1003)</f>
        <v>2000.0001878602588</v>
      </c>
      <c r="P4996" s="42">
        <f t="shared" si="234"/>
        <v>2.147326245780941</v>
      </c>
      <c r="Q4996" s="42">
        <f t="shared" ref="Q4996:Q5059" si="236">G4996*H4996</f>
        <v>1.2690852926555236</v>
      </c>
    </row>
    <row r="4997" spans="5:17" x14ac:dyDescent="0.2">
      <c r="E4997" s="15">
        <v>41272.652777777781</v>
      </c>
      <c r="F4997" s="21">
        <v>21.927827394827116</v>
      </c>
      <c r="G4997" s="21">
        <v>21.890754314751604</v>
      </c>
      <c r="H4997" s="24">
        <v>5.4724983847833732E-2</v>
      </c>
      <c r="I4997" s="3">
        <f t="shared" si="235"/>
        <v>2000</v>
      </c>
      <c r="J4997" s="3">
        <f>INDEX(PowerArray,MIN(MaximumPowerIndex,ROUND(G4997*100,0)))</f>
        <v>2000</v>
      </c>
      <c r="K4997" s="3">
        <f>MIN(J4997-M4997+N4997,'Power Look Up'!$F$4)</f>
        <v>1999.9972841661681</v>
      </c>
      <c r="M4997" s="50">
        <f t="array" ref="M4997">_xlfn.SUM(_xlfn.NORM.DIST($S$3:$S$1003,$G4997,$P4997,FALSE)*WindSpeedStep*$T$3:$T$1003)</f>
        <v>2000.0028073889887</v>
      </c>
      <c r="N4997" s="50">
        <f t="array" ref="N4997">_xlfn.SUM(_xlfn.NORM.DIST($S$3:$S$1003,$G4997,$Q4997,FALSE)*WindSpeedStep*$T$3:$T$1003)</f>
        <v>2000.0000915551568</v>
      </c>
      <c r="P4997" s="42">
        <f t="shared" si="234"/>
        <v>2.1890754314751604</v>
      </c>
      <c r="Q4997" s="42">
        <f t="shared" si="236"/>
        <v>1.197971176291678</v>
      </c>
    </row>
    <row r="4998" spans="5:17" x14ac:dyDescent="0.2">
      <c r="E4998" s="15">
        <v>41272.659722222219</v>
      </c>
      <c r="F4998" s="21">
        <v>21.758294969040723</v>
      </c>
      <c r="G4998" s="21">
        <v>21.701726908266302</v>
      </c>
      <c r="H4998" s="24">
        <v>5.515138027623244E-2</v>
      </c>
      <c r="I4998" s="3">
        <f t="shared" si="235"/>
        <v>2000</v>
      </c>
      <c r="J4998" s="3">
        <f>INDEX(PowerArray,MIN(MaximumPowerIndex,ROUND(G4998*100,0)))</f>
        <v>2000</v>
      </c>
      <c r="K4998" s="3">
        <f>MIN(J4998-M4998+N4998,'Power Look Up'!$F$4)</f>
        <v>1999.9967349159601</v>
      </c>
      <c r="M4998" s="50">
        <f t="array" ref="M4998">_xlfn.SUM(_xlfn.NORM.DIST($S$3:$S$1003,$G4998,$P4998,FALSE)*WindSpeedStep*$T$3:$T$1003)</f>
        <v>2000.0033822295536</v>
      </c>
      <c r="N4998" s="50">
        <f t="array" ref="N4998">_xlfn.SUM(_xlfn.NORM.DIST($S$3:$S$1003,$G4998,$Q4998,FALSE)*WindSpeedStep*$T$3:$T$1003)</f>
        <v>2000.0001171455137</v>
      </c>
      <c r="P4998" s="42">
        <f t="shared" si="234"/>
        <v>2.1701726908266301</v>
      </c>
      <c r="Q4998" s="42">
        <f t="shared" si="236"/>
        <v>1.196880193368741</v>
      </c>
    </row>
    <row r="4999" spans="5:17" x14ac:dyDescent="0.2">
      <c r="E4999" s="15">
        <v>41272.666666666664</v>
      </c>
      <c r="F4999" s="21">
        <v>20.750090405952559</v>
      </c>
      <c r="G4999" s="21">
        <v>20.757833310161889</v>
      </c>
      <c r="H4999" s="24">
        <v>6.7469585558932468E-2</v>
      </c>
      <c r="I4999" s="3">
        <f t="shared" si="235"/>
        <v>2000</v>
      </c>
      <c r="J4999" s="3">
        <f>INDEX(PowerArray,MIN(MaximumPowerIndex,ROUND(G4999*100,0)))</f>
        <v>2000</v>
      </c>
      <c r="K4999" s="3">
        <f>MIN(J4999-M4999+N4999,'Power Look Up'!$F$4)</f>
        <v>1999.9920829362036</v>
      </c>
      <c r="M4999" s="50">
        <f t="array" ref="M4999">_xlfn.SUM(_xlfn.NORM.DIST($S$3:$S$1003,$G4999,$P4999,FALSE)*WindSpeedStep*$T$3:$T$1003)</f>
        <v>2000.0086448449294</v>
      </c>
      <c r="N4999" s="50">
        <f t="array" ref="N4999">_xlfn.SUM(_xlfn.NORM.DIST($S$3:$S$1003,$G4999,$Q4999,FALSE)*WindSpeedStep*$T$3:$T$1003)</f>
        <v>2000.000727781133</v>
      </c>
      <c r="P4999" s="42">
        <f t="shared" si="234"/>
        <v>2.0757833310161891</v>
      </c>
      <c r="Q4999" s="42">
        <f t="shared" si="236"/>
        <v>1.4005224105380258</v>
      </c>
    </row>
    <row r="5000" spans="5:17" x14ac:dyDescent="0.2">
      <c r="E5000" s="15">
        <v>41272.673611111109</v>
      </c>
      <c r="F5000" s="21">
        <v>19.851062047016082</v>
      </c>
      <c r="G5000" s="21">
        <v>19.883686047892567</v>
      </c>
      <c r="H5000" s="24">
        <v>6.498392866561549E-2</v>
      </c>
      <c r="I5000" s="3">
        <f t="shared" si="235"/>
        <v>2000</v>
      </c>
      <c r="J5000" s="3">
        <f>INDEX(PowerArray,MIN(MaximumPowerIndex,ROUND(G5000*100,0)))</f>
        <v>2000</v>
      </c>
      <c r="K5000" s="3">
        <f>MIN(J5000-M5000+N5000,'Power Look Up'!$F$4)</f>
        <v>1999.9810801066526</v>
      </c>
      <c r="M5000" s="50">
        <f t="array" ref="M5000">_xlfn.SUM(_xlfn.NORM.DIST($S$3:$S$1003,$G5000,$P5000,FALSE)*WindSpeedStep*$T$3:$T$1003)</f>
        <v>2000.0208066985956</v>
      </c>
      <c r="N5000" s="50">
        <f t="array" ref="N5000">_xlfn.SUM(_xlfn.NORM.DIST($S$3:$S$1003,$G5000,$Q5000,FALSE)*WindSpeedStep*$T$3:$T$1003)</f>
        <v>2000.0018868052482</v>
      </c>
      <c r="P5000" s="42">
        <f t="shared" si="234"/>
        <v>1.9883686047892568</v>
      </c>
      <c r="Q5000" s="42">
        <f t="shared" si="236"/>
        <v>1.2921200357457445</v>
      </c>
    </row>
    <row r="5001" spans="5:17" x14ac:dyDescent="0.2">
      <c r="E5001" s="15">
        <v>41272.680555555555</v>
      </c>
      <c r="F5001" s="21">
        <v>20.728810464672861</v>
      </c>
      <c r="G5001" s="21">
        <v>20.744801994458953</v>
      </c>
      <c r="H5001" s="24">
        <v>6.5126747253574521E-2</v>
      </c>
      <c r="I5001" s="3">
        <f t="shared" si="235"/>
        <v>2000</v>
      </c>
      <c r="J5001" s="3">
        <f>INDEX(PowerArray,MIN(MaximumPowerIndex,ROUND(G5001*100,0)))</f>
        <v>2000</v>
      </c>
      <c r="K5001" s="3">
        <f>MIN(J5001-M5001+N5001,'Power Look Up'!$F$4)</f>
        <v>1999.9918839106479</v>
      </c>
      <c r="M5001" s="50">
        <f t="array" ref="M5001">_xlfn.SUM(_xlfn.NORM.DIST($S$3:$S$1003,$G5001,$P5001,FALSE)*WindSpeedStep*$T$3:$T$1003)</f>
        <v>2000.0087583097056</v>
      </c>
      <c r="N5001" s="50">
        <f t="array" ref="N5001">_xlfn.SUM(_xlfn.NORM.DIST($S$3:$S$1003,$G5001,$Q5001,FALSE)*WindSpeedStep*$T$3:$T$1003)</f>
        <v>2000.0006422203535</v>
      </c>
      <c r="P5001" s="42">
        <f t="shared" si="234"/>
        <v>2.0744801994458952</v>
      </c>
      <c r="Q5001" s="42">
        <f t="shared" si="236"/>
        <v>1.351041476318577</v>
      </c>
    </row>
    <row r="5002" spans="5:17" x14ac:dyDescent="0.2">
      <c r="E5002" s="15">
        <v>41272.6875</v>
      </c>
      <c r="F5002" s="21">
        <v>21.9427846735298</v>
      </c>
      <c r="G5002" s="21">
        <v>21.902229517940302</v>
      </c>
      <c r="H5002" s="24">
        <v>6.4713755392814196E-2</v>
      </c>
      <c r="I5002" s="3">
        <f t="shared" si="235"/>
        <v>2000</v>
      </c>
      <c r="J5002" s="3">
        <f>INDEX(PowerArray,MIN(MaximumPowerIndex,ROUND(G5002*100,0)))</f>
        <v>2000</v>
      </c>
      <c r="K5002" s="3">
        <f>MIN(J5002-M5002+N5002,'Power Look Up'!$F$4)</f>
        <v>1999.997377824739</v>
      </c>
      <c r="M5002" s="50">
        <f t="array" ref="M5002">_xlfn.SUM(_xlfn.NORM.DIST($S$3:$S$1003,$G5002,$P5002,FALSE)*WindSpeedStep*$T$3:$T$1003)</f>
        <v>2000.0027758755261</v>
      </c>
      <c r="N5002" s="50">
        <f t="array" ref="N5002">_xlfn.SUM(_xlfn.NORM.DIST($S$3:$S$1003,$G5002,$Q5002,FALSE)*WindSpeedStep*$T$3:$T$1003)</f>
        <v>2000.0001537002652</v>
      </c>
      <c r="P5002" s="42">
        <f t="shared" si="234"/>
        <v>2.1902229517940301</v>
      </c>
      <c r="Q5002" s="42">
        <f t="shared" si="236"/>
        <v>1.4173755235812635</v>
      </c>
    </row>
    <row r="5003" spans="5:17" x14ac:dyDescent="0.2">
      <c r="E5003" s="15">
        <v>41272.694444444445</v>
      </c>
      <c r="F5003" s="21">
        <v>22.868703995077073</v>
      </c>
      <c r="G5003" s="21">
        <v>22.941085481183947</v>
      </c>
      <c r="H5003" s="24">
        <v>5.9907198951672944E-2</v>
      </c>
      <c r="I5003" s="3">
        <f t="shared" si="235"/>
        <v>2000</v>
      </c>
      <c r="J5003" s="3">
        <f>INDEX(PowerArray,MIN(MaximumPowerIndex,ROUND(G5003*100,0)))</f>
        <v>2000</v>
      </c>
      <c r="K5003" s="3">
        <f>MIN(J5003-M5003+N5003,'Power Look Up'!$F$4)</f>
        <v>1999.9990257507725</v>
      </c>
      <c r="M5003" s="50">
        <f t="array" ref="M5003">_xlfn.SUM(_xlfn.NORM.DIST($S$3:$S$1003,$G5003,$P5003,FALSE)*WindSpeedStep*$T$3:$T$1003)</f>
        <v>2000.0010092477794</v>
      </c>
      <c r="N5003" s="50">
        <f t="array" ref="N5003">_xlfn.SUM(_xlfn.NORM.DIST($S$3:$S$1003,$G5003,$Q5003,FALSE)*WindSpeedStep*$T$3:$T$1003)</f>
        <v>2000.0000349985519</v>
      </c>
      <c r="P5003" s="42">
        <f t="shared" si="234"/>
        <v>2.2941085481183947</v>
      </c>
      <c r="Q5003" s="42">
        <f t="shared" si="236"/>
        <v>1.3743361720886222</v>
      </c>
    </row>
    <row r="5004" spans="5:17" x14ac:dyDescent="0.2">
      <c r="E5004" s="15">
        <v>41272.701388888891</v>
      </c>
      <c r="F5004" s="21">
        <v>22.952346258198929</v>
      </c>
      <c r="G5004" s="21">
        <v>23.045911877355934</v>
      </c>
      <c r="H5004" s="24">
        <v>5.7946145681071877E-2</v>
      </c>
      <c r="I5004" s="3">
        <f t="shared" si="235"/>
        <v>2000</v>
      </c>
      <c r="J5004" s="3">
        <f>INDEX(PowerArray,MIN(MaximumPowerIndex,ROUND(G5004*100,0)))</f>
        <v>2000</v>
      </c>
      <c r="K5004" s="3">
        <f>MIN(J5004-M5004+N5004,'Power Look Up'!$F$4)</f>
        <v>1999.9991156668573</v>
      </c>
      <c r="M5004" s="50">
        <f t="array" ref="M5004">_xlfn.SUM(_xlfn.NORM.DIST($S$3:$S$1003,$G5004,$P5004,FALSE)*WindSpeedStep*$T$3:$T$1003)</f>
        <v>2000.000912387982</v>
      </c>
      <c r="N5004" s="50">
        <f t="array" ref="N5004">_xlfn.SUM(_xlfn.NORM.DIST($S$3:$S$1003,$G5004,$Q5004,FALSE)*WindSpeedStep*$T$3:$T$1003)</f>
        <v>2000.0000280548393</v>
      </c>
      <c r="P5004" s="42">
        <f t="shared" si="234"/>
        <v>2.3045911877355936</v>
      </c>
      <c r="Q5004" s="42">
        <f t="shared" si="236"/>
        <v>1.3354217669984116</v>
      </c>
    </row>
    <row r="5005" spans="5:17" x14ac:dyDescent="0.2">
      <c r="E5005" s="15">
        <v>41272.708333333336</v>
      </c>
      <c r="F5005" s="21">
        <v>22.625716423958611</v>
      </c>
      <c r="G5005" s="21">
        <v>22.66360068652309</v>
      </c>
      <c r="H5005" s="24">
        <v>6.2760443620532028E-2</v>
      </c>
      <c r="I5005" s="3">
        <f t="shared" si="235"/>
        <v>2000</v>
      </c>
      <c r="J5005" s="3">
        <f>INDEX(PowerArray,MIN(MaximumPowerIndex,ROUND(G5005*100,0)))</f>
        <v>2000</v>
      </c>
      <c r="K5005" s="3">
        <f>MIN(J5005-M5005+N5005,'Power Look Up'!$F$4)</f>
        <v>1999.9987366346909</v>
      </c>
      <c r="M5005" s="50">
        <f t="array" ref="M5005">_xlfn.SUM(_xlfn.NORM.DIST($S$3:$S$1003,$G5005,$P5005,FALSE)*WindSpeedStep*$T$3:$T$1003)</f>
        <v>2000.0013196737102</v>
      </c>
      <c r="N5005" s="50">
        <f t="array" ref="N5005">_xlfn.SUM(_xlfn.NORM.DIST($S$3:$S$1003,$G5005,$Q5005,FALSE)*WindSpeedStep*$T$3:$T$1003)</f>
        <v>2000.0000563084011</v>
      </c>
      <c r="P5005" s="42">
        <f t="shared" si="234"/>
        <v>2.2663600686523089</v>
      </c>
      <c r="Q5005" s="42">
        <f t="shared" si="236"/>
        <v>1.4223776331247833</v>
      </c>
    </row>
    <row r="5006" spans="5:17" x14ac:dyDescent="0.2">
      <c r="E5006" s="15">
        <v>41272.715277777781</v>
      </c>
      <c r="F5006" s="21">
        <v>22.523522968333804</v>
      </c>
      <c r="G5006" s="21">
        <v>22.586656133717266</v>
      </c>
      <c r="H5006" s="24">
        <v>6.2157238988247231E-2</v>
      </c>
      <c r="I5006" s="3">
        <f t="shared" si="235"/>
        <v>2000</v>
      </c>
      <c r="J5006" s="3">
        <f>INDEX(PowerArray,MIN(MaximumPowerIndex,ROUND(G5006*100,0)))</f>
        <v>2000</v>
      </c>
      <c r="K5006" s="3">
        <f>MIN(J5006-M5006+N5006,'Power Look Up'!$F$4)</f>
        <v>1999.9986374908524</v>
      </c>
      <c r="M5006" s="50">
        <f t="array" ref="M5006">_xlfn.SUM(_xlfn.NORM.DIST($S$3:$S$1003,$G5006,$P5006,FALSE)*WindSpeedStep*$T$3:$T$1003)</f>
        <v>2000.001421944879</v>
      </c>
      <c r="N5006" s="50">
        <f t="array" ref="N5006">_xlfn.SUM(_xlfn.NORM.DIST($S$3:$S$1003,$G5006,$Q5006,FALSE)*WindSpeedStep*$T$3:$T$1003)</f>
        <v>2000.0000594357314</v>
      </c>
      <c r="P5006" s="42">
        <f t="shared" si="234"/>
        <v>2.2586656133717269</v>
      </c>
      <c r="Q5006" s="42">
        <f t="shared" si="236"/>
        <v>1.4039241832488243</v>
      </c>
    </row>
    <row r="5007" spans="5:17" x14ac:dyDescent="0.2">
      <c r="E5007" s="15">
        <v>41272.722222222219</v>
      </c>
      <c r="F5007" s="21">
        <v>21.661388770253293</v>
      </c>
      <c r="G5007" s="21">
        <v>21.642974311821771</v>
      </c>
      <c r="H5007" s="24">
        <v>8.1250561479093E-2</v>
      </c>
      <c r="I5007" s="3">
        <f t="shared" si="235"/>
        <v>2000</v>
      </c>
      <c r="J5007" s="3">
        <f>INDEX(PowerArray,MIN(MaximumPowerIndex,ROUND(G5007*100,0)))</f>
        <v>2000</v>
      </c>
      <c r="K5007" s="3">
        <f>MIN(J5007-M5007+N5007,'Power Look Up'!$F$4)</f>
        <v>1999.9970976176726</v>
      </c>
      <c r="M5007" s="50">
        <f t="array" ref="M5007">_xlfn.SUM(_xlfn.NORM.DIST($S$3:$S$1003,$G5007,$P5007,FALSE)*WindSpeedStep*$T$3:$T$1003)</f>
        <v>2000.0035842753571</v>
      </c>
      <c r="N5007" s="50">
        <f t="array" ref="N5007">_xlfn.SUM(_xlfn.NORM.DIST($S$3:$S$1003,$G5007,$Q5007,FALSE)*WindSpeedStep*$T$3:$T$1003)</f>
        <v>2000.0006818930297</v>
      </c>
      <c r="P5007" s="42">
        <f t="shared" si="234"/>
        <v>2.164297431182177</v>
      </c>
      <c r="Q5007" s="42">
        <f t="shared" si="236"/>
        <v>1.7585038149131054</v>
      </c>
    </row>
    <row r="5008" spans="5:17" x14ac:dyDescent="0.2">
      <c r="E5008" s="15">
        <v>41272.729166666664</v>
      </c>
      <c r="F5008" s="21">
        <v>20.170885229940463</v>
      </c>
      <c r="G5008" s="21">
        <v>20.146334965725366</v>
      </c>
      <c r="H5008" s="24">
        <v>8.0809542140496876E-2</v>
      </c>
      <c r="I5008" s="3">
        <f t="shared" si="235"/>
        <v>2000</v>
      </c>
      <c r="J5008" s="3">
        <f>INDEX(PowerArray,MIN(MaximumPowerIndex,ROUND(G5008*100,0)))</f>
        <v>2000</v>
      </c>
      <c r="K5008" s="3">
        <f>MIN(J5008-M5008+N5008,'Power Look Up'!$F$4)</f>
        <v>1999.9878506383654</v>
      </c>
      <c r="M5008" s="50">
        <f t="array" ref="M5008">_xlfn.SUM(_xlfn.NORM.DIST($S$3:$S$1003,$G5008,$P5008,FALSE)*WindSpeedStep*$T$3:$T$1003)</f>
        <v>2000.0159702538531</v>
      </c>
      <c r="N5008" s="50">
        <f t="array" ref="N5008">_xlfn.SUM(_xlfn.NORM.DIST($S$3:$S$1003,$G5008,$Q5008,FALSE)*WindSpeedStep*$T$3:$T$1003)</f>
        <v>2000.0038208922185</v>
      </c>
      <c r="P5008" s="42">
        <f t="shared" si="234"/>
        <v>2.0146334965725368</v>
      </c>
      <c r="Q5008" s="42">
        <f t="shared" si="236"/>
        <v>1.6280161043893497</v>
      </c>
    </row>
    <row r="5009" spans="5:17" x14ac:dyDescent="0.2">
      <c r="E5009" s="15">
        <v>41272.736111111109</v>
      </c>
      <c r="F5009" s="21">
        <v>20.501904862277666</v>
      </c>
      <c r="G5009" s="21">
        <v>20.529136458861956</v>
      </c>
      <c r="H5009" s="24">
        <v>8.5845681746299557E-2</v>
      </c>
      <c r="I5009" s="3">
        <f t="shared" si="235"/>
        <v>2000</v>
      </c>
      <c r="J5009" s="3">
        <f>INDEX(PowerArray,MIN(MaximumPowerIndex,ROUND(G5009*100,0)))</f>
        <v>2000</v>
      </c>
      <c r="K5009" s="3">
        <f>MIN(J5009-M5009+N5009,'Power Look Up'!$F$4)</f>
        <v>1999.9927030046185</v>
      </c>
      <c r="M5009" s="50">
        <f t="array" ref="M5009">_xlfn.SUM(_xlfn.NORM.DIST($S$3:$S$1003,$G5009,$P5009,FALSE)*WindSpeedStep*$T$3:$T$1003)</f>
        <v>2000.0108708214823</v>
      </c>
      <c r="N5009" s="50">
        <f t="array" ref="N5009">_xlfn.SUM(_xlfn.NORM.DIST($S$3:$S$1003,$G5009,$Q5009,FALSE)*WindSpeedStep*$T$3:$T$1003)</f>
        <v>2000.0035738261008</v>
      </c>
      <c r="P5009" s="42">
        <f t="shared" si="234"/>
        <v>2.0529136458861958</v>
      </c>
      <c r="Q5009" s="42">
        <f t="shared" si="236"/>
        <v>1.7623377149738186</v>
      </c>
    </row>
    <row r="5010" spans="5:17" x14ac:dyDescent="0.2">
      <c r="E5010" s="15">
        <v>41272.743055555555</v>
      </c>
      <c r="F5010" s="21">
        <v>21.358653115137503</v>
      </c>
      <c r="G5010" s="21">
        <v>21.385354361223179</v>
      </c>
      <c r="H5010" s="24">
        <v>8.0529422465360684E-2</v>
      </c>
      <c r="I5010" s="3">
        <f t="shared" si="235"/>
        <v>2000</v>
      </c>
      <c r="J5010" s="3">
        <f>INDEX(PowerArray,MIN(MaximumPowerIndex,ROUND(G5010*100,0)))</f>
        <v>2000</v>
      </c>
      <c r="K5010" s="3">
        <f>MIN(J5010-M5010+N5010,'Power Look Up'!$F$4)</f>
        <v>1999.9962404794271</v>
      </c>
      <c r="M5010" s="50">
        <f t="array" ref="M5010">_xlfn.SUM(_xlfn.NORM.DIST($S$3:$S$1003,$G5010,$P5010,FALSE)*WindSpeedStep*$T$3:$T$1003)</f>
        <v>2000.0046256855885</v>
      </c>
      <c r="N5010" s="50">
        <f t="array" ref="N5010">_xlfn.SUM(_xlfn.NORM.DIST($S$3:$S$1003,$G5010,$Q5010,FALSE)*WindSpeedStep*$T$3:$T$1003)</f>
        <v>2000.0008661650156</v>
      </c>
      <c r="P5010" s="42">
        <f t="shared" si="234"/>
        <v>2.1385354361223179</v>
      </c>
      <c r="Q5010" s="42">
        <f t="shared" si="236"/>
        <v>1.7221502359263849</v>
      </c>
    </row>
    <row r="5011" spans="5:17" x14ac:dyDescent="0.2">
      <c r="E5011" s="15">
        <v>41272.75</v>
      </c>
      <c r="F5011" s="21">
        <v>22.144536394419237</v>
      </c>
      <c r="G5011" s="21">
        <v>22.108982615925747</v>
      </c>
      <c r="H5011" s="24">
        <v>8.2638894190676673E-2</v>
      </c>
      <c r="I5011" s="3">
        <f t="shared" si="235"/>
        <v>2000</v>
      </c>
      <c r="J5011" s="3">
        <f>INDEX(PowerArray,MIN(MaximumPowerIndex,ROUND(G5011*100,0)))</f>
        <v>2000</v>
      </c>
      <c r="K5011" s="3">
        <f>MIN(J5011-M5011+N5011,'Power Look Up'!$F$4)</f>
        <v>1999.9981851338264</v>
      </c>
      <c r="M5011" s="50">
        <f t="array" ref="M5011">_xlfn.SUM(_xlfn.NORM.DIST($S$3:$S$1003,$G5011,$P5011,FALSE)*WindSpeedStep*$T$3:$T$1003)</f>
        <v>2000.0022659043004</v>
      </c>
      <c r="N5011" s="50">
        <f t="array" ref="N5011">_xlfn.SUM(_xlfn.NORM.DIST($S$3:$S$1003,$G5011,$Q5011,FALSE)*WindSpeedStep*$T$3:$T$1003)</f>
        <v>2000.0004510381268</v>
      </c>
      <c r="P5011" s="42">
        <f t="shared" si="234"/>
        <v>2.210898261592575</v>
      </c>
      <c r="Q5011" s="42">
        <f t="shared" si="236"/>
        <v>1.8270618750609977</v>
      </c>
    </row>
    <row r="5012" spans="5:17" x14ac:dyDescent="0.2">
      <c r="E5012" s="15">
        <v>41272.756944444445</v>
      </c>
      <c r="F5012" s="21">
        <v>22.801904636601613</v>
      </c>
      <c r="G5012" s="21">
        <v>22.823548517870599</v>
      </c>
      <c r="H5012" s="24">
        <v>6.9731017006699189E-2</v>
      </c>
      <c r="I5012" s="3">
        <f t="shared" si="235"/>
        <v>2000</v>
      </c>
      <c r="J5012" s="3">
        <f>INDEX(PowerArray,MIN(MaximumPowerIndex,ROUND(G5012*100,0)))</f>
        <v>2000</v>
      </c>
      <c r="K5012" s="3">
        <f>MIN(J5012-M5012+N5012,'Power Look Up'!$F$4)</f>
        <v>1999.9989423079685</v>
      </c>
      <c r="M5012" s="50">
        <f t="array" ref="M5012">_xlfn.SUM(_xlfn.NORM.DIST($S$3:$S$1003,$G5012,$P5012,FALSE)*WindSpeedStep*$T$3:$T$1003)</f>
        <v>2000.0011304406949</v>
      </c>
      <c r="N5012" s="50">
        <f t="array" ref="N5012">_xlfn.SUM(_xlfn.NORM.DIST($S$3:$S$1003,$G5012,$Q5012,FALSE)*WindSpeedStep*$T$3:$T$1003)</f>
        <v>2000.0000727486633</v>
      </c>
      <c r="P5012" s="42">
        <f t="shared" si="234"/>
        <v>2.2823548517870598</v>
      </c>
      <c r="Q5012" s="42">
        <f t="shared" si="236"/>
        <v>1.5915092498528587</v>
      </c>
    </row>
    <row r="5013" spans="5:17" x14ac:dyDescent="0.2">
      <c r="E5013" s="15">
        <v>41272.763888888891</v>
      </c>
      <c r="F5013" s="21">
        <v>22.76976720162984</v>
      </c>
      <c r="G5013" s="21">
        <v>22.796225375663951</v>
      </c>
      <c r="H5013" s="24">
        <v>6.8511899405292856E-2</v>
      </c>
      <c r="I5013" s="3">
        <f t="shared" si="235"/>
        <v>2000</v>
      </c>
      <c r="J5013" s="3">
        <f>INDEX(PowerArray,MIN(MaximumPowerIndex,ROUND(G5013*100,0)))</f>
        <v>2000</v>
      </c>
      <c r="K5013" s="3">
        <f>MIN(J5013-M5013+N5013,'Power Look Up'!$F$4)</f>
        <v>1999.9989084280423</v>
      </c>
      <c r="M5013" s="50">
        <f t="array" ref="M5013">_xlfn.SUM(_xlfn.NORM.DIST($S$3:$S$1003,$G5013,$P5013,FALSE)*WindSpeedStep*$T$3:$T$1003)</f>
        <v>2000.0011606850881</v>
      </c>
      <c r="N5013" s="50">
        <f t="array" ref="N5013">_xlfn.SUM(_xlfn.NORM.DIST($S$3:$S$1003,$G5013,$Q5013,FALSE)*WindSpeedStep*$T$3:$T$1003)</f>
        <v>2000.0000691131304</v>
      </c>
      <c r="P5013" s="42">
        <f t="shared" si="234"/>
        <v>2.2796225375663952</v>
      </c>
      <c r="Q5013" s="42">
        <f t="shared" si="236"/>
        <v>1.561812699757873</v>
      </c>
    </row>
    <row r="5014" spans="5:17" x14ac:dyDescent="0.2">
      <c r="E5014" s="15">
        <v>41272.770833333336</v>
      </c>
      <c r="F5014" s="21">
        <v>23.393751832298875</v>
      </c>
      <c r="G5014" s="21">
        <v>23.491277829327924</v>
      </c>
      <c r="H5014" s="24">
        <v>6.3692220498928823E-2</v>
      </c>
      <c r="I5014" s="3">
        <f t="shared" si="235"/>
        <v>2000</v>
      </c>
      <c r="J5014" s="3">
        <f>INDEX(PowerArray,MIN(MaximumPowerIndex,ROUND(G5014*100,0)))</f>
        <v>2000</v>
      </c>
      <c r="K5014" s="3">
        <f>MIN(J5014-M5014+N5014,'Power Look Up'!$F$4)</f>
        <v>1999.9994275373315</v>
      </c>
      <c r="M5014" s="50">
        <f t="array" ref="M5014">_xlfn.SUM(_xlfn.NORM.DIST($S$3:$S$1003,$G5014,$P5014,FALSE)*WindSpeedStep*$T$3:$T$1003)</f>
        <v>2000.0005958782911</v>
      </c>
      <c r="N5014" s="50">
        <f t="array" ref="N5014">_xlfn.SUM(_xlfn.NORM.DIST($S$3:$S$1003,$G5014,$Q5014,FALSE)*WindSpeedStep*$T$3:$T$1003)</f>
        <v>2000.0000234156225</v>
      </c>
      <c r="P5014" s="42">
        <f t="shared" si="234"/>
        <v>2.3491277829327926</v>
      </c>
      <c r="Q5014" s="42">
        <f t="shared" si="236"/>
        <v>1.4962116473071521</v>
      </c>
    </row>
    <row r="5015" spans="5:17" x14ac:dyDescent="0.2">
      <c r="E5015" s="15">
        <v>41272.777777777781</v>
      </c>
      <c r="F5015" s="21">
        <v>22.87555414324553</v>
      </c>
      <c r="G5015" s="21">
        <v>22.907763123880972</v>
      </c>
      <c r="H5015" s="24">
        <v>7.0817956577385807E-2</v>
      </c>
      <c r="I5015" s="3">
        <f t="shared" si="235"/>
        <v>2000</v>
      </c>
      <c r="J5015" s="3">
        <f>INDEX(PowerArray,MIN(MaximumPowerIndex,ROUND(G5015*100,0)))</f>
        <v>2000</v>
      </c>
      <c r="K5015" s="3">
        <f>MIN(J5015-M5015+N5015,'Power Look Up'!$F$4)</f>
        <v>1999.999029122132</v>
      </c>
      <c r="M5015" s="50">
        <f t="array" ref="M5015">_xlfn.SUM(_xlfn.NORM.DIST($S$3:$S$1003,$G5015,$P5015,FALSE)*WindSpeedStep*$T$3:$T$1003)</f>
        <v>2000.0010421921024</v>
      </c>
      <c r="N5015" s="50">
        <f t="array" ref="N5015">_xlfn.SUM(_xlfn.NORM.DIST($S$3:$S$1003,$G5015,$Q5015,FALSE)*WindSpeedStep*$T$3:$T$1003)</f>
        <v>2000.0000713142344</v>
      </c>
      <c r="P5015" s="42">
        <f t="shared" si="234"/>
        <v>2.2907763123880973</v>
      </c>
      <c r="Q5015" s="42">
        <f t="shared" si="236"/>
        <v>1.6222809741920425</v>
      </c>
    </row>
    <row r="5016" spans="5:17" x14ac:dyDescent="0.2">
      <c r="E5016" s="15">
        <v>41272.784722222219</v>
      </c>
      <c r="F5016" s="21">
        <v>23.554730063244051</v>
      </c>
      <c r="G5016" s="21">
        <v>23.556049489611819</v>
      </c>
      <c r="H5016" s="24">
        <v>6.4955106506929858E-2</v>
      </c>
      <c r="I5016" s="3">
        <f t="shared" si="235"/>
        <v>2000</v>
      </c>
      <c r="J5016" s="3">
        <f>INDEX(PowerArray,MIN(MaximumPowerIndex,ROUND(G5016*100,0)))</f>
        <v>2000</v>
      </c>
      <c r="K5016" s="3">
        <f>MIN(J5016-M5016+N5016,'Power Look Up'!$F$4)</f>
        <v>1999.9994632417759</v>
      </c>
      <c r="M5016" s="50">
        <f t="array" ref="M5016">_xlfn.SUM(_xlfn.NORM.DIST($S$3:$S$1003,$G5016,$P5016,FALSE)*WindSpeedStep*$T$3:$T$1003)</f>
        <v>2000.00056028264</v>
      </c>
      <c r="N5016" s="50">
        <f t="array" ref="N5016">_xlfn.SUM(_xlfn.NORM.DIST($S$3:$S$1003,$G5016,$Q5016,FALSE)*WindSpeedStep*$T$3:$T$1003)</f>
        <v>2000.0000235244158</v>
      </c>
      <c r="P5016" s="42">
        <f t="shared" si="234"/>
        <v>2.3556049489611821</v>
      </c>
      <c r="Q5016" s="42">
        <f t="shared" si="236"/>
        <v>1.5300857034802464</v>
      </c>
    </row>
    <row r="5017" spans="5:17" x14ac:dyDescent="0.2">
      <c r="E5017" s="15">
        <v>41272.791666666664</v>
      </c>
      <c r="F5017" s="21">
        <v>22.931557158022574</v>
      </c>
      <c r="G5017" s="21">
        <v>22.936723799004739</v>
      </c>
      <c r="H5017" s="24">
        <v>7.456972887694889E-2</v>
      </c>
      <c r="I5017" s="3">
        <f t="shared" si="235"/>
        <v>2000</v>
      </c>
      <c r="J5017" s="3">
        <f>INDEX(PowerArray,MIN(MaximumPowerIndex,ROUND(G5017*100,0)))</f>
        <v>2000</v>
      </c>
      <c r="K5017" s="3">
        <f>MIN(J5017-M5017+N5017,'Power Look Up'!$F$4)</f>
        <v>1999.9990775127371</v>
      </c>
      <c r="M5017" s="50">
        <f t="array" ref="M5017">_xlfn.SUM(_xlfn.NORM.DIST($S$3:$S$1003,$G5017,$P5017,FALSE)*WindSpeedStep*$T$3:$T$1003)</f>
        <v>2000.0010134986919</v>
      </c>
      <c r="N5017" s="50">
        <f t="array" ref="N5017">_xlfn.SUM(_xlfn.NORM.DIST($S$3:$S$1003,$G5017,$Q5017,FALSE)*WindSpeedStep*$T$3:$T$1003)</f>
        <v>2000.000091011429</v>
      </c>
      <c r="P5017" s="42">
        <f t="shared" si="234"/>
        <v>2.2936723799004741</v>
      </c>
      <c r="Q5017" s="42">
        <f t="shared" si="236"/>
        <v>1.7103852750172446</v>
      </c>
    </row>
    <row r="5018" spans="5:17" x14ac:dyDescent="0.2">
      <c r="E5018" s="15">
        <v>41272.798611111109</v>
      </c>
      <c r="F5018" s="21">
        <v>21.812078101678065</v>
      </c>
      <c r="G5018" s="21">
        <v>21.858993078395535</v>
      </c>
      <c r="H5018" s="24">
        <v>6.9227700036698078E-2</v>
      </c>
      <c r="I5018" s="3">
        <f t="shared" si="235"/>
        <v>2000</v>
      </c>
      <c r="J5018" s="3">
        <f>INDEX(PowerArray,MIN(MaximumPowerIndex,ROUND(G5018*100,0)))</f>
        <v>2000</v>
      </c>
      <c r="K5018" s="3">
        <f>MIN(J5018-M5018+N5018,'Power Look Up'!$F$4)</f>
        <v>1999.9973186397783</v>
      </c>
      <c r="M5018" s="50">
        <f t="array" ref="M5018">_xlfn.SUM(_xlfn.NORM.DIST($S$3:$S$1003,$G5018,$P5018,FALSE)*WindSpeedStep*$T$3:$T$1003)</f>
        <v>2000.0028965250003</v>
      </c>
      <c r="N5018" s="50">
        <f t="array" ref="N5018">_xlfn.SUM(_xlfn.NORM.DIST($S$3:$S$1003,$G5018,$Q5018,FALSE)*WindSpeedStep*$T$3:$T$1003)</f>
        <v>2000.0002151647786</v>
      </c>
      <c r="P5018" s="42">
        <f t="shared" si="234"/>
        <v>2.1858993078395534</v>
      </c>
      <c r="Q5018" s="42">
        <f t="shared" si="236"/>
        <v>1.5132478159354257</v>
      </c>
    </row>
    <row r="5019" spans="5:17" x14ac:dyDescent="0.2">
      <c r="E5019" s="15">
        <v>41272.805555555555</v>
      </c>
      <c r="F5019" s="21">
        <v>21.656346047251031</v>
      </c>
      <c r="G5019" s="21">
        <v>21.773650860568143</v>
      </c>
      <c r="H5019" s="24">
        <v>8.3116514488300985E-2</v>
      </c>
      <c r="I5019" s="3">
        <f t="shared" si="235"/>
        <v>2000</v>
      </c>
      <c r="J5019" s="3">
        <f>INDEX(PowerArray,MIN(MaximumPowerIndex,ROUND(G5019*100,0)))</f>
        <v>2000</v>
      </c>
      <c r="K5019" s="3">
        <f>MIN(J5019-M5019+N5019,'Power Look Up'!$F$4)</f>
        <v>1999.9975364519084</v>
      </c>
      <c r="M5019" s="50">
        <f t="array" ref="M5019">_xlfn.SUM(_xlfn.NORM.DIST($S$3:$S$1003,$G5019,$P5019,FALSE)*WindSpeedStep*$T$3:$T$1003)</f>
        <v>2000.0031505745164</v>
      </c>
      <c r="N5019" s="50">
        <f t="array" ref="N5019">_xlfn.SUM(_xlfn.NORM.DIST($S$3:$S$1003,$G5019,$Q5019,FALSE)*WindSpeedStep*$T$3:$T$1003)</f>
        <v>2000.0006870264249</v>
      </c>
      <c r="P5019" s="42">
        <f t="shared" si="234"/>
        <v>2.1773650860568146</v>
      </c>
      <c r="Q5019" s="42">
        <f t="shared" si="236"/>
        <v>1.8097499672156192</v>
      </c>
    </row>
    <row r="5020" spans="5:17" x14ac:dyDescent="0.2">
      <c r="E5020" s="15">
        <v>41272.8125</v>
      </c>
      <c r="F5020" s="21">
        <v>22.383181211989292</v>
      </c>
      <c r="G5020" s="21">
        <v>22.384423216221684</v>
      </c>
      <c r="H5020" s="24">
        <v>8.3098107564965454E-2</v>
      </c>
      <c r="I5020" s="3">
        <f t="shared" si="235"/>
        <v>2000</v>
      </c>
      <c r="J5020" s="3">
        <f>INDEX(PowerArray,MIN(MaximumPowerIndex,ROUND(G5020*100,0)))</f>
        <v>2000</v>
      </c>
      <c r="K5020" s="3">
        <f>MIN(J5020-M5020+N5020,'Power Look Up'!$F$4)</f>
        <v>1999.9986136194991</v>
      </c>
      <c r="M5020" s="50">
        <f t="array" ref="M5020">_xlfn.SUM(_xlfn.NORM.DIST($S$3:$S$1003,$G5020,$P5020,FALSE)*WindSpeedStep*$T$3:$T$1003)</f>
        <v>2000.0017311075892</v>
      </c>
      <c r="N5020" s="50">
        <f t="array" ref="N5020">_xlfn.SUM(_xlfn.NORM.DIST($S$3:$S$1003,$G5020,$Q5020,FALSE)*WindSpeedStep*$T$3:$T$1003)</f>
        <v>2000.0003447270883</v>
      </c>
      <c r="P5020" s="42">
        <f t="shared" si="234"/>
        <v>2.2384423216221685</v>
      </c>
      <c r="Q5020" s="42">
        <f t="shared" si="236"/>
        <v>1.8601032082012994</v>
      </c>
    </row>
    <row r="5021" spans="5:17" x14ac:dyDescent="0.2">
      <c r="E5021" s="15">
        <v>41272.819444444445</v>
      </c>
      <c r="F5021" s="21">
        <v>22.113348882333735</v>
      </c>
      <c r="G5021" s="21">
        <v>22.03122260289161</v>
      </c>
      <c r="H5021" s="24">
        <v>7.0093408657713019E-2</v>
      </c>
      <c r="I5021" s="3">
        <f t="shared" si="235"/>
        <v>2000</v>
      </c>
      <c r="J5021" s="3">
        <f>INDEX(PowerArray,MIN(MaximumPowerIndex,ROUND(G5021*100,0)))</f>
        <v>2000</v>
      </c>
      <c r="K5021" s="3">
        <f>MIN(J5021-M5021+N5021,'Power Look Up'!$F$4)</f>
        <v>1999.9977407434235</v>
      </c>
      <c r="M5021" s="50">
        <f t="array" ref="M5021">_xlfn.SUM(_xlfn.NORM.DIST($S$3:$S$1003,$G5021,$P5021,FALSE)*WindSpeedStep*$T$3:$T$1003)</f>
        <v>2000.0024454513079</v>
      </c>
      <c r="N5021" s="50">
        <f t="array" ref="N5021">_xlfn.SUM(_xlfn.NORM.DIST($S$3:$S$1003,$G5021,$Q5021,FALSE)*WindSpeedStep*$T$3:$T$1003)</f>
        <v>2000.0001861947314</v>
      </c>
      <c r="P5021" s="42">
        <f t="shared" si="234"/>
        <v>2.2031222602891609</v>
      </c>
      <c r="Q5021" s="42">
        <f t="shared" si="236"/>
        <v>1.5442434891335255</v>
      </c>
    </row>
    <row r="5022" spans="5:17" x14ac:dyDescent="0.2">
      <c r="E5022" s="15">
        <v>41272.826388888891</v>
      </c>
      <c r="F5022" s="21">
        <v>22.707422600926925</v>
      </c>
      <c r="G5022" s="21">
        <v>22.666262326647459</v>
      </c>
      <c r="H5022" s="24">
        <v>6.9140387598895181E-2</v>
      </c>
      <c r="I5022" s="3">
        <f t="shared" si="235"/>
        <v>2000</v>
      </c>
      <c r="J5022" s="3">
        <f>INDEX(PowerArray,MIN(MaximumPowerIndex,ROUND(G5022*100,0)))</f>
        <v>2000</v>
      </c>
      <c r="K5022" s="3">
        <f>MIN(J5022-M5022+N5022,'Power Look Up'!$F$4)</f>
        <v>1999.9987673407434</v>
      </c>
      <c r="M5022" s="50">
        <f t="array" ref="M5022">_xlfn.SUM(_xlfn.NORM.DIST($S$3:$S$1003,$G5022,$P5022,FALSE)*WindSpeedStep*$T$3:$T$1003)</f>
        <v>2000.0013162735559</v>
      </c>
      <c r="N5022" s="50">
        <f t="array" ref="N5022">_xlfn.SUM(_xlfn.NORM.DIST($S$3:$S$1003,$G5022,$Q5022,FALSE)*WindSpeedStep*$T$3:$T$1003)</f>
        <v>2000.0000836142992</v>
      </c>
      <c r="P5022" s="42">
        <f t="shared" si="234"/>
        <v>2.2666262326647462</v>
      </c>
      <c r="Q5022" s="42">
        <f t="shared" si="236"/>
        <v>1.5671541626826411</v>
      </c>
    </row>
    <row r="5023" spans="5:17" x14ac:dyDescent="0.2">
      <c r="E5023" s="15">
        <v>41272.833333333336</v>
      </c>
      <c r="F5023" s="21">
        <v>22.242654554986014</v>
      </c>
      <c r="G5023" s="21">
        <v>22.349980481226677</v>
      </c>
      <c r="H5023" s="24">
        <v>7.4181793181251759E-2</v>
      </c>
      <c r="I5023" s="3">
        <f t="shared" si="235"/>
        <v>2000</v>
      </c>
      <c r="J5023" s="3">
        <f>INDEX(PowerArray,MIN(MaximumPowerIndex,ROUND(G5023*100,0)))</f>
        <v>2000</v>
      </c>
      <c r="K5023" s="3">
        <f>MIN(J5023-M5023+N5023,'Power Look Up'!$F$4)</f>
        <v>1999.9983820062901</v>
      </c>
      <c r="M5023" s="50">
        <f t="array" ref="M5023">_xlfn.SUM(_xlfn.NORM.DIST($S$3:$S$1003,$G5023,$P5023,FALSE)*WindSpeedStep*$T$3:$T$1003)</f>
        <v>2000.0017902352613</v>
      </c>
      <c r="N5023" s="50">
        <f t="array" ref="N5023">_xlfn.SUM(_xlfn.NORM.DIST($S$3:$S$1003,$G5023,$Q5023,FALSE)*WindSpeedStep*$T$3:$T$1003)</f>
        <v>2000.0001722415514</v>
      </c>
      <c r="P5023" s="42">
        <f t="shared" si="234"/>
        <v>2.2349980481226677</v>
      </c>
      <c r="Q5023" s="42">
        <f t="shared" si="236"/>
        <v>1.657961629663371</v>
      </c>
    </row>
    <row r="5024" spans="5:17" x14ac:dyDescent="0.2">
      <c r="E5024" s="15">
        <v>41272.840277777781</v>
      </c>
      <c r="F5024" s="21">
        <v>22.798273160645305</v>
      </c>
      <c r="G5024" s="21">
        <v>22.904773116473475</v>
      </c>
      <c r="H5024" s="24">
        <v>7.1496643123555886E-2</v>
      </c>
      <c r="I5024" s="3">
        <f t="shared" si="235"/>
        <v>2000</v>
      </c>
      <c r="J5024" s="3">
        <f>INDEX(PowerArray,MIN(MaximumPowerIndex,ROUND(G5024*100,0)))</f>
        <v>2000</v>
      </c>
      <c r="K5024" s="3">
        <f>MIN(J5024-M5024+N5024,'Power Look Up'!$F$4)</f>
        <v>1999.9990298888592</v>
      </c>
      <c r="M5024" s="50">
        <f t="array" ref="M5024">_xlfn.SUM(_xlfn.NORM.DIST($S$3:$S$1003,$G5024,$P5024,FALSE)*WindSpeedStep*$T$3:$T$1003)</f>
        <v>2000.0010452014369</v>
      </c>
      <c r="N5024" s="50">
        <f t="array" ref="N5024">_xlfn.SUM(_xlfn.NORM.DIST($S$3:$S$1003,$G5024,$Q5024,FALSE)*WindSpeedStep*$T$3:$T$1003)</f>
        <v>2000.0000750902961</v>
      </c>
      <c r="P5024" s="42">
        <f t="shared" si="234"/>
        <v>2.2904773116473476</v>
      </c>
      <c r="Q5024" s="42">
        <f t="shared" si="236"/>
        <v>1.637614389334521</v>
      </c>
    </row>
    <row r="5025" spans="5:17" x14ac:dyDescent="0.2">
      <c r="E5025" s="15">
        <v>41272.847222222219</v>
      </c>
      <c r="F5025" s="21">
        <v>22.826857667207086</v>
      </c>
      <c r="G5025" s="21">
        <v>22.823729914314907</v>
      </c>
      <c r="H5025" s="24">
        <v>6.8340549660546826E-2</v>
      </c>
      <c r="I5025" s="3">
        <f t="shared" si="235"/>
        <v>2000</v>
      </c>
      <c r="J5025" s="3">
        <f>INDEX(PowerArray,MIN(MaximumPowerIndex,ROUND(G5025*100,0)))</f>
        <v>2000</v>
      </c>
      <c r="K5025" s="3">
        <f>MIN(J5025-M5025+N5025,'Power Look Up'!$F$4)</f>
        <v>1999.9989359826789</v>
      </c>
      <c r="M5025" s="50">
        <f t="array" ref="M5025">_xlfn.SUM(_xlfn.NORM.DIST($S$3:$S$1003,$G5025,$P5025,FALSE)*WindSpeedStep*$T$3:$T$1003)</f>
        <v>2000.001130242619</v>
      </c>
      <c r="N5025" s="50">
        <f t="array" ref="N5025">_xlfn.SUM(_xlfn.NORM.DIST($S$3:$S$1003,$G5025,$Q5025,FALSE)*WindSpeedStep*$T$3:$T$1003)</f>
        <v>2000.0000662252978</v>
      </c>
      <c r="P5025" s="42">
        <f t="shared" si="234"/>
        <v>2.2823729914314907</v>
      </c>
      <c r="Q5025" s="42">
        <f t="shared" si="236"/>
        <v>1.5597862476481461</v>
      </c>
    </row>
    <row r="5026" spans="5:17" x14ac:dyDescent="0.2">
      <c r="E5026" s="15">
        <v>41272.854166666664</v>
      </c>
      <c r="F5026" s="21">
        <v>22.611531997959926</v>
      </c>
      <c r="G5026" s="21">
        <v>22.629306188899644</v>
      </c>
      <c r="H5026" s="24">
        <v>6.4126570465496233E-2</v>
      </c>
      <c r="I5026" s="3">
        <f t="shared" si="235"/>
        <v>2000</v>
      </c>
      <c r="J5026" s="3">
        <f>INDEX(PowerArray,MIN(MaximumPowerIndex,ROUND(G5026*100,0)))</f>
        <v>2000</v>
      </c>
      <c r="K5026" s="3">
        <f>MIN(J5026-M5026+N5026,'Power Look Up'!$F$4)</f>
        <v>1999.9986991626452</v>
      </c>
      <c r="M5026" s="50">
        <f t="array" ref="M5026">_xlfn.SUM(_xlfn.NORM.DIST($S$3:$S$1003,$G5026,$P5026,FALSE)*WindSpeedStep*$T$3:$T$1003)</f>
        <v>2000.0013642948638</v>
      </c>
      <c r="N5026" s="50">
        <f t="array" ref="N5026">_xlfn.SUM(_xlfn.NORM.DIST($S$3:$S$1003,$G5026,$Q5026,FALSE)*WindSpeedStep*$T$3:$T$1003)</f>
        <v>2000.000063457509</v>
      </c>
      <c r="P5026" s="42">
        <f t="shared" si="234"/>
        <v>2.2629306188899645</v>
      </c>
      <c r="Q5026" s="42">
        <f t="shared" si="236"/>
        <v>1.4511397979077629</v>
      </c>
    </row>
    <row r="5027" spans="5:17" x14ac:dyDescent="0.2">
      <c r="E5027" s="15">
        <v>41272.861111111109</v>
      </c>
      <c r="F5027" s="21">
        <v>22.250232055634878</v>
      </c>
      <c r="G5027" s="21">
        <v>22.296366580819676</v>
      </c>
      <c r="H5027" s="24">
        <v>5.9325223966179251E-2</v>
      </c>
      <c r="I5027" s="3">
        <f t="shared" si="235"/>
        <v>2000</v>
      </c>
      <c r="J5027" s="3">
        <f>INDEX(PowerArray,MIN(MaximumPowerIndex,ROUND(G5027*100,0)))</f>
        <v>2000</v>
      </c>
      <c r="K5027" s="3">
        <f>MIN(J5027-M5027+N5027,'Power Look Up'!$F$4)</f>
        <v>1999.9981849003291</v>
      </c>
      <c r="M5027" s="50">
        <f t="array" ref="M5027">_xlfn.SUM(_xlfn.NORM.DIST($S$3:$S$1003,$G5027,$P5027,FALSE)*WindSpeedStep*$T$3:$T$1003)</f>
        <v>2000.0018864029093</v>
      </c>
      <c r="N5027" s="50">
        <f t="array" ref="N5027">_xlfn.SUM(_xlfn.NORM.DIST($S$3:$S$1003,$G5027,$Q5027,FALSE)*WindSpeedStep*$T$3:$T$1003)</f>
        <v>2000.0000713032384</v>
      </c>
      <c r="P5027" s="42">
        <f t="shared" si="234"/>
        <v>2.2296366580819678</v>
      </c>
      <c r="Q5027" s="42">
        <f t="shared" si="236"/>
        <v>1.3227369410391616</v>
      </c>
    </row>
    <row r="5028" spans="5:17" x14ac:dyDescent="0.2">
      <c r="E5028" s="15">
        <v>41272.868055555555</v>
      </c>
      <c r="F5028" s="21">
        <v>23.146969581614059</v>
      </c>
      <c r="G5028" s="21">
        <v>23.223666996023244</v>
      </c>
      <c r="H5028" s="24">
        <v>5.8322969459998895E-2</v>
      </c>
      <c r="I5028" s="3">
        <f t="shared" si="235"/>
        <v>2000</v>
      </c>
      <c r="J5028" s="3">
        <f>INDEX(PowerArray,MIN(MaximumPowerIndex,ROUND(G5028*100,0)))</f>
        <v>2000</v>
      </c>
      <c r="K5028" s="3">
        <f>MIN(J5028-M5028+N5028,'Power Look Up'!$F$4)</f>
        <v>1999.9992541053296</v>
      </c>
      <c r="M5028" s="50">
        <f t="array" ref="M5028">_xlfn.SUM(_xlfn.NORM.DIST($S$3:$S$1003,$G5028,$P5028,FALSE)*WindSpeedStep*$T$3:$T$1003)</f>
        <v>2000.0007693226719</v>
      </c>
      <c r="N5028" s="50">
        <f t="array" ref="N5028">_xlfn.SUM(_xlfn.NORM.DIST($S$3:$S$1003,$G5028,$Q5028,FALSE)*WindSpeedStep*$T$3:$T$1003)</f>
        <v>2000.0000234280014</v>
      </c>
      <c r="P5028" s="42">
        <f t="shared" si="234"/>
        <v>2.3223666996023247</v>
      </c>
      <c r="Q5028" s="42">
        <f t="shared" si="236"/>
        <v>1.354473220958248</v>
      </c>
    </row>
    <row r="5029" spans="5:17" x14ac:dyDescent="0.2">
      <c r="E5029" s="15">
        <v>41272.875</v>
      </c>
      <c r="F5029" s="21">
        <v>22.487029165850846</v>
      </c>
      <c r="G5029" s="21">
        <v>22.471261355443385</v>
      </c>
      <c r="H5029" s="24">
        <v>5.3808797555060094E-2</v>
      </c>
      <c r="I5029" s="3">
        <f t="shared" si="235"/>
        <v>2000</v>
      </c>
      <c r="J5029" s="3">
        <f>INDEX(PowerArray,MIN(MaximumPowerIndex,ROUND(G5029*100,0)))</f>
        <v>2000</v>
      </c>
      <c r="K5029" s="3">
        <f>MIN(J5029-M5029+N5029,'Power Look Up'!$F$4)</f>
        <v>1999.998453605815</v>
      </c>
      <c r="M5029" s="50">
        <f t="array" ref="M5029">_xlfn.SUM(_xlfn.NORM.DIST($S$3:$S$1003,$G5029,$P5029,FALSE)*WindSpeedStep*$T$3:$T$1003)</f>
        <v>2000.0015907185334</v>
      </c>
      <c r="N5029" s="50">
        <f t="array" ref="N5029">_xlfn.SUM(_xlfn.NORM.DIST($S$3:$S$1003,$G5029,$Q5029,FALSE)*WindSpeedStep*$T$3:$T$1003)</f>
        <v>2000.0000443243484</v>
      </c>
      <c r="P5029" s="42">
        <f t="shared" si="234"/>
        <v>2.2471261355443386</v>
      </c>
      <c r="Q5029" s="42">
        <f t="shared" si="236"/>
        <v>1.2091515530818984</v>
      </c>
    </row>
    <row r="5030" spans="5:17" x14ac:dyDescent="0.2">
      <c r="E5030" s="15">
        <v>41272.881944444445</v>
      </c>
      <c r="F5030" s="21">
        <v>22.268598197394947</v>
      </c>
      <c r="G5030" s="21">
        <v>22.229825499722718</v>
      </c>
      <c r="H5030" s="24">
        <v>5.2091289703888974E-2</v>
      </c>
      <c r="I5030" s="3">
        <f t="shared" si="235"/>
        <v>2000</v>
      </c>
      <c r="J5030" s="3">
        <f>INDEX(PowerArray,MIN(MaximumPowerIndex,ROUND(G5030*100,0)))</f>
        <v>2000</v>
      </c>
      <c r="K5030" s="3">
        <f>MIN(J5030-M5030+N5030,'Power Look Up'!$F$4)</f>
        <v>1999.9980412734353</v>
      </c>
      <c r="M5030" s="50">
        <f t="array" ref="M5030">_xlfn.SUM(_xlfn.NORM.DIST($S$3:$S$1003,$G5030,$P5030,FALSE)*WindSpeedStep*$T$3:$T$1003)</f>
        <v>2000.0020131254942</v>
      </c>
      <c r="N5030" s="50">
        <f t="array" ref="N5030">_xlfn.SUM(_xlfn.NORM.DIST($S$3:$S$1003,$G5030,$Q5030,FALSE)*WindSpeedStep*$T$3:$T$1003)</f>
        <v>2000.0000543989295</v>
      </c>
      <c r="P5030" s="42">
        <f t="shared" si="234"/>
        <v>2.2229825499722717</v>
      </c>
      <c r="Q5030" s="42">
        <f t="shared" si="236"/>
        <v>1.1579802801729546</v>
      </c>
    </row>
    <row r="5031" spans="5:17" x14ac:dyDescent="0.2">
      <c r="E5031" s="15">
        <v>41272.888888888891</v>
      </c>
      <c r="F5031" s="21">
        <v>21.872510998121701</v>
      </c>
      <c r="G5031" s="21">
        <v>21.832555727805115</v>
      </c>
      <c r="H5031" s="24">
        <v>5.2120216105864446E-2</v>
      </c>
      <c r="I5031" s="3">
        <f t="shared" si="235"/>
        <v>2000</v>
      </c>
      <c r="J5031" s="3">
        <f>INDEX(PowerArray,MIN(MaximumPowerIndex,ROUND(G5031*100,0)))</f>
        <v>2000</v>
      </c>
      <c r="K5031" s="3">
        <f>MIN(J5031-M5031+N5031,'Power Look Up'!$F$4)</f>
        <v>1999.9971142996358</v>
      </c>
      <c r="M5031" s="50">
        <f t="array" ref="M5031">_xlfn.SUM(_xlfn.NORM.DIST($S$3:$S$1003,$G5031,$P5031,FALSE)*WindSpeedStep*$T$3:$T$1003)</f>
        <v>2000.0029729139183</v>
      </c>
      <c r="N5031" s="50">
        <f t="array" ref="N5031">_xlfn.SUM(_xlfn.NORM.DIST($S$3:$S$1003,$G5031,$Q5031,FALSE)*WindSpeedStep*$T$3:$T$1003)</f>
        <v>2000.000087213554</v>
      </c>
      <c r="P5031" s="42">
        <f t="shared" si="234"/>
        <v>2.1832555727805114</v>
      </c>
      <c r="Q5031" s="42">
        <f t="shared" si="236"/>
        <v>1.1379175226765312</v>
      </c>
    </row>
    <row r="5032" spans="5:17" x14ac:dyDescent="0.2">
      <c r="E5032" s="15">
        <v>41272.895833333336</v>
      </c>
      <c r="F5032" s="21">
        <v>21.346619022555529</v>
      </c>
      <c r="G5032" s="21">
        <v>21.360748187927133</v>
      </c>
      <c r="H5032" s="24">
        <v>5.3872699877431297E-2</v>
      </c>
      <c r="I5032" s="3">
        <f t="shared" si="235"/>
        <v>2000</v>
      </c>
      <c r="J5032" s="3">
        <f>INDEX(PowerArray,MIN(MaximumPowerIndex,ROUND(G5032*100,0)))</f>
        <v>2000</v>
      </c>
      <c r="K5032" s="3">
        <f>MIN(J5032-M5032+N5032,'Power Look Up'!$F$4)</f>
        <v>1999.9954268687547</v>
      </c>
      <c r="M5032" s="50">
        <f t="array" ref="M5032">_xlfn.SUM(_xlfn.NORM.DIST($S$3:$S$1003,$G5032,$P5032,FALSE)*WindSpeedStep*$T$3:$T$1003)</f>
        <v>2000.0047400185856</v>
      </c>
      <c r="N5032" s="50">
        <f t="array" ref="N5032">_xlfn.SUM(_xlfn.NORM.DIST($S$3:$S$1003,$G5032,$Q5032,FALSE)*WindSpeedStep*$T$3:$T$1003)</f>
        <v>2000.0001668873404</v>
      </c>
      <c r="P5032" s="42">
        <f t="shared" si="234"/>
        <v>2.1360748187927134</v>
      </c>
      <c r="Q5032" s="42">
        <f t="shared" si="236"/>
        <v>1.1507611762855829</v>
      </c>
    </row>
    <row r="5033" spans="5:17" x14ac:dyDescent="0.2">
      <c r="E5033" s="15">
        <v>41272.902777777781</v>
      </c>
      <c r="F5033" s="21">
        <v>21.601806394939228</v>
      </c>
      <c r="G5033" s="21">
        <v>21.592299792282159</v>
      </c>
      <c r="H5033" s="24">
        <v>5.1847515875449592E-2</v>
      </c>
      <c r="I5033" s="3">
        <f t="shared" si="235"/>
        <v>2000</v>
      </c>
      <c r="J5033" s="3">
        <f>INDEX(PowerArray,MIN(MaximumPowerIndex,ROUND(G5033*100,0)))</f>
        <v>2000</v>
      </c>
      <c r="K5033" s="3">
        <f>MIN(J5033-M5033+N5033,'Power Look Up'!$F$4)</f>
        <v>1999.9963466804345</v>
      </c>
      <c r="M5033" s="50">
        <f t="array" ref="M5033">_xlfn.SUM(_xlfn.NORM.DIST($S$3:$S$1003,$G5033,$P5033,FALSE)*WindSpeedStep*$T$3:$T$1003)</f>
        <v>2000.0037683809842</v>
      </c>
      <c r="N5033" s="50">
        <f t="array" ref="N5033">_xlfn.SUM(_xlfn.NORM.DIST($S$3:$S$1003,$G5033,$Q5033,FALSE)*WindSpeedStep*$T$3:$T$1003)</f>
        <v>2000.0001150614187</v>
      </c>
      <c r="P5033" s="42">
        <f t="shared" si="234"/>
        <v>2.1592299792282161</v>
      </c>
      <c r="Q5033" s="42">
        <f t="shared" si="236"/>
        <v>1.1195071062678161</v>
      </c>
    </row>
    <row r="5034" spans="5:17" x14ac:dyDescent="0.2">
      <c r="E5034" s="15">
        <v>41272.909722222219</v>
      </c>
      <c r="F5034" s="21">
        <v>20.878464700343905</v>
      </c>
      <c r="G5034" s="21">
        <v>20.924283809040027</v>
      </c>
      <c r="H5034" s="24">
        <v>5.0291054206811708E-2</v>
      </c>
      <c r="I5034" s="3">
        <f t="shared" si="235"/>
        <v>2000</v>
      </c>
      <c r="J5034" s="3">
        <f>INDEX(PowerArray,MIN(MaximumPowerIndex,ROUND(G5034*100,0)))</f>
        <v>2000</v>
      </c>
      <c r="K5034" s="3">
        <f>MIN(J5034-M5034+N5034,'Power Look Up'!$F$4)</f>
        <v>1999.9929249200586</v>
      </c>
      <c r="M5034" s="50">
        <f t="array" ref="M5034">_xlfn.SUM(_xlfn.NORM.DIST($S$3:$S$1003,$G5034,$P5034,FALSE)*WindSpeedStep*$T$3:$T$1003)</f>
        <v>2000.007319805746</v>
      </c>
      <c r="N5034" s="50">
        <f t="array" ref="N5034">_xlfn.SUM(_xlfn.NORM.DIST($S$3:$S$1003,$G5034,$Q5034,FALSE)*WindSpeedStep*$T$3:$T$1003)</f>
        <v>2000.0002447258046</v>
      </c>
      <c r="P5034" s="42">
        <f t="shared" si="234"/>
        <v>2.092428380904003</v>
      </c>
      <c r="Q5034" s="42">
        <f t="shared" si="236"/>
        <v>1.0523042912791445</v>
      </c>
    </row>
    <row r="5035" spans="5:17" x14ac:dyDescent="0.2">
      <c r="E5035" s="15">
        <v>41272.916666666664</v>
      </c>
      <c r="F5035" s="21">
        <v>21.120769913318028</v>
      </c>
      <c r="G5035" s="21">
        <v>21.128427878204754</v>
      </c>
      <c r="H5035" s="24">
        <v>5.5395707864903082E-2</v>
      </c>
      <c r="I5035" s="3">
        <f t="shared" si="235"/>
        <v>2000</v>
      </c>
      <c r="J5035" s="3">
        <f>INDEX(PowerArray,MIN(MaximumPowerIndex,ROUND(G5035*100,0)))</f>
        <v>2000</v>
      </c>
      <c r="K5035" s="3">
        <f>MIN(J5035-M5035+N5035,'Power Look Up'!$F$4)</f>
        <v>1999.9942667251898</v>
      </c>
      <c r="M5035" s="50">
        <f t="array" ref="M5035">_xlfn.SUM(_xlfn.NORM.DIST($S$3:$S$1003,$G5035,$P5035,FALSE)*WindSpeedStep*$T$3:$T$1003)</f>
        <v>2000.0059715655848</v>
      </c>
      <c r="N5035" s="50">
        <f t="array" ref="N5035">_xlfn.SUM(_xlfn.NORM.DIST($S$3:$S$1003,$G5035,$Q5035,FALSE)*WindSpeedStep*$T$3:$T$1003)</f>
        <v>2000.0002382907746</v>
      </c>
      <c r="P5035" s="42">
        <f t="shared" si="234"/>
        <v>2.1128427878204756</v>
      </c>
      <c r="Q5035" s="42">
        <f t="shared" si="236"/>
        <v>1.1704242183857045</v>
      </c>
    </row>
    <row r="5036" spans="5:17" x14ac:dyDescent="0.2">
      <c r="E5036" s="15">
        <v>41272.923611111109</v>
      </c>
      <c r="F5036" s="21">
        <v>20.749799016316153</v>
      </c>
      <c r="G5036" s="21">
        <v>20.825747797002432</v>
      </c>
      <c r="H5036" s="24">
        <v>5.9759614973858441E-2</v>
      </c>
      <c r="I5036" s="3">
        <f t="shared" si="235"/>
        <v>2000</v>
      </c>
      <c r="J5036" s="3">
        <f>INDEX(PowerArray,MIN(MaximumPowerIndex,ROUND(G5036*100,0)))</f>
        <v>2000</v>
      </c>
      <c r="K5036" s="3">
        <f>MIN(J5036-M5036+N5036,'Power Look Up'!$F$4)</f>
        <v>1999.9923539389647</v>
      </c>
      <c r="M5036" s="50">
        <f t="array" ref="M5036">_xlfn.SUM(_xlfn.NORM.DIST($S$3:$S$1003,$G5036,$P5036,FALSE)*WindSpeedStep*$T$3:$T$1003)</f>
        <v>2000.0080771338198</v>
      </c>
      <c r="N5036" s="50">
        <f t="array" ref="N5036">_xlfn.SUM(_xlfn.NORM.DIST($S$3:$S$1003,$G5036,$Q5036,FALSE)*WindSpeedStep*$T$3:$T$1003)</f>
        <v>2000.0004310727845</v>
      </c>
      <c r="P5036" s="42">
        <f t="shared" si="234"/>
        <v>2.0825747797002432</v>
      </c>
      <c r="Q5036" s="42">
        <f t="shared" si="236"/>
        <v>1.2445386698915459</v>
      </c>
    </row>
    <row r="5037" spans="5:17" x14ac:dyDescent="0.2">
      <c r="E5037" s="15">
        <v>41272.930555555555</v>
      </c>
      <c r="F5037" s="21">
        <v>20.675717086794183</v>
      </c>
      <c r="G5037" s="21">
        <v>20.749587401721147</v>
      </c>
      <c r="H5037" s="24">
        <v>5.562080363028947E-2</v>
      </c>
      <c r="I5037" s="3">
        <f t="shared" si="235"/>
        <v>2000</v>
      </c>
      <c r="J5037" s="3">
        <f>INDEX(PowerArray,MIN(MaximumPowerIndex,ROUND(G5037*100,0)))</f>
        <v>2000</v>
      </c>
      <c r="K5037" s="3">
        <f>MIN(J5037-M5037+N5037,'Power Look Up'!$F$4)</f>
        <v>1999.991669385673</v>
      </c>
      <c r="M5037" s="50">
        <f t="array" ref="M5037">_xlfn.SUM(_xlfn.NORM.DIST($S$3:$S$1003,$G5037,$P5037,FALSE)*WindSpeedStep*$T$3:$T$1003)</f>
        <v>2000.0087164687609</v>
      </c>
      <c r="N5037" s="50">
        <f t="array" ref="N5037">_xlfn.SUM(_xlfn.NORM.DIST($S$3:$S$1003,$G5037,$Q5037,FALSE)*WindSpeedStep*$T$3:$T$1003)</f>
        <v>2000.0003858544339</v>
      </c>
      <c r="P5037" s="42">
        <f t="shared" si="234"/>
        <v>2.0749587401721148</v>
      </c>
      <c r="Q5037" s="42">
        <f t="shared" si="236"/>
        <v>1.1541087262806602</v>
      </c>
    </row>
    <row r="5038" spans="5:17" x14ac:dyDescent="0.2">
      <c r="E5038" s="15">
        <v>41272.9375</v>
      </c>
      <c r="F5038" s="21">
        <v>20.88681954757817</v>
      </c>
      <c r="G5038" s="21">
        <v>20.920285578783819</v>
      </c>
      <c r="H5038" s="24">
        <v>5.6494958330638764E-2</v>
      </c>
      <c r="I5038" s="3">
        <f t="shared" si="235"/>
        <v>2000</v>
      </c>
      <c r="J5038" s="3">
        <f>INDEX(PowerArray,MIN(MaximumPowerIndex,ROUND(G5038*100,0)))</f>
        <v>2000</v>
      </c>
      <c r="K5038" s="3">
        <f>MIN(J5038-M5038+N5038,'Power Look Up'!$F$4)</f>
        <v>1999.9929760000061</v>
      </c>
      <c r="M5038" s="50">
        <f t="array" ref="M5038">_xlfn.SUM(_xlfn.NORM.DIST($S$3:$S$1003,$G5038,$P5038,FALSE)*WindSpeedStep*$T$3:$T$1003)</f>
        <v>2000.0073490886064</v>
      </c>
      <c r="N5038" s="50">
        <f t="array" ref="N5038">_xlfn.SUM(_xlfn.NORM.DIST($S$3:$S$1003,$G5038,$Q5038,FALSE)*WindSpeedStep*$T$3:$T$1003)</f>
        <v>2000.0003250886125</v>
      </c>
      <c r="P5038" s="42">
        <f t="shared" si="234"/>
        <v>2.0920285578783822</v>
      </c>
      <c r="Q5038" s="42">
        <f t="shared" si="236"/>
        <v>1.1818906620384548</v>
      </c>
    </row>
    <row r="5039" spans="5:17" x14ac:dyDescent="0.2">
      <c r="E5039" s="15">
        <v>41272.944444444445</v>
      </c>
      <c r="F5039" s="21">
        <v>20.984118506186629</v>
      </c>
      <c r="G5039" s="21">
        <v>20.989207383181856</v>
      </c>
      <c r="H5039" s="24">
        <v>5.2897146938659587E-2</v>
      </c>
      <c r="I5039" s="3">
        <f t="shared" si="235"/>
        <v>2000</v>
      </c>
      <c r="J5039" s="3">
        <f>INDEX(PowerArray,MIN(MaximumPowerIndex,ROUND(G5039*100,0)))</f>
        <v>2000</v>
      </c>
      <c r="K5039" s="3">
        <f>MIN(J5039-M5039+N5039,'Power Look Up'!$F$4)</f>
        <v>1999.9933919571347</v>
      </c>
      <c r="M5039" s="50">
        <f t="array" ref="M5039">_xlfn.SUM(_xlfn.NORM.DIST($S$3:$S$1003,$G5039,$P5039,FALSE)*WindSpeedStep*$T$3:$T$1003)</f>
        <v>2000.0068605089898</v>
      </c>
      <c r="N5039" s="50">
        <f t="array" ref="N5039">_xlfn.SUM(_xlfn.NORM.DIST($S$3:$S$1003,$G5039,$Q5039,FALSE)*WindSpeedStep*$T$3:$T$1003)</f>
        <v>2000.0002524661245</v>
      </c>
      <c r="P5039" s="42">
        <f t="shared" si="234"/>
        <v>2.0989207383181858</v>
      </c>
      <c r="Q5039" s="42">
        <f t="shared" si="236"/>
        <v>1.1102691870741694</v>
      </c>
    </row>
    <row r="5040" spans="5:17" x14ac:dyDescent="0.2">
      <c r="E5040" s="15">
        <v>41272.951388888891</v>
      </c>
      <c r="F5040" s="21">
        <v>20.843602653997895</v>
      </c>
      <c r="G5040" s="21">
        <v>20.878721602618672</v>
      </c>
      <c r="H5040" s="24">
        <v>5.4213276790865177E-2</v>
      </c>
      <c r="I5040" s="3">
        <f t="shared" si="235"/>
        <v>2000</v>
      </c>
      <c r="J5040" s="3">
        <f>INDEX(PowerArray,MIN(MaximumPowerIndex,ROUND(G5040*100,0)))</f>
        <v>2000</v>
      </c>
      <c r="K5040" s="3">
        <f>MIN(J5040-M5040+N5040,'Power Look Up'!$F$4)</f>
        <v>1999.9926468294964</v>
      </c>
      <c r="M5040" s="50">
        <f t="array" ref="M5040">_xlfn.SUM(_xlfn.NORM.DIST($S$3:$S$1003,$G5040,$P5040,FALSE)*WindSpeedStep*$T$3:$T$1003)</f>
        <v>2000.0076606190532</v>
      </c>
      <c r="N5040" s="50">
        <f t="array" ref="N5040">_xlfn.SUM(_xlfn.NORM.DIST($S$3:$S$1003,$G5040,$Q5040,FALSE)*WindSpeedStep*$T$3:$T$1003)</f>
        <v>2000.0003074485496</v>
      </c>
      <c r="P5040" s="42">
        <f t="shared" si="234"/>
        <v>2.0878721602618673</v>
      </c>
      <c r="Q5040" s="42">
        <f t="shared" si="236"/>
        <v>1.1319039132821822</v>
      </c>
    </row>
    <row r="5041" spans="5:17" x14ac:dyDescent="0.2">
      <c r="E5041" s="15">
        <v>41272.958333333336</v>
      </c>
      <c r="F5041" s="21">
        <v>20.672702707375915</v>
      </c>
      <c r="G5041" s="21">
        <v>20.732114436477083</v>
      </c>
      <c r="H5041" s="24">
        <v>5.0791617083786794E-2</v>
      </c>
      <c r="I5041" s="3">
        <f t="shared" si="235"/>
        <v>2000</v>
      </c>
      <c r="J5041" s="3">
        <f>INDEX(PowerArray,MIN(MaximumPowerIndex,ROUND(G5041*100,0)))</f>
        <v>2000</v>
      </c>
      <c r="K5041" s="3">
        <f>MIN(J5041-M5041+N5041,'Power Look Up'!$F$4)</f>
        <v>1999.9914477186944</v>
      </c>
      <c r="M5041" s="50">
        <f t="array" ref="M5041">_xlfn.SUM(_xlfn.NORM.DIST($S$3:$S$1003,$G5041,$P5041,FALSE)*WindSpeedStep*$T$3:$T$1003)</f>
        <v>2000.0088702287587</v>
      </c>
      <c r="N5041" s="50">
        <f t="array" ref="N5041">_xlfn.SUM(_xlfn.NORM.DIST($S$3:$S$1003,$G5041,$Q5041,FALSE)*WindSpeedStep*$T$3:$T$1003)</f>
        <v>2000.0003179474531</v>
      </c>
      <c r="P5041" s="42">
        <f t="shared" si="234"/>
        <v>2.0732114436477085</v>
      </c>
      <c r="Q5041" s="42">
        <f t="shared" si="236"/>
        <v>1.0530176177947923</v>
      </c>
    </row>
    <row r="5042" spans="5:17" x14ac:dyDescent="0.2">
      <c r="E5042" s="15">
        <v>41272.965277777781</v>
      </c>
      <c r="F5042" s="21">
        <v>20.144905492507938</v>
      </c>
      <c r="G5042" s="21">
        <v>20.144827107021623</v>
      </c>
      <c r="H5042" s="24">
        <v>5.2122359193519374E-2</v>
      </c>
      <c r="I5042" s="3">
        <f t="shared" si="235"/>
        <v>2000</v>
      </c>
      <c r="J5042" s="3">
        <f>INDEX(PowerArray,MIN(MaximumPowerIndex,ROUND(G5042*100,0)))</f>
        <v>2000</v>
      </c>
      <c r="K5042" s="3">
        <f>MIN(J5042-M5042+N5042,'Power Look Up'!$F$4)</f>
        <v>1999.9847166470165</v>
      </c>
      <c r="M5042" s="50">
        <f t="array" ref="M5042">_xlfn.SUM(_xlfn.NORM.DIST($S$3:$S$1003,$G5042,$P5042,FALSE)*WindSpeedStep*$T$3:$T$1003)</f>
        <v>2000.0159945070152</v>
      </c>
      <c r="N5042" s="50">
        <f t="array" ref="N5042">_xlfn.SUM(_xlfn.NORM.DIST($S$3:$S$1003,$G5042,$Q5042,FALSE)*WindSpeedStep*$T$3:$T$1003)</f>
        <v>2000.0007111540317</v>
      </c>
      <c r="P5042" s="42">
        <f t="shared" si="234"/>
        <v>2.0144827107021626</v>
      </c>
      <c r="Q5042" s="42">
        <f t="shared" si="236"/>
        <v>1.0499959143635267</v>
      </c>
    </row>
    <row r="5043" spans="5:17" x14ac:dyDescent="0.2">
      <c r="E5043" s="15">
        <v>41272.972222222219</v>
      </c>
      <c r="F5043" s="21">
        <v>19.777598112379692</v>
      </c>
      <c r="G5043" s="21">
        <v>19.850770941345573</v>
      </c>
      <c r="H5043" s="24">
        <v>5.0056634500036397E-2</v>
      </c>
      <c r="I5043" s="3">
        <f t="shared" si="235"/>
        <v>2000</v>
      </c>
      <c r="J5043" s="3">
        <f>INDEX(PowerArray,MIN(MaximumPowerIndex,ROUND(G5043*100,0)))</f>
        <v>2000</v>
      </c>
      <c r="K5043" s="3">
        <f>MIN(J5043-M5043+N5043,'Power Look Up'!$F$4)</f>
        <v>1999.9794472644053</v>
      </c>
      <c r="M5043" s="50">
        <f t="array" ref="M5043">_xlfn.SUM(_xlfn.NORM.DIST($S$3:$S$1003,$G5043,$P5043,FALSE)*WindSpeedStep*$T$3:$T$1003)</f>
        <v>2000.0215086446135</v>
      </c>
      <c r="N5043" s="50">
        <f t="array" ref="N5043">_xlfn.SUM(_xlfn.NORM.DIST($S$3:$S$1003,$G5043,$Q5043,FALSE)*WindSpeedStep*$T$3:$T$1003)</f>
        <v>2000.0009559090188</v>
      </c>
      <c r="P5043" s="42">
        <f t="shared" si="234"/>
        <v>1.9850770941345575</v>
      </c>
      <c r="Q5043" s="42">
        <f t="shared" si="236"/>
        <v>0.99366278555487875</v>
      </c>
    </row>
    <row r="5044" spans="5:17" x14ac:dyDescent="0.2">
      <c r="E5044" s="15">
        <v>41272.979166666664</v>
      </c>
      <c r="F5044" s="21">
        <v>19.005325568185434</v>
      </c>
      <c r="G5044" s="21">
        <v>19.039585416629905</v>
      </c>
      <c r="H5044" s="24">
        <v>5.3669167431020563E-2</v>
      </c>
      <c r="I5044" s="3">
        <f t="shared" si="235"/>
        <v>2000</v>
      </c>
      <c r="J5044" s="3">
        <f>INDEX(PowerArray,MIN(MaximumPowerIndex,ROUND(G5044*100,0)))</f>
        <v>2000</v>
      </c>
      <c r="K5044" s="3">
        <f>MIN(J5044-M5044+N5044,'Power Look Up'!$F$4)</f>
        <v>1999.9545084838935</v>
      </c>
      <c r="M5044" s="50">
        <f t="array" ref="M5044">_xlfn.SUM(_xlfn.NORM.DIST($S$3:$S$1003,$G5044,$P5044,FALSE)*WindSpeedStep*$T$3:$T$1003)</f>
        <v>2000.0487544097566</v>
      </c>
      <c r="N5044" s="50">
        <f t="array" ref="N5044">_xlfn.SUM(_xlfn.NORM.DIST($S$3:$S$1003,$G5044,$Q5044,FALSE)*WindSpeedStep*$T$3:$T$1003)</f>
        <v>2000.0032628936501</v>
      </c>
      <c r="P5044" s="42">
        <f t="shared" si="234"/>
        <v>1.9039585416629905</v>
      </c>
      <c r="Q5044" s="42">
        <f t="shared" si="236"/>
        <v>1.0218386975423277</v>
      </c>
    </row>
    <row r="5045" spans="5:17" x14ac:dyDescent="0.2">
      <c r="E5045" s="15">
        <v>41272.986111111109</v>
      </c>
      <c r="F5045" s="21">
        <v>17.772139483721411</v>
      </c>
      <c r="G5045" s="21">
        <v>17.835193430855895</v>
      </c>
      <c r="H5045" s="24">
        <v>5.0078382561379593E-2</v>
      </c>
      <c r="I5045" s="3">
        <f t="shared" si="235"/>
        <v>2000</v>
      </c>
      <c r="J5045" s="3">
        <f>INDEX(PowerArray,MIN(MaximumPowerIndex,ROUND(G5045*100,0)))</f>
        <v>2000</v>
      </c>
      <c r="K5045" s="3">
        <f>MIN(J5045-M5045+N5045,'Power Look Up'!$F$4)</f>
        <v>1999.8519443115658</v>
      </c>
      <c r="M5045" s="50">
        <f t="array" ref="M5045">_xlfn.SUM(_xlfn.NORM.DIST($S$3:$S$1003,$G5045,$P5045,FALSE)*WindSpeedStep*$T$3:$T$1003)</f>
        <v>2000.1628905666055</v>
      </c>
      <c r="N5045" s="50">
        <f t="array" ref="N5045">_xlfn.SUM(_xlfn.NORM.DIST($S$3:$S$1003,$G5045,$Q5045,FALSE)*WindSpeedStep*$T$3:$T$1003)</f>
        <v>2000.0148348781713</v>
      </c>
      <c r="P5045" s="42">
        <f t="shared" si="234"/>
        <v>1.7835193430855896</v>
      </c>
      <c r="Q5045" s="42">
        <f t="shared" si="236"/>
        <v>0.89315763968660578</v>
      </c>
    </row>
    <row r="5046" spans="5:17" x14ac:dyDescent="0.2">
      <c r="E5046" s="15">
        <v>41272.993055555555</v>
      </c>
      <c r="F5046" s="21">
        <v>17.810769158544897</v>
      </c>
      <c r="G5046" s="21">
        <v>17.787106494410246</v>
      </c>
      <c r="H5046" s="24">
        <v>3.8179148466126918E-2</v>
      </c>
      <c r="I5046" s="3">
        <f t="shared" si="235"/>
        <v>2000</v>
      </c>
      <c r="J5046" s="3">
        <f>INDEX(PowerArray,MIN(MaximumPowerIndex,ROUND(G5046*100,0)))</f>
        <v>2000</v>
      </c>
      <c r="K5046" s="3">
        <f>MIN(J5046-M5046+N5046,'Power Look Up'!$F$4)</f>
        <v>1999.8399862229078</v>
      </c>
      <c r="M5046" s="50">
        <f t="array" ref="M5046">_xlfn.SUM(_xlfn.NORM.DIST($S$3:$S$1003,$G5046,$P5046,FALSE)*WindSpeedStep*$T$3:$T$1003)</f>
        <v>2000.1708306234077</v>
      </c>
      <c r="N5046" s="50">
        <f t="array" ref="N5046">_xlfn.SUM(_xlfn.NORM.DIST($S$3:$S$1003,$G5046,$Q5046,FALSE)*WindSpeedStep*$T$3:$T$1003)</f>
        <v>2000.0108168463155</v>
      </c>
      <c r="P5046" s="42">
        <f t="shared" si="234"/>
        <v>1.7787106494410247</v>
      </c>
      <c r="Q5046" s="42">
        <f t="shared" si="236"/>
        <v>0.67909657963289904</v>
      </c>
    </row>
    <row r="5047" spans="5:17" x14ac:dyDescent="0.2">
      <c r="E5047" s="15">
        <v>41273</v>
      </c>
      <c r="F5047" s="21">
        <v>17.055095144525694</v>
      </c>
      <c r="G5047" s="21">
        <v>16.934762187439354</v>
      </c>
      <c r="H5047" s="24">
        <v>5.6288164437953231E-2</v>
      </c>
      <c r="I5047" s="3">
        <f t="shared" si="235"/>
        <v>2000</v>
      </c>
      <c r="J5047" s="3">
        <f>INDEX(PowerArray,MIN(MaximumPowerIndex,ROUND(G5047*100,0)))</f>
        <v>2000</v>
      </c>
      <c r="K5047" s="3">
        <f>MIN(J5047-M5047+N5047,'Power Look Up'!$F$4)</f>
        <v>1999.6752836541893</v>
      </c>
      <c r="M5047" s="50">
        <f t="array" ref="M5047">_xlfn.SUM(_xlfn.NORM.DIST($S$3:$S$1003,$G5047,$P5047,FALSE)*WindSpeedStep*$T$3:$T$1003)</f>
        <v>2000.391667289962</v>
      </c>
      <c r="N5047" s="50">
        <f t="array" ref="N5047">_xlfn.SUM(_xlfn.NORM.DIST($S$3:$S$1003,$G5047,$Q5047,FALSE)*WindSpeedStep*$T$3:$T$1003)</f>
        <v>2000.0669509441514</v>
      </c>
      <c r="P5047" s="42">
        <f t="shared" si="234"/>
        <v>1.6934762187439354</v>
      </c>
      <c r="Q5047" s="42">
        <f t="shared" si="236"/>
        <v>0.95322667872421896</v>
      </c>
    </row>
    <row r="5048" spans="5:17" x14ac:dyDescent="0.2">
      <c r="E5048" s="15">
        <v>41273.006944444445</v>
      </c>
      <c r="F5048" s="21">
        <v>15.788475033446224</v>
      </c>
      <c r="G5048" s="21">
        <v>15.632000142376491</v>
      </c>
      <c r="H5048" s="24">
        <v>4.8136377857267404E-2</v>
      </c>
      <c r="I5048" s="3">
        <f t="shared" si="235"/>
        <v>2000</v>
      </c>
      <c r="J5048" s="3">
        <f>INDEX(PowerArray,MIN(MaximumPowerIndex,ROUND(G5048*100,0)))</f>
        <v>2000</v>
      </c>
      <c r="K5048" s="3">
        <f>MIN(J5048-M5048+N5048,'Power Look Up'!$F$4)</f>
        <v>1999.0644977519139</v>
      </c>
      <c r="M5048" s="50">
        <f t="array" ref="M5048">_xlfn.SUM(_xlfn.NORM.DIST($S$3:$S$1003,$G5048,$P5048,FALSE)*WindSpeedStep*$T$3:$T$1003)</f>
        <v>2001.2676373048712</v>
      </c>
      <c r="N5048" s="50">
        <f t="array" ref="N5048">_xlfn.SUM(_xlfn.NORM.DIST($S$3:$S$1003,$G5048,$Q5048,FALSE)*WindSpeedStep*$T$3:$T$1003)</f>
        <v>2000.3321350567851</v>
      </c>
      <c r="P5048" s="42">
        <f t="shared" si="234"/>
        <v>1.5632000142376492</v>
      </c>
      <c r="Q5048" s="42">
        <f t="shared" si="236"/>
        <v>0.75246786551829259</v>
      </c>
    </row>
    <row r="5049" spans="5:17" x14ac:dyDescent="0.2">
      <c r="E5049" s="15">
        <v>41273.013888888891</v>
      </c>
      <c r="F5049" s="21">
        <v>14.349836537150669</v>
      </c>
      <c r="G5049" s="21">
        <v>14.340076398995553</v>
      </c>
      <c r="H5049" s="24">
        <v>3.3449858383913671E-2</v>
      </c>
      <c r="I5049" s="3">
        <f t="shared" si="235"/>
        <v>2000</v>
      </c>
      <c r="J5049" s="3">
        <f>INDEX(PowerArray,MIN(MaximumPowerIndex,ROUND(G5049*100,0)))</f>
        <v>2000</v>
      </c>
      <c r="K5049" s="3">
        <f>MIN(J5049-M5049+N5049,'Power Look Up'!$F$4)</f>
        <v>1998.560722700513</v>
      </c>
      <c r="M5049" s="50">
        <f t="array" ref="M5049">_xlfn.SUM(_xlfn.NORM.DIST($S$3:$S$1003,$G5049,$P5049,FALSE)*WindSpeedStep*$T$3:$T$1003)</f>
        <v>2003.0463844383983</v>
      </c>
      <c r="N5049" s="50">
        <f t="array" ref="N5049">_xlfn.SUM(_xlfn.NORM.DIST($S$3:$S$1003,$G5049,$Q5049,FALSE)*WindSpeedStep*$T$3:$T$1003)</f>
        <v>2001.6071071389113</v>
      </c>
      <c r="P5049" s="42">
        <f t="shared" si="234"/>
        <v>1.4340076398995554</v>
      </c>
      <c r="Q5049" s="42">
        <f t="shared" si="236"/>
        <v>0.47967352476090397</v>
      </c>
    </row>
    <row r="5050" spans="5:17" x14ac:dyDescent="0.2">
      <c r="E5050" s="15">
        <v>41273.020833333336</v>
      </c>
      <c r="F5050" s="21">
        <v>14.778344708726506</v>
      </c>
      <c r="G5050" s="21">
        <v>14.696231806772889</v>
      </c>
      <c r="H5050" s="24">
        <v>3.5186620034173638E-2</v>
      </c>
      <c r="I5050" s="3">
        <f t="shared" si="235"/>
        <v>2000</v>
      </c>
      <c r="J5050" s="3">
        <f>INDEX(PowerArray,MIN(MaximumPowerIndex,ROUND(G5050*100,0)))</f>
        <v>2000</v>
      </c>
      <c r="K5050" s="3">
        <f>MIN(J5050-M5050+N5050,'Power Look Up'!$F$4)</f>
        <v>1998.4671644904997</v>
      </c>
      <c r="M5050" s="50">
        <f t="array" ref="M5050">_xlfn.SUM(_xlfn.NORM.DIST($S$3:$S$1003,$G5050,$P5050,FALSE)*WindSpeedStep*$T$3:$T$1003)</f>
        <v>2002.5201329968547</v>
      </c>
      <c r="N5050" s="50">
        <f t="array" ref="N5050">_xlfn.SUM(_xlfn.NORM.DIST($S$3:$S$1003,$G5050,$Q5050,FALSE)*WindSpeedStep*$T$3:$T$1003)</f>
        <v>2000.9872974873545</v>
      </c>
      <c r="P5050" s="42">
        <f t="shared" si="234"/>
        <v>1.469623180677289</v>
      </c>
      <c r="Q5050" s="42">
        <f t="shared" si="236"/>
        <v>0.51711072451905482</v>
      </c>
    </row>
    <row r="5051" spans="5:17" x14ac:dyDescent="0.2">
      <c r="E5051" s="15">
        <v>41273.027777777781</v>
      </c>
      <c r="F5051" s="21">
        <v>15.284395910495698</v>
      </c>
      <c r="G5051" s="21">
        <v>15.208000974707707</v>
      </c>
      <c r="H5051" s="24">
        <v>2.4207695362426677E-2</v>
      </c>
      <c r="I5051" s="3">
        <f t="shared" si="235"/>
        <v>2000</v>
      </c>
      <c r="J5051" s="3">
        <f>INDEX(PowerArray,MIN(MaximumPowerIndex,ROUND(G5051*100,0)))</f>
        <v>2000</v>
      </c>
      <c r="K5051" s="3">
        <f>MIN(J5051-M5051+N5051,'Power Look Up'!$F$4)</f>
        <v>1998.6086141444291</v>
      </c>
      <c r="M5051" s="50">
        <f t="array" ref="M5051">_xlfn.SUM(_xlfn.NORM.DIST($S$3:$S$1003,$G5051,$P5051,FALSE)*WindSpeedStep*$T$3:$T$1003)</f>
        <v>2001.7741269063092</v>
      </c>
      <c r="N5051" s="50">
        <f t="array" ref="N5051">_xlfn.SUM(_xlfn.NORM.DIST($S$3:$S$1003,$G5051,$Q5051,FALSE)*WindSpeedStep*$T$3:$T$1003)</f>
        <v>2000.3827410507383</v>
      </c>
      <c r="P5051" s="42">
        <f t="shared" si="234"/>
        <v>1.5208000974707707</v>
      </c>
      <c r="Q5051" s="42">
        <f t="shared" si="236"/>
        <v>0.36815065466721214</v>
      </c>
    </row>
    <row r="5052" spans="5:17" x14ac:dyDescent="0.2">
      <c r="E5052" s="15">
        <v>41273.034722222219</v>
      </c>
      <c r="F5052" s="21">
        <v>15.075933240314169</v>
      </c>
      <c r="G5052" s="21">
        <v>15.010068774324631</v>
      </c>
      <c r="H5052" s="24">
        <v>2.3215809888576178E-2</v>
      </c>
      <c r="I5052" s="3">
        <f t="shared" si="235"/>
        <v>2000</v>
      </c>
      <c r="J5052" s="3">
        <f>INDEX(PowerArray,MIN(MaximumPowerIndex,ROUND(G5052*100,0)))</f>
        <v>2000</v>
      </c>
      <c r="K5052" s="3">
        <f>MIN(J5052-M5052+N5052,'Power Look Up'!$F$4)</f>
        <v>1998.4674759957697</v>
      </c>
      <c r="M5052" s="50">
        <f t="array" ref="M5052">_xlfn.SUM(_xlfn.NORM.DIST($S$3:$S$1003,$G5052,$P5052,FALSE)*WindSpeedStep*$T$3:$T$1003)</f>
        <v>2002.0494934361709</v>
      </c>
      <c r="N5052" s="50">
        <f t="array" ref="N5052">_xlfn.SUM(_xlfn.NORM.DIST($S$3:$S$1003,$G5052,$Q5052,FALSE)*WindSpeedStep*$T$3:$T$1003)</f>
        <v>2000.5169694319407</v>
      </c>
      <c r="P5052" s="42">
        <f t="shared" si="234"/>
        <v>1.5010068774324632</v>
      </c>
      <c r="Q5052" s="42">
        <f t="shared" si="236"/>
        <v>0.34847090307917428</v>
      </c>
    </row>
    <row r="5053" spans="5:17" x14ac:dyDescent="0.2">
      <c r="E5053" s="15">
        <v>41273.041666666664</v>
      </c>
      <c r="F5053" s="21">
        <v>14.757692742370843</v>
      </c>
      <c r="G5053" s="21">
        <v>14.688736683789113</v>
      </c>
      <c r="H5053" s="24">
        <v>2.7782120630743864E-2</v>
      </c>
      <c r="I5053" s="3">
        <f t="shared" si="235"/>
        <v>2000</v>
      </c>
      <c r="J5053" s="3">
        <f>INDEX(PowerArray,MIN(MaximumPowerIndex,ROUND(G5053*100,0)))</f>
        <v>2000</v>
      </c>
      <c r="K5053" s="3">
        <f>MIN(J5053-M5053+N5053,'Power Look Up'!$F$4)</f>
        <v>1998.3673053244233</v>
      </c>
      <c r="M5053" s="50">
        <f t="array" ref="M5053">_xlfn.SUM(_xlfn.NORM.DIST($S$3:$S$1003,$G5053,$P5053,FALSE)*WindSpeedStep*$T$3:$T$1003)</f>
        <v>2002.5316081987419</v>
      </c>
      <c r="N5053" s="50">
        <f t="array" ref="N5053">_xlfn.SUM(_xlfn.NORM.DIST($S$3:$S$1003,$G5053,$Q5053,FALSE)*WindSpeedStep*$T$3:$T$1003)</f>
        <v>2000.8989135231652</v>
      </c>
      <c r="P5053" s="42">
        <f t="shared" si="234"/>
        <v>1.4688736683789114</v>
      </c>
      <c r="Q5053" s="42">
        <f t="shared" si="236"/>
        <v>0.40808425446226171</v>
      </c>
    </row>
    <row r="5054" spans="5:17" x14ac:dyDescent="0.2">
      <c r="E5054" s="15">
        <v>41273.048611111109</v>
      </c>
      <c r="F5054" s="21">
        <v>14.226295984947127</v>
      </c>
      <c r="G5054" s="21">
        <v>14.164830489400199</v>
      </c>
      <c r="H5054" s="24">
        <v>2.3196480682615747E-2</v>
      </c>
      <c r="I5054" s="3">
        <f t="shared" si="235"/>
        <v>2000</v>
      </c>
      <c r="J5054" s="3">
        <f>INDEX(PowerArray,MIN(MaximumPowerIndex,ROUND(G5054*100,0)))</f>
        <v>2000</v>
      </c>
      <c r="K5054" s="3">
        <f>MIN(J5054-M5054+N5054,'Power Look Up'!$F$4)</f>
        <v>1998.5554690233953</v>
      </c>
      <c r="M5054" s="50">
        <f t="array" ref="M5054">_xlfn.SUM(_xlfn.NORM.DIST($S$3:$S$1003,$G5054,$P5054,FALSE)*WindSpeedStep*$T$3:$T$1003)</f>
        <v>2003.2625262379736</v>
      </c>
      <c r="N5054" s="50">
        <f t="array" ref="N5054">_xlfn.SUM(_xlfn.NORM.DIST($S$3:$S$1003,$G5054,$Q5054,FALSE)*WindSpeedStep*$T$3:$T$1003)</f>
        <v>2001.8179952613689</v>
      </c>
      <c r="P5054" s="42">
        <f t="shared" si="234"/>
        <v>1.41648304894002</v>
      </c>
      <c r="Q5054" s="42">
        <f t="shared" si="236"/>
        <v>0.32857421681989829</v>
      </c>
    </row>
    <row r="5055" spans="5:17" x14ac:dyDescent="0.2">
      <c r="E5055" s="15">
        <v>41273.055555555555</v>
      </c>
      <c r="F5055" s="21">
        <v>13.909892853148659</v>
      </c>
      <c r="G5055" s="21">
        <v>13.821069683628881</v>
      </c>
      <c r="H5055" s="24">
        <v>3.0913250342015735E-2</v>
      </c>
      <c r="I5055" s="3">
        <f t="shared" si="235"/>
        <v>1999.9099999999999</v>
      </c>
      <c r="J5055" s="3">
        <f>INDEX(PowerArray,MIN(MaximumPowerIndex,ROUND(G5055*100,0)))</f>
        <v>1999.8199999999997</v>
      </c>
      <c r="K5055" s="3">
        <f>MIN(J5055-M5055+N5055,'Power Look Up'!$F$4)</f>
        <v>1999.5878728257021</v>
      </c>
      <c r="M5055" s="50">
        <f t="array" ref="M5055">_xlfn.SUM(_xlfn.NORM.DIST($S$3:$S$1003,$G5055,$P5055,FALSE)*WindSpeedStep*$T$3:$T$1003)</f>
        <v>2003.4651429025098</v>
      </c>
      <c r="N5055" s="50">
        <f t="array" ref="N5055">_xlfn.SUM(_xlfn.NORM.DIST($S$3:$S$1003,$G5055,$Q5055,FALSE)*WindSpeedStep*$T$3:$T$1003)</f>
        <v>2003.2330157282122</v>
      </c>
      <c r="P5055" s="42">
        <f t="shared" si="234"/>
        <v>1.3821069683628882</v>
      </c>
      <c r="Q5055" s="42">
        <f t="shared" si="236"/>
        <v>0.42725418712446384</v>
      </c>
    </row>
    <row r="5056" spans="5:17" x14ac:dyDescent="0.2">
      <c r="E5056" s="15">
        <v>41273.0625</v>
      </c>
      <c r="F5056" s="21">
        <v>13.440130765097946</v>
      </c>
      <c r="G5056" s="21">
        <v>13.382246839604942</v>
      </c>
      <c r="H5056" s="24">
        <v>2.7529494055283741E-2</v>
      </c>
      <c r="I5056" s="3">
        <f t="shared" si="235"/>
        <v>1999.4399999999998</v>
      </c>
      <c r="J5056" s="3">
        <f>INDEX(PowerArray,MIN(MaximumPowerIndex,ROUND(G5056*100,0)))</f>
        <v>1999.3799999999997</v>
      </c>
      <c r="K5056" s="3">
        <f>MIN(J5056-M5056+N5056,'Power Look Up'!$F$4)</f>
        <v>2000</v>
      </c>
      <c r="M5056" s="50">
        <f t="array" ref="M5056">_xlfn.SUM(_xlfn.NORM.DIST($S$3:$S$1003,$G5056,$P5056,FALSE)*WindSpeedStep*$T$3:$T$1003)</f>
        <v>2002.7831867703064</v>
      </c>
      <c r="N5056" s="50">
        <f t="array" ref="N5056">_xlfn.SUM(_xlfn.NORM.DIST($S$3:$S$1003,$G5056,$Q5056,FALSE)*WindSpeedStep*$T$3:$T$1003)</f>
        <v>2005.5921073305387</v>
      </c>
      <c r="P5056" s="42">
        <f t="shared" si="234"/>
        <v>1.3382246839604943</v>
      </c>
      <c r="Q5056" s="42">
        <f t="shared" si="236"/>
        <v>0.36840648481724386</v>
      </c>
    </row>
    <row r="5057" spans="5:17" x14ac:dyDescent="0.2">
      <c r="E5057" s="15">
        <v>41273.069444444445</v>
      </c>
      <c r="F5057" s="21">
        <v>13.417552490702723</v>
      </c>
      <c r="G5057" s="21">
        <v>13.267272888912682</v>
      </c>
      <c r="H5057" s="24">
        <v>3.2792865934743641E-2</v>
      </c>
      <c r="I5057" s="3">
        <f t="shared" si="235"/>
        <v>1999.4199999999998</v>
      </c>
      <c r="J5057" s="3">
        <f>INDEX(PowerArray,MIN(MaximumPowerIndex,ROUND(G5057*100,0)))</f>
        <v>1999.2699999999998</v>
      </c>
      <c r="K5057" s="3">
        <f>MIN(J5057-M5057+N5057,'Power Look Up'!$F$4)</f>
        <v>2000</v>
      </c>
      <c r="M5057" s="50">
        <f t="array" ref="M5057">_xlfn.SUM(_xlfn.NORM.DIST($S$3:$S$1003,$G5057,$P5057,FALSE)*WindSpeedStep*$T$3:$T$1003)</f>
        <v>2002.2963728501495</v>
      </c>
      <c r="N5057" s="50">
        <f t="array" ref="N5057">_xlfn.SUM(_xlfn.NORM.DIST($S$3:$S$1003,$G5057,$Q5057,FALSE)*WindSpeedStep*$T$3:$T$1003)</f>
        <v>2006.7291454500808</v>
      </c>
      <c r="P5057" s="42">
        <f t="shared" si="234"/>
        <v>1.3267272888912682</v>
      </c>
      <c r="Q5057" s="42">
        <f t="shared" si="236"/>
        <v>0.43507190116577255</v>
      </c>
    </row>
    <row r="5058" spans="5:17" x14ac:dyDescent="0.2">
      <c r="E5058" s="15">
        <v>41273.076388888891</v>
      </c>
      <c r="F5058" s="21">
        <v>12.755276425536152</v>
      </c>
      <c r="G5058" s="21">
        <v>12.663781091634508</v>
      </c>
      <c r="H5058" s="24">
        <v>3.8415474792770195E-2</v>
      </c>
      <c r="I5058" s="3">
        <f t="shared" si="235"/>
        <v>1996.3599999999974</v>
      </c>
      <c r="J5058" s="3">
        <f>INDEX(PowerArray,MIN(MaximumPowerIndex,ROUND(G5058*100,0)))</f>
        <v>1995.2599999999975</v>
      </c>
      <c r="K5058" s="3">
        <f>MIN(J5058-M5058+N5058,'Power Look Up'!$F$4)</f>
        <v>2000</v>
      </c>
      <c r="M5058" s="50">
        <f t="array" ref="M5058">_xlfn.SUM(_xlfn.NORM.DIST($S$3:$S$1003,$G5058,$P5058,FALSE)*WindSpeedStep*$T$3:$T$1003)</f>
        <v>1995.6888329733783</v>
      </c>
      <c r="N5058" s="50">
        <f t="array" ref="N5058">_xlfn.SUM(_xlfn.NORM.DIST($S$3:$S$1003,$G5058,$Q5058,FALSE)*WindSpeedStep*$T$3:$T$1003)</f>
        <v>2013.792949405479</v>
      </c>
      <c r="P5058" s="42">
        <f t="shared" si="234"/>
        <v>1.2663781091634509</v>
      </c>
      <c r="Q5058" s="42">
        <f t="shared" si="236"/>
        <v>0.48648516330684527</v>
      </c>
    </row>
    <row r="5059" spans="5:17" x14ac:dyDescent="0.2">
      <c r="E5059" s="15">
        <v>41273.083333333336</v>
      </c>
      <c r="F5059" s="21">
        <v>12.533132689392215</v>
      </c>
      <c r="G5059" s="21">
        <v>12.470030991496934</v>
      </c>
      <c r="H5059" s="24">
        <v>2.3936553408862717E-2</v>
      </c>
      <c r="I5059" s="3">
        <f t="shared" si="235"/>
        <v>1993.8299999999977</v>
      </c>
      <c r="J5059" s="3">
        <f>INDEX(PowerArray,MIN(MaximumPowerIndex,ROUND(G5059*100,0)))</f>
        <v>1993.1699999999976</v>
      </c>
      <c r="K5059" s="3">
        <f>MIN(J5059-M5059+N5059,'Power Look Up'!$F$4)</f>
        <v>2000</v>
      </c>
      <c r="M5059" s="50">
        <f t="array" ref="M5059">_xlfn.SUM(_xlfn.NORM.DIST($S$3:$S$1003,$G5059,$P5059,FALSE)*WindSpeedStep*$T$3:$T$1003)</f>
        <v>1991.3125981728349</v>
      </c>
      <c r="N5059" s="50">
        <f t="array" ref="N5059">_xlfn.SUM(_xlfn.NORM.DIST($S$3:$S$1003,$G5059,$Q5059,FALSE)*WindSpeedStep*$T$3:$T$1003)</f>
        <v>2016.3944904633759</v>
      </c>
      <c r="P5059" s="42">
        <f t="shared" ref="P5059:P5122" si="237">ReferenceTurbulence*G5059</f>
        <v>1.2470030991496934</v>
      </c>
      <c r="Q5059" s="42">
        <f t="shared" si="236"/>
        <v>0.29848956283813965</v>
      </c>
    </row>
    <row r="5060" spans="5:17" x14ac:dyDescent="0.2">
      <c r="E5060" s="15">
        <v>41273.090277777781</v>
      </c>
      <c r="F5060" s="21">
        <v>13.295292035067167</v>
      </c>
      <c r="G5060" s="21">
        <v>13.226959359476751</v>
      </c>
      <c r="H5060" s="24">
        <v>4.2872318900298634E-2</v>
      </c>
      <c r="I5060" s="3">
        <f t="shared" ref="I5060:I5123" si="238">INDEX(PowerArray,MIN(MaximumPowerIndex,ROUND(F5060*100,0)))</f>
        <v>1999.2999999999997</v>
      </c>
      <c r="J5060" s="3">
        <f>INDEX(PowerArray,MIN(MaximumPowerIndex,ROUND(G5060*100,0)))</f>
        <v>1999.2299999999998</v>
      </c>
      <c r="K5060" s="3">
        <f>MIN(J5060-M5060+N5060,'Power Look Up'!$F$4)</f>
        <v>2000</v>
      </c>
      <c r="M5060" s="50">
        <f t="array" ref="M5060">_xlfn.SUM(_xlfn.NORM.DIST($S$3:$S$1003,$G5060,$P5060,FALSE)*WindSpeedStep*$T$3:$T$1003)</f>
        <v>2002.0834669954497</v>
      </c>
      <c r="N5060" s="50">
        <f t="array" ref="N5060">_xlfn.SUM(_xlfn.NORM.DIST($S$3:$S$1003,$G5060,$Q5060,FALSE)*WindSpeedStep*$T$3:$T$1003)</f>
        <v>2007.6713853316646</v>
      </c>
      <c r="P5060" s="42">
        <f t="shared" si="237"/>
        <v>1.3226959359476753</v>
      </c>
      <c r="Q5060" s="42">
        <f t="shared" ref="Q5060:Q5123" si="239">G5060*H5060</f>
        <v>0.56707041974077699</v>
      </c>
    </row>
    <row r="5061" spans="5:17" x14ac:dyDescent="0.2">
      <c r="E5061" s="15">
        <v>41273.097222222219</v>
      </c>
      <c r="F5061" s="21">
        <v>13.477584652954462</v>
      </c>
      <c r="G5061" s="21">
        <v>13.402874844517427</v>
      </c>
      <c r="H5061" s="24">
        <v>3.4872717337892573E-2</v>
      </c>
      <c r="I5061" s="3">
        <f t="shared" si="238"/>
        <v>1999.4799999999998</v>
      </c>
      <c r="J5061" s="3">
        <f>INDEX(PowerArray,MIN(MaximumPowerIndex,ROUND(G5061*100,0)))</f>
        <v>1999.3999999999999</v>
      </c>
      <c r="K5061" s="3">
        <f>MIN(J5061-M5061+N5061,'Power Look Up'!$F$4)</f>
        <v>2000</v>
      </c>
      <c r="M5061" s="50">
        <f t="array" ref="M5061">_xlfn.SUM(_xlfn.NORM.DIST($S$3:$S$1003,$G5061,$P5061,FALSE)*WindSpeedStep*$T$3:$T$1003)</f>
        <v>2002.8534632349388</v>
      </c>
      <c r="N5061" s="50">
        <f t="array" ref="N5061">_xlfn.SUM(_xlfn.NORM.DIST($S$3:$S$1003,$G5061,$Q5061,FALSE)*WindSpeedStep*$T$3:$T$1003)</f>
        <v>2005.7863845450026</v>
      </c>
      <c r="P5061" s="42">
        <f t="shared" si="237"/>
        <v>1.3402874844517427</v>
      </c>
      <c r="Q5061" s="42">
        <f t="shared" si="239"/>
        <v>0.46739466596800711</v>
      </c>
    </row>
    <row r="5062" spans="5:17" x14ac:dyDescent="0.2">
      <c r="E5062" s="15">
        <v>41273.104166666664</v>
      </c>
      <c r="F5062" s="21">
        <v>13.253922922630618</v>
      </c>
      <c r="G5062" s="21">
        <v>13.185194974565846</v>
      </c>
      <c r="H5062" s="24">
        <v>2.7916263144116955E-2</v>
      </c>
      <c r="I5062" s="3">
        <f t="shared" si="238"/>
        <v>1999.2499999999998</v>
      </c>
      <c r="J5062" s="3">
        <f>INDEX(PowerArray,MIN(MaximumPowerIndex,ROUND(G5062*100,0)))</f>
        <v>1999.1899999999998</v>
      </c>
      <c r="K5062" s="3">
        <f>MIN(J5062-M5062+N5062,'Power Look Up'!$F$4)</f>
        <v>2000</v>
      </c>
      <c r="M5062" s="50">
        <f t="array" ref="M5062">_xlfn.SUM(_xlfn.NORM.DIST($S$3:$S$1003,$G5062,$P5062,FALSE)*WindSpeedStep*$T$3:$T$1003)</f>
        <v>2001.8371403610506</v>
      </c>
      <c r="N5062" s="50">
        <f t="array" ref="N5062">_xlfn.SUM(_xlfn.NORM.DIST($S$3:$S$1003,$G5062,$Q5062,FALSE)*WindSpeedStep*$T$3:$T$1003)</f>
        <v>2007.1697042924695</v>
      </c>
      <c r="P5062" s="42">
        <f t="shared" si="237"/>
        <v>1.3185194974565846</v>
      </c>
      <c r="Q5062" s="42">
        <f t="shared" si="239"/>
        <v>0.36808137251646861</v>
      </c>
    </row>
    <row r="5063" spans="5:17" x14ac:dyDescent="0.2">
      <c r="E5063" s="15">
        <v>41273.111111111109</v>
      </c>
      <c r="F5063" s="21">
        <v>13.631817501072547</v>
      </c>
      <c r="G5063" s="21">
        <v>13.554298416203304</v>
      </c>
      <c r="H5063" s="24">
        <v>2.9343115836793453E-2</v>
      </c>
      <c r="I5063" s="3">
        <f t="shared" si="238"/>
        <v>1999.6299999999997</v>
      </c>
      <c r="J5063" s="3">
        <f>INDEX(PowerArray,MIN(MaximumPowerIndex,ROUND(G5063*100,0)))</f>
        <v>1999.5499999999997</v>
      </c>
      <c r="K5063" s="3">
        <f>MIN(J5063-M5063+N5063,'Power Look Up'!$F$4)</f>
        <v>2000</v>
      </c>
      <c r="M5063" s="50">
        <f t="array" ref="M5063">_xlfn.SUM(_xlfn.NORM.DIST($S$3:$S$1003,$G5063,$P5063,FALSE)*WindSpeedStep*$T$3:$T$1003)</f>
        <v>2003.2349534558427</v>
      </c>
      <c r="N5063" s="50">
        <f t="array" ref="N5063">_xlfn.SUM(_xlfn.NORM.DIST($S$3:$S$1003,$G5063,$Q5063,FALSE)*WindSpeedStep*$T$3:$T$1003)</f>
        <v>2004.5526982149775</v>
      </c>
      <c r="P5063" s="42">
        <f t="shared" si="237"/>
        <v>1.3554298416203305</v>
      </c>
      <c r="Q5063" s="42">
        <f t="shared" si="239"/>
        <v>0.39772534851311958</v>
      </c>
    </row>
    <row r="5064" spans="5:17" x14ac:dyDescent="0.2">
      <c r="E5064" s="15">
        <v>41273.118055555555</v>
      </c>
      <c r="F5064" s="21">
        <v>13.582299885597752</v>
      </c>
      <c r="G5064" s="21">
        <v>13.487038202275839</v>
      </c>
      <c r="H5064" s="24">
        <v>4.2702635406763022E-2</v>
      </c>
      <c r="I5064" s="3">
        <f t="shared" si="238"/>
        <v>1999.5799999999997</v>
      </c>
      <c r="J5064" s="3">
        <f>INDEX(PowerArray,MIN(MaximumPowerIndex,ROUND(G5064*100,0)))</f>
        <v>1999.4899999999998</v>
      </c>
      <c r="K5064" s="3">
        <f>MIN(J5064-M5064+N5064,'Power Look Up'!$F$4)</f>
        <v>2000</v>
      </c>
      <c r="M5064" s="50">
        <f t="array" ref="M5064">_xlfn.SUM(_xlfn.NORM.DIST($S$3:$S$1003,$G5064,$P5064,FALSE)*WindSpeedStep*$T$3:$T$1003)</f>
        <v>2003.0928926695681</v>
      </c>
      <c r="N5064" s="50">
        <f t="array" ref="N5064">_xlfn.SUM(_xlfn.NORM.DIST($S$3:$S$1003,$G5064,$Q5064,FALSE)*WindSpeedStep*$T$3:$T$1003)</f>
        <v>2005.6195325124993</v>
      </c>
      <c r="P5064" s="42">
        <f t="shared" si="237"/>
        <v>1.3487038202275841</v>
      </c>
      <c r="Q5064" s="42">
        <f t="shared" si="239"/>
        <v>0.57593207506886968</v>
      </c>
    </row>
    <row r="5065" spans="5:17" x14ac:dyDescent="0.2">
      <c r="E5065" s="15">
        <v>41273.125</v>
      </c>
      <c r="F5065" s="21">
        <v>13.650631173045635</v>
      </c>
      <c r="G5065" s="21">
        <v>13.565653601978434</v>
      </c>
      <c r="H5065" s="24">
        <v>4.4686578390931722E-2</v>
      </c>
      <c r="I5065" s="3">
        <f t="shared" si="238"/>
        <v>1999.6499999999999</v>
      </c>
      <c r="J5065" s="3">
        <f>INDEX(PowerArray,MIN(MaximumPowerIndex,ROUND(G5065*100,0)))</f>
        <v>1999.5699999999997</v>
      </c>
      <c r="K5065" s="3">
        <f>MIN(J5065-M5065+N5065,'Power Look Up'!$F$4)</f>
        <v>2000</v>
      </c>
      <c r="M5065" s="50">
        <f t="array" ref="M5065">_xlfn.SUM(_xlfn.NORM.DIST($S$3:$S$1003,$G5065,$P5065,FALSE)*WindSpeedStep*$T$3:$T$1003)</f>
        <v>2003.2550333476352</v>
      </c>
      <c r="N5065" s="50">
        <f t="array" ref="N5065">_xlfn.SUM(_xlfn.NORM.DIST($S$3:$S$1003,$G5065,$Q5065,FALSE)*WindSpeedStep*$T$3:$T$1003)</f>
        <v>2005.2120048835927</v>
      </c>
      <c r="P5065" s="42">
        <f t="shared" si="237"/>
        <v>1.3565653601978436</v>
      </c>
      <c r="Q5065" s="42">
        <f t="shared" si="239"/>
        <v>0.6062026431090346</v>
      </c>
    </row>
    <row r="5066" spans="5:17" x14ac:dyDescent="0.2">
      <c r="E5066" s="15">
        <v>41273.131944444445</v>
      </c>
      <c r="F5066" s="21">
        <v>14.204513571572944</v>
      </c>
      <c r="G5066" s="21">
        <v>14.084435143817963</v>
      </c>
      <c r="H5066" s="24">
        <v>3.5200079008733856E-2</v>
      </c>
      <c r="I5066" s="3">
        <f t="shared" si="238"/>
        <v>2000</v>
      </c>
      <c r="J5066" s="3">
        <f>INDEX(PowerArray,MIN(MaximumPowerIndex,ROUND(G5066*100,0)))</f>
        <v>2000</v>
      </c>
      <c r="K5066" s="3">
        <f>MIN(J5066-M5066+N5066,'Power Look Up'!$F$4)</f>
        <v>1999.0166300734129</v>
      </c>
      <c r="M5066" s="50">
        <f t="array" ref="M5066">_xlfn.SUM(_xlfn.NORM.DIST($S$3:$S$1003,$G5066,$P5066,FALSE)*WindSpeedStep*$T$3:$T$1003)</f>
        <v>2003.3424005229424</v>
      </c>
      <c r="N5066" s="50">
        <f t="array" ref="N5066">_xlfn.SUM(_xlfn.NORM.DIST($S$3:$S$1003,$G5066,$Q5066,FALSE)*WindSpeedStep*$T$3:$T$1003)</f>
        <v>2002.3590305963553</v>
      </c>
      <c r="P5066" s="42">
        <f t="shared" si="237"/>
        <v>1.4084435143817964</v>
      </c>
      <c r="Q5066" s="42">
        <f t="shared" si="239"/>
        <v>0.4957732298557801</v>
      </c>
    </row>
    <row r="5067" spans="5:17" x14ac:dyDescent="0.2">
      <c r="E5067" s="15">
        <v>41273.138888888891</v>
      </c>
      <c r="F5067" s="21">
        <v>13.538170050838751</v>
      </c>
      <c r="G5067" s="21">
        <v>13.461521324826981</v>
      </c>
      <c r="H5067" s="24">
        <v>4.3580483756993936E-2</v>
      </c>
      <c r="I5067" s="3">
        <f t="shared" si="238"/>
        <v>1999.5399999999997</v>
      </c>
      <c r="J5067" s="3">
        <f>INDEX(PowerArray,MIN(MaximumPowerIndex,ROUND(G5067*100,0)))</f>
        <v>1999.4599999999998</v>
      </c>
      <c r="K5067" s="3">
        <f>MIN(J5067-M5067+N5067,'Power Look Up'!$F$4)</f>
        <v>2000</v>
      </c>
      <c r="M5067" s="50">
        <f t="array" ref="M5067">_xlfn.SUM(_xlfn.NORM.DIST($S$3:$S$1003,$G5067,$P5067,FALSE)*WindSpeedStep*$T$3:$T$1003)</f>
        <v>2003.0279548799319</v>
      </c>
      <c r="N5067" s="50">
        <f t="array" ref="N5067">_xlfn.SUM(_xlfn.NORM.DIST($S$3:$S$1003,$G5067,$Q5067,FALSE)*WindSpeedStep*$T$3:$T$1003)</f>
        <v>2005.8481905014587</v>
      </c>
      <c r="P5067" s="42">
        <f t="shared" si="237"/>
        <v>1.3461521324826982</v>
      </c>
      <c r="Q5067" s="42">
        <f t="shared" si="239"/>
        <v>0.58665961144104972</v>
      </c>
    </row>
    <row r="5068" spans="5:17" x14ac:dyDescent="0.2">
      <c r="E5068" s="15">
        <v>41273.145833333336</v>
      </c>
      <c r="F5068" s="21">
        <v>12.739885618685024</v>
      </c>
      <c r="G5068" s="21">
        <v>12.697615477497814</v>
      </c>
      <c r="H5068" s="24">
        <v>3.6107074566300537E-2</v>
      </c>
      <c r="I5068" s="3">
        <f t="shared" si="238"/>
        <v>1996.1399999999976</v>
      </c>
      <c r="J5068" s="3">
        <f>INDEX(PowerArray,MIN(MaximumPowerIndex,ROUND(G5068*100,0)))</f>
        <v>1995.6999999999975</v>
      </c>
      <c r="K5068" s="3">
        <f>MIN(J5068-M5068+N5068,'Power Look Up'!$F$4)</f>
        <v>2000</v>
      </c>
      <c r="M5068" s="50">
        <f t="array" ref="M5068">_xlfn.SUM(_xlfn.NORM.DIST($S$3:$S$1003,$G5068,$P5068,FALSE)*WindSpeedStep*$T$3:$T$1003)</f>
        <v>1996.310583108494</v>
      </c>
      <c r="N5068" s="50">
        <f t="array" ref="N5068">_xlfn.SUM(_xlfn.NORM.DIST($S$3:$S$1003,$G5068,$Q5068,FALSE)*WindSpeedStep*$T$3:$T$1003)</f>
        <v>2013.2494854762558</v>
      </c>
      <c r="P5068" s="42">
        <f t="shared" si="237"/>
        <v>1.2697615477497814</v>
      </c>
      <c r="Q5068" s="42">
        <f t="shared" si="239"/>
        <v>0.45847374886022541</v>
      </c>
    </row>
    <row r="5069" spans="5:17" x14ac:dyDescent="0.2">
      <c r="E5069" s="15">
        <v>41273.152777777781</v>
      </c>
      <c r="F5069" s="21">
        <v>12.988865121886684</v>
      </c>
      <c r="G5069" s="21">
        <v>12.999125656468015</v>
      </c>
      <c r="H5069" s="24">
        <v>4.0034290534265549E-2</v>
      </c>
      <c r="I5069" s="3">
        <f t="shared" si="238"/>
        <v>1998.8899999999974</v>
      </c>
      <c r="J5069" s="3">
        <f>INDEX(PowerArray,MIN(MaximumPowerIndex,ROUND(G5069*100,0)))</f>
        <v>1998.9999999999975</v>
      </c>
      <c r="K5069" s="3">
        <f>MIN(J5069-M5069+N5069,'Power Look Up'!$F$4)</f>
        <v>2000</v>
      </c>
      <c r="M5069" s="50">
        <f t="array" ref="M5069">_xlfn.SUM(_xlfn.NORM.DIST($S$3:$S$1003,$G5069,$P5069,FALSE)*WindSpeedStep*$T$3:$T$1003)</f>
        <v>2000.3710554823806</v>
      </c>
      <c r="N5069" s="50">
        <f t="array" ref="N5069">_xlfn.SUM(_xlfn.NORM.DIST($S$3:$S$1003,$G5069,$Q5069,FALSE)*WindSpeedStep*$T$3:$T$1003)</f>
        <v>2009.7445379304738</v>
      </c>
      <c r="P5069" s="42">
        <f t="shared" si="237"/>
        <v>1.2999125656468016</v>
      </c>
      <c r="Q5069" s="42">
        <f t="shared" si="239"/>
        <v>0.52041077322246587</v>
      </c>
    </row>
    <row r="5070" spans="5:17" x14ac:dyDescent="0.2">
      <c r="E5070" s="15">
        <v>41273.159722222219</v>
      </c>
      <c r="F5070" s="21">
        <v>13.079969135441612</v>
      </c>
      <c r="G5070" s="21">
        <v>13.095465535871199</v>
      </c>
      <c r="H5070" s="24">
        <v>3.5168278704387733E-2</v>
      </c>
      <c r="I5070" s="3">
        <f t="shared" si="238"/>
        <v>1999.0799999999997</v>
      </c>
      <c r="J5070" s="3">
        <f>INDEX(PowerArray,MIN(MaximumPowerIndex,ROUND(G5070*100,0)))</f>
        <v>1999.0999999999997</v>
      </c>
      <c r="K5070" s="3">
        <f>MIN(J5070-M5070+N5070,'Power Look Up'!$F$4)</f>
        <v>2000</v>
      </c>
      <c r="M5070" s="50">
        <f t="array" ref="M5070">_xlfn.SUM(_xlfn.NORM.DIST($S$3:$S$1003,$G5070,$P5070,FALSE)*WindSpeedStep*$T$3:$T$1003)</f>
        <v>2001.2105857839788</v>
      </c>
      <c r="N5070" s="50">
        <f t="array" ref="N5070">_xlfn.SUM(_xlfn.NORM.DIST($S$3:$S$1003,$G5070,$Q5070,FALSE)*WindSpeedStep*$T$3:$T$1003)</f>
        <v>2008.445232546854</v>
      </c>
      <c r="P5070" s="42">
        <f t="shared" si="237"/>
        <v>1.30954655358712</v>
      </c>
      <c r="Q5070" s="42">
        <f t="shared" si="239"/>
        <v>0.46054498172922259</v>
      </c>
    </row>
    <row r="5071" spans="5:17" x14ac:dyDescent="0.2">
      <c r="E5071" s="15">
        <v>41273.166666666664</v>
      </c>
      <c r="F5071" s="21">
        <v>14.021856518511582</v>
      </c>
      <c r="G5071" s="21">
        <v>13.975566879278533</v>
      </c>
      <c r="H5071" s="24">
        <v>3.6371788523630995E-2</v>
      </c>
      <c r="I5071" s="3">
        <f t="shared" si="238"/>
        <v>2000</v>
      </c>
      <c r="J5071" s="3">
        <f>INDEX(PowerArray,MIN(MaximumPowerIndex,ROUND(G5071*100,0)))</f>
        <v>1999.9799999999998</v>
      </c>
      <c r="K5071" s="3">
        <f>MIN(J5071-M5071+N5071,'Power Look Up'!$F$4)</f>
        <v>1999.3371489338947</v>
      </c>
      <c r="M5071" s="50">
        <f t="array" ref="M5071">_xlfn.SUM(_xlfn.NORM.DIST($S$3:$S$1003,$G5071,$P5071,FALSE)*WindSpeedStep*$T$3:$T$1003)</f>
        <v>2003.4231897574857</v>
      </c>
      <c r="N5071" s="50">
        <f t="array" ref="N5071">_xlfn.SUM(_xlfn.NORM.DIST($S$3:$S$1003,$G5071,$Q5071,FALSE)*WindSpeedStep*$T$3:$T$1003)</f>
        <v>2002.7803386913806</v>
      </c>
      <c r="P5071" s="42">
        <f t="shared" si="237"/>
        <v>1.3975566879278534</v>
      </c>
      <c r="Q5071" s="42">
        <f t="shared" si="239"/>
        <v>0.50831636303098038</v>
      </c>
    </row>
    <row r="5072" spans="5:17" x14ac:dyDescent="0.2">
      <c r="E5072" s="15">
        <v>41273.173611111109</v>
      </c>
      <c r="F5072" s="21">
        <v>13.982565768594608</v>
      </c>
      <c r="G5072" s="21">
        <v>13.901568175530773</v>
      </c>
      <c r="H5072" s="24">
        <v>3.9334697873213059E-2</v>
      </c>
      <c r="I5072" s="3">
        <f t="shared" si="238"/>
        <v>1999.9799999999998</v>
      </c>
      <c r="J5072" s="3">
        <f>INDEX(PowerArray,MIN(MaximumPowerIndex,ROUND(G5072*100,0)))</f>
        <v>1999.8999999999996</v>
      </c>
      <c r="K5072" s="3">
        <f>MIN(J5072-M5072+N5072,'Power Look Up'!$F$4)</f>
        <v>1999.6304432021054</v>
      </c>
      <c r="M5072" s="50">
        <f t="array" ref="M5072">_xlfn.SUM(_xlfn.NORM.DIST($S$3:$S$1003,$G5072,$P5072,FALSE)*WindSpeedStep*$T$3:$T$1003)</f>
        <v>2003.4555399032859</v>
      </c>
      <c r="N5072" s="50">
        <f t="array" ref="N5072">_xlfn.SUM(_xlfn.NORM.DIST($S$3:$S$1003,$G5072,$Q5072,FALSE)*WindSpeedStep*$T$3:$T$1003)</f>
        <v>2003.1859831053916</v>
      </c>
      <c r="P5072" s="42">
        <f t="shared" si="237"/>
        <v>1.3901568175530774</v>
      </c>
      <c r="Q5072" s="42">
        <f t="shared" si="239"/>
        <v>0.54681398414837667</v>
      </c>
    </row>
    <row r="5073" spans="5:17" x14ac:dyDescent="0.2">
      <c r="E5073" s="15">
        <v>41273.180555555555</v>
      </c>
      <c r="F5073" s="21">
        <v>13.268126193846761</v>
      </c>
      <c r="G5073" s="21">
        <v>13.216579859050055</v>
      </c>
      <c r="H5073" s="24">
        <v>3.3915866749043469E-2</v>
      </c>
      <c r="I5073" s="3">
        <f t="shared" si="238"/>
        <v>1999.2699999999998</v>
      </c>
      <c r="J5073" s="3">
        <f>INDEX(PowerArray,MIN(MaximumPowerIndex,ROUND(G5073*100,0)))</f>
        <v>1999.2199999999998</v>
      </c>
      <c r="K5073" s="3">
        <f>MIN(J5073-M5073+N5073,'Power Look Up'!$F$4)</f>
        <v>2000</v>
      </c>
      <c r="M5073" s="50">
        <f t="array" ref="M5073">_xlfn.SUM(_xlfn.NORM.DIST($S$3:$S$1003,$G5073,$P5073,FALSE)*WindSpeedStep*$T$3:$T$1003)</f>
        <v>2002.0247644970332</v>
      </c>
      <c r="N5073" s="50">
        <f t="array" ref="N5073">_xlfn.SUM(_xlfn.NORM.DIST($S$3:$S$1003,$G5073,$Q5073,FALSE)*WindSpeedStep*$T$3:$T$1003)</f>
        <v>2007.2274370127204</v>
      </c>
      <c r="P5073" s="42">
        <f t="shared" si="237"/>
        <v>1.3216579859050057</v>
      </c>
      <c r="Q5073" s="42">
        <f t="shared" si="239"/>
        <v>0.4482517613776334</v>
      </c>
    </row>
    <row r="5074" spans="5:17" x14ac:dyDescent="0.2">
      <c r="E5074" s="15">
        <v>41273.1875</v>
      </c>
      <c r="F5074" s="21">
        <v>13.67055826947872</v>
      </c>
      <c r="G5074" s="21">
        <v>13.583293891158357</v>
      </c>
      <c r="H5074" s="24">
        <v>3.8769448149260533E-2</v>
      </c>
      <c r="I5074" s="3">
        <f t="shared" si="238"/>
        <v>1999.6699999999998</v>
      </c>
      <c r="J5074" s="3">
        <f>INDEX(PowerArray,MIN(MaximumPowerIndex,ROUND(G5074*100,0)))</f>
        <v>1999.5799999999997</v>
      </c>
      <c r="K5074" s="3">
        <f>MIN(J5074-M5074+N5074,'Power Look Up'!$F$4)</f>
        <v>2000</v>
      </c>
      <c r="M5074" s="50">
        <f t="array" ref="M5074">_xlfn.SUM(_xlfn.NORM.DIST($S$3:$S$1003,$G5074,$P5074,FALSE)*WindSpeedStep*$T$3:$T$1003)</f>
        <v>2003.2841232621086</v>
      </c>
      <c r="N5074" s="50">
        <f t="array" ref="N5074">_xlfn.SUM(_xlfn.NORM.DIST($S$3:$S$1003,$G5074,$Q5074,FALSE)*WindSpeedStep*$T$3:$T$1003)</f>
        <v>2004.7855410710945</v>
      </c>
      <c r="P5074" s="42">
        <f t="shared" si="237"/>
        <v>1.3583293891158359</v>
      </c>
      <c r="Q5074" s="42">
        <f t="shared" si="239"/>
        <v>0.52661680820943124</v>
      </c>
    </row>
    <row r="5075" spans="5:17" x14ac:dyDescent="0.2">
      <c r="E5075" s="15">
        <v>41273.194444444445</v>
      </c>
      <c r="F5075" s="21">
        <v>13.435865881921918</v>
      </c>
      <c r="G5075" s="21">
        <v>13.36953425232316</v>
      </c>
      <c r="H5075" s="24">
        <v>3.4236721625729702E-2</v>
      </c>
      <c r="I5075" s="3">
        <f t="shared" si="238"/>
        <v>1999.4399999999998</v>
      </c>
      <c r="J5075" s="3">
        <f>INDEX(PowerArray,MIN(MaximumPowerIndex,ROUND(G5075*100,0)))</f>
        <v>1999.3699999999997</v>
      </c>
      <c r="K5075" s="3">
        <f>MIN(J5075-M5075+N5075,'Power Look Up'!$F$4)</f>
        <v>2000</v>
      </c>
      <c r="M5075" s="50">
        <f t="array" ref="M5075">_xlfn.SUM(_xlfn.NORM.DIST($S$3:$S$1003,$G5075,$P5075,FALSE)*WindSpeedStep*$T$3:$T$1003)</f>
        <v>2002.737442231157</v>
      </c>
      <c r="N5075" s="50">
        <f t="array" ref="N5075">_xlfn.SUM(_xlfn.NORM.DIST($S$3:$S$1003,$G5075,$Q5075,FALSE)*WindSpeedStep*$T$3:$T$1003)</f>
        <v>2005.9989435637494</v>
      </c>
      <c r="P5075" s="42">
        <f t="shared" si="237"/>
        <v>1.3369534252323161</v>
      </c>
      <c r="Q5075" s="42">
        <f t="shared" si="239"/>
        <v>0.45772902246244629</v>
      </c>
    </row>
    <row r="5076" spans="5:17" x14ac:dyDescent="0.2">
      <c r="E5076" s="15">
        <v>41273.201388888891</v>
      </c>
      <c r="F5076" s="21">
        <v>12.831680486107338</v>
      </c>
      <c r="G5076" s="21">
        <v>12.736755580321816</v>
      </c>
      <c r="H5076" s="24">
        <v>3.9745378678355425E-2</v>
      </c>
      <c r="I5076" s="3">
        <f t="shared" si="238"/>
        <v>1997.1299999999974</v>
      </c>
      <c r="J5076" s="3">
        <f>INDEX(PowerArray,MIN(MaximumPowerIndex,ROUND(G5076*100,0)))</f>
        <v>1996.1399999999976</v>
      </c>
      <c r="K5076" s="3">
        <f>MIN(J5076-M5076+N5076,'Power Look Up'!$F$4)</f>
        <v>2000</v>
      </c>
      <c r="M5076" s="50">
        <f t="array" ref="M5076">_xlfn.SUM(_xlfn.NORM.DIST($S$3:$S$1003,$G5076,$P5076,FALSE)*WindSpeedStep*$T$3:$T$1003)</f>
        <v>1996.9828992456644</v>
      </c>
      <c r="N5076" s="50">
        <f t="array" ref="N5076">_xlfn.SUM(_xlfn.NORM.DIST($S$3:$S$1003,$G5076,$Q5076,FALSE)*WindSpeedStep*$T$3:$T$1003)</f>
        <v>2012.8699255271299</v>
      </c>
      <c r="P5076" s="42">
        <f t="shared" si="237"/>
        <v>1.2736755580321817</v>
      </c>
      <c r="Q5076" s="42">
        <f t="shared" si="239"/>
        <v>0.50622717367354719</v>
      </c>
    </row>
    <row r="5077" spans="5:17" x14ac:dyDescent="0.2">
      <c r="E5077" s="15">
        <v>41273.208333333336</v>
      </c>
      <c r="F5077" s="21">
        <v>13.167896821282218</v>
      </c>
      <c r="G5077" s="21">
        <v>13.058415928856476</v>
      </c>
      <c r="H5077" s="24">
        <v>3.113633145555559E-2</v>
      </c>
      <c r="I5077" s="3">
        <f t="shared" si="238"/>
        <v>1999.1699999999998</v>
      </c>
      <c r="J5077" s="3">
        <f>INDEX(PowerArray,MIN(MaximumPowerIndex,ROUND(G5077*100,0)))</f>
        <v>1999.0599999999997</v>
      </c>
      <c r="K5077" s="3">
        <f>MIN(J5077-M5077+N5077,'Power Look Up'!$F$4)</f>
        <v>2000</v>
      </c>
      <c r="M5077" s="50">
        <f t="array" ref="M5077">_xlfn.SUM(_xlfn.NORM.DIST($S$3:$S$1003,$G5077,$P5077,FALSE)*WindSpeedStep*$T$3:$T$1003)</f>
        <v>2000.9095254412343</v>
      </c>
      <c r="N5077" s="50">
        <f t="array" ref="N5077">_xlfn.SUM(_xlfn.NORM.DIST($S$3:$S$1003,$G5077,$Q5077,FALSE)*WindSpeedStep*$T$3:$T$1003)</f>
        <v>2008.5832991370298</v>
      </c>
      <c r="P5077" s="42">
        <f t="shared" si="237"/>
        <v>1.3058415928856477</v>
      </c>
      <c r="Q5077" s="42">
        <f t="shared" si="239"/>
        <v>0.40659116664538208</v>
      </c>
    </row>
    <row r="5078" spans="5:17" x14ac:dyDescent="0.2">
      <c r="E5078" s="15">
        <v>41273.215277777781</v>
      </c>
      <c r="F5078" s="21">
        <v>13.003902301436577</v>
      </c>
      <c r="G5078" s="21">
        <v>12.900538105277899</v>
      </c>
      <c r="H5078" s="24">
        <v>2.6914997658920779E-2</v>
      </c>
      <c r="I5078" s="3">
        <f t="shared" si="238"/>
        <v>1998.9999999999975</v>
      </c>
      <c r="J5078" s="3">
        <f>INDEX(PowerArray,MIN(MaximumPowerIndex,ROUND(G5078*100,0)))</f>
        <v>1997.8999999999974</v>
      </c>
      <c r="K5078" s="3">
        <f>MIN(J5078-M5078+N5078,'Power Look Up'!$F$4)</f>
        <v>2000</v>
      </c>
      <c r="M5078" s="50">
        <f t="array" ref="M5078">_xlfn.SUM(_xlfn.NORM.DIST($S$3:$S$1003,$G5078,$P5078,FALSE)*WindSpeedStep*$T$3:$T$1003)</f>
        <v>1999.3051802327848</v>
      </c>
      <c r="N5078" s="50">
        <f t="array" ref="N5078">_xlfn.SUM(_xlfn.NORM.DIST($S$3:$S$1003,$G5078,$Q5078,FALSE)*WindSpeedStep*$T$3:$T$1003)</f>
        <v>2010.1343455977189</v>
      </c>
      <c r="P5078" s="42">
        <f t="shared" si="237"/>
        <v>1.2900538105277901</v>
      </c>
      <c r="Q5078" s="42">
        <f t="shared" si="239"/>
        <v>0.34721795290237295</v>
      </c>
    </row>
    <row r="5079" spans="5:17" x14ac:dyDescent="0.2">
      <c r="E5079" s="15">
        <v>41273.222222222219</v>
      </c>
      <c r="F5079" s="21">
        <v>12.341318038424813</v>
      </c>
      <c r="G5079" s="21">
        <v>12.235032067396274</v>
      </c>
      <c r="H5079" s="24">
        <v>2.9980590310370533E-2</v>
      </c>
      <c r="I5079" s="3">
        <f t="shared" si="238"/>
        <v>1991.7399999999975</v>
      </c>
      <c r="J5079" s="3">
        <f>INDEX(PowerArray,MIN(MaximumPowerIndex,ROUND(G5079*100,0)))</f>
        <v>1990.6399999999976</v>
      </c>
      <c r="K5079" s="3">
        <f>MIN(J5079-M5079+N5079,'Power Look Up'!$F$4)</f>
        <v>2000</v>
      </c>
      <c r="M5079" s="50">
        <f t="array" ref="M5079">_xlfn.SUM(_xlfn.NORM.DIST($S$3:$S$1003,$G5079,$P5079,FALSE)*WindSpeedStep*$T$3:$T$1003)</f>
        <v>1983.7361460035256</v>
      </c>
      <c r="N5079" s="50">
        <f t="array" ref="N5079">_xlfn.SUM(_xlfn.NORM.DIST($S$3:$S$1003,$G5079,$Q5079,FALSE)*WindSpeedStep*$T$3:$T$1003)</f>
        <v>2020.1348225437848</v>
      </c>
      <c r="P5079" s="42">
        <f t="shared" si="237"/>
        <v>1.2235032067396274</v>
      </c>
      <c r="Q5079" s="42">
        <f t="shared" si="239"/>
        <v>0.36681348384685347</v>
      </c>
    </row>
    <row r="5080" spans="5:17" x14ac:dyDescent="0.2">
      <c r="E5080" s="15">
        <v>41273.229166666664</v>
      </c>
      <c r="F5080" s="21">
        <v>11.9457677272738</v>
      </c>
      <c r="G5080" s="21">
        <v>11.86621591174012</v>
      </c>
      <c r="H5080" s="24">
        <v>3.2647545884353452E-2</v>
      </c>
      <c r="I5080" s="3">
        <f t="shared" si="238"/>
        <v>1983.7999999999824</v>
      </c>
      <c r="J5080" s="3">
        <f>INDEX(PowerArray,MIN(MaximumPowerIndex,ROUND(G5080*100,0)))</f>
        <v>1977.0799999999824</v>
      </c>
      <c r="K5080" s="3">
        <f>MIN(J5080-M5080+N5080,'Power Look Up'!$F$4)</f>
        <v>2000</v>
      </c>
      <c r="M5080" s="50">
        <f t="array" ref="M5080">_xlfn.SUM(_xlfn.NORM.DIST($S$3:$S$1003,$G5080,$P5080,FALSE)*WindSpeedStep*$T$3:$T$1003)</f>
        <v>1965.0232579949989</v>
      </c>
      <c r="N5080" s="50">
        <f t="array" ref="N5080">_xlfn.SUM(_xlfn.NORM.DIST($S$3:$S$1003,$G5080,$Q5080,FALSE)*WindSpeedStep*$T$3:$T$1003)</f>
        <v>2025.0647355535443</v>
      </c>
      <c r="P5080" s="42">
        <f t="shared" si="237"/>
        <v>1.1866215911740121</v>
      </c>
      <c r="Q5080" s="42">
        <f t="shared" si="239"/>
        <v>0.3874028284521806</v>
      </c>
    </row>
    <row r="5081" spans="5:17" x14ac:dyDescent="0.2">
      <c r="E5081" s="15">
        <v>41273.236111111109</v>
      </c>
      <c r="F5081" s="21">
        <v>12.672263656315971</v>
      </c>
      <c r="G5081" s="21">
        <v>12.572763059492779</v>
      </c>
      <c r="H5081" s="24">
        <v>3.3932374803903646E-2</v>
      </c>
      <c r="I5081" s="3">
        <f t="shared" si="238"/>
        <v>1995.3699999999976</v>
      </c>
      <c r="J5081" s="3">
        <f>INDEX(PowerArray,MIN(MaximumPowerIndex,ROUND(G5081*100,0)))</f>
        <v>1994.2699999999975</v>
      </c>
      <c r="K5081" s="3">
        <f>MIN(J5081-M5081+N5081,'Power Look Up'!$F$4)</f>
        <v>2000</v>
      </c>
      <c r="M5081" s="50">
        <f t="array" ref="M5081">_xlfn.SUM(_xlfn.NORM.DIST($S$3:$S$1003,$G5081,$P5081,FALSE)*WindSpeedStep*$T$3:$T$1003)</f>
        <v>1993.8154139942569</v>
      </c>
      <c r="N5081" s="50">
        <f t="array" ref="N5081">_xlfn.SUM(_xlfn.NORM.DIST($S$3:$S$1003,$G5081,$Q5081,FALSE)*WindSpeedStep*$T$3:$T$1003)</f>
        <v>2014.9530926200619</v>
      </c>
      <c r="P5081" s="42">
        <f t="shared" si="237"/>
        <v>1.257276305949278</v>
      </c>
      <c r="Q5081" s="42">
        <f t="shared" si="239"/>
        <v>0.42662370845538328</v>
      </c>
    </row>
    <row r="5082" spans="5:17" x14ac:dyDescent="0.2">
      <c r="E5082" s="15">
        <v>41273.243055555555</v>
      </c>
      <c r="F5082" s="21">
        <v>12.9898621365264</v>
      </c>
      <c r="G5082" s="21">
        <v>12.912690092403929</v>
      </c>
      <c r="H5082" s="24">
        <v>2.7713919995171487E-2</v>
      </c>
      <c r="I5082" s="3">
        <f t="shared" si="238"/>
        <v>1998.8899999999974</v>
      </c>
      <c r="J5082" s="3">
        <f>INDEX(PowerArray,MIN(MaximumPowerIndex,ROUND(G5082*100,0)))</f>
        <v>1998.0099999999975</v>
      </c>
      <c r="K5082" s="3">
        <f>MIN(J5082-M5082+N5082,'Power Look Up'!$F$4)</f>
        <v>2000</v>
      </c>
      <c r="M5082" s="50">
        <f t="array" ref="M5082">_xlfn.SUM(_xlfn.NORM.DIST($S$3:$S$1003,$G5082,$P5082,FALSE)*WindSpeedStep*$T$3:$T$1003)</f>
        <v>1999.4489196355451</v>
      </c>
      <c r="N5082" s="50">
        <f t="array" ref="N5082">_xlfn.SUM(_xlfn.NORM.DIST($S$3:$S$1003,$G5082,$Q5082,FALSE)*WindSpeedStep*$T$3:$T$1003)</f>
        <v>2010.0293619970716</v>
      </c>
      <c r="P5082" s="42">
        <f t="shared" si="237"/>
        <v>1.2912690092403931</v>
      </c>
      <c r="Q5082" s="42">
        <f t="shared" si="239"/>
        <v>0.35786126014332603</v>
      </c>
    </row>
    <row r="5083" spans="5:17" x14ac:dyDescent="0.2">
      <c r="E5083" s="15">
        <v>41273.25</v>
      </c>
      <c r="F5083" s="21">
        <v>12.378122254226398</v>
      </c>
      <c r="G5083" s="21">
        <v>12.335656407639272</v>
      </c>
      <c r="H5083" s="24">
        <v>3.1507202141814204E-2</v>
      </c>
      <c r="I5083" s="3">
        <f t="shared" si="238"/>
        <v>1992.1799999999976</v>
      </c>
      <c r="J5083" s="3">
        <f>INDEX(PowerArray,MIN(MaximumPowerIndex,ROUND(G5083*100,0)))</f>
        <v>1991.7399999999975</v>
      </c>
      <c r="K5083" s="3">
        <f>MIN(J5083-M5083+N5083,'Power Look Up'!$F$4)</f>
        <v>2000</v>
      </c>
      <c r="M5083" s="50">
        <f t="array" ref="M5083">_xlfn.SUM(_xlfn.NORM.DIST($S$3:$S$1003,$G5083,$P5083,FALSE)*WindSpeedStep*$T$3:$T$1003)</f>
        <v>1987.3261948066565</v>
      </c>
      <c r="N5083" s="50">
        <f t="array" ref="N5083">_xlfn.SUM(_xlfn.NORM.DIST($S$3:$S$1003,$G5083,$Q5083,FALSE)*WindSpeedStep*$T$3:$T$1003)</f>
        <v>2018.5478525207209</v>
      </c>
      <c r="P5083" s="42">
        <f t="shared" si="237"/>
        <v>1.2335656407639273</v>
      </c>
      <c r="Q5083" s="42">
        <f t="shared" si="239"/>
        <v>0.3886620199874562</v>
      </c>
    </row>
    <row r="5084" spans="5:17" x14ac:dyDescent="0.2">
      <c r="E5084" s="15">
        <v>41273.256944444445</v>
      </c>
      <c r="F5084" s="21">
        <v>12.978279789946384</v>
      </c>
      <c r="G5084" s="21">
        <v>12.933221630580965</v>
      </c>
      <c r="H5084" s="24">
        <v>3.3132280006253158E-2</v>
      </c>
      <c r="I5084" s="3">
        <f t="shared" si="238"/>
        <v>1998.7799999999975</v>
      </c>
      <c r="J5084" s="3">
        <f>INDEX(PowerArray,MIN(MaximumPowerIndex,ROUND(G5084*100,0)))</f>
        <v>1998.2299999999975</v>
      </c>
      <c r="K5084" s="3">
        <f>MIN(J5084-M5084+N5084,'Power Look Up'!$F$4)</f>
        <v>2000</v>
      </c>
      <c r="M5084" s="50">
        <f t="array" ref="M5084">_xlfn.SUM(_xlfn.NORM.DIST($S$3:$S$1003,$G5084,$P5084,FALSE)*WindSpeedStep*$T$3:$T$1003)</f>
        <v>1999.6836259642198</v>
      </c>
      <c r="N5084" s="50">
        <f t="array" ref="N5084">_xlfn.SUM(_xlfn.NORM.DIST($S$3:$S$1003,$G5084,$Q5084,FALSE)*WindSpeedStep*$T$3:$T$1003)</f>
        <v>2010.0911064946977</v>
      </c>
      <c r="P5084" s="42">
        <f t="shared" si="237"/>
        <v>1.2933221630580967</v>
      </c>
      <c r="Q5084" s="42">
        <f t="shared" si="239"/>
        <v>0.42850712044733857</v>
      </c>
    </row>
    <row r="5085" spans="5:17" x14ac:dyDescent="0.2">
      <c r="E5085" s="15">
        <v>41273.263888888891</v>
      </c>
      <c r="F5085" s="21">
        <v>12.892672729574105</v>
      </c>
      <c r="G5085" s="21">
        <v>12.840541163306497</v>
      </c>
      <c r="H5085" s="24">
        <v>3.5679180698104607E-2</v>
      </c>
      <c r="I5085" s="3">
        <f t="shared" si="238"/>
        <v>1997.7899999999975</v>
      </c>
      <c r="J5085" s="3">
        <f>INDEX(PowerArray,MIN(MaximumPowerIndex,ROUND(G5085*100,0)))</f>
        <v>1997.2399999999975</v>
      </c>
      <c r="K5085" s="3">
        <f>MIN(J5085-M5085+N5085,'Power Look Up'!$F$4)</f>
        <v>2000</v>
      </c>
      <c r="M5085" s="50">
        <f t="array" ref="M5085">_xlfn.SUM(_xlfn.NORM.DIST($S$3:$S$1003,$G5085,$P5085,FALSE)*WindSpeedStep*$T$3:$T$1003)</f>
        <v>1998.5405203007895</v>
      </c>
      <c r="N5085" s="50">
        <f t="array" ref="N5085">_xlfn.SUM(_xlfn.NORM.DIST($S$3:$S$1003,$G5085,$Q5085,FALSE)*WindSpeedStep*$T$3:$T$1003)</f>
        <v>2011.3561292276049</v>
      </c>
      <c r="P5085" s="42">
        <f t="shared" si="237"/>
        <v>1.2840541163306498</v>
      </c>
      <c r="Q5085" s="42">
        <f t="shared" si="239"/>
        <v>0.45813998842706283</v>
      </c>
    </row>
    <row r="5086" spans="5:17" x14ac:dyDescent="0.2">
      <c r="E5086" s="15">
        <v>41273.270833333336</v>
      </c>
      <c r="F5086" s="21">
        <v>12.467844528438494</v>
      </c>
      <c r="G5086" s="21">
        <v>12.399656300108077</v>
      </c>
      <c r="H5086" s="24">
        <v>3.6092846600194108E-2</v>
      </c>
      <c r="I5086" s="3">
        <f t="shared" si="238"/>
        <v>1993.1699999999976</v>
      </c>
      <c r="J5086" s="3">
        <f>INDEX(PowerArray,MIN(MaximumPowerIndex,ROUND(G5086*100,0)))</f>
        <v>1992.3999999999976</v>
      </c>
      <c r="K5086" s="3">
        <f>MIN(J5086-M5086+N5086,'Power Look Up'!$F$4)</f>
        <v>2000</v>
      </c>
      <c r="M5086" s="50">
        <f t="array" ref="M5086">_xlfn.SUM(_xlfn.NORM.DIST($S$3:$S$1003,$G5086,$P5086,FALSE)*WindSpeedStep*$T$3:$T$1003)</f>
        <v>1989.3327646906614</v>
      </c>
      <c r="N5086" s="50">
        <f t="array" ref="N5086">_xlfn.SUM(_xlfn.NORM.DIST($S$3:$S$1003,$G5086,$Q5086,FALSE)*WindSpeedStep*$T$3:$T$1003)</f>
        <v>2017.5506725971209</v>
      </c>
      <c r="P5086" s="42">
        <f t="shared" si="237"/>
        <v>1.2399656300108077</v>
      </c>
      <c r="Q5086" s="42">
        <f t="shared" si="239"/>
        <v>0.44753889273493125</v>
      </c>
    </row>
    <row r="5087" spans="5:17" x14ac:dyDescent="0.2">
      <c r="E5087" s="15">
        <v>41273.277777777781</v>
      </c>
      <c r="F5087" s="21">
        <v>11.93109509721473</v>
      </c>
      <c r="G5087" s="21">
        <v>11.874701069976973</v>
      </c>
      <c r="H5087" s="24">
        <v>3.4363987266827919E-2</v>
      </c>
      <c r="I5087" s="3">
        <f t="shared" si="238"/>
        <v>1982.1199999999824</v>
      </c>
      <c r="J5087" s="3">
        <f>INDEX(PowerArray,MIN(MaximumPowerIndex,ROUND(G5087*100,0)))</f>
        <v>1977.0799999999824</v>
      </c>
      <c r="K5087" s="3">
        <f>MIN(J5087-M5087+N5087,'Power Look Up'!$F$4)</f>
        <v>2000</v>
      </c>
      <c r="M5087" s="50">
        <f t="array" ref="M5087">_xlfn.SUM(_xlfn.NORM.DIST($S$3:$S$1003,$G5087,$P5087,FALSE)*WindSpeedStep*$T$3:$T$1003)</f>
        <v>1965.5684069039526</v>
      </c>
      <c r="N5087" s="50">
        <f t="array" ref="N5087">_xlfn.SUM(_xlfn.NORM.DIST($S$3:$S$1003,$G5087,$Q5087,FALSE)*WindSpeedStep*$T$3:$T$1003)</f>
        <v>2024.691498759254</v>
      </c>
      <c r="P5087" s="42">
        <f t="shared" si="237"/>
        <v>1.1874701069976974</v>
      </c>
      <c r="Q5087" s="42">
        <f t="shared" si="239"/>
        <v>0.40806207636607661</v>
      </c>
    </row>
    <row r="5088" spans="5:17" x14ac:dyDescent="0.2">
      <c r="E5088" s="15">
        <v>41273.284722222219</v>
      </c>
      <c r="F5088" s="21">
        <v>12.272444309030652</v>
      </c>
      <c r="G5088" s="21">
        <v>12.27999686746233</v>
      </c>
      <c r="H5088" s="24">
        <v>5.2964184121145202E-2</v>
      </c>
      <c r="I5088" s="3">
        <f t="shared" si="238"/>
        <v>1990.9699999999975</v>
      </c>
      <c r="J5088" s="3">
        <f>INDEX(PowerArray,MIN(MaximumPowerIndex,ROUND(G5088*100,0)))</f>
        <v>1991.0799999999977</v>
      </c>
      <c r="K5088" s="3">
        <f>MIN(J5088-M5088+N5088,'Power Look Up'!$F$4)</f>
        <v>2000</v>
      </c>
      <c r="M5088" s="50">
        <f t="array" ref="M5088">_xlfn.SUM(_xlfn.NORM.DIST($S$3:$S$1003,$G5088,$P5088,FALSE)*WindSpeedStep*$T$3:$T$1003)</f>
        <v>1985.4091871327475</v>
      </c>
      <c r="N5088" s="50">
        <f t="array" ref="N5088">_xlfn.SUM(_xlfn.NORM.DIST($S$3:$S$1003,$G5088,$Q5088,FALSE)*WindSpeedStep*$T$3:$T$1003)</f>
        <v>2017.3751063296761</v>
      </c>
      <c r="P5088" s="42">
        <f t="shared" si="237"/>
        <v>1.2279996867462331</v>
      </c>
      <c r="Q5088" s="42">
        <f t="shared" si="239"/>
        <v>0.65040001509536116</v>
      </c>
    </row>
    <row r="5089" spans="5:17" x14ac:dyDescent="0.2">
      <c r="E5089" s="15">
        <v>41273.291666666664</v>
      </c>
      <c r="F5089" s="21">
        <v>12.258429527716878</v>
      </c>
      <c r="G5089" s="21">
        <v>12.247600315458586</v>
      </c>
      <c r="H5089" s="24">
        <v>3.5893668026980095E-2</v>
      </c>
      <c r="I5089" s="3">
        <f t="shared" si="238"/>
        <v>1990.8599999999976</v>
      </c>
      <c r="J5089" s="3">
        <f>INDEX(PowerArray,MIN(MaximumPowerIndex,ROUND(G5089*100,0)))</f>
        <v>1990.7499999999977</v>
      </c>
      <c r="K5089" s="3">
        <f>MIN(J5089-M5089+N5089,'Power Look Up'!$F$4)</f>
        <v>2000</v>
      </c>
      <c r="M5089" s="50">
        <f t="array" ref="M5089">_xlfn.SUM(_xlfn.NORM.DIST($S$3:$S$1003,$G5089,$P5089,FALSE)*WindSpeedStep*$T$3:$T$1003)</f>
        <v>1984.2153503130344</v>
      </c>
      <c r="N5089" s="50">
        <f t="array" ref="N5089">_xlfn.SUM(_xlfn.NORM.DIST($S$3:$S$1003,$G5089,$Q5089,FALSE)*WindSpeedStep*$T$3:$T$1003)</f>
        <v>2019.8050789063479</v>
      </c>
      <c r="P5089" s="42">
        <f t="shared" si="237"/>
        <v>1.2247600315458587</v>
      </c>
      <c r="Q5089" s="42">
        <f t="shared" si="239"/>
        <v>0.43961129985020719</v>
      </c>
    </row>
    <row r="5090" spans="5:17" x14ac:dyDescent="0.2">
      <c r="E5090" s="15">
        <v>41273.298611111109</v>
      </c>
      <c r="F5090" s="21">
        <v>12.328436523619507</v>
      </c>
      <c r="G5090" s="21">
        <v>12.314982914227116</v>
      </c>
      <c r="H5090" s="24">
        <v>3.8934377370592708E-2</v>
      </c>
      <c r="I5090" s="3">
        <f t="shared" si="238"/>
        <v>1991.6299999999976</v>
      </c>
      <c r="J5090" s="3">
        <f>INDEX(PowerArray,MIN(MaximumPowerIndex,ROUND(G5090*100,0)))</f>
        <v>1991.4099999999976</v>
      </c>
      <c r="K5090" s="3">
        <f>MIN(J5090-M5090+N5090,'Power Look Up'!$F$4)</f>
        <v>2000</v>
      </c>
      <c r="M5090" s="50">
        <f t="array" ref="M5090">_xlfn.SUM(_xlfn.NORM.DIST($S$3:$S$1003,$G5090,$P5090,FALSE)*WindSpeedStep*$T$3:$T$1003)</f>
        <v>1986.6334506807311</v>
      </c>
      <c r="N5090" s="50">
        <f t="array" ref="N5090">_xlfn.SUM(_xlfn.NORM.DIST($S$3:$S$1003,$G5090,$Q5090,FALSE)*WindSpeedStep*$T$3:$T$1003)</f>
        <v>2018.7294141188729</v>
      </c>
      <c r="P5090" s="42">
        <f t="shared" si="237"/>
        <v>1.2314982914227117</v>
      </c>
      <c r="Q5090" s="42">
        <f t="shared" si="239"/>
        <v>0.47947619209492004</v>
      </c>
    </row>
    <row r="5091" spans="5:17" x14ac:dyDescent="0.2">
      <c r="E5091" s="15">
        <v>41273.305555555555</v>
      </c>
      <c r="F5091" s="21">
        <v>12.696171619296555</v>
      </c>
      <c r="G5091" s="21">
        <v>12.725455923745539</v>
      </c>
      <c r="H5091" s="24">
        <v>3.7019033303366831E-2</v>
      </c>
      <c r="I5091" s="3">
        <f t="shared" si="238"/>
        <v>1995.6999999999975</v>
      </c>
      <c r="J5091" s="3">
        <f>INDEX(PowerArray,MIN(MaximumPowerIndex,ROUND(G5091*100,0)))</f>
        <v>1996.0299999999975</v>
      </c>
      <c r="K5091" s="3">
        <f>MIN(J5091-M5091+N5091,'Power Look Up'!$F$4)</f>
        <v>2000</v>
      </c>
      <c r="M5091" s="50">
        <f t="array" ref="M5091">_xlfn.SUM(_xlfn.NORM.DIST($S$3:$S$1003,$G5091,$P5091,FALSE)*WindSpeedStep*$T$3:$T$1003)</f>
        <v>1996.7938307151981</v>
      </c>
      <c r="N5091" s="50">
        <f t="array" ref="N5091">_xlfn.SUM(_xlfn.NORM.DIST($S$3:$S$1003,$G5091,$Q5091,FALSE)*WindSpeedStep*$T$3:$T$1003)</f>
        <v>2012.909486891469</v>
      </c>
      <c r="P5091" s="42">
        <f t="shared" si="237"/>
        <v>1.2725455923745539</v>
      </c>
      <c r="Q5091" s="42">
        <f t="shared" si="239"/>
        <v>0.47108407664166285</v>
      </c>
    </row>
    <row r="5092" spans="5:17" x14ac:dyDescent="0.2">
      <c r="E5092" s="15">
        <v>41273.3125</v>
      </c>
      <c r="F5092" s="21">
        <v>13.308031474452349</v>
      </c>
      <c r="G5092" s="21">
        <v>13.322357421314063</v>
      </c>
      <c r="H5092" s="24">
        <v>4.5085556128404869E-2</v>
      </c>
      <c r="I5092" s="3">
        <f t="shared" si="238"/>
        <v>1999.3099999999997</v>
      </c>
      <c r="J5092" s="3">
        <f>INDEX(PowerArray,MIN(MaximumPowerIndex,ROUND(G5092*100,0)))</f>
        <v>1999.3199999999997</v>
      </c>
      <c r="K5092" s="3">
        <f>MIN(J5092-M5092+N5092,'Power Look Up'!$F$4)</f>
        <v>2000</v>
      </c>
      <c r="M5092" s="50">
        <f t="array" ref="M5092">_xlfn.SUM(_xlfn.NORM.DIST($S$3:$S$1003,$G5092,$P5092,FALSE)*WindSpeedStep*$T$3:$T$1003)</f>
        <v>2002.5506741400889</v>
      </c>
      <c r="N5092" s="50">
        <f t="array" ref="N5092">_xlfn.SUM(_xlfn.NORM.DIST($S$3:$S$1003,$G5092,$Q5092,FALSE)*WindSpeedStep*$T$3:$T$1003)</f>
        <v>2006.9963750850504</v>
      </c>
      <c r="P5092" s="42">
        <f t="shared" si="237"/>
        <v>1.3322357421314064</v>
      </c>
      <c r="Q5092" s="42">
        <f t="shared" si="239"/>
        <v>0.60064589328132634</v>
      </c>
    </row>
    <row r="5093" spans="5:17" x14ac:dyDescent="0.2">
      <c r="E5093" s="15">
        <v>41273.319444444445</v>
      </c>
      <c r="F5093" s="21">
        <v>13.946682475716459</v>
      </c>
      <c r="G5093" s="21">
        <v>13.96206607576697</v>
      </c>
      <c r="H5093" s="24">
        <v>4.0152918156346862E-2</v>
      </c>
      <c r="I5093" s="3">
        <f t="shared" si="238"/>
        <v>1999.9499999999998</v>
      </c>
      <c r="J5093" s="3">
        <f>INDEX(PowerArray,MIN(MaximumPowerIndex,ROUND(G5093*100,0)))</f>
        <v>1999.9599999999998</v>
      </c>
      <c r="K5093" s="3">
        <f>MIN(J5093-M5093+N5093,'Power Look Up'!$F$4)</f>
        <v>1999.5000154126008</v>
      </c>
      <c r="M5093" s="50">
        <f t="array" ref="M5093">_xlfn.SUM(_xlfn.NORM.DIST($S$3:$S$1003,$G5093,$P5093,FALSE)*WindSpeedStep*$T$3:$T$1003)</f>
        <v>2003.4305934879467</v>
      </c>
      <c r="N5093" s="50">
        <f t="array" ref="N5093">_xlfn.SUM(_xlfn.NORM.DIST($S$3:$S$1003,$G5093,$Q5093,FALSE)*WindSpeedStep*$T$3:$T$1003)</f>
        <v>2002.9706089005476</v>
      </c>
      <c r="P5093" s="42">
        <f t="shared" si="237"/>
        <v>1.396206607576697</v>
      </c>
      <c r="Q5093" s="42">
        <f t="shared" si="239"/>
        <v>0.56061769643377812</v>
      </c>
    </row>
    <row r="5094" spans="5:17" x14ac:dyDescent="0.2">
      <c r="E5094" s="15">
        <v>41273.326388888891</v>
      </c>
      <c r="F5094" s="21">
        <v>13.554450496312468</v>
      </c>
      <c r="G5094" s="21">
        <v>13.555889747408289</v>
      </c>
      <c r="H5094" s="24">
        <v>4.4265903672246393E-2</v>
      </c>
      <c r="I5094" s="3">
        <f t="shared" si="238"/>
        <v>1999.5499999999997</v>
      </c>
      <c r="J5094" s="3">
        <f>INDEX(PowerArray,MIN(MaximumPowerIndex,ROUND(G5094*100,0)))</f>
        <v>1999.5599999999997</v>
      </c>
      <c r="K5094" s="3">
        <f>MIN(J5094-M5094+N5094,'Power Look Up'!$F$4)</f>
        <v>2000</v>
      </c>
      <c r="M5094" s="50">
        <f t="array" ref="M5094">_xlfn.SUM(_xlfn.NORM.DIST($S$3:$S$1003,$G5094,$P5094,FALSE)*WindSpeedStep*$T$3:$T$1003)</f>
        <v>2003.2378325163609</v>
      </c>
      <c r="N5094" s="50">
        <f t="array" ref="N5094">_xlfn.SUM(_xlfn.NORM.DIST($S$3:$S$1003,$G5094,$Q5094,FALSE)*WindSpeedStep*$T$3:$T$1003)</f>
        <v>2005.250725382426</v>
      </c>
      <c r="P5094" s="42">
        <f t="shared" si="237"/>
        <v>1.355588974740829</v>
      </c>
      <c r="Q5094" s="42">
        <f t="shared" si="239"/>
        <v>0.60006370975036782</v>
      </c>
    </row>
    <row r="5095" spans="5:17" x14ac:dyDescent="0.2">
      <c r="E5095" s="15">
        <v>41273.333333333336</v>
      </c>
      <c r="F5095" s="21">
        <v>14.146815801931544</v>
      </c>
      <c r="G5095" s="21">
        <v>14.196972547273282</v>
      </c>
      <c r="H5095" s="24">
        <v>4.736048092946267E-2</v>
      </c>
      <c r="I5095" s="3">
        <f t="shared" si="238"/>
        <v>2000</v>
      </c>
      <c r="J5095" s="3">
        <f>INDEX(PowerArray,MIN(MaximumPowerIndex,ROUND(G5095*100,0)))</f>
        <v>2000</v>
      </c>
      <c r="K5095" s="3">
        <f>MIN(J5095-M5095+N5095,'Power Look Up'!$F$4)</f>
        <v>1999.1905252328606</v>
      </c>
      <c r="M5095" s="50">
        <f t="array" ref="M5095">_xlfn.SUM(_xlfn.NORM.DIST($S$3:$S$1003,$G5095,$P5095,FALSE)*WindSpeedStep*$T$3:$T$1003)</f>
        <v>2003.2266968631739</v>
      </c>
      <c r="N5095" s="50">
        <f t="array" ref="N5095">_xlfn.SUM(_xlfn.NORM.DIST($S$3:$S$1003,$G5095,$Q5095,FALSE)*WindSpeedStep*$T$3:$T$1003)</f>
        <v>2002.4172220960345</v>
      </c>
      <c r="P5095" s="42">
        <f t="shared" si="237"/>
        <v>1.4196972547273283</v>
      </c>
      <c r="Q5095" s="42">
        <f t="shared" si="239"/>
        <v>0.67237544758124135</v>
      </c>
    </row>
    <row r="5096" spans="5:17" x14ac:dyDescent="0.2">
      <c r="E5096" s="15">
        <v>41273.340277777781</v>
      </c>
      <c r="F5096" s="21">
        <v>14.960100340902768</v>
      </c>
      <c r="G5096" s="21">
        <v>15.039158271081879</v>
      </c>
      <c r="H5096" s="24">
        <v>4.9464908866737232E-2</v>
      </c>
      <c r="I5096" s="3">
        <f t="shared" si="238"/>
        <v>2000</v>
      </c>
      <c r="J5096" s="3">
        <f>INDEX(PowerArray,MIN(MaximumPowerIndex,ROUND(G5096*100,0)))</f>
        <v>2000</v>
      </c>
      <c r="K5096" s="3">
        <f>MIN(J5096-M5096+N5096,'Power Look Up'!$F$4)</f>
        <v>1998.7914714202589</v>
      </c>
      <c r="M5096" s="50">
        <f t="array" ref="M5096">_xlfn.SUM(_xlfn.NORM.DIST($S$3:$S$1003,$G5096,$P5096,FALSE)*WindSpeedStep*$T$3:$T$1003)</f>
        <v>2002.0076951764477</v>
      </c>
      <c r="N5096" s="50">
        <f t="array" ref="N5096">_xlfn.SUM(_xlfn.NORM.DIST($S$3:$S$1003,$G5096,$Q5096,FALSE)*WindSpeedStep*$T$3:$T$1003)</f>
        <v>2000.7991665967065</v>
      </c>
      <c r="P5096" s="42">
        <f t="shared" si="237"/>
        <v>1.5039158271081881</v>
      </c>
      <c r="Q5096" s="42">
        <f t="shared" si="239"/>
        <v>0.74391059331150267</v>
      </c>
    </row>
    <row r="5097" spans="5:17" x14ac:dyDescent="0.2">
      <c r="E5097" s="15">
        <v>41273.347222222219</v>
      </c>
      <c r="F5097" s="21">
        <v>15.08195532385364</v>
      </c>
      <c r="G5097" s="21">
        <v>15.032382708944979</v>
      </c>
      <c r="H5097" s="24">
        <v>3.646742005196895E-2</v>
      </c>
      <c r="I5097" s="3">
        <f t="shared" si="238"/>
        <v>2000</v>
      </c>
      <c r="J5097" s="3">
        <f>INDEX(PowerArray,MIN(MaximumPowerIndex,ROUND(G5097*100,0)))</f>
        <v>2000</v>
      </c>
      <c r="K5097" s="3">
        <f>MIN(J5097-M5097+N5097,'Power Look Up'!$F$4)</f>
        <v>1998.5979657153257</v>
      </c>
      <c r="M5097" s="50">
        <f t="array" ref="M5097">_xlfn.SUM(_xlfn.NORM.DIST($S$3:$S$1003,$G5097,$P5097,FALSE)*WindSpeedStep*$T$3:$T$1003)</f>
        <v>2002.0173934273253</v>
      </c>
      <c r="N5097" s="50">
        <f t="array" ref="N5097">_xlfn.SUM(_xlfn.NORM.DIST($S$3:$S$1003,$G5097,$Q5097,FALSE)*WindSpeedStep*$T$3:$T$1003)</f>
        <v>2000.615359142651</v>
      </c>
      <c r="P5097" s="42">
        <f t="shared" si="237"/>
        <v>1.503238270894498</v>
      </c>
      <c r="Q5097" s="42">
        <f t="shared" si="239"/>
        <v>0.54819221462905143</v>
      </c>
    </row>
    <row r="5098" spans="5:17" x14ac:dyDescent="0.2">
      <c r="E5098" s="15">
        <v>41273.354166666664</v>
      </c>
      <c r="F5098" s="21">
        <v>14.727537308157856</v>
      </c>
      <c r="G5098" s="21">
        <v>14.74225341791375</v>
      </c>
      <c r="H5098" s="24">
        <v>6.1110013247189218E-2</v>
      </c>
      <c r="I5098" s="3">
        <f t="shared" si="238"/>
        <v>2000</v>
      </c>
      <c r="J5098" s="3">
        <f>INDEX(PowerArray,MIN(MaximumPowerIndex,ROUND(G5098*100,0)))</f>
        <v>2000</v>
      </c>
      <c r="K5098" s="3">
        <f>MIN(J5098-M5098+N5098,'Power Look Up'!$F$4)</f>
        <v>1999.1008646800983</v>
      </c>
      <c r="M5098" s="50">
        <f t="array" ref="M5098">_xlfn.SUM(_xlfn.NORM.DIST($S$3:$S$1003,$G5098,$P5098,FALSE)*WindSpeedStep*$T$3:$T$1003)</f>
        <v>2002.4497210505542</v>
      </c>
      <c r="N5098" s="50">
        <f t="array" ref="N5098">_xlfn.SUM(_xlfn.NORM.DIST($S$3:$S$1003,$G5098,$Q5098,FALSE)*WindSpeedStep*$T$3:$T$1003)</f>
        <v>2001.5505857306525</v>
      </c>
      <c r="P5098" s="42">
        <f t="shared" si="237"/>
        <v>1.4742253417913751</v>
      </c>
      <c r="Q5098" s="42">
        <f t="shared" si="239"/>
        <v>0.90089930166212973</v>
      </c>
    </row>
    <row r="5099" spans="5:17" x14ac:dyDescent="0.2">
      <c r="E5099" s="15">
        <v>41273.361111111109</v>
      </c>
      <c r="F5099" s="21">
        <v>16.394550887417036</v>
      </c>
      <c r="G5099" s="21">
        <v>16.314231067551361</v>
      </c>
      <c r="H5099" s="24">
        <v>7.9294639354699353E-2</v>
      </c>
      <c r="I5099" s="3">
        <f t="shared" si="238"/>
        <v>2000</v>
      </c>
      <c r="J5099" s="3">
        <f>INDEX(PowerArray,MIN(MaximumPowerIndex,ROUND(G5099*100,0)))</f>
        <v>2000</v>
      </c>
      <c r="K5099" s="3">
        <f>MIN(J5099-M5099+N5099,'Power Look Up'!$F$4)</f>
        <v>1999.6765365740698</v>
      </c>
      <c r="M5099" s="50">
        <f t="array" ref="M5099">_xlfn.SUM(_xlfn.NORM.DIST($S$3:$S$1003,$G5099,$P5099,FALSE)*WindSpeedStep*$T$3:$T$1003)</f>
        <v>2000.6989278816463</v>
      </c>
      <c r="N5099" s="50">
        <f t="array" ref="N5099">_xlfn.SUM(_xlfn.NORM.DIST($S$3:$S$1003,$G5099,$Q5099,FALSE)*WindSpeedStep*$T$3:$T$1003)</f>
        <v>2000.3754644557162</v>
      </c>
      <c r="P5099" s="42">
        <f t="shared" si="237"/>
        <v>1.6314231067551361</v>
      </c>
      <c r="Q5099" s="42">
        <f t="shared" si="239"/>
        <v>1.2936310688507171</v>
      </c>
    </row>
    <row r="5100" spans="5:17" x14ac:dyDescent="0.2">
      <c r="E5100" s="15">
        <v>41273.368055555555</v>
      </c>
      <c r="F5100" s="21">
        <v>17.712523460676472</v>
      </c>
      <c r="G5100" s="21">
        <v>17.77854246407529</v>
      </c>
      <c r="H5100" s="24">
        <v>5.5892657090780791E-2</v>
      </c>
      <c r="I5100" s="3">
        <f t="shared" si="238"/>
        <v>2000</v>
      </c>
      <c r="J5100" s="3">
        <f>INDEX(PowerArray,MIN(MaximumPowerIndex,ROUND(G5100*100,0)))</f>
        <v>2000</v>
      </c>
      <c r="K5100" s="3">
        <f>MIN(J5100-M5100+N5100,'Power Look Up'!$F$4)</f>
        <v>1999.847902630333</v>
      </c>
      <c r="M5100" s="50">
        <f t="array" ref="M5100">_xlfn.SUM(_xlfn.NORM.DIST($S$3:$S$1003,$G5100,$P5100,FALSE)*WindSpeedStep*$T$3:$T$1003)</f>
        <v>2000.1722836066858</v>
      </c>
      <c r="N5100" s="50">
        <f t="array" ref="N5100">_xlfn.SUM(_xlfn.NORM.DIST($S$3:$S$1003,$G5100,$Q5100,FALSE)*WindSpeedStep*$T$3:$T$1003)</f>
        <v>2000.0201862370188</v>
      </c>
      <c r="P5100" s="42">
        <f t="shared" si="237"/>
        <v>1.7778542464075291</v>
      </c>
      <c r="Q5100" s="42">
        <f t="shared" si="239"/>
        <v>0.99368997751844512</v>
      </c>
    </row>
    <row r="5101" spans="5:17" x14ac:dyDescent="0.2">
      <c r="E5101" s="15">
        <v>41273.375</v>
      </c>
      <c r="F5101" s="21">
        <v>17.658075385552266</v>
      </c>
      <c r="G5101" s="21">
        <v>17.646999388375495</v>
      </c>
      <c r="H5101" s="24">
        <v>6.0029192131962797E-2</v>
      </c>
      <c r="I5101" s="3">
        <f t="shared" si="238"/>
        <v>2000</v>
      </c>
      <c r="J5101" s="3">
        <f>INDEX(PowerArray,MIN(MaximumPowerIndex,ROUND(G5101*100,0)))</f>
        <v>2000</v>
      </c>
      <c r="K5101" s="3">
        <f>MIN(J5101-M5101+N5101,'Power Look Up'!$F$4)</f>
        <v>1999.8327409783003</v>
      </c>
      <c r="M5101" s="50">
        <f t="array" ref="M5101">_xlfn.SUM(_xlfn.NORM.DIST($S$3:$S$1003,$G5101,$P5101,FALSE)*WindSpeedStep*$T$3:$T$1003)</f>
        <v>2000.1961655403143</v>
      </c>
      <c r="N5101" s="50">
        <f t="array" ref="N5101">_xlfn.SUM(_xlfn.NORM.DIST($S$3:$S$1003,$G5101,$Q5101,FALSE)*WindSpeedStep*$T$3:$T$1003)</f>
        <v>2000.0289065186146</v>
      </c>
      <c r="P5101" s="42">
        <f t="shared" si="237"/>
        <v>1.7646999388375495</v>
      </c>
      <c r="Q5101" s="42">
        <f t="shared" si="239"/>
        <v>1.0593351168374225</v>
      </c>
    </row>
    <row r="5102" spans="5:17" x14ac:dyDescent="0.2">
      <c r="E5102" s="15">
        <v>41273.381944444445</v>
      </c>
      <c r="F5102" s="21">
        <v>14.383037960368581</v>
      </c>
      <c r="G5102" s="21">
        <v>14.371530499938657</v>
      </c>
      <c r="H5102" s="24">
        <v>0.13696689151681252</v>
      </c>
      <c r="I5102" s="3">
        <f t="shared" si="238"/>
        <v>2000</v>
      </c>
      <c r="J5102" s="3">
        <f>INDEX(PowerArray,MIN(MaximumPowerIndex,ROUND(G5102*100,0)))</f>
        <v>2000</v>
      </c>
      <c r="K5102" s="3">
        <f>MIN(J5102-M5102+N5102,'Power Look Up'!$F$4)</f>
        <v>1990.8951060476631</v>
      </c>
      <c r="M5102" s="50">
        <f t="array" ref="M5102">_xlfn.SUM(_xlfn.NORM.DIST($S$3:$S$1003,$G5102,$P5102,FALSE)*WindSpeedStep*$T$3:$T$1003)</f>
        <v>2003.0031670599431</v>
      </c>
      <c r="N5102" s="50">
        <f t="array" ref="N5102">_xlfn.SUM(_xlfn.NORM.DIST($S$3:$S$1003,$G5102,$Q5102,FALSE)*WindSpeedStep*$T$3:$T$1003)</f>
        <v>1993.8982731076062</v>
      </c>
      <c r="P5102" s="42">
        <f t="shared" si="237"/>
        <v>1.4371530499938658</v>
      </c>
      <c r="Q5102" s="42">
        <f t="shared" si="239"/>
        <v>1.9684238589156604</v>
      </c>
    </row>
    <row r="5103" spans="5:17" x14ac:dyDescent="0.2">
      <c r="E5103" s="15">
        <v>41273.388888888891</v>
      </c>
      <c r="F5103" s="21">
        <v>10.398747402201927</v>
      </c>
      <c r="G5103" s="21">
        <v>10.317749634126475</v>
      </c>
      <c r="H5103" s="24">
        <v>4.6159405689416046E-2</v>
      </c>
      <c r="I5103" s="3">
        <f t="shared" si="238"/>
        <v>1743.7999999999527</v>
      </c>
      <c r="J5103" s="3">
        <f>INDEX(PowerArray,MIN(MaximumPowerIndex,ROUND(G5103*100,0)))</f>
        <v>1722.4399999999532</v>
      </c>
      <c r="K5103" s="3">
        <f>MIN(J5103-M5103+N5103,'Power Look Up'!$F$4)</f>
        <v>1792.0229888877043</v>
      </c>
      <c r="M5103" s="50">
        <f t="array" ref="M5103">_xlfn.SUM(_xlfn.NORM.DIST($S$3:$S$1003,$G5103,$P5103,FALSE)*WindSpeedStep*$T$3:$T$1003)</f>
        <v>1718.6852732121431</v>
      </c>
      <c r="N5103" s="50">
        <f t="array" ref="N5103">_xlfn.SUM(_xlfn.NORM.DIST($S$3:$S$1003,$G5103,$Q5103,FALSE)*WindSpeedStep*$T$3:$T$1003)</f>
        <v>1788.2682620998942</v>
      </c>
      <c r="P5103" s="42">
        <f t="shared" si="237"/>
        <v>1.0317749634126476</v>
      </c>
      <c r="Q5103" s="42">
        <f t="shared" si="239"/>
        <v>0.47626119116346793</v>
      </c>
    </row>
    <row r="5104" spans="5:17" x14ac:dyDescent="0.2">
      <c r="E5104" s="15">
        <v>41273.395833333336</v>
      </c>
      <c r="F5104" s="21">
        <v>12.354469551781392</v>
      </c>
      <c r="G5104" s="21">
        <v>12.429146290866059</v>
      </c>
      <c r="H5104" s="24">
        <v>0.26225326683757333</v>
      </c>
      <c r="I5104" s="3">
        <f t="shared" si="238"/>
        <v>1991.8499999999976</v>
      </c>
      <c r="J5104" s="3">
        <f>INDEX(PowerArray,MIN(MaximumPowerIndex,ROUND(G5104*100,0)))</f>
        <v>1992.7299999999975</v>
      </c>
      <c r="K5104" s="3">
        <f>MIN(J5104-M5104+N5104,'Power Look Up'!$F$4)</f>
        <v>1766.315100979203</v>
      </c>
      <c r="M5104" s="50">
        <f t="array" ref="M5104">_xlfn.SUM(_xlfn.NORM.DIST($S$3:$S$1003,$G5104,$P5104,FALSE)*WindSpeedStep*$T$3:$T$1003)</f>
        <v>1990.1902229002164</v>
      </c>
      <c r="N5104" s="50">
        <f t="array" ref="N5104">_xlfn.SUM(_xlfn.NORM.DIST($S$3:$S$1003,$G5104,$Q5104,FALSE)*WindSpeedStep*$T$3:$T$1003)</f>
        <v>1763.7753238794219</v>
      </c>
      <c r="P5104" s="42">
        <f t="shared" si="237"/>
        <v>1.242914629086606</v>
      </c>
      <c r="Q5104" s="42">
        <f t="shared" si="239"/>
        <v>3.2595842187817317</v>
      </c>
    </row>
    <row r="5105" spans="5:17" x14ac:dyDescent="0.2">
      <c r="E5105" s="15">
        <v>41273.402777777781</v>
      </c>
      <c r="F5105" s="21">
        <v>14.987264626813015</v>
      </c>
      <c r="G5105" s="21">
        <v>14.974071603007824</v>
      </c>
      <c r="H5105" s="24">
        <v>7.1393948571890367E-2</v>
      </c>
      <c r="I5105" s="3">
        <f t="shared" si="238"/>
        <v>2000</v>
      </c>
      <c r="J5105" s="3">
        <f>INDEX(PowerArray,MIN(MaximumPowerIndex,ROUND(G5105*100,0)))</f>
        <v>2000</v>
      </c>
      <c r="K5105" s="3">
        <f>MIN(J5105-M5105+N5105,'Power Look Up'!$F$4)</f>
        <v>1999.3714351494536</v>
      </c>
      <c r="M5105" s="50">
        <f t="array" ref="M5105">_xlfn.SUM(_xlfn.NORM.DIST($S$3:$S$1003,$G5105,$P5105,FALSE)*WindSpeedStep*$T$3:$T$1003)</f>
        <v>2002.1017763673137</v>
      </c>
      <c r="N5105" s="50">
        <f t="array" ref="N5105">_xlfn.SUM(_xlfn.NORM.DIST($S$3:$S$1003,$G5105,$Q5105,FALSE)*WindSpeedStep*$T$3:$T$1003)</f>
        <v>2001.4732115167674</v>
      </c>
      <c r="P5105" s="42">
        <f t="shared" si="237"/>
        <v>1.4974071603007824</v>
      </c>
      <c r="Q5105" s="42">
        <f t="shared" si="239"/>
        <v>1.0690580979369446</v>
      </c>
    </row>
    <row r="5106" spans="5:17" x14ac:dyDescent="0.2">
      <c r="E5106" s="15">
        <v>41273.409722222219</v>
      </c>
      <c r="F5106" s="21">
        <v>15.818371149670382</v>
      </c>
      <c r="G5106" s="21">
        <v>15.722841461653031</v>
      </c>
      <c r="H5106" s="24">
        <v>5.3734989017356065E-2</v>
      </c>
      <c r="I5106" s="3">
        <f t="shared" si="238"/>
        <v>2000</v>
      </c>
      <c r="J5106" s="3">
        <f>INDEX(PowerArray,MIN(MaximumPowerIndex,ROUND(G5106*100,0)))</f>
        <v>2000</v>
      </c>
      <c r="K5106" s="3">
        <f>MIN(J5106-M5106+N5106,'Power Look Up'!$F$4)</f>
        <v>1999.1663561849225</v>
      </c>
      <c r="M5106" s="50">
        <f t="array" ref="M5106">_xlfn.SUM(_xlfn.NORM.DIST($S$3:$S$1003,$G5106,$P5106,FALSE)*WindSpeedStep*$T$3:$T$1003)</f>
        <v>2001.1749531750672</v>
      </c>
      <c r="N5106" s="50">
        <f t="array" ref="N5106">_xlfn.SUM(_xlfn.NORM.DIST($S$3:$S$1003,$G5106,$Q5106,FALSE)*WindSpeedStep*$T$3:$T$1003)</f>
        <v>2000.3413093599897</v>
      </c>
      <c r="P5106" s="42">
        <f t="shared" si="237"/>
        <v>1.5722841461653032</v>
      </c>
      <c r="Q5106" s="42">
        <f t="shared" si="239"/>
        <v>0.84486671326355622</v>
      </c>
    </row>
    <row r="5107" spans="5:17" x14ac:dyDescent="0.2">
      <c r="E5107" s="15">
        <v>41273.416666666664</v>
      </c>
      <c r="F5107" s="21">
        <v>14.349777302281364</v>
      </c>
      <c r="G5107" s="21">
        <v>14.321637569984736</v>
      </c>
      <c r="H5107" s="24">
        <v>4.6690620062339344E-2</v>
      </c>
      <c r="I5107" s="3">
        <f t="shared" si="238"/>
        <v>2000</v>
      </c>
      <c r="J5107" s="3">
        <f>INDEX(PowerArray,MIN(MaximumPowerIndex,ROUND(G5107*100,0)))</f>
        <v>2000</v>
      </c>
      <c r="K5107" s="3">
        <f>MIN(J5107-M5107+N5107,'Power Look Up'!$F$4)</f>
        <v>1998.9543314369892</v>
      </c>
      <c r="M5107" s="50">
        <f t="array" ref="M5107">_xlfn.SUM(_xlfn.NORM.DIST($S$3:$S$1003,$G5107,$P5107,FALSE)*WindSpeedStep*$T$3:$T$1003)</f>
        <v>2003.0712092600215</v>
      </c>
      <c r="N5107" s="50">
        <f t="array" ref="N5107">_xlfn.SUM(_xlfn.NORM.DIST($S$3:$S$1003,$G5107,$Q5107,FALSE)*WindSpeedStep*$T$3:$T$1003)</f>
        <v>2002.0255406970107</v>
      </c>
      <c r="P5107" s="42">
        <f t="shared" si="237"/>
        <v>1.4321637569984738</v>
      </c>
      <c r="Q5107" s="42">
        <f t="shared" si="239"/>
        <v>0.66868613845068214</v>
      </c>
    </row>
    <row r="5108" spans="5:17" x14ac:dyDescent="0.2">
      <c r="E5108" s="15">
        <v>41273.423611111109</v>
      </c>
      <c r="F5108" s="21">
        <v>13.713648935754335</v>
      </c>
      <c r="G5108" s="21">
        <v>13.649916418815179</v>
      </c>
      <c r="H5108" s="24">
        <v>5.3960838830478301E-2</v>
      </c>
      <c r="I5108" s="3">
        <f t="shared" si="238"/>
        <v>1999.7099999999998</v>
      </c>
      <c r="J5108" s="3">
        <f>INDEX(PowerArray,MIN(MaximumPowerIndex,ROUND(G5108*100,0)))</f>
        <v>1999.6499999999999</v>
      </c>
      <c r="K5108" s="3">
        <f>MIN(J5108-M5108+N5108,'Power Look Up'!$F$4)</f>
        <v>2000</v>
      </c>
      <c r="M5108" s="50">
        <f t="array" ref="M5108">_xlfn.SUM(_xlfn.NORM.DIST($S$3:$S$1003,$G5108,$P5108,FALSE)*WindSpeedStep*$T$3:$T$1003)</f>
        <v>2003.372256080444</v>
      </c>
      <c r="N5108" s="50">
        <f t="array" ref="N5108">_xlfn.SUM(_xlfn.NORM.DIST($S$3:$S$1003,$G5108,$Q5108,FALSE)*WindSpeedStep*$T$3:$T$1003)</f>
        <v>2005.2286893852472</v>
      </c>
      <c r="P5108" s="42">
        <f t="shared" si="237"/>
        <v>1.364991641881518</v>
      </c>
      <c r="Q5108" s="42">
        <f t="shared" si="239"/>
        <v>0.73656093992518545</v>
      </c>
    </row>
    <row r="5109" spans="5:17" x14ac:dyDescent="0.2">
      <c r="E5109" s="15">
        <v>41273.430555555555</v>
      </c>
      <c r="F5109" s="21">
        <v>13.53833463126783</v>
      </c>
      <c r="G5109" s="21">
        <v>13.454959152091522</v>
      </c>
      <c r="H5109" s="24">
        <v>5.2443673416093593E-2</v>
      </c>
      <c r="I5109" s="3">
        <f t="shared" si="238"/>
        <v>1999.5399999999997</v>
      </c>
      <c r="J5109" s="3">
        <f>INDEX(PowerArray,MIN(MaximumPowerIndex,ROUND(G5109*100,0)))</f>
        <v>1999.4499999999998</v>
      </c>
      <c r="K5109" s="3">
        <f>MIN(J5109-M5109+N5109,'Power Look Up'!$F$4)</f>
        <v>2000</v>
      </c>
      <c r="M5109" s="50">
        <f t="array" ref="M5109">_xlfn.SUM(_xlfn.NORM.DIST($S$3:$S$1003,$G5109,$P5109,FALSE)*WindSpeedStep*$T$3:$T$1003)</f>
        <v>2003.0102119156049</v>
      </c>
      <c r="N5109" s="50">
        <f t="array" ref="N5109">_xlfn.SUM(_xlfn.NORM.DIST($S$3:$S$1003,$G5109,$Q5109,FALSE)*WindSpeedStep*$T$3:$T$1003)</f>
        <v>2006.427584179469</v>
      </c>
      <c r="P5109" s="42">
        <f t="shared" si="237"/>
        <v>1.3454959152091523</v>
      </c>
      <c r="Q5109" s="42">
        <f t="shared" si="239"/>
        <v>0.70562748359916738</v>
      </c>
    </row>
    <row r="5110" spans="5:17" x14ac:dyDescent="0.2">
      <c r="E5110" s="15">
        <v>41273.4375</v>
      </c>
      <c r="F5110" s="21">
        <v>13.145287828053457</v>
      </c>
      <c r="G5110" s="21">
        <v>13.043896803571265</v>
      </c>
      <c r="H5110" s="24">
        <v>4.0318630290386119E-2</v>
      </c>
      <c r="I5110" s="3">
        <f t="shared" si="238"/>
        <v>1999.1499999999999</v>
      </c>
      <c r="J5110" s="3">
        <f>INDEX(PowerArray,MIN(MaximumPowerIndex,ROUND(G5110*100,0)))</f>
        <v>1999.0399999999997</v>
      </c>
      <c r="K5110" s="3">
        <f>MIN(J5110-M5110+N5110,'Power Look Up'!$F$4)</f>
        <v>2000</v>
      </c>
      <c r="M5110" s="50">
        <f t="array" ref="M5110">_xlfn.SUM(_xlfn.NORM.DIST($S$3:$S$1003,$G5110,$P5110,FALSE)*WindSpeedStep*$T$3:$T$1003)</f>
        <v>2000.7842847851982</v>
      </c>
      <c r="N5110" s="50">
        <f t="array" ref="N5110">_xlfn.SUM(_xlfn.NORM.DIST($S$3:$S$1003,$G5110,$Q5110,FALSE)*WindSpeedStep*$T$3:$T$1003)</f>
        <v>2009.2838158924033</v>
      </c>
      <c r="P5110" s="42">
        <f t="shared" si="237"/>
        <v>1.3043896803571267</v>
      </c>
      <c r="Q5110" s="42">
        <f t="shared" si="239"/>
        <v>0.5259120527691391</v>
      </c>
    </row>
    <row r="5111" spans="5:17" x14ac:dyDescent="0.2">
      <c r="E5111" s="15">
        <v>41273.444444444445</v>
      </c>
      <c r="F5111" s="21">
        <v>15.421422573976534</v>
      </c>
      <c r="G5111" s="21">
        <v>15.329208703844431</v>
      </c>
      <c r="H5111" s="24">
        <v>0.10050953422517625</v>
      </c>
      <c r="I5111" s="3">
        <f t="shared" si="238"/>
        <v>2000</v>
      </c>
      <c r="J5111" s="3">
        <f>INDEX(PowerArray,MIN(MaximumPowerIndex,ROUND(G5111*100,0)))</f>
        <v>2000</v>
      </c>
      <c r="K5111" s="3">
        <f>MIN(J5111-M5111+N5111,'Power Look Up'!$F$4)</f>
        <v>2000</v>
      </c>
      <c r="M5111" s="50">
        <f t="array" ref="M5111">_xlfn.SUM(_xlfn.NORM.DIST($S$3:$S$1003,$G5111,$P5111,FALSE)*WindSpeedStep*$T$3:$T$1003)</f>
        <v>2001.6170935638386</v>
      </c>
      <c r="N5111" s="50">
        <f t="array" ref="N5111">_xlfn.SUM(_xlfn.NORM.DIST($S$3:$S$1003,$G5111,$Q5111,FALSE)*WindSpeedStep*$T$3:$T$1003)</f>
        <v>2001.6183810049295</v>
      </c>
      <c r="P5111" s="42">
        <f t="shared" si="237"/>
        <v>1.5329208703844432</v>
      </c>
      <c r="Q5111" s="42">
        <f t="shared" si="239"/>
        <v>1.5407316268639215</v>
      </c>
    </row>
    <row r="5112" spans="5:17" x14ac:dyDescent="0.2">
      <c r="E5112" s="15">
        <v>41273.451388888891</v>
      </c>
      <c r="F5112" s="21">
        <v>13.379761816042862</v>
      </c>
      <c r="G5112" s="21">
        <v>13.329484117027445</v>
      </c>
      <c r="H5112" s="24">
        <v>3.961206539301089E-2</v>
      </c>
      <c r="I5112" s="3">
        <f t="shared" si="238"/>
        <v>1999.3799999999997</v>
      </c>
      <c r="J5112" s="3">
        <f>INDEX(PowerArray,MIN(MaximumPowerIndex,ROUND(G5112*100,0)))</f>
        <v>1999.3299999999997</v>
      </c>
      <c r="K5112" s="3">
        <f>MIN(J5112-M5112+N5112,'Power Look Up'!$F$4)</f>
        <v>2000</v>
      </c>
      <c r="M5112" s="50">
        <f t="array" ref="M5112">_xlfn.SUM(_xlfn.NORM.DIST($S$3:$S$1003,$G5112,$P5112,FALSE)*WindSpeedStep*$T$3:$T$1003)</f>
        <v>2002.5806590045606</v>
      </c>
      <c r="N5112" s="50">
        <f t="array" ref="N5112">_xlfn.SUM(_xlfn.NORM.DIST($S$3:$S$1003,$G5112,$Q5112,FALSE)*WindSpeedStep*$T$3:$T$1003)</f>
        <v>2006.6090768987719</v>
      </c>
      <c r="P5112" s="42">
        <f t="shared" si="237"/>
        <v>1.3329484117027446</v>
      </c>
      <c r="Q5112" s="42">
        <f t="shared" si="239"/>
        <v>0.52800839649879117</v>
      </c>
    </row>
    <row r="5113" spans="5:17" x14ac:dyDescent="0.2">
      <c r="E5113" s="15">
        <v>41273.458333333336</v>
      </c>
      <c r="F5113" s="21">
        <v>14.040345201743278</v>
      </c>
      <c r="G5113" s="21">
        <v>13.98978048545308</v>
      </c>
      <c r="H5113" s="24">
        <v>3.703612642910202E-2</v>
      </c>
      <c r="I5113" s="3">
        <f t="shared" si="238"/>
        <v>2000</v>
      </c>
      <c r="J5113" s="3">
        <f>INDEX(PowerArray,MIN(MaximumPowerIndex,ROUND(G5113*100,0)))</f>
        <v>1999.9899999999998</v>
      </c>
      <c r="K5113" s="3">
        <f>MIN(J5113-M5113+N5113,'Power Look Up'!$F$4)</f>
        <v>1999.3250000908229</v>
      </c>
      <c r="M5113" s="50">
        <f t="array" ref="M5113">_xlfn.SUM(_xlfn.NORM.DIST($S$3:$S$1003,$G5113,$P5113,FALSE)*WindSpeedStep*$T$3:$T$1003)</f>
        <v>2003.4147213755991</v>
      </c>
      <c r="N5113" s="50">
        <f t="array" ref="N5113">_xlfn.SUM(_xlfn.NORM.DIST($S$3:$S$1003,$G5113,$Q5113,FALSE)*WindSpeedStep*$T$3:$T$1003)</f>
        <v>2002.7497214664222</v>
      </c>
      <c r="P5113" s="42">
        <f t="shared" si="237"/>
        <v>1.3989780485453081</v>
      </c>
      <c r="Q5113" s="42">
        <f t="shared" si="239"/>
        <v>0.5181272787746245</v>
      </c>
    </row>
    <row r="5114" spans="5:17" x14ac:dyDescent="0.2">
      <c r="E5114" s="15">
        <v>41273.465277777781</v>
      </c>
      <c r="F5114" s="21">
        <v>14.212381954429459</v>
      </c>
      <c r="G5114" s="21">
        <v>14.132631982914747</v>
      </c>
      <c r="H5114" s="24">
        <v>7.5286465240720732E-2</v>
      </c>
      <c r="I5114" s="3">
        <f t="shared" si="238"/>
        <v>2000</v>
      </c>
      <c r="J5114" s="3">
        <f>INDEX(PowerArray,MIN(MaximumPowerIndex,ROUND(G5114*100,0)))</f>
        <v>2000</v>
      </c>
      <c r="K5114" s="3">
        <f>MIN(J5114-M5114+N5114,'Power Look Up'!$F$4)</f>
        <v>2000</v>
      </c>
      <c r="M5114" s="50">
        <f t="array" ref="M5114">_xlfn.SUM(_xlfn.NORM.DIST($S$3:$S$1003,$G5114,$P5114,FALSE)*WindSpeedStep*$T$3:$T$1003)</f>
        <v>2003.2962932629164</v>
      </c>
      <c r="N5114" s="50">
        <f t="array" ref="N5114">_xlfn.SUM(_xlfn.NORM.DIST($S$3:$S$1003,$G5114,$Q5114,FALSE)*WindSpeedStep*$T$3:$T$1003)</f>
        <v>2003.9253752499101</v>
      </c>
      <c r="P5114" s="42">
        <f t="shared" si="237"/>
        <v>1.4132631982914747</v>
      </c>
      <c r="Q5114" s="42">
        <f t="shared" si="239"/>
        <v>1.0639959065416091</v>
      </c>
    </row>
    <row r="5115" spans="5:17" x14ac:dyDescent="0.2">
      <c r="E5115" s="15">
        <v>41273.472222222219</v>
      </c>
      <c r="F5115" s="21">
        <v>15.378624106584812</v>
      </c>
      <c r="G5115" s="21">
        <v>15.231125294743208</v>
      </c>
      <c r="H5115" s="24">
        <v>3.6414180886326461E-2</v>
      </c>
      <c r="I5115" s="3">
        <f t="shared" si="238"/>
        <v>2000</v>
      </c>
      <c r="J5115" s="3">
        <f>INDEX(PowerArray,MIN(MaximumPowerIndex,ROUND(G5115*100,0)))</f>
        <v>2000</v>
      </c>
      <c r="K5115" s="3">
        <f>MIN(J5115-M5115+N5115,'Power Look Up'!$F$4)</f>
        <v>1998.7134987684842</v>
      </c>
      <c r="M5115" s="50">
        <f t="array" ref="M5115">_xlfn.SUM(_xlfn.NORM.DIST($S$3:$S$1003,$G5115,$P5115,FALSE)*WindSpeedStep*$T$3:$T$1003)</f>
        <v>2001.7434461280807</v>
      </c>
      <c r="N5115" s="50">
        <f t="array" ref="N5115">_xlfn.SUM(_xlfn.NORM.DIST($S$3:$S$1003,$G5115,$Q5115,FALSE)*WindSpeedStep*$T$3:$T$1003)</f>
        <v>2000.4569448965649</v>
      </c>
      <c r="P5115" s="42">
        <f t="shared" si="237"/>
        <v>1.5231125294743209</v>
      </c>
      <c r="Q5115" s="42">
        <f t="shared" si="239"/>
        <v>0.55462895158508163</v>
      </c>
    </row>
    <row r="5116" spans="5:17" x14ac:dyDescent="0.2">
      <c r="E5116" s="15">
        <v>41273.479166666664</v>
      </c>
      <c r="F5116" s="21">
        <v>16.280822719597019</v>
      </c>
      <c r="G5116" s="21">
        <v>16.199099746254877</v>
      </c>
      <c r="H5116" s="24">
        <v>8.537652082697729E-2</v>
      </c>
      <c r="I5116" s="3">
        <f t="shared" si="238"/>
        <v>2000</v>
      </c>
      <c r="J5116" s="3">
        <f>INDEX(PowerArray,MIN(MaximumPowerIndex,ROUND(G5116*100,0)))</f>
        <v>2000</v>
      </c>
      <c r="K5116" s="3">
        <f>MIN(J5116-M5116+N5116,'Power Look Up'!$F$4)</f>
        <v>1999.7541944104858</v>
      </c>
      <c r="M5116" s="50">
        <f t="array" ref="M5116">_xlfn.SUM(_xlfn.NORM.DIST($S$3:$S$1003,$G5116,$P5116,FALSE)*WindSpeedStep*$T$3:$T$1003)</f>
        <v>2000.7755877389729</v>
      </c>
      <c r="N5116" s="50">
        <f t="array" ref="N5116">_xlfn.SUM(_xlfn.NORM.DIST($S$3:$S$1003,$G5116,$Q5116,FALSE)*WindSpeedStep*$T$3:$T$1003)</f>
        <v>2000.5297821494587</v>
      </c>
      <c r="P5116" s="42">
        <f t="shared" si="237"/>
        <v>1.6199099746254877</v>
      </c>
      <c r="Q5116" s="42">
        <f t="shared" si="239"/>
        <v>1.3830227768644121</v>
      </c>
    </row>
    <row r="5117" spans="5:17" x14ac:dyDescent="0.2">
      <c r="E5117" s="15">
        <v>41273.486111111109</v>
      </c>
      <c r="F5117" s="21">
        <v>15.122050730575396</v>
      </c>
      <c r="G5117" s="21">
        <v>15.058846234311218</v>
      </c>
      <c r="H5117" s="24">
        <v>7.2741456803600141E-2</v>
      </c>
      <c r="I5117" s="3">
        <f t="shared" si="238"/>
        <v>2000</v>
      </c>
      <c r="J5117" s="3">
        <f>INDEX(PowerArray,MIN(MaximumPowerIndex,ROUND(G5117*100,0)))</f>
        <v>2000</v>
      </c>
      <c r="K5117" s="3">
        <f>MIN(J5117-M5117+N5117,'Power Look Up'!$F$4)</f>
        <v>1999.3960514187445</v>
      </c>
      <c r="M5117" s="50">
        <f t="array" ref="M5117">_xlfn.SUM(_xlfn.NORM.DIST($S$3:$S$1003,$G5117,$P5117,FALSE)*WindSpeedStep*$T$3:$T$1003)</f>
        <v>2001.9796474299708</v>
      </c>
      <c r="N5117" s="50">
        <f t="array" ref="N5117">_xlfn.SUM(_xlfn.NORM.DIST($S$3:$S$1003,$G5117,$Q5117,FALSE)*WindSpeedStep*$T$3:$T$1003)</f>
        <v>2001.3756988487153</v>
      </c>
      <c r="P5117" s="42">
        <f t="shared" si="237"/>
        <v>1.5058846234311218</v>
      </c>
      <c r="Q5117" s="42">
        <f t="shared" si="239"/>
        <v>1.0954024128652062</v>
      </c>
    </row>
    <row r="5118" spans="5:17" x14ac:dyDescent="0.2">
      <c r="E5118" s="15">
        <v>41273.493055555555</v>
      </c>
      <c r="F5118" s="21">
        <v>14.74618678651527</v>
      </c>
      <c r="G5118" s="21">
        <v>14.679094891570328</v>
      </c>
      <c r="H5118" s="24">
        <v>3.933220217516735E-2</v>
      </c>
      <c r="I5118" s="3">
        <f t="shared" si="238"/>
        <v>2000</v>
      </c>
      <c r="J5118" s="3">
        <f>INDEX(PowerArray,MIN(MaximumPowerIndex,ROUND(G5118*100,0)))</f>
        <v>2000</v>
      </c>
      <c r="K5118" s="3">
        <f>MIN(J5118-M5118+N5118,'Power Look Up'!$F$4)</f>
        <v>1998.5385560431876</v>
      </c>
      <c r="M5118" s="50">
        <f t="array" ref="M5118">_xlfn.SUM(_xlfn.NORM.DIST($S$3:$S$1003,$G5118,$P5118,FALSE)*WindSpeedStep*$T$3:$T$1003)</f>
        <v>2002.5463695534074</v>
      </c>
      <c r="N5118" s="50">
        <f t="array" ref="N5118">_xlfn.SUM(_xlfn.NORM.DIST($S$3:$S$1003,$G5118,$Q5118,FALSE)*WindSpeedStep*$T$3:$T$1003)</f>
        <v>2001.084925596595</v>
      </c>
      <c r="P5118" s="42">
        <f t="shared" si="237"/>
        <v>1.4679094891570328</v>
      </c>
      <c r="Q5118" s="42">
        <f t="shared" si="239"/>
        <v>0.57736112802371042</v>
      </c>
    </row>
    <row r="5119" spans="5:17" x14ac:dyDescent="0.2">
      <c r="E5119" s="15">
        <v>41273.5</v>
      </c>
      <c r="F5119" s="21">
        <v>13.58130896356707</v>
      </c>
      <c r="G5119" s="21">
        <v>13.544109287481941</v>
      </c>
      <c r="H5119" s="24">
        <v>5.3750341882235535E-2</v>
      </c>
      <c r="I5119" s="3">
        <f t="shared" si="238"/>
        <v>1999.5799999999997</v>
      </c>
      <c r="J5119" s="3">
        <f>INDEX(PowerArray,MIN(MaximumPowerIndex,ROUND(G5119*100,0)))</f>
        <v>1999.5399999999997</v>
      </c>
      <c r="K5119" s="3">
        <f>MIN(J5119-M5119+N5119,'Power Look Up'!$F$4)</f>
        <v>2000</v>
      </c>
      <c r="M5119" s="50">
        <f t="array" ref="M5119">_xlfn.SUM(_xlfn.NORM.DIST($S$3:$S$1003,$G5119,$P5119,FALSE)*WindSpeedStep*$T$3:$T$1003)</f>
        <v>2003.2160098161805</v>
      </c>
      <c r="N5119" s="50">
        <f t="array" ref="N5119">_xlfn.SUM(_xlfn.NORM.DIST($S$3:$S$1003,$G5119,$Q5119,FALSE)*WindSpeedStep*$T$3:$T$1003)</f>
        <v>2005.8875634355772</v>
      </c>
      <c r="P5119" s="42">
        <f t="shared" si="237"/>
        <v>1.3544109287481942</v>
      </c>
      <c r="Q5119" s="42">
        <f t="shared" si="239"/>
        <v>0.72800050469251587</v>
      </c>
    </row>
    <row r="5120" spans="5:17" x14ac:dyDescent="0.2">
      <c r="E5120" s="15">
        <v>41273.506944444445</v>
      </c>
      <c r="F5120" s="21">
        <v>13.715057104744064</v>
      </c>
      <c r="G5120" s="21">
        <v>13.630385703191472</v>
      </c>
      <c r="H5120" s="24">
        <v>4.8122293254740059E-2</v>
      </c>
      <c r="I5120" s="3">
        <f t="shared" si="238"/>
        <v>1999.7199999999998</v>
      </c>
      <c r="J5120" s="3">
        <f>INDEX(PowerArray,MIN(MaximumPowerIndex,ROUND(G5120*100,0)))</f>
        <v>1999.6299999999997</v>
      </c>
      <c r="K5120" s="3">
        <f>MIN(J5120-M5120+N5120,'Power Look Up'!$F$4)</f>
        <v>2000</v>
      </c>
      <c r="M5120" s="50">
        <f t="array" ref="M5120">_xlfn.SUM(_xlfn.NORM.DIST($S$3:$S$1003,$G5120,$P5120,FALSE)*WindSpeedStep*$T$3:$T$1003)</f>
        <v>2003.349832835394</v>
      </c>
      <c r="N5120" s="50">
        <f t="array" ref="N5120">_xlfn.SUM(_xlfn.NORM.DIST($S$3:$S$1003,$G5120,$Q5120,FALSE)*WindSpeedStep*$T$3:$T$1003)</f>
        <v>2005.006006672601</v>
      </c>
      <c r="P5120" s="42">
        <f t="shared" si="237"/>
        <v>1.3630385703191472</v>
      </c>
      <c r="Q5120" s="42">
        <f t="shared" si="239"/>
        <v>0.65592541798419635</v>
      </c>
    </row>
    <row r="5121" spans="5:17" x14ac:dyDescent="0.2">
      <c r="E5121" s="15">
        <v>41273.513888888891</v>
      </c>
      <c r="F5121" s="21">
        <v>13.894862730033033</v>
      </c>
      <c r="G5121" s="21">
        <v>13.787537607350334</v>
      </c>
      <c r="H5121" s="24">
        <v>3.5984522460900288E-2</v>
      </c>
      <c r="I5121" s="3">
        <f t="shared" si="238"/>
        <v>1999.8899999999996</v>
      </c>
      <c r="J5121" s="3">
        <f>INDEX(PowerArray,MIN(MaximumPowerIndex,ROUND(G5121*100,0)))</f>
        <v>1999.7899999999997</v>
      </c>
      <c r="K5121" s="3">
        <f>MIN(J5121-M5121+N5121,'Power Look Up'!$F$4)</f>
        <v>1999.893721674566</v>
      </c>
      <c r="M5121" s="50">
        <f t="array" ref="M5121">_xlfn.SUM(_xlfn.NORM.DIST($S$3:$S$1003,$G5121,$P5121,FALSE)*WindSpeedStep*$T$3:$T$1003)</f>
        <v>2003.460078614612</v>
      </c>
      <c r="N5121" s="50">
        <f t="array" ref="N5121">_xlfn.SUM(_xlfn.NORM.DIST($S$3:$S$1003,$G5121,$Q5121,FALSE)*WindSpeedStep*$T$3:$T$1003)</f>
        <v>2003.5638002891783</v>
      </c>
      <c r="P5121" s="42">
        <f t="shared" si="237"/>
        <v>1.3787537607350335</v>
      </c>
      <c r="Q5121" s="42">
        <f t="shared" si="239"/>
        <v>0.49613795671220551</v>
      </c>
    </row>
    <row r="5122" spans="5:17" x14ac:dyDescent="0.2">
      <c r="E5122" s="15">
        <v>41273.520833333336</v>
      </c>
      <c r="F5122" s="21">
        <v>13.045669258613792</v>
      </c>
      <c r="G5122" s="21">
        <v>12.991335261990006</v>
      </c>
      <c r="H5122" s="24">
        <v>2.9128440440040565E-2</v>
      </c>
      <c r="I5122" s="3">
        <f t="shared" si="238"/>
        <v>1999.0499999999997</v>
      </c>
      <c r="J5122" s="3">
        <f>INDEX(PowerArray,MIN(MaximumPowerIndex,ROUND(G5122*100,0)))</f>
        <v>1998.8899999999974</v>
      </c>
      <c r="K5122" s="3">
        <f>MIN(J5122-M5122+N5122,'Power Look Up'!$F$4)</f>
        <v>2000</v>
      </c>
      <c r="M5122" s="50">
        <f t="array" ref="M5122">_xlfn.SUM(_xlfn.NORM.DIST($S$3:$S$1003,$G5122,$P5122,FALSE)*WindSpeedStep*$T$3:$T$1003)</f>
        <v>2000.2948372391018</v>
      </c>
      <c r="N5122" s="50">
        <f t="array" ref="N5122">_xlfn.SUM(_xlfn.NORM.DIST($S$3:$S$1003,$G5122,$Q5122,FALSE)*WindSpeedStep*$T$3:$T$1003)</f>
        <v>2009.1895554663408</v>
      </c>
      <c r="P5122" s="42">
        <f t="shared" si="237"/>
        <v>1.2991335261990007</v>
      </c>
      <c r="Q5122" s="42">
        <f t="shared" si="239"/>
        <v>0.37841733541547468</v>
      </c>
    </row>
    <row r="5123" spans="5:17" x14ac:dyDescent="0.2">
      <c r="E5123" s="15">
        <v>41273.527777777781</v>
      </c>
      <c r="F5123" s="21">
        <v>14.866742690245131</v>
      </c>
      <c r="G5123" s="21">
        <v>14.743838321359666</v>
      </c>
      <c r="H5123" s="24">
        <v>8.6770856728854151E-2</v>
      </c>
      <c r="I5123" s="3">
        <f t="shared" si="238"/>
        <v>2000</v>
      </c>
      <c r="J5123" s="3">
        <f>INDEX(PowerArray,MIN(MaximumPowerIndex,ROUND(G5123*100,0)))</f>
        <v>2000</v>
      </c>
      <c r="K5123" s="3">
        <f>MIN(J5123-M5123+N5123,'Power Look Up'!$F$4)</f>
        <v>1999.9994370379929</v>
      </c>
      <c r="M5123" s="50">
        <f t="array" ref="M5123">_xlfn.SUM(_xlfn.NORM.DIST($S$3:$S$1003,$G5123,$P5123,FALSE)*WindSpeedStep*$T$3:$T$1003)</f>
        <v>2002.4472990742634</v>
      </c>
      <c r="N5123" s="50">
        <f t="array" ref="N5123">_xlfn.SUM(_xlfn.NORM.DIST($S$3:$S$1003,$G5123,$Q5123,FALSE)*WindSpeedStep*$T$3:$T$1003)</f>
        <v>2002.4467361122563</v>
      </c>
      <c r="P5123" s="42">
        <f t="shared" ref="P5123:P5186" si="240">ReferenceTurbulence*G5123</f>
        <v>1.4743838321359668</v>
      </c>
      <c r="Q5123" s="42">
        <f t="shared" si="239"/>
        <v>1.279335482616089</v>
      </c>
    </row>
    <row r="5124" spans="5:17" x14ac:dyDescent="0.2">
      <c r="E5124" s="15">
        <v>41273.534722222219</v>
      </c>
      <c r="F5124" s="21">
        <v>17.495197266426466</v>
      </c>
      <c r="G5124" s="21">
        <v>17.425897951602806</v>
      </c>
      <c r="H5124" s="24">
        <v>8.9167328395528433E-2</v>
      </c>
      <c r="I5124" s="3">
        <f t="shared" ref="I5124:I5187" si="241">INDEX(PowerArray,MIN(MaximumPowerIndex,ROUND(F5124*100,0)))</f>
        <v>2000</v>
      </c>
      <c r="J5124" s="3">
        <f>INDEX(PowerArray,MIN(MaximumPowerIndex,ROUND(G5124*100,0)))</f>
        <v>2000</v>
      </c>
      <c r="K5124" s="3">
        <f>MIN(J5124-M5124+N5124,'Power Look Up'!$F$4)</f>
        <v>1999.9117555549151</v>
      </c>
      <c r="M5124" s="50">
        <f t="array" ref="M5124">_xlfn.SUM(_xlfn.NORM.DIST($S$3:$S$1003,$G5124,$P5124,FALSE)*WindSpeedStep*$T$3:$T$1003)</f>
        <v>2000.2436844342624</v>
      </c>
      <c r="N5124" s="50">
        <f t="array" ref="N5124">_xlfn.SUM(_xlfn.NORM.DIST($S$3:$S$1003,$G5124,$Q5124,FALSE)*WindSpeedStep*$T$3:$T$1003)</f>
        <v>2000.1554399891775</v>
      </c>
      <c r="P5124" s="42">
        <f t="shared" si="240"/>
        <v>1.7425897951602807</v>
      </c>
      <c r="Q5124" s="42">
        <f t="shared" ref="Q5124:Q5187" si="242">G5124*H5124</f>
        <v>1.5538207652375338</v>
      </c>
    </row>
    <row r="5125" spans="5:17" x14ac:dyDescent="0.2">
      <c r="E5125" s="15">
        <v>41273.541666666664</v>
      </c>
      <c r="F5125" s="21">
        <v>17.877804879887663</v>
      </c>
      <c r="G5125" s="21">
        <v>17.770794634816291</v>
      </c>
      <c r="H5125" s="24">
        <v>6.0969453874409288E-2</v>
      </c>
      <c r="I5125" s="3">
        <f t="shared" si="241"/>
        <v>2000</v>
      </c>
      <c r="J5125" s="3">
        <f>INDEX(PowerArray,MIN(MaximumPowerIndex,ROUND(G5125*100,0)))</f>
        <v>2000</v>
      </c>
      <c r="K5125" s="3">
        <f>MIN(J5125-M5125+N5125,'Power Look Up'!$F$4)</f>
        <v>1999.8518176926657</v>
      </c>
      <c r="M5125" s="50">
        <f t="array" ref="M5125">_xlfn.SUM(_xlfn.NORM.DIST($S$3:$S$1003,$G5125,$P5125,FALSE)*WindSpeedStep*$T$3:$T$1003)</f>
        <v>2000.1736084436984</v>
      </c>
      <c r="N5125" s="50">
        <f t="array" ref="N5125">_xlfn.SUM(_xlfn.NORM.DIST($S$3:$S$1003,$G5125,$Q5125,FALSE)*WindSpeedStep*$T$3:$T$1003)</f>
        <v>2000.0254261363641</v>
      </c>
      <c r="P5125" s="42">
        <f t="shared" si="240"/>
        <v>1.7770794634816292</v>
      </c>
      <c r="Q5125" s="42">
        <f t="shared" si="242"/>
        <v>1.0834756437990318</v>
      </c>
    </row>
    <row r="5126" spans="5:17" x14ac:dyDescent="0.2">
      <c r="E5126" s="15">
        <v>41273.548611111109</v>
      </c>
      <c r="F5126" s="21">
        <v>14.837780811114799</v>
      </c>
      <c r="G5126" s="21">
        <v>14.737461011176553</v>
      </c>
      <c r="H5126" s="24">
        <v>4.5155000503721641E-2</v>
      </c>
      <c r="I5126" s="3">
        <f t="shared" si="241"/>
        <v>2000</v>
      </c>
      <c r="J5126" s="3">
        <f>INDEX(PowerArray,MIN(MaximumPowerIndex,ROUND(G5126*100,0)))</f>
        <v>2000</v>
      </c>
      <c r="K5126" s="3">
        <f>MIN(J5126-M5126+N5126,'Power Look Up'!$F$4)</f>
        <v>1998.6557821599085</v>
      </c>
      <c r="M5126" s="50">
        <f t="array" ref="M5126">_xlfn.SUM(_xlfn.NORM.DIST($S$3:$S$1003,$G5126,$P5126,FALSE)*WindSpeedStep*$T$3:$T$1003)</f>
        <v>2002.4570461707337</v>
      </c>
      <c r="N5126" s="50">
        <f t="array" ref="N5126">_xlfn.SUM(_xlfn.NORM.DIST($S$3:$S$1003,$G5126,$Q5126,FALSE)*WindSpeedStep*$T$3:$T$1003)</f>
        <v>2001.1128283306423</v>
      </c>
      <c r="P5126" s="42">
        <f t="shared" si="240"/>
        <v>1.4737461011176554</v>
      </c>
      <c r="Q5126" s="42">
        <f t="shared" si="242"/>
        <v>0.66547005938325532</v>
      </c>
    </row>
    <row r="5127" spans="5:17" x14ac:dyDescent="0.2">
      <c r="E5127" s="15">
        <v>41273.555555555555</v>
      </c>
      <c r="F5127" s="21">
        <v>14.205493785440529</v>
      </c>
      <c r="G5127" s="21">
        <v>14.163127618201448</v>
      </c>
      <c r="H5127" s="24">
        <v>4.2237180140471495E-2</v>
      </c>
      <c r="I5127" s="3">
        <f t="shared" si="241"/>
        <v>2000</v>
      </c>
      <c r="J5127" s="3">
        <f>INDEX(PowerArray,MIN(MaximumPowerIndex,ROUND(G5127*100,0)))</f>
        <v>2000</v>
      </c>
      <c r="K5127" s="3">
        <f>MIN(J5127-M5127+N5127,'Power Look Up'!$F$4)</f>
        <v>1999.0709816652297</v>
      </c>
      <c r="M5127" s="50">
        <f t="array" ref="M5127">_xlfn.SUM(_xlfn.NORM.DIST($S$3:$S$1003,$G5127,$P5127,FALSE)*WindSpeedStep*$T$3:$T$1003)</f>
        <v>2003.2643671370106</v>
      </c>
      <c r="N5127" s="50">
        <f t="array" ref="N5127">_xlfn.SUM(_xlfn.NORM.DIST($S$3:$S$1003,$G5127,$Q5127,FALSE)*WindSpeedStep*$T$3:$T$1003)</f>
        <v>2002.3353488022403</v>
      </c>
      <c r="P5127" s="42">
        <f t="shared" si="240"/>
        <v>1.416312761820145</v>
      </c>
      <c r="Q5127" s="42">
        <f t="shared" si="242"/>
        <v>0.59821057256246157</v>
      </c>
    </row>
    <row r="5128" spans="5:17" x14ac:dyDescent="0.2">
      <c r="E5128" s="15">
        <v>41273.5625</v>
      </c>
      <c r="F5128" s="21">
        <v>14.408706327734771</v>
      </c>
      <c r="G5128" s="21">
        <v>14.309733151946901</v>
      </c>
      <c r="H5128" s="24">
        <v>5.2051862460153933E-2</v>
      </c>
      <c r="I5128" s="3">
        <f t="shared" si="241"/>
        <v>2000</v>
      </c>
      <c r="J5128" s="3">
        <f>INDEX(PowerArray,MIN(MaximumPowerIndex,ROUND(G5128*100,0)))</f>
        <v>2000</v>
      </c>
      <c r="K5128" s="3">
        <f>MIN(J5128-M5128+N5128,'Power Look Up'!$F$4)</f>
        <v>1999.1707331985006</v>
      </c>
      <c r="M5128" s="50">
        <f t="array" ref="M5128">_xlfn.SUM(_xlfn.NORM.DIST($S$3:$S$1003,$G5128,$P5128,FALSE)*WindSpeedStep*$T$3:$T$1003)</f>
        <v>2003.0870196524043</v>
      </c>
      <c r="N5128" s="50">
        <f t="array" ref="N5128">_xlfn.SUM(_xlfn.NORM.DIST($S$3:$S$1003,$G5128,$Q5128,FALSE)*WindSpeedStep*$T$3:$T$1003)</f>
        <v>2002.2577528509048</v>
      </c>
      <c r="P5128" s="42">
        <f t="shared" si="240"/>
        <v>1.4309733151946902</v>
      </c>
      <c r="Q5128" s="42">
        <f t="shared" si="242"/>
        <v>0.7448482618666451</v>
      </c>
    </row>
    <row r="5129" spans="5:17" x14ac:dyDescent="0.2">
      <c r="E5129" s="15">
        <v>41273.569444444445</v>
      </c>
      <c r="F5129" s="21">
        <v>13.706218265882081</v>
      </c>
      <c r="G5129" s="21">
        <v>13.644172208917922</v>
      </c>
      <c r="H5129" s="24">
        <v>6.7852414280821963E-2</v>
      </c>
      <c r="I5129" s="3">
        <f t="shared" si="241"/>
        <v>1999.7099999999998</v>
      </c>
      <c r="J5129" s="3">
        <f>INDEX(PowerArray,MIN(MaximumPowerIndex,ROUND(G5129*100,0)))</f>
        <v>1999.6399999999996</v>
      </c>
      <c r="K5129" s="3">
        <f>MIN(J5129-M5129+N5129,'Power Look Up'!$F$4)</f>
        <v>2000</v>
      </c>
      <c r="M5129" s="50">
        <f t="array" ref="M5129">_xlfn.SUM(_xlfn.NORM.DIST($S$3:$S$1003,$G5129,$P5129,FALSE)*WindSpeedStep*$T$3:$T$1003)</f>
        <v>2003.3659434613442</v>
      </c>
      <c r="N5129" s="50">
        <f t="array" ref="N5129">_xlfn.SUM(_xlfn.NORM.DIST($S$3:$S$1003,$G5129,$Q5129,FALSE)*WindSpeedStep*$T$3:$T$1003)</f>
        <v>2005.96796877927</v>
      </c>
      <c r="P5129" s="42">
        <f t="shared" si="240"/>
        <v>1.3644172208917924</v>
      </c>
      <c r="Q5129" s="42">
        <f t="shared" si="242"/>
        <v>0.92579002523837661</v>
      </c>
    </row>
    <row r="5130" spans="5:17" x14ac:dyDescent="0.2">
      <c r="E5130" s="15">
        <v>41273.576388888891</v>
      </c>
      <c r="F5130" s="21">
        <v>12.547052148865326</v>
      </c>
      <c r="G5130" s="21">
        <v>12.462582993009102</v>
      </c>
      <c r="H5130" s="24">
        <v>3.2676998161442865E-2</v>
      </c>
      <c r="I5130" s="3">
        <f t="shared" si="241"/>
        <v>1994.0499999999975</v>
      </c>
      <c r="J5130" s="3">
        <f>INDEX(PowerArray,MIN(MaximumPowerIndex,ROUND(G5130*100,0)))</f>
        <v>1993.0599999999977</v>
      </c>
      <c r="K5130" s="3">
        <f>MIN(J5130-M5130+N5130,'Power Look Up'!$F$4)</f>
        <v>2000</v>
      </c>
      <c r="M5130" s="50">
        <f t="array" ref="M5130">_xlfn.SUM(_xlfn.NORM.DIST($S$3:$S$1003,$G5130,$P5130,FALSE)*WindSpeedStep*$T$3:$T$1003)</f>
        <v>1991.1137364312519</v>
      </c>
      <c r="N5130" s="50">
        <f t="array" ref="N5130">_xlfn.SUM(_xlfn.NORM.DIST($S$3:$S$1003,$G5130,$Q5130,FALSE)*WindSpeedStep*$T$3:$T$1003)</f>
        <v>2016.5863302819964</v>
      </c>
      <c r="P5130" s="42">
        <f t="shared" si="240"/>
        <v>1.2462582993009104</v>
      </c>
      <c r="Q5130" s="42">
        <f t="shared" si="242"/>
        <v>0.40723980154938755</v>
      </c>
    </row>
    <row r="5131" spans="5:17" x14ac:dyDescent="0.2">
      <c r="E5131" s="15">
        <v>41273.583333333336</v>
      </c>
      <c r="F5131" s="21">
        <v>12.497446112765369</v>
      </c>
      <c r="G5131" s="21">
        <v>12.391732424808458</v>
      </c>
      <c r="H5131" s="24">
        <v>4.0808337591395294E-2</v>
      </c>
      <c r="I5131" s="3">
        <f t="shared" si="241"/>
        <v>1993.4999999999975</v>
      </c>
      <c r="J5131" s="3">
        <f>INDEX(PowerArray,MIN(MaximumPowerIndex,ROUND(G5131*100,0)))</f>
        <v>1992.2899999999977</v>
      </c>
      <c r="K5131" s="3">
        <f>MIN(J5131-M5131+N5131,'Power Look Up'!$F$4)</f>
        <v>2000</v>
      </c>
      <c r="M5131" s="50">
        <f t="array" ref="M5131">_xlfn.SUM(_xlfn.NORM.DIST($S$3:$S$1003,$G5131,$P5131,FALSE)*WindSpeedStep*$T$3:$T$1003)</f>
        <v>1989.0953091987137</v>
      </c>
      <c r="N5131" s="50">
        <f t="array" ref="N5131">_xlfn.SUM(_xlfn.NORM.DIST($S$3:$S$1003,$G5131,$Q5131,FALSE)*WindSpeedStep*$T$3:$T$1003)</f>
        <v>2017.5986537667386</v>
      </c>
      <c r="P5131" s="42">
        <f t="shared" si="240"/>
        <v>1.2391732424808459</v>
      </c>
      <c r="Q5131" s="42">
        <f t="shared" si="242"/>
        <v>0.50568600013382292</v>
      </c>
    </row>
    <row r="5132" spans="5:17" x14ac:dyDescent="0.2">
      <c r="E5132" s="15">
        <v>41273.590277777781</v>
      </c>
      <c r="F5132" s="21">
        <v>12.312529544124148</v>
      </c>
      <c r="G5132" s="21">
        <v>12.250734303748732</v>
      </c>
      <c r="H5132" s="24">
        <v>5.5228293874390197E-2</v>
      </c>
      <c r="I5132" s="3">
        <f t="shared" si="241"/>
        <v>1991.4099999999976</v>
      </c>
      <c r="J5132" s="3">
        <f>INDEX(PowerArray,MIN(MaximumPowerIndex,ROUND(G5132*100,0)))</f>
        <v>1990.7499999999977</v>
      </c>
      <c r="K5132" s="3">
        <f>MIN(J5132-M5132+N5132,'Power Look Up'!$F$4)</f>
        <v>2000</v>
      </c>
      <c r="M5132" s="50">
        <f t="array" ref="M5132">_xlfn.SUM(_xlfn.NORM.DIST($S$3:$S$1003,$G5132,$P5132,FALSE)*WindSpeedStep*$T$3:$T$1003)</f>
        <v>1984.333430234288</v>
      </c>
      <c r="N5132" s="50">
        <f t="array" ref="N5132">_xlfn.SUM(_xlfn.NORM.DIST($S$3:$S$1003,$G5132,$Q5132,FALSE)*WindSpeedStep*$T$3:$T$1003)</f>
        <v>2016.9097955019085</v>
      </c>
      <c r="P5132" s="42">
        <f t="shared" si="240"/>
        <v>1.2250734303748734</v>
      </c>
      <c r="Q5132" s="42">
        <f t="shared" si="242"/>
        <v>0.676587154304508</v>
      </c>
    </row>
    <row r="5133" spans="5:17" x14ac:dyDescent="0.2">
      <c r="E5133" s="15">
        <v>41273.597222222219</v>
      </c>
      <c r="F5133" s="21">
        <v>12.819778037872315</v>
      </c>
      <c r="G5133" s="21">
        <v>12.740316531710425</v>
      </c>
      <c r="H5133" s="24">
        <v>8.1904694207503417E-2</v>
      </c>
      <c r="I5133" s="3">
        <f t="shared" si="241"/>
        <v>1997.0199999999975</v>
      </c>
      <c r="J5133" s="3">
        <f>INDEX(PowerArray,MIN(MaximumPowerIndex,ROUND(G5133*100,0)))</f>
        <v>1996.1399999999976</v>
      </c>
      <c r="K5133" s="3">
        <f>MIN(J5133-M5133+N5133,'Power Look Up'!$F$4)</f>
        <v>2000</v>
      </c>
      <c r="M5133" s="50">
        <f t="array" ref="M5133">_xlfn.SUM(_xlfn.NORM.DIST($S$3:$S$1003,$G5133,$P5133,FALSE)*WindSpeedStep*$T$3:$T$1003)</f>
        <v>1997.0416524208861</v>
      </c>
      <c r="N5133" s="50">
        <f t="array" ref="N5133">_xlfn.SUM(_xlfn.NORM.DIST($S$3:$S$1003,$G5133,$Q5133,FALSE)*WindSpeedStep*$T$3:$T$1003)</f>
        <v>2007.3250159786169</v>
      </c>
      <c r="P5133" s="42">
        <f t="shared" si="240"/>
        <v>1.2740316531710425</v>
      </c>
      <c r="Q5133" s="42">
        <f t="shared" si="242"/>
        <v>1.0434917296365429</v>
      </c>
    </row>
    <row r="5134" spans="5:17" x14ac:dyDescent="0.2">
      <c r="E5134" s="15">
        <v>41273.604166666664</v>
      </c>
      <c r="F5134" s="21">
        <v>12.48349829890914</v>
      </c>
      <c r="G5134" s="21">
        <v>12.400886534422876</v>
      </c>
      <c r="H5134" s="24">
        <v>5.0466622809974028E-2</v>
      </c>
      <c r="I5134" s="3">
        <f t="shared" si="241"/>
        <v>1993.2799999999975</v>
      </c>
      <c r="J5134" s="3">
        <f>INDEX(PowerArray,MIN(MaximumPowerIndex,ROUND(G5134*100,0)))</f>
        <v>1992.3999999999976</v>
      </c>
      <c r="K5134" s="3">
        <f>MIN(J5134-M5134+N5134,'Power Look Up'!$F$4)</f>
        <v>2000</v>
      </c>
      <c r="M5134" s="50">
        <f t="array" ref="M5134">_xlfn.SUM(_xlfn.NORM.DIST($S$3:$S$1003,$G5134,$P5134,FALSE)*WindSpeedStep*$T$3:$T$1003)</f>
        <v>1989.3693600645679</v>
      </c>
      <c r="N5134" s="50">
        <f t="array" ref="N5134">_xlfn.SUM(_xlfn.NORM.DIST($S$3:$S$1003,$G5134,$Q5134,FALSE)*WindSpeedStep*$T$3:$T$1003)</f>
        <v>2016.8134914842094</v>
      </c>
      <c r="P5134" s="42">
        <f t="shared" si="240"/>
        <v>1.2400886534422877</v>
      </c>
      <c r="Q5134" s="42">
        <f t="shared" si="242"/>
        <v>0.62583086324200532</v>
      </c>
    </row>
    <row r="5135" spans="5:17" x14ac:dyDescent="0.2">
      <c r="E5135" s="15">
        <v>41273.611111111109</v>
      </c>
      <c r="F5135" s="21">
        <v>11.73140311643148</v>
      </c>
      <c r="G5135" s="21">
        <v>11.700059701673679</v>
      </c>
      <c r="H5135" s="24">
        <v>5.3702016182326597E-2</v>
      </c>
      <c r="I5135" s="3">
        <f t="shared" si="241"/>
        <v>1965.3199999999827</v>
      </c>
      <c r="J5135" s="3">
        <f>INDEX(PowerArray,MIN(MaximumPowerIndex,ROUND(G5135*100,0)))</f>
        <v>1962.7999999999827</v>
      </c>
      <c r="K5135" s="3">
        <f>MIN(J5135-M5135+N5135,'Power Look Up'!$F$4)</f>
        <v>2000</v>
      </c>
      <c r="M5135" s="50">
        <f t="array" ref="M5135">_xlfn.SUM(_xlfn.NORM.DIST($S$3:$S$1003,$G5135,$P5135,FALSE)*WindSpeedStep*$T$3:$T$1003)</f>
        <v>1953.0645291832939</v>
      </c>
      <c r="N5135" s="50">
        <f t="array" ref="N5135">_xlfn.SUM(_xlfn.NORM.DIST($S$3:$S$1003,$G5135,$Q5135,FALSE)*WindSpeedStep*$T$3:$T$1003)</f>
        <v>2012.7622365149091</v>
      </c>
      <c r="P5135" s="42">
        <f t="shared" si="240"/>
        <v>1.170005970167368</v>
      </c>
      <c r="Q5135" s="42">
        <f t="shared" si="242"/>
        <v>0.62831679543346719</v>
      </c>
    </row>
    <row r="5136" spans="5:17" x14ac:dyDescent="0.2">
      <c r="E5136" s="15">
        <v>41273.618055555555</v>
      </c>
      <c r="F5136" s="21">
        <v>12.126978335234735</v>
      </c>
      <c r="G5136" s="21">
        <v>12.067607104067136</v>
      </c>
      <c r="H5136" s="24">
        <v>5.5248717485816404E-2</v>
      </c>
      <c r="I5136" s="3">
        <f t="shared" si="241"/>
        <v>1989.4299999999976</v>
      </c>
      <c r="J5136" s="3">
        <f>INDEX(PowerArray,MIN(MaximumPowerIndex,ROUND(G5136*100,0)))</f>
        <v>1988.7699999999977</v>
      </c>
      <c r="K5136" s="3">
        <f>MIN(J5136-M5136+N5136,'Power Look Up'!$F$4)</f>
        <v>2000</v>
      </c>
      <c r="M5136" s="50">
        <f t="array" ref="M5136">_xlfn.SUM(_xlfn.NORM.DIST($S$3:$S$1003,$G5136,$P5136,FALSE)*WindSpeedStep*$T$3:$T$1003)</f>
        <v>1976.4265324651681</v>
      </c>
      <c r="N5136" s="50">
        <f t="array" ref="N5136">_xlfn.SUM(_xlfn.NORM.DIST($S$3:$S$1003,$G5136,$Q5136,FALSE)*WindSpeedStep*$T$3:$T$1003)</f>
        <v>2017.0179037823004</v>
      </c>
      <c r="P5136" s="42">
        <f t="shared" si="240"/>
        <v>1.2067607104067137</v>
      </c>
      <c r="Q5136" s="42">
        <f t="shared" si="242"/>
        <v>0.66671981562243621</v>
      </c>
    </row>
    <row r="5137" spans="5:17" x14ac:dyDescent="0.2">
      <c r="E5137" s="15">
        <v>41273.625</v>
      </c>
      <c r="F5137" s="21">
        <v>12.791284712297175</v>
      </c>
      <c r="G5137" s="21">
        <v>12.756122988149006</v>
      </c>
      <c r="H5137" s="24">
        <v>6.9578624822913951E-2</v>
      </c>
      <c r="I5137" s="3">
        <f t="shared" si="241"/>
        <v>1996.6899999999976</v>
      </c>
      <c r="J5137" s="3">
        <f>INDEX(PowerArray,MIN(MaximumPowerIndex,ROUND(G5137*100,0)))</f>
        <v>1996.3599999999974</v>
      </c>
      <c r="K5137" s="3">
        <f>MIN(J5137-M5137+N5137,'Power Look Up'!$F$4)</f>
        <v>2000</v>
      </c>
      <c r="M5137" s="50">
        <f t="array" ref="M5137">_xlfn.SUM(_xlfn.NORM.DIST($S$3:$S$1003,$G5137,$P5137,FALSE)*WindSpeedStep*$T$3:$T$1003)</f>
        <v>1997.2977154011969</v>
      </c>
      <c r="N5137" s="50">
        <f t="array" ref="N5137">_xlfn.SUM(_xlfn.NORM.DIST($S$3:$S$1003,$G5137,$Q5137,FALSE)*WindSpeedStep*$T$3:$T$1003)</f>
        <v>2011.181656230463</v>
      </c>
      <c r="P5137" s="42">
        <f t="shared" si="240"/>
        <v>1.2756122988149006</v>
      </c>
      <c r="Q5137" s="42">
        <f t="shared" si="242"/>
        <v>0.88755349558736774</v>
      </c>
    </row>
    <row r="5138" spans="5:17" x14ac:dyDescent="0.2">
      <c r="E5138" s="15">
        <v>41273.631944444445</v>
      </c>
      <c r="F5138" s="21">
        <v>14.955009557052865</v>
      </c>
      <c r="G5138" s="21">
        <v>14.853874819917362</v>
      </c>
      <c r="H5138" s="24">
        <v>5.8843158651475901E-2</v>
      </c>
      <c r="I5138" s="3">
        <f t="shared" si="241"/>
        <v>2000</v>
      </c>
      <c r="J5138" s="3">
        <f>INDEX(PowerArray,MIN(MaximumPowerIndex,ROUND(G5138*100,0)))</f>
        <v>2000</v>
      </c>
      <c r="K5138" s="3">
        <f>MIN(J5138-M5138+N5138,'Power Look Up'!$F$4)</f>
        <v>1998.9962181010003</v>
      </c>
      <c r="M5138" s="50">
        <f t="array" ref="M5138">_xlfn.SUM(_xlfn.NORM.DIST($S$3:$S$1003,$G5138,$P5138,FALSE)*WindSpeedStep*$T$3:$T$1003)</f>
        <v>2002.2802135085403</v>
      </c>
      <c r="N5138" s="50">
        <f t="array" ref="N5138">_xlfn.SUM(_xlfn.NORM.DIST($S$3:$S$1003,$G5138,$Q5138,FALSE)*WindSpeedStep*$T$3:$T$1003)</f>
        <v>2001.2764316095406</v>
      </c>
      <c r="P5138" s="42">
        <f t="shared" si="240"/>
        <v>1.4853874819917363</v>
      </c>
      <c r="Q5138" s="42">
        <f t="shared" si="242"/>
        <v>0.87404891261756035</v>
      </c>
    </row>
    <row r="5139" spans="5:17" x14ac:dyDescent="0.2">
      <c r="E5139" s="15">
        <v>41273.638888888891</v>
      </c>
      <c r="F5139" s="21">
        <v>15.798771858977615</v>
      </c>
      <c r="G5139" s="21">
        <v>15.69136956291891</v>
      </c>
      <c r="H5139" s="24">
        <v>6.3929019864038983E-2</v>
      </c>
      <c r="I5139" s="3">
        <f t="shared" si="241"/>
        <v>2000</v>
      </c>
      <c r="J5139" s="3">
        <f>INDEX(PowerArray,MIN(MaximumPowerIndex,ROUND(G5139*100,0)))</f>
        <v>2000</v>
      </c>
      <c r="K5139" s="3">
        <f>MIN(J5139-M5139+N5139,'Power Look Up'!$F$4)</f>
        <v>1999.2799356675548</v>
      </c>
      <c r="M5139" s="50">
        <f t="array" ref="M5139">_xlfn.SUM(_xlfn.NORM.DIST($S$3:$S$1003,$G5139,$P5139,FALSE)*WindSpeedStep*$T$3:$T$1003)</f>
        <v>2001.2064341459709</v>
      </c>
      <c r="N5139" s="50">
        <f t="array" ref="N5139">_xlfn.SUM(_xlfn.NORM.DIST($S$3:$S$1003,$G5139,$Q5139,FALSE)*WindSpeedStep*$T$3:$T$1003)</f>
        <v>2000.4863698135257</v>
      </c>
      <c r="P5139" s="42">
        <f t="shared" si="240"/>
        <v>1.5691369562918911</v>
      </c>
      <c r="Q5139" s="42">
        <f t="shared" si="242"/>
        <v>1.0031338764818196</v>
      </c>
    </row>
    <row r="5140" spans="5:17" x14ac:dyDescent="0.2">
      <c r="E5140" s="15">
        <v>41273.645833333336</v>
      </c>
      <c r="F5140" s="21">
        <v>14.566990928286128</v>
      </c>
      <c r="G5140" s="21">
        <v>14.501071663821817</v>
      </c>
      <c r="H5140" s="24">
        <v>5.0113300927680869E-2</v>
      </c>
      <c r="I5140" s="3">
        <f t="shared" si="241"/>
        <v>2000</v>
      </c>
      <c r="J5140" s="3">
        <f>INDEX(PowerArray,MIN(MaximumPowerIndex,ROUND(G5140*100,0)))</f>
        <v>2000</v>
      </c>
      <c r="K5140" s="3">
        <f>MIN(J5140-M5140+N5140,'Power Look Up'!$F$4)</f>
        <v>1998.8775033471625</v>
      </c>
      <c r="M5140" s="50">
        <f t="array" ref="M5140">_xlfn.SUM(_xlfn.NORM.DIST($S$3:$S$1003,$G5140,$P5140,FALSE)*WindSpeedStep*$T$3:$T$1003)</f>
        <v>2002.8161910395186</v>
      </c>
      <c r="N5140" s="50">
        <f t="array" ref="N5140">_xlfn.SUM(_xlfn.NORM.DIST($S$3:$S$1003,$G5140,$Q5140,FALSE)*WindSpeedStep*$T$3:$T$1003)</f>
        <v>2001.693694386681</v>
      </c>
      <c r="P5140" s="42">
        <f t="shared" si="240"/>
        <v>1.4501071663821818</v>
      </c>
      <c r="Q5140" s="42">
        <f t="shared" si="242"/>
        <v>0.72669656806296856</v>
      </c>
    </row>
    <row r="5141" spans="5:17" x14ac:dyDescent="0.2">
      <c r="E5141" s="15">
        <v>41273.652777777781</v>
      </c>
      <c r="F5141" s="21">
        <v>14.504809615452121</v>
      </c>
      <c r="G5141" s="21">
        <v>14.433842784522911</v>
      </c>
      <c r="H5141" s="24">
        <v>6.0669531233455629E-2</v>
      </c>
      <c r="I5141" s="3">
        <f t="shared" si="241"/>
        <v>2000</v>
      </c>
      <c r="J5141" s="3">
        <f>INDEX(PowerArray,MIN(MaximumPowerIndex,ROUND(G5141*100,0)))</f>
        <v>2000</v>
      </c>
      <c r="K5141" s="3">
        <f>MIN(J5141-M5141+N5141,'Power Look Up'!$F$4)</f>
        <v>1999.3449538048219</v>
      </c>
      <c r="M5141" s="50">
        <f t="array" ref="M5141">_xlfn.SUM(_xlfn.NORM.DIST($S$3:$S$1003,$G5141,$P5141,FALSE)*WindSpeedStep*$T$3:$T$1003)</f>
        <v>2002.9147775493036</v>
      </c>
      <c r="N5141" s="50">
        <f t="array" ref="N5141">_xlfn.SUM(_xlfn.NORM.DIST($S$3:$S$1003,$G5141,$Q5141,FALSE)*WindSpeedStep*$T$3:$T$1003)</f>
        <v>2002.2597313541255</v>
      </c>
      <c r="P5141" s="42">
        <f t="shared" si="240"/>
        <v>1.4433842784522912</v>
      </c>
      <c r="Q5141" s="42">
        <f t="shared" si="242"/>
        <v>0.87569447563440095</v>
      </c>
    </row>
    <row r="5142" spans="5:17" x14ac:dyDescent="0.2">
      <c r="E5142" s="15">
        <v>41273.659722222219</v>
      </c>
      <c r="F5142" s="21">
        <v>14.440452389275194</v>
      </c>
      <c r="G5142" s="21">
        <v>14.356566929540444</v>
      </c>
      <c r="H5142" s="24">
        <v>5.124493194891816E-2</v>
      </c>
      <c r="I5142" s="3">
        <f t="shared" si="241"/>
        <v>2000</v>
      </c>
      <c r="J5142" s="3">
        <f>INDEX(PowerArray,MIN(MaximumPowerIndex,ROUND(G5142*100,0)))</f>
        <v>2000</v>
      </c>
      <c r="K5142" s="3">
        <f>MIN(J5142-M5142+N5142,'Power Look Up'!$F$4)</f>
        <v>1999.0700789251664</v>
      </c>
      <c r="M5142" s="50">
        <f t="array" ref="M5142">_xlfn.SUM(_xlfn.NORM.DIST($S$3:$S$1003,$G5142,$P5142,FALSE)*WindSpeedStep*$T$3:$T$1003)</f>
        <v>2003.0238571531488</v>
      </c>
      <c r="N5142" s="50">
        <f t="array" ref="N5142">_xlfn.SUM(_xlfn.NORM.DIST($S$3:$S$1003,$G5142,$Q5142,FALSE)*WindSpeedStep*$T$3:$T$1003)</f>
        <v>2002.0939360783152</v>
      </c>
      <c r="P5142" s="42">
        <f t="shared" si="240"/>
        <v>1.4356566929540444</v>
      </c>
      <c r="Q5142" s="42">
        <f t="shared" si="242"/>
        <v>0.73570129532438899</v>
      </c>
    </row>
    <row r="5143" spans="5:17" x14ac:dyDescent="0.2">
      <c r="E5143" s="15">
        <v>41273.666666666664</v>
      </c>
      <c r="F5143" s="21">
        <v>15.089925175144149</v>
      </c>
      <c r="G5143" s="21">
        <v>15.013050736269983</v>
      </c>
      <c r="H5143" s="24">
        <v>0.12856259905089076</v>
      </c>
      <c r="I5143" s="3">
        <f t="shared" si="241"/>
        <v>2000</v>
      </c>
      <c r="J5143" s="3">
        <f>INDEX(PowerArray,MIN(MaximumPowerIndex,ROUND(G5143*100,0)))</f>
        <v>2000</v>
      </c>
      <c r="K5143" s="3">
        <f>MIN(J5143-M5143+N5143,'Power Look Up'!$F$4)</f>
        <v>1997.2849655420562</v>
      </c>
      <c r="M5143" s="50">
        <f t="array" ref="M5143">_xlfn.SUM(_xlfn.NORM.DIST($S$3:$S$1003,$G5143,$P5143,FALSE)*WindSpeedStep*$T$3:$T$1003)</f>
        <v>2002.0451896418413</v>
      </c>
      <c r="N5143" s="50">
        <f t="array" ref="N5143">_xlfn.SUM(_xlfn.NORM.DIST($S$3:$S$1003,$G5143,$Q5143,FALSE)*WindSpeedStep*$T$3:$T$1003)</f>
        <v>1999.3301551838974</v>
      </c>
      <c r="P5143" s="42">
        <f t="shared" si="240"/>
        <v>1.5013050736269984</v>
      </c>
      <c r="Q5143" s="42">
        <f t="shared" si="242"/>
        <v>1.9301168223377583</v>
      </c>
    </row>
    <row r="5144" spans="5:17" x14ac:dyDescent="0.2">
      <c r="E5144" s="15">
        <v>41273.673611111109</v>
      </c>
      <c r="F5144" s="21">
        <v>13.750177376135428</v>
      </c>
      <c r="G5144" s="21">
        <v>13.729293308830979</v>
      </c>
      <c r="H5144" s="24">
        <v>6.1090121023303273E-2</v>
      </c>
      <c r="I5144" s="3">
        <f t="shared" si="241"/>
        <v>1999.7499999999998</v>
      </c>
      <c r="J5144" s="3">
        <f>INDEX(PowerArray,MIN(MaximumPowerIndex,ROUND(G5144*100,0)))</f>
        <v>1999.7299999999998</v>
      </c>
      <c r="K5144" s="3">
        <f>MIN(J5144-M5144+N5144,'Power Look Up'!$F$4)</f>
        <v>2000</v>
      </c>
      <c r="M5144" s="50">
        <f t="array" ref="M5144">_xlfn.SUM(_xlfn.NORM.DIST($S$3:$S$1003,$G5144,$P5144,FALSE)*WindSpeedStep*$T$3:$T$1003)</f>
        <v>2003.4369234286085</v>
      </c>
      <c r="N5144" s="50">
        <f t="array" ref="N5144">_xlfn.SUM(_xlfn.NORM.DIST($S$3:$S$1003,$G5144,$Q5144,FALSE)*WindSpeedStep*$T$3:$T$1003)</f>
        <v>2005.1705841432413</v>
      </c>
      <c r="P5144" s="42">
        <f t="shared" si="240"/>
        <v>1.3729293308830979</v>
      </c>
      <c r="Q5144" s="42">
        <f t="shared" si="242"/>
        <v>0.83872418980091235</v>
      </c>
    </row>
    <row r="5145" spans="5:17" x14ac:dyDescent="0.2">
      <c r="E5145" s="15">
        <v>41273.680555555555</v>
      </c>
      <c r="F5145" s="21">
        <v>13.868941074150738</v>
      </c>
      <c r="G5145" s="21">
        <v>13.864307739346255</v>
      </c>
      <c r="H5145" s="24">
        <v>5.3356633072674131E-2</v>
      </c>
      <c r="I5145" s="3">
        <f t="shared" si="241"/>
        <v>1999.8699999999997</v>
      </c>
      <c r="J5145" s="3">
        <f>INDEX(PowerArray,MIN(MaximumPowerIndex,ROUND(G5145*100,0)))</f>
        <v>1999.8599999999997</v>
      </c>
      <c r="K5145" s="3">
        <f>MIN(J5145-M5145+N5145,'Power Look Up'!$F$4)</f>
        <v>2000</v>
      </c>
      <c r="M5145" s="50">
        <f t="array" ref="M5145">_xlfn.SUM(_xlfn.NORM.DIST($S$3:$S$1003,$G5145,$P5145,FALSE)*WindSpeedStep*$T$3:$T$1003)</f>
        <v>2003.463589120913</v>
      </c>
      <c r="N5145" s="50">
        <f t="array" ref="N5145">_xlfn.SUM(_xlfn.NORM.DIST($S$3:$S$1003,$G5145,$Q5145,FALSE)*WindSpeedStep*$T$3:$T$1003)</f>
        <v>2004.0279355250364</v>
      </c>
      <c r="P5145" s="42">
        <f t="shared" si="240"/>
        <v>1.3864307739346255</v>
      </c>
      <c r="Q5145" s="42">
        <f t="shared" si="242"/>
        <v>0.73975278085493434</v>
      </c>
    </row>
    <row r="5146" spans="5:17" x14ac:dyDescent="0.2">
      <c r="E5146" s="15">
        <v>41273.6875</v>
      </c>
      <c r="F5146" s="21">
        <v>13.747059267010895</v>
      </c>
      <c r="G5146" s="21">
        <v>13.788326946336669</v>
      </c>
      <c r="H5146" s="24">
        <v>9.4565679448232035E-2</v>
      </c>
      <c r="I5146" s="3">
        <f t="shared" si="241"/>
        <v>1999.7499999999998</v>
      </c>
      <c r="J5146" s="3">
        <f>INDEX(PowerArray,MIN(MaximumPowerIndex,ROUND(G5146*100,0)))</f>
        <v>1999.7899999999997</v>
      </c>
      <c r="K5146" s="3">
        <f>MIN(J5146-M5146+N5146,'Power Look Up'!$F$4)</f>
        <v>2000</v>
      </c>
      <c r="M5146" s="50">
        <f t="array" ref="M5146">_xlfn.SUM(_xlfn.NORM.DIST($S$3:$S$1003,$G5146,$P5146,FALSE)*WindSpeedStep*$T$3:$T$1003)</f>
        <v>2003.4602643343508</v>
      </c>
      <c r="N5146" s="50">
        <f t="array" ref="N5146">_xlfn.SUM(_xlfn.NORM.DIST($S$3:$S$1003,$G5146,$Q5146,FALSE)*WindSpeedStep*$T$3:$T$1003)</f>
        <v>2004.3677735837562</v>
      </c>
      <c r="P5146" s="42">
        <f t="shared" si="240"/>
        <v>1.3788326946336671</v>
      </c>
      <c r="Q5146" s="42">
        <f t="shared" si="242"/>
        <v>1.3039025061346936</v>
      </c>
    </row>
    <row r="5147" spans="5:17" x14ac:dyDescent="0.2">
      <c r="E5147" s="15">
        <v>41273.694444444445</v>
      </c>
      <c r="F5147" s="21">
        <v>16.618936517273823</v>
      </c>
      <c r="G5147" s="21">
        <v>16.541276952911552</v>
      </c>
      <c r="H5147" s="24">
        <v>5.7163705933443103E-2</v>
      </c>
      <c r="I5147" s="3">
        <f t="shared" si="241"/>
        <v>2000</v>
      </c>
      <c r="J5147" s="3">
        <f>INDEX(PowerArray,MIN(MaximumPowerIndex,ROUND(G5147*100,0)))</f>
        <v>2000</v>
      </c>
      <c r="K5147" s="3">
        <f>MIN(J5147-M5147+N5147,'Power Look Up'!$F$4)</f>
        <v>1999.5530716192632</v>
      </c>
      <c r="M5147" s="50">
        <f t="array" ref="M5147">_xlfn.SUM(_xlfn.NORM.DIST($S$3:$S$1003,$G5147,$P5147,FALSE)*WindSpeedStep*$T$3:$T$1003)</f>
        <v>2000.5673143557926</v>
      </c>
      <c r="N5147" s="50">
        <f t="array" ref="N5147">_xlfn.SUM(_xlfn.NORM.DIST($S$3:$S$1003,$G5147,$Q5147,FALSE)*WindSpeedStep*$T$3:$T$1003)</f>
        <v>2000.1203859750558</v>
      </c>
      <c r="P5147" s="42">
        <f t="shared" si="240"/>
        <v>1.6541276952911552</v>
      </c>
      <c r="Q5147" s="42">
        <f t="shared" si="242"/>
        <v>0.94556069149987576</v>
      </c>
    </row>
    <row r="5148" spans="5:17" x14ac:dyDescent="0.2">
      <c r="E5148" s="15">
        <v>41273.701388888891</v>
      </c>
      <c r="F5148" s="21">
        <v>15.934054963621534</v>
      </c>
      <c r="G5148" s="21">
        <v>15.868036054018635</v>
      </c>
      <c r="H5148" s="24">
        <v>8.1586263067874629E-2</v>
      </c>
      <c r="I5148" s="3">
        <f t="shared" si="241"/>
        <v>2000</v>
      </c>
      <c r="J5148" s="3">
        <f>INDEX(PowerArray,MIN(MaximumPowerIndex,ROUND(G5148*100,0)))</f>
        <v>2000</v>
      </c>
      <c r="K5148" s="3">
        <f>MIN(J5148-M5148+N5148,'Power Look Up'!$F$4)</f>
        <v>1999.6449890322197</v>
      </c>
      <c r="M5148" s="50">
        <f t="array" ref="M5148">_xlfn.SUM(_xlfn.NORM.DIST($S$3:$S$1003,$G5148,$P5148,FALSE)*WindSpeedStep*$T$3:$T$1003)</f>
        <v>2001.0382012376301</v>
      </c>
      <c r="N5148" s="50">
        <f t="array" ref="N5148">_xlfn.SUM(_xlfn.NORM.DIST($S$3:$S$1003,$G5148,$Q5148,FALSE)*WindSpeedStep*$T$3:$T$1003)</f>
        <v>2000.6831902698498</v>
      </c>
      <c r="P5148" s="42">
        <f t="shared" si="240"/>
        <v>1.5868036054018635</v>
      </c>
      <c r="Q5148" s="42">
        <f t="shared" si="242"/>
        <v>1.2946137638736837</v>
      </c>
    </row>
    <row r="5149" spans="5:17" x14ac:dyDescent="0.2">
      <c r="E5149" s="15">
        <v>41273.715277777781</v>
      </c>
      <c r="F5149" s="21">
        <v>14.694465157026734</v>
      </c>
      <c r="G5149" s="21">
        <v>14.636474160158437</v>
      </c>
      <c r="H5149" s="24">
        <v>6.0567022378110284E-2</v>
      </c>
      <c r="I5149" s="3">
        <f t="shared" si="241"/>
        <v>2000</v>
      </c>
      <c r="J5149" s="3">
        <f>INDEX(PowerArray,MIN(MaximumPowerIndex,ROUND(G5149*100,0)))</f>
        <v>2000</v>
      </c>
      <c r="K5149" s="3">
        <f>MIN(J5149-M5149+N5149,'Power Look Up'!$F$4)</f>
        <v>1999.1403538174472</v>
      </c>
      <c r="M5149" s="50">
        <f t="array" ref="M5149">_xlfn.SUM(_xlfn.NORM.DIST($S$3:$S$1003,$G5149,$P5149,FALSE)*WindSpeedStep*$T$3:$T$1003)</f>
        <v>2002.6115650426698</v>
      </c>
      <c r="N5149" s="50">
        <f t="array" ref="N5149">_xlfn.SUM(_xlfn.NORM.DIST($S$3:$S$1003,$G5149,$Q5149,FALSE)*WindSpeedStep*$T$3:$T$1003)</f>
        <v>2001.751918860117</v>
      </c>
      <c r="P5149" s="42">
        <f t="shared" si="240"/>
        <v>1.4636474160158439</v>
      </c>
      <c r="Q5149" s="42">
        <f t="shared" si="242"/>
        <v>0.886487657994949</v>
      </c>
    </row>
    <row r="5150" spans="5:17" x14ac:dyDescent="0.2">
      <c r="E5150" s="15">
        <v>41273.722222222219</v>
      </c>
      <c r="F5150" s="21">
        <v>13.001337624049016</v>
      </c>
      <c r="G5150" s="21">
        <v>12.964462763901091</v>
      </c>
      <c r="H5150" s="24">
        <v>6.0762978613732033E-2</v>
      </c>
      <c r="I5150" s="3">
        <f t="shared" si="241"/>
        <v>1998.9999999999975</v>
      </c>
      <c r="J5150" s="3">
        <f>INDEX(PowerArray,MIN(MaximumPowerIndex,ROUND(G5150*100,0)))</f>
        <v>1998.5599999999974</v>
      </c>
      <c r="K5150" s="3">
        <f>MIN(J5150-M5150+N5150,'Power Look Up'!$F$4)</f>
        <v>2000</v>
      </c>
      <c r="M5150" s="50">
        <f t="array" ref="M5150">_xlfn.SUM(_xlfn.NORM.DIST($S$3:$S$1003,$G5150,$P5150,FALSE)*WindSpeedStep*$T$3:$T$1003)</f>
        <v>2000.0217152933583</v>
      </c>
      <c r="N5150" s="50">
        <f t="array" ref="N5150">_xlfn.SUM(_xlfn.NORM.DIST($S$3:$S$1003,$G5150,$Q5150,FALSE)*WindSpeedStep*$T$3:$T$1003)</f>
        <v>2010.7566168337005</v>
      </c>
      <c r="P5150" s="42">
        <f t="shared" si="240"/>
        <v>1.2964462763901092</v>
      </c>
      <c r="Q5150" s="42">
        <f t="shared" si="242"/>
        <v>0.78775937366144722</v>
      </c>
    </row>
    <row r="5151" spans="5:17" x14ac:dyDescent="0.2">
      <c r="E5151" s="15">
        <v>41273.729166666664</v>
      </c>
      <c r="F5151" s="21">
        <v>13.738034482700229</v>
      </c>
      <c r="G5151" s="21">
        <v>13.624094979903949</v>
      </c>
      <c r="H5151" s="24">
        <v>6.2599930221675051E-2</v>
      </c>
      <c r="I5151" s="3">
        <f t="shared" si="241"/>
        <v>1999.7399999999998</v>
      </c>
      <c r="J5151" s="3">
        <f>INDEX(PowerArray,MIN(MaximumPowerIndex,ROUND(G5151*100,0)))</f>
        <v>1999.6199999999997</v>
      </c>
      <c r="K5151" s="3">
        <f>MIN(J5151-M5151+N5151,'Power Look Up'!$F$4)</f>
        <v>2000</v>
      </c>
      <c r="M5151" s="50">
        <f t="array" ref="M5151">_xlfn.SUM(_xlfn.NORM.DIST($S$3:$S$1003,$G5151,$P5151,FALSE)*WindSpeedStep*$T$3:$T$1003)</f>
        <v>2003.3420236531847</v>
      </c>
      <c r="N5151" s="50">
        <f t="array" ref="N5151">_xlfn.SUM(_xlfn.NORM.DIST($S$3:$S$1003,$G5151,$Q5151,FALSE)*WindSpeedStep*$T$3:$T$1003)</f>
        <v>2005.8650871223442</v>
      </c>
      <c r="P5151" s="42">
        <f t="shared" si="240"/>
        <v>1.3624094979903951</v>
      </c>
      <c r="Q5151" s="42">
        <f t="shared" si="242"/>
        <v>0.85286739507546061</v>
      </c>
    </row>
    <row r="5152" spans="5:17" x14ac:dyDescent="0.2">
      <c r="E5152" s="15">
        <v>41273.736111111109</v>
      </c>
      <c r="F5152" s="21">
        <v>14.056489115099113</v>
      </c>
      <c r="G5152" s="21">
        <v>13.996578536905712</v>
      </c>
      <c r="H5152" s="24">
        <v>7.3987180688160542E-2</v>
      </c>
      <c r="I5152" s="3">
        <f t="shared" si="241"/>
        <v>2000</v>
      </c>
      <c r="J5152" s="3">
        <f>INDEX(PowerArray,MIN(MaximumPowerIndex,ROUND(G5152*100,0)))</f>
        <v>1999.9999999999998</v>
      </c>
      <c r="K5152" s="3">
        <f>MIN(J5152-M5152+N5152,'Power Look Up'!$F$4)</f>
        <v>2000</v>
      </c>
      <c r="M5152" s="50">
        <f t="array" ref="M5152">_xlfn.SUM(_xlfn.NORM.DIST($S$3:$S$1003,$G5152,$P5152,FALSE)*WindSpeedStep*$T$3:$T$1003)</f>
        <v>2003.410433711816</v>
      </c>
      <c r="N5152" s="50">
        <f t="array" ref="N5152">_xlfn.SUM(_xlfn.NORM.DIST($S$3:$S$1003,$G5152,$Q5152,FALSE)*WindSpeedStep*$T$3:$T$1003)</f>
        <v>2004.4305265967007</v>
      </c>
      <c r="P5152" s="42">
        <f t="shared" si="240"/>
        <v>1.3996578536905713</v>
      </c>
      <c r="Q5152" s="42">
        <f t="shared" si="242"/>
        <v>1.0355673852260727</v>
      </c>
    </row>
    <row r="5153" spans="5:17" x14ac:dyDescent="0.2">
      <c r="E5153" s="15">
        <v>41273.743055555555</v>
      </c>
      <c r="F5153" s="21">
        <v>12.970828287223487</v>
      </c>
      <c r="G5153" s="21">
        <v>12.904286138285775</v>
      </c>
      <c r="H5153" s="24">
        <v>6.1676863056464581E-2</v>
      </c>
      <c r="I5153" s="3">
        <f t="shared" si="241"/>
        <v>1998.6699999999973</v>
      </c>
      <c r="J5153" s="3">
        <f>INDEX(PowerArray,MIN(MaximumPowerIndex,ROUND(G5153*100,0)))</f>
        <v>1997.8999999999974</v>
      </c>
      <c r="K5153" s="3">
        <f>MIN(J5153-M5153+N5153,'Power Look Up'!$F$4)</f>
        <v>2000</v>
      </c>
      <c r="M5153" s="50">
        <f t="array" ref="M5153">_xlfn.SUM(_xlfn.NORM.DIST($S$3:$S$1003,$G5153,$P5153,FALSE)*WindSpeedStep*$T$3:$T$1003)</f>
        <v>1999.3499016830031</v>
      </c>
      <c r="N5153" s="50">
        <f t="array" ref="N5153">_xlfn.SUM(_xlfn.NORM.DIST($S$3:$S$1003,$G5153,$Q5153,FALSE)*WindSpeedStep*$T$3:$T$1003)</f>
        <v>2011.2261676646087</v>
      </c>
      <c r="P5153" s="42">
        <f t="shared" si="240"/>
        <v>1.2904286138285777</v>
      </c>
      <c r="Q5153" s="42">
        <f t="shared" si="242"/>
        <v>0.79589588899248587</v>
      </c>
    </row>
    <row r="5154" spans="5:17" x14ac:dyDescent="0.2">
      <c r="E5154" s="15">
        <v>41273.75</v>
      </c>
      <c r="F5154" s="21">
        <v>13.574628533012413</v>
      </c>
      <c r="G5154" s="21">
        <v>13.495946486459141</v>
      </c>
      <c r="H5154" s="24">
        <v>7.2193504051821247E-2</v>
      </c>
      <c r="I5154" s="3">
        <f t="shared" si="241"/>
        <v>1999.5699999999997</v>
      </c>
      <c r="J5154" s="3">
        <f>INDEX(PowerArray,MIN(MaximumPowerIndex,ROUND(G5154*100,0)))</f>
        <v>1999.4999999999998</v>
      </c>
      <c r="K5154" s="3">
        <f>MIN(J5154-M5154+N5154,'Power Look Up'!$F$4)</f>
        <v>2000</v>
      </c>
      <c r="M5154" s="50">
        <f t="array" ref="M5154">_xlfn.SUM(_xlfn.NORM.DIST($S$3:$S$1003,$G5154,$P5154,FALSE)*WindSpeedStep*$T$3:$T$1003)</f>
        <v>2003.1140813525722</v>
      </c>
      <c r="N5154" s="50">
        <f t="array" ref="N5154">_xlfn.SUM(_xlfn.NORM.DIST($S$3:$S$1003,$G5154,$Q5154,FALSE)*WindSpeedStep*$T$3:$T$1003)</f>
        <v>2006.8913591563789</v>
      </c>
      <c r="P5154" s="42">
        <f t="shared" si="240"/>
        <v>1.3495946486459143</v>
      </c>
      <c r="Q5154" s="42">
        <f t="shared" si="242"/>
        <v>0.97431966735335074</v>
      </c>
    </row>
    <row r="5155" spans="5:17" x14ac:dyDescent="0.2">
      <c r="E5155" s="15">
        <v>41273.756944444445</v>
      </c>
      <c r="F5155" s="21">
        <v>18.471745314012367</v>
      </c>
      <c r="G5155" s="21">
        <v>18.356950136505908</v>
      </c>
      <c r="H5155" s="24">
        <v>0.10827347205154633</v>
      </c>
      <c r="I5155" s="3">
        <f t="shared" si="241"/>
        <v>2000</v>
      </c>
      <c r="J5155" s="3">
        <f>INDEX(PowerArray,MIN(MaximumPowerIndex,ROUND(G5155*100,0)))</f>
        <v>2000</v>
      </c>
      <c r="K5155" s="3">
        <f>MIN(J5155-M5155+N5155,'Power Look Up'!$F$4)</f>
        <v>2000</v>
      </c>
      <c r="M5155" s="50">
        <f t="array" ref="M5155">_xlfn.SUM(_xlfn.NORM.DIST($S$3:$S$1003,$G5155,$P5155,FALSE)*WindSpeedStep*$T$3:$T$1003)</f>
        <v>2000.0968518365303</v>
      </c>
      <c r="N5155" s="50">
        <f t="array" ref="N5155">_xlfn.SUM(_xlfn.NORM.DIST($S$3:$S$1003,$G5155,$Q5155,FALSE)*WindSpeedStep*$T$3:$T$1003)</f>
        <v>2000.1383122003181</v>
      </c>
      <c r="P5155" s="42">
        <f t="shared" si="240"/>
        <v>1.835695013650591</v>
      </c>
      <c r="Q5155" s="42">
        <f t="shared" si="242"/>
        <v>1.9875707275566021</v>
      </c>
    </row>
    <row r="5156" spans="5:17" x14ac:dyDescent="0.2">
      <c r="E5156" s="15">
        <v>41273.763888888891</v>
      </c>
      <c r="F5156" s="21">
        <v>15.784987355274817</v>
      </c>
      <c r="G5156" s="21">
        <v>15.713518397095186</v>
      </c>
      <c r="H5156" s="24">
        <v>6.7152413628369698E-2</v>
      </c>
      <c r="I5156" s="3">
        <f t="shared" si="241"/>
        <v>2000</v>
      </c>
      <c r="J5156" s="3">
        <f>INDEX(PowerArray,MIN(MaximumPowerIndex,ROUND(G5156*100,0)))</f>
        <v>2000</v>
      </c>
      <c r="K5156" s="3">
        <f>MIN(J5156-M5156+N5156,'Power Look Up'!$F$4)</f>
        <v>1999.3388315859672</v>
      </c>
      <c r="M5156" s="50">
        <f t="array" ref="M5156">_xlfn.SUM(_xlfn.NORM.DIST($S$3:$S$1003,$G5156,$P5156,FALSE)*WindSpeedStep*$T$3:$T$1003)</f>
        <v>2001.1842097384135</v>
      </c>
      <c r="N5156" s="50">
        <f t="array" ref="N5156">_xlfn.SUM(_xlfn.NORM.DIST($S$3:$S$1003,$G5156,$Q5156,FALSE)*WindSpeedStep*$T$3:$T$1003)</f>
        <v>2000.5230413243808</v>
      </c>
      <c r="P5156" s="42">
        <f t="shared" si="240"/>
        <v>1.5713518397095187</v>
      </c>
      <c r="Q5156" s="42">
        <f t="shared" si="242"/>
        <v>1.0552006869587327</v>
      </c>
    </row>
    <row r="5157" spans="5:17" x14ac:dyDescent="0.2">
      <c r="E5157" s="15">
        <v>41273.770833333336</v>
      </c>
      <c r="F5157" s="21">
        <v>15.08337952392721</v>
      </c>
      <c r="G5157" s="21">
        <v>15.016851874266678</v>
      </c>
      <c r="H5157" s="24">
        <v>5.6353418585776478E-2</v>
      </c>
      <c r="I5157" s="3">
        <f t="shared" si="241"/>
        <v>2000</v>
      </c>
      <c r="J5157" s="3">
        <f>INDEX(PowerArray,MIN(MaximumPowerIndex,ROUND(G5157*100,0)))</f>
        <v>2000</v>
      </c>
      <c r="K5157" s="3">
        <f>MIN(J5157-M5157+N5157,'Power Look Up'!$F$4)</f>
        <v>1998.9303307166567</v>
      </c>
      <c r="M5157" s="50">
        <f t="array" ref="M5157">_xlfn.SUM(_xlfn.NORM.DIST($S$3:$S$1003,$G5157,$P5157,FALSE)*WindSpeedStep*$T$3:$T$1003)</f>
        <v>2002.0397097742994</v>
      </c>
      <c r="N5157" s="50">
        <f t="array" ref="N5157">_xlfn.SUM(_xlfn.NORM.DIST($S$3:$S$1003,$G5157,$Q5157,FALSE)*WindSpeedStep*$T$3:$T$1003)</f>
        <v>2000.9700404909561</v>
      </c>
      <c r="P5157" s="42">
        <f t="shared" si="240"/>
        <v>1.5016851874266679</v>
      </c>
      <c r="Q5157" s="42">
        <f t="shared" si="242"/>
        <v>0.84625093951115216</v>
      </c>
    </row>
    <row r="5158" spans="5:17" x14ac:dyDescent="0.2">
      <c r="E5158" s="15">
        <v>41273.777777777781</v>
      </c>
      <c r="F5158" s="21">
        <v>15.818244214978655</v>
      </c>
      <c r="G5158" s="21">
        <v>15.760649433546552</v>
      </c>
      <c r="H5158" s="24">
        <v>8.2815765276877645E-2</v>
      </c>
      <c r="I5158" s="3">
        <f t="shared" si="241"/>
        <v>2000</v>
      </c>
      <c r="J5158" s="3">
        <f>INDEX(PowerArray,MIN(MaximumPowerIndex,ROUND(G5158*100,0)))</f>
        <v>2000</v>
      </c>
      <c r="K5158" s="3">
        <f>MIN(J5158-M5158+N5158,'Power Look Up'!$F$4)</f>
        <v>1999.6612401353104</v>
      </c>
      <c r="M5158" s="50">
        <f t="array" ref="M5158">_xlfn.SUM(_xlfn.NORM.DIST($S$3:$S$1003,$G5158,$P5158,FALSE)*WindSpeedStep*$T$3:$T$1003)</f>
        <v>2001.1380088277488</v>
      </c>
      <c r="N5158" s="50">
        <f t="array" ref="N5158">_xlfn.SUM(_xlfn.NORM.DIST($S$3:$S$1003,$G5158,$Q5158,FALSE)*WindSpeedStep*$T$3:$T$1003)</f>
        <v>2000.7992489630592</v>
      </c>
      <c r="P5158" s="42">
        <f t="shared" si="240"/>
        <v>1.5760649433546554</v>
      </c>
      <c r="Q5158" s="42">
        <f t="shared" si="242"/>
        <v>1.3052302440997459</v>
      </c>
    </row>
    <row r="5159" spans="5:17" x14ac:dyDescent="0.2">
      <c r="E5159" s="15">
        <v>41273.784722222219</v>
      </c>
      <c r="F5159" s="21">
        <v>16.422628352135938</v>
      </c>
      <c r="G5159" s="21">
        <v>16.342866588511463</v>
      </c>
      <c r="H5159" s="24">
        <v>6.3327256618136707E-2</v>
      </c>
      <c r="I5159" s="3">
        <f t="shared" si="241"/>
        <v>2000</v>
      </c>
      <c r="J5159" s="3">
        <f>INDEX(PowerArray,MIN(MaximumPowerIndex,ROUND(G5159*100,0)))</f>
        <v>2000</v>
      </c>
      <c r="K5159" s="3">
        <f>MIN(J5159-M5159+N5159,'Power Look Up'!$F$4)</f>
        <v>1999.5176760813797</v>
      </c>
      <c r="M5159" s="50">
        <f t="array" ref="M5159">_xlfn.SUM(_xlfn.NORM.DIST($S$3:$S$1003,$G5159,$P5159,FALSE)*WindSpeedStep*$T$3:$T$1003)</f>
        <v>2000.68093960023</v>
      </c>
      <c r="N5159" s="50">
        <f t="array" ref="N5159">_xlfn.SUM(_xlfn.NORM.DIST($S$3:$S$1003,$G5159,$Q5159,FALSE)*WindSpeedStep*$T$3:$T$1003)</f>
        <v>2000.1986156816097</v>
      </c>
      <c r="P5159" s="42">
        <f t="shared" si="240"/>
        <v>1.6342866588511464</v>
      </c>
      <c r="Q5159" s="42">
        <f t="shared" si="242"/>
        <v>1.0349489063266377</v>
      </c>
    </row>
    <row r="5160" spans="5:17" x14ac:dyDescent="0.2">
      <c r="E5160" s="15">
        <v>41273.791666666664</v>
      </c>
      <c r="F5160" s="21">
        <v>14.261104825325706</v>
      </c>
      <c r="G5160" s="21">
        <v>14.298930305220464</v>
      </c>
      <c r="H5160" s="24">
        <v>4.9084556110750896E-2</v>
      </c>
      <c r="I5160" s="3">
        <f t="shared" si="241"/>
        <v>2000</v>
      </c>
      <c r="J5160" s="3">
        <f>INDEX(PowerArray,MIN(MaximumPowerIndex,ROUND(G5160*100,0)))</f>
        <v>2000</v>
      </c>
      <c r="K5160" s="3">
        <f>MIN(J5160-M5160+N5160,'Power Look Up'!$F$4)</f>
        <v>1999.0734879353338</v>
      </c>
      <c r="M5160" s="50">
        <f t="array" ref="M5160">_xlfn.SUM(_xlfn.NORM.DIST($S$3:$S$1003,$G5160,$P5160,FALSE)*WindSpeedStep*$T$3:$T$1003)</f>
        <v>2003.1012118794931</v>
      </c>
      <c r="N5160" s="50">
        <f t="array" ref="N5160">_xlfn.SUM(_xlfn.NORM.DIST($S$3:$S$1003,$G5160,$Q5160,FALSE)*WindSpeedStep*$T$3:$T$1003)</f>
        <v>2002.1746998148269</v>
      </c>
      <c r="P5160" s="42">
        <f t="shared" si="240"/>
        <v>1.4298930305220465</v>
      </c>
      <c r="Q5160" s="42">
        <f t="shared" si="242"/>
        <v>0.70185664689031035</v>
      </c>
    </row>
    <row r="5161" spans="5:17" x14ac:dyDescent="0.2">
      <c r="E5161" s="15">
        <v>41273.798611111109</v>
      </c>
      <c r="F5161" s="21">
        <v>13.282698868557535</v>
      </c>
      <c r="G5161" s="21">
        <v>13.25467698914335</v>
      </c>
      <c r="H5161" s="24">
        <v>5.7217287504654088E-2</v>
      </c>
      <c r="I5161" s="3">
        <f t="shared" si="241"/>
        <v>1999.2799999999997</v>
      </c>
      <c r="J5161" s="3">
        <f>INDEX(PowerArray,MIN(MaximumPowerIndex,ROUND(G5161*100,0)))</f>
        <v>1999.2499999999998</v>
      </c>
      <c r="K5161" s="3">
        <f>MIN(J5161-M5161+N5161,'Power Look Up'!$F$4)</f>
        <v>2000</v>
      </c>
      <c r="M5161" s="50">
        <f t="array" ref="M5161">_xlfn.SUM(_xlfn.NORM.DIST($S$3:$S$1003,$G5161,$P5161,FALSE)*WindSpeedStep*$T$3:$T$1003)</f>
        <v>2002.2323754472288</v>
      </c>
      <c r="N5161" s="50">
        <f t="array" ref="N5161">_xlfn.SUM(_xlfn.NORM.DIST($S$3:$S$1003,$G5161,$Q5161,FALSE)*WindSpeedStep*$T$3:$T$1003)</f>
        <v>2008.2354643132883</v>
      </c>
      <c r="P5161" s="42">
        <f t="shared" si="240"/>
        <v>1.325467698914335</v>
      </c>
      <c r="Q5161" s="42">
        <f t="shared" si="242"/>
        <v>0.75839666406913786</v>
      </c>
    </row>
    <row r="5162" spans="5:17" x14ac:dyDescent="0.2">
      <c r="E5162" s="15">
        <v>41273.805555555555</v>
      </c>
      <c r="F5162" s="21">
        <v>13.403620910970881</v>
      </c>
      <c r="G5162" s="21">
        <v>13.407597283953955</v>
      </c>
      <c r="H5162" s="24">
        <v>5.2224693957664013E-2</v>
      </c>
      <c r="I5162" s="3">
        <f t="shared" si="241"/>
        <v>1999.3999999999999</v>
      </c>
      <c r="J5162" s="3">
        <f>INDEX(PowerArray,MIN(MaximumPowerIndex,ROUND(G5162*100,0)))</f>
        <v>1999.4099999999999</v>
      </c>
      <c r="K5162" s="3">
        <f>MIN(J5162-M5162+N5162,'Power Look Up'!$F$4)</f>
        <v>2000</v>
      </c>
      <c r="M5162" s="50">
        <f t="array" ref="M5162">_xlfn.SUM(_xlfn.NORM.DIST($S$3:$S$1003,$G5162,$P5162,FALSE)*WindSpeedStep*$T$3:$T$1003)</f>
        <v>2002.8688793459303</v>
      </c>
      <c r="N5162" s="50">
        <f t="array" ref="N5162">_xlfn.SUM(_xlfn.NORM.DIST($S$3:$S$1003,$G5162,$Q5162,FALSE)*WindSpeedStep*$T$3:$T$1003)</f>
        <v>2006.7631451524931</v>
      </c>
      <c r="P5162" s="42">
        <f t="shared" si="240"/>
        <v>1.3407597283953956</v>
      </c>
      <c r="Q5162" s="42">
        <f t="shared" si="242"/>
        <v>0.70020766486210251</v>
      </c>
    </row>
    <row r="5163" spans="5:17" x14ac:dyDescent="0.2">
      <c r="E5163" s="15">
        <v>41273.8125</v>
      </c>
      <c r="F5163" s="21">
        <v>13.840535641581713</v>
      </c>
      <c r="G5163" s="21">
        <v>13.814608686229365</v>
      </c>
      <c r="H5163" s="24">
        <v>8.1644239013777223E-2</v>
      </c>
      <c r="I5163" s="3">
        <f t="shared" si="241"/>
        <v>1999.8399999999997</v>
      </c>
      <c r="J5163" s="3">
        <f>INDEX(PowerArray,MIN(MaximumPowerIndex,ROUND(G5163*100,0)))</f>
        <v>1999.8099999999997</v>
      </c>
      <c r="K5163" s="3">
        <f>MIN(J5163-M5163+N5163,'Power Look Up'!$F$4)</f>
        <v>2000</v>
      </c>
      <c r="M5163" s="50">
        <f t="array" ref="M5163">_xlfn.SUM(_xlfn.NORM.DIST($S$3:$S$1003,$G5163,$P5163,FALSE)*WindSpeedStep*$T$3:$T$1003)</f>
        <v>2003.464608692153</v>
      </c>
      <c r="N5163" s="50">
        <f t="array" ref="N5163">_xlfn.SUM(_xlfn.NORM.DIST($S$3:$S$1003,$G5163,$Q5163,FALSE)*WindSpeedStep*$T$3:$T$1003)</f>
        <v>2005.2680436899775</v>
      </c>
      <c r="P5163" s="42">
        <f t="shared" si="240"/>
        <v>1.3814608686229366</v>
      </c>
      <c r="Q5163" s="42">
        <f t="shared" si="242"/>
        <v>1.1278832134603132</v>
      </c>
    </row>
    <row r="5164" spans="5:17" x14ac:dyDescent="0.2">
      <c r="E5164" s="15">
        <v>41273.819444444445</v>
      </c>
      <c r="F5164" s="21">
        <v>11.822972557173753</v>
      </c>
      <c r="G5164" s="21">
        <v>11.82328145212856</v>
      </c>
      <c r="H5164" s="24">
        <v>4.9057036814999365E-2</v>
      </c>
      <c r="I5164" s="3">
        <f t="shared" si="241"/>
        <v>1972.8799999999826</v>
      </c>
      <c r="J5164" s="3">
        <f>INDEX(PowerArray,MIN(MaximumPowerIndex,ROUND(G5164*100,0)))</f>
        <v>1972.8799999999826</v>
      </c>
      <c r="K5164" s="3">
        <f>MIN(J5164-M5164+N5164,'Power Look Up'!$F$4)</f>
        <v>2000</v>
      </c>
      <c r="M5164" s="50">
        <f t="array" ref="M5164">_xlfn.SUM(_xlfn.NORM.DIST($S$3:$S$1003,$G5164,$P5164,FALSE)*WindSpeedStep*$T$3:$T$1003)</f>
        <v>1962.1707278141482</v>
      </c>
      <c r="N5164" s="50">
        <f t="array" ref="N5164">_xlfn.SUM(_xlfn.NORM.DIST($S$3:$S$1003,$G5164,$Q5164,FALSE)*WindSpeedStep*$T$3:$T$1003)</f>
        <v>2018.8017057348266</v>
      </c>
      <c r="P5164" s="42">
        <f t="shared" si="240"/>
        <v>1.182328145212856</v>
      </c>
      <c r="Q5164" s="42">
        <f t="shared" si="242"/>
        <v>0.58001515347116994</v>
      </c>
    </row>
    <row r="5165" spans="5:17" x14ac:dyDescent="0.2">
      <c r="E5165" s="15">
        <v>41273.826388888891</v>
      </c>
      <c r="F5165" s="21">
        <v>13.191426996756103</v>
      </c>
      <c r="G5165" s="21">
        <v>13.19541293059161</v>
      </c>
      <c r="H5165" s="24">
        <v>0.10385532970291206</v>
      </c>
      <c r="I5165" s="3">
        <f t="shared" si="241"/>
        <v>1999.1899999999998</v>
      </c>
      <c r="J5165" s="3">
        <f>INDEX(PowerArray,MIN(MaximumPowerIndex,ROUND(G5165*100,0)))</f>
        <v>1999.1999999999998</v>
      </c>
      <c r="K5165" s="3">
        <f>MIN(J5165-M5165+N5165,'Power Look Up'!$F$4)</f>
        <v>1997.4137574029676</v>
      </c>
      <c r="M5165" s="50">
        <f t="array" ref="M5165">_xlfn.SUM(_xlfn.NORM.DIST($S$3:$S$1003,$G5165,$P5165,FALSE)*WindSpeedStep*$T$3:$T$1003)</f>
        <v>2001.8999241289623</v>
      </c>
      <c r="N5165" s="50">
        <f t="array" ref="N5165">_xlfn.SUM(_xlfn.NORM.DIST($S$3:$S$1003,$G5165,$Q5165,FALSE)*WindSpeedStep*$T$3:$T$1003)</f>
        <v>2000.1136815319301</v>
      </c>
      <c r="P5165" s="42">
        <f t="shared" si="240"/>
        <v>1.319541293059161</v>
      </c>
      <c r="Q5165" s="42">
        <f t="shared" si="242"/>
        <v>1.3704139604726606</v>
      </c>
    </row>
    <row r="5166" spans="5:17" x14ac:dyDescent="0.2">
      <c r="E5166" s="15">
        <v>41273.840277777781</v>
      </c>
      <c r="F5166" s="21">
        <v>14.690277540211977</v>
      </c>
      <c r="G5166" s="21">
        <v>14.625615124145524</v>
      </c>
      <c r="H5166" s="24">
        <v>6.1265009972508201E-2</v>
      </c>
      <c r="I5166" s="3">
        <f t="shared" si="241"/>
        <v>2000</v>
      </c>
      <c r="J5166" s="3">
        <f>INDEX(PowerArray,MIN(MaximumPowerIndex,ROUND(G5166*100,0)))</f>
        <v>2000</v>
      </c>
      <c r="K5166" s="3">
        <f>MIN(J5166-M5166+N5166,'Power Look Up'!$F$4)</f>
        <v>1999.1738701390891</v>
      </c>
      <c r="M5166" s="50">
        <f t="array" ref="M5166">_xlfn.SUM(_xlfn.NORM.DIST($S$3:$S$1003,$G5166,$P5166,FALSE)*WindSpeedStep*$T$3:$T$1003)</f>
        <v>2002.6281469083042</v>
      </c>
      <c r="N5166" s="50">
        <f t="array" ref="N5166">_xlfn.SUM(_xlfn.NORM.DIST($S$3:$S$1003,$G5166,$Q5166,FALSE)*WindSpeedStep*$T$3:$T$1003)</f>
        <v>2001.8020170473933</v>
      </c>
      <c r="P5166" s="42">
        <f t="shared" si="240"/>
        <v>1.4625615124145526</v>
      </c>
      <c r="Q5166" s="42">
        <f t="shared" si="242"/>
        <v>0.89603845643484226</v>
      </c>
    </row>
    <row r="5167" spans="5:17" x14ac:dyDescent="0.2">
      <c r="E5167" s="15">
        <v>41273.847222222219</v>
      </c>
      <c r="F5167" s="21">
        <v>16.663077326934925</v>
      </c>
      <c r="G5167" s="21">
        <v>16.621433279921902</v>
      </c>
      <c r="H5167" s="24">
        <v>4.3809434816700764E-2</v>
      </c>
      <c r="I5167" s="3">
        <f t="shared" si="241"/>
        <v>2000</v>
      </c>
      <c r="J5167" s="3">
        <f>INDEX(PowerArray,MIN(MaximumPowerIndex,ROUND(G5167*100,0)))</f>
        <v>2000</v>
      </c>
      <c r="K5167" s="3">
        <f>MIN(J5167-M5167+N5167,'Power Look Up'!$F$4)</f>
        <v>1999.5425774015546</v>
      </c>
      <c r="M5167" s="50">
        <f t="array" ref="M5167">_xlfn.SUM(_xlfn.NORM.DIST($S$3:$S$1003,$G5167,$P5167,FALSE)*WindSpeedStep*$T$3:$T$1003)</f>
        <v>2000.5265194002664</v>
      </c>
      <c r="N5167" s="50">
        <f t="array" ref="N5167">_xlfn.SUM(_xlfn.NORM.DIST($S$3:$S$1003,$G5167,$Q5167,FALSE)*WindSpeedStep*$T$3:$T$1003)</f>
        <v>2000.0690968018209</v>
      </c>
      <c r="P5167" s="42">
        <f t="shared" si="240"/>
        <v>1.6621433279921902</v>
      </c>
      <c r="Q5167" s="42">
        <f t="shared" si="242"/>
        <v>0.72817559783687935</v>
      </c>
    </row>
    <row r="5168" spans="5:17" x14ac:dyDescent="0.2">
      <c r="E5168" s="15">
        <v>41273.854166666664</v>
      </c>
      <c r="F5168" s="21">
        <v>16.594009112317206</v>
      </c>
      <c r="G5168" s="21">
        <v>16.530312281738603</v>
      </c>
      <c r="H5168" s="24">
        <v>4.7004915733174502E-2</v>
      </c>
      <c r="I5168" s="3">
        <f t="shared" si="241"/>
        <v>2000</v>
      </c>
      <c r="J5168" s="3">
        <f>INDEX(PowerArray,MIN(MaximumPowerIndex,ROUND(G5168*100,0)))</f>
        <v>2000</v>
      </c>
      <c r="K5168" s="3">
        <f>MIN(J5168-M5168+N5168,'Power Look Up'!$F$4)</f>
        <v>1999.5137774112081</v>
      </c>
      <c r="M5168" s="50">
        <f t="array" ref="M5168">_xlfn.SUM(_xlfn.NORM.DIST($S$3:$S$1003,$G5168,$P5168,FALSE)*WindSpeedStep*$T$3:$T$1003)</f>
        <v>2000.5731138638776</v>
      </c>
      <c r="N5168" s="50">
        <f t="array" ref="N5168">_xlfn.SUM(_xlfn.NORM.DIST($S$3:$S$1003,$G5168,$Q5168,FALSE)*WindSpeedStep*$T$3:$T$1003)</f>
        <v>2000.0868912750857</v>
      </c>
      <c r="P5168" s="42">
        <f t="shared" si="240"/>
        <v>1.6530312281738604</v>
      </c>
      <c r="Q5168" s="42">
        <f t="shared" si="242"/>
        <v>0.77700593584618249</v>
      </c>
    </row>
    <row r="5169" spans="5:17" x14ac:dyDescent="0.2">
      <c r="E5169" s="15">
        <v>41273.861111111109</v>
      </c>
      <c r="F5169" s="21">
        <v>15.417470774552068</v>
      </c>
      <c r="G5169" s="21">
        <v>15.368955351852989</v>
      </c>
      <c r="H5169" s="24">
        <v>4.9943340983720545E-2</v>
      </c>
      <c r="I5169" s="3">
        <f t="shared" si="241"/>
        <v>2000</v>
      </c>
      <c r="J5169" s="3">
        <f>INDEX(PowerArray,MIN(MaximumPowerIndex,ROUND(G5169*100,0)))</f>
        <v>2000</v>
      </c>
      <c r="K5169" s="3">
        <f>MIN(J5169-M5169+N5169,'Power Look Up'!$F$4)</f>
        <v>1998.9400437215079</v>
      </c>
      <c r="M5169" s="50">
        <f t="array" ref="M5169">_xlfn.SUM(_xlfn.NORM.DIST($S$3:$S$1003,$G5169,$P5169,FALSE)*WindSpeedStep*$T$3:$T$1003)</f>
        <v>2001.5676825402497</v>
      </c>
      <c r="N5169" s="50">
        <f t="array" ref="N5169">_xlfn.SUM(_xlfn.NORM.DIST($S$3:$S$1003,$G5169,$Q5169,FALSE)*WindSpeedStep*$T$3:$T$1003)</f>
        <v>2000.5077262617576</v>
      </c>
      <c r="P5169" s="42">
        <f t="shared" si="240"/>
        <v>1.5368955351852991</v>
      </c>
      <c r="Q5169" s="42">
        <f t="shared" si="242"/>
        <v>0.76757697770117062</v>
      </c>
    </row>
    <row r="5170" spans="5:17" x14ac:dyDescent="0.2">
      <c r="E5170" s="15">
        <v>41273.868055555555</v>
      </c>
      <c r="F5170" s="21">
        <v>15.485495756134862</v>
      </c>
      <c r="G5170" s="21">
        <v>15.413063752520841</v>
      </c>
      <c r="H5170" s="24">
        <v>5.0369714491768129E-2</v>
      </c>
      <c r="I5170" s="3">
        <f t="shared" si="241"/>
        <v>2000</v>
      </c>
      <c r="J5170" s="3">
        <f>INDEX(PowerArray,MIN(MaximumPowerIndex,ROUND(G5170*100,0)))</f>
        <v>2000</v>
      </c>
      <c r="K5170" s="3">
        <f>MIN(J5170-M5170+N5170,'Power Look Up'!$F$4)</f>
        <v>1998.9680832711367</v>
      </c>
      <c r="M5170" s="50">
        <f t="array" ref="M5170">_xlfn.SUM(_xlfn.NORM.DIST($S$3:$S$1003,$G5170,$P5170,FALSE)*WindSpeedStep*$T$3:$T$1003)</f>
        <v>2001.5140862185879</v>
      </c>
      <c r="N5170" s="50">
        <f t="array" ref="N5170">_xlfn.SUM(_xlfn.NORM.DIST($S$3:$S$1003,$G5170,$Q5170,FALSE)*WindSpeedStep*$T$3:$T$1003)</f>
        <v>2000.4821694897246</v>
      </c>
      <c r="P5170" s="42">
        <f t="shared" si="240"/>
        <v>1.5413063752520841</v>
      </c>
      <c r="Q5170" s="42">
        <f t="shared" si="242"/>
        <v>0.77635162065789509</v>
      </c>
    </row>
    <row r="5171" spans="5:17" x14ac:dyDescent="0.2">
      <c r="E5171" s="15">
        <v>41273.875</v>
      </c>
      <c r="F5171" s="21">
        <v>15.084230155322832</v>
      </c>
      <c r="G5171" s="21">
        <v>15.031346107148456</v>
      </c>
      <c r="H5171" s="24">
        <v>4.508019255858714E-2</v>
      </c>
      <c r="I5171" s="3">
        <f t="shared" si="241"/>
        <v>2000</v>
      </c>
      <c r="J5171" s="3">
        <f>INDEX(PowerArray,MIN(MaximumPowerIndex,ROUND(G5171*100,0)))</f>
        <v>2000</v>
      </c>
      <c r="K5171" s="3">
        <f>MIN(J5171-M5171+N5171,'Power Look Up'!$F$4)</f>
        <v>1998.7138042288514</v>
      </c>
      <c r="M5171" s="50">
        <f t="array" ref="M5171">_xlfn.SUM(_xlfn.NORM.DIST($S$3:$S$1003,$G5171,$P5171,FALSE)*WindSpeedStep*$T$3:$T$1003)</f>
        <v>2002.0188792066358</v>
      </c>
      <c r="N5171" s="50">
        <f t="array" ref="N5171">_xlfn.SUM(_xlfn.NORM.DIST($S$3:$S$1003,$G5171,$Q5171,FALSE)*WindSpeedStep*$T$3:$T$1003)</f>
        <v>2000.7326834354872</v>
      </c>
      <c r="P5171" s="42">
        <f t="shared" si="240"/>
        <v>1.5031346107148458</v>
      </c>
      <c r="Q5171" s="42">
        <f t="shared" si="242"/>
        <v>0.67761597692502162</v>
      </c>
    </row>
    <row r="5172" spans="5:17" x14ac:dyDescent="0.2">
      <c r="E5172" s="15">
        <v>41273.881944444445</v>
      </c>
      <c r="F5172" s="21">
        <v>14.782184343758317</v>
      </c>
      <c r="G5172" s="21">
        <v>14.697909372796305</v>
      </c>
      <c r="H5172" s="24">
        <v>4.8030790544145323E-2</v>
      </c>
      <c r="I5172" s="3">
        <f t="shared" si="241"/>
        <v>2000</v>
      </c>
      <c r="J5172" s="3">
        <f>INDEX(PowerArray,MIN(MaximumPowerIndex,ROUND(G5172*100,0)))</f>
        <v>2000</v>
      </c>
      <c r="K5172" s="3">
        <f>MIN(J5172-M5172+N5172,'Power Look Up'!$F$4)</f>
        <v>1998.7272507272012</v>
      </c>
      <c r="M5172" s="50">
        <f t="array" ref="M5172">_xlfn.SUM(_xlfn.NORM.DIST($S$3:$S$1003,$G5172,$P5172,FALSE)*WindSpeedStep*$T$3:$T$1003)</f>
        <v>2002.5175646686314</v>
      </c>
      <c r="N5172" s="50">
        <f t="array" ref="N5172">_xlfn.SUM(_xlfn.NORM.DIST($S$3:$S$1003,$G5172,$Q5172,FALSE)*WindSpeedStep*$T$3:$T$1003)</f>
        <v>2001.2448153958326</v>
      </c>
      <c r="P5172" s="42">
        <f t="shared" si="240"/>
        <v>1.4697909372796305</v>
      </c>
      <c r="Q5172" s="42">
        <f t="shared" si="242"/>
        <v>0.70595220652160973</v>
      </c>
    </row>
    <row r="5173" spans="5:17" x14ac:dyDescent="0.2">
      <c r="E5173" s="15">
        <v>41273.888888888891</v>
      </c>
      <c r="F5173" s="21">
        <v>14.449953599633526</v>
      </c>
      <c r="G5173" s="21">
        <v>14.379169157310834</v>
      </c>
      <c r="H5173" s="24">
        <v>4.8443062129815632E-2</v>
      </c>
      <c r="I5173" s="3">
        <f t="shared" si="241"/>
        <v>2000</v>
      </c>
      <c r="J5173" s="3">
        <f>INDEX(PowerArray,MIN(MaximumPowerIndex,ROUND(G5173*100,0)))</f>
        <v>2000</v>
      </c>
      <c r="K5173" s="3">
        <f>MIN(J5173-M5173+N5173,'Power Look Up'!$F$4)</f>
        <v>1998.9407895074664</v>
      </c>
      <c r="M5173" s="50">
        <f t="array" ref="M5173">_xlfn.SUM(_xlfn.NORM.DIST($S$3:$S$1003,$G5173,$P5173,FALSE)*WindSpeedStep*$T$3:$T$1003)</f>
        <v>2002.9925186828566</v>
      </c>
      <c r="N5173" s="50">
        <f t="array" ref="N5173">_xlfn.SUM(_xlfn.NORM.DIST($S$3:$S$1003,$G5173,$Q5173,FALSE)*WindSpeedStep*$T$3:$T$1003)</f>
        <v>2001.933308190323</v>
      </c>
      <c r="P5173" s="42">
        <f t="shared" si="240"/>
        <v>1.4379169157310834</v>
      </c>
      <c r="Q5173" s="42">
        <f t="shared" si="242"/>
        <v>0.69657098486273739</v>
      </c>
    </row>
    <row r="5174" spans="5:17" x14ac:dyDescent="0.2">
      <c r="E5174" s="15">
        <v>41273.895833333336</v>
      </c>
      <c r="F5174" s="21">
        <v>14.585010728007697</v>
      </c>
      <c r="G5174" s="21">
        <v>14.524056806888037</v>
      </c>
      <c r="H5174" s="24">
        <v>5.0737021302217682E-2</v>
      </c>
      <c r="I5174" s="3">
        <f t="shared" si="241"/>
        <v>2000</v>
      </c>
      <c r="J5174" s="3">
        <f>INDEX(PowerArray,MIN(MaximumPowerIndex,ROUND(G5174*100,0)))</f>
        <v>2000</v>
      </c>
      <c r="K5174" s="3">
        <f>MIN(J5174-M5174+N5174,'Power Look Up'!$F$4)</f>
        <v>1998.8802141144552</v>
      </c>
      <c r="M5174" s="50">
        <f t="array" ref="M5174">_xlfn.SUM(_xlfn.NORM.DIST($S$3:$S$1003,$G5174,$P5174,FALSE)*WindSpeedStep*$T$3:$T$1003)</f>
        <v>2002.7819052910431</v>
      </c>
      <c r="N5174" s="50">
        <f t="array" ref="N5174">_xlfn.SUM(_xlfn.NORM.DIST($S$3:$S$1003,$G5174,$Q5174,FALSE)*WindSpeedStep*$T$3:$T$1003)</f>
        <v>2001.6621194054983</v>
      </c>
      <c r="P5174" s="42">
        <f t="shared" si="240"/>
        <v>1.4524056806888037</v>
      </c>
      <c r="Q5174" s="42">
        <f t="shared" si="242"/>
        <v>0.73690737960569808</v>
      </c>
    </row>
    <row r="5175" spans="5:17" x14ac:dyDescent="0.2">
      <c r="E5175" s="15">
        <v>41273.902777777781</v>
      </c>
      <c r="F5175" s="21">
        <v>15.2997003138499</v>
      </c>
      <c r="G5175" s="21">
        <v>15.223504086701281</v>
      </c>
      <c r="H5175" s="24">
        <v>4.7713352877845248E-2</v>
      </c>
      <c r="I5175" s="3">
        <f t="shared" si="241"/>
        <v>2000</v>
      </c>
      <c r="J5175" s="3">
        <f>INDEX(PowerArray,MIN(MaximumPowerIndex,ROUND(G5175*100,0)))</f>
        <v>2000</v>
      </c>
      <c r="K5175" s="3">
        <f>MIN(J5175-M5175+N5175,'Power Look Up'!$F$4)</f>
        <v>1998.8375721451998</v>
      </c>
      <c r="M5175" s="50">
        <f t="array" ref="M5175">_xlfn.SUM(_xlfn.NORM.DIST($S$3:$S$1003,$G5175,$P5175,FALSE)*WindSpeedStep*$T$3:$T$1003)</f>
        <v>2001.7535209890823</v>
      </c>
      <c r="N5175" s="50">
        <f t="array" ref="N5175">_xlfn.SUM(_xlfn.NORM.DIST($S$3:$S$1003,$G5175,$Q5175,FALSE)*WindSpeedStep*$T$3:$T$1003)</f>
        <v>2000.5910931342821</v>
      </c>
      <c r="P5175" s="42">
        <f t="shared" si="240"/>
        <v>1.5223504086701283</v>
      </c>
      <c r="Q5175" s="42">
        <f t="shared" si="242"/>
        <v>0.72636442252609745</v>
      </c>
    </row>
    <row r="5176" spans="5:17" x14ac:dyDescent="0.2">
      <c r="E5176" s="15">
        <v>41273.909722222219</v>
      </c>
      <c r="F5176" s="21">
        <v>16.101112992914992</v>
      </c>
      <c r="G5176" s="21">
        <v>16.024258015656805</v>
      </c>
      <c r="H5176" s="24">
        <v>5.5275681897992313E-2</v>
      </c>
      <c r="I5176" s="3">
        <f t="shared" si="241"/>
        <v>2000</v>
      </c>
      <c r="J5176" s="3">
        <f>INDEX(PowerArray,MIN(MaximumPowerIndex,ROUND(G5176*100,0)))</f>
        <v>2000</v>
      </c>
      <c r="K5176" s="3">
        <f>MIN(J5176-M5176+N5176,'Power Look Up'!$F$4)</f>
        <v>1999.3277607604123</v>
      </c>
      <c r="M5176" s="50">
        <f t="array" ref="M5176">_xlfn.SUM(_xlfn.NORM.DIST($S$3:$S$1003,$G5176,$P5176,FALSE)*WindSpeedStep*$T$3:$T$1003)</f>
        <v>2000.9061022219817</v>
      </c>
      <c r="N5176" s="50">
        <f t="array" ref="N5176">_xlfn.SUM(_xlfn.NORM.DIST($S$3:$S$1003,$G5176,$Q5176,FALSE)*WindSpeedStep*$T$3:$T$1003)</f>
        <v>2000.2338629823939</v>
      </c>
      <c r="P5176" s="42">
        <f t="shared" si="240"/>
        <v>1.6024258015656807</v>
      </c>
      <c r="Q5176" s="42">
        <f t="shared" si="242"/>
        <v>0.88575178872479909</v>
      </c>
    </row>
    <row r="5177" spans="5:17" x14ac:dyDescent="0.2">
      <c r="E5177" s="15">
        <v>41273.916666666664</v>
      </c>
      <c r="F5177" s="21">
        <v>15.806675159611205</v>
      </c>
      <c r="G5177" s="21">
        <v>15.723716714963224</v>
      </c>
      <c r="H5177" s="24">
        <v>5.0611529111709637E-2</v>
      </c>
      <c r="I5177" s="3">
        <f t="shared" si="241"/>
        <v>2000</v>
      </c>
      <c r="J5177" s="3">
        <f>INDEX(PowerArray,MIN(MaximumPowerIndex,ROUND(G5177*100,0)))</f>
        <v>2000</v>
      </c>
      <c r="K5177" s="3">
        <f>MIN(J5177-M5177+N5177,'Power Look Up'!$F$4)</f>
        <v>1999.1374668431688</v>
      </c>
      <c r="M5177" s="50">
        <f t="array" ref="M5177">_xlfn.SUM(_xlfn.NORM.DIST($S$3:$S$1003,$G5177,$P5177,FALSE)*WindSpeedStep*$T$3:$T$1003)</f>
        <v>2001.1740871487107</v>
      </c>
      <c r="N5177" s="50">
        <f t="array" ref="N5177">_xlfn.SUM(_xlfn.NORM.DIST($S$3:$S$1003,$G5177,$Q5177,FALSE)*WindSpeedStep*$T$3:$T$1003)</f>
        <v>2000.3115539918795</v>
      </c>
      <c r="P5177" s="42">
        <f t="shared" si="240"/>
        <v>1.5723716714963225</v>
      </c>
      <c r="Q5177" s="42">
        <f t="shared" si="242"/>
        <v>0.79580134626363663</v>
      </c>
    </row>
    <row r="5178" spans="5:17" x14ac:dyDescent="0.2">
      <c r="E5178" s="15">
        <v>41273.923611111109</v>
      </c>
      <c r="F5178" s="21">
        <v>16.184875164249014</v>
      </c>
      <c r="G5178" s="21">
        <v>16.100826771433645</v>
      </c>
      <c r="H5178" s="24">
        <v>5.4989611657057007E-2</v>
      </c>
      <c r="I5178" s="3">
        <f t="shared" si="241"/>
        <v>2000</v>
      </c>
      <c r="J5178" s="3">
        <f>INDEX(PowerArray,MIN(MaximumPowerIndex,ROUND(G5178*100,0)))</f>
        <v>2000</v>
      </c>
      <c r="K5178" s="3">
        <f>MIN(J5178-M5178+N5178,'Power Look Up'!$F$4)</f>
        <v>1999.3611916623736</v>
      </c>
      <c r="M5178" s="50">
        <f t="array" ref="M5178">_xlfn.SUM(_xlfn.NORM.DIST($S$3:$S$1003,$G5178,$P5178,FALSE)*WindSpeedStep*$T$3:$T$1003)</f>
        <v>2000.8467742461451</v>
      </c>
      <c r="N5178" s="50">
        <f t="array" ref="N5178">_xlfn.SUM(_xlfn.NORM.DIST($S$3:$S$1003,$G5178,$Q5178,FALSE)*WindSpeedStep*$T$3:$T$1003)</f>
        <v>2000.2079659085186</v>
      </c>
      <c r="P5178" s="42">
        <f t="shared" si="240"/>
        <v>1.6100826771433647</v>
      </c>
      <c r="Q5178" s="42">
        <f t="shared" si="242"/>
        <v>0.88537821151868312</v>
      </c>
    </row>
    <row r="5179" spans="5:17" x14ac:dyDescent="0.2">
      <c r="E5179" s="15">
        <v>41273.930555555555</v>
      </c>
      <c r="F5179" s="21">
        <v>16.20214432520233</v>
      </c>
      <c r="G5179" s="21">
        <v>16.083596871738671</v>
      </c>
      <c r="H5179" s="24">
        <v>5.3696596113313268E-2</v>
      </c>
      <c r="I5179" s="3">
        <f t="shared" si="241"/>
        <v>2000</v>
      </c>
      <c r="J5179" s="3">
        <f>INDEX(PowerArray,MIN(MaximumPowerIndex,ROUND(G5179*100,0)))</f>
        <v>2000</v>
      </c>
      <c r="K5179" s="3">
        <f>MIN(J5179-M5179+N5179,'Power Look Up'!$F$4)</f>
        <v>1999.3446157370581</v>
      </c>
      <c r="M5179" s="50">
        <f t="array" ref="M5179">_xlfn.SUM(_xlfn.NORM.DIST($S$3:$S$1003,$G5179,$P5179,FALSE)*WindSpeedStep*$T$3:$T$1003)</f>
        <v>2000.859823792684</v>
      </c>
      <c r="N5179" s="50">
        <f t="array" ref="N5179">_xlfn.SUM(_xlfn.NORM.DIST($S$3:$S$1003,$G5179,$Q5179,FALSE)*WindSpeedStep*$T$3:$T$1003)</f>
        <v>2000.2044395297421</v>
      </c>
      <c r="P5179" s="42">
        <f t="shared" si="240"/>
        <v>1.6083596871738672</v>
      </c>
      <c r="Q5179" s="42">
        <f t="shared" si="242"/>
        <v>0.86363440527110014</v>
      </c>
    </row>
    <row r="5180" spans="5:17" x14ac:dyDescent="0.2">
      <c r="E5180" s="15">
        <v>41273.9375</v>
      </c>
      <c r="F5180" s="21">
        <v>15.802430721442457</v>
      </c>
      <c r="G5180" s="21">
        <v>15.755914047516733</v>
      </c>
      <c r="H5180" s="24">
        <v>5.8218891524811051E-2</v>
      </c>
      <c r="I5180" s="3">
        <f t="shared" si="241"/>
        <v>2000</v>
      </c>
      <c r="J5180" s="3">
        <f>INDEX(PowerArray,MIN(MaximumPowerIndex,ROUND(G5180*100,0)))</f>
        <v>2000</v>
      </c>
      <c r="K5180" s="3">
        <f>MIN(J5180-M5180+N5180,'Power Look Up'!$F$4)</f>
        <v>1999.2304729523748</v>
      </c>
      <c r="M5180" s="50">
        <f t="array" ref="M5180">_xlfn.SUM(_xlfn.NORM.DIST($S$3:$S$1003,$G5180,$P5180,FALSE)*WindSpeedStep*$T$3:$T$1003)</f>
        <v>2001.1425840239347</v>
      </c>
      <c r="N5180" s="50">
        <f t="array" ref="N5180">_xlfn.SUM(_xlfn.NORM.DIST($S$3:$S$1003,$G5180,$Q5180,FALSE)*WindSpeedStep*$T$3:$T$1003)</f>
        <v>2000.3730569763095</v>
      </c>
      <c r="P5180" s="42">
        <f t="shared" si="240"/>
        <v>1.5755914047516733</v>
      </c>
      <c r="Q5180" s="42">
        <f t="shared" si="242"/>
        <v>0.91729185080662323</v>
      </c>
    </row>
    <row r="5181" spans="5:17" x14ac:dyDescent="0.2">
      <c r="E5181" s="15">
        <v>41273.944444444445</v>
      </c>
      <c r="F5181" s="21">
        <v>16.271807198946274</v>
      </c>
      <c r="G5181" s="21">
        <v>16.201400881346622</v>
      </c>
      <c r="H5181" s="24">
        <v>4.9164790992103587E-2</v>
      </c>
      <c r="I5181" s="3">
        <f t="shared" si="241"/>
        <v>2000</v>
      </c>
      <c r="J5181" s="3">
        <f>INDEX(PowerArray,MIN(MaximumPowerIndex,ROUND(G5181*100,0)))</f>
        <v>2000</v>
      </c>
      <c r="K5181" s="3">
        <f>MIN(J5181-M5181+N5181,'Power Look Up'!$F$4)</f>
        <v>1999.3758531262079</v>
      </c>
      <c r="M5181" s="50">
        <f t="array" ref="M5181">_xlfn.SUM(_xlfn.NORM.DIST($S$3:$S$1003,$G5181,$P5181,FALSE)*WindSpeedStep*$T$3:$T$1003)</f>
        <v>2000.7739856390217</v>
      </c>
      <c r="N5181" s="50">
        <f t="array" ref="N5181">_xlfn.SUM(_xlfn.NORM.DIST($S$3:$S$1003,$G5181,$Q5181,FALSE)*WindSpeedStep*$T$3:$T$1003)</f>
        <v>2000.1498387652296</v>
      </c>
      <c r="P5181" s="42">
        <f t="shared" si="240"/>
        <v>1.6201400881346624</v>
      </c>
      <c r="Q5181" s="42">
        <f t="shared" si="242"/>
        <v>0.7965384881106895</v>
      </c>
    </row>
    <row r="5182" spans="5:17" x14ac:dyDescent="0.2">
      <c r="E5182" s="15">
        <v>41273.951388888891</v>
      </c>
      <c r="F5182" s="21">
        <v>16.258408888686866</v>
      </c>
      <c r="G5182" s="21">
        <v>16.161191127015208</v>
      </c>
      <c r="H5182" s="24">
        <v>5.2280638641795871E-2</v>
      </c>
      <c r="I5182" s="3">
        <f t="shared" si="241"/>
        <v>2000</v>
      </c>
      <c r="J5182" s="3">
        <f>INDEX(PowerArray,MIN(MaximumPowerIndex,ROUND(G5182*100,0)))</f>
        <v>2000</v>
      </c>
      <c r="K5182" s="3">
        <f>MIN(J5182-M5182+N5182,'Power Look Up'!$F$4)</f>
        <v>1999.3725471133862</v>
      </c>
      <c r="M5182" s="50">
        <f t="array" ref="M5182">_xlfn.SUM(_xlfn.NORM.DIST($S$3:$S$1003,$G5182,$P5182,FALSE)*WindSpeedStep*$T$3:$T$1003)</f>
        <v>2000.8024026642056</v>
      </c>
      <c r="N5182" s="50">
        <f t="array" ref="N5182">_xlfn.SUM(_xlfn.NORM.DIST($S$3:$S$1003,$G5182,$Q5182,FALSE)*WindSpeedStep*$T$3:$T$1003)</f>
        <v>2000.1749497775918</v>
      </c>
      <c r="P5182" s="42">
        <f t="shared" si="240"/>
        <v>1.6161191127015209</v>
      </c>
      <c r="Q5182" s="42">
        <f t="shared" si="242"/>
        <v>0.84491739333247984</v>
      </c>
    </row>
    <row r="5183" spans="5:17" x14ac:dyDescent="0.2">
      <c r="E5183" s="15">
        <v>41273.958333333336</v>
      </c>
      <c r="F5183" s="21">
        <v>16.562218499972218</v>
      </c>
      <c r="G5183" s="21">
        <v>16.490251092881781</v>
      </c>
      <c r="H5183" s="24">
        <v>5.4340546225827763E-2</v>
      </c>
      <c r="I5183" s="3">
        <f t="shared" si="241"/>
        <v>2000</v>
      </c>
      <c r="J5183" s="3">
        <f>INDEX(PowerArray,MIN(MaximumPowerIndex,ROUND(G5183*100,0)))</f>
        <v>2000</v>
      </c>
      <c r="K5183" s="3">
        <f>MIN(J5183-M5183+N5183,'Power Look Up'!$F$4)</f>
        <v>1999.5223195244739</v>
      </c>
      <c r="M5183" s="50">
        <f t="array" ref="M5183">_xlfn.SUM(_xlfn.NORM.DIST($S$3:$S$1003,$G5183,$P5183,FALSE)*WindSpeedStep*$T$3:$T$1003)</f>
        <v>2000.5947650897722</v>
      </c>
      <c r="N5183" s="50">
        <f t="array" ref="N5183">_xlfn.SUM(_xlfn.NORM.DIST($S$3:$S$1003,$G5183,$Q5183,FALSE)*WindSpeedStep*$T$3:$T$1003)</f>
        <v>2000.1170846142461</v>
      </c>
      <c r="P5183" s="42">
        <f t="shared" si="240"/>
        <v>1.6490251092881782</v>
      </c>
      <c r="Q5183" s="42">
        <f t="shared" si="242"/>
        <v>0.89608925178824916</v>
      </c>
    </row>
    <row r="5184" spans="5:17" x14ac:dyDescent="0.2">
      <c r="E5184" s="15">
        <v>41273.965277777781</v>
      </c>
      <c r="F5184" s="21">
        <v>16.20914863681265</v>
      </c>
      <c r="G5184" s="21">
        <v>16.11674892600406</v>
      </c>
      <c r="H5184" s="24">
        <v>5.5524199337404254E-2</v>
      </c>
      <c r="I5184" s="3">
        <f t="shared" si="241"/>
        <v>2000</v>
      </c>
      <c r="J5184" s="3">
        <f>INDEX(PowerArray,MIN(MaximumPowerIndex,ROUND(G5184*100,0)))</f>
        <v>2000</v>
      </c>
      <c r="K5184" s="3">
        <f>MIN(J5184-M5184+N5184,'Power Look Up'!$F$4)</f>
        <v>1999.3720460757174</v>
      </c>
      <c r="M5184" s="50">
        <f t="array" ref="M5184">_xlfn.SUM(_xlfn.NORM.DIST($S$3:$S$1003,$G5184,$P5184,FALSE)*WindSpeedStep*$T$3:$T$1003)</f>
        <v>2000.8348681014086</v>
      </c>
      <c r="N5184" s="50">
        <f t="array" ref="N5184">_xlfn.SUM(_xlfn.NORM.DIST($S$3:$S$1003,$G5184,$Q5184,FALSE)*WindSpeedStep*$T$3:$T$1003)</f>
        <v>2000.206914177126</v>
      </c>
      <c r="P5184" s="42">
        <f t="shared" si="240"/>
        <v>1.6116748926004061</v>
      </c>
      <c r="Q5184" s="42">
        <f t="shared" si="242"/>
        <v>0.89486958003834538</v>
      </c>
    </row>
    <row r="5185" spans="5:17" x14ac:dyDescent="0.2">
      <c r="E5185" s="15">
        <v>41273.972222222219</v>
      </c>
      <c r="F5185" s="21">
        <v>16.599581746699215</v>
      </c>
      <c r="G5185" s="21">
        <v>16.569095626060527</v>
      </c>
      <c r="H5185" s="24">
        <v>6.2652180992861545E-2</v>
      </c>
      <c r="I5185" s="3">
        <f t="shared" si="241"/>
        <v>2000</v>
      </c>
      <c r="J5185" s="3">
        <f>INDEX(PowerArray,MIN(MaximumPowerIndex,ROUND(G5185*100,0)))</f>
        <v>2000</v>
      </c>
      <c r="K5185" s="3">
        <f>MIN(J5185-M5185+N5185,'Power Look Up'!$F$4)</f>
        <v>1999.5893979090954</v>
      </c>
      <c r="M5185" s="50">
        <f t="array" ref="M5185">_xlfn.SUM(_xlfn.NORM.DIST($S$3:$S$1003,$G5185,$P5185,FALSE)*WindSpeedStep*$T$3:$T$1003)</f>
        <v>2000.5528397600942</v>
      </c>
      <c r="N5185" s="50">
        <f t="array" ref="N5185">_xlfn.SUM(_xlfn.NORM.DIST($S$3:$S$1003,$G5185,$Q5185,FALSE)*WindSpeedStep*$T$3:$T$1003)</f>
        <v>2000.1422376691896</v>
      </c>
      <c r="P5185" s="42">
        <f t="shared" si="240"/>
        <v>1.6569095626060528</v>
      </c>
      <c r="Q5185" s="42">
        <f t="shared" si="242"/>
        <v>1.0380899780519748</v>
      </c>
    </row>
    <row r="5186" spans="5:17" x14ac:dyDescent="0.2">
      <c r="E5186" s="15">
        <v>41273.979166666664</v>
      </c>
      <c r="F5186" s="21">
        <v>16.910557392455853</v>
      </c>
      <c r="G5186" s="21">
        <v>16.861633493866048</v>
      </c>
      <c r="H5186" s="24">
        <v>6.0908696035028638E-2</v>
      </c>
      <c r="I5186" s="3">
        <f t="shared" si="241"/>
        <v>2000</v>
      </c>
      <c r="J5186" s="3">
        <f>INDEX(PowerArray,MIN(MaximumPowerIndex,ROUND(G5186*100,0)))</f>
        <v>2000</v>
      </c>
      <c r="K5186" s="3">
        <f>MIN(J5186-M5186+N5186,'Power Look Up'!$F$4)</f>
        <v>1999.6689128582459</v>
      </c>
      <c r="M5186" s="50">
        <f t="array" ref="M5186">_xlfn.SUM(_xlfn.NORM.DIST($S$3:$S$1003,$G5186,$P5186,FALSE)*WindSpeedStep*$T$3:$T$1003)</f>
        <v>2000.4198996997595</v>
      </c>
      <c r="N5186" s="50">
        <f t="array" ref="N5186">_xlfn.SUM(_xlfn.NORM.DIST($S$3:$S$1003,$G5186,$Q5186,FALSE)*WindSpeedStep*$T$3:$T$1003)</f>
        <v>2000.0888125580054</v>
      </c>
      <c r="P5186" s="42">
        <f t="shared" si="240"/>
        <v>1.6861633493866048</v>
      </c>
      <c r="Q5186" s="42">
        <f t="shared" si="242"/>
        <v>1.0270201091319451</v>
      </c>
    </row>
    <row r="5187" spans="5:17" x14ac:dyDescent="0.2">
      <c r="E5187" s="15">
        <v>41273.986111111109</v>
      </c>
      <c r="F5187" s="21">
        <v>16.854700301805895</v>
      </c>
      <c r="G5187" s="21">
        <v>16.816826894641455</v>
      </c>
      <c r="H5187" s="24">
        <v>5.2804261367058604E-2</v>
      </c>
      <c r="I5187" s="3">
        <f t="shared" si="241"/>
        <v>2000</v>
      </c>
      <c r="J5187" s="3">
        <f>INDEX(PowerArray,MIN(MaximumPowerIndex,ROUND(G5187*100,0)))</f>
        <v>2000</v>
      </c>
      <c r="K5187" s="3">
        <f>MIN(J5187-M5187+N5187,'Power Look Up'!$F$4)</f>
        <v>1999.631506872428</v>
      </c>
      <c r="M5187" s="50">
        <f t="array" ref="M5187">_xlfn.SUM(_xlfn.NORM.DIST($S$3:$S$1003,$G5187,$P5187,FALSE)*WindSpeedStep*$T$3:$T$1003)</f>
        <v>2000.4381255359019</v>
      </c>
      <c r="N5187" s="50">
        <f t="array" ref="N5187">_xlfn.SUM(_xlfn.NORM.DIST($S$3:$S$1003,$G5187,$Q5187,FALSE)*WindSpeedStep*$T$3:$T$1003)</f>
        <v>2000.0696324083299</v>
      </c>
      <c r="P5187" s="42">
        <f t="shared" ref="P5187:P5250" si="243">ReferenceTurbulence*G5187</f>
        <v>1.6816826894641457</v>
      </c>
      <c r="Q5187" s="42">
        <f t="shared" si="242"/>
        <v>0.8880001227092279</v>
      </c>
    </row>
    <row r="5188" spans="5:17" x14ac:dyDescent="0.2">
      <c r="E5188" s="15">
        <v>41273.993055555555</v>
      </c>
      <c r="F5188" s="21">
        <v>16.360660572500421</v>
      </c>
      <c r="G5188" s="21">
        <v>16.274642119595541</v>
      </c>
      <c r="H5188" s="24">
        <v>5.1342670198286602E-2</v>
      </c>
      <c r="I5188" s="3">
        <f t="shared" ref="I5188:I5251" si="244">INDEX(PowerArray,MIN(MaximumPowerIndex,ROUND(F5188*100,0)))</f>
        <v>2000</v>
      </c>
      <c r="J5188" s="3">
        <f>INDEX(PowerArray,MIN(MaximumPowerIndex,ROUND(G5188*100,0)))</f>
        <v>2000</v>
      </c>
      <c r="K5188" s="3">
        <f>MIN(J5188-M5188+N5188,'Power Look Up'!$F$4)</f>
        <v>1999.4197803575069</v>
      </c>
      <c r="M5188" s="50">
        <f t="array" ref="M5188">_xlfn.SUM(_xlfn.NORM.DIST($S$3:$S$1003,$G5188,$P5188,FALSE)*WindSpeedStep*$T$3:$T$1003)</f>
        <v>2000.7244941022966</v>
      </c>
      <c r="N5188" s="50">
        <f t="array" ref="N5188">_xlfn.SUM(_xlfn.NORM.DIST($S$3:$S$1003,$G5188,$Q5188,FALSE)*WindSpeedStep*$T$3:$T$1003)</f>
        <v>2000.1442744598035</v>
      </c>
      <c r="P5188" s="42">
        <f t="shared" si="243"/>
        <v>1.6274642119595542</v>
      </c>
      <c r="Q5188" s="42">
        <f t="shared" ref="Q5188:Q5251" si="245">G5188*H5188</f>
        <v>0.83558358294153789</v>
      </c>
    </row>
    <row r="5189" spans="5:17" x14ac:dyDescent="0.2">
      <c r="E5189" s="15">
        <v>41274</v>
      </c>
      <c r="F5189" s="21">
        <v>16.594329140716926</v>
      </c>
      <c r="G5189" s="21">
        <v>16.474965226929037</v>
      </c>
      <c r="H5189" s="24">
        <v>4.5798778218470705E-2</v>
      </c>
      <c r="I5189" s="3">
        <f t="shared" si="244"/>
        <v>2000</v>
      </c>
      <c r="J5189" s="3">
        <f>INDEX(PowerArray,MIN(MaximumPowerIndex,ROUND(G5189*100,0)))</f>
        <v>2000</v>
      </c>
      <c r="K5189" s="3">
        <f>MIN(J5189-M5189+N5189,'Power Look Up'!$F$4)</f>
        <v>1999.4876026468021</v>
      </c>
      <c r="M5189" s="50">
        <f t="array" ref="M5189">_xlfn.SUM(_xlfn.NORM.DIST($S$3:$S$1003,$G5189,$P5189,FALSE)*WindSpeedStep*$T$3:$T$1003)</f>
        <v>2000.603220360493</v>
      </c>
      <c r="N5189" s="50">
        <f t="array" ref="N5189">_xlfn.SUM(_xlfn.NORM.DIST($S$3:$S$1003,$G5189,$Q5189,FALSE)*WindSpeedStep*$T$3:$T$1003)</f>
        <v>2000.0908230072951</v>
      </c>
      <c r="P5189" s="42">
        <f t="shared" si="243"/>
        <v>1.6474965226929037</v>
      </c>
      <c r="Q5189" s="42">
        <f t="shared" si="245"/>
        <v>0.75453327858513985</v>
      </c>
    </row>
    <row r="5190" spans="5:17" x14ac:dyDescent="0.2">
      <c r="E5190" s="15">
        <v>41274.006944444445</v>
      </c>
      <c r="F5190" s="21">
        <v>16.469299164323459</v>
      </c>
      <c r="G5190" s="21">
        <v>16.35829556783208</v>
      </c>
      <c r="H5190" s="24">
        <v>4.9182420691868824E-2</v>
      </c>
      <c r="I5190" s="3">
        <f t="shared" si="244"/>
        <v>2000</v>
      </c>
      <c r="J5190" s="3">
        <f>INDEX(PowerArray,MIN(MaximumPowerIndex,ROUND(G5190*100,0)))</f>
        <v>2000</v>
      </c>
      <c r="K5190" s="3">
        <f>MIN(J5190-M5190+N5190,'Power Look Up'!$F$4)</f>
        <v>1999.4479846939307</v>
      </c>
      <c r="M5190" s="50">
        <f t="array" ref="M5190">_xlfn.SUM(_xlfn.NORM.DIST($S$3:$S$1003,$G5190,$P5190,FALSE)*WindSpeedStep*$T$3:$T$1003)</f>
        <v>2000.6714199935132</v>
      </c>
      <c r="N5190" s="50">
        <f t="array" ref="N5190">_xlfn.SUM(_xlfn.NORM.DIST($S$3:$S$1003,$G5190,$Q5190,FALSE)*WindSpeedStep*$T$3:$T$1003)</f>
        <v>2000.1194046874439</v>
      </c>
      <c r="P5190" s="42">
        <f t="shared" si="243"/>
        <v>1.6358295567832082</v>
      </c>
      <c r="Q5190" s="42">
        <f t="shared" si="245"/>
        <v>0.80454057441905058</v>
      </c>
    </row>
    <row r="5191" spans="5:17" x14ac:dyDescent="0.2">
      <c r="E5191" s="15">
        <v>41274.013888888891</v>
      </c>
      <c r="F5191" s="21">
        <v>16.155192136836622</v>
      </c>
      <c r="G5191" s="21">
        <v>16.088411708208998</v>
      </c>
      <c r="H5191" s="24">
        <v>4.2710726938782799E-2</v>
      </c>
      <c r="I5191" s="3">
        <f t="shared" si="244"/>
        <v>2000</v>
      </c>
      <c r="J5191" s="3">
        <f>INDEX(PowerArray,MIN(MaximumPowerIndex,ROUND(G5191*100,0)))</f>
        <v>2000</v>
      </c>
      <c r="K5191" s="3">
        <f>MIN(J5191-M5191+N5191,'Power Look Up'!$F$4)</f>
        <v>1999.2909104486632</v>
      </c>
      <c r="M5191" s="50">
        <f t="array" ref="M5191">_xlfn.SUM(_xlfn.NORM.DIST($S$3:$S$1003,$G5191,$P5191,FALSE)*WindSpeedStep*$T$3:$T$1003)</f>
        <v>2000.8561597399544</v>
      </c>
      <c r="N5191" s="50">
        <f t="array" ref="N5191">_xlfn.SUM(_xlfn.NORM.DIST($S$3:$S$1003,$G5191,$Q5191,FALSE)*WindSpeedStep*$T$3:$T$1003)</f>
        <v>2000.1470701886176</v>
      </c>
      <c r="P5191" s="42">
        <f t="shared" si="243"/>
        <v>1.6088411708208998</v>
      </c>
      <c r="Q5191" s="42">
        <f t="shared" si="245"/>
        <v>0.68714775934803063</v>
      </c>
    </row>
    <row r="5192" spans="5:17" x14ac:dyDescent="0.2">
      <c r="E5192" s="15">
        <v>41274.020833333336</v>
      </c>
      <c r="F5192" s="21">
        <v>15.627051803247298</v>
      </c>
      <c r="G5192" s="21">
        <v>15.555190606792243</v>
      </c>
      <c r="H5192" s="24">
        <v>5.5032773348923834E-2</v>
      </c>
      <c r="I5192" s="3">
        <f t="shared" si="244"/>
        <v>2000</v>
      </c>
      <c r="J5192" s="3">
        <f>INDEX(PowerArray,MIN(MaximumPowerIndex,ROUND(G5192*100,0)))</f>
        <v>2000</v>
      </c>
      <c r="K5192" s="3">
        <f>MIN(J5192-M5192+N5192,'Power Look Up'!$F$4)</f>
        <v>1999.0978889503913</v>
      </c>
      <c r="M5192" s="50">
        <f t="array" ref="M5192">_xlfn.SUM(_xlfn.NORM.DIST($S$3:$S$1003,$G5192,$P5192,FALSE)*WindSpeedStep*$T$3:$T$1003)</f>
        <v>2001.3503722968414</v>
      </c>
      <c r="N5192" s="50">
        <f t="array" ref="N5192">_xlfn.SUM(_xlfn.NORM.DIST($S$3:$S$1003,$G5192,$Q5192,FALSE)*WindSpeedStep*$T$3:$T$1003)</f>
        <v>2000.4482612472327</v>
      </c>
      <c r="P5192" s="42">
        <f t="shared" si="243"/>
        <v>1.5555190606792244</v>
      </c>
      <c r="Q5192" s="42">
        <f t="shared" si="245"/>
        <v>0.85604527906290651</v>
      </c>
    </row>
    <row r="5193" spans="5:17" x14ac:dyDescent="0.2">
      <c r="E5193" s="15">
        <v>41274.027777777781</v>
      </c>
      <c r="F5193" s="21">
        <v>16.105954347108092</v>
      </c>
      <c r="G5193" s="21">
        <v>15.976429020627759</v>
      </c>
      <c r="H5193" s="24">
        <v>5.4638177970373333E-2</v>
      </c>
      <c r="I5193" s="3">
        <f t="shared" si="244"/>
        <v>2000</v>
      </c>
      <c r="J5193" s="3">
        <f>INDEX(PowerArray,MIN(MaximumPowerIndex,ROUND(G5193*100,0)))</f>
        <v>2000</v>
      </c>
      <c r="K5193" s="3">
        <f>MIN(J5193-M5193+N5193,'Power Look Up'!$F$4)</f>
        <v>1999.3002502977656</v>
      </c>
      <c r="M5193" s="50">
        <f t="array" ref="M5193">_xlfn.SUM(_xlfn.NORM.DIST($S$3:$S$1003,$G5193,$P5193,FALSE)*WindSpeedStep*$T$3:$T$1003)</f>
        <v>2000.9449414817527</v>
      </c>
      <c r="N5193" s="50">
        <f t="array" ref="N5193">_xlfn.SUM(_xlfn.NORM.DIST($S$3:$S$1003,$G5193,$Q5193,FALSE)*WindSpeedStep*$T$3:$T$1003)</f>
        <v>2000.2451917795183</v>
      </c>
      <c r="P5193" s="42">
        <f t="shared" si="243"/>
        <v>1.597642902062776</v>
      </c>
      <c r="Q5193" s="42">
        <f t="shared" si="245"/>
        <v>0.87292297216009684</v>
      </c>
    </row>
    <row r="5194" spans="5:17" x14ac:dyDescent="0.2">
      <c r="E5194" s="15">
        <v>41274.034722222219</v>
      </c>
      <c r="F5194" s="21">
        <v>14.196119329058407</v>
      </c>
      <c r="G5194" s="21">
        <v>14.140342713795013</v>
      </c>
      <c r="H5194" s="24">
        <v>4.0856235887844566E-2</v>
      </c>
      <c r="I5194" s="3">
        <f t="shared" si="244"/>
        <v>2000</v>
      </c>
      <c r="J5194" s="3">
        <f>INDEX(PowerArray,MIN(MaximumPowerIndex,ROUND(G5194*100,0)))</f>
        <v>2000</v>
      </c>
      <c r="K5194" s="3">
        <f>MIN(J5194-M5194+N5194,'Power Look Up'!$F$4)</f>
        <v>1999.0716793601457</v>
      </c>
      <c r="M5194" s="50">
        <f t="array" ref="M5194">_xlfn.SUM(_xlfn.NORM.DIST($S$3:$S$1003,$G5194,$P5194,FALSE)*WindSpeedStep*$T$3:$T$1003)</f>
        <v>2003.2884116784437</v>
      </c>
      <c r="N5194" s="50">
        <f t="array" ref="N5194">_xlfn.SUM(_xlfn.NORM.DIST($S$3:$S$1003,$G5194,$Q5194,FALSE)*WindSpeedStep*$T$3:$T$1003)</f>
        <v>2002.3600910385894</v>
      </c>
      <c r="P5194" s="42">
        <f t="shared" si="243"/>
        <v>1.4140342713795013</v>
      </c>
      <c r="Q5194" s="42">
        <f t="shared" si="245"/>
        <v>0.57772117744977325</v>
      </c>
    </row>
    <row r="5195" spans="5:17" x14ac:dyDescent="0.2">
      <c r="E5195" s="15">
        <v>41274.041666666664</v>
      </c>
      <c r="F5195" s="21">
        <v>14.386528253506155</v>
      </c>
      <c r="G5195" s="21">
        <v>14.328707308352168</v>
      </c>
      <c r="H5195" s="24">
        <v>3.7535115525067428E-2</v>
      </c>
      <c r="I5195" s="3">
        <f t="shared" si="244"/>
        <v>2000</v>
      </c>
      <c r="J5195" s="3">
        <f>INDEX(PowerArray,MIN(MaximumPowerIndex,ROUND(G5195*100,0)))</f>
        <v>2000</v>
      </c>
      <c r="K5195" s="3">
        <f>MIN(J5195-M5195+N5195,'Power Look Up'!$F$4)</f>
        <v>1998.6708595539703</v>
      </c>
      <c r="M5195" s="50">
        <f t="array" ref="M5195">_xlfn.SUM(_xlfn.NORM.DIST($S$3:$S$1003,$G5195,$P5195,FALSE)*WindSpeedStep*$T$3:$T$1003)</f>
        <v>2003.0617381331954</v>
      </c>
      <c r="N5195" s="50">
        <f t="array" ref="N5195">_xlfn.SUM(_xlfn.NORM.DIST($S$3:$S$1003,$G5195,$Q5195,FALSE)*WindSpeedStep*$T$3:$T$1003)</f>
        <v>2001.7325976871657</v>
      </c>
      <c r="P5195" s="42">
        <f t="shared" si="243"/>
        <v>1.4328707308352169</v>
      </c>
      <c r="Q5195" s="42">
        <f t="shared" si="245"/>
        <v>0.53782968414387655</v>
      </c>
    </row>
    <row r="5196" spans="5:17" x14ac:dyDescent="0.2">
      <c r="E5196" s="15">
        <v>41274.048611111109</v>
      </c>
      <c r="F5196" s="21">
        <v>14.232600569937659</v>
      </c>
      <c r="G5196" s="21">
        <v>14.18894441971757</v>
      </c>
      <c r="H5196" s="24">
        <v>3.372538965323485E-2</v>
      </c>
      <c r="I5196" s="3">
        <f t="shared" si="244"/>
        <v>2000</v>
      </c>
      <c r="J5196" s="3">
        <f>INDEX(PowerArray,MIN(MaximumPowerIndex,ROUND(G5196*100,0)))</f>
        <v>2000</v>
      </c>
      <c r="K5196" s="3">
        <f>MIN(J5196-M5196+N5196,'Power Look Up'!$F$4)</f>
        <v>1998.7634088772656</v>
      </c>
      <c r="M5196" s="50">
        <f t="array" ref="M5196">_xlfn.SUM(_xlfn.NORM.DIST($S$3:$S$1003,$G5196,$P5196,FALSE)*WindSpeedStep*$T$3:$T$1003)</f>
        <v>2003.2358335299234</v>
      </c>
      <c r="N5196" s="50">
        <f t="array" ref="N5196">_xlfn.SUM(_xlfn.NORM.DIST($S$3:$S$1003,$G5196,$Q5196,FALSE)*WindSpeedStep*$T$3:$T$1003)</f>
        <v>2001.9992424071891</v>
      </c>
      <c r="P5196" s="42">
        <f t="shared" si="243"/>
        <v>1.4188944419717571</v>
      </c>
      <c r="Q5196" s="42">
        <f t="shared" si="245"/>
        <v>0.47852767932306728</v>
      </c>
    </row>
    <row r="5197" spans="5:17" x14ac:dyDescent="0.2">
      <c r="E5197" s="15">
        <v>41274.055555555555</v>
      </c>
      <c r="F5197" s="21">
        <v>13.680047710787722</v>
      </c>
      <c r="G5197" s="21">
        <v>13.63744496804547</v>
      </c>
      <c r="H5197" s="24">
        <v>5.0438420580644926E-2</v>
      </c>
      <c r="I5197" s="3">
        <f t="shared" si="244"/>
        <v>1999.6799999999998</v>
      </c>
      <c r="J5197" s="3">
        <f>INDEX(PowerArray,MIN(MaximumPowerIndex,ROUND(G5197*100,0)))</f>
        <v>1999.6399999999996</v>
      </c>
      <c r="K5197" s="3">
        <f>MIN(J5197-M5197+N5197,'Power Look Up'!$F$4)</f>
        <v>2000</v>
      </c>
      <c r="M5197" s="50">
        <f t="array" ref="M5197">_xlfn.SUM(_xlfn.NORM.DIST($S$3:$S$1003,$G5197,$P5197,FALSE)*WindSpeedStep*$T$3:$T$1003)</f>
        <v>2003.3582528386803</v>
      </c>
      <c r="N5197" s="50">
        <f t="array" ref="N5197">_xlfn.SUM(_xlfn.NORM.DIST($S$3:$S$1003,$G5197,$Q5197,FALSE)*WindSpeedStep*$T$3:$T$1003)</f>
        <v>2005.0975155394815</v>
      </c>
      <c r="P5197" s="42">
        <f t="shared" si="243"/>
        <v>1.3637444968045471</v>
      </c>
      <c r="Q5197" s="42">
        <f t="shared" si="245"/>
        <v>0.68785118494367725</v>
      </c>
    </row>
    <row r="5198" spans="5:17" x14ac:dyDescent="0.2">
      <c r="E5198" s="15">
        <v>41274.0625</v>
      </c>
      <c r="F5198" s="21">
        <v>13.264754785378928</v>
      </c>
      <c r="G5198" s="21">
        <v>13.201752673825386</v>
      </c>
      <c r="H5198" s="24">
        <v>6.8602851294548406E-2</v>
      </c>
      <c r="I5198" s="3">
        <f t="shared" si="244"/>
        <v>1999.2599999999998</v>
      </c>
      <c r="J5198" s="3">
        <f>INDEX(PowerArray,MIN(MaximumPowerIndex,ROUND(G5198*100,0)))</f>
        <v>1999.1999999999998</v>
      </c>
      <c r="K5198" s="3">
        <f>MIN(J5198-M5198+N5198,'Power Look Up'!$F$4)</f>
        <v>2000</v>
      </c>
      <c r="M5198" s="50">
        <f t="array" ref="M5198">_xlfn.SUM(_xlfn.NORM.DIST($S$3:$S$1003,$G5198,$P5198,FALSE)*WindSpeedStep*$T$3:$T$1003)</f>
        <v>2001.9380471394877</v>
      </c>
      <c r="N5198" s="50">
        <f t="array" ref="N5198">_xlfn.SUM(_xlfn.NORM.DIST($S$3:$S$1003,$G5198,$Q5198,FALSE)*WindSpeedStep*$T$3:$T$1003)</f>
        <v>2008.7518562782709</v>
      </c>
      <c r="P5198" s="42">
        <f t="shared" si="243"/>
        <v>1.3201752673825387</v>
      </c>
      <c r="Q5198" s="42">
        <f t="shared" si="245"/>
        <v>0.90567787550984968</v>
      </c>
    </row>
    <row r="5199" spans="5:17" x14ac:dyDescent="0.2">
      <c r="E5199" s="15">
        <v>41274.069444444445</v>
      </c>
      <c r="F5199" s="21">
        <v>14.38462416201275</v>
      </c>
      <c r="G5199" s="21">
        <v>14.342564017331277</v>
      </c>
      <c r="H5199" s="24">
        <v>4.5882324944084625E-2</v>
      </c>
      <c r="I5199" s="3">
        <f t="shared" si="244"/>
        <v>2000</v>
      </c>
      <c r="J5199" s="3">
        <f>INDEX(PowerArray,MIN(MaximumPowerIndex,ROUND(G5199*100,0)))</f>
        <v>2000</v>
      </c>
      <c r="K5199" s="3">
        <f>MIN(J5199-M5199+N5199,'Power Look Up'!$F$4)</f>
        <v>1998.8995049998014</v>
      </c>
      <c r="M5199" s="50">
        <f t="array" ref="M5199">_xlfn.SUM(_xlfn.NORM.DIST($S$3:$S$1003,$G5199,$P5199,FALSE)*WindSpeedStep*$T$3:$T$1003)</f>
        <v>2003.0430053111027</v>
      </c>
      <c r="N5199" s="50">
        <f t="array" ref="N5199">_xlfn.SUM(_xlfn.NORM.DIST($S$3:$S$1003,$G5199,$Q5199,FALSE)*WindSpeedStep*$T$3:$T$1003)</f>
        <v>2001.942510310904</v>
      </c>
      <c r="P5199" s="42">
        <f t="shared" si="243"/>
        <v>1.4342564017331279</v>
      </c>
      <c r="Q5199" s="42">
        <f t="shared" si="245"/>
        <v>0.65807018277452944</v>
      </c>
    </row>
    <row r="5200" spans="5:17" x14ac:dyDescent="0.2">
      <c r="E5200" s="15">
        <v>41274.076388888891</v>
      </c>
      <c r="F5200" s="21">
        <v>14.168409979434715</v>
      </c>
      <c r="G5200" s="21">
        <v>14.088847945446533</v>
      </c>
      <c r="H5200" s="24">
        <v>3.5995570479698084E-2</v>
      </c>
      <c r="I5200" s="3">
        <f t="shared" si="244"/>
        <v>2000</v>
      </c>
      <c r="J5200" s="3">
        <f>INDEX(PowerArray,MIN(MaximumPowerIndex,ROUND(G5200*100,0)))</f>
        <v>2000</v>
      </c>
      <c r="K5200" s="3">
        <f>MIN(J5200-M5200+N5200,'Power Look Up'!$F$4)</f>
        <v>1999.0304345165887</v>
      </c>
      <c r="M5200" s="50">
        <f t="array" ref="M5200">_xlfn.SUM(_xlfn.NORM.DIST($S$3:$S$1003,$G5200,$P5200,FALSE)*WindSpeedStep*$T$3:$T$1003)</f>
        <v>2003.3384166122021</v>
      </c>
      <c r="N5200" s="50">
        <f t="array" ref="N5200">_xlfn.SUM(_xlfn.NORM.DIST($S$3:$S$1003,$G5200,$Q5200,FALSE)*WindSpeedStep*$T$3:$T$1003)</f>
        <v>2002.3688511287908</v>
      </c>
      <c r="P5200" s="42">
        <f t="shared" si="243"/>
        <v>1.4088847945446534</v>
      </c>
      <c r="Q5200" s="42">
        <f t="shared" si="245"/>
        <v>0.50713611919807022</v>
      </c>
    </row>
    <row r="5201" spans="5:17" x14ac:dyDescent="0.2">
      <c r="E5201" s="15">
        <v>41274.083333333336</v>
      </c>
      <c r="F5201" s="21">
        <v>14.212937762046851</v>
      </c>
      <c r="G5201" s="21">
        <v>14.134919344897613</v>
      </c>
      <c r="H5201" s="24">
        <v>3.3772046851689982E-2</v>
      </c>
      <c r="I5201" s="3">
        <f t="shared" si="244"/>
        <v>2000</v>
      </c>
      <c r="J5201" s="3">
        <f>INDEX(PowerArray,MIN(MaximumPowerIndex,ROUND(G5201*100,0)))</f>
        <v>2000</v>
      </c>
      <c r="K5201" s="3">
        <f>MIN(J5201-M5201+N5201,'Power Look Up'!$F$4)</f>
        <v>1998.8646157083992</v>
      </c>
      <c r="M5201" s="50">
        <f t="array" ref="M5201">_xlfn.SUM(_xlfn.NORM.DIST($S$3:$S$1003,$G5201,$P5201,FALSE)*WindSpeedStep*$T$3:$T$1003)</f>
        <v>2003.2939690651588</v>
      </c>
      <c r="N5201" s="50">
        <f t="array" ref="N5201">_xlfn.SUM(_xlfn.NORM.DIST($S$3:$S$1003,$G5201,$Q5201,FALSE)*WindSpeedStep*$T$3:$T$1003)</f>
        <v>2002.158584773558</v>
      </c>
      <c r="P5201" s="42">
        <f t="shared" si="243"/>
        <v>1.4134919344897614</v>
      </c>
      <c r="Q5201" s="42">
        <f t="shared" si="245"/>
        <v>0.47736515836074123</v>
      </c>
    </row>
    <row r="5202" spans="5:17" x14ac:dyDescent="0.2">
      <c r="E5202" s="15">
        <v>41274.090277777781</v>
      </c>
      <c r="F5202" s="21">
        <v>13.550139130389779</v>
      </c>
      <c r="G5202" s="21">
        <v>13.493919337439195</v>
      </c>
      <c r="H5202" s="24">
        <v>3.3947990907955188E-2</v>
      </c>
      <c r="I5202" s="3">
        <f t="shared" si="244"/>
        <v>1999.5499999999997</v>
      </c>
      <c r="J5202" s="3">
        <f>INDEX(PowerArray,MIN(MaximumPowerIndex,ROUND(G5202*100,0)))</f>
        <v>1999.4899999999998</v>
      </c>
      <c r="K5202" s="3">
        <f>MIN(J5202-M5202+N5202,'Power Look Up'!$F$4)</f>
        <v>2000</v>
      </c>
      <c r="M5202" s="50">
        <f t="array" ref="M5202">_xlfn.SUM(_xlfn.NORM.DIST($S$3:$S$1003,$G5202,$P5202,FALSE)*WindSpeedStep*$T$3:$T$1003)</f>
        <v>2003.1093257869163</v>
      </c>
      <c r="N5202" s="50">
        <f t="array" ref="N5202">_xlfn.SUM(_xlfn.NORM.DIST($S$3:$S$1003,$G5202,$Q5202,FALSE)*WindSpeedStep*$T$3:$T$1003)</f>
        <v>2005.1155196955958</v>
      </c>
      <c r="P5202" s="42">
        <f t="shared" si="243"/>
        <v>1.3493919337439195</v>
      </c>
      <c r="Q5202" s="42">
        <f t="shared" si="245"/>
        <v>0.45809145098006648</v>
      </c>
    </row>
    <row r="5203" spans="5:17" x14ac:dyDescent="0.2">
      <c r="E5203" s="15">
        <v>41274.097222222219</v>
      </c>
      <c r="F5203" s="21">
        <v>13.391253668763868</v>
      </c>
      <c r="G5203" s="21">
        <v>13.342346943572124</v>
      </c>
      <c r="H5203" s="24">
        <v>4.1071584005828929E-2</v>
      </c>
      <c r="I5203" s="3">
        <f t="shared" si="244"/>
        <v>1999.3899999999999</v>
      </c>
      <c r="J5203" s="3">
        <f>INDEX(PowerArray,MIN(MaximumPowerIndex,ROUND(G5203*100,0)))</f>
        <v>1999.3399999999997</v>
      </c>
      <c r="K5203" s="3">
        <f>MIN(J5203-M5203+N5203,'Power Look Up'!$F$4)</f>
        <v>2000</v>
      </c>
      <c r="M5203" s="50">
        <f t="array" ref="M5203">_xlfn.SUM(_xlfn.NORM.DIST($S$3:$S$1003,$G5203,$P5203,FALSE)*WindSpeedStep*$T$3:$T$1003)</f>
        <v>2002.6331578342169</v>
      </c>
      <c r="N5203" s="50">
        <f t="array" ref="N5203">_xlfn.SUM(_xlfn.NORM.DIST($S$3:$S$1003,$G5203,$Q5203,FALSE)*WindSpeedStep*$T$3:$T$1003)</f>
        <v>2006.5929191048158</v>
      </c>
      <c r="P5203" s="42">
        <f t="shared" si="243"/>
        <v>1.3342346943572125</v>
      </c>
      <c r="Q5203" s="42">
        <f t="shared" si="245"/>
        <v>0.5479913233278374</v>
      </c>
    </row>
    <row r="5204" spans="5:17" x14ac:dyDescent="0.2">
      <c r="E5204" s="15">
        <v>41274.104166666664</v>
      </c>
      <c r="F5204" s="21">
        <v>13.741111156005509</v>
      </c>
      <c r="G5204" s="21">
        <v>13.754645166630482</v>
      </c>
      <c r="H5204" s="24">
        <v>9.7517586808426135E-2</v>
      </c>
      <c r="I5204" s="3">
        <f t="shared" si="244"/>
        <v>1999.7399999999998</v>
      </c>
      <c r="J5204" s="3">
        <f>INDEX(PowerArray,MIN(MaximumPowerIndex,ROUND(G5204*100,0)))</f>
        <v>1999.7499999999998</v>
      </c>
      <c r="K5204" s="3">
        <f>MIN(J5204-M5204+N5204,'Power Look Up'!$F$4)</f>
        <v>2000</v>
      </c>
      <c r="M5204" s="50">
        <f t="array" ref="M5204">_xlfn.SUM(_xlfn.NORM.DIST($S$3:$S$1003,$G5204,$P5204,FALSE)*WindSpeedStep*$T$3:$T$1003)</f>
        <v>2003.4493493072771</v>
      </c>
      <c r="N5204" s="50">
        <f t="array" ref="N5204">_xlfn.SUM(_xlfn.NORM.DIST($S$3:$S$1003,$G5204,$Q5204,FALSE)*WindSpeedStep*$T$3:$T$1003)</f>
        <v>2003.928212821321</v>
      </c>
      <c r="P5204" s="42">
        <f t="shared" si="243"/>
        <v>1.3754645166630484</v>
      </c>
      <c r="Q5204" s="42">
        <f t="shared" si="245"/>
        <v>1.3413198040559871</v>
      </c>
    </row>
    <row r="5205" spans="5:17" x14ac:dyDescent="0.2">
      <c r="E5205" s="15">
        <v>41274.111111111109</v>
      </c>
      <c r="F5205" s="21">
        <v>12.57898104047773</v>
      </c>
      <c r="G5205" s="21">
        <v>12.550071230263052</v>
      </c>
      <c r="H5205" s="24">
        <v>5.8828294407851013E-2</v>
      </c>
      <c r="I5205" s="3">
        <f t="shared" si="244"/>
        <v>1994.3799999999976</v>
      </c>
      <c r="J5205" s="3">
        <f>INDEX(PowerArray,MIN(MaximumPowerIndex,ROUND(G5205*100,0)))</f>
        <v>1994.0499999999975</v>
      </c>
      <c r="K5205" s="3">
        <f>MIN(J5205-M5205+N5205,'Power Look Up'!$F$4)</f>
        <v>2000</v>
      </c>
      <c r="M5205" s="50">
        <f t="array" ref="M5205">_xlfn.SUM(_xlfn.NORM.DIST($S$3:$S$1003,$G5205,$P5205,FALSE)*WindSpeedStep*$T$3:$T$1003)</f>
        <v>1993.2997333530573</v>
      </c>
      <c r="N5205" s="50">
        <f t="array" ref="N5205">_xlfn.SUM(_xlfn.NORM.DIST($S$3:$S$1003,$G5205,$Q5205,FALSE)*WindSpeedStep*$T$3:$T$1003)</f>
        <v>2014.3318028671335</v>
      </c>
      <c r="P5205" s="42">
        <f t="shared" si="243"/>
        <v>1.2550071230263053</v>
      </c>
      <c r="Q5205" s="42">
        <f t="shared" si="245"/>
        <v>0.73829928517341581</v>
      </c>
    </row>
    <row r="5206" spans="5:17" x14ac:dyDescent="0.2">
      <c r="E5206" s="15">
        <v>41274.118055555555</v>
      </c>
      <c r="F5206" s="21">
        <v>14.039923520281361</v>
      </c>
      <c r="G5206" s="21">
        <v>13.970283852307917</v>
      </c>
      <c r="H5206" s="24">
        <v>4.772105767044614E-2</v>
      </c>
      <c r="I5206" s="3">
        <f t="shared" si="244"/>
        <v>2000</v>
      </c>
      <c r="J5206" s="3">
        <f>INDEX(PowerArray,MIN(MaximumPowerIndex,ROUND(G5206*100,0)))</f>
        <v>1999.9699999999998</v>
      </c>
      <c r="K5206" s="3">
        <f>MIN(J5206-M5206+N5206,'Power Look Up'!$F$4)</f>
        <v>1999.8060486207735</v>
      </c>
      <c r="M5206" s="50">
        <f t="array" ref="M5206">_xlfn.SUM(_xlfn.NORM.DIST($S$3:$S$1003,$G5206,$P5206,FALSE)*WindSpeedStep*$T$3:$T$1003)</f>
        <v>2003.4261623765988</v>
      </c>
      <c r="N5206" s="50">
        <f t="array" ref="N5206">_xlfn.SUM(_xlfn.NORM.DIST($S$3:$S$1003,$G5206,$Q5206,FALSE)*WindSpeedStep*$T$3:$T$1003)</f>
        <v>2003.2622109973724</v>
      </c>
      <c r="P5206" s="42">
        <f t="shared" si="243"/>
        <v>1.3970283852307919</v>
      </c>
      <c r="Q5206" s="42">
        <f t="shared" si="245"/>
        <v>0.66667672138848855</v>
      </c>
    </row>
    <row r="5207" spans="5:17" x14ac:dyDescent="0.2">
      <c r="E5207" s="15">
        <v>41274.125</v>
      </c>
      <c r="F5207" s="21">
        <v>14.495343928566607</v>
      </c>
      <c r="G5207" s="21">
        <v>14.414260912240929</v>
      </c>
      <c r="H5207" s="24">
        <v>3.1044451391951132E-2</v>
      </c>
      <c r="I5207" s="3">
        <f t="shared" si="244"/>
        <v>2000</v>
      </c>
      <c r="J5207" s="3">
        <f>INDEX(PowerArray,MIN(MaximumPowerIndex,ROUND(G5207*100,0)))</f>
        <v>2000</v>
      </c>
      <c r="K5207" s="3">
        <f>MIN(J5207-M5207+N5207,'Power Look Up'!$F$4)</f>
        <v>1998.454867385163</v>
      </c>
      <c r="M5207" s="50">
        <f t="array" ref="M5207">_xlfn.SUM(_xlfn.NORM.DIST($S$3:$S$1003,$G5207,$P5207,FALSE)*WindSpeedStep*$T$3:$T$1003)</f>
        <v>2002.9429094399452</v>
      </c>
      <c r="N5207" s="50">
        <f t="array" ref="N5207">_xlfn.SUM(_xlfn.NORM.DIST($S$3:$S$1003,$G5207,$Q5207,FALSE)*WindSpeedStep*$T$3:$T$1003)</f>
        <v>2001.3977768251082</v>
      </c>
      <c r="P5207" s="42">
        <f t="shared" si="243"/>
        <v>1.441426091224093</v>
      </c>
      <c r="Q5207" s="42">
        <f t="shared" si="245"/>
        <v>0.44748282224096469</v>
      </c>
    </row>
    <row r="5208" spans="5:17" x14ac:dyDescent="0.2">
      <c r="E5208" s="15">
        <v>41274.131944444445</v>
      </c>
      <c r="F5208" s="21">
        <v>14.099809232977673</v>
      </c>
      <c r="G5208" s="21">
        <v>14.054311493036662</v>
      </c>
      <c r="H5208" s="24">
        <v>3.0496866510384007E-2</v>
      </c>
      <c r="I5208" s="3">
        <f t="shared" si="244"/>
        <v>2000</v>
      </c>
      <c r="J5208" s="3">
        <f>INDEX(PowerArray,MIN(MaximumPowerIndex,ROUND(G5208*100,0)))</f>
        <v>2000</v>
      </c>
      <c r="K5208" s="3">
        <f>MIN(J5208-M5208+N5208,'Power Look Up'!$F$4)</f>
        <v>1998.9555413911885</v>
      </c>
      <c r="M5208" s="50">
        <f t="array" ref="M5208">_xlfn.SUM(_xlfn.NORM.DIST($S$3:$S$1003,$G5208,$P5208,FALSE)*WindSpeedStep*$T$3:$T$1003)</f>
        <v>2003.3682222565658</v>
      </c>
      <c r="N5208" s="50">
        <f t="array" ref="N5208">_xlfn.SUM(_xlfn.NORM.DIST($S$3:$S$1003,$G5208,$Q5208,FALSE)*WindSpeedStep*$T$3:$T$1003)</f>
        <v>2002.3237636477543</v>
      </c>
      <c r="P5208" s="42">
        <f t="shared" si="243"/>
        <v>1.4054311493036664</v>
      </c>
      <c r="Q5208" s="42">
        <f t="shared" si="245"/>
        <v>0.42861246149849486</v>
      </c>
    </row>
    <row r="5209" spans="5:17" x14ac:dyDescent="0.2">
      <c r="E5209" s="15">
        <v>41274.138888888891</v>
      </c>
      <c r="F5209" s="21">
        <v>14.076514848708189</v>
      </c>
      <c r="G5209" s="21">
        <v>14.026537131525881</v>
      </c>
      <c r="H5209" s="24">
        <v>2.8416124608905469E-2</v>
      </c>
      <c r="I5209" s="3">
        <f t="shared" si="244"/>
        <v>2000</v>
      </c>
      <c r="J5209" s="3">
        <f>INDEX(PowerArray,MIN(MaximumPowerIndex,ROUND(G5209*100,0)))</f>
        <v>2000</v>
      </c>
      <c r="K5209" s="3">
        <f>MIN(J5209-M5209+N5209,'Power Look Up'!$F$4)</f>
        <v>1998.9716446030041</v>
      </c>
      <c r="M5209" s="50">
        <f t="array" ref="M5209">_xlfn.SUM(_xlfn.NORM.DIST($S$3:$S$1003,$G5209,$P5209,FALSE)*WindSpeedStep*$T$3:$T$1003)</f>
        <v>2003.3897841957194</v>
      </c>
      <c r="N5209" s="50">
        <f t="array" ref="N5209">_xlfn.SUM(_xlfn.NORM.DIST($S$3:$S$1003,$G5209,$Q5209,FALSE)*WindSpeedStep*$T$3:$T$1003)</f>
        <v>2002.3614287987234</v>
      </c>
      <c r="P5209" s="42">
        <f t="shared" si="243"/>
        <v>1.4026537131525882</v>
      </c>
      <c r="Q5209" s="42">
        <f t="shared" si="245"/>
        <v>0.3985798269608789</v>
      </c>
    </row>
    <row r="5210" spans="5:17" x14ac:dyDescent="0.2">
      <c r="E5210" s="15">
        <v>41274.145833333336</v>
      </c>
      <c r="F5210" s="21">
        <v>14.354347726864356</v>
      </c>
      <c r="G5210" s="21">
        <v>14.311736759516847</v>
      </c>
      <c r="H5210" s="24">
        <v>2.9956080776505724E-2</v>
      </c>
      <c r="I5210" s="3">
        <f t="shared" si="244"/>
        <v>2000</v>
      </c>
      <c r="J5210" s="3">
        <f>INDEX(PowerArray,MIN(MaximumPowerIndex,ROUND(G5210*100,0)))</f>
        <v>2000</v>
      </c>
      <c r="K5210" s="3">
        <f>MIN(J5210-M5210+N5210,'Power Look Up'!$F$4)</f>
        <v>1998.5123704119078</v>
      </c>
      <c r="M5210" s="50">
        <f t="array" ref="M5210">_xlfn.SUM(_xlfn.NORM.DIST($S$3:$S$1003,$G5210,$P5210,FALSE)*WindSpeedStep*$T$3:$T$1003)</f>
        <v>2003.0843709858398</v>
      </c>
      <c r="N5210" s="50">
        <f t="array" ref="N5210">_xlfn.SUM(_xlfn.NORM.DIST($S$3:$S$1003,$G5210,$Q5210,FALSE)*WindSpeedStep*$T$3:$T$1003)</f>
        <v>2001.5967413977476</v>
      </c>
      <c r="P5210" s="42">
        <f t="shared" si="243"/>
        <v>1.4311736759516849</v>
      </c>
      <c r="Q5210" s="42">
        <f t="shared" si="245"/>
        <v>0.42872354242017296</v>
      </c>
    </row>
    <row r="5211" spans="5:17" x14ac:dyDescent="0.2">
      <c r="E5211" s="15">
        <v>41274.152777777781</v>
      </c>
      <c r="F5211" s="21">
        <v>14.32139967269762</v>
      </c>
      <c r="G5211" s="21">
        <v>14.27913550222852</v>
      </c>
      <c r="H5211" s="24">
        <v>3.840406751921898E-2</v>
      </c>
      <c r="I5211" s="3">
        <f t="shared" si="244"/>
        <v>2000</v>
      </c>
      <c r="J5211" s="3">
        <f>INDEX(PowerArray,MIN(MaximumPowerIndex,ROUND(G5211*100,0)))</f>
        <v>2000</v>
      </c>
      <c r="K5211" s="3">
        <f>MIN(J5211-M5211+N5211,'Power Look Up'!$F$4)</f>
        <v>1998.754357318252</v>
      </c>
      <c r="M5211" s="50">
        <f t="array" ref="M5211">_xlfn.SUM(_xlfn.NORM.DIST($S$3:$S$1003,$G5211,$P5211,FALSE)*WindSpeedStep*$T$3:$T$1003)</f>
        <v>2003.1268136169585</v>
      </c>
      <c r="N5211" s="50">
        <f t="array" ref="N5211">_xlfn.SUM(_xlfn.NORM.DIST($S$3:$S$1003,$G5211,$Q5211,FALSE)*WindSpeedStep*$T$3:$T$1003)</f>
        <v>2001.8811709352105</v>
      </c>
      <c r="P5211" s="42">
        <f t="shared" si="243"/>
        <v>1.4279135502228522</v>
      </c>
      <c r="Q5211" s="42">
        <f t="shared" si="245"/>
        <v>0.54837688394366091</v>
      </c>
    </row>
    <row r="5212" spans="5:17" x14ac:dyDescent="0.2">
      <c r="E5212" s="15">
        <v>41274.159722222219</v>
      </c>
      <c r="F5212" s="21">
        <v>14.444370292715588</v>
      </c>
      <c r="G5212" s="21">
        <v>14.379057299351478</v>
      </c>
      <c r="H5212" s="24">
        <v>4.7769475997716047E-2</v>
      </c>
      <c r="I5212" s="3">
        <f t="shared" si="244"/>
        <v>2000</v>
      </c>
      <c r="J5212" s="3">
        <f>INDEX(PowerArray,MIN(MaximumPowerIndex,ROUND(G5212*100,0)))</f>
        <v>2000</v>
      </c>
      <c r="K5212" s="3">
        <f>MIN(J5212-M5212+N5212,'Power Look Up'!$F$4)</f>
        <v>1998.9180785904089</v>
      </c>
      <c r="M5212" s="50">
        <f t="array" ref="M5212">_xlfn.SUM(_xlfn.NORM.DIST($S$3:$S$1003,$G5212,$P5212,FALSE)*WindSpeedStep*$T$3:$T$1003)</f>
        <v>2002.9926750223165</v>
      </c>
      <c r="N5212" s="50">
        <f t="array" ref="N5212">_xlfn.SUM(_xlfn.NORM.DIST($S$3:$S$1003,$G5212,$Q5212,FALSE)*WindSpeedStep*$T$3:$T$1003)</f>
        <v>2001.9107536127253</v>
      </c>
      <c r="P5212" s="42">
        <f t="shared" si="243"/>
        <v>1.4379057299351479</v>
      </c>
      <c r="Q5212" s="42">
        <f t="shared" si="245"/>
        <v>0.68688003253115415</v>
      </c>
    </row>
    <row r="5213" spans="5:17" x14ac:dyDescent="0.2">
      <c r="E5213" s="15">
        <v>41274.166666666664</v>
      </c>
      <c r="F5213" s="21">
        <v>14.629748164022997</v>
      </c>
      <c r="G5213" s="21">
        <v>14.583840455304479</v>
      </c>
      <c r="H5213" s="24">
        <v>2.8708628152113402E-2</v>
      </c>
      <c r="I5213" s="3">
        <f t="shared" si="244"/>
        <v>2000</v>
      </c>
      <c r="J5213" s="3">
        <f>INDEX(PowerArray,MIN(MaximumPowerIndex,ROUND(G5213*100,0)))</f>
        <v>2000</v>
      </c>
      <c r="K5213" s="3">
        <f>MIN(J5213-M5213+N5213,'Power Look Up'!$F$4)</f>
        <v>1998.3688230089899</v>
      </c>
      <c r="M5213" s="50">
        <f t="array" ref="M5213">_xlfn.SUM(_xlfn.NORM.DIST($S$3:$S$1003,$G5213,$P5213,FALSE)*WindSpeedStep*$T$3:$T$1003)</f>
        <v>2002.6917416594301</v>
      </c>
      <c r="N5213" s="50">
        <f t="array" ref="N5213">_xlfn.SUM(_xlfn.NORM.DIST($S$3:$S$1003,$G5213,$Q5213,FALSE)*WindSpeedStep*$T$3:$T$1003)</f>
        <v>2001.0605646684201</v>
      </c>
      <c r="P5213" s="42">
        <f t="shared" si="243"/>
        <v>1.458384045530448</v>
      </c>
      <c r="Q5213" s="42">
        <f t="shared" si="245"/>
        <v>0.41868205266108449</v>
      </c>
    </row>
    <row r="5214" spans="5:17" x14ac:dyDescent="0.2">
      <c r="E5214" s="15">
        <v>41274.173611111109</v>
      </c>
      <c r="F5214" s="21">
        <v>14.923124368174472</v>
      </c>
      <c r="G5214" s="21">
        <v>14.918886082437615</v>
      </c>
      <c r="H5214" s="24">
        <v>3.4845250040867345E-2</v>
      </c>
      <c r="I5214" s="3">
        <f t="shared" si="244"/>
        <v>2000</v>
      </c>
      <c r="J5214" s="3">
        <f>INDEX(PowerArray,MIN(MaximumPowerIndex,ROUND(G5214*100,0)))</f>
        <v>2000</v>
      </c>
      <c r="K5214" s="3">
        <f>MIN(J5214-M5214+N5214,'Power Look Up'!$F$4)</f>
        <v>1998.5246584600584</v>
      </c>
      <c r="M5214" s="50">
        <f t="array" ref="M5214">_xlfn.SUM(_xlfn.NORM.DIST($S$3:$S$1003,$G5214,$P5214,FALSE)*WindSpeedStep*$T$3:$T$1003)</f>
        <v>2002.183027095213</v>
      </c>
      <c r="N5214" s="50">
        <f t="array" ref="N5214">_xlfn.SUM(_xlfn.NORM.DIST($S$3:$S$1003,$G5214,$Q5214,FALSE)*WindSpeedStep*$T$3:$T$1003)</f>
        <v>2000.7076855552714</v>
      </c>
      <c r="P5214" s="42">
        <f t="shared" si="243"/>
        <v>1.4918886082437615</v>
      </c>
      <c r="Q5214" s="42">
        <f t="shared" si="245"/>
        <v>0.51985231587375458</v>
      </c>
    </row>
    <row r="5215" spans="5:17" x14ac:dyDescent="0.2">
      <c r="E5215" s="15">
        <v>41274.180555555555</v>
      </c>
      <c r="F5215" s="21">
        <v>14.920119689388569</v>
      </c>
      <c r="G5215" s="21">
        <v>14.861751346932145</v>
      </c>
      <c r="H5215" s="24">
        <v>3.1501087778422553E-2</v>
      </c>
      <c r="I5215" s="3">
        <f t="shared" si="244"/>
        <v>2000</v>
      </c>
      <c r="J5215" s="3">
        <f>INDEX(PowerArray,MIN(MaximumPowerIndex,ROUND(G5215*100,0)))</f>
        <v>2000</v>
      </c>
      <c r="K5215" s="3">
        <f>MIN(J5215-M5215+N5215,'Power Look Up'!$F$4)</f>
        <v>1998.4619594228855</v>
      </c>
      <c r="M5215" s="50">
        <f t="array" ref="M5215">_xlfn.SUM(_xlfn.NORM.DIST($S$3:$S$1003,$G5215,$P5215,FALSE)*WindSpeedStep*$T$3:$T$1003)</f>
        <v>2002.2683649935489</v>
      </c>
      <c r="N5215" s="50">
        <f t="array" ref="N5215">_xlfn.SUM(_xlfn.NORM.DIST($S$3:$S$1003,$G5215,$Q5215,FALSE)*WindSpeedStep*$T$3:$T$1003)</f>
        <v>2000.7303244164343</v>
      </c>
      <c r="P5215" s="42">
        <f t="shared" si="243"/>
        <v>1.4861751346932146</v>
      </c>
      <c r="Q5215" s="42">
        <f t="shared" si="245"/>
        <v>0.4681613337207991</v>
      </c>
    </row>
    <row r="5216" spans="5:17" x14ac:dyDescent="0.2">
      <c r="E5216" s="15">
        <v>41274.1875</v>
      </c>
      <c r="F5216" s="21">
        <v>14.951125693640945</v>
      </c>
      <c r="G5216" s="21">
        <v>14.884875020967144</v>
      </c>
      <c r="H5216" s="24">
        <v>3.1435760064534919E-2</v>
      </c>
      <c r="I5216" s="3">
        <f t="shared" si="244"/>
        <v>2000</v>
      </c>
      <c r="J5216" s="3">
        <f>INDEX(PowerArray,MIN(MaximumPowerIndex,ROUND(G5216*100,0)))</f>
        <v>2000</v>
      </c>
      <c r="K5216" s="3">
        <f>MIN(J5216-M5216+N5216,'Power Look Up'!$F$4)</f>
        <v>1998.4710565476855</v>
      </c>
      <c r="M5216" s="50">
        <f t="array" ref="M5216">_xlfn.SUM(_xlfn.NORM.DIST($S$3:$S$1003,$G5216,$P5216,FALSE)*WindSpeedStep*$T$3:$T$1003)</f>
        <v>2002.233692428747</v>
      </c>
      <c r="N5216" s="50">
        <f t="array" ref="N5216">_xlfn.SUM(_xlfn.NORM.DIST($S$3:$S$1003,$G5216,$Q5216,FALSE)*WindSpeedStep*$T$3:$T$1003)</f>
        <v>2000.7047489764325</v>
      </c>
      <c r="P5216" s="42">
        <f t="shared" si="243"/>
        <v>1.4884875020967145</v>
      </c>
      <c r="Q5216" s="42">
        <f t="shared" si="245"/>
        <v>0.46791735974971232</v>
      </c>
    </row>
    <row r="5217" spans="5:17" x14ac:dyDescent="0.2">
      <c r="E5217" s="15">
        <v>41274.194444444445</v>
      </c>
      <c r="F5217" s="21">
        <v>15.030688293015093</v>
      </c>
      <c r="G5217" s="21">
        <v>14.999936820039464</v>
      </c>
      <c r="H5217" s="24">
        <v>3.3930581890717675E-2</v>
      </c>
      <c r="I5217" s="3">
        <f t="shared" si="244"/>
        <v>2000</v>
      </c>
      <c r="J5217" s="3">
        <f>INDEX(PowerArray,MIN(MaximumPowerIndex,ROUND(G5217*100,0)))</f>
        <v>2000</v>
      </c>
      <c r="K5217" s="3">
        <f>MIN(J5217-M5217+N5217,'Power Look Up'!$F$4)</f>
        <v>1998.5532780014353</v>
      </c>
      <c r="M5217" s="50">
        <f t="array" ref="M5217">_xlfn.SUM(_xlfn.NORM.DIST($S$3:$S$1003,$G5217,$P5217,FALSE)*WindSpeedStep*$T$3:$T$1003)</f>
        <v>2002.064148363602</v>
      </c>
      <c r="N5217" s="50">
        <f t="array" ref="N5217">_xlfn.SUM(_xlfn.NORM.DIST($S$3:$S$1003,$G5217,$Q5217,FALSE)*WindSpeedStep*$T$3:$T$1003)</f>
        <v>2000.6174263650373</v>
      </c>
      <c r="P5217" s="42">
        <f t="shared" si="243"/>
        <v>1.4999936820039466</v>
      </c>
      <c r="Q5217" s="42">
        <f t="shared" si="245"/>
        <v>0.50895658462794025</v>
      </c>
    </row>
    <row r="5218" spans="5:17" x14ac:dyDescent="0.2">
      <c r="E5218" s="15">
        <v>41274.215277777781</v>
      </c>
      <c r="F5218" s="21">
        <v>15.541740117210516</v>
      </c>
      <c r="G5218" s="21">
        <v>15.483755387979009</v>
      </c>
      <c r="H5218" s="24">
        <v>3.15280011314426E-2</v>
      </c>
      <c r="I5218" s="3">
        <f t="shared" si="244"/>
        <v>2000</v>
      </c>
      <c r="J5218" s="3">
        <f>INDEX(PowerArray,MIN(MaximumPowerIndex,ROUND(G5218*100,0)))</f>
        <v>2000</v>
      </c>
      <c r="K5218" s="3">
        <f>MIN(J5218-M5218+N5218,'Power Look Up'!$F$4)</f>
        <v>1998.8527892628699</v>
      </c>
      <c r="M5218" s="50">
        <f t="array" ref="M5218">_xlfn.SUM(_xlfn.NORM.DIST($S$3:$S$1003,$G5218,$P5218,FALSE)*WindSpeedStep*$T$3:$T$1003)</f>
        <v>2001.430935134058</v>
      </c>
      <c r="N5218" s="50">
        <f t="array" ref="N5218">_xlfn.SUM(_xlfn.NORM.DIST($S$3:$S$1003,$G5218,$Q5218,FALSE)*WindSpeedStep*$T$3:$T$1003)</f>
        <v>2000.2837243969279</v>
      </c>
      <c r="P5218" s="42">
        <f t="shared" si="243"/>
        <v>1.548375538797901</v>
      </c>
      <c r="Q5218" s="42">
        <f t="shared" si="245"/>
        <v>0.48817185739118263</v>
      </c>
    </row>
    <row r="5219" spans="5:17" x14ac:dyDescent="0.2">
      <c r="E5219" s="15">
        <v>41274.222222222219</v>
      </c>
      <c r="F5219" s="21">
        <v>15.430814747249158</v>
      </c>
      <c r="G5219" s="21">
        <v>15.385103337791049</v>
      </c>
      <c r="H5219" s="24">
        <v>2.9810480362484029E-2</v>
      </c>
      <c r="I5219" s="3">
        <f t="shared" si="244"/>
        <v>2000</v>
      </c>
      <c r="J5219" s="3">
        <f>INDEX(PowerArray,MIN(MaximumPowerIndex,ROUND(G5219*100,0)))</f>
        <v>2000</v>
      </c>
      <c r="K5219" s="3">
        <f>MIN(J5219-M5219+N5219,'Power Look Up'!$F$4)</f>
        <v>1998.7717388928695</v>
      </c>
      <c r="M5219" s="50">
        <f t="array" ref="M5219">_xlfn.SUM(_xlfn.NORM.DIST($S$3:$S$1003,$G5219,$P5219,FALSE)*WindSpeedStep*$T$3:$T$1003)</f>
        <v>2001.5479092509995</v>
      </c>
      <c r="N5219" s="50">
        <f t="array" ref="N5219">_xlfn.SUM(_xlfn.NORM.DIST($S$3:$S$1003,$G5219,$Q5219,FALSE)*WindSpeedStep*$T$3:$T$1003)</f>
        <v>2000.319648143869</v>
      </c>
      <c r="P5219" s="42">
        <f t="shared" si="243"/>
        <v>1.5385103337791051</v>
      </c>
      <c r="Q5219" s="42">
        <f t="shared" si="245"/>
        <v>0.45863732092600756</v>
      </c>
    </row>
    <row r="5220" spans="5:17" x14ac:dyDescent="0.2">
      <c r="E5220" s="15">
        <v>41274.229166666664</v>
      </c>
      <c r="F5220" s="21">
        <v>15.702503429872831</v>
      </c>
      <c r="G5220" s="21">
        <v>15.68545806484163</v>
      </c>
      <c r="H5220" s="24">
        <v>3.8210467692593855E-2</v>
      </c>
      <c r="I5220" s="3">
        <f t="shared" si="244"/>
        <v>2000</v>
      </c>
      <c r="J5220" s="3">
        <f>INDEX(PowerArray,MIN(MaximumPowerIndex,ROUND(G5220*100,0)))</f>
        <v>2000</v>
      </c>
      <c r="K5220" s="3">
        <f>MIN(J5220-M5220+N5220,'Power Look Up'!$F$4)</f>
        <v>1999.0276289848534</v>
      </c>
      <c r="M5220" s="50">
        <f t="array" ref="M5220">_xlfn.SUM(_xlfn.NORM.DIST($S$3:$S$1003,$G5220,$P5220,FALSE)*WindSpeedStep*$T$3:$T$1003)</f>
        <v>2001.2124215384429</v>
      </c>
      <c r="N5220" s="50">
        <f t="array" ref="N5220">_xlfn.SUM(_xlfn.NORM.DIST($S$3:$S$1003,$G5220,$Q5220,FALSE)*WindSpeedStep*$T$3:$T$1003)</f>
        <v>2000.2400505232963</v>
      </c>
      <c r="P5220" s="42">
        <f t="shared" si="243"/>
        <v>1.5685458064841631</v>
      </c>
      <c r="Q5220" s="42">
        <f t="shared" si="245"/>
        <v>0.59934868863016677</v>
      </c>
    </row>
    <row r="5221" spans="5:17" x14ac:dyDescent="0.2">
      <c r="E5221" s="15">
        <v>41274.243055555555</v>
      </c>
      <c r="F5221" s="21">
        <v>16.010742816015053</v>
      </c>
      <c r="G5221" s="21">
        <v>16.00415701201387</v>
      </c>
      <c r="H5221" s="24">
        <v>4.9341870585154074E-2</v>
      </c>
      <c r="I5221" s="3">
        <f t="shared" si="244"/>
        <v>2000</v>
      </c>
      <c r="J5221" s="3">
        <f>INDEX(PowerArray,MIN(MaximumPowerIndex,ROUND(G5221*100,0)))</f>
        <v>2000</v>
      </c>
      <c r="K5221" s="3">
        <f>MIN(J5221-M5221+N5221,'Power Look Up'!$F$4)</f>
        <v>1999.2782344051363</v>
      </c>
      <c r="M5221" s="50">
        <f t="array" ref="M5221">_xlfn.SUM(_xlfn.NORM.DIST($S$3:$S$1003,$G5221,$P5221,FALSE)*WindSpeedStep*$T$3:$T$1003)</f>
        <v>2000.9222559359378</v>
      </c>
      <c r="N5221" s="50">
        <f t="array" ref="N5221">_xlfn.SUM(_xlfn.NORM.DIST($S$3:$S$1003,$G5221,$Q5221,FALSE)*WindSpeedStep*$T$3:$T$1003)</f>
        <v>2000.2004903410741</v>
      </c>
      <c r="P5221" s="42">
        <f t="shared" si="243"/>
        <v>1.6004157012013871</v>
      </c>
      <c r="Q5221" s="42">
        <f t="shared" si="245"/>
        <v>0.78967504411127454</v>
      </c>
    </row>
    <row r="5222" spans="5:17" x14ac:dyDescent="0.2">
      <c r="E5222" s="15">
        <v>41274.256944444445</v>
      </c>
      <c r="F5222" s="21">
        <v>17.883414769868697</v>
      </c>
      <c r="G5222" s="21">
        <v>17.879892869398983</v>
      </c>
      <c r="H5222" s="24">
        <v>4.6411717822395164E-2</v>
      </c>
      <c r="I5222" s="3">
        <f t="shared" si="244"/>
        <v>2000</v>
      </c>
      <c r="J5222" s="3">
        <f>INDEX(PowerArray,MIN(MaximumPowerIndex,ROUND(G5222*100,0)))</f>
        <v>2000</v>
      </c>
      <c r="K5222" s="3">
        <f>MIN(J5222-M5222+N5222,'Power Look Up'!$F$4)</f>
        <v>1999.8563876850719</v>
      </c>
      <c r="M5222" s="50">
        <f t="array" ref="M5222">_xlfn.SUM(_xlfn.NORM.DIST($S$3:$S$1003,$G5222,$P5222,FALSE)*WindSpeedStep*$T$3:$T$1003)</f>
        <v>2000.1558324005709</v>
      </c>
      <c r="N5222" s="50">
        <f t="array" ref="N5222">_xlfn.SUM(_xlfn.NORM.DIST($S$3:$S$1003,$G5222,$Q5222,FALSE)*WindSpeedStep*$T$3:$T$1003)</f>
        <v>2000.0122200856429</v>
      </c>
      <c r="P5222" s="42">
        <f t="shared" si="243"/>
        <v>1.7879892869398983</v>
      </c>
      <c r="Q5222" s="42">
        <f t="shared" si="245"/>
        <v>0.82983654254920103</v>
      </c>
    </row>
    <row r="5223" spans="5:17" x14ac:dyDescent="0.2">
      <c r="E5223" s="15">
        <v>41274.263888888891</v>
      </c>
      <c r="F5223" s="21">
        <v>18.31636345098854</v>
      </c>
      <c r="G5223" s="21">
        <v>18.27244713527049</v>
      </c>
      <c r="H5223" s="24">
        <v>4.1492952573999209E-2</v>
      </c>
      <c r="I5223" s="3">
        <f t="shared" si="244"/>
        <v>2000</v>
      </c>
      <c r="J5223" s="3">
        <f>INDEX(PowerArray,MIN(MaximumPowerIndex,ROUND(G5223*100,0)))</f>
        <v>2000</v>
      </c>
      <c r="K5223" s="3">
        <f>MIN(J5223-M5223+N5223,'Power Look Up'!$F$4)</f>
        <v>1999.9005884113856</v>
      </c>
      <c r="M5223" s="50">
        <f t="array" ref="M5223">_xlfn.SUM(_xlfn.NORM.DIST($S$3:$S$1003,$G5223,$P5223,FALSE)*WindSpeedStep*$T$3:$T$1003)</f>
        <v>2000.1053988190315</v>
      </c>
      <c r="N5223" s="50">
        <f t="array" ref="N5223">_xlfn.SUM(_xlfn.NORM.DIST($S$3:$S$1003,$G5223,$Q5223,FALSE)*WindSpeedStep*$T$3:$T$1003)</f>
        <v>2000.0059872304171</v>
      </c>
      <c r="P5223" s="42">
        <f t="shared" si="243"/>
        <v>1.8272447135270491</v>
      </c>
      <c r="Q5223" s="42">
        <f t="shared" si="245"/>
        <v>0.75817778239468614</v>
      </c>
    </row>
    <row r="5224" spans="5:17" x14ac:dyDescent="0.2">
      <c r="E5224" s="15">
        <v>41274.270833333336</v>
      </c>
      <c r="F5224" s="21">
        <v>17.789932951841198</v>
      </c>
      <c r="G5224" s="21">
        <v>17.713395277983434</v>
      </c>
      <c r="H5224" s="24">
        <v>4.7779831565471297E-2</v>
      </c>
      <c r="I5224" s="3">
        <f t="shared" si="244"/>
        <v>2000</v>
      </c>
      <c r="J5224" s="3">
        <f>INDEX(PowerArray,MIN(MaximumPowerIndex,ROUND(G5224*100,0)))</f>
        <v>2000</v>
      </c>
      <c r="K5224" s="3">
        <f>MIN(J5224-M5224+N5224,'Power Look Up'!$F$4)</f>
        <v>1999.8324836819056</v>
      </c>
      <c r="M5224" s="50">
        <f t="array" ref="M5224">_xlfn.SUM(_xlfn.NORM.DIST($S$3:$S$1003,$G5224,$P5224,FALSE)*WindSpeedStep*$T$3:$T$1003)</f>
        <v>2000.183735975246</v>
      </c>
      <c r="N5224" s="50">
        <f t="array" ref="N5224">_xlfn.SUM(_xlfn.NORM.DIST($S$3:$S$1003,$G5224,$Q5224,FALSE)*WindSpeedStep*$T$3:$T$1003)</f>
        <v>2000.0162196571516</v>
      </c>
      <c r="P5224" s="42">
        <f t="shared" si="243"/>
        <v>1.7713395277983435</v>
      </c>
      <c r="Q5224" s="42">
        <f t="shared" si="245"/>
        <v>0.84634304283466311</v>
      </c>
    </row>
    <row r="5225" spans="5:17" x14ac:dyDescent="0.2">
      <c r="E5225" s="15">
        <v>41274.291666666664</v>
      </c>
      <c r="F5225" s="21">
        <v>18.303644969425054</v>
      </c>
      <c r="G5225" s="21">
        <v>18.249581388591913</v>
      </c>
      <c r="H5225" s="24">
        <v>4.6438837806342122E-2</v>
      </c>
      <c r="I5225" s="3">
        <f t="shared" si="244"/>
        <v>2000</v>
      </c>
      <c r="J5225" s="3">
        <f>INDEX(PowerArray,MIN(MaximumPowerIndex,ROUND(G5225*100,0)))</f>
        <v>2000</v>
      </c>
      <c r="K5225" s="3">
        <f>MIN(J5225-M5225+N5225,'Power Look Up'!$F$4)</f>
        <v>1999.8994387968023</v>
      </c>
      <c r="M5225" s="50">
        <f t="array" ref="M5225">_xlfn.SUM(_xlfn.NORM.DIST($S$3:$S$1003,$G5225,$P5225,FALSE)*WindSpeedStep*$T$3:$T$1003)</f>
        <v>2000.1078362828962</v>
      </c>
      <c r="N5225" s="50">
        <f t="array" ref="N5225">_xlfn.SUM(_xlfn.NORM.DIST($S$3:$S$1003,$G5225,$Q5225,FALSE)*WindSpeedStep*$T$3:$T$1003)</f>
        <v>2000.0072750796985</v>
      </c>
      <c r="P5225" s="42">
        <f t="shared" si="243"/>
        <v>1.8249581388591913</v>
      </c>
      <c r="Q5225" s="42">
        <f t="shared" si="245"/>
        <v>0.84748935013845972</v>
      </c>
    </row>
    <row r="5226" spans="5:17" x14ac:dyDescent="0.2">
      <c r="E5226" s="15">
        <v>41274.298611111109</v>
      </c>
      <c r="F5226" s="21">
        <v>18.057160066187528</v>
      </c>
      <c r="G5226" s="21">
        <v>17.927573154418109</v>
      </c>
      <c r="H5226" s="24">
        <v>4.3196161364298311E-2</v>
      </c>
      <c r="I5226" s="3">
        <f t="shared" si="244"/>
        <v>2000</v>
      </c>
      <c r="J5226" s="3">
        <f>INDEX(PowerArray,MIN(MaximumPowerIndex,ROUND(G5226*100,0)))</f>
        <v>2000</v>
      </c>
      <c r="K5226" s="3">
        <f>MIN(J5226-M5226+N5226,'Power Look Up'!$F$4)</f>
        <v>1999.8616408223957</v>
      </c>
      <c r="M5226" s="50">
        <f t="array" ref="M5226">_xlfn.SUM(_xlfn.NORM.DIST($S$3:$S$1003,$G5226,$P5226,FALSE)*WindSpeedStep*$T$3:$T$1003)</f>
        <v>2000.1486318137877</v>
      </c>
      <c r="N5226" s="50">
        <f t="array" ref="N5226">_xlfn.SUM(_xlfn.NORM.DIST($S$3:$S$1003,$G5226,$Q5226,FALSE)*WindSpeedStep*$T$3:$T$1003)</f>
        <v>2000.0102726361833</v>
      </c>
      <c r="P5226" s="42">
        <f t="shared" si="243"/>
        <v>1.7927573154418111</v>
      </c>
      <c r="Q5226" s="42">
        <f t="shared" si="245"/>
        <v>0.77440234284850706</v>
      </c>
    </row>
    <row r="5227" spans="5:17" x14ac:dyDescent="0.2">
      <c r="E5227" s="15">
        <v>41274.305555555555</v>
      </c>
      <c r="F5227" s="21">
        <v>18.065385141362423</v>
      </c>
      <c r="G5227" s="21">
        <v>17.969056595157092</v>
      </c>
      <c r="H5227" s="24">
        <v>4.1515859979248573E-2</v>
      </c>
      <c r="I5227" s="3">
        <f t="shared" si="244"/>
        <v>2000</v>
      </c>
      <c r="J5227" s="3">
        <f>INDEX(PowerArray,MIN(MaximumPowerIndex,ROUND(G5227*100,0)))</f>
        <v>2000</v>
      </c>
      <c r="K5227" s="3">
        <f>MIN(J5227-M5227+N5227,'Power Look Up'!$F$4)</f>
        <v>1999.8665610061469</v>
      </c>
      <c r="M5227" s="50">
        <f t="array" ref="M5227">_xlfn.SUM(_xlfn.NORM.DIST($S$3:$S$1003,$G5227,$P5227,FALSE)*WindSpeedStep*$T$3:$T$1003)</f>
        <v>2000.1426316972229</v>
      </c>
      <c r="N5227" s="50">
        <f t="array" ref="N5227">_xlfn.SUM(_xlfn.NORM.DIST($S$3:$S$1003,$G5227,$Q5227,FALSE)*WindSpeedStep*$T$3:$T$1003)</f>
        <v>2000.0091927033698</v>
      </c>
      <c r="P5227" s="42">
        <f t="shared" si="243"/>
        <v>1.7969056595157094</v>
      </c>
      <c r="Q5227" s="42">
        <f t="shared" si="245"/>
        <v>0.74600083756373492</v>
      </c>
    </row>
    <row r="5228" spans="5:17" x14ac:dyDescent="0.2">
      <c r="E5228" s="15">
        <v>41274.3125</v>
      </c>
      <c r="F5228" s="21">
        <v>17.939295381927632</v>
      </c>
      <c r="G5228" s="21">
        <v>17.812271279810378</v>
      </c>
      <c r="H5228" s="24">
        <v>4.2922533109952123E-2</v>
      </c>
      <c r="I5228" s="3">
        <f t="shared" si="244"/>
        <v>2000</v>
      </c>
      <c r="J5228" s="3">
        <f>INDEX(PowerArray,MIN(MaximumPowerIndex,ROUND(G5228*100,0)))</f>
        <v>2000</v>
      </c>
      <c r="K5228" s="3">
        <f>MIN(J5228-M5228+N5228,'Power Look Up'!$F$4)</f>
        <v>1999.8453676480133</v>
      </c>
      <c r="M5228" s="50">
        <f t="array" ref="M5228">_xlfn.SUM(_xlfn.NORM.DIST($S$3:$S$1003,$G5228,$P5228,FALSE)*WindSpeedStep*$T$3:$T$1003)</f>
        <v>2000.1666296624189</v>
      </c>
      <c r="N5228" s="50">
        <f t="array" ref="N5228">_xlfn.SUM(_xlfn.NORM.DIST($S$3:$S$1003,$G5228,$Q5228,FALSE)*WindSpeedStep*$T$3:$T$1003)</f>
        <v>2000.0119973104322</v>
      </c>
      <c r="P5228" s="42">
        <f t="shared" si="243"/>
        <v>1.7812271279810379</v>
      </c>
      <c r="Q5228" s="42">
        <f t="shared" si="245"/>
        <v>0.7645478037711102</v>
      </c>
    </row>
    <row r="5229" spans="5:17" x14ac:dyDescent="0.2">
      <c r="E5229" s="15">
        <v>41274.319444444445</v>
      </c>
      <c r="F5229" s="21">
        <v>17.281205044068731</v>
      </c>
      <c r="G5229" s="21">
        <v>17.262930068337152</v>
      </c>
      <c r="H5229" s="24">
        <v>4.1663761188177037E-2</v>
      </c>
      <c r="I5229" s="3">
        <f t="shared" si="244"/>
        <v>2000</v>
      </c>
      <c r="J5229" s="3">
        <f>INDEX(PowerArray,MIN(MaximumPowerIndex,ROUND(G5229*100,0)))</f>
        <v>2000</v>
      </c>
      <c r="K5229" s="3">
        <f>MIN(J5229-M5229+N5229,'Power Look Up'!$F$4)</f>
        <v>1999.7398435482432</v>
      </c>
      <c r="M5229" s="50">
        <f t="array" ref="M5229">_xlfn.SUM(_xlfn.NORM.DIST($S$3:$S$1003,$G5229,$P5229,FALSE)*WindSpeedStep*$T$3:$T$1003)</f>
        <v>2000.2855923889697</v>
      </c>
      <c r="N5229" s="50">
        <f t="array" ref="N5229">_xlfn.SUM(_xlfn.NORM.DIST($S$3:$S$1003,$G5229,$Q5229,FALSE)*WindSpeedStep*$T$3:$T$1003)</f>
        <v>2000.0254359372129</v>
      </c>
      <c r="P5229" s="42">
        <f t="shared" si="243"/>
        <v>1.7262930068337152</v>
      </c>
      <c r="Q5229" s="42">
        <f t="shared" si="245"/>
        <v>0.71923859577539984</v>
      </c>
    </row>
    <row r="5230" spans="5:17" x14ac:dyDescent="0.2">
      <c r="E5230" s="15">
        <v>41274.326388888891</v>
      </c>
      <c r="F5230" s="21">
        <v>17.4613535070478</v>
      </c>
      <c r="G5230" s="21">
        <v>17.436658173408102</v>
      </c>
      <c r="H5230" s="24">
        <v>3.9515837058192553E-2</v>
      </c>
      <c r="I5230" s="3">
        <f t="shared" si="244"/>
        <v>2000</v>
      </c>
      <c r="J5230" s="3">
        <f>INDEX(PowerArray,MIN(MaximumPowerIndex,ROUND(G5230*100,0)))</f>
        <v>2000</v>
      </c>
      <c r="K5230" s="3">
        <f>MIN(J5230-M5230+N5230,'Power Look Up'!$F$4)</f>
        <v>1999.7774600551954</v>
      </c>
      <c r="M5230" s="50">
        <f t="array" ref="M5230">_xlfn.SUM(_xlfn.NORM.DIST($S$3:$S$1003,$G5230,$P5230,FALSE)*WindSpeedStep*$T$3:$T$1003)</f>
        <v>2000.2411354033866</v>
      </c>
      <c r="N5230" s="50">
        <f t="array" ref="N5230">_xlfn.SUM(_xlfn.NORM.DIST($S$3:$S$1003,$G5230,$Q5230,FALSE)*WindSpeedStep*$T$3:$T$1003)</f>
        <v>2000.018595458582</v>
      </c>
      <c r="P5230" s="42">
        <f t="shared" si="243"/>
        <v>1.7436658173408102</v>
      </c>
      <c r="Q5230" s="42">
        <f t="shared" si="245"/>
        <v>0.68902414321979588</v>
      </c>
    </row>
    <row r="5231" spans="5:17" x14ac:dyDescent="0.2">
      <c r="E5231" s="15">
        <v>41274.333333333336</v>
      </c>
      <c r="F5231" s="21">
        <v>17.866466926000452</v>
      </c>
      <c r="G5231" s="21">
        <v>17.838415389893253</v>
      </c>
      <c r="H5231" s="24">
        <v>3.9179542485890936E-2</v>
      </c>
      <c r="I5231" s="3">
        <f t="shared" si="244"/>
        <v>2000</v>
      </c>
      <c r="J5231" s="3">
        <f>INDEX(PowerArray,MIN(MaximumPowerIndex,ROUND(G5231*100,0)))</f>
        <v>2000</v>
      </c>
      <c r="K5231" s="3">
        <f>MIN(J5231-M5231+N5231,'Power Look Up'!$F$4)</f>
        <v>1999.8479648455659</v>
      </c>
      <c r="M5231" s="50">
        <f t="array" ref="M5231">_xlfn.SUM(_xlfn.NORM.DIST($S$3:$S$1003,$G5231,$P5231,FALSE)*WindSpeedStep*$T$3:$T$1003)</f>
        <v>2000.1623715784035</v>
      </c>
      <c r="N5231" s="50">
        <f t="array" ref="N5231">_xlfn.SUM(_xlfn.NORM.DIST($S$3:$S$1003,$G5231,$Q5231,FALSE)*WindSpeedStep*$T$3:$T$1003)</f>
        <v>2000.0103364239694</v>
      </c>
      <c r="P5231" s="42">
        <f t="shared" si="243"/>
        <v>1.7838415389893254</v>
      </c>
      <c r="Q5231" s="42">
        <f t="shared" si="245"/>
        <v>0.6989009536492935</v>
      </c>
    </row>
    <row r="5232" spans="5:17" x14ac:dyDescent="0.2">
      <c r="E5232" s="15">
        <v>41274.340277777781</v>
      </c>
      <c r="F5232" s="21">
        <v>17.426477872242149</v>
      </c>
      <c r="G5232" s="21">
        <v>17.461247833288422</v>
      </c>
      <c r="H5232" s="24">
        <v>4.1316438426542604E-2</v>
      </c>
      <c r="I5232" s="3">
        <f t="shared" si="244"/>
        <v>2000</v>
      </c>
      <c r="J5232" s="3">
        <f>INDEX(PowerArray,MIN(MaximumPowerIndex,ROUND(G5232*100,0)))</f>
        <v>2000</v>
      </c>
      <c r="K5232" s="3">
        <f>MIN(J5232-M5232+N5232,'Power Look Up'!$F$4)</f>
        <v>1999.7834921289364</v>
      </c>
      <c r="M5232" s="50">
        <f t="array" ref="M5232">_xlfn.SUM(_xlfn.NORM.DIST($S$3:$S$1003,$G5232,$P5232,FALSE)*WindSpeedStep*$T$3:$T$1003)</f>
        <v>2000.2354060046152</v>
      </c>
      <c r="N5232" s="50">
        <f t="array" ref="N5232">_xlfn.SUM(_xlfn.NORM.DIST($S$3:$S$1003,$G5232,$Q5232,FALSE)*WindSpeedStep*$T$3:$T$1003)</f>
        <v>2000.0188981335516</v>
      </c>
      <c r="P5232" s="42">
        <f t="shared" si="243"/>
        <v>1.7461247833288422</v>
      </c>
      <c r="Q5232" s="42">
        <f t="shared" si="245"/>
        <v>0.72143657095466152</v>
      </c>
    </row>
    <row r="5233" spans="5:17" x14ac:dyDescent="0.2">
      <c r="E5233" s="15">
        <v>41274.347222222219</v>
      </c>
      <c r="F5233" s="21">
        <v>17.469431367827557</v>
      </c>
      <c r="G5233" s="21">
        <v>17.456005698859922</v>
      </c>
      <c r="H5233" s="24">
        <v>4.0642421899751466E-2</v>
      </c>
      <c r="I5233" s="3">
        <f t="shared" si="244"/>
        <v>2000</v>
      </c>
      <c r="J5233" s="3">
        <f>INDEX(PowerArray,MIN(MaximumPowerIndex,ROUND(G5233*100,0)))</f>
        <v>2000</v>
      </c>
      <c r="K5233" s="3">
        <f>MIN(J5233-M5233+N5233,'Power Look Up'!$F$4)</f>
        <v>1999.7820549053222</v>
      </c>
      <c r="M5233" s="50">
        <f t="array" ref="M5233">_xlfn.SUM(_xlfn.NORM.DIST($S$3:$S$1003,$G5233,$P5233,FALSE)*WindSpeedStep*$T$3:$T$1003)</f>
        <v>2000.2366163490472</v>
      </c>
      <c r="N5233" s="50">
        <f t="array" ref="N5233">_xlfn.SUM(_xlfn.NORM.DIST($S$3:$S$1003,$G5233,$Q5233,FALSE)*WindSpeedStep*$T$3:$T$1003)</f>
        <v>2000.0186712543693</v>
      </c>
      <c r="P5233" s="42">
        <f t="shared" si="243"/>
        <v>1.7456005698859922</v>
      </c>
      <c r="Q5233" s="42">
        <f t="shared" si="245"/>
        <v>0.70945434829753085</v>
      </c>
    </row>
    <row r="5234" spans="5:17" x14ac:dyDescent="0.2">
      <c r="E5234" s="15">
        <v>41274.354166666664</v>
      </c>
      <c r="F5234" s="21">
        <v>17.36355276266843</v>
      </c>
      <c r="G5234" s="21">
        <v>17.295103386867464</v>
      </c>
      <c r="H5234" s="24">
        <v>4.0890249230934879E-2</v>
      </c>
      <c r="I5234" s="3">
        <f t="shared" si="244"/>
        <v>2000</v>
      </c>
      <c r="J5234" s="3">
        <f>INDEX(PowerArray,MIN(MaximumPowerIndex,ROUND(G5234*100,0)))</f>
        <v>2000</v>
      </c>
      <c r="K5234" s="3">
        <f>MIN(J5234-M5234+N5234,'Power Look Up'!$F$4)</f>
        <v>1999.7469291476361</v>
      </c>
      <c r="M5234" s="50">
        <f t="array" ref="M5234">_xlfn.SUM(_xlfn.NORM.DIST($S$3:$S$1003,$G5234,$P5234,FALSE)*WindSpeedStep*$T$3:$T$1003)</f>
        <v>2000.2768080803314</v>
      </c>
      <c r="N5234" s="50">
        <f t="array" ref="N5234">_xlfn.SUM(_xlfn.NORM.DIST($S$3:$S$1003,$G5234,$Q5234,FALSE)*WindSpeedStep*$T$3:$T$1003)</f>
        <v>2000.0237372279676</v>
      </c>
      <c r="P5234" s="42">
        <f t="shared" si="243"/>
        <v>1.7295103386867465</v>
      </c>
      <c r="Q5234" s="42">
        <f t="shared" si="245"/>
        <v>0.70720108796379655</v>
      </c>
    </row>
    <row r="5235" spans="5:17" x14ac:dyDescent="0.2">
      <c r="E5235" s="15">
        <v>41274.361111111109</v>
      </c>
      <c r="F5235" s="21">
        <v>16.798423009399674</v>
      </c>
      <c r="G5235" s="21">
        <v>16.78466914818345</v>
      </c>
      <c r="H5235" s="24">
        <v>4.2861166170010068E-2</v>
      </c>
      <c r="I5235" s="3">
        <f t="shared" si="244"/>
        <v>2000</v>
      </c>
      <c r="J5235" s="3">
        <f>INDEX(PowerArray,MIN(MaximumPowerIndex,ROUND(G5235*100,0)))</f>
        <v>2000</v>
      </c>
      <c r="K5235" s="3">
        <f>MIN(J5235-M5235+N5235,'Power Look Up'!$F$4)</f>
        <v>1999.6012511860179</v>
      </c>
      <c r="M5235" s="50">
        <f t="array" ref="M5235">_xlfn.SUM(_xlfn.NORM.DIST($S$3:$S$1003,$G5235,$P5235,FALSE)*WindSpeedStep*$T$3:$T$1003)</f>
        <v>2000.451657459804</v>
      </c>
      <c r="N5235" s="50">
        <f t="array" ref="N5235">_xlfn.SUM(_xlfn.NORM.DIST($S$3:$S$1003,$G5235,$Q5235,FALSE)*WindSpeedStep*$T$3:$T$1003)</f>
        <v>2000.0529086458218</v>
      </c>
      <c r="P5235" s="42">
        <f t="shared" si="243"/>
        <v>1.6784669148183451</v>
      </c>
      <c r="Q5235" s="42">
        <f t="shared" si="245"/>
        <v>0.71941049346893216</v>
      </c>
    </row>
    <row r="5236" spans="5:17" x14ac:dyDescent="0.2">
      <c r="E5236" s="15">
        <v>41274.368055555555</v>
      </c>
      <c r="F5236" s="21">
        <v>17.687349289798721</v>
      </c>
      <c r="G5236" s="21">
        <v>17.631624570730008</v>
      </c>
      <c r="H5236" s="24">
        <v>4.5230067371452014E-2</v>
      </c>
      <c r="I5236" s="3">
        <f t="shared" si="244"/>
        <v>2000</v>
      </c>
      <c r="J5236" s="3">
        <f>INDEX(PowerArray,MIN(MaximumPowerIndex,ROUND(G5236*100,0)))</f>
        <v>2000</v>
      </c>
      <c r="K5236" s="3">
        <f>MIN(J5236-M5236+N5236,'Power Look Up'!$F$4)</f>
        <v>1999.8175554937773</v>
      </c>
      <c r="M5236" s="50">
        <f t="array" ref="M5236">_xlfn.SUM(_xlfn.NORM.DIST($S$3:$S$1003,$G5236,$P5236,FALSE)*WindSpeedStep*$T$3:$T$1003)</f>
        <v>2000.1991576875473</v>
      </c>
      <c r="N5236" s="50">
        <f t="array" ref="N5236">_xlfn.SUM(_xlfn.NORM.DIST($S$3:$S$1003,$G5236,$Q5236,FALSE)*WindSpeedStep*$T$3:$T$1003)</f>
        <v>2000.0167131813246</v>
      </c>
      <c r="P5236" s="42">
        <f t="shared" si="243"/>
        <v>1.7631624570730009</v>
      </c>
      <c r="Q5236" s="42">
        <f t="shared" si="245"/>
        <v>0.79747956720226698</v>
      </c>
    </row>
    <row r="5237" spans="5:17" x14ac:dyDescent="0.2">
      <c r="E5237" s="15">
        <v>41274.375</v>
      </c>
      <c r="F5237" s="21">
        <v>18.294186269897995</v>
      </c>
      <c r="G5237" s="21">
        <v>18.247396650495453</v>
      </c>
      <c r="H5237" s="24">
        <v>3.9903387296387809E-2</v>
      </c>
      <c r="I5237" s="3">
        <f t="shared" si="244"/>
        <v>2000</v>
      </c>
      <c r="J5237" s="3">
        <f>INDEX(PowerArray,MIN(MaximumPowerIndex,ROUND(G5237*100,0)))</f>
        <v>2000</v>
      </c>
      <c r="K5237" s="3">
        <f>MIN(J5237-M5237+N5237,'Power Look Up'!$F$4)</f>
        <v>1999.897838980344</v>
      </c>
      <c r="M5237" s="50">
        <f t="array" ref="M5237">_xlfn.SUM(_xlfn.NORM.DIST($S$3:$S$1003,$G5237,$P5237,FALSE)*WindSpeedStep*$T$3:$T$1003)</f>
        <v>2000.1080720510613</v>
      </c>
      <c r="N5237" s="50">
        <f t="array" ref="N5237">_xlfn.SUM(_xlfn.NORM.DIST($S$3:$S$1003,$G5237,$Q5237,FALSE)*WindSpeedStep*$T$3:$T$1003)</f>
        <v>2000.0059110314053</v>
      </c>
      <c r="P5237" s="42">
        <f t="shared" si="243"/>
        <v>1.8247396650495453</v>
      </c>
      <c r="Q5237" s="42">
        <f t="shared" si="245"/>
        <v>0.72813293569552973</v>
      </c>
    </row>
    <row r="5238" spans="5:17" x14ac:dyDescent="0.2">
      <c r="E5238" s="15">
        <v>41274.381944444445</v>
      </c>
      <c r="F5238" s="21">
        <v>17.849275246897776</v>
      </c>
      <c r="G5238" s="21">
        <v>17.814845510958033</v>
      </c>
      <c r="H5238" s="24">
        <v>4.8181227982882331E-2</v>
      </c>
      <c r="I5238" s="3">
        <f t="shared" si="244"/>
        <v>2000</v>
      </c>
      <c r="J5238" s="3">
        <f>INDEX(PowerArray,MIN(MaximumPowerIndex,ROUND(G5238*100,0)))</f>
        <v>2000</v>
      </c>
      <c r="K5238" s="3">
        <f>MIN(J5238-M5238+N5238,'Power Look Up'!$F$4)</f>
        <v>1999.8480445308853</v>
      </c>
      <c r="M5238" s="50">
        <f t="array" ref="M5238">_xlfn.SUM(_xlfn.NORM.DIST($S$3:$S$1003,$G5238,$P5238,FALSE)*WindSpeedStep*$T$3:$T$1003)</f>
        <v>2000.1662056274149</v>
      </c>
      <c r="N5238" s="50">
        <f t="array" ref="N5238">_xlfn.SUM(_xlfn.NORM.DIST($S$3:$S$1003,$G5238,$Q5238,FALSE)*WindSpeedStep*$T$3:$T$1003)</f>
        <v>2000.0142501583002</v>
      </c>
      <c r="P5238" s="42">
        <f t="shared" si="243"/>
        <v>1.7814845510958035</v>
      </c>
      <c r="Q5238" s="42">
        <f t="shared" si="245"/>
        <v>0.85834113304329684</v>
      </c>
    </row>
    <row r="5239" spans="5:17" x14ac:dyDescent="0.2">
      <c r="E5239" s="15">
        <v>41274.388888888891</v>
      </c>
      <c r="F5239" s="21">
        <v>17.925282187753755</v>
      </c>
      <c r="G5239" s="21">
        <v>17.918212994460234</v>
      </c>
      <c r="H5239" s="24">
        <v>4.6303315691567842E-2</v>
      </c>
      <c r="I5239" s="3">
        <f t="shared" si="244"/>
        <v>2000</v>
      </c>
      <c r="J5239" s="3">
        <f>INDEX(PowerArray,MIN(MaximumPowerIndex,ROUND(G5239*100,0)))</f>
        <v>2000</v>
      </c>
      <c r="K5239" s="3">
        <f>MIN(J5239-M5239+N5239,'Power Look Up'!$F$4)</f>
        <v>1999.861513717279</v>
      </c>
      <c r="M5239" s="50">
        <f t="array" ref="M5239">_xlfn.SUM(_xlfn.NORM.DIST($S$3:$S$1003,$G5239,$P5239,FALSE)*WindSpeedStep*$T$3:$T$1003)</f>
        <v>2000.1500193061563</v>
      </c>
      <c r="N5239" s="50">
        <f t="array" ref="N5239">_xlfn.SUM(_xlfn.NORM.DIST($S$3:$S$1003,$G5239,$Q5239,FALSE)*WindSpeedStep*$T$3:$T$1003)</f>
        <v>2000.0115330234353</v>
      </c>
      <c r="P5239" s="42">
        <f t="shared" si="243"/>
        <v>1.7918212994460234</v>
      </c>
      <c r="Q5239" s="42">
        <f t="shared" si="245"/>
        <v>0.82967267291124536</v>
      </c>
    </row>
    <row r="5240" spans="5:17" x14ac:dyDescent="0.2">
      <c r="E5240" s="15">
        <v>41274.395833333336</v>
      </c>
      <c r="F5240" s="21">
        <v>18.724227768243367</v>
      </c>
      <c r="G5240" s="21">
        <v>18.695402335100376</v>
      </c>
      <c r="H5240" s="24">
        <v>4.4327595790502779E-2</v>
      </c>
      <c r="I5240" s="3">
        <f t="shared" si="244"/>
        <v>2000</v>
      </c>
      <c r="J5240" s="3">
        <f>INDEX(PowerArray,MIN(MaximumPowerIndex,ROUND(G5240*100,0)))</f>
        <v>2000</v>
      </c>
      <c r="K5240" s="3">
        <f>MIN(J5240-M5240+N5240,'Power Look Up'!$F$4)</f>
        <v>1999.9346903415496</v>
      </c>
      <c r="M5240" s="50">
        <f t="array" ref="M5240">_xlfn.SUM(_xlfn.NORM.DIST($S$3:$S$1003,$G5240,$P5240,FALSE)*WindSpeedStep*$T$3:$T$1003)</f>
        <v>2000.0689544812165</v>
      </c>
      <c r="N5240" s="50">
        <f t="array" ref="N5240">_xlfn.SUM(_xlfn.NORM.DIST($S$3:$S$1003,$G5240,$Q5240,FALSE)*WindSpeedStep*$T$3:$T$1003)</f>
        <v>2000.0036448227661</v>
      </c>
      <c r="P5240" s="42">
        <f t="shared" si="243"/>
        <v>1.8695402335100377</v>
      </c>
      <c r="Q5240" s="42">
        <f t="shared" si="245"/>
        <v>0.82872223785115118</v>
      </c>
    </row>
    <row r="5241" spans="5:17" x14ac:dyDescent="0.2">
      <c r="E5241" s="15">
        <v>41274.402777777781</v>
      </c>
      <c r="F5241" s="21">
        <v>19.084316780162062</v>
      </c>
      <c r="G5241" s="21">
        <v>19.063119080166</v>
      </c>
      <c r="H5241" s="24">
        <v>5.4495008230059802E-2</v>
      </c>
      <c r="I5241" s="3">
        <f t="shared" si="244"/>
        <v>2000</v>
      </c>
      <c r="J5241" s="3">
        <f>INDEX(PowerArray,MIN(MaximumPowerIndex,ROUND(G5241*100,0)))</f>
        <v>2000</v>
      </c>
      <c r="K5241" s="3">
        <f>MIN(J5241-M5241+N5241,'Power Look Up'!$F$4)</f>
        <v>1999.9556654886981</v>
      </c>
      <c r="M5241" s="50">
        <f t="array" ref="M5241">_xlfn.SUM(_xlfn.NORM.DIST($S$3:$S$1003,$G5241,$P5241,FALSE)*WindSpeedStep*$T$3:$T$1003)</f>
        <v>2000.047611109929</v>
      </c>
      <c r="N5241" s="50">
        <f t="array" ref="N5241">_xlfn.SUM(_xlfn.NORM.DIST($S$3:$S$1003,$G5241,$Q5241,FALSE)*WindSpeedStep*$T$3:$T$1003)</f>
        <v>2000.0032765986271</v>
      </c>
      <c r="P5241" s="42">
        <f t="shared" si="243"/>
        <v>1.9063119080166002</v>
      </c>
      <c r="Q5241" s="42">
        <f t="shared" si="245"/>
        <v>1.0388448311642562</v>
      </c>
    </row>
    <row r="5242" spans="5:17" x14ac:dyDescent="0.2">
      <c r="E5242" s="15">
        <v>41274.409722222219</v>
      </c>
      <c r="F5242" s="21">
        <v>19.01248007906036</v>
      </c>
      <c r="G5242" s="21">
        <v>19.011762466063551</v>
      </c>
      <c r="H5242" s="24">
        <v>4.3129565242943632E-2</v>
      </c>
      <c r="I5242" s="3">
        <f t="shared" si="244"/>
        <v>2000</v>
      </c>
      <c r="J5242" s="3">
        <f>INDEX(PowerArray,MIN(MaximumPowerIndex,ROUND(G5242*100,0)))</f>
        <v>2000</v>
      </c>
      <c r="K5242" s="3">
        <f>MIN(J5242-M5242+N5242,'Power Look Up'!$F$4)</f>
        <v>1999.9521289235686</v>
      </c>
      <c r="M5242" s="50">
        <f t="array" ref="M5242">_xlfn.SUM(_xlfn.NORM.DIST($S$3:$S$1003,$G5242,$P5242,FALSE)*WindSpeedStep*$T$3:$T$1003)</f>
        <v>2000.0501413864906</v>
      </c>
      <c r="N5242" s="50">
        <f t="array" ref="N5242">_xlfn.SUM(_xlfn.NORM.DIST($S$3:$S$1003,$G5242,$Q5242,FALSE)*WindSpeedStep*$T$3:$T$1003)</f>
        <v>2000.0022703100592</v>
      </c>
      <c r="P5242" s="42">
        <f t="shared" si="243"/>
        <v>1.9011762466063553</v>
      </c>
      <c r="Q5242" s="42">
        <f t="shared" si="245"/>
        <v>0.81996904966343487</v>
      </c>
    </row>
    <row r="5243" spans="5:17" x14ac:dyDescent="0.2">
      <c r="E5243" s="15">
        <v>41274.416666666664</v>
      </c>
      <c r="F5243" s="21">
        <v>18.461308251608923</v>
      </c>
      <c r="G5243" s="21">
        <v>18.458045335224902</v>
      </c>
      <c r="H5243" s="24">
        <v>4.0625506588062993E-2</v>
      </c>
      <c r="I5243" s="3">
        <f t="shared" si="244"/>
        <v>2000</v>
      </c>
      <c r="J5243" s="3">
        <f>INDEX(PowerArray,MIN(MaximumPowerIndex,ROUND(G5243*100,0)))</f>
        <v>2000</v>
      </c>
      <c r="K5243" s="3">
        <f>MIN(J5243-M5243+N5243,'Power Look Up'!$F$4)</f>
        <v>1999.916977570156</v>
      </c>
      <c r="M5243" s="50">
        <f t="array" ref="M5243">_xlfn.SUM(_xlfn.NORM.DIST($S$3:$S$1003,$G5243,$P5243,FALSE)*WindSpeedStep*$T$3:$T$1003)</f>
        <v>2000.0875194496132</v>
      </c>
      <c r="N5243" s="50">
        <f t="array" ref="N5243">_xlfn.SUM(_xlfn.NORM.DIST($S$3:$S$1003,$G5243,$Q5243,FALSE)*WindSpeedStep*$T$3:$T$1003)</f>
        <v>2000.0044970197691</v>
      </c>
      <c r="P5243" s="42">
        <f t="shared" si="243"/>
        <v>1.8458045335224904</v>
      </c>
      <c r="Q5243" s="42">
        <f t="shared" si="245"/>
        <v>0.74986744236894465</v>
      </c>
    </row>
    <row r="5244" spans="5:17" x14ac:dyDescent="0.2">
      <c r="E5244" s="15">
        <v>41274.423611111109</v>
      </c>
      <c r="F5244" s="21">
        <v>18.34687710361041</v>
      </c>
      <c r="G5244" s="21">
        <v>18.335843070485769</v>
      </c>
      <c r="H5244" s="24">
        <v>4.5784358572647746E-2</v>
      </c>
      <c r="I5244" s="3">
        <f t="shared" si="244"/>
        <v>2000</v>
      </c>
      <c r="J5244" s="3">
        <f>INDEX(PowerArray,MIN(MaximumPowerIndex,ROUND(G5244*100,0)))</f>
        <v>2000</v>
      </c>
      <c r="K5244" s="3">
        <f>MIN(J5244-M5244+N5244,'Power Look Up'!$F$4)</f>
        <v>1999.9073844914972</v>
      </c>
      <c r="M5244" s="50">
        <f t="array" ref="M5244">_xlfn.SUM(_xlfn.NORM.DIST($S$3:$S$1003,$G5244,$P5244,FALSE)*WindSpeedStep*$T$3:$T$1003)</f>
        <v>2000.0989205426426</v>
      </c>
      <c r="N5244" s="50">
        <f t="array" ref="N5244">_xlfn.SUM(_xlfn.NORM.DIST($S$3:$S$1003,$G5244,$Q5244,FALSE)*WindSpeedStep*$T$3:$T$1003)</f>
        <v>2000.0063050341398</v>
      </c>
      <c r="P5244" s="42">
        <f t="shared" si="243"/>
        <v>1.8335843070485769</v>
      </c>
      <c r="Q5244" s="42">
        <f t="shared" si="245"/>
        <v>0.83949481387091884</v>
      </c>
    </row>
    <row r="5245" spans="5:17" x14ac:dyDescent="0.2">
      <c r="E5245" s="15">
        <v>41274.430555555555</v>
      </c>
      <c r="F5245" s="21">
        <v>18.444452732001288</v>
      </c>
      <c r="G5245" s="21">
        <v>18.411969406998509</v>
      </c>
      <c r="H5245" s="24">
        <v>4.445781134927862E-2</v>
      </c>
      <c r="I5245" s="3">
        <f t="shared" si="244"/>
        <v>2000</v>
      </c>
      <c r="J5245" s="3">
        <f>INDEX(PowerArray,MIN(MaximumPowerIndex,ROUND(G5245*100,0)))</f>
        <v>2000</v>
      </c>
      <c r="K5245" s="3">
        <f>MIN(J5245-M5245+N5245,'Power Look Up'!$F$4)</f>
        <v>1999.9137627044036</v>
      </c>
      <c r="M5245" s="50">
        <f t="array" ref="M5245">_xlfn.SUM(_xlfn.NORM.DIST($S$3:$S$1003,$G5245,$P5245,FALSE)*WindSpeedStep*$T$3:$T$1003)</f>
        <v>2000.0916574984301</v>
      </c>
      <c r="N5245" s="50">
        <f t="array" ref="N5245">_xlfn.SUM(_xlfn.NORM.DIST($S$3:$S$1003,$G5245,$Q5245,FALSE)*WindSpeedStep*$T$3:$T$1003)</f>
        <v>2000.0054202028336</v>
      </c>
      <c r="P5245" s="42">
        <f t="shared" si="243"/>
        <v>1.841196940699851</v>
      </c>
      <c r="Q5245" s="42">
        <f t="shared" si="245"/>
        <v>0.81855586246502909</v>
      </c>
    </row>
    <row r="5246" spans="5:17" x14ac:dyDescent="0.2">
      <c r="E5246" s="15">
        <v>41274.4375</v>
      </c>
      <c r="F5246" s="21">
        <v>18.40607474070254</v>
      </c>
      <c r="G5246" s="21">
        <v>18.366624937197528</v>
      </c>
      <c r="H5246" s="24">
        <v>4.1834014630900598E-2</v>
      </c>
      <c r="I5246" s="3">
        <f t="shared" si="244"/>
        <v>2000</v>
      </c>
      <c r="J5246" s="3">
        <f>INDEX(PowerArray,MIN(MaximumPowerIndex,ROUND(G5246*100,0)))</f>
        <v>2000</v>
      </c>
      <c r="K5246" s="3">
        <f>MIN(J5246-M5246+N5246,'Power Look Up'!$F$4)</f>
        <v>1999.909385385384</v>
      </c>
      <c r="M5246" s="50">
        <f t="array" ref="M5246">_xlfn.SUM(_xlfn.NORM.DIST($S$3:$S$1003,$G5246,$P5246,FALSE)*WindSpeedStep*$T$3:$T$1003)</f>
        <v>2000.095917896665</v>
      </c>
      <c r="N5246" s="50">
        <f t="array" ref="N5246">_xlfn.SUM(_xlfn.NORM.DIST($S$3:$S$1003,$G5246,$Q5246,FALSE)*WindSpeedStep*$T$3:$T$1003)</f>
        <v>2000.005303282049</v>
      </c>
      <c r="P5246" s="42">
        <f t="shared" si="243"/>
        <v>1.8366624937197529</v>
      </c>
      <c r="Q5246" s="42">
        <f t="shared" si="245"/>
        <v>0.76834965634298513</v>
      </c>
    </row>
    <row r="5247" spans="5:17" x14ac:dyDescent="0.2">
      <c r="E5247" s="15">
        <v>41274.444444444445</v>
      </c>
      <c r="F5247" s="21">
        <v>18.213401313138029</v>
      </c>
      <c r="G5247" s="21">
        <v>18.224144777397761</v>
      </c>
      <c r="H5247" s="24">
        <v>4.3923701358456822E-2</v>
      </c>
      <c r="I5247" s="3">
        <f t="shared" si="244"/>
        <v>2000</v>
      </c>
      <c r="J5247" s="3">
        <f>INDEX(PowerArray,MIN(MaximumPowerIndex,ROUND(G5247*100,0)))</f>
        <v>2000</v>
      </c>
      <c r="K5247" s="3">
        <f>MIN(J5247-M5247+N5247,'Power Look Up'!$F$4)</f>
        <v>1999.8963097414119</v>
      </c>
      <c r="M5247" s="50">
        <f t="array" ref="M5247">_xlfn.SUM(_xlfn.NORM.DIST($S$3:$S$1003,$G5247,$P5247,FALSE)*WindSpeedStep*$T$3:$T$1003)</f>
        <v>2000.1106128717847</v>
      </c>
      <c r="N5247" s="50">
        <f t="array" ref="N5247">_xlfn.SUM(_xlfn.NORM.DIST($S$3:$S$1003,$G5247,$Q5247,FALSE)*WindSpeedStep*$T$3:$T$1003)</f>
        <v>2000.0069226131966</v>
      </c>
      <c r="P5247" s="42">
        <f t="shared" si="243"/>
        <v>1.8224144777397762</v>
      </c>
      <c r="Q5247" s="42">
        <f t="shared" si="245"/>
        <v>0.80047189271569985</v>
      </c>
    </row>
    <row r="5248" spans="5:17" x14ac:dyDescent="0.2">
      <c r="E5248" s="15">
        <v>41274.451388888891</v>
      </c>
      <c r="F5248" s="21">
        <v>18.090491412473764</v>
      </c>
      <c r="G5248" s="21">
        <v>18.02588371309648</v>
      </c>
      <c r="H5248" s="24">
        <v>4.6433232843017341E-2</v>
      </c>
      <c r="I5248" s="3">
        <f t="shared" si="244"/>
        <v>2000</v>
      </c>
      <c r="J5248" s="3">
        <f>INDEX(PowerArray,MIN(MaximumPowerIndex,ROUND(G5248*100,0)))</f>
        <v>2000</v>
      </c>
      <c r="K5248" s="3">
        <f>MIN(J5248-M5248+N5248,'Power Look Up'!$F$4)</f>
        <v>1999.8751585514772</v>
      </c>
      <c r="M5248" s="50">
        <f t="array" ref="M5248">_xlfn.SUM(_xlfn.NORM.DIST($S$3:$S$1003,$G5248,$P5248,FALSE)*WindSpeedStep*$T$3:$T$1003)</f>
        <v>2000.1347945291191</v>
      </c>
      <c r="N5248" s="50">
        <f t="array" ref="N5248">_xlfn.SUM(_xlfn.NORM.DIST($S$3:$S$1003,$G5248,$Q5248,FALSE)*WindSpeedStep*$T$3:$T$1003)</f>
        <v>2000.0099530805962</v>
      </c>
      <c r="P5248" s="42">
        <f t="shared" si="243"/>
        <v>1.802588371309648</v>
      </c>
      <c r="Q5248" s="42">
        <f t="shared" si="245"/>
        <v>0.83700005565136282</v>
      </c>
    </row>
    <row r="5249" spans="5:17" x14ac:dyDescent="0.2">
      <c r="E5249" s="15">
        <v>41274.458333333336</v>
      </c>
      <c r="F5249" s="21">
        <v>18.319245029423431</v>
      </c>
      <c r="G5249" s="21">
        <v>18.272862036545792</v>
      </c>
      <c r="H5249" s="24">
        <v>4.9674536179760941E-2</v>
      </c>
      <c r="I5249" s="3">
        <f t="shared" si="244"/>
        <v>2000</v>
      </c>
      <c r="J5249" s="3">
        <f>INDEX(PowerArray,MIN(MaximumPowerIndex,ROUND(G5249*100,0)))</f>
        <v>2000</v>
      </c>
      <c r="K5249" s="3">
        <f>MIN(J5249-M5249+N5249,'Power Look Up'!$F$4)</f>
        <v>1999.9025676795361</v>
      </c>
      <c r="M5249" s="50">
        <f t="array" ref="M5249">_xlfn.SUM(_xlfn.NORM.DIST($S$3:$S$1003,$G5249,$P5249,FALSE)*WindSpeedStep*$T$3:$T$1003)</f>
        <v>2000.1053550947979</v>
      </c>
      <c r="N5249" s="50">
        <f t="array" ref="N5249">_xlfn.SUM(_xlfn.NORM.DIST($S$3:$S$1003,$G5249,$Q5249,FALSE)*WindSpeedStep*$T$3:$T$1003)</f>
        <v>2000.007922774334</v>
      </c>
      <c r="P5249" s="42">
        <f t="shared" si="243"/>
        <v>1.8272862036545794</v>
      </c>
      <c r="Q5249" s="42">
        <f t="shared" si="245"/>
        <v>0.9076959463421741</v>
      </c>
    </row>
    <row r="5250" spans="5:17" x14ac:dyDescent="0.2">
      <c r="E5250" s="15">
        <v>41274.465277777781</v>
      </c>
      <c r="F5250" s="21">
        <v>18.937364975080914</v>
      </c>
      <c r="G5250" s="21">
        <v>18.916496568761307</v>
      </c>
      <c r="H5250" s="24">
        <v>5.5445939885599829E-2</v>
      </c>
      <c r="I5250" s="3">
        <f t="shared" si="244"/>
        <v>2000</v>
      </c>
      <c r="J5250" s="3">
        <f>INDEX(PowerArray,MIN(MaximumPowerIndex,ROUND(G5250*100,0)))</f>
        <v>2000</v>
      </c>
      <c r="K5250" s="3">
        <f>MIN(J5250-M5250+N5250,'Power Look Up'!$F$4)</f>
        <v>1999.9489671967096</v>
      </c>
      <c r="M5250" s="50">
        <f t="array" ref="M5250">_xlfn.SUM(_xlfn.NORM.DIST($S$3:$S$1003,$G5250,$P5250,FALSE)*WindSpeedStep*$T$3:$T$1003)</f>
        <v>2000.0551944226336</v>
      </c>
      <c r="N5250" s="50">
        <f t="array" ref="N5250">_xlfn.SUM(_xlfn.NORM.DIST($S$3:$S$1003,$G5250,$Q5250,FALSE)*WindSpeedStep*$T$3:$T$1003)</f>
        <v>2000.0041616193432</v>
      </c>
      <c r="P5250" s="42">
        <f t="shared" si="243"/>
        <v>1.8916496568761307</v>
      </c>
      <c r="Q5250" s="42">
        <f t="shared" si="245"/>
        <v>1.0488429315976948</v>
      </c>
    </row>
    <row r="5251" spans="5:17" x14ac:dyDescent="0.2">
      <c r="E5251" s="15">
        <v>41274.472222222219</v>
      </c>
      <c r="F5251" s="21">
        <v>19.745834002058263</v>
      </c>
      <c r="G5251" s="21">
        <v>19.705536458995397</v>
      </c>
      <c r="H5251" s="24">
        <v>4.8111414281157942E-2</v>
      </c>
      <c r="I5251" s="3">
        <f t="shared" si="244"/>
        <v>2000</v>
      </c>
      <c r="J5251" s="3">
        <f>INDEX(PowerArray,MIN(MaximumPowerIndex,ROUND(G5251*100,0)))</f>
        <v>2000</v>
      </c>
      <c r="K5251" s="3">
        <f>MIN(J5251-M5251+N5251,'Power Look Up'!$F$4)</f>
        <v>1999.9761700819004</v>
      </c>
      <c r="M5251" s="50">
        <f t="array" ref="M5251">_xlfn.SUM(_xlfn.NORM.DIST($S$3:$S$1003,$G5251,$P5251,FALSE)*WindSpeedStep*$T$3:$T$1003)</f>
        <v>2000.0249011004323</v>
      </c>
      <c r="N5251" s="50">
        <f t="array" ref="N5251">_xlfn.SUM(_xlfn.NORM.DIST($S$3:$S$1003,$G5251,$Q5251,FALSE)*WindSpeedStep*$T$3:$T$1003)</f>
        <v>2000.0010711823327</v>
      </c>
      <c r="P5251" s="42">
        <f t="shared" ref="P5251:P5314" si="246">ReferenceTurbulence*G5251</f>
        <v>1.9705536458995399</v>
      </c>
      <c r="Q5251" s="42">
        <f t="shared" si="245"/>
        <v>0.94806122821118965</v>
      </c>
    </row>
    <row r="5252" spans="5:17" x14ac:dyDescent="0.2">
      <c r="E5252" s="15">
        <v>41274.479166666664</v>
      </c>
      <c r="F5252" s="21">
        <v>19.01376512138016</v>
      </c>
      <c r="G5252" s="21">
        <v>18.9486094500413</v>
      </c>
      <c r="H5252" s="24">
        <v>4.2600715577852062E-2</v>
      </c>
      <c r="I5252" s="3">
        <f t="shared" ref="I5252:I5315" si="247">INDEX(PowerArray,MIN(MaximumPowerIndex,ROUND(F5252*100,0)))</f>
        <v>2000</v>
      </c>
      <c r="J5252" s="3">
        <f>INDEX(PowerArray,MIN(MaximumPowerIndex,ROUND(G5252*100,0)))</f>
        <v>2000</v>
      </c>
      <c r="K5252" s="3">
        <f>MIN(J5252-M5252+N5252,'Power Look Up'!$F$4)</f>
        <v>1999.9489948444768</v>
      </c>
      <c r="M5252" s="50">
        <f t="array" ref="M5252">_xlfn.SUM(_xlfn.NORM.DIST($S$3:$S$1003,$G5252,$P5252,FALSE)*WindSpeedStep*$T$3:$T$1003)</f>
        <v>2000.0534369476002</v>
      </c>
      <c r="N5252" s="50">
        <f t="array" ref="N5252">_xlfn.SUM(_xlfn.NORM.DIST($S$3:$S$1003,$G5252,$Q5252,FALSE)*WindSpeedStep*$T$3:$T$1003)</f>
        <v>2000.002431792077</v>
      </c>
      <c r="P5252" s="42">
        <f t="shared" si="246"/>
        <v>1.89486094500413</v>
      </c>
      <c r="Q5252" s="42">
        <f t="shared" ref="Q5252:Q5315" si="248">G5252*H5252</f>
        <v>0.8072243217770092</v>
      </c>
    </row>
    <row r="5253" spans="5:17" x14ac:dyDescent="0.2">
      <c r="E5253" s="15">
        <v>41274.486111111109</v>
      </c>
      <c r="F5253" s="21">
        <v>18.556755279101736</v>
      </c>
      <c r="G5253" s="21">
        <v>18.518376689071747</v>
      </c>
      <c r="H5253" s="24">
        <v>4.4188759708625805E-2</v>
      </c>
      <c r="I5253" s="3">
        <f t="shared" si="247"/>
        <v>2000</v>
      </c>
      <c r="J5253" s="3">
        <f>INDEX(PowerArray,MIN(MaximumPowerIndex,ROUND(G5253*100,0)))</f>
        <v>2000</v>
      </c>
      <c r="K5253" s="3">
        <f>MIN(J5253-M5253+N5253,'Power Look Up'!$F$4)</f>
        <v>1999.9222547520444</v>
      </c>
      <c r="M5253" s="50">
        <f t="array" ref="M5253">_xlfn.SUM(_xlfn.NORM.DIST($S$3:$S$1003,$G5253,$P5253,FALSE)*WindSpeedStep*$T$3:$T$1003)</f>
        <v>2000.0823786130734</v>
      </c>
      <c r="N5253" s="50">
        <f t="array" ref="N5253">_xlfn.SUM(_xlfn.NORM.DIST($S$3:$S$1003,$G5253,$Q5253,FALSE)*WindSpeedStep*$T$3:$T$1003)</f>
        <v>2000.0046333651178</v>
      </c>
      <c r="P5253" s="42">
        <f t="shared" si="246"/>
        <v>1.8518376689071747</v>
      </c>
      <c r="Q5253" s="42">
        <f t="shared" si="248"/>
        <v>0.81830409770720891</v>
      </c>
    </row>
    <row r="5254" spans="5:17" x14ac:dyDescent="0.2">
      <c r="E5254" s="15">
        <v>41274.493055555555</v>
      </c>
      <c r="F5254" s="21">
        <v>19.151501498857566</v>
      </c>
      <c r="G5254" s="21">
        <v>19.105176482765916</v>
      </c>
      <c r="H5254" s="24">
        <v>4.9604465741585314E-2</v>
      </c>
      <c r="I5254" s="3">
        <f t="shared" si="247"/>
        <v>2000</v>
      </c>
      <c r="J5254" s="3">
        <f>INDEX(PowerArray,MIN(MaximumPowerIndex,ROUND(G5254*100,0)))</f>
        <v>2000</v>
      </c>
      <c r="K5254" s="3">
        <f>MIN(J5254-M5254+N5254,'Power Look Up'!$F$4)</f>
        <v>1999.9568938271048</v>
      </c>
      <c r="M5254" s="50">
        <f t="array" ref="M5254">_xlfn.SUM(_xlfn.NORM.DIST($S$3:$S$1003,$G5254,$P5254,FALSE)*WindSpeedStep*$T$3:$T$1003)</f>
        <v>2000.0456339857394</v>
      </c>
      <c r="N5254" s="50">
        <f t="array" ref="N5254">_xlfn.SUM(_xlfn.NORM.DIST($S$3:$S$1003,$G5254,$Q5254,FALSE)*WindSpeedStep*$T$3:$T$1003)</f>
        <v>2000.0025278128442</v>
      </c>
      <c r="P5254" s="42">
        <f t="shared" si="246"/>
        <v>1.9105176482765918</v>
      </c>
      <c r="Q5254" s="42">
        <f t="shared" si="248"/>
        <v>0.94770207232630332</v>
      </c>
    </row>
    <row r="5255" spans="5:17" x14ac:dyDescent="0.2">
      <c r="E5255" s="15">
        <v>41274.5</v>
      </c>
      <c r="F5255" s="21">
        <v>19.528566442083509</v>
      </c>
      <c r="G5255" s="21">
        <v>19.4843247177091</v>
      </c>
      <c r="H5255" s="24">
        <v>5.0694965395236484E-2</v>
      </c>
      <c r="I5255" s="3">
        <f t="shared" si="247"/>
        <v>2000</v>
      </c>
      <c r="J5255" s="3">
        <f>INDEX(PowerArray,MIN(MaximumPowerIndex,ROUND(G5255*100,0)))</f>
        <v>2000</v>
      </c>
      <c r="K5255" s="3">
        <f>MIN(J5255-M5255+N5255,'Power Look Up'!$F$4)</f>
        <v>1999.9704621816038</v>
      </c>
      <c r="M5255" s="50">
        <f t="array" ref="M5255">_xlfn.SUM(_xlfn.NORM.DIST($S$3:$S$1003,$G5255,$P5255,FALSE)*WindSpeedStep*$T$3:$T$1003)</f>
        <v>2000.0311277931044</v>
      </c>
      <c r="N5255" s="50">
        <f t="array" ref="N5255">_xlfn.SUM(_xlfn.NORM.DIST($S$3:$S$1003,$G5255,$Q5255,FALSE)*WindSpeedStep*$T$3:$T$1003)</f>
        <v>2000.0015899747082</v>
      </c>
      <c r="P5255" s="42">
        <f t="shared" si="246"/>
        <v>1.9484324717709101</v>
      </c>
      <c r="Q5255" s="42">
        <f t="shared" si="248"/>
        <v>0.98775716731381369</v>
      </c>
    </row>
    <row r="5256" spans="5:17" x14ac:dyDescent="0.2">
      <c r="E5256" s="15">
        <v>41274.506944444445</v>
      </c>
      <c r="F5256" s="21">
        <v>19.637568035029272</v>
      </c>
      <c r="G5256" s="21">
        <v>19.563174077974182</v>
      </c>
      <c r="H5256" s="24">
        <v>4.9904346518463337E-2</v>
      </c>
      <c r="I5256" s="3">
        <f t="shared" si="247"/>
        <v>2000</v>
      </c>
      <c r="J5256" s="3">
        <f>INDEX(PowerArray,MIN(MaximumPowerIndex,ROUND(G5256*100,0)))</f>
        <v>2000</v>
      </c>
      <c r="K5256" s="3">
        <f>MIN(J5256-M5256+N5256,'Power Look Up'!$F$4)</f>
        <v>1999.9726400550019</v>
      </c>
      <c r="M5256" s="50">
        <f t="array" ref="M5256">_xlfn.SUM(_xlfn.NORM.DIST($S$3:$S$1003,$G5256,$P5256,FALSE)*WindSpeedStep*$T$3:$T$1003)</f>
        <v>2000.0287470900112</v>
      </c>
      <c r="N5256" s="50">
        <f t="array" ref="N5256">_xlfn.SUM(_xlfn.NORM.DIST($S$3:$S$1003,$G5256,$Q5256,FALSE)*WindSpeedStep*$T$3:$T$1003)</f>
        <v>2000.001387145013</v>
      </c>
      <c r="P5256" s="42">
        <f t="shared" si="246"/>
        <v>1.9563174077974184</v>
      </c>
      <c r="Q5256" s="42">
        <f t="shared" si="248"/>
        <v>0.97628741818824305</v>
      </c>
    </row>
    <row r="5257" spans="5:17" x14ac:dyDescent="0.2">
      <c r="E5257" s="15">
        <v>41274.513888888891</v>
      </c>
      <c r="F5257" s="21">
        <v>20.167158798917317</v>
      </c>
      <c r="G5257" s="21">
        <v>20.167061498353306</v>
      </c>
      <c r="H5257" s="24">
        <v>4.6610432801791807E-2</v>
      </c>
      <c r="I5257" s="3">
        <f t="shared" si="247"/>
        <v>2000</v>
      </c>
      <c r="J5257" s="3">
        <f>INDEX(PowerArray,MIN(MaximumPowerIndex,ROUND(G5257*100,0)))</f>
        <v>2000</v>
      </c>
      <c r="K5257" s="3">
        <f>MIN(J5257-M5257+N5257,'Power Look Up'!$F$4)</f>
        <v>1999.9849132829122</v>
      </c>
      <c r="M5257" s="50">
        <f t="array" ref="M5257">_xlfn.SUM(_xlfn.NORM.DIST($S$3:$S$1003,$G5257,$P5257,FALSE)*WindSpeedStep*$T$3:$T$1003)</f>
        <v>2000.0156406069989</v>
      </c>
      <c r="N5257" s="50">
        <f t="array" ref="N5257">_xlfn.SUM(_xlfn.NORM.DIST($S$3:$S$1003,$G5257,$Q5257,FALSE)*WindSpeedStep*$T$3:$T$1003)</f>
        <v>2000.0005538899111</v>
      </c>
      <c r="P5257" s="42">
        <f t="shared" si="246"/>
        <v>2.0167061498353305</v>
      </c>
      <c r="Q5257" s="42">
        <f t="shared" si="248"/>
        <v>0.93999546477859952</v>
      </c>
    </row>
    <row r="5258" spans="5:17" x14ac:dyDescent="0.2">
      <c r="E5258" s="15">
        <v>41274.520833333336</v>
      </c>
      <c r="F5258" s="21">
        <v>19.612865255754027</v>
      </c>
      <c r="G5258" s="21">
        <v>19.563124570122927</v>
      </c>
      <c r="H5258" s="24">
        <v>5.2006679630899527E-2</v>
      </c>
      <c r="I5258" s="3">
        <f t="shared" si="247"/>
        <v>2000</v>
      </c>
      <c r="J5258" s="3">
        <f>INDEX(PowerArray,MIN(MaximumPowerIndex,ROUND(G5258*100,0)))</f>
        <v>2000</v>
      </c>
      <c r="K5258" s="3">
        <f>MIN(J5258-M5258+N5258,'Power Look Up'!$F$4)</f>
        <v>1999.9727639547757</v>
      </c>
      <c r="M5258" s="50">
        <f t="array" ref="M5258">_xlfn.SUM(_xlfn.NORM.DIST($S$3:$S$1003,$G5258,$P5258,FALSE)*WindSpeedStep*$T$3:$T$1003)</f>
        <v>2000.0287485260844</v>
      </c>
      <c r="N5258" s="50">
        <f t="array" ref="N5258">_xlfn.SUM(_xlfn.NORM.DIST($S$3:$S$1003,$G5258,$Q5258,FALSE)*WindSpeedStep*$T$3:$T$1003)</f>
        <v>2000.0015124808601</v>
      </c>
      <c r="P5258" s="42">
        <f t="shared" si="246"/>
        <v>1.9563124570122927</v>
      </c>
      <c r="Q5258" s="42">
        <f t="shared" si="248"/>
        <v>1.0174131520977621</v>
      </c>
    </row>
    <row r="5259" spans="5:17" x14ac:dyDescent="0.2">
      <c r="E5259" s="15">
        <v>41274.527777777781</v>
      </c>
      <c r="F5259" s="21">
        <v>19.401841385829236</v>
      </c>
      <c r="G5259" s="21">
        <v>19.357273379099233</v>
      </c>
      <c r="H5259" s="24">
        <v>4.3810274658817955E-2</v>
      </c>
      <c r="I5259" s="3">
        <f t="shared" si="247"/>
        <v>2000</v>
      </c>
      <c r="J5259" s="3">
        <f>INDEX(PowerArray,MIN(MaximumPowerIndex,ROUND(G5259*100,0)))</f>
        <v>2000</v>
      </c>
      <c r="K5259" s="3">
        <f>MIN(J5259-M5259+N5259,'Power Look Up'!$F$4)</f>
        <v>1999.9660703781558</v>
      </c>
      <c r="M5259" s="50">
        <f t="array" ref="M5259">_xlfn.SUM(_xlfn.NORM.DIST($S$3:$S$1003,$G5259,$P5259,FALSE)*WindSpeedStep*$T$3:$T$1003)</f>
        <v>2000.0353858615065</v>
      </c>
      <c r="N5259" s="50">
        <f t="array" ref="N5259">_xlfn.SUM(_xlfn.NORM.DIST($S$3:$S$1003,$G5259,$Q5259,FALSE)*WindSpeedStep*$T$3:$T$1003)</f>
        <v>2000.0014562396623</v>
      </c>
      <c r="P5259" s="42">
        <f t="shared" si="246"/>
        <v>1.9357273379099234</v>
      </c>
      <c r="Q5259" s="42">
        <f t="shared" si="248"/>
        <v>0.84804746338416248</v>
      </c>
    </row>
    <row r="5260" spans="5:17" x14ac:dyDescent="0.2">
      <c r="E5260" s="15">
        <v>41274.534722222219</v>
      </c>
      <c r="F5260" s="21">
        <v>19.839331371643297</v>
      </c>
      <c r="G5260" s="21">
        <v>19.818413366955344</v>
      </c>
      <c r="H5260" s="24">
        <v>4.6372530543795046E-2</v>
      </c>
      <c r="I5260" s="3">
        <f t="shared" si="247"/>
        <v>2000</v>
      </c>
      <c r="J5260" s="3">
        <f>INDEX(PowerArray,MIN(MaximumPowerIndex,ROUND(G5260*100,0)))</f>
        <v>2000</v>
      </c>
      <c r="K5260" s="3">
        <f>MIN(J5260-M5260+N5260,'Power Look Up'!$F$4)</f>
        <v>1999.978642899873</v>
      </c>
      <c r="M5260" s="50">
        <f t="array" ref="M5260">_xlfn.SUM(_xlfn.NORM.DIST($S$3:$S$1003,$G5260,$P5260,FALSE)*WindSpeedStep*$T$3:$T$1003)</f>
        <v>2000.0222218857905</v>
      </c>
      <c r="N5260" s="50">
        <f t="array" ref="N5260">_xlfn.SUM(_xlfn.NORM.DIST($S$3:$S$1003,$G5260,$Q5260,FALSE)*WindSpeedStep*$T$3:$T$1003)</f>
        <v>2000.0008647856635</v>
      </c>
      <c r="P5260" s="42">
        <f t="shared" si="246"/>
        <v>1.9818413366955345</v>
      </c>
      <c r="Q5260" s="42">
        <f t="shared" si="248"/>
        <v>0.91902997918869267</v>
      </c>
    </row>
    <row r="5261" spans="5:17" x14ac:dyDescent="0.2">
      <c r="E5261" s="15">
        <v>41274.541666666664</v>
      </c>
      <c r="F5261" s="21">
        <v>19.645622768132856</v>
      </c>
      <c r="G5261" s="21">
        <v>19.617267608841974</v>
      </c>
      <c r="H5261" s="24">
        <v>4.5811731733945794E-2</v>
      </c>
      <c r="I5261" s="3">
        <f t="shared" si="247"/>
        <v>2000</v>
      </c>
      <c r="J5261" s="3">
        <f>INDEX(PowerArray,MIN(MaximumPowerIndex,ROUND(G5261*100,0)))</f>
        <v>2000</v>
      </c>
      <c r="K5261" s="3">
        <f>MIN(J5261-M5261+N5261,'Power Look Up'!$F$4)</f>
        <v>1999.9738845310621</v>
      </c>
      <c r="M5261" s="50">
        <f t="array" ref="M5261">_xlfn.SUM(_xlfn.NORM.DIST($S$3:$S$1003,$G5261,$P5261,FALSE)*WindSpeedStep*$T$3:$T$1003)</f>
        <v>2000.0272201604137</v>
      </c>
      <c r="N5261" s="50">
        <f t="array" ref="N5261">_xlfn.SUM(_xlfn.NORM.DIST($S$3:$S$1003,$G5261,$Q5261,FALSE)*WindSpeedStep*$T$3:$T$1003)</f>
        <v>2000.0011046914758</v>
      </c>
      <c r="P5261" s="42">
        <f t="shared" si="246"/>
        <v>1.9617267608841975</v>
      </c>
      <c r="Q5261" s="42">
        <f t="shared" si="248"/>
        <v>0.89870100104929285</v>
      </c>
    </row>
    <row r="5262" spans="5:17" x14ac:dyDescent="0.2">
      <c r="E5262" s="15">
        <v>41274.548611111109</v>
      </c>
      <c r="F5262" s="21">
        <v>19.793885553860786</v>
      </c>
      <c r="G5262" s="21">
        <v>19.751914185441546</v>
      </c>
      <c r="H5262" s="24">
        <v>4.6984206181721812E-2</v>
      </c>
      <c r="I5262" s="3">
        <f t="shared" si="247"/>
        <v>2000</v>
      </c>
      <c r="J5262" s="3">
        <f>INDEX(PowerArray,MIN(MaximumPowerIndex,ROUND(G5262*100,0)))</f>
        <v>2000</v>
      </c>
      <c r="K5262" s="3">
        <f>MIN(J5262-M5262+N5262,'Power Look Up'!$F$4)</f>
        <v>1999.977202369831</v>
      </c>
      <c r="M5262" s="50">
        <f t="array" ref="M5262">_xlfn.SUM(_xlfn.NORM.DIST($S$3:$S$1003,$G5262,$P5262,FALSE)*WindSpeedStep*$T$3:$T$1003)</f>
        <v>2000.0237631312093</v>
      </c>
      <c r="N5262" s="50">
        <f t="array" ref="N5262">_xlfn.SUM(_xlfn.NORM.DIST($S$3:$S$1003,$G5262,$Q5262,FALSE)*WindSpeedStep*$T$3:$T$1003)</f>
        <v>2000.0009655010404</v>
      </c>
      <c r="P5262" s="42">
        <f t="shared" si="246"/>
        <v>1.9751914185441546</v>
      </c>
      <c r="Q5262" s="42">
        <f t="shared" si="248"/>
        <v>0.92802800857246137</v>
      </c>
    </row>
    <row r="5263" spans="5:17" x14ac:dyDescent="0.2">
      <c r="E5263" s="15">
        <v>41274.555555555555</v>
      </c>
      <c r="F5263" s="21">
        <v>19.443814507447044</v>
      </c>
      <c r="G5263" s="21">
        <v>19.445016582186781</v>
      </c>
      <c r="H5263" s="24">
        <v>4.937302809756372E-2</v>
      </c>
      <c r="I5263" s="3">
        <f t="shared" si="247"/>
        <v>2000</v>
      </c>
      <c r="J5263" s="3">
        <f>INDEX(PowerArray,MIN(MaximumPowerIndex,ROUND(G5263*100,0)))</f>
        <v>2000</v>
      </c>
      <c r="K5263" s="3">
        <f>MIN(J5263-M5263+N5263,'Power Look Up'!$F$4)</f>
        <v>1999.9692014304769</v>
      </c>
      <c r="M5263" s="50">
        <f t="array" ref="M5263">_xlfn.SUM(_xlfn.NORM.DIST($S$3:$S$1003,$G5263,$P5263,FALSE)*WindSpeedStep*$T$3:$T$1003)</f>
        <v>2000.0323873483285</v>
      </c>
      <c r="N5263" s="50">
        <f t="array" ref="N5263">_xlfn.SUM(_xlfn.NORM.DIST($S$3:$S$1003,$G5263,$Q5263,FALSE)*WindSpeedStep*$T$3:$T$1003)</f>
        <v>2000.0015887788054</v>
      </c>
      <c r="P5263" s="42">
        <f t="shared" si="246"/>
        <v>1.9445016582186783</v>
      </c>
      <c r="Q5263" s="42">
        <f t="shared" si="248"/>
        <v>0.9600593500699004</v>
      </c>
    </row>
    <row r="5264" spans="5:17" x14ac:dyDescent="0.2">
      <c r="E5264" s="15">
        <v>41274.5625</v>
      </c>
      <c r="F5264" s="21">
        <v>20.161345965087737</v>
      </c>
      <c r="G5264" s="21">
        <v>20.128192903186132</v>
      </c>
      <c r="H5264" s="24">
        <v>4.2159883644271416E-2</v>
      </c>
      <c r="I5264" s="3">
        <f t="shared" si="247"/>
        <v>2000</v>
      </c>
      <c r="J5264" s="3">
        <f>INDEX(PowerArray,MIN(MaximumPowerIndex,ROUND(G5264*100,0)))</f>
        <v>2000</v>
      </c>
      <c r="K5264" s="3">
        <f>MIN(J5264-M5264+N5264,'Power Look Up'!$F$4)</f>
        <v>1999.9842334703756</v>
      </c>
      <c r="M5264" s="50">
        <f t="array" ref="M5264">_xlfn.SUM(_xlfn.NORM.DIST($S$3:$S$1003,$G5264,$P5264,FALSE)*WindSpeedStep*$T$3:$T$1003)</f>
        <v>2000.016264534215</v>
      </c>
      <c r="N5264" s="50">
        <f t="array" ref="N5264">_xlfn.SUM(_xlfn.NORM.DIST($S$3:$S$1003,$G5264,$Q5264,FALSE)*WindSpeedStep*$T$3:$T$1003)</f>
        <v>2000.0004980045906</v>
      </c>
      <c r="P5264" s="42">
        <f t="shared" si="246"/>
        <v>2.0128192903186135</v>
      </c>
      <c r="Q5264" s="42">
        <f t="shared" si="248"/>
        <v>0.84860227076777706</v>
      </c>
    </row>
    <row r="5265" spans="5:17" x14ac:dyDescent="0.2">
      <c r="E5265" s="15">
        <v>41274.569444444445</v>
      </c>
      <c r="F5265" s="21">
        <v>19.966638725352311</v>
      </c>
      <c r="G5265" s="21">
        <v>19.922346248518775</v>
      </c>
      <c r="H5265" s="24">
        <v>5.2086884242537886E-2</v>
      </c>
      <c r="I5265" s="3">
        <f t="shared" si="247"/>
        <v>2000</v>
      </c>
      <c r="J5265" s="3">
        <f>INDEX(PowerArray,MIN(MaximumPowerIndex,ROUND(G5265*100,0)))</f>
        <v>2000</v>
      </c>
      <c r="K5265" s="3">
        <f>MIN(J5265-M5265+N5265,'Power Look Up'!$F$4)</f>
        <v>1999.9809358322245</v>
      </c>
      <c r="M5265" s="50">
        <f t="array" ref="M5265">_xlfn.SUM(_xlfn.NORM.DIST($S$3:$S$1003,$G5265,$P5265,FALSE)*WindSpeedStep*$T$3:$T$1003)</f>
        <v>2000.0200115667726</v>
      </c>
      <c r="N5265" s="50">
        <f t="array" ref="N5265">_xlfn.SUM(_xlfn.NORM.DIST($S$3:$S$1003,$G5265,$Q5265,FALSE)*WindSpeedStep*$T$3:$T$1003)</f>
        <v>2000.0009473989971</v>
      </c>
      <c r="P5265" s="42">
        <f t="shared" si="246"/>
        <v>1.9922346248518776</v>
      </c>
      <c r="Q5265" s="42">
        <f t="shared" si="248"/>
        <v>1.0376929428863564</v>
      </c>
    </row>
    <row r="5266" spans="5:17" x14ac:dyDescent="0.2">
      <c r="E5266" s="15">
        <v>41274.576388888891</v>
      </c>
      <c r="F5266" s="21">
        <v>19.487088641330903</v>
      </c>
      <c r="G5266" s="21">
        <v>19.435561115007278</v>
      </c>
      <c r="H5266" s="24">
        <v>4.259230382108601E-2</v>
      </c>
      <c r="I5266" s="3">
        <f t="shared" si="247"/>
        <v>2000</v>
      </c>
      <c r="J5266" s="3">
        <f>INDEX(PowerArray,MIN(MaximumPowerIndex,ROUND(G5266*100,0)))</f>
        <v>2000</v>
      </c>
      <c r="K5266" s="3">
        <f>MIN(J5266-M5266+N5266,'Power Look Up'!$F$4)</f>
        <v>1999.9685608151312</v>
      </c>
      <c r="M5266" s="50">
        <f t="array" ref="M5266">_xlfn.SUM(_xlfn.NORM.DIST($S$3:$S$1003,$G5266,$P5266,FALSE)*WindSpeedStep*$T$3:$T$1003)</f>
        <v>2000.0326978621665</v>
      </c>
      <c r="N5266" s="50">
        <f t="array" ref="N5266">_xlfn.SUM(_xlfn.NORM.DIST($S$3:$S$1003,$G5266,$Q5266,FALSE)*WindSpeedStep*$T$3:$T$1003)</f>
        <v>2000.0012586772978</v>
      </c>
      <c r="P5266" s="42">
        <f t="shared" si="246"/>
        <v>1.9435561115007278</v>
      </c>
      <c r="Q5266" s="42">
        <f t="shared" si="248"/>
        <v>0.82780532394367512</v>
      </c>
    </row>
    <row r="5267" spans="5:17" x14ac:dyDescent="0.2">
      <c r="E5267" s="15">
        <v>41274.583333333336</v>
      </c>
      <c r="F5267" s="21">
        <v>19.761821305599828</v>
      </c>
      <c r="G5267" s="21">
        <v>19.715154081832171</v>
      </c>
      <c r="H5267" s="24">
        <v>4.5542361004194017E-2</v>
      </c>
      <c r="I5267" s="3">
        <f t="shared" si="247"/>
        <v>2000</v>
      </c>
      <c r="J5267" s="3">
        <f>INDEX(PowerArray,MIN(MaximumPowerIndex,ROUND(G5267*100,0)))</f>
        <v>2000</v>
      </c>
      <c r="K5267" s="3">
        <f>MIN(J5267-M5267+N5267,'Power Look Up'!$F$4)</f>
        <v>1999.9763004671688</v>
      </c>
      <c r="M5267" s="50">
        <f t="array" ref="M5267">_xlfn.SUM(_xlfn.NORM.DIST($S$3:$S$1003,$G5267,$P5267,FALSE)*WindSpeedStep*$T$3:$T$1003)</f>
        <v>2000.0246607040456</v>
      </c>
      <c r="N5267" s="50">
        <f t="array" ref="N5267">_xlfn.SUM(_xlfn.NORM.DIST($S$3:$S$1003,$G5267,$Q5267,FALSE)*WindSpeedStep*$T$3:$T$1003)</f>
        <v>2000.0009611712144</v>
      </c>
      <c r="P5267" s="42">
        <f t="shared" si="246"/>
        <v>1.9715154081832171</v>
      </c>
      <c r="Q5267" s="42">
        <f t="shared" si="248"/>
        <v>0.89787466444810993</v>
      </c>
    </row>
    <row r="5268" spans="5:17" x14ac:dyDescent="0.2">
      <c r="E5268" s="15">
        <v>41274.590277777781</v>
      </c>
      <c r="F5268" s="21">
        <v>19.708767393750932</v>
      </c>
      <c r="G5268" s="21">
        <v>19.681276413136363</v>
      </c>
      <c r="H5268" s="24">
        <v>4.6679733015252127E-2</v>
      </c>
      <c r="I5268" s="3">
        <f t="shared" si="247"/>
        <v>2000</v>
      </c>
      <c r="J5268" s="3">
        <f>INDEX(PowerArray,MIN(MaximumPowerIndex,ROUND(G5268*100,0)))</f>
        <v>2000</v>
      </c>
      <c r="K5268" s="3">
        <f>MIN(J5268-M5268+N5268,'Power Look Up'!$F$4)</f>
        <v>1999.9755298119828</v>
      </c>
      <c r="M5268" s="50">
        <f t="array" ref="M5268">_xlfn.SUM(_xlfn.NORM.DIST($S$3:$S$1003,$G5268,$P5268,FALSE)*WindSpeedStep*$T$3:$T$1003)</f>
        <v>2000.0255179847597</v>
      </c>
      <c r="N5268" s="50">
        <f t="array" ref="N5268">_xlfn.SUM(_xlfn.NORM.DIST($S$3:$S$1003,$G5268,$Q5268,FALSE)*WindSpeedStep*$T$3:$T$1003)</f>
        <v>2000.0010477967426</v>
      </c>
      <c r="P5268" s="42">
        <f t="shared" si="246"/>
        <v>1.9681276413136364</v>
      </c>
      <c r="Q5268" s="42">
        <f t="shared" si="248"/>
        <v>0.9187167283645844</v>
      </c>
    </row>
    <row r="5269" spans="5:17" x14ac:dyDescent="0.2">
      <c r="E5269" s="15">
        <v>41274.597222222219</v>
      </c>
      <c r="F5269" s="21">
        <v>19.618193388425233</v>
      </c>
      <c r="G5269" s="21">
        <v>19.564473849829632</v>
      </c>
      <c r="H5269" s="24">
        <v>4.7914707607816812E-2</v>
      </c>
      <c r="I5269" s="3">
        <f t="shared" si="247"/>
        <v>2000</v>
      </c>
      <c r="J5269" s="3">
        <f>INDEX(PowerArray,MIN(MaximumPowerIndex,ROUND(G5269*100,0)))</f>
        <v>2000</v>
      </c>
      <c r="K5269" s="3">
        <f>MIN(J5269-M5269+N5269,'Power Look Up'!$F$4)</f>
        <v>1999.9725716761507</v>
      </c>
      <c r="M5269" s="50">
        <f t="array" ref="M5269">_xlfn.SUM(_xlfn.NORM.DIST($S$3:$S$1003,$G5269,$P5269,FALSE)*WindSpeedStep*$T$3:$T$1003)</f>
        <v>2000.028709413172</v>
      </c>
      <c r="N5269" s="50">
        <f t="array" ref="N5269">_xlfn.SUM(_xlfn.NORM.DIST($S$3:$S$1003,$G5269,$Q5269,FALSE)*WindSpeedStep*$T$3:$T$1003)</f>
        <v>2000.0012810893227</v>
      </c>
      <c r="P5269" s="42">
        <f t="shared" si="246"/>
        <v>1.9564473849829633</v>
      </c>
      <c r="Q5269" s="42">
        <f t="shared" si="248"/>
        <v>0.93742604401536489</v>
      </c>
    </row>
    <row r="5270" spans="5:17" x14ac:dyDescent="0.2">
      <c r="E5270" s="15">
        <v>41274.604166666664</v>
      </c>
      <c r="F5270" s="21">
        <v>19.486541542012947</v>
      </c>
      <c r="G5270" s="21">
        <v>19.434059459613966</v>
      </c>
      <c r="H5270" s="24">
        <v>4.4133023715154464E-2</v>
      </c>
      <c r="I5270" s="3">
        <f t="shared" si="247"/>
        <v>2000</v>
      </c>
      <c r="J5270" s="3">
        <f>INDEX(PowerArray,MIN(MaximumPowerIndex,ROUND(G5270*100,0)))</f>
        <v>2000</v>
      </c>
      <c r="K5270" s="3">
        <f>MIN(J5270-M5270+N5270,'Power Look Up'!$F$4)</f>
        <v>1999.9685811116403</v>
      </c>
      <c r="M5270" s="50">
        <f t="array" ref="M5270">_xlfn.SUM(_xlfn.NORM.DIST($S$3:$S$1003,$G5270,$P5270,FALSE)*WindSpeedStep*$T$3:$T$1003)</f>
        <v>2000.0327474492146</v>
      </c>
      <c r="N5270" s="50">
        <f t="array" ref="N5270">_xlfn.SUM(_xlfn.NORM.DIST($S$3:$S$1003,$G5270,$Q5270,FALSE)*WindSpeedStep*$T$3:$T$1003)</f>
        <v>2000.001328560855</v>
      </c>
      <c r="P5270" s="42">
        <f t="shared" si="246"/>
        <v>1.9434059459613966</v>
      </c>
      <c r="Q5270" s="42">
        <f t="shared" si="248"/>
        <v>0.85768380701286506</v>
      </c>
    </row>
    <row r="5271" spans="5:17" x14ac:dyDescent="0.2">
      <c r="E5271" s="15">
        <v>41274.611111111109</v>
      </c>
      <c r="F5271" s="21">
        <v>19.373900934542384</v>
      </c>
      <c r="G5271" s="21">
        <v>19.325047805351915</v>
      </c>
      <c r="H5271" s="24">
        <v>4.6454248065001695E-2</v>
      </c>
      <c r="I5271" s="3">
        <f t="shared" si="247"/>
        <v>2000</v>
      </c>
      <c r="J5271" s="3">
        <f>INDEX(PowerArray,MIN(MaximumPowerIndex,ROUND(G5271*100,0)))</f>
        <v>2000</v>
      </c>
      <c r="K5271" s="3">
        <f>MIN(J5271-M5271+N5271,'Power Look Up'!$F$4)</f>
        <v>1999.9651138519664</v>
      </c>
      <c r="M5271" s="50">
        <f t="array" ref="M5271">_xlfn.SUM(_xlfn.NORM.DIST($S$3:$S$1003,$G5271,$P5271,FALSE)*WindSpeedStep*$T$3:$T$1003)</f>
        <v>2000.0365554861617</v>
      </c>
      <c r="N5271" s="50">
        <f t="array" ref="N5271">_xlfn.SUM(_xlfn.NORM.DIST($S$3:$S$1003,$G5271,$Q5271,FALSE)*WindSpeedStep*$T$3:$T$1003)</f>
        <v>2000.0016693381281</v>
      </c>
      <c r="P5271" s="42">
        <f t="shared" si="246"/>
        <v>1.9325047805351916</v>
      </c>
      <c r="Q5271" s="42">
        <f t="shared" si="248"/>
        <v>0.8977305646178344</v>
      </c>
    </row>
    <row r="5272" spans="5:17" x14ac:dyDescent="0.2">
      <c r="E5272" s="15">
        <v>41274.618055555555</v>
      </c>
      <c r="F5272" s="21">
        <v>19.25379295936111</v>
      </c>
      <c r="G5272" s="21">
        <v>19.266521965360521</v>
      </c>
      <c r="H5272" s="24">
        <v>4.7782792821229547E-2</v>
      </c>
      <c r="I5272" s="3">
        <f t="shared" si="247"/>
        <v>2000</v>
      </c>
      <c r="J5272" s="3">
        <f>INDEX(PowerArray,MIN(MaximumPowerIndex,ROUND(G5272*100,0)))</f>
        <v>2000</v>
      </c>
      <c r="K5272" s="3">
        <f>MIN(J5272-M5272+N5272,'Power Look Up'!$F$4)</f>
        <v>1999.9631176202145</v>
      </c>
      <c r="M5272" s="50">
        <f t="array" ref="M5272">_xlfn.SUM(_xlfn.NORM.DIST($S$3:$S$1003,$G5272,$P5272,FALSE)*WindSpeedStep*$T$3:$T$1003)</f>
        <v>2000.038779304818</v>
      </c>
      <c r="N5272" s="50">
        <f t="array" ref="N5272">_xlfn.SUM(_xlfn.NORM.DIST($S$3:$S$1003,$G5272,$Q5272,FALSE)*WindSpeedStep*$T$3:$T$1003)</f>
        <v>2000.0018969250325</v>
      </c>
      <c r="P5272" s="42">
        <f t="shared" si="246"/>
        <v>1.9266521965360521</v>
      </c>
      <c r="Q5272" s="42">
        <f t="shared" si="248"/>
        <v>0.92060822745649007</v>
      </c>
    </row>
    <row r="5273" spans="5:17" x14ac:dyDescent="0.2">
      <c r="E5273" s="15">
        <v>41274.631944444445</v>
      </c>
      <c r="F5273" s="21">
        <v>19.221614937485047</v>
      </c>
      <c r="G5273" s="21">
        <v>19.17596881944726</v>
      </c>
      <c r="H5273" s="24">
        <v>4.1619811998204137E-2</v>
      </c>
      <c r="I5273" s="3">
        <f t="shared" si="247"/>
        <v>2000</v>
      </c>
      <c r="J5273" s="3">
        <f>INDEX(PowerArray,MIN(MaximumPowerIndex,ROUND(G5273*100,0)))</f>
        <v>2000</v>
      </c>
      <c r="K5273" s="3">
        <f>MIN(J5273-M5273+N5273,'Power Look Up'!$F$4)</f>
        <v>1999.959240406708</v>
      </c>
      <c r="M5273" s="50">
        <f t="array" ref="M5273">_xlfn.SUM(_xlfn.NORM.DIST($S$3:$S$1003,$G5273,$P5273,FALSE)*WindSpeedStep*$T$3:$T$1003)</f>
        <v>2000.0424890447293</v>
      </c>
      <c r="N5273" s="50">
        <f t="array" ref="N5273">_xlfn.SUM(_xlfn.NORM.DIST($S$3:$S$1003,$G5273,$Q5273,FALSE)*WindSpeedStep*$T$3:$T$1003)</f>
        <v>2000.0017294514373</v>
      </c>
      <c r="P5273" s="42">
        <f t="shared" si="246"/>
        <v>1.917596881944726</v>
      </c>
      <c r="Q5273" s="42">
        <f t="shared" si="248"/>
        <v>0.79810021714881951</v>
      </c>
    </row>
    <row r="5274" spans="5:17" x14ac:dyDescent="0.2">
      <c r="E5274" s="15">
        <v>41274.638888888891</v>
      </c>
      <c r="F5274" s="21">
        <v>19.32710434623435</v>
      </c>
      <c r="G5274" s="21">
        <v>19.282234079739645</v>
      </c>
      <c r="H5274" s="24">
        <v>4.5014503177218522E-2</v>
      </c>
      <c r="I5274" s="3">
        <f t="shared" si="247"/>
        <v>2000</v>
      </c>
      <c r="J5274" s="3">
        <f>INDEX(PowerArray,MIN(MaximumPowerIndex,ROUND(G5274*100,0)))</f>
        <v>2000</v>
      </c>
      <c r="K5274" s="3">
        <f>MIN(J5274-M5274+N5274,'Power Look Up'!$F$4)</f>
        <v>1999.9635098699694</v>
      </c>
      <c r="M5274" s="50">
        <f t="array" ref="M5274">_xlfn.SUM(_xlfn.NORM.DIST($S$3:$S$1003,$G5274,$P5274,FALSE)*WindSpeedStep*$T$3:$T$1003)</f>
        <v>2000.0381693535237</v>
      </c>
      <c r="N5274" s="50">
        <f t="array" ref="N5274">_xlfn.SUM(_xlfn.NORM.DIST($S$3:$S$1003,$G5274,$Q5274,FALSE)*WindSpeedStep*$T$3:$T$1003)</f>
        <v>2000.0016792234931</v>
      </c>
      <c r="P5274" s="42">
        <f t="shared" si="246"/>
        <v>1.9282234079739646</v>
      </c>
      <c r="Q5274" s="42">
        <f t="shared" si="248"/>
        <v>0.86798018724631154</v>
      </c>
    </row>
    <row r="5275" spans="5:17" x14ac:dyDescent="0.2">
      <c r="E5275" s="15">
        <v>41274.645833333336</v>
      </c>
      <c r="F5275" s="21">
        <v>19.438131128347958</v>
      </c>
      <c r="G5275" s="21">
        <v>19.407997688100579</v>
      </c>
      <c r="H5275" s="24">
        <v>4.2699578190907153E-2</v>
      </c>
      <c r="I5275" s="3">
        <f t="shared" si="247"/>
        <v>2000</v>
      </c>
      <c r="J5275" s="3">
        <f>INDEX(PowerArray,MIN(MaximumPowerIndex,ROUND(G5275*100,0)))</f>
        <v>2000</v>
      </c>
      <c r="K5275" s="3">
        <f>MIN(J5275-M5275+N5275,'Power Look Up'!$F$4)</f>
        <v>1999.967690508643</v>
      </c>
      <c r="M5275" s="50">
        <f t="array" ref="M5275">_xlfn.SUM(_xlfn.NORM.DIST($S$3:$S$1003,$G5275,$P5275,FALSE)*WindSpeedStep*$T$3:$T$1003)</f>
        <v>2000.0336201291232</v>
      </c>
      <c r="N5275" s="50">
        <f t="array" ref="N5275">_xlfn.SUM(_xlfn.NORM.DIST($S$3:$S$1003,$G5275,$Q5275,FALSE)*WindSpeedStep*$T$3:$T$1003)</f>
        <v>2000.0013106377662</v>
      </c>
      <c r="P5275" s="42">
        <f t="shared" si="246"/>
        <v>1.940799768810058</v>
      </c>
      <c r="Q5275" s="42">
        <f t="shared" si="248"/>
        <v>0.82871331481199595</v>
      </c>
    </row>
    <row r="5276" spans="5:17" x14ac:dyDescent="0.2">
      <c r="E5276" s="15">
        <v>41274.659722222219</v>
      </c>
      <c r="F5276" s="21">
        <v>19.617364627698532</v>
      </c>
      <c r="G5276" s="21">
        <v>19.607203744585096</v>
      </c>
      <c r="H5276" s="24">
        <v>4.7916731826087224E-2</v>
      </c>
      <c r="I5276" s="3">
        <f t="shared" si="247"/>
        <v>2000</v>
      </c>
      <c r="J5276" s="3">
        <f>INDEX(PowerArray,MIN(MaximumPowerIndex,ROUND(G5276*100,0)))</f>
        <v>2000</v>
      </c>
      <c r="K5276" s="3">
        <f>MIN(J5276-M5276+N5276,'Power Look Up'!$F$4)</f>
        <v>1999.9737127231745</v>
      </c>
      <c r="M5276" s="50">
        <f t="array" ref="M5276">_xlfn.SUM(_xlfn.NORM.DIST($S$3:$S$1003,$G5276,$P5276,FALSE)*WindSpeedStep*$T$3:$T$1003)</f>
        <v>2000.0274979531835</v>
      </c>
      <c r="N5276" s="50">
        <f t="array" ref="N5276">_xlfn.SUM(_xlfn.NORM.DIST($S$3:$S$1003,$G5276,$Q5276,FALSE)*WindSpeedStep*$T$3:$T$1003)</f>
        <v>2000.0012106763579</v>
      </c>
      <c r="P5276" s="42">
        <f t="shared" si="246"/>
        <v>1.9607203744585098</v>
      </c>
      <c r="Q5276" s="42">
        <f t="shared" si="248"/>
        <v>0.93951312368873729</v>
      </c>
    </row>
    <row r="5277" spans="5:17" x14ac:dyDescent="0.2">
      <c r="E5277" s="15">
        <v>41274.666666666664</v>
      </c>
      <c r="F5277" s="21">
        <v>19.958330613240083</v>
      </c>
      <c r="G5277" s="21">
        <v>19.916708204907501</v>
      </c>
      <c r="H5277" s="24">
        <v>4.1586644498683135E-2</v>
      </c>
      <c r="I5277" s="3">
        <f t="shared" si="247"/>
        <v>2000</v>
      </c>
      <c r="J5277" s="3">
        <f>INDEX(PowerArray,MIN(MaximumPowerIndex,ROUND(G5277*100,0)))</f>
        <v>2000</v>
      </c>
      <c r="K5277" s="3">
        <f>MIN(J5277-M5277+N5277,'Power Look Up'!$F$4)</f>
        <v>1999.9805183602909</v>
      </c>
      <c r="M5277" s="50">
        <f t="array" ref="M5277">_xlfn.SUM(_xlfn.NORM.DIST($S$3:$S$1003,$G5277,$P5277,FALSE)*WindSpeedStep*$T$3:$T$1003)</f>
        <v>2000.0201255952406</v>
      </c>
      <c r="N5277" s="50">
        <f t="array" ref="N5277">_xlfn.SUM(_xlfn.NORM.DIST($S$3:$S$1003,$G5277,$Q5277,FALSE)*WindSpeedStep*$T$3:$T$1003)</f>
        <v>2000.0006439555316</v>
      </c>
      <c r="P5277" s="42">
        <f t="shared" si="246"/>
        <v>1.9916708204907501</v>
      </c>
      <c r="Q5277" s="42">
        <f t="shared" si="248"/>
        <v>0.82826906370149378</v>
      </c>
    </row>
    <row r="5278" spans="5:17" x14ac:dyDescent="0.2">
      <c r="E5278" s="15">
        <v>41274.673611111109</v>
      </c>
      <c r="F5278" s="21">
        <v>19.383195514971469</v>
      </c>
      <c r="G5278" s="21">
        <v>19.299448693292437</v>
      </c>
      <c r="H5278" s="24">
        <v>4.2304686003225664E-2</v>
      </c>
      <c r="I5278" s="3">
        <f t="shared" si="247"/>
        <v>2000</v>
      </c>
      <c r="J5278" s="3">
        <f>INDEX(PowerArray,MIN(MaximumPowerIndex,ROUND(G5278*100,0)))</f>
        <v>2000</v>
      </c>
      <c r="K5278" s="3">
        <f>MIN(J5278-M5278+N5278,'Power Look Up'!$F$4)</f>
        <v>1999.9639846480889</v>
      </c>
      <c r="M5278" s="50">
        <f t="array" ref="M5278">_xlfn.SUM(_xlfn.NORM.DIST($S$3:$S$1003,$G5278,$P5278,FALSE)*WindSpeedStep*$T$3:$T$1003)</f>
        <v>2000.0375120658252</v>
      </c>
      <c r="N5278" s="50">
        <f t="array" ref="N5278">_xlfn.SUM(_xlfn.NORM.DIST($S$3:$S$1003,$G5278,$Q5278,FALSE)*WindSpeedStep*$T$3:$T$1003)</f>
        <v>2000.0014967139141</v>
      </c>
      <c r="P5278" s="42">
        <f t="shared" si="246"/>
        <v>1.9299448693292438</v>
      </c>
      <c r="Q5278" s="42">
        <f t="shared" si="248"/>
        <v>0.81645711700510037</v>
      </c>
    </row>
    <row r="5279" spans="5:17" x14ac:dyDescent="0.2">
      <c r="E5279" s="15">
        <v>41274.680555555555</v>
      </c>
      <c r="F5279" s="21">
        <v>18.80917691717924</v>
      </c>
      <c r="G5279" s="21">
        <v>18.727001974610651</v>
      </c>
      <c r="H5279" s="24">
        <v>4.4127396092591635E-2</v>
      </c>
      <c r="I5279" s="3">
        <f t="shared" si="247"/>
        <v>2000</v>
      </c>
      <c r="J5279" s="3">
        <f>INDEX(PowerArray,MIN(MaximumPowerIndex,ROUND(G5279*100,0)))</f>
        <v>2000</v>
      </c>
      <c r="K5279" s="3">
        <f>MIN(J5279-M5279+N5279,'Power Look Up'!$F$4)</f>
        <v>1999.9366690709526</v>
      </c>
      <c r="M5279" s="50">
        <f t="array" ref="M5279">_xlfn.SUM(_xlfn.NORM.DIST($S$3:$S$1003,$G5279,$P5279,FALSE)*WindSpeedStep*$T$3:$T$1003)</f>
        <v>2000.0667970874745</v>
      </c>
      <c r="N5279" s="50">
        <f t="array" ref="N5279">_xlfn.SUM(_xlfn.NORM.DIST($S$3:$S$1003,$G5279,$Q5279,FALSE)*WindSpeedStep*$T$3:$T$1003)</f>
        <v>2000.003466158427</v>
      </c>
      <c r="P5279" s="42">
        <f t="shared" si="246"/>
        <v>1.8727001974610653</v>
      </c>
      <c r="Q5279" s="42">
        <f t="shared" si="248"/>
        <v>0.82637383376038986</v>
      </c>
    </row>
    <row r="5280" spans="5:17" x14ac:dyDescent="0.2">
      <c r="E5280" s="15">
        <v>41274.6875</v>
      </c>
      <c r="F5280" s="21">
        <v>18.446690258172964</v>
      </c>
      <c r="G5280" s="21">
        <v>18.385337580647303</v>
      </c>
      <c r="H5280" s="24">
        <v>4.8247137429202398E-2</v>
      </c>
      <c r="I5280" s="3">
        <f t="shared" si="247"/>
        <v>2000</v>
      </c>
      <c r="J5280" s="3">
        <f>INDEX(PowerArray,MIN(MaximumPowerIndex,ROUND(G5280*100,0)))</f>
        <v>2000</v>
      </c>
      <c r="K5280" s="3">
        <f>MIN(J5280-M5280+N5280,'Power Look Up'!$F$4)</f>
        <v>1999.912289655422</v>
      </c>
      <c r="M5280" s="50">
        <f t="array" ref="M5280">_xlfn.SUM(_xlfn.NORM.DIST($S$3:$S$1003,$G5280,$P5280,FALSE)*WindSpeedStep*$T$3:$T$1003)</f>
        <v>2000.0941365945323</v>
      </c>
      <c r="N5280" s="50">
        <f t="array" ref="N5280">_xlfn.SUM(_xlfn.NORM.DIST($S$3:$S$1003,$G5280,$Q5280,FALSE)*WindSpeedStep*$T$3:$T$1003)</f>
        <v>2000.0064262499543</v>
      </c>
      <c r="P5280" s="42">
        <f t="shared" si="246"/>
        <v>1.8385337580647303</v>
      </c>
      <c r="Q5280" s="42">
        <f t="shared" si="248"/>
        <v>0.88703990893576989</v>
      </c>
    </row>
    <row r="5281" spans="5:17" x14ac:dyDescent="0.2">
      <c r="E5281" s="15">
        <v>41274.701388888891</v>
      </c>
      <c r="F5281" s="21">
        <v>19.293367476636352</v>
      </c>
      <c r="G5281" s="21">
        <v>19.274049869494853</v>
      </c>
      <c r="H5281" s="24">
        <v>4.4056591003583105E-2</v>
      </c>
      <c r="I5281" s="3">
        <f t="shared" si="247"/>
        <v>2000</v>
      </c>
      <c r="J5281" s="3">
        <f>INDEX(PowerArray,MIN(MaximumPowerIndex,ROUND(G5281*100,0)))</f>
        <v>2000</v>
      </c>
      <c r="K5281" s="3">
        <f>MIN(J5281-M5281+N5281,'Power Look Up'!$F$4)</f>
        <v>1999.9631564483213</v>
      </c>
      <c r="M5281" s="50">
        <f t="array" ref="M5281">_xlfn.SUM(_xlfn.NORM.DIST($S$3:$S$1003,$G5281,$P5281,FALSE)*WindSpeedStep*$T$3:$T$1003)</f>
        <v>2000.0384858634623</v>
      </c>
      <c r="N5281" s="50">
        <f t="array" ref="N5281">_xlfn.SUM(_xlfn.NORM.DIST($S$3:$S$1003,$G5281,$Q5281,FALSE)*WindSpeedStep*$T$3:$T$1003)</f>
        <v>2000.0016423117836</v>
      </c>
      <c r="P5281" s="42">
        <f t="shared" si="246"/>
        <v>1.9274049869494854</v>
      </c>
      <c r="Q5281" s="42">
        <f t="shared" si="248"/>
        <v>0.84914893208299902</v>
      </c>
    </row>
    <row r="5282" spans="5:17" x14ac:dyDescent="0.2">
      <c r="E5282" s="15">
        <v>41274.708333333336</v>
      </c>
      <c r="F5282" s="21">
        <v>19.38508474198235</v>
      </c>
      <c r="G5282" s="21">
        <v>19.403192152218654</v>
      </c>
      <c r="H5282" s="24">
        <v>4.0237120981511686E-2</v>
      </c>
      <c r="I5282" s="3">
        <f t="shared" si="247"/>
        <v>2000</v>
      </c>
      <c r="J5282" s="3">
        <f>INDEX(PowerArray,MIN(MaximumPowerIndex,ROUND(G5282*100,0)))</f>
        <v>2000</v>
      </c>
      <c r="K5282" s="3">
        <f>MIN(J5282-M5282+N5282,'Power Look Up'!$F$4)</f>
        <v>1999.9674354826725</v>
      </c>
      <c r="M5282" s="50">
        <f t="array" ref="M5282">_xlfn.SUM(_xlfn.NORM.DIST($S$3:$S$1003,$G5282,$P5282,FALSE)*WindSpeedStep*$T$3:$T$1003)</f>
        <v>2000.03378356395</v>
      </c>
      <c r="N5282" s="50">
        <f t="array" ref="N5282">_xlfn.SUM(_xlfn.NORM.DIST($S$3:$S$1003,$G5282,$Q5282,FALSE)*WindSpeedStep*$T$3:$T$1003)</f>
        <v>2000.0012190466225</v>
      </c>
      <c r="P5282" s="42">
        <f t="shared" si="246"/>
        <v>1.9403192152218656</v>
      </c>
      <c r="Q5282" s="42">
        <f t="shared" si="248"/>
        <v>0.7807285900563401</v>
      </c>
    </row>
    <row r="5283" spans="5:17" x14ac:dyDescent="0.2">
      <c r="E5283" s="15">
        <v>41274.715277777781</v>
      </c>
      <c r="F5283" s="21">
        <v>19.047710450417618</v>
      </c>
      <c r="G5283" s="21">
        <v>19.048538072918696</v>
      </c>
      <c r="H5283" s="24">
        <v>4.0949803496351377E-2</v>
      </c>
      <c r="I5283" s="3">
        <f t="shared" si="247"/>
        <v>2000</v>
      </c>
      <c r="J5283" s="3">
        <f>INDEX(PowerArray,MIN(MaximumPowerIndex,ROUND(G5283*100,0)))</f>
        <v>2000</v>
      </c>
      <c r="K5283" s="3">
        <f>MIN(J5283-M5283+N5283,'Power Look Up'!$F$4)</f>
        <v>1999.9536966766736</v>
      </c>
      <c r="M5283" s="50">
        <f t="array" ref="M5283">_xlfn.SUM(_xlfn.NORM.DIST($S$3:$S$1003,$G5283,$P5283,FALSE)*WindSpeedStep*$T$3:$T$1003)</f>
        <v>2000.0483162908372</v>
      </c>
      <c r="N5283" s="50">
        <f t="array" ref="N5283">_xlfn.SUM(_xlfn.NORM.DIST($S$3:$S$1003,$G5283,$Q5283,FALSE)*WindSpeedStep*$T$3:$T$1003)</f>
        <v>2000.0020129675108</v>
      </c>
      <c r="P5283" s="42">
        <f t="shared" si="246"/>
        <v>1.9048538072918697</v>
      </c>
      <c r="Q5283" s="42">
        <f t="shared" si="248"/>
        <v>0.78003389097878828</v>
      </c>
    </row>
    <row r="5284" spans="5:17" x14ac:dyDescent="0.2">
      <c r="E5284" s="15">
        <v>41274.722222222219</v>
      </c>
      <c r="F5284" s="21">
        <v>19.082682878965553</v>
      </c>
      <c r="G5284" s="21">
        <v>19.077751202961952</v>
      </c>
      <c r="H5284" s="24">
        <v>4.2970896975072045E-2</v>
      </c>
      <c r="I5284" s="3">
        <f t="shared" si="247"/>
        <v>2000</v>
      </c>
      <c r="J5284" s="3">
        <f>INDEX(PowerArray,MIN(MaximumPowerIndex,ROUND(G5284*100,0)))</f>
        <v>2000</v>
      </c>
      <c r="K5284" s="3">
        <f>MIN(J5284-M5284+N5284,'Power Look Up'!$F$4)</f>
        <v>1999.9551508348604</v>
      </c>
      <c r="M5284" s="50">
        <f t="array" ref="M5284">_xlfn.SUM(_xlfn.NORM.DIST($S$3:$S$1003,$G5284,$P5284,FALSE)*WindSpeedStep*$T$3:$T$1003)</f>
        <v>2000.0469137587684</v>
      </c>
      <c r="N5284" s="50">
        <f t="array" ref="N5284">_xlfn.SUM(_xlfn.NORM.DIST($S$3:$S$1003,$G5284,$Q5284,FALSE)*WindSpeedStep*$T$3:$T$1003)</f>
        <v>2000.0020645936288</v>
      </c>
      <c r="P5284" s="42">
        <f t="shared" si="246"/>
        <v>1.9077751202961952</v>
      </c>
      <c r="Q5284" s="42">
        <f t="shared" si="248"/>
        <v>0.81978808145853488</v>
      </c>
    </row>
    <row r="5285" spans="5:17" x14ac:dyDescent="0.2">
      <c r="E5285" s="15">
        <v>41274.729166666664</v>
      </c>
      <c r="F5285" s="21">
        <v>19.281690476817751</v>
      </c>
      <c r="G5285" s="21">
        <v>19.280736470190622</v>
      </c>
      <c r="H5285" s="24">
        <v>4.5639151870942966E-2</v>
      </c>
      <c r="I5285" s="3">
        <f t="shared" si="247"/>
        <v>2000</v>
      </c>
      <c r="J5285" s="3">
        <f>INDEX(PowerArray,MIN(MaximumPowerIndex,ROUND(G5285*100,0)))</f>
        <v>2000</v>
      </c>
      <c r="K5285" s="3">
        <f>MIN(J5285-M5285+N5285,'Power Look Up'!$F$4)</f>
        <v>1999.9634931792987</v>
      </c>
      <c r="M5285" s="50">
        <f t="array" ref="M5285">_xlfn.SUM(_xlfn.NORM.DIST($S$3:$S$1003,$G5285,$P5285,FALSE)*WindSpeedStep*$T$3:$T$1003)</f>
        <v>2000.0382270760429</v>
      </c>
      <c r="N5285" s="50">
        <f t="array" ref="N5285">_xlfn.SUM(_xlfn.NORM.DIST($S$3:$S$1003,$G5285,$Q5285,FALSE)*WindSpeedStep*$T$3:$T$1003)</f>
        <v>2000.0017202553415</v>
      </c>
      <c r="P5285" s="42">
        <f t="shared" si="246"/>
        <v>1.9280736470190623</v>
      </c>
      <c r="Q5285" s="42">
        <f t="shared" si="248"/>
        <v>0.87995645994665861</v>
      </c>
    </row>
    <row r="5286" spans="5:17" x14ac:dyDescent="0.2">
      <c r="E5286" s="15">
        <v>41274.736111111109</v>
      </c>
      <c r="F5286" s="21">
        <v>19.425822516401045</v>
      </c>
      <c r="G5286" s="21">
        <v>19.450898535636178</v>
      </c>
      <c r="H5286" s="24">
        <v>4.9933535590631378E-2</v>
      </c>
      <c r="I5286" s="3">
        <f t="shared" si="247"/>
        <v>2000</v>
      </c>
      <c r="J5286" s="3">
        <f>INDEX(PowerArray,MIN(MaximumPowerIndex,ROUND(G5286*100,0)))</f>
        <v>2000</v>
      </c>
      <c r="K5286" s="3">
        <f>MIN(J5286-M5286+N5286,'Power Look Up'!$F$4)</f>
        <v>1999.9694161852451</v>
      </c>
      <c r="M5286" s="50">
        <f t="array" ref="M5286">_xlfn.SUM(_xlfn.NORM.DIST($S$3:$S$1003,$G5286,$P5286,FALSE)*WindSpeedStep*$T$3:$T$1003)</f>
        <v>2000.0321956772227</v>
      </c>
      <c r="N5286" s="50">
        <f t="array" ref="N5286">_xlfn.SUM(_xlfn.NORM.DIST($S$3:$S$1003,$G5286,$Q5286,FALSE)*WindSpeedStep*$T$3:$T$1003)</f>
        <v>2000.0016118624678</v>
      </c>
      <c r="P5286" s="42">
        <f t="shared" si="246"/>
        <v>1.9450898535636179</v>
      </c>
      <c r="Q5286" s="42">
        <f t="shared" si="248"/>
        <v>0.97125213429894885</v>
      </c>
    </row>
    <row r="5287" spans="5:17" x14ac:dyDescent="0.2">
      <c r="E5287" s="15">
        <v>41274.743055555555</v>
      </c>
      <c r="F5287" s="21">
        <v>19.750727493566469</v>
      </c>
      <c r="G5287" s="21">
        <v>19.777188544482712</v>
      </c>
      <c r="H5287" s="24">
        <v>5.0631046391872728E-2</v>
      </c>
      <c r="I5287" s="3">
        <f t="shared" si="247"/>
        <v>2000</v>
      </c>
      <c r="J5287" s="3">
        <f>INDEX(PowerArray,MIN(MaximumPowerIndex,ROUND(G5287*100,0)))</f>
        <v>2000</v>
      </c>
      <c r="K5287" s="3">
        <f>MIN(J5287-M5287+N5287,'Power Look Up'!$F$4)</f>
        <v>1999.9779124845195</v>
      </c>
      <c r="M5287" s="50">
        <f t="array" ref="M5287">_xlfn.SUM(_xlfn.NORM.DIST($S$3:$S$1003,$G5287,$P5287,FALSE)*WindSpeedStep*$T$3:$T$1003)</f>
        <v>2000.0231650955841</v>
      </c>
      <c r="N5287" s="50">
        <f t="array" ref="N5287">_xlfn.SUM(_xlfn.NORM.DIST($S$3:$S$1003,$G5287,$Q5287,FALSE)*WindSpeedStep*$T$3:$T$1003)</f>
        <v>2000.0010775801036</v>
      </c>
      <c r="P5287" s="42">
        <f t="shared" si="246"/>
        <v>1.9777188544482713</v>
      </c>
      <c r="Q5287" s="42">
        <f t="shared" si="248"/>
        <v>1.001339750696518</v>
      </c>
    </row>
    <row r="5288" spans="5:17" x14ac:dyDescent="0.2">
      <c r="E5288" s="15">
        <v>41274.75</v>
      </c>
      <c r="F5288" s="21">
        <v>19.500489129517607</v>
      </c>
      <c r="G5288" s="21">
        <v>19.534102228197945</v>
      </c>
      <c r="H5288" s="24">
        <v>5.3331995576755414E-2</v>
      </c>
      <c r="I5288" s="3">
        <f t="shared" si="247"/>
        <v>2000</v>
      </c>
      <c r="J5288" s="3">
        <f>INDEX(PowerArray,MIN(MaximumPowerIndex,ROUND(G5288*100,0)))</f>
        <v>2000</v>
      </c>
      <c r="K5288" s="3">
        <f>MIN(J5288-M5288+N5288,'Power Look Up'!$F$4)</f>
        <v>1999.9720604603833</v>
      </c>
      <c r="M5288" s="50">
        <f t="array" ref="M5288">_xlfn.SUM(_xlfn.NORM.DIST($S$3:$S$1003,$G5288,$P5288,FALSE)*WindSpeedStep*$T$3:$T$1003)</f>
        <v>2000.0296028662963</v>
      </c>
      <c r="N5288" s="50">
        <f t="array" ref="N5288">_xlfn.SUM(_xlfn.NORM.DIST($S$3:$S$1003,$G5288,$Q5288,FALSE)*WindSpeedStep*$T$3:$T$1003)</f>
        <v>2000.0016633266796</v>
      </c>
      <c r="P5288" s="42">
        <f t="shared" si="246"/>
        <v>1.9534102228197945</v>
      </c>
      <c r="Q5288" s="42">
        <f t="shared" si="248"/>
        <v>1.041792653630141</v>
      </c>
    </row>
    <row r="5289" spans="5:17" x14ac:dyDescent="0.2">
      <c r="E5289" s="15">
        <v>41274.756944444445</v>
      </c>
      <c r="F5289" s="21">
        <v>19.899659309342347</v>
      </c>
      <c r="G5289" s="21">
        <v>19.929592041333361</v>
      </c>
      <c r="H5289" s="24">
        <v>4.7236989608093222E-2</v>
      </c>
      <c r="I5289" s="3">
        <f t="shared" si="247"/>
        <v>2000</v>
      </c>
      <c r="J5289" s="3">
        <f>INDEX(PowerArray,MIN(MaximumPowerIndex,ROUND(G5289*100,0)))</f>
        <v>2000</v>
      </c>
      <c r="K5289" s="3">
        <f>MIN(J5289-M5289+N5289,'Power Look Up'!$F$4)</f>
        <v>1999.9809061629417</v>
      </c>
      <c r="M5289" s="50">
        <f t="array" ref="M5289">_xlfn.SUM(_xlfn.NORM.DIST($S$3:$S$1003,$G5289,$P5289,FALSE)*WindSpeedStep*$T$3:$T$1003)</f>
        <v>2000.0198659748553</v>
      </c>
      <c r="N5289" s="50">
        <f t="array" ref="N5289">_xlfn.SUM(_xlfn.NORM.DIST($S$3:$S$1003,$G5289,$Q5289,FALSE)*WindSpeedStep*$T$3:$T$1003)</f>
        <v>2000.000772137797</v>
      </c>
      <c r="P5289" s="42">
        <f t="shared" si="246"/>
        <v>1.9929592041333362</v>
      </c>
      <c r="Q5289" s="42">
        <f t="shared" si="248"/>
        <v>0.94141393215000135</v>
      </c>
    </row>
    <row r="5290" spans="5:17" x14ac:dyDescent="0.2">
      <c r="E5290" s="15">
        <v>41274.763888888891</v>
      </c>
      <c r="F5290" s="21">
        <v>20.268037185886591</v>
      </c>
      <c r="G5290" s="21">
        <v>20.25948593453975</v>
      </c>
      <c r="H5290" s="24">
        <v>4.933876876327907E-2</v>
      </c>
      <c r="I5290" s="3">
        <f t="shared" si="247"/>
        <v>2000</v>
      </c>
      <c r="J5290" s="3">
        <f>INDEX(PowerArray,MIN(MaximumPowerIndex,ROUND(G5290*100,0)))</f>
        <v>2000</v>
      </c>
      <c r="K5290" s="3">
        <f>MIN(J5290-M5290+N5290,'Power Look Up'!$F$4)</f>
        <v>1999.9862944218876</v>
      </c>
      <c r="M5290" s="50">
        <f t="array" ref="M5290">_xlfn.SUM(_xlfn.NORM.DIST($S$3:$S$1003,$G5290,$P5290,FALSE)*WindSpeedStep*$T$3:$T$1003)</f>
        <v>2000.0142520724075</v>
      </c>
      <c r="N5290" s="50">
        <f t="array" ref="N5290">_xlfn.SUM(_xlfn.NORM.DIST($S$3:$S$1003,$G5290,$Q5290,FALSE)*WindSpeedStep*$T$3:$T$1003)</f>
        <v>2000.0005464942951</v>
      </c>
      <c r="P5290" s="42">
        <f t="shared" si="246"/>
        <v>2.0259485934539749</v>
      </c>
      <c r="Q5290" s="42">
        <f t="shared" si="248"/>
        <v>0.9995780917871615</v>
      </c>
    </row>
    <row r="5291" spans="5:17" x14ac:dyDescent="0.2">
      <c r="E5291" s="15">
        <v>41274.770833333336</v>
      </c>
      <c r="F5291" s="21">
        <v>19.807336597208579</v>
      </c>
      <c r="G5291" s="21">
        <v>19.80568939286594</v>
      </c>
      <c r="H5291" s="24">
        <v>5.6544704761458953E-2</v>
      </c>
      <c r="I5291" s="3">
        <f t="shared" si="247"/>
        <v>2000</v>
      </c>
      <c r="J5291" s="3">
        <f>INDEX(PowerArray,MIN(MaximumPowerIndex,ROUND(G5291*100,0)))</f>
        <v>2000</v>
      </c>
      <c r="K5291" s="3">
        <f>MIN(J5291-M5291+N5291,'Power Look Up'!$F$4)</f>
        <v>1999.978838586843</v>
      </c>
      <c r="M5291" s="50">
        <f t="array" ref="M5291">_xlfn.SUM(_xlfn.NORM.DIST($S$3:$S$1003,$G5291,$P5291,FALSE)*WindSpeedStep*$T$3:$T$1003)</f>
        <v>2000.0225088174091</v>
      </c>
      <c r="N5291" s="50">
        <f t="array" ref="N5291">_xlfn.SUM(_xlfn.NORM.DIST($S$3:$S$1003,$G5291,$Q5291,FALSE)*WindSpeedStep*$T$3:$T$1003)</f>
        <v>2000.0013474042521</v>
      </c>
      <c r="P5291" s="42">
        <f t="shared" si="246"/>
        <v>1.9805689392865942</v>
      </c>
      <c r="Q5291" s="42">
        <f t="shared" si="248"/>
        <v>1.1199068593167638</v>
      </c>
    </row>
    <row r="5292" spans="5:17" x14ac:dyDescent="0.2">
      <c r="E5292" s="15">
        <v>41274.777777777781</v>
      </c>
      <c r="F5292" s="21">
        <v>19.054844759485146</v>
      </c>
      <c r="G5292" s="21">
        <v>19.006244898899862</v>
      </c>
      <c r="H5292" s="24">
        <v>4.9331286182853075E-2</v>
      </c>
      <c r="I5292" s="3">
        <f t="shared" si="247"/>
        <v>2000</v>
      </c>
      <c r="J5292" s="3">
        <f>INDEX(PowerArray,MIN(MaximumPowerIndex,ROUND(G5292*100,0)))</f>
        <v>2000</v>
      </c>
      <c r="K5292" s="3">
        <f>MIN(J5292-M5292+N5292,'Power Look Up'!$F$4)</f>
        <v>1999.9524376797272</v>
      </c>
      <c r="M5292" s="50">
        <f t="array" ref="M5292">_xlfn.SUM(_xlfn.NORM.DIST($S$3:$S$1003,$G5292,$P5292,FALSE)*WindSpeedStep*$T$3:$T$1003)</f>
        <v>2000.0504210674751</v>
      </c>
      <c r="N5292" s="50">
        <f t="array" ref="N5292">_xlfn.SUM(_xlfn.NORM.DIST($S$3:$S$1003,$G5292,$Q5292,FALSE)*WindSpeedStep*$T$3:$T$1003)</f>
        <v>2000.0028587472023</v>
      </c>
      <c r="P5292" s="42">
        <f t="shared" si="246"/>
        <v>1.9006244898899862</v>
      </c>
      <c r="Q5292" s="42">
        <f t="shared" si="248"/>
        <v>0.93760250636902054</v>
      </c>
    </row>
    <row r="5293" spans="5:17" x14ac:dyDescent="0.2">
      <c r="E5293" s="15">
        <v>41274.784722222219</v>
      </c>
      <c r="F5293" s="21">
        <v>18.77527243024381</v>
      </c>
      <c r="G5293" s="21">
        <v>18.665463615571557</v>
      </c>
      <c r="H5293" s="24">
        <v>5.0598466868033806E-2</v>
      </c>
      <c r="I5293" s="3">
        <f t="shared" si="247"/>
        <v>2000</v>
      </c>
      <c r="J5293" s="3">
        <f>INDEX(PowerArray,MIN(MaximumPowerIndex,ROUND(G5293*100,0)))</f>
        <v>2000</v>
      </c>
      <c r="K5293" s="3">
        <f>MIN(J5293-M5293+N5293,'Power Look Up'!$F$4)</f>
        <v>1999.9337154865605</v>
      </c>
      <c r="M5293" s="50">
        <f t="array" ref="M5293">_xlfn.SUM(_xlfn.NORM.DIST($S$3:$S$1003,$G5293,$P5293,FALSE)*WindSpeedStep*$T$3:$T$1003)</f>
        <v>2000.0710620804873</v>
      </c>
      <c r="N5293" s="50">
        <f t="array" ref="N5293">_xlfn.SUM(_xlfn.NORM.DIST($S$3:$S$1003,$G5293,$Q5293,FALSE)*WindSpeedStep*$T$3:$T$1003)</f>
        <v>2000.0047775670478</v>
      </c>
      <c r="P5293" s="42">
        <f t="shared" si="246"/>
        <v>1.8665463615571558</v>
      </c>
      <c r="Q5293" s="42">
        <f t="shared" si="248"/>
        <v>0.94444384232898793</v>
      </c>
    </row>
    <row r="5294" spans="5:17" x14ac:dyDescent="0.2">
      <c r="E5294" s="15">
        <v>41274.791666666664</v>
      </c>
      <c r="F5294" s="21">
        <v>19.048645333541941</v>
      </c>
      <c r="G5294" s="21">
        <v>19.006633505847564</v>
      </c>
      <c r="H5294" s="24">
        <v>5.0922256308272414E-2</v>
      </c>
      <c r="I5294" s="3">
        <f t="shared" si="247"/>
        <v>2000</v>
      </c>
      <c r="J5294" s="3">
        <f>INDEX(PowerArray,MIN(MaximumPowerIndex,ROUND(G5294*100,0)))</f>
        <v>2000</v>
      </c>
      <c r="K5294" s="3">
        <f>MIN(J5294-M5294+N5294,'Power Look Up'!$F$4)</f>
        <v>1999.9526414047684</v>
      </c>
      <c r="M5294" s="50">
        <f t="array" ref="M5294">_xlfn.SUM(_xlfn.NORM.DIST($S$3:$S$1003,$G5294,$P5294,FALSE)*WindSpeedStep*$T$3:$T$1003)</f>
        <v>2000.0504013185976</v>
      </c>
      <c r="N5294" s="50">
        <f t="array" ref="N5294">_xlfn.SUM(_xlfn.NORM.DIST($S$3:$S$1003,$G5294,$Q5294,FALSE)*WindSpeedStep*$T$3:$T$1003)</f>
        <v>2000.003042723366</v>
      </c>
      <c r="P5294" s="42">
        <f t="shared" si="246"/>
        <v>1.9006633505847566</v>
      </c>
      <c r="Q5294" s="42">
        <f t="shared" si="248"/>
        <v>0.96786066294216788</v>
      </c>
    </row>
    <row r="5295" spans="5:17" x14ac:dyDescent="0.2">
      <c r="E5295" s="15">
        <v>41274.798611111109</v>
      </c>
      <c r="F5295" s="21">
        <v>19.693975592278136</v>
      </c>
      <c r="G5295" s="21">
        <v>19.717529387524035</v>
      </c>
      <c r="H5295" s="24">
        <v>4.4175945883731096E-2</v>
      </c>
      <c r="I5295" s="3">
        <f t="shared" si="247"/>
        <v>2000</v>
      </c>
      <c r="J5295" s="3">
        <f>INDEX(PowerArray,MIN(MaximumPowerIndex,ROUND(G5295*100,0)))</f>
        <v>2000</v>
      </c>
      <c r="K5295" s="3">
        <f>MIN(J5295-M5295+N5295,'Power Look Up'!$F$4)</f>
        <v>1999.9763112553092</v>
      </c>
      <c r="M5295" s="50">
        <f t="array" ref="M5295">_xlfn.SUM(_xlfn.NORM.DIST($S$3:$S$1003,$G5295,$P5295,FALSE)*WindSpeedStep*$T$3:$T$1003)</f>
        <v>2000.0246016916713</v>
      </c>
      <c r="N5295" s="50">
        <f t="array" ref="N5295">_xlfn.SUM(_xlfn.NORM.DIST($S$3:$S$1003,$G5295,$Q5295,FALSE)*WindSpeedStep*$T$3:$T$1003)</f>
        <v>2000.0009129469804</v>
      </c>
      <c r="P5295" s="42">
        <f t="shared" si="246"/>
        <v>1.9717529387524035</v>
      </c>
      <c r="Q5295" s="42">
        <f t="shared" si="248"/>
        <v>0.87104051118413928</v>
      </c>
    </row>
    <row r="5296" spans="5:17" x14ac:dyDescent="0.2">
      <c r="E5296" s="15">
        <v>41274.805555555555</v>
      </c>
      <c r="F5296" s="21">
        <v>19.463835470514546</v>
      </c>
      <c r="G5296" s="21">
        <v>19.467099373663036</v>
      </c>
      <c r="H5296" s="24">
        <v>4.7267148419626405E-2</v>
      </c>
      <c r="I5296" s="3">
        <f t="shared" si="247"/>
        <v>2000</v>
      </c>
      <c r="J5296" s="3">
        <f>INDEX(PowerArray,MIN(MaximumPowerIndex,ROUND(G5296*100,0)))</f>
        <v>2000</v>
      </c>
      <c r="K5296" s="3">
        <f>MIN(J5296-M5296+N5296,'Power Look Up'!$F$4)</f>
        <v>1999.9697492359126</v>
      </c>
      <c r="M5296" s="50">
        <f t="array" ref="M5296">_xlfn.SUM(_xlfn.NORM.DIST($S$3:$S$1003,$G5296,$P5296,FALSE)*WindSpeedStep*$T$3:$T$1003)</f>
        <v>2000.0316735988092</v>
      </c>
      <c r="N5296" s="50">
        <f t="array" ref="N5296">_xlfn.SUM(_xlfn.NORM.DIST($S$3:$S$1003,$G5296,$Q5296,FALSE)*WindSpeedStep*$T$3:$T$1003)</f>
        <v>2000.0014228347218</v>
      </c>
      <c r="P5296" s="42">
        <f t="shared" si="246"/>
        <v>1.9467099373663037</v>
      </c>
      <c r="Q5296" s="42">
        <f t="shared" si="248"/>
        <v>0.92015427539454697</v>
      </c>
    </row>
    <row r="5297" spans="5:17" x14ac:dyDescent="0.2">
      <c r="E5297" s="15">
        <v>41274.8125</v>
      </c>
      <c r="F5297" s="21">
        <v>19.120407040946446</v>
      </c>
      <c r="G5297" s="21">
        <v>19.072993259143924</v>
      </c>
      <c r="H5297" s="24">
        <v>4.2886116296790434E-2</v>
      </c>
      <c r="I5297" s="3">
        <f t="shared" si="247"/>
        <v>2000</v>
      </c>
      <c r="J5297" s="3">
        <f>INDEX(PowerArray,MIN(MaximumPowerIndex,ROUND(G5297*100,0)))</f>
        <v>2000</v>
      </c>
      <c r="K5297" s="3">
        <f>MIN(J5297-M5297+N5297,'Power Look Up'!$F$4)</f>
        <v>1999.9549327698412</v>
      </c>
      <c r="M5297" s="50">
        <f t="array" ref="M5297">_xlfn.SUM(_xlfn.NORM.DIST($S$3:$S$1003,$G5297,$P5297,FALSE)*WindSpeedStep*$T$3:$T$1003)</f>
        <v>2000.0471393940406</v>
      </c>
      <c r="N5297" s="50">
        <f t="array" ref="N5297">_xlfn.SUM(_xlfn.NORM.DIST($S$3:$S$1003,$G5297,$Q5297,FALSE)*WindSpeedStep*$T$3:$T$1003)</f>
        <v>2000.0020721638818</v>
      </c>
      <c r="P5297" s="42">
        <f t="shared" si="246"/>
        <v>1.9072993259143924</v>
      </c>
      <c r="Q5297" s="42">
        <f t="shared" si="248"/>
        <v>0.81796660703954638</v>
      </c>
    </row>
    <row r="5298" spans="5:17" x14ac:dyDescent="0.2">
      <c r="E5298" s="15">
        <v>41274.819444444445</v>
      </c>
      <c r="F5298" s="21">
        <v>18.984540378351554</v>
      </c>
      <c r="G5298" s="21">
        <v>18.978813418193237</v>
      </c>
      <c r="H5298" s="24">
        <v>4.1086061840583166E-2</v>
      </c>
      <c r="I5298" s="3">
        <f t="shared" si="247"/>
        <v>2000</v>
      </c>
      <c r="J5298" s="3">
        <f>INDEX(PowerArray,MIN(MaximumPowerIndex,ROUND(G5298*100,0)))</f>
        <v>2000</v>
      </c>
      <c r="K5298" s="3">
        <f>MIN(J5298-M5298+N5298,'Power Look Up'!$F$4)</f>
        <v>1999.950388434715</v>
      </c>
      <c r="M5298" s="50">
        <f t="array" ref="M5298">_xlfn.SUM(_xlfn.NORM.DIST($S$3:$S$1003,$G5298,$P5298,FALSE)*WindSpeedStep*$T$3:$T$1003)</f>
        <v>2000.0518347521067</v>
      </c>
      <c r="N5298" s="50">
        <f t="array" ref="N5298">_xlfn.SUM(_xlfn.NORM.DIST($S$3:$S$1003,$G5298,$Q5298,FALSE)*WindSpeedStep*$T$3:$T$1003)</f>
        <v>2000.0022231868218</v>
      </c>
      <c r="P5298" s="42">
        <f t="shared" si="246"/>
        <v>1.8978813418193239</v>
      </c>
      <c r="Q5298" s="42">
        <f t="shared" si="248"/>
        <v>0.77976470176077695</v>
      </c>
    </row>
    <row r="5299" spans="5:17" x14ac:dyDescent="0.2">
      <c r="E5299" s="15">
        <v>41274.826388888891</v>
      </c>
      <c r="F5299" s="21">
        <v>18.754492025411203</v>
      </c>
      <c r="G5299" s="21">
        <v>18.763514219986632</v>
      </c>
      <c r="H5299" s="24">
        <v>3.8390802535437564E-2</v>
      </c>
      <c r="I5299" s="3">
        <f t="shared" si="247"/>
        <v>2000</v>
      </c>
      <c r="J5299" s="3">
        <f>INDEX(PowerArray,MIN(MaximumPowerIndex,ROUND(G5299*100,0)))</f>
        <v>2000</v>
      </c>
      <c r="K5299" s="3">
        <f>MIN(J5299-M5299+N5299,'Power Look Up'!$F$4)</f>
        <v>1999.9383674884839</v>
      </c>
      <c r="M5299" s="50">
        <f t="array" ref="M5299">_xlfn.SUM(_xlfn.NORM.DIST($S$3:$S$1003,$G5299,$P5299,FALSE)*WindSpeedStep*$T$3:$T$1003)</f>
        <v>2000.0643874681523</v>
      </c>
      <c r="N5299" s="50">
        <f t="array" ref="N5299">_xlfn.SUM(_xlfn.NORM.DIST($S$3:$S$1003,$G5299,$Q5299,FALSE)*WindSpeedStep*$T$3:$T$1003)</f>
        <v>2000.0027549566362</v>
      </c>
      <c r="P5299" s="42">
        <f t="shared" si="246"/>
        <v>1.8763514219986632</v>
      </c>
      <c r="Q5299" s="42">
        <f t="shared" si="248"/>
        <v>0.72034636929038154</v>
      </c>
    </row>
    <row r="5300" spans="5:17" x14ac:dyDescent="0.2">
      <c r="E5300" s="15">
        <v>41274.833333333336</v>
      </c>
      <c r="F5300" s="21">
        <v>18.862421069242057</v>
      </c>
      <c r="G5300" s="21">
        <v>18.839246048250221</v>
      </c>
      <c r="H5300" s="24">
        <v>4.0291752432527944E-2</v>
      </c>
      <c r="I5300" s="3">
        <f t="shared" si="247"/>
        <v>2000</v>
      </c>
      <c r="J5300" s="3">
        <f>INDEX(PowerArray,MIN(MaximumPowerIndex,ROUND(G5300*100,0)))</f>
        <v>2000</v>
      </c>
      <c r="K5300" s="3">
        <f>MIN(J5300-M5300+N5300,'Power Look Up'!$F$4)</f>
        <v>1999.9429652564174</v>
      </c>
      <c r="M5300" s="50">
        <f t="array" ref="M5300">_xlfn.SUM(_xlfn.NORM.DIST($S$3:$S$1003,$G5300,$P5300,FALSE)*WindSpeedStep*$T$3:$T$1003)</f>
        <v>2000.0596609324537</v>
      </c>
      <c r="N5300" s="50">
        <f t="array" ref="N5300">_xlfn.SUM(_xlfn.NORM.DIST($S$3:$S$1003,$G5300,$Q5300,FALSE)*WindSpeedStep*$T$3:$T$1003)</f>
        <v>2000.0026261888711</v>
      </c>
      <c r="P5300" s="42">
        <f t="shared" si="246"/>
        <v>1.8839246048250222</v>
      </c>
      <c r="Q5300" s="42">
        <f t="shared" si="248"/>
        <v>0.75906623779157834</v>
      </c>
    </row>
    <row r="5301" spans="5:17" x14ac:dyDescent="0.2">
      <c r="E5301" s="15">
        <v>41274.840277777781</v>
      </c>
      <c r="F5301" s="21">
        <v>18.894978116830831</v>
      </c>
      <c r="G5301" s="21">
        <v>18.869536190800122</v>
      </c>
      <c r="H5301" s="24">
        <v>4.0751568762819428E-2</v>
      </c>
      <c r="I5301" s="3">
        <f t="shared" si="247"/>
        <v>2000</v>
      </c>
      <c r="J5301" s="3">
        <f>INDEX(PowerArray,MIN(MaximumPowerIndex,ROUND(G5301*100,0)))</f>
        <v>2000</v>
      </c>
      <c r="K5301" s="3">
        <f>MIN(J5301-M5301+N5301,'Power Look Up'!$F$4)</f>
        <v>1999.9446867108877</v>
      </c>
      <c r="M5301" s="50">
        <f t="array" ref="M5301">_xlfn.SUM(_xlfn.NORM.DIST($S$3:$S$1003,$G5301,$P5301,FALSE)*WindSpeedStep*$T$3:$T$1003)</f>
        <v>2000.057868359826</v>
      </c>
      <c r="N5301" s="50">
        <f t="array" ref="N5301">_xlfn.SUM(_xlfn.NORM.DIST($S$3:$S$1003,$G5301,$Q5301,FALSE)*WindSpeedStep*$T$3:$T$1003)</f>
        <v>2000.0025550707137</v>
      </c>
      <c r="P5301" s="42">
        <f t="shared" si="246"/>
        <v>1.8869536190800122</v>
      </c>
      <c r="Q5301" s="42">
        <f t="shared" si="248"/>
        <v>0.76896320160190101</v>
      </c>
    </row>
    <row r="5302" spans="5:17" x14ac:dyDescent="0.2">
      <c r="E5302" s="15">
        <v>41274.847222222219</v>
      </c>
      <c r="F5302" s="21">
        <v>18.289554194691789</v>
      </c>
      <c r="G5302" s="21">
        <v>18.246704230933936</v>
      </c>
      <c r="H5302" s="24">
        <v>4.0460253548157646E-2</v>
      </c>
      <c r="I5302" s="3">
        <f t="shared" si="247"/>
        <v>2000</v>
      </c>
      <c r="J5302" s="3">
        <f>INDEX(PowerArray,MIN(MaximumPowerIndex,ROUND(G5302*100,0)))</f>
        <v>2000</v>
      </c>
      <c r="K5302" s="3">
        <f>MIN(J5302-M5302+N5302,'Power Look Up'!$F$4)</f>
        <v>1999.8978687744184</v>
      </c>
      <c r="M5302" s="50">
        <f t="array" ref="M5302">_xlfn.SUM(_xlfn.NORM.DIST($S$3:$S$1003,$G5302,$P5302,FALSE)*WindSpeedStep*$T$3:$T$1003)</f>
        <v>2000.1081468797929</v>
      </c>
      <c r="N5302" s="50">
        <f t="array" ref="N5302">_xlfn.SUM(_xlfn.NORM.DIST($S$3:$S$1003,$G5302,$Q5302,FALSE)*WindSpeedStep*$T$3:$T$1003)</f>
        <v>2000.0060156542113</v>
      </c>
      <c r="P5302" s="42">
        <f t="shared" si="246"/>
        <v>1.8246704230933937</v>
      </c>
      <c r="Q5302" s="42">
        <f t="shared" si="248"/>
        <v>0.73826627960182789</v>
      </c>
    </row>
    <row r="5303" spans="5:17" x14ac:dyDescent="0.2">
      <c r="E5303" s="15">
        <v>41274.854166666664</v>
      </c>
      <c r="F5303" s="21">
        <v>18.067998233847408</v>
      </c>
      <c r="G5303" s="21">
        <v>18.033042197594717</v>
      </c>
      <c r="H5303" s="24">
        <v>3.9849461499902018E-2</v>
      </c>
      <c r="I5303" s="3">
        <f t="shared" si="247"/>
        <v>2000</v>
      </c>
      <c r="J5303" s="3">
        <f>INDEX(PowerArray,MIN(MaximumPowerIndex,ROUND(G5303*100,0)))</f>
        <v>2000</v>
      </c>
      <c r="K5303" s="3">
        <f>MIN(J5303-M5303+N5303,'Power Look Up'!$F$4)</f>
        <v>1999.874150567194</v>
      </c>
      <c r="M5303" s="50">
        <f t="array" ref="M5303">_xlfn.SUM(_xlfn.NORM.DIST($S$3:$S$1003,$G5303,$P5303,FALSE)*WindSpeedStep*$T$3:$T$1003)</f>
        <v>2000.1338376214915</v>
      </c>
      <c r="N5303" s="50">
        <f t="array" ref="N5303">_xlfn.SUM(_xlfn.NORM.DIST($S$3:$S$1003,$G5303,$Q5303,FALSE)*WindSpeedStep*$T$3:$T$1003)</f>
        <v>2000.0079881886854</v>
      </c>
      <c r="P5303" s="42">
        <f t="shared" si="246"/>
        <v>1.8033042197594717</v>
      </c>
      <c r="Q5303" s="42">
        <f t="shared" si="248"/>
        <v>0.71860702077915917</v>
      </c>
    </row>
    <row r="5304" spans="5:17" x14ac:dyDescent="0.2">
      <c r="E5304" s="15">
        <v>41274.861111111109</v>
      </c>
      <c r="F5304" s="21">
        <v>18.056924598085192</v>
      </c>
      <c r="G5304" s="21">
        <v>17.99948646698228</v>
      </c>
      <c r="H5304" s="24">
        <v>4.042770384484029E-2</v>
      </c>
      <c r="I5304" s="3">
        <f t="shared" si="247"/>
        <v>2000</v>
      </c>
      <c r="J5304" s="3">
        <f>INDEX(PowerArray,MIN(MaximumPowerIndex,ROUND(G5304*100,0)))</f>
        <v>2000</v>
      </c>
      <c r="K5304" s="3">
        <f>MIN(J5304-M5304+N5304,'Power Look Up'!$F$4)</f>
        <v>1999.8701399469142</v>
      </c>
      <c r="M5304" s="50">
        <f t="array" ref="M5304">_xlfn.SUM(_xlfn.NORM.DIST($S$3:$S$1003,$G5304,$P5304,FALSE)*WindSpeedStep*$T$3:$T$1003)</f>
        <v>2000.138381286208</v>
      </c>
      <c r="N5304" s="50">
        <f t="array" ref="N5304">_xlfn.SUM(_xlfn.NORM.DIST($S$3:$S$1003,$G5304,$Q5304,FALSE)*WindSpeedStep*$T$3:$T$1003)</f>
        <v>2000.0085212331221</v>
      </c>
      <c r="P5304" s="42">
        <f t="shared" si="246"/>
        <v>1.799948646698228</v>
      </c>
      <c r="Q5304" s="42">
        <f t="shared" si="248"/>
        <v>0.72767790824637024</v>
      </c>
    </row>
    <row r="5305" spans="5:17" x14ac:dyDescent="0.2">
      <c r="E5305" s="15">
        <v>41274.868055555555</v>
      </c>
      <c r="F5305" s="21">
        <v>18.076355331030491</v>
      </c>
      <c r="G5305" s="21">
        <v>18.043415379617436</v>
      </c>
      <c r="H5305" s="24">
        <v>3.8724620487978346E-2</v>
      </c>
      <c r="I5305" s="3">
        <f t="shared" si="247"/>
        <v>2000</v>
      </c>
      <c r="J5305" s="3">
        <f>INDEX(PowerArray,MIN(MaximumPowerIndex,ROUND(G5305*100,0)))</f>
        <v>2000</v>
      </c>
      <c r="K5305" s="3">
        <f>MIN(J5305-M5305+N5305,'Power Look Up'!$F$4)</f>
        <v>1999.8751582179325</v>
      </c>
      <c r="M5305" s="50">
        <f t="array" ref="M5305">_xlfn.SUM(_xlfn.NORM.DIST($S$3:$S$1003,$G5305,$P5305,FALSE)*WindSpeedStep*$T$3:$T$1003)</f>
        <v>2000.1324627613292</v>
      </c>
      <c r="N5305" s="50">
        <f t="array" ref="N5305">_xlfn.SUM(_xlfn.NORM.DIST($S$3:$S$1003,$G5305,$Q5305,FALSE)*WindSpeedStep*$T$3:$T$1003)</f>
        <v>2000.0076209792617</v>
      </c>
      <c r="P5305" s="42">
        <f t="shared" si="246"/>
        <v>1.8043415379617436</v>
      </c>
      <c r="Q5305" s="42">
        <f t="shared" si="248"/>
        <v>0.69872441288263698</v>
      </c>
    </row>
    <row r="5306" spans="5:17" x14ac:dyDescent="0.2">
      <c r="E5306" s="15">
        <v>41274.875</v>
      </c>
      <c r="F5306" s="21">
        <v>17.923839381941754</v>
      </c>
      <c r="G5306" s="21">
        <v>17.8109684329884</v>
      </c>
      <c r="H5306" s="24">
        <v>3.7938300244148543E-2</v>
      </c>
      <c r="I5306" s="3">
        <f t="shared" si="247"/>
        <v>2000</v>
      </c>
      <c r="J5306" s="3">
        <f>INDEX(PowerArray,MIN(MaximumPowerIndex,ROUND(G5306*100,0)))</f>
        <v>2000</v>
      </c>
      <c r="K5306" s="3">
        <f>MIN(J5306-M5306+N5306,'Power Look Up'!$F$4)</f>
        <v>1999.8435398526815</v>
      </c>
      <c r="M5306" s="50">
        <f t="array" ref="M5306">_xlfn.SUM(_xlfn.NORM.DIST($S$3:$S$1003,$G5306,$P5306,FALSE)*WindSpeedStep*$T$3:$T$1003)</f>
        <v>2000.1668446716878</v>
      </c>
      <c r="N5306" s="50">
        <f t="array" ref="N5306">_xlfn.SUM(_xlfn.NORM.DIST($S$3:$S$1003,$G5306,$Q5306,FALSE)*WindSpeedStep*$T$3:$T$1003)</f>
        <v>2000.0103845243693</v>
      </c>
      <c r="P5306" s="42">
        <f t="shared" si="246"/>
        <v>1.7810968432988401</v>
      </c>
      <c r="Q5306" s="42">
        <f t="shared" si="248"/>
        <v>0.67571786804976575</v>
      </c>
    </row>
    <row r="5307" spans="5:17" x14ac:dyDescent="0.2">
      <c r="E5307" s="15">
        <v>41274.881944444445</v>
      </c>
      <c r="F5307" s="21">
        <v>17.508701915040902</v>
      </c>
      <c r="G5307" s="21">
        <v>17.379567464567426</v>
      </c>
      <c r="H5307" s="24">
        <v>3.3697529540619955E-2</v>
      </c>
      <c r="I5307" s="3">
        <f t="shared" si="247"/>
        <v>2000</v>
      </c>
      <c r="J5307" s="3">
        <f>INDEX(PowerArray,MIN(MaximumPowerIndex,ROUND(G5307*100,0)))</f>
        <v>2000</v>
      </c>
      <c r="K5307" s="3">
        <f>MIN(J5307-M5307+N5307,'Power Look Up'!$F$4)</f>
        <v>1999.7624328286574</v>
      </c>
      <c r="M5307" s="50">
        <f t="array" ref="M5307">_xlfn.SUM(_xlfn.NORM.DIST($S$3:$S$1003,$G5307,$P5307,FALSE)*WindSpeedStep*$T$3:$T$1003)</f>
        <v>2000.2549580949387</v>
      </c>
      <c r="N5307" s="50">
        <f t="array" ref="N5307">_xlfn.SUM(_xlfn.NORM.DIST($S$3:$S$1003,$G5307,$Q5307,FALSE)*WindSpeedStep*$T$3:$T$1003)</f>
        <v>2000.0173909235962</v>
      </c>
      <c r="P5307" s="42">
        <f t="shared" si="246"/>
        <v>1.7379567464567427</v>
      </c>
      <c r="Q5307" s="42">
        <f t="shared" si="248"/>
        <v>0.58564848804045833</v>
      </c>
    </row>
    <row r="5308" spans="5:17" x14ac:dyDescent="0.2">
      <c r="E5308" s="15">
        <v>41274.888888888891</v>
      </c>
      <c r="F5308" s="21">
        <v>17.251199290044742</v>
      </c>
      <c r="G5308" s="21">
        <v>17.156424887028329</v>
      </c>
      <c r="H5308" s="24">
        <v>2.8983492196309978E-2</v>
      </c>
      <c r="I5308" s="3">
        <f t="shared" si="247"/>
        <v>2000</v>
      </c>
      <c r="J5308" s="3">
        <f>INDEX(PowerArray,MIN(MaximumPowerIndex,ROUND(G5308*100,0)))</f>
        <v>2000</v>
      </c>
      <c r="K5308" s="3">
        <f>MIN(J5308-M5308+N5308,'Power Look Up'!$F$4)</f>
        <v>1999.7051847659063</v>
      </c>
      <c r="M5308" s="50">
        <f t="array" ref="M5308">_xlfn.SUM(_xlfn.NORM.DIST($S$3:$S$1003,$G5308,$P5308,FALSE)*WindSpeedStep*$T$3:$T$1003)</f>
        <v>2000.3166046399676</v>
      </c>
      <c r="N5308" s="50">
        <f t="array" ref="N5308">_xlfn.SUM(_xlfn.NORM.DIST($S$3:$S$1003,$G5308,$Q5308,FALSE)*WindSpeedStep*$T$3:$T$1003)</f>
        <v>2000.021789405874</v>
      </c>
      <c r="P5308" s="42">
        <f t="shared" si="246"/>
        <v>1.715642488702833</v>
      </c>
      <c r="Q5308" s="42">
        <f t="shared" si="248"/>
        <v>0.49725310682976387</v>
      </c>
    </row>
    <row r="5309" spans="5:17" x14ac:dyDescent="0.2">
      <c r="E5309" s="15">
        <v>41274.895833333336</v>
      </c>
      <c r="F5309" s="21">
        <v>16.524176313923483</v>
      </c>
      <c r="G5309" s="21">
        <v>16.456955807194419</v>
      </c>
      <c r="H5309" s="24">
        <v>3.6915607072408575E-2</v>
      </c>
      <c r="I5309" s="3">
        <f t="shared" si="247"/>
        <v>2000</v>
      </c>
      <c r="J5309" s="3">
        <f>INDEX(PowerArray,MIN(MaximumPowerIndex,ROUND(G5309*100,0)))</f>
        <v>2000</v>
      </c>
      <c r="K5309" s="3">
        <f>MIN(J5309-M5309+N5309,'Power Look Up'!$F$4)</f>
        <v>1999.4600169935225</v>
      </c>
      <c r="M5309" s="50">
        <f t="array" ref="M5309">_xlfn.SUM(_xlfn.NORM.DIST($S$3:$S$1003,$G5309,$P5309,FALSE)*WindSpeedStep*$T$3:$T$1003)</f>
        <v>2000.6133218556597</v>
      </c>
      <c r="N5309" s="50">
        <f t="array" ref="N5309">_xlfn.SUM(_xlfn.NORM.DIST($S$3:$S$1003,$G5309,$Q5309,FALSE)*WindSpeedStep*$T$3:$T$1003)</f>
        <v>2000.0733388491822</v>
      </c>
      <c r="P5309" s="42">
        <f t="shared" si="246"/>
        <v>1.645695580719442</v>
      </c>
      <c r="Q5309" s="42">
        <f t="shared" si="248"/>
        <v>0.6075185141863817</v>
      </c>
    </row>
    <row r="5310" spans="5:17" x14ac:dyDescent="0.2">
      <c r="E5310" s="15">
        <v>41274.902777777781</v>
      </c>
      <c r="F5310" s="21">
        <v>16.077535661741756</v>
      </c>
      <c r="G5310" s="21">
        <v>16.044793555176749</v>
      </c>
      <c r="H5310" s="24">
        <v>4.2295039134519478E-2</v>
      </c>
      <c r="I5310" s="3">
        <f t="shared" si="247"/>
        <v>2000</v>
      </c>
      <c r="J5310" s="3">
        <f>INDEX(PowerArray,MIN(MaximumPowerIndex,ROUND(G5310*100,0)))</f>
        <v>2000</v>
      </c>
      <c r="K5310" s="3">
        <f>MIN(J5310-M5310+N5310,'Power Look Up'!$F$4)</f>
        <v>1999.2653268383774</v>
      </c>
      <c r="M5310" s="50">
        <f t="array" ref="M5310">_xlfn.SUM(_xlfn.NORM.DIST($S$3:$S$1003,$G5310,$P5310,FALSE)*WindSpeedStep*$T$3:$T$1003)</f>
        <v>2000.8898500386574</v>
      </c>
      <c r="N5310" s="50">
        <f t="array" ref="N5310">_xlfn.SUM(_xlfn.NORM.DIST($S$3:$S$1003,$G5310,$Q5310,FALSE)*WindSpeedStep*$T$3:$T$1003)</f>
        <v>2000.1551768770348</v>
      </c>
      <c r="P5310" s="42">
        <f t="shared" si="246"/>
        <v>1.6044793555176751</v>
      </c>
      <c r="Q5310" s="42">
        <f t="shared" si="248"/>
        <v>0.67861517132148652</v>
      </c>
    </row>
    <row r="5311" spans="5:17" x14ac:dyDescent="0.2">
      <c r="E5311" s="15">
        <v>41274.909722222219</v>
      </c>
      <c r="F5311" s="21">
        <v>14.951016142590229</v>
      </c>
      <c r="G5311" s="21">
        <v>14.874306708890057</v>
      </c>
      <c r="H5311" s="24">
        <v>4.013105158055507E-2</v>
      </c>
      <c r="I5311" s="3">
        <f t="shared" si="247"/>
        <v>2000</v>
      </c>
      <c r="J5311" s="3">
        <f>INDEX(PowerArray,MIN(MaximumPowerIndex,ROUND(G5311*100,0)))</f>
        <v>2000</v>
      </c>
      <c r="K5311" s="3">
        <f>MIN(J5311-M5311+N5311,'Power Look Up'!$F$4)</f>
        <v>1998.5813521516072</v>
      </c>
      <c r="M5311" s="50">
        <f t="array" ref="M5311">_xlfn.SUM(_xlfn.NORM.DIST($S$3:$S$1003,$G5311,$P5311,FALSE)*WindSpeedStep*$T$3:$T$1003)</f>
        <v>2002.2495176222383</v>
      </c>
      <c r="N5311" s="50">
        <f t="array" ref="N5311">_xlfn.SUM(_xlfn.NORM.DIST($S$3:$S$1003,$G5311,$Q5311,FALSE)*WindSpeedStep*$T$3:$T$1003)</f>
        <v>2000.8308697738455</v>
      </c>
      <c r="P5311" s="42">
        <f t="shared" si="246"/>
        <v>1.4874306708890057</v>
      </c>
      <c r="Q5311" s="42">
        <f t="shared" si="248"/>
        <v>0.5969215697594632</v>
      </c>
    </row>
    <row r="5312" spans="5:17" x14ac:dyDescent="0.2">
      <c r="E5312" s="15">
        <v>41274.916666666664</v>
      </c>
      <c r="F5312" s="21">
        <v>14.891845444136319</v>
      </c>
      <c r="G5312" s="21">
        <v>14.823789952774185</v>
      </c>
      <c r="H5312" s="24">
        <v>4.163352368420703E-2</v>
      </c>
      <c r="I5312" s="3">
        <f t="shared" si="247"/>
        <v>2000</v>
      </c>
      <c r="J5312" s="3">
        <f>INDEX(PowerArray,MIN(MaximumPowerIndex,ROUND(G5312*100,0)))</f>
        <v>2000</v>
      </c>
      <c r="K5312" s="3">
        <f>MIN(J5312-M5312+N5312,'Power Look Up'!$F$4)</f>
        <v>1998.5939097324308</v>
      </c>
      <c r="M5312" s="50">
        <f t="array" ref="M5312">_xlfn.SUM(_xlfn.NORM.DIST($S$3:$S$1003,$G5312,$P5312,FALSE)*WindSpeedStep*$T$3:$T$1003)</f>
        <v>2002.3256311021244</v>
      </c>
      <c r="N5312" s="50">
        <f t="array" ref="N5312">_xlfn.SUM(_xlfn.NORM.DIST($S$3:$S$1003,$G5312,$Q5312,FALSE)*WindSpeedStep*$T$3:$T$1003)</f>
        <v>2000.9195408345552</v>
      </c>
      <c r="P5312" s="42">
        <f t="shared" si="246"/>
        <v>1.4823789952774185</v>
      </c>
      <c r="Q5312" s="42">
        <f t="shared" si="248"/>
        <v>0.61716661008853424</v>
      </c>
    </row>
    <row r="5313" spans="5:17" x14ac:dyDescent="0.2">
      <c r="E5313" s="15">
        <v>41274.923611111109</v>
      </c>
      <c r="F5313" s="21">
        <v>14.286617317754949</v>
      </c>
      <c r="G5313" s="21">
        <v>14.248043437195683</v>
      </c>
      <c r="H5313" s="24">
        <v>3.3597876202890335E-2</v>
      </c>
      <c r="I5313" s="3">
        <f t="shared" si="247"/>
        <v>2000</v>
      </c>
      <c r="J5313" s="3">
        <f>INDEX(PowerArray,MIN(MaximumPowerIndex,ROUND(G5313*100,0)))</f>
        <v>2000</v>
      </c>
      <c r="K5313" s="3">
        <f>MIN(J5313-M5313+N5313,'Power Look Up'!$F$4)</f>
        <v>1998.6698283251139</v>
      </c>
      <c r="M5313" s="50">
        <f t="array" ref="M5313">_xlfn.SUM(_xlfn.NORM.DIST($S$3:$S$1003,$G5313,$P5313,FALSE)*WindSpeedStep*$T$3:$T$1003)</f>
        <v>2003.1658915883568</v>
      </c>
      <c r="N5313" s="50">
        <f t="array" ref="N5313">_xlfn.SUM(_xlfn.NORM.DIST($S$3:$S$1003,$G5313,$Q5313,FALSE)*WindSpeedStep*$T$3:$T$1003)</f>
        <v>2001.8357199134707</v>
      </c>
      <c r="P5313" s="42">
        <f t="shared" si="246"/>
        <v>1.4248043437195683</v>
      </c>
      <c r="Q5313" s="42">
        <f t="shared" si="248"/>
        <v>0.47870399953630466</v>
      </c>
    </row>
    <row r="5314" spans="5:17" x14ac:dyDescent="0.2">
      <c r="E5314" s="15">
        <v>41274.930555555555</v>
      </c>
      <c r="F5314" s="21">
        <v>14.644460499996857</v>
      </c>
      <c r="G5314" s="21">
        <v>14.616835278708049</v>
      </c>
      <c r="H5314" s="24">
        <v>3.4142602931675585E-2</v>
      </c>
      <c r="I5314" s="3">
        <f t="shared" si="247"/>
        <v>2000</v>
      </c>
      <c r="J5314" s="3">
        <f>INDEX(PowerArray,MIN(MaximumPowerIndex,ROUND(G5314*100,0)))</f>
        <v>2000</v>
      </c>
      <c r="K5314" s="3">
        <f>MIN(J5314-M5314+N5314,'Power Look Up'!$F$4)</f>
        <v>1998.448663841453</v>
      </c>
      <c r="M5314" s="50">
        <f t="array" ref="M5314">_xlfn.SUM(_xlfn.NORM.DIST($S$3:$S$1003,$G5314,$P5314,FALSE)*WindSpeedStep*$T$3:$T$1003)</f>
        <v>2002.6415409157066</v>
      </c>
      <c r="N5314" s="50">
        <f t="array" ref="N5314">_xlfn.SUM(_xlfn.NORM.DIST($S$3:$S$1003,$G5314,$Q5314,FALSE)*WindSpeedStep*$T$3:$T$1003)</f>
        <v>2001.0902047571597</v>
      </c>
      <c r="P5314" s="42">
        <f t="shared" si="246"/>
        <v>1.4616835278708049</v>
      </c>
      <c r="Q5314" s="42">
        <f t="shared" si="248"/>
        <v>0.49905680303863653</v>
      </c>
    </row>
    <row r="5315" spans="5:17" x14ac:dyDescent="0.2">
      <c r="E5315" s="15">
        <v>41274.9375</v>
      </c>
      <c r="F5315" s="21">
        <v>14.616099637352669</v>
      </c>
      <c r="G5315" s="21">
        <v>14.579228148412319</v>
      </c>
      <c r="H5315" s="24">
        <v>4.7208216769174659E-2</v>
      </c>
      <c r="I5315" s="3">
        <f t="shared" si="247"/>
        <v>2000</v>
      </c>
      <c r="J5315" s="3">
        <f>INDEX(PowerArray,MIN(MaximumPowerIndex,ROUND(G5315*100,0)))</f>
        <v>2000</v>
      </c>
      <c r="K5315" s="3">
        <f>MIN(J5315-M5315+N5315,'Power Look Up'!$F$4)</f>
        <v>1998.743128408732</v>
      </c>
      <c r="M5315" s="50">
        <f t="array" ref="M5315">_xlfn.SUM(_xlfn.NORM.DIST($S$3:$S$1003,$G5315,$P5315,FALSE)*WindSpeedStep*$T$3:$T$1003)</f>
        <v>2002.6987387316856</v>
      </c>
      <c r="N5315" s="50">
        <f t="array" ref="N5315">_xlfn.SUM(_xlfn.NORM.DIST($S$3:$S$1003,$G5315,$Q5315,FALSE)*WindSpeedStep*$T$3:$T$1003)</f>
        <v>2001.4418671404176</v>
      </c>
      <c r="P5315" s="42">
        <f t="shared" ref="P5315:P5378" si="249">ReferenceTurbulence*G5315</f>
        <v>1.457922814841232</v>
      </c>
      <c r="Q5315" s="42">
        <f t="shared" si="248"/>
        <v>0.68825936275750166</v>
      </c>
    </row>
    <row r="5316" spans="5:17" x14ac:dyDescent="0.2">
      <c r="E5316" s="15">
        <v>41274.944444444445</v>
      </c>
      <c r="F5316" s="21">
        <v>14.681913241748525</v>
      </c>
      <c r="G5316" s="21">
        <v>14.58551870524674</v>
      </c>
      <c r="H5316" s="24">
        <v>5.0402150442885367E-2</v>
      </c>
      <c r="I5316" s="3">
        <f t="shared" ref="I5316:I5379" si="250">INDEX(PowerArray,MIN(MaximumPowerIndex,ROUND(F5316*100,0)))</f>
        <v>2000</v>
      </c>
      <c r="J5316" s="3">
        <f>INDEX(PowerArray,MIN(MaximumPowerIndex,ROUND(G5316*100,0)))</f>
        <v>2000</v>
      </c>
      <c r="K5316" s="3">
        <f>MIN(J5316-M5316+N5316,'Power Look Up'!$F$4)</f>
        <v>1998.8315161244007</v>
      </c>
      <c r="M5316" s="50">
        <f t="array" ref="M5316">_xlfn.SUM(_xlfn.NORM.DIST($S$3:$S$1003,$G5316,$P5316,FALSE)*WindSpeedStep*$T$3:$T$1003)</f>
        <v>2002.6891942883435</v>
      </c>
      <c r="N5316" s="50">
        <f t="array" ref="N5316">_xlfn.SUM(_xlfn.NORM.DIST($S$3:$S$1003,$G5316,$Q5316,FALSE)*WindSpeedStep*$T$3:$T$1003)</f>
        <v>2001.5207104127442</v>
      </c>
      <c r="P5316" s="42">
        <f t="shared" si="249"/>
        <v>1.4585518705246741</v>
      </c>
      <c r="Q5316" s="42">
        <f t="shared" ref="Q5316:Q5379" si="251">G5316*H5316</f>
        <v>0.73514150806936474</v>
      </c>
    </row>
    <row r="5317" spans="5:17" x14ac:dyDescent="0.2">
      <c r="E5317" s="15">
        <v>41274.951388888891</v>
      </c>
      <c r="F5317" s="21">
        <v>14.492936490652179</v>
      </c>
      <c r="G5317" s="21">
        <v>14.434213886209029</v>
      </c>
      <c r="H5317" s="24">
        <v>6.5549172910040823E-2</v>
      </c>
      <c r="I5317" s="3">
        <f t="shared" si="250"/>
        <v>2000</v>
      </c>
      <c r="J5317" s="3">
        <f>INDEX(PowerArray,MIN(MaximumPowerIndex,ROUND(G5317*100,0)))</f>
        <v>2000</v>
      </c>
      <c r="K5317" s="3">
        <f>MIN(J5317-M5317+N5317,'Power Look Up'!$F$4)</f>
        <v>1999.5575876818079</v>
      </c>
      <c r="M5317" s="50">
        <f t="array" ref="M5317">_xlfn.SUM(_xlfn.NORM.DIST($S$3:$S$1003,$G5317,$P5317,FALSE)*WindSpeedStep*$T$3:$T$1003)</f>
        <v>2002.9142415712226</v>
      </c>
      <c r="N5317" s="50">
        <f t="array" ref="N5317">_xlfn.SUM(_xlfn.NORM.DIST($S$3:$S$1003,$G5317,$Q5317,FALSE)*WindSpeedStep*$T$3:$T$1003)</f>
        <v>2002.4718292530306</v>
      </c>
      <c r="P5317" s="42">
        <f t="shared" si="249"/>
        <v>1.4434213886209031</v>
      </c>
      <c r="Q5317" s="42">
        <f t="shared" si="251"/>
        <v>0.94615078184762802</v>
      </c>
    </row>
    <row r="5318" spans="5:17" x14ac:dyDescent="0.2">
      <c r="E5318" s="15">
        <v>41274.958333333336</v>
      </c>
      <c r="F5318" s="21">
        <v>14.158034533734064</v>
      </c>
      <c r="G5318" s="21">
        <v>14.030883106467932</v>
      </c>
      <c r="H5318" s="24">
        <v>5.156082917163704E-2</v>
      </c>
      <c r="I5318" s="3">
        <f t="shared" si="250"/>
        <v>2000</v>
      </c>
      <c r="J5318" s="3">
        <f>INDEX(PowerArray,MIN(MaximumPowerIndex,ROUND(G5318*100,0)))</f>
        <v>2000</v>
      </c>
      <c r="K5318" s="3">
        <f>MIN(J5318-M5318+N5318,'Power Look Up'!$F$4)</f>
        <v>1999.8105053457275</v>
      </c>
      <c r="M5318" s="50">
        <f t="array" ref="M5318">_xlfn.SUM(_xlfn.NORM.DIST($S$3:$S$1003,$G5318,$P5318,FALSE)*WindSpeedStep*$T$3:$T$1003)</f>
        <v>2003.3865593200198</v>
      </c>
      <c r="N5318" s="50">
        <f t="array" ref="N5318">_xlfn.SUM(_xlfn.NORM.DIST($S$3:$S$1003,$G5318,$Q5318,FALSE)*WindSpeedStep*$T$3:$T$1003)</f>
        <v>2003.1970646657473</v>
      </c>
      <c r="P5318" s="42">
        <f t="shared" si="249"/>
        <v>1.4030883106467933</v>
      </c>
      <c r="Q5318" s="42">
        <f t="shared" si="251"/>
        <v>0.72344396697980107</v>
      </c>
    </row>
    <row r="5319" spans="5:17" x14ac:dyDescent="0.2">
      <c r="E5319" s="15">
        <v>41274.965277777781</v>
      </c>
      <c r="F5319" s="21">
        <v>13.338111385533487</v>
      </c>
      <c r="G5319" s="21">
        <v>13.254461488479906</v>
      </c>
      <c r="H5319" s="24">
        <v>4.4234148519700763E-2</v>
      </c>
      <c r="I5319" s="3">
        <f t="shared" si="250"/>
        <v>1999.3399999999997</v>
      </c>
      <c r="J5319" s="3">
        <f>INDEX(PowerArray,MIN(MaximumPowerIndex,ROUND(G5319*100,0)))</f>
        <v>1999.2499999999998</v>
      </c>
      <c r="K5319" s="3">
        <f>MIN(J5319-M5319+N5319,'Power Look Up'!$F$4)</f>
        <v>2000</v>
      </c>
      <c r="M5319" s="50">
        <f t="array" ref="M5319">_xlfn.SUM(_xlfn.NORM.DIST($S$3:$S$1003,$G5319,$P5319,FALSE)*WindSpeedStep*$T$3:$T$1003)</f>
        <v>2002.2312608662266</v>
      </c>
      <c r="N5319" s="50">
        <f t="array" ref="N5319">_xlfn.SUM(_xlfn.NORM.DIST($S$3:$S$1003,$G5319,$Q5319,FALSE)*WindSpeedStep*$T$3:$T$1003)</f>
        <v>2007.5138283322271</v>
      </c>
      <c r="P5319" s="42">
        <f t="shared" si="249"/>
        <v>1.3254461488479907</v>
      </c>
      <c r="Q5319" s="42">
        <f t="shared" si="251"/>
        <v>0.58629981803007425</v>
      </c>
    </row>
    <row r="5320" spans="5:17" x14ac:dyDescent="0.2">
      <c r="E5320" s="15">
        <v>41274.972222222219</v>
      </c>
      <c r="F5320" s="21">
        <v>13.562066257181618</v>
      </c>
      <c r="G5320" s="21">
        <v>13.39418035061693</v>
      </c>
      <c r="H5320" s="24">
        <v>2.9494030807303066E-2</v>
      </c>
      <c r="I5320" s="3">
        <f t="shared" si="250"/>
        <v>1999.5599999999997</v>
      </c>
      <c r="J5320" s="3">
        <f>INDEX(PowerArray,MIN(MaximumPowerIndex,ROUND(G5320*100,0)))</f>
        <v>1999.3899999999999</v>
      </c>
      <c r="K5320" s="3">
        <f>MIN(J5320-M5320+N5320,'Power Look Up'!$F$4)</f>
        <v>2000</v>
      </c>
      <c r="M5320" s="50">
        <f t="array" ref="M5320">_xlfn.SUM(_xlfn.NORM.DIST($S$3:$S$1003,$G5320,$P5320,FALSE)*WindSpeedStep*$T$3:$T$1003)</f>
        <v>2002.8244298778945</v>
      </c>
      <c r="N5320" s="50">
        <f t="array" ref="N5320">_xlfn.SUM(_xlfn.NORM.DIST($S$3:$S$1003,$G5320,$Q5320,FALSE)*WindSpeedStep*$T$3:$T$1003)</f>
        <v>2005.5912289233704</v>
      </c>
      <c r="P5320" s="42">
        <f t="shared" si="249"/>
        <v>1.3394180350616931</v>
      </c>
      <c r="Q5320" s="42">
        <f t="shared" si="251"/>
        <v>0.39504836789966913</v>
      </c>
    </row>
    <row r="5321" spans="5:17" x14ac:dyDescent="0.2">
      <c r="E5321" s="15">
        <v>41274.979166666664</v>
      </c>
      <c r="F5321" s="21">
        <v>12.711071622729582</v>
      </c>
      <c r="G5321" s="21">
        <v>12.603259506831582</v>
      </c>
      <c r="H5321" s="24">
        <v>4.4056080920716688E-2</v>
      </c>
      <c r="I5321" s="3">
        <f t="shared" si="250"/>
        <v>1995.8099999999974</v>
      </c>
      <c r="J5321" s="3">
        <f>INDEX(PowerArray,MIN(MaximumPowerIndex,ROUND(G5321*100,0)))</f>
        <v>1994.5999999999976</v>
      </c>
      <c r="K5321" s="3">
        <f>MIN(J5321-M5321+N5321,'Power Look Up'!$F$4)</f>
        <v>2000</v>
      </c>
      <c r="M5321" s="50">
        <f t="array" ref="M5321">_xlfn.SUM(_xlfn.NORM.DIST($S$3:$S$1003,$G5321,$P5321,FALSE)*WindSpeedStep*$T$3:$T$1003)</f>
        <v>1994.477102615486</v>
      </c>
      <c r="N5321" s="50">
        <f t="array" ref="N5321">_xlfn.SUM(_xlfn.NORM.DIST($S$3:$S$1003,$G5321,$Q5321,FALSE)*WindSpeedStep*$T$3:$T$1003)</f>
        <v>2014.7215075328918</v>
      </c>
      <c r="P5321" s="42">
        <f t="shared" si="249"/>
        <v>1.2603259506831583</v>
      </c>
      <c r="Q5321" s="42">
        <f t="shared" si="251"/>
        <v>0.55525022069776409</v>
      </c>
    </row>
    <row r="5322" spans="5:17" x14ac:dyDescent="0.2">
      <c r="E5322" s="15">
        <v>41274.986111111109</v>
      </c>
      <c r="F5322" s="21">
        <v>11.367485243909391</v>
      </c>
      <c r="G5322" s="21">
        <v>11.217962647018485</v>
      </c>
      <c r="H5322" s="24">
        <v>7.2135567577653076E-2</v>
      </c>
      <c r="I5322" s="3">
        <f t="shared" si="250"/>
        <v>1935.0799999999833</v>
      </c>
      <c r="J5322" s="3">
        <f>INDEX(PowerArray,MIN(MaximumPowerIndex,ROUND(G5322*100,0)))</f>
        <v>1922.4799999999836</v>
      </c>
      <c r="K5322" s="3">
        <f>MIN(J5322-M5322+N5322,'Power Look Up'!$F$4)</f>
        <v>1971.7302349942756</v>
      </c>
      <c r="M5322" s="50">
        <f t="array" ref="M5322">_xlfn.SUM(_xlfn.NORM.DIST($S$3:$S$1003,$G5322,$P5322,FALSE)*WindSpeedStep*$T$3:$T$1003)</f>
        <v>1901.8157564080611</v>
      </c>
      <c r="N5322" s="50">
        <f t="array" ref="N5322">_xlfn.SUM(_xlfn.NORM.DIST($S$3:$S$1003,$G5322,$Q5322,FALSE)*WindSpeedStep*$T$3:$T$1003)</f>
        <v>1951.0659914023531</v>
      </c>
      <c r="P5322" s="42">
        <f t="shared" si="249"/>
        <v>1.1217962647018485</v>
      </c>
      <c r="Q5322" s="42">
        <f t="shared" si="251"/>
        <v>0.80921410260758986</v>
      </c>
    </row>
    <row r="5323" spans="5:17" x14ac:dyDescent="0.2">
      <c r="E5323" s="15">
        <v>41274.993055555555</v>
      </c>
      <c r="F5323" s="21">
        <v>9.8729753549130965</v>
      </c>
      <c r="G5323" s="21">
        <v>9.7900338919249865</v>
      </c>
      <c r="H5323" s="24">
        <v>3.2411708577876494E-2</v>
      </c>
      <c r="I5323" s="3">
        <f t="shared" si="250"/>
        <v>1587.4699999999368</v>
      </c>
      <c r="J5323" s="3">
        <f>INDEX(PowerArray,MIN(MaximumPowerIndex,ROUND(G5323*100,0)))</f>
        <v>1556.9899999999375</v>
      </c>
      <c r="K5323" s="3">
        <f>MIN(J5323-M5323+N5323,'Power Look Up'!$F$4)</f>
        <v>1592.5956466313296</v>
      </c>
      <c r="M5323" s="50">
        <f t="array" ref="M5323">_xlfn.SUM(_xlfn.NORM.DIST($S$3:$S$1003,$G5323,$P5323,FALSE)*WindSpeedStep*$T$3:$T$1003)</f>
        <v>1554.2938146618139</v>
      </c>
      <c r="N5323" s="50">
        <f t="array" ref="N5323">_xlfn.SUM(_xlfn.NORM.DIST($S$3:$S$1003,$G5323,$Q5323,FALSE)*WindSpeedStep*$T$3:$T$1003)</f>
        <v>1589.8994612932061</v>
      </c>
      <c r="P5323" s="42">
        <f t="shared" si="249"/>
        <v>0.97900338919249874</v>
      </c>
      <c r="Q5323" s="42">
        <f t="shared" si="251"/>
        <v>0.31731172547260666</v>
      </c>
    </row>
    <row r="5324" spans="5:17" x14ac:dyDescent="0.2">
      <c r="E5324" s="15" t="s">
        <v>49</v>
      </c>
      <c r="F5324" s="21">
        <v>9.2190175540945756</v>
      </c>
      <c r="G5324" s="21">
        <v>9.14684145517875</v>
      </c>
      <c r="H5324" s="24">
        <v>5.5320428343634764E-2</v>
      </c>
      <c r="I5324" s="3">
        <f t="shared" si="250"/>
        <v>1339.819999999942</v>
      </c>
      <c r="J5324" s="3">
        <f>INDEX(PowerArray,MIN(MaximumPowerIndex,ROUND(G5324*100,0)))</f>
        <v>1313.1499999999426</v>
      </c>
      <c r="K5324" s="3">
        <f>MIN(J5324-M5324+N5324,'Power Look Up'!$F$4)</f>
        <v>1305.546459501553</v>
      </c>
      <c r="M5324" s="50">
        <f t="array" ref="M5324">_xlfn.SUM(_xlfn.NORM.DIST($S$3:$S$1003,$G5324,$P5324,FALSE)*WindSpeedStep*$T$3:$T$1003)</f>
        <v>1316.4108318250965</v>
      </c>
      <c r="N5324" s="50">
        <f t="array" ref="N5324">_xlfn.SUM(_xlfn.NORM.DIST($S$3:$S$1003,$G5324,$Q5324,FALSE)*WindSpeedStep*$T$3:$T$1003)</f>
        <v>1308.8072913267069</v>
      </c>
      <c r="P5324" s="42">
        <f t="shared" si="249"/>
        <v>0.91468414551787502</v>
      </c>
      <c r="Q5324" s="42">
        <f t="shared" si="251"/>
        <v>0.50600718729180394</v>
      </c>
    </row>
    <row r="5325" spans="5:17" x14ac:dyDescent="0.2">
      <c r="E5325" s="15" t="s">
        <v>50</v>
      </c>
      <c r="F5325" s="21">
        <v>8.7965226255969284</v>
      </c>
      <c r="G5325" s="21">
        <v>8.7348582292685411</v>
      </c>
      <c r="H5325" s="24">
        <v>4.3198888489667624E-2</v>
      </c>
      <c r="I5325" s="3">
        <f t="shared" si="250"/>
        <v>1182.5999999999474</v>
      </c>
      <c r="J5325" s="3">
        <f>INDEX(PowerArray,MIN(MaximumPowerIndex,ROUND(G5325*100,0)))</f>
        <v>1156.909999999948</v>
      </c>
      <c r="K5325" s="3">
        <f>MIN(J5325-M5325+N5325,'Power Look Up'!$F$4)</f>
        <v>1135.4402343104491</v>
      </c>
      <c r="M5325" s="50">
        <f t="array" ref="M5325">_xlfn.SUM(_xlfn.NORM.DIST($S$3:$S$1003,$G5325,$P5325,FALSE)*WindSpeedStep*$T$3:$T$1003)</f>
        <v>1158.0638403521643</v>
      </c>
      <c r="N5325" s="50">
        <f t="array" ref="N5325">_xlfn.SUM(_xlfn.NORM.DIST($S$3:$S$1003,$G5325,$Q5325,FALSE)*WindSpeedStep*$T$3:$T$1003)</f>
        <v>1136.5940746626654</v>
      </c>
      <c r="P5325" s="42">
        <f t="shared" si="249"/>
        <v>0.87348582292685417</v>
      </c>
      <c r="Q5325" s="42">
        <f t="shared" si="251"/>
        <v>0.37733616661922731</v>
      </c>
    </row>
    <row r="5326" spans="5:17" x14ac:dyDescent="0.2">
      <c r="E5326" s="15" t="s">
        <v>51</v>
      </c>
      <c r="F5326" s="21">
        <v>9.5289194897055527</v>
      </c>
      <c r="G5326" s="21">
        <v>9.4536013376297987</v>
      </c>
      <c r="H5326" s="24">
        <v>3.3581981707968875E-2</v>
      </c>
      <c r="I5326" s="3">
        <f t="shared" si="250"/>
        <v>1457.9299999999396</v>
      </c>
      <c r="J5326" s="3">
        <f>INDEX(PowerArray,MIN(MaximumPowerIndex,ROUND(G5326*100,0)))</f>
        <v>1427.4499999999402</v>
      </c>
      <c r="K5326" s="3">
        <f>MIN(J5326-M5326+N5326,'Power Look Up'!$F$4)</f>
        <v>1433.7297144837523</v>
      </c>
      <c r="M5326" s="50">
        <f t="array" ref="M5326">_xlfn.SUM(_xlfn.NORM.DIST($S$3:$S$1003,$G5326,$P5326,FALSE)*WindSpeedStep*$T$3:$T$1003)</f>
        <v>1433.0507084463993</v>
      </c>
      <c r="N5326" s="50">
        <f t="array" ref="N5326">_xlfn.SUM(_xlfn.NORM.DIST($S$3:$S$1003,$G5326,$Q5326,FALSE)*WindSpeedStep*$T$3:$T$1003)</f>
        <v>1439.3304229302114</v>
      </c>
      <c r="P5326" s="42">
        <f t="shared" si="249"/>
        <v>0.94536013376297989</v>
      </c>
      <c r="Q5326" s="42">
        <f t="shared" si="251"/>
        <v>0.31747066719471401</v>
      </c>
    </row>
    <row r="5327" spans="5:17" x14ac:dyDescent="0.2">
      <c r="E5327" s="15" t="s">
        <v>52</v>
      </c>
      <c r="F5327" s="21">
        <v>9.6808828340887896</v>
      </c>
      <c r="G5327" s="21">
        <v>9.5937337459659773</v>
      </c>
      <c r="H5327" s="24">
        <v>3.2021872933779665E-2</v>
      </c>
      <c r="I5327" s="3">
        <f t="shared" si="250"/>
        <v>1515.0799999999383</v>
      </c>
      <c r="J5327" s="3">
        <f>INDEX(PowerArray,MIN(MaximumPowerIndex,ROUND(G5327*100,0)))</f>
        <v>1480.789999999939</v>
      </c>
      <c r="K5327" s="3">
        <f>MIN(J5327-M5327+N5327,'Power Look Up'!$F$4)</f>
        <v>1499.0095110606289</v>
      </c>
      <c r="M5327" s="50">
        <f t="array" ref="M5327">_xlfn.SUM(_xlfn.NORM.DIST($S$3:$S$1003,$G5327,$P5327,FALSE)*WindSpeedStep*$T$3:$T$1003)</f>
        <v>1484.6973960675516</v>
      </c>
      <c r="N5327" s="50">
        <f t="array" ref="N5327">_xlfn.SUM(_xlfn.NORM.DIST($S$3:$S$1003,$G5327,$Q5327,FALSE)*WindSpeedStep*$T$3:$T$1003)</f>
        <v>1502.9169071282415</v>
      </c>
      <c r="P5327" s="42">
        <f t="shared" si="249"/>
        <v>0.95937337459659777</v>
      </c>
      <c r="Q5327" s="42">
        <f t="shared" si="251"/>
        <v>0.30720932297383652</v>
      </c>
    </row>
    <row r="5328" spans="5:17" x14ac:dyDescent="0.2">
      <c r="E5328" s="15" t="s">
        <v>53</v>
      </c>
      <c r="F5328" s="21">
        <v>9.2334749331851427</v>
      </c>
      <c r="G5328" s="21">
        <v>9.1594543143751306</v>
      </c>
      <c r="H5328" s="24">
        <v>3.0324444699977363E-2</v>
      </c>
      <c r="I5328" s="3">
        <f t="shared" si="250"/>
        <v>1343.6299999999419</v>
      </c>
      <c r="J5328" s="3">
        <f>INDEX(PowerArray,MIN(MaximumPowerIndex,ROUND(G5328*100,0)))</f>
        <v>1316.9599999999425</v>
      </c>
      <c r="K5328" s="3">
        <f>MIN(J5328-M5328+N5328,'Power Look Up'!$F$4)</f>
        <v>1302.404880156912</v>
      </c>
      <c r="M5328" s="50">
        <f t="array" ref="M5328">_xlfn.SUM(_xlfn.NORM.DIST($S$3:$S$1003,$G5328,$P5328,FALSE)*WindSpeedStep*$T$3:$T$1003)</f>
        <v>1321.2641190157967</v>
      </c>
      <c r="N5328" s="50">
        <f t="array" ref="N5328">_xlfn.SUM(_xlfn.NORM.DIST($S$3:$S$1003,$G5328,$Q5328,FALSE)*WindSpeedStep*$T$3:$T$1003)</f>
        <v>1306.7089991727662</v>
      </c>
      <c r="P5328" s="42">
        <f t="shared" si="249"/>
        <v>0.91594543143751306</v>
      </c>
      <c r="Q5328" s="42">
        <f t="shared" si="251"/>
        <v>0.27775536583823773</v>
      </c>
    </row>
    <row r="5329" spans="5:17" x14ac:dyDescent="0.2">
      <c r="E5329" s="15" t="s">
        <v>54</v>
      </c>
      <c r="F5329" s="21">
        <v>9.0968901497086634</v>
      </c>
      <c r="G5329" s="21">
        <v>8.9795743485630553</v>
      </c>
      <c r="H5329" s="24">
        <v>2.6382642425080424E-2</v>
      </c>
      <c r="I5329" s="3">
        <f t="shared" si="250"/>
        <v>1294.0999999999431</v>
      </c>
      <c r="J5329" s="3">
        <f>INDEX(PowerArray,MIN(MaximumPowerIndex,ROUND(G5329*100,0)))</f>
        <v>1248.659999999946</v>
      </c>
      <c r="K5329" s="3">
        <f>MIN(J5329-M5329+N5329,'Power Look Up'!$F$4)</f>
        <v>1225.3217007506901</v>
      </c>
      <c r="M5329" s="50">
        <f t="array" ref="M5329">_xlfn.SUM(_xlfn.NORM.DIST($S$3:$S$1003,$G5329,$P5329,FALSE)*WindSpeedStep*$T$3:$T$1003)</f>
        <v>1251.9202984951119</v>
      </c>
      <c r="N5329" s="50">
        <f t="array" ref="N5329">_xlfn.SUM(_xlfn.NORM.DIST($S$3:$S$1003,$G5329,$Q5329,FALSE)*WindSpeedStep*$T$3:$T$1003)</f>
        <v>1228.581999245856</v>
      </c>
      <c r="P5329" s="42">
        <f t="shared" si="249"/>
        <v>0.89795743485630553</v>
      </c>
      <c r="Q5329" s="42">
        <f t="shared" si="251"/>
        <v>0.23690489916756358</v>
      </c>
    </row>
    <row r="5330" spans="5:17" x14ac:dyDescent="0.2">
      <c r="E5330" s="15" t="s">
        <v>55</v>
      </c>
      <c r="F5330" s="21">
        <v>8.5464328129058345</v>
      </c>
      <c r="G5330" s="21">
        <v>8.5009392985194516</v>
      </c>
      <c r="H5330" s="24">
        <v>2.9251970438763517E-2</v>
      </c>
      <c r="I5330" s="3">
        <f t="shared" si="250"/>
        <v>1090.8499999999494</v>
      </c>
      <c r="J5330" s="3">
        <f>INDEX(PowerArray,MIN(MaximumPowerIndex,ROUND(G5330*100,0)))</f>
        <v>1072.4999999999498</v>
      </c>
      <c r="K5330" s="3">
        <f>MIN(J5330-M5330+N5330,'Power Look Up'!$F$4)</f>
        <v>1048.3082283450751</v>
      </c>
      <c r="M5330" s="50">
        <f t="array" ref="M5330">_xlfn.SUM(_xlfn.NORM.DIST($S$3:$S$1003,$G5330,$P5330,FALSE)*WindSpeedStep*$T$3:$T$1003)</f>
        <v>1070.2497580253755</v>
      </c>
      <c r="N5330" s="50">
        <f t="array" ref="N5330">_xlfn.SUM(_xlfn.NORM.DIST($S$3:$S$1003,$G5330,$Q5330,FALSE)*WindSpeedStep*$T$3:$T$1003)</f>
        <v>1046.0579863705009</v>
      </c>
      <c r="P5330" s="42">
        <f t="shared" si="249"/>
        <v>0.85009392985194521</v>
      </c>
      <c r="Q5330" s="42">
        <f t="shared" si="251"/>
        <v>0.24866922506201408</v>
      </c>
    </row>
    <row r="5331" spans="5:17" x14ac:dyDescent="0.2">
      <c r="E5331" s="15" t="s">
        <v>56</v>
      </c>
      <c r="F5331" s="21">
        <v>8.6159000229888303</v>
      </c>
      <c r="G5331" s="21">
        <v>8.5836921283538477</v>
      </c>
      <c r="H5331" s="24">
        <v>3.24980558331582E-2</v>
      </c>
      <c r="I5331" s="3">
        <f t="shared" si="250"/>
        <v>1116.5399999999488</v>
      </c>
      <c r="J5331" s="3">
        <f>INDEX(PowerArray,MIN(MaximumPowerIndex,ROUND(G5331*100,0)))</f>
        <v>1101.8599999999492</v>
      </c>
      <c r="K5331" s="3">
        <f>MIN(J5331-M5331+N5331,'Power Look Up'!$F$4)</f>
        <v>1077.6477711031423</v>
      </c>
      <c r="M5331" s="50">
        <f t="array" ref="M5331">_xlfn.SUM(_xlfn.NORM.DIST($S$3:$S$1003,$G5331,$P5331,FALSE)*WindSpeedStep*$T$3:$T$1003)</f>
        <v>1101.0244163656239</v>
      </c>
      <c r="N5331" s="50">
        <f t="array" ref="N5331">_xlfn.SUM(_xlfn.NORM.DIST($S$3:$S$1003,$G5331,$Q5331,FALSE)*WindSpeedStep*$T$3:$T$1003)</f>
        <v>1076.812187468817</v>
      </c>
      <c r="P5331" s="42">
        <f t="shared" si="249"/>
        <v>0.85836921283538481</v>
      </c>
      <c r="Q5331" s="42">
        <f t="shared" si="251"/>
        <v>0.2789533060418839</v>
      </c>
    </row>
    <row r="5332" spans="5:17" x14ac:dyDescent="0.2">
      <c r="E5332" s="15" t="s">
        <v>57</v>
      </c>
      <c r="F5332" s="21">
        <v>8.6366156957964346</v>
      </c>
      <c r="G5332" s="21">
        <v>8.5968066535858014</v>
      </c>
      <c r="H5332" s="24">
        <v>3.3577967367605252E-2</v>
      </c>
      <c r="I5332" s="3">
        <f t="shared" si="250"/>
        <v>1123.8799999999487</v>
      </c>
      <c r="J5332" s="3">
        <f>INDEX(PowerArray,MIN(MaximumPowerIndex,ROUND(G5332*100,0)))</f>
        <v>1109.1999999999491</v>
      </c>
      <c r="K5332" s="3">
        <f>MIN(J5332-M5332+N5332,'Power Look Up'!$F$4)</f>
        <v>1085.1050535026413</v>
      </c>
      <c r="M5332" s="50">
        <f t="array" ref="M5332">_xlfn.SUM(_xlfn.NORM.DIST($S$3:$S$1003,$G5332,$P5332,FALSE)*WindSpeedStep*$T$3:$T$1003)</f>
        <v>1105.9331838524465</v>
      </c>
      <c r="N5332" s="50">
        <f t="array" ref="N5332">_xlfn.SUM(_xlfn.NORM.DIST($S$3:$S$1003,$G5332,$Q5332,FALSE)*WindSpeedStep*$T$3:$T$1003)</f>
        <v>1081.8382373551387</v>
      </c>
      <c r="P5332" s="42">
        <f t="shared" si="249"/>
        <v>0.85968066535858023</v>
      </c>
      <c r="Q5332" s="42">
        <f t="shared" si="251"/>
        <v>0.28866329327971574</v>
      </c>
    </row>
    <row r="5333" spans="5:17" x14ac:dyDescent="0.2">
      <c r="E5333" s="15" t="s">
        <v>58</v>
      </c>
      <c r="F5333" s="21">
        <v>8.5714248505054407</v>
      </c>
      <c r="G5333" s="21">
        <v>8.5308106863330604</v>
      </c>
      <c r="H5333" s="24">
        <v>4.0833351059405387E-2</v>
      </c>
      <c r="I5333" s="3">
        <f t="shared" si="250"/>
        <v>1098.1899999999494</v>
      </c>
      <c r="J5333" s="3">
        <f>INDEX(PowerArray,MIN(MaximumPowerIndex,ROUND(G5333*100,0)))</f>
        <v>1083.5099999999495</v>
      </c>
      <c r="K5333" s="3">
        <f>MIN(J5333-M5333+N5333,'Power Look Up'!$F$4)</f>
        <v>1060.8984802065822</v>
      </c>
      <c r="M5333" s="50">
        <f t="array" ref="M5333">_xlfn.SUM(_xlfn.NORM.DIST($S$3:$S$1003,$G5333,$P5333,FALSE)*WindSpeedStep*$T$3:$T$1003)</f>
        <v>1081.317431393785</v>
      </c>
      <c r="N5333" s="50">
        <f t="array" ref="N5333">_xlfn.SUM(_xlfn.NORM.DIST($S$3:$S$1003,$G5333,$Q5333,FALSE)*WindSpeedStep*$T$3:$T$1003)</f>
        <v>1058.7059116004177</v>
      </c>
      <c r="P5333" s="42">
        <f t="shared" si="249"/>
        <v>0.85308106863330613</v>
      </c>
      <c r="Q5333" s="42">
        <f t="shared" si="251"/>
        <v>0.34834158757636485</v>
      </c>
    </row>
    <row r="5334" spans="5:17" x14ac:dyDescent="0.2">
      <c r="E5334" s="15" t="s">
        <v>59</v>
      </c>
      <c r="F5334" s="21">
        <v>9.1211379578024854</v>
      </c>
      <c r="G5334" s="21">
        <v>9.0144788730214458</v>
      </c>
      <c r="H5334" s="24">
        <v>4.3854177170714589E-2</v>
      </c>
      <c r="I5334" s="3">
        <f t="shared" si="250"/>
        <v>1301.719999999943</v>
      </c>
      <c r="J5334" s="3">
        <f>INDEX(PowerArray,MIN(MaximumPowerIndex,ROUND(G5334*100,0)))</f>
        <v>1259.8099999999438</v>
      </c>
      <c r="K5334" s="3">
        <f>MIN(J5334-M5334+N5334,'Power Look Up'!$F$4)</f>
        <v>1243.8985564998861</v>
      </c>
      <c r="M5334" s="50">
        <f t="array" ref="M5334">_xlfn.SUM(_xlfn.NORM.DIST($S$3:$S$1003,$G5334,$P5334,FALSE)*WindSpeedStep*$T$3:$T$1003)</f>
        <v>1265.3823890926108</v>
      </c>
      <c r="N5334" s="50">
        <f t="array" ref="N5334">_xlfn.SUM(_xlfn.NORM.DIST($S$3:$S$1003,$G5334,$Q5334,FALSE)*WindSpeedStep*$T$3:$T$1003)</f>
        <v>1249.4709455925531</v>
      </c>
      <c r="P5334" s="42">
        <f t="shared" si="249"/>
        <v>0.90144788730214465</v>
      </c>
      <c r="Q5334" s="42">
        <f t="shared" si="251"/>
        <v>0.39532255359914609</v>
      </c>
    </row>
    <row r="5335" spans="5:17" x14ac:dyDescent="0.2">
      <c r="E5335" s="15" t="s">
        <v>60</v>
      </c>
      <c r="F5335" s="21">
        <v>9.2591898807968125</v>
      </c>
      <c r="G5335" s="21">
        <v>9.1664017986181499</v>
      </c>
      <c r="H5335" s="24">
        <v>2.4840186124383382E-2</v>
      </c>
      <c r="I5335" s="3">
        <f t="shared" si="250"/>
        <v>1355.0599999999417</v>
      </c>
      <c r="J5335" s="3">
        <f>INDEX(PowerArray,MIN(MaximumPowerIndex,ROUND(G5335*100,0)))</f>
        <v>1320.7699999999425</v>
      </c>
      <c r="K5335" s="3">
        <f>MIN(J5335-M5335+N5335,'Power Look Up'!$F$4)</f>
        <v>1304.9525943199028</v>
      </c>
      <c r="M5335" s="50">
        <f t="array" ref="M5335">_xlfn.SUM(_xlfn.NORM.DIST($S$3:$S$1003,$G5335,$P5335,FALSE)*WindSpeedStep*$T$3:$T$1003)</f>
        <v>1323.9362690242717</v>
      </c>
      <c r="N5335" s="50">
        <f t="array" ref="N5335">_xlfn.SUM(_xlfn.NORM.DIST($S$3:$S$1003,$G5335,$Q5335,FALSE)*WindSpeedStep*$T$3:$T$1003)</f>
        <v>1308.1188633442321</v>
      </c>
      <c r="P5335" s="42">
        <f t="shared" si="249"/>
        <v>0.91664017986181501</v>
      </c>
      <c r="Q5335" s="42">
        <f t="shared" si="251"/>
        <v>0.22769512676855744</v>
      </c>
    </row>
    <row r="5336" spans="5:17" x14ac:dyDescent="0.2">
      <c r="E5336" s="15" t="s">
        <v>61</v>
      </c>
      <c r="F5336" s="21">
        <v>9.4419987448095206</v>
      </c>
      <c r="G5336" s="21">
        <v>9.3104202985252016</v>
      </c>
      <c r="H5336" s="24">
        <v>2.9654738108699955E-2</v>
      </c>
      <c r="I5336" s="3">
        <f t="shared" si="250"/>
        <v>1423.6399999999403</v>
      </c>
      <c r="J5336" s="3">
        <f>INDEX(PowerArray,MIN(MaximumPowerIndex,ROUND(G5336*100,0)))</f>
        <v>1374.1099999999412</v>
      </c>
      <c r="K5336" s="3">
        <f>MIN(J5336-M5336+N5336,'Power Look Up'!$F$4)</f>
        <v>1368.9558508108021</v>
      </c>
      <c r="M5336" s="50">
        <f t="array" ref="M5336">_xlfn.SUM(_xlfn.NORM.DIST($S$3:$S$1003,$G5336,$P5336,FALSE)*WindSpeedStep*$T$3:$T$1003)</f>
        <v>1379.0575841279924</v>
      </c>
      <c r="N5336" s="50">
        <f t="array" ref="N5336">_xlfn.SUM(_xlfn.NORM.DIST($S$3:$S$1003,$G5336,$Q5336,FALSE)*WindSpeedStep*$T$3:$T$1003)</f>
        <v>1373.9034349388533</v>
      </c>
      <c r="P5336" s="42">
        <f t="shared" si="249"/>
        <v>0.93104202985252016</v>
      </c>
      <c r="Q5336" s="42">
        <f t="shared" si="251"/>
        <v>0.27609807563468891</v>
      </c>
    </row>
    <row r="5337" spans="5:17" x14ac:dyDescent="0.2">
      <c r="E5337" s="15" t="s">
        <v>62</v>
      </c>
      <c r="F5337" s="21">
        <v>9.5368097849718136</v>
      </c>
      <c r="G5337" s="21">
        <v>9.3822144529988254</v>
      </c>
      <c r="H5337" s="24">
        <v>3.3554197600151228E-2</v>
      </c>
      <c r="I5337" s="3">
        <f t="shared" si="250"/>
        <v>1461.7399999999395</v>
      </c>
      <c r="J5337" s="3">
        <f>INDEX(PowerArray,MIN(MaximumPowerIndex,ROUND(G5337*100,0)))</f>
        <v>1400.7799999999406</v>
      </c>
      <c r="K5337" s="3">
        <f>MIN(J5337-M5337+N5337,'Power Look Up'!$F$4)</f>
        <v>1401.5152825453172</v>
      </c>
      <c r="M5337" s="50">
        <f t="array" ref="M5337">_xlfn.SUM(_xlfn.NORM.DIST($S$3:$S$1003,$G5337,$P5337,FALSE)*WindSpeedStep*$T$3:$T$1003)</f>
        <v>1406.258783972228</v>
      </c>
      <c r="N5337" s="50">
        <f t="array" ref="N5337">_xlfn.SUM(_xlfn.NORM.DIST($S$3:$S$1003,$G5337,$Q5337,FALSE)*WindSpeedStep*$T$3:$T$1003)</f>
        <v>1406.9940665176046</v>
      </c>
      <c r="P5337" s="42">
        <f t="shared" si="249"/>
        <v>0.93822144529988261</v>
      </c>
      <c r="Q5337" s="42">
        <f t="shared" si="251"/>
        <v>0.31481267768291737</v>
      </c>
    </row>
    <row r="5338" spans="5:17" x14ac:dyDescent="0.2">
      <c r="E5338" s="15" t="s">
        <v>63</v>
      </c>
      <c r="F5338" s="21">
        <v>9.1693871416856307</v>
      </c>
      <c r="G5338" s="21">
        <v>9.0589418559103922</v>
      </c>
      <c r="H5338" s="24">
        <v>3.489873369455896E-2</v>
      </c>
      <c r="I5338" s="3">
        <f t="shared" si="250"/>
        <v>1320.7699999999425</v>
      </c>
      <c r="J5338" s="3">
        <f>INDEX(PowerArray,MIN(MaximumPowerIndex,ROUND(G5338*100,0)))</f>
        <v>1278.8599999999433</v>
      </c>
      <c r="K5338" s="3">
        <f>MIN(J5338-M5338+N5338,'Power Look Up'!$F$4)</f>
        <v>1261.2767782221522</v>
      </c>
      <c r="M5338" s="50">
        <f t="array" ref="M5338">_xlfn.SUM(_xlfn.NORM.DIST($S$3:$S$1003,$G5338,$P5338,FALSE)*WindSpeedStep*$T$3:$T$1003)</f>
        <v>1282.5344932417006</v>
      </c>
      <c r="N5338" s="50">
        <f t="array" ref="N5338">_xlfn.SUM(_xlfn.NORM.DIST($S$3:$S$1003,$G5338,$Q5338,FALSE)*WindSpeedStep*$T$3:$T$1003)</f>
        <v>1264.9512714639095</v>
      </c>
      <c r="P5338" s="42">
        <f t="shared" si="249"/>
        <v>0.90589418559103929</v>
      </c>
      <c r="Q5338" s="42">
        <f t="shared" si="251"/>
        <v>0.31614559938391051</v>
      </c>
    </row>
    <row r="5339" spans="5:17" x14ac:dyDescent="0.2">
      <c r="E5339" s="15" t="s">
        <v>64</v>
      </c>
      <c r="F5339" s="21">
        <v>9.0606431474557141</v>
      </c>
      <c r="G5339" s="21">
        <v>8.9210494152885964</v>
      </c>
      <c r="H5339" s="24">
        <v>2.979920912963201E-2</v>
      </c>
      <c r="I5339" s="3">
        <f t="shared" si="250"/>
        <v>1278.8599999999433</v>
      </c>
      <c r="J5339" s="3">
        <f>INDEX(PowerArray,MIN(MaximumPowerIndex,ROUND(G5339*100,0)))</f>
        <v>1226.6399999999464</v>
      </c>
      <c r="K5339" s="3">
        <f>MIN(J5339-M5339+N5339,'Power Look Up'!$F$4)</f>
        <v>1203.1862333199786</v>
      </c>
      <c r="M5339" s="50">
        <f t="array" ref="M5339">_xlfn.SUM(_xlfn.NORM.DIST($S$3:$S$1003,$G5339,$P5339,FALSE)*WindSpeedStep*$T$3:$T$1003)</f>
        <v>1229.3697971710826</v>
      </c>
      <c r="N5339" s="50">
        <f t="array" ref="N5339">_xlfn.SUM(_xlfn.NORM.DIST($S$3:$S$1003,$G5339,$Q5339,FALSE)*WindSpeedStep*$T$3:$T$1003)</f>
        <v>1205.9160304911147</v>
      </c>
      <c r="P5339" s="42">
        <f t="shared" si="249"/>
        <v>0.89210494152885966</v>
      </c>
      <c r="Q5339" s="42">
        <f t="shared" si="251"/>
        <v>0.26584021718196627</v>
      </c>
    </row>
    <row r="5340" spans="5:17" x14ac:dyDescent="0.2">
      <c r="E5340" s="15" t="s">
        <v>65</v>
      </c>
      <c r="F5340" s="21">
        <v>9.8644234984103516</v>
      </c>
      <c r="G5340" s="21">
        <v>9.7486690988188744</v>
      </c>
      <c r="H5340" s="24">
        <v>2.4329855671613845E-2</v>
      </c>
      <c r="I5340" s="3">
        <f t="shared" si="250"/>
        <v>1583.6599999999369</v>
      </c>
      <c r="J5340" s="3">
        <f>INDEX(PowerArray,MIN(MaximumPowerIndex,ROUND(G5340*100,0)))</f>
        <v>1541.7499999999377</v>
      </c>
      <c r="K5340" s="3">
        <f>MIN(J5340-M5340+N5340,'Power Look Up'!$F$4)</f>
        <v>1576.135410346094</v>
      </c>
      <c r="M5340" s="50">
        <f t="array" ref="M5340">_xlfn.SUM(_xlfn.NORM.DIST($S$3:$S$1003,$G5340,$P5340,FALSE)*WindSpeedStep*$T$3:$T$1003)</f>
        <v>1539.9388246193539</v>
      </c>
      <c r="N5340" s="50">
        <f t="array" ref="N5340">_xlfn.SUM(_xlfn.NORM.DIST($S$3:$S$1003,$G5340,$Q5340,FALSE)*WindSpeedStep*$T$3:$T$1003)</f>
        <v>1574.3242349655102</v>
      </c>
      <c r="P5340" s="42">
        <f t="shared" si="249"/>
        <v>0.97486690988188751</v>
      </c>
      <c r="Q5340" s="42">
        <f t="shared" si="251"/>
        <v>0.23718371216458503</v>
      </c>
    </row>
    <row r="5341" spans="5:17" x14ac:dyDescent="0.2">
      <c r="E5341" s="15" t="s">
        <v>66</v>
      </c>
      <c r="F5341" s="21">
        <v>9.7672110587882024</v>
      </c>
      <c r="G5341" s="21">
        <v>9.6773316360871995</v>
      </c>
      <c r="H5341" s="24">
        <v>2.1500508050458188E-2</v>
      </c>
      <c r="I5341" s="3">
        <f t="shared" si="250"/>
        <v>1549.3699999999376</v>
      </c>
      <c r="J5341" s="3">
        <f>INDEX(PowerArray,MIN(MaximumPowerIndex,ROUND(G5341*100,0)))</f>
        <v>1515.0799999999383</v>
      </c>
      <c r="K5341" s="3">
        <f>MIN(J5341-M5341+N5341,'Power Look Up'!$F$4)</f>
        <v>1542.8394119614288</v>
      </c>
      <c r="M5341" s="50">
        <f t="array" ref="M5341">_xlfn.SUM(_xlfn.NORM.DIST($S$3:$S$1003,$G5341,$P5341,FALSE)*WindSpeedStep*$T$3:$T$1003)</f>
        <v>1514.7777461916392</v>
      </c>
      <c r="N5341" s="50">
        <f t="array" ref="N5341">_xlfn.SUM(_xlfn.NORM.DIST($S$3:$S$1003,$G5341,$Q5341,FALSE)*WindSpeedStep*$T$3:$T$1003)</f>
        <v>1542.5371581531297</v>
      </c>
      <c r="P5341" s="42">
        <f t="shared" si="249"/>
        <v>0.96773316360871997</v>
      </c>
      <c r="Q5341" s="42">
        <f t="shared" si="251"/>
        <v>0.20806754674864653</v>
      </c>
    </row>
    <row r="5342" spans="5:17" x14ac:dyDescent="0.2">
      <c r="E5342" s="15" t="s">
        <v>67</v>
      </c>
      <c r="F5342" s="21">
        <v>9.3362257227426859</v>
      </c>
      <c r="G5342" s="21">
        <v>9.2756754115121254</v>
      </c>
      <c r="H5342" s="24">
        <v>2.249302943570099E-2</v>
      </c>
      <c r="I5342" s="3">
        <f t="shared" si="250"/>
        <v>1385.5399999999411</v>
      </c>
      <c r="J5342" s="3">
        <f>INDEX(PowerArray,MIN(MaximumPowerIndex,ROUND(G5342*100,0)))</f>
        <v>1362.6799999999416</v>
      </c>
      <c r="K5342" s="3">
        <f>MIN(J5342-M5342+N5342,'Power Look Up'!$F$4)</f>
        <v>1353.7256110905957</v>
      </c>
      <c r="M5342" s="50">
        <f t="array" ref="M5342">_xlfn.SUM(_xlfn.NORM.DIST($S$3:$S$1003,$G5342,$P5342,FALSE)*WindSpeedStep*$T$3:$T$1003)</f>
        <v>1365.8174250500565</v>
      </c>
      <c r="N5342" s="50">
        <f t="array" ref="N5342">_xlfn.SUM(_xlfn.NORM.DIST($S$3:$S$1003,$G5342,$Q5342,FALSE)*WindSpeedStep*$T$3:$T$1003)</f>
        <v>1356.8630361407106</v>
      </c>
      <c r="P5342" s="42">
        <f t="shared" si="249"/>
        <v>0.92756754115121254</v>
      </c>
      <c r="Q5342" s="42">
        <f t="shared" si="251"/>
        <v>0.20863804006715014</v>
      </c>
    </row>
    <row r="5343" spans="5:17" x14ac:dyDescent="0.2">
      <c r="E5343" s="15" t="s">
        <v>68</v>
      </c>
      <c r="F5343" s="21">
        <v>9.77</v>
      </c>
      <c r="G5343" s="21">
        <v>9.6782391902750025</v>
      </c>
      <c r="H5343" s="24">
        <v>2.0470829068577279E-2</v>
      </c>
      <c r="I5343" s="3">
        <f t="shared" si="250"/>
        <v>1549.3699999999376</v>
      </c>
      <c r="J5343" s="3">
        <f>INDEX(PowerArray,MIN(MaximumPowerIndex,ROUND(G5343*100,0)))</f>
        <v>1515.0799999999383</v>
      </c>
      <c r="K5343" s="3">
        <f>MIN(J5343-M5343+N5343,'Power Look Up'!$F$4)</f>
        <v>1543.0653302564358</v>
      </c>
      <c r="M5343" s="50">
        <f t="array" ref="M5343">_xlfn.SUM(_xlfn.NORM.DIST($S$3:$S$1003,$G5343,$P5343,FALSE)*WindSpeedStep*$T$3:$T$1003)</f>
        <v>1515.1009039413395</v>
      </c>
      <c r="N5343" s="50">
        <f t="array" ref="N5343">_xlfn.SUM(_xlfn.NORM.DIST($S$3:$S$1003,$G5343,$Q5343,FALSE)*WindSpeedStep*$T$3:$T$1003)</f>
        <v>1543.086234197837</v>
      </c>
      <c r="P5343" s="42">
        <f t="shared" si="249"/>
        <v>0.96782391902750031</v>
      </c>
      <c r="Q5343" s="42">
        <f t="shared" si="251"/>
        <v>0.19812158014892534</v>
      </c>
    </row>
    <row r="5344" spans="5:17" x14ac:dyDescent="0.2">
      <c r="E5344" s="15" t="s">
        <v>69</v>
      </c>
      <c r="F5344" s="21">
        <v>9.9986808299597421</v>
      </c>
      <c r="G5344" s="21">
        <v>9.8245174025100219</v>
      </c>
      <c r="H5344" s="24">
        <v>2.4003166425802025E-2</v>
      </c>
      <c r="I5344" s="3">
        <f t="shared" si="250"/>
        <v>1636.9999999999357</v>
      </c>
      <c r="J5344" s="3">
        <f>INDEX(PowerArray,MIN(MaximumPowerIndex,ROUND(G5344*100,0)))</f>
        <v>1568.4199999999371</v>
      </c>
      <c r="K5344" s="3">
        <f>MIN(J5344-M5344+N5344,'Power Look Up'!$F$4)</f>
        <v>1610.3246485921916</v>
      </c>
      <c r="M5344" s="50">
        <f t="array" ref="M5344">_xlfn.SUM(_xlfn.NORM.DIST($S$3:$S$1003,$G5344,$P5344,FALSE)*WindSpeedStep*$T$3:$T$1003)</f>
        <v>1566.1209048383796</v>
      </c>
      <c r="N5344" s="50">
        <f t="array" ref="N5344">_xlfn.SUM(_xlfn.NORM.DIST($S$3:$S$1003,$G5344,$Q5344,FALSE)*WindSpeedStep*$T$3:$T$1003)</f>
        <v>1608.0255534306341</v>
      </c>
      <c r="P5344" s="42">
        <f t="shared" si="249"/>
        <v>0.98245174025100224</v>
      </c>
      <c r="Q5344" s="42">
        <f t="shared" si="251"/>
        <v>0.23581952626563626</v>
      </c>
    </row>
    <row r="5345" spans="5:17" x14ac:dyDescent="0.2">
      <c r="E5345" s="15" t="s">
        <v>70</v>
      </c>
      <c r="F5345" s="21">
        <v>10.648659431227866</v>
      </c>
      <c r="G5345" s="21">
        <v>10.527341019785268</v>
      </c>
      <c r="H5345" s="24">
        <v>2.5355304275034657E-2</v>
      </c>
      <c r="I5345" s="3">
        <f t="shared" si="250"/>
        <v>1810.5499999999513</v>
      </c>
      <c r="J5345" s="3">
        <f>INDEX(PowerArray,MIN(MaximumPowerIndex,ROUND(G5345*100,0)))</f>
        <v>1778.509999999952</v>
      </c>
      <c r="K5345" s="3">
        <f>MIN(J5345-M5345+N5345,'Power Look Up'!$F$4)</f>
        <v>1878.8603121120259</v>
      </c>
      <c r="M5345" s="50">
        <f t="array" ref="M5345">_xlfn.SUM(_xlfn.NORM.DIST($S$3:$S$1003,$G5345,$P5345,FALSE)*WindSpeedStep*$T$3:$T$1003)</f>
        <v>1772.6802752840786</v>
      </c>
      <c r="N5345" s="50">
        <f t="array" ref="N5345">_xlfn.SUM(_xlfn.NORM.DIST($S$3:$S$1003,$G5345,$Q5345,FALSE)*WindSpeedStep*$T$3:$T$1003)</f>
        <v>1873.0305873961524</v>
      </c>
      <c r="P5345" s="42">
        <f t="shared" si="249"/>
        <v>1.0527341019785268</v>
      </c>
      <c r="Q5345" s="42">
        <f t="shared" si="251"/>
        <v>0.26692393476370913</v>
      </c>
    </row>
    <row r="5346" spans="5:17" x14ac:dyDescent="0.2">
      <c r="E5346" s="15" t="s">
        <v>71</v>
      </c>
      <c r="F5346" s="21">
        <v>10.431003678263638</v>
      </c>
      <c r="G5346" s="21">
        <v>10.415919693477312</v>
      </c>
      <c r="H5346" s="24">
        <v>1.8214929824627166E-2</v>
      </c>
      <c r="I5346" s="3">
        <f t="shared" si="250"/>
        <v>1751.8099999999524</v>
      </c>
      <c r="J5346" s="3">
        <f>INDEX(PowerArray,MIN(MaximumPowerIndex,ROUND(G5346*100,0)))</f>
        <v>1749.1399999999526</v>
      </c>
      <c r="K5346" s="3">
        <f>MIN(J5346-M5346+N5346,'Power Look Up'!$F$4)</f>
        <v>1840.5780525435098</v>
      </c>
      <c r="M5346" s="50">
        <f t="array" ref="M5346">_xlfn.SUM(_xlfn.NORM.DIST($S$3:$S$1003,$G5346,$P5346,FALSE)*WindSpeedStep*$T$3:$T$1003)</f>
        <v>1744.8383964513691</v>
      </c>
      <c r="N5346" s="50">
        <f t="array" ref="N5346">_xlfn.SUM(_xlfn.NORM.DIST($S$3:$S$1003,$G5346,$Q5346,FALSE)*WindSpeedStep*$T$3:$T$1003)</f>
        <v>1836.2764489949263</v>
      </c>
      <c r="P5346" s="42">
        <f t="shared" si="249"/>
        <v>1.0415919693477311</v>
      </c>
      <c r="Q5346" s="42">
        <f t="shared" si="251"/>
        <v>0.18972524627564133</v>
      </c>
    </row>
    <row r="5347" spans="5:17" x14ac:dyDescent="0.2">
      <c r="E5347" s="15" t="s">
        <v>72</v>
      </c>
      <c r="F5347" s="21">
        <v>10.294852964489532</v>
      </c>
      <c r="G5347" s="21">
        <v>10.292849669653922</v>
      </c>
      <c r="H5347" s="24">
        <v>1.9427183728594123E-2</v>
      </c>
      <c r="I5347" s="3">
        <f t="shared" si="250"/>
        <v>1714.4299999999532</v>
      </c>
      <c r="J5347" s="3">
        <f>INDEX(PowerArray,MIN(MaximumPowerIndex,ROUND(G5347*100,0)))</f>
        <v>1714.4299999999532</v>
      </c>
      <c r="K5347" s="3">
        <f>MIN(J5347-M5347+N5347,'Power Look Up'!$F$4)</f>
        <v>1796.0047059695301</v>
      </c>
      <c r="M5347" s="50">
        <f t="array" ref="M5347">_xlfn.SUM(_xlfn.NORM.DIST($S$3:$S$1003,$G5347,$P5347,FALSE)*WindSpeedStep*$T$3:$T$1003)</f>
        <v>1711.8141759750324</v>
      </c>
      <c r="N5347" s="50">
        <f t="array" ref="N5347">_xlfn.SUM(_xlfn.NORM.DIST($S$3:$S$1003,$G5347,$Q5347,FALSE)*WindSpeedStep*$T$3:$T$1003)</f>
        <v>1793.3888819446092</v>
      </c>
      <c r="P5347" s="42">
        <f t="shared" si="249"/>
        <v>1.0292849669653923</v>
      </c>
      <c r="Q5347" s="42">
        <f t="shared" si="251"/>
        <v>0.19996108162316606</v>
      </c>
    </row>
    <row r="5348" spans="5:17" x14ac:dyDescent="0.2">
      <c r="E5348" s="15" t="s">
        <v>73</v>
      </c>
      <c r="F5348" s="21">
        <v>10.659686128385857</v>
      </c>
      <c r="G5348" s="21">
        <v>10.624901048193129</v>
      </c>
      <c r="H5348" s="24">
        <v>2.3452848141022727E-2</v>
      </c>
      <c r="I5348" s="3">
        <f t="shared" si="250"/>
        <v>1813.2199999999511</v>
      </c>
      <c r="J5348" s="3">
        <f>INDEX(PowerArray,MIN(MaximumPowerIndex,ROUND(G5348*100,0)))</f>
        <v>1802.5399999999513</v>
      </c>
      <c r="K5348" s="3">
        <f>MIN(J5348-M5348+N5348,'Power Look Up'!$F$4)</f>
        <v>1912.8359123909654</v>
      </c>
      <c r="M5348" s="50">
        <f t="array" ref="M5348">_xlfn.SUM(_xlfn.NORM.DIST($S$3:$S$1003,$G5348,$P5348,FALSE)*WindSpeedStep*$T$3:$T$1003)</f>
        <v>1795.430209363939</v>
      </c>
      <c r="N5348" s="50">
        <f t="array" ref="N5348">_xlfn.SUM(_xlfn.NORM.DIST($S$3:$S$1003,$G5348,$Q5348,FALSE)*WindSpeedStep*$T$3:$T$1003)</f>
        <v>1905.7261217549531</v>
      </c>
      <c r="P5348" s="42">
        <f t="shared" si="249"/>
        <v>1.0624901048193129</v>
      </c>
      <c r="Q5348" s="42">
        <f t="shared" si="251"/>
        <v>0.24918419079666665</v>
      </c>
    </row>
    <row r="5349" spans="5:17" x14ac:dyDescent="0.2">
      <c r="E5349" s="15" t="s">
        <v>74</v>
      </c>
      <c r="F5349" s="21">
        <v>10.424227536609527</v>
      </c>
      <c r="G5349" s="21">
        <v>10.381027826216972</v>
      </c>
      <c r="H5349" s="24">
        <v>2.4941896086485928E-2</v>
      </c>
      <c r="I5349" s="3">
        <f t="shared" si="250"/>
        <v>1749.1399999999526</v>
      </c>
      <c r="J5349" s="3">
        <f>INDEX(PowerArray,MIN(MaximumPowerIndex,ROUND(G5349*100,0)))</f>
        <v>1738.4599999999527</v>
      </c>
      <c r="K5349" s="3">
        <f>MIN(J5349-M5349+N5349,'Power Look Up'!$F$4)</f>
        <v>1825.9738748105469</v>
      </c>
      <c r="M5349" s="50">
        <f t="array" ref="M5349">_xlfn.SUM(_xlfn.NORM.DIST($S$3:$S$1003,$G5349,$P5349,FALSE)*WindSpeedStep*$T$3:$T$1003)</f>
        <v>1735.7154655474458</v>
      </c>
      <c r="N5349" s="50">
        <f t="array" ref="N5349">_xlfn.SUM(_xlfn.NORM.DIST($S$3:$S$1003,$G5349,$Q5349,FALSE)*WindSpeedStep*$T$3:$T$1003)</f>
        <v>1823.22934035804</v>
      </c>
      <c r="P5349" s="42">
        <f t="shared" si="249"/>
        <v>1.0381027826216973</v>
      </c>
      <c r="Q5349" s="42">
        <f t="shared" si="251"/>
        <v>0.25892251731242261</v>
      </c>
    </row>
    <row r="5350" spans="5:17" x14ac:dyDescent="0.2">
      <c r="E5350" s="15" t="s">
        <v>75</v>
      </c>
      <c r="F5350" s="21">
        <v>10.354446981120025</v>
      </c>
      <c r="G5350" s="21">
        <v>10.212965457608327</v>
      </c>
      <c r="H5350" s="24">
        <v>2.414421556803972E-2</v>
      </c>
      <c r="I5350" s="3">
        <f t="shared" si="250"/>
        <v>1730.449999999953</v>
      </c>
      <c r="J5350" s="3">
        <f>INDEX(PowerArray,MIN(MaximumPowerIndex,ROUND(G5350*100,0)))</f>
        <v>1693.0699999999538</v>
      </c>
      <c r="K5350" s="3">
        <f>MIN(J5350-M5350+N5350,'Power Look Up'!$F$4)</f>
        <v>1767.4495904885337</v>
      </c>
      <c r="M5350" s="50">
        <f t="array" ref="M5350">_xlfn.SUM(_xlfn.NORM.DIST($S$3:$S$1003,$G5350,$P5350,FALSE)*WindSpeedStep*$T$3:$T$1003)</f>
        <v>1689.1347167057122</v>
      </c>
      <c r="N5350" s="50">
        <f t="array" ref="N5350">_xlfn.SUM(_xlfn.NORM.DIST($S$3:$S$1003,$G5350,$Q5350,FALSE)*WindSpeedStep*$T$3:$T$1003)</f>
        <v>1763.5143071942921</v>
      </c>
      <c r="P5350" s="42">
        <f t="shared" si="249"/>
        <v>1.0212965457608327</v>
      </c>
      <c r="Q5350" s="42">
        <f t="shared" si="251"/>
        <v>0.24658403959743885</v>
      </c>
    </row>
    <row r="5351" spans="5:17" x14ac:dyDescent="0.2">
      <c r="E5351" s="15" t="s">
        <v>76</v>
      </c>
      <c r="F5351" s="21">
        <v>10.371611986920509</v>
      </c>
      <c r="G5351" s="21">
        <v>10.180398766025608</v>
      </c>
      <c r="H5351" s="24">
        <v>2.1211746088982006E-2</v>
      </c>
      <c r="I5351" s="3">
        <f t="shared" si="250"/>
        <v>1735.7899999999529</v>
      </c>
      <c r="J5351" s="3">
        <f>INDEX(PowerArray,MIN(MaximumPowerIndex,ROUND(G5351*100,0)))</f>
        <v>1685.059999999954</v>
      </c>
      <c r="K5351" s="3">
        <f>MIN(J5351-M5351+N5351,'Power Look Up'!$F$4)</f>
        <v>1758.0550041939414</v>
      </c>
      <c r="M5351" s="50">
        <f t="array" ref="M5351">_xlfn.SUM(_xlfn.NORM.DIST($S$3:$S$1003,$G5351,$P5351,FALSE)*WindSpeedStep*$T$3:$T$1003)</f>
        <v>1679.6156607142416</v>
      </c>
      <c r="N5351" s="50">
        <f t="array" ref="N5351">_xlfn.SUM(_xlfn.NORM.DIST($S$3:$S$1003,$G5351,$Q5351,FALSE)*WindSpeedStep*$T$3:$T$1003)</f>
        <v>1752.610664908229</v>
      </c>
      <c r="P5351" s="42">
        <f t="shared" si="249"/>
        <v>1.0180398766025609</v>
      </c>
      <c r="Q5351" s="42">
        <f t="shared" si="251"/>
        <v>0.21594403370952092</v>
      </c>
    </row>
    <row r="5352" spans="5:17" x14ac:dyDescent="0.2">
      <c r="E5352" s="15" t="s">
        <v>77</v>
      </c>
      <c r="F5352" s="21">
        <v>10.336975574852074</v>
      </c>
      <c r="G5352" s="21">
        <v>10.187620255013018</v>
      </c>
      <c r="H5352" s="24">
        <v>2.0315419967798964E-2</v>
      </c>
      <c r="I5352" s="3">
        <f t="shared" si="250"/>
        <v>1727.7799999999529</v>
      </c>
      <c r="J5352" s="3">
        <f>INDEX(PowerArray,MIN(MaximumPowerIndex,ROUND(G5352*100,0)))</f>
        <v>1687.7299999999539</v>
      </c>
      <c r="K5352" s="3">
        <f>MIN(J5352-M5352+N5352,'Power Look Up'!$F$4)</f>
        <v>1761.5493819995349</v>
      </c>
      <c r="M5352" s="50">
        <f t="array" ref="M5352">_xlfn.SUM(_xlfn.NORM.DIST($S$3:$S$1003,$G5352,$P5352,FALSE)*WindSpeedStep*$T$3:$T$1003)</f>
        <v>1681.7399137543439</v>
      </c>
      <c r="N5352" s="50">
        <f t="array" ref="N5352">_xlfn.SUM(_xlfn.NORM.DIST($S$3:$S$1003,$G5352,$Q5352,FALSE)*WindSpeedStep*$T$3:$T$1003)</f>
        <v>1755.559295753925</v>
      </c>
      <c r="P5352" s="42">
        <f t="shared" si="249"/>
        <v>1.0187620255013019</v>
      </c>
      <c r="Q5352" s="42">
        <f t="shared" si="251"/>
        <v>0.20696578395304463</v>
      </c>
    </row>
    <row r="5353" spans="5:17" x14ac:dyDescent="0.2">
      <c r="E5353" s="15" t="s">
        <v>78</v>
      </c>
      <c r="F5353" s="21">
        <v>10.353542693204886</v>
      </c>
      <c r="G5353" s="21">
        <v>10.243354803763571</v>
      </c>
      <c r="H5353" s="24">
        <v>2.0282912450616995E-2</v>
      </c>
      <c r="I5353" s="3">
        <f t="shared" si="250"/>
        <v>1730.449999999953</v>
      </c>
      <c r="J5353" s="3">
        <f>INDEX(PowerArray,MIN(MaximumPowerIndex,ROUND(G5353*100,0)))</f>
        <v>1701.0799999999535</v>
      </c>
      <c r="K5353" s="3">
        <f>MIN(J5353-M5353+N5353,'Power Look Up'!$F$4)</f>
        <v>1778.881622161977</v>
      </c>
      <c r="M5353" s="50">
        <f t="array" ref="M5353">_xlfn.SUM(_xlfn.NORM.DIST($S$3:$S$1003,$G5353,$P5353,FALSE)*WindSpeedStep*$T$3:$T$1003)</f>
        <v>1697.875560355129</v>
      </c>
      <c r="N5353" s="50">
        <f t="array" ref="N5353">_xlfn.SUM(_xlfn.NORM.DIST($S$3:$S$1003,$G5353,$Q5353,FALSE)*WindSpeedStep*$T$3:$T$1003)</f>
        <v>1775.6771825171525</v>
      </c>
      <c r="P5353" s="42">
        <f t="shared" si="249"/>
        <v>1.0243354803763571</v>
      </c>
      <c r="Q5353" s="42">
        <f t="shared" si="251"/>
        <v>0.20776506868534356</v>
      </c>
    </row>
    <row r="5354" spans="5:17" x14ac:dyDescent="0.2">
      <c r="E5354" s="15" t="s">
        <v>79</v>
      </c>
      <c r="F5354" s="21">
        <v>10.650668859044099</v>
      </c>
      <c r="G5354" s="21">
        <v>10.571109022375099</v>
      </c>
      <c r="H5354" s="24">
        <v>2.1594887893326409E-2</v>
      </c>
      <c r="I5354" s="3">
        <f t="shared" si="250"/>
        <v>1810.5499999999513</v>
      </c>
      <c r="J5354" s="3">
        <f>INDEX(PowerArray,MIN(MaximumPowerIndex,ROUND(G5354*100,0)))</f>
        <v>1789.1899999999516</v>
      </c>
      <c r="K5354" s="3">
        <f>MIN(J5354-M5354+N5354,'Power Look Up'!$F$4)</f>
        <v>1894.9178923904301</v>
      </c>
      <c r="M5354" s="50">
        <f t="array" ref="M5354">_xlfn.SUM(_xlfn.NORM.DIST($S$3:$S$1003,$G5354,$P5354,FALSE)*WindSpeedStep*$T$3:$T$1003)</f>
        <v>1783.0750858671827</v>
      </c>
      <c r="N5354" s="50">
        <f t="array" ref="N5354">_xlfn.SUM(_xlfn.NORM.DIST($S$3:$S$1003,$G5354,$Q5354,FALSE)*WindSpeedStep*$T$3:$T$1003)</f>
        <v>1888.8029782576612</v>
      </c>
      <c r="P5354" s="42">
        <f t="shared" si="249"/>
        <v>1.05711090223751</v>
      </c>
      <c r="Q5354" s="42">
        <f t="shared" si="251"/>
        <v>0.2282819142463216</v>
      </c>
    </row>
    <row r="5355" spans="5:17" x14ac:dyDescent="0.2">
      <c r="E5355" s="15" t="s">
        <v>80</v>
      </c>
      <c r="F5355" s="21">
        <v>10.378491183804675</v>
      </c>
      <c r="G5355" s="21">
        <v>10.325016964509256</v>
      </c>
      <c r="H5355" s="24">
        <v>3.0832998201063219E-2</v>
      </c>
      <c r="I5355" s="3">
        <f t="shared" si="250"/>
        <v>1738.4599999999527</v>
      </c>
      <c r="J5355" s="3">
        <f>INDEX(PowerArray,MIN(MaximumPowerIndex,ROUND(G5355*100,0)))</f>
        <v>1725.1099999999531</v>
      </c>
      <c r="K5355" s="3">
        <f>MIN(J5355-M5355+N5355,'Power Look Up'!$F$4)</f>
        <v>1805.8948306925101</v>
      </c>
      <c r="M5355" s="50">
        <f t="array" ref="M5355">_xlfn.SUM(_xlfn.NORM.DIST($S$3:$S$1003,$G5355,$P5355,FALSE)*WindSpeedStep*$T$3:$T$1003)</f>
        <v>1720.6727052332451</v>
      </c>
      <c r="N5355" s="50">
        <f t="array" ref="N5355">_xlfn.SUM(_xlfn.NORM.DIST($S$3:$S$1003,$G5355,$Q5355,FALSE)*WindSpeedStep*$T$3:$T$1003)</f>
        <v>1801.4575359258022</v>
      </c>
      <c r="P5355" s="42">
        <f t="shared" si="249"/>
        <v>1.0325016964509257</v>
      </c>
      <c r="Q5355" s="42">
        <f t="shared" si="251"/>
        <v>0.31835122949266109</v>
      </c>
    </row>
    <row r="5356" spans="5:17" x14ac:dyDescent="0.2">
      <c r="E5356" s="15" t="s">
        <v>81</v>
      </c>
      <c r="F5356" s="21">
        <v>9.9773636474672038</v>
      </c>
      <c r="G5356" s="21">
        <v>10.010032006238426</v>
      </c>
      <c r="H5356" s="24">
        <v>3.3074869440463055E-2</v>
      </c>
      <c r="I5356" s="3">
        <f t="shared" si="250"/>
        <v>1629.379999999936</v>
      </c>
      <c r="J5356" s="3">
        <f>INDEX(PowerArray,MIN(MaximumPowerIndex,ROUND(G5356*100,0)))</f>
        <v>1639.6699999999548</v>
      </c>
      <c r="K5356" s="3">
        <f>MIN(J5356-M5356+N5356,'Power Look Up'!$F$4)</f>
        <v>1693.7796305236236</v>
      </c>
      <c r="M5356" s="50">
        <f t="array" ref="M5356">_xlfn.SUM(_xlfn.NORM.DIST($S$3:$S$1003,$G5356,$P5356,FALSE)*WindSpeedStep*$T$3:$T$1003)</f>
        <v>1627.3538758484881</v>
      </c>
      <c r="N5356" s="50">
        <f t="array" ref="N5356">_xlfn.SUM(_xlfn.NORM.DIST($S$3:$S$1003,$G5356,$Q5356,FALSE)*WindSpeedStep*$T$3:$T$1003)</f>
        <v>1681.4635063721569</v>
      </c>
      <c r="P5356" s="42">
        <f t="shared" si="249"/>
        <v>1.0010032006238425</v>
      </c>
      <c r="Q5356" s="42">
        <f t="shared" si="251"/>
        <v>0.33108050170119241</v>
      </c>
    </row>
    <row r="5357" spans="5:17" x14ac:dyDescent="0.2">
      <c r="E5357" s="15" t="s">
        <v>82</v>
      </c>
      <c r="F5357" s="21">
        <v>9.9974572759112448</v>
      </c>
      <c r="G5357" s="21">
        <v>9.9673552509150074</v>
      </c>
      <c r="H5357" s="24">
        <v>5.0012716853988871E-2</v>
      </c>
      <c r="I5357" s="3">
        <f t="shared" si="250"/>
        <v>1636.9999999999357</v>
      </c>
      <c r="J5357" s="3">
        <f>INDEX(PowerArray,MIN(MaximumPowerIndex,ROUND(G5357*100,0)))</f>
        <v>1625.569999999936</v>
      </c>
      <c r="K5357" s="3">
        <f>MIN(J5357-M5357+N5357,'Power Look Up'!$F$4)</f>
        <v>1667.172184493855</v>
      </c>
      <c r="M5357" s="50">
        <f t="array" ref="M5357">_xlfn.SUM(_xlfn.NORM.DIST($S$3:$S$1003,$G5357,$P5357,FALSE)*WindSpeedStep*$T$3:$T$1003)</f>
        <v>1613.6454260507262</v>
      </c>
      <c r="N5357" s="50">
        <f t="array" ref="N5357">_xlfn.SUM(_xlfn.NORM.DIST($S$3:$S$1003,$G5357,$Q5357,FALSE)*WindSpeedStep*$T$3:$T$1003)</f>
        <v>1655.2476105446451</v>
      </c>
      <c r="P5357" s="42">
        <f t="shared" si="249"/>
        <v>0.99673552509150076</v>
      </c>
      <c r="Q5357" s="42">
        <f t="shared" si="251"/>
        <v>0.49849451594713146</v>
      </c>
    </row>
    <row r="5358" spans="5:17" x14ac:dyDescent="0.2">
      <c r="E5358" s="15" t="s">
        <v>83</v>
      </c>
      <c r="F5358" s="21">
        <v>10.047338998705664</v>
      </c>
      <c r="G5358" s="21">
        <v>9.9924441464572986</v>
      </c>
      <c r="H5358" s="24">
        <v>3.3839805747949793E-2</v>
      </c>
      <c r="I5358" s="3">
        <f t="shared" si="250"/>
        <v>1650.3499999999547</v>
      </c>
      <c r="J5358" s="3">
        <f>INDEX(PowerArray,MIN(MaximumPowerIndex,ROUND(G5358*100,0)))</f>
        <v>1633.1899999999357</v>
      </c>
      <c r="K5358" s="3">
        <f>MIN(J5358-M5358+N5358,'Power Look Up'!$F$4)</f>
        <v>1685.4605194828605</v>
      </c>
      <c r="M5358" s="50">
        <f t="array" ref="M5358">_xlfn.SUM(_xlfn.NORM.DIST($S$3:$S$1003,$G5358,$P5358,FALSE)*WindSpeedStep*$T$3:$T$1003)</f>
        <v>1621.733037215296</v>
      </c>
      <c r="N5358" s="50">
        <f t="array" ref="N5358">_xlfn.SUM(_xlfn.NORM.DIST($S$3:$S$1003,$G5358,$Q5358,FALSE)*WindSpeedStep*$T$3:$T$1003)</f>
        <v>1674.0035566982208</v>
      </c>
      <c r="P5358" s="42">
        <f t="shared" si="249"/>
        <v>0.99924441464572988</v>
      </c>
      <c r="Q5358" s="42">
        <f t="shared" si="251"/>
        <v>0.33814236886335297</v>
      </c>
    </row>
    <row r="5359" spans="5:17" x14ac:dyDescent="0.2">
      <c r="E5359" s="15" t="s">
        <v>84</v>
      </c>
      <c r="F5359" s="21">
        <v>9.9858422134145375</v>
      </c>
      <c r="G5359" s="21">
        <v>9.994693806961358</v>
      </c>
      <c r="H5359" s="24">
        <v>2.5035444648240195E-2</v>
      </c>
      <c r="I5359" s="3">
        <f t="shared" si="250"/>
        <v>1633.1899999999357</v>
      </c>
      <c r="J5359" s="3">
        <f>INDEX(PowerArray,MIN(MaximumPowerIndex,ROUND(G5359*100,0)))</f>
        <v>1633.1899999999357</v>
      </c>
      <c r="K5359" s="3">
        <f>MIN(J5359-M5359+N5359,'Power Look Up'!$F$4)</f>
        <v>1690.0132429890123</v>
      </c>
      <c r="M5359" s="50">
        <f t="array" ref="M5359">_xlfn.SUM(_xlfn.NORM.DIST($S$3:$S$1003,$G5359,$P5359,FALSE)*WindSpeedStep*$T$3:$T$1003)</f>
        <v>1622.4542547107214</v>
      </c>
      <c r="N5359" s="50">
        <f t="array" ref="N5359">_xlfn.SUM(_xlfn.NORM.DIST($S$3:$S$1003,$G5359,$Q5359,FALSE)*WindSpeedStep*$T$3:$T$1003)</f>
        <v>1679.277497699798</v>
      </c>
      <c r="P5359" s="42">
        <f t="shared" si="249"/>
        <v>0.99946938069613589</v>
      </c>
      <c r="Q5359" s="42">
        <f t="shared" si="251"/>
        <v>0.25022160358029016</v>
      </c>
    </row>
    <row r="5360" spans="5:17" x14ac:dyDescent="0.2">
      <c r="E5360" s="15" t="s">
        <v>85</v>
      </c>
      <c r="F5360" s="21">
        <v>9.9852061151609064</v>
      </c>
      <c r="G5360" s="21">
        <v>9.8666230419398016</v>
      </c>
      <c r="H5360" s="24">
        <v>3.0044447409503038E-2</v>
      </c>
      <c r="I5360" s="3">
        <f t="shared" si="250"/>
        <v>1633.1899999999357</v>
      </c>
      <c r="J5360" s="3">
        <f>INDEX(PowerArray,MIN(MaximumPowerIndex,ROUND(G5360*100,0)))</f>
        <v>1587.4699999999368</v>
      </c>
      <c r="K5360" s="3">
        <f>MIN(J5360-M5360+N5360,'Power Look Up'!$F$4)</f>
        <v>1630.8097639887405</v>
      </c>
      <c r="M5360" s="50">
        <f t="array" ref="M5360">_xlfn.SUM(_xlfn.NORM.DIST($S$3:$S$1003,$G5360,$P5360,FALSE)*WindSpeedStep*$T$3:$T$1003)</f>
        <v>1580.3819386817806</v>
      </c>
      <c r="N5360" s="50">
        <f t="array" ref="N5360">_xlfn.SUM(_xlfn.NORM.DIST($S$3:$S$1003,$G5360,$Q5360,FALSE)*WindSpeedStep*$T$3:$T$1003)</f>
        <v>1623.7217026705844</v>
      </c>
      <c r="P5360" s="42">
        <f t="shared" si="249"/>
        <v>0.98666230419398016</v>
      </c>
      <c r="Q5360" s="42">
        <f t="shared" si="251"/>
        <v>0.29643723709295128</v>
      </c>
    </row>
    <row r="5361" spans="5:17" x14ac:dyDescent="0.2">
      <c r="E5361" s="15" t="s">
        <v>86</v>
      </c>
      <c r="F5361" s="21">
        <v>9.3804243706905162</v>
      </c>
      <c r="G5361" s="21">
        <v>9.3133073471193981</v>
      </c>
      <c r="H5361" s="24">
        <v>2.4519146566400935E-2</v>
      </c>
      <c r="I5361" s="3">
        <f t="shared" si="250"/>
        <v>1400.7799999999406</v>
      </c>
      <c r="J5361" s="3">
        <f>INDEX(PowerArray,MIN(MaximumPowerIndex,ROUND(G5361*100,0)))</f>
        <v>1374.1099999999412</v>
      </c>
      <c r="K5361" s="3">
        <f>MIN(J5361-M5361+N5361,'Power Look Up'!$F$4)</f>
        <v>1368.334784370302</v>
      </c>
      <c r="M5361" s="50">
        <f t="array" ref="M5361">_xlfn.SUM(_xlfn.NORM.DIST($S$3:$S$1003,$G5361,$P5361,FALSE)*WindSpeedStep*$T$3:$T$1003)</f>
        <v>1380.1556961758472</v>
      </c>
      <c r="N5361" s="50">
        <f t="array" ref="N5361">_xlfn.SUM(_xlfn.NORM.DIST($S$3:$S$1003,$G5361,$Q5361,FALSE)*WindSpeedStep*$T$3:$T$1003)</f>
        <v>1374.380480546208</v>
      </c>
      <c r="P5361" s="42">
        <f t="shared" si="249"/>
        <v>0.93133073471193983</v>
      </c>
      <c r="Q5361" s="42">
        <f t="shared" si="251"/>
        <v>0.22835434786195918</v>
      </c>
    </row>
    <row r="5362" spans="5:17" x14ac:dyDescent="0.2">
      <c r="E5362" s="15" t="s">
        <v>87</v>
      </c>
      <c r="F5362" s="21">
        <v>9.9871691545993997</v>
      </c>
      <c r="G5362" s="21">
        <v>9.8767700685508419</v>
      </c>
      <c r="H5362" s="24">
        <v>2.9037257255870752E-2</v>
      </c>
      <c r="I5362" s="3">
        <f t="shared" si="250"/>
        <v>1633.1899999999357</v>
      </c>
      <c r="J5362" s="3">
        <f>INDEX(PowerArray,MIN(MaximumPowerIndex,ROUND(G5362*100,0)))</f>
        <v>1591.2799999999368</v>
      </c>
      <c r="K5362" s="3">
        <f>MIN(J5362-M5362+N5362,'Power Look Up'!$F$4)</f>
        <v>1635.9590139041977</v>
      </c>
      <c r="M5362" s="50">
        <f t="array" ref="M5362">_xlfn.SUM(_xlfn.NORM.DIST($S$3:$S$1003,$G5362,$P5362,FALSE)*WindSpeedStep*$T$3:$T$1003)</f>
        <v>1583.7881415371776</v>
      </c>
      <c r="N5362" s="50">
        <f t="array" ref="N5362">_xlfn.SUM(_xlfn.NORM.DIST($S$3:$S$1003,$G5362,$Q5362,FALSE)*WindSpeedStep*$T$3:$T$1003)</f>
        <v>1628.4671554414385</v>
      </c>
      <c r="P5362" s="42">
        <f t="shared" si="249"/>
        <v>0.98767700685508419</v>
      </c>
      <c r="Q5362" s="42">
        <f t="shared" si="251"/>
        <v>0.28679431333759497</v>
      </c>
    </row>
    <row r="5363" spans="5:17" x14ac:dyDescent="0.2">
      <c r="E5363" s="15" t="s">
        <v>88</v>
      </c>
      <c r="F5363" s="21">
        <v>10.03035860805335</v>
      </c>
      <c r="G5363" s="21">
        <v>9.9004558072023094</v>
      </c>
      <c r="H5363" s="24">
        <v>2.5921306521508279E-2</v>
      </c>
      <c r="I5363" s="3">
        <f t="shared" si="250"/>
        <v>1645.0099999999547</v>
      </c>
      <c r="J5363" s="3">
        <f>INDEX(PowerArray,MIN(MaximumPowerIndex,ROUND(G5363*100,0)))</f>
        <v>1598.8999999999364</v>
      </c>
      <c r="K5363" s="3">
        <f>MIN(J5363-M5363+N5363,'Power Look Up'!$F$4)</f>
        <v>1647.0875383026107</v>
      </c>
      <c r="M5363" s="50">
        <f t="array" ref="M5363">_xlfn.SUM(_xlfn.NORM.DIST($S$3:$S$1003,$G5363,$P5363,FALSE)*WindSpeedStep*$T$3:$T$1003)</f>
        <v>1591.6917143972826</v>
      </c>
      <c r="N5363" s="50">
        <f t="array" ref="N5363">_xlfn.SUM(_xlfn.NORM.DIST($S$3:$S$1003,$G5363,$Q5363,FALSE)*WindSpeedStep*$T$3:$T$1003)</f>
        <v>1639.8792526999569</v>
      </c>
      <c r="P5363" s="42">
        <f t="shared" si="249"/>
        <v>0.99004558072023097</v>
      </c>
      <c r="Q5363" s="42">
        <f t="shared" si="251"/>
        <v>0.25663274968113775</v>
      </c>
    </row>
    <row r="5364" spans="5:17" x14ac:dyDescent="0.2">
      <c r="E5364" s="15" t="s">
        <v>89</v>
      </c>
      <c r="F5364" s="21">
        <v>10.041159666104203</v>
      </c>
      <c r="G5364" s="21">
        <v>9.9427011466918707</v>
      </c>
      <c r="H5364" s="24">
        <v>2.5893423533307435E-2</v>
      </c>
      <c r="I5364" s="3">
        <f t="shared" si="250"/>
        <v>1647.6799999999548</v>
      </c>
      <c r="J5364" s="3">
        <f>INDEX(PowerArray,MIN(MaximumPowerIndex,ROUND(G5364*100,0)))</f>
        <v>1614.1399999999362</v>
      </c>
      <c r="K5364" s="3">
        <f>MIN(J5364-M5364+N5364,'Power Look Up'!$F$4)</f>
        <v>1666.0856956170694</v>
      </c>
      <c r="M5364" s="50">
        <f t="array" ref="M5364">_xlfn.SUM(_xlfn.NORM.DIST($S$3:$S$1003,$G5364,$P5364,FALSE)*WindSpeedStep*$T$3:$T$1003)</f>
        <v>1605.6197164250063</v>
      </c>
      <c r="N5364" s="50">
        <f t="array" ref="N5364">_xlfn.SUM(_xlfn.NORM.DIST($S$3:$S$1003,$G5364,$Q5364,FALSE)*WindSpeedStep*$T$3:$T$1003)</f>
        <v>1657.5654120421395</v>
      </c>
      <c r="P5364" s="42">
        <f t="shared" si="249"/>
        <v>0.99427011466918713</v>
      </c>
      <c r="Q5364" s="42">
        <f t="shared" si="251"/>
        <v>0.25745057185639408</v>
      </c>
    </row>
    <row r="5365" spans="5:17" x14ac:dyDescent="0.2">
      <c r="E5365" s="15" t="s">
        <v>90</v>
      </c>
      <c r="F5365" s="21">
        <v>10.30884150815579</v>
      </c>
      <c r="G5365" s="21">
        <v>10.168905102242885</v>
      </c>
      <c r="H5365" s="24">
        <v>3.2981397544138265E-2</v>
      </c>
      <c r="I5365" s="3">
        <f t="shared" si="250"/>
        <v>1719.7699999999531</v>
      </c>
      <c r="J5365" s="3">
        <f>INDEX(PowerArray,MIN(MaximumPowerIndex,ROUND(G5365*100,0)))</f>
        <v>1682.3899999999539</v>
      </c>
      <c r="K5365" s="3">
        <f>MIN(J5365-M5365+N5365,'Power Look Up'!$F$4)</f>
        <v>1749.4834488236368</v>
      </c>
      <c r="M5365" s="50">
        <f t="array" ref="M5365">_xlfn.SUM(_xlfn.NORM.DIST($S$3:$S$1003,$G5365,$P5365,FALSE)*WindSpeedStep*$T$3:$T$1003)</f>
        <v>1676.2190134837019</v>
      </c>
      <c r="N5365" s="50">
        <f t="array" ref="N5365">_xlfn.SUM(_xlfn.NORM.DIST($S$3:$S$1003,$G5365,$Q5365,FALSE)*WindSpeedStep*$T$3:$T$1003)</f>
        <v>1743.3124623073847</v>
      </c>
      <c r="P5365" s="42">
        <f t="shared" si="249"/>
        <v>1.0168905102242884</v>
      </c>
      <c r="Q5365" s="42">
        <f t="shared" si="251"/>
        <v>0.33538470176568858</v>
      </c>
    </row>
    <row r="5366" spans="5:17" x14ac:dyDescent="0.2">
      <c r="E5366" s="15" t="s">
        <v>91</v>
      </c>
      <c r="F5366" s="21">
        <v>9.8436009124626871</v>
      </c>
      <c r="G5366" s="21">
        <v>9.8007370186453819</v>
      </c>
      <c r="H5366" s="24">
        <v>3.352431726302485E-2</v>
      </c>
      <c r="I5366" s="3">
        <f t="shared" si="250"/>
        <v>1576.039999999937</v>
      </c>
      <c r="J5366" s="3">
        <f>INDEX(PowerArray,MIN(MaximumPowerIndex,ROUND(G5366*100,0)))</f>
        <v>1560.7999999999374</v>
      </c>
      <c r="K5366" s="3">
        <f>MIN(J5366-M5366+N5366,'Power Look Up'!$F$4)</f>
        <v>1596.9263234242005</v>
      </c>
      <c r="M5366" s="50">
        <f t="array" ref="M5366">_xlfn.SUM(_xlfn.NORM.DIST($S$3:$S$1003,$G5366,$P5366,FALSE)*WindSpeedStep*$T$3:$T$1003)</f>
        <v>1557.9786405189197</v>
      </c>
      <c r="N5366" s="50">
        <f t="array" ref="N5366">_xlfn.SUM(_xlfn.NORM.DIST($S$3:$S$1003,$G5366,$Q5366,FALSE)*WindSpeedStep*$T$3:$T$1003)</f>
        <v>1594.1049639431828</v>
      </c>
      <c r="P5366" s="42">
        <f t="shared" si="249"/>
        <v>0.98007370186453824</v>
      </c>
      <c r="Q5366" s="42">
        <f t="shared" si="251"/>
        <v>0.32856301722454007</v>
      </c>
    </row>
    <row r="5367" spans="5:17" x14ac:dyDescent="0.2">
      <c r="E5367" s="15" t="s">
        <v>92</v>
      </c>
      <c r="F5367" s="21">
        <v>10.08026179387703</v>
      </c>
      <c r="G5367" s="21">
        <v>9.9263658507414902</v>
      </c>
      <c r="H5367" s="24">
        <v>3.7697433635187953E-2</v>
      </c>
      <c r="I5367" s="3">
        <f t="shared" si="250"/>
        <v>1658.3599999999544</v>
      </c>
      <c r="J5367" s="3">
        <f>INDEX(PowerArray,MIN(MaximumPowerIndex,ROUND(G5367*100,0)))</f>
        <v>1610.3299999999363</v>
      </c>
      <c r="K5367" s="3">
        <f>MIN(J5367-M5367+N5367,'Power Look Up'!$F$4)</f>
        <v>1655.2398672828588</v>
      </c>
      <c r="M5367" s="50">
        <f t="array" ref="M5367">_xlfn.SUM(_xlfn.NORM.DIST($S$3:$S$1003,$G5367,$P5367,FALSE)*WindSpeedStep*$T$3:$T$1003)</f>
        <v>1600.2600925190122</v>
      </c>
      <c r="N5367" s="50">
        <f t="array" ref="N5367">_xlfn.SUM(_xlfn.NORM.DIST($S$3:$S$1003,$G5367,$Q5367,FALSE)*WindSpeedStep*$T$3:$T$1003)</f>
        <v>1645.1699598019347</v>
      </c>
      <c r="P5367" s="42">
        <f t="shared" si="249"/>
        <v>0.99263658507414909</v>
      </c>
      <c r="Q5367" s="42">
        <f t="shared" si="251"/>
        <v>0.37419851789692332</v>
      </c>
    </row>
    <row r="5368" spans="5:17" x14ac:dyDescent="0.2">
      <c r="E5368" s="15" t="s">
        <v>93</v>
      </c>
      <c r="F5368" s="21">
        <v>10.765283843167971</v>
      </c>
      <c r="G5368" s="21">
        <v>10.614196794722304</v>
      </c>
      <c r="H5368" s="24">
        <v>2.7867356250935321E-2</v>
      </c>
      <c r="I5368" s="3">
        <f t="shared" si="250"/>
        <v>1842.5899999999506</v>
      </c>
      <c r="J5368" s="3">
        <f>INDEX(PowerArray,MIN(MaximumPowerIndex,ROUND(G5368*100,0)))</f>
        <v>1799.8699999999515</v>
      </c>
      <c r="K5368" s="3">
        <f>MIN(J5368-M5368+N5368,'Power Look Up'!$F$4)</f>
        <v>1906.5630711013764</v>
      </c>
      <c r="M5368" s="50">
        <f t="array" ref="M5368">_xlfn.SUM(_xlfn.NORM.DIST($S$3:$S$1003,$G5368,$P5368,FALSE)*WindSpeedStep*$T$3:$T$1003)</f>
        <v>1793.0085750057615</v>
      </c>
      <c r="N5368" s="50">
        <f t="array" ref="N5368">_xlfn.SUM(_xlfn.NORM.DIST($S$3:$S$1003,$G5368,$Q5368,FALSE)*WindSpeedStep*$T$3:$T$1003)</f>
        <v>1899.7016461071864</v>
      </c>
      <c r="P5368" s="42">
        <f t="shared" si="249"/>
        <v>1.0614196794722304</v>
      </c>
      <c r="Q5368" s="42">
        <f t="shared" si="251"/>
        <v>0.29578960339606225</v>
      </c>
    </row>
    <row r="5369" spans="5:17" x14ac:dyDescent="0.2">
      <c r="E5369" s="15" t="s">
        <v>94</v>
      </c>
      <c r="F5369" s="21">
        <v>10.085775162898351</v>
      </c>
      <c r="G5369" s="21">
        <v>9.997284242460605</v>
      </c>
      <c r="H5369" s="24">
        <v>3.5693835544173158E-2</v>
      </c>
      <c r="I5369" s="3">
        <f t="shared" si="250"/>
        <v>1661.0299999999545</v>
      </c>
      <c r="J5369" s="3">
        <f>INDEX(PowerArray,MIN(MaximumPowerIndex,ROUND(G5369*100,0)))</f>
        <v>1636.9999999999357</v>
      </c>
      <c r="K5369" s="3">
        <f>MIN(J5369-M5369+N5369,'Power Look Up'!$F$4)</f>
        <v>1688.7329497123492</v>
      </c>
      <c r="M5369" s="50">
        <f t="array" ref="M5369">_xlfn.SUM(_xlfn.NORM.DIST($S$3:$S$1003,$G5369,$P5369,FALSE)*WindSpeedStep*$T$3:$T$1003)</f>
        <v>1623.2839036577639</v>
      </c>
      <c r="N5369" s="50">
        <f t="array" ref="N5369">_xlfn.SUM(_xlfn.NORM.DIST($S$3:$S$1003,$G5369,$Q5369,FALSE)*WindSpeedStep*$T$3:$T$1003)</f>
        <v>1675.0168533701774</v>
      </c>
      <c r="P5369" s="42">
        <f t="shared" si="249"/>
        <v>0.99972842424606057</v>
      </c>
      <c r="Q5369" s="42">
        <f t="shared" si="251"/>
        <v>0.35684141963874255</v>
      </c>
    </row>
    <row r="5370" spans="5:17" x14ac:dyDescent="0.2">
      <c r="E5370" s="15" t="s">
        <v>95</v>
      </c>
      <c r="F5370" s="21">
        <v>10.11953244860868</v>
      </c>
      <c r="G5370" s="21">
        <v>10.010085142986945</v>
      </c>
      <c r="H5370" s="24">
        <v>2.7669262529860933E-2</v>
      </c>
      <c r="I5370" s="3">
        <f t="shared" si="250"/>
        <v>1669.0399999999543</v>
      </c>
      <c r="J5370" s="3">
        <f>INDEX(PowerArray,MIN(MaximumPowerIndex,ROUND(G5370*100,0)))</f>
        <v>1639.6699999999548</v>
      </c>
      <c r="K5370" s="3">
        <f>MIN(J5370-M5370+N5370,'Power Look Up'!$F$4)</f>
        <v>1696.4766673797551</v>
      </c>
      <c r="M5370" s="50">
        <f t="array" ref="M5370">_xlfn.SUM(_xlfn.NORM.DIST($S$3:$S$1003,$G5370,$P5370,FALSE)*WindSpeedStep*$T$3:$T$1003)</f>
        <v>1627.3707960780187</v>
      </c>
      <c r="N5370" s="50">
        <f t="array" ref="N5370">_xlfn.SUM(_xlfn.NORM.DIST($S$3:$S$1003,$G5370,$Q5370,FALSE)*WindSpeedStep*$T$3:$T$1003)</f>
        <v>1684.1774634578189</v>
      </c>
      <c r="P5370" s="42">
        <f t="shared" si="249"/>
        <v>1.0010085142986946</v>
      </c>
      <c r="Q5370" s="42">
        <f t="shared" si="251"/>
        <v>0.27697167376756632</v>
      </c>
    </row>
    <row r="5371" spans="5:17" x14ac:dyDescent="0.2">
      <c r="E5371" s="15" t="s">
        <v>96</v>
      </c>
      <c r="F5371" s="21">
        <v>8.5482959034636536</v>
      </c>
      <c r="G5371" s="21">
        <v>8.5045403518476821</v>
      </c>
      <c r="H5371" s="24">
        <v>2.8075771207540352E-2</v>
      </c>
      <c r="I5371" s="3">
        <f t="shared" si="250"/>
        <v>1090.8499999999494</v>
      </c>
      <c r="J5371" s="3">
        <f>INDEX(PowerArray,MIN(MaximumPowerIndex,ROUND(G5371*100,0)))</f>
        <v>1072.4999999999498</v>
      </c>
      <c r="K5371" s="3">
        <f>MIN(J5371-M5371+N5371,'Power Look Up'!$F$4)</f>
        <v>1048.2109531126903</v>
      </c>
      <c r="M5371" s="50">
        <f t="array" ref="M5371">_xlfn.SUM(_xlfn.NORM.DIST($S$3:$S$1003,$G5371,$P5371,FALSE)*WindSpeedStep*$T$3:$T$1003)</f>
        <v>1071.5814353370122</v>
      </c>
      <c r="N5371" s="50">
        <f t="array" ref="N5371">_xlfn.SUM(_xlfn.NORM.DIST($S$3:$S$1003,$G5371,$Q5371,FALSE)*WindSpeedStep*$T$3:$T$1003)</f>
        <v>1047.2923884497527</v>
      </c>
      <c r="P5371" s="42">
        <f t="shared" si="249"/>
        <v>0.85045403518476825</v>
      </c>
      <c r="Q5371" s="42">
        <f t="shared" si="251"/>
        <v>0.23877152914377026</v>
      </c>
    </row>
    <row r="5372" spans="5:17" x14ac:dyDescent="0.2">
      <c r="E5372" s="15" t="s">
        <v>97</v>
      </c>
      <c r="F5372" s="21">
        <v>8.6730602794403406</v>
      </c>
      <c r="G5372" s="21">
        <v>8.6593214576310995</v>
      </c>
      <c r="H5372" s="24">
        <v>4.3813831307133594E-2</v>
      </c>
      <c r="I5372" s="3">
        <f t="shared" si="250"/>
        <v>1134.8899999999485</v>
      </c>
      <c r="J5372" s="3">
        <f>INDEX(PowerArray,MIN(MaximumPowerIndex,ROUND(G5372*100,0)))</f>
        <v>1131.2199999999486</v>
      </c>
      <c r="K5372" s="3">
        <f>MIN(J5372-M5372+N5372,'Power Look Up'!$F$4)</f>
        <v>1109.4815699776404</v>
      </c>
      <c r="M5372" s="50">
        <f t="array" ref="M5372">_xlfn.SUM(_xlfn.NORM.DIST($S$3:$S$1003,$G5372,$P5372,FALSE)*WindSpeedStep*$T$3:$T$1003)</f>
        <v>1129.4414761953883</v>
      </c>
      <c r="N5372" s="50">
        <f t="array" ref="N5372">_xlfn.SUM(_xlfn.NORM.DIST($S$3:$S$1003,$G5372,$Q5372,FALSE)*WindSpeedStep*$T$3:$T$1003)</f>
        <v>1107.7030461730801</v>
      </c>
      <c r="P5372" s="42">
        <f t="shared" si="249"/>
        <v>0.86593214576310995</v>
      </c>
      <c r="Q5372" s="42">
        <f t="shared" si="251"/>
        <v>0.37939804957889117</v>
      </c>
    </row>
    <row r="5373" spans="5:17" x14ac:dyDescent="0.2">
      <c r="E5373" s="15" t="s">
        <v>98</v>
      </c>
      <c r="F5373" s="21">
        <v>8.8496445166203515</v>
      </c>
      <c r="G5373" s="21">
        <v>8.8898979495496881</v>
      </c>
      <c r="H5373" s="24">
        <v>4.5199555671277813E-2</v>
      </c>
      <c r="I5373" s="3">
        <f t="shared" si="250"/>
        <v>1200.9499999999471</v>
      </c>
      <c r="J5373" s="3">
        <f>INDEX(PowerArray,MIN(MaximumPowerIndex,ROUND(G5373*100,0)))</f>
        <v>1215.6299999999467</v>
      </c>
      <c r="K5373" s="3">
        <f>MIN(J5373-M5373+N5373,'Power Look Up'!$F$4)</f>
        <v>1197.0029390218554</v>
      </c>
      <c r="M5373" s="50">
        <f t="array" ref="M5373">_xlfn.SUM(_xlfn.NORM.DIST($S$3:$S$1003,$G5373,$P5373,FALSE)*WindSpeedStep*$T$3:$T$1003)</f>
        <v>1217.3849571193296</v>
      </c>
      <c r="N5373" s="50">
        <f t="array" ref="N5373">_xlfn.SUM(_xlfn.NORM.DIST($S$3:$S$1003,$G5373,$Q5373,FALSE)*WindSpeedStep*$T$3:$T$1003)</f>
        <v>1198.7578961412382</v>
      </c>
      <c r="P5373" s="42">
        <f t="shared" si="249"/>
        <v>0.88898979495496888</v>
      </c>
      <c r="Q5373" s="42">
        <f t="shared" si="251"/>
        <v>0.40181943728264963</v>
      </c>
    </row>
    <row r="5374" spans="5:17" x14ac:dyDescent="0.2">
      <c r="E5374" s="15" t="s">
        <v>99</v>
      </c>
      <c r="F5374" s="21">
        <v>9.3120018035953116</v>
      </c>
      <c r="G5374" s="21">
        <v>9.2646805520954469</v>
      </c>
      <c r="H5374" s="24">
        <v>5.3694147675846973E-2</v>
      </c>
      <c r="I5374" s="3">
        <f t="shared" si="250"/>
        <v>1374.1099999999412</v>
      </c>
      <c r="J5374" s="3">
        <f>INDEX(PowerArray,MIN(MaximumPowerIndex,ROUND(G5374*100,0)))</f>
        <v>1355.0599999999417</v>
      </c>
      <c r="K5374" s="3">
        <f>MIN(J5374-M5374+N5374,'Power Look Up'!$F$4)</f>
        <v>1351.9735933469292</v>
      </c>
      <c r="M5374" s="50">
        <f t="array" ref="M5374">_xlfn.SUM(_xlfn.NORM.DIST($S$3:$S$1003,$G5374,$P5374,FALSE)*WindSpeedStep*$T$3:$T$1003)</f>
        <v>1361.6187508957928</v>
      </c>
      <c r="N5374" s="50">
        <f t="array" ref="N5374">_xlfn.SUM(_xlfn.NORM.DIST($S$3:$S$1003,$G5374,$Q5374,FALSE)*WindSpeedStep*$T$3:$T$1003)</f>
        <v>1358.5323442427803</v>
      </c>
      <c r="P5374" s="42">
        <f t="shared" si="249"/>
        <v>0.92646805520954478</v>
      </c>
      <c r="Q5374" s="42">
        <f t="shared" si="251"/>
        <v>0.49745912573376039</v>
      </c>
    </row>
    <row r="5375" spans="5:17" x14ac:dyDescent="0.2">
      <c r="E5375" s="15" t="s">
        <v>100</v>
      </c>
      <c r="F5375" s="21">
        <v>9.3422850544168536</v>
      </c>
      <c r="G5375" s="21">
        <v>9.2697088602545623</v>
      </c>
      <c r="H5375" s="24">
        <v>3.2112058051382807E-2</v>
      </c>
      <c r="I5375" s="3">
        <f t="shared" si="250"/>
        <v>1385.5399999999411</v>
      </c>
      <c r="J5375" s="3">
        <f>INDEX(PowerArray,MIN(MaximumPowerIndex,ROUND(G5375*100,0)))</f>
        <v>1358.8699999999417</v>
      </c>
      <c r="K5375" s="3">
        <f>MIN(J5375-M5375+N5375,'Power Look Up'!$F$4)</f>
        <v>1351.4092178241383</v>
      </c>
      <c r="M5375" s="50">
        <f t="array" ref="M5375">_xlfn.SUM(_xlfn.NORM.DIST($S$3:$S$1003,$G5375,$P5375,FALSE)*WindSpeedStep*$T$3:$T$1003)</f>
        <v>1363.5394419510724</v>
      </c>
      <c r="N5375" s="50">
        <f t="array" ref="N5375">_xlfn.SUM(_xlfn.NORM.DIST($S$3:$S$1003,$G5375,$Q5375,FALSE)*WindSpeedStep*$T$3:$T$1003)</f>
        <v>1356.078659775269</v>
      </c>
      <c r="P5375" s="42">
        <f t="shared" si="249"/>
        <v>0.9269708860254563</v>
      </c>
      <c r="Q5375" s="42">
        <f t="shared" si="251"/>
        <v>0.29766942903991206</v>
      </c>
    </row>
    <row r="5376" spans="5:17" x14ac:dyDescent="0.2">
      <c r="E5376" s="15" t="s">
        <v>101</v>
      </c>
      <c r="F5376" s="21">
        <v>9.953464835431685</v>
      </c>
      <c r="G5376" s="21">
        <v>9.8317699524571562</v>
      </c>
      <c r="H5376" s="24">
        <v>3.6168309824986353E-2</v>
      </c>
      <c r="I5376" s="3">
        <f t="shared" si="250"/>
        <v>1617.9499999999362</v>
      </c>
      <c r="J5376" s="3">
        <f>INDEX(PowerArray,MIN(MaximumPowerIndex,ROUND(G5376*100,0)))</f>
        <v>1572.229999999937</v>
      </c>
      <c r="K5376" s="3">
        <f>MIN(J5376-M5376+N5376,'Power Look Up'!$F$4)</f>
        <v>1609.9627199975555</v>
      </c>
      <c r="M5376" s="50">
        <f t="array" ref="M5376">_xlfn.SUM(_xlfn.NORM.DIST($S$3:$S$1003,$G5376,$P5376,FALSE)*WindSpeedStep*$T$3:$T$1003)</f>
        <v>1568.5916624971178</v>
      </c>
      <c r="N5376" s="50">
        <f t="array" ref="N5376">_xlfn.SUM(_xlfn.NORM.DIST($S$3:$S$1003,$G5376,$Q5376,FALSE)*WindSpeedStep*$T$3:$T$1003)</f>
        <v>1606.3243824947363</v>
      </c>
      <c r="P5376" s="42">
        <f t="shared" si="249"/>
        <v>0.98317699524571567</v>
      </c>
      <c r="Q5376" s="42">
        <f t="shared" si="251"/>
        <v>0.35559850176846175</v>
      </c>
    </row>
    <row r="5377" spans="5:17" x14ac:dyDescent="0.2">
      <c r="E5377" s="15" t="s">
        <v>102</v>
      </c>
      <c r="F5377" s="21">
        <v>11.10548505734606</v>
      </c>
      <c r="G5377" s="21">
        <v>10.985136855701166</v>
      </c>
      <c r="H5377" s="24">
        <v>0.10445288918134041</v>
      </c>
      <c r="I5377" s="3">
        <f t="shared" si="250"/>
        <v>1913.2399999999839</v>
      </c>
      <c r="J5377" s="3">
        <f>INDEX(PowerArray,MIN(MaximumPowerIndex,ROUND(G5377*100,0)))</f>
        <v>1901.3299999999495</v>
      </c>
      <c r="K5377" s="3">
        <f>MIN(J5377-M5377+N5377,'Power Look Up'!$F$4)</f>
        <v>1893.1978557583416</v>
      </c>
      <c r="M5377" s="50">
        <f t="array" ref="M5377">_xlfn.SUM(_xlfn.NORM.DIST($S$3:$S$1003,$G5377,$P5377,FALSE)*WindSpeedStep*$T$3:$T$1003)</f>
        <v>1866.3675606032214</v>
      </c>
      <c r="N5377" s="50">
        <f t="array" ref="N5377">_xlfn.SUM(_xlfn.NORM.DIST($S$3:$S$1003,$G5377,$Q5377,FALSE)*WindSpeedStep*$T$3:$T$1003)</f>
        <v>1858.2354163616135</v>
      </c>
      <c r="P5377" s="42">
        <f t="shared" si="249"/>
        <v>1.0985136855701165</v>
      </c>
      <c r="Q5377" s="42">
        <f t="shared" si="251"/>
        <v>1.147429282630412</v>
      </c>
    </row>
    <row r="5378" spans="5:17" x14ac:dyDescent="0.2">
      <c r="E5378" s="15" t="s">
        <v>103</v>
      </c>
      <c r="F5378" s="21">
        <v>8.8772726244680822</v>
      </c>
      <c r="G5378" s="21">
        <v>8.8596576634730937</v>
      </c>
      <c r="H5378" s="24">
        <v>9.3497184902523234E-2</v>
      </c>
      <c r="I5378" s="3">
        <f t="shared" si="250"/>
        <v>1211.9599999999468</v>
      </c>
      <c r="J5378" s="3">
        <f>INDEX(PowerArray,MIN(MaximumPowerIndex,ROUND(G5378*100,0)))</f>
        <v>1204.6199999999469</v>
      </c>
      <c r="K5378" s="3">
        <f>MIN(J5378-M5378+N5378,'Power Look Up'!$F$4)</f>
        <v>1202.672524197241</v>
      </c>
      <c r="M5378" s="50">
        <f t="array" ref="M5378">_xlfn.SUM(_xlfn.NORM.DIST($S$3:$S$1003,$G5378,$P5378,FALSE)*WindSpeedStep*$T$3:$T$1003)</f>
        <v>1205.767298923105</v>
      </c>
      <c r="N5378" s="50">
        <f t="array" ref="N5378">_xlfn.SUM(_xlfn.NORM.DIST($S$3:$S$1003,$G5378,$Q5378,FALSE)*WindSpeedStep*$T$3:$T$1003)</f>
        <v>1203.8198231203992</v>
      </c>
      <c r="P5378" s="42">
        <f t="shared" si="249"/>
        <v>0.88596576634730939</v>
      </c>
      <c r="Q5378" s="42">
        <f t="shared" si="251"/>
        <v>0.82835305073480081</v>
      </c>
    </row>
    <row r="5379" spans="5:17" x14ac:dyDescent="0.2">
      <c r="E5379" s="15" t="s">
        <v>104</v>
      </c>
      <c r="F5379" s="21">
        <v>9.6321581731267685</v>
      </c>
      <c r="G5379" s="21">
        <v>9.5510709925926207</v>
      </c>
      <c r="H5379" s="24">
        <v>3.5298423664655208E-2</v>
      </c>
      <c r="I5379" s="3">
        <f t="shared" si="250"/>
        <v>1496.0299999999388</v>
      </c>
      <c r="J5379" s="3">
        <f>INDEX(PowerArray,MIN(MaximumPowerIndex,ROUND(G5379*100,0)))</f>
        <v>1465.5499999999392</v>
      </c>
      <c r="K5379" s="3">
        <f>MIN(J5379-M5379+N5379,'Power Look Up'!$F$4)</f>
        <v>1479.7441900562676</v>
      </c>
      <c r="M5379" s="50">
        <f t="array" ref="M5379">_xlfn.SUM(_xlfn.NORM.DIST($S$3:$S$1003,$G5379,$P5379,FALSE)*WindSpeedStep*$T$3:$T$1003)</f>
        <v>1469.1235768888175</v>
      </c>
      <c r="N5379" s="50">
        <f t="array" ref="N5379">_xlfn.SUM(_xlfn.NORM.DIST($S$3:$S$1003,$G5379,$Q5379,FALSE)*WindSpeedStep*$T$3:$T$1003)</f>
        <v>1483.3177669451459</v>
      </c>
      <c r="P5379" s="42">
        <f t="shared" ref="P5379:P5442" si="252">ReferenceTurbulence*G5379</f>
        <v>0.95510709925926207</v>
      </c>
      <c r="Q5379" s="42">
        <f t="shared" si="251"/>
        <v>0.33713775034773324</v>
      </c>
    </row>
    <row r="5380" spans="5:17" x14ac:dyDescent="0.2">
      <c r="E5380" s="15" t="s">
        <v>105</v>
      </c>
      <c r="F5380" s="21">
        <v>9.0132878391684574</v>
      </c>
      <c r="G5380" s="21">
        <v>9.0741086757586462</v>
      </c>
      <c r="H5380" s="24">
        <v>7.6553640836977591E-2</v>
      </c>
      <c r="I5380" s="3">
        <f t="shared" ref="I5380:I5443" si="253">INDEX(PowerArray,MIN(MaximumPowerIndex,ROUND(F5380*100,0)))</f>
        <v>1259.8099999999438</v>
      </c>
      <c r="J5380" s="3">
        <f>INDEX(PowerArray,MIN(MaximumPowerIndex,ROUND(G5380*100,0)))</f>
        <v>1282.6699999999432</v>
      </c>
      <c r="K5380" s="3">
        <f>MIN(J5380-M5380+N5380,'Power Look Up'!$F$4)</f>
        <v>1278.4132679345353</v>
      </c>
      <c r="M5380" s="50">
        <f t="array" ref="M5380">_xlfn.SUM(_xlfn.NORM.DIST($S$3:$S$1003,$G5380,$P5380,FALSE)*WindSpeedStep*$T$3:$T$1003)</f>
        <v>1288.3842726665612</v>
      </c>
      <c r="N5380" s="50">
        <f t="array" ref="N5380">_xlfn.SUM(_xlfn.NORM.DIST($S$3:$S$1003,$G5380,$Q5380,FALSE)*WindSpeedStep*$T$3:$T$1003)</f>
        <v>1284.1275406011532</v>
      </c>
      <c r="P5380" s="42">
        <f t="shared" si="252"/>
        <v>0.90741086757586464</v>
      </c>
      <c r="Q5380" s="42">
        <f t="shared" ref="Q5380:Q5443" si="254">G5380*H5380</f>
        <v>0.69465605647972972</v>
      </c>
    </row>
    <row r="5381" spans="5:17" x14ac:dyDescent="0.2">
      <c r="E5381" s="15" t="s">
        <v>106</v>
      </c>
      <c r="F5381" s="21">
        <v>7.6885685278692204</v>
      </c>
      <c r="G5381" s="21">
        <v>7.7216860053174221</v>
      </c>
      <c r="H5381" s="24">
        <v>4.0319599009402622E-2</v>
      </c>
      <c r="I5381" s="3">
        <f t="shared" si="253"/>
        <v>795.68999999996402</v>
      </c>
      <c r="J5381" s="3">
        <f>INDEX(PowerArray,MIN(MaximumPowerIndex,ROUND(G5381*100,0)))</f>
        <v>804.71999999996387</v>
      </c>
      <c r="K5381" s="3">
        <f>MIN(J5381-M5381+N5381,'Power Look Up'!$F$4)</f>
        <v>786.43273851461151</v>
      </c>
      <c r="M5381" s="50">
        <f t="array" ref="M5381">_xlfn.SUM(_xlfn.NORM.DIST($S$3:$S$1003,$G5381,$P5381,FALSE)*WindSpeedStep*$T$3:$T$1003)</f>
        <v>802.3697308235005</v>
      </c>
      <c r="N5381" s="50">
        <f t="array" ref="N5381">_xlfn.SUM(_xlfn.NORM.DIST($S$3:$S$1003,$G5381,$Q5381,FALSE)*WindSpeedStep*$T$3:$T$1003)</f>
        <v>784.08246933814814</v>
      </c>
      <c r="P5381" s="42">
        <f t="shared" si="252"/>
        <v>0.7721686005317423</v>
      </c>
      <c r="Q5381" s="42">
        <f t="shared" si="254"/>
        <v>0.31133528341091443</v>
      </c>
    </row>
    <row r="5382" spans="5:17" x14ac:dyDescent="0.2">
      <c r="E5382" s="15" t="s">
        <v>107</v>
      </c>
      <c r="F5382" s="21">
        <v>7.7012001562015664</v>
      </c>
      <c r="G5382" s="21">
        <v>7.8251255678565288</v>
      </c>
      <c r="H5382" s="24">
        <v>8.4402429078092811E-2</v>
      </c>
      <c r="I5382" s="3">
        <f t="shared" si="253"/>
        <v>798.69999999996389</v>
      </c>
      <c r="J5382" s="3">
        <f>INDEX(PowerArray,MIN(MaximumPowerIndex,ROUND(G5382*100,0)))</f>
        <v>837.82999999996309</v>
      </c>
      <c r="K5382" s="3">
        <f>MIN(J5382-M5382+N5382,'Power Look Up'!$F$4)</f>
        <v>831.21599026842875</v>
      </c>
      <c r="M5382" s="50">
        <f t="array" ref="M5382">_xlfn.SUM(_xlfn.NORM.DIST($S$3:$S$1003,$G5382,$P5382,FALSE)*WindSpeedStep*$T$3:$T$1003)</f>
        <v>835.3838288714951</v>
      </c>
      <c r="N5382" s="50">
        <f t="array" ref="N5382">_xlfn.SUM(_xlfn.NORM.DIST($S$3:$S$1003,$G5382,$Q5382,FALSE)*WindSpeedStep*$T$3:$T$1003)</f>
        <v>828.76981913996076</v>
      </c>
      <c r="P5382" s="42">
        <f t="shared" si="252"/>
        <v>0.7825125567856529</v>
      </c>
      <c r="Q5382" s="42">
        <f t="shared" si="254"/>
        <v>0.66045960576818141</v>
      </c>
    </row>
    <row r="5383" spans="5:17" x14ac:dyDescent="0.2">
      <c r="E5383" s="15" t="s">
        <v>108</v>
      </c>
      <c r="F5383" s="21">
        <v>7.941536038558346</v>
      </c>
      <c r="G5383" s="21">
        <v>7.946972082931425</v>
      </c>
      <c r="H5383" s="24">
        <v>6.2960112196477125E-2</v>
      </c>
      <c r="I5383" s="3">
        <f t="shared" si="253"/>
        <v>870.93999999996242</v>
      </c>
      <c r="J5383" s="3">
        <f>INDEX(PowerArray,MIN(MaximumPowerIndex,ROUND(G5383*100,0)))</f>
        <v>873.9499999999623</v>
      </c>
      <c r="K5383" s="3">
        <f>MIN(J5383-M5383+N5383,'Power Look Up'!$F$4)</f>
        <v>859.52018996764707</v>
      </c>
      <c r="M5383" s="50">
        <f t="array" ref="M5383">_xlfn.SUM(_xlfn.NORM.DIST($S$3:$S$1003,$G5383,$P5383,FALSE)*WindSpeedStep*$T$3:$T$1003)</f>
        <v>875.31026769464893</v>
      </c>
      <c r="N5383" s="50">
        <f t="array" ref="N5383">_xlfn.SUM(_xlfn.NORM.DIST($S$3:$S$1003,$G5383,$Q5383,FALSE)*WindSpeedStep*$T$3:$T$1003)</f>
        <v>860.8804576623337</v>
      </c>
      <c r="P5383" s="42">
        <f t="shared" si="252"/>
        <v>0.7946972082931425</v>
      </c>
      <c r="Q5383" s="42">
        <f t="shared" si="254"/>
        <v>0.50034225396363408</v>
      </c>
    </row>
    <row r="5384" spans="5:17" x14ac:dyDescent="0.2">
      <c r="E5384" s="15" t="s">
        <v>109</v>
      </c>
      <c r="F5384" s="21">
        <v>7.9769488730717599</v>
      </c>
      <c r="G5384" s="21">
        <v>7.9250453068313629</v>
      </c>
      <c r="H5384" s="24">
        <v>6.7695055915791155E-2</v>
      </c>
      <c r="I5384" s="3">
        <f t="shared" si="253"/>
        <v>882.97999999996216</v>
      </c>
      <c r="J5384" s="3">
        <f>INDEX(PowerArray,MIN(MaximumPowerIndex,ROUND(G5384*100,0)))</f>
        <v>867.92999999996255</v>
      </c>
      <c r="K5384" s="3">
        <f>MIN(J5384-M5384+N5384,'Power Look Up'!$F$4)</f>
        <v>855.06840015890782</v>
      </c>
      <c r="M5384" s="50">
        <f t="array" ref="M5384">_xlfn.SUM(_xlfn.NORM.DIST($S$3:$S$1003,$G5384,$P5384,FALSE)*WindSpeedStep*$T$3:$T$1003)</f>
        <v>868.04287254504266</v>
      </c>
      <c r="N5384" s="50">
        <f t="array" ref="N5384">_xlfn.SUM(_xlfn.NORM.DIST($S$3:$S$1003,$G5384,$Q5384,FALSE)*WindSpeedStep*$T$3:$T$1003)</f>
        <v>855.18127270398793</v>
      </c>
      <c r="P5384" s="42">
        <f t="shared" si="252"/>
        <v>0.79250453068313631</v>
      </c>
      <c r="Q5384" s="42">
        <f t="shared" si="254"/>
        <v>0.53648638518112735</v>
      </c>
    </row>
    <row r="5385" spans="5:17" x14ac:dyDescent="0.2">
      <c r="E5385" s="15" t="s">
        <v>110</v>
      </c>
      <c r="F5385" s="21">
        <v>7.3695456042075103</v>
      </c>
      <c r="G5385" s="21">
        <v>7.3267053877161787</v>
      </c>
      <c r="H5385" s="24">
        <v>2.7138715294171407E-2</v>
      </c>
      <c r="I5385" s="3">
        <f t="shared" si="253"/>
        <v>699.36999999996613</v>
      </c>
      <c r="J5385" s="3">
        <f>INDEX(PowerArray,MIN(MaximumPowerIndex,ROUND(G5385*100,0)))</f>
        <v>687.32999999996628</v>
      </c>
      <c r="K5385" s="3">
        <f>MIN(J5385-M5385+N5385,'Power Look Up'!$F$4)</f>
        <v>670.11917318918881</v>
      </c>
      <c r="M5385" s="50">
        <f t="array" ref="M5385">_xlfn.SUM(_xlfn.NORM.DIST($S$3:$S$1003,$G5385,$P5385,FALSE)*WindSpeedStep*$T$3:$T$1003)</f>
        <v>683.72867059568455</v>
      </c>
      <c r="N5385" s="50">
        <f t="array" ref="N5385">_xlfn.SUM(_xlfn.NORM.DIST($S$3:$S$1003,$G5385,$Q5385,FALSE)*WindSpeedStep*$T$3:$T$1003)</f>
        <v>666.51784378490709</v>
      </c>
      <c r="P5385" s="42">
        <f t="shared" si="252"/>
        <v>0.73267053877161792</v>
      </c>
      <c r="Q5385" s="42">
        <f t="shared" si="254"/>
        <v>0.19883737156150111</v>
      </c>
    </row>
    <row r="5386" spans="5:17" x14ac:dyDescent="0.2">
      <c r="E5386" s="15" t="s">
        <v>111</v>
      </c>
      <c r="F5386" s="21">
        <v>7.8109081997555361</v>
      </c>
      <c r="G5386" s="21">
        <v>7.7577706256010446</v>
      </c>
      <c r="H5386" s="24">
        <v>5.1210434148044284E-2</v>
      </c>
      <c r="I5386" s="3">
        <f t="shared" si="253"/>
        <v>831.80999999996322</v>
      </c>
      <c r="J5386" s="3">
        <f>INDEX(PowerArray,MIN(MaximumPowerIndex,ROUND(G5386*100,0)))</f>
        <v>816.75999999996361</v>
      </c>
      <c r="K5386" s="3">
        <f>MIN(J5386-M5386+N5386,'Power Look Up'!$F$4)</f>
        <v>800.3121634854989</v>
      </c>
      <c r="M5386" s="50">
        <f t="array" ref="M5386">_xlfn.SUM(_xlfn.NORM.DIST($S$3:$S$1003,$G5386,$P5386,FALSE)*WindSpeedStep*$T$3:$T$1003)</f>
        <v>813.79455686154313</v>
      </c>
      <c r="N5386" s="50">
        <f t="array" ref="N5386">_xlfn.SUM(_xlfn.NORM.DIST($S$3:$S$1003,$G5386,$Q5386,FALSE)*WindSpeedStep*$T$3:$T$1003)</f>
        <v>797.34672034707842</v>
      </c>
      <c r="P5386" s="42">
        <f t="shared" si="252"/>
        <v>0.77577706256010448</v>
      </c>
      <c r="Q5386" s="42">
        <f t="shared" si="254"/>
        <v>0.39727880175797459</v>
      </c>
    </row>
    <row r="5387" spans="5:17" x14ac:dyDescent="0.2">
      <c r="E5387" s="15" t="s">
        <v>112</v>
      </c>
      <c r="F5387" s="21">
        <v>7.5079375229127283</v>
      </c>
      <c r="G5387" s="21">
        <v>7.4587468380317814</v>
      </c>
      <c r="H5387" s="24">
        <v>7.4587727760252631E-2</v>
      </c>
      <c r="I5387" s="3">
        <f t="shared" si="253"/>
        <v>741.5099999999652</v>
      </c>
      <c r="J5387" s="3">
        <f>INDEX(PowerArray,MIN(MaximumPowerIndex,ROUND(G5387*100,0)))</f>
        <v>726.45999999996548</v>
      </c>
      <c r="K5387" s="3">
        <f>MIN(J5387-M5387+N5387,'Power Look Up'!$F$4)</f>
        <v>717.45603328326001</v>
      </c>
      <c r="M5387" s="50">
        <f t="array" ref="M5387">_xlfn.SUM(_xlfn.NORM.DIST($S$3:$S$1003,$G5387,$P5387,FALSE)*WindSpeedStep*$T$3:$T$1003)</f>
        <v>722.08947961880949</v>
      </c>
      <c r="N5387" s="50">
        <f t="array" ref="N5387">_xlfn.SUM(_xlfn.NORM.DIST($S$3:$S$1003,$G5387,$Q5387,FALSE)*WindSpeedStep*$T$3:$T$1003)</f>
        <v>713.08551290210403</v>
      </c>
      <c r="P5387" s="42">
        <f t="shared" si="252"/>
        <v>0.74587468380317823</v>
      </c>
      <c r="Q5387" s="42">
        <f t="shared" si="254"/>
        <v>0.55633097858775959</v>
      </c>
    </row>
    <row r="5388" spans="5:17" x14ac:dyDescent="0.2">
      <c r="E5388" s="15" t="s">
        <v>113</v>
      </c>
      <c r="F5388" s="21">
        <v>6.8987343060912227</v>
      </c>
      <c r="G5388" s="21">
        <v>6.8826454278528839</v>
      </c>
      <c r="H5388" s="24">
        <v>3.4788990175791012E-2</v>
      </c>
      <c r="I5388" s="3">
        <f t="shared" si="253"/>
        <v>565.39999999997679</v>
      </c>
      <c r="J5388" s="3">
        <f>INDEX(PowerArray,MIN(MaximumPowerIndex,ROUND(G5388*100,0)))</f>
        <v>560.87999999997692</v>
      </c>
      <c r="K5388" s="3">
        <f>MIN(J5388-M5388+N5388,'Power Look Up'!$F$4)</f>
        <v>545.09874316245487</v>
      </c>
      <c r="M5388" s="50">
        <f t="array" ref="M5388">_xlfn.SUM(_xlfn.NORM.DIST($S$3:$S$1003,$G5388,$P5388,FALSE)*WindSpeedStep*$T$3:$T$1003)</f>
        <v>564.11015407216507</v>
      </c>
      <c r="N5388" s="50">
        <f t="array" ref="N5388">_xlfn.SUM(_xlfn.NORM.DIST($S$3:$S$1003,$G5388,$Q5388,FALSE)*WindSpeedStep*$T$3:$T$1003)</f>
        <v>548.32889723464302</v>
      </c>
      <c r="P5388" s="42">
        <f t="shared" si="252"/>
        <v>0.68826454278528848</v>
      </c>
      <c r="Q5388" s="42">
        <f t="shared" si="254"/>
        <v>0.2394402841730269</v>
      </c>
    </row>
    <row r="5389" spans="5:17" x14ac:dyDescent="0.2">
      <c r="E5389" s="15" t="s">
        <v>114</v>
      </c>
      <c r="F5389" s="21">
        <v>7.4055663142451404</v>
      </c>
      <c r="G5389" s="21">
        <v>7.3976319191612392</v>
      </c>
      <c r="H5389" s="24">
        <v>2.7006712452940378E-2</v>
      </c>
      <c r="I5389" s="3">
        <f t="shared" si="253"/>
        <v>711.40999999996586</v>
      </c>
      <c r="J5389" s="3">
        <f>INDEX(PowerArray,MIN(MaximumPowerIndex,ROUND(G5389*100,0)))</f>
        <v>708.39999999996587</v>
      </c>
      <c r="K5389" s="3">
        <f>MIN(J5389-M5389+N5389,'Power Look Up'!$F$4)</f>
        <v>691.33363574036059</v>
      </c>
      <c r="M5389" s="50">
        <f t="array" ref="M5389">_xlfn.SUM(_xlfn.NORM.DIST($S$3:$S$1003,$G5389,$P5389,FALSE)*WindSpeedStep*$T$3:$T$1003)</f>
        <v>704.17313866288816</v>
      </c>
      <c r="N5389" s="50">
        <f t="array" ref="N5389">_xlfn.SUM(_xlfn.NORM.DIST($S$3:$S$1003,$G5389,$Q5389,FALSE)*WindSpeedStep*$T$3:$T$1003)</f>
        <v>687.10677440328288</v>
      </c>
      <c r="P5389" s="42">
        <f t="shared" si="252"/>
        <v>0.73976319191612394</v>
      </c>
      <c r="Q5389" s="42">
        <f t="shared" si="254"/>
        <v>0.19978571807348106</v>
      </c>
    </row>
    <row r="5390" spans="5:17" x14ac:dyDescent="0.2">
      <c r="E5390" s="15" t="s">
        <v>115</v>
      </c>
      <c r="F5390" s="21">
        <v>7.7009315958774947</v>
      </c>
      <c r="G5390" s="21">
        <v>7.6727655696286261</v>
      </c>
      <c r="H5390" s="24">
        <v>7.4017018967566919E-2</v>
      </c>
      <c r="I5390" s="3">
        <f t="shared" si="253"/>
        <v>798.69999999996389</v>
      </c>
      <c r="J5390" s="3">
        <f>INDEX(PowerArray,MIN(MaximumPowerIndex,ROUND(G5390*100,0)))</f>
        <v>789.66999999996415</v>
      </c>
      <c r="K5390" s="3">
        <f>MIN(J5390-M5390+N5390,'Power Look Up'!$F$4)</f>
        <v>779.80602316351656</v>
      </c>
      <c r="M5390" s="50">
        <f t="array" ref="M5390">_xlfn.SUM(_xlfn.NORM.DIST($S$3:$S$1003,$G5390,$P5390,FALSE)*WindSpeedStep*$T$3:$T$1003)</f>
        <v>787.03840348901247</v>
      </c>
      <c r="N5390" s="50">
        <f t="array" ref="N5390">_xlfn.SUM(_xlfn.NORM.DIST($S$3:$S$1003,$G5390,$Q5390,FALSE)*WindSpeedStep*$T$3:$T$1003)</f>
        <v>777.17442665256488</v>
      </c>
      <c r="P5390" s="42">
        <f t="shared" si="252"/>
        <v>0.76727655696286268</v>
      </c>
      <c r="Q5390" s="42">
        <f t="shared" si="254"/>
        <v>0.56791523470089644</v>
      </c>
    </row>
    <row r="5391" spans="5:17" x14ac:dyDescent="0.2">
      <c r="E5391" s="15" t="s">
        <v>116</v>
      </c>
      <c r="F5391" s="21">
        <v>8.7366086203899904</v>
      </c>
      <c r="G5391" s="21">
        <v>8.7078598759278467</v>
      </c>
      <c r="H5391" s="24">
        <v>0.11903932580575824</v>
      </c>
      <c r="I5391" s="3">
        <f t="shared" si="253"/>
        <v>1160.5799999999479</v>
      </c>
      <c r="J5391" s="3">
        <f>INDEX(PowerArray,MIN(MaximumPowerIndex,ROUND(G5391*100,0)))</f>
        <v>1149.5699999999481</v>
      </c>
      <c r="K5391" s="3">
        <f>MIN(J5391-M5391+N5391,'Power Look Up'!$F$4)</f>
        <v>1156.0801214126591</v>
      </c>
      <c r="M5391" s="50">
        <f t="array" ref="M5391">_xlfn.SUM(_xlfn.NORM.DIST($S$3:$S$1003,$G5391,$P5391,FALSE)*WindSpeedStep*$T$3:$T$1003)</f>
        <v>1147.8085714720864</v>
      </c>
      <c r="N5391" s="50">
        <f t="array" ref="N5391">_xlfn.SUM(_xlfn.NORM.DIST($S$3:$S$1003,$G5391,$Q5391,FALSE)*WindSpeedStep*$T$3:$T$1003)</f>
        <v>1154.3186928847974</v>
      </c>
      <c r="P5391" s="42">
        <f t="shared" si="252"/>
        <v>0.87078598759278469</v>
      </c>
      <c r="Q5391" s="42">
        <f t="shared" si="254"/>
        <v>1.0365777688414644</v>
      </c>
    </row>
    <row r="5392" spans="5:17" x14ac:dyDescent="0.2">
      <c r="E5392" s="15" t="s">
        <v>117</v>
      </c>
      <c r="F5392" s="21">
        <v>8.008309315080048</v>
      </c>
      <c r="G5392" s="21">
        <v>7.983611362653269</v>
      </c>
      <c r="H5392" s="24">
        <v>6.6181259882405322E-2</v>
      </c>
      <c r="I5392" s="3">
        <f t="shared" si="253"/>
        <v>892.66999999995369</v>
      </c>
      <c r="J5392" s="3">
        <f>INDEX(PowerArray,MIN(MaximumPowerIndex,ROUND(G5392*100,0)))</f>
        <v>882.97999999996216</v>
      </c>
      <c r="K5392" s="3">
        <f>MIN(J5392-M5392+N5392,'Power Look Up'!$F$4)</f>
        <v>869.3818905704652</v>
      </c>
      <c r="M5392" s="50">
        <f t="array" ref="M5392">_xlfn.SUM(_xlfn.NORM.DIST($S$3:$S$1003,$G5392,$P5392,FALSE)*WindSpeedStep*$T$3:$T$1003)</f>
        <v>887.53426999790076</v>
      </c>
      <c r="N5392" s="50">
        <f t="array" ref="N5392">_xlfn.SUM(_xlfn.NORM.DIST($S$3:$S$1003,$G5392,$Q5392,FALSE)*WindSpeedStep*$T$3:$T$1003)</f>
        <v>873.93616056840381</v>
      </c>
      <c r="P5392" s="42">
        <f t="shared" si="252"/>
        <v>0.7983611362653269</v>
      </c>
      <c r="Q5392" s="42">
        <f t="shared" si="254"/>
        <v>0.52836545839188009</v>
      </c>
    </row>
    <row r="5393" spans="5:17" x14ac:dyDescent="0.2">
      <c r="E5393" s="15" t="s">
        <v>118</v>
      </c>
      <c r="F5393" s="21">
        <v>6.8343469676825102</v>
      </c>
      <c r="G5393" s="21">
        <v>6.749488636228592</v>
      </c>
      <c r="H5393" s="24">
        <v>0.10388702876183606</v>
      </c>
      <c r="I5393" s="3">
        <f t="shared" si="253"/>
        <v>549.57999999997719</v>
      </c>
      <c r="J5393" s="3">
        <f>INDEX(PowerArray,MIN(MaximumPowerIndex,ROUND(G5393*100,0)))</f>
        <v>531.49999999997749</v>
      </c>
      <c r="K5393" s="3">
        <f>MIN(J5393-M5393+N5393,'Power Look Up'!$F$4)</f>
        <v>532.73436699277329</v>
      </c>
      <c r="M5393" s="50">
        <f t="array" ref="M5393">_xlfn.SUM(_xlfn.NORM.DIST($S$3:$S$1003,$G5393,$P5393,FALSE)*WindSpeedStep*$T$3:$T$1003)</f>
        <v>531.0124066626322</v>
      </c>
      <c r="N5393" s="50">
        <f t="array" ref="N5393">_xlfn.SUM(_xlfn.NORM.DIST($S$3:$S$1003,$G5393,$Q5393,FALSE)*WindSpeedStep*$T$3:$T$1003)</f>
        <v>532.246773655428</v>
      </c>
      <c r="P5393" s="42">
        <f t="shared" si="252"/>
        <v>0.67494886362285922</v>
      </c>
      <c r="Q5393" s="42">
        <f t="shared" si="254"/>
        <v>0.70118432007956533</v>
      </c>
    </row>
    <row r="5394" spans="5:17" x14ac:dyDescent="0.2">
      <c r="E5394" s="15" t="s">
        <v>119</v>
      </c>
      <c r="F5394" s="21">
        <v>7.0759994261921131</v>
      </c>
      <c r="G5394" s="21">
        <v>7.0505792926557804</v>
      </c>
      <c r="H5394" s="24">
        <v>8.9033359396275269E-2</v>
      </c>
      <c r="I5394" s="3">
        <f t="shared" si="253"/>
        <v>612.07999999996798</v>
      </c>
      <c r="J5394" s="3">
        <f>INDEX(PowerArray,MIN(MaximumPowerIndex,ROUND(G5394*100,0)))</f>
        <v>603.04999999996812</v>
      </c>
      <c r="K5394" s="3">
        <f>MIN(J5394-M5394+N5394,'Power Look Up'!$F$4)</f>
        <v>599.38439577639565</v>
      </c>
      <c r="M5394" s="50">
        <f t="array" ref="M5394">_xlfn.SUM(_xlfn.NORM.DIST($S$3:$S$1003,$G5394,$P5394,FALSE)*WindSpeedStep*$T$3:$T$1003)</f>
        <v>607.66240444074322</v>
      </c>
      <c r="N5394" s="50">
        <f t="array" ref="N5394">_xlfn.SUM(_xlfn.NORM.DIST($S$3:$S$1003,$G5394,$Q5394,FALSE)*WindSpeedStep*$T$3:$T$1003)</f>
        <v>603.99680021717074</v>
      </c>
      <c r="P5394" s="42">
        <f t="shared" si="252"/>
        <v>0.70505792926557809</v>
      </c>
      <c r="Q5394" s="42">
        <f t="shared" si="254"/>
        <v>0.62773676011495838</v>
      </c>
    </row>
    <row r="5395" spans="5:17" x14ac:dyDescent="0.2">
      <c r="E5395" s="15" t="s">
        <v>120</v>
      </c>
      <c r="F5395" s="21">
        <v>7.5739023283528839</v>
      </c>
      <c r="G5395" s="21">
        <v>7.6595328762693384</v>
      </c>
      <c r="H5395" s="24">
        <v>5.8094226849593922E-2</v>
      </c>
      <c r="I5395" s="3">
        <f t="shared" si="253"/>
        <v>759.56999999996481</v>
      </c>
      <c r="J5395" s="3">
        <f>INDEX(PowerArray,MIN(MaximumPowerIndex,ROUND(G5395*100,0)))</f>
        <v>786.65999999996416</v>
      </c>
      <c r="K5395" s="3">
        <f>MIN(J5395-M5395+N5395,'Power Look Up'!$F$4)</f>
        <v>772.37806367553242</v>
      </c>
      <c r="M5395" s="50">
        <f t="array" ref="M5395">_xlfn.SUM(_xlfn.NORM.DIST($S$3:$S$1003,$G5395,$P5395,FALSE)*WindSpeedStep*$T$3:$T$1003)</f>
        <v>782.92249085628043</v>
      </c>
      <c r="N5395" s="50">
        <f t="array" ref="N5395">_xlfn.SUM(_xlfn.NORM.DIST($S$3:$S$1003,$G5395,$Q5395,FALSE)*WindSpeedStep*$T$3:$T$1003)</f>
        <v>768.64055453184869</v>
      </c>
      <c r="P5395" s="42">
        <f t="shared" si="252"/>
        <v>0.76595328762693393</v>
      </c>
      <c r="Q5395" s="42">
        <f t="shared" si="254"/>
        <v>0.44497464047591356</v>
      </c>
    </row>
    <row r="5396" spans="5:17" x14ac:dyDescent="0.2">
      <c r="E5396" s="15" t="s">
        <v>121</v>
      </c>
      <c r="F5396" s="21">
        <v>8.333780616901219</v>
      </c>
      <c r="G5396" s="21">
        <v>8.3424398013682719</v>
      </c>
      <c r="H5396" s="24">
        <v>0.11519381708381957</v>
      </c>
      <c r="I5396" s="3">
        <f t="shared" si="253"/>
        <v>1010.1099999999511</v>
      </c>
      <c r="J5396" s="3">
        <f>INDEX(PowerArray,MIN(MaximumPowerIndex,ROUND(G5396*100,0)))</f>
        <v>1013.7799999999511</v>
      </c>
      <c r="K5396" s="3">
        <f>MIN(J5396-M5396+N5396,'Power Look Up'!$F$4)</f>
        <v>1021.0405957834264</v>
      </c>
      <c r="M5396" s="50">
        <f t="array" ref="M5396">_xlfn.SUM(_xlfn.NORM.DIST($S$3:$S$1003,$G5396,$P5396,FALSE)*WindSpeedStep*$T$3:$T$1003)</f>
        <v>1012.3818788981345</v>
      </c>
      <c r="N5396" s="50">
        <f t="array" ref="N5396">_xlfn.SUM(_xlfn.NORM.DIST($S$3:$S$1003,$G5396,$Q5396,FALSE)*WindSpeedStep*$T$3:$T$1003)</f>
        <v>1019.6424746816098</v>
      </c>
      <c r="P5396" s="42">
        <f t="shared" si="252"/>
        <v>0.83424398013682721</v>
      </c>
      <c r="Q5396" s="42">
        <f t="shared" si="254"/>
        <v>0.96099748451159273</v>
      </c>
    </row>
    <row r="5397" spans="5:17" x14ac:dyDescent="0.2">
      <c r="E5397" s="15" t="s">
        <v>122</v>
      </c>
      <c r="F5397" s="21">
        <v>6.6719674720668385</v>
      </c>
      <c r="G5397" s="21">
        <v>6.7333038690699665</v>
      </c>
      <c r="H5397" s="24">
        <v>0.24130813088350611</v>
      </c>
      <c r="I5397" s="3">
        <f t="shared" si="253"/>
        <v>513.4199999999779</v>
      </c>
      <c r="J5397" s="3">
        <f>INDEX(PowerArray,MIN(MaximumPowerIndex,ROUND(G5397*100,0)))</f>
        <v>526.97999999997762</v>
      </c>
      <c r="K5397" s="3">
        <f>MIN(J5397-M5397+N5397,'Power Look Up'!$F$4)</f>
        <v>593.78893857599792</v>
      </c>
      <c r="M5397" s="50">
        <f t="array" ref="M5397">_xlfn.SUM(_xlfn.NORM.DIST($S$3:$S$1003,$G5397,$P5397,FALSE)*WindSpeedStep*$T$3:$T$1003)</f>
        <v>527.0752179028226</v>
      </c>
      <c r="N5397" s="50">
        <f t="array" ref="N5397">_xlfn.SUM(_xlfn.NORM.DIST($S$3:$S$1003,$G5397,$Q5397,FALSE)*WindSpeedStep*$T$3:$T$1003)</f>
        <v>593.8841564788429</v>
      </c>
      <c r="P5397" s="42">
        <f t="shared" si="252"/>
        <v>0.67333038690699665</v>
      </c>
      <c r="Q5397" s="42">
        <f t="shared" si="254"/>
        <v>1.6248009713159535</v>
      </c>
    </row>
    <row r="5398" spans="5:17" x14ac:dyDescent="0.2">
      <c r="E5398" s="15" t="s">
        <v>123</v>
      </c>
      <c r="F5398" s="21">
        <v>7.9649106396092053</v>
      </c>
      <c r="G5398" s="21">
        <v>7.9044954548111068</v>
      </c>
      <c r="H5398" s="24">
        <v>0.12052865919498902</v>
      </c>
      <c r="I5398" s="3">
        <f t="shared" si="253"/>
        <v>876.95999999996229</v>
      </c>
      <c r="J5398" s="3">
        <f>INDEX(PowerArray,MIN(MaximumPowerIndex,ROUND(G5398*100,0)))</f>
        <v>858.89999999996269</v>
      </c>
      <c r="K5398" s="3">
        <f>MIN(J5398-M5398+N5398,'Power Look Up'!$F$4)</f>
        <v>869.13746372022172</v>
      </c>
      <c r="M5398" s="50">
        <f t="array" ref="M5398">_xlfn.SUM(_xlfn.NORM.DIST($S$3:$S$1003,$G5398,$P5398,FALSE)*WindSpeedStep*$T$3:$T$1003)</f>
        <v>861.26462028638582</v>
      </c>
      <c r="N5398" s="50">
        <f t="array" ref="N5398">_xlfn.SUM(_xlfn.NORM.DIST($S$3:$S$1003,$G5398,$Q5398,FALSE)*WindSpeedStep*$T$3:$T$1003)</f>
        <v>871.50208400664485</v>
      </c>
      <c r="P5398" s="42">
        <f t="shared" si="252"/>
        <v>0.79044954548111068</v>
      </c>
      <c r="Q5398" s="42">
        <f t="shared" si="254"/>
        <v>0.9527182387812676</v>
      </c>
    </row>
    <row r="5399" spans="5:17" x14ac:dyDescent="0.2">
      <c r="E5399" s="15" t="s">
        <v>124</v>
      </c>
      <c r="F5399" s="21">
        <v>8.2604852396184576</v>
      </c>
      <c r="G5399" s="21">
        <v>8.2629348486857825</v>
      </c>
      <c r="H5399" s="24">
        <v>0.13437467264952946</v>
      </c>
      <c r="I5399" s="3">
        <f t="shared" si="253"/>
        <v>984.41999999995164</v>
      </c>
      <c r="J5399" s="3">
        <f>INDEX(PowerArray,MIN(MaximumPowerIndex,ROUND(G5399*100,0)))</f>
        <v>984.41999999995164</v>
      </c>
      <c r="K5399" s="3">
        <f>MIN(J5399-M5399+N5399,'Power Look Up'!$F$4)</f>
        <v>1001.2167785222484</v>
      </c>
      <c r="M5399" s="50">
        <f t="array" ref="M5399">_xlfn.SUM(_xlfn.NORM.DIST($S$3:$S$1003,$G5399,$P5399,FALSE)*WindSpeedStep*$T$3:$T$1003)</f>
        <v>983.9468292130706</v>
      </c>
      <c r="N5399" s="50">
        <f t="array" ref="N5399">_xlfn.SUM(_xlfn.NORM.DIST($S$3:$S$1003,$G5399,$Q5399,FALSE)*WindSpeedStep*$T$3:$T$1003)</f>
        <v>1000.7436077353674</v>
      </c>
      <c r="P5399" s="42">
        <f t="shared" si="252"/>
        <v>0.82629348486857834</v>
      </c>
      <c r="Q5399" s="42">
        <f t="shared" si="254"/>
        <v>1.1103291654165413</v>
      </c>
    </row>
    <row r="5400" spans="5:17" x14ac:dyDescent="0.2">
      <c r="E5400" s="15" t="s">
        <v>125</v>
      </c>
      <c r="F5400" s="21">
        <v>9.3291759140085908</v>
      </c>
      <c r="G5400" s="21">
        <v>9.3419864258047607</v>
      </c>
      <c r="H5400" s="24">
        <v>4.9307677788481719E-2</v>
      </c>
      <c r="I5400" s="3">
        <f t="shared" si="253"/>
        <v>1381.7299999999411</v>
      </c>
      <c r="J5400" s="3">
        <f>INDEX(PowerArray,MIN(MaximumPowerIndex,ROUND(G5400*100,0)))</f>
        <v>1385.5399999999411</v>
      </c>
      <c r="K5400" s="3">
        <f>MIN(J5400-M5400+N5400,'Power Look Up'!$F$4)</f>
        <v>1385.660769054698</v>
      </c>
      <c r="M5400" s="50">
        <f t="array" ref="M5400">_xlfn.SUM(_xlfn.NORM.DIST($S$3:$S$1003,$G5400,$P5400,FALSE)*WindSpeedStep*$T$3:$T$1003)</f>
        <v>1391.0454621359672</v>
      </c>
      <c r="N5400" s="50">
        <f t="array" ref="N5400">_xlfn.SUM(_xlfn.NORM.DIST($S$3:$S$1003,$G5400,$Q5400,FALSE)*WindSpeedStep*$T$3:$T$1003)</f>
        <v>1391.1662311907241</v>
      </c>
      <c r="P5400" s="42">
        <f t="shared" si="252"/>
        <v>0.93419864258047614</v>
      </c>
      <c r="Q5400" s="42">
        <f t="shared" si="254"/>
        <v>0.46063165658795113</v>
      </c>
    </row>
    <row r="5401" spans="5:17" x14ac:dyDescent="0.2">
      <c r="E5401" s="15" t="s">
        <v>126</v>
      </c>
      <c r="F5401" s="21">
        <v>9.0270094224255768</v>
      </c>
      <c r="G5401" s="21">
        <v>8.9411430522677016</v>
      </c>
      <c r="H5401" s="24">
        <v>2.9910237971973938E-2</v>
      </c>
      <c r="I5401" s="3">
        <f t="shared" si="253"/>
        <v>1267.4299999999437</v>
      </c>
      <c r="J5401" s="3">
        <f>INDEX(PowerArray,MIN(MaximumPowerIndex,ROUND(G5401*100,0)))</f>
        <v>1233.9799999999464</v>
      </c>
      <c r="K5401" s="3">
        <f>MIN(J5401-M5401+N5401,'Power Look Up'!$F$4)</f>
        <v>1210.9819446666825</v>
      </c>
      <c r="M5401" s="50">
        <f t="array" ref="M5401">_xlfn.SUM(_xlfn.NORM.DIST($S$3:$S$1003,$G5401,$P5401,FALSE)*WindSpeedStep*$T$3:$T$1003)</f>
        <v>1237.1079265409317</v>
      </c>
      <c r="N5401" s="50">
        <f t="array" ref="N5401">_xlfn.SUM(_xlfn.NORM.DIST($S$3:$S$1003,$G5401,$Q5401,FALSE)*WindSpeedStep*$T$3:$T$1003)</f>
        <v>1214.1098712076678</v>
      </c>
      <c r="P5401" s="42">
        <f t="shared" si="252"/>
        <v>0.89411430522677016</v>
      </c>
      <c r="Q5401" s="42">
        <f t="shared" si="254"/>
        <v>0.26743171643478836</v>
      </c>
    </row>
    <row r="5402" spans="5:17" x14ac:dyDescent="0.2">
      <c r="E5402" s="15" t="s">
        <v>127</v>
      </c>
      <c r="F5402" s="21">
        <v>9.4504536805601038</v>
      </c>
      <c r="G5402" s="21">
        <v>9.3383857854733403</v>
      </c>
      <c r="H5402" s="24">
        <v>6.6663466251988601E-2</v>
      </c>
      <c r="I5402" s="3">
        <f t="shared" si="253"/>
        <v>1427.4499999999402</v>
      </c>
      <c r="J5402" s="3">
        <f>INDEX(PowerArray,MIN(MaximumPowerIndex,ROUND(G5402*100,0)))</f>
        <v>1385.5399999999411</v>
      </c>
      <c r="K5402" s="3">
        <f>MIN(J5402-M5402+N5402,'Power Look Up'!$F$4)</f>
        <v>1387.1243713263987</v>
      </c>
      <c r="M5402" s="50">
        <f t="array" ref="M5402">_xlfn.SUM(_xlfn.NORM.DIST($S$3:$S$1003,$G5402,$P5402,FALSE)*WindSpeedStep*$T$3:$T$1003)</f>
        <v>1389.6801714337221</v>
      </c>
      <c r="N5402" s="50">
        <f t="array" ref="N5402">_xlfn.SUM(_xlfn.NORM.DIST($S$3:$S$1003,$G5402,$Q5402,FALSE)*WindSpeedStep*$T$3:$T$1003)</f>
        <v>1391.2645427601797</v>
      </c>
      <c r="P5402" s="42">
        <f t="shared" si="252"/>
        <v>0.9338385785473341</v>
      </c>
      <c r="Q5402" s="42">
        <f t="shared" si="254"/>
        <v>0.62252916565795213</v>
      </c>
    </row>
    <row r="5403" spans="5:17" x14ac:dyDescent="0.2">
      <c r="E5403" s="15" t="s">
        <v>128</v>
      </c>
      <c r="F5403" s="21">
        <v>10.099630105389888</v>
      </c>
      <c r="G5403" s="21">
        <v>10.009040673741016</v>
      </c>
      <c r="H5403" s="24">
        <v>4.0595546145912265E-2</v>
      </c>
      <c r="I5403" s="3">
        <f t="shared" si="253"/>
        <v>1663.6999999999543</v>
      </c>
      <c r="J5403" s="3">
        <f>INDEX(PowerArray,MIN(MaximumPowerIndex,ROUND(G5403*100,0)))</f>
        <v>1639.6699999999548</v>
      </c>
      <c r="K5403" s="3">
        <f>MIN(J5403-M5403+N5403,'Power Look Up'!$F$4)</f>
        <v>1689.7839380088869</v>
      </c>
      <c r="M5403" s="50">
        <f t="array" ref="M5403">_xlfn.SUM(_xlfn.NORM.DIST($S$3:$S$1003,$G5403,$P5403,FALSE)*WindSpeedStep*$T$3:$T$1003)</f>
        <v>1627.0381395438969</v>
      </c>
      <c r="N5403" s="50">
        <f t="array" ref="N5403">_xlfn.SUM(_xlfn.NORM.DIST($S$3:$S$1003,$G5403,$Q5403,FALSE)*WindSpeedStep*$T$3:$T$1003)</f>
        <v>1677.152077552829</v>
      </c>
      <c r="P5403" s="42">
        <f t="shared" si="252"/>
        <v>1.0009040673741016</v>
      </c>
      <c r="Q5403" s="42">
        <f t="shared" si="254"/>
        <v>0.40632247254716619</v>
      </c>
    </row>
    <row r="5404" spans="5:17" x14ac:dyDescent="0.2">
      <c r="E5404" s="15" t="s">
        <v>129</v>
      </c>
      <c r="F5404" s="21">
        <v>10.796409747666974</v>
      </c>
      <c r="G5404" s="21">
        <v>10.728330635985095</v>
      </c>
      <c r="H5404" s="24">
        <v>8.1508577440770211E-2</v>
      </c>
      <c r="I5404" s="3">
        <f t="shared" si="253"/>
        <v>1850.5999999999503</v>
      </c>
      <c r="J5404" s="3">
        <f>INDEX(PowerArray,MIN(MaximumPowerIndex,ROUND(G5404*100,0)))</f>
        <v>1831.9099999999507</v>
      </c>
      <c r="K5404" s="3">
        <f>MIN(J5404-M5404+N5404,'Power Look Up'!$F$4)</f>
        <v>1864.6446351167558</v>
      </c>
      <c r="M5404" s="50">
        <f t="array" ref="M5404">_xlfn.SUM(_xlfn.NORM.DIST($S$3:$S$1003,$G5404,$P5404,FALSE)*WindSpeedStep*$T$3:$T$1003)</f>
        <v>1817.8854674499703</v>
      </c>
      <c r="N5404" s="50">
        <f t="array" ref="N5404">_xlfn.SUM(_xlfn.NORM.DIST($S$3:$S$1003,$G5404,$Q5404,FALSE)*WindSpeedStep*$T$3:$T$1003)</f>
        <v>1850.6201025667754</v>
      </c>
      <c r="P5404" s="42">
        <f t="shared" si="252"/>
        <v>1.0728330635985095</v>
      </c>
      <c r="Q5404" s="42">
        <f t="shared" si="254"/>
        <v>0.87445096845337866</v>
      </c>
    </row>
    <row r="5405" spans="5:17" x14ac:dyDescent="0.2">
      <c r="E5405" s="15" t="s">
        <v>130</v>
      </c>
      <c r="F5405" s="21">
        <v>10.798945586872842</v>
      </c>
      <c r="G5405" s="21">
        <v>10.727559524791516</v>
      </c>
      <c r="H5405" s="24">
        <v>5.0004882018890993E-2</v>
      </c>
      <c r="I5405" s="3">
        <f t="shared" si="253"/>
        <v>1850.5999999999503</v>
      </c>
      <c r="J5405" s="3">
        <f>INDEX(PowerArray,MIN(MaximumPowerIndex,ROUND(G5405*100,0)))</f>
        <v>1831.9099999999507</v>
      </c>
      <c r="K5405" s="3">
        <f>MIN(J5405-M5405+N5405,'Power Look Up'!$F$4)</f>
        <v>1917.8913798965948</v>
      </c>
      <c r="M5405" s="50">
        <f t="array" ref="M5405">_xlfn.SUM(_xlfn.NORM.DIST($S$3:$S$1003,$G5405,$P5405,FALSE)*WindSpeedStep*$T$3:$T$1003)</f>
        <v>1817.7243636751089</v>
      </c>
      <c r="N5405" s="50">
        <f t="array" ref="N5405">_xlfn.SUM(_xlfn.NORM.DIST($S$3:$S$1003,$G5405,$Q5405,FALSE)*WindSpeedStep*$T$3:$T$1003)</f>
        <v>1903.7057435717529</v>
      </c>
      <c r="P5405" s="42">
        <f t="shared" si="252"/>
        <v>1.0727559524791517</v>
      </c>
      <c r="Q5405" s="42">
        <f t="shared" si="254"/>
        <v>0.5364303483878301</v>
      </c>
    </row>
    <row r="5406" spans="5:17" x14ac:dyDescent="0.2">
      <c r="E5406" s="15" t="s">
        <v>131</v>
      </c>
      <c r="F5406" s="21">
        <v>10.971496011831272</v>
      </c>
      <c r="G5406" s="21">
        <v>10.900849602456015</v>
      </c>
      <c r="H5406" s="24">
        <v>4.3749731074265989E-2</v>
      </c>
      <c r="I5406" s="3">
        <f t="shared" si="253"/>
        <v>1895.9899999999493</v>
      </c>
      <c r="J5406" s="3">
        <f>INDEX(PowerArray,MIN(MaximumPowerIndex,ROUND(G5406*100,0)))</f>
        <v>1877.2999999999497</v>
      </c>
      <c r="K5406" s="3">
        <f>MIN(J5406-M5406+N5406,'Power Look Up'!$F$4)</f>
        <v>1976.7356489050144</v>
      </c>
      <c r="M5406" s="50">
        <f t="array" ref="M5406">_xlfn.SUM(_xlfn.NORM.DIST($S$3:$S$1003,$G5406,$P5406,FALSE)*WindSpeedStep*$T$3:$T$1003)</f>
        <v>1851.5772794085713</v>
      </c>
      <c r="N5406" s="50">
        <f t="array" ref="N5406">_xlfn.SUM(_xlfn.NORM.DIST($S$3:$S$1003,$G5406,$Q5406,FALSE)*WindSpeedStep*$T$3:$T$1003)</f>
        <v>1951.0129283136359</v>
      </c>
      <c r="P5406" s="42">
        <f t="shared" si="252"/>
        <v>1.0900849602456015</v>
      </c>
      <c r="Q5406" s="42">
        <f t="shared" si="254"/>
        <v>0.47690923858846995</v>
      </c>
    </row>
    <row r="5407" spans="5:17" x14ac:dyDescent="0.2">
      <c r="E5407" s="15" t="s">
        <v>132</v>
      </c>
      <c r="F5407" s="21">
        <v>10.983313760888917</v>
      </c>
      <c r="G5407" s="21">
        <v>10.875641992740189</v>
      </c>
      <c r="H5407" s="24">
        <v>2.8224632997729333E-2</v>
      </c>
      <c r="I5407" s="3">
        <f t="shared" si="253"/>
        <v>1898.6599999999494</v>
      </c>
      <c r="J5407" s="3">
        <f>INDEX(PowerArray,MIN(MaximumPowerIndex,ROUND(G5407*100,0)))</f>
        <v>1871.95999999995</v>
      </c>
      <c r="K5407" s="3">
        <f>MIN(J5407-M5407+N5407,'Power Look Up'!$F$4)</f>
        <v>1994.6947869648814</v>
      </c>
      <c r="M5407" s="50">
        <f t="array" ref="M5407">_xlfn.SUM(_xlfn.NORM.DIST($S$3:$S$1003,$G5407,$P5407,FALSE)*WindSpeedStep*$T$3:$T$1003)</f>
        <v>1846.9436282621843</v>
      </c>
      <c r="N5407" s="50">
        <f t="array" ref="N5407">_xlfn.SUM(_xlfn.NORM.DIST($S$3:$S$1003,$G5407,$Q5407,FALSE)*WindSpeedStep*$T$3:$T$1003)</f>
        <v>1969.6784152271157</v>
      </c>
      <c r="P5407" s="42">
        <f t="shared" si="252"/>
        <v>1.0875641992740188</v>
      </c>
      <c r="Q5407" s="42">
        <f t="shared" si="254"/>
        <v>0.30696100385978553</v>
      </c>
    </row>
    <row r="5408" spans="5:17" x14ac:dyDescent="0.2">
      <c r="E5408" s="15" t="s">
        <v>133</v>
      </c>
      <c r="F5408" s="21">
        <v>10.93812270804739</v>
      </c>
      <c r="G5408" s="21">
        <v>10.770331907211482</v>
      </c>
      <c r="H5408" s="24">
        <v>3.2912411901828545E-2</v>
      </c>
      <c r="I5408" s="3">
        <f t="shared" si="253"/>
        <v>1887.9799999999495</v>
      </c>
      <c r="J5408" s="3">
        <f>INDEX(PowerArray,MIN(MaximumPowerIndex,ROUND(G5408*100,0)))</f>
        <v>1842.5899999999506</v>
      </c>
      <c r="K5408" s="3">
        <f>MIN(J5408-M5408+N5408,'Power Look Up'!$F$4)</f>
        <v>1954.6014533262169</v>
      </c>
      <c r="M5408" s="50">
        <f t="array" ref="M5408">_xlfn.SUM(_xlfn.NORM.DIST($S$3:$S$1003,$G5408,$P5408,FALSE)*WindSpeedStep*$T$3:$T$1003)</f>
        <v>1826.5181524971008</v>
      </c>
      <c r="N5408" s="50">
        <f t="array" ref="N5408">_xlfn.SUM(_xlfn.NORM.DIST($S$3:$S$1003,$G5408,$Q5408,FALSE)*WindSpeedStep*$T$3:$T$1003)</f>
        <v>1938.5296058233671</v>
      </c>
      <c r="P5408" s="42">
        <f t="shared" si="252"/>
        <v>1.0770331907211481</v>
      </c>
      <c r="Q5408" s="42">
        <f t="shared" si="254"/>
        <v>0.35447760004955092</v>
      </c>
    </row>
    <row r="5409" spans="5:17" x14ac:dyDescent="0.2">
      <c r="E5409" s="15" t="s">
        <v>134</v>
      </c>
      <c r="F5409" s="21">
        <v>11.048719611257372</v>
      </c>
      <c r="G5409" s="21">
        <v>10.926114930522202</v>
      </c>
      <c r="H5409" s="24">
        <v>3.8013454479564161E-2</v>
      </c>
      <c r="I5409" s="3">
        <f t="shared" si="253"/>
        <v>1908.1999999999839</v>
      </c>
      <c r="J5409" s="3">
        <f>INDEX(PowerArray,MIN(MaximumPowerIndex,ROUND(G5409*100,0)))</f>
        <v>1885.3099999999497</v>
      </c>
      <c r="K5409" s="3">
        <f>MIN(J5409-M5409+N5409,'Power Look Up'!$F$4)</f>
        <v>1994.1318078065049</v>
      </c>
      <c r="M5409" s="50">
        <f t="array" ref="M5409">_xlfn.SUM(_xlfn.NORM.DIST($S$3:$S$1003,$G5409,$P5409,FALSE)*WindSpeedStep*$T$3:$T$1003)</f>
        <v>1856.1237897405183</v>
      </c>
      <c r="N5409" s="50">
        <f t="array" ref="N5409">_xlfn.SUM(_xlfn.NORM.DIST($S$3:$S$1003,$G5409,$Q5409,FALSE)*WindSpeedStep*$T$3:$T$1003)</f>
        <v>1964.9455975470735</v>
      </c>
      <c r="P5409" s="42">
        <f t="shared" si="252"/>
        <v>1.0926114930522202</v>
      </c>
      <c r="Q5409" s="42">
        <f t="shared" si="254"/>
        <v>0.41533937254989206</v>
      </c>
    </row>
    <row r="5410" spans="5:17" x14ac:dyDescent="0.2">
      <c r="E5410" s="15" t="s">
        <v>135</v>
      </c>
      <c r="F5410" s="21">
        <v>10.452725793534213</v>
      </c>
      <c r="G5410" s="21">
        <v>10.389297076902983</v>
      </c>
      <c r="H5410" s="24">
        <v>4.4964347987654078E-2</v>
      </c>
      <c r="I5410" s="3">
        <f t="shared" si="253"/>
        <v>1757.1499999999523</v>
      </c>
      <c r="J5410" s="3">
        <f>INDEX(PowerArray,MIN(MaximumPowerIndex,ROUND(G5410*100,0)))</f>
        <v>1741.1299999999528</v>
      </c>
      <c r="K5410" s="3">
        <f>MIN(J5410-M5410+N5410,'Power Look Up'!$F$4)</f>
        <v>1816.7295480180833</v>
      </c>
      <c r="M5410" s="50">
        <f t="array" ref="M5410">_xlfn.SUM(_xlfn.NORM.DIST($S$3:$S$1003,$G5410,$P5410,FALSE)*WindSpeedStep*$T$3:$T$1003)</f>
        <v>1737.894860967569</v>
      </c>
      <c r="N5410" s="50">
        <f t="array" ref="N5410">_xlfn.SUM(_xlfn.NORM.DIST($S$3:$S$1003,$G5410,$Q5410,FALSE)*WindSpeedStep*$T$3:$T$1003)</f>
        <v>1813.4944089856995</v>
      </c>
      <c r="P5410" s="42">
        <f t="shared" si="252"/>
        <v>1.0389297076902984</v>
      </c>
      <c r="Q5410" s="42">
        <f t="shared" si="254"/>
        <v>0.46714796911298301</v>
      </c>
    </row>
    <row r="5411" spans="5:17" x14ac:dyDescent="0.2">
      <c r="E5411" s="15" t="s">
        <v>136</v>
      </c>
      <c r="F5411" s="21">
        <v>11.151871684580234</v>
      </c>
      <c r="G5411" s="21">
        <v>11.005466167391772</v>
      </c>
      <c r="H5411" s="24">
        <v>3.1384866137219573E-2</v>
      </c>
      <c r="I5411" s="3">
        <f t="shared" si="253"/>
        <v>1916.5999999999838</v>
      </c>
      <c r="J5411" s="3">
        <f>INDEX(PowerArray,MIN(MaximumPowerIndex,ROUND(G5411*100,0)))</f>
        <v>1904.839999999984</v>
      </c>
      <c r="K5411" s="3">
        <f>MIN(J5411-M5411+N5411,'Power Look Up'!$F$4)</f>
        <v>2000</v>
      </c>
      <c r="M5411" s="50">
        <f t="array" ref="M5411">_xlfn.SUM(_xlfn.NORM.DIST($S$3:$S$1003,$G5411,$P5411,FALSE)*WindSpeedStep*$T$3:$T$1003)</f>
        <v>1869.7749205073605</v>
      </c>
      <c r="N5411" s="50">
        <f t="array" ref="N5411">_xlfn.SUM(_xlfn.NORM.DIST($S$3:$S$1003,$G5411,$Q5411,FALSE)*WindSpeedStep*$T$3:$T$1003)</f>
        <v>1989.2055121250978</v>
      </c>
      <c r="P5411" s="42">
        <f t="shared" si="252"/>
        <v>1.1005466167391773</v>
      </c>
      <c r="Q5411" s="42">
        <f t="shared" si="254"/>
        <v>0.3454050824412897</v>
      </c>
    </row>
    <row r="5412" spans="5:17" x14ac:dyDescent="0.2">
      <c r="E5412" s="15" t="s">
        <v>137</v>
      </c>
      <c r="F5412" s="21">
        <v>10.365308031588629</v>
      </c>
      <c r="G5412" s="21">
        <v>10.262526033694469</v>
      </c>
      <c r="H5412" s="24">
        <v>5.1132103202799858E-2</v>
      </c>
      <c r="I5412" s="3">
        <f t="shared" si="253"/>
        <v>1735.7899999999529</v>
      </c>
      <c r="J5412" s="3">
        <f>INDEX(PowerArray,MIN(MaximumPowerIndex,ROUND(G5412*100,0)))</f>
        <v>1706.4199999999535</v>
      </c>
      <c r="K5412" s="3">
        <f>MIN(J5412-M5412+N5412,'Power Look Up'!$F$4)</f>
        <v>1767.6105492840015</v>
      </c>
      <c r="M5412" s="50">
        <f t="array" ref="M5412">_xlfn.SUM(_xlfn.NORM.DIST($S$3:$S$1003,$G5412,$P5412,FALSE)*WindSpeedStep*$T$3:$T$1003)</f>
        <v>1703.31853202966</v>
      </c>
      <c r="N5412" s="50">
        <f t="array" ref="N5412">_xlfn.SUM(_xlfn.NORM.DIST($S$3:$S$1003,$G5412,$Q5412,FALSE)*WindSpeedStep*$T$3:$T$1003)</f>
        <v>1764.5090813137081</v>
      </c>
      <c r="P5412" s="42">
        <f t="shared" si="252"/>
        <v>1.026252603369447</v>
      </c>
      <c r="Q5412" s="42">
        <f t="shared" si="254"/>
        <v>0.52474454027628592</v>
      </c>
    </row>
    <row r="5413" spans="5:17" x14ac:dyDescent="0.2">
      <c r="E5413" s="15" t="s">
        <v>138</v>
      </c>
      <c r="F5413" s="21">
        <v>9.1808011234783251</v>
      </c>
      <c r="G5413" s="21">
        <v>9.1204245258581285</v>
      </c>
      <c r="H5413" s="24">
        <v>3.8123034721331127E-2</v>
      </c>
      <c r="I5413" s="3">
        <f t="shared" si="253"/>
        <v>1324.5799999999424</v>
      </c>
      <c r="J5413" s="3">
        <f>INDEX(PowerArray,MIN(MaximumPowerIndex,ROUND(G5413*100,0)))</f>
        <v>1301.719999999943</v>
      </c>
      <c r="K5413" s="3">
        <f>MIN(J5413-M5413+N5413,'Power Look Up'!$F$4)</f>
        <v>1287.8060162447603</v>
      </c>
      <c r="M5413" s="50">
        <f t="array" ref="M5413">_xlfn.SUM(_xlfn.NORM.DIST($S$3:$S$1003,$G5413,$P5413,FALSE)*WindSpeedStep*$T$3:$T$1003)</f>
        <v>1306.2381726628948</v>
      </c>
      <c r="N5413" s="50">
        <f t="array" ref="N5413">_xlfn.SUM(_xlfn.NORM.DIST($S$3:$S$1003,$G5413,$Q5413,FALSE)*WindSpeedStep*$T$3:$T$1003)</f>
        <v>1292.3241889077121</v>
      </c>
      <c r="P5413" s="42">
        <f t="shared" si="252"/>
        <v>0.91204245258581285</v>
      </c>
      <c r="Q5413" s="42">
        <f t="shared" si="254"/>
        <v>0.34769826087256939</v>
      </c>
    </row>
    <row r="5414" spans="5:17" x14ac:dyDescent="0.2">
      <c r="E5414" s="15" t="s">
        <v>139</v>
      </c>
      <c r="F5414" s="21">
        <v>10.187503036879608</v>
      </c>
      <c r="G5414" s="21">
        <v>10.13899214506473</v>
      </c>
      <c r="H5414" s="24">
        <v>0.13938646151657397</v>
      </c>
      <c r="I5414" s="3">
        <f t="shared" si="253"/>
        <v>1687.7299999999539</v>
      </c>
      <c r="J5414" s="3">
        <f>INDEX(PowerArray,MIN(MaximumPowerIndex,ROUND(G5414*100,0)))</f>
        <v>1674.3799999999542</v>
      </c>
      <c r="K5414" s="3">
        <f>MIN(J5414-M5414+N5414,'Power Look Up'!$F$4)</f>
        <v>1624.2852782506502</v>
      </c>
      <c r="M5414" s="50">
        <f t="array" ref="M5414">_xlfn.SUM(_xlfn.NORM.DIST($S$3:$S$1003,$G5414,$P5414,FALSE)*WindSpeedStep*$T$3:$T$1003)</f>
        <v>1667.2893304796471</v>
      </c>
      <c r="N5414" s="50">
        <f t="array" ref="N5414">_xlfn.SUM(_xlfn.NORM.DIST($S$3:$S$1003,$G5414,$Q5414,FALSE)*WindSpeedStep*$T$3:$T$1003)</f>
        <v>1617.1946087303431</v>
      </c>
      <c r="P5414" s="42">
        <f t="shared" si="252"/>
        <v>1.0138992145064731</v>
      </c>
      <c r="Q5414" s="42">
        <f t="shared" si="254"/>
        <v>1.4132382384449107</v>
      </c>
    </row>
    <row r="5415" spans="5:17" x14ac:dyDescent="0.2">
      <c r="E5415" s="15" t="s">
        <v>140</v>
      </c>
      <c r="F5415" s="21">
        <v>10.173022456055428</v>
      </c>
      <c r="G5415" s="21">
        <v>10.145584178250409</v>
      </c>
      <c r="H5415" s="24">
        <v>5.5047553705797982E-2</v>
      </c>
      <c r="I5415" s="3">
        <f t="shared" si="253"/>
        <v>1682.3899999999539</v>
      </c>
      <c r="J5415" s="3">
        <f>INDEX(PowerArray,MIN(MaximumPowerIndex,ROUND(G5415*100,0)))</f>
        <v>1677.049999999954</v>
      </c>
      <c r="K5415" s="3">
        <f>MIN(J5415-M5415+N5415,'Power Look Up'!$F$4)</f>
        <v>1727.11558544478</v>
      </c>
      <c r="M5415" s="50">
        <f t="array" ref="M5415">_xlfn.SUM(_xlfn.NORM.DIST($S$3:$S$1003,$G5415,$P5415,FALSE)*WindSpeedStep*$T$3:$T$1003)</f>
        <v>1669.268267404625</v>
      </c>
      <c r="N5415" s="50">
        <f t="array" ref="N5415">_xlfn.SUM(_xlfn.NORM.DIST($S$3:$S$1003,$G5415,$Q5415,FALSE)*WindSpeedStep*$T$3:$T$1003)</f>
        <v>1719.333852849451</v>
      </c>
      <c r="P5415" s="42">
        <f t="shared" si="252"/>
        <v>1.0145584178250411</v>
      </c>
      <c r="Q5415" s="42">
        <f t="shared" si="254"/>
        <v>0.55848958992893372</v>
      </c>
    </row>
    <row r="5416" spans="5:17" x14ac:dyDescent="0.2">
      <c r="E5416" s="15" t="s">
        <v>141</v>
      </c>
      <c r="F5416" s="21">
        <v>10.998870816917419</v>
      </c>
      <c r="G5416" s="21">
        <v>10.878001581600348</v>
      </c>
      <c r="H5416" s="24">
        <v>3.3639816864736799E-2</v>
      </c>
      <c r="I5416" s="3">
        <f t="shared" si="253"/>
        <v>1903.9999999999493</v>
      </c>
      <c r="J5416" s="3">
        <f>INDEX(PowerArray,MIN(MaximumPowerIndex,ROUND(G5416*100,0)))</f>
        <v>1871.95999999995</v>
      </c>
      <c r="K5416" s="3">
        <f>MIN(J5416-M5416+N5416,'Power Look Up'!$F$4)</f>
        <v>1986.7872022093284</v>
      </c>
      <c r="M5416" s="50">
        <f t="array" ref="M5416">_xlfn.SUM(_xlfn.NORM.DIST($S$3:$S$1003,$G5416,$P5416,FALSE)*WindSpeedStep*$T$3:$T$1003)</f>
        <v>1847.3815175036095</v>
      </c>
      <c r="N5416" s="50">
        <f t="array" ref="N5416">_xlfn.SUM(_xlfn.NORM.DIST($S$3:$S$1003,$G5416,$Q5416,FALSE)*WindSpeedStep*$T$3:$T$1003)</f>
        <v>1962.2087197129879</v>
      </c>
      <c r="P5416" s="42">
        <f t="shared" si="252"/>
        <v>1.0878001581600347</v>
      </c>
      <c r="Q5416" s="42">
        <f t="shared" si="254"/>
        <v>0.36593398105935293</v>
      </c>
    </row>
    <row r="5417" spans="5:17" x14ac:dyDescent="0.2">
      <c r="E5417" s="15" t="s">
        <v>142</v>
      </c>
      <c r="F5417" s="21">
        <v>10.022186386454271</v>
      </c>
      <c r="G5417" s="21">
        <v>9.9314628882703779</v>
      </c>
      <c r="H5417" s="24">
        <v>3.492251954853394E-2</v>
      </c>
      <c r="I5417" s="3">
        <f t="shared" si="253"/>
        <v>1642.3399999999549</v>
      </c>
      <c r="J5417" s="3">
        <f>INDEX(PowerArray,MIN(MaximumPowerIndex,ROUND(G5417*100,0)))</f>
        <v>1610.3299999999363</v>
      </c>
      <c r="K5417" s="3">
        <f>MIN(J5417-M5417+N5417,'Power Look Up'!$F$4)</f>
        <v>1656.9948615315243</v>
      </c>
      <c r="M5417" s="50">
        <f t="array" ref="M5417">_xlfn.SUM(_xlfn.NORM.DIST($S$3:$S$1003,$G5417,$P5417,FALSE)*WindSpeedStep*$T$3:$T$1003)</f>
        <v>1601.9359874337435</v>
      </c>
      <c r="N5417" s="50">
        <f t="array" ref="N5417">_xlfn.SUM(_xlfn.NORM.DIST($S$3:$S$1003,$G5417,$Q5417,FALSE)*WindSpeedStep*$T$3:$T$1003)</f>
        <v>1648.6008489653316</v>
      </c>
      <c r="P5417" s="42">
        <f t="shared" si="252"/>
        <v>0.99314628882703782</v>
      </c>
      <c r="Q5417" s="42">
        <f t="shared" si="254"/>
        <v>0.3468317068611616</v>
      </c>
    </row>
    <row r="5418" spans="5:17" x14ac:dyDescent="0.2">
      <c r="E5418" s="15" t="s">
        <v>143</v>
      </c>
      <c r="F5418" s="21">
        <v>9.8220519112531459</v>
      </c>
      <c r="G5418" s="21">
        <v>9.771333718751448</v>
      </c>
      <c r="H5418" s="24">
        <v>3.2579750432124605E-2</v>
      </c>
      <c r="I5418" s="3">
        <f t="shared" si="253"/>
        <v>1568.4199999999371</v>
      </c>
      <c r="J5418" s="3">
        <f>INDEX(PowerArray,MIN(MaximumPowerIndex,ROUND(G5418*100,0)))</f>
        <v>1549.3699999999376</v>
      </c>
      <c r="K5418" s="3">
        <f>MIN(J5418-M5418+N5418,'Power Look Up'!$F$4)</f>
        <v>1583.2618947153142</v>
      </c>
      <c r="M5418" s="50">
        <f t="array" ref="M5418">_xlfn.SUM(_xlfn.NORM.DIST($S$3:$S$1003,$G5418,$P5418,FALSE)*WindSpeedStep*$T$3:$T$1003)</f>
        <v>1547.8264081047057</v>
      </c>
      <c r="N5418" s="50">
        <f t="array" ref="N5418">_xlfn.SUM(_xlfn.NORM.DIST($S$3:$S$1003,$G5418,$Q5418,FALSE)*WindSpeedStep*$T$3:$T$1003)</f>
        <v>1581.7183028200823</v>
      </c>
      <c r="P5418" s="42">
        <f t="shared" si="252"/>
        <v>0.97713337187514482</v>
      </c>
      <c r="Q5418" s="42">
        <f t="shared" si="254"/>
        <v>0.3183476139459262</v>
      </c>
    </row>
    <row r="5419" spans="5:17" x14ac:dyDescent="0.2">
      <c r="E5419" s="15" t="s">
        <v>144</v>
      </c>
      <c r="F5419" s="21">
        <v>9.393981278136744</v>
      </c>
      <c r="G5419" s="21">
        <v>9.2894885321578702</v>
      </c>
      <c r="H5419" s="24">
        <v>3.406436424828288E-2</v>
      </c>
      <c r="I5419" s="3">
        <f t="shared" si="253"/>
        <v>1404.5899999999406</v>
      </c>
      <c r="J5419" s="3">
        <f>INDEX(PowerArray,MIN(MaximumPowerIndex,ROUND(G5419*100,0)))</f>
        <v>1366.4899999999416</v>
      </c>
      <c r="K5419" s="3">
        <f>MIN(J5419-M5419+N5419,'Power Look Up'!$F$4)</f>
        <v>1360.76259411568</v>
      </c>
      <c r="M5419" s="50">
        <f t="array" ref="M5419">_xlfn.SUM(_xlfn.NORM.DIST($S$3:$S$1003,$G5419,$P5419,FALSE)*WindSpeedStep*$T$3:$T$1003)</f>
        <v>1371.0864459753493</v>
      </c>
      <c r="N5419" s="50">
        <f t="array" ref="N5419">_xlfn.SUM(_xlfn.NORM.DIST($S$3:$S$1003,$G5419,$Q5419,FALSE)*WindSpeedStep*$T$3:$T$1003)</f>
        <v>1365.3590400910878</v>
      </c>
      <c r="P5419" s="42">
        <f t="shared" si="252"/>
        <v>0.92894885321578702</v>
      </c>
      <c r="Q5419" s="42">
        <f t="shared" si="254"/>
        <v>0.31644052103967235</v>
      </c>
    </row>
    <row r="5420" spans="5:17" x14ac:dyDescent="0.2">
      <c r="E5420" s="15" t="s">
        <v>145</v>
      </c>
      <c r="F5420" s="21">
        <v>9.1130593801832873</v>
      </c>
      <c r="G5420" s="21">
        <v>9.015005720221037</v>
      </c>
      <c r="H5420" s="24">
        <v>4.9379684826650318E-2</v>
      </c>
      <c r="I5420" s="3">
        <f t="shared" si="253"/>
        <v>1297.909999999943</v>
      </c>
      <c r="J5420" s="3">
        <f>INDEX(PowerArray,MIN(MaximumPowerIndex,ROUND(G5420*100,0)))</f>
        <v>1263.6199999999437</v>
      </c>
      <c r="K5420" s="3">
        <f>MIN(J5420-M5420+N5420,'Power Look Up'!$F$4)</f>
        <v>1249.6734651538613</v>
      </c>
      <c r="M5420" s="50">
        <f t="array" ref="M5420">_xlfn.SUM(_xlfn.NORM.DIST($S$3:$S$1003,$G5420,$P5420,FALSE)*WindSpeedStep*$T$3:$T$1003)</f>
        <v>1265.5856215385747</v>
      </c>
      <c r="N5420" s="50">
        <f t="array" ref="N5420">_xlfn.SUM(_xlfn.NORM.DIST($S$3:$S$1003,$G5420,$Q5420,FALSE)*WindSpeedStep*$T$3:$T$1003)</f>
        <v>1251.6390866924924</v>
      </c>
      <c r="P5420" s="42">
        <f t="shared" si="252"/>
        <v>0.90150057202210376</v>
      </c>
      <c r="Q5420" s="42">
        <f t="shared" si="254"/>
        <v>0.44515814117496455</v>
      </c>
    </row>
    <row r="5421" spans="5:17" x14ac:dyDescent="0.2">
      <c r="E5421" s="15" t="s">
        <v>146</v>
      </c>
      <c r="F5421" s="21">
        <v>9.6468987656414882</v>
      </c>
      <c r="G5421" s="21">
        <v>9.6187879780588315</v>
      </c>
      <c r="H5421" s="24">
        <v>4.7683717967305889E-2</v>
      </c>
      <c r="I5421" s="3">
        <f t="shared" si="253"/>
        <v>1503.6499999999385</v>
      </c>
      <c r="J5421" s="3">
        <f>INDEX(PowerArray,MIN(MaximumPowerIndex,ROUND(G5421*100,0)))</f>
        <v>1492.2199999999389</v>
      </c>
      <c r="K5421" s="3">
        <f>MIN(J5421-M5421+N5421,'Power Look Up'!$F$4)</f>
        <v>1509.8157884122795</v>
      </c>
      <c r="M5421" s="50">
        <f t="array" ref="M5421">_xlfn.SUM(_xlfn.NORM.DIST($S$3:$S$1003,$G5421,$P5421,FALSE)*WindSpeedStep*$T$3:$T$1003)</f>
        <v>1493.7754660984858</v>
      </c>
      <c r="N5421" s="50">
        <f t="array" ref="N5421">_xlfn.SUM(_xlfn.NORM.DIST($S$3:$S$1003,$G5421,$Q5421,FALSE)*WindSpeedStep*$T$3:$T$1003)</f>
        <v>1511.3712545108265</v>
      </c>
      <c r="P5421" s="42">
        <f t="shared" si="252"/>
        <v>0.96187879780588315</v>
      </c>
      <c r="Q5421" s="42">
        <f t="shared" si="254"/>
        <v>0.45865957313306976</v>
      </c>
    </row>
    <row r="5422" spans="5:17" x14ac:dyDescent="0.2">
      <c r="E5422" s="15" t="s">
        <v>147</v>
      </c>
      <c r="F5422" s="21">
        <v>9.9200194201553522</v>
      </c>
      <c r="G5422" s="21">
        <v>9.7929731799606063</v>
      </c>
      <c r="H5422" s="24">
        <v>3.6290251536056188E-2</v>
      </c>
      <c r="I5422" s="3">
        <f t="shared" si="253"/>
        <v>1606.5199999999363</v>
      </c>
      <c r="J5422" s="3">
        <f>INDEX(PowerArray,MIN(MaximumPowerIndex,ROUND(G5422*100,0)))</f>
        <v>1556.9899999999375</v>
      </c>
      <c r="K5422" s="3">
        <f>MIN(J5422-M5422+N5422,'Power Look Up'!$F$4)</f>
        <v>1591.4004389088439</v>
      </c>
      <c r="M5422" s="50">
        <f t="array" ref="M5422">_xlfn.SUM(_xlfn.NORM.DIST($S$3:$S$1003,$G5422,$P5422,FALSE)*WindSpeedStep*$T$3:$T$1003)</f>
        <v>1555.3069701570828</v>
      </c>
      <c r="N5422" s="50">
        <f t="array" ref="N5422">_xlfn.SUM(_xlfn.NORM.DIST($S$3:$S$1003,$G5422,$Q5422,FALSE)*WindSpeedStep*$T$3:$T$1003)</f>
        <v>1589.7174090659892</v>
      </c>
      <c r="P5422" s="42">
        <f t="shared" si="252"/>
        <v>0.97929731799606068</v>
      </c>
      <c r="Q5422" s="42">
        <f t="shared" si="254"/>
        <v>0.35538945998662247</v>
      </c>
    </row>
    <row r="5423" spans="5:17" x14ac:dyDescent="0.2">
      <c r="E5423" s="15" t="s">
        <v>148</v>
      </c>
      <c r="F5423" s="21">
        <v>10.22786398098175</v>
      </c>
      <c r="G5423" s="21">
        <v>10.14350266556202</v>
      </c>
      <c r="H5423" s="24">
        <v>6.7462766544708036E-2</v>
      </c>
      <c r="I5423" s="3">
        <f t="shared" si="253"/>
        <v>1698.4099999999537</v>
      </c>
      <c r="J5423" s="3">
        <f>INDEX(PowerArray,MIN(MaximumPowerIndex,ROUND(G5423*100,0)))</f>
        <v>1674.3799999999542</v>
      </c>
      <c r="K5423" s="3">
        <f>MIN(J5423-M5423+N5423,'Power Look Up'!$F$4)</f>
        <v>1712.3795454558865</v>
      </c>
      <c r="M5423" s="50">
        <f t="array" ref="M5423">_xlfn.SUM(_xlfn.NORM.DIST($S$3:$S$1003,$G5423,$P5423,FALSE)*WindSpeedStep*$T$3:$T$1003)</f>
        <v>1668.6440675871929</v>
      </c>
      <c r="N5423" s="50">
        <f t="array" ref="N5423">_xlfn.SUM(_xlfn.NORM.DIST($S$3:$S$1003,$G5423,$Q5423,FALSE)*WindSpeedStep*$T$3:$T$1003)</f>
        <v>1706.6436130431252</v>
      </c>
      <c r="P5423" s="42">
        <f t="shared" si="252"/>
        <v>1.0143502665562021</v>
      </c>
      <c r="Q5423" s="42">
        <f t="shared" si="254"/>
        <v>0.68430875227243415</v>
      </c>
    </row>
    <row r="5424" spans="5:17" x14ac:dyDescent="0.2">
      <c r="E5424" s="15" t="s">
        <v>149</v>
      </c>
      <c r="F5424" s="21">
        <v>10.5528777469481</v>
      </c>
      <c r="G5424" s="21">
        <v>10.520383628336003</v>
      </c>
      <c r="H5424" s="24">
        <v>4.4537614409105072E-2</v>
      </c>
      <c r="I5424" s="3">
        <f t="shared" si="253"/>
        <v>1783.8499999999517</v>
      </c>
      <c r="J5424" s="3">
        <f>INDEX(PowerArray,MIN(MaximumPowerIndex,ROUND(G5424*100,0)))</f>
        <v>1775.8399999999519</v>
      </c>
      <c r="K5424" s="3">
        <f>MIN(J5424-M5424+N5424,'Power Look Up'!$F$4)</f>
        <v>1860.1811183680154</v>
      </c>
      <c r="M5424" s="50">
        <f t="array" ref="M5424">_xlfn.SUM(_xlfn.NORM.DIST($S$3:$S$1003,$G5424,$P5424,FALSE)*WindSpeedStep*$T$3:$T$1003)</f>
        <v>1770.9996699823298</v>
      </c>
      <c r="N5424" s="50">
        <f t="array" ref="N5424">_xlfn.SUM(_xlfn.NORM.DIST($S$3:$S$1003,$G5424,$Q5424,FALSE)*WindSpeedStep*$T$3:$T$1003)</f>
        <v>1855.3407883503933</v>
      </c>
      <c r="P5424" s="42">
        <f t="shared" si="252"/>
        <v>1.0520383628336003</v>
      </c>
      <c r="Q5424" s="42">
        <f t="shared" si="254"/>
        <v>0.46855278947469065</v>
      </c>
    </row>
    <row r="5425" spans="5:17" x14ac:dyDescent="0.2">
      <c r="E5425" s="15" t="s">
        <v>150</v>
      </c>
      <c r="F5425" s="21">
        <v>10.925049050832509</v>
      </c>
      <c r="G5425" s="21">
        <v>10.823837337483178</v>
      </c>
      <c r="H5425" s="24">
        <v>3.9359091020944495E-2</v>
      </c>
      <c r="I5425" s="3">
        <f t="shared" si="253"/>
        <v>1885.3099999999497</v>
      </c>
      <c r="J5425" s="3">
        <f>INDEX(PowerArray,MIN(MaximumPowerIndex,ROUND(G5425*100,0)))</f>
        <v>1855.9399999999503</v>
      </c>
      <c r="K5425" s="3">
        <f>MIN(J5425-M5425+N5425,'Power Look Up'!$F$4)</f>
        <v>1960.8437790261853</v>
      </c>
      <c r="M5425" s="50">
        <f t="array" ref="M5425">_xlfn.SUM(_xlfn.NORM.DIST($S$3:$S$1003,$G5425,$P5425,FALSE)*WindSpeedStep*$T$3:$T$1003)</f>
        <v>1837.1123567318452</v>
      </c>
      <c r="N5425" s="50">
        <f t="array" ref="N5425">_xlfn.SUM(_xlfn.NORM.DIST($S$3:$S$1003,$G5425,$Q5425,FALSE)*WindSpeedStep*$T$3:$T$1003)</f>
        <v>1942.0161357580803</v>
      </c>
      <c r="P5425" s="42">
        <f t="shared" si="252"/>
        <v>1.082383733748318</v>
      </c>
      <c r="Q5425" s="42">
        <f t="shared" si="254"/>
        <v>0.42601639896189791</v>
      </c>
    </row>
    <row r="5426" spans="5:17" x14ac:dyDescent="0.2">
      <c r="E5426" s="15" t="s">
        <v>151</v>
      </c>
      <c r="F5426" s="21">
        <v>11.519179779755932</v>
      </c>
      <c r="G5426" s="21">
        <v>11.401889053888013</v>
      </c>
      <c r="H5426" s="24">
        <v>2.6911638322096598E-2</v>
      </c>
      <c r="I5426" s="3">
        <f t="shared" si="253"/>
        <v>1947.679999999983</v>
      </c>
      <c r="J5426" s="3">
        <f>INDEX(PowerArray,MIN(MaximumPowerIndex,ROUND(G5426*100,0)))</f>
        <v>1937.5999999999833</v>
      </c>
      <c r="K5426" s="3">
        <f>MIN(J5426-M5426+N5426,'Power Look Up'!$F$4)</f>
        <v>2000</v>
      </c>
      <c r="M5426" s="50">
        <f t="array" ref="M5426">_xlfn.SUM(_xlfn.NORM.DIST($S$3:$S$1003,$G5426,$P5426,FALSE)*WindSpeedStep*$T$3:$T$1003)</f>
        <v>1924.6100365067084</v>
      </c>
      <c r="N5426" s="50">
        <f t="array" ref="N5426">_xlfn.SUM(_xlfn.NORM.DIST($S$3:$S$1003,$G5426,$Q5426,FALSE)*WindSpeedStep*$T$3:$T$1003)</f>
        <v>2027.2434346518487</v>
      </c>
      <c r="P5426" s="42">
        <f t="shared" si="252"/>
        <v>1.1401889053888012</v>
      </c>
      <c r="Q5426" s="42">
        <f t="shared" si="254"/>
        <v>0.30684351440690638</v>
      </c>
    </row>
    <row r="5427" spans="5:17" x14ac:dyDescent="0.2">
      <c r="E5427" s="15" t="s">
        <v>152</v>
      </c>
      <c r="F5427" s="21">
        <v>10.956748344452398</v>
      </c>
      <c r="G5427" s="21">
        <v>10.871612538460552</v>
      </c>
      <c r="H5427" s="24">
        <v>2.829306562991005E-2</v>
      </c>
      <c r="I5427" s="3">
        <f t="shared" si="253"/>
        <v>1893.3199999999495</v>
      </c>
      <c r="J5427" s="3">
        <f>INDEX(PowerArray,MIN(MaximumPowerIndex,ROUND(G5427*100,0)))</f>
        <v>1869.2899999999499</v>
      </c>
      <c r="K5427" s="3">
        <f>MIN(J5427-M5427+N5427,'Power Look Up'!$F$4)</f>
        <v>1991.7924032700334</v>
      </c>
      <c r="M5427" s="50">
        <f t="array" ref="M5427">_xlfn.SUM(_xlfn.NORM.DIST($S$3:$S$1003,$G5427,$P5427,FALSE)*WindSpeedStep*$T$3:$T$1003)</f>
        <v>1846.1938605659166</v>
      </c>
      <c r="N5427" s="50">
        <f t="array" ref="N5427">_xlfn.SUM(_xlfn.NORM.DIST($S$3:$S$1003,$G5427,$Q5427,FALSE)*WindSpeedStep*$T$3:$T$1003)</f>
        <v>1968.6962638360001</v>
      </c>
      <c r="P5427" s="42">
        <f t="shared" si="252"/>
        <v>1.0871612538460551</v>
      </c>
      <c r="Q5427" s="42">
        <f t="shared" si="254"/>
        <v>0.3075912470536174</v>
      </c>
    </row>
    <row r="5428" spans="5:17" x14ac:dyDescent="0.2">
      <c r="E5428" s="15" t="s">
        <v>153</v>
      </c>
      <c r="F5428" s="21">
        <v>10.616411603571374</v>
      </c>
      <c r="G5428" s="21">
        <v>10.506755881003274</v>
      </c>
      <c r="H5428" s="24">
        <v>5.8400147163796025E-2</v>
      </c>
      <c r="I5428" s="3">
        <f t="shared" si="253"/>
        <v>1802.5399999999513</v>
      </c>
      <c r="J5428" s="3">
        <f>INDEX(PowerArray,MIN(MaximumPowerIndex,ROUND(G5428*100,0)))</f>
        <v>1773.1699999999521</v>
      </c>
      <c r="K5428" s="3">
        <f>MIN(J5428-M5428+N5428,'Power Look Up'!$F$4)</f>
        <v>1838.6861953798618</v>
      </c>
      <c r="M5428" s="50">
        <f t="array" ref="M5428">_xlfn.SUM(_xlfn.NORM.DIST($S$3:$S$1003,$G5428,$P5428,FALSE)*WindSpeedStep*$T$3:$T$1003)</f>
        <v>1767.6853770162427</v>
      </c>
      <c r="N5428" s="50">
        <f t="array" ref="N5428">_xlfn.SUM(_xlfn.NORM.DIST($S$3:$S$1003,$G5428,$Q5428,FALSE)*WindSpeedStep*$T$3:$T$1003)</f>
        <v>1833.2015723961524</v>
      </c>
      <c r="P5428" s="42">
        <f t="shared" si="252"/>
        <v>1.0506755881003274</v>
      </c>
      <c r="Q5428" s="42">
        <f t="shared" si="254"/>
        <v>0.61359608966467061</v>
      </c>
    </row>
    <row r="5429" spans="5:17" x14ac:dyDescent="0.2">
      <c r="E5429" s="15" t="s">
        <v>154</v>
      </c>
      <c r="F5429" s="21">
        <v>10.999346487768292</v>
      </c>
      <c r="G5429" s="21">
        <v>10.90744030497528</v>
      </c>
      <c r="H5429" s="24">
        <v>0.12637114409894576</v>
      </c>
      <c r="I5429" s="3">
        <f t="shared" si="253"/>
        <v>1903.9999999999493</v>
      </c>
      <c r="J5429" s="3">
        <f>INDEX(PowerArray,MIN(MaximumPowerIndex,ROUND(G5429*100,0)))</f>
        <v>1879.9699999999498</v>
      </c>
      <c r="K5429" s="3">
        <f>MIN(J5429-M5429+N5429,'Power Look Up'!$F$4)</f>
        <v>1832.6123169744596</v>
      </c>
      <c r="M5429" s="50">
        <f t="array" ref="M5429">_xlfn.SUM(_xlfn.NORM.DIST($S$3:$S$1003,$G5429,$P5429,FALSE)*WindSpeedStep*$T$3:$T$1003)</f>
        <v>1852.7726867206932</v>
      </c>
      <c r="N5429" s="50">
        <f t="array" ref="N5429">_xlfn.SUM(_xlfn.NORM.DIST($S$3:$S$1003,$G5429,$Q5429,FALSE)*WindSpeedStep*$T$3:$T$1003)</f>
        <v>1805.415003695203</v>
      </c>
      <c r="P5429" s="42">
        <f t="shared" si="252"/>
        <v>1.090744030497528</v>
      </c>
      <c r="Q5429" s="42">
        <f t="shared" si="254"/>
        <v>1.37838571053068</v>
      </c>
    </row>
    <row r="5430" spans="5:17" x14ac:dyDescent="0.2">
      <c r="E5430" s="15" t="s">
        <v>155</v>
      </c>
      <c r="F5430" s="21">
        <v>10.918216609806763</v>
      </c>
      <c r="G5430" s="21">
        <v>10.856079203718727</v>
      </c>
      <c r="H5430" s="24">
        <v>4.7626825752196109E-2</v>
      </c>
      <c r="I5430" s="3">
        <f t="shared" si="253"/>
        <v>1882.6399999999496</v>
      </c>
      <c r="J5430" s="3">
        <f>INDEX(PowerArray,MIN(MaximumPowerIndex,ROUND(G5430*100,0)))</f>
        <v>1866.6199999999501</v>
      </c>
      <c r="K5430" s="3">
        <f>MIN(J5430-M5430+N5430,'Power Look Up'!$F$4)</f>
        <v>1959.229427279934</v>
      </c>
      <c r="M5430" s="50">
        <f t="array" ref="M5430">_xlfn.SUM(_xlfn.NORM.DIST($S$3:$S$1003,$G5430,$P5430,FALSE)*WindSpeedStep*$T$3:$T$1003)</f>
        <v>1843.2800467847455</v>
      </c>
      <c r="N5430" s="50">
        <f t="array" ref="N5430">_xlfn.SUM(_xlfn.NORM.DIST($S$3:$S$1003,$G5430,$Q5430,FALSE)*WindSpeedStep*$T$3:$T$1003)</f>
        <v>1935.8894740647295</v>
      </c>
      <c r="P5430" s="42">
        <f t="shared" si="252"/>
        <v>1.0856079203718727</v>
      </c>
      <c r="Q5430" s="42">
        <f t="shared" si="254"/>
        <v>0.51704059258755164</v>
      </c>
    </row>
    <row r="5431" spans="5:17" x14ac:dyDescent="0.2">
      <c r="E5431" s="15" t="s">
        <v>156</v>
      </c>
      <c r="F5431" s="21">
        <v>11.725957810098832</v>
      </c>
      <c r="G5431" s="21">
        <v>11.611565049682028</v>
      </c>
      <c r="H5431" s="24">
        <v>4.7757292757586695E-2</v>
      </c>
      <c r="I5431" s="3">
        <f t="shared" si="253"/>
        <v>1965.3199999999827</v>
      </c>
      <c r="J5431" s="3">
        <f>INDEX(PowerArray,MIN(MaximumPowerIndex,ROUND(G5431*100,0)))</f>
        <v>1955.239999999983</v>
      </c>
      <c r="K5431" s="3">
        <f>MIN(J5431-M5431+N5431,'Power Look Up'!$F$4)</f>
        <v>2000</v>
      </c>
      <c r="M5431" s="50">
        <f t="array" ref="M5431">_xlfn.SUM(_xlfn.NORM.DIST($S$3:$S$1003,$G5431,$P5431,FALSE)*WindSpeedStep*$T$3:$T$1003)</f>
        <v>1945.6200893870155</v>
      </c>
      <c r="N5431" s="50">
        <f t="array" ref="N5431">_xlfn.SUM(_xlfn.NORM.DIST($S$3:$S$1003,$G5431,$Q5431,FALSE)*WindSpeedStep*$T$3:$T$1003)</f>
        <v>2015.5737517110667</v>
      </c>
      <c r="P5431" s="42">
        <f t="shared" si="252"/>
        <v>1.1611565049682029</v>
      </c>
      <c r="Q5431" s="42">
        <f t="shared" si="254"/>
        <v>0.55453691145142625</v>
      </c>
    </row>
    <row r="5432" spans="5:17" x14ac:dyDescent="0.2">
      <c r="E5432" s="15" t="s">
        <v>157</v>
      </c>
      <c r="F5432" s="21">
        <v>11.635601284641973</v>
      </c>
      <c r="G5432" s="21">
        <v>11.580476287616099</v>
      </c>
      <c r="H5432" s="24">
        <v>2.836123307487105E-2</v>
      </c>
      <c r="I5432" s="3">
        <f t="shared" si="253"/>
        <v>1957.7599999999829</v>
      </c>
      <c r="J5432" s="3">
        <f>INDEX(PowerArray,MIN(MaximumPowerIndex,ROUND(G5432*100,0)))</f>
        <v>1952.719999999983</v>
      </c>
      <c r="K5432" s="3">
        <f>MIN(J5432-M5432+N5432,'Power Look Up'!$F$4)</f>
        <v>2000</v>
      </c>
      <c r="M5432" s="50">
        <f t="array" ref="M5432">_xlfn.SUM(_xlfn.NORM.DIST($S$3:$S$1003,$G5432,$P5432,FALSE)*WindSpeedStep*$T$3:$T$1003)</f>
        <v>1942.813225511135</v>
      </c>
      <c r="N5432" s="50">
        <f t="array" ref="N5432">_xlfn.SUM(_xlfn.NORM.DIST($S$3:$S$1003,$G5432,$Q5432,FALSE)*WindSpeedStep*$T$3:$T$1003)</f>
        <v>2027.8901502512119</v>
      </c>
      <c r="P5432" s="42">
        <f t="shared" si="252"/>
        <v>1.1580476287616099</v>
      </c>
      <c r="Q5432" s="42">
        <f t="shared" si="254"/>
        <v>0.32843658711109763</v>
      </c>
    </row>
    <row r="5433" spans="5:17" x14ac:dyDescent="0.2">
      <c r="E5433" s="15" t="s">
        <v>158</v>
      </c>
      <c r="F5433" s="21">
        <v>11.000588548689967</v>
      </c>
      <c r="G5433" s="21">
        <v>11.017448854446771</v>
      </c>
      <c r="H5433" s="24">
        <v>3.2725521767003232E-2</v>
      </c>
      <c r="I5433" s="3">
        <f t="shared" si="253"/>
        <v>1903.9999999999493</v>
      </c>
      <c r="J5433" s="3">
        <f>INDEX(PowerArray,MIN(MaximumPowerIndex,ROUND(G5433*100,0)))</f>
        <v>1905.6799999999839</v>
      </c>
      <c r="K5433" s="3">
        <f>MIN(J5433-M5433+N5433,'Power Look Up'!$F$4)</f>
        <v>2000</v>
      </c>
      <c r="M5433" s="50">
        <f t="array" ref="M5433">_xlfn.SUM(_xlfn.NORM.DIST($S$3:$S$1003,$G5433,$P5433,FALSE)*WindSpeedStep*$T$3:$T$1003)</f>
        <v>1871.7545857301079</v>
      </c>
      <c r="N5433" s="50">
        <f t="array" ref="N5433">_xlfn.SUM(_xlfn.NORM.DIST($S$3:$S$1003,$G5433,$Q5433,FALSE)*WindSpeedStep*$T$3:$T$1003)</f>
        <v>1988.9563871413175</v>
      </c>
      <c r="P5433" s="42">
        <f t="shared" si="252"/>
        <v>1.1017448854446772</v>
      </c>
      <c r="Q5433" s="42">
        <f t="shared" si="254"/>
        <v>0.36055176230304264</v>
      </c>
    </row>
    <row r="5434" spans="5:17" x14ac:dyDescent="0.2">
      <c r="E5434" s="15" t="s">
        <v>159</v>
      </c>
      <c r="F5434" s="21">
        <v>10.902653155368256</v>
      </c>
      <c r="G5434" s="21">
        <v>10.827346648065221</v>
      </c>
      <c r="H5434" s="24">
        <v>3.0267861895387764E-2</v>
      </c>
      <c r="I5434" s="3">
        <f t="shared" si="253"/>
        <v>1877.2999999999497</v>
      </c>
      <c r="J5434" s="3">
        <f>INDEX(PowerArray,MIN(MaximumPowerIndex,ROUND(G5434*100,0)))</f>
        <v>1858.6099999999501</v>
      </c>
      <c r="K5434" s="3">
        <f>MIN(J5434-M5434+N5434,'Power Look Up'!$F$4)</f>
        <v>1976.6793906122082</v>
      </c>
      <c r="M5434" s="50">
        <f t="array" ref="M5434">_xlfn.SUM(_xlfn.NORM.DIST($S$3:$S$1003,$G5434,$P5434,FALSE)*WindSpeedStep*$T$3:$T$1003)</f>
        <v>1837.7915249702405</v>
      </c>
      <c r="N5434" s="50">
        <f t="array" ref="N5434">_xlfn.SUM(_xlfn.NORM.DIST($S$3:$S$1003,$G5434,$Q5434,FALSE)*WindSpeedStep*$T$3:$T$1003)</f>
        <v>1955.8609155824986</v>
      </c>
      <c r="P5434" s="42">
        <f t="shared" si="252"/>
        <v>1.0827346648065221</v>
      </c>
      <c r="Q5434" s="42">
        <f t="shared" si="254"/>
        <v>0.32772063303712773</v>
      </c>
    </row>
    <row r="5435" spans="5:17" x14ac:dyDescent="0.2">
      <c r="E5435" s="15" t="s">
        <v>160</v>
      </c>
      <c r="F5435" s="21">
        <v>11.30483527310818</v>
      </c>
      <c r="G5435" s="21">
        <v>11.215541684045139</v>
      </c>
      <c r="H5435" s="24">
        <v>4.8651748275212299E-2</v>
      </c>
      <c r="I5435" s="3">
        <f t="shared" si="253"/>
        <v>1929.1999999999834</v>
      </c>
      <c r="J5435" s="3">
        <f>INDEX(PowerArray,MIN(MaximumPowerIndex,ROUND(G5435*100,0)))</f>
        <v>1922.4799999999836</v>
      </c>
      <c r="K5435" s="3">
        <f>MIN(J5435-M5435+N5435,'Power Look Up'!$F$4)</f>
        <v>2000</v>
      </c>
      <c r="M5435" s="50">
        <f t="array" ref="M5435">_xlfn.SUM(_xlfn.NORM.DIST($S$3:$S$1003,$G5435,$P5435,FALSE)*WindSpeedStep*$T$3:$T$1003)</f>
        <v>1901.4862571327869</v>
      </c>
      <c r="N5435" s="50">
        <f t="array" ref="N5435">_xlfn.SUM(_xlfn.NORM.DIST($S$3:$S$1003,$G5435,$Q5435,FALSE)*WindSpeedStep*$T$3:$T$1003)</f>
        <v>1989.0293719408098</v>
      </c>
      <c r="P5435" s="42">
        <f t="shared" si="252"/>
        <v>1.1215541684045138</v>
      </c>
      <c r="Q5435" s="42">
        <f t="shared" si="254"/>
        <v>0.54565571078231467</v>
      </c>
    </row>
    <row r="5436" spans="5:17" x14ac:dyDescent="0.2">
      <c r="E5436" s="15" t="s">
        <v>161</v>
      </c>
      <c r="F5436" s="21">
        <v>12.529333534701484</v>
      </c>
      <c r="G5436" s="21">
        <v>12.423228938278935</v>
      </c>
      <c r="H5436" s="24">
        <v>2.9530700813035334E-2</v>
      </c>
      <c r="I5436" s="3">
        <f t="shared" si="253"/>
        <v>1993.8299999999977</v>
      </c>
      <c r="J5436" s="3">
        <f>INDEX(PowerArray,MIN(MaximumPowerIndex,ROUND(G5436*100,0)))</f>
        <v>1992.6199999999976</v>
      </c>
      <c r="K5436" s="3">
        <f>MIN(J5436-M5436+N5436,'Power Look Up'!$F$4)</f>
        <v>2000</v>
      </c>
      <c r="M5436" s="50">
        <f t="array" ref="M5436">_xlfn.SUM(_xlfn.NORM.DIST($S$3:$S$1003,$G5436,$P5436,FALSE)*WindSpeedStep*$T$3:$T$1003)</f>
        <v>1990.0214482441002</v>
      </c>
      <c r="N5436" s="50">
        <f t="array" ref="N5436">_xlfn.SUM(_xlfn.NORM.DIST($S$3:$S$1003,$G5436,$Q5436,FALSE)*WindSpeedStep*$T$3:$T$1003)</f>
        <v>2017.1745927799809</v>
      </c>
      <c r="P5436" s="42">
        <f t="shared" si="252"/>
        <v>1.2423228938278936</v>
      </c>
      <c r="Q5436" s="42">
        <f t="shared" si="254"/>
        <v>0.36686665690815784</v>
      </c>
    </row>
    <row r="5437" spans="5:17" x14ac:dyDescent="0.2">
      <c r="E5437" s="15" t="s">
        <v>162</v>
      </c>
      <c r="F5437" s="21">
        <v>12.807870644724003</v>
      </c>
      <c r="G5437" s="21">
        <v>12.709443045983395</v>
      </c>
      <c r="H5437" s="24">
        <v>3.9819265367899877E-2</v>
      </c>
      <c r="I5437" s="3">
        <f t="shared" si="253"/>
        <v>1996.9099999999976</v>
      </c>
      <c r="J5437" s="3">
        <f>INDEX(PowerArray,MIN(MaximumPowerIndex,ROUND(G5437*100,0)))</f>
        <v>1995.8099999999974</v>
      </c>
      <c r="K5437" s="3">
        <f>MIN(J5437-M5437+N5437,'Power Look Up'!$F$4)</f>
        <v>2000</v>
      </c>
      <c r="M5437" s="50">
        <f t="array" ref="M5437">_xlfn.SUM(_xlfn.NORM.DIST($S$3:$S$1003,$G5437,$P5437,FALSE)*WindSpeedStep*$T$3:$T$1003)</f>
        <v>1996.5189472787511</v>
      </c>
      <c r="N5437" s="50">
        <f t="array" ref="N5437">_xlfn.SUM(_xlfn.NORM.DIST($S$3:$S$1003,$G5437,$Q5437,FALSE)*WindSpeedStep*$T$3:$T$1003)</f>
        <v>2013.2297711484241</v>
      </c>
      <c r="P5437" s="42">
        <f t="shared" si="252"/>
        <v>1.2709443045983395</v>
      </c>
      <c r="Q5437" s="42">
        <f t="shared" si="254"/>
        <v>0.50608068532622252</v>
      </c>
    </row>
    <row r="5438" spans="5:17" x14ac:dyDescent="0.2">
      <c r="E5438" s="15" t="s">
        <v>163</v>
      </c>
      <c r="F5438" s="21">
        <v>13.58523763268118</v>
      </c>
      <c r="G5438" s="21">
        <v>13.481644967455711</v>
      </c>
      <c r="H5438" s="24">
        <v>2.7235445562609335E-2</v>
      </c>
      <c r="I5438" s="3">
        <f t="shared" si="253"/>
        <v>1999.5899999999997</v>
      </c>
      <c r="J5438" s="3">
        <f>INDEX(PowerArray,MIN(MaximumPowerIndex,ROUND(G5438*100,0)))</f>
        <v>1999.4799999999998</v>
      </c>
      <c r="K5438" s="3">
        <f>MIN(J5438-M5438+N5438,'Power Look Up'!$F$4)</f>
        <v>2000</v>
      </c>
      <c r="M5438" s="50">
        <f t="array" ref="M5438">_xlfn.SUM(_xlfn.NORM.DIST($S$3:$S$1003,$G5438,$P5438,FALSE)*WindSpeedStep*$T$3:$T$1003)</f>
        <v>2003.0796964970039</v>
      </c>
      <c r="N5438" s="50">
        <f t="array" ref="N5438">_xlfn.SUM(_xlfn.NORM.DIST($S$3:$S$1003,$G5438,$Q5438,FALSE)*WindSpeedStep*$T$3:$T$1003)</f>
        <v>2004.9220617985256</v>
      </c>
      <c r="P5438" s="42">
        <f t="shared" si="252"/>
        <v>1.3481644967455713</v>
      </c>
      <c r="Q5438" s="42">
        <f t="shared" si="254"/>
        <v>0.36717860760556614</v>
      </c>
    </row>
    <row r="5439" spans="5:17" x14ac:dyDescent="0.2">
      <c r="E5439" s="15" t="s">
        <v>164</v>
      </c>
      <c r="F5439" s="21">
        <v>13.483537961891036</v>
      </c>
      <c r="G5439" s="21">
        <v>13.396568313736678</v>
      </c>
      <c r="H5439" s="24">
        <v>3.0407449525398776E-2</v>
      </c>
      <c r="I5439" s="3">
        <f t="shared" si="253"/>
        <v>1999.4799999999998</v>
      </c>
      <c r="J5439" s="3">
        <f>INDEX(PowerArray,MIN(MaximumPowerIndex,ROUND(G5439*100,0)))</f>
        <v>1999.3999999999999</v>
      </c>
      <c r="K5439" s="3">
        <f>MIN(J5439-M5439+N5439,'Power Look Up'!$F$4)</f>
        <v>2000</v>
      </c>
      <c r="M5439" s="50">
        <f t="array" ref="M5439">_xlfn.SUM(_xlfn.NORM.DIST($S$3:$S$1003,$G5439,$P5439,FALSE)*WindSpeedStep*$T$3:$T$1003)</f>
        <v>2002.8324885099901</v>
      </c>
      <c r="N5439" s="50">
        <f t="array" ref="N5439">_xlfn.SUM(_xlfn.NORM.DIST($S$3:$S$1003,$G5439,$Q5439,FALSE)*WindSpeedStep*$T$3:$T$1003)</f>
        <v>2005.6149586567385</v>
      </c>
      <c r="P5439" s="42">
        <f t="shared" si="252"/>
        <v>1.3396568313736679</v>
      </c>
      <c r="Q5439" s="42">
        <f t="shared" si="254"/>
        <v>0.40735547481350465</v>
      </c>
    </row>
    <row r="5440" spans="5:17" x14ac:dyDescent="0.2">
      <c r="E5440" s="15" t="s">
        <v>165</v>
      </c>
      <c r="F5440" s="21">
        <v>13.015893672386683</v>
      </c>
      <c r="G5440" s="21">
        <v>12.954617429849311</v>
      </c>
      <c r="H5440" s="24">
        <v>0.10295105612631272</v>
      </c>
      <c r="I5440" s="3">
        <f t="shared" si="253"/>
        <v>1999.0199999999998</v>
      </c>
      <c r="J5440" s="3">
        <f>INDEX(PowerArray,MIN(MaximumPowerIndex,ROUND(G5440*100,0)))</f>
        <v>1998.4499999999975</v>
      </c>
      <c r="K5440" s="3">
        <f>MIN(J5440-M5440+N5440,'Power Look Up'!$F$4)</f>
        <v>1996.6961805307731</v>
      </c>
      <c r="M5440" s="50">
        <f t="array" ref="M5440">_xlfn.SUM(_xlfn.NORM.DIST($S$3:$S$1003,$G5440,$P5440,FALSE)*WindSpeedStep*$T$3:$T$1003)</f>
        <v>1999.9175993668725</v>
      </c>
      <c r="N5440" s="50">
        <f t="array" ref="N5440">_xlfn.SUM(_xlfn.NORM.DIST($S$3:$S$1003,$G5440,$Q5440,FALSE)*WindSpeedStep*$T$3:$T$1003)</f>
        <v>1998.1637798976481</v>
      </c>
      <c r="P5440" s="42">
        <f t="shared" si="252"/>
        <v>1.2954617429849311</v>
      </c>
      <c r="Q5440" s="42">
        <f t="shared" si="254"/>
        <v>1.3336915461153254</v>
      </c>
    </row>
    <row r="5441" spans="5:17" x14ac:dyDescent="0.2">
      <c r="E5441" s="15" t="s">
        <v>166</v>
      </c>
      <c r="F5441" s="21">
        <v>11.291550152896615</v>
      </c>
      <c r="G5441" s="21">
        <v>11.24204861052954</v>
      </c>
      <c r="H5441" s="24">
        <v>5.933640562435312E-2</v>
      </c>
      <c r="I5441" s="3">
        <f t="shared" si="253"/>
        <v>1928.3599999999835</v>
      </c>
      <c r="J5441" s="3">
        <f>INDEX(PowerArray,MIN(MaximumPowerIndex,ROUND(G5441*100,0)))</f>
        <v>1924.1599999999837</v>
      </c>
      <c r="K5441" s="3">
        <f>MIN(J5441-M5441+N5441,'Power Look Up'!$F$4)</f>
        <v>1994.2525270573033</v>
      </c>
      <c r="M5441" s="50">
        <f t="array" ref="M5441">_xlfn.SUM(_xlfn.NORM.DIST($S$3:$S$1003,$G5441,$P5441,FALSE)*WindSpeedStep*$T$3:$T$1003)</f>
        <v>1905.0509839200661</v>
      </c>
      <c r="N5441" s="50">
        <f t="array" ref="N5441">_xlfn.SUM(_xlfn.NORM.DIST($S$3:$S$1003,$G5441,$Q5441,FALSE)*WindSpeedStep*$T$3:$T$1003)</f>
        <v>1975.1435109773856</v>
      </c>
      <c r="P5441" s="42">
        <f t="shared" si="252"/>
        <v>1.124204861052954</v>
      </c>
      <c r="Q5441" s="42">
        <f t="shared" si="254"/>
        <v>0.66706275640307622</v>
      </c>
    </row>
    <row r="5442" spans="5:17" x14ac:dyDescent="0.2">
      <c r="E5442" s="15" t="s">
        <v>167</v>
      </c>
      <c r="F5442" s="21">
        <v>13.381778744606169</v>
      </c>
      <c r="G5442" s="21">
        <v>13.355408205271365</v>
      </c>
      <c r="H5442" s="24">
        <v>6.7255632989954003E-2</v>
      </c>
      <c r="I5442" s="3">
        <f t="shared" si="253"/>
        <v>1999.3799999999997</v>
      </c>
      <c r="J5442" s="3">
        <f>INDEX(PowerArray,MIN(MaximumPowerIndex,ROUND(G5442*100,0)))</f>
        <v>1999.3599999999997</v>
      </c>
      <c r="K5442" s="3">
        <f>MIN(J5442-M5442+N5442,'Power Look Up'!$F$4)</f>
        <v>2000</v>
      </c>
      <c r="M5442" s="50">
        <f t="array" ref="M5442">_xlfn.SUM(_xlfn.NORM.DIST($S$3:$S$1003,$G5442,$P5442,FALSE)*WindSpeedStep*$T$3:$T$1003)</f>
        <v>2002.6843728163146</v>
      </c>
      <c r="N5442" s="50">
        <f t="array" ref="N5442">_xlfn.SUM(_xlfn.NORM.DIST($S$3:$S$1003,$G5442,$Q5442,FALSE)*WindSpeedStep*$T$3:$T$1003)</f>
        <v>2007.748256086533</v>
      </c>
      <c r="P5442" s="42">
        <f t="shared" si="252"/>
        <v>1.3355408205271366</v>
      </c>
      <c r="Q5442" s="42">
        <f t="shared" si="254"/>
        <v>0.89822643268475122</v>
      </c>
    </row>
    <row r="5443" spans="5:17" x14ac:dyDescent="0.2">
      <c r="E5443" s="15" t="s">
        <v>168</v>
      </c>
      <c r="F5443" s="21">
        <v>8.0653650766947056</v>
      </c>
      <c r="G5443" s="21">
        <v>8.1099182852353273</v>
      </c>
      <c r="H5443" s="24">
        <v>4.9594779181889849E-2</v>
      </c>
      <c r="I5443" s="3">
        <f t="shared" si="253"/>
        <v>914.68999999995322</v>
      </c>
      <c r="J5443" s="3">
        <f>INDEX(PowerArray,MIN(MaximumPowerIndex,ROUND(G5443*100,0)))</f>
        <v>929.36999999995282</v>
      </c>
      <c r="K5443" s="3">
        <f>MIN(J5443-M5443+N5443,'Power Look Up'!$F$4)</f>
        <v>910.34829124965495</v>
      </c>
      <c r="M5443" s="50">
        <f t="array" ref="M5443">_xlfn.SUM(_xlfn.NORM.DIST($S$3:$S$1003,$G5443,$P5443,FALSE)*WindSpeedStep*$T$3:$T$1003)</f>
        <v>930.43607100188387</v>
      </c>
      <c r="N5443" s="50">
        <f t="array" ref="N5443">_xlfn.SUM(_xlfn.NORM.DIST($S$3:$S$1003,$G5443,$Q5443,FALSE)*WindSpeedStep*$T$3:$T$1003)</f>
        <v>911.414362251586</v>
      </c>
      <c r="P5443" s="42">
        <f t="shared" ref="P5443:P5506" si="255">ReferenceTurbulence*G5443</f>
        <v>0.8109918285235328</v>
      </c>
      <c r="Q5443" s="42">
        <f t="shared" si="254"/>
        <v>0.40220960653941684</v>
      </c>
    </row>
    <row r="5444" spans="5:17" x14ac:dyDescent="0.2">
      <c r="E5444" s="15" t="s">
        <v>169</v>
      </c>
      <c r="F5444" s="21">
        <v>9.5964156734359278</v>
      </c>
      <c r="G5444" s="21">
        <v>9.6079679413599468</v>
      </c>
      <c r="H5444" s="24">
        <v>5.8355121230330792E-2</v>
      </c>
      <c r="I5444" s="3">
        <f t="shared" ref="I5444:I5507" si="256">INDEX(PowerArray,MIN(MaximumPowerIndex,ROUND(F5444*100,0)))</f>
        <v>1484.599999999939</v>
      </c>
      <c r="J5444" s="3">
        <f>INDEX(PowerArray,MIN(MaximumPowerIndex,ROUND(G5444*100,0)))</f>
        <v>1488.4099999999389</v>
      </c>
      <c r="K5444" s="3">
        <f>MIN(J5444-M5444+N5444,'Power Look Up'!$F$4)</f>
        <v>1503.2269994372821</v>
      </c>
      <c r="M5444" s="50">
        <f t="array" ref="M5444">_xlfn.SUM(_xlfn.NORM.DIST($S$3:$S$1003,$G5444,$P5444,FALSE)*WindSpeedStep*$T$3:$T$1003)</f>
        <v>1489.8613354332906</v>
      </c>
      <c r="N5444" s="50">
        <f t="array" ref="N5444">_xlfn.SUM(_xlfn.NORM.DIST($S$3:$S$1003,$G5444,$Q5444,FALSE)*WindSpeedStep*$T$3:$T$1003)</f>
        <v>1504.6783348706338</v>
      </c>
      <c r="P5444" s="42">
        <f t="shared" si="255"/>
        <v>0.96079679413599473</v>
      </c>
      <c r="Q5444" s="42">
        <f t="shared" ref="Q5444:Q5507" si="257">G5444*H5444</f>
        <v>0.5606741339951915</v>
      </c>
    </row>
    <row r="5445" spans="5:17" x14ac:dyDescent="0.2">
      <c r="E5445" s="15" t="s">
        <v>170</v>
      </c>
      <c r="F5445" s="21">
        <v>9.6567689115041642</v>
      </c>
      <c r="G5445" s="21">
        <v>9.5937355118407641</v>
      </c>
      <c r="H5445" s="24">
        <v>3.2101834769049431E-2</v>
      </c>
      <c r="I5445" s="3">
        <f t="shared" si="256"/>
        <v>1507.4599999999384</v>
      </c>
      <c r="J5445" s="3">
        <f>INDEX(PowerArray,MIN(MaximumPowerIndex,ROUND(G5445*100,0)))</f>
        <v>1480.789999999939</v>
      </c>
      <c r="K5445" s="3">
        <f>MIN(J5445-M5445+N5445,'Power Look Up'!$F$4)</f>
        <v>1498.9988330026135</v>
      </c>
      <c r="M5445" s="50">
        <f t="array" ref="M5445">_xlfn.SUM(_xlfn.NORM.DIST($S$3:$S$1003,$G5445,$P5445,FALSE)*WindSpeedStep*$T$3:$T$1003)</f>
        <v>1484.6980377228981</v>
      </c>
      <c r="N5445" s="50">
        <f t="array" ref="N5445">_xlfn.SUM(_xlfn.NORM.DIST($S$3:$S$1003,$G5445,$Q5445,FALSE)*WindSpeedStep*$T$3:$T$1003)</f>
        <v>1502.9068707255726</v>
      </c>
      <c r="P5445" s="42">
        <f t="shared" si="255"/>
        <v>0.95937355118407641</v>
      </c>
      <c r="Q5445" s="42">
        <f t="shared" si="257"/>
        <v>0.30797651221907407</v>
      </c>
    </row>
    <row r="5446" spans="5:17" x14ac:dyDescent="0.2">
      <c r="E5446" s="15" t="s">
        <v>171</v>
      </c>
      <c r="F5446" s="21">
        <v>9.9406079106611944</v>
      </c>
      <c r="G5446" s="21">
        <v>9.8904741390517312</v>
      </c>
      <c r="H5446" s="24">
        <v>2.816729142889773E-2</v>
      </c>
      <c r="I5446" s="3">
        <f t="shared" si="256"/>
        <v>1614.1399999999362</v>
      </c>
      <c r="J5446" s="3">
        <f>INDEX(PowerArray,MIN(MaximumPowerIndex,ROUND(G5446*100,0)))</f>
        <v>1595.0899999999365</v>
      </c>
      <c r="K5446" s="3">
        <f>MIN(J5446-M5446+N5446,'Power Look Up'!$F$4)</f>
        <v>1641.3729783069934</v>
      </c>
      <c r="M5446" s="50">
        <f t="array" ref="M5446">_xlfn.SUM(_xlfn.NORM.DIST($S$3:$S$1003,$G5446,$P5446,FALSE)*WindSpeedStep*$T$3:$T$1003)</f>
        <v>1588.3691309113808</v>
      </c>
      <c r="N5446" s="50">
        <f t="array" ref="N5446">_xlfn.SUM(_xlfn.NORM.DIST($S$3:$S$1003,$G5446,$Q5446,FALSE)*WindSpeedStep*$T$3:$T$1003)</f>
        <v>1634.6521092184378</v>
      </c>
      <c r="P5446" s="42">
        <f t="shared" si="255"/>
        <v>0.98904741390517315</v>
      </c>
      <c r="Q5446" s="42">
        <f t="shared" si="257"/>
        <v>0.27858786744464648</v>
      </c>
    </row>
    <row r="5447" spans="5:17" x14ac:dyDescent="0.2">
      <c r="E5447" s="15" t="s">
        <v>172</v>
      </c>
      <c r="F5447" s="21">
        <v>9.8751844185505355</v>
      </c>
      <c r="G5447" s="21">
        <v>9.7679706432243165</v>
      </c>
      <c r="H5447" s="24">
        <v>3.4429736761301385E-2</v>
      </c>
      <c r="I5447" s="3">
        <f t="shared" si="256"/>
        <v>1591.2799999999368</v>
      </c>
      <c r="J5447" s="3">
        <f>INDEX(PowerArray,MIN(MaximumPowerIndex,ROUND(G5447*100,0)))</f>
        <v>1549.3699999999376</v>
      </c>
      <c r="K5447" s="3">
        <f>MIN(J5447-M5447+N5447,'Power Look Up'!$F$4)</f>
        <v>1582.319226083137</v>
      </c>
      <c r="M5447" s="50">
        <f t="array" ref="M5447">_xlfn.SUM(_xlfn.NORM.DIST($S$3:$S$1003,$G5447,$P5447,FALSE)*WindSpeedStep*$T$3:$T$1003)</f>
        <v>1546.6593819114678</v>
      </c>
      <c r="N5447" s="50">
        <f t="array" ref="N5447">_xlfn.SUM(_xlfn.NORM.DIST($S$3:$S$1003,$G5447,$Q5447,FALSE)*WindSpeedStep*$T$3:$T$1003)</f>
        <v>1579.6086079946672</v>
      </c>
      <c r="P5447" s="42">
        <f t="shared" si="255"/>
        <v>0.97679706432243174</v>
      </c>
      <c r="Q5447" s="42">
        <f t="shared" si="257"/>
        <v>0.33630865793833298</v>
      </c>
    </row>
    <row r="5448" spans="5:17" x14ac:dyDescent="0.2">
      <c r="E5448" s="15" t="s">
        <v>173</v>
      </c>
      <c r="F5448" s="21">
        <v>9.3907115866791102</v>
      </c>
      <c r="G5448" s="21">
        <v>9.3817498039420872</v>
      </c>
      <c r="H5448" s="24">
        <v>5.750362951898124E-2</v>
      </c>
      <c r="I5448" s="3">
        <f t="shared" si="256"/>
        <v>1404.5899999999406</v>
      </c>
      <c r="J5448" s="3">
        <f>INDEX(PowerArray,MIN(MaximumPowerIndex,ROUND(G5448*100,0)))</f>
        <v>1400.7799999999406</v>
      </c>
      <c r="K5448" s="3">
        <f>MIN(J5448-M5448+N5448,'Power Look Up'!$F$4)</f>
        <v>1403.7033638818705</v>
      </c>
      <c r="M5448" s="50">
        <f t="array" ref="M5448">_xlfn.SUM(_xlfn.NORM.DIST($S$3:$S$1003,$G5448,$P5448,FALSE)*WindSpeedStep*$T$3:$T$1003)</f>
        <v>1406.0835068081058</v>
      </c>
      <c r="N5448" s="50">
        <f t="array" ref="N5448">_xlfn.SUM(_xlfn.NORM.DIST($S$3:$S$1003,$G5448,$Q5448,FALSE)*WindSpeedStep*$T$3:$T$1003)</f>
        <v>1409.0068706900356</v>
      </c>
      <c r="P5448" s="42">
        <f t="shared" si="255"/>
        <v>0.93817498039420877</v>
      </c>
      <c r="Q5448" s="42">
        <f t="shared" si="257"/>
        <v>0.53948466496566072</v>
      </c>
    </row>
    <row r="5449" spans="5:17" x14ac:dyDescent="0.2">
      <c r="E5449" s="15" t="s">
        <v>174</v>
      </c>
      <c r="F5449" s="21">
        <v>10.693005372951189</v>
      </c>
      <c r="G5449" s="21">
        <v>10.727313502495512</v>
      </c>
      <c r="H5449" s="24">
        <v>0.15804724126249761</v>
      </c>
      <c r="I5449" s="3">
        <f t="shared" si="256"/>
        <v>1821.2299999999509</v>
      </c>
      <c r="J5449" s="3">
        <f>INDEX(PowerArray,MIN(MaximumPowerIndex,ROUND(G5449*100,0)))</f>
        <v>1831.9099999999507</v>
      </c>
      <c r="K5449" s="3">
        <f>MIN(J5449-M5449+N5449,'Power Look Up'!$F$4)</f>
        <v>1733.653712207288</v>
      </c>
      <c r="M5449" s="50">
        <f t="array" ref="M5449">_xlfn.SUM(_xlfn.NORM.DIST($S$3:$S$1003,$G5449,$P5449,FALSE)*WindSpeedStep*$T$3:$T$1003)</f>
        <v>1817.6729437942988</v>
      </c>
      <c r="N5449" s="50">
        <f t="array" ref="N5449">_xlfn.SUM(_xlfn.NORM.DIST($S$3:$S$1003,$G5449,$Q5449,FALSE)*WindSpeedStep*$T$3:$T$1003)</f>
        <v>1719.4166560016361</v>
      </c>
      <c r="P5449" s="42">
        <f t="shared" si="255"/>
        <v>1.0727313502495512</v>
      </c>
      <c r="Q5449" s="42">
        <f t="shared" si="257"/>
        <v>1.6954223052273565</v>
      </c>
    </row>
    <row r="5450" spans="5:17" x14ac:dyDescent="0.2">
      <c r="E5450" s="15" t="s">
        <v>175</v>
      </c>
      <c r="F5450" s="21">
        <v>9.4900591105849017</v>
      </c>
      <c r="G5450" s="21">
        <v>9.4678072007603333</v>
      </c>
      <c r="H5450" s="24">
        <v>6.1116584548255019E-2</v>
      </c>
      <c r="I5450" s="3">
        <f t="shared" si="256"/>
        <v>1442.6899999999398</v>
      </c>
      <c r="J5450" s="3">
        <f>INDEX(PowerArray,MIN(MaximumPowerIndex,ROUND(G5450*100,0)))</f>
        <v>1435.0699999999401</v>
      </c>
      <c r="K5450" s="3">
        <f>MIN(J5450-M5450+N5450,'Power Look Up'!$F$4)</f>
        <v>1442.1748606517731</v>
      </c>
      <c r="M5450" s="50">
        <f t="array" ref="M5450">_xlfn.SUM(_xlfn.NORM.DIST($S$3:$S$1003,$G5450,$P5450,FALSE)*WindSpeedStep*$T$3:$T$1003)</f>
        <v>1438.3472015724485</v>
      </c>
      <c r="N5450" s="50">
        <f t="array" ref="N5450">_xlfn.SUM(_xlfn.NORM.DIST($S$3:$S$1003,$G5450,$Q5450,FALSE)*WindSpeedStep*$T$3:$T$1003)</f>
        <v>1445.4520622242815</v>
      </c>
      <c r="P5450" s="42">
        <f t="shared" si="255"/>
        <v>0.94678072007603342</v>
      </c>
      <c r="Q5450" s="42">
        <f t="shared" si="257"/>
        <v>0.5786400392718466</v>
      </c>
    </row>
    <row r="5451" spans="5:17" x14ac:dyDescent="0.2">
      <c r="E5451" s="15" t="s">
        <v>176</v>
      </c>
      <c r="F5451" s="21">
        <v>9.7815273793377333</v>
      </c>
      <c r="G5451" s="21">
        <v>9.748423808779858</v>
      </c>
      <c r="H5451" s="24">
        <v>0.11245687481523735</v>
      </c>
      <c r="I5451" s="3">
        <f t="shared" si="256"/>
        <v>1553.1799999999375</v>
      </c>
      <c r="J5451" s="3">
        <f>INDEX(PowerArray,MIN(MaximumPowerIndex,ROUND(G5451*100,0)))</f>
        <v>1541.7499999999377</v>
      </c>
      <c r="K5451" s="3">
        <f>MIN(J5451-M5451+N5451,'Power Look Up'!$F$4)</f>
        <v>1532.4090567710216</v>
      </c>
      <c r="M5451" s="50">
        <f t="array" ref="M5451">_xlfn.SUM(_xlfn.NORM.DIST($S$3:$S$1003,$G5451,$P5451,FALSE)*WindSpeedStep*$T$3:$T$1003)</f>
        <v>1539.8531712726221</v>
      </c>
      <c r="N5451" s="50">
        <f t="array" ref="N5451">_xlfn.SUM(_xlfn.NORM.DIST($S$3:$S$1003,$G5451,$Q5451,FALSE)*WindSpeedStep*$T$3:$T$1003)</f>
        <v>1530.512228043706</v>
      </c>
      <c r="P5451" s="42">
        <f t="shared" si="255"/>
        <v>0.9748423808779858</v>
      </c>
      <c r="Q5451" s="42">
        <f t="shared" si="257"/>
        <v>1.0962772759098358</v>
      </c>
    </row>
    <row r="5452" spans="5:17" x14ac:dyDescent="0.2">
      <c r="E5452" s="15" t="s">
        <v>177</v>
      </c>
      <c r="F5452" s="21">
        <v>10.799251233119303</v>
      </c>
      <c r="G5452" s="21">
        <v>10.682793736331281</v>
      </c>
      <c r="H5452" s="24">
        <v>4.629950625341437E-2</v>
      </c>
      <c r="I5452" s="3">
        <f t="shared" si="256"/>
        <v>1850.5999999999503</v>
      </c>
      <c r="J5452" s="3">
        <f>INDEX(PowerArray,MIN(MaximumPowerIndex,ROUND(G5452*100,0)))</f>
        <v>1818.5599999999511</v>
      </c>
      <c r="K5452" s="3">
        <f>MIN(J5452-M5452+N5452,'Power Look Up'!$F$4)</f>
        <v>1908.5737406162191</v>
      </c>
      <c r="M5452" s="50">
        <f t="array" ref="M5452">_xlfn.SUM(_xlfn.NORM.DIST($S$3:$S$1003,$G5452,$P5452,FALSE)*WindSpeedStep*$T$3:$T$1003)</f>
        <v>1808.2095243776043</v>
      </c>
      <c r="N5452" s="50">
        <f t="array" ref="N5452">_xlfn.SUM(_xlfn.NORM.DIST($S$3:$S$1003,$G5452,$Q5452,FALSE)*WindSpeedStep*$T$3:$T$1003)</f>
        <v>1898.2232649938724</v>
      </c>
      <c r="P5452" s="42">
        <f t="shared" si="255"/>
        <v>1.0682793736331282</v>
      </c>
      <c r="Q5452" s="42">
        <f t="shared" si="257"/>
        <v>0.49460807539920598</v>
      </c>
    </row>
    <row r="5453" spans="5:17" x14ac:dyDescent="0.2">
      <c r="E5453" s="15" t="s">
        <v>178</v>
      </c>
      <c r="F5453" s="21">
        <v>9.6393684175080345</v>
      </c>
      <c r="G5453" s="21">
        <v>9.6046074678306113</v>
      </c>
      <c r="H5453" s="24">
        <v>4.149649465347522E-2</v>
      </c>
      <c r="I5453" s="3">
        <f t="shared" si="256"/>
        <v>1499.8399999999388</v>
      </c>
      <c r="J5453" s="3">
        <f>INDEX(PowerArray,MIN(MaximumPowerIndex,ROUND(G5453*100,0)))</f>
        <v>1484.599999999939</v>
      </c>
      <c r="K5453" s="3">
        <f>MIN(J5453-M5453+N5453,'Power Look Up'!$F$4)</f>
        <v>1502.2614638775253</v>
      </c>
      <c r="M5453" s="50">
        <f t="array" ref="M5453">_xlfn.SUM(_xlfn.NORM.DIST($S$3:$S$1003,$G5453,$P5453,FALSE)*WindSpeedStep*$T$3:$T$1003)</f>
        <v>1488.6437074985852</v>
      </c>
      <c r="N5453" s="50">
        <f t="array" ref="N5453">_xlfn.SUM(_xlfn.NORM.DIST($S$3:$S$1003,$G5453,$Q5453,FALSE)*WindSpeedStep*$T$3:$T$1003)</f>
        <v>1506.3051713761715</v>
      </c>
      <c r="P5453" s="42">
        <f t="shared" si="255"/>
        <v>0.96046074678306115</v>
      </c>
      <c r="Q5453" s="42">
        <f t="shared" si="257"/>
        <v>0.39855754243756114</v>
      </c>
    </row>
    <row r="5454" spans="5:17" x14ac:dyDescent="0.2">
      <c r="E5454" s="15" t="s">
        <v>179</v>
      </c>
      <c r="F5454" s="21">
        <v>9.8058454731810105</v>
      </c>
      <c r="G5454" s="21">
        <v>9.6690736907700714</v>
      </c>
      <c r="H5454" s="24">
        <v>4.1811794925929645E-2</v>
      </c>
      <c r="I5454" s="3">
        <f t="shared" si="256"/>
        <v>1564.6099999999374</v>
      </c>
      <c r="J5454" s="3">
        <f>INDEX(PowerArray,MIN(MaximumPowerIndex,ROUND(G5454*100,0)))</f>
        <v>1511.2699999999384</v>
      </c>
      <c r="K5454" s="3">
        <f>MIN(J5454-M5454+N5454,'Power Look Up'!$F$4)</f>
        <v>1533.8490825569027</v>
      </c>
      <c r="M5454" s="50">
        <f t="array" ref="M5454">_xlfn.SUM(_xlfn.NORM.DIST($S$3:$S$1003,$G5454,$P5454,FALSE)*WindSpeedStep*$T$3:$T$1003)</f>
        <v>1511.8338080840231</v>
      </c>
      <c r="N5454" s="50">
        <f t="array" ref="N5454">_xlfn.SUM(_xlfn.NORM.DIST($S$3:$S$1003,$G5454,$Q5454,FALSE)*WindSpeedStep*$T$3:$T$1003)</f>
        <v>1534.4128906409874</v>
      </c>
      <c r="P5454" s="42">
        <f t="shared" si="255"/>
        <v>0.96690736907700714</v>
      </c>
      <c r="Q5454" s="42">
        <f t="shared" si="257"/>
        <v>0.40428132628217989</v>
      </c>
    </row>
    <row r="5455" spans="5:17" x14ac:dyDescent="0.2">
      <c r="E5455" s="15" t="s">
        <v>180</v>
      </c>
      <c r="F5455" s="21">
        <v>10.143735708349052</v>
      </c>
      <c r="G5455" s="21">
        <v>10.027143412440456</v>
      </c>
      <c r="H5455" s="24">
        <v>6.6050616781009E-2</v>
      </c>
      <c r="I5455" s="3">
        <f t="shared" si="256"/>
        <v>1674.3799999999542</v>
      </c>
      <c r="J5455" s="3">
        <f>INDEX(PowerArray,MIN(MaximumPowerIndex,ROUND(G5455*100,0)))</f>
        <v>1645.0099999999547</v>
      </c>
      <c r="K5455" s="3">
        <f>MIN(J5455-M5455+N5455,'Power Look Up'!$F$4)</f>
        <v>1678.7995438450234</v>
      </c>
      <c r="M5455" s="50">
        <f t="array" ref="M5455">_xlfn.SUM(_xlfn.NORM.DIST($S$3:$S$1003,$G5455,$P5455,FALSE)*WindSpeedStep*$T$3:$T$1003)</f>
        <v>1632.7832987410052</v>
      </c>
      <c r="N5455" s="50">
        <f t="array" ref="N5455">_xlfn.SUM(_xlfn.NORM.DIST($S$3:$S$1003,$G5455,$Q5455,FALSE)*WindSpeedStep*$T$3:$T$1003)</f>
        <v>1666.5728425860739</v>
      </c>
      <c r="P5455" s="42">
        <f t="shared" si="255"/>
        <v>1.0027143412440456</v>
      </c>
      <c r="Q5455" s="42">
        <f t="shared" si="257"/>
        <v>0.66229900694332344</v>
      </c>
    </row>
    <row r="5456" spans="5:17" x14ac:dyDescent="0.2">
      <c r="E5456" s="15" t="s">
        <v>181</v>
      </c>
      <c r="F5456" s="21">
        <v>10.196311669822419</v>
      </c>
      <c r="G5456" s="21">
        <v>10.088541767206989</v>
      </c>
      <c r="H5456" s="24">
        <v>2.746091028471637E-2</v>
      </c>
      <c r="I5456" s="3">
        <f t="shared" si="256"/>
        <v>1690.3999999999537</v>
      </c>
      <c r="J5456" s="3">
        <f>INDEX(PowerArray,MIN(MaximumPowerIndex,ROUND(G5456*100,0)))</f>
        <v>1661.0299999999545</v>
      </c>
      <c r="K5456" s="3">
        <f>MIN(J5456-M5456+N5456,'Power Look Up'!$F$4)</f>
        <v>1724.3292230266927</v>
      </c>
      <c r="M5456" s="50">
        <f t="array" ref="M5456">_xlfn.SUM(_xlfn.NORM.DIST($S$3:$S$1003,$G5456,$P5456,FALSE)*WindSpeedStep*$T$3:$T$1003)</f>
        <v>1651.9398342970062</v>
      </c>
      <c r="N5456" s="50">
        <f t="array" ref="N5456">_xlfn.SUM(_xlfn.NORM.DIST($S$3:$S$1003,$G5456,$Q5456,FALSE)*WindSpeedStep*$T$3:$T$1003)</f>
        <v>1715.2390573237444</v>
      </c>
      <c r="P5456" s="42">
        <f t="shared" si="255"/>
        <v>1.0088541767206989</v>
      </c>
      <c r="Q5456" s="42">
        <f t="shared" si="257"/>
        <v>0.27704054037288506</v>
      </c>
    </row>
    <row r="5457" spans="5:17" x14ac:dyDescent="0.2">
      <c r="E5457" s="15" t="s">
        <v>182</v>
      </c>
      <c r="F5457" s="21">
        <v>9.9118135895806141</v>
      </c>
      <c r="G5457" s="21">
        <v>9.8107772782160403</v>
      </c>
      <c r="H5457" s="24">
        <v>3.5311398548487943E-2</v>
      </c>
      <c r="I5457" s="3">
        <f t="shared" si="256"/>
        <v>1602.7099999999364</v>
      </c>
      <c r="J5457" s="3">
        <f>INDEX(PowerArray,MIN(MaximumPowerIndex,ROUND(G5457*100,0)))</f>
        <v>1564.6099999999374</v>
      </c>
      <c r="K5457" s="3">
        <f>MIN(J5457-M5457+N5457,'Power Look Up'!$F$4)</f>
        <v>1600.9087048904748</v>
      </c>
      <c r="M5457" s="50">
        <f t="array" ref="M5457">_xlfn.SUM(_xlfn.NORM.DIST($S$3:$S$1003,$G5457,$P5457,FALSE)*WindSpeedStep*$T$3:$T$1003)</f>
        <v>1561.4239527769707</v>
      </c>
      <c r="N5457" s="50">
        <f t="array" ref="N5457">_xlfn.SUM(_xlfn.NORM.DIST($S$3:$S$1003,$G5457,$Q5457,FALSE)*WindSpeedStep*$T$3:$T$1003)</f>
        <v>1597.7226576675082</v>
      </c>
      <c r="P5457" s="42">
        <f t="shared" si="255"/>
        <v>0.98107772782160407</v>
      </c>
      <c r="Q5457" s="42">
        <f t="shared" si="257"/>
        <v>0.34643226654153636</v>
      </c>
    </row>
    <row r="5458" spans="5:17" x14ac:dyDescent="0.2">
      <c r="E5458" s="15" t="s">
        <v>183</v>
      </c>
      <c r="F5458" s="21">
        <v>11.390679515580546</v>
      </c>
      <c r="G5458" s="21">
        <v>11.304896956213625</v>
      </c>
      <c r="H5458" s="24">
        <v>7.3744503025567565E-2</v>
      </c>
      <c r="I5458" s="3">
        <f t="shared" si="256"/>
        <v>1936.7599999999834</v>
      </c>
      <c r="J5458" s="3">
        <f>INDEX(PowerArray,MIN(MaximumPowerIndex,ROUND(G5458*100,0)))</f>
        <v>1929.1999999999834</v>
      </c>
      <c r="K5458" s="3">
        <f>MIN(J5458-M5458+N5458,'Power Look Up'!$F$4)</f>
        <v>1974.5646747560877</v>
      </c>
      <c r="M5458" s="50">
        <f t="array" ref="M5458">_xlfn.SUM(_xlfn.NORM.DIST($S$3:$S$1003,$G5458,$P5458,FALSE)*WindSpeedStep*$T$3:$T$1003)</f>
        <v>1913.1311678201339</v>
      </c>
      <c r="N5458" s="50">
        <f t="array" ref="N5458">_xlfn.SUM(_xlfn.NORM.DIST($S$3:$S$1003,$G5458,$Q5458,FALSE)*WindSpeedStep*$T$3:$T$1003)</f>
        <v>1958.4958425762381</v>
      </c>
      <c r="P5458" s="42">
        <f t="shared" si="255"/>
        <v>1.1304896956213626</v>
      </c>
      <c r="Q5458" s="42">
        <f t="shared" si="257"/>
        <v>0.83367400779122525</v>
      </c>
    </row>
    <row r="5459" spans="5:17" x14ac:dyDescent="0.2">
      <c r="E5459" s="15" t="s">
        <v>184</v>
      </c>
      <c r="F5459" s="21">
        <v>12.984071948043795</v>
      </c>
      <c r="G5459" s="21">
        <v>12.888228206345199</v>
      </c>
      <c r="H5459" s="24">
        <v>0.13863139446567774</v>
      </c>
      <c r="I5459" s="3">
        <f t="shared" si="256"/>
        <v>1998.7799999999975</v>
      </c>
      <c r="J5459" s="3">
        <f>INDEX(PowerArray,MIN(MaximumPowerIndex,ROUND(G5459*100,0)))</f>
        <v>1997.7899999999975</v>
      </c>
      <c r="K5459" s="3">
        <f>MIN(J5459-M5459+N5459,'Power Look Up'!$F$4)</f>
        <v>1963.9282920018954</v>
      </c>
      <c r="M5459" s="50">
        <f t="array" ref="M5459">_xlfn.SUM(_xlfn.NORM.DIST($S$3:$S$1003,$G5459,$P5459,FALSE)*WindSpeedStep*$T$3:$T$1003)</f>
        <v>1999.155835172596</v>
      </c>
      <c r="N5459" s="50">
        <f t="array" ref="N5459">_xlfn.SUM(_xlfn.NORM.DIST($S$3:$S$1003,$G5459,$Q5459,FALSE)*WindSpeedStep*$T$3:$T$1003)</f>
        <v>1965.294127174494</v>
      </c>
      <c r="P5459" s="42">
        <f t="shared" si="255"/>
        <v>1.28882282063452</v>
      </c>
      <c r="Q5459" s="42">
        <f t="shared" si="257"/>
        <v>1.7867130484375155</v>
      </c>
    </row>
    <row r="5460" spans="5:17" x14ac:dyDescent="0.2">
      <c r="E5460" s="15" t="s">
        <v>185</v>
      </c>
      <c r="F5460" s="21">
        <v>13.765699491650492</v>
      </c>
      <c r="G5460" s="21">
        <v>13.625472018359343</v>
      </c>
      <c r="H5460" s="24">
        <v>4.1407267414614875E-2</v>
      </c>
      <c r="I5460" s="3">
        <f t="shared" si="256"/>
        <v>1999.7699999999998</v>
      </c>
      <c r="J5460" s="3">
        <f>INDEX(PowerArray,MIN(MaximumPowerIndex,ROUND(G5460*100,0)))</f>
        <v>1999.6299999999997</v>
      </c>
      <c r="K5460" s="3">
        <f>MIN(J5460-M5460+N5460,'Power Look Up'!$F$4)</f>
        <v>2000</v>
      </c>
      <c r="M5460" s="50">
        <f t="array" ref="M5460">_xlfn.SUM(_xlfn.NORM.DIST($S$3:$S$1003,$G5460,$P5460,FALSE)*WindSpeedStep*$T$3:$T$1003)</f>
        <v>2003.3437579193826</v>
      </c>
      <c r="N5460" s="50">
        <f t="array" ref="N5460">_xlfn.SUM(_xlfn.NORM.DIST($S$3:$S$1003,$G5460,$Q5460,FALSE)*WindSpeedStep*$T$3:$T$1003)</f>
        <v>2004.6672857967326</v>
      </c>
      <c r="P5460" s="42">
        <f t="shared" si="255"/>
        <v>1.3625472018359344</v>
      </c>
      <c r="Q5460" s="42">
        <f t="shared" si="257"/>
        <v>0.56419356351455763</v>
      </c>
    </row>
    <row r="5461" spans="5:17" x14ac:dyDescent="0.2">
      <c r="E5461" s="15" t="s">
        <v>186</v>
      </c>
      <c r="F5461" s="21">
        <v>12.060182441853716</v>
      </c>
      <c r="G5461" s="21">
        <v>11.991299533468689</v>
      </c>
      <c r="H5461" s="24">
        <v>6.7163163070317417E-2</v>
      </c>
      <c r="I5461" s="3">
        <f t="shared" si="256"/>
        <v>1988.6599999999976</v>
      </c>
      <c r="J5461" s="3">
        <f>INDEX(PowerArray,MIN(MaximumPowerIndex,ROUND(G5461*100,0)))</f>
        <v>1987.1599999999823</v>
      </c>
      <c r="K5461" s="3">
        <f>MIN(J5461-M5461+N5461,'Power Look Up'!$F$4)</f>
        <v>2000</v>
      </c>
      <c r="M5461" s="50">
        <f t="array" ref="M5461">_xlfn.SUM(_xlfn.NORM.DIST($S$3:$S$1003,$G5461,$P5461,FALSE)*WindSpeedStep*$T$3:$T$1003)</f>
        <v>1972.4691792912224</v>
      </c>
      <c r="N5461" s="50">
        <f t="array" ref="N5461">_xlfn.SUM(_xlfn.NORM.DIST($S$3:$S$1003,$G5461,$Q5461,FALSE)*WindSpeedStep*$T$3:$T$1003)</f>
        <v>2008.3373390801164</v>
      </c>
      <c r="P5461" s="42">
        <f t="shared" si="255"/>
        <v>1.1991299533468691</v>
      </c>
      <c r="Q5461" s="42">
        <f t="shared" si="257"/>
        <v>0.80537360599137875</v>
      </c>
    </row>
    <row r="5462" spans="5:17" x14ac:dyDescent="0.2">
      <c r="E5462" s="15" t="s">
        <v>187</v>
      </c>
      <c r="F5462" s="21">
        <v>12.528960822148479</v>
      </c>
      <c r="G5462" s="21">
        <v>12.454029874208631</v>
      </c>
      <c r="H5462" s="24">
        <v>5.1081650671987028E-2</v>
      </c>
      <c r="I5462" s="3">
        <f t="shared" si="256"/>
        <v>1993.8299999999977</v>
      </c>
      <c r="J5462" s="3">
        <f>INDEX(PowerArray,MIN(MaximumPowerIndex,ROUND(G5462*100,0)))</f>
        <v>1992.9499999999975</v>
      </c>
      <c r="K5462" s="3">
        <f>MIN(J5462-M5462+N5462,'Power Look Up'!$F$4)</f>
        <v>2000</v>
      </c>
      <c r="M5462" s="50">
        <f t="array" ref="M5462">_xlfn.SUM(_xlfn.NORM.DIST($S$3:$S$1003,$G5462,$P5462,FALSE)*WindSpeedStep*$T$3:$T$1003)</f>
        <v>1990.8823203152494</v>
      </c>
      <c r="N5462" s="50">
        <f t="array" ref="N5462">_xlfn.SUM(_xlfn.NORM.DIST($S$3:$S$1003,$G5462,$Q5462,FALSE)*WindSpeedStep*$T$3:$T$1003)</f>
        <v>2016.2058131644405</v>
      </c>
      <c r="P5462" s="42">
        <f t="shared" si="255"/>
        <v>1.2454029874208632</v>
      </c>
      <c r="Q5462" s="42">
        <f t="shared" si="257"/>
        <v>0.63617240349281579</v>
      </c>
    </row>
    <row r="5463" spans="5:17" x14ac:dyDescent="0.2">
      <c r="E5463" s="15" t="s">
        <v>188</v>
      </c>
      <c r="F5463" s="21">
        <v>12.711017705633145</v>
      </c>
      <c r="G5463" s="21">
        <v>12.615125408157244</v>
      </c>
      <c r="H5463" s="24">
        <v>3.854923432156393E-2</v>
      </c>
      <c r="I5463" s="3">
        <f t="shared" si="256"/>
        <v>1995.8099999999974</v>
      </c>
      <c r="J5463" s="3">
        <f>INDEX(PowerArray,MIN(MaximumPowerIndex,ROUND(G5463*100,0)))</f>
        <v>1994.8199999999974</v>
      </c>
      <c r="K5463" s="3">
        <f>MIN(J5463-M5463+N5463,'Power Look Up'!$F$4)</f>
        <v>2000</v>
      </c>
      <c r="M5463" s="50">
        <f t="array" ref="M5463">_xlfn.SUM(_xlfn.NORM.DIST($S$3:$S$1003,$G5463,$P5463,FALSE)*WindSpeedStep*$T$3:$T$1003)</f>
        <v>1994.7251102585772</v>
      </c>
      <c r="N5463" s="50">
        <f t="array" ref="N5463">_xlfn.SUM(_xlfn.NORM.DIST($S$3:$S$1003,$G5463,$Q5463,FALSE)*WindSpeedStep*$T$3:$T$1003)</f>
        <v>2014.4654396757019</v>
      </c>
      <c r="P5463" s="42">
        <f t="shared" si="255"/>
        <v>1.2615125408157244</v>
      </c>
      <c r="Q5463" s="42">
        <f t="shared" si="257"/>
        <v>0.4863034253549684</v>
      </c>
    </row>
    <row r="5464" spans="5:17" x14ac:dyDescent="0.2">
      <c r="E5464" s="15" t="s">
        <v>189</v>
      </c>
      <c r="F5464" s="21">
        <v>12.567375568162216</v>
      </c>
      <c r="G5464" s="21">
        <v>12.467039223170637</v>
      </c>
      <c r="H5464" s="24">
        <v>4.853837594742965E-2</v>
      </c>
      <c r="I5464" s="3">
        <f t="shared" si="256"/>
        <v>1994.2699999999975</v>
      </c>
      <c r="J5464" s="3">
        <f>INDEX(PowerArray,MIN(MaximumPowerIndex,ROUND(G5464*100,0)))</f>
        <v>1993.1699999999976</v>
      </c>
      <c r="K5464" s="3">
        <f>MIN(J5464-M5464+N5464,'Power Look Up'!$F$4)</f>
        <v>2000</v>
      </c>
      <c r="M5464" s="50">
        <f t="array" ref="M5464">_xlfn.SUM(_xlfn.NORM.DIST($S$3:$S$1003,$G5464,$P5464,FALSE)*WindSpeedStep*$T$3:$T$1003)</f>
        <v>1991.2330131947231</v>
      </c>
      <c r="N5464" s="50">
        <f t="array" ref="N5464">_xlfn.SUM(_xlfn.NORM.DIST($S$3:$S$1003,$G5464,$Q5464,FALSE)*WindSpeedStep*$T$3:$T$1003)</f>
        <v>2016.2854223714648</v>
      </c>
      <c r="P5464" s="42">
        <f t="shared" si="255"/>
        <v>1.2467039223170637</v>
      </c>
      <c r="Q5464" s="42">
        <f t="shared" si="257"/>
        <v>0.60512983676560772</v>
      </c>
    </row>
    <row r="5465" spans="5:17" x14ac:dyDescent="0.2">
      <c r="E5465" s="15" t="s">
        <v>190</v>
      </c>
      <c r="F5465" s="21">
        <v>12.203688169130336</v>
      </c>
      <c r="G5465" s="21">
        <v>12.126473593238263</v>
      </c>
      <c r="H5465" s="24">
        <v>5.7359708827260505E-2</v>
      </c>
      <c r="I5465" s="3">
        <f t="shared" si="256"/>
        <v>1990.1999999999975</v>
      </c>
      <c r="J5465" s="3">
        <f>INDEX(PowerArray,MIN(MaximumPowerIndex,ROUND(G5465*100,0)))</f>
        <v>1989.4299999999976</v>
      </c>
      <c r="K5465" s="3">
        <f>MIN(J5465-M5465+N5465,'Power Look Up'!$F$4)</f>
        <v>2000</v>
      </c>
      <c r="M5465" s="50">
        <f t="array" ref="M5465">_xlfn.SUM(_xlfn.NORM.DIST($S$3:$S$1003,$G5465,$P5465,FALSE)*WindSpeedStep*$T$3:$T$1003)</f>
        <v>1979.2016070034917</v>
      </c>
      <c r="N5465" s="50">
        <f t="array" ref="N5465">_xlfn.SUM(_xlfn.NORM.DIST($S$3:$S$1003,$G5465,$Q5465,FALSE)*WindSpeedStep*$T$3:$T$1003)</f>
        <v>2016.194780609854</v>
      </c>
      <c r="P5465" s="42">
        <f t="shared" si="255"/>
        <v>1.2126473593238263</v>
      </c>
      <c r="Q5465" s="42">
        <f t="shared" si="257"/>
        <v>0.69557099440961023</v>
      </c>
    </row>
    <row r="5466" spans="5:17" x14ac:dyDescent="0.2">
      <c r="E5466" s="15" t="s">
        <v>191</v>
      </c>
      <c r="F5466" s="21">
        <v>12.612645030006915</v>
      </c>
      <c r="G5466" s="21">
        <v>12.510844991585259</v>
      </c>
      <c r="H5466" s="24">
        <v>4.8364161406964257E-2</v>
      </c>
      <c r="I5466" s="3">
        <f t="shared" si="256"/>
        <v>1994.7099999999975</v>
      </c>
      <c r="J5466" s="3">
        <f>INDEX(PowerArray,MIN(MaximumPowerIndex,ROUND(G5466*100,0)))</f>
        <v>1993.6099999999976</v>
      </c>
      <c r="K5466" s="3">
        <f>MIN(J5466-M5466+N5466,'Power Look Up'!$F$4)</f>
        <v>2000</v>
      </c>
      <c r="M5466" s="50">
        <f t="array" ref="M5466">_xlfn.SUM(_xlfn.NORM.DIST($S$3:$S$1003,$G5466,$P5466,FALSE)*WindSpeedStep*$T$3:$T$1003)</f>
        <v>1992.3594752009838</v>
      </c>
      <c r="N5466" s="50">
        <f t="array" ref="N5466">_xlfn.SUM(_xlfn.NORM.DIST($S$3:$S$1003,$G5466,$Q5466,FALSE)*WindSpeedStep*$T$3:$T$1003)</f>
        <v>2015.7881712964979</v>
      </c>
      <c r="P5466" s="42">
        <f t="shared" si="255"/>
        <v>1.2510844991585259</v>
      </c>
      <c r="Q5466" s="42">
        <f t="shared" si="257"/>
        <v>0.60507652651053989</v>
      </c>
    </row>
    <row r="5467" spans="5:17" x14ac:dyDescent="0.2">
      <c r="E5467" s="15" t="s">
        <v>192</v>
      </c>
      <c r="F5467" s="21">
        <v>13.22331625654026</v>
      </c>
      <c r="G5467" s="21">
        <v>13.123593910463246</v>
      </c>
      <c r="H5467" s="24">
        <v>4.0836957199213604E-2</v>
      </c>
      <c r="I5467" s="3">
        <f t="shared" si="256"/>
        <v>1999.2199999999998</v>
      </c>
      <c r="J5467" s="3">
        <f>INDEX(PowerArray,MIN(MaximumPowerIndex,ROUND(G5467*100,0)))</f>
        <v>1999.1199999999997</v>
      </c>
      <c r="K5467" s="3">
        <f>MIN(J5467-M5467+N5467,'Power Look Up'!$F$4)</f>
        <v>2000</v>
      </c>
      <c r="M5467" s="50">
        <f t="array" ref="M5467">_xlfn.SUM(_xlfn.NORM.DIST($S$3:$S$1003,$G5467,$P5467,FALSE)*WindSpeedStep*$T$3:$T$1003)</f>
        <v>2001.4220915750036</v>
      </c>
      <c r="N5467" s="50">
        <f t="array" ref="N5467">_xlfn.SUM(_xlfn.NORM.DIST($S$3:$S$1003,$G5467,$Q5467,FALSE)*WindSpeedStep*$T$3:$T$1003)</f>
        <v>2008.5093980415995</v>
      </c>
      <c r="P5467" s="42">
        <f t="shared" si="255"/>
        <v>1.3123593910463247</v>
      </c>
      <c r="Q5467" s="42">
        <f t="shared" si="257"/>
        <v>0.53592764282144789</v>
      </c>
    </row>
    <row r="5468" spans="5:17" x14ac:dyDescent="0.2">
      <c r="E5468" s="15" t="s">
        <v>193</v>
      </c>
      <c r="F5468" s="21">
        <v>13.854816024673303</v>
      </c>
      <c r="G5468" s="21">
        <v>13.744093753644659</v>
      </c>
      <c r="H5468" s="24">
        <v>3.6088534059894886E-2</v>
      </c>
      <c r="I5468" s="3">
        <f t="shared" si="256"/>
        <v>1999.8499999999997</v>
      </c>
      <c r="J5468" s="3">
        <f>INDEX(PowerArray,MIN(MaximumPowerIndex,ROUND(G5468*100,0)))</f>
        <v>1999.7399999999998</v>
      </c>
      <c r="K5468" s="3">
        <f>MIN(J5468-M5468+N5468,'Power Look Up'!$F$4)</f>
        <v>2000</v>
      </c>
      <c r="M5468" s="50">
        <f t="array" ref="M5468">_xlfn.SUM(_xlfn.NORM.DIST($S$3:$S$1003,$G5468,$P5468,FALSE)*WindSpeedStep*$T$3:$T$1003)</f>
        <v>2003.4446307590986</v>
      </c>
      <c r="N5468" s="50">
        <f t="array" ref="N5468">_xlfn.SUM(_xlfn.NORM.DIST($S$3:$S$1003,$G5468,$Q5468,FALSE)*WindSpeedStep*$T$3:$T$1003)</f>
        <v>2003.7786531553659</v>
      </c>
      <c r="P5468" s="42">
        <f t="shared" si="255"/>
        <v>1.3744093753644659</v>
      </c>
      <c r="Q5468" s="42">
        <f t="shared" si="257"/>
        <v>0.49600419555079384</v>
      </c>
    </row>
    <row r="5469" spans="5:17" x14ac:dyDescent="0.2">
      <c r="E5469" s="15" t="s">
        <v>194</v>
      </c>
      <c r="F5469" s="21">
        <v>13.656743568697575</v>
      </c>
      <c r="G5469" s="21">
        <v>13.546468998852912</v>
      </c>
      <c r="H5469" s="24">
        <v>4.0273143977063983E-2</v>
      </c>
      <c r="I5469" s="3">
        <f t="shared" si="256"/>
        <v>1999.6599999999999</v>
      </c>
      <c r="J5469" s="3">
        <f>INDEX(PowerArray,MIN(MaximumPowerIndex,ROUND(G5469*100,0)))</f>
        <v>1999.5499999999997</v>
      </c>
      <c r="K5469" s="3">
        <f>MIN(J5469-M5469+N5469,'Power Look Up'!$F$4)</f>
        <v>2000</v>
      </c>
      <c r="M5469" s="50">
        <f t="array" ref="M5469">_xlfn.SUM(_xlfn.NORM.DIST($S$3:$S$1003,$G5469,$P5469,FALSE)*WindSpeedStep*$T$3:$T$1003)</f>
        <v>2003.2204758528756</v>
      </c>
      <c r="N5469" s="50">
        <f t="array" ref="N5469">_xlfn.SUM(_xlfn.NORM.DIST($S$3:$S$1003,$G5469,$Q5469,FALSE)*WindSpeedStep*$T$3:$T$1003)</f>
        <v>2005.0920065166745</v>
      </c>
      <c r="P5469" s="42">
        <f t="shared" si="255"/>
        <v>1.3546468998852914</v>
      </c>
      <c r="Q5469" s="42">
        <f t="shared" si="257"/>
        <v>0.54555889637163713</v>
      </c>
    </row>
    <row r="5470" spans="5:17" x14ac:dyDescent="0.2">
      <c r="E5470" s="15" t="s">
        <v>195</v>
      </c>
      <c r="F5470" s="21">
        <v>13.022191896376663</v>
      </c>
      <c r="G5470" s="21">
        <v>12.932564565795344</v>
      </c>
      <c r="H5470" s="24">
        <v>3.9163913729600625E-2</v>
      </c>
      <c r="I5470" s="3">
        <f t="shared" si="256"/>
        <v>1999.0199999999998</v>
      </c>
      <c r="J5470" s="3">
        <f>INDEX(PowerArray,MIN(MaximumPowerIndex,ROUND(G5470*100,0)))</f>
        <v>1998.2299999999975</v>
      </c>
      <c r="K5470" s="3">
        <f>MIN(J5470-M5470+N5470,'Power Look Up'!$F$4)</f>
        <v>2000</v>
      </c>
      <c r="M5470" s="50">
        <f t="array" ref="M5470">_xlfn.SUM(_xlfn.NORM.DIST($S$3:$S$1003,$G5470,$P5470,FALSE)*WindSpeedStep*$T$3:$T$1003)</f>
        <v>1999.6762708827493</v>
      </c>
      <c r="N5470" s="50">
        <f t="array" ref="N5470">_xlfn.SUM(_xlfn.NORM.DIST($S$3:$S$1003,$G5470,$Q5470,FALSE)*WindSpeedStep*$T$3:$T$1003)</f>
        <v>2010.4389222465988</v>
      </c>
      <c r="P5470" s="42">
        <f t="shared" si="255"/>
        <v>1.2932564565795346</v>
      </c>
      <c r="Q5470" s="42">
        <f t="shared" si="257"/>
        <v>0.50648984295729882</v>
      </c>
    </row>
    <row r="5471" spans="5:17" x14ac:dyDescent="0.2">
      <c r="E5471" s="15" t="s">
        <v>196</v>
      </c>
      <c r="F5471" s="21">
        <v>10.037024772599363</v>
      </c>
      <c r="G5471" s="21">
        <v>9.9579441361755396</v>
      </c>
      <c r="H5471" s="24">
        <v>0.11955734166124082</v>
      </c>
      <c r="I5471" s="3">
        <f t="shared" si="256"/>
        <v>1647.6799999999548</v>
      </c>
      <c r="J5471" s="3">
        <f>INDEX(PowerArray,MIN(MaximumPowerIndex,ROUND(G5471*100,0)))</f>
        <v>1621.7599999999361</v>
      </c>
      <c r="K5471" s="3">
        <f>MIN(J5471-M5471+N5471,'Power Look Up'!$F$4)</f>
        <v>1601.330887792328</v>
      </c>
      <c r="M5471" s="50">
        <f t="array" ref="M5471">_xlfn.SUM(_xlfn.NORM.DIST($S$3:$S$1003,$G5471,$P5471,FALSE)*WindSpeedStep*$T$3:$T$1003)</f>
        <v>1610.5908720513341</v>
      </c>
      <c r="N5471" s="50">
        <f t="array" ref="N5471">_xlfn.SUM(_xlfn.NORM.DIST($S$3:$S$1003,$G5471,$Q5471,FALSE)*WindSpeedStep*$T$3:$T$1003)</f>
        <v>1590.161759843726</v>
      </c>
      <c r="P5471" s="42">
        <f t="shared" si="255"/>
        <v>0.99579441361755405</v>
      </c>
      <c r="Q5471" s="42">
        <f t="shared" si="257"/>
        <v>1.1905453293322885</v>
      </c>
    </row>
    <row r="5472" spans="5:17" x14ac:dyDescent="0.2">
      <c r="E5472" s="15" t="s">
        <v>197</v>
      </c>
      <c r="F5472" s="21">
        <v>9.1596696108193978</v>
      </c>
      <c r="G5472" s="21">
        <v>9.1286371014191179</v>
      </c>
      <c r="H5472" s="24">
        <v>6.222931876568083E-2</v>
      </c>
      <c r="I5472" s="3">
        <f t="shared" si="256"/>
        <v>1316.9599999999425</v>
      </c>
      <c r="J5472" s="3">
        <f>INDEX(PowerArray,MIN(MaximumPowerIndex,ROUND(G5472*100,0)))</f>
        <v>1305.5299999999427</v>
      </c>
      <c r="K5472" s="3">
        <f>MIN(J5472-M5472+N5472,'Power Look Up'!$F$4)</f>
        <v>1299.1088804368344</v>
      </c>
      <c r="M5472" s="50">
        <f t="array" ref="M5472">_xlfn.SUM(_xlfn.NORM.DIST($S$3:$S$1003,$G5472,$P5472,FALSE)*WindSpeedStep*$T$3:$T$1003)</f>
        <v>1309.4016916728606</v>
      </c>
      <c r="N5472" s="50">
        <f t="array" ref="N5472">_xlfn.SUM(_xlfn.NORM.DIST($S$3:$S$1003,$G5472,$Q5472,FALSE)*WindSpeedStep*$T$3:$T$1003)</f>
        <v>1302.9805721097523</v>
      </c>
      <c r="P5472" s="42">
        <f t="shared" si="255"/>
        <v>0.91286371014191181</v>
      </c>
      <c r="Q5472" s="42">
        <f t="shared" si="257"/>
        <v>0.568068868080431</v>
      </c>
    </row>
    <row r="5473" spans="5:17" x14ac:dyDescent="0.2">
      <c r="E5473" s="15" t="s">
        <v>198</v>
      </c>
      <c r="F5473" s="21">
        <v>8.8503749532689788</v>
      </c>
      <c r="G5473" s="21">
        <v>8.9241471339647234</v>
      </c>
      <c r="H5473" s="24">
        <v>6.7793737911452406E-2</v>
      </c>
      <c r="I5473" s="3">
        <f t="shared" si="256"/>
        <v>1200.9499999999471</v>
      </c>
      <c r="J5473" s="3">
        <f>INDEX(PowerArray,MIN(MaximumPowerIndex,ROUND(G5473*100,0)))</f>
        <v>1226.6399999999464</v>
      </c>
      <c r="K5473" s="3">
        <f>MIN(J5473-M5473+N5473,'Power Look Up'!$F$4)</f>
        <v>1216.8787409200968</v>
      </c>
      <c r="M5473" s="50">
        <f t="array" ref="M5473">_xlfn.SUM(_xlfn.NORM.DIST($S$3:$S$1003,$G5473,$P5473,FALSE)*WindSpeedStep*$T$3:$T$1003)</f>
        <v>1230.5623901350102</v>
      </c>
      <c r="N5473" s="50">
        <f t="array" ref="N5473">_xlfn.SUM(_xlfn.NORM.DIST($S$3:$S$1003,$G5473,$Q5473,FALSE)*WindSpeedStep*$T$3:$T$1003)</f>
        <v>1220.8011310551606</v>
      </c>
      <c r="P5473" s="42">
        <f t="shared" si="255"/>
        <v>0.89241471339647238</v>
      </c>
      <c r="Q5473" s="42">
        <f t="shared" si="257"/>
        <v>0.60500129188324359</v>
      </c>
    </row>
    <row r="5474" spans="5:17" x14ac:dyDescent="0.2">
      <c r="E5474" s="15" t="s">
        <v>199</v>
      </c>
      <c r="F5474" s="21">
        <v>9.30207027130683</v>
      </c>
      <c r="G5474" s="21">
        <v>9.1634697445120992</v>
      </c>
      <c r="H5474" s="24">
        <v>2.7950767132129298E-2</v>
      </c>
      <c r="I5474" s="3">
        <f t="shared" si="256"/>
        <v>1370.2999999999413</v>
      </c>
      <c r="J5474" s="3">
        <f>INDEX(PowerArray,MIN(MaximumPowerIndex,ROUND(G5474*100,0)))</f>
        <v>1316.9599999999425</v>
      </c>
      <c r="K5474" s="3">
        <f>MIN(J5474-M5474+N5474,'Power Look Up'!$F$4)</f>
        <v>1301.8927281884819</v>
      </c>
      <c r="M5474" s="50">
        <f t="array" ref="M5474">_xlfn.SUM(_xlfn.NORM.DIST($S$3:$S$1003,$G5474,$P5474,FALSE)*WindSpeedStep*$T$3:$T$1003)</f>
        <v>1322.8086442203789</v>
      </c>
      <c r="N5474" s="50">
        <f t="array" ref="N5474">_xlfn.SUM(_xlfn.NORM.DIST($S$3:$S$1003,$G5474,$Q5474,FALSE)*WindSpeedStep*$T$3:$T$1003)</f>
        <v>1307.7413724089183</v>
      </c>
      <c r="P5474" s="42">
        <f t="shared" si="255"/>
        <v>0.91634697445120994</v>
      </c>
      <c r="Q5474" s="42">
        <f t="shared" si="257"/>
        <v>0.25612600895117005</v>
      </c>
    </row>
    <row r="5475" spans="5:17" x14ac:dyDescent="0.2">
      <c r="E5475" s="15" t="s">
        <v>200</v>
      </c>
      <c r="F5475" s="21">
        <v>9.6158005123280983</v>
      </c>
      <c r="G5475" s="21">
        <v>9.5584801603082994</v>
      </c>
      <c r="H5475" s="24">
        <v>6.4477211148995711E-2</v>
      </c>
      <c r="I5475" s="3">
        <f t="shared" si="256"/>
        <v>1492.2199999999389</v>
      </c>
      <c r="J5475" s="3">
        <f>INDEX(PowerArray,MIN(MaximumPowerIndex,ROUND(G5475*100,0)))</f>
        <v>1469.3599999999392</v>
      </c>
      <c r="K5475" s="3">
        <f>MIN(J5475-M5475+N5475,'Power Look Up'!$F$4)</f>
        <v>1480.4211794516466</v>
      </c>
      <c r="M5475" s="50">
        <f t="array" ref="M5475">_xlfn.SUM(_xlfn.NORM.DIST($S$3:$S$1003,$G5475,$P5475,FALSE)*WindSpeedStep*$T$3:$T$1003)</f>
        <v>1471.8383264062752</v>
      </c>
      <c r="N5475" s="50">
        <f t="array" ref="N5475">_xlfn.SUM(_xlfn.NORM.DIST($S$3:$S$1003,$G5475,$Q5475,FALSE)*WindSpeedStep*$T$3:$T$1003)</f>
        <v>1482.8995058579826</v>
      </c>
      <c r="P5475" s="42">
        <f t="shared" si="255"/>
        <v>0.95584801603083003</v>
      </c>
      <c r="Q5475" s="42">
        <f t="shared" si="257"/>
        <v>0.61630414355968455</v>
      </c>
    </row>
    <row r="5476" spans="5:17" x14ac:dyDescent="0.2">
      <c r="E5476" s="15" t="s">
        <v>201</v>
      </c>
      <c r="F5476" s="21">
        <v>9.367361519759589</v>
      </c>
      <c r="G5476" s="21">
        <v>9.2182653986034087</v>
      </c>
      <c r="H5476" s="24">
        <v>5.6579432627001068E-2</v>
      </c>
      <c r="I5476" s="3">
        <f t="shared" si="256"/>
        <v>1396.9699999999409</v>
      </c>
      <c r="J5476" s="3">
        <f>INDEX(PowerArray,MIN(MaximumPowerIndex,ROUND(G5476*100,0)))</f>
        <v>1339.819999999942</v>
      </c>
      <c r="K5476" s="3">
        <f>MIN(J5476-M5476+N5476,'Power Look Up'!$F$4)</f>
        <v>1335.2964909887103</v>
      </c>
      <c r="M5476" s="50">
        <f t="array" ref="M5476">_xlfn.SUM(_xlfn.NORM.DIST($S$3:$S$1003,$G5476,$P5476,FALSE)*WindSpeedStep*$T$3:$T$1003)</f>
        <v>1343.8528137463879</v>
      </c>
      <c r="N5476" s="50">
        <f t="array" ref="N5476">_xlfn.SUM(_xlfn.NORM.DIST($S$3:$S$1003,$G5476,$Q5476,FALSE)*WindSpeedStep*$T$3:$T$1003)</f>
        <v>1339.3293047351563</v>
      </c>
      <c r="P5476" s="42">
        <f t="shared" si="255"/>
        <v>0.92182653986034091</v>
      </c>
      <c r="Q5476" s="42">
        <f t="shared" si="257"/>
        <v>0.52156422605809671</v>
      </c>
    </row>
    <row r="5477" spans="5:17" x14ac:dyDescent="0.2">
      <c r="E5477" s="15" t="s">
        <v>202</v>
      </c>
      <c r="F5477" s="21">
        <v>9.5344738683491705</v>
      </c>
      <c r="G5477" s="21">
        <v>9.4648132730486836</v>
      </c>
      <c r="H5477" s="24">
        <v>4.5099499556806859E-2</v>
      </c>
      <c r="I5477" s="3">
        <f t="shared" si="256"/>
        <v>1457.9299999999396</v>
      </c>
      <c r="J5477" s="3">
        <f>INDEX(PowerArray,MIN(MaximumPowerIndex,ROUND(G5477*100,0)))</f>
        <v>1431.2599999999402</v>
      </c>
      <c r="K5477" s="3">
        <f>MIN(J5477-M5477+N5477,'Power Look Up'!$F$4)</f>
        <v>1438.572859119186</v>
      </c>
      <c r="M5477" s="50">
        <f t="array" ref="M5477">_xlfn.SUM(_xlfn.NORM.DIST($S$3:$S$1003,$G5477,$P5477,FALSE)*WindSpeedStep*$T$3:$T$1003)</f>
        <v>1437.2319858874057</v>
      </c>
      <c r="N5477" s="50">
        <f t="array" ref="N5477">_xlfn.SUM(_xlfn.NORM.DIST($S$3:$S$1003,$G5477,$Q5477,FALSE)*WindSpeedStep*$T$3:$T$1003)</f>
        <v>1444.5448450066515</v>
      </c>
      <c r="P5477" s="42">
        <f t="shared" si="255"/>
        <v>0.94648132730486845</v>
      </c>
      <c r="Q5477" s="42">
        <f t="shared" si="257"/>
        <v>0.42685834201311879</v>
      </c>
    </row>
    <row r="5478" spans="5:17" x14ac:dyDescent="0.2">
      <c r="E5478" s="15" t="s">
        <v>203</v>
      </c>
      <c r="F5478" s="21">
        <v>10.419223819777352</v>
      </c>
      <c r="G5478" s="21">
        <v>10.31164425056639</v>
      </c>
      <c r="H5478" s="24">
        <v>2.9752696108857019E-2</v>
      </c>
      <c r="I5478" s="3">
        <f t="shared" si="256"/>
        <v>1749.1399999999526</v>
      </c>
      <c r="J5478" s="3">
        <f>INDEX(PowerArray,MIN(MaximumPowerIndex,ROUND(G5478*100,0)))</f>
        <v>1719.7699999999531</v>
      </c>
      <c r="K5478" s="3">
        <f>MIN(J5478-M5478+N5478,'Power Look Up'!$F$4)</f>
        <v>1799.9237755982833</v>
      </c>
      <c r="M5478" s="50">
        <f t="array" ref="M5478">_xlfn.SUM(_xlfn.NORM.DIST($S$3:$S$1003,$G5478,$P5478,FALSE)*WindSpeedStep*$T$3:$T$1003)</f>
        <v>1717.0093149332085</v>
      </c>
      <c r="N5478" s="50">
        <f t="array" ref="N5478">_xlfn.SUM(_xlfn.NORM.DIST($S$3:$S$1003,$G5478,$Q5478,FALSE)*WindSpeedStep*$T$3:$T$1003)</f>
        <v>1797.1630905315387</v>
      </c>
      <c r="P5478" s="42">
        <f t="shared" si="255"/>
        <v>1.031164425056639</v>
      </c>
      <c r="Q5478" s="42">
        <f t="shared" si="257"/>
        <v>0.3067992177697445</v>
      </c>
    </row>
    <row r="5479" spans="5:17" x14ac:dyDescent="0.2">
      <c r="E5479" s="15" t="s">
        <v>204</v>
      </c>
      <c r="F5479" s="21">
        <v>10.409129655131586</v>
      </c>
      <c r="G5479" s="21">
        <v>10.271166805783409</v>
      </c>
      <c r="H5479" s="24">
        <v>2.4978072962307935E-2</v>
      </c>
      <c r="I5479" s="3">
        <f t="shared" si="256"/>
        <v>1746.4699999999525</v>
      </c>
      <c r="J5479" s="3">
        <f>INDEX(PowerArray,MIN(MaximumPowerIndex,ROUND(G5479*100,0)))</f>
        <v>1709.0899999999533</v>
      </c>
      <c r="K5479" s="3">
        <f>MIN(J5479-M5479+N5479,'Power Look Up'!$F$4)</f>
        <v>1787.6806396573329</v>
      </c>
      <c r="M5479" s="50">
        <f t="array" ref="M5479">_xlfn.SUM(_xlfn.NORM.DIST($S$3:$S$1003,$G5479,$P5479,FALSE)*WindSpeedStep*$T$3:$T$1003)</f>
        <v>1705.7536146750151</v>
      </c>
      <c r="N5479" s="50">
        <f t="array" ref="N5479">_xlfn.SUM(_xlfn.NORM.DIST($S$3:$S$1003,$G5479,$Q5479,FALSE)*WindSpeedStep*$T$3:$T$1003)</f>
        <v>1784.3442543323947</v>
      </c>
      <c r="P5479" s="42">
        <f t="shared" si="255"/>
        <v>1.0271166805783409</v>
      </c>
      <c r="Q5479" s="42">
        <f t="shared" si="257"/>
        <v>0.25655395388289332</v>
      </c>
    </row>
    <row r="5480" spans="5:17" x14ac:dyDescent="0.2">
      <c r="E5480" s="15" t="s">
        <v>205</v>
      </c>
      <c r="F5480" s="21">
        <v>10.208902560044111</v>
      </c>
      <c r="G5480" s="21">
        <v>10.058592721912138</v>
      </c>
      <c r="H5480" s="24">
        <v>3.4283802587149748E-2</v>
      </c>
      <c r="I5480" s="3">
        <f t="shared" si="256"/>
        <v>1693.0699999999538</v>
      </c>
      <c r="J5480" s="3">
        <f>INDEX(PowerArray,MIN(MaximumPowerIndex,ROUND(G5480*100,0)))</f>
        <v>1653.0199999999545</v>
      </c>
      <c r="K5480" s="3">
        <f>MIN(J5480-M5480+N5480,'Power Look Up'!$F$4)</f>
        <v>1710.4985326124106</v>
      </c>
      <c r="M5480" s="50">
        <f t="array" ref="M5480">_xlfn.SUM(_xlfn.NORM.DIST($S$3:$S$1003,$G5480,$P5480,FALSE)*WindSpeedStep*$T$3:$T$1003)</f>
        <v>1642.6598238296001</v>
      </c>
      <c r="N5480" s="50">
        <f t="array" ref="N5480">_xlfn.SUM(_xlfn.NORM.DIST($S$3:$S$1003,$G5480,$Q5480,FALSE)*WindSpeedStep*$T$3:$T$1003)</f>
        <v>1700.1383564420562</v>
      </c>
      <c r="P5480" s="42">
        <f t="shared" si="255"/>
        <v>1.0058592721912138</v>
      </c>
      <c r="Q5480" s="42">
        <f t="shared" si="257"/>
        <v>0.34484680718257699</v>
      </c>
    </row>
    <row r="5481" spans="5:17" x14ac:dyDescent="0.2">
      <c r="E5481" s="15" t="s">
        <v>206</v>
      </c>
      <c r="F5481" s="21">
        <v>10.314938694496639</v>
      </c>
      <c r="G5481" s="21">
        <v>10.17223893554149</v>
      </c>
      <c r="H5481" s="24">
        <v>3.9748176130096492E-2</v>
      </c>
      <c r="I5481" s="3">
        <f t="shared" si="256"/>
        <v>1719.7699999999531</v>
      </c>
      <c r="J5481" s="3">
        <f>INDEX(PowerArray,MIN(MaximumPowerIndex,ROUND(G5481*100,0)))</f>
        <v>1682.3899999999539</v>
      </c>
      <c r="K5481" s="3">
        <f>MIN(J5481-M5481+N5481,'Power Look Up'!$F$4)</f>
        <v>1745.9546105683132</v>
      </c>
      <c r="M5481" s="50">
        <f t="array" ref="M5481">_xlfn.SUM(_xlfn.NORM.DIST($S$3:$S$1003,$G5481,$P5481,FALSE)*WindSpeedStep*$T$3:$T$1003)</f>
        <v>1677.2062204459357</v>
      </c>
      <c r="N5481" s="50">
        <f t="array" ref="N5481">_xlfn.SUM(_xlfn.NORM.DIST($S$3:$S$1003,$G5481,$Q5481,FALSE)*WindSpeedStep*$T$3:$T$1003)</f>
        <v>1740.770831014295</v>
      </c>
      <c r="P5481" s="42">
        <f t="shared" si="255"/>
        <v>1.0172238935541491</v>
      </c>
      <c r="Q5481" s="42">
        <f t="shared" si="257"/>
        <v>0.40432794484732837</v>
      </c>
    </row>
    <row r="5482" spans="5:17" x14ac:dyDescent="0.2">
      <c r="E5482" s="15" t="s">
        <v>207</v>
      </c>
      <c r="F5482" s="21">
        <v>10.736707817548625</v>
      </c>
      <c r="G5482" s="21">
        <v>10.644094487170181</v>
      </c>
      <c r="H5482" s="24">
        <v>2.6078757544501088E-2</v>
      </c>
      <c r="I5482" s="3">
        <f t="shared" si="256"/>
        <v>1834.5799999999508</v>
      </c>
      <c r="J5482" s="3">
        <f>INDEX(PowerArray,MIN(MaximumPowerIndex,ROUND(G5482*100,0)))</f>
        <v>1807.8799999999512</v>
      </c>
      <c r="K5482" s="3">
        <f>MIN(J5482-M5482+N5482,'Power Look Up'!$F$4)</f>
        <v>1918.3494711289879</v>
      </c>
      <c r="M5482" s="50">
        <f t="array" ref="M5482">_xlfn.SUM(_xlfn.NORM.DIST($S$3:$S$1003,$G5482,$P5482,FALSE)*WindSpeedStep*$T$3:$T$1003)</f>
        <v>1799.7264096530891</v>
      </c>
      <c r="N5482" s="50">
        <f t="array" ref="N5482">_xlfn.SUM(_xlfn.NORM.DIST($S$3:$S$1003,$G5482,$Q5482,FALSE)*WindSpeedStep*$T$3:$T$1003)</f>
        <v>1910.1958807821259</v>
      </c>
      <c r="P5482" s="42">
        <f t="shared" si="255"/>
        <v>1.0644094487170181</v>
      </c>
      <c r="Q5482" s="42">
        <f t="shared" si="257"/>
        <v>0.27758475941167177</v>
      </c>
    </row>
    <row r="5483" spans="5:17" x14ac:dyDescent="0.2">
      <c r="E5483" s="15" t="s">
        <v>208</v>
      </c>
      <c r="F5483" s="21">
        <v>10.468402540079445</v>
      </c>
      <c r="G5483" s="21">
        <v>10.370493276370677</v>
      </c>
      <c r="H5483" s="24">
        <v>4.1075990186057239E-2</v>
      </c>
      <c r="I5483" s="3">
        <f t="shared" si="256"/>
        <v>1762.4899999999523</v>
      </c>
      <c r="J5483" s="3">
        <f>INDEX(PowerArray,MIN(MaximumPowerIndex,ROUND(G5483*100,0)))</f>
        <v>1735.7899999999529</v>
      </c>
      <c r="K5483" s="3">
        <f>MIN(J5483-M5483+N5483,'Power Look Up'!$F$4)</f>
        <v>1813.6045697306474</v>
      </c>
      <c r="M5483" s="50">
        <f t="array" ref="M5483">_xlfn.SUM(_xlfn.NORM.DIST($S$3:$S$1003,$G5483,$P5483,FALSE)*WindSpeedStep*$T$3:$T$1003)</f>
        <v>1732.9235317491175</v>
      </c>
      <c r="N5483" s="50">
        <f t="array" ref="N5483">_xlfn.SUM(_xlfn.NORM.DIST($S$3:$S$1003,$G5483,$Q5483,FALSE)*WindSpeedStep*$T$3:$T$1003)</f>
        <v>1810.738101479812</v>
      </c>
      <c r="P5483" s="42">
        <f t="shared" si="255"/>
        <v>1.0370493276370678</v>
      </c>
      <c r="Q5483" s="42">
        <f t="shared" si="257"/>
        <v>0.4259782800447745</v>
      </c>
    </row>
    <row r="5484" spans="5:17" x14ac:dyDescent="0.2">
      <c r="E5484" s="15" t="s">
        <v>209</v>
      </c>
      <c r="F5484" s="21">
        <v>10.08080622482318</v>
      </c>
      <c r="G5484" s="21">
        <v>10.044095233907292</v>
      </c>
      <c r="H5484" s="24">
        <v>4.0671350173402572E-2</v>
      </c>
      <c r="I5484" s="3">
        <f t="shared" si="256"/>
        <v>1658.3599999999544</v>
      </c>
      <c r="J5484" s="3">
        <f>INDEX(PowerArray,MIN(MaximumPowerIndex,ROUND(G5484*100,0)))</f>
        <v>1647.6799999999548</v>
      </c>
      <c r="K5484" s="3">
        <f>MIN(J5484-M5484+N5484,'Power Look Up'!$F$4)</f>
        <v>1700.5420519476088</v>
      </c>
      <c r="M5484" s="50">
        <f t="array" ref="M5484">_xlfn.SUM(_xlfn.NORM.DIST($S$3:$S$1003,$G5484,$P5484,FALSE)*WindSpeedStep*$T$3:$T$1003)</f>
        <v>1638.1235387698237</v>
      </c>
      <c r="N5484" s="50">
        <f t="array" ref="N5484">_xlfn.SUM(_xlfn.NORM.DIST($S$3:$S$1003,$G5484,$Q5484,FALSE)*WindSpeedStep*$T$3:$T$1003)</f>
        <v>1690.9855907174776</v>
      </c>
      <c r="P5484" s="42">
        <f t="shared" si="255"/>
        <v>1.0044095233907293</v>
      </c>
      <c r="Q5484" s="42">
        <f t="shared" si="257"/>
        <v>0.40850691443324727</v>
      </c>
    </row>
    <row r="5485" spans="5:17" x14ac:dyDescent="0.2">
      <c r="E5485" s="15" t="s">
        <v>210</v>
      </c>
      <c r="F5485" s="21">
        <v>10.810789225706985</v>
      </c>
      <c r="G5485" s="21">
        <v>10.710859711355857</v>
      </c>
      <c r="H5485" s="24">
        <v>4.0700081262681875E-2</v>
      </c>
      <c r="I5485" s="3">
        <f t="shared" si="256"/>
        <v>1853.2699999999504</v>
      </c>
      <c r="J5485" s="3">
        <f>INDEX(PowerArray,MIN(MaximumPowerIndex,ROUND(G5485*100,0)))</f>
        <v>1826.5699999999508</v>
      </c>
      <c r="K5485" s="3">
        <f>MIN(J5485-M5485+N5485,'Power Look Up'!$F$4)</f>
        <v>1925.5739293309741</v>
      </c>
      <c r="M5485" s="50">
        <f t="array" ref="M5485">_xlfn.SUM(_xlfn.NORM.DIST($S$3:$S$1003,$G5485,$P5485,FALSE)*WindSpeedStep*$T$3:$T$1003)</f>
        <v>1814.2121810887184</v>
      </c>
      <c r="N5485" s="50">
        <f t="array" ref="N5485">_xlfn.SUM(_xlfn.NORM.DIST($S$3:$S$1003,$G5485,$Q5485,FALSE)*WindSpeedStep*$T$3:$T$1003)</f>
        <v>1913.2161104197417</v>
      </c>
      <c r="P5485" s="42">
        <f t="shared" si="255"/>
        <v>1.0710859711355858</v>
      </c>
      <c r="Q5485" s="42">
        <f t="shared" si="257"/>
        <v>0.43593286064536874</v>
      </c>
    </row>
    <row r="5486" spans="5:17" x14ac:dyDescent="0.2">
      <c r="E5486" s="15" t="s">
        <v>211</v>
      </c>
      <c r="F5486" s="21">
        <v>11.552716720902026</v>
      </c>
      <c r="G5486" s="21">
        <v>11.408485937394872</v>
      </c>
      <c r="H5486" s="24">
        <v>6.405419762964823E-2</v>
      </c>
      <c r="I5486" s="3">
        <f t="shared" si="256"/>
        <v>1950.199999999983</v>
      </c>
      <c r="J5486" s="3">
        <f>INDEX(PowerArray,MIN(MaximumPowerIndex,ROUND(G5486*100,0)))</f>
        <v>1938.4399999999832</v>
      </c>
      <c r="K5486" s="3">
        <f>MIN(J5486-M5486+N5486,'Power Look Up'!$F$4)</f>
        <v>1996.9652294314001</v>
      </c>
      <c r="M5486" s="50">
        <f t="array" ref="M5486">_xlfn.SUM(_xlfn.NORM.DIST($S$3:$S$1003,$G5486,$P5486,FALSE)*WindSpeedStep*$T$3:$T$1003)</f>
        <v>1925.3485179459378</v>
      </c>
      <c r="N5486" s="50">
        <f t="array" ref="N5486">_xlfn.SUM(_xlfn.NORM.DIST($S$3:$S$1003,$G5486,$Q5486,FALSE)*WindSpeedStep*$T$3:$T$1003)</f>
        <v>1983.8737473773547</v>
      </c>
      <c r="P5486" s="42">
        <f t="shared" si="255"/>
        <v>1.1408485937394872</v>
      </c>
      <c r="Q5486" s="42">
        <f t="shared" si="257"/>
        <v>0.7307614128889538</v>
      </c>
    </row>
    <row r="5487" spans="5:17" x14ac:dyDescent="0.2">
      <c r="E5487" s="15" t="s">
        <v>212</v>
      </c>
      <c r="F5487" s="21">
        <v>11.680235670527159</v>
      </c>
      <c r="G5487" s="21">
        <v>11.54150833874656</v>
      </c>
      <c r="H5487" s="24">
        <v>4.8800385204408672E-2</v>
      </c>
      <c r="I5487" s="3">
        <f t="shared" si="256"/>
        <v>1961.1199999999828</v>
      </c>
      <c r="J5487" s="3">
        <f>INDEX(PowerArray,MIN(MaximumPowerIndex,ROUND(G5487*100,0)))</f>
        <v>1949.3599999999831</v>
      </c>
      <c r="K5487" s="3">
        <f>MIN(J5487-M5487+N5487,'Power Look Up'!$F$4)</f>
        <v>2000</v>
      </c>
      <c r="M5487" s="50">
        <f t="array" ref="M5487">_xlfn.SUM(_xlfn.NORM.DIST($S$3:$S$1003,$G5487,$P5487,FALSE)*WindSpeedStep*$T$3:$T$1003)</f>
        <v>1939.1484863040803</v>
      </c>
      <c r="N5487" s="50">
        <f t="array" ref="N5487">_xlfn.SUM(_xlfn.NORM.DIST($S$3:$S$1003,$G5487,$Q5487,FALSE)*WindSpeedStep*$T$3:$T$1003)</f>
        <v>2012.0041881465211</v>
      </c>
      <c r="P5487" s="42">
        <f t="shared" si="255"/>
        <v>1.154150833874656</v>
      </c>
      <c r="Q5487" s="42">
        <f t="shared" si="257"/>
        <v>0.56323005277072691</v>
      </c>
    </row>
    <row r="5488" spans="5:17" x14ac:dyDescent="0.2">
      <c r="E5488" s="15" t="s">
        <v>213</v>
      </c>
      <c r="F5488" s="21">
        <v>12.957251123890503</v>
      </c>
      <c r="G5488" s="21">
        <v>12.808316690484007</v>
      </c>
      <c r="H5488" s="24">
        <v>4.1675506234833348E-2</v>
      </c>
      <c r="I5488" s="3">
        <f t="shared" si="256"/>
        <v>1998.5599999999974</v>
      </c>
      <c r="J5488" s="3">
        <f>INDEX(PowerArray,MIN(MaximumPowerIndex,ROUND(G5488*100,0)))</f>
        <v>1996.9099999999976</v>
      </c>
      <c r="K5488" s="3">
        <f>MIN(J5488-M5488+N5488,'Power Look Up'!$F$4)</f>
        <v>2000</v>
      </c>
      <c r="M5488" s="50">
        <f t="array" ref="M5488">_xlfn.SUM(_xlfn.NORM.DIST($S$3:$S$1003,$G5488,$P5488,FALSE)*WindSpeedStep*$T$3:$T$1003)</f>
        <v>1998.0901410461461</v>
      </c>
      <c r="N5488" s="50">
        <f t="array" ref="N5488">_xlfn.SUM(_xlfn.NORM.DIST($S$3:$S$1003,$G5488,$Q5488,FALSE)*WindSpeedStep*$T$3:$T$1003)</f>
        <v>2012.0457386782887</v>
      </c>
      <c r="P5488" s="42">
        <f t="shared" si="255"/>
        <v>1.2808316690484007</v>
      </c>
      <c r="Q5488" s="42">
        <f t="shared" si="257"/>
        <v>0.53379308209198628</v>
      </c>
    </row>
    <row r="5489" spans="5:17" x14ac:dyDescent="0.2">
      <c r="E5489" s="15" t="s">
        <v>214</v>
      </c>
      <c r="F5489" s="21">
        <v>12.65366731010363</v>
      </c>
      <c r="G5489" s="21">
        <v>12.571518692957119</v>
      </c>
      <c r="H5489" s="24">
        <v>5.5319930803069857E-2</v>
      </c>
      <c r="I5489" s="3">
        <f t="shared" si="256"/>
        <v>1995.1499999999976</v>
      </c>
      <c r="J5489" s="3">
        <f>INDEX(PowerArray,MIN(MaximumPowerIndex,ROUND(G5489*100,0)))</f>
        <v>1994.2699999999975</v>
      </c>
      <c r="K5489" s="3">
        <f>MIN(J5489-M5489+N5489,'Power Look Up'!$F$4)</f>
        <v>2000</v>
      </c>
      <c r="M5489" s="50">
        <f t="array" ref="M5489">_xlfn.SUM(_xlfn.NORM.DIST($S$3:$S$1003,$G5489,$P5489,FALSE)*WindSpeedStep*$T$3:$T$1003)</f>
        <v>1993.787658169653</v>
      </c>
      <c r="N5489" s="50">
        <f t="array" ref="N5489">_xlfn.SUM(_xlfn.NORM.DIST($S$3:$S$1003,$G5489,$Q5489,FALSE)*WindSpeedStep*$T$3:$T$1003)</f>
        <v>2014.6210526898624</v>
      </c>
      <c r="P5489" s="42">
        <f t="shared" si="255"/>
        <v>1.257151869295712</v>
      </c>
      <c r="Q5489" s="42">
        <f t="shared" si="257"/>
        <v>0.695455544183887</v>
      </c>
    </row>
    <row r="5490" spans="5:17" x14ac:dyDescent="0.2">
      <c r="E5490" s="15" t="s">
        <v>215</v>
      </c>
      <c r="F5490" s="21">
        <v>12.467518865810179</v>
      </c>
      <c r="G5490" s="21">
        <v>12.39424634270938</v>
      </c>
      <c r="H5490" s="24">
        <v>4.6520884086290869E-2</v>
      </c>
      <c r="I5490" s="3">
        <f t="shared" si="256"/>
        <v>1993.1699999999976</v>
      </c>
      <c r="J5490" s="3">
        <f>INDEX(PowerArray,MIN(MaximumPowerIndex,ROUND(G5490*100,0)))</f>
        <v>1992.2899999999977</v>
      </c>
      <c r="K5490" s="3">
        <f>MIN(J5490-M5490+N5490,'Power Look Up'!$F$4)</f>
        <v>2000</v>
      </c>
      <c r="M5490" s="50">
        <f t="array" ref="M5490">_xlfn.SUM(_xlfn.NORM.DIST($S$3:$S$1003,$G5490,$P5490,FALSE)*WindSpeedStep*$T$3:$T$1003)</f>
        <v>1989.1709723465874</v>
      </c>
      <c r="N5490" s="50">
        <f t="array" ref="N5490">_xlfn.SUM(_xlfn.NORM.DIST($S$3:$S$1003,$G5490,$Q5490,FALSE)*WindSpeedStep*$T$3:$T$1003)</f>
        <v>2017.2799295695975</v>
      </c>
      <c r="P5490" s="42">
        <f t="shared" si="255"/>
        <v>1.2394246342709381</v>
      </c>
      <c r="Q5490" s="42">
        <f t="shared" si="257"/>
        <v>0.57659129744611759</v>
      </c>
    </row>
    <row r="5491" spans="5:17" x14ac:dyDescent="0.2">
      <c r="E5491" s="15" t="s">
        <v>216</v>
      </c>
      <c r="F5491" s="21">
        <v>12.260472768363442</v>
      </c>
      <c r="G5491" s="21">
        <v>12.17716715760862</v>
      </c>
      <c r="H5491" s="24">
        <v>5.22002709105506E-2</v>
      </c>
      <c r="I5491" s="3">
        <f t="shared" si="256"/>
        <v>1990.8599999999976</v>
      </c>
      <c r="J5491" s="3">
        <f>INDEX(PowerArray,MIN(MaximumPowerIndex,ROUND(G5491*100,0)))</f>
        <v>1989.9799999999977</v>
      </c>
      <c r="K5491" s="3">
        <f>MIN(J5491-M5491+N5491,'Power Look Up'!$F$4)</f>
        <v>2000</v>
      </c>
      <c r="M5491" s="50">
        <f t="array" ref="M5491">_xlfn.SUM(_xlfn.NORM.DIST($S$3:$S$1003,$G5491,$P5491,FALSE)*WindSpeedStep*$T$3:$T$1003)</f>
        <v>1981.4095799846177</v>
      </c>
      <c r="N5491" s="50">
        <f t="array" ref="N5491">_xlfn.SUM(_xlfn.NORM.DIST($S$3:$S$1003,$G5491,$Q5491,FALSE)*WindSpeedStep*$T$3:$T$1003)</f>
        <v>2018.1315385731007</v>
      </c>
      <c r="P5491" s="42">
        <f t="shared" si="255"/>
        <v>1.2177167157608622</v>
      </c>
      <c r="Q5491" s="42">
        <f t="shared" si="257"/>
        <v>0.63565142455022938</v>
      </c>
    </row>
    <row r="5492" spans="5:17" x14ac:dyDescent="0.2">
      <c r="E5492" s="15" t="s">
        <v>217</v>
      </c>
      <c r="F5492" s="21">
        <v>12.476773755170321</v>
      </c>
      <c r="G5492" s="21">
        <v>12.328409968193814</v>
      </c>
      <c r="H5492" s="24">
        <v>3.5265526860873461E-2</v>
      </c>
      <c r="I5492" s="3">
        <f t="shared" si="256"/>
        <v>1993.2799999999975</v>
      </c>
      <c r="J5492" s="3">
        <f>INDEX(PowerArray,MIN(MaximumPowerIndex,ROUND(G5492*100,0)))</f>
        <v>1991.6299999999976</v>
      </c>
      <c r="K5492" s="3">
        <f>MIN(J5492-M5492+N5492,'Power Look Up'!$F$4)</f>
        <v>2000</v>
      </c>
      <c r="M5492" s="50">
        <f t="array" ref="M5492">_xlfn.SUM(_xlfn.NORM.DIST($S$3:$S$1003,$G5492,$P5492,FALSE)*WindSpeedStep*$T$3:$T$1003)</f>
        <v>1987.0859217543332</v>
      </c>
      <c r="N5492" s="50">
        <f t="array" ref="N5492">_xlfn.SUM(_xlfn.NORM.DIST($S$3:$S$1003,$G5492,$Q5492,FALSE)*WindSpeedStep*$T$3:$T$1003)</f>
        <v>2018.6231039763304</v>
      </c>
      <c r="P5492" s="42">
        <f t="shared" si="255"/>
        <v>1.2328409968193814</v>
      </c>
      <c r="Q5492" s="42">
        <f t="shared" si="257"/>
        <v>0.43476787288519908</v>
      </c>
    </row>
    <row r="5493" spans="5:17" x14ac:dyDescent="0.2">
      <c r="E5493" s="15" t="s">
        <v>218</v>
      </c>
      <c r="F5493" s="21">
        <v>11.718561615163779</v>
      </c>
      <c r="G5493" s="21">
        <v>11.634376344377568</v>
      </c>
      <c r="H5493" s="24">
        <v>6.2294334746286817E-2</v>
      </c>
      <c r="I5493" s="3">
        <f t="shared" si="256"/>
        <v>1964.4799999999827</v>
      </c>
      <c r="J5493" s="3">
        <f>INDEX(PowerArray,MIN(MaximumPowerIndex,ROUND(G5493*100,0)))</f>
        <v>1956.9199999999828</v>
      </c>
      <c r="K5493" s="3">
        <f>MIN(J5493-M5493+N5493,'Power Look Up'!$F$4)</f>
        <v>2000</v>
      </c>
      <c r="M5493" s="50">
        <f t="array" ref="M5493">_xlfn.SUM(_xlfn.NORM.DIST($S$3:$S$1003,$G5493,$P5493,FALSE)*WindSpeedStep*$T$3:$T$1003)</f>
        <v>1947.6151720701625</v>
      </c>
      <c r="N5493" s="50">
        <f t="array" ref="N5493">_xlfn.SUM(_xlfn.NORM.DIST($S$3:$S$1003,$G5493,$Q5493,FALSE)*WindSpeedStep*$T$3:$T$1003)</f>
        <v>2001.1156530230282</v>
      </c>
      <c r="P5493" s="42">
        <f t="shared" si="255"/>
        <v>1.1634376344377568</v>
      </c>
      <c r="Q5493" s="42">
        <f t="shared" si="257"/>
        <v>0.72475573456093689</v>
      </c>
    </row>
    <row r="5494" spans="5:17" x14ac:dyDescent="0.2">
      <c r="E5494" s="15" t="s">
        <v>219</v>
      </c>
      <c r="F5494" s="21">
        <v>10.303459458363616</v>
      </c>
      <c r="G5494" s="21">
        <v>10.159769620750826</v>
      </c>
      <c r="H5494" s="24">
        <v>3.4939721115491706E-2</v>
      </c>
      <c r="I5494" s="3">
        <f t="shared" si="256"/>
        <v>1717.0999999999533</v>
      </c>
      <c r="J5494" s="3">
        <f>INDEX(PowerArray,MIN(MaximumPowerIndex,ROUND(G5494*100,0)))</f>
        <v>1679.7199999999541</v>
      </c>
      <c r="K5494" s="3">
        <f>MIN(J5494-M5494+N5494,'Power Look Up'!$F$4)</f>
        <v>1745.0602633066364</v>
      </c>
      <c r="M5494" s="50">
        <f t="array" ref="M5494">_xlfn.SUM(_xlfn.NORM.DIST($S$3:$S$1003,$G5494,$P5494,FALSE)*WindSpeedStep*$T$3:$T$1003)</f>
        <v>1673.5055684165684</v>
      </c>
      <c r="N5494" s="50">
        <f t="array" ref="N5494">_xlfn.SUM(_xlfn.NORM.DIST($S$3:$S$1003,$G5494,$Q5494,FALSE)*WindSpeedStep*$T$3:$T$1003)</f>
        <v>1738.8458317232507</v>
      </c>
      <c r="P5494" s="42">
        <f t="shared" si="255"/>
        <v>1.0159769620750827</v>
      </c>
      <c r="Q5494" s="42">
        <f t="shared" si="257"/>
        <v>0.3549795171466788</v>
      </c>
    </row>
    <row r="5495" spans="5:17" x14ac:dyDescent="0.2">
      <c r="E5495" s="15" t="s">
        <v>220</v>
      </c>
      <c r="F5495" s="21">
        <v>9.9466455823309143</v>
      </c>
      <c r="G5495" s="21">
        <v>9.868587146366723</v>
      </c>
      <c r="H5495" s="24">
        <v>4.5241382763187406E-2</v>
      </c>
      <c r="I5495" s="3">
        <f t="shared" si="256"/>
        <v>1617.9499999999362</v>
      </c>
      <c r="J5495" s="3">
        <f>INDEX(PowerArray,MIN(MaximumPowerIndex,ROUND(G5495*100,0)))</f>
        <v>1587.4699999999368</v>
      </c>
      <c r="K5495" s="3">
        <f>MIN(J5495-M5495+N5495,'Power Look Up'!$F$4)</f>
        <v>1624.2367309704218</v>
      </c>
      <c r="M5495" s="50">
        <f t="array" ref="M5495">_xlfn.SUM(_xlfn.NORM.DIST($S$3:$S$1003,$G5495,$P5495,FALSE)*WindSpeedStep*$T$3:$T$1003)</f>
        <v>1581.0421989649146</v>
      </c>
      <c r="N5495" s="50">
        <f t="array" ref="N5495">_xlfn.SUM(_xlfn.NORM.DIST($S$3:$S$1003,$G5495,$Q5495,FALSE)*WindSpeedStep*$T$3:$T$1003)</f>
        <v>1617.8089299353996</v>
      </c>
      <c r="P5495" s="42">
        <f t="shared" si="255"/>
        <v>0.9868587146366723</v>
      </c>
      <c r="Q5495" s="42">
        <f t="shared" si="257"/>
        <v>0.44646852842064827</v>
      </c>
    </row>
    <row r="5496" spans="5:17" x14ac:dyDescent="0.2">
      <c r="E5496" s="15" t="s">
        <v>221</v>
      </c>
      <c r="F5496" s="21">
        <v>10.573639575146812</v>
      </c>
      <c r="G5496" s="21">
        <v>10.48665613623314</v>
      </c>
      <c r="H5496" s="24">
        <v>7.0931110775031919E-2</v>
      </c>
      <c r="I5496" s="3">
        <f t="shared" si="256"/>
        <v>1789.1899999999516</v>
      </c>
      <c r="J5496" s="3">
        <f>INDEX(PowerArray,MIN(MaximumPowerIndex,ROUND(G5496*100,0)))</f>
        <v>1767.8299999999522</v>
      </c>
      <c r="K5496" s="3">
        <f>MIN(J5496-M5496+N5496,'Power Look Up'!$F$4)</f>
        <v>1814.0292102417304</v>
      </c>
      <c r="M5496" s="50">
        <f t="array" ref="M5496">_xlfn.SUM(_xlfn.NORM.DIST($S$3:$S$1003,$G5496,$P5496,FALSE)*WindSpeedStep*$T$3:$T$1003)</f>
        <v>1762.7429693294687</v>
      </c>
      <c r="N5496" s="50">
        <f t="array" ref="N5496">_xlfn.SUM(_xlfn.NORM.DIST($S$3:$S$1003,$G5496,$Q5496,FALSE)*WindSpeedStep*$T$3:$T$1003)</f>
        <v>1808.9421795712469</v>
      </c>
      <c r="P5496" s="42">
        <f t="shared" si="255"/>
        <v>1.0486656136233141</v>
      </c>
      <c r="Q5496" s="42">
        <f t="shared" si="257"/>
        <v>0.74383016805882107</v>
      </c>
    </row>
    <row r="5497" spans="5:17" x14ac:dyDescent="0.2">
      <c r="E5497" s="15" t="s">
        <v>222</v>
      </c>
      <c r="F5497" s="21">
        <v>10.743454941338372</v>
      </c>
      <c r="G5497" s="21">
        <v>10.643543540724234</v>
      </c>
      <c r="H5497" s="24">
        <v>4.3747565617048088E-2</v>
      </c>
      <c r="I5497" s="3">
        <f t="shared" si="256"/>
        <v>1834.5799999999508</v>
      </c>
      <c r="J5497" s="3">
        <f>INDEX(PowerArray,MIN(MaximumPowerIndex,ROUND(G5497*100,0)))</f>
        <v>1807.8799999999512</v>
      </c>
      <c r="K5497" s="3">
        <f>MIN(J5497-M5497+N5497,'Power Look Up'!$F$4)</f>
        <v>1899.747389375287</v>
      </c>
      <c r="M5497" s="50">
        <f t="array" ref="M5497">_xlfn.SUM(_xlfn.NORM.DIST($S$3:$S$1003,$G5497,$P5497,FALSE)*WindSpeedStep*$T$3:$T$1003)</f>
        <v>1799.6039096538921</v>
      </c>
      <c r="N5497" s="50">
        <f t="array" ref="N5497">_xlfn.SUM(_xlfn.NORM.DIST($S$3:$S$1003,$G5497,$Q5497,FALSE)*WindSpeedStep*$T$3:$T$1003)</f>
        <v>1891.4712990292278</v>
      </c>
      <c r="P5497" s="42">
        <f t="shared" si="255"/>
        <v>1.0643543540724234</v>
      </c>
      <c r="Q5497" s="42">
        <f t="shared" si="257"/>
        <v>0.46562911944574181</v>
      </c>
    </row>
    <row r="5498" spans="5:17" x14ac:dyDescent="0.2">
      <c r="E5498" s="15" t="s">
        <v>223</v>
      </c>
      <c r="F5498" s="21">
        <v>10.624689904120766</v>
      </c>
      <c r="G5498" s="21">
        <v>10.572097785640681</v>
      </c>
      <c r="H5498" s="24">
        <v>3.1059730022992026E-2</v>
      </c>
      <c r="I5498" s="3">
        <f t="shared" si="256"/>
        <v>1802.5399999999513</v>
      </c>
      <c r="J5498" s="3">
        <f>INDEX(PowerArray,MIN(MaximumPowerIndex,ROUND(G5498*100,0)))</f>
        <v>1789.1899999999516</v>
      </c>
      <c r="K5498" s="3">
        <f>MIN(J5498-M5498+N5498,'Power Look Up'!$F$4)</f>
        <v>1890.164495962475</v>
      </c>
      <c r="M5498" s="50">
        <f t="array" ref="M5498">_xlfn.SUM(_xlfn.NORM.DIST($S$3:$S$1003,$G5498,$P5498,FALSE)*WindSpeedStep*$T$3:$T$1003)</f>
        <v>1783.3063713852241</v>
      </c>
      <c r="N5498" s="50">
        <f t="array" ref="N5498">_xlfn.SUM(_xlfn.NORM.DIST($S$3:$S$1003,$G5498,$Q5498,FALSE)*WindSpeedStep*$T$3:$T$1003)</f>
        <v>1884.2808673477475</v>
      </c>
      <c r="P5498" s="42">
        <f t="shared" si="255"/>
        <v>1.0572097785640682</v>
      </c>
      <c r="Q5498" s="42">
        <f t="shared" si="257"/>
        <v>0.32836650299867137</v>
      </c>
    </row>
    <row r="5499" spans="5:17" x14ac:dyDescent="0.2">
      <c r="E5499" s="15" t="s">
        <v>224</v>
      </c>
      <c r="F5499" s="21">
        <v>10.606513127235344</v>
      </c>
      <c r="G5499" s="21">
        <v>10.519838094296553</v>
      </c>
      <c r="H5499" s="24">
        <v>2.8284507490936084E-2</v>
      </c>
      <c r="I5499" s="3">
        <f t="shared" si="256"/>
        <v>1799.8699999999515</v>
      </c>
      <c r="J5499" s="3">
        <f>INDEX(PowerArray,MIN(MaximumPowerIndex,ROUND(G5499*100,0)))</f>
        <v>1775.8399999999519</v>
      </c>
      <c r="K5499" s="3">
        <f>MIN(J5499-M5499+N5499,'Power Look Up'!$F$4)</f>
        <v>1874.2275169919842</v>
      </c>
      <c r="M5499" s="50">
        <f t="array" ref="M5499">_xlfn.SUM(_xlfn.NORM.DIST($S$3:$S$1003,$G5499,$P5499,FALSE)*WindSpeedStep*$T$3:$T$1003)</f>
        <v>1770.8675653236121</v>
      </c>
      <c r="N5499" s="50">
        <f t="array" ref="N5499">_xlfn.SUM(_xlfn.NORM.DIST($S$3:$S$1003,$G5499,$Q5499,FALSE)*WindSpeedStep*$T$3:$T$1003)</f>
        <v>1869.2550823156444</v>
      </c>
      <c r="P5499" s="42">
        <f t="shared" si="255"/>
        <v>1.0519838094296554</v>
      </c>
      <c r="Q5499" s="42">
        <f t="shared" si="257"/>
        <v>0.29754843938156561</v>
      </c>
    </row>
    <row r="5500" spans="5:17" x14ac:dyDescent="0.2">
      <c r="E5500" s="15" t="s">
        <v>225</v>
      </c>
      <c r="F5500" s="21">
        <v>10.180412388947552</v>
      </c>
      <c r="G5500" s="21">
        <v>10.121844107960666</v>
      </c>
      <c r="H5500" s="24">
        <v>4.5184810047518585E-2</v>
      </c>
      <c r="I5500" s="3">
        <f t="shared" si="256"/>
        <v>1685.059999999954</v>
      </c>
      <c r="J5500" s="3">
        <f>INDEX(PowerArray,MIN(MaximumPowerIndex,ROUND(G5500*100,0)))</f>
        <v>1669.0399999999543</v>
      </c>
      <c r="K5500" s="3">
        <f>MIN(J5500-M5500+N5500,'Power Look Up'!$F$4)</f>
        <v>1725.1389308813589</v>
      </c>
      <c r="M5500" s="50">
        <f t="array" ref="M5500">_xlfn.SUM(_xlfn.NORM.DIST($S$3:$S$1003,$G5500,$P5500,FALSE)*WindSpeedStep*$T$3:$T$1003)</f>
        <v>1662.1123990244184</v>
      </c>
      <c r="N5500" s="50">
        <f t="array" ref="N5500">_xlfn.SUM(_xlfn.NORM.DIST($S$3:$S$1003,$G5500,$Q5500,FALSE)*WindSpeedStep*$T$3:$T$1003)</f>
        <v>1718.211329905823</v>
      </c>
      <c r="P5500" s="42">
        <f t="shared" si="255"/>
        <v>1.0121844107960667</v>
      </c>
      <c r="Q5500" s="42">
        <f t="shared" si="257"/>
        <v>0.45735360334879788</v>
      </c>
    </row>
    <row r="5501" spans="5:17" x14ac:dyDescent="0.2">
      <c r="E5501" s="15" t="s">
        <v>226</v>
      </c>
      <c r="F5501" s="21">
        <v>9.736187423256915</v>
      </c>
      <c r="G5501" s="21">
        <v>9.6677126158437368</v>
      </c>
      <c r="H5501" s="24">
        <v>2.875869042240925E-2</v>
      </c>
      <c r="I5501" s="3">
        <f t="shared" si="256"/>
        <v>1537.9399999999378</v>
      </c>
      <c r="J5501" s="3">
        <f>INDEX(PowerArray,MIN(MaximumPowerIndex,ROUND(G5501*100,0)))</f>
        <v>1511.2699999999384</v>
      </c>
      <c r="K5501" s="3">
        <f>MIN(J5501-M5501+N5501,'Power Look Up'!$F$4)</f>
        <v>1536.7957867876314</v>
      </c>
      <c r="M5501" s="50">
        <f t="array" ref="M5501">_xlfn.SUM(_xlfn.NORM.DIST($S$3:$S$1003,$G5501,$P5501,FALSE)*WindSpeedStep*$T$3:$T$1003)</f>
        <v>1511.347988099913</v>
      </c>
      <c r="N5501" s="50">
        <f t="array" ref="N5501">_xlfn.SUM(_xlfn.NORM.DIST($S$3:$S$1003,$G5501,$Q5501,FALSE)*WindSpeedStep*$T$3:$T$1003)</f>
        <v>1536.873774887606</v>
      </c>
      <c r="P5501" s="42">
        <f t="shared" si="255"/>
        <v>0.96677126158437376</v>
      </c>
      <c r="Q5501" s="42">
        <f t="shared" si="257"/>
        <v>0.27803075421187035</v>
      </c>
    </row>
    <row r="5502" spans="5:17" x14ac:dyDescent="0.2">
      <c r="E5502" s="15" t="s">
        <v>227</v>
      </c>
      <c r="F5502" s="21">
        <v>10.201090179455896</v>
      </c>
      <c r="G5502" s="21">
        <v>10.113536216880108</v>
      </c>
      <c r="H5502" s="24">
        <v>3.8231207953187782E-2</v>
      </c>
      <c r="I5502" s="3">
        <f t="shared" si="256"/>
        <v>1690.3999999999537</v>
      </c>
      <c r="J5502" s="3">
        <f>INDEX(PowerArray,MIN(MaximumPowerIndex,ROUND(G5502*100,0)))</f>
        <v>1666.3699999999544</v>
      </c>
      <c r="K5502" s="3">
        <f>MIN(J5502-M5502+N5502,'Power Look Up'!$F$4)</f>
        <v>1726.1659623501869</v>
      </c>
      <c r="M5502" s="50">
        <f t="array" ref="M5502">_xlfn.SUM(_xlfn.NORM.DIST($S$3:$S$1003,$G5502,$P5502,FALSE)*WindSpeedStep*$T$3:$T$1003)</f>
        <v>1659.5892633050935</v>
      </c>
      <c r="N5502" s="50">
        <f t="array" ref="N5502">_xlfn.SUM(_xlfn.NORM.DIST($S$3:$S$1003,$G5502,$Q5502,FALSE)*WindSpeedStep*$T$3:$T$1003)</f>
        <v>1719.3852256553259</v>
      </c>
      <c r="P5502" s="42">
        <f t="shared" si="255"/>
        <v>1.0113536216880108</v>
      </c>
      <c r="Q5502" s="42">
        <f t="shared" si="257"/>
        <v>0.38665270624963949</v>
      </c>
    </row>
    <row r="5503" spans="5:17" x14ac:dyDescent="0.2">
      <c r="E5503" s="15" t="s">
        <v>228</v>
      </c>
      <c r="F5503" s="21">
        <v>9.7933895485783928</v>
      </c>
      <c r="G5503" s="21">
        <v>9.7242837795377941</v>
      </c>
      <c r="H5503" s="24">
        <v>4.3907167979692865E-2</v>
      </c>
      <c r="I5503" s="3">
        <f t="shared" si="256"/>
        <v>1556.9899999999375</v>
      </c>
      <c r="J5503" s="3">
        <f>INDEX(PowerArray,MIN(MaximumPowerIndex,ROUND(G5503*100,0)))</f>
        <v>1530.3199999999379</v>
      </c>
      <c r="K5503" s="3">
        <f>MIN(J5503-M5503+N5503,'Power Look Up'!$F$4)</f>
        <v>1556.5734904511166</v>
      </c>
      <c r="M5503" s="50">
        <f t="array" ref="M5503">_xlfn.SUM(_xlfn.NORM.DIST($S$3:$S$1003,$G5503,$P5503,FALSE)*WindSpeedStep*$T$3:$T$1003)</f>
        <v>1531.3939674181736</v>
      </c>
      <c r="N5503" s="50">
        <f t="array" ref="N5503">_xlfn.SUM(_xlfn.NORM.DIST($S$3:$S$1003,$G5503,$Q5503,FALSE)*WindSpeedStep*$T$3:$T$1003)</f>
        <v>1557.6474578693524</v>
      </c>
      <c r="P5503" s="42">
        <f t="shared" si="255"/>
        <v>0.97242837795377945</v>
      </c>
      <c r="Q5503" s="42">
        <f t="shared" si="257"/>
        <v>0.42696576139036857</v>
      </c>
    </row>
    <row r="5504" spans="5:17" x14ac:dyDescent="0.2">
      <c r="E5504" s="15" t="s">
        <v>229</v>
      </c>
      <c r="F5504" s="21">
        <v>9.0391032132381355</v>
      </c>
      <c r="G5504" s="21">
        <v>9.0143436971657689</v>
      </c>
      <c r="H5504" s="24">
        <v>4.4252177518471492E-2</v>
      </c>
      <c r="I5504" s="3">
        <f t="shared" si="256"/>
        <v>1271.2399999999434</v>
      </c>
      <c r="J5504" s="3">
        <f>INDEX(PowerArray,MIN(MaximumPowerIndex,ROUND(G5504*100,0)))</f>
        <v>1259.8099999999438</v>
      </c>
      <c r="K5504" s="3">
        <f>MIN(J5504-M5504+N5504,'Power Look Up'!$F$4)</f>
        <v>1244.0362959655927</v>
      </c>
      <c r="M5504" s="50">
        <f t="array" ref="M5504">_xlfn.SUM(_xlfn.NORM.DIST($S$3:$S$1003,$G5504,$P5504,FALSE)*WindSpeedStep*$T$3:$T$1003)</f>
        <v>1265.3302448206971</v>
      </c>
      <c r="N5504" s="50">
        <f t="array" ref="N5504">_xlfn.SUM(_xlfn.NORM.DIST($S$3:$S$1003,$G5504,$Q5504,FALSE)*WindSpeedStep*$T$3:$T$1003)</f>
        <v>1249.556540786346</v>
      </c>
      <c r="P5504" s="42">
        <f t="shared" si="255"/>
        <v>0.90143436971657698</v>
      </c>
      <c r="Q5504" s="42">
        <f t="shared" si="257"/>
        <v>0.39890433749949422</v>
      </c>
    </row>
    <row r="5505" spans="5:17" x14ac:dyDescent="0.2">
      <c r="E5505" s="15" t="s">
        <v>230</v>
      </c>
      <c r="F5505" s="21">
        <v>8.4320640260103161</v>
      </c>
      <c r="G5505" s="21">
        <v>8.4511557585346679</v>
      </c>
      <c r="H5505" s="24">
        <v>6.0483411704039168E-2</v>
      </c>
      <c r="I5505" s="3">
        <f t="shared" si="256"/>
        <v>1046.8099999999504</v>
      </c>
      <c r="J5505" s="3">
        <f>INDEX(PowerArray,MIN(MaximumPowerIndex,ROUND(G5505*100,0)))</f>
        <v>1054.1499999999501</v>
      </c>
      <c r="K5505" s="3">
        <f>MIN(J5505-M5505+N5505,'Power Look Up'!$F$4)</f>
        <v>1037.3195456540925</v>
      </c>
      <c r="M5505" s="50">
        <f t="array" ref="M5505">_xlfn.SUM(_xlfn.NORM.DIST($S$3:$S$1003,$G5505,$P5505,FALSE)*WindSpeedStep*$T$3:$T$1003)</f>
        <v>1051.9138138520273</v>
      </c>
      <c r="N5505" s="50">
        <f t="array" ref="N5505">_xlfn.SUM(_xlfn.NORM.DIST($S$3:$S$1003,$G5505,$Q5505,FALSE)*WindSpeedStep*$T$3:$T$1003)</f>
        <v>1035.0833595061697</v>
      </c>
      <c r="P5505" s="42">
        <f t="shared" si="255"/>
        <v>0.84511557585346686</v>
      </c>
      <c r="Q5505" s="42">
        <f t="shared" si="257"/>
        <v>0.51115473311841375</v>
      </c>
    </row>
    <row r="5506" spans="5:17" x14ac:dyDescent="0.2">
      <c r="E5506" s="15" t="s">
        <v>231</v>
      </c>
      <c r="F5506" s="21">
        <v>7.0434112646146847</v>
      </c>
      <c r="G5506" s="21">
        <v>7.2278430032831089</v>
      </c>
      <c r="H5506" s="24">
        <v>0.13061852636974045</v>
      </c>
      <c r="I5506" s="3">
        <f t="shared" si="256"/>
        <v>600.03999999996824</v>
      </c>
      <c r="J5506" s="3">
        <f>INDEX(PowerArray,MIN(MaximumPowerIndex,ROUND(G5506*100,0)))</f>
        <v>657.22999999996694</v>
      </c>
      <c r="K5506" s="3">
        <f>MIN(J5506-M5506+N5506,'Power Look Up'!$F$4)</f>
        <v>670.33815266581848</v>
      </c>
      <c r="M5506" s="50">
        <f t="array" ref="M5506">_xlfn.SUM(_xlfn.NORM.DIST($S$3:$S$1003,$G5506,$P5506,FALSE)*WindSpeedStep*$T$3:$T$1003)</f>
        <v>655.85221957424415</v>
      </c>
      <c r="N5506" s="50">
        <f t="array" ref="N5506">_xlfn.SUM(_xlfn.NORM.DIST($S$3:$S$1003,$G5506,$Q5506,FALSE)*WindSpeedStep*$T$3:$T$1003)</f>
        <v>668.96037224009569</v>
      </c>
      <c r="P5506" s="42">
        <f t="shared" si="255"/>
        <v>0.72278430032831098</v>
      </c>
      <c r="Q5506" s="42">
        <f t="shared" si="257"/>
        <v>0.94409020192067872</v>
      </c>
    </row>
    <row r="5507" spans="5:17" x14ac:dyDescent="0.2">
      <c r="E5507" s="15" t="s">
        <v>232</v>
      </c>
      <c r="F5507" s="21">
        <v>9.5998915351766456</v>
      </c>
      <c r="G5507" s="21">
        <v>9.5773985877286751</v>
      </c>
      <c r="H5507" s="24">
        <v>0.16666854975779252</v>
      </c>
      <c r="I5507" s="3">
        <f t="shared" si="256"/>
        <v>1484.599999999939</v>
      </c>
      <c r="J5507" s="3">
        <f>INDEX(PowerArray,MIN(MaximumPowerIndex,ROUND(G5507*100,0)))</f>
        <v>1476.9799999999391</v>
      </c>
      <c r="K5507" s="3">
        <f>MIN(J5507-M5507+N5507,'Power Look Up'!$F$4)</f>
        <v>1434.3360282910644</v>
      </c>
      <c r="M5507" s="50">
        <f t="array" ref="M5507">_xlfn.SUM(_xlfn.NORM.DIST($S$3:$S$1003,$G5507,$P5507,FALSE)*WindSpeedStep*$T$3:$T$1003)</f>
        <v>1478.7511064193759</v>
      </c>
      <c r="N5507" s="50">
        <f t="array" ref="N5507">_xlfn.SUM(_xlfn.NORM.DIST($S$3:$S$1003,$G5507,$Q5507,FALSE)*WindSpeedStep*$T$3:$T$1003)</f>
        <v>1436.1071347105012</v>
      </c>
      <c r="P5507" s="42">
        <f t="shared" ref="P5507:P5570" si="258">ReferenceTurbulence*G5507</f>
        <v>0.9577398587728676</v>
      </c>
      <c r="Q5507" s="42">
        <f t="shared" si="257"/>
        <v>1.5962511330690685</v>
      </c>
    </row>
    <row r="5508" spans="5:17" x14ac:dyDescent="0.2">
      <c r="E5508" s="15" t="s">
        <v>233</v>
      </c>
      <c r="F5508" s="21">
        <v>11.038664456772876</v>
      </c>
      <c r="G5508" s="21">
        <v>10.90275364352474</v>
      </c>
      <c r="H5508" s="24">
        <v>2.6271294062396085E-2</v>
      </c>
      <c r="I5508" s="3">
        <f t="shared" ref="I5508:I5571" si="259">INDEX(PowerArray,MIN(MaximumPowerIndex,ROUND(F5508*100,0)))</f>
        <v>1907.359999999984</v>
      </c>
      <c r="J5508" s="3">
        <f>INDEX(PowerArray,MIN(MaximumPowerIndex,ROUND(G5508*100,0)))</f>
        <v>1877.2999999999497</v>
      </c>
      <c r="K5508" s="3">
        <f>MIN(J5508-M5508+N5508,'Power Look Up'!$F$4)</f>
        <v>2000</v>
      </c>
      <c r="M5508" s="50">
        <f t="array" ref="M5508">_xlfn.SUM(_xlfn.NORM.DIST($S$3:$S$1003,$G5508,$P5508,FALSE)*WindSpeedStep*$T$3:$T$1003)</f>
        <v>1851.9233137639178</v>
      </c>
      <c r="N5508" s="50">
        <f t="array" ref="N5508">_xlfn.SUM(_xlfn.NORM.DIST($S$3:$S$1003,$G5508,$Q5508,FALSE)*WindSpeedStep*$T$3:$T$1003)</f>
        <v>1978.3414409386885</v>
      </c>
      <c r="P5508" s="42">
        <f t="shared" si="258"/>
        <v>1.0902753643524741</v>
      </c>
      <c r="Q5508" s="42">
        <f t="shared" ref="Q5508:Q5571" si="260">G5508*H5508</f>
        <v>0.28642944705889878</v>
      </c>
    </row>
    <row r="5509" spans="5:17" x14ac:dyDescent="0.2">
      <c r="E5509" s="15" t="s">
        <v>234</v>
      </c>
      <c r="F5509" s="21">
        <v>11.086840743137239</v>
      </c>
      <c r="G5509" s="21">
        <v>10.9759411461516</v>
      </c>
      <c r="H5509" s="24">
        <v>3.1568957118523616E-2</v>
      </c>
      <c r="I5509" s="3">
        <f t="shared" si="259"/>
        <v>1911.5599999999838</v>
      </c>
      <c r="J5509" s="3">
        <f>INDEX(PowerArray,MIN(MaximumPowerIndex,ROUND(G5509*100,0)))</f>
        <v>1898.6599999999494</v>
      </c>
      <c r="K5509" s="3">
        <f>MIN(J5509-M5509+N5509,'Power Look Up'!$F$4)</f>
        <v>2000</v>
      </c>
      <c r="M5509" s="50">
        <f t="array" ref="M5509">_xlfn.SUM(_xlfn.NORM.DIST($S$3:$S$1003,$G5509,$P5509,FALSE)*WindSpeedStep*$T$3:$T$1003)</f>
        <v>1864.8060377049048</v>
      </c>
      <c r="N5509" s="50">
        <f t="array" ref="N5509">_xlfn.SUM(_xlfn.NORM.DIST($S$3:$S$1003,$G5509,$Q5509,FALSE)*WindSpeedStep*$T$3:$T$1003)</f>
        <v>1984.0432223341347</v>
      </c>
      <c r="P5509" s="42">
        <f t="shared" si="258"/>
        <v>1.09759411461516</v>
      </c>
      <c r="Q5509" s="42">
        <f t="shared" si="260"/>
        <v>0.3464990153782988</v>
      </c>
    </row>
    <row r="5510" spans="5:17" x14ac:dyDescent="0.2">
      <c r="E5510" s="15" t="s">
        <v>235</v>
      </c>
      <c r="F5510" s="21">
        <v>10.679155028850721</v>
      </c>
      <c r="G5510" s="21">
        <v>10.602899280288211</v>
      </c>
      <c r="H5510" s="24">
        <v>3.1837724902528217E-2</v>
      </c>
      <c r="I5510" s="3">
        <f t="shared" si="259"/>
        <v>1818.5599999999511</v>
      </c>
      <c r="J5510" s="3">
        <f>INDEX(PowerArray,MIN(MaximumPowerIndex,ROUND(G5510*100,0)))</f>
        <v>1797.1999999999516</v>
      </c>
      <c r="K5510" s="3">
        <f>MIN(J5510-M5510+N5510,'Power Look Up'!$F$4)</f>
        <v>1899.9116942299452</v>
      </c>
      <c r="M5510" s="50">
        <f t="array" ref="M5510">_xlfn.SUM(_xlfn.NORM.DIST($S$3:$S$1003,$G5510,$P5510,FALSE)*WindSpeedStep*$T$3:$T$1003)</f>
        <v>1790.432814263035</v>
      </c>
      <c r="N5510" s="50">
        <f t="array" ref="N5510">_xlfn.SUM(_xlfn.NORM.DIST($S$3:$S$1003,$G5510,$Q5510,FALSE)*WindSpeedStep*$T$3:$T$1003)</f>
        <v>1893.1445084930285</v>
      </c>
      <c r="P5510" s="42">
        <f t="shared" si="258"/>
        <v>1.0602899280288212</v>
      </c>
      <c r="Q5510" s="42">
        <f t="shared" si="260"/>
        <v>0.33757219045503051</v>
      </c>
    </row>
    <row r="5511" spans="5:17" x14ac:dyDescent="0.2">
      <c r="E5511" s="15" t="s">
        <v>236</v>
      </c>
      <c r="F5511" s="21">
        <v>9.6011670944737872</v>
      </c>
      <c r="G5511" s="21">
        <v>9.4281615183506666</v>
      </c>
      <c r="H5511" s="24">
        <v>3.6453901547182949E-2</v>
      </c>
      <c r="I5511" s="3">
        <f t="shared" si="259"/>
        <v>1484.599999999939</v>
      </c>
      <c r="J5511" s="3">
        <f>INDEX(PowerArray,MIN(MaximumPowerIndex,ROUND(G5511*100,0)))</f>
        <v>1419.8299999999404</v>
      </c>
      <c r="K5511" s="3">
        <f>MIN(J5511-M5511+N5511,'Power Look Up'!$F$4)</f>
        <v>1424.2733444247215</v>
      </c>
      <c r="M5511" s="50">
        <f t="array" ref="M5511">_xlfn.SUM(_xlfn.NORM.DIST($S$3:$S$1003,$G5511,$P5511,FALSE)*WindSpeedStep*$T$3:$T$1003)</f>
        <v>1423.5355469215801</v>
      </c>
      <c r="N5511" s="50">
        <f t="array" ref="N5511">_xlfn.SUM(_xlfn.NORM.DIST($S$3:$S$1003,$G5511,$Q5511,FALSE)*WindSpeedStep*$T$3:$T$1003)</f>
        <v>1427.9788913463613</v>
      </c>
      <c r="P5511" s="42">
        <f t="shared" si="258"/>
        <v>0.94281615183506673</v>
      </c>
      <c r="Q5511" s="42">
        <f t="shared" si="260"/>
        <v>0.34369327176089409</v>
      </c>
    </row>
    <row r="5512" spans="5:17" x14ac:dyDescent="0.2">
      <c r="E5512" s="15" t="s">
        <v>237</v>
      </c>
      <c r="F5512" s="21">
        <v>8.8406728916731208</v>
      </c>
      <c r="G5512" s="21">
        <v>8.6854879499944317</v>
      </c>
      <c r="H5512" s="24">
        <v>4.6376560361844399E-2</v>
      </c>
      <c r="I5512" s="3">
        <f t="shared" si="259"/>
        <v>1197.2799999999472</v>
      </c>
      <c r="J5512" s="3">
        <f>INDEX(PowerArray,MIN(MaximumPowerIndex,ROUND(G5512*100,0)))</f>
        <v>1142.2299999999484</v>
      </c>
      <c r="K5512" s="3">
        <f>MIN(J5512-M5512+N5512,'Power Look Up'!$F$4)</f>
        <v>1121.4029241882638</v>
      </c>
      <c r="M5512" s="50">
        <f t="array" ref="M5512">_xlfn.SUM(_xlfn.NORM.DIST($S$3:$S$1003,$G5512,$P5512,FALSE)*WindSpeedStep*$T$3:$T$1003)</f>
        <v>1139.3313077013001</v>
      </c>
      <c r="N5512" s="50">
        <f t="array" ref="N5512">_xlfn.SUM(_xlfn.NORM.DIST($S$3:$S$1003,$G5512,$Q5512,FALSE)*WindSpeedStep*$T$3:$T$1003)</f>
        <v>1118.5042318896155</v>
      </c>
      <c r="P5512" s="42">
        <f t="shared" si="258"/>
        <v>0.86854879499944326</v>
      </c>
      <c r="Q5512" s="42">
        <f t="shared" si="260"/>
        <v>0.40280305618498891</v>
      </c>
    </row>
    <row r="5513" spans="5:17" x14ac:dyDescent="0.2">
      <c r="E5513" s="15" t="s">
        <v>238</v>
      </c>
      <c r="F5513" s="21">
        <v>9.5681955006861941</v>
      </c>
      <c r="G5513" s="21">
        <v>9.4097422587064301</v>
      </c>
      <c r="H5513" s="24">
        <v>6.2707748807700497E-2</v>
      </c>
      <c r="I5513" s="3">
        <f t="shared" si="259"/>
        <v>1473.1699999999391</v>
      </c>
      <c r="J5513" s="3">
        <f>INDEX(PowerArray,MIN(MaximumPowerIndex,ROUND(G5513*100,0)))</f>
        <v>1412.2099999999405</v>
      </c>
      <c r="K5513" s="3">
        <f>MIN(J5513-M5513+N5513,'Power Look Up'!$F$4)</f>
        <v>1416.5840566656038</v>
      </c>
      <c r="M5513" s="50">
        <f t="array" ref="M5513">_xlfn.SUM(_xlfn.NORM.DIST($S$3:$S$1003,$G5513,$P5513,FALSE)*WindSpeedStep*$T$3:$T$1003)</f>
        <v>1416.6232112945079</v>
      </c>
      <c r="N5513" s="50">
        <f t="array" ref="N5513">_xlfn.SUM(_xlfn.NORM.DIST($S$3:$S$1003,$G5513,$Q5513,FALSE)*WindSpeedStep*$T$3:$T$1003)</f>
        <v>1420.9972679601713</v>
      </c>
      <c r="P5513" s="42">
        <f t="shared" si="258"/>
        <v>0.94097422587064306</v>
      </c>
      <c r="Q5513" s="42">
        <f t="shared" si="260"/>
        <v>0.5900637539041671</v>
      </c>
    </row>
    <row r="5514" spans="5:17" x14ac:dyDescent="0.2">
      <c r="E5514" s="15" t="s">
        <v>239</v>
      </c>
      <c r="F5514" s="21">
        <v>9.6163660709778345</v>
      </c>
      <c r="G5514" s="21">
        <v>9.4852360493080052</v>
      </c>
      <c r="H5514" s="24">
        <v>3.743617883750068E-2</v>
      </c>
      <c r="I5514" s="3">
        <f t="shared" si="259"/>
        <v>1492.2199999999389</v>
      </c>
      <c r="J5514" s="3">
        <f>INDEX(PowerArray,MIN(MaximumPowerIndex,ROUND(G5514*100,0)))</f>
        <v>1442.6899999999398</v>
      </c>
      <c r="K5514" s="3">
        <f>MIN(J5514-M5514+N5514,'Power Look Up'!$F$4)</f>
        <v>1451.5046756119593</v>
      </c>
      <c r="M5514" s="50">
        <f t="array" ref="M5514">_xlfn.SUM(_xlfn.NORM.DIST($S$3:$S$1003,$G5514,$P5514,FALSE)*WindSpeedStep*$T$3:$T$1003)</f>
        <v>1444.82805639404</v>
      </c>
      <c r="N5514" s="50">
        <f t="array" ref="N5514">_xlfn.SUM(_xlfn.NORM.DIST($S$3:$S$1003,$G5514,$Q5514,FALSE)*WindSpeedStep*$T$3:$T$1003)</f>
        <v>1453.6427320060595</v>
      </c>
      <c r="P5514" s="42">
        <f t="shared" si="258"/>
        <v>0.94852360493080057</v>
      </c>
      <c r="Q5514" s="42">
        <f t="shared" si="260"/>
        <v>0.3550909930578029</v>
      </c>
    </row>
    <row r="5515" spans="5:17" x14ac:dyDescent="0.2">
      <c r="E5515" s="15" t="s">
        <v>240</v>
      </c>
      <c r="F5515" s="21">
        <v>9.7314439671738189</v>
      </c>
      <c r="G5515" s="21">
        <v>9.6505752921242216</v>
      </c>
      <c r="H5515" s="24">
        <v>4.2131465934861785E-2</v>
      </c>
      <c r="I5515" s="3">
        <f t="shared" si="259"/>
        <v>1534.1299999999378</v>
      </c>
      <c r="J5515" s="3">
        <f>INDEX(PowerArray,MIN(MaximumPowerIndex,ROUND(G5515*100,0)))</f>
        <v>1503.6499999999385</v>
      </c>
      <c r="K5515" s="3">
        <f>MIN(J5515-M5515+N5515,'Power Look Up'!$F$4)</f>
        <v>1524.7218621756572</v>
      </c>
      <c r="M5515" s="50">
        <f t="array" ref="M5515">_xlfn.SUM(_xlfn.NORM.DIST($S$3:$S$1003,$G5515,$P5515,FALSE)*WindSpeedStep*$T$3:$T$1003)</f>
        <v>1505.2166844399298</v>
      </c>
      <c r="N5515" s="50">
        <f t="array" ref="N5515">_xlfn.SUM(_xlfn.NORM.DIST($S$3:$S$1003,$G5515,$Q5515,FALSE)*WindSpeedStep*$T$3:$T$1003)</f>
        <v>1526.2885466156486</v>
      </c>
      <c r="P5515" s="42">
        <f t="shared" si="258"/>
        <v>0.96505752921242216</v>
      </c>
      <c r="Q5515" s="42">
        <f t="shared" si="260"/>
        <v>0.40659288417195044</v>
      </c>
    </row>
    <row r="5516" spans="5:17" x14ac:dyDescent="0.2">
      <c r="E5516" s="15" t="s">
        <v>241</v>
      </c>
      <c r="F5516" s="21">
        <v>9.8894942647187403</v>
      </c>
      <c r="G5516" s="21">
        <v>9.7948671281090274</v>
      </c>
      <c r="H5516" s="24">
        <v>4.4491658341895376E-2</v>
      </c>
      <c r="I5516" s="3">
        <f t="shared" si="259"/>
        <v>1595.0899999999365</v>
      </c>
      <c r="J5516" s="3">
        <f>INDEX(PowerArray,MIN(MaximumPowerIndex,ROUND(G5516*100,0)))</f>
        <v>1556.9899999999375</v>
      </c>
      <c r="K5516" s="3">
        <f>MIN(J5516-M5516+N5516,'Power Look Up'!$F$4)</f>
        <v>1588.4377810224794</v>
      </c>
      <c r="M5516" s="50">
        <f t="array" ref="M5516">_xlfn.SUM(_xlfn.NORM.DIST($S$3:$S$1003,$G5516,$P5516,FALSE)*WindSpeedStep*$T$3:$T$1003)</f>
        <v>1555.959310714522</v>
      </c>
      <c r="N5516" s="50">
        <f t="array" ref="N5516">_xlfn.SUM(_xlfn.NORM.DIST($S$3:$S$1003,$G5516,$Q5516,FALSE)*WindSpeedStep*$T$3:$T$1003)</f>
        <v>1587.4070917370639</v>
      </c>
      <c r="P5516" s="42">
        <f t="shared" si="258"/>
        <v>0.97948671281090283</v>
      </c>
      <c r="Q5516" s="42">
        <f t="shared" si="260"/>
        <v>0.4357898817680888</v>
      </c>
    </row>
    <row r="5517" spans="5:17" x14ac:dyDescent="0.2">
      <c r="E5517" s="15" t="s">
        <v>242</v>
      </c>
      <c r="F5517" s="21">
        <v>10.110111166650988</v>
      </c>
      <c r="G5517" s="21">
        <v>10.143235164152291</v>
      </c>
      <c r="H5517" s="24">
        <v>4.9455440376292806E-2</v>
      </c>
      <c r="I5517" s="3">
        <f t="shared" si="259"/>
        <v>1666.3699999999544</v>
      </c>
      <c r="J5517" s="3">
        <f>INDEX(PowerArray,MIN(MaximumPowerIndex,ROUND(G5517*100,0)))</f>
        <v>1674.3799999999542</v>
      </c>
      <c r="K5517" s="3">
        <f>MIN(J5517-M5517+N5517,'Power Look Up'!$F$4)</f>
        <v>1728.9202692215574</v>
      </c>
      <c r="M5517" s="50">
        <f t="array" ref="M5517">_xlfn.SUM(_xlfn.NORM.DIST($S$3:$S$1003,$G5517,$P5517,FALSE)*WindSpeedStep*$T$3:$T$1003)</f>
        <v>1668.5638047294319</v>
      </c>
      <c r="N5517" s="50">
        <f t="array" ref="N5517">_xlfn.SUM(_xlfn.NORM.DIST($S$3:$S$1003,$G5517,$Q5517,FALSE)*WindSpeedStep*$T$3:$T$1003)</f>
        <v>1723.1040739510352</v>
      </c>
      <c r="P5517" s="42">
        <f t="shared" si="258"/>
        <v>1.0143235164152291</v>
      </c>
      <c r="Q5517" s="42">
        <f t="shared" si="260"/>
        <v>0.50163816188345023</v>
      </c>
    </row>
    <row r="5518" spans="5:17" x14ac:dyDescent="0.2">
      <c r="E5518" s="15" t="s">
        <v>243</v>
      </c>
      <c r="F5518" s="21">
        <v>10.52606406460287</v>
      </c>
      <c r="G5518" s="21">
        <v>10.385886880871169</v>
      </c>
      <c r="H5518" s="24">
        <v>5.4151294966634331E-2</v>
      </c>
      <c r="I5518" s="3">
        <f t="shared" si="259"/>
        <v>1778.509999999952</v>
      </c>
      <c r="J5518" s="3">
        <f>INDEX(PowerArray,MIN(MaximumPowerIndex,ROUND(G5518*100,0)))</f>
        <v>1741.1299999999528</v>
      </c>
      <c r="K5518" s="3">
        <f>MIN(J5518-M5518+N5518,'Power Look Up'!$F$4)</f>
        <v>1806.4659372262943</v>
      </c>
      <c r="M5518" s="50">
        <f t="array" ref="M5518">_xlfn.SUM(_xlfn.NORM.DIST($S$3:$S$1003,$G5518,$P5518,FALSE)*WindSpeedStep*$T$3:$T$1003)</f>
        <v>1736.9973884720896</v>
      </c>
      <c r="N5518" s="50">
        <f t="array" ref="N5518">_xlfn.SUM(_xlfn.NORM.DIST($S$3:$S$1003,$G5518,$Q5518,FALSE)*WindSpeedStep*$T$3:$T$1003)</f>
        <v>1802.3333256984311</v>
      </c>
      <c r="P5518" s="42">
        <f t="shared" si="258"/>
        <v>1.0385886880871169</v>
      </c>
      <c r="Q5518" s="42">
        <f t="shared" si="260"/>
        <v>0.56240922397615245</v>
      </c>
    </row>
    <row r="5519" spans="5:17" x14ac:dyDescent="0.2">
      <c r="E5519" s="15" t="s">
        <v>244</v>
      </c>
      <c r="F5519" s="21">
        <v>10.108635802784161</v>
      </c>
      <c r="G5519" s="21">
        <v>10.028096315313269</v>
      </c>
      <c r="H5519" s="24">
        <v>4.550564576412032E-2</v>
      </c>
      <c r="I5519" s="3">
        <f t="shared" si="259"/>
        <v>1666.3699999999544</v>
      </c>
      <c r="J5519" s="3">
        <f>INDEX(PowerArray,MIN(MaximumPowerIndex,ROUND(G5519*100,0)))</f>
        <v>1645.0099999999547</v>
      </c>
      <c r="K5519" s="3">
        <f>MIN(J5519-M5519+N5519,'Power Look Up'!$F$4)</f>
        <v>1693.8015009106259</v>
      </c>
      <c r="M5519" s="50">
        <f t="array" ref="M5519">_xlfn.SUM(_xlfn.NORM.DIST($S$3:$S$1003,$G5519,$P5519,FALSE)*WindSpeedStep*$T$3:$T$1003)</f>
        <v>1633.0845085858905</v>
      </c>
      <c r="N5519" s="50">
        <f t="array" ref="N5519">_xlfn.SUM(_xlfn.NORM.DIST($S$3:$S$1003,$G5519,$Q5519,FALSE)*WindSpeedStep*$T$3:$T$1003)</f>
        <v>1681.8760094965617</v>
      </c>
      <c r="P5519" s="42">
        <f t="shared" si="258"/>
        <v>1.0028096315313269</v>
      </c>
      <c r="Q5519" s="42">
        <f t="shared" si="260"/>
        <v>0.45633499861312582</v>
      </c>
    </row>
    <row r="5520" spans="5:17" x14ac:dyDescent="0.2">
      <c r="E5520" s="15" t="s">
        <v>245</v>
      </c>
      <c r="F5520" s="21">
        <v>11.074094639630426</v>
      </c>
      <c r="G5520" s="21">
        <v>10.918585032656541</v>
      </c>
      <c r="H5520" s="24">
        <v>2.8896267407254102E-2</v>
      </c>
      <c r="I5520" s="3">
        <f t="shared" si="259"/>
        <v>1909.879999999984</v>
      </c>
      <c r="J5520" s="3">
        <f>INDEX(PowerArray,MIN(MaximumPowerIndex,ROUND(G5520*100,0)))</f>
        <v>1882.6399999999496</v>
      </c>
      <c r="K5520" s="3">
        <f>MIN(J5520-M5520+N5520,'Power Look Up'!$F$4)</f>
        <v>2000</v>
      </c>
      <c r="M5520" s="50">
        <f t="array" ref="M5520">_xlfn.SUM(_xlfn.NORM.DIST($S$3:$S$1003,$G5520,$P5520,FALSE)*WindSpeedStep*$T$3:$T$1003)</f>
        <v>1854.7789759389159</v>
      </c>
      <c r="N5520" s="50">
        <f t="array" ref="N5520">_xlfn.SUM(_xlfn.NORM.DIST($S$3:$S$1003,$G5520,$Q5520,FALSE)*WindSpeedStep*$T$3:$T$1003)</f>
        <v>1977.6270228569599</v>
      </c>
      <c r="P5520" s="42">
        <f t="shared" si="258"/>
        <v>1.091858503265654</v>
      </c>
      <c r="Q5520" s="42">
        <f t="shared" si="260"/>
        <v>0.31550635281248568</v>
      </c>
    </row>
    <row r="5521" spans="5:17" x14ac:dyDescent="0.2">
      <c r="E5521" s="15" t="s">
        <v>246</v>
      </c>
      <c r="F5521" s="21">
        <v>12.434752137709477</v>
      </c>
      <c r="G5521" s="21">
        <v>12.306368113618271</v>
      </c>
      <c r="H5521" s="24">
        <v>5.7098042014594133E-2</v>
      </c>
      <c r="I5521" s="3">
        <f t="shared" si="259"/>
        <v>1992.7299999999975</v>
      </c>
      <c r="J5521" s="3">
        <f>INDEX(PowerArray,MIN(MaximumPowerIndex,ROUND(G5521*100,0)))</f>
        <v>1991.4099999999976</v>
      </c>
      <c r="K5521" s="3">
        <f>MIN(J5521-M5521+N5521,'Power Look Up'!$F$4)</f>
        <v>2000</v>
      </c>
      <c r="M5521" s="50">
        <f t="array" ref="M5521">_xlfn.SUM(_xlfn.NORM.DIST($S$3:$S$1003,$G5521,$P5521,FALSE)*WindSpeedStep*$T$3:$T$1003)</f>
        <v>1986.3381191987773</v>
      </c>
      <c r="N5521" s="50">
        <f t="array" ref="N5521">_xlfn.SUM(_xlfn.NORM.DIST($S$3:$S$1003,$G5521,$Q5521,FALSE)*WindSpeedStep*$T$3:$T$1003)</f>
        <v>2016.1341306104607</v>
      </c>
      <c r="P5521" s="42">
        <f t="shared" si="258"/>
        <v>1.2306368113618271</v>
      </c>
      <c r="Q5521" s="42">
        <f t="shared" si="260"/>
        <v>0.7026695235984376</v>
      </c>
    </row>
    <row r="5522" spans="5:17" x14ac:dyDescent="0.2">
      <c r="E5522" s="15" t="s">
        <v>247</v>
      </c>
      <c r="F5522" s="21">
        <v>13.755483920796337</v>
      </c>
      <c r="G5522" s="21">
        <v>13.538299325726159</v>
      </c>
      <c r="H5522" s="24">
        <v>3.4168190861640774E-2</v>
      </c>
      <c r="I5522" s="3">
        <f t="shared" si="259"/>
        <v>1999.7599999999998</v>
      </c>
      <c r="J5522" s="3">
        <f>INDEX(PowerArray,MIN(MaximumPowerIndex,ROUND(G5522*100,0)))</f>
        <v>1999.5399999999997</v>
      </c>
      <c r="K5522" s="3">
        <f>MIN(J5522-M5522+N5522,'Power Look Up'!$F$4)</f>
        <v>2000</v>
      </c>
      <c r="M5522" s="50">
        <f t="array" ref="M5522">_xlfn.SUM(_xlfn.NORM.DIST($S$3:$S$1003,$G5522,$P5522,FALSE)*WindSpeedStep*$T$3:$T$1003)</f>
        <v>2003.204809120685</v>
      </c>
      <c r="N5522" s="50">
        <f t="array" ref="N5522">_xlfn.SUM(_xlfn.NORM.DIST($S$3:$S$1003,$G5522,$Q5522,FALSE)*WindSpeedStep*$T$3:$T$1003)</f>
        <v>2004.8434751591146</v>
      </c>
      <c r="P5522" s="42">
        <f t="shared" si="258"/>
        <v>1.353829932572616</v>
      </c>
      <c r="Q5522" s="42">
        <f t="shared" si="260"/>
        <v>0.462579195303434</v>
      </c>
    </row>
    <row r="5523" spans="5:17" x14ac:dyDescent="0.2">
      <c r="E5523" s="15" t="s">
        <v>248</v>
      </c>
      <c r="F5523" s="21">
        <v>12.976924898684397</v>
      </c>
      <c r="G5523" s="21">
        <v>12.840748690841906</v>
      </c>
      <c r="H5523" s="24">
        <v>3.6218133623293812E-2</v>
      </c>
      <c r="I5523" s="3">
        <f t="shared" si="259"/>
        <v>1998.7799999999975</v>
      </c>
      <c r="J5523" s="3">
        <f>INDEX(PowerArray,MIN(MaximumPowerIndex,ROUND(G5523*100,0)))</f>
        <v>1997.2399999999975</v>
      </c>
      <c r="K5523" s="3">
        <f>MIN(J5523-M5523+N5523,'Power Look Up'!$F$4)</f>
        <v>2000</v>
      </c>
      <c r="M5523" s="50">
        <f t="array" ref="M5523">_xlfn.SUM(_xlfn.NORM.DIST($S$3:$S$1003,$G5523,$P5523,FALSE)*WindSpeedStep*$T$3:$T$1003)</f>
        <v>1998.5433283558311</v>
      </c>
      <c r="N5523" s="50">
        <f t="array" ref="N5523">_xlfn.SUM(_xlfn.NORM.DIST($S$3:$S$1003,$G5523,$Q5523,FALSE)*WindSpeedStep*$T$3:$T$1003)</f>
        <v>2011.3811272555924</v>
      </c>
      <c r="P5523" s="42">
        <f t="shared" si="258"/>
        <v>1.2840748690841908</v>
      </c>
      <c r="Q5523" s="42">
        <f t="shared" si="260"/>
        <v>0.46506795190804723</v>
      </c>
    </row>
    <row r="5524" spans="5:17" x14ac:dyDescent="0.2">
      <c r="E5524" s="15" t="s">
        <v>249</v>
      </c>
      <c r="F5524" s="21">
        <v>12.417930802283415</v>
      </c>
      <c r="G5524" s="21">
        <v>12.249447850460072</v>
      </c>
      <c r="H5524" s="24">
        <v>4.5901367069559454E-2</v>
      </c>
      <c r="I5524" s="3">
        <f t="shared" si="259"/>
        <v>1992.6199999999976</v>
      </c>
      <c r="J5524" s="3">
        <f>INDEX(PowerArray,MIN(MaximumPowerIndex,ROUND(G5524*100,0)))</f>
        <v>1990.7499999999977</v>
      </c>
      <c r="K5524" s="3">
        <f>MIN(J5524-M5524+N5524,'Power Look Up'!$F$4)</f>
        <v>2000</v>
      </c>
      <c r="M5524" s="50">
        <f t="array" ref="M5524">_xlfn.SUM(_xlfn.NORM.DIST($S$3:$S$1003,$G5524,$P5524,FALSE)*WindSpeedStep*$T$3:$T$1003)</f>
        <v>1984.2850281644819</v>
      </c>
      <c r="N5524" s="50">
        <f t="array" ref="N5524">_xlfn.SUM(_xlfn.NORM.DIST($S$3:$S$1003,$G5524,$Q5524,FALSE)*WindSpeedStep*$T$3:$T$1003)</f>
        <v>2018.9726429906038</v>
      </c>
      <c r="P5524" s="42">
        <f t="shared" si="258"/>
        <v>1.2249447850460073</v>
      </c>
      <c r="Q5524" s="42">
        <f t="shared" si="260"/>
        <v>0.56226640218339374</v>
      </c>
    </row>
    <row r="5525" spans="5:17" x14ac:dyDescent="0.2">
      <c r="E5525" s="15" t="s">
        <v>250</v>
      </c>
      <c r="F5525" s="21">
        <v>11.773120093050141</v>
      </c>
      <c r="G5525" s="21">
        <v>11.598763525291719</v>
      </c>
      <c r="H5525" s="24">
        <v>2.9728737771613365E-2</v>
      </c>
      <c r="I5525" s="3">
        <f t="shared" si="259"/>
        <v>1968.6799999999826</v>
      </c>
      <c r="J5525" s="3">
        <f>INDEX(PowerArray,MIN(MaximumPowerIndex,ROUND(G5525*100,0)))</f>
        <v>1954.399999999983</v>
      </c>
      <c r="K5525" s="3">
        <f>MIN(J5525-M5525+N5525,'Power Look Up'!$F$4)</f>
        <v>2000</v>
      </c>
      <c r="M5525" s="50">
        <f t="array" ref="M5525">_xlfn.SUM(_xlfn.NORM.DIST($S$3:$S$1003,$G5525,$P5525,FALSE)*WindSpeedStep*$T$3:$T$1003)</f>
        <v>1944.4766803123091</v>
      </c>
      <c r="N5525" s="50">
        <f t="array" ref="N5525">_xlfn.SUM(_xlfn.NORM.DIST($S$3:$S$1003,$G5525,$Q5525,FALSE)*WindSpeedStep*$T$3:$T$1003)</f>
        <v>2027.394103518018</v>
      </c>
      <c r="P5525" s="42">
        <f t="shared" si="258"/>
        <v>1.159876352529172</v>
      </c>
      <c r="Q5525" s="42">
        <f t="shared" si="260"/>
        <v>0.34481659931835135</v>
      </c>
    </row>
    <row r="5526" spans="5:17" x14ac:dyDescent="0.2">
      <c r="E5526" s="15" t="s">
        <v>251</v>
      </c>
      <c r="F5526" s="21">
        <v>12.304848057577017</v>
      </c>
      <c r="G5526" s="21">
        <v>12.182928328480465</v>
      </c>
      <c r="H5526" s="24">
        <v>4.1447078225883074E-2</v>
      </c>
      <c r="I5526" s="3">
        <f t="shared" si="259"/>
        <v>1991.2999999999977</v>
      </c>
      <c r="J5526" s="3">
        <f>INDEX(PowerArray,MIN(MaximumPowerIndex,ROUND(G5526*100,0)))</f>
        <v>1989.9799999999977</v>
      </c>
      <c r="K5526" s="3">
        <f>MIN(J5526-M5526+N5526,'Power Look Up'!$F$4)</f>
        <v>2000</v>
      </c>
      <c r="M5526" s="50">
        <f t="array" ref="M5526">_xlfn.SUM(_xlfn.NORM.DIST($S$3:$S$1003,$G5526,$P5526,FALSE)*WindSpeedStep*$T$3:$T$1003)</f>
        <v>1981.6502892295605</v>
      </c>
      <c r="N5526" s="50">
        <f t="array" ref="N5526">_xlfn.SUM(_xlfn.NORM.DIST($S$3:$S$1003,$G5526,$Q5526,FALSE)*WindSpeedStep*$T$3:$T$1003)</f>
        <v>2020.2876161344184</v>
      </c>
      <c r="P5526" s="42">
        <f t="shared" si="258"/>
        <v>1.2182928328480465</v>
      </c>
      <c r="Q5526" s="42">
        <f t="shared" si="260"/>
        <v>0.50494678345085675</v>
      </c>
    </row>
    <row r="5527" spans="5:17" x14ac:dyDescent="0.2">
      <c r="E5527" s="15" t="s">
        <v>252</v>
      </c>
      <c r="F5527" s="21">
        <v>12.134195256982359</v>
      </c>
      <c r="G5527" s="21">
        <v>11.964977554271048</v>
      </c>
      <c r="H5527" s="24">
        <v>3.1316456670774047E-2</v>
      </c>
      <c r="I5527" s="3">
        <f t="shared" si="259"/>
        <v>1989.4299999999976</v>
      </c>
      <c r="J5527" s="3">
        <f>INDEX(PowerArray,MIN(MaximumPowerIndex,ROUND(G5527*100,0)))</f>
        <v>1984.6399999999824</v>
      </c>
      <c r="K5527" s="3">
        <f>MIN(J5527-M5527+N5527,'Power Look Up'!$F$4)</f>
        <v>2000</v>
      </c>
      <c r="M5527" s="50">
        <f t="array" ref="M5527">_xlfn.SUM(_xlfn.NORM.DIST($S$3:$S$1003,$G5527,$P5527,FALSE)*WindSpeedStep*$T$3:$T$1003)</f>
        <v>1971.0045646374954</v>
      </c>
      <c r="N5527" s="50">
        <f t="array" ref="N5527">_xlfn.SUM(_xlfn.NORM.DIST($S$3:$S$1003,$G5527,$Q5527,FALSE)*WindSpeedStep*$T$3:$T$1003)</f>
        <v>2024.0406783857977</v>
      </c>
      <c r="P5527" s="42">
        <f t="shared" si="258"/>
        <v>1.1964977554271048</v>
      </c>
      <c r="Q5527" s="42">
        <f t="shared" si="260"/>
        <v>0.37470070114511328</v>
      </c>
    </row>
    <row r="5528" spans="5:17" x14ac:dyDescent="0.2">
      <c r="E5528" s="15" t="s">
        <v>253</v>
      </c>
      <c r="F5528" s="21">
        <v>12.479553436966629</v>
      </c>
      <c r="G5528" s="21">
        <v>12.362817877620913</v>
      </c>
      <c r="H5528" s="24">
        <v>4.0866846924930054E-2</v>
      </c>
      <c r="I5528" s="3">
        <f t="shared" si="259"/>
        <v>1993.2799999999975</v>
      </c>
      <c r="J5528" s="3">
        <f>INDEX(PowerArray,MIN(MaximumPowerIndex,ROUND(G5528*100,0)))</f>
        <v>1991.9599999999975</v>
      </c>
      <c r="K5528" s="3">
        <f>MIN(J5528-M5528+N5528,'Power Look Up'!$F$4)</f>
        <v>2000</v>
      </c>
      <c r="M5528" s="50">
        <f t="array" ref="M5528">_xlfn.SUM(_xlfn.NORM.DIST($S$3:$S$1003,$G5528,$P5528,FALSE)*WindSpeedStep*$T$3:$T$1003)</f>
        <v>1988.2027862401569</v>
      </c>
      <c r="N5528" s="50">
        <f t="array" ref="N5528">_xlfn.SUM(_xlfn.NORM.DIST($S$3:$S$1003,$G5528,$Q5528,FALSE)*WindSpeedStep*$T$3:$T$1003)</f>
        <v>2017.9945868452696</v>
      </c>
      <c r="P5528" s="42">
        <f t="shared" si="258"/>
        <v>1.2362817877620913</v>
      </c>
      <c r="Q5528" s="42">
        <f t="shared" si="260"/>
        <v>0.50522938576552245</v>
      </c>
    </row>
    <row r="5529" spans="5:17" x14ac:dyDescent="0.2">
      <c r="E5529" s="15" t="s">
        <v>254</v>
      </c>
      <c r="F5529" s="21">
        <v>12.219916636395689</v>
      </c>
      <c r="G5529" s="21">
        <v>12.05672996243368</v>
      </c>
      <c r="H5529" s="24">
        <v>4.6645162725768283E-2</v>
      </c>
      <c r="I5529" s="3">
        <f t="shared" si="259"/>
        <v>1990.4199999999976</v>
      </c>
      <c r="J5529" s="3">
        <f>INDEX(PowerArray,MIN(MaximumPowerIndex,ROUND(G5529*100,0)))</f>
        <v>1988.6599999999976</v>
      </c>
      <c r="K5529" s="3">
        <f>MIN(J5529-M5529+N5529,'Power Look Up'!$F$4)</f>
        <v>2000</v>
      </c>
      <c r="M5529" s="50">
        <f t="array" ref="M5529">_xlfn.SUM(_xlfn.NORM.DIST($S$3:$S$1003,$G5529,$P5529,FALSE)*WindSpeedStep*$T$3:$T$1003)</f>
        <v>1975.8878715145499</v>
      </c>
      <c r="N5529" s="50">
        <f t="array" ref="N5529">_xlfn.SUM(_xlfn.NORM.DIST($S$3:$S$1003,$G5529,$Q5529,FALSE)*WindSpeedStep*$T$3:$T$1003)</f>
        <v>2020.3723742352731</v>
      </c>
      <c r="P5529" s="42">
        <f t="shared" si="258"/>
        <v>1.2056729962433681</v>
      </c>
      <c r="Q5529" s="42">
        <f t="shared" si="260"/>
        <v>0.56238813103836516</v>
      </c>
    </row>
    <row r="5530" spans="5:17" x14ac:dyDescent="0.2">
      <c r="E5530" s="15" t="s">
        <v>255</v>
      </c>
      <c r="F5530" s="21">
        <v>12.215148829707324</v>
      </c>
      <c r="G5530" s="21">
        <v>12.084440000253936</v>
      </c>
      <c r="H5530" s="24">
        <v>4.7482024827191306E-2</v>
      </c>
      <c r="I5530" s="3">
        <f t="shared" si="259"/>
        <v>1990.4199999999976</v>
      </c>
      <c r="J5530" s="3">
        <f>INDEX(PowerArray,MIN(MaximumPowerIndex,ROUND(G5530*100,0)))</f>
        <v>1988.8799999999976</v>
      </c>
      <c r="K5530" s="3">
        <f>MIN(J5530-M5530+N5530,'Power Look Up'!$F$4)</f>
        <v>2000</v>
      </c>
      <c r="M5530" s="50">
        <f t="array" ref="M5530">_xlfn.SUM(_xlfn.NORM.DIST($S$3:$S$1003,$G5530,$P5530,FALSE)*WindSpeedStep*$T$3:$T$1003)</f>
        <v>1977.2439856793214</v>
      </c>
      <c r="N5530" s="50">
        <f t="array" ref="N5530">_xlfn.SUM(_xlfn.NORM.DIST($S$3:$S$1003,$G5530,$Q5530,FALSE)*WindSpeedStep*$T$3:$T$1003)</f>
        <v>2019.9829029121613</v>
      </c>
      <c r="P5530" s="42">
        <f t="shared" si="258"/>
        <v>1.2084440000253938</v>
      </c>
      <c r="Q5530" s="42">
        <f t="shared" si="260"/>
        <v>0.57379368011476106</v>
      </c>
    </row>
    <row r="5531" spans="5:17" x14ac:dyDescent="0.2">
      <c r="E5531" s="15" t="s">
        <v>256</v>
      </c>
      <c r="F5531" s="21">
        <v>13.433747434146408</v>
      </c>
      <c r="G5531" s="21">
        <v>13.294030112865377</v>
      </c>
      <c r="H5531" s="24">
        <v>5.657393841335763E-2</v>
      </c>
      <c r="I5531" s="3">
        <f t="shared" si="259"/>
        <v>1999.4299999999998</v>
      </c>
      <c r="J5531" s="3">
        <f>INDEX(PowerArray,MIN(MaximumPowerIndex,ROUND(G5531*100,0)))</f>
        <v>1999.2899999999997</v>
      </c>
      <c r="K5531" s="3">
        <f>MIN(J5531-M5531+N5531,'Power Look Up'!$F$4)</f>
        <v>2000</v>
      </c>
      <c r="M5531" s="50">
        <f t="array" ref="M5531">_xlfn.SUM(_xlfn.NORM.DIST($S$3:$S$1003,$G5531,$P5531,FALSE)*WindSpeedStep*$T$3:$T$1003)</f>
        <v>2002.4249845831716</v>
      </c>
      <c r="N5531" s="50">
        <f t="array" ref="N5531">_xlfn.SUM(_xlfn.NORM.DIST($S$3:$S$1003,$G5531,$Q5531,FALSE)*WindSpeedStep*$T$3:$T$1003)</f>
        <v>2007.8872223757498</v>
      </c>
      <c r="P5531" s="42">
        <f t="shared" si="258"/>
        <v>1.3294030112865378</v>
      </c>
      <c r="Q5531" s="42">
        <f t="shared" si="260"/>
        <v>0.75209564087056757</v>
      </c>
    </row>
    <row r="5532" spans="5:17" x14ac:dyDescent="0.2">
      <c r="E5532" s="15" t="s">
        <v>257</v>
      </c>
      <c r="F5532" s="21">
        <v>14.050126643997034</v>
      </c>
      <c r="G5532" s="21">
        <v>13.882856134342882</v>
      </c>
      <c r="H5532" s="24">
        <v>3.273991841180568E-2</v>
      </c>
      <c r="I5532" s="3">
        <f t="shared" si="259"/>
        <v>2000</v>
      </c>
      <c r="J5532" s="3">
        <f>INDEX(PowerArray,MIN(MaximumPowerIndex,ROUND(G5532*100,0)))</f>
        <v>1999.8799999999997</v>
      </c>
      <c r="K5532" s="3">
        <f>MIN(J5532-M5532+N5532,'Power Look Up'!$F$4)</f>
        <v>1999.4461191223641</v>
      </c>
      <c r="M5532" s="50">
        <f t="array" ref="M5532">_xlfn.SUM(_xlfn.NORM.DIST($S$3:$S$1003,$G5532,$P5532,FALSE)*WindSpeedStep*$T$3:$T$1003)</f>
        <v>2003.4603227635973</v>
      </c>
      <c r="N5532" s="50">
        <f t="array" ref="N5532">_xlfn.SUM(_xlfn.NORM.DIST($S$3:$S$1003,$G5532,$Q5532,FALSE)*WindSpeedStep*$T$3:$T$1003)</f>
        <v>2003.0264418859617</v>
      </c>
      <c r="P5532" s="42">
        <f t="shared" si="258"/>
        <v>1.3882856134342882</v>
      </c>
      <c r="Q5532" s="42">
        <f t="shared" si="260"/>
        <v>0.45452357716122194</v>
      </c>
    </row>
    <row r="5533" spans="5:17" x14ac:dyDescent="0.2">
      <c r="E5533" s="15" t="s">
        <v>258</v>
      </c>
      <c r="F5533" s="21">
        <v>11.98588200382369</v>
      </c>
      <c r="G5533" s="21">
        <v>11.89623413986692</v>
      </c>
      <c r="H5533" s="24">
        <v>4.922457936860887E-2</v>
      </c>
      <c r="I5533" s="3">
        <f t="shared" si="259"/>
        <v>1987.1599999999823</v>
      </c>
      <c r="J5533" s="3">
        <f>INDEX(PowerArray,MIN(MaximumPowerIndex,ROUND(G5533*100,0)))</f>
        <v>1979.5999999999824</v>
      </c>
      <c r="K5533" s="3">
        <f>MIN(J5533-M5533+N5533,'Power Look Up'!$F$4)</f>
        <v>2000</v>
      </c>
      <c r="M5533" s="50">
        <f t="array" ref="M5533">_xlfn.SUM(_xlfn.NORM.DIST($S$3:$S$1003,$G5533,$P5533,FALSE)*WindSpeedStep*$T$3:$T$1003)</f>
        <v>1966.9249040946206</v>
      </c>
      <c r="N5533" s="50">
        <f t="array" ref="N5533">_xlfn.SUM(_xlfn.NORM.DIST($S$3:$S$1003,$G5533,$Q5533,FALSE)*WindSpeedStep*$T$3:$T$1003)</f>
        <v>2019.313364133892</v>
      </c>
      <c r="P5533" s="42">
        <f t="shared" si="258"/>
        <v>1.1896234139866919</v>
      </c>
      <c r="Q5533" s="42">
        <f t="shared" si="260"/>
        <v>0.58558712160543369</v>
      </c>
    </row>
    <row r="5534" spans="5:17" x14ac:dyDescent="0.2">
      <c r="E5534" s="15" t="s">
        <v>259</v>
      </c>
      <c r="F5534" s="21">
        <v>11.420781418748929</v>
      </c>
      <c r="G5534" s="21">
        <v>11.256443681795755</v>
      </c>
      <c r="H5534" s="24">
        <v>4.9033422448719305E-2</v>
      </c>
      <c r="I5534" s="3">
        <f t="shared" si="259"/>
        <v>1939.2799999999834</v>
      </c>
      <c r="J5534" s="3">
        <f>INDEX(PowerArray,MIN(MaximumPowerIndex,ROUND(G5534*100,0)))</f>
        <v>1925.8399999999835</v>
      </c>
      <c r="K5534" s="3">
        <f>MIN(J5534-M5534+N5534,'Power Look Up'!$F$4)</f>
        <v>2000</v>
      </c>
      <c r="M5534" s="50">
        <f t="array" ref="M5534">_xlfn.SUM(_xlfn.NORM.DIST($S$3:$S$1003,$G5534,$P5534,FALSE)*WindSpeedStep*$T$3:$T$1003)</f>
        <v>1906.9475466901647</v>
      </c>
      <c r="N5534" s="50">
        <f t="array" ref="N5534">_xlfn.SUM(_xlfn.NORM.DIST($S$3:$S$1003,$G5534,$Q5534,FALSE)*WindSpeedStep*$T$3:$T$1003)</f>
        <v>1992.5667482277627</v>
      </c>
      <c r="P5534" s="42">
        <f t="shared" si="258"/>
        <v>1.1256443681795756</v>
      </c>
      <c r="Q5534" s="42">
        <f t="shared" si="260"/>
        <v>0.5519419583197086</v>
      </c>
    </row>
    <row r="5535" spans="5:17" x14ac:dyDescent="0.2">
      <c r="E5535" s="15" t="s">
        <v>260</v>
      </c>
      <c r="F5535" s="21">
        <v>12.967882458919169</v>
      </c>
      <c r="G5535" s="21">
        <v>12.779352113946189</v>
      </c>
      <c r="H5535" s="24">
        <v>4.7039291259186933E-2</v>
      </c>
      <c r="I5535" s="3">
        <f t="shared" si="259"/>
        <v>1998.6699999999973</v>
      </c>
      <c r="J5535" s="3">
        <f>INDEX(PowerArray,MIN(MaximumPowerIndex,ROUND(G5535*100,0)))</f>
        <v>1996.5799999999974</v>
      </c>
      <c r="K5535" s="3">
        <f>MIN(J5535-M5535+N5535,'Power Look Up'!$F$4)</f>
        <v>2000</v>
      </c>
      <c r="M5535" s="50">
        <f t="array" ref="M5535">_xlfn.SUM(_xlfn.NORM.DIST($S$3:$S$1003,$G5535,$P5535,FALSE)*WindSpeedStep*$T$3:$T$1003)</f>
        <v>1997.6602769068393</v>
      </c>
      <c r="N5535" s="50">
        <f t="array" ref="N5535">_xlfn.SUM(_xlfn.NORM.DIST($S$3:$S$1003,$G5535,$Q5535,FALSE)*WindSpeedStep*$T$3:$T$1003)</f>
        <v>2012.5876465756446</v>
      </c>
      <c r="P5535" s="42">
        <f t="shared" si="258"/>
        <v>1.277935211394619</v>
      </c>
      <c r="Q5535" s="42">
        <f t="shared" si="260"/>
        <v>0.60113166619162106</v>
      </c>
    </row>
    <row r="5536" spans="5:17" x14ac:dyDescent="0.2">
      <c r="E5536" s="15" t="s">
        <v>261</v>
      </c>
      <c r="F5536" s="21">
        <v>13.066181882542748</v>
      </c>
      <c r="G5536" s="21">
        <v>12.934507195527557</v>
      </c>
      <c r="H5536" s="24">
        <v>3.6736056815595886E-2</v>
      </c>
      <c r="I5536" s="3">
        <f t="shared" si="259"/>
        <v>1999.0699999999997</v>
      </c>
      <c r="J5536" s="3">
        <f>INDEX(PowerArray,MIN(MaximumPowerIndex,ROUND(G5536*100,0)))</f>
        <v>1998.2299999999975</v>
      </c>
      <c r="K5536" s="3">
        <f>MIN(J5536-M5536+N5536,'Power Look Up'!$F$4)</f>
        <v>2000</v>
      </c>
      <c r="M5536" s="50">
        <f t="array" ref="M5536">_xlfn.SUM(_xlfn.NORM.DIST($S$3:$S$1003,$G5536,$P5536,FALSE)*WindSpeedStep*$T$3:$T$1003)</f>
        <v>1999.6979868324079</v>
      </c>
      <c r="N5536" s="50">
        <f t="array" ref="N5536">_xlfn.SUM(_xlfn.NORM.DIST($S$3:$S$1003,$G5536,$Q5536,FALSE)*WindSpeedStep*$T$3:$T$1003)</f>
        <v>2010.2806616767632</v>
      </c>
      <c r="P5536" s="42">
        <f t="shared" si="258"/>
        <v>1.2934507195527558</v>
      </c>
      <c r="Q5536" s="42">
        <f t="shared" si="260"/>
        <v>0.47516279121663413</v>
      </c>
    </row>
    <row r="5537" spans="5:17" x14ac:dyDescent="0.2">
      <c r="E5537" s="15" t="s">
        <v>262</v>
      </c>
      <c r="F5537" s="21">
        <v>13.056833194571093</v>
      </c>
      <c r="G5537" s="21">
        <v>12.926858170691776</v>
      </c>
      <c r="H5537" s="24">
        <v>4.0591772300527587E-2</v>
      </c>
      <c r="I5537" s="3">
        <f t="shared" si="259"/>
        <v>1999.0599999999997</v>
      </c>
      <c r="J5537" s="3">
        <f>INDEX(PowerArray,MIN(MaximumPowerIndex,ROUND(G5537*100,0)))</f>
        <v>1998.2299999999975</v>
      </c>
      <c r="K5537" s="3">
        <f>MIN(J5537-M5537+N5537,'Power Look Up'!$F$4)</f>
        <v>2000</v>
      </c>
      <c r="M5537" s="50">
        <f t="array" ref="M5537">_xlfn.SUM(_xlfn.NORM.DIST($S$3:$S$1003,$G5537,$P5537,FALSE)*WindSpeedStep*$T$3:$T$1003)</f>
        <v>1999.6119631549307</v>
      </c>
      <c r="N5537" s="50">
        <f t="array" ref="N5537">_xlfn.SUM(_xlfn.NORM.DIST($S$3:$S$1003,$G5537,$Q5537,FALSE)*WindSpeedStep*$T$3:$T$1003)</f>
        <v>2010.5826547138313</v>
      </c>
      <c r="P5537" s="42">
        <f t="shared" si="258"/>
        <v>1.2926858170691777</v>
      </c>
      <c r="Q5537" s="42">
        <f t="shared" si="260"/>
        <v>0.52472408342593513</v>
      </c>
    </row>
    <row r="5538" spans="5:17" x14ac:dyDescent="0.2">
      <c r="E5538" s="15" t="s">
        <v>263</v>
      </c>
      <c r="F5538" s="21">
        <v>12.315363140637496</v>
      </c>
      <c r="G5538" s="21">
        <v>12.160874784791107</v>
      </c>
      <c r="H5538" s="24">
        <v>3.2479756823418714E-2</v>
      </c>
      <c r="I5538" s="3">
        <f t="shared" si="259"/>
        <v>1991.5199999999977</v>
      </c>
      <c r="J5538" s="3">
        <f>INDEX(PowerArray,MIN(MaximumPowerIndex,ROUND(G5538*100,0)))</f>
        <v>1989.7599999999977</v>
      </c>
      <c r="K5538" s="3">
        <f>MIN(J5538-M5538+N5538,'Power Look Up'!$F$4)</f>
        <v>2000</v>
      </c>
      <c r="M5538" s="50">
        <f t="array" ref="M5538">_xlfn.SUM(_xlfn.NORM.DIST($S$3:$S$1003,$G5538,$P5538,FALSE)*WindSpeedStep*$T$3:$T$1003)</f>
        <v>1980.7177116947037</v>
      </c>
      <c r="N5538" s="50">
        <f t="array" ref="N5538">_xlfn.SUM(_xlfn.NORM.DIST($S$3:$S$1003,$G5538,$Q5538,FALSE)*WindSpeedStep*$T$3:$T$1003)</f>
        <v>2021.2053568828658</v>
      </c>
      <c r="P5538" s="42">
        <f t="shared" si="258"/>
        <v>1.2160874784791107</v>
      </c>
      <c r="Q5538" s="42">
        <f t="shared" si="260"/>
        <v>0.39498225577005952</v>
      </c>
    </row>
    <row r="5539" spans="5:17" x14ac:dyDescent="0.2">
      <c r="E5539" s="15" t="s">
        <v>264</v>
      </c>
      <c r="F5539" s="21">
        <v>11.717172321024801</v>
      </c>
      <c r="G5539" s="21">
        <v>11.658777570545301</v>
      </c>
      <c r="H5539" s="24">
        <v>2.8163791652006508E-2</v>
      </c>
      <c r="I5539" s="3">
        <f t="shared" si="259"/>
        <v>1964.4799999999827</v>
      </c>
      <c r="J5539" s="3">
        <f>INDEX(PowerArray,MIN(MaximumPowerIndex,ROUND(G5539*100,0)))</f>
        <v>1959.4399999999828</v>
      </c>
      <c r="K5539" s="3">
        <f>MIN(J5539-M5539+N5539,'Power Look Up'!$F$4)</f>
        <v>2000</v>
      </c>
      <c r="M5539" s="50">
        <f t="array" ref="M5539">_xlfn.SUM(_xlfn.NORM.DIST($S$3:$S$1003,$G5539,$P5539,FALSE)*WindSpeedStep*$T$3:$T$1003)</f>
        <v>1949.6901387483178</v>
      </c>
      <c r="N5539" s="50">
        <f t="array" ref="N5539">_xlfn.SUM(_xlfn.NORM.DIST($S$3:$S$1003,$G5539,$Q5539,FALSE)*WindSpeedStep*$T$3:$T$1003)</f>
        <v>2027.6608423561338</v>
      </c>
      <c r="P5539" s="42">
        <f t="shared" si="258"/>
        <v>1.16587775705453</v>
      </c>
      <c r="Q5539" s="42">
        <f t="shared" si="260"/>
        <v>0.32835538241392448</v>
      </c>
    </row>
    <row r="5540" spans="5:17" x14ac:dyDescent="0.2">
      <c r="E5540" s="15" t="s">
        <v>265</v>
      </c>
      <c r="F5540" s="21">
        <v>11.188076138097877</v>
      </c>
      <c r="G5540" s="21">
        <v>11.156616123693828</v>
      </c>
      <c r="H5540" s="24">
        <v>3.753996619399174E-2</v>
      </c>
      <c r="I5540" s="3">
        <f t="shared" si="259"/>
        <v>1919.9599999999837</v>
      </c>
      <c r="J5540" s="3">
        <f>INDEX(PowerArray,MIN(MaximumPowerIndex,ROUND(G5540*100,0)))</f>
        <v>1917.4399999999837</v>
      </c>
      <c r="K5540" s="3">
        <f>MIN(J5540-M5540+N5540,'Power Look Up'!$F$4)</f>
        <v>2000</v>
      </c>
      <c r="M5540" s="50">
        <f t="array" ref="M5540">_xlfn.SUM(_xlfn.NORM.DIST($S$3:$S$1003,$G5540,$P5540,FALSE)*WindSpeedStep*$T$3:$T$1003)</f>
        <v>1893.219676720008</v>
      </c>
      <c r="N5540" s="50">
        <f t="array" ref="N5540">_xlfn.SUM(_xlfn.NORM.DIST($S$3:$S$1003,$G5540,$Q5540,FALSE)*WindSpeedStep*$T$3:$T$1003)</f>
        <v>1999.5501738027529</v>
      </c>
      <c r="P5540" s="42">
        <f t="shared" si="258"/>
        <v>1.1156616123693828</v>
      </c>
      <c r="Q5540" s="42">
        <f t="shared" si="260"/>
        <v>0.41881899212280949</v>
      </c>
    </row>
    <row r="5541" spans="5:17" x14ac:dyDescent="0.2">
      <c r="E5541" s="15" t="s">
        <v>266</v>
      </c>
      <c r="F5541" s="21">
        <v>11.590420494098927</v>
      </c>
      <c r="G5541" s="21">
        <v>11.480024129606731</v>
      </c>
      <c r="H5541" s="24">
        <v>4.3139073362745278E-2</v>
      </c>
      <c r="I5541" s="3">
        <f t="shared" si="259"/>
        <v>1953.5599999999829</v>
      </c>
      <c r="J5541" s="3">
        <f>INDEX(PowerArray,MIN(MaximumPowerIndex,ROUND(G5541*100,0)))</f>
        <v>1944.3199999999831</v>
      </c>
      <c r="K5541" s="3">
        <f>MIN(J5541-M5541+N5541,'Power Look Up'!$F$4)</f>
        <v>2000</v>
      </c>
      <c r="M5541" s="50">
        <f t="array" ref="M5541">_xlfn.SUM(_xlfn.NORM.DIST($S$3:$S$1003,$G5541,$P5541,FALSE)*WindSpeedStep*$T$3:$T$1003)</f>
        <v>1933.0238770055971</v>
      </c>
      <c r="N5541" s="50">
        <f t="array" ref="N5541">_xlfn.SUM(_xlfn.NORM.DIST($S$3:$S$1003,$G5541,$Q5541,FALSE)*WindSpeedStep*$T$3:$T$1003)</f>
        <v>2015.3598577684099</v>
      </c>
      <c r="P5541" s="42">
        <f t="shared" si="258"/>
        <v>1.1480024129606732</v>
      </c>
      <c r="Q5541" s="42">
        <f t="shared" si="260"/>
        <v>0.49523760313319076</v>
      </c>
    </row>
    <row r="5542" spans="5:17" x14ac:dyDescent="0.2">
      <c r="E5542" s="15" t="s">
        <v>267</v>
      </c>
      <c r="F5542" s="21">
        <v>12.348780558288341</v>
      </c>
      <c r="G5542" s="21">
        <v>12.200785325165368</v>
      </c>
      <c r="H5542" s="24">
        <v>4.129962449269492E-2</v>
      </c>
      <c r="I5542" s="3">
        <f t="shared" si="259"/>
        <v>1991.8499999999976</v>
      </c>
      <c r="J5542" s="3">
        <f>INDEX(PowerArray,MIN(MaximumPowerIndex,ROUND(G5542*100,0)))</f>
        <v>1990.1999999999975</v>
      </c>
      <c r="K5542" s="3">
        <f>MIN(J5542-M5542+N5542,'Power Look Up'!$F$4)</f>
        <v>2000</v>
      </c>
      <c r="M5542" s="50">
        <f t="array" ref="M5542">_xlfn.SUM(_xlfn.NORM.DIST($S$3:$S$1003,$G5542,$P5542,FALSE)*WindSpeedStep*$T$3:$T$1003)</f>
        <v>1982.3834750371561</v>
      </c>
      <c r="N5542" s="50">
        <f t="array" ref="N5542">_xlfn.SUM(_xlfn.NORM.DIST($S$3:$S$1003,$G5542,$Q5542,FALSE)*WindSpeedStep*$T$3:$T$1003)</f>
        <v>2020.0881732630839</v>
      </c>
      <c r="P5542" s="42">
        <f t="shared" si="258"/>
        <v>1.2200785325165369</v>
      </c>
      <c r="Q5542" s="42">
        <f t="shared" si="260"/>
        <v>0.50388785244531242</v>
      </c>
    </row>
    <row r="5543" spans="5:17" x14ac:dyDescent="0.2">
      <c r="E5543" s="15" t="s">
        <v>268</v>
      </c>
      <c r="F5543" s="21">
        <v>13.099483527999542</v>
      </c>
      <c r="G5543" s="21">
        <v>12.950790135518076</v>
      </c>
      <c r="H5543" s="24">
        <v>3.2062332770774464E-2</v>
      </c>
      <c r="I5543" s="3">
        <f t="shared" si="259"/>
        <v>1999.0999999999997</v>
      </c>
      <c r="J5543" s="3">
        <f>INDEX(PowerArray,MIN(MaximumPowerIndex,ROUND(G5543*100,0)))</f>
        <v>1998.4499999999975</v>
      </c>
      <c r="K5543" s="3">
        <f>MIN(J5543-M5543+N5543,'Power Look Up'!$F$4)</f>
        <v>2000</v>
      </c>
      <c r="M5543" s="50">
        <f t="array" ref="M5543">_xlfn.SUM(_xlfn.NORM.DIST($S$3:$S$1003,$G5543,$P5543,FALSE)*WindSpeedStep*$T$3:$T$1003)</f>
        <v>1999.8765267977108</v>
      </c>
      <c r="N5543" s="50">
        <f t="array" ref="N5543">_xlfn.SUM(_xlfn.NORM.DIST($S$3:$S$1003,$G5543,$Q5543,FALSE)*WindSpeedStep*$T$3:$T$1003)</f>
        <v>2009.8244098425073</v>
      </c>
      <c r="P5543" s="42">
        <f t="shared" si="258"/>
        <v>1.2950790135518078</v>
      </c>
      <c r="Q5543" s="42">
        <f t="shared" si="260"/>
        <v>0.4152325429694439</v>
      </c>
    </row>
    <row r="5544" spans="5:17" x14ac:dyDescent="0.2">
      <c r="E5544" s="15" t="s">
        <v>269</v>
      </c>
      <c r="F5544" s="21">
        <v>13.36155699517427</v>
      </c>
      <c r="G5544" s="21">
        <v>13.186010576991659</v>
      </c>
      <c r="H5544" s="24">
        <v>3.7420788623704751E-2</v>
      </c>
      <c r="I5544" s="3">
        <f t="shared" si="259"/>
        <v>1999.3599999999997</v>
      </c>
      <c r="J5544" s="3">
        <f>INDEX(PowerArray,MIN(MaximumPowerIndex,ROUND(G5544*100,0)))</f>
        <v>1999.1899999999998</v>
      </c>
      <c r="K5544" s="3">
        <f>MIN(J5544-M5544+N5544,'Power Look Up'!$F$4)</f>
        <v>2000</v>
      </c>
      <c r="M5544" s="50">
        <f t="array" ref="M5544">_xlfn.SUM(_xlfn.NORM.DIST($S$3:$S$1003,$G5544,$P5544,FALSE)*WindSpeedStep*$T$3:$T$1003)</f>
        <v>2001.8422130367235</v>
      </c>
      <c r="N5544" s="50">
        <f t="array" ref="N5544">_xlfn.SUM(_xlfn.NORM.DIST($S$3:$S$1003,$G5544,$Q5544,FALSE)*WindSpeedStep*$T$3:$T$1003)</f>
        <v>2007.7101627315158</v>
      </c>
      <c r="P5544" s="42">
        <f t="shared" si="258"/>
        <v>1.318601057699166</v>
      </c>
      <c r="Q5544" s="42">
        <f t="shared" si="260"/>
        <v>0.49343091459153998</v>
      </c>
    </row>
    <row r="5545" spans="5:17" x14ac:dyDescent="0.2">
      <c r="E5545" s="15" t="s">
        <v>270</v>
      </c>
      <c r="F5545" s="21">
        <v>12.454789284264976</v>
      </c>
      <c r="G5545" s="21">
        <v>12.368345788939902</v>
      </c>
      <c r="H5545" s="24">
        <v>3.6130679510452832E-2</v>
      </c>
      <c r="I5545" s="3">
        <f t="shared" si="259"/>
        <v>1992.9499999999975</v>
      </c>
      <c r="J5545" s="3">
        <f>INDEX(PowerArray,MIN(MaximumPowerIndex,ROUND(G5545*100,0)))</f>
        <v>1992.0699999999977</v>
      </c>
      <c r="K5545" s="3">
        <f>MIN(J5545-M5545+N5545,'Power Look Up'!$F$4)</f>
        <v>2000</v>
      </c>
      <c r="M5545" s="50">
        <f t="array" ref="M5545">_xlfn.SUM(_xlfn.NORM.DIST($S$3:$S$1003,$G5545,$P5545,FALSE)*WindSpeedStep*$T$3:$T$1003)</f>
        <v>1988.376619069054</v>
      </c>
      <c r="N5545" s="50">
        <f t="array" ref="N5545">_xlfn.SUM(_xlfn.NORM.DIST($S$3:$S$1003,$G5545,$Q5545,FALSE)*WindSpeedStep*$T$3:$T$1003)</f>
        <v>2018.0161936316101</v>
      </c>
      <c r="P5545" s="42">
        <f t="shared" si="258"/>
        <v>1.2368345788939903</v>
      </c>
      <c r="Q5545" s="42">
        <f t="shared" si="260"/>
        <v>0.44687673777464648</v>
      </c>
    </row>
    <row r="5546" spans="5:17" x14ac:dyDescent="0.2">
      <c r="E5546" s="15" t="s">
        <v>271</v>
      </c>
      <c r="F5546" s="21">
        <v>12.00603072109025</v>
      </c>
      <c r="G5546" s="21">
        <v>11.873332572249703</v>
      </c>
      <c r="H5546" s="24">
        <v>4.0812822437581088E-2</v>
      </c>
      <c r="I5546" s="3">
        <f t="shared" si="259"/>
        <v>1988.1099999999976</v>
      </c>
      <c r="J5546" s="3">
        <f>INDEX(PowerArray,MIN(MaximumPowerIndex,ROUND(G5546*100,0)))</f>
        <v>1977.0799999999824</v>
      </c>
      <c r="K5546" s="3">
        <f>MIN(J5546-M5546+N5546,'Power Look Up'!$F$4)</f>
        <v>2000</v>
      </c>
      <c r="M5546" s="50">
        <f t="array" ref="M5546">_xlfn.SUM(_xlfn.NORM.DIST($S$3:$S$1003,$G5546,$P5546,FALSE)*WindSpeedStep*$T$3:$T$1003)</f>
        <v>1965.4808934065238</v>
      </c>
      <c r="N5546" s="50">
        <f t="array" ref="N5546">_xlfn.SUM(_xlfn.NORM.DIST($S$3:$S$1003,$G5546,$Q5546,FALSE)*WindSpeedStep*$T$3:$T$1003)</f>
        <v>2023.0017545083469</v>
      </c>
      <c r="P5546" s="42">
        <f t="shared" si="258"/>
        <v>1.1873332572249704</v>
      </c>
      <c r="Q5546" s="42">
        <f t="shared" si="260"/>
        <v>0.48458421401357504</v>
      </c>
    </row>
    <row r="5547" spans="5:17" x14ac:dyDescent="0.2">
      <c r="E5547" s="15" t="s">
        <v>272</v>
      </c>
      <c r="F5547" s="21">
        <v>11.867023088898589</v>
      </c>
      <c r="G5547" s="21">
        <v>11.712601210183477</v>
      </c>
      <c r="H5547" s="24">
        <v>3.8762880678164573E-2</v>
      </c>
      <c r="I5547" s="3">
        <f t="shared" si="259"/>
        <v>1977.0799999999824</v>
      </c>
      <c r="J5547" s="3">
        <f>INDEX(PowerArray,MIN(MaximumPowerIndex,ROUND(G5547*100,0)))</f>
        <v>1963.6399999999828</v>
      </c>
      <c r="K5547" s="3">
        <f>MIN(J5547-M5547+N5547,'Power Look Up'!$F$4)</f>
        <v>2000</v>
      </c>
      <c r="M5547" s="50">
        <f t="array" ref="M5547">_xlfn.SUM(_xlfn.NORM.DIST($S$3:$S$1003,$G5547,$P5547,FALSE)*WindSpeedStep*$T$3:$T$1003)</f>
        <v>1954.0565074304061</v>
      </c>
      <c r="N5547" s="50">
        <f t="array" ref="N5547">_xlfn.SUM(_xlfn.NORM.DIST($S$3:$S$1003,$G5547,$Q5547,FALSE)*WindSpeedStep*$T$3:$T$1003)</f>
        <v>2023.7449289684027</v>
      </c>
      <c r="P5547" s="42">
        <f t="shared" si="258"/>
        <v>1.1712601210183478</v>
      </c>
      <c r="Q5547" s="42">
        <f t="shared" si="260"/>
        <v>0.45401416314126808</v>
      </c>
    </row>
    <row r="5548" spans="5:17" x14ac:dyDescent="0.2">
      <c r="E5548" s="15" t="s">
        <v>273</v>
      </c>
      <c r="F5548" s="21">
        <v>12.12160009407364</v>
      </c>
      <c r="G5548" s="21">
        <v>12.006876603999025</v>
      </c>
      <c r="H5548" s="24">
        <v>2.7224128616595757E-2</v>
      </c>
      <c r="I5548" s="3">
        <f t="shared" si="259"/>
        <v>1989.3199999999977</v>
      </c>
      <c r="J5548" s="3">
        <f>INDEX(PowerArray,MIN(MaximumPowerIndex,ROUND(G5548*100,0)))</f>
        <v>1988.1099999999976</v>
      </c>
      <c r="K5548" s="3">
        <f>MIN(J5548-M5548+N5548,'Power Look Up'!$F$4)</f>
        <v>2000</v>
      </c>
      <c r="M5548" s="50">
        <f t="array" ref="M5548">_xlfn.SUM(_xlfn.NORM.DIST($S$3:$S$1003,$G5548,$P5548,FALSE)*WindSpeedStep*$T$3:$T$1003)</f>
        <v>1973.3113903911931</v>
      </c>
      <c r="N5548" s="50">
        <f t="array" ref="N5548">_xlfn.SUM(_xlfn.NORM.DIST($S$3:$S$1003,$G5548,$Q5548,FALSE)*WindSpeedStep*$T$3:$T$1003)</f>
        <v>2023.6694850281792</v>
      </c>
      <c r="P5548" s="42">
        <f t="shared" si="258"/>
        <v>1.2006876603999026</v>
      </c>
      <c r="Q5548" s="42">
        <f t="shared" si="260"/>
        <v>0.32687675295086394</v>
      </c>
    </row>
    <row r="5549" spans="5:17" x14ac:dyDescent="0.2">
      <c r="E5549" s="15" t="s">
        <v>274</v>
      </c>
      <c r="F5549" s="21">
        <v>11.34951637110586</v>
      </c>
      <c r="G5549" s="21">
        <v>11.22703152059608</v>
      </c>
      <c r="H5549" s="24">
        <v>3.7887076941420558E-2</v>
      </c>
      <c r="I5549" s="3">
        <f t="shared" si="259"/>
        <v>1933.3999999999835</v>
      </c>
      <c r="J5549" s="3">
        <f>INDEX(PowerArray,MIN(MaximumPowerIndex,ROUND(G5549*100,0)))</f>
        <v>1923.3199999999836</v>
      </c>
      <c r="K5549" s="3">
        <f>MIN(J5549-M5549+N5549,'Power Look Up'!$F$4)</f>
        <v>2000</v>
      </c>
      <c r="M5549" s="50">
        <f t="array" ref="M5549">_xlfn.SUM(_xlfn.NORM.DIST($S$3:$S$1003,$G5549,$P5549,FALSE)*WindSpeedStep*$T$3:$T$1003)</f>
        <v>1903.0430278280794</v>
      </c>
      <c r="N5549" s="50">
        <f t="array" ref="N5549">_xlfn.SUM(_xlfn.NORM.DIST($S$3:$S$1003,$G5549,$Q5549,FALSE)*WindSpeedStep*$T$3:$T$1003)</f>
        <v>2005.9518360832417</v>
      </c>
      <c r="P5549" s="42">
        <f t="shared" si="258"/>
        <v>1.122703152059608</v>
      </c>
      <c r="Q5549" s="42">
        <f t="shared" si="260"/>
        <v>0.42535940704457753</v>
      </c>
    </row>
    <row r="5550" spans="5:17" x14ac:dyDescent="0.2">
      <c r="E5550" s="15" t="s">
        <v>275</v>
      </c>
      <c r="F5550" s="21">
        <v>11.565291979623096</v>
      </c>
      <c r="G5550" s="21">
        <v>11.43675583270125</v>
      </c>
      <c r="H5550" s="24">
        <v>3.5450899183728311E-2</v>
      </c>
      <c r="I5550" s="3">
        <f t="shared" si="259"/>
        <v>1951.8799999999831</v>
      </c>
      <c r="J5550" s="3">
        <f>INDEX(PowerArray,MIN(MaximumPowerIndex,ROUND(G5550*100,0)))</f>
        <v>1940.9599999999832</v>
      </c>
      <c r="K5550" s="3">
        <f>MIN(J5550-M5550+N5550,'Power Look Up'!$F$4)</f>
        <v>2000</v>
      </c>
      <c r="M5550" s="50">
        <f t="array" ref="M5550">_xlfn.SUM(_xlfn.NORM.DIST($S$3:$S$1003,$G5550,$P5550,FALSE)*WindSpeedStep*$T$3:$T$1003)</f>
        <v>1928.4538982736635</v>
      </c>
      <c r="N5550" s="50">
        <f t="array" ref="N5550">_xlfn.SUM(_xlfn.NORM.DIST($S$3:$S$1003,$G5550,$Q5550,FALSE)*WindSpeedStep*$T$3:$T$1003)</f>
        <v>2021.253356746482</v>
      </c>
      <c r="P5550" s="42">
        <f t="shared" si="258"/>
        <v>1.1436755832701251</v>
      </c>
      <c r="Q5550" s="42">
        <f t="shared" si="260"/>
        <v>0.40544327801400876</v>
      </c>
    </row>
    <row r="5551" spans="5:17" x14ac:dyDescent="0.2">
      <c r="E5551" s="15" t="s">
        <v>276</v>
      </c>
      <c r="F5551" s="21">
        <v>12.09590911238552</v>
      </c>
      <c r="G5551" s="21">
        <v>11.982035086699552</v>
      </c>
      <c r="H5551" s="24">
        <v>3.4722483121995683E-2</v>
      </c>
      <c r="I5551" s="3">
        <f t="shared" si="259"/>
        <v>1989.0999999999976</v>
      </c>
      <c r="J5551" s="3">
        <f>INDEX(PowerArray,MIN(MaximumPowerIndex,ROUND(G5551*100,0)))</f>
        <v>1986.3199999999822</v>
      </c>
      <c r="K5551" s="3">
        <f>MIN(J5551-M5551+N5551,'Power Look Up'!$F$4)</f>
        <v>2000</v>
      </c>
      <c r="M5551" s="50">
        <f t="array" ref="M5551">_xlfn.SUM(_xlfn.NORM.DIST($S$3:$S$1003,$G5551,$P5551,FALSE)*WindSpeedStep*$T$3:$T$1003)</f>
        <v>1971.9596727540516</v>
      </c>
      <c r="N5551" s="50">
        <f t="array" ref="N5551">_xlfn.SUM(_xlfn.NORM.DIST($S$3:$S$1003,$G5551,$Q5551,FALSE)*WindSpeedStep*$T$3:$T$1003)</f>
        <v>2023.4901222909414</v>
      </c>
      <c r="P5551" s="42">
        <f t="shared" si="258"/>
        <v>1.1982035086699552</v>
      </c>
      <c r="Q5551" s="42">
        <f t="shared" si="260"/>
        <v>0.41604601106508526</v>
      </c>
    </row>
    <row r="5552" spans="5:17" x14ac:dyDescent="0.2">
      <c r="E5552" s="15" t="s">
        <v>277</v>
      </c>
      <c r="F5552" s="21">
        <v>12.115189422766287</v>
      </c>
      <c r="G5552" s="21">
        <v>12.022127254793515</v>
      </c>
      <c r="H5552" s="24">
        <v>3.5492635318764766E-2</v>
      </c>
      <c r="I5552" s="3">
        <f t="shared" si="259"/>
        <v>1989.3199999999977</v>
      </c>
      <c r="J5552" s="3">
        <f>INDEX(PowerArray,MIN(MaximumPowerIndex,ROUND(G5552*100,0)))</f>
        <v>1988.2199999999978</v>
      </c>
      <c r="K5552" s="3">
        <f>MIN(J5552-M5552+N5552,'Power Look Up'!$F$4)</f>
        <v>2000</v>
      </c>
      <c r="M5552" s="50">
        <f t="array" ref="M5552">_xlfn.SUM(_xlfn.NORM.DIST($S$3:$S$1003,$G5552,$P5552,FALSE)*WindSpeedStep*$T$3:$T$1003)</f>
        <v>1974.1186101440715</v>
      </c>
      <c r="N5552" s="50">
        <f t="array" ref="N5552">_xlfn.SUM(_xlfn.NORM.DIST($S$3:$S$1003,$G5552,$Q5552,FALSE)*WindSpeedStep*$T$3:$T$1003)</f>
        <v>2022.9162343051289</v>
      </c>
      <c r="P5552" s="42">
        <f t="shared" si="258"/>
        <v>1.2022127254793515</v>
      </c>
      <c r="Q5552" s="42">
        <f t="shared" si="260"/>
        <v>0.42669697841016885</v>
      </c>
    </row>
    <row r="5553" spans="5:17" x14ac:dyDescent="0.2">
      <c r="E5553" s="15" t="s">
        <v>278</v>
      </c>
      <c r="F5553" s="21">
        <v>11.702527731975954</v>
      </c>
      <c r="G5553" s="21">
        <v>11.578610759175143</v>
      </c>
      <c r="H5553" s="24">
        <v>2.8199035931212448E-2</v>
      </c>
      <c r="I5553" s="3">
        <f t="shared" si="259"/>
        <v>1962.7999999999827</v>
      </c>
      <c r="J5553" s="3">
        <f>INDEX(PowerArray,MIN(MaximumPowerIndex,ROUND(G5553*100,0)))</f>
        <v>1952.719999999983</v>
      </c>
      <c r="K5553" s="3">
        <f>MIN(J5553-M5553+N5553,'Power Look Up'!$F$4)</f>
        <v>2000</v>
      </c>
      <c r="M5553" s="50">
        <f t="array" ref="M5553">_xlfn.SUM(_xlfn.NORM.DIST($S$3:$S$1003,$G5553,$P5553,FALSE)*WindSpeedStep*$T$3:$T$1003)</f>
        <v>1942.6415269476563</v>
      </c>
      <c r="N5553" s="50">
        <f t="array" ref="N5553">_xlfn.SUM(_xlfn.NORM.DIST($S$3:$S$1003,$G5553,$Q5553,FALSE)*WindSpeedStep*$T$3:$T$1003)</f>
        <v>2027.9477294069438</v>
      </c>
      <c r="P5553" s="42">
        <f t="shared" si="258"/>
        <v>1.1578610759175143</v>
      </c>
      <c r="Q5553" s="42">
        <f t="shared" si="260"/>
        <v>0.3265056608315029</v>
      </c>
    </row>
    <row r="5554" spans="5:17" x14ac:dyDescent="0.2">
      <c r="E5554" s="15" t="s">
        <v>279</v>
      </c>
      <c r="F5554" s="21">
        <v>11.300008604708868</v>
      </c>
      <c r="G5554" s="21">
        <v>11.168550290978672</v>
      </c>
      <c r="H5554" s="24">
        <v>3.0973427741829346E-2</v>
      </c>
      <c r="I5554" s="3">
        <f t="shared" si="259"/>
        <v>1929.1999999999834</v>
      </c>
      <c r="J5554" s="3">
        <f>INDEX(PowerArray,MIN(MaximumPowerIndex,ROUND(G5554*100,0)))</f>
        <v>1918.2799999999838</v>
      </c>
      <c r="K5554" s="3">
        <f>MIN(J5554-M5554+N5554,'Power Look Up'!$F$4)</f>
        <v>2000</v>
      </c>
      <c r="M5554" s="50">
        <f t="array" ref="M5554">_xlfn.SUM(_xlfn.NORM.DIST($S$3:$S$1003,$G5554,$P5554,FALSE)*WindSpeedStep*$T$3:$T$1003)</f>
        <v>1894.9324847703513</v>
      </c>
      <c r="N5554" s="50">
        <f t="array" ref="N5554">_xlfn.SUM(_xlfn.NORM.DIST($S$3:$S$1003,$G5554,$Q5554,FALSE)*WindSpeedStep*$T$3:$T$1003)</f>
        <v>2010.3671812333685</v>
      </c>
      <c r="P5554" s="42">
        <f t="shared" si="258"/>
        <v>1.1168550290978672</v>
      </c>
      <c r="Q5554" s="42">
        <f t="shared" si="260"/>
        <v>0.34592828541861503</v>
      </c>
    </row>
    <row r="5555" spans="5:17" x14ac:dyDescent="0.2">
      <c r="E5555" s="15" t="s">
        <v>280</v>
      </c>
      <c r="F5555" s="21">
        <v>11.365455192279777</v>
      </c>
      <c r="G5555" s="21">
        <v>11.244871524371709</v>
      </c>
      <c r="H5555" s="24">
        <v>2.8155493518408896E-2</v>
      </c>
      <c r="I5555" s="3">
        <f t="shared" si="259"/>
        <v>1935.0799999999833</v>
      </c>
      <c r="J5555" s="3">
        <f>INDEX(PowerArray,MIN(MaximumPowerIndex,ROUND(G5555*100,0)))</f>
        <v>1924.1599999999837</v>
      </c>
      <c r="K5555" s="3">
        <f>MIN(J5555-M5555+N5555,'Power Look Up'!$F$4)</f>
        <v>2000</v>
      </c>
      <c r="M5555" s="50">
        <f t="array" ref="M5555">_xlfn.SUM(_xlfn.NORM.DIST($S$3:$S$1003,$G5555,$P5555,FALSE)*WindSpeedStep*$T$3:$T$1003)</f>
        <v>1905.4250758015721</v>
      </c>
      <c r="N5555" s="50">
        <f t="array" ref="N5555">_xlfn.SUM(_xlfn.NORM.DIST($S$3:$S$1003,$G5555,$Q5555,FALSE)*WindSpeedStep*$T$3:$T$1003)</f>
        <v>2020.0340809355164</v>
      </c>
      <c r="P5555" s="42">
        <f t="shared" si="258"/>
        <v>1.1244871524371709</v>
      </c>
      <c r="Q5555" s="42">
        <f t="shared" si="260"/>
        <v>0.31660490731978841</v>
      </c>
    </row>
    <row r="5556" spans="5:17" x14ac:dyDescent="0.2">
      <c r="E5556" s="15" t="s">
        <v>281</v>
      </c>
      <c r="F5556" s="21">
        <v>10.566065541369104</v>
      </c>
      <c r="G5556" s="21">
        <v>10.502881626852922</v>
      </c>
      <c r="H5556" s="24">
        <v>3.8803469313599771E-2</v>
      </c>
      <c r="I5556" s="3">
        <f t="shared" si="259"/>
        <v>1789.1899999999516</v>
      </c>
      <c r="J5556" s="3">
        <f>INDEX(PowerArray,MIN(MaximumPowerIndex,ROUND(G5556*100,0)))</f>
        <v>1770.499999999952</v>
      </c>
      <c r="K5556" s="3">
        <f>MIN(J5556-M5556+N5556,'Power Look Up'!$F$4)</f>
        <v>1859.7883583880621</v>
      </c>
      <c r="M5556" s="50">
        <f t="array" ref="M5556">_xlfn.SUM(_xlfn.NORM.DIST($S$3:$S$1003,$G5556,$P5556,FALSE)*WindSpeedStep*$T$3:$T$1003)</f>
        <v>1766.7377361719452</v>
      </c>
      <c r="N5556" s="50">
        <f t="array" ref="N5556">_xlfn.SUM(_xlfn.NORM.DIST($S$3:$S$1003,$G5556,$Q5556,FALSE)*WindSpeedStep*$T$3:$T$1003)</f>
        <v>1856.0260945600553</v>
      </c>
      <c r="P5556" s="42">
        <f t="shared" si="258"/>
        <v>1.0502881626852922</v>
      </c>
      <c r="Q5556" s="42">
        <f t="shared" si="260"/>
        <v>0.40754824491195818</v>
      </c>
    </row>
    <row r="5557" spans="5:17" x14ac:dyDescent="0.2">
      <c r="E5557" s="15" t="s">
        <v>282</v>
      </c>
      <c r="F5557" s="21">
        <v>10.528101810925158</v>
      </c>
      <c r="G5557" s="21">
        <v>10.421345692202124</v>
      </c>
      <c r="H5557" s="24">
        <v>3.1344681683981669E-2</v>
      </c>
      <c r="I5557" s="3">
        <f t="shared" si="259"/>
        <v>1778.509999999952</v>
      </c>
      <c r="J5557" s="3">
        <f>INDEX(PowerArray,MIN(MaximumPowerIndex,ROUND(G5557*100,0)))</f>
        <v>1749.1399999999526</v>
      </c>
      <c r="K5557" s="3">
        <f>MIN(J5557-M5557+N5557,'Power Look Up'!$F$4)</f>
        <v>1837.6391440103473</v>
      </c>
      <c r="M5557" s="50">
        <f t="array" ref="M5557">_xlfn.SUM(_xlfn.NORM.DIST($S$3:$S$1003,$G5557,$P5557,FALSE)*WindSpeedStep*$T$3:$T$1003)</f>
        <v>1746.2398734147612</v>
      </c>
      <c r="N5557" s="50">
        <f t="array" ref="N5557">_xlfn.SUM(_xlfn.NORM.DIST($S$3:$S$1003,$G5557,$Q5557,FALSE)*WindSpeedStep*$T$3:$T$1003)</f>
        <v>1834.7390174251559</v>
      </c>
      <c r="P5557" s="42">
        <f t="shared" si="258"/>
        <v>1.0421345692202124</v>
      </c>
      <c r="Q5557" s="42">
        <f t="shared" si="260"/>
        <v>0.32665376344080915</v>
      </c>
    </row>
    <row r="5558" spans="5:17" x14ac:dyDescent="0.2">
      <c r="E5558" s="15" t="s">
        <v>283</v>
      </c>
      <c r="F5558" s="21">
        <v>11.247215624653435</v>
      </c>
      <c r="G5558" s="21">
        <v>11.073967720318114</v>
      </c>
      <c r="H5558" s="24">
        <v>2.9340595131532247E-2</v>
      </c>
      <c r="I5558" s="3">
        <f t="shared" si="259"/>
        <v>1924.9999999999836</v>
      </c>
      <c r="J5558" s="3">
        <f>INDEX(PowerArray,MIN(MaximumPowerIndex,ROUND(G5558*100,0)))</f>
        <v>1909.879999999984</v>
      </c>
      <c r="K5558" s="3">
        <f>MIN(J5558-M5558+N5558,'Power Look Up'!$F$4)</f>
        <v>2000</v>
      </c>
      <c r="M5558" s="50">
        <f t="array" ref="M5558">_xlfn.SUM(_xlfn.NORM.DIST($S$3:$S$1003,$G5558,$P5558,FALSE)*WindSpeedStep*$T$3:$T$1003)</f>
        <v>1880.8079439892369</v>
      </c>
      <c r="N5558" s="50">
        <f t="array" ref="N5558">_xlfn.SUM(_xlfn.NORM.DIST($S$3:$S$1003,$G5558,$Q5558,FALSE)*WindSpeedStep*$T$3:$T$1003)</f>
        <v>2002.2937632947064</v>
      </c>
      <c r="P5558" s="42">
        <f t="shared" si="258"/>
        <v>1.1073967720318114</v>
      </c>
      <c r="Q5558" s="42">
        <f t="shared" si="260"/>
        <v>0.32491680338151091</v>
      </c>
    </row>
    <row r="5559" spans="5:17" x14ac:dyDescent="0.2">
      <c r="E5559" s="15" t="s">
        <v>284</v>
      </c>
      <c r="F5559" s="21">
        <v>11.591055197554923</v>
      </c>
      <c r="G5559" s="21">
        <v>11.462602453747133</v>
      </c>
      <c r="H5559" s="24">
        <v>4.3136711151670865E-2</v>
      </c>
      <c r="I5559" s="3">
        <f t="shared" si="259"/>
        <v>1953.5599999999829</v>
      </c>
      <c r="J5559" s="3">
        <f>INDEX(PowerArray,MIN(MaximumPowerIndex,ROUND(G5559*100,0)))</f>
        <v>1942.6399999999833</v>
      </c>
      <c r="K5559" s="3">
        <f>MIN(J5559-M5559+N5559,'Power Look Up'!$F$4)</f>
        <v>2000</v>
      </c>
      <c r="M5559" s="50">
        <f t="array" ref="M5559">_xlfn.SUM(_xlfn.NORM.DIST($S$3:$S$1003,$G5559,$P5559,FALSE)*WindSpeedStep*$T$3:$T$1003)</f>
        <v>1931.2100995863998</v>
      </c>
      <c r="N5559" s="50">
        <f t="array" ref="N5559">_xlfn.SUM(_xlfn.NORM.DIST($S$3:$S$1003,$G5559,$Q5559,FALSE)*WindSpeedStep*$T$3:$T$1003)</f>
        <v>2014.607463608575</v>
      </c>
      <c r="P5559" s="42">
        <f t="shared" si="258"/>
        <v>1.1462602453747133</v>
      </c>
      <c r="Q5559" s="42">
        <f t="shared" si="260"/>
        <v>0.49445897109372378</v>
      </c>
    </row>
    <row r="5560" spans="5:17" x14ac:dyDescent="0.2">
      <c r="E5560" s="15" t="s">
        <v>285</v>
      </c>
      <c r="F5560" s="21">
        <v>11.664803281172173</v>
      </c>
      <c r="G5560" s="21">
        <v>11.421511990257898</v>
      </c>
      <c r="H5560" s="24">
        <v>3.9434869916964044E-2</v>
      </c>
      <c r="I5560" s="3">
        <f t="shared" si="259"/>
        <v>1959.4399999999828</v>
      </c>
      <c r="J5560" s="3">
        <f>INDEX(PowerArray,MIN(MaximumPowerIndex,ROUND(G5560*100,0)))</f>
        <v>1939.2799999999834</v>
      </c>
      <c r="K5560" s="3">
        <f>MIN(J5560-M5560+N5560,'Power Look Up'!$F$4)</f>
        <v>2000</v>
      </c>
      <c r="M5560" s="50">
        <f t="array" ref="M5560">_xlfn.SUM(_xlfn.NORM.DIST($S$3:$S$1003,$G5560,$P5560,FALSE)*WindSpeedStep*$T$3:$T$1003)</f>
        <v>1926.7912867914183</v>
      </c>
      <c r="N5560" s="50">
        <f t="array" ref="N5560">_xlfn.SUM(_xlfn.NORM.DIST($S$3:$S$1003,$G5560,$Q5560,FALSE)*WindSpeedStep*$T$3:$T$1003)</f>
        <v>2016.7008924732224</v>
      </c>
      <c r="P5560" s="42">
        <f t="shared" si="258"/>
        <v>1.1421511990257898</v>
      </c>
      <c r="Q5560" s="42">
        <f t="shared" si="260"/>
        <v>0.45040583959086528</v>
      </c>
    </row>
    <row r="5561" spans="5:17" x14ac:dyDescent="0.2">
      <c r="E5561" s="15" t="s">
        <v>286</v>
      </c>
      <c r="F5561" s="21">
        <v>10.781947648971537</v>
      </c>
      <c r="G5561" s="21">
        <v>10.717315228707339</v>
      </c>
      <c r="H5561" s="24">
        <v>4.451885833871453E-2</v>
      </c>
      <c r="I5561" s="3">
        <f t="shared" si="259"/>
        <v>1845.2599999999504</v>
      </c>
      <c r="J5561" s="3">
        <f>INDEX(PowerArray,MIN(MaximumPowerIndex,ROUND(G5561*100,0)))</f>
        <v>1829.2399999999509</v>
      </c>
      <c r="K5561" s="3">
        <f>MIN(J5561-M5561+N5561,'Power Look Up'!$F$4)</f>
        <v>1923.1264107011036</v>
      </c>
      <c r="M5561" s="50">
        <f t="array" ref="M5561">_xlfn.SUM(_xlfn.NORM.DIST($S$3:$S$1003,$G5561,$P5561,FALSE)*WindSpeedStep*$T$3:$T$1003)</f>
        <v>1815.5751164988492</v>
      </c>
      <c r="N5561" s="50">
        <f t="array" ref="N5561">_xlfn.SUM(_xlfn.NORM.DIST($S$3:$S$1003,$G5561,$Q5561,FALSE)*WindSpeedStep*$T$3:$T$1003)</f>
        <v>1909.4615272000019</v>
      </c>
      <c r="P5561" s="42">
        <f t="shared" si="258"/>
        <v>1.0717315228707338</v>
      </c>
      <c r="Q5561" s="42">
        <f t="shared" si="260"/>
        <v>0.47712263843816993</v>
      </c>
    </row>
    <row r="5562" spans="5:17" x14ac:dyDescent="0.2">
      <c r="E5562" s="15" t="s">
        <v>287</v>
      </c>
      <c r="F5562" s="21">
        <v>11.380049459795989</v>
      </c>
      <c r="G5562" s="21">
        <v>11.236746048520443</v>
      </c>
      <c r="H5562" s="24">
        <v>4.920892496806769E-2</v>
      </c>
      <c r="I5562" s="3">
        <f t="shared" si="259"/>
        <v>1935.9199999999832</v>
      </c>
      <c r="J5562" s="3">
        <f>INDEX(PowerArray,MIN(MaximumPowerIndex,ROUND(G5562*100,0)))</f>
        <v>1924.1599999999837</v>
      </c>
      <c r="K5562" s="3">
        <f>MIN(J5562-M5562+N5562,'Power Look Up'!$F$4)</f>
        <v>2000</v>
      </c>
      <c r="M5562" s="50">
        <f t="array" ref="M5562">_xlfn.SUM(_xlfn.NORM.DIST($S$3:$S$1003,$G5562,$P5562,FALSE)*WindSpeedStep*$T$3:$T$1003)</f>
        <v>1904.3454166587294</v>
      </c>
      <c r="N5562" s="50">
        <f t="array" ref="N5562">_xlfn.SUM(_xlfn.NORM.DIST($S$3:$S$1003,$G5562,$Q5562,FALSE)*WindSpeedStep*$T$3:$T$1003)</f>
        <v>1990.3650757123869</v>
      </c>
      <c r="P5562" s="42">
        <f t="shared" si="258"/>
        <v>1.1236746048520443</v>
      </c>
      <c r="Q5562" s="42">
        <f t="shared" si="260"/>
        <v>0.5529481931868736</v>
      </c>
    </row>
    <row r="5563" spans="5:17" x14ac:dyDescent="0.2">
      <c r="E5563" s="15" t="s">
        <v>288</v>
      </c>
      <c r="F5563" s="21">
        <v>11.907107373259008</v>
      </c>
      <c r="G5563" s="21">
        <v>11.751925007156654</v>
      </c>
      <c r="H5563" s="24">
        <v>3.4433215990037881E-2</v>
      </c>
      <c r="I5563" s="3">
        <f t="shared" si="259"/>
        <v>1980.4399999999823</v>
      </c>
      <c r="J5563" s="3">
        <f>INDEX(PowerArray,MIN(MaximumPowerIndex,ROUND(G5563*100,0)))</f>
        <v>1966.9999999999827</v>
      </c>
      <c r="K5563" s="3">
        <f>MIN(J5563-M5563+N5563,'Power Look Up'!$F$4)</f>
        <v>2000</v>
      </c>
      <c r="M5563" s="50">
        <f t="array" ref="M5563">_xlfn.SUM(_xlfn.NORM.DIST($S$3:$S$1003,$G5563,$P5563,FALSE)*WindSpeedStep*$T$3:$T$1003)</f>
        <v>1957.0691911027927</v>
      </c>
      <c r="N5563" s="50">
        <f t="array" ref="N5563">_xlfn.SUM(_xlfn.NORM.DIST($S$3:$S$1003,$G5563,$Q5563,FALSE)*WindSpeedStep*$T$3:$T$1003)</f>
        <v>2025.5059765613851</v>
      </c>
      <c r="P5563" s="42">
        <f t="shared" si="258"/>
        <v>1.1751925007156654</v>
      </c>
      <c r="Q5563" s="42">
        <f t="shared" si="260"/>
        <v>0.40465657207015254</v>
      </c>
    </row>
    <row r="5564" spans="5:17" x14ac:dyDescent="0.2">
      <c r="E5564" s="15" t="s">
        <v>289</v>
      </c>
      <c r="F5564" s="21">
        <v>11.089094853776453</v>
      </c>
      <c r="G5564" s="21">
        <v>11.018602074297558</v>
      </c>
      <c r="H5564" s="24">
        <v>3.0660753152833852E-2</v>
      </c>
      <c r="I5564" s="3">
        <f t="shared" si="259"/>
        <v>1911.5599999999838</v>
      </c>
      <c r="J5564" s="3">
        <f>INDEX(PowerArray,MIN(MaximumPowerIndex,ROUND(G5564*100,0)))</f>
        <v>1905.6799999999839</v>
      </c>
      <c r="K5564" s="3">
        <f>MIN(J5564-M5564+N5564,'Power Look Up'!$F$4)</f>
        <v>2000</v>
      </c>
      <c r="M5564" s="50">
        <f t="array" ref="M5564">_xlfn.SUM(_xlfn.NORM.DIST($S$3:$S$1003,$G5564,$P5564,FALSE)*WindSpeedStep*$T$3:$T$1003)</f>
        <v>1871.9439901193089</v>
      </c>
      <c r="N5564" s="50">
        <f t="array" ref="N5564">_xlfn.SUM(_xlfn.NORM.DIST($S$3:$S$1003,$G5564,$Q5564,FALSE)*WindSpeedStep*$T$3:$T$1003)</f>
        <v>1992.4017677982197</v>
      </c>
      <c r="P5564" s="42">
        <f t="shared" si="258"/>
        <v>1.1018602074297559</v>
      </c>
      <c r="Q5564" s="42">
        <f t="shared" si="260"/>
        <v>0.33783863828934046</v>
      </c>
    </row>
    <row r="5565" spans="5:17" x14ac:dyDescent="0.2">
      <c r="E5565" s="15" t="s">
        <v>290</v>
      </c>
      <c r="F5565" s="21">
        <v>10.769007945538432</v>
      </c>
      <c r="G5565" s="21">
        <v>10.679399011503452</v>
      </c>
      <c r="H5565" s="24">
        <v>2.6929128613016405E-2</v>
      </c>
      <c r="I5565" s="3">
        <f t="shared" si="259"/>
        <v>1842.5899999999506</v>
      </c>
      <c r="J5565" s="3">
        <f>INDEX(PowerArray,MIN(MaximumPowerIndex,ROUND(G5565*100,0)))</f>
        <v>1818.5599999999511</v>
      </c>
      <c r="K5565" s="3">
        <f>MIN(J5565-M5565+N5565,'Power Look Up'!$F$4)</f>
        <v>1931.3032978208146</v>
      </c>
      <c r="M5565" s="50">
        <f t="array" ref="M5565">_xlfn.SUM(_xlfn.NORM.DIST($S$3:$S$1003,$G5565,$P5565,FALSE)*WindSpeedStep*$T$3:$T$1003)</f>
        <v>1807.4749551018165</v>
      </c>
      <c r="N5565" s="50">
        <f t="array" ref="N5565">_xlfn.SUM(_xlfn.NORM.DIST($S$3:$S$1003,$G5565,$Q5565,FALSE)*WindSpeedStep*$T$3:$T$1003)</f>
        <v>1920.21825292268</v>
      </c>
      <c r="P5565" s="42">
        <f t="shared" si="258"/>
        <v>1.0679399011503452</v>
      </c>
      <c r="Q5565" s="42">
        <f t="shared" si="260"/>
        <v>0.28758690949049676</v>
      </c>
    </row>
    <row r="5566" spans="5:17" x14ac:dyDescent="0.2">
      <c r="E5566" s="15" t="s">
        <v>291</v>
      </c>
      <c r="F5566" s="21">
        <v>10.494181468619884</v>
      </c>
      <c r="G5566" s="21">
        <v>10.422888201891835</v>
      </c>
      <c r="H5566" s="24">
        <v>2.9540179091334971E-2</v>
      </c>
      <c r="I5566" s="3">
        <f t="shared" si="259"/>
        <v>1767.8299999999522</v>
      </c>
      <c r="J5566" s="3">
        <f>INDEX(PowerArray,MIN(MaximumPowerIndex,ROUND(G5566*100,0)))</f>
        <v>1749.1399999999526</v>
      </c>
      <c r="K5566" s="3">
        <f>MIN(J5566-M5566+N5566,'Power Look Up'!$F$4)</f>
        <v>1838.6433109148998</v>
      </c>
      <c r="M5566" s="50">
        <f t="array" ref="M5566">_xlfn.SUM(_xlfn.NORM.DIST($S$3:$S$1003,$G5566,$P5566,FALSE)*WindSpeedStep*$T$3:$T$1003)</f>
        <v>1746.6374386410498</v>
      </c>
      <c r="N5566" s="50">
        <f t="array" ref="N5566">_xlfn.SUM(_xlfn.NORM.DIST($S$3:$S$1003,$G5566,$Q5566,FALSE)*WindSpeedStep*$T$3:$T$1003)</f>
        <v>1836.140749555997</v>
      </c>
      <c r="P5566" s="42">
        <f t="shared" si="258"/>
        <v>1.0422888201891836</v>
      </c>
      <c r="Q5566" s="42">
        <f t="shared" si="260"/>
        <v>0.30789398413284713</v>
      </c>
    </row>
    <row r="5567" spans="5:17" x14ac:dyDescent="0.2">
      <c r="E5567" s="15" t="s">
        <v>292</v>
      </c>
      <c r="F5567" s="21">
        <v>11.085992315050994</v>
      </c>
      <c r="G5567" s="21">
        <v>11.00096588902275</v>
      </c>
      <c r="H5567" s="24">
        <v>3.3375451604604332E-2</v>
      </c>
      <c r="I5567" s="3">
        <f t="shared" si="259"/>
        <v>1911.5599999999838</v>
      </c>
      <c r="J5567" s="3">
        <f>INDEX(PowerArray,MIN(MaximumPowerIndex,ROUND(G5567*100,0)))</f>
        <v>1903.9999999999493</v>
      </c>
      <c r="K5567" s="3">
        <f>MIN(J5567-M5567+N5567,'Power Look Up'!$F$4)</f>
        <v>2000</v>
      </c>
      <c r="M5567" s="50">
        <f t="array" ref="M5567">_xlfn.SUM(_xlfn.NORM.DIST($S$3:$S$1003,$G5567,$P5567,FALSE)*WindSpeedStep*$T$3:$T$1003)</f>
        <v>1869.025933374493</v>
      </c>
      <c r="N5567" s="50">
        <f t="array" ref="N5567">_xlfn.SUM(_xlfn.NORM.DIST($S$3:$S$1003,$G5567,$Q5567,FALSE)*WindSpeedStep*$T$3:$T$1003)</f>
        <v>1985.3319582766815</v>
      </c>
      <c r="P5567" s="42">
        <f t="shared" si="258"/>
        <v>1.1000965889022749</v>
      </c>
      <c r="Q5567" s="42">
        <f t="shared" si="260"/>
        <v>0.36716220463298183</v>
      </c>
    </row>
    <row r="5568" spans="5:17" x14ac:dyDescent="0.2">
      <c r="E5568" s="15" t="s">
        <v>293</v>
      </c>
      <c r="F5568" s="21">
        <v>10.834354424816553</v>
      </c>
      <c r="G5568" s="21">
        <v>10.774218354961203</v>
      </c>
      <c r="H5568" s="24">
        <v>3.599660715424708E-2</v>
      </c>
      <c r="I5568" s="3">
        <f t="shared" si="259"/>
        <v>1858.6099999999501</v>
      </c>
      <c r="J5568" s="3">
        <f>INDEX(PowerArray,MIN(MaximumPowerIndex,ROUND(G5568*100,0)))</f>
        <v>1842.5899999999506</v>
      </c>
      <c r="K5568" s="3">
        <f>MIN(J5568-M5568+N5568,'Power Look Up'!$F$4)</f>
        <v>1950.6636630843691</v>
      </c>
      <c r="M5568" s="50">
        <f t="array" ref="M5568">_xlfn.SUM(_xlfn.NORM.DIST($S$3:$S$1003,$G5568,$P5568,FALSE)*WindSpeedStep*$T$3:$T$1003)</f>
        <v>1827.3028460929847</v>
      </c>
      <c r="N5568" s="50">
        <f t="array" ref="N5568">_xlfn.SUM(_xlfn.NORM.DIST($S$3:$S$1003,$G5568,$Q5568,FALSE)*WindSpeedStep*$T$3:$T$1003)</f>
        <v>1935.3765091774032</v>
      </c>
      <c r="P5568" s="42">
        <f t="shared" si="258"/>
        <v>1.0774218354961203</v>
      </c>
      <c r="Q5568" s="42">
        <f t="shared" si="260"/>
        <v>0.38783530551761664</v>
      </c>
    </row>
    <row r="5569" spans="5:17" x14ac:dyDescent="0.2">
      <c r="E5569" s="15" t="s">
        <v>294</v>
      </c>
      <c r="F5569" s="21">
        <v>10.452256540395853</v>
      </c>
      <c r="G5569" s="21">
        <v>10.475153562670656</v>
      </c>
      <c r="H5569" s="24">
        <v>3.7312517014170966E-2</v>
      </c>
      <c r="I5569" s="3">
        <f t="shared" si="259"/>
        <v>1757.1499999999523</v>
      </c>
      <c r="J5569" s="3">
        <f>INDEX(PowerArray,MIN(MaximumPowerIndex,ROUND(G5569*100,0)))</f>
        <v>1765.1599999999521</v>
      </c>
      <c r="K5569" s="3">
        <f>MIN(J5569-M5569+N5569,'Power Look Up'!$F$4)</f>
        <v>1853.8081740952678</v>
      </c>
      <c r="M5569" s="50">
        <f t="array" ref="M5569">_xlfn.SUM(_xlfn.NORM.DIST($S$3:$S$1003,$G5569,$P5569,FALSE)*WindSpeedStep*$T$3:$T$1003)</f>
        <v>1759.8855806531149</v>
      </c>
      <c r="N5569" s="50">
        <f t="array" ref="N5569">_xlfn.SUM(_xlfn.NORM.DIST($S$3:$S$1003,$G5569,$Q5569,FALSE)*WindSpeedStep*$T$3:$T$1003)</f>
        <v>1848.5337547484305</v>
      </c>
      <c r="P5569" s="42">
        <f t="shared" si="258"/>
        <v>1.0475153562670656</v>
      </c>
      <c r="Q5569" s="42">
        <f t="shared" si="260"/>
        <v>0.39085434553320247</v>
      </c>
    </row>
    <row r="5570" spans="5:17" x14ac:dyDescent="0.2">
      <c r="E5570" s="15" t="s">
        <v>295</v>
      </c>
      <c r="F5570" s="21">
        <v>10.932082554670725</v>
      </c>
      <c r="G5570" s="21">
        <v>10.932856356520222</v>
      </c>
      <c r="H5570" s="24">
        <v>3.2930596544588867E-2</v>
      </c>
      <c r="I5570" s="3">
        <f t="shared" si="259"/>
        <v>1885.3099999999497</v>
      </c>
      <c r="J5570" s="3">
        <f>INDEX(PowerArray,MIN(MaximumPowerIndex,ROUND(G5570*100,0)))</f>
        <v>1885.3099999999497</v>
      </c>
      <c r="K5570" s="3">
        <f>MIN(J5570-M5570+N5570,'Power Look Up'!$F$4)</f>
        <v>2000</v>
      </c>
      <c r="M5570" s="50">
        <f t="array" ref="M5570">_xlfn.SUM(_xlfn.NORM.DIST($S$3:$S$1003,$G5570,$P5570,FALSE)*WindSpeedStep*$T$3:$T$1003)</f>
        <v>1857.3204629875866</v>
      </c>
      <c r="N5570" s="50">
        <f t="array" ref="N5570">_xlfn.SUM(_xlfn.NORM.DIST($S$3:$S$1003,$G5570,$Q5570,FALSE)*WindSpeedStep*$T$3:$T$1003)</f>
        <v>1974.1714655818741</v>
      </c>
      <c r="P5570" s="42">
        <f t="shared" si="258"/>
        <v>1.0932856356520222</v>
      </c>
      <c r="Q5570" s="42">
        <f t="shared" si="260"/>
        <v>0.36002548175651128</v>
      </c>
    </row>
    <row r="5571" spans="5:17" x14ac:dyDescent="0.2">
      <c r="E5571" s="15" t="s">
        <v>296</v>
      </c>
      <c r="F5571" s="21">
        <v>11.226336551573095</v>
      </c>
      <c r="G5571" s="21">
        <v>11.039134162228228</v>
      </c>
      <c r="H5571" s="24">
        <v>2.6722876035456318E-2</v>
      </c>
      <c r="I5571" s="3">
        <f t="shared" si="259"/>
        <v>1923.3199999999836</v>
      </c>
      <c r="J5571" s="3">
        <f>INDEX(PowerArray,MIN(MaximumPowerIndex,ROUND(G5571*100,0)))</f>
        <v>1907.359999999984</v>
      </c>
      <c r="K5571" s="3">
        <f>MIN(J5571-M5571+N5571,'Power Look Up'!$F$4)</f>
        <v>2000</v>
      </c>
      <c r="M5571" s="50">
        <f t="array" ref="M5571">_xlfn.SUM(_xlfn.NORM.DIST($S$3:$S$1003,$G5571,$P5571,FALSE)*WindSpeedStep*$T$3:$T$1003)</f>
        <v>1875.2834029337382</v>
      </c>
      <c r="N5571" s="50">
        <f t="array" ref="N5571">_xlfn.SUM(_xlfn.NORM.DIST($S$3:$S$1003,$G5571,$Q5571,FALSE)*WindSpeedStep*$T$3:$T$1003)</f>
        <v>2001.6547681086829</v>
      </c>
      <c r="P5571" s="42">
        <f t="shared" ref="P5571:P5634" si="261">ReferenceTurbulence*G5571</f>
        <v>1.1039134162228228</v>
      </c>
      <c r="Q5571" s="42">
        <f t="shared" si="260"/>
        <v>0.29499741375599586</v>
      </c>
    </row>
    <row r="5572" spans="5:17" x14ac:dyDescent="0.2">
      <c r="E5572" s="15" t="s">
        <v>297</v>
      </c>
      <c r="F5572" s="21">
        <v>11.72984225725668</v>
      </c>
      <c r="G5572" s="21">
        <v>11.521408941585721</v>
      </c>
      <c r="H5572" s="24">
        <v>3.4953581728377724E-2</v>
      </c>
      <c r="I5572" s="3">
        <f t="shared" ref="I5572:I5635" si="262">INDEX(PowerArray,MIN(MaximumPowerIndex,ROUND(F5572*100,0)))</f>
        <v>1965.3199999999827</v>
      </c>
      <c r="J5572" s="3">
        <f>INDEX(PowerArray,MIN(MaximumPowerIndex,ROUND(G5572*100,0)))</f>
        <v>1947.679999999983</v>
      </c>
      <c r="K5572" s="3">
        <f>MIN(J5572-M5572+N5572,'Power Look Up'!$F$4)</f>
        <v>2000</v>
      </c>
      <c r="M5572" s="50">
        <f t="array" ref="M5572">_xlfn.SUM(_xlfn.NORM.DIST($S$3:$S$1003,$G5572,$P5572,FALSE)*WindSpeedStep*$T$3:$T$1003)</f>
        <v>1937.1930926618311</v>
      </c>
      <c r="N5572" s="50">
        <f t="array" ref="N5572">_xlfn.SUM(_xlfn.NORM.DIST($S$3:$S$1003,$G5572,$Q5572,FALSE)*WindSpeedStep*$T$3:$T$1003)</f>
        <v>2023.8683339914066</v>
      </c>
      <c r="P5572" s="42">
        <f t="shared" si="261"/>
        <v>1.152140894158572</v>
      </c>
      <c r="Q5572" s="42">
        <f t="shared" ref="Q5572:Q5635" si="263">G5572*H5572</f>
        <v>0.40271450906577838</v>
      </c>
    </row>
    <row r="5573" spans="5:17" x14ac:dyDescent="0.2">
      <c r="E5573" s="15" t="s">
        <v>298</v>
      </c>
      <c r="F5573" s="21">
        <v>11.487858165561365</v>
      </c>
      <c r="G5573" s="21">
        <v>11.343592361121965</v>
      </c>
      <c r="H5573" s="24">
        <v>3.4819371395020497E-2</v>
      </c>
      <c r="I5573" s="3">
        <f t="shared" si="262"/>
        <v>1945.1599999999833</v>
      </c>
      <c r="J5573" s="3">
        <f>INDEX(PowerArray,MIN(MaximumPowerIndex,ROUND(G5573*100,0)))</f>
        <v>1932.5599999999833</v>
      </c>
      <c r="K5573" s="3">
        <f>MIN(J5573-M5573+N5573,'Power Look Up'!$F$4)</f>
        <v>2000</v>
      </c>
      <c r="M5573" s="50">
        <f t="array" ref="M5573">_xlfn.SUM(_xlfn.NORM.DIST($S$3:$S$1003,$G5573,$P5573,FALSE)*WindSpeedStep*$T$3:$T$1003)</f>
        <v>1917.8520489964242</v>
      </c>
      <c r="N5573" s="50">
        <f t="array" ref="N5573">_xlfn.SUM(_xlfn.NORM.DIST($S$3:$S$1003,$G5573,$Q5573,FALSE)*WindSpeedStep*$T$3:$T$1003)</f>
        <v>2017.9474671730229</v>
      </c>
      <c r="P5573" s="42">
        <f t="shared" si="261"/>
        <v>1.1343592361121966</v>
      </c>
      <c r="Q5573" s="42">
        <f t="shared" si="263"/>
        <v>0.39497675537562316</v>
      </c>
    </row>
    <row r="5574" spans="5:17" x14ac:dyDescent="0.2">
      <c r="E5574" s="15" t="s">
        <v>299</v>
      </c>
      <c r="F5574" s="21">
        <v>12.005996891882727</v>
      </c>
      <c r="G5574" s="21">
        <v>11.891944077640444</v>
      </c>
      <c r="H5574" s="24">
        <v>8.6623377414260835E-2</v>
      </c>
      <c r="I5574" s="3">
        <f t="shared" si="262"/>
        <v>1988.1099999999976</v>
      </c>
      <c r="J5574" s="3">
        <f>INDEX(PowerArray,MIN(MaximumPowerIndex,ROUND(G5574*100,0)))</f>
        <v>1978.7599999999825</v>
      </c>
      <c r="K5574" s="3">
        <f>MIN(J5574-M5574+N5574,'Power Look Up'!$F$4)</f>
        <v>1996.4792957628447</v>
      </c>
      <c r="M5574" s="50">
        <f t="array" ref="M5574">_xlfn.SUM(_xlfn.NORM.DIST($S$3:$S$1003,$G5574,$P5574,FALSE)*WindSpeedStep*$T$3:$T$1003)</f>
        <v>1966.6577066550408</v>
      </c>
      <c r="N5574" s="50">
        <f t="array" ref="N5574">_xlfn.SUM(_xlfn.NORM.DIST($S$3:$S$1003,$G5574,$Q5574,FALSE)*WindSpeedStep*$T$3:$T$1003)</f>
        <v>1984.377002417903</v>
      </c>
      <c r="P5574" s="42">
        <f t="shared" si="261"/>
        <v>1.1891944077640444</v>
      </c>
      <c r="Q5574" s="42">
        <f t="shared" si="263"/>
        <v>1.0301203600267321</v>
      </c>
    </row>
    <row r="5575" spans="5:17" x14ac:dyDescent="0.2">
      <c r="E5575" s="15" t="s">
        <v>300</v>
      </c>
      <c r="F5575" s="21">
        <v>12.023310096963124</v>
      </c>
      <c r="G5575" s="21">
        <v>11.920039752410302</v>
      </c>
      <c r="H5575" s="24">
        <v>8.7330360069912155E-2</v>
      </c>
      <c r="I5575" s="3">
        <f t="shared" si="262"/>
        <v>1988.2199999999978</v>
      </c>
      <c r="J5575" s="3">
        <f>INDEX(PowerArray,MIN(MaximumPowerIndex,ROUND(G5575*100,0)))</f>
        <v>1981.2799999999825</v>
      </c>
      <c r="K5575" s="3">
        <f>MIN(J5575-M5575+N5575,'Power Look Up'!$F$4)</f>
        <v>1997.7972063422271</v>
      </c>
      <c r="M5575" s="50">
        <f t="array" ref="M5575">_xlfn.SUM(_xlfn.NORM.DIST($S$3:$S$1003,$G5575,$P5575,FALSE)*WindSpeedStep*$T$3:$T$1003)</f>
        <v>1968.3803121860396</v>
      </c>
      <c r="N5575" s="50">
        <f t="array" ref="N5575">_xlfn.SUM(_xlfn.NORM.DIST($S$3:$S$1003,$G5575,$Q5575,FALSE)*WindSpeedStep*$T$3:$T$1003)</f>
        <v>1984.8975185282843</v>
      </c>
      <c r="P5575" s="42">
        <f t="shared" si="261"/>
        <v>1.1920039752410303</v>
      </c>
      <c r="Q5575" s="42">
        <f t="shared" si="263"/>
        <v>1.0409813636256582</v>
      </c>
    </row>
    <row r="5576" spans="5:17" x14ac:dyDescent="0.2">
      <c r="E5576" s="15" t="s">
        <v>301</v>
      </c>
      <c r="F5576" s="21">
        <v>10.340421432092448</v>
      </c>
      <c r="G5576" s="21">
        <v>10.30365485562602</v>
      </c>
      <c r="H5576" s="24">
        <v>4.738685006389004E-2</v>
      </c>
      <c r="I5576" s="3">
        <f t="shared" si="262"/>
        <v>1727.7799999999529</v>
      </c>
      <c r="J5576" s="3">
        <f>INDEX(PowerArray,MIN(MaximumPowerIndex,ROUND(G5576*100,0)))</f>
        <v>1717.0999999999533</v>
      </c>
      <c r="K5576" s="3">
        <f>MIN(J5576-M5576+N5576,'Power Look Up'!$F$4)</f>
        <v>1784.579684300822</v>
      </c>
      <c r="M5576" s="50">
        <f t="array" ref="M5576">_xlfn.SUM(_xlfn.NORM.DIST($S$3:$S$1003,$G5576,$P5576,FALSE)*WindSpeedStep*$T$3:$T$1003)</f>
        <v>1714.8075301008967</v>
      </c>
      <c r="N5576" s="50">
        <f t="array" ref="N5576">_xlfn.SUM(_xlfn.NORM.DIST($S$3:$S$1003,$G5576,$Q5576,FALSE)*WindSpeedStep*$T$3:$T$1003)</f>
        <v>1782.2872144017654</v>
      </c>
      <c r="P5576" s="42">
        <f t="shared" si="261"/>
        <v>1.0303654855626021</v>
      </c>
      <c r="Q5576" s="42">
        <f t="shared" si="263"/>
        <v>0.4882577477536228</v>
      </c>
    </row>
    <row r="5577" spans="5:17" x14ac:dyDescent="0.2">
      <c r="E5577" s="15" t="s">
        <v>302</v>
      </c>
      <c r="F5577" s="21">
        <v>11.247653642195587</v>
      </c>
      <c r="G5577" s="21">
        <v>11.048263459944819</v>
      </c>
      <c r="H5577" s="24">
        <v>5.2455384809024896E-2</v>
      </c>
      <c r="I5577" s="3">
        <f t="shared" si="262"/>
        <v>1924.9999999999836</v>
      </c>
      <c r="J5577" s="3">
        <f>INDEX(PowerArray,MIN(MaximumPowerIndex,ROUND(G5577*100,0)))</f>
        <v>1908.1999999999839</v>
      </c>
      <c r="K5577" s="3">
        <f>MIN(J5577-M5577+N5577,'Power Look Up'!$F$4)</f>
        <v>1993.029120330704</v>
      </c>
      <c r="M5577" s="50">
        <f t="array" ref="M5577">_xlfn.SUM(_xlfn.NORM.DIST($S$3:$S$1003,$G5577,$P5577,FALSE)*WindSpeedStep*$T$3:$T$1003)</f>
        <v>1876.7483729940213</v>
      </c>
      <c r="N5577" s="50">
        <f t="array" ref="N5577">_xlfn.SUM(_xlfn.NORM.DIST($S$3:$S$1003,$G5577,$Q5577,FALSE)*WindSpeedStep*$T$3:$T$1003)</f>
        <v>1961.5774933247415</v>
      </c>
      <c r="P5577" s="42">
        <f t="shared" si="261"/>
        <v>1.1048263459944818</v>
      </c>
      <c r="Q5577" s="42">
        <f t="shared" si="263"/>
        <v>0.57954091126289431</v>
      </c>
    </row>
    <row r="5578" spans="5:17" x14ac:dyDescent="0.2">
      <c r="E5578" s="15" t="s">
        <v>303</v>
      </c>
      <c r="F5578" s="21">
        <v>12.136629472497813</v>
      </c>
      <c r="G5578" s="21">
        <v>11.932474531602933</v>
      </c>
      <c r="H5578" s="24">
        <v>2.8014367643871507E-2</v>
      </c>
      <c r="I5578" s="3">
        <f t="shared" si="262"/>
        <v>1989.5399999999977</v>
      </c>
      <c r="J5578" s="3">
        <f>INDEX(PowerArray,MIN(MaximumPowerIndex,ROUND(G5578*100,0)))</f>
        <v>1982.1199999999824</v>
      </c>
      <c r="K5578" s="3">
        <f>MIN(J5578-M5578+N5578,'Power Look Up'!$F$4)</f>
        <v>2000</v>
      </c>
      <c r="M5578" s="50">
        <f t="array" ref="M5578">_xlfn.SUM(_xlfn.NORM.DIST($S$3:$S$1003,$G5578,$P5578,FALSE)*WindSpeedStep*$T$3:$T$1003)</f>
        <v>1969.12239483035</v>
      </c>
      <c r="N5578" s="50">
        <f t="array" ref="N5578">_xlfn.SUM(_xlfn.NORM.DIST($S$3:$S$1003,$G5578,$Q5578,FALSE)*WindSpeedStep*$T$3:$T$1003)</f>
        <v>2024.6935132597132</v>
      </c>
      <c r="P5578" s="42">
        <f t="shared" si="261"/>
        <v>1.1932474531602935</v>
      </c>
      <c r="Q5578" s="42">
        <f t="shared" si="263"/>
        <v>0.33428072842945805</v>
      </c>
    </row>
    <row r="5579" spans="5:17" x14ac:dyDescent="0.2">
      <c r="E5579" s="15" t="s">
        <v>304</v>
      </c>
      <c r="F5579" s="21">
        <v>11.415320486870364</v>
      </c>
      <c r="G5579" s="21">
        <v>11.23405365071714</v>
      </c>
      <c r="H5579" s="24">
        <v>3.1536565303975791E-2</v>
      </c>
      <c r="I5579" s="3">
        <f t="shared" si="262"/>
        <v>1939.2799999999834</v>
      </c>
      <c r="J5579" s="3">
        <f>INDEX(PowerArray,MIN(MaximumPowerIndex,ROUND(G5579*100,0)))</f>
        <v>1923.3199999999836</v>
      </c>
      <c r="K5579" s="3">
        <f>MIN(J5579-M5579+N5579,'Power Look Up'!$F$4)</f>
        <v>2000</v>
      </c>
      <c r="M5579" s="50">
        <f t="array" ref="M5579">_xlfn.SUM(_xlfn.NORM.DIST($S$3:$S$1003,$G5579,$P5579,FALSE)*WindSpeedStep*$T$3:$T$1003)</f>
        <v>1903.9857238625993</v>
      </c>
      <c r="N5579" s="50">
        <f t="array" ref="N5579">_xlfn.SUM(_xlfn.NORM.DIST($S$3:$S$1003,$G5579,$Q5579,FALSE)*WindSpeedStep*$T$3:$T$1003)</f>
        <v>2015.0940544996304</v>
      </c>
      <c r="P5579" s="42">
        <f t="shared" si="261"/>
        <v>1.123405365071714</v>
      </c>
      <c r="Q5579" s="42">
        <f t="shared" si="263"/>
        <v>0.35428346658420873</v>
      </c>
    </row>
    <row r="5580" spans="5:17" x14ac:dyDescent="0.2">
      <c r="E5580" s="15" t="s">
        <v>305</v>
      </c>
      <c r="F5580" s="21">
        <v>11.561607765260058</v>
      </c>
      <c r="G5580" s="21">
        <v>11.456579579016177</v>
      </c>
      <c r="H5580" s="24">
        <v>3.3732332727275119E-2</v>
      </c>
      <c r="I5580" s="3">
        <f t="shared" si="262"/>
        <v>1951.0399999999831</v>
      </c>
      <c r="J5580" s="3">
        <f>INDEX(PowerArray,MIN(MaximumPowerIndex,ROUND(G5580*100,0)))</f>
        <v>1942.6399999999833</v>
      </c>
      <c r="K5580" s="3">
        <f>MIN(J5580-M5580+N5580,'Power Look Up'!$F$4)</f>
        <v>2000</v>
      </c>
      <c r="M5580" s="50">
        <f t="array" ref="M5580">_xlfn.SUM(_xlfn.NORM.DIST($S$3:$S$1003,$G5580,$P5580,FALSE)*WindSpeedStep*$T$3:$T$1003)</f>
        <v>1930.574847871457</v>
      </c>
      <c r="N5580" s="50">
        <f t="array" ref="N5580">_xlfn.SUM(_xlfn.NORM.DIST($S$3:$S$1003,$G5580,$Q5580,FALSE)*WindSpeedStep*$T$3:$T$1003)</f>
        <v>2023.3403095801459</v>
      </c>
      <c r="P5580" s="42">
        <f t="shared" si="261"/>
        <v>1.1456579579016177</v>
      </c>
      <c r="Q5580" s="42">
        <f t="shared" si="263"/>
        <v>0.38645715427587918</v>
      </c>
    </row>
    <row r="5581" spans="5:17" x14ac:dyDescent="0.2">
      <c r="E5581" s="15" t="s">
        <v>306</v>
      </c>
      <c r="F5581" s="21">
        <v>11.149206734389265</v>
      </c>
      <c r="G5581" s="21">
        <v>11.09742380922463</v>
      </c>
      <c r="H5581" s="24">
        <v>2.7804668743276403E-2</v>
      </c>
      <c r="I5581" s="3">
        <f t="shared" si="262"/>
        <v>1916.5999999999838</v>
      </c>
      <c r="J5581" s="3">
        <f>INDEX(PowerArray,MIN(MaximumPowerIndex,ROUND(G5581*100,0)))</f>
        <v>1912.3999999999839</v>
      </c>
      <c r="K5581" s="3">
        <f>MIN(J5581-M5581+N5581,'Power Look Up'!$F$4)</f>
        <v>2000</v>
      </c>
      <c r="M5581" s="50">
        <f t="array" ref="M5581">_xlfn.SUM(_xlfn.NORM.DIST($S$3:$S$1003,$G5581,$P5581,FALSE)*WindSpeedStep*$T$3:$T$1003)</f>
        <v>1884.4291856884408</v>
      </c>
      <c r="N5581" s="50">
        <f t="array" ref="N5581">_xlfn.SUM(_xlfn.NORM.DIST($S$3:$S$1003,$G5581,$Q5581,FALSE)*WindSpeedStep*$T$3:$T$1003)</f>
        <v>2007.5361764705026</v>
      </c>
      <c r="P5581" s="42">
        <f t="shared" si="261"/>
        <v>1.1097423809224629</v>
      </c>
      <c r="Q5581" s="42">
        <f t="shared" si="263"/>
        <v>0.30856019291923942</v>
      </c>
    </row>
    <row r="5582" spans="5:17" x14ac:dyDescent="0.2">
      <c r="E5582" s="15" t="s">
        <v>307</v>
      </c>
      <c r="F5582" s="21">
        <v>11.5067255715886</v>
      </c>
      <c r="G5582" s="21">
        <v>11.361362392346173</v>
      </c>
      <c r="H5582" s="24">
        <v>2.6940765908715584E-2</v>
      </c>
      <c r="I5582" s="3">
        <f t="shared" si="262"/>
        <v>1946.8399999999831</v>
      </c>
      <c r="J5582" s="3">
        <f>INDEX(PowerArray,MIN(MaximumPowerIndex,ROUND(G5582*100,0)))</f>
        <v>1934.2399999999834</v>
      </c>
      <c r="K5582" s="3">
        <f>MIN(J5582-M5582+N5582,'Power Look Up'!$F$4)</f>
        <v>2000</v>
      </c>
      <c r="M5582" s="50">
        <f t="array" ref="M5582">_xlfn.SUM(_xlfn.NORM.DIST($S$3:$S$1003,$G5582,$P5582,FALSE)*WindSpeedStep*$T$3:$T$1003)</f>
        <v>1919.9566275975878</v>
      </c>
      <c r="N5582" s="50">
        <f t="array" ref="N5582">_xlfn.SUM(_xlfn.NORM.DIST($S$3:$S$1003,$G5582,$Q5582,FALSE)*WindSpeedStep*$T$3:$T$1003)</f>
        <v>2026.3019056372982</v>
      </c>
      <c r="P5582" s="42">
        <f t="shared" si="261"/>
        <v>1.1361362392346173</v>
      </c>
      <c r="Q5582" s="42">
        <f t="shared" si="263"/>
        <v>0.30608380461628309</v>
      </c>
    </row>
    <row r="5583" spans="5:17" x14ac:dyDescent="0.2">
      <c r="E5583" s="15" t="s">
        <v>308</v>
      </c>
      <c r="F5583" s="21">
        <v>10.63963413301156</v>
      </c>
      <c r="G5583" s="21">
        <v>10.617588012069911</v>
      </c>
      <c r="H5583" s="24">
        <v>4.3234569370459781E-2</v>
      </c>
      <c r="I5583" s="3">
        <f t="shared" si="262"/>
        <v>1807.8799999999512</v>
      </c>
      <c r="J5583" s="3">
        <f>INDEX(PowerArray,MIN(MaximumPowerIndex,ROUND(G5583*100,0)))</f>
        <v>1802.5399999999513</v>
      </c>
      <c r="K5583" s="3">
        <f>MIN(J5583-M5583+N5583,'Power Look Up'!$F$4)</f>
        <v>1893.8047918745779</v>
      </c>
      <c r="M5583" s="50">
        <f t="array" ref="M5583">_xlfn.SUM(_xlfn.NORM.DIST($S$3:$S$1003,$G5583,$P5583,FALSE)*WindSpeedStep*$T$3:$T$1003)</f>
        <v>1793.7777601126222</v>
      </c>
      <c r="N5583" s="50">
        <f t="array" ref="N5583">_xlfn.SUM(_xlfn.NORM.DIST($S$3:$S$1003,$G5583,$Q5583,FALSE)*WindSpeedStep*$T$3:$T$1003)</f>
        <v>1885.0425519872488</v>
      </c>
      <c r="P5583" s="42">
        <f t="shared" si="261"/>
        <v>1.0617588012069912</v>
      </c>
      <c r="Q5583" s="42">
        <f t="shared" si="263"/>
        <v>0.45904684545479874</v>
      </c>
    </row>
    <row r="5584" spans="5:17" x14ac:dyDescent="0.2">
      <c r="E5584" s="15" t="s">
        <v>309</v>
      </c>
      <c r="F5584" s="21">
        <v>11.544663725475996</v>
      </c>
      <c r="G5584" s="21">
        <v>11.458118474522871</v>
      </c>
      <c r="H5584" s="24">
        <v>3.7246645742578417E-2</v>
      </c>
      <c r="I5584" s="3">
        <f t="shared" si="262"/>
        <v>1949.3599999999831</v>
      </c>
      <c r="J5584" s="3">
        <f>INDEX(PowerArray,MIN(MaximumPowerIndex,ROUND(G5584*100,0)))</f>
        <v>1942.6399999999833</v>
      </c>
      <c r="K5584" s="3">
        <f>MIN(J5584-M5584+N5584,'Power Look Up'!$F$4)</f>
        <v>2000</v>
      </c>
      <c r="M5584" s="50">
        <f t="array" ref="M5584">_xlfn.SUM(_xlfn.NORM.DIST($S$3:$S$1003,$G5584,$P5584,FALSE)*WindSpeedStep*$T$3:$T$1003)</f>
        <v>1930.7375631688853</v>
      </c>
      <c r="N5584" s="50">
        <f t="array" ref="N5584">_xlfn.SUM(_xlfn.NORM.DIST($S$3:$S$1003,$G5584,$Q5584,FALSE)*WindSpeedStep*$T$3:$T$1003)</f>
        <v>2020.3220402218647</v>
      </c>
      <c r="P5584" s="42">
        <f t="shared" si="261"/>
        <v>1.1458118474522871</v>
      </c>
      <c r="Q5584" s="42">
        <f t="shared" si="263"/>
        <v>0.42677647969704641</v>
      </c>
    </row>
    <row r="5585" spans="5:17" x14ac:dyDescent="0.2">
      <c r="E5585" s="15" t="s">
        <v>310</v>
      </c>
      <c r="F5585" s="21">
        <v>12.016203156146485</v>
      </c>
      <c r="G5585" s="21">
        <v>11.917953762536705</v>
      </c>
      <c r="H5585" s="24">
        <v>2.9959546732185038E-2</v>
      </c>
      <c r="I5585" s="3">
        <f t="shared" si="262"/>
        <v>1988.2199999999978</v>
      </c>
      <c r="J5585" s="3">
        <f>INDEX(PowerArray,MIN(MaximumPowerIndex,ROUND(G5585*100,0)))</f>
        <v>1981.2799999999825</v>
      </c>
      <c r="K5585" s="3">
        <f>MIN(J5585-M5585+N5585,'Power Look Up'!$F$4)</f>
        <v>2000</v>
      </c>
      <c r="M5585" s="50">
        <f t="array" ref="M5585">_xlfn.SUM(_xlfn.NORM.DIST($S$3:$S$1003,$G5585,$P5585,FALSE)*WindSpeedStep*$T$3:$T$1003)</f>
        <v>1968.2546132169498</v>
      </c>
      <c r="N5585" s="50">
        <f t="array" ref="N5585">_xlfn.SUM(_xlfn.NORM.DIST($S$3:$S$1003,$G5585,$Q5585,FALSE)*WindSpeedStep*$T$3:$T$1003)</f>
        <v>2024.7613721430739</v>
      </c>
      <c r="P5585" s="42">
        <f t="shared" si="261"/>
        <v>1.1917953762536706</v>
      </c>
      <c r="Q5585" s="42">
        <f t="shared" si="263"/>
        <v>0.35705649270073891</v>
      </c>
    </row>
    <row r="5586" spans="5:17" x14ac:dyDescent="0.2">
      <c r="E5586" s="15" t="s">
        <v>311</v>
      </c>
      <c r="F5586" s="21">
        <v>11.950799983375594</v>
      </c>
      <c r="G5586" s="21">
        <v>11.886975428311978</v>
      </c>
      <c r="H5586" s="24">
        <v>2.5102922015038422E-2</v>
      </c>
      <c r="I5586" s="3">
        <f t="shared" si="262"/>
        <v>1983.7999999999824</v>
      </c>
      <c r="J5586" s="3">
        <f>INDEX(PowerArray,MIN(MaximumPowerIndex,ROUND(G5586*100,0)))</f>
        <v>1978.7599999999825</v>
      </c>
      <c r="K5586" s="3">
        <f>MIN(J5586-M5586+N5586,'Power Look Up'!$F$4)</f>
        <v>2000</v>
      </c>
      <c r="M5586" s="50">
        <f t="array" ref="M5586">_xlfn.SUM(_xlfn.NORM.DIST($S$3:$S$1003,$G5586,$P5586,FALSE)*WindSpeedStep*$T$3:$T$1003)</f>
        <v>1966.3463495321248</v>
      </c>
      <c r="N5586" s="50">
        <f t="array" ref="N5586">_xlfn.SUM(_xlfn.NORM.DIST($S$3:$S$1003,$G5586,$Q5586,FALSE)*WindSpeedStep*$T$3:$T$1003)</f>
        <v>2025.4517954843971</v>
      </c>
      <c r="P5586" s="42">
        <f t="shared" si="261"/>
        <v>1.1886975428311979</v>
      </c>
      <c r="Q5586" s="42">
        <f t="shared" si="263"/>
        <v>0.29839781717159353</v>
      </c>
    </row>
    <row r="5587" spans="5:17" x14ac:dyDescent="0.2">
      <c r="E5587" s="15" t="s">
        <v>312</v>
      </c>
      <c r="F5587" s="21">
        <v>12.025172266411758</v>
      </c>
      <c r="G5587" s="21">
        <v>11.951473037170626</v>
      </c>
      <c r="H5587" s="24">
        <v>2.3284489718462087E-2</v>
      </c>
      <c r="I5587" s="3">
        <f t="shared" si="262"/>
        <v>1988.3299999999977</v>
      </c>
      <c r="J5587" s="3">
        <f>INDEX(PowerArray,MIN(MaximumPowerIndex,ROUND(G5587*100,0)))</f>
        <v>1983.7999999999824</v>
      </c>
      <c r="K5587" s="3">
        <f>MIN(J5587-M5587+N5587,'Power Look Up'!$F$4)</f>
        <v>2000</v>
      </c>
      <c r="M5587" s="50">
        <f t="array" ref="M5587">_xlfn.SUM(_xlfn.NORM.DIST($S$3:$S$1003,$G5587,$P5587,FALSE)*WindSpeedStep*$T$3:$T$1003)</f>
        <v>1970.2325584860541</v>
      </c>
      <c r="N5587" s="50">
        <f t="array" ref="N5587">_xlfn.SUM(_xlfn.NORM.DIST($S$3:$S$1003,$G5587,$Q5587,FALSE)*WindSpeedStep*$T$3:$T$1003)</f>
        <v>2024.5901972942554</v>
      </c>
      <c r="P5587" s="42">
        <f t="shared" si="261"/>
        <v>1.1951473037170626</v>
      </c>
      <c r="Q5587" s="42">
        <f t="shared" si="263"/>
        <v>0.27828395105447629</v>
      </c>
    </row>
    <row r="5588" spans="5:17" x14ac:dyDescent="0.2">
      <c r="E5588" s="15" t="s">
        <v>313</v>
      </c>
      <c r="F5588" s="21">
        <v>12.111562861326011</v>
      </c>
      <c r="G5588" s="21">
        <v>12.073504731561243</v>
      </c>
      <c r="H5588" s="24">
        <v>3.2200633763403645E-2</v>
      </c>
      <c r="I5588" s="3">
        <f t="shared" si="262"/>
        <v>1989.2099999999978</v>
      </c>
      <c r="J5588" s="3">
        <f>INDEX(PowerArray,MIN(MaximumPowerIndex,ROUND(G5588*100,0)))</f>
        <v>1988.7699999999977</v>
      </c>
      <c r="K5588" s="3">
        <f>MIN(J5588-M5588+N5588,'Power Look Up'!$F$4)</f>
        <v>2000</v>
      </c>
      <c r="M5588" s="50">
        <f t="array" ref="M5588">_xlfn.SUM(_xlfn.NORM.DIST($S$3:$S$1003,$G5588,$P5588,FALSE)*WindSpeedStep*$T$3:$T$1003)</f>
        <v>1976.7151582303572</v>
      </c>
      <c r="N5588" s="50">
        <f t="array" ref="N5588">_xlfn.SUM(_xlfn.NORM.DIST($S$3:$S$1003,$G5588,$Q5588,FALSE)*WindSpeedStep*$T$3:$T$1003)</f>
        <v>2022.4915332905571</v>
      </c>
      <c r="P5588" s="42">
        <f t="shared" si="261"/>
        <v>1.2073504731561244</v>
      </c>
      <c r="Q5588" s="42">
        <f t="shared" si="263"/>
        <v>0.38877450410172465</v>
      </c>
    </row>
    <row r="5589" spans="5:17" x14ac:dyDescent="0.2">
      <c r="E5589" s="15" t="s">
        <v>314</v>
      </c>
      <c r="F5589" s="21">
        <v>12.819896593526167</v>
      </c>
      <c r="G5589" s="21">
        <v>12.773588356781234</v>
      </c>
      <c r="H5589" s="24">
        <v>3.1201499722079921E-2</v>
      </c>
      <c r="I5589" s="3">
        <f t="shared" si="262"/>
        <v>1997.0199999999975</v>
      </c>
      <c r="J5589" s="3">
        <f>INDEX(PowerArray,MIN(MaximumPowerIndex,ROUND(G5589*100,0)))</f>
        <v>1996.4699999999975</v>
      </c>
      <c r="K5589" s="3">
        <f>MIN(J5589-M5589+N5589,'Power Look Up'!$F$4)</f>
        <v>2000</v>
      </c>
      <c r="M5589" s="50">
        <f t="array" ref="M5589">_xlfn.SUM(_xlfn.NORM.DIST($S$3:$S$1003,$G5589,$P5589,FALSE)*WindSpeedStep*$T$3:$T$1003)</f>
        <v>1997.5718189752363</v>
      </c>
      <c r="N5589" s="50">
        <f t="array" ref="N5589">_xlfn.SUM(_xlfn.NORM.DIST($S$3:$S$1003,$G5589,$Q5589,FALSE)*WindSpeedStep*$T$3:$T$1003)</f>
        <v>2012.0070909281221</v>
      </c>
      <c r="P5589" s="42">
        <f t="shared" si="261"/>
        <v>1.2773588356781236</v>
      </c>
      <c r="Q5589" s="42">
        <f t="shared" si="263"/>
        <v>0.39855511356407297</v>
      </c>
    </row>
    <row r="5590" spans="5:17" x14ac:dyDescent="0.2">
      <c r="E5590" s="15" t="s">
        <v>315</v>
      </c>
      <c r="F5590" s="21">
        <v>13.048103257197109</v>
      </c>
      <c r="G5590" s="21">
        <v>13.047887526632078</v>
      </c>
      <c r="H5590" s="24">
        <v>3.5254166136849965E-2</v>
      </c>
      <c r="I5590" s="3">
        <f t="shared" si="262"/>
        <v>1999.0499999999997</v>
      </c>
      <c r="J5590" s="3">
        <f>INDEX(PowerArray,MIN(MaximumPowerIndex,ROUND(G5590*100,0)))</f>
        <v>1999.0499999999997</v>
      </c>
      <c r="K5590" s="3">
        <f>MIN(J5590-M5590+N5590,'Power Look Up'!$F$4)</f>
        <v>2000</v>
      </c>
      <c r="M5590" s="50">
        <f t="array" ref="M5590">_xlfn.SUM(_xlfn.NORM.DIST($S$3:$S$1003,$G5590,$P5590,FALSE)*WindSpeedStep*$T$3:$T$1003)</f>
        <v>2000.8191258131926</v>
      </c>
      <c r="N5590" s="50">
        <f t="array" ref="N5590">_xlfn.SUM(_xlfn.NORM.DIST($S$3:$S$1003,$G5590,$Q5590,FALSE)*WindSpeedStep*$T$3:$T$1003)</f>
        <v>2008.939656255289</v>
      </c>
      <c r="P5590" s="42">
        <f t="shared" si="261"/>
        <v>1.3047887526632078</v>
      </c>
      <c r="Q5590" s="42">
        <f t="shared" si="263"/>
        <v>0.45999239459881963</v>
      </c>
    </row>
    <row r="5591" spans="5:17" x14ac:dyDescent="0.2">
      <c r="E5591" s="15" t="s">
        <v>316</v>
      </c>
      <c r="F5591" s="21">
        <v>13.033081371593468</v>
      </c>
      <c r="G5591" s="21">
        <v>12.997105319558647</v>
      </c>
      <c r="H5591" s="24">
        <v>3.2225686928911527E-2</v>
      </c>
      <c r="I5591" s="3">
        <f t="shared" si="262"/>
        <v>1999.0299999999997</v>
      </c>
      <c r="J5591" s="3">
        <f>INDEX(PowerArray,MIN(MaximumPowerIndex,ROUND(G5591*100,0)))</f>
        <v>1998.9999999999975</v>
      </c>
      <c r="K5591" s="3">
        <f>MIN(J5591-M5591+N5591,'Power Look Up'!$F$4)</f>
        <v>2000</v>
      </c>
      <c r="M5591" s="50">
        <f t="array" ref="M5591">_xlfn.SUM(_xlfn.NORM.DIST($S$3:$S$1003,$G5591,$P5591,FALSE)*WindSpeedStep*$T$3:$T$1003)</f>
        <v>2000.3514150069423</v>
      </c>
      <c r="N5591" s="50">
        <f t="array" ref="N5591">_xlfn.SUM(_xlfn.NORM.DIST($S$3:$S$1003,$G5591,$Q5591,FALSE)*WindSpeedStep*$T$3:$T$1003)</f>
        <v>2009.3081498219915</v>
      </c>
      <c r="P5591" s="42">
        <f t="shared" si="261"/>
        <v>1.2997105319558648</v>
      </c>
      <c r="Q5591" s="42">
        <f t="shared" si="263"/>
        <v>0.41884064701018758</v>
      </c>
    </row>
    <row r="5592" spans="5:17" x14ac:dyDescent="0.2">
      <c r="E5592" s="15" t="s">
        <v>317</v>
      </c>
      <c r="F5592" s="21">
        <v>12.354177905106344</v>
      </c>
      <c r="G5592" s="21">
        <v>12.364596991483984</v>
      </c>
      <c r="H5592" s="24">
        <v>3.8853253019903652E-2</v>
      </c>
      <c r="I5592" s="3">
        <f t="shared" si="262"/>
        <v>1991.8499999999976</v>
      </c>
      <c r="J5592" s="3">
        <f>INDEX(PowerArray,MIN(MaximumPowerIndex,ROUND(G5592*100,0)))</f>
        <v>1991.9599999999975</v>
      </c>
      <c r="K5592" s="3">
        <f>MIN(J5592-M5592+N5592,'Power Look Up'!$F$4)</f>
        <v>2000</v>
      </c>
      <c r="M5592" s="50">
        <f t="array" ref="M5592">_xlfn.SUM(_xlfn.NORM.DIST($S$3:$S$1003,$G5592,$P5592,FALSE)*WindSpeedStep*$T$3:$T$1003)</f>
        <v>1988.2588997619046</v>
      </c>
      <c r="N5592" s="50">
        <f t="array" ref="N5592">_xlfn.SUM(_xlfn.NORM.DIST($S$3:$S$1003,$G5592,$Q5592,FALSE)*WindSpeedStep*$T$3:$T$1003)</f>
        <v>2018.0281099009683</v>
      </c>
      <c r="P5592" s="42">
        <f t="shared" si="261"/>
        <v>1.2364596991483985</v>
      </c>
      <c r="Q5592" s="42">
        <f t="shared" si="263"/>
        <v>0.48040481539926672</v>
      </c>
    </row>
    <row r="5593" spans="5:17" x14ac:dyDescent="0.2">
      <c r="E5593" s="15" t="s">
        <v>318</v>
      </c>
      <c r="F5593" s="21">
        <v>13.30131963991866</v>
      </c>
      <c r="G5593" s="21">
        <v>13.25941478254445</v>
      </c>
      <c r="H5593" s="24">
        <v>3.4583034800508936E-2</v>
      </c>
      <c r="I5593" s="3">
        <f t="shared" si="262"/>
        <v>1999.2999999999997</v>
      </c>
      <c r="J5593" s="3">
        <f>INDEX(PowerArray,MIN(MaximumPowerIndex,ROUND(G5593*100,0)))</f>
        <v>1999.2599999999998</v>
      </c>
      <c r="K5593" s="3">
        <f>MIN(J5593-M5593+N5593,'Power Look Up'!$F$4)</f>
        <v>2000</v>
      </c>
      <c r="M5593" s="50">
        <f t="array" ref="M5593">_xlfn.SUM(_xlfn.NORM.DIST($S$3:$S$1003,$G5593,$P5593,FALSE)*WindSpeedStep*$T$3:$T$1003)</f>
        <v>2002.256711707756</v>
      </c>
      <c r="N5593" s="50">
        <f t="array" ref="N5593">_xlfn.SUM(_xlfn.NORM.DIST($S$3:$S$1003,$G5593,$Q5593,FALSE)*WindSpeedStep*$T$3:$T$1003)</f>
        <v>2006.895129403953</v>
      </c>
      <c r="P5593" s="42">
        <f t="shared" si="261"/>
        <v>1.3259414782544452</v>
      </c>
      <c r="Q5593" s="42">
        <f t="shared" si="263"/>
        <v>0.45855080285911731</v>
      </c>
    </row>
    <row r="5594" spans="5:17" x14ac:dyDescent="0.2">
      <c r="E5594" s="15" t="s">
        <v>319</v>
      </c>
      <c r="F5594" s="21">
        <v>13.445699167005783</v>
      </c>
      <c r="G5594" s="21">
        <v>13.412370615702425</v>
      </c>
      <c r="H5594" s="24">
        <v>3.3467950934396098E-2</v>
      </c>
      <c r="I5594" s="3">
        <f t="shared" si="262"/>
        <v>1999.4499999999998</v>
      </c>
      <c r="J5594" s="3">
        <f>INDEX(PowerArray,MIN(MaximumPowerIndex,ROUND(G5594*100,0)))</f>
        <v>1999.4099999999999</v>
      </c>
      <c r="K5594" s="3">
        <f>MIN(J5594-M5594+N5594,'Power Look Up'!$F$4)</f>
        <v>2000</v>
      </c>
      <c r="M5594" s="50">
        <f t="array" ref="M5594">_xlfn.SUM(_xlfn.NORM.DIST($S$3:$S$1003,$G5594,$P5594,FALSE)*WindSpeedStep*$T$3:$T$1003)</f>
        <v>2002.8842114446256</v>
      </c>
      <c r="N5594" s="50">
        <f t="array" ref="N5594">_xlfn.SUM(_xlfn.NORM.DIST($S$3:$S$1003,$G5594,$Q5594,FALSE)*WindSpeedStep*$T$3:$T$1003)</f>
        <v>2005.6474299674801</v>
      </c>
      <c r="P5594" s="42">
        <f t="shared" si="261"/>
        <v>1.3412370615702427</v>
      </c>
      <c r="Q5594" s="42">
        <f t="shared" si="263"/>
        <v>0.44888456168026475</v>
      </c>
    </row>
    <row r="5595" spans="5:17" x14ac:dyDescent="0.2">
      <c r="E5595" s="15" t="s">
        <v>320</v>
      </c>
      <c r="F5595" s="21">
        <v>13.560123452834022</v>
      </c>
      <c r="G5595" s="21">
        <v>13.509674242755272</v>
      </c>
      <c r="H5595" s="24">
        <v>3.0235712928875388E-2</v>
      </c>
      <c r="I5595" s="3">
        <f t="shared" si="262"/>
        <v>1999.5599999999997</v>
      </c>
      <c r="J5595" s="3">
        <f>INDEX(PowerArray,MIN(MaximumPowerIndex,ROUND(G5595*100,0)))</f>
        <v>1999.5099999999998</v>
      </c>
      <c r="K5595" s="3">
        <f>MIN(J5595-M5595+N5595,'Power Look Up'!$F$4)</f>
        <v>2000</v>
      </c>
      <c r="M5595" s="50">
        <f t="array" ref="M5595">_xlfn.SUM(_xlfn.NORM.DIST($S$3:$S$1003,$G5595,$P5595,FALSE)*WindSpeedStep*$T$3:$T$1003)</f>
        <v>2003.1452753247163</v>
      </c>
      <c r="N5595" s="50">
        <f t="array" ref="N5595">_xlfn.SUM(_xlfn.NORM.DIST($S$3:$S$1003,$G5595,$Q5595,FALSE)*WindSpeedStep*$T$3:$T$1003)</f>
        <v>2004.8563610732956</v>
      </c>
      <c r="P5595" s="42">
        <f t="shared" si="261"/>
        <v>1.3509674242755274</v>
      </c>
      <c r="Q5595" s="42">
        <f t="shared" si="263"/>
        <v>0.40847463216657037</v>
      </c>
    </row>
    <row r="5596" spans="5:17" x14ac:dyDescent="0.2">
      <c r="E5596" s="15" t="s">
        <v>321</v>
      </c>
      <c r="F5596" s="21">
        <v>13.875123702897627</v>
      </c>
      <c r="G5596" s="21">
        <v>13.852789873309607</v>
      </c>
      <c r="H5596" s="24">
        <v>3.3873571873225677E-2</v>
      </c>
      <c r="I5596" s="3">
        <f t="shared" si="262"/>
        <v>1999.8799999999997</v>
      </c>
      <c r="J5596" s="3">
        <f>INDEX(PowerArray,MIN(MaximumPowerIndex,ROUND(G5596*100,0)))</f>
        <v>1999.8499999999997</v>
      </c>
      <c r="K5596" s="3">
        <f>MIN(J5596-M5596+N5596,'Power Look Up'!$F$4)</f>
        <v>1999.5765842051421</v>
      </c>
      <c r="M5596" s="50">
        <f t="array" ref="M5596">_xlfn.SUM(_xlfn.NORM.DIST($S$3:$S$1003,$G5596,$P5596,FALSE)*WindSpeedStep*$T$3:$T$1003)</f>
        <v>2003.4648505656005</v>
      </c>
      <c r="N5596" s="50">
        <f t="array" ref="N5596">_xlfn.SUM(_xlfn.NORM.DIST($S$3:$S$1003,$G5596,$Q5596,FALSE)*WindSpeedStep*$T$3:$T$1003)</f>
        <v>2003.1914347707429</v>
      </c>
      <c r="P5596" s="42">
        <f t="shared" si="261"/>
        <v>1.3852789873309608</v>
      </c>
      <c r="Q5596" s="42">
        <f t="shared" si="263"/>
        <v>0.46924347341824579</v>
      </c>
    </row>
    <row r="5597" spans="5:17" x14ac:dyDescent="0.2">
      <c r="E5597" s="15" t="s">
        <v>322</v>
      </c>
      <c r="F5597" s="21">
        <v>14.56822405686235</v>
      </c>
      <c r="G5597" s="21">
        <v>14.554970665501424</v>
      </c>
      <c r="H5597" s="24">
        <v>3.3634847877644078E-2</v>
      </c>
      <c r="I5597" s="3">
        <f t="shared" si="262"/>
        <v>2000</v>
      </c>
      <c r="J5597" s="3">
        <f>INDEX(PowerArray,MIN(MaximumPowerIndex,ROUND(G5597*100,0)))</f>
        <v>2000</v>
      </c>
      <c r="K5597" s="3">
        <f>MIN(J5597-M5597+N5597,'Power Look Up'!$F$4)</f>
        <v>1998.4479571525478</v>
      </c>
      <c r="M5597" s="50">
        <f t="array" ref="M5597">_xlfn.SUM(_xlfn.NORM.DIST($S$3:$S$1003,$G5597,$P5597,FALSE)*WindSpeedStep*$T$3:$T$1003)</f>
        <v>2002.7354361017885</v>
      </c>
      <c r="N5597" s="50">
        <f t="array" ref="N5597">_xlfn.SUM(_xlfn.NORM.DIST($S$3:$S$1003,$G5597,$Q5597,FALSE)*WindSpeedStep*$T$3:$T$1003)</f>
        <v>2001.1833932543364</v>
      </c>
      <c r="P5597" s="42">
        <f t="shared" si="261"/>
        <v>1.4554970665501425</v>
      </c>
      <c r="Q5597" s="42">
        <f t="shared" si="263"/>
        <v>0.48955422419771238</v>
      </c>
    </row>
    <row r="5598" spans="5:17" x14ac:dyDescent="0.2">
      <c r="E5598" s="15" t="s">
        <v>323</v>
      </c>
      <c r="F5598" s="21">
        <v>14.442768970227817</v>
      </c>
      <c r="G5598" s="21">
        <v>14.410742803427661</v>
      </c>
      <c r="H5598" s="24">
        <v>3.1849848249199272E-2</v>
      </c>
      <c r="I5598" s="3">
        <f t="shared" si="262"/>
        <v>2000</v>
      </c>
      <c r="J5598" s="3">
        <f>INDEX(PowerArray,MIN(MaximumPowerIndex,ROUND(G5598*100,0)))</f>
        <v>2000</v>
      </c>
      <c r="K5598" s="3">
        <f>MIN(J5598-M5598+N5598,'Power Look Up'!$F$4)</f>
        <v>1998.4724551536981</v>
      </c>
      <c r="M5598" s="50">
        <f t="array" ref="M5598">_xlfn.SUM(_xlfn.NORM.DIST($S$3:$S$1003,$G5598,$P5598,FALSE)*WindSpeedStep*$T$3:$T$1003)</f>
        <v>2002.9479312494689</v>
      </c>
      <c r="N5598" s="50">
        <f t="array" ref="N5598">_xlfn.SUM(_xlfn.NORM.DIST($S$3:$S$1003,$G5598,$Q5598,FALSE)*WindSpeedStep*$T$3:$T$1003)</f>
        <v>2001.420386403167</v>
      </c>
      <c r="P5598" s="42">
        <f t="shared" si="261"/>
        <v>1.4410742803427663</v>
      </c>
      <c r="Q5598" s="42">
        <f t="shared" si="263"/>
        <v>0.45897997144741148</v>
      </c>
    </row>
    <row r="5599" spans="5:17" x14ac:dyDescent="0.2">
      <c r="E5599" s="15" t="s">
        <v>324</v>
      </c>
      <c r="F5599" s="21">
        <v>14.305683138115622</v>
      </c>
      <c r="G5599" s="21">
        <v>14.278041667724365</v>
      </c>
      <c r="H5599" s="24">
        <v>3.2854075926492907E-2</v>
      </c>
      <c r="I5599" s="3">
        <f t="shared" si="262"/>
        <v>2000</v>
      </c>
      <c r="J5599" s="3">
        <f>INDEX(PowerArray,MIN(MaximumPowerIndex,ROUND(G5599*100,0)))</f>
        <v>2000</v>
      </c>
      <c r="K5599" s="3">
        <f>MIN(J5599-M5599+N5599,'Power Look Up'!$F$4)</f>
        <v>1998.6132278964162</v>
      </c>
      <c r="M5599" s="50">
        <f t="array" ref="M5599">_xlfn.SUM(_xlfn.NORM.DIST($S$3:$S$1003,$G5599,$P5599,FALSE)*WindSpeedStep*$T$3:$T$1003)</f>
        <v>2003.1282125167215</v>
      </c>
      <c r="N5599" s="50">
        <f t="array" ref="N5599">_xlfn.SUM(_xlfn.NORM.DIST($S$3:$S$1003,$G5599,$Q5599,FALSE)*WindSpeedStep*$T$3:$T$1003)</f>
        <v>2001.7414404131378</v>
      </c>
      <c r="P5599" s="42">
        <f t="shared" si="261"/>
        <v>1.4278041667724366</v>
      </c>
      <c r="Q5599" s="42">
        <f t="shared" si="263"/>
        <v>0.46909186503304567</v>
      </c>
    </row>
    <row r="5600" spans="5:17" x14ac:dyDescent="0.2">
      <c r="E5600" s="15" t="s">
        <v>325</v>
      </c>
      <c r="F5600" s="21">
        <v>13.764936912672781</v>
      </c>
      <c r="G5600" s="21">
        <v>13.73390031306532</v>
      </c>
      <c r="H5600" s="24">
        <v>3.0512308386486262E-2</v>
      </c>
      <c r="I5600" s="3">
        <f t="shared" si="262"/>
        <v>1999.7599999999998</v>
      </c>
      <c r="J5600" s="3">
        <f>INDEX(PowerArray,MIN(MaximumPowerIndex,ROUND(G5600*100,0)))</f>
        <v>1999.7299999999998</v>
      </c>
      <c r="K5600" s="3">
        <f>MIN(J5600-M5600+N5600,'Power Look Up'!$F$4)</f>
        <v>1999.9162142918958</v>
      </c>
      <c r="M5600" s="50">
        <f t="array" ref="M5600">_xlfn.SUM(_xlfn.NORM.DIST($S$3:$S$1003,$G5600,$P5600,FALSE)*WindSpeedStep*$T$3:$T$1003)</f>
        <v>2003.4394607564686</v>
      </c>
      <c r="N5600" s="50">
        <f t="array" ref="N5600">_xlfn.SUM(_xlfn.NORM.DIST($S$3:$S$1003,$G5600,$Q5600,FALSE)*WindSpeedStep*$T$3:$T$1003)</f>
        <v>2003.6256750483647</v>
      </c>
      <c r="P5600" s="42">
        <f t="shared" si="261"/>
        <v>1.3733900313065321</v>
      </c>
      <c r="Q5600" s="42">
        <f t="shared" si="263"/>
        <v>0.41905300170150922</v>
      </c>
    </row>
    <row r="5601" spans="5:17" x14ac:dyDescent="0.2">
      <c r="E5601" s="15" t="s">
        <v>326</v>
      </c>
      <c r="F5601" s="21">
        <v>13.630860353540232</v>
      </c>
      <c r="G5601" s="21">
        <v>13.611823790333977</v>
      </c>
      <c r="H5601" s="24">
        <v>3.1546064507096176E-2</v>
      </c>
      <c r="I5601" s="3">
        <f t="shared" si="262"/>
        <v>1999.6299999999997</v>
      </c>
      <c r="J5601" s="3">
        <f>INDEX(PowerArray,MIN(MaximumPowerIndex,ROUND(G5601*100,0)))</f>
        <v>1999.6099999999997</v>
      </c>
      <c r="K5601" s="3">
        <f>MIN(J5601-M5601+N5601,'Power Look Up'!$F$4)</f>
        <v>2000</v>
      </c>
      <c r="M5601" s="50">
        <f t="array" ref="M5601">_xlfn.SUM(_xlfn.NORM.DIST($S$3:$S$1003,$G5601,$P5601,FALSE)*WindSpeedStep*$T$3:$T$1003)</f>
        <v>2003.3259468216368</v>
      </c>
      <c r="N5601" s="50">
        <f t="array" ref="N5601">_xlfn.SUM(_xlfn.NORM.DIST($S$3:$S$1003,$G5601,$Q5601,FALSE)*WindSpeedStep*$T$3:$T$1003)</f>
        <v>2004.3013588831802</v>
      </c>
      <c r="P5601" s="42">
        <f t="shared" si="261"/>
        <v>1.3611823790333979</v>
      </c>
      <c r="Q5601" s="42">
        <f t="shared" si="263"/>
        <v>0.429399471349102</v>
      </c>
    </row>
    <row r="5602" spans="5:17" x14ac:dyDescent="0.2">
      <c r="E5602" s="15" t="s">
        <v>327</v>
      </c>
      <c r="F5602" s="21">
        <v>16.275323074505692</v>
      </c>
      <c r="G5602" s="21">
        <v>16.189320193997638</v>
      </c>
      <c r="H5602" s="24">
        <v>3.3793491992889634E-2</v>
      </c>
      <c r="I5602" s="3">
        <f t="shared" si="262"/>
        <v>2000</v>
      </c>
      <c r="J5602" s="3">
        <f>INDEX(PowerArray,MIN(MaximumPowerIndex,ROUND(G5602*100,0)))</f>
        <v>2000</v>
      </c>
      <c r="K5602" s="3">
        <f>MIN(J5602-M5602+N5602,'Power Look Up'!$F$4)</f>
        <v>1999.3195729872855</v>
      </c>
      <c r="M5602" s="50">
        <f t="array" ref="M5602">_xlfn.SUM(_xlfn.NORM.DIST($S$3:$S$1003,$G5602,$P5602,FALSE)*WindSpeedStep*$T$3:$T$1003)</f>
        <v>2000.7824290258263</v>
      </c>
      <c r="N5602" s="50">
        <f t="array" ref="N5602">_xlfn.SUM(_xlfn.NORM.DIST($S$3:$S$1003,$G5602,$Q5602,FALSE)*WindSpeedStep*$T$3:$T$1003)</f>
        <v>2000.1020020131118</v>
      </c>
      <c r="P5602" s="42">
        <f t="shared" si="261"/>
        <v>1.6189320193997638</v>
      </c>
      <c r="Q5602" s="42">
        <f t="shared" si="263"/>
        <v>0.54709366234618562</v>
      </c>
    </row>
    <row r="5603" spans="5:17" x14ac:dyDescent="0.2">
      <c r="E5603" s="15" t="s">
        <v>328</v>
      </c>
      <c r="F5603" s="21">
        <v>16.468700255783535</v>
      </c>
      <c r="G5603" s="21">
        <v>16.404671915370081</v>
      </c>
      <c r="H5603" s="24">
        <v>3.4611110236208553E-2</v>
      </c>
      <c r="I5603" s="3">
        <f t="shared" si="262"/>
        <v>2000</v>
      </c>
      <c r="J5603" s="3">
        <f>INDEX(PowerArray,MIN(MaximumPowerIndex,ROUND(G5603*100,0)))</f>
        <v>2000</v>
      </c>
      <c r="K5603" s="3">
        <f>MIN(J5603-M5603+N5603,'Power Look Up'!$F$4)</f>
        <v>1999.4316186351973</v>
      </c>
      <c r="M5603" s="50">
        <f t="array" ref="M5603">_xlfn.SUM(_xlfn.NORM.DIST($S$3:$S$1003,$G5603,$P5603,FALSE)*WindSpeedStep*$T$3:$T$1003)</f>
        <v>2000.6435202812074</v>
      </c>
      <c r="N5603" s="50">
        <f t="array" ref="N5603">_xlfn.SUM(_xlfn.NORM.DIST($S$3:$S$1003,$G5603,$Q5603,FALSE)*WindSpeedStep*$T$3:$T$1003)</f>
        <v>2000.0751389164047</v>
      </c>
      <c r="P5603" s="42">
        <f t="shared" si="261"/>
        <v>1.6404671915370082</v>
      </c>
      <c r="Q5603" s="42">
        <f t="shared" si="263"/>
        <v>0.56778390805170842</v>
      </c>
    </row>
    <row r="5604" spans="5:17" x14ac:dyDescent="0.2">
      <c r="E5604" s="15" t="s">
        <v>329</v>
      </c>
      <c r="F5604" s="21">
        <v>16.707042233271657</v>
      </c>
      <c r="G5604" s="21">
        <v>16.627629030576397</v>
      </c>
      <c r="H5604" s="24">
        <v>3.5912999537710807E-2</v>
      </c>
      <c r="I5604" s="3">
        <f t="shared" si="262"/>
        <v>2000</v>
      </c>
      <c r="J5604" s="3">
        <f>INDEX(PowerArray,MIN(MaximumPowerIndex,ROUND(G5604*100,0)))</f>
        <v>2000</v>
      </c>
      <c r="K5604" s="3">
        <f>MIN(J5604-M5604+N5604,'Power Look Up'!$F$4)</f>
        <v>1999.5320419707077</v>
      </c>
      <c r="M5604" s="50">
        <f t="array" ref="M5604">_xlfn.SUM(_xlfn.NORM.DIST($S$3:$S$1003,$G5604,$P5604,FALSE)*WindSpeedStep*$T$3:$T$1003)</f>
        <v>2000.5234808633193</v>
      </c>
      <c r="N5604" s="50">
        <f t="array" ref="N5604">_xlfn.SUM(_xlfn.NORM.DIST($S$3:$S$1003,$G5604,$Q5604,FALSE)*WindSpeedStep*$T$3:$T$1003)</f>
        <v>2000.055522834027</v>
      </c>
      <c r="P5604" s="42">
        <f t="shared" si="261"/>
        <v>1.6627629030576399</v>
      </c>
      <c r="Q5604" s="42">
        <f t="shared" si="263"/>
        <v>0.59714803368831693</v>
      </c>
    </row>
    <row r="5605" spans="5:17" x14ac:dyDescent="0.2">
      <c r="E5605" s="15" t="s">
        <v>330</v>
      </c>
      <c r="F5605" s="21">
        <v>16.42019896350681</v>
      </c>
      <c r="G5605" s="21">
        <v>16.297463567081625</v>
      </c>
      <c r="H5605" s="24">
        <v>4.3239427340554436E-2</v>
      </c>
      <c r="I5605" s="3">
        <f t="shared" si="262"/>
        <v>2000</v>
      </c>
      <c r="J5605" s="3">
        <f>INDEX(PowerArray,MIN(MaximumPowerIndex,ROUND(G5605*100,0)))</f>
        <v>2000</v>
      </c>
      <c r="K5605" s="3">
        <f>MIN(J5605-M5605+N5605,'Power Look Up'!$F$4)</f>
        <v>1999.3998712937691</v>
      </c>
      <c r="M5605" s="50">
        <f t="array" ref="M5605">_xlfn.SUM(_xlfn.NORM.DIST($S$3:$S$1003,$G5605,$P5605,FALSE)*WindSpeedStep*$T$3:$T$1003)</f>
        <v>2000.7096565285708</v>
      </c>
      <c r="N5605" s="50">
        <f t="array" ref="N5605">_xlfn.SUM(_xlfn.NORM.DIST($S$3:$S$1003,$G5605,$Q5605,FALSE)*WindSpeedStep*$T$3:$T$1003)</f>
        <v>2000.1095278223399</v>
      </c>
      <c r="P5605" s="42">
        <f t="shared" si="261"/>
        <v>1.6297463567081625</v>
      </c>
      <c r="Q5605" s="42">
        <f t="shared" si="263"/>
        <v>0.704692991744159</v>
      </c>
    </row>
    <row r="5606" spans="5:17" x14ac:dyDescent="0.2">
      <c r="E5606" s="15" t="s">
        <v>331</v>
      </c>
      <c r="F5606" s="21">
        <v>16.085429044169786</v>
      </c>
      <c r="G5606" s="21">
        <v>15.972909702229556</v>
      </c>
      <c r="H5606" s="24">
        <v>3.7300839060769218E-2</v>
      </c>
      <c r="I5606" s="3">
        <f t="shared" si="262"/>
        <v>2000</v>
      </c>
      <c r="J5606" s="3">
        <f>INDEX(PowerArray,MIN(MaximumPowerIndex,ROUND(G5606*100,0)))</f>
        <v>2000</v>
      </c>
      <c r="K5606" s="3">
        <f>MIN(J5606-M5606+N5606,'Power Look Up'!$F$4)</f>
        <v>1999.2048845695272</v>
      </c>
      <c r="M5606" s="50">
        <f t="array" ref="M5606">_xlfn.SUM(_xlfn.NORM.DIST($S$3:$S$1003,$G5606,$P5606,FALSE)*WindSpeedStep*$T$3:$T$1003)</f>
        <v>2000.9478544310973</v>
      </c>
      <c r="N5606" s="50">
        <f t="array" ref="N5606">_xlfn.SUM(_xlfn.NORM.DIST($S$3:$S$1003,$G5606,$Q5606,FALSE)*WindSpeedStep*$T$3:$T$1003)</f>
        <v>2000.1527390006245</v>
      </c>
      <c r="P5606" s="42">
        <f t="shared" si="261"/>
        <v>1.5972909702229556</v>
      </c>
      <c r="Q5606" s="42">
        <f t="shared" si="263"/>
        <v>0.5958029341350638</v>
      </c>
    </row>
    <row r="5607" spans="5:17" x14ac:dyDescent="0.2">
      <c r="E5607" s="15" t="s">
        <v>332</v>
      </c>
      <c r="F5607" s="21">
        <v>15.881253843864318</v>
      </c>
      <c r="G5607" s="21">
        <v>15.760967582964771</v>
      </c>
      <c r="H5607" s="24">
        <v>3.4002353045230596E-2</v>
      </c>
      <c r="I5607" s="3">
        <f t="shared" si="262"/>
        <v>2000</v>
      </c>
      <c r="J5607" s="3">
        <f>INDEX(PowerArray,MIN(MaximumPowerIndex,ROUND(G5607*100,0)))</f>
        <v>2000</v>
      </c>
      <c r="K5607" s="3">
        <f>MIN(J5607-M5607+N5607,'Power Look Up'!$F$4)</f>
        <v>1999.0579116806064</v>
      </c>
      <c r="M5607" s="50">
        <f t="array" ref="M5607">_xlfn.SUM(_xlfn.NORM.DIST($S$3:$S$1003,$G5607,$P5607,FALSE)*WindSpeedStep*$T$3:$T$1003)</f>
        <v>2001.1377019731162</v>
      </c>
      <c r="N5607" s="50">
        <f t="array" ref="N5607">_xlfn.SUM(_xlfn.NORM.DIST($S$3:$S$1003,$G5607,$Q5607,FALSE)*WindSpeedStep*$T$3:$T$1003)</f>
        <v>2000.1956136537226</v>
      </c>
      <c r="P5607" s="42">
        <f t="shared" si="261"/>
        <v>1.5760967582964771</v>
      </c>
      <c r="Q5607" s="42">
        <f t="shared" si="263"/>
        <v>0.53590998409040291</v>
      </c>
    </row>
    <row r="5608" spans="5:17" x14ac:dyDescent="0.2">
      <c r="E5608" s="15" t="s">
        <v>333</v>
      </c>
      <c r="F5608" s="21">
        <v>16.219237368114754</v>
      </c>
      <c r="G5608" s="21">
        <v>16.101079062953207</v>
      </c>
      <c r="H5608" s="24">
        <v>4.3158626026160968E-2</v>
      </c>
      <c r="I5608" s="3">
        <f t="shared" si="262"/>
        <v>2000</v>
      </c>
      <c r="J5608" s="3">
        <f>INDEX(PowerArray,MIN(MaximumPowerIndex,ROUND(G5608*100,0)))</f>
        <v>2000</v>
      </c>
      <c r="K5608" s="3">
        <f>MIN(J5608-M5608+N5608,'Power Look Up'!$F$4)</f>
        <v>1999.2994936894788</v>
      </c>
      <c r="M5608" s="50">
        <f t="array" ref="M5608">_xlfn.SUM(_xlfn.NORM.DIST($S$3:$S$1003,$G5608,$P5608,FALSE)*WindSpeedStep*$T$3:$T$1003)</f>
        <v>2000.8465844474031</v>
      </c>
      <c r="N5608" s="50">
        <f t="array" ref="N5608">_xlfn.SUM(_xlfn.NORM.DIST($S$3:$S$1003,$G5608,$Q5608,FALSE)*WindSpeedStep*$T$3:$T$1003)</f>
        <v>2000.1460781368819</v>
      </c>
      <c r="P5608" s="42">
        <f t="shared" si="261"/>
        <v>1.6101079062953207</v>
      </c>
      <c r="Q5608" s="42">
        <f t="shared" si="263"/>
        <v>0.6949004498956477</v>
      </c>
    </row>
    <row r="5609" spans="5:17" x14ac:dyDescent="0.2">
      <c r="E5609" s="15" t="s">
        <v>334</v>
      </c>
      <c r="F5609" s="21">
        <v>16.41712317085172</v>
      </c>
      <c r="G5609" s="21">
        <v>16.34422685938604</v>
      </c>
      <c r="H5609" s="24">
        <v>3.4110726597597139E-2</v>
      </c>
      <c r="I5609" s="3">
        <f t="shared" si="262"/>
        <v>2000</v>
      </c>
      <c r="J5609" s="3">
        <f>INDEX(PowerArray,MIN(MaximumPowerIndex,ROUND(G5609*100,0)))</f>
        <v>2000</v>
      </c>
      <c r="K5609" s="3">
        <f>MIN(J5609-M5609+N5609,'Power Look Up'!$F$4)</f>
        <v>1999.401259639571</v>
      </c>
      <c r="M5609" s="50">
        <f t="array" ref="M5609">_xlfn.SUM(_xlfn.NORM.DIST($S$3:$S$1003,$G5609,$P5609,FALSE)*WindSpeedStep*$T$3:$T$1003)</f>
        <v>2000.6800954912133</v>
      </c>
      <c r="N5609" s="50">
        <f t="array" ref="N5609">_xlfn.SUM(_xlfn.NORM.DIST($S$3:$S$1003,$G5609,$Q5609,FALSE)*WindSpeedStep*$T$3:$T$1003)</f>
        <v>2000.0813551307842</v>
      </c>
      <c r="P5609" s="42">
        <f t="shared" si="261"/>
        <v>1.6344226859386042</v>
      </c>
      <c r="Q5609" s="42">
        <f t="shared" si="263"/>
        <v>0.55751345384962092</v>
      </c>
    </row>
    <row r="5610" spans="5:17" x14ac:dyDescent="0.2">
      <c r="E5610" s="15" t="s">
        <v>335</v>
      </c>
      <c r="F5610" s="21">
        <v>16.682835120840618</v>
      </c>
      <c r="G5610" s="21">
        <v>16.569015072020157</v>
      </c>
      <c r="H5610" s="24">
        <v>3.5965109986039773E-2</v>
      </c>
      <c r="I5610" s="3">
        <f t="shared" si="262"/>
        <v>2000</v>
      </c>
      <c r="J5610" s="3">
        <f>INDEX(PowerArray,MIN(MaximumPowerIndex,ROUND(G5610*100,0)))</f>
        <v>2000</v>
      </c>
      <c r="K5610" s="3">
        <f>MIN(J5610-M5610+N5610,'Power Look Up'!$F$4)</f>
        <v>1999.5077777228989</v>
      </c>
      <c r="M5610" s="50">
        <f t="array" ref="M5610">_xlfn.SUM(_xlfn.NORM.DIST($S$3:$S$1003,$G5610,$P5610,FALSE)*WindSpeedStep*$T$3:$T$1003)</f>
        <v>2000.5528811823704</v>
      </c>
      <c r="N5610" s="50">
        <f t="array" ref="N5610">_xlfn.SUM(_xlfn.NORM.DIST($S$3:$S$1003,$G5610,$Q5610,FALSE)*WindSpeedStep*$T$3:$T$1003)</f>
        <v>2000.0606589052693</v>
      </c>
      <c r="P5610" s="42">
        <f t="shared" si="261"/>
        <v>1.6569015072020159</v>
      </c>
      <c r="Q5610" s="42">
        <f t="shared" si="263"/>
        <v>0.59590644942555571</v>
      </c>
    </row>
    <row r="5611" spans="5:17" x14ac:dyDescent="0.2">
      <c r="E5611" s="15" t="s">
        <v>336</v>
      </c>
      <c r="F5611" s="21">
        <v>16.583599096381832</v>
      </c>
      <c r="G5611" s="21">
        <v>16.559124998529917</v>
      </c>
      <c r="H5611" s="24">
        <v>5.3064476226514438E-2</v>
      </c>
      <c r="I5611" s="3">
        <f t="shared" si="262"/>
        <v>2000</v>
      </c>
      <c r="J5611" s="3">
        <f>INDEX(PowerArray,MIN(MaximumPowerIndex,ROUND(G5611*100,0)))</f>
        <v>2000</v>
      </c>
      <c r="K5611" s="3">
        <f>MIN(J5611-M5611+N5611,'Power Look Up'!$F$4)</f>
        <v>1999.5435727203719</v>
      </c>
      <c r="M5611" s="50">
        <f t="array" ref="M5611">_xlfn.SUM(_xlfn.NORM.DIST($S$3:$S$1003,$G5611,$P5611,FALSE)*WindSpeedStep*$T$3:$T$1003)</f>
        <v>2000.5579884340063</v>
      </c>
      <c r="N5611" s="50">
        <f t="array" ref="N5611">_xlfn.SUM(_xlfn.NORM.DIST($S$3:$S$1003,$G5611,$Q5611,FALSE)*WindSpeedStep*$T$3:$T$1003)</f>
        <v>2000.1015611543783</v>
      </c>
      <c r="P5611" s="42">
        <f t="shared" si="261"/>
        <v>1.6559124998529917</v>
      </c>
      <c r="Q5611" s="42">
        <f t="shared" si="263"/>
        <v>0.87870129481637171</v>
      </c>
    </row>
    <row r="5612" spans="5:17" x14ac:dyDescent="0.2">
      <c r="E5612" s="15" t="s">
        <v>337</v>
      </c>
      <c r="F5612" s="21">
        <v>16.189758655211637</v>
      </c>
      <c r="G5612" s="21">
        <v>16.128379575165521</v>
      </c>
      <c r="H5612" s="24">
        <v>3.0266047223765396E-2</v>
      </c>
      <c r="I5612" s="3">
        <f t="shared" si="262"/>
        <v>2000</v>
      </c>
      <c r="J5612" s="3">
        <f>INDEX(PowerArray,MIN(MaximumPowerIndex,ROUND(G5612*100,0)))</f>
        <v>2000</v>
      </c>
      <c r="K5612" s="3">
        <f>MIN(J5612-M5612+N5612,'Power Look Up'!$F$4)</f>
        <v>1999.2778571368967</v>
      </c>
      <c r="M5612" s="50">
        <f t="array" ref="M5612">_xlfn.SUM(_xlfn.NORM.DIST($S$3:$S$1003,$G5612,$P5612,FALSE)*WindSpeedStep*$T$3:$T$1003)</f>
        <v>2000.826263183063</v>
      </c>
      <c r="N5612" s="50">
        <f t="array" ref="N5612">_xlfn.SUM(_xlfn.NORM.DIST($S$3:$S$1003,$G5612,$Q5612,FALSE)*WindSpeedStep*$T$3:$T$1003)</f>
        <v>2000.1041203199597</v>
      </c>
      <c r="P5612" s="42">
        <f t="shared" si="261"/>
        <v>1.6128379575165521</v>
      </c>
      <c r="Q5612" s="42">
        <f t="shared" si="263"/>
        <v>0.48814229786477292</v>
      </c>
    </row>
    <row r="5613" spans="5:17" x14ac:dyDescent="0.2">
      <c r="E5613" s="15" t="s">
        <v>338</v>
      </c>
      <c r="F5613" s="21">
        <v>15.712505364954612</v>
      </c>
      <c r="G5613" s="21">
        <v>15.666591011503751</v>
      </c>
      <c r="H5613" s="24">
        <v>3.754970873810768E-2</v>
      </c>
      <c r="I5613" s="3">
        <f t="shared" si="262"/>
        <v>2000</v>
      </c>
      <c r="J5613" s="3">
        <f>INDEX(PowerArray,MIN(MaximumPowerIndex,ROUND(G5613*100,0)))</f>
        <v>2000</v>
      </c>
      <c r="K5613" s="3">
        <f>MIN(J5613-M5613+N5613,'Power Look Up'!$F$4)</f>
        <v>1999.011626700983</v>
      </c>
      <c r="M5613" s="50">
        <f t="array" ref="M5613">_xlfn.SUM(_xlfn.NORM.DIST($S$3:$S$1003,$G5613,$P5613,FALSE)*WindSpeedStep*$T$3:$T$1003)</f>
        <v>2001.2316883392482</v>
      </c>
      <c r="N5613" s="50">
        <f t="array" ref="N5613">_xlfn.SUM(_xlfn.NORM.DIST($S$3:$S$1003,$G5613,$Q5613,FALSE)*WindSpeedStep*$T$3:$T$1003)</f>
        <v>2000.2433150402312</v>
      </c>
      <c r="P5613" s="42">
        <f t="shared" si="261"/>
        <v>1.5666591011503752</v>
      </c>
      <c r="Q5613" s="42">
        <f t="shared" si="263"/>
        <v>0.58827592940102169</v>
      </c>
    </row>
    <row r="5614" spans="5:17" x14ac:dyDescent="0.2">
      <c r="E5614" s="15" t="s">
        <v>339</v>
      </c>
      <c r="F5614" s="21">
        <v>14.875726888351162</v>
      </c>
      <c r="G5614" s="21">
        <v>14.77661326080422</v>
      </c>
      <c r="H5614" s="24">
        <v>3.4284038946652697E-2</v>
      </c>
      <c r="I5614" s="3">
        <f t="shared" si="262"/>
        <v>2000</v>
      </c>
      <c r="J5614" s="3">
        <f>INDEX(PowerArray,MIN(MaximumPowerIndex,ROUND(G5614*100,0)))</f>
        <v>2000</v>
      </c>
      <c r="K5614" s="3">
        <f>MIN(J5614-M5614+N5614,'Power Look Up'!$F$4)</f>
        <v>1998.4678842926203</v>
      </c>
      <c r="M5614" s="50">
        <f t="array" ref="M5614">_xlfn.SUM(_xlfn.NORM.DIST($S$3:$S$1003,$G5614,$P5614,FALSE)*WindSpeedStep*$T$3:$T$1003)</f>
        <v>2002.3972862170949</v>
      </c>
      <c r="N5614" s="50">
        <f t="array" ref="N5614">_xlfn.SUM(_xlfn.NORM.DIST($S$3:$S$1003,$G5614,$Q5614,FALSE)*WindSpeedStep*$T$3:$T$1003)</f>
        <v>2000.8651705097152</v>
      </c>
      <c r="P5614" s="42">
        <f t="shared" si="261"/>
        <v>1.4776613260804221</v>
      </c>
      <c r="Q5614" s="42">
        <f t="shared" si="263"/>
        <v>0.50660198453303662</v>
      </c>
    </row>
    <row r="5615" spans="5:17" x14ac:dyDescent="0.2">
      <c r="E5615" s="15" t="s">
        <v>340</v>
      </c>
      <c r="F5615" s="21">
        <v>14.96265119652422</v>
      </c>
      <c r="G5615" s="21">
        <v>14.864578636125792</v>
      </c>
      <c r="H5615" s="24">
        <v>3.0743214819233148E-2</v>
      </c>
      <c r="I5615" s="3">
        <f t="shared" si="262"/>
        <v>2000</v>
      </c>
      <c r="J5615" s="3">
        <f>INDEX(PowerArray,MIN(MaximumPowerIndex,ROUND(G5615*100,0)))</f>
        <v>2000</v>
      </c>
      <c r="K5615" s="3">
        <f>MIN(J5615-M5615+N5615,'Power Look Up'!$F$4)</f>
        <v>1998.4549641980407</v>
      </c>
      <c r="M5615" s="50">
        <f t="array" ref="M5615">_xlfn.SUM(_xlfn.NORM.DIST($S$3:$S$1003,$G5615,$P5615,FALSE)*WindSpeedStep*$T$3:$T$1003)</f>
        <v>2002.2641165359248</v>
      </c>
      <c r="N5615" s="50">
        <f t="array" ref="N5615">_xlfn.SUM(_xlfn.NORM.DIST($S$3:$S$1003,$G5615,$Q5615,FALSE)*WindSpeedStep*$T$3:$T$1003)</f>
        <v>2000.7190807339655</v>
      </c>
      <c r="P5615" s="42">
        <f t="shared" si="261"/>
        <v>1.4864578636125794</v>
      </c>
      <c r="Q5615" s="42">
        <f t="shared" si="263"/>
        <v>0.4569849342077989</v>
      </c>
    </row>
    <row r="5616" spans="5:17" x14ac:dyDescent="0.2">
      <c r="E5616" s="15" t="s">
        <v>341</v>
      </c>
      <c r="F5616" s="21">
        <v>15.061984098081584</v>
      </c>
      <c r="G5616" s="21">
        <v>14.964355972060561</v>
      </c>
      <c r="H5616" s="24">
        <v>3.2532234585376463E-2</v>
      </c>
      <c r="I5616" s="3">
        <f t="shared" si="262"/>
        <v>2000</v>
      </c>
      <c r="J5616" s="3">
        <f>INDEX(PowerArray,MIN(MaximumPowerIndex,ROUND(G5616*100,0)))</f>
        <v>2000</v>
      </c>
      <c r="K5616" s="3">
        <f>MIN(J5616-M5616+N5616,'Power Look Up'!$F$4)</f>
        <v>1998.5202975141672</v>
      </c>
      <c r="M5616" s="50">
        <f t="array" ref="M5616">_xlfn.SUM(_xlfn.NORM.DIST($S$3:$S$1003,$G5616,$P5616,FALSE)*WindSpeedStep*$T$3:$T$1003)</f>
        <v>2002.1159880725788</v>
      </c>
      <c r="N5616" s="50">
        <f t="array" ref="N5616">_xlfn.SUM(_xlfn.NORM.DIST($S$3:$S$1003,$G5616,$Q5616,FALSE)*WindSpeedStep*$T$3:$T$1003)</f>
        <v>2000.636285586746</v>
      </c>
      <c r="P5616" s="42">
        <f t="shared" si="261"/>
        <v>1.4964355972060561</v>
      </c>
      <c r="Q5616" s="42">
        <f t="shared" si="263"/>
        <v>0.48682393890215342</v>
      </c>
    </row>
    <row r="5617" spans="5:17" x14ac:dyDescent="0.2">
      <c r="E5617" s="15" t="s">
        <v>342</v>
      </c>
      <c r="F5617" s="21">
        <v>15.190485001817125</v>
      </c>
      <c r="G5617" s="21">
        <v>15.121369383521426</v>
      </c>
      <c r="H5617" s="24">
        <v>3.8840102862378829E-2</v>
      </c>
      <c r="I5617" s="3">
        <f t="shared" si="262"/>
        <v>2000</v>
      </c>
      <c r="J5617" s="3">
        <f>INDEX(PowerArray,MIN(MaximumPowerIndex,ROUND(G5617*100,0)))</f>
        <v>2000</v>
      </c>
      <c r="K5617" s="3">
        <f>MIN(J5617-M5617+N5617,'Power Look Up'!$F$4)</f>
        <v>1998.6725056224832</v>
      </c>
      <c r="M5617" s="50">
        <f t="array" ref="M5617">_xlfn.SUM(_xlfn.NORM.DIST($S$3:$S$1003,$G5617,$P5617,FALSE)*WindSpeedStep*$T$3:$T$1003)</f>
        <v>2001.8919468564168</v>
      </c>
      <c r="N5617" s="50">
        <f t="array" ref="N5617">_xlfn.SUM(_xlfn.NORM.DIST($S$3:$S$1003,$G5617,$Q5617,FALSE)*WindSpeedStep*$T$3:$T$1003)</f>
        <v>2000.5644524789</v>
      </c>
      <c r="P5617" s="42">
        <f t="shared" si="261"/>
        <v>1.5121369383521426</v>
      </c>
      <c r="Q5617" s="42">
        <f t="shared" si="263"/>
        <v>0.58731554227599814</v>
      </c>
    </row>
    <row r="5618" spans="5:17" x14ac:dyDescent="0.2">
      <c r="E5618" s="15" t="s">
        <v>343</v>
      </c>
      <c r="F5618" s="21">
        <v>15.075505903050955</v>
      </c>
      <c r="G5618" s="21">
        <v>15.039279434125417</v>
      </c>
      <c r="H5618" s="24">
        <v>3.581969344662031E-2</v>
      </c>
      <c r="I5618" s="3">
        <f t="shared" si="262"/>
        <v>2000</v>
      </c>
      <c r="J5618" s="3">
        <f>INDEX(PowerArray,MIN(MaximumPowerIndex,ROUND(G5618*100,0)))</f>
        <v>2000</v>
      </c>
      <c r="K5618" s="3">
        <f>MIN(J5618-M5618+N5618,'Power Look Up'!$F$4)</f>
        <v>1998.594387373857</v>
      </c>
      <c r="M5618" s="50">
        <f t="array" ref="M5618">_xlfn.SUM(_xlfn.NORM.DIST($S$3:$S$1003,$G5618,$P5618,FALSE)*WindSpeedStep*$T$3:$T$1003)</f>
        <v>2002.0075219594394</v>
      </c>
      <c r="N5618" s="50">
        <f t="array" ref="N5618">_xlfn.SUM(_xlfn.NORM.DIST($S$3:$S$1003,$G5618,$Q5618,FALSE)*WindSpeedStep*$T$3:$T$1003)</f>
        <v>2000.6019093332964</v>
      </c>
      <c r="P5618" s="42">
        <f t="shared" si="261"/>
        <v>1.5039279434125419</v>
      </c>
      <c r="Q5618" s="42">
        <f t="shared" si="263"/>
        <v>0.53870237898843376</v>
      </c>
    </row>
    <row r="5619" spans="5:17" x14ac:dyDescent="0.2">
      <c r="E5619" s="15" t="s">
        <v>344</v>
      </c>
      <c r="F5619" s="21">
        <v>15.356647172105653</v>
      </c>
      <c r="G5619" s="21">
        <v>15.228659259403702</v>
      </c>
      <c r="H5619" s="24">
        <v>3.8419844734838761E-2</v>
      </c>
      <c r="I5619" s="3">
        <f t="shared" si="262"/>
        <v>2000</v>
      </c>
      <c r="J5619" s="3">
        <f>INDEX(PowerArray,MIN(MaximumPowerIndex,ROUND(G5619*100,0)))</f>
        <v>2000</v>
      </c>
      <c r="K5619" s="3">
        <f>MIN(J5619-M5619+N5619,'Power Look Up'!$F$4)</f>
        <v>1998.7306995902682</v>
      </c>
      <c r="M5619" s="50">
        <f t="array" ref="M5619">_xlfn.SUM(_xlfn.NORM.DIST($S$3:$S$1003,$G5619,$P5619,FALSE)*WindSpeedStep*$T$3:$T$1003)</f>
        <v>2001.7467021295499</v>
      </c>
      <c r="N5619" s="50">
        <f t="array" ref="N5619">_xlfn.SUM(_xlfn.NORM.DIST($S$3:$S$1003,$G5619,$Q5619,FALSE)*WindSpeedStep*$T$3:$T$1003)</f>
        <v>2000.4774017198181</v>
      </c>
      <c r="P5619" s="42">
        <f t="shared" si="261"/>
        <v>1.5228659259403703</v>
      </c>
      <c r="Q5619" s="42">
        <f t="shared" si="263"/>
        <v>0.5850827242660549</v>
      </c>
    </row>
    <row r="5620" spans="5:17" x14ac:dyDescent="0.2">
      <c r="E5620" s="15" t="s">
        <v>345</v>
      </c>
      <c r="F5620" s="21">
        <v>14.945756895017205</v>
      </c>
      <c r="G5620" s="21">
        <v>14.848972296525533</v>
      </c>
      <c r="H5620" s="24">
        <v>3.0108879942375242E-2</v>
      </c>
      <c r="I5620" s="3">
        <f t="shared" si="262"/>
        <v>2000</v>
      </c>
      <c r="J5620" s="3">
        <f>INDEX(PowerArray,MIN(MaximumPowerIndex,ROUND(G5620*100,0)))</f>
        <v>2000</v>
      </c>
      <c r="K5620" s="3">
        <f>MIN(J5620-M5620+N5620,'Power Look Up'!$F$4)</f>
        <v>1998.4418221851456</v>
      </c>
      <c r="M5620" s="50">
        <f t="array" ref="M5620">_xlfn.SUM(_xlfn.NORM.DIST($S$3:$S$1003,$G5620,$P5620,FALSE)*WindSpeedStep*$T$3:$T$1003)</f>
        <v>2002.2875975334237</v>
      </c>
      <c r="N5620" s="50">
        <f t="array" ref="N5620">_xlfn.SUM(_xlfn.NORM.DIST($S$3:$S$1003,$G5620,$Q5620,FALSE)*WindSpeedStep*$T$3:$T$1003)</f>
        <v>2000.7294197185693</v>
      </c>
      <c r="P5620" s="42">
        <f t="shared" si="261"/>
        <v>1.4848972296525533</v>
      </c>
      <c r="Q5620" s="42">
        <f t="shared" si="263"/>
        <v>0.44708592414374326</v>
      </c>
    </row>
    <row r="5621" spans="5:17" x14ac:dyDescent="0.2">
      <c r="E5621" s="15" t="s">
        <v>346</v>
      </c>
      <c r="F5621" s="21">
        <v>15.334473487001027</v>
      </c>
      <c r="G5621" s="21">
        <v>15.238838802545567</v>
      </c>
      <c r="H5621" s="24">
        <v>3.5866898232028176E-2</v>
      </c>
      <c r="I5621" s="3">
        <f t="shared" si="262"/>
        <v>2000</v>
      </c>
      <c r="J5621" s="3">
        <f>INDEX(PowerArray,MIN(MaximumPowerIndex,ROUND(G5621*100,0)))</f>
        <v>2000</v>
      </c>
      <c r="K5621" s="3">
        <f>MIN(J5621-M5621+N5621,'Power Look Up'!$F$4)</f>
        <v>1998.7136019304496</v>
      </c>
      <c r="M5621" s="50">
        <f t="array" ref="M5621">_xlfn.SUM(_xlfn.NORM.DIST($S$3:$S$1003,$G5621,$P5621,FALSE)*WindSpeedStep*$T$3:$T$1003)</f>
        <v>2001.7332863266304</v>
      </c>
      <c r="N5621" s="50">
        <f t="array" ref="N5621">_xlfn.SUM(_xlfn.NORM.DIST($S$3:$S$1003,$G5621,$Q5621,FALSE)*WindSpeedStep*$T$3:$T$1003)</f>
        <v>2000.44688825708</v>
      </c>
      <c r="P5621" s="42">
        <f t="shared" si="261"/>
        <v>1.5238838802545569</v>
      </c>
      <c r="Q5621" s="42">
        <f t="shared" si="263"/>
        <v>0.54656988050518396</v>
      </c>
    </row>
    <row r="5622" spans="5:17" x14ac:dyDescent="0.2">
      <c r="E5622" s="15" t="s">
        <v>347</v>
      </c>
      <c r="F5622" s="21">
        <v>14.422886044346683</v>
      </c>
      <c r="G5622" s="21">
        <v>14.358983506862963</v>
      </c>
      <c r="H5622" s="24">
        <v>4.1600550552445159E-2</v>
      </c>
      <c r="I5622" s="3">
        <f t="shared" si="262"/>
        <v>2000</v>
      </c>
      <c r="J5622" s="3">
        <f>INDEX(PowerArray,MIN(MaximumPowerIndex,ROUND(G5622*100,0)))</f>
        <v>2000</v>
      </c>
      <c r="K5622" s="3">
        <f>MIN(J5622-M5622+N5622,'Power Look Up'!$F$4)</f>
        <v>1998.748839008198</v>
      </c>
      <c r="M5622" s="50">
        <f t="array" ref="M5622">_xlfn.SUM(_xlfn.NORM.DIST($S$3:$S$1003,$G5622,$P5622,FALSE)*WindSpeedStep*$T$3:$T$1003)</f>
        <v>2003.0205313684978</v>
      </c>
      <c r="N5622" s="50">
        <f t="array" ref="N5622">_xlfn.SUM(_xlfn.NORM.DIST($S$3:$S$1003,$G5622,$Q5622,FALSE)*WindSpeedStep*$T$3:$T$1003)</f>
        <v>2001.7693703766959</v>
      </c>
      <c r="P5622" s="42">
        <f t="shared" si="261"/>
        <v>1.4358983506862963</v>
      </c>
      <c r="Q5622" s="42">
        <f t="shared" si="263"/>
        <v>0.597341619258979</v>
      </c>
    </row>
    <row r="5623" spans="5:17" x14ac:dyDescent="0.2">
      <c r="E5623" s="15" t="s">
        <v>348</v>
      </c>
      <c r="F5623" s="21">
        <v>14.675791064240055</v>
      </c>
      <c r="G5623" s="21">
        <v>14.611120714839062</v>
      </c>
      <c r="H5623" s="24">
        <v>4.1565050724002461E-2</v>
      </c>
      <c r="I5623" s="3">
        <f t="shared" si="262"/>
        <v>2000</v>
      </c>
      <c r="J5623" s="3">
        <f>INDEX(PowerArray,MIN(MaximumPowerIndex,ROUND(G5623*100,0)))</f>
        <v>2000</v>
      </c>
      <c r="K5623" s="3">
        <f>MIN(J5623-M5623+N5623,'Power Look Up'!$F$4)</f>
        <v>1998.5928642001902</v>
      </c>
      <c r="M5623" s="50">
        <f t="array" ref="M5623">_xlfn.SUM(_xlfn.NORM.DIST($S$3:$S$1003,$G5623,$P5623,FALSE)*WindSpeedStep*$T$3:$T$1003)</f>
        <v>2002.6502516270741</v>
      </c>
      <c r="N5623" s="50">
        <f t="array" ref="N5623">_xlfn.SUM(_xlfn.NORM.DIST($S$3:$S$1003,$G5623,$Q5623,FALSE)*WindSpeedStep*$T$3:$T$1003)</f>
        <v>2001.2431158272643</v>
      </c>
      <c r="P5623" s="42">
        <f t="shared" si="261"/>
        <v>1.4611120714839063</v>
      </c>
      <c r="Q5623" s="42">
        <f t="shared" si="263"/>
        <v>0.60731197364680878</v>
      </c>
    </row>
    <row r="5624" spans="5:17" x14ac:dyDescent="0.2">
      <c r="E5624" s="15" t="s">
        <v>349</v>
      </c>
      <c r="F5624" s="21">
        <v>15.520800385600364</v>
      </c>
      <c r="G5624" s="21">
        <v>15.430904197633623</v>
      </c>
      <c r="H5624" s="24">
        <v>4.832225022981565E-2</v>
      </c>
      <c r="I5624" s="3">
        <f t="shared" si="262"/>
        <v>2000</v>
      </c>
      <c r="J5624" s="3">
        <f>INDEX(PowerArray,MIN(MaximumPowerIndex,ROUND(G5624*100,0)))</f>
        <v>2000</v>
      </c>
      <c r="K5624" s="3">
        <f>MIN(J5624-M5624+N5624,'Power Look Up'!$F$4)</f>
        <v>1998.9531325126745</v>
      </c>
      <c r="M5624" s="50">
        <f t="array" ref="M5624">_xlfn.SUM(_xlfn.NORM.DIST($S$3:$S$1003,$G5624,$P5624,FALSE)*WindSpeedStep*$T$3:$T$1003)</f>
        <v>2001.4927810769393</v>
      </c>
      <c r="N5624" s="50">
        <f t="array" ref="N5624">_xlfn.SUM(_xlfn.NORM.DIST($S$3:$S$1003,$G5624,$Q5624,FALSE)*WindSpeedStep*$T$3:$T$1003)</f>
        <v>2000.4459135896138</v>
      </c>
      <c r="P5624" s="42">
        <f t="shared" si="261"/>
        <v>1.5430904197633624</v>
      </c>
      <c r="Q5624" s="42">
        <f t="shared" si="263"/>
        <v>0.74565601391036462</v>
      </c>
    </row>
    <row r="5625" spans="5:17" x14ac:dyDescent="0.2">
      <c r="E5625" s="15" t="s">
        <v>350</v>
      </c>
      <c r="F5625" s="21">
        <v>15.975120543082548</v>
      </c>
      <c r="G5625" s="21">
        <v>15.922884247844916</v>
      </c>
      <c r="H5625" s="24">
        <v>4.0688268877035742E-2</v>
      </c>
      <c r="I5625" s="3">
        <f t="shared" si="262"/>
        <v>2000</v>
      </c>
      <c r="J5625" s="3">
        <f>INDEX(PowerArray,MIN(MaximumPowerIndex,ROUND(G5625*100,0)))</f>
        <v>2000</v>
      </c>
      <c r="K5625" s="3">
        <f>MIN(J5625-M5625+N5625,'Power Look Up'!$F$4)</f>
        <v>1999.1884399410828</v>
      </c>
      <c r="M5625" s="50">
        <f t="array" ref="M5625">_xlfn.SUM(_xlfn.NORM.DIST($S$3:$S$1003,$G5625,$P5625,FALSE)*WindSpeedStep*$T$3:$T$1003)</f>
        <v>2000.9900892896781</v>
      </c>
      <c r="N5625" s="50">
        <f t="array" ref="N5625">_xlfn.SUM(_xlfn.NORM.DIST($S$3:$S$1003,$G5625,$Q5625,FALSE)*WindSpeedStep*$T$3:$T$1003)</f>
        <v>2000.1785292307609</v>
      </c>
      <c r="P5625" s="42">
        <f t="shared" si="261"/>
        <v>1.5922884247844917</v>
      </c>
      <c r="Q5625" s="42">
        <f t="shared" si="263"/>
        <v>0.64787459557423099</v>
      </c>
    </row>
    <row r="5626" spans="5:17" x14ac:dyDescent="0.2">
      <c r="E5626" s="15" t="s">
        <v>351</v>
      </c>
      <c r="F5626" s="21">
        <v>15.607369859807461</v>
      </c>
      <c r="G5626" s="21">
        <v>15.557581196830382</v>
      </c>
      <c r="H5626" s="24">
        <v>3.7161930883283054E-2</v>
      </c>
      <c r="I5626" s="3">
        <f t="shared" si="262"/>
        <v>2000</v>
      </c>
      <c r="J5626" s="3">
        <f>INDEX(PowerArray,MIN(MaximumPowerIndex,ROUND(G5626*100,0)))</f>
        <v>2000</v>
      </c>
      <c r="K5626" s="3">
        <f>MIN(J5626-M5626+N5626,'Power Look Up'!$F$4)</f>
        <v>1998.9364574178524</v>
      </c>
      <c r="M5626" s="50">
        <f t="array" ref="M5626">_xlfn.SUM(_xlfn.NORM.DIST($S$3:$S$1003,$G5626,$P5626,FALSE)*WindSpeedStep*$T$3:$T$1003)</f>
        <v>2001.3477365775504</v>
      </c>
      <c r="N5626" s="50">
        <f t="array" ref="N5626">_xlfn.SUM(_xlfn.NORM.DIST($S$3:$S$1003,$G5626,$Q5626,FALSE)*WindSpeedStep*$T$3:$T$1003)</f>
        <v>2000.2841939954028</v>
      </c>
      <c r="P5626" s="42">
        <f t="shared" si="261"/>
        <v>1.5557581196830383</v>
      </c>
      <c r="Q5626" s="42">
        <f t="shared" si="263"/>
        <v>0.57814975714767469</v>
      </c>
    </row>
    <row r="5627" spans="5:17" x14ac:dyDescent="0.2">
      <c r="E5627" s="15" t="s">
        <v>352</v>
      </c>
      <c r="F5627" s="21">
        <v>14.478256073463932</v>
      </c>
      <c r="G5627" s="21">
        <v>14.416111715065179</v>
      </c>
      <c r="H5627" s="24">
        <v>4.2132146088921685E-2</v>
      </c>
      <c r="I5627" s="3">
        <f t="shared" si="262"/>
        <v>2000</v>
      </c>
      <c r="J5627" s="3">
        <f>INDEX(PowerArray,MIN(MaximumPowerIndex,ROUND(G5627*100,0)))</f>
        <v>2000</v>
      </c>
      <c r="K5627" s="3">
        <f>MIN(J5627-M5627+N5627,'Power Look Up'!$F$4)</f>
        <v>1998.7089147189522</v>
      </c>
      <c r="M5627" s="50">
        <f t="array" ref="M5627">_xlfn.SUM(_xlfn.NORM.DIST($S$3:$S$1003,$G5627,$P5627,FALSE)*WindSpeedStep*$T$3:$T$1003)</f>
        <v>2002.9402634964511</v>
      </c>
      <c r="N5627" s="50">
        <f t="array" ref="N5627">_xlfn.SUM(_xlfn.NORM.DIST($S$3:$S$1003,$G5627,$Q5627,FALSE)*WindSpeedStep*$T$3:$T$1003)</f>
        <v>2001.6491782154033</v>
      </c>
      <c r="P5627" s="42">
        <f t="shared" si="261"/>
        <v>1.4416111715065181</v>
      </c>
      <c r="Q5627" s="42">
        <f t="shared" si="263"/>
        <v>0.60738172481334152</v>
      </c>
    </row>
    <row r="5628" spans="5:17" x14ac:dyDescent="0.2">
      <c r="E5628" s="15" t="s">
        <v>353</v>
      </c>
      <c r="F5628" s="21">
        <v>14.705198211527797</v>
      </c>
      <c r="G5628" s="21">
        <v>14.673580083484261</v>
      </c>
      <c r="H5628" s="24">
        <v>4.7602214531950425E-2</v>
      </c>
      <c r="I5628" s="3">
        <f t="shared" si="262"/>
        <v>2000</v>
      </c>
      <c r="J5628" s="3">
        <f>INDEX(PowerArray,MIN(MaximumPowerIndex,ROUND(G5628*100,0)))</f>
        <v>2000</v>
      </c>
      <c r="K5628" s="3">
        <f>MIN(J5628-M5628+N5628,'Power Look Up'!$F$4)</f>
        <v>1998.7214809139562</v>
      </c>
      <c r="M5628" s="50">
        <f t="array" ref="M5628">_xlfn.SUM(_xlfn.NORM.DIST($S$3:$S$1003,$G5628,$P5628,FALSE)*WindSpeedStep*$T$3:$T$1003)</f>
        <v>2002.554811673946</v>
      </c>
      <c r="N5628" s="50">
        <f t="array" ref="N5628">_xlfn.SUM(_xlfn.NORM.DIST($S$3:$S$1003,$G5628,$Q5628,FALSE)*WindSpeedStep*$T$3:$T$1003)</f>
        <v>2001.2762925879022</v>
      </c>
      <c r="P5628" s="42">
        <f t="shared" si="261"/>
        <v>1.4673580083484261</v>
      </c>
      <c r="Q5628" s="42">
        <f t="shared" si="263"/>
        <v>0.69849490708577278</v>
      </c>
    </row>
    <row r="5629" spans="5:17" x14ac:dyDescent="0.2">
      <c r="E5629" s="15" t="s">
        <v>354</v>
      </c>
      <c r="F5629" s="21">
        <v>14.684373276478176</v>
      </c>
      <c r="G5629" s="21">
        <v>14.584224896505559</v>
      </c>
      <c r="H5629" s="24">
        <v>4.8350718592620974E-2</v>
      </c>
      <c r="I5629" s="3">
        <f t="shared" si="262"/>
        <v>2000</v>
      </c>
      <c r="J5629" s="3">
        <f>INDEX(PowerArray,MIN(MaximumPowerIndex,ROUND(G5629*100,0)))</f>
        <v>2000</v>
      </c>
      <c r="K5629" s="3">
        <f>MIN(J5629-M5629+N5629,'Power Look Up'!$F$4)</f>
        <v>1998.7725525904798</v>
      </c>
      <c r="M5629" s="50">
        <f t="array" ref="M5629">_xlfn.SUM(_xlfn.NORM.DIST($S$3:$S$1003,$G5629,$P5629,FALSE)*WindSpeedStep*$T$3:$T$1003)</f>
        <v>2002.69115819078</v>
      </c>
      <c r="N5629" s="50">
        <f t="array" ref="N5629">_xlfn.SUM(_xlfn.NORM.DIST($S$3:$S$1003,$G5629,$Q5629,FALSE)*WindSpeedStep*$T$3:$T$1003)</f>
        <v>2001.4637107812598</v>
      </c>
      <c r="P5629" s="42">
        <f t="shared" si="261"/>
        <v>1.458422489650556</v>
      </c>
      <c r="Q5629" s="42">
        <f t="shared" si="263"/>
        <v>0.70515775386243706</v>
      </c>
    </row>
    <row r="5630" spans="5:17" x14ac:dyDescent="0.2">
      <c r="E5630" s="15" t="s">
        <v>355</v>
      </c>
      <c r="F5630" s="21">
        <v>15.013408103850953</v>
      </c>
      <c r="G5630" s="21">
        <v>14.974442319291425</v>
      </c>
      <c r="H5630" s="24">
        <v>3.7299991855703936E-2</v>
      </c>
      <c r="I5630" s="3">
        <f t="shared" si="262"/>
        <v>2000</v>
      </c>
      <c r="J5630" s="3">
        <f>INDEX(PowerArray,MIN(MaximumPowerIndex,ROUND(G5630*100,0)))</f>
        <v>2000</v>
      </c>
      <c r="K5630" s="3">
        <f>MIN(J5630-M5630+N5630,'Power Look Up'!$F$4)</f>
        <v>1998.5795644109232</v>
      </c>
      <c r="M5630" s="50">
        <f t="array" ref="M5630">_xlfn.SUM(_xlfn.NORM.DIST($S$3:$S$1003,$G5630,$P5630,FALSE)*WindSpeedStep*$T$3:$T$1003)</f>
        <v>2002.1012349193966</v>
      </c>
      <c r="N5630" s="50">
        <f t="array" ref="N5630">_xlfn.SUM(_xlfn.NORM.DIST($S$3:$S$1003,$G5630,$Q5630,FALSE)*WindSpeedStep*$T$3:$T$1003)</f>
        <v>2000.6807993303198</v>
      </c>
      <c r="P5630" s="42">
        <f t="shared" si="261"/>
        <v>1.4974442319291426</v>
      </c>
      <c r="Q5630" s="42">
        <f t="shared" si="263"/>
        <v>0.55854657655327855</v>
      </c>
    </row>
    <row r="5631" spans="5:17" x14ac:dyDescent="0.2">
      <c r="E5631" s="15" t="s">
        <v>356</v>
      </c>
      <c r="F5631" s="21">
        <v>14.940145311269742</v>
      </c>
      <c r="G5631" s="21">
        <v>14.925678218991216</v>
      </c>
      <c r="H5631" s="24">
        <v>4.216826455662212E-2</v>
      </c>
      <c r="I5631" s="3">
        <f t="shared" si="262"/>
        <v>2000</v>
      </c>
      <c r="J5631" s="3">
        <f>INDEX(PowerArray,MIN(MaximumPowerIndex,ROUND(G5631*100,0)))</f>
        <v>2000</v>
      </c>
      <c r="K5631" s="3">
        <f>MIN(J5631-M5631+N5631,'Power Look Up'!$F$4)</f>
        <v>1998.6296408344294</v>
      </c>
      <c r="M5631" s="50">
        <f t="array" ref="M5631">_xlfn.SUM(_xlfn.NORM.DIST($S$3:$S$1003,$G5631,$P5631,FALSE)*WindSpeedStep*$T$3:$T$1003)</f>
        <v>2002.172960259938</v>
      </c>
      <c r="N5631" s="50">
        <f t="array" ref="N5631">_xlfn.SUM(_xlfn.NORM.DIST($S$3:$S$1003,$G5631,$Q5631,FALSE)*WindSpeedStep*$T$3:$T$1003)</f>
        <v>2000.8026010943674</v>
      </c>
      <c r="P5631" s="42">
        <f t="shared" si="261"/>
        <v>1.4925678218991216</v>
      </c>
      <c r="Q5631" s="42">
        <f t="shared" si="263"/>
        <v>0.62938994782543412</v>
      </c>
    </row>
    <row r="5632" spans="5:17" x14ac:dyDescent="0.2">
      <c r="E5632" s="15" t="s">
        <v>357</v>
      </c>
      <c r="F5632" s="21">
        <v>15.617689081176367</v>
      </c>
      <c r="G5632" s="21">
        <v>15.523913493435387</v>
      </c>
      <c r="H5632" s="24">
        <v>3.9058275320336518E-2</v>
      </c>
      <c r="I5632" s="3">
        <f t="shared" si="262"/>
        <v>2000</v>
      </c>
      <c r="J5632" s="3">
        <f>INDEX(PowerArray,MIN(MaximumPowerIndex,ROUND(G5632*100,0)))</f>
        <v>2000</v>
      </c>
      <c r="K5632" s="3">
        <f>MIN(J5632-M5632+N5632,'Power Look Up'!$F$4)</f>
        <v>1998.9263848972703</v>
      </c>
      <c r="M5632" s="50">
        <f t="array" ref="M5632">_xlfn.SUM(_xlfn.NORM.DIST($S$3:$S$1003,$G5632,$P5632,FALSE)*WindSpeedStep*$T$3:$T$1003)</f>
        <v>2001.3852165065687</v>
      </c>
      <c r="N5632" s="50">
        <f t="array" ref="N5632">_xlfn.SUM(_xlfn.NORM.DIST($S$3:$S$1003,$G5632,$Q5632,FALSE)*WindSpeedStep*$T$3:$T$1003)</f>
        <v>2000.3116014038389</v>
      </c>
      <c r="P5632" s="42">
        <f t="shared" si="261"/>
        <v>1.5523913493435388</v>
      </c>
      <c r="Q5632" s="42">
        <f t="shared" si="263"/>
        <v>0.60633728727568648</v>
      </c>
    </row>
    <row r="5633" spans="5:17" x14ac:dyDescent="0.2">
      <c r="E5633" s="15" t="s">
        <v>358</v>
      </c>
      <c r="F5633" s="21">
        <v>16.232107340281487</v>
      </c>
      <c r="G5633" s="21">
        <v>16.16171111466382</v>
      </c>
      <c r="H5633" s="24">
        <v>4.6204721560632184E-2</v>
      </c>
      <c r="I5633" s="3">
        <f t="shared" si="262"/>
        <v>2000</v>
      </c>
      <c r="J5633" s="3">
        <f>INDEX(PowerArray,MIN(MaximumPowerIndex,ROUND(G5633*100,0)))</f>
        <v>2000</v>
      </c>
      <c r="K5633" s="3">
        <f>MIN(J5633-M5633+N5633,'Power Look Up'!$F$4)</f>
        <v>1999.3433991864072</v>
      </c>
      <c r="M5633" s="50">
        <f t="array" ref="M5633">_xlfn.SUM(_xlfn.NORM.DIST($S$3:$S$1003,$G5633,$P5633,FALSE)*WindSpeedStep*$T$3:$T$1003)</f>
        <v>2000.8020294247885</v>
      </c>
      <c r="N5633" s="50">
        <f t="array" ref="N5633">_xlfn.SUM(_xlfn.NORM.DIST($S$3:$S$1003,$G5633,$Q5633,FALSE)*WindSpeedStep*$T$3:$T$1003)</f>
        <v>2000.1454286111957</v>
      </c>
      <c r="P5633" s="42">
        <f t="shared" si="261"/>
        <v>1.6161711114663821</v>
      </c>
      <c r="Q5633" s="42">
        <f t="shared" si="263"/>
        <v>0.74674736199641623</v>
      </c>
    </row>
    <row r="5634" spans="5:17" x14ac:dyDescent="0.2">
      <c r="E5634" s="15" t="s">
        <v>359</v>
      </c>
      <c r="F5634" s="21">
        <v>16.574648897497219</v>
      </c>
      <c r="G5634" s="21">
        <v>16.501902798202305</v>
      </c>
      <c r="H5634" s="24">
        <v>4.5853158320280342E-2</v>
      </c>
      <c r="I5634" s="3">
        <f t="shared" si="262"/>
        <v>2000</v>
      </c>
      <c r="J5634" s="3">
        <f>INDEX(PowerArray,MIN(MaximumPowerIndex,ROUND(G5634*100,0)))</f>
        <v>2000</v>
      </c>
      <c r="K5634" s="3">
        <f>MIN(J5634-M5634+N5634,'Power Look Up'!$F$4)</f>
        <v>1999.4990625074572</v>
      </c>
      <c r="M5634" s="50">
        <f t="array" ref="M5634">_xlfn.SUM(_xlfn.NORM.DIST($S$3:$S$1003,$G5634,$P5634,FALSE)*WindSpeedStep*$T$3:$T$1003)</f>
        <v>2000.5883924413104</v>
      </c>
      <c r="N5634" s="50">
        <f t="array" ref="N5634">_xlfn.SUM(_xlfn.NORM.DIST($S$3:$S$1003,$G5634,$Q5634,FALSE)*WindSpeedStep*$T$3:$T$1003)</f>
        <v>2000.0874549487676</v>
      </c>
      <c r="P5634" s="42">
        <f t="shared" si="261"/>
        <v>1.6501902798202306</v>
      </c>
      <c r="Q5634" s="42">
        <f t="shared" si="263"/>
        <v>0.75666436159184747</v>
      </c>
    </row>
    <row r="5635" spans="5:17" x14ac:dyDescent="0.2">
      <c r="E5635" s="15" t="s">
        <v>360</v>
      </c>
      <c r="F5635" s="21">
        <v>15.78254311204134</v>
      </c>
      <c r="G5635" s="21">
        <v>15.818834538010615</v>
      </c>
      <c r="H5635" s="24">
        <v>6.4628367732560657E-2</v>
      </c>
      <c r="I5635" s="3">
        <f t="shared" si="262"/>
        <v>2000</v>
      </c>
      <c r="J5635" s="3">
        <f>INDEX(PowerArray,MIN(MaximumPowerIndex,ROUND(G5635*100,0)))</f>
        <v>2000</v>
      </c>
      <c r="K5635" s="3">
        <f>MIN(J5635-M5635+N5635,'Power Look Up'!$F$4)</f>
        <v>1999.3370751584303</v>
      </c>
      <c r="M5635" s="50">
        <f t="array" ref="M5635">_xlfn.SUM(_xlfn.NORM.DIST($S$3:$S$1003,$G5635,$P5635,FALSE)*WindSpeedStep*$T$3:$T$1003)</f>
        <v>2001.0829978080053</v>
      </c>
      <c r="N5635" s="50">
        <f t="array" ref="N5635">_xlfn.SUM(_xlfn.NORM.DIST($S$3:$S$1003,$G5635,$Q5635,FALSE)*WindSpeedStep*$T$3:$T$1003)</f>
        <v>2000.4200729664356</v>
      </c>
      <c r="P5635" s="42">
        <f t="shared" ref="P5635:P5698" si="264">ReferenceTurbulence*G5635</f>
        <v>1.5818834538010615</v>
      </c>
      <c r="Q5635" s="42">
        <f t="shared" si="263"/>
        <v>1.0223454556230813</v>
      </c>
    </row>
    <row r="5636" spans="5:17" x14ac:dyDescent="0.2">
      <c r="E5636" s="15" t="s">
        <v>361</v>
      </c>
      <c r="F5636" s="21">
        <v>15.416373918901726</v>
      </c>
      <c r="G5636" s="21">
        <v>15.33860248972435</v>
      </c>
      <c r="H5636" s="24">
        <v>3.6973675067723526E-2</v>
      </c>
      <c r="I5636" s="3">
        <f t="shared" ref="I5636:I5699" si="265">INDEX(PowerArray,MIN(MaximumPowerIndex,ROUND(F5636*100,0)))</f>
        <v>2000</v>
      </c>
      <c r="J5636" s="3">
        <f>INDEX(PowerArray,MIN(MaximumPowerIndex,ROUND(G5636*100,0)))</f>
        <v>2000</v>
      </c>
      <c r="K5636" s="3">
        <f>MIN(J5636-M5636+N5636,'Power Look Up'!$F$4)</f>
        <v>1998.7879900182866</v>
      </c>
      <c r="M5636" s="50">
        <f t="array" ref="M5636">_xlfn.SUM(_xlfn.NORM.DIST($S$3:$S$1003,$G5636,$P5636,FALSE)*WindSpeedStep*$T$3:$T$1003)</f>
        <v>2001.6053210514933</v>
      </c>
      <c r="N5636" s="50">
        <f t="array" ref="N5636">_xlfn.SUM(_xlfn.NORM.DIST($S$3:$S$1003,$G5636,$Q5636,FALSE)*WindSpeedStep*$T$3:$T$1003)</f>
        <v>2000.3933110697799</v>
      </c>
      <c r="P5636" s="42">
        <f t="shared" si="264"/>
        <v>1.5338602489724351</v>
      </c>
      <c r="Q5636" s="42">
        <f t="shared" ref="Q5636:Q5699" si="266">G5636*H5636</f>
        <v>0.56712450444804319</v>
      </c>
    </row>
    <row r="5637" spans="5:17" x14ac:dyDescent="0.2">
      <c r="E5637" s="15" t="s">
        <v>362</v>
      </c>
      <c r="F5637" s="21">
        <v>15.70970958527815</v>
      </c>
      <c r="G5637" s="21">
        <v>15.584537520776541</v>
      </c>
      <c r="H5637" s="24">
        <v>3.755639127491571E-2</v>
      </c>
      <c r="I5637" s="3">
        <f t="shared" si="265"/>
        <v>2000</v>
      </c>
      <c r="J5637" s="3">
        <f>INDEX(PowerArray,MIN(MaximumPowerIndex,ROUND(G5637*100,0)))</f>
        <v>2000</v>
      </c>
      <c r="K5637" s="3">
        <f>MIN(J5637-M5637+N5637,'Power Look Up'!$F$4)</f>
        <v>1998.9569779123201</v>
      </c>
      <c r="M5637" s="50">
        <f t="array" ref="M5637">_xlfn.SUM(_xlfn.NORM.DIST($S$3:$S$1003,$G5637,$P5637,FALSE)*WindSpeedStep*$T$3:$T$1003)</f>
        <v>2001.3182864150274</v>
      </c>
      <c r="N5637" s="50">
        <f t="array" ref="N5637">_xlfn.SUM(_xlfn.NORM.DIST($S$3:$S$1003,$G5637,$Q5637,FALSE)*WindSpeedStep*$T$3:$T$1003)</f>
        <v>2000.2752643273475</v>
      </c>
      <c r="P5637" s="42">
        <f t="shared" si="264"/>
        <v>1.5584537520776542</v>
      </c>
      <c r="Q5637" s="42">
        <f t="shared" si="266"/>
        <v>0.58529898896888854</v>
      </c>
    </row>
    <row r="5638" spans="5:17" x14ac:dyDescent="0.2">
      <c r="E5638" s="15" t="s">
        <v>363</v>
      </c>
      <c r="F5638" s="21">
        <v>14.593500411367033</v>
      </c>
      <c r="G5638" s="21">
        <v>14.602461402381257</v>
      </c>
      <c r="H5638" s="24">
        <v>9.3877408529957102E-2</v>
      </c>
      <c r="I5638" s="3">
        <f t="shared" si="265"/>
        <v>2000</v>
      </c>
      <c r="J5638" s="3">
        <f>INDEX(PowerArray,MIN(MaximumPowerIndex,ROUND(G5638*100,0)))</f>
        <v>2000</v>
      </c>
      <c r="K5638" s="3">
        <f>MIN(J5638-M5638+N5638,'Power Look Up'!$F$4)</f>
        <v>2000</v>
      </c>
      <c r="M5638" s="50">
        <f t="array" ref="M5638">_xlfn.SUM(_xlfn.NORM.DIST($S$3:$S$1003,$G5638,$P5638,FALSE)*WindSpeedStep*$T$3:$T$1003)</f>
        <v>2002.6634391371172</v>
      </c>
      <c r="N5638" s="50">
        <f t="array" ref="N5638">_xlfn.SUM(_xlfn.NORM.DIST($S$3:$S$1003,$G5638,$Q5638,FALSE)*WindSpeedStep*$T$3:$T$1003)</f>
        <v>2002.8174550292968</v>
      </c>
      <c r="P5638" s="42">
        <f t="shared" si="264"/>
        <v>1.4602461402381257</v>
      </c>
      <c r="Q5638" s="42">
        <f t="shared" si="266"/>
        <v>1.3708412346142755</v>
      </c>
    </row>
    <row r="5639" spans="5:17" x14ac:dyDescent="0.2">
      <c r="E5639" s="15" t="s">
        <v>364</v>
      </c>
      <c r="F5639" s="21">
        <v>14.690907546938009</v>
      </c>
      <c r="G5639" s="21">
        <v>14.606226213648561</v>
      </c>
      <c r="H5639" s="24">
        <v>5.5816837549352807E-2</v>
      </c>
      <c r="I5639" s="3">
        <f t="shared" si="265"/>
        <v>2000</v>
      </c>
      <c r="J5639" s="3">
        <f>INDEX(PowerArray,MIN(MaximumPowerIndex,ROUND(G5639*100,0)))</f>
        <v>2000</v>
      </c>
      <c r="K5639" s="3">
        <f>MIN(J5639-M5639+N5639,'Power Look Up'!$F$4)</f>
        <v>1998.9923689609143</v>
      </c>
      <c r="M5639" s="50">
        <f t="array" ref="M5639">_xlfn.SUM(_xlfn.NORM.DIST($S$3:$S$1003,$G5639,$P5639,FALSE)*WindSpeedStep*$T$3:$T$1003)</f>
        <v>2002.6577074441268</v>
      </c>
      <c r="N5639" s="50">
        <f t="array" ref="N5639">_xlfn.SUM(_xlfn.NORM.DIST($S$3:$S$1003,$G5639,$Q5639,FALSE)*WindSpeedStep*$T$3:$T$1003)</f>
        <v>2001.6500764050411</v>
      </c>
      <c r="P5639" s="42">
        <f t="shared" si="264"/>
        <v>1.4606226213648563</v>
      </c>
      <c r="Q5639" s="42">
        <f t="shared" si="266"/>
        <v>0.81527335577632032</v>
      </c>
    </row>
    <row r="5640" spans="5:17" x14ac:dyDescent="0.2">
      <c r="E5640" s="15" t="s">
        <v>365</v>
      </c>
      <c r="F5640" s="21">
        <v>14.192665219960814</v>
      </c>
      <c r="G5640" s="21">
        <v>14.101621134612545</v>
      </c>
      <c r="H5640" s="24">
        <v>4.7207482852318697E-2</v>
      </c>
      <c r="I5640" s="3">
        <f t="shared" si="265"/>
        <v>2000</v>
      </c>
      <c r="J5640" s="3">
        <f>INDEX(PowerArray,MIN(MaximumPowerIndex,ROUND(G5640*100,0)))</f>
        <v>2000</v>
      </c>
      <c r="K5640" s="3">
        <f>MIN(J5640-M5640+N5640,'Power Look Up'!$F$4)</f>
        <v>1999.4058493244863</v>
      </c>
      <c r="M5640" s="50">
        <f t="array" ref="M5640">_xlfn.SUM(_xlfn.NORM.DIST($S$3:$S$1003,$G5640,$P5640,FALSE)*WindSpeedStep*$T$3:$T$1003)</f>
        <v>2003.3266071879127</v>
      </c>
      <c r="N5640" s="50">
        <f t="array" ref="N5640">_xlfn.SUM(_xlfn.NORM.DIST($S$3:$S$1003,$G5640,$Q5640,FALSE)*WindSpeedStep*$T$3:$T$1003)</f>
        <v>2002.732456512399</v>
      </c>
      <c r="P5640" s="42">
        <f t="shared" si="264"/>
        <v>1.4101621134612545</v>
      </c>
      <c r="Q5640" s="42">
        <f t="shared" si="266"/>
        <v>0.66570203790211668</v>
      </c>
    </row>
    <row r="5641" spans="5:17" x14ac:dyDescent="0.2">
      <c r="E5641" s="15" t="s">
        <v>366</v>
      </c>
      <c r="F5641" s="21">
        <v>13.460628817339169</v>
      </c>
      <c r="G5641" s="21">
        <v>13.376399661269064</v>
      </c>
      <c r="H5641" s="24">
        <v>4.6060255312987568E-2</v>
      </c>
      <c r="I5641" s="3">
        <f t="shared" si="265"/>
        <v>1999.4599999999998</v>
      </c>
      <c r="J5641" s="3">
        <f>INDEX(PowerArray,MIN(MaximumPowerIndex,ROUND(G5641*100,0)))</f>
        <v>1999.3799999999997</v>
      </c>
      <c r="K5641" s="3">
        <f>MIN(J5641-M5641+N5641,'Power Look Up'!$F$4)</f>
        <v>2000</v>
      </c>
      <c r="M5641" s="50">
        <f t="array" ref="M5641">_xlfn.SUM(_xlfn.NORM.DIST($S$3:$S$1003,$G5641,$P5641,FALSE)*WindSpeedStep*$T$3:$T$1003)</f>
        <v>2002.7623806524132</v>
      </c>
      <c r="N5641" s="50">
        <f t="array" ref="N5641">_xlfn.SUM(_xlfn.NORM.DIST($S$3:$S$1003,$G5641,$Q5641,FALSE)*WindSpeedStep*$T$3:$T$1003)</f>
        <v>2006.6273401313786</v>
      </c>
      <c r="P5641" s="42">
        <f t="shared" si="264"/>
        <v>1.3376399661269065</v>
      </c>
      <c r="Q5641" s="42">
        <f t="shared" si="266"/>
        <v>0.61612038356661347</v>
      </c>
    </row>
    <row r="5642" spans="5:17" x14ac:dyDescent="0.2">
      <c r="E5642" s="15" t="s">
        <v>367</v>
      </c>
      <c r="F5642" s="21">
        <v>14.057646286632478</v>
      </c>
      <c r="G5642" s="21">
        <v>13.966775091212506</v>
      </c>
      <c r="H5642" s="24">
        <v>5.5485817760381972E-2</v>
      </c>
      <c r="I5642" s="3">
        <f t="shared" si="265"/>
        <v>2000</v>
      </c>
      <c r="J5642" s="3">
        <f>INDEX(PowerArray,MIN(MaximumPowerIndex,ROUND(G5642*100,0)))</f>
        <v>1999.9699999999998</v>
      </c>
      <c r="K5642" s="3">
        <f>MIN(J5642-M5642+N5642,'Power Look Up'!$F$4)</f>
        <v>2000</v>
      </c>
      <c r="M5642" s="50">
        <f t="array" ref="M5642">_xlfn.SUM(_xlfn.NORM.DIST($S$3:$S$1003,$G5642,$P5642,FALSE)*WindSpeedStep*$T$3:$T$1003)</f>
        <v>2003.4280832592292</v>
      </c>
      <c r="N5642" s="50">
        <f t="array" ref="N5642">_xlfn.SUM(_xlfn.NORM.DIST($S$3:$S$1003,$G5642,$Q5642,FALSE)*WindSpeedStep*$T$3:$T$1003)</f>
        <v>2003.6666355047146</v>
      </c>
      <c r="P5642" s="42">
        <f t="shared" si="264"/>
        <v>1.3966775091212507</v>
      </c>
      <c r="Q5642" s="42">
        <f t="shared" si="266"/>
        <v>0.7749579374112594</v>
      </c>
    </row>
    <row r="5643" spans="5:17" x14ac:dyDescent="0.2">
      <c r="E5643" s="15" t="s">
        <v>368</v>
      </c>
      <c r="F5643" s="21">
        <v>13.492570436637699</v>
      </c>
      <c r="G5643" s="21">
        <v>13.444688254276079</v>
      </c>
      <c r="H5643" s="24">
        <v>6.0774187086944799E-2</v>
      </c>
      <c r="I5643" s="3">
        <f t="shared" si="265"/>
        <v>1999.4899999999998</v>
      </c>
      <c r="J5643" s="3">
        <f>INDEX(PowerArray,MIN(MaximumPowerIndex,ROUND(G5643*100,0)))</f>
        <v>1999.4399999999998</v>
      </c>
      <c r="K5643" s="3">
        <f>MIN(J5643-M5643+N5643,'Power Look Up'!$F$4)</f>
        <v>2000</v>
      </c>
      <c r="M5643" s="50">
        <f t="array" ref="M5643">_xlfn.SUM(_xlfn.NORM.DIST($S$3:$S$1003,$G5643,$P5643,FALSE)*WindSpeedStep*$T$3:$T$1003)</f>
        <v>2002.9815625136432</v>
      </c>
      <c r="N5643" s="50">
        <f t="array" ref="N5643">_xlfn.SUM(_xlfn.NORM.DIST($S$3:$S$1003,$G5643,$Q5643,FALSE)*WindSpeedStep*$T$3:$T$1003)</f>
        <v>2006.9516516989911</v>
      </c>
      <c r="P5643" s="42">
        <f t="shared" si="264"/>
        <v>1.344468825427608</v>
      </c>
      <c r="Q5643" s="42">
        <f t="shared" si="266"/>
        <v>0.81708999929102366</v>
      </c>
    </row>
    <row r="5644" spans="5:17" x14ac:dyDescent="0.2">
      <c r="E5644" s="15" t="s">
        <v>369</v>
      </c>
      <c r="F5644" s="21">
        <v>12.540327045759199</v>
      </c>
      <c r="G5644" s="21">
        <v>12.530323071357381</v>
      </c>
      <c r="H5644" s="24">
        <v>5.9807052660052422E-2</v>
      </c>
      <c r="I5644" s="3">
        <f t="shared" si="265"/>
        <v>1993.9399999999976</v>
      </c>
      <c r="J5644" s="3">
        <f>INDEX(PowerArray,MIN(MaximumPowerIndex,ROUND(G5644*100,0)))</f>
        <v>1993.8299999999977</v>
      </c>
      <c r="K5644" s="3">
        <f>MIN(J5644-M5644+N5644,'Power Look Up'!$F$4)</f>
        <v>2000</v>
      </c>
      <c r="M5644" s="50">
        <f t="array" ref="M5644">_xlfn.SUM(_xlfn.NORM.DIST($S$3:$S$1003,$G5644,$P5644,FALSE)*WindSpeedStep*$T$3:$T$1003)</f>
        <v>1992.8342388076992</v>
      </c>
      <c r="N5644" s="50">
        <f t="array" ref="N5644">_xlfn.SUM(_xlfn.NORM.DIST($S$3:$S$1003,$G5644,$Q5644,FALSE)*WindSpeedStep*$T$3:$T$1003)</f>
        <v>2014.2944298708503</v>
      </c>
      <c r="P5644" s="42">
        <f t="shared" si="264"/>
        <v>1.2530323071357383</v>
      </c>
      <c r="Q5644" s="42">
        <f t="shared" si="266"/>
        <v>0.74940169177614069</v>
      </c>
    </row>
    <row r="5645" spans="5:17" x14ac:dyDescent="0.2">
      <c r="E5645" s="15" t="s">
        <v>370</v>
      </c>
      <c r="F5645" s="21">
        <v>12.52299507657734</v>
      </c>
      <c r="G5645" s="21">
        <v>12.524894433212459</v>
      </c>
      <c r="H5645" s="24">
        <v>5.9091295291178014E-2</v>
      </c>
      <c r="I5645" s="3">
        <f t="shared" si="265"/>
        <v>1993.7199999999975</v>
      </c>
      <c r="J5645" s="3">
        <f>INDEX(PowerArray,MIN(MaximumPowerIndex,ROUND(G5645*100,0)))</f>
        <v>1993.7199999999975</v>
      </c>
      <c r="K5645" s="3">
        <f>MIN(J5645-M5645+N5645,'Power Look Up'!$F$4)</f>
        <v>2000</v>
      </c>
      <c r="M5645" s="50">
        <f t="array" ref="M5645">_xlfn.SUM(_xlfn.NORM.DIST($S$3:$S$1003,$G5645,$P5645,FALSE)*WindSpeedStep*$T$3:$T$1003)</f>
        <v>1992.7034970433408</v>
      </c>
      <c r="N5645" s="50">
        <f t="array" ref="N5645">_xlfn.SUM(_xlfn.NORM.DIST($S$3:$S$1003,$G5645,$Q5645,FALSE)*WindSpeedStep*$T$3:$T$1003)</f>
        <v>2014.4627062408545</v>
      </c>
      <c r="P5645" s="42">
        <f t="shared" si="264"/>
        <v>1.2524894433212461</v>
      </c>
      <c r="Q5645" s="42">
        <f t="shared" si="266"/>
        <v>0.74011223544378912</v>
      </c>
    </row>
    <row r="5646" spans="5:17" x14ac:dyDescent="0.2">
      <c r="E5646" s="15" t="s">
        <v>371</v>
      </c>
      <c r="F5646" s="21">
        <v>13.773431474381065</v>
      </c>
      <c r="G5646" s="21">
        <v>13.798266586466175</v>
      </c>
      <c r="H5646" s="24">
        <v>6.6069229130926693E-2</v>
      </c>
      <c r="I5646" s="3">
        <f t="shared" si="265"/>
        <v>1999.7699999999998</v>
      </c>
      <c r="J5646" s="3">
        <f>INDEX(PowerArray,MIN(MaximumPowerIndex,ROUND(G5646*100,0)))</f>
        <v>1999.7999999999997</v>
      </c>
      <c r="K5646" s="3">
        <f>MIN(J5646-M5646+N5646,'Power Look Up'!$F$4)</f>
        <v>2000</v>
      </c>
      <c r="M5646" s="50">
        <f t="array" ref="M5646">_xlfn.SUM(_xlfn.NORM.DIST($S$3:$S$1003,$G5646,$P5646,FALSE)*WindSpeedStep*$T$3:$T$1003)</f>
        <v>2003.4623240343149</v>
      </c>
      <c r="N5646" s="50">
        <f t="array" ref="N5646">_xlfn.SUM(_xlfn.NORM.DIST($S$3:$S$1003,$G5646,$Q5646,FALSE)*WindSpeedStep*$T$3:$T$1003)</f>
        <v>2005.0486625269259</v>
      </c>
      <c r="P5646" s="42">
        <f t="shared" si="264"/>
        <v>1.3798266586466177</v>
      </c>
      <c r="Q5646" s="42">
        <f t="shared" si="266"/>
        <v>0.91164083671084339</v>
      </c>
    </row>
    <row r="5647" spans="5:17" x14ac:dyDescent="0.2">
      <c r="E5647" s="15" t="s">
        <v>372</v>
      </c>
      <c r="F5647" s="21">
        <v>14.548132287031526</v>
      </c>
      <c r="G5647" s="21">
        <v>14.518566216080204</v>
      </c>
      <c r="H5647" s="24">
        <v>5.0178262446151624E-2</v>
      </c>
      <c r="I5647" s="3">
        <f t="shared" si="265"/>
        <v>2000</v>
      </c>
      <c r="J5647" s="3">
        <f>INDEX(PowerArray,MIN(MaximumPowerIndex,ROUND(G5647*100,0)))</f>
        <v>2000</v>
      </c>
      <c r="K5647" s="3">
        <f>MIN(J5647-M5647+N5647,'Power Look Up'!$F$4)</f>
        <v>1998.8664210591101</v>
      </c>
      <c r="M5647" s="50">
        <f t="array" ref="M5647">_xlfn.SUM(_xlfn.NORM.DIST($S$3:$S$1003,$G5647,$P5647,FALSE)*WindSpeedStep*$T$3:$T$1003)</f>
        <v>2002.7901176880157</v>
      </c>
      <c r="N5647" s="50">
        <f t="array" ref="N5647">_xlfn.SUM(_xlfn.NORM.DIST($S$3:$S$1003,$G5647,$Q5647,FALSE)*WindSpeedStep*$T$3:$T$1003)</f>
        <v>2001.6565387471258</v>
      </c>
      <c r="P5647" s="42">
        <f t="shared" si="264"/>
        <v>1.4518566216080204</v>
      </c>
      <c r="Q5647" s="42">
        <f t="shared" si="266"/>
        <v>0.72851642593230304</v>
      </c>
    </row>
    <row r="5648" spans="5:17" x14ac:dyDescent="0.2">
      <c r="E5648" s="15" t="s">
        <v>373</v>
      </c>
      <c r="F5648" s="21">
        <v>13.903377585183341</v>
      </c>
      <c r="G5648" s="21">
        <v>13.851274062255118</v>
      </c>
      <c r="H5648" s="24">
        <v>4.9628228520192427E-2</v>
      </c>
      <c r="I5648" s="3">
        <f t="shared" si="265"/>
        <v>1999.8999999999996</v>
      </c>
      <c r="J5648" s="3">
        <f>INDEX(PowerArray,MIN(MaximumPowerIndex,ROUND(G5648*100,0)))</f>
        <v>1999.8499999999997</v>
      </c>
      <c r="K5648" s="3">
        <f>MIN(J5648-M5648+N5648,'Power Look Up'!$F$4)</f>
        <v>2000</v>
      </c>
      <c r="M5648" s="50">
        <f t="array" ref="M5648">_xlfn.SUM(_xlfn.NORM.DIST($S$3:$S$1003,$G5648,$P5648,FALSE)*WindSpeedStep*$T$3:$T$1003)</f>
        <v>2003.4649717772984</v>
      </c>
      <c r="N5648" s="50">
        <f t="array" ref="N5648">_xlfn.SUM(_xlfn.NORM.DIST($S$3:$S$1003,$G5648,$Q5648,FALSE)*WindSpeedStep*$T$3:$T$1003)</f>
        <v>2003.891675910402</v>
      </c>
      <c r="P5648" s="42">
        <f t="shared" si="264"/>
        <v>1.3851274062255119</v>
      </c>
      <c r="Q5648" s="42">
        <f t="shared" si="266"/>
        <v>0.68741419445741114</v>
      </c>
    </row>
    <row r="5649" spans="5:17" x14ac:dyDescent="0.2">
      <c r="E5649" s="15" t="s">
        <v>374</v>
      </c>
      <c r="F5649" s="21">
        <v>14.08189550291044</v>
      </c>
      <c r="G5649" s="21">
        <v>14.054933836444706</v>
      </c>
      <c r="H5649" s="24">
        <v>5.8230797113252457E-2</v>
      </c>
      <c r="I5649" s="3">
        <f t="shared" si="265"/>
        <v>2000</v>
      </c>
      <c r="J5649" s="3">
        <f>INDEX(PowerArray,MIN(MaximumPowerIndex,ROUND(G5649*100,0)))</f>
        <v>2000</v>
      </c>
      <c r="K5649" s="3">
        <f>MIN(J5649-M5649+N5649,'Power Look Up'!$F$4)</f>
        <v>2000</v>
      </c>
      <c r="M5649" s="50">
        <f t="array" ref="M5649">_xlfn.SUM(_xlfn.NORM.DIST($S$3:$S$1003,$G5649,$P5649,FALSE)*WindSpeedStep*$T$3:$T$1003)</f>
        <v>2003.3677137884549</v>
      </c>
      <c r="N5649" s="50">
        <f t="array" ref="N5649">_xlfn.SUM(_xlfn.NORM.DIST($S$3:$S$1003,$G5649,$Q5649,FALSE)*WindSpeedStep*$T$3:$T$1003)</f>
        <v>2003.4345126433511</v>
      </c>
      <c r="P5649" s="42">
        <f t="shared" si="264"/>
        <v>1.4054933836444707</v>
      </c>
      <c r="Q5649" s="42">
        <f t="shared" si="266"/>
        <v>0.81843000067019867</v>
      </c>
    </row>
    <row r="5650" spans="5:17" x14ac:dyDescent="0.2">
      <c r="E5650" s="15" t="s">
        <v>375</v>
      </c>
      <c r="F5650" s="21">
        <v>14.594907485567647</v>
      </c>
      <c r="G5650" s="21">
        <v>14.503526726938793</v>
      </c>
      <c r="H5650" s="24">
        <v>5.0017446203195835E-2</v>
      </c>
      <c r="I5650" s="3">
        <f t="shared" si="265"/>
        <v>2000</v>
      </c>
      <c r="J5650" s="3">
        <f>INDEX(PowerArray,MIN(MaximumPowerIndex,ROUND(G5650*100,0)))</f>
        <v>2000</v>
      </c>
      <c r="K5650" s="3">
        <f>MIN(J5650-M5650+N5650,'Power Look Up'!$F$4)</f>
        <v>1998.8725349897534</v>
      </c>
      <c r="M5650" s="50">
        <f t="array" ref="M5650">_xlfn.SUM(_xlfn.NORM.DIST($S$3:$S$1003,$G5650,$P5650,FALSE)*WindSpeedStep*$T$3:$T$1003)</f>
        <v>2002.8125410881914</v>
      </c>
      <c r="N5650" s="50">
        <f t="array" ref="N5650">_xlfn.SUM(_xlfn.NORM.DIST($S$3:$S$1003,$G5650,$Q5650,FALSE)*WindSpeedStep*$T$3:$T$1003)</f>
        <v>2001.6850760779448</v>
      </c>
      <c r="P5650" s="42">
        <f t="shared" si="264"/>
        <v>1.4503526726938794</v>
      </c>
      <c r="Q5650" s="42">
        <f t="shared" si="266"/>
        <v>0.72542936782127398</v>
      </c>
    </row>
    <row r="5651" spans="5:17" x14ac:dyDescent="0.2">
      <c r="E5651" s="15" t="s">
        <v>376</v>
      </c>
      <c r="F5651" s="21">
        <v>15.019135684151381</v>
      </c>
      <c r="G5651" s="21">
        <v>14.958660376969778</v>
      </c>
      <c r="H5651" s="24">
        <v>5.5928651133126908E-2</v>
      </c>
      <c r="I5651" s="3">
        <f t="shared" si="265"/>
        <v>2000</v>
      </c>
      <c r="J5651" s="3">
        <f>INDEX(PowerArray,MIN(MaximumPowerIndex,ROUND(G5651*100,0)))</f>
        <v>2000</v>
      </c>
      <c r="K5651" s="3">
        <f>MIN(J5651-M5651+N5651,'Power Look Up'!$F$4)</f>
        <v>1998.9138077064354</v>
      </c>
      <c r="M5651" s="50">
        <f t="array" ref="M5651">_xlfn.SUM(_xlfn.NORM.DIST($S$3:$S$1003,$G5651,$P5651,FALSE)*WindSpeedStep*$T$3:$T$1003)</f>
        <v>2002.1243384900458</v>
      </c>
      <c r="N5651" s="50">
        <f t="array" ref="N5651">_xlfn.SUM(_xlfn.NORM.DIST($S$3:$S$1003,$G5651,$Q5651,FALSE)*WindSpeedStep*$T$3:$T$1003)</f>
        <v>2001.0381461964812</v>
      </c>
      <c r="P5651" s="42">
        <f t="shared" si="264"/>
        <v>1.4958660376969779</v>
      </c>
      <c r="Q5651" s="42">
        <f t="shared" si="266"/>
        <v>0.8366176976424714</v>
      </c>
    </row>
    <row r="5652" spans="5:17" x14ac:dyDescent="0.2">
      <c r="E5652" s="15" t="s">
        <v>377</v>
      </c>
      <c r="F5652" s="21">
        <v>15.642258407352113</v>
      </c>
      <c r="G5652" s="21">
        <v>15.585668600319421</v>
      </c>
      <c r="H5652" s="24">
        <v>6.4568681433192776E-2</v>
      </c>
      <c r="I5652" s="3">
        <f t="shared" si="265"/>
        <v>2000</v>
      </c>
      <c r="J5652" s="3">
        <f>INDEX(PowerArray,MIN(MaximumPowerIndex,ROUND(G5652*100,0)))</f>
        <v>2000</v>
      </c>
      <c r="K5652" s="3">
        <f>MIN(J5652-M5652+N5652,'Power Look Up'!$F$4)</f>
        <v>1999.2531671173899</v>
      </c>
      <c r="M5652" s="50">
        <f t="array" ref="M5652">_xlfn.SUM(_xlfn.NORM.DIST($S$3:$S$1003,$G5652,$P5652,FALSE)*WindSpeedStep*$T$3:$T$1003)</f>
        <v>2001.3170615413896</v>
      </c>
      <c r="N5652" s="50">
        <f t="array" ref="N5652">_xlfn.SUM(_xlfn.NORM.DIST($S$3:$S$1003,$G5652,$Q5652,FALSE)*WindSpeedStep*$T$3:$T$1003)</f>
        <v>2000.5702286587796</v>
      </c>
      <c r="P5652" s="42">
        <f t="shared" si="264"/>
        <v>1.5585668600319422</v>
      </c>
      <c r="Q5652" s="42">
        <f t="shared" si="266"/>
        <v>1.0063460707773402</v>
      </c>
    </row>
    <row r="5653" spans="5:17" x14ac:dyDescent="0.2">
      <c r="E5653" s="15" t="s">
        <v>378</v>
      </c>
      <c r="F5653" s="21">
        <v>17.215571526683526</v>
      </c>
      <c r="G5653" s="21">
        <v>17.164663958388481</v>
      </c>
      <c r="H5653" s="24">
        <v>4.4146080124149639E-2</v>
      </c>
      <c r="I5653" s="3">
        <f t="shared" si="265"/>
        <v>2000</v>
      </c>
      <c r="J5653" s="3">
        <f>INDEX(PowerArray,MIN(MaximumPowerIndex,ROUND(G5653*100,0)))</f>
        <v>2000</v>
      </c>
      <c r="K5653" s="3">
        <f>MIN(J5653-M5653+N5653,'Power Look Up'!$F$4)</f>
        <v>1999.7175088596944</v>
      </c>
      <c r="M5653" s="50">
        <f t="array" ref="M5653">_xlfn.SUM(_xlfn.NORM.DIST($S$3:$S$1003,$G5653,$P5653,FALSE)*WindSpeedStep*$T$3:$T$1003)</f>
        <v>2000.3140957396367</v>
      </c>
      <c r="N5653" s="50">
        <f t="array" ref="N5653">_xlfn.SUM(_xlfn.NORM.DIST($S$3:$S$1003,$G5653,$Q5653,FALSE)*WindSpeedStep*$T$3:$T$1003)</f>
        <v>2000.0316045993311</v>
      </c>
      <c r="P5653" s="42">
        <f t="shared" si="264"/>
        <v>1.7164663958388482</v>
      </c>
      <c r="Q5653" s="42">
        <f t="shared" si="266"/>
        <v>0.7577526304111214</v>
      </c>
    </row>
    <row r="5654" spans="5:17" x14ac:dyDescent="0.2">
      <c r="E5654" s="15" t="s">
        <v>379</v>
      </c>
      <c r="F5654" s="21">
        <v>16.906753654116184</v>
      </c>
      <c r="G5654" s="21">
        <v>16.796123875701714</v>
      </c>
      <c r="H5654" s="24">
        <v>4.4360970494025154E-2</v>
      </c>
      <c r="I5654" s="3">
        <f t="shared" si="265"/>
        <v>2000</v>
      </c>
      <c r="J5654" s="3">
        <f>INDEX(PowerArray,MIN(MaximumPowerIndex,ROUND(G5654*100,0)))</f>
        <v>2000</v>
      </c>
      <c r="K5654" s="3">
        <f>MIN(J5654-M5654+N5654,'Power Look Up'!$F$4)</f>
        <v>1999.6075907233653</v>
      </c>
      <c r="M5654" s="50">
        <f t="array" ref="M5654">_xlfn.SUM(_xlfn.NORM.DIST($S$3:$S$1003,$G5654,$P5654,FALSE)*WindSpeedStep*$T$3:$T$1003)</f>
        <v>2000.4467933833823</v>
      </c>
      <c r="N5654" s="50">
        <f t="array" ref="N5654">_xlfn.SUM(_xlfn.NORM.DIST($S$3:$S$1003,$G5654,$Q5654,FALSE)*WindSpeedStep*$T$3:$T$1003)</f>
        <v>2000.0543841067476</v>
      </c>
      <c r="P5654" s="42">
        <f t="shared" si="264"/>
        <v>1.6796123875701714</v>
      </c>
      <c r="Q5654" s="42">
        <f t="shared" si="266"/>
        <v>0.74509235566399512</v>
      </c>
    </row>
    <row r="5655" spans="5:17" x14ac:dyDescent="0.2">
      <c r="E5655" s="15" t="s">
        <v>380</v>
      </c>
      <c r="F5655" s="21">
        <v>16.989461196118</v>
      </c>
      <c r="G5655" s="21">
        <v>16.871541824631286</v>
      </c>
      <c r="H5655" s="24">
        <v>4.1202012937287626E-2</v>
      </c>
      <c r="I5655" s="3">
        <f t="shared" si="265"/>
        <v>2000</v>
      </c>
      <c r="J5655" s="3">
        <f>INDEX(PowerArray,MIN(MaximumPowerIndex,ROUND(G5655*100,0)))</f>
        <v>2000</v>
      </c>
      <c r="K5655" s="3">
        <f>MIN(J5655-M5655+N5655,'Power Look Up'!$F$4)</f>
        <v>1999.6284617684519</v>
      </c>
      <c r="M5655" s="50">
        <f t="array" ref="M5655">_xlfn.SUM(_xlfn.NORM.DIST($S$3:$S$1003,$G5655,$P5655,FALSE)*WindSpeedStep*$T$3:$T$1003)</f>
        <v>2000.4159660159701</v>
      </c>
      <c r="N5655" s="50">
        <f t="array" ref="N5655">_xlfn.SUM(_xlfn.NORM.DIST($S$3:$S$1003,$G5655,$Q5655,FALSE)*WindSpeedStep*$T$3:$T$1003)</f>
        <v>2000.0444277844219</v>
      </c>
      <c r="P5655" s="42">
        <f t="shared" si="264"/>
        <v>1.6871541824631286</v>
      </c>
      <c r="Q5655" s="42">
        <f t="shared" si="266"/>
        <v>0.69514148453044755</v>
      </c>
    </row>
    <row r="5656" spans="5:17" x14ac:dyDescent="0.2">
      <c r="E5656" s="15" t="s">
        <v>381</v>
      </c>
      <c r="F5656" s="21">
        <v>17.334074066397257</v>
      </c>
      <c r="G5656" s="21">
        <v>17.254866415770941</v>
      </c>
      <c r="H5656" s="24">
        <v>4.9613264412383111E-2</v>
      </c>
      <c r="I5656" s="3">
        <f t="shared" si="265"/>
        <v>2000</v>
      </c>
      <c r="J5656" s="3">
        <f>INDEX(PowerArray,MIN(MaximumPowerIndex,ROUND(G5656*100,0)))</f>
        <v>2000</v>
      </c>
      <c r="K5656" s="3">
        <f>MIN(J5656-M5656+N5656,'Power Look Up'!$F$4)</f>
        <v>1999.7454058157075</v>
      </c>
      <c r="M5656" s="50">
        <f t="array" ref="M5656">_xlfn.SUM(_xlfn.NORM.DIST($S$3:$S$1003,$G5656,$P5656,FALSE)*WindSpeedStep*$T$3:$T$1003)</f>
        <v>2000.2878353218412</v>
      </c>
      <c r="N5656" s="50">
        <f t="array" ref="N5656">_xlfn.SUM(_xlfn.NORM.DIST($S$3:$S$1003,$G5656,$Q5656,FALSE)*WindSpeedStep*$T$3:$T$1003)</f>
        <v>2000.0332411375487</v>
      </c>
      <c r="P5656" s="42">
        <f t="shared" si="264"/>
        <v>1.7254866415770942</v>
      </c>
      <c r="Q5656" s="42">
        <f t="shared" si="266"/>
        <v>0.85607024988599301</v>
      </c>
    </row>
    <row r="5657" spans="5:17" x14ac:dyDescent="0.2">
      <c r="E5657" s="15" t="s">
        <v>382</v>
      </c>
      <c r="F5657" s="21">
        <v>17.533976619763113</v>
      </c>
      <c r="G5657" s="21">
        <v>17.430387232786615</v>
      </c>
      <c r="H5657" s="24">
        <v>5.2469557816282146E-2</v>
      </c>
      <c r="I5657" s="3">
        <f t="shared" si="265"/>
        <v>2000</v>
      </c>
      <c r="J5657" s="3">
        <f>INDEX(PowerArray,MIN(MaximumPowerIndex,ROUND(G5657*100,0)))</f>
        <v>2000</v>
      </c>
      <c r="K5657" s="3">
        <f>MIN(J5657-M5657+N5657,'Power Look Up'!$F$4)</f>
        <v>1999.7861157962961</v>
      </c>
      <c r="M5657" s="50">
        <f t="array" ref="M5657">_xlfn.SUM(_xlfn.NORM.DIST($S$3:$S$1003,$G5657,$P5657,FALSE)*WindSpeedStep*$T$3:$T$1003)</f>
        <v>2000.2426178226142</v>
      </c>
      <c r="N5657" s="50">
        <f t="array" ref="N5657">_xlfn.SUM(_xlfn.NORM.DIST($S$3:$S$1003,$G5657,$Q5657,FALSE)*WindSpeedStep*$T$3:$T$1003)</f>
        <v>2000.0287336189103</v>
      </c>
      <c r="P5657" s="42">
        <f t="shared" si="264"/>
        <v>1.7430387232786615</v>
      </c>
      <c r="Q5657" s="42">
        <f t="shared" si="266"/>
        <v>0.91456471067088341</v>
      </c>
    </row>
    <row r="5658" spans="5:17" x14ac:dyDescent="0.2">
      <c r="E5658" s="15" t="s">
        <v>383</v>
      </c>
      <c r="F5658" s="21">
        <v>18.551314743793302</v>
      </c>
      <c r="G5658" s="21">
        <v>18.522228986807757</v>
      </c>
      <c r="H5658" s="24">
        <v>5.2826444569265787E-2</v>
      </c>
      <c r="I5658" s="3">
        <f t="shared" si="265"/>
        <v>2000</v>
      </c>
      <c r="J5658" s="3">
        <f>INDEX(PowerArray,MIN(MaximumPowerIndex,ROUND(G5658*100,0)))</f>
        <v>2000</v>
      </c>
      <c r="K5658" s="3">
        <f>MIN(J5658-M5658+N5658,'Power Look Up'!$F$4)</f>
        <v>1999.9242981123914</v>
      </c>
      <c r="M5658" s="50">
        <f t="array" ref="M5658">_xlfn.SUM(_xlfn.NORM.DIST($S$3:$S$1003,$G5658,$P5658,FALSE)*WindSpeedStep*$T$3:$T$1003)</f>
        <v>2000.0820606750087</v>
      </c>
      <c r="N5658" s="50">
        <f t="array" ref="N5658">_xlfn.SUM(_xlfn.NORM.DIST($S$3:$S$1003,$G5658,$Q5658,FALSE)*WindSpeedStep*$T$3:$T$1003)</f>
        <v>2000.0063587874001</v>
      </c>
      <c r="P5658" s="42">
        <f t="shared" si="264"/>
        <v>1.8522228986807758</v>
      </c>
      <c r="Q5658" s="42">
        <f t="shared" si="266"/>
        <v>0.97846350287084805</v>
      </c>
    </row>
    <row r="5659" spans="5:17" x14ac:dyDescent="0.2">
      <c r="E5659" s="15" t="s">
        <v>384</v>
      </c>
      <c r="F5659" s="21">
        <v>18.720920156599863</v>
      </c>
      <c r="G5659" s="21">
        <v>18.663896317351746</v>
      </c>
      <c r="H5659" s="24">
        <v>4.5403751145231042E-2</v>
      </c>
      <c r="I5659" s="3">
        <f t="shared" si="265"/>
        <v>2000</v>
      </c>
      <c r="J5659" s="3">
        <f>INDEX(PowerArray,MIN(MaximumPowerIndex,ROUND(G5659*100,0)))</f>
        <v>2000</v>
      </c>
      <c r="K5659" s="3">
        <f>MIN(J5659-M5659+N5659,'Power Look Up'!$F$4)</f>
        <v>1999.9327754332398</v>
      </c>
      <c r="M5659" s="50">
        <f t="array" ref="M5659">_xlfn.SUM(_xlfn.NORM.DIST($S$3:$S$1003,$G5659,$P5659,FALSE)*WindSpeedStep*$T$3:$T$1003)</f>
        <v>2000.0711741534167</v>
      </c>
      <c r="N5659" s="50">
        <f t="array" ref="N5659">_xlfn.SUM(_xlfn.NORM.DIST($S$3:$S$1003,$G5659,$Q5659,FALSE)*WindSpeedStep*$T$3:$T$1003)</f>
        <v>2000.0039495866565</v>
      </c>
      <c r="P5659" s="42">
        <f t="shared" si="264"/>
        <v>1.8663896317351747</v>
      </c>
      <c r="Q5659" s="42">
        <f t="shared" si="266"/>
        <v>0.84741090379343276</v>
      </c>
    </row>
    <row r="5660" spans="5:17" x14ac:dyDescent="0.2">
      <c r="E5660" s="15" t="s">
        <v>385</v>
      </c>
      <c r="F5660" s="21">
        <v>18.875610350863091</v>
      </c>
      <c r="G5660" s="21">
        <v>18.80291548653285</v>
      </c>
      <c r="H5660" s="24">
        <v>4.4501872224841234E-2</v>
      </c>
      <c r="I5660" s="3">
        <f t="shared" si="265"/>
        <v>2000</v>
      </c>
      <c r="J5660" s="3">
        <f>INDEX(PowerArray,MIN(MaximumPowerIndex,ROUND(G5660*100,0)))</f>
        <v>2000</v>
      </c>
      <c r="K5660" s="3">
        <f>MIN(J5660-M5660+N5660,'Power Look Up'!$F$4)</f>
        <v>1999.9412790706619</v>
      </c>
      <c r="M5660" s="50">
        <f t="array" ref="M5660">_xlfn.SUM(_xlfn.NORM.DIST($S$3:$S$1003,$G5660,$P5660,FALSE)*WindSpeedStep*$T$3:$T$1003)</f>
        <v>2000.0618837969109</v>
      </c>
      <c r="N5660" s="50">
        <f t="array" ref="N5660">_xlfn.SUM(_xlfn.NORM.DIST($S$3:$S$1003,$G5660,$Q5660,FALSE)*WindSpeedStep*$T$3:$T$1003)</f>
        <v>2000.0031628675729</v>
      </c>
      <c r="P5660" s="42">
        <f t="shared" si="264"/>
        <v>1.8802915486532852</v>
      </c>
      <c r="Q5660" s="42">
        <f t="shared" si="266"/>
        <v>0.83676494243617339</v>
      </c>
    </row>
    <row r="5661" spans="5:17" x14ac:dyDescent="0.2">
      <c r="E5661" s="15" t="s">
        <v>386</v>
      </c>
      <c r="F5661" s="21">
        <v>18.559533807482012</v>
      </c>
      <c r="G5661" s="21">
        <v>18.474662493327646</v>
      </c>
      <c r="H5661" s="24">
        <v>5.1725437177360008E-2</v>
      </c>
      <c r="I5661" s="3">
        <f t="shared" si="265"/>
        <v>2000</v>
      </c>
      <c r="J5661" s="3">
        <f>INDEX(PowerArray,MIN(MaximumPowerIndex,ROUND(G5661*100,0)))</f>
        <v>2000</v>
      </c>
      <c r="K5661" s="3">
        <f>MIN(J5661-M5661+N5661,'Power Look Up'!$F$4)</f>
        <v>1999.920418937749</v>
      </c>
      <c r="M5661" s="50">
        <f t="array" ref="M5661">_xlfn.SUM(_xlfn.NORM.DIST($S$3:$S$1003,$G5661,$P5661,FALSE)*WindSpeedStep*$T$3:$T$1003)</f>
        <v>2000.0860727293129</v>
      </c>
      <c r="N5661" s="50">
        <f t="array" ref="N5661">_xlfn.SUM(_xlfn.NORM.DIST($S$3:$S$1003,$G5661,$Q5661,FALSE)*WindSpeedStep*$T$3:$T$1003)</f>
        <v>2000.0064916670619</v>
      </c>
      <c r="P5661" s="42">
        <f t="shared" si="264"/>
        <v>1.8474662493327647</v>
      </c>
      <c r="Q5661" s="42">
        <f t="shared" si="266"/>
        <v>0.95560999417154835</v>
      </c>
    </row>
    <row r="5662" spans="5:17" x14ac:dyDescent="0.2">
      <c r="E5662" s="15" t="s">
        <v>387</v>
      </c>
      <c r="F5662" s="21">
        <v>18.185831642105537</v>
      </c>
      <c r="G5662" s="21">
        <v>18.078559899246819</v>
      </c>
      <c r="H5662" s="24">
        <v>5.8837012299324053E-2</v>
      </c>
      <c r="I5662" s="3">
        <f t="shared" si="265"/>
        <v>2000</v>
      </c>
      <c r="J5662" s="3">
        <f>INDEX(PowerArray,MIN(MaximumPowerIndex,ROUND(G5662*100,0)))</f>
        <v>2000</v>
      </c>
      <c r="K5662" s="3">
        <f>MIN(J5662-M5662+N5662,'Power Look Up'!$F$4)</f>
        <v>1999.8872389529504</v>
      </c>
      <c r="M5662" s="50">
        <f t="array" ref="M5662">_xlfn.SUM(_xlfn.NORM.DIST($S$3:$S$1003,$G5662,$P5662,FALSE)*WindSpeedStep*$T$3:$T$1003)</f>
        <v>2000.1279065844221</v>
      </c>
      <c r="N5662" s="50">
        <f t="array" ref="N5662">_xlfn.SUM(_xlfn.NORM.DIST($S$3:$S$1003,$G5662,$Q5662,FALSE)*WindSpeedStep*$T$3:$T$1003)</f>
        <v>2000.0151455373725</v>
      </c>
      <c r="P5662" s="42">
        <f t="shared" si="264"/>
        <v>1.807855989924682</v>
      </c>
      <c r="Q5662" s="42">
        <f t="shared" si="266"/>
        <v>1.0636884511460518</v>
      </c>
    </row>
    <row r="5663" spans="5:17" x14ac:dyDescent="0.2">
      <c r="E5663" s="15" t="s">
        <v>388</v>
      </c>
      <c r="F5663" s="21">
        <v>18.332623851268206</v>
      </c>
      <c r="G5663" s="21">
        <v>18.281463054248665</v>
      </c>
      <c r="H5663" s="24">
        <v>5.8911370721506859E-2</v>
      </c>
      <c r="I5663" s="3">
        <f t="shared" si="265"/>
        <v>2000</v>
      </c>
      <c r="J5663" s="3">
        <f>INDEX(PowerArray,MIN(MaximumPowerIndex,ROUND(G5663*100,0)))</f>
        <v>2000</v>
      </c>
      <c r="K5663" s="3">
        <f>MIN(J5663-M5663+N5663,'Power Look Up'!$F$4)</f>
        <v>1999.9070621966496</v>
      </c>
      <c r="M5663" s="50">
        <f t="array" ref="M5663">_xlfn.SUM(_xlfn.NORM.DIST($S$3:$S$1003,$G5663,$P5663,FALSE)*WindSpeedStep*$T$3:$T$1003)</f>
        <v>2000.1044526835267</v>
      </c>
      <c r="N5663" s="50">
        <f t="array" ref="N5663">_xlfn.SUM(_xlfn.NORM.DIST($S$3:$S$1003,$G5663,$Q5663,FALSE)*WindSpeedStep*$T$3:$T$1003)</f>
        <v>2000.0115148801763</v>
      </c>
      <c r="P5663" s="42">
        <f t="shared" si="264"/>
        <v>1.8281463054248666</v>
      </c>
      <c r="Q5663" s="42">
        <f t="shared" si="266"/>
        <v>1.0769860473203741</v>
      </c>
    </row>
    <row r="5664" spans="5:17" x14ac:dyDescent="0.2">
      <c r="E5664" s="15" t="s">
        <v>389</v>
      </c>
      <c r="F5664" s="21">
        <v>18.096956985382999</v>
      </c>
      <c r="G5664" s="21">
        <v>18.112515836979899</v>
      </c>
      <c r="H5664" s="24">
        <v>6.8519807004103178E-2</v>
      </c>
      <c r="I5664" s="3">
        <f t="shared" si="265"/>
        <v>2000</v>
      </c>
      <c r="J5664" s="3">
        <f>INDEX(PowerArray,MIN(MaximumPowerIndex,ROUND(G5664*100,0)))</f>
        <v>2000</v>
      </c>
      <c r="K5664" s="3">
        <f>MIN(J5664-M5664+N5664,'Power Look Up'!$F$4)</f>
        <v>1999.89948854305</v>
      </c>
      <c r="M5664" s="50">
        <f t="array" ref="M5664">_xlfn.SUM(_xlfn.NORM.DIST($S$3:$S$1003,$G5664,$P5664,FALSE)*WindSpeedStep*$T$3:$T$1003)</f>
        <v>2000.1236502948111</v>
      </c>
      <c r="N5664" s="50">
        <f t="array" ref="N5664">_xlfn.SUM(_xlfn.NORM.DIST($S$3:$S$1003,$G5664,$Q5664,FALSE)*WindSpeedStep*$T$3:$T$1003)</f>
        <v>2000.0231388378611</v>
      </c>
      <c r="P5664" s="42">
        <f t="shared" si="264"/>
        <v>1.8112515836979899</v>
      </c>
      <c r="Q5664" s="42">
        <f t="shared" si="266"/>
        <v>1.241066089508625</v>
      </c>
    </row>
    <row r="5665" spans="5:17" x14ac:dyDescent="0.2">
      <c r="E5665" s="15" t="s">
        <v>390</v>
      </c>
      <c r="F5665" s="21">
        <v>17.599584323161768</v>
      </c>
      <c r="G5665" s="21">
        <v>17.594553292780759</v>
      </c>
      <c r="H5665" s="24">
        <v>6.5342452349090613E-2</v>
      </c>
      <c r="I5665" s="3">
        <f t="shared" si="265"/>
        <v>2000</v>
      </c>
      <c r="J5665" s="3">
        <f>INDEX(PowerArray,MIN(MaximumPowerIndex,ROUND(G5665*100,0)))</f>
        <v>2000</v>
      </c>
      <c r="K5665" s="3">
        <f>MIN(J5665-M5665+N5665,'Power Look Up'!$F$4)</f>
        <v>1999.8329700953279</v>
      </c>
      <c r="M5665" s="50">
        <f t="array" ref="M5665">_xlfn.SUM(_xlfn.NORM.DIST($S$3:$S$1003,$G5665,$P5665,FALSE)*WindSpeedStep*$T$3:$T$1003)</f>
        <v>2000.2065547304267</v>
      </c>
      <c r="N5665" s="50">
        <f t="array" ref="N5665">_xlfn.SUM(_xlfn.NORM.DIST($S$3:$S$1003,$G5665,$Q5665,FALSE)*WindSpeedStep*$T$3:$T$1003)</f>
        <v>2000.0395248257546</v>
      </c>
      <c r="P5665" s="42">
        <f t="shared" si="264"/>
        <v>1.7594553292780759</v>
      </c>
      <c r="Q5665" s="42">
        <f t="shared" si="266"/>
        <v>1.149671260137062</v>
      </c>
    </row>
    <row r="5666" spans="5:17" x14ac:dyDescent="0.2">
      <c r="E5666" s="15" t="s">
        <v>391</v>
      </c>
      <c r="F5666" s="21">
        <v>17.425740118758892</v>
      </c>
      <c r="G5666" s="21">
        <v>17.364786791532822</v>
      </c>
      <c r="H5666" s="24">
        <v>6.5420463763991549E-2</v>
      </c>
      <c r="I5666" s="3">
        <f t="shared" si="265"/>
        <v>2000</v>
      </c>
      <c r="J5666" s="3">
        <f>INDEX(PowerArray,MIN(MaximumPowerIndex,ROUND(G5666*100,0)))</f>
        <v>2000</v>
      </c>
      <c r="K5666" s="3">
        <f>MIN(J5666-M5666+N5666,'Power Look Up'!$F$4)</f>
        <v>1999.7954413684495</v>
      </c>
      <c r="M5666" s="50">
        <f t="array" ref="M5666">_xlfn.SUM(_xlfn.NORM.DIST($S$3:$S$1003,$G5666,$P5666,FALSE)*WindSpeedStep*$T$3:$T$1003)</f>
        <v>2000.2586586606024</v>
      </c>
      <c r="N5666" s="50">
        <f t="array" ref="N5666">_xlfn.SUM(_xlfn.NORM.DIST($S$3:$S$1003,$G5666,$Q5666,FALSE)*WindSpeedStep*$T$3:$T$1003)</f>
        <v>2000.0541000290518</v>
      </c>
      <c r="P5666" s="42">
        <f t="shared" si="264"/>
        <v>1.7364786791532822</v>
      </c>
      <c r="Q5666" s="42">
        <f t="shared" si="266"/>
        <v>1.1360124050649121</v>
      </c>
    </row>
    <row r="5667" spans="5:17" x14ac:dyDescent="0.2">
      <c r="E5667" s="15" t="s">
        <v>392</v>
      </c>
      <c r="F5667" s="21">
        <v>17.687499705889021</v>
      </c>
      <c r="G5667" s="21">
        <v>17.712131759427788</v>
      </c>
      <c r="H5667" s="24">
        <v>6.5017668925648628E-2</v>
      </c>
      <c r="I5667" s="3">
        <f t="shared" si="265"/>
        <v>2000</v>
      </c>
      <c r="J5667" s="3">
        <f>INDEX(PowerArray,MIN(MaximumPowerIndex,ROUND(G5667*100,0)))</f>
        <v>2000</v>
      </c>
      <c r="K5667" s="3">
        <f>MIN(J5667-M5667+N5667,'Power Look Up'!$F$4)</f>
        <v>1999.8492473509164</v>
      </c>
      <c r="M5667" s="50">
        <f t="array" ref="M5667">_xlfn.SUM(_xlfn.NORM.DIST($S$3:$S$1003,$G5667,$P5667,FALSE)*WindSpeedStep*$T$3:$T$1003)</f>
        <v>2000.1839652299368</v>
      </c>
      <c r="N5667" s="50">
        <f t="array" ref="N5667">_xlfn.SUM(_xlfn.NORM.DIST($S$3:$S$1003,$G5667,$Q5667,FALSE)*WindSpeedStep*$T$3:$T$1003)</f>
        <v>2000.0332125808532</v>
      </c>
      <c r="P5667" s="42">
        <f t="shared" si="264"/>
        <v>1.7712131759427789</v>
      </c>
      <c r="Q5667" s="42">
        <f t="shared" si="266"/>
        <v>1.1516015187019422</v>
      </c>
    </row>
    <row r="5668" spans="5:17" x14ac:dyDescent="0.2">
      <c r="E5668" s="15" t="s">
        <v>393</v>
      </c>
      <c r="F5668" s="21">
        <v>17.849275246897776</v>
      </c>
      <c r="G5668" s="21">
        <v>17.769026926133463</v>
      </c>
      <c r="H5668" s="24">
        <v>6.0506658397108046E-2</v>
      </c>
      <c r="I5668" s="3">
        <f t="shared" si="265"/>
        <v>2000</v>
      </c>
      <c r="J5668" s="3">
        <f>INDEX(PowerArray,MIN(MaximumPowerIndex,ROUND(G5668*100,0)))</f>
        <v>2000</v>
      </c>
      <c r="K5668" s="3">
        <f>MIN(J5668-M5668+N5668,'Power Look Up'!$F$4)</f>
        <v>1999.8510508688375</v>
      </c>
      <c r="M5668" s="50">
        <f t="array" ref="M5668">_xlfn.SUM(_xlfn.NORM.DIST($S$3:$S$1003,$G5668,$P5668,FALSE)*WindSpeedStep*$T$3:$T$1003)</f>
        <v>2000.1739120948866</v>
      </c>
      <c r="N5668" s="50">
        <f t="array" ref="N5668">_xlfn.SUM(_xlfn.NORM.DIST($S$3:$S$1003,$G5668,$Q5668,FALSE)*WindSpeedStep*$T$3:$T$1003)</f>
        <v>2000.0249629637242</v>
      </c>
      <c r="P5668" s="42">
        <f t="shared" si="264"/>
        <v>1.7769026926133464</v>
      </c>
      <c r="Q5668" s="42">
        <f t="shared" si="266"/>
        <v>1.0751444422685723</v>
      </c>
    </row>
    <row r="5669" spans="5:17" x14ac:dyDescent="0.2">
      <c r="E5669" s="15" t="s">
        <v>394</v>
      </c>
      <c r="F5669" s="21">
        <v>18.118731099500234</v>
      </c>
      <c r="G5669" s="21">
        <v>18.078976211714448</v>
      </c>
      <c r="H5669" s="24">
        <v>4.8016607521925034E-2</v>
      </c>
      <c r="I5669" s="3">
        <f t="shared" si="265"/>
        <v>2000</v>
      </c>
      <c r="J5669" s="3">
        <f>INDEX(PowerArray,MIN(MaximumPowerIndex,ROUND(G5669*100,0)))</f>
        <v>2000</v>
      </c>
      <c r="K5669" s="3">
        <f>MIN(J5669-M5669+N5669,'Power Look Up'!$F$4)</f>
        <v>1999.8819149067006</v>
      </c>
      <c r="M5669" s="50">
        <f t="array" ref="M5669">_xlfn.SUM(_xlfn.NORM.DIST($S$3:$S$1003,$G5669,$P5669,FALSE)*WindSpeedStep*$T$3:$T$1003)</f>
        <v>2000.1278535426559</v>
      </c>
      <c r="N5669" s="50">
        <f t="array" ref="N5669">_xlfn.SUM(_xlfn.NORM.DIST($S$3:$S$1003,$G5669,$Q5669,FALSE)*WindSpeedStep*$T$3:$T$1003)</f>
        <v>2000.0097684493564</v>
      </c>
      <c r="P5669" s="42">
        <f t="shared" si="264"/>
        <v>1.8078976211714448</v>
      </c>
      <c r="Q5669" s="42">
        <f t="shared" si="266"/>
        <v>0.86809110515611165</v>
      </c>
    </row>
    <row r="5670" spans="5:17" x14ac:dyDescent="0.2">
      <c r="E5670" s="15" t="s">
        <v>395</v>
      </c>
      <c r="F5670" s="21">
        <v>18.149564961962405</v>
      </c>
      <c r="G5670" s="21">
        <v>18.040611633490133</v>
      </c>
      <c r="H5670" s="24">
        <v>6.3913377672198263E-2</v>
      </c>
      <c r="I5670" s="3">
        <f t="shared" si="265"/>
        <v>2000</v>
      </c>
      <c r="J5670" s="3">
        <f>INDEX(PowerArray,MIN(MaximumPowerIndex,ROUND(G5670*100,0)))</f>
        <v>2000</v>
      </c>
      <c r="K5670" s="3">
        <f>MIN(J5670-M5670+N5670,'Power Look Up'!$F$4)</f>
        <v>1999.8873839576497</v>
      </c>
      <c r="M5670" s="50">
        <f t="array" ref="M5670">_xlfn.SUM(_xlfn.NORM.DIST($S$3:$S$1003,$G5670,$P5670,FALSE)*WindSpeedStep*$T$3:$T$1003)</f>
        <v>2000.1328330020513</v>
      </c>
      <c r="N5670" s="50">
        <f t="array" ref="N5670">_xlfn.SUM(_xlfn.NORM.DIST($S$3:$S$1003,$G5670,$Q5670,FALSE)*WindSpeedStep*$T$3:$T$1003)</f>
        <v>2000.020216959701</v>
      </c>
      <c r="P5670" s="42">
        <f t="shared" si="264"/>
        <v>1.8040611633490133</v>
      </c>
      <c r="Q5670" s="42">
        <f t="shared" si="266"/>
        <v>1.1530364247687086</v>
      </c>
    </row>
    <row r="5671" spans="5:17" x14ac:dyDescent="0.2">
      <c r="E5671" s="15" t="s">
        <v>396</v>
      </c>
      <c r="F5671" s="21">
        <v>18.424767111436211</v>
      </c>
      <c r="G5671" s="21">
        <v>18.313184459668761</v>
      </c>
      <c r="H5671" s="24">
        <v>6.0787742565539329E-2</v>
      </c>
      <c r="I5671" s="3">
        <f t="shared" si="265"/>
        <v>2000</v>
      </c>
      <c r="J5671" s="3">
        <f>INDEX(PowerArray,MIN(MaximumPowerIndex,ROUND(G5671*100,0)))</f>
        <v>2000</v>
      </c>
      <c r="K5671" s="3">
        <f>MIN(J5671-M5671+N5671,'Power Look Up'!$F$4)</f>
        <v>1999.9108449846358</v>
      </c>
      <c r="M5671" s="50">
        <f t="array" ref="M5671">_xlfn.SUM(_xlfn.NORM.DIST($S$3:$S$1003,$G5671,$P5671,FALSE)*WindSpeedStep*$T$3:$T$1003)</f>
        <v>2000.1011897073574</v>
      </c>
      <c r="N5671" s="50">
        <f t="array" ref="N5671">_xlfn.SUM(_xlfn.NORM.DIST($S$3:$S$1003,$G5671,$Q5671,FALSE)*WindSpeedStep*$T$3:$T$1003)</f>
        <v>2000.0120346919932</v>
      </c>
      <c r="P5671" s="42">
        <f t="shared" si="264"/>
        <v>1.8313184459668763</v>
      </c>
      <c r="Q5671" s="42">
        <f t="shared" si="266"/>
        <v>1.11321714248958</v>
      </c>
    </row>
    <row r="5672" spans="5:17" x14ac:dyDescent="0.2">
      <c r="E5672" s="15" t="s">
        <v>397</v>
      </c>
      <c r="F5672" s="21">
        <v>19.260425744171162</v>
      </c>
      <c r="G5672" s="21">
        <v>19.201099852814664</v>
      </c>
      <c r="H5672" s="24">
        <v>5.7631124812281088E-2</v>
      </c>
      <c r="I5672" s="3">
        <f t="shared" si="265"/>
        <v>2000</v>
      </c>
      <c r="J5672" s="3">
        <f>INDEX(PowerArray,MIN(MaximumPowerIndex,ROUND(G5672*100,0)))</f>
        <v>2000</v>
      </c>
      <c r="K5672" s="3">
        <f>MIN(J5672-M5672+N5672,'Power Look Up'!$F$4)</f>
        <v>1999.9617172261521</v>
      </c>
      <c r="M5672" s="50">
        <f t="array" ref="M5672">_xlfn.SUM(_xlfn.NORM.DIST($S$3:$S$1003,$G5672,$P5672,FALSE)*WindSpeedStep*$T$3:$T$1003)</f>
        <v>2000.0414253680765</v>
      </c>
      <c r="N5672" s="50">
        <f t="array" ref="N5672">_xlfn.SUM(_xlfn.NORM.DIST($S$3:$S$1003,$G5672,$Q5672,FALSE)*WindSpeedStep*$T$3:$T$1003)</f>
        <v>2000.0031425942286</v>
      </c>
      <c r="P5672" s="42">
        <f t="shared" si="264"/>
        <v>1.9201099852814665</v>
      </c>
      <c r="Q5672" s="42">
        <f t="shared" si="266"/>
        <v>1.1065809821506341</v>
      </c>
    </row>
    <row r="5673" spans="5:17" x14ac:dyDescent="0.2">
      <c r="E5673" s="15" t="s">
        <v>398</v>
      </c>
      <c r="F5673" s="21">
        <v>20.269851666863509</v>
      </c>
      <c r="G5673" s="21">
        <v>20.215598002894961</v>
      </c>
      <c r="H5673" s="24">
        <v>4.7360978056360255E-2</v>
      </c>
      <c r="I5673" s="3">
        <f t="shared" si="265"/>
        <v>2000</v>
      </c>
      <c r="J5673" s="3">
        <f>INDEX(PowerArray,MIN(MaximumPowerIndex,ROUND(G5673*100,0)))</f>
        <v>2000</v>
      </c>
      <c r="K5673" s="3">
        <f>MIN(J5673-M5673+N5673,'Power Look Up'!$F$4)</f>
        <v>1999.9856399700129</v>
      </c>
      <c r="M5673" s="50">
        <f t="array" ref="M5673">_xlfn.SUM(_xlfn.NORM.DIST($S$3:$S$1003,$G5673,$P5673,FALSE)*WindSpeedStep*$T$3:$T$1003)</f>
        <v>2000.0148952184143</v>
      </c>
      <c r="N5673" s="50">
        <f t="array" ref="N5673">_xlfn.SUM(_xlfn.NORM.DIST($S$3:$S$1003,$G5673,$Q5673,FALSE)*WindSpeedStep*$T$3:$T$1003)</f>
        <v>2000.0005351884272</v>
      </c>
      <c r="P5673" s="42">
        <f t="shared" si="264"/>
        <v>2.0215598002894963</v>
      </c>
      <c r="Q5673" s="42">
        <f t="shared" si="266"/>
        <v>0.95743049341130837</v>
      </c>
    </row>
    <row r="5674" spans="5:17" x14ac:dyDescent="0.2">
      <c r="E5674" s="15" t="s">
        <v>399</v>
      </c>
      <c r="F5674" s="21">
        <v>21.112610881225887</v>
      </c>
      <c r="G5674" s="21">
        <v>21.038733180224511</v>
      </c>
      <c r="H5674" s="24">
        <v>5.6364416826257709E-2</v>
      </c>
      <c r="I5674" s="3">
        <f t="shared" si="265"/>
        <v>2000</v>
      </c>
      <c r="J5674" s="3">
        <f>INDEX(PowerArray,MIN(MaximumPowerIndex,ROUND(G5674*100,0)))</f>
        <v>2000</v>
      </c>
      <c r="K5674" s="3">
        <f>MIN(J5674-M5674+N5674,'Power Look Up'!$F$4)</f>
        <v>1999.9937490128743</v>
      </c>
      <c r="M5674" s="50">
        <f t="array" ref="M5674">_xlfn.SUM(_xlfn.NORM.DIST($S$3:$S$1003,$G5674,$P5674,FALSE)*WindSpeedStep*$T$3:$T$1003)</f>
        <v>2000.0065298592892</v>
      </c>
      <c r="N5674" s="50">
        <f t="array" ref="N5674">_xlfn.SUM(_xlfn.NORM.DIST($S$3:$S$1003,$G5674,$Q5674,FALSE)*WindSpeedStep*$T$3:$T$1003)</f>
        <v>2000.0002788721636</v>
      </c>
      <c r="P5674" s="42">
        <f t="shared" si="264"/>
        <v>2.1038733180224511</v>
      </c>
      <c r="Q5674" s="42">
        <f t="shared" si="266"/>
        <v>1.1858359264665927</v>
      </c>
    </row>
    <row r="5675" spans="5:17" x14ac:dyDescent="0.2">
      <c r="E5675" s="15" t="s">
        <v>400</v>
      </c>
      <c r="F5675" s="21">
        <v>21.582287987648613</v>
      </c>
      <c r="G5675" s="21">
        <v>21.492204692018205</v>
      </c>
      <c r="H5675" s="24">
        <v>6.347797790410549E-2</v>
      </c>
      <c r="I5675" s="3">
        <f t="shared" si="265"/>
        <v>2000</v>
      </c>
      <c r="J5675" s="3">
        <f>INDEX(PowerArray,MIN(MaximumPowerIndex,ROUND(G5675*100,0)))</f>
        <v>2000</v>
      </c>
      <c r="K5675" s="3">
        <f>MIN(J5675-M5675+N5675,'Power Look Up'!$F$4)</f>
        <v>1999.9960726935892</v>
      </c>
      <c r="M5675" s="50">
        <f t="array" ref="M5675">_xlfn.SUM(_xlfn.NORM.DIST($S$3:$S$1003,$G5675,$P5675,FALSE)*WindSpeedStep*$T$3:$T$1003)</f>
        <v>2000.0041607928117</v>
      </c>
      <c r="N5675" s="50">
        <f t="array" ref="N5675">_xlfn.SUM(_xlfn.NORM.DIST($S$3:$S$1003,$G5675,$Q5675,FALSE)*WindSpeedStep*$T$3:$T$1003)</f>
        <v>2000.0002334864009</v>
      </c>
      <c r="P5675" s="42">
        <f t="shared" si="264"/>
        <v>2.1492204692018206</v>
      </c>
      <c r="Q5675" s="42">
        <f t="shared" si="266"/>
        <v>1.3642816945504439</v>
      </c>
    </row>
    <row r="5676" spans="5:17" x14ac:dyDescent="0.2">
      <c r="E5676" s="15" t="s">
        <v>401</v>
      </c>
      <c r="F5676" s="21">
        <v>21.187954593406026</v>
      </c>
      <c r="G5676" s="21">
        <v>21.111724236708646</v>
      </c>
      <c r="H5676" s="24">
        <v>5.47480878763544E-2</v>
      </c>
      <c r="I5676" s="3">
        <f t="shared" si="265"/>
        <v>2000</v>
      </c>
      <c r="J5676" s="3">
        <f>INDEX(PowerArray,MIN(MaximumPowerIndex,ROUND(G5676*100,0)))</f>
        <v>2000</v>
      </c>
      <c r="K5676" s="3">
        <f>MIN(J5676-M5676+N5676,'Power Look Up'!$F$4)</f>
        <v>1999.994164227003</v>
      </c>
      <c r="M5676" s="50">
        <f t="array" ref="M5676">_xlfn.SUM(_xlfn.NORM.DIST($S$3:$S$1003,$G5676,$P5676,FALSE)*WindSpeedStep*$T$3:$T$1003)</f>
        <v>2000.0060717395904</v>
      </c>
      <c r="N5676" s="50">
        <f t="array" ref="N5676">_xlfn.SUM(_xlfn.NORM.DIST($S$3:$S$1003,$G5676,$Q5676,FALSE)*WindSpeedStep*$T$3:$T$1003)</f>
        <v>2000.0002359665934</v>
      </c>
      <c r="P5676" s="42">
        <f t="shared" si="264"/>
        <v>2.1111724236708649</v>
      </c>
      <c r="Q5676" s="42">
        <f t="shared" si="266"/>
        <v>1.1558265337326861</v>
      </c>
    </row>
    <row r="5677" spans="5:17" x14ac:dyDescent="0.2">
      <c r="E5677" s="15" t="s">
        <v>402</v>
      </c>
      <c r="F5677" s="21">
        <v>20.348217767856831</v>
      </c>
      <c r="G5677" s="21">
        <v>20.25308544880512</v>
      </c>
      <c r="H5677" s="24">
        <v>6.2904772034726247E-2</v>
      </c>
      <c r="I5677" s="3">
        <f t="shared" si="265"/>
        <v>2000</v>
      </c>
      <c r="J5677" s="3">
        <f>INDEX(PowerArray,MIN(MaximumPowerIndex,ROUND(G5677*100,0)))</f>
        <v>2000</v>
      </c>
      <c r="K5677" s="3">
        <f>MIN(J5677-M5677+N5677,'Power Look Up'!$F$4)</f>
        <v>1999.9867049065597</v>
      </c>
      <c r="M5677" s="50">
        <f t="array" ref="M5677">_xlfn.SUM(_xlfn.NORM.DIST($S$3:$S$1003,$G5677,$P5677,FALSE)*WindSpeedStep*$T$3:$T$1003)</f>
        <v>2000.0143440943993</v>
      </c>
      <c r="N5677" s="50">
        <f t="array" ref="N5677">_xlfn.SUM(_xlfn.NORM.DIST($S$3:$S$1003,$G5677,$Q5677,FALSE)*WindSpeedStep*$T$3:$T$1003)</f>
        <v>2000.001049000959</v>
      </c>
      <c r="P5677" s="42">
        <f t="shared" si="264"/>
        <v>2.0253085448805122</v>
      </c>
      <c r="Q5677" s="42">
        <f t="shared" si="266"/>
        <v>1.2740157231569174</v>
      </c>
    </row>
    <row r="5678" spans="5:17" x14ac:dyDescent="0.2">
      <c r="E5678" s="15" t="s">
        <v>403</v>
      </c>
      <c r="F5678" s="21">
        <v>19.385430105494343</v>
      </c>
      <c r="G5678" s="21">
        <v>19.352029472304295</v>
      </c>
      <c r="H5678" s="24">
        <v>6.4481416878427525E-2</v>
      </c>
      <c r="I5678" s="3">
        <f t="shared" si="265"/>
        <v>2000</v>
      </c>
      <c r="J5678" s="3">
        <f>INDEX(PowerArray,MIN(MaximumPowerIndex,ROUND(G5678*100,0)))</f>
        <v>2000</v>
      </c>
      <c r="K5678" s="3">
        <f>MIN(J5678-M5678+N5678,'Power Look Up'!$F$4)</f>
        <v>1999.9680736507912</v>
      </c>
      <c r="M5678" s="50">
        <f t="array" ref="M5678">_xlfn.SUM(_xlfn.NORM.DIST($S$3:$S$1003,$G5678,$P5678,FALSE)*WindSpeedStep*$T$3:$T$1003)</f>
        <v>2000.0355736092813</v>
      </c>
      <c r="N5678" s="50">
        <f t="array" ref="N5678">_xlfn.SUM(_xlfn.NORM.DIST($S$3:$S$1003,$G5678,$Q5678,FALSE)*WindSpeedStep*$T$3:$T$1003)</f>
        <v>2000.0036472600725</v>
      </c>
      <c r="P5678" s="42">
        <f t="shared" si="264"/>
        <v>1.9352029472304295</v>
      </c>
      <c r="Q5678" s="42">
        <f t="shared" si="266"/>
        <v>1.2478462798472691</v>
      </c>
    </row>
    <row r="5679" spans="5:17" x14ac:dyDescent="0.2">
      <c r="E5679" s="15" t="s">
        <v>404</v>
      </c>
      <c r="F5679" s="21">
        <v>19.198979418161809</v>
      </c>
      <c r="G5679" s="21">
        <v>19.150996644309977</v>
      </c>
      <c r="H5679" s="24">
        <v>7.2920542780291281E-2</v>
      </c>
      <c r="I5679" s="3">
        <f t="shared" si="265"/>
        <v>2000</v>
      </c>
      <c r="J5679" s="3">
        <f>INDEX(PowerArray,MIN(MaximumPowerIndex,ROUND(G5679*100,0)))</f>
        <v>2000</v>
      </c>
      <c r="K5679" s="3">
        <f>MIN(J5679-M5679+N5679,'Power Look Up'!$F$4)</f>
        <v>1999.9641322664286</v>
      </c>
      <c r="M5679" s="50">
        <f t="array" ref="M5679">_xlfn.SUM(_xlfn.NORM.DIST($S$3:$S$1003,$G5679,$P5679,FALSE)*WindSpeedStep*$T$3:$T$1003)</f>
        <v>2000.0435729697761</v>
      </c>
      <c r="N5679" s="50">
        <f t="array" ref="N5679">_xlfn.SUM(_xlfn.NORM.DIST($S$3:$S$1003,$G5679,$Q5679,FALSE)*WindSpeedStep*$T$3:$T$1003)</f>
        <v>2000.0077052362046</v>
      </c>
      <c r="P5679" s="42">
        <f t="shared" si="264"/>
        <v>1.9150996644309979</v>
      </c>
      <c r="Q5679" s="42">
        <f t="shared" si="266"/>
        <v>1.3965010700866205</v>
      </c>
    </row>
    <row r="5680" spans="5:17" x14ac:dyDescent="0.2">
      <c r="E5680" s="15" t="s">
        <v>405</v>
      </c>
      <c r="F5680" s="21">
        <v>19.039355827927604</v>
      </c>
      <c r="G5680" s="21">
        <v>18.927112496871505</v>
      </c>
      <c r="H5680" s="24">
        <v>6.5653481730009774E-2</v>
      </c>
      <c r="I5680" s="3">
        <f t="shared" si="265"/>
        <v>2000</v>
      </c>
      <c r="J5680" s="3">
        <f>INDEX(PowerArray,MIN(MaximumPowerIndex,ROUND(G5680*100,0)))</f>
        <v>2000</v>
      </c>
      <c r="K5680" s="3">
        <f>MIN(J5680-M5680+N5680,'Power Look Up'!$F$4)</f>
        <v>1999.9521731564075</v>
      </c>
      <c r="M5680" s="50">
        <f t="array" ref="M5680">_xlfn.SUM(_xlfn.NORM.DIST($S$3:$S$1003,$G5680,$P5680,FALSE)*WindSpeedStep*$T$3:$T$1003)</f>
        <v>2000.0546071686852</v>
      </c>
      <c r="N5680" s="50">
        <f t="array" ref="N5680">_xlfn.SUM(_xlfn.NORM.DIST($S$3:$S$1003,$G5680,$Q5680,FALSE)*WindSpeedStep*$T$3:$T$1003)</f>
        <v>2000.0067803250927</v>
      </c>
      <c r="P5680" s="42">
        <f t="shared" si="264"/>
        <v>1.8927112496871505</v>
      </c>
      <c r="Q5680" s="42">
        <f t="shared" si="266"/>
        <v>1.2426308345151931</v>
      </c>
    </row>
    <row r="5681" spans="5:17" x14ac:dyDescent="0.2">
      <c r="E5681" s="15" t="s">
        <v>406</v>
      </c>
      <c r="F5681" s="21">
        <v>18.674511257509156</v>
      </c>
      <c r="G5681" s="21">
        <v>18.6549430361509</v>
      </c>
      <c r="H5681" s="24">
        <v>5.5690881847406233E-2</v>
      </c>
      <c r="I5681" s="3">
        <f t="shared" si="265"/>
        <v>2000</v>
      </c>
      <c r="J5681" s="3">
        <f>INDEX(PowerArray,MIN(MaximumPowerIndex,ROUND(G5681*100,0)))</f>
        <v>2000</v>
      </c>
      <c r="K5681" s="3">
        <f>MIN(J5681-M5681+N5681,'Power Look Up'!$F$4)</f>
        <v>1999.9341750698361</v>
      </c>
      <c r="M5681" s="50">
        <f t="array" ref="M5681">_xlfn.SUM(_xlfn.NORM.DIST($S$3:$S$1003,$G5681,$P5681,FALSE)*WindSpeedStep*$T$3:$T$1003)</f>
        <v>2000.0718177385406</v>
      </c>
      <c r="N5681" s="50">
        <f t="array" ref="N5681">_xlfn.SUM(_xlfn.NORM.DIST($S$3:$S$1003,$G5681,$Q5681,FALSE)*WindSpeedStep*$T$3:$T$1003)</f>
        <v>2000.0059928083767</v>
      </c>
      <c r="P5681" s="42">
        <f t="shared" si="264"/>
        <v>1.8654943036150902</v>
      </c>
      <c r="Q5681" s="42">
        <f t="shared" si="266"/>
        <v>1.0389102284963736</v>
      </c>
    </row>
    <row r="5682" spans="5:17" x14ac:dyDescent="0.2">
      <c r="E5682" s="15" t="s">
        <v>407</v>
      </c>
      <c r="F5682" s="21">
        <v>19.719743788452721</v>
      </c>
      <c r="G5682" s="21">
        <v>19.708001129559001</v>
      </c>
      <c r="H5682" s="24">
        <v>5.5274551824464918E-2</v>
      </c>
      <c r="I5682" s="3">
        <f t="shared" si="265"/>
        <v>2000</v>
      </c>
      <c r="J5682" s="3">
        <f>INDEX(PowerArray,MIN(MaximumPowerIndex,ROUND(G5682*100,0)))</f>
        <v>2000</v>
      </c>
      <c r="K5682" s="3">
        <f>MIN(J5682-M5682+N5682,'Power Look Up'!$F$4)</f>
        <v>1999.9766037331144</v>
      </c>
      <c r="M5682" s="50">
        <f t="array" ref="M5682">_xlfn.SUM(_xlfn.NORM.DIST($S$3:$S$1003,$G5682,$P5682,FALSE)*WindSpeedStep*$T$3:$T$1003)</f>
        <v>2000.0248392718865</v>
      </c>
      <c r="N5682" s="50">
        <f t="array" ref="N5682">_xlfn.SUM(_xlfn.NORM.DIST($S$3:$S$1003,$G5682,$Q5682,FALSE)*WindSpeedStep*$T$3:$T$1003)</f>
        <v>2000.001443005001</v>
      </c>
      <c r="P5682" s="42">
        <f t="shared" si="264"/>
        <v>1.9708001129559003</v>
      </c>
      <c r="Q5682" s="42">
        <f t="shared" si="266"/>
        <v>1.0893509297924222</v>
      </c>
    </row>
    <row r="5683" spans="5:17" x14ac:dyDescent="0.2">
      <c r="E5683" s="15" t="s">
        <v>408</v>
      </c>
      <c r="F5683" s="21">
        <v>19.466874308624771</v>
      </c>
      <c r="G5683" s="21">
        <v>19.363897100661244</v>
      </c>
      <c r="H5683" s="24">
        <v>6.2156871247887553E-2</v>
      </c>
      <c r="I5683" s="3">
        <f t="shared" si="265"/>
        <v>2000</v>
      </c>
      <c r="J5683" s="3">
        <f>INDEX(PowerArray,MIN(MaximumPowerIndex,ROUND(G5683*100,0)))</f>
        <v>2000</v>
      </c>
      <c r="K5683" s="3">
        <f>MIN(J5683-M5683+N5683,'Power Look Up'!$F$4)</f>
        <v>1999.9680228609752</v>
      </c>
      <c r="M5683" s="50">
        <f t="array" ref="M5683">_xlfn.SUM(_xlfn.NORM.DIST($S$3:$S$1003,$G5683,$P5683,FALSE)*WindSpeedStep*$T$3:$T$1003)</f>
        <v>2000.0351501268356</v>
      </c>
      <c r="N5683" s="50">
        <f t="array" ref="N5683">_xlfn.SUM(_xlfn.NORM.DIST($S$3:$S$1003,$G5683,$Q5683,FALSE)*WindSpeedStep*$T$3:$T$1003)</f>
        <v>2000.0031729878108</v>
      </c>
      <c r="P5683" s="42">
        <f t="shared" si="264"/>
        <v>1.9363897100661245</v>
      </c>
      <c r="Q5683" s="42">
        <f t="shared" si="266"/>
        <v>1.2035992589431441</v>
      </c>
    </row>
    <row r="5684" spans="5:17" x14ac:dyDescent="0.2">
      <c r="E5684" s="15" t="s">
        <v>409</v>
      </c>
      <c r="F5684" s="21">
        <v>18.58111987178232</v>
      </c>
      <c r="G5684" s="21">
        <v>18.564226870725655</v>
      </c>
      <c r="H5684" s="24">
        <v>6.5658044747492192E-2</v>
      </c>
      <c r="I5684" s="3">
        <f t="shared" si="265"/>
        <v>2000</v>
      </c>
      <c r="J5684" s="3">
        <f>INDEX(PowerArray,MIN(MaximumPowerIndex,ROUND(G5684*100,0)))</f>
        <v>2000</v>
      </c>
      <c r="K5684" s="3">
        <f>MIN(J5684-M5684+N5684,'Power Look Up'!$F$4)</f>
        <v>1999.9322814675061</v>
      </c>
      <c r="M5684" s="50">
        <f t="array" ref="M5684">_xlfn.SUM(_xlfn.NORM.DIST($S$3:$S$1003,$G5684,$P5684,FALSE)*WindSpeedStep*$T$3:$T$1003)</f>
        <v>2000.0786721583738</v>
      </c>
      <c r="N5684" s="50">
        <f t="array" ref="N5684">_xlfn.SUM(_xlfn.NORM.DIST($S$3:$S$1003,$G5684,$Q5684,FALSE)*WindSpeedStep*$T$3:$T$1003)</f>
        <v>2000.0109536258799</v>
      </c>
      <c r="P5684" s="42">
        <f t="shared" si="264"/>
        <v>1.8564226870725655</v>
      </c>
      <c r="Q5684" s="42">
        <f t="shared" si="266"/>
        <v>1.218890838580702</v>
      </c>
    </row>
    <row r="5685" spans="5:17" x14ac:dyDescent="0.2">
      <c r="E5685" s="15" t="s">
        <v>410</v>
      </c>
      <c r="F5685" s="21">
        <v>16.629292884883096</v>
      </c>
      <c r="G5685" s="21">
        <v>16.598341575424271</v>
      </c>
      <c r="H5685" s="24">
        <v>6.915507520138818E-2</v>
      </c>
      <c r="I5685" s="3">
        <f t="shared" si="265"/>
        <v>2000</v>
      </c>
      <c r="J5685" s="3">
        <f>INDEX(PowerArray,MIN(MaximumPowerIndex,ROUND(G5685*100,0)))</f>
        <v>2000</v>
      </c>
      <c r="K5685" s="3">
        <f>MIN(J5685-M5685+N5685,'Power Look Up'!$F$4)</f>
        <v>1999.6388778592311</v>
      </c>
      <c r="M5685" s="50">
        <f t="array" ref="M5685">_xlfn.SUM(_xlfn.NORM.DIST($S$3:$S$1003,$G5685,$P5685,FALSE)*WindSpeedStep*$T$3:$T$1003)</f>
        <v>2000.5379872261699</v>
      </c>
      <c r="N5685" s="50">
        <f t="array" ref="N5685">_xlfn.SUM(_xlfn.NORM.DIST($S$3:$S$1003,$G5685,$Q5685,FALSE)*WindSpeedStep*$T$3:$T$1003)</f>
        <v>2000.176865085401</v>
      </c>
      <c r="P5685" s="42">
        <f t="shared" si="264"/>
        <v>1.6598341575424271</v>
      </c>
      <c r="Q5685" s="42">
        <f t="shared" si="266"/>
        <v>1.1478595598667936</v>
      </c>
    </row>
    <row r="5686" spans="5:17" x14ac:dyDescent="0.2">
      <c r="E5686" s="15" t="s">
        <v>411</v>
      </c>
      <c r="F5686" s="21">
        <v>15.270718557083093</v>
      </c>
      <c r="G5686" s="21">
        <v>15.215333202575096</v>
      </c>
      <c r="H5686" s="24">
        <v>6.7449347334232024E-2</v>
      </c>
      <c r="I5686" s="3">
        <f t="shared" si="265"/>
        <v>2000</v>
      </c>
      <c r="J5686" s="3">
        <f>INDEX(PowerArray,MIN(MaximumPowerIndex,ROUND(G5686*100,0)))</f>
        <v>2000</v>
      </c>
      <c r="K5686" s="3">
        <f>MIN(J5686-M5686+N5686,'Power Look Up'!$F$4)</f>
        <v>1999.2313165555076</v>
      </c>
      <c r="M5686" s="50">
        <f t="array" ref="M5686">_xlfn.SUM(_xlfn.NORM.DIST($S$3:$S$1003,$G5686,$P5686,FALSE)*WindSpeedStep*$T$3:$T$1003)</f>
        <v>2001.7643627219907</v>
      </c>
      <c r="N5686" s="50">
        <f t="array" ref="N5686">_xlfn.SUM(_xlfn.NORM.DIST($S$3:$S$1003,$G5686,$Q5686,FALSE)*WindSpeedStep*$T$3:$T$1003)</f>
        <v>2000.9956792774983</v>
      </c>
      <c r="P5686" s="42">
        <f t="shared" si="264"/>
        <v>1.5215333202575096</v>
      </c>
      <c r="Q5686" s="42">
        <f t="shared" si="266"/>
        <v>1.0262642939865605</v>
      </c>
    </row>
    <row r="5687" spans="5:17" x14ac:dyDescent="0.2">
      <c r="E5687" s="15" t="s">
        <v>412</v>
      </c>
      <c r="F5687" s="21">
        <v>15.626603675902654</v>
      </c>
      <c r="G5687" s="21">
        <v>15.593880712322402</v>
      </c>
      <c r="H5687" s="24">
        <v>5.8873957456200554E-2</v>
      </c>
      <c r="I5687" s="3">
        <f t="shared" si="265"/>
        <v>2000</v>
      </c>
      <c r="J5687" s="3">
        <f>INDEX(PowerArray,MIN(MaximumPowerIndex,ROUND(G5687*100,0)))</f>
        <v>2000</v>
      </c>
      <c r="K5687" s="3">
        <f>MIN(J5687-M5687+N5687,'Power Look Up'!$F$4)</f>
        <v>1999.1669964207495</v>
      </c>
      <c r="M5687" s="50">
        <f t="array" ref="M5687">_xlfn.SUM(_xlfn.NORM.DIST($S$3:$S$1003,$G5687,$P5687,FALSE)*WindSpeedStep*$T$3:$T$1003)</f>
        <v>2001.308194620068</v>
      </c>
      <c r="N5687" s="50">
        <f t="array" ref="N5687">_xlfn.SUM(_xlfn.NORM.DIST($S$3:$S$1003,$G5687,$Q5687,FALSE)*WindSpeedStep*$T$3:$T$1003)</f>
        <v>2000.4751910408174</v>
      </c>
      <c r="P5687" s="42">
        <f t="shared" si="264"/>
        <v>1.5593880712322403</v>
      </c>
      <c r="Q5687" s="42">
        <f t="shared" si="266"/>
        <v>0.91807346963433556</v>
      </c>
    </row>
    <row r="5688" spans="5:17" x14ac:dyDescent="0.2">
      <c r="E5688" s="15" t="s">
        <v>413</v>
      </c>
      <c r="F5688" s="21">
        <v>16.654961373663504</v>
      </c>
      <c r="G5688" s="21">
        <v>16.578532564978016</v>
      </c>
      <c r="H5688" s="24">
        <v>4.9834999996606372E-2</v>
      </c>
      <c r="I5688" s="3">
        <f t="shared" si="265"/>
        <v>2000</v>
      </c>
      <c r="J5688" s="3">
        <f>INDEX(PowerArray,MIN(MaximumPowerIndex,ROUND(G5688*100,0)))</f>
        <v>2000</v>
      </c>
      <c r="K5688" s="3">
        <f>MIN(J5688-M5688+N5688,'Power Look Up'!$F$4)</f>
        <v>1999.5406254892682</v>
      </c>
      <c r="M5688" s="50">
        <f t="array" ref="M5688">_xlfn.SUM(_xlfn.NORM.DIST($S$3:$S$1003,$G5688,$P5688,FALSE)*WindSpeedStep*$T$3:$T$1003)</f>
        <v>2000.5480067147987</v>
      </c>
      <c r="N5688" s="50">
        <f t="array" ref="N5688">_xlfn.SUM(_xlfn.NORM.DIST($S$3:$S$1003,$G5688,$Q5688,FALSE)*WindSpeedStep*$T$3:$T$1003)</f>
        <v>2000.0886322040669</v>
      </c>
      <c r="P5688" s="42">
        <f t="shared" si="264"/>
        <v>1.6578532564978017</v>
      </c>
      <c r="Q5688" s="42">
        <f t="shared" si="266"/>
        <v>0.82619117031941802</v>
      </c>
    </row>
    <row r="5689" spans="5:17" x14ac:dyDescent="0.2">
      <c r="E5689" s="15" t="s">
        <v>414</v>
      </c>
      <c r="F5689" s="21">
        <v>16.907748967338282</v>
      </c>
      <c r="G5689" s="21">
        <v>16.819517330469395</v>
      </c>
      <c r="H5689" s="24">
        <v>5.4412920476712749E-2</v>
      </c>
      <c r="I5689" s="3">
        <f t="shared" si="265"/>
        <v>2000</v>
      </c>
      <c r="J5689" s="3">
        <f>INDEX(PowerArray,MIN(MaximumPowerIndex,ROUND(G5689*100,0)))</f>
        <v>2000</v>
      </c>
      <c r="K5689" s="3">
        <f>MIN(J5689-M5689+N5689,'Power Look Up'!$F$4)</f>
        <v>1999.6364852492163</v>
      </c>
      <c r="M5689" s="50">
        <f t="array" ref="M5689">_xlfn.SUM(_xlfn.NORM.DIST($S$3:$S$1003,$G5689,$P5689,FALSE)*WindSpeedStep*$T$3:$T$1003)</f>
        <v>2000.4370106786839</v>
      </c>
      <c r="N5689" s="50">
        <f t="array" ref="N5689">_xlfn.SUM(_xlfn.NORM.DIST($S$3:$S$1003,$G5689,$Q5689,FALSE)*WindSpeedStep*$T$3:$T$1003)</f>
        <v>2000.0734959279002</v>
      </c>
      <c r="P5689" s="42">
        <f t="shared" si="264"/>
        <v>1.6819517330469396</v>
      </c>
      <c r="Q5689" s="42">
        <f t="shared" si="266"/>
        <v>0.91519905895952314</v>
      </c>
    </row>
    <row r="5690" spans="5:17" x14ac:dyDescent="0.2">
      <c r="E5690" s="15" t="s">
        <v>415</v>
      </c>
      <c r="F5690" s="21">
        <v>16.770778494286279</v>
      </c>
      <c r="G5690" s="21">
        <v>16.645141457608446</v>
      </c>
      <c r="H5690" s="24">
        <v>4.531691836839466E-2</v>
      </c>
      <c r="I5690" s="3">
        <f t="shared" si="265"/>
        <v>2000</v>
      </c>
      <c r="J5690" s="3">
        <f>INDEX(PowerArray,MIN(MaximumPowerIndex,ROUND(G5690*100,0)))</f>
        <v>2000</v>
      </c>
      <c r="K5690" s="3">
        <f>MIN(J5690-M5690+N5690,'Power Look Up'!$F$4)</f>
        <v>1999.5548115686252</v>
      </c>
      <c r="M5690" s="50">
        <f t="array" ref="M5690">_xlfn.SUM(_xlfn.NORM.DIST($S$3:$S$1003,$G5690,$P5690,FALSE)*WindSpeedStep*$T$3:$T$1003)</f>
        <v>2000.5149792830928</v>
      </c>
      <c r="N5690" s="50">
        <f t="array" ref="N5690">_xlfn.SUM(_xlfn.NORM.DIST($S$3:$S$1003,$G5690,$Q5690,FALSE)*WindSpeedStep*$T$3:$T$1003)</f>
        <v>2000.0697908517179</v>
      </c>
      <c r="P5690" s="42">
        <f t="shared" si="264"/>
        <v>1.6645141457608448</v>
      </c>
      <c r="Q5690" s="42">
        <f t="shared" si="266"/>
        <v>0.75430651666482362</v>
      </c>
    </row>
    <row r="5691" spans="5:17" x14ac:dyDescent="0.2">
      <c r="E5691" s="15" t="s">
        <v>416</v>
      </c>
      <c r="F5691" s="21">
        <v>17.031754307819504</v>
      </c>
      <c r="G5691" s="21">
        <v>16.927083517476085</v>
      </c>
      <c r="H5691" s="24">
        <v>5.1081056259751907E-2</v>
      </c>
      <c r="I5691" s="3">
        <f t="shared" si="265"/>
        <v>2000</v>
      </c>
      <c r="J5691" s="3">
        <f>INDEX(PowerArray,MIN(MaximumPowerIndex,ROUND(G5691*100,0)))</f>
        <v>2000</v>
      </c>
      <c r="K5691" s="3">
        <f>MIN(J5691-M5691+N5691,'Power Look Up'!$F$4)</f>
        <v>1999.6614201402765</v>
      </c>
      <c r="M5691" s="50">
        <f t="array" ref="M5691">_xlfn.SUM(_xlfn.NORM.DIST($S$3:$S$1003,$G5691,$P5691,FALSE)*WindSpeedStep*$T$3:$T$1003)</f>
        <v>2000.3945459933602</v>
      </c>
      <c r="N5691" s="50">
        <f t="array" ref="N5691">_xlfn.SUM(_xlfn.NORM.DIST($S$3:$S$1003,$G5691,$Q5691,FALSE)*WindSpeedStep*$T$3:$T$1003)</f>
        <v>2000.0559661336367</v>
      </c>
      <c r="P5691" s="42">
        <f t="shared" si="264"/>
        <v>1.6927083517476085</v>
      </c>
      <c r="Q5691" s="42">
        <f t="shared" si="266"/>
        <v>0.86465330546971508</v>
      </c>
    </row>
    <row r="5692" spans="5:17" x14ac:dyDescent="0.2">
      <c r="E5692" s="15" t="s">
        <v>417</v>
      </c>
      <c r="F5692" s="21">
        <v>15.890193246503216</v>
      </c>
      <c r="G5692" s="21">
        <v>15.836128163214788</v>
      </c>
      <c r="H5692" s="24">
        <v>5.223347426455302E-2</v>
      </c>
      <c r="I5692" s="3">
        <f t="shared" si="265"/>
        <v>2000</v>
      </c>
      <c r="J5692" s="3">
        <f>INDEX(PowerArray,MIN(MaximumPowerIndex,ROUND(G5692*100,0)))</f>
        <v>2000</v>
      </c>
      <c r="K5692" s="3">
        <f>MIN(J5692-M5692+N5692,'Power Look Up'!$F$4)</f>
        <v>1999.2109811285559</v>
      </c>
      <c r="M5692" s="50">
        <f t="array" ref="M5692">_xlfn.SUM(_xlfn.NORM.DIST($S$3:$S$1003,$G5692,$P5692,FALSE)*WindSpeedStep*$T$3:$T$1003)</f>
        <v>2001.0670741497681</v>
      </c>
      <c r="N5692" s="50">
        <f t="array" ref="N5692">_xlfn.SUM(_xlfn.NORM.DIST($S$3:$S$1003,$G5692,$Q5692,FALSE)*WindSpeedStep*$T$3:$T$1003)</f>
        <v>2000.278055278324</v>
      </c>
      <c r="P5692" s="42">
        <f t="shared" si="264"/>
        <v>1.5836128163214789</v>
      </c>
      <c r="Q5692" s="42">
        <f t="shared" si="266"/>
        <v>0.8271759928634429</v>
      </c>
    </row>
    <row r="5693" spans="5:17" x14ac:dyDescent="0.2">
      <c r="E5693" s="15" t="s">
        <v>418</v>
      </c>
      <c r="F5693" s="21">
        <v>15.616812040903536</v>
      </c>
      <c r="G5693" s="21">
        <v>15.513359907292379</v>
      </c>
      <c r="H5693" s="24">
        <v>5.1226844371606767E-2</v>
      </c>
      <c r="I5693" s="3">
        <f t="shared" si="265"/>
        <v>2000</v>
      </c>
      <c r="J5693" s="3">
        <f>INDEX(PowerArray,MIN(MaximumPowerIndex,ROUND(G5693*100,0)))</f>
        <v>2000</v>
      </c>
      <c r="K5693" s="3">
        <f>MIN(J5693-M5693+N5693,'Power Look Up'!$F$4)</f>
        <v>1999.0306647692507</v>
      </c>
      <c r="M5693" s="50">
        <f t="array" ref="M5693">_xlfn.SUM(_xlfn.NORM.DIST($S$3:$S$1003,$G5693,$P5693,FALSE)*WindSpeedStep*$T$3:$T$1003)</f>
        <v>2001.3971246367862</v>
      </c>
      <c r="N5693" s="50">
        <f t="array" ref="N5693">_xlfn.SUM(_xlfn.NORM.DIST($S$3:$S$1003,$G5693,$Q5693,FALSE)*WindSpeedStep*$T$3:$T$1003)</f>
        <v>2000.4277894060369</v>
      </c>
      <c r="P5693" s="42">
        <f t="shared" si="264"/>
        <v>1.5513359907292381</v>
      </c>
      <c r="Q5693" s="42">
        <f t="shared" si="266"/>
        <v>0.79470047365159069</v>
      </c>
    </row>
    <row r="5694" spans="5:17" x14ac:dyDescent="0.2">
      <c r="E5694" s="15" t="s">
        <v>419</v>
      </c>
      <c r="F5694" s="21">
        <v>16.489783400374414</v>
      </c>
      <c r="G5694" s="21">
        <v>16.410250786598883</v>
      </c>
      <c r="H5694" s="24">
        <v>5.2759941042054316E-2</v>
      </c>
      <c r="I5694" s="3">
        <f t="shared" si="265"/>
        <v>2000</v>
      </c>
      <c r="J5694" s="3">
        <f>INDEX(PowerArray,MIN(MaximumPowerIndex,ROUND(G5694*100,0)))</f>
        <v>2000</v>
      </c>
      <c r="K5694" s="3">
        <f>MIN(J5694-M5694+N5694,'Power Look Up'!$F$4)</f>
        <v>1999.4841458354886</v>
      </c>
      <c r="M5694" s="50">
        <f t="array" ref="M5694">_xlfn.SUM(_xlfn.NORM.DIST($S$3:$S$1003,$G5694,$P5694,FALSE)*WindSpeedStep*$T$3:$T$1003)</f>
        <v>2000.6402352948694</v>
      </c>
      <c r="N5694" s="50">
        <f t="array" ref="N5694">_xlfn.SUM(_xlfn.NORM.DIST($S$3:$S$1003,$G5694,$Q5694,FALSE)*WindSpeedStep*$T$3:$T$1003)</f>
        <v>2000.124381130358</v>
      </c>
      <c r="P5694" s="42">
        <f t="shared" si="264"/>
        <v>1.6410250786598883</v>
      </c>
      <c r="Q5694" s="42">
        <f t="shared" si="266"/>
        <v>0.86580386398628251</v>
      </c>
    </row>
    <row r="5695" spans="5:17" x14ac:dyDescent="0.2">
      <c r="E5695" s="15" t="s">
        <v>420</v>
      </c>
      <c r="F5695" s="21">
        <v>16.870499897297812</v>
      </c>
      <c r="G5695" s="21">
        <v>16.788019195732243</v>
      </c>
      <c r="H5695" s="24">
        <v>4.4456299728268825E-2</v>
      </c>
      <c r="I5695" s="3">
        <f t="shared" si="265"/>
        <v>2000</v>
      </c>
      <c r="J5695" s="3">
        <f>INDEX(PowerArray,MIN(MaximumPowerIndex,ROUND(G5695*100,0)))</f>
        <v>2000</v>
      </c>
      <c r="K5695" s="3">
        <f>MIN(J5695-M5695+N5695,'Power Look Up'!$F$4)</f>
        <v>1999.604959817038</v>
      </c>
      <c r="M5695" s="50">
        <f t="array" ref="M5695">_xlfn.SUM(_xlfn.NORM.DIST($S$3:$S$1003,$G5695,$P5695,FALSE)*WindSpeedStep*$T$3:$T$1003)</f>
        <v>2000.4502298452414</v>
      </c>
      <c r="N5695" s="50">
        <f t="array" ref="N5695">_xlfn.SUM(_xlfn.NORM.DIST($S$3:$S$1003,$G5695,$Q5695,FALSE)*WindSpeedStep*$T$3:$T$1003)</f>
        <v>2000.0551896622794</v>
      </c>
      <c r="P5695" s="42">
        <f t="shared" si="264"/>
        <v>1.6788019195732244</v>
      </c>
      <c r="Q5695" s="42">
        <f t="shared" si="266"/>
        <v>0.74633321320940316</v>
      </c>
    </row>
    <row r="5696" spans="5:17" x14ac:dyDescent="0.2">
      <c r="E5696" s="15" t="s">
        <v>421</v>
      </c>
      <c r="F5696" s="21">
        <v>16.792864213224512</v>
      </c>
      <c r="G5696" s="21">
        <v>16.701836409082887</v>
      </c>
      <c r="H5696" s="24">
        <v>4.5257318248395892E-2</v>
      </c>
      <c r="I5696" s="3">
        <f t="shared" si="265"/>
        <v>2000</v>
      </c>
      <c r="J5696" s="3">
        <f>INDEX(PowerArray,MIN(MaximumPowerIndex,ROUND(G5696*100,0)))</f>
        <v>2000</v>
      </c>
      <c r="K5696" s="3">
        <f>MIN(J5696-M5696+N5696,'Power Look Up'!$F$4)</f>
        <v>1999.5758061787046</v>
      </c>
      <c r="M5696" s="50">
        <f t="array" ref="M5696">_xlfn.SUM(_xlfn.NORM.DIST($S$3:$S$1003,$G5696,$P5696,FALSE)*WindSpeedStep*$T$3:$T$1003)</f>
        <v>2000.4883203339427</v>
      </c>
      <c r="N5696" s="50">
        <f t="array" ref="N5696">_xlfn.SUM(_xlfn.NORM.DIST($S$3:$S$1003,$G5696,$Q5696,FALSE)*WindSpeedStep*$T$3:$T$1003)</f>
        <v>2000.0641265126474</v>
      </c>
      <c r="P5696" s="42">
        <f t="shared" si="264"/>
        <v>1.6701836409082889</v>
      </c>
      <c r="Q5696" s="42">
        <f t="shared" si="266"/>
        <v>0.75588032569850983</v>
      </c>
    </row>
    <row r="5697" spans="5:17" x14ac:dyDescent="0.2">
      <c r="E5697" s="15" t="s">
        <v>422</v>
      </c>
      <c r="F5697" s="21">
        <v>17.249528937691505</v>
      </c>
      <c r="G5697" s="21">
        <v>17.150310074397744</v>
      </c>
      <c r="H5697" s="24">
        <v>4.4638900156716323E-2</v>
      </c>
      <c r="I5697" s="3">
        <f t="shared" si="265"/>
        <v>2000</v>
      </c>
      <c r="J5697" s="3">
        <f>INDEX(PowerArray,MIN(MaximumPowerIndex,ROUND(G5697*100,0)))</f>
        <v>2000</v>
      </c>
      <c r="K5697" s="3">
        <f>MIN(J5697-M5697+N5697,'Power Look Up'!$F$4)</f>
        <v>1999.7142870581902</v>
      </c>
      <c r="M5697" s="50">
        <f t="array" ref="M5697">_xlfn.SUM(_xlfn.NORM.DIST($S$3:$S$1003,$G5697,$P5697,FALSE)*WindSpeedStep*$T$3:$T$1003)</f>
        <v>2000.3184789565544</v>
      </c>
      <c r="N5697" s="50">
        <f t="array" ref="N5697">_xlfn.SUM(_xlfn.NORM.DIST($S$3:$S$1003,$G5697,$Q5697,FALSE)*WindSpeedStep*$T$3:$T$1003)</f>
        <v>2000.0327660147445</v>
      </c>
      <c r="P5697" s="42">
        <f t="shared" si="264"/>
        <v>1.7150310074397745</v>
      </c>
      <c r="Q5697" s="42">
        <f t="shared" si="266"/>
        <v>0.76557097906776694</v>
      </c>
    </row>
    <row r="5698" spans="5:17" x14ac:dyDescent="0.2">
      <c r="E5698" s="15" t="s">
        <v>423</v>
      </c>
      <c r="F5698" s="21">
        <v>16.370532729805081</v>
      </c>
      <c r="G5698" s="21">
        <v>16.271079131758267</v>
      </c>
      <c r="H5698" s="24">
        <v>5.0700854620867458E-2</v>
      </c>
      <c r="I5698" s="3">
        <f t="shared" si="265"/>
        <v>2000</v>
      </c>
      <c r="J5698" s="3">
        <f>INDEX(PowerArray,MIN(MaximumPowerIndex,ROUND(G5698*100,0)))</f>
        <v>2000</v>
      </c>
      <c r="K5698" s="3">
        <f>MIN(J5698-M5698+N5698,'Power Look Up'!$F$4)</f>
        <v>1999.4152539987717</v>
      </c>
      <c r="M5698" s="50">
        <f t="array" ref="M5698">_xlfn.SUM(_xlfn.NORM.DIST($S$3:$S$1003,$G5698,$P5698,FALSE)*WindSpeedStep*$T$3:$T$1003)</f>
        <v>2000.7268353046404</v>
      </c>
      <c r="N5698" s="50">
        <f t="array" ref="N5698">_xlfn.SUM(_xlfn.NORM.DIST($S$3:$S$1003,$G5698,$Q5698,FALSE)*WindSpeedStep*$T$3:$T$1003)</f>
        <v>2000.1420893034121</v>
      </c>
      <c r="P5698" s="42">
        <f t="shared" si="264"/>
        <v>1.6271079131758268</v>
      </c>
      <c r="Q5698" s="42">
        <f t="shared" si="266"/>
        <v>0.82495761758390618</v>
      </c>
    </row>
    <row r="5699" spans="5:17" x14ac:dyDescent="0.2">
      <c r="E5699" s="15" t="s">
        <v>424</v>
      </c>
      <c r="F5699" s="21">
        <v>15.487839456877568</v>
      </c>
      <c r="G5699" s="21">
        <v>15.423560925058212</v>
      </c>
      <c r="H5699" s="24">
        <v>4.7779420884388996E-2</v>
      </c>
      <c r="I5699" s="3">
        <f t="shared" si="265"/>
        <v>2000</v>
      </c>
      <c r="J5699" s="3">
        <f>INDEX(PowerArray,MIN(MaximumPowerIndex,ROUND(G5699*100,0)))</f>
        <v>2000</v>
      </c>
      <c r="K5699" s="3">
        <f>MIN(J5699-M5699+N5699,'Power Look Up'!$F$4)</f>
        <v>1998.9429635467766</v>
      </c>
      <c r="M5699" s="50">
        <f t="array" ref="M5699">_xlfn.SUM(_xlfn.NORM.DIST($S$3:$S$1003,$G5699,$P5699,FALSE)*WindSpeedStep*$T$3:$T$1003)</f>
        <v>2001.5015243418391</v>
      </c>
      <c r="N5699" s="50">
        <f t="array" ref="N5699">_xlfn.SUM(_xlfn.NORM.DIST($S$3:$S$1003,$G5699,$Q5699,FALSE)*WindSpeedStep*$T$3:$T$1003)</f>
        <v>2000.4444878886156</v>
      </c>
      <c r="P5699" s="42">
        <f t="shared" ref="P5699:P5762" si="267">ReferenceTurbulence*G5699</f>
        <v>1.5423560925058213</v>
      </c>
      <c r="Q5699" s="42">
        <f t="shared" si="266"/>
        <v>0.73692880897437241</v>
      </c>
    </row>
    <row r="5700" spans="5:17" x14ac:dyDescent="0.2">
      <c r="E5700" s="15" t="s">
        <v>425</v>
      </c>
      <c r="F5700" s="21">
        <v>14.599133578705004</v>
      </c>
      <c r="G5700" s="21">
        <v>14.556343973036762</v>
      </c>
      <c r="H5700" s="24">
        <v>4.9317995216526168E-2</v>
      </c>
      <c r="I5700" s="3">
        <f t="shared" ref="I5700:I5763" si="268">INDEX(PowerArray,MIN(MaximumPowerIndex,ROUND(F5700*100,0)))</f>
        <v>2000</v>
      </c>
      <c r="J5700" s="3">
        <f>INDEX(PowerArray,MIN(MaximumPowerIndex,ROUND(G5700*100,0)))</f>
        <v>2000</v>
      </c>
      <c r="K5700" s="3">
        <f>MIN(J5700-M5700+N5700,'Power Look Up'!$F$4)</f>
        <v>1998.8153438453537</v>
      </c>
      <c r="M5700" s="50">
        <f t="array" ref="M5700">_xlfn.SUM(_xlfn.NORM.DIST($S$3:$S$1003,$G5700,$P5700,FALSE)*WindSpeedStep*$T$3:$T$1003)</f>
        <v>2002.73336352413</v>
      </c>
      <c r="N5700" s="50">
        <f t="array" ref="N5700">_xlfn.SUM(_xlfn.NORM.DIST($S$3:$S$1003,$G5700,$Q5700,FALSE)*WindSpeedStep*$T$3:$T$1003)</f>
        <v>2001.5487073694837</v>
      </c>
      <c r="P5700" s="42">
        <f t="shared" si="267"/>
        <v>1.4556343973036763</v>
      </c>
      <c r="Q5700" s="42">
        <f t="shared" ref="Q5700:Q5763" si="269">G5700*H5700</f>
        <v>0.71788970243233652</v>
      </c>
    </row>
    <row r="5701" spans="5:17" x14ac:dyDescent="0.2">
      <c r="E5701" s="15" t="s">
        <v>426</v>
      </c>
      <c r="F5701" s="21">
        <v>13.975640345729635</v>
      </c>
      <c r="G5701" s="21">
        <v>13.931681946099967</v>
      </c>
      <c r="H5701" s="24">
        <v>5.0802681124872101E-2</v>
      </c>
      <c r="I5701" s="3">
        <f t="shared" si="268"/>
        <v>1999.9799999999998</v>
      </c>
      <c r="J5701" s="3">
        <f>INDEX(PowerArray,MIN(MaximumPowerIndex,ROUND(G5701*100,0)))</f>
        <v>1999.9299999999998</v>
      </c>
      <c r="K5701" s="3">
        <f>MIN(J5701-M5701+N5701,'Power Look Up'!$F$4)</f>
        <v>2000</v>
      </c>
      <c r="M5701" s="50">
        <f t="array" ref="M5701">_xlfn.SUM(_xlfn.NORM.DIST($S$3:$S$1003,$G5701,$P5701,FALSE)*WindSpeedStep*$T$3:$T$1003)</f>
        <v>2003.4448642051814</v>
      </c>
      <c r="N5701" s="50">
        <f t="array" ref="N5701">_xlfn.SUM(_xlfn.NORM.DIST($S$3:$S$1003,$G5701,$Q5701,FALSE)*WindSpeedStep*$T$3:$T$1003)</f>
        <v>2003.5792779027563</v>
      </c>
      <c r="P5701" s="42">
        <f t="shared" si="267"/>
        <v>1.3931681946099967</v>
      </c>
      <c r="Q5701" s="42">
        <f t="shared" si="269"/>
        <v>0.70776679544085419</v>
      </c>
    </row>
    <row r="5702" spans="5:17" x14ac:dyDescent="0.2">
      <c r="E5702" s="15" t="s">
        <v>427</v>
      </c>
      <c r="F5702" s="21">
        <v>14.312633014055471</v>
      </c>
      <c r="G5702" s="21">
        <v>14.229157948460905</v>
      </c>
      <c r="H5702" s="24">
        <v>5.5195993583025175E-2</v>
      </c>
      <c r="I5702" s="3">
        <f t="shared" si="268"/>
        <v>2000</v>
      </c>
      <c r="J5702" s="3">
        <f>INDEX(PowerArray,MIN(MaximumPowerIndex,ROUND(G5702*100,0)))</f>
        <v>2000</v>
      </c>
      <c r="K5702" s="3">
        <f>MIN(J5702-M5702+N5702,'Power Look Up'!$F$4)</f>
        <v>1999.4533587234644</v>
      </c>
      <c r="M5702" s="50">
        <f t="array" ref="M5702">_xlfn.SUM(_xlfn.NORM.DIST($S$3:$S$1003,$G5702,$P5702,FALSE)*WindSpeedStep*$T$3:$T$1003)</f>
        <v>2003.1888940953779</v>
      </c>
      <c r="N5702" s="50">
        <f t="array" ref="N5702">_xlfn.SUM(_xlfn.NORM.DIST($S$3:$S$1003,$G5702,$Q5702,FALSE)*WindSpeedStep*$T$3:$T$1003)</f>
        <v>2002.6422528188423</v>
      </c>
      <c r="P5702" s="42">
        <f t="shared" si="267"/>
        <v>1.4229157948460907</v>
      </c>
      <c r="Q5702" s="42">
        <f t="shared" si="269"/>
        <v>0.78539251081509975</v>
      </c>
    </row>
    <row r="5703" spans="5:17" x14ac:dyDescent="0.2">
      <c r="E5703" s="15" t="s">
        <v>428</v>
      </c>
      <c r="F5703" s="21">
        <v>13.922773839205201</v>
      </c>
      <c r="G5703" s="21">
        <v>13.828957018501059</v>
      </c>
      <c r="H5703" s="24">
        <v>5.1713832912558613E-2</v>
      </c>
      <c r="I5703" s="3">
        <f t="shared" si="268"/>
        <v>1999.9199999999998</v>
      </c>
      <c r="J5703" s="3">
        <f>INDEX(PowerArray,MIN(MaximumPowerIndex,ROUND(G5703*100,0)))</f>
        <v>1999.8299999999997</v>
      </c>
      <c r="K5703" s="3">
        <f>MIN(J5703-M5703+N5703,'Power Look Up'!$F$4)</f>
        <v>2000</v>
      </c>
      <c r="M5703" s="50">
        <f t="array" ref="M5703">_xlfn.SUM(_xlfn.NORM.DIST($S$3:$S$1003,$G5703,$P5703,FALSE)*WindSpeedStep*$T$3:$T$1003)</f>
        <v>2003.4655178653932</v>
      </c>
      <c r="N5703" s="50">
        <f t="array" ref="N5703">_xlfn.SUM(_xlfn.NORM.DIST($S$3:$S$1003,$G5703,$Q5703,FALSE)*WindSpeedStep*$T$3:$T$1003)</f>
        <v>2004.1128878066911</v>
      </c>
      <c r="P5703" s="42">
        <f t="shared" si="267"/>
        <v>1.382895701850106</v>
      </c>
      <c r="Q5703" s="42">
        <f t="shared" si="269"/>
        <v>0.71514837260971853</v>
      </c>
    </row>
    <row r="5704" spans="5:17" x14ac:dyDescent="0.2">
      <c r="E5704" s="15" t="s">
        <v>429</v>
      </c>
      <c r="F5704" s="21">
        <v>13.232177538252339</v>
      </c>
      <c r="G5704" s="21">
        <v>13.114239069173918</v>
      </c>
      <c r="H5704" s="24">
        <v>5.8191480410086684E-2</v>
      </c>
      <c r="I5704" s="3">
        <f t="shared" si="268"/>
        <v>1999.2299999999998</v>
      </c>
      <c r="J5704" s="3">
        <f>INDEX(PowerArray,MIN(MaximumPowerIndex,ROUND(G5704*100,0)))</f>
        <v>1999.1099999999997</v>
      </c>
      <c r="K5704" s="3">
        <f>MIN(J5704-M5704+N5704,'Power Look Up'!$F$4)</f>
        <v>2000</v>
      </c>
      <c r="M5704" s="50">
        <f t="array" ref="M5704">_xlfn.SUM(_xlfn.NORM.DIST($S$3:$S$1003,$G5704,$P5704,FALSE)*WindSpeedStep*$T$3:$T$1003)</f>
        <v>2001.3533370714138</v>
      </c>
      <c r="N5704" s="50">
        <f t="array" ref="N5704">_xlfn.SUM(_xlfn.NORM.DIST($S$3:$S$1003,$G5704,$Q5704,FALSE)*WindSpeedStep*$T$3:$T$1003)</f>
        <v>2009.4562413223291</v>
      </c>
      <c r="P5704" s="42">
        <f t="shared" si="267"/>
        <v>1.3114239069173919</v>
      </c>
      <c r="Q5704" s="42">
        <f t="shared" si="269"/>
        <v>0.7631369858870275</v>
      </c>
    </row>
    <row r="5705" spans="5:17" x14ac:dyDescent="0.2">
      <c r="E5705" s="15" t="s">
        <v>430</v>
      </c>
      <c r="F5705" s="21">
        <v>13.789037202341229</v>
      </c>
      <c r="G5705" s="21">
        <v>13.670979797051391</v>
      </c>
      <c r="H5705" s="24">
        <v>6.0917958786664027E-2</v>
      </c>
      <c r="I5705" s="3">
        <f t="shared" si="268"/>
        <v>1999.7899999999997</v>
      </c>
      <c r="J5705" s="3">
        <f>INDEX(PowerArray,MIN(MaximumPowerIndex,ROUND(G5705*100,0)))</f>
        <v>1999.6699999999998</v>
      </c>
      <c r="K5705" s="3">
        <f>MIN(J5705-M5705+N5705,'Power Look Up'!$F$4)</f>
        <v>2000</v>
      </c>
      <c r="M5705" s="50">
        <f t="array" ref="M5705">_xlfn.SUM(_xlfn.NORM.DIST($S$3:$S$1003,$G5705,$P5705,FALSE)*WindSpeedStep*$T$3:$T$1003)</f>
        <v>2003.3934441188762</v>
      </c>
      <c r="N5705" s="50">
        <f t="array" ref="N5705">_xlfn.SUM(_xlfn.NORM.DIST($S$3:$S$1003,$G5705,$Q5705,FALSE)*WindSpeedStep*$T$3:$T$1003)</f>
        <v>2005.4975197339529</v>
      </c>
      <c r="P5705" s="42">
        <f t="shared" si="267"/>
        <v>1.3670979797051392</v>
      </c>
      <c r="Q5705" s="42">
        <f t="shared" si="269"/>
        <v>0.83280818385009314</v>
      </c>
    </row>
    <row r="5706" spans="5:17" x14ac:dyDescent="0.2">
      <c r="E5706" s="15" t="s">
        <v>431</v>
      </c>
      <c r="F5706" s="21">
        <v>14.125636611387614</v>
      </c>
      <c r="G5706" s="21">
        <v>14.003275131543948</v>
      </c>
      <c r="H5706" s="24">
        <v>4.459975980778913E-2</v>
      </c>
      <c r="I5706" s="3">
        <f t="shared" si="268"/>
        <v>2000</v>
      </c>
      <c r="J5706" s="3">
        <f>INDEX(PowerArray,MIN(MaximumPowerIndex,ROUND(G5706*100,0)))</f>
        <v>1999.9999999999998</v>
      </c>
      <c r="K5706" s="3">
        <f>MIN(J5706-M5706+N5706,'Power Look Up'!$F$4)</f>
        <v>1999.583480820289</v>
      </c>
      <c r="M5706" s="50">
        <f t="array" ref="M5706">_xlfn.SUM(_xlfn.NORM.DIST($S$3:$S$1003,$G5706,$P5706,FALSE)*WindSpeedStep*$T$3:$T$1003)</f>
        <v>2003.4060632667804</v>
      </c>
      <c r="N5706" s="50">
        <f t="array" ref="N5706">_xlfn.SUM(_xlfn.NORM.DIST($S$3:$S$1003,$G5706,$Q5706,FALSE)*WindSpeedStep*$T$3:$T$1003)</f>
        <v>2002.9895440870696</v>
      </c>
      <c r="P5706" s="42">
        <f t="shared" si="267"/>
        <v>1.4003275131543949</v>
      </c>
      <c r="Q5706" s="42">
        <f t="shared" si="269"/>
        <v>0.62454270738924678</v>
      </c>
    </row>
    <row r="5707" spans="5:17" x14ac:dyDescent="0.2">
      <c r="E5707" s="15" t="s">
        <v>432</v>
      </c>
      <c r="F5707" s="21">
        <v>14.373119700757588</v>
      </c>
      <c r="G5707" s="21">
        <v>14.291311581139791</v>
      </c>
      <c r="H5707" s="24">
        <v>4.6614793026783549E-2</v>
      </c>
      <c r="I5707" s="3">
        <f t="shared" si="268"/>
        <v>2000</v>
      </c>
      <c r="J5707" s="3">
        <f>INDEX(PowerArray,MIN(MaximumPowerIndex,ROUND(G5707*100,0)))</f>
        <v>2000</v>
      </c>
      <c r="K5707" s="3">
        <f>MIN(J5707-M5707+N5707,'Power Look Up'!$F$4)</f>
        <v>1998.9956530478446</v>
      </c>
      <c r="M5707" s="50">
        <f t="array" ref="M5707">_xlfn.SUM(_xlfn.NORM.DIST($S$3:$S$1003,$G5707,$P5707,FALSE)*WindSpeedStep*$T$3:$T$1003)</f>
        <v>2003.1111288161094</v>
      </c>
      <c r="N5707" s="50">
        <f t="array" ref="N5707">_xlfn.SUM(_xlfn.NORM.DIST($S$3:$S$1003,$G5707,$Q5707,FALSE)*WindSpeedStep*$T$3:$T$1003)</f>
        <v>2002.106781863954</v>
      </c>
      <c r="P5707" s="42">
        <f t="shared" si="267"/>
        <v>1.4291311581139792</v>
      </c>
      <c r="Q5707" s="42">
        <f t="shared" si="269"/>
        <v>0.66618653143610607</v>
      </c>
    </row>
    <row r="5708" spans="5:17" x14ac:dyDescent="0.2">
      <c r="E5708" s="15" t="s">
        <v>433</v>
      </c>
      <c r="F5708" s="21">
        <v>14.333227982689879</v>
      </c>
      <c r="G5708" s="21">
        <v>14.223546130731572</v>
      </c>
      <c r="H5708" s="24">
        <v>4.8139888714064077E-2</v>
      </c>
      <c r="I5708" s="3">
        <f t="shared" si="268"/>
        <v>2000</v>
      </c>
      <c r="J5708" s="3">
        <f>INDEX(PowerArray,MIN(MaximumPowerIndex,ROUND(G5708*100,0)))</f>
        <v>2000</v>
      </c>
      <c r="K5708" s="3">
        <f>MIN(J5708-M5708+N5708,'Power Look Up'!$F$4)</f>
        <v>1999.1682895577237</v>
      </c>
      <c r="M5708" s="50">
        <f t="array" ref="M5708">_xlfn.SUM(_xlfn.NORM.DIST($S$3:$S$1003,$G5708,$P5708,FALSE)*WindSpeedStep*$T$3:$T$1003)</f>
        <v>2003.195615640959</v>
      </c>
      <c r="N5708" s="50">
        <f t="array" ref="N5708">_xlfn.SUM(_xlfn.NORM.DIST($S$3:$S$1003,$G5708,$Q5708,FALSE)*WindSpeedStep*$T$3:$T$1003)</f>
        <v>2002.3639051986827</v>
      </c>
      <c r="P5708" s="42">
        <f t="shared" si="267"/>
        <v>1.4223546130731572</v>
      </c>
      <c r="Q5708" s="42">
        <f t="shared" si="269"/>
        <v>0.68471992785277458</v>
      </c>
    </row>
    <row r="5709" spans="5:17" x14ac:dyDescent="0.2">
      <c r="E5709" s="15" t="s">
        <v>434</v>
      </c>
      <c r="F5709" s="21">
        <v>14.785270546832948</v>
      </c>
      <c r="G5709" s="21">
        <v>14.689915069312049</v>
      </c>
      <c r="H5709" s="24">
        <v>3.855188163074201E-2</v>
      </c>
      <c r="I5709" s="3">
        <f t="shared" si="268"/>
        <v>2000</v>
      </c>
      <c r="J5709" s="3">
        <f>INDEX(PowerArray,MIN(MaximumPowerIndex,ROUND(G5709*100,0)))</f>
        <v>2000</v>
      </c>
      <c r="K5709" s="3">
        <f>MIN(J5709-M5709+N5709,'Power Look Up'!$F$4)</f>
        <v>1998.5240076388729</v>
      </c>
      <c r="M5709" s="50">
        <f t="array" ref="M5709">_xlfn.SUM(_xlfn.NORM.DIST($S$3:$S$1003,$G5709,$P5709,FALSE)*WindSpeedStep*$T$3:$T$1003)</f>
        <v>2002.5298040548546</v>
      </c>
      <c r="N5709" s="50">
        <f t="array" ref="N5709">_xlfn.SUM(_xlfn.NORM.DIST($S$3:$S$1003,$G5709,$Q5709,FALSE)*WindSpeedStep*$T$3:$T$1003)</f>
        <v>2001.0538116937275</v>
      </c>
      <c r="P5709" s="42">
        <f t="shared" si="267"/>
        <v>1.4689915069312049</v>
      </c>
      <c r="Q5709" s="42">
        <f t="shared" si="269"/>
        <v>0.56632386691777137</v>
      </c>
    </row>
    <row r="5710" spans="5:17" x14ac:dyDescent="0.2">
      <c r="E5710" s="15" t="s">
        <v>435</v>
      </c>
      <c r="F5710" s="21">
        <v>15.225999665930553</v>
      </c>
      <c r="G5710" s="21">
        <v>15.12135148158708</v>
      </c>
      <c r="H5710" s="24">
        <v>4.137659357826453E-2</v>
      </c>
      <c r="I5710" s="3">
        <f t="shared" si="268"/>
        <v>2000</v>
      </c>
      <c r="J5710" s="3">
        <f>INDEX(PowerArray,MIN(MaximumPowerIndex,ROUND(G5710*100,0)))</f>
        <v>2000</v>
      </c>
      <c r="K5710" s="3">
        <f>MIN(J5710-M5710+N5710,'Power Look Up'!$F$4)</f>
        <v>1998.702502619501</v>
      </c>
      <c r="M5710" s="50">
        <f t="array" ref="M5710">_xlfn.SUM(_xlfn.NORM.DIST($S$3:$S$1003,$G5710,$P5710,FALSE)*WindSpeedStep*$T$3:$T$1003)</f>
        <v>2001.8919716574781</v>
      </c>
      <c r="N5710" s="50">
        <f t="array" ref="N5710">_xlfn.SUM(_xlfn.NORM.DIST($S$3:$S$1003,$G5710,$Q5710,FALSE)*WindSpeedStep*$T$3:$T$1003)</f>
        <v>2000.5944742769791</v>
      </c>
      <c r="P5710" s="42">
        <f t="shared" si="267"/>
        <v>1.5121351481587082</v>
      </c>
      <c r="Q5710" s="42">
        <f t="shared" si="269"/>
        <v>0.62567001460771676</v>
      </c>
    </row>
    <row r="5711" spans="5:17" x14ac:dyDescent="0.2">
      <c r="E5711" s="15" t="s">
        <v>436</v>
      </c>
      <c r="F5711" s="21">
        <v>16.053276316923366</v>
      </c>
      <c r="G5711" s="21">
        <v>15.95072110441601</v>
      </c>
      <c r="H5711" s="24">
        <v>3.7998473829104776E-2</v>
      </c>
      <c r="I5711" s="3">
        <f t="shared" si="268"/>
        <v>2000</v>
      </c>
      <c r="J5711" s="3">
        <f>INDEX(PowerArray,MIN(MaximumPowerIndex,ROUND(G5711*100,0)))</f>
        <v>2000</v>
      </c>
      <c r="K5711" s="3">
        <f>MIN(J5711-M5711+N5711,'Power Look Up'!$F$4)</f>
        <v>1999.1940939323829</v>
      </c>
      <c r="M5711" s="50">
        <f t="array" ref="M5711">_xlfn.SUM(_xlfn.NORM.DIST($S$3:$S$1003,$G5711,$P5711,FALSE)*WindSpeedStep*$T$3:$T$1003)</f>
        <v>2000.966395782282</v>
      </c>
      <c r="N5711" s="50">
        <f t="array" ref="N5711">_xlfn.SUM(_xlfn.NORM.DIST($S$3:$S$1003,$G5711,$Q5711,FALSE)*WindSpeedStep*$T$3:$T$1003)</f>
        <v>2000.1604897146649</v>
      </c>
      <c r="P5711" s="42">
        <f t="shared" si="267"/>
        <v>1.595072110441601</v>
      </c>
      <c r="Q5711" s="42">
        <f t="shared" si="269"/>
        <v>0.60610305844150092</v>
      </c>
    </row>
    <row r="5712" spans="5:17" x14ac:dyDescent="0.2">
      <c r="E5712" s="15" t="s">
        <v>437</v>
      </c>
      <c r="F5712" s="21">
        <v>16.929733814164969</v>
      </c>
      <c r="G5712" s="21">
        <v>16.787559285713996</v>
      </c>
      <c r="H5712" s="24">
        <v>3.6621957959034834E-2</v>
      </c>
      <c r="I5712" s="3">
        <f t="shared" si="268"/>
        <v>2000</v>
      </c>
      <c r="J5712" s="3">
        <f>INDEX(PowerArray,MIN(MaximumPowerIndex,ROUND(G5712*100,0)))</f>
        <v>2000</v>
      </c>
      <c r="K5712" s="3">
        <f>MIN(J5712-M5712+N5712,'Power Look Up'!$F$4)</f>
        <v>1999.5941327646417</v>
      </c>
      <c r="M5712" s="50">
        <f t="array" ref="M5712">_xlfn.SUM(_xlfn.NORM.DIST($S$3:$S$1003,$G5712,$P5712,FALSE)*WindSpeedStep*$T$3:$T$1003)</f>
        <v>2000.4504255861523</v>
      </c>
      <c r="N5712" s="50">
        <f t="array" ref="N5712">_xlfn.SUM(_xlfn.NORM.DIST($S$3:$S$1003,$G5712,$Q5712,FALSE)*WindSpeedStep*$T$3:$T$1003)</f>
        <v>2000.044558350794</v>
      </c>
      <c r="P5712" s="42">
        <f t="shared" si="267"/>
        <v>1.6787559285713998</v>
      </c>
      <c r="Q5712" s="42">
        <f t="shared" si="269"/>
        <v>0.61479329039622288</v>
      </c>
    </row>
    <row r="5713" spans="5:17" x14ac:dyDescent="0.2">
      <c r="E5713" s="15" t="s">
        <v>438</v>
      </c>
      <c r="F5713" s="21">
        <v>16.73697411988422</v>
      </c>
      <c r="G5713" s="21">
        <v>16.591247957820588</v>
      </c>
      <c r="H5713" s="24">
        <v>3.4056335148586761E-2</v>
      </c>
      <c r="I5713" s="3">
        <f t="shared" si="268"/>
        <v>2000</v>
      </c>
      <c r="J5713" s="3">
        <f>INDEX(PowerArray,MIN(MaximumPowerIndex,ROUND(G5713*100,0)))</f>
        <v>2000</v>
      </c>
      <c r="K5713" s="3">
        <f>MIN(J5713-M5713+N5713,'Power Look Up'!$F$4)</f>
        <v>1999.5145816769366</v>
      </c>
      <c r="M5713" s="50">
        <f t="array" ref="M5713">_xlfn.SUM(_xlfn.NORM.DIST($S$3:$S$1003,$G5713,$P5713,FALSE)*WindSpeedStep*$T$3:$T$1003)</f>
        <v>2000.5415557671872</v>
      </c>
      <c r="N5713" s="50">
        <f t="array" ref="N5713">_xlfn.SUM(_xlfn.NORM.DIST($S$3:$S$1003,$G5713,$Q5713,FALSE)*WindSpeedStep*$T$3:$T$1003)</f>
        <v>2000.0561374441238</v>
      </c>
      <c r="P5713" s="42">
        <f t="shared" si="267"/>
        <v>1.659124795782059</v>
      </c>
      <c r="Q5713" s="42">
        <f t="shared" si="269"/>
        <v>0.56503710098484361</v>
      </c>
    </row>
    <row r="5714" spans="5:17" x14ac:dyDescent="0.2">
      <c r="E5714" s="15" t="s">
        <v>439</v>
      </c>
      <c r="F5714" s="21">
        <v>16.417670542182176</v>
      </c>
      <c r="G5714" s="21">
        <v>16.288855857531274</v>
      </c>
      <c r="H5714" s="24">
        <v>3.5327788952141351E-2</v>
      </c>
      <c r="I5714" s="3">
        <f t="shared" si="268"/>
        <v>2000</v>
      </c>
      <c r="J5714" s="3">
        <f>INDEX(PowerArray,MIN(MaximumPowerIndex,ROUND(G5714*100,0)))</f>
        <v>2000</v>
      </c>
      <c r="K5714" s="3">
        <f>MIN(J5714-M5714+N5714,'Power Look Up'!$F$4)</f>
        <v>1999.3756335466194</v>
      </c>
      <c r="M5714" s="50">
        <f t="array" ref="M5714">_xlfn.SUM(_xlfn.NORM.DIST($S$3:$S$1003,$G5714,$P5714,FALSE)*WindSpeedStep*$T$3:$T$1003)</f>
        <v>2000.7152208839607</v>
      </c>
      <c r="N5714" s="50">
        <f t="array" ref="N5714">_xlfn.SUM(_xlfn.NORM.DIST($S$3:$S$1003,$G5714,$Q5714,FALSE)*WindSpeedStep*$T$3:$T$1003)</f>
        <v>2000.0908544305801</v>
      </c>
      <c r="P5714" s="42">
        <f t="shared" si="267"/>
        <v>1.6288855857531275</v>
      </c>
      <c r="Q5714" s="42">
        <f t="shared" si="269"/>
        <v>0.57544926200671631</v>
      </c>
    </row>
    <row r="5715" spans="5:17" x14ac:dyDescent="0.2">
      <c r="E5715" s="15" t="s">
        <v>440</v>
      </c>
      <c r="F5715" s="21">
        <v>15.547967227291235</v>
      </c>
      <c r="G5715" s="21">
        <v>15.345184517857593</v>
      </c>
      <c r="H5715" s="24">
        <v>4.1806108187510183E-2</v>
      </c>
      <c r="I5715" s="3">
        <f t="shared" si="268"/>
        <v>2000</v>
      </c>
      <c r="J5715" s="3">
        <f>INDEX(PowerArray,MIN(MaximumPowerIndex,ROUND(G5715*100,0)))</f>
        <v>2000</v>
      </c>
      <c r="K5715" s="3">
        <f>MIN(J5715-M5715+N5715,'Power Look Up'!$F$4)</f>
        <v>1998.8349298931907</v>
      </c>
      <c r="M5715" s="50">
        <f t="array" ref="M5715">_xlfn.SUM(_xlfn.NORM.DIST($S$3:$S$1003,$G5715,$P5715,FALSE)*WindSpeedStep*$T$3:$T$1003)</f>
        <v>2001.5971071037065</v>
      </c>
      <c r="N5715" s="50">
        <f t="array" ref="N5715">_xlfn.SUM(_xlfn.NORM.DIST($S$3:$S$1003,$G5715,$Q5715,FALSE)*WindSpeedStep*$T$3:$T$1003)</f>
        <v>2000.4320369968973</v>
      </c>
      <c r="P5715" s="42">
        <f t="shared" si="267"/>
        <v>1.5345184517857593</v>
      </c>
      <c r="Q5715" s="42">
        <f t="shared" si="269"/>
        <v>0.64152244411086079</v>
      </c>
    </row>
    <row r="5716" spans="5:17" x14ac:dyDescent="0.2">
      <c r="E5716" s="15" t="s">
        <v>441</v>
      </c>
      <c r="F5716" s="21">
        <v>14.610708144300233</v>
      </c>
      <c r="G5716" s="21">
        <v>14.452819292056386</v>
      </c>
      <c r="H5716" s="24">
        <v>3.285261708463133E-2</v>
      </c>
      <c r="I5716" s="3">
        <f t="shared" si="268"/>
        <v>2000</v>
      </c>
      <c r="J5716" s="3">
        <f>INDEX(PowerArray,MIN(MaximumPowerIndex,ROUND(G5716*100,0)))</f>
        <v>2000</v>
      </c>
      <c r="K5716" s="3">
        <f>MIN(J5716-M5716+N5716,'Power Look Up'!$F$4)</f>
        <v>1998.468586711879</v>
      </c>
      <c r="M5716" s="50">
        <f t="array" ref="M5716">_xlfn.SUM(_xlfn.NORM.DIST($S$3:$S$1003,$G5716,$P5716,FALSE)*WindSpeedStep*$T$3:$T$1003)</f>
        <v>2002.8872429131122</v>
      </c>
      <c r="N5716" s="50">
        <f t="array" ref="N5716">_xlfn.SUM(_xlfn.NORM.DIST($S$3:$S$1003,$G5716,$Q5716,FALSE)*WindSpeedStep*$T$3:$T$1003)</f>
        <v>2001.3558296249912</v>
      </c>
      <c r="P5716" s="42">
        <f t="shared" si="267"/>
        <v>1.4452819292056387</v>
      </c>
      <c r="Q5716" s="42">
        <f t="shared" si="269"/>
        <v>0.47481293799530094</v>
      </c>
    </row>
    <row r="5717" spans="5:17" x14ac:dyDescent="0.2">
      <c r="E5717" s="15" t="s">
        <v>442</v>
      </c>
      <c r="F5717" s="21">
        <v>14.654169245645807</v>
      </c>
      <c r="G5717" s="21">
        <v>14.467039697645324</v>
      </c>
      <c r="H5717" s="24">
        <v>3.5484781926789034E-2</v>
      </c>
      <c r="I5717" s="3">
        <f t="shared" si="268"/>
        <v>2000</v>
      </c>
      <c r="J5717" s="3">
        <f>INDEX(PowerArray,MIN(MaximumPowerIndex,ROUND(G5717*100,0)))</f>
        <v>2000</v>
      </c>
      <c r="K5717" s="3">
        <f>MIN(J5717-M5717+N5717,'Power Look Up'!$F$4)</f>
        <v>1998.5142880382859</v>
      </c>
      <c r="M5717" s="50">
        <f t="array" ref="M5717">_xlfn.SUM(_xlfn.NORM.DIST($S$3:$S$1003,$G5717,$P5717,FALSE)*WindSpeedStep*$T$3:$T$1003)</f>
        <v>2002.8664487885139</v>
      </c>
      <c r="N5717" s="50">
        <f t="array" ref="N5717">_xlfn.SUM(_xlfn.NORM.DIST($S$3:$S$1003,$G5717,$Q5717,FALSE)*WindSpeedStep*$T$3:$T$1003)</f>
        <v>2001.3807368267999</v>
      </c>
      <c r="P5717" s="42">
        <f t="shared" si="267"/>
        <v>1.4467039697645325</v>
      </c>
      <c r="Q5717" s="42">
        <f t="shared" si="269"/>
        <v>0.5133597487971443</v>
      </c>
    </row>
    <row r="5718" spans="5:17" x14ac:dyDescent="0.2">
      <c r="E5718" s="15" t="s">
        <v>443</v>
      </c>
      <c r="F5718" s="21">
        <v>14.683232888647673</v>
      </c>
      <c r="G5718" s="21">
        <v>14.489207933409819</v>
      </c>
      <c r="H5718" s="24">
        <v>4.0181886678114183E-2</v>
      </c>
      <c r="I5718" s="3">
        <f t="shared" si="268"/>
        <v>2000</v>
      </c>
      <c r="J5718" s="3">
        <f>INDEX(PowerArray,MIN(MaximumPowerIndex,ROUND(G5718*100,0)))</f>
        <v>2000</v>
      </c>
      <c r="K5718" s="3">
        <f>MIN(J5718-M5718+N5718,'Power Look Up'!$F$4)</f>
        <v>1998.607786496176</v>
      </c>
      <c r="M5718" s="50">
        <f t="array" ref="M5718">_xlfn.SUM(_xlfn.NORM.DIST($S$3:$S$1003,$G5718,$P5718,FALSE)*WindSpeedStep*$T$3:$T$1003)</f>
        <v>2002.8337847834778</v>
      </c>
      <c r="N5718" s="50">
        <f t="array" ref="N5718">_xlfn.SUM(_xlfn.NORM.DIST($S$3:$S$1003,$G5718,$Q5718,FALSE)*WindSpeedStep*$T$3:$T$1003)</f>
        <v>2001.4415712796538</v>
      </c>
      <c r="P5718" s="42">
        <f t="shared" si="267"/>
        <v>1.448920793340982</v>
      </c>
      <c r="Q5718" s="42">
        <f t="shared" si="269"/>
        <v>0.58220371123590631</v>
      </c>
    </row>
    <row r="5719" spans="5:17" x14ac:dyDescent="0.2">
      <c r="E5719" s="15" t="s">
        <v>444</v>
      </c>
      <c r="F5719" s="21">
        <v>14.305801308342902</v>
      </c>
      <c r="G5719" s="21">
        <v>14.133905305026628</v>
      </c>
      <c r="H5719" s="24">
        <v>3.4950855895671387E-2</v>
      </c>
      <c r="I5719" s="3">
        <f t="shared" si="268"/>
        <v>2000</v>
      </c>
      <c r="J5719" s="3">
        <f>INDEX(PowerArray,MIN(MaximumPowerIndex,ROUND(G5719*100,0)))</f>
        <v>2000</v>
      </c>
      <c r="K5719" s="3">
        <f>MIN(J5719-M5719+N5719,'Power Look Up'!$F$4)</f>
        <v>1998.8999616284386</v>
      </c>
      <c r="M5719" s="50">
        <f t="array" ref="M5719">_xlfn.SUM(_xlfn.NORM.DIST($S$3:$S$1003,$G5719,$P5719,FALSE)*WindSpeedStep*$T$3:$T$1003)</f>
        <v>2003.2950008854284</v>
      </c>
      <c r="N5719" s="50">
        <f t="array" ref="N5719">_xlfn.SUM(_xlfn.NORM.DIST($S$3:$S$1003,$G5719,$Q5719,FALSE)*WindSpeedStep*$T$3:$T$1003)</f>
        <v>2002.194962513867</v>
      </c>
      <c r="P5719" s="42">
        <f t="shared" si="267"/>
        <v>1.4133905305026628</v>
      </c>
      <c r="Q5719" s="42">
        <f t="shared" si="269"/>
        <v>0.49399208755905105</v>
      </c>
    </row>
    <row r="5720" spans="5:17" x14ac:dyDescent="0.2">
      <c r="E5720" s="15" t="s">
        <v>445</v>
      </c>
      <c r="F5720" s="21">
        <v>13.627093452727339</v>
      </c>
      <c r="G5720" s="21">
        <v>13.486453397449671</v>
      </c>
      <c r="H5720" s="24">
        <v>3.8893106724378214E-2</v>
      </c>
      <c r="I5720" s="3">
        <f t="shared" si="268"/>
        <v>1999.6299999999997</v>
      </c>
      <c r="J5720" s="3">
        <f>INDEX(PowerArray,MIN(MaximumPowerIndex,ROUND(G5720*100,0)))</f>
        <v>1999.4899999999998</v>
      </c>
      <c r="K5720" s="3">
        <f>MIN(J5720-M5720+N5720,'Power Look Up'!$F$4)</f>
        <v>2000</v>
      </c>
      <c r="M5720" s="50">
        <f t="array" ref="M5720">_xlfn.SUM(_xlfn.NORM.DIST($S$3:$S$1003,$G5720,$P5720,FALSE)*WindSpeedStep*$T$3:$T$1003)</f>
        <v>2003.0914752686831</v>
      </c>
      <c r="N5720" s="50">
        <f t="array" ref="N5720">_xlfn.SUM(_xlfn.NORM.DIST($S$3:$S$1003,$G5720,$Q5720,FALSE)*WindSpeedStep*$T$3:$T$1003)</f>
        <v>2005.4125532050743</v>
      </c>
      <c r="P5720" s="42">
        <f t="shared" si="267"/>
        <v>1.3486453397449671</v>
      </c>
      <c r="Q5720" s="42">
        <f t="shared" si="269"/>
        <v>0.52453007132036322</v>
      </c>
    </row>
    <row r="5721" spans="5:17" x14ac:dyDescent="0.2">
      <c r="E5721" s="15" t="s">
        <v>446</v>
      </c>
      <c r="F5721" s="21">
        <v>14.582501794886952</v>
      </c>
      <c r="G5721" s="21">
        <v>14.410544484578557</v>
      </c>
      <c r="H5721" s="24">
        <v>4.114520323325984E-2</v>
      </c>
      <c r="I5721" s="3">
        <f t="shared" si="268"/>
        <v>2000</v>
      </c>
      <c r="J5721" s="3">
        <f>INDEX(PowerArray,MIN(MaximumPowerIndex,ROUND(G5721*100,0)))</f>
        <v>2000</v>
      </c>
      <c r="K5721" s="3">
        <f>MIN(J5721-M5721+N5721,'Power Look Up'!$F$4)</f>
        <v>1998.686902857309</v>
      </c>
      <c r="M5721" s="50">
        <f t="array" ref="M5721">_xlfn.SUM(_xlfn.NORM.DIST($S$3:$S$1003,$G5721,$P5721,FALSE)*WindSpeedStep*$T$3:$T$1003)</f>
        <v>2002.948214028288</v>
      </c>
      <c r="N5721" s="50">
        <f t="array" ref="N5721">_xlfn.SUM(_xlfn.NORM.DIST($S$3:$S$1003,$G5721,$Q5721,FALSE)*WindSpeedStep*$T$3:$T$1003)</f>
        <v>2001.635116885597</v>
      </c>
      <c r="P5721" s="42">
        <f t="shared" si="267"/>
        <v>1.4410544484578558</v>
      </c>
      <c r="Q5721" s="42">
        <f t="shared" si="269"/>
        <v>0.59292478151991634</v>
      </c>
    </row>
    <row r="5722" spans="5:17" x14ac:dyDescent="0.2">
      <c r="E5722" s="15" t="s">
        <v>447</v>
      </c>
      <c r="F5722" s="21">
        <v>14.660509091581465</v>
      </c>
      <c r="G5722" s="21">
        <v>14.565367778829399</v>
      </c>
      <c r="H5722" s="24">
        <v>4.1608377730230496E-2</v>
      </c>
      <c r="I5722" s="3">
        <f t="shared" si="268"/>
        <v>2000</v>
      </c>
      <c r="J5722" s="3">
        <f>INDEX(PowerArray,MIN(MaximumPowerIndex,ROUND(G5722*100,0)))</f>
        <v>2000</v>
      </c>
      <c r="K5722" s="3">
        <f>MIN(J5722-M5722+N5722,'Power Look Up'!$F$4)</f>
        <v>1998.6072252250456</v>
      </c>
      <c r="M5722" s="50">
        <f t="array" ref="M5722">_xlfn.SUM(_xlfn.NORM.DIST($S$3:$S$1003,$G5722,$P5722,FALSE)*WindSpeedStep*$T$3:$T$1003)</f>
        <v>2002.7197293718407</v>
      </c>
      <c r="N5722" s="50">
        <f t="array" ref="N5722">_xlfn.SUM(_xlfn.NORM.DIST($S$3:$S$1003,$G5722,$Q5722,FALSE)*WindSpeedStep*$T$3:$T$1003)</f>
        <v>2001.3269545968863</v>
      </c>
      <c r="P5722" s="42">
        <f t="shared" si="267"/>
        <v>1.4565367778829401</v>
      </c>
      <c r="Q5722" s="42">
        <f t="shared" si="269"/>
        <v>0.60604132432126201</v>
      </c>
    </row>
    <row r="5723" spans="5:17" x14ac:dyDescent="0.2">
      <c r="E5723" s="15" t="s">
        <v>448</v>
      </c>
      <c r="F5723" s="21">
        <v>15.195302929152135</v>
      </c>
      <c r="G5723" s="21">
        <v>15.056927589705529</v>
      </c>
      <c r="H5723" s="24">
        <v>3.4879199346740032E-2</v>
      </c>
      <c r="I5723" s="3">
        <f t="shared" si="268"/>
        <v>2000</v>
      </c>
      <c r="J5723" s="3">
        <f>INDEX(PowerArray,MIN(MaximumPowerIndex,ROUND(G5723*100,0)))</f>
        <v>2000</v>
      </c>
      <c r="K5723" s="3">
        <f>MIN(J5723-M5723+N5723,'Power Look Up'!$F$4)</f>
        <v>1998.5940274033967</v>
      </c>
      <c r="M5723" s="50">
        <f t="array" ref="M5723">_xlfn.SUM(_xlfn.NORM.DIST($S$3:$S$1003,$G5723,$P5723,FALSE)*WindSpeedStep*$T$3:$T$1003)</f>
        <v>2001.9823719527562</v>
      </c>
      <c r="N5723" s="50">
        <f t="array" ref="N5723">_xlfn.SUM(_xlfn.NORM.DIST($S$3:$S$1003,$G5723,$Q5723,FALSE)*WindSpeedStep*$T$3:$T$1003)</f>
        <v>2000.5763993561529</v>
      </c>
      <c r="P5723" s="42">
        <f t="shared" si="267"/>
        <v>1.5056927589705529</v>
      </c>
      <c r="Q5723" s="42">
        <f t="shared" si="269"/>
        <v>0.52517357895076899</v>
      </c>
    </row>
    <row r="5724" spans="5:17" x14ac:dyDescent="0.2">
      <c r="E5724" s="15" t="s">
        <v>449</v>
      </c>
      <c r="F5724" s="21">
        <v>14.162397669658787</v>
      </c>
      <c r="G5724" s="21">
        <v>14.089306122180513</v>
      </c>
      <c r="H5724" s="24">
        <v>3.6716946673093123E-2</v>
      </c>
      <c r="I5724" s="3">
        <f t="shared" si="268"/>
        <v>2000</v>
      </c>
      <c r="J5724" s="3">
        <f>INDEX(PowerArray,MIN(MaximumPowerIndex,ROUND(G5724*100,0)))</f>
        <v>2000</v>
      </c>
      <c r="K5724" s="3">
        <f>MIN(J5724-M5724+N5724,'Power Look Up'!$F$4)</f>
        <v>1999.0518229919358</v>
      </c>
      <c r="M5724" s="50">
        <f t="array" ref="M5724">_xlfn.SUM(_xlfn.NORM.DIST($S$3:$S$1003,$G5724,$P5724,FALSE)*WindSpeedStep*$T$3:$T$1003)</f>
        <v>2003.3380001116448</v>
      </c>
      <c r="N5724" s="50">
        <f t="array" ref="N5724">_xlfn.SUM(_xlfn.NORM.DIST($S$3:$S$1003,$G5724,$Q5724,FALSE)*WindSpeedStep*$T$3:$T$1003)</f>
        <v>2002.3898231035805</v>
      </c>
      <c r="P5724" s="42">
        <f t="shared" si="267"/>
        <v>1.4089306122180514</v>
      </c>
      <c r="Q5724" s="42">
        <f t="shared" si="269"/>
        <v>0.51731630154898633</v>
      </c>
    </row>
    <row r="5725" spans="5:17" x14ac:dyDescent="0.2">
      <c r="E5725" s="15" t="s">
        <v>450</v>
      </c>
      <c r="F5725" s="21">
        <v>14.502599014150674</v>
      </c>
      <c r="G5725" s="21">
        <v>14.385704224743483</v>
      </c>
      <c r="H5725" s="24">
        <v>2.6202200007682846E-2</v>
      </c>
      <c r="I5725" s="3">
        <f t="shared" si="268"/>
        <v>2000</v>
      </c>
      <c r="J5725" s="3">
        <f>INDEX(PowerArray,MIN(MaximumPowerIndex,ROUND(G5725*100,0)))</f>
        <v>2000</v>
      </c>
      <c r="K5725" s="3">
        <f>MIN(J5725-M5725+N5725,'Power Look Up'!$F$4)</f>
        <v>1998.3867193152103</v>
      </c>
      <c r="M5725" s="50">
        <f t="array" ref="M5725">_xlfn.SUM(_xlfn.NORM.DIST($S$3:$S$1003,$G5725,$P5725,FALSE)*WindSpeedStep*$T$3:$T$1003)</f>
        <v>2002.9833642439844</v>
      </c>
      <c r="N5725" s="50">
        <f t="array" ref="N5725">_xlfn.SUM(_xlfn.NORM.DIST($S$3:$S$1003,$G5725,$Q5725,FALSE)*WindSpeedStep*$T$3:$T$1003)</f>
        <v>2001.3700835591947</v>
      </c>
      <c r="P5725" s="42">
        <f t="shared" si="267"/>
        <v>1.4385704224743483</v>
      </c>
      <c r="Q5725" s="42">
        <f t="shared" si="269"/>
        <v>0.37693709934809683</v>
      </c>
    </row>
    <row r="5726" spans="5:17" x14ac:dyDescent="0.2">
      <c r="E5726" s="15" t="s">
        <v>451</v>
      </c>
      <c r="F5726" s="21">
        <v>15.41995167505101</v>
      </c>
      <c r="G5726" s="21">
        <v>15.315350411800235</v>
      </c>
      <c r="H5726" s="24">
        <v>3.4371054538226802E-2</v>
      </c>
      <c r="I5726" s="3">
        <f t="shared" si="268"/>
        <v>2000</v>
      </c>
      <c r="J5726" s="3">
        <f>INDEX(PowerArray,MIN(MaximumPowerIndex,ROUND(G5726*100,0)))</f>
        <v>2000</v>
      </c>
      <c r="K5726" s="3">
        <f>MIN(J5726-M5726+N5726,'Power Look Up'!$F$4)</f>
        <v>1998.7522595139308</v>
      </c>
      <c r="M5726" s="50">
        <f t="array" ref="M5726">_xlfn.SUM(_xlfn.NORM.DIST($S$3:$S$1003,$G5726,$P5726,FALSE)*WindSpeedStep*$T$3:$T$1003)</f>
        <v>2001.6345673523858</v>
      </c>
      <c r="N5726" s="50">
        <f t="array" ref="N5726">_xlfn.SUM(_xlfn.NORM.DIST($S$3:$S$1003,$G5726,$Q5726,FALSE)*WindSpeedStep*$T$3:$T$1003)</f>
        <v>2000.3868268663166</v>
      </c>
      <c r="P5726" s="42">
        <f t="shared" si="267"/>
        <v>1.5315350411800237</v>
      </c>
      <c r="Q5726" s="42">
        <f t="shared" si="269"/>
        <v>0.52640474427604023</v>
      </c>
    </row>
    <row r="5727" spans="5:17" x14ac:dyDescent="0.2">
      <c r="E5727" s="15" t="s">
        <v>452</v>
      </c>
      <c r="F5727" s="21">
        <v>15.644547958140548</v>
      </c>
      <c r="G5727" s="21">
        <v>15.520017436338771</v>
      </c>
      <c r="H5727" s="24">
        <v>3.0042414856444495E-2</v>
      </c>
      <c r="I5727" s="3">
        <f t="shared" si="268"/>
        <v>2000</v>
      </c>
      <c r="J5727" s="3">
        <f>INDEX(PowerArray,MIN(MaximumPowerIndex,ROUND(G5727*100,0)))</f>
        <v>2000</v>
      </c>
      <c r="K5727" s="3">
        <f>MIN(J5727-M5727+N5727,'Power Look Up'!$F$4)</f>
        <v>1998.8716807335911</v>
      </c>
      <c r="M5727" s="50">
        <f t="array" ref="M5727">_xlfn.SUM(_xlfn.NORM.DIST($S$3:$S$1003,$G5727,$P5727,FALSE)*WindSpeedStep*$T$3:$T$1003)</f>
        <v>2001.3896037522518</v>
      </c>
      <c r="N5727" s="50">
        <f t="array" ref="N5727">_xlfn.SUM(_xlfn.NORM.DIST($S$3:$S$1003,$G5727,$Q5727,FALSE)*WindSpeedStep*$T$3:$T$1003)</f>
        <v>2000.2612844858429</v>
      </c>
      <c r="P5727" s="42">
        <f t="shared" si="267"/>
        <v>1.5520017436338771</v>
      </c>
      <c r="Q5727" s="42">
        <f t="shared" si="269"/>
        <v>0.4662588024017415</v>
      </c>
    </row>
    <row r="5728" spans="5:17" x14ac:dyDescent="0.2">
      <c r="E5728" s="15" t="s">
        <v>453</v>
      </c>
      <c r="F5728" s="21">
        <v>16.390456045326321</v>
      </c>
      <c r="G5728" s="21">
        <v>16.252395535470015</v>
      </c>
      <c r="H5728" s="24">
        <v>3.1115668690952909E-2</v>
      </c>
      <c r="I5728" s="3">
        <f t="shared" si="268"/>
        <v>2000</v>
      </c>
      <c r="J5728" s="3">
        <f>INDEX(PowerArray,MIN(MaximumPowerIndex,ROUND(G5728*100,0)))</f>
        <v>2000</v>
      </c>
      <c r="K5728" s="3">
        <f>MIN(J5728-M5728+N5728,'Power Look Up'!$F$4)</f>
        <v>1999.348489124874</v>
      </c>
      <c r="M5728" s="50">
        <f t="array" ref="M5728">_xlfn.SUM(_xlfn.NORM.DIST($S$3:$S$1003,$G5728,$P5728,FALSE)*WindSpeedStep*$T$3:$T$1003)</f>
        <v>2000.7392222370206</v>
      </c>
      <c r="N5728" s="50">
        <f t="array" ref="N5728">_xlfn.SUM(_xlfn.NORM.DIST($S$3:$S$1003,$G5728,$Q5728,FALSE)*WindSpeedStep*$T$3:$T$1003)</f>
        <v>2000.0877113618947</v>
      </c>
      <c r="P5728" s="42">
        <f t="shared" si="267"/>
        <v>1.6252395535470017</v>
      </c>
      <c r="Q5728" s="42">
        <f t="shared" si="269"/>
        <v>0.50570415491600718</v>
      </c>
    </row>
    <row r="5729" spans="5:17" x14ac:dyDescent="0.2">
      <c r="E5729" s="15" t="s">
        <v>454</v>
      </c>
      <c r="F5729" s="21">
        <v>16.853460027232131</v>
      </c>
      <c r="G5729" s="21">
        <v>16.726922063376943</v>
      </c>
      <c r="H5729" s="24">
        <v>2.8480798555572989E-2</v>
      </c>
      <c r="I5729" s="3">
        <f t="shared" si="268"/>
        <v>2000</v>
      </c>
      <c r="J5729" s="3">
        <f>INDEX(PowerArray,MIN(MaximumPowerIndex,ROUND(G5729*100,0)))</f>
        <v>2000</v>
      </c>
      <c r="K5729" s="3">
        <f>MIN(J5729-M5729+N5729,'Power Look Up'!$F$4)</f>
        <v>1999.5639139842258</v>
      </c>
      <c r="M5729" s="50">
        <f t="array" ref="M5729">_xlfn.SUM(_xlfn.NORM.DIST($S$3:$S$1003,$G5729,$P5729,FALSE)*WindSpeedStep*$T$3:$T$1003)</f>
        <v>2000.4769361515741</v>
      </c>
      <c r="N5729" s="50">
        <f t="array" ref="N5729">_xlfn.SUM(_xlfn.NORM.DIST($S$3:$S$1003,$G5729,$Q5729,FALSE)*WindSpeedStep*$T$3:$T$1003)</f>
        <v>2000.0408501357999</v>
      </c>
      <c r="P5729" s="42">
        <f t="shared" si="267"/>
        <v>1.6726922063376943</v>
      </c>
      <c r="Q5729" s="42">
        <f t="shared" si="269"/>
        <v>0.47639609774180797</v>
      </c>
    </row>
    <row r="5730" spans="5:17" x14ac:dyDescent="0.2">
      <c r="E5730" s="15" t="s">
        <v>455</v>
      </c>
      <c r="F5730" s="21">
        <v>16.863179052136626</v>
      </c>
      <c r="G5730" s="21">
        <v>16.708331746828328</v>
      </c>
      <c r="H5730" s="24">
        <v>2.965039975286559E-2</v>
      </c>
      <c r="I5730" s="3">
        <f t="shared" si="268"/>
        <v>2000</v>
      </c>
      <c r="J5730" s="3">
        <f>INDEX(PowerArray,MIN(MaximumPowerIndex,ROUND(G5730*100,0)))</f>
        <v>2000</v>
      </c>
      <c r="K5730" s="3">
        <f>MIN(J5730-M5730+N5730,'Power Look Up'!$F$4)</f>
        <v>1999.5575978088023</v>
      </c>
      <c r="M5730" s="50">
        <f t="array" ref="M5730">_xlfn.SUM(_xlfn.NORM.DIST($S$3:$S$1003,$G5730,$P5730,FALSE)*WindSpeedStep*$T$3:$T$1003)</f>
        <v>2000.4853488136016</v>
      </c>
      <c r="N5730" s="50">
        <f t="array" ref="N5730">_xlfn.SUM(_xlfn.NORM.DIST($S$3:$S$1003,$G5730,$Q5730,FALSE)*WindSpeedStep*$T$3:$T$1003)</f>
        <v>2000.0429466224039</v>
      </c>
      <c r="P5730" s="42">
        <f t="shared" si="267"/>
        <v>1.6708331746828329</v>
      </c>
      <c r="Q5730" s="42">
        <f t="shared" si="269"/>
        <v>0.49540871549695498</v>
      </c>
    </row>
    <row r="5731" spans="5:17" x14ac:dyDescent="0.2">
      <c r="E5731" s="15" t="s">
        <v>456</v>
      </c>
      <c r="F5731" s="21">
        <v>16.571236572383217</v>
      </c>
      <c r="G5731" s="21">
        <v>16.430424370577683</v>
      </c>
      <c r="H5731" s="24">
        <v>2.7758942308904858E-2</v>
      </c>
      <c r="I5731" s="3">
        <f t="shared" si="268"/>
        <v>2000</v>
      </c>
      <c r="J5731" s="3">
        <f>INDEX(PowerArray,MIN(MaximumPowerIndex,ROUND(G5731*100,0)))</f>
        <v>2000</v>
      </c>
      <c r="K5731" s="3">
        <f>MIN(J5731-M5731+N5731,'Power Look Up'!$F$4)</f>
        <v>1999.4343065138726</v>
      </c>
      <c r="M5731" s="50">
        <f t="array" ref="M5731">_xlfn.SUM(_xlfn.NORM.DIST($S$3:$S$1003,$G5731,$P5731,FALSE)*WindSpeedStep*$T$3:$T$1003)</f>
        <v>2000.6284822982545</v>
      </c>
      <c r="N5731" s="50">
        <f t="array" ref="N5731">_xlfn.SUM(_xlfn.NORM.DIST($S$3:$S$1003,$G5731,$Q5731,FALSE)*WindSpeedStep*$T$3:$T$1003)</f>
        <v>2000.0627888121271</v>
      </c>
      <c r="P5731" s="42">
        <f t="shared" si="267"/>
        <v>1.6430424370577683</v>
      </c>
      <c r="Q5731" s="42">
        <f t="shared" si="269"/>
        <v>0.45609120221369032</v>
      </c>
    </row>
    <row r="5732" spans="5:17" x14ac:dyDescent="0.2">
      <c r="E5732" s="15" t="s">
        <v>457</v>
      </c>
      <c r="F5732" s="21">
        <v>15.85663851342837</v>
      </c>
      <c r="G5732" s="21">
        <v>15.696972114144067</v>
      </c>
      <c r="H5732" s="24">
        <v>3.7839041325933194E-2</v>
      </c>
      <c r="I5732" s="3">
        <f t="shared" si="268"/>
        <v>2000</v>
      </c>
      <c r="J5732" s="3">
        <f>INDEX(PowerArray,MIN(MaximumPowerIndex,ROUND(G5732*100,0)))</f>
        <v>2000</v>
      </c>
      <c r="K5732" s="3">
        <f>MIN(J5732-M5732+N5732,'Power Look Up'!$F$4)</f>
        <v>1999.0331917260448</v>
      </c>
      <c r="M5732" s="50">
        <f t="array" ref="M5732">_xlfn.SUM(_xlfn.NORM.DIST($S$3:$S$1003,$G5732,$P5732,FALSE)*WindSpeedStep*$T$3:$T$1003)</f>
        <v>2001.2007813611538</v>
      </c>
      <c r="N5732" s="50">
        <f t="array" ref="N5732">_xlfn.SUM(_xlfn.NORM.DIST($S$3:$S$1003,$G5732,$Q5732,FALSE)*WindSpeedStep*$T$3:$T$1003)</f>
        <v>2000.2339730871986</v>
      </c>
      <c r="P5732" s="42">
        <f t="shared" si="267"/>
        <v>1.5696972114144068</v>
      </c>
      <c r="Q5732" s="42">
        <f t="shared" si="269"/>
        <v>0.59395837651911831</v>
      </c>
    </row>
    <row r="5733" spans="5:17" x14ac:dyDescent="0.2">
      <c r="E5733" s="15" t="s">
        <v>458</v>
      </c>
      <c r="F5733" s="21">
        <v>14.900402774479769</v>
      </c>
      <c r="G5733" s="21">
        <v>14.758997497096864</v>
      </c>
      <c r="H5733" s="24">
        <v>3.0871648703876087E-2</v>
      </c>
      <c r="I5733" s="3">
        <f t="shared" si="268"/>
        <v>2000</v>
      </c>
      <c r="J5733" s="3">
        <f>INDEX(PowerArray,MIN(MaximumPowerIndex,ROUND(G5733*100,0)))</f>
        <v>2000</v>
      </c>
      <c r="K5733" s="3">
        <f>MIN(J5733-M5733+N5733,'Power Look Up'!$F$4)</f>
        <v>1998.4192635177108</v>
      </c>
      <c r="M5733" s="50">
        <f t="array" ref="M5733">_xlfn.SUM(_xlfn.NORM.DIST($S$3:$S$1003,$G5733,$P5733,FALSE)*WindSpeedStep*$T$3:$T$1003)</f>
        <v>2002.4241484268141</v>
      </c>
      <c r="N5733" s="50">
        <f t="array" ref="N5733">_xlfn.SUM(_xlfn.NORM.DIST($S$3:$S$1003,$G5733,$Q5733,FALSE)*WindSpeedStep*$T$3:$T$1003)</f>
        <v>2000.8434119445249</v>
      </c>
      <c r="P5733" s="42">
        <f t="shared" si="267"/>
        <v>1.4758997497096864</v>
      </c>
      <c r="Q5733" s="42">
        <f t="shared" si="269"/>
        <v>0.45563458595176082</v>
      </c>
    </row>
    <row r="5734" spans="5:17" x14ac:dyDescent="0.2">
      <c r="E5734" s="15" t="s">
        <v>459</v>
      </c>
      <c r="F5734" s="21">
        <v>14.141409196943794</v>
      </c>
      <c r="G5734" s="21">
        <v>14.017124313768155</v>
      </c>
      <c r="H5734" s="24">
        <v>3.5357155219584394E-2</v>
      </c>
      <c r="I5734" s="3">
        <f t="shared" si="268"/>
        <v>2000</v>
      </c>
      <c r="J5734" s="3">
        <f>INDEX(PowerArray,MIN(MaximumPowerIndex,ROUND(G5734*100,0)))</f>
        <v>2000</v>
      </c>
      <c r="K5734" s="3">
        <f>MIN(J5734-M5734+N5734,'Power Look Up'!$F$4)</f>
        <v>1999.1974679739938</v>
      </c>
      <c r="M5734" s="50">
        <f t="array" ref="M5734">_xlfn.SUM(_xlfn.NORM.DIST($S$3:$S$1003,$G5734,$P5734,FALSE)*WindSpeedStep*$T$3:$T$1003)</f>
        <v>2003.3965731386518</v>
      </c>
      <c r="N5734" s="50">
        <f t="array" ref="N5734">_xlfn.SUM(_xlfn.NORM.DIST($S$3:$S$1003,$G5734,$Q5734,FALSE)*WindSpeedStep*$T$3:$T$1003)</f>
        <v>2002.5940411126455</v>
      </c>
      <c r="P5734" s="42">
        <f t="shared" si="267"/>
        <v>1.4017124313768157</v>
      </c>
      <c r="Q5734" s="42">
        <f t="shared" si="269"/>
        <v>0.49560564009411107</v>
      </c>
    </row>
    <row r="5735" spans="5:17" x14ac:dyDescent="0.2">
      <c r="E5735" s="15" t="s">
        <v>460</v>
      </c>
      <c r="F5735" s="21">
        <v>13.754174212490216</v>
      </c>
      <c r="G5735" s="21">
        <v>13.653167381184343</v>
      </c>
      <c r="H5735" s="24">
        <v>2.7627976360436134E-2</v>
      </c>
      <c r="I5735" s="3">
        <f t="shared" si="268"/>
        <v>1999.7499999999998</v>
      </c>
      <c r="J5735" s="3">
        <f>INDEX(PowerArray,MIN(MaximumPowerIndex,ROUND(G5735*100,0)))</f>
        <v>1999.6499999999999</v>
      </c>
      <c r="K5735" s="3">
        <f>MIN(J5735-M5735+N5735,'Power Look Up'!$F$4)</f>
        <v>2000</v>
      </c>
      <c r="M5735" s="50">
        <f t="array" ref="M5735">_xlfn.SUM(_xlfn.NORM.DIST($S$3:$S$1003,$G5735,$P5735,FALSE)*WindSpeedStep*$T$3:$T$1003)</f>
        <v>2003.3757260474474</v>
      </c>
      <c r="N5735" s="50">
        <f t="array" ref="N5735">_xlfn.SUM(_xlfn.NORM.DIST($S$3:$S$1003,$G5735,$Q5735,FALSE)*WindSpeedStep*$T$3:$T$1003)</f>
        <v>2003.9472916147267</v>
      </c>
      <c r="P5735" s="42">
        <f t="shared" si="267"/>
        <v>1.3653167381184343</v>
      </c>
      <c r="Q5735" s="42">
        <f t="shared" si="269"/>
        <v>0.37720938565243872</v>
      </c>
    </row>
    <row r="5736" spans="5:17" x14ac:dyDescent="0.2">
      <c r="E5736" s="15" t="s">
        <v>461</v>
      </c>
      <c r="F5736" s="21">
        <v>13.808743031669559</v>
      </c>
      <c r="G5736" s="21">
        <v>13.679944265142117</v>
      </c>
      <c r="H5736" s="24">
        <v>3.0415512768740362E-2</v>
      </c>
      <c r="I5736" s="3">
        <f t="shared" si="268"/>
        <v>1999.8099999999997</v>
      </c>
      <c r="J5736" s="3">
        <f>INDEX(PowerArray,MIN(MaximumPowerIndex,ROUND(G5736*100,0)))</f>
        <v>1999.6799999999998</v>
      </c>
      <c r="K5736" s="3">
        <f>MIN(J5736-M5736+N5736,'Power Look Up'!$F$4)</f>
        <v>2000</v>
      </c>
      <c r="M5736" s="50">
        <f t="array" ref="M5736">_xlfn.SUM(_xlfn.NORM.DIST($S$3:$S$1003,$G5736,$P5736,FALSE)*WindSpeedStep*$T$3:$T$1003)</f>
        <v>2003.4015494556488</v>
      </c>
      <c r="N5736" s="50">
        <f t="array" ref="N5736">_xlfn.SUM(_xlfn.NORM.DIST($S$3:$S$1003,$G5736,$Q5736,FALSE)*WindSpeedStep*$T$3:$T$1003)</f>
        <v>2003.8938792677068</v>
      </c>
      <c r="P5736" s="42">
        <f t="shared" si="267"/>
        <v>1.3679944265142119</v>
      </c>
      <c r="Q5736" s="42">
        <f t="shared" si="269"/>
        <v>0.41608251947208652</v>
      </c>
    </row>
    <row r="5737" spans="5:17" x14ac:dyDescent="0.2">
      <c r="E5737" s="15" t="s">
        <v>462</v>
      </c>
      <c r="F5737" s="21">
        <v>13.670410485957136</v>
      </c>
      <c r="G5737" s="21">
        <v>13.548689551214601</v>
      </c>
      <c r="H5737" s="24">
        <v>4.6084936560402814E-2</v>
      </c>
      <c r="I5737" s="3">
        <f t="shared" si="268"/>
        <v>1999.6699999999998</v>
      </c>
      <c r="J5737" s="3">
        <f>INDEX(PowerArray,MIN(MaximumPowerIndex,ROUND(G5737*100,0)))</f>
        <v>1999.5499999999997</v>
      </c>
      <c r="K5737" s="3">
        <f>MIN(J5737-M5737+N5737,'Power Look Up'!$F$4)</f>
        <v>2000</v>
      </c>
      <c r="M5737" s="50">
        <f t="array" ref="M5737">_xlfn.SUM(_xlfn.NORM.DIST($S$3:$S$1003,$G5737,$P5737,FALSE)*WindSpeedStep*$T$3:$T$1003)</f>
        <v>2003.2246349490185</v>
      </c>
      <c r="N5737" s="50">
        <f t="array" ref="N5737">_xlfn.SUM(_xlfn.NORM.DIST($S$3:$S$1003,$G5737,$Q5737,FALSE)*WindSpeedStep*$T$3:$T$1003)</f>
        <v>2005.4017749527666</v>
      </c>
      <c r="P5737" s="42">
        <f t="shared" si="267"/>
        <v>1.3548689551214601</v>
      </c>
      <c r="Q5737" s="42">
        <f t="shared" si="269"/>
        <v>0.62439049844431738</v>
      </c>
    </row>
    <row r="5738" spans="5:17" x14ac:dyDescent="0.2">
      <c r="E5738" s="15" t="s">
        <v>463</v>
      </c>
      <c r="F5738" s="21">
        <v>14.471533785513611</v>
      </c>
      <c r="G5738" s="21">
        <v>14.354540350991044</v>
      </c>
      <c r="H5738" s="24">
        <v>3.3168564377087158E-2</v>
      </c>
      <c r="I5738" s="3">
        <f t="shared" si="268"/>
        <v>2000</v>
      </c>
      <c r="J5738" s="3">
        <f>INDEX(PowerArray,MIN(MaximumPowerIndex,ROUND(G5738*100,0)))</f>
        <v>2000</v>
      </c>
      <c r="K5738" s="3">
        <f>MIN(J5738-M5738+N5738,'Power Look Up'!$F$4)</f>
        <v>1998.5414243085052</v>
      </c>
      <c r="M5738" s="50">
        <f t="array" ref="M5738">_xlfn.SUM(_xlfn.NORM.DIST($S$3:$S$1003,$G5738,$P5738,FALSE)*WindSpeedStep*$T$3:$T$1003)</f>
        <v>2003.026641461161</v>
      </c>
      <c r="N5738" s="50">
        <f t="array" ref="N5738">_xlfn.SUM(_xlfn.NORM.DIST($S$3:$S$1003,$G5738,$Q5738,FALSE)*WindSpeedStep*$T$3:$T$1003)</f>
        <v>2001.5680657696662</v>
      </c>
      <c r="P5738" s="42">
        <f t="shared" si="267"/>
        <v>1.4354540350991045</v>
      </c>
      <c r="Q5738" s="42">
        <f t="shared" si="269"/>
        <v>0.47611949573534174</v>
      </c>
    </row>
    <row r="5739" spans="5:17" x14ac:dyDescent="0.2">
      <c r="E5739" s="15" t="s">
        <v>464</v>
      </c>
      <c r="F5739" s="21">
        <v>14.159970955564425</v>
      </c>
      <c r="G5739" s="21">
        <v>14.087735752481542</v>
      </c>
      <c r="H5739" s="24">
        <v>3.1073510064446409E-2</v>
      </c>
      <c r="I5739" s="3">
        <f t="shared" si="268"/>
        <v>2000</v>
      </c>
      <c r="J5739" s="3">
        <f>INDEX(PowerArray,MIN(MaximumPowerIndex,ROUND(G5739*100,0)))</f>
        <v>2000</v>
      </c>
      <c r="K5739" s="3">
        <f>MIN(J5739-M5739+N5739,'Power Look Up'!$F$4)</f>
        <v>1998.8918006294239</v>
      </c>
      <c r="M5739" s="50">
        <f t="array" ref="M5739">_xlfn.SUM(_xlfn.NORM.DIST($S$3:$S$1003,$G5739,$P5739,FALSE)*WindSpeedStep*$T$3:$T$1003)</f>
        <v>2003.3394254114207</v>
      </c>
      <c r="N5739" s="50">
        <f t="array" ref="N5739">_xlfn.SUM(_xlfn.NORM.DIST($S$3:$S$1003,$G5739,$Q5739,FALSE)*WindSpeedStep*$T$3:$T$1003)</f>
        <v>2002.2312260408446</v>
      </c>
      <c r="P5739" s="42">
        <f t="shared" si="267"/>
        <v>1.4087735752481543</v>
      </c>
      <c r="Q5739" s="42">
        <f t="shared" si="269"/>
        <v>0.43775539868999669</v>
      </c>
    </row>
    <row r="5740" spans="5:17" x14ac:dyDescent="0.2">
      <c r="E5740" s="15" t="s">
        <v>465</v>
      </c>
      <c r="F5740" s="21">
        <v>14.805022832399926</v>
      </c>
      <c r="G5740" s="21">
        <v>14.648393711309803</v>
      </c>
      <c r="H5740" s="24">
        <v>2.5666964806592005E-2</v>
      </c>
      <c r="I5740" s="3">
        <f t="shared" si="268"/>
        <v>2000</v>
      </c>
      <c r="J5740" s="3">
        <f>INDEX(PowerArray,MIN(MaximumPowerIndex,ROUND(G5740*100,0)))</f>
        <v>2000</v>
      </c>
      <c r="K5740" s="3">
        <f>MIN(J5740-M5740+N5740,'Power Look Up'!$F$4)</f>
        <v>1998.338427348707</v>
      </c>
      <c r="M5740" s="50">
        <f t="array" ref="M5740">_xlfn.SUM(_xlfn.NORM.DIST($S$3:$S$1003,$G5740,$P5740,FALSE)*WindSpeedStep*$T$3:$T$1003)</f>
        <v>2002.5933469587112</v>
      </c>
      <c r="N5740" s="50">
        <f t="array" ref="N5740">_xlfn.SUM(_xlfn.NORM.DIST($S$3:$S$1003,$G5740,$Q5740,FALSE)*WindSpeedStep*$T$3:$T$1003)</f>
        <v>2000.9317743074182</v>
      </c>
      <c r="P5740" s="42">
        <f t="shared" si="267"/>
        <v>1.4648393711309804</v>
      </c>
      <c r="Q5740" s="42">
        <f t="shared" si="269"/>
        <v>0.37597980586129237</v>
      </c>
    </row>
    <row r="5741" spans="5:17" x14ac:dyDescent="0.2">
      <c r="E5741" s="15" t="s">
        <v>466</v>
      </c>
      <c r="F5741" s="21">
        <v>14.176379524338772</v>
      </c>
      <c r="G5741" s="21">
        <v>13.955277304600971</v>
      </c>
      <c r="H5741" s="24">
        <v>2.821594888266489E-2</v>
      </c>
      <c r="I5741" s="3">
        <f t="shared" si="268"/>
        <v>2000</v>
      </c>
      <c r="J5741" s="3">
        <f>INDEX(PowerArray,MIN(MaximumPowerIndex,ROUND(G5741*100,0)))</f>
        <v>1999.9599999999998</v>
      </c>
      <c r="K5741" s="3">
        <f>MIN(J5741-M5741+N5741,'Power Look Up'!$F$4)</f>
        <v>1999.1354871707208</v>
      </c>
      <c r="M5741" s="50">
        <f t="array" ref="M5741">_xlfn.SUM(_xlfn.NORM.DIST($S$3:$S$1003,$G5741,$P5741,FALSE)*WindSpeedStep*$T$3:$T$1003)</f>
        <v>2003.4340740566724</v>
      </c>
      <c r="N5741" s="50">
        <f t="array" ref="N5741">_xlfn.SUM(_xlfn.NORM.DIST($S$3:$S$1003,$G5741,$Q5741,FALSE)*WindSpeedStep*$T$3:$T$1003)</f>
        <v>2002.6095612273934</v>
      </c>
      <c r="P5741" s="42">
        <f t="shared" si="267"/>
        <v>1.3955277304600973</v>
      </c>
      <c r="Q5741" s="42">
        <f t="shared" si="269"/>
        <v>0.39376139107003444</v>
      </c>
    </row>
    <row r="5742" spans="5:17" x14ac:dyDescent="0.2">
      <c r="E5742" s="15" t="s">
        <v>467</v>
      </c>
      <c r="F5742" s="21">
        <v>13.504327315892276</v>
      </c>
      <c r="G5742" s="21">
        <v>13.261721097024129</v>
      </c>
      <c r="H5742" s="24">
        <v>2.2215101351027791E-2</v>
      </c>
      <c r="I5742" s="3">
        <f t="shared" si="268"/>
        <v>1999.4999999999998</v>
      </c>
      <c r="J5742" s="3">
        <f>INDEX(PowerArray,MIN(MaximumPowerIndex,ROUND(G5742*100,0)))</f>
        <v>1999.2599999999998</v>
      </c>
      <c r="K5742" s="3">
        <f>MIN(J5742-M5742+N5742,'Power Look Up'!$F$4)</f>
        <v>2000</v>
      </c>
      <c r="M5742" s="50">
        <f t="array" ref="M5742">_xlfn.SUM(_xlfn.NORM.DIST($S$3:$S$1003,$G5742,$P5742,FALSE)*WindSpeedStep*$T$3:$T$1003)</f>
        <v>2002.2684426375079</v>
      </c>
      <c r="N5742" s="50">
        <f t="array" ref="N5742">_xlfn.SUM(_xlfn.NORM.DIST($S$3:$S$1003,$G5742,$Q5742,FALSE)*WindSpeedStep*$T$3:$T$1003)</f>
        <v>2006.2572887629824</v>
      </c>
      <c r="P5742" s="42">
        <f t="shared" si="267"/>
        <v>1.3261721097024131</v>
      </c>
      <c r="Q5742" s="42">
        <f t="shared" si="269"/>
        <v>0.29461047825945447</v>
      </c>
    </row>
    <row r="5743" spans="5:17" x14ac:dyDescent="0.2">
      <c r="E5743" s="15" t="s">
        <v>468</v>
      </c>
      <c r="F5743" s="21">
        <v>13.587843069791155</v>
      </c>
      <c r="G5743" s="21">
        <v>13.353475854232281</v>
      </c>
      <c r="H5743" s="24">
        <v>3.2381887083919848E-2</v>
      </c>
      <c r="I5743" s="3">
        <f t="shared" si="268"/>
        <v>1999.5899999999997</v>
      </c>
      <c r="J5743" s="3">
        <f>INDEX(PowerArray,MIN(MaximumPowerIndex,ROUND(G5743*100,0)))</f>
        <v>1999.3499999999997</v>
      </c>
      <c r="K5743" s="3">
        <f>MIN(J5743-M5743+N5743,'Power Look Up'!$F$4)</f>
        <v>2000</v>
      </c>
      <c r="M5743" s="50">
        <f t="array" ref="M5743">_xlfn.SUM(_xlfn.NORM.DIST($S$3:$S$1003,$G5743,$P5743,FALSE)*WindSpeedStep*$T$3:$T$1003)</f>
        <v>2002.6769269594911</v>
      </c>
      <c r="N5743" s="50">
        <f t="array" ref="N5743">_xlfn.SUM(_xlfn.NORM.DIST($S$3:$S$1003,$G5743,$Q5743,FALSE)*WindSpeedStep*$T$3:$T$1003)</f>
        <v>2006.0243888795378</v>
      </c>
      <c r="P5743" s="42">
        <f t="shared" si="267"/>
        <v>1.3353475854232282</v>
      </c>
      <c r="Q5743" s="42">
        <f t="shared" si="269"/>
        <v>0.43241074728959988</v>
      </c>
    </row>
    <row r="5744" spans="5:17" x14ac:dyDescent="0.2">
      <c r="E5744" s="15" t="s">
        <v>469</v>
      </c>
      <c r="F5744" s="21">
        <v>14.028337788626599</v>
      </c>
      <c r="G5744" s="21">
        <v>13.721574994085707</v>
      </c>
      <c r="H5744" s="24">
        <v>2.6375184685100438E-2</v>
      </c>
      <c r="I5744" s="3">
        <f t="shared" si="268"/>
        <v>2000</v>
      </c>
      <c r="J5744" s="3">
        <f>INDEX(PowerArray,MIN(MaximumPowerIndex,ROUND(G5744*100,0)))</f>
        <v>1999.7199999999998</v>
      </c>
      <c r="K5744" s="3">
        <f>MIN(J5744-M5744+N5744,'Power Look Up'!$F$4)</f>
        <v>1999.8539952308483</v>
      </c>
      <c r="M5744" s="50">
        <f t="array" ref="M5744">_xlfn.SUM(_xlfn.NORM.DIST($S$3:$S$1003,$G5744,$P5744,FALSE)*WindSpeedStep*$T$3:$T$1003)</f>
        <v>2003.4323881048874</v>
      </c>
      <c r="N5744" s="50">
        <f t="array" ref="N5744">_xlfn.SUM(_xlfn.NORM.DIST($S$3:$S$1003,$G5744,$Q5744,FALSE)*WindSpeedStep*$T$3:$T$1003)</f>
        <v>2003.566383335736</v>
      </c>
      <c r="P5744" s="42">
        <f t="shared" si="267"/>
        <v>1.3721574994085708</v>
      </c>
      <c r="Q5744" s="42">
        <f t="shared" si="269"/>
        <v>0.36190907463946648</v>
      </c>
    </row>
    <row r="5745" spans="5:17" x14ac:dyDescent="0.2">
      <c r="E5745" s="15" t="s">
        <v>470</v>
      </c>
      <c r="F5745" s="21">
        <v>13.823969828298649</v>
      </c>
      <c r="G5745" s="21">
        <v>13.533407177864293</v>
      </c>
      <c r="H5745" s="24">
        <v>3.5445679214152738E-2</v>
      </c>
      <c r="I5745" s="3">
        <f t="shared" si="268"/>
        <v>1999.8199999999997</v>
      </c>
      <c r="J5745" s="3">
        <f>INDEX(PowerArray,MIN(MaximumPowerIndex,ROUND(G5745*100,0)))</f>
        <v>1999.5299999999997</v>
      </c>
      <c r="K5745" s="3">
        <f>MIN(J5745-M5745+N5745,'Power Look Up'!$F$4)</f>
        <v>2000</v>
      </c>
      <c r="M5745" s="50">
        <f t="array" ref="M5745">_xlfn.SUM(_xlfn.NORM.DIST($S$3:$S$1003,$G5745,$P5745,FALSE)*WindSpeedStep*$T$3:$T$1003)</f>
        <v>2003.195150237156</v>
      </c>
      <c r="N5745" s="50">
        <f t="array" ref="N5745">_xlfn.SUM(_xlfn.NORM.DIST($S$3:$S$1003,$G5745,$Q5745,FALSE)*WindSpeedStep*$T$3:$T$1003)</f>
        <v>2004.9327313799583</v>
      </c>
      <c r="P5745" s="42">
        <f t="shared" si="267"/>
        <v>1.3533407177864294</v>
      </c>
      <c r="Q5745" s="42">
        <f t="shared" si="269"/>
        <v>0.47970080950108984</v>
      </c>
    </row>
    <row r="5746" spans="5:17" x14ac:dyDescent="0.2">
      <c r="E5746" s="15" t="s">
        <v>471</v>
      </c>
      <c r="F5746" s="21">
        <v>14.028554476822285</v>
      </c>
      <c r="G5746" s="21">
        <v>13.789059959117765</v>
      </c>
      <c r="H5746" s="24">
        <v>3.4215927292654921E-2</v>
      </c>
      <c r="I5746" s="3">
        <f t="shared" si="268"/>
        <v>2000</v>
      </c>
      <c r="J5746" s="3">
        <f>INDEX(PowerArray,MIN(MaximumPowerIndex,ROUND(G5746*100,0)))</f>
        <v>1999.7899999999997</v>
      </c>
      <c r="K5746" s="3">
        <f>MIN(J5746-M5746+N5746,'Power Look Up'!$F$4)</f>
        <v>1999.8194692600134</v>
      </c>
      <c r="M5746" s="50">
        <f t="array" ref="M5746">_xlfn.SUM(_xlfn.NORM.DIST($S$3:$S$1003,$G5746,$P5746,FALSE)*WindSpeedStep*$T$3:$T$1003)</f>
        <v>2003.4604338630807</v>
      </c>
      <c r="N5746" s="50">
        <f t="array" ref="N5746">_xlfn.SUM(_xlfn.NORM.DIST($S$3:$S$1003,$G5746,$Q5746,FALSE)*WindSpeedStep*$T$3:$T$1003)</f>
        <v>2003.4899031230943</v>
      </c>
      <c r="P5746" s="42">
        <f t="shared" si="267"/>
        <v>1.3789059959117766</v>
      </c>
      <c r="Q5746" s="42">
        <f t="shared" si="269"/>
        <v>0.47180547299523268</v>
      </c>
    </row>
    <row r="5747" spans="5:17" x14ac:dyDescent="0.2">
      <c r="E5747" s="15" t="s">
        <v>472</v>
      </c>
      <c r="F5747" s="21">
        <v>14.359946018727758</v>
      </c>
      <c r="G5747" s="21">
        <v>14.070130645164889</v>
      </c>
      <c r="H5747" s="24">
        <v>2.5766113571559283E-2</v>
      </c>
      <c r="I5747" s="3">
        <f t="shared" si="268"/>
        <v>2000</v>
      </c>
      <c r="J5747" s="3">
        <f>INDEX(PowerArray,MIN(MaximumPowerIndex,ROUND(G5747*100,0)))</f>
        <v>2000</v>
      </c>
      <c r="K5747" s="3">
        <f>MIN(J5747-M5747+N5747,'Power Look Up'!$F$4)</f>
        <v>1998.7972486472729</v>
      </c>
      <c r="M5747" s="50">
        <f t="array" ref="M5747">_xlfn.SUM(_xlfn.NORM.DIST($S$3:$S$1003,$G5747,$P5747,FALSE)*WindSpeedStep*$T$3:$T$1003)</f>
        <v>2003.3549661598186</v>
      </c>
      <c r="N5747" s="50">
        <f t="array" ref="N5747">_xlfn.SUM(_xlfn.NORM.DIST($S$3:$S$1003,$G5747,$Q5747,FALSE)*WindSpeedStep*$T$3:$T$1003)</f>
        <v>2002.1522148070915</v>
      </c>
      <c r="P5747" s="42">
        <f t="shared" si="267"/>
        <v>1.4070130645164891</v>
      </c>
      <c r="Q5747" s="42">
        <f t="shared" si="269"/>
        <v>0.36253258416999523</v>
      </c>
    </row>
    <row r="5748" spans="5:17" x14ac:dyDescent="0.2">
      <c r="E5748" s="15" t="s">
        <v>473</v>
      </c>
      <c r="F5748" s="21">
        <v>13.931924641189177</v>
      </c>
      <c r="G5748" s="21">
        <v>13.711142886684765</v>
      </c>
      <c r="H5748" s="24">
        <v>2.5839933051006781E-2</v>
      </c>
      <c r="I5748" s="3">
        <f t="shared" si="268"/>
        <v>1999.9299999999998</v>
      </c>
      <c r="J5748" s="3">
        <f>INDEX(PowerArray,MIN(MaximumPowerIndex,ROUND(G5748*100,0)))</f>
        <v>1999.7099999999998</v>
      </c>
      <c r="K5748" s="3">
        <f>MIN(J5748-M5748+N5748,'Power Look Up'!$F$4)</f>
        <v>1999.8885774546561</v>
      </c>
      <c r="M5748" s="50">
        <f t="array" ref="M5748">_xlfn.SUM(_xlfn.NORM.DIST($S$3:$S$1003,$G5748,$P5748,FALSE)*WindSpeedStep*$T$3:$T$1003)</f>
        <v>2003.4256830394079</v>
      </c>
      <c r="N5748" s="50">
        <f t="array" ref="N5748">_xlfn.SUM(_xlfn.NORM.DIST($S$3:$S$1003,$G5748,$Q5748,FALSE)*WindSpeedStep*$T$3:$T$1003)</f>
        <v>2003.6042604940642</v>
      </c>
      <c r="P5748" s="42">
        <f t="shared" si="267"/>
        <v>1.3711142886684766</v>
      </c>
      <c r="Q5748" s="42">
        <f t="shared" si="269"/>
        <v>0.35429501424472221</v>
      </c>
    </row>
    <row r="5749" spans="5:17" x14ac:dyDescent="0.2">
      <c r="E5749" s="15" t="s">
        <v>474</v>
      </c>
      <c r="F5749" s="21">
        <v>13.184466039284962</v>
      </c>
      <c r="G5749" s="21">
        <v>13.028651887917814</v>
      </c>
      <c r="H5749" s="24">
        <v>3.4131075059024921E-2</v>
      </c>
      <c r="I5749" s="3">
        <f t="shared" si="268"/>
        <v>1999.1799999999998</v>
      </c>
      <c r="J5749" s="3">
        <f>INDEX(PowerArray,MIN(MaximumPowerIndex,ROUND(G5749*100,0)))</f>
        <v>1999.0299999999997</v>
      </c>
      <c r="K5749" s="3">
        <f>MIN(J5749-M5749+N5749,'Power Look Up'!$F$4)</f>
        <v>2000</v>
      </c>
      <c r="M5749" s="50">
        <f t="array" ref="M5749">_xlfn.SUM(_xlfn.NORM.DIST($S$3:$S$1003,$G5749,$P5749,FALSE)*WindSpeedStep*$T$3:$T$1003)</f>
        <v>2000.6482311504367</v>
      </c>
      <c r="N5749" s="50">
        <f t="array" ref="N5749">_xlfn.SUM(_xlfn.NORM.DIST($S$3:$S$1003,$G5749,$Q5749,FALSE)*WindSpeedStep*$T$3:$T$1003)</f>
        <v>2009.0769770207999</v>
      </c>
      <c r="P5749" s="42">
        <f t="shared" si="267"/>
        <v>1.3028651887917815</v>
      </c>
      <c r="Q5749" s="42">
        <f t="shared" si="269"/>
        <v>0.44468189550442966</v>
      </c>
    </row>
    <row r="5750" spans="5:17" x14ac:dyDescent="0.2">
      <c r="E5750" s="15" t="s">
        <v>475</v>
      </c>
      <c r="F5750" s="21">
        <v>12.425933087957514</v>
      </c>
      <c r="G5750" s="21">
        <v>12.390454249641403</v>
      </c>
      <c r="H5750" s="24">
        <v>3.2190741505574064E-2</v>
      </c>
      <c r="I5750" s="3">
        <f t="shared" si="268"/>
        <v>1992.7299999999975</v>
      </c>
      <c r="J5750" s="3">
        <f>INDEX(PowerArray,MIN(MaximumPowerIndex,ROUND(G5750*100,0)))</f>
        <v>1992.2899999999977</v>
      </c>
      <c r="K5750" s="3">
        <f>MIN(J5750-M5750+N5750,'Power Look Up'!$F$4)</f>
        <v>2000</v>
      </c>
      <c r="M5750" s="50">
        <f t="array" ref="M5750">_xlfn.SUM(_xlfn.NORM.DIST($S$3:$S$1003,$G5750,$P5750,FALSE)*WindSpeedStep*$T$3:$T$1003)</f>
        <v>1989.0567216208519</v>
      </c>
      <c r="N5750" s="50">
        <f t="array" ref="N5750">_xlfn.SUM(_xlfn.NORM.DIST($S$3:$S$1003,$G5750,$Q5750,FALSE)*WindSpeedStep*$T$3:$T$1003)</f>
        <v>2017.6945682130286</v>
      </c>
      <c r="P5750" s="42">
        <f t="shared" si="267"/>
        <v>1.2390454249641403</v>
      </c>
      <c r="Q5750" s="42">
        <f t="shared" si="269"/>
        <v>0.39885790988684805</v>
      </c>
    </row>
    <row r="5751" spans="5:17" x14ac:dyDescent="0.2">
      <c r="E5751" s="15" t="s">
        <v>476</v>
      </c>
      <c r="F5751" s="21">
        <v>12.724026660228942</v>
      </c>
      <c r="G5751" s="21">
        <v>12.675553755780246</v>
      </c>
      <c r="H5751" s="24">
        <v>4.872671337116205E-2</v>
      </c>
      <c r="I5751" s="3">
        <f t="shared" si="268"/>
        <v>1995.9199999999976</v>
      </c>
      <c r="J5751" s="3">
        <f>INDEX(PowerArray,MIN(MaximumPowerIndex,ROUND(G5751*100,0)))</f>
        <v>1995.4799999999975</v>
      </c>
      <c r="K5751" s="3">
        <f>MIN(J5751-M5751+N5751,'Power Look Up'!$F$4)</f>
        <v>2000</v>
      </c>
      <c r="M5751" s="50">
        <f t="array" ref="M5751">_xlfn.SUM(_xlfn.NORM.DIST($S$3:$S$1003,$G5751,$P5751,FALSE)*WindSpeedStep*$T$3:$T$1003)</f>
        <v>1995.9095560221522</v>
      </c>
      <c r="N5751" s="50">
        <f t="array" ref="N5751">_xlfn.SUM(_xlfn.NORM.DIST($S$3:$S$1003,$G5751,$Q5751,FALSE)*WindSpeedStep*$T$3:$T$1003)</f>
        <v>2013.8335211711628</v>
      </c>
      <c r="P5751" s="42">
        <f t="shared" si="267"/>
        <v>1.2675553755780247</v>
      </c>
      <c r="Q5751" s="42">
        <f t="shared" si="269"/>
        <v>0.61763807467866072</v>
      </c>
    </row>
    <row r="5752" spans="5:17" x14ac:dyDescent="0.2">
      <c r="E5752" s="15" t="s">
        <v>477</v>
      </c>
      <c r="F5752" s="21">
        <v>13.409377896406061</v>
      </c>
      <c r="G5752" s="21">
        <v>13.278591734204587</v>
      </c>
      <c r="H5752" s="24">
        <v>4.5490551814748259E-2</v>
      </c>
      <c r="I5752" s="3">
        <f t="shared" si="268"/>
        <v>1999.4099999999999</v>
      </c>
      <c r="J5752" s="3">
        <f>INDEX(PowerArray,MIN(MaximumPowerIndex,ROUND(G5752*100,0)))</f>
        <v>1999.2799999999997</v>
      </c>
      <c r="K5752" s="3">
        <f>MIN(J5752-M5752+N5752,'Power Look Up'!$F$4)</f>
        <v>2000</v>
      </c>
      <c r="M5752" s="50">
        <f t="array" ref="M5752">_xlfn.SUM(_xlfn.NORM.DIST($S$3:$S$1003,$G5752,$P5752,FALSE)*WindSpeedStep*$T$3:$T$1003)</f>
        <v>2002.3519795740185</v>
      </c>
      <c r="N5752" s="50">
        <f t="array" ref="N5752">_xlfn.SUM(_xlfn.NORM.DIST($S$3:$S$1003,$G5752,$Q5752,FALSE)*WindSpeedStep*$T$3:$T$1003)</f>
        <v>2007.3843461221493</v>
      </c>
      <c r="P5752" s="42">
        <f t="shared" si="267"/>
        <v>1.3278591734204588</v>
      </c>
      <c r="Q5752" s="42">
        <f t="shared" si="269"/>
        <v>0.60405046531172168</v>
      </c>
    </row>
    <row r="5753" spans="5:17" x14ac:dyDescent="0.2">
      <c r="E5753" s="15" t="s">
        <v>478</v>
      </c>
      <c r="F5753" s="21">
        <v>14.607208010961276</v>
      </c>
      <c r="G5753" s="21">
        <v>14.159447794736089</v>
      </c>
      <c r="H5753" s="24">
        <v>3.1491302078728196E-2</v>
      </c>
      <c r="I5753" s="3">
        <f t="shared" si="268"/>
        <v>2000</v>
      </c>
      <c r="J5753" s="3">
        <f>INDEX(PowerArray,MIN(MaximumPowerIndex,ROUND(G5753*100,0)))</f>
        <v>2000</v>
      </c>
      <c r="K5753" s="3">
        <f>MIN(J5753-M5753+N5753,'Power Look Up'!$F$4)</f>
        <v>1998.7570792461379</v>
      </c>
      <c r="M5753" s="50">
        <f t="array" ref="M5753">_xlfn.SUM(_xlfn.NORM.DIST($S$3:$S$1003,$G5753,$P5753,FALSE)*WindSpeedStep*$T$3:$T$1003)</f>
        <v>2003.2683247785037</v>
      </c>
      <c r="N5753" s="50">
        <f t="array" ref="N5753">_xlfn.SUM(_xlfn.NORM.DIST($S$3:$S$1003,$G5753,$Q5753,FALSE)*WindSpeedStep*$T$3:$T$1003)</f>
        <v>2002.0254040246416</v>
      </c>
      <c r="P5753" s="42">
        <f t="shared" si="267"/>
        <v>1.4159447794736089</v>
      </c>
      <c r="Q5753" s="42">
        <f t="shared" si="269"/>
        <v>0.44589944777201596</v>
      </c>
    </row>
    <row r="5754" spans="5:17" x14ac:dyDescent="0.2">
      <c r="E5754" s="15" t="s">
        <v>479</v>
      </c>
      <c r="F5754" s="21">
        <v>14.394409979089458</v>
      </c>
      <c r="G5754" s="21">
        <v>14.111661052562333</v>
      </c>
      <c r="H5754" s="24">
        <v>2.3620280407040849E-2</v>
      </c>
      <c r="I5754" s="3">
        <f t="shared" si="268"/>
        <v>2000</v>
      </c>
      <c r="J5754" s="3">
        <f>INDEX(PowerArray,MIN(MaximumPowerIndex,ROUND(G5754*100,0)))</f>
        <v>2000</v>
      </c>
      <c r="K5754" s="3">
        <f>MIN(J5754-M5754+N5754,'Power Look Up'!$F$4)</f>
        <v>1998.6585108922702</v>
      </c>
      <c r="M5754" s="50">
        <f t="array" ref="M5754">_xlfn.SUM(_xlfn.NORM.DIST($S$3:$S$1003,$G5754,$P5754,FALSE)*WindSpeedStep*$T$3:$T$1003)</f>
        <v>2003.3170422457129</v>
      </c>
      <c r="N5754" s="50">
        <f t="array" ref="N5754">_xlfn.SUM(_xlfn.NORM.DIST($S$3:$S$1003,$G5754,$Q5754,FALSE)*WindSpeedStep*$T$3:$T$1003)</f>
        <v>2001.9755531379831</v>
      </c>
      <c r="P5754" s="42">
        <f t="shared" si="267"/>
        <v>1.4111661052562334</v>
      </c>
      <c r="Q5754" s="42">
        <f t="shared" si="269"/>
        <v>0.33332139107063952</v>
      </c>
    </row>
    <row r="5755" spans="5:17" x14ac:dyDescent="0.2">
      <c r="E5755" s="15" t="s">
        <v>480</v>
      </c>
      <c r="F5755" s="21">
        <v>13.70038898677694</v>
      </c>
      <c r="G5755" s="21">
        <v>13.406249833139546</v>
      </c>
      <c r="H5755" s="24">
        <v>3.0656063882957409E-2</v>
      </c>
      <c r="I5755" s="3">
        <f t="shared" si="268"/>
        <v>1999.6999999999998</v>
      </c>
      <c r="J5755" s="3">
        <f>INDEX(PowerArray,MIN(MaximumPowerIndex,ROUND(G5755*100,0)))</f>
        <v>1999.4099999999999</v>
      </c>
      <c r="K5755" s="3">
        <f>MIN(J5755-M5755+N5755,'Power Look Up'!$F$4)</f>
        <v>2000</v>
      </c>
      <c r="M5755" s="50">
        <f t="array" ref="M5755">_xlfn.SUM(_xlfn.NORM.DIST($S$3:$S$1003,$G5755,$P5755,FALSE)*WindSpeedStep*$T$3:$T$1003)</f>
        <v>2002.8645058642298</v>
      </c>
      <c r="N5755" s="50">
        <f t="array" ref="N5755">_xlfn.SUM(_xlfn.NORM.DIST($S$3:$S$1003,$G5755,$Q5755,FALSE)*WindSpeedStep*$T$3:$T$1003)</f>
        <v>2005.5579640403</v>
      </c>
      <c r="P5755" s="42">
        <f t="shared" si="267"/>
        <v>1.3406249833139547</v>
      </c>
      <c r="Q5755" s="42">
        <f t="shared" si="269"/>
        <v>0.41098285131561302</v>
      </c>
    </row>
    <row r="5756" spans="5:17" x14ac:dyDescent="0.2">
      <c r="E5756" s="15" t="s">
        <v>481</v>
      </c>
      <c r="F5756" s="21">
        <v>13.054944089803099</v>
      </c>
      <c r="G5756" s="21">
        <v>12.704960715967418</v>
      </c>
      <c r="H5756" s="24">
        <v>2.6809766291789522E-2</v>
      </c>
      <c r="I5756" s="3">
        <f t="shared" si="268"/>
        <v>1999.0499999999997</v>
      </c>
      <c r="J5756" s="3">
        <f>INDEX(PowerArray,MIN(MaximumPowerIndex,ROUND(G5756*100,0)))</f>
        <v>1995.6999999999975</v>
      </c>
      <c r="K5756" s="3">
        <f>MIN(J5756-M5756+N5756,'Power Look Up'!$F$4)</f>
        <v>2000</v>
      </c>
      <c r="M5756" s="50">
        <f t="array" ref="M5756">_xlfn.SUM(_xlfn.NORM.DIST($S$3:$S$1003,$G5756,$P5756,FALSE)*WindSpeedStep*$T$3:$T$1003)</f>
        <v>1996.4405204457887</v>
      </c>
      <c r="N5756" s="50">
        <f t="array" ref="N5756">_xlfn.SUM(_xlfn.NORM.DIST($S$3:$S$1003,$G5756,$Q5756,FALSE)*WindSpeedStep*$T$3:$T$1003)</f>
        <v>2012.7870322406811</v>
      </c>
      <c r="P5756" s="42">
        <f t="shared" si="267"/>
        <v>1.2704960715967419</v>
      </c>
      <c r="Q5756" s="42">
        <f t="shared" si="269"/>
        <v>0.34061702754145334</v>
      </c>
    </row>
    <row r="5757" spans="5:17" x14ac:dyDescent="0.2">
      <c r="E5757" s="15" t="s">
        <v>482</v>
      </c>
      <c r="F5757" s="21">
        <v>13.182656174044238</v>
      </c>
      <c r="G5757" s="21">
        <v>12.788165000771849</v>
      </c>
      <c r="H5757" s="24">
        <v>3.6411478359352774E-2</v>
      </c>
      <c r="I5757" s="3">
        <f t="shared" si="268"/>
        <v>1999.1799999999998</v>
      </c>
      <c r="J5757" s="3">
        <f>INDEX(PowerArray,MIN(MaximumPowerIndex,ROUND(G5757*100,0)))</f>
        <v>1996.6899999999976</v>
      </c>
      <c r="K5757" s="3">
        <f>MIN(J5757-M5757+N5757,'Power Look Up'!$F$4)</f>
        <v>2000</v>
      </c>
      <c r="M5757" s="50">
        <f t="array" ref="M5757">_xlfn.SUM(_xlfn.NORM.DIST($S$3:$S$1003,$G5757,$P5757,FALSE)*WindSpeedStep*$T$3:$T$1003)</f>
        <v>1997.7936405961375</v>
      </c>
      <c r="N5757" s="50">
        <f t="array" ref="N5757">_xlfn.SUM(_xlfn.NORM.DIST($S$3:$S$1003,$G5757,$Q5757,FALSE)*WindSpeedStep*$T$3:$T$1003)</f>
        <v>2012.0585665842423</v>
      </c>
      <c r="P5757" s="42">
        <f t="shared" si="267"/>
        <v>1.2788165000771849</v>
      </c>
      <c r="Q5757" s="42">
        <f t="shared" si="269"/>
        <v>0.46563599318143672</v>
      </c>
    </row>
    <row r="5758" spans="5:17" x14ac:dyDescent="0.2">
      <c r="E5758" s="15" t="s">
        <v>483</v>
      </c>
      <c r="F5758" s="21">
        <v>13.145613100748081</v>
      </c>
      <c r="G5758" s="21">
        <v>12.7194139143607</v>
      </c>
      <c r="H5758" s="24">
        <v>4.7924733154070115E-2</v>
      </c>
      <c r="I5758" s="3">
        <f t="shared" si="268"/>
        <v>1999.1499999999999</v>
      </c>
      <c r="J5758" s="3">
        <f>INDEX(PowerArray,MIN(MaximumPowerIndex,ROUND(G5758*100,0)))</f>
        <v>1995.9199999999976</v>
      </c>
      <c r="K5758" s="3">
        <f>MIN(J5758-M5758+N5758,'Power Look Up'!$F$4)</f>
        <v>2000</v>
      </c>
      <c r="M5758" s="50">
        <f t="array" ref="M5758">_xlfn.SUM(_xlfn.NORM.DIST($S$3:$S$1003,$G5758,$P5758,FALSE)*WindSpeedStep*$T$3:$T$1003)</f>
        <v>1996.6910763250155</v>
      </c>
      <c r="N5758" s="50">
        <f t="array" ref="N5758">_xlfn.SUM(_xlfn.NORM.DIST($S$3:$S$1003,$G5758,$Q5758,FALSE)*WindSpeedStep*$T$3:$T$1003)</f>
        <v>2013.3126945570289</v>
      </c>
      <c r="P5758" s="42">
        <f t="shared" si="267"/>
        <v>1.2719413914360702</v>
      </c>
      <c r="Q5758" s="42">
        <f t="shared" si="269"/>
        <v>0.60957451772190296</v>
      </c>
    </row>
    <row r="5759" spans="5:17" x14ac:dyDescent="0.2">
      <c r="E5759" s="15" t="s">
        <v>484</v>
      </c>
      <c r="F5759" s="21">
        <v>13.233727690794746</v>
      </c>
      <c r="G5759" s="21">
        <v>12.989215925175264</v>
      </c>
      <c r="H5759" s="24">
        <v>3.9293539367725318E-2</v>
      </c>
      <c r="I5759" s="3">
        <f t="shared" si="268"/>
        <v>1999.2299999999998</v>
      </c>
      <c r="J5759" s="3">
        <f>INDEX(PowerArray,MIN(MaximumPowerIndex,ROUND(G5759*100,0)))</f>
        <v>1998.8899999999974</v>
      </c>
      <c r="K5759" s="3">
        <f>MIN(J5759-M5759+N5759,'Power Look Up'!$F$4)</f>
        <v>2000</v>
      </c>
      <c r="M5759" s="50">
        <f t="array" ref="M5759">_xlfn.SUM(_xlfn.NORM.DIST($S$3:$S$1003,$G5759,$P5759,FALSE)*WindSpeedStep*$T$3:$T$1003)</f>
        <v>2000.2738750489757</v>
      </c>
      <c r="N5759" s="50">
        <f t="array" ref="N5759">_xlfn.SUM(_xlfn.NORM.DIST($S$3:$S$1003,$G5759,$Q5759,FALSE)*WindSpeedStep*$T$3:$T$1003)</f>
        <v>2009.8098916170397</v>
      </c>
      <c r="P5759" s="42">
        <f t="shared" si="267"/>
        <v>1.2989215925175266</v>
      </c>
      <c r="Q5759" s="42">
        <f t="shared" si="269"/>
        <v>0.51039226731175891</v>
      </c>
    </row>
    <row r="5760" spans="5:17" x14ac:dyDescent="0.2">
      <c r="E5760" s="15" t="s">
        <v>485</v>
      </c>
      <c r="F5760" s="21">
        <v>13.300602266389738</v>
      </c>
      <c r="G5760" s="21">
        <v>13.126606660689475</v>
      </c>
      <c r="H5760" s="24">
        <v>3.2329363091068312E-2</v>
      </c>
      <c r="I5760" s="3">
        <f t="shared" si="268"/>
        <v>1999.2999999999997</v>
      </c>
      <c r="J5760" s="3">
        <f>INDEX(PowerArray,MIN(MaximumPowerIndex,ROUND(G5760*100,0)))</f>
        <v>1999.1299999999997</v>
      </c>
      <c r="K5760" s="3">
        <f>MIN(J5760-M5760+N5760,'Power Look Up'!$F$4)</f>
        <v>2000</v>
      </c>
      <c r="M5760" s="50">
        <f t="array" ref="M5760">_xlfn.SUM(_xlfn.NORM.DIST($S$3:$S$1003,$G5760,$P5760,FALSE)*WindSpeedStep*$T$3:$T$1003)</f>
        <v>2001.4439028080042</v>
      </c>
      <c r="N5760" s="50">
        <f t="array" ref="N5760">_xlfn.SUM(_xlfn.NORM.DIST($S$3:$S$1003,$G5760,$Q5760,FALSE)*WindSpeedStep*$T$3:$T$1003)</f>
        <v>2007.9681750920295</v>
      </c>
      <c r="P5760" s="42">
        <f t="shared" si="267"/>
        <v>1.3126606660689477</v>
      </c>
      <c r="Q5760" s="42">
        <f t="shared" si="269"/>
        <v>0.42437483288706579</v>
      </c>
    </row>
    <row r="5761" spans="5:17" x14ac:dyDescent="0.2">
      <c r="E5761" s="15" t="s">
        <v>486</v>
      </c>
      <c r="F5761" s="21">
        <v>13.945126084137264</v>
      </c>
      <c r="G5761" s="21">
        <v>13.819273136739058</v>
      </c>
      <c r="H5761" s="24">
        <v>2.7249663983479805E-2</v>
      </c>
      <c r="I5761" s="3">
        <f t="shared" si="268"/>
        <v>1999.9499999999998</v>
      </c>
      <c r="J5761" s="3">
        <f>INDEX(PowerArray,MIN(MaximumPowerIndex,ROUND(G5761*100,0)))</f>
        <v>1999.8199999999997</v>
      </c>
      <c r="K5761" s="3">
        <f>MIN(J5761-M5761+N5761,'Power Look Up'!$F$4)</f>
        <v>1999.4904715344096</v>
      </c>
      <c r="M5761" s="50">
        <f t="array" ref="M5761">_xlfn.SUM(_xlfn.NORM.DIST($S$3:$S$1003,$G5761,$P5761,FALSE)*WindSpeedStep*$T$3:$T$1003)</f>
        <v>2003.4650150301991</v>
      </c>
      <c r="N5761" s="50">
        <f t="array" ref="N5761">_xlfn.SUM(_xlfn.NORM.DIST($S$3:$S$1003,$G5761,$Q5761,FALSE)*WindSpeedStep*$T$3:$T$1003)</f>
        <v>2003.135486564609</v>
      </c>
      <c r="P5761" s="42">
        <f t="shared" si="267"/>
        <v>1.3819273136739059</v>
      </c>
      <c r="Q5761" s="42">
        <f t="shared" si="269"/>
        <v>0.37657054947206831</v>
      </c>
    </row>
    <row r="5762" spans="5:17" x14ac:dyDescent="0.2">
      <c r="E5762" s="15" t="s">
        <v>487</v>
      </c>
      <c r="F5762" s="21">
        <v>13.594457674975351</v>
      </c>
      <c r="G5762" s="21">
        <v>13.503314794893148</v>
      </c>
      <c r="H5762" s="24">
        <v>3.6044100597112529E-2</v>
      </c>
      <c r="I5762" s="3">
        <f t="shared" si="268"/>
        <v>1999.5899999999997</v>
      </c>
      <c r="J5762" s="3">
        <f>INDEX(PowerArray,MIN(MaximumPowerIndex,ROUND(G5762*100,0)))</f>
        <v>1999.4999999999998</v>
      </c>
      <c r="K5762" s="3">
        <f>MIN(J5762-M5762+N5762,'Power Look Up'!$F$4)</f>
        <v>2000</v>
      </c>
      <c r="M5762" s="50">
        <f t="array" ref="M5762">_xlfn.SUM(_xlfn.NORM.DIST($S$3:$S$1003,$G5762,$P5762,FALSE)*WindSpeedStep*$T$3:$T$1003)</f>
        <v>2003.1310422365596</v>
      </c>
      <c r="N5762" s="50">
        <f t="array" ref="N5762">_xlfn.SUM(_xlfn.NORM.DIST($S$3:$S$1003,$G5762,$Q5762,FALSE)*WindSpeedStep*$T$3:$T$1003)</f>
        <v>2005.154339021434</v>
      </c>
      <c r="P5762" s="42">
        <f t="shared" si="267"/>
        <v>1.3503314794893149</v>
      </c>
      <c r="Q5762" s="42">
        <f t="shared" si="269"/>
        <v>0.48671483686160655</v>
      </c>
    </row>
    <row r="5763" spans="5:17" x14ac:dyDescent="0.2">
      <c r="E5763" s="15" t="s">
        <v>488</v>
      </c>
      <c r="F5763" s="21">
        <v>13.683183437700496</v>
      </c>
      <c r="G5763" s="21">
        <v>13.508594548746107</v>
      </c>
      <c r="H5763" s="24">
        <v>3.2887083773220541E-2</v>
      </c>
      <c r="I5763" s="3">
        <f t="shared" si="268"/>
        <v>1999.6799999999998</v>
      </c>
      <c r="J5763" s="3">
        <f>INDEX(PowerArray,MIN(MaximumPowerIndex,ROUND(G5763*100,0)))</f>
        <v>1999.5099999999998</v>
      </c>
      <c r="K5763" s="3">
        <f>MIN(J5763-M5763+N5763,'Power Look Up'!$F$4)</f>
        <v>2000</v>
      </c>
      <c r="M5763" s="50">
        <f t="array" ref="M5763">_xlfn.SUM(_xlfn.NORM.DIST($S$3:$S$1003,$G5763,$P5763,FALSE)*WindSpeedStep*$T$3:$T$1003)</f>
        <v>2003.1428851344779</v>
      </c>
      <c r="N5763" s="50">
        <f t="array" ref="N5763">_xlfn.SUM(_xlfn.NORM.DIST($S$3:$S$1003,$G5763,$Q5763,FALSE)*WindSpeedStep*$T$3:$T$1003)</f>
        <v>2004.9732105632411</v>
      </c>
      <c r="P5763" s="42">
        <f t="shared" ref="P5763:P5826" si="270">ReferenceTurbulence*G5763</f>
        <v>1.3508594548746107</v>
      </c>
      <c r="Q5763" s="42">
        <f t="shared" si="269"/>
        <v>0.44425828058308353</v>
      </c>
    </row>
    <row r="5764" spans="5:17" x14ac:dyDescent="0.2">
      <c r="E5764" s="15" t="s">
        <v>489</v>
      </c>
      <c r="F5764" s="21">
        <v>13.575931449231563</v>
      </c>
      <c r="G5764" s="21">
        <v>13.448185227760167</v>
      </c>
      <c r="H5764" s="24">
        <v>2.8727310642252479E-2</v>
      </c>
      <c r="I5764" s="3">
        <f t="shared" ref="I5764:I5827" si="271">INDEX(PowerArray,MIN(MaximumPowerIndex,ROUND(F5764*100,0)))</f>
        <v>1999.5799999999997</v>
      </c>
      <c r="J5764" s="3">
        <f>INDEX(PowerArray,MIN(MaximumPowerIndex,ROUND(G5764*100,0)))</f>
        <v>1999.4499999999998</v>
      </c>
      <c r="K5764" s="3">
        <f>MIN(J5764-M5764+N5764,'Power Look Up'!$F$4)</f>
        <v>2000</v>
      </c>
      <c r="M5764" s="50">
        <f t="array" ref="M5764">_xlfn.SUM(_xlfn.NORM.DIST($S$3:$S$1003,$G5764,$P5764,FALSE)*WindSpeedStep*$T$3:$T$1003)</f>
        <v>2002.9914382501147</v>
      </c>
      <c r="N5764" s="50">
        <f t="array" ref="N5764">_xlfn.SUM(_xlfn.NORM.DIST($S$3:$S$1003,$G5764,$Q5764,FALSE)*WindSpeedStep*$T$3:$T$1003)</f>
        <v>2005.1916352360508</v>
      </c>
      <c r="P5764" s="42">
        <f t="shared" si="270"/>
        <v>1.3448185227760168</v>
      </c>
      <c r="Q5764" s="42">
        <f t="shared" ref="Q5764:Q5827" si="272">G5764*H5764</f>
        <v>0.38633019461241724</v>
      </c>
    </row>
    <row r="5765" spans="5:17" x14ac:dyDescent="0.2">
      <c r="E5765" s="15" t="s">
        <v>490</v>
      </c>
      <c r="F5765" s="21">
        <v>13.588389095112495</v>
      </c>
      <c r="G5765" s="21">
        <v>13.546091936390209</v>
      </c>
      <c r="H5765" s="24">
        <v>3.3116508281460462E-2</v>
      </c>
      <c r="I5765" s="3">
        <f t="shared" si="271"/>
        <v>1999.5899999999997</v>
      </c>
      <c r="J5765" s="3">
        <f>INDEX(PowerArray,MIN(MaximumPowerIndex,ROUND(G5765*100,0)))</f>
        <v>1999.5499999999997</v>
      </c>
      <c r="K5765" s="3">
        <f>MIN(J5765-M5765+N5765,'Power Look Up'!$F$4)</f>
        <v>2000</v>
      </c>
      <c r="M5765" s="50">
        <f t="array" ref="M5765">_xlfn.SUM(_xlfn.NORM.DIST($S$3:$S$1003,$G5765,$P5765,FALSE)*WindSpeedStep*$T$3:$T$1003)</f>
        <v>2003.2197654243957</v>
      </c>
      <c r="N5765" s="50">
        <f t="array" ref="N5765">_xlfn.SUM(_xlfn.NORM.DIST($S$3:$S$1003,$G5765,$Q5765,FALSE)*WindSpeedStep*$T$3:$T$1003)</f>
        <v>2004.7494450688098</v>
      </c>
      <c r="P5765" s="42">
        <f t="shared" si="270"/>
        <v>1.354609193639021</v>
      </c>
      <c r="Q5765" s="42">
        <f t="shared" si="272"/>
        <v>0.44859926579289111</v>
      </c>
    </row>
    <row r="5766" spans="5:17" x14ac:dyDescent="0.2">
      <c r="E5766" s="15" t="s">
        <v>491</v>
      </c>
      <c r="F5766" s="21">
        <v>13.387275028589226</v>
      </c>
      <c r="G5766" s="21">
        <v>13.314523644206576</v>
      </c>
      <c r="H5766" s="24">
        <v>3.88428562862504E-2</v>
      </c>
      <c r="I5766" s="3">
        <f t="shared" si="271"/>
        <v>1999.3899999999999</v>
      </c>
      <c r="J5766" s="3">
        <f>INDEX(PowerArray,MIN(MaximumPowerIndex,ROUND(G5766*100,0)))</f>
        <v>1999.3099999999997</v>
      </c>
      <c r="K5766" s="3">
        <f>MIN(J5766-M5766+N5766,'Power Look Up'!$F$4)</f>
        <v>2000</v>
      </c>
      <c r="M5766" s="50">
        <f t="array" ref="M5766">_xlfn.SUM(_xlfn.NORM.DIST($S$3:$S$1003,$G5766,$P5766,FALSE)*WindSpeedStep*$T$3:$T$1003)</f>
        <v>2002.5169640038496</v>
      </c>
      <c r="N5766" s="50">
        <f t="array" ref="N5766">_xlfn.SUM(_xlfn.NORM.DIST($S$3:$S$1003,$G5766,$Q5766,FALSE)*WindSpeedStep*$T$3:$T$1003)</f>
        <v>2006.6843839420317</v>
      </c>
      <c r="P5766" s="42">
        <f t="shared" si="270"/>
        <v>1.3314523644206577</v>
      </c>
      <c r="Q5766" s="42">
        <f t="shared" si="272"/>
        <v>0.517174128431799</v>
      </c>
    </row>
    <row r="5767" spans="5:17" x14ac:dyDescent="0.2">
      <c r="E5767" s="15" t="s">
        <v>492</v>
      </c>
      <c r="F5767" s="21">
        <v>13.592844340590931</v>
      </c>
      <c r="G5767" s="21">
        <v>13.479960305967397</v>
      </c>
      <c r="H5767" s="24">
        <v>3.0898610289076631E-2</v>
      </c>
      <c r="I5767" s="3">
        <f t="shared" si="271"/>
        <v>1999.5899999999997</v>
      </c>
      <c r="J5767" s="3">
        <f>INDEX(PowerArray,MIN(MaximumPowerIndex,ROUND(G5767*100,0)))</f>
        <v>1999.4799999999998</v>
      </c>
      <c r="K5767" s="3">
        <f>MIN(J5767-M5767+N5767,'Power Look Up'!$F$4)</f>
        <v>2000</v>
      </c>
      <c r="M5767" s="50">
        <f t="array" ref="M5767">_xlfn.SUM(_xlfn.NORM.DIST($S$3:$S$1003,$G5767,$P5767,FALSE)*WindSpeedStep*$T$3:$T$1003)</f>
        <v>2003.0755169926217</v>
      </c>
      <c r="N5767" s="50">
        <f t="array" ref="N5767">_xlfn.SUM(_xlfn.NORM.DIST($S$3:$S$1003,$G5767,$Q5767,FALSE)*WindSpeedStep*$T$3:$T$1003)</f>
        <v>2005.0717911364743</v>
      </c>
      <c r="P5767" s="42">
        <f t="shared" si="270"/>
        <v>1.3479960305967398</v>
      </c>
      <c r="Q5767" s="42">
        <f t="shared" si="272"/>
        <v>0.41651204020630878</v>
      </c>
    </row>
    <row r="5768" spans="5:17" x14ac:dyDescent="0.2">
      <c r="E5768" s="15" t="s">
        <v>493</v>
      </c>
      <c r="F5768" s="21">
        <v>13.702942547357825</v>
      </c>
      <c r="G5768" s="21">
        <v>13.607243350267229</v>
      </c>
      <c r="H5768" s="24">
        <v>2.9190810558942848E-2</v>
      </c>
      <c r="I5768" s="3">
        <f t="shared" si="271"/>
        <v>1999.6999999999998</v>
      </c>
      <c r="J5768" s="3">
        <f>INDEX(PowerArray,MIN(MaximumPowerIndex,ROUND(G5768*100,0)))</f>
        <v>1999.6099999999997</v>
      </c>
      <c r="K5768" s="3">
        <f>MIN(J5768-M5768+N5768,'Power Look Up'!$F$4)</f>
        <v>2000</v>
      </c>
      <c r="M5768" s="50">
        <f t="array" ref="M5768">_xlfn.SUM(_xlfn.NORM.DIST($S$3:$S$1003,$G5768,$P5768,FALSE)*WindSpeedStep*$T$3:$T$1003)</f>
        <v>2003.3196556343037</v>
      </c>
      <c r="N5768" s="50">
        <f t="array" ref="N5768">_xlfn.SUM(_xlfn.NORM.DIST($S$3:$S$1003,$G5768,$Q5768,FALSE)*WindSpeedStep*$T$3:$T$1003)</f>
        <v>2004.2440110391381</v>
      </c>
      <c r="P5768" s="42">
        <f t="shared" si="270"/>
        <v>1.3607243350267231</v>
      </c>
      <c r="Q5768" s="42">
        <f t="shared" si="272"/>
        <v>0.3972064628670855</v>
      </c>
    </row>
    <row r="5769" spans="5:17" x14ac:dyDescent="0.2">
      <c r="E5769" s="15" t="s">
        <v>494</v>
      </c>
      <c r="F5769" s="21">
        <v>13.258917436437407</v>
      </c>
      <c r="G5769" s="21">
        <v>13.19622801795555</v>
      </c>
      <c r="H5769" s="24">
        <v>2.6397328566067524E-2</v>
      </c>
      <c r="I5769" s="3">
        <f t="shared" si="271"/>
        <v>1999.2599999999998</v>
      </c>
      <c r="J5769" s="3">
        <f>INDEX(PowerArray,MIN(MaximumPowerIndex,ROUND(G5769*100,0)))</f>
        <v>1999.1999999999998</v>
      </c>
      <c r="K5769" s="3">
        <f>MIN(J5769-M5769+N5769,'Power Look Up'!$F$4)</f>
        <v>2000</v>
      </c>
      <c r="M5769" s="50">
        <f t="array" ref="M5769">_xlfn.SUM(_xlfn.NORM.DIST($S$3:$S$1003,$G5769,$P5769,FALSE)*WindSpeedStep*$T$3:$T$1003)</f>
        <v>2001.904860970759</v>
      </c>
      <c r="N5769" s="50">
        <f t="array" ref="N5769">_xlfn.SUM(_xlfn.NORM.DIST($S$3:$S$1003,$G5769,$Q5769,FALSE)*WindSpeedStep*$T$3:$T$1003)</f>
        <v>2006.9910377810888</v>
      </c>
      <c r="P5769" s="42">
        <f t="shared" si="270"/>
        <v>1.3196228017955551</v>
      </c>
      <c r="Q5769" s="42">
        <f t="shared" si="272"/>
        <v>0.34834516682271865</v>
      </c>
    </row>
    <row r="5770" spans="5:17" x14ac:dyDescent="0.2">
      <c r="E5770" s="15" t="s">
        <v>495</v>
      </c>
      <c r="F5770" s="21">
        <v>13.525818253967213</v>
      </c>
      <c r="G5770" s="21">
        <v>13.434251862861908</v>
      </c>
      <c r="H5770" s="24">
        <v>2.8094418604844365E-2</v>
      </c>
      <c r="I5770" s="3">
        <f t="shared" si="271"/>
        <v>1999.5299999999997</v>
      </c>
      <c r="J5770" s="3">
        <f>INDEX(PowerArray,MIN(MaximumPowerIndex,ROUND(G5770*100,0)))</f>
        <v>1999.4299999999998</v>
      </c>
      <c r="K5770" s="3">
        <f>MIN(J5770-M5770+N5770,'Power Look Up'!$F$4)</f>
        <v>2000</v>
      </c>
      <c r="M5770" s="50">
        <f t="array" ref="M5770">_xlfn.SUM(_xlfn.NORM.DIST($S$3:$S$1003,$G5770,$P5770,FALSE)*WindSpeedStep*$T$3:$T$1003)</f>
        <v>2002.9513349954252</v>
      </c>
      <c r="N5770" s="50">
        <f t="array" ref="N5770">_xlfn.SUM(_xlfn.NORM.DIST($S$3:$S$1003,$G5770,$Q5770,FALSE)*WindSpeedStep*$T$3:$T$1003)</f>
        <v>2005.2593036682454</v>
      </c>
      <c r="P5770" s="42">
        <f t="shared" si="270"/>
        <v>1.3434251862861908</v>
      </c>
      <c r="Q5770" s="42">
        <f t="shared" si="272"/>
        <v>0.37742749547815263</v>
      </c>
    </row>
    <row r="5771" spans="5:17" x14ac:dyDescent="0.2">
      <c r="E5771" s="15" t="s">
        <v>496</v>
      </c>
      <c r="F5771" s="21">
        <v>13.941972557377033</v>
      </c>
      <c r="G5771" s="21">
        <v>13.862436711416565</v>
      </c>
      <c r="H5771" s="24">
        <v>3.2993896531276913E-2</v>
      </c>
      <c r="I5771" s="3">
        <f t="shared" si="271"/>
        <v>1999.9399999999998</v>
      </c>
      <c r="J5771" s="3">
        <f>INDEX(PowerArray,MIN(MaximumPowerIndex,ROUND(G5771*100,0)))</f>
        <v>1999.8599999999997</v>
      </c>
      <c r="K5771" s="3">
        <f>MIN(J5771-M5771+N5771,'Power Look Up'!$F$4)</f>
        <v>1999.5166114928438</v>
      </c>
      <c r="M5771" s="50">
        <f t="array" ref="M5771">_xlfn.SUM(_xlfn.NORM.DIST($S$3:$S$1003,$G5771,$P5771,FALSE)*WindSpeedStep*$T$3:$T$1003)</f>
        <v>2003.4638346246436</v>
      </c>
      <c r="N5771" s="50">
        <f t="array" ref="N5771">_xlfn.SUM(_xlfn.NORM.DIST($S$3:$S$1003,$G5771,$Q5771,FALSE)*WindSpeedStep*$T$3:$T$1003)</f>
        <v>2003.1204461174877</v>
      </c>
      <c r="P5771" s="42">
        <f t="shared" si="270"/>
        <v>1.3862436711416566</v>
      </c>
      <c r="Q5771" s="42">
        <f t="shared" si="272"/>
        <v>0.45737580252785276</v>
      </c>
    </row>
    <row r="5772" spans="5:17" x14ac:dyDescent="0.2">
      <c r="E5772" s="15" t="s">
        <v>497</v>
      </c>
      <c r="F5772" s="21">
        <v>13.535230909178821</v>
      </c>
      <c r="G5772" s="21">
        <v>13.465759307832887</v>
      </c>
      <c r="H5772" s="24">
        <v>3.0291319206232483E-2</v>
      </c>
      <c r="I5772" s="3">
        <f t="shared" si="271"/>
        <v>1999.5399999999997</v>
      </c>
      <c r="J5772" s="3">
        <f>INDEX(PowerArray,MIN(MaximumPowerIndex,ROUND(G5772*100,0)))</f>
        <v>1999.4699999999998</v>
      </c>
      <c r="K5772" s="3">
        <f>MIN(J5772-M5772+N5772,'Power Look Up'!$F$4)</f>
        <v>2000</v>
      </c>
      <c r="M5772" s="50">
        <f t="array" ref="M5772">_xlfn.SUM(_xlfn.NORM.DIST($S$3:$S$1003,$G5772,$P5772,FALSE)*WindSpeedStep*$T$3:$T$1003)</f>
        <v>2003.0391839559265</v>
      </c>
      <c r="N5772" s="50">
        <f t="array" ref="N5772">_xlfn.SUM(_xlfn.NORM.DIST($S$3:$S$1003,$G5772,$Q5772,FALSE)*WindSpeedStep*$T$3:$T$1003)</f>
        <v>2005.1390382620473</v>
      </c>
      <c r="P5772" s="42">
        <f t="shared" si="270"/>
        <v>1.3465759307832887</v>
      </c>
      <c r="Q5772" s="42">
        <f t="shared" si="272"/>
        <v>0.40789561354786213</v>
      </c>
    </row>
    <row r="5773" spans="5:17" x14ac:dyDescent="0.2">
      <c r="E5773" s="15" t="s">
        <v>498</v>
      </c>
      <c r="F5773" s="21">
        <v>13.264339183224159</v>
      </c>
      <c r="G5773" s="21">
        <v>13.165242091800513</v>
      </c>
      <c r="H5773" s="24">
        <v>4.146456091047513E-2</v>
      </c>
      <c r="I5773" s="3">
        <f t="shared" si="271"/>
        <v>1999.2599999999998</v>
      </c>
      <c r="J5773" s="3">
        <f>INDEX(PowerArray,MIN(MaximumPowerIndex,ROUND(G5773*100,0)))</f>
        <v>1999.1699999999998</v>
      </c>
      <c r="K5773" s="3">
        <f>MIN(J5773-M5773+N5773,'Power Look Up'!$F$4)</f>
        <v>2000</v>
      </c>
      <c r="M5773" s="50">
        <f t="array" ref="M5773">_xlfn.SUM(_xlfn.NORM.DIST($S$3:$S$1003,$G5773,$P5773,FALSE)*WindSpeedStep*$T$3:$T$1003)</f>
        <v>2001.7096789118796</v>
      </c>
      <c r="N5773" s="50">
        <f t="array" ref="N5773">_xlfn.SUM(_xlfn.NORM.DIST($S$3:$S$1003,$G5773,$Q5773,FALSE)*WindSpeedStep*$T$3:$T$1003)</f>
        <v>2008.1488723757025</v>
      </c>
      <c r="P5773" s="42">
        <f t="shared" si="270"/>
        <v>1.3165242091800513</v>
      </c>
      <c r="Q5773" s="42">
        <f t="shared" si="272"/>
        <v>0.5458909826166134</v>
      </c>
    </row>
    <row r="5774" spans="5:17" x14ac:dyDescent="0.2">
      <c r="E5774" s="15" t="s">
        <v>499</v>
      </c>
      <c r="F5774" s="21">
        <v>13.047071548560885</v>
      </c>
      <c r="G5774" s="21">
        <v>12.978719904537222</v>
      </c>
      <c r="H5774" s="24">
        <v>4.2921509084678011E-2</v>
      </c>
      <c r="I5774" s="3">
        <f t="shared" si="271"/>
        <v>1999.0499999999997</v>
      </c>
      <c r="J5774" s="3">
        <f>INDEX(PowerArray,MIN(MaximumPowerIndex,ROUND(G5774*100,0)))</f>
        <v>1998.7799999999975</v>
      </c>
      <c r="K5774" s="3">
        <f>MIN(J5774-M5774+N5774,'Power Look Up'!$F$4)</f>
        <v>2000</v>
      </c>
      <c r="M5774" s="50">
        <f t="array" ref="M5774">_xlfn.SUM(_xlfn.NORM.DIST($S$3:$S$1003,$G5774,$P5774,FALSE)*WindSpeedStep*$T$3:$T$1003)</f>
        <v>2000.1686113429166</v>
      </c>
      <c r="N5774" s="50">
        <f t="array" ref="N5774">_xlfn.SUM(_xlfn.NORM.DIST($S$3:$S$1003,$G5774,$Q5774,FALSE)*WindSpeedStep*$T$3:$T$1003)</f>
        <v>2010.1302760425274</v>
      </c>
      <c r="P5774" s="42">
        <f t="shared" si="270"/>
        <v>1.2978719904537224</v>
      </c>
      <c r="Q5774" s="42">
        <f t="shared" si="272"/>
        <v>0.55706624429008567</v>
      </c>
    </row>
    <row r="5775" spans="5:17" x14ac:dyDescent="0.2">
      <c r="E5775" s="15" t="s">
        <v>500</v>
      </c>
      <c r="F5775" s="21">
        <v>13.33607393028165</v>
      </c>
      <c r="G5775" s="21">
        <v>13.282271991764183</v>
      </c>
      <c r="H5775" s="24">
        <v>3.3743064289573584E-2</v>
      </c>
      <c r="I5775" s="3">
        <f t="shared" si="271"/>
        <v>1999.3399999999997</v>
      </c>
      <c r="J5775" s="3">
        <f>INDEX(PowerArray,MIN(MaximumPowerIndex,ROUND(G5775*100,0)))</f>
        <v>1999.2799999999997</v>
      </c>
      <c r="K5775" s="3">
        <f>MIN(J5775-M5775+N5775,'Power Look Up'!$F$4)</f>
        <v>2000</v>
      </c>
      <c r="M5775" s="50">
        <f t="array" ref="M5775">_xlfn.SUM(_xlfn.NORM.DIST($S$3:$S$1003,$G5775,$P5775,FALSE)*WindSpeedStep*$T$3:$T$1003)</f>
        <v>2002.3696777873004</v>
      </c>
      <c r="N5775" s="50">
        <f t="array" ref="N5775">_xlfn.SUM(_xlfn.NORM.DIST($S$3:$S$1003,$G5775,$Q5775,FALSE)*WindSpeedStep*$T$3:$T$1003)</f>
        <v>2006.6573884348261</v>
      </c>
      <c r="P5775" s="42">
        <f t="shared" si="270"/>
        <v>1.3282271991764185</v>
      </c>
      <c r="Q5775" s="42">
        <f t="shared" si="272"/>
        <v>0.44818455772970139</v>
      </c>
    </row>
    <row r="5776" spans="5:17" x14ac:dyDescent="0.2">
      <c r="E5776" s="15" t="s">
        <v>501</v>
      </c>
      <c r="F5776" s="21">
        <v>13.289021437788778</v>
      </c>
      <c r="G5776" s="21">
        <v>13.239851296930027</v>
      </c>
      <c r="H5776" s="24">
        <v>4.2140047905075924E-2</v>
      </c>
      <c r="I5776" s="3">
        <f t="shared" si="271"/>
        <v>1999.2899999999997</v>
      </c>
      <c r="J5776" s="3">
        <f>INDEX(PowerArray,MIN(MaximumPowerIndex,ROUND(G5776*100,0)))</f>
        <v>1999.2399999999998</v>
      </c>
      <c r="K5776" s="3">
        <f>MIN(J5776-M5776+N5776,'Power Look Up'!$F$4)</f>
        <v>2000</v>
      </c>
      <c r="M5776" s="50">
        <f t="array" ref="M5776">_xlfn.SUM(_xlfn.NORM.DIST($S$3:$S$1003,$G5776,$P5776,FALSE)*WindSpeedStep*$T$3:$T$1003)</f>
        <v>2002.1541299616529</v>
      </c>
      <c r="N5776" s="50">
        <f t="array" ref="N5776">_xlfn.SUM(_xlfn.NORM.DIST($S$3:$S$1003,$G5776,$Q5776,FALSE)*WindSpeedStep*$T$3:$T$1003)</f>
        <v>2007.5128369592042</v>
      </c>
      <c r="P5776" s="42">
        <f t="shared" si="270"/>
        <v>1.3239851296930027</v>
      </c>
      <c r="Q5776" s="42">
        <f t="shared" si="272"/>
        <v>0.55792796790871291</v>
      </c>
    </row>
    <row r="5777" spans="5:17" x14ac:dyDescent="0.2">
      <c r="E5777" s="15" t="s">
        <v>502</v>
      </c>
      <c r="F5777" s="21">
        <v>13.295292785186238</v>
      </c>
      <c r="G5777" s="21">
        <v>13.191653270207299</v>
      </c>
      <c r="H5777" s="24">
        <v>4.3624462384630025E-2</v>
      </c>
      <c r="I5777" s="3">
        <f t="shared" si="271"/>
        <v>1999.2999999999997</v>
      </c>
      <c r="J5777" s="3">
        <f>INDEX(PowerArray,MIN(MaximumPowerIndex,ROUND(G5777*100,0)))</f>
        <v>1999.1899999999998</v>
      </c>
      <c r="K5777" s="3">
        <f>MIN(J5777-M5777+N5777,'Power Look Up'!$F$4)</f>
        <v>2000</v>
      </c>
      <c r="M5777" s="50">
        <f t="array" ref="M5777">_xlfn.SUM(_xlfn.NORM.DIST($S$3:$S$1003,$G5777,$P5777,FALSE)*WindSpeedStep*$T$3:$T$1003)</f>
        <v>2001.8770163923984</v>
      </c>
      <c r="N5777" s="50">
        <f t="array" ref="N5777">_xlfn.SUM(_xlfn.NORM.DIST($S$3:$S$1003,$G5777,$Q5777,FALSE)*WindSpeedStep*$T$3:$T$1003)</f>
        <v>2008.0357587235785</v>
      </c>
      <c r="P5777" s="42">
        <f t="shared" si="270"/>
        <v>1.31916532702073</v>
      </c>
      <c r="Q5777" s="42">
        <f t="shared" si="272"/>
        <v>0.57547878187724</v>
      </c>
    </row>
    <row r="5778" spans="5:17" x14ac:dyDescent="0.2">
      <c r="E5778" s="15" t="s">
        <v>503</v>
      </c>
      <c r="F5778" s="21">
        <v>13.34187009650009</v>
      </c>
      <c r="G5778" s="21">
        <v>13.223951269514078</v>
      </c>
      <c r="H5778" s="24">
        <v>4.1223606287718165E-2</v>
      </c>
      <c r="I5778" s="3">
        <f t="shared" si="271"/>
        <v>1999.3399999999997</v>
      </c>
      <c r="J5778" s="3">
        <f>INDEX(PowerArray,MIN(MaximumPowerIndex,ROUND(G5778*100,0)))</f>
        <v>1999.2199999999998</v>
      </c>
      <c r="K5778" s="3">
        <f>MIN(J5778-M5778+N5778,'Power Look Up'!$F$4)</f>
        <v>2000</v>
      </c>
      <c r="M5778" s="50">
        <f t="array" ref="M5778">_xlfn.SUM(_xlfn.NORM.DIST($S$3:$S$1003,$G5778,$P5778,FALSE)*WindSpeedStep*$T$3:$T$1003)</f>
        <v>2002.0666220484691</v>
      </c>
      <c r="N5778" s="50">
        <f t="array" ref="N5778">_xlfn.SUM(_xlfn.NORM.DIST($S$3:$S$1003,$G5778,$Q5778,FALSE)*WindSpeedStep*$T$3:$T$1003)</f>
        <v>2007.5973010974928</v>
      </c>
      <c r="P5778" s="42">
        <f t="shared" si="270"/>
        <v>1.3223951269514078</v>
      </c>
      <c r="Q5778" s="42">
        <f t="shared" si="272"/>
        <v>0.54513896070241918</v>
      </c>
    </row>
    <row r="5779" spans="5:17" x14ac:dyDescent="0.2">
      <c r="E5779" s="15" t="s">
        <v>504</v>
      </c>
      <c r="F5779" s="21">
        <v>13.542444023853715</v>
      </c>
      <c r="G5779" s="21">
        <v>13.469951376906865</v>
      </c>
      <c r="H5779" s="24">
        <v>4.4305148977773698E-2</v>
      </c>
      <c r="I5779" s="3">
        <f t="shared" si="271"/>
        <v>1999.5399999999997</v>
      </c>
      <c r="J5779" s="3">
        <f>INDEX(PowerArray,MIN(MaximumPowerIndex,ROUND(G5779*100,0)))</f>
        <v>1999.4699999999998</v>
      </c>
      <c r="K5779" s="3">
        <f>MIN(J5779-M5779+N5779,'Power Look Up'!$F$4)</f>
        <v>2000</v>
      </c>
      <c r="M5779" s="50">
        <f t="array" ref="M5779">_xlfn.SUM(_xlfn.NORM.DIST($S$3:$S$1003,$G5779,$P5779,FALSE)*WindSpeedStep*$T$3:$T$1003)</f>
        <v>2003.0501156376724</v>
      </c>
      <c r="N5779" s="50">
        <f t="array" ref="N5779">_xlfn.SUM(_xlfn.NORM.DIST($S$3:$S$1003,$G5779,$Q5779,FALSE)*WindSpeedStep*$T$3:$T$1003)</f>
        <v>2005.8312297586813</v>
      </c>
      <c r="P5779" s="42">
        <f t="shared" si="270"/>
        <v>1.3469951376906866</v>
      </c>
      <c r="Q5779" s="42">
        <f t="shared" si="272"/>
        <v>0.59678820247722664</v>
      </c>
    </row>
    <row r="5780" spans="5:17" x14ac:dyDescent="0.2">
      <c r="E5780" s="15" t="s">
        <v>505</v>
      </c>
      <c r="F5780" s="21">
        <v>14.243844496743801</v>
      </c>
      <c r="G5780" s="21">
        <v>14.067020023083142</v>
      </c>
      <c r="H5780" s="24">
        <v>3.7209055471025404E-2</v>
      </c>
      <c r="I5780" s="3">
        <f t="shared" si="271"/>
        <v>2000</v>
      </c>
      <c r="J5780" s="3">
        <f>INDEX(PowerArray,MIN(MaximumPowerIndex,ROUND(G5780*100,0)))</f>
        <v>2000</v>
      </c>
      <c r="K5780" s="3">
        <f>MIN(J5780-M5780+N5780,'Power Look Up'!$F$4)</f>
        <v>1999.1225110698956</v>
      </c>
      <c r="M5780" s="50">
        <f t="array" ref="M5780">_xlfn.SUM(_xlfn.NORM.DIST($S$3:$S$1003,$G5780,$P5780,FALSE)*WindSpeedStep*$T$3:$T$1003)</f>
        <v>2003.3576267207095</v>
      </c>
      <c r="N5780" s="50">
        <f t="array" ref="N5780">_xlfn.SUM(_xlfn.NORM.DIST($S$3:$S$1003,$G5780,$Q5780,FALSE)*WindSpeedStep*$T$3:$T$1003)</f>
        <v>2002.4801377906051</v>
      </c>
      <c r="P5780" s="42">
        <f t="shared" si="270"/>
        <v>1.4067020023083143</v>
      </c>
      <c r="Q5780" s="42">
        <f t="shared" si="272"/>
        <v>0.52342052835092567</v>
      </c>
    </row>
    <row r="5781" spans="5:17" x14ac:dyDescent="0.2">
      <c r="E5781" s="15" t="s">
        <v>506</v>
      </c>
      <c r="F5781" s="21">
        <v>14.384597652748658</v>
      </c>
      <c r="G5781" s="21">
        <v>14.241830537708625</v>
      </c>
      <c r="H5781" s="24">
        <v>4.1016093341148183E-2</v>
      </c>
      <c r="I5781" s="3">
        <f t="shared" si="271"/>
        <v>2000</v>
      </c>
      <c r="J5781" s="3">
        <f>INDEX(PowerArray,MIN(MaximumPowerIndex,ROUND(G5781*100,0)))</f>
        <v>2000</v>
      </c>
      <c r="K5781" s="3">
        <f>MIN(J5781-M5781+N5781,'Power Look Up'!$F$4)</f>
        <v>1998.8864535882935</v>
      </c>
      <c r="M5781" s="50">
        <f t="array" ref="M5781">_xlfn.SUM(_xlfn.NORM.DIST($S$3:$S$1003,$G5781,$P5781,FALSE)*WindSpeedStep*$T$3:$T$1003)</f>
        <v>2003.1735226795802</v>
      </c>
      <c r="N5781" s="50">
        <f t="array" ref="N5781">_xlfn.SUM(_xlfn.NORM.DIST($S$3:$S$1003,$G5781,$Q5781,FALSE)*WindSpeedStep*$T$3:$T$1003)</f>
        <v>2002.0599762678737</v>
      </c>
      <c r="P5781" s="42">
        <f t="shared" si="270"/>
        <v>1.4241830537708626</v>
      </c>
      <c r="Q5781" s="42">
        <f t="shared" si="272"/>
        <v>0.58414425068347153</v>
      </c>
    </row>
    <row r="5782" spans="5:17" x14ac:dyDescent="0.2">
      <c r="E5782" s="15" t="s">
        <v>507</v>
      </c>
      <c r="F5782" s="21">
        <v>14.34836141715642</v>
      </c>
      <c r="G5782" s="21">
        <v>14.250523449972901</v>
      </c>
      <c r="H5782" s="24">
        <v>5.2270777003374097E-2</v>
      </c>
      <c r="I5782" s="3">
        <f t="shared" si="271"/>
        <v>2000</v>
      </c>
      <c r="J5782" s="3">
        <f>INDEX(PowerArray,MIN(MaximumPowerIndex,ROUND(G5782*100,0)))</f>
        <v>2000</v>
      </c>
      <c r="K5782" s="3">
        <f>MIN(J5782-M5782+N5782,'Power Look Up'!$F$4)</f>
        <v>1999.2834447764856</v>
      </c>
      <c r="M5782" s="50">
        <f t="array" ref="M5782">_xlfn.SUM(_xlfn.NORM.DIST($S$3:$S$1003,$G5782,$P5782,FALSE)*WindSpeedStep*$T$3:$T$1003)</f>
        <v>2003.1628284188944</v>
      </c>
      <c r="N5782" s="50">
        <f t="array" ref="N5782">_xlfn.SUM(_xlfn.NORM.DIST($S$3:$S$1003,$G5782,$Q5782,FALSE)*WindSpeedStep*$T$3:$T$1003)</f>
        <v>2002.4462731953799</v>
      </c>
      <c r="P5782" s="42">
        <f t="shared" si="270"/>
        <v>1.4250523449972903</v>
      </c>
      <c r="Q5782" s="42">
        <f t="shared" si="272"/>
        <v>0.74488593343488685</v>
      </c>
    </row>
    <row r="5783" spans="5:17" x14ac:dyDescent="0.2">
      <c r="E5783" s="15" t="s">
        <v>508</v>
      </c>
      <c r="F5783" s="21">
        <v>14.168927436760402</v>
      </c>
      <c r="G5783" s="21">
        <v>14.1216918313748</v>
      </c>
      <c r="H5783" s="24">
        <v>5.5755808160213603E-2</v>
      </c>
      <c r="I5783" s="3">
        <f t="shared" si="271"/>
        <v>2000</v>
      </c>
      <c r="J5783" s="3">
        <f>INDEX(PowerArray,MIN(MaximumPowerIndex,ROUND(G5783*100,0)))</f>
        <v>2000</v>
      </c>
      <c r="K5783" s="3">
        <f>MIN(J5783-M5783+N5783,'Power Look Up'!$F$4)</f>
        <v>1999.740754965492</v>
      </c>
      <c r="M5783" s="50">
        <f t="array" ref="M5783">_xlfn.SUM(_xlfn.NORM.DIST($S$3:$S$1003,$G5783,$P5783,FALSE)*WindSpeedStep*$T$3:$T$1003)</f>
        <v>2003.3072451384639</v>
      </c>
      <c r="N5783" s="50">
        <f t="array" ref="N5783">_xlfn.SUM(_xlfn.NORM.DIST($S$3:$S$1003,$G5783,$Q5783,FALSE)*WindSpeedStep*$T$3:$T$1003)</f>
        <v>2003.0480001039559</v>
      </c>
      <c r="P5783" s="42">
        <f t="shared" si="270"/>
        <v>1.4121691831374801</v>
      </c>
      <c r="Q5783" s="42">
        <f t="shared" si="272"/>
        <v>0.78736634064778888</v>
      </c>
    </row>
    <row r="5784" spans="5:17" x14ac:dyDescent="0.2">
      <c r="E5784" s="15" t="s">
        <v>509</v>
      </c>
      <c r="F5784" s="21">
        <v>13.932638910324027</v>
      </c>
      <c r="G5784" s="21">
        <v>13.886776496414441</v>
      </c>
      <c r="H5784" s="24">
        <v>5.2394955808341019E-2</v>
      </c>
      <c r="I5784" s="3">
        <f t="shared" si="271"/>
        <v>1999.9299999999998</v>
      </c>
      <c r="J5784" s="3">
        <f>INDEX(PowerArray,MIN(MaximumPowerIndex,ROUND(G5784*100,0)))</f>
        <v>1999.8899999999996</v>
      </c>
      <c r="K5784" s="3">
        <f>MIN(J5784-M5784+N5784,'Power Look Up'!$F$4)</f>
        <v>2000</v>
      </c>
      <c r="M5784" s="50">
        <f t="array" ref="M5784">_xlfn.SUM(_xlfn.NORM.DIST($S$3:$S$1003,$G5784,$P5784,FALSE)*WindSpeedStep*$T$3:$T$1003)</f>
        <v>2003.4594423133294</v>
      </c>
      <c r="N5784" s="50">
        <f t="array" ref="N5784">_xlfn.SUM(_xlfn.NORM.DIST($S$3:$S$1003,$G5784,$Q5784,FALSE)*WindSpeedStep*$T$3:$T$1003)</f>
        <v>2003.8683674986271</v>
      </c>
      <c r="P5784" s="42">
        <f t="shared" si="270"/>
        <v>1.3886776496414441</v>
      </c>
      <c r="Q5784" s="42">
        <f t="shared" si="272"/>
        <v>0.72759704084994337</v>
      </c>
    </row>
    <row r="5785" spans="5:17" x14ac:dyDescent="0.2">
      <c r="E5785" s="15" t="s">
        <v>510</v>
      </c>
      <c r="F5785" s="21">
        <v>14.624338253704696</v>
      </c>
      <c r="G5785" s="21">
        <v>14.543979145578302</v>
      </c>
      <c r="H5785" s="24">
        <v>4.1027497421840989E-2</v>
      </c>
      <c r="I5785" s="3">
        <f t="shared" si="271"/>
        <v>2000</v>
      </c>
      <c r="J5785" s="3">
        <f>INDEX(PowerArray,MIN(MaximumPowerIndex,ROUND(G5785*100,0)))</f>
        <v>2000</v>
      </c>
      <c r="K5785" s="3">
        <f>MIN(J5785-M5785+N5785,'Power Look Up'!$F$4)</f>
        <v>1998.6018080406957</v>
      </c>
      <c r="M5785" s="50">
        <f t="array" ref="M5785">_xlfn.SUM(_xlfn.NORM.DIST($S$3:$S$1003,$G5785,$P5785,FALSE)*WindSpeedStep*$T$3:$T$1003)</f>
        <v>2002.7520004310907</v>
      </c>
      <c r="N5785" s="50">
        <f t="array" ref="N5785">_xlfn.SUM(_xlfn.NORM.DIST($S$3:$S$1003,$G5785,$Q5785,FALSE)*WindSpeedStep*$T$3:$T$1003)</f>
        <v>2001.3538084717864</v>
      </c>
      <c r="P5785" s="42">
        <f t="shared" si="270"/>
        <v>1.4543979145578303</v>
      </c>
      <c r="Q5785" s="42">
        <f t="shared" si="272"/>
        <v>0.59670306689852293</v>
      </c>
    </row>
    <row r="5786" spans="5:17" x14ac:dyDescent="0.2">
      <c r="E5786" s="15" t="s">
        <v>511</v>
      </c>
      <c r="F5786" s="21">
        <v>14.562361502385228</v>
      </c>
      <c r="G5786" s="21">
        <v>14.457160263803868</v>
      </c>
      <c r="H5786" s="24">
        <v>4.8755828502383095E-2</v>
      </c>
      <c r="I5786" s="3">
        <f t="shared" si="271"/>
        <v>2000</v>
      </c>
      <c r="J5786" s="3">
        <f>INDEX(PowerArray,MIN(MaximumPowerIndex,ROUND(G5786*100,0)))</f>
        <v>2000</v>
      </c>
      <c r="K5786" s="3">
        <f>MIN(J5786-M5786+N5786,'Power Look Up'!$F$4)</f>
        <v>1998.8705407102609</v>
      </c>
      <c r="M5786" s="50">
        <f t="array" ref="M5786">_xlfn.SUM(_xlfn.NORM.DIST($S$3:$S$1003,$G5786,$P5786,FALSE)*WindSpeedStep*$T$3:$T$1003)</f>
        <v>2002.8809092086506</v>
      </c>
      <c r="N5786" s="50">
        <f t="array" ref="N5786">_xlfn.SUM(_xlfn.NORM.DIST($S$3:$S$1003,$G5786,$Q5786,FALSE)*WindSpeedStep*$T$3:$T$1003)</f>
        <v>2001.7514499189115</v>
      </c>
      <c r="P5786" s="42">
        <f t="shared" si="270"/>
        <v>1.4457160263803868</v>
      </c>
      <c r="Q5786" s="42">
        <f t="shared" si="272"/>
        <v>0.70487082645348886</v>
      </c>
    </row>
    <row r="5787" spans="5:17" x14ac:dyDescent="0.2">
      <c r="E5787" s="15" t="s">
        <v>512</v>
      </c>
      <c r="F5787" s="21">
        <v>13.470490929391982</v>
      </c>
      <c r="G5787" s="21">
        <v>13.438015767858348</v>
      </c>
      <c r="H5787" s="24">
        <v>4.6768896790937993E-2</v>
      </c>
      <c r="I5787" s="3">
        <f t="shared" si="271"/>
        <v>1999.4699999999998</v>
      </c>
      <c r="J5787" s="3">
        <f>INDEX(PowerArray,MIN(MaximumPowerIndex,ROUND(G5787*100,0)))</f>
        <v>1999.4399999999998</v>
      </c>
      <c r="K5787" s="3">
        <f>MIN(J5787-M5787+N5787,'Power Look Up'!$F$4)</f>
        <v>2000</v>
      </c>
      <c r="M5787" s="50">
        <f t="array" ref="M5787">_xlfn.SUM(_xlfn.NORM.DIST($S$3:$S$1003,$G5787,$P5787,FALSE)*WindSpeedStep*$T$3:$T$1003)</f>
        <v>2002.9623676798869</v>
      </c>
      <c r="N5787" s="50">
        <f t="array" ref="N5787">_xlfn.SUM(_xlfn.NORM.DIST($S$3:$S$1003,$G5787,$Q5787,FALSE)*WindSpeedStep*$T$3:$T$1003)</f>
        <v>2006.2073066574367</v>
      </c>
      <c r="P5787" s="42">
        <f t="shared" si="270"/>
        <v>1.3438015767858349</v>
      </c>
      <c r="Q5787" s="42">
        <f t="shared" si="272"/>
        <v>0.62848117252196445</v>
      </c>
    </row>
    <row r="5788" spans="5:17" x14ac:dyDescent="0.2">
      <c r="E5788" s="15" t="s">
        <v>513</v>
      </c>
      <c r="F5788" s="21">
        <v>12.868378966620806</v>
      </c>
      <c r="G5788" s="21">
        <v>12.81386774860608</v>
      </c>
      <c r="H5788" s="24">
        <v>3.8077834144534244E-2</v>
      </c>
      <c r="I5788" s="3">
        <f t="shared" si="271"/>
        <v>1997.5699999999974</v>
      </c>
      <c r="J5788" s="3">
        <f>INDEX(PowerArray,MIN(MaximumPowerIndex,ROUND(G5788*100,0)))</f>
        <v>1996.9099999999976</v>
      </c>
      <c r="K5788" s="3">
        <f>MIN(J5788-M5788+N5788,'Power Look Up'!$F$4)</f>
        <v>2000</v>
      </c>
      <c r="M5788" s="50">
        <f t="array" ref="M5788">_xlfn.SUM(_xlfn.NORM.DIST($S$3:$S$1003,$G5788,$P5788,FALSE)*WindSpeedStep*$T$3:$T$1003)</f>
        <v>1998.1697831778188</v>
      </c>
      <c r="N5788" s="50">
        <f t="array" ref="N5788">_xlfn.SUM(_xlfn.NORM.DIST($S$3:$S$1003,$G5788,$Q5788,FALSE)*WindSpeedStep*$T$3:$T$1003)</f>
        <v>2011.8103142563252</v>
      </c>
      <c r="P5788" s="42">
        <f t="shared" si="270"/>
        <v>1.281386774860608</v>
      </c>
      <c r="Q5788" s="42">
        <f t="shared" si="272"/>
        <v>0.48792433088141873</v>
      </c>
    </row>
    <row r="5789" spans="5:17" x14ac:dyDescent="0.2">
      <c r="E5789" s="15" t="s">
        <v>514</v>
      </c>
      <c r="F5789" s="21">
        <v>12.14579006184144</v>
      </c>
      <c r="G5789" s="21">
        <v>12.106438532252886</v>
      </c>
      <c r="H5789" s="24">
        <v>3.951986635336479E-2</v>
      </c>
      <c r="I5789" s="3">
        <f t="shared" si="271"/>
        <v>1989.6499999999976</v>
      </c>
      <c r="J5789" s="3">
        <f>INDEX(PowerArray,MIN(MaximumPowerIndex,ROUND(G5789*100,0)))</f>
        <v>1989.2099999999978</v>
      </c>
      <c r="K5789" s="3">
        <f>MIN(J5789-M5789+N5789,'Power Look Up'!$F$4)</f>
        <v>2000</v>
      </c>
      <c r="M5789" s="50">
        <f t="array" ref="M5789">_xlfn.SUM(_xlfn.NORM.DIST($S$3:$S$1003,$G5789,$P5789,FALSE)*WindSpeedStep*$T$3:$T$1003)</f>
        <v>1978.2832188430436</v>
      </c>
      <c r="N5789" s="50">
        <f t="array" ref="N5789">_xlfn.SUM(_xlfn.NORM.DIST($S$3:$S$1003,$G5789,$Q5789,FALSE)*WindSpeedStep*$T$3:$T$1003)</f>
        <v>2021.4232197640108</v>
      </c>
      <c r="P5789" s="42">
        <f t="shared" si="270"/>
        <v>1.2106438532252888</v>
      </c>
      <c r="Q5789" s="42">
        <f t="shared" si="272"/>
        <v>0.47844483280985983</v>
      </c>
    </row>
    <row r="5790" spans="5:17" x14ac:dyDescent="0.2">
      <c r="E5790" s="15" t="s">
        <v>515</v>
      </c>
      <c r="F5790" s="21">
        <v>11.967235169432898</v>
      </c>
      <c r="G5790" s="21">
        <v>11.925278999123593</v>
      </c>
      <c r="H5790" s="24">
        <v>4.0109515122259118E-2</v>
      </c>
      <c r="I5790" s="3">
        <f t="shared" si="271"/>
        <v>1985.4799999999823</v>
      </c>
      <c r="J5790" s="3">
        <f>INDEX(PowerArray,MIN(MaximumPowerIndex,ROUND(G5790*100,0)))</f>
        <v>1982.1199999999824</v>
      </c>
      <c r="K5790" s="3">
        <f>MIN(J5790-M5790+N5790,'Power Look Up'!$F$4)</f>
        <v>2000</v>
      </c>
      <c r="M5790" s="50">
        <f t="array" ref="M5790">_xlfn.SUM(_xlfn.NORM.DIST($S$3:$S$1003,$G5790,$P5790,FALSE)*WindSpeedStep*$T$3:$T$1003)</f>
        <v>1968.6944839839425</v>
      </c>
      <c r="N5790" s="50">
        <f t="array" ref="N5790">_xlfn.SUM(_xlfn.NORM.DIST($S$3:$S$1003,$G5790,$Q5790,FALSE)*WindSpeedStep*$T$3:$T$1003)</f>
        <v>2022.9827882764621</v>
      </c>
      <c r="P5790" s="42">
        <f t="shared" si="270"/>
        <v>1.1925278999123594</v>
      </c>
      <c r="Q5790" s="42">
        <f t="shared" si="272"/>
        <v>0.47831715835250682</v>
      </c>
    </row>
    <row r="5791" spans="5:17" x14ac:dyDescent="0.2">
      <c r="E5791" s="15" t="s">
        <v>516</v>
      </c>
      <c r="F5791" s="21">
        <v>12.261455519708198</v>
      </c>
      <c r="G5791" s="21">
        <v>12.281753583291305</v>
      </c>
      <c r="H5791" s="24">
        <v>4.0778193029068634E-2</v>
      </c>
      <c r="I5791" s="3">
        <f t="shared" si="271"/>
        <v>1990.8599999999976</v>
      </c>
      <c r="J5791" s="3">
        <f>INDEX(PowerArray,MIN(MaximumPowerIndex,ROUND(G5791*100,0)))</f>
        <v>1991.0799999999977</v>
      </c>
      <c r="K5791" s="3">
        <f>MIN(J5791-M5791+N5791,'Power Look Up'!$F$4)</f>
        <v>2000</v>
      </c>
      <c r="M5791" s="50">
        <f t="array" ref="M5791">_xlfn.SUM(_xlfn.NORM.DIST($S$3:$S$1003,$G5791,$P5791,FALSE)*WindSpeedStep*$T$3:$T$1003)</f>
        <v>1985.4722484541574</v>
      </c>
      <c r="N5791" s="50">
        <f t="array" ref="N5791">_xlfn.SUM(_xlfn.NORM.DIST($S$3:$S$1003,$G5791,$Q5791,FALSE)*WindSpeedStep*$T$3:$T$1003)</f>
        <v>2019.0947315388019</v>
      </c>
      <c r="P5791" s="42">
        <f t="shared" si="270"/>
        <v>1.2281753583291306</v>
      </c>
      <c r="Q5791" s="42">
        <f t="shared" si="272"/>
        <v>0.50082771835490825</v>
      </c>
    </row>
    <row r="5792" spans="5:17" x14ac:dyDescent="0.2">
      <c r="E5792" s="15" t="s">
        <v>517</v>
      </c>
      <c r="F5792" s="21">
        <v>12.766593274653168</v>
      </c>
      <c r="G5792" s="21">
        <v>12.743594416495181</v>
      </c>
      <c r="H5792" s="24">
        <v>4.3864481929711485E-2</v>
      </c>
      <c r="I5792" s="3">
        <f t="shared" si="271"/>
        <v>1996.4699999999975</v>
      </c>
      <c r="J5792" s="3">
        <f>INDEX(PowerArray,MIN(MaximumPowerIndex,ROUND(G5792*100,0)))</f>
        <v>1996.1399999999976</v>
      </c>
      <c r="K5792" s="3">
        <f>MIN(J5792-M5792+N5792,'Power Look Up'!$F$4)</f>
        <v>2000</v>
      </c>
      <c r="M5792" s="50">
        <f t="array" ref="M5792">_xlfn.SUM(_xlfn.NORM.DIST($S$3:$S$1003,$G5792,$P5792,FALSE)*WindSpeedStep*$T$3:$T$1003)</f>
        <v>1997.0953866868567</v>
      </c>
      <c r="N5792" s="50">
        <f t="array" ref="N5792">_xlfn.SUM(_xlfn.NORM.DIST($S$3:$S$1003,$G5792,$Q5792,FALSE)*WindSpeedStep*$T$3:$T$1003)</f>
        <v>2012.9302202166828</v>
      </c>
      <c r="P5792" s="42">
        <f t="shared" si="270"/>
        <v>1.2743594416495183</v>
      </c>
      <c r="Q5792" s="42">
        <f t="shared" si="272"/>
        <v>0.55899116700192508</v>
      </c>
    </row>
    <row r="5793" spans="5:17" x14ac:dyDescent="0.2">
      <c r="E5793" s="15" t="s">
        <v>518</v>
      </c>
      <c r="F5793" s="21">
        <v>13.424907751872384</v>
      </c>
      <c r="G5793" s="21">
        <v>13.381117004512838</v>
      </c>
      <c r="H5793" s="24">
        <v>3.5009551550508694E-2</v>
      </c>
      <c r="I5793" s="3">
        <f t="shared" si="271"/>
        <v>1999.4199999999998</v>
      </c>
      <c r="J5793" s="3">
        <f>INDEX(PowerArray,MIN(MaximumPowerIndex,ROUND(G5793*100,0)))</f>
        <v>1999.3799999999997</v>
      </c>
      <c r="K5793" s="3">
        <f>MIN(J5793-M5793+N5793,'Power Look Up'!$F$4)</f>
        <v>2000</v>
      </c>
      <c r="M5793" s="50">
        <f t="array" ref="M5793">_xlfn.SUM(_xlfn.NORM.DIST($S$3:$S$1003,$G5793,$P5793,FALSE)*WindSpeedStep*$T$3:$T$1003)</f>
        <v>2002.7791973396427</v>
      </c>
      <c r="N5793" s="50">
        <f t="array" ref="N5793">_xlfn.SUM(_xlfn.NORM.DIST($S$3:$S$1003,$G5793,$Q5793,FALSE)*WindSpeedStep*$T$3:$T$1003)</f>
        <v>2005.9530796856538</v>
      </c>
      <c r="P5793" s="42">
        <f t="shared" si="270"/>
        <v>1.3381117004512839</v>
      </c>
      <c r="Q5793" s="42">
        <f t="shared" si="272"/>
        <v>0.46846690557288068</v>
      </c>
    </row>
    <row r="5794" spans="5:17" x14ac:dyDescent="0.2">
      <c r="E5794" s="15" t="s">
        <v>519</v>
      </c>
      <c r="F5794" s="21">
        <v>13.682448858583482</v>
      </c>
      <c r="G5794" s="21">
        <v>13.607245848890354</v>
      </c>
      <c r="H5794" s="24">
        <v>3.5812302685319791E-2</v>
      </c>
      <c r="I5794" s="3">
        <f t="shared" si="271"/>
        <v>1999.6799999999998</v>
      </c>
      <c r="J5794" s="3">
        <f>INDEX(PowerArray,MIN(MaximumPowerIndex,ROUND(G5794*100,0)))</f>
        <v>1999.6099999999997</v>
      </c>
      <c r="K5794" s="3">
        <f>MIN(J5794-M5794+N5794,'Power Look Up'!$F$4)</f>
        <v>2000</v>
      </c>
      <c r="M5794" s="50">
        <f t="array" ref="M5794">_xlfn.SUM(_xlfn.NORM.DIST($S$3:$S$1003,$G5794,$P5794,FALSE)*WindSpeedStep*$T$3:$T$1003)</f>
        <v>2003.3196591096184</v>
      </c>
      <c r="N5794" s="50">
        <f t="array" ref="N5794">_xlfn.SUM(_xlfn.NORM.DIST($S$3:$S$1003,$G5794,$Q5794,FALSE)*WindSpeedStep*$T$3:$T$1003)</f>
        <v>2004.5032608078473</v>
      </c>
      <c r="P5794" s="42">
        <f t="shared" si="270"/>
        <v>1.3607245848890355</v>
      </c>
      <c r="Q5794" s="42">
        <f t="shared" si="272"/>
        <v>0.48730680705402263</v>
      </c>
    </row>
    <row r="5795" spans="5:17" x14ac:dyDescent="0.2">
      <c r="E5795" s="15" t="s">
        <v>520</v>
      </c>
      <c r="F5795" s="21">
        <v>14.150409695005024</v>
      </c>
      <c r="G5795" s="21">
        <v>14.035274506956313</v>
      </c>
      <c r="H5795" s="24">
        <v>2.9681119420044529E-2</v>
      </c>
      <c r="I5795" s="3">
        <f t="shared" si="271"/>
        <v>2000</v>
      </c>
      <c r="J5795" s="3">
        <f>INDEX(PowerArray,MIN(MaximumPowerIndex,ROUND(G5795*100,0)))</f>
        <v>2000</v>
      </c>
      <c r="K5795" s="3">
        <f>MIN(J5795-M5795+N5795,'Power Look Up'!$F$4)</f>
        <v>1998.9820702642671</v>
      </c>
      <c r="M5795" s="50">
        <f t="array" ref="M5795">_xlfn.SUM(_xlfn.NORM.DIST($S$3:$S$1003,$G5795,$P5795,FALSE)*WindSpeedStep*$T$3:$T$1003)</f>
        <v>2003.3832436523089</v>
      </c>
      <c r="N5795" s="50">
        <f t="array" ref="N5795">_xlfn.SUM(_xlfn.NORM.DIST($S$3:$S$1003,$G5795,$Q5795,FALSE)*WindSpeedStep*$T$3:$T$1003)</f>
        <v>2002.365313916576</v>
      </c>
      <c r="P5795" s="42">
        <f t="shared" si="270"/>
        <v>1.4035274506956315</v>
      </c>
      <c r="Q5795" s="42">
        <f t="shared" si="272"/>
        <v>0.4165826587340769</v>
      </c>
    </row>
    <row r="5796" spans="5:17" x14ac:dyDescent="0.2">
      <c r="E5796" s="15" t="s">
        <v>521</v>
      </c>
      <c r="F5796" s="21">
        <v>14.359230544408035</v>
      </c>
      <c r="G5796" s="21">
        <v>14.25861394394321</v>
      </c>
      <c r="H5796" s="24">
        <v>2.9945894292187986E-2</v>
      </c>
      <c r="I5796" s="3">
        <f t="shared" si="271"/>
        <v>2000</v>
      </c>
      <c r="J5796" s="3">
        <f>INDEX(PowerArray,MIN(MaximumPowerIndex,ROUND(G5796*100,0)))</f>
        <v>2000</v>
      </c>
      <c r="K5796" s="3">
        <f>MIN(J5796-M5796+N5796,'Power Look Up'!$F$4)</f>
        <v>1998.5704337813186</v>
      </c>
      <c r="M5796" s="50">
        <f t="array" ref="M5796">_xlfn.SUM(_xlfn.NORM.DIST($S$3:$S$1003,$G5796,$P5796,FALSE)*WindSpeedStep*$T$3:$T$1003)</f>
        <v>2003.152769112776</v>
      </c>
      <c r="N5796" s="50">
        <f t="array" ref="N5796">_xlfn.SUM(_xlfn.NORM.DIST($S$3:$S$1003,$G5796,$Q5796,FALSE)*WindSpeedStep*$T$3:$T$1003)</f>
        <v>2001.7232028940946</v>
      </c>
      <c r="P5796" s="42">
        <f t="shared" si="270"/>
        <v>1.425861394394321</v>
      </c>
      <c r="Q5796" s="42">
        <f t="shared" si="272"/>
        <v>0.426986945918441</v>
      </c>
    </row>
    <row r="5797" spans="5:17" x14ac:dyDescent="0.2">
      <c r="E5797" s="15" t="s">
        <v>522</v>
      </c>
      <c r="F5797" s="21">
        <v>14.581562501155604</v>
      </c>
      <c r="G5797" s="21">
        <v>14.490011762149622</v>
      </c>
      <c r="H5797" s="24">
        <v>3.0860890248513288E-2</v>
      </c>
      <c r="I5797" s="3">
        <f t="shared" si="271"/>
        <v>2000</v>
      </c>
      <c r="J5797" s="3">
        <f>INDEX(PowerArray,MIN(MaximumPowerIndex,ROUND(G5797*100,0)))</f>
        <v>2000</v>
      </c>
      <c r="K5797" s="3">
        <f>MIN(J5797-M5797+N5797,'Power Look Up'!$F$4)</f>
        <v>1998.4173253574502</v>
      </c>
      <c r="M5797" s="50">
        <f t="array" ref="M5797">_xlfn.SUM(_xlfn.NORM.DIST($S$3:$S$1003,$G5797,$P5797,FALSE)*WindSpeedStep*$T$3:$T$1003)</f>
        <v>2002.832595091149</v>
      </c>
      <c r="N5797" s="50">
        <f t="array" ref="N5797">_xlfn.SUM(_xlfn.NORM.DIST($S$3:$S$1003,$G5797,$Q5797,FALSE)*WindSpeedStep*$T$3:$T$1003)</f>
        <v>2001.2499204485991</v>
      </c>
      <c r="P5797" s="42">
        <f t="shared" si="270"/>
        <v>1.4490011762149624</v>
      </c>
      <c r="Q5797" s="42">
        <f t="shared" si="272"/>
        <v>0.44717466269136613</v>
      </c>
    </row>
    <row r="5798" spans="5:17" x14ac:dyDescent="0.2">
      <c r="E5798" s="15" t="s">
        <v>523</v>
      </c>
      <c r="F5798" s="21">
        <v>14.455701940003555</v>
      </c>
      <c r="G5798" s="21">
        <v>14.337272372902632</v>
      </c>
      <c r="H5798" s="24">
        <v>3.1129584842553092E-2</v>
      </c>
      <c r="I5798" s="3">
        <f t="shared" si="271"/>
        <v>2000</v>
      </c>
      <c r="J5798" s="3">
        <f>INDEX(PowerArray,MIN(MaximumPowerIndex,ROUND(G5798*100,0)))</f>
        <v>2000</v>
      </c>
      <c r="K5798" s="3">
        <f>MIN(J5798-M5798+N5798,'Power Look Up'!$F$4)</f>
        <v>1998.5130175493134</v>
      </c>
      <c r="M5798" s="50">
        <f t="array" ref="M5798">_xlfn.SUM(_xlfn.NORM.DIST($S$3:$S$1003,$G5798,$P5798,FALSE)*WindSpeedStep*$T$3:$T$1003)</f>
        <v>2003.0501850012581</v>
      </c>
      <c r="N5798" s="50">
        <f t="array" ref="N5798">_xlfn.SUM(_xlfn.NORM.DIST($S$3:$S$1003,$G5798,$Q5798,FALSE)*WindSpeedStep*$T$3:$T$1003)</f>
        <v>2001.5632025505715</v>
      </c>
      <c r="P5798" s="42">
        <f t="shared" si="270"/>
        <v>1.4337272372902632</v>
      </c>
      <c r="Q5798" s="42">
        <f t="shared" si="272"/>
        <v>0.44631333674306495</v>
      </c>
    </row>
    <row r="5799" spans="5:17" x14ac:dyDescent="0.2">
      <c r="E5799" s="15" t="s">
        <v>524</v>
      </c>
      <c r="F5799" s="21">
        <v>14.427422769456731</v>
      </c>
      <c r="G5799" s="21">
        <v>14.331166725386719</v>
      </c>
      <c r="H5799" s="24">
        <v>3.2576850870066933E-2</v>
      </c>
      <c r="I5799" s="3">
        <f t="shared" si="271"/>
        <v>2000</v>
      </c>
      <c r="J5799" s="3">
        <f>INDEX(PowerArray,MIN(MaximumPowerIndex,ROUND(G5799*100,0)))</f>
        <v>2000</v>
      </c>
      <c r="K5799" s="3">
        <f>MIN(J5799-M5799+N5799,'Power Look Up'!$F$4)</f>
        <v>1998.5497170979379</v>
      </c>
      <c r="M5799" s="50">
        <f t="array" ref="M5799">_xlfn.SUM(_xlfn.NORM.DIST($S$3:$S$1003,$G5799,$P5799,FALSE)*WindSpeedStep*$T$3:$T$1003)</f>
        <v>2003.0584294300238</v>
      </c>
      <c r="N5799" s="50">
        <f t="array" ref="N5799">_xlfn.SUM(_xlfn.NORM.DIST($S$3:$S$1003,$G5799,$Q5799,FALSE)*WindSpeedStep*$T$3:$T$1003)</f>
        <v>2001.6081465279617</v>
      </c>
      <c r="P5799" s="42">
        <f t="shared" si="270"/>
        <v>1.4331166725386719</v>
      </c>
      <c r="Q5799" s="42">
        <f t="shared" si="272"/>
        <v>0.46686428120698864</v>
      </c>
    </row>
    <row r="5800" spans="5:17" x14ac:dyDescent="0.2">
      <c r="E5800" s="15" t="s">
        <v>525</v>
      </c>
      <c r="F5800" s="21">
        <v>14.880409461607909</v>
      </c>
      <c r="G5800" s="21">
        <v>14.767146328403328</v>
      </c>
      <c r="H5800" s="24">
        <v>3.2257176876645796E-2</v>
      </c>
      <c r="I5800" s="3">
        <f t="shared" si="271"/>
        <v>2000</v>
      </c>
      <c r="J5800" s="3">
        <f>INDEX(PowerArray,MIN(MaximumPowerIndex,ROUND(G5800*100,0)))</f>
        <v>2000</v>
      </c>
      <c r="K5800" s="3">
        <f>MIN(J5800-M5800+N5800,'Power Look Up'!$F$4)</f>
        <v>1998.4385476500736</v>
      </c>
      <c r="M5800" s="50">
        <f t="array" ref="M5800">_xlfn.SUM(_xlfn.NORM.DIST($S$3:$S$1003,$G5800,$P5800,FALSE)*WindSpeedStep*$T$3:$T$1003)</f>
        <v>2002.4117164016377</v>
      </c>
      <c r="N5800" s="50">
        <f t="array" ref="N5800">_xlfn.SUM(_xlfn.NORM.DIST($S$3:$S$1003,$G5800,$Q5800,FALSE)*WindSpeedStep*$T$3:$T$1003)</f>
        <v>2000.8502640517113</v>
      </c>
      <c r="P5800" s="42">
        <f t="shared" si="270"/>
        <v>1.4767146328403329</v>
      </c>
      <c r="Q5800" s="42">
        <f t="shared" si="272"/>
        <v>0.47634645107861667</v>
      </c>
    </row>
    <row r="5801" spans="5:17" x14ac:dyDescent="0.2">
      <c r="E5801" s="15" t="s">
        <v>526</v>
      </c>
      <c r="F5801" s="21">
        <v>14.405013603478791</v>
      </c>
      <c r="G5801" s="21">
        <v>14.288052074416839</v>
      </c>
      <c r="H5801" s="24">
        <v>3.1239123570929891E-2</v>
      </c>
      <c r="I5801" s="3">
        <f t="shared" si="271"/>
        <v>2000</v>
      </c>
      <c r="J5801" s="3">
        <f>INDEX(PowerArray,MIN(MaximumPowerIndex,ROUND(G5801*100,0)))</f>
        <v>2000</v>
      </c>
      <c r="K5801" s="3">
        <f>MIN(J5801-M5801+N5801,'Power Look Up'!$F$4)</f>
        <v>1998.5646546091991</v>
      </c>
      <c r="M5801" s="50">
        <f t="array" ref="M5801">_xlfn.SUM(_xlfn.NORM.DIST($S$3:$S$1003,$G5801,$P5801,FALSE)*WindSpeedStep*$T$3:$T$1003)</f>
        <v>2003.1153476616389</v>
      </c>
      <c r="N5801" s="50">
        <f t="array" ref="N5801">_xlfn.SUM(_xlfn.NORM.DIST($S$3:$S$1003,$G5801,$Q5801,FALSE)*WindSpeedStep*$T$3:$T$1003)</f>
        <v>2001.680002270838</v>
      </c>
      <c r="P5801" s="42">
        <f t="shared" si="270"/>
        <v>1.4288052074416839</v>
      </c>
      <c r="Q5801" s="42">
        <f t="shared" si="272"/>
        <v>0.44634622434058879</v>
      </c>
    </row>
    <row r="5802" spans="5:17" x14ac:dyDescent="0.2">
      <c r="E5802" s="15" t="s">
        <v>527</v>
      </c>
      <c r="F5802" s="21">
        <v>14.201859592408434</v>
      </c>
      <c r="G5802" s="21">
        <v>14.080657803043557</v>
      </c>
      <c r="H5802" s="24">
        <v>3.2390124476789774E-2</v>
      </c>
      <c r="I5802" s="3">
        <f t="shared" si="271"/>
        <v>2000</v>
      </c>
      <c r="J5802" s="3">
        <f>INDEX(PowerArray,MIN(MaximumPowerIndex,ROUND(G5802*100,0)))</f>
        <v>2000</v>
      </c>
      <c r="K5802" s="3">
        <f>MIN(J5802-M5802+N5802,'Power Look Up'!$F$4)</f>
        <v>1998.9440199789797</v>
      </c>
      <c r="M5802" s="50">
        <f t="array" ref="M5802">_xlfn.SUM(_xlfn.NORM.DIST($S$3:$S$1003,$G5802,$P5802,FALSE)*WindSpeedStep*$T$3:$T$1003)</f>
        <v>2003.3457708430167</v>
      </c>
      <c r="N5802" s="50">
        <f t="array" ref="N5802">_xlfn.SUM(_xlfn.NORM.DIST($S$3:$S$1003,$G5802,$Q5802,FALSE)*WindSpeedStep*$T$3:$T$1003)</f>
        <v>2002.2897908219963</v>
      </c>
      <c r="P5802" s="42">
        <f t="shared" si="270"/>
        <v>1.4080657803043559</v>
      </c>
      <c r="Q5802" s="42">
        <f t="shared" si="272"/>
        <v>0.45607425895566206</v>
      </c>
    </row>
    <row r="5803" spans="5:17" x14ac:dyDescent="0.2">
      <c r="E5803" s="15" t="s">
        <v>528</v>
      </c>
      <c r="F5803" s="21">
        <v>14.430078754461412</v>
      </c>
      <c r="G5803" s="21">
        <v>14.316234269382653</v>
      </c>
      <c r="H5803" s="24">
        <v>3.5342842452770466E-2</v>
      </c>
      <c r="I5803" s="3">
        <f t="shared" si="271"/>
        <v>2000</v>
      </c>
      <c r="J5803" s="3">
        <f>INDEX(PowerArray,MIN(MaximumPowerIndex,ROUND(G5803*100,0)))</f>
        <v>2000</v>
      </c>
      <c r="K5803" s="3">
        <f>MIN(J5803-M5803+N5803,'Power Look Up'!$F$4)</f>
        <v>1998.6292565519841</v>
      </c>
      <c r="M5803" s="50">
        <f t="array" ref="M5803">_xlfn.SUM(_xlfn.NORM.DIST($S$3:$S$1003,$G5803,$P5803,FALSE)*WindSpeedStep*$T$3:$T$1003)</f>
        <v>2003.0784071857684</v>
      </c>
      <c r="N5803" s="50">
        <f t="array" ref="N5803">_xlfn.SUM(_xlfn.NORM.DIST($S$3:$S$1003,$G5803,$Q5803,FALSE)*WindSpeedStep*$T$3:$T$1003)</f>
        <v>2001.7076637377525</v>
      </c>
      <c r="P5803" s="42">
        <f t="shared" si="270"/>
        <v>1.4316234269382653</v>
      </c>
      <c r="Q5803" s="42">
        <f t="shared" si="272"/>
        <v>0.50597641229974455</v>
      </c>
    </row>
    <row r="5804" spans="5:17" x14ac:dyDescent="0.2">
      <c r="E5804" s="15" t="s">
        <v>529</v>
      </c>
      <c r="F5804" s="21">
        <v>14.361650966051263</v>
      </c>
      <c r="G5804" s="21">
        <v>14.255575242705124</v>
      </c>
      <c r="H5804" s="24">
        <v>3.4118640061528073E-2</v>
      </c>
      <c r="I5804" s="3">
        <f t="shared" si="271"/>
        <v>2000</v>
      </c>
      <c r="J5804" s="3">
        <f>INDEX(PowerArray,MIN(MaximumPowerIndex,ROUND(G5804*100,0)))</f>
        <v>2000</v>
      </c>
      <c r="K5804" s="3">
        <f>MIN(J5804-M5804+N5804,'Power Look Up'!$F$4)</f>
        <v>1998.6725972841455</v>
      </c>
      <c r="M5804" s="50">
        <f t="array" ref="M5804">_xlfn.SUM(_xlfn.NORM.DIST($S$3:$S$1003,$G5804,$P5804,FALSE)*WindSpeedStep*$T$3:$T$1003)</f>
        <v>2003.1565590946404</v>
      </c>
      <c r="N5804" s="50">
        <f t="array" ref="N5804">_xlfn.SUM(_xlfn.NORM.DIST($S$3:$S$1003,$G5804,$Q5804,FALSE)*WindSpeedStep*$T$3:$T$1003)</f>
        <v>2001.8291563787859</v>
      </c>
      <c r="P5804" s="42">
        <f t="shared" si="270"/>
        <v>1.4255575242705125</v>
      </c>
      <c r="Q5804" s="42">
        <f t="shared" si="272"/>
        <v>0.48638084057588682</v>
      </c>
    </row>
    <row r="5805" spans="5:17" x14ac:dyDescent="0.2">
      <c r="E5805" s="15" t="s">
        <v>530</v>
      </c>
      <c r="F5805" s="21">
        <v>14.83400990298815</v>
      </c>
      <c r="G5805" s="21">
        <v>14.748309254817382</v>
      </c>
      <c r="H5805" s="24">
        <v>3.5054580885459138E-2</v>
      </c>
      <c r="I5805" s="3">
        <f t="shared" si="271"/>
        <v>2000</v>
      </c>
      <c r="J5805" s="3">
        <f>INDEX(PowerArray,MIN(MaximumPowerIndex,ROUND(G5805*100,0)))</f>
        <v>2000</v>
      </c>
      <c r="K5805" s="3">
        <f>MIN(J5805-M5805+N5805,'Power Look Up'!$F$4)</f>
        <v>1998.4726148109232</v>
      </c>
      <c r="M5805" s="50">
        <f t="array" ref="M5805">_xlfn.SUM(_xlfn.NORM.DIST($S$3:$S$1003,$G5805,$P5805,FALSE)*WindSpeedStep*$T$3:$T$1003)</f>
        <v>2002.4404682986076</v>
      </c>
      <c r="N5805" s="50">
        <f t="array" ref="N5805">_xlfn.SUM(_xlfn.NORM.DIST($S$3:$S$1003,$G5805,$Q5805,FALSE)*WindSpeedStep*$T$3:$T$1003)</f>
        <v>2000.9130831095308</v>
      </c>
      <c r="P5805" s="42">
        <f t="shared" si="270"/>
        <v>1.4748309254817382</v>
      </c>
      <c r="Q5805" s="42">
        <f t="shared" si="272"/>
        <v>0.51699579969676157</v>
      </c>
    </row>
    <row r="5806" spans="5:17" x14ac:dyDescent="0.2">
      <c r="E5806" s="15" t="s">
        <v>531</v>
      </c>
      <c r="F5806" s="21">
        <v>15.611216886706544</v>
      </c>
      <c r="G5806" s="21">
        <v>15.515192551417329</v>
      </c>
      <c r="H5806" s="24">
        <v>3.1387687683543164E-2</v>
      </c>
      <c r="I5806" s="3">
        <f t="shared" si="271"/>
        <v>2000</v>
      </c>
      <c r="J5806" s="3">
        <f>INDEX(PowerArray,MIN(MaximumPowerIndex,ROUND(G5806*100,0)))</f>
        <v>2000</v>
      </c>
      <c r="K5806" s="3">
        <f>MIN(J5806-M5806+N5806,'Power Look Up'!$F$4)</f>
        <v>1998.8747170794238</v>
      </c>
      <c r="M5806" s="50">
        <f t="array" ref="M5806">_xlfn.SUM(_xlfn.NORM.DIST($S$3:$S$1003,$G5806,$P5806,FALSE)*WindSpeedStep*$T$3:$T$1003)</f>
        <v>2001.3950513107877</v>
      </c>
      <c r="N5806" s="50">
        <f t="array" ref="N5806">_xlfn.SUM(_xlfn.NORM.DIST($S$3:$S$1003,$G5806,$Q5806,FALSE)*WindSpeedStep*$T$3:$T$1003)</f>
        <v>2000.2697683902115</v>
      </c>
      <c r="P5806" s="42">
        <f t="shared" si="270"/>
        <v>1.5515192551417329</v>
      </c>
      <c r="Q5806" s="42">
        <f t="shared" si="272"/>
        <v>0.48698601815392234</v>
      </c>
    </row>
    <row r="5807" spans="5:17" x14ac:dyDescent="0.2">
      <c r="E5807" s="15" t="s">
        <v>532</v>
      </c>
      <c r="F5807" s="21">
        <v>15.886197489116304</v>
      </c>
      <c r="G5807" s="21">
        <v>15.799625418641186</v>
      </c>
      <c r="H5807" s="24">
        <v>3.3991771811344794E-2</v>
      </c>
      <c r="I5807" s="3">
        <f t="shared" si="271"/>
        <v>2000</v>
      </c>
      <c r="J5807" s="3">
        <f>INDEX(PowerArray,MIN(MaximumPowerIndex,ROUND(G5807*100,0)))</f>
        <v>2000</v>
      </c>
      <c r="K5807" s="3">
        <f>MIN(J5807-M5807+N5807,'Power Look Up'!$F$4)</f>
        <v>1999.0835580784401</v>
      </c>
      <c r="M5807" s="50">
        <f t="array" ref="M5807">_xlfn.SUM(_xlfn.NORM.DIST($S$3:$S$1003,$G5807,$P5807,FALSE)*WindSpeedStep*$T$3:$T$1003)</f>
        <v>2001.1009134713267</v>
      </c>
      <c r="N5807" s="50">
        <f t="array" ref="N5807">_xlfn.SUM(_xlfn.NORM.DIST($S$3:$S$1003,$G5807,$Q5807,FALSE)*WindSpeedStep*$T$3:$T$1003)</f>
        <v>2000.1844715497668</v>
      </c>
      <c r="P5807" s="42">
        <f t="shared" si="270"/>
        <v>1.5799625418641188</v>
      </c>
      <c r="Q5807" s="42">
        <f t="shared" si="272"/>
        <v>0.53705726193517422</v>
      </c>
    </row>
    <row r="5808" spans="5:17" x14ac:dyDescent="0.2">
      <c r="E5808" s="15" t="s">
        <v>533</v>
      </c>
      <c r="F5808" s="21">
        <v>14.96265119652422</v>
      </c>
      <c r="G5808" s="21">
        <v>14.917224089156626</v>
      </c>
      <c r="H5808" s="24">
        <v>4.1436506930270761E-2</v>
      </c>
      <c r="I5808" s="3">
        <f t="shared" si="271"/>
        <v>2000</v>
      </c>
      <c r="J5808" s="3">
        <f>INDEX(PowerArray,MIN(MaximumPowerIndex,ROUND(G5808*100,0)))</f>
        <v>2000</v>
      </c>
      <c r="K5808" s="3">
        <f>MIN(J5808-M5808+N5808,'Power Look Up'!$F$4)</f>
        <v>1998.6152673839156</v>
      </c>
      <c r="M5808" s="50">
        <f t="array" ref="M5808">_xlfn.SUM(_xlfn.NORM.DIST($S$3:$S$1003,$G5808,$P5808,FALSE)*WindSpeedStep*$T$3:$T$1003)</f>
        <v>2002.1854930785473</v>
      </c>
      <c r="N5808" s="50">
        <f t="array" ref="N5808">_xlfn.SUM(_xlfn.NORM.DIST($S$3:$S$1003,$G5808,$Q5808,FALSE)*WindSpeedStep*$T$3:$T$1003)</f>
        <v>2000.8007604624629</v>
      </c>
      <c r="P5808" s="42">
        <f t="shared" si="270"/>
        <v>1.4917224089156627</v>
      </c>
      <c r="Q5808" s="42">
        <f t="shared" si="272"/>
        <v>0.61811765935074048</v>
      </c>
    </row>
    <row r="5809" spans="5:17" x14ac:dyDescent="0.2">
      <c r="E5809" s="15" t="s">
        <v>534</v>
      </c>
      <c r="F5809" s="21">
        <v>14.988069343765517</v>
      </c>
      <c r="G5809" s="21">
        <v>14.931964603969488</v>
      </c>
      <c r="H5809" s="24">
        <v>3.6695853707721181E-2</v>
      </c>
      <c r="I5809" s="3">
        <f t="shared" si="271"/>
        <v>2000</v>
      </c>
      <c r="J5809" s="3">
        <f>INDEX(PowerArray,MIN(MaximumPowerIndex,ROUND(G5809*100,0)))</f>
        <v>2000</v>
      </c>
      <c r="K5809" s="3">
        <f>MIN(J5809-M5809+N5809,'Power Look Up'!$F$4)</f>
        <v>1998.5532474187198</v>
      </c>
      <c r="M5809" s="50">
        <f t="array" ref="M5809">_xlfn.SUM(_xlfn.NORM.DIST($S$3:$S$1003,$G5809,$P5809,FALSE)*WindSpeedStep*$T$3:$T$1003)</f>
        <v>2002.1636590103849</v>
      </c>
      <c r="N5809" s="50">
        <f t="array" ref="N5809">_xlfn.SUM(_xlfn.NORM.DIST($S$3:$S$1003,$G5809,$Q5809,FALSE)*WindSpeedStep*$T$3:$T$1003)</f>
        <v>2000.7169064291047</v>
      </c>
      <c r="P5809" s="42">
        <f t="shared" si="270"/>
        <v>1.493196460396949</v>
      </c>
      <c r="Q5809" s="42">
        <f t="shared" si="272"/>
        <v>0.54794118867613517</v>
      </c>
    </row>
    <row r="5810" spans="5:17" x14ac:dyDescent="0.2">
      <c r="E5810" s="15" t="s">
        <v>535</v>
      </c>
      <c r="F5810" s="21">
        <v>14.744851302718381</v>
      </c>
      <c r="G5810" s="21">
        <v>14.679502665456873</v>
      </c>
      <c r="H5810" s="24">
        <v>3.865756176835191E-2</v>
      </c>
      <c r="I5810" s="3">
        <f t="shared" si="271"/>
        <v>2000</v>
      </c>
      <c r="J5810" s="3">
        <f>INDEX(PowerArray,MIN(MaximumPowerIndex,ROUND(G5810*100,0)))</f>
        <v>2000</v>
      </c>
      <c r="K5810" s="3">
        <f>MIN(J5810-M5810+N5810,'Power Look Up'!$F$4)</f>
        <v>1998.525917163955</v>
      </c>
      <c r="M5810" s="50">
        <f t="array" ref="M5810">_xlfn.SUM(_xlfn.NORM.DIST($S$3:$S$1003,$G5810,$P5810,FALSE)*WindSpeedStep*$T$3:$T$1003)</f>
        <v>2002.5457452944538</v>
      </c>
      <c r="N5810" s="50">
        <f t="array" ref="N5810">_xlfn.SUM(_xlfn.NORM.DIST($S$3:$S$1003,$G5810,$Q5810,FALSE)*WindSpeedStep*$T$3:$T$1003)</f>
        <v>2001.0716624584088</v>
      </c>
      <c r="P5810" s="42">
        <f t="shared" si="270"/>
        <v>1.4679502665456874</v>
      </c>
      <c r="Q5810" s="42">
        <f t="shared" si="272"/>
        <v>0.56747378101858559</v>
      </c>
    </row>
    <row r="5811" spans="5:17" x14ac:dyDescent="0.2">
      <c r="E5811" s="15" t="s">
        <v>536</v>
      </c>
      <c r="F5811" s="21">
        <v>14.621931777886745</v>
      </c>
      <c r="G5811" s="21">
        <v>14.609877486263063</v>
      </c>
      <c r="H5811" s="24">
        <v>3.4195208102131031E-2</v>
      </c>
      <c r="I5811" s="3">
        <f t="shared" si="271"/>
        <v>2000</v>
      </c>
      <c r="J5811" s="3">
        <f>INDEX(PowerArray,MIN(MaximumPowerIndex,ROUND(G5811*100,0)))</f>
        <v>2000</v>
      </c>
      <c r="K5811" s="3">
        <f>MIN(J5811-M5811+N5811,'Power Look Up'!$F$4)</f>
        <v>1998.4500048373525</v>
      </c>
      <c r="M5811" s="50">
        <f t="array" ref="M5811">_xlfn.SUM(_xlfn.NORM.DIST($S$3:$S$1003,$G5811,$P5811,FALSE)*WindSpeedStep*$T$3:$T$1003)</f>
        <v>2002.6521458826801</v>
      </c>
      <c r="N5811" s="50">
        <f t="array" ref="N5811">_xlfn.SUM(_xlfn.NORM.DIST($S$3:$S$1003,$G5811,$Q5811,FALSE)*WindSpeedStep*$T$3:$T$1003)</f>
        <v>2001.1021507200326</v>
      </c>
      <c r="P5811" s="42">
        <f t="shared" si="270"/>
        <v>1.4609877486263063</v>
      </c>
      <c r="Q5811" s="42">
        <f t="shared" si="272"/>
        <v>0.49958780098940442</v>
      </c>
    </row>
    <row r="5812" spans="5:17" x14ac:dyDescent="0.2">
      <c r="E5812" s="15" t="s">
        <v>537</v>
      </c>
      <c r="F5812" s="21">
        <v>14.760494032292975</v>
      </c>
      <c r="G5812" s="21">
        <v>14.732586436174053</v>
      </c>
      <c r="H5812" s="24">
        <v>3.1164268553180746E-2</v>
      </c>
      <c r="I5812" s="3">
        <f t="shared" si="271"/>
        <v>2000</v>
      </c>
      <c r="J5812" s="3">
        <f>INDEX(PowerArray,MIN(MaximumPowerIndex,ROUND(G5812*100,0)))</f>
        <v>2000</v>
      </c>
      <c r="K5812" s="3">
        <f>MIN(J5812-M5812+N5812,'Power Look Up'!$F$4)</f>
        <v>1998.4161962007058</v>
      </c>
      <c r="M5812" s="50">
        <f t="array" ref="M5812">_xlfn.SUM(_xlfn.NORM.DIST($S$3:$S$1003,$G5812,$P5812,FALSE)*WindSpeedStep*$T$3:$T$1003)</f>
        <v>2002.4644991570285</v>
      </c>
      <c r="N5812" s="50">
        <f t="array" ref="N5812">_xlfn.SUM(_xlfn.NORM.DIST($S$3:$S$1003,$G5812,$Q5812,FALSE)*WindSpeedStep*$T$3:$T$1003)</f>
        <v>2000.8806953577343</v>
      </c>
      <c r="P5812" s="42">
        <f t="shared" si="270"/>
        <v>1.4732586436174053</v>
      </c>
      <c r="Q5812" s="42">
        <f t="shared" si="272"/>
        <v>0.45913028017987623</v>
      </c>
    </row>
    <row r="5813" spans="5:17" x14ac:dyDescent="0.2">
      <c r="E5813" s="15" t="s">
        <v>538</v>
      </c>
      <c r="F5813" s="21">
        <v>14.877460659865255</v>
      </c>
      <c r="G5813" s="21">
        <v>14.813810400278065</v>
      </c>
      <c r="H5813" s="24">
        <v>3.3607885877248118E-2</v>
      </c>
      <c r="I5813" s="3">
        <f t="shared" si="271"/>
        <v>2000</v>
      </c>
      <c r="J5813" s="3">
        <f>INDEX(PowerArray,MIN(MaximumPowerIndex,ROUND(G5813*100,0)))</f>
        <v>2000</v>
      </c>
      <c r="K5813" s="3">
        <f>MIN(J5813-M5813+N5813,'Power Look Up'!$F$4)</f>
        <v>1998.4694978813968</v>
      </c>
      <c r="M5813" s="50">
        <f t="array" ref="M5813">_xlfn.SUM(_xlfn.NORM.DIST($S$3:$S$1003,$G5813,$P5813,FALSE)*WindSpeedStep*$T$3:$T$1003)</f>
        <v>2002.3407484021936</v>
      </c>
      <c r="N5813" s="50">
        <f t="array" ref="N5813">_xlfn.SUM(_xlfn.NORM.DIST($S$3:$S$1003,$G5813,$Q5813,FALSE)*WindSpeedStep*$T$3:$T$1003)</f>
        <v>2000.8102462835905</v>
      </c>
      <c r="P5813" s="42">
        <f t="shared" si="270"/>
        <v>1.4813810400278067</v>
      </c>
      <c r="Q5813" s="42">
        <f t="shared" si="272"/>
        <v>0.49786084933973646</v>
      </c>
    </row>
    <row r="5814" spans="5:17" x14ac:dyDescent="0.2">
      <c r="E5814" s="15" t="s">
        <v>539</v>
      </c>
      <c r="F5814" s="21">
        <v>13.812541348882251</v>
      </c>
      <c r="G5814" s="21">
        <v>13.791760220822267</v>
      </c>
      <c r="H5814" s="24">
        <v>3.619898665790864E-2</v>
      </c>
      <c r="I5814" s="3">
        <f t="shared" si="271"/>
        <v>1999.8099999999997</v>
      </c>
      <c r="J5814" s="3">
        <f>INDEX(PowerArray,MIN(MaximumPowerIndex,ROUND(G5814*100,0)))</f>
        <v>1999.7899999999997</v>
      </c>
      <c r="K5814" s="3">
        <f>MIN(J5814-M5814+N5814,'Power Look Up'!$F$4)</f>
        <v>1999.8812234507395</v>
      </c>
      <c r="M5814" s="50">
        <f t="array" ref="M5814">_xlfn.SUM(_xlfn.NORM.DIST($S$3:$S$1003,$G5814,$P5814,FALSE)*WindSpeedStep*$T$3:$T$1003)</f>
        <v>2003.4610340336644</v>
      </c>
      <c r="N5814" s="50">
        <f t="array" ref="N5814">_xlfn.SUM(_xlfn.NORM.DIST($S$3:$S$1003,$G5814,$Q5814,FALSE)*WindSpeedStep*$T$3:$T$1003)</f>
        <v>2003.5522574844042</v>
      </c>
      <c r="P5814" s="42">
        <f t="shared" si="270"/>
        <v>1.3791760220822269</v>
      </c>
      <c r="Q5814" s="42">
        <f t="shared" si="272"/>
        <v>0.49924774422262036</v>
      </c>
    </row>
    <row r="5815" spans="5:17" x14ac:dyDescent="0.2">
      <c r="E5815" s="15" t="s">
        <v>540</v>
      </c>
      <c r="F5815" s="21">
        <v>14.370546147423338</v>
      </c>
      <c r="G5815" s="21">
        <v>14.307768348071141</v>
      </c>
      <c r="H5815" s="24">
        <v>3.2009917735971276E-2</v>
      </c>
      <c r="I5815" s="3">
        <f t="shared" si="271"/>
        <v>2000</v>
      </c>
      <c r="J5815" s="3">
        <f>INDEX(PowerArray,MIN(MaximumPowerIndex,ROUND(G5815*100,0)))</f>
        <v>2000</v>
      </c>
      <c r="K5815" s="3">
        <f>MIN(J5815-M5815+N5815,'Power Look Up'!$F$4)</f>
        <v>1998.5605133441068</v>
      </c>
      <c r="M5815" s="50">
        <f t="array" ref="M5815">_xlfn.SUM(_xlfn.NORM.DIST($S$3:$S$1003,$G5815,$P5815,FALSE)*WindSpeedStep*$T$3:$T$1003)</f>
        <v>2003.0896120845489</v>
      </c>
      <c r="N5815" s="50">
        <f t="array" ref="N5815">_xlfn.SUM(_xlfn.NORM.DIST($S$3:$S$1003,$G5815,$Q5815,FALSE)*WindSpeedStep*$T$3:$T$1003)</f>
        <v>2001.6501254286557</v>
      </c>
      <c r="P5815" s="42">
        <f t="shared" si="270"/>
        <v>1.4307768348071142</v>
      </c>
      <c r="Q5815" s="42">
        <f t="shared" si="272"/>
        <v>0.45799048780709084</v>
      </c>
    </row>
    <row r="5816" spans="5:17" x14ac:dyDescent="0.2">
      <c r="E5816" s="15" t="s">
        <v>541</v>
      </c>
      <c r="F5816" s="21">
        <v>14.665884281499203</v>
      </c>
      <c r="G5816" s="21">
        <v>14.586728740734156</v>
      </c>
      <c r="H5816" s="24">
        <v>3.2729018638549663E-2</v>
      </c>
      <c r="I5816" s="3">
        <f t="shared" si="271"/>
        <v>2000</v>
      </c>
      <c r="J5816" s="3">
        <f>INDEX(PowerArray,MIN(MaximumPowerIndex,ROUND(G5816*100,0)))</f>
        <v>2000</v>
      </c>
      <c r="K5816" s="3">
        <f>MIN(J5816-M5816+N5816,'Power Look Up'!$F$4)</f>
        <v>1998.4278642341021</v>
      </c>
      <c r="M5816" s="50">
        <f t="array" ref="M5816">_xlfn.SUM(_xlfn.NORM.DIST($S$3:$S$1003,$G5816,$P5816,FALSE)*WindSpeedStep*$T$3:$T$1003)</f>
        <v>2002.6873571586686</v>
      </c>
      <c r="N5816" s="50">
        <f t="array" ref="N5816">_xlfn.SUM(_xlfn.NORM.DIST($S$3:$S$1003,$G5816,$Q5816,FALSE)*WindSpeedStep*$T$3:$T$1003)</f>
        <v>2001.1152213927708</v>
      </c>
      <c r="P5816" s="42">
        <f t="shared" si="270"/>
        <v>1.4586728740734156</v>
      </c>
      <c r="Q5816" s="42">
        <f t="shared" si="272"/>
        <v>0.47740931683095622</v>
      </c>
    </row>
    <row r="5817" spans="5:17" x14ac:dyDescent="0.2">
      <c r="E5817" s="15" t="s">
        <v>542</v>
      </c>
      <c r="F5817" s="21">
        <v>14.90126888106084</v>
      </c>
      <c r="G5817" s="21">
        <v>14.784190020565104</v>
      </c>
      <c r="H5817" s="24">
        <v>3.2883105721471705E-2</v>
      </c>
      <c r="I5817" s="3">
        <f t="shared" si="271"/>
        <v>2000</v>
      </c>
      <c r="J5817" s="3">
        <f>INDEX(PowerArray,MIN(MaximumPowerIndex,ROUND(G5817*100,0)))</f>
        <v>2000</v>
      </c>
      <c r="K5817" s="3">
        <f>MIN(J5817-M5817+N5817,'Power Look Up'!$F$4)</f>
        <v>1998.4512531505868</v>
      </c>
      <c r="M5817" s="50">
        <f t="array" ref="M5817">_xlfn.SUM(_xlfn.NORM.DIST($S$3:$S$1003,$G5817,$P5817,FALSE)*WindSpeedStep*$T$3:$T$1003)</f>
        <v>2002.385748025453</v>
      </c>
      <c r="N5817" s="50">
        <f t="array" ref="N5817">_xlfn.SUM(_xlfn.NORM.DIST($S$3:$S$1003,$G5817,$Q5817,FALSE)*WindSpeedStep*$T$3:$T$1003)</f>
        <v>2000.8370011760398</v>
      </c>
      <c r="P5817" s="42">
        <f t="shared" si="270"/>
        <v>1.4784190020565104</v>
      </c>
      <c r="Q5817" s="42">
        <f t="shared" si="272"/>
        <v>0.48615008345256927</v>
      </c>
    </row>
    <row r="5818" spans="5:17" x14ac:dyDescent="0.2">
      <c r="E5818" s="15" t="s">
        <v>543</v>
      </c>
      <c r="F5818" s="21">
        <v>14.803645598877649</v>
      </c>
      <c r="G5818" s="21">
        <v>14.686764176259336</v>
      </c>
      <c r="H5818" s="24">
        <v>2.634486197302428E-2</v>
      </c>
      <c r="I5818" s="3">
        <f t="shared" si="271"/>
        <v>2000</v>
      </c>
      <c r="J5818" s="3">
        <f>INDEX(PowerArray,MIN(MaximumPowerIndex,ROUND(G5818*100,0)))</f>
        <v>2000</v>
      </c>
      <c r="K5818" s="3">
        <f>MIN(J5818-M5818+N5818,'Power Look Up'!$F$4)</f>
        <v>1998.3521158124606</v>
      </c>
      <c r="M5818" s="50">
        <f t="array" ref="M5818">_xlfn.SUM(_xlfn.NORM.DIST($S$3:$S$1003,$G5818,$P5818,FALSE)*WindSpeedStep*$T$3:$T$1003)</f>
        <v>2002.5346281538166</v>
      </c>
      <c r="N5818" s="50">
        <f t="array" ref="N5818">_xlfn.SUM(_xlfn.NORM.DIST($S$3:$S$1003,$G5818,$Q5818,FALSE)*WindSpeedStep*$T$3:$T$1003)</f>
        <v>2000.8867439662772</v>
      </c>
      <c r="P5818" s="42">
        <f t="shared" si="270"/>
        <v>1.4686764176259337</v>
      </c>
      <c r="Q5818" s="42">
        <f t="shared" si="272"/>
        <v>0.38692077505390987</v>
      </c>
    </row>
    <row r="5819" spans="5:17" x14ac:dyDescent="0.2">
      <c r="E5819" s="15" t="s">
        <v>544</v>
      </c>
      <c r="F5819" s="21">
        <v>14.684939452599595</v>
      </c>
      <c r="G5819" s="21">
        <v>14.549687599846393</v>
      </c>
      <c r="H5819" s="24">
        <v>2.8600730793319661E-2</v>
      </c>
      <c r="I5819" s="3">
        <f t="shared" si="271"/>
        <v>2000</v>
      </c>
      <c r="J5819" s="3">
        <f>INDEX(PowerArray,MIN(MaximumPowerIndex,ROUND(G5819*100,0)))</f>
        <v>2000</v>
      </c>
      <c r="K5819" s="3">
        <f>MIN(J5819-M5819+N5819,'Power Look Up'!$F$4)</f>
        <v>1998.3697164968537</v>
      </c>
      <c r="M5819" s="50">
        <f t="array" ref="M5819">_xlfn.SUM(_xlfn.NORM.DIST($S$3:$S$1003,$G5819,$P5819,FALSE)*WindSpeedStep*$T$3:$T$1003)</f>
        <v>2002.743403141955</v>
      </c>
      <c r="N5819" s="50">
        <f t="array" ref="N5819">_xlfn.SUM(_xlfn.NORM.DIST($S$3:$S$1003,$G5819,$Q5819,FALSE)*WindSpeedStep*$T$3:$T$1003)</f>
        <v>2001.1131196388087</v>
      </c>
      <c r="P5819" s="42">
        <f t="shared" si="270"/>
        <v>1.4549687599846395</v>
      </c>
      <c r="Q5819" s="42">
        <f t="shared" si="272"/>
        <v>0.41613169817010798</v>
      </c>
    </row>
    <row r="5820" spans="5:17" x14ac:dyDescent="0.2">
      <c r="E5820" s="15" t="s">
        <v>545</v>
      </c>
      <c r="F5820" s="21">
        <v>14.276950133749212</v>
      </c>
      <c r="G5820" s="21">
        <v>14.149536863935275</v>
      </c>
      <c r="H5820" s="24">
        <v>3.5721915060445121E-2</v>
      </c>
      <c r="I5820" s="3">
        <f t="shared" si="271"/>
        <v>2000</v>
      </c>
      <c r="J5820" s="3">
        <f>INDEX(PowerArray,MIN(MaximumPowerIndex,ROUND(G5820*100,0)))</f>
        <v>2000</v>
      </c>
      <c r="K5820" s="3">
        <f>MIN(J5820-M5820+N5820,'Power Look Up'!$F$4)</f>
        <v>1998.8908106166193</v>
      </c>
      <c r="M5820" s="50">
        <f t="array" ref="M5820">_xlfn.SUM(_xlfn.NORM.DIST($S$3:$S$1003,$G5820,$P5820,FALSE)*WindSpeedStep*$T$3:$T$1003)</f>
        <v>2003.2788427410087</v>
      </c>
      <c r="N5820" s="50">
        <f t="array" ref="N5820">_xlfn.SUM(_xlfn.NORM.DIST($S$3:$S$1003,$G5820,$Q5820,FALSE)*WindSpeedStep*$T$3:$T$1003)</f>
        <v>2002.169653357628</v>
      </c>
      <c r="P5820" s="42">
        <f t="shared" si="270"/>
        <v>1.4149536863935275</v>
      </c>
      <c r="Q5820" s="42">
        <f t="shared" si="272"/>
        <v>0.50544855399813293</v>
      </c>
    </row>
    <row r="5821" spans="5:17" x14ac:dyDescent="0.2">
      <c r="E5821" s="15" t="s">
        <v>546</v>
      </c>
      <c r="F5821" s="21">
        <v>14.039681803353465</v>
      </c>
      <c r="G5821" s="21">
        <v>13.912885089527459</v>
      </c>
      <c r="H5821" s="24">
        <v>3.0627474754968579E-2</v>
      </c>
      <c r="I5821" s="3">
        <f t="shared" si="271"/>
        <v>2000</v>
      </c>
      <c r="J5821" s="3">
        <f>INDEX(PowerArray,MIN(MaximumPowerIndex,ROUND(G5821*100,0)))</f>
        <v>1999.9099999999999</v>
      </c>
      <c r="K5821" s="3">
        <f>MIN(J5821-M5821+N5821,'Power Look Up'!$F$4)</f>
        <v>1999.2978739520568</v>
      </c>
      <c r="M5821" s="50">
        <f t="array" ref="M5821">_xlfn.SUM(_xlfn.NORM.DIST($S$3:$S$1003,$G5821,$P5821,FALSE)*WindSpeedStep*$T$3:$T$1003)</f>
        <v>2003.4519487985287</v>
      </c>
      <c r="N5821" s="50">
        <f t="array" ref="N5821">_xlfn.SUM(_xlfn.NORM.DIST($S$3:$S$1003,$G5821,$Q5821,FALSE)*WindSpeedStep*$T$3:$T$1003)</f>
        <v>2002.8398227505857</v>
      </c>
      <c r="P5821" s="42">
        <f t="shared" si="270"/>
        <v>1.391288508952746</v>
      </c>
      <c r="Q5821" s="42">
        <f t="shared" si="272"/>
        <v>0.42611653684828099</v>
      </c>
    </row>
    <row r="5822" spans="5:17" x14ac:dyDescent="0.2">
      <c r="E5822" s="15" t="s">
        <v>547</v>
      </c>
      <c r="F5822" s="21">
        <v>14.339123776580445</v>
      </c>
      <c r="G5822" s="21">
        <v>14.180401115447973</v>
      </c>
      <c r="H5822" s="24">
        <v>3.2777456093072678E-2</v>
      </c>
      <c r="I5822" s="3">
        <f t="shared" si="271"/>
        <v>2000</v>
      </c>
      <c r="J5822" s="3">
        <f>INDEX(PowerArray,MIN(MaximumPowerIndex,ROUND(G5822*100,0)))</f>
        <v>2000</v>
      </c>
      <c r="K5822" s="3">
        <f>MIN(J5822-M5822+N5822,'Power Look Up'!$F$4)</f>
        <v>1998.7531771521333</v>
      </c>
      <c r="M5822" s="50">
        <f t="array" ref="M5822">_xlfn.SUM(_xlfn.NORM.DIST($S$3:$S$1003,$G5822,$P5822,FALSE)*WindSpeedStep*$T$3:$T$1003)</f>
        <v>2003.2454215327602</v>
      </c>
      <c r="N5822" s="50">
        <f t="array" ref="N5822">_xlfn.SUM(_xlfn.NORM.DIST($S$3:$S$1003,$G5822,$Q5822,FALSE)*WindSpeedStep*$T$3:$T$1003)</f>
        <v>2001.9985986848935</v>
      </c>
      <c r="P5822" s="42">
        <f t="shared" si="270"/>
        <v>1.4180401115447974</v>
      </c>
      <c r="Q5822" s="42">
        <f t="shared" si="272"/>
        <v>0.46479747494375473</v>
      </c>
    </row>
    <row r="5823" spans="5:17" x14ac:dyDescent="0.2">
      <c r="E5823" s="15" t="s">
        <v>548</v>
      </c>
      <c r="F5823" s="21">
        <v>16.124693454707334</v>
      </c>
      <c r="G5823" s="21">
        <v>16.002341160349825</v>
      </c>
      <c r="H5823" s="24">
        <v>2.9147840938507353E-2</v>
      </c>
      <c r="I5823" s="3">
        <f t="shared" si="271"/>
        <v>2000</v>
      </c>
      <c r="J5823" s="3">
        <f>INDEX(PowerArray,MIN(MaximumPowerIndex,ROUND(G5823*100,0)))</f>
        <v>2000</v>
      </c>
      <c r="K5823" s="3">
        <f>MIN(J5823-M5823+N5823,'Power Look Up'!$F$4)</f>
        <v>1999.19984840083</v>
      </c>
      <c r="M5823" s="50">
        <f t="array" ref="M5823">_xlfn.SUM(_xlfn.NORM.DIST($S$3:$S$1003,$G5823,$P5823,FALSE)*WindSpeedStep*$T$3:$T$1003)</f>
        <v>2000.9237272384496</v>
      </c>
      <c r="N5823" s="50">
        <f t="array" ref="N5823">_xlfn.SUM(_xlfn.NORM.DIST($S$3:$S$1003,$G5823,$Q5823,FALSE)*WindSpeedStep*$T$3:$T$1003)</f>
        <v>2000.1235756392796</v>
      </c>
      <c r="P5823" s="42">
        <f t="shared" si="270"/>
        <v>1.6002341160349827</v>
      </c>
      <c r="Q5823" s="42">
        <f t="shared" si="272"/>
        <v>0.46643369478560592</v>
      </c>
    </row>
    <row r="5824" spans="5:17" x14ac:dyDescent="0.2">
      <c r="E5824" s="15" t="s">
        <v>549</v>
      </c>
      <c r="F5824" s="21">
        <v>16.39603491861045</v>
      </c>
      <c r="G5824" s="21">
        <v>16.251190613213694</v>
      </c>
      <c r="H5824" s="24">
        <v>2.9885274240531261E-2</v>
      </c>
      <c r="I5824" s="3">
        <f t="shared" si="271"/>
        <v>2000</v>
      </c>
      <c r="J5824" s="3">
        <f>INDEX(PowerArray,MIN(MaximumPowerIndex,ROUND(G5824*100,0)))</f>
        <v>2000</v>
      </c>
      <c r="K5824" s="3">
        <f>MIN(J5824-M5824+N5824,'Power Look Up'!$F$4)</f>
        <v>1999.3457342687859</v>
      </c>
      <c r="M5824" s="50">
        <f t="array" ref="M5824">_xlfn.SUM(_xlfn.NORM.DIST($S$3:$S$1003,$G5824,$P5824,FALSE)*WindSpeedStep*$T$3:$T$1003)</f>
        <v>2000.7400274601478</v>
      </c>
      <c r="N5824" s="50">
        <f t="array" ref="N5824">_xlfn.SUM(_xlfn.NORM.DIST($S$3:$S$1003,$G5824,$Q5824,FALSE)*WindSpeedStep*$T$3:$T$1003)</f>
        <v>2000.0857617289337</v>
      </c>
      <c r="P5824" s="42">
        <f t="shared" si="270"/>
        <v>1.6251190613213695</v>
      </c>
      <c r="Q5824" s="42">
        <f t="shared" si="272"/>
        <v>0.48567128821103867</v>
      </c>
    </row>
    <row r="5825" spans="5:17" x14ac:dyDescent="0.2">
      <c r="E5825" s="15" t="s">
        <v>550</v>
      </c>
      <c r="F5825" s="21">
        <v>17.311026909565914</v>
      </c>
      <c r="G5825" s="21">
        <v>17.20963896729527</v>
      </c>
      <c r="H5825" s="24">
        <v>4.1014320161888287E-2</v>
      </c>
      <c r="I5825" s="3">
        <f t="shared" si="271"/>
        <v>2000</v>
      </c>
      <c r="J5825" s="3">
        <f>INDEX(PowerArray,MIN(MaximumPowerIndex,ROUND(G5825*100,0)))</f>
        <v>2000</v>
      </c>
      <c r="K5825" s="3">
        <f>MIN(J5825-M5825+N5825,'Power Look Up'!$F$4)</f>
        <v>1999.7262406597988</v>
      </c>
      <c r="M5825" s="50">
        <f t="array" ref="M5825">_xlfn.SUM(_xlfn.NORM.DIST($S$3:$S$1003,$G5825,$P5825,FALSE)*WindSpeedStep*$T$3:$T$1003)</f>
        <v>2000.3007297387078</v>
      </c>
      <c r="N5825" s="50">
        <f t="array" ref="N5825">_xlfn.SUM(_xlfn.NORM.DIST($S$3:$S$1003,$G5825,$Q5825,FALSE)*WindSpeedStep*$T$3:$T$1003)</f>
        <v>2000.0269703985066</v>
      </c>
      <c r="P5825" s="42">
        <f t="shared" si="270"/>
        <v>1.7209638967295271</v>
      </c>
      <c r="Q5825" s="42">
        <f t="shared" si="272"/>
        <v>0.70584164247515668</v>
      </c>
    </row>
    <row r="5826" spans="5:17" x14ac:dyDescent="0.2">
      <c r="E5826" s="15" t="s">
        <v>551</v>
      </c>
      <c r="F5826" s="21">
        <v>18.458856720963979</v>
      </c>
      <c r="G5826" s="21">
        <v>18.384050259673032</v>
      </c>
      <c r="H5826" s="24">
        <v>3.9547411361123407E-2</v>
      </c>
      <c r="I5826" s="3">
        <f t="shared" si="271"/>
        <v>2000</v>
      </c>
      <c r="J5826" s="3">
        <f>INDEX(PowerArray,MIN(MaximumPowerIndex,ROUND(G5826*100,0)))</f>
        <v>2000</v>
      </c>
      <c r="K5826" s="3">
        <f>MIN(J5826-M5826+N5826,'Power Look Up'!$F$4)</f>
        <v>1999.910570577882</v>
      </c>
      <c r="M5826" s="50">
        <f t="array" ref="M5826">_xlfn.SUM(_xlfn.NORM.DIST($S$3:$S$1003,$G5826,$P5826,FALSE)*WindSpeedStep*$T$3:$T$1003)</f>
        <v>2000.0942580873127</v>
      </c>
      <c r="N5826" s="50">
        <f t="array" ref="N5826">_xlfn.SUM(_xlfn.NORM.DIST($S$3:$S$1003,$G5826,$Q5826,FALSE)*WindSpeedStep*$T$3:$T$1003)</f>
        <v>2000.0048286651947</v>
      </c>
      <c r="P5826" s="42">
        <f t="shared" si="270"/>
        <v>1.8384050259673033</v>
      </c>
      <c r="Q5826" s="42">
        <f t="shared" si="272"/>
        <v>0.72704159810285696</v>
      </c>
    </row>
    <row r="5827" spans="5:17" x14ac:dyDescent="0.2">
      <c r="E5827" s="15" t="s">
        <v>552</v>
      </c>
      <c r="F5827" s="21">
        <v>19.016340327899222</v>
      </c>
      <c r="G5827" s="21">
        <v>18.857175836339465</v>
      </c>
      <c r="H5827" s="24">
        <v>3.5758720567403791E-2</v>
      </c>
      <c r="I5827" s="3">
        <f t="shared" si="271"/>
        <v>2000</v>
      </c>
      <c r="J5827" s="3">
        <f>INDEX(PowerArray,MIN(MaximumPowerIndex,ROUND(G5827*100,0)))</f>
        <v>2000</v>
      </c>
      <c r="K5827" s="3">
        <f>MIN(J5827-M5827+N5827,'Power Look Up'!$F$4)</f>
        <v>1999.943657241942</v>
      </c>
      <c r="M5827" s="50">
        <f t="array" ref="M5827">_xlfn.SUM(_xlfn.NORM.DIST($S$3:$S$1003,$G5827,$P5827,FALSE)*WindSpeedStep*$T$3:$T$1003)</f>
        <v>2000.0585932960253</v>
      </c>
      <c r="N5827" s="50">
        <f t="array" ref="N5827">_xlfn.SUM(_xlfn.NORM.DIST($S$3:$S$1003,$G5827,$Q5827,FALSE)*WindSpeedStep*$T$3:$T$1003)</f>
        <v>2000.0022505379673</v>
      </c>
      <c r="P5827" s="42">
        <f t="shared" ref="P5827:P5890" si="273">ReferenceTurbulence*G5827</f>
        <v>1.8857175836339466</v>
      </c>
      <c r="Q5827" s="42">
        <f t="shared" si="272"/>
        <v>0.67430848142206179</v>
      </c>
    </row>
    <row r="5828" spans="5:17" x14ac:dyDescent="0.2">
      <c r="E5828" s="15" t="s">
        <v>553</v>
      </c>
      <c r="F5828" s="21">
        <v>18.850338563342053</v>
      </c>
      <c r="G5828" s="21">
        <v>18.643452864418698</v>
      </c>
      <c r="H5828" s="24">
        <v>3.9787083795858859E-2</v>
      </c>
      <c r="I5828" s="3">
        <f t="shared" ref="I5828:I5891" si="274">INDEX(PowerArray,MIN(MaximumPowerIndex,ROUND(F5828*100,0)))</f>
        <v>2000</v>
      </c>
      <c r="J5828" s="3">
        <f>INDEX(PowerArray,MIN(MaximumPowerIndex,ROUND(G5828*100,0)))</f>
        <v>2000</v>
      </c>
      <c r="K5828" s="3">
        <f>MIN(J5828-M5828+N5828,'Power Look Up'!$F$4)</f>
        <v>1999.9307364917906</v>
      </c>
      <c r="M5828" s="50">
        <f t="array" ref="M5828">_xlfn.SUM(_xlfn.NORM.DIST($S$3:$S$1003,$G5828,$P5828,FALSE)*WindSpeedStep*$T$3:$T$1003)</f>
        <v>2000.0726521260278</v>
      </c>
      <c r="N5828" s="50">
        <f t="array" ref="N5828">_xlfn.SUM(_xlfn.NORM.DIST($S$3:$S$1003,$G5828,$Q5828,FALSE)*WindSpeedStep*$T$3:$T$1003)</f>
        <v>2000.0033886178185</v>
      </c>
      <c r="P5828" s="42">
        <f t="shared" si="273"/>
        <v>1.8643452864418699</v>
      </c>
      <c r="Q5828" s="42">
        <f t="shared" ref="Q5828:Q5891" si="275">G5828*H5828</f>
        <v>0.7417686213607716</v>
      </c>
    </row>
    <row r="5829" spans="5:17" x14ac:dyDescent="0.2">
      <c r="E5829" s="15" t="s">
        <v>554</v>
      </c>
      <c r="F5829" s="21">
        <v>18.295831302148759</v>
      </c>
      <c r="G5829" s="21">
        <v>18.081747497489818</v>
      </c>
      <c r="H5829" s="24">
        <v>5.4110686945595586E-2</v>
      </c>
      <c r="I5829" s="3">
        <f t="shared" si="274"/>
        <v>2000</v>
      </c>
      <c r="J5829" s="3">
        <f>INDEX(PowerArray,MIN(MaximumPowerIndex,ROUND(G5829*100,0)))</f>
        <v>2000</v>
      </c>
      <c r="K5829" s="3">
        <f>MIN(J5829-M5829+N5829,'Power Look Up'!$F$4)</f>
        <v>1999.8848051234042</v>
      </c>
      <c r="M5829" s="50">
        <f t="array" ref="M5829">_xlfn.SUM(_xlfn.NORM.DIST($S$3:$S$1003,$G5829,$P5829,FALSE)*WindSpeedStep*$T$3:$T$1003)</f>
        <v>2000.1275010052161</v>
      </c>
      <c r="N5829" s="50">
        <f t="array" ref="N5829">_xlfn.SUM(_xlfn.NORM.DIST($S$3:$S$1003,$G5829,$Q5829,FALSE)*WindSpeedStep*$T$3:$T$1003)</f>
        <v>2000.0123061286204</v>
      </c>
      <c r="P5829" s="42">
        <f t="shared" si="273"/>
        <v>1.808174749748982</v>
      </c>
      <c r="Q5829" s="42">
        <f t="shared" si="275"/>
        <v>0.97841577826597792</v>
      </c>
    </row>
    <row r="5830" spans="5:17" x14ac:dyDescent="0.2">
      <c r="E5830" s="15" t="s">
        <v>555</v>
      </c>
      <c r="F5830" s="21">
        <v>17.090019795207485</v>
      </c>
      <c r="G5830" s="21">
        <v>16.909048111969614</v>
      </c>
      <c r="H5830" s="24">
        <v>6.0269093444165617E-2</v>
      </c>
      <c r="I5830" s="3">
        <f t="shared" si="274"/>
        <v>2000</v>
      </c>
      <c r="J5830" s="3">
        <f>INDEX(PowerArray,MIN(MaximumPowerIndex,ROUND(G5830*100,0)))</f>
        <v>2000</v>
      </c>
      <c r="K5830" s="3">
        <f>MIN(J5830-M5830+N5830,'Power Look Up'!$F$4)</f>
        <v>1999.6796848301894</v>
      </c>
      <c r="M5830" s="50">
        <f t="array" ref="M5830">_xlfn.SUM(_xlfn.NORM.DIST($S$3:$S$1003,$G5830,$P5830,FALSE)*WindSpeedStep*$T$3:$T$1003)</f>
        <v>2000.4013855698213</v>
      </c>
      <c r="N5830" s="50">
        <f t="array" ref="N5830">_xlfn.SUM(_xlfn.NORM.DIST($S$3:$S$1003,$G5830,$Q5830,FALSE)*WindSpeedStep*$T$3:$T$1003)</f>
        <v>2000.0810704000107</v>
      </c>
      <c r="P5830" s="42">
        <f t="shared" si="273"/>
        <v>1.6909048111969616</v>
      </c>
      <c r="Q5830" s="42">
        <f t="shared" si="275"/>
        <v>1.0190930007121888</v>
      </c>
    </row>
    <row r="5831" spans="5:17" x14ac:dyDescent="0.2">
      <c r="E5831" s="15" t="s">
        <v>556</v>
      </c>
      <c r="F5831" s="21">
        <v>17.648154672115599</v>
      </c>
      <c r="G5831" s="21">
        <v>17.52427494832742</v>
      </c>
      <c r="H5831" s="24">
        <v>4.4763886914942687E-2</v>
      </c>
      <c r="I5831" s="3">
        <f t="shared" si="274"/>
        <v>2000</v>
      </c>
      <c r="J5831" s="3">
        <f>INDEX(PowerArray,MIN(MaximumPowerIndex,ROUND(G5831*100,0)))</f>
        <v>2000</v>
      </c>
      <c r="K5831" s="3">
        <f>MIN(J5831-M5831+N5831,'Power Look Up'!$F$4)</f>
        <v>1999.7978818235706</v>
      </c>
      <c r="M5831" s="50">
        <f t="array" ref="M5831">_xlfn.SUM(_xlfn.NORM.DIST($S$3:$S$1003,$G5831,$P5831,FALSE)*WindSpeedStep*$T$3:$T$1003)</f>
        <v>2000.2213119541727</v>
      </c>
      <c r="N5831" s="50">
        <f t="array" ref="N5831">_xlfn.SUM(_xlfn.NORM.DIST($S$3:$S$1003,$G5831,$Q5831,FALSE)*WindSpeedStep*$T$3:$T$1003)</f>
        <v>2000.0191937777433</v>
      </c>
      <c r="P5831" s="42">
        <f t="shared" si="273"/>
        <v>1.7524274948327421</v>
      </c>
      <c r="Q5831" s="42">
        <f t="shared" si="275"/>
        <v>0.78445466205329173</v>
      </c>
    </row>
    <row r="5832" spans="5:17" x14ac:dyDescent="0.2">
      <c r="E5832" s="15" t="s">
        <v>557</v>
      </c>
      <c r="F5832" s="21">
        <v>16.538708550449346</v>
      </c>
      <c r="G5832" s="21">
        <v>16.524098198254197</v>
      </c>
      <c r="H5832" s="24">
        <v>5.7441002548786618E-2</v>
      </c>
      <c r="I5832" s="3">
        <f t="shared" si="274"/>
        <v>2000</v>
      </c>
      <c r="J5832" s="3">
        <f>INDEX(PowerArray,MIN(MaximumPowerIndex,ROUND(G5832*100,0)))</f>
        <v>2000</v>
      </c>
      <c r="K5832" s="3">
        <f>MIN(J5832-M5832+N5832,'Power Look Up'!$F$4)</f>
        <v>1999.5481472471938</v>
      </c>
      <c r="M5832" s="50">
        <f t="array" ref="M5832">_xlfn.SUM(_xlfn.NORM.DIST($S$3:$S$1003,$G5832,$P5832,FALSE)*WindSpeedStep*$T$3:$T$1003)</f>
        <v>2000.5764245921496</v>
      </c>
      <c r="N5832" s="50">
        <f t="array" ref="N5832">_xlfn.SUM(_xlfn.NORM.DIST($S$3:$S$1003,$G5832,$Q5832,FALSE)*WindSpeedStep*$T$3:$T$1003)</f>
        <v>2000.1245718393434</v>
      </c>
      <c r="P5832" s="42">
        <f t="shared" si="273"/>
        <v>1.6524098198254198</v>
      </c>
      <c r="Q5832" s="42">
        <f t="shared" si="275"/>
        <v>0.94916076672231975</v>
      </c>
    </row>
    <row r="5833" spans="5:17" x14ac:dyDescent="0.2">
      <c r="E5833" s="15" t="s">
        <v>558</v>
      </c>
      <c r="F5833" s="21">
        <v>15.336805263892817</v>
      </c>
      <c r="G5833" s="21">
        <v>15.325116420345026</v>
      </c>
      <c r="H5833" s="24">
        <v>4.4337786670664237E-2</v>
      </c>
      <c r="I5833" s="3">
        <f t="shared" si="274"/>
        <v>2000</v>
      </c>
      <c r="J5833" s="3">
        <f>INDEX(PowerArray,MIN(MaximumPowerIndex,ROUND(G5833*100,0)))</f>
        <v>2000</v>
      </c>
      <c r="K5833" s="3">
        <f>MIN(J5833-M5833+N5833,'Power Look Up'!$F$4)</f>
        <v>1998.8492346294092</v>
      </c>
      <c r="M5833" s="50">
        <f t="array" ref="M5833">_xlfn.SUM(_xlfn.NORM.DIST($S$3:$S$1003,$G5833,$P5833,FALSE)*WindSpeedStep*$T$3:$T$1003)</f>
        <v>2001.6222403303177</v>
      </c>
      <c r="N5833" s="50">
        <f t="array" ref="N5833">_xlfn.SUM(_xlfn.NORM.DIST($S$3:$S$1003,$G5833,$Q5833,FALSE)*WindSpeedStep*$T$3:$T$1003)</f>
        <v>2000.4714749597269</v>
      </c>
      <c r="P5833" s="42">
        <f t="shared" si="273"/>
        <v>1.5325116420345026</v>
      </c>
      <c r="Q5833" s="42">
        <f t="shared" si="275"/>
        <v>0.67948174254835125</v>
      </c>
    </row>
    <row r="5834" spans="5:17" x14ac:dyDescent="0.2">
      <c r="E5834" s="15" t="s">
        <v>559</v>
      </c>
      <c r="F5834" s="21">
        <v>15.611238144566663</v>
      </c>
      <c r="G5834" s="21">
        <v>15.570528684652743</v>
      </c>
      <c r="H5834" s="24">
        <v>4.0996107680462593E-2</v>
      </c>
      <c r="I5834" s="3">
        <f t="shared" si="274"/>
        <v>2000</v>
      </c>
      <c r="J5834" s="3">
        <f>INDEX(PowerArray,MIN(MaximumPowerIndex,ROUND(G5834*100,0)))</f>
        <v>2000</v>
      </c>
      <c r="K5834" s="3">
        <f>MIN(J5834-M5834+N5834,'Power Look Up'!$F$4)</f>
        <v>1998.9703247872251</v>
      </c>
      <c r="M5834" s="50">
        <f t="array" ref="M5834">_xlfn.SUM(_xlfn.NORM.DIST($S$3:$S$1003,$G5834,$P5834,FALSE)*WindSpeedStep*$T$3:$T$1003)</f>
        <v>2001.3335293199646</v>
      </c>
      <c r="N5834" s="50">
        <f t="array" ref="N5834">_xlfn.SUM(_xlfn.NORM.DIST($S$3:$S$1003,$G5834,$Q5834,FALSE)*WindSpeedStep*$T$3:$T$1003)</f>
        <v>2000.3038541071896</v>
      </c>
      <c r="P5834" s="42">
        <f t="shared" si="273"/>
        <v>1.5570528684652745</v>
      </c>
      <c r="Q5834" s="42">
        <f t="shared" si="275"/>
        <v>0.6383310705977554</v>
      </c>
    </row>
    <row r="5835" spans="5:17" x14ac:dyDescent="0.2">
      <c r="E5835" s="15" t="s">
        <v>560</v>
      </c>
      <c r="F5835" s="21">
        <v>15.805081507334926</v>
      </c>
      <c r="G5835" s="21">
        <v>15.794825148318798</v>
      </c>
      <c r="H5835" s="24">
        <v>4.1126013788561851E-2</v>
      </c>
      <c r="I5835" s="3">
        <f t="shared" si="274"/>
        <v>2000</v>
      </c>
      <c r="J5835" s="3">
        <f>INDEX(PowerArray,MIN(MaximumPowerIndex,ROUND(G5835*100,0)))</f>
        <v>2000</v>
      </c>
      <c r="K5835" s="3">
        <f>MIN(J5835-M5835+N5835,'Power Look Up'!$F$4)</f>
        <v>1999.1129430771307</v>
      </c>
      <c r="M5835" s="50">
        <f t="array" ref="M5835">_xlfn.SUM(_xlfn.NORM.DIST($S$3:$S$1003,$G5835,$P5835,FALSE)*WindSpeedStep*$T$3:$T$1003)</f>
        <v>2001.1054281894226</v>
      </c>
      <c r="N5835" s="50">
        <f t="array" ref="N5835">_xlfn.SUM(_xlfn.NORM.DIST($S$3:$S$1003,$G5835,$Q5835,FALSE)*WindSpeedStep*$T$3:$T$1003)</f>
        <v>2000.2183712665533</v>
      </c>
      <c r="P5835" s="42">
        <f t="shared" si="273"/>
        <v>1.5794825148318798</v>
      </c>
      <c r="Q5835" s="42">
        <f t="shared" si="275"/>
        <v>0.64957819683768236</v>
      </c>
    </row>
    <row r="5836" spans="5:17" x14ac:dyDescent="0.2">
      <c r="E5836" s="15" t="s">
        <v>561</v>
      </c>
      <c r="F5836" s="21">
        <v>16.051309718060402</v>
      </c>
      <c r="G5836" s="21">
        <v>16.003015670486228</v>
      </c>
      <c r="H5836" s="24">
        <v>3.8626131505169109E-2</v>
      </c>
      <c r="I5836" s="3">
        <f t="shared" si="274"/>
        <v>2000</v>
      </c>
      <c r="J5836" s="3">
        <f>INDEX(PowerArray,MIN(MaximumPowerIndex,ROUND(G5836*100,0)))</f>
        <v>2000</v>
      </c>
      <c r="K5836" s="3">
        <f>MIN(J5836-M5836+N5836,'Power Look Up'!$F$4)</f>
        <v>1999.2274431345427</v>
      </c>
      <c r="M5836" s="50">
        <f t="array" ref="M5836">_xlfn.SUM(_xlfn.NORM.DIST($S$3:$S$1003,$G5836,$P5836,FALSE)*WindSpeedStep*$T$3:$T$1003)</f>
        <v>2000.9231804798458</v>
      </c>
      <c r="N5836" s="50">
        <f t="array" ref="N5836">_xlfn.SUM(_xlfn.NORM.DIST($S$3:$S$1003,$G5836,$Q5836,FALSE)*WindSpeedStep*$T$3:$T$1003)</f>
        <v>2000.1506236143885</v>
      </c>
      <c r="P5836" s="42">
        <f t="shared" si="273"/>
        <v>1.6003015670486229</v>
      </c>
      <c r="Q5836" s="42">
        <f t="shared" si="275"/>
        <v>0.61813458776748309</v>
      </c>
    </row>
    <row r="5837" spans="5:17" x14ac:dyDescent="0.2">
      <c r="E5837" s="15" t="s">
        <v>562</v>
      </c>
      <c r="F5837" s="21">
        <v>15.870910856025999</v>
      </c>
      <c r="G5837" s="21">
        <v>15.841807182860178</v>
      </c>
      <c r="H5837" s="24">
        <v>4.2845682025982275E-2</v>
      </c>
      <c r="I5837" s="3">
        <f t="shared" si="274"/>
        <v>2000</v>
      </c>
      <c r="J5837" s="3">
        <f>INDEX(PowerArray,MIN(MaximumPowerIndex,ROUND(G5837*100,0)))</f>
        <v>2000</v>
      </c>
      <c r="K5837" s="3">
        <f>MIN(J5837-M5837+N5837,'Power Look Up'!$F$4)</f>
        <v>1999.1507457009006</v>
      </c>
      <c r="M5837" s="50">
        <f t="array" ref="M5837">_xlfn.SUM(_xlfn.NORM.DIST($S$3:$S$1003,$G5837,$P5837,FALSE)*WindSpeedStep*$T$3:$T$1003)</f>
        <v>2001.0618872901218</v>
      </c>
      <c r="N5837" s="50">
        <f t="array" ref="N5837">_xlfn.SUM(_xlfn.NORM.DIST($S$3:$S$1003,$G5837,$Q5837,FALSE)*WindSpeedStep*$T$3:$T$1003)</f>
        <v>2000.2126329910225</v>
      </c>
      <c r="P5837" s="42">
        <f t="shared" si="273"/>
        <v>1.5841807182860179</v>
      </c>
      <c r="Q5837" s="42">
        <f t="shared" si="275"/>
        <v>0.67875303327374925</v>
      </c>
    </row>
    <row r="5838" spans="5:17" x14ac:dyDescent="0.2">
      <c r="E5838" s="15" t="s">
        <v>563</v>
      </c>
      <c r="F5838" s="21">
        <v>15.477531024090615</v>
      </c>
      <c r="G5838" s="21">
        <v>15.4113905259243</v>
      </c>
      <c r="H5838" s="24">
        <v>4.0058068630906087E-2</v>
      </c>
      <c r="I5838" s="3">
        <f t="shared" si="274"/>
        <v>2000</v>
      </c>
      <c r="J5838" s="3">
        <f>INDEX(PowerArray,MIN(MaximumPowerIndex,ROUND(G5838*100,0)))</f>
        <v>2000</v>
      </c>
      <c r="K5838" s="3">
        <f>MIN(J5838-M5838+N5838,'Power Look Up'!$F$4)</f>
        <v>1998.8606595688641</v>
      </c>
      <c r="M5838" s="50">
        <f t="array" ref="M5838">_xlfn.SUM(_xlfn.NORM.DIST($S$3:$S$1003,$G5838,$P5838,FALSE)*WindSpeedStep*$T$3:$T$1003)</f>
        <v>2001.5160954425369</v>
      </c>
      <c r="N5838" s="50">
        <f t="array" ref="N5838">_xlfn.SUM(_xlfn.NORM.DIST($S$3:$S$1003,$G5838,$Q5838,FALSE)*WindSpeedStep*$T$3:$T$1003)</f>
        <v>2000.376755011401</v>
      </c>
      <c r="P5838" s="42">
        <f t="shared" si="273"/>
        <v>1.5411390525924302</v>
      </c>
      <c r="Q5838" s="42">
        <f t="shared" si="275"/>
        <v>0.61735053938517148</v>
      </c>
    </row>
    <row r="5839" spans="5:17" x14ac:dyDescent="0.2">
      <c r="E5839" s="15" t="s">
        <v>564</v>
      </c>
      <c r="F5839" s="21">
        <v>15.204278908846319</v>
      </c>
      <c r="G5839" s="21">
        <v>15.173451991010111</v>
      </c>
      <c r="H5839" s="24">
        <v>4.8670509429384716E-2</v>
      </c>
      <c r="I5839" s="3">
        <f t="shared" si="274"/>
        <v>2000</v>
      </c>
      <c r="J5839" s="3">
        <f>INDEX(PowerArray,MIN(MaximumPowerIndex,ROUND(G5839*100,0)))</f>
        <v>2000</v>
      </c>
      <c r="K5839" s="3">
        <f>MIN(J5839-M5839+N5839,'Power Look Up'!$F$4)</f>
        <v>1998.8287212507198</v>
      </c>
      <c r="M5839" s="50">
        <f t="array" ref="M5839">_xlfn.SUM(_xlfn.NORM.DIST($S$3:$S$1003,$G5839,$P5839,FALSE)*WindSpeedStep*$T$3:$T$1003)</f>
        <v>2001.8205779963218</v>
      </c>
      <c r="N5839" s="50">
        <f t="array" ref="N5839">_xlfn.SUM(_xlfn.NORM.DIST($S$3:$S$1003,$G5839,$Q5839,FALSE)*WindSpeedStep*$T$3:$T$1003)</f>
        <v>2000.6492992470417</v>
      </c>
      <c r="P5839" s="42">
        <f t="shared" si="273"/>
        <v>1.5173451991010112</v>
      </c>
      <c r="Q5839" s="42">
        <f t="shared" si="275"/>
        <v>0.73849963820477393</v>
      </c>
    </row>
    <row r="5840" spans="5:17" x14ac:dyDescent="0.2">
      <c r="E5840" s="15" t="s">
        <v>565</v>
      </c>
      <c r="F5840" s="21">
        <v>16.102056649391137</v>
      </c>
      <c r="G5840" s="21">
        <v>16.040309653748476</v>
      </c>
      <c r="H5840" s="24">
        <v>3.7883359454151826E-2</v>
      </c>
      <c r="I5840" s="3">
        <f t="shared" si="274"/>
        <v>2000</v>
      </c>
      <c r="J5840" s="3">
        <f>INDEX(PowerArray,MIN(MaximumPowerIndex,ROUND(G5840*100,0)))</f>
        <v>2000</v>
      </c>
      <c r="K5840" s="3">
        <f>MIN(J5840-M5840+N5840,'Power Look Up'!$F$4)</f>
        <v>1999.2465710647027</v>
      </c>
      <c r="M5840" s="50">
        <f t="array" ref="M5840">_xlfn.SUM(_xlfn.NORM.DIST($S$3:$S$1003,$G5840,$P5840,FALSE)*WindSpeedStep*$T$3:$T$1003)</f>
        <v>2000.8933771699783</v>
      </c>
      <c r="N5840" s="50">
        <f t="array" ref="N5840">_xlfn.SUM(_xlfn.NORM.DIST($S$3:$S$1003,$G5840,$Q5840,FALSE)*WindSpeedStep*$T$3:$T$1003)</f>
        <v>2000.139948234681</v>
      </c>
      <c r="P5840" s="42">
        <f t="shared" si="273"/>
        <v>1.6040309653748477</v>
      </c>
      <c r="Q5840" s="42">
        <f t="shared" si="275"/>
        <v>0.60766081636885516</v>
      </c>
    </row>
    <row r="5841" spans="5:17" x14ac:dyDescent="0.2">
      <c r="E5841" s="15" t="s">
        <v>566</v>
      </c>
      <c r="F5841" s="21">
        <v>17.015021404244695</v>
      </c>
      <c r="G5841" s="21">
        <v>16.947415864254825</v>
      </c>
      <c r="H5841" s="24">
        <v>4.0552402703875959E-2</v>
      </c>
      <c r="I5841" s="3">
        <f t="shared" si="274"/>
        <v>2000</v>
      </c>
      <c r="J5841" s="3">
        <f>INDEX(PowerArray,MIN(MaximumPowerIndex,ROUND(G5841*100,0)))</f>
        <v>2000</v>
      </c>
      <c r="K5841" s="3">
        <f>MIN(J5841-M5841+N5841,'Power Look Up'!$F$4)</f>
        <v>1999.6520697935598</v>
      </c>
      <c r="M5841" s="50">
        <f t="array" ref="M5841">_xlfn.SUM(_xlfn.NORM.DIST($S$3:$S$1003,$G5841,$P5841,FALSE)*WindSpeedStep*$T$3:$T$1003)</f>
        <v>2000.3869664149609</v>
      </c>
      <c r="N5841" s="50">
        <f t="array" ref="N5841">_xlfn.SUM(_xlfn.NORM.DIST($S$3:$S$1003,$G5841,$Q5841,FALSE)*WindSpeedStep*$T$3:$T$1003)</f>
        <v>2000.0390362085207</v>
      </c>
      <c r="P5841" s="42">
        <f t="shared" si="273"/>
        <v>1.6947415864254827</v>
      </c>
      <c r="Q5841" s="42">
        <f t="shared" si="275"/>
        <v>0.6872584329173177</v>
      </c>
    </row>
    <row r="5842" spans="5:17" x14ac:dyDescent="0.2">
      <c r="E5842" s="15" t="s">
        <v>567</v>
      </c>
      <c r="F5842" s="21">
        <v>17.087216748210274</v>
      </c>
      <c r="G5842" s="21">
        <v>16.981087481038088</v>
      </c>
      <c r="H5842" s="24">
        <v>3.6284434682139745E-2</v>
      </c>
      <c r="I5842" s="3">
        <f t="shared" si="274"/>
        <v>2000</v>
      </c>
      <c r="J5842" s="3">
        <f>INDEX(PowerArray,MIN(MaximumPowerIndex,ROUND(G5842*100,0)))</f>
        <v>2000</v>
      </c>
      <c r="K5842" s="3">
        <f>MIN(J5842-M5842+N5842,'Power Look Up'!$F$4)</f>
        <v>1999.6584945926763</v>
      </c>
      <c r="M5842" s="50">
        <f t="array" ref="M5842">_xlfn.SUM(_xlfn.NORM.DIST($S$3:$S$1003,$G5842,$P5842,FALSE)*WindSpeedStep*$T$3:$T$1003)</f>
        <v>2000.3747140282549</v>
      </c>
      <c r="N5842" s="50">
        <f t="array" ref="N5842">_xlfn.SUM(_xlfn.NORM.DIST($S$3:$S$1003,$G5842,$Q5842,FALSE)*WindSpeedStep*$T$3:$T$1003)</f>
        <v>2000.0332086209312</v>
      </c>
      <c r="P5842" s="42">
        <f t="shared" si="273"/>
        <v>1.6981087481038089</v>
      </c>
      <c r="Q5842" s="42">
        <f t="shared" si="275"/>
        <v>0.61614915953742744</v>
      </c>
    </row>
    <row r="5843" spans="5:17" x14ac:dyDescent="0.2">
      <c r="E5843" s="15" t="s">
        <v>568</v>
      </c>
      <c r="F5843" s="21">
        <v>16.509824979297814</v>
      </c>
      <c r="G5843" s="21">
        <v>16.423764445113889</v>
      </c>
      <c r="H5843" s="24">
        <v>4.2398995802666102E-2</v>
      </c>
      <c r="I5843" s="3">
        <f t="shared" si="274"/>
        <v>2000</v>
      </c>
      <c r="J5843" s="3">
        <f>INDEX(PowerArray,MIN(MaximumPowerIndex,ROUND(G5843*100,0)))</f>
        <v>2000</v>
      </c>
      <c r="K5843" s="3">
        <f>MIN(J5843-M5843+N5843,'Power Look Up'!$F$4)</f>
        <v>1999.4564656752134</v>
      </c>
      <c r="M5843" s="50">
        <f t="array" ref="M5843">_xlfn.SUM(_xlfn.NORM.DIST($S$3:$S$1003,$G5843,$P5843,FALSE)*WindSpeedStep*$T$3:$T$1003)</f>
        <v>2000.6323406318838</v>
      </c>
      <c r="N5843" s="50">
        <f t="array" ref="N5843">_xlfn.SUM(_xlfn.NORM.DIST($S$3:$S$1003,$G5843,$Q5843,FALSE)*WindSpeedStep*$T$3:$T$1003)</f>
        <v>2000.0888063070972</v>
      </c>
      <c r="P5843" s="42">
        <f t="shared" si="273"/>
        <v>1.6423764445113891</v>
      </c>
      <c r="Q5843" s="42">
        <f t="shared" si="275"/>
        <v>0.69635111977236053</v>
      </c>
    </row>
    <row r="5844" spans="5:17" x14ac:dyDescent="0.2">
      <c r="E5844" s="15" t="s">
        <v>569</v>
      </c>
      <c r="F5844" s="21">
        <v>16.100849284181404</v>
      </c>
      <c r="G5844" s="21">
        <v>15.996813823952278</v>
      </c>
      <c r="H5844" s="24">
        <v>3.7886200239095863E-2</v>
      </c>
      <c r="I5844" s="3">
        <f t="shared" si="274"/>
        <v>2000</v>
      </c>
      <c r="J5844" s="3">
        <f>INDEX(PowerArray,MIN(MaximumPowerIndex,ROUND(G5844*100,0)))</f>
        <v>2000</v>
      </c>
      <c r="K5844" s="3">
        <f>MIN(J5844-M5844+N5844,'Power Look Up'!$F$4)</f>
        <v>1999.2211648871341</v>
      </c>
      <c r="M5844" s="50">
        <f t="array" ref="M5844">_xlfn.SUM(_xlfn.NORM.DIST($S$3:$S$1003,$G5844,$P5844,FALSE)*WindSpeedStep*$T$3:$T$1003)</f>
        <v>2000.9282181130905</v>
      </c>
      <c r="N5844" s="50">
        <f t="array" ref="N5844">_xlfn.SUM(_xlfn.NORM.DIST($S$3:$S$1003,$G5844,$Q5844,FALSE)*WindSpeedStep*$T$3:$T$1003)</f>
        <v>2000.1493830002246</v>
      </c>
      <c r="P5844" s="42">
        <f t="shared" si="273"/>
        <v>1.5996813823952278</v>
      </c>
      <c r="Q5844" s="42">
        <f t="shared" si="275"/>
        <v>0.60605849172179282</v>
      </c>
    </row>
    <row r="5845" spans="5:17" x14ac:dyDescent="0.2">
      <c r="E5845" s="15" t="s">
        <v>570</v>
      </c>
      <c r="F5845" s="21">
        <v>16.095559889351851</v>
      </c>
      <c r="G5845" s="21">
        <v>16.062165031521253</v>
      </c>
      <c r="H5845" s="24">
        <v>3.6656071864285961E-2</v>
      </c>
      <c r="I5845" s="3">
        <f t="shared" si="274"/>
        <v>2000</v>
      </c>
      <c r="J5845" s="3">
        <f>INDEX(PowerArray,MIN(MaximumPowerIndex,ROUND(G5845*100,0)))</f>
        <v>2000</v>
      </c>
      <c r="K5845" s="3">
        <f>MIN(J5845-M5845+N5845,'Power Look Up'!$F$4)</f>
        <v>1999.255320663661</v>
      </c>
      <c r="M5845" s="50">
        <f t="array" ref="M5845">_xlfn.SUM(_xlfn.NORM.DIST($S$3:$S$1003,$G5845,$P5845,FALSE)*WindSpeedStep*$T$3:$T$1003)</f>
        <v>2000.8762980468252</v>
      </c>
      <c r="N5845" s="50">
        <f t="array" ref="N5845">_xlfn.SUM(_xlfn.NORM.DIST($S$3:$S$1003,$G5845,$Q5845,FALSE)*WindSpeedStep*$T$3:$T$1003)</f>
        <v>2000.1316187104862</v>
      </c>
      <c r="P5845" s="42">
        <f t="shared" si="273"/>
        <v>1.6062165031521254</v>
      </c>
      <c r="Q5845" s="42">
        <f t="shared" si="275"/>
        <v>0.58877587569146406</v>
      </c>
    </row>
    <row r="5846" spans="5:17" x14ac:dyDescent="0.2">
      <c r="E5846" s="15" t="s">
        <v>571</v>
      </c>
      <c r="F5846" s="21">
        <v>15.624377243346482</v>
      </c>
      <c r="G5846" s="21">
        <v>15.598235793270865</v>
      </c>
      <c r="H5846" s="24">
        <v>3.8401530547753845E-2</v>
      </c>
      <c r="I5846" s="3">
        <f t="shared" si="274"/>
        <v>2000</v>
      </c>
      <c r="J5846" s="3">
        <f>INDEX(PowerArray,MIN(MaximumPowerIndex,ROUND(G5846*100,0)))</f>
        <v>2000</v>
      </c>
      <c r="K5846" s="3">
        <f>MIN(J5846-M5846+N5846,'Power Look Up'!$F$4)</f>
        <v>1998.9712419257817</v>
      </c>
      <c r="M5846" s="50">
        <f t="array" ref="M5846">_xlfn.SUM(_xlfn.NORM.DIST($S$3:$S$1003,$G5846,$P5846,FALSE)*WindSpeedStep*$T$3:$T$1003)</f>
        <v>2001.3035109423986</v>
      </c>
      <c r="N5846" s="50">
        <f t="array" ref="N5846">_xlfn.SUM(_xlfn.NORM.DIST($S$3:$S$1003,$G5846,$Q5846,FALSE)*WindSpeedStep*$T$3:$T$1003)</f>
        <v>2000.2747528681803</v>
      </c>
      <c r="P5846" s="42">
        <f t="shared" si="273"/>
        <v>1.5598235793270865</v>
      </c>
      <c r="Q5846" s="42">
        <f t="shared" si="275"/>
        <v>0.59899612830635851</v>
      </c>
    </row>
    <row r="5847" spans="5:17" x14ac:dyDescent="0.2">
      <c r="E5847" s="15" t="s">
        <v>572</v>
      </c>
      <c r="F5847" s="21">
        <v>15.245606609098253</v>
      </c>
      <c r="G5847" s="21">
        <v>15.217871769483244</v>
      </c>
      <c r="H5847" s="24">
        <v>3.4108186924466169E-2</v>
      </c>
      <c r="I5847" s="3">
        <f t="shared" si="274"/>
        <v>2000</v>
      </c>
      <c r="J5847" s="3">
        <f>INDEX(PowerArray,MIN(MaximumPowerIndex,ROUND(G5847*100,0)))</f>
        <v>2000</v>
      </c>
      <c r="K5847" s="3">
        <f>MIN(J5847-M5847+N5847,'Power Look Up'!$F$4)</f>
        <v>1998.6850791581082</v>
      </c>
      <c r="M5847" s="50">
        <f t="array" ref="M5847">_xlfn.SUM(_xlfn.NORM.DIST($S$3:$S$1003,$G5847,$P5847,FALSE)*WindSpeedStep*$T$3:$T$1003)</f>
        <v>2001.7609899202755</v>
      </c>
      <c r="N5847" s="50">
        <f t="array" ref="N5847">_xlfn.SUM(_xlfn.NORM.DIST($S$3:$S$1003,$G5847,$Q5847,FALSE)*WindSpeedStep*$T$3:$T$1003)</f>
        <v>2000.4460690783837</v>
      </c>
      <c r="P5847" s="42">
        <f t="shared" si="273"/>
        <v>1.5217871769483244</v>
      </c>
      <c r="Q5847" s="42">
        <f t="shared" si="275"/>
        <v>0.51905401490609127</v>
      </c>
    </row>
    <row r="5848" spans="5:17" x14ac:dyDescent="0.2">
      <c r="E5848" s="15" t="s">
        <v>573</v>
      </c>
      <c r="F5848" s="21">
        <v>15.537379742949772</v>
      </c>
      <c r="G5848" s="21">
        <v>15.462238604118076</v>
      </c>
      <c r="H5848" s="24">
        <v>4.3121814043582132E-2</v>
      </c>
      <c r="I5848" s="3">
        <f t="shared" si="274"/>
        <v>2000</v>
      </c>
      <c r="J5848" s="3">
        <f>INDEX(PowerArray,MIN(MaximumPowerIndex,ROUND(G5848*100,0)))</f>
        <v>2000</v>
      </c>
      <c r="K5848" s="3">
        <f>MIN(J5848-M5848+N5848,'Power Look Up'!$F$4)</f>
        <v>1998.9190119200759</v>
      </c>
      <c r="M5848" s="50">
        <f t="array" ref="M5848">_xlfn.SUM(_xlfn.NORM.DIST($S$3:$S$1003,$G5848,$P5848,FALSE)*WindSpeedStep*$T$3:$T$1003)</f>
        <v>2001.4558843145167</v>
      </c>
      <c r="N5848" s="50">
        <f t="array" ref="N5848">_xlfn.SUM(_xlfn.NORM.DIST($S$3:$S$1003,$G5848,$Q5848,FALSE)*WindSpeedStep*$T$3:$T$1003)</f>
        <v>2000.3748962345926</v>
      </c>
      <c r="P5848" s="42">
        <f t="shared" si="273"/>
        <v>1.5462238604118077</v>
      </c>
      <c r="Q5848" s="42">
        <f t="shared" si="275"/>
        <v>0.66675977778427664</v>
      </c>
    </row>
    <row r="5849" spans="5:17" x14ac:dyDescent="0.2">
      <c r="E5849" s="15" t="s">
        <v>574</v>
      </c>
      <c r="F5849" s="21">
        <v>16.520440876324205</v>
      </c>
      <c r="G5849" s="21">
        <v>16.432737096700087</v>
      </c>
      <c r="H5849" s="24">
        <v>3.8739886228895841E-2</v>
      </c>
      <c r="I5849" s="3">
        <f t="shared" si="274"/>
        <v>2000</v>
      </c>
      <c r="J5849" s="3">
        <f>INDEX(PowerArray,MIN(MaximumPowerIndex,ROUND(G5849*100,0)))</f>
        <v>2000</v>
      </c>
      <c r="K5849" s="3">
        <f>MIN(J5849-M5849+N5849,'Power Look Up'!$F$4)</f>
        <v>1999.4523966758186</v>
      </c>
      <c r="M5849" s="50">
        <f t="array" ref="M5849">_xlfn.SUM(_xlfn.NORM.DIST($S$3:$S$1003,$G5849,$P5849,FALSE)*WindSpeedStep*$T$3:$T$1003)</f>
        <v>2000.6271474313694</v>
      </c>
      <c r="N5849" s="50">
        <f t="array" ref="N5849">_xlfn.SUM(_xlfn.NORM.DIST($S$3:$S$1003,$G5849,$Q5849,FALSE)*WindSpeedStep*$T$3:$T$1003)</f>
        <v>2000.079544107188</v>
      </c>
      <c r="P5849" s="42">
        <f t="shared" si="273"/>
        <v>1.6432737096700087</v>
      </c>
      <c r="Q5849" s="42">
        <f t="shared" si="275"/>
        <v>0.63660236555551752</v>
      </c>
    </row>
    <row r="5850" spans="5:17" x14ac:dyDescent="0.2">
      <c r="E5850" s="15" t="s">
        <v>575</v>
      </c>
      <c r="F5850" s="21">
        <v>17.370169017227418</v>
      </c>
      <c r="G5850" s="21">
        <v>17.207958055372405</v>
      </c>
      <c r="H5850" s="24">
        <v>4.3753172421422369E-2</v>
      </c>
      <c r="I5850" s="3">
        <f t="shared" si="274"/>
        <v>2000</v>
      </c>
      <c r="J5850" s="3">
        <f>INDEX(PowerArray,MIN(MaximumPowerIndex,ROUND(G5850*100,0)))</f>
        <v>2000</v>
      </c>
      <c r="K5850" s="3">
        <f>MIN(J5850-M5850+N5850,'Power Look Up'!$F$4)</f>
        <v>1999.7281072274025</v>
      </c>
      <c r="M5850" s="50">
        <f t="array" ref="M5850">_xlfn.SUM(_xlfn.NORM.DIST($S$3:$S$1003,$G5850,$P5850,FALSE)*WindSpeedStep*$T$3:$T$1003)</f>
        <v>2000.3012194075582</v>
      </c>
      <c r="N5850" s="50">
        <f t="array" ref="N5850">_xlfn.SUM(_xlfn.NORM.DIST($S$3:$S$1003,$G5850,$Q5850,FALSE)*WindSpeedStep*$T$3:$T$1003)</f>
        <v>2000.0293266349606</v>
      </c>
      <c r="P5850" s="42">
        <f t="shared" si="273"/>
        <v>1.7207958055372405</v>
      </c>
      <c r="Q5850" s="42">
        <f t="shared" si="275"/>
        <v>0.75290275581731281</v>
      </c>
    </row>
    <row r="5851" spans="5:17" x14ac:dyDescent="0.2">
      <c r="E5851" s="15" t="s">
        <v>576</v>
      </c>
      <c r="F5851" s="21">
        <v>17.600667976243564</v>
      </c>
      <c r="G5851" s="21">
        <v>17.413486007982645</v>
      </c>
      <c r="H5851" s="24">
        <v>3.8066737063862009E-2</v>
      </c>
      <c r="I5851" s="3">
        <f t="shared" si="274"/>
        <v>2000</v>
      </c>
      <c r="J5851" s="3">
        <f>INDEX(PowerArray,MIN(MaximumPowerIndex,ROUND(G5851*100,0)))</f>
        <v>2000</v>
      </c>
      <c r="K5851" s="3">
        <f>MIN(J5851-M5851+N5851,'Power Look Up'!$F$4)</f>
        <v>1999.7718242381604</v>
      </c>
      <c r="M5851" s="50">
        <f t="array" ref="M5851">_xlfn.SUM(_xlfn.NORM.DIST($S$3:$S$1003,$G5851,$P5851,FALSE)*WindSpeedStep*$T$3:$T$1003)</f>
        <v>2000.2466568637267</v>
      </c>
      <c r="N5851" s="50">
        <f t="array" ref="N5851">_xlfn.SUM(_xlfn.NORM.DIST($S$3:$S$1003,$G5851,$Q5851,FALSE)*WindSpeedStep*$T$3:$T$1003)</f>
        <v>2000.0184811018871</v>
      </c>
      <c r="P5851" s="42">
        <f t="shared" si="273"/>
        <v>1.7413486007982646</v>
      </c>
      <c r="Q5851" s="42">
        <f t="shared" si="275"/>
        <v>0.66287459323111542</v>
      </c>
    </row>
    <row r="5852" spans="5:17" x14ac:dyDescent="0.2">
      <c r="E5852" s="15" t="s">
        <v>577</v>
      </c>
      <c r="F5852" s="21">
        <v>16.824503195331566</v>
      </c>
      <c r="G5852" s="21">
        <v>16.649938759026384</v>
      </c>
      <c r="H5852" s="24">
        <v>4.3389096933486818E-2</v>
      </c>
      <c r="I5852" s="3">
        <f t="shared" si="274"/>
        <v>2000</v>
      </c>
      <c r="J5852" s="3">
        <f>INDEX(PowerArray,MIN(MaximumPowerIndex,ROUND(G5852*100,0)))</f>
        <v>2000</v>
      </c>
      <c r="K5852" s="3">
        <f>MIN(J5852-M5852+N5852,'Power Look Up'!$F$4)</f>
        <v>1999.5527890595715</v>
      </c>
      <c r="M5852" s="50">
        <f t="array" ref="M5852">_xlfn.SUM(_xlfn.NORM.DIST($S$3:$S$1003,$G5852,$P5852,FALSE)*WindSpeedStep*$T$3:$T$1003)</f>
        <v>2000.5126726402661</v>
      </c>
      <c r="N5852" s="50">
        <f t="array" ref="N5852">_xlfn.SUM(_xlfn.NORM.DIST($S$3:$S$1003,$G5852,$Q5852,FALSE)*WindSpeedStep*$T$3:$T$1003)</f>
        <v>2000.0654616998377</v>
      </c>
      <c r="P5852" s="42">
        <f t="shared" si="273"/>
        <v>1.6649938759026384</v>
      </c>
      <c r="Q5852" s="42">
        <f t="shared" si="275"/>
        <v>0.72242580675201495</v>
      </c>
    </row>
    <row r="5853" spans="5:17" x14ac:dyDescent="0.2">
      <c r="E5853" s="15" t="s">
        <v>578</v>
      </c>
      <c r="F5853" s="21">
        <v>16.127019199237274</v>
      </c>
      <c r="G5853" s="21">
        <v>15.867888812042954</v>
      </c>
      <c r="H5853" s="24">
        <v>4.0925107848275806E-2</v>
      </c>
      <c r="I5853" s="3">
        <f t="shared" si="274"/>
        <v>2000</v>
      </c>
      <c r="J5853" s="3">
        <f>INDEX(PowerArray,MIN(MaximumPowerIndex,ROUND(G5853*100,0)))</f>
        <v>2000</v>
      </c>
      <c r="K5853" s="3">
        <f>MIN(J5853-M5853+N5853,'Power Look Up'!$F$4)</f>
        <v>1999.1565728505454</v>
      </c>
      <c r="M5853" s="50">
        <f t="array" ref="M5853">_xlfn.SUM(_xlfn.NORM.DIST($S$3:$S$1003,$G5853,$P5853,FALSE)*WindSpeedStep*$T$3:$T$1003)</f>
        <v>2001.0383329715517</v>
      </c>
      <c r="N5853" s="50">
        <f t="array" ref="N5853">_xlfn.SUM(_xlfn.NORM.DIST($S$3:$S$1003,$G5853,$Q5853,FALSE)*WindSpeedStep*$T$3:$T$1003)</f>
        <v>2000.1949058220971</v>
      </c>
      <c r="P5853" s="42">
        <f t="shared" si="273"/>
        <v>1.5867888812042956</v>
      </c>
      <c r="Q5853" s="42">
        <f t="shared" si="275"/>
        <v>0.64939506095730692</v>
      </c>
    </row>
    <row r="5854" spans="5:17" x14ac:dyDescent="0.2">
      <c r="E5854" s="15" t="s">
        <v>579</v>
      </c>
      <c r="F5854" s="21">
        <v>16.374147907344636</v>
      </c>
      <c r="G5854" s="21">
        <v>16.224810256271628</v>
      </c>
      <c r="H5854" s="24">
        <v>3.7864565747686853E-2</v>
      </c>
      <c r="I5854" s="3">
        <f t="shared" si="274"/>
        <v>2000</v>
      </c>
      <c r="J5854" s="3">
        <f>INDEX(PowerArray,MIN(MaximumPowerIndex,ROUND(G5854*100,0)))</f>
        <v>2000</v>
      </c>
      <c r="K5854" s="3">
        <f>MIN(J5854-M5854+N5854,'Power Look Up'!$F$4)</f>
        <v>1999.3482812442919</v>
      </c>
      <c r="M5854" s="50">
        <f t="array" ref="M5854">_xlfn.SUM(_xlfn.NORM.DIST($S$3:$S$1003,$G5854,$P5854,FALSE)*WindSpeedStep*$T$3:$T$1003)</f>
        <v>2000.7578522804479</v>
      </c>
      <c r="N5854" s="50">
        <f t="array" ref="N5854">_xlfn.SUM(_xlfn.NORM.DIST($S$3:$S$1003,$G5854,$Q5854,FALSE)*WindSpeedStep*$T$3:$T$1003)</f>
        <v>2000.1061335247398</v>
      </c>
      <c r="P5854" s="42">
        <f t="shared" si="273"/>
        <v>1.6224810256271629</v>
      </c>
      <c r="Q5854" s="42">
        <f t="shared" si="275"/>
        <v>0.61434539469234106</v>
      </c>
    </row>
    <row r="5855" spans="5:17" x14ac:dyDescent="0.2">
      <c r="E5855" s="15" t="s">
        <v>580</v>
      </c>
      <c r="F5855" s="21">
        <v>17.213523451487511</v>
      </c>
      <c r="G5855" s="21">
        <v>17.062550424174152</v>
      </c>
      <c r="H5855" s="24">
        <v>3.4856315250678727E-2</v>
      </c>
      <c r="I5855" s="3">
        <f t="shared" si="274"/>
        <v>2000</v>
      </c>
      <c r="J5855" s="3">
        <f>INDEX(PowerArray,MIN(MaximumPowerIndex,ROUND(G5855*100,0)))</f>
        <v>2000</v>
      </c>
      <c r="K5855" s="3">
        <f>MIN(J5855-M5855+N5855,'Power Look Up'!$F$4)</f>
        <v>1999.6818856321115</v>
      </c>
      <c r="M5855" s="50">
        <f t="array" ref="M5855">_xlfn.SUM(_xlfn.NORM.DIST($S$3:$S$1003,$G5855,$P5855,FALSE)*WindSpeedStep*$T$3:$T$1003)</f>
        <v>2000.3465643057928</v>
      </c>
      <c r="N5855" s="50">
        <f t="array" ref="N5855">_xlfn.SUM(_xlfn.NORM.DIST($S$3:$S$1003,$G5855,$Q5855,FALSE)*WindSpeedStep*$T$3:$T$1003)</f>
        <v>2000.0284499379043</v>
      </c>
      <c r="P5855" s="42">
        <f t="shared" si="273"/>
        <v>1.7062550424174152</v>
      </c>
      <c r="Q5855" s="42">
        <f t="shared" si="275"/>
        <v>0.59473763656561629</v>
      </c>
    </row>
    <row r="5856" spans="5:17" x14ac:dyDescent="0.2">
      <c r="E5856" s="15" t="s">
        <v>581</v>
      </c>
      <c r="F5856" s="21">
        <v>16.692051976771111</v>
      </c>
      <c r="G5856" s="21">
        <v>16.526537837202021</v>
      </c>
      <c r="H5856" s="24">
        <v>3.6544338637866956E-2</v>
      </c>
      <c r="I5856" s="3">
        <f t="shared" si="274"/>
        <v>2000</v>
      </c>
      <c r="J5856" s="3">
        <f>INDEX(PowerArray,MIN(MaximumPowerIndex,ROUND(G5856*100,0)))</f>
        <v>2000</v>
      </c>
      <c r="K5856" s="3">
        <f>MIN(J5856-M5856+N5856,'Power Look Up'!$F$4)</f>
        <v>1999.4904014521392</v>
      </c>
      <c r="M5856" s="50">
        <f t="array" ref="M5856">_xlfn.SUM(_xlfn.NORM.DIST($S$3:$S$1003,$G5856,$P5856,FALSE)*WindSpeedStep*$T$3:$T$1003)</f>
        <v>2000.5751227343594</v>
      </c>
      <c r="N5856" s="50">
        <f t="array" ref="N5856">_xlfn.SUM(_xlfn.NORM.DIST($S$3:$S$1003,$G5856,$Q5856,FALSE)*WindSpeedStep*$T$3:$T$1003)</f>
        <v>2000.0655241864986</v>
      </c>
      <c r="P5856" s="42">
        <f t="shared" si="273"/>
        <v>1.6526537837202022</v>
      </c>
      <c r="Q5856" s="42">
        <f t="shared" si="275"/>
        <v>0.60395139523423202</v>
      </c>
    </row>
    <row r="5857" spans="5:17" x14ac:dyDescent="0.2">
      <c r="E5857" s="15" t="s">
        <v>582</v>
      </c>
      <c r="F5857" s="21">
        <v>16.453250071148233</v>
      </c>
      <c r="G5857" s="21">
        <v>16.299779724163017</v>
      </c>
      <c r="H5857" s="24">
        <v>3.7074741911913914E-2</v>
      </c>
      <c r="I5857" s="3">
        <f t="shared" si="274"/>
        <v>2000</v>
      </c>
      <c r="J5857" s="3">
        <f>INDEX(PowerArray,MIN(MaximumPowerIndex,ROUND(G5857*100,0)))</f>
        <v>2000</v>
      </c>
      <c r="K5857" s="3">
        <f>MIN(J5857-M5857+N5857,'Power Look Up'!$F$4)</f>
        <v>1999.3849299250066</v>
      </c>
      <c r="M5857" s="50">
        <f t="array" ref="M5857">_xlfn.SUM(_xlfn.NORM.DIST($S$3:$S$1003,$G5857,$P5857,FALSE)*WindSpeedStep*$T$3:$T$1003)</f>
        <v>2000.7081658657207</v>
      </c>
      <c r="N5857" s="50">
        <f t="array" ref="N5857">_xlfn.SUM(_xlfn.NORM.DIST($S$3:$S$1003,$G5857,$Q5857,FALSE)*WindSpeedStep*$T$3:$T$1003)</f>
        <v>2000.0930957907274</v>
      </c>
      <c r="P5857" s="42">
        <f t="shared" si="273"/>
        <v>1.6299779724163017</v>
      </c>
      <c r="Q5857" s="42">
        <f t="shared" si="275"/>
        <v>0.6043101264943912</v>
      </c>
    </row>
    <row r="5858" spans="5:17" x14ac:dyDescent="0.2">
      <c r="E5858" s="15" t="s">
        <v>583</v>
      </c>
      <c r="F5858" s="21">
        <v>18.614152815613309</v>
      </c>
      <c r="G5858" s="21">
        <v>18.486273253345662</v>
      </c>
      <c r="H5858" s="24">
        <v>3.1159086623244198E-2</v>
      </c>
      <c r="I5858" s="3">
        <f t="shared" si="274"/>
        <v>2000</v>
      </c>
      <c r="J5858" s="3">
        <f>INDEX(PowerArray,MIN(MaximumPowerIndex,ROUND(G5858*100,0)))</f>
        <v>2000</v>
      </c>
      <c r="K5858" s="3">
        <f>MIN(J5858-M5858+N5858,'Power Look Up'!$F$4)</f>
        <v>1999.9182865310488</v>
      </c>
      <c r="M5858" s="50">
        <f t="array" ref="M5858">_xlfn.SUM(_xlfn.NORM.DIST($S$3:$S$1003,$G5858,$P5858,FALSE)*WindSpeedStep*$T$3:$T$1003)</f>
        <v>2000.085075901429</v>
      </c>
      <c r="N5858" s="50">
        <f t="array" ref="N5858">_xlfn.SUM(_xlfn.NORM.DIST($S$3:$S$1003,$G5858,$Q5858,FALSE)*WindSpeedStep*$T$3:$T$1003)</f>
        <v>2000.0033624324778</v>
      </c>
      <c r="P5858" s="42">
        <f t="shared" si="273"/>
        <v>1.8486273253345662</v>
      </c>
      <c r="Q5858" s="42">
        <f t="shared" si="275"/>
        <v>0.57601538964195986</v>
      </c>
    </row>
    <row r="5859" spans="5:17" x14ac:dyDescent="0.2">
      <c r="E5859" s="15" t="s">
        <v>584</v>
      </c>
      <c r="F5859" s="21">
        <v>18.508122514803691</v>
      </c>
      <c r="G5859" s="21">
        <v>18.308740157153721</v>
      </c>
      <c r="H5859" s="24">
        <v>3.6200322288989693E-2</v>
      </c>
      <c r="I5859" s="3">
        <f t="shared" si="274"/>
        <v>2000</v>
      </c>
      <c r="J5859" s="3">
        <f>INDEX(PowerArray,MIN(MaximumPowerIndex,ROUND(G5859*100,0)))</f>
        <v>2000</v>
      </c>
      <c r="K5859" s="3">
        <f>MIN(J5859-M5859+N5859,'Power Look Up'!$F$4)</f>
        <v>1999.9032463035926</v>
      </c>
      <c r="M5859" s="50">
        <f t="array" ref="M5859">_xlfn.SUM(_xlfn.NORM.DIST($S$3:$S$1003,$G5859,$P5859,FALSE)*WindSpeedStep*$T$3:$T$1003)</f>
        <v>2000.1016407536295</v>
      </c>
      <c r="N5859" s="50">
        <f t="array" ref="N5859">_xlfn.SUM(_xlfn.NORM.DIST($S$3:$S$1003,$G5859,$Q5859,FALSE)*WindSpeedStep*$T$3:$T$1003)</f>
        <v>2000.004887057222</v>
      </c>
      <c r="P5859" s="42">
        <f t="shared" si="273"/>
        <v>1.8308740157153722</v>
      </c>
      <c r="Q5859" s="42">
        <f t="shared" si="275"/>
        <v>0.66278229439433256</v>
      </c>
    </row>
    <row r="5860" spans="5:17" x14ac:dyDescent="0.2">
      <c r="E5860" s="15" t="s">
        <v>585</v>
      </c>
      <c r="F5860" s="21">
        <v>19.100461597509753</v>
      </c>
      <c r="G5860" s="21">
        <v>18.952748200219666</v>
      </c>
      <c r="H5860" s="24">
        <v>3.3507043624717472E-2</v>
      </c>
      <c r="I5860" s="3">
        <f t="shared" si="274"/>
        <v>2000</v>
      </c>
      <c r="J5860" s="3">
        <f>INDEX(PowerArray,MIN(MaximumPowerIndex,ROUND(G5860*100,0)))</f>
        <v>2000</v>
      </c>
      <c r="K5860" s="3">
        <f>MIN(J5860-M5860+N5860,'Power Look Up'!$F$4)</f>
        <v>1999.9486474373853</v>
      </c>
      <c r="M5860" s="50">
        <f t="array" ref="M5860">_xlfn.SUM(_xlfn.NORM.DIST($S$3:$S$1003,$G5860,$P5860,FALSE)*WindSpeedStep*$T$3:$T$1003)</f>
        <v>2000.0532145264947</v>
      </c>
      <c r="N5860" s="50">
        <f t="array" ref="N5860">_xlfn.SUM(_xlfn.NORM.DIST($S$3:$S$1003,$G5860,$Q5860,FALSE)*WindSpeedStep*$T$3:$T$1003)</f>
        <v>2000.0018619638799</v>
      </c>
      <c r="P5860" s="42">
        <f t="shared" si="273"/>
        <v>1.8952748200219667</v>
      </c>
      <c r="Q5860" s="42">
        <f t="shared" si="275"/>
        <v>0.63505056075304589</v>
      </c>
    </row>
    <row r="5861" spans="5:17" x14ac:dyDescent="0.2">
      <c r="E5861" s="15" t="s">
        <v>586</v>
      </c>
      <c r="F5861" s="21">
        <v>18.471261634227975</v>
      </c>
      <c r="G5861" s="21">
        <v>18.319759377607266</v>
      </c>
      <c r="H5861" s="24">
        <v>4.4393285972437725E-2</v>
      </c>
      <c r="I5861" s="3">
        <f t="shared" si="274"/>
        <v>2000</v>
      </c>
      <c r="J5861" s="3">
        <f>INDEX(PowerArray,MIN(MaximumPowerIndex,ROUND(G5861*100,0)))</f>
        <v>2000</v>
      </c>
      <c r="K5861" s="3">
        <f>MIN(J5861-M5861+N5861,'Power Look Up'!$F$4)</f>
        <v>1999.9056244686424</v>
      </c>
      <c r="M5861" s="50">
        <f t="array" ref="M5861">_xlfn.SUM(_xlfn.NORM.DIST($S$3:$S$1003,$G5861,$P5861,FALSE)*WindSpeedStep*$T$3:$T$1003)</f>
        <v>2000.1005260356962</v>
      </c>
      <c r="N5861" s="50">
        <f t="array" ref="N5861">_xlfn.SUM(_xlfn.NORM.DIST($S$3:$S$1003,$G5861,$Q5861,FALSE)*WindSpeedStep*$T$3:$T$1003)</f>
        <v>2000.0061505043386</v>
      </c>
      <c r="P5861" s="42">
        <f t="shared" si="273"/>
        <v>1.8319759377607268</v>
      </c>
      <c r="Q5861" s="42">
        <f t="shared" si="275"/>
        <v>0.8132743169963671</v>
      </c>
    </row>
    <row r="5862" spans="5:17" x14ac:dyDescent="0.2">
      <c r="E5862" s="15" t="s">
        <v>587</v>
      </c>
      <c r="F5862" s="21">
        <v>14.166124154689651</v>
      </c>
      <c r="G5862" s="21">
        <v>14.142737704432504</v>
      </c>
      <c r="H5862" s="24">
        <v>3.7413197442897263E-2</v>
      </c>
      <c r="I5862" s="3">
        <f t="shared" si="274"/>
        <v>2000</v>
      </c>
      <c r="J5862" s="3">
        <f>INDEX(PowerArray,MIN(MaximumPowerIndex,ROUND(G5862*100,0)))</f>
        <v>2000</v>
      </c>
      <c r="K5862" s="3">
        <f>MIN(J5862-M5862+N5862,'Power Look Up'!$F$4)</f>
        <v>1998.9550079014382</v>
      </c>
      <c r="M5862" s="50">
        <f t="array" ref="M5862">_xlfn.SUM(_xlfn.NORM.DIST($S$3:$S$1003,$G5862,$P5862,FALSE)*WindSpeedStep*$T$3:$T$1003)</f>
        <v>2003.2859368060774</v>
      </c>
      <c r="N5862" s="50">
        <f t="array" ref="N5862">_xlfn.SUM(_xlfn.NORM.DIST($S$3:$S$1003,$G5862,$Q5862,FALSE)*WindSpeedStep*$T$3:$T$1003)</f>
        <v>2002.2409447075156</v>
      </c>
      <c r="P5862" s="42">
        <f t="shared" si="273"/>
        <v>1.4142737704432504</v>
      </c>
      <c r="Q5862" s="42">
        <f t="shared" si="275"/>
        <v>0.52912503811904088</v>
      </c>
    </row>
    <row r="5863" spans="5:17" x14ac:dyDescent="0.2">
      <c r="E5863" s="15" t="s">
        <v>588</v>
      </c>
      <c r="F5863" s="21">
        <v>10.95952334435856</v>
      </c>
      <c r="G5863" s="21">
        <v>10.884651749608555</v>
      </c>
      <c r="H5863" s="24">
        <v>4.288507677132998E-2</v>
      </c>
      <c r="I5863" s="3">
        <f t="shared" si="274"/>
        <v>1893.3199999999495</v>
      </c>
      <c r="J5863" s="3">
        <f>INDEX(PowerArray,MIN(MaximumPowerIndex,ROUND(G5863*100,0)))</f>
        <v>1871.95999999995</v>
      </c>
      <c r="K5863" s="3">
        <f>MIN(J5863-M5863+N5863,'Power Look Up'!$F$4)</f>
        <v>1972.594399927224</v>
      </c>
      <c r="M5863" s="50">
        <f t="array" ref="M5863">_xlfn.SUM(_xlfn.NORM.DIST($S$3:$S$1003,$G5863,$P5863,FALSE)*WindSpeedStep*$T$3:$T$1003)</f>
        <v>1848.6110269083802</v>
      </c>
      <c r="N5863" s="50">
        <f t="array" ref="N5863">_xlfn.SUM(_xlfn.NORM.DIST($S$3:$S$1003,$G5863,$Q5863,FALSE)*WindSpeedStep*$T$3:$T$1003)</f>
        <v>1949.2454268356541</v>
      </c>
      <c r="P5863" s="42">
        <f t="shared" si="273"/>
        <v>1.0884651749608556</v>
      </c>
      <c r="Q5863" s="42">
        <f t="shared" si="275"/>
        <v>0.46678912591115407</v>
      </c>
    </row>
    <row r="5864" spans="5:17" x14ac:dyDescent="0.2">
      <c r="E5864" s="15" t="s">
        <v>589</v>
      </c>
      <c r="F5864" s="21">
        <v>10.691178196063778</v>
      </c>
      <c r="G5864" s="21">
        <v>10.621081336641812</v>
      </c>
      <c r="H5864" s="24">
        <v>3.9284725434155926E-2</v>
      </c>
      <c r="I5864" s="3">
        <f t="shared" si="274"/>
        <v>1821.2299999999509</v>
      </c>
      <c r="J5864" s="3">
        <f>INDEX(PowerArray,MIN(MaximumPowerIndex,ROUND(G5864*100,0)))</f>
        <v>1802.5399999999513</v>
      </c>
      <c r="K5864" s="3">
        <f>MIN(J5864-M5864+N5864,'Power Look Up'!$F$4)</f>
        <v>1898.8318233140342</v>
      </c>
      <c r="M5864" s="50">
        <f t="array" ref="M5864">_xlfn.SUM(_xlfn.NORM.DIST($S$3:$S$1003,$G5864,$P5864,FALSE)*WindSpeedStep*$T$3:$T$1003)</f>
        <v>1794.5681783841219</v>
      </c>
      <c r="N5864" s="50">
        <f t="array" ref="N5864">_xlfn.SUM(_xlfn.NORM.DIST($S$3:$S$1003,$G5864,$Q5864,FALSE)*WindSpeedStep*$T$3:$T$1003)</f>
        <v>1890.8600016982048</v>
      </c>
      <c r="P5864" s="42">
        <f t="shared" si="273"/>
        <v>1.0621081336641811</v>
      </c>
      <c r="Q5864" s="42">
        <f t="shared" si="275"/>
        <v>0.41724626412381138</v>
      </c>
    </row>
    <row r="5865" spans="5:17" x14ac:dyDescent="0.2">
      <c r="E5865" s="15" t="s">
        <v>590</v>
      </c>
      <c r="F5865" s="21">
        <v>10.181084870007247</v>
      </c>
      <c r="G5865" s="21">
        <v>10.105846263300601</v>
      </c>
      <c r="H5865" s="24">
        <v>4.8128466293754724E-2</v>
      </c>
      <c r="I5865" s="3">
        <f t="shared" si="274"/>
        <v>1685.059999999954</v>
      </c>
      <c r="J5865" s="3">
        <f>INDEX(PowerArray,MIN(MaximumPowerIndex,ROUND(G5865*100,0)))</f>
        <v>1666.3699999999544</v>
      </c>
      <c r="K5865" s="3">
        <f>MIN(J5865-M5865+N5865,'Power Look Up'!$F$4)</f>
        <v>1719.2231428058485</v>
      </c>
      <c r="M5865" s="50">
        <f t="array" ref="M5865">_xlfn.SUM(_xlfn.NORM.DIST($S$3:$S$1003,$G5865,$P5865,FALSE)*WindSpeedStep*$T$3:$T$1003)</f>
        <v>1657.2451183057333</v>
      </c>
      <c r="N5865" s="50">
        <f t="array" ref="N5865">_xlfn.SUM(_xlfn.NORM.DIST($S$3:$S$1003,$G5865,$Q5865,FALSE)*WindSpeedStep*$T$3:$T$1003)</f>
        <v>1710.0982611116274</v>
      </c>
      <c r="P5865" s="42">
        <f t="shared" si="273"/>
        <v>1.0105846263300602</v>
      </c>
      <c r="Q5865" s="42">
        <f t="shared" si="275"/>
        <v>0.48637888125313006</v>
      </c>
    </row>
    <row r="5866" spans="5:17" x14ac:dyDescent="0.2">
      <c r="E5866" s="15" t="s">
        <v>591</v>
      </c>
      <c r="F5866" s="21">
        <v>9.9793360462307223</v>
      </c>
      <c r="G5866" s="21">
        <v>9.9346400067055693</v>
      </c>
      <c r="H5866" s="24">
        <v>4.1084897642550113E-2</v>
      </c>
      <c r="I5866" s="3">
        <f t="shared" si="274"/>
        <v>1629.379999999936</v>
      </c>
      <c r="J5866" s="3">
        <f>INDEX(PowerArray,MIN(MaximumPowerIndex,ROUND(G5866*100,0)))</f>
        <v>1610.3299999999363</v>
      </c>
      <c r="K5866" s="3">
        <f>MIN(J5866-M5866+N5866,'Power Look Up'!$F$4)</f>
        <v>1654.2533133464001</v>
      </c>
      <c r="M5866" s="50">
        <f t="array" ref="M5866">_xlfn.SUM(_xlfn.NORM.DIST($S$3:$S$1003,$G5866,$P5866,FALSE)*WindSpeedStep*$T$3:$T$1003)</f>
        <v>1602.9789904711961</v>
      </c>
      <c r="N5866" s="50">
        <f t="array" ref="N5866">_xlfn.SUM(_xlfn.NORM.DIST($S$3:$S$1003,$G5866,$Q5866,FALSE)*WindSpeedStep*$T$3:$T$1003)</f>
        <v>1646.9023038176599</v>
      </c>
      <c r="P5866" s="42">
        <f t="shared" si="273"/>
        <v>0.99346400067055696</v>
      </c>
      <c r="Q5866" s="42">
        <f t="shared" si="275"/>
        <v>0.40816366779108165</v>
      </c>
    </row>
    <row r="5867" spans="5:17" x14ac:dyDescent="0.2">
      <c r="E5867" s="15" t="s">
        <v>592</v>
      </c>
      <c r="F5867" s="21">
        <v>10.732173014707357</v>
      </c>
      <c r="G5867" s="21">
        <v>10.644054768837997</v>
      </c>
      <c r="H5867" s="24">
        <v>4.3793554143779882E-2</v>
      </c>
      <c r="I5867" s="3">
        <f t="shared" si="274"/>
        <v>1831.9099999999507</v>
      </c>
      <c r="J5867" s="3">
        <f>INDEX(PowerArray,MIN(MaximumPowerIndex,ROUND(G5867*100,0)))</f>
        <v>1807.8799999999512</v>
      </c>
      <c r="K5867" s="3">
        <f>MIN(J5867-M5867+N5867,'Power Look Up'!$F$4)</f>
        <v>1899.7102447886837</v>
      </c>
      <c r="M5867" s="50">
        <f t="array" ref="M5867">_xlfn.SUM(_xlfn.NORM.DIST($S$3:$S$1003,$G5867,$P5867,FALSE)*WindSpeedStep*$T$3:$T$1003)</f>
        <v>1799.7175801189667</v>
      </c>
      <c r="N5867" s="50">
        <f t="array" ref="N5867">_xlfn.SUM(_xlfn.NORM.DIST($S$3:$S$1003,$G5867,$Q5867,FALSE)*WindSpeedStep*$T$3:$T$1003)</f>
        <v>1891.5478249076991</v>
      </c>
      <c r="P5867" s="42">
        <f t="shared" si="273"/>
        <v>1.0644054768837996</v>
      </c>
      <c r="Q5867" s="42">
        <f t="shared" si="275"/>
        <v>0.46614098882846527</v>
      </c>
    </row>
    <row r="5868" spans="5:17" x14ac:dyDescent="0.2">
      <c r="E5868" s="15" t="s">
        <v>593</v>
      </c>
      <c r="F5868" s="21">
        <v>10.668651736780509</v>
      </c>
      <c r="G5868" s="21">
        <v>10.58479661141947</v>
      </c>
      <c r="H5868" s="24">
        <v>4.0304999226618447E-2</v>
      </c>
      <c r="I5868" s="3">
        <f t="shared" si="274"/>
        <v>1815.8899999999512</v>
      </c>
      <c r="J5868" s="3">
        <f>INDEX(PowerArray,MIN(MaximumPowerIndex,ROUND(G5868*100,0)))</f>
        <v>1791.8599999999517</v>
      </c>
      <c r="K5868" s="3">
        <f>MIN(J5868-M5868+N5868,'Power Look Up'!$F$4)</f>
        <v>1884.8612345153595</v>
      </c>
      <c r="M5868" s="50">
        <f t="array" ref="M5868">_xlfn.SUM(_xlfn.NORM.DIST($S$3:$S$1003,$G5868,$P5868,FALSE)*WindSpeedStep*$T$3:$T$1003)</f>
        <v>1786.2628777438563</v>
      </c>
      <c r="N5868" s="50">
        <f t="array" ref="N5868">_xlfn.SUM(_xlfn.NORM.DIST($S$3:$S$1003,$G5868,$Q5868,FALSE)*WindSpeedStep*$T$3:$T$1003)</f>
        <v>1879.264112259264</v>
      </c>
      <c r="P5868" s="42">
        <f t="shared" si="273"/>
        <v>1.0584796611419471</v>
      </c>
      <c r="Q5868" s="42">
        <f t="shared" si="275"/>
        <v>0.4266202192371753</v>
      </c>
    </row>
    <row r="5869" spans="5:17" x14ac:dyDescent="0.2">
      <c r="E5869" s="15" t="s">
        <v>594</v>
      </c>
      <c r="F5869" s="21">
        <v>10.783784850833904</v>
      </c>
      <c r="G5869" s="21">
        <v>10.656719910022314</v>
      </c>
      <c r="H5869" s="24">
        <v>3.6165409955284999E-2</v>
      </c>
      <c r="I5869" s="3">
        <f t="shared" si="274"/>
        <v>1845.2599999999504</v>
      </c>
      <c r="J5869" s="3">
        <f>INDEX(PowerArray,MIN(MaximumPowerIndex,ROUND(G5869*100,0)))</f>
        <v>1813.2199999999511</v>
      </c>
      <c r="K5869" s="3">
        <f>MIN(J5869-M5869+N5869,'Power Look Up'!$F$4)</f>
        <v>1915.1794654267437</v>
      </c>
      <c r="M5869" s="50">
        <f t="array" ref="M5869">_xlfn.SUM(_xlfn.NORM.DIST($S$3:$S$1003,$G5869,$P5869,FALSE)*WindSpeedStep*$T$3:$T$1003)</f>
        <v>1802.5202956506434</v>
      </c>
      <c r="N5869" s="50">
        <f t="array" ref="N5869">_xlfn.SUM(_xlfn.NORM.DIST($S$3:$S$1003,$G5869,$Q5869,FALSE)*WindSpeedStep*$T$3:$T$1003)</f>
        <v>1904.479761077436</v>
      </c>
      <c r="P5869" s="42">
        <f t="shared" si="273"/>
        <v>1.0656719910022314</v>
      </c>
      <c r="Q5869" s="42">
        <f t="shared" si="275"/>
        <v>0.38540464432460486</v>
      </c>
    </row>
    <row r="5870" spans="5:17" x14ac:dyDescent="0.2">
      <c r="E5870" s="15" t="s">
        <v>595</v>
      </c>
      <c r="F5870" s="21">
        <v>10.365791528104523</v>
      </c>
      <c r="G5870" s="21">
        <v>10.241301450896174</v>
      </c>
      <c r="H5870" s="24">
        <v>3.2800196596484324E-2</v>
      </c>
      <c r="I5870" s="3">
        <f t="shared" si="274"/>
        <v>1735.7899999999529</v>
      </c>
      <c r="J5870" s="3">
        <f>INDEX(PowerArray,MIN(MaximumPowerIndex,ROUND(G5870*100,0)))</f>
        <v>1701.0799999999535</v>
      </c>
      <c r="K5870" s="3">
        <f>MIN(J5870-M5870+N5870,'Power Look Up'!$F$4)</f>
        <v>1774.1155688129393</v>
      </c>
      <c r="M5870" s="50">
        <f t="array" ref="M5870">_xlfn.SUM(_xlfn.NORM.DIST($S$3:$S$1003,$G5870,$P5870,FALSE)*WindSpeedStep*$T$3:$T$1003)</f>
        <v>1697.2893066158706</v>
      </c>
      <c r="N5870" s="50">
        <f t="array" ref="N5870">_xlfn.SUM(_xlfn.NORM.DIST($S$3:$S$1003,$G5870,$Q5870,FALSE)*WindSpeedStep*$T$3:$T$1003)</f>
        <v>1770.3248754288563</v>
      </c>
      <c r="P5870" s="42">
        <f t="shared" si="273"/>
        <v>1.0241301450896174</v>
      </c>
      <c r="Q5870" s="42">
        <f t="shared" si="275"/>
        <v>0.33591670099325466</v>
      </c>
    </row>
    <row r="5871" spans="5:17" x14ac:dyDescent="0.2">
      <c r="E5871" s="15" t="s">
        <v>596</v>
      </c>
      <c r="F5871" s="21">
        <v>10.817777225279784</v>
      </c>
      <c r="G5871" s="21">
        <v>10.704383110488839</v>
      </c>
      <c r="H5871" s="24">
        <v>4.1598194400639596E-2</v>
      </c>
      <c r="I5871" s="3">
        <f t="shared" si="274"/>
        <v>1855.9399999999503</v>
      </c>
      <c r="J5871" s="3">
        <f>INDEX(PowerArray,MIN(MaximumPowerIndex,ROUND(G5871*100,0)))</f>
        <v>1823.899999999951</v>
      </c>
      <c r="K5871" s="3">
        <f>MIN(J5871-M5871+N5871,'Power Look Up'!$F$4)</f>
        <v>1921.3992895548288</v>
      </c>
      <c r="M5871" s="50">
        <f t="array" ref="M5871">_xlfn.SUM(_xlfn.NORM.DIST($S$3:$S$1003,$G5871,$P5871,FALSE)*WindSpeedStep*$T$3:$T$1003)</f>
        <v>1812.8381288215569</v>
      </c>
      <c r="N5871" s="50">
        <f t="array" ref="N5871">_xlfn.SUM(_xlfn.NORM.DIST($S$3:$S$1003,$G5871,$Q5871,FALSE)*WindSpeedStep*$T$3:$T$1003)</f>
        <v>1910.3374183764347</v>
      </c>
      <c r="P5871" s="42">
        <f t="shared" si="273"/>
        <v>1.070438311048884</v>
      </c>
      <c r="Q5871" s="42">
        <f t="shared" si="275"/>
        <v>0.44528300956903788</v>
      </c>
    </row>
    <row r="5872" spans="5:17" x14ac:dyDescent="0.2">
      <c r="E5872" s="15" t="s">
        <v>597</v>
      </c>
      <c r="F5872" s="21">
        <v>10.44983556189888</v>
      </c>
      <c r="G5872" s="21">
        <v>10.343708558457237</v>
      </c>
      <c r="H5872" s="24">
        <v>3.9235067152147349E-2</v>
      </c>
      <c r="I5872" s="3">
        <f t="shared" si="274"/>
        <v>1757.1499999999523</v>
      </c>
      <c r="J5872" s="3">
        <f>INDEX(PowerArray,MIN(MaximumPowerIndex,ROUND(G5872*100,0)))</f>
        <v>1727.7799999999529</v>
      </c>
      <c r="K5872" s="3">
        <f>MIN(J5872-M5872+N5872,'Power Look Up'!$F$4)</f>
        <v>1805.0463880606269</v>
      </c>
      <c r="M5872" s="50">
        <f t="array" ref="M5872">_xlfn.SUM(_xlfn.NORM.DIST($S$3:$S$1003,$G5872,$P5872,FALSE)*WindSpeedStep*$T$3:$T$1003)</f>
        <v>1725.7468916704288</v>
      </c>
      <c r="N5872" s="50">
        <f t="array" ref="N5872">_xlfn.SUM(_xlfn.NORM.DIST($S$3:$S$1003,$G5872,$Q5872,FALSE)*WindSpeedStep*$T$3:$T$1003)</f>
        <v>1803.0132797311028</v>
      </c>
      <c r="P5872" s="42">
        <f t="shared" si="273"/>
        <v>1.0343708558457239</v>
      </c>
      <c r="Q5872" s="42">
        <f t="shared" si="275"/>
        <v>0.40583609989331093</v>
      </c>
    </row>
    <row r="5873" spans="5:17" x14ac:dyDescent="0.2">
      <c r="E5873" s="15" t="s">
        <v>598</v>
      </c>
      <c r="F5873" s="21">
        <v>10.343505181059403</v>
      </c>
      <c r="G5873" s="21">
        <v>10.247710518246492</v>
      </c>
      <c r="H5873" s="24">
        <v>3.4804449139660805E-2</v>
      </c>
      <c r="I5873" s="3">
        <f t="shared" si="274"/>
        <v>1727.7799999999529</v>
      </c>
      <c r="J5873" s="3">
        <f>INDEX(PowerArray,MIN(MaximumPowerIndex,ROUND(G5873*100,0)))</f>
        <v>1703.7499999999536</v>
      </c>
      <c r="K5873" s="3">
        <f>MIN(J5873-M5873+N5873,'Power Look Up'!$F$4)</f>
        <v>1776.2580426019329</v>
      </c>
      <c r="M5873" s="50">
        <f t="array" ref="M5873">_xlfn.SUM(_xlfn.NORM.DIST($S$3:$S$1003,$G5873,$P5873,FALSE)*WindSpeedStep*$T$3:$T$1003)</f>
        <v>1699.1170660332639</v>
      </c>
      <c r="N5873" s="50">
        <f t="array" ref="N5873">_xlfn.SUM(_xlfn.NORM.DIST($S$3:$S$1003,$G5873,$Q5873,FALSE)*WindSpeedStep*$T$3:$T$1003)</f>
        <v>1771.6251086352431</v>
      </c>
      <c r="P5873" s="42">
        <f t="shared" si="273"/>
        <v>1.0247710518246493</v>
      </c>
      <c r="Q5873" s="42">
        <f t="shared" si="275"/>
        <v>0.3566659195302771</v>
      </c>
    </row>
    <row r="5874" spans="5:17" x14ac:dyDescent="0.2">
      <c r="E5874" s="15" t="s">
        <v>599</v>
      </c>
      <c r="F5874" s="21">
        <v>10.014384198956996</v>
      </c>
      <c r="G5874" s="21">
        <v>9.9161658618692368</v>
      </c>
      <c r="H5874" s="24">
        <v>2.9956909385526188E-2</v>
      </c>
      <c r="I5874" s="3">
        <f t="shared" si="274"/>
        <v>1639.6699999999548</v>
      </c>
      <c r="J5874" s="3">
        <f>INDEX(PowerArray,MIN(MaximumPowerIndex,ROUND(G5874*100,0)))</f>
        <v>1606.5199999999363</v>
      </c>
      <c r="K5874" s="3">
        <f>MIN(J5874-M5874+N5874,'Power Look Up'!$F$4)</f>
        <v>1654.2340489965575</v>
      </c>
      <c r="M5874" s="50">
        <f t="array" ref="M5874">_xlfn.SUM(_xlfn.NORM.DIST($S$3:$S$1003,$G5874,$P5874,FALSE)*WindSpeedStep*$T$3:$T$1003)</f>
        <v>1596.8967557766252</v>
      </c>
      <c r="N5874" s="50">
        <f t="array" ref="N5874">_xlfn.SUM(_xlfn.NORM.DIST($S$3:$S$1003,$G5874,$Q5874,FALSE)*WindSpeedStep*$T$3:$T$1003)</f>
        <v>1644.6108047732464</v>
      </c>
      <c r="P5874" s="42">
        <f t="shared" si="273"/>
        <v>0.99161658618692372</v>
      </c>
      <c r="Q5874" s="42">
        <f t="shared" si="275"/>
        <v>0.29705768217586492</v>
      </c>
    </row>
    <row r="5875" spans="5:17" x14ac:dyDescent="0.2">
      <c r="E5875" s="15" t="s">
        <v>600</v>
      </c>
      <c r="F5875" s="21">
        <v>10.237078605431618</v>
      </c>
      <c r="G5875" s="21">
        <v>10.109682946261149</v>
      </c>
      <c r="H5875" s="24">
        <v>4.5911535713970789E-2</v>
      </c>
      <c r="I5875" s="3">
        <f t="shared" si="274"/>
        <v>1701.0799999999535</v>
      </c>
      <c r="J5875" s="3">
        <f>INDEX(PowerArray,MIN(MaximumPowerIndex,ROUND(G5875*100,0)))</f>
        <v>1666.3699999999544</v>
      </c>
      <c r="K5875" s="3">
        <f>MIN(J5875-M5875+N5875,'Power Look Up'!$F$4)</f>
        <v>1721.0580452267673</v>
      </c>
      <c r="M5875" s="50">
        <f t="array" ref="M5875">_xlfn.SUM(_xlfn.NORM.DIST($S$3:$S$1003,$G5875,$P5875,FALSE)*WindSpeedStep*$T$3:$T$1003)</f>
        <v>1658.4157031334973</v>
      </c>
      <c r="N5875" s="50">
        <f t="array" ref="N5875">_xlfn.SUM(_xlfn.NORM.DIST($S$3:$S$1003,$G5875,$Q5875,FALSE)*WindSpeedStep*$T$3:$T$1003)</f>
        <v>1713.1037483603102</v>
      </c>
      <c r="P5875" s="42">
        <f t="shared" si="273"/>
        <v>1.0109682946261149</v>
      </c>
      <c r="Q5875" s="42">
        <f t="shared" si="275"/>
        <v>0.46415106964419017</v>
      </c>
    </row>
    <row r="5876" spans="5:17" x14ac:dyDescent="0.2">
      <c r="E5876" s="15" t="s">
        <v>601</v>
      </c>
      <c r="F5876" s="21">
        <v>7.2166711177360812</v>
      </c>
      <c r="G5876" s="21">
        <v>7.087142433931251</v>
      </c>
      <c r="H5876" s="24">
        <v>3.8799052282132811E-2</v>
      </c>
      <c r="I5876" s="3">
        <f t="shared" si="274"/>
        <v>654.21999999996706</v>
      </c>
      <c r="J5876" s="3">
        <f>INDEX(PowerArray,MIN(MaximumPowerIndex,ROUND(G5876*100,0)))</f>
        <v>615.08999999996786</v>
      </c>
      <c r="K5876" s="3">
        <f>MIN(J5876-M5876+N5876,'Power Look Up'!$F$4)</f>
        <v>598.9821345779751</v>
      </c>
      <c r="M5876" s="50">
        <f t="array" ref="M5876">_xlfn.SUM(_xlfn.NORM.DIST($S$3:$S$1003,$G5876,$P5876,FALSE)*WindSpeedStep*$T$3:$T$1003)</f>
        <v>617.41482901418067</v>
      </c>
      <c r="N5876" s="50">
        <f t="array" ref="N5876">_xlfn.SUM(_xlfn.NORM.DIST($S$3:$S$1003,$G5876,$Q5876,FALSE)*WindSpeedStep*$T$3:$T$1003)</f>
        <v>601.30696359218791</v>
      </c>
      <c r="P5876" s="42">
        <f t="shared" si="273"/>
        <v>0.70871424339312517</v>
      </c>
      <c r="Q5876" s="42">
        <f t="shared" si="275"/>
        <v>0.27497440982502058</v>
      </c>
    </row>
    <row r="5877" spans="5:17" x14ac:dyDescent="0.2">
      <c r="E5877" s="15" t="s">
        <v>602</v>
      </c>
      <c r="F5877" s="21">
        <v>7.1496490191790567</v>
      </c>
      <c r="G5877" s="21">
        <v>7.0546972842983342</v>
      </c>
      <c r="H5877" s="24">
        <v>4.8953451989198205E-2</v>
      </c>
      <c r="I5877" s="3">
        <f t="shared" si="274"/>
        <v>633.14999999996746</v>
      </c>
      <c r="J5877" s="3">
        <f>INDEX(PowerArray,MIN(MaximumPowerIndex,ROUND(G5877*100,0)))</f>
        <v>603.04999999996812</v>
      </c>
      <c r="K5877" s="3">
        <f>MIN(J5877-M5877+N5877,'Power Look Up'!$F$4)</f>
        <v>589.11169543929759</v>
      </c>
      <c r="M5877" s="50">
        <f t="array" ref="M5877">_xlfn.SUM(_xlfn.NORM.DIST($S$3:$S$1003,$G5877,$P5877,FALSE)*WindSpeedStep*$T$3:$T$1003)</f>
        <v>608.75594269057297</v>
      </c>
      <c r="N5877" s="50">
        <f t="array" ref="N5877">_xlfn.SUM(_xlfn.NORM.DIST($S$3:$S$1003,$G5877,$Q5877,FALSE)*WindSpeedStep*$T$3:$T$1003)</f>
        <v>594.81763812990243</v>
      </c>
      <c r="P5877" s="42">
        <f t="shared" si="273"/>
        <v>0.70546972842983346</v>
      </c>
      <c r="Q5877" s="42">
        <f t="shared" si="275"/>
        <v>0.34535178480522544</v>
      </c>
    </row>
    <row r="5878" spans="5:17" x14ac:dyDescent="0.2">
      <c r="E5878" s="15" t="s">
        <v>603</v>
      </c>
      <c r="F5878" s="21">
        <v>6.6913132421294526</v>
      </c>
      <c r="G5878" s="21">
        <v>6.6234634595767625</v>
      </c>
      <c r="H5878" s="24">
        <v>6.127347280928086E-2</v>
      </c>
      <c r="I5878" s="3">
        <f t="shared" si="274"/>
        <v>517.93999999997777</v>
      </c>
      <c r="J5878" s="3">
        <f>INDEX(PowerArray,MIN(MaximumPowerIndex,ROUND(G5878*100,0)))</f>
        <v>502.11999999997818</v>
      </c>
      <c r="K5878" s="3">
        <f>MIN(J5878-M5878+N5878,'Power Look Up'!$F$4)</f>
        <v>492.77281028554745</v>
      </c>
      <c r="M5878" s="50">
        <f t="array" ref="M5878">_xlfn.SUM(_xlfn.NORM.DIST($S$3:$S$1003,$G5878,$P5878,FALSE)*WindSpeedStep*$T$3:$T$1003)</f>
        <v>500.84144163745918</v>
      </c>
      <c r="N5878" s="50">
        <f t="array" ref="N5878">_xlfn.SUM(_xlfn.NORM.DIST($S$3:$S$1003,$G5878,$Q5878,FALSE)*WindSpeedStep*$T$3:$T$1003)</f>
        <v>491.49425192302846</v>
      </c>
      <c r="P5878" s="42">
        <f t="shared" si="273"/>
        <v>0.66234634595767627</v>
      </c>
      <c r="Q5878" s="42">
        <f t="shared" si="275"/>
        <v>0.4058426081936421</v>
      </c>
    </row>
    <row r="5879" spans="5:17" x14ac:dyDescent="0.2">
      <c r="E5879" s="15" t="s">
        <v>604</v>
      </c>
      <c r="F5879" s="21">
        <v>6.0864412186828201</v>
      </c>
      <c r="G5879" s="21">
        <v>6.0025881457645065</v>
      </c>
      <c r="H5879" s="24">
        <v>4.4360898314636368E-2</v>
      </c>
      <c r="I5879" s="3">
        <f t="shared" si="274"/>
        <v>382.33999999998071</v>
      </c>
      <c r="J5879" s="3">
        <f>INDEX(PowerArray,MIN(MaximumPowerIndex,ROUND(G5879*100,0)))</f>
        <v>361.99999999998647</v>
      </c>
      <c r="K5879" s="3">
        <f>MIN(J5879-M5879+N5879,'Power Look Up'!$F$4)</f>
        <v>352.5944053582698</v>
      </c>
      <c r="M5879" s="50">
        <f t="array" ref="M5879">_xlfn.SUM(_xlfn.NORM.DIST($S$3:$S$1003,$G5879,$P5879,FALSE)*WindSpeedStep*$T$3:$T$1003)</f>
        <v>367.83893892937044</v>
      </c>
      <c r="N5879" s="50">
        <f t="array" ref="N5879">_xlfn.SUM(_xlfn.NORM.DIST($S$3:$S$1003,$G5879,$Q5879,FALSE)*WindSpeedStep*$T$3:$T$1003)</f>
        <v>358.43334428765377</v>
      </c>
      <c r="P5879" s="42">
        <f t="shared" si="273"/>
        <v>0.60025881457645069</v>
      </c>
      <c r="Q5879" s="42">
        <f t="shared" si="275"/>
        <v>0.26628020235890093</v>
      </c>
    </row>
    <row r="5880" spans="5:17" x14ac:dyDescent="0.2">
      <c r="E5880" s="15" t="s">
        <v>605</v>
      </c>
      <c r="F5880" s="21">
        <v>7.0548170590086068</v>
      </c>
      <c r="G5880" s="21">
        <v>7.0289491300166018</v>
      </c>
      <c r="H5880" s="24">
        <v>7.6543444781526998E-2</v>
      </c>
      <c r="I5880" s="3">
        <f t="shared" si="274"/>
        <v>603.04999999996812</v>
      </c>
      <c r="J5880" s="3">
        <f>INDEX(PowerArray,MIN(MaximumPowerIndex,ROUND(G5880*100,0)))</f>
        <v>597.02999999996825</v>
      </c>
      <c r="K5880" s="3">
        <f>MIN(J5880-M5880+N5880,'Power Look Up'!$F$4)</f>
        <v>589.7260590891625</v>
      </c>
      <c r="M5880" s="50">
        <f t="array" ref="M5880">_xlfn.SUM(_xlfn.NORM.DIST($S$3:$S$1003,$G5880,$P5880,FALSE)*WindSpeedStep*$T$3:$T$1003)</f>
        <v>601.93865973918116</v>
      </c>
      <c r="N5880" s="50">
        <f t="array" ref="N5880">_xlfn.SUM(_xlfn.NORM.DIST($S$3:$S$1003,$G5880,$Q5880,FALSE)*WindSpeedStep*$T$3:$T$1003)</f>
        <v>594.63471882837541</v>
      </c>
      <c r="P5880" s="42">
        <f t="shared" si="273"/>
        <v>0.70289491300166018</v>
      </c>
      <c r="Q5880" s="42">
        <f t="shared" si="275"/>
        <v>0.53801997960558801</v>
      </c>
    </row>
    <row r="5881" spans="5:17" x14ac:dyDescent="0.2">
      <c r="E5881" s="15" t="s">
        <v>606</v>
      </c>
      <c r="F5881" s="21">
        <v>7.8265493862948006</v>
      </c>
      <c r="G5881" s="21">
        <v>7.8187789831311028</v>
      </c>
      <c r="H5881" s="24">
        <v>5.6218900345852446E-2</v>
      </c>
      <c r="I5881" s="3">
        <f t="shared" si="274"/>
        <v>837.82999999996309</v>
      </c>
      <c r="J5881" s="3">
        <f>INDEX(PowerArray,MIN(MaximumPowerIndex,ROUND(G5881*100,0)))</f>
        <v>834.81999999996322</v>
      </c>
      <c r="K5881" s="3">
        <f>MIN(J5881-M5881+N5881,'Power Look Up'!$F$4)</f>
        <v>819.19889697961753</v>
      </c>
      <c r="M5881" s="50">
        <f t="array" ref="M5881">_xlfn.SUM(_xlfn.NORM.DIST($S$3:$S$1003,$G5881,$P5881,FALSE)*WindSpeedStep*$T$3:$T$1003)</f>
        <v>833.33490020023532</v>
      </c>
      <c r="N5881" s="50">
        <f t="array" ref="N5881">_xlfn.SUM(_xlfn.NORM.DIST($S$3:$S$1003,$G5881,$Q5881,FALSE)*WindSpeedStep*$T$3:$T$1003)</f>
        <v>817.71379717988964</v>
      </c>
      <c r="P5881" s="42">
        <f t="shared" si="273"/>
        <v>0.78187789831311028</v>
      </c>
      <c r="Q5881" s="42">
        <f t="shared" si="275"/>
        <v>0.43956315647889299</v>
      </c>
    </row>
    <row r="5882" spans="5:17" x14ac:dyDescent="0.2">
      <c r="E5882" s="15" t="s">
        <v>607</v>
      </c>
      <c r="F5882" s="21">
        <v>8.5637419092237277</v>
      </c>
      <c r="G5882" s="21">
        <v>8.4766651591335052</v>
      </c>
      <c r="H5882" s="24">
        <v>5.0211695373124331E-2</v>
      </c>
      <c r="I5882" s="3">
        <f t="shared" si="274"/>
        <v>1094.5199999999493</v>
      </c>
      <c r="J5882" s="3">
        <f>INDEX(PowerArray,MIN(MaximumPowerIndex,ROUND(G5882*100,0)))</f>
        <v>1065.1599999999498</v>
      </c>
      <c r="K5882" s="3">
        <f>MIN(J5882-M5882+N5882,'Power Look Up'!$F$4)</f>
        <v>1044.9855961849883</v>
      </c>
      <c r="M5882" s="50">
        <f t="array" ref="M5882">_xlfn.SUM(_xlfn.NORM.DIST($S$3:$S$1003,$G5882,$P5882,FALSE)*WindSpeedStep*$T$3:$T$1003)</f>
        <v>1061.2918066815728</v>
      </c>
      <c r="N5882" s="50">
        <f t="array" ref="N5882">_xlfn.SUM(_xlfn.NORM.DIST($S$3:$S$1003,$G5882,$Q5882,FALSE)*WindSpeedStep*$T$3:$T$1003)</f>
        <v>1041.1174028666112</v>
      </c>
      <c r="P5882" s="42">
        <f t="shared" si="273"/>
        <v>0.84766651591335052</v>
      </c>
      <c r="Q5882" s="42">
        <f t="shared" si="275"/>
        <v>0.42562772875038801</v>
      </c>
    </row>
    <row r="5883" spans="5:17" x14ac:dyDescent="0.2">
      <c r="E5883" s="15" t="s">
        <v>608</v>
      </c>
      <c r="F5883" s="21">
        <v>8.8339079662998135</v>
      </c>
      <c r="G5883" s="21">
        <v>8.7272299487844567</v>
      </c>
      <c r="H5883" s="24">
        <v>3.622405861830999E-2</v>
      </c>
      <c r="I5883" s="3">
        <f t="shared" si="274"/>
        <v>1193.6099999999471</v>
      </c>
      <c r="J5883" s="3">
        <f>INDEX(PowerArray,MIN(MaximumPowerIndex,ROUND(G5883*100,0)))</f>
        <v>1156.909999999948</v>
      </c>
      <c r="K5883" s="3">
        <f>MIN(J5883-M5883+N5883,'Power Look Up'!$F$4)</f>
        <v>1133.3841177447425</v>
      </c>
      <c r="M5883" s="50">
        <f t="array" ref="M5883">_xlfn.SUM(_xlfn.NORM.DIST($S$3:$S$1003,$G5883,$P5883,FALSE)*WindSpeedStep*$T$3:$T$1003)</f>
        <v>1155.1635890623256</v>
      </c>
      <c r="N5883" s="50">
        <f t="array" ref="N5883">_xlfn.SUM(_xlfn.NORM.DIST($S$3:$S$1003,$G5883,$Q5883,FALSE)*WindSpeedStep*$T$3:$T$1003)</f>
        <v>1131.6377068071201</v>
      </c>
      <c r="P5883" s="42">
        <f t="shared" si="273"/>
        <v>0.87272299487844573</v>
      </c>
      <c r="Q5883" s="42">
        <f t="shared" si="275"/>
        <v>0.31613568924023866</v>
      </c>
    </row>
    <row r="5884" spans="5:17" x14ac:dyDescent="0.2">
      <c r="E5884" s="15" t="s">
        <v>609</v>
      </c>
      <c r="F5884" s="21">
        <v>8.5421970440746371</v>
      </c>
      <c r="G5884" s="21">
        <v>8.5238528817624477</v>
      </c>
      <c r="H5884" s="24">
        <v>5.8532950881392862E-2</v>
      </c>
      <c r="I5884" s="3">
        <f t="shared" si="274"/>
        <v>1087.1799999999496</v>
      </c>
      <c r="J5884" s="3">
        <f>INDEX(PowerArray,MIN(MaximumPowerIndex,ROUND(G5884*100,0)))</f>
        <v>1079.8399999999497</v>
      </c>
      <c r="K5884" s="3">
        <f>MIN(J5884-M5884+N5884,'Power Look Up'!$F$4)</f>
        <v>1062.4128223363441</v>
      </c>
      <c r="M5884" s="50">
        <f t="array" ref="M5884">_xlfn.SUM(_xlfn.NORM.DIST($S$3:$S$1003,$G5884,$P5884,FALSE)*WindSpeedStep*$T$3:$T$1003)</f>
        <v>1078.7352248812599</v>
      </c>
      <c r="N5884" s="50">
        <f t="array" ref="N5884">_xlfn.SUM(_xlfn.NORM.DIST($S$3:$S$1003,$G5884,$Q5884,FALSE)*WindSpeedStep*$T$3:$T$1003)</f>
        <v>1061.3080472176543</v>
      </c>
      <c r="P5884" s="42">
        <f t="shared" si="273"/>
        <v>0.85238528817624482</v>
      </c>
      <c r="Q5884" s="42">
        <f t="shared" si="275"/>
        <v>0.49892626204842033</v>
      </c>
    </row>
    <row r="5885" spans="5:17" x14ac:dyDescent="0.2">
      <c r="E5885" s="15" t="s">
        <v>610</v>
      </c>
      <c r="F5885" s="21">
        <v>8.4209663902271092</v>
      </c>
      <c r="G5885" s="21">
        <v>8.459555945321565</v>
      </c>
      <c r="H5885" s="24">
        <v>8.0750826982182125E-2</v>
      </c>
      <c r="I5885" s="3">
        <f t="shared" si="274"/>
        <v>1043.1399999999503</v>
      </c>
      <c r="J5885" s="3">
        <f>INDEX(PowerArray,MIN(MaximumPowerIndex,ROUND(G5885*100,0)))</f>
        <v>1057.8199999999501</v>
      </c>
      <c r="K5885" s="3">
        <f>MIN(J5885-M5885+N5885,'Power Look Up'!$F$4)</f>
        <v>1049.1594863935418</v>
      </c>
      <c r="M5885" s="50">
        <f t="array" ref="M5885">_xlfn.SUM(_xlfn.NORM.DIST($S$3:$S$1003,$G5885,$P5885,FALSE)*WindSpeedStep*$T$3:$T$1003)</f>
        <v>1054.9978478272451</v>
      </c>
      <c r="N5885" s="50">
        <f t="array" ref="N5885">_xlfn.SUM(_xlfn.NORM.DIST($S$3:$S$1003,$G5885,$Q5885,FALSE)*WindSpeedStep*$T$3:$T$1003)</f>
        <v>1046.3373342208367</v>
      </c>
      <c r="P5885" s="42">
        <f t="shared" si="273"/>
        <v>0.84595559453215652</v>
      </c>
      <c r="Q5885" s="42">
        <f t="shared" si="275"/>
        <v>0.68311613848675179</v>
      </c>
    </row>
    <row r="5886" spans="5:17" x14ac:dyDescent="0.2">
      <c r="E5886" s="15" t="s">
        <v>611</v>
      </c>
      <c r="F5886" s="21">
        <v>10.207413628964318</v>
      </c>
      <c r="G5886" s="21">
        <v>10.044840156937656</v>
      </c>
      <c r="H5886" s="24">
        <v>4.5065284578525829E-2</v>
      </c>
      <c r="I5886" s="3">
        <f t="shared" si="274"/>
        <v>1693.0699999999538</v>
      </c>
      <c r="J5886" s="3">
        <f>INDEX(PowerArray,MIN(MaximumPowerIndex,ROUND(G5886*100,0)))</f>
        <v>1647.6799999999548</v>
      </c>
      <c r="K5886" s="3">
        <f>MIN(J5886-M5886+N5886,'Power Look Up'!$F$4)</f>
        <v>1698.0142235263161</v>
      </c>
      <c r="M5886" s="50">
        <f t="array" ref="M5886">_xlfn.SUM(_xlfn.NORM.DIST($S$3:$S$1003,$G5886,$P5886,FALSE)*WindSpeedStep*$T$3:$T$1003)</f>
        <v>1638.3573206401543</v>
      </c>
      <c r="N5886" s="50">
        <f t="array" ref="N5886">_xlfn.SUM(_xlfn.NORM.DIST($S$3:$S$1003,$G5886,$Q5886,FALSE)*WindSpeedStep*$T$3:$T$1003)</f>
        <v>1688.6915441665155</v>
      </c>
      <c r="P5886" s="42">
        <f t="shared" si="273"/>
        <v>1.0044840156937658</v>
      </c>
      <c r="Q5886" s="42">
        <f t="shared" si="275"/>
        <v>0.45267358021819953</v>
      </c>
    </row>
    <row r="5887" spans="5:17" x14ac:dyDescent="0.2">
      <c r="E5887" s="15" t="s">
        <v>612</v>
      </c>
      <c r="F5887" s="21">
        <v>10.060852060605502</v>
      </c>
      <c r="G5887" s="21">
        <v>9.9219275725687091</v>
      </c>
      <c r="H5887" s="24">
        <v>4.0752015587765693E-2</v>
      </c>
      <c r="I5887" s="3">
        <f t="shared" si="274"/>
        <v>1653.0199999999545</v>
      </c>
      <c r="J5887" s="3">
        <f>INDEX(PowerArray,MIN(MaximumPowerIndex,ROUND(G5887*100,0)))</f>
        <v>1606.5199999999363</v>
      </c>
      <c r="K5887" s="3">
        <f>MIN(J5887-M5887+N5887,'Power Look Up'!$F$4)</f>
        <v>1649.591057082486</v>
      </c>
      <c r="M5887" s="50">
        <f t="array" ref="M5887">_xlfn.SUM(_xlfn.NORM.DIST($S$3:$S$1003,$G5887,$P5887,FALSE)*WindSpeedStep*$T$3:$T$1003)</f>
        <v>1598.7981873119429</v>
      </c>
      <c r="N5887" s="50">
        <f t="array" ref="N5887">_xlfn.SUM(_xlfn.NORM.DIST($S$3:$S$1003,$G5887,$Q5887,FALSE)*WindSpeedStep*$T$3:$T$1003)</f>
        <v>1641.8692443944926</v>
      </c>
      <c r="P5887" s="42">
        <f t="shared" si="273"/>
        <v>0.99219275725687095</v>
      </c>
      <c r="Q5887" s="42">
        <f t="shared" si="275"/>
        <v>0.40433854709800227</v>
      </c>
    </row>
    <row r="5888" spans="5:17" x14ac:dyDescent="0.2">
      <c r="E5888" s="15" t="s">
        <v>613</v>
      </c>
      <c r="F5888" s="21">
        <v>9.9665222389691142</v>
      </c>
      <c r="G5888" s="21">
        <v>9.7740585779991935</v>
      </c>
      <c r="H5888" s="24">
        <v>3.3110847704698798E-2</v>
      </c>
      <c r="I5888" s="3">
        <f t="shared" si="274"/>
        <v>1625.569999999936</v>
      </c>
      <c r="J5888" s="3">
        <f>INDEX(PowerArray,MIN(MaximumPowerIndex,ROUND(G5888*100,0)))</f>
        <v>1549.3699999999376</v>
      </c>
      <c r="K5888" s="3">
        <f>MIN(J5888-M5888+N5888,'Power Look Up'!$F$4)</f>
        <v>1583.3150214759758</v>
      </c>
      <c r="M5888" s="50">
        <f t="array" ref="M5888">_xlfn.SUM(_xlfn.NORM.DIST($S$3:$S$1003,$G5888,$P5888,FALSE)*WindSpeedStep*$T$3:$T$1003)</f>
        <v>1548.7710961502078</v>
      </c>
      <c r="N5888" s="50">
        <f t="array" ref="N5888">_xlfn.SUM(_xlfn.NORM.DIST($S$3:$S$1003,$G5888,$Q5888,FALSE)*WindSpeedStep*$T$3:$T$1003)</f>
        <v>1582.7161176262459</v>
      </c>
      <c r="P5888" s="42">
        <f t="shared" si="273"/>
        <v>0.9774058577999194</v>
      </c>
      <c r="Q5888" s="42">
        <f t="shared" si="275"/>
        <v>0.32362736503293621</v>
      </c>
    </row>
    <row r="5889" spans="5:17" x14ac:dyDescent="0.2">
      <c r="E5889" s="15" t="s">
        <v>614</v>
      </c>
      <c r="F5889" s="21">
        <v>10.003801463025793</v>
      </c>
      <c r="G5889" s="21">
        <v>9.8222035695899237</v>
      </c>
      <c r="H5889" s="24">
        <v>5.2979859902147035E-2</v>
      </c>
      <c r="I5889" s="3">
        <f t="shared" si="274"/>
        <v>1636.9999999999357</v>
      </c>
      <c r="J5889" s="3">
        <f>INDEX(PowerArray,MIN(MaximumPowerIndex,ROUND(G5889*100,0)))</f>
        <v>1568.4199999999371</v>
      </c>
      <c r="K5889" s="3">
        <f>MIN(J5889-M5889+N5889,'Power Look Up'!$F$4)</f>
        <v>1598.3484538429245</v>
      </c>
      <c r="M5889" s="50">
        <f t="array" ref="M5889">_xlfn.SUM(_xlfn.NORM.DIST($S$3:$S$1003,$G5889,$P5889,FALSE)*WindSpeedStep*$T$3:$T$1003)</f>
        <v>1565.3314049583971</v>
      </c>
      <c r="N5889" s="50">
        <f t="array" ref="N5889">_xlfn.SUM(_xlfn.NORM.DIST($S$3:$S$1003,$G5889,$Q5889,FALSE)*WindSpeedStep*$T$3:$T$1003)</f>
        <v>1595.2598588013846</v>
      </c>
      <c r="P5889" s="42">
        <f t="shared" si="273"/>
        <v>0.98222035695899246</v>
      </c>
      <c r="Q5889" s="42">
        <f t="shared" si="275"/>
        <v>0.52037896904724268</v>
      </c>
    </row>
    <row r="5890" spans="5:17" x14ac:dyDescent="0.2">
      <c r="E5890" s="15" t="s">
        <v>615</v>
      </c>
      <c r="F5890" s="21">
        <v>9.6751514613358207</v>
      </c>
      <c r="G5890" s="21">
        <v>9.5462993310668285</v>
      </c>
      <c r="H5890" s="24">
        <v>5.8913806391337017E-2</v>
      </c>
      <c r="I5890" s="3">
        <f t="shared" si="274"/>
        <v>1515.0799999999383</v>
      </c>
      <c r="J5890" s="3">
        <f>INDEX(PowerArray,MIN(MaximumPowerIndex,ROUND(G5890*100,0)))</f>
        <v>1465.5499999999392</v>
      </c>
      <c r="K5890" s="3">
        <f>MIN(J5890-M5890+N5890,'Power Look Up'!$F$4)</f>
        <v>1476.8726619265542</v>
      </c>
      <c r="M5890" s="50">
        <f t="array" ref="M5890">_xlfn.SUM(_xlfn.NORM.DIST($S$3:$S$1003,$G5890,$P5890,FALSE)*WindSpeedStep*$T$3:$T$1003)</f>
        <v>1467.3730455303062</v>
      </c>
      <c r="N5890" s="50">
        <f t="array" ref="N5890">_xlfn.SUM(_xlfn.NORM.DIST($S$3:$S$1003,$G5890,$Q5890,FALSE)*WindSpeedStep*$T$3:$T$1003)</f>
        <v>1478.6957074569211</v>
      </c>
      <c r="P5890" s="42">
        <f t="shared" si="273"/>
        <v>0.95462993310668287</v>
      </c>
      <c r="Q5890" s="42">
        <f t="shared" si="275"/>
        <v>0.56240883054422119</v>
      </c>
    </row>
    <row r="5891" spans="5:17" x14ac:dyDescent="0.2">
      <c r="E5891" s="15" t="s">
        <v>616</v>
      </c>
      <c r="F5891" s="21">
        <v>9.3407132438988079</v>
      </c>
      <c r="G5891" s="21">
        <v>9.1327604235625301</v>
      </c>
      <c r="H5891" s="24">
        <v>3.3188043771977115E-2</v>
      </c>
      <c r="I5891" s="3">
        <f t="shared" si="274"/>
        <v>1385.5399999999411</v>
      </c>
      <c r="J5891" s="3">
        <f>INDEX(PowerArray,MIN(MaximumPowerIndex,ROUND(G5891*100,0)))</f>
        <v>1305.5299999999427</v>
      </c>
      <c r="K5891" s="3">
        <f>MIN(J5891-M5891+N5891,'Power Look Up'!$F$4)</f>
        <v>1290.5408000651162</v>
      </c>
      <c r="M5891" s="50">
        <f t="array" ref="M5891">_xlfn.SUM(_xlfn.NORM.DIST($S$3:$S$1003,$G5891,$P5891,FALSE)*WindSpeedStep*$T$3:$T$1003)</f>
        <v>1310.9896853811169</v>
      </c>
      <c r="N5891" s="50">
        <f t="array" ref="N5891">_xlfn.SUM(_xlfn.NORM.DIST($S$3:$S$1003,$G5891,$Q5891,FALSE)*WindSpeedStep*$T$3:$T$1003)</f>
        <v>1296.0004854462904</v>
      </c>
      <c r="P5891" s="42">
        <f t="shared" ref="P5891:P5954" si="276">ReferenceTurbulence*G5891</f>
        <v>0.91327604235625304</v>
      </c>
      <c r="Q5891" s="42">
        <f t="shared" si="275"/>
        <v>0.30309845269617353</v>
      </c>
    </row>
    <row r="5892" spans="5:17" x14ac:dyDescent="0.2">
      <c r="E5892" s="15" t="s">
        <v>617</v>
      </c>
      <c r="F5892" s="21">
        <v>9.0432657666585214</v>
      </c>
      <c r="G5892" s="21">
        <v>8.9055276098334168</v>
      </c>
      <c r="H5892" s="24">
        <v>3.6491242048494472E-2</v>
      </c>
      <c r="I5892" s="3">
        <f t="shared" ref="I5892:I5955" si="277">INDEX(PowerArray,MIN(MaximumPowerIndex,ROUND(F5892*100,0)))</f>
        <v>1271.2399999999434</v>
      </c>
      <c r="J5892" s="3">
        <f>INDEX(PowerArray,MIN(MaximumPowerIndex,ROUND(G5892*100,0)))</f>
        <v>1222.9699999999466</v>
      </c>
      <c r="K5892" s="3">
        <f>MIN(J5892-M5892+N5892,'Power Look Up'!$F$4)</f>
        <v>1201.5573419803627</v>
      </c>
      <c r="M5892" s="50">
        <f t="array" ref="M5892">_xlfn.SUM(_xlfn.NORM.DIST($S$3:$S$1003,$G5892,$P5892,FALSE)*WindSpeedStep*$T$3:$T$1003)</f>
        <v>1223.3961724734586</v>
      </c>
      <c r="N5892" s="50">
        <f t="array" ref="N5892">_xlfn.SUM(_xlfn.NORM.DIST($S$3:$S$1003,$G5892,$Q5892,FALSE)*WindSpeedStep*$T$3:$T$1003)</f>
        <v>1201.9835144538747</v>
      </c>
      <c r="P5892" s="42">
        <f t="shared" si="276"/>
        <v>0.89055276098334168</v>
      </c>
      <c r="Q5892" s="42">
        <f t="shared" ref="Q5892:Q5955" si="278">G5892*H5892</f>
        <v>0.32497376357998164</v>
      </c>
    </row>
    <row r="5893" spans="5:17" x14ac:dyDescent="0.2">
      <c r="E5893" s="15" t="s">
        <v>618</v>
      </c>
      <c r="F5893" s="21">
        <v>9.4387382921260485</v>
      </c>
      <c r="G5893" s="21">
        <v>9.2558347936036292</v>
      </c>
      <c r="H5893" s="24">
        <v>3.2843372748093583E-2</v>
      </c>
      <c r="I5893" s="3">
        <f t="shared" si="277"/>
        <v>1423.6399999999403</v>
      </c>
      <c r="J5893" s="3">
        <f>INDEX(PowerArray,MIN(MaximumPowerIndex,ROUND(G5893*100,0)))</f>
        <v>1355.0599999999417</v>
      </c>
      <c r="K5893" s="3">
        <f>MIN(J5893-M5893+N5893,'Power Look Up'!$F$4)</f>
        <v>1346.8751008270785</v>
      </c>
      <c r="M5893" s="50">
        <f t="array" ref="M5893">_xlfn.SUM(_xlfn.NORM.DIST($S$3:$S$1003,$G5893,$P5893,FALSE)*WindSpeedStep*$T$3:$T$1003)</f>
        <v>1358.2378998040911</v>
      </c>
      <c r="N5893" s="50">
        <f t="array" ref="N5893">_xlfn.SUM(_xlfn.NORM.DIST($S$3:$S$1003,$G5893,$Q5893,FALSE)*WindSpeedStep*$T$3:$T$1003)</f>
        <v>1350.0530006312279</v>
      </c>
      <c r="P5893" s="42">
        <f t="shared" si="276"/>
        <v>0.925583479360363</v>
      </c>
      <c r="Q5893" s="42">
        <f t="shared" si="278"/>
        <v>0.3039928322210978</v>
      </c>
    </row>
    <row r="5894" spans="5:17" x14ac:dyDescent="0.2">
      <c r="E5894" s="15" t="s">
        <v>619</v>
      </c>
      <c r="F5894" s="21">
        <v>9.1814264583133802</v>
      </c>
      <c r="G5894" s="21">
        <v>8.9871537806917665</v>
      </c>
      <c r="H5894" s="24">
        <v>3.9209593589244043E-2</v>
      </c>
      <c r="I5894" s="3">
        <f t="shared" si="277"/>
        <v>1324.5799999999424</v>
      </c>
      <c r="J5894" s="3">
        <f>INDEX(PowerArray,MIN(MaximumPowerIndex,ROUND(G5894*100,0)))</f>
        <v>1252.329999999946</v>
      </c>
      <c r="K5894" s="3">
        <f>MIN(J5894-M5894+N5894,'Power Look Up'!$F$4)</f>
        <v>1233.9079544184945</v>
      </c>
      <c r="M5894" s="50">
        <f t="array" ref="M5894">_xlfn.SUM(_xlfn.NORM.DIST($S$3:$S$1003,$G5894,$P5894,FALSE)*WindSpeedStep*$T$3:$T$1003)</f>
        <v>1254.8430313019444</v>
      </c>
      <c r="N5894" s="50">
        <f t="array" ref="N5894">_xlfn.SUM(_xlfn.NORM.DIST($S$3:$S$1003,$G5894,$Q5894,FALSE)*WindSpeedStep*$T$3:$T$1003)</f>
        <v>1236.4209857204928</v>
      </c>
      <c r="P5894" s="42">
        <f t="shared" si="276"/>
        <v>0.89871537806917667</v>
      </c>
      <c r="Q5894" s="42">
        <f t="shared" si="278"/>
        <v>0.35238264726496227</v>
      </c>
    </row>
    <row r="5895" spans="5:17" x14ac:dyDescent="0.2">
      <c r="E5895" s="15" t="s">
        <v>620</v>
      </c>
      <c r="F5895" s="21">
        <v>8.2273318833274391</v>
      </c>
      <c r="G5895" s="21">
        <v>8.1635603412236968</v>
      </c>
      <c r="H5895" s="24">
        <v>5.2264817573652075E-2</v>
      </c>
      <c r="I5895" s="3">
        <f t="shared" si="277"/>
        <v>973.40999999995188</v>
      </c>
      <c r="J5895" s="3">
        <f>INDEX(PowerArray,MIN(MaximumPowerIndex,ROUND(G5895*100,0)))</f>
        <v>947.71999999995251</v>
      </c>
      <c r="K5895" s="3">
        <f>MIN(J5895-M5895+N5895,'Power Look Up'!$F$4)</f>
        <v>929.12829104398713</v>
      </c>
      <c r="M5895" s="50">
        <f t="array" ref="M5895">_xlfn.SUM(_xlfn.NORM.DIST($S$3:$S$1003,$G5895,$P5895,FALSE)*WindSpeedStep*$T$3:$T$1003)</f>
        <v>949.00737280848807</v>
      </c>
      <c r="N5895" s="50">
        <f t="array" ref="N5895">_xlfn.SUM(_xlfn.NORM.DIST($S$3:$S$1003,$G5895,$Q5895,FALSE)*WindSpeedStep*$T$3:$T$1003)</f>
        <v>930.4156638525227</v>
      </c>
      <c r="P5895" s="42">
        <f t="shared" si="276"/>
        <v>0.81635603412236968</v>
      </c>
      <c r="Q5895" s="42">
        <f t="shared" si="278"/>
        <v>0.42666699198555741</v>
      </c>
    </row>
    <row r="5896" spans="5:17" x14ac:dyDescent="0.2">
      <c r="E5896" s="15" t="s">
        <v>621</v>
      </c>
      <c r="F5896" s="21">
        <v>8.1071428300867634</v>
      </c>
      <c r="G5896" s="21">
        <v>8.0070316683942178</v>
      </c>
      <c r="H5896" s="24">
        <v>4.1938326131150859E-2</v>
      </c>
      <c r="I5896" s="3">
        <f t="shared" si="277"/>
        <v>929.36999999995282</v>
      </c>
      <c r="J5896" s="3">
        <f>INDEX(PowerArray,MIN(MaximumPowerIndex,ROUND(G5896*100,0)))</f>
        <v>892.66999999995369</v>
      </c>
      <c r="K5896" s="3">
        <f>MIN(J5896-M5896+N5896,'Power Look Up'!$F$4)</f>
        <v>872.36106134624401</v>
      </c>
      <c r="M5896" s="50">
        <f t="array" ref="M5896">_xlfn.SUM(_xlfn.NORM.DIST($S$3:$S$1003,$G5896,$P5896,FALSE)*WindSpeedStep*$T$3:$T$1003)</f>
        <v>895.40043727802856</v>
      </c>
      <c r="N5896" s="50">
        <f t="array" ref="N5896">_xlfn.SUM(_xlfn.NORM.DIST($S$3:$S$1003,$G5896,$Q5896,FALSE)*WindSpeedStep*$T$3:$T$1003)</f>
        <v>875.09149862431889</v>
      </c>
      <c r="P5896" s="42">
        <f t="shared" si="276"/>
        <v>0.80070316683942178</v>
      </c>
      <c r="Q5896" s="42">
        <f t="shared" si="278"/>
        <v>0.33580150545156967</v>
      </c>
    </row>
    <row r="5897" spans="5:17" x14ac:dyDescent="0.2">
      <c r="E5897" s="15" t="s">
        <v>622</v>
      </c>
      <c r="F5897" s="21">
        <v>8.0085855146447429</v>
      </c>
      <c r="G5897" s="21">
        <v>7.9543951535936852</v>
      </c>
      <c r="H5897" s="24">
        <v>3.9957118446801658E-2</v>
      </c>
      <c r="I5897" s="3">
        <f t="shared" si="277"/>
        <v>892.66999999995369</v>
      </c>
      <c r="J5897" s="3">
        <f>INDEX(PowerArray,MIN(MaximumPowerIndex,ROUND(G5897*100,0)))</f>
        <v>873.9499999999623</v>
      </c>
      <c r="K5897" s="3">
        <f>MIN(J5897-M5897+N5897,'Power Look Up'!$F$4)</f>
        <v>853.53677159025551</v>
      </c>
      <c r="M5897" s="50">
        <f t="array" ref="M5897">_xlfn.SUM(_xlfn.NORM.DIST($S$3:$S$1003,$G5897,$P5897,FALSE)*WindSpeedStep*$T$3:$T$1003)</f>
        <v>877.77872935829373</v>
      </c>
      <c r="N5897" s="50">
        <f t="array" ref="N5897">_xlfn.SUM(_xlfn.NORM.DIST($S$3:$S$1003,$G5897,$Q5897,FALSE)*WindSpeedStep*$T$3:$T$1003)</f>
        <v>857.36550094858694</v>
      </c>
      <c r="P5897" s="42">
        <f t="shared" si="276"/>
        <v>0.79543951535936852</v>
      </c>
      <c r="Q5897" s="42">
        <f t="shared" si="278"/>
        <v>0.31783470932480795</v>
      </c>
    </row>
    <row r="5898" spans="5:17" x14ac:dyDescent="0.2">
      <c r="E5898" s="15" t="s">
        <v>623</v>
      </c>
      <c r="F5898" s="21">
        <v>7.4786666301594247</v>
      </c>
      <c r="G5898" s="21">
        <v>7.4203851313067153</v>
      </c>
      <c r="H5898" s="24">
        <v>7.4879658058519774E-2</v>
      </c>
      <c r="I5898" s="3">
        <f t="shared" si="277"/>
        <v>732.47999999996534</v>
      </c>
      <c r="J5898" s="3">
        <f>INDEX(PowerArray,MIN(MaximumPowerIndex,ROUND(G5898*100,0)))</f>
        <v>714.41999999996574</v>
      </c>
      <c r="K5898" s="3">
        <f>MIN(J5898-M5898+N5898,'Power Look Up'!$F$4)</f>
        <v>705.61586474160038</v>
      </c>
      <c r="M5898" s="50">
        <f t="array" ref="M5898">_xlfn.SUM(_xlfn.NORM.DIST($S$3:$S$1003,$G5898,$P5898,FALSE)*WindSpeedStep*$T$3:$T$1003)</f>
        <v>710.81089773396093</v>
      </c>
      <c r="N5898" s="50">
        <f t="array" ref="N5898">_xlfn.SUM(_xlfn.NORM.DIST($S$3:$S$1003,$G5898,$Q5898,FALSE)*WindSpeedStep*$T$3:$T$1003)</f>
        <v>702.00676247559556</v>
      </c>
      <c r="P5898" s="42">
        <f t="shared" si="276"/>
        <v>0.7420385131306716</v>
      </c>
      <c r="Q5898" s="42">
        <f t="shared" si="278"/>
        <v>0.55563590129477125</v>
      </c>
    </row>
    <row r="5899" spans="5:17" x14ac:dyDescent="0.2">
      <c r="E5899" s="15" t="s">
        <v>624</v>
      </c>
      <c r="F5899" s="21">
        <v>6.596419840436222</v>
      </c>
      <c r="G5899" s="21">
        <v>6.5204156901862111</v>
      </c>
      <c r="H5899" s="24">
        <v>5.7607006405291289E-2</v>
      </c>
      <c r="I5899" s="3">
        <f t="shared" si="277"/>
        <v>497.59999999997825</v>
      </c>
      <c r="J5899" s="3">
        <f>INDEX(PowerArray,MIN(MaximumPowerIndex,ROUND(G5899*100,0)))</f>
        <v>479.51999999997861</v>
      </c>
      <c r="K5899" s="3">
        <f>MIN(J5899-M5899+N5899,'Power Look Up'!$F$4)</f>
        <v>470.09777310495957</v>
      </c>
      <c r="M5899" s="50">
        <f t="array" ref="M5899">_xlfn.SUM(_xlfn.NORM.DIST($S$3:$S$1003,$G5899,$P5899,FALSE)*WindSpeedStep*$T$3:$T$1003)</f>
        <v>476.99368846006826</v>
      </c>
      <c r="N5899" s="50">
        <f t="array" ref="N5899">_xlfn.SUM(_xlfn.NORM.DIST($S$3:$S$1003,$G5899,$Q5899,FALSE)*WindSpeedStep*$T$3:$T$1003)</f>
        <v>467.57146156504922</v>
      </c>
      <c r="P5899" s="42">
        <f t="shared" si="276"/>
        <v>0.6520415690186212</v>
      </c>
      <c r="Q5899" s="42">
        <f t="shared" si="278"/>
        <v>0.37562162842971891</v>
      </c>
    </row>
    <row r="5900" spans="5:17" x14ac:dyDescent="0.2">
      <c r="E5900" s="15" t="s">
        <v>625</v>
      </c>
      <c r="F5900" s="21">
        <v>7.7028177964618774</v>
      </c>
      <c r="G5900" s="21">
        <v>7.6403067372490767</v>
      </c>
      <c r="H5900" s="24">
        <v>6.1016632149326483E-2</v>
      </c>
      <c r="I5900" s="3">
        <f t="shared" si="277"/>
        <v>798.69999999996389</v>
      </c>
      <c r="J5900" s="3">
        <f>INDEX(PowerArray,MIN(MaximumPowerIndex,ROUND(G5900*100,0)))</f>
        <v>780.6399999999644</v>
      </c>
      <c r="K5900" s="3">
        <f>MIN(J5900-M5900+N5900,'Power Look Up'!$F$4)</f>
        <v>767.1768859646188</v>
      </c>
      <c r="M5900" s="50">
        <f t="array" ref="M5900">_xlfn.SUM(_xlfn.NORM.DIST($S$3:$S$1003,$G5900,$P5900,FALSE)*WindSpeedStep*$T$3:$T$1003)</f>
        <v>776.96596376777779</v>
      </c>
      <c r="N5900" s="50">
        <f t="array" ref="N5900">_xlfn.SUM(_xlfn.NORM.DIST($S$3:$S$1003,$G5900,$Q5900,FALSE)*WindSpeedStep*$T$3:$T$1003)</f>
        <v>763.5028497324322</v>
      </c>
      <c r="P5900" s="42">
        <f t="shared" si="276"/>
        <v>0.76403067372490774</v>
      </c>
      <c r="Q5900" s="42">
        <f t="shared" si="278"/>
        <v>0.46618578569474772</v>
      </c>
    </row>
    <row r="5901" spans="5:17" x14ac:dyDescent="0.2">
      <c r="E5901" s="15" t="s">
        <v>626</v>
      </c>
      <c r="F5901" s="21">
        <v>7.6113083980706335</v>
      </c>
      <c r="G5901" s="21">
        <v>7.5659585280850088</v>
      </c>
      <c r="H5901" s="24">
        <v>5.1239547736478513E-2</v>
      </c>
      <c r="I5901" s="3">
        <f t="shared" si="277"/>
        <v>771.60999999996454</v>
      </c>
      <c r="J5901" s="3">
        <f>INDEX(PowerArray,MIN(MaximumPowerIndex,ROUND(G5901*100,0)))</f>
        <v>759.56999999996481</v>
      </c>
      <c r="K5901" s="3">
        <f>MIN(J5901-M5901+N5901,'Power Look Up'!$F$4)</f>
        <v>744.30182456305124</v>
      </c>
      <c r="M5901" s="50">
        <f t="array" ref="M5901">_xlfn.SUM(_xlfn.NORM.DIST($S$3:$S$1003,$G5901,$P5901,FALSE)*WindSpeedStep*$T$3:$T$1003)</f>
        <v>754.19446199313836</v>
      </c>
      <c r="N5901" s="50">
        <f t="array" ref="N5901">_xlfn.SUM(_xlfn.NORM.DIST($S$3:$S$1003,$G5901,$Q5901,FALSE)*WindSpeedStep*$T$3:$T$1003)</f>
        <v>738.9262865562248</v>
      </c>
      <c r="P5901" s="42">
        <f t="shared" si="276"/>
        <v>0.75659585280850095</v>
      </c>
      <c r="Q5901" s="42">
        <f t="shared" si="278"/>
        <v>0.38767629317202851</v>
      </c>
    </row>
    <row r="5902" spans="5:17" x14ac:dyDescent="0.2">
      <c r="E5902" s="15" t="s">
        <v>627</v>
      </c>
      <c r="F5902" s="21">
        <v>8.4439047440962192</v>
      </c>
      <c r="G5902" s="21">
        <v>8.2769175177072487</v>
      </c>
      <c r="H5902" s="24">
        <v>3.4344300272070361E-2</v>
      </c>
      <c r="I5902" s="3">
        <f t="shared" si="277"/>
        <v>1050.4799999999502</v>
      </c>
      <c r="J5902" s="3">
        <f>INDEX(PowerArray,MIN(MaximumPowerIndex,ROUND(G5902*100,0)))</f>
        <v>991.75999999995156</v>
      </c>
      <c r="K5902" s="3">
        <f>MIN(J5902-M5902+N5902,'Power Look Up'!$F$4)</f>
        <v>968.72834176033803</v>
      </c>
      <c r="M5902" s="50">
        <f t="array" ref="M5902">_xlfn.SUM(_xlfn.NORM.DIST($S$3:$S$1003,$G5902,$P5902,FALSE)*WindSpeedStep*$T$3:$T$1003)</f>
        <v>988.91740003597045</v>
      </c>
      <c r="N5902" s="50">
        <f t="array" ref="N5902">_xlfn.SUM(_xlfn.NORM.DIST($S$3:$S$1003,$G5902,$Q5902,FALSE)*WindSpeedStep*$T$3:$T$1003)</f>
        <v>965.88574179635691</v>
      </c>
      <c r="P5902" s="42">
        <f t="shared" si="276"/>
        <v>0.82769175177072496</v>
      </c>
      <c r="Q5902" s="42">
        <f t="shared" si="278"/>
        <v>0.284264940555297</v>
      </c>
    </row>
    <row r="5903" spans="5:17" x14ac:dyDescent="0.2">
      <c r="E5903" s="15" t="s">
        <v>628</v>
      </c>
      <c r="F5903" s="21">
        <v>8.0974738108342983</v>
      </c>
      <c r="G5903" s="21">
        <v>8.0365844798468427</v>
      </c>
      <c r="H5903" s="24">
        <v>4.692821599392711E-2</v>
      </c>
      <c r="I5903" s="3">
        <f t="shared" si="277"/>
        <v>925.69999999995298</v>
      </c>
      <c r="J5903" s="3">
        <f>INDEX(PowerArray,MIN(MaximumPowerIndex,ROUND(G5903*100,0)))</f>
        <v>903.67999999995345</v>
      </c>
      <c r="K5903" s="3">
        <f>MIN(J5903-M5903+N5903,'Power Look Up'!$F$4)</f>
        <v>884.39763688429298</v>
      </c>
      <c r="M5903" s="50">
        <f t="array" ref="M5903">_xlfn.SUM(_xlfn.NORM.DIST($S$3:$S$1003,$G5903,$P5903,FALSE)*WindSpeedStep*$T$3:$T$1003)</f>
        <v>905.38436386779415</v>
      </c>
      <c r="N5903" s="50">
        <f t="array" ref="N5903">_xlfn.SUM(_xlfn.NORM.DIST($S$3:$S$1003,$G5903,$Q5903,FALSE)*WindSpeedStep*$T$3:$T$1003)</f>
        <v>886.10200075213368</v>
      </c>
      <c r="P5903" s="42">
        <f t="shared" si="276"/>
        <v>0.80365844798468433</v>
      </c>
      <c r="Q5903" s="42">
        <f t="shared" si="278"/>
        <v>0.37714257232369497</v>
      </c>
    </row>
    <row r="5904" spans="5:17" x14ac:dyDescent="0.2">
      <c r="E5904" s="15" t="s">
        <v>629</v>
      </c>
      <c r="F5904" s="21">
        <v>7.7461591236105516</v>
      </c>
      <c r="G5904" s="21">
        <v>7.6859660713713804</v>
      </c>
      <c r="H5904" s="24">
        <v>4.77656079736637E-2</v>
      </c>
      <c r="I5904" s="3">
        <f t="shared" si="277"/>
        <v>813.74999999996362</v>
      </c>
      <c r="J5904" s="3">
        <f>INDEX(PowerArray,MIN(MaximumPowerIndex,ROUND(G5904*100,0)))</f>
        <v>795.68999999996402</v>
      </c>
      <c r="K5904" s="3">
        <f>MIN(J5904-M5904+N5904,'Power Look Up'!$F$4)</f>
        <v>779.01057938309225</v>
      </c>
      <c r="M5904" s="50">
        <f t="array" ref="M5904">_xlfn.SUM(_xlfn.NORM.DIST($S$3:$S$1003,$G5904,$P5904,FALSE)*WindSpeedStep*$T$3:$T$1003)</f>
        <v>791.15750252696796</v>
      </c>
      <c r="N5904" s="50">
        <f t="array" ref="N5904">_xlfn.SUM(_xlfn.NORM.DIST($S$3:$S$1003,$G5904,$Q5904,FALSE)*WindSpeedStep*$T$3:$T$1003)</f>
        <v>774.47808191009619</v>
      </c>
      <c r="P5904" s="42">
        <f t="shared" si="276"/>
        <v>0.76859660713713807</v>
      </c>
      <c r="Q5904" s="42">
        <f t="shared" si="278"/>
        <v>0.36712484226400549</v>
      </c>
    </row>
    <row r="5905" spans="5:17" x14ac:dyDescent="0.2">
      <c r="E5905" s="15" t="s">
        <v>630</v>
      </c>
      <c r="F5905" s="21">
        <v>6.9424651544766451</v>
      </c>
      <c r="G5905" s="21">
        <v>6.8831243852351474</v>
      </c>
      <c r="H5905" s="24">
        <v>8.3543811469619547E-2</v>
      </c>
      <c r="I5905" s="3">
        <f t="shared" si="277"/>
        <v>574.43999999997664</v>
      </c>
      <c r="J5905" s="3">
        <f>INDEX(PowerArray,MIN(MaximumPowerIndex,ROUND(G5905*100,0)))</f>
        <v>560.87999999997692</v>
      </c>
      <c r="K5905" s="3">
        <f>MIN(J5905-M5905+N5905,'Power Look Up'!$F$4)</f>
        <v>555.84515114066858</v>
      </c>
      <c r="M5905" s="50">
        <f t="array" ref="M5905">_xlfn.SUM(_xlfn.NORM.DIST($S$3:$S$1003,$G5905,$P5905,FALSE)*WindSpeedStep*$T$3:$T$1003)</f>
        <v>564.23148564543271</v>
      </c>
      <c r="N5905" s="50">
        <f t="array" ref="N5905">_xlfn.SUM(_xlfn.NORM.DIST($S$3:$S$1003,$G5905,$Q5905,FALSE)*WindSpeedStep*$T$3:$T$1003)</f>
        <v>559.19663678612437</v>
      </c>
      <c r="P5905" s="42">
        <f t="shared" si="276"/>
        <v>0.68831243852351476</v>
      </c>
      <c r="Q5905" s="42">
        <f t="shared" si="278"/>
        <v>0.57504244596202614</v>
      </c>
    </row>
    <row r="5906" spans="5:17" x14ac:dyDescent="0.2">
      <c r="E5906" s="15" t="s">
        <v>631</v>
      </c>
      <c r="F5906" s="21">
        <v>6.7927753300158393</v>
      </c>
      <c r="G5906" s="21">
        <v>6.7653029890501877</v>
      </c>
      <c r="H5906" s="24">
        <v>9.1273444193031225E-2</v>
      </c>
      <c r="I5906" s="3">
        <f t="shared" si="277"/>
        <v>540.53999999997734</v>
      </c>
      <c r="J5906" s="3">
        <f>INDEX(PowerArray,MIN(MaximumPowerIndex,ROUND(G5906*100,0)))</f>
        <v>536.01999999997747</v>
      </c>
      <c r="K5906" s="3">
        <f>MIN(J5906-M5906+N5906,'Power Look Up'!$F$4)</f>
        <v>533.37851700530621</v>
      </c>
      <c r="M5906" s="50">
        <f t="array" ref="M5906">_xlfn.SUM(_xlfn.NORM.DIST($S$3:$S$1003,$G5906,$P5906,FALSE)*WindSpeedStep*$T$3:$T$1003)</f>
        <v>534.87736718722545</v>
      </c>
      <c r="N5906" s="50">
        <f t="array" ref="N5906">_xlfn.SUM(_xlfn.NORM.DIST($S$3:$S$1003,$G5906,$Q5906,FALSE)*WindSpeedStep*$T$3:$T$1003)</f>
        <v>532.23588419255418</v>
      </c>
      <c r="P5906" s="42">
        <f t="shared" si="276"/>
        <v>0.67653029890501881</v>
      </c>
      <c r="Q5906" s="42">
        <f t="shared" si="278"/>
        <v>0.61749250482001961</v>
      </c>
    </row>
    <row r="5907" spans="5:17" x14ac:dyDescent="0.2">
      <c r="E5907" s="15" t="s">
        <v>632</v>
      </c>
      <c r="F5907" s="21">
        <v>7.4005591812449039</v>
      </c>
      <c r="G5907" s="21">
        <v>7.3538674145609226</v>
      </c>
      <c r="H5907" s="24">
        <v>4.9996222033827385E-2</v>
      </c>
      <c r="I5907" s="3">
        <f t="shared" si="277"/>
        <v>708.39999999996587</v>
      </c>
      <c r="J5907" s="3">
        <f>INDEX(PowerArray,MIN(MaximumPowerIndex,ROUND(G5907*100,0)))</f>
        <v>693.34999999996626</v>
      </c>
      <c r="K5907" s="3">
        <f>MIN(J5907-M5907+N5907,'Power Look Up'!$F$4)</f>
        <v>678.79063477451098</v>
      </c>
      <c r="M5907" s="50">
        <f t="array" ref="M5907">_xlfn.SUM(_xlfn.NORM.DIST($S$3:$S$1003,$G5907,$P5907,FALSE)*WindSpeedStep*$T$3:$T$1003)</f>
        <v>691.51400181943359</v>
      </c>
      <c r="N5907" s="50">
        <f t="array" ref="N5907">_xlfn.SUM(_xlfn.NORM.DIST($S$3:$S$1003,$G5907,$Q5907,FALSE)*WindSpeedStep*$T$3:$T$1003)</f>
        <v>676.95463659397831</v>
      </c>
      <c r="P5907" s="42">
        <f t="shared" si="276"/>
        <v>0.73538674145609229</v>
      </c>
      <c r="Q5907" s="42">
        <f t="shared" si="278"/>
        <v>0.36766558806571603</v>
      </c>
    </row>
    <row r="5908" spans="5:17" x14ac:dyDescent="0.2">
      <c r="E5908" s="15" t="s">
        <v>633</v>
      </c>
      <c r="F5908" s="21">
        <v>7.3042629751623043</v>
      </c>
      <c r="G5908" s="21">
        <v>7.2887897176623255</v>
      </c>
      <c r="H5908" s="24">
        <v>7.2560366706707069E-2</v>
      </c>
      <c r="I5908" s="3">
        <f t="shared" si="277"/>
        <v>678.29999999996653</v>
      </c>
      <c r="J5908" s="3">
        <f>INDEX(PowerArray,MIN(MaximumPowerIndex,ROUND(G5908*100,0)))</f>
        <v>675.28999999996654</v>
      </c>
      <c r="K5908" s="3">
        <f>MIN(J5908-M5908+N5908,'Power Look Up'!$F$4)</f>
        <v>666.19566266856771</v>
      </c>
      <c r="M5908" s="50">
        <f t="array" ref="M5908">_xlfn.SUM(_xlfn.NORM.DIST($S$3:$S$1003,$G5908,$P5908,FALSE)*WindSpeedStep*$T$3:$T$1003)</f>
        <v>672.95231959194871</v>
      </c>
      <c r="N5908" s="50">
        <f t="array" ref="N5908">_xlfn.SUM(_xlfn.NORM.DIST($S$3:$S$1003,$G5908,$Q5908,FALSE)*WindSpeedStep*$T$3:$T$1003)</f>
        <v>663.85798226054987</v>
      </c>
      <c r="P5908" s="42">
        <f t="shared" si="276"/>
        <v>0.72887897176623262</v>
      </c>
      <c r="Q5908" s="42">
        <f t="shared" si="278"/>
        <v>0.52887725476165426</v>
      </c>
    </row>
    <row r="5909" spans="5:17" x14ac:dyDescent="0.2">
      <c r="E5909" s="15" t="s">
        <v>634</v>
      </c>
      <c r="F5909" s="21">
        <v>7.4415882558363453</v>
      </c>
      <c r="G5909" s="21">
        <v>7.3982009689858499</v>
      </c>
      <c r="H5909" s="24">
        <v>8.6003145833559919E-2</v>
      </c>
      <c r="I5909" s="3">
        <f t="shared" si="277"/>
        <v>720.43999999996561</v>
      </c>
      <c r="J5909" s="3">
        <f>INDEX(PowerArray,MIN(MaximumPowerIndex,ROUND(G5909*100,0)))</f>
        <v>708.39999999996587</v>
      </c>
      <c r="K5909" s="3">
        <f>MIN(J5909-M5909+N5909,'Power Look Up'!$F$4)</f>
        <v>703.21253705176889</v>
      </c>
      <c r="M5909" s="50">
        <f t="array" ref="M5909">_xlfn.SUM(_xlfn.NORM.DIST($S$3:$S$1003,$G5909,$P5909,FALSE)*WindSpeedStep*$T$3:$T$1003)</f>
        <v>704.33867688871669</v>
      </c>
      <c r="N5909" s="50">
        <f t="array" ref="N5909">_xlfn.SUM(_xlfn.NORM.DIST($S$3:$S$1003,$G5909,$Q5909,FALSE)*WindSpeedStep*$T$3:$T$1003)</f>
        <v>699.15121394051971</v>
      </c>
      <c r="P5909" s="42">
        <f t="shared" si="276"/>
        <v>0.73982009689858508</v>
      </c>
      <c r="Q5909" s="42">
        <f t="shared" si="278"/>
        <v>0.63626855684167438</v>
      </c>
    </row>
    <row r="5910" spans="5:17" x14ac:dyDescent="0.2">
      <c r="E5910" s="15" t="s">
        <v>635</v>
      </c>
      <c r="F5910" s="21">
        <v>6.7779789852608721</v>
      </c>
      <c r="G5910" s="21">
        <v>6.6875305047820346</v>
      </c>
      <c r="H5910" s="24">
        <v>5.9014641513321947E-2</v>
      </c>
      <c r="I5910" s="3">
        <f t="shared" si="277"/>
        <v>538.27999999997735</v>
      </c>
      <c r="J5910" s="3">
        <f>INDEX(PowerArray,MIN(MaximumPowerIndex,ROUND(G5910*100,0)))</f>
        <v>517.93999999997777</v>
      </c>
      <c r="K5910" s="3">
        <f>MIN(J5910-M5910+N5910,'Power Look Up'!$F$4)</f>
        <v>507.85702189021782</v>
      </c>
      <c r="M5910" s="50">
        <f t="array" ref="M5910">_xlfn.SUM(_xlfn.NORM.DIST($S$3:$S$1003,$G5910,$P5910,FALSE)*WindSpeedStep*$T$3:$T$1003)</f>
        <v>516.0400867529147</v>
      </c>
      <c r="N5910" s="50">
        <f t="array" ref="N5910">_xlfn.SUM(_xlfn.NORM.DIST($S$3:$S$1003,$G5910,$Q5910,FALSE)*WindSpeedStep*$T$3:$T$1003)</f>
        <v>505.95710864315475</v>
      </c>
      <c r="P5910" s="42">
        <f t="shared" si="276"/>
        <v>0.66875305047820355</v>
      </c>
      <c r="Q5910" s="42">
        <f t="shared" si="278"/>
        <v>0.39466221534911672</v>
      </c>
    </row>
    <row r="5911" spans="5:17" x14ac:dyDescent="0.2">
      <c r="E5911" s="15" t="s">
        <v>636</v>
      </c>
      <c r="F5911" s="21">
        <v>7.0122475995147253</v>
      </c>
      <c r="G5911" s="21">
        <v>6.9215405702088981</v>
      </c>
      <c r="H5911" s="24">
        <v>4.7060517375746583E-2</v>
      </c>
      <c r="I5911" s="3">
        <f t="shared" si="277"/>
        <v>591.00999999996839</v>
      </c>
      <c r="J5911" s="3">
        <f>INDEX(PowerArray,MIN(MaximumPowerIndex,ROUND(G5911*100,0)))</f>
        <v>569.91999999997665</v>
      </c>
      <c r="K5911" s="3">
        <f>MIN(J5911-M5911+N5911,'Power Look Up'!$F$4)</f>
        <v>556.18988058114792</v>
      </c>
      <c r="M5911" s="50">
        <f t="array" ref="M5911">_xlfn.SUM(_xlfn.NORM.DIST($S$3:$S$1003,$G5911,$P5911,FALSE)*WindSpeedStep*$T$3:$T$1003)</f>
        <v>574.01675187358933</v>
      </c>
      <c r="N5911" s="50">
        <f t="array" ref="N5911">_xlfn.SUM(_xlfn.NORM.DIST($S$3:$S$1003,$G5911,$Q5911,FALSE)*WindSpeedStep*$T$3:$T$1003)</f>
        <v>560.28663245476059</v>
      </c>
      <c r="P5911" s="42">
        <f t="shared" si="276"/>
        <v>0.69215405702088983</v>
      </c>
      <c r="Q5911" s="42">
        <f t="shared" si="278"/>
        <v>0.32573128027125076</v>
      </c>
    </row>
    <row r="5912" spans="5:17" x14ac:dyDescent="0.2">
      <c r="E5912" s="15" t="s">
        <v>637</v>
      </c>
      <c r="F5912" s="21">
        <v>6.5571809932032785</v>
      </c>
      <c r="G5912" s="21">
        <v>6.4793169893096083</v>
      </c>
      <c r="H5912" s="24">
        <v>7.0152097445046011E-2</v>
      </c>
      <c r="I5912" s="3">
        <f t="shared" si="277"/>
        <v>488.55999999997846</v>
      </c>
      <c r="J5912" s="3">
        <f>INDEX(PowerArray,MIN(MaximumPowerIndex,ROUND(G5912*100,0)))</f>
        <v>470.47999999997882</v>
      </c>
      <c r="K5912" s="3">
        <f>MIN(J5912-M5912+N5912,'Power Look Up'!$F$4)</f>
        <v>463.39771297342304</v>
      </c>
      <c r="M5912" s="50">
        <f t="array" ref="M5912">_xlfn.SUM(_xlfn.NORM.DIST($S$3:$S$1003,$G5912,$P5912,FALSE)*WindSpeedStep*$T$3:$T$1003)</f>
        <v>467.68615474955777</v>
      </c>
      <c r="N5912" s="50">
        <f t="array" ref="N5912">_xlfn.SUM(_xlfn.NORM.DIST($S$3:$S$1003,$G5912,$Q5912,FALSE)*WindSpeedStep*$T$3:$T$1003)</f>
        <v>460.603867723002</v>
      </c>
      <c r="P5912" s="42">
        <f t="shared" si="276"/>
        <v>0.64793169893096092</v>
      </c>
      <c r="Q5912" s="42">
        <f t="shared" si="278"/>
        <v>0.45453767681138979</v>
      </c>
    </row>
    <row r="5913" spans="5:17" x14ac:dyDescent="0.2">
      <c r="E5913" s="15" t="s">
        <v>638</v>
      </c>
      <c r="F5913" s="21">
        <v>6.987277370136054</v>
      </c>
      <c r="G5913" s="21">
        <v>6.9405282528677263</v>
      </c>
      <c r="H5913" s="24">
        <v>6.1540422287776904E-2</v>
      </c>
      <c r="I5913" s="3">
        <f t="shared" si="277"/>
        <v>585.73999999997636</v>
      </c>
      <c r="J5913" s="3">
        <f>INDEX(PowerArray,MIN(MaximumPowerIndex,ROUND(G5913*100,0)))</f>
        <v>574.43999999997664</v>
      </c>
      <c r="K5913" s="3">
        <f>MIN(J5913-M5913+N5913,'Power Look Up'!$F$4)</f>
        <v>563.68857944159879</v>
      </c>
      <c r="M5913" s="50">
        <f t="array" ref="M5913">_xlfn.SUM(_xlfn.NORM.DIST($S$3:$S$1003,$G5913,$P5913,FALSE)*WindSpeedStep*$T$3:$T$1003)</f>
        <v>578.89233788635431</v>
      </c>
      <c r="N5913" s="50">
        <f t="array" ref="N5913">_xlfn.SUM(_xlfn.NORM.DIST($S$3:$S$1003,$G5913,$Q5913,FALSE)*WindSpeedStep*$T$3:$T$1003)</f>
        <v>568.14091732797647</v>
      </c>
      <c r="P5913" s="42">
        <f t="shared" si="276"/>
        <v>0.6940528252867727</v>
      </c>
      <c r="Q5913" s="42">
        <f t="shared" si="278"/>
        <v>0.42712303958172632</v>
      </c>
    </row>
    <row r="5914" spans="5:17" x14ac:dyDescent="0.2">
      <c r="E5914" s="15" t="s">
        <v>639</v>
      </c>
      <c r="F5914" s="21">
        <v>7.7299678592437546</v>
      </c>
      <c r="G5914" s="21">
        <v>7.5918134766744769</v>
      </c>
      <c r="H5914" s="24">
        <v>4.2690992512391231E-2</v>
      </c>
      <c r="I5914" s="3">
        <f t="shared" si="277"/>
        <v>807.72999999996375</v>
      </c>
      <c r="J5914" s="3">
        <f>INDEX(PowerArray,MIN(MaximumPowerIndex,ROUND(G5914*100,0)))</f>
        <v>765.58999999996468</v>
      </c>
      <c r="K5914" s="3">
        <f>MIN(J5914-M5914+N5914,'Power Look Up'!$F$4)</f>
        <v>748.74441776699041</v>
      </c>
      <c r="M5914" s="50">
        <f t="array" ref="M5914">_xlfn.SUM(_xlfn.NORM.DIST($S$3:$S$1003,$G5914,$P5914,FALSE)*WindSpeedStep*$T$3:$T$1003)</f>
        <v>762.06608683478521</v>
      </c>
      <c r="N5914" s="50">
        <f t="array" ref="N5914">_xlfn.SUM(_xlfn.NORM.DIST($S$3:$S$1003,$G5914,$Q5914,FALSE)*WindSpeedStep*$T$3:$T$1003)</f>
        <v>745.22050460181094</v>
      </c>
      <c r="P5914" s="42">
        <f t="shared" si="276"/>
        <v>0.75918134766744771</v>
      </c>
      <c r="Q5914" s="42">
        <f t="shared" si="278"/>
        <v>0.32410205228818095</v>
      </c>
    </row>
    <row r="5915" spans="5:17" x14ac:dyDescent="0.2">
      <c r="E5915" s="15" t="s">
        <v>640</v>
      </c>
      <c r="F5915" s="21">
        <v>7.9862558159692769</v>
      </c>
      <c r="G5915" s="21">
        <v>7.8377635230557381</v>
      </c>
      <c r="H5915" s="24">
        <v>5.2590351433542876E-2</v>
      </c>
      <c r="I5915" s="3">
        <f t="shared" si="277"/>
        <v>885.98999999996204</v>
      </c>
      <c r="J5915" s="3">
        <f>INDEX(PowerArray,MIN(MaximumPowerIndex,ROUND(G5915*100,0)))</f>
        <v>840.83999999996308</v>
      </c>
      <c r="K5915" s="3">
        <f>MIN(J5915-M5915+N5915,'Power Look Up'!$F$4)</f>
        <v>824.20265940044828</v>
      </c>
      <c r="M5915" s="50">
        <f t="array" ref="M5915">_xlfn.SUM(_xlfn.NORM.DIST($S$3:$S$1003,$G5915,$P5915,FALSE)*WindSpeedStep*$T$3:$T$1003)</f>
        <v>839.47293680657754</v>
      </c>
      <c r="N5915" s="50">
        <f t="array" ref="N5915">_xlfn.SUM(_xlfn.NORM.DIST($S$3:$S$1003,$G5915,$Q5915,FALSE)*WindSpeedStep*$T$3:$T$1003)</f>
        <v>822.83559620706274</v>
      </c>
      <c r="P5915" s="42">
        <f t="shared" si="276"/>
        <v>0.78377635230557385</v>
      </c>
      <c r="Q5915" s="42">
        <f t="shared" si="278"/>
        <v>0.41219073813050439</v>
      </c>
    </row>
    <row r="5916" spans="5:17" x14ac:dyDescent="0.2">
      <c r="E5916" s="15" t="s">
        <v>641</v>
      </c>
      <c r="F5916" s="21">
        <v>7.5023087686251033</v>
      </c>
      <c r="G5916" s="21">
        <v>7.44993918056936</v>
      </c>
      <c r="H5916" s="24">
        <v>4.9318151439907656E-2</v>
      </c>
      <c r="I5916" s="3">
        <f t="shared" si="277"/>
        <v>738.49999999996521</v>
      </c>
      <c r="J5916" s="3">
        <f>INDEX(PowerArray,MIN(MaximumPowerIndex,ROUND(G5916*100,0)))</f>
        <v>723.4499999999656</v>
      </c>
      <c r="K5916" s="3">
        <f>MIN(J5916-M5916+N5916,'Power Look Up'!$F$4)</f>
        <v>708.41037703925588</v>
      </c>
      <c r="M5916" s="50">
        <f t="array" ref="M5916">_xlfn.SUM(_xlfn.NORM.DIST($S$3:$S$1003,$G5916,$P5916,FALSE)*WindSpeedStep*$T$3:$T$1003)</f>
        <v>719.49025881163323</v>
      </c>
      <c r="N5916" s="50">
        <f t="array" ref="N5916">_xlfn.SUM(_xlfn.NORM.DIST($S$3:$S$1003,$G5916,$Q5916,FALSE)*WindSpeedStep*$T$3:$T$1003)</f>
        <v>704.4506358509235</v>
      </c>
      <c r="P5916" s="42">
        <f t="shared" si="276"/>
        <v>0.74499391805693604</v>
      </c>
      <c r="Q5916" s="42">
        <f t="shared" si="278"/>
        <v>0.36741722872542126</v>
      </c>
    </row>
    <row r="5917" spans="5:17" x14ac:dyDescent="0.2">
      <c r="E5917" s="15" t="s">
        <v>642</v>
      </c>
      <c r="F5917" s="21">
        <v>7.418893558686678</v>
      </c>
      <c r="G5917" s="21">
        <v>7.3348135574434794</v>
      </c>
      <c r="H5917" s="24">
        <v>6.4699674716046401E-2</v>
      </c>
      <c r="I5917" s="3">
        <f t="shared" si="277"/>
        <v>714.41999999996574</v>
      </c>
      <c r="J5917" s="3">
        <f>INDEX(PowerArray,MIN(MaximumPowerIndex,ROUND(G5917*100,0)))</f>
        <v>687.32999999996628</v>
      </c>
      <c r="K5917" s="3">
        <f>MIN(J5917-M5917+N5917,'Power Look Up'!$F$4)</f>
        <v>676.01307119891953</v>
      </c>
      <c r="M5917" s="50">
        <f t="array" ref="M5917">_xlfn.SUM(_xlfn.NORM.DIST($S$3:$S$1003,$G5917,$P5917,FALSE)*WindSpeedStep*$T$3:$T$1003)</f>
        <v>686.04695932291963</v>
      </c>
      <c r="N5917" s="50">
        <f t="array" ref="N5917">_xlfn.SUM(_xlfn.NORM.DIST($S$3:$S$1003,$G5917,$Q5917,FALSE)*WindSpeedStep*$T$3:$T$1003)</f>
        <v>674.73003052187289</v>
      </c>
      <c r="P5917" s="42">
        <f t="shared" si="276"/>
        <v>0.73348135574434803</v>
      </c>
      <c r="Q5917" s="42">
        <f t="shared" si="278"/>
        <v>0.47456005126944023</v>
      </c>
    </row>
    <row r="5918" spans="5:17" x14ac:dyDescent="0.2">
      <c r="E5918" s="15" t="s">
        <v>643</v>
      </c>
      <c r="F5918" s="21">
        <v>7.2461566851080983</v>
      </c>
      <c r="G5918" s="21">
        <v>7.2112406204591384</v>
      </c>
      <c r="H5918" s="24">
        <v>2.8980880365391547E-2</v>
      </c>
      <c r="I5918" s="3">
        <f t="shared" si="277"/>
        <v>663.2499999999668</v>
      </c>
      <c r="J5918" s="3">
        <f>INDEX(PowerArray,MIN(MaximumPowerIndex,ROUND(G5918*100,0)))</f>
        <v>651.20999999996707</v>
      </c>
      <c r="K5918" s="3">
        <f>MIN(J5918-M5918+N5918,'Power Look Up'!$F$4)</f>
        <v>633.61026786116031</v>
      </c>
      <c r="M5918" s="50">
        <f t="array" ref="M5918">_xlfn.SUM(_xlfn.NORM.DIST($S$3:$S$1003,$G5918,$P5918,FALSE)*WindSpeedStep*$T$3:$T$1003)</f>
        <v>651.24133510838953</v>
      </c>
      <c r="N5918" s="50">
        <f t="array" ref="N5918">_xlfn.SUM(_xlfn.NORM.DIST($S$3:$S$1003,$G5918,$Q5918,FALSE)*WindSpeedStep*$T$3:$T$1003)</f>
        <v>633.64160296958278</v>
      </c>
      <c r="P5918" s="42">
        <f t="shared" si="276"/>
        <v>0.72112406204591384</v>
      </c>
      <c r="Q5918" s="42">
        <f t="shared" si="278"/>
        <v>0.2089881017075782</v>
      </c>
    </row>
    <row r="5919" spans="5:17" x14ac:dyDescent="0.2">
      <c r="E5919" s="15" t="s">
        <v>644</v>
      </c>
      <c r="F5919" s="21">
        <v>7.411172741103127</v>
      </c>
      <c r="G5919" s="21">
        <v>7.3517087513501869</v>
      </c>
      <c r="H5919" s="24">
        <v>2.83355964482272E-2</v>
      </c>
      <c r="I5919" s="3">
        <f t="shared" si="277"/>
        <v>711.40999999996586</v>
      </c>
      <c r="J5919" s="3">
        <f>INDEX(PowerArray,MIN(MaximumPowerIndex,ROUND(G5919*100,0)))</f>
        <v>693.34999999996626</v>
      </c>
      <c r="K5919" s="3">
        <f>MIN(J5919-M5919+N5919,'Power Look Up'!$F$4)</f>
        <v>676.27606314990976</v>
      </c>
      <c r="M5919" s="50">
        <f t="array" ref="M5919">_xlfn.SUM(_xlfn.NORM.DIST($S$3:$S$1003,$G5919,$P5919,FALSE)*WindSpeedStep*$T$3:$T$1003)</f>
        <v>690.89327454549641</v>
      </c>
      <c r="N5919" s="50">
        <f t="array" ref="N5919">_xlfn.SUM(_xlfn.NORM.DIST($S$3:$S$1003,$G5919,$Q5919,FALSE)*WindSpeedStep*$T$3:$T$1003)</f>
        <v>673.81933769543991</v>
      </c>
      <c r="P5919" s="42">
        <f t="shared" si="276"/>
        <v>0.73517087513501878</v>
      </c>
      <c r="Q5919" s="42">
        <f t="shared" si="278"/>
        <v>0.20831505238315917</v>
      </c>
    </row>
    <row r="5920" spans="5:17" x14ac:dyDescent="0.2">
      <c r="E5920" s="15" t="s">
        <v>645</v>
      </c>
      <c r="F5920" s="21">
        <v>7.2480369332390886</v>
      </c>
      <c r="G5920" s="21">
        <v>7.202865168628743</v>
      </c>
      <c r="H5920" s="24">
        <v>2.4834310539248242E-2</v>
      </c>
      <c r="I5920" s="3">
        <f t="shared" si="277"/>
        <v>663.2499999999668</v>
      </c>
      <c r="J5920" s="3">
        <f>INDEX(PowerArray,MIN(MaximumPowerIndex,ROUND(G5920*100,0)))</f>
        <v>648.19999999996719</v>
      </c>
      <c r="K5920" s="3">
        <f>MIN(J5920-M5920+N5920,'Power Look Up'!$F$4)</f>
        <v>630.05906491197732</v>
      </c>
      <c r="M5920" s="50">
        <f t="array" ref="M5920">_xlfn.SUM(_xlfn.NORM.DIST($S$3:$S$1003,$G5920,$P5920,FALSE)*WindSpeedStep*$T$3:$T$1003)</f>
        <v>648.9229416713664</v>
      </c>
      <c r="N5920" s="50">
        <f t="array" ref="N5920">_xlfn.SUM(_xlfn.NORM.DIST($S$3:$S$1003,$G5920,$Q5920,FALSE)*WindSpeedStep*$T$3:$T$1003)</f>
        <v>630.78200658337653</v>
      </c>
      <c r="P5920" s="42">
        <f t="shared" si="276"/>
        <v>0.72028651686287437</v>
      </c>
      <c r="Q5920" s="42">
        <f t="shared" si="278"/>
        <v>0.17887819037006086</v>
      </c>
    </row>
    <row r="5921" spans="5:17" x14ac:dyDescent="0.2">
      <c r="E5921" s="15" t="s">
        <v>646</v>
      </c>
      <c r="F5921" s="21">
        <v>7.1718087237599182</v>
      </c>
      <c r="G5921" s="21">
        <v>7.1404752849096855</v>
      </c>
      <c r="H5921" s="24">
        <v>4.6013497112203101E-2</v>
      </c>
      <c r="I5921" s="3">
        <f t="shared" si="277"/>
        <v>639.16999999996733</v>
      </c>
      <c r="J5921" s="3">
        <f>INDEX(PowerArray,MIN(MaximumPowerIndex,ROUND(G5921*100,0)))</f>
        <v>630.13999999996759</v>
      </c>
      <c r="K5921" s="3">
        <f>MIN(J5921-M5921+N5921,'Power Look Up'!$F$4)</f>
        <v>615.35716398945726</v>
      </c>
      <c r="M5921" s="50">
        <f t="array" ref="M5921">_xlfn.SUM(_xlfn.NORM.DIST($S$3:$S$1003,$G5921,$P5921,FALSE)*WindSpeedStep*$T$3:$T$1003)</f>
        <v>631.81449053207803</v>
      </c>
      <c r="N5921" s="50">
        <f t="array" ref="N5921">_xlfn.SUM(_xlfn.NORM.DIST($S$3:$S$1003,$G5921,$Q5921,FALSE)*WindSpeedStep*$T$3:$T$1003)</f>
        <v>617.0316545215677</v>
      </c>
      <c r="P5921" s="42">
        <f t="shared" si="276"/>
        <v>0.71404752849096864</v>
      </c>
      <c r="Q5921" s="42">
        <f t="shared" si="278"/>
        <v>0.32855823890194941</v>
      </c>
    </row>
    <row r="5922" spans="5:17" x14ac:dyDescent="0.2">
      <c r="E5922" s="15" t="s">
        <v>647</v>
      </c>
      <c r="F5922" s="21">
        <v>8.2894526194621534</v>
      </c>
      <c r="G5922" s="21">
        <v>8.2579025502410079</v>
      </c>
      <c r="H5922" s="24">
        <v>4.5841386330845044E-2</v>
      </c>
      <c r="I5922" s="3">
        <f t="shared" si="277"/>
        <v>995.42999999995141</v>
      </c>
      <c r="J5922" s="3">
        <f>INDEX(PowerArray,MIN(MaximumPowerIndex,ROUND(G5922*100,0)))</f>
        <v>984.41999999995164</v>
      </c>
      <c r="K5922" s="3">
        <f>MIN(J5922-M5922+N5922,'Power Look Up'!$F$4)</f>
        <v>963.74826634738304</v>
      </c>
      <c r="M5922" s="50">
        <f t="array" ref="M5922">_xlfn.SUM(_xlfn.NORM.DIST($S$3:$S$1003,$G5922,$P5922,FALSE)*WindSpeedStep*$T$3:$T$1003)</f>
        <v>982.1611696645756</v>
      </c>
      <c r="N5922" s="50">
        <f t="array" ref="N5922">_xlfn.SUM(_xlfn.NORM.DIST($S$3:$S$1003,$G5922,$Q5922,FALSE)*WindSpeedStep*$T$3:$T$1003)</f>
        <v>961.48943601200699</v>
      </c>
      <c r="P5922" s="42">
        <f t="shared" si="276"/>
        <v>0.82579025502410086</v>
      </c>
      <c r="Q5922" s="42">
        <f t="shared" si="278"/>
        <v>0.37855370108806857</v>
      </c>
    </row>
    <row r="5923" spans="5:17" x14ac:dyDescent="0.2">
      <c r="E5923" s="15" t="s">
        <v>648</v>
      </c>
      <c r="F5923" s="21">
        <v>7.0425059393308613</v>
      </c>
      <c r="G5923" s="21">
        <v>6.9351695323283087</v>
      </c>
      <c r="H5923" s="24">
        <v>4.2598473126528064E-2</v>
      </c>
      <c r="I5923" s="3">
        <f t="shared" si="277"/>
        <v>600.03999999996824</v>
      </c>
      <c r="J5923" s="3">
        <f>INDEX(PowerArray,MIN(MaximumPowerIndex,ROUND(G5923*100,0)))</f>
        <v>574.43999999997664</v>
      </c>
      <c r="K5923" s="3">
        <f>MIN(J5923-M5923+N5923,'Power Look Up'!$F$4)</f>
        <v>559.73256379529585</v>
      </c>
      <c r="M5923" s="50">
        <f t="array" ref="M5923">_xlfn.SUM(_xlfn.NORM.DIST($S$3:$S$1003,$G5923,$P5923,FALSE)*WindSpeedStep*$T$3:$T$1003)</f>
        <v>577.51372249038116</v>
      </c>
      <c r="N5923" s="50">
        <f t="array" ref="N5923">_xlfn.SUM(_xlfn.NORM.DIST($S$3:$S$1003,$G5923,$Q5923,FALSE)*WindSpeedStep*$T$3:$T$1003)</f>
        <v>562.80628628570037</v>
      </c>
      <c r="P5923" s="42">
        <f t="shared" si="276"/>
        <v>0.69351695323283091</v>
      </c>
      <c r="Q5923" s="42">
        <f t="shared" si="278"/>
        <v>0.29542763295080365</v>
      </c>
    </row>
    <row r="5924" spans="5:17" x14ac:dyDescent="0.2">
      <c r="E5924" s="15" t="s">
        <v>649</v>
      </c>
      <c r="F5924" s="21">
        <v>6.9774221533942384</v>
      </c>
      <c r="G5924" s="21">
        <v>6.8587396294898442</v>
      </c>
      <c r="H5924" s="24">
        <v>4.4429015929500167E-2</v>
      </c>
      <c r="I5924" s="3">
        <f t="shared" si="277"/>
        <v>583.47999999997637</v>
      </c>
      <c r="J5924" s="3">
        <f>INDEX(PowerArray,MIN(MaximumPowerIndex,ROUND(G5924*100,0)))</f>
        <v>556.35999999997694</v>
      </c>
      <c r="K5924" s="3">
        <f>MIN(J5924-M5924+N5924,'Power Look Up'!$F$4)</f>
        <v>542.54195682859427</v>
      </c>
      <c r="M5924" s="50">
        <f t="array" ref="M5924">_xlfn.SUM(_xlfn.NORM.DIST($S$3:$S$1003,$G5924,$P5924,FALSE)*WindSpeedStep*$T$3:$T$1003)</f>
        <v>558.07507296752726</v>
      </c>
      <c r="N5924" s="50">
        <f t="array" ref="N5924">_xlfn.SUM(_xlfn.NORM.DIST($S$3:$S$1003,$G5924,$Q5924,FALSE)*WindSpeedStep*$T$3:$T$1003)</f>
        <v>544.25702979614459</v>
      </c>
      <c r="P5924" s="42">
        <f t="shared" si="276"/>
        <v>0.68587396294898451</v>
      </c>
      <c r="Q5924" s="42">
        <f t="shared" si="278"/>
        <v>0.30472705225489838</v>
      </c>
    </row>
    <row r="5925" spans="5:17" x14ac:dyDescent="0.2">
      <c r="E5925" s="15" t="s">
        <v>650</v>
      </c>
      <c r="F5925" s="21">
        <v>7.2874044935897908</v>
      </c>
      <c r="G5925" s="21">
        <v>7.1954441941471137</v>
      </c>
      <c r="H5925" s="24">
        <v>4.1166920302542362E-2</v>
      </c>
      <c r="I5925" s="3">
        <f t="shared" si="277"/>
        <v>675.28999999996654</v>
      </c>
      <c r="J5925" s="3">
        <f>INDEX(PowerArray,MIN(MaximumPowerIndex,ROUND(G5925*100,0)))</f>
        <v>648.19999999996719</v>
      </c>
      <c r="K5925" s="3">
        <f>MIN(J5925-M5925+N5925,'Power Look Up'!$F$4)</f>
        <v>632.43079642901728</v>
      </c>
      <c r="M5925" s="50">
        <f t="array" ref="M5925">_xlfn.SUM(_xlfn.NORM.DIST($S$3:$S$1003,$G5925,$P5925,FALSE)*WindSpeedStep*$T$3:$T$1003)</f>
        <v>646.87305127672062</v>
      </c>
      <c r="N5925" s="50">
        <f t="array" ref="N5925">_xlfn.SUM(_xlfn.NORM.DIST($S$3:$S$1003,$G5925,$Q5925,FALSE)*WindSpeedStep*$T$3:$T$1003)</f>
        <v>631.1038477057707</v>
      </c>
      <c r="P5925" s="42">
        <f t="shared" si="276"/>
        <v>0.71954441941471137</v>
      </c>
      <c r="Q5925" s="42">
        <f t="shared" si="278"/>
        <v>0.29621427768184538</v>
      </c>
    </row>
    <row r="5926" spans="5:17" x14ac:dyDescent="0.2">
      <c r="E5926" s="15" t="s">
        <v>651</v>
      </c>
      <c r="F5926" s="21">
        <v>7.960592955349135</v>
      </c>
      <c r="G5926" s="21">
        <v>7.9355336057556967</v>
      </c>
      <c r="H5926" s="24">
        <v>4.8991325418534154E-2</v>
      </c>
      <c r="I5926" s="3">
        <f t="shared" si="277"/>
        <v>876.95999999996229</v>
      </c>
      <c r="J5926" s="3">
        <f>INDEX(PowerArray,MIN(MaximumPowerIndex,ROUND(G5926*100,0)))</f>
        <v>870.93999999996242</v>
      </c>
      <c r="K5926" s="3">
        <f>MIN(J5926-M5926+N5926,'Power Look Up'!$F$4)</f>
        <v>852.79729746485646</v>
      </c>
      <c r="M5926" s="50">
        <f t="array" ref="M5926">_xlfn.SUM(_xlfn.NORM.DIST($S$3:$S$1003,$G5926,$P5926,FALSE)*WindSpeedStep*$T$3:$T$1003)</f>
        <v>871.51460753662832</v>
      </c>
      <c r="N5926" s="50">
        <f t="array" ref="N5926">_xlfn.SUM(_xlfn.NORM.DIST($S$3:$S$1003,$G5926,$Q5926,FALSE)*WindSpeedStep*$T$3:$T$1003)</f>
        <v>853.37190500152235</v>
      </c>
      <c r="P5926" s="42">
        <f t="shared" si="276"/>
        <v>0.79355336057556969</v>
      </c>
      <c r="Q5926" s="42">
        <f t="shared" si="278"/>
        <v>0.38877230924929107</v>
      </c>
    </row>
    <row r="5927" spans="5:17" x14ac:dyDescent="0.2">
      <c r="E5927" s="15" t="s">
        <v>652</v>
      </c>
      <c r="F5927" s="21">
        <v>8.321437530933018</v>
      </c>
      <c r="G5927" s="21">
        <v>8.2816015661564357</v>
      </c>
      <c r="H5927" s="24">
        <v>2.7639455219729554E-2</v>
      </c>
      <c r="I5927" s="3">
        <f t="shared" si="277"/>
        <v>1006.4399999999512</v>
      </c>
      <c r="J5927" s="3">
        <f>INDEX(PowerArray,MIN(MaximumPowerIndex,ROUND(G5927*100,0)))</f>
        <v>991.75999999995156</v>
      </c>
      <c r="K5927" s="3">
        <f>MIN(J5927-M5927+N5927,'Power Look Up'!$F$4)</f>
        <v>967.8090875873371</v>
      </c>
      <c r="M5927" s="50">
        <f t="array" ref="M5927">_xlfn.SUM(_xlfn.NORM.DIST($S$3:$S$1003,$G5927,$P5927,FALSE)*WindSpeedStep*$T$3:$T$1003)</f>
        <v>990.58542350675248</v>
      </c>
      <c r="N5927" s="50">
        <f t="array" ref="N5927">_xlfn.SUM(_xlfn.NORM.DIST($S$3:$S$1003,$G5927,$Q5927,FALSE)*WindSpeedStep*$T$3:$T$1003)</f>
        <v>966.63451109413802</v>
      </c>
      <c r="P5927" s="42">
        <f t="shared" si="276"/>
        <v>0.82816015661564357</v>
      </c>
      <c r="Q5927" s="42">
        <f t="shared" si="278"/>
        <v>0.22889895563542295</v>
      </c>
    </row>
    <row r="5928" spans="5:17" x14ac:dyDescent="0.2">
      <c r="E5928" s="15" t="s">
        <v>653</v>
      </c>
      <c r="F5928" s="21">
        <v>8.4346533628224911</v>
      </c>
      <c r="G5928" s="21">
        <v>8.3520936050127599</v>
      </c>
      <c r="H5928" s="24">
        <v>2.7268459070739454E-2</v>
      </c>
      <c r="I5928" s="3">
        <f t="shared" si="277"/>
        <v>1046.8099999999504</v>
      </c>
      <c r="J5928" s="3">
        <f>INDEX(PowerArray,MIN(MaximumPowerIndex,ROUND(G5928*100,0)))</f>
        <v>1017.4499999999509</v>
      </c>
      <c r="K5928" s="3">
        <f>MIN(J5928-M5928+N5928,'Power Look Up'!$F$4)</f>
        <v>993.49731926708273</v>
      </c>
      <c r="M5928" s="50">
        <f t="array" ref="M5928">_xlfn.SUM(_xlfn.NORM.DIST($S$3:$S$1003,$G5928,$P5928,FALSE)*WindSpeedStep*$T$3:$T$1003)</f>
        <v>1015.8626053915752</v>
      </c>
      <c r="N5928" s="50">
        <f t="array" ref="N5928">_xlfn.SUM(_xlfn.NORM.DIST($S$3:$S$1003,$G5928,$Q5928,FALSE)*WindSpeedStep*$T$3:$T$1003)</f>
        <v>991.90992465870704</v>
      </c>
      <c r="P5928" s="42">
        <f t="shared" si="276"/>
        <v>0.83520936050127603</v>
      </c>
      <c r="Q5928" s="42">
        <f t="shared" si="278"/>
        <v>0.22774872262327517</v>
      </c>
    </row>
    <row r="5929" spans="5:17" x14ac:dyDescent="0.2">
      <c r="E5929" s="15" t="s">
        <v>654</v>
      </c>
      <c r="F5929" s="21">
        <v>8.5451844530127978</v>
      </c>
      <c r="G5929" s="21">
        <v>8.4543787427129082</v>
      </c>
      <c r="H5929" s="24">
        <v>3.276699309881833E-2</v>
      </c>
      <c r="I5929" s="3">
        <f t="shared" si="277"/>
        <v>1090.8499999999494</v>
      </c>
      <c r="J5929" s="3">
        <f>INDEX(PowerArray,MIN(MaximumPowerIndex,ROUND(G5929*100,0)))</f>
        <v>1054.1499999999501</v>
      </c>
      <c r="K5929" s="3">
        <f>MIN(J5929-M5929+N5929,'Power Look Up'!$F$4)</f>
        <v>1030.459896981836</v>
      </c>
      <c r="M5929" s="50">
        <f t="array" ref="M5929">_xlfn.SUM(_xlfn.NORM.DIST($S$3:$S$1003,$G5929,$P5929,FALSE)*WindSpeedStep*$T$3:$T$1003)</f>
        <v>1053.096614204406</v>
      </c>
      <c r="N5929" s="50">
        <f t="array" ref="N5929">_xlfn.SUM(_xlfn.NORM.DIST($S$3:$S$1003,$G5929,$Q5929,FALSE)*WindSpeedStep*$T$3:$T$1003)</f>
        <v>1029.4065111862919</v>
      </c>
      <c r="P5929" s="42">
        <f t="shared" si="276"/>
        <v>0.84543787427129091</v>
      </c>
      <c r="Q5929" s="42">
        <f t="shared" si="278"/>
        <v>0.27702456991727026</v>
      </c>
    </row>
    <row r="5930" spans="5:17" x14ac:dyDescent="0.2">
      <c r="E5930" s="15" t="s">
        <v>655</v>
      </c>
      <c r="F5930" s="21">
        <v>8.3381948401128732</v>
      </c>
      <c r="G5930" s="21">
        <v>8.2082679593717636</v>
      </c>
      <c r="H5930" s="24">
        <v>3.2381109482006905E-2</v>
      </c>
      <c r="I5930" s="3">
        <f t="shared" si="277"/>
        <v>1013.7799999999511</v>
      </c>
      <c r="J5930" s="3">
        <f>INDEX(PowerArray,MIN(MaximumPowerIndex,ROUND(G5930*100,0)))</f>
        <v>966.06999999995207</v>
      </c>
      <c r="K5930" s="3">
        <f>MIN(J5930-M5930+N5930,'Power Look Up'!$F$4)</f>
        <v>942.82590970683054</v>
      </c>
      <c r="M5930" s="50">
        <f t="array" ref="M5930">_xlfn.SUM(_xlfn.NORM.DIST($S$3:$S$1003,$G5930,$P5930,FALSE)*WindSpeedStep*$T$3:$T$1003)</f>
        <v>964.64149938857986</v>
      </c>
      <c r="N5930" s="50">
        <f t="array" ref="N5930">_xlfn.SUM(_xlfn.NORM.DIST($S$3:$S$1003,$G5930,$Q5930,FALSE)*WindSpeedStep*$T$3:$T$1003)</f>
        <v>941.39740909545833</v>
      </c>
      <c r="P5930" s="42">
        <f t="shared" si="276"/>
        <v>0.82082679593717645</v>
      </c>
      <c r="Q5930" s="42">
        <f t="shared" si="278"/>
        <v>0.2657928234500665</v>
      </c>
    </row>
    <row r="5931" spans="5:17" x14ac:dyDescent="0.2">
      <c r="E5931" s="15" t="s">
        <v>656</v>
      </c>
      <c r="F5931" s="21">
        <v>8.3682750081716879</v>
      </c>
      <c r="G5931" s="21">
        <v>8.2456871146349666</v>
      </c>
      <c r="H5931" s="24">
        <v>3.2264714022464946E-2</v>
      </c>
      <c r="I5931" s="3">
        <f t="shared" si="277"/>
        <v>1024.7899999999509</v>
      </c>
      <c r="J5931" s="3">
        <f>INDEX(PowerArray,MIN(MaximumPowerIndex,ROUND(G5931*100,0)))</f>
        <v>980.7499999999518</v>
      </c>
      <c r="K5931" s="3">
        <f>MIN(J5931-M5931+N5931,'Power Look Up'!$F$4)</f>
        <v>957.43779043297695</v>
      </c>
      <c r="M5931" s="50">
        <f t="array" ref="M5931">_xlfn.SUM(_xlfn.NORM.DIST($S$3:$S$1003,$G5931,$P5931,FALSE)*WindSpeedStep*$T$3:$T$1003)</f>
        <v>977.83379343196657</v>
      </c>
      <c r="N5931" s="50">
        <f t="array" ref="N5931">_xlfn.SUM(_xlfn.NORM.DIST($S$3:$S$1003,$G5931,$Q5931,FALSE)*WindSpeedStep*$T$3:$T$1003)</f>
        <v>954.52158386499173</v>
      </c>
      <c r="P5931" s="42">
        <f t="shared" si="276"/>
        <v>0.82456871146349675</v>
      </c>
      <c r="Q5931" s="42">
        <f t="shared" si="278"/>
        <v>0.26604473667242134</v>
      </c>
    </row>
    <row r="5932" spans="5:17" x14ac:dyDescent="0.2">
      <c r="E5932" s="15" t="s">
        <v>657</v>
      </c>
      <c r="F5932" s="21">
        <v>8.1500738791753751</v>
      </c>
      <c r="G5932" s="21">
        <v>8.1003895382315374</v>
      </c>
      <c r="H5932" s="24">
        <v>3.0674568562965594E-2</v>
      </c>
      <c r="I5932" s="3">
        <f t="shared" si="277"/>
        <v>944.04999999995255</v>
      </c>
      <c r="J5932" s="3">
        <f>INDEX(PowerArray,MIN(MaximumPowerIndex,ROUND(G5932*100,0)))</f>
        <v>925.69999999995298</v>
      </c>
      <c r="K5932" s="3">
        <f>MIN(J5932-M5932+N5932,'Power Look Up'!$F$4)</f>
        <v>902.32544103670659</v>
      </c>
      <c r="M5932" s="50">
        <f t="array" ref="M5932">_xlfn.SUM(_xlfn.NORM.DIST($S$3:$S$1003,$G5932,$P5932,FALSE)*WindSpeedStep*$T$3:$T$1003)</f>
        <v>927.15878722818559</v>
      </c>
      <c r="N5932" s="50">
        <f t="array" ref="N5932">_xlfn.SUM(_xlfn.NORM.DIST($S$3:$S$1003,$G5932,$Q5932,FALSE)*WindSpeedStep*$T$3:$T$1003)</f>
        <v>903.7842282649392</v>
      </c>
      <c r="P5932" s="42">
        <f t="shared" si="276"/>
        <v>0.81003895382315383</v>
      </c>
      <c r="Q5932" s="42">
        <f t="shared" si="278"/>
        <v>0.2484759542772125</v>
      </c>
    </row>
    <row r="5933" spans="5:17" x14ac:dyDescent="0.2">
      <c r="E5933" s="15" t="s">
        <v>658</v>
      </c>
      <c r="F5933" s="21">
        <v>9.9529715573833251</v>
      </c>
      <c r="G5933" s="21">
        <v>9.6763693669029003</v>
      </c>
      <c r="H5933" s="24">
        <v>4.1193727685864157E-2</v>
      </c>
      <c r="I5933" s="3">
        <f t="shared" si="277"/>
        <v>1617.9499999999362</v>
      </c>
      <c r="J5933" s="3">
        <f>INDEX(PowerArray,MIN(MaximumPowerIndex,ROUND(G5933*100,0)))</f>
        <v>1515.0799999999383</v>
      </c>
      <c r="K5933" s="3">
        <f>MIN(J5933-M5933+N5933,'Power Look Up'!$F$4)</f>
        <v>1538.3838512838331</v>
      </c>
      <c r="M5933" s="50">
        <f t="array" ref="M5933">_xlfn.SUM(_xlfn.NORM.DIST($S$3:$S$1003,$G5933,$P5933,FALSE)*WindSpeedStep*$T$3:$T$1003)</f>
        <v>1514.435022592013</v>
      </c>
      <c r="N5933" s="50">
        <f t="array" ref="N5933">_xlfn.SUM(_xlfn.NORM.DIST($S$3:$S$1003,$G5933,$Q5933,FALSE)*WindSpeedStep*$T$3:$T$1003)</f>
        <v>1537.7388738759078</v>
      </c>
      <c r="P5933" s="42">
        <f t="shared" si="276"/>
        <v>0.96763693669029005</v>
      </c>
      <c r="Q5933" s="42">
        <f t="shared" si="278"/>
        <v>0.39860572468803585</v>
      </c>
    </row>
    <row r="5934" spans="5:17" x14ac:dyDescent="0.2">
      <c r="E5934" s="15" t="s">
        <v>659</v>
      </c>
      <c r="F5934" s="21">
        <v>10.518170569007502</v>
      </c>
      <c r="G5934" s="21">
        <v>10.462107533336226</v>
      </c>
      <c r="H5934" s="24">
        <v>3.4226484314749964E-2</v>
      </c>
      <c r="I5934" s="3">
        <f t="shared" si="277"/>
        <v>1775.8399999999519</v>
      </c>
      <c r="J5934" s="3">
        <f>INDEX(PowerArray,MIN(MaximumPowerIndex,ROUND(G5934*100,0)))</f>
        <v>1759.8199999999524</v>
      </c>
      <c r="K5934" s="3">
        <f>MIN(J5934-M5934+N5934,'Power Look Up'!$F$4)</f>
        <v>1849.8608591458969</v>
      </c>
      <c r="M5934" s="50">
        <f t="array" ref="M5934">_xlfn.SUM(_xlfn.NORM.DIST($S$3:$S$1003,$G5934,$P5934,FALSE)*WindSpeedStep*$T$3:$T$1003)</f>
        <v>1756.6192926830099</v>
      </c>
      <c r="N5934" s="50">
        <f t="array" ref="N5934">_xlfn.SUM(_xlfn.NORM.DIST($S$3:$S$1003,$G5934,$Q5934,FALSE)*WindSpeedStep*$T$3:$T$1003)</f>
        <v>1846.6601518289544</v>
      </c>
      <c r="P5934" s="42">
        <f t="shared" si="276"/>
        <v>1.0462107533336227</v>
      </c>
      <c r="Q5934" s="42">
        <f t="shared" si="278"/>
        <v>0.35808115938895979</v>
      </c>
    </row>
    <row r="5935" spans="5:17" x14ac:dyDescent="0.2">
      <c r="E5935" s="15" t="s">
        <v>660</v>
      </c>
      <c r="F5935" s="21">
        <v>9.843317454343131</v>
      </c>
      <c r="G5935" s="21">
        <v>9.7616676620647027</v>
      </c>
      <c r="H5935" s="24">
        <v>3.0477529693775353E-2</v>
      </c>
      <c r="I5935" s="3">
        <f t="shared" si="277"/>
        <v>1576.039999999937</v>
      </c>
      <c r="J5935" s="3">
        <f>INDEX(PowerArray,MIN(MaximumPowerIndex,ROUND(G5935*100,0)))</f>
        <v>1545.5599999999376</v>
      </c>
      <c r="K5935" s="3">
        <f>MIN(J5935-M5935+N5935,'Power Look Up'!$F$4)</f>
        <v>1579.3037557784048</v>
      </c>
      <c r="M5935" s="50">
        <f t="array" ref="M5935">_xlfn.SUM(_xlfn.NORM.DIST($S$3:$S$1003,$G5935,$P5935,FALSE)*WindSpeedStep*$T$3:$T$1003)</f>
        <v>1544.4689963476351</v>
      </c>
      <c r="N5935" s="50">
        <f t="array" ref="N5935">_xlfn.SUM(_xlfn.NORM.DIST($S$3:$S$1003,$G5935,$Q5935,FALSE)*WindSpeedStep*$T$3:$T$1003)</f>
        <v>1578.2127521261023</v>
      </c>
      <c r="P5935" s="42">
        <f t="shared" si="276"/>
        <v>0.97616676620647036</v>
      </c>
      <c r="Q5935" s="42">
        <f t="shared" si="278"/>
        <v>0.29751151603134363</v>
      </c>
    </row>
    <row r="5936" spans="5:17" x14ac:dyDescent="0.2">
      <c r="E5936" s="15" t="s">
        <v>661</v>
      </c>
      <c r="F5936" s="21">
        <v>10.393532055114074</v>
      </c>
      <c r="G5936" s="21">
        <v>10.297610998891695</v>
      </c>
      <c r="H5936" s="24">
        <v>4.3296157419226919E-2</v>
      </c>
      <c r="I5936" s="3">
        <f t="shared" si="277"/>
        <v>1741.1299999999528</v>
      </c>
      <c r="J5936" s="3">
        <f>INDEX(PowerArray,MIN(MaximumPowerIndex,ROUND(G5936*100,0)))</f>
        <v>1717.0999999999533</v>
      </c>
      <c r="K5936" s="3">
        <f>MIN(J5936-M5936+N5936,'Power Look Up'!$F$4)</f>
        <v>1787.7330629478502</v>
      </c>
      <c r="M5936" s="50">
        <f t="array" ref="M5936">_xlfn.SUM(_xlfn.NORM.DIST($S$3:$S$1003,$G5936,$P5936,FALSE)*WindSpeedStep*$T$3:$T$1003)</f>
        <v>1713.1354071295552</v>
      </c>
      <c r="N5936" s="50">
        <f t="array" ref="N5936">_xlfn.SUM(_xlfn.NORM.DIST($S$3:$S$1003,$G5936,$Q5936,FALSE)*WindSpeedStep*$T$3:$T$1003)</f>
        <v>1783.7684700774521</v>
      </c>
      <c r="P5936" s="42">
        <f t="shared" si="276"/>
        <v>1.0297610998891695</v>
      </c>
      <c r="Q5936" s="42">
        <f t="shared" si="278"/>
        <v>0.44584698684997742</v>
      </c>
    </row>
    <row r="5937" spans="5:17" x14ac:dyDescent="0.2">
      <c r="E5937" s="15" t="s">
        <v>662</v>
      </c>
      <c r="F5937" s="21">
        <v>10.041988744412414</v>
      </c>
      <c r="G5937" s="21">
        <v>9.9844616517270381</v>
      </c>
      <c r="H5937" s="24">
        <v>2.5891285742046841E-2</v>
      </c>
      <c r="I5937" s="3">
        <f t="shared" si="277"/>
        <v>1647.6799999999548</v>
      </c>
      <c r="J5937" s="3">
        <f>INDEX(PowerArray,MIN(MaximumPowerIndex,ROUND(G5937*100,0)))</f>
        <v>1629.379999999936</v>
      </c>
      <c r="K5937" s="3">
        <f>MIN(J5937-M5937+N5937,'Power Look Up'!$F$4)</f>
        <v>1684.9172824291911</v>
      </c>
      <c r="M5937" s="50">
        <f t="array" ref="M5937">_xlfn.SUM(_xlfn.NORM.DIST($S$3:$S$1003,$G5937,$P5937,FALSE)*WindSpeedStep*$T$3:$T$1003)</f>
        <v>1619.1686256279584</v>
      </c>
      <c r="N5937" s="50">
        <f t="array" ref="N5937">_xlfn.SUM(_xlfn.NORM.DIST($S$3:$S$1003,$G5937,$Q5937,FALSE)*WindSpeedStep*$T$3:$T$1003)</f>
        <v>1674.7059080572135</v>
      </c>
      <c r="P5937" s="42">
        <f t="shared" si="276"/>
        <v>0.9984461651727039</v>
      </c>
      <c r="Q5937" s="42">
        <f t="shared" si="278"/>
        <v>0.25851054960537373</v>
      </c>
    </row>
    <row r="5938" spans="5:17" x14ac:dyDescent="0.2">
      <c r="E5938" s="15" t="s">
        <v>663</v>
      </c>
      <c r="F5938" s="21">
        <v>10.161157749783817</v>
      </c>
      <c r="G5938" s="21">
        <v>10.159513607213633</v>
      </c>
      <c r="H5938" s="24">
        <v>2.3619355777160934E-2</v>
      </c>
      <c r="I5938" s="3">
        <f t="shared" si="277"/>
        <v>1679.7199999999541</v>
      </c>
      <c r="J5938" s="3">
        <f>INDEX(PowerArray,MIN(MaximumPowerIndex,ROUND(G5938*100,0)))</f>
        <v>1679.7199999999541</v>
      </c>
      <c r="K5938" s="3">
        <f>MIN(J5938-M5938+N5938,'Power Look Up'!$F$4)</f>
        <v>1750.2574946358488</v>
      </c>
      <c r="M5938" s="50">
        <f t="array" ref="M5938">_xlfn.SUM(_xlfn.NORM.DIST($S$3:$S$1003,$G5938,$P5938,FALSE)*WindSpeedStep*$T$3:$T$1003)</f>
        <v>1673.4293524593245</v>
      </c>
      <c r="N5938" s="50">
        <f t="array" ref="N5938">_xlfn.SUM(_xlfn.NORM.DIST($S$3:$S$1003,$G5938,$Q5938,FALSE)*WindSpeedStep*$T$3:$T$1003)</f>
        <v>1743.9668470952192</v>
      </c>
      <c r="P5938" s="42">
        <f t="shared" si="276"/>
        <v>1.0159513607213633</v>
      </c>
      <c r="Q5938" s="42">
        <f t="shared" si="278"/>
        <v>0.23996116641168644</v>
      </c>
    </row>
    <row r="5939" spans="5:17" x14ac:dyDescent="0.2">
      <c r="E5939" s="15" t="s">
        <v>664</v>
      </c>
      <c r="F5939" s="21">
        <v>10.29675221211102</v>
      </c>
      <c r="G5939" s="21">
        <v>10.194804572777011</v>
      </c>
      <c r="H5939" s="24">
        <v>2.8164220525662698E-2</v>
      </c>
      <c r="I5939" s="3">
        <f t="shared" si="277"/>
        <v>1717.0999999999533</v>
      </c>
      <c r="J5939" s="3">
        <f>INDEX(PowerArray,MIN(MaximumPowerIndex,ROUND(G5939*100,0)))</f>
        <v>1687.7299999999539</v>
      </c>
      <c r="K5939" s="3">
        <f>MIN(J5939-M5939+N5939,'Power Look Up'!$F$4)</f>
        <v>1759.1356298833612</v>
      </c>
      <c r="M5939" s="50">
        <f t="array" ref="M5939">_xlfn.SUM(_xlfn.NORM.DIST($S$3:$S$1003,$G5939,$P5939,FALSE)*WindSpeedStep*$T$3:$T$1003)</f>
        <v>1683.8456463002788</v>
      </c>
      <c r="N5939" s="50">
        <f t="array" ref="N5939">_xlfn.SUM(_xlfn.NORM.DIST($S$3:$S$1003,$G5939,$Q5939,FALSE)*WindSpeedStep*$T$3:$T$1003)</f>
        <v>1755.2512761836861</v>
      </c>
      <c r="P5939" s="42">
        <f t="shared" si="276"/>
        <v>1.0194804572777012</v>
      </c>
      <c r="Q5939" s="42">
        <f t="shared" si="278"/>
        <v>0.2871287242037262</v>
      </c>
    </row>
    <row r="5940" spans="5:17" x14ac:dyDescent="0.2">
      <c r="E5940" s="15" t="s">
        <v>665</v>
      </c>
      <c r="F5940" s="21">
        <v>9.5073060238240092</v>
      </c>
      <c r="G5940" s="21">
        <v>9.3728837624833172</v>
      </c>
      <c r="H5940" s="24">
        <v>5.6798424143162517E-2</v>
      </c>
      <c r="I5940" s="3">
        <f t="shared" si="277"/>
        <v>1450.3099999999397</v>
      </c>
      <c r="J5940" s="3">
        <f>INDEX(PowerArray,MIN(MaximumPowerIndex,ROUND(G5940*100,0)))</f>
        <v>1396.9699999999409</v>
      </c>
      <c r="K5940" s="3">
        <f>MIN(J5940-M5940+N5940,'Power Look Up'!$F$4)</f>
        <v>1399.4184600915612</v>
      </c>
      <c r="M5940" s="50">
        <f t="array" ref="M5940">_xlfn.SUM(_xlfn.NORM.DIST($S$3:$S$1003,$G5940,$P5940,FALSE)*WindSpeedStep*$T$3:$T$1003)</f>
        <v>1402.7369713462404</v>
      </c>
      <c r="N5940" s="50">
        <f t="array" ref="N5940">_xlfn.SUM(_xlfn.NORM.DIST($S$3:$S$1003,$G5940,$Q5940,FALSE)*WindSpeedStep*$T$3:$T$1003)</f>
        <v>1405.1854314378606</v>
      </c>
      <c r="P5940" s="42">
        <f t="shared" si="276"/>
        <v>0.93728837624833172</v>
      </c>
      <c r="Q5940" s="42">
        <f t="shared" si="278"/>
        <v>0.53236502738608837</v>
      </c>
    </row>
    <row r="5941" spans="5:17" x14ac:dyDescent="0.2">
      <c r="E5941" s="15" t="s">
        <v>666</v>
      </c>
      <c r="F5941" s="21">
        <v>8.8990838714618068</v>
      </c>
      <c r="G5941" s="21">
        <v>8.8190213533802293</v>
      </c>
      <c r="H5941" s="24">
        <v>5.3938136434391513E-2</v>
      </c>
      <c r="I5941" s="3">
        <f t="shared" si="277"/>
        <v>1219.2999999999467</v>
      </c>
      <c r="J5941" s="3">
        <f>INDEX(PowerArray,MIN(MaximumPowerIndex,ROUND(G5941*100,0)))</f>
        <v>1189.9399999999473</v>
      </c>
      <c r="K5941" s="3">
        <f>MIN(J5941-M5941+N5941,'Power Look Up'!$F$4)</f>
        <v>1173.237367211653</v>
      </c>
      <c r="M5941" s="50">
        <f t="array" ref="M5941">_xlfn.SUM(_xlfn.NORM.DIST($S$3:$S$1003,$G5941,$P5941,FALSE)*WindSpeedStep*$T$3:$T$1003)</f>
        <v>1190.1872131024868</v>
      </c>
      <c r="N5941" s="50">
        <f t="array" ref="N5941">_xlfn.SUM(_xlfn.NORM.DIST($S$3:$S$1003,$G5941,$Q5941,FALSE)*WindSpeedStep*$T$3:$T$1003)</f>
        <v>1173.4845803141925</v>
      </c>
      <c r="P5941" s="42">
        <f t="shared" si="276"/>
        <v>0.88190213533802297</v>
      </c>
      <c r="Q5941" s="42">
        <f t="shared" si="278"/>
        <v>0.47568157697643493</v>
      </c>
    </row>
    <row r="5942" spans="5:17" x14ac:dyDescent="0.2">
      <c r="E5942" s="15" t="s">
        <v>667</v>
      </c>
      <c r="F5942" s="21">
        <v>8.8300756254787647</v>
      </c>
      <c r="G5942" s="21">
        <v>8.660039989946597</v>
      </c>
      <c r="H5942" s="24">
        <v>5.4359670331133148E-2</v>
      </c>
      <c r="I5942" s="3">
        <f t="shared" si="277"/>
        <v>1193.6099999999471</v>
      </c>
      <c r="J5942" s="3">
        <f>INDEX(PowerArray,MIN(MaximumPowerIndex,ROUND(G5942*100,0)))</f>
        <v>1131.2199999999486</v>
      </c>
      <c r="K5942" s="3">
        <f>MIN(J5942-M5942+N5942,'Power Look Up'!$F$4)</f>
        <v>1112.9123451661187</v>
      </c>
      <c r="M5942" s="50">
        <f t="array" ref="M5942">_xlfn.SUM(_xlfn.NORM.DIST($S$3:$S$1003,$G5942,$P5942,FALSE)*WindSpeedStep*$T$3:$T$1003)</f>
        <v>1129.7126735949034</v>
      </c>
      <c r="N5942" s="50">
        <f t="array" ref="N5942">_xlfn.SUM(_xlfn.NORM.DIST($S$3:$S$1003,$G5942,$Q5942,FALSE)*WindSpeedStep*$T$3:$T$1003)</f>
        <v>1111.4050187610735</v>
      </c>
      <c r="P5942" s="42">
        <f t="shared" si="276"/>
        <v>0.86600399899465974</v>
      </c>
      <c r="Q5942" s="42">
        <f t="shared" si="278"/>
        <v>0.47075691890792665</v>
      </c>
    </row>
    <row r="5943" spans="5:17" x14ac:dyDescent="0.2">
      <c r="E5943" s="15" t="s">
        <v>668</v>
      </c>
      <c r="F5943" s="21">
        <v>9.831776224036707</v>
      </c>
      <c r="G5943" s="21">
        <v>9.6987393729495253</v>
      </c>
      <c r="H5943" s="24">
        <v>4.7804179966072141E-2</v>
      </c>
      <c r="I5943" s="3">
        <f t="shared" si="277"/>
        <v>1572.229999999937</v>
      </c>
      <c r="J5943" s="3">
        <f>INDEX(PowerArray,MIN(MaximumPowerIndex,ROUND(G5943*100,0)))</f>
        <v>1522.6999999999382</v>
      </c>
      <c r="K5943" s="3">
        <f>MIN(J5943-M5943+N5943,'Power Look Up'!$F$4)</f>
        <v>1545.9104336592245</v>
      </c>
      <c r="M5943" s="50">
        <f t="array" ref="M5943">_xlfn.SUM(_xlfn.NORM.DIST($S$3:$S$1003,$G5943,$P5943,FALSE)*WindSpeedStep*$T$3:$T$1003)</f>
        <v>1522.3800036976527</v>
      </c>
      <c r="N5943" s="50">
        <f t="array" ref="N5943">_xlfn.SUM(_xlfn.NORM.DIST($S$3:$S$1003,$G5943,$Q5943,FALSE)*WindSpeedStep*$T$3:$T$1003)</f>
        <v>1545.590437356939</v>
      </c>
      <c r="P5943" s="42">
        <f t="shared" si="276"/>
        <v>0.96987393729495253</v>
      </c>
      <c r="Q5943" s="42">
        <f t="shared" si="278"/>
        <v>0.4636402824285088</v>
      </c>
    </row>
    <row r="5944" spans="5:17" x14ac:dyDescent="0.2">
      <c r="E5944" s="15" t="s">
        <v>669</v>
      </c>
      <c r="F5944" s="21">
        <v>10.091355341950219</v>
      </c>
      <c r="G5944" s="21">
        <v>9.9870620418040357</v>
      </c>
      <c r="H5944" s="24">
        <v>8.42305093020074E-2</v>
      </c>
      <c r="I5944" s="3">
        <f t="shared" si="277"/>
        <v>1661.0299999999545</v>
      </c>
      <c r="J5944" s="3">
        <f>INDEX(PowerArray,MIN(MaximumPowerIndex,ROUND(G5944*100,0)))</f>
        <v>1633.1899999999357</v>
      </c>
      <c r="K5944" s="3">
        <f>MIN(J5944-M5944+N5944,'Power Look Up'!$F$4)</f>
        <v>1649.0335019690135</v>
      </c>
      <c r="M5944" s="50">
        <f t="array" ref="M5944">_xlfn.SUM(_xlfn.NORM.DIST($S$3:$S$1003,$G5944,$P5944,FALSE)*WindSpeedStep*$T$3:$T$1003)</f>
        <v>1620.004920096854</v>
      </c>
      <c r="N5944" s="50">
        <f t="array" ref="N5944">_xlfn.SUM(_xlfn.NORM.DIST($S$3:$S$1003,$G5944,$Q5944,FALSE)*WindSpeedStep*$T$3:$T$1003)</f>
        <v>1635.8484220659318</v>
      </c>
      <c r="P5944" s="42">
        <f t="shared" si="276"/>
        <v>0.99870620418040357</v>
      </c>
      <c r="Q5944" s="42">
        <f t="shared" si="278"/>
        <v>0.84121532221189987</v>
      </c>
    </row>
    <row r="5945" spans="5:17" x14ac:dyDescent="0.2">
      <c r="E5945" s="15" t="s">
        <v>670</v>
      </c>
      <c r="F5945" s="21">
        <v>11.738064890785333</v>
      </c>
      <c r="G5945" s="21">
        <v>11.53212651816807</v>
      </c>
      <c r="H5945" s="24">
        <v>4.3448388192193627E-2</v>
      </c>
      <c r="I5945" s="3">
        <f t="shared" si="277"/>
        <v>1966.1599999999828</v>
      </c>
      <c r="J5945" s="3">
        <f>INDEX(PowerArray,MIN(MaximumPowerIndex,ROUND(G5945*100,0)))</f>
        <v>1948.5199999999832</v>
      </c>
      <c r="K5945" s="3">
        <f>MIN(J5945-M5945+N5945,'Power Look Up'!$F$4)</f>
        <v>2000</v>
      </c>
      <c r="M5945" s="50">
        <f t="array" ref="M5945">_xlfn.SUM(_xlfn.NORM.DIST($S$3:$S$1003,$G5945,$P5945,FALSE)*WindSpeedStep*$T$3:$T$1003)</f>
        <v>1938.2413474629068</v>
      </c>
      <c r="N5945" s="50">
        <f t="array" ref="N5945">_xlfn.SUM(_xlfn.NORM.DIST($S$3:$S$1003,$G5945,$Q5945,FALSE)*WindSpeedStep*$T$3:$T$1003)</f>
        <v>2017.0290170492456</v>
      </c>
      <c r="P5945" s="42">
        <f t="shared" si="276"/>
        <v>1.1532126518168071</v>
      </c>
      <c r="Q5945" s="42">
        <f t="shared" si="278"/>
        <v>0.50105230964285663</v>
      </c>
    </row>
    <row r="5946" spans="5:17" x14ac:dyDescent="0.2">
      <c r="E5946" s="15" t="s">
        <v>671</v>
      </c>
      <c r="F5946" s="21">
        <v>11.558979441586096</v>
      </c>
      <c r="G5946" s="21">
        <v>11.394957919476949</v>
      </c>
      <c r="H5946" s="24">
        <v>3.7200516029380216E-2</v>
      </c>
      <c r="I5946" s="3">
        <f t="shared" si="277"/>
        <v>1951.0399999999831</v>
      </c>
      <c r="J5946" s="3">
        <f>INDEX(PowerArray,MIN(MaximumPowerIndex,ROUND(G5946*100,0)))</f>
        <v>1936.7599999999834</v>
      </c>
      <c r="K5946" s="3">
        <f>MIN(J5946-M5946+N5946,'Power Look Up'!$F$4)</f>
        <v>2000</v>
      </c>
      <c r="M5946" s="50">
        <f t="array" ref="M5946">_xlfn.SUM(_xlfn.NORM.DIST($S$3:$S$1003,$G5946,$P5946,FALSE)*WindSpeedStep*$T$3:$T$1003)</f>
        <v>1923.8284490619531</v>
      </c>
      <c r="N5946" s="50">
        <f t="array" ref="N5946">_xlfn.SUM(_xlfn.NORM.DIST($S$3:$S$1003,$G5946,$Q5946,FALSE)*WindSpeedStep*$T$3:$T$1003)</f>
        <v>2017.8617736466761</v>
      </c>
      <c r="P5946" s="42">
        <f t="shared" si="276"/>
        <v>1.1394957919476949</v>
      </c>
      <c r="Q5946" s="42">
        <f t="shared" si="278"/>
        <v>0.4238983147376153</v>
      </c>
    </row>
    <row r="5947" spans="5:17" x14ac:dyDescent="0.2">
      <c r="E5947" s="15" t="s">
        <v>672</v>
      </c>
      <c r="F5947" s="21">
        <v>10.909841633879051</v>
      </c>
      <c r="G5947" s="21">
        <v>10.824200417764349</v>
      </c>
      <c r="H5947" s="24">
        <v>3.9413954338685601E-2</v>
      </c>
      <c r="I5947" s="3">
        <f t="shared" si="277"/>
        <v>1879.9699999999498</v>
      </c>
      <c r="J5947" s="3">
        <f>INDEX(PowerArray,MIN(MaximumPowerIndex,ROUND(G5947*100,0)))</f>
        <v>1855.9399999999503</v>
      </c>
      <c r="K5947" s="3">
        <f>MIN(J5947-M5947+N5947,'Power Look Up'!$F$4)</f>
        <v>1960.7712055832078</v>
      </c>
      <c r="M5947" s="50">
        <f t="array" ref="M5947">_xlfn.SUM(_xlfn.NORM.DIST($S$3:$S$1003,$G5947,$P5947,FALSE)*WindSpeedStep*$T$3:$T$1003)</f>
        <v>1837.182714051934</v>
      </c>
      <c r="N5947" s="50">
        <f t="array" ref="N5947">_xlfn.SUM(_xlfn.NORM.DIST($S$3:$S$1003,$G5947,$Q5947,FALSE)*WindSpeedStep*$T$3:$T$1003)</f>
        <v>1942.0139196351915</v>
      </c>
      <c r="P5947" s="42">
        <f t="shared" si="276"/>
        <v>1.0824200417764349</v>
      </c>
      <c r="Q5947" s="42">
        <f t="shared" si="278"/>
        <v>0.42662454101854563</v>
      </c>
    </row>
    <row r="5948" spans="5:17" x14ac:dyDescent="0.2">
      <c r="E5948" s="15" t="s">
        <v>673</v>
      </c>
      <c r="F5948" s="21">
        <v>11.708820280248814</v>
      </c>
      <c r="G5948" s="21">
        <v>11.642073648361473</v>
      </c>
      <c r="H5948" s="24">
        <v>2.5621710199622685E-2</v>
      </c>
      <c r="I5948" s="3">
        <f t="shared" si="277"/>
        <v>1963.6399999999828</v>
      </c>
      <c r="J5948" s="3">
        <f>INDEX(PowerArray,MIN(MaximumPowerIndex,ROUND(G5948*100,0)))</f>
        <v>1957.7599999999829</v>
      </c>
      <c r="K5948" s="3">
        <f>MIN(J5948-M5948+N5948,'Power Look Up'!$F$4)</f>
        <v>2000</v>
      </c>
      <c r="M5948" s="50">
        <f t="array" ref="M5948">_xlfn.SUM(_xlfn.NORM.DIST($S$3:$S$1003,$G5948,$P5948,FALSE)*WindSpeedStep*$T$3:$T$1003)</f>
        <v>1948.2762661992906</v>
      </c>
      <c r="N5948" s="50">
        <f t="array" ref="N5948">_xlfn.SUM(_xlfn.NORM.DIST($S$3:$S$1003,$G5948,$Q5948,FALSE)*WindSpeedStep*$T$3:$T$1003)</f>
        <v>2028.283551970133</v>
      </c>
      <c r="P5948" s="42">
        <f t="shared" si="276"/>
        <v>1.1642073648361473</v>
      </c>
      <c r="Q5948" s="42">
        <f t="shared" si="278"/>
        <v>0.29828983714098162</v>
      </c>
    </row>
    <row r="5949" spans="5:17" x14ac:dyDescent="0.2">
      <c r="E5949" s="15" t="s">
        <v>674</v>
      </c>
      <c r="F5949" s="21">
        <v>11.470205026887516</v>
      </c>
      <c r="G5949" s="21">
        <v>11.38023011328829</v>
      </c>
      <c r="H5949" s="24">
        <v>2.7026543926052183E-2</v>
      </c>
      <c r="I5949" s="3">
        <f t="shared" si="277"/>
        <v>1943.4799999999832</v>
      </c>
      <c r="J5949" s="3">
        <f>INDEX(PowerArray,MIN(MaximumPowerIndex,ROUND(G5949*100,0)))</f>
        <v>1935.9199999999832</v>
      </c>
      <c r="K5949" s="3">
        <f>MIN(J5949-M5949+N5949,'Power Look Up'!$F$4)</f>
        <v>2000</v>
      </c>
      <c r="M5949" s="50">
        <f t="array" ref="M5949">_xlfn.SUM(_xlfn.NORM.DIST($S$3:$S$1003,$G5949,$P5949,FALSE)*WindSpeedStep*$T$3:$T$1003)</f>
        <v>1922.1482025905884</v>
      </c>
      <c r="N5949" s="50">
        <f t="array" ref="N5949">_xlfn.SUM(_xlfn.NORM.DIST($S$3:$S$1003,$G5949,$Q5949,FALSE)*WindSpeedStep*$T$3:$T$1003)</f>
        <v>2026.7073488836315</v>
      </c>
      <c r="P5949" s="42">
        <f t="shared" si="276"/>
        <v>1.138023011328829</v>
      </c>
      <c r="Q5949" s="42">
        <f t="shared" si="278"/>
        <v>0.30756828904536776</v>
      </c>
    </row>
    <row r="5950" spans="5:17" x14ac:dyDescent="0.2">
      <c r="E5950" s="15" t="s">
        <v>675</v>
      </c>
      <c r="F5950" s="21">
        <v>11.707880513439545</v>
      </c>
      <c r="G5950" s="21">
        <v>11.596311628977299</v>
      </c>
      <c r="H5950" s="24">
        <v>3.9289775760178225E-2</v>
      </c>
      <c r="I5950" s="3">
        <f t="shared" si="277"/>
        <v>1963.6399999999828</v>
      </c>
      <c r="J5950" s="3">
        <f>INDEX(PowerArray,MIN(MaximumPowerIndex,ROUND(G5950*100,0)))</f>
        <v>1954.399999999983</v>
      </c>
      <c r="K5950" s="3">
        <f>MIN(J5950-M5950+N5950,'Power Look Up'!$F$4)</f>
        <v>2000</v>
      </c>
      <c r="M5950" s="50">
        <f t="array" ref="M5950">_xlfn.SUM(_xlfn.NORM.DIST($S$3:$S$1003,$G5950,$P5950,FALSE)*WindSpeedStep*$T$3:$T$1003)</f>
        <v>1944.2557110908299</v>
      </c>
      <c r="N5950" s="50">
        <f t="array" ref="N5950">_xlfn.SUM(_xlfn.NORM.DIST($S$3:$S$1003,$G5950,$Q5950,FALSE)*WindSpeedStep*$T$3:$T$1003)</f>
        <v>2022.1486437330109</v>
      </c>
      <c r="P5950" s="42">
        <f t="shared" si="276"/>
        <v>1.1596311628977298</v>
      </c>
      <c r="Q5950" s="42">
        <f t="shared" si="278"/>
        <v>0.45561648354766515</v>
      </c>
    </row>
    <row r="5951" spans="5:17" x14ac:dyDescent="0.2">
      <c r="E5951" s="15" t="s">
        <v>676</v>
      </c>
      <c r="F5951" s="21">
        <v>11.138527163518541</v>
      </c>
      <c r="G5951" s="21">
        <v>11.038330367825063</v>
      </c>
      <c r="H5951" s="24">
        <v>6.8231642194956435E-2</v>
      </c>
      <c r="I5951" s="3">
        <f t="shared" si="277"/>
        <v>1915.7599999999838</v>
      </c>
      <c r="J5951" s="3">
        <f>INDEX(PowerArray,MIN(MaximumPowerIndex,ROUND(G5951*100,0)))</f>
        <v>1907.359999999984</v>
      </c>
      <c r="K5951" s="3">
        <f>MIN(J5951-M5951+N5951,'Power Look Up'!$F$4)</f>
        <v>1965.0015394011486</v>
      </c>
      <c r="M5951" s="50">
        <f t="array" ref="M5951">_xlfn.SUM(_xlfn.NORM.DIST($S$3:$S$1003,$G5951,$P5951,FALSE)*WindSpeedStep*$T$3:$T$1003)</f>
        <v>1875.1538349311741</v>
      </c>
      <c r="N5951" s="50">
        <f t="array" ref="N5951">_xlfn.SUM(_xlfn.NORM.DIST($S$3:$S$1003,$G5951,$Q5951,FALSE)*WindSpeedStep*$T$3:$T$1003)</f>
        <v>1932.7953743323387</v>
      </c>
      <c r="P5951" s="42">
        <f t="shared" si="276"/>
        <v>1.1038330367825064</v>
      </c>
      <c r="Q5951" s="42">
        <f t="shared" si="278"/>
        <v>0.75316340808716153</v>
      </c>
    </row>
    <row r="5952" spans="5:17" x14ac:dyDescent="0.2">
      <c r="E5952" s="15" t="s">
        <v>677</v>
      </c>
      <c r="F5952" s="21">
        <v>10.212071333945602</v>
      </c>
      <c r="G5952" s="21">
        <v>10.157063714461213</v>
      </c>
      <c r="H5952" s="24">
        <v>2.6439298274631332E-2</v>
      </c>
      <c r="I5952" s="3">
        <f t="shared" si="277"/>
        <v>1693.0699999999538</v>
      </c>
      <c r="J5952" s="3">
        <f>INDEX(PowerArray,MIN(MaximumPowerIndex,ROUND(G5952*100,0)))</f>
        <v>1679.7199999999541</v>
      </c>
      <c r="K5952" s="3">
        <f>MIN(J5952-M5952+N5952,'Power Look Up'!$F$4)</f>
        <v>1748.8940808461832</v>
      </c>
      <c r="M5952" s="50">
        <f t="array" ref="M5952">_xlfn.SUM(_xlfn.NORM.DIST($S$3:$S$1003,$G5952,$P5952,FALSE)*WindSpeedStep*$T$3:$T$1003)</f>
        <v>1672.6995332645176</v>
      </c>
      <c r="N5952" s="50">
        <f t="array" ref="N5952">_xlfn.SUM(_xlfn.NORM.DIST($S$3:$S$1003,$G5952,$Q5952,FALSE)*WindSpeedStep*$T$3:$T$1003)</f>
        <v>1741.8736141107468</v>
      </c>
      <c r="P5952" s="42">
        <f t="shared" si="276"/>
        <v>1.0157063714461214</v>
      </c>
      <c r="Q5952" s="42">
        <f t="shared" si="278"/>
        <v>0.26854563714107482</v>
      </c>
    </row>
    <row r="5953" spans="5:17" x14ac:dyDescent="0.2">
      <c r="E5953" s="15" t="s">
        <v>678</v>
      </c>
      <c r="F5953" s="21">
        <v>10.535832925902504</v>
      </c>
      <c r="G5953" s="21">
        <v>10.462064212828311</v>
      </c>
      <c r="H5953" s="24">
        <v>2.5626830066391899E-2</v>
      </c>
      <c r="I5953" s="3">
        <f t="shared" si="277"/>
        <v>1781.1799999999519</v>
      </c>
      <c r="J5953" s="3">
        <f>INDEX(PowerArray,MIN(MaximumPowerIndex,ROUND(G5953*100,0)))</f>
        <v>1759.8199999999524</v>
      </c>
      <c r="K5953" s="3">
        <f>MIN(J5953-M5953+N5953,'Power Look Up'!$F$4)</f>
        <v>1854.1844524909161</v>
      </c>
      <c r="M5953" s="50">
        <f t="array" ref="M5953">_xlfn.SUM(_xlfn.NORM.DIST($S$3:$S$1003,$G5953,$P5953,FALSE)*WindSpeedStep*$T$3:$T$1003)</f>
        <v>1756.6084016051966</v>
      </c>
      <c r="N5953" s="50">
        <f t="array" ref="N5953">_xlfn.SUM(_xlfn.NORM.DIST($S$3:$S$1003,$G5953,$Q5953,FALSE)*WindSpeedStep*$T$3:$T$1003)</f>
        <v>1850.9728540961603</v>
      </c>
      <c r="P5953" s="42">
        <f t="shared" si="276"/>
        <v>1.0462064212828313</v>
      </c>
      <c r="Q5953" s="42">
        <f t="shared" si="278"/>
        <v>0.26810954172583124</v>
      </c>
    </row>
    <row r="5954" spans="5:17" x14ac:dyDescent="0.2">
      <c r="E5954" s="15" t="s">
        <v>679</v>
      </c>
      <c r="F5954" s="21">
        <v>11.515527782839523</v>
      </c>
      <c r="G5954" s="21">
        <v>11.372206215472495</v>
      </c>
      <c r="H5954" s="24">
        <v>3.5604099762668567E-2</v>
      </c>
      <c r="I5954" s="3">
        <f t="shared" si="277"/>
        <v>1947.679999999983</v>
      </c>
      <c r="J5954" s="3">
        <f>INDEX(PowerArray,MIN(MaximumPowerIndex,ROUND(G5954*100,0)))</f>
        <v>1935.0799999999833</v>
      </c>
      <c r="K5954" s="3">
        <f>MIN(J5954-M5954+N5954,'Power Look Up'!$F$4)</f>
        <v>2000</v>
      </c>
      <c r="M5954" s="50">
        <f t="array" ref="M5954">_xlfn.SUM(_xlfn.NORM.DIST($S$3:$S$1003,$G5954,$P5954,FALSE)*WindSpeedStep*$T$3:$T$1003)</f>
        <v>1921.2215704416744</v>
      </c>
      <c r="N5954" s="50">
        <f t="array" ref="N5954">_xlfn.SUM(_xlfn.NORM.DIST($S$3:$S$1003,$G5954,$Q5954,FALSE)*WindSpeedStep*$T$3:$T$1003)</f>
        <v>2018.5039749495072</v>
      </c>
      <c r="P5954" s="42">
        <f t="shared" si="276"/>
        <v>1.1372206215472496</v>
      </c>
      <c r="Q5954" s="42">
        <f t="shared" si="278"/>
        <v>0.40489716461732228</v>
      </c>
    </row>
    <row r="5955" spans="5:17" x14ac:dyDescent="0.2">
      <c r="E5955" s="15" t="s">
        <v>680</v>
      </c>
      <c r="F5955" s="21">
        <v>11.992951722991984</v>
      </c>
      <c r="G5955" s="21">
        <v>11.814558099096594</v>
      </c>
      <c r="H5955" s="24">
        <v>2.751616179421025E-2</v>
      </c>
      <c r="I5955" s="3">
        <f t="shared" si="277"/>
        <v>1987.1599999999823</v>
      </c>
      <c r="J5955" s="3">
        <f>INDEX(PowerArray,MIN(MaximumPowerIndex,ROUND(G5955*100,0)))</f>
        <v>1972.0399999999827</v>
      </c>
      <c r="K5955" s="3">
        <f>MIN(J5955-M5955+N5955,'Power Look Up'!$F$4)</f>
        <v>2000</v>
      </c>
      <c r="M5955" s="50">
        <f t="array" ref="M5955">_xlfn.SUM(_xlfn.NORM.DIST($S$3:$S$1003,$G5955,$P5955,FALSE)*WindSpeedStep*$T$3:$T$1003)</f>
        <v>1961.5715953363772</v>
      </c>
      <c r="N5955" s="50">
        <f t="array" ref="N5955">_xlfn.SUM(_xlfn.NORM.DIST($S$3:$S$1003,$G5955,$Q5955,FALSE)*WindSpeedStep*$T$3:$T$1003)</f>
        <v>2026.2580767860059</v>
      </c>
      <c r="P5955" s="42">
        <f t="shared" ref="P5955:P6018" si="279">ReferenceTurbulence*G5955</f>
        <v>1.1814558099096595</v>
      </c>
      <c r="Q5955" s="42">
        <f t="shared" si="278"/>
        <v>0.32509129218183896</v>
      </c>
    </row>
    <row r="5956" spans="5:17" x14ac:dyDescent="0.2">
      <c r="E5956" s="15" t="s">
        <v>681</v>
      </c>
      <c r="F5956" s="21">
        <v>11.62357197258984</v>
      </c>
      <c r="G5956" s="21">
        <v>11.555299672506598</v>
      </c>
      <c r="H5956" s="24">
        <v>2.8390584303877541E-2</v>
      </c>
      <c r="I5956" s="3">
        <f t="shared" ref="I5956:I6019" si="280">INDEX(PowerArray,MIN(MaximumPowerIndex,ROUND(F5956*100,0)))</f>
        <v>1956.0799999999829</v>
      </c>
      <c r="J5956" s="3">
        <f>INDEX(PowerArray,MIN(MaximumPowerIndex,ROUND(G5956*100,0)))</f>
        <v>1951.0399999999831</v>
      </c>
      <c r="K5956" s="3">
        <f>MIN(J5956-M5956+N5956,'Power Look Up'!$F$4)</f>
        <v>2000</v>
      </c>
      <c r="M5956" s="50">
        <f t="array" ref="M5956">_xlfn.SUM(_xlfn.NORM.DIST($S$3:$S$1003,$G5956,$P5956,FALSE)*WindSpeedStep*$T$3:$T$1003)</f>
        <v>1940.4643870493408</v>
      </c>
      <c r="N5956" s="50">
        <f t="array" ref="N5956">_xlfn.SUM(_xlfn.NORM.DIST($S$3:$S$1003,$G5956,$Q5956,FALSE)*WindSpeedStep*$T$3:$T$1003)</f>
        <v>2027.8680656837344</v>
      </c>
      <c r="P5956" s="42">
        <f t="shared" si="279"/>
        <v>1.1555299672506598</v>
      </c>
      <c r="Q5956" s="42">
        <f t="shared" ref="Q5956:Q6019" si="281">G5956*H5956</f>
        <v>0.32806170950886709</v>
      </c>
    </row>
    <row r="5957" spans="5:17" x14ac:dyDescent="0.2">
      <c r="E5957" s="15" t="s">
        <v>682</v>
      </c>
      <c r="F5957" s="21">
        <v>11.488002688948001</v>
      </c>
      <c r="G5957" s="21">
        <v>11.393870134953804</v>
      </c>
      <c r="H5957" s="24">
        <v>2.7855146683405208E-2</v>
      </c>
      <c r="I5957" s="3">
        <f t="shared" si="280"/>
        <v>1945.1599999999833</v>
      </c>
      <c r="J5957" s="3">
        <f>INDEX(PowerArray,MIN(MaximumPowerIndex,ROUND(G5957*100,0)))</f>
        <v>1936.7599999999834</v>
      </c>
      <c r="K5957" s="3">
        <f>MIN(J5957-M5957+N5957,'Power Look Up'!$F$4)</f>
        <v>2000</v>
      </c>
      <c r="M5957" s="50">
        <f t="array" ref="M5957">_xlfn.SUM(_xlfn.NORM.DIST($S$3:$S$1003,$G5957,$P5957,FALSE)*WindSpeedStep*$T$3:$T$1003)</f>
        <v>1923.705254480541</v>
      </c>
      <c r="N5957" s="50">
        <f t="array" ref="N5957">_xlfn.SUM(_xlfn.NORM.DIST($S$3:$S$1003,$G5957,$Q5957,FALSE)*WindSpeedStep*$T$3:$T$1003)</f>
        <v>2026.3993644485565</v>
      </c>
      <c r="P5957" s="42">
        <f t="shared" si="279"/>
        <v>1.1393870134953805</v>
      </c>
      <c r="Q5957" s="42">
        <f t="shared" si="281"/>
        <v>0.3173779239008081</v>
      </c>
    </row>
    <row r="5958" spans="5:17" x14ac:dyDescent="0.2">
      <c r="E5958" s="15" t="s">
        <v>683</v>
      </c>
      <c r="F5958" s="21">
        <v>10.913982437117477</v>
      </c>
      <c r="G5958" s="21">
        <v>10.8195618834713</v>
      </c>
      <c r="H5958" s="24">
        <v>3.2985209759516583E-2</v>
      </c>
      <c r="I5958" s="3">
        <f t="shared" si="280"/>
        <v>1879.9699999999498</v>
      </c>
      <c r="J5958" s="3">
        <f>INDEX(PowerArray,MIN(MaximumPowerIndex,ROUND(G5958*100,0)))</f>
        <v>1855.9399999999503</v>
      </c>
      <c r="K5958" s="3">
        <f>MIN(J5958-M5958+N5958,'Power Look Up'!$F$4)</f>
        <v>1969.9475934039058</v>
      </c>
      <c r="M5958" s="50">
        <f t="array" ref="M5958">_xlfn.SUM(_xlfn.NORM.DIST($S$3:$S$1003,$G5958,$P5958,FALSE)*WindSpeedStep*$T$3:$T$1003)</f>
        <v>1836.2823139403131</v>
      </c>
      <c r="N5958" s="50">
        <f t="array" ref="N5958">_xlfn.SUM(_xlfn.NORM.DIST($S$3:$S$1003,$G5958,$Q5958,FALSE)*WindSpeedStep*$T$3:$T$1003)</f>
        <v>1950.2899073442686</v>
      </c>
      <c r="P5958" s="42">
        <f t="shared" si="279"/>
        <v>1.08195618834713</v>
      </c>
      <c r="Q5958" s="42">
        <f t="shared" si="281"/>
        <v>0.35688551823237114</v>
      </c>
    </row>
    <row r="5959" spans="5:17" x14ac:dyDescent="0.2">
      <c r="E5959" s="15" t="s">
        <v>684</v>
      </c>
      <c r="F5959" s="21">
        <v>11.039706953044609</v>
      </c>
      <c r="G5959" s="21">
        <v>10.962696380970922</v>
      </c>
      <c r="H5959" s="24">
        <v>3.4421203535226166E-2</v>
      </c>
      <c r="I5959" s="3">
        <f t="shared" si="280"/>
        <v>1907.359999999984</v>
      </c>
      <c r="J5959" s="3">
        <f>INDEX(PowerArray,MIN(MaximumPowerIndex,ROUND(G5959*100,0)))</f>
        <v>1893.3199999999495</v>
      </c>
      <c r="K5959" s="3">
        <f>MIN(J5959-M5959+N5959,'Power Look Up'!$F$4)</f>
        <v>2000</v>
      </c>
      <c r="M5959" s="50">
        <f t="array" ref="M5959">_xlfn.SUM(_xlfn.NORM.DIST($S$3:$S$1003,$G5959,$P5959,FALSE)*WindSpeedStep*$T$3:$T$1003)</f>
        <v>1862.5346722528582</v>
      </c>
      <c r="N5959" s="50">
        <f t="array" ref="N5959">_xlfn.SUM(_xlfn.NORM.DIST($S$3:$S$1003,$G5959,$Q5959,FALSE)*WindSpeedStep*$T$3:$T$1003)</f>
        <v>1977.2467656782439</v>
      </c>
      <c r="P5959" s="42">
        <f t="shared" si="279"/>
        <v>1.0962696380970922</v>
      </c>
      <c r="Q5959" s="42">
        <f t="shared" si="281"/>
        <v>0.3773492034242874</v>
      </c>
    </row>
    <row r="5960" spans="5:17" x14ac:dyDescent="0.2">
      <c r="E5960" s="15" t="s">
        <v>685</v>
      </c>
      <c r="F5960" s="21">
        <v>11.346847702337554</v>
      </c>
      <c r="G5960" s="21">
        <v>11.19657149169654</v>
      </c>
      <c r="H5960" s="24">
        <v>2.9082967239616429E-2</v>
      </c>
      <c r="I5960" s="3">
        <f t="shared" si="280"/>
        <v>1933.3999999999835</v>
      </c>
      <c r="J5960" s="3">
        <f>INDEX(PowerArray,MIN(MaximumPowerIndex,ROUND(G5960*100,0)))</f>
        <v>1920.7999999999836</v>
      </c>
      <c r="K5960" s="3">
        <f>MIN(J5960-M5960+N5960,'Power Look Up'!$F$4)</f>
        <v>2000</v>
      </c>
      <c r="M5960" s="50">
        <f t="array" ref="M5960">_xlfn.SUM(_xlfn.NORM.DIST($S$3:$S$1003,$G5960,$P5960,FALSE)*WindSpeedStep*$T$3:$T$1003)</f>
        <v>1898.8768614490812</v>
      </c>
      <c r="N5960" s="50">
        <f t="array" ref="N5960">_xlfn.SUM(_xlfn.NORM.DIST($S$3:$S$1003,$G5960,$Q5960,FALSE)*WindSpeedStep*$T$3:$T$1003)</f>
        <v>2015.4282360401971</v>
      </c>
      <c r="P5960" s="42">
        <f t="shared" si="279"/>
        <v>1.1196571491696541</v>
      </c>
      <c r="Q5960" s="42">
        <f t="shared" si="281"/>
        <v>0.32562952188903371</v>
      </c>
    </row>
    <row r="5961" spans="5:17" x14ac:dyDescent="0.2">
      <c r="E5961" s="15" t="s">
        <v>686</v>
      </c>
      <c r="F5961" s="21">
        <v>10.522991584565034</v>
      </c>
      <c r="G5961" s="21">
        <v>10.408154720794247</v>
      </c>
      <c r="H5961" s="24">
        <v>3.4210803753567817E-2</v>
      </c>
      <c r="I5961" s="3">
        <f t="shared" si="280"/>
        <v>1775.8399999999519</v>
      </c>
      <c r="J5961" s="3">
        <f>INDEX(PowerArray,MIN(MaximumPowerIndex,ROUND(G5961*100,0)))</f>
        <v>1746.4699999999525</v>
      </c>
      <c r="K5961" s="3">
        <f>MIN(J5961-M5961+N5961,'Power Look Up'!$F$4)</f>
        <v>1832.2405283957244</v>
      </c>
      <c r="M5961" s="50">
        <f t="array" ref="M5961">_xlfn.SUM(_xlfn.NORM.DIST($S$3:$S$1003,$G5961,$P5961,FALSE)*WindSpeedStep*$T$3:$T$1003)</f>
        <v>1742.8247106266767</v>
      </c>
      <c r="N5961" s="50">
        <f t="array" ref="N5961">_xlfn.SUM(_xlfn.NORM.DIST($S$3:$S$1003,$G5961,$Q5961,FALSE)*WindSpeedStep*$T$3:$T$1003)</f>
        <v>1828.5952390224486</v>
      </c>
      <c r="P5961" s="42">
        <f t="shared" si="279"/>
        <v>1.0408154720794247</v>
      </c>
      <c r="Q5961" s="42">
        <f t="shared" si="281"/>
        <v>0.35607133858986245</v>
      </c>
    </row>
    <row r="5962" spans="5:17" x14ac:dyDescent="0.2">
      <c r="E5962" s="15" t="s">
        <v>687</v>
      </c>
      <c r="F5962" s="21">
        <v>10.410518903640776</v>
      </c>
      <c r="G5962" s="21">
        <v>10.307013841529137</v>
      </c>
      <c r="H5962" s="24">
        <v>2.9777574285138324E-2</v>
      </c>
      <c r="I5962" s="3">
        <f t="shared" si="280"/>
        <v>1746.4699999999525</v>
      </c>
      <c r="J5962" s="3">
        <f>INDEX(PowerArray,MIN(MaximumPowerIndex,ROUND(G5962*100,0)))</f>
        <v>1719.7699999999531</v>
      </c>
      <c r="K5962" s="3">
        <f>MIN(J5962-M5962+N5962,'Power Look Up'!$F$4)</f>
        <v>1799.5343984922063</v>
      </c>
      <c r="M5962" s="50">
        <f t="array" ref="M5962">_xlfn.SUM(_xlfn.NORM.DIST($S$3:$S$1003,$G5962,$P5962,FALSE)*WindSpeedStep*$T$3:$T$1003)</f>
        <v>1715.7344220105026</v>
      </c>
      <c r="N5962" s="50">
        <f t="array" ref="N5962">_xlfn.SUM(_xlfn.NORM.DIST($S$3:$S$1003,$G5962,$Q5962,FALSE)*WindSpeedStep*$T$3:$T$1003)</f>
        <v>1795.4988205027557</v>
      </c>
      <c r="P5962" s="42">
        <f t="shared" si="279"/>
        <v>1.0307013841529138</v>
      </c>
      <c r="Q5962" s="42">
        <f t="shared" si="281"/>
        <v>0.3069178703240828</v>
      </c>
    </row>
    <row r="5963" spans="5:17" x14ac:dyDescent="0.2">
      <c r="E5963" s="15" t="s">
        <v>688</v>
      </c>
      <c r="F5963" s="21">
        <v>11.241405635120559</v>
      </c>
      <c r="G5963" s="21">
        <v>11.142039121716472</v>
      </c>
      <c r="H5963" s="24">
        <v>3.1134896414246008E-2</v>
      </c>
      <c r="I5963" s="3">
        <f t="shared" si="280"/>
        <v>1924.1599999999837</v>
      </c>
      <c r="J5963" s="3">
        <f>INDEX(PowerArray,MIN(MaximumPowerIndex,ROUND(G5963*100,0)))</f>
        <v>1915.7599999999838</v>
      </c>
      <c r="K5963" s="3">
        <f>MIN(J5963-M5963+N5963,'Power Look Up'!$F$4)</f>
        <v>2000</v>
      </c>
      <c r="M5963" s="50">
        <f t="array" ref="M5963">_xlfn.SUM(_xlfn.NORM.DIST($S$3:$S$1003,$G5963,$P5963,FALSE)*WindSpeedStep*$T$3:$T$1003)</f>
        <v>1891.1006617872661</v>
      </c>
      <c r="N5963" s="50">
        <f t="array" ref="N5963">_xlfn.SUM(_xlfn.NORM.DIST($S$3:$S$1003,$G5963,$Q5963,FALSE)*WindSpeedStep*$T$3:$T$1003)</f>
        <v>2007.4991676002028</v>
      </c>
      <c r="P5963" s="42">
        <f t="shared" si="279"/>
        <v>1.1142039121716472</v>
      </c>
      <c r="Q5963" s="42">
        <f t="shared" si="281"/>
        <v>0.34690623389811892</v>
      </c>
    </row>
    <row r="5964" spans="5:17" x14ac:dyDescent="0.2">
      <c r="E5964" s="15" t="s">
        <v>689</v>
      </c>
      <c r="F5964" s="21">
        <v>10.829924153681011</v>
      </c>
      <c r="G5964" s="21">
        <v>10.722411756146336</v>
      </c>
      <c r="H5964" s="24">
        <v>3.1394495028336515E-2</v>
      </c>
      <c r="I5964" s="3">
        <f t="shared" si="280"/>
        <v>1858.6099999999501</v>
      </c>
      <c r="J5964" s="3">
        <f>INDEX(PowerArray,MIN(MaximumPowerIndex,ROUND(G5964*100,0)))</f>
        <v>1829.2399999999509</v>
      </c>
      <c r="K5964" s="3">
        <f>MIN(J5964-M5964+N5964,'Power Look Up'!$F$4)</f>
        <v>1940.5223086841258</v>
      </c>
      <c r="M5964" s="50">
        <f t="array" ref="M5964">_xlfn.SUM(_xlfn.NORM.DIST($S$3:$S$1003,$G5964,$P5964,FALSE)*WindSpeedStep*$T$3:$T$1003)</f>
        <v>1816.6464499518554</v>
      </c>
      <c r="N5964" s="50">
        <f t="array" ref="N5964">_xlfn.SUM(_xlfn.NORM.DIST($S$3:$S$1003,$G5964,$Q5964,FALSE)*WindSpeedStep*$T$3:$T$1003)</f>
        <v>1927.9287586360304</v>
      </c>
      <c r="P5964" s="42">
        <f t="shared" si="279"/>
        <v>1.0722411756146337</v>
      </c>
      <c r="Q5964" s="42">
        <f t="shared" si="281"/>
        <v>0.33662470257011312</v>
      </c>
    </row>
    <row r="5965" spans="5:17" x14ac:dyDescent="0.2">
      <c r="E5965" s="15" t="s">
        <v>690</v>
      </c>
      <c r="F5965" s="21">
        <v>10.733267936942148</v>
      </c>
      <c r="G5965" s="21">
        <v>10.658326106651602</v>
      </c>
      <c r="H5965" s="24">
        <v>3.1677211637452539E-2</v>
      </c>
      <c r="I5965" s="3">
        <f t="shared" si="280"/>
        <v>1831.9099999999507</v>
      </c>
      <c r="J5965" s="3">
        <f>INDEX(PowerArray,MIN(MaximumPowerIndex,ROUND(G5965*100,0)))</f>
        <v>1813.2199999999511</v>
      </c>
      <c r="K5965" s="3">
        <f>MIN(J5965-M5965+N5965,'Power Look Up'!$F$4)</f>
        <v>1920.0601534353957</v>
      </c>
      <c r="M5965" s="50">
        <f t="array" ref="M5965">_xlfn.SUM(_xlfn.NORM.DIST($S$3:$S$1003,$G5965,$P5965,FALSE)*WindSpeedStep*$T$3:$T$1003)</f>
        <v>1802.8739033981694</v>
      </c>
      <c r="N5965" s="50">
        <f t="array" ref="N5965">_xlfn.SUM(_xlfn.NORM.DIST($S$3:$S$1003,$G5965,$Q5965,FALSE)*WindSpeedStep*$T$3:$T$1003)</f>
        <v>1909.714056833614</v>
      </c>
      <c r="P5965" s="42">
        <f t="shared" si="279"/>
        <v>1.0658326106651603</v>
      </c>
      <c r="Q5965" s="42">
        <f t="shared" si="281"/>
        <v>0.33762605178138833</v>
      </c>
    </row>
    <row r="5966" spans="5:17" x14ac:dyDescent="0.2">
      <c r="E5966" s="15" t="s">
        <v>691</v>
      </c>
      <c r="F5966" s="21">
        <v>11.450380688812091</v>
      </c>
      <c r="G5966" s="21">
        <v>11.377665533569225</v>
      </c>
      <c r="H5966" s="24">
        <v>2.7946669084344487E-2</v>
      </c>
      <c r="I5966" s="3">
        <f t="shared" si="280"/>
        <v>1941.7999999999831</v>
      </c>
      <c r="J5966" s="3">
        <f>INDEX(PowerArray,MIN(MaximumPowerIndex,ROUND(G5966*100,0)))</f>
        <v>1935.9199999999832</v>
      </c>
      <c r="K5966" s="3">
        <f>MIN(J5966-M5966+N5966,'Power Look Up'!$F$4)</f>
        <v>2000</v>
      </c>
      <c r="M5966" s="50">
        <f t="array" ref="M5966">_xlfn.SUM(_xlfn.NORM.DIST($S$3:$S$1003,$G5966,$P5966,FALSE)*WindSpeedStep*$T$3:$T$1003)</f>
        <v>1921.8528975801546</v>
      </c>
      <c r="N5966" s="50">
        <f t="array" ref="N5966">_xlfn.SUM(_xlfn.NORM.DIST($S$3:$S$1003,$G5966,$Q5966,FALSE)*WindSpeedStep*$T$3:$T$1003)</f>
        <v>2025.9299406219354</v>
      </c>
      <c r="P5966" s="42">
        <f t="shared" si="279"/>
        <v>1.1377665533569226</v>
      </c>
      <c r="Q5966" s="42">
        <f t="shared" si="281"/>
        <v>0.31796785361901087</v>
      </c>
    </row>
    <row r="5967" spans="5:17" x14ac:dyDescent="0.2">
      <c r="E5967" s="15" t="s">
        <v>692</v>
      </c>
      <c r="F5967" s="21">
        <v>11.780177770986894</v>
      </c>
      <c r="G5967" s="21">
        <v>11.662841210412504</v>
      </c>
      <c r="H5967" s="24">
        <v>2.4617625101909221E-2</v>
      </c>
      <c r="I5967" s="3">
        <f t="shared" si="280"/>
        <v>1969.5199999999827</v>
      </c>
      <c r="J5967" s="3">
        <f>INDEX(PowerArray,MIN(MaximumPowerIndex,ROUND(G5967*100,0)))</f>
        <v>1959.4399999999828</v>
      </c>
      <c r="K5967" s="3">
        <f>MIN(J5967-M5967+N5967,'Power Look Up'!$F$4)</f>
        <v>2000</v>
      </c>
      <c r="M5967" s="50">
        <f t="array" ref="M5967">_xlfn.SUM(_xlfn.NORM.DIST($S$3:$S$1003,$G5967,$P5967,FALSE)*WindSpeedStep*$T$3:$T$1003)</f>
        <v>1950.0298303005516</v>
      </c>
      <c r="N5967" s="50">
        <f t="array" ref="N5967">_xlfn.SUM(_xlfn.NORM.DIST($S$3:$S$1003,$G5967,$Q5967,FALSE)*WindSpeedStep*$T$3:$T$1003)</f>
        <v>2028.2364900999223</v>
      </c>
      <c r="P5967" s="42">
        <f t="shared" si="279"/>
        <v>1.1662841210412505</v>
      </c>
      <c r="Q5967" s="42">
        <f t="shared" si="281"/>
        <v>0.28711145254103215</v>
      </c>
    </row>
    <row r="5968" spans="5:17" x14ac:dyDescent="0.2">
      <c r="E5968" s="15" t="s">
        <v>693</v>
      </c>
      <c r="F5968" s="21">
        <v>11.827932146512033</v>
      </c>
      <c r="G5968" s="21">
        <v>11.749028713244105</v>
      </c>
      <c r="H5968" s="24">
        <v>5.7491029841638619E-2</v>
      </c>
      <c r="I5968" s="3">
        <f t="shared" si="280"/>
        <v>1973.7199999999825</v>
      </c>
      <c r="J5968" s="3">
        <f>INDEX(PowerArray,MIN(MaximumPowerIndex,ROUND(G5968*100,0)))</f>
        <v>1966.9999999999827</v>
      </c>
      <c r="K5968" s="3">
        <f>MIN(J5968-M5968+N5968,'Power Look Up'!$F$4)</f>
        <v>2000</v>
      </c>
      <c r="M5968" s="50">
        <f t="array" ref="M5968">_xlfn.SUM(_xlfn.NORM.DIST($S$3:$S$1003,$G5968,$P5968,FALSE)*WindSpeedStep*$T$3:$T$1003)</f>
        <v>1956.8522824865934</v>
      </c>
      <c r="N5968" s="50">
        <f t="array" ref="N5968">_xlfn.SUM(_xlfn.NORM.DIST($S$3:$S$1003,$G5968,$Q5968,FALSE)*WindSpeedStep*$T$3:$T$1003)</f>
        <v>2010.700999853716</v>
      </c>
      <c r="P5968" s="42">
        <f t="shared" si="279"/>
        <v>1.1749028713244105</v>
      </c>
      <c r="Q5968" s="42">
        <f t="shared" si="281"/>
        <v>0.67546376036338585</v>
      </c>
    </row>
    <row r="5969" spans="5:17" x14ac:dyDescent="0.2">
      <c r="E5969" s="15" t="s">
        <v>694</v>
      </c>
      <c r="F5969" s="21">
        <v>11.628730212288071</v>
      </c>
      <c r="G5969" s="21">
        <v>11.553807953119225</v>
      </c>
      <c r="H5969" s="24">
        <v>5.1596347068571635E-2</v>
      </c>
      <c r="I5969" s="3">
        <f t="shared" si="280"/>
        <v>1956.9199999999828</v>
      </c>
      <c r="J5969" s="3">
        <f>INDEX(PowerArray,MIN(MaximumPowerIndex,ROUND(G5969*100,0)))</f>
        <v>1950.199999999983</v>
      </c>
      <c r="K5969" s="3">
        <f>MIN(J5969-M5969+N5969,'Power Look Up'!$F$4)</f>
        <v>2000</v>
      </c>
      <c r="M5969" s="50">
        <f t="array" ref="M5969">_xlfn.SUM(_xlfn.NORM.DIST($S$3:$S$1003,$G5969,$P5969,FALSE)*WindSpeedStep*$T$3:$T$1003)</f>
        <v>1940.3230595965185</v>
      </c>
      <c r="N5969" s="50">
        <f t="array" ref="N5969">_xlfn.SUM(_xlfn.NORM.DIST($S$3:$S$1003,$G5969,$Q5969,FALSE)*WindSpeedStep*$T$3:$T$1003)</f>
        <v>2009.5220529605519</v>
      </c>
      <c r="P5969" s="42">
        <f t="shared" si="279"/>
        <v>1.1553807953119226</v>
      </c>
      <c r="Q5969" s="42">
        <f t="shared" si="281"/>
        <v>0.59613428511276279</v>
      </c>
    </row>
    <row r="5970" spans="5:17" x14ac:dyDescent="0.2">
      <c r="E5970" s="15" t="s">
        <v>695</v>
      </c>
      <c r="F5970" s="21">
        <v>11.709757731388152</v>
      </c>
      <c r="G5970" s="21">
        <v>11.589047543082847</v>
      </c>
      <c r="H5970" s="24">
        <v>5.5509261157271166E-2</v>
      </c>
      <c r="I5970" s="3">
        <f t="shared" si="280"/>
        <v>1963.6399999999828</v>
      </c>
      <c r="J5970" s="3">
        <f>INDEX(PowerArray,MIN(MaximumPowerIndex,ROUND(G5970*100,0)))</f>
        <v>1953.5599999999829</v>
      </c>
      <c r="K5970" s="3">
        <f>MIN(J5970-M5970+N5970,'Power Look Up'!$F$4)</f>
        <v>2000</v>
      </c>
      <c r="M5970" s="50">
        <f t="array" ref="M5970">_xlfn.SUM(_xlfn.NORM.DIST($S$3:$S$1003,$G5970,$P5970,FALSE)*WindSpeedStep*$T$3:$T$1003)</f>
        <v>1943.5973193737257</v>
      </c>
      <c r="N5970" s="50">
        <f t="array" ref="N5970">_xlfn.SUM(_xlfn.NORM.DIST($S$3:$S$1003,$G5970,$Q5970,FALSE)*WindSpeedStep*$T$3:$T$1003)</f>
        <v>2006.7733722607827</v>
      </c>
      <c r="P5970" s="42">
        <f t="shared" si="279"/>
        <v>1.1589047543082847</v>
      </c>
      <c r="Q5970" s="42">
        <f t="shared" si="281"/>
        <v>0.64329946663301751</v>
      </c>
    </row>
    <row r="5971" spans="5:17" x14ac:dyDescent="0.2">
      <c r="E5971" s="15" t="s">
        <v>696</v>
      </c>
      <c r="F5971" s="21">
        <v>11.49496041259084</v>
      </c>
      <c r="G5971" s="21">
        <v>11.451168576965497</v>
      </c>
      <c r="H5971" s="24">
        <v>6.959571597338704E-2</v>
      </c>
      <c r="I5971" s="3">
        <f t="shared" si="280"/>
        <v>1945.1599999999833</v>
      </c>
      <c r="J5971" s="3">
        <f>INDEX(PowerArray,MIN(MaximumPowerIndex,ROUND(G5971*100,0)))</f>
        <v>1941.7999999999831</v>
      </c>
      <c r="K5971" s="3">
        <f>MIN(J5971-M5971+N5971,'Power Look Up'!$F$4)</f>
        <v>1990.9837270634341</v>
      </c>
      <c r="M5971" s="50">
        <f t="array" ref="M5971">_xlfn.SUM(_xlfn.NORM.DIST($S$3:$S$1003,$G5971,$P5971,FALSE)*WindSpeedStep*$T$3:$T$1003)</f>
        <v>1930.0005124102033</v>
      </c>
      <c r="N5971" s="50">
        <f t="array" ref="N5971">_xlfn.SUM(_xlfn.NORM.DIST($S$3:$S$1003,$G5971,$Q5971,FALSE)*WindSpeedStep*$T$3:$T$1003)</f>
        <v>1979.1842394736543</v>
      </c>
      <c r="P5971" s="42">
        <f t="shared" si="279"/>
        <v>1.1451168576965498</v>
      </c>
      <c r="Q5971" s="42">
        <f t="shared" si="281"/>
        <v>0.79695227584586537</v>
      </c>
    </row>
    <row r="5972" spans="5:17" x14ac:dyDescent="0.2">
      <c r="E5972" s="15" t="s">
        <v>697</v>
      </c>
      <c r="F5972" s="21">
        <v>11.665529498224405</v>
      </c>
      <c r="G5972" s="21">
        <v>11.543111410628995</v>
      </c>
      <c r="H5972" s="24">
        <v>4.9719131916667908E-2</v>
      </c>
      <c r="I5972" s="3">
        <f t="shared" si="280"/>
        <v>1960.2799999999829</v>
      </c>
      <c r="J5972" s="3">
        <f>INDEX(PowerArray,MIN(MaximumPowerIndex,ROUND(G5972*100,0)))</f>
        <v>1949.3599999999831</v>
      </c>
      <c r="K5972" s="3">
        <f>MIN(J5972-M5972+N5972,'Power Look Up'!$F$4)</f>
        <v>2000</v>
      </c>
      <c r="M5972" s="50">
        <f t="array" ref="M5972">_xlfn.SUM(_xlfn.NORM.DIST($S$3:$S$1003,$G5972,$P5972,FALSE)*WindSpeedStep*$T$3:$T$1003)</f>
        <v>1939.3025165484414</v>
      </c>
      <c r="N5972" s="50">
        <f t="array" ref="N5972">_xlfn.SUM(_xlfn.NORM.DIST($S$3:$S$1003,$G5972,$Q5972,FALSE)*WindSpeedStep*$T$3:$T$1003)</f>
        <v>2011.09179719744</v>
      </c>
      <c r="P5972" s="42">
        <f t="shared" si="279"/>
        <v>1.1543111410628997</v>
      </c>
      <c r="Q5972" s="42">
        <f t="shared" si="281"/>
        <v>0.57391347895385758</v>
      </c>
    </row>
    <row r="5973" spans="5:17" x14ac:dyDescent="0.2">
      <c r="E5973" s="15" t="s">
        <v>698</v>
      </c>
      <c r="F5973" s="21">
        <v>9.8342795282059363</v>
      </c>
      <c r="G5973" s="21">
        <v>9.8093163670585142</v>
      </c>
      <c r="H5973" s="24">
        <v>5.3893119315949291E-2</v>
      </c>
      <c r="I5973" s="3">
        <f t="shared" si="280"/>
        <v>1572.229999999937</v>
      </c>
      <c r="J5973" s="3">
        <f>INDEX(PowerArray,MIN(MaximumPowerIndex,ROUND(G5973*100,0)))</f>
        <v>1564.6099999999374</v>
      </c>
      <c r="K5973" s="3">
        <f>MIN(J5973-M5973+N5973,'Power Look Up'!$F$4)</f>
        <v>1593.2741018659312</v>
      </c>
      <c r="M5973" s="50">
        <f t="array" ref="M5973">_xlfn.SUM(_xlfn.NORM.DIST($S$3:$S$1003,$G5973,$P5973,FALSE)*WindSpeedStep*$T$3:$T$1003)</f>
        <v>1560.9233268366245</v>
      </c>
      <c r="N5973" s="50">
        <f t="array" ref="N5973">_xlfn.SUM(_xlfn.NORM.DIST($S$3:$S$1003,$G5973,$Q5973,FALSE)*WindSpeedStep*$T$3:$T$1003)</f>
        <v>1589.5874287026184</v>
      </c>
      <c r="P5973" s="42">
        <f t="shared" si="279"/>
        <v>0.98093163670585148</v>
      </c>
      <c r="Q5973" s="42">
        <f t="shared" si="281"/>
        <v>0.52865465737777873</v>
      </c>
    </row>
    <row r="5974" spans="5:17" x14ac:dyDescent="0.2">
      <c r="E5974" s="15" t="s">
        <v>699</v>
      </c>
      <c r="F5974" s="21">
        <v>11.461005350634778</v>
      </c>
      <c r="G5974" s="21">
        <v>11.387570055495964</v>
      </c>
      <c r="H5974" s="24">
        <v>6.1076666364284507E-2</v>
      </c>
      <c r="I5974" s="3">
        <f t="shared" si="280"/>
        <v>1942.6399999999833</v>
      </c>
      <c r="J5974" s="3">
        <f>INDEX(PowerArray,MIN(MaximumPowerIndex,ROUND(G5974*100,0)))</f>
        <v>1936.7599999999834</v>
      </c>
      <c r="K5974" s="3">
        <f>MIN(J5974-M5974+N5974,'Power Look Up'!$F$4)</f>
        <v>2000</v>
      </c>
      <c r="M5974" s="50">
        <f t="array" ref="M5974">_xlfn.SUM(_xlfn.NORM.DIST($S$3:$S$1003,$G5974,$P5974,FALSE)*WindSpeedStep*$T$3:$T$1003)</f>
        <v>1922.9889119590484</v>
      </c>
      <c r="N5974" s="50">
        <f t="array" ref="N5974">_xlfn.SUM(_xlfn.NORM.DIST($S$3:$S$1003,$G5974,$Q5974,FALSE)*WindSpeedStep*$T$3:$T$1003)</f>
        <v>1986.5124606230254</v>
      </c>
      <c r="P5974" s="42">
        <f t="shared" si="279"/>
        <v>1.1387570055495964</v>
      </c>
      <c r="Q5974" s="42">
        <f t="shared" si="281"/>
        <v>0.69551481697944373</v>
      </c>
    </row>
    <row r="5975" spans="5:17" x14ac:dyDescent="0.2">
      <c r="E5975" s="15" t="s">
        <v>700</v>
      </c>
      <c r="F5975" s="21">
        <v>10.95989230603244</v>
      </c>
      <c r="G5975" s="21">
        <v>10.873985867389777</v>
      </c>
      <c r="H5975" s="24">
        <v>5.9307152100594382E-2</v>
      </c>
      <c r="I5975" s="3">
        <f t="shared" si="280"/>
        <v>1893.3199999999495</v>
      </c>
      <c r="J5975" s="3">
        <f>INDEX(PowerArray,MIN(MaximumPowerIndex,ROUND(G5975*100,0)))</f>
        <v>1869.2899999999499</v>
      </c>
      <c r="K5975" s="3">
        <f>MIN(J5975-M5975+N5975,'Power Look Up'!$F$4)</f>
        <v>1942.4745356423225</v>
      </c>
      <c r="M5975" s="50">
        <f t="array" ref="M5975">_xlfn.SUM(_xlfn.NORM.DIST($S$3:$S$1003,$G5975,$P5975,FALSE)*WindSpeedStep*$T$3:$T$1003)</f>
        <v>1846.6357735753472</v>
      </c>
      <c r="N5975" s="50">
        <f t="array" ref="N5975">_xlfn.SUM(_xlfn.NORM.DIST($S$3:$S$1003,$G5975,$Q5975,FALSE)*WindSpeedStep*$T$3:$T$1003)</f>
        <v>1919.8203092177198</v>
      </c>
      <c r="P5975" s="42">
        <f t="shared" si="279"/>
        <v>1.0873985867389777</v>
      </c>
      <c r="Q5975" s="42">
        <f t="shared" si="281"/>
        <v>0.64490513377699921</v>
      </c>
    </row>
    <row r="5976" spans="5:17" x14ac:dyDescent="0.2">
      <c r="E5976" s="15" t="s">
        <v>701</v>
      </c>
      <c r="F5976" s="21">
        <v>12.02188431802421</v>
      </c>
      <c r="G5976" s="21">
        <v>11.92915923853125</v>
      </c>
      <c r="H5976" s="24">
        <v>8.0686186486231215E-2</v>
      </c>
      <c r="I5976" s="3">
        <f t="shared" si="280"/>
        <v>1988.2199999999978</v>
      </c>
      <c r="J5976" s="3">
        <f>INDEX(PowerArray,MIN(MaximumPowerIndex,ROUND(G5976*100,0)))</f>
        <v>1982.1199999999824</v>
      </c>
      <c r="K5976" s="3">
        <f>MIN(J5976-M5976+N5976,'Power Look Up'!$F$4)</f>
        <v>2000</v>
      </c>
      <c r="M5976" s="50">
        <f t="array" ref="M5976">_xlfn.SUM(_xlfn.NORM.DIST($S$3:$S$1003,$G5976,$P5976,FALSE)*WindSpeedStep*$T$3:$T$1003)</f>
        <v>1968.9257495522113</v>
      </c>
      <c r="N5976" s="50">
        <f t="array" ref="N5976">_xlfn.SUM(_xlfn.NORM.DIST($S$3:$S$1003,$G5976,$Q5976,FALSE)*WindSpeedStep*$T$3:$T$1003)</f>
        <v>1993.1417379308091</v>
      </c>
      <c r="P5976" s="42">
        <f t="shared" si="279"/>
        <v>1.1929159238531251</v>
      </c>
      <c r="Q5976" s="42">
        <f t="shared" si="281"/>
        <v>0.96251836694408044</v>
      </c>
    </row>
    <row r="5977" spans="5:17" x14ac:dyDescent="0.2">
      <c r="E5977" s="15" t="s">
        <v>702</v>
      </c>
      <c r="F5977" s="21">
        <v>13.222280129148597</v>
      </c>
      <c r="G5977" s="21">
        <v>13.158030648775181</v>
      </c>
      <c r="H5977" s="24">
        <v>5.9747637493962953E-2</v>
      </c>
      <c r="I5977" s="3">
        <f t="shared" si="280"/>
        <v>1999.2199999999998</v>
      </c>
      <c r="J5977" s="3">
        <f>INDEX(PowerArray,MIN(MaximumPowerIndex,ROUND(G5977*100,0)))</f>
        <v>1999.1599999999999</v>
      </c>
      <c r="K5977" s="3">
        <f>MIN(J5977-M5977+N5977,'Power Look Up'!$F$4)</f>
        <v>2000</v>
      </c>
      <c r="M5977" s="50">
        <f t="array" ref="M5977">_xlfn.SUM(_xlfn.NORM.DIST($S$3:$S$1003,$G5977,$P5977,FALSE)*WindSpeedStep*$T$3:$T$1003)</f>
        <v>2001.6619972525957</v>
      </c>
      <c r="N5977" s="50">
        <f t="array" ref="N5977">_xlfn.SUM(_xlfn.NORM.DIST($S$3:$S$1003,$G5977,$Q5977,FALSE)*WindSpeedStep*$T$3:$T$1003)</f>
        <v>2009.1178255392931</v>
      </c>
      <c r="P5977" s="42">
        <f t="shared" si="279"/>
        <v>1.3158030648775183</v>
      </c>
      <c r="Q5977" s="42">
        <f t="shared" si="281"/>
        <v>0.78616124533747367</v>
      </c>
    </row>
    <row r="5978" spans="5:17" x14ac:dyDescent="0.2">
      <c r="E5978" s="15" t="s">
        <v>703</v>
      </c>
      <c r="F5978" s="21">
        <v>12.519209736707698</v>
      </c>
      <c r="G5978" s="21">
        <v>12.448115180059444</v>
      </c>
      <c r="H5978" s="24">
        <v>7.029197677068573E-2</v>
      </c>
      <c r="I5978" s="3">
        <f t="shared" si="280"/>
        <v>1993.7199999999975</v>
      </c>
      <c r="J5978" s="3">
        <f>INDEX(PowerArray,MIN(MaximumPowerIndex,ROUND(G5978*100,0)))</f>
        <v>1992.9499999999975</v>
      </c>
      <c r="K5978" s="3">
        <f>MIN(J5978-M5978+N5978,'Power Look Up'!$F$4)</f>
        <v>2000</v>
      </c>
      <c r="M5978" s="50">
        <f t="array" ref="M5978">_xlfn.SUM(_xlfn.NORM.DIST($S$3:$S$1003,$G5978,$P5978,FALSE)*WindSpeedStep*$T$3:$T$1003)</f>
        <v>1990.720367688443</v>
      </c>
      <c r="N5978" s="50">
        <f t="array" ref="N5978">_xlfn.SUM(_xlfn.NORM.DIST($S$3:$S$1003,$G5978,$Q5978,FALSE)*WindSpeedStep*$T$3:$T$1003)</f>
        <v>2011.2741104562754</v>
      </c>
      <c r="P5978" s="42">
        <f t="shared" si="279"/>
        <v>1.2448115180059445</v>
      </c>
      <c r="Q5978" s="42">
        <f t="shared" si="281"/>
        <v>0.87500262307555887</v>
      </c>
    </row>
    <row r="5979" spans="5:17" x14ac:dyDescent="0.2">
      <c r="E5979" s="15" t="s">
        <v>704</v>
      </c>
      <c r="F5979" s="21">
        <v>8.1555598534905656</v>
      </c>
      <c r="G5979" s="21">
        <v>8.1421121767497002</v>
      </c>
      <c r="H5979" s="24">
        <v>0.12874652615670545</v>
      </c>
      <c r="I5979" s="3">
        <f t="shared" si="280"/>
        <v>947.71999999995251</v>
      </c>
      <c r="J5979" s="3">
        <f>INDEX(PowerArray,MIN(MaximumPowerIndex,ROUND(G5979*100,0)))</f>
        <v>940.37999999995259</v>
      </c>
      <c r="K5979" s="3">
        <f>MIN(J5979-M5979+N5979,'Power Look Up'!$F$4)</f>
        <v>954.9011051059266</v>
      </c>
      <c r="M5979" s="50">
        <f t="array" ref="M5979">_xlfn.SUM(_xlfn.NORM.DIST($S$3:$S$1003,$G5979,$P5979,FALSE)*WindSpeedStep*$T$3:$T$1003)</f>
        <v>941.5571415160174</v>
      </c>
      <c r="N5979" s="50">
        <f t="array" ref="N5979">_xlfn.SUM(_xlfn.NORM.DIST($S$3:$S$1003,$G5979,$Q5979,FALSE)*WindSpeedStep*$T$3:$T$1003)</f>
        <v>956.07824662199141</v>
      </c>
      <c r="P5979" s="42">
        <f t="shared" si="279"/>
        <v>0.81421121767497007</v>
      </c>
      <c r="Q5979" s="42">
        <f t="shared" si="281"/>
        <v>1.0482686583347354</v>
      </c>
    </row>
    <row r="5980" spans="5:17" x14ac:dyDescent="0.2">
      <c r="E5980" s="15" t="s">
        <v>705</v>
      </c>
      <c r="F5980" s="21">
        <v>1.8363201732024477</v>
      </c>
      <c r="G5980" s="21">
        <v>1.8478683033804302</v>
      </c>
      <c r="H5980" s="24">
        <v>0.1198048157453563</v>
      </c>
      <c r="I5980" s="3">
        <f t="shared" si="280"/>
        <v>0</v>
      </c>
      <c r="J5980" s="3">
        <f>INDEX(PowerArray,MIN(MaximumPowerIndex,ROUND(G5980*100,0)))</f>
        <v>0</v>
      </c>
      <c r="K5980" s="3">
        <f>MIN(J5980-M5980+N5980,'Power Look Up'!$F$4)</f>
        <v>-2.8960193166076363E-4</v>
      </c>
      <c r="M5980" s="50">
        <f t="array" ref="M5980">_xlfn.SUM(_xlfn.NORM.DIST($S$3:$S$1003,$G5980,$P5980,FALSE)*WindSpeedStep*$T$3:$T$1003)</f>
        <v>-5.225035380752596E-4</v>
      </c>
      <c r="N5980" s="50">
        <f t="array" ref="N5980">_xlfn.SUM(_xlfn.NORM.DIST($S$3:$S$1003,$G5980,$Q5980,FALSE)*WindSpeedStep*$T$3:$T$1003)</f>
        <v>-8.1210546973602322E-4</v>
      </c>
      <c r="P5980" s="42">
        <f t="shared" si="279"/>
        <v>0.18478683033804302</v>
      </c>
      <c r="Q5980" s="42">
        <f t="shared" si="281"/>
        <v>0.22138352160817659</v>
      </c>
    </row>
    <row r="5981" spans="5:17" x14ac:dyDescent="0.2">
      <c r="E5981" s="15" t="s">
        <v>706</v>
      </c>
      <c r="F5981" s="21">
        <v>2.63</v>
      </c>
      <c r="G5981" s="21">
        <v>2.6252707769030517</v>
      </c>
      <c r="H5981" s="24">
        <v>0.13688212927756654</v>
      </c>
      <c r="I5981" s="3">
        <f t="shared" si="280"/>
        <v>0</v>
      </c>
      <c r="J5981" s="3">
        <f>INDEX(PowerArray,MIN(MaximumPowerIndex,ROUND(G5981*100,0)))</f>
        <v>0</v>
      </c>
      <c r="K5981" s="3">
        <f>MIN(J5981-M5981+N5981,'Power Look Up'!$F$4)</f>
        <v>0.5166559119429277</v>
      </c>
      <c r="M5981" s="50">
        <f t="array" ref="M5981">_xlfn.SUM(_xlfn.NORM.DIST($S$3:$S$1003,$G5981,$P5981,FALSE)*WindSpeedStep*$T$3:$T$1003)</f>
        <v>0.22461355513119205</v>
      </c>
      <c r="N5981" s="50">
        <f t="array" ref="N5981">_xlfn.SUM(_xlfn.NORM.DIST($S$3:$S$1003,$G5981,$Q5981,FALSE)*WindSpeedStep*$T$3:$T$1003)</f>
        <v>0.74126946707411978</v>
      </c>
      <c r="P5981" s="42">
        <f t="shared" si="279"/>
        <v>0.2625270776903052</v>
      </c>
      <c r="Q5981" s="42">
        <f t="shared" si="281"/>
        <v>0.35935265387266108</v>
      </c>
    </row>
    <row r="5982" spans="5:17" x14ac:dyDescent="0.2">
      <c r="E5982" s="15" t="s">
        <v>707</v>
      </c>
      <c r="F5982" s="21">
        <v>6.0993571288689497</v>
      </c>
      <c r="G5982" s="21">
        <v>6.0425956023734733</v>
      </c>
      <c r="H5982" s="24">
        <v>3.6069375075401804E-2</v>
      </c>
      <c r="I5982" s="3">
        <f t="shared" si="280"/>
        <v>384.59999999998064</v>
      </c>
      <c r="J5982" s="3">
        <f>INDEX(PowerArray,MIN(MaximumPowerIndex,ROUND(G5982*100,0)))</f>
        <v>371.03999999998092</v>
      </c>
      <c r="K5982" s="3">
        <f>MIN(J5982-M5982+N5982,'Power Look Up'!$F$4)</f>
        <v>360.12936394173983</v>
      </c>
      <c r="M5982" s="50">
        <f t="array" ref="M5982">_xlfn.SUM(_xlfn.NORM.DIST($S$3:$S$1003,$G5982,$P5982,FALSE)*WindSpeedStep*$T$3:$T$1003)</f>
        <v>375.67001707789979</v>
      </c>
      <c r="N5982" s="50">
        <f t="array" ref="N5982">_xlfn.SUM(_xlfn.NORM.DIST($S$3:$S$1003,$G5982,$Q5982,FALSE)*WindSpeedStep*$T$3:$T$1003)</f>
        <v>364.75938101965869</v>
      </c>
      <c r="P5982" s="42">
        <f t="shared" si="279"/>
        <v>0.60425956023734739</v>
      </c>
      <c r="Q5982" s="42">
        <f t="shared" si="281"/>
        <v>0.21795264721098231</v>
      </c>
    </row>
    <row r="5983" spans="5:17" x14ac:dyDescent="0.2">
      <c r="E5983" s="15" t="s">
        <v>708</v>
      </c>
      <c r="F5983" s="21">
        <v>6.6818286254609536</v>
      </c>
      <c r="G5983" s="21">
        <v>6.6797777268905554</v>
      </c>
      <c r="H5983" s="24">
        <v>5.9863852011380426E-2</v>
      </c>
      <c r="I5983" s="3">
        <f t="shared" si="280"/>
        <v>515.67999999997789</v>
      </c>
      <c r="J5983" s="3">
        <f>INDEX(PowerArray,MIN(MaximumPowerIndex,ROUND(G5983*100,0)))</f>
        <v>515.67999999997789</v>
      </c>
      <c r="K5983" s="3">
        <f>MIN(J5983-M5983+N5983,'Power Look Up'!$F$4)</f>
        <v>505.79227723009734</v>
      </c>
      <c r="M5983" s="50">
        <f t="array" ref="M5983">_xlfn.SUM(_xlfn.NORM.DIST($S$3:$S$1003,$G5983,$P5983,FALSE)*WindSpeedStep*$T$3:$T$1003)</f>
        <v>514.18561612875919</v>
      </c>
      <c r="N5983" s="50">
        <f t="array" ref="N5983">_xlfn.SUM(_xlfn.NORM.DIST($S$3:$S$1003,$G5983,$Q5983,FALSE)*WindSpeedStep*$T$3:$T$1003)</f>
        <v>504.29789335887864</v>
      </c>
      <c r="P5983" s="42">
        <f t="shared" si="279"/>
        <v>0.66797777268905556</v>
      </c>
      <c r="Q5983" s="42">
        <f t="shared" si="281"/>
        <v>0.39987722531149134</v>
      </c>
    </row>
    <row r="5984" spans="5:17" x14ac:dyDescent="0.2">
      <c r="E5984" s="15" t="s">
        <v>709</v>
      </c>
      <c r="F5984" s="21">
        <v>6.7490234289377842</v>
      </c>
      <c r="G5984" s="21">
        <v>6.7831096518097258</v>
      </c>
      <c r="H5984" s="24">
        <v>7.5566488303074081E-2</v>
      </c>
      <c r="I5984" s="3">
        <f t="shared" si="280"/>
        <v>531.49999999997749</v>
      </c>
      <c r="J5984" s="3">
        <f>INDEX(PowerArray,MIN(MaximumPowerIndex,ROUND(G5984*100,0)))</f>
        <v>538.27999999997735</v>
      </c>
      <c r="K5984" s="3">
        <f>MIN(J5984-M5984+N5984,'Power Look Up'!$F$4)</f>
        <v>531.37789184206099</v>
      </c>
      <c r="M5984" s="50">
        <f t="array" ref="M5984">_xlfn.SUM(_xlfn.NORM.DIST($S$3:$S$1003,$G5984,$P5984,FALSE)*WindSpeedStep*$T$3:$T$1003)</f>
        <v>539.2504295095863</v>
      </c>
      <c r="N5984" s="50">
        <f t="array" ref="N5984">_xlfn.SUM(_xlfn.NORM.DIST($S$3:$S$1003,$G5984,$Q5984,FALSE)*WindSpeedStep*$T$3:$T$1003)</f>
        <v>532.34832135166994</v>
      </c>
      <c r="P5984" s="42">
        <f t="shared" si="279"/>
        <v>0.67831096518097267</v>
      </c>
      <c r="Q5984" s="42">
        <f t="shared" si="281"/>
        <v>0.51257577616194849</v>
      </c>
    </row>
    <row r="5985" spans="5:17" x14ac:dyDescent="0.2">
      <c r="E5985" s="15" t="s">
        <v>710</v>
      </c>
      <c r="F5985" s="21">
        <v>7.4226757037266591</v>
      </c>
      <c r="G5985" s="21">
        <v>7.4716813175639079</v>
      </c>
      <c r="H5985" s="24">
        <v>5.2541699996969421E-2</v>
      </c>
      <c r="I5985" s="3">
        <f t="shared" si="280"/>
        <v>714.41999999996574</v>
      </c>
      <c r="J5985" s="3">
        <f>INDEX(PowerArray,MIN(MaximumPowerIndex,ROUND(G5985*100,0)))</f>
        <v>729.46999999996547</v>
      </c>
      <c r="K5985" s="3">
        <f>MIN(J5985-M5985+N5985,'Power Look Up'!$F$4)</f>
        <v>714.91996889810446</v>
      </c>
      <c r="M5985" s="50">
        <f t="array" ref="M5985">_xlfn.SUM(_xlfn.NORM.DIST($S$3:$S$1003,$G5985,$P5985,FALSE)*WindSpeedStep*$T$3:$T$1003)</f>
        <v>725.91707201090287</v>
      </c>
      <c r="N5985" s="50">
        <f t="array" ref="N5985">_xlfn.SUM(_xlfn.NORM.DIST($S$3:$S$1003,$G5985,$Q5985,FALSE)*WindSpeedStep*$T$3:$T$1003)</f>
        <v>711.36704090904186</v>
      </c>
      <c r="P5985" s="42">
        <f t="shared" si="279"/>
        <v>0.74716813175639085</v>
      </c>
      <c r="Q5985" s="42">
        <f t="shared" si="281"/>
        <v>0.39257483826040407</v>
      </c>
    </row>
    <row r="5986" spans="5:17" x14ac:dyDescent="0.2">
      <c r="E5986" s="15" t="s">
        <v>711</v>
      </c>
      <c r="F5986" s="21">
        <v>7.6130414693056716</v>
      </c>
      <c r="G5986" s="21">
        <v>7.6289907754244535</v>
      </c>
      <c r="H5986" s="24">
        <v>3.6778993143398275E-2</v>
      </c>
      <c r="I5986" s="3">
        <f t="shared" si="280"/>
        <v>771.60999999996454</v>
      </c>
      <c r="J5986" s="3">
        <f>INDEX(PowerArray,MIN(MaximumPowerIndex,ROUND(G5986*100,0)))</f>
        <v>777.62999999996441</v>
      </c>
      <c r="K5986" s="3">
        <f>MIN(J5986-M5986+N5986,'Power Look Up'!$F$4)</f>
        <v>759.75091105240153</v>
      </c>
      <c r="M5986" s="50">
        <f t="array" ref="M5986">_xlfn.SUM(_xlfn.NORM.DIST($S$3:$S$1003,$G5986,$P5986,FALSE)*WindSpeedStep*$T$3:$T$1003)</f>
        <v>773.47317944048393</v>
      </c>
      <c r="N5986" s="50">
        <f t="array" ref="N5986">_xlfn.SUM(_xlfn.NORM.DIST($S$3:$S$1003,$G5986,$Q5986,FALSE)*WindSpeedStep*$T$3:$T$1003)</f>
        <v>755.59409049292105</v>
      </c>
      <c r="P5986" s="42">
        <f t="shared" si="279"/>
        <v>0.76289907754244535</v>
      </c>
      <c r="Q5986" s="42">
        <f t="shared" si="281"/>
        <v>0.28058659942038466</v>
      </c>
    </row>
    <row r="5987" spans="5:17" x14ac:dyDescent="0.2">
      <c r="E5987" s="15" t="s">
        <v>712</v>
      </c>
      <c r="F5987" s="21">
        <v>8.0861746462586233</v>
      </c>
      <c r="G5987" s="21">
        <v>8.1157156103683494</v>
      </c>
      <c r="H5987" s="24">
        <v>4.0810397306059558E-2</v>
      </c>
      <c r="I5987" s="3">
        <f t="shared" si="280"/>
        <v>922.02999999995302</v>
      </c>
      <c r="J5987" s="3">
        <f>INDEX(PowerArray,MIN(MaximumPowerIndex,ROUND(G5987*100,0)))</f>
        <v>933.03999999995278</v>
      </c>
      <c r="K5987" s="3">
        <f>MIN(J5987-M5987+N5987,'Power Look Up'!$F$4)</f>
        <v>911.85473276627806</v>
      </c>
      <c r="M5987" s="50">
        <f t="array" ref="M5987">_xlfn.SUM(_xlfn.NORM.DIST($S$3:$S$1003,$G5987,$P5987,FALSE)*WindSpeedStep*$T$3:$T$1003)</f>
        <v>932.4331945715503</v>
      </c>
      <c r="N5987" s="50">
        <f t="array" ref="N5987">_xlfn.SUM(_xlfn.NORM.DIST($S$3:$S$1003,$G5987,$Q5987,FALSE)*WindSpeedStep*$T$3:$T$1003)</f>
        <v>911.24792733787558</v>
      </c>
      <c r="P5987" s="42">
        <f t="shared" si="279"/>
        <v>0.81157156103683503</v>
      </c>
      <c r="Q5987" s="42">
        <f t="shared" si="281"/>
        <v>0.33120557848212201</v>
      </c>
    </row>
    <row r="5988" spans="5:17" x14ac:dyDescent="0.2">
      <c r="E5988" s="15" t="s">
        <v>713</v>
      </c>
      <c r="F5988" s="21">
        <v>7.8688193591865909</v>
      </c>
      <c r="G5988" s="21">
        <v>7.8627591974511484</v>
      </c>
      <c r="H5988" s="24">
        <v>3.939599905010973E-2</v>
      </c>
      <c r="I5988" s="3">
        <f t="shared" si="280"/>
        <v>849.86999999996283</v>
      </c>
      <c r="J5988" s="3">
        <f>INDEX(PowerArray,MIN(MaximumPowerIndex,ROUND(G5988*100,0)))</f>
        <v>846.85999999996295</v>
      </c>
      <c r="K5988" s="3">
        <f>MIN(J5988-M5988+N5988,'Power Look Up'!$F$4)</f>
        <v>827.07388596758085</v>
      </c>
      <c r="M5988" s="50">
        <f t="array" ref="M5988">_xlfn.SUM(_xlfn.NORM.DIST($S$3:$S$1003,$G5988,$P5988,FALSE)*WindSpeedStep*$T$3:$T$1003)</f>
        <v>847.59604012499631</v>
      </c>
      <c r="N5988" s="50">
        <f t="array" ref="N5988">_xlfn.SUM(_xlfn.NORM.DIST($S$3:$S$1003,$G5988,$Q5988,FALSE)*WindSpeedStep*$T$3:$T$1003)</f>
        <v>827.80992609261421</v>
      </c>
      <c r="P5988" s="42">
        <f t="shared" si="279"/>
        <v>0.7862759197451149</v>
      </c>
      <c r="Q5988" s="42">
        <f t="shared" si="281"/>
        <v>0.30976125387402698</v>
      </c>
    </row>
    <row r="5989" spans="5:17" x14ac:dyDescent="0.2">
      <c r="E5989" s="15" t="s">
        <v>714</v>
      </c>
      <c r="F5989" s="21">
        <v>7.8125941412443467</v>
      </c>
      <c r="G5989" s="21">
        <v>7.7988461335401169</v>
      </c>
      <c r="H5989" s="24">
        <v>5.1199383043375429E-2</v>
      </c>
      <c r="I5989" s="3">
        <f t="shared" si="280"/>
        <v>831.80999999996322</v>
      </c>
      <c r="J5989" s="3">
        <f>INDEX(PowerArray,MIN(MaximumPowerIndex,ROUND(G5989*100,0)))</f>
        <v>828.79999999996335</v>
      </c>
      <c r="K5989" s="3">
        <f>MIN(J5989-M5989+N5989,'Power Look Up'!$F$4)</f>
        <v>812.0817354201148</v>
      </c>
      <c r="M5989" s="50">
        <f t="array" ref="M5989">_xlfn.SUM(_xlfn.NORM.DIST($S$3:$S$1003,$G5989,$P5989,FALSE)*WindSpeedStep*$T$3:$T$1003)</f>
        <v>826.91961220119867</v>
      </c>
      <c r="N5989" s="50">
        <f t="array" ref="N5989">_xlfn.SUM(_xlfn.NORM.DIST($S$3:$S$1003,$G5989,$Q5989,FALSE)*WindSpeedStep*$T$3:$T$1003)</f>
        <v>810.20134762135012</v>
      </c>
      <c r="P5989" s="42">
        <f t="shared" si="279"/>
        <v>0.77988461335401171</v>
      </c>
      <c r="Q5989" s="42">
        <f t="shared" si="281"/>
        <v>0.39929611048746788</v>
      </c>
    </row>
    <row r="5990" spans="5:17" x14ac:dyDescent="0.2">
      <c r="E5990" s="15" t="s">
        <v>715</v>
      </c>
      <c r="F5990" s="21">
        <v>7.8800351177758259</v>
      </c>
      <c r="G5990" s="21">
        <v>7.8769485201667662</v>
      </c>
      <c r="H5990" s="24">
        <v>3.5532836569265348E-2</v>
      </c>
      <c r="I5990" s="3">
        <f t="shared" si="280"/>
        <v>852.87999999996282</v>
      </c>
      <c r="J5990" s="3">
        <f>INDEX(PowerArray,MIN(MaximumPowerIndex,ROUND(G5990*100,0)))</f>
        <v>852.87999999996282</v>
      </c>
      <c r="K5990" s="3">
        <f>MIN(J5990-M5990+N5990,'Power Look Up'!$F$4)</f>
        <v>832.15115695023974</v>
      </c>
      <c r="M5990" s="50">
        <f t="array" ref="M5990">_xlfn.SUM(_xlfn.NORM.DIST($S$3:$S$1003,$G5990,$P5990,FALSE)*WindSpeedStep*$T$3:$T$1003)</f>
        <v>852.22828957632248</v>
      </c>
      <c r="N5990" s="50">
        <f t="array" ref="N5990">_xlfn.SUM(_xlfn.NORM.DIST($S$3:$S$1003,$G5990,$Q5990,FALSE)*WindSpeedStep*$T$3:$T$1003)</f>
        <v>831.4994465265994</v>
      </c>
      <c r="P5990" s="42">
        <f t="shared" si="279"/>
        <v>0.78769485201667666</v>
      </c>
      <c r="Q5990" s="42">
        <f t="shared" si="281"/>
        <v>0.27989032443160222</v>
      </c>
    </row>
    <row r="5991" spans="5:17" x14ac:dyDescent="0.2">
      <c r="E5991" s="15" t="s">
        <v>716</v>
      </c>
      <c r="F5991" s="21">
        <v>7.8346404158315828</v>
      </c>
      <c r="G5991" s="21">
        <v>7.8074012347194115</v>
      </c>
      <c r="H5991" s="24">
        <v>4.0844248493315777E-2</v>
      </c>
      <c r="I5991" s="3">
        <f t="shared" si="280"/>
        <v>837.82999999996309</v>
      </c>
      <c r="J5991" s="3">
        <f>INDEX(PowerArray,MIN(MaximumPowerIndex,ROUND(G5991*100,0)))</f>
        <v>831.80999999996322</v>
      </c>
      <c r="K5991" s="3">
        <f>MIN(J5991-M5991+N5991,'Power Look Up'!$F$4)</f>
        <v>812.82043929384724</v>
      </c>
      <c r="M5991" s="50">
        <f t="array" ref="M5991">_xlfn.SUM(_xlfn.NORM.DIST($S$3:$S$1003,$G5991,$P5991,FALSE)*WindSpeedStep*$T$3:$T$1003)</f>
        <v>829.66934423572695</v>
      </c>
      <c r="N5991" s="50">
        <f t="array" ref="N5991">_xlfn.SUM(_xlfn.NORM.DIST($S$3:$S$1003,$G5991,$Q5991,FALSE)*WindSpeedStep*$T$3:$T$1003)</f>
        <v>810.67978352961097</v>
      </c>
      <c r="P5991" s="42">
        <f t="shared" si="279"/>
        <v>0.78074012347194122</v>
      </c>
      <c r="Q5991" s="42">
        <f t="shared" si="281"/>
        <v>0.31888743611790005</v>
      </c>
    </row>
    <row r="5992" spans="5:17" x14ac:dyDescent="0.2">
      <c r="E5992" s="15" t="s">
        <v>717</v>
      </c>
      <c r="F5992" s="21">
        <v>7.7780327771995221</v>
      </c>
      <c r="G5992" s="21">
        <v>7.7735073810196278</v>
      </c>
      <c r="H5992" s="24">
        <v>3.5998819755657281E-2</v>
      </c>
      <c r="I5992" s="3">
        <f t="shared" si="280"/>
        <v>822.77999999996348</v>
      </c>
      <c r="J5992" s="3">
        <f>INDEX(PowerArray,MIN(MaximumPowerIndex,ROUND(G5992*100,0)))</f>
        <v>819.76999999996349</v>
      </c>
      <c r="K5992" s="3">
        <f>MIN(J5992-M5992+N5992,'Power Look Up'!$F$4)</f>
        <v>800.24144180751932</v>
      </c>
      <c r="M5992" s="50">
        <f t="array" ref="M5992">_xlfn.SUM(_xlfn.NORM.DIST($S$3:$S$1003,$G5992,$P5992,FALSE)*WindSpeedStep*$T$3:$T$1003)</f>
        <v>818.80789513028287</v>
      </c>
      <c r="N5992" s="50">
        <f t="array" ref="N5992">_xlfn.SUM(_xlfn.NORM.DIST($S$3:$S$1003,$G5992,$Q5992,FALSE)*WindSpeedStep*$T$3:$T$1003)</f>
        <v>799.27933693783871</v>
      </c>
      <c r="P5992" s="42">
        <f t="shared" si="279"/>
        <v>0.77735073810196287</v>
      </c>
      <c r="Q5992" s="42">
        <f t="shared" si="281"/>
        <v>0.27983709107859706</v>
      </c>
    </row>
    <row r="5993" spans="5:17" x14ac:dyDescent="0.2">
      <c r="E5993" s="15" t="s">
        <v>718</v>
      </c>
      <c r="F5993" s="21">
        <v>7.772300377187503</v>
      </c>
      <c r="G5993" s="21">
        <v>7.7816162266929503</v>
      </c>
      <c r="H5993" s="24">
        <v>4.3745092636658101E-2</v>
      </c>
      <c r="I5993" s="3">
        <f t="shared" si="280"/>
        <v>819.76999999996349</v>
      </c>
      <c r="J5993" s="3">
        <f>INDEX(PowerArray,MIN(MaximumPowerIndex,ROUND(G5993*100,0)))</f>
        <v>822.77999999996348</v>
      </c>
      <c r="K5993" s="3">
        <f>MIN(J5993-M5993+N5993,'Power Look Up'!$F$4)</f>
        <v>804.5861408196954</v>
      </c>
      <c r="M5993" s="50">
        <f t="array" ref="M5993">_xlfn.SUM(_xlfn.NORM.DIST($S$3:$S$1003,$G5993,$P5993,FALSE)*WindSpeedStep*$T$3:$T$1003)</f>
        <v>821.39849564367989</v>
      </c>
      <c r="N5993" s="50">
        <f t="array" ref="N5993">_xlfn.SUM(_xlfn.NORM.DIST($S$3:$S$1003,$G5993,$Q5993,FALSE)*WindSpeedStep*$T$3:$T$1003)</f>
        <v>803.20463646341182</v>
      </c>
      <c r="P5993" s="42">
        <f t="shared" si="279"/>
        <v>0.77816162266929512</v>
      </c>
      <c r="Q5993" s="42">
        <f t="shared" si="281"/>
        <v>0.34040752269960495</v>
      </c>
    </row>
    <row r="5994" spans="5:17" x14ac:dyDescent="0.2">
      <c r="E5994" s="15" t="s">
        <v>719</v>
      </c>
      <c r="F5994" s="21">
        <v>7.702595518356655</v>
      </c>
      <c r="G5994" s="21">
        <v>7.6937578419805979</v>
      </c>
      <c r="H5994" s="24">
        <v>4.1544437746650863E-2</v>
      </c>
      <c r="I5994" s="3">
        <f t="shared" si="280"/>
        <v>798.69999999996389</v>
      </c>
      <c r="J5994" s="3">
        <f>INDEX(PowerArray,MIN(MaximumPowerIndex,ROUND(G5994*100,0)))</f>
        <v>795.68999999996402</v>
      </c>
      <c r="K5994" s="3">
        <f>MIN(J5994-M5994+N5994,'Power Look Up'!$F$4)</f>
        <v>777.85426714727282</v>
      </c>
      <c r="M5994" s="50">
        <f t="array" ref="M5994">_xlfn.SUM(_xlfn.NORM.DIST($S$3:$S$1003,$G5994,$P5994,FALSE)*WindSpeedStep*$T$3:$T$1003)</f>
        <v>793.59504475671417</v>
      </c>
      <c r="N5994" s="50">
        <f t="array" ref="N5994">_xlfn.SUM(_xlfn.NORM.DIST($S$3:$S$1003,$G5994,$Q5994,FALSE)*WindSpeedStep*$T$3:$T$1003)</f>
        <v>775.75931190402298</v>
      </c>
      <c r="P5994" s="42">
        <f t="shared" si="279"/>
        <v>0.76937578419805985</v>
      </c>
      <c r="Q5994" s="42">
        <f t="shared" si="281"/>
        <v>0.31963284370396983</v>
      </c>
    </row>
    <row r="5995" spans="5:17" x14ac:dyDescent="0.2">
      <c r="E5995" s="15" t="s">
        <v>720</v>
      </c>
      <c r="F5995" s="21">
        <v>7.7436563722243061</v>
      </c>
      <c r="G5995" s="21">
        <v>7.7412094162879814</v>
      </c>
      <c r="H5995" s="24">
        <v>3.745000889246583E-2</v>
      </c>
      <c r="I5995" s="3">
        <f t="shared" si="280"/>
        <v>810.73999999996374</v>
      </c>
      <c r="J5995" s="3">
        <f>INDEX(PowerArray,MIN(MaximumPowerIndex,ROUND(G5995*100,0)))</f>
        <v>810.73999999996374</v>
      </c>
      <c r="K5995" s="3">
        <f>MIN(J5995-M5995+N5995,'Power Look Up'!$F$4)</f>
        <v>791.79829603716371</v>
      </c>
      <c r="M5995" s="50">
        <f t="array" ref="M5995">_xlfn.SUM(_xlfn.NORM.DIST($S$3:$S$1003,$G5995,$P5995,FALSE)*WindSpeedStep*$T$3:$T$1003)</f>
        <v>808.53883056610323</v>
      </c>
      <c r="N5995" s="50">
        <f t="array" ref="N5995">_xlfn.SUM(_xlfn.NORM.DIST($S$3:$S$1003,$G5995,$Q5995,FALSE)*WindSpeedStep*$T$3:$T$1003)</f>
        <v>789.5971266033032</v>
      </c>
      <c r="P5995" s="42">
        <f t="shared" si="279"/>
        <v>0.77412094162879819</v>
      </c>
      <c r="Q5995" s="42">
        <f t="shared" si="281"/>
        <v>0.28990836147842514</v>
      </c>
    </row>
    <row r="5996" spans="5:17" x14ac:dyDescent="0.2">
      <c r="E5996" s="15" t="s">
        <v>721</v>
      </c>
      <c r="F5996" s="21">
        <v>7.1113795128839454</v>
      </c>
      <c r="G5996" s="21">
        <v>7.132820970325727</v>
      </c>
      <c r="H5996" s="24">
        <v>4.3592104659632029E-2</v>
      </c>
      <c r="I5996" s="3">
        <f t="shared" si="280"/>
        <v>621.10999999996773</v>
      </c>
      <c r="J5996" s="3">
        <f>INDEX(PowerArray,MIN(MaximumPowerIndex,ROUND(G5996*100,0)))</f>
        <v>627.12999999996759</v>
      </c>
      <c r="K5996" s="3">
        <f>MIN(J5996-M5996+N5996,'Power Look Up'!$F$4)</f>
        <v>611.88689166053928</v>
      </c>
      <c r="M5996" s="50">
        <f t="array" ref="M5996">_xlfn.SUM(_xlfn.NORM.DIST($S$3:$S$1003,$G5996,$P5996,FALSE)*WindSpeedStep*$T$3:$T$1003)</f>
        <v>629.73512041844776</v>
      </c>
      <c r="N5996" s="50">
        <f t="array" ref="N5996">_xlfn.SUM(_xlfn.NORM.DIST($S$3:$S$1003,$G5996,$Q5996,FALSE)*WindSpeedStep*$T$3:$T$1003)</f>
        <v>614.49201207901945</v>
      </c>
      <c r="P5996" s="42">
        <f t="shared" si="279"/>
        <v>0.71328209703257273</v>
      </c>
      <c r="Q5996" s="42">
        <f t="shared" si="281"/>
        <v>0.31093467825685717</v>
      </c>
    </row>
    <row r="5997" spans="5:17" x14ac:dyDescent="0.2">
      <c r="E5997" s="15" t="s">
        <v>722</v>
      </c>
      <c r="F5997" s="21">
        <v>7.0966601104294762</v>
      </c>
      <c r="G5997" s="21">
        <v>7.1065414944235705</v>
      </c>
      <c r="H5997" s="24">
        <v>4.2273406832477503E-2</v>
      </c>
      <c r="I5997" s="3">
        <f t="shared" si="280"/>
        <v>618.09999999996785</v>
      </c>
      <c r="J5997" s="3">
        <f>INDEX(PowerArray,MIN(MaximumPowerIndex,ROUND(G5997*100,0)))</f>
        <v>621.10999999996773</v>
      </c>
      <c r="K5997" s="3">
        <f>MIN(J5997-M5997+N5997,'Power Look Up'!$F$4)</f>
        <v>605.65663333656209</v>
      </c>
      <c r="M5997" s="50">
        <f t="array" ref="M5997">_xlfn.SUM(_xlfn.NORM.DIST($S$3:$S$1003,$G5997,$P5997,FALSE)*WindSpeedStep*$T$3:$T$1003)</f>
        <v>622.62853788051007</v>
      </c>
      <c r="N5997" s="50">
        <f t="array" ref="N5997">_xlfn.SUM(_xlfn.NORM.DIST($S$3:$S$1003,$G5997,$Q5997,FALSE)*WindSpeedStep*$T$3:$T$1003)</f>
        <v>607.17517121710443</v>
      </c>
      <c r="P5997" s="42">
        <f t="shared" si="279"/>
        <v>0.71065414944235705</v>
      </c>
      <c r="Q5997" s="42">
        <f t="shared" si="281"/>
        <v>0.30041771976565024</v>
      </c>
    </row>
    <row r="5998" spans="5:17" x14ac:dyDescent="0.2">
      <c r="E5998" s="15" t="s">
        <v>723</v>
      </c>
      <c r="F5998" s="21">
        <v>6.7097143388125016</v>
      </c>
      <c r="G5998" s="21">
        <v>6.73234806322513</v>
      </c>
      <c r="H5998" s="24">
        <v>3.8749786782430344E-2</v>
      </c>
      <c r="I5998" s="3">
        <f t="shared" si="280"/>
        <v>522.45999999997775</v>
      </c>
      <c r="J5998" s="3">
        <f>INDEX(PowerArray,MIN(MaximumPowerIndex,ROUND(G5998*100,0)))</f>
        <v>526.97999999997762</v>
      </c>
      <c r="K5998" s="3">
        <f>MIN(J5998-M5998+N5998,'Power Look Up'!$F$4)</f>
        <v>513.51606571187051</v>
      </c>
      <c r="M5998" s="50">
        <f t="array" ref="M5998">_xlfn.SUM(_xlfn.NORM.DIST($S$3:$S$1003,$G5998,$P5998,FALSE)*WindSpeedStep*$T$3:$T$1003)</f>
        <v>526.84328192574333</v>
      </c>
      <c r="N5998" s="50">
        <f t="array" ref="N5998">_xlfn.SUM(_xlfn.NORM.DIST($S$3:$S$1003,$G5998,$Q5998,FALSE)*WindSpeedStep*$T$3:$T$1003)</f>
        <v>513.37934763763622</v>
      </c>
      <c r="P5998" s="42">
        <f t="shared" si="279"/>
        <v>0.67323480632251309</v>
      </c>
      <c r="Q5998" s="42">
        <f t="shared" si="281"/>
        <v>0.26087705199508165</v>
      </c>
    </row>
    <row r="5999" spans="5:17" x14ac:dyDescent="0.2">
      <c r="E5999" s="15" t="s">
        <v>724</v>
      </c>
      <c r="F5999" s="21">
        <v>6.6900866204182119</v>
      </c>
      <c r="G5999" s="21">
        <v>6.6816635470566723</v>
      </c>
      <c r="H5999" s="24">
        <v>3.4379226017498439E-2</v>
      </c>
      <c r="I5999" s="3">
        <f t="shared" si="280"/>
        <v>517.93999999997777</v>
      </c>
      <c r="J5999" s="3">
        <f>INDEX(PowerArray,MIN(MaximumPowerIndex,ROUND(G5999*100,0)))</f>
        <v>515.67999999997789</v>
      </c>
      <c r="K5999" s="3">
        <f>MIN(J5999-M5999+N5999,'Power Look Up'!$F$4)</f>
        <v>502.43002481407626</v>
      </c>
      <c r="M5999" s="50">
        <f t="array" ref="M5999">_xlfn.SUM(_xlfn.NORM.DIST($S$3:$S$1003,$G5999,$P5999,FALSE)*WindSpeedStep*$T$3:$T$1003)</f>
        <v>514.63631774706914</v>
      </c>
      <c r="N5999" s="50">
        <f t="array" ref="N5999">_xlfn.SUM(_xlfn.NORM.DIST($S$3:$S$1003,$G5999,$Q5999,FALSE)*WindSpeedStep*$T$3:$T$1003)</f>
        <v>501.38634256116751</v>
      </c>
      <c r="P5999" s="42">
        <f t="shared" si="279"/>
        <v>0.66816635470566732</v>
      </c>
      <c r="Q5999" s="42">
        <f t="shared" si="281"/>
        <v>0.22971042125714167</v>
      </c>
    </row>
    <row r="6000" spans="5:17" x14ac:dyDescent="0.2">
      <c r="E6000" s="15" t="s">
        <v>725</v>
      </c>
      <c r="F6000" s="21">
        <v>6.6961424729082895</v>
      </c>
      <c r="G6000" s="21">
        <v>6.7037479573970344</v>
      </c>
      <c r="H6000" s="24">
        <v>4.6295311256326931E-2</v>
      </c>
      <c r="I6000" s="3">
        <f t="shared" si="280"/>
        <v>520.19999999997776</v>
      </c>
      <c r="J6000" s="3">
        <f>INDEX(PowerArray,MIN(MaximumPowerIndex,ROUND(G6000*100,0)))</f>
        <v>520.19999999997776</v>
      </c>
      <c r="K6000" s="3">
        <f>MIN(J6000-M6000+N6000,'Power Look Up'!$F$4)</f>
        <v>507.98494215540791</v>
      </c>
      <c r="M6000" s="50">
        <f t="array" ref="M6000">_xlfn.SUM(_xlfn.NORM.DIST($S$3:$S$1003,$G6000,$P6000,FALSE)*WindSpeedStep*$T$3:$T$1003)</f>
        <v>519.93296072025919</v>
      </c>
      <c r="N6000" s="50">
        <f t="array" ref="N6000">_xlfn.SUM(_xlfn.NORM.DIST($S$3:$S$1003,$G6000,$Q6000,FALSE)*WindSpeedStep*$T$3:$T$1003)</f>
        <v>507.71790287568933</v>
      </c>
      <c r="P6000" s="42">
        <f t="shared" si="279"/>
        <v>0.67037479573970349</v>
      </c>
      <c r="Q6000" s="42">
        <f t="shared" si="281"/>
        <v>0.3103520982716616</v>
      </c>
    </row>
    <row r="6001" spans="5:17" x14ac:dyDescent="0.2">
      <c r="E6001" s="15" t="s">
        <v>726</v>
      </c>
      <c r="F6001" s="21">
        <v>6.7024400907233437</v>
      </c>
      <c r="G6001" s="21">
        <v>6.6818053392602996</v>
      </c>
      <c r="H6001" s="24">
        <v>5.6695769728094578E-2</v>
      </c>
      <c r="I6001" s="3">
        <f t="shared" si="280"/>
        <v>520.19999999997776</v>
      </c>
      <c r="J6001" s="3">
        <f>INDEX(PowerArray,MIN(MaximumPowerIndex,ROUND(G6001*100,0)))</f>
        <v>515.67999999997789</v>
      </c>
      <c r="K6001" s="3">
        <f>MIN(J6001-M6001+N6001,'Power Look Up'!$F$4)</f>
        <v>505.2206937279999</v>
      </c>
      <c r="M6001" s="50">
        <f t="array" ref="M6001">_xlfn.SUM(_xlfn.NORM.DIST($S$3:$S$1003,$G6001,$P6001,FALSE)*WindSpeedStep*$T$3:$T$1003)</f>
        <v>514.67021545838918</v>
      </c>
      <c r="N6001" s="50">
        <f t="array" ref="N6001">_xlfn.SUM(_xlfn.NORM.DIST($S$3:$S$1003,$G6001,$Q6001,FALSE)*WindSpeedStep*$T$3:$T$1003)</f>
        <v>504.21090918641119</v>
      </c>
      <c r="P6001" s="42">
        <f t="shared" si="279"/>
        <v>0.66818053392603005</v>
      </c>
      <c r="Q6001" s="42">
        <f t="shared" si="281"/>
        <v>0.37883009688265479</v>
      </c>
    </row>
    <row r="6002" spans="5:17" x14ac:dyDescent="0.2">
      <c r="E6002" s="15" t="s">
        <v>727</v>
      </c>
      <c r="F6002" s="21">
        <v>6.5678223164519753</v>
      </c>
      <c r="G6002" s="21">
        <v>6.6037462843997368</v>
      </c>
      <c r="H6002" s="24">
        <v>3.958694183134593E-2</v>
      </c>
      <c r="I6002" s="3">
        <f t="shared" si="280"/>
        <v>490.81999999997839</v>
      </c>
      <c r="J6002" s="3">
        <f>INDEX(PowerArray,MIN(MaximumPowerIndex,ROUND(G6002*100,0)))</f>
        <v>497.59999999997825</v>
      </c>
      <c r="K6002" s="3">
        <f>MIN(J6002-M6002+N6002,'Power Look Up'!$F$4)</f>
        <v>485.62536376017732</v>
      </c>
      <c r="M6002" s="50">
        <f t="array" ref="M6002">_xlfn.SUM(_xlfn.NORM.DIST($S$3:$S$1003,$G6002,$P6002,FALSE)*WindSpeedStep*$T$3:$T$1003)</f>
        <v>496.22154727178844</v>
      </c>
      <c r="N6002" s="50">
        <f t="array" ref="N6002">_xlfn.SUM(_xlfn.NORM.DIST($S$3:$S$1003,$G6002,$Q6002,FALSE)*WindSpeedStep*$T$3:$T$1003)</f>
        <v>484.24691103198751</v>
      </c>
      <c r="P6002" s="42">
        <f t="shared" si="279"/>
        <v>0.66037462843997374</v>
      </c>
      <c r="Q6002" s="42">
        <f t="shared" si="281"/>
        <v>0.26142212002949922</v>
      </c>
    </row>
    <row r="6003" spans="5:17" x14ac:dyDescent="0.2">
      <c r="E6003" s="15" t="s">
        <v>728</v>
      </c>
      <c r="F6003" s="21">
        <v>7.4919117692207902</v>
      </c>
      <c r="G6003" s="21">
        <v>7.391590417048449</v>
      </c>
      <c r="H6003" s="24">
        <v>2.4025910280937708E-2</v>
      </c>
      <c r="I6003" s="3">
        <f t="shared" si="280"/>
        <v>735.48999999996533</v>
      </c>
      <c r="J6003" s="3">
        <f>INDEX(PowerArray,MIN(MaximumPowerIndex,ROUND(G6003*100,0)))</f>
        <v>705.38999999996599</v>
      </c>
      <c r="K6003" s="3">
        <f>MIN(J6003-M6003+N6003,'Power Look Up'!$F$4)</f>
        <v>688.24912380399905</v>
      </c>
      <c r="M6003" s="50">
        <f t="array" ref="M6003">_xlfn.SUM(_xlfn.NORM.DIST($S$3:$S$1003,$G6003,$P6003,FALSE)*WindSpeedStep*$T$3:$T$1003)</f>
        <v>702.41713354912679</v>
      </c>
      <c r="N6003" s="50">
        <f t="array" ref="N6003">_xlfn.SUM(_xlfn.NORM.DIST($S$3:$S$1003,$G6003,$Q6003,FALSE)*WindSpeedStep*$T$3:$T$1003)</f>
        <v>685.27625735315985</v>
      </c>
      <c r="P6003" s="42">
        <f t="shared" si="279"/>
        <v>0.73915904170484492</v>
      </c>
      <c r="Q6003" s="42">
        <f t="shared" si="281"/>
        <v>0.17758968819344498</v>
      </c>
    </row>
    <row r="6004" spans="5:17" x14ac:dyDescent="0.2">
      <c r="E6004" s="15" t="s">
        <v>729</v>
      </c>
      <c r="F6004" s="21">
        <v>7.5073039563313992</v>
      </c>
      <c r="G6004" s="21">
        <v>7.442949921925412</v>
      </c>
      <c r="H6004" s="24">
        <v>3.5964975118969497E-2</v>
      </c>
      <c r="I6004" s="3">
        <f t="shared" si="280"/>
        <v>741.5099999999652</v>
      </c>
      <c r="J6004" s="3">
        <f>INDEX(PowerArray,MIN(MaximumPowerIndex,ROUND(G6004*100,0)))</f>
        <v>720.43999999996561</v>
      </c>
      <c r="K6004" s="3">
        <f>MIN(J6004-M6004+N6004,'Power Look Up'!$F$4)</f>
        <v>703.75411507467902</v>
      </c>
      <c r="M6004" s="50">
        <f t="array" ref="M6004">_xlfn.SUM(_xlfn.NORM.DIST($S$3:$S$1003,$G6004,$P6004,FALSE)*WindSpeedStep*$T$3:$T$1003)</f>
        <v>717.43178695464508</v>
      </c>
      <c r="N6004" s="50">
        <f t="array" ref="N6004">_xlfn.SUM(_xlfn.NORM.DIST($S$3:$S$1003,$G6004,$Q6004,FALSE)*WindSpeedStep*$T$3:$T$1003)</f>
        <v>700.74590202935849</v>
      </c>
      <c r="P6004" s="42">
        <f t="shared" si="279"/>
        <v>0.74429499219254125</v>
      </c>
      <c r="Q6004" s="42">
        <f t="shared" si="281"/>
        <v>0.26768550875378339</v>
      </c>
    </row>
    <row r="6005" spans="5:17" x14ac:dyDescent="0.2">
      <c r="E6005" s="15" t="s">
        <v>730</v>
      </c>
      <c r="F6005" s="21">
        <v>8.1428684649998821</v>
      </c>
      <c r="G6005" s="21">
        <v>8.0777497150349031</v>
      </c>
      <c r="H6005" s="24">
        <v>2.7017506293465984E-2</v>
      </c>
      <c r="I6005" s="3">
        <f t="shared" si="280"/>
        <v>940.37999999995259</v>
      </c>
      <c r="J6005" s="3">
        <f>INDEX(PowerArray,MIN(MaximumPowerIndex,ROUND(G6005*100,0)))</f>
        <v>918.35999999995306</v>
      </c>
      <c r="K6005" s="3">
        <f>MIN(J6005-M6005+N6005,'Power Look Up'!$F$4)</f>
        <v>894.24732359270979</v>
      </c>
      <c r="M6005" s="50">
        <f t="array" ref="M6005">_xlfn.SUM(_xlfn.NORM.DIST($S$3:$S$1003,$G6005,$P6005,FALSE)*WindSpeedStep*$T$3:$T$1003)</f>
        <v>919.39855621240633</v>
      </c>
      <c r="N6005" s="50">
        <f t="array" ref="N6005">_xlfn.SUM(_xlfn.NORM.DIST($S$3:$S$1003,$G6005,$Q6005,FALSE)*WindSpeedStep*$T$3:$T$1003)</f>
        <v>895.28587980516306</v>
      </c>
      <c r="P6005" s="42">
        <f t="shared" si="279"/>
        <v>0.80777497150349031</v>
      </c>
      <c r="Q6005" s="42">
        <f t="shared" si="281"/>
        <v>0.21824065376299856</v>
      </c>
    </row>
    <row r="6006" spans="5:17" x14ac:dyDescent="0.2">
      <c r="E6006" s="15" t="s">
        <v>731</v>
      </c>
      <c r="F6006" s="21">
        <v>8.5412398770619458</v>
      </c>
      <c r="G6006" s="21">
        <v>8.4017452677750253</v>
      </c>
      <c r="H6006" s="24">
        <v>2.6928174751031164E-2</v>
      </c>
      <c r="I6006" s="3">
        <f t="shared" si="280"/>
        <v>1087.1799999999496</v>
      </c>
      <c r="J6006" s="3">
        <f>INDEX(PowerArray,MIN(MaximumPowerIndex,ROUND(G6006*100,0)))</f>
        <v>1035.7999999999506</v>
      </c>
      <c r="K6006" s="3">
        <f>MIN(J6006-M6006+N6006,'Power Look Up'!$F$4)</f>
        <v>1011.7813537324636</v>
      </c>
      <c r="M6006" s="50">
        <f t="array" ref="M6006">_xlfn.SUM(_xlfn.NORM.DIST($S$3:$S$1003,$G6006,$P6006,FALSE)*WindSpeedStep*$T$3:$T$1003)</f>
        <v>1033.8573571798515</v>
      </c>
      <c r="N6006" s="50">
        <f t="array" ref="N6006">_xlfn.SUM(_xlfn.NORM.DIST($S$3:$S$1003,$G6006,$Q6006,FALSE)*WindSpeedStep*$T$3:$T$1003)</f>
        <v>1009.8387109123645</v>
      </c>
      <c r="P6006" s="42">
        <f t="shared" si="279"/>
        <v>0.84017452677750259</v>
      </c>
      <c r="Q6006" s="42">
        <f t="shared" si="281"/>
        <v>0.226243664784295</v>
      </c>
    </row>
    <row r="6007" spans="5:17" x14ac:dyDescent="0.2">
      <c r="E6007" s="15" t="s">
        <v>732</v>
      </c>
      <c r="F6007" s="21">
        <v>9.6737870622914759</v>
      </c>
      <c r="G6007" s="21">
        <v>9.4418946345925807</v>
      </c>
      <c r="H6007" s="24">
        <v>2.2741869195939027E-2</v>
      </c>
      <c r="I6007" s="3">
        <f t="shared" si="280"/>
        <v>1511.2699999999384</v>
      </c>
      <c r="J6007" s="3">
        <f>INDEX(PowerArray,MIN(MaximumPowerIndex,ROUND(G6007*100,0)))</f>
        <v>1423.6399999999403</v>
      </c>
      <c r="K6007" s="3">
        <f>MIN(J6007-M6007+N6007,'Power Look Up'!$F$4)</f>
        <v>1428.5216160419789</v>
      </c>
      <c r="M6007" s="50">
        <f t="array" ref="M6007">_xlfn.SUM(_xlfn.NORM.DIST($S$3:$S$1003,$G6007,$P6007,FALSE)*WindSpeedStep*$T$3:$T$1003)</f>
        <v>1428.6768077236436</v>
      </c>
      <c r="N6007" s="50">
        <f t="array" ref="N6007">_xlfn.SUM(_xlfn.NORM.DIST($S$3:$S$1003,$G6007,$Q6007,FALSE)*WindSpeedStep*$T$3:$T$1003)</f>
        <v>1433.5584237656822</v>
      </c>
      <c r="P6007" s="42">
        <f t="shared" si="279"/>
        <v>0.94418946345925814</v>
      </c>
      <c r="Q6007" s="42">
        <f t="shared" si="281"/>
        <v>0.21472633274174299</v>
      </c>
    </row>
    <row r="6008" spans="5:17" x14ac:dyDescent="0.2">
      <c r="E6008" s="15" t="s">
        <v>733</v>
      </c>
      <c r="F6008" s="21">
        <v>8.7591478210187024</v>
      </c>
      <c r="G6008" s="21">
        <v>8.6151997457641656</v>
      </c>
      <c r="H6008" s="24">
        <v>2.0549944318563367E-2</v>
      </c>
      <c r="I6008" s="3">
        <f t="shared" si="280"/>
        <v>1167.9199999999478</v>
      </c>
      <c r="J6008" s="3">
        <f>INDEX(PowerArray,MIN(MaximumPowerIndex,ROUND(G6008*100,0)))</f>
        <v>1116.5399999999488</v>
      </c>
      <c r="K6008" s="3">
        <f>MIN(J6008-M6008+N6008,'Power Look Up'!$F$4)</f>
        <v>1091.1513774756327</v>
      </c>
      <c r="M6008" s="50">
        <f t="array" ref="M6008">_xlfn.SUM(_xlfn.NORM.DIST($S$3:$S$1003,$G6008,$P6008,FALSE)*WindSpeedStep*$T$3:$T$1003)</f>
        <v>1112.8314383475977</v>
      </c>
      <c r="N6008" s="50">
        <f t="array" ref="N6008">_xlfn.SUM(_xlfn.NORM.DIST($S$3:$S$1003,$G6008,$Q6008,FALSE)*WindSpeedStep*$T$3:$T$1003)</f>
        <v>1087.4428158232815</v>
      </c>
      <c r="P6008" s="42">
        <f t="shared" si="279"/>
        <v>0.8615199745764166</v>
      </c>
      <c r="Q6008" s="42">
        <f t="shared" si="281"/>
        <v>0.17704187506875488</v>
      </c>
    </row>
    <row r="6009" spans="5:17" x14ac:dyDescent="0.2">
      <c r="E6009" s="15" t="s">
        <v>734</v>
      </c>
      <c r="F6009" s="21">
        <v>8.8497468189165378</v>
      </c>
      <c r="G6009" s="21">
        <v>8.6249548748872158</v>
      </c>
      <c r="H6009" s="24">
        <v>3.2769299047077628E-2</v>
      </c>
      <c r="I6009" s="3">
        <f t="shared" si="280"/>
        <v>1200.9499999999471</v>
      </c>
      <c r="J6009" s="3">
        <f>INDEX(PowerArray,MIN(MaximumPowerIndex,ROUND(G6009*100,0)))</f>
        <v>1116.5399999999488</v>
      </c>
      <c r="K6009" s="3">
        <f>MIN(J6009-M6009+N6009,'Power Look Up'!$F$4)</f>
        <v>1092.2355115273604</v>
      </c>
      <c r="M6009" s="50">
        <f t="array" ref="M6009">_xlfn.SUM(_xlfn.NORM.DIST($S$3:$S$1003,$G6009,$P6009,FALSE)*WindSpeedStep*$T$3:$T$1003)</f>
        <v>1116.4964034338122</v>
      </c>
      <c r="N6009" s="50">
        <f t="array" ref="N6009">_xlfn.SUM(_xlfn.NORM.DIST($S$3:$S$1003,$G6009,$Q6009,FALSE)*WindSpeedStep*$T$3:$T$1003)</f>
        <v>1092.1919149612238</v>
      </c>
      <c r="P6009" s="42">
        <f t="shared" si="279"/>
        <v>0.86249548748872162</v>
      </c>
      <c r="Q6009" s="42">
        <f t="shared" si="281"/>
        <v>0.2826337255627292</v>
      </c>
    </row>
    <row r="6010" spans="5:17" x14ac:dyDescent="0.2">
      <c r="E6010" s="15" t="s">
        <v>735</v>
      </c>
      <c r="F6010" s="21">
        <v>8.2520095658358414</v>
      </c>
      <c r="G6010" s="21">
        <v>8.1042502913596532</v>
      </c>
      <c r="H6010" s="24">
        <v>2.302469458913612E-2</v>
      </c>
      <c r="I6010" s="3">
        <f t="shared" si="280"/>
        <v>980.7499999999518</v>
      </c>
      <c r="J6010" s="3">
        <f>INDEX(PowerArray,MIN(MaximumPowerIndex,ROUND(G6010*100,0)))</f>
        <v>925.69999999995298</v>
      </c>
      <c r="K6010" s="3">
        <f>MIN(J6010-M6010+N6010,'Power Look Up'!$F$4)</f>
        <v>900.71118090261893</v>
      </c>
      <c r="M6010" s="50">
        <f t="array" ref="M6010">_xlfn.SUM(_xlfn.NORM.DIST($S$3:$S$1003,$G6010,$P6010,FALSE)*WindSpeedStep*$T$3:$T$1003)</f>
        <v>928.48584908254975</v>
      </c>
      <c r="N6010" s="50">
        <f t="array" ref="N6010">_xlfn.SUM(_xlfn.NORM.DIST($S$3:$S$1003,$G6010,$Q6010,FALSE)*WindSpeedStep*$T$3:$T$1003)</f>
        <v>903.4970299852157</v>
      </c>
      <c r="P6010" s="42">
        <f t="shared" si="279"/>
        <v>0.81042502913596537</v>
      </c>
      <c r="Q6010" s="42">
        <f t="shared" si="281"/>
        <v>0.18659788783247344</v>
      </c>
    </row>
    <row r="6011" spans="5:17" x14ac:dyDescent="0.2">
      <c r="E6011" s="15" t="s">
        <v>736</v>
      </c>
      <c r="F6011" s="21">
        <v>7.9435782960794645</v>
      </c>
      <c r="G6011" s="21">
        <v>7.7397072204115824</v>
      </c>
      <c r="H6011" s="24">
        <v>2.7695327193864323E-2</v>
      </c>
      <c r="I6011" s="3">
        <f t="shared" si="280"/>
        <v>870.93999999996242</v>
      </c>
      <c r="J6011" s="3">
        <f>INDEX(PowerArray,MIN(MaximumPowerIndex,ROUND(G6011*100,0)))</f>
        <v>810.73999999996374</v>
      </c>
      <c r="K6011" s="3">
        <f>MIN(J6011-M6011+N6011,'Power Look Up'!$F$4)</f>
        <v>790.52432875784666</v>
      </c>
      <c r="M6011" s="50">
        <f t="array" ref="M6011">_xlfn.SUM(_xlfn.NORM.DIST($S$3:$S$1003,$G6011,$P6011,FALSE)*WindSpeedStep*$T$3:$T$1003)</f>
        <v>808.06313419395985</v>
      </c>
      <c r="N6011" s="50">
        <f t="array" ref="N6011">_xlfn.SUM(_xlfn.NORM.DIST($S$3:$S$1003,$G6011,$Q6011,FALSE)*WindSpeedStep*$T$3:$T$1003)</f>
        <v>787.84746295184277</v>
      </c>
      <c r="P6011" s="42">
        <f t="shared" si="279"/>
        <v>0.77397072204115824</v>
      </c>
      <c r="Q6011" s="42">
        <f t="shared" si="281"/>
        <v>0.21435372385401294</v>
      </c>
    </row>
    <row r="6012" spans="5:17" x14ac:dyDescent="0.2">
      <c r="E6012" s="15" t="s">
        <v>737</v>
      </c>
      <c r="F6012" s="21">
        <v>7.5298537606743645</v>
      </c>
      <c r="G6012" s="21">
        <v>7.3304509511636358</v>
      </c>
      <c r="H6012" s="24">
        <v>2.9217034884392902E-2</v>
      </c>
      <c r="I6012" s="3">
        <f t="shared" si="280"/>
        <v>747.52999999996507</v>
      </c>
      <c r="J6012" s="3">
        <f>INDEX(PowerArray,MIN(MaximumPowerIndex,ROUND(G6012*100,0)))</f>
        <v>687.32999999996628</v>
      </c>
      <c r="K6012" s="3">
        <f>MIN(J6012-M6012+N6012,'Power Look Up'!$F$4)</f>
        <v>670.25424539782432</v>
      </c>
      <c r="M6012" s="50">
        <f t="array" ref="M6012">_xlfn.SUM(_xlfn.NORM.DIST($S$3:$S$1003,$G6012,$P6012,FALSE)*WindSpeedStep*$T$3:$T$1003)</f>
        <v>684.79899785083785</v>
      </c>
      <c r="N6012" s="50">
        <f t="array" ref="N6012">_xlfn.SUM(_xlfn.NORM.DIST($S$3:$S$1003,$G6012,$Q6012,FALSE)*WindSpeedStep*$T$3:$T$1003)</f>
        <v>667.72324324869589</v>
      </c>
      <c r="P6012" s="42">
        <f t="shared" si="279"/>
        <v>0.73304509511636362</v>
      </c>
      <c r="Q6012" s="42">
        <f t="shared" si="281"/>
        <v>0.21417404115847907</v>
      </c>
    </row>
    <row r="6013" spans="5:17" x14ac:dyDescent="0.2">
      <c r="E6013" s="15" t="s">
        <v>738</v>
      </c>
      <c r="F6013" s="21">
        <v>7.2685442791611807</v>
      </c>
      <c r="G6013" s="21">
        <v>7.1355215222045807</v>
      </c>
      <c r="H6013" s="24">
        <v>3.1643199953999994E-2</v>
      </c>
      <c r="I6013" s="3">
        <f t="shared" si="280"/>
        <v>669.26999999996679</v>
      </c>
      <c r="J6013" s="3">
        <f>INDEX(PowerArray,MIN(MaximumPowerIndex,ROUND(G6013*100,0)))</f>
        <v>630.13999999996759</v>
      </c>
      <c r="K6013" s="3">
        <f>MIN(J6013-M6013+N6013,'Power Look Up'!$F$4)</f>
        <v>612.67631680764964</v>
      </c>
      <c r="M6013" s="50">
        <f t="array" ref="M6013">_xlfn.SUM(_xlfn.NORM.DIST($S$3:$S$1003,$G6013,$P6013,FALSE)*WindSpeedStep*$T$3:$T$1003)</f>
        <v>630.468264148956</v>
      </c>
      <c r="N6013" s="50">
        <f t="array" ref="N6013">_xlfn.SUM(_xlfn.NORM.DIST($S$3:$S$1003,$G6013,$Q6013,FALSE)*WindSpeedStep*$T$3:$T$1003)</f>
        <v>613.00458095663805</v>
      </c>
      <c r="P6013" s="42">
        <f t="shared" si="279"/>
        <v>0.71355215222045809</v>
      </c>
      <c r="Q6013" s="42">
        <f t="shared" si="281"/>
        <v>0.22579073430318997</v>
      </c>
    </row>
    <row r="6014" spans="5:17" x14ac:dyDescent="0.2">
      <c r="E6014" s="15" t="s">
        <v>739</v>
      </c>
      <c r="F6014" s="21">
        <v>7.4800302942432992</v>
      </c>
      <c r="G6014" s="21">
        <v>7.2891851081057162</v>
      </c>
      <c r="H6014" s="24">
        <v>2.4064073662713594E-2</v>
      </c>
      <c r="I6014" s="3">
        <f t="shared" si="280"/>
        <v>732.47999999996534</v>
      </c>
      <c r="J6014" s="3">
        <f>INDEX(PowerArray,MIN(MaximumPowerIndex,ROUND(G6014*100,0)))</f>
        <v>675.28999999996654</v>
      </c>
      <c r="K6014" s="3">
        <f>MIN(J6014-M6014+N6014,'Power Look Up'!$F$4)</f>
        <v>657.72375042374335</v>
      </c>
      <c r="M6014" s="50">
        <f t="array" ref="M6014">_xlfn.SUM(_xlfn.NORM.DIST($S$3:$S$1003,$G6014,$P6014,FALSE)*WindSpeedStep*$T$3:$T$1003)</f>
        <v>673.06414932509983</v>
      </c>
      <c r="N6014" s="50">
        <f t="array" ref="N6014">_xlfn.SUM(_xlfn.NORM.DIST($S$3:$S$1003,$G6014,$Q6014,FALSE)*WindSpeedStep*$T$3:$T$1003)</f>
        <v>655.49789974887665</v>
      </c>
      <c r="P6014" s="42">
        <f t="shared" si="279"/>
        <v>0.72891851081057168</v>
      </c>
      <c r="Q6014" s="42">
        <f t="shared" si="281"/>
        <v>0.17540748738261092</v>
      </c>
    </row>
    <row r="6015" spans="5:17" x14ac:dyDescent="0.2">
      <c r="E6015" s="15" t="s">
        <v>740</v>
      </c>
      <c r="F6015" s="21">
        <v>7.4663591840315569</v>
      </c>
      <c r="G6015" s="21">
        <v>7.2950338084483608</v>
      </c>
      <c r="H6015" s="24">
        <v>3.0804839993755637E-2</v>
      </c>
      <c r="I6015" s="3">
        <f t="shared" si="280"/>
        <v>729.46999999996547</v>
      </c>
      <c r="J6015" s="3">
        <f>INDEX(PowerArray,MIN(MaximumPowerIndex,ROUND(G6015*100,0)))</f>
        <v>678.29999999996653</v>
      </c>
      <c r="K6015" s="3">
        <f>MIN(J6015-M6015+N6015,'Power Look Up'!$F$4)</f>
        <v>661.24298458508974</v>
      </c>
      <c r="M6015" s="50">
        <f t="array" ref="M6015">_xlfn.SUM(_xlfn.NORM.DIST($S$3:$S$1003,$G6015,$P6015,FALSE)*WindSpeedStep*$T$3:$T$1003)</f>
        <v>674.71970597530481</v>
      </c>
      <c r="N6015" s="50">
        <f t="array" ref="N6015">_xlfn.SUM(_xlfn.NORM.DIST($S$3:$S$1003,$G6015,$Q6015,FALSE)*WindSpeedStep*$T$3:$T$1003)</f>
        <v>657.66269056042802</v>
      </c>
      <c r="P6015" s="42">
        <f t="shared" si="279"/>
        <v>0.72950338084483612</v>
      </c>
      <c r="Q6015" s="42">
        <f t="shared" si="281"/>
        <v>0.22472234921828957</v>
      </c>
    </row>
    <row r="6016" spans="5:17" x14ac:dyDescent="0.2">
      <c r="E6016" s="15" t="s">
        <v>741</v>
      </c>
      <c r="F6016" s="21">
        <v>7.556435479699199</v>
      </c>
      <c r="G6016" s="21">
        <v>7.3624804015230207</v>
      </c>
      <c r="H6016" s="24">
        <v>2.6467505815051497E-2</v>
      </c>
      <c r="I6016" s="3">
        <f t="shared" si="280"/>
        <v>756.55999999996493</v>
      </c>
      <c r="J6016" s="3">
        <f>INDEX(PowerArray,MIN(MaximumPowerIndex,ROUND(G6016*100,0)))</f>
        <v>696.35999999996613</v>
      </c>
      <c r="K6016" s="3">
        <f>MIN(J6016-M6016+N6016,'Power Look Up'!$F$4)</f>
        <v>679.22900417812127</v>
      </c>
      <c r="M6016" s="50">
        <f t="array" ref="M6016">_xlfn.SUM(_xlfn.NORM.DIST($S$3:$S$1003,$G6016,$P6016,FALSE)*WindSpeedStep*$T$3:$T$1003)</f>
        <v>693.99412046966017</v>
      </c>
      <c r="N6016" s="50">
        <f t="array" ref="N6016">_xlfn.SUM(_xlfn.NORM.DIST($S$3:$S$1003,$G6016,$Q6016,FALSE)*WindSpeedStep*$T$3:$T$1003)</f>
        <v>676.86312464781531</v>
      </c>
      <c r="P6016" s="42">
        <f t="shared" si="279"/>
        <v>0.73624804015230216</v>
      </c>
      <c r="Q6016" s="42">
        <f t="shared" si="281"/>
        <v>0.19486649284051324</v>
      </c>
    </row>
    <row r="6017" spans="5:17" x14ac:dyDescent="0.2">
      <c r="E6017" s="15" t="s">
        <v>742</v>
      </c>
      <c r="F6017" s="21">
        <v>7.6623436901109709</v>
      </c>
      <c r="G6017" s="21">
        <v>7.4820871158886764</v>
      </c>
      <c r="H6017" s="24">
        <v>4.0457595291645082E-2</v>
      </c>
      <c r="I6017" s="3">
        <f t="shared" si="280"/>
        <v>786.65999999996416</v>
      </c>
      <c r="J6017" s="3">
        <f>INDEX(PowerArray,MIN(MaximumPowerIndex,ROUND(G6017*100,0)))</f>
        <v>732.47999999996534</v>
      </c>
      <c r="K6017" s="3">
        <f>MIN(J6017-M6017+N6017,'Power Look Up'!$F$4)</f>
        <v>716.04186057856373</v>
      </c>
      <c r="M6017" s="50">
        <f t="array" ref="M6017">_xlfn.SUM(_xlfn.NORM.DIST($S$3:$S$1003,$G6017,$P6017,FALSE)*WindSpeedStep*$T$3:$T$1003)</f>
        <v>729.00545540332598</v>
      </c>
      <c r="N6017" s="50">
        <f t="array" ref="N6017">_xlfn.SUM(_xlfn.NORM.DIST($S$3:$S$1003,$G6017,$Q6017,FALSE)*WindSpeedStep*$T$3:$T$1003)</f>
        <v>712.56731598192437</v>
      </c>
      <c r="P6017" s="42">
        <f t="shared" si="279"/>
        <v>0.7482087115888677</v>
      </c>
      <c r="Q6017" s="42">
        <f t="shared" si="281"/>
        <v>0.30270725247145602</v>
      </c>
    </row>
    <row r="6018" spans="5:17" x14ac:dyDescent="0.2">
      <c r="E6018" s="15" t="s">
        <v>743</v>
      </c>
      <c r="F6018" s="21">
        <v>7.1162746183390313</v>
      </c>
      <c r="G6018" s="21">
        <v>7.0872266718594714</v>
      </c>
      <c r="H6018" s="24">
        <v>2.5294133469235446E-2</v>
      </c>
      <c r="I6018" s="3">
        <f t="shared" si="280"/>
        <v>624.11999999996772</v>
      </c>
      <c r="J6018" s="3">
        <f>INDEX(PowerArray,MIN(MaximumPowerIndex,ROUND(G6018*100,0)))</f>
        <v>615.08999999996786</v>
      </c>
      <c r="K6018" s="3">
        <f>MIN(J6018-M6018+N6018,'Power Look Up'!$F$4)</f>
        <v>596.36142708167188</v>
      </c>
      <c r="M6018" s="50">
        <f t="array" ref="M6018">_xlfn.SUM(_xlfn.NORM.DIST($S$3:$S$1003,$G6018,$P6018,FALSE)*WindSpeedStep*$T$3:$T$1003)</f>
        <v>617.43740972706212</v>
      </c>
      <c r="N6018" s="50">
        <f t="array" ref="N6018">_xlfn.SUM(_xlfn.NORM.DIST($S$3:$S$1003,$G6018,$Q6018,FALSE)*WindSpeedStep*$T$3:$T$1003)</f>
        <v>598.70883680876614</v>
      </c>
      <c r="P6018" s="42">
        <f t="shared" si="279"/>
        <v>0.70872266718594723</v>
      </c>
      <c r="Q6018" s="42">
        <f t="shared" si="281"/>
        <v>0.17926525736473881</v>
      </c>
    </row>
    <row r="6019" spans="5:17" x14ac:dyDescent="0.2">
      <c r="E6019" s="15" t="s">
        <v>744</v>
      </c>
      <c r="F6019" s="21">
        <v>6.99</v>
      </c>
      <c r="G6019" s="21">
        <v>6.8935888658286633</v>
      </c>
      <c r="H6019" s="24">
        <v>4.5779685264663805E-2</v>
      </c>
      <c r="I6019" s="3">
        <f t="shared" si="280"/>
        <v>585.73999999997636</v>
      </c>
      <c r="J6019" s="3">
        <f>INDEX(PowerArray,MIN(MaximumPowerIndex,ROUND(G6019*100,0)))</f>
        <v>563.13999999997691</v>
      </c>
      <c r="K6019" s="3">
        <f>MIN(J6019-M6019+N6019,'Power Look Up'!$F$4)</f>
        <v>549.32957850296793</v>
      </c>
      <c r="M6019" s="50">
        <f t="array" ref="M6019">_xlfn.SUM(_xlfn.NORM.DIST($S$3:$S$1003,$G6019,$P6019,FALSE)*WindSpeedStep*$T$3:$T$1003)</f>
        <v>566.88649149821003</v>
      </c>
      <c r="N6019" s="50">
        <f t="array" ref="N6019">_xlfn.SUM(_xlfn.NORM.DIST($S$3:$S$1003,$G6019,$Q6019,FALSE)*WindSpeedStep*$T$3:$T$1003)</f>
        <v>553.07607000120106</v>
      </c>
      <c r="P6019" s="42">
        <f t="shared" ref="P6019:P6082" si="282">ReferenceTurbulence*G6019</f>
        <v>0.68935888658286637</v>
      </c>
      <c r="Q6019" s="42">
        <f t="shared" si="281"/>
        <v>0.31558632862162694</v>
      </c>
    </row>
    <row r="6020" spans="5:17" x14ac:dyDescent="0.2">
      <c r="E6020" s="15" t="s">
        <v>745</v>
      </c>
      <c r="F6020" s="21">
        <v>7.497375650362736</v>
      </c>
      <c r="G6020" s="21">
        <v>7.4332431588463503</v>
      </c>
      <c r="H6020" s="24">
        <v>2.4008400858411206E-2</v>
      </c>
      <c r="I6020" s="3">
        <f t="shared" ref="I6020:I6083" si="283">INDEX(PowerArray,MIN(MaximumPowerIndex,ROUND(F6020*100,0)))</f>
        <v>738.49999999996521</v>
      </c>
      <c r="J6020" s="3">
        <f>INDEX(PowerArray,MIN(MaximumPowerIndex,ROUND(G6020*100,0)))</f>
        <v>717.42999999996573</v>
      </c>
      <c r="K6020" s="3">
        <f>MIN(J6020-M6020+N6020,'Power Look Up'!$F$4)</f>
        <v>700.28813641676572</v>
      </c>
      <c r="M6020" s="50">
        <f t="array" ref="M6020">_xlfn.SUM(_xlfn.NORM.DIST($S$3:$S$1003,$G6020,$P6020,FALSE)*WindSpeedStep*$T$3:$T$1003)</f>
        <v>714.57900523757348</v>
      </c>
      <c r="N6020" s="50">
        <f t="array" ref="N6020">_xlfn.SUM(_xlfn.NORM.DIST($S$3:$S$1003,$G6020,$Q6020,FALSE)*WindSpeedStep*$T$3:$T$1003)</f>
        <v>697.43714165437348</v>
      </c>
      <c r="P6020" s="42">
        <f t="shared" si="282"/>
        <v>0.7433243158846351</v>
      </c>
      <c r="Q6020" s="42">
        <f t="shared" ref="Q6020:Q6083" si="284">G6020*H6020</f>
        <v>0.17846028143562595</v>
      </c>
    </row>
    <row r="6021" spans="5:17" x14ac:dyDescent="0.2">
      <c r="E6021" s="15" t="s">
        <v>746</v>
      </c>
      <c r="F6021" s="21">
        <v>7.6247300540236571</v>
      </c>
      <c r="G6021" s="21">
        <v>7.5594178122606817</v>
      </c>
      <c r="H6021" s="24">
        <v>2.3607393143710305E-2</v>
      </c>
      <c r="I6021" s="3">
        <f t="shared" si="283"/>
        <v>774.61999999996442</v>
      </c>
      <c r="J6021" s="3">
        <f>INDEX(PowerArray,MIN(MaximumPowerIndex,ROUND(G6021*100,0)))</f>
        <v>756.55999999996493</v>
      </c>
      <c r="K6021" s="3">
        <f>MIN(J6021-M6021+N6021,'Power Look Up'!$F$4)</f>
        <v>738.69336437186473</v>
      </c>
      <c r="M6021" s="50">
        <f t="array" ref="M6021">_xlfn.SUM(_xlfn.NORM.DIST($S$3:$S$1003,$G6021,$P6021,FALSE)*WindSpeedStep*$T$3:$T$1003)</f>
        <v>752.21109689137791</v>
      </c>
      <c r="N6021" s="50">
        <f t="array" ref="N6021">_xlfn.SUM(_xlfn.NORM.DIST($S$3:$S$1003,$G6021,$Q6021,FALSE)*WindSpeedStep*$T$3:$T$1003)</f>
        <v>734.34446126327771</v>
      </c>
      <c r="P6021" s="42">
        <f t="shared" si="282"/>
        <v>0.75594178122606825</v>
      </c>
      <c r="Q6021" s="42">
        <f t="shared" si="284"/>
        <v>0.17845814823160436</v>
      </c>
    </row>
    <row r="6022" spans="5:17" x14ac:dyDescent="0.2">
      <c r="E6022" s="15" t="s">
        <v>747</v>
      </c>
      <c r="F6022" s="21">
        <v>7.4673745223394938</v>
      </c>
      <c r="G6022" s="21">
        <v>7.4124767000153104</v>
      </c>
      <c r="H6022" s="24">
        <v>2.4104857666039071E-2</v>
      </c>
      <c r="I6022" s="3">
        <f t="shared" si="283"/>
        <v>729.46999999996547</v>
      </c>
      <c r="J6022" s="3">
        <f>INDEX(PowerArray,MIN(MaximumPowerIndex,ROUND(G6022*100,0)))</f>
        <v>711.40999999996586</v>
      </c>
      <c r="K6022" s="3">
        <f>MIN(J6022-M6022+N6022,'Power Look Up'!$F$4)</f>
        <v>694.2839219540864</v>
      </c>
      <c r="M6022" s="50">
        <f t="array" ref="M6022">_xlfn.SUM(_xlfn.NORM.DIST($S$3:$S$1003,$G6022,$P6022,FALSE)*WindSpeedStep*$T$3:$T$1003)</f>
        <v>708.49941290109359</v>
      </c>
      <c r="N6022" s="50">
        <f t="array" ref="N6022">_xlfn.SUM(_xlfn.NORM.DIST($S$3:$S$1003,$G6022,$Q6022,FALSE)*WindSpeedStep*$T$3:$T$1003)</f>
        <v>691.37333485521413</v>
      </c>
      <c r="P6022" s="42">
        <f t="shared" si="282"/>
        <v>0.74124767000153113</v>
      </c>
      <c r="Q6022" s="42">
        <f t="shared" si="284"/>
        <v>0.17867669580670006</v>
      </c>
    </row>
    <row r="6023" spans="5:17" x14ac:dyDescent="0.2">
      <c r="E6023" s="15" t="s">
        <v>748</v>
      </c>
      <c r="F6023" s="21">
        <v>8.0311139691265243</v>
      </c>
      <c r="G6023" s="21">
        <v>7.9438420643625332</v>
      </c>
      <c r="H6023" s="24">
        <v>2.7393460091057271E-2</v>
      </c>
      <c r="I6023" s="3">
        <f t="shared" si="283"/>
        <v>900.00999999995349</v>
      </c>
      <c r="J6023" s="3">
        <f>INDEX(PowerArray,MIN(MaximumPowerIndex,ROUND(G6023*100,0)))</f>
        <v>870.93999999996242</v>
      </c>
      <c r="K6023" s="3">
        <f>MIN(J6023-M6023+N6023,'Power Look Up'!$F$4)</f>
        <v>847.76517390991023</v>
      </c>
      <c r="M6023" s="50">
        <f t="array" ref="M6023">_xlfn.SUM(_xlfn.NORM.DIST($S$3:$S$1003,$G6023,$P6023,FALSE)*WindSpeedStep*$T$3:$T$1003)</f>
        <v>874.2706507880257</v>
      </c>
      <c r="N6023" s="50">
        <f t="array" ref="N6023">_xlfn.SUM(_xlfn.NORM.DIST($S$3:$S$1003,$G6023,$Q6023,FALSE)*WindSpeedStep*$T$3:$T$1003)</f>
        <v>851.09582469797351</v>
      </c>
      <c r="P6023" s="42">
        <f t="shared" si="282"/>
        <v>0.7943842064362534</v>
      </c>
      <c r="Q6023" s="42">
        <f t="shared" si="284"/>
        <v>0.21760932055977705</v>
      </c>
    </row>
    <row r="6024" spans="5:17" x14ac:dyDescent="0.2">
      <c r="E6024" s="15" t="s">
        <v>749</v>
      </c>
      <c r="F6024" s="21">
        <v>7.3861458691344648</v>
      </c>
      <c r="G6024" s="21">
        <v>7.2980594080792462</v>
      </c>
      <c r="H6024" s="24">
        <v>2.7077721391310233E-2</v>
      </c>
      <c r="I6024" s="3">
        <f t="shared" si="283"/>
        <v>705.38999999996599</v>
      </c>
      <c r="J6024" s="3">
        <f>INDEX(PowerArray,MIN(MaximumPowerIndex,ROUND(G6024*100,0)))</f>
        <v>678.29999999996653</v>
      </c>
      <c r="K6024" s="3">
        <f>MIN(J6024-M6024+N6024,'Power Look Up'!$F$4)</f>
        <v>660.96281653372728</v>
      </c>
      <c r="M6024" s="50">
        <f t="array" ref="M6024">_xlfn.SUM(_xlfn.NORM.DIST($S$3:$S$1003,$G6024,$P6024,FALSE)*WindSpeedStep*$T$3:$T$1003)</f>
        <v>675.57713511837733</v>
      </c>
      <c r="N6024" s="50">
        <f t="array" ref="N6024">_xlfn.SUM(_xlfn.NORM.DIST($S$3:$S$1003,$G6024,$Q6024,FALSE)*WindSpeedStep*$T$3:$T$1003)</f>
        <v>658.23995165213807</v>
      </c>
      <c r="P6024" s="42">
        <f t="shared" si="282"/>
        <v>0.72980594080792471</v>
      </c>
      <c r="Q6024" s="42">
        <f t="shared" si="284"/>
        <v>0.1976148193492003</v>
      </c>
    </row>
    <row r="6025" spans="5:17" x14ac:dyDescent="0.2">
      <c r="E6025" s="15" t="s">
        <v>750</v>
      </c>
      <c r="F6025" s="21">
        <v>7.3738650785183371</v>
      </c>
      <c r="G6025" s="21">
        <v>7.2838641471292682</v>
      </c>
      <c r="H6025" s="24">
        <v>2.712281793474134E-2</v>
      </c>
      <c r="I6025" s="3">
        <f t="shared" si="283"/>
        <v>699.36999999996613</v>
      </c>
      <c r="J6025" s="3">
        <f>INDEX(PowerArray,MIN(MaximumPowerIndex,ROUND(G6025*100,0)))</f>
        <v>672.27999999996666</v>
      </c>
      <c r="K6025" s="3">
        <f>MIN(J6025-M6025+N6025,'Power Look Up'!$F$4)</f>
        <v>654.87510230851433</v>
      </c>
      <c r="M6025" s="50">
        <f t="array" ref="M6025">_xlfn.SUM(_xlfn.NORM.DIST($S$3:$S$1003,$G6025,$P6025,FALSE)*WindSpeedStep*$T$3:$T$1003)</f>
        <v>671.56016893693243</v>
      </c>
      <c r="N6025" s="50">
        <f t="array" ref="N6025">_xlfn.SUM(_xlfn.NORM.DIST($S$3:$S$1003,$G6025,$Q6025,FALSE)*WindSpeedStep*$T$3:$T$1003)</f>
        <v>654.15527124548009</v>
      </c>
      <c r="P6025" s="42">
        <f t="shared" si="282"/>
        <v>0.72838641471292687</v>
      </c>
      <c r="Q6025" s="42">
        <f t="shared" si="284"/>
        <v>0.19755892112397716</v>
      </c>
    </row>
    <row r="6026" spans="5:17" x14ac:dyDescent="0.2">
      <c r="E6026" s="15" t="s">
        <v>751</v>
      </c>
      <c r="F6026" s="21">
        <v>4.378800092072721</v>
      </c>
      <c r="G6026" s="21">
        <v>4.3350706499921374</v>
      </c>
      <c r="H6026" s="24">
        <v>6.6228188979215855E-2</v>
      </c>
      <c r="I6026" s="3">
        <f t="shared" si="283"/>
        <v>132.41999999999467</v>
      </c>
      <c r="J6026" s="3">
        <f>INDEX(PowerArray,MIN(MaximumPowerIndex,ROUND(G6026*100,0)))</f>
        <v>128.05999999999477</v>
      </c>
      <c r="K6026" s="3">
        <f>MIN(J6026-M6026+N6026,'Power Look Up'!$F$4)</f>
        <v>122.94201156682591</v>
      </c>
      <c r="M6026" s="50">
        <f t="array" ref="M6026">_xlfn.SUM(_xlfn.NORM.DIST($S$3:$S$1003,$G6026,$P6026,FALSE)*WindSpeedStep*$T$3:$T$1003)</f>
        <v>91.848547349444758</v>
      </c>
      <c r="N6026" s="50">
        <f t="array" ref="N6026">_xlfn.SUM(_xlfn.NORM.DIST($S$3:$S$1003,$G6026,$Q6026,FALSE)*WindSpeedStep*$T$3:$T$1003)</f>
        <v>86.730558916275896</v>
      </c>
      <c r="P6026" s="42">
        <f t="shared" si="282"/>
        <v>0.43350706499921376</v>
      </c>
      <c r="Q6026" s="42">
        <f t="shared" si="284"/>
        <v>0.28710387824593137</v>
      </c>
    </row>
    <row r="6027" spans="5:17" x14ac:dyDescent="0.2">
      <c r="E6027" s="15" t="s">
        <v>752</v>
      </c>
      <c r="F6027" s="21">
        <v>3.1302839055857925</v>
      </c>
      <c r="G6027" s="21">
        <v>3.1503808441208787</v>
      </c>
      <c r="H6027" s="24">
        <v>0.2364002826323571</v>
      </c>
      <c r="I6027" s="3">
        <f t="shared" si="283"/>
        <v>11.829999999997929</v>
      </c>
      <c r="J6027" s="3">
        <f>INDEX(PowerArray,MIN(MaximumPowerIndex,ROUND(G6027*100,0)))</f>
        <v>13.64999999999789</v>
      </c>
      <c r="K6027" s="3">
        <f>MIN(J6027-M6027+N6027,'Power Look Up'!$F$4)</f>
        <v>24.762780393211006</v>
      </c>
      <c r="M6027" s="50">
        <f t="array" ref="M6027">_xlfn.SUM(_xlfn.NORM.DIST($S$3:$S$1003,$G6027,$P6027,FALSE)*WindSpeedStep*$T$3:$T$1003)</f>
        <v>6.0040964072169833</v>
      </c>
      <c r="N6027" s="50">
        <f t="array" ref="N6027">_xlfn.SUM(_xlfn.NORM.DIST($S$3:$S$1003,$G6027,$Q6027,FALSE)*WindSpeedStep*$T$3:$T$1003)</f>
        <v>17.116876800430099</v>
      </c>
      <c r="P6027" s="42">
        <f t="shared" si="282"/>
        <v>0.31503808441208792</v>
      </c>
      <c r="Q6027" s="42">
        <f t="shared" si="284"/>
        <v>0.74475092194973946</v>
      </c>
    </row>
    <row r="6028" spans="5:17" x14ac:dyDescent="0.2">
      <c r="E6028" s="15" t="s">
        <v>753</v>
      </c>
      <c r="F6028" s="21">
        <v>3.3551428082583508</v>
      </c>
      <c r="G6028" s="21">
        <v>3.3671539854108778</v>
      </c>
      <c r="H6028" s="24">
        <v>0.11623946350064557</v>
      </c>
      <c r="I6028" s="3">
        <f t="shared" si="283"/>
        <v>32.759999999997483</v>
      </c>
      <c r="J6028" s="3">
        <f>INDEX(PowerArray,MIN(MaximumPowerIndex,ROUND(G6028*100,0)))</f>
        <v>33.669999999997465</v>
      </c>
      <c r="K6028" s="3">
        <f>MIN(J6028-M6028+N6028,'Power Look Up'!$F$4)</f>
        <v>34.7045082784676</v>
      </c>
      <c r="M6028" s="50">
        <f t="array" ref="M6028">_xlfn.SUM(_xlfn.NORM.DIST($S$3:$S$1003,$G6028,$P6028,FALSE)*WindSpeedStep*$T$3:$T$1003)</f>
        <v>11.415174996868485</v>
      </c>
      <c r="N6028" s="50">
        <f t="array" ref="N6028">_xlfn.SUM(_xlfn.NORM.DIST($S$3:$S$1003,$G6028,$Q6028,FALSE)*WindSpeedStep*$T$3:$T$1003)</f>
        <v>12.449683275338618</v>
      </c>
      <c r="P6028" s="42">
        <f t="shared" si="282"/>
        <v>0.33671539854108778</v>
      </c>
      <c r="Q6028" s="42">
        <f t="shared" si="284"/>
        <v>0.39139617278822098</v>
      </c>
    </row>
    <row r="6029" spans="5:17" x14ac:dyDescent="0.2">
      <c r="E6029" s="15" t="s">
        <v>754</v>
      </c>
      <c r="F6029" s="21">
        <v>3.1251769738985837</v>
      </c>
      <c r="G6029" s="21">
        <v>3.1379455577471349</v>
      </c>
      <c r="H6029" s="24">
        <v>0.13439238913758539</v>
      </c>
      <c r="I6029" s="3">
        <f t="shared" si="283"/>
        <v>11.829999999997929</v>
      </c>
      <c r="J6029" s="3">
        <f>INDEX(PowerArray,MIN(MaximumPowerIndex,ROUND(G6029*100,0)))</f>
        <v>12.739999999997909</v>
      </c>
      <c r="K6029" s="3">
        <f>MIN(J6029-M6029+N6029,'Power Look Up'!$F$4)</f>
        <v>14.264241665386166</v>
      </c>
      <c r="M6029" s="50">
        <f t="array" ref="M6029">_xlfn.SUM(_xlfn.NORM.DIST($S$3:$S$1003,$G6029,$P6029,FALSE)*WindSpeedStep*$T$3:$T$1003)</f>
        <v>5.7488508476482814</v>
      </c>
      <c r="N6029" s="50">
        <f t="array" ref="N6029">_xlfn.SUM(_xlfn.NORM.DIST($S$3:$S$1003,$G6029,$Q6029,FALSE)*WindSpeedStep*$T$3:$T$1003)</f>
        <v>7.2730925130365369</v>
      </c>
      <c r="P6029" s="42">
        <f t="shared" si="282"/>
        <v>0.31379455577471349</v>
      </c>
      <c r="Q6029" s="42">
        <f t="shared" si="284"/>
        <v>0.42171600048931035</v>
      </c>
    </row>
    <row r="6030" spans="5:17" x14ac:dyDescent="0.2">
      <c r="E6030" s="15" t="s">
        <v>755</v>
      </c>
      <c r="F6030" s="21">
        <v>2.9838168914144534</v>
      </c>
      <c r="G6030" s="21">
        <v>2.8875274787187761</v>
      </c>
      <c r="H6030" s="24">
        <v>0.13070507145467755</v>
      </c>
      <c r="I6030" s="3">
        <f t="shared" si="283"/>
        <v>0</v>
      </c>
      <c r="J6030" s="3">
        <f>INDEX(PowerArray,MIN(MaximumPowerIndex,ROUND(G6030*100,0)))</f>
        <v>0</v>
      </c>
      <c r="K6030" s="3">
        <f>MIN(J6030-M6030+N6030,'Power Look Up'!$F$4)</f>
        <v>0.96310130210377931</v>
      </c>
      <c r="M6030" s="50">
        <f t="array" ref="M6030">_xlfn.SUM(_xlfn.NORM.DIST($S$3:$S$1003,$G6030,$P6030,FALSE)*WindSpeedStep*$T$3:$T$1003)</f>
        <v>1.839470630468286</v>
      </c>
      <c r="N6030" s="50">
        <f t="array" ref="N6030">_xlfn.SUM(_xlfn.NORM.DIST($S$3:$S$1003,$G6030,$Q6030,FALSE)*WindSpeedStep*$T$3:$T$1003)</f>
        <v>2.8025719325720653</v>
      </c>
      <c r="P6030" s="42">
        <f t="shared" si="282"/>
        <v>0.2887527478718776</v>
      </c>
      <c r="Q6030" s="42">
        <f t="shared" si="284"/>
        <v>0.37741448543328254</v>
      </c>
    </row>
    <row r="6031" spans="5:17" x14ac:dyDescent="0.2">
      <c r="E6031" s="15" t="s">
        <v>756</v>
      </c>
      <c r="F6031" s="21">
        <v>2.7432722063494945</v>
      </c>
      <c r="G6031" s="21">
        <v>2.6585949165580116</v>
      </c>
      <c r="H6031" s="24">
        <v>0.24787915629593471</v>
      </c>
      <c r="I6031" s="3">
        <f t="shared" si="283"/>
        <v>0</v>
      </c>
      <c r="J6031" s="3">
        <f>INDEX(PowerArray,MIN(MaximumPowerIndex,ROUND(G6031*100,0)))</f>
        <v>0</v>
      </c>
      <c r="K6031" s="3">
        <f>MIN(J6031-M6031+N6031,'Power Look Up'!$F$4)</f>
        <v>3.9039064303835449</v>
      </c>
      <c r="M6031" s="50">
        <f t="array" ref="M6031">_xlfn.SUM(_xlfn.NORM.DIST($S$3:$S$1003,$G6031,$P6031,FALSE)*WindSpeedStep*$T$3:$T$1003)</f>
        <v>0.31796490581413828</v>
      </c>
      <c r="N6031" s="50">
        <f t="array" ref="N6031">_xlfn.SUM(_xlfn.NORM.DIST($S$3:$S$1003,$G6031,$Q6031,FALSE)*WindSpeedStep*$T$3:$T$1003)</f>
        <v>4.2218713361976832</v>
      </c>
      <c r="P6031" s="42">
        <f t="shared" si="282"/>
        <v>0.26585949165580119</v>
      </c>
      <c r="Q6031" s="42">
        <f t="shared" si="284"/>
        <v>0.65901026484906089</v>
      </c>
    </row>
    <row r="6032" spans="5:17" x14ac:dyDescent="0.2">
      <c r="E6032" s="15" t="s">
        <v>757</v>
      </c>
      <c r="F6032" s="21">
        <v>2.7136931682192875</v>
      </c>
      <c r="G6032" s="21">
        <v>2.6630304982303779</v>
      </c>
      <c r="H6032" s="24">
        <v>0.10318041968751195</v>
      </c>
      <c r="I6032" s="3">
        <f t="shared" si="283"/>
        <v>0</v>
      </c>
      <c r="J6032" s="3">
        <f>INDEX(PowerArray,MIN(MaximumPowerIndex,ROUND(G6032*100,0)))</f>
        <v>0</v>
      </c>
      <c r="K6032" s="3">
        <f>MIN(J6032-M6032+N6032,'Power Look Up'!$F$4)</f>
        <v>4.3255191668202853E-2</v>
      </c>
      <c r="M6032" s="50">
        <f t="array" ref="M6032">_xlfn.SUM(_xlfn.NORM.DIST($S$3:$S$1003,$G6032,$P6032,FALSE)*WindSpeedStep*$T$3:$T$1003)</f>
        <v>0.33226501130749414</v>
      </c>
      <c r="N6032" s="50">
        <f t="array" ref="N6032">_xlfn.SUM(_xlfn.NORM.DIST($S$3:$S$1003,$G6032,$Q6032,FALSE)*WindSpeedStep*$T$3:$T$1003)</f>
        <v>0.37552020297569699</v>
      </c>
      <c r="P6032" s="42">
        <f t="shared" si="282"/>
        <v>0.26630304982303782</v>
      </c>
      <c r="Q6032" s="42">
        <f t="shared" si="284"/>
        <v>0.2747726044480544</v>
      </c>
    </row>
    <row r="6033" spans="5:17" x14ac:dyDescent="0.2">
      <c r="E6033" s="15" t="s">
        <v>758</v>
      </c>
      <c r="F6033" s="21">
        <v>2.8310720798269675</v>
      </c>
      <c r="G6033" s="21">
        <v>2.7774460796062521</v>
      </c>
      <c r="H6033" s="24">
        <v>6.7112385217550738E-2</v>
      </c>
      <c r="I6033" s="3">
        <f t="shared" si="283"/>
        <v>0</v>
      </c>
      <c r="J6033" s="3">
        <f>INDEX(PowerArray,MIN(MaximumPowerIndex,ROUND(G6033*100,0)))</f>
        <v>0</v>
      </c>
      <c r="K6033" s="3">
        <f>MIN(J6033-M6033+N6033,'Power Look Up'!$F$4)</f>
        <v>-0.63612689214875795</v>
      </c>
      <c r="M6033" s="50">
        <f t="array" ref="M6033">_xlfn.SUM(_xlfn.NORM.DIST($S$3:$S$1003,$G6033,$P6033,FALSE)*WindSpeedStep*$T$3:$T$1003)</f>
        <v>0.88794332684234467</v>
      </c>
      <c r="N6033" s="50">
        <f t="array" ref="N6033">_xlfn.SUM(_xlfn.NORM.DIST($S$3:$S$1003,$G6033,$Q6033,FALSE)*WindSpeedStep*$T$3:$T$1003)</f>
        <v>0.25181643469358672</v>
      </c>
      <c r="P6033" s="42">
        <f t="shared" si="282"/>
        <v>0.27774460796062522</v>
      </c>
      <c r="Q6033" s="42">
        <f t="shared" si="284"/>
        <v>0.18640103121551088</v>
      </c>
    </row>
    <row r="6034" spans="5:17" x14ac:dyDescent="0.2">
      <c r="E6034" s="15" t="s">
        <v>759</v>
      </c>
      <c r="F6034" s="21">
        <v>2.8613447875547462</v>
      </c>
      <c r="G6034" s="21">
        <v>2.8528229469938835</v>
      </c>
      <c r="H6034" s="24">
        <v>4.8928042719256319E-2</v>
      </c>
      <c r="I6034" s="3">
        <f t="shared" si="283"/>
        <v>0</v>
      </c>
      <c r="J6034" s="3">
        <f>INDEX(PowerArray,MIN(MaximumPowerIndex,ROUND(G6034*100,0)))</f>
        <v>0</v>
      </c>
      <c r="K6034" s="3">
        <f>MIN(J6034-M6034+N6034,'Power Look Up'!$F$4)</f>
        <v>-1.2572865403023188</v>
      </c>
      <c r="M6034" s="50">
        <f t="array" ref="M6034">_xlfn.SUM(_xlfn.NORM.DIST($S$3:$S$1003,$G6034,$P6034,FALSE)*WindSpeedStep*$T$3:$T$1003)</f>
        <v>1.4901746360791026</v>
      </c>
      <c r="N6034" s="50">
        <f t="array" ref="N6034">_xlfn.SUM(_xlfn.NORM.DIST($S$3:$S$1003,$G6034,$Q6034,FALSE)*WindSpeedStep*$T$3:$T$1003)</f>
        <v>0.23288809577678385</v>
      </c>
      <c r="P6034" s="42">
        <f t="shared" si="282"/>
        <v>0.28528229469938837</v>
      </c>
      <c r="Q6034" s="42">
        <f t="shared" si="284"/>
        <v>0.13958304302099145</v>
      </c>
    </row>
    <row r="6035" spans="5:17" x14ac:dyDescent="0.2">
      <c r="E6035" s="15" t="s">
        <v>760</v>
      </c>
      <c r="F6035" s="21">
        <v>2.8724157323513508</v>
      </c>
      <c r="G6035" s="21">
        <v>2.9270046964746981</v>
      </c>
      <c r="H6035" s="24">
        <v>0.15318116909205803</v>
      </c>
      <c r="I6035" s="3">
        <f t="shared" si="283"/>
        <v>0</v>
      </c>
      <c r="J6035" s="3">
        <f>INDEX(PowerArray,MIN(MaximumPowerIndex,ROUND(G6035*100,0)))</f>
        <v>0</v>
      </c>
      <c r="K6035" s="3">
        <f>MIN(J6035-M6035+N6035,'Power Look Up'!$F$4)</f>
        <v>1.8820503216950741</v>
      </c>
      <c r="M6035" s="50">
        <f t="array" ref="M6035">_xlfn.SUM(_xlfn.NORM.DIST($S$3:$S$1003,$G6035,$P6035,FALSE)*WindSpeedStep*$T$3:$T$1003)</f>
        <v>2.2942824828630148</v>
      </c>
      <c r="N6035" s="50">
        <f t="array" ref="N6035">_xlfn.SUM(_xlfn.NORM.DIST($S$3:$S$1003,$G6035,$Q6035,FALSE)*WindSpeedStep*$T$3:$T$1003)</f>
        <v>4.176332804558089</v>
      </c>
      <c r="P6035" s="42">
        <f t="shared" si="282"/>
        <v>0.29270046964746982</v>
      </c>
      <c r="Q6035" s="42">
        <f t="shared" si="284"/>
        <v>0.44836200134393872</v>
      </c>
    </row>
    <row r="6036" spans="5:17" x14ac:dyDescent="0.2">
      <c r="E6036" s="15" t="s">
        <v>761</v>
      </c>
      <c r="F6036" s="21">
        <v>3.1839895218052905</v>
      </c>
      <c r="G6036" s="21">
        <v>3.1063023222788795</v>
      </c>
      <c r="H6036" s="24">
        <v>5.6532849359988403E-2</v>
      </c>
      <c r="I6036" s="3">
        <f t="shared" si="283"/>
        <v>16.379999999997832</v>
      </c>
      <c r="J6036" s="3">
        <f>INDEX(PowerArray,MIN(MaximumPowerIndex,ROUND(G6036*100,0)))</f>
        <v>10.009999999997968</v>
      </c>
      <c r="K6036" s="3">
        <f>MIN(J6036-M6036+N6036,'Power Look Up'!$F$4)</f>
        <v>8.6100887562402217</v>
      </c>
      <c r="M6036" s="50">
        <f t="array" ref="M6036">_xlfn.SUM(_xlfn.NORM.DIST($S$3:$S$1003,$G6036,$P6036,FALSE)*WindSpeedStep*$T$3:$T$1003)</f>
        <v>5.1245088059544939</v>
      </c>
      <c r="N6036" s="50">
        <f t="array" ref="N6036">_xlfn.SUM(_xlfn.NORM.DIST($S$3:$S$1003,$G6036,$Q6036,FALSE)*WindSpeedStep*$T$3:$T$1003)</f>
        <v>3.7245975621967475</v>
      </c>
      <c r="P6036" s="42">
        <f t="shared" si="282"/>
        <v>0.31063023222788799</v>
      </c>
      <c r="Q6036" s="42">
        <f t="shared" si="284"/>
        <v>0.17560812125197403</v>
      </c>
    </row>
    <row r="6037" spans="5:17" x14ac:dyDescent="0.2">
      <c r="E6037" s="15" t="s">
        <v>762</v>
      </c>
      <c r="F6037" s="21">
        <v>3.3929445230927109</v>
      </c>
      <c r="G6037" s="21">
        <v>3.3921885754357151</v>
      </c>
      <c r="H6037" s="24">
        <v>6.1893142835292334E-2</v>
      </c>
      <c r="I6037" s="3">
        <f t="shared" si="283"/>
        <v>35.489999999997423</v>
      </c>
      <c r="J6037" s="3">
        <f>INDEX(PowerArray,MIN(MaximumPowerIndex,ROUND(G6037*100,0)))</f>
        <v>35.489999999997423</v>
      </c>
      <c r="K6037" s="3">
        <f>MIN(J6037-M6037+N6037,'Power Look Up'!$F$4)</f>
        <v>34.330427470133415</v>
      </c>
      <c r="M6037" s="50">
        <f t="array" ref="M6037">_xlfn.SUM(_xlfn.NORM.DIST($S$3:$S$1003,$G6037,$P6037,FALSE)*WindSpeedStep*$T$3:$T$1003)</f>
        <v>12.178994285881924</v>
      </c>
      <c r="N6037" s="50">
        <f t="array" ref="N6037">_xlfn.SUM(_xlfn.NORM.DIST($S$3:$S$1003,$G6037,$Q6037,FALSE)*WindSpeedStep*$T$3:$T$1003)</f>
        <v>11.019421756017916</v>
      </c>
      <c r="P6037" s="42">
        <f t="shared" si="282"/>
        <v>0.33921885754357151</v>
      </c>
      <c r="Q6037" s="42">
        <f t="shared" si="284"/>
        <v>0.20995321202368952</v>
      </c>
    </row>
    <row r="6038" spans="5:17" x14ac:dyDescent="0.2">
      <c r="E6038" s="15" t="s">
        <v>763</v>
      </c>
      <c r="F6038" s="21">
        <v>2.9837296646586751</v>
      </c>
      <c r="G6038" s="21">
        <v>3.0018747728428465</v>
      </c>
      <c r="H6038" s="24">
        <v>0.10054530192644601</v>
      </c>
      <c r="I6038" s="3">
        <f t="shared" si="283"/>
        <v>0</v>
      </c>
      <c r="J6038" s="3">
        <f>INDEX(PowerArray,MIN(MaximumPowerIndex,ROUND(G6038*100,0)))</f>
        <v>0</v>
      </c>
      <c r="K6038" s="3">
        <f>MIN(J6038-M6038+N6038,'Power Look Up'!$F$4)</f>
        <v>1.8795227346548593E-2</v>
      </c>
      <c r="M6038" s="50">
        <f t="array" ref="M6038">_xlfn.SUM(_xlfn.NORM.DIST($S$3:$S$1003,$G6038,$P6038,FALSE)*WindSpeedStep*$T$3:$T$1003)</f>
        <v>3.3259584151092665</v>
      </c>
      <c r="N6038" s="50">
        <f t="array" ref="N6038">_xlfn.SUM(_xlfn.NORM.DIST($S$3:$S$1003,$G6038,$Q6038,FALSE)*WindSpeedStep*$T$3:$T$1003)</f>
        <v>3.3447536424558151</v>
      </c>
      <c r="P6038" s="42">
        <f t="shared" si="282"/>
        <v>0.30018747728428469</v>
      </c>
      <c r="Q6038" s="42">
        <f t="shared" si="284"/>
        <v>0.30182440538086552</v>
      </c>
    </row>
    <row r="6039" spans="5:17" x14ac:dyDescent="0.2">
      <c r="E6039" s="15" t="s">
        <v>764</v>
      </c>
      <c r="F6039" s="21">
        <v>2.3324754052072967</v>
      </c>
      <c r="G6039" s="21">
        <v>2.3262522658234106</v>
      </c>
      <c r="H6039" s="24">
        <v>0.18006620737022214</v>
      </c>
      <c r="I6039" s="3">
        <f t="shared" si="283"/>
        <v>0</v>
      </c>
      <c r="J6039" s="3">
        <f>INDEX(PowerArray,MIN(MaximumPowerIndex,ROUND(G6039*100,0)))</f>
        <v>0</v>
      </c>
      <c r="K6039" s="3">
        <f>MIN(J6039-M6039+N6039,'Power Look Up'!$F$4)</f>
        <v>0.25734194238290198</v>
      </c>
      <c r="M6039" s="50">
        <f t="array" ref="M6039">_xlfn.SUM(_xlfn.NORM.DIST($S$3:$S$1003,$G6039,$P6039,FALSE)*WindSpeedStep*$T$3:$T$1003)</f>
        <v>-5.709178728010752E-3</v>
      </c>
      <c r="N6039" s="50">
        <f t="array" ref="N6039">_xlfn.SUM(_xlfn.NORM.DIST($S$3:$S$1003,$G6039,$Q6039,FALSE)*WindSpeedStep*$T$3:$T$1003)</f>
        <v>0.25163276365489123</v>
      </c>
      <c r="P6039" s="42">
        <f t="shared" si="282"/>
        <v>0.23262522658234108</v>
      </c>
      <c r="Q6039" s="42">
        <f t="shared" si="284"/>
        <v>0.41887942289320734</v>
      </c>
    </row>
    <row r="6040" spans="5:17" x14ac:dyDescent="0.2">
      <c r="E6040" s="15" t="s">
        <v>765</v>
      </c>
      <c r="F6040" s="21">
        <v>2.1794329666626648</v>
      </c>
      <c r="G6040" s="21">
        <v>2.2815175655305833</v>
      </c>
      <c r="H6040" s="24">
        <v>9.1766988505389641E-2</v>
      </c>
      <c r="I6040" s="3">
        <f t="shared" si="283"/>
        <v>0</v>
      </c>
      <c r="J6040" s="3">
        <f>INDEX(PowerArray,MIN(MaximumPowerIndex,ROUND(G6040*100,0)))</f>
        <v>0</v>
      </c>
      <c r="K6040" s="3">
        <f>MIN(J6040-M6040+N6040,'Power Look Up'!$F$4)</f>
        <v>-7.4015103170570543E-4</v>
      </c>
      <c r="M6040" s="50">
        <f t="array" ref="M6040">_xlfn.SUM(_xlfn.NORM.DIST($S$3:$S$1003,$G6040,$P6040,FALSE)*WindSpeedStep*$T$3:$T$1003)</f>
        <v>-6.4738102107172128E-3</v>
      </c>
      <c r="N6040" s="50">
        <f t="array" ref="N6040">_xlfn.SUM(_xlfn.NORM.DIST($S$3:$S$1003,$G6040,$Q6040,FALSE)*WindSpeedStep*$T$3:$T$1003)</f>
        <v>-7.2139612424229182E-3</v>
      </c>
      <c r="P6040" s="42">
        <f t="shared" si="282"/>
        <v>0.22815175655305833</v>
      </c>
      <c r="Q6040" s="42">
        <f t="shared" si="284"/>
        <v>0.20936799621088958</v>
      </c>
    </row>
    <row r="6041" spans="5:17" x14ac:dyDescent="0.2">
      <c r="E6041" s="15" t="s">
        <v>766</v>
      </c>
      <c r="F6041" s="21">
        <v>1.8961176045770998</v>
      </c>
      <c r="G6041" s="21">
        <v>1.9913639633577169</v>
      </c>
      <c r="H6041" s="24">
        <v>7.3835082624648107E-2</v>
      </c>
      <c r="I6041" s="3">
        <f t="shared" si="283"/>
        <v>0</v>
      </c>
      <c r="J6041" s="3">
        <f>INDEX(PowerArray,MIN(MaximumPowerIndex,ROUND(G6041*100,0)))</f>
        <v>0</v>
      </c>
      <c r="K6041" s="3">
        <f>MIN(J6041-M6041+N6041,'Power Look Up'!$F$4)</f>
        <v>5.5773592431695345E-4</v>
      </c>
      <c r="M6041" s="50">
        <f t="array" ref="M6041">_xlfn.SUM(_xlfn.NORM.DIST($S$3:$S$1003,$G6041,$P6041,FALSE)*WindSpeedStep*$T$3:$T$1003)</f>
        <v>-1.9177055574325173E-3</v>
      </c>
      <c r="N6041" s="50">
        <f t="array" ref="N6041">_xlfn.SUM(_xlfn.NORM.DIST($S$3:$S$1003,$G6041,$Q6041,FALSE)*WindSpeedStep*$T$3:$T$1003)</f>
        <v>-1.3599696331155638E-3</v>
      </c>
      <c r="P6041" s="42">
        <f t="shared" si="282"/>
        <v>0.19913639633577171</v>
      </c>
      <c r="Q6041" s="42">
        <f t="shared" si="284"/>
        <v>0.14703252277026377</v>
      </c>
    </row>
    <row r="6042" spans="5:17" x14ac:dyDescent="0.2">
      <c r="E6042" s="15" t="s">
        <v>767</v>
      </c>
      <c r="F6042" s="21">
        <v>2.3104857268718884</v>
      </c>
      <c r="G6042" s="21">
        <v>2.4514651067531785</v>
      </c>
      <c r="H6042" s="24">
        <v>9.5218073603013667E-2</v>
      </c>
      <c r="I6042" s="3">
        <f t="shared" si="283"/>
        <v>0</v>
      </c>
      <c r="J6042" s="3">
        <f>INDEX(PowerArray,MIN(MaximumPowerIndex,ROUND(G6042*100,0)))</f>
        <v>0</v>
      </c>
      <c r="K6042" s="3">
        <f>MIN(J6042-M6042+N6042,'Power Look Up'!$F$4)</f>
        <v>-8.865925522435732E-3</v>
      </c>
      <c r="M6042" s="50">
        <f t="array" ref="M6042">_xlfn.SUM(_xlfn.NORM.DIST($S$3:$S$1003,$G6042,$P6042,FALSE)*WindSpeedStep*$T$3:$T$1003)</f>
        <v>1.5264857404820835E-2</v>
      </c>
      <c r="N6042" s="50">
        <f t="array" ref="N6042">_xlfn.SUM(_xlfn.NORM.DIST($S$3:$S$1003,$G6042,$Q6042,FALSE)*WindSpeedStep*$T$3:$T$1003)</f>
        <v>6.3989318823851025E-3</v>
      </c>
      <c r="P6042" s="42">
        <f t="shared" si="282"/>
        <v>0.24514651067531787</v>
      </c>
      <c r="Q6042" s="42">
        <f t="shared" si="284"/>
        <v>0.2334237849700439</v>
      </c>
    </row>
    <row r="6043" spans="5:17" x14ac:dyDescent="0.2">
      <c r="E6043" s="15" t="s">
        <v>768</v>
      </c>
      <c r="F6043" s="21">
        <v>2.8752291092019546</v>
      </c>
      <c r="G6043" s="21">
        <v>2.9662188468055191</v>
      </c>
      <c r="H6043" s="24">
        <v>6.6081690461438108E-2</v>
      </c>
      <c r="I6043" s="3">
        <f t="shared" si="283"/>
        <v>0</v>
      </c>
      <c r="J6043" s="3">
        <f>INDEX(PowerArray,MIN(MaximumPowerIndex,ROUND(G6043*100,0)))</f>
        <v>0</v>
      </c>
      <c r="K6043" s="3">
        <f>MIN(J6043-M6043+N6043,'Power Look Up'!$F$4)</f>
        <v>-1.1309759385746834</v>
      </c>
      <c r="M6043" s="50">
        <f t="array" ref="M6043">_xlfn.SUM(_xlfn.NORM.DIST($S$3:$S$1003,$G6043,$P6043,FALSE)*WindSpeedStep*$T$3:$T$1003)</f>
        <v>2.8071336593448475</v>
      </c>
      <c r="N6043" s="50">
        <f t="array" ref="N6043">_xlfn.SUM(_xlfn.NORM.DIST($S$3:$S$1003,$G6043,$Q6043,FALSE)*WindSpeedStep*$T$3:$T$1003)</f>
        <v>1.6761577207701641</v>
      </c>
      <c r="P6043" s="42">
        <f t="shared" si="282"/>
        <v>0.29662188468055189</v>
      </c>
      <c r="Q6043" s="42">
        <f t="shared" si="284"/>
        <v>0.19601275567548621</v>
      </c>
    </row>
    <row r="6044" spans="5:17" x14ac:dyDescent="0.2">
      <c r="E6044" s="15" t="s">
        <v>769</v>
      </c>
      <c r="F6044" s="21">
        <v>2.1362361803471255</v>
      </c>
      <c r="G6044" s="21">
        <v>2.311132133473718</v>
      </c>
      <c r="H6044" s="24">
        <v>0.1497961709215139</v>
      </c>
      <c r="I6044" s="3">
        <f t="shared" si="283"/>
        <v>0</v>
      </c>
      <c r="J6044" s="3">
        <f>INDEX(PowerArray,MIN(MaximumPowerIndex,ROUND(G6044*100,0)))</f>
        <v>0</v>
      </c>
      <c r="K6044" s="3">
        <f>MIN(J6044-M6044+N6044,'Power Look Up'!$F$4)</f>
        <v>7.8038511196707544E-2</v>
      </c>
      <c r="M6044" s="50">
        <f t="array" ref="M6044">_xlfn.SUM(_xlfn.NORM.DIST($S$3:$S$1003,$G6044,$P6044,FALSE)*WindSpeedStep*$T$3:$T$1003)</f>
        <v>-6.143600492648886E-3</v>
      </c>
      <c r="N6044" s="50">
        <f t="array" ref="N6044">_xlfn.SUM(_xlfn.NORM.DIST($S$3:$S$1003,$G6044,$Q6044,FALSE)*WindSpeedStep*$T$3:$T$1003)</f>
        <v>7.1894910704058651E-2</v>
      </c>
      <c r="P6044" s="42">
        <f t="shared" si="282"/>
        <v>0.23111321334737181</v>
      </c>
      <c r="Q6044" s="42">
        <f t="shared" si="284"/>
        <v>0.34619874408803214</v>
      </c>
    </row>
    <row r="6045" spans="5:17" x14ac:dyDescent="0.2">
      <c r="E6045" s="15" t="s">
        <v>770</v>
      </c>
      <c r="F6045" s="21">
        <v>1.1826049610150733</v>
      </c>
      <c r="G6045" s="21">
        <v>1.2330538005528553</v>
      </c>
      <c r="H6045" s="24">
        <v>6.7647272451261384E-2</v>
      </c>
      <c r="I6045" s="3">
        <f t="shared" si="283"/>
        <v>0</v>
      </c>
      <c r="J6045" s="3">
        <f>INDEX(PowerArray,MIN(MaximumPowerIndex,ROUND(G6045*100,0)))</f>
        <v>0</v>
      </c>
      <c r="K6045" s="3">
        <f>MIN(J6045-M6045+N6045,'Power Look Up'!$F$4)</f>
        <v>1.5636862598731335E-14</v>
      </c>
      <c r="M6045" s="50">
        <f t="array" ref="M6045">_xlfn.SUM(_xlfn.NORM.DIST($S$3:$S$1003,$G6045,$P6045,FALSE)*WindSpeedStep*$T$3:$T$1003)</f>
        <v>-1.563686260495587E-14</v>
      </c>
      <c r="N6045" s="50">
        <f t="array" ref="N6045">_xlfn.SUM(_xlfn.NORM.DIST($S$3:$S$1003,$G6045,$Q6045,FALSE)*WindSpeedStep*$T$3:$T$1003)</f>
        <v>-6.224536093214325E-24</v>
      </c>
      <c r="P6045" s="42">
        <f t="shared" si="282"/>
        <v>0.12330538005528553</v>
      </c>
      <c r="Q6045" s="42">
        <f t="shared" si="284"/>
        <v>8.3412726393062311E-2</v>
      </c>
    </row>
    <row r="6046" spans="5:17" x14ac:dyDescent="0.2">
      <c r="E6046" s="15" t="s">
        <v>771</v>
      </c>
      <c r="F6046" s="21">
        <v>1.4753102671368257</v>
      </c>
      <c r="G6046" s="21">
        <v>1.5768626888907804</v>
      </c>
      <c r="H6046" s="24">
        <v>0.10167352816645751</v>
      </c>
      <c r="I6046" s="3">
        <f t="shared" si="283"/>
        <v>0</v>
      </c>
      <c r="J6046" s="3">
        <f>INDEX(PowerArray,MIN(MaximumPowerIndex,ROUND(G6046*100,0)))</f>
        <v>0</v>
      </c>
      <c r="K6046" s="3">
        <f>MIN(J6046-M6046+N6046,'Power Look Up'!$F$4)</f>
        <v>-6.4319428206166765E-7</v>
      </c>
      <c r="M6046" s="50">
        <f t="array" ref="M6046">_xlfn.SUM(_xlfn.NORM.DIST($S$3:$S$1003,$G6046,$P6046,FALSE)*WindSpeedStep*$T$3:$T$1003)</f>
        <v>-3.2823719506437698E-6</v>
      </c>
      <c r="N6046" s="50">
        <f t="array" ref="N6046">_xlfn.SUM(_xlfn.NORM.DIST($S$3:$S$1003,$G6046,$Q6046,FALSE)*WindSpeedStep*$T$3:$T$1003)</f>
        <v>-3.9255662327054375E-6</v>
      </c>
      <c r="P6046" s="42">
        <f t="shared" si="282"/>
        <v>0.15768626888907805</v>
      </c>
      <c r="Q6046" s="42">
        <f t="shared" si="284"/>
        <v>0.1603251930135727</v>
      </c>
    </row>
    <row r="6047" spans="5:17" x14ac:dyDescent="0.2">
      <c r="E6047" s="15" t="s">
        <v>772</v>
      </c>
      <c r="F6047" s="21">
        <v>1.9840526659507216</v>
      </c>
      <c r="G6047" s="21">
        <v>1.9827849678444398</v>
      </c>
      <c r="H6047" s="24">
        <v>0.11592434210398757</v>
      </c>
      <c r="I6047" s="3">
        <f t="shared" si="283"/>
        <v>0</v>
      </c>
      <c r="J6047" s="3">
        <f>INDEX(PowerArray,MIN(MaximumPowerIndex,ROUND(G6047*100,0)))</f>
        <v>0</v>
      </c>
      <c r="K6047" s="3">
        <f>MIN(J6047-M6047+N6047,'Power Look Up'!$F$4)</f>
        <v>-3.2928358978621085E-4</v>
      </c>
      <c r="M6047" s="50">
        <f t="array" ref="M6047">_xlfn.SUM(_xlfn.NORM.DIST($S$3:$S$1003,$G6047,$P6047,FALSE)*WindSpeedStep*$T$3:$T$1003)</f>
        <v>-1.8026621181772722E-3</v>
      </c>
      <c r="N6047" s="50">
        <f t="array" ref="N6047">_xlfn.SUM(_xlfn.NORM.DIST($S$3:$S$1003,$G6047,$Q6047,FALSE)*WindSpeedStep*$T$3:$T$1003)</f>
        <v>-2.1319457079634831E-3</v>
      </c>
      <c r="P6047" s="42">
        <f t="shared" si="282"/>
        <v>0.19827849678444398</v>
      </c>
      <c r="Q6047" s="42">
        <f t="shared" si="284"/>
        <v>0.22985304293104283</v>
      </c>
    </row>
    <row r="6048" spans="5:17" x14ac:dyDescent="0.2">
      <c r="E6048" s="15" t="s">
        <v>773</v>
      </c>
      <c r="F6048" s="21">
        <v>2.5174995078766753</v>
      </c>
      <c r="G6048" s="21">
        <v>2.5197164030942028</v>
      </c>
      <c r="H6048" s="24">
        <v>6.3555126624413191E-2</v>
      </c>
      <c r="I6048" s="3">
        <f t="shared" si="283"/>
        <v>0</v>
      </c>
      <c r="J6048" s="3">
        <f>INDEX(PowerArray,MIN(MaximumPowerIndex,ROUND(G6048*100,0)))</f>
        <v>0</v>
      </c>
      <c r="K6048" s="3">
        <f>MIN(J6048-M6048+N6048,'Power Look Up'!$F$4)</f>
        <v>-6.9663084155747651E-2</v>
      </c>
      <c r="M6048" s="50">
        <f t="array" ref="M6048">_xlfn.SUM(_xlfn.NORM.DIST($S$3:$S$1003,$G6048,$P6048,FALSE)*WindSpeedStep*$T$3:$T$1003)</f>
        <v>5.7269882217450399E-2</v>
      </c>
      <c r="N6048" s="50">
        <f t="array" ref="N6048">_xlfn.SUM(_xlfn.NORM.DIST($S$3:$S$1003,$G6048,$Q6048,FALSE)*WindSpeedStep*$T$3:$T$1003)</f>
        <v>-1.2393201938297254E-2</v>
      </c>
      <c r="P6048" s="42">
        <f t="shared" si="282"/>
        <v>0.25197164030942026</v>
      </c>
      <c r="Q6048" s="42">
        <f t="shared" si="284"/>
        <v>0.160140895056263</v>
      </c>
    </row>
    <row r="6049" spans="5:17" x14ac:dyDescent="0.2">
      <c r="E6049" s="15" t="s">
        <v>774</v>
      </c>
      <c r="F6049" s="21">
        <v>2.9326181367475068</v>
      </c>
      <c r="G6049" s="21">
        <v>2.9271743078627961</v>
      </c>
      <c r="H6049" s="24">
        <v>9.8887746879186833E-2</v>
      </c>
      <c r="I6049" s="3">
        <f t="shared" si="283"/>
        <v>0</v>
      </c>
      <c r="J6049" s="3">
        <f>INDEX(PowerArray,MIN(MaximumPowerIndex,ROUND(G6049*100,0)))</f>
        <v>0</v>
      </c>
      <c r="K6049" s="3">
        <f>MIN(J6049-M6049+N6049,'Power Look Up'!$F$4)</f>
        <v>-3.5753080872925835E-2</v>
      </c>
      <c r="M6049" s="50">
        <f t="array" ref="M6049">_xlfn.SUM(_xlfn.NORM.DIST($S$3:$S$1003,$G6049,$P6049,FALSE)*WindSpeedStep*$T$3:$T$1003)</f>
        <v>2.2963696146972414</v>
      </c>
      <c r="N6049" s="50">
        <f t="array" ref="N6049">_xlfn.SUM(_xlfn.NORM.DIST($S$3:$S$1003,$G6049,$Q6049,FALSE)*WindSpeedStep*$T$3:$T$1003)</f>
        <v>2.2606165338243156</v>
      </c>
      <c r="P6049" s="42">
        <f t="shared" si="282"/>
        <v>0.2927174307862796</v>
      </c>
      <c r="Q6049" s="42">
        <f t="shared" si="284"/>
        <v>0.28946167202719508</v>
      </c>
    </row>
    <row r="6050" spans="5:17" x14ac:dyDescent="0.2">
      <c r="E6050" s="15" t="s">
        <v>775</v>
      </c>
      <c r="F6050" s="21">
        <v>5.2324905444244791</v>
      </c>
      <c r="G6050" s="21">
        <v>5.1015912387449962</v>
      </c>
      <c r="H6050" s="24">
        <v>5.5422938185528445E-2</v>
      </c>
      <c r="I6050" s="3">
        <f t="shared" si="283"/>
        <v>237.25999999998913</v>
      </c>
      <c r="J6050" s="3">
        <f>INDEX(PowerArray,MIN(MaximumPowerIndex,ROUND(G6050*100,0)))</f>
        <v>216.19999999998959</v>
      </c>
      <c r="K6050" s="3">
        <f>MIN(J6050-M6050+N6050,'Power Look Up'!$F$4)</f>
        <v>216.52249281331945</v>
      </c>
      <c r="M6050" s="50">
        <f t="array" ref="M6050">_xlfn.SUM(_xlfn.NORM.DIST($S$3:$S$1003,$G6050,$P6050,FALSE)*WindSpeedStep*$T$3:$T$1003)</f>
        <v>210.90513653457958</v>
      </c>
      <c r="N6050" s="50">
        <f t="array" ref="N6050">_xlfn.SUM(_xlfn.NORM.DIST($S$3:$S$1003,$G6050,$Q6050,FALSE)*WindSpeedStep*$T$3:$T$1003)</f>
        <v>211.22762934790944</v>
      </c>
      <c r="P6050" s="42">
        <f t="shared" si="282"/>
        <v>0.51015912387449969</v>
      </c>
      <c r="Q6050" s="42">
        <f t="shared" si="284"/>
        <v>0.28274517587279741</v>
      </c>
    </row>
    <row r="6051" spans="5:17" x14ac:dyDescent="0.2">
      <c r="E6051" s="15" t="s">
        <v>776</v>
      </c>
      <c r="F6051" s="21">
        <v>4.6149691134759907</v>
      </c>
      <c r="G6051" s="21">
        <v>4.5899664462044685</v>
      </c>
      <c r="H6051" s="24">
        <v>5.8505266960852148E-2</v>
      </c>
      <c r="I6051" s="3">
        <f t="shared" si="283"/>
        <v>157.48999999999413</v>
      </c>
      <c r="J6051" s="3">
        <f>INDEX(PowerArray,MIN(MaximumPowerIndex,ROUND(G6051*100,0)))</f>
        <v>155.30999999999418</v>
      </c>
      <c r="K6051" s="3">
        <f>MIN(J6051-M6051+N6051,'Power Look Up'!$F$4)</f>
        <v>153.02750238021795</v>
      </c>
      <c r="M6051" s="50">
        <f t="array" ref="M6051">_xlfn.SUM(_xlfn.NORM.DIST($S$3:$S$1003,$G6051,$P6051,FALSE)*WindSpeedStep*$T$3:$T$1003)</f>
        <v>129.7125393061358</v>
      </c>
      <c r="N6051" s="50">
        <f t="array" ref="N6051">_xlfn.SUM(_xlfn.NORM.DIST($S$3:$S$1003,$G6051,$Q6051,FALSE)*WindSpeedStep*$T$3:$T$1003)</f>
        <v>127.43004168635957</v>
      </c>
      <c r="P6051" s="42">
        <f t="shared" si="282"/>
        <v>0.45899664462044687</v>
      </c>
      <c r="Q6051" s="42">
        <f t="shared" si="284"/>
        <v>0.26853721227654626</v>
      </c>
    </row>
    <row r="6052" spans="5:17" x14ac:dyDescent="0.2">
      <c r="E6052" s="15" t="s">
        <v>777</v>
      </c>
      <c r="F6052" s="21">
        <v>4.3648819415867663</v>
      </c>
      <c r="G6052" s="21">
        <v>4.3291841408570679</v>
      </c>
      <c r="H6052" s="24">
        <v>3.2074177921317566E-2</v>
      </c>
      <c r="I6052" s="3">
        <f t="shared" si="283"/>
        <v>130.23999999999472</v>
      </c>
      <c r="J6052" s="3">
        <f>INDEX(PowerArray,MIN(MaximumPowerIndex,ROUND(G6052*100,0)))</f>
        <v>126.96999999999478</v>
      </c>
      <c r="K6052" s="3">
        <f>MIN(J6052-M6052+N6052,'Power Look Up'!$F$4)</f>
        <v>119.40236968530762</v>
      </c>
      <c r="M6052" s="50">
        <f t="array" ref="M6052">_xlfn.SUM(_xlfn.NORM.DIST($S$3:$S$1003,$G6052,$P6052,FALSE)*WindSpeedStep*$T$3:$T$1003)</f>
        <v>91.020509121314007</v>
      </c>
      <c r="N6052" s="50">
        <f t="array" ref="N6052">_xlfn.SUM(_xlfn.NORM.DIST($S$3:$S$1003,$G6052,$Q6052,FALSE)*WindSpeedStep*$T$3:$T$1003)</f>
        <v>83.452878806626842</v>
      </c>
      <c r="P6052" s="42">
        <f t="shared" si="282"/>
        <v>0.4329184140857068</v>
      </c>
      <c r="Q6052" s="42">
        <f t="shared" si="284"/>
        <v>0.13885502238799594</v>
      </c>
    </row>
    <row r="6053" spans="5:17" x14ac:dyDescent="0.2">
      <c r="E6053" s="15" t="s">
        <v>778</v>
      </c>
      <c r="F6053" s="21">
        <v>5.5274323421183675</v>
      </c>
      <c r="G6053" s="21">
        <v>5.4781484627738619</v>
      </c>
      <c r="H6053" s="24">
        <v>5.6083906742347145E-2</v>
      </c>
      <c r="I6053" s="3">
        <f t="shared" si="283"/>
        <v>285.85999999998808</v>
      </c>
      <c r="J6053" s="3">
        <f>INDEX(PowerArray,MIN(MaximumPowerIndex,ROUND(G6053*100,0)))</f>
        <v>277.75999999998828</v>
      </c>
      <c r="K6053" s="3">
        <f>MIN(J6053-M6053+N6053,'Power Look Up'!$F$4)</f>
        <v>275.4743929609304</v>
      </c>
      <c r="M6053" s="50">
        <f t="array" ref="M6053">_xlfn.SUM(_xlfn.NORM.DIST($S$3:$S$1003,$G6053,$P6053,FALSE)*WindSpeedStep*$T$3:$T$1003)</f>
        <v>272.94552827486143</v>
      </c>
      <c r="N6053" s="50">
        <f t="array" ref="N6053">_xlfn.SUM(_xlfn.NORM.DIST($S$3:$S$1003,$G6053,$Q6053,FALSE)*WindSpeedStep*$T$3:$T$1003)</f>
        <v>270.65992123580355</v>
      </c>
      <c r="P6053" s="42">
        <f t="shared" si="282"/>
        <v>0.54781484627738619</v>
      </c>
      <c r="Q6053" s="42">
        <f t="shared" si="284"/>
        <v>0.30723596750694165</v>
      </c>
    </row>
    <row r="6054" spans="5:17" x14ac:dyDescent="0.2">
      <c r="E6054" s="15" t="s">
        <v>779</v>
      </c>
      <c r="F6054" s="21">
        <v>5.2345406983601253</v>
      </c>
      <c r="G6054" s="21">
        <v>5.2877387674475136</v>
      </c>
      <c r="H6054" s="24">
        <v>4.9670069444956784E-2</v>
      </c>
      <c r="I6054" s="3">
        <f t="shared" si="283"/>
        <v>237.25999999998913</v>
      </c>
      <c r="J6054" s="3">
        <f>INDEX(PowerArray,MIN(MaximumPowerIndex,ROUND(G6054*100,0)))</f>
        <v>246.97999999998893</v>
      </c>
      <c r="K6054" s="3">
        <f>MIN(J6054-M6054+N6054,'Power Look Up'!$F$4)</f>
        <v>246.51605087938373</v>
      </c>
      <c r="M6054" s="50">
        <f t="array" ref="M6054">_xlfn.SUM(_xlfn.NORM.DIST($S$3:$S$1003,$G6054,$P6054,FALSE)*WindSpeedStep*$T$3:$T$1003)</f>
        <v>241.19822464059541</v>
      </c>
      <c r="N6054" s="50">
        <f t="array" ref="N6054">_xlfn.SUM(_xlfn.NORM.DIST($S$3:$S$1003,$G6054,$Q6054,FALSE)*WindSpeedStep*$T$3:$T$1003)</f>
        <v>240.73427551999021</v>
      </c>
      <c r="P6054" s="42">
        <f t="shared" si="282"/>
        <v>0.5287738767447514</v>
      </c>
      <c r="Q6054" s="42">
        <f t="shared" si="284"/>
        <v>0.26264235178590817</v>
      </c>
    </row>
    <row r="6055" spans="5:17" x14ac:dyDescent="0.2">
      <c r="E6055" s="15" t="s">
        <v>780</v>
      </c>
      <c r="F6055" s="21">
        <v>5.5184447909982399</v>
      </c>
      <c r="G6055" s="21">
        <v>5.5451873532032669</v>
      </c>
      <c r="H6055" s="24">
        <v>4.7114723413399992E-2</v>
      </c>
      <c r="I6055" s="3">
        <f t="shared" si="283"/>
        <v>284.23999999998813</v>
      </c>
      <c r="J6055" s="3">
        <f>INDEX(PowerArray,MIN(MaximumPowerIndex,ROUND(G6055*100,0)))</f>
        <v>289.09999999998803</v>
      </c>
      <c r="K6055" s="3">
        <f>MIN(J6055-M6055+N6055,'Power Look Up'!$F$4)</f>
        <v>285.73769977051984</v>
      </c>
      <c r="M6055" s="50">
        <f t="array" ref="M6055">_xlfn.SUM(_xlfn.NORM.DIST($S$3:$S$1003,$G6055,$P6055,FALSE)*WindSpeedStep*$T$3:$T$1003)</f>
        <v>284.38847615771493</v>
      </c>
      <c r="N6055" s="50">
        <f t="array" ref="N6055">_xlfn.SUM(_xlfn.NORM.DIST($S$3:$S$1003,$G6055,$Q6055,FALSE)*WindSpeedStep*$T$3:$T$1003)</f>
        <v>281.02617592824674</v>
      </c>
      <c r="P6055" s="42">
        <f t="shared" si="282"/>
        <v>0.55451873532032669</v>
      </c>
      <c r="Q6055" s="42">
        <f t="shared" si="284"/>
        <v>0.2612599684216555</v>
      </c>
    </row>
    <row r="6056" spans="5:17" x14ac:dyDescent="0.2">
      <c r="E6056" s="15" t="s">
        <v>781</v>
      </c>
      <c r="F6056" s="21">
        <v>5.7091965544227046</v>
      </c>
      <c r="G6056" s="21">
        <v>5.7180289979103991</v>
      </c>
      <c r="H6056" s="24">
        <v>0.12085763617044895</v>
      </c>
      <c r="I6056" s="3">
        <f t="shared" si="283"/>
        <v>315.01999999998748</v>
      </c>
      <c r="J6056" s="3">
        <f>INDEX(PowerArray,MIN(MaximumPowerIndex,ROUND(G6056*100,0)))</f>
        <v>316.63999999998742</v>
      </c>
      <c r="K6056" s="3">
        <f>MIN(J6056-M6056+N6056,'Power Look Up'!$F$4)</f>
        <v>319.71086629755666</v>
      </c>
      <c r="M6056" s="50">
        <f t="array" ref="M6056">_xlfn.SUM(_xlfn.NORM.DIST($S$3:$S$1003,$G6056,$P6056,FALSE)*WindSpeedStep*$T$3:$T$1003)</f>
        <v>314.71784472785652</v>
      </c>
      <c r="N6056" s="50">
        <f t="array" ref="N6056">_xlfn.SUM(_xlfn.NORM.DIST($S$3:$S$1003,$G6056,$Q6056,FALSE)*WindSpeedStep*$T$3:$T$1003)</f>
        <v>317.78871102542575</v>
      </c>
      <c r="P6056" s="42">
        <f t="shared" si="282"/>
        <v>0.57180289979103993</v>
      </c>
      <c r="Q6056" s="42">
        <f t="shared" si="284"/>
        <v>0.69106746824153187</v>
      </c>
    </row>
    <row r="6057" spans="5:17" x14ac:dyDescent="0.2">
      <c r="E6057" s="15" t="s">
        <v>782</v>
      </c>
      <c r="F6057" s="21">
        <v>6.6085476966813594</v>
      </c>
      <c r="G6057" s="21">
        <v>6.5877847054958423</v>
      </c>
      <c r="H6057" s="24">
        <v>6.2040862655177824E-2</v>
      </c>
      <c r="I6057" s="3">
        <f t="shared" si="283"/>
        <v>499.85999999997819</v>
      </c>
      <c r="J6057" s="3">
        <f>INDEX(PowerArray,MIN(MaximumPowerIndex,ROUND(G6057*100,0)))</f>
        <v>495.33999999997832</v>
      </c>
      <c r="K6057" s="3">
        <f>MIN(J6057-M6057+N6057,'Power Look Up'!$F$4)</f>
        <v>486.30234436894455</v>
      </c>
      <c r="M6057" s="50">
        <f t="array" ref="M6057">_xlfn.SUM(_xlfn.NORM.DIST($S$3:$S$1003,$G6057,$P6057,FALSE)*WindSpeedStep*$T$3:$T$1003)</f>
        <v>492.50139337564286</v>
      </c>
      <c r="N6057" s="50">
        <f t="array" ref="N6057">_xlfn.SUM(_xlfn.NORM.DIST($S$3:$S$1003,$G6057,$Q6057,FALSE)*WindSpeedStep*$T$3:$T$1003)</f>
        <v>483.46373774460909</v>
      </c>
      <c r="P6057" s="42">
        <f t="shared" si="282"/>
        <v>0.65877847054958427</v>
      </c>
      <c r="Q6057" s="42">
        <f t="shared" si="284"/>
        <v>0.40871184611554862</v>
      </c>
    </row>
    <row r="6058" spans="5:17" x14ac:dyDescent="0.2">
      <c r="E6058" s="15" t="s">
        <v>783</v>
      </c>
      <c r="F6058" s="21">
        <v>6.7940154228440637</v>
      </c>
      <c r="G6058" s="21">
        <v>6.8141956148581775</v>
      </c>
      <c r="H6058" s="24">
        <v>4.8572159387571381E-2</v>
      </c>
      <c r="I6058" s="3">
        <f t="shared" si="283"/>
        <v>540.53999999997734</v>
      </c>
      <c r="J6058" s="3">
        <f>INDEX(PowerArray,MIN(MaximumPowerIndex,ROUND(G6058*100,0)))</f>
        <v>545.05999999997721</v>
      </c>
      <c r="K6058" s="3">
        <f>MIN(J6058-M6058+N6058,'Power Look Up'!$F$4)</f>
        <v>532.32400252450202</v>
      </c>
      <c r="M6058" s="50">
        <f t="array" ref="M6058">_xlfn.SUM(_xlfn.NORM.DIST($S$3:$S$1003,$G6058,$P6058,FALSE)*WindSpeedStep*$T$3:$T$1003)</f>
        <v>546.93860781457329</v>
      </c>
      <c r="N6058" s="50">
        <f t="array" ref="N6058">_xlfn.SUM(_xlfn.NORM.DIST($S$3:$S$1003,$G6058,$Q6058,FALSE)*WindSpeedStep*$T$3:$T$1003)</f>
        <v>534.2026103390981</v>
      </c>
      <c r="P6058" s="42">
        <f t="shared" si="282"/>
        <v>0.68141956148581784</v>
      </c>
      <c r="Q6058" s="42">
        <f t="shared" si="284"/>
        <v>0.33098019550298136</v>
      </c>
    </row>
    <row r="6059" spans="5:17" x14ac:dyDescent="0.2">
      <c r="E6059" s="15" t="s">
        <v>784</v>
      </c>
      <c r="F6059" s="21">
        <v>6.8001607325947786</v>
      </c>
      <c r="G6059" s="21">
        <v>6.8460962649917274</v>
      </c>
      <c r="H6059" s="24">
        <v>4.8528264695014041E-2</v>
      </c>
      <c r="I6059" s="3">
        <f t="shared" si="283"/>
        <v>542.79999999997722</v>
      </c>
      <c r="J6059" s="3">
        <f>INDEX(PowerArray,MIN(MaximumPowerIndex,ROUND(G6059*100,0)))</f>
        <v>554.09999999997706</v>
      </c>
      <c r="K6059" s="3">
        <f>MIN(J6059-M6059+N6059,'Power Look Up'!$F$4)</f>
        <v>541.13335171310109</v>
      </c>
      <c r="M6059" s="50">
        <f t="array" ref="M6059">_xlfn.SUM(_xlfn.NORM.DIST($S$3:$S$1003,$G6059,$P6059,FALSE)*WindSpeedStep*$T$3:$T$1003)</f>
        <v>554.89972554327039</v>
      </c>
      <c r="N6059" s="50">
        <f t="array" ref="N6059">_xlfn.SUM(_xlfn.NORM.DIST($S$3:$S$1003,$G6059,$Q6059,FALSE)*WindSpeedStep*$T$3:$T$1003)</f>
        <v>541.93307725639443</v>
      </c>
      <c r="P6059" s="42">
        <f t="shared" si="282"/>
        <v>0.68460962649917279</v>
      </c>
      <c r="Q6059" s="42">
        <f t="shared" si="284"/>
        <v>0.33222917167506555</v>
      </c>
    </row>
    <row r="6060" spans="5:17" x14ac:dyDescent="0.2">
      <c r="E6060" s="15" t="s">
        <v>785</v>
      </c>
      <c r="F6060" s="21">
        <v>7.051656115037038</v>
      </c>
      <c r="G6060" s="21">
        <v>7.1667650310111641</v>
      </c>
      <c r="H6060" s="24">
        <v>6.6651009682359041E-2</v>
      </c>
      <c r="I6060" s="3">
        <f t="shared" si="283"/>
        <v>603.04999999996812</v>
      </c>
      <c r="J6060" s="3">
        <f>INDEX(PowerArray,MIN(MaximumPowerIndex,ROUND(G6060*100,0)))</f>
        <v>639.16999999996733</v>
      </c>
      <c r="K6060" s="3">
        <f>MIN(J6060-M6060+N6060,'Power Look Up'!$F$4)</f>
        <v>628.87691627777656</v>
      </c>
      <c r="M6060" s="50">
        <f t="array" ref="M6060">_xlfn.SUM(_xlfn.NORM.DIST($S$3:$S$1003,$G6060,$P6060,FALSE)*WindSpeedStep*$T$3:$T$1003)</f>
        <v>638.98892641894543</v>
      </c>
      <c r="N6060" s="50">
        <f t="array" ref="N6060">_xlfn.SUM(_xlfn.NORM.DIST($S$3:$S$1003,$G6060,$Q6060,FALSE)*WindSpeedStep*$T$3:$T$1003)</f>
        <v>628.69584269675465</v>
      </c>
      <c r="P6060" s="42">
        <f t="shared" si="282"/>
        <v>0.71667650310111641</v>
      </c>
      <c r="Q6060" s="42">
        <f t="shared" si="284"/>
        <v>0.47767212547311727</v>
      </c>
    </row>
    <row r="6061" spans="5:17" x14ac:dyDescent="0.2">
      <c r="E6061" s="15" t="s">
        <v>786</v>
      </c>
      <c r="F6061" s="21">
        <v>6.8189858035141517</v>
      </c>
      <c r="G6061" s="21">
        <v>6.867401793550437</v>
      </c>
      <c r="H6061" s="24">
        <v>3.9595331003747805E-2</v>
      </c>
      <c r="I6061" s="3">
        <f t="shared" si="283"/>
        <v>547.3199999999772</v>
      </c>
      <c r="J6061" s="3">
        <f>INDEX(PowerArray,MIN(MaximumPowerIndex,ROUND(G6061*100,0)))</f>
        <v>558.61999999997693</v>
      </c>
      <c r="K6061" s="3">
        <f>MIN(J6061-M6061+N6061,'Power Look Up'!$F$4)</f>
        <v>543.85045752301312</v>
      </c>
      <c r="M6061" s="50">
        <f t="array" ref="M6061">_xlfn.SUM(_xlfn.NORM.DIST($S$3:$S$1003,$G6061,$P6061,FALSE)*WindSpeedStep*$T$3:$T$1003)</f>
        <v>560.25714041603374</v>
      </c>
      <c r="N6061" s="50">
        <f t="array" ref="N6061">_xlfn.SUM(_xlfn.NORM.DIST($S$3:$S$1003,$G6061,$Q6061,FALSE)*WindSpeedStep*$T$3:$T$1003)</f>
        <v>545.48759793906993</v>
      </c>
      <c r="P6061" s="42">
        <f t="shared" si="282"/>
        <v>0.68674017935504372</v>
      </c>
      <c r="Q6061" s="42">
        <f t="shared" si="284"/>
        <v>0.27191704715136089</v>
      </c>
    </row>
    <row r="6062" spans="5:17" x14ac:dyDescent="0.2">
      <c r="E6062" s="15" t="s">
        <v>787</v>
      </c>
      <c r="F6062" s="21">
        <v>6.8929610424993202</v>
      </c>
      <c r="G6062" s="21">
        <v>6.9139852808901852</v>
      </c>
      <c r="H6062" s="24">
        <v>5.6579458029054785E-2</v>
      </c>
      <c r="I6062" s="3">
        <f t="shared" si="283"/>
        <v>563.13999999997691</v>
      </c>
      <c r="J6062" s="3">
        <f>INDEX(PowerArray,MIN(MaximumPowerIndex,ROUND(G6062*100,0)))</f>
        <v>567.65999999997678</v>
      </c>
      <c r="K6062" s="3">
        <f>MIN(J6062-M6062+N6062,'Power Look Up'!$F$4)</f>
        <v>555.93302106403485</v>
      </c>
      <c r="M6062" s="50">
        <f t="array" ref="M6062">_xlfn.SUM(_xlfn.NORM.DIST($S$3:$S$1003,$G6062,$P6062,FALSE)*WindSpeedStep*$T$3:$T$1003)</f>
        <v>572.08393191838672</v>
      </c>
      <c r="N6062" s="50">
        <f t="array" ref="N6062">_xlfn.SUM(_xlfn.NORM.DIST($S$3:$S$1003,$G6062,$Q6062,FALSE)*WindSpeedStep*$T$3:$T$1003)</f>
        <v>560.3569529824448</v>
      </c>
      <c r="P6062" s="42">
        <f t="shared" si="282"/>
        <v>0.69139852808901858</v>
      </c>
      <c r="Q6062" s="42">
        <f t="shared" si="284"/>
        <v>0.39118954001362877</v>
      </c>
    </row>
    <row r="6063" spans="5:17" x14ac:dyDescent="0.2">
      <c r="E6063" s="15" t="s">
        <v>788</v>
      </c>
      <c r="F6063" s="21">
        <v>6.8091962924758622</v>
      </c>
      <c r="G6063" s="21">
        <v>6.860863860253092</v>
      </c>
      <c r="H6063" s="24">
        <v>5.1401073631369497E-2</v>
      </c>
      <c r="I6063" s="3">
        <f t="shared" si="283"/>
        <v>545.05999999997721</v>
      </c>
      <c r="J6063" s="3">
        <f>INDEX(PowerArray,MIN(MaximumPowerIndex,ROUND(G6063*100,0)))</f>
        <v>556.35999999997694</v>
      </c>
      <c r="K6063" s="3">
        <f>MIN(J6063-M6063+N6063,'Power Look Up'!$F$4)</f>
        <v>543.84987492544815</v>
      </c>
      <c r="M6063" s="50">
        <f t="array" ref="M6063">_xlfn.SUM(_xlfn.NORM.DIST($S$3:$S$1003,$G6063,$P6063,FALSE)*WindSpeedStep*$T$3:$T$1003)</f>
        <v>558.6096874787313</v>
      </c>
      <c r="N6063" s="50">
        <f t="array" ref="N6063">_xlfn.SUM(_xlfn.NORM.DIST($S$3:$S$1003,$G6063,$Q6063,FALSE)*WindSpeedStep*$T$3:$T$1003)</f>
        <v>546.09956240420252</v>
      </c>
      <c r="P6063" s="42">
        <f t="shared" si="282"/>
        <v>0.68608638602530925</v>
      </c>
      <c r="Q6063" s="42">
        <f t="shared" si="284"/>
        <v>0.35265576845567115</v>
      </c>
    </row>
    <row r="6064" spans="5:17" x14ac:dyDescent="0.2">
      <c r="E6064" s="15" t="s">
        <v>789</v>
      </c>
      <c r="F6064" s="21">
        <v>6.8633041457573274</v>
      </c>
      <c r="G6064" s="21">
        <v>6.9799148629622625</v>
      </c>
      <c r="H6064" s="24">
        <v>4.3710724984474175E-2</v>
      </c>
      <c r="I6064" s="3">
        <f t="shared" si="283"/>
        <v>556.35999999997694</v>
      </c>
      <c r="J6064" s="3">
        <f>INDEX(PowerArray,MIN(MaximumPowerIndex,ROUND(G6064*100,0)))</f>
        <v>583.47999999997637</v>
      </c>
      <c r="K6064" s="3">
        <f>MIN(J6064-M6064+N6064,'Power Look Up'!$F$4)</f>
        <v>568.750235503883</v>
      </c>
      <c r="M6064" s="50">
        <f t="array" ref="M6064">_xlfn.SUM(_xlfn.NORM.DIST($S$3:$S$1003,$G6064,$P6064,FALSE)*WindSpeedStep*$T$3:$T$1003)</f>
        <v>589.08856096140153</v>
      </c>
      <c r="N6064" s="50">
        <f t="array" ref="N6064">_xlfn.SUM(_xlfn.NORM.DIST($S$3:$S$1003,$G6064,$Q6064,FALSE)*WindSpeedStep*$T$3:$T$1003)</f>
        <v>574.35879646530816</v>
      </c>
      <c r="P6064" s="42">
        <f t="shared" si="282"/>
        <v>0.69799148629622632</v>
      </c>
      <c r="Q6064" s="42">
        <f t="shared" si="284"/>
        <v>0.30509713898998719</v>
      </c>
    </row>
    <row r="6065" spans="5:17" x14ac:dyDescent="0.2">
      <c r="E6065" s="15" t="s">
        <v>790</v>
      </c>
      <c r="F6065" s="21">
        <v>6.6356805592004111</v>
      </c>
      <c r="G6065" s="21">
        <v>6.7689824576411892</v>
      </c>
      <c r="H6065" s="24">
        <v>6.4801190497906419E-2</v>
      </c>
      <c r="I6065" s="3">
        <f t="shared" si="283"/>
        <v>506.63999999997804</v>
      </c>
      <c r="J6065" s="3">
        <f>INDEX(PowerArray,MIN(MaximumPowerIndex,ROUND(G6065*100,0)))</f>
        <v>536.01999999997747</v>
      </c>
      <c r="K6065" s="3">
        <f>MIN(J6065-M6065+N6065,'Power Look Up'!$F$4)</f>
        <v>526.69120845629675</v>
      </c>
      <c r="M6065" s="50">
        <f t="array" ref="M6065">_xlfn.SUM(_xlfn.NORM.DIST($S$3:$S$1003,$G6065,$P6065,FALSE)*WindSpeedStep*$T$3:$T$1003)</f>
        <v>535.77915116340534</v>
      </c>
      <c r="N6065" s="50">
        <f t="array" ref="N6065">_xlfn.SUM(_xlfn.NORM.DIST($S$3:$S$1003,$G6065,$Q6065,FALSE)*WindSpeedStep*$T$3:$T$1003)</f>
        <v>526.45035961972462</v>
      </c>
      <c r="P6065" s="42">
        <f t="shared" si="282"/>
        <v>0.67689824576411894</v>
      </c>
      <c r="Q6065" s="42">
        <f t="shared" si="284"/>
        <v>0.43863812171459349</v>
      </c>
    </row>
    <row r="6066" spans="5:17" x14ac:dyDescent="0.2">
      <c r="E6066" s="15" t="s">
        <v>791</v>
      </c>
      <c r="F6066" s="21">
        <v>6.9853999781452467</v>
      </c>
      <c r="G6066" s="21">
        <v>7.0979231991849536</v>
      </c>
      <c r="H6066" s="24">
        <v>4.7241389330954411E-2</v>
      </c>
      <c r="I6066" s="3">
        <f t="shared" si="283"/>
        <v>585.73999999997636</v>
      </c>
      <c r="J6066" s="3">
        <f>INDEX(PowerArray,MIN(MaximumPowerIndex,ROUND(G6066*100,0)))</f>
        <v>618.09999999996785</v>
      </c>
      <c r="K6066" s="3">
        <f>MIN(J6066-M6066+N6066,'Power Look Up'!$F$4)</f>
        <v>603.6703833647058</v>
      </c>
      <c r="M6066" s="50">
        <f t="array" ref="M6066">_xlfn.SUM(_xlfn.NORM.DIST($S$3:$S$1003,$G6066,$P6066,FALSE)*WindSpeedStep*$T$3:$T$1003)</f>
        <v>620.30889861650246</v>
      </c>
      <c r="N6066" s="50">
        <f t="array" ref="N6066">_xlfn.SUM(_xlfn.NORM.DIST($S$3:$S$1003,$G6066,$Q6066,FALSE)*WindSpeedStep*$T$3:$T$1003)</f>
        <v>605.87928198124041</v>
      </c>
      <c r="P6066" s="42">
        <f t="shared" si="282"/>
        <v>0.70979231991849545</v>
      </c>
      <c r="Q6066" s="42">
        <f t="shared" si="284"/>
        <v>0.33531575329390989</v>
      </c>
    </row>
    <row r="6067" spans="5:17" x14ac:dyDescent="0.2">
      <c r="E6067" s="15" t="s">
        <v>792</v>
      </c>
      <c r="F6067" s="21">
        <v>7.0199550727605304</v>
      </c>
      <c r="G6067" s="21">
        <v>7.1315794420644281</v>
      </c>
      <c r="H6067" s="24">
        <v>5.4131400566153287E-2</v>
      </c>
      <c r="I6067" s="3">
        <f t="shared" si="283"/>
        <v>594.01999999996838</v>
      </c>
      <c r="J6067" s="3">
        <f>INDEX(PowerArray,MIN(MaximumPowerIndex,ROUND(G6067*100,0)))</f>
        <v>627.12999999996759</v>
      </c>
      <c r="K6067" s="3">
        <f>MIN(J6067-M6067+N6067,'Power Look Up'!$F$4)</f>
        <v>614.04592270407306</v>
      </c>
      <c r="M6067" s="50">
        <f t="array" ref="M6067">_xlfn.SUM(_xlfn.NORM.DIST($S$3:$S$1003,$G6067,$P6067,FALSE)*WindSpeedStep*$T$3:$T$1003)</f>
        <v>629.39824972432052</v>
      </c>
      <c r="N6067" s="50">
        <f t="array" ref="N6067">_xlfn.SUM(_xlfn.NORM.DIST($S$3:$S$1003,$G6067,$Q6067,FALSE)*WindSpeedStep*$T$3:$T$1003)</f>
        <v>616.31417242842599</v>
      </c>
      <c r="P6067" s="42">
        <f t="shared" si="282"/>
        <v>0.71315794420644285</v>
      </c>
      <c r="Q6067" s="42">
        <f t="shared" si="284"/>
        <v>0.38604238344773351</v>
      </c>
    </row>
    <row r="6068" spans="5:17" x14ac:dyDescent="0.2">
      <c r="E6068" s="15" t="s">
        <v>793</v>
      </c>
      <c r="F6068" s="21">
        <v>7.0525511598537651</v>
      </c>
      <c r="G6068" s="21">
        <v>7.0938025257264474</v>
      </c>
      <c r="H6068" s="24">
        <v>6.6642550950278462E-2</v>
      </c>
      <c r="I6068" s="3">
        <f t="shared" si="283"/>
        <v>603.04999999996812</v>
      </c>
      <c r="J6068" s="3">
        <f>INDEX(PowerArray,MIN(MaximumPowerIndex,ROUND(G6068*100,0)))</f>
        <v>615.08999999996786</v>
      </c>
      <c r="K6068" s="3">
        <f>MIN(J6068-M6068+N6068,'Power Look Up'!$F$4)</f>
        <v>605.02020105305985</v>
      </c>
      <c r="M6068" s="50">
        <f t="array" ref="M6068">_xlfn.SUM(_xlfn.NORM.DIST($S$3:$S$1003,$G6068,$P6068,FALSE)*WindSpeedStep*$T$3:$T$1003)</f>
        <v>619.20171645180562</v>
      </c>
      <c r="N6068" s="50">
        <f t="array" ref="N6068">_xlfn.SUM(_xlfn.NORM.DIST($S$3:$S$1003,$G6068,$Q6068,FALSE)*WindSpeedStep*$T$3:$T$1003)</f>
        <v>609.13191750489761</v>
      </c>
      <c r="P6068" s="42">
        <f t="shared" si="282"/>
        <v>0.70938025257264481</v>
      </c>
      <c r="Q6068" s="42">
        <f t="shared" si="284"/>
        <v>0.47274909625193884</v>
      </c>
    </row>
    <row r="6069" spans="5:17" x14ac:dyDescent="0.2">
      <c r="E6069" s="15" t="s">
        <v>794</v>
      </c>
      <c r="F6069" s="21">
        <v>7.1094353346286834</v>
      </c>
      <c r="G6069" s="21">
        <v>7.1547201069394495</v>
      </c>
      <c r="H6069" s="24">
        <v>7.1735654942367749E-2</v>
      </c>
      <c r="I6069" s="3">
        <f t="shared" si="283"/>
        <v>621.10999999996773</v>
      </c>
      <c r="J6069" s="3">
        <f>INDEX(PowerArray,MIN(MaximumPowerIndex,ROUND(G6069*100,0)))</f>
        <v>633.14999999996746</v>
      </c>
      <c r="K6069" s="3">
        <f>MIN(J6069-M6069+N6069,'Power Look Up'!$F$4)</f>
        <v>624.20976421472551</v>
      </c>
      <c r="M6069" s="50">
        <f t="array" ref="M6069">_xlfn.SUM(_xlfn.NORM.DIST($S$3:$S$1003,$G6069,$P6069,FALSE)*WindSpeedStep*$T$3:$T$1003)</f>
        <v>635.69561808124865</v>
      </c>
      <c r="N6069" s="50">
        <f t="array" ref="N6069">_xlfn.SUM(_xlfn.NORM.DIST($S$3:$S$1003,$G6069,$Q6069,FALSE)*WindSpeedStep*$T$3:$T$1003)</f>
        <v>626.7553822960067</v>
      </c>
      <c r="P6069" s="42">
        <f t="shared" si="282"/>
        <v>0.71547201069394495</v>
      </c>
      <c r="Q6069" s="42">
        <f t="shared" si="284"/>
        <v>0.51324853280062888</v>
      </c>
    </row>
    <row r="6070" spans="5:17" x14ac:dyDescent="0.2">
      <c r="E6070" s="15" t="s">
        <v>795</v>
      </c>
      <c r="F6070" s="21">
        <v>7.2846369988565565</v>
      </c>
      <c r="G6070" s="21">
        <v>7.3630494857762763</v>
      </c>
      <c r="H6070" s="24">
        <v>5.3537327949384018E-2</v>
      </c>
      <c r="I6070" s="3">
        <f t="shared" si="283"/>
        <v>672.27999999996666</v>
      </c>
      <c r="J6070" s="3">
        <f>INDEX(PowerArray,MIN(MaximumPowerIndex,ROUND(G6070*100,0)))</f>
        <v>696.35999999996613</v>
      </c>
      <c r="K6070" s="3">
        <f>MIN(J6070-M6070+N6070,'Power Look Up'!$F$4)</f>
        <v>682.43695226963632</v>
      </c>
      <c r="M6070" s="50">
        <f t="array" ref="M6070">_xlfn.SUM(_xlfn.NORM.DIST($S$3:$S$1003,$G6070,$P6070,FALSE)*WindSpeedStep*$T$3:$T$1003)</f>
        <v>694.15818266221868</v>
      </c>
      <c r="N6070" s="50">
        <f t="array" ref="N6070">_xlfn.SUM(_xlfn.NORM.DIST($S$3:$S$1003,$G6070,$Q6070,FALSE)*WindSpeedStep*$T$3:$T$1003)</f>
        <v>680.23513493188887</v>
      </c>
      <c r="P6070" s="42">
        <f t="shared" si="282"/>
        <v>0.73630494857762763</v>
      </c>
      <c r="Q6070" s="42">
        <f t="shared" si="284"/>
        <v>0.39419799502754788</v>
      </c>
    </row>
    <row r="6071" spans="5:17" x14ac:dyDescent="0.2">
      <c r="E6071" s="15" t="s">
        <v>796</v>
      </c>
      <c r="F6071" s="21">
        <v>7.2994991766699453</v>
      </c>
      <c r="G6071" s="21">
        <v>7.3891510781713166</v>
      </c>
      <c r="H6071" s="24">
        <v>5.3428323034337165E-2</v>
      </c>
      <c r="I6071" s="3">
        <f t="shared" si="283"/>
        <v>678.29999999996653</v>
      </c>
      <c r="J6071" s="3">
        <f>INDEX(PowerArray,MIN(MaximumPowerIndex,ROUND(G6071*100,0)))</f>
        <v>705.38999999996599</v>
      </c>
      <c r="K6071" s="3">
        <f>MIN(J6071-M6071+N6071,'Power Look Up'!$F$4)</f>
        <v>691.35030114696656</v>
      </c>
      <c r="M6071" s="50">
        <f t="array" ref="M6071">_xlfn.SUM(_xlfn.NORM.DIST($S$3:$S$1003,$G6071,$P6071,FALSE)*WindSpeedStep*$T$3:$T$1003)</f>
        <v>701.70889167658993</v>
      </c>
      <c r="N6071" s="50">
        <f t="array" ref="N6071">_xlfn.SUM(_xlfn.NORM.DIST($S$3:$S$1003,$G6071,$Q6071,FALSE)*WindSpeedStep*$T$3:$T$1003)</f>
        <v>687.66919282359049</v>
      </c>
      <c r="P6071" s="42">
        <f t="shared" si="282"/>
        <v>0.73891510781713166</v>
      </c>
      <c r="Q6071" s="42">
        <f t="shared" si="284"/>
        <v>0.39478995075405787</v>
      </c>
    </row>
    <row r="6072" spans="5:17" x14ac:dyDescent="0.2">
      <c r="E6072" s="15" t="s">
        <v>797</v>
      </c>
      <c r="F6072" s="21">
        <v>7.9310342318889564</v>
      </c>
      <c r="G6072" s="21">
        <v>7.936815344324371</v>
      </c>
      <c r="H6072" s="24">
        <v>5.2956523414219005E-2</v>
      </c>
      <c r="I6072" s="3">
        <f t="shared" si="283"/>
        <v>867.92999999996255</v>
      </c>
      <c r="J6072" s="3">
        <f>INDEX(PowerArray,MIN(MaximumPowerIndex,ROUND(G6072*100,0)))</f>
        <v>870.93999999996242</v>
      </c>
      <c r="K6072" s="3">
        <f>MIN(J6072-M6072+N6072,'Power Look Up'!$F$4)</f>
        <v>853.78542252533975</v>
      </c>
      <c r="M6072" s="50">
        <f t="array" ref="M6072">_xlfn.SUM(_xlfn.NORM.DIST($S$3:$S$1003,$G6072,$P6072,FALSE)*WindSpeedStep*$T$3:$T$1003)</f>
        <v>871.93944223384085</v>
      </c>
      <c r="N6072" s="50">
        <f t="array" ref="N6072">_xlfn.SUM(_xlfn.NORM.DIST($S$3:$S$1003,$G6072,$Q6072,FALSE)*WindSpeedStep*$T$3:$T$1003)</f>
        <v>854.78486475921818</v>
      </c>
      <c r="P6072" s="42">
        <f t="shared" si="282"/>
        <v>0.79368153443243716</v>
      </c>
      <c r="Q6072" s="42">
        <f t="shared" si="284"/>
        <v>0.42030614761604623</v>
      </c>
    </row>
    <row r="6073" spans="5:17" x14ac:dyDescent="0.2">
      <c r="E6073" s="15" t="s">
        <v>798</v>
      </c>
      <c r="F6073" s="21">
        <v>7.9850485389840946</v>
      </c>
      <c r="G6073" s="21">
        <v>8.0242486143099594</v>
      </c>
      <c r="H6073" s="24">
        <v>5.1345962143914861E-2</v>
      </c>
      <c r="I6073" s="3">
        <f t="shared" si="283"/>
        <v>885.98999999996204</v>
      </c>
      <c r="J6073" s="3">
        <f>INDEX(PowerArray,MIN(MaximumPowerIndex,ROUND(G6073*100,0)))</f>
        <v>896.33999999995353</v>
      </c>
      <c r="K6073" s="3">
        <f>MIN(J6073-M6073+N6073,'Power Look Up'!$F$4)</f>
        <v>878.25112081776069</v>
      </c>
      <c r="M6073" s="50">
        <f t="array" ref="M6073">_xlfn.SUM(_xlfn.NORM.DIST($S$3:$S$1003,$G6073,$P6073,FALSE)*WindSpeedStep*$T$3:$T$1003)</f>
        <v>901.20904402085114</v>
      </c>
      <c r="N6073" s="50">
        <f t="array" ref="N6073">_xlfn.SUM(_xlfn.NORM.DIST($S$3:$S$1003,$G6073,$Q6073,FALSE)*WindSpeedStep*$T$3:$T$1003)</f>
        <v>883.1201648386583</v>
      </c>
      <c r="P6073" s="42">
        <f t="shared" si="282"/>
        <v>0.80242486143099601</v>
      </c>
      <c r="Q6073" s="42">
        <f t="shared" si="284"/>
        <v>0.41201276558372046</v>
      </c>
    </row>
    <row r="6074" spans="5:17" x14ac:dyDescent="0.2">
      <c r="E6074" s="15" t="s">
        <v>799</v>
      </c>
      <c r="F6074" s="21">
        <v>8.3545528759928978</v>
      </c>
      <c r="G6074" s="21">
        <v>8.2436081335328737</v>
      </c>
      <c r="H6074" s="24">
        <v>3.112075581532546E-2</v>
      </c>
      <c r="I6074" s="3">
        <f t="shared" si="283"/>
        <v>1017.4499999999509</v>
      </c>
      <c r="J6074" s="3">
        <f>INDEX(PowerArray,MIN(MaximumPowerIndex,ROUND(G6074*100,0)))</f>
        <v>977.07999999995184</v>
      </c>
      <c r="K6074" s="3">
        <f>MIN(J6074-M6074+N6074,'Power Look Up'!$F$4)</f>
        <v>953.58980799073913</v>
      </c>
      <c r="M6074" s="50">
        <f t="array" ref="M6074">_xlfn.SUM(_xlfn.NORM.DIST($S$3:$S$1003,$G6074,$P6074,FALSE)*WindSpeedStep*$T$3:$T$1003)</f>
        <v>977.09831605690988</v>
      </c>
      <c r="N6074" s="50">
        <f t="array" ref="N6074">_xlfn.SUM(_xlfn.NORM.DIST($S$3:$S$1003,$G6074,$Q6074,FALSE)*WindSpeedStep*$T$3:$T$1003)</f>
        <v>953.60812404769717</v>
      </c>
      <c r="P6074" s="42">
        <f t="shared" si="282"/>
        <v>0.82436081335328737</v>
      </c>
      <c r="Q6074" s="42">
        <f t="shared" si="284"/>
        <v>0.25654731576090745</v>
      </c>
    </row>
    <row r="6075" spans="5:17" x14ac:dyDescent="0.2">
      <c r="E6075" s="15" t="s">
        <v>800</v>
      </c>
      <c r="F6075" s="21">
        <v>8.4725470086479593</v>
      </c>
      <c r="G6075" s="21">
        <v>8.3798143305320352</v>
      </c>
      <c r="H6075" s="24">
        <v>2.5966217688192843E-2</v>
      </c>
      <c r="I6075" s="3">
        <f t="shared" si="283"/>
        <v>1061.48999999995</v>
      </c>
      <c r="J6075" s="3">
        <f>INDEX(PowerArray,MIN(MaximumPowerIndex,ROUND(G6075*100,0)))</f>
        <v>1028.4599999999507</v>
      </c>
      <c r="K6075" s="3">
        <f>MIN(J6075-M6075+N6075,'Power Look Up'!$F$4)</f>
        <v>1004.4113616843586</v>
      </c>
      <c r="M6075" s="50">
        <f t="array" ref="M6075">_xlfn.SUM(_xlfn.NORM.DIST($S$3:$S$1003,$G6075,$P6075,FALSE)*WindSpeedStep*$T$3:$T$1003)</f>
        <v>1025.8902275154378</v>
      </c>
      <c r="N6075" s="50">
        <f t="array" ref="N6075">_xlfn.SUM(_xlfn.NORM.DIST($S$3:$S$1003,$G6075,$Q6075,FALSE)*WindSpeedStep*$T$3:$T$1003)</f>
        <v>1001.8415891998457</v>
      </c>
      <c r="P6075" s="42">
        <f t="shared" si="282"/>
        <v>0.83798143305320361</v>
      </c>
      <c r="Q6075" s="42">
        <f t="shared" si="284"/>
        <v>0.2175920830932328</v>
      </c>
    </row>
    <row r="6076" spans="5:17" x14ac:dyDescent="0.2">
      <c r="E6076" s="15" t="s">
        <v>801</v>
      </c>
      <c r="F6076" s="21">
        <v>8.1499021769197828</v>
      </c>
      <c r="G6076" s="21">
        <v>8.077737440310818</v>
      </c>
      <c r="H6076" s="24">
        <v>3.6810257778257603E-2</v>
      </c>
      <c r="I6076" s="3">
        <f t="shared" si="283"/>
        <v>944.04999999995255</v>
      </c>
      <c r="J6076" s="3">
        <f>INDEX(PowerArray,MIN(MaximumPowerIndex,ROUND(G6076*100,0)))</f>
        <v>918.35999999995306</v>
      </c>
      <c r="K6076" s="3">
        <f>MIN(J6076-M6076+N6076,'Power Look Up'!$F$4)</f>
        <v>896.44454646513304</v>
      </c>
      <c r="M6076" s="50">
        <f t="array" ref="M6076">_xlfn.SUM(_xlfn.NORM.DIST($S$3:$S$1003,$G6076,$P6076,FALSE)*WindSpeedStep*$T$3:$T$1003)</f>
        <v>919.39435893921018</v>
      </c>
      <c r="N6076" s="50">
        <f t="array" ref="N6076">_xlfn.SUM(_xlfn.NORM.DIST($S$3:$S$1003,$G6076,$Q6076,FALSE)*WindSpeedStep*$T$3:$T$1003)</f>
        <v>897.47890540439016</v>
      </c>
      <c r="P6076" s="42">
        <f t="shared" si="282"/>
        <v>0.80777374403108182</v>
      </c>
      <c r="Q6076" s="42">
        <f t="shared" si="284"/>
        <v>0.29734359744292393</v>
      </c>
    </row>
    <row r="6077" spans="5:17" x14ac:dyDescent="0.2">
      <c r="E6077" s="15" t="s">
        <v>802</v>
      </c>
      <c r="F6077" s="21">
        <v>6.8296885668728118</v>
      </c>
      <c r="G6077" s="21">
        <v>6.8336476869409273</v>
      </c>
      <c r="H6077" s="24">
        <v>4.0997477009146681E-2</v>
      </c>
      <c r="I6077" s="3">
        <f t="shared" si="283"/>
        <v>549.57999999997719</v>
      </c>
      <c r="J6077" s="3">
        <f>INDEX(PowerArray,MIN(MaximumPowerIndex,ROUND(G6077*100,0)))</f>
        <v>549.57999999997719</v>
      </c>
      <c r="K6077" s="3">
        <f>MIN(J6077-M6077+N6077,'Power Look Up'!$F$4)</f>
        <v>535.36590850865707</v>
      </c>
      <c r="M6077" s="50">
        <f t="array" ref="M6077">_xlfn.SUM(_xlfn.NORM.DIST($S$3:$S$1003,$G6077,$P6077,FALSE)*WindSpeedStep*$T$3:$T$1003)</f>
        <v>551.78443755642229</v>
      </c>
      <c r="N6077" s="50">
        <f t="array" ref="N6077">_xlfn.SUM(_xlfn.NORM.DIST($S$3:$S$1003,$G6077,$Q6077,FALSE)*WindSpeedStep*$T$3:$T$1003)</f>
        <v>537.57034606510217</v>
      </c>
      <c r="P6077" s="42">
        <f t="shared" si="282"/>
        <v>0.68336476869409279</v>
      </c>
      <c r="Q6077" s="42">
        <f t="shared" si="284"/>
        <v>0.28016231393396906</v>
      </c>
    </row>
    <row r="6078" spans="5:17" x14ac:dyDescent="0.2">
      <c r="E6078" s="15" t="s">
        <v>803</v>
      </c>
      <c r="F6078" s="21">
        <v>6.9374042820637056</v>
      </c>
      <c r="G6078" s="21">
        <v>6.8997816545174295</v>
      </c>
      <c r="H6078" s="24">
        <v>4.0360917227200574E-2</v>
      </c>
      <c r="I6078" s="3">
        <f t="shared" si="283"/>
        <v>574.43999999997664</v>
      </c>
      <c r="J6078" s="3">
        <f>INDEX(PowerArray,MIN(MaximumPowerIndex,ROUND(G6078*100,0)))</f>
        <v>565.39999999997679</v>
      </c>
      <c r="K6078" s="3">
        <f>MIN(J6078-M6078+N6078,'Power Look Up'!$F$4)</f>
        <v>550.50113588593115</v>
      </c>
      <c r="M6078" s="50">
        <f t="array" ref="M6078">_xlfn.SUM(_xlfn.NORM.DIST($S$3:$S$1003,$G6078,$P6078,FALSE)*WindSpeedStep*$T$3:$T$1003)</f>
        <v>568.46139401501671</v>
      </c>
      <c r="N6078" s="50">
        <f t="array" ref="N6078">_xlfn.SUM(_xlfn.NORM.DIST($S$3:$S$1003,$G6078,$Q6078,FALSE)*WindSpeedStep*$T$3:$T$1003)</f>
        <v>553.56252990097107</v>
      </c>
      <c r="P6078" s="42">
        <f t="shared" si="282"/>
        <v>0.68997816545174295</v>
      </c>
      <c r="Q6078" s="42">
        <f t="shared" si="284"/>
        <v>0.27848151624373502</v>
      </c>
    </row>
    <row r="6079" spans="5:17" x14ac:dyDescent="0.2">
      <c r="E6079" s="15" t="s">
        <v>804</v>
      </c>
      <c r="F6079" s="21">
        <v>4.7842676612871164</v>
      </c>
      <c r="G6079" s="21">
        <v>4.9224583623546421</v>
      </c>
      <c r="H6079" s="24">
        <v>8.3607362363247797E-2</v>
      </c>
      <c r="I6079" s="3">
        <f t="shared" si="283"/>
        <v>176.01999999999373</v>
      </c>
      <c r="J6079" s="3">
        <f>INDEX(PowerArray,MIN(MaximumPowerIndex,ROUND(G6079*100,0)))</f>
        <v>191.27999999999341</v>
      </c>
      <c r="K6079" s="3">
        <f>MIN(J6079-M6079+N6079,'Power Look Up'!$F$4)</f>
        <v>191.0381657788264</v>
      </c>
      <c r="M6079" s="50">
        <f t="array" ref="M6079">_xlfn.SUM(_xlfn.NORM.DIST($S$3:$S$1003,$G6079,$P6079,FALSE)*WindSpeedStep*$T$3:$T$1003)</f>
        <v>182.14048288870742</v>
      </c>
      <c r="N6079" s="50">
        <f t="array" ref="N6079">_xlfn.SUM(_xlfn.NORM.DIST($S$3:$S$1003,$G6079,$Q6079,FALSE)*WindSpeedStep*$T$3:$T$1003)</f>
        <v>181.89864866754041</v>
      </c>
      <c r="P6079" s="42">
        <f t="shared" si="282"/>
        <v>0.49224583623546425</v>
      </c>
      <c r="Q6079" s="42">
        <f t="shared" si="284"/>
        <v>0.41155376001938387</v>
      </c>
    </row>
    <row r="6080" spans="5:17" x14ac:dyDescent="0.2">
      <c r="E6080" s="15" t="s">
        <v>805</v>
      </c>
      <c r="F6080" s="21">
        <v>5.012553710846384</v>
      </c>
      <c r="G6080" s="21">
        <v>5.0567396925665324</v>
      </c>
      <c r="H6080" s="24">
        <v>4.7879786201727365E-2</v>
      </c>
      <c r="I6080" s="3">
        <f t="shared" si="283"/>
        <v>201.61999999998989</v>
      </c>
      <c r="J6080" s="3">
        <f>INDEX(PowerArray,MIN(MaximumPowerIndex,ROUND(G6080*100,0)))</f>
        <v>209.71999999998971</v>
      </c>
      <c r="K6080" s="3">
        <f>MIN(J6080-M6080+N6080,'Power Look Up'!$F$4)</f>
        <v>210.31110789478464</v>
      </c>
      <c r="M6080" s="50">
        <f t="array" ref="M6080">_xlfn.SUM(_xlfn.NORM.DIST($S$3:$S$1003,$G6080,$P6080,FALSE)*WindSpeedStep*$T$3:$T$1003)</f>
        <v>203.67530625343116</v>
      </c>
      <c r="N6080" s="50">
        <f t="array" ref="N6080">_xlfn.SUM(_xlfn.NORM.DIST($S$3:$S$1003,$G6080,$Q6080,FALSE)*WindSpeedStep*$T$3:$T$1003)</f>
        <v>204.26641414822609</v>
      </c>
      <c r="P6080" s="42">
        <f t="shared" si="282"/>
        <v>0.50567396925665331</v>
      </c>
      <c r="Q6080" s="42">
        <f t="shared" si="284"/>
        <v>0.24211561535787413</v>
      </c>
    </row>
    <row r="6081" spans="5:17" x14ac:dyDescent="0.2">
      <c r="E6081" s="15" t="s">
        <v>806</v>
      </c>
      <c r="F6081" s="21">
        <v>4.9242144015692721</v>
      </c>
      <c r="G6081" s="21">
        <v>5.0266515072405378</v>
      </c>
      <c r="H6081" s="24">
        <v>0.11372372409729693</v>
      </c>
      <c r="I6081" s="3">
        <f t="shared" si="283"/>
        <v>191.27999999999341</v>
      </c>
      <c r="J6081" s="3">
        <f>INDEX(PowerArray,MIN(MaximumPowerIndex,ROUND(G6081*100,0)))</f>
        <v>204.85999999998984</v>
      </c>
      <c r="K6081" s="3">
        <f>MIN(J6081-M6081+N6081,'Power Look Up'!$F$4)</f>
        <v>205.44475372257014</v>
      </c>
      <c r="M6081" s="50">
        <f t="array" ref="M6081">_xlfn.SUM(_xlfn.NORM.DIST($S$3:$S$1003,$G6081,$P6081,FALSE)*WindSpeedStep*$T$3:$T$1003)</f>
        <v>198.83638984337531</v>
      </c>
      <c r="N6081" s="50">
        <f t="array" ref="N6081">_xlfn.SUM(_xlfn.NORM.DIST($S$3:$S$1003,$G6081,$Q6081,FALSE)*WindSpeedStep*$T$3:$T$1003)</f>
        <v>199.42114356595562</v>
      </c>
      <c r="P6081" s="42">
        <f t="shared" si="282"/>
        <v>0.50266515072405382</v>
      </c>
      <c r="Q6081" s="42">
        <f t="shared" si="284"/>
        <v>0.57164952914268474</v>
      </c>
    </row>
    <row r="6082" spans="5:17" x14ac:dyDescent="0.2">
      <c r="E6082" s="15" t="s">
        <v>807</v>
      </c>
      <c r="F6082" s="21">
        <v>6.5979673378734267</v>
      </c>
      <c r="G6082" s="21">
        <v>6.6002556693430874</v>
      </c>
      <c r="H6082" s="24">
        <v>9.0937097635494568E-2</v>
      </c>
      <c r="I6082" s="3">
        <f t="shared" si="283"/>
        <v>497.59999999997825</v>
      </c>
      <c r="J6082" s="3">
        <f>INDEX(PowerArray,MIN(MaximumPowerIndex,ROUND(G6082*100,0)))</f>
        <v>497.59999999997825</v>
      </c>
      <c r="K6082" s="3">
        <f>MIN(J6082-M6082+N6082,'Power Look Up'!$F$4)</f>
        <v>495.05765162248338</v>
      </c>
      <c r="M6082" s="50">
        <f t="array" ref="M6082">_xlfn.SUM(_xlfn.NORM.DIST($S$3:$S$1003,$G6082,$P6082,FALSE)*WindSpeedStep*$T$3:$T$1003)</f>
        <v>495.40648224708121</v>
      </c>
      <c r="N6082" s="50">
        <f t="array" ref="N6082">_xlfn.SUM(_xlfn.NORM.DIST($S$3:$S$1003,$G6082,$Q6082,FALSE)*WindSpeedStep*$T$3:$T$1003)</f>
        <v>492.86413386958634</v>
      </c>
      <c r="P6082" s="42">
        <f t="shared" si="282"/>
        <v>0.6600255669343088</v>
      </c>
      <c r="Q6082" s="42">
        <f t="shared" si="284"/>
        <v>0.60020809422227894</v>
      </c>
    </row>
    <row r="6083" spans="5:17" x14ac:dyDescent="0.2">
      <c r="E6083" s="15" t="s">
        <v>808</v>
      </c>
      <c r="F6083" s="21">
        <v>7.4968444754623169</v>
      </c>
      <c r="G6083" s="21">
        <v>7.4907414085304893</v>
      </c>
      <c r="H6083" s="24">
        <v>6.2693043925126368E-2</v>
      </c>
      <c r="I6083" s="3">
        <f t="shared" si="283"/>
        <v>738.49999999996521</v>
      </c>
      <c r="J6083" s="3">
        <f>INDEX(PowerArray,MIN(MaximumPowerIndex,ROUND(G6083*100,0)))</f>
        <v>735.48999999996533</v>
      </c>
      <c r="K6083" s="3">
        <f>MIN(J6083-M6083+N6083,'Power Look Up'!$F$4)</f>
        <v>723.10224684284594</v>
      </c>
      <c r="M6083" s="50">
        <f t="array" ref="M6083">_xlfn.SUM(_xlfn.NORM.DIST($S$3:$S$1003,$G6083,$P6083,FALSE)*WindSpeedStep*$T$3:$T$1003)</f>
        <v>731.58017483059518</v>
      </c>
      <c r="N6083" s="50">
        <f t="array" ref="N6083">_xlfn.SUM(_xlfn.NORM.DIST($S$3:$S$1003,$G6083,$Q6083,FALSE)*WindSpeedStep*$T$3:$T$1003)</f>
        <v>719.19242167347579</v>
      </c>
      <c r="P6083" s="42">
        <f t="shared" ref="P6083:P6146" si="285">ReferenceTurbulence*G6083</f>
        <v>0.74907414085304902</v>
      </c>
      <c r="Q6083" s="42">
        <f t="shared" si="284"/>
        <v>0.46961738015676491</v>
      </c>
    </row>
    <row r="6084" spans="5:17" x14ac:dyDescent="0.2">
      <c r="E6084" s="15" t="s">
        <v>809</v>
      </c>
      <c r="F6084" s="21">
        <v>7.9524728092514358</v>
      </c>
      <c r="G6084" s="21">
        <v>7.9768655200202359</v>
      </c>
      <c r="H6084" s="24">
        <v>6.0358584243330758E-2</v>
      </c>
      <c r="I6084" s="3">
        <f t="shared" ref="I6084:I6147" si="286">INDEX(PowerArray,MIN(MaximumPowerIndex,ROUND(F6084*100,0)))</f>
        <v>873.9499999999623</v>
      </c>
      <c r="J6084" s="3">
        <f>INDEX(PowerArray,MIN(MaximumPowerIndex,ROUND(G6084*100,0)))</f>
        <v>882.97999999996216</v>
      </c>
      <c r="K6084" s="3">
        <f>MIN(J6084-M6084+N6084,'Power Look Up'!$F$4)</f>
        <v>867.63220465548477</v>
      </c>
      <c r="M6084" s="50">
        <f t="array" ref="M6084">_xlfn.SUM(_xlfn.NORM.DIST($S$3:$S$1003,$G6084,$P6084,FALSE)*WindSpeedStep*$T$3:$T$1003)</f>
        <v>885.27611907424352</v>
      </c>
      <c r="N6084" s="50">
        <f t="array" ref="N6084">_xlfn.SUM(_xlfn.NORM.DIST($S$3:$S$1003,$G6084,$Q6084,FALSE)*WindSpeedStep*$T$3:$T$1003)</f>
        <v>869.92832372976613</v>
      </c>
      <c r="P6084" s="42">
        <f t="shared" si="285"/>
        <v>0.79768655200202365</v>
      </c>
      <c r="Q6084" s="42">
        <f t="shared" ref="Q6084:Q6147" si="287">G6084*H6084</f>
        <v>0.48147230948786185</v>
      </c>
    </row>
    <row r="6085" spans="5:17" x14ac:dyDescent="0.2">
      <c r="E6085" s="15" t="s">
        <v>810</v>
      </c>
      <c r="F6085" s="21">
        <v>8.536305604097274</v>
      </c>
      <c r="G6085" s="21">
        <v>8.6130697287748657</v>
      </c>
      <c r="H6085" s="24">
        <v>5.5058947253998076E-2</v>
      </c>
      <c r="I6085" s="3">
        <f t="shared" si="286"/>
        <v>1087.1799999999496</v>
      </c>
      <c r="J6085" s="3">
        <f>INDEX(PowerArray,MIN(MaximumPowerIndex,ROUND(G6085*100,0)))</f>
        <v>1112.869999999949</v>
      </c>
      <c r="K6085" s="3">
        <f>MIN(J6085-M6085+N6085,'Power Look Up'!$F$4)</f>
        <v>1094.5308738381764</v>
      </c>
      <c r="M6085" s="50">
        <f t="array" ref="M6085">_xlfn.SUM(_xlfn.NORM.DIST($S$3:$S$1003,$G6085,$P6085,FALSE)*WindSpeedStep*$T$3:$T$1003)</f>
        <v>1112.0317780982284</v>
      </c>
      <c r="N6085" s="50">
        <f t="array" ref="N6085">_xlfn.SUM(_xlfn.NORM.DIST($S$3:$S$1003,$G6085,$Q6085,FALSE)*WindSpeedStep*$T$3:$T$1003)</f>
        <v>1093.6926519364558</v>
      </c>
      <c r="P6085" s="42">
        <f t="shared" si="285"/>
        <v>0.86130697287748659</v>
      </c>
      <c r="Q6085" s="42">
        <f t="shared" si="287"/>
        <v>0.47422655189162283</v>
      </c>
    </row>
    <row r="6086" spans="5:17" x14ac:dyDescent="0.2">
      <c r="E6086" s="15" t="s">
        <v>811</v>
      </c>
      <c r="F6086" s="21">
        <v>10.2314144957713</v>
      </c>
      <c r="G6086" s="21">
        <v>10.127151250462877</v>
      </c>
      <c r="H6086" s="24">
        <v>7.3303647341233125E-2</v>
      </c>
      <c r="I6086" s="3">
        <f t="shared" si="286"/>
        <v>1698.4099999999537</v>
      </c>
      <c r="J6086" s="3">
        <f>INDEX(PowerArray,MIN(MaximumPowerIndex,ROUND(G6086*100,0)))</f>
        <v>1671.7099999999541</v>
      </c>
      <c r="K6086" s="3">
        <f>MIN(J6086-M6086+N6086,'Power Look Up'!$F$4)</f>
        <v>1702.8535196680257</v>
      </c>
      <c r="M6086" s="50">
        <f t="array" ref="M6086">_xlfn.SUM(_xlfn.NORM.DIST($S$3:$S$1003,$G6086,$P6086,FALSE)*WindSpeedStep*$T$3:$T$1003)</f>
        <v>1663.7190786935146</v>
      </c>
      <c r="N6086" s="50">
        <f t="array" ref="N6086">_xlfn.SUM(_xlfn.NORM.DIST($S$3:$S$1003,$G6086,$Q6086,FALSE)*WindSpeedStep*$T$3:$T$1003)</f>
        <v>1694.8625983615862</v>
      </c>
      <c r="P6086" s="42">
        <f t="shared" si="285"/>
        <v>1.0127151250462878</v>
      </c>
      <c r="Q6086" s="42">
        <f t="shared" si="287"/>
        <v>0.74235712383525876</v>
      </c>
    </row>
    <row r="6087" spans="5:17" x14ac:dyDescent="0.2">
      <c r="E6087" s="15" t="s">
        <v>812</v>
      </c>
      <c r="F6087" s="21">
        <v>10.805229619544916</v>
      </c>
      <c r="G6087" s="21">
        <v>10.615036985842289</v>
      </c>
      <c r="H6087" s="24">
        <v>3.6093633706270618E-2</v>
      </c>
      <c r="I6087" s="3">
        <f t="shared" si="286"/>
        <v>1853.2699999999504</v>
      </c>
      <c r="J6087" s="3">
        <f>INDEX(PowerArray,MIN(MaximumPowerIndex,ROUND(G6087*100,0)))</f>
        <v>1802.5399999999513</v>
      </c>
      <c r="K6087" s="3">
        <f>MIN(J6087-M6087+N6087,'Power Look Up'!$F$4)</f>
        <v>1902.0176680152745</v>
      </c>
      <c r="M6087" s="50">
        <f t="array" ref="M6087">_xlfn.SUM(_xlfn.NORM.DIST($S$3:$S$1003,$G6087,$P6087,FALSE)*WindSpeedStep*$T$3:$T$1003)</f>
        <v>1793.1993161740536</v>
      </c>
      <c r="N6087" s="50">
        <f t="array" ref="N6087">_xlfn.SUM(_xlfn.NORM.DIST($S$3:$S$1003,$G6087,$Q6087,FALSE)*WindSpeedStep*$T$3:$T$1003)</f>
        <v>1892.6769841893768</v>
      </c>
      <c r="P6087" s="42">
        <f t="shared" si="285"/>
        <v>1.061503698584229</v>
      </c>
      <c r="Q6087" s="42">
        <f t="shared" si="287"/>
        <v>0.38313525674550653</v>
      </c>
    </row>
    <row r="6088" spans="5:17" x14ac:dyDescent="0.2">
      <c r="E6088" s="15" t="s">
        <v>813</v>
      </c>
      <c r="F6088" s="21">
        <v>10.522137574587216</v>
      </c>
      <c r="G6088" s="21">
        <v>10.342603572862897</v>
      </c>
      <c r="H6088" s="24">
        <v>3.0412071476128139E-2</v>
      </c>
      <c r="I6088" s="3">
        <f t="shared" si="286"/>
        <v>1775.8399999999519</v>
      </c>
      <c r="J6088" s="3">
        <f>INDEX(PowerArray,MIN(MaximumPowerIndex,ROUND(G6088*100,0)))</f>
        <v>1727.7799999999529</v>
      </c>
      <c r="K6088" s="3">
        <f>MIN(J6088-M6088+N6088,'Power Look Up'!$F$4)</f>
        <v>1810.1993336938965</v>
      </c>
      <c r="M6088" s="50">
        <f t="array" ref="M6088">_xlfn.SUM(_xlfn.NORM.DIST($S$3:$S$1003,$G6088,$P6088,FALSE)*WindSpeedStep*$T$3:$T$1003)</f>
        <v>1725.4484276057628</v>
      </c>
      <c r="N6088" s="50">
        <f t="array" ref="N6088">_xlfn.SUM(_xlfn.NORM.DIST($S$3:$S$1003,$G6088,$Q6088,FALSE)*WindSpeedStep*$T$3:$T$1003)</f>
        <v>1807.8677612997064</v>
      </c>
      <c r="P6088" s="42">
        <f t="shared" si="285"/>
        <v>1.0342603572862898</v>
      </c>
      <c r="Q6088" s="42">
        <f t="shared" si="287"/>
        <v>0.31453999910716468</v>
      </c>
    </row>
    <row r="6089" spans="5:17" x14ac:dyDescent="0.2">
      <c r="E6089" s="15" t="s">
        <v>814</v>
      </c>
      <c r="F6089" s="21">
        <v>11.303453874703704</v>
      </c>
      <c r="G6089" s="21">
        <v>11.213113992298799</v>
      </c>
      <c r="H6089" s="24">
        <v>5.2196435402844119E-2</v>
      </c>
      <c r="I6089" s="3">
        <f t="shared" si="286"/>
        <v>1929.1999999999834</v>
      </c>
      <c r="J6089" s="3">
        <f>INDEX(PowerArray,MIN(MaximumPowerIndex,ROUND(G6089*100,0)))</f>
        <v>1921.6399999999837</v>
      </c>
      <c r="K6089" s="3">
        <f>MIN(J6089-M6089+N6089,'Power Look Up'!$F$4)</f>
        <v>2000</v>
      </c>
      <c r="M6089" s="50">
        <f t="array" ref="M6089">_xlfn.SUM(_xlfn.NORM.DIST($S$3:$S$1003,$G6089,$P6089,FALSE)*WindSpeedStep*$T$3:$T$1003)</f>
        <v>1901.1550464958514</v>
      </c>
      <c r="N6089" s="50">
        <f t="array" ref="N6089">_xlfn.SUM(_xlfn.NORM.DIST($S$3:$S$1003,$G6089,$Q6089,FALSE)*WindSpeedStep*$T$3:$T$1003)</f>
        <v>1983.2828074460731</v>
      </c>
      <c r="P6089" s="42">
        <f t="shared" si="285"/>
        <v>1.12131139922988</v>
      </c>
      <c r="Q6089" s="42">
        <f t="shared" si="287"/>
        <v>0.58528458016375184</v>
      </c>
    </row>
    <row r="6090" spans="5:17" x14ac:dyDescent="0.2">
      <c r="E6090" s="15" t="s">
        <v>815</v>
      </c>
      <c r="F6090" s="21">
        <v>10.428476348997044</v>
      </c>
      <c r="G6090" s="21">
        <v>10.374444801000008</v>
      </c>
      <c r="H6090" s="24">
        <v>4.3151078349358163E-2</v>
      </c>
      <c r="I6090" s="3">
        <f t="shared" si="286"/>
        <v>1751.8099999999524</v>
      </c>
      <c r="J6090" s="3">
        <f>INDEX(PowerArray,MIN(MaximumPowerIndex,ROUND(G6090*100,0)))</f>
        <v>1735.7899999999529</v>
      </c>
      <c r="K6090" s="3">
        <f>MIN(J6090-M6090+N6090,'Power Look Up'!$F$4)</f>
        <v>1812.0787063413811</v>
      </c>
      <c r="M6090" s="50">
        <f t="array" ref="M6090">_xlfn.SUM(_xlfn.NORM.DIST($S$3:$S$1003,$G6090,$P6090,FALSE)*WindSpeedStep*$T$3:$T$1003)</f>
        <v>1733.9728244816899</v>
      </c>
      <c r="N6090" s="50">
        <f t="array" ref="N6090">_xlfn.SUM(_xlfn.NORM.DIST($S$3:$S$1003,$G6090,$Q6090,FALSE)*WindSpeedStep*$T$3:$T$1003)</f>
        <v>1810.2615308231182</v>
      </c>
      <c r="P6090" s="42">
        <f t="shared" si="285"/>
        <v>1.0374444801000009</v>
      </c>
      <c r="Q6090" s="42">
        <f t="shared" si="287"/>
        <v>0.44766848043904278</v>
      </c>
    </row>
    <row r="6091" spans="5:17" x14ac:dyDescent="0.2">
      <c r="E6091" s="15" t="s">
        <v>816</v>
      </c>
      <c r="F6091" s="21">
        <v>10.237234593635996</v>
      </c>
      <c r="G6091" s="21">
        <v>10.146990646040361</v>
      </c>
      <c r="H6091" s="24">
        <v>5.1771793950045449E-2</v>
      </c>
      <c r="I6091" s="3">
        <f t="shared" si="286"/>
        <v>1701.0799999999535</v>
      </c>
      <c r="J6091" s="3">
        <f>INDEX(PowerArray,MIN(MaximumPowerIndex,ROUND(G6091*100,0)))</f>
        <v>1677.049999999954</v>
      </c>
      <c r="K6091" s="3">
        <f>MIN(J6091-M6091+N6091,'Power Look Up'!$F$4)</f>
        <v>1729.9925914170765</v>
      </c>
      <c r="M6091" s="50">
        <f t="array" ref="M6091">_xlfn.SUM(_xlfn.NORM.DIST($S$3:$S$1003,$G6091,$P6091,FALSE)*WindSpeedStep*$T$3:$T$1003)</f>
        <v>1669.689683977889</v>
      </c>
      <c r="N6091" s="50">
        <f t="array" ref="N6091">_xlfn.SUM(_xlfn.NORM.DIST($S$3:$S$1003,$G6091,$Q6091,FALSE)*WindSpeedStep*$T$3:$T$1003)</f>
        <v>1722.6322753950114</v>
      </c>
      <c r="P6091" s="42">
        <f t="shared" si="285"/>
        <v>1.0146990646040361</v>
      </c>
      <c r="Q6091" s="42">
        <f t="shared" si="287"/>
        <v>0.52532790893984016</v>
      </c>
    </row>
    <row r="6092" spans="5:17" x14ac:dyDescent="0.2">
      <c r="E6092" s="15" t="s">
        <v>817</v>
      </c>
      <c r="F6092" s="21">
        <v>10.73380969656065</v>
      </c>
      <c r="G6092" s="21">
        <v>10.65092161643487</v>
      </c>
      <c r="H6092" s="24">
        <v>5.2171597581000193E-2</v>
      </c>
      <c r="I6092" s="3">
        <f t="shared" si="286"/>
        <v>1831.9099999999507</v>
      </c>
      <c r="J6092" s="3">
        <f>INDEX(PowerArray,MIN(MaximumPowerIndex,ROUND(G6092*100,0)))</f>
        <v>1810.5499999999513</v>
      </c>
      <c r="K6092" s="3">
        <f>MIN(J6092-M6092+N6092,'Power Look Up'!$F$4)</f>
        <v>1890.7426289873238</v>
      </c>
      <c r="M6092" s="50">
        <f t="array" ref="M6092">_xlfn.SUM(_xlfn.NORM.DIST($S$3:$S$1003,$G6092,$P6092,FALSE)*WindSpeedStep*$T$3:$T$1003)</f>
        <v>1801.2403550299209</v>
      </c>
      <c r="N6092" s="50">
        <f t="array" ref="N6092">_xlfn.SUM(_xlfn.NORM.DIST($S$3:$S$1003,$G6092,$Q6092,FALSE)*WindSpeedStep*$T$3:$T$1003)</f>
        <v>1881.4329840172934</v>
      </c>
      <c r="P6092" s="42">
        <f t="shared" si="285"/>
        <v>1.065092161643487</v>
      </c>
      <c r="Q6092" s="42">
        <f t="shared" si="287"/>
        <v>0.55567559643941611</v>
      </c>
    </row>
    <row r="6093" spans="5:17" x14ac:dyDescent="0.2">
      <c r="E6093" s="15" t="s">
        <v>818</v>
      </c>
      <c r="F6093" s="21">
        <v>10.864961109016502</v>
      </c>
      <c r="G6093" s="21">
        <v>10.717123160954342</v>
      </c>
      <c r="H6093" s="24">
        <v>3.6815594274704967E-2</v>
      </c>
      <c r="I6093" s="3">
        <f t="shared" si="286"/>
        <v>1866.6199999999501</v>
      </c>
      <c r="J6093" s="3">
        <f>INDEX(PowerArray,MIN(MaximumPowerIndex,ROUND(G6093*100,0)))</f>
        <v>1829.2399999999509</v>
      </c>
      <c r="K6093" s="3">
        <f>MIN(J6093-M6093+N6093,'Power Look Up'!$F$4)</f>
        <v>1933.6669641826898</v>
      </c>
      <c r="M6093" s="50">
        <f t="array" ref="M6093">_xlfn.SUM(_xlfn.NORM.DIST($S$3:$S$1003,$G6093,$P6093,FALSE)*WindSpeedStep*$T$3:$T$1003)</f>
        <v>1815.534661460784</v>
      </c>
      <c r="N6093" s="50">
        <f t="array" ref="N6093">_xlfn.SUM(_xlfn.NORM.DIST($S$3:$S$1003,$G6093,$Q6093,FALSE)*WindSpeedStep*$T$3:$T$1003)</f>
        <v>1919.9616256435229</v>
      </c>
      <c r="P6093" s="42">
        <f t="shared" si="285"/>
        <v>1.0717123160954343</v>
      </c>
      <c r="Q6093" s="42">
        <f t="shared" si="287"/>
        <v>0.39455725808573866</v>
      </c>
    </row>
    <row r="6094" spans="5:17" x14ac:dyDescent="0.2">
      <c r="E6094" s="15" t="s">
        <v>819</v>
      </c>
      <c r="F6094" s="21">
        <v>10.907619860264886</v>
      </c>
      <c r="G6094" s="21">
        <v>10.79006410354785</v>
      </c>
      <c r="H6094" s="24">
        <v>3.6671611692038399E-2</v>
      </c>
      <c r="I6094" s="3">
        <f t="shared" si="286"/>
        <v>1879.9699999999498</v>
      </c>
      <c r="J6094" s="3">
        <f>INDEX(PowerArray,MIN(MaximumPowerIndex,ROUND(G6094*100,0)))</f>
        <v>1847.9299999999505</v>
      </c>
      <c r="K6094" s="3">
        <f>MIN(J6094-M6094+N6094,'Power Look Up'!$F$4)</f>
        <v>1955.6791730670759</v>
      </c>
      <c r="M6094" s="50">
        <f t="array" ref="M6094">_xlfn.SUM(_xlfn.NORM.DIST($S$3:$S$1003,$G6094,$P6094,FALSE)*WindSpeedStep*$T$3:$T$1003)</f>
        <v>1830.4775400338615</v>
      </c>
      <c r="N6094" s="50">
        <f t="array" ref="N6094">_xlfn.SUM(_xlfn.NORM.DIST($S$3:$S$1003,$G6094,$Q6094,FALSE)*WindSpeedStep*$T$3:$T$1003)</f>
        <v>1938.2267131009869</v>
      </c>
      <c r="P6094" s="42">
        <f t="shared" si="285"/>
        <v>1.0790064103547852</v>
      </c>
      <c r="Q6094" s="42">
        <f t="shared" si="287"/>
        <v>0.39568904093750917</v>
      </c>
    </row>
    <row r="6095" spans="5:17" x14ac:dyDescent="0.2">
      <c r="E6095" s="15" t="s">
        <v>820</v>
      </c>
      <c r="F6095" s="21">
        <v>10.782094650569704</v>
      </c>
      <c r="G6095" s="21">
        <v>10.676078592843355</v>
      </c>
      <c r="H6095" s="24">
        <v>2.8751370679501523E-2</v>
      </c>
      <c r="I6095" s="3">
        <f t="shared" si="286"/>
        <v>1845.2599999999504</v>
      </c>
      <c r="J6095" s="3">
        <f>INDEX(PowerArray,MIN(MaximumPowerIndex,ROUND(G6095*100,0)))</f>
        <v>1818.5599999999511</v>
      </c>
      <c r="K6095" s="3">
        <f>MIN(J6095-M6095+N6095,'Power Look Up'!$F$4)</f>
        <v>1929.4460454963364</v>
      </c>
      <c r="M6095" s="50">
        <f t="array" ref="M6095">_xlfn.SUM(_xlfn.NORM.DIST($S$3:$S$1003,$G6095,$P6095,FALSE)*WindSpeedStep*$T$3:$T$1003)</f>
        <v>1806.7546846125038</v>
      </c>
      <c r="N6095" s="50">
        <f t="array" ref="N6095">_xlfn.SUM(_xlfn.NORM.DIST($S$3:$S$1003,$G6095,$Q6095,FALSE)*WindSpeedStep*$T$3:$T$1003)</f>
        <v>1917.6407301088891</v>
      </c>
      <c r="P6095" s="42">
        <f t="shared" si="285"/>
        <v>1.0676078592843357</v>
      </c>
      <c r="Q6095" s="42">
        <f t="shared" si="287"/>
        <v>0.3069518930263303</v>
      </c>
    </row>
    <row r="6096" spans="5:17" x14ac:dyDescent="0.2">
      <c r="E6096" s="15" t="s">
        <v>821</v>
      </c>
      <c r="F6096" s="21">
        <v>10.298577097396091</v>
      </c>
      <c r="G6096" s="21">
        <v>10.15046300122115</v>
      </c>
      <c r="H6096" s="24">
        <v>3.1072253668995624E-2</v>
      </c>
      <c r="I6096" s="3">
        <f t="shared" si="286"/>
        <v>1717.0999999999533</v>
      </c>
      <c r="J6096" s="3">
        <f>INDEX(PowerArray,MIN(MaximumPowerIndex,ROUND(G6096*100,0)))</f>
        <v>1677.049999999954</v>
      </c>
      <c r="K6096" s="3">
        <f>MIN(J6096-M6096+N6096,'Power Look Up'!$F$4)</f>
        <v>1743.5933708247928</v>
      </c>
      <c r="M6096" s="50">
        <f t="array" ref="M6096">_xlfn.SUM(_xlfn.NORM.DIST($S$3:$S$1003,$G6096,$P6096,FALSE)*WindSpeedStep*$T$3:$T$1003)</f>
        <v>1670.7288798974469</v>
      </c>
      <c r="N6096" s="50">
        <f t="array" ref="N6096">_xlfn.SUM(_xlfn.NORM.DIST($S$3:$S$1003,$G6096,$Q6096,FALSE)*WindSpeedStep*$T$3:$T$1003)</f>
        <v>1737.2722507222857</v>
      </c>
      <c r="P6096" s="42">
        <f t="shared" si="285"/>
        <v>1.0150463001221151</v>
      </c>
      <c r="Q6096" s="42">
        <f t="shared" si="287"/>
        <v>0.31539776123169821</v>
      </c>
    </row>
    <row r="6097" spans="5:17" x14ac:dyDescent="0.2">
      <c r="E6097" s="15" t="s">
        <v>822</v>
      </c>
      <c r="F6097" s="21">
        <v>9.3682405233466852</v>
      </c>
      <c r="G6097" s="21">
        <v>9.2592402260369226</v>
      </c>
      <c r="H6097" s="24">
        <v>5.764156018990553E-2</v>
      </c>
      <c r="I6097" s="3">
        <f t="shared" si="286"/>
        <v>1396.9699999999409</v>
      </c>
      <c r="J6097" s="3">
        <f>INDEX(PowerArray,MIN(MaximumPowerIndex,ROUND(G6097*100,0)))</f>
        <v>1355.0599999999417</v>
      </c>
      <c r="K6097" s="3">
        <f>MIN(J6097-M6097+N6097,'Power Look Up'!$F$4)</f>
        <v>1352.435287691683</v>
      </c>
      <c r="M6097" s="50">
        <f t="array" ref="M6097">_xlfn.SUM(_xlfn.NORM.DIST($S$3:$S$1003,$G6097,$P6097,FALSE)*WindSpeedStep*$T$3:$T$1003)</f>
        <v>1359.5397521745597</v>
      </c>
      <c r="N6097" s="50">
        <f t="array" ref="N6097">_xlfn.SUM(_xlfn.NORM.DIST($S$3:$S$1003,$G6097,$Q6097,FALSE)*WindSpeedStep*$T$3:$T$1003)</f>
        <v>1356.915039866301</v>
      </c>
      <c r="P6097" s="42">
        <f t="shared" si="285"/>
        <v>0.92592402260369233</v>
      </c>
      <c r="Q6097" s="42">
        <f t="shared" si="287"/>
        <v>0.53371705280190174</v>
      </c>
    </row>
    <row r="6098" spans="5:17" x14ac:dyDescent="0.2">
      <c r="E6098" s="15" t="s">
        <v>823</v>
      </c>
      <c r="F6098" s="21">
        <v>8.9039713147351058</v>
      </c>
      <c r="G6098" s="21">
        <v>8.8138253985879746</v>
      </c>
      <c r="H6098" s="24">
        <v>3.144664218949475E-2</v>
      </c>
      <c r="I6098" s="3">
        <f t="shared" si="286"/>
        <v>1219.2999999999467</v>
      </c>
      <c r="J6098" s="3">
        <f>INDEX(PowerArray,MIN(MaximumPowerIndex,ROUND(G6098*100,0)))</f>
        <v>1186.2699999999475</v>
      </c>
      <c r="K6098" s="3">
        <f>MIN(J6098-M6098+N6098,'Power Look Up'!$F$4)</f>
        <v>1161.9368852077262</v>
      </c>
      <c r="M6098" s="50">
        <f t="array" ref="M6098">_xlfn.SUM(_xlfn.NORM.DIST($S$3:$S$1003,$G6098,$P6098,FALSE)*WindSpeedStep*$T$3:$T$1003)</f>
        <v>1188.1980150227778</v>
      </c>
      <c r="N6098" s="50">
        <f t="array" ref="N6098">_xlfn.SUM(_xlfn.NORM.DIST($S$3:$S$1003,$G6098,$Q6098,FALSE)*WindSpeedStep*$T$3:$T$1003)</f>
        <v>1163.8649002305565</v>
      </c>
      <c r="P6098" s="42">
        <f t="shared" si="285"/>
        <v>0.88138253985879755</v>
      </c>
      <c r="Q6098" s="42">
        <f t="shared" si="287"/>
        <v>0.27716521363007701</v>
      </c>
    </row>
    <row r="6099" spans="5:17" x14ac:dyDescent="0.2">
      <c r="E6099" s="15" t="s">
        <v>824</v>
      </c>
      <c r="F6099" s="21">
        <v>8.6680579907712314</v>
      </c>
      <c r="G6099" s="21">
        <v>8.6096070010268804</v>
      </c>
      <c r="H6099" s="24">
        <v>3.2302506547384938E-2</v>
      </c>
      <c r="I6099" s="3">
        <f t="shared" si="286"/>
        <v>1134.8899999999485</v>
      </c>
      <c r="J6099" s="3">
        <f>INDEX(PowerArray,MIN(MaximumPowerIndex,ROUND(G6099*100,0)))</f>
        <v>1112.869999999949</v>
      </c>
      <c r="K6099" s="3">
        <f>MIN(J6099-M6099+N6099,'Power Look Up'!$F$4)</f>
        <v>1088.538616676869</v>
      </c>
      <c r="M6099" s="50">
        <f t="array" ref="M6099">_xlfn.SUM(_xlfn.NORM.DIST($S$3:$S$1003,$G6099,$P6099,FALSE)*WindSpeedStep*$T$3:$T$1003)</f>
        <v>1110.7322329428237</v>
      </c>
      <c r="N6099" s="50">
        <f t="array" ref="N6099">_xlfn.SUM(_xlfn.NORM.DIST($S$3:$S$1003,$G6099,$Q6099,FALSE)*WindSpeedStep*$T$3:$T$1003)</f>
        <v>1086.4008496197437</v>
      </c>
      <c r="P6099" s="42">
        <f t="shared" si="285"/>
        <v>0.8609607001026881</v>
      </c>
      <c r="Q6099" s="42">
        <f t="shared" si="287"/>
        <v>0.27811188652108199</v>
      </c>
    </row>
    <row r="6100" spans="5:17" x14ac:dyDescent="0.2">
      <c r="E6100" s="15" t="s">
        <v>825</v>
      </c>
      <c r="F6100" s="21">
        <v>8.4066068990809981</v>
      </c>
      <c r="G6100" s="21">
        <v>8.3025724499950453</v>
      </c>
      <c r="H6100" s="24">
        <v>3.3307136084905951E-2</v>
      </c>
      <c r="I6100" s="3">
        <f t="shared" si="286"/>
        <v>1039.4699999999505</v>
      </c>
      <c r="J6100" s="3">
        <f>INDEX(PowerArray,MIN(MaximumPowerIndex,ROUND(G6100*100,0)))</f>
        <v>999.09999999995136</v>
      </c>
      <c r="K6100" s="3">
        <f>MIN(J6100-M6100+N6100,'Power Look Up'!$F$4)</f>
        <v>975.86115802550989</v>
      </c>
      <c r="M6100" s="50">
        <f t="array" ref="M6100">_xlfn.SUM(_xlfn.NORM.DIST($S$3:$S$1003,$G6100,$P6100,FALSE)*WindSpeedStep*$T$3:$T$1003)</f>
        <v>998.07121342077676</v>
      </c>
      <c r="N6100" s="50">
        <f t="array" ref="N6100">_xlfn.SUM(_xlfn.NORM.DIST($S$3:$S$1003,$G6100,$Q6100,FALSE)*WindSpeedStep*$T$3:$T$1003)</f>
        <v>974.83237144633529</v>
      </c>
      <c r="P6100" s="42">
        <f t="shared" si="285"/>
        <v>0.8302572449995046</v>
      </c>
      <c r="Q6100" s="42">
        <f t="shared" si="287"/>
        <v>0.27653491044677597</v>
      </c>
    </row>
    <row r="6101" spans="5:17" x14ac:dyDescent="0.2">
      <c r="E6101" s="15" t="s">
        <v>826</v>
      </c>
      <c r="F6101" s="21">
        <v>8.7435017688684873</v>
      </c>
      <c r="G6101" s="21">
        <v>8.6294942424600034</v>
      </c>
      <c r="H6101" s="24">
        <v>2.6305250010804852E-2</v>
      </c>
      <c r="I6101" s="3">
        <f t="shared" si="286"/>
        <v>1160.5799999999479</v>
      </c>
      <c r="J6101" s="3">
        <f>INDEX(PowerArray,MIN(MaximumPowerIndex,ROUND(G6101*100,0)))</f>
        <v>1120.2099999999489</v>
      </c>
      <c r="K6101" s="3">
        <f>MIN(J6101-M6101+N6101,'Power Look Up'!$F$4)</f>
        <v>1095.0488175732128</v>
      </c>
      <c r="M6101" s="50">
        <f t="array" ref="M6101">_xlfn.SUM(_xlfn.NORM.DIST($S$3:$S$1003,$G6101,$P6101,FALSE)*WindSpeedStep*$T$3:$T$1003)</f>
        <v>1118.2032957820661</v>
      </c>
      <c r="N6101" s="50">
        <f t="array" ref="N6101">_xlfn.SUM(_xlfn.NORM.DIST($S$3:$S$1003,$G6101,$Q6101,FALSE)*WindSpeedStep*$T$3:$T$1003)</f>
        <v>1093.04211335533</v>
      </c>
      <c r="P6101" s="42">
        <f t="shared" si="285"/>
        <v>0.86294942424600041</v>
      </c>
      <c r="Q6101" s="42">
        <f t="shared" si="287"/>
        <v>0.22700100351471142</v>
      </c>
    </row>
    <row r="6102" spans="5:17" x14ac:dyDescent="0.2">
      <c r="E6102" s="15" t="s">
        <v>827</v>
      </c>
      <c r="F6102" s="21">
        <v>8.8588114002663847</v>
      </c>
      <c r="G6102" s="21">
        <v>8.7877982760166997</v>
      </c>
      <c r="H6102" s="24">
        <v>3.6122227411950272E-2</v>
      </c>
      <c r="I6102" s="3">
        <f t="shared" si="286"/>
        <v>1204.6199999999469</v>
      </c>
      <c r="J6102" s="3">
        <f>INDEX(PowerArray,MIN(MaximumPowerIndex,ROUND(G6102*100,0)))</f>
        <v>1178.9299999999475</v>
      </c>
      <c r="K6102" s="3">
        <f>MIN(J6102-M6102+N6102,'Power Look Up'!$F$4)</f>
        <v>1155.7535546138511</v>
      </c>
      <c r="M6102" s="50">
        <f t="array" ref="M6102">_xlfn.SUM(_xlfn.NORM.DIST($S$3:$S$1003,$G6102,$P6102,FALSE)*WindSpeedStep*$T$3:$T$1003)</f>
        <v>1178.2450291714717</v>
      </c>
      <c r="N6102" s="50">
        <f t="array" ref="N6102">_xlfn.SUM(_xlfn.NORM.DIST($S$3:$S$1003,$G6102,$Q6102,FALSE)*WindSpeedStep*$T$3:$T$1003)</f>
        <v>1155.0685837853753</v>
      </c>
      <c r="P6102" s="42">
        <f t="shared" si="285"/>
        <v>0.87877982760167006</v>
      </c>
      <c r="Q6102" s="42">
        <f t="shared" si="287"/>
        <v>0.31743484777661979</v>
      </c>
    </row>
    <row r="6103" spans="5:17" x14ac:dyDescent="0.2">
      <c r="E6103" s="15" t="s">
        <v>828</v>
      </c>
      <c r="F6103" s="21">
        <v>9.8928230070375509</v>
      </c>
      <c r="G6103" s="21">
        <v>9.7744708300024215</v>
      </c>
      <c r="H6103" s="24">
        <v>3.2346682011025425E-2</v>
      </c>
      <c r="I6103" s="3">
        <f t="shared" si="286"/>
        <v>1595.0899999999365</v>
      </c>
      <c r="J6103" s="3">
        <f>INDEX(PowerArray,MIN(MaximumPowerIndex,ROUND(G6103*100,0)))</f>
        <v>1549.3699999999376</v>
      </c>
      <c r="K6103" s="3">
        <f>MIN(J6103-M6103+N6103,'Power Look Up'!$F$4)</f>
        <v>1583.621705775533</v>
      </c>
      <c r="M6103" s="50">
        <f t="array" ref="M6103">_xlfn.SUM(_xlfn.NORM.DIST($S$3:$S$1003,$G6103,$P6103,FALSE)*WindSpeedStep*$T$3:$T$1003)</f>
        <v>1548.9139528131341</v>
      </c>
      <c r="N6103" s="50">
        <f t="array" ref="N6103">_xlfn.SUM(_xlfn.NORM.DIST($S$3:$S$1003,$G6103,$Q6103,FALSE)*WindSpeedStep*$T$3:$T$1003)</f>
        <v>1583.1656585887295</v>
      </c>
      <c r="P6103" s="42">
        <f t="shared" si="285"/>
        <v>0.97744708300024219</v>
      </c>
      <c r="Q6103" s="42">
        <f t="shared" si="287"/>
        <v>0.31617169976413206</v>
      </c>
    </row>
    <row r="6104" spans="5:17" x14ac:dyDescent="0.2">
      <c r="E6104" s="15" t="s">
        <v>829</v>
      </c>
      <c r="F6104" s="21">
        <v>10.821414909204924</v>
      </c>
      <c r="G6104" s="21">
        <v>10.679129859117076</v>
      </c>
      <c r="H6104" s="24">
        <v>4.7128772372102952E-2</v>
      </c>
      <c r="I6104" s="3">
        <f t="shared" si="286"/>
        <v>1855.9399999999503</v>
      </c>
      <c r="J6104" s="3">
        <f>INDEX(PowerArray,MIN(MaximumPowerIndex,ROUND(G6104*100,0)))</f>
        <v>1818.5599999999511</v>
      </c>
      <c r="K6104" s="3">
        <f>MIN(J6104-M6104+N6104,'Power Look Up'!$F$4)</f>
        <v>1907.2354777734224</v>
      </c>
      <c r="M6104" s="50">
        <f t="array" ref="M6104">_xlfn.SUM(_xlfn.NORM.DIST($S$3:$S$1003,$G6104,$P6104,FALSE)*WindSpeedStep*$T$3:$T$1003)</f>
        <v>1807.4166357068323</v>
      </c>
      <c r="N6104" s="50">
        <f t="array" ref="N6104">_xlfn.SUM(_xlfn.NORM.DIST($S$3:$S$1003,$G6104,$Q6104,FALSE)*WindSpeedStep*$T$3:$T$1003)</f>
        <v>1896.0921134803036</v>
      </c>
      <c r="P6104" s="42">
        <f t="shared" si="285"/>
        <v>1.0679129859117076</v>
      </c>
      <c r="Q6104" s="42">
        <f t="shared" si="287"/>
        <v>0.50329428026245648</v>
      </c>
    </row>
    <row r="6105" spans="5:17" x14ac:dyDescent="0.2">
      <c r="E6105" s="15" t="s">
        <v>830</v>
      </c>
      <c r="F6105" s="21">
        <v>10.517078280208654</v>
      </c>
      <c r="G6105" s="21">
        <v>10.401360645034355</v>
      </c>
      <c r="H6105" s="24">
        <v>3.2328370193822932E-2</v>
      </c>
      <c r="I6105" s="3">
        <f t="shared" si="286"/>
        <v>1775.8399999999519</v>
      </c>
      <c r="J6105" s="3">
        <f>INDEX(PowerArray,MIN(MaximumPowerIndex,ROUND(G6105*100,0)))</f>
        <v>1743.7999999999527</v>
      </c>
      <c r="K6105" s="3">
        <f>MIN(J6105-M6105+N6105,'Power Look Up'!$F$4)</f>
        <v>1830.1271548787945</v>
      </c>
      <c r="M6105" s="50">
        <f t="array" ref="M6105">_xlfn.SUM(_xlfn.NORM.DIST($S$3:$S$1003,$G6105,$P6105,FALSE)*WindSpeedStep*$T$3:$T$1003)</f>
        <v>1741.0550166158741</v>
      </c>
      <c r="N6105" s="50">
        <f t="array" ref="N6105">_xlfn.SUM(_xlfn.NORM.DIST($S$3:$S$1003,$G6105,$Q6105,FALSE)*WindSpeedStep*$T$3:$T$1003)</f>
        <v>1827.382171494716</v>
      </c>
      <c r="P6105" s="42">
        <f t="shared" si="285"/>
        <v>1.0401360645034357</v>
      </c>
      <c r="Q6105" s="42">
        <f t="shared" si="287"/>
        <v>0.33625903745213154</v>
      </c>
    </row>
    <row r="6106" spans="5:17" x14ac:dyDescent="0.2">
      <c r="E6106" s="15" t="s">
        <v>831</v>
      </c>
      <c r="F6106" s="21">
        <v>10.492075839233953</v>
      </c>
      <c r="G6106" s="21">
        <v>10.334386570773603</v>
      </c>
      <c r="H6106" s="24">
        <v>2.5733706478785159E-2</v>
      </c>
      <c r="I6106" s="3">
        <f t="shared" si="286"/>
        <v>1767.8299999999522</v>
      </c>
      <c r="J6106" s="3">
        <f>INDEX(PowerArray,MIN(MaximumPowerIndex,ROUND(G6106*100,0)))</f>
        <v>1725.1099999999531</v>
      </c>
      <c r="K6106" s="3">
        <f>MIN(J6106-M6106+N6106,'Power Look Up'!$F$4)</f>
        <v>1808.5389564188802</v>
      </c>
      <c r="M6106" s="50">
        <f t="array" ref="M6106">_xlfn.SUM(_xlfn.NORM.DIST($S$3:$S$1003,$G6106,$P6106,FALSE)*WindSpeedStep*$T$3:$T$1003)</f>
        <v>1723.223021901455</v>
      </c>
      <c r="N6106" s="50">
        <f t="array" ref="N6106">_xlfn.SUM(_xlfn.NORM.DIST($S$3:$S$1003,$G6106,$Q6106,FALSE)*WindSpeedStep*$T$3:$T$1003)</f>
        <v>1806.6519783203821</v>
      </c>
      <c r="P6106" s="42">
        <f t="shared" si="285"/>
        <v>1.0334386570773604</v>
      </c>
      <c r="Q6106" s="42">
        <f t="shared" si="287"/>
        <v>0.265942070650587</v>
      </c>
    </row>
    <row r="6107" spans="5:17" x14ac:dyDescent="0.2">
      <c r="E6107" s="15" t="s">
        <v>832</v>
      </c>
      <c r="F6107" s="21">
        <v>9.8227479103441588</v>
      </c>
      <c r="G6107" s="21">
        <v>9.711371345653161</v>
      </c>
      <c r="H6107" s="24">
        <v>2.7487216659166005E-2</v>
      </c>
      <c r="I6107" s="3">
        <f t="shared" si="286"/>
        <v>1568.4199999999371</v>
      </c>
      <c r="J6107" s="3">
        <f>INDEX(PowerArray,MIN(MaximumPowerIndex,ROUND(G6107*100,0)))</f>
        <v>1526.5099999999379</v>
      </c>
      <c r="K6107" s="3">
        <f>MIN(J6107-M6107+N6107,'Power Look Up'!$F$4)</f>
        <v>1556.4534611625975</v>
      </c>
      <c r="M6107" s="50">
        <f t="array" ref="M6107">_xlfn.SUM(_xlfn.NORM.DIST($S$3:$S$1003,$G6107,$P6107,FALSE)*WindSpeedStep*$T$3:$T$1003)</f>
        <v>1526.8454180198896</v>
      </c>
      <c r="N6107" s="50">
        <f t="array" ref="N6107">_xlfn.SUM(_xlfn.NORM.DIST($S$3:$S$1003,$G6107,$Q6107,FALSE)*WindSpeedStep*$T$3:$T$1003)</f>
        <v>1556.7888791825492</v>
      </c>
      <c r="P6107" s="42">
        <f t="shared" si="285"/>
        <v>0.97113713456531614</v>
      </c>
      <c r="Q6107" s="42">
        <f t="shared" si="287"/>
        <v>0.26693856823558493</v>
      </c>
    </row>
    <row r="6108" spans="5:17" x14ac:dyDescent="0.2">
      <c r="E6108" s="15" t="s">
        <v>833</v>
      </c>
      <c r="F6108" s="21">
        <v>10.264399053800201</v>
      </c>
      <c r="G6108" s="21">
        <v>10.151797404015833</v>
      </c>
      <c r="H6108" s="24">
        <v>4.0918128552738103E-2</v>
      </c>
      <c r="I6108" s="3">
        <f t="shared" si="286"/>
        <v>1706.4199999999535</v>
      </c>
      <c r="J6108" s="3">
        <f>INDEX(PowerArray,MIN(MaximumPowerIndex,ROUND(G6108*100,0)))</f>
        <v>1677.049999999954</v>
      </c>
      <c r="K6108" s="3">
        <f>MIN(J6108-M6108+N6108,'Power Look Up'!$F$4)</f>
        <v>1738.2702778867451</v>
      </c>
      <c r="M6108" s="50">
        <f t="array" ref="M6108">_xlfn.SUM(_xlfn.NORM.DIST($S$3:$S$1003,$G6108,$P6108,FALSE)*WindSpeedStep*$T$3:$T$1003)</f>
        <v>1671.1277744367267</v>
      </c>
      <c r="N6108" s="50">
        <f t="array" ref="N6108">_xlfn.SUM(_xlfn.NORM.DIST($S$3:$S$1003,$G6108,$Q6108,FALSE)*WindSpeedStep*$T$3:$T$1003)</f>
        <v>1732.3480523235178</v>
      </c>
      <c r="P6108" s="42">
        <f t="shared" si="285"/>
        <v>1.0151797404015832</v>
      </c>
      <c r="Q6108" s="42">
        <f t="shared" si="287"/>
        <v>0.41539255121887281</v>
      </c>
    </row>
    <row r="6109" spans="5:17" x14ac:dyDescent="0.2">
      <c r="E6109" s="15" t="s">
        <v>834</v>
      </c>
      <c r="F6109" s="21">
        <v>10.559280024751667</v>
      </c>
      <c r="G6109" s="21">
        <v>10.413244685913725</v>
      </c>
      <c r="H6109" s="24">
        <v>3.5987302080184851E-2</v>
      </c>
      <c r="I6109" s="3">
        <f t="shared" si="286"/>
        <v>1786.5199999999518</v>
      </c>
      <c r="J6109" s="3">
        <f>INDEX(PowerArray,MIN(MaximumPowerIndex,ROUND(G6109*100,0)))</f>
        <v>1746.4699999999525</v>
      </c>
      <c r="K6109" s="3">
        <f>MIN(J6109-M6109+N6109,'Power Look Up'!$F$4)</f>
        <v>1831.4549603313442</v>
      </c>
      <c r="M6109" s="50">
        <f t="array" ref="M6109">_xlfn.SUM(_xlfn.NORM.DIST($S$3:$S$1003,$G6109,$P6109,FALSE)*WindSpeedStep*$T$3:$T$1003)</f>
        <v>1744.145761455726</v>
      </c>
      <c r="N6109" s="50">
        <f t="array" ref="N6109">_xlfn.SUM(_xlfn.NORM.DIST($S$3:$S$1003,$G6109,$Q6109,FALSE)*WindSpeedStep*$T$3:$T$1003)</f>
        <v>1829.1307217871176</v>
      </c>
      <c r="P6109" s="42">
        <f t="shared" si="285"/>
        <v>1.0413244685913725</v>
      </c>
      <c r="Q6109" s="42">
        <f t="shared" si="287"/>
        <v>0.3747445821468568</v>
      </c>
    </row>
    <row r="6110" spans="5:17" x14ac:dyDescent="0.2">
      <c r="E6110" s="15" t="s">
        <v>835</v>
      </c>
      <c r="F6110" s="21">
        <v>10.914329092304909</v>
      </c>
      <c r="G6110" s="21">
        <v>10.751507899683055</v>
      </c>
      <c r="H6110" s="24">
        <v>4.3062656075797734E-2</v>
      </c>
      <c r="I6110" s="3">
        <f t="shared" si="286"/>
        <v>1879.9699999999498</v>
      </c>
      <c r="J6110" s="3">
        <f>INDEX(PowerArray,MIN(MaximumPowerIndex,ROUND(G6110*100,0)))</f>
        <v>1837.2499999999507</v>
      </c>
      <c r="K6110" s="3">
        <f>MIN(J6110-M6110+N6110,'Power Look Up'!$F$4)</f>
        <v>1934.4631749760449</v>
      </c>
      <c r="M6110" s="50">
        <f t="array" ref="M6110">_xlfn.SUM(_xlfn.NORM.DIST($S$3:$S$1003,$G6110,$P6110,FALSE)*WindSpeedStep*$T$3:$T$1003)</f>
        <v>1822.683722887507</v>
      </c>
      <c r="N6110" s="50">
        <f t="array" ref="N6110">_xlfn.SUM(_xlfn.NORM.DIST($S$3:$S$1003,$G6110,$Q6110,FALSE)*WindSpeedStep*$T$3:$T$1003)</f>
        <v>1919.8968978636012</v>
      </c>
      <c r="P6110" s="42">
        <f t="shared" si="285"/>
        <v>1.0751507899683055</v>
      </c>
      <c r="Q6110" s="42">
        <f t="shared" si="287"/>
        <v>0.46298848698027384</v>
      </c>
    </row>
    <row r="6111" spans="5:17" x14ac:dyDescent="0.2">
      <c r="E6111" s="15" t="s">
        <v>836</v>
      </c>
      <c r="F6111" s="21">
        <v>10.759299551322581</v>
      </c>
      <c r="G6111" s="21">
        <v>10.615048515457961</v>
      </c>
      <c r="H6111" s="24">
        <v>3.6247712793911334E-2</v>
      </c>
      <c r="I6111" s="3">
        <f t="shared" si="286"/>
        <v>1839.9199999999505</v>
      </c>
      <c r="J6111" s="3">
        <f>INDEX(PowerArray,MIN(MaximumPowerIndex,ROUND(G6111*100,0)))</f>
        <v>1802.5399999999513</v>
      </c>
      <c r="K6111" s="3">
        <f>MIN(J6111-M6111+N6111,'Power Look Up'!$F$4)</f>
        <v>1901.8558355965104</v>
      </c>
      <c r="M6111" s="50">
        <f t="array" ref="M6111">_xlfn.SUM(_xlfn.NORM.DIST($S$3:$S$1003,$G6111,$P6111,FALSE)*WindSpeedStep*$T$3:$T$1003)</f>
        <v>1793.2019328541883</v>
      </c>
      <c r="N6111" s="50">
        <f t="array" ref="N6111">_xlfn.SUM(_xlfn.NORM.DIST($S$3:$S$1003,$G6111,$Q6111,FALSE)*WindSpeedStep*$T$3:$T$1003)</f>
        <v>1892.5177684507473</v>
      </c>
      <c r="P6111" s="42">
        <f t="shared" si="285"/>
        <v>1.0615048515457961</v>
      </c>
      <c r="Q6111" s="42">
        <f t="shared" si="287"/>
        <v>0.38477122988175505</v>
      </c>
    </row>
    <row r="6112" spans="5:17" x14ac:dyDescent="0.2">
      <c r="E6112" s="15" t="s">
        <v>837</v>
      </c>
      <c r="F6112" s="21">
        <v>10.270625681998313</v>
      </c>
      <c r="G6112" s="21">
        <v>10.150021285654784</v>
      </c>
      <c r="H6112" s="24">
        <v>3.7972370143288033E-2</v>
      </c>
      <c r="I6112" s="3">
        <f t="shared" si="286"/>
        <v>1709.0899999999533</v>
      </c>
      <c r="J6112" s="3">
        <f>INDEX(PowerArray,MIN(MaximumPowerIndex,ROUND(G6112*100,0)))</f>
        <v>1677.049999999954</v>
      </c>
      <c r="K6112" s="3">
        <f>MIN(J6112-M6112+N6112,'Power Look Up'!$F$4)</f>
        <v>1739.9166328199012</v>
      </c>
      <c r="M6112" s="50">
        <f t="array" ref="M6112">_xlfn.SUM(_xlfn.NORM.DIST($S$3:$S$1003,$G6112,$P6112,FALSE)*WindSpeedStep*$T$3:$T$1003)</f>
        <v>1670.5967808878902</v>
      </c>
      <c r="N6112" s="50">
        <f t="array" ref="N6112">_xlfn.SUM(_xlfn.NORM.DIST($S$3:$S$1003,$G6112,$Q6112,FALSE)*WindSpeedStep*$T$3:$T$1003)</f>
        <v>1733.4634137078374</v>
      </c>
      <c r="P6112" s="42">
        <f t="shared" si="285"/>
        <v>1.0150021285654784</v>
      </c>
      <c r="Q6112" s="42">
        <f t="shared" si="287"/>
        <v>0.38542036522113571</v>
      </c>
    </row>
    <row r="6113" spans="5:17" x14ac:dyDescent="0.2">
      <c r="E6113" s="15" t="s">
        <v>838</v>
      </c>
      <c r="F6113" s="21">
        <v>11.178500293128879</v>
      </c>
      <c r="G6113" s="21">
        <v>11.053054970137154</v>
      </c>
      <c r="H6113" s="24">
        <v>3.8466698459032944E-2</v>
      </c>
      <c r="I6113" s="3">
        <f t="shared" si="286"/>
        <v>1919.1199999999837</v>
      </c>
      <c r="J6113" s="3">
        <f>INDEX(PowerArray,MIN(MaximumPowerIndex,ROUND(G6113*100,0)))</f>
        <v>1908.1999999999839</v>
      </c>
      <c r="K6113" s="3">
        <f>MIN(J6113-M6113+N6113,'Power Look Up'!$F$4)</f>
        <v>2000</v>
      </c>
      <c r="M6113" s="50">
        <f t="array" ref="M6113">_xlfn.SUM(_xlfn.NORM.DIST($S$3:$S$1003,$G6113,$P6113,FALSE)*WindSpeedStep*$T$3:$T$1003)</f>
        <v>1877.5123939957132</v>
      </c>
      <c r="N6113" s="50">
        <f t="array" ref="N6113">_xlfn.SUM(_xlfn.NORM.DIST($S$3:$S$1003,$G6113,$Q6113,FALSE)*WindSpeedStep*$T$3:$T$1003)</f>
        <v>1985.1126164976383</v>
      </c>
      <c r="P6113" s="42">
        <f t="shared" si="285"/>
        <v>1.1053054970137155</v>
      </c>
      <c r="Q6113" s="42">
        <f t="shared" si="287"/>
        <v>0.4251745325873813</v>
      </c>
    </row>
    <row r="6114" spans="5:17" x14ac:dyDescent="0.2">
      <c r="E6114" s="15" t="s">
        <v>839</v>
      </c>
      <c r="F6114" s="21">
        <v>10.520826400277159</v>
      </c>
      <c r="G6114" s="21">
        <v>10.420786827978471</v>
      </c>
      <c r="H6114" s="24">
        <v>2.3762391896649301E-2</v>
      </c>
      <c r="I6114" s="3">
        <f t="shared" si="286"/>
        <v>1775.8399999999519</v>
      </c>
      <c r="J6114" s="3">
        <f>INDEX(PowerArray,MIN(MaximumPowerIndex,ROUND(G6114*100,0)))</f>
        <v>1749.1399999999526</v>
      </c>
      <c r="K6114" s="3">
        <f>MIN(J6114-M6114+N6114,'Power Look Up'!$F$4)</f>
        <v>1840.3307728001498</v>
      </c>
      <c r="M6114" s="50">
        <f t="array" ref="M6114">_xlfn.SUM(_xlfn.NORM.DIST($S$3:$S$1003,$G6114,$P6114,FALSE)*WindSpeedStep*$T$3:$T$1003)</f>
        <v>1746.0957394737482</v>
      </c>
      <c r="N6114" s="50">
        <f t="array" ref="N6114">_xlfn.SUM(_xlfn.NORM.DIST($S$3:$S$1003,$G6114,$Q6114,FALSE)*WindSpeedStep*$T$3:$T$1003)</f>
        <v>1837.2865122739454</v>
      </c>
      <c r="P6114" s="42">
        <f t="shared" si="285"/>
        <v>1.0420786827978472</v>
      </c>
      <c r="Q6114" s="42">
        <f t="shared" si="287"/>
        <v>0.24762282047786541</v>
      </c>
    </row>
    <row r="6115" spans="5:17" x14ac:dyDescent="0.2">
      <c r="E6115" s="15" t="s">
        <v>840</v>
      </c>
      <c r="F6115" s="21">
        <v>10.225543521729056</v>
      </c>
      <c r="G6115" s="21">
        <v>10.096124955223633</v>
      </c>
      <c r="H6115" s="24">
        <v>2.9338293789714604E-2</v>
      </c>
      <c r="I6115" s="3">
        <f t="shared" si="286"/>
        <v>1698.4099999999537</v>
      </c>
      <c r="J6115" s="3">
        <f>INDEX(PowerArray,MIN(MaximumPowerIndex,ROUND(G6115*100,0)))</f>
        <v>1663.6999999999543</v>
      </c>
      <c r="K6115" s="3">
        <f>MIN(J6115-M6115+N6115,'Power Look Up'!$F$4)</f>
        <v>1726.7062439751303</v>
      </c>
      <c r="M6115" s="50">
        <f t="array" ref="M6115">_xlfn.SUM(_xlfn.NORM.DIST($S$3:$S$1003,$G6115,$P6115,FALSE)*WindSpeedStep*$T$3:$T$1003)</f>
        <v>1654.2698691056114</v>
      </c>
      <c r="N6115" s="50">
        <f t="array" ref="N6115">_xlfn.SUM(_xlfn.NORM.DIST($S$3:$S$1003,$G6115,$Q6115,FALSE)*WindSpeedStep*$T$3:$T$1003)</f>
        <v>1717.2761130807874</v>
      </c>
      <c r="P6115" s="42">
        <f t="shared" si="285"/>
        <v>1.0096124955223633</v>
      </c>
      <c r="Q6115" s="42">
        <f t="shared" si="287"/>
        <v>0.29620308007402013</v>
      </c>
    </row>
    <row r="6116" spans="5:17" x14ac:dyDescent="0.2">
      <c r="E6116" s="15" t="s">
        <v>841</v>
      </c>
      <c r="F6116" s="21">
        <v>10.507867472757006</v>
      </c>
      <c r="G6116" s="21">
        <v>10.35186503423976</v>
      </c>
      <c r="H6116" s="24">
        <v>4.8535062068706177E-2</v>
      </c>
      <c r="I6116" s="3">
        <f t="shared" si="286"/>
        <v>1773.1699999999521</v>
      </c>
      <c r="J6116" s="3">
        <f>INDEX(PowerArray,MIN(MaximumPowerIndex,ROUND(G6116*100,0)))</f>
        <v>1730.449999999953</v>
      </c>
      <c r="K6116" s="3">
        <f>MIN(J6116-M6116+N6116,'Power Look Up'!$F$4)</f>
        <v>1800.0042064527736</v>
      </c>
      <c r="M6116" s="50">
        <f t="array" ref="M6116">_xlfn.SUM(_xlfn.NORM.DIST($S$3:$S$1003,$G6116,$P6116,FALSE)*WindSpeedStep*$T$3:$T$1003)</f>
        <v>1727.9441456629747</v>
      </c>
      <c r="N6116" s="50">
        <f t="array" ref="N6116">_xlfn.SUM(_xlfn.NORM.DIST($S$3:$S$1003,$G6116,$Q6116,FALSE)*WindSpeedStep*$T$3:$T$1003)</f>
        <v>1797.4983521157953</v>
      </c>
      <c r="P6116" s="42">
        <f t="shared" si="285"/>
        <v>1.035186503423976</v>
      </c>
      <c r="Q6116" s="42">
        <f t="shared" si="287"/>
        <v>0.50242841196369592</v>
      </c>
    </row>
    <row r="6117" spans="5:17" x14ac:dyDescent="0.2">
      <c r="E6117" s="15" t="s">
        <v>842</v>
      </c>
      <c r="F6117" s="21">
        <v>10.205377888679463</v>
      </c>
      <c r="G6117" s="21">
        <v>10.108138780104602</v>
      </c>
      <c r="H6117" s="24">
        <v>2.8416390178132335E-2</v>
      </c>
      <c r="I6117" s="3">
        <f t="shared" si="286"/>
        <v>1693.0699999999538</v>
      </c>
      <c r="J6117" s="3">
        <f>INDEX(PowerArray,MIN(MaximumPowerIndex,ROUND(G6117*100,0)))</f>
        <v>1666.3699999999544</v>
      </c>
      <c r="K6117" s="3">
        <f>MIN(J6117-M6117+N6117,'Power Look Up'!$F$4)</f>
        <v>1730.7817725209452</v>
      </c>
      <c r="M6117" s="50">
        <f t="array" ref="M6117">_xlfn.SUM(_xlfn.NORM.DIST($S$3:$S$1003,$G6117,$P6117,FALSE)*WindSpeedStep*$T$3:$T$1003)</f>
        <v>1657.9448217699583</v>
      </c>
      <c r="N6117" s="50">
        <f t="array" ref="N6117">_xlfn.SUM(_xlfn.NORM.DIST($S$3:$S$1003,$G6117,$Q6117,FALSE)*WindSpeedStep*$T$3:$T$1003)</f>
        <v>1722.356594290949</v>
      </c>
      <c r="P6117" s="42">
        <f t="shared" si="285"/>
        <v>1.0108138780104603</v>
      </c>
      <c r="Q6117" s="42">
        <f t="shared" si="287"/>
        <v>0.28723681555016295</v>
      </c>
    </row>
    <row r="6118" spans="5:17" x14ac:dyDescent="0.2">
      <c r="E6118" s="15" t="s">
        <v>843</v>
      </c>
      <c r="F6118" s="21">
        <v>11.008649614263158</v>
      </c>
      <c r="G6118" s="21">
        <v>10.928114261874692</v>
      </c>
      <c r="H6118" s="24">
        <v>8.6295779526777708E-2</v>
      </c>
      <c r="I6118" s="3">
        <f t="shared" si="286"/>
        <v>1904.839999999984</v>
      </c>
      <c r="J6118" s="3">
        <f>INDEX(PowerArray,MIN(MaximumPowerIndex,ROUND(G6118*100,0)))</f>
        <v>1885.3099999999497</v>
      </c>
      <c r="K6118" s="3">
        <f>MIN(J6118-M6118+N6118,'Power Look Up'!$F$4)</f>
        <v>1910.3523865460586</v>
      </c>
      <c r="M6118" s="50">
        <f t="array" ref="M6118">_xlfn.SUM(_xlfn.NORM.DIST($S$3:$S$1003,$G6118,$P6118,FALSE)*WindSpeedStep*$T$3:$T$1003)</f>
        <v>1856.4794127435891</v>
      </c>
      <c r="N6118" s="50">
        <f t="array" ref="N6118">_xlfn.SUM(_xlfn.NORM.DIST($S$3:$S$1003,$G6118,$Q6118,FALSE)*WindSpeedStep*$T$3:$T$1003)</f>
        <v>1881.521799289698</v>
      </c>
      <c r="P6118" s="42">
        <f t="shared" si="285"/>
        <v>1.0928114261874693</v>
      </c>
      <c r="Q6118" s="42">
        <f t="shared" si="287"/>
        <v>0.94305013898617351</v>
      </c>
    </row>
    <row r="6119" spans="5:17" x14ac:dyDescent="0.2">
      <c r="E6119" s="15" t="s">
        <v>844</v>
      </c>
      <c r="F6119" s="21">
        <v>11.359883284154428</v>
      </c>
      <c r="G6119" s="21">
        <v>11.235484672091188</v>
      </c>
      <c r="H6119" s="24">
        <v>4.4894827459308867E-2</v>
      </c>
      <c r="I6119" s="3">
        <f t="shared" si="286"/>
        <v>1934.2399999999834</v>
      </c>
      <c r="J6119" s="3">
        <f>INDEX(PowerArray,MIN(MaximumPowerIndex,ROUND(G6119*100,0)))</f>
        <v>1924.1599999999837</v>
      </c>
      <c r="K6119" s="3">
        <f>MIN(J6119-M6119+N6119,'Power Look Up'!$F$4)</f>
        <v>2000</v>
      </c>
      <c r="M6119" s="50">
        <f t="array" ref="M6119">_xlfn.SUM(_xlfn.NORM.DIST($S$3:$S$1003,$G6119,$P6119,FALSE)*WindSpeedStep*$T$3:$T$1003)</f>
        <v>1904.1770229128981</v>
      </c>
      <c r="N6119" s="50">
        <f t="array" ref="N6119">_xlfn.SUM(_xlfn.NORM.DIST($S$3:$S$1003,$G6119,$Q6119,FALSE)*WindSpeedStep*$T$3:$T$1003)</f>
        <v>1996.6718909665899</v>
      </c>
      <c r="P6119" s="42">
        <f t="shared" si="285"/>
        <v>1.1235484672091187</v>
      </c>
      <c r="Q6119" s="42">
        <f t="shared" si="287"/>
        <v>0.50441514577524338</v>
      </c>
    </row>
    <row r="6120" spans="5:17" x14ac:dyDescent="0.2">
      <c r="E6120" s="15" t="s">
        <v>845</v>
      </c>
      <c r="F6120" s="21">
        <v>11.362312240386645</v>
      </c>
      <c r="G6120" s="21">
        <v>11.222390785786844</v>
      </c>
      <c r="H6120" s="24">
        <v>4.0484717394489313E-2</v>
      </c>
      <c r="I6120" s="3">
        <f t="shared" si="286"/>
        <v>1934.2399999999834</v>
      </c>
      <c r="J6120" s="3">
        <f>INDEX(PowerArray,MIN(MaximumPowerIndex,ROUND(G6120*100,0)))</f>
        <v>1922.4799999999836</v>
      </c>
      <c r="K6120" s="3">
        <f>MIN(J6120-M6120+N6120,'Power Look Up'!$F$4)</f>
        <v>2000</v>
      </c>
      <c r="M6120" s="50">
        <f t="array" ref="M6120">_xlfn.SUM(_xlfn.NORM.DIST($S$3:$S$1003,$G6120,$P6120,FALSE)*WindSpeedStep*$T$3:$T$1003)</f>
        <v>1902.4163909356264</v>
      </c>
      <c r="N6120" s="50">
        <f t="array" ref="N6120">_xlfn.SUM(_xlfn.NORM.DIST($S$3:$S$1003,$G6120,$Q6120,FALSE)*WindSpeedStep*$T$3:$T$1003)</f>
        <v>2001.8425184552382</v>
      </c>
      <c r="P6120" s="42">
        <f t="shared" si="285"/>
        <v>1.1222390785786844</v>
      </c>
      <c r="Q6120" s="42">
        <f t="shared" si="287"/>
        <v>0.45433531945310124</v>
      </c>
    </row>
    <row r="6121" spans="5:17" x14ac:dyDescent="0.2">
      <c r="E6121" s="15" t="s">
        <v>846</v>
      </c>
      <c r="F6121" s="21">
        <v>11.171580761805245</v>
      </c>
      <c r="G6121" s="21">
        <v>11.012269571451963</v>
      </c>
      <c r="H6121" s="24">
        <v>3.222462493676917E-2</v>
      </c>
      <c r="I6121" s="3">
        <f t="shared" si="286"/>
        <v>1918.2799999999838</v>
      </c>
      <c r="J6121" s="3">
        <f>INDEX(PowerArray,MIN(MaximumPowerIndex,ROUND(G6121*100,0)))</f>
        <v>1904.839999999984</v>
      </c>
      <c r="K6121" s="3">
        <f>MIN(J6121-M6121+N6121,'Power Look Up'!$F$4)</f>
        <v>2000</v>
      </c>
      <c r="M6121" s="50">
        <f t="array" ref="M6121">_xlfn.SUM(_xlfn.NORM.DIST($S$3:$S$1003,$G6121,$P6121,FALSE)*WindSpeedStep*$T$3:$T$1003)</f>
        <v>1870.9015202856956</v>
      </c>
      <c r="N6121" s="50">
        <f t="array" ref="N6121">_xlfn.SUM(_xlfn.NORM.DIST($S$3:$S$1003,$G6121,$Q6121,FALSE)*WindSpeedStep*$T$3:$T$1003)</f>
        <v>1988.9468496672544</v>
      </c>
      <c r="P6121" s="42">
        <f t="shared" si="285"/>
        <v>1.1012269571451963</v>
      </c>
      <c r="Q6121" s="42">
        <f t="shared" si="287"/>
        <v>0.35486625664263527</v>
      </c>
    </row>
    <row r="6122" spans="5:17" x14ac:dyDescent="0.2">
      <c r="E6122" s="15" t="s">
        <v>847</v>
      </c>
      <c r="F6122" s="21">
        <v>11.427151412543294</v>
      </c>
      <c r="G6122" s="21">
        <v>11.255365881155285</v>
      </c>
      <c r="H6122" s="24">
        <v>2.5378153271135826E-2</v>
      </c>
      <c r="I6122" s="3">
        <f t="shared" si="286"/>
        <v>1940.1199999999833</v>
      </c>
      <c r="J6122" s="3">
        <f>INDEX(PowerArray,MIN(MaximumPowerIndex,ROUND(G6122*100,0)))</f>
        <v>1925.8399999999835</v>
      </c>
      <c r="K6122" s="3">
        <f>MIN(J6122-M6122+N6122,'Power Look Up'!$F$4)</f>
        <v>2000</v>
      </c>
      <c r="M6122" s="50">
        <f t="array" ref="M6122">_xlfn.SUM(_xlfn.NORM.DIST($S$3:$S$1003,$G6122,$P6122,FALSE)*WindSpeedStep*$T$3:$T$1003)</f>
        <v>1906.8064974708852</v>
      </c>
      <c r="N6122" s="50">
        <f t="array" ref="N6122">_xlfn.SUM(_xlfn.NORM.DIST($S$3:$S$1003,$G6122,$Q6122,FALSE)*WindSpeedStep*$T$3:$T$1003)</f>
        <v>2023.7765811560396</v>
      </c>
      <c r="P6122" s="42">
        <f t="shared" si="285"/>
        <v>1.1255365881155286</v>
      </c>
      <c r="Q6122" s="42">
        <f t="shared" si="287"/>
        <v>0.28564040045467154</v>
      </c>
    </row>
    <row r="6123" spans="5:17" x14ac:dyDescent="0.2">
      <c r="E6123" s="15" t="s">
        <v>848</v>
      </c>
      <c r="F6123" s="21">
        <v>10.752407959687909</v>
      </c>
      <c r="G6123" s="21">
        <v>10.640879706032083</v>
      </c>
      <c r="H6123" s="24">
        <v>5.2081357227098196E-2</v>
      </c>
      <c r="I6123" s="3">
        <f t="shared" si="286"/>
        <v>1837.2499999999507</v>
      </c>
      <c r="J6123" s="3">
        <f>INDEX(PowerArray,MIN(MaximumPowerIndex,ROUND(G6123*100,0)))</f>
        <v>1807.8799999999512</v>
      </c>
      <c r="K6123" s="3">
        <f>MIN(J6123-M6123+N6123,'Power Look Up'!$F$4)</f>
        <v>1887.8470272339512</v>
      </c>
      <c r="M6123" s="50">
        <f t="array" ref="M6123">_xlfn.SUM(_xlfn.NORM.DIST($S$3:$S$1003,$G6123,$P6123,FALSE)*WindSpeedStep*$T$3:$T$1003)</f>
        <v>1799.0109349174652</v>
      </c>
      <c r="N6123" s="50">
        <f t="array" ref="N6123">_xlfn.SUM(_xlfn.NORM.DIST($S$3:$S$1003,$G6123,$Q6123,FALSE)*WindSpeedStep*$T$3:$T$1003)</f>
        <v>1878.9779621514651</v>
      </c>
      <c r="P6123" s="42">
        <f t="shared" si="285"/>
        <v>1.0640879706032083</v>
      </c>
      <c r="Q6123" s="42">
        <f t="shared" si="287"/>
        <v>0.5541914571804365</v>
      </c>
    </row>
    <row r="6124" spans="5:17" x14ac:dyDescent="0.2">
      <c r="E6124" s="15" t="s">
        <v>849</v>
      </c>
      <c r="F6124" s="21">
        <v>10.629001607984348</v>
      </c>
      <c r="G6124" s="21">
        <v>10.476160653355922</v>
      </c>
      <c r="H6124" s="24">
        <v>2.4461375544876377E-2</v>
      </c>
      <c r="I6124" s="3">
        <f t="shared" si="286"/>
        <v>1805.2099999999514</v>
      </c>
      <c r="J6124" s="3">
        <f>INDEX(PowerArray,MIN(MaximumPowerIndex,ROUND(G6124*100,0)))</f>
        <v>1765.1599999999521</v>
      </c>
      <c r="K6124" s="3">
        <f>MIN(J6124-M6124+N6124,'Power Look Up'!$F$4)</f>
        <v>1861.1212753086463</v>
      </c>
      <c r="M6124" s="50">
        <f t="array" ref="M6124">_xlfn.SUM(_xlfn.NORM.DIST($S$3:$S$1003,$G6124,$P6124,FALSE)*WindSpeedStep*$T$3:$T$1003)</f>
        <v>1760.1365966321989</v>
      </c>
      <c r="N6124" s="50">
        <f t="array" ref="N6124">_xlfn.SUM(_xlfn.NORM.DIST($S$3:$S$1003,$G6124,$Q6124,FALSE)*WindSpeedStep*$T$3:$T$1003)</f>
        <v>1856.0978719408931</v>
      </c>
      <c r="P6124" s="42">
        <f t="shared" si="285"/>
        <v>1.0476160653355924</v>
      </c>
      <c r="Q6124" s="42">
        <f t="shared" si="287"/>
        <v>0.2562613000101967</v>
      </c>
    </row>
    <row r="6125" spans="5:17" x14ac:dyDescent="0.2">
      <c r="E6125" s="15" t="s">
        <v>850</v>
      </c>
      <c r="F6125" s="21">
        <v>11.027102855772263</v>
      </c>
      <c r="G6125" s="21">
        <v>10.903544586039605</v>
      </c>
      <c r="H6125" s="24">
        <v>3.083312130547718E-2</v>
      </c>
      <c r="I6125" s="3">
        <f t="shared" si="286"/>
        <v>1906.5199999999841</v>
      </c>
      <c r="J6125" s="3">
        <f>INDEX(PowerArray,MIN(MaximumPowerIndex,ROUND(G6125*100,0)))</f>
        <v>1877.2999999999497</v>
      </c>
      <c r="K6125" s="3">
        <f>MIN(J6125-M6125+N6125,'Power Look Up'!$F$4)</f>
        <v>1996.9132992740749</v>
      </c>
      <c r="M6125" s="50">
        <f t="array" ref="M6125">_xlfn.SUM(_xlfn.NORM.DIST($S$3:$S$1003,$G6125,$P6125,FALSE)*WindSpeedStep*$T$3:$T$1003)</f>
        <v>1852.0668938038896</v>
      </c>
      <c r="N6125" s="50">
        <f t="array" ref="N6125">_xlfn.SUM(_xlfn.NORM.DIST($S$3:$S$1003,$G6125,$Q6125,FALSE)*WindSpeedStep*$T$3:$T$1003)</f>
        <v>1971.6801930780148</v>
      </c>
      <c r="P6125" s="42">
        <f t="shared" si="285"/>
        <v>1.0903544586039604</v>
      </c>
      <c r="Q6125" s="42">
        <f t="shared" si="287"/>
        <v>0.33619031288103807</v>
      </c>
    </row>
    <row r="6126" spans="5:17" x14ac:dyDescent="0.2">
      <c r="E6126" s="15" t="s">
        <v>851</v>
      </c>
      <c r="F6126" s="21">
        <v>11.476099496489756</v>
      </c>
      <c r="G6126" s="21">
        <v>11.34737265903026</v>
      </c>
      <c r="H6126" s="24">
        <v>3.0498167091271386E-2</v>
      </c>
      <c r="I6126" s="3">
        <f t="shared" si="286"/>
        <v>1944.3199999999831</v>
      </c>
      <c r="J6126" s="3">
        <f>INDEX(PowerArray,MIN(MaximumPowerIndex,ROUND(G6126*100,0)))</f>
        <v>1933.3999999999835</v>
      </c>
      <c r="K6126" s="3">
        <f>MIN(J6126-M6126+N6126,'Power Look Up'!$F$4)</f>
        <v>2000</v>
      </c>
      <c r="M6126" s="50">
        <f t="array" ref="M6126">_xlfn.SUM(_xlfn.NORM.DIST($S$3:$S$1003,$G6126,$P6126,FALSE)*WindSpeedStep*$T$3:$T$1003)</f>
        <v>1918.3030777907113</v>
      </c>
      <c r="N6126" s="50">
        <f t="array" ref="N6126">_xlfn.SUM(_xlfn.NORM.DIST($S$3:$S$1003,$G6126,$Q6126,FALSE)*WindSpeedStep*$T$3:$T$1003)</f>
        <v>2022.6514393646391</v>
      </c>
      <c r="P6126" s="42">
        <f t="shared" si="285"/>
        <v>1.1347372659030259</v>
      </c>
      <c r="Q6126" s="42">
        <f t="shared" si="287"/>
        <v>0.34607406740202934</v>
      </c>
    </row>
    <row r="6127" spans="5:17" x14ac:dyDescent="0.2">
      <c r="E6127" s="15" t="s">
        <v>852</v>
      </c>
      <c r="F6127" s="21">
        <v>11.264129730483704</v>
      </c>
      <c r="G6127" s="21">
        <v>11.13371289590637</v>
      </c>
      <c r="H6127" s="24">
        <v>2.8408763717803751E-2</v>
      </c>
      <c r="I6127" s="3">
        <f t="shared" si="286"/>
        <v>1925.8399999999835</v>
      </c>
      <c r="J6127" s="3">
        <f>INDEX(PowerArray,MIN(MaximumPowerIndex,ROUND(G6127*100,0)))</f>
        <v>1914.9199999999837</v>
      </c>
      <c r="K6127" s="3">
        <f>MIN(J6127-M6127+N6127,'Power Look Up'!$F$4)</f>
        <v>2000</v>
      </c>
      <c r="M6127" s="50">
        <f t="array" ref="M6127">_xlfn.SUM(_xlfn.NORM.DIST($S$3:$S$1003,$G6127,$P6127,FALSE)*WindSpeedStep*$T$3:$T$1003)</f>
        <v>1889.876955038628</v>
      </c>
      <c r="N6127" s="50">
        <f t="array" ref="N6127">_xlfn.SUM(_xlfn.NORM.DIST($S$3:$S$1003,$G6127,$Q6127,FALSE)*WindSpeedStep*$T$3:$T$1003)</f>
        <v>2010.6258367436433</v>
      </c>
      <c r="P6127" s="42">
        <f t="shared" si="285"/>
        <v>1.1133712895906371</v>
      </c>
      <c r="Q6127" s="42">
        <f t="shared" si="287"/>
        <v>0.31629501896166862</v>
      </c>
    </row>
    <row r="6128" spans="5:17" x14ac:dyDescent="0.2">
      <c r="E6128" s="15" t="s">
        <v>853</v>
      </c>
      <c r="F6128" s="21">
        <v>11.656359724758339</v>
      </c>
      <c r="G6128" s="21">
        <v>11.53770882802792</v>
      </c>
      <c r="H6128" s="24">
        <v>3.4316030857420445E-2</v>
      </c>
      <c r="I6128" s="3">
        <f t="shared" si="286"/>
        <v>1959.4399999999828</v>
      </c>
      <c r="J6128" s="3">
        <f>INDEX(PowerArray,MIN(MaximumPowerIndex,ROUND(G6128*100,0)))</f>
        <v>1949.3599999999831</v>
      </c>
      <c r="K6128" s="3">
        <f>MIN(J6128-M6128+N6128,'Power Look Up'!$F$4)</f>
        <v>2000</v>
      </c>
      <c r="M6128" s="50">
        <f t="array" ref="M6128">_xlfn.SUM(_xlfn.NORM.DIST($S$3:$S$1003,$G6128,$P6128,FALSE)*WindSpeedStep*$T$3:$T$1003)</f>
        <v>1938.7822802961084</v>
      </c>
      <c r="N6128" s="50">
        <f t="array" ref="N6128">_xlfn.SUM(_xlfn.NORM.DIST($S$3:$S$1003,$G6128,$Q6128,FALSE)*WindSpeedStep*$T$3:$T$1003)</f>
        <v>2024.587454985189</v>
      </c>
      <c r="P6128" s="42">
        <f t="shared" si="285"/>
        <v>1.1537708828027922</v>
      </c>
      <c r="Q6128" s="42">
        <f t="shared" si="287"/>
        <v>0.39592837216653837</v>
      </c>
    </row>
    <row r="6129" spans="5:17" x14ac:dyDescent="0.2">
      <c r="E6129" s="15" t="s">
        <v>854</v>
      </c>
      <c r="F6129" s="21">
        <v>12.057989654177101</v>
      </c>
      <c r="G6129" s="21">
        <v>11.909963464144225</v>
      </c>
      <c r="H6129" s="24">
        <v>2.5709094873257791E-2</v>
      </c>
      <c r="I6129" s="3">
        <f t="shared" si="286"/>
        <v>1988.6599999999976</v>
      </c>
      <c r="J6129" s="3">
        <f>INDEX(PowerArray,MIN(MaximumPowerIndex,ROUND(G6129*100,0)))</f>
        <v>1980.4399999999823</v>
      </c>
      <c r="K6129" s="3">
        <f>MIN(J6129-M6129+N6129,'Power Look Up'!$F$4)</f>
        <v>2000</v>
      </c>
      <c r="M6129" s="50">
        <f t="array" ref="M6129">_xlfn.SUM(_xlfn.NORM.DIST($S$3:$S$1003,$G6129,$P6129,FALSE)*WindSpeedStep*$T$3:$T$1003)</f>
        <v>1967.7698859333691</v>
      </c>
      <c r="N6129" s="50">
        <f t="array" ref="N6129">_xlfn.SUM(_xlfn.NORM.DIST($S$3:$S$1003,$G6129,$Q6129,FALSE)*WindSpeedStep*$T$3:$T$1003)</f>
        <v>2025.1094795427236</v>
      </c>
      <c r="P6129" s="42">
        <f t="shared" si="285"/>
        <v>1.1909963464144224</v>
      </c>
      <c r="Q6129" s="42">
        <f t="shared" si="287"/>
        <v>0.30619438063671789</v>
      </c>
    </row>
    <row r="6130" spans="5:17" x14ac:dyDescent="0.2">
      <c r="E6130" s="15" t="s">
        <v>855</v>
      </c>
      <c r="F6130" s="21">
        <v>11.934868264648435</v>
      </c>
      <c r="G6130" s="21">
        <v>11.809600096647333</v>
      </c>
      <c r="H6130" s="24">
        <v>3.2677361102945383E-2</v>
      </c>
      <c r="I6130" s="3">
        <f t="shared" si="286"/>
        <v>1982.1199999999824</v>
      </c>
      <c r="J6130" s="3">
        <f>INDEX(PowerArray,MIN(MaximumPowerIndex,ROUND(G6130*100,0)))</f>
        <v>1972.0399999999827</v>
      </c>
      <c r="K6130" s="3">
        <f>MIN(J6130-M6130+N6130,'Power Look Up'!$F$4)</f>
        <v>2000</v>
      </c>
      <c r="M6130" s="50">
        <f t="array" ref="M6130">_xlfn.SUM(_xlfn.NORM.DIST($S$3:$S$1003,$G6130,$P6130,FALSE)*WindSpeedStep*$T$3:$T$1003)</f>
        <v>1961.2280782108753</v>
      </c>
      <c r="N6130" s="50">
        <f t="array" ref="N6130">_xlfn.SUM(_xlfn.NORM.DIST($S$3:$S$1003,$G6130,$Q6130,FALSE)*WindSpeedStep*$T$3:$T$1003)</f>
        <v>2025.5909127411803</v>
      </c>
      <c r="P6130" s="42">
        <f t="shared" si="285"/>
        <v>1.1809600096647335</v>
      </c>
      <c r="Q6130" s="42">
        <f t="shared" si="287"/>
        <v>0.38590656683952362</v>
      </c>
    </row>
    <row r="6131" spans="5:17" x14ac:dyDescent="0.2">
      <c r="E6131" s="15" t="s">
        <v>856</v>
      </c>
      <c r="F6131" s="21">
        <v>11.675313234418908</v>
      </c>
      <c r="G6131" s="21">
        <v>11.512300285309138</v>
      </c>
      <c r="H6131" s="24">
        <v>2.8264766295704822E-2</v>
      </c>
      <c r="I6131" s="3">
        <f t="shared" si="286"/>
        <v>1961.1199999999828</v>
      </c>
      <c r="J6131" s="3">
        <f>INDEX(PowerArray,MIN(MaximumPowerIndex,ROUND(G6131*100,0)))</f>
        <v>1946.8399999999831</v>
      </c>
      <c r="K6131" s="3">
        <f>MIN(J6131-M6131+N6131,'Power Look Up'!$F$4)</f>
        <v>2000</v>
      </c>
      <c r="M6131" s="50">
        <f t="array" ref="M6131">_xlfn.SUM(_xlfn.NORM.DIST($S$3:$S$1003,$G6131,$P6131,FALSE)*WindSpeedStep*$T$3:$T$1003)</f>
        <v>1936.2921045149039</v>
      </c>
      <c r="N6131" s="50">
        <f t="array" ref="N6131">_xlfn.SUM(_xlfn.NORM.DIST($S$3:$S$1003,$G6131,$Q6131,FALSE)*WindSpeedStep*$T$3:$T$1003)</f>
        <v>2027.7650355979488</v>
      </c>
      <c r="P6131" s="42">
        <f t="shared" si="285"/>
        <v>1.1512300285309138</v>
      </c>
      <c r="Q6131" s="42">
        <f t="shared" si="287"/>
        <v>0.32539247709023872</v>
      </c>
    </row>
    <row r="6132" spans="5:17" x14ac:dyDescent="0.2">
      <c r="E6132" s="15" t="s">
        <v>857</v>
      </c>
      <c r="F6132" s="21">
        <v>11.882222478688599</v>
      </c>
      <c r="G6132" s="21">
        <v>11.758802954547633</v>
      </c>
      <c r="H6132" s="24">
        <v>2.8614175555945715E-2</v>
      </c>
      <c r="I6132" s="3">
        <f t="shared" si="286"/>
        <v>1977.9199999999823</v>
      </c>
      <c r="J6132" s="3">
        <f>INDEX(PowerArray,MIN(MaximumPowerIndex,ROUND(G6132*100,0)))</f>
        <v>1967.8399999999826</v>
      </c>
      <c r="K6132" s="3">
        <f>MIN(J6132-M6132+N6132,'Power Look Up'!$F$4)</f>
        <v>2000</v>
      </c>
      <c r="M6132" s="50">
        <f t="array" ref="M6132">_xlfn.SUM(_xlfn.NORM.DIST($S$3:$S$1003,$G6132,$P6132,FALSE)*WindSpeedStep*$T$3:$T$1003)</f>
        <v>1957.5811590402259</v>
      </c>
      <c r="N6132" s="50">
        <f t="array" ref="N6132">_xlfn.SUM(_xlfn.NORM.DIST($S$3:$S$1003,$G6132,$Q6132,FALSE)*WindSpeedStep*$T$3:$T$1003)</f>
        <v>2026.7534191086888</v>
      </c>
      <c r="P6132" s="42">
        <f t="shared" si="285"/>
        <v>1.1758802954547634</v>
      </c>
      <c r="Q6132" s="42">
        <f t="shared" si="287"/>
        <v>0.33646845206919912</v>
      </c>
    </row>
    <row r="6133" spans="5:17" x14ac:dyDescent="0.2">
      <c r="E6133" s="15" t="s">
        <v>858</v>
      </c>
      <c r="F6133" s="21">
        <v>11.205905202851952</v>
      </c>
      <c r="G6133" s="21">
        <v>11.055593367637947</v>
      </c>
      <c r="H6133" s="24">
        <v>3.7480238534688667E-2</v>
      </c>
      <c r="I6133" s="3">
        <f t="shared" si="286"/>
        <v>1921.6399999999837</v>
      </c>
      <c r="J6133" s="3">
        <f>INDEX(PowerArray,MIN(MaximumPowerIndex,ROUND(G6133*100,0)))</f>
        <v>1909.0399999999838</v>
      </c>
      <c r="K6133" s="3">
        <f>MIN(J6133-M6133+N6133,'Power Look Up'!$F$4)</f>
        <v>2000</v>
      </c>
      <c r="M6133" s="50">
        <f t="array" ref="M6133">_xlfn.SUM(_xlfn.NORM.DIST($S$3:$S$1003,$G6133,$P6133,FALSE)*WindSpeedStep*$T$3:$T$1003)</f>
        <v>1877.9157942197123</v>
      </c>
      <c r="N6133" s="50">
        <f t="array" ref="N6133">_xlfn.SUM(_xlfn.NORM.DIST($S$3:$S$1003,$G6133,$Q6133,FALSE)*WindSpeedStep*$T$3:$T$1003)</f>
        <v>1987.041708012456</v>
      </c>
      <c r="P6133" s="42">
        <f t="shared" si="285"/>
        <v>1.1055593367637948</v>
      </c>
      <c r="Q6133" s="42">
        <f t="shared" si="287"/>
        <v>0.41436627656159225</v>
      </c>
    </row>
    <row r="6134" spans="5:17" x14ac:dyDescent="0.2">
      <c r="E6134" s="15" t="s">
        <v>859</v>
      </c>
      <c r="F6134" s="21">
        <v>11.548702137889769</v>
      </c>
      <c r="G6134" s="21">
        <v>11.439983702435065</v>
      </c>
      <c r="H6134" s="24">
        <v>3.1172333973259855E-2</v>
      </c>
      <c r="I6134" s="3">
        <f t="shared" si="286"/>
        <v>1950.199999999983</v>
      </c>
      <c r="J6134" s="3">
        <f>INDEX(PowerArray,MIN(MaximumPowerIndex,ROUND(G6134*100,0)))</f>
        <v>1940.9599999999832</v>
      </c>
      <c r="K6134" s="3">
        <f>MIN(J6134-M6134+N6134,'Power Look Up'!$F$4)</f>
        <v>2000</v>
      </c>
      <c r="M6134" s="50">
        <f t="array" ref="M6134">_xlfn.SUM(_xlfn.NORM.DIST($S$3:$S$1003,$G6134,$P6134,FALSE)*WindSpeedStep*$T$3:$T$1003)</f>
        <v>1928.8024096278696</v>
      </c>
      <c r="N6134" s="50">
        <f t="array" ref="N6134">_xlfn.SUM(_xlfn.NORM.DIST($S$3:$S$1003,$G6134,$Q6134,FALSE)*WindSpeedStep*$T$3:$T$1003)</f>
        <v>2024.9517319163219</v>
      </c>
      <c r="P6134" s="42">
        <f t="shared" si="285"/>
        <v>1.1439983702435066</v>
      </c>
      <c r="Q6134" s="42">
        <f t="shared" si="287"/>
        <v>0.35661099262095564</v>
      </c>
    </row>
    <row r="6135" spans="5:17" x14ac:dyDescent="0.2">
      <c r="E6135" s="15" t="s">
        <v>860</v>
      </c>
      <c r="F6135" s="21">
        <v>11.319969701438414</v>
      </c>
      <c r="G6135" s="21">
        <v>11.216645260374706</v>
      </c>
      <c r="H6135" s="24">
        <v>4.2402940348772046E-2</v>
      </c>
      <c r="I6135" s="3">
        <f t="shared" si="286"/>
        <v>1930.8799999999835</v>
      </c>
      <c r="J6135" s="3">
        <f>INDEX(PowerArray,MIN(MaximumPowerIndex,ROUND(G6135*100,0)))</f>
        <v>1922.4799999999836</v>
      </c>
      <c r="K6135" s="3">
        <f>MIN(J6135-M6135+N6135,'Power Look Up'!$F$4)</f>
        <v>2000</v>
      </c>
      <c r="M6135" s="50">
        <f t="array" ref="M6135">_xlfn.SUM(_xlfn.NORM.DIST($S$3:$S$1003,$G6135,$P6135,FALSE)*WindSpeedStep*$T$3:$T$1003)</f>
        <v>1901.6365549035158</v>
      </c>
      <c r="N6135" s="50">
        <f t="array" ref="N6135">_xlfn.SUM(_xlfn.NORM.DIST($S$3:$S$1003,$G6135,$Q6135,FALSE)*WindSpeedStep*$T$3:$T$1003)</f>
        <v>1998.5074221216464</v>
      </c>
      <c r="P6135" s="42">
        <f t="shared" si="285"/>
        <v>1.1216645260374707</v>
      </c>
      <c r="Q6135" s="42">
        <f t="shared" si="287"/>
        <v>0.47561873988900538</v>
      </c>
    </row>
    <row r="6136" spans="5:17" x14ac:dyDescent="0.2">
      <c r="E6136" s="15" t="s">
        <v>861</v>
      </c>
      <c r="F6136" s="21">
        <v>12.169003605030204</v>
      </c>
      <c r="G6136" s="21">
        <v>12.021600225323425</v>
      </c>
      <c r="H6136" s="24">
        <v>4.0266238379406231E-2</v>
      </c>
      <c r="I6136" s="3">
        <f t="shared" si="286"/>
        <v>1989.8699999999976</v>
      </c>
      <c r="J6136" s="3">
        <f>INDEX(PowerArray,MIN(MaximumPowerIndex,ROUND(G6136*100,0)))</f>
        <v>1988.2199999999978</v>
      </c>
      <c r="K6136" s="3">
        <f>MIN(J6136-M6136+N6136,'Power Look Up'!$F$4)</f>
        <v>2000</v>
      </c>
      <c r="M6136" s="50">
        <f t="array" ref="M6136">_xlfn.SUM(_xlfn.NORM.DIST($S$3:$S$1003,$G6136,$P6136,FALSE)*WindSpeedStep*$T$3:$T$1003)</f>
        <v>1974.0909977596552</v>
      </c>
      <c r="N6136" s="50">
        <f t="array" ref="N6136">_xlfn.SUM(_xlfn.NORM.DIST($S$3:$S$1003,$G6136,$Q6136,FALSE)*WindSpeedStep*$T$3:$T$1003)</f>
        <v>2022.198784724178</v>
      </c>
      <c r="P6136" s="42">
        <f t="shared" si="285"/>
        <v>1.2021600225323426</v>
      </c>
      <c r="Q6136" s="42">
        <f t="shared" si="287"/>
        <v>0.48406462037479669</v>
      </c>
    </row>
    <row r="6137" spans="5:17" x14ac:dyDescent="0.2">
      <c r="E6137" s="15" t="s">
        <v>862</v>
      </c>
      <c r="F6137" s="21">
        <v>11.559180868375769</v>
      </c>
      <c r="G6137" s="21">
        <v>11.435070561140174</v>
      </c>
      <c r="H6137" s="24">
        <v>3.71998677844394E-2</v>
      </c>
      <c r="I6137" s="3">
        <f t="shared" si="286"/>
        <v>1951.0399999999831</v>
      </c>
      <c r="J6137" s="3">
        <f>INDEX(PowerArray,MIN(MaximumPowerIndex,ROUND(G6137*100,0)))</f>
        <v>1940.9599999999832</v>
      </c>
      <c r="K6137" s="3">
        <f>MIN(J6137-M6137+N6137,'Power Look Up'!$F$4)</f>
        <v>2000</v>
      </c>
      <c r="M6137" s="50">
        <f t="array" ref="M6137">_xlfn.SUM(_xlfn.NORM.DIST($S$3:$S$1003,$G6137,$P6137,FALSE)*WindSpeedStep*$T$3:$T$1003)</f>
        <v>1928.2714495770185</v>
      </c>
      <c r="N6137" s="50">
        <f t="array" ref="N6137">_xlfn.SUM(_xlfn.NORM.DIST($S$3:$S$1003,$G6137,$Q6137,FALSE)*WindSpeedStep*$T$3:$T$1003)</f>
        <v>2019.5388388644085</v>
      </c>
      <c r="P6137" s="42">
        <f t="shared" si="285"/>
        <v>1.1435070561140175</v>
      </c>
      <c r="Q6137" s="42">
        <f t="shared" si="287"/>
        <v>0.42538311298014975</v>
      </c>
    </row>
    <row r="6138" spans="5:17" x14ac:dyDescent="0.2">
      <c r="E6138" s="15" t="s">
        <v>863</v>
      </c>
      <c r="F6138" s="21">
        <v>11.519645561463678</v>
      </c>
      <c r="G6138" s="21">
        <v>11.413649440856764</v>
      </c>
      <c r="H6138" s="24">
        <v>3.2987126033738615E-2</v>
      </c>
      <c r="I6138" s="3">
        <f t="shared" si="286"/>
        <v>1947.679999999983</v>
      </c>
      <c r="J6138" s="3">
        <f>INDEX(PowerArray,MIN(MaximumPowerIndex,ROUND(G6138*100,0)))</f>
        <v>1938.4399999999832</v>
      </c>
      <c r="K6138" s="3">
        <f>MIN(J6138-M6138+N6138,'Power Look Up'!$F$4)</f>
        <v>2000</v>
      </c>
      <c r="M6138" s="50">
        <f t="array" ref="M6138">_xlfn.SUM(_xlfn.NORM.DIST($S$3:$S$1003,$G6138,$P6138,FALSE)*WindSpeedStep*$T$3:$T$1003)</f>
        <v>1925.9228717169408</v>
      </c>
      <c r="N6138" s="50">
        <f t="array" ref="N6138">_xlfn.SUM(_xlfn.NORM.DIST($S$3:$S$1003,$G6138,$Q6138,FALSE)*WindSpeedStep*$T$3:$T$1003)</f>
        <v>2022.718634604963</v>
      </c>
      <c r="P6138" s="42">
        <f t="shared" si="285"/>
        <v>1.1413649440856763</v>
      </c>
      <c r="Q6138" s="42">
        <f t="shared" si="287"/>
        <v>0.37650349261045235</v>
      </c>
    </row>
    <row r="6139" spans="5:17" x14ac:dyDescent="0.2">
      <c r="E6139" s="15" t="s">
        <v>864</v>
      </c>
      <c r="F6139" s="21">
        <v>12.276627955161905</v>
      </c>
      <c r="G6139" s="21">
        <v>12.120492737930256</v>
      </c>
      <c r="H6139" s="24">
        <v>3.7469572400504789E-2</v>
      </c>
      <c r="I6139" s="3">
        <f t="shared" si="286"/>
        <v>1991.0799999999977</v>
      </c>
      <c r="J6139" s="3">
        <f>INDEX(PowerArray,MIN(MaximumPowerIndex,ROUND(G6139*100,0)))</f>
        <v>1989.3199999999977</v>
      </c>
      <c r="K6139" s="3">
        <f>MIN(J6139-M6139+N6139,'Power Look Up'!$F$4)</f>
        <v>2000</v>
      </c>
      <c r="M6139" s="50">
        <f t="array" ref="M6139">_xlfn.SUM(_xlfn.NORM.DIST($S$3:$S$1003,$G6139,$P6139,FALSE)*WindSpeedStep*$T$3:$T$1003)</f>
        <v>1978.9302187870653</v>
      </c>
      <c r="N6139" s="50">
        <f t="array" ref="N6139">_xlfn.SUM(_xlfn.NORM.DIST($S$3:$S$1003,$G6139,$Q6139,FALSE)*WindSpeedStep*$T$3:$T$1003)</f>
        <v>2021.4734440678767</v>
      </c>
      <c r="P6139" s="42">
        <f t="shared" si="285"/>
        <v>1.2120492737930257</v>
      </c>
      <c r="Q6139" s="42">
        <f t="shared" si="287"/>
        <v>0.45414968017367024</v>
      </c>
    </row>
    <row r="6140" spans="5:17" x14ac:dyDescent="0.2">
      <c r="E6140" s="15" t="s">
        <v>865</v>
      </c>
      <c r="F6140" s="21">
        <v>12.211167324953589</v>
      </c>
      <c r="G6140" s="21">
        <v>12.049593181222141</v>
      </c>
      <c r="H6140" s="24">
        <v>4.3402893916369652E-2</v>
      </c>
      <c r="I6140" s="3">
        <f t="shared" si="286"/>
        <v>1990.3099999999977</v>
      </c>
      <c r="J6140" s="3">
        <f>INDEX(PowerArray,MIN(MaximumPowerIndex,ROUND(G6140*100,0)))</f>
        <v>1988.5499999999977</v>
      </c>
      <c r="K6140" s="3">
        <f>MIN(J6140-M6140+N6140,'Power Look Up'!$F$4)</f>
        <v>2000</v>
      </c>
      <c r="M6140" s="50">
        <f t="array" ref="M6140">_xlfn.SUM(_xlfn.NORM.DIST($S$3:$S$1003,$G6140,$P6140,FALSE)*WindSpeedStep*$T$3:$T$1003)</f>
        <v>1975.5299372781337</v>
      </c>
      <c r="N6140" s="50">
        <f t="array" ref="N6140">_xlfn.SUM(_xlfn.NORM.DIST($S$3:$S$1003,$G6140,$Q6140,FALSE)*WindSpeedStep*$T$3:$T$1003)</f>
        <v>2021.2850352125222</v>
      </c>
      <c r="P6140" s="42">
        <f t="shared" si="285"/>
        <v>1.2049593181222142</v>
      </c>
      <c r="Q6140" s="42">
        <f t="shared" si="287"/>
        <v>0.52298721457999575</v>
      </c>
    </row>
    <row r="6141" spans="5:17" x14ac:dyDescent="0.2">
      <c r="E6141" s="15" t="s">
        <v>866</v>
      </c>
      <c r="F6141" s="21">
        <v>11.332405677479789</v>
      </c>
      <c r="G6141" s="21">
        <v>11.17958572948749</v>
      </c>
      <c r="H6141" s="24">
        <v>3.6179431946631459E-2</v>
      </c>
      <c r="I6141" s="3">
        <f t="shared" si="286"/>
        <v>1931.7199999999834</v>
      </c>
      <c r="J6141" s="3">
        <f>INDEX(PowerArray,MIN(MaximumPowerIndex,ROUND(G6141*100,0)))</f>
        <v>1919.1199999999837</v>
      </c>
      <c r="K6141" s="3">
        <f>MIN(J6141-M6141+N6141,'Power Look Up'!$F$4)</f>
        <v>2000</v>
      </c>
      <c r="M6141" s="50">
        <f t="array" ref="M6141">_xlfn.SUM(_xlfn.NORM.DIST($S$3:$S$1003,$G6141,$P6141,FALSE)*WindSpeedStep*$T$3:$T$1003)</f>
        <v>1896.4987648841779</v>
      </c>
      <c r="N6141" s="50">
        <f t="array" ref="N6141">_xlfn.SUM(_xlfn.NORM.DIST($S$3:$S$1003,$G6141,$Q6141,FALSE)*WindSpeedStep*$T$3:$T$1003)</f>
        <v>2003.949603567268</v>
      </c>
      <c r="P6141" s="42">
        <f t="shared" si="285"/>
        <v>1.1179585729487491</v>
      </c>
      <c r="Q6141" s="42">
        <f t="shared" si="287"/>
        <v>0.40447106109152486</v>
      </c>
    </row>
    <row r="6142" spans="5:17" x14ac:dyDescent="0.2">
      <c r="E6142" s="15" t="s">
        <v>867</v>
      </c>
      <c r="F6142" s="21">
        <v>11.718561615163779</v>
      </c>
      <c r="G6142" s="21">
        <v>11.590736770436406</v>
      </c>
      <c r="H6142" s="24">
        <v>3.2427187950121908E-2</v>
      </c>
      <c r="I6142" s="3">
        <f t="shared" si="286"/>
        <v>1964.4799999999827</v>
      </c>
      <c r="J6142" s="3">
        <f>INDEX(PowerArray,MIN(MaximumPowerIndex,ROUND(G6142*100,0)))</f>
        <v>1953.5599999999829</v>
      </c>
      <c r="K6142" s="3">
        <f>MIN(J6142-M6142+N6142,'Power Look Up'!$F$4)</f>
        <v>2000</v>
      </c>
      <c r="M6142" s="50">
        <f t="array" ref="M6142">_xlfn.SUM(_xlfn.NORM.DIST($S$3:$S$1003,$G6142,$P6142,FALSE)*WindSpeedStep*$T$3:$T$1003)</f>
        <v>1943.7509250968569</v>
      </c>
      <c r="N6142" s="50">
        <f t="array" ref="N6142">_xlfn.SUM(_xlfn.NORM.DIST($S$3:$S$1003,$G6142,$Q6142,FALSE)*WindSpeedStep*$T$3:$T$1003)</f>
        <v>2026.2171305807067</v>
      </c>
      <c r="P6142" s="42">
        <f t="shared" si="285"/>
        <v>1.1590736770436407</v>
      </c>
      <c r="Q6142" s="42">
        <f t="shared" si="287"/>
        <v>0.37585499973533032</v>
      </c>
    </row>
    <row r="6143" spans="5:17" x14ac:dyDescent="0.2">
      <c r="E6143" s="15" t="s">
        <v>868</v>
      </c>
      <c r="F6143" s="21">
        <v>11.967521503530573</v>
      </c>
      <c r="G6143" s="21">
        <v>11.802934097008167</v>
      </c>
      <c r="H6143" s="24">
        <v>3.5930580937176042E-2</v>
      </c>
      <c r="I6143" s="3">
        <f t="shared" si="286"/>
        <v>1985.4799999999823</v>
      </c>
      <c r="J6143" s="3">
        <f>INDEX(PowerArray,MIN(MaximumPowerIndex,ROUND(G6143*100,0)))</f>
        <v>1971.1999999999825</v>
      </c>
      <c r="K6143" s="3">
        <f>MIN(J6143-M6143+N6143,'Power Look Up'!$F$4)</f>
        <v>2000</v>
      </c>
      <c r="M6143" s="50">
        <f t="array" ref="M6143">_xlfn.SUM(_xlfn.NORM.DIST($S$3:$S$1003,$G6143,$P6143,FALSE)*WindSpeedStep*$T$3:$T$1003)</f>
        <v>1960.7627807126501</v>
      </c>
      <c r="N6143" s="50">
        <f t="array" ref="N6143">_xlfn.SUM(_xlfn.NORM.DIST($S$3:$S$1003,$G6143,$Q6143,FALSE)*WindSpeedStep*$T$3:$T$1003)</f>
        <v>2024.83666724929</v>
      </c>
      <c r="P6143" s="42">
        <f t="shared" si="285"/>
        <v>1.1802934097008169</v>
      </c>
      <c r="Q6143" s="42">
        <f t="shared" si="287"/>
        <v>0.42408627886870676</v>
      </c>
    </row>
    <row r="6144" spans="5:17" x14ac:dyDescent="0.2">
      <c r="E6144" s="15" t="s">
        <v>869</v>
      </c>
      <c r="F6144" s="21">
        <v>12.126341691716636</v>
      </c>
      <c r="G6144" s="21">
        <v>12.042129435278184</v>
      </c>
      <c r="H6144" s="24">
        <v>3.3810691668045789E-2</v>
      </c>
      <c r="I6144" s="3">
        <f t="shared" si="286"/>
        <v>1989.4299999999976</v>
      </c>
      <c r="J6144" s="3">
        <f>INDEX(PowerArray,MIN(MaximumPowerIndex,ROUND(G6144*100,0)))</f>
        <v>1988.4399999999976</v>
      </c>
      <c r="K6144" s="3">
        <f>MIN(J6144-M6144+N6144,'Power Look Up'!$F$4)</f>
        <v>2000</v>
      </c>
      <c r="M6144" s="50">
        <f t="array" ref="M6144">_xlfn.SUM(_xlfn.NORM.DIST($S$3:$S$1003,$G6144,$P6144,FALSE)*WindSpeedStep*$T$3:$T$1003)</f>
        <v>1975.1517533262504</v>
      </c>
      <c r="N6144" s="50">
        <f t="array" ref="N6144">_xlfn.SUM(_xlfn.NORM.DIST($S$3:$S$1003,$G6144,$Q6144,FALSE)*WindSpeedStep*$T$3:$T$1003)</f>
        <v>2022.8191065862718</v>
      </c>
      <c r="P6144" s="42">
        <f t="shared" si="285"/>
        <v>1.2042129435278186</v>
      </c>
      <c r="Q6144" s="42">
        <f t="shared" si="287"/>
        <v>0.40715272536288905</v>
      </c>
    </row>
    <row r="6145" spans="5:17" x14ac:dyDescent="0.2">
      <c r="E6145" s="15" t="s">
        <v>870</v>
      </c>
      <c r="F6145" s="21">
        <v>11.835531389225444</v>
      </c>
      <c r="G6145" s="21">
        <v>11.707169871182762</v>
      </c>
      <c r="H6145" s="24">
        <v>4.1400760463199376E-2</v>
      </c>
      <c r="I6145" s="3">
        <f t="shared" si="286"/>
        <v>1974.5599999999824</v>
      </c>
      <c r="J6145" s="3">
        <f>INDEX(PowerArray,MIN(MaximumPowerIndex,ROUND(G6145*100,0)))</f>
        <v>1963.6399999999828</v>
      </c>
      <c r="K6145" s="3">
        <f>MIN(J6145-M6145+N6145,'Power Look Up'!$F$4)</f>
        <v>2000</v>
      </c>
      <c r="M6145" s="50">
        <f t="array" ref="M6145">_xlfn.SUM(_xlfn.NORM.DIST($S$3:$S$1003,$G6145,$P6145,FALSE)*WindSpeedStep*$T$3:$T$1003)</f>
        <v>1953.628784489722</v>
      </c>
      <c r="N6145" s="50">
        <f t="array" ref="N6145">_xlfn.SUM(_xlfn.NORM.DIST($S$3:$S$1003,$G6145,$Q6145,FALSE)*WindSpeedStep*$T$3:$T$1003)</f>
        <v>2022.271558510555</v>
      </c>
      <c r="P6145" s="42">
        <f t="shared" si="285"/>
        <v>1.1707169871182763</v>
      </c>
      <c r="Q6145" s="42">
        <f t="shared" si="287"/>
        <v>0.48468573553882222</v>
      </c>
    </row>
    <row r="6146" spans="5:17" x14ac:dyDescent="0.2">
      <c r="E6146" s="15" t="s">
        <v>871</v>
      </c>
      <c r="F6146" s="21">
        <v>12.187545157750716</v>
      </c>
      <c r="G6146" s="21">
        <v>12.081402429926937</v>
      </c>
      <c r="H6146" s="24">
        <v>6.3999762864792836E-2</v>
      </c>
      <c r="I6146" s="3">
        <f t="shared" si="286"/>
        <v>1990.0899999999976</v>
      </c>
      <c r="J6146" s="3">
        <f>INDEX(PowerArray,MIN(MaximumPowerIndex,ROUND(G6146*100,0)))</f>
        <v>1988.8799999999976</v>
      </c>
      <c r="K6146" s="3">
        <f>MIN(J6146-M6146+N6146,'Power Look Up'!$F$4)</f>
        <v>2000</v>
      </c>
      <c r="M6146" s="50">
        <f t="array" ref="M6146">_xlfn.SUM(_xlfn.NORM.DIST($S$3:$S$1003,$G6146,$P6146,FALSE)*WindSpeedStep*$T$3:$T$1003)</f>
        <v>1977.0979113602189</v>
      </c>
      <c r="N6146" s="50">
        <f t="array" ref="N6146">_xlfn.SUM(_xlfn.NORM.DIST($S$3:$S$1003,$G6146,$Q6146,FALSE)*WindSpeedStep*$T$3:$T$1003)</f>
        <v>2012.1625932754303</v>
      </c>
      <c r="P6146" s="42">
        <f t="shared" si="285"/>
        <v>1.2081402429926937</v>
      </c>
      <c r="Q6146" s="42">
        <f t="shared" si="287"/>
        <v>0.77320689058945591</v>
      </c>
    </row>
    <row r="6147" spans="5:17" x14ac:dyDescent="0.2">
      <c r="E6147" s="15" t="s">
        <v>872</v>
      </c>
      <c r="F6147" s="21">
        <v>11.775620043941407</v>
      </c>
      <c r="G6147" s="21">
        <v>11.653210551670988</v>
      </c>
      <c r="H6147" s="24">
        <v>6.369091370147234E-2</v>
      </c>
      <c r="I6147" s="3">
        <f t="shared" si="286"/>
        <v>1969.5199999999827</v>
      </c>
      <c r="J6147" s="3">
        <f>INDEX(PowerArray,MIN(MaximumPowerIndex,ROUND(G6147*100,0)))</f>
        <v>1958.5999999999829</v>
      </c>
      <c r="K6147" s="3">
        <f>MIN(J6147-M6147+N6147,'Power Look Up'!$F$4)</f>
        <v>2000</v>
      </c>
      <c r="M6147" s="50">
        <f t="array" ref="M6147">_xlfn.SUM(_xlfn.NORM.DIST($S$3:$S$1003,$G6147,$P6147,FALSE)*WindSpeedStep*$T$3:$T$1003)</f>
        <v>1949.2220720870641</v>
      </c>
      <c r="N6147" s="50">
        <f t="array" ref="N6147">_xlfn.SUM(_xlfn.NORM.DIST($S$3:$S$1003,$G6147,$Q6147,FALSE)*WindSpeedStep*$T$3:$T$1003)</f>
        <v>2000.3915746968482</v>
      </c>
      <c r="P6147" s="42">
        <f t="shared" ref="P6147:P6210" si="288">ReferenceTurbulence*G6147</f>
        <v>1.1653210551670987</v>
      </c>
      <c r="Q6147" s="42">
        <f t="shared" si="287"/>
        <v>0.74220362759156377</v>
      </c>
    </row>
    <row r="6148" spans="5:17" x14ac:dyDescent="0.2">
      <c r="E6148" s="15" t="s">
        <v>873</v>
      </c>
      <c r="F6148" s="21">
        <v>10.381400903186027</v>
      </c>
      <c r="G6148" s="21">
        <v>10.32008293105657</v>
      </c>
      <c r="H6148" s="24">
        <v>6.2611973669229617E-2</v>
      </c>
      <c r="I6148" s="3">
        <f t="shared" ref="I6148:I6211" si="289">INDEX(PowerArray,MIN(MaximumPowerIndex,ROUND(F6148*100,0)))</f>
        <v>1738.4599999999527</v>
      </c>
      <c r="J6148" s="3">
        <f>INDEX(PowerArray,MIN(MaximumPowerIndex,ROUND(G6148*100,0)))</f>
        <v>1722.4399999999532</v>
      </c>
      <c r="K6148" s="3">
        <f>MIN(J6148-M6148+N6148,'Power Look Up'!$F$4)</f>
        <v>1774.1291242318341</v>
      </c>
      <c r="M6148" s="50">
        <f t="array" ref="M6148">_xlfn.SUM(_xlfn.NORM.DIST($S$3:$S$1003,$G6148,$P6148,FALSE)*WindSpeedStep*$T$3:$T$1003)</f>
        <v>1719.324258820573</v>
      </c>
      <c r="N6148" s="50">
        <f t="array" ref="N6148">_xlfn.SUM(_xlfn.NORM.DIST($S$3:$S$1003,$G6148,$Q6148,FALSE)*WindSpeedStep*$T$3:$T$1003)</f>
        <v>1771.0133830524539</v>
      </c>
      <c r="P6148" s="42">
        <f t="shared" si="288"/>
        <v>1.0320082931056571</v>
      </c>
      <c r="Q6148" s="42">
        <f t="shared" ref="Q6148:Q6211" si="290">G6148*H6148</f>
        <v>0.64616076074357998</v>
      </c>
    </row>
    <row r="6149" spans="5:17" x14ac:dyDescent="0.2">
      <c r="E6149" s="15" t="s">
        <v>874</v>
      </c>
      <c r="F6149" s="21">
        <v>11.727973444497076</v>
      </c>
      <c r="G6149" s="21">
        <v>11.627604554338902</v>
      </c>
      <c r="H6149" s="24">
        <v>6.224434284872344E-2</v>
      </c>
      <c r="I6149" s="3">
        <f t="shared" si="289"/>
        <v>1965.3199999999827</v>
      </c>
      <c r="J6149" s="3">
        <f>INDEX(PowerArray,MIN(MaximumPowerIndex,ROUND(G6149*100,0)))</f>
        <v>1956.9199999999828</v>
      </c>
      <c r="K6149" s="3">
        <f>MIN(J6149-M6149+N6149,'Power Look Up'!$F$4)</f>
        <v>2000</v>
      </c>
      <c r="M6149" s="50">
        <f t="array" ref="M6149">_xlfn.SUM(_xlfn.NORM.DIST($S$3:$S$1003,$G6149,$P6149,FALSE)*WindSpeedStep*$T$3:$T$1003)</f>
        <v>1947.0285335924173</v>
      </c>
      <c r="N6149" s="50">
        <f t="array" ref="N6149">_xlfn.SUM(_xlfn.NORM.DIST($S$3:$S$1003,$G6149,$Q6149,FALSE)*WindSpeedStep*$T$3:$T$1003)</f>
        <v>2000.8386589799168</v>
      </c>
      <c r="P6149" s="42">
        <f t="shared" si="288"/>
        <v>1.1627604554338902</v>
      </c>
      <c r="Q6149" s="42">
        <f t="shared" si="290"/>
        <v>0.72375260438964872</v>
      </c>
    </row>
    <row r="6150" spans="5:17" x14ac:dyDescent="0.2">
      <c r="E6150" s="15" t="s">
        <v>875</v>
      </c>
      <c r="F6150" s="21">
        <v>12.437661541235171</v>
      </c>
      <c r="G6150" s="21">
        <v>12.305856756197432</v>
      </c>
      <c r="H6150" s="24">
        <v>3.6180434602444647E-2</v>
      </c>
      <c r="I6150" s="3">
        <f t="shared" si="289"/>
        <v>1992.8399999999976</v>
      </c>
      <c r="J6150" s="3">
        <f>INDEX(PowerArray,MIN(MaximumPowerIndex,ROUND(G6150*100,0)))</f>
        <v>1991.4099999999976</v>
      </c>
      <c r="K6150" s="3">
        <f>MIN(J6150-M6150+N6150,'Power Look Up'!$F$4)</f>
        <v>2000</v>
      </c>
      <c r="M6150" s="50">
        <f t="array" ref="M6150">_xlfn.SUM(_xlfn.NORM.DIST($S$3:$S$1003,$G6150,$P6150,FALSE)*WindSpeedStep*$T$3:$T$1003)</f>
        <v>1986.3204643198185</v>
      </c>
      <c r="N6150" s="50">
        <f t="array" ref="N6150">_xlfn.SUM(_xlfn.NORM.DIST($S$3:$S$1003,$G6150,$Q6150,FALSE)*WindSpeedStep*$T$3:$T$1003)</f>
        <v>2018.9415328534963</v>
      </c>
      <c r="P6150" s="42">
        <f t="shared" si="288"/>
        <v>1.2305856756197433</v>
      </c>
      <c r="Q6150" s="42">
        <f t="shared" si="290"/>
        <v>0.44523124559465282</v>
      </c>
    </row>
    <row r="6151" spans="5:17" x14ac:dyDescent="0.2">
      <c r="E6151" s="15" t="s">
        <v>876</v>
      </c>
      <c r="F6151" s="21">
        <v>12.785204046179015</v>
      </c>
      <c r="G6151" s="21">
        <v>12.69333179270915</v>
      </c>
      <c r="H6151" s="24">
        <v>4.1454168278088281E-2</v>
      </c>
      <c r="I6151" s="3">
        <f t="shared" si="289"/>
        <v>1996.6899999999976</v>
      </c>
      <c r="J6151" s="3">
        <f>INDEX(PowerArray,MIN(MaximumPowerIndex,ROUND(G6151*100,0)))</f>
        <v>1995.5899999999974</v>
      </c>
      <c r="K6151" s="3">
        <f>MIN(J6151-M6151+N6151,'Power Look Up'!$F$4)</f>
        <v>2000</v>
      </c>
      <c r="M6151" s="50">
        <f t="array" ref="M6151">_xlfn.SUM(_xlfn.NORM.DIST($S$3:$S$1003,$G6151,$P6151,FALSE)*WindSpeedStep*$T$3:$T$1003)</f>
        <v>1996.2339854264947</v>
      </c>
      <c r="N6151" s="50">
        <f t="array" ref="N6151">_xlfn.SUM(_xlfn.NORM.DIST($S$3:$S$1003,$G6151,$Q6151,FALSE)*WindSpeedStep*$T$3:$T$1003)</f>
        <v>2013.4956156777164</v>
      </c>
      <c r="P6151" s="42">
        <f t="shared" si="288"/>
        <v>1.269333179270915</v>
      </c>
      <c r="Q6151" s="42">
        <f t="shared" si="290"/>
        <v>0.52619151214457316</v>
      </c>
    </row>
    <row r="6152" spans="5:17" x14ac:dyDescent="0.2">
      <c r="E6152" s="15" t="s">
        <v>877</v>
      </c>
      <c r="F6152" s="21">
        <v>13.19168517828024</v>
      </c>
      <c r="G6152" s="21">
        <v>13.034479620237699</v>
      </c>
      <c r="H6152" s="24">
        <v>3.0322130538605441E-2</v>
      </c>
      <c r="I6152" s="3">
        <f t="shared" si="289"/>
        <v>1999.1899999999998</v>
      </c>
      <c r="J6152" s="3">
        <f>INDEX(PowerArray,MIN(MaximumPowerIndex,ROUND(G6152*100,0)))</f>
        <v>1999.0299999999997</v>
      </c>
      <c r="K6152" s="3">
        <f>MIN(J6152-M6152+N6152,'Power Look Up'!$F$4)</f>
        <v>2000</v>
      </c>
      <c r="M6152" s="50">
        <f t="array" ref="M6152">_xlfn.SUM(_xlfn.NORM.DIST($S$3:$S$1003,$G6152,$P6152,FALSE)*WindSpeedStep*$T$3:$T$1003)</f>
        <v>2000.7007982298157</v>
      </c>
      <c r="N6152" s="50">
        <f t="array" ref="N6152">_xlfn.SUM(_xlfn.NORM.DIST($S$3:$S$1003,$G6152,$Q6152,FALSE)*WindSpeedStep*$T$3:$T$1003)</f>
        <v>2008.7876525165555</v>
      </c>
      <c r="P6152" s="42">
        <f t="shared" si="288"/>
        <v>1.30344796202377</v>
      </c>
      <c r="Q6152" s="42">
        <f t="shared" si="290"/>
        <v>0.39523319254763978</v>
      </c>
    </row>
    <row r="6153" spans="5:17" x14ac:dyDescent="0.2">
      <c r="E6153" s="15" t="s">
        <v>878</v>
      </c>
      <c r="F6153" s="21">
        <v>12.697744960542476</v>
      </c>
      <c r="G6153" s="21">
        <v>12.54093048619772</v>
      </c>
      <c r="H6153" s="24">
        <v>2.6776408020206012E-2</v>
      </c>
      <c r="I6153" s="3">
        <f t="shared" si="289"/>
        <v>1995.6999999999975</v>
      </c>
      <c r="J6153" s="3">
        <f>INDEX(PowerArray,MIN(MaximumPowerIndex,ROUND(G6153*100,0)))</f>
        <v>1993.9399999999976</v>
      </c>
      <c r="K6153" s="3">
        <f>MIN(J6153-M6153+N6153,'Power Look Up'!$F$4)</f>
        <v>2000</v>
      </c>
      <c r="M6153" s="50">
        <f t="array" ref="M6153">_xlfn.SUM(_xlfn.NORM.DIST($S$3:$S$1003,$G6153,$P6153,FALSE)*WindSpeedStep*$T$3:$T$1003)</f>
        <v>1993.0862311187755</v>
      </c>
      <c r="N6153" s="50">
        <f t="array" ref="N6153">_xlfn.SUM(_xlfn.NORM.DIST($S$3:$S$1003,$G6153,$Q6153,FALSE)*WindSpeedStep*$T$3:$T$1003)</f>
        <v>2015.2878283629152</v>
      </c>
      <c r="P6153" s="42">
        <f t="shared" si="288"/>
        <v>1.2540930486197721</v>
      </c>
      <c r="Q6153" s="42">
        <f t="shared" si="290"/>
        <v>0.33580107165147072</v>
      </c>
    </row>
    <row r="6154" spans="5:17" x14ac:dyDescent="0.2">
      <c r="E6154" s="15" t="s">
        <v>879</v>
      </c>
      <c r="F6154" s="21">
        <v>11.829629015546812</v>
      </c>
      <c r="G6154" s="21">
        <v>11.713973942228749</v>
      </c>
      <c r="H6154" s="24">
        <v>6.4245463572964789E-2</v>
      </c>
      <c r="I6154" s="3">
        <f t="shared" si="289"/>
        <v>1973.7199999999825</v>
      </c>
      <c r="J6154" s="3">
        <f>INDEX(PowerArray,MIN(MaximumPowerIndex,ROUND(G6154*100,0)))</f>
        <v>1963.6399999999828</v>
      </c>
      <c r="K6154" s="3">
        <f>MIN(J6154-M6154+N6154,'Power Look Up'!$F$4)</f>
        <v>2000</v>
      </c>
      <c r="M6154" s="50">
        <f t="array" ref="M6154">_xlfn.SUM(_xlfn.NORM.DIST($S$3:$S$1003,$G6154,$P6154,FALSE)*WindSpeedStep*$T$3:$T$1003)</f>
        <v>1954.1641602816712</v>
      </c>
      <c r="N6154" s="50">
        <f t="array" ref="N6154">_xlfn.SUM(_xlfn.NORM.DIST($S$3:$S$1003,$G6154,$Q6154,FALSE)*WindSpeedStep*$T$3:$T$1003)</f>
        <v>2002.5270726377137</v>
      </c>
      <c r="P6154" s="42">
        <f t="shared" si="288"/>
        <v>1.171397394222875</v>
      </c>
      <c r="Q6154" s="42">
        <f t="shared" si="290"/>
        <v>0.75256968620011588</v>
      </c>
    </row>
    <row r="6155" spans="5:17" x14ac:dyDescent="0.2">
      <c r="E6155" s="15" t="s">
        <v>880</v>
      </c>
      <c r="F6155" s="21">
        <v>11.314776639592189</v>
      </c>
      <c r="G6155" s="21">
        <v>11.241333381669444</v>
      </c>
      <c r="H6155" s="24">
        <v>4.5957601865549688E-2</v>
      </c>
      <c r="I6155" s="3">
        <f t="shared" si="289"/>
        <v>1930.0399999999836</v>
      </c>
      <c r="J6155" s="3">
        <f>INDEX(PowerArray,MIN(MaximumPowerIndex,ROUND(G6155*100,0)))</f>
        <v>1924.1599999999837</v>
      </c>
      <c r="K6155" s="3">
        <f>MIN(J6155-M6155+N6155,'Power Look Up'!$F$4)</f>
        <v>2000</v>
      </c>
      <c r="M6155" s="50">
        <f t="array" ref="M6155">_xlfn.SUM(_xlfn.NORM.DIST($S$3:$S$1003,$G6155,$P6155,FALSE)*WindSpeedStep*$T$3:$T$1003)</f>
        <v>1904.9560333563365</v>
      </c>
      <c r="N6155" s="50">
        <f t="array" ref="N6155">_xlfn.SUM(_xlfn.NORM.DIST($S$3:$S$1003,$G6155,$Q6155,FALSE)*WindSpeedStep*$T$3:$T$1003)</f>
        <v>1995.6695502886007</v>
      </c>
      <c r="P6155" s="42">
        <f t="shared" si="288"/>
        <v>1.1241333381669445</v>
      </c>
      <c r="Q6155" s="42">
        <f t="shared" si="290"/>
        <v>0.51662472399267756</v>
      </c>
    </row>
    <row r="6156" spans="5:17" x14ac:dyDescent="0.2">
      <c r="E6156" s="15" t="s">
        <v>881</v>
      </c>
      <c r="F6156" s="21">
        <v>12.121454681141579</v>
      </c>
      <c r="G6156" s="21">
        <v>11.995986223611141</v>
      </c>
      <c r="H6156" s="24">
        <v>2.557448822395009E-2</v>
      </c>
      <c r="I6156" s="3">
        <f t="shared" si="289"/>
        <v>1989.3199999999977</v>
      </c>
      <c r="J6156" s="3">
        <f>INDEX(PowerArray,MIN(MaximumPowerIndex,ROUND(G6156*100,0)))</f>
        <v>1987.9999999999823</v>
      </c>
      <c r="K6156" s="3">
        <f>MIN(J6156-M6156+N6156,'Power Look Up'!$F$4)</f>
        <v>2000</v>
      </c>
      <c r="M6156" s="50">
        <f t="array" ref="M6156">_xlfn.SUM(_xlfn.NORM.DIST($S$3:$S$1003,$G6156,$P6156,FALSE)*WindSpeedStep*$T$3:$T$1003)</f>
        <v>1972.7244753107161</v>
      </c>
      <c r="N6156" s="50">
        <f t="array" ref="N6156">_xlfn.SUM(_xlfn.NORM.DIST($S$3:$S$1003,$G6156,$Q6156,FALSE)*WindSpeedStep*$T$3:$T$1003)</f>
        <v>2023.8799209563076</v>
      </c>
      <c r="P6156" s="42">
        <f t="shared" si="288"/>
        <v>1.1995986223611141</v>
      </c>
      <c r="Q6156" s="42">
        <f t="shared" si="290"/>
        <v>0.30679120841041063</v>
      </c>
    </row>
    <row r="6157" spans="5:17" x14ac:dyDescent="0.2">
      <c r="E6157" s="15" t="s">
        <v>882</v>
      </c>
      <c r="F6157" s="21">
        <v>12.15720213123031</v>
      </c>
      <c r="G6157" s="21">
        <v>12.032192566361326</v>
      </c>
      <c r="H6157" s="24">
        <v>2.303161508524363E-2</v>
      </c>
      <c r="I6157" s="3">
        <f t="shared" si="289"/>
        <v>1989.7599999999977</v>
      </c>
      <c r="J6157" s="3">
        <f>INDEX(PowerArray,MIN(MaximumPowerIndex,ROUND(G6157*100,0)))</f>
        <v>1988.3299999999977</v>
      </c>
      <c r="K6157" s="3">
        <f>MIN(J6157-M6157+N6157,'Power Look Up'!$F$4)</f>
        <v>2000</v>
      </c>
      <c r="M6157" s="50">
        <f t="array" ref="M6157">_xlfn.SUM(_xlfn.NORM.DIST($S$3:$S$1003,$G6157,$P6157,FALSE)*WindSpeedStep*$T$3:$T$1003)</f>
        <v>1974.6420960149228</v>
      </c>
      <c r="N6157" s="50">
        <f t="array" ref="N6157">_xlfn.SUM(_xlfn.NORM.DIST($S$3:$S$1003,$G6157,$Q6157,FALSE)*WindSpeedStep*$T$3:$T$1003)</f>
        <v>2023.4024270040463</v>
      </c>
      <c r="P6157" s="42">
        <f t="shared" si="288"/>
        <v>1.2032192566361326</v>
      </c>
      <c r="Q6157" s="42">
        <f t="shared" si="290"/>
        <v>0.27712082781996378</v>
      </c>
    </row>
    <row r="6158" spans="5:17" x14ac:dyDescent="0.2">
      <c r="E6158" s="15" t="s">
        <v>883</v>
      </c>
      <c r="F6158" s="21">
        <v>10.891021388947696</v>
      </c>
      <c r="G6158" s="21">
        <v>10.806151445388089</v>
      </c>
      <c r="H6158" s="24">
        <v>3.4891126041275373E-2</v>
      </c>
      <c r="I6158" s="3">
        <f t="shared" si="289"/>
        <v>1874.6299999999499</v>
      </c>
      <c r="J6158" s="3">
        <f>INDEX(PowerArray,MIN(MaximumPowerIndex,ROUND(G6158*100,0)))</f>
        <v>1853.2699999999504</v>
      </c>
      <c r="K6158" s="3">
        <f>MIN(J6158-M6158+N6158,'Power Look Up'!$F$4)</f>
        <v>1964.1125138297816</v>
      </c>
      <c r="M6158" s="50">
        <f t="array" ref="M6158">_xlfn.SUM(_xlfn.NORM.DIST($S$3:$S$1003,$G6158,$P6158,FALSE)*WindSpeedStep*$T$3:$T$1003)</f>
        <v>1833.6602349324125</v>
      </c>
      <c r="N6158" s="50">
        <f t="array" ref="N6158">_xlfn.SUM(_xlfn.NORM.DIST($S$3:$S$1003,$G6158,$Q6158,FALSE)*WindSpeedStep*$T$3:$T$1003)</f>
        <v>1944.5027487622438</v>
      </c>
      <c r="P6158" s="42">
        <f t="shared" si="288"/>
        <v>1.080615144538809</v>
      </c>
      <c r="Q6158" s="42">
        <f t="shared" si="290"/>
        <v>0.37703879210214586</v>
      </c>
    </row>
    <row r="6159" spans="5:17" x14ac:dyDescent="0.2">
      <c r="E6159" s="15" t="s">
        <v>884</v>
      </c>
      <c r="F6159" s="21">
        <v>10.995597772211276</v>
      </c>
      <c r="G6159" s="21">
        <v>10.888994955731659</v>
      </c>
      <c r="H6159" s="24">
        <v>2.9102556007343492E-2</v>
      </c>
      <c r="I6159" s="3">
        <f t="shared" si="289"/>
        <v>1903.9999999999493</v>
      </c>
      <c r="J6159" s="3">
        <f>INDEX(PowerArray,MIN(MaximumPowerIndex,ROUND(G6159*100,0)))</f>
        <v>1874.6299999999499</v>
      </c>
      <c r="K6159" s="3">
        <f>MIN(J6159-M6159+N6159,'Power Look Up'!$F$4)</f>
        <v>1996.4826563287013</v>
      </c>
      <c r="M6159" s="50">
        <f t="array" ref="M6159">_xlfn.SUM(_xlfn.NORM.DIST($S$3:$S$1003,$G6159,$P6159,FALSE)*WindSpeedStep*$T$3:$T$1003)</f>
        <v>1849.4103390732944</v>
      </c>
      <c r="N6159" s="50">
        <f t="array" ref="N6159">_xlfn.SUM(_xlfn.NORM.DIST($S$3:$S$1003,$G6159,$Q6159,FALSE)*WindSpeedStep*$T$3:$T$1003)</f>
        <v>1971.2629954020458</v>
      </c>
      <c r="P6159" s="42">
        <f t="shared" si="288"/>
        <v>1.0888994955731659</v>
      </c>
      <c r="Q6159" s="42">
        <f t="shared" si="290"/>
        <v>0.31689758556286141</v>
      </c>
    </row>
    <row r="6160" spans="5:17" x14ac:dyDescent="0.2">
      <c r="E6160" s="15" t="s">
        <v>885</v>
      </c>
      <c r="F6160" s="21">
        <v>10.547344737564126</v>
      </c>
      <c r="G6160" s="21">
        <v>10.481496771649429</v>
      </c>
      <c r="H6160" s="24">
        <v>4.6457190145200833E-2</v>
      </c>
      <c r="I6160" s="3">
        <f t="shared" si="289"/>
        <v>1783.8499999999517</v>
      </c>
      <c r="J6160" s="3">
        <f>INDEX(PowerArray,MIN(MaximumPowerIndex,ROUND(G6160*100,0)))</f>
        <v>1765.1599999999521</v>
      </c>
      <c r="K6160" s="3">
        <f>MIN(J6160-M6160+N6160,'Power Look Up'!$F$4)</f>
        <v>1844.9958955076318</v>
      </c>
      <c r="M6160" s="50">
        <f t="array" ref="M6160">_xlfn.SUM(_xlfn.NORM.DIST($S$3:$S$1003,$G6160,$P6160,FALSE)*WindSpeedStep*$T$3:$T$1003)</f>
        <v>1761.4639223915005</v>
      </c>
      <c r="N6160" s="50">
        <f t="array" ref="N6160">_xlfn.SUM(_xlfn.NORM.DIST($S$3:$S$1003,$G6160,$Q6160,FALSE)*WindSpeedStep*$T$3:$T$1003)</f>
        <v>1841.2998178991802</v>
      </c>
      <c r="P6160" s="42">
        <f t="shared" si="288"/>
        <v>1.048149677164943</v>
      </c>
      <c r="Q6160" s="42">
        <f t="shared" si="290"/>
        <v>0.48694088852682621</v>
      </c>
    </row>
    <row r="6161" spans="5:17" x14ac:dyDescent="0.2">
      <c r="E6161" s="15" t="s">
        <v>886</v>
      </c>
      <c r="F6161" s="21">
        <v>10.439835299010255</v>
      </c>
      <c r="G6161" s="21">
        <v>10.34351180019409</v>
      </c>
      <c r="H6161" s="24">
        <v>3.0651824558030862E-2</v>
      </c>
      <c r="I6161" s="3">
        <f t="shared" si="289"/>
        <v>1754.4799999999525</v>
      </c>
      <c r="J6161" s="3">
        <f>INDEX(PowerArray,MIN(MaximumPowerIndex,ROUND(G6161*100,0)))</f>
        <v>1727.7799999999529</v>
      </c>
      <c r="K6161" s="3">
        <f>MIN(J6161-M6161+N6161,'Power Look Up'!$F$4)</f>
        <v>1810.1679539310153</v>
      </c>
      <c r="M6161" s="50">
        <f t="array" ref="M6161">_xlfn.SUM(_xlfn.NORM.DIST($S$3:$S$1003,$G6161,$P6161,FALSE)*WindSpeedStep*$T$3:$T$1003)</f>
        <v>1725.6937598004449</v>
      </c>
      <c r="N6161" s="50">
        <f t="array" ref="N6161">_xlfn.SUM(_xlfn.NORM.DIST($S$3:$S$1003,$G6161,$Q6161,FALSE)*WindSpeedStep*$T$3:$T$1003)</f>
        <v>1808.0817137315073</v>
      </c>
      <c r="P6161" s="42">
        <f t="shared" si="288"/>
        <v>1.034351180019409</v>
      </c>
      <c r="Q6161" s="42">
        <f t="shared" si="290"/>
        <v>0.31704750901347123</v>
      </c>
    </row>
    <row r="6162" spans="5:17" x14ac:dyDescent="0.2">
      <c r="E6162" s="15" t="s">
        <v>887</v>
      </c>
      <c r="F6162" s="21">
        <v>9.5273548928210392</v>
      </c>
      <c r="G6162" s="21">
        <v>9.3979193892964741</v>
      </c>
      <c r="H6162" s="24">
        <v>3.0438668787127685E-2</v>
      </c>
      <c r="I6162" s="3">
        <f t="shared" si="289"/>
        <v>1457.9299999999396</v>
      </c>
      <c r="J6162" s="3">
        <f>INDEX(PowerArray,MIN(MaximumPowerIndex,ROUND(G6162*100,0)))</f>
        <v>1408.3999999999405</v>
      </c>
      <c r="K6162" s="3">
        <f>MIN(J6162-M6162+N6162,'Power Look Up'!$F$4)</f>
        <v>1410.0197429715026</v>
      </c>
      <c r="M6162" s="50">
        <f t="array" ref="M6162">_xlfn.SUM(_xlfn.NORM.DIST($S$3:$S$1003,$G6162,$P6162,FALSE)*WindSpeedStep*$T$3:$T$1003)</f>
        <v>1412.1766432568038</v>
      </c>
      <c r="N6162" s="50">
        <f t="array" ref="N6162">_xlfn.SUM(_xlfn.NORM.DIST($S$3:$S$1003,$G6162,$Q6162,FALSE)*WindSpeedStep*$T$3:$T$1003)</f>
        <v>1413.7963862283659</v>
      </c>
      <c r="P6162" s="42">
        <f t="shared" si="288"/>
        <v>0.93979193892964741</v>
      </c>
      <c r="Q6162" s="42">
        <f t="shared" si="290"/>
        <v>0.28606015557892067</v>
      </c>
    </row>
    <row r="6163" spans="5:17" x14ac:dyDescent="0.2">
      <c r="E6163" s="15" t="s">
        <v>888</v>
      </c>
      <c r="F6163" s="21">
        <v>9.9201194120488996</v>
      </c>
      <c r="G6163" s="21">
        <v>9.8475787850048846</v>
      </c>
      <c r="H6163" s="24">
        <v>5.0402619084675929E-2</v>
      </c>
      <c r="I6163" s="3">
        <f t="shared" si="289"/>
        <v>1606.5199999999363</v>
      </c>
      <c r="J6163" s="3">
        <f>INDEX(PowerArray,MIN(MaximumPowerIndex,ROUND(G6163*100,0)))</f>
        <v>1579.8499999999369</v>
      </c>
      <c r="K6163" s="3">
        <f>MIN(J6163-M6163+N6163,'Power Look Up'!$F$4)</f>
        <v>1612.7012261484272</v>
      </c>
      <c r="M6163" s="50">
        <f t="array" ref="M6163">_xlfn.SUM(_xlfn.NORM.DIST($S$3:$S$1003,$G6163,$P6163,FALSE)*WindSpeedStep*$T$3:$T$1003)</f>
        <v>1573.9567759501736</v>
      </c>
      <c r="N6163" s="50">
        <f t="array" ref="N6163">_xlfn.SUM(_xlfn.NORM.DIST($S$3:$S$1003,$G6163,$Q6163,FALSE)*WindSpeedStep*$T$3:$T$1003)</f>
        <v>1606.8080020986638</v>
      </c>
      <c r="P6163" s="42">
        <f t="shared" si="288"/>
        <v>0.98475787850048846</v>
      </c>
      <c r="Q6163" s="42">
        <f t="shared" si="290"/>
        <v>0.49634376240693701</v>
      </c>
    </row>
    <row r="6164" spans="5:17" x14ac:dyDescent="0.2">
      <c r="E6164" s="15" t="s">
        <v>889</v>
      </c>
      <c r="F6164" s="21">
        <v>11.202877438439033</v>
      </c>
      <c r="G6164" s="21">
        <v>11.095297874992934</v>
      </c>
      <c r="H6164" s="24">
        <v>6.3376574804243205E-2</v>
      </c>
      <c r="I6164" s="3">
        <f t="shared" si="289"/>
        <v>1920.7999999999836</v>
      </c>
      <c r="J6164" s="3">
        <f>INDEX(PowerArray,MIN(MaximumPowerIndex,ROUND(G6164*100,0)))</f>
        <v>1912.3999999999839</v>
      </c>
      <c r="K6164" s="3">
        <f>MIN(J6164-M6164+N6164,'Power Look Up'!$F$4)</f>
        <v>1978.1410694186459</v>
      </c>
      <c r="M6164" s="50">
        <f t="array" ref="M6164">_xlfn.SUM(_xlfn.NORM.DIST($S$3:$S$1003,$G6164,$P6164,FALSE)*WindSpeedStep*$T$3:$T$1003)</f>
        <v>1884.1042288844019</v>
      </c>
      <c r="N6164" s="50">
        <f t="array" ref="N6164">_xlfn.SUM(_xlfn.NORM.DIST($S$3:$S$1003,$G6164,$Q6164,FALSE)*WindSpeedStep*$T$3:$T$1003)</f>
        <v>1949.8452983030638</v>
      </c>
      <c r="P6164" s="42">
        <f t="shared" si="288"/>
        <v>1.1095297874992933</v>
      </c>
      <c r="Q6164" s="42">
        <f t="shared" si="290"/>
        <v>0.70318197574985031</v>
      </c>
    </row>
    <row r="6165" spans="5:17" x14ac:dyDescent="0.2">
      <c r="E6165" s="15" t="s">
        <v>890</v>
      </c>
      <c r="F6165" s="21">
        <v>11.867339052767671</v>
      </c>
      <c r="G6165" s="21">
        <v>11.778554172985743</v>
      </c>
      <c r="H6165" s="24">
        <v>2.9492710913856791E-2</v>
      </c>
      <c r="I6165" s="3">
        <f t="shared" si="289"/>
        <v>1977.0799999999824</v>
      </c>
      <c r="J6165" s="3">
        <f>INDEX(PowerArray,MIN(MaximumPowerIndex,ROUND(G6165*100,0)))</f>
        <v>1969.5199999999827</v>
      </c>
      <c r="K6165" s="3">
        <f>MIN(J6165-M6165+N6165,'Power Look Up'!$F$4)</f>
        <v>2000</v>
      </c>
      <c r="M6165" s="50">
        <f t="array" ref="M6165">_xlfn.SUM(_xlfn.NORM.DIST($S$3:$S$1003,$G6165,$P6165,FALSE)*WindSpeedStep*$T$3:$T$1003)</f>
        <v>1959.027051563522</v>
      </c>
      <c r="N6165" s="50">
        <f t="array" ref="N6165">_xlfn.SUM(_xlfn.NORM.DIST($S$3:$S$1003,$G6165,$Q6165,FALSE)*WindSpeedStep*$T$3:$T$1003)</f>
        <v>2026.4290770251157</v>
      </c>
      <c r="P6165" s="42">
        <f t="shared" si="288"/>
        <v>1.1778554172985742</v>
      </c>
      <c r="Q6165" s="42">
        <f t="shared" si="290"/>
        <v>0.34738149320707007</v>
      </c>
    </row>
    <row r="6166" spans="5:17" x14ac:dyDescent="0.2">
      <c r="E6166" s="15" t="s">
        <v>891</v>
      </c>
      <c r="F6166" s="21">
        <v>11.294757717920643</v>
      </c>
      <c r="G6166" s="21">
        <v>11.171868982622488</v>
      </c>
      <c r="H6166" s="24">
        <v>6.3746387304760316E-2</v>
      </c>
      <c r="I6166" s="3">
        <f t="shared" si="289"/>
        <v>1928.3599999999835</v>
      </c>
      <c r="J6166" s="3">
        <f>INDEX(PowerArray,MIN(MaximumPowerIndex,ROUND(G6166*100,0)))</f>
        <v>1918.2799999999838</v>
      </c>
      <c r="K6166" s="3">
        <f>MIN(J6166-M6166+N6166,'Power Look Up'!$F$4)</f>
        <v>1982.4315263319625</v>
      </c>
      <c r="M6166" s="50">
        <f t="array" ref="M6166">_xlfn.SUM(_xlfn.NORM.DIST($S$3:$S$1003,$G6166,$P6166,FALSE)*WindSpeedStep*$T$3:$T$1003)</f>
        <v>1895.4052806480045</v>
      </c>
      <c r="N6166" s="50">
        <f t="array" ref="N6166">_xlfn.SUM(_xlfn.NORM.DIST($S$3:$S$1003,$G6166,$Q6166,FALSE)*WindSpeedStep*$T$3:$T$1003)</f>
        <v>1959.5568069799831</v>
      </c>
      <c r="P6166" s="42">
        <f t="shared" si="288"/>
        <v>1.1171868982622488</v>
      </c>
      <c r="Q6166" s="42">
        <f t="shared" si="290"/>
        <v>0.71216628708429175</v>
      </c>
    </row>
    <row r="6167" spans="5:17" x14ac:dyDescent="0.2">
      <c r="E6167" s="15" t="s">
        <v>892</v>
      </c>
      <c r="F6167" s="21">
        <v>8.6067375502615597</v>
      </c>
      <c r="G6167" s="21">
        <v>8.5489136573347313</v>
      </c>
      <c r="H6167" s="24">
        <v>0.11967368517803802</v>
      </c>
      <c r="I6167" s="3">
        <f t="shared" si="289"/>
        <v>1112.869999999949</v>
      </c>
      <c r="J6167" s="3">
        <f>INDEX(PowerArray,MIN(MaximumPowerIndex,ROUND(G6167*100,0)))</f>
        <v>1090.8499999999494</v>
      </c>
      <c r="K6167" s="3">
        <f>MIN(J6167-M6167+N6167,'Power Look Up'!$F$4)</f>
        <v>1099.0517292075353</v>
      </c>
      <c r="M6167" s="50">
        <f t="array" ref="M6167">_xlfn.SUM(_xlfn.NORM.DIST($S$3:$S$1003,$G6167,$P6167,FALSE)*WindSpeedStep*$T$3:$T$1003)</f>
        <v>1088.0477457546708</v>
      </c>
      <c r="N6167" s="50">
        <f t="array" ref="N6167">_xlfn.SUM(_xlfn.NORM.DIST($S$3:$S$1003,$G6167,$Q6167,FALSE)*WindSpeedStep*$T$3:$T$1003)</f>
        <v>1096.2494749622567</v>
      </c>
      <c r="P6167" s="42">
        <f t="shared" si="288"/>
        <v>0.85489136573347313</v>
      </c>
      <c r="Q6167" s="42">
        <f t="shared" si="290"/>
        <v>1.0230800016421062</v>
      </c>
    </row>
    <row r="6168" spans="5:17" x14ac:dyDescent="0.2">
      <c r="E6168" s="15" t="s">
        <v>893</v>
      </c>
      <c r="F6168" s="21">
        <v>6.7497170072474537</v>
      </c>
      <c r="G6168" s="21">
        <v>6.916059685482808</v>
      </c>
      <c r="H6168" s="24">
        <v>0.18963758015715479</v>
      </c>
      <c r="I6168" s="3">
        <f t="shared" si="289"/>
        <v>531.49999999997749</v>
      </c>
      <c r="J6168" s="3">
        <f>INDEX(PowerArray,MIN(MaximumPowerIndex,ROUND(G6168*100,0)))</f>
        <v>569.91999999997665</v>
      </c>
      <c r="K6168" s="3">
        <f>MIN(J6168-M6168+N6168,'Power Look Up'!$F$4)</f>
        <v>610.52998141042031</v>
      </c>
      <c r="M6168" s="50">
        <f t="array" ref="M6168">_xlfn.SUM(_xlfn.NORM.DIST($S$3:$S$1003,$G6168,$P6168,FALSE)*WindSpeedStep*$T$3:$T$1003)</f>
        <v>572.61420531883641</v>
      </c>
      <c r="N6168" s="50">
        <f t="array" ref="N6168">_xlfn.SUM(_xlfn.NORM.DIST($S$3:$S$1003,$G6168,$Q6168,FALSE)*WindSpeedStep*$T$3:$T$1003)</f>
        <v>613.22418672928006</v>
      </c>
      <c r="P6168" s="42">
        <f t="shared" si="288"/>
        <v>0.69160596854828083</v>
      </c>
      <c r="Q6168" s="42">
        <f t="shared" si="290"/>
        <v>1.3115448229774127</v>
      </c>
    </row>
    <row r="6169" spans="5:17" x14ac:dyDescent="0.2">
      <c r="E6169" s="15" t="s">
        <v>894</v>
      </c>
      <c r="F6169" s="21">
        <v>7.7961382964628498</v>
      </c>
      <c r="G6169" s="21">
        <v>7.7171377808563681</v>
      </c>
      <c r="H6169" s="24">
        <v>0.18342414482934438</v>
      </c>
      <c r="I6169" s="3">
        <f t="shared" si="289"/>
        <v>828.79999999996335</v>
      </c>
      <c r="J6169" s="3">
        <f>INDEX(PowerArray,MIN(MaximumPowerIndex,ROUND(G6169*100,0)))</f>
        <v>804.71999999996387</v>
      </c>
      <c r="K6169" s="3">
        <f>MIN(J6169-M6169+N6169,'Power Look Up'!$F$4)</f>
        <v>849.33849021277319</v>
      </c>
      <c r="M6169" s="50">
        <f t="array" ref="M6169">_xlfn.SUM(_xlfn.NORM.DIST($S$3:$S$1003,$G6169,$P6169,FALSE)*WindSpeedStep*$T$3:$T$1003)</f>
        <v>800.93670802120175</v>
      </c>
      <c r="N6169" s="50">
        <f t="array" ref="N6169">_xlfn.SUM(_xlfn.NORM.DIST($S$3:$S$1003,$G6169,$Q6169,FALSE)*WindSpeedStep*$T$3:$T$1003)</f>
        <v>845.55519823401107</v>
      </c>
      <c r="P6169" s="42">
        <f t="shared" si="288"/>
        <v>0.7717137780856369</v>
      </c>
      <c r="Q6169" s="42">
        <f t="shared" si="290"/>
        <v>1.4155093979838038</v>
      </c>
    </row>
    <row r="6170" spans="5:17" x14ac:dyDescent="0.2">
      <c r="E6170" s="15" t="s">
        <v>895</v>
      </c>
      <c r="F6170" s="21">
        <v>6.3133169486285867</v>
      </c>
      <c r="G6170" s="21">
        <v>6.4282931464546547</v>
      </c>
      <c r="H6170" s="24">
        <v>0.17423487668220872</v>
      </c>
      <c r="I6170" s="3">
        <f t="shared" si="289"/>
        <v>432.05999999997965</v>
      </c>
      <c r="J6170" s="3">
        <f>INDEX(PowerArray,MIN(MaximumPowerIndex,ROUND(G6170*100,0)))</f>
        <v>459.17999999997903</v>
      </c>
      <c r="K6170" s="3">
        <f>MIN(J6170-M6170+N6170,'Power Look Up'!$F$4)</f>
        <v>484.5268621167462</v>
      </c>
      <c r="M6170" s="50">
        <f t="array" ref="M6170">_xlfn.SUM(_xlfn.NORM.DIST($S$3:$S$1003,$G6170,$P6170,FALSE)*WindSpeedStep*$T$3:$T$1003)</f>
        <v>456.29072551894228</v>
      </c>
      <c r="N6170" s="50">
        <f t="array" ref="N6170">_xlfn.SUM(_xlfn.NORM.DIST($S$3:$S$1003,$G6170,$Q6170,FALSE)*WindSpeedStep*$T$3:$T$1003)</f>
        <v>481.63758763570945</v>
      </c>
      <c r="P6170" s="42">
        <f t="shared" si="288"/>
        <v>0.64282931464546555</v>
      </c>
      <c r="Q6170" s="42">
        <f t="shared" si="290"/>
        <v>1.1200328636496142</v>
      </c>
    </row>
    <row r="6171" spans="5:17" x14ac:dyDescent="0.2">
      <c r="E6171" s="15" t="s">
        <v>896</v>
      </c>
      <c r="F6171" s="21">
        <v>7.7701545591855483</v>
      </c>
      <c r="G6171" s="21">
        <v>7.7259280668842347</v>
      </c>
      <c r="H6171" s="24">
        <v>0.13899337416953564</v>
      </c>
      <c r="I6171" s="3">
        <f t="shared" si="289"/>
        <v>819.76999999996349</v>
      </c>
      <c r="J6171" s="3">
        <f>INDEX(PowerArray,MIN(MaximumPowerIndex,ROUND(G6171*100,0)))</f>
        <v>807.72999999996375</v>
      </c>
      <c r="K6171" s="3">
        <f>MIN(J6171-M6171+N6171,'Power Look Up'!$F$4)</f>
        <v>827.51871140932019</v>
      </c>
      <c r="M6171" s="50">
        <f t="array" ref="M6171">_xlfn.SUM(_xlfn.NORM.DIST($S$3:$S$1003,$G6171,$P6171,FALSE)*WindSpeedStep*$T$3:$T$1003)</f>
        <v>803.70770218732332</v>
      </c>
      <c r="N6171" s="50">
        <f t="array" ref="N6171">_xlfn.SUM(_xlfn.NORM.DIST($S$3:$S$1003,$G6171,$Q6171,FALSE)*WindSpeedStep*$T$3:$T$1003)</f>
        <v>823.49641359667976</v>
      </c>
      <c r="P6171" s="42">
        <f t="shared" si="288"/>
        <v>0.77259280668842356</v>
      </c>
      <c r="Q6171" s="42">
        <f t="shared" si="290"/>
        <v>1.0738528106073575</v>
      </c>
    </row>
    <row r="6172" spans="5:17" x14ac:dyDescent="0.2">
      <c r="E6172" s="15" t="s">
        <v>897</v>
      </c>
      <c r="F6172" s="21">
        <v>7.1662583576932191</v>
      </c>
      <c r="G6172" s="21">
        <v>7.1577627334047174</v>
      </c>
      <c r="H6172" s="24">
        <v>0.15768340235555517</v>
      </c>
      <c r="I6172" s="3">
        <f t="shared" si="289"/>
        <v>639.16999999996733</v>
      </c>
      <c r="J6172" s="3">
        <f>INDEX(PowerArray,MIN(MaximumPowerIndex,ROUND(G6172*100,0)))</f>
        <v>636.15999999996745</v>
      </c>
      <c r="K6172" s="3">
        <f>MIN(J6172-M6172+N6172,'Power Look Up'!$F$4)</f>
        <v>662.46904493360648</v>
      </c>
      <c r="M6172" s="50">
        <f t="array" ref="M6172">_xlfn.SUM(_xlfn.NORM.DIST($S$3:$S$1003,$G6172,$P6172,FALSE)*WindSpeedStep*$T$3:$T$1003)</f>
        <v>636.52652870880604</v>
      </c>
      <c r="N6172" s="50">
        <f t="array" ref="N6172">_xlfn.SUM(_xlfn.NORM.DIST($S$3:$S$1003,$G6172,$Q6172,FALSE)*WindSpeedStep*$T$3:$T$1003)</f>
        <v>662.83557364244507</v>
      </c>
      <c r="P6172" s="42">
        <f t="shared" si="288"/>
        <v>0.71577627334047178</v>
      </c>
      <c r="Q6172" s="42">
        <f t="shared" si="290"/>
        <v>1.1286603810570544</v>
      </c>
    </row>
    <row r="6173" spans="5:17" x14ac:dyDescent="0.2">
      <c r="E6173" s="15" t="s">
        <v>898</v>
      </c>
      <c r="F6173" s="21">
        <v>4.8184306645305144</v>
      </c>
      <c r="G6173" s="21">
        <v>4.9884830675028553</v>
      </c>
      <c r="H6173" s="24">
        <v>0.16395379637095472</v>
      </c>
      <c r="I6173" s="3">
        <f t="shared" si="289"/>
        <v>180.37999999999363</v>
      </c>
      <c r="J6173" s="3">
        <f>INDEX(PowerArray,MIN(MaximumPowerIndex,ROUND(G6173*100,0)))</f>
        <v>198.90999999999326</v>
      </c>
      <c r="K6173" s="3">
        <f>MIN(J6173-M6173+N6173,'Power Look Up'!$F$4)</f>
        <v>205.53205618991694</v>
      </c>
      <c r="M6173" s="50">
        <f t="array" ref="M6173">_xlfn.SUM(_xlfn.NORM.DIST($S$3:$S$1003,$G6173,$P6173,FALSE)*WindSpeedStep*$T$3:$T$1003)</f>
        <v>192.70966221355212</v>
      </c>
      <c r="N6173" s="50">
        <f t="array" ref="N6173">_xlfn.SUM(_xlfn.NORM.DIST($S$3:$S$1003,$G6173,$Q6173,FALSE)*WindSpeedStep*$T$3:$T$1003)</f>
        <v>199.3317184034758</v>
      </c>
      <c r="P6173" s="42">
        <f t="shared" si="288"/>
        <v>0.49884830675028558</v>
      </c>
      <c r="Q6173" s="42">
        <f t="shared" si="290"/>
        <v>0.81788073704931874</v>
      </c>
    </row>
    <row r="6174" spans="5:17" x14ac:dyDescent="0.2">
      <c r="E6174" s="15" t="s">
        <v>899</v>
      </c>
      <c r="F6174" s="21">
        <v>5.1251281159361648</v>
      </c>
      <c r="G6174" s="21">
        <v>5.2183572690379556</v>
      </c>
      <c r="H6174" s="24">
        <v>0.18145887848310396</v>
      </c>
      <c r="I6174" s="3">
        <f t="shared" si="289"/>
        <v>221.05999999998949</v>
      </c>
      <c r="J6174" s="3">
        <f>INDEX(PowerArray,MIN(MaximumPowerIndex,ROUND(G6174*100,0)))</f>
        <v>235.63999999998919</v>
      </c>
      <c r="K6174" s="3">
        <f>MIN(J6174-M6174+N6174,'Power Look Up'!$F$4)</f>
        <v>246.34605332432432</v>
      </c>
      <c r="M6174" s="50">
        <f t="array" ref="M6174">_xlfn.SUM(_xlfn.NORM.DIST($S$3:$S$1003,$G6174,$P6174,FALSE)*WindSpeedStep*$T$3:$T$1003)</f>
        <v>229.84260666806094</v>
      </c>
      <c r="N6174" s="50">
        <f t="array" ref="N6174">_xlfn.SUM(_xlfn.NORM.DIST($S$3:$S$1003,$G6174,$Q6174,FALSE)*WindSpeedStep*$T$3:$T$1003)</f>
        <v>240.54865999239607</v>
      </c>
      <c r="P6174" s="42">
        <f t="shared" si="288"/>
        <v>0.52183572690379554</v>
      </c>
      <c r="Q6174" s="42">
        <f t="shared" si="290"/>
        <v>0.94691725756378065</v>
      </c>
    </row>
    <row r="6175" spans="5:17" x14ac:dyDescent="0.2">
      <c r="E6175" s="15" t="s">
        <v>900</v>
      </c>
      <c r="F6175" s="21">
        <v>3.7813449732823066</v>
      </c>
      <c r="G6175" s="21">
        <v>3.8023272572666067</v>
      </c>
      <c r="H6175" s="24">
        <v>0.12429439877103507</v>
      </c>
      <c r="I6175" s="3">
        <f t="shared" si="289"/>
        <v>70.979999999996664</v>
      </c>
      <c r="J6175" s="3">
        <f>INDEX(PowerArray,MIN(MaximumPowerIndex,ROUND(G6175*100,0)))</f>
        <v>72.799999999996629</v>
      </c>
      <c r="K6175" s="3">
        <f>MIN(J6175-M6175+N6175,'Power Look Up'!$F$4)</f>
        <v>77.626939857536627</v>
      </c>
      <c r="M6175" s="50">
        <f t="array" ref="M6175">_xlfn.SUM(_xlfn.NORM.DIST($S$3:$S$1003,$G6175,$P6175,FALSE)*WindSpeedStep*$T$3:$T$1003)</f>
        <v>32.615792062600718</v>
      </c>
      <c r="N6175" s="50">
        <f t="array" ref="N6175">_xlfn.SUM(_xlfn.NORM.DIST($S$3:$S$1003,$G6175,$Q6175,FALSE)*WindSpeedStep*$T$3:$T$1003)</f>
        <v>37.442731920140709</v>
      </c>
      <c r="P6175" s="42">
        <f t="shared" si="288"/>
        <v>0.38023272572666067</v>
      </c>
      <c r="Q6175" s="42">
        <f t="shared" si="290"/>
        <v>0.47260798037267165</v>
      </c>
    </row>
    <row r="6176" spans="5:17" x14ac:dyDescent="0.2">
      <c r="E6176" s="15" t="s">
        <v>901</v>
      </c>
      <c r="F6176" s="21">
        <v>3.9949933898385854</v>
      </c>
      <c r="G6176" s="21">
        <v>4.0905910906227296</v>
      </c>
      <c r="H6176" s="24">
        <v>0.15769738232919947</v>
      </c>
      <c r="I6176" s="3">
        <f t="shared" si="289"/>
        <v>90.089999999996266</v>
      </c>
      <c r="J6176" s="3">
        <f>INDEX(PowerArray,MIN(MaximumPowerIndex,ROUND(G6176*100,0)))</f>
        <v>100.80999999999534</v>
      </c>
      <c r="K6176" s="3">
        <f>MIN(J6176-M6176+N6176,'Power Look Up'!$F$4)</f>
        <v>113.92567243658218</v>
      </c>
      <c r="M6176" s="50">
        <f t="array" ref="M6176">_xlfn.SUM(_xlfn.NORM.DIST($S$3:$S$1003,$G6176,$P6176,FALSE)*WindSpeedStep*$T$3:$T$1003)</f>
        <v>60.213419998120834</v>
      </c>
      <c r="N6176" s="50">
        <f t="array" ref="N6176">_xlfn.SUM(_xlfn.NORM.DIST($S$3:$S$1003,$G6176,$Q6176,FALSE)*WindSpeedStep*$T$3:$T$1003)</f>
        <v>73.329092434707675</v>
      </c>
      <c r="P6176" s="42">
        <f t="shared" si="288"/>
        <v>0.409059109062273</v>
      </c>
      <c r="Q6176" s="42">
        <f t="shared" si="290"/>
        <v>0.64507550717034967</v>
      </c>
    </row>
    <row r="6177" spans="5:17" x14ac:dyDescent="0.2">
      <c r="E6177" s="15" t="s">
        <v>902</v>
      </c>
      <c r="F6177" s="21">
        <v>5.0813020104848654</v>
      </c>
      <c r="G6177" s="21">
        <v>5.0765935539647451</v>
      </c>
      <c r="H6177" s="24">
        <v>0.20467195176630756</v>
      </c>
      <c r="I6177" s="3">
        <f t="shared" si="289"/>
        <v>212.95999999998966</v>
      </c>
      <c r="J6177" s="3">
        <f>INDEX(PowerArray,MIN(MaximumPowerIndex,ROUND(G6177*100,0)))</f>
        <v>212.95999999998966</v>
      </c>
      <c r="K6177" s="3">
        <f>MIN(J6177-M6177+N6177,'Power Look Up'!$F$4)</f>
        <v>228.644055760426</v>
      </c>
      <c r="M6177" s="50">
        <f t="array" ref="M6177">_xlfn.SUM(_xlfn.NORM.DIST($S$3:$S$1003,$G6177,$P6177,FALSE)*WindSpeedStep*$T$3:$T$1003)</f>
        <v>206.87307002067823</v>
      </c>
      <c r="N6177" s="50">
        <f t="array" ref="N6177">_xlfn.SUM(_xlfn.NORM.DIST($S$3:$S$1003,$G6177,$Q6177,FALSE)*WindSpeedStep*$T$3:$T$1003)</f>
        <v>222.55712578111456</v>
      </c>
      <c r="P6177" s="42">
        <f t="shared" si="288"/>
        <v>0.50765935539647455</v>
      </c>
      <c r="Q6177" s="42">
        <f t="shared" si="290"/>
        <v>1.0390363110142202</v>
      </c>
    </row>
    <row r="6178" spans="5:17" x14ac:dyDescent="0.2">
      <c r="E6178" s="15" t="s">
        <v>903</v>
      </c>
      <c r="F6178" s="21">
        <v>5.5911163814148521</v>
      </c>
      <c r="G6178" s="21">
        <v>5.5078749755552012</v>
      </c>
      <c r="H6178" s="24">
        <v>6.9753511355331352E-2</v>
      </c>
      <c r="I6178" s="3">
        <f t="shared" si="289"/>
        <v>295.57999999998788</v>
      </c>
      <c r="J6178" s="3">
        <f>INDEX(PowerArray,MIN(MaximumPowerIndex,ROUND(G6178*100,0)))</f>
        <v>282.61999999998818</v>
      </c>
      <c r="K6178" s="3">
        <f>MIN(J6178-M6178+N6178,'Power Look Up'!$F$4)</f>
        <v>280.56561994350432</v>
      </c>
      <c r="M6178" s="50">
        <f t="array" ref="M6178">_xlfn.SUM(_xlfn.NORM.DIST($S$3:$S$1003,$G6178,$P6178,FALSE)*WindSpeedStep*$T$3:$T$1003)</f>
        <v>277.99983998699895</v>
      </c>
      <c r="N6178" s="50">
        <f t="array" ref="N6178">_xlfn.SUM(_xlfn.NORM.DIST($S$3:$S$1003,$G6178,$Q6178,FALSE)*WindSpeedStep*$T$3:$T$1003)</f>
        <v>275.94545993051509</v>
      </c>
      <c r="P6178" s="42">
        <f t="shared" si="288"/>
        <v>0.55078749755552014</v>
      </c>
      <c r="Q6178" s="42">
        <f t="shared" si="290"/>
        <v>0.38419361965113513</v>
      </c>
    </row>
    <row r="6179" spans="5:17" x14ac:dyDescent="0.2">
      <c r="E6179" s="15" t="s">
        <v>904</v>
      </c>
      <c r="F6179" s="21">
        <v>5.6662110699987966</v>
      </c>
      <c r="G6179" s="21">
        <v>5.5953212454301857</v>
      </c>
      <c r="H6179" s="24">
        <v>4.4121194376907161E-2</v>
      </c>
      <c r="I6179" s="3">
        <f t="shared" si="289"/>
        <v>308.53999999998763</v>
      </c>
      <c r="J6179" s="3">
        <f>INDEX(PowerArray,MIN(MaximumPowerIndex,ROUND(G6179*100,0)))</f>
        <v>297.19999999998788</v>
      </c>
      <c r="K6179" s="3">
        <f>MIN(J6179-M6179+N6179,'Power Look Up'!$F$4)</f>
        <v>292.99409090858711</v>
      </c>
      <c r="M6179" s="50">
        <f t="array" ref="M6179">_xlfn.SUM(_xlfn.NORM.DIST($S$3:$S$1003,$G6179,$P6179,FALSE)*WindSpeedStep*$T$3:$T$1003)</f>
        <v>293.05585308542499</v>
      </c>
      <c r="N6179" s="50">
        <f t="array" ref="N6179">_xlfn.SUM(_xlfn.NORM.DIST($S$3:$S$1003,$G6179,$Q6179,FALSE)*WindSpeedStep*$T$3:$T$1003)</f>
        <v>288.84994399402422</v>
      </c>
      <c r="P6179" s="42">
        <f t="shared" si="288"/>
        <v>0.55953212454301859</v>
      </c>
      <c r="Q6179" s="42">
        <f t="shared" si="290"/>
        <v>0.24687225627086348</v>
      </c>
    </row>
    <row r="6180" spans="5:17" x14ac:dyDescent="0.2">
      <c r="E6180" s="15" t="s">
        <v>905</v>
      </c>
      <c r="F6180" s="21">
        <v>5.1988216551532869</v>
      </c>
      <c r="G6180" s="21">
        <v>5.1570238251276992</v>
      </c>
      <c r="H6180" s="24">
        <v>4.0393768805636818E-2</v>
      </c>
      <c r="I6180" s="3">
        <f t="shared" si="289"/>
        <v>232.39999999998923</v>
      </c>
      <c r="J6180" s="3">
        <f>INDEX(PowerArray,MIN(MaximumPowerIndex,ROUND(G6180*100,0)))</f>
        <v>225.91999999998939</v>
      </c>
      <c r="K6180" s="3">
        <f>MIN(J6180-M6180+N6180,'Power Look Up'!$F$4)</f>
        <v>226.4293731672355</v>
      </c>
      <c r="M6180" s="50">
        <f t="array" ref="M6180">_xlfn.SUM(_xlfn.NORM.DIST($S$3:$S$1003,$G6180,$P6180,FALSE)*WindSpeedStep*$T$3:$T$1003)</f>
        <v>219.872111146203</v>
      </c>
      <c r="N6180" s="50">
        <f t="array" ref="N6180">_xlfn.SUM(_xlfn.NORM.DIST($S$3:$S$1003,$G6180,$Q6180,FALSE)*WindSpeedStep*$T$3:$T$1003)</f>
        <v>220.38148431344911</v>
      </c>
      <c r="P6180" s="42">
        <f t="shared" si="288"/>
        <v>0.5157023825127699</v>
      </c>
      <c r="Q6180" s="42">
        <f t="shared" si="290"/>
        <v>0.20831162811736911</v>
      </c>
    </row>
    <row r="6181" spans="5:17" x14ac:dyDescent="0.2">
      <c r="E6181" s="15" t="s">
        <v>906</v>
      </c>
      <c r="F6181" s="21">
        <v>5.2094198183554603</v>
      </c>
      <c r="G6181" s="21">
        <v>5.1249016381064214</v>
      </c>
      <c r="H6181" s="24">
        <v>4.9909588604068064E-2</v>
      </c>
      <c r="I6181" s="3">
        <f t="shared" si="289"/>
        <v>234.01999999998921</v>
      </c>
      <c r="J6181" s="3">
        <f>INDEX(PowerArray,MIN(MaximumPowerIndex,ROUND(G6181*100,0)))</f>
        <v>219.43999999998951</v>
      </c>
      <c r="K6181" s="3">
        <f>MIN(J6181-M6181+N6181,'Power Look Up'!$F$4)</f>
        <v>219.84479888728563</v>
      </c>
      <c r="M6181" s="50">
        <f t="array" ref="M6181">_xlfn.SUM(_xlfn.NORM.DIST($S$3:$S$1003,$G6181,$P6181,FALSE)*WindSpeedStep*$T$3:$T$1003)</f>
        <v>214.67133129602726</v>
      </c>
      <c r="N6181" s="50">
        <f t="array" ref="N6181">_xlfn.SUM(_xlfn.NORM.DIST($S$3:$S$1003,$G6181,$Q6181,FALSE)*WindSpeedStep*$T$3:$T$1003)</f>
        <v>215.07613018332339</v>
      </c>
      <c r="P6181" s="42">
        <f t="shared" si="288"/>
        <v>0.51249016381064216</v>
      </c>
      <c r="Q6181" s="42">
        <f t="shared" si="290"/>
        <v>0.25578173239420599</v>
      </c>
    </row>
    <row r="6182" spans="5:17" x14ac:dyDescent="0.2">
      <c r="E6182" s="15" t="s">
        <v>907</v>
      </c>
      <c r="F6182" s="21">
        <v>5.7527686061677636</v>
      </c>
      <c r="G6182" s="21">
        <v>5.722892585451425</v>
      </c>
      <c r="H6182" s="24">
        <v>6.0840270826250785E-2</v>
      </c>
      <c r="I6182" s="3">
        <f t="shared" si="289"/>
        <v>321.49999999998732</v>
      </c>
      <c r="J6182" s="3">
        <f>INDEX(PowerArray,MIN(MaximumPowerIndex,ROUND(G6182*100,0)))</f>
        <v>316.63999999998742</v>
      </c>
      <c r="K6182" s="3">
        <f>MIN(J6182-M6182+N6182,'Power Look Up'!$F$4)</f>
        <v>311.98254927595349</v>
      </c>
      <c r="M6182" s="50">
        <f t="array" ref="M6182">_xlfn.SUM(_xlfn.NORM.DIST($S$3:$S$1003,$G6182,$P6182,FALSE)*WindSpeedStep*$T$3:$T$1003)</f>
        <v>315.59054458690912</v>
      </c>
      <c r="N6182" s="50">
        <f t="array" ref="N6182">_xlfn.SUM(_xlfn.NORM.DIST($S$3:$S$1003,$G6182,$Q6182,FALSE)*WindSpeedStep*$T$3:$T$1003)</f>
        <v>310.93309386287518</v>
      </c>
      <c r="P6182" s="42">
        <f t="shared" si="288"/>
        <v>0.57228925854514257</v>
      </c>
      <c r="Q6182" s="42">
        <f t="shared" si="290"/>
        <v>0.34818233480840727</v>
      </c>
    </row>
    <row r="6183" spans="5:17" x14ac:dyDescent="0.2">
      <c r="E6183" s="15" t="s">
        <v>908</v>
      </c>
      <c r="F6183" s="21">
        <v>5.9523884523823485</v>
      </c>
      <c r="G6183" s="21">
        <v>5.8544171581721098</v>
      </c>
      <c r="H6183" s="24">
        <v>0.11759985182415911</v>
      </c>
      <c r="I6183" s="3">
        <f t="shared" si="289"/>
        <v>353.89999999998668</v>
      </c>
      <c r="J6183" s="3">
        <f>INDEX(PowerArray,MIN(MaximumPowerIndex,ROUND(G6183*100,0)))</f>
        <v>337.69999999998697</v>
      </c>
      <c r="K6183" s="3">
        <f>MIN(J6183-M6183+N6183,'Power Look Up'!$F$4)</f>
        <v>340.76169661507527</v>
      </c>
      <c r="M6183" s="50">
        <f t="array" ref="M6183">_xlfn.SUM(_xlfn.NORM.DIST($S$3:$S$1003,$G6183,$P6183,FALSE)*WindSpeedStep*$T$3:$T$1003)</f>
        <v>339.6369563905086</v>
      </c>
      <c r="N6183" s="50">
        <f t="array" ref="N6183">_xlfn.SUM(_xlfn.NORM.DIST($S$3:$S$1003,$G6183,$Q6183,FALSE)*WindSpeedStep*$T$3:$T$1003)</f>
        <v>342.6986530055969</v>
      </c>
      <c r="P6183" s="42">
        <f t="shared" si="288"/>
        <v>0.58544171581721105</v>
      </c>
      <c r="Q6183" s="42">
        <f t="shared" si="290"/>
        <v>0.68847859031785474</v>
      </c>
    </row>
    <row r="6184" spans="5:17" x14ac:dyDescent="0.2">
      <c r="E6184" s="15" t="s">
        <v>909</v>
      </c>
      <c r="F6184" s="21">
        <v>5.3351045785279974</v>
      </c>
      <c r="G6184" s="21">
        <v>5.2579706434391884</v>
      </c>
      <c r="H6184" s="24">
        <v>9.9342007677426208E-2</v>
      </c>
      <c r="I6184" s="3">
        <f t="shared" si="289"/>
        <v>255.07999999998876</v>
      </c>
      <c r="J6184" s="3">
        <f>INDEX(PowerArray,MIN(MaximumPowerIndex,ROUND(G6184*100,0)))</f>
        <v>242.11999999998903</v>
      </c>
      <c r="K6184" s="3">
        <f>MIN(J6184-M6184+N6184,'Power Look Up'!$F$4)</f>
        <v>242.09307307718217</v>
      </c>
      <c r="M6184" s="50">
        <f t="array" ref="M6184">_xlfn.SUM(_xlfn.NORM.DIST($S$3:$S$1003,$G6184,$P6184,FALSE)*WindSpeedStep*$T$3:$T$1003)</f>
        <v>236.31496554527715</v>
      </c>
      <c r="N6184" s="50">
        <f t="array" ref="N6184">_xlfn.SUM(_xlfn.NORM.DIST($S$3:$S$1003,$G6184,$Q6184,FALSE)*WindSpeedStep*$T$3:$T$1003)</f>
        <v>236.28803862247028</v>
      </c>
      <c r="P6184" s="42">
        <f t="shared" si="288"/>
        <v>0.52579706434391882</v>
      </c>
      <c r="Q6184" s="42">
        <f t="shared" si="290"/>
        <v>0.52233736002821751</v>
      </c>
    </row>
    <row r="6185" spans="5:17" x14ac:dyDescent="0.2">
      <c r="E6185" s="15" t="s">
        <v>910</v>
      </c>
      <c r="F6185" s="21">
        <v>4.3982698475451283</v>
      </c>
      <c r="G6185" s="21">
        <v>4.4706814545516336</v>
      </c>
      <c r="H6185" s="24">
        <v>0.19325781033522149</v>
      </c>
      <c r="I6185" s="3">
        <f t="shared" si="289"/>
        <v>134.59999999999462</v>
      </c>
      <c r="J6185" s="3">
        <f>INDEX(PowerArray,MIN(MaximumPowerIndex,ROUND(G6185*100,0)))</f>
        <v>142.22999999999445</v>
      </c>
      <c r="K6185" s="3">
        <f>MIN(J6185-M6185+N6185,'Power Look Up'!$F$4)</f>
        <v>159.60339827130059</v>
      </c>
      <c r="M6185" s="50">
        <f t="array" ref="M6185">_xlfn.SUM(_xlfn.NORM.DIST($S$3:$S$1003,$G6185,$P6185,FALSE)*WindSpeedStep*$T$3:$T$1003)</f>
        <v>111.57570756550913</v>
      </c>
      <c r="N6185" s="50">
        <f t="array" ref="N6185">_xlfn.SUM(_xlfn.NORM.DIST($S$3:$S$1003,$G6185,$Q6185,FALSE)*WindSpeedStep*$T$3:$T$1003)</f>
        <v>128.94910583681528</v>
      </c>
      <c r="P6185" s="42">
        <f t="shared" si="288"/>
        <v>0.44706814545516338</v>
      </c>
      <c r="Q6185" s="42">
        <f t="shared" si="290"/>
        <v>0.86399410861293169</v>
      </c>
    </row>
    <row r="6186" spans="5:17" x14ac:dyDescent="0.2">
      <c r="E6186" s="15" t="s">
        <v>911</v>
      </c>
      <c r="F6186" s="21">
        <v>4.2408137077740831</v>
      </c>
      <c r="G6186" s="21">
        <v>4.3114161034626148</v>
      </c>
      <c r="H6186" s="24">
        <v>0.18392696632019853</v>
      </c>
      <c r="I6186" s="3">
        <f t="shared" si="289"/>
        <v>117.15999999999499</v>
      </c>
      <c r="J6186" s="3">
        <f>INDEX(PowerArray,MIN(MaximumPowerIndex,ROUND(G6186*100,0)))</f>
        <v>124.78999999999482</v>
      </c>
      <c r="K6186" s="3">
        <f>MIN(J6186-M6186+N6186,'Power Look Up'!$F$4)</f>
        <v>142.17677059922352</v>
      </c>
      <c r="M6186" s="50">
        <f t="array" ref="M6186">_xlfn.SUM(_xlfn.NORM.DIST($S$3:$S$1003,$G6186,$P6186,FALSE)*WindSpeedStep*$T$3:$T$1003)</f>
        <v>88.537678529394313</v>
      </c>
      <c r="N6186" s="50">
        <f t="array" ref="N6186">_xlfn.SUM(_xlfn.NORM.DIST($S$3:$S$1003,$G6186,$Q6186,FALSE)*WindSpeedStep*$T$3:$T$1003)</f>
        <v>105.92444912862302</v>
      </c>
      <c r="P6186" s="42">
        <f t="shared" si="288"/>
        <v>0.43114161034626153</v>
      </c>
      <c r="Q6186" s="42">
        <f t="shared" si="290"/>
        <v>0.79298568445392992</v>
      </c>
    </row>
    <row r="6187" spans="5:17" x14ac:dyDescent="0.2">
      <c r="E6187" s="15" t="s">
        <v>912</v>
      </c>
      <c r="F6187" s="21">
        <v>3.6522558444098041</v>
      </c>
      <c r="G6187" s="21">
        <v>3.8245336025177652</v>
      </c>
      <c r="H6187" s="24">
        <v>0.13963972452275308</v>
      </c>
      <c r="I6187" s="3">
        <f t="shared" si="289"/>
        <v>59.149999999996922</v>
      </c>
      <c r="J6187" s="3">
        <f>INDEX(PowerArray,MIN(MaximumPowerIndex,ROUND(G6187*100,0)))</f>
        <v>74.619999999996594</v>
      </c>
      <c r="K6187" s="3">
        <f>MIN(J6187-M6187+N6187,'Power Look Up'!$F$4)</f>
        <v>82.831164630421043</v>
      </c>
      <c r="M6187" s="50">
        <f t="array" ref="M6187">_xlfn.SUM(_xlfn.NORM.DIST($S$3:$S$1003,$G6187,$P6187,FALSE)*WindSpeedStep*$T$3:$T$1003)</f>
        <v>34.311688078179316</v>
      </c>
      <c r="N6187" s="50">
        <f t="array" ref="N6187">_xlfn.SUM(_xlfn.NORM.DIST($S$3:$S$1003,$G6187,$Q6187,FALSE)*WindSpeedStep*$T$3:$T$1003)</f>
        <v>42.522852708603764</v>
      </c>
      <c r="P6187" s="42">
        <f t="shared" si="288"/>
        <v>0.38245336025177656</v>
      </c>
      <c r="Q6187" s="42">
        <f t="shared" si="290"/>
        <v>0.53405681868359323</v>
      </c>
    </row>
    <row r="6188" spans="5:17" x14ac:dyDescent="0.2">
      <c r="E6188" s="15" t="s">
        <v>913</v>
      </c>
      <c r="F6188" s="21">
        <v>3.9026742045598004</v>
      </c>
      <c r="G6188" s="21">
        <v>4.0157712405257726</v>
      </c>
      <c r="H6188" s="24">
        <v>0.15117838924670082</v>
      </c>
      <c r="I6188" s="3">
        <f t="shared" si="289"/>
        <v>81.899999999996439</v>
      </c>
      <c r="J6188" s="3">
        <f>INDEX(PowerArray,MIN(MaximumPowerIndex,ROUND(G6188*100,0)))</f>
        <v>93.179999999995502</v>
      </c>
      <c r="K6188" s="3">
        <f>MIN(J6188-M6188+N6188,'Power Look Up'!$F$4)</f>
        <v>104.87926174671233</v>
      </c>
      <c r="M6188" s="50">
        <f t="array" ref="M6188">_xlfn.SUM(_xlfn.NORM.DIST($S$3:$S$1003,$G6188,$P6188,FALSE)*WindSpeedStep*$T$3:$T$1003)</f>
        <v>51.915443013667407</v>
      </c>
      <c r="N6188" s="50">
        <f t="array" ref="N6188">_xlfn.SUM(_xlfn.NORM.DIST($S$3:$S$1003,$G6188,$Q6188,FALSE)*WindSpeedStep*$T$3:$T$1003)</f>
        <v>63.614704760384235</v>
      </c>
      <c r="P6188" s="42">
        <f t="shared" si="288"/>
        <v>0.40157712405257728</v>
      </c>
      <c r="Q6188" s="42">
        <f t="shared" si="290"/>
        <v>0.60709782772591192</v>
      </c>
    </row>
    <row r="6189" spans="5:17" x14ac:dyDescent="0.2">
      <c r="E6189" s="15" t="s">
        <v>914</v>
      </c>
      <c r="F6189" s="21">
        <v>4.6693347526754376</v>
      </c>
      <c r="G6189" s="21">
        <v>4.7448477258429467</v>
      </c>
      <c r="H6189" s="24">
        <v>0.16704735070730906</v>
      </c>
      <c r="I6189" s="3">
        <f t="shared" si="289"/>
        <v>164.029999999994</v>
      </c>
      <c r="J6189" s="3">
        <f>INDEX(PowerArray,MIN(MaximumPowerIndex,ROUND(G6189*100,0)))</f>
        <v>171.65999999999383</v>
      </c>
      <c r="K6189" s="3">
        <f>MIN(J6189-M6189+N6189,'Power Look Up'!$F$4)</f>
        <v>180.11185603478066</v>
      </c>
      <c r="M6189" s="50">
        <f t="array" ref="M6189">_xlfn.SUM(_xlfn.NORM.DIST($S$3:$S$1003,$G6189,$P6189,FALSE)*WindSpeedStep*$T$3:$T$1003)</f>
        <v>153.91419530337512</v>
      </c>
      <c r="N6189" s="50">
        <f t="array" ref="N6189">_xlfn.SUM(_xlfn.NORM.DIST($S$3:$S$1003,$G6189,$Q6189,FALSE)*WindSpeedStep*$T$3:$T$1003)</f>
        <v>162.36605133816195</v>
      </c>
      <c r="P6189" s="42">
        <f t="shared" si="288"/>
        <v>0.47448477258429467</v>
      </c>
      <c r="Q6189" s="42">
        <f t="shared" si="290"/>
        <v>0.79261424211166454</v>
      </c>
    </row>
    <row r="6190" spans="5:17" x14ac:dyDescent="0.2">
      <c r="E6190" s="15" t="s">
        <v>915</v>
      </c>
      <c r="F6190" s="21">
        <v>9.4518239600621303</v>
      </c>
      <c r="G6190" s="21">
        <v>9.3975901541268083</v>
      </c>
      <c r="H6190" s="24">
        <v>0.11108966951105784</v>
      </c>
      <c r="I6190" s="3">
        <f t="shared" si="289"/>
        <v>1427.4499999999402</v>
      </c>
      <c r="J6190" s="3">
        <f>INDEX(PowerArray,MIN(MaximumPowerIndex,ROUND(G6190*100,0)))</f>
        <v>1408.3999999999405</v>
      </c>
      <c r="K6190" s="3">
        <f>MIN(J6190-M6190+N6190,'Power Look Up'!$F$4)</f>
        <v>1405.3306570509233</v>
      </c>
      <c r="M6190" s="50">
        <f t="array" ref="M6190">_xlfn.SUM(_xlfn.NORM.DIST($S$3:$S$1003,$G6190,$P6190,FALSE)*WindSpeedStep*$T$3:$T$1003)</f>
        <v>1412.0527126422933</v>
      </c>
      <c r="N6190" s="50">
        <f t="array" ref="N6190">_xlfn.SUM(_xlfn.NORM.DIST($S$3:$S$1003,$G6190,$Q6190,FALSE)*WindSpeedStep*$T$3:$T$1003)</f>
        <v>1408.983369693276</v>
      </c>
      <c r="P6190" s="42">
        <f t="shared" si="288"/>
        <v>0.93975901541268092</v>
      </c>
      <c r="Q6190" s="42">
        <f t="shared" si="290"/>
        <v>1.0439751844223182</v>
      </c>
    </row>
    <row r="6191" spans="5:17" x14ac:dyDescent="0.2">
      <c r="E6191" s="15" t="s">
        <v>916</v>
      </c>
      <c r="F6191" s="21">
        <v>9.422378613087746</v>
      </c>
      <c r="G6191" s="21">
        <v>9.4272206694020024</v>
      </c>
      <c r="H6191" s="24">
        <v>7.1107310320704539E-2</v>
      </c>
      <c r="I6191" s="3">
        <f t="shared" si="289"/>
        <v>1416.0199999999404</v>
      </c>
      <c r="J6191" s="3">
        <f>INDEX(PowerArray,MIN(MaximumPowerIndex,ROUND(G6191*100,0)))</f>
        <v>1419.8299999999404</v>
      </c>
      <c r="K6191" s="3">
        <f>MIN(J6191-M6191+N6191,'Power Look Up'!$F$4)</f>
        <v>1424.6523768479772</v>
      </c>
      <c r="M6191" s="50">
        <f t="array" ref="M6191">_xlfn.SUM(_xlfn.NORM.DIST($S$3:$S$1003,$G6191,$P6191,FALSE)*WindSpeedStep*$T$3:$T$1003)</f>
        <v>1423.1829258541859</v>
      </c>
      <c r="N6191" s="50">
        <f t="array" ref="N6191">_xlfn.SUM(_xlfn.NORM.DIST($S$3:$S$1003,$G6191,$Q6191,FALSE)*WindSpeedStep*$T$3:$T$1003)</f>
        <v>1428.0053027022227</v>
      </c>
      <c r="P6191" s="42">
        <f t="shared" si="288"/>
        <v>0.94272206694020033</v>
      </c>
      <c r="Q6191" s="42">
        <f t="shared" si="290"/>
        <v>0.67034430560092817</v>
      </c>
    </row>
    <row r="6192" spans="5:17" x14ac:dyDescent="0.2">
      <c r="E6192" s="15" t="s">
        <v>917</v>
      </c>
      <c r="F6192" s="21">
        <v>9.0083931442504586</v>
      </c>
      <c r="G6192" s="21">
        <v>9.0184673380236813</v>
      </c>
      <c r="H6192" s="24">
        <v>6.4384401381303025E-2</v>
      </c>
      <c r="I6192" s="3">
        <f t="shared" si="289"/>
        <v>1259.8099999999438</v>
      </c>
      <c r="J6192" s="3">
        <f>INDEX(PowerArray,MIN(MaximumPowerIndex,ROUND(G6192*100,0)))</f>
        <v>1263.6199999999437</v>
      </c>
      <c r="K6192" s="3">
        <f>MIN(J6192-M6192+N6192,'Power Look Up'!$F$4)</f>
        <v>1254.7441738363957</v>
      </c>
      <c r="M6192" s="50">
        <f t="array" ref="M6192">_xlfn.SUM(_xlfn.NORM.DIST($S$3:$S$1003,$G6192,$P6192,FALSE)*WindSpeedStep*$T$3:$T$1003)</f>
        <v>1266.9209632888883</v>
      </c>
      <c r="N6192" s="50">
        <f t="array" ref="N6192">_xlfn.SUM(_xlfn.NORM.DIST($S$3:$S$1003,$G6192,$Q6192,FALSE)*WindSpeedStep*$T$3:$T$1003)</f>
        <v>1258.0451371253403</v>
      </c>
      <c r="P6192" s="42">
        <f t="shared" si="288"/>
        <v>0.90184673380236813</v>
      </c>
      <c r="Q6192" s="42">
        <f t="shared" si="290"/>
        <v>0.58064862093548808</v>
      </c>
    </row>
    <row r="6193" spans="5:17" x14ac:dyDescent="0.2">
      <c r="E6193" s="15" t="s">
        <v>918</v>
      </c>
      <c r="F6193" s="21">
        <v>8.7593565621337994</v>
      </c>
      <c r="G6193" s="21">
        <v>8.7912953046243381</v>
      </c>
      <c r="H6193" s="24">
        <v>7.3064727467161639E-2</v>
      </c>
      <c r="I6193" s="3">
        <f t="shared" si="289"/>
        <v>1167.9199999999478</v>
      </c>
      <c r="J6193" s="3">
        <f>INDEX(PowerArray,MIN(MaximumPowerIndex,ROUND(G6193*100,0)))</f>
        <v>1178.9299999999475</v>
      </c>
      <c r="K6193" s="3">
        <f>MIN(J6193-M6193+N6193,'Power Look Up'!$F$4)</f>
        <v>1169.1373535107462</v>
      </c>
      <c r="M6193" s="50">
        <f t="array" ref="M6193">_xlfn.SUM(_xlfn.NORM.DIST($S$3:$S$1003,$G6193,$P6193,FALSE)*WindSpeedStep*$T$3:$T$1003)</f>
        <v>1179.5812030010668</v>
      </c>
      <c r="N6193" s="50">
        <f t="array" ref="N6193">_xlfn.SUM(_xlfn.NORM.DIST($S$3:$S$1003,$G6193,$Q6193,FALSE)*WindSpeedStep*$T$3:$T$1003)</f>
        <v>1169.7885565118654</v>
      </c>
      <c r="P6193" s="42">
        <f t="shared" si="288"/>
        <v>0.87912953046243381</v>
      </c>
      <c r="Q6193" s="42">
        <f t="shared" si="290"/>
        <v>0.64233359551571501</v>
      </c>
    </row>
    <row r="6194" spans="5:17" x14ac:dyDescent="0.2">
      <c r="E6194" s="15" t="s">
        <v>919</v>
      </c>
      <c r="F6194" s="21">
        <v>8.5343837403555689</v>
      </c>
      <c r="G6194" s="21">
        <v>8.5468809694177299</v>
      </c>
      <c r="H6194" s="24">
        <v>7.3819038277010057E-2</v>
      </c>
      <c r="I6194" s="3">
        <f t="shared" si="289"/>
        <v>1083.5099999999495</v>
      </c>
      <c r="J6194" s="3">
        <f>INDEX(PowerArray,MIN(MaximumPowerIndex,ROUND(G6194*100,0)))</f>
        <v>1090.8499999999494</v>
      </c>
      <c r="K6194" s="3">
        <f>MIN(J6194-M6194+N6194,'Power Look Up'!$F$4)</f>
        <v>1079.4995519870195</v>
      </c>
      <c r="M6194" s="50">
        <f t="array" ref="M6194">_xlfn.SUM(_xlfn.NORM.DIST($S$3:$S$1003,$G6194,$P6194,FALSE)*WindSpeedStep*$T$3:$T$1003)</f>
        <v>1087.2911884333223</v>
      </c>
      <c r="N6194" s="50">
        <f t="array" ref="N6194">_xlfn.SUM(_xlfn.NORM.DIST($S$3:$S$1003,$G6194,$Q6194,FALSE)*WindSpeedStep*$T$3:$T$1003)</f>
        <v>1075.9407404203923</v>
      </c>
      <c r="P6194" s="42">
        <f t="shared" si="288"/>
        <v>0.85468809694177306</v>
      </c>
      <c r="Q6194" s="42">
        <f t="shared" si="290"/>
        <v>0.6309225334304962</v>
      </c>
    </row>
    <row r="6195" spans="5:17" x14ac:dyDescent="0.2">
      <c r="E6195" s="15" t="s">
        <v>920</v>
      </c>
      <c r="F6195" s="21">
        <v>8.5866787245388849</v>
      </c>
      <c r="G6195" s="21">
        <v>8.5589476066246402</v>
      </c>
      <c r="H6195" s="24">
        <v>7.2204867550031082E-2</v>
      </c>
      <c r="I6195" s="3">
        <f t="shared" si="289"/>
        <v>1105.529999999949</v>
      </c>
      <c r="J6195" s="3">
        <f>INDEX(PowerArray,MIN(MaximumPowerIndex,ROUND(G6195*100,0)))</f>
        <v>1094.5199999999493</v>
      </c>
      <c r="K6195" s="3">
        <f>MIN(J6195-M6195+N6195,'Power Look Up'!$F$4)</f>
        <v>1082.549093441191</v>
      </c>
      <c r="M6195" s="50">
        <f t="array" ref="M6195">_xlfn.SUM(_xlfn.NORM.DIST($S$3:$S$1003,$G6195,$P6195,FALSE)*WindSpeedStep*$T$3:$T$1003)</f>
        <v>1091.7854278961472</v>
      </c>
      <c r="N6195" s="50">
        <f t="array" ref="N6195">_xlfn.SUM(_xlfn.NORM.DIST($S$3:$S$1003,$G6195,$Q6195,FALSE)*WindSpeedStep*$T$3:$T$1003)</f>
        <v>1079.8145213373889</v>
      </c>
      <c r="P6195" s="42">
        <f t="shared" si="288"/>
        <v>0.85589476066246406</v>
      </c>
      <c r="Q6195" s="42">
        <f t="shared" si="290"/>
        <v>0.61799767830398766</v>
      </c>
    </row>
    <row r="6196" spans="5:17" x14ac:dyDescent="0.2">
      <c r="E6196" s="15" t="s">
        <v>921</v>
      </c>
      <c r="F6196" s="21">
        <v>8.520936534952515</v>
      </c>
      <c r="G6196" s="21">
        <v>8.5832672969344852</v>
      </c>
      <c r="H6196" s="24">
        <v>7.7456274588210861E-2</v>
      </c>
      <c r="I6196" s="3">
        <f t="shared" si="289"/>
        <v>1079.8399999999497</v>
      </c>
      <c r="J6196" s="3">
        <f>INDEX(PowerArray,MIN(MaximumPowerIndex,ROUND(G6196*100,0)))</f>
        <v>1101.8599999999492</v>
      </c>
      <c r="K6196" s="3">
        <f>MIN(J6196-M6196+N6196,'Power Look Up'!$F$4)</f>
        <v>1092.2071838811887</v>
      </c>
      <c r="M6196" s="50">
        <f t="array" ref="M6196">_xlfn.SUM(_xlfn.NORM.DIST($S$3:$S$1003,$G6196,$P6196,FALSE)*WindSpeedStep*$T$3:$T$1003)</f>
        <v>1100.8655406098169</v>
      </c>
      <c r="N6196" s="50">
        <f t="array" ref="N6196">_xlfn.SUM(_xlfn.NORM.DIST($S$3:$S$1003,$G6196,$Q6196,FALSE)*WindSpeedStep*$T$3:$T$1003)</f>
        <v>1091.2127244910564</v>
      </c>
      <c r="P6196" s="42">
        <f t="shared" si="288"/>
        <v>0.85832672969344859</v>
      </c>
      <c r="Q6196" s="42">
        <f t="shared" si="290"/>
        <v>0.66482790861536789</v>
      </c>
    </row>
    <row r="6197" spans="5:17" x14ac:dyDescent="0.2">
      <c r="E6197" s="15" t="s">
        <v>922</v>
      </c>
      <c r="F6197" s="21">
        <v>8.6539938223791655</v>
      </c>
      <c r="G6197" s="21">
        <v>8.6737019026858366</v>
      </c>
      <c r="H6197" s="24">
        <v>0.10862036873300819</v>
      </c>
      <c r="I6197" s="3">
        <f t="shared" si="289"/>
        <v>1127.5499999999486</v>
      </c>
      <c r="J6197" s="3">
        <f>INDEX(PowerArray,MIN(MaximumPowerIndex,ROUND(G6197*100,0)))</f>
        <v>1134.8899999999485</v>
      </c>
      <c r="K6197" s="3">
        <f>MIN(J6197-M6197+N6197,'Power Look Up'!$F$4)</f>
        <v>1138.137429504452</v>
      </c>
      <c r="M6197" s="50">
        <f t="array" ref="M6197">_xlfn.SUM(_xlfn.NORM.DIST($S$3:$S$1003,$G6197,$P6197,FALSE)*WindSpeedStep*$T$3:$T$1003)</f>
        <v>1134.8732143381421</v>
      </c>
      <c r="N6197" s="50">
        <f t="array" ref="N6197">_xlfn.SUM(_xlfn.NORM.DIST($S$3:$S$1003,$G6197,$Q6197,FALSE)*WindSpeedStep*$T$3:$T$1003)</f>
        <v>1138.1206438426457</v>
      </c>
      <c r="P6197" s="42">
        <f t="shared" si="288"/>
        <v>0.86737019026858375</v>
      </c>
      <c r="Q6197" s="42">
        <f t="shared" si="290"/>
        <v>0.94214069894993036</v>
      </c>
    </row>
    <row r="6198" spans="5:17" x14ac:dyDescent="0.2">
      <c r="E6198" s="15" t="s">
        <v>923</v>
      </c>
      <c r="F6198" s="21">
        <v>9.1114323723770845</v>
      </c>
      <c r="G6198" s="21">
        <v>9.0886496728149542</v>
      </c>
      <c r="H6198" s="24">
        <v>6.8046381146354057E-2</v>
      </c>
      <c r="I6198" s="3">
        <f t="shared" si="289"/>
        <v>1297.909999999943</v>
      </c>
      <c r="J6198" s="3">
        <f>INDEX(PowerArray,MIN(MaximumPowerIndex,ROUND(G6198*100,0)))</f>
        <v>1290.2899999999431</v>
      </c>
      <c r="K6198" s="3">
        <f>MIN(J6198-M6198+N6198,'Power Look Up'!$F$4)</f>
        <v>1284.2320903483171</v>
      </c>
      <c r="M6198" s="50">
        <f t="array" ref="M6198">_xlfn.SUM(_xlfn.NORM.DIST($S$3:$S$1003,$G6198,$P6198,FALSE)*WindSpeedStep*$T$3:$T$1003)</f>
        <v>1293.991480918037</v>
      </c>
      <c r="N6198" s="50">
        <f t="array" ref="N6198">_xlfn.SUM(_xlfn.NORM.DIST($S$3:$S$1003,$G6198,$Q6198,FALSE)*WindSpeedStep*$T$3:$T$1003)</f>
        <v>1287.933571266411</v>
      </c>
      <c r="P6198" s="42">
        <f t="shared" si="288"/>
        <v>0.90886496728149546</v>
      </c>
      <c r="Q6198" s="42">
        <f t="shared" si="290"/>
        <v>0.61844971974205243</v>
      </c>
    </row>
    <row r="6199" spans="5:17" x14ac:dyDescent="0.2">
      <c r="E6199" s="15" t="s">
        <v>924</v>
      </c>
      <c r="F6199" s="21">
        <v>8.1147581741066173</v>
      </c>
      <c r="G6199" s="21">
        <v>8.1115582188218198</v>
      </c>
      <c r="H6199" s="24">
        <v>8.5030260322694645E-2</v>
      </c>
      <c r="I6199" s="3">
        <f t="shared" si="289"/>
        <v>929.36999999995282</v>
      </c>
      <c r="J6199" s="3">
        <f>INDEX(PowerArray,MIN(MaximumPowerIndex,ROUND(G6199*100,0)))</f>
        <v>929.36999999995282</v>
      </c>
      <c r="K6199" s="3">
        <f>MIN(J6199-M6199+N6199,'Power Look Up'!$F$4)</f>
        <v>922.51831625902446</v>
      </c>
      <c r="M6199" s="50">
        <f t="array" ref="M6199">_xlfn.SUM(_xlfn.NORM.DIST($S$3:$S$1003,$G6199,$P6199,FALSE)*WindSpeedStep*$T$3:$T$1003)</f>
        <v>931.00076640957559</v>
      </c>
      <c r="N6199" s="50">
        <f t="array" ref="N6199">_xlfn.SUM(_xlfn.NORM.DIST($S$3:$S$1003,$G6199,$Q6199,FALSE)*WindSpeedStep*$T$3:$T$1003)</f>
        <v>924.14908266864722</v>
      </c>
      <c r="P6199" s="42">
        <f t="shared" si="288"/>
        <v>0.81115582188218205</v>
      </c>
      <c r="Q6199" s="42">
        <f t="shared" si="290"/>
        <v>0.68972790696911268</v>
      </c>
    </row>
    <row r="6200" spans="5:17" x14ac:dyDescent="0.2">
      <c r="E6200" s="15" t="s">
        <v>925</v>
      </c>
      <c r="F6200" s="21">
        <v>5.2644379699236854</v>
      </c>
      <c r="G6200" s="21">
        <v>5.2694610635042283</v>
      </c>
      <c r="H6200" s="24">
        <v>0.10827366629761292</v>
      </c>
      <c r="I6200" s="3">
        <f t="shared" si="289"/>
        <v>242.11999999998903</v>
      </c>
      <c r="J6200" s="3">
        <f>INDEX(PowerArray,MIN(MaximumPowerIndex,ROUND(G6200*100,0)))</f>
        <v>243.73999999998898</v>
      </c>
      <c r="K6200" s="3">
        <f>MIN(J6200-M6200+N6200,'Power Look Up'!$F$4)</f>
        <v>244.16588103222793</v>
      </c>
      <c r="M6200" s="50">
        <f t="array" ref="M6200">_xlfn.SUM(_xlfn.NORM.DIST($S$3:$S$1003,$G6200,$P6200,FALSE)*WindSpeedStep*$T$3:$T$1003)</f>
        <v>238.19779982720385</v>
      </c>
      <c r="N6200" s="50">
        <f t="array" ref="N6200">_xlfn.SUM(_xlfn.NORM.DIST($S$3:$S$1003,$G6200,$Q6200,FALSE)*WindSpeedStep*$T$3:$T$1003)</f>
        <v>238.6236808594428</v>
      </c>
      <c r="P6200" s="42">
        <f t="shared" si="288"/>
        <v>0.52694610635042283</v>
      </c>
      <c r="Q6200" s="42">
        <f t="shared" si="290"/>
        <v>0.57054386875812135</v>
      </c>
    </row>
    <row r="6201" spans="5:17" x14ac:dyDescent="0.2">
      <c r="E6201" s="15" t="s">
        <v>926</v>
      </c>
      <c r="F6201" s="21">
        <v>5.4417374353229686</v>
      </c>
      <c r="G6201" s="21">
        <v>5.4681184911188891</v>
      </c>
      <c r="H6201" s="24">
        <v>9.0044770778419297E-2</v>
      </c>
      <c r="I6201" s="3">
        <f t="shared" si="289"/>
        <v>271.27999999998838</v>
      </c>
      <c r="J6201" s="3">
        <f>INDEX(PowerArray,MIN(MaximumPowerIndex,ROUND(G6201*100,0)))</f>
        <v>276.13999999998828</v>
      </c>
      <c r="K6201" s="3">
        <f>MIN(J6201-M6201+N6201,'Power Look Up'!$F$4)</f>
        <v>275.43024440325883</v>
      </c>
      <c r="M6201" s="50">
        <f t="array" ref="M6201">_xlfn.SUM(_xlfn.NORM.DIST($S$3:$S$1003,$G6201,$P6201,FALSE)*WindSpeedStep*$T$3:$T$1003)</f>
        <v>271.24692745060355</v>
      </c>
      <c r="N6201" s="50">
        <f t="array" ref="N6201">_xlfn.SUM(_xlfn.NORM.DIST($S$3:$S$1003,$G6201,$Q6201,FALSE)*WindSpeedStep*$T$3:$T$1003)</f>
        <v>270.5371718538741</v>
      </c>
      <c r="P6201" s="42">
        <f t="shared" si="288"/>
        <v>0.54681184911188896</v>
      </c>
      <c r="Q6201" s="42">
        <f t="shared" si="290"/>
        <v>0.49237547612203636</v>
      </c>
    </row>
    <row r="6202" spans="5:17" x14ac:dyDescent="0.2">
      <c r="E6202" s="15" t="s">
        <v>927</v>
      </c>
      <c r="F6202" s="21">
        <v>5.0664230622356543</v>
      </c>
      <c r="G6202" s="21">
        <v>5.0749294067036201</v>
      </c>
      <c r="H6202" s="24">
        <v>0.14605965410110483</v>
      </c>
      <c r="I6202" s="3">
        <f t="shared" si="289"/>
        <v>211.33999999998969</v>
      </c>
      <c r="J6202" s="3">
        <f>INDEX(PowerArray,MIN(MaximumPowerIndex,ROUND(G6202*100,0)))</f>
        <v>211.33999999998969</v>
      </c>
      <c r="K6202" s="3">
        <f>MIN(J6202-M6202+N6202,'Power Look Up'!$F$4)</f>
        <v>215.11134931451616</v>
      </c>
      <c r="M6202" s="50">
        <f t="array" ref="M6202">_xlfn.SUM(_xlfn.NORM.DIST($S$3:$S$1003,$G6202,$P6202,FALSE)*WindSpeedStep*$T$3:$T$1003)</f>
        <v>206.6048814025078</v>
      </c>
      <c r="N6202" s="50">
        <f t="array" ref="N6202">_xlfn.SUM(_xlfn.NORM.DIST($S$3:$S$1003,$G6202,$Q6202,FALSE)*WindSpeedStep*$T$3:$T$1003)</f>
        <v>210.37623071703428</v>
      </c>
      <c r="P6202" s="42">
        <f t="shared" si="288"/>
        <v>0.50749294067036199</v>
      </c>
      <c r="Q6202" s="42">
        <f t="shared" si="290"/>
        <v>0.7412424337306559</v>
      </c>
    </row>
    <row r="6203" spans="5:17" x14ac:dyDescent="0.2">
      <c r="E6203" s="15" t="s">
        <v>928</v>
      </c>
      <c r="F6203" s="21">
        <v>5.8776844560568202</v>
      </c>
      <c r="G6203" s="21">
        <v>5.8549159207267936</v>
      </c>
      <c r="H6203" s="24">
        <v>0.11739316820401453</v>
      </c>
      <c r="I6203" s="3">
        <f t="shared" si="289"/>
        <v>342.55999999998687</v>
      </c>
      <c r="J6203" s="3">
        <f>INDEX(PowerArray,MIN(MaximumPowerIndex,ROUND(G6203*100,0)))</f>
        <v>337.69999999998697</v>
      </c>
      <c r="K6203" s="3">
        <f>MIN(J6203-M6203+N6203,'Power Look Up'!$F$4)</f>
        <v>340.72513302241839</v>
      </c>
      <c r="M6203" s="50">
        <f t="array" ref="M6203">_xlfn.SUM(_xlfn.NORM.DIST($S$3:$S$1003,$G6203,$P6203,FALSE)*WindSpeedStep*$T$3:$T$1003)</f>
        <v>339.72984856637208</v>
      </c>
      <c r="N6203" s="50">
        <f t="array" ref="N6203">_xlfn.SUM(_xlfn.NORM.DIST($S$3:$S$1003,$G6203,$Q6203,FALSE)*WindSpeedStep*$T$3:$T$1003)</f>
        <v>342.7549815888035</v>
      </c>
      <c r="P6203" s="42">
        <f t="shared" si="288"/>
        <v>0.58549159207267942</v>
      </c>
      <c r="Q6203" s="42">
        <f t="shared" si="290"/>
        <v>0.68732712950224306</v>
      </c>
    </row>
    <row r="6204" spans="5:17" x14ac:dyDescent="0.2">
      <c r="E6204" s="15" t="s">
        <v>929</v>
      </c>
      <c r="F6204" s="21">
        <v>6.4097435121186015</v>
      </c>
      <c r="G6204" s="21">
        <v>6.439270150833508</v>
      </c>
      <c r="H6204" s="24">
        <v>0.10140811387711154</v>
      </c>
      <c r="I6204" s="3">
        <f t="shared" si="289"/>
        <v>454.65999999997916</v>
      </c>
      <c r="J6204" s="3">
        <f>INDEX(PowerArray,MIN(MaximumPowerIndex,ROUND(G6204*100,0)))</f>
        <v>461.43999999997902</v>
      </c>
      <c r="K6204" s="3">
        <f>MIN(J6204-M6204+N6204,'Power Look Up'!$F$4)</f>
        <v>461.81900037529914</v>
      </c>
      <c r="M6204" s="50">
        <f t="array" ref="M6204">_xlfn.SUM(_xlfn.NORM.DIST($S$3:$S$1003,$G6204,$P6204,FALSE)*WindSpeedStep*$T$3:$T$1003)</f>
        <v>458.7274074831596</v>
      </c>
      <c r="N6204" s="50">
        <f t="array" ref="N6204">_xlfn.SUM(_xlfn.NORM.DIST($S$3:$S$1003,$G6204,$Q6204,FALSE)*WindSpeedStep*$T$3:$T$1003)</f>
        <v>459.10640785847971</v>
      </c>
      <c r="P6204" s="42">
        <f t="shared" si="288"/>
        <v>0.64392701508335082</v>
      </c>
      <c r="Q6204" s="42">
        <f t="shared" si="290"/>
        <v>0.6529942407412096</v>
      </c>
    </row>
    <row r="6205" spans="5:17" x14ac:dyDescent="0.2">
      <c r="E6205" s="15" t="s">
        <v>930</v>
      </c>
      <c r="F6205" s="21">
        <v>5.7456289152987923</v>
      </c>
      <c r="G6205" s="21">
        <v>5.7697972249961236</v>
      </c>
      <c r="H6205" s="24">
        <v>7.8320407849833878E-2</v>
      </c>
      <c r="I6205" s="3">
        <f t="shared" si="289"/>
        <v>321.49999999998732</v>
      </c>
      <c r="J6205" s="3">
        <f>INDEX(PowerArray,MIN(MaximumPowerIndex,ROUND(G6205*100,0)))</f>
        <v>324.73999999998728</v>
      </c>
      <c r="K6205" s="3">
        <f>MIN(J6205-M6205+N6205,'Power Look Up'!$F$4)</f>
        <v>321.79543390817975</v>
      </c>
      <c r="M6205" s="50">
        <f t="array" ref="M6205">_xlfn.SUM(_xlfn.NORM.DIST($S$3:$S$1003,$G6205,$P6205,FALSE)*WindSpeedStep*$T$3:$T$1003)</f>
        <v>324.06573626087635</v>
      </c>
      <c r="N6205" s="50">
        <f t="array" ref="N6205">_xlfn.SUM(_xlfn.NORM.DIST($S$3:$S$1003,$G6205,$Q6205,FALSE)*WindSpeedStep*$T$3:$T$1003)</f>
        <v>321.12117016906882</v>
      </c>
      <c r="P6205" s="42">
        <f t="shared" si="288"/>
        <v>0.57697972249961238</v>
      </c>
      <c r="Q6205" s="42">
        <f t="shared" si="290"/>
        <v>0.45189287187253613</v>
      </c>
    </row>
    <row r="6206" spans="5:17" x14ac:dyDescent="0.2">
      <c r="E6206" s="15" t="s">
        <v>931</v>
      </c>
      <c r="F6206" s="21">
        <v>4.9195890611132942</v>
      </c>
      <c r="G6206" s="21">
        <v>4.9266691575448833</v>
      </c>
      <c r="H6206" s="24">
        <v>6.5046083326233059E-2</v>
      </c>
      <c r="I6206" s="3">
        <f t="shared" si="289"/>
        <v>191.27999999999341</v>
      </c>
      <c r="J6206" s="3">
        <f>INDEX(PowerArray,MIN(MaximumPowerIndex,ROUND(G6206*100,0)))</f>
        <v>192.36999999999338</v>
      </c>
      <c r="K6206" s="3">
        <f>MIN(J6206-M6206+N6206,'Power Look Up'!$F$4)</f>
        <v>192.38249279164512</v>
      </c>
      <c r="M6206" s="50">
        <f t="array" ref="M6206">_xlfn.SUM(_xlfn.NORM.DIST($S$3:$S$1003,$G6206,$P6206,FALSE)*WindSpeedStep*$T$3:$T$1003)</f>
        <v>182.81345992367909</v>
      </c>
      <c r="N6206" s="50">
        <f t="array" ref="N6206">_xlfn.SUM(_xlfn.NORM.DIST($S$3:$S$1003,$G6206,$Q6206,FALSE)*WindSpeedStep*$T$3:$T$1003)</f>
        <v>182.82595271533083</v>
      </c>
      <c r="P6206" s="42">
        <f t="shared" si="288"/>
        <v>0.49266691575448834</v>
      </c>
      <c r="Q6206" s="42">
        <f t="shared" si="290"/>
        <v>0.32046053254244689</v>
      </c>
    </row>
    <row r="6207" spans="5:17" x14ac:dyDescent="0.2">
      <c r="E6207" s="15" t="s">
        <v>932</v>
      </c>
      <c r="F6207" s="21">
        <v>5.1660979213990661</v>
      </c>
      <c r="G6207" s="21">
        <v>5.1488763517044731</v>
      </c>
      <c r="H6207" s="24">
        <v>6.5813696366777794E-2</v>
      </c>
      <c r="I6207" s="3">
        <f t="shared" si="289"/>
        <v>227.53999999998933</v>
      </c>
      <c r="J6207" s="3">
        <f>INDEX(PowerArray,MIN(MaximumPowerIndex,ROUND(G6207*100,0)))</f>
        <v>224.29999999998941</v>
      </c>
      <c r="K6207" s="3">
        <f>MIN(J6207-M6207+N6207,'Power Look Up'!$F$4)</f>
        <v>224.26716990732228</v>
      </c>
      <c r="M6207" s="50">
        <f t="array" ref="M6207">_xlfn.SUM(_xlfn.NORM.DIST($S$3:$S$1003,$G6207,$P6207,FALSE)*WindSpeedStep*$T$3:$T$1003)</f>
        <v>218.55172355949088</v>
      </c>
      <c r="N6207" s="50">
        <f t="array" ref="N6207">_xlfn.SUM(_xlfn.NORM.DIST($S$3:$S$1003,$G6207,$Q6207,FALSE)*WindSpeedStep*$T$3:$T$1003)</f>
        <v>218.51889346682376</v>
      </c>
      <c r="P6207" s="42">
        <f t="shared" si="288"/>
        <v>0.51488763517044733</v>
      </c>
      <c r="Q6207" s="42">
        <f t="shared" si="290"/>
        <v>0.33886658484116078</v>
      </c>
    </row>
    <row r="6208" spans="5:17" x14ac:dyDescent="0.2">
      <c r="E6208" s="15" t="s">
        <v>933</v>
      </c>
      <c r="F6208" s="21">
        <v>5.0131895104512045</v>
      </c>
      <c r="G6208" s="21">
        <v>5.069272376757934</v>
      </c>
      <c r="H6208" s="24">
        <v>7.3805308821588658E-2</v>
      </c>
      <c r="I6208" s="3">
        <f t="shared" si="289"/>
        <v>201.61999999998989</v>
      </c>
      <c r="J6208" s="3">
        <f>INDEX(PowerArray,MIN(MaximumPowerIndex,ROUND(G6208*100,0)))</f>
        <v>211.33999999998969</v>
      </c>
      <c r="K6208" s="3">
        <f>MIN(J6208-M6208+N6208,'Power Look Up'!$F$4)</f>
        <v>211.28413047815363</v>
      </c>
      <c r="M6208" s="50">
        <f t="array" ref="M6208">_xlfn.SUM(_xlfn.NORM.DIST($S$3:$S$1003,$G6208,$P6208,FALSE)*WindSpeedStep*$T$3:$T$1003)</f>
        <v>205.69342407733927</v>
      </c>
      <c r="N6208" s="50">
        <f t="array" ref="N6208">_xlfn.SUM(_xlfn.NORM.DIST($S$3:$S$1003,$G6208,$Q6208,FALSE)*WindSpeedStep*$T$3:$T$1003)</f>
        <v>205.63755455550321</v>
      </c>
      <c r="P6208" s="42">
        <f t="shared" si="288"/>
        <v>0.5069272376757934</v>
      </c>
      <c r="Q6208" s="42">
        <f t="shared" si="290"/>
        <v>0.37413921326736804</v>
      </c>
    </row>
    <row r="6209" spans="5:17" x14ac:dyDescent="0.2">
      <c r="E6209" s="15" t="s">
        <v>934</v>
      </c>
      <c r="F6209" s="21">
        <v>5.9953838136259794</v>
      </c>
      <c r="G6209" s="21">
        <v>5.9889386065200281</v>
      </c>
      <c r="H6209" s="24">
        <v>8.0061596541839794E-2</v>
      </c>
      <c r="I6209" s="3">
        <f t="shared" si="289"/>
        <v>361.99999999998647</v>
      </c>
      <c r="J6209" s="3">
        <f>INDEX(PowerArray,MIN(MaximumPowerIndex,ROUND(G6209*100,0)))</f>
        <v>360.37999999998652</v>
      </c>
      <c r="K6209" s="3">
        <f>MIN(J6209-M6209+N6209,'Power Look Up'!$F$4)</f>
        <v>356.79397985370935</v>
      </c>
      <c r="M6209" s="50">
        <f t="array" ref="M6209">_xlfn.SUM(_xlfn.NORM.DIST($S$3:$S$1003,$G6209,$P6209,FALSE)*WindSpeedStep*$T$3:$T$1003)</f>
        <v>365.18872695208393</v>
      </c>
      <c r="N6209" s="50">
        <f t="array" ref="N6209">_xlfn.SUM(_xlfn.NORM.DIST($S$3:$S$1003,$G6209,$Q6209,FALSE)*WindSpeedStep*$T$3:$T$1003)</f>
        <v>361.60270680580675</v>
      </c>
      <c r="P6209" s="42">
        <f t="shared" si="288"/>
        <v>0.59889386065200279</v>
      </c>
      <c r="Q6209" s="42">
        <f t="shared" si="290"/>
        <v>0.47948398642905471</v>
      </c>
    </row>
    <row r="6210" spans="5:17" x14ac:dyDescent="0.2">
      <c r="E6210" s="15" t="s">
        <v>935</v>
      </c>
      <c r="F6210" s="21">
        <v>5.4561979280586899</v>
      </c>
      <c r="G6210" s="21">
        <v>5.4693403495669193</v>
      </c>
      <c r="H6210" s="24">
        <v>0.10630112903663731</v>
      </c>
      <c r="I6210" s="3">
        <f t="shared" si="289"/>
        <v>274.51999999998833</v>
      </c>
      <c r="J6210" s="3">
        <f>INDEX(PowerArray,MIN(MaximumPowerIndex,ROUND(G6210*100,0)))</f>
        <v>276.13999999998828</v>
      </c>
      <c r="K6210" s="3">
        <f>MIN(J6210-M6210+N6210,'Power Look Up'!$F$4)</f>
        <v>276.66768845987849</v>
      </c>
      <c r="M6210" s="50">
        <f t="array" ref="M6210">_xlfn.SUM(_xlfn.NORM.DIST($S$3:$S$1003,$G6210,$P6210,FALSE)*WindSpeedStep*$T$3:$T$1003)</f>
        <v>271.45367416360625</v>
      </c>
      <c r="N6210" s="50">
        <f t="array" ref="N6210">_xlfn.SUM(_xlfn.NORM.DIST($S$3:$S$1003,$G6210,$Q6210,FALSE)*WindSpeedStep*$T$3:$T$1003)</f>
        <v>271.98136262349647</v>
      </c>
      <c r="P6210" s="42">
        <f t="shared" si="288"/>
        <v>0.54693403495669191</v>
      </c>
      <c r="Q6210" s="42">
        <f t="shared" si="290"/>
        <v>0.58139705424460009</v>
      </c>
    </row>
    <row r="6211" spans="5:17" x14ac:dyDescent="0.2">
      <c r="E6211" s="15" t="s">
        <v>936</v>
      </c>
      <c r="F6211" s="21">
        <v>5.5105309386034005</v>
      </c>
      <c r="G6211" s="21">
        <v>5.4717764659877854</v>
      </c>
      <c r="H6211" s="24">
        <v>8.529123694914191E-2</v>
      </c>
      <c r="I6211" s="3">
        <f t="shared" si="289"/>
        <v>282.61999999998818</v>
      </c>
      <c r="J6211" s="3">
        <f>INDEX(PowerArray,MIN(MaximumPowerIndex,ROUND(G6211*100,0)))</f>
        <v>276.13999999998828</v>
      </c>
      <c r="K6211" s="3">
        <f>MIN(J6211-M6211+N6211,'Power Look Up'!$F$4)</f>
        <v>275.12655784542102</v>
      </c>
      <c r="M6211" s="50">
        <f t="array" ref="M6211">_xlfn.SUM(_xlfn.NORM.DIST($S$3:$S$1003,$G6211,$P6211,FALSE)*WindSpeedStep*$T$3:$T$1003)</f>
        <v>271.86602836275938</v>
      </c>
      <c r="N6211" s="50">
        <f t="array" ref="N6211">_xlfn.SUM(_xlfn.NORM.DIST($S$3:$S$1003,$G6211,$Q6211,FALSE)*WindSpeedStep*$T$3:$T$1003)</f>
        <v>270.85258620819212</v>
      </c>
      <c r="P6211" s="42">
        <f t="shared" ref="P6211:P6274" si="291">ReferenceTurbulence*G6211</f>
        <v>0.54717764659877854</v>
      </c>
      <c r="Q6211" s="42">
        <f t="shared" si="290"/>
        <v>0.46669458309330253</v>
      </c>
    </row>
    <row r="6212" spans="5:17" x14ac:dyDescent="0.2">
      <c r="E6212" s="15" t="s">
        <v>937</v>
      </c>
      <c r="F6212" s="21">
        <v>6.6309313479312229</v>
      </c>
      <c r="G6212" s="21">
        <v>6.6068156787865551</v>
      </c>
      <c r="H6212" s="24">
        <v>0.10858203202852221</v>
      </c>
      <c r="I6212" s="3">
        <f t="shared" ref="I6212:I6275" si="292">INDEX(PowerArray,MIN(MaximumPowerIndex,ROUND(F6212*100,0)))</f>
        <v>504.37999999997811</v>
      </c>
      <c r="J6212" s="3">
        <f>INDEX(PowerArray,MIN(MaximumPowerIndex,ROUND(G6212*100,0)))</f>
        <v>499.85999999997819</v>
      </c>
      <c r="K6212" s="3">
        <f>MIN(J6212-M6212+N6212,'Power Look Up'!$F$4)</f>
        <v>502.45675869949105</v>
      </c>
      <c r="M6212" s="50">
        <f t="array" ref="M6212">_xlfn.SUM(_xlfn.NORM.DIST($S$3:$S$1003,$G6212,$P6212,FALSE)*WindSpeedStep*$T$3:$T$1003)</f>
        <v>496.93895549910536</v>
      </c>
      <c r="N6212" s="50">
        <f t="array" ref="N6212">_xlfn.SUM(_xlfn.NORM.DIST($S$3:$S$1003,$G6212,$Q6212,FALSE)*WindSpeedStep*$T$3:$T$1003)</f>
        <v>499.53571419861822</v>
      </c>
      <c r="P6212" s="42">
        <f t="shared" si="291"/>
        <v>0.66068156787865551</v>
      </c>
      <c r="Q6212" s="42">
        <f t="shared" ref="Q6212:Q6275" si="293">G6212*H6212</f>
        <v>0.71738147164054444</v>
      </c>
    </row>
    <row r="6213" spans="5:17" x14ac:dyDescent="0.2">
      <c r="E6213" s="15" t="s">
        <v>938</v>
      </c>
      <c r="F6213" s="21">
        <v>7.888177854547437</v>
      </c>
      <c r="G6213" s="21">
        <v>7.8370131154542246</v>
      </c>
      <c r="H6213" s="24">
        <v>8.3669513057380948E-2</v>
      </c>
      <c r="I6213" s="3">
        <f t="shared" si="292"/>
        <v>855.88999999996281</v>
      </c>
      <c r="J6213" s="3">
        <f>INDEX(PowerArray,MIN(MaximumPowerIndex,ROUND(G6213*100,0)))</f>
        <v>840.83999999996308</v>
      </c>
      <c r="K6213" s="3">
        <f>MIN(J6213-M6213+N6213,'Power Look Up'!$F$4)</f>
        <v>833.91632903691061</v>
      </c>
      <c r="M6213" s="50">
        <f t="array" ref="M6213">_xlfn.SUM(_xlfn.NORM.DIST($S$3:$S$1003,$G6213,$P6213,FALSE)*WindSpeedStep*$T$3:$T$1003)</f>
        <v>839.2297992763489</v>
      </c>
      <c r="N6213" s="50">
        <f t="array" ref="N6213">_xlfn.SUM(_xlfn.NORM.DIST($S$3:$S$1003,$G6213,$Q6213,FALSE)*WindSpeedStep*$T$3:$T$1003)</f>
        <v>832.30612831329643</v>
      </c>
      <c r="P6213" s="42">
        <f t="shared" si="291"/>
        <v>0.78370131154542255</v>
      </c>
      <c r="Q6213" s="42">
        <f t="shared" si="293"/>
        <v>0.65571907119436301</v>
      </c>
    </row>
    <row r="6214" spans="5:17" x14ac:dyDescent="0.2">
      <c r="E6214" s="15" t="s">
        <v>939</v>
      </c>
      <c r="F6214" s="21">
        <v>5.6726482994008274</v>
      </c>
      <c r="G6214" s="21">
        <v>5.6761838964697482</v>
      </c>
      <c r="H6214" s="24">
        <v>0.14807898457035049</v>
      </c>
      <c r="I6214" s="3">
        <f t="shared" si="292"/>
        <v>308.53999999998763</v>
      </c>
      <c r="J6214" s="3">
        <f>INDEX(PowerArray,MIN(MaximumPowerIndex,ROUND(G6214*100,0)))</f>
        <v>310.15999999998758</v>
      </c>
      <c r="K6214" s="3">
        <f>MIN(J6214-M6214+N6214,'Power Look Up'!$F$4)</f>
        <v>317.95901841544656</v>
      </c>
      <c r="M6214" s="50">
        <f t="array" ref="M6214">_xlfn.SUM(_xlfn.NORM.DIST($S$3:$S$1003,$G6214,$P6214,FALSE)*WindSpeedStep*$T$3:$T$1003)</f>
        <v>307.25520846862395</v>
      </c>
      <c r="N6214" s="50">
        <f t="array" ref="N6214">_xlfn.SUM(_xlfn.NORM.DIST($S$3:$S$1003,$G6214,$Q6214,FALSE)*WindSpeedStep*$T$3:$T$1003)</f>
        <v>315.05422688408294</v>
      </c>
      <c r="P6214" s="42">
        <f t="shared" si="291"/>
        <v>0.56761838964697486</v>
      </c>
      <c r="Q6214" s="42">
        <f t="shared" si="293"/>
        <v>0.84052354762381576</v>
      </c>
    </row>
    <row r="6215" spans="5:17" x14ac:dyDescent="0.2">
      <c r="E6215" s="15" t="s">
        <v>940</v>
      </c>
      <c r="F6215" s="21">
        <v>6.4197309706467021</v>
      </c>
      <c r="G6215" s="21">
        <v>6.3776595159332778</v>
      </c>
      <c r="H6215" s="24">
        <v>5.7634813934068559E-2</v>
      </c>
      <c r="I6215" s="3">
        <f t="shared" si="292"/>
        <v>456.9199999999791</v>
      </c>
      <c r="J6215" s="3">
        <f>INDEX(PowerArray,MIN(MaximumPowerIndex,ROUND(G6215*100,0)))</f>
        <v>447.8799999999793</v>
      </c>
      <c r="K6215" s="3">
        <f>MIN(J6215-M6215+N6215,'Power Look Up'!$F$4)</f>
        <v>439.10625336052533</v>
      </c>
      <c r="M6215" s="50">
        <f t="array" ref="M6215">_xlfn.SUM(_xlfn.NORM.DIST($S$3:$S$1003,$G6215,$P6215,FALSE)*WindSpeedStep*$T$3:$T$1003)</f>
        <v>445.15585306828046</v>
      </c>
      <c r="N6215" s="50">
        <f t="array" ref="N6215">_xlfn.SUM(_xlfn.NORM.DIST($S$3:$S$1003,$G6215,$Q6215,FALSE)*WindSpeedStep*$T$3:$T$1003)</f>
        <v>436.38210642882649</v>
      </c>
      <c r="P6215" s="42">
        <f t="shared" si="291"/>
        <v>0.63776595159332783</v>
      </c>
      <c r="Q6215" s="42">
        <f t="shared" si="293"/>
        <v>0.36757521953565619</v>
      </c>
    </row>
    <row r="6216" spans="5:17" x14ac:dyDescent="0.2">
      <c r="E6216" s="15" t="s">
        <v>941</v>
      </c>
      <c r="F6216" s="21">
        <v>7.037477528297976</v>
      </c>
      <c r="G6216" s="21">
        <v>6.9824165461933845</v>
      </c>
      <c r="H6216" s="24">
        <v>4.2628910542689212E-2</v>
      </c>
      <c r="I6216" s="3">
        <f t="shared" si="292"/>
        <v>600.03999999996824</v>
      </c>
      <c r="J6216" s="3">
        <f>INDEX(PowerArray,MIN(MaximumPowerIndex,ROUND(G6216*100,0)))</f>
        <v>583.47999999997637</v>
      </c>
      <c r="K6216" s="3">
        <f>MIN(J6216-M6216+N6216,'Power Look Up'!$F$4)</f>
        <v>568.51479868896911</v>
      </c>
      <c r="M6216" s="50">
        <f t="array" ref="M6216">_xlfn.SUM(_xlfn.NORM.DIST($S$3:$S$1003,$G6216,$P6216,FALSE)*WindSpeedStep*$T$3:$T$1003)</f>
        <v>589.7399592590815</v>
      </c>
      <c r="N6216" s="50">
        <f t="array" ref="N6216">_xlfn.SUM(_xlfn.NORM.DIST($S$3:$S$1003,$G6216,$Q6216,FALSE)*WindSpeedStep*$T$3:$T$1003)</f>
        <v>574.77475794807424</v>
      </c>
      <c r="P6216" s="42">
        <f t="shared" si="291"/>
        <v>0.69824165461933851</v>
      </c>
      <c r="Q6216" s="42">
        <f t="shared" si="293"/>
        <v>0.29765281031947077</v>
      </c>
    </row>
    <row r="6217" spans="5:17" x14ac:dyDescent="0.2">
      <c r="E6217" s="15" t="s">
        <v>942</v>
      </c>
      <c r="F6217" s="21">
        <v>6.8333528996213913</v>
      </c>
      <c r="G6217" s="21">
        <v>6.8190117616846395</v>
      </c>
      <c r="H6217" s="24">
        <v>6.1463238642814791E-2</v>
      </c>
      <c r="I6217" s="3">
        <f t="shared" si="292"/>
        <v>549.57999999997719</v>
      </c>
      <c r="J6217" s="3">
        <f>INDEX(PowerArray,MIN(MaximumPowerIndex,ROUND(G6217*100,0)))</f>
        <v>547.3199999999772</v>
      </c>
      <c r="K6217" s="3">
        <f>MIN(J6217-M6217+N6217,'Power Look Up'!$F$4)</f>
        <v>537.06453859477472</v>
      </c>
      <c r="M6217" s="50">
        <f t="array" ref="M6217">_xlfn.SUM(_xlfn.NORM.DIST($S$3:$S$1003,$G6217,$P6217,FALSE)*WindSpeedStep*$T$3:$T$1003)</f>
        <v>548.13588046444886</v>
      </c>
      <c r="N6217" s="50">
        <f t="array" ref="N6217">_xlfn.SUM(_xlfn.NORM.DIST($S$3:$S$1003,$G6217,$Q6217,FALSE)*WindSpeedStep*$T$3:$T$1003)</f>
        <v>537.88041905924638</v>
      </c>
      <c r="P6217" s="42">
        <f t="shared" si="291"/>
        <v>0.68190117616846402</v>
      </c>
      <c r="Q6217" s="42">
        <f t="shared" si="293"/>
        <v>0.41911854721658393</v>
      </c>
    </row>
    <row r="6218" spans="5:17" x14ac:dyDescent="0.2">
      <c r="E6218" s="15" t="s">
        <v>943</v>
      </c>
      <c r="F6218" s="21">
        <v>6.5508257418542195</v>
      </c>
      <c r="G6218" s="21">
        <v>6.5655053463594983</v>
      </c>
      <c r="H6218" s="24">
        <v>5.0375328699644679E-2</v>
      </c>
      <c r="I6218" s="3">
        <f t="shared" si="292"/>
        <v>486.29999999997847</v>
      </c>
      <c r="J6218" s="3">
        <f>INDEX(PowerArray,MIN(MaximumPowerIndex,ROUND(G6218*100,0)))</f>
        <v>490.81999999997839</v>
      </c>
      <c r="K6218" s="3">
        <f>MIN(J6218-M6218+N6218,'Power Look Up'!$F$4)</f>
        <v>480.17323278492881</v>
      </c>
      <c r="M6218" s="50">
        <f t="array" ref="M6218">_xlfn.SUM(_xlfn.NORM.DIST($S$3:$S$1003,$G6218,$P6218,FALSE)*WindSpeedStep*$T$3:$T$1003)</f>
        <v>487.33825952441219</v>
      </c>
      <c r="N6218" s="50">
        <f t="array" ref="N6218">_xlfn.SUM(_xlfn.NORM.DIST($S$3:$S$1003,$G6218,$Q6218,FALSE)*WindSpeedStep*$T$3:$T$1003)</f>
        <v>476.69149230936262</v>
      </c>
      <c r="P6218" s="42">
        <f t="shared" si="291"/>
        <v>0.65655053463594992</v>
      </c>
      <c r="Q6218" s="42">
        <f t="shared" si="293"/>
        <v>0.3307394899021342</v>
      </c>
    </row>
    <row r="6219" spans="5:17" x14ac:dyDescent="0.2">
      <c r="E6219" s="15" t="s">
        <v>944</v>
      </c>
      <c r="F6219" s="21">
        <v>6.530823101300685</v>
      </c>
      <c r="G6219" s="21">
        <v>6.4953367469229759</v>
      </c>
      <c r="H6219" s="24">
        <v>3.9811214599920514E-2</v>
      </c>
      <c r="I6219" s="3">
        <f t="shared" si="292"/>
        <v>481.7799999999786</v>
      </c>
      <c r="J6219" s="3">
        <f>INDEX(PowerArray,MIN(MaximumPowerIndex,ROUND(G6219*100,0)))</f>
        <v>474.99999999997874</v>
      </c>
      <c r="K6219" s="3">
        <f>MIN(J6219-M6219+N6219,'Power Look Up'!$F$4)</f>
        <v>463.91595381504362</v>
      </c>
      <c r="M6219" s="50">
        <f t="array" ref="M6219">_xlfn.SUM(_xlfn.NORM.DIST($S$3:$S$1003,$G6219,$P6219,FALSE)*WindSpeedStep*$T$3:$T$1003)</f>
        <v>471.30039753008947</v>
      </c>
      <c r="N6219" s="50">
        <f t="array" ref="N6219">_xlfn.SUM(_xlfn.NORM.DIST($S$3:$S$1003,$G6219,$Q6219,FALSE)*WindSpeedStep*$T$3:$T$1003)</f>
        <v>460.21635134515435</v>
      </c>
      <c r="P6219" s="42">
        <f t="shared" si="291"/>
        <v>0.64953367469229761</v>
      </c>
      <c r="Q6219" s="42">
        <f t="shared" si="293"/>
        <v>0.25858724513050019</v>
      </c>
    </row>
    <row r="6220" spans="5:17" x14ac:dyDescent="0.2">
      <c r="E6220" s="15" t="s">
        <v>945</v>
      </c>
      <c r="F6220" s="21">
        <v>7.1297670119908334</v>
      </c>
      <c r="G6220" s="21">
        <v>7.0827854863306321</v>
      </c>
      <c r="H6220" s="24">
        <v>5.610281504673021E-2</v>
      </c>
      <c r="I6220" s="3">
        <f t="shared" si="292"/>
        <v>627.12999999996759</v>
      </c>
      <c r="J6220" s="3">
        <f>INDEX(PowerArray,MIN(MaximumPowerIndex,ROUND(G6220*100,0)))</f>
        <v>612.07999999996798</v>
      </c>
      <c r="K6220" s="3">
        <f>MIN(J6220-M6220+N6220,'Power Look Up'!$F$4)</f>
        <v>599.58408534370267</v>
      </c>
      <c r="M6220" s="50">
        <f t="array" ref="M6220">_xlfn.SUM(_xlfn.NORM.DIST($S$3:$S$1003,$G6220,$P6220,FALSE)*WindSpeedStep*$T$3:$T$1003)</f>
        <v>616.24761415980618</v>
      </c>
      <c r="N6220" s="50">
        <f t="array" ref="N6220">_xlfn.SUM(_xlfn.NORM.DIST($S$3:$S$1003,$G6220,$Q6220,FALSE)*WindSpeedStep*$T$3:$T$1003)</f>
        <v>603.75169950354086</v>
      </c>
      <c r="P6220" s="42">
        <f t="shared" si="291"/>
        <v>0.70827854863306328</v>
      </c>
      <c r="Q6220" s="42">
        <f t="shared" si="293"/>
        <v>0.39736420415527252</v>
      </c>
    </row>
    <row r="6221" spans="5:17" x14ac:dyDescent="0.2">
      <c r="E6221" s="15" t="s">
        <v>946</v>
      </c>
      <c r="F6221" s="21">
        <v>7.0517682348413597</v>
      </c>
      <c r="G6221" s="21">
        <v>7.0840150014812862</v>
      </c>
      <c r="H6221" s="24">
        <v>5.9559529753809119E-2</v>
      </c>
      <c r="I6221" s="3">
        <f t="shared" si="292"/>
        <v>603.04999999996812</v>
      </c>
      <c r="J6221" s="3">
        <f>INDEX(PowerArray,MIN(MaximumPowerIndex,ROUND(G6221*100,0)))</f>
        <v>612.07999999996798</v>
      </c>
      <c r="K6221" s="3">
        <f>MIN(J6221-M6221+N6221,'Power Look Up'!$F$4)</f>
        <v>600.35687077398723</v>
      </c>
      <c r="M6221" s="50">
        <f t="array" ref="M6221">_xlfn.SUM(_xlfn.NORM.DIST($S$3:$S$1003,$G6221,$P6221,FALSE)*WindSpeedStep*$T$3:$T$1003)</f>
        <v>616.57685835476389</v>
      </c>
      <c r="N6221" s="50">
        <f t="array" ref="N6221">_xlfn.SUM(_xlfn.NORM.DIST($S$3:$S$1003,$G6221,$Q6221,FALSE)*WindSpeedStep*$T$3:$T$1003)</f>
        <v>604.85372912878313</v>
      </c>
      <c r="P6221" s="42">
        <f t="shared" si="291"/>
        <v>0.70840150014812864</v>
      </c>
      <c r="Q6221" s="42">
        <f t="shared" si="293"/>
        <v>0.42192060225715483</v>
      </c>
    </row>
    <row r="6222" spans="5:17" x14ac:dyDescent="0.2">
      <c r="E6222" s="15" t="s">
        <v>947</v>
      </c>
      <c r="F6222" s="21">
        <v>7.228050872894304</v>
      </c>
      <c r="G6222" s="21">
        <v>7.2604796911274514</v>
      </c>
      <c r="H6222" s="24">
        <v>9.6844918818301193E-2</v>
      </c>
      <c r="I6222" s="3">
        <f t="shared" si="292"/>
        <v>657.22999999996694</v>
      </c>
      <c r="J6222" s="3">
        <f>INDEX(PowerArray,MIN(MaximumPowerIndex,ROUND(G6222*100,0)))</f>
        <v>666.25999999996679</v>
      </c>
      <c r="K6222" s="3">
        <f>MIN(J6222-M6222+N6222,'Power Look Up'!$F$4)</f>
        <v>665.07991961725031</v>
      </c>
      <c r="M6222" s="50">
        <f t="array" ref="M6222">_xlfn.SUM(_xlfn.NORM.DIST($S$3:$S$1003,$G6222,$P6222,FALSE)*WindSpeedStep*$T$3:$T$1003)</f>
        <v>664.97524327607312</v>
      </c>
      <c r="N6222" s="50">
        <f t="array" ref="N6222">_xlfn.SUM(_xlfn.NORM.DIST($S$3:$S$1003,$G6222,$Q6222,FALSE)*WindSpeedStep*$T$3:$T$1003)</f>
        <v>663.79516289335663</v>
      </c>
      <c r="P6222" s="42">
        <f t="shared" si="291"/>
        <v>0.72604796911274516</v>
      </c>
      <c r="Q6222" s="42">
        <f t="shared" si="293"/>
        <v>0.70314056626916255</v>
      </c>
    </row>
    <row r="6223" spans="5:17" x14ac:dyDescent="0.2">
      <c r="E6223" s="15" t="s">
        <v>948</v>
      </c>
      <c r="F6223" s="21">
        <v>8.4951027711570326</v>
      </c>
      <c r="G6223" s="21">
        <v>8.4396931078900881</v>
      </c>
      <c r="H6223" s="24">
        <v>3.5314463883659407E-2</v>
      </c>
      <c r="I6223" s="3">
        <f t="shared" si="292"/>
        <v>1072.4999999999498</v>
      </c>
      <c r="J6223" s="3">
        <f>INDEX(PowerArray,MIN(MaximumPowerIndex,ROUND(G6223*100,0)))</f>
        <v>1050.4799999999502</v>
      </c>
      <c r="K6223" s="3">
        <f>MIN(J6223-M6223+N6223,'Power Look Up'!$F$4)</f>
        <v>1027.1536271955699</v>
      </c>
      <c r="M6223" s="50">
        <f t="array" ref="M6223">_xlfn.SUM(_xlfn.NORM.DIST($S$3:$S$1003,$G6223,$P6223,FALSE)*WindSpeedStep*$T$3:$T$1003)</f>
        <v>1047.7120424026075</v>
      </c>
      <c r="N6223" s="50">
        <f t="array" ref="N6223">_xlfn.SUM(_xlfn.NORM.DIST($S$3:$S$1003,$G6223,$Q6223,FALSE)*WindSpeedStep*$T$3:$T$1003)</f>
        <v>1024.3856695982272</v>
      </c>
      <c r="P6223" s="42">
        <f t="shared" si="291"/>
        <v>0.84396931078900883</v>
      </c>
      <c r="Q6223" s="42">
        <f t="shared" si="293"/>
        <v>0.29804323744775374</v>
      </c>
    </row>
    <row r="6224" spans="5:17" x14ac:dyDescent="0.2">
      <c r="E6224" s="15" t="s">
        <v>949</v>
      </c>
      <c r="F6224" s="21">
        <v>8.5480778073344954</v>
      </c>
      <c r="G6224" s="21">
        <v>8.5685835750187955</v>
      </c>
      <c r="H6224" s="24">
        <v>3.9775024006949294E-2</v>
      </c>
      <c r="I6224" s="3">
        <f t="shared" si="292"/>
        <v>1090.8499999999494</v>
      </c>
      <c r="J6224" s="3">
        <f>INDEX(PowerArray,MIN(MaximumPowerIndex,ROUND(G6224*100,0)))</f>
        <v>1098.1899999999494</v>
      </c>
      <c r="K6224" s="3">
        <f>MIN(J6224-M6224+N6224,'Power Look Up'!$F$4)</f>
        <v>1075.304507268781</v>
      </c>
      <c r="M6224" s="50">
        <f t="array" ref="M6224">_xlfn.SUM(_xlfn.NORM.DIST($S$3:$S$1003,$G6224,$P6224,FALSE)*WindSpeedStep*$T$3:$T$1003)</f>
        <v>1095.3796474818353</v>
      </c>
      <c r="N6224" s="50">
        <f t="array" ref="N6224">_xlfn.SUM(_xlfn.NORM.DIST($S$3:$S$1003,$G6224,$Q6224,FALSE)*WindSpeedStep*$T$3:$T$1003)</f>
        <v>1072.4941547506669</v>
      </c>
      <c r="P6224" s="42">
        <f t="shared" si="291"/>
        <v>0.85685835750187955</v>
      </c>
      <c r="Q6224" s="42">
        <f t="shared" si="293"/>
        <v>0.34081561740192401</v>
      </c>
    </row>
    <row r="6225" spans="5:17" x14ac:dyDescent="0.2">
      <c r="E6225" s="15" t="s">
        <v>950</v>
      </c>
      <c r="F6225" s="21">
        <v>8.3811579899484965</v>
      </c>
      <c r="G6225" s="21">
        <v>8.2953777574393079</v>
      </c>
      <c r="H6225" s="24">
        <v>6.2043932428386961E-2</v>
      </c>
      <c r="I6225" s="3">
        <f t="shared" si="292"/>
        <v>1028.4599999999507</v>
      </c>
      <c r="J6225" s="3">
        <f>INDEX(PowerArray,MIN(MaximumPowerIndex,ROUND(G6225*100,0)))</f>
        <v>999.09999999995136</v>
      </c>
      <c r="K6225" s="3">
        <f>MIN(J6225-M6225+N6225,'Power Look Up'!$F$4)</f>
        <v>982.984321297816</v>
      </c>
      <c r="M6225" s="50">
        <f t="array" ref="M6225">_xlfn.SUM(_xlfn.NORM.DIST($S$3:$S$1003,$G6225,$P6225,FALSE)*WindSpeedStep*$T$3:$T$1003)</f>
        <v>995.49970196977654</v>
      </c>
      <c r="N6225" s="50">
        <f t="array" ref="N6225">_xlfn.SUM(_xlfn.NORM.DIST($S$3:$S$1003,$G6225,$Q6225,FALSE)*WindSpeedStep*$T$3:$T$1003)</f>
        <v>979.38402326764117</v>
      </c>
      <c r="P6225" s="42">
        <f t="shared" si="291"/>
        <v>0.82953777574393084</v>
      </c>
      <c r="Q6225" s="42">
        <f t="shared" si="293"/>
        <v>0.51467785705050861</v>
      </c>
    </row>
    <row r="6226" spans="5:17" x14ac:dyDescent="0.2">
      <c r="E6226" s="15" t="s">
        <v>951</v>
      </c>
      <c r="F6226" s="21">
        <v>7.6852283366318304</v>
      </c>
      <c r="G6226" s="21">
        <v>7.5815100121624992</v>
      </c>
      <c r="H6226" s="24">
        <v>3.6433530369601785E-2</v>
      </c>
      <c r="I6226" s="3">
        <f t="shared" si="292"/>
        <v>795.68999999996402</v>
      </c>
      <c r="J6226" s="3">
        <f>INDEX(PowerArray,MIN(MaximumPowerIndex,ROUND(G6226*100,0)))</f>
        <v>762.57999999996468</v>
      </c>
      <c r="K6226" s="3">
        <f>MIN(J6226-M6226+N6226,'Power Look Up'!$F$4)</f>
        <v>745.09327810417585</v>
      </c>
      <c r="M6226" s="50">
        <f t="array" ref="M6226">_xlfn.SUM(_xlfn.NORM.DIST($S$3:$S$1003,$G6226,$P6226,FALSE)*WindSpeedStep*$T$3:$T$1003)</f>
        <v>758.92312760674599</v>
      </c>
      <c r="N6226" s="50">
        <f t="array" ref="N6226">_xlfn.SUM(_xlfn.NORM.DIST($S$3:$S$1003,$G6226,$Q6226,FALSE)*WindSpeedStep*$T$3:$T$1003)</f>
        <v>741.43640571095716</v>
      </c>
      <c r="P6226" s="42">
        <f t="shared" si="291"/>
        <v>0.75815100121625001</v>
      </c>
      <c r="Q6226" s="42">
        <f t="shared" si="293"/>
        <v>0.27622117527556239</v>
      </c>
    </row>
    <row r="6227" spans="5:17" x14ac:dyDescent="0.2">
      <c r="E6227" s="15" t="s">
        <v>952</v>
      </c>
      <c r="F6227" s="21">
        <v>8.0577150459521967</v>
      </c>
      <c r="G6227" s="21">
        <v>8.0225528814709062</v>
      </c>
      <c r="H6227" s="24">
        <v>3.2267212046746596E-2</v>
      </c>
      <c r="I6227" s="3">
        <f t="shared" si="292"/>
        <v>911.01999999995326</v>
      </c>
      <c r="J6227" s="3">
        <f>INDEX(PowerArray,MIN(MaximumPowerIndex,ROUND(G6227*100,0)))</f>
        <v>896.33999999995353</v>
      </c>
      <c r="K6227" s="3">
        <f>MIN(J6227-M6227+N6227,'Power Look Up'!$F$4)</f>
        <v>873.67157120897946</v>
      </c>
      <c r="M6227" s="50">
        <f t="array" ref="M6227">_xlfn.SUM(_xlfn.NORM.DIST($S$3:$S$1003,$G6227,$P6227,FALSE)*WindSpeedStep*$T$3:$T$1003)</f>
        <v>900.63596817789812</v>
      </c>
      <c r="N6227" s="50">
        <f t="array" ref="N6227">_xlfn.SUM(_xlfn.NORM.DIST($S$3:$S$1003,$G6227,$Q6227,FALSE)*WindSpeedStep*$T$3:$T$1003)</f>
        <v>877.96753938692405</v>
      </c>
      <c r="P6227" s="42">
        <f t="shared" si="291"/>
        <v>0.80225528814709068</v>
      </c>
      <c r="Q6227" s="42">
        <f t="shared" si="293"/>
        <v>0.25886541498265964</v>
      </c>
    </row>
    <row r="6228" spans="5:17" x14ac:dyDescent="0.2">
      <c r="E6228" s="15" t="s">
        <v>953</v>
      </c>
      <c r="F6228" s="21">
        <v>8.0761213360695425</v>
      </c>
      <c r="G6228" s="21">
        <v>8.1103383884530693</v>
      </c>
      <c r="H6228" s="24">
        <v>3.7146544425990871E-2</v>
      </c>
      <c r="I6228" s="3">
        <f t="shared" si="292"/>
        <v>918.35999999995306</v>
      </c>
      <c r="J6228" s="3">
        <f>INDEX(PowerArray,MIN(MaximumPowerIndex,ROUND(G6228*100,0)))</f>
        <v>929.36999999995282</v>
      </c>
      <c r="K6228" s="3">
        <f>MIN(J6228-M6228+N6228,'Power Look Up'!$F$4)</f>
        <v>907.38032881550271</v>
      </c>
      <c r="M6228" s="50">
        <f t="array" ref="M6228">_xlfn.SUM(_xlfn.NORM.DIST($S$3:$S$1003,$G6228,$P6228,FALSE)*WindSpeedStep*$T$3:$T$1003)</f>
        <v>930.58071100329312</v>
      </c>
      <c r="N6228" s="50">
        <f t="array" ref="N6228">_xlfn.SUM(_xlfn.NORM.DIST($S$3:$S$1003,$G6228,$Q6228,FALSE)*WindSpeedStep*$T$3:$T$1003)</f>
        <v>908.591039818843</v>
      </c>
      <c r="P6228" s="42">
        <f t="shared" si="291"/>
        <v>0.811033838845307</v>
      </c>
      <c r="Q6228" s="42">
        <f t="shared" si="293"/>
        <v>0.30127104525649112</v>
      </c>
    </row>
    <row r="6229" spans="5:17" x14ac:dyDescent="0.2">
      <c r="E6229" s="15" t="s">
        <v>954</v>
      </c>
      <c r="F6229" s="21">
        <v>8.464171685835197</v>
      </c>
      <c r="G6229" s="21">
        <v>8.4262583403804996</v>
      </c>
      <c r="H6229" s="24">
        <v>3.1899163913681639E-2</v>
      </c>
      <c r="I6229" s="3">
        <f t="shared" si="292"/>
        <v>1057.8199999999501</v>
      </c>
      <c r="J6229" s="3">
        <f>INDEX(PowerArray,MIN(MaximumPowerIndex,ROUND(G6229*100,0)))</f>
        <v>1046.8099999999504</v>
      </c>
      <c r="K6229" s="3">
        <f>MIN(J6229-M6229+N6229,'Power Look Up'!$F$4)</f>
        <v>1023.1199435981734</v>
      </c>
      <c r="M6229" s="50">
        <f t="array" ref="M6229">_xlfn.SUM(_xlfn.NORM.DIST($S$3:$S$1003,$G6229,$P6229,FALSE)*WindSpeedStep*$T$3:$T$1003)</f>
        <v>1042.7971957642474</v>
      </c>
      <c r="N6229" s="50">
        <f t="array" ref="N6229">_xlfn.SUM(_xlfn.NORM.DIST($S$3:$S$1003,$G6229,$Q6229,FALSE)*WindSpeedStep*$T$3:$T$1003)</f>
        <v>1019.1071393624704</v>
      </c>
      <c r="P6229" s="42">
        <f t="shared" si="291"/>
        <v>0.84262583403805003</v>
      </c>
      <c r="Q6229" s="42">
        <f t="shared" si="293"/>
        <v>0.26879059597882454</v>
      </c>
    </row>
    <row r="6230" spans="5:17" x14ac:dyDescent="0.2">
      <c r="E6230" s="15" t="s">
        <v>955</v>
      </c>
      <c r="F6230" s="21">
        <v>8.3435135352280838</v>
      </c>
      <c r="G6230" s="21">
        <v>8.2738296954523705</v>
      </c>
      <c r="H6230" s="24">
        <v>2.9963395989524914E-2</v>
      </c>
      <c r="I6230" s="3">
        <f t="shared" si="292"/>
        <v>1013.7799999999511</v>
      </c>
      <c r="J6230" s="3">
        <f>INDEX(PowerArray,MIN(MaximumPowerIndex,ROUND(G6230*100,0)))</f>
        <v>988.0899999999516</v>
      </c>
      <c r="K6230" s="3">
        <f>MIN(J6230-M6230+N6230,'Power Look Up'!$F$4)</f>
        <v>964.42107190942863</v>
      </c>
      <c r="M6230" s="50">
        <f t="array" ref="M6230">_xlfn.SUM(_xlfn.NORM.DIST($S$3:$S$1003,$G6230,$P6230,FALSE)*WindSpeedStep*$T$3:$T$1003)</f>
        <v>987.81860776574683</v>
      </c>
      <c r="N6230" s="50">
        <f t="array" ref="N6230">_xlfn.SUM(_xlfn.NORM.DIST($S$3:$S$1003,$G6230,$Q6230,FALSE)*WindSpeedStep*$T$3:$T$1003)</f>
        <v>964.14967967522387</v>
      </c>
      <c r="P6230" s="42">
        <f t="shared" si="291"/>
        <v>0.82738296954523705</v>
      </c>
      <c r="Q6230" s="42">
        <f t="shared" si="293"/>
        <v>0.24791203551472971</v>
      </c>
    </row>
    <row r="6231" spans="5:17" x14ac:dyDescent="0.2">
      <c r="E6231" s="15" t="s">
        <v>956</v>
      </c>
      <c r="F6231" s="21">
        <v>8.7528171363139862</v>
      </c>
      <c r="G6231" s="21">
        <v>8.7209217012739142</v>
      </c>
      <c r="H6231" s="24">
        <v>3.0847211337229338E-2</v>
      </c>
      <c r="I6231" s="3">
        <f t="shared" si="292"/>
        <v>1164.2499999999477</v>
      </c>
      <c r="J6231" s="3">
        <f>INDEX(PowerArray,MIN(MaximumPowerIndex,ROUND(G6231*100,0)))</f>
        <v>1153.2399999999479</v>
      </c>
      <c r="K6231" s="3">
        <f>MIN(J6231-M6231+N6231,'Power Look Up'!$F$4)</f>
        <v>1128.4237397113175</v>
      </c>
      <c r="M6231" s="50">
        <f t="array" ref="M6231">_xlfn.SUM(_xlfn.NORM.DIST($S$3:$S$1003,$G6231,$P6231,FALSE)*WindSpeedStep*$T$3:$T$1003)</f>
        <v>1152.7667772757354</v>
      </c>
      <c r="N6231" s="50">
        <f t="array" ref="N6231">_xlfn.SUM(_xlfn.NORM.DIST($S$3:$S$1003,$G6231,$Q6231,FALSE)*WindSpeedStep*$T$3:$T$1003)</f>
        <v>1127.9505169871049</v>
      </c>
      <c r="P6231" s="42">
        <f t="shared" si="291"/>
        <v>0.87209217012739149</v>
      </c>
      <c r="Q6231" s="42">
        <f t="shared" si="293"/>
        <v>0.26901611477462606</v>
      </c>
    </row>
    <row r="6232" spans="5:17" x14ac:dyDescent="0.2">
      <c r="E6232" s="15" t="s">
        <v>957</v>
      </c>
      <c r="F6232" s="21">
        <v>9.0830727819537973</v>
      </c>
      <c r="G6232" s="21">
        <v>9.0084577829014254</v>
      </c>
      <c r="H6232" s="24">
        <v>4.4037960457029256E-2</v>
      </c>
      <c r="I6232" s="3">
        <f t="shared" si="292"/>
        <v>1286.4799999999432</v>
      </c>
      <c r="J6232" s="3">
        <f>INDEX(PowerArray,MIN(MaximumPowerIndex,ROUND(G6232*100,0)))</f>
        <v>1259.8099999999438</v>
      </c>
      <c r="K6232" s="3">
        <f>MIN(J6232-M6232+N6232,'Power Look Up'!$F$4)</f>
        <v>1243.7763643362828</v>
      </c>
      <c r="M6232" s="50">
        <f t="array" ref="M6232">_xlfn.SUM(_xlfn.NORM.DIST($S$3:$S$1003,$G6232,$P6232,FALSE)*WindSpeedStep*$T$3:$T$1003)</f>
        <v>1263.0597925771579</v>
      </c>
      <c r="N6232" s="50">
        <f t="array" ref="N6232">_xlfn.SUM(_xlfn.NORM.DIST($S$3:$S$1003,$G6232,$Q6232,FALSE)*WindSpeedStep*$T$3:$T$1003)</f>
        <v>1247.0261569134968</v>
      </c>
      <c r="P6232" s="42">
        <f t="shared" si="291"/>
        <v>0.90084577829014256</v>
      </c>
      <c r="Q6232" s="42">
        <f t="shared" si="293"/>
        <v>0.39671410762223042</v>
      </c>
    </row>
    <row r="6233" spans="5:17" x14ac:dyDescent="0.2">
      <c r="E6233" s="15" t="s">
        <v>958</v>
      </c>
      <c r="F6233" s="21">
        <v>9.2895770285427446</v>
      </c>
      <c r="G6233" s="21">
        <v>9.1625434231217167</v>
      </c>
      <c r="H6233" s="24">
        <v>3.8753109952571564E-2</v>
      </c>
      <c r="I6233" s="3">
        <f t="shared" si="292"/>
        <v>1366.4899999999416</v>
      </c>
      <c r="J6233" s="3">
        <f>INDEX(PowerArray,MIN(MaximumPowerIndex,ROUND(G6233*100,0)))</f>
        <v>1316.9599999999425</v>
      </c>
      <c r="K6233" s="3">
        <f>MIN(J6233-M6233+N6233,'Power Look Up'!$F$4)</f>
        <v>1305.2119418326859</v>
      </c>
      <c r="M6233" s="50">
        <f t="array" ref="M6233">_xlfn.SUM(_xlfn.NORM.DIST($S$3:$S$1003,$G6233,$P6233,FALSE)*WindSpeedStep*$T$3:$T$1003)</f>
        <v>1322.4523623806392</v>
      </c>
      <c r="N6233" s="50">
        <f t="array" ref="N6233">_xlfn.SUM(_xlfn.NORM.DIST($S$3:$S$1003,$G6233,$Q6233,FALSE)*WindSpeedStep*$T$3:$T$1003)</f>
        <v>1310.7043042133826</v>
      </c>
      <c r="P6233" s="42">
        <f t="shared" si="291"/>
        <v>0.91625434231217173</v>
      </c>
      <c r="Q6233" s="42">
        <f t="shared" si="293"/>
        <v>0.35507705272144735</v>
      </c>
    </row>
    <row r="6234" spans="5:17" x14ac:dyDescent="0.2">
      <c r="E6234" s="15" t="s">
        <v>959</v>
      </c>
      <c r="F6234" s="21">
        <v>9.0953832180486085</v>
      </c>
      <c r="G6234" s="21">
        <v>9.0378353616867262</v>
      </c>
      <c r="H6234" s="24">
        <v>4.2878896979964033E-2</v>
      </c>
      <c r="I6234" s="3">
        <f t="shared" si="292"/>
        <v>1294.0999999999431</v>
      </c>
      <c r="J6234" s="3">
        <f>INDEX(PowerArray,MIN(MaximumPowerIndex,ROUND(G6234*100,0)))</f>
        <v>1271.2399999999434</v>
      </c>
      <c r="K6234" s="3">
        <f>MIN(J6234-M6234+N6234,'Power Look Up'!$F$4)</f>
        <v>1255.7465496625132</v>
      </c>
      <c r="M6234" s="50">
        <f t="array" ref="M6234">_xlfn.SUM(_xlfn.NORM.DIST($S$3:$S$1003,$G6234,$P6234,FALSE)*WindSpeedStep*$T$3:$T$1003)</f>
        <v>1274.3925658695775</v>
      </c>
      <c r="N6234" s="50">
        <f t="array" ref="N6234">_xlfn.SUM(_xlfn.NORM.DIST($S$3:$S$1003,$G6234,$Q6234,FALSE)*WindSpeedStep*$T$3:$T$1003)</f>
        <v>1258.8991155321473</v>
      </c>
      <c r="P6234" s="42">
        <f t="shared" si="291"/>
        <v>0.90378353616867269</v>
      </c>
      <c r="Q6234" s="42">
        <f t="shared" si="293"/>
        <v>0.3875324113956411</v>
      </c>
    </row>
    <row r="6235" spans="5:17" x14ac:dyDescent="0.2">
      <c r="E6235" s="15" t="s">
        <v>960</v>
      </c>
      <c r="F6235" s="21">
        <v>8.7999561897456484</v>
      </c>
      <c r="G6235" s="21">
        <v>8.7465788586932636</v>
      </c>
      <c r="H6235" s="24">
        <v>5.0000248923138972E-2</v>
      </c>
      <c r="I6235" s="3">
        <f t="shared" si="292"/>
        <v>1182.5999999999474</v>
      </c>
      <c r="J6235" s="3">
        <f>INDEX(PowerArray,MIN(MaximumPowerIndex,ROUND(G6235*100,0)))</f>
        <v>1164.2499999999477</v>
      </c>
      <c r="K6235" s="3">
        <f>MIN(J6235-M6235+N6235,'Power Look Up'!$F$4)</f>
        <v>1145.1591250133008</v>
      </c>
      <c r="M6235" s="50">
        <f t="array" ref="M6235">_xlfn.SUM(_xlfn.NORM.DIST($S$3:$S$1003,$G6235,$P6235,FALSE)*WindSpeedStep*$T$3:$T$1003)</f>
        <v>1162.5239359013799</v>
      </c>
      <c r="N6235" s="50">
        <f t="array" ref="N6235">_xlfn.SUM(_xlfn.NORM.DIST($S$3:$S$1003,$G6235,$Q6235,FALSE)*WindSpeedStep*$T$3:$T$1003)</f>
        <v>1143.433060914733</v>
      </c>
      <c r="P6235" s="42">
        <f t="shared" si="291"/>
        <v>0.87465788586932636</v>
      </c>
      <c r="Q6235" s="42">
        <f t="shared" si="293"/>
        <v>0.43733112016052794</v>
      </c>
    </row>
    <row r="6236" spans="5:17" x14ac:dyDescent="0.2">
      <c r="E6236" s="15" t="s">
        <v>961</v>
      </c>
      <c r="F6236" s="21">
        <v>8.7802642491732215</v>
      </c>
      <c r="G6236" s="21">
        <v>8.7571707549107636</v>
      </c>
      <c r="H6236" s="24">
        <v>6.8335073179203912E-2</v>
      </c>
      <c r="I6236" s="3">
        <f t="shared" si="292"/>
        <v>1175.2599999999477</v>
      </c>
      <c r="J6236" s="3">
        <f>INDEX(PowerArray,MIN(MaximumPowerIndex,ROUND(G6236*100,0)))</f>
        <v>1167.9199999999478</v>
      </c>
      <c r="K6236" s="3">
        <f>MIN(J6236-M6236+N6236,'Power Look Up'!$F$4)</f>
        <v>1155.8913562646746</v>
      </c>
      <c r="M6236" s="50">
        <f t="array" ref="M6236">_xlfn.SUM(_xlfn.NORM.DIST($S$3:$S$1003,$G6236,$P6236,FALSE)*WindSpeedStep*$T$3:$T$1003)</f>
        <v>1166.5585019526964</v>
      </c>
      <c r="N6236" s="50">
        <f t="array" ref="N6236">_xlfn.SUM(_xlfn.NORM.DIST($S$3:$S$1003,$G6236,$Q6236,FALSE)*WindSpeedStep*$T$3:$T$1003)</f>
        <v>1154.5298582174232</v>
      </c>
      <c r="P6236" s="42">
        <f t="shared" si="291"/>
        <v>0.87571707549107636</v>
      </c>
      <c r="Q6236" s="42">
        <f t="shared" si="293"/>
        <v>0.5984219043796114</v>
      </c>
    </row>
    <row r="6237" spans="5:17" x14ac:dyDescent="0.2">
      <c r="E6237" s="15" t="s">
        <v>962</v>
      </c>
      <c r="F6237" s="21">
        <v>8.8552916194470495</v>
      </c>
      <c r="G6237" s="21">
        <v>8.9090967279036555</v>
      </c>
      <c r="H6237" s="24">
        <v>8.3565853254893463E-2</v>
      </c>
      <c r="I6237" s="3">
        <f t="shared" si="292"/>
        <v>1204.6199999999469</v>
      </c>
      <c r="J6237" s="3">
        <f>INDEX(PowerArray,MIN(MaximumPowerIndex,ROUND(G6237*100,0)))</f>
        <v>1222.9699999999466</v>
      </c>
      <c r="K6237" s="3">
        <f>MIN(J6237-M6237+N6237,'Power Look Up'!$F$4)</f>
        <v>1218.2570075218093</v>
      </c>
      <c r="M6237" s="50">
        <f t="array" ref="M6237">_xlfn.SUM(_xlfn.NORM.DIST($S$3:$S$1003,$G6237,$P6237,FALSE)*WindSpeedStep*$T$3:$T$1003)</f>
        <v>1224.7694340184073</v>
      </c>
      <c r="N6237" s="50">
        <f t="array" ref="N6237">_xlfn.SUM(_xlfn.NORM.DIST($S$3:$S$1003,$G6237,$Q6237,FALSE)*WindSpeedStep*$T$3:$T$1003)</f>
        <v>1220.05644154027</v>
      </c>
      <c r="P6237" s="42">
        <f t="shared" si="291"/>
        <v>0.89090967279036559</v>
      </c>
      <c r="Q6237" s="42">
        <f t="shared" si="293"/>
        <v>0.74449626979764838</v>
      </c>
    </row>
    <row r="6238" spans="5:17" x14ac:dyDescent="0.2">
      <c r="E6238" s="15" t="s">
        <v>963</v>
      </c>
      <c r="F6238" s="21">
        <v>8.6201863481974428</v>
      </c>
      <c r="G6238" s="21">
        <v>8.6636492563345566</v>
      </c>
      <c r="H6238" s="24">
        <v>8.1204741025856841E-2</v>
      </c>
      <c r="I6238" s="3">
        <f t="shared" si="292"/>
        <v>1116.5399999999488</v>
      </c>
      <c r="J6238" s="3">
        <f>INDEX(PowerArray,MIN(MaximumPowerIndex,ROUND(G6238*100,0)))</f>
        <v>1131.2199999999486</v>
      </c>
      <c r="K6238" s="3">
        <f>MIN(J6238-M6238+N6238,'Power Look Up'!$F$4)</f>
        <v>1123.5829135717288</v>
      </c>
      <c r="M6238" s="50">
        <f t="array" ref="M6238">_xlfn.SUM(_xlfn.NORM.DIST($S$3:$S$1003,$G6238,$P6238,FALSE)*WindSpeedStep*$T$3:$T$1003)</f>
        <v>1131.0752554880748</v>
      </c>
      <c r="N6238" s="50">
        <f t="array" ref="N6238">_xlfn.SUM(_xlfn.NORM.DIST($S$3:$S$1003,$G6238,$Q6238,FALSE)*WindSpeedStep*$T$3:$T$1003)</f>
        <v>1123.438169059855</v>
      </c>
      <c r="P6238" s="42">
        <f t="shared" si="291"/>
        <v>0.86636492563345568</v>
      </c>
      <c r="Q6238" s="42">
        <f t="shared" si="293"/>
        <v>0.70352939419950489</v>
      </c>
    </row>
    <row r="6239" spans="5:17" x14ac:dyDescent="0.2">
      <c r="E6239" s="15" t="s">
        <v>964</v>
      </c>
      <c r="F6239" s="21">
        <v>8.3252629113010741</v>
      </c>
      <c r="G6239" s="21">
        <v>8.3813207342327996</v>
      </c>
      <c r="H6239" s="24">
        <v>6.2460489901661774E-2</v>
      </c>
      <c r="I6239" s="3">
        <f t="shared" si="292"/>
        <v>1010.1099999999511</v>
      </c>
      <c r="J6239" s="3">
        <f>INDEX(PowerArray,MIN(MaximumPowerIndex,ROUND(G6239*100,0)))</f>
        <v>1028.4599999999507</v>
      </c>
      <c r="K6239" s="3">
        <f>MIN(J6239-M6239+N6239,'Power Look Up'!$F$4)</f>
        <v>1012.3480389297879</v>
      </c>
      <c r="M6239" s="50">
        <f t="array" ref="M6239">_xlfn.SUM(_xlfn.NORM.DIST($S$3:$S$1003,$G6239,$P6239,FALSE)*WindSpeedStep*$T$3:$T$1003)</f>
        <v>1026.4365282841086</v>
      </c>
      <c r="N6239" s="50">
        <f t="array" ref="N6239">_xlfn.SUM(_xlfn.NORM.DIST($S$3:$S$1003,$G6239,$Q6239,FALSE)*WindSpeedStep*$T$3:$T$1003)</f>
        <v>1010.3245672139458</v>
      </c>
      <c r="P6239" s="42">
        <f t="shared" si="291"/>
        <v>0.83813207342328</v>
      </c>
      <c r="Q6239" s="42">
        <f t="shared" si="293"/>
        <v>0.5235013990831362</v>
      </c>
    </row>
    <row r="6240" spans="5:17" x14ac:dyDescent="0.2">
      <c r="E6240" s="15" t="s">
        <v>965</v>
      </c>
      <c r="F6240" s="21">
        <v>2.386498771818065</v>
      </c>
      <c r="G6240" s="21">
        <v>2.3694147560001353</v>
      </c>
      <c r="H6240" s="24">
        <v>0.14246812276420479</v>
      </c>
      <c r="I6240" s="3">
        <f t="shared" si="292"/>
        <v>0</v>
      </c>
      <c r="J6240" s="3">
        <f>INDEX(PowerArray,MIN(MaximumPowerIndex,ROUND(G6240*100,0)))</f>
        <v>0</v>
      </c>
      <c r="K6240" s="3">
        <f>MIN(J6240-M6240+N6240,'Power Look Up'!$F$4)</f>
        <v>0.10136057316852971</v>
      </c>
      <c r="M6240" s="50">
        <f t="array" ref="M6240">_xlfn.SUM(_xlfn.NORM.DIST($S$3:$S$1003,$G6240,$P6240,FALSE)*WindSpeedStep*$T$3:$T$1003)</f>
        <v>-2.888030744552158E-3</v>
      </c>
      <c r="N6240" s="50">
        <f t="array" ref="N6240">_xlfn.SUM(_xlfn.NORM.DIST($S$3:$S$1003,$G6240,$Q6240,FALSE)*WindSpeedStep*$T$3:$T$1003)</f>
        <v>9.8472542423977558E-2</v>
      </c>
      <c r="P6240" s="42">
        <f t="shared" si="291"/>
        <v>0.23694147560001355</v>
      </c>
      <c r="Q6240" s="42">
        <f t="shared" si="293"/>
        <v>0.33756607233714558</v>
      </c>
    </row>
    <row r="6241" spans="5:17" x14ac:dyDescent="0.2">
      <c r="E6241" s="15" t="s">
        <v>966</v>
      </c>
      <c r="F6241" s="21">
        <v>2.1511405829620087</v>
      </c>
      <c r="G6241" s="21">
        <v>2.1614377674670089</v>
      </c>
      <c r="H6241" s="24">
        <v>0.15805568575710552</v>
      </c>
      <c r="I6241" s="3">
        <f t="shared" si="292"/>
        <v>0</v>
      </c>
      <c r="J6241" s="3">
        <f>INDEX(PowerArray,MIN(MaximumPowerIndex,ROUND(G6241*100,0)))</f>
        <v>0</v>
      </c>
      <c r="K6241" s="3">
        <f>MIN(J6241-M6241+N6241,'Power Look Up'!$F$4)</f>
        <v>1.9575405524550012E-2</v>
      </c>
      <c r="M6241" s="50">
        <f t="array" ref="M6241">_xlfn.SUM(_xlfn.NORM.DIST($S$3:$S$1003,$G6241,$P6241,FALSE)*WindSpeedStep*$T$3:$T$1003)</f>
        <v>-4.8716211150661376E-3</v>
      </c>
      <c r="N6241" s="50">
        <f t="array" ref="N6241">_xlfn.SUM(_xlfn.NORM.DIST($S$3:$S$1003,$G6241,$Q6241,FALSE)*WindSpeedStep*$T$3:$T$1003)</f>
        <v>1.4703784409483875E-2</v>
      </c>
      <c r="P6241" s="42">
        <f t="shared" si="291"/>
        <v>0.21614377674670091</v>
      </c>
      <c r="Q6241" s="42">
        <f t="shared" si="293"/>
        <v>0.34162752855830525</v>
      </c>
    </row>
    <row r="6242" spans="5:17" x14ac:dyDescent="0.2">
      <c r="E6242" s="15" t="s">
        <v>967</v>
      </c>
      <c r="F6242" s="21">
        <v>2.3851284940034367</v>
      </c>
      <c r="G6242" s="21">
        <v>2.3032399547878324</v>
      </c>
      <c r="H6242" s="24">
        <v>0.10900880210591513</v>
      </c>
      <c r="I6242" s="3">
        <f t="shared" si="292"/>
        <v>0</v>
      </c>
      <c r="J6242" s="3">
        <f>INDEX(PowerArray,MIN(MaximumPowerIndex,ROUND(G6242*100,0)))</f>
        <v>0</v>
      </c>
      <c r="K6242" s="3">
        <f>MIN(J6242-M6242+N6242,'Power Look Up'!$F$4)</f>
        <v>3.1011650862979995E-3</v>
      </c>
      <c r="M6242" s="50">
        <f t="array" ref="M6242">_xlfn.SUM(_xlfn.NORM.DIST($S$3:$S$1003,$G6242,$P6242,FALSE)*WindSpeedStep*$T$3:$T$1003)</f>
        <v>-6.2904913219922459E-3</v>
      </c>
      <c r="N6242" s="50">
        <f t="array" ref="N6242">_xlfn.SUM(_xlfn.NORM.DIST($S$3:$S$1003,$G6242,$Q6242,FALSE)*WindSpeedStep*$T$3:$T$1003)</f>
        <v>-3.1893262356942464E-3</v>
      </c>
      <c r="P6242" s="42">
        <f t="shared" si="291"/>
        <v>0.23032399547878324</v>
      </c>
      <c r="Q6242" s="42">
        <f t="shared" si="293"/>
        <v>0.25107342843390373</v>
      </c>
    </row>
    <row r="6243" spans="5:17" x14ac:dyDescent="0.2">
      <c r="E6243" s="15" t="s">
        <v>968</v>
      </c>
      <c r="F6243" s="21">
        <v>2.4156456411912015</v>
      </c>
      <c r="G6243" s="21">
        <v>2.2952717455482077</v>
      </c>
      <c r="H6243" s="24">
        <v>7.4514240388022526E-2</v>
      </c>
      <c r="I6243" s="3">
        <f t="shared" si="292"/>
        <v>0</v>
      </c>
      <c r="J6243" s="3">
        <f>INDEX(PowerArray,MIN(MaximumPowerIndex,ROUND(G6243*100,0)))</f>
        <v>0</v>
      </c>
      <c r="K6243" s="3">
        <f>MIN(J6243-M6243+N6243,'Power Look Up'!$F$4)</f>
        <v>-1.3654219202540608E-3</v>
      </c>
      <c r="M6243" s="50">
        <f t="array" ref="M6243">_xlfn.SUM(_xlfn.NORM.DIST($S$3:$S$1003,$G6243,$P6243,FALSE)*WindSpeedStep*$T$3:$T$1003)</f>
        <v>-6.3920201086017361E-3</v>
      </c>
      <c r="N6243" s="50">
        <f t="array" ref="N6243">_xlfn.SUM(_xlfn.NORM.DIST($S$3:$S$1003,$G6243,$Q6243,FALSE)*WindSpeedStep*$T$3:$T$1003)</f>
        <v>-7.7574420288557969E-3</v>
      </c>
      <c r="P6243" s="42">
        <f t="shared" si="291"/>
        <v>0.22952717455482077</v>
      </c>
      <c r="Q6243" s="42">
        <f t="shared" si="293"/>
        <v>0.17103043060361522</v>
      </c>
    </row>
    <row r="6244" spans="5:17" x14ac:dyDescent="0.2">
      <c r="E6244" s="15" t="s">
        <v>969</v>
      </c>
      <c r="F6244" s="21">
        <v>3.046046611932256</v>
      </c>
      <c r="G6244" s="21">
        <v>2.9330891639947203</v>
      </c>
      <c r="H6244" s="24">
        <v>8.5356540172925766E-2</v>
      </c>
      <c r="I6244" s="3">
        <f t="shared" si="292"/>
        <v>4.549999999998084</v>
      </c>
      <c r="J6244" s="3">
        <f>INDEX(PowerArray,MIN(MaximumPowerIndex,ROUND(G6244*100,0)))</f>
        <v>0</v>
      </c>
      <c r="K6244" s="3">
        <f>MIN(J6244-M6244+N6244,'Power Look Up'!$F$4)</f>
        <v>-0.47147441416543256</v>
      </c>
      <c r="M6244" s="50">
        <f t="array" ref="M6244">_xlfn.SUM(_xlfn.NORM.DIST($S$3:$S$1003,$G6244,$P6244,FALSE)*WindSpeedStep*$T$3:$T$1003)</f>
        <v>2.369867313153406</v>
      </c>
      <c r="N6244" s="50">
        <f t="array" ref="N6244">_xlfn.SUM(_xlfn.NORM.DIST($S$3:$S$1003,$G6244,$Q6244,FALSE)*WindSpeedStep*$T$3:$T$1003)</f>
        <v>1.8983928989879735</v>
      </c>
      <c r="P6244" s="42">
        <f t="shared" si="291"/>
        <v>0.29330891639947204</v>
      </c>
      <c r="Q6244" s="42">
        <f t="shared" si="293"/>
        <v>0.2503583430572886</v>
      </c>
    </row>
    <row r="6245" spans="5:17" x14ac:dyDescent="0.2">
      <c r="E6245" s="15" t="s">
        <v>970</v>
      </c>
      <c r="F6245" s="21">
        <v>1.9853841939461305</v>
      </c>
      <c r="G6245" s="21">
        <v>1.9909464255940688</v>
      </c>
      <c r="H6245" s="24">
        <v>0.2065091488338526</v>
      </c>
      <c r="I6245" s="3">
        <f t="shared" si="292"/>
        <v>0</v>
      </c>
      <c r="J6245" s="3">
        <f>INDEX(PowerArray,MIN(MaximumPowerIndex,ROUND(G6245*100,0)))</f>
        <v>0</v>
      </c>
      <c r="K6245" s="3">
        <f>MIN(J6245-M6245+N6245,'Power Look Up'!$F$4)</f>
        <v>2.3237692565753275E-2</v>
      </c>
      <c r="M6245" s="50">
        <f t="array" ref="M6245">_xlfn.SUM(_xlfn.NORM.DIST($S$3:$S$1003,$G6245,$P6245,FALSE)*WindSpeedStep*$T$3:$T$1003)</f>
        <v>-1.9120146876965339E-3</v>
      </c>
      <c r="N6245" s="50">
        <f t="array" ref="N6245">_xlfn.SUM(_xlfn.NORM.DIST($S$3:$S$1003,$G6245,$Q6245,FALSE)*WindSpeedStep*$T$3:$T$1003)</f>
        <v>2.132567787805674E-2</v>
      </c>
      <c r="P6245" s="42">
        <f t="shared" si="291"/>
        <v>0.1990946425594069</v>
      </c>
      <c r="Q6245" s="42">
        <f t="shared" si="293"/>
        <v>0.41114865172323239</v>
      </c>
    </row>
    <row r="6246" spans="5:17" x14ac:dyDescent="0.2">
      <c r="E6246" s="15" t="s">
        <v>971</v>
      </c>
      <c r="F6246" s="21">
        <v>2.0315053917633255</v>
      </c>
      <c r="G6246" s="21">
        <v>2.0468013321279104</v>
      </c>
      <c r="H6246" s="24">
        <v>0.24612290079427515</v>
      </c>
      <c r="I6246" s="3">
        <f t="shared" si="292"/>
        <v>0</v>
      </c>
      <c r="J6246" s="3">
        <f>INDEX(PowerArray,MIN(MaximumPowerIndex,ROUND(G6246*100,0)))</f>
        <v>0</v>
      </c>
      <c r="K6246" s="3">
        <f>MIN(J6246-M6246+N6246,'Power Look Up'!$F$4)</f>
        <v>0.15375116557306676</v>
      </c>
      <c r="M6246" s="50">
        <f t="array" ref="M6246">_xlfn.SUM(_xlfn.NORM.DIST($S$3:$S$1003,$G6246,$P6246,FALSE)*WindSpeedStep*$T$3:$T$1003)</f>
        <v>-2.7533635322271313E-3</v>
      </c>
      <c r="N6246" s="50">
        <f t="array" ref="N6246">_xlfn.SUM(_xlfn.NORM.DIST($S$3:$S$1003,$G6246,$Q6246,FALSE)*WindSpeedStep*$T$3:$T$1003)</f>
        <v>0.15099780204083962</v>
      </c>
      <c r="P6246" s="42">
        <f t="shared" si="291"/>
        <v>0.20468013321279105</v>
      </c>
      <c r="Q6246" s="42">
        <f t="shared" si="293"/>
        <v>0.50376468121290796</v>
      </c>
    </row>
    <row r="6247" spans="5:17" x14ac:dyDescent="0.2">
      <c r="E6247" s="15" t="s">
        <v>972</v>
      </c>
      <c r="F6247" s="21">
        <v>2.6644648145233076</v>
      </c>
      <c r="G6247" s="21">
        <v>2.7279160478081619</v>
      </c>
      <c r="H6247" s="24">
        <v>7.1308879353316743E-2</v>
      </c>
      <c r="I6247" s="3">
        <f t="shared" si="292"/>
        <v>0</v>
      </c>
      <c r="J6247" s="3">
        <f>INDEX(PowerArray,MIN(MaximumPowerIndex,ROUND(G6247*100,0)))</f>
        <v>0</v>
      </c>
      <c r="K6247" s="3">
        <f>MIN(J6247-M6247+N6247,'Power Look Up'!$F$4)</f>
        <v>-0.43617367455780309</v>
      </c>
      <c r="M6247" s="50">
        <f t="array" ref="M6247">_xlfn.SUM(_xlfn.NORM.DIST($S$3:$S$1003,$G6247,$P6247,FALSE)*WindSpeedStep*$T$3:$T$1003)</f>
        <v>0.59968884540185019</v>
      </c>
      <c r="N6247" s="50">
        <f t="array" ref="N6247">_xlfn.SUM(_xlfn.NORM.DIST($S$3:$S$1003,$G6247,$Q6247,FALSE)*WindSpeedStep*$T$3:$T$1003)</f>
        <v>0.16351517084404707</v>
      </c>
      <c r="P6247" s="42">
        <f t="shared" si="291"/>
        <v>0.27279160478081621</v>
      </c>
      <c r="Q6247" s="42">
        <f t="shared" si="293"/>
        <v>0.19452463633912884</v>
      </c>
    </row>
    <row r="6248" spans="5:17" x14ac:dyDescent="0.2">
      <c r="E6248" s="15" t="s">
        <v>973</v>
      </c>
      <c r="F6248" s="21">
        <v>1.5855051373461198</v>
      </c>
      <c r="G6248" s="21">
        <v>1.6536652076538141</v>
      </c>
      <c r="H6248" s="24">
        <v>0.15137131652674513</v>
      </c>
      <c r="I6248" s="3">
        <f t="shared" si="292"/>
        <v>0</v>
      </c>
      <c r="J6248" s="3">
        <f>INDEX(PowerArray,MIN(MaximumPowerIndex,ROUND(G6248*100,0)))</f>
        <v>0</v>
      </c>
      <c r="K6248" s="3">
        <f>MIN(J6248-M6248+N6248,'Power Look Up'!$F$4)</f>
        <v>-2.1215688274133112E-4</v>
      </c>
      <c r="M6248" s="50">
        <f t="array" ref="M6248">_xlfn.SUM(_xlfn.NORM.DIST($S$3:$S$1003,$G6248,$P6248,FALSE)*WindSpeedStep*$T$3:$T$1003)</f>
        <v>-2.2861172222902379E-5</v>
      </c>
      <c r="N6248" s="50">
        <f t="array" ref="N6248">_xlfn.SUM(_xlfn.NORM.DIST($S$3:$S$1003,$G6248,$Q6248,FALSE)*WindSpeedStep*$T$3:$T$1003)</f>
        <v>-2.350180549642335E-4</v>
      </c>
      <c r="P6248" s="42">
        <f t="shared" si="291"/>
        <v>0.16536652076538141</v>
      </c>
      <c r="Q6248" s="42">
        <f t="shared" si="293"/>
        <v>0.25031747957703121</v>
      </c>
    </row>
    <row r="6249" spans="5:17" x14ac:dyDescent="0.2">
      <c r="E6249" s="15" t="s">
        <v>974</v>
      </c>
      <c r="F6249" s="21">
        <v>1.3227872396733027</v>
      </c>
      <c r="G6249" s="21">
        <v>1.3043282680051154</v>
      </c>
      <c r="H6249" s="24">
        <v>9.8277331456649783E-2</v>
      </c>
      <c r="I6249" s="3">
        <f t="shared" si="292"/>
        <v>0</v>
      </c>
      <c r="J6249" s="3">
        <f>INDEX(PowerArray,MIN(MaximumPowerIndex,ROUND(G6249*100,0)))</f>
        <v>0</v>
      </c>
      <c r="K6249" s="3">
        <f>MIN(J6249-M6249+N6249,'Power Look Up'!$F$4)</f>
        <v>3.1862942385903151E-12</v>
      </c>
      <c r="M6249" s="50">
        <f t="array" ref="M6249">_xlfn.SUM(_xlfn.NORM.DIST($S$3:$S$1003,$G6249,$P6249,FALSE)*WindSpeedStep*$T$3:$T$1003)</f>
        <v>-6.7190705365771345E-12</v>
      </c>
      <c r="N6249" s="50">
        <f t="array" ref="N6249">_xlfn.SUM(_xlfn.NORM.DIST($S$3:$S$1003,$G6249,$Q6249,FALSE)*WindSpeedStep*$T$3:$T$1003)</f>
        <v>-3.5327762979868194E-12</v>
      </c>
      <c r="P6249" s="42">
        <f t="shared" si="291"/>
        <v>0.13043282680051155</v>
      </c>
      <c r="Q6249" s="42">
        <f t="shared" si="293"/>
        <v>0.12818590152301665</v>
      </c>
    </row>
    <row r="6250" spans="5:17" x14ac:dyDescent="0.2">
      <c r="E6250" s="15" t="s">
        <v>975</v>
      </c>
      <c r="F6250" s="21">
        <v>1.9289361582017917</v>
      </c>
      <c r="G6250" s="21">
        <v>1.9168916847013344</v>
      </c>
      <c r="H6250" s="24">
        <v>8.2947276051456506E-2</v>
      </c>
      <c r="I6250" s="3">
        <f t="shared" si="292"/>
        <v>0</v>
      </c>
      <c r="J6250" s="3">
        <f>INDEX(PowerArray,MIN(MaximumPowerIndex,ROUND(G6250*100,0)))</f>
        <v>0</v>
      </c>
      <c r="K6250" s="3">
        <f>MIN(J6250-M6250+N6250,'Power Look Up'!$F$4)</f>
        <v>3.1042630939936966E-4</v>
      </c>
      <c r="M6250" s="50">
        <f t="array" ref="M6250">_xlfn.SUM(_xlfn.NORM.DIST($S$3:$S$1003,$G6250,$P6250,FALSE)*WindSpeedStep*$T$3:$T$1003)</f>
        <v>-1.0539615281571629E-3</v>
      </c>
      <c r="N6250" s="50">
        <f t="array" ref="N6250">_xlfn.SUM(_xlfn.NORM.DIST($S$3:$S$1003,$G6250,$Q6250,FALSE)*WindSpeedStep*$T$3:$T$1003)</f>
        <v>-7.4353521875779327E-4</v>
      </c>
      <c r="P6250" s="42">
        <f t="shared" si="291"/>
        <v>0.19168916847013345</v>
      </c>
      <c r="Q6250" s="42">
        <f t="shared" si="293"/>
        <v>0.15900094373166312</v>
      </c>
    </row>
    <row r="6251" spans="5:17" x14ac:dyDescent="0.2">
      <c r="E6251" s="15" t="s">
        <v>976</v>
      </c>
      <c r="F6251" s="21">
        <v>0.62721421562335855</v>
      </c>
      <c r="G6251" s="21">
        <v>0.95124706996339992</v>
      </c>
      <c r="H6251" s="24">
        <v>0.43047493707019985</v>
      </c>
      <c r="I6251" s="3">
        <f t="shared" si="292"/>
        <v>0</v>
      </c>
      <c r="J6251" s="3">
        <f>INDEX(PowerArray,MIN(MaximumPowerIndex,ROUND(G6251*100,0)))</f>
        <v>0</v>
      </c>
      <c r="K6251" s="3">
        <f>MIN(J6251-M6251+N6251,'Power Look Up'!$F$4)</f>
        <v>-1.6378771179214879E-5</v>
      </c>
      <c r="M6251" s="50">
        <f t="array" ref="M6251">_xlfn.SUM(_xlfn.NORM.DIST($S$3:$S$1003,$G6251,$P6251,FALSE)*WindSpeedStep*$T$3:$T$1003)</f>
        <v>-4.0695987231793795E-25</v>
      </c>
      <c r="N6251" s="50">
        <f t="array" ref="N6251">_xlfn.SUM(_xlfn.NORM.DIST($S$3:$S$1003,$G6251,$Q6251,FALSE)*WindSpeedStep*$T$3:$T$1003)</f>
        <v>-1.6378771179214879E-5</v>
      </c>
      <c r="P6251" s="42">
        <f t="shared" si="291"/>
        <v>9.512470699634E-2</v>
      </c>
      <c r="Q6251" s="42">
        <f t="shared" si="293"/>
        <v>0.40948802258070655</v>
      </c>
    </row>
    <row r="6252" spans="5:17" x14ac:dyDescent="0.2">
      <c r="E6252" s="15" t="s">
        <v>977</v>
      </c>
      <c r="F6252" s="21">
        <v>1.2527075837096076</v>
      </c>
      <c r="G6252" s="21">
        <v>1.5403243295505531</v>
      </c>
      <c r="H6252" s="24">
        <v>0.11175792485060398</v>
      </c>
      <c r="I6252" s="3">
        <f t="shared" si="292"/>
        <v>0</v>
      </c>
      <c r="J6252" s="3">
        <f>INDEX(PowerArray,MIN(MaximumPowerIndex,ROUND(G6252*100,0)))</f>
        <v>0</v>
      </c>
      <c r="K6252" s="3">
        <f>MIN(J6252-M6252+N6252,'Power Look Up'!$F$4)</f>
        <v>-2.8928544454672188E-6</v>
      </c>
      <c r="M6252" s="50">
        <f t="array" ref="M6252">_xlfn.SUM(_xlfn.NORM.DIST($S$3:$S$1003,$G6252,$P6252,FALSE)*WindSpeedStep*$T$3:$T$1003)</f>
        <v>-1.0698221309979142E-6</v>
      </c>
      <c r="N6252" s="50">
        <f t="array" ref="N6252">_xlfn.SUM(_xlfn.NORM.DIST($S$3:$S$1003,$G6252,$Q6252,FALSE)*WindSpeedStep*$T$3:$T$1003)</f>
        <v>-3.9626765764651328E-6</v>
      </c>
      <c r="P6252" s="42">
        <f t="shared" si="291"/>
        <v>0.15403243295505531</v>
      </c>
      <c r="Q6252" s="42">
        <f t="shared" si="293"/>
        <v>0.17214345066746767</v>
      </c>
    </row>
    <row r="6253" spans="5:17" x14ac:dyDescent="0.2">
      <c r="E6253" s="15" t="s">
        <v>978</v>
      </c>
      <c r="F6253" s="21">
        <v>1.5581825903769784</v>
      </c>
      <c r="G6253" s="21">
        <v>1.784432825249229</v>
      </c>
      <c r="H6253" s="24">
        <v>0.12835466217833499</v>
      </c>
      <c r="I6253" s="3">
        <f t="shared" si="292"/>
        <v>0</v>
      </c>
      <c r="J6253" s="3">
        <f>INDEX(PowerArray,MIN(MaximumPowerIndex,ROUND(G6253*100,0)))</f>
        <v>0</v>
      </c>
      <c r="K6253" s="3">
        <f>MIN(J6253-M6253+N6253,'Power Look Up'!$F$4)</f>
        <v>-2.9812615468867648E-4</v>
      </c>
      <c r="M6253" s="50">
        <f t="array" ref="M6253">_xlfn.SUM(_xlfn.NORM.DIST($S$3:$S$1003,$G6253,$P6253,FALSE)*WindSpeedStep*$T$3:$T$1003)</f>
        <v>-2.3365519921725406E-4</v>
      </c>
      <c r="N6253" s="50">
        <f t="array" ref="N6253">_xlfn.SUM(_xlfn.NORM.DIST($S$3:$S$1003,$G6253,$Q6253,FALSE)*WindSpeedStep*$T$3:$T$1003)</f>
        <v>-5.3178135390593055E-4</v>
      </c>
      <c r="P6253" s="42">
        <f t="shared" si="291"/>
        <v>0.17844328252492292</v>
      </c>
      <c r="Q6253" s="42">
        <f t="shared" si="293"/>
        <v>0.22904027246479666</v>
      </c>
    </row>
    <row r="6254" spans="5:17" x14ac:dyDescent="0.2">
      <c r="E6254" s="15" t="s">
        <v>979</v>
      </c>
      <c r="F6254" s="21">
        <v>2.1560399044881926</v>
      </c>
      <c r="G6254" s="21">
        <v>2.29991632691668</v>
      </c>
      <c r="H6254" s="24">
        <v>8.3486395416567646E-2</v>
      </c>
      <c r="I6254" s="3">
        <f t="shared" si="292"/>
        <v>0</v>
      </c>
      <c r="J6254" s="3">
        <f>INDEX(PowerArray,MIN(MaximumPowerIndex,ROUND(G6254*100,0)))</f>
        <v>0</v>
      </c>
      <c r="K6254" s="3">
        <f>MIN(J6254-M6254+N6254,'Power Look Up'!$F$4)</f>
        <v>-1.4796635633706305E-3</v>
      </c>
      <c r="M6254" s="50">
        <f t="array" ref="M6254">_xlfn.SUM(_xlfn.NORM.DIST($S$3:$S$1003,$G6254,$P6254,FALSE)*WindSpeedStep*$T$3:$T$1003)</f>
        <v>-6.3381977040615281E-3</v>
      </c>
      <c r="N6254" s="50">
        <f t="array" ref="N6254">_xlfn.SUM(_xlfn.NORM.DIST($S$3:$S$1003,$G6254,$Q6254,FALSE)*WindSpeedStep*$T$3:$T$1003)</f>
        <v>-7.8178612674321586E-3</v>
      </c>
      <c r="P6254" s="42">
        <f t="shared" si="291"/>
        <v>0.229991632691668</v>
      </c>
      <c r="Q6254" s="42">
        <f t="shared" si="293"/>
        <v>0.19201172389398583</v>
      </c>
    </row>
    <row r="6255" spans="5:17" x14ac:dyDescent="0.2">
      <c r="E6255" s="15" t="s">
        <v>980</v>
      </c>
      <c r="F6255" s="21">
        <v>2.622703955972193</v>
      </c>
      <c r="G6255" s="21">
        <v>2.5514884914544211</v>
      </c>
      <c r="H6255" s="24">
        <v>8.3882894788424436E-2</v>
      </c>
      <c r="I6255" s="3">
        <f t="shared" si="292"/>
        <v>0</v>
      </c>
      <c r="J6255" s="3">
        <f>INDEX(PowerArray,MIN(MaximumPowerIndex,ROUND(G6255*100,0)))</f>
        <v>0</v>
      </c>
      <c r="K6255" s="3">
        <f>MIN(J6255-M6255+N6255,'Power Look Up'!$F$4)</f>
        <v>-7.1051825631748722E-2</v>
      </c>
      <c r="M6255" s="50">
        <f t="array" ref="M6255">_xlfn.SUM(_xlfn.NORM.DIST($S$3:$S$1003,$G6255,$P6255,FALSE)*WindSpeedStep*$T$3:$T$1003)</f>
        <v>9.1229820136608089E-2</v>
      </c>
      <c r="N6255" s="50">
        <f t="array" ref="N6255">_xlfn.SUM(_xlfn.NORM.DIST($S$3:$S$1003,$G6255,$Q6255,FALSE)*WindSpeedStep*$T$3:$T$1003)</f>
        <v>2.0177994504859367E-2</v>
      </c>
      <c r="P6255" s="42">
        <f t="shared" si="291"/>
        <v>0.25514884914544211</v>
      </c>
      <c r="Q6255" s="42">
        <f t="shared" si="293"/>
        <v>0.214026240682547</v>
      </c>
    </row>
    <row r="6256" spans="5:17" x14ac:dyDescent="0.2">
      <c r="E6256" s="15" t="s">
        <v>981</v>
      </c>
      <c r="F6256" s="21">
        <v>3.0347631128266648</v>
      </c>
      <c r="G6256" s="21">
        <v>2.8661698674578422</v>
      </c>
      <c r="H6256" s="24">
        <v>3.9541801300012697E-2</v>
      </c>
      <c r="I6256" s="3">
        <f t="shared" si="292"/>
        <v>2.7299999999981233</v>
      </c>
      <c r="J6256" s="3">
        <f>INDEX(PowerArray,MIN(MaximumPowerIndex,ROUND(G6256*100,0)))</f>
        <v>0</v>
      </c>
      <c r="K6256" s="3">
        <f>MIN(J6256-M6256+N6256,'Power Look Up'!$F$4)</f>
        <v>-1.4965257398065468</v>
      </c>
      <c r="M6256" s="50">
        <f t="array" ref="M6256">_xlfn.SUM(_xlfn.NORM.DIST($S$3:$S$1003,$G6256,$P6256,FALSE)*WindSpeedStep*$T$3:$T$1003)</f>
        <v>1.6189724466636666</v>
      </c>
      <c r="N6256" s="50">
        <f t="array" ref="N6256">_xlfn.SUM(_xlfn.NORM.DIST($S$3:$S$1003,$G6256,$Q6256,FALSE)*WindSpeedStep*$T$3:$T$1003)</f>
        <v>0.12244670685711978</v>
      </c>
      <c r="P6256" s="42">
        <f t="shared" si="291"/>
        <v>0.28661698674578423</v>
      </c>
      <c r="Q6256" s="42">
        <f t="shared" si="293"/>
        <v>0.11333351939110173</v>
      </c>
    </row>
    <row r="6257" spans="5:17" x14ac:dyDescent="0.2">
      <c r="E6257" s="15" t="s">
        <v>982</v>
      </c>
      <c r="F6257" s="21">
        <v>3.0084561615828238</v>
      </c>
      <c r="G6257" s="21">
        <v>2.8866889510752323</v>
      </c>
      <c r="H6257" s="24">
        <v>6.6479280155033085E-2</v>
      </c>
      <c r="I6257" s="3">
        <f t="shared" si="292"/>
        <v>0.90999999999816206</v>
      </c>
      <c r="J6257" s="3">
        <f>INDEX(PowerArray,MIN(MaximumPowerIndex,ROUND(G6257*100,0)))</f>
        <v>0</v>
      </c>
      <c r="K6257" s="3">
        <f>MIN(J6257-M6257+N6257,'Power Look Up'!$F$4)</f>
        <v>-0.97437895336615454</v>
      </c>
      <c r="M6257" s="50">
        <f t="array" ref="M6257">_xlfn.SUM(_xlfn.NORM.DIST($S$3:$S$1003,$G6257,$P6257,FALSE)*WindSpeedStep*$T$3:$T$1003)</f>
        <v>1.8304769543996722</v>
      </c>
      <c r="N6257" s="50">
        <f t="array" ref="N6257">_xlfn.SUM(_xlfn.NORM.DIST($S$3:$S$1003,$G6257,$Q6257,FALSE)*WindSpeedStep*$T$3:$T$1003)</f>
        <v>0.85609800103351763</v>
      </c>
      <c r="P6257" s="42">
        <f t="shared" si="291"/>
        <v>0.28866889510752325</v>
      </c>
      <c r="Q6257" s="42">
        <f t="shared" si="293"/>
        <v>0.19190500349896897</v>
      </c>
    </row>
    <row r="6258" spans="5:17" x14ac:dyDescent="0.2">
      <c r="E6258" s="15" t="s">
        <v>983</v>
      </c>
      <c r="F6258" s="21">
        <v>2.8099788450226804</v>
      </c>
      <c r="G6258" s="21">
        <v>2.767473650520885</v>
      </c>
      <c r="H6258" s="24">
        <v>6.04986761025341E-2</v>
      </c>
      <c r="I6258" s="3">
        <f t="shared" si="292"/>
        <v>0</v>
      </c>
      <c r="J6258" s="3">
        <f>INDEX(PowerArray,MIN(MaximumPowerIndex,ROUND(G6258*100,0)))</f>
        <v>0</v>
      </c>
      <c r="K6258" s="3">
        <f>MIN(J6258-M6258+N6258,'Power Look Up'!$F$4)</f>
        <v>-0.68812747939527541</v>
      </c>
      <c r="M6258" s="50">
        <f t="array" ref="M6258">_xlfn.SUM(_xlfn.NORM.DIST($S$3:$S$1003,$G6258,$P6258,FALSE)*WindSpeedStep*$T$3:$T$1003)</f>
        <v>0.82344488131039617</v>
      </c>
      <c r="N6258" s="50">
        <f t="array" ref="N6258">_xlfn.SUM(_xlfn.NORM.DIST($S$3:$S$1003,$G6258,$Q6258,FALSE)*WindSpeedStep*$T$3:$T$1003)</f>
        <v>0.13531740191512071</v>
      </c>
      <c r="P6258" s="42">
        <f t="shared" si="291"/>
        <v>0.27674736505208852</v>
      </c>
      <c r="Q6258" s="42">
        <f t="shared" si="293"/>
        <v>0.16742849200516066</v>
      </c>
    </row>
    <row r="6259" spans="5:17" x14ac:dyDescent="0.2">
      <c r="E6259" s="15" t="s">
        <v>984</v>
      </c>
      <c r="F6259" s="21">
        <v>2.6443405977093484</v>
      </c>
      <c r="G6259" s="21">
        <v>2.5654335923791582</v>
      </c>
      <c r="H6259" s="24">
        <v>3.7816611100183042E-2</v>
      </c>
      <c r="I6259" s="3">
        <f t="shared" si="292"/>
        <v>0</v>
      </c>
      <c r="J6259" s="3">
        <f>INDEX(PowerArray,MIN(MaximumPowerIndex,ROUND(G6259*100,0)))</f>
        <v>0</v>
      </c>
      <c r="K6259" s="3">
        <f>MIN(J6259-M6259+N6259,'Power Look Up'!$F$4)</f>
        <v>-0.1247536707887919</v>
      </c>
      <c r="M6259" s="50">
        <f t="array" ref="M6259">_xlfn.SUM(_xlfn.NORM.DIST($S$3:$S$1003,$G6259,$P6259,FALSE)*WindSpeedStep*$T$3:$T$1003)</f>
        <v>0.11000243079843253</v>
      </c>
      <c r="N6259" s="50">
        <f t="array" ref="N6259">_xlfn.SUM(_xlfn.NORM.DIST($S$3:$S$1003,$G6259,$Q6259,FALSE)*WindSpeedStep*$T$3:$T$1003)</f>
        <v>-1.4751239990359377E-2</v>
      </c>
      <c r="P6259" s="42">
        <f t="shared" si="291"/>
        <v>0.25654335923791582</v>
      </c>
      <c r="Q6259" s="42">
        <f t="shared" si="293"/>
        <v>9.701600446634813E-2</v>
      </c>
    </row>
    <row r="6260" spans="5:17" x14ac:dyDescent="0.2">
      <c r="E6260" s="15" t="s">
        <v>985</v>
      </c>
      <c r="F6260" s="21">
        <v>2.7226136171752389</v>
      </c>
      <c r="G6260" s="21">
        <v>2.7224407453061987</v>
      </c>
      <c r="H6260" s="24">
        <v>4.774823690732781E-2</v>
      </c>
      <c r="I6260" s="3">
        <f t="shared" si="292"/>
        <v>0</v>
      </c>
      <c r="J6260" s="3">
        <f>INDEX(PowerArray,MIN(MaximumPowerIndex,ROUND(G6260*100,0)))</f>
        <v>0</v>
      </c>
      <c r="K6260" s="3">
        <f>MIN(J6260-M6260+N6260,'Power Look Up'!$F$4)</f>
        <v>-0.57660862547143754</v>
      </c>
      <c r="M6260" s="50">
        <f t="array" ref="M6260">_xlfn.SUM(_xlfn.NORM.DIST($S$3:$S$1003,$G6260,$P6260,FALSE)*WindSpeedStep*$T$3:$T$1003)</f>
        <v>0.57256778519558305</v>
      </c>
      <c r="N6260" s="50">
        <f t="array" ref="N6260">_xlfn.SUM(_xlfn.NORM.DIST($S$3:$S$1003,$G6260,$Q6260,FALSE)*WindSpeedStep*$T$3:$T$1003)</f>
        <v>-4.0408402758545505E-3</v>
      </c>
      <c r="P6260" s="42">
        <f t="shared" si="291"/>
        <v>0.27224407453061988</v>
      </c>
      <c r="Q6260" s="42">
        <f t="shared" si="293"/>
        <v>0.12999174567304247</v>
      </c>
    </row>
    <row r="6261" spans="5:17" x14ac:dyDescent="0.2">
      <c r="E6261" s="15" t="s">
        <v>986</v>
      </c>
      <c r="F6261" s="21">
        <v>2.772761966842662</v>
      </c>
      <c r="G6261" s="21">
        <v>2.846779107911571</v>
      </c>
      <c r="H6261" s="24">
        <v>4.3278147001072631E-2</v>
      </c>
      <c r="I6261" s="3">
        <f t="shared" si="292"/>
        <v>0</v>
      </c>
      <c r="J6261" s="3">
        <f>INDEX(PowerArray,MIN(MaximumPowerIndex,ROUND(G6261*100,0)))</f>
        <v>0</v>
      </c>
      <c r="K6261" s="3">
        <f>MIN(J6261-M6261+N6261,'Power Look Up'!$F$4)</f>
        <v>-1.3134841141332687</v>
      </c>
      <c r="M6261" s="50">
        <f t="array" ref="M6261">_xlfn.SUM(_xlfn.NORM.DIST($S$3:$S$1003,$G6261,$P6261,FALSE)*WindSpeedStep*$T$3:$T$1003)</f>
        <v>1.4341041338115097</v>
      </c>
      <c r="N6261" s="50">
        <f t="array" ref="N6261">_xlfn.SUM(_xlfn.NORM.DIST($S$3:$S$1003,$G6261,$Q6261,FALSE)*WindSpeedStep*$T$3:$T$1003)</f>
        <v>0.120620019678241</v>
      </c>
      <c r="P6261" s="42">
        <f t="shared" si="291"/>
        <v>0.28467791079115712</v>
      </c>
      <c r="Q6261" s="42">
        <f t="shared" si="293"/>
        <v>0.12320332471177937</v>
      </c>
    </row>
    <row r="6262" spans="5:17" x14ac:dyDescent="0.2">
      <c r="E6262" s="15" t="s">
        <v>987</v>
      </c>
      <c r="F6262" s="21">
        <v>1.4762104331599961</v>
      </c>
      <c r="G6262" s="21">
        <v>1.7596025237475124</v>
      </c>
      <c r="H6262" s="24">
        <v>0.14225614132158051</v>
      </c>
      <c r="I6262" s="3">
        <f t="shared" si="292"/>
        <v>0</v>
      </c>
      <c r="J6262" s="3">
        <f>INDEX(PowerArray,MIN(MaximumPowerIndex,ROUND(G6262*100,0)))</f>
        <v>0</v>
      </c>
      <c r="K6262" s="3">
        <f>MIN(J6262-M6262+N6262,'Power Look Up'!$F$4)</f>
        <v>-4.0203395493732322E-4</v>
      </c>
      <c r="M6262" s="50">
        <f t="array" ref="M6262">_xlfn.SUM(_xlfn.NORM.DIST($S$3:$S$1003,$G6262,$P6262,FALSE)*WindSpeedStep*$T$3:$T$1003)</f>
        <v>-1.6216347285573322E-4</v>
      </c>
      <c r="N6262" s="50">
        <f t="array" ref="N6262">_xlfn.SUM(_xlfn.NORM.DIST($S$3:$S$1003,$G6262,$Q6262,FALSE)*WindSpeedStep*$T$3:$T$1003)</f>
        <v>-5.6419742779305641E-4</v>
      </c>
      <c r="P6262" s="42">
        <f t="shared" si="291"/>
        <v>0.17596025237475124</v>
      </c>
      <c r="Q6262" s="42">
        <f t="shared" si="293"/>
        <v>0.25031426528803585</v>
      </c>
    </row>
    <row r="6263" spans="5:17" x14ac:dyDescent="0.2">
      <c r="E6263" s="15" t="s">
        <v>988</v>
      </c>
      <c r="F6263" s="21">
        <v>1.35138203369278</v>
      </c>
      <c r="G6263" s="21">
        <v>1.4337509794172558</v>
      </c>
      <c r="H6263" s="24">
        <v>0.17759596769551328</v>
      </c>
      <c r="I6263" s="3">
        <f t="shared" si="292"/>
        <v>0</v>
      </c>
      <c r="J6263" s="3">
        <f>INDEX(PowerArray,MIN(MaximumPowerIndex,ROUND(G6263*100,0)))</f>
        <v>0</v>
      </c>
      <c r="K6263" s="3">
        <f>MIN(J6263-M6263+N6263,'Power Look Up'!$F$4)</f>
        <v>-2.7527729979362421E-5</v>
      </c>
      <c r="M6263" s="50">
        <f t="array" ref="M6263">_xlfn.SUM(_xlfn.NORM.DIST($S$3:$S$1003,$G6263,$P6263,FALSE)*WindSpeedStep*$T$3:$T$1003)</f>
        <v>-1.5793318015316483E-8</v>
      </c>
      <c r="N6263" s="50">
        <f t="array" ref="N6263">_xlfn.SUM(_xlfn.NORM.DIST($S$3:$S$1003,$G6263,$Q6263,FALSE)*WindSpeedStep*$T$3:$T$1003)</f>
        <v>-2.7543523297377738E-5</v>
      </c>
      <c r="P6263" s="42">
        <f t="shared" si="291"/>
        <v>0.14337509794172559</v>
      </c>
      <c r="Q6263" s="42">
        <f t="shared" si="293"/>
        <v>0.2546283926239975</v>
      </c>
    </row>
    <row r="6264" spans="5:17" x14ac:dyDescent="0.2">
      <c r="E6264" s="15" t="s">
        <v>989</v>
      </c>
      <c r="F6264" s="21">
        <v>1.3346010187341395</v>
      </c>
      <c r="G6264" s="21">
        <v>1.4535015551034811</v>
      </c>
      <c r="H6264" s="24">
        <v>3.7464380214114239E-2</v>
      </c>
      <c r="I6264" s="3">
        <f t="shared" si="292"/>
        <v>0</v>
      </c>
      <c r="J6264" s="3">
        <f>INDEX(PowerArray,MIN(MaximumPowerIndex,ROUND(G6264*100,0)))</f>
        <v>0</v>
      </c>
      <c r="K6264" s="3">
        <f>MIN(J6264-M6264+N6264,'Power Look Up'!$F$4)</f>
        <v>3.9000394670876053E-8</v>
      </c>
      <c r="M6264" s="50">
        <f t="array" ref="M6264">_xlfn.SUM(_xlfn.NORM.DIST($S$3:$S$1003,$G6264,$P6264,FALSE)*WindSpeedStep*$T$3:$T$1003)</f>
        <v>-3.9000394670876066E-8</v>
      </c>
      <c r="N6264" s="50">
        <f t="array" ref="N6264">_xlfn.SUM(_xlfn.NORM.DIST($S$3:$S$1003,$G6264,$Q6264,FALSE)*WindSpeedStep*$T$3:$T$1003)</f>
        <v>-1.204151873912932E-23</v>
      </c>
      <c r="P6264" s="42">
        <f t="shared" si="291"/>
        <v>0.14535015551034811</v>
      </c>
      <c r="Q6264" s="42">
        <f t="shared" si="293"/>
        <v>5.4454534902203137E-2</v>
      </c>
    </row>
    <row r="6265" spans="5:17" x14ac:dyDescent="0.2">
      <c r="E6265" s="15" t="s">
        <v>990</v>
      </c>
      <c r="F6265" s="21">
        <v>1.4440237565999956</v>
      </c>
      <c r="G6265" s="21">
        <v>1.5680615033211083</v>
      </c>
      <c r="H6265" s="24">
        <v>3.4625469125055638E-2</v>
      </c>
      <c r="I6265" s="3">
        <f t="shared" si="292"/>
        <v>0</v>
      </c>
      <c r="J6265" s="3">
        <f>INDEX(PowerArray,MIN(MaximumPowerIndex,ROUND(G6265*100,0)))</f>
        <v>0</v>
      </c>
      <c r="K6265" s="3">
        <f>MIN(J6265-M6265+N6265,'Power Look Up'!$F$4)</f>
        <v>2.5380012355681397E-6</v>
      </c>
      <c r="M6265" s="50">
        <f t="array" ref="M6265">_xlfn.SUM(_xlfn.NORM.DIST($S$3:$S$1003,$G6265,$P6265,FALSE)*WindSpeedStep*$T$3:$T$1003)</f>
        <v>-2.5380012355681397E-6</v>
      </c>
      <c r="N6265" s="50">
        <f t="array" ref="N6265">_xlfn.SUM(_xlfn.NORM.DIST($S$3:$S$1003,$G6265,$Q6265,FALSE)*WindSpeedStep*$T$3:$T$1003)</f>
        <v>-1.790098898104607E-23</v>
      </c>
      <c r="P6265" s="42">
        <f t="shared" si="291"/>
        <v>0.15680615033211084</v>
      </c>
      <c r="Q6265" s="42">
        <f t="shared" si="293"/>
        <v>5.4294865169433361E-2</v>
      </c>
    </row>
    <row r="6266" spans="5:17" x14ac:dyDescent="0.2">
      <c r="E6266" s="15" t="s">
        <v>991</v>
      </c>
      <c r="F6266" s="21">
        <v>1.564861343358718</v>
      </c>
      <c r="G6266" s="21">
        <v>1.6790681948326227</v>
      </c>
      <c r="H6266" s="24">
        <v>7.0293767857989936E-2</v>
      </c>
      <c r="I6266" s="3">
        <f t="shared" si="292"/>
        <v>0</v>
      </c>
      <c r="J6266" s="3">
        <f>INDEX(PowerArray,MIN(MaximumPowerIndex,ROUND(G6266*100,0)))</f>
        <v>0</v>
      </c>
      <c r="K6266" s="3">
        <f>MIN(J6266-M6266+N6266,'Power Look Up'!$F$4)</f>
        <v>3.7468537432366813E-5</v>
      </c>
      <c r="M6266" s="50">
        <f t="array" ref="M6266">_xlfn.SUM(_xlfn.NORM.DIST($S$3:$S$1003,$G6266,$P6266,FALSE)*WindSpeedStep*$T$3:$T$1003)</f>
        <v>-3.9100739760041732E-5</v>
      </c>
      <c r="N6266" s="50">
        <f t="array" ref="N6266">_xlfn.SUM(_xlfn.NORM.DIST($S$3:$S$1003,$G6266,$Q6266,FALSE)*WindSpeedStep*$T$3:$T$1003)</f>
        <v>-1.6322023276749172E-6</v>
      </c>
      <c r="P6266" s="42">
        <f t="shared" si="291"/>
        <v>0.16790681948326228</v>
      </c>
      <c r="Q6266" s="42">
        <f t="shared" si="293"/>
        <v>0.11802802990529859</v>
      </c>
    </row>
    <row r="6267" spans="5:17" x14ac:dyDescent="0.2">
      <c r="E6267" s="15" t="s">
        <v>992</v>
      </c>
      <c r="F6267" s="21">
        <v>1.7719087769829729</v>
      </c>
      <c r="G6267" s="21">
        <v>1.7332565101384965</v>
      </c>
      <c r="H6267" s="24">
        <v>0.10158536508097545</v>
      </c>
      <c r="I6267" s="3">
        <f t="shared" si="292"/>
        <v>0</v>
      </c>
      <c r="J6267" s="3">
        <f>INDEX(PowerArray,MIN(MaximumPowerIndex,ROUND(G6267*100,0)))</f>
        <v>0</v>
      </c>
      <c r="K6267" s="3">
        <f>MIN(J6267-M6267+N6267,'Power Look Up'!$F$4)</f>
        <v>-8.5673940823373612E-6</v>
      </c>
      <c r="M6267" s="50">
        <f t="array" ref="M6267">_xlfn.SUM(_xlfn.NORM.DIST($S$3:$S$1003,$G6267,$P6267,FALSE)*WindSpeedStep*$T$3:$T$1003)</f>
        <v>-1.0624109555754155E-4</v>
      </c>
      <c r="N6267" s="50">
        <f t="array" ref="N6267">_xlfn.SUM(_xlfn.NORM.DIST($S$3:$S$1003,$G6267,$Q6267,FALSE)*WindSpeedStep*$T$3:$T$1003)</f>
        <v>-1.1480848963987891E-4</v>
      </c>
      <c r="P6267" s="42">
        <f t="shared" si="291"/>
        <v>0.17332565101384967</v>
      </c>
      <c r="Q6267" s="42">
        <f t="shared" si="293"/>
        <v>0.17607349536139658</v>
      </c>
    </row>
    <row r="6268" spans="5:17" x14ac:dyDescent="0.2">
      <c r="E6268" s="15" t="s">
        <v>993</v>
      </c>
      <c r="F6268" s="21">
        <v>1.1245157862171697</v>
      </c>
      <c r="G6268" s="21">
        <v>1.1172072240821984</v>
      </c>
      <c r="H6268" s="24">
        <v>0.1867470448826978</v>
      </c>
      <c r="I6268" s="3">
        <f t="shared" si="292"/>
        <v>0</v>
      </c>
      <c r="J6268" s="3">
        <f>INDEX(PowerArray,MIN(MaximumPowerIndex,ROUND(G6268*100,0)))</f>
        <v>0</v>
      </c>
      <c r="K6268" s="3">
        <f>MIN(J6268-M6268+N6268,'Power Look Up'!$F$4)</f>
        <v>-9.1615366759389E-9</v>
      </c>
      <c r="M6268" s="50">
        <f t="array" ref="M6268">_xlfn.SUM(_xlfn.NORM.DIST($S$3:$S$1003,$G6268,$P6268,FALSE)*WindSpeedStep*$T$3:$T$1003)</f>
        <v>-1.4642851108499629E-20</v>
      </c>
      <c r="N6268" s="50">
        <f t="array" ref="N6268">_xlfn.SUM(_xlfn.NORM.DIST($S$3:$S$1003,$G6268,$Q6268,FALSE)*WindSpeedStep*$T$3:$T$1003)</f>
        <v>-9.1615366759535427E-9</v>
      </c>
      <c r="P6268" s="42">
        <f t="shared" si="291"/>
        <v>0.11172072240821984</v>
      </c>
      <c r="Q6268" s="42">
        <f t="shared" si="293"/>
        <v>0.20863514761895252</v>
      </c>
    </row>
    <row r="6269" spans="5:17" x14ac:dyDescent="0.2">
      <c r="E6269" s="15" t="s">
        <v>994</v>
      </c>
      <c r="F6269" s="21">
        <v>0.81250000000000011</v>
      </c>
      <c r="G6269" s="21">
        <v>0.84103067887697192</v>
      </c>
      <c r="H6269" s="24">
        <v>0.18461538461538457</v>
      </c>
      <c r="I6269" s="3">
        <f t="shared" si="292"/>
        <v>0</v>
      </c>
      <c r="J6269" s="3">
        <f>INDEX(PowerArray,MIN(MaximumPowerIndex,ROUND(G6269*100,0)))</f>
        <v>0</v>
      </c>
      <c r="K6269" s="3">
        <f>MIN(J6269-M6269+N6269,'Power Look Up'!$F$4)</f>
        <v>-3.5766991185095046E-18</v>
      </c>
      <c r="M6269" s="50">
        <f t="array" ref="M6269">_xlfn.SUM(_xlfn.NORM.DIST($S$3:$S$1003,$G6269,$P6269,FALSE)*WindSpeedStep*$T$3:$T$1003)</f>
        <v>-1.1336422352372806E-26</v>
      </c>
      <c r="N6269" s="50">
        <f t="array" ref="N6269">_xlfn.SUM(_xlfn.NORM.DIST($S$3:$S$1003,$G6269,$Q6269,FALSE)*WindSpeedStep*$T$3:$T$1003)</f>
        <v>-3.5766991298459273E-18</v>
      </c>
      <c r="P6269" s="42">
        <f t="shared" si="291"/>
        <v>8.4103067887697197E-2</v>
      </c>
      <c r="Q6269" s="42">
        <f t="shared" si="293"/>
        <v>0.15526720225421017</v>
      </c>
    </row>
    <row r="6270" spans="5:17" x14ac:dyDescent="0.2">
      <c r="E6270" s="15" t="s">
        <v>995</v>
      </c>
      <c r="F6270" s="21">
        <v>1.9850124151536552</v>
      </c>
      <c r="G6270" s="21">
        <v>1.9534452883863875</v>
      </c>
      <c r="H6270" s="24">
        <v>9.5717285468611316E-2</v>
      </c>
      <c r="I6270" s="3">
        <f t="shared" si="292"/>
        <v>0</v>
      </c>
      <c r="J6270" s="3">
        <f>INDEX(PowerArray,MIN(MaximumPowerIndex,ROUND(G6270*100,0)))</f>
        <v>0</v>
      </c>
      <c r="K6270" s="3">
        <f>MIN(J6270-M6270+N6270,'Power Look Up'!$F$4)</f>
        <v>8.6399532248583556E-5</v>
      </c>
      <c r="M6270" s="50">
        <f t="array" ref="M6270">_xlfn.SUM(_xlfn.NORM.DIST($S$3:$S$1003,$G6270,$P6270,FALSE)*WindSpeedStep*$T$3:$T$1003)</f>
        <v>-1.4395969779130355E-3</v>
      </c>
      <c r="N6270" s="50">
        <f t="array" ref="N6270">_xlfn.SUM(_xlfn.NORM.DIST($S$3:$S$1003,$G6270,$Q6270,FALSE)*WindSpeedStep*$T$3:$T$1003)</f>
        <v>-1.353197445664452E-3</v>
      </c>
      <c r="P6270" s="42">
        <f t="shared" si="291"/>
        <v>0.19534452883863876</v>
      </c>
      <c r="Q6270" s="42">
        <f t="shared" si="293"/>
        <v>0.18697848031579362</v>
      </c>
    </row>
    <row r="6271" spans="5:17" x14ac:dyDescent="0.2">
      <c r="E6271" s="15" t="s">
        <v>996</v>
      </c>
      <c r="F6271" s="21">
        <v>2.0385030960199551</v>
      </c>
      <c r="G6271" s="21">
        <v>1.9026651959076268</v>
      </c>
      <c r="H6271" s="24">
        <v>9.8111207380791834E-2</v>
      </c>
      <c r="I6271" s="3">
        <f t="shared" si="292"/>
        <v>0</v>
      </c>
      <c r="J6271" s="3">
        <f>INDEX(PowerArray,MIN(MaximumPowerIndex,ROUND(G6271*100,0)))</f>
        <v>0</v>
      </c>
      <c r="K6271" s="3">
        <f>MIN(J6271-M6271+N6271,'Power Look Up'!$F$4)</f>
        <v>3.3312011849461485E-5</v>
      </c>
      <c r="M6271" s="50">
        <f t="array" ref="M6271">_xlfn.SUM(_xlfn.NORM.DIST($S$3:$S$1003,$G6271,$P6271,FALSE)*WindSpeedStep*$T$3:$T$1003)</f>
        <v>-9.2381398023775598E-4</v>
      </c>
      <c r="N6271" s="50">
        <f t="array" ref="N6271">_xlfn.SUM(_xlfn.NORM.DIST($S$3:$S$1003,$G6271,$Q6271,FALSE)*WindSpeedStep*$T$3:$T$1003)</f>
        <v>-8.905019683882945E-4</v>
      </c>
      <c r="P6271" s="42">
        <f t="shared" si="291"/>
        <v>0.19026651959076268</v>
      </c>
      <c r="Q6271" s="42">
        <f t="shared" si="293"/>
        <v>0.18667277961190809</v>
      </c>
    </row>
    <row r="6272" spans="5:17" x14ac:dyDescent="0.2">
      <c r="E6272" s="15" t="s">
        <v>997</v>
      </c>
      <c r="F6272" s="21">
        <v>1.6145370842583819</v>
      </c>
      <c r="G6272" s="21">
        <v>1.6846450616741244</v>
      </c>
      <c r="H6272" s="24">
        <v>6.8130983842051032E-2</v>
      </c>
      <c r="I6272" s="3">
        <f t="shared" si="292"/>
        <v>0</v>
      </c>
      <c r="J6272" s="3">
        <f>INDEX(PowerArray,MIN(MaximumPowerIndex,ROUND(G6272*100,0)))</f>
        <v>0</v>
      </c>
      <c r="K6272" s="3">
        <f>MIN(J6272-M6272+N6272,'Power Look Up'!$F$4)</f>
        <v>4.2343191520800234E-5</v>
      </c>
      <c r="M6272" s="50">
        <f t="array" ref="M6272">_xlfn.SUM(_xlfn.NORM.DIST($S$3:$S$1003,$G6272,$P6272,FALSE)*WindSpeedStep*$T$3:$T$1003)</f>
        <v>-4.3720289911339294E-5</v>
      </c>
      <c r="N6272" s="50">
        <f t="array" ref="N6272">_xlfn.SUM(_xlfn.NORM.DIST($S$3:$S$1003,$G6272,$Q6272,FALSE)*WindSpeedStep*$T$3:$T$1003)</f>
        <v>-1.377098390539059E-6</v>
      </c>
      <c r="P6272" s="42">
        <f t="shared" si="291"/>
        <v>0.16846450616741246</v>
      </c>
      <c r="Q6272" s="42">
        <f t="shared" si="293"/>
        <v>0.11477652547651084</v>
      </c>
    </row>
    <row r="6273" spans="5:17" x14ac:dyDescent="0.2">
      <c r="E6273" s="15" t="s">
        <v>998</v>
      </c>
      <c r="F6273" s="21">
        <v>1.1599405199410968</v>
      </c>
      <c r="G6273" s="21">
        <v>1.3261568403898147</v>
      </c>
      <c r="H6273" s="24">
        <v>0.13793810738513126</v>
      </c>
      <c r="I6273" s="3">
        <f t="shared" si="292"/>
        <v>0</v>
      </c>
      <c r="J6273" s="3">
        <f>INDEX(PowerArray,MIN(MaximumPowerIndex,ROUND(G6273*100,0)))</f>
        <v>0</v>
      </c>
      <c r="K6273" s="3">
        <f>MIN(J6273-M6273+N6273,'Power Look Up'!$F$4)</f>
        <v>-8.7834452136457646E-8</v>
      </c>
      <c r="M6273" s="50">
        <f t="array" ref="M6273">_xlfn.SUM(_xlfn.NORM.DIST($S$3:$S$1003,$G6273,$P6273,FALSE)*WindSpeedStep*$T$3:$T$1003)</f>
        <v>-3.2280279701783673E-11</v>
      </c>
      <c r="N6273" s="50">
        <f t="array" ref="N6273">_xlfn.SUM(_xlfn.NORM.DIST($S$3:$S$1003,$G6273,$Q6273,FALSE)*WindSpeedStep*$T$3:$T$1003)</f>
        <v>-8.7866732416159433E-8</v>
      </c>
      <c r="P6273" s="42">
        <f t="shared" si="291"/>
        <v>0.13261568403898147</v>
      </c>
      <c r="Q6273" s="42">
        <f t="shared" si="293"/>
        <v>0.18292756465921664</v>
      </c>
    </row>
    <row r="6274" spans="5:17" x14ac:dyDescent="0.2">
      <c r="E6274" s="15" t="s">
        <v>999</v>
      </c>
      <c r="F6274" s="21">
        <v>0.70042707005583327</v>
      </c>
      <c r="G6274" s="21">
        <v>0.92927605272977443</v>
      </c>
      <c r="H6274" s="24">
        <v>0.17132404661406705</v>
      </c>
      <c r="I6274" s="3">
        <f t="shared" si="292"/>
        <v>0</v>
      </c>
      <c r="J6274" s="3">
        <f>INDEX(PowerArray,MIN(MaximumPowerIndex,ROUND(G6274*100,0)))</f>
        <v>0</v>
      </c>
      <c r="K6274" s="3">
        <f>MIN(J6274-M6274+N6274,'Power Look Up'!$F$4)</f>
        <v>-1.2038433392742665E-15</v>
      </c>
      <c r="M6274" s="50">
        <f t="array" ref="M6274">_xlfn.SUM(_xlfn.NORM.DIST($S$3:$S$1003,$G6274,$P6274,FALSE)*WindSpeedStep*$T$3:$T$1003)</f>
        <v>-2.4602939022186281E-25</v>
      </c>
      <c r="N6274" s="50">
        <f t="array" ref="N6274">_xlfn.SUM(_xlfn.NORM.DIST($S$3:$S$1003,$G6274,$Q6274,FALSE)*WindSpeedStep*$T$3:$T$1003)</f>
        <v>-1.2038433395202959E-15</v>
      </c>
      <c r="P6274" s="42">
        <f t="shared" si="291"/>
        <v>9.2927605272977443E-2</v>
      </c>
      <c r="Q6274" s="42">
        <f t="shared" si="293"/>
        <v>0.1592073337752121</v>
      </c>
    </row>
    <row r="6275" spans="5:17" x14ac:dyDescent="0.2">
      <c r="E6275" s="15" t="s">
        <v>1000</v>
      </c>
      <c r="F6275" s="21">
        <v>0.95079881104341135</v>
      </c>
      <c r="G6275" s="21">
        <v>1.230316327353185</v>
      </c>
      <c r="H6275" s="24">
        <v>0.14724460987321106</v>
      </c>
      <c r="I6275" s="3">
        <f t="shared" si="292"/>
        <v>0</v>
      </c>
      <c r="J6275" s="3">
        <f>INDEX(PowerArray,MIN(MaximumPowerIndex,ROUND(G6275*100,0)))</f>
        <v>0</v>
      </c>
      <c r="K6275" s="3">
        <f>MIN(J6275-M6275+N6275,'Power Look Up'!$F$4)</f>
        <v>-6.4236480780348703E-9</v>
      </c>
      <c r="M6275" s="50">
        <f t="array" ref="M6275">_xlfn.SUM(_xlfn.NORM.DIST($S$3:$S$1003,$G6275,$P6275,FALSE)*WindSpeedStep*$T$3:$T$1003)</f>
        <v>-1.199507572474572E-14</v>
      </c>
      <c r="N6275" s="50">
        <f t="array" ref="N6275">_xlfn.SUM(_xlfn.NORM.DIST($S$3:$S$1003,$G6275,$Q6275,FALSE)*WindSpeedStep*$T$3:$T$1003)</f>
        <v>-6.4236600731105951E-9</v>
      </c>
      <c r="P6275" s="42">
        <f t="shared" ref="P6275:P6338" si="294">ReferenceTurbulence*G6275</f>
        <v>0.1230316327353185</v>
      </c>
      <c r="Q6275" s="42">
        <f t="shared" si="293"/>
        <v>0.18115744764176156</v>
      </c>
    </row>
    <row r="6276" spans="5:17" x14ac:dyDescent="0.2">
      <c r="E6276" s="15" t="s">
        <v>1001</v>
      </c>
      <c r="F6276" s="21">
        <v>1.6344543453371383</v>
      </c>
      <c r="G6276" s="21">
        <v>1.6219227638395148</v>
      </c>
      <c r="H6276" s="24">
        <v>0.19578399415860939</v>
      </c>
      <c r="I6276" s="3">
        <f t="shared" ref="I6276:I6339" si="295">INDEX(PowerArray,MIN(MaximumPowerIndex,ROUND(F6276*100,0)))</f>
        <v>0</v>
      </c>
      <c r="J6276" s="3">
        <f>INDEX(PowerArray,MIN(MaximumPowerIndex,ROUND(G6276*100,0)))</f>
        <v>0</v>
      </c>
      <c r="K6276" s="3">
        <f>MIN(J6276-M6276+N6276,'Power Look Up'!$F$4)</f>
        <v>-4.3829386209795073E-4</v>
      </c>
      <c r="M6276" s="50">
        <f t="array" ref="M6276">_xlfn.SUM(_xlfn.NORM.DIST($S$3:$S$1003,$G6276,$P6276,FALSE)*WindSpeedStep*$T$3:$T$1003)</f>
        <v>-1.0904799336399226E-5</v>
      </c>
      <c r="N6276" s="50">
        <f t="array" ref="N6276">_xlfn.SUM(_xlfn.NORM.DIST($S$3:$S$1003,$G6276,$Q6276,FALSE)*WindSpeedStep*$T$3:$T$1003)</f>
        <v>-4.4919866143434994E-4</v>
      </c>
      <c r="P6276" s="42">
        <f t="shared" si="294"/>
        <v>0.16219227638395151</v>
      </c>
      <c r="Q6276" s="42">
        <f t="shared" ref="Q6276:Q6339" si="296">G6276*H6276</f>
        <v>0.31754651692127117</v>
      </c>
    </row>
    <row r="6277" spans="5:17" x14ac:dyDescent="0.2">
      <c r="E6277" s="15" t="s">
        <v>1002</v>
      </c>
      <c r="F6277" s="21">
        <v>1.7143846050698148</v>
      </c>
      <c r="G6277" s="21">
        <v>1.7220197490608751</v>
      </c>
      <c r="H6277" s="24">
        <v>6.4162965343194087E-2</v>
      </c>
      <c r="I6277" s="3">
        <f t="shared" si="295"/>
        <v>0</v>
      </c>
      <c r="J6277" s="3">
        <f>INDEX(PowerArray,MIN(MaximumPowerIndex,ROUND(G6277*100,0)))</f>
        <v>0</v>
      </c>
      <c r="K6277" s="3">
        <f>MIN(J6277-M6277+N6277,'Power Look Up'!$F$4)</f>
        <v>8.4781499278249874E-5</v>
      </c>
      <c r="M6277" s="50">
        <f t="array" ref="M6277">_xlfn.SUM(_xlfn.NORM.DIST($S$3:$S$1003,$G6277,$P6277,FALSE)*WindSpeedStep*$T$3:$T$1003)</f>
        <v>-8.7656322084121596E-5</v>
      </c>
      <c r="N6277" s="50">
        <f t="array" ref="N6277">_xlfn.SUM(_xlfn.NORM.DIST($S$3:$S$1003,$G6277,$Q6277,FALSE)*WindSpeedStep*$T$3:$T$1003)</f>
        <v>-2.8748228058717193E-6</v>
      </c>
      <c r="P6277" s="42">
        <f t="shared" si="294"/>
        <v>0.17220197490608752</v>
      </c>
      <c r="Q6277" s="42">
        <f t="shared" si="296"/>
        <v>0.11048989347928871</v>
      </c>
    </row>
    <row r="6278" spans="5:17" x14ac:dyDescent="0.2">
      <c r="E6278" s="15" t="s">
        <v>1003</v>
      </c>
      <c r="F6278" s="21">
        <v>1.3566725908500687</v>
      </c>
      <c r="G6278" s="21">
        <v>1.3582261862733265</v>
      </c>
      <c r="H6278" s="24">
        <v>8.1080727024252633E-2</v>
      </c>
      <c r="I6278" s="3">
        <f t="shared" si="295"/>
        <v>0</v>
      </c>
      <c r="J6278" s="3">
        <f>INDEX(PowerArray,MIN(MaximumPowerIndex,ROUND(G6278*100,0)))</f>
        <v>0</v>
      </c>
      <c r="K6278" s="3">
        <f>MIN(J6278-M6278+N6278,'Power Look Up'!$F$4)</f>
        <v>2.6262909851423703E-10</v>
      </c>
      <c r="M6278" s="50">
        <f t="array" ref="M6278">_xlfn.SUM(_xlfn.NORM.DIST($S$3:$S$1003,$G6278,$P6278,FALSE)*WindSpeedStep*$T$3:$T$1003)</f>
        <v>-2.627624178446677E-10</v>
      </c>
      <c r="N6278" s="50">
        <f t="array" ref="N6278">_xlfn.SUM(_xlfn.NORM.DIST($S$3:$S$1003,$G6278,$Q6278,FALSE)*WindSpeedStep*$T$3:$T$1003)</f>
        <v>-1.3331933043065556E-13</v>
      </c>
      <c r="P6278" s="42">
        <f t="shared" si="294"/>
        <v>0.13582261862733266</v>
      </c>
      <c r="Q6278" s="42">
        <f t="shared" si="296"/>
        <v>0.1101259666464193</v>
      </c>
    </row>
    <row r="6279" spans="5:17" x14ac:dyDescent="0.2">
      <c r="E6279" s="15" t="s">
        <v>1004</v>
      </c>
      <c r="F6279" s="21">
        <v>1.2343483402487883</v>
      </c>
      <c r="G6279" s="21">
        <v>1.2500447503998251</v>
      </c>
      <c r="H6279" s="24">
        <v>8.9115848754516919E-2</v>
      </c>
      <c r="I6279" s="3">
        <f t="shared" si="295"/>
        <v>0</v>
      </c>
      <c r="J6279" s="3">
        <f>INDEX(PowerArray,MIN(MaximumPowerIndex,ROUND(G6279*100,0)))</f>
        <v>0</v>
      </c>
      <c r="K6279" s="3">
        <f>MIN(J6279-M6279+N6279,'Power Look Up'!$F$4)</f>
        <v>7.6357308889481497E-14</v>
      </c>
      <c r="M6279" s="50">
        <f t="array" ref="M6279">_xlfn.SUM(_xlfn.NORM.DIST($S$3:$S$1003,$G6279,$P6279,FALSE)*WindSpeedStep*$T$3:$T$1003)</f>
        <v>-7.6571097483912757E-14</v>
      </c>
      <c r="N6279" s="50">
        <f t="array" ref="N6279">_xlfn.SUM(_xlfn.NORM.DIST($S$3:$S$1003,$G6279,$Q6279,FALSE)*WindSpeedStep*$T$3:$T$1003)</f>
        <v>-2.1378859443125774E-16</v>
      </c>
      <c r="P6279" s="42">
        <f t="shared" si="294"/>
        <v>0.12500447503998252</v>
      </c>
      <c r="Q6279" s="42">
        <f t="shared" si="296"/>
        <v>0.11139879891300866</v>
      </c>
    </row>
    <row r="6280" spans="5:17" x14ac:dyDescent="0.2">
      <c r="E6280" s="15" t="s">
        <v>1005</v>
      </c>
      <c r="F6280" s="21">
        <v>1.6745520636071347</v>
      </c>
      <c r="G6280" s="21">
        <v>1.7065287381623138</v>
      </c>
      <c r="H6280" s="24">
        <v>4.1802223723766317E-2</v>
      </c>
      <c r="I6280" s="3">
        <f t="shared" si="295"/>
        <v>0</v>
      </c>
      <c r="J6280" s="3">
        <f>INDEX(PowerArray,MIN(MaximumPowerIndex,ROUND(G6280*100,0)))</f>
        <v>0</v>
      </c>
      <c r="K6280" s="3">
        <f>MIN(J6280-M6280+N6280,'Power Look Up'!$F$4)</f>
        <v>6.6412854478960259E-5</v>
      </c>
      <c r="M6280" s="50">
        <f t="array" ref="M6280">_xlfn.SUM(_xlfn.NORM.DIST($S$3:$S$1003,$G6280,$P6280,FALSE)*WindSpeedStep*$T$3:$T$1003)</f>
        <v>-6.6413215851342933E-5</v>
      </c>
      <c r="N6280" s="50">
        <f t="array" ref="N6280">_xlfn.SUM(_xlfn.NORM.DIST($S$3:$S$1003,$G6280,$Q6280,FALSE)*WindSpeedStep*$T$3:$T$1003)</f>
        <v>-3.6137238267317562E-10</v>
      </c>
      <c r="P6280" s="42">
        <f t="shared" si="294"/>
        <v>0.1706528738162314</v>
      </c>
      <c r="Q6280" s="42">
        <f t="shared" si="296"/>
        <v>7.1336696103697667E-2</v>
      </c>
    </row>
    <row r="6281" spans="5:17" x14ac:dyDescent="0.2">
      <c r="E6281" s="15" t="s">
        <v>1006</v>
      </c>
      <c r="F6281" s="21">
        <v>0.51747552317844769</v>
      </c>
      <c r="G6281" s="21">
        <v>0.76354252676569312</v>
      </c>
      <c r="H6281" s="24">
        <v>0.17392126964228247</v>
      </c>
      <c r="I6281" s="3">
        <f t="shared" si="295"/>
        <v>0</v>
      </c>
      <c r="J6281" s="3">
        <f>INDEX(PowerArray,MIN(MaximumPowerIndex,ROUND(G6281*100,0)))</f>
        <v>0</v>
      </c>
      <c r="K6281" s="3">
        <f>MIN(J6281-M6281+N6281,'Power Look Up'!$F$4)</f>
        <v>-1.1987184781055762E-25</v>
      </c>
      <c r="M6281" s="50">
        <f t="array" ref="M6281">_xlfn.SUM(_xlfn.NORM.DIST($S$3:$S$1003,$G6281,$P6281,FALSE)*WindSpeedStep*$T$3:$T$1003)</f>
        <v>-8.4933564493958297E-29</v>
      </c>
      <c r="N6281" s="50">
        <f t="array" ref="N6281">_xlfn.SUM(_xlfn.NORM.DIST($S$3:$S$1003,$G6281,$Q6281,FALSE)*WindSpeedStep*$T$3:$T$1003)</f>
        <v>-1.1995678137505159E-25</v>
      </c>
      <c r="P6281" s="42">
        <f t="shared" si="294"/>
        <v>7.6354252676569312E-2</v>
      </c>
      <c r="Q6281" s="42">
        <f t="shared" si="296"/>
        <v>0.1327962856809658</v>
      </c>
    </row>
    <row r="6282" spans="5:17" x14ac:dyDescent="0.2">
      <c r="E6282" s="15" t="s">
        <v>1007</v>
      </c>
      <c r="F6282" s="21">
        <v>0.40460083063278862</v>
      </c>
      <c r="G6282" s="21">
        <v>0.7831918693303227</v>
      </c>
      <c r="H6282" s="24">
        <v>0.22244146127738187</v>
      </c>
      <c r="I6282" s="3">
        <f t="shared" si="295"/>
        <v>0</v>
      </c>
      <c r="J6282" s="3">
        <f>INDEX(PowerArray,MIN(MaximumPowerIndex,ROUND(G6282*100,0)))</f>
        <v>0</v>
      </c>
      <c r="K6282" s="3">
        <f>MIN(J6282-M6282+N6282,'Power Look Up'!$F$4)</f>
        <v>-2.3983612539983383E-16</v>
      </c>
      <c r="M6282" s="50">
        <f t="array" ref="M6282">_xlfn.SUM(_xlfn.NORM.DIST($S$3:$S$1003,$G6282,$P6282,FALSE)*WindSpeedStep*$T$3:$T$1003)</f>
        <v>-3.8231927611147138E-28</v>
      </c>
      <c r="N6282" s="50">
        <f t="array" ref="N6282">_xlfn.SUM(_xlfn.NORM.DIST($S$3:$S$1003,$G6282,$Q6282,FALSE)*WindSpeedStep*$T$3:$T$1003)</f>
        <v>-2.3983612540021613E-16</v>
      </c>
      <c r="P6282" s="42">
        <f t="shared" si="294"/>
        <v>7.8319186933032275E-2</v>
      </c>
      <c r="Q6282" s="42">
        <f t="shared" si="296"/>
        <v>0.1742143438744013</v>
      </c>
    </row>
    <row r="6283" spans="5:17" x14ac:dyDescent="0.2">
      <c r="E6283" s="15" t="s">
        <v>1008</v>
      </c>
      <c r="F6283" s="21">
        <v>0.66440032977305641</v>
      </c>
      <c r="G6283" s="21">
        <v>1.0772227536966903</v>
      </c>
      <c r="H6283" s="24">
        <v>0.1505116652096751</v>
      </c>
      <c r="I6283" s="3">
        <f t="shared" si="295"/>
        <v>0</v>
      </c>
      <c r="J6283" s="3">
        <f>INDEX(PowerArray,MIN(MaximumPowerIndex,ROUND(G6283*100,0)))</f>
        <v>0</v>
      </c>
      <c r="K6283" s="3">
        <f>MIN(J6283-M6283+N6283,'Power Look Up'!$F$4)</f>
        <v>-1.5175633323874107E-12</v>
      </c>
      <c r="M6283" s="50">
        <f t="array" ref="M6283">_xlfn.SUM(_xlfn.NORM.DIST($S$3:$S$1003,$G6283,$P6283,FALSE)*WindSpeedStep*$T$3:$T$1003)</f>
        <v>-2.8097870484419279E-23</v>
      </c>
      <c r="N6283" s="50">
        <f t="array" ref="N6283">_xlfn.SUM(_xlfn.NORM.DIST($S$3:$S$1003,$G6283,$Q6283,FALSE)*WindSpeedStep*$T$3:$T$1003)</f>
        <v>-1.5175633324155085E-12</v>
      </c>
      <c r="P6283" s="42">
        <f t="shared" si="294"/>
        <v>0.10772227536966904</v>
      </c>
      <c r="Q6283" s="42">
        <f t="shared" si="296"/>
        <v>0.16213459046064055</v>
      </c>
    </row>
    <row r="6284" spans="5:17" x14ac:dyDescent="0.2">
      <c r="E6284" s="15" t="s">
        <v>1009</v>
      </c>
      <c r="F6284" s="21">
        <v>0.37697839952752987</v>
      </c>
      <c r="G6284" s="21">
        <v>1.0119173864250959</v>
      </c>
      <c r="H6284" s="24">
        <v>0.18568703163823599</v>
      </c>
      <c r="I6284" s="3">
        <f t="shared" si="295"/>
        <v>0</v>
      </c>
      <c r="J6284" s="3">
        <f>INDEX(PowerArray,MIN(MaximumPowerIndex,ROUND(G6284*100,0)))</f>
        <v>0</v>
      </c>
      <c r="K6284" s="3">
        <f>MIN(J6284-M6284+N6284,'Power Look Up'!$F$4)</f>
        <v>-3.1378572440041741E-11</v>
      </c>
      <c r="M6284" s="50">
        <f t="array" ref="M6284">_xlfn.SUM(_xlfn.NORM.DIST($S$3:$S$1003,$G6284,$P6284,FALSE)*WindSpeedStep*$T$3:$T$1003)</f>
        <v>-1.1521059482672207E-24</v>
      </c>
      <c r="N6284" s="50">
        <f t="array" ref="N6284">_xlfn.SUM(_xlfn.NORM.DIST($S$3:$S$1003,$G6284,$Q6284,FALSE)*WindSpeedStep*$T$3:$T$1003)</f>
        <v>-3.1378572440042892E-11</v>
      </c>
      <c r="P6284" s="42">
        <f t="shared" si="294"/>
        <v>0.10119173864250959</v>
      </c>
      <c r="Q6284" s="42">
        <f t="shared" si="296"/>
        <v>0.18789993574839786</v>
      </c>
    </row>
    <row r="6285" spans="5:17" x14ac:dyDescent="0.2">
      <c r="E6285" s="15" t="s">
        <v>1010</v>
      </c>
      <c r="F6285" s="21">
        <v>0.3515358859094625</v>
      </c>
      <c r="G6285" s="21">
        <v>0.70332370112190057</v>
      </c>
      <c r="H6285" s="24">
        <v>0.28446597917390104</v>
      </c>
      <c r="I6285" s="3">
        <f t="shared" si="295"/>
        <v>0</v>
      </c>
      <c r="J6285" s="3">
        <f>INDEX(PowerArray,MIN(MaximumPowerIndex,ROUND(G6285*100,0)))</f>
        <v>0</v>
      </c>
      <c r="K6285" s="3">
        <f>MIN(J6285-M6285+N6285,'Power Look Up'!$F$4)</f>
        <v>-1.4372014797120134E-14</v>
      </c>
      <c r="M6285" s="50">
        <f t="array" ref="M6285">_xlfn.SUM(_xlfn.NORM.DIST($S$3:$S$1003,$G6285,$P6285,FALSE)*WindSpeedStep*$T$3:$T$1003)</f>
        <v>-1.8739130855409211E-31</v>
      </c>
      <c r="N6285" s="50">
        <f t="array" ref="N6285">_xlfn.SUM(_xlfn.NORM.DIST($S$3:$S$1003,$G6285,$Q6285,FALSE)*WindSpeedStep*$T$3:$T$1003)</f>
        <v>-1.4372014797120134E-14</v>
      </c>
      <c r="P6285" s="42">
        <f t="shared" si="294"/>
        <v>7.0332370112190054E-2</v>
      </c>
      <c r="Q6285" s="42">
        <f t="shared" si="296"/>
        <v>0.20007166531585358</v>
      </c>
    </row>
    <row r="6286" spans="5:17" x14ac:dyDescent="0.2">
      <c r="E6286" s="15" t="s">
        <v>1011</v>
      </c>
      <c r="F6286" s="21">
        <v>0.42045313066219975</v>
      </c>
      <c r="G6286" s="21">
        <v>0.76461771991385197</v>
      </c>
      <c r="H6286" s="24">
        <v>0.19027091051504993</v>
      </c>
      <c r="I6286" s="3">
        <f t="shared" si="295"/>
        <v>0</v>
      </c>
      <c r="J6286" s="3">
        <f>INDEX(PowerArray,MIN(MaximumPowerIndex,ROUND(G6286*100,0)))</f>
        <v>0</v>
      </c>
      <c r="K6286" s="3">
        <f>MIN(J6286-M6286+N6286,'Power Look Up'!$F$4)</f>
        <v>-3.6382910063995625E-22</v>
      </c>
      <c r="M6286" s="50">
        <f t="array" ref="M6286">_xlfn.SUM(_xlfn.NORM.DIST($S$3:$S$1003,$G6286,$P6286,FALSE)*WindSpeedStep*$T$3:$T$1003)</f>
        <v>-9.2723787903859304E-29</v>
      </c>
      <c r="N6286" s="50">
        <f t="array" ref="N6286">_xlfn.SUM(_xlfn.NORM.DIST($S$3:$S$1003,$G6286,$Q6286,FALSE)*WindSpeedStep*$T$3:$T$1003)</f>
        <v>-3.6382919336374415E-22</v>
      </c>
      <c r="P6286" s="42">
        <f t="shared" si="294"/>
        <v>7.6461771991385208E-2</v>
      </c>
      <c r="Q6286" s="42">
        <f t="shared" si="296"/>
        <v>0.14548450976395005</v>
      </c>
    </row>
    <row r="6287" spans="5:17" x14ac:dyDescent="0.2">
      <c r="E6287" s="15" t="s">
        <v>1012</v>
      </c>
      <c r="F6287" s="21">
        <v>0.48304360787469064</v>
      </c>
      <c r="G6287" s="21">
        <v>0.75526872602431183</v>
      </c>
      <c r="H6287" s="24">
        <v>0.18631858186879777</v>
      </c>
      <c r="I6287" s="3">
        <f t="shared" si="295"/>
        <v>0</v>
      </c>
      <c r="J6287" s="3">
        <f>INDEX(PowerArray,MIN(MaximumPowerIndex,ROUND(G6287*100,0)))</f>
        <v>0</v>
      </c>
      <c r="K6287" s="3">
        <f>MIN(J6287-M6287+N6287,'Power Look Up'!$F$4)</f>
        <v>-1.1022777176396871E-23</v>
      </c>
      <c r="M6287" s="50">
        <f t="array" ref="M6287">_xlfn.SUM(_xlfn.NORM.DIST($S$3:$S$1003,$G6287,$P6287,FALSE)*WindSpeedStep*$T$3:$T$1003)</f>
        <v>-4.2275342028125697E-29</v>
      </c>
      <c r="N6287" s="50">
        <f t="array" ref="N6287">_xlfn.SUM(_xlfn.NORM.DIST($S$3:$S$1003,$G6287,$Q6287,FALSE)*WindSpeedStep*$T$3:$T$1003)</f>
        <v>-1.1022819451738898E-23</v>
      </c>
      <c r="P6287" s="42">
        <f t="shared" si="294"/>
        <v>7.5526872602431183E-2</v>
      </c>
      <c r="Q6287" s="42">
        <f t="shared" si="296"/>
        <v>0.14072059796270334</v>
      </c>
    </row>
    <row r="6288" spans="5:17" x14ac:dyDescent="0.2">
      <c r="E6288" s="15" t="s">
        <v>1013</v>
      </c>
      <c r="F6288" s="21">
        <v>0.44271744024796278</v>
      </c>
      <c r="G6288" s="21">
        <v>0.70700672554019606</v>
      </c>
      <c r="H6288" s="24">
        <v>0.27105324771662231</v>
      </c>
      <c r="I6288" s="3">
        <f t="shared" si="295"/>
        <v>0</v>
      </c>
      <c r="J6288" s="3">
        <f>INDEX(PowerArray,MIN(MaximumPowerIndex,ROUND(G6288*100,0)))</f>
        <v>0</v>
      </c>
      <c r="K6288" s="3">
        <f>MIN(J6288-M6288+N6288,'Power Look Up'!$F$4)</f>
        <v>-1.8989223478110373E-15</v>
      </c>
      <c r="M6288" s="50">
        <f t="array" ref="M6288">_xlfn.SUM(_xlfn.NORM.DIST($S$3:$S$1003,$G6288,$P6288,FALSE)*WindSpeedStep*$T$3:$T$1003)</f>
        <v>-2.9418696851338865E-31</v>
      </c>
      <c r="N6288" s="50">
        <f t="array" ref="N6288">_xlfn.SUM(_xlfn.NORM.DIST($S$3:$S$1003,$G6288,$Q6288,FALSE)*WindSpeedStep*$T$3:$T$1003)</f>
        <v>-1.8989223478110377E-15</v>
      </c>
      <c r="P6288" s="42">
        <f t="shared" si="294"/>
        <v>7.0700672554019614E-2</v>
      </c>
      <c r="Q6288" s="42">
        <f t="shared" si="296"/>
        <v>0.19163646911516477</v>
      </c>
    </row>
    <row r="6289" spans="5:17" x14ac:dyDescent="0.2">
      <c r="E6289" s="15" t="s">
        <v>1014</v>
      </c>
      <c r="F6289" s="21">
        <v>0.69579941271340218</v>
      </c>
      <c r="G6289" s="21">
        <v>0.88006759376667498</v>
      </c>
      <c r="H6289" s="24">
        <v>0.17246349710477216</v>
      </c>
      <c r="I6289" s="3">
        <f t="shared" si="295"/>
        <v>0</v>
      </c>
      <c r="J6289" s="3">
        <f>INDEX(PowerArray,MIN(MaximumPowerIndex,ROUND(G6289*100,0)))</f>
        <v>0</v>
      </c>
      <c r="K6289" s="3">
        <f>MIN(J6289-M6289+N6289,'Power Look Up'!$F$4)</f>
        <v>-6.4794668428203305E-18</v>
      </c>
      <c r="M6289" s="50">
        <f t="array" ref="M6289">_xlfn.SUM(_xlfn.NORM.DIST($S$3:$S$1003,$G6289,$P6289,FALSE)*WindSpeedStep*$T$3:$T$1003)</f>
        <v>-5.6589891079923998E-26</v>
      </c>
      <c r="N6289" s="50">
        <f t="array" ref="N6289">_xlfn.SUM(_xlfn.NORM.DIST($S$3:$S$1003,$G6289,$Q6289,FALSE)*WindSpeedStep*$T$3:$T$1003)</f>
        <v>-6.4794668994102213E-18</v>
      </c>
      <c r="P6289" s="42">
        <f t="shared" si="294"/>
        <v>8.8006759376667507E-2</v>
      </c>
      <c r="Q6289" s="42">
        <f t="shared" si="296"/>
        <v>0.15177953490958274</v>
      </c>
    </row>
    <row r="6290" spans="5:17" x14ac:dyDescent="0.2">
      <c r="E6290" s="15" t="s">
        <v>1015</v>
      </c>
      <c r="F6290" s="21">
        <v>0.78858050082392928</v>
      </c>
      <c r="G6290" s="21">
        <v>1.0402014079411186</v>
      </c>
      <c r="H6290" s="24">
        <v>0.17753418941214549</v>
      </c>
      <c r="I6290" s="3">
        <f t="shared" si="295"/>
        <v>0</v>
      </c>
      <c r="J6290" s="3">
        <f>INDEX(PowerArray,MIN(MaximumPowerIndex,ROUND(G6290*100,0)))</f>
        <v>0</v>
      </c>
      <c r="K6290" s="3">
        <f>MIN(J6290-M6290+N6290,'Power Look Up'!$F$4)</f>
        <v>-4.2960753215243305E-11</v>
      </c>
      <c r="M6290" s="50">
        <f t="array" ref="M6290">_xlfn.SUM(_xlfn.NORM.DIST($S$3:$S$1003,$G6290,$P6290,FALSE)*WindSpeedStep*$T$3:$T$1003)</f>
        <v>-1.671867432452119E-24</v>
      </c>
      <c r="N6290" s="50">
        <f t="array" ref="N6290">_xlfn.SUM(_xlfn.NORM.DIST($S$3:$S$1003,$G6290,$Q6290,FALSE)*WindSpeedStep*$T$3:$T$1003)</f>
        <v>-4.2960753215244979E-11</v>
      </c>
      <c r="P6290" s="42">
        <f t="shared" si="294"/>
        <v>0.10402014079411187</v>
      </c>
      <c r="Q6290" s="42">
        <f t="shared" si="296"/>
        <v>0.18467131378419896</v>
      </c>
    </row>
    <row r="6291" spans="5:17" x14ac:dyDescent="0.2">
      <c r="E6291" s="15" t="s">
        <v>1016</v>
      </c>
      <c r="F6291" s="21">
        <v>0.6843643908582856</v>
      </c>
      <c r="G6291" s="21">
        <v>0.8175159838153977</v>
      </c>
      <c r="H6291" s="24">
        <v>0.36530246655070137</v>
      </c>
      <c r="I6291" s="3">
        <f t="shared" si="295"/>
        <v>0</v>
      </c>
      <c r="J6291" s="3">
        <f>INDEX(PowerArray,MIN(MaximumPowerIndex,ROUND(G6291*100,0)))</f>
        <v>0</v>
      </c>
      <c r="K6291" s="3">
        <f>MIN(J6291-M6291+N6291,'Power Look Up'!$F$4)</f>
        <v>-5.6005008054269739E-8</v>
      </c>
      <c r="M6291" s="50">
        <f t="array" ref="M6291">_xlfn.SUM(_xlfn.NORM.DIST($S$3:$S$1003,$G6291,$P6291,FALSE)*WindSpeedStep*$T$3:$T$1003)</f>
        <v>-3.3730442997861765E-27</v>
      </c>
      <c r="N6291" s="50">
        <f t="array" ref="N6291">_xlfn.SUM(_xlfn.NORM.DIST($S$3:$S$1003,$G6291,$Q6291,FALSE)*WindSpeedStep*$T$3:$T$1003)</f>
        <v>-5.6005008054269739E-8</v>
      </c>
      <c r="P6291" s="42">
        <f t="shared" si="294"/>
        <v>8.1751598381539781E-2</v>
      </c>
      <c r="Q6291" s="42">
        <f t="shared" si="296"/>
        <v>0.29864060533238801</v>
      </c>
    </row>
    <row r="6292" spans="5:17" x14ac:dyDescent="0.2">
      <c r="E6292" s="15" t="s">
        <v>1017</v>
      </c>
      <c r="F6292" s="21">
        <v>0.70095098786037313</v>
      </c>
      <c r="G6292" s="21">
        <v>0.72223042922414316</v>
      </c>
      <c r="H6292" s="24">
        <v>0.28532665402254814</v>
      </c>
      <c r="I6292" s="3">
        <f t="shared" si="295"/>
        <v>0</v>
      </c>
      <c r="J6292" s="3">
        <f>INDEX(PowerArray,MIN(MaximumPowerIndex,ROUND(G6292*100,0)))</f>
        <v>0</v>
      </c>
      <c r="K6292" s="3">
        <f>MIN(J6292-M6292+N6292,'Power Look Up'!$F$4)</f>
        <v>-1.0640252671385964E-13</v>
      </c>
      <c r="M6292" s="50">
        <f t="array" ref="M6292">_xlfn.SUM(_xlfn.NORM.DIST($S$3:$S$1003,$G6292,$P6292,FALSE)*WindSpeedStep*$T$3:$T$1003)</f>
        <v>-1.6897771852490339E-30</v>
      </c>
      <c r="N6292" s="50">
        <f t="array" ref="N6292">_xlfn.SUM(_xlfn.NORM.DIST($S$3:$S$1003,$G6292,$Q6292,FALSE)*WindSpeedStep*$T$3:$T$1003)</f>
        <v>-1.0640252671385964E-13</v>
      </c>
      <c r="P6292" s="42">
        <f t="shared" si="294"/>
        <v>7.2223042922414313E-2</v>
      </c>
      <c r="Q6292" s="42">
        <f t="shared" si="296"/>
        <v>0.20607159180379353</v>
      </c>
    </row>
    <row r="6293" spans="5:17" x14ac:dyDescent="0.2">
      <c r="E6293" s="15" t="s">
        <v>1018</v>
      </c>
      <c r="F6293" s="21">
        <v>0.81733868438289536</v>
      </c>
      <c r="G6293" s="21">
        <v>0.83960555962439087</v>
      </c>
      <c r="H6293" s="24">
        <v>0.17128762246913884</v>
      </c>
      <c r="I6293" s="3">
        <f t="shared" si="295"/>
        <v>0</v>
      </c>
      <c r="J6293" s="3">
        <f>INDEX(PowerArray,MIN(MaximumPowerIndex,ROUND(G6293*100,0)))</f>
        <v>0</v>
      </c>
      <c r="K6293" s="3">
        <f>MIN(J6293-M6293+N6293,'Power Look Up'!$F$4)</f>
        <v>-1.5216440947210392E-20</v>
      </c>
      <c r="M6293" s="50">
        <f t="array" ref="M6293">_xlfn.SUM(_xlfn.NORM.DIST($S$3:$S$1003,$G6293,$P6293,FALSE)*WindSpeedStep*$T$3:$T$1003)</f>
        <v>-1.0593614066644576E-26</v>
      </c>
      <c r="N6293" s="50">
        <f t="array" ref="N6293">_xlfn.SUM(_xlfn.NORM.DIST($S$3:$S$1003,$G6293,$Q6293,FALSE)*WindSpeedStep*$T$3:$T$1003)</f>
        <v>-1.5216451540824457E-20</v>
      </c>
      <c r="P6293" s="42">
        <f t="shared" si="294"/>
        <v>8.3960555962439093E-2</v>
      </c>
      <c r="Q6293" s="42">
        <f t="shared" si="296"/>
        <v>0.14381404011993271</v>
      </c>
    </row>
    <row r="6294" spans="5:17" x14ac:dyDescent="0.2">
      <c r="E6294" s="15" t="s">
        <v>1019</v>
      </c>
      <c r="F6294" s="21">
        <v>0.87088843088592971</v>
      </c>
      <c r="G6294" s="21">
        <v>0.79335138917008696</v>
      </c>
      <c r="H6294" s="24">
        <v>9.1860216719859639E-2</v>
      </c>
      <c r="I6294" s="3">
        <f t="shared" si="295"/>
        <v>0</v>
      </c>
      <c r="J6294" s="3">
        <f>INDEX(PowerArray,MIN(MaximumPowerIndex,ROUND(G6294*100,0)))</f>
        <v>0</v>
      </c>
      <c r="K6294" s="3">
        <f>MIN(J6294-M6294+N6294,'Power Look Up'!$F$4)</f>
        <v>5.6069941096266374E-28</v>
      </c>
      <c r="M6294" s="50">
        <f t="array" ref="M6294">_xlfn.SUM(_xlfn.NORM.DIST($S$3:$S$1003,$G6294,$P6294,FALSE)*WindSpeedStep*$T$3:$T$1003)</f>
        <v>-7.701566127295288E-28</v>
      </c>
      <c r="N6294" s="50">
        <f t="array" ref="N6294">_xlfn.SUM(_xlfn.NORM.DIST($S$3:$S$1003,$G6294,$Q6294,FALSE)*WindSpeedStep*$T$3:$T$1003)</f>
        <v>-2.0945720176686502E-28</v>
      </c>
      <c r="P6294" s="42">
        <f t="shared" si="294"/>
        <v>7.9335138917008705E-2</v>
      </c>
      <c r="Q6294" s="42">
        <f t="shared" si="296"/>
        <v>7.28774305441659E-2</v>
      </c>
    </row>
    <row r="6295" spans="5:17" x14ac:dyDescent="0.2">
      <c r="E6295" s="15" t="s">
        <v>1020</v>
      </c>
      <c r="F6295" s="21">
        <v>0.47268188670553474</v>
      </c>
      <c r="G6295" s="21">
        <v>0.47079724891768787</v>
      </c>
      <c r="H6295" s="24">
        <v>0.4865851780423362</v>
      </c>
      <c r="I6295" s="3">
        <f t="shared" si="295"/>
        <v>0</v>
      </c>
      <c r="J6295" s="3">
        <f>INDEX(PowerArray,MIN(MaximumPowerIndex,ROUND(G6295*100,0)))</f>
        <v>0</v>
      </c>
      <c r="K6295" s="3">
        <f>MIN(J6295-M6295+N6295,'Power Look Up'!$F$4)</f>
        <v>-5.130765519136077E-15</v>
      </c>
      <c r="M6295" s="50">
        <f t="array" ref="M6295">_xlfn.SUM(_xlfn.NORM.DIST($S$3:$S$1003,$G6295,$P6295,FALSE)*WindSpeedStep*$T$3:$T$1003)</f>
        <v>-3.7062683374754222E-63</v>
      </c>
      <c r="N6295" s="50">
        <f t="array" ref="N6295">_xlfn.SUM(_xlfn.NORM.DIST($S$3:$S$1003,$G6295,$Q6295,FALSE)*WindSpeedStep*$T$3:$T$1003)</f>
        <v>-5.130765519136077E-15</v>
      </c>
      <c r="P6295" s="42">
        <f t="shared" si="294"/>
        <v>4.7079724891768787E-2</v>
      </c>
      <c r="Q6295" s="42">
        <f t="shared" si="296"/>
        <v>0.22908296318645521</v>
      </c>
    </row>
    <row r="6296" spans="5:17" x14ac:dyDescent="0.2">
      <c r="E6296" s="15" t="s">
        <v>1021</v>
      </c>
      <c r="F6296" s="21">
        <v>0.41604537833520805</v>
      </c>
      <c r="G6296" s="21">
        <v>0.57938448160845257</v>
      </c>
      <c r="H6296" s="24">
        <v>9.614335859241771E-2</v>
      </c>
      <c r="I6296" s="3">
        <f t="shared" si="295"/>
        <v>0</v>
      </c>
      <c r="J6296" s="3">
        <f>INDEX(PowerArray,MIN(MaximumPowerIndex,ROUND(G6296*100,0)))</f>
        <v>0</v>
      </c>
      <c r="K6296" s="3">
        <f>MIN(J6296-M6296+N6296,'Power Look Up'!$F$4)</f>
        <v>5.1807823321461931E-42</v>
      </c>
      <c r="M6296" s="50">
        <f t="array" ref="M6296">_xlfn.SUM(_xlfn.NORM.DIST($S$3:$S$1003,$G6296,$P6296,FALSE)*WindSpeedStep*$T$3:$T$1003)</f>
        <v>-5.3866429683951345E-42</v>
      </c>
      <c r="N6296" s="50">
        <f t="array" ref="N6296">_xlfn.SUM(_xlfn.NORM.DIST($S$3:$S$1003,$G6296,$Q6296,FALSE)*WindSpeedStep*$T$3:$T$1003)</f>
        <v>-2.0586063624894155E-43</v>
      </c>
      <c r="P6296" s="42">
        <f t="shared" si="294"/>
        <v>5.7938448160845257E-2</v>
      </c>
      <c r="Q6296" s="42">
        <f t="shared" si="296"/>
        <v>5.5703969978163501E-2</v>
      </c>
    </row>
    <row r="6297" spans="5:17" x14ac:dyDescent="0.2">
      <c r="E6297" s="15" t="s">
        <v>1022</v>
      </c>
      <c r="F6297" s="21">
        <v>0.61270063282725018</v>
      </c>
      <c r="G6297" s="21">
        <v>0.86398277198372186</v>
      </c>
      <c r="H6297" s="24">
        <v>0.17953302821381989</v>
      </c>
      <c r="I6297" s="3">
        <f t="shared" si="295"/>
        <v>0</v>
      </c>
      <c r="J6297" s="3">
        <f>INDEX(PowerArray,MIN(MaximumPowerIndex,ROUND(G6297*100,0)))</f>
        <v>0</v>
      </c>
      <c r="K6297" s="3">
        <f>MIN(J6297-M6297+N6297,'Power Look Up'!$F$4)</f>
        <v>-1.1034659683372519E-17</v>
      </c>
      <c r="M6297" s="50">
        <f t="array" ref="M6297">_xlfn.SUM(_xlfn.NORM.DIST($S$3:$S$1003,$G6297,$P6297,FALSE)*WindSpeedStep*$T$3:$T$1003)</f>
        <v>-3.0822762166733418E-26</v>
      </c>
      <c r="N6297" s="50">
        <f t="array" ref="N6297">_xlfn.SUM(_xlfn.NORM.DIST($S$3:$S$1003,$G6297,$Q6297,FALSE)*WindSpeedStep*$T$3:$T$1003)</f>
        <v>-1.1034659714195281E-17</v>
      </c>
      <c r="P6297" s="42">
        <f t="shared" si="294"/>
        <v>8.6398277198372189E-2</v>
      </c>
      <c r="Q6297" s="42">
        <f t="shared" si="296"/>
        <v>0.15511344337880786</v>
      </c>
    </row>
    <row r="6298" spans="5:17" x14ac:dyDescent="0.2">
      <c r="E6298" s="15" t="s">
        <v>1023</v>
      </c>
      <c r="F6298" s="21">
        <v>0.70134986142537303</v>
      </c>
      <c r="G6298" s="21">
        <v>0.82348752745100184</v>
      </c>
      <c r="H6298" s="24">
        <v>9.9807533800230663E-2</v>
      </c>
      <c r="I6298" s="3">
        <f t="shared" si="295"/>
        <v>0</v>
      </c>
      <c r="J6298" s="3">
        <f>INDEX(PowerArray,MIN(MaximumPowerIndex,ROUND(G6298*100,0)))</f>
        <v>0</v>
      </c>
      <c r="K6298" s="3">
        <f>MIN(J6298-M6298+N6298,'Power Look Up'!$F$4)</f>
        <v>9.3278700976913613E-29</v>
      </c>
      <c r="M6298" s="50">
        <f t="array" ref="M6298">_xlfn.SUM(_xlfn.NORM.DIST($S$3:$S$1003,$G6298,$P6298,FALSE)*WindSpeedStep*$T$3:$T$1003)</f>
        <v>-4.6800192823559023E-27</v>
      </c>
      <c r="N6298" s="50">
        <f t="array" ref="N6298">_xlfn.SUM(_xlfn.NORM.DIST($S$3:$S$1003,$G6298,$Q6298,FALSE)*WindSpeedStep*$T$3:$T$1003)</f>
        <v>-4.5867405813789886E-27</v>
      </c>
      <c r="P6298" s="42">
        <f t="shared" si="294"/>
        <v>8.2348752745100187E-2</v>
      </c>
      <c r="Q6298" s="42">
        <f t="shared" si="296"/>
        <v>8.2190259230134247E-2</v>
      </c>
    </row>
    <row r="6299" spans="5:17" x14ac:dyDescent="0.2">
      <c r="E6299" s="15" t="s">
        <v>1024</v>
      </c>
      <c r="F6299" s="21">
        <v>0.83493445614372397</v>
      </c>
      <c r="G6299" s="21">
        <v>0.96496822943198113</v>
      </c>
      <c r="H6299" s="24">
        <v>0.11976988045488711</v>
      </c>
      <c r="I6299" s="3">
        <f t="shared" si="295"/>
        <v>0</v>
      </c>
      <c r="J6299" s="3">
        <f>INDEX(PowerArray,MIN(MaximumPowerIndex,ROUND(G6299*100,0)))</f>
        <v>0</v>
      </c>
      <c r="K6299" s="3">
        <f>MIN(J6299-M6299+N6299,'Power Look Up'!$F$4)</f>
        <v>-1.2327954037125022E-24</v>
      </c>
      <c r="M6299" s="50">
        <f t="array" ref="M6299">_xlfn.SUM(_xlfn.NORM.DIST($S$3:$S$1003,$G6299,$P6299,FALSE)*WindSpeedStep*$T$3:$T$1003)</f>
        <v>-5.3628540997915431E-25</v>
      </c>
      <c r="N6299" s="50">
        <f t="array" ref="N6299">_xlfn.SUM(_xlfn.NORM.DIST($S$3:$S$1003,$G6299,$Q6299,FALSE)*WindSpeedStep*$T$3:$T$1003)</f>
        <v>-1.7690808136916565E-24</v>
      </c>
      <c r="P6299" s="42">
        <f t="shared" si="294"/>
        <v>9.6496822943198113E-2</v>
      </c>
      <c r="Q6299" s="42">
        <f t="shared" si="296"/>
        <v>0.11557412948183246</v>
      </c>
    </row>
    <row r="6300" spans="5:17" x14ac:dyDescent="0.2">
      <c r="E6300" s="15" t="s">
        <v>1025</v>
      </c>
      <c r="F6300" s="21">
        <v>0.99424629901806161</v>
      </c>
      <c r="G6300" s="21">
        <v>1.0888750141935502</v>
      </c>
      <c r="H6300" s="24">
        <v>9.0520829787232679E-2</v>
      </c>
      <c r="I6300" s="3">
        <f t="shared" si="295"/>
        <v>0</v>
      </c>
      <c r="J6300" s="3">
        <f>INDEX(PowerArray,MIN(MaximumPowerIndex,ROUND(G6300*100,0)))</f>
        <v>0</v>
      </c>
      <c r="K6300" s="3">
        <f>MIN(J6300-M6300+N6300,'Power Look Up'!$F$4)</f>
        <v>1.8040534066184627E-22</v>
      </c>
      <c r="M6300" s="50">
        <f t="array" ref="M6300">_xlfn.SUM(_xlfn.NORM.DIST($S$3:$S$1003,$G6300,$P6300,FALSE)*WindSpeedStep*$T$3:$T$1003)</f>
        <v>-1.8299520270847789E-22</v>
      </c>
      <c r="N6300" s="50">
        <f t="array" ref="N6300">_xlfn.SUM(_xlfn.NORM.DIST($S$3:$S$1003,$G6300,$Q6300,FALSE)*WindSpeedStep*$T$3:$T$1003)</f>
        <v>-2.5898620466316092E-24</v>
      </c>
      <c r="P6300" s="42">
        <f t="shared" si="294"/>
        <v>0.10888750141935502</v>
      </c>
      <c r="Q6300" s="42">
        <f t="shared" si="296"/>
        <v>9.8565869819384921E-2</v>
      </c>
    </row>
    <row r="6301" spans="5:17" x14ac:dyDescent="0.2">
      <c r="E6301" s="15" t="s">
        <v>1026</v>
      </c>
      <c r="F6301" s="21">
        <v>0.89598316436061365</v>
      </c>
      <c r="G6301" s="21">
        <v>1.0492706569333798</v>
      </c>
      <c r="H6301" s="24">
        <v>0.15625293595768175</v>
      </c>
      <c r="I6301" s="3">
        <f t="shared" si="295"/>
        <v>0</v>
      </c>
      <c r="J6301" s="3">
        <f>INDEX(PowerArray,MIN(MaximumPowerIndex,ROUND(G6301*100,0)))</f>
        <v>0</v>
      </c>
      <c r="K6301" s="3">
        <f>MIN(J6301-M6301+N6301,'Power Look Up'!$F$4)</f>
        <v>-7.9133941804713579E-13</v>
      </c>
      <c r="M6301" s="50">
        <f t="array" ref="M6301">_xlfn.SUM(_xlfn.NORM.DIST($S$3:$S$1003,$G6301,$P6301,FALSE)*WindSpeedStep*$T$3:$T$1003)</f>
        <v>-1.9834144037532006E-24</v>
      </c>
      <c r="N6301" s="50">
        <f t="array" ref="N6301">_xlfn.SUM(_xlfn.NORM.DIST($S$3:$S$1003,$G6301,$Q6301,FALSE)*WindSpeedStep*$T$3:$T$1003)</f>
        <v>-7.9133941804911923E-13</v>
      </c>
      <c r="P6301" s="42">
        <f t="shared" si="294"/>
        <v>0.10492706569333798</v>
      </c>
      <c r="Q6301" s="42">
        <f t="shared" si="296"/>
        <v>0.16395162076008607</v>
      </c>
    </row>
    <row r="6302" spans="5:17" x14ac:dyDescent="0.2">
      <c r="E6302" s="15" t="s">
        <v>1027</v>
      </c>
      <c r="F6302" s="21">
        <v>0.87</v>
      </c>
      <c r="G6302" s="21">
        <v>1.1717811925073596</v>
      </c>
      <c r="H6302" s="24">
        <v>8.0459770114942541E-2</v>
      </c>
      <c r="I6302" s="3">
        <f t="shared" si="295"/>
        <v>0</v>
      </c>
      <c r="J6302" s="3">
        <f>INDEX(PowerArray,MIN(MaximumPowerIndex,ROUND(G6302*100,0)))</f>
        <v>0</v>
      </c>
      <c r="K6302" s="3">
        <f>MIN(J6302-M6302+N6302,'Power Look Up'!$F$4)</f>
        <v>2.1058083940030411E-17</v>
      </c>
      <c r="M6302" s="50">
        <f t="array" ref="M6302">_xlfn.SUM(_xlfn.NORM.DIST($S$3:$S$1003,$G6302,$P6302,FALSE)*WindSpeedStep*$T$3:$T$1003)</f>
        <v>-2.1058089532381103E-17</v>
      </c>
      <c r="N6302" s="50">
        <f t="array" ref="N6302">_xlfn.SUM(_xlfn.NORM.DIST($S$3:$S$1003,$G6302,$Q6302,FALSE)*WindSpeedStep*$T$3:$T$1003)</f>
        <v>-5.5923506926630975E-24</v>
      </c>
      <c r="P6302" s="42">
        <f t="shared" si="294"/>
        <v>0.11717811925073596</v>
      </c>
      <c r="Q6302" s="42">
        <f t="shared" si="296"/>
        <v>9.4281245374155387E-2</v>
      </c>
    </row>
    <row r="6303" spans="5:17" x14ac:dyDescent="0.2">
      <c r="E6303" s="15" t="s">
        <v>1028</v>
      </c>
      <c r="F6303" s="21">
        <v>1.1146394151650723</v>
      </c>
      <c r="G6303" s="21">
        <v>1.4531590612002463</v>
      </c>
      <c r="H6303" s="24">
        <v>0.1076581344310605</v>
      </c>
      <c r="I6303" s="3">
        <f t="shared" si="295"/>
        <v>0</v>
      </c>
      <c r="J6303" s="3">
        <f>INDEX(PowerArray,MIN(MaximumPowerIndex,ROUND(G6303*100,0)))</f>
        <v>0</v>
      </c>
      <c r="K6303" s="3">
        <f>MIN(J6303-M6303+N6303,'Power Look Up'!$F$4)</f>
        <v>-1.0652570717983275E-7</v>
      </c>
      <c r="M6303" s="50">
        <f t="array" ref="M6303">_xlfn.SUM(_xlfn.NORM.DIST($S$3:$S$1003,$G6303,$P6303,FALSE)*WindSpeedStep*$T$3:$T$1003)</f>
        <v>-3.8413988191358929E-8</v>
      </c>
      <c r="N6303" s="50">
        <f t="array" ref="N6303">_xlfn.SUM(_xlfn.NORM.DIST($S$3:$S$1003,$G6303,$Q6303,FALSE)*WindSpeedStep*$T$3:$T$1003)</f>
        <v>-1.4493969537119168E-7</v>
      </c>
      <c r="P6303" s="42">
        <f t="shared" si="294"/>
        <v>0.14531590612002462</v>
      </c>
      <c r="Q6303" s="42">
        <f t="shared" si="296"/>
        <v>0.15644439356040979</v>
      </c>
    </row>
    <row r="6304" spans="5:17" x14ac:dyDescent="0.2">
      <c r="E6304" s="15" t="s">
        <v>1029</v>
      </c>
      <c r="F6304" s="21">
        <v>1.2039768033873599</v>
      </c>
      <c r="G6304" s="21">
        <v>1.5815998554744393</v>
      </c>
      <c r="H6304" s="24">
        <v>4.1529039313154707E-2</v>
      </c>
      <c r="I6304" s="3">
        <f t="shared" si="295"/>
        <v>0</v>
      </c>
      <c r="J6304" s="3">
        <f>INDEX(PowerArray,MIN(MaximumPowerIndex,ROUND(G6304*100,0)))</f>
        <v>0</v>
      </c>
      <c r="K6304" s="3">
        <f>MIN(J6304-M6304+N6304,'Power Look Up'!$F$4)</f>
        <v>3.7576049806566526E-6</v>
      </c>
      <c r="M6304" s="50">
        <f t="array" ref="M6304">_xlfn.SUM(_xlfn.NORM.DIST($S$3:$S$1003,$G6304,$P6304,FALSE)*WindSpeedStep*$T$3:$T$1003)</f>
        <v>-3.7576049807037888E-6</v>
      </c>
      <c r="N6304" s="50">
        <f t="array" ref="N6304">_xlfn.SUM(_xlfn.NORM.DIST($S$3:$S$1003,$G6304,$Q6304,FALSE)*WindSpeedStep*$T$3:$T$1003)</f>
        <v>-4.7136077185744357E-17</v>
      </c>
      <c r="P6304" s="42">
        <f t="shared" si="294"/>
        <v>0.15815998554744393</v>
      </c>
      <c r="Q6304" s="42">
        <f t="shared" si="296"/>
        <v>6.5682322575677785E-2</v>
      </c>
    </row>
    <row r="6305" spans="5:17" x14ac:dyDescent="0.2">
      <c r="E6305" s="15" t="s">
        <v>1030</v>
      </c>
      <c r="F6305" s="21">
        <v>1.2452706157153581</v>
      </c>
      <c r="G6305" s="21">
        <v>1.5546688373185635</v>
      </c>
      <c r="H6305" s="24">
        <v>5.6212681096460153E-2</v>
      </c>
      <c r="I6305" s="3">
        <f t="shared" si="295"/>
        <v>0</v>
      </c>
      <c r="J6305" s="3">
        <f>INDEX(PowerArray,MIN(MaximumPowerIndex,ROUND(G6305*100,0)))</f>
        <v>0</v>
      </c>
      <c r="K6305" s="3">
        <f>MIN(J6305-M6305+N6305,'Power Look Up'!$F$4)</f>
        <v>1.6898377688506037E-6</v>
      </c>
      <c r="M6305" s="50">
        <f t="array" ref="M6305">_xlfn.SUM(_xlfn.NORM.DIST($S$3:$S$1003,$G6305,$P6305,FALSE)*WindSpeedStep*$T$3:$T$1003)</f>
        <v>-1.6898419463952531E-6</v>
      </c>
      <c r="N6305" s="50">
        <f t="array" ref="N6305">_xlfn.SUM(_xlfn.NORM.DIST($S$3:$S$1003,$G6305,$Q6305,FALSE)*WindSpeedStep*$T$3:$T$1003)</f>
        <v>-4.1775446493671227E-12</v>
      </c>
      <c r="P6305" s="42">
        <f t="shared" si="294"/>
        <v>0.15546688373185635</v>
      </c>
      <c r="Q6305" s="42">
        <f t="shared" si="296"/>
        <v>8.7392103562792894E-2</v>
      </c>
    </row>
    <row r="6306" spans="5:17" x14ac:dyDescent="0.2">
      <c r="E6306" s="15" t="s">
        <v>1031</v>
      </c>
      <c r="F6306" s="21">
        <v>1.3047529846696744</v>
      </c>
      <c r="G6306" s="21">
        <v>1.5796960623881195</v>
      </c>
      <c r="H6306" s="24">
        <v>7.6642859740471955E-2</v>
      </c>
      <c r="I6306" s="3">
        <f t="shared" si="295"/>
        <v>0</v>
      </c>
      <c r="J6306" s="3">
        <f>INDEX(PowerArray,MIN(MaximumPowerIndex,ROUND(G6306*100,0)))</f>
        <v>0</v>
      </c>
      <c r="K6306" s="3">
        <f>MIN(J6306-M6306+N6306,'Power Look Up'!$F$4)</f>
        <v>3.4723791921349809E-6</v>
      </c>
      <c r="M6306" s="50">
        <f t="array" ref="M6306">_xlfn.SUM(_xlfn.NORM.DIST($S$3:$S$1003,$G6306,$P6306,FALSE)*WindSpeedStep*$T$3:$T$1003)</f>
        <v>-3.5598111603356987E-6</v>
      </c>
      <c r="N6306" s="50">
        <f t="array" ref="N6306">_xlfn.SUM(_xlfn.NORM.DIST($S$3:$S$1003,$G6306,$Q6306,FALSE)*WindSpeedStep*$T$3:$T$1003)</f>
        <v>-8.7431968200717918E-8</v>
      </c>
      <c r="P6306" s="42">
        <f t="shared" si="294"/>
        <v>0.15796960623881195</v>
      </c>
      <c r="Q6306" s="42">
        <f t="shared" si="296"/>
        <v>0.12107242374218848</v>
      </c>
    </row>
    <row r="6307" spans="5:17" x14ac:dyDescent="0.2">
      <c r="E6307" s="15" t="s">
        <v>1032</v>
      </c>
      <c r="F6307" s="21">
        <v>1.4831321800953787</v>
      </c>
      <c r="G6307" s="21">
        <v>1.6599270994230428</v>
      </c>
      <c r="H6307" s="24">
        <v>4.0454924251014136E-2</v>
      </c>
      <c r="I6307" s="3">
        <f t="shared" si="295"/>
        <v>0</v>
      </c>
      <c r="J6307" s="3">
        <f>INDEX(PowerArray,MIN(MaximumPowerIndex,ROUND(G6307*100,0)))</f>
        <v>0</v>
      </c>
      <c r="K6307" s="3">
        <f>MIN(J6307-M6307+N6307,'Power Look Up'!$F$4)</f>
        <v>2.6209790213430351E-5</v>
      </c>
      <c r="M6307" s="50">
        <f t="array" ref="M6307">_xlfn.SUM(_xlfn.NORM.DIST($S$3:$S$1003,$G6307,$P6307,FALSE)*WindSpeedStep*$T$3:$T$1003)</f>
        <v>-2.6209790945569544E-5</v>
      </c>
      <c r="N6307" s="50">
        <f t="array" ref="N6307">_xlfn.SUM(_xlfn.NORM.DIST($S$3:$S$1003,$G6307,$Q6307,FALSE)*WindSpeedStep*$T$3:$T$1003)</f>
        <v>-7.3213919421220301E-13</v>
      </c>
      <c r="P6307" s="42">
        <f t="shared" si="294"/>
        <v>0.16599270994230431</v>
      </c>
      <c r="Q6307" s="42">
        <f t="shared" si="296"/>
        <v>6.7152225069364815E-2</v>
      </c>
    </row>
    <row r="6308" spans="5:17" x14ac:dyDescent="0.2">
      <c r="E6308" s="15" t="s">
        <v>1033</v>
      </c>
      <c r="F6308" s="21">
        <v>1.6110004984939921</v>
      </c>
      <c r="G6308" s="21">
        <v>1.8201500502165417</v>
      </c>
      <c r="H6308" s="24">
        <v>5.5865904501044221E-2</v>
      </c>
      <c r="I6308" s="3">
        <f t="shared" si="295"/>
        <v>0</v>
      </c>
      <c r="J6308" s="3">
        <f>INDEX(PowerArray,MIN(MaximumPowerIndex,ROUND(G6308*100,0)))</f>
        <v>0</v>
      </c>
      <c r="K6308" s="3">
        <f>MIN(J6308-M6308+N6308,'Power Look Up'!$F$4)</f>
        <v>3.5027833507542442E-4</v>
      </c>
      <c r="M6308" s="50">
        <f t="array" ref="M6308">_xlfn.SUM(_xlfn.NORM.DIST($S$3:$S$1003,$G6308,$P6308,FALSE)*WindSpeedStep*$T$3:$T$1003)</f>
        <v>-3.7542703681525777E-4</v>
      </c>
      <c r="N6308" s="50">
        <f t="array" ref="N6308">_xlfn.SUM(_xlfn.NORM.DIST($S$3:$S$1003,$G6308,$Q6308,FALSE)*WindSpeedStep*$T$3:$T$1003)</f>
        <v>-2.5148701739833377E-5</v>
      </c>
      <c r="P6308" s="42">
        <f t="shared" si="294"/>
        <v>0.18201500502165419</v>
      </c>
      <c r="Q6308" s="42">
        <f t="shared" si="296"/>
        <v>0.10168432888296816</v>
      </c>
    </row>
    <row r="6309" spans="5:17" x14ac:dyDescent="0.2">
      <c r="E6309" s="15" t="s">
        <v>1034</v>
      </c>
      <c r="F6309" s="21">
        <v>1.5</v>
      </c>
      <c r="G6309" s="21">
        <v>1.7509010932280318</v>
      </c>
      <c r="H6309" s="24">
        <v>0.08</v>
      </c>
      <c r="I6309" s="3">
        <f t="shared" si="295"/>
        <v>0</v>
      </c>
      <c r="J6309" s="3">
        <f>INDEX(PowerArray,MIN(MaximumPowerIndex,ROUND(G6309*100,0)))</f>
        <v>0</v>
      </c>
      <c r="K6309" s="3">
        <f>MIN(J6309-M6309+N6309,'Power Look Up'!$F$4)</f>
        <v>9.8534764866452918E-5</v>
      </c>
      <c r="M6309" s="50">
        <f t="array" ref="M6309">_xlfn.SUM(_xlfn.NORM.DIST($S$3:$S$1003,$G6309,$P6309,FALSE)*WindSpeedStep*$T$3:$T$1003)</f>
        <v>-1.4161624023663382E-4</v>
      </c>
      <c r="N6309" s="50">
        <f t="array" ref="N6309">_xlfn.SUM(_xlfn.NORM.DIST($S$3:$S$1003,$G6309,$Q6309,FALSE)*WindSpeedStep*$T$3:$T$1003)</f>
        <v>-4.3081475370180898E-5</v>
      </c>
      <c r="P6309" s="42">
        <f t="shared" si="294"/>
        <v>0.17509010932280319</v>
      </c>
      <c r="Q6309" s="42">
        <f t="shared" si="296"/>
        <v>0.14007208745824254</v>
      </c>
    </row>
    <row r="6310" spans="5:17" x14ac:dyDescent="0.2">
      <c r="E6310" s="15" t="s">
        <v>1035</v>
      </c>
      <c r="F6310" s="21">
        <v>1.4965735852009108</v>
      </c>
      <c r="G6310" s="21">
        <v>1.7304868700259666</v>
      </c>
      <c r="H6310" s="24">
        <v>8.0183160511877086E-2</v>
      </c>
      <c r="I6310" s="3">
        <f t="shared" si="295"/>
        <v>0</v>
      </c>
      <c r="J6310" s="3">
        <f>INDEX(PowerArray,MIN(MaximumPowerIndex,ROUND(G6310*100,0)))</f>
        <v>0</v>
      </c>
      <c r="K6310" s="3">
        <f>MIN(J6310-M6310+N6310,'Power Look Up'!$F$4)</f>
        <v>7.4340005591641363E-5</v>
      </c>
      <c r="M6310" s="50">
        <f t="array" ref="M6310">_xlfn.SUM(_xlfn.NORM.DIST($S$3:$S$1003,$G6310,$P6310,FALSE)*WindSpeedStep*$T$3:$T$1003)</f>
        <v>-1.0139267320175387E-4</v>
      </c>
      <c r="N6310" s="50">
        <f t="array" ref="N6310">_xlfn.SUM(_xlfn.NORM.DIST($S$3:$S$1003,$G6310,$Q6310,FALSE)*WindSpeedStep*$T$3:$T$1003)</f>
        <v>-2.7052667610112508E-5</v>
      </c>
      <c r="P6310" s="42">
        <f t="shared" si="294"/>
        <v>0.17304868700259668</v>
      </c>
      <c r="Q6310" s="42">
        <f t="shared" si="296"/>
        <v>0.13875590646298785</v>
      </c>
    </row>
    <row r="6311" spans="5:17" x14ac:dyDescent="0.2">
      <c r="E6311" s="15" t="s">
        <v>1036</v>
      </c>
      <c r="F6311" s="21">
        <v>1.3028681240279547</v>
      </c>
      <c r="G6311" s="21">
        <v>1.6360847954319961</v>
      </c>
      <c r="H6311" s="24">
        <v>9.2104486852443129E-2</v>
      </c>
      <c r="I6311" s="3">
        <f t="shared" si="295"/>
        <v>0</v>
      </c>
      <c r="J6311" s="3">
        <f>INDEX(PowerArray,MIN(MaximumPowerIndex,ROUND(G6311*100,0)))</f>
        <v>0</v>
      </c>
      <c r="K6311" s="3">
        <f>MIN(J6311-M6311+N6311,'Power Look Up'!$F$4)</f>
        <v>7.8919130490838181E-6</v>
      </c>
      <c r="M6311" s="50">
        <f t="array" ref="M6311">_xlfn.SUM(_xlfn.NORM.DIST($S$3:$S$1003,$G6311,$P6311,FALSE)*WindSpeedStep*$T$3:$T$1003)</f>
        <v>-1.5325297000538234E-5</v>
      </c>
      <c r="N6311" s="50">
        <f t="array" ref="N6311">_xlfn.SUM(_xlfn.NORM.DIST($S$3:$S$1003,$G6311,$Q6311,FALSE)*WindSpeedStep*$T$3:$T$1003)</f>
        <v>-7.4333839514544168E-6</v>
      </c>
      <c r="P6311" s="42">
        <f t="shared" si="294"/>
        <v>0.16360847954319963</v>
      </c>
      <c r="Q6311" s="42">
        <f t="shared" si="296"/>
        <v>0.15069075053034839</v>
      </c>
    </row>
    <row r="6312" spans="5:17" x14ac:dyDescent="0.2">
      <c r="E6312" s="15" t="s">
        <v>1037</v>
      </c>
      <c r="F6312" s="21">
        <v>0.88427338045308845</v>
      </c>
      <c r="G6312" s="21">
        <v>1.4020881778246681</v>
      </c>
      <c r="H6312" s="24">
        <v>0.40711391743528608</v>
      </c>
      <c r="I6312" s="3">
        <f t="shared" si="295"/>
        <v>0</v>
      </c>
      <c r="J6312" s="3">
        <f>INDEX(PowerArray,MIN(MaximumPowerIndex,ROUND(G6312*100,0)))</f>
        <v>0</v>
      </c>
      <c r="K6312" s="3">
        <f>MIN(J6312-M6312+N6312,'Power Look Up'!$F$4)</f>
        <v>1.0783980226406403E-2</v>
      </c>
      <c r="M6312" s="50">
        <f t="array" ref="M6312">_xlfn.SUM(_xlfn.NORM.DIST($S$3:$S$1003,$G6312,$P6312,FALSE)*WindSpeedStep*$T$3:$T$1003)</f>
        <v>-3.2330505069072533E-9</v>
      </c>
      <c r="N6312" s="50">
        <f t="array" ref="N6312">_xlfn.SUM(_xlfn.NORM.DIST($S$3:$S$1003,$G6312,$Q6312,FALSE)*WindSpeedStep*$T$3:$T$1003)</f>
        <v>1.0783976993355896E-2</v>
      </c>
      <c r="P6312" s="42">
        <f t="shared" si="294"/>
        <v>0.14020881778246683</v>
      </c>
      <c r="Q6312" s="42">
        <f t="shared" si="296"/>
        <v>0.57080961066390268</v>
      </c>
    </row>
    <row r="6313" spans="5:17" x14ac:dyDescent="0.2">
      <c r="E6313" s="15" t="s">
        <v>1038</v>
      </c>
      <c r="F6313" s="21">
        <v>1.1808361959200497</v>
      </c>
      <c r="G6313" s="21">
        <v>1.579955542341694</v>
      </c>
      <c r="H6313" s="24">
        <v>0.29640012832372326</v>
      </c>
      <c r="I6313" s="3">
        <f t="shared" si="295"/>
        <v>0</v>
      </c>
      <c r="J6313" s="3">
        <f>INDEX(PowerArray,MIN(MaximumPowerIndex,ROUND(G6313*100,0)))</f>
        <v>0</v>
      </c>
      <c r="K6313" s="3">
        <f>MIN(J6313-M6313+N6313,'Power Look Up'!$F$4)</f>
        <v>3.0539721206942214E-3</v>
      </c>
      <c r="M6313" s="50">
        <f t="array" ref="M6313">_xlfn.SUM(_xlfn.NORM.DIST($S$3:$S$1003,$G6313,$P6313,FALSE)*WindSpeedStep*$T$3:$T$1003)</f>
        <v>-3.5862197082622541E-6</v>
      </c>
      <c r="N6313" s="50">
        <f t="array" ref="N6313">_xlfn.SUM(_xlfn.NORM.DIST($S$3:$S$1003,$G6313,$Q6313,FALSE)*WindSpeedStep*$T$3:$T$1003)</f>
        <v>3.0503859009859591E-3</v>
      </c>
      <c r="P6313" s="42">
        <f t="shared" si="294"/>
        <v>0.15799555423416942</v>
      </c>
      <c r="Q6313" s="42">
        <f t="shared" si="296"/>
        <v>0.46829902549585589</v>
      </c>
    </row>
    <row r="6314" spans="5:17" x14ac:dyDescent="0.2">
      <c r="E6314" s="15" t="s">
        <v>1039</v>
      </c>
      <c r="F6314" s="21">
        <v>1.8386008578626689</v>
      </c>
      <c r="G6314" s="21">
        <v>2.0247910179457729</v>
      </c>
      <c r="H6314" s="24">
        <v>0.22299565359531895</v>
      </c>
      <c r="I6314" s="3">
        <f t="shared" si="295"/>
        <v>0</v>
      </c>
      <c r="J6314" s="3">
        <f>INDEX(PowerArray,MIN(MaximumPowerIndex,ROUND(G6314*100,0)))</f>
        <v>0</v>
      </c>
      <c r="K6314" s="3">
        <f>MIN(J6314-M6314+N6314,'Power Look Up'!$F$4)</f>
        <v>6.4688874497230611E-2</v>
      </c>
      <c r="M6314" s="50">
        <f t="array" ref="M6314">_xlfn.SUM(_xlfn.NORM.DIST($S$3:$S$1003,$G6314,$P6314,FALSE)*WindSpeedStep*$T$3:$T$1003)</f>
        <v>-2.4030413135408216E-3</v>
      </c>
      <c r="N6314" s="50">
        <f t="array" ref="N6314">_xlfn.SUM(_xlfn.NORM.DIST($S$3:$S$1003,$G6314,$Q6314,FALSE)*WindSpeedStep*$T$3:$T$1003)</f>
        <v>6.2285833183689791E-2</v>
      </c>
      <c r="P6314" s="42">
        <f t="shared" si="294"/>
        <v>0.20247910179457729</v>
      </c>
      <c r="Q6314" s="42">
        <f t="shared" si="296"/>
        <v>0.45151959644074879</v>
      </c>
    </row>
    <row r="6315" spans="5:17" x14ac:dyDescent="0.2">
      <c r="E6315" s="15" t="s">
        <v>1040</v>
      </c>
      <c r="F6315" s="21">
        <v>2.1360027900502976</v>
      </c>
      <c r="G6315" s="21">
        <v>2.2314470433250477</v>
      </c>
      <c r="H6315" s="24">
        <v>0.10299612014777357</v>
      </c>
      <c r="I6315" s="3">
        <f t="shared" si="295"/>
        <v>0</v>
      </c>
      <c r="J6315" s="3">
        <f>INDEX(PowerArray,MIN(MaximumPowerIndex,ROUND(G6315*100,0)))</f>
        <v>0</v>
      </c>
      <c r="K6315" s="3">
        <f>MIN(J6315-M6315+N6315,'Power Look Up'!$F$4)</f>
        <v>1.576403940362044E-4</v>
      </c>
      <c r="M6315" s="50">
        <f t="array" ref="M6315">_xlfn.SUM(_xlfn.NORM.DIST($S$3:$S$1003,$G6315,$P6315,FALSE)*WindSpeedStep*$T$3:$T$1003)</f>
        <v>-6.1109461038422455E-3</v>
      </c>
      <c r="N6315" s="50">
        <f t="array" ref="N6315">_xlfn.SUM(_xlfn.NORM.DIST($S$3:$S$1003,$G6315,$Q6315,FALSE)*WindSpeedStep*$T$3:$T$1003)</f>
        <v>-5.9533057098060411E-3</v>
      </c>
      <c r="P6315" s="42">
        <f t="shared" si="294"/>
        <v>0.22314470433250477</v>
      </c>
      <c r="Q6315" s="42">
        <f t="shared" si="296"/>
        <v>0.22983038777770071</v>
      </c>
    </row>
    <row r="6316" spans="5:17" x14ac:dyDescent="0.2">
      <c r="E6316" s="15" t="s">
        <v>1041</v>
      </c>
      <c r="F6316" s="21">
        <v>2.0480244477657767</v>
      </c>
      <c r="G6316" s="21">
        <v>2.2369976354305061</v>
      </c>
      <c r="H6316" s="24">
        <v>0.12206885531700028</v>
      </c>
      <c r="I6316" s="3">
        <f t="shared" si="295"/>
        <v>0</v>
      </c>
      <c r="J6316" s="3">
        <f>INDEX(PowerArray,MIN(MaximumPowerIndex,ROUND(G6316*100,0)))</f>
        <v>0</v>
      </c>
      <c r="K6316" s="3">
        <f>MIN(J6316-M6316+N6316,'Power Look Up'!$F$4)</f>
        <v>4.5423255726813857E-3</v>
      </c>
      <c r="M6316" s="50">
        <f t="array" ref="M6316">_xlfn.SUM(_xlfn.NORM.DIST($S$3:$S$1003,$G6316,$P6316,FALSE)*WindSpeedStep*$T$3:$T$1003)</f>
        <v>-6.1856143786059919E-3</v>
      </c>
      <c r="N6316" s="50">
        <f t="array" ref="N6316">_xlfn.SUM(_xlfn.NORM.DIST($S$3:$S$1003,$G6316,$Q6316,FALSE)*WindSpeedStep*$T$3:$T$1003)</f>
        <v>-1.6432888059246065E-3</v>
      </c>
      <c r="P6316" s="42">
        <f t="shared" si="294"/>
        <v>0.22369976354305063</v>
      </c>
      <c r="Q6316" s="42">
        <f t="shared" si="296"/>
        <v>0.27306774070383816</v>
      </c>
    </row>
    <row r="6317" spans="5:17" x14ac:dyDescent="0.2">
      <c r="E6317" s="15" t="s">
        <v>1042</v>
      </c>
      <c r="F6317" s="21">
        <v>1.5418061713096156</v>
      </c>
      <c r="G6317" s="21">
        <v>1.8230673503346084</v>
      </c>
      <c r="H6317" s="24">
        <v>0.15566158993652435</v>
      </c>
      <c r="I6317" s="3">
        <f t="shared" si="295"/>
        <v>0</v>
      </c>
      <c r="J6317" s="3">
        <f>INDEX(PowerArray,MIN(MaximumPowerIndex,ROUND(G6317*100,0)))</f>
        <v>0</v>
      </c>
      <c r="K6317" s="3">
        <f>MIN(J6317-M6317+N6317,'Power Look Up'!$F$4)</f>
        <v>-7.6343542739403588E-4</v>
      </c>
      <c r="M6317" s="50">
        <f t="array" ref="M6317">_xlfn.SUM(_xlfn.NORM.DIST($S$3:$S$1003,$G6317,$P6317,FALSE)*WindSpeedStep*$T$3:$T$1003)</f>
        <v>-3.8929053487784203E-4</v>
      </c>
      <c r="N6317" s="50">
        <f t="array" ref="N6317">_xlfn.SUM(_xlfn.NORM.DIST($S$3:$S$1003,$G6317,$Q6317,FALSE)*WindSpeedStep*$T$3:$T$1003)</f>
        <v>-1.1527259622718779E-3</v>
      </c>
      <c r="P6317" s="42">
        <f t="shared" si="294"/>
        <v>0.18230673503346084</v>
      </c>
      <c r="Q6317" s="42">
        <f t="shared" si="296"/>
        <v>0.28378156231445179</v>
      </c>
    </row>
    <row r="6318" spans="5:17" x14ac:dyDescent="0.2">
      <c r="E6318" s="15" t="s">
        <v>1043</v>
      </c>
      <c r="F6318" s="21">
        <v>0.9091697854957731</v>
      </c>
      <c r="G6318" s="21">
        <v>1.3990922430617132</v>
      </c>
      <c r="H6318" s="24">
        <v>0.3189723246707567</v>
      </c>
      <c r="I6318" s="3">
        <f t="shared" si="295"/>
        <v>0</v>
      </c>
      <c r="J6318" s="3">
        <f>INDEX(PowerArray,MIN(MaximumPowerIndex,ROUND(G6318*100,0)))</f>
        <v>0</v>
      </c>
      <c r="K6318" s="3">
        <f>MIN(J6318-M6318+N6318,'Power Look Up'!$F$4)</f>
        <v>1.0112200966547925E-5</v>
      </c>
      <c r="M6318" s="50">
        <f t="array" ref="M6318">_xlfn.SUM(_xlfn.NORM.DIST($S$3:$S$1003,$G6318,$P6318,FALSE)*WindSpeedStep*$T$3:$T$1003)</f>
        <v>-2.756671494992073E-9</v>
      </c>
      <c r="N6318" s="50">
        <f t="array" ref="N6318">_xlfn.SUM(_xlfn.NORM.DIST($S$3:$S$1003,$G6318,$Q6318,FALSE)*WindSpeedStep*$T$3:$T$1003)</f>
        <v>1.0109444295052933E-5</v>
      </c>
      <c r="P6318" s="42">
        <f t="shared" si="294"/>
        <v>0.13990922430617134</v>
      </c>
      <c r="Q6318" s="42">
        <f t="shared" si="296"/>
        <v>0.44627170519821802</v>
      </c>
    </row>
    <row r="6319" spans="5:17" x14ac:dyDescent="0.2">
      <c r="E6319" s="15" t="s">
        <v>1044</v>
      </c>
      <c r="F6319" s="21">
        <v>0.70928090926745491</v>
      </c>
      <c r="G6319" s="21">
        <v>1.3141561322146635</v>
      </c>
      <c r="H6319" s="24">
        <v>0.25377815425189426</v>
      </c>
      <c r="I6319" s="3">
        <f t="shared" si="295"/>
        <v>0</v>
      </c>
      <c r="J6319" s="3">
        <f>INDEX(PowerArray,MIN(MaximumPowerIndex,ROUND(G6319*100,0)))</f>
        <v>0</v>
      </c>
      <c r="K6319" s="3">
        <f>MIN(J6319-M6319+N6319,'Power Look Up'!$F$4)</f>
        <v>-6.0024305050223776E-5</v>
      </c>
      <c r="M6319" s="50">
        <f t="array" ref="M6319">_xlfn.SUM(_xlfn.NORM.DIST($S$3:$S$1003,$G6319,$P6319,FALSE)*WindSpeedStep*$T$3:$T$1003)</f>
        <v>-1.3827121944633517E-11</v>
      </c>
      <c r="N6319" s="50">
        <f t="array" ref="N6319">_xlfn.SUM(_xlfn.NORM.DIST($S$3:$S$1003,$G6319,$Q6319,FALSE)*WindSpeedStep*$T$3:$T$1003)</f>
        <v>-6.0024318877345719E-5</v>
      </c>
      <c r="P6319" s="42">
        <f t="shared" si="294"/>
        <v>0.13141561322146636</v>
      </c>
      <c r="Q6319" s="42">
        <f t="shared" si="296"/>
        <v>0.33350411763224563</v>
      </c>
    </row>
    <row r="6320" spans="5:17" x14ac:dyDescent="0.2">
      <c r="E6320" s="15" t="s">
        <v>1045</v>
      </c>
      <c r="F6320" s="21">
        <v>2.8562875308104076</v>
      </c>
      <c r="G6320" s="21">
        <v>2.6986115805561828</v>
      </c>
      <c r="H6320" s="24">
        <v>0.13654087545218049</v>
      </c>
      <c r="I6320" s="3">
        <f t="shared" si="295"/>
        <v>0</v>
      </c>
      <c r="J6320" s="3">
        <f>INDEX(PowerArray,MIN(MaximumPowerIndex,ROUND(G6320*100,0)))</f>
        <v>0</v>
      </c>
      <c r="K6320" s="3">
        <f>MIN(J6320-M6320+N6320,'Power Look Up'!$F$4)</f>
        <v>0.70255115570979565</v>
      </c>
      <c r="M6320" s="50">
        <f t="array" ref="M6320">_xlfn.SUM(_xlfn.NORM.DIST($S$3:$S$1003,$G6320,$P6320,FALSE)*WindSpeedStep*$T$3:$T$1003)</f>
        <v>0.46471398000105896</v>
      </c>
      <c r="N6320" s="50">
        <f t="array" ref="N6320">_xlfn.SUM(_xlfn.NORM.DIST($S$3:$S$1003,$G6320,$Q6320,FALSE)*WindSpeedStep*$T$3:$T$1003)</f>
        <v>1.1672651357108546</v>
      </c>
      <c r="P6320" s="42">
        <f t="shared" si="294"/>
        <v>0.26986115805561828</v>
      </c>
      <c r="Q6320" s="42">
        <f t="shared" si="296"/>
        <v>0.36847078771453368</v>
      </c>
    </row>
    <row r="6321" spans="5:17" x14ac:dyDescent="0.2">
      <c r="E6321" s="15" t="s">
        <v>1046</v>
      </c>
      <c r="F6321" s="21">
        <v>2.0964583100817031</v>
      </c>
      <c r="G6321" s="21">
        <v>1.9804580091080384</v>
      </c>
      <c r="H6321" s="24">
        <v>0.14786843053793838</v>
      </c>
      <c r="I6321" s="3">
        <f t="shared" si="295"/>
        <v>0</v>
      </c>
      <c r="J6321" s="3">
        <f>INDEX(PowerArray,MIN(MaximumPowerIndex,ROUND(G6321*100,0)))</f>
        <v>0</v>
      </c>
      <c r="K6321" s="3">
        <f>MIN(J6321-M6321+N6321,'Power Look Up'!$F$4)</f>
        <v>-5.5142861838009547E-4</v>
      </c>
      <c r="M6321" s="50">
        <f t="array" ref="M6321">_xlfn.SUM(_xlfn.NORM.DIST($S$3:$S$1003,$G6321,$P6321,FALSE)*WindSpeedStep*$T$3:$T$1003)</f>
        <v>-1.7721442009281762E-3</v>
      </c>
      <c r="N6321" s="50">
        <f t="array" ref="N6321">_xlfn.SUM(_xlfn.NORM.DIST($S$3:$S$1003,$G6321,$Q6321,FALSE)*WindSpeedStep*$T$3:$T$1003)</f>
        <v>-2.3235728193082717E-3</v>
      </c>
      <c r="P6321" s="42">
        <f t="shared" si="294"/>
        <v>0.19804580091080384</v>
      </c>
      <c r="Q6321" s="42">
        <f t="shared" si="296"/>
        <v>0.29284721755309573</v>
      </c>
    </row>
    <row r="6322" spans="5:17" x14ac:dyDescent="0.2">
      <c r="E6322" s="15" t="s">
        <v>1047</v>
      </c>
      <c r="F6322" s="21">
        <v>1.6534183578914399</v>
      </c>
      <c r="G6322" s="21">
        <v>1.6201658937687273</v>
      </c>
      <c r="H6322" s="24">
        <v>0.12096152135086649</v>
      </c>
      <c r="I6322" s="3">
        <f t="shared" si="295"/>
        <v>0</v>
      </c>
      <c r="J6322" s="3">
        <f>INDEX(PowerArray,MIN(MaximumPowerIndex,ROUND(G6322*100,0)))</f>
        <v>0</v>
      </c>
      <c r="K6322" s="3">
        <f>MIN(J6322-M6322+N6322,'Power Look Up'!$F$4)</f>
        <v>-3.4196923162867401E-5</v>
      </c>
      <c r="M6322" s="50">
        <f t="array" ref="M6322">_xlfn.SUM(_xlfn.NORM.DIST($S$3:$S$1003,$G6322,$P6322,FALSE)*WindSpeedStep*$T$3:$T$1003)</f>
        <v>-1.044176671078119E-5</v>
      </c>
      <c r="N6322" s="50">
        <f t="array" ref="N6322">_xlfn.SUM(_xlfn.NORM.DIST($S$3:$S$1003,$G6322,$Q6322,FALSE)*WindSpeedStep*$T$3:$T$1003)</f>
        <v>-4.4638689873648593E-5</v>
      </c>
      <c r="P6322" s="42">
        <f t="shared" si="294"/>
        <v>0.16201658937687274</v>
      </c>
      <c r="Q6322" s="42">
        <f t="shared" si="296"/>
        <v>0.19597773135105159</v>
      </c>
    </row>
    <row r="6323" spans="5:17" x14ac:dyDescent="0.2">
      <c r="E6323" s="15" t="s">
        <v>1048</v>
      </c>
      <c r="F6323" s="21">
        <v>1.58017233657695</v>
      </c>
      <c r="G6323" s="21">
        <v>1.5390029767294064</v>
      </c>
      <c r="H6323" s="24">
        <v>0.11391162586096475</v>
      </c>
      <c r="I6323" s="3">
        <f t="shared" si="295"/>
        <v>0</v>
      </c>
      <c r="J6323" s="3">
        <f>INDEX(PowerArray,MIN(MaximumPowerIndex,ROUND(G6323*100,0)))</f>
        <v>0</v>
      </c>
      <c r="K6323" s="3">
        <f>MIN(J6323-M6323+N6323,'Power Look Up'!$F$4)</f>
        <v>-3.6537772189728608E-6</v>
      </c>
      <c r="M6323" s="50">
        <f t="array" ref="M6323">_xlfn.SUM(_xlfn.NORM.DIST($S$3:$S$1003,$G6323,$P6323,FALSE)*WindSpeedStep*$T$3:$T$1003)</f>
        <v>-1.024521285820767E-6</v>
      </c>
      <c r="N6323" s="50">
        <f t="array" ref="N6323">_xlfn.SUM(_xlfn.NORM.DIST($S$3:$S$1003,$G6323,$Q6323,FALSE)*WindSpeedStep*$T$3:$T$1003)</f>
        <v>-4.6782985047936278E-6</v>
      </c>
      <c r="P6323" s="42">
        <f t="shared" si="294"/>
        <v>0.15390029767294067</v>
      </c>
      <c r="Q6323" s="42">
        <f t="shared" si="296"/>
        <v>0.17531033128411119</v>
      </c>
    </row>
    <row r="6324" spans="5:17" x14ac:dyDescent="0.2">
      <c r="E6324" s="15" t="s">
        <v>1049</v>
      </c>
      <c r="F6324" s="21">
        <v>1.6366663325652802</v>
      </c>
      <c r="G6324" s="21">
        <v>1.5839732148224113</v>
      </c>
      <c r="H6324" s="24">
        <v>6.7209789687301791E-2</v>
      </c>
      <c r="I6324" s="3">
        <f t="shared" si="295"/>
        <v>0</v>
      </c>
      <c r="J6324" s="3">
        <f>INDEX(PowerArray,MIN(MaximumPowerIndex,ROUND(G6324*100,0)))</f>
        <v>0</v>
      </c>
      <c r="K6324" s="3">
        <f>MIN(J6324-M6324+N6324,'Power Look Up'!$F$4)</f>
        <v>4.0098081388153478E-6</v>
      </c>
      <c r="M6324" s="50">
        <f t="array" ref="M6324">_xlfn.SUM(_xlfn.NORM.DIST($S$3:$S$1003,$G6324,$P6324,FALSE)*WindSpeedStep*$T$3:$T$1003)</f>
        <v>-4.0176439533797816E-6</v>
      </c>
      <c r="N6324" s="50">
        <f t="array" ref="N6324">_xlfn.SUM(_xlfn.NORM.DIST($S$3:$S$1003,$G6324,$Q6324,FALSE)*WindSpeedStep*$T$3:$T$1003)</f>
        <v>-7.8358145644336973E-9</v>
      </c>
      <c r="P6324" s="42">
        <f t="shared" si="294"/>
        <v>0.15839732148224114</v>
      </c>
      <c r="Q6324" s="42">
        <f t="shared" si="296"/>
        <v>0.10645850663853357</v>
      </c>
    </row>
    <row r="6325" spans="5:17" x14ac:dyDescent="0.2">
      <c r="E6325" s="15" t="s">
        <v>1050</v>
      </c>
      <c r="F6325" s="21">
        <v>1.8286310769991652</v>
      </c>
      <c r="G6325" s="21">
        <v>1.8419139409406668</v>
      </c>
      <c r="H6325" s="24">
        <v>7.6560002594806567E-2</v>
      </c>
      <c r="I6325" s="3">
        <f t="shared" si="295"/>
        <v>0</v>
      </c>
      <c r="J6325" s="3">
        <f>INDEX(PowerArray,MIN(MaximumPowerIndex,ROUND(G6325*100,0)))</f>
        <v>0</v>
      </c>
      <c r="K6325" s="3">
        <f>MIN(J6325-M6325+N6325,'Power Look Up'!$F$4)</f>
        <v>2.7836186357043914E-4</v>
      </c>
      <c r="M6325" s="50">
        <f t="array" ref="M6325">_xlfn.SUM(_xlfn.NORM.DIST($S$3:$S$1003,$G6325,$P6325,FALSE)*WindSpeedStep*$T$3:$T$1003)</f>
        <v>-4.8794092297270062E-4</v>
      </c>
      <c r="N6325" s="50">
        <f t="array" ref="N6325">_xlfn.SUM(_xlfn.NORM.DIST($S$3:$S$1003,$G6325,$Q6325,FALSE)*WindSpeedStep*$T$3:$T$1003)</f>
        <v>-2.0957905940226148E-4</v>
      </c>
      <c r="P6325" s="42">
        <f t="shared" si="294"/>
        <v>0.18419139409406671</v>
      </c>
      <c r="Q6325" s="42">
        <f t="shared" si="296"/>
        <v>0.14101693609782784</v>
      </c>
    </row>
    <row r="6326" spans="5:17" x14ac:dyDescent="0.2">
      <c r="E6326" s="15" t="s">
        <v>1051</v>
      </c>
      <c r="F6326" s="21">
        <v>2.0410570493673261</v>
      </c>
      <c r="G6326" s="21">
        <v>2.0524461552987492</v>
      </c>
      <c r="H6326" s="24">
        <v>5.879306511162774E-2</v>
      </c>
      <c r="I6326" s="3">
        <f t="shared" si="295"/>
        <v>0</v>
      </c>
      <c r="J6326" s="3">
        <f>INDEX(PowerArray,MIN(MaximumPowerIndex,ROUND(G6326*100,0)))</f>
        <v>0</v>
      </c>
      <c r="K6326" s="3">
        <f>MIN(J6326-M6326+N6326,'Power Look Up'!$F$4)</f>
        <v>8.5741600285029569E-4</v>
      </c>
      <c r="M6326" s="50">
        <f t="array" ref="M6326">_xlfn.SUM(_xlfn.NORM.DIST($S$3:$S$1003,$G6326,$P6326,FALSE)*WindSpeedStep*$T$3:$T$1003)</f>
        <v>-2.8469130595794642E-3</v>
      </c>
      <c r="N6326" s="50">
        <f t="array" ref="N6326">_xlfn.SUM(_xlfn.NORM.DIST($S$3:$S$1003,$G6326,$Q6326,FALSE)*WindSpeedStep*$T$3:$T$1003)</f>
        <v>-1.9894970567291685E-3</v>
      </c>
      <c r="P6326" s="42">
        <f t="shared" si="294"/>
        <v>0.20524461552987494</v>
      </c>
      <c r="Q6326" s="42">
        <f t="shared" si="296"/>
        <v>0.12066960044658938</v>
      </c>
    </row>
    <row r="6327" spans="5:17" x14ac:dyDescent="0.2">
      <c r="E6327" s="15" t="s">
        <v>1052</v>
      </c>
      <c r="F6327" s="21">
        <v>1.9387479462108141</v>
      </c>
      <c r="G6327" s="21">
        <v>1.9993058305235527</v>
      </c>
      <c r="H6327" s="24">
        <v>7.7369521031946151E-2</v>
      </c>
      <c r="I6327" s="3">
        <f t="shared" si="295"/>
        <v>0</v>
      </c>
      <c r="J6327" s="3">
        <f>INDEX(PowerArray,MIN(MaximumPowerIndex,ROUND(G6327*100,0)))</f>
        <v>0</v>
      </c>
      <c r="K6327" s="3">
        <f>MIN(J6327-M6327+N6327,'Power Look Up'!$F$4)</f>
        <v>4.8410700039796845E-4</v>
      </c>
      <c r="M6327" s="50">
        <f t="array" ref="M6327">_xlfn.SUM(_xlfn.NORM.DIST($S$3:$S$1003,$G6327,$P6327,FALSE)*WindSpeedStep*$T$3:$T$1003)</f>
        <v>-2.0277224510442224E-3</v>
      </c>
      <c r="N6327" s="50">
        <f t="array" ref="N6327">_xlfn.SUM(_xlfn.NORM.DIST($S$3:$S$1003,$G6327,$Q6327,FALSE)*WindSpeedStep*$T$3:$T$1003)</f>
        <v>-1.543615450646254E-3</v>
      </c>
      <c r="P6327" s="42">
        <f t="shared" si="294"/>
        <v>0.19993058305235528</v>
      </c>
      <c r="Q6327" s="42">
        <f t="shared" si="296"/>
        <v>0.15468533450398458</v>
      </c>
    </row>
    <row r="6328" spans="5:17" x14ac:dyDescent="0.2">
      <c r="E6328" s="15" t="s">
        <v>1053</v>
      </c>
      <c r="F6328" s="21">
        <v>1.6471144753303979</v>
      </c>
      <c r="G6328" s="21">
        <v>1.6615119865901866</v>
      </c>
      <c r="H6328" s="24">
        <v>8.4997128066594846E-2</v>
      </c>
      <c r="I6328" s="3">
        <f t="shared" si="295"/>
        <v>0</v>
      </c>
      <c r="J6328" s="3">
        <f>INDEX(PowerArray,MIN(MaximumPowerIndex,ROUND(G6328*100,0)))</f>
        <v>0</v>
      </c>
      <c r="K6328" s="3">
        <f>MIN(J6328-M6328+N6328,'Power Look Up'!$F$4)</f>
        <v>2.0065693205591181E-5</v>
      </c>
      <c r="M6328" s="50">
        <f t="array" ref="M6328">_xlfn.SUM(_xlfn.NORM.DIST($S$3:$S$1003,$G6328,$P6328,FALSE)*WindSpeedStep*$T$3:$T$1003)</f>
        <v>-2.7119815734431089E-5</v>
      </c>
      <c r="N6328" s="50">
        <f t="array" ref="N6328">_xlfn.SUM(_xlfn.NORM.DIST($S$3:$S$1003,$G6328,$Q6328,FALSE)*WindSpeedStep*$T$3:$T$1003)</f>
        <v>-7.0541225288399106E-6</v>
      </c>
      <c r="P6328" s="42">
        <f t="shared" si="294"/>
        <v>0.16615119865901867</v>
      </c>
      <c r="Q6328" s="42">
        <f t="shared" si="296"/>
        <v>0.1412237471083885</v>
      </c>
    </row>
    <row r="6329" spans="5:17" x14ac:dyDescent="0.2">
      <c r="E6329" s="15" t="s">
        <v>1054</v>
      </c>
      <c r="F6329" s="21">
        <v>1.6848998514076814</v>
      </c>
      <c r="G6329" s="21">
        <v>1.6368247741539637</v>
      </c>
      <c r="H6329" s="24">
        <v>7.1220850248009532E-2</v>
      </c>
      <c r="I6329" s="3">
        <f t="shared" si="295"/>
        <v>0</v>
      </c>
      <c r="J6329" s="3">
        <f>INDEX(PowerArray,MIN(MaximumPowerIndex,ROUND(G6329*100,0)))</f>
        <v>0</v>
      </c>
      <c r="K6329" s="3">
        <f>MIN(J6329-M6329+N6329,'Power Look Up'!$F$4)</f>
        <v>1.5244305715713004E-5</v>
      </c>
      <c r="M6329" s="50">
        <f t="array" ref="M6329">_xlfn.SUM(_xlfn.NORM.DIST($S$3:$S$1003,$G6329,$P6329,FALSE)*WindSpeedStep*$T$3:$T$1003)</f>
        <v>-1.5593160292381471E-5</v>
      </c>
      <c r="N6329" s="50">
        <f t="array" ref="N6329">_xlfn.SUM(_xlfn.NORM.DIST($S$3:$S$1003,$G6329,$Q6329,FALSE)*WindSpeedStep*$T$3:$T$1003)</f>
        <v>-3.4885457666846742E-7</v>
      </c>
      <c r="P6329" s="42">
        <f t="shared" si="294"/>
        <v>0.16368247741539638</v>
      </c>
      <c r="Q6329" s="42">
        <f t="shared" si="296"/>
        <v>0.11657605212225147</v>
      </c>
    </row>
    <row r="6330" spans="5:17" x14ac:dyDescent="0.2">
      <c r="E6330" s="15" t="s">
        <v>1055</v>
      </c>
      <c r="F6330" s="21">
        <v>1.546442768538618</v>
      </c>
      <c r="G6330" s="21">
        <v>1.488207858704194</v>
      </c>
      <c r="H6330" s="24">
        <v>0.109929706716951</v>
      </c>
      <c r="I6330" s="3">
        <f t="shared" si="295"/>
        <v>0</v>
      </c>
      <c r="J6330" s="3">
        <f>INDEX(PowerArray,MIN(MaximumPowerIndex,ROUND(G6330*100,0)))</f>
        <v>0</v>
      </c>
      <c r="K6330" s="3">
        <f>MIN(J6330-M6330+N6330,'Power Look Up'!$F$4)</f>
        <v>-5.268774818658909E-7</v>
      </c>
      <c r="M6330" s="50">
        <f t="array" ref="M6330">_xlfn.SUM(_xlfn.NORM.DIST($S$3:$S$1003,$G6330,$P6330,FALSE)*WindSpeedStep*$T$3:$T$1003)</f>
        <v>-1.6543292800971002E-7</v>
      </c>
      <c r="N6330" s="50">
        <f t="array" ref="N6330">_xlfn.SUM(_xlfn.NORM.DIST($S$3:$S$1003,$G6330,$Q6330,FALSE)*WindSpeedStep*$T$3:$T$1003)</f>
        <v>-6.9231040987560092E-7</v>
      </c>
      <c r="P6330" s="42">
        <f t="shared" si="294"/>
        <v>0.14882078587041941</v>
      </c>
      <c r="Q6330" s="42">
        <f t="shared" si="296"/>
        <v>0.1635982534412137</v>
      </c>
    </row>
    <row r="6331" spans="5:17" x14ac:dyDescent="0.2">
      <c r="E6331" s="15" t="s">
        <v>1056</v>
      </c>
      <c r="F6331" s="21">
        <v>1.7517511655314619</v>
      </c>
      <c r="G6331" s="21">
        <v>1.7114511892046051</v>
      </c>
      <c r="H6331" s="24">
        <v>7.4211453406145989E-2</v>
      </c>
      <c r="I6331" s="3">
        <f t="shared" si="295"/>
        <v>0</v>
      </c>
      <c r="J6331" s="3">
        <f>INDEX(PowerArray,MIN(MaximumPowerIndex,ROUND(G6331*100,0)))</f>
        <v>0</v>
      </c>
      <c r="K6331" s="3">
        <f>MIN(J6331-M6331+N6331,'Power Look Up'!$F$4)</f>
        <v>6.3985481587002378E-5</v>
      </c>
      <c r="M6331" s="50">
        <f t="array" ref="M6331">_xlfn.SUM(_xlfn.NORM.DIST($S$3:$S$1003,$G6331,$P6331,FALSE)*WindSpeedStep*$T$3:$T$1003)</f>
        <v>-7.265246936562942E-5</v>
      </c>
      <c r="N6331" s="50">
        <f t="array" ref="N6331">_xlfn.SUM(_xlfn.NORM.DIST($S$3:$S$1003,$G6331,$Q6331,FALSE)*WindSpeedStep*$T$3:$T$1003)</f>
        <v>-8.6669877786270472E-6</v>
      </c>
      <c r="P6331" s="42">
        <f t="shared" si="294"/>
        <v>0.17114511892046053</v>
      </c>
      <c r="Q6331" s="42">
        <f t="shared" si="296"/>
        <v>0.12700928018455071</v>
      </c>
    </row>
    <row r="6332" spans="5:17" x14ac:dyDescent="0.2">
      <c r="E6332" s="15" t="s">
        <v>1057</v>
      </c>
      <c r="F6332" s="21">
        <v>2.126333191639294</v>
      </c>
      <c r="G6332" s="21">
        <v>2.0743001348881576</v>
      </c>
      <c r="H6332" s="24">
        <v>6.1138113495644894E-2</v>
      </c>
      <c r="I6332" s="3">
        <f t="shared" si="295"/>
        <v>0</v>
      </c>
      <c r="J6332" s="3">
        <f>INDEX(PowerArray,MIN(MaximumPowerIndex,ROUND(G6332*100,0)))</f>
        <v>0</v>
      </c>
      <c r="K6332" s="3">
        <f>MIN(J6332-M6332+N6332,'Power Look Up'!$F$4)</f>
        <v>7.7185367867778311E-4</v>
      </c>
      <c r="M6332" s="50">
        <f t="array" ref="M6332">_xlfn.SUM(_xlfn.NORM.DIST($S$3:$S$1003,$G6332,$P6332,FALSE)*WindSpeedStep*$T$3:$T$1003)</f>
        <v>-3.2224224511086816E-3</v>
      </c>
      <c r="N6332" s="50">
        <f t="array" ref="N6332">_xlfn.SUM(_xlfn.NORM.DIST($S$3:$S$1003,$G6332,$Q6332,FALSE)*WindSpeedStep*$T$3:$T$1003)</f>
        <v>-2.4505687724308985E-3</v>
      </c>
      <c r="P6332" s="42">
        <f t="shared" si="294"/>
        <v>0.20743001348881576</v>
      </c>
      <c r="Q6332" s="42">
        <f t="shared" si="296"/>
        <v>0.12681879707082369</v>
      </c>
    </row>
    <row r="6333" spans="5:17" x14ac:dyDescent="0.2">
      <c r="E6333" s="15" t="s">
        <v>1058</v>
      </c>
      <c r="F6333" s="21">
        <v>2.0214756595650116</v>
      </c>
      <c r="G6333" s="21">
        <v>2.0713414746950627</v>
      </c>
      <c r="H6333" s="24">
        <v>7.9150099702130161E-2</v>
      </c>
      <c r="I6333" s="3">
        <f t="shared" si="295"/>
        <v>0</v>
      </c>
      <c r="J6333" s="3">
        <f>INDEX(PowerArray,MIN(MaximumPowerIndex,ROUND(G6333*100,0)))</f>
        <v>0</v>
      </c>
      <c r="K6333" s="3">
        <f>MIN(J6333-M6333+N6333,'Power Look Up'!$F$4)</f>
        <v>4.2325812790701065E-4</v>
      </c>
      <c r="M6333" s="50">
        <f t="array" ref="M6333">_xlfn.SUM(_xlfn.NORM.DIST($S$3:$S$1003,$G6333,$P6333,FALSE)*WindSpeedStep*$T$3:$T$1003)</f>
        <v>-3.1703945182290009E-3</v>
      </c>
      <c r="N6333" s="50">
        <f t="array" ref="N6333">_xlfn.SUM(_xlfn.NORM.DIST($S$3:$S$1003,$G6333,$Q6333,FALSE)*WindSpeedStep*$T$3:$T$1003)</f>
        <v>-2.7471363903219903E-3</v>
      </c>
      <c r="P6333" s="42">
        <f t="shared" si="294"/>
        <v>0.20713414746950629</v>
      </c>
      <c r="Q6333" s="42">
        <f t="shared" si="296"/>
        <v>0.16394688423927153</v>
      </c>
    </row>
    <row r="6334" spans="5:17" x14ac:dyDescent="0.2">
      <c r="E6334" s="15" t="s">
        <v>1059</v>
      </c>
      <c r="F6334" s="21">
        <v>1.8372757585240445</v>
      </c>
      <c r="G6334" s="21">
        <v>1.8780869190578329</v>
      </c>
      <c r="H6334" s="24">
        <v>9.252829860258302E-2</v>
      </c>
      <c r="I6334" s="3">
        <f t="shared" si="295"/>
        <v>0</v>
      </c>
      <c r="J6334" s="3">
        <f>INDEX(PowerArray,MIN(MaximumPowerIndex,ROUND(G6334*100,0)))</f>
        <v>0</v>
      </c>
      <c r="K6334" s="3">
        <f>MIN(J6334-M6334+N6334,'Power Look Up'!$F$4)</f>
        <v>1.1794834523249178E-4</v>
      </c>
      <c r="M6334" s="50">
        <f t="array" ref="M6334">_xlfn.SUM(_xlfn.NORM.DIST($S$3:$S$1003,$G6334,$P6334,FALSE)*WindSpeedStep*$T$3:$T$1003)</f>
        <v>-7.2465610891097438E-4</v>
      </c>
      <c r="N6334" s="50">
        <f t="array" ref="N6334">_xlfn.SUM(_xlfn.NORM.DIST($S$3:$S$1003,$G6334,$Q6334,FALSE)*WindSpeedStep*$T$3:$T$1003)</f>
        <v>-6.067077636784826E-4</v>
      </c>
      <c r="P6334" s="42">
        <f t="shared" si="294"/>
        <v>0.18780869190578331</v>
      </c>
      <c r="Q6334" s="42">
        <f t="shared" si="296"/>
        <v>0.17377618724818833</v>
      </c>
    </row>
    <row r="6335" spans="5:17" x14ac:dyDescent="0.2">
      <c r="E6335" s="15" t="s">
        <v>1060</v>
      </c>
      <c r="F6335" s="21">
        <v>1.7715559866867372</v>
      </c>
      <c r="G6335" s="21">
        <v>1.7493435692106012</v>
      </c>
      <c r="H6335" s="24">
        <v>5.0802797470896201E-2</v>
      </c>
      <c r="I6335" s="3">
        <f t="shared" si="295"/>
        <v>0</v>
      </c>
      <c r="J6335" s="3">
        <f>INDEX(PowerArray,MIN(MaximumPowerIndex,ROUND(G6335*100,0)))</f>
        <v>0</v>
      </c>
      <c r="K6335" s="3">
        <f>MIN(J6335-M6335+N6335,'Power Look Up'!$F$4)</f>
        <v>1.3767044781692338E-4</v>
      </c>
      <c r="M6335" s="50">
        <f t="array" ref="M6335">_xlfn.SUM(_xlfn.NORM.DIST($S$3:$S$1003,$G6335,$P6335,FALSE)*WindSpeedStep*$T$3:$T$1003)</f>
        <v>-1.3816411633042866E-4</v>
      </c>
      <c r="N6335" s="50">
        <f t="array" ref="N6335">_xlfn.SUM(_xlfn.NORM.DIST($S$3:$S$1003,$G6335,$Q6335,FALSE)*WindSpeedStep*$T$3:$T$1003)</f>
        <v>-4.936685135052676E-7</v>
      </c>
      <c r="P6335" s="42">
        <f t="shared" si="294"/>
        <v>0.17493435692106013</v>
      </c>
      <c r="Q6335" s="42">
        <f t="shared" si="296"/>
        <v>8.8871547053620867E-2</v>
      </c>
    </row>
    <row r="6336" spans="5:17" x14ac:dyDescent="0.2">
      <c r="E6336" s="15" t="s">
        <v>1061</v>
      </c>
      <c r="F6336" s="21">
        <v>2.0261222535027881</v>
      </c>
      <c r="G6336" s="21">
        <v>2.0780324648974706</v>
      </c>
      <c r="H6336" s="24">
        <v>0.11351733569007144</v>
      </c>
      <c r="I6336" s="3">
        <f t="shared" si="295"/>
        <v>0</v>
      </c>
      <c r="J6336" s="3">
        <f>INDEX(PowerArray,MIN(MaximumPowerIndex,ROUND(G6336*100,0)))</f>
        <v>0</v>
      </c>
      <c r="K6336" s="3">
        <f>MIN(J6336-M6336+N6336,'Power Look Up'!$F$4)</f>
        <v>-2.2871656368087575E-4</v>
      </c>
      <c r="M6336" s="50">
        <f t="array" ref="M6336">_xlfn.SUM(_xlfn.NORM.DIST($S$3:$S$1003,$G6336,$P6336,FALSE)*WindSpeedStep*$T$3:$T$1003)</f>
        <v>-3.288561204835133E-3</v>
      </c>
      <c r="N6336" s="50">
        <f t="array" ref="N6336">_xlfn.SUM(_xlfn.NORM.DIST($S$3:$S$1003,$G6336,$Q6336,FALSE)*WindSpeedStep*$T$3:$T$1003)</f>
        <v>-3.5172777685160087E-3</v>
      </c>
      <c r="P6336" s="42">
        <f t="shared" si="294"/>
        <v>0.20780324648974707</v>
      </c>
      <c r="Q6336" s="42">
        <f t="shared" si="296"/>
        <v>0.23589270889263278</v>
      </c>
    </row>
    <row r="6337" spans="5:17" x14ac:dyDescent="0.2">
      <c r="E6337" s="15" t="s">
        <v>1062</v>
      </c>
      <c r="F6337" s="21">
        <v>2.0587209390915997</v>
      </c>
      <c r="G6337" s="21">
        <v>2.035843222752697</v>
      </c>
      <c r="H6337" s="24">
        <v>7.7718158377793153E-2</v>
      </c>
      <c r="I6337" s="3">
        <f t="shared" si="295"/>
        <v>0</v>
      </c>
      <c r="J6337" s="3">
        <f>INDEX(PowerArray,MIN(MaximumPowerIndex,ROUND(G6337*100,0)))</f>
        <v>0</v>
      </c>
      <c r="K6337" s="3">
        <f>MIN(J6337-M6337+N6337,'Power Look Up'!$F$4)</f>
        <v>4.7411242924770948E-4</v>
      </c>
      <c r="M6337" s="50">
        <f t="array" ref="M6337">_xlfn.SUM(_xlfn.NORM.DIST($S$3:$S$1003,$G6337,$P6337,FALSE)*WindSpeedStep*$T$3:$T$1003)</f>
        <v>-2.5760214729961405E-3</v>
      </c>
      <c r="N6337" s="50">
        <f t="array" ref="N6337">_xlfn.SUM(_xlfn.NORM.DIST($S$3:$S$1003,$G6337,$Q6337,FALSE)*WindSpeedStep*$T$3:$T$1003)</f>
        <v>-2.101909043748431E-3</v>
      </c>
      <c r="P6337" s="42">
        <f t="shared" si="294"/>
        <v>0.20358432227526971</v>
      </c>
      <c r="Q6337" s="42">
        <f t="shared" si="296"/>
        <v>0.15822198601825094</v>
      </c>
    </row>
    <row r="6338" spans="5:17" x14ac:dyDescent="0.2">
      <c r="E6338" s="15" t="s">
        <v>1063</v>
      </c>
      <c r="F6338" s="21">
        <v>1.6054095844478042</v>
      </c>
      <c r="G6338" s="21">
        <v>1.6575820714444292</v>
      </c>
      <c r="H6338" s="24">
        <v>5.6060460129217643E-2</v>
      </c>
      <c r="I6338" s="3">
        <f t="shared" si="295"/>
        <v>0</v>
      </c>
      <c r="J6338" s="3">
        <f>INDEX(PowerArray,MIN(MaximumPowerIndex,ROUND(G6338*100,0)))</f>
        <v>0</v>
      </c>
      <c r="K6338" s="3">
        <f>MIN(J6338-M6338+N6338,'Power Look Up'!$F$4)</f>
        <v>2.4896975071867992E-5</v>
      </c>
      <c r="M6338" s="50">
        <f t="array" ref="M6338">_xlfn.SUM(_xlfn.NORM.DIST($S$3:$S$1003,$G6338,$P6338,FALSE)*WindSpeedStep*$T$3:$T$1003)</f>
        <v>-2.491046347633321E-5</v>
      </c>
      <c r="N6338" s="50">
        <f t="array" ref="N6338">_xlfn.SUM(_xlfn.NORM.DIST($S$3:$S$1003,$G6338,$Q6338,FALSE)*WindSpeedStep*$T$3:$T$1003)</f>
        <v>-1.3488404465217498E-8</v>
      </c>
      <c r="P6338" s="42">
        <f t="shared" si="294"/>
        <v>0.16575820714444292</v>
      </c>
      <c r="Q6338" s="42">
        <f t="shared" si="296"/>
        <v>9.2924813627116409E-2</v>
      </c>
    </row>
    <row r="6339" spans="5:17" x14ac:dyDescent="0.2">
      <c r="E6339" s="15" t="s">
        <v>1064</v>
      </c>
      <c r="F6339" s="21">
        <v>1.5055009819642444</v>
      </c>
      <c r="G6339" s="21">
        <v>1.4891242197556831</v>
      </c>
      <c r="H6339" s="24">
        <v>6.642307191957382E-2</v>
      </c>
      <c r="I6339" s="3">
        <f t="shared" si="295"/>
        <v>0</v>
      </c>
      <c r="J6339" s="3">
        <f>INDEX(PowerArray,MIN(MaximumPowerIndex,ROUND(G6339*100,0)))</f>
        <v>0</v>
      </c>
      <c r="K6339" s="3">
        <f>MIN(J6339-M6339+N6339,'Power Look Up'!$F$4)</f>
        <v>1.7146277266544774E-7</v>
      </c>
      <c r="M6339" s="50">
        <f t="array" ref="M6339">_xlfn.SUM(_xlfn.NORM.DIST($S$3:$S$1003,$G6339,$P6339,FALSE)*WindSpeedStep*$T$3:$T$1003)</f>
        <v>-1.7146827627911833E-7</v>
      </c>
      <c r="N6339" s="50">
        <f t="array" ref="N6339">_xlfn.SUM(_xlfn.NORM.DIST($S$3:$S$1003,$G6339,$Q6339,FALSE)*WindSpeedStep*$T$3:$T$1003)</f>
        <v>-5.5036136705943988E-12</v>
      </c>
      <c r="P6339" s="42">
        <f t="shared" ref="P6339:P6402" si="297">ReferenceTurbulence*G6339</f>
        <v>0.14891242197556831</v>
      </c>
      <c r="Q6339" s="42">
        <f t="shared" si="296"/>
        <v>9.8912205146010984E-2</v>
      </c>
    </row>
    <row r="6340" spans="5:17" x14ac:dyDescent="0.2">
      <c r="E6340" s="15" t="s">
        <v>1065</v>
      </c>
      <c r="F6340" s="21">
        <v>1.9129354742892399</v>
      </c>
      <c r="G6340" s="21">
        <v>1.8780754761137657</v>
      </c>
      <c r="H6340" s="24">
        <v>6.2730814297113996E-2</v>
      </c>
      <c r="I6340" s="3">
        <f t="shared" ref="I6340:I6403" si="298">INDEX(PowerArray,MIN(MaximumPowerIndex,ROUND(F6340*100,0)))</f>
        <v>0</v>
      </c>
      <c r="J6340" s="3">
        <f>INDEX(PowerArray,MIN(MaximumPowerIndex,ROUND(G6340*100,0)))</f>
        <v>0</v>
      </c>
      <c r="K6340" s="3">
        <f>MIN(J6340-M6340+N6340,'Power Look Up'!$F$4)</f>
        <v>5.2792029482977873E-4</v>
      </c>
      <c r="M6340" s="50">
        <f t="array" ref="M6340">_xlfn.SUM(_xlfn.NORM.DIST($S$3:$S$1003,$G6340,$P6340,FALSE)*WindSpeedStep*$T$3:$T$1003)</f>
        <v>-7.2457080854442424E-4</v>
      </c>
      <c r="N6340" s="50">
        <f t="array" ref="N6340">_xlfn.SUM(_xlfn.NORM.DIST($S$3:$S$1003,$G6340,$Q6340,FALSE)*WindSpeedStep*$T$3:$T$1003)</f>
        <v>-1.9665051371464546E-4</v>
      </c>
      <c r="P6340" s="42">
        <f t="shared" si="297"/>
        <v>0.18780754761137658</v>
      </c>
      <c r="Q6340" s="42">
        <f t="shared" ref="Q6340:Q6403" si="299">G6340*H6340</f>
        <v>0.11781320392805658</v>
      </c>
    </row>
    <row r="6341" spans="5:17" x14ac:dyDescent="0.2">
      <c r="E6341" s="15" t="s">
        <v>1066</v>
      </c>
      <c r="F6341" s="21">
        <v>1.9509564105306432</v>
      </c>
      <c r="G6341" s="21">
        <v>1.9169964306801694</v>
      </c>
      <c r="H6341" s="24">
        <v>4.6131220315435331E-2</v>
      </c>
      <c r="I6341" s="3">
        <f t="shared" si="298"/>
        <v>0</v>
      </c>
      <c r="J6341" s="3">
        <f>INDEX(PowerArray,MIN(MaximumPowerIndex,ROUND(G6341*100,0)))</f>
        <v>0</v>
      </c>
      <c r="K6341" s="3">
        <f>MIN(J6341-M6341+N6341,'Power Look Up'!$F$4)</f>
        <v>9.0229730397769581E-4</v>
      </c>
      <c r="M6341" s="50">
        <f t="array" ref="M6341">_xlfn.SUM(_xlfn.NORM.DIST($S$3:$S$1003,$G6341,$P6341,FALSE)*WindSpeedStep*$T$3:$T$1003)</f>
        <v>-1.0549608800381866E-3</v>
      </c>
      <c r="N6341" s="50">
        <f t="array" ref="N6341">_xlfn.SUM(_xlfn.NORM.DIST($S$3:$S$1003,$G6341,$Q6341,FALSE)*WindSpeedStep*$T$3:$T$1003)</f>
        <v>-1.5266357606049077E-4</v>
      </c>
      <c r="P6341" s="42">
        <f t="shared" si="297"/>
        <v>0.19169964306801696</v>
      </c>
      <c r="Q6341" s="42">
        <f t="shared" si="299"/>
        <v>8.8433384687610056E-2</v>
      </c>
    </row>
    <row r="6342" spans="5:17" x14ac:dyDescent="0.2">
      <c r="E6342" s="15" t="s">
        <v>1067</v>
      </c>
      <c r="F6342" s="21">
        <v>2.3574330698697898</v>
      </c>
      <c r="G6342" s="21">
        <v>2.3428156643817126</v>
      </c>
      <c r="H6342" s="24">
        <v>5.5144725702511846E-2</v>
      </c>
      <c r="I6342" s="3">
        <f t="shared" si="298"/>
        <v>0</v>
      </c>
      <c r="J6342" s="3">
        <f>INDEX(PowerArray,MIN(MaximumPowerIndex,ROUND(G6342*100,0)))</f>
        <v>0</v>
      </c>
      <c r="K6342" s="3">
        <f>MIN(J6342-M6342+N6342,'Power Look Up'!$F$4)</f>
        <v>-3.9979864453106879E-3</v>
      </c>
      <c r="M6342" s="50">
        <f t="array" ref="M6342">_xlfn.SUM(_xlfn.NORM.DIST($S$3:$S$1003,$G6342,$P6342,FALSE)*WindSpeedStep*$T$3:$T$1003)</f>
        <v>-4.9481753694220407E-3</v>
      </c>
      <c r="N6342" s="50">
        <f t="array" ref="N6342">_xlfn.SUM(_xlfn.NORM.DIST($S$3:$S$1003,$G6342,$Q6342,FALSE)*WindSpeedStep*$T$3:$T$1003)</f>
        <v>-8.9461618147327285E-3</v>
      </c>
      <c r="P6342" s="42">
        <f t="shared" si="297"/>
        <v>0.23428156643817127</v>
      </c>
      <c r="Q6342" s="42">
        <f t="shared" si="299"/>
        <v>0.12919392718387759</v>
      </c>
    </row>
    <row r="6343" spans="5:17" x14ac:dyDescent="0.2">
      <c r="E6343" s="15" t="s">
        <v>1068</v>
      </c>
      <c r="F6343" s="21">
        <v>2.0660207387156699</v>
      </c>
      <c r="G6343" s="21">
        <v>2.1523979645775895</v>
      </c>
      <c r="H6343" s="24">
        <v>4.8402224685394221E-2</v>
      </c>
      <c r="I6343" s="3">
        <f t="shared" si="298"/>
        <v>0</v>
      </c>
      <c r="J6343" s="3">
        <f>INDEX(PowerArray,MIN(MaximumPowerIndex,ROUND(G6343*100,0)))</f>
        <v>0</v>
      </c>
      <c r="K6343" s="3">
        <f>MIN(J6343-M6343+N6343,'Power Look Up'!$F$4)</f>
        <v>6.5934935228622628E-4</v>
      </c>
      <c r="M6343" s="50">
        <f t="array" ref="M6343">_xlfn.SUM(_xlfn.NORM.DIST($S$3:$S$1003,$G6343,$P6343,FALSE)*WindSpeedStep*$T$3:$T$1003)</f>
        <v>-4.695128992488337E-3</v>
      </c>
      <c r="N6343" s="50">
        <f t="array" ref="N6343">_xlfn.SUM(_xlfn.NORM.DIST($S$3:$S$1003,$G6343,$Q6343,FALSE)*WindSpeedStep*$T$3:$T$1003)</f>
        <v>-4.0357796402021107E-3</v>
      </c>
      <c r="P6343" s="42">
        <f t="shared" si="297"/>
        <v>0.21523979645775895</v>
      </c>
      <c r="Q6343" s="42">
        <f t="shared" si="299"/>
        <v>0.10418084989386968</v>
      </c>
    </row>
    <row r="6344" spans="5:17" x14ac:dyDescent="0.2">
      <c r="E6344" s="15" t="s">
        <v>1069</v>
      </c>
      <c r="F6344" s="21">
        <v>1.8185267754246128</v>
      </c>
      <c r="G6344" s="21">
        <v>1.8540401800181816</v>
      </c>
      <c r="H6344" s="24">
        <v>8.798330723650806E-2</v>
      </c>
      <c r="I6344" s="3">
        <f t="shared" si="298"/>
        <v>0</v>
      </c>
      <c r="J6344" s="3">
        <f>INDEX(PowerArray,MIN(MaximumPowerIndex,ROUND(G6344*100,0)))</f>
        <v>0</v>
      </c>
      <c r="K6344" s="3">
        <f>MIN(J6344-M6344+N6344,'Power Look Up'!$F$4)</f>
        <v>1.6434779989087035E-4</v>
      </c>
      <c r="M6344" s="50">
        <f t="array" ref="M6344">_xlfn.SUM(_xlfn.NORM.DIST($S$3:$S$1003,$G6344,$P6344,FALSE)*WindSpeedStep*$T$3:$T$1003)</f>
        <v>-5.6011496144089598E-4</v>
      </c>
      <c r="N6344" s="50">
        <f t="array" ref="N6344">_xlfn.SUM(_xlfn.NORM.DIST($S$3:$S$1003,$G6344,$Q6344,FALSE)*WindSpeedStep*$T$3:$T$1003)</f>
        <v>-3.9576716155002563E-4</v>
      </c>
      <c r="P6344" s="42">
        <f t="shared" si="297"/>
        <v>0.18540401800181816</v>
      </c>
      <c r="Q6344" s="42">
        <f t="shared" si="299"/>
        <v>0.16312458678737038</v>
      </c>
    </row>
    <row r="6345" spans="5:17" x14ac:dyDescent="0.2">
      <c r="E6345" s="15" t="s">
        <v>1070</v>
      </c>
      <c r="F6345" s="21">
        <v>1.3469926316090839</v>
      </c>
      <c r="G6345" s="21">
        <v>1.5381545445664062</v>
      </c>
      <c r="H6345" s="24">
        <v>5.9391564677257362E-2</v>
      </c>
      <c r="I6345" s="3">
        <f t="shared" si="298"/>
        <v>0</v>
      </c>
      <c r="J6345" s="3">
        <f>INDEX(PowerArray,MIN(MaximumPowerIndex,ROUND(G6345*100,0)))</f>
        <v>0</v>
      </c>
      <c r="K6345" s="3">
        <f>MIN(J6345-M6345+N6345,'Power Look Up'!$F$4)</f>
        <v>9.9633885550953194E-7</v>
      </c>
      <c r="M6345" s="50">
        <f t="array" ref="M6345">_xlfn.SUM(_xlfn.NORM.DIST($S$3:$S$1003,$G6345,$P6345,FALSE)*WindSpeedStep*$T$3:$T$1003)</f>
        <v>-9.9634583002674158E-7</v>
      </c>
      <c r="N6345" s="50">
        <f t="array" ref="N6345">_xlfn.SUM(_xlfn.NORM.DIST($S$3:$S$1003,$G6345,$Q6345,FALSE)*WindSpeedStep*$T$3:$T$1003)</f>
        <v>-6.9745172095418737E-12</v>
      </c>
      <c r="P6345" s="42">
        <f t="shared" si="297"/>
        <v>0.15381545445664063</v>
      </c>
      <c r="Q6345" s="42">
        <f t="shared" si="299"/>
        <v>9.1353405117233055E-2</v>
      </c>
    </row>
    <row r="6346" spans="5:17" x14ac:dyDescent="0.2">
      <c r="E6346" s="15" t="s">
        <v>1071</v>
      </c>
      <c r="F6346" s="21">
        <v>1.8328282865584804</v>
      </c>
      <c r="G6346" s="21">
        <v>2.0232727425530714</v>
      </c>
      <c r="H6346" s="24">
        <v>6.0016533358151124E-2</v>
      </c>
      <c r="I6346" s="3">
        <f t="shared" si="298"/>
        <v>0</v>
      </c>
      <c r="J6346" s="3">
        <f>INDEX(PowerArray,MIN(MaximumPowerIndex,ROUND(G6346*100,0)))</f>
        <v>0</v>
      </c>
      <c r="K6346" s="3">
        <f>MIN(J6346-M6346+N6346,'Power Look Up'!$F$4)</f>
        <v>8.6181295193009074E-4</v>
      </c>
      <c r="M6346" s="50">
        <f t="array" ref="M6346">_xlfn.SUM(_xlfn.NORM.DIST($S$3:$S$1003,$G6346,$P6346,FALSE)*WindSpeedStep*$T$3:$T$1003)</f>
        <v>-2.379751455386517E-3</v>
      </c>
      <c r="N6346" s="50">
        <f t="array" ref="N6346">_xlfn.SUM(_xlfn.NORM.DIST($S$3:$S$1003,$G6346,$Q6346,FALSE)*WindSpeedStep*$T$3:$T$1003)</f>
        <v>-1.5179385034564262E-3</v>
      </c>
      <c r="P6346" s="42">
        <f t="shared" si="297"/>
        <v>0.20232727425530717</v>
      </c>
      <c r="Q6346" s="42">
        <f t="shared" si="299"/>
        <v>0.12142981604607432</v>
      </c>
    </row>
    <row r="6347" spans="5:17" x14ac:dyDescent="0.2">
      <c r="E6347" s="15" t="s">
        <v>1072</v>
      </c>
      <c r="F6347" s="21">
        <v>2.0687198936244129</v>
      </c>
      <c r="G6347" s="21">
        <v>2.2083907629515562</v>
      </c>
      <c r="H6347" s="24">
        <v>0.10151205131598479</v>
      </c>
      <c r="I6347" s="3">
        <f t="shared" si="298"/>
        <v>0</v>
      </c>
      <c r="J6347" s="3">
        <f>INDEX(PowerArray,MIN(MaximumPowerIndex,ROUND(G6347*100,0)))</f>
        <v>0</v>
      </c>
      <c r="K6347" s="3">
        <f>MIN(J6347-M6347+N6347,'Power Look Up'!$F$4)</f>
        <v>3.2088117654834221E-5</v>
      </c>
      <c r="M6347" s="50">
        <f t="array" ref="M6347">_xlfn.SUM(_xlfn.NORM.DIST($S$3:$S$1003,$G6347,$P6347,FALSE)*WindSpeedStep*$T$3:$T$1003)</f>
        <v>-5.7483756302874056E-3</v>
      </c>
      <c r="N6347" s="50">
        <f t="array" ref="N6347">_xlfn.SUM(_xlfn.NORM.DIST($S$3:$S$1003,$G6347,$Q6347,FALSE)*WindSpeedStep*$T$3:$T$1003)</f>
        <v>-5.7162875126325714E-3</v>
      </c>
      <c r="P6347" s="42">
        <f t="shared" si="297"/>
        <v>0.22083907629515565</v>
      </c>
      <c r="Q6347" s="42">
        <f t="shared" si="299"/>
        <v>0.22417827645448518</v>
      </c>
    </row>
    <row r="6348" spans="5:17" x14ac:dyDescent="0.2">
      <c r="E6348" s="15" t="s">
        <v>1073</v>
      </c>
      <c r="F6348" s="21">
        <v>2.4075535021379237</v>
      </c>
      <c r="G6348" s="21">
        <v>2.4445268691905797</v>
      </c>
      <c r="H6348" s="24">
        <v>6.6457505454362256E-2</v>
      </c>
      <c r="I6348" s="3">
        <f t="shared" si="298"/>
        <v>0</v>
      </c>
      <c r="J6348" s="3">
        <f>INDEX(PowerArray,MIN(MaximumPowerIndex,ROUND(G6348*100,0)))</f>
        <v>0</v>
      </c>
      <c r="K6348" s="3">
        <f>MIN(J6348-M6348+N6348,'Power Look Up'!$F$4)</f>
        <v>-2.4078921673084331E-2</v>
      </c>
      <c r="M6348" s="50">
        <f t="array" ref="M6348">_xlfn.SUM(_xlfn.NORM.DIST($S$3:$S$1003,$G6348,$P6348,FALSE)*WindSpeedStep*$T$3:$T$1003)</f>
        <v>1.2709160915744467E-2</v>
      </c>
      <c r="N6348" s="50">
        <f t="array" ref="N6348">_xlfn.SUM(_xlfn.NORM.DIST($S$3:$S$1003,$G6348,$Q6348,FALSE)*WindSpeedStep*$T$3:$T$1003)</f>
        <v>-1.1369760757339864E-2</v>
      </c>
      <c r="P6348" s="42">
        <f t="shared" si="297"/>
        <v>0.24445268691905797</v>
      </c>
      <c r="Q6348" s="42">
        <f t="shared" si="299"/>
        <v>0.16245715774256805</v>
      </c>
    </row>
    <row r="6349" spans="5:17" x14ac:dyDescent="0.2">
      <c r="E6349" s="15" t="s">
        <v>1074</v>
      </c>
      <c r="F6349" s="21">
        <v>2.6254252170490728</v>
      </c>
      <c r="G6349" s="21">
        <v>2.6343119804966815</v>
      </c>
      <c r="H6349" s="24">
        <v>3.8089068144320663E-2</v>
      </c>
      <c r="I6349" s="3">
        <f t="shared" si="298"/>
        <v>0</v>
      </c>
      <c r="J6349" s="3">
        <f>INDEX(PowerArray,MIN(MaximumPowerIndex,ROUND(G6349*100,0)))</f>
        <v>0</v>
      </c>
      <c r="K6349" s="3">
        <f>MIN(J6349-M6349+N6349,'Power Look Up'!$F$4)</f>
        <v>-0.2641178508313155</v>
      </c>
      <c r="M6349" s="50">
        <f t="array" ref="M6349">_xlfn.SUM(_xlfn.NORM.DIST($S$3:$S$1003,$G6349,$P6349,FALSE)*WindSpeedStep*$T$3:$T$1003)</f>
        <v>0.24759302765262522</v>
      </c>
      <c r="N6349" s="50">
        <f t="array" ref="N6349">_xlfn.SUM(_xlfn.NORM.DIST($S$3:$S$1003,$G6349,$Q6349,FALSE)*WindSpeedStep*$T$3:$T$1003)</f>
        <v>-1.6524823178690289E-2</v>
      </c>
      <c r="P6349" s="42">
        <f t="shared" si="297"/>
        <v>0.26343119804966814</v>
      </c>
      <c r="Q6349" s="42">
        <f t="shared" si="299"/>
        <v>0.10033848853853843</v>
      </c>
    </row>
    <row r="6350" spans="5:17" x14ac:dyDescent="0.2">
      <c r="E6350" s="15" t="s">
        <v>1075</v>
      </c>
      <c r="F6350" s="21">
        <v>2.7780231358811047</v>
      </c>
      <c r="G6350" s="21">
        <v>2.7006659771709609</v>
      </c>
      <c r="H6350" s="24">
        <v>2.8797456351862392E-2</v>
      </c>
      <c r="I6350" s="3">
        <f t="shared" si="298"/>
        <v>0</v>
      </c>
      <c r="J6350" s="3">
        <f>INDEX(PowerArray,MIN(MaximumPowerIndex,ROUND(G6350*100,0)))</f>
        <v>0</v>
      </c>
      <c r="K6350" s="3">
        <f>MIN(J6350-M6350+N6350,'Power Look Up'!$F$4)</f>
        <v>-0.4916567193892506</v>
      </c>
      <c r="M6350" s="50">
        <f t="array" ref="M6350">_xlfn.SUM(_xlfn.NORM.DIST($S$3:$S$1003,$G6350,$P6350,FALSE)*WindSpeedStep*$T$3:$T$1003)</f>
        <v>0.47337959649237665</v>
      </c>
      <c r="N6350" s="50">
        <f t="array" ref="N6350">_xlfn.SUM(_xlfn.NORM.DIST($S$3:$S$1003,$G6350,$Q6350,FALSE)*WindSpeedStep*$T$3:$T$1003)</f>
        <v>-1.8277122896873915E-2</v>
      </c>
      <c r="P6350" s="42">
        <f t="shared" si="297"/>
        <v>0.27006659771709612</v>
      </c>
      <c r="Q6350" s="42">
        <f t="shared" si="299"/>
        <v>7.7772310598540548E-2</v>
      </c>
    </row>
    <row r="6351" spans="5:17" x14ac:dyDescent="0.2">
      <c r="E6351" s="15" t="s">
        <v>1076</v>
      </c>
      <c r="F6351" s="21">
        <v>2.744625829978387</v>
      </c>
      <c r="G6351" s="21">
        <v>2.6795541536366323</v>
      </c>
      <c r="H6351" s="24">
        <v>3.6434838916016274E-2</v>
      </c>
      <c r="I6351" s="3">
        <f t="shared" si="298"/>
        <v>0</v>
      </c>
      <c r="J6351" s="3">
        <f>INDEX(PowerArray,MIN(MaximumPowerIndex,ROUND(G6351*100,0)))</f>
        <v>0</v>
      </c>
      <c r="K6351" s="3">
        <f>MIN(J6351-M6351+N6351,'Power Look Up'!$F$4)</f>
        <v>-0.40735810611670342</v>
      </c>
      <c r="M6351" s="50">
        <f t="array" ref="M6351">_xlfn.SUM(_xlfn.NORM.DIST($S$3:$S$1003,$G6351,$P6351,FALSE)*WindSpeedStep*$T$3:$T$1003)</f>
        <v>0.38973826601207601</v>
      </c>
      <c r="N6351" s="50">
        <f t="array" ref="N6351">_xlfn.SUM(_xlfn.NORM.DIST($S$3:$S$1003,$G6351,$Q6351,FALSE)*WindSpeedStep*$T$3:$T$1003)</f>
        <v>-1.7619840104627412E-2</v>
      </c>
      <c r="P6351" s="42">
        <f t="shared" si="297"/>
        <v>0.26795541536366324</v>
      </c>
      <c r="Q6351" s="42">
        <f t="shared" si="299"/>
        <v>9.7629123954493024E-2</v>
      </c>
    </row>
    <row r="6352" spans="5:17" x14ac:dyDescent="0.2">
      <c r="E6352" s="15" t="s">
        <v>1077</v>
      </c>
      <c r="F6352" s="21">
        <v>2.611996287834109</v>
      </c>
      <c r="G6352" s="21">
        <v>2.5650383918947597</v>
      </c>
      <c r="H6352" s="24">
        <v>4.9770361698253864E-2</v>
      </c>
      <c r="I6352" s="3">
        <f t="shared" si="298"/>
        <v>0</v>
      </c>
      <c r="J6352" s="3">
        <f>INDEX(PowerArray,MIN(MaximumPowerIndex,ROUND(G6352*100,0)))</f>
        <v>0</v>
      </c>
      <c r="K6352" s="3">
        <f>MIN(J6352-M6352+N6352,'Power Look Up'!$F$4)</f>
        <v>-0.12403336781064345</v>
      </c>
      <c r="M6352" s="50">
        <f t="array" ref="M6352">_xlfn.SUM(_xlfn.NORM.DIST($S$3:$S$1003,$G6352,$P6352,FALSE)*WindSpeedStep*$T$3:$T$1003)</f>
        <v>0.10943429971959556</v>
      </c>
      <c r="N6352" s="50">
        <f t="array" ref="N6352">_xlfn.SUM(_xlfn.NORM.DIST($S$3:$S$1003,$G6352,$Q6352,FALSE)*WindSpeedStep*$T$3:$T$1003)</f>
        <v>-1.4599068091047884E-2</v>
      </c>
      <c r="P6352" s="42">
        <f t="shared" si="297"/>
        <v>0.256503839189476</v>
      </c>
      <c r="Q6352" s="42">
        <f t="shared" si="299"/>
        <v>0.12766288853450963</v>
      </c>
    </row>
    <row r="6353" spans="5:17" x14ac:dyDescent="0.2">
      <c r="E6353" s="15" t="s">
        <v>1078</v>
      </c>
      <c r="F6353" s="21">
        <v>2.3612879381327061</v>
      </c>
      <c r="G6353" s="21">
        <v>2.3586208293711115</v>
      </c>
      <c r="H6353" s="24">
        <v>6.3524654311586923E-2</v>
      </c>
      <c r="I6353" s="3">
        <f t="shared" si="298"/>
        <v>0</v>
      </c>
      <c r="J6353" s="3">
        <f>INDEX(PowerArray,MIN(MaximumPowerIndex,ROUND(G6353*100,0)))</f>
        <v>0</v>
      </c>
      <c r="K6353" s="3">
        <f>MIN(J6353-M6353+N6353,'Power Look Up'!$F$4)</f>
        <v>-5.4913079321876751E-3</v>
      </c>
      <c r="M6353" s="50">
        <f t="array" ref="M6353">_xlfn.SUM(_xlfn.NORM.DIST($S$3:$S$1003,$G6353,$P6353,FALSE)*WindSpeedStep*$T$3:$T$1003)</f>
        <v>-3.8687857291042974E-3</v>
      </c>
      <c r="N6353" s="50">
        <f t="array" ref="N6353">_xlfn.SUM(_xlfn.NORM.DIST($S$3:$S$1003,$G6353,$Q6353,FALSE)*WindSpeedStep*$T$3:$T$1003)</f>
        <v>-9.3600936612919725E-3</v>
      </c>
      <c r="P6353" s="42">
        <f t="shared" si="297"/>
        <v>0.23586208293711117</v>
      </c>
      <c r="Q6353" s="42">
        <f t="shared" si="299"/>
        <v>0.14983057283790829</v>
      </c>
    </row>
    <row r="6354" spans="5:17" x14ac:dyDescent="0.2">
      <c r="E6354" s="15" t="s">
        <v>1079</v>
      </c>
      <c r="F6354" s="21">
        <v>1.9608679637221411</v>
      </c>
      <c r="G6354" s="21">
        <v>1.9867154509359779</v>
      </c>
      <c r="H6354" s="24">
        <v>5.6097606792043661E-2</v>
      </c>
      <c r="I6354" s="3">
        <f t="shared" si="298"/>
        <v>0</v>
      </c>
      <c r="J6354" s="3">
        <f>INDEX(PowerArray,MIN(MaximumPowerIndex,ROUND(G6354*100,0)))</f>
        <v>0</v>
      </c>
      <c r="K6354" s="3">
        <f>MIN(J6354-M6354+N6354,'Power Look Up'!$F$4)</f>
        <v>9.4064559586822438E-4</v>
      </c>
      <c r="M6354" s="50">
        <f t="array" ref="M6354">_xlfn.SUM(_xlfn.NORM.DIST($S$3:$S$1003,$G6354,$P6354,FALSE)*WindSpeedStep*$T$3:$T$1003)</f>
        <v>-1.854876690172449E-3</v>
      </c>
      <c r="N6354" s="50">
        <f t="array" ref="N6354">_xlfn.SUM(_xlfn.NORM.DIST($S$3:$S$1003,$G6354,$Q6354,FALSE)*WindSpeedStep*$T$3:$T$1003)</f>
        <v>-9.1423109430422464E-4</v>
      </c>
      <c r="P6354" s="42">
        <f t="shared" si="297"/>
        <v>0.1986715450935978</v>
      </c>
      <c r="Q6354" s="42">
        <f t="shared" si="299"/>
        <v>0.1114499821742842</v>
      </c>
    </row>
    <row r="6355" spans="5:17" x14ac:dyDescent="0.2">
      <c r="E6355" s="15" t="s">
        <v>1080</v>
      </c>
      <c r="F6355" s="21">
        <v>1.6998473287278728</v>
      </c>
      <c r="G6355" s="21">
        <v>1.8173248644686557</v>
      </c>
      <c r="H6355" s="24">
        <v>0.12354050652134697</v>
      </c>
      <c r="I6355" s="3">
        <f t="shared" si="298"/>
        <v>0</v>
      </c>
      <c r="J6355" s="3">
        <f>INDEX(PowerArray,MIN(MaximumPowerIndex,ROUND(G6355*100,0)))</f>
        <v>0</v>
      </c>
      <c r="K6355" s="3">
        <f>MIN(J6355-M6355+N6355,'Power Look Up'!$F$4)</f>
        <v>-2.9707761101982716E-4</v>
      </c>
      <c r="M6355" s="50">
        <f t="array" ref="M6355">_xlfn.SUM(_xlfn.NORM.DIST($S$3:$S$1003,$G6355,$P6355,FALSE)*WindSpeedStep*$T$3:$T$1003)</f>
        <v>-3.6234814495228517E-4</v>
      </c>
      <c r="N6355" s="50">
        <f t="array" ref="N6355">_xlfn.SUM(_xlfn.NORM.DIST($S$3:$S$1003,$G6355,$Q6355,FALSE)*WindSpeedStep*$T$3:$T$1003)</f>
        <v>-6.5942575597211233E-4</v>
      </c>
      <c r="P6355" s="42">
        <f t="shared" si="297"/>
        <v>0.18173248644686557</v>
      </c>
      <c r="Q6355" s="42">
        <f t="shared" si="299"/>
        <v>0.22451323427029596</v>
      </c>
    </row>
    <row r="6356" spans="5:17" x14ac:dyDescent="0.2">
      <c r="E6356" s="15" t="s">
        <v>1081</v>
      </c>
      <c r="F6356" s="21">
        <v>3.2152681507043477</v>
      </c>
      <c r="G6356" s="21">
        <v>3.1791878762164862</v>
      </c>
      <c r="H6356" s="24">
        <v>3.1101605002398839E-2</v>
      </c>
      <c r="I6356" s="3">
        <f t="shared" si="298"/>
        <v>20.019999999997754</v>
      </c>
      <c r="J6356" s="3">
        <f>INDEX(PowerArray,MIN(MaximumPowerIndex,ROUND(G6356*100,0)))</f>
        <v>16.379999999997832</v>
      </c>
      <c r="K6356" s="3">
        <f>MIN(J6356-M6356+N6356,'Power Look Up'!$F$4)</f>
        <v>14.771321814861201</v>
      </c>
      <c r="M6356" s="50">
        <f t="array" ref="M6356">_xlfn.SUM(_xlfn.NORM.DIST($S$3:$S$1003,$G6356,$P6356,FALSE)*WindSpeedStep*$T$3:$T$1003)</f>
        <v>6.6168179929865731</v>
      </c>
      <c r="N6356" s="50">
        <f t="array" ref="N6356">_xlfn.SUM(_xlfn.NORM.DIST($S$3:$S$1003,$G6356,$Q6356,FALSE)*WindSpeedStep*$T$3:$T$1003)</f>
        <v>5.0081398078499415</v>
      </c>
      <c r="P6356" s="42">
        <f t="shared" si="297"/>
        <v>0.31791878762164866</v>
      </c>
      <c r="Q6356" s="42">
        <f t="shared" si="299"/>
        <v>9.887784555450041E-2</v>
      </c>
    </row>
    <row r="6357" spans="5:17" x14ac:dyDescent="0.2">
      <c r="E6357" s="15" t="s">
        <v>1082</v>
      </c>
      <c r="F6357" s="21">
        <v>3.0328100539749534</v>
      </c>
      <c r="G6357" s="21">
        <v>2.9736770569603745</v>
      </c>
      <c r="H6357" s="24">
        <v>2.3080904756384094E-2</v>
      </c>
      <c r="I6357" s="3">
        <f t="shared" si="298"/>
        <v>2.7299999999981233</v>
      </c>
      <c r="J6357" s="3">
        <f>INDEX(PowerArray,MIN(MaximumPowerIndex,ROUND(G6357*100,0)))</f>
        <v>0</v>
      </c>
      <c r="K6357" s="3">
        <f>MIN(J6357-M6357+N6357,'Power Look Up'!$F$4)</f>
        <v>-2.6235728880083458</v>
      </c>
      <c r="M6357" s="50">
        <f t="array" ref="M6357">_xlfn.SUM(_xlfn.NORM.DIST($S$3:$S$1003,$G6357,$P6357,FALSE)*WindSpeedStep*$T$3:$T$1003)</f>
        <v>2.911542916371813</v>
      </c>
      <c r="N6357" s="50">
        <f t="array" ref="N6357">_xlfn.SUM(_xlfn.NORM.DIST($S$3:$S$1003,$G6357,$Q6357,FALSE)*WindSpeedStep*$T$3:$T$1003)</f>
        <v>0.28797002836346719</v>
      </c>
      <c r="P6357" s="42">
        <f t="shared" si="297"/>
        <v>0.29736770569603749</v>
      </c>
      <c r="Q6357" s="42">
        <f t="shared" si="299"/>
        <v>6.8635156927946958E-2</v>
      </c>
    </row>
    <row r="6358" spans="5:17" x14ac:dyDescent="0.2">
      <c r="E6358" s="15" t="s">
        <v>1083</v>
      </c>
      <c r="F6358" s="21">
        <v>3.142545082570066</v>
      </c>
      <c r="G6358" s="21">
        <v>3.0249192244620584</v>
      </c>
      <c r="H6358" s="24">
        <v>2.5457073135948027E-2</v>
      </c>
      <c r="I6358" s="3">
        <f t="shared" si="298"/>
        <v>12.739999999997909</v>
      </c>
      <c r="J6358" s="3">
        <f>INDEX(PowerArray,MIN(MaximumPowerIndex,ROUND(G6358*100,0)))</f>
        <v>1.8199999999981427</v>
      </c>
      <c r="K6358" s="3">
        <f>MIN(J6358-M6358+N6358,'Power Look Up'!$F$4)</f>
        <v>-0.76638339230475894</v>
      </c>
      <c r="M6358" s="50">
        <f t="array" ref="M6358">_xlfn.SUM(_xlfn.NORM.DIST($S$3:$S$1003,$G6358,$P6358,FALSE)*WindSpeedStep*$T$3:$T$1003)</f>
        <v>3.6875093833993886</v>
      </c>
      <c r="N6358" s="50">
        <f t="array" ref="N6358">_xlfn.SUM(_xlfn.NORM.DIST($S$3:$S$1003,$G6358,$Q6358,FALSE)*WindSpeedStep*$T$3:$T$1003)</f>
        <v>1.101125991096487</v>
      </c>
      <c r="P6358" s="42">
        <f t="shared" si="297"/>
        <v>0.30249192244620587</v>
      </c>
      <c r="Q6358" s="42">
        <f t="shared" si="299"/>
        <v>7.7005589927465812E-2</v>
      </c>
    </row>
    <row r="6359" spans="5:17" x14ac:dyDescent="0.2">
      <c r="E6359" s="15" t="s">
        <v>1084</v>
      </c>
      <c r="F6359" s="21">
        <v>3.514287913215608</v>
      </c>
      <c r="G6359" s="21">
        <v>3.3785928494439514</v>
      </c>
      <c r="H6359" s="24">
        <v>3.1300793422855591E-2</v>
      </c>
      <c r="I6359" s="3">
        <f t="shared" si="298"/>
        <v>46.40999999999719</v>
      </c>
      <c r="J6359" s="3">
        <f>INDEX(PowerArray,MIN(MaximumPowerIndex,ROUND(G6359*100,0)))</f>
        <v>34.579999999997447</v>
      </c>
      <c r="K6359" s="3">
        <f>MIN(J6359-M6359+N6359,'Power Look Up'!$F$4)</f>
        <v>33.383164342392035</v>
      </c>
      <c r="M6359" s="50">
        <f t="array" ref="M6359">_xlfn.SUM(_xlfn.NORM.DIST($S$3:$S$1003,$G6359,$P6359,FALSE)*WindSpeedStep*$T$3:$T$1003)</f>
        <v>11.759805744505829</v>
      </c>
      <c r="N6359" s="50">
        <f t="array" ref="N6359">_xlfn.SUM(_xlfn.NORM.DIST($S$3:$S$1003,$G6359,$Q6359,FALSE)*WindSpeedStep*$T$3:$T$1003)</f>
        <v>10.562970086900421</v>
      </c>
      <c r="P6359" s="42">
        <f t="shared" si="297"/>
        <v>0.33785928494439516</v>
      </c>
      <c r="Q6359" s="42">
        <f t="shared" si="299"/>
        <v>0.10575263684038216</v>
      </c>
    </row>
    <row r="6360" spans="5:17" x14ac:dyDescent="0.2">
      <c r="E6360" s="15" t="s">
        <v>1085</v>
      </c>
      <c r="F6360" s="21">
        <v>3.7674236476676293</v>
      </c>
      <c r="G6360" s="21">
        <v>3.6433180293582428</v>
      </c>
      <c r="H6360" s="24">
        <v>2.3889004374572531E-2</v>
      </c>
      <c r="I6360" s="3">
        <f t="shared" si="298"/>
        <v>70.069999999996682</v>
      </c>
      <c r="J6360" s="3">
        <f>INDEX(PowerArray,MIN(MaximumPowerIndex,ROUND(G6360*100,0)))</f>
        <v>58.23999999999694</v>
      </c>
      <c r="K6360" s="3">
        <f>MIN(J6360-M6360+N6360,'Power Look Up'!$F$4)</f>
        <v>53.72698806230305</v>
      </c>
      <c r="M6360" s="50">
        <f t="array" ref="M6360">_xlfn.SUM(_xlfn.NORM.DIST($S$3:$S$1003,$G6360,$P6360,FALSE)*WindSpeedStep*$T$3:$T$1003)</f>
        <v>22.480144893561665</v>
      </c>
      <c r="N6360" s="50">
        <f t="array" ref="N6360">_xlfn.SUM(_xlfn.NORM.DIST($S$3:$S$1003,$G6360,$Q6360,FALSE)*WindSpeedStep*$T$3:$T$1003)</f>
        <v>17.967132955867772</v>
      </c>
      <c r="P6360" s="42">
        <f t="shared" si="297"/>
        <v>0.36433180293582429</v>
      </c>
      <c r="Q6360" s="42">
        <f t="shared" si="299"/>
        <v>8.7035240341298031E-2</v>
      </c>
    </row>
    <row r="6361" spans="5:17" x14ac:dyDescent="0.2">
      <c r="E6361" s="15" t="s">
        <v>1086</v>
      </c>
      <c r="F6361" s="21">
        <v>4.0199999999999996</v>
      </c>
      <c r="G6361" s="21">
        <v>3.8795744974706552</v>
      </c>
      <c r="H6361" s="24">
        <v>2.7363184079601994E-2</v>
      </c>
      <c r="I6361" s="3">
        <f t="shared" si="298"/>
        <v>93.179999999995502</v>
      </c>
      <c r="J6361" s="3">
        <f>INDEX(PowerArray,MIN(MaximumPowerIndex,ROUND(G6361*100,0)))</f>
        <v>80.079999999996474</v>
      </c>
      <c r="K6361" s="3">
        <f>MIN(J6361-M6361+N6361,'Power Look Up'!$F$4)</f>
        <v>66.556398535449645</v>
      </c>
      <c r="M6361" s="50">
        <f t="array" ref="M6361">_xlfn.SUM(_xlfn.NORM.DIST($S$3:$S$1003,$G6361,$P6361,FALSE)*WindSpeedStep*$T$3:$T$1003)</f>
        <v>38.827760169065726</v>
      </c>
      <c r="N6361" s="50">
        <f t="array" ref="N6361">_xlfn.SUM(_xlfn.NORM.DIST($S$3:$S$1003,$G6361,$Q6361,FALSE)*WindSpeedStep*$T$3:$T$1003)</f>
        <v>25.304158704518894</v>
      </c>
      <c r="P6361" s="42">
        <f t="shared" si="297"/>
        <v>0.38795744974706553</v>
      </c>
      <c r="Q6361" s="42">
        <f t="shared" si="299"/>
        <v>0.10615751112481894</v>
      </c>
    </row>
    <row r="6362" spans="5:17" x14ac:dyDescent="0.2">
      <c r="E6362" s="15" t="s">
        <v>1087</v>
      </c>
      <c r="F6362" s="21">
        <v>4.2036735141856418</v>
      </c>
      <c r="G6362" s="21">
        <v>4.0852102928126648</v>
      </c>
      <c r="H6362" s="24">
        <v>2.1409845387917875E-2</v>
      </c>
      <c r="I6362" s="3">
        <f t="shared" si="298"/>
        <v>112.79999999999508</v>
      </c>
      <c r="J6362" s="3">
        <f>INDEX(PowerArray,MIN(MaximumPowerIndex,ROUND(G6362*100,0)))</f>
        <v>100.80999999999534</v>
      </c>
      <c r="K6362" s="3">
        <f>MIN(J6362-M6362+N6362,'Power Look Up'!$F$4)</f>
        <v>84.264873280806455</v>
      </c>
      <c r="M6362" s="50">
        <f t="array" ref="M6362">_xlfn.SUM(_xlfn.NORM.DIST($S$3:$S$1003,$G6362,$P6362,FALSE)*WindSpeedStep*$T$3:$T$1003)</f>
        <v>59.592074637704691</v>
      </c>
      <c r="N6362" s="50">
        <f t="array" ref="N6362">_xlfn.SUM(_xlfn.NORM.DIST($S$3:$S$1003,$G6362,$Q6362,FALSE)*WindSpeedStep*$T$3:$T$1003)</f>
        <v>43.046947918515812</v>
      </c>
      <c r="P6362" s="42">
        <f t="shared" si="297"/>
        <v>0.40852102928126649</v>
      </c>
      <c r="Q6362" s="42">
        <f t="shared" si="299"/>
        <v>8.7463720746249862E-2</v>
      </c>
    </row>
    <row r="6363" spans="5:17" x14ac:dyDescent="0.2">
      <c r="E6363" s="15" t="s">
        <v>1088</v>
      </c>
      <c r="F6363" s="21">
        <v>4.12</v>
      </c>
      <c r="G6363" s="21">
        <v>3.9834237909156887</v>
      </c>
      <c r="H6363" s="24">
        <v>2.1844660194174755E-2</v>
      </c>
      <c r="I6363" s="3">
        <f t="shared" si="298"/>
        <v>104.07999999999527</v>
      </c>
      <c r="J6363" s="3">
        <f>INDEX(PowerArray,MIN(MaximumPowerIndex,ROUND(G6363*100,0)))</f>
        <v>89.179999999996284</v>
      </c>
      <c r="K6363" s="3">
        <f>MIN(J6363-M6363+N6363,'Power Look Up'!$F$4)</f>
        <v>71.329583629948303</v>
      </c>
      <c r="M6363" s="50">
        <f t="array" ref="M6363">_xlfn.SUM(_xlfn.NORM.DIST($S$3:$S$1003,$G6363,$P6363,FALSE)*WindSpeedStep*$T$3:$T$1003)</f>
        <v>48.564699476839614</v>
      </c>
      <c r="N6363" s="50">
        <f t="array" ref="N6363">_xlfn.SUM(_xlfn.NORM.DIST($S$3:$S$1003,$G6363,$Q6363,FALSE)*WindSpeedStep*$T$3:$T$1003)</f>
        <v>30.714283106791626</v>
      </c>
      <c r="P6363" s="42">
        <f t="shared" si="297"/>
        <v>0.39834237909156889</v>
      </c>
      <c r="Q6363" s="42">
        <f t="shared" si="299"/>
        <v>8.7016539121944639E-2</v>
      </c>
    </row>
    <row r="6364" spans="5:17" x14ac:dyDescent="0.2">
      <c r="E6364" s="15" t="s">
        <v>1089</v>
      </c>
      <c r="F6364" s="21">
        <v>4.1357171620347595</v>
      </c>
      <c r="G6364" s="21">
        <v>4.0647989746049626</v>
      </c>
      <c r="H6364" s="24">
        <v>2.1761642896227527E-2</v>
      </c>
      <c r="I6364" s="3">
        <f t="shared" si="298"/>
        <v>106.25999999999522</v>
      </c>
      <c r="J6364" s="3">
        <f>INDEX(PowerArray,MIN(MaximumPowerIndex,ROUND(G6364*100,0)))</f>
        <v>97.539999999995402</v>
      </c>
      <c r="K6364" s="3">
        <f>MIN(J6364-M6364+N6364,'Power Look Up'!$F$4)</f>
        <v>80.398309773489132</v>
      </c>
      <c r="M6364" s="50">
        <f t="array" ref="M6364">_xlfn.SUM(_xlfn.NORM.DIST($S$3:$S$1003,$G6364,$P6364,FALSE)*WindSpeedStep*$T$3:$T$1003)</f>
        <v>57.269028537436007</v>
      </c>
      <c r="N6364" s="50">
        <f t="array" ref="N6364">_xlfn.SUM(_xlfn.NORM.DIST($S$3:$S$1003,$G6364,$Q6364,FALSE)*WindSpeedStep*$T$3:$T$1003)</f>
        <v>40.127338310929744</v>
      </c>
      <c r="P6364" s="42">
        <f t="shared" si="297"/>
        <v>0.40647989746049629</v>
      </c>
      <c r="Q6364" s="42">
        <f t="shared" si="299"/>
        <v>8.8456703730305022E-2</v>
      </c>
    </row>
    <row r="6365" spans="5:17" x14ac:dyDescent="0.2">
      <c r="E6365" s="15" t="s">
        <v>1090</v>
      </c>
      <c r="F6365" s="21">
        <v>4.2460059155833454</v>
      </c>
      <c r="G6365" s="21">
        <v>4.1725844157672212</v>
      </c>
      <c r="H6365" s="24">
        <v>2.1196390629059023E-2</v>
      </c>
      <c r="I6365" s="3">
        <f t="shared" si="298"/>
        <v>118.24999999999497</v>
      </c>
      <c r="J6365" s="3">
        <f>INDEX(PowerArray,MIN(MaximumPowerIndex,ROUND(G6365*100,0)))</f>
        <v>109.52999999999516</v>
      </c>
      <c r="K6365" s="3">
        <f>MIN(J6365-M6365+N6365,'Power Look Up'!$F$4)</f>
        <v>96.491397360296219</v>
      </c>
      <c r="M6365" s="50">
        <f t="array" ref="M6365">_xlfn.SUM(_xlfn.NORM.DIST($S$3:$S$1003,$G6365,$P6365,FALSE)*WindSpeedStep*$T$3:$T$1003)</f>
        <v>70.120098942334522</v>
      </c>
      <c r="N6365" s="50">
        <f t="array" ref="N6365">_xlfn.SUM(_xlfn.NORM.DIST($S$3:$S$1003,$G6365,$Q6365,FALSE)*WindSpeedStep*$T$3:$T$1003)</f>
        <v>57.081496302635593</v>
      </c>
      <c r="P6365" s="42">
        <f t="shared" si="297"/>
        <v>0.41725844157672215</v>
      </c>
      <c r="Q6365" s="42">
        <f t="shared" si="299"/>
        <v>8.8443729209326041E-2</v>
      </c>
    </row>
    <row r="6366" spans="5:17" x14ac:dyDescent="0.2">
      <c r="E6366" s="15" t="s">
        <v>1091</v>
      </c>
      <c r="F6366" s="21">
        <v>4.3779906744379984</v>
      </c>
      <c r="G6366" s="21">
        <v>4.2581095317547968</v>
      </c>
      <c r="H6366" s="24">
        <v>2.2841528782570324E-2</v>
      </c>
      <c r="I6366" s="3">
        <f t="shared" si="298"/>
        <v>132.41999999999467</v>
      </c>
      <c r="J6366" s="3">
        <f>INDEX(PowerArray,MIN(MaximumPowerIndex,ROUND(G6366*100,0)))</f>
        <v>119.33999999999494</v>
      </c>
      <c r="K6366" s="3">
        <f>MIN(J6366-M6366+N6366,'Power Look Up'!$F$4)</f>
        <v>109.53463546888038</v>
      </c>
      <c r="M6366" s="50">
        <f t="array" ref="M6366">_xlfn.SUM(_xlfn.NORM.DIST($S$3:$S$1003,$G6366,$P6366,FALSE)*WindSpeedStep*$T$3:$T$1003)</f>
        <v>81.248382334498956</v>
      </c>
      <c r="N6366" s="50">
        <f t="array" ref="N6366">_xlfn.SUM(_xlfn.NORM.DIST($S$3:$S$1003,$G6366,$Q6366,FALSE)*WindSpeedStep*$T$3:$T$1003)</f>
        <v>71.443017803384393</v>
      </c>
      <c r="P6366" s="42">
        <f t="shared" si="297"/>
        <v>0.42581095317547968</v>
      </c>
      <c r="Q6366" s="42">
        <f t="shared" si="299"/>
        <v>9.7261731428914242E-2</v>
      </c>
    </row>
    <row r="6367" spans="5:17" x14ac:dyDescent="0.2">
      <c r="E6367" s="15" t="s">
        <v>1092</v>
      </c>
      <c r="F6367" s="21">
        <v>4.3592856045334809</v>
      </c>
      <c r="G6367" s="21">
        <v>4.286094213922703</v>
      </c>
      <c r="H6367" s="24">
        <v>2.0645584658734825E-2</v>
      </c>
      <c r="I6367" s="3">
        <f t="shared" si="298"/>
        <v>130.23999999999472</v>
      </c>
      <c r="J6367" s="3">
        <f>INDEX(PowerArray,MIN(MaximumPowerIndex,ROUND(G6367*100,0)))</f>
        <v>122.60999999999487</v>
      </c>
      <c r="K6367" s="3">
        <f>MIN(J6367-M6367+N6367,'Power Look Up'!$F$4)</f>
        <v>113.71821525699933</v>
      </c>
      <c r="M6367" s="50">
        <f t="array" ref="M6367">_xlfn.SUM(_xlfn.NORM.DIST($S$3:$S$1003,$G6367,$P6367,FALSE)*WindSpeedStep*$T$3:$T$1003)</f>
        <v>85.04415842737869</v>
      </c>
      <c r="N6367" s="50">
        <f t="array" ref="N6367">_xlfn.SUM(_xlfn.NORM.DIST($S$3:$S$1003,$G6367,$Q6367,FALSE)*WindSpeedStep*$T$3:$T$1003)</f>
        <v>76.15237368438315</v>
      </c>
      <c r="P6367" s="42">
        <f t="shared" si="297"/>
        <v>0.42860942139227032</v>
      </c>
      <c r="Q6367" s="42">
        <f t="shared" si="299"/>
        <v>8.848892094885466E-2</v>
      </c>
    </row>
    <row r="6368" spans="5:17" x14ac:dyDescent="0.2">
      <c r="E6368" s="15" t="s">
        <v>1093</v>
      </c>
      <c r="F6368" s="21">
        <v>4.2310574976841613</v>
      </c>
      <c r="G6368" s="21">
        <v>4.1556015066367413</v>
      </c>
      <c r="H6368" s="24">
        <v>2.3634753263158035E-2</v>
      </c>
      <c r="I6368" s="3">
        <f t="shared" si="298"/>
        <v>116.06999999999502</v>
      </c>
      <c r="J6368" s="3">
        <f>INDEX(PowerArray,MIN(MaximumPowerIndex,ROUND(G6368*100,0)))</f>
        <v>108.43999999999517</v>
      </c>
      <c r="K6368" s="3">
        <f>MIN(J6368-M6368+N6368,'Power Look Up'!$F$4)</f>
        <v>94.809773587264488</v>
      </c>
      <c r="M6368" s="50">
        <f t="array" ref="M6368">_xlfn.SUM(_xlfn.NORM.DIST($S$3:$S$1003,$G6368,$P6368,FALSE)*WindSpeedStep*$T$3:$T$1003)</f>
        <v>68.003066177164158</v>
      </c>
      <c r="N6368" s="50">
        <f t="array" ref="N6368">_xlfn.SUM(_xlfn.NORM.DIST($S$3:$S$1003,$G6368,$Q6368,FALSE)*WindSpeedStep*$T$3:$T$1003)</f>
        <v>54.372839764433479</v>
      </c>
      <c r="P6368" s="42">
        <f t="shared" si="297"/>
        <v>0.41556015066367413</v>
      </c>
      <c r="Q6368" s="42">
        <f t="shared" si="299"/>
        <v>9.8216616269367174E-2</v>
      </c>
    </row>
    <row r="6369" spans="5:17" x14ac:dyDescent="0.2">
      <c r="E6369" s="15" t="s">
        <v>1094</v>
      </c>
      <c r="F6369" s="21">
        <v>4.594872469314768</v>
      </c>
      <c r="G6369" s="21">
        <v>4.6077693738126095</v>
      </c>
      <c r="H6369" s="24">
        <v>2.1763389662676096E-2</v>
      </c>
      <c r="I6369" s="3">
        <f t="shared" si="298"/>
        <v>155.30999999999418</v>
      </c>
      <c r="J6369" s="3">
        <f>INDEX(PowerArray,MIN(MaximumPowerIndex,ROUND(G6369*100,0)))</f>
        <v>157.48999999999413</v>
      </c>
      <c r="K6369" s="3">
        <f>MIN(J6369-M6369+N6369,'Power Look Up'!$F$4)</f>
        <v>155.38193701981319</v>
      </c>
      <c r="M6369" s="50">
        <f t="array" ref="M6369">_xlfn.SUM(_xlfn.NORM.DIST($S$3:$S$1003,$G6369,$P6369,FALSE)*WindSpeedStep*$T$3:$T$1003)</f>
        <v>132.46405171498608</v>
      </c>
      <c r="N6369" s="50">
        <f t="array" ref="N6369">_xlfn.SUM(_xlfn.NORM.DIST($S$3:$S$1003,$G6369,$Q6369,FALSE)*WindSpeedStep*$T$3:$T$1003)</f>
        <v>130.35598873480515</v>
      </c>
      <c r="P6369" s="42">
        <f t="shared" si="297"/>
        <v>0.46077693738126096</v>
      </c>
      <c r="Q6369" s="42">
        <f t="shared" si="299"/>
        <v>0.10028068035802885</v>
      </c>
    </row>
    <row r="6370" spans="5:17" x14ac:dyDescent="0.2">
      <c r="E6370" s="15" t="s">
        <v>1095</v>
      </c>
      <c r="F6370" s="21">
        <v>4.4719255781928995</v>
      </c>
      <c r="G6370" s="21">
        <v>4.5276255008659083</v>
      </c>
      <c r="H6370" s="24">
        <v>3.5778770733625634E-2</v>
      </c>
      <c r="I6370" s="3">
        <f t="shared" si="298"/>
        <v>142.22999999999445</v>
      </c>
      <c r="J6370" s="3">
        <f>INDEX(PowerArray,MIN(MaximumPowerIndex,ROUND(G6370*100,0)))</f>
        <v>148.7699999999943</v>
      </c>
      <c r="K6370" s="3">
        <f>MIN(J6370-M6370+N6370,'Power Look Up'!$F$4)</f>
        <v>145.46085494543274</v>
      </c>
      <c r="M6370" s="50">
        <f t="array" ref="M6370">_xlfn.SUM(_xlfn.NORM.DIST($S$3:$S$1003,$G6370,$P6370,FALSE)*WindSpeedStep*$T$3:$T$1003)</f>
        <v>120.1618463435307</v>
      </c>
      <c r="N6370" s="50">
        <f t="array" ref="N6370">_xlfn.SUM(_xlfn.NORM.DIST($S$3:$S$1003,$G6370,$Q6370,FALSE)*WindSpeedStep*$T$3:$T$1003)</f>
        <v>116.85270128896913</v>
      </c>
      <c r="P6370" s="42">
        <f t="shared" si="297"/>
        <v>0.45276255008659083</v>
      </c>
      <c r="Q6370" s="42">
        <f t="shared" si="299"/>
        <v>0.16199287476319826</v>
      </c>
    </row>
    <row r="6371" spans="5:17" x14ac:dyDescent="0.2">
      <c r="E6371" s="15" t="s">
        <v>1096</v>
      </c>
      <c r="F6371" s="21">
        <v>4.6273856760035965</v>
      </c>
      <c r="G6371" s="21">
        <v>4.6710075057442584</v>
      </c>
      <c r="H6371" s="24">
        <v>3.2415711700423087E-2</v>
      </c>
      <c r="I6371" s="3">
        <f t="shared" si="298"/>
        <v>159.66999999999408</v>
      </c>
      <c r="J6371" s="3">
        <f>INDEX(PowerArray,MIN(MaximumPowerIndex,ROUND(G6371*100,0)))</f>
        <v>164.029999999994</v>
      </c>
      <c r="K6371" s="3">
        <f>MIN(J6371-M6371+N6371,'Power Look Up'!$F$4)</f>
        <v>162.7252067688361</v>
      </c>
      <c r="M6371" s="50">
        <f t="array" ref="M6371">_xlfn.SUM(_xlfn.NORM.DIST($S$3:$S$1003,$G6371,$P6371,FALSE)*WindSpeedStep*$T$3:$T$1003)</f>
        <v>142.30837373619903</v>
      </c>
      <c r="N6371" s="50">
        <f t="array" ref="N6371">_xlfn.SUM(_xlfn.NORM.DIST($S$3:$S$1003,$G6371,$Q6371,FALSE)*WindSpeedStep*$T$3:$T$1003)</f>
        <v>141.00358050504113</v>
      </c>
      <c r="P6371" s="42">
        <f t="shared" si="297"/>
        <v>0.46710075057442585</v>
      </c>
      <c r="Q6371" s="42">
        <f t="shared" si="299"/>
        <v>0.15141403265671821</v>
      </c>
    </row>
    <row r="6372" spans="5:17" x14ac:dyDescent="0.2">
      <c r="E6372" s="15" t="s">
        <v>1097</v>
      </c>
      <c r="F6372" s="21">
        <v>4.3026920317768669</v>
      </c>
      <c r="G6372" s="21">
        <v>4.3604037941475591</v>
      </c>
      <c r="H6372" s="24">
        <v>8.5992675577852701E-2</v>
      </c>
      <c r="I6372" s="3">
        <f t="shared" si="298"/>
        <v>123.69999999999484</v>
      </c>
      <c r="J6372" s="3">
        <f>INDEX(PowerArray,MIN(MaximumPowerIndex,ROUND(G6372*100,0)))</f>
        <v>130.23999999999472</v>
      </c>
      <c r="K6372" s="3">
        <f>MIN(J6372-M6372+N6372,'Power Look Up'!$F$4)</f>
        <v>128.02760575376314</v>
      </c>
      <c r="M6372" s="50">
        <f t="array" ref="M6372">_xlfn.SUM(_xlfn.NORM.DIST($S$3:$S$1003,$G6372,$P6372,FALSE)*WindSpeedStep*$T$3:$T$1003)</f>
        <v>95.441869312935424</v>
      </c>
      <c r="N6372" s="50">
        <f t="array" ref="N6372">_xlfn.SUM(_xlfn.NORM.DIST($S$3:$S$1003,$G6372,$Q6372,FALSE)*WindSpeedStep*$T$3:$T$1003)</f>
        <v>93.229475066703841</v>
      </c>
      <c r="P6372" s="42">
        <f t="shared" si="297"/>
        <v>0.43604037941475593</v>
      </c>
      <c r="Q6372" s="42">
        <f t="shared" si="299"/>
        <v>0.37496278885856904</v>
      </c>
    </row>
    <row r="6373" spans="5:17" x14ac:dyDescent="0.2">
      <c r="E6373" s="15" t="s">
        <v>1098</v>
      </c>
      <c r="F6373" s="21">
        <v>4.0711075922300513</v>
      </c>
      <c r="G6373" s="21">
        <v>4.2490038144628253</v>
      </c>
      <c r="H6373" s="24">
        <v>5.4039348019168779E-2</v>
      </c>
      <c r="I6373" s="3">
        <f t="shared" si="298"/>
        <v>98.629999999995391</v>
      </c>
      <c r="J6373" s="3">
        <f>INDEX(PowerArray,MIN(MaximumPowerIndex,ROUND(G6373*100,0)))</f>
        <v>118.24999999999497</v>
      </c>
      <c r="K6373" s="3">
        <f>MIN(J6373-M6373+N6373,'Power Look Up'!$F$4)</f>
        <v>110.29316185760732</v>
      </c>
      <c r="M6373" s="50">
        <f t="array" ref="M6373">_xlfn.SUM(_xlfn.NORM.DIST($S$3:$S$1003,$G6373,$P6373,FALSE)*WindSpeedStep*$T$3:$T$1003)</f>
        <v>80.028804072333045</v>
      </c>
      <c r="N6373" s="50">
        <f t="array" ref="N6373">_xlfn.SUM(_xlfn.NORM.DIST($S$3:$S$1003,$G6373,$Q6373,FALSE)*WindSpeedStep*$T$3:$T$1003)</f>
        <v>72.071965929945392</v>
      </c>
      <c r="P6373" s="42">
        <f t="shared" si="297"/>
        <v>0.42490038144628256</v>
      </c>
      <c r="Q6373" s="42">
        <f t="shared" si="299"/>
        <v>0.22961339586453225</v>
      </c>
    </row>
    <row r="6374" spans="5:17" x14ac:dyDescent="0.2">
      <c r="E6374" s="15" t="s">
        <v>1099</v>
      </c>
      <c r="F6374" s="21">
        <v>3.9596453657154087</v>
      </c>
      <c r="G6374" s="21">
        <v>4.1604657803196146</v>
      </c>
      <c r="H6374" s="24">
        <v>4.2933137768332762E-2</v>
      </c>
      <c r="I6374" s="3">
        <f t="shared" si="298"/>
        <v>87.359999999996319</v>
      </c>
      <c r="J6374" s="3">
        <f>INDEX(PowerArray,MIN(MaximumPowerIndex,ROUND(G6374*100,0)))</f>
        <v>108.43999999999517</v>
      </c>
      <c r="K6374" s="3">
        <f>MIN(J6374-M6374+N6374,'Power Look Up'!$F$4)</f>
        <v>97.170171352228522</v>
      </c>
      <c r="M6374" s="50">
        <f t="array" ref="M6374">_xlfn.SUM(_xlfn.NORM.DIST($S$3:$S$1003,$G6374,$P6374,FALSE)*WindSpeedStep*$T$3:$T$1003)</f>
        <v>68.6060900240319</v>
      </c>
      <c r="N6374" s="50">
        <f t="array" ref="N6374">_xlfn.SUM(_xlfn.NORM.DIST($S$3:$S$1003,$G6374,$Q6374,FALSE)*WindSpeedStep*$T$3:$T$1003)</f>
        <v>57.336261376265249</v>
      </c>
      <c r="P6374" s="42">
        <f t="shared" si="297"/>
        <v>0.41604657803196149</v>
      </c>
      <c r="Q6374" s="42">
        <f t="shared" si="299"/>
        <v>0.17862185052689608</v>
      </c>
    </row>
    <row r="6375" spans="5:17" x14ac:dyDescent="0.2">
      <c r="E6375" s="15" t="s">
        <v>1100</v>
      </c>
      <c r="F6375" s="21">
        <v>4.1892633060039977</v>
      </c>
      <c r="G6375" s="21">
        <v>4.304847991221485</v>
      </c>
      <c r="H6375" s="24">
        <v>6.2063418078155026E-2</v>
      </c>
      <c r="I6375" s="3">
        <f t="shared" si="298"/>
        <v>111.70999999999511</v>
      </c>
      <c r="J6375" s="3">
        <f>INDEX(PowerArray,MIN(MaximumPowerIndex,ROUND(G6375*100,0)))</f>
        <v>123.69999999999484</v>
      </c>
      <c r="K6375" s="3">
        <f>MIN(J6375-M6375+N6375,'Power Look Up'!$F$4)</f>
        <v>117.66419461626982</v>
      </c>
      <c r="M6375" s="50">
        <f t="array" ref="M6375">_xlfn.SUM(_xlfn.NORM.DIST($S$3:$S$1003,$G6375,$P6375,FALSE)*WindSpeedStep*$T$3:$T$1003)</f>
        <v>87.626342381900997</v>
      </c>
      <c r="N6375" s="50">
        <f t="array" ref="N6375">_xlfn.SUM(_xlfn.NORM.DIST($S$3:$S$1003,$G6375,$Q6375,FALSE)*WindSpeedStep*$T$3:$T$1003)</f>
        <v>81.590536998175978</v>
      </c>
      <c r="P6375" s="42">
        <f t="shared" si="297"/>
        <v>0.43048479912214854</v>
      </c>
      <c r="Q6375" s="42">
        <f t="shared" si="299"/>
        <v>0.26717358064208485</v>
      </c>
    </row>
    <row r="6376" spans="5:17" x14ac:dyDescent="0.2">
      <c r="E6376" s="15" t="s">
        <v>1101</v>
      </c>
      <c r="F6376" s="21">
        <v>5.3185375930113361</v>
      </c>
      <c r="G6376" s="21">
        <v>5.0868517557883521</v>
      </c>
      <c r="H6376" s="24">
        <v>3.7604321959255109E-2</v>
      </c>
      <c r="I6376" s="3">
        <f t="shared" si="298"/>
        <v>251.83999999998883</v>
      </c>
      <c r="J6376" s="3">
        <f>INDEX(PowerArray,MIN(MaximumPowerIndex,ROUND(G6376*100,0)))</f>
        <v>214.57999999998961</v>
      </c>
      <c r="K6376" s="3">
        <f>MIN(J6376-M6376+N6376,'Power Look Up'!$F$4)</f>
        <v>215.39847905912987</v>
      </c>
      <c r="M6376" s="50">
        <f t="array" ref="M6376">_xlfn.SUM(_xlfn.NORM.DIST($S$3:$S$1003,$G6376,$P6376,FALSE)*WindSpeedStep*$T$3:$T$1003)</f>
        <v>208.52688461134767</v>
      </c>
      <c r="N6376" s="50">
        <f t="array" ref="N6376">_xlfn.SUM(_xlfn.NORM.DIST($S$3:$S$1003,$G6376,$Q6376,FALSE)*WindSpeedStep*$T$3:$T$1003)</f>
        <v>209.34536367048793</v>
      </c>
      <c r="P6376" s="42">
        <f t="shared" si="297"/>
        <v>0.50868517557883519</v>
      </c>
      <c r="Q6376" s="42">
        <f t="shared" si="299"/>
        <v>0.19128761118366733</v>
      </c>
    </row>
    <row r="6377" spans="5:17" x14ac:dyDescent="0.2">
      <c r="E6377" s="15" t="s">
        <v>1102</v>
      </c>
      <c r="F6377" s="21">
        <v>5.5647439918534669</v>
      </c>
      <c r="G6377" s="21">
        <v>5.3783641215655793</v>
      </c>
      <c r="H6377" s="24">
        <v>2.5158390072383144E-2</v>
      </c>
      <c r="I6377" s="3">
        <f t="shared" si="298"/>
        <v>290.71999999998798</v>
      </c>
      <c r="J6377" s="3">
        <f>INDEX(PowerArray,MIN(MaximumPowerIndex,ROUND(G6377*100,0)))</f>
        <v>261.55999999998863</v>
      </c>
      <c r="K6377" s="3">
        <f>MIN(J6377-M6377+N6377,'Power Look Up'!$F$4)</f>
        <v>260.35275057891153</v>
      </c>
      <c r="M6377" s="50">
        <f t="array" ref="M6377">_xlfn.SUM(_xlfn.NORM.DIST($S$3:$S$1003,$G6377,$P6377,FALSE)*WindSpeedStep*$T$3:$T$1003)</f>
        <v>256.18596504079085</v>
      </c>
      <c r="N6377" s="50">
        <f t="array" ref="N6377">_xlfn.SUM(_xlfn.NORM.DIST($S$3:$S$1003,$G6377,$Q6377,FALSE)*WindSpeedStep*$T$3:$T$1003)</f>
        <v>254.97871561971374</v>
      </c>
      <c r="P6377" s="42">
        <f t="shared" si="297"/>
        <v>0.53783641215655797</v>
      </c>
      <c r="Q6377" s="42">
        <f t="shared" si="299"/>
        <v>0.13531098252165716</v>
      </c>
    </row>
    <row r="6378" spans="5:17" x14ac:dyDescent="0.2">
      <c r="E6378" s="15" t="s">
        <v>1103</v>
      </c>
      <c r="F6378" s="21">
        <v>5.0914957482357943</v>
      </c>
      <c r="G6378" s="21">
        <v>5.2396258809546783</v>
      </c>
      <c r="H6378" s="24">
        <v>4.3209306435388874E-2</v>
      </c>
      <c r="I6378" s="3">
        <f t="shared" si="298"/>
        <v>214.57999999998961</v>
      </c>
      <c r="J6378" s="3">
        <f>INDEX(PowerArray,MIN(MaximumPowerIndex,ROUND(G6378*100,0)))</f>
        <v>238.87999999998908</v>
      </c>
      <c r="K6378" s="3">
        <f>MIN(J6378-M6378+N6378,'Power Look Up'!$F$4)</f>
        <v>238.8634737670408</v>
      </c>
      <c r="M6378" s="50">
        <f t="array" ref="M6378">_xlfn.SUM(_xlfn.NORM.DIST($S$3:$S$1003,$G6378,$P6378,FALSE)*WindSpeedStep*$T$3:$T$1003)</f>
        <v>233.31415170110787</v>
      </c>
      <c r="N6378" s="50">
        <f t="array" ref="N6378">_xlfn.SUM(_xlfn.NORM.DIST($S$3:$S$1003,$G6378,$Q6378,FALSE)*WindSpeedStep*$T$3:$T$1003)</f>
        <v>233.29762546815959</v>
      </c>
      <c r="P6378" s="42">
        <f t="shared" si="297"/>
        <v>0.52396258809546781</v>
      </c>
      <c r="Q6378" s="42">
        <f t="shared" si="299"/>
        <v>0.22640060029696507</v>
      </c>
    </row>
    <row r="6379" spans="5:17" x14ac:dyDescent="0.2">
      <c r="E6379" s="15" t="s">
        <v>1104</v>
      </c>
      <c r="F6379" s="21">
        <v>5.5663787501683144</v>
      </c>
      <c r="G6379" s="21">
        <v>5.3100545558938776</v>
      </c>
      <c r="H6379" s="24">
        <v>4.4912502583917879E-2</v>
      </c>
      <c r="I6379" s="3">
        <f t="shared" si="298"/>
        <v>292.33999999998798</v>
      </c>
      <c r="J6379" s="3">
        <f>INDEX(PowerArray,MIN(MaximumPowerIndex,ROUND(G6379*100,0)))</f>
        <v>250.21999999998886</v>
      </c>
      <c r="K6379" s="3">
        <f>MIN(J6379-M6379+N6379,'Power Look Up'!$F$4)</f>
        <v>249.62706661332379</v>
      </c>
      <c r="M6379" s="50">
        <f t="array" ref="M6379">_xlfn.SUM(_xlfn.NORM.DIST($S$3:$S$1003,$G6379,$P6379,FALSE)*WindSpeedStep*$T$3:$T$1003)</f>
        <v>244.87104498431219</v>
      </c>
      <c r="N6379" s="50">
        <f t="array" ref="N6379">_xlfn.SUM(_xlfn.NORM.DIST($S$3:$S$1003,$G6379,$Q6379,FALSE)*WindSpeedStep*$T$3:$T$1003)</f>
        <v>244.27811159764713</v>
      </c>
      <c r="P6379" s="42">
        <f t="shared" si="297"/>
        <v>0.53100545558938783</v>
      </c>
      <c r="Q6379" s="42">
        <f t="shared" si="299"/>
        <v>0.2384878389623287</v>
      </c>
    </row>
    <row r="6380" spans="5:17" x14ac:dyDescent="0.2">
      <c r="E6380" s="15" t="s">
        <v>1105</v>
      </c>
      <c r="F6380" s="21">
        <v>4.9635534095696903</v>
      </c>
      <c r="G6380" s="21">
        <v>4.7805692995429698</v>
      </c>
      <c r="H6380" s="24">
        <v>0.10476365560959701</v>
      </c>
      <c r="I6380" s="3">
        <f t="shared" si="298"/>
        <v>195.63999999999334</v>
      </c>
      <c r="J6380" s="3">
        <f>INDEX(PowerArray,MIN(MaximumPowerIndex,ROUND(G6380*100,0)))</f>
        <v>176.01999999999373</v>
      </c>
      <c r="K6380" s="3">
        <f>MIN(J6380-M6380+N6380,'Power Look Up'!$F$4)</f>
        <v>176.28853509084107</v>
      </c>
      <c r="M6380" s="50">
        <f t="array" ref="M6380">_xlfn.SUM(_xlfn.NORM.DIST($S$3:$S$1003,$G6380,$P6380,FALSE)*WindSpeedStep*$T$3:$T$1003)</f>
        <v>159.56150441110296</v>
      </c>
      <c r="N6380" s="50">
        <f t="array" ref="N6380">_xlfn.SUM(_xlfn.NORM.DIST($S$3:$S$1003,$G6380,$Q6380,FALSE)*WindSpeedStep*$T$3:$T$1003)</f>
        <v>159.8300395019503</v>
      </c>
      <c r="P6380" s="42">
        <f t="shared" si="297"/>
        <v>0.47805692995429699</v>
      </c>
      <c r="Q6380" s="42">
        <f t="shared" si="299"/>
        <v>0.50082991571513213</v>
      </c>
    </row>
    <row r="6381" spans="5:17" x14ac:dyDescent="0.2">
      <c r="E6381" s="15" t="s">
        <v>1106</v>
      </c>
      <c r="F6381" s="21">
        <v>4.5589768006224958</v>
      </c>
      <c r="G6381" s="21">
        <v>4.5772889352825414</v>
      </c>
      <c r="H6381" s="24">
        <v>8.3352036349058342E-2</v>
      </c>
      <c r="I6381" s="3">
        <f t="shared" si="298"/>
        <v>152.03999999999425</v>
      </c>
      <c r="J6381" s="3">
        <f>INDEX(PowerArray,MIN(MaximumPowerIndex,ROUND(G6381*100,0)))</f>
        <v>154.2199999999942</v>
      </c>
      <c r="K6381" s="3">
        <f>MIN(J6381-M6381+N6381,'Power Look Up'!$F$4)</f>
        <v>152.81793198393308</v>
      </c>
      <c r="M6381" s="50">
        <f t="array" ref="M6381">_xlfn.SUM(_xlfn.NORM.DIST($S$3:$S$1003,$G6381,$P6381,FALSE)*WindSpeedStep*$T$3:$T$1003)</f>
        <v>127.75925966264801</v>
      </c>
      <c r="N6381" s="50">
        <f t="array" ref="N6381">_xlfn.SUM(_xlfn.NORM.DIST($S$3:$S$1003,$G6381,$Q6381,FALSE)*WindSpeedStep*$T$3:$T$1003)</f>
        <v>126.35719164658687</v>
      </c>
      <c r="P6381" s="42">
        <f t="shared" si="297"/>
        <v>0.45772889352825419</v>
      </c>
      <c r="Q6381" s="42">
        <f t="shared" si="299"/>
        <v>0.38152635371381294</v>
      </c>
    </row>
    <row r="6382" spans="5:17" x14ac:dyDescent="0.2">
      <c r="E6382" s="15" t="s">
        <v>1107</v>
      </c>
      <c r="F6382" s="21">
        <v>4.5378810346083975</v>
      </c>
      <c r="G6382" s="21">
        <v>4.4360290881366202</v>
      </c>
      <c r="H6382" s="24">
        <v>9.9165226361830644E-2</v>
      </c>
      <c r="I6382" s="3">
        <f t="shared" si="298"/>
        <v>149.8599999999943</v>
      </c>
      <c r="J6382" s="3">
        <f>INDEX(PowerArray,MIN(MaximumPowerIndex,ROUND(G6382*100,0)))</f>
        <v>138.95999999999452</v>
      </c>
      <c r="K6382" s="3">
        <f>MIN(J6382-M6382+N6382,'Power Look Up'!$F$4)</f>
        <v>138.84106591970595</v>
      </c>
      <c r="M6382" s="50">
        <f t="array" ref="M6382">_xlfn.SUM(_xlfn.NORM.DIST($S$3:$S$1003,$G6382,$P6382,FALSE)*WindSpeedStep*$T$3:$T$1003)</f>
        <v>106.42847799111934</v>
      </c>
      <c r="N6382" s="50">
        <f t="array" ref="N6382">_xlfn.SUM(_xlfn.NORM.DIST($S$3:$S$1003,$G6382,$Q6382,FALSE)*WindSpeedStep*$T$3:$T$1003)</f>
        <v>106.30954391083075</v>
      </c>
      <c r="P6382" s="42">
        <f t="shared" si="297"/>
        <v>0.44360290881366204</v>
      </c>
      <c r="Q6382" s="42">
        <f t="shared" si="299"/>
        <v>0.43989982867273314</v>
      </c>
    </row>
    <row r="6383" spans="5:17" x14ac:dyDescent="0.2">
      <c r="E6383" s="15" t="s">
        <v>1108</v>
      </c>
      <c r="F6383" s="21">
        <v>4.4851362359894802</v>
      </c>
      <c r="G6383" s="21">
        <v>4.327817181539249</v>
      </c>
      <c r="H6383" s="24">
        <v>8.6953880435241868E-2</v>
      </c>
      <c r="I6383" s="3">
        <f t="shared" si="298"/>
        <v>144.4099999999944</v>
      </c>
      <c r="J6383" s="3">
        <f>INDEX(PowerArray,MIN(MaximumPowerIndex,ROUND(G6383*100,0)))</f>
        <v>126.96999999999478</v>
      </c>
      <c r="K6383" s="3">
        <f>MIN(J6383-M6383+N6383,'Power Look Up'!$F$4)</f>
        <v>124.7635548318576</v>
      </c>
      <c r="M6383" s="50">
        <f t="array" ref="M6383">_xlfn.SUM(_xlfn.NORM.DIST($S$3:$S$1003,$G6383,$P6383,FALSE)*WindSpeedStep*$T$3:$T$1003)</f>
        <v>90.828607556405089</v>
      </c>
      <c r="N6383" s="50">
        <f t="array" ref="N6383">_xlfn.SUM(_xlfn.NORM.DIST($S$3:$S$1003,$G6383,$Q6383,FALSE)*WindSpeedStep*$T$3:$T$1003)</f>
        <v>88.62216238826791</v>
      </c>
      <c r="P6383" s="42">
        <f t="shared" si="297"/>
        <v>0.43278171815392491</v>
      </c>
      <c r="Q6383" s="42">
        <f t="shared" si="299"/>
        <v>0.37632049774914933</v>
      </c>
    </row>
    <row r="6384" spans="5:17" x14ac:dyDescent="0.2">
      <c r="E6384" s="15" t="s">
        <v>1109</v>
      </c>
      <c r="F6384" s="21">
        <v>4.6288841342808471</v>
      </c>
      <c r="G6384" s="21">
        <v>4.5113872004051396</v>
      </c>
      <c r="H6384" s="24">
        <v>9.2894958596064683E-2</v>
      </c>
      <c r="I6384" s="3">
        <f t="shared" si="298"/>
        <v>159.66999999999408</v>
      </c>
      <c r="J6384" s="3">
        <f>INDEX(PowerArray,MIN(MaximumPowerIndex,ROUND(G6384*100,0)))</f>
        <v>146.58999999999435</v>
      </c>
      <c r="K6384" s="3">
        <f>MIN(J6384-M6384+N6384,'Power Look Up'!$F$4)</f>
        <v>145.78192044462</v>
      </c>
      <c r="M6384" s="50">
        <f t="array" ref="M6384">_xlfn.SUM(_xlfn.NORM.DIST($S$3:$S$1003,$G6384,$P6384,FALSE)*WindSpeedStep*$T$3:$T$1003)</f>
        <v>117.69863507480403</v>
      </c>
      <c r="N6384" s="50">
        <f t="array" ref="N6384">_xlfn.SUM(_xlfn.NORM.DIST($S$3:$S$1003,$G6384,$Q6384,FALSE)*WindSpeedStep*$T$3:$T$1003)</f>
        <v>116.89055551942968</v>
      </c>
      <c r="P6384" s="42">
        <f t="shared" si="297"/>
        <v>0.45113872004051397</v>
      </c>
      <c r="Q6384" s="42">
        <f t="shared" si="299"/>
        <v>0.41908512719245161</v>
      </c>
    </row>
    <row r="6385" spans="5:17" x14ac:dyDescent="0.2">
      <c r="E6385" s="15" t="s">
        <v>1110</v>
      </c>
      <c r="F6385" s="21">
        <v>4.3051054999687741</v>
      </c>
      <c r="G6385" s="21">
        <v>4.2434080864856805</v>
      </c>
      <c r="H6385" s="24">
        <v>0.12310964272625706</v>
      </c>
      <c r="I6385" s="3">
        <f t="shared" si="298"/>
        <v>124.78999999999482</v>
      </c>
      <c r="J6385" s="3">
        <f>INDEX(PowerArray,MIN(MaximumPowerIndex,ROUND(G6385*100,0)))</f>
        <v>117.15999999999499</v>
      </c>
      <c r="K6385" s="3">
        <f>MIN(J6385-M6385+N6385,'Power Look Up'!$F$4)</f>
        <v>121.87349163419718</v>
      </c>
      <c r="M6385" s="50">
        <f t="array" ref="M6385">_xlfn.SUM(_xlfn.NORM.DIST($S$3:$S$1003,$G6385,$P6385,FALSE)*WindSpeedStep*$T$3:$T$1003)</f>
        <v>79.283239639319262</v>
      </c>
      <c r="N6385" s="50">
        <f t="array" ref="N6385">_xlfn.SUM(_xlfn.NORM.DIST($S$3:$S$1003,$G6385,$Q6385,FALSE)*WindSpeedStep*$T$3:$T$1003)</f>
        <v>83.996731273521448</v>
      </c>
      <c r="P6385" s="42">
        <f t="shared" si="297"/>
        <v>0.42434080864856805</v>
      </c>
      <c r="Q6385" s="42">
        <f t="shared" si="299"/>
        <v>0.52240445346896225</v>
      </c>
    </row>
    <row r="6386" spans="5:17" x14ac:dyDescent="0.2">
      <c r="E6386" s="15" t="s">
        <v>1111</v>
      </c>
      <c r="F6386" s="21">
        <v>4.0241741413384231</v>
      </c>
      <c r="G6386" s="21">
        <v>4.0400882977602723</v>
      </c>
      <c r="H6386" s="24">
        <v>0.12921906004471523</v>
      </c>
      <c r="I6386" s="3">
        <f t="shared" si="298"/>
        <v>93.179999999995502</v>
      </c>
      <c r="J6386" s="3">
        <f>INDEX(PowerArray,MIN(MaximumPowerIndex,ROUND(G6386*100,0)))</f>
        <v>95.359999999995452</v>
      </c>
      <c r="K6386" s="3">
        <f>MIN(J6386-M6386+N6386,'Power Look Up'!$F$4)</f>
        <v>102.01102484582091</v>
      </c>
      <c r="M6386" s="50">
        <f t="array" ref="M6386">_xlfn.SUM(_xlfn.NORM.DIST($S$3:$S$1003,$G6386,$P6386,FALSE)*WindSpeedStep*$T$3:$T$1003)</f>
        <v>54.530101045906186</v>
      </c>
      <c r="N6386" s="50">
        <f t="array" ref="N6386">_xlfn.SUM(_xlfn.NORM.DIST($S$3:$S$1003,$G6386,$Q6386,FALSE)*WindSpeedStep*$T$3:$T$1003)</f>
        <v>61.181125891731639</v>
      </c>
      <c r="P6386" s="42">
        <f t="shared" si="297"/>
        <v>0.40400882977602726</v>
      </c>
      <c r="Q6386" s="42">
        <f t="shared" si="299"/>
        <v>0.52205641233423594</v>
      </c>
    </row>
    <row r="6387" spans="5:17" x14ac:dyDescent="0.2">
      <c r="E6387" s="15" t="s">
        <v>1112</v>
      </c>
      <c r="F6387" s="21">
        <v>3.8942694005888758</v>
      </c>
      <c r="G6387" s="21">
        <v>3.9126271189282544</v>
      </c>
      <c r="H6387" s="24">
        <v>0.15664042141197479</v>
      </c>
      <c r="I6387" s="3">
        <f t="shared" si="298"/>
        <v>80.989999999996456</v>
      </c>
      <c r="J6387" s="3">
        <f>INDEX(PowerArray,MIN(MaximumPowerIndex,ROUND(G6387*100,0)))</f>
        <v>82.809999999996421</v>
      </c>
      <c r="K6387" s="3">
        <f>MIN(J6387-M6387+N6387,'Power Look Up'!$F$4)</f>
        <v>95.435725527514563</v>
      </c>
      <c r="M6387" s="50">
        <f t="array" ref="M6387">_xlfn.SUM(_xlfn.NORM.DIST($S$3:$S$1003,$G6387,$P6387,FALSE)*WindSpeedStep*$T$3:$T$1003)</f>
        <v>41.755117071347186</v>
      </c>
      <c r="N6387" s="50">
        <f t="array" ref="N6387">_xlfn.SUM(_xlfn.NORM.DIST($S$3:$S$1003,$G6387,$Q6387,FALSE)*WindSpeedStep*$T$3:$T$1003)</f>
        <v>54.380842598865335</v>
      </c>
      <c r="P6387" s="42">
        <f t="shared" si="297"/>
        <v>0.39126271189282547</v>
      </c>
      <c r="Q6387" s="42">
        <f t="shared" si="299"/>
        <v>0.61287556073684257</v>
      </c>
    </row>
    <row r="6388" spans="5:17" x14ac:dyDescent="0.2">
      <c r="E6388" s="15" t="s">
        <v>1113</v>
      </c>
      <c r="F6388" s="21">
        <v>4.4448290153691703</v>
      </c>
      <c r="G6388" s="21">
        <v>4.3939585662793679</v>
      </c>
      <c r="H6388" s="24">
        <v>0.11024046106288804</v>
      </c>
      <c r="I6388" s="3">
        <f t="shared" si="298"/>
        <v>138.95999999999452</v>
      </c>
      <c r="J6388" s="3">
        <f>INDEX(PowerArray,MIN(MaximumPowerIndex,ROUND(G6388*100,0)))</f>
        <v>133.50999999999465</v>
      </c>
      <c r="K6388" s="3">
        <f>MIN(J6388-M6388+N6388,'Power Look Up'!$F$4)</f>
        <v>135.16773637087547</v>
      </c>
      <c r="M6388" s="50">
        <f t="array" ref="M6388">_xlfn.SUM(_xlfn.NORM.DIST($S$3:$S$1003,$G6388,$P6388,FALSE)*WindSpeedStep*$T$3:$T$1003)</f>
        <v>100.27136845814374</v>
      </c>
      <c r="N6388" s="50">
        <f t="array" ref="N6388">_xlfn.SUM(_xlfn.NORM.DIST($S$3:$S$1003,$G6388,$Q6388,FALSE)*WindSpeedStep*$T$3:$T$1003)</f>
        <v>101.92910482902457</v>
      </c>
      <c r="P6388" s="42">
        <f t="shared" si="297"/>
        <v>0.43939585662793679</v>
      </c>
      <c r="Q6388" s="42">
        <f t="shared" si="299"/>
        <v>0.48439201823786399</v>
      </c>
    </row>
    <row r="6389" spans="5:17" x14ac:dyDescent="0.2">
      <c r="E6389" s="15" t="s">
        <v>1114</v>
      </c>
      <c r="F6389" s="21">
        <v>3.9752513587655409</v>
      </c>
      <c r="G6389" s="21">
        <v>3.8889663221934638</v>
      </c>
      <c r="H6389" s="24">
        <v>0.14087159514207431</v>
      </c>
      <c r="I6389" s="3">
        <f t="shared" si="298"/>
        <v>89.179999999996284</v>
      </c>
      <c r="J6389" s="3">
        <f>INDEX(PowerArray,MIN(MaximumPowerIndex,ROUND(G6389*100,0)))</f>
        <v>80.989999999996456</v>
      </c>
      <c r="K6389" s="3">
        <f>MIN(J6389-M6389+N6389,'Power Look Up'!$F$4)</f>
        <v>89.918203414904212</v>
      </c>
      <c r="M6389" s="50">
        <f t="array" ref="M6389">_xlfn.SUM(_xlfn.NORM.DIST($S$3:$S$1003,$G6389,$P6389,FALSE)*WindSpeedStep*$T$3:$T$1003)</f>
        <v>39.643119075160122</v>
      </c>
      <c r="N6389" s="50">
        <f t="array" ref="N6389">_xlfn.SUM(_xlfn.NORM.DIST($S$3:$S$1003,$G6389,$Q6389,FALSE)*WindSpeedStep*$T$3:$T$1003)</f>
        <v>48.571322490067871</v>
      </c>
      <c r="P6389" s="42">
        <f t="shared" si="297"/>
        <v>0.38889663221934639</v>
      </c>
      <c r="Q6389" s="42">
        <f t="shared" si="299"/>
        <v>0.54784488926119934</v>
      </c>
    </row>
    <row r="6390" spans="5:17" x14ac:dyDescent="0.2">
      <c r="E6390" s="15" t="s">
        <v>1115</v>
      </c>
      <c r="F6390" s="21">
        <v>3.7391887976157872</v>
      </c>
      <c r="G6390" s="21">
        <v>3.6560116587850611</v>
      </c>
      <c r="H6390" s="24">
        <v>0.12034695875397701</v>
      </c>
      <c r="I6390" s="3">
        <f t="shared" si="298"/>
        <v>67.339999999996749</v>
      </c>
      <c r="J6390" s="3">
        <f>INDEX(PowerArray,MIN(MaximumPowerIndex,ROUND(G6390*100,0)))</f>
        <v>60.059999999996904</v>
      </c>
      <c r="K6390" s="3">
        <f>MIN(J6390-M6390+N6390,'Power Look Up'!$F$4)</f>
        <v>63.169936283445914</v>
      </c>
      <c r="M6390" s="50">
        <f t="array" ref="M6390">_xlfn.SUM(_xlfn.NORM.DIST($S$3:$S$1003,$G6390,$P6390,FALSE)*WindSpeedStep*$T$3:$T$1003)</f>
        <v>23.167904093502123</v>
      </c>
      <c r="N6390" s="50">
        <f t="array" ref="N6390">_xlfn.SUM(_xlfn.NORM.DIST($S$3:$S$1003,$G6390,$Q6390,FALSE)*WindSpeedStep*$T$3:$T$1003)</f>
        <v>26.277840376951133</v>
      </c>
      <c r="P6390" s="42">
        <f t="shared" si="297"/>
        <v>0.36560116587850611</v>
      </c>
      <c r="Q6390" s="42">
        <f t="shared" si="299"/>
        <v>0.43998988430386482</v>
      </c>
    </row>
    <row r="6391" spans="5:17" x14ac:dyDescent="0.2">
      <c r="E6391" s="15" t="s">
        <v>1116</v>
      </c>
      <c r="F6391" s="21">
        <v>3.6733683484178767</v>
      </c>
      <c r="G6391" s="21">
        <v>3.7131541741844418</v>
      </c>
      <c r="H6391" s="24">
        <v>0.12250336947390954</v>
      </c>
      <c r="I6391" s="3">
        <f t="shared" si="298"/>
        <v>60.96999999999688</v>
      </c>
      <c r="J6391" s="3">
        <f>INDEX(PowerArray,MIN(MaximumPowerIndex,ROUND(G6391*100,0)))</f>
        <v>64.609999999996802</v>
      </c>
      <c r="K6391" s="3">
        <f>MIN(J6391-M6391+N6391,'Power Look Up'!$F$4)</f>
        <v>68.497115095506189</v>
      </c>
      <c r="M6391" s="50">
        <f t="array" ref="M6391">_xlfn.SUM(_xlfn.NORM.DIST($S$3:$S$1003,$G6391,$P6391,FALSE)*WindSpeedStep*$T$3:$T$1003)</f>
        <v>26.514024805262828</v>
      </c>
      <c r="N6391" s="50">
        <f t="array" ref="N6391">_xlfn.SUM(_xlfn.NORM.DIST($S$3:$S$1003,$G6391,$Q6391,FALSE)*WindSpeedStep*$T$3:$T$1003)</f>
        <v>30.401139900772222</v>
      </c>
      <c r="P6391" s="42">
        <f t="shared" si="297"/>
        <v>0.3713154174184442</v>
      </c>
      <c r="Q6391" s="42">
        <f t="shared" si="299"/>
        <v>0.45487389771370612</v>
      </c>
    </row>
    <row r="6392" spans="5:17" x14ac:dyDescent="0.2">
      <c r="E6392" s="15" t="s">
        <v>1117</v>
      </c>
      <c r="F6392" s="21">
        <v>3.206387933391992</v>
      </c>
      <c r="G6392" s="21">
        <v>3.2838037678969432</v>
      </c>
      <c r="H6392" s="24">
        <v>0.11227587162828458</v>
      </c>
      <c r="I6392" s="3">
        <f t="shared" si="298"/>
        <v>19.109999999997775</v>
      </c>
      <c r="J6392" s="3">
        <f>INDEX(PowerArray,MIN(MaximumPowerIndex,ROUND(G6392*100,0)))</f>
        <v>25.479999999997638</v>
      </c>
      <c r="K6392" s="3">
        <f>MIN(J6392-M6392+N6392,'Power Look Up'!$F$4)</f>
        <v>26.072043254980443</v>
      </c>
      <c r="M6392" s="50">
        <f t="array" ref="M6392">_xlfn.SUM(_xlfn.NORM.DIST($S$3:$S$1003,$G6392,$P6392,FALSE)*WindSpeedStep*$T$3:$T$1003)</f>
        <v>9.1026190132544027</v>
      </c>
      <c r="N6392" s="50">
        <f t="array" ref="N6392">_xlfn.SUM(_xlfn.NORM.DIST($S$3:$S$1003,$G6392,$Q6392,FALSE)*WindSpeedStep*$T$3:$T$1003)</f>
        <v>9.6946622682372112</v>
      </c>
      <c r="P6392" s="42">
        <f t="shared" si="297"/>
        <v>0.32838037678969434</v>
      </c>
      <c r="Q6392" s="42">
        <f t="shared" si="299"/>
        <v>0.36869193029687441</v>
      </c>
    </row>
    <row r="6393" spans="5:17" x14ac:dyDescent="0.2">
      <c r="E6393" s="15" t="s">
        <v>1118</v>
      </c>
      <c r="F6393" s="21">
        <v>4.8237763874986763</v>
      </c>
      <c r="G6393" s="21">
        <v>4.7523758962278579</v>
      </c>
      <c r="H6393" s="24">
        <v>0.12231081057758958</v>
      </c>
      <c r="I6393" s="3">
        <f t="shared" si="298"/>
        <v>180.37999999999363</v>
      </c>
      <c r="J6393" s="3">
        <f>INDEX(PowerArray,MIN(MaximumPowerIndex,ROUND(G6393*100,0)))</f>
        <v>172.7499999999938</v>
      </c>
      <c r="K6393" s="3">
        <f>MIN(J6393-M6393+N6393,'Power Look Up'!$F$4)</f>
        <v>174.54426095365551</v>
      </c>
      <c r="M6393" s="50">
        <f t="array" ref="M6393">_xlfn.SUM(_xlfn.NORM.DIST($S$3:$S$1003,$G6393,$P6393,FALSE)*WindSpeedStep*$T$3:$T$1003)</f>
        <v>155.10278354827528</v>
      </c>
      <c r="N6393" s="50">
        <f t="array" ref="N6393">_xlfn.SUM(_xlfn.NORM.DIST($S$3:$S$1003,$G6393,$Q6393,FALSE)*WindSpeedStep*$T$3:$T$1003)</f>
        <v>156.89704450193699</v>
      </c>
      <c r="P6393" s="42">
        <f t="shared" si="297"/>
        <v>0.47523758962278584</v>
      </c>
      <c r="Q6393" s="42">
        <f t="shared" si="299"/>
        <v>0.58126694803702805</v>
      </c>
    </row>
    <row r="6394" spans="5:17" x14ac:dyDescent="0.2">
      <c r="E6394" s="15" t="s">
        <v>1119</v>
      </c>
      <c r="F6394" s="21">
        <v>4.2947743083795134</v>
      </c>
      <c r="G6394" s="21">
        <v>4.2653305204084253</v>
      </c>
      <c r="H6394" s="24">
        <v>7.6837564981270048E-2</v>
      </c>
      <c r="I6394" s="3">
        <f t="shared" si="298"/>
        <v>122.60999999999487</v>
      </c>
      <c r="J6394" s="3">
        <f>INDEX(PowerArray,MIN(MaximumPowerIndex,ROUND(G6394*100,0)))</f>
        <v>120.42999999999492</v>
      </c>
      <c r="K6394" s="3">
        <f>MIN(J6394-M6394+N6394,'Power Look Up'!$F$4)</f>
        <v>116.18446862120557</v>
      </c>
      <c r="M6394" s="50">
        <f t="array" ref="M6394">_xlfn.SUM(_xlfn.NORM.DIST($S$3:$S$1003,$G6394,$P6394,FALSE)*WindSpeedStep*$T$3:$T$1003)</f>
        <v>82.221027351154234</v>
      </c>
      <c r="N6394" s="50">
        <f t="array" ref="N6394">_xlfn.SUM(_xlfn.NORM.DIST($S$3:$S$1003,$G6394,$Q6394,FALSE)*WindSpeedStep*$T$3:$T$1003)</f>
        <v>77.975495972364882</v>
      </c>
      <c r="P6394" s="42">
        <f t="shared" si="297"/>
        <v>0.42653305204084258</v>
      </c>
      <c r="Q6394" s="42">
        <f t="shared" si="299"/>
        <v>0.32773761102847676</v>
      </c>
    </row>
    <row r="6395" spans="5:17" x14ac:dyDescent="0.2">
      <c r="E6395" s="15" t="s">
        <v>1120</v>
      </c>
      <c r="F6395" s="21">
        <v>4.4521593031856606</v>
      </c>
      <c r="G6395" s="21">
        <v>4.4253261486096198</v>
      </c>
      <c r="H6395" s="24">
        <v>0.14150437059815338</v>
      </c>
      <c r="I6395" s="3">
        <f t="shared" si="298"/>
        <v>140.0499999999945</v>
      </c>
      <c r="J6395" s="3">
        <f>INDEX(PowerArray,MIN(MaximumPowerIndex,ROUND(G6395*100,0)))</f>
        <v>137.86999999999455</v>
      </c>
      <c r="K6395" s="3">
        <f>MIN(J6395-M6395+N6395,'Power Look Up'!$F$4)</f>
        <v>144.90269976244213</v>
      </c>
      <c r="M6395" s="50">
        <f t="array" ref="M6395">_xlfn.SUM(_xlfn.NORM.DIST($S$3:$S$1003,$G6395,$P6395,FALSE)*WindSpeedStep*$T$3:$T$1003)</f>
        <v>104.85203314479918</v>
      </c>
      <c r="N6395" s="50">
        <f t="array" ref="N6395">_xlfn.SUM(_xlfn.NORM.DIST($S$3:$S$1003,$G6395,$Q6395,FALSE)*WindSpeedStep*$T$3:$T$1003)</f>
        <v>111.88473290724674</v>
      </c>
      <c r="P6395" s="42">
        <f t="shared" si="297"/>
        <v>0.44253261486096201</v>
      </c>
      <c r="Q6395" s="42">
        <f t="shared" si="299"/>
        <v>0.62620299135055446</v>
      </c>
    </row>
    <row r="6396" spans="5:17" x14ac:dyDescent="0.2">
      <c r="E6396" s="15" t="s">
        <v>1121</v>
      </c>
      <c r="F6396" s="21">
        <v>4.3994911036405435</v>
      </c>
      <c r="G6396" s="21">
        <v>4.4125538392465238</v>
      </c>
      <c r="H6396" s="24">
        <v>7.0462695047497081E-2</v>
      </c>
      <c r="I6396" s="3">
        <f t="shared" si="298"/>
        <v>134.59999999999462</v>
      </c>
      <c r="J6396" s="3">
        <f>INDEX(PowerArray,MIN(MaximumPowerIndex,ROUND(G6396*100,0)))</f>
        <v>135.6899999999946</v>
      </c>
      <c r="K6396" s="3">
        <f>MIN(J6396-M6396+N6396,'Power Look Up'!$F$4)</f>
        <v>131.94140443530034</v>
      </c>
      <c r="M6396" s="50">
        <f t="array" ref="M6396">_xlfn.SUM(_xlfn.NORM.DIST($S$3:$S$1003,$G6396,$P6396,FALSE)*WindSpeedStep*$T$3:$T$1003)</f>
        <v>102.97958341341773</v>
      </c>
      <c r="N6396" s="50">
        <f t="array" ref="N6396">_xlfn.SUM(_xlfn.NORM.DIST($S$3:$S$1003,$G6396,$Q6396,FALSE)*WindSpeedStep*$T$3:$T$1003)</f>
        <v>99.230987848723473</v>
      </c>
      <c r="P6396" s="42">
        <f t="shared" si="297"/>
        <v>0.44125538392465241</v>
      </c>
      <c r="Q6396" s="42">
        <f t="shared" si="299"/>
        <v>0.31092043555549026</v>
      </c>
    </row>
    <row r="6397" spans="5:17" x14ac:dyDescent="0.2">
      <c r="E6397" s="15" t="s">
        <v>1122</v>
      </c>
      <c r="F6397" s="21">
        <v>4.138428518418678</v>
      </c>
      <c r="G6397" s="21">
        <v>4.1789217064313524</v>
      </c>
      <c r="H6397" s="24">
        <v>0.14739894558649649</v>
      </c>
      <c r="I6397" s="3">
        <f t="shared" si="298"/>
        <v>106.25999999999522</v>
      </c>
      <c r="J6397" s="3">
        <f>INDEX(PowerArray,MIN(MaximumPowerIndex,ROUND(G6397*100,0)))</f>
        <v>110.61999999999513</v>
      </c>
      <c r="K6397" s="3">
        <f>MIN(J6397-M6397+N6397,'Power Look Up'!$F$4)</f>
        <v>120.97148918466591</v>
      </c>
      <c r="M6397" s="50">
        <f t="array" ref="M6397">_xlfn.SUM(_xlfn.NORM.DIST($S$3:$S$1003,$G6397,$P6397,FALSE)*WindSpeedStep*$T$3:$T$1003)</f>
        <v>70.918365659343849</v>
      </c>
      <c r="N6397" s="50">
        <f t="array" ref="N6397">_xlfn.SUM(_xlfn.NORM.DIST($S$3:$S$1003,$G6397,$Q6397,FALSE)*WindSpeedStep*$T$3:$T$1003)</f>
        <v>81.269854844014631</v>
      </c>
      <c r="P6397" s="42">
        <f t="shared" si="297"/>
        <v>0.41789217064313527</v>
      </c>
      <c r="Q6397" s="42">
        <f t="shared" si="299"/>
        <v>0.61596865321650396</v>
      </c>
    </row>
    <row r="6398" spans="5:17" x14ac:dyDescent="0.2">
      <c r="E6398" s="15" t="s">
        <v>1123</v>
      </c>
      <c r="F6398" s="21">
        <v>4.4867794562294829</v>
      </c>
      <c r="G6398" s="21">
        <v>4.4683541576048755</v>
      </c>
      <c r="H6398" s="24">
        <v>0.10475219577540143</v>
      </c>
      <c r="I6398" s="3">
        <f t="shared" si="298"/>
        <v>144.4099999999944</v>
      </c>
      <c r="J6398" s="3">
        <f>INDEX(PowerArray,MIN(MaximumPowerIndex,ROUND(G6398*100,0)))</f>
        <v>142.22999999999445</v>
      </c>
      <c r="K6398" s="3">
        <f>MIN(J6398-M6398+N6398,'Power Look Up'!$F$4)</f>
        <v>142.87843631972274</v>
      </c>
      <c r="M6398" s="50">
        <f t="array" ref="M6398">_xlfn.SUM(_xlfn.NORM.DIST($S$3:$S$1003,$G6398,$P6398,FALSE)*WindSpeedStep*$T$3:$T$1003)</f>
        <v>111.22804122226023</v>
      </c>
      <c r="N6398" s="50">
        <f t="array" ref="N6398">_xlfn.SUM(_xlfn.NORM.DIST($S$3:$S$1003,$G6398,$Q6398,FALSE)*WindSpeedStep*$T$3:$T$1003)</f>
        <v>111.87647754198852</v>
      </c>
      <c r="P6398" s="42">
        <f t="shared" si="297"/>
        <v>0.44683541576048758</v>
      </c>
      <c r="Q6398" s="42">
        <f t="shared" si="299"/>
        <v>0.46806990951125488</v>
      </c>
    </row>
    <row r="6399" spans="5:17" x14ac:dyDescent="0.2">
      <c r="E6399" s="15" t="s">
        <v>1124</v>
      </c>
      <c r="F6399" s="21">
        <v>4.1544140405650536</v>
      </c>
      <c r="G6399" s="21">
        <v>4.2349474593414254</v>
      </c>
      <c r="H6399" s="24">
        <v>9.3876054767751321E-2</v>
      </c>
      <c r="I6399" s="3">
        <f t="shared" si="298"/>
        <v>107.34999999999519</v>
      </c>
      <c r="J6399" s="3">
        <f>INDEX(PowerArray,MIN(MaximumPowerIndex,ROUND(G6399*100,0)))</f>
        <v>116.06999999999502</v>
      </c>
      <c r="K6399" s="3">
        <f>MIN(J6399-M6399+N6399,'Power Look Up'!$F$4)</f>
        <v>114.85342107648371</v>
      </c>
      <c r="M6399" s="50">
        <f t="array" ref="M6399">_xlfn.SUM(_xlfn.NORM.DIST($S$3:$S$1003,$G6399,$P6399,FALSE)*WindSpeedStep*$T$3:$T$1003)</f>
        <v>78.161701120466404</v>
      </c>
      <c r="N6399" s="50">
        <f t="array" ref="N6399">_xlfn.SUM(_xlfn.NORM.DIST($S$3:$S$1003,$G6399,$Q6399,FALSE)*WindSpeedStep*$T$3:$T$1003)</f>
        <v>76.945122196955097</v>
      </c>
      <c r="P6399" s="42">
        <f t="shared" si="297"/>
        <v>0.42349474593414255</v>
      </c>
      <c r="Q6399" s="42">
        <f t="shared" si="299"/>
        <v>0.39756015963168495</v>
      </c>
    </row>
    <row r="6400" spans="5:17" x14ac:dyDescent="0.2">
      <c r="E6400" s="15" t="s">
        <v>1125</v>
      </c>
      <c r="F6400" s="21">
        <v>4.942458451286285</v>
      </c>
      <c r="G6400" s="21">
        <v>4.959047028289838</v>
      </c>
      <c r="H6400" s="24">
        <v>4.8558830057041653E-2</v>
      </c>
      <c r="I6400" s="3">
        <f t="shared" si="298"/>
        <v>193.45999999999336</v>
      </c>
      <c r="J6400" s="3">
        <f>INDEX(PowerArray,MIN(MaximumPowerIndex,ROUND(G6400*100,0)))</f>
        <v>195.63999999999334</v>
      </c>
      <c r="K6400" s="3">
        <f>MIN(J6400-M6400+N6400,'Power Look Up'!$F$4)</f>
        <v>196.15116514697479</v>
      </c>
      <c r="M6400" s="50">
        <f t="array" ref="M6400">_xlfn.SUM(_xlfn.NORM.DIST($S$3:$S$1003,$G6400,$P6400,FALSE)*WindSpeedStep*$T$3:$T$1003)</f>
        <v>187.99309372304768</v>
      </c>
      <c r="N6400" s="50">
        <f t="array" ref="N6400">_xlfn.SUM(_xlfn.NORM.DIST($S$3:$S$1003,$G6400,$Q6400,FALSE)*WindSpeedStep*$T$3:$T$1003)</f>
        <v>188.50425887002913</v>
      </c>
      <c r="P6400" s="42">
        <f t="shared" si="297"/>
        <v>0.4959047028289838</v>
      </c>
      <c r="Q6400" s="42">
        <f t="shared" si="299"/>
        <v>0.24080552189160367</v>
      </c>
    </row>
    <row r="6401" spans="5:17" x14ac:dyDescent="0.2">
      <c r="E6401" s="15" t="s">
        <v>1126</v>
      </c>
      <c r="F6401" s="21">
        <v>5.1804109292218721</v>
      </c>
      <c r="G6401" s="21">
        <v>5.1323171634246769</v>
      </c>
      <c r="H6401" s="24">
        <v>5.0189068695956428E-2</v>
      </c>
      <c r="I6401" s="3">
        <f t="shared" si="298"/>
        <v>229.15999999998931</v>
      </c>
      <c r="J6401" s="3">
        <f>INDEX(PowerArray,MIN(MaximumPowerIndex,ROUND(G6401*100,0)))</f>
        <v>221.05999999998949</v>
      </c>
      <c r="K6401" s="3">
        <f>MIN(J6401-M6401+N6401,'Power Look Up'!$F$4)</f>
        <v>221.43522132272065</v>
      </c>
      <c r="M6401" s="50">
        <f t="array" ref="M6401">_xlfn.SUM(_xlfn.NORM.DIST($S$3:$S$1003,$G6401,$P6401,FALSE)*WindSpeedStep*$T$3:$T$1003)</f>
        <v>215.8707899822586</v>
      </c>
      <c r="N6401" s="50">
        <f t="array" ref="N6401">_xlfn.SUM(_xlfn.NORM.DIST($S$3:$S$1003,$G6401,$Q6401,FALSE)*WindSpeedStep*$T$3:$T$1003)</f>
        <v>216.24601130498976</v>
      </c>
      <c r="P6401" s="42">
        <f t="shared" si="297"/>
        <v>0.51323171634246767</v>
      </c>
      <c r="Q6401" s="42">
        <f t="shared" si="299"/>
        <v>0.25758621868455733</v>
      </c>
    </row>
    <row r="6402" spans="5:17" x14ac:dyDescent="0.2">
      <c r="E6402" s="15" t="s">
        <v>1127</v>
      </c>
      <c r="F6402" s="21">
        <v>5.4759705323942844</v>
      </c>
      <c r="G6402" s="21">
        <v>5.3514845990540465</v>
      </c>
      <c r="H6402" s="24">
        <v>3.6523206035689364E-2</v>
      </c>
      <c r="I6402" s="3">
        <f t="shared" si="298"/>
        <v>277.75999999998828</v>
      </c>
      <c r="J6402" s="3">
        <f>INDEX(PowerArray,MIN(MaximumPowerIndex,ROUND(G6402*100,0)))</f>
        <v>256.69999999998873</v>
      </c>
      <c r="K6402" s="3">
        <f>MIN(J6402-M6402+N6402,'Power Look Up'!$F$4)</f>
        <v>255.76862092532221</v>
      </c>
      <c r="M6402" s="50">
        <f t="array" ref="M6402">_xlfn.SUM(_xlfn.NORM.DIST($S$3:$S$1003,$G6402,$P6402,FALSE)*WindSpeedStep*$T$3:$T$1003)</f>
        <v>251.71981718134421</v>
      </c>
      <c r="N6402" s="50">
        <f t="array" ref="N6402">_xlfn.SUM(_xlfn.NORM.DIST($S$3:$S$1003,$G6402,$Q6402,FALSE)*WindSpeedStep*$T$3:$T$1003)</f>
        <v>250.78843810667769</v>
      </c>
      <c r="P6402" s="42">
        <f t="shared" si="297"/>
        <v>0.53514845990540472</v>
      </c>
      <c r="Q6402" s="42">
        <f t="shared" si="299"/>
        <v>0.19545337460806941</v>
      </c>
    </row>
    <row r="6403" spans="5:17" x14ac:dyDescent="0.2">
      <c r="E6403" s="15" t="s">
        <v>1128</v>
      </c>
      <c r="F6403" s="21">
        <v>5.2095014137481161</v>
      </c>
      <c r="G6403" s="21">
        <v>5.1887353860291086</v>
      </c>
      <c r="H6403" s="24">
        <v>7.2943640824659789E-2</v>
      </c>
      <c r="I6403" s="3">
        <f t="shared" si="298"/>
        <v>234.01999999998921</v>
      </c>
      <c r="J6403" s="3">
        <f>INDEX(PowerArray,MIN(MaximumPowerIndex,ROUND(G6403*100,0)))</f>
        <v>230.77999999998929</v>
      </c>
      <c r="K6403" s="3">
        <f>MIN(J6403-M6403+N6403,'Power Look Up'!$F$4)</f>
        <v>230.526100892454</v>
      </c>
      <c r="M6403" s="50">
        <f t="array" ref="M6403">_xlfn.SUM(_xlfn.NORM.DIST($S$3:$S$1003,$G6403,$P6403,FALSE)*WindSpeedStep*$T$3:$T$1003)</f>
        <v>225.02011670294647</v>
      </c>
      <c r="N6403" s="50">
        <f t="array" ref="N6403">_xlfn.SUM(_xlfn.NORM.DIST($S$3:$S$1003,$G6403,$Q6403,FALSE)*WindSpeedStep*$T$3:$T$1003)</f>
        <v>224.76621759541118</v>
      </c>
      <c r="P6403" s="42">
        <f t="shared" ref="P6403:P6466" si="300">ReferenceTurbulence*G6403</f>
        <v>0.51887353860291086</v>
      </c>
      <c r="Q6403" s="42">
        <f t="shared" si="299"/>
        <v>0.37848525033270974</v>
      </c>
    </row>
    <row r="6404" spans="5:17" x14ac:dyDescent="0.2">
      <c r="E6404" s="15" t="s">
        <v>1129</v>
      </c>
      <c r="F6404" s="21">
        <v>4.3159786325567522</v>
      </c>
      <c r="G6404" s="21">
        <v>4.4239990052747311</v>
      </c>
      <c r="H6404" s="24">
        <v>4.6339432380720934E-2</v>
      </c>
      <c r="I6404" s="3">
        <f t="shared" ref="I6404:I6467" si="301">INDEX(PowerArray,MIN(MaximumPowerIndex,ROUND(F6404*100,0)))</f>
        <v>125.87999999999479</v>
      </c>
      <c r="J6404" s="3">
        <f>INDEX(PowerArray,MIN(MaximumPowerIndex,ROUND(G6404*100,0)))</f>
        <v>136.77999999999457</v>
      </c>
      <c r="K6404" s="3">
        <f>MIN(J6404-M6404+N6404,'Power Look Up'!$F$4)</f>
        <v>131.68848549571311</v>
      </c>
      <c r="M6404" s="50">
        <f t="array" ref="M6404">_xlfn.SUM(_xlfn.NORM.DIST($S$3:$S$1003,$G6404,$P6404,FALSE)*WindSpeedStep*$T$3:$T$1003)</f>
        <v>104.65701959265213</v>
      </c>
      <c r="N6404" s="50">
        <f t="array" ref="N6404">_xlfn.SUM(_xlfn.NORM.DIST($S$3:$S$1003,$G6404,$Q6404,FALSE)*WindSpeedStep*$T$3:$T$1003)</f>
        <v>99.565505088370685</v>
      </c>
      <c r="P6404" s="42">
        <f t="shared" si="300"/>
        <v>0.44239990052747313</v>
      </c>
      <c r="Q6404" s="42">
        <f t="shared" ref="Q6404:Q6467" si="302">G6404*H6404</f>
        <v>0.20500560275730509</v>
      </c>
    </row>
    <row r="6405" spans="5:17" x14ac:dyDescent="0.2">
      <c r="E6405" s="15" t="s">
        <v>1130</v>
      </c>
      <c r="F6405" s="21">
        <v>5.03</v>
      </c>
      <c r="G6405" s="21">
        <v>5.0246854196908854</v>
      </c>
      <c r="H6405" s="24">
        <v>6.7594433399602388E-2</v>
      </c>
      <c r="I6405" s="3">
        <f t="shared" si="301"/>
        <v>204.85999999998984</v>
      </c>
      <c r="J6405" s="3">
        <f>INDEX(PowerArray,MIN(MaximumPowerIndex,ROUND(G6405*100,0)))</f>
        <v>203.23999999998986</v>
      </c>
      <c r="K6405" s="3">
        <f>MIN(J6405-M6405+N6405,'Power Look Up'!$F$4)</f>
        <v>203.32280057357366</v>
      </c>
      <c r="M6405" s="50">
        <f t="array" ref="M6405">_xlfn.SUM(_xlfn.NORM.DIST($S$3:$S$1003,$G6405,$P6405,FALSE)*WindSpeedStep*$T$3:$T$1003)</f>
        <v>198.52048497956221</v>
      </c>
      <c r="N6405" s="50">
        <f t="array" ref="N6405">_xlfn.SUM(_xlfn.NORM.DIST($S$3:$S$1003,$G6405,$Q6405,FALSE)*WindSpeedStep*$T$3:$T$1003)</f>
        <v>198.60328555314601</v>
      </c>
      <c r="P6405" s="42">
        <f t="shared" si="300"/>
        <v>0.50246854196908852</v>
      </c>
      <c r="Q6405" s="42">
        <f t="shared" si="302"/>
        <v>0.33964076395524873</v>
      </c>
    </row>
    <row r="6406" spans="5:17" x14ac:dyDescent="0.2">
      <c r="E6406" s="15" t="s">
        <v>1131</v>
      </c>
      <c r="F6406" s="21">
        <v>5.9744714488760469</v>
      </c>
      <c r="G6406" s="21">
        <v>5.8825987592053588</v>
      </c>
      <c r="H6406" s="24">
        <v>4.519228224796254E-2</v>
      </c>
      <c r="I6406" s="3">
        <f t="shared" si="301"/>
        <v>357.13999999998657</v>
      </c>
      <c r="J6406" s="3">
        <f>INDEX(PowerArray,MIN(MaximumPowerIndex,ROUND(G6406*100,0)))</f>
        <v>342.55999999998687</v>
      </c>
      <c r="K6406" s="3">
        <f>MIN(J6406-M6406+N6406,'Power Look Up'!$F$4)</f>
        <v>334.29061965612709</v>
      </c>
      <c r="M6406" s="50">
        <f t="array" ref="M6406">_xlfn.SUM(_xlfn.NORM.DIST($S$3:$S$1003,$G6406,$P6406,FALSE)*WindSpeedStep*$T$3:$T$1003)</f>
        <v>344.90668759829049</v>
      </c>
      <c r="N6406" s="50">
        <f t="array" ref="N6406">_xlfn.SUM(_xlfn.NORM.DIST($S$3:$S$1003,$G6406,$Q6406,FALSE)*WindSpeedStep*$T$3:$T$1003)</f>
        <v>336.63730725443071</v>
      </c>
      <c r="P6406" s="42">
        <f t="shared" si="300"/>
        <v>0.58825987592053586</v>
      </c>
      <c r="Q6406" s="42">
        <f t="shared" si="302"/>
        <v>0.26584806347752282</v>
      </c>
    </row>
    <row r="6407" spans="5:17" x14ac:dyDescent="0.2">
      <c r="E6407" s="15" t="s">
        <v>1132</v>
      </c>
      <c r="F6407" s="21">
        <v>6.4798608358742689</v>
      </c>
      <c r="G6407" s="21">
        <v>6.3444321122286329</v>
      </c>
      <c r="H6407" s="24">
        <v>4.0124318497793875E-2</v>
      </c>
      <c r="I6407" s="3">
        <f t="shared" si="301"/>
        <v>470.47999999997882</v>
      </c>
      <c r="J6407" s="3">
        <f>INDEX(PowerArray,MIN(MaximumPowerIndex,ROUND(G6407*100,0)))</f>
        <v>438.83999999997951</v>
      </c>
      <c r="K6407" s="3">
        <f>MIN(J6407-M6407+N6407,'Power Look Up'!$F$4)</f>
        <v>428.31630414411234</v>
      </c>
      <c r="M6407" s="50">
        <f t="array" ref="M6407">_xlfn.SUM(_xlfn.NORM.DIST($S$3:$S$1003,$G6407,$P6407,FALSE)*WindSpeedStep*$T$3:$T$1003)</f>
        <v>437.94177237472559</v>
      </c>
      <c r="N6407" s="50">
        <f t="array" ref="N6407">_xlfn.SUM(_xlfn.NORM.DIST($S$3:$S$1003,$G6407,$Q6407,FALSE)*WindSpeedStep*$T$3:$T$1003)</f>
        <v>427.41807651885841</v>
      </c>
      <c r="P6407" s="42">
        <f t="shared" si="300"/>
        <v>0.63444321122286329</v>
      </c>
      <c r="Q6407" s="42">
        <f t="shared" si="302"/>
        <v>0.25456601475869278</v>
      </c>
    </row>
    <row r="6408" spans="5:17" x14ac:dyDescent="0.2">
      <c r="E6408" s="15" t="s">
        <v>1133</v>
      </c>
      <c r="F6408" s="21">
        <v>6.8858491693831683</v>
      </c>
      <c r="G6408" s="21">
        <v>6.7546065804308126</v>
      </c>
      <c r="H6408" s="24">
        <v>4.0663103868870003E-2</v>
      </c>
      <c r="I6408" s="3">
        <f t="shared" si="301"/>
        <v>563.13999999997691</v>
      </c>
      <c r="J6408" s="3">
        <f>INDEX(PowerArray,MIN(MaximumPowerIndex,ROUND(G6408*100,0)))</f>
        <v>531.49999999997749</v>
      </c>
      <c r="K6408" s="3">
        <f>MIN(J6408-M6408+N6408,'Power Look Up'!$F$4)</f>
        <v>518.03176027128234</v>
      </c>
      <c r="M6408" s="50">
        <f t="array" ref="M6408">_xlfn.SUM(_xlfn.NORM.DIST($S$3:$S$1003,$G6408,$P6408,FALSE)*WindSpeedStep*$T$3:$T$1003)</f>
        <v>532.26127470320114</v>
      </c>
      <c r="N6408" s="50">
        <f t="array" ref="N6408">_xlfn.SUM(_xlfn.NORM.DIST($S$3:$S$1003,$G6408,$Q6408,FALSE)*WindSpeedStep*$T$3:$T$1003)</f>
        <v>518.79303497450599</v>
      </c>
      <c r="P6408" s="42">
        <f t="shared" si="300"/>
        <v>0.67546065804308131</v>
      </c>
      <c r="Q6408" s="42">
        <f t="shared" si="302"/>
        <v>0.27466326897341098</v>
      </c>
    </row>
    <row r="6409" spans="5:17" x14ac:dyDescent="0.2">
      <c r="E6409" s="15" t="s">
        <v>1134</v>
      </c>
      <c r="F6409" s="21">
        <v>7.3190974726435334</v>
      </c>
      <c r="G6409" s="21">
        <v>7.1883394853251437</v>
      </c>
      <c r="H6409" s="24">
        <v>3.0058350885787528E-2</v>
      </c>
      <c r="I6409" s="3">
        <f t="shared" si="301"/>
        <v>684.3199999999664</v>
      </c>
      <c r="J6409" s="3">
        <f>INDEX(PowerArray,MIN(MaximumPowerIndex,ROUND(G6409*100,0)))</f>
        <v>645.1899999999672</v>
      </c>
      <c r="K6409" s="3">
        <f>MIN(J6409-M6409+N6409,'Power Look Up'!$F$4)</f>
        <v>627.63349899578634</v>
      </c>
      <c r="M6409" s="50">
        <f t="array" ref="M6409">_xlfn.SUM(_xlfn.NORM.DIST($S$3:$S$1003,$G6409,$P6409,FALSE)*WindSpeedStep*$T$3:$T$1003)</f>
        <v>644.9143025516903</v>
      </c>
      <c r="N6409" s="50">
        <f t="array" ref="N6409">_xlfn.SUM(_xlfn.NORM.DIST($S$3:$S$1003,$G6409,$Q6409,FALSE)*WindSpeedStep*$T$3:$T$1003)</f>
        <v>627.35780154750944</v>
      </c>
      <c r="P6409" s="42">
        <f t="shared" si="300"/>
        <v>0.71883394853251437</v>
      </c>
      <c r="Q6409" s="42">
        <f t="shared" si="302"/>
        <v>0.21606963053606448</v>
      </c>
    </row>
    <row r="6410" spans="5:17" x14ac:dyDescent="0.2">
      <c r="E6410" s="15" t="s">
        <v>1135</v>
      </c>
      <c r="F6410" s="21">
        <v>7.4510172655381446</v>
      </c>
      <c r="G6410" s="21">
        <v>7.249425835798494</v>
      </c>
      <c r="H6410" s="24">
        <v>3.2210366913257467E-2</v>
      </c>
      <c r="I6410" s="3">
        <f t="shared" si="301"/>
        <v>723.4499999999656</v>
      </c>
      <c r="J6410" s="3">
        <f>INDEX(PowerArray,MIN(MaximumPowerIndex,ROUND(G6410*100,0)))</f>
        <v>663.2499999999668</v>
      </c>
      <c r="K6410" s="3">
        <f>MIN(J6410-M6410+N6410,'Power Look Up'!$F$4)</f>
        <v>646.19874514682374</v>
      </c>
      <c r="M6410" s="50">
        <f t="array" ref="M6410">_xlfn.SUM(_xlfn.NORM.DIST($S$3:$S$1003,$G6410,$P6410,FALSE)*WindSpeedStep*$T$3:$T$1003)</f>
        <v>661.87655750533361</v>
      </c>
      <c r="N6410" s="50">
        <f t="array" ref="N6410">_xlfn.SUM(_xlfn.NORM.DIST($S$3:$S$1003,$G6410,$Q6410,FALSE)*WindSpeedStep*$T$3:$T$1003)</f>
        <v>644.82530265219054</v>
      </c>
      <c r="P6410" s="42">
        <f t="shared" si="300"/>
        <v>0.72494258357984942</v>
      </c>
      <c r="Q6410" s="42">
        <f t="shared" si="302"/>
        <v>0.23350666608151766</v>
      </c>
    </row>
    <row r="6411" spans="5:17" x14ac:dyDescent="0.2">
      <c r="E6411" s="15" t="s">
        <v>1136</v>
      </c>
      <c r="F6411" s="21">
        <v>7.2801134068139248</v>
      </c>
      <c r="G6411" s="21">
        <v>7.2204145357832914</v>
      </c>
      <c r="H6411" s="24">
        <v>3.5713729370843224E-2</v>
      </c>
      <c r="I6411" s="3">
        <f t="shared" si="301"/>
        <v>672.27999999996666</v>
      </c>
      <c r="J6411" s="3">
        <f>INDEX(PowerArray,MIN(MaximumPowerIndex,ROUND(G6411*100,0)))</f>
        <v>654.21999999996706</v>
      </c>
      <c r="K6411" s="3">
        <f>MIN(J6411-M6411+N6411,'Power Look Up'!$F$4)</f>
        <v>637.57564716375634</v>
      </c>
      <c r="M6411" s="50">
        <f t="array" ref="M6411">_xlfn.SUM(_xlfn.NORM.DIST($S$3:$S$1003,$G6411,$P6411,FALSE)*WindSpeedStep*$T$3:$T$1003)</f>
        <v>653.78665342657155</v>
      </c>
      <c r="N6411" s="50">
        <f t="array" ref="N6411">_xlfn.SUM(_xlfn.NORM.DIST($S$3:$S$1003,$G6411,$Q6411,FALSE)*WindSpeedStep*$T$3:$T$1003)</f>
        <v>637.14230059036083</v>
      </c>
      <c r="P6411" s="42">
        <f t="shared" si="300"/>
        <v>0.72204145357832916</v>
      </c>
      <c r="Q6411" s="42">
        <f t="shared" si="302"/>
        <v>0.25786793067626707</v>
      </c>
    </row>
    <row r="6412" spans="5:17" x14ac:dyDescent="0.2">
      <c r="E6412" s="15" t="s">
        <v>1137</v>
      </c>
      <c r="F6412" s="21">
        <v>7.1503302309270378</v>
      </c>
      <c r="G6412" s="21">
        <v>7.0905075010685961</v>
      </c>
      <c r="H6412" s="24">
        <v>5.5941472223184324E-2</v>
      </c>
      <c r="I6412" s="3">
        <f t="shared" si="301"/>
        <v>633.14999999996746</v>
      </c>
      <c r="J6412" s="3">
        <f>INDEX(PowerArray,MIN(MaximumPowerIndex,ROUND(G6412*100,0)))</f>
        <v>615.08999999996786</v>
      </c>
      <c r="K6412" s="3">
        <f>MIN(J6412-M6412+N6412,'Power Look Up'!$F$4)</f>
        <v>602.53258544847938</v>
      </c>
      <c r="M6412" s="50">
        <f t="array" ref="M6412">_xlfn.SUM(_xlfn.NORM.DIST($S$3:$S$1003,$G6412,$P6412,FALSE)*WindSpeedStep*$T$3:$T$1003)</f>
        <v>618.3172658609077</v>
      </c>
      <c r="N6412" s="50">
        <f t="array" ref="N6412">_xlfn.SUM(_xlfn.NORM.DIST($S$3:$S$1003,$G6412,$Q6412,FALSE)*WindSpeedStep*$T$3:$T$1003)</f>
        <v>605.75985130941922</v>
      </c>
      <c r="P6412" s="42">
        <f t="shared" si="300"/>
        <v>0.7090507501068597</v>
      </c>
      <c r="Q6412" s="42">
        <f t="shared" si="302"/>
        <v>0.39665342841930895</v>
      </c>
    </row>
    <row r="6413" spans="5:17" x14ac:dyDescent="0.2">
      <c r="E6413" s="15" t="s">
        <v>1138</v>
      </c>
      <c r="F6413" s="21">
        <v>6.5845485511881909</v>
      </c>
      <c r="G6413" s="21">
        <v>6.6024414645373399</v>
      </c>
      <c r="H6413" s="24">
        <v>4.4042503103370552E-2</v>
      </c>
      <c r="I6413" s="3">
        <f t="shared" si="301"/>
        <v>493.07999999997833</v>
      </c>
      <c r="J6413" s="3">
        <f>INDEX(PowerArray,MIN(MaximumPowerIndex,ROUND(G6413*100,0)))</f>
        <v>497.59999999997825</v>
      </c>
      <c r="K6413" s="3">
        <f>MIN(J6413-M6413+N6413,'Power Look Up'!$F$4)</f>
        <v>486.00563909032013</v>
      </c>
      <c r="M6413" s="50">
        <f t="array" ref="M6413">_xlfn.SUM(_xlfn.NORM.DIST($S$3:$S$1003,$G6413,$P6413,FALSE)*WindSpeedStep*$T$3:$T$1003)</f>
        <v>495.91677044797098</v>
      </c>
      <c r="N6413" s="50">
        <f t="array" ref="N6413">_xlfn.SUM(_xlfn.NORM.DIST($S$3:$S$1003,$G6413,$Q6413,FALSE)*WindSpeedStep*$T$3:$T$1003)</f>
        <v>484.32240953831285</v>
      </c>
      <c r="P6413" s="42">
        <f t="shared" si="300"/>
        <v>0.66024414645373408</v>
      </c>
      <c r="Q6413" s="42">
        <f t="shared" si="302"/>
        <v>0.29078804869170821</v>
      </c>
    </row>
    <row r="6414" spans="5:17" x14ac:dyDescent="0.2">
      <c r="E6414" s="15" t="s">
        <v>1139</v>
      </c>
      <c r="F6414" s="21">
        <v>6.3940056515955117</v>
      </c>
      <c r="G6414" s="21">
        <v>6.4320813279043216</v>
      </c>
      <c r="H6414" s="24">
        <v>0.10322167917310311</v>
      </c>
      <c r="I6414" s="3">
        <f t="shared" si="301"/>
        <v>450.13999999997924</v>
      </c>
      <c r="J6414" s="3">
        <f>INDEX(PowerArray,MIN(MaximumPowerIndex,ROUND(G6414*100,0)))</f>
        <v>459.17999999997903</v>
      </c>
      <c r="K6414" s="3">
        <f>MIN(J6414-M6414+N6414,'Power Look Up'!$F$4)</f>
        <v>460.04948116562952</v>
      </c>
      <c r="M6414" s="50">
        <f t="array" ref="M6414">_xlfn.SUM(_xlfn.NORM.DIST($S$3:$S$1003,$G6414,$P6414,FALSE)*WindSpeedStep*$T$3:$T$1003)</f>
        <v>457.13070987667152</v>
      </c>
      <c r="N6414" s="50">
        <f t="array" ref="N6414">_xlfn.SUM(_xlfn.NORM.DIST($S$3:$S$1003,$G6414,$Q6414,FALSE)*WindSpeedStep*$T$3:$T$1003)</f>
        <v>458.000191042322</v>
      </c>
      <c r="P6414" s="42">
        <f t="shared" si="300"/>
        <v>0.64320813279043221</v>
      </c>
      <c r="Q6414" s="42">
        <f t="shared" si="302"/>
        <v>0.66393023524424688</v>
      </c>
    </row>
    <row r="6415" spans="5:17" x14ac:dyDescent="0.2">
      <c r="E6415" s="15" t="s">
        <v>1140</v>
      </c>
      <c r="F6415" s="21">
        <v>5.952157997852165</v>
      </c>
      <c r="G6415" s="21">
        <v>5.9943941087323749</v>
      </c>
      <c r="H6415" s="24">
        <v>9.2403461097381387E-2</v>
      </c>
      <c r="I6415" s="3">
        <f t="shared" si="301"/>
        <v>353.89999999998668</v>
      </c>
      <c r="J6415" s="3">
        <f>INDEX(PowerArray,MIN(MaximumPowerIndex,ROUND(G6415*100,0)))</f>
        <v>360.37999999998652</v>
      </c>
      <c r="K6415" s="3">
        <f>MIN(J6415-M6415+N6415,'Power Look Up'!$F$4)</f>
        <v>358.95771354144512</v>
      </c>
      <c r="M6415" s="50">
        <f t="array" ref="M6415">_xlfn.SUM(_xlfn.NORM.DIST($S$3:$S$1003,$G6415,$P6415,FALSE)*WindSpeedStep*$T$3:$T$1003)</f>
        <v>366.24666907807716</v>
      </c>
      <c r="N6415" s="50">
        <f t="array" ref="N6415">_xlfn.SUM(_xlfn.NORM.DIST($S$3:$S$1003,$G6415,$Q6415,FALSE)*WindSpeedStep*$T$3:$T$1003)</f>
        <v>364.82438261953575</v>
      </c>
      <c r="P6415" s="42">
        <f t="shared" si="300"/>
        <v>0.59943941087323749</v>
      </c>
      <c r="Q6415" s="42">
        <f t="shared" si="302"/>
        <v>0.55390276282862416</v>
      </c>
    </row>
    <row r="6416" spans="5:17" x14ac:dyDescent="0.2">
      <c r="E6416" s="15" t="s">
        <v>1141</v>
      </c>
      <c r="F6416" s="21">
        <v>6.6200144616192569</v>
      </c>
      <c r="G6416" s="21">
        <v>6.6073229389833221</v>
      </c>
      <c r="H6416" s="24">
        <v>0.11782451602216167</v>
      </c>
      <c r="I6416" s="3">
        <f t="shared" si="301"/>
        <v>502.11999999997818</v>
      </c>
      <c r="J6416" s="3">
        <f>INDEX(PowerArray,MIN(MaximumPowerIndex,ROUND(G6416*100,0)))</f>
        <v>499.85999999997819</v>
      </c>
      <c r="K6416" s="3">
        <f>MIN(J6416-M6416+N6416,'Power Look Up'!$F$4)</f>
        <v>505.44219333144196</v>
      </c>
      <c r="M6416" s="50">
        <f t="array" ref="M6416">_xlfn.SUM(_xlfn.NORM.DIST($S$3:$S$1003,$G6416,$P6416,FALSE)*WindSpeedStep*$T$3:$T$1003)</f>
        <v>497.05758021101997</v>
      </c>
      <c r="N6416" s="50">
        <f t="array" ref="N6416">_xlfn.SUM(_xlfn.NORM.DIST($S$3:$S$1003,$G6416,$Q6416,FALSE)*WindSpeedStep*$T$3:$T$1003)</f>
        <v>502.63977354248374</v>
      </c>
      <c r="P6416" s="42">
        <f t="shared" si="300"/>
        <v>0.66073229389833221</v>
      </c>
      <c r="Q6416" s="42">
        <f t="shared" si="302"/>
        <v>0.77850462748783678</v>
      </c>
    </row>
    <row r="6417" spans="5:17" x14ac:dyDescent="0.2">
      <c r="E6417" s="15" t="s">
        <v>1142</v>
      </c>
      <c r="F6417" s="21">
        <v>7.7720154155167114</v>
      </c>
      <c r="G6417" s="21">
        <v>7.6050282092171377</v>
      </c>
      <c r="H6417" s="24">
        <v>3.3453356188783923E-2</v>
      </c>
      <c r="I6417" s="3">
        <f t="shared" si="301"/>
        <v>819.76999999996349</v>
      </c>
      <c r="J6417" s="3">
        <f>INDEX(PowerArray,MIN(MaximumPowerIndex,ROUND(G6417*100,0)))</f>
        <v>771.60999999996454</v>
      </c>
      <c r="K6417" s="3">
        <f>MIN(J6417-M6417+N6417,'Power Look Up'!$F$4)</f>
        <v>753.6590609689689</v>
      </c>
      <c r="M6417" s="50">
        <f t="array" ref="M6417">_xlfn.SUM(_xlfn.NORM.DIST($S$3:$S$1003,$G6417,$P6417,FALSE)*WindSpeedStep*$T$3:$T$1003)</f>
        <v>766.10881103705253</v>
      </c>
      <c r="N6417" s="50">
        <f t="array" ref="N6417">_xlfn.SUM(_xlfn.NORM.DIST($S$3:$S$1003,$G6417,$Q6417,FALSE)*WindSpeedStep*$T$3:$T$1003)</f>
        <v>748.15787200605689</v>
      </c>
      <c r="P6417" s="42">
        <f t="shared" si="300"/>
        <v>0.76050282092171384</v>
      </c>
      <c r="Q6417" s="42">
        <f t="shared" si="302"/>
        <v>0.25441371750869046</v>
      </c>
    </row>
    <row r="6418" spans="5:17" x14ac:dyDescent="0.2">
      <c r="E6418" s="15" t="s">
        <v>1143</v>
      </c>
      <c r="F6418" s="21">
        <v>6.8707961087446057</v>
      </c>
      <c r="G6418" s="21">
        <v>6.9082776162891211</v>
      </c>
      <c r="H6418" s="24">
        <v>9.4603302108285742E-2</v>
      </c>
      <c r="I6418" s="3">
        <f t="shared" si="301"/>
        <v>558.61999999997693</v>
      </c>
      <c r="J6418" s="3">
        <f>INDEX(PowerArray,MIN(MaximumPowerIndex,ROUND(G6418*100,0)))</f>
        <v>567.65999999997678</v>
      </c>
      <c r="K6418" s="3">
        <f>MIN(J6418-M6418+N6418,'Power Look Up'!$F$4)</f>
        <v>565.90277194624457</v>
      </c>
      <c r="M6418" s="50">
        <f t="array" ref="M6418">_xlfn.SUM(_xlfn.NORM.DIST($S$3:$S$1003,$G6418,$P6418,FALSE)*WindSpeedStep*$T$3:$T$1003)</f>
        <v>570.62649278995468</v>
      </c>
      <c r="N6418" s="50">
        <f t="array" ref="N6418">_xlfn.SUM(_xlfn.NORM.DIST($S$3:$S$1003,$G6418,$Q6418,FALSE)*WindSpeedStep*$T$3:$T$1003)</f>
        <v>568.86926473622248</v>
      </c>
      <c r="P6418" s="42">
        <f t="shared" si="300"/>
        <v>0.69082776162891213</v>
      </c>
      <c r="Q6418" s="42">
        <f t="shared" si="302"/>
        <v>0.65354587438170786</v>
      </c>
    </row>
    <row r="6419" spans="5:17" x14ac:dyDescent="0.2">
      <c r="E6419" s="15" t="s">
        <v>1144</v>
      </c>
      <c r="F6419" s="21">
        <v>7.4549491701482937</v>
      </c>
      <c r="G6419" s="21">
        <v>7.501853228262739</v>
      </c>
      <c r="H6419" s="24">
        <v>6.4386756910704973E-2</v>
      </c>
      <c r="I6419" s="3">
        <f t="shared" si="301"/>
        <v>723.4499999999656</v>
      </c>
      <c r="J6419" s="3">
        <f>INDEX(PowerArray,MIN(MaximumPowerIndex,ROUND(G6419*100,0)))</f>
        <v>738.49999999996521</v>
      </c>
      <c r="K6419" s="3">
        <f>MIN(J6419-M6419+N6419,'Power Look Up'!$F$4)</f>
        <v>726.49651472347716</v>
      </c>
      <c r="M6419" s="50">
        <f t="array" ref="M6419">_xlfn.SUM(_xlfn.NORM.DIST($S$3:$S$1003,$G6419,$P6419,FALSE)*WindSpeedStep*$T$3:$T$1003)</f>
        <v>734.89425338608885</v>
      </c>
      <c r="N6419" s="50">
        <f t="array" ref="N6419">_xlfn.SUM(_xlfn.NORM.DIST($S$3:$S$1003,$G6419,$Q6419,FALSE)*WindSpeedStep*$T$3:$T$1003)</f>
        <v>722.8907681096008</v>
      </c>
      <c r="P6419" s="42">
        <f t="shared" si="300"/>
        <v>0.75018532282627393</v>
      </c>
      <c r="Q6419" s="42">
        <f t="shared" si="302"/>
        <v>0.48302000018794033</v>
      </c>
    </row>
    <row r="6420" spans="5:17" x14ac:dyDescent="0.2">
      <c r="E6420" s="15" t="s">
        <v>1145</v>
      </c>
      <c r="F6420" s="21">
        <v>7.7941255469848887</v>
      </c>
      <c r="G6420" s="21">
        <v>7.8188140644323711</v>
      </c>
      <c r="H6420" s="24">
        <v>6.4150878374472947E-2</v>
      </c>
      <c r="I6420" s="3">
        <f t="shared" si="301"/>
        <v>825.78999999996336</v>
      </c>
      <c r="J6420" s="3">
        <f>INDEX(PowerArray,MIN(MaximumPowerIndex,ROUND(G6420*100,0)))</f>
        <v>834.81999999996322</v>
      </c>
      <c r="K6420" s="3">
        <f>MIN(J6420-M6420+N6420,'Power Look Up'!$F$4)</f>
        <v>821.35630684042258</v>
      </c>
      <c r="M6420" s="50">
        <f t="array" ref="M6420">_xlfn.SUM(_xlfn.NORM.DIST($S$3:$S$1003,$G6420,$P6420,FALSE)*WindSpeedStep*$T$3:$T$1003)</f>
        <v>833.34621745457218</v>
      </c>
      <c r="N6420" s="50">
        <f t="array" ref="N6420">_xlfn.SUM(_xlfn.NORM.DIST($S$3:$S$1003,$G6420,$Q6420,FALSE)*WindSpeedStep*$T$3:$T$1003)</f>
        <v>819.88252429503154</v>
      </c>
      <c r="P6420" s="42">
        <f t="shared" si="300"/>
        <v>0.78188140644323711</v>
      </c>
      <c r="Q6420" s="42">
        <f t="shared" si="302"/>
        <v>0.50158379008001952</v>
      </c>
    </row>
    <row r="6421" spans="5:17" x14ac:dyDescent="0.2">
      <c r="E6421" s="15" t="s">
        <v>1146</v>
      </c>
      <c r="F6421" s="21">
        <v>8.2727757171020979</v>
      </c>
      <c r="G6421" s="21">
        <v>8.2977023177363485</v>
      </c>
      <c r="H6421" s="24">
        <v>7.2527047815358431E-2</v>
      </c>
      <c r="I6421" s="3">
        <f t="shared" si="301"/>
        <v>988.0899999999516</v>
      </c>
      <c r="J6421" s="3">
        <f>INDEX(PowerArray,MIN(MaximumPowerIndex,ROUND(G6421*100,0)))</f>
        <v>999.09999999995136</v>
      </c>
      <c r="K6421" s="3">
        <f>MIN(J6421-M6421+N6421,'Power Look Up'!$F$4)</f>
        <v>986.86326106587649</v>
      </c>
      <c r="M6421" s="50">
        <f t="array" ref="M6421">_xlfn.SUM(_xlfn.NORM.DIST($S$3:$S$1003,$G6421,$P6421,FALSE)*WindSpeedStep*$T$3:$T$1003)</f>
        <v>996.33016725667676</v>
      </c>
      <c r="N6421" s="50">
        <f t="array" ref="N6421">_xlfn.SUM(_xlfn.NORM.DIST($S$3:$S$1003,$G6421,$Q6421,FALSE)*WindSpeedStep*$T$3:$T$1003)</f>
        <v>984.09342832260188</v>
      </c>
      <c r="P6421" s="42">
        <f t="shared" si="300"/>
        <v>0.82977023177363485</v>
      </c>
      <c r="Q6421" s="42">
        <f t="shared" si="302"/>
        <v>0.60180785275607462</v>
      </c>
    </row>
    <row r="6422" spans="5:17" x14ac:dyDescent="0.2">
      <c r="E6422" s="15" t="s">
        <v>1147</v>
      </c>
      <c r="F6422" s="21">
        <v>8.7591653034747949</v>
      </c>
      <c r="G6422" s="21">
        <v>8.6453864508769254</v>
      </c>
      <c r="H6422" s="24">
        <v>3.3108177543464769E-2</v>
      </c>
      <c r="I6422" s="3">
        <f t="shared" si="301"/>
        <v>1167.9199999999478</v>
      </c>
      <c r="J6422" s="3">
        <f>INDEX(PowerArray,MIN(MaximumPowerIndex,ROUND(G6422*100,0)))</f>
        <v>1127.5499999999486</v>
      </c>
      <c r="K6422" s="3">
        <f>MIN(J6422-M6422+N6422,'Power Look Up'!$F$4)</f>
        <v>1103.2566659667089</v>
      </c>
      <c r="M6422" s="50">
        <f t="array" ref="M6422">_xlfn.SUM(_xlfn.NORM.DIST($S$3:$S$1003,$G6422,$P6422,FALSE)*WindSpeedStep*$T$3:$T$1003)</f>
        <v>1124.1862925333744</v>
      </c>
      <c r="N6422" s="50">
        <f t="array" ref="N6422">_xlfn.SUM(_xlfn.NORM.DIST($S$3:$S$1003,$G6422,$Q6422,FALSE)*WindSpeedStep*$T$3:$T$1003)</f>
        <v>1099.8929585001347</v>
      </c>
      <c r="P6422" s="42">
        <f t="shared" si="300"/>
        <v>0.86453864508769263</v>
      </c>
      <c r="Q6422" s="42">
        <f t="shared" si="302"/>
        <v>0.28623298954749798</v>
      </c>
    </row>
    <row r="6423" spans="5:17" x14ac:dyDescent="0.2">
      <c r="E6423" s="15" t="s">
        <v>1148</v>
      </c>
      <c r="F6423" s="21">
        <v>8.3711757124124784</v>
      </c>
      <c r="G6423" s="21">
        <v>8.5193806930569078</v>
      </c>
      <c r="H6423" s="24">
        <v>4.4199287257986629E-2</v>
      </c>
      <c r="I6423" s="3">
        <f t="shared" si="301"/>
        <v>1024.7899999999509</v>
      </c>
      <c r="J6423" s="3">
        <f>INDEX(PowerArray,MIN(MaximumPowerIndex,ROUND(G6423*100,0)))</f>
        <v>1079.8399999999497</v>
      </c>
      <c r="K6423" s="3">
        <f>MIN(J6423-M6423+N6423,'Power Look Up'!$F$4)</f>
        <v>1058.0177455844703</v>
      </c>
      <c r="M6423" s="50">
        <f t="array" ref="M6423">_xlfn.SUM(_xlfn.NORM.DIST($S$3:$S$1003,$G6423,$P6423,FALSE)*WindSpeedStep*$T$3:$T$1003)</f>
        <v>1077.0768454943438</v>
      </c>
      <c r="N6423" s="50">
        <f t="array" ref="N6423">_xlfn.SUM(_xlfn.NORM.DIST($S$3:$S$1003,$G6423,$Q6423,FALSE)*WindSpeedStep*$T$3:$T$1003)</f>
        <v>1055.2545910788645</v>
      </c>
      <c r="P6423" s="42">
        <f t="shared" si="300"/>
        <v>0.85193806930569083</v>
      </c>
      <c r="Q6423" s="42">
        <f t="shared" si="302"/>
        <v>0.37655055451256747</v>
      </c>
    </row>
    <row r="6424" spans="5:17" x14ac:dyDescent="0.2">
      <c r="E6424" s="15" t="s">
        <v>1149</v>
      </c>
      <c r="F6424" s="21">
        <v>9.2548285841530777</v>
      </c>
      <c r="G6424" s="21">
        <v>9.1822385999281178</v>
      </c>
      <c r="H6424" s="24">
        <v>6.9153090646742355E-2</v>
      </c>
      <c r="I6424" s="3">
        <f t="shared" si="301"/>
        <v>1351.2499999999418</v>
      </c>
      <c r="J6424" s="3">
        <f>INDEX(PowerArray,MIN(MaximumPowerIndex,ROUND(G6424*100,0)))</f>
        <v>1324.5799999999424</v>
      </c>
      <c r="K6424" s="3">
        <f>MIN(J6424-M6424+N6424,'Power Look Up'!$F$4)</f>
        <v>1321.3205223590173</v>
      </c>
      <c r="M6424" s="50">
        <f t="array" ref="M6424">_xlfn.SUM(_xlfn.NORM.DIST($S$3:$S$1003,$G6424,$P6424,FALSE)*WindSpeedStep*$T$3:$T$1003)</f>
        <v>1330.0240460359828</v>
      </c>
      <c r="N6424" s="50">
        <f t="array" ref="N6424">_xlfn.SUM(_xlfn.NORM.DIST($S$3:$S$1003,$G6424,$Q6424,FALSE)*WindSpeedStep*$T$3:$T$1003)</f>
        <v>1326.7645683950577</v>
      </c>
      <c r="P6424" s="42">
        <f t="shared" si="300"/>
        <v>0.91822385999281186</v>
      </c>
      <c r="Q6424" s="42">
        <f t="shared" si="302"/>
        <v>0.63498017824084574</v>
      </c>
    </row>
    <row r="6425" spans="5:17" x14ac:dyDescent="0.2">
      <c r="E6425" s="15" t="s">
        <v>1150</v>
      </c>
      <c r="F6425" s="21">
        <v>9.5379394624305682</v>
      </c>
      <c r="G6425" s="21">
        <v>9.5587713654339375</v>
      </c>
      <c r="H6425" s="24">
        <v>4.1937779284045421E-2</v>
      </c>
      <c r="I6425" s="3">
        <f t="shared" si="301"/>
        <v>1461.7399999999395</v>
      </c>
      <c r="J6425" s="3">
        <f>INDEX(PowerArray,MIN(MaximumPowerIndex,ROUND(G6425*100,0)))</f>
        <v>1469.3599999999392</v>
      </c>
      <c r="K6425" s="3">
        <f>MIN(J6425-M6425+N6425,'Power Look Up'!$F$4)</f>
        <v>1483.4905665684676</v>
      </c>
      <c r="M6425" s="50">
        <f t="array" ref="M6425">_xlfn.SUM(_xlfn.NORM.DIST($S$3:$S$1003,$G6425,$P6425,FALSE)*WindSpeedStep*$T$3:$T$1003)</f>
        <v>1471.9449405796875</v>
      </c>
      <c r="N6425" s="50">
        <f t="array" ref="N6425">_xlfn.SUM(_xlfn.NORM.DIST($S$3:$S$1003,$G6425,$Q6425,FALSE)*WindSpeedStep*$T$3:$T$1003)</f>
        <v>1486.0755071482158</v>
      </c>
      <c r="P6425" s="42">
        <f t="shared" si="300"/>
        <v>0.95587713654339379</v>
      </c>
      <c r="Q6425" s="42">
        <f t="shared" si="302"/>
        <v>0.40087364375022194</v>
      </c>
    </row>
    <row r="6426" spans="5:17" x14ac:dyDescent="0.2">
      <c r="E6426" s="15" t="s">
        <v>1151</v>
      </c>
      <c r="F6426" s="21">
        <v>9.3994715060983616</v>
      </c>
      <c r="G6426" s="21">
        <v>9.4805651741431873</v>
      </c>
      <c r="H6426" s="24">
        <v>3.4044467265248318E-2</v>
      </c>
      <c r="I6426" s="3">
        <f t="shared" si="301"/>
        <v>1408.3999999999405</v>
      </c>
      <c r="J6426" s="3">
        <f>INDEX(PowerArray,MIN(MaximumPowerIndex,ROUND(G6426*100,0)))</f>
        <v>1438.8799999999399</v>
      </c>
      <c r="K6426" s="3">
        <f>MIN(J6426-M6426+N6426,'Power Look Up'!$F$4)</f>
        <v>1447.3418204455918</v>
      </c>
      <c r="M6426" s="50">
        <f t="array" ref="M6426">_xlfn.SUM(_xlfn.NORM.DIST($S$3:$S$1003,$G6426,$P6426,FALSE)*WindSpeedStep*$T$3:$T$1003)</f>
        <v>1443.0931164766425</v>
      </c>
      <c r="N6426" s="50">
        <f t="array" ref="N6426">_xlfn.SUM(_xlfn.NORM.DIST($S$3:$S$1003,$G6426,$Q6426,FALSE)*WindSpeedStep*$T$3:$T$1003)</f>
        <v>1451.5549369222945</v>
      </c>
      <c r="P6426" s="42">
        <f t="shared" si="300"/>
        <v>0.94805651741431873</v>
      </c>
      <c r="Q6426" s="42">
        <f t="shared" si="302"/>
        <v>0.32276079072717095</v>
      </c>
    </row>
    <row r="6427" spans="5:17" x14ac:dyDescent="0.2">
      <c r="E6427" s="15" t="s">
        <v>1152</v>
      </c>
      <c r="F6427" s="21">
        <v>9.5137829392500386</v>
      </c>
      <c r="G6427" s="21">
        <v>9.5512541573609422</v>
      </c>
      <c r="H6427" s="24">
        <v>2.7328771495021678E-2</v>
      </c>
      <c r="I6427" s="3">
        <f t="shared" si="301"/>
        <v>1450.3099999999397</v>
      </c>
      <c r="J6427" s="3">
        <f>INDEX(PowerArray,MIN(MaximumPowerIndex,ROUND(G6427*100,0)))</f>
        <v>1465.5499999999392</v>
      </c>
      <c r="K6427" s="3">
        <f>MIN(J6427-M6427+N6427,'Power Look Up'!$F$4)</f>
        <v>1480.3908498840099</v>
      </c>
      <c r="M6427" s="50">
        <f t="array" ref="M6427">_xlfn.SUM(_xlfn.NORM.DIST($S$3:$S$1003,$G6427,$P6427,FALSE)*WindSpeedStep*$T$3:$T$1003)</f>
        <v>1469.1907388979544</v>
      </c>
      <c r="N6427" s="50">
        <f t="array" ref="N6427">_xlfn.SUM(_xlfn.NORM.DIST($S$3:$S$1003,$G6427,$Q6427,FALSE)*WindSpeedStep*$T$3:$T$1003)</f>
        <v>1484.031588782025</v>
      </c>
      <c r="P6427" s="42">
        <f t="shared" si="300"/>
        <v>0.95512541573609422</v>
      </c>
      <c r="Q6427" s="42">
        <f t="shared" si="302"/>
        <v>0.26102404235739302</v>
      </c>
    </row>
    <row r="6428" spans="5:17" x14ac:dyDescent="0.2">
      <c r="E6428" s="15" t="s">
        <v>1153</v>
      </c>
      <c r="F6428" s="21">
        <v>9.6952756538475846</v>
      </c>
      <c r="G6428" s="21">
        <v>9.7297796210972844</v>
      </c>
      <c r="H6428" s="24">
        <v>2.9911475480835146E-2</v>
      </c>
      <c r="I6428" s="3">
        <f t="shared" si="301"/>
        <v>1522.6999999999382</v>
      </c>
      <c r="J6428" s="3">
        <f>INDEX(PowerArray,MIN(MaximumPowerIndex,ROUND(G6428*100,0)))</f>
        <v>1534.1299999999378</v>
      </c>
      <c r="K6428" s="3">
        <f>MIN(J6428-M6428+N6428,'Power Look Up'!$F$4)</f>
        <v>1565.1333569163116</v>
      </c>
      <c r="M6428" s="50">
        <f t="array" ref="M6428">_xlfn.SUM(_xlfn.NORM.DIST($S$3:$S$1003,$G6428,$P6428,FALSE)*WindSpeedStep*$T$3:$T$1003)</f>
        <v>1533.3249595155189</v>
      </c>
      <c r="N6428" s="50">
        <f t="array" ref="N6428">_xlfn.SUM(_xlfn.NORM.DIST($S$3:$S$1003,$G6428,$Q6428,FALSE)*WindSpeedStep*$T$3:$T$1003)</f>
        <v>1564.3283164318927</v>
      </c>
      <c r="P6428" s="42">
        <f t="shared" si="300"/>
        <v>0.97297796210972853</v>
      </c>
      <c r="Q6428" s="42">
        <f t="shared" si="302"/>
        <v>0.29103206457038089</v>
      </c>
    </row>
    <row r="6429" spans="5:17" x14ac:dyDescent="0.2">
      <c r="E6429" s="15" t="s">
        <v>1154</v>
      </c>
      <c r="F6429" s="21">
        <v>9.2512999170065733</v>
      </c>
      <c r="G6429" s="21">
        <v>9.3607586961483431</v>
      </c>
      <c r="H6429" s="24">
        <v>4.3237167056348912E-2</v>
      </c>
      <c r="I6429" s="3">
        <f t="shared" si="301"/>
        <v>1351.2499999999418</v>
      </c>
      <c r="J6429" s="3">
        <f>INDEX(PowerArray,MIN(MaximumPowerIndex,ROUND(G6429*100,0)))</f>
        <v>1393.159999999941</v>
      </c>
      <c r="K6429" s="3">
        <f>MIN(J6429-M6429+N6429,'Power Look Up'!$F$4)</f>
        <v>1393.6158356971957</v>
      </c>
      <c r="M6429" s="50">
        <f t="array" ref="M6429">_xlfn.SUM(_xlfn.NORM.DIST($S$3:$S$1003,$G6429,$P6429,FALSE)*WindSpeedStep*$T$3:$T$1003)</f>
        <v>1398.1541441561208</v>
      </c>
      <c r="N6429" s="50">
        <f t="array" ref="N6429">_xlfn.SUM(_xlfn.NORM.DIST($S$3:$S$1003,$G6429,$Q6429,FALSE)*WindSpeedStep*$T$3:$T$1003)</f>
        <v>1398.6099798533755</v>
      </c>
      <c r="P6429" s="42">
        <f t="shared" si="300"/>
        <v>0.93607586961483435</v>
      </c>
      <c r="Q6429" s="42">
        <f t="shared" si="302"/>
        <v>0.40473268751953673</v>
      </c>
    </row>
    <row r="6430" spans="5:17" x14ac:dyDescent="0.2">
      <c r="E6430" s="15" t="s">
        <v>1155</v>
      </c>
      <c r="F6430" s="21">
        <v>9.6772862773063775</v>
      </c>
      <c r="G6430" s="21">
        <v>9.5755394056384251</v>
      </c>
      <c r="H6430" s="24">
        <v>4.9600682076091841E-2</v>
      </c>
      <c r="I6430" s="3">
        <f t="shared" si="301"/>
        <v>1515.0799999999383</v>
      </c>
      <c r="J6430" s="3">
        <f>INDEX(PowerArray,MIN(MaximumPowerIndex,ROUND(G6430*100,0)))</f>
        <v>1476.9799999999391</v>
      </c>
      <c r="K6430" s="3">
        <f>MIN(J6430-M6430+N6430,'Power Look Up'!$F$4)</f>
        <v>1491.3279305203446</v>
      </c>
      <c r="M6430" s="50">
        <f t="array" ref="M6430">_xlfn.SUM(_xlfn.NORM.DIST($S$3:$S$1003,$G6430,$P6430,FALSE)*WindSpeedStep*$T$3:$T$1003)</f>
        <v>1478.0729916472083</v>
      </c>
      <c r="N6430" s="50">
        <f t="array" ref="N6430">_xlfn.SUM(_xlfn.NORM.DIST($S$3:$S$1003,$G6430,$Q6430,FALSE)*WindSpeedStep*$T$3:$T$1003)</f>
        <v>1492.4209221676138</v>
      </c>
      <c r="P6430" s="42">
        <f t="shared" si="300"/>
        <v>0.95755394056384258</v>
      </c>
      <c r="Q6430" s="42">
        <f t="shared" si="302"/>
        <v>0.47495328576616097</v>
      </c>
    </row>
    <row r="6431" spans="5:17" x14ac:dyDescent="0.2">
      <c r="E6431" s="15" t="s">
        <v>1156</v>
      </c>
      <c r="F6431" s="21">
        <v>9.4260325557462377</v>
      </c>
      <c r="G6431" s="21">
        <v>9.5335082987961357</v>
      </c>
      <c r="H6431" s="24">
        <v>3.7131210605318272E-2</v>
      </c>
      <c r="I6431" s="3">
        <f t="shared" si="301"/>
        <v>1419.8299999999404</v>
      </c>
      <c r="J6431" s="3">
        <f>INDEX(PowerArray,MIN(MaximumPowerIndex,ROUND(G6431*100,0)))</f>
        <v>1457.9299999999396</v>
      </c>
      <c r="K6431" s="3">
        <f>MIN(J6431-M6431+N6431,'Power Look Up'!$F$4)</f>
        <v>1470.5474744886469</v>
      </c>
      <c r="M6431" s="50">
        <f t="array" ref="M6431">_xlfn.SUM(_xlfn.NORM.DIST($S$3:$S$1003,$G6431,$P6431,FALSE)*WindSpeedStep*$T$3:$T$1003)</f>
        <v>1462.6722573098818</v>
      </c>
      <c r="N6431" s="50">
        <f t="array" ref="N6431">_xlfn.SUM(_xlfn.NORM.DIST($S$3:$S$1003,$G6431,$Q6431,FALSE)*WindSpeedStep*$T$3:$T$1003)</f>
        <v>1475.2897317985892</v>
      </c>
      <c r="P6431" s="42">
        <f t="shared" si="300"/>
        <v>0.95335082987961361</v>
      </c>
      <c r="Q6431" s="42">
        <f t="shared" si="302"/>
        <v>0.35399070445014885</v>
      </c>
    </row>
    <row r="6432" spans="5:17" x14ac:dyDescent="0.2">
      <c r="E6432" s="15" t="s">
        <v>1157</v>
      </c>
      <c r="F6432" s="21">
        <v>9.7599544364891457</v>
      </c>
      <c r="G6432" s="21">
        <v>9.7830577807542038</v>
      </c>
      <c r="H6432" s="24">
        <v>3.073784841437396E-2</v>
      </c>
      <c r="I6432" s="3">
        <f t="shared" si="301"/>
        <v>1545.5599999999376</v>
      </c>
      <c r="J6432" s="3">
        <f>INDEX(PowerArray,MIN(MaximumPowerIndex,ROUND(G6432*100,0)))</f>
        <v>1553.1799999999375</v>
      </c>
      <c r="K6432" s="3">
        <f>MIN(J6432-M6432+N6432,'Power Look Up'!$F$4)</f>
        <v>1588.77126887555</v>
      </c>
      <c r="M6432" s="50">
        <f t="array" ref="M6432">_xlfn.SUM(_xlfn.NORM.DIST($S$3:$S$1003,$G6432,$P6432,FALSE)*WindSpeedStep*$T$3:$T$1003)</f>
        <v>1551.8854863295785</v>
      </c>
      <c r="N6432" s="50">
        <f t="array" ref="N6432">_xlfn.SUM(_xlfn.NORM.DIST($S$3:$S$1003,$G6432,$Q6432,FALSE)*WindSpeedStep*$T$3:$T$1003)</f>
        <v>1587.476755205191</v>
      </c>
      <c r="P6432" s="42">
        <f t="shared" si="300"/>
        <v>0.97830577807542041</v>
      </c>
      <c r="Q6432" s="42">
        <f t="shared" si="302"/>
        <v>0.30071014709388444</v>
      </c>
    </row>
    <row r="6433" spans="5:17" x14ac:dyDescent="0.2">
      <c r="E6433" s="15" t="s">
        <v>1158</v>
      </c>
      <c r="F6433" s="21">
        <v>9.188862640372367</v>
      </c>
      <c r="G6433" s="21">
        <v>9.302400597165315</v>
      </c>
      <c r="H6433" s="24">
        <v>4.0266136787632537E-2</v>
      </c>
      <c r="I6433" s="3">
        <f t="shared" si="301"/>
        <v>1328.3899999999423</v>
      </c>
      <c r="J6433" s="3">
        <f>INDEX(PowerArray,MIN(MaximumPowerIndex,ROUND(G6433*100,0)))</f>
        <v>1370.2999999999413</v>
      </c>
      <c r="K6433" s="3">
        <f>MIN(J6433-M6433+N6433,'Power Look Up'!$F$4)</f>
        <v>1366.665623665177</v>
      </c>
      <c r="M6433" s="50">
        <f t="array" ref="M6433">_xlfn.SUM(_xlfn.NORM.DIST($S$3:$S$1003,$G6433,$P6433,FALSE)*WindSpeedStep*$T$3:$T$1003)</f>
        <v>1376.0055192523535</v>
      </c>
      <c r="N6433" s="50">
        <f t="array" ref="N6433">_xlfn.SUM(_xlfn.NORM.DIST($S$3:$S$1003,$G6433,$Q6433,FALSE)*WindSpeedStep*$T$3:$T$1003)</f>
        <v>1372.3711429175892</v>
      </c>
      <c r="P6433" s="42">
        <f t="shared" si="300"/>
        <v>0.93024005971653156</v>
      </c>
      <c r="Q6433" s="42">
        <f t="shared" si="302"/>
        <v>0.37457173489881318</v>
      </c>
    </row>
    <row r="6434" spans="5:17" x14ac:dyDescent="0.2">
      <c r="E6434" s="15" t="s">
        <v>1159</v>
      </c>
      <c r="F6434" s="21">
        <v>9.3830590057708694</v>
      </c>
      <c r="G6434" s="21">
        <v>9.525992886755537</v>
      </c>
      <c r="H6434" s="24">
        <v>3.0906765034903978E-2</v>
      </c>
      <c r="I6434" s="3">
        <f t="shared" si="301"/>
        <v>1400.7799999999406</v>
      </c>
      <c r="J6434" s="3">
        <f>INDEX(PowerArray,MIN(MaximumPowerIndex,ROUND(G6434*100,0)))</f>
        <v>1457.9299999999396</v>
      </c>
      <c r="K6434" s="3">
        <f>MIN(J6434-M6434+N6434,'Power Look Up'!$F$4)</f>
        <v>1470.2959168490049</v>
      </c>
      <c r="M6434" s="50">
        <f t="array" ref="M6434">_xlfn.SUM(_xlfn.NORM.DIST($S$3:$S$1003,$G6434,$P6434,FALSE)*WindSpeedStep*$T$3:$T$1003)</f>
        <v>1459.9047675091863</v>
      </c>
      <c r="N6434" s="50">
        <f t="array" ref="N6434">_xlfn.SUM(_xlfn.NORM.DIST($S$3:$S$1003,$G6434,$Q6434,FALSE)*WindSpeedStep*$T$3:$T$1003)</f>
        <v>1472.2706843582516</v>
      </c>
      <c r="P6434" s="42">
        <f t="shared" si="300"/>
        <v>0.95259928867555377</v>
      </c>
      <c r="Q6434" s="42">
        <f t="shared" si="302"/>
        <v>0.29441762387512005</v>
      </c>
    </row>
    <row r="6435" spans="5:17" x14ac:dyDescent="0.2">
      <c r="E6435" s="15" t="s">
        <v>1160</v>
      </c>
      <c r="F6435" s="21">
        <v>9.8333720473317783</v>
      </c>
      <c r="G6435" s="21">
        <v>9.902727272244686</v>
      </c>
      <c r="H6435" s="24">
        <v>3.3559189910804137E-2</v>
      </c>
      <c r="I6435" s="3">
        <f t="shared" si="301"/>
        <v>1572.229999999937</v>
      </c>
      <c r="J6435" s="3">
        <f>INDEX(PowerArray,MIN(MaximumPowerIndex,ROUND(G6435*100,0)))</f>
        <v>1598.8999999999364</v>
      </c>
      <c r="K6435" s="3">
        <f>MIN(J6435-M6435+N6435,'Power Look Up'!$F$4)</f>
        <v>1643.7871950509966</v>
      </c>
      <c r="M6435" s="50">
        <f t="array" ref="M6435">_xlfn.SUM(_xlfn.NORM.DIST($S$3:$S$1003,$G6435,$P6435,FALSE)*WindSpeedStep*$T$3:$T$1003)</f>
        <v>1592.4461421186193</v>
      </c>
      <c r="N6435" s="50">
        <f t="array" ref="N6435">_xlfn.SUM(_xlfn.NORM.DIST($S$3:$S$1003,$G6435,$Q6435,FALSE)*WindSpeedStep*$T$3:$T$1003)</f>
        <v>1637.3333371696795</v>
      </c>
      <c r="P6435" s="42">
        <f t="shared" si="300"/>
        <v>0.99027272722446869</v>
      </c>
      <c r="Q6435" s="42">
        <f t="shared" si="302"/>
        <v>0.33232750516415882</v>
      </c>
    </row>
    <row r="6436" spans="5:17" x14ac:dyDescent="0.2">
      <c r="E6436" s="15" t="s">
        <v>1161</v>
      </c>
      <c r="F6436" s="21">
        <v>9.8475906965470301</v>
      </c>
      <c r="G6436" s="21">
        <v>9.9419108781448084</v>
      </c>
      <c r="H6436" s="24">
        <v>2.5386920283725873E-2</v>
      </c>
      <c r="I6436" s="3">
        <f t="shared" si="301"/>
        <v>1579.8499999999369</v>
      </c>
      <c r="J6436" s="3">
        <f>INDEX(PowerArray,MIN(MaximumPowerIndex,ROUND(G6436*100,0)))</f>
        <v>1614.1399999999362</v>
      </c>
      <c r="K6436" s="3">
        <f>MIN(J6436-M6436+N6436,'Power Look Up'!$F$4)</f>
        <v>1666.2589186223572</v>
      </c>
      <c r="M6436" s="50">
        <f t="array" ref="M6436">_xlfn.SUM(_xlfn.NORM.DIST($S$3:$S$1003,$G6436,$P6436,FALSE)*WindSpeedStep*$T$3:$T$1003)</f>
        <v>1605.3611929004869</v>
      </c>
      <c r="N6436" s="50">
        <f t="array" ref="N6436">_xlfn.SUM(_xlfn.NORM.DIST($S$3:$S$1003,$G6436,$Q6436,FALSE)*WindSpeedStep*$T$3:$T$1003)</f>
        <v>1657.4801115229079</v>
      </c>
      <c r="P6436" s="42">
        <f t="shared" si="300"/>
        <v>0.99419108781448084</v>
      </c>
      <c r="Q6436" s="42">
        <f t="shared" si="302"/>
        <v>0.25239449893136934</v>
      </c>
    </row>
    <row r="6437" spans="5:17" x14ac:dyDescent="0.2">
      <c r="E6437" s="15" t="s">
        <v>1162</v>
      </c>
      <c r="F6437" s="21">
        <v>9.7272193021028404</v>
      </c>
      <c r="G6437" s="21">
        <v>9.7633913012184497</v>
      </c>
      <c r="H6437" s="24">
        <v>2.7757161796653555E-2</v>
      </c>
      <c r="I6437" s="3">
        <f t="shared" si="301"/>
        <v>1534.1299999999378</v>
      </c>
      <c r="J6437" s="3">
        <f>INDEX(PowerArray,MIN(MaximumPowerIndex,ROUND(G6437*100,0)))</f>
        <v>1545.5599999999376</v>
      </c>
      <c r="K6437" s="3">
        <f>MIN(J6437-M6437+N6437,'Power Look Up'!$F$4)</f>
        <v>1580.3516672431524</v>
      </c>
      <c r="M6437" s="50">
        <f t="array" ref="M6437">_xlfn.SUM(_xlfn.NORM.DIST($S$3:$S$1003,$G6437,$P6437,FALSE)*WindSpeedStep*$T$3:$T$1003)</f>
        <v>1545.0683985855903</v>
      </c>
      <c r="N6437" s="50">
        <f t="array" ref="N6437">_xlfn.SUM(_xlfn.NORM.DIST($S$3:$S$1003,$G6437,$Q6437,FALSE)*WindSpeedStep*$T$3:$T$1003)</f>
        <v>1579.8600658288051</v>
      </c>
      <c r="P6437" s="42">
        <f t="shared" si="300"/>
        <v>0.97633913012184503</v>
      </c>
      <c r="Q6437" s="42">
        <f t="shared" si="302"/>
        <v>0.27100403203196038</v>
      </c>
    </row>
    <row r="6438" spans="5:17" x14ac:dyDescent="0.2">
      <c r="E6438" s="15" t="s">
        <v>1163</v>
      </c>
      <c r="F6438" s="21">
        <v>10.183599155828674</v>
      </c>
      <c r="G6438" s="21">
        <v>10.218094040207291</v>
      </c>
      <c r="H6438" s="24">
        <v>3.2405046089340778E-2</v>
      </c>
      <c r="I6438" s="3">
        <f t="shared" si="301"/>
        <v>1685.059999999954</v>
      </c>
      <c r="J6438" s="3">
        <f>INDEX(PowerArray,MIN(MaximumPowerIndex,ROUND(G6438*100,0)))</f>
        <v>1695.7399999999536</v>
      </c>
      <c r="K6438" s="3">
        <f>MIN(J6438-M6438+N6438,'Power Look Up'!$F$4)</f>
        <v>1767.0928006268659</v>
      </c>
      <c r="M6438" s="50">
        <f t="array" ref="M6438">_xlfn.SUM(_xlfn.NORM.DIST($S$3:$S$1003,$G6438,$P6438,FALSE)*WindSpeedStep*$T$3:$T$1003)</f>
        <v>1690.6194966253822</v>
      </c>
      <c r="N6438" s="50">
        <f t="array" ref="N6438">_xlfn.SUM(_xlfn.NORM.DIST($S$3:$S$1003,$G6438,$Q6438,FALSE)*WindSpeedStep*$T$3:$T$1003)</f>
        <v>1761.9722972522945</v>
      </c>
      <c r="P6438" s="42">
        <f t="shared" si="300"/>
        <v>1.0218094040207291</v>
      </c>
      <c r="Q6438" s="42">
        <f t="shared" si="302"/>
        <v>0.33111780831813559</v>
      </c>
    </row>
    <row r="6439" spans="5:17" x14ac:dyDescent="0.2">
      <c r="E6439" s="15" t="s">
        <v>1164</v>
      </c>
      <c r="F6439" s="21">
        <v>10.431869361155419</v>
      </c>
      <c r="G6439" s="21">
        <v>10.404322279065061</v>
      </c>
      <c r="H6439" s="24">
        <v>2.9716629806957707E-2</v>
      </c>
      <c r="I6439" s="3">
        <f t="shared" si="301"/>
        <v>1751.8099999999524</v>
      </c>
      <c r="J6439" s="3">
        <f>INDEX(PowerArray,MIN(MaximumPowerIndex,ROUND(G6439*100,0)))</f>
        <v>1743.7999999999527</v>
      </c>
      <c r="K6439" s="3">
        <f>MIN(J6439-M6439+N6439,'Power Look Up'!$F$4)</f>
        <v>1831.6615667444137</v>
      </c>
      <c r="M6439" s="50">
        <f t="array" ref="M6439">_xlfn.SUM(_xlfn.NORM.DIST($S$3:$S$1003,$G6439,$P6439,FALSE)*WindSpeedStep*$T$3:$T$1003)</f>
        <v>1741.8273445967427</v>
      </c>
      <c r="N6439" s="50">
        <f t="array" ref="N6439">_xlfn.SUM(_xlfn.NORM.DIST($S$3:$S$1003,$G6439,$Q6439,FALSE)*WindSpeedStep*$T$3:$T$1003)</f>
        <v>1829.6889113412037</v>
      </c>
      <c r="P6439" s="42">
        <f t="shared" si="300"/>
        <v>1.0404322279065061</v>
      </c>
      <c r="Q6439" s="42">
        <f t="shared" si="302"/>
        <v>0.30918139355925894</v>
      </c>
    </row>
    <row r="6440" spans="5:17" x14ac:dyDescent="0.2">
      <c r="E6440" s="15" t="s">
        <v>1165</v>
      </c>
      <c r="F6440" s="21">
        <v>9.3333640745136108</v>
      </c>
      <c r="G6440" s="21">
        <v>9.3894399265883823</v>
      </c>
      <c r="H6440" s="24">
        <v>3.7499876486736056E-2</v>
      </c>
      <c r="I6440" s="3">
        <f t="shared" si="301"/>
        <v>1381.7299999999411</v>
      </c>
      <c r="J6440" s="3">
        <f>INDEX(PowerArray,MIN(MaximumPowerIndex,ROUND(G6440*100,0)))</f>
        <v>1404.5899999999406</v>
      </c>
      <c r="K6440" s="3">
        <f>MIN(J6440-M6440+N6440,'Power Look Up'!$F$4)</f>
        <v>1406.2925571189519</v>
      </c>
      <c r="M6440" s="50">
        <f t="array" ref="M6440">_xlfn.SUM(_xlfn.NORM.DIST($S$3:$S$1003,$G6440,$P6440,FALSE)*WindSpeedStep*$T$3:$T$1003)</f>
        <v>1408.9830161591085</v>
      </c>
      <c r="N6440" s="50">
        <f t="array" ref="N6440">_xlfn.SUM(_xlfn.NORM.DIST($S$3:$S$1003,$G6440,$Q6440,FALSE)*WindSpeedStep*$T$3:$T$1003)</f>
        <v>1410.6855732781198</v>
      </c>
      <c r="P6440" s="42">
        <f t="shared" si="300"/>
        <v>0.93894399265883832</v>
      </c>
      <c r="Q6440" s="42">
        <f t="shared" si="302"/>
        <v>0.35210283752669241</v>
      </c>
    </row>
    <row r="6441" spans="5:17" x14ac:dyDescent="0.2">
      <c r="E6441" s="15" t="s">
        <v>1166</v>
      </c>
      <c r="F6441" s="21">
        <v>9.0389146880155486</v>
      </c>
      <c r="G6441" s="21">
        <v>9.1010036409317596</v>
      </c>
      <c r="H6441" s="24">
        <v>3.7615135415626479E-2</v>
      </c>
      <c r="I6441" s="3">
        <f t="shared" si="301"/>
        <v>1271.2399999999434</v>
      </c>
      <c r="J6441" s="3">
        <f>INDEX(PowerArray,MIN(MaximumPowerIndex,ROUND(G6441*100,0)))</f>
        <v>1294.0999999999431</v>
      </c>
      <c r="K6441" s="3">
        <f>MIN(J6441-M6441+N6441,'Power Look Up'!$F$4)</f>
        <v>1279.1707925838784</v>
      </c>
      <c r="M6441" s="50">
        <f t="array" ref="M6441">_xlfn.SUM(_xlfn.NORM.DIST($S$3:$S$1003,$G6441,$P6441,FALSE)*WindSpeedStep*$T$3:$T$1003)</f>
        <v>1298.754105004612</v>
      </c>
      <c r="N6441" s="50">
        <f t="array" ref="N6441">_xlfn.SUM(_xlfn.NORM.DIST($S$3:$S$1003,$G6441,$Q6441,FALSE)*WindSpeedStep*$T$3:$T$1003)</f>
        <v>1283.8248975885474</v>
      </c>
      <c r="P6441" s="42">
        <f t="shared" si="300"/>
        <v>0.91010036409317596</v>
      </c>
      <c r="Q6441" s="42">
        <f t="shared" si="302"/>
        <v>0.34233548437175776</v>
      </c>
    </row>
    <row r="6442" spans="5:17" x14ac:dyDescent="0.2">
      <c r="E6442" s="15" t="s">
        <v>1167</v>
      </c>
      <c r="F6442" s="21">
        <v>9.0130135898899688</v>
      </c>
      <c r="G6442" s="21">
        <v>9.054254270994301</v>
      </c>
      <c r="H6442" s="24">
        <v>3.5504218074068894E-2</v>
      </c>
      <c r="I6442" s="3">
        <f t="shared" si="301"/>
        <v>1259.8099999999438</v>
      </c>
      <c r="J6442" s="3">
        <f>INDEX(PowerArray,MIN(MaximumPowerIndex,ROUND(G6442*100,0)))</f>
        <v>1275.0499999999433</v>
      </c>
      <c r="K6442" s="3">
        <f>MIN(J6442-M6442+N6442,'Power Look Up'!$F$4)</f>
        <v>1257.5074131085169</v>
      </c>
      <c r="M6442" s="50">
        <f t="array" ref="M6442">_xlfn.SUM(_xlfn.NORM.DIST($S$3:$S$1003,$G6442,$P6442,FALSE)*WindSpeedStep*$T$3:$T$1003)</f>
        <v>1280.7263262172987</v>
      </c>
      <c r="N6442" s="50">
        <f t="array" ref="N6442">_xlfn.SUM(_xlfn.NORM.DIST($S$3:$S$1003,$G6442,$Q6442,FALSE)*WindSpeedStep*$T$3:$T$1003)</f>
        <v>1263.1837393258722</v>
      </c>
      <c r="P6442" s="42">
        <f t="shared" si="300"/>
        <v>0.90542542709943019</v>
      </c>
      <c r="Q6442" s="42">
        <f t="shared" si="302"/>
        <v>0.32146421813545134</v>
      </c>
    </row>
    <row r="6443" spans="5:17" x14ac:dyDescent="0.2">
      <c r="E6443" s="15" t="s">
        <v>1168</v>
      </c>
      <c r="F6443" s="21">
        <v>9.4236679277082906</v>
      </c>
      <c r="G6443" s="21">
        <v>9.4269249496916547</v>
      </c>
      <c r="H6443" s="24">
        <v>2.9712422185072928E-2</v>
      </c>
      <c r="I6443" s="3">
        <f t="shared" si="301"/>
        <v>1416.0199999999404</v>
      </c>
      <c r="J6443" s="3">
        <f>INDEX(PowerArray,MIN(MaximumPowerIndex,ROUND(G6443*100,0)))</f>
        <v>1419.8299999999404</v>
      </c>
      <c r="K6443" s="3">
        <f>MIN(J6443-M6443+N6443,'Power Look Up'!$F$4)</f>
        <v>1423.7462354471145</v>
      </c>
      <c r="M6443" s="50">
        <f t="array" ref="M6443">_xlfn.SUM(_xlfn.NORM.DIST($S$3:$S$1003,$G6443,$P6443,FALSE)*WindSpeedStep*$T$3:$T$1003)</f>
        <v>1423.0720826228205</v>
      </c>
      <c r="N6443" s="50">
        <f t="array" ref="N6443">_xlfn.SUM(_xlfn.NORM.DIST($S$3:$S$1003,$G6443,$Q6443,FALSE)*WindSpeedStep*$T$3:$T$1003)</f>
        <v>1426.9883180699946</v>
      </c>
      <c r="P6443" s="42">
        <f t="shared" si="300"/>
        <v>0.94269249496916552</v>
      </c>
      <c r="Q6443" s="42">
        <f t="shared" si="302"/>
        <v>0.28009677401223582</v>
      </c>
    </row>
    <row r="6444" spans="5:17" x14ac:dyDescent="0.2">
      <c r="E6444" s="15" t="s">
        <v>1169</v>
      </c>
      <c r="F6444" s="21">
        <v>9.2505791414650229</v>
      </c>
      <c r="G6444" s="21">
        <v>9.2322924194839402</v>
      </c>
      <c r="H6444" s="24">
        <v>3.7835468963359431E-2</v>
      </c>
      <c r="I6444" s="3">
        <f t="shared" si="301"/>
        <v>1351.2499999999418</v>
      </c>
      <c r="J6444" s="3">
        <f>INDEX(PowerArray,MIN(MaximumPowerIndex,ROUND(G6444*100,0)))</f>
        <v>1343.6299999999419</v>
      </c>
      <c r="K6444" s="3">
        <f>MIN(J6444-M6444+N6444,'Power Look Up'!$F$4)</f>
        <v>1335.2974400019521</v>
      </c>
      <c r="M6444" s="50">
        <f t="array" ref="M6444">_xlfn.SUM(_xlfn.NORM.DIST($S$3:$S$1003,$G6444,$P6444,FALSE)*WindSpeedStep*$T$3:$T$1003)</f>
        <v>1349.2283467561113</v>
      </c>
      <c r="N6444" s="50">
        <f t="array" ref="N6444">_xlfn.SUM(_xlfn.NORM.DIST($S$3:$S$1003,$G6444,$Q6444,FALSE)*WindSpeedStep*$T$3:$T$1003)</f>
        <v>1340.8957867581214</v>
      </c>
      <c r="P6444" s="42">
        <f t="shared" si="300"/>
        <v>0.92322924194839406</v>
      </c>
      <c r="Q6444" s="42">
        <f t="shared" si="302"/>
        <v>0.34930811329804318</v>
      </c>
    </row>
    <row r="6445" spans="5:17" x14ac:dyDescent="0.2">
      <c r="E6445" s="15" t="s">
        <v>1170</v>
      </c>
      <c r="F6445" s="21">
        <v>9.4401089372060447</v>
      </c>
      <c r="G6445" s="21">
        <v>9.4358625217812726</v>
      </c>
      <c r="H6445" s="24">
        <v>3.7075843332755883E-2</v>
      </c>
      <c r="I6445" s="3">
        <f t="shared" si="301"/>
        <v>1423.6399999999403</v>
      </c>
      <c r="J6445" s="3">
        <f>INDEX(PowerArray,MIN(MaximumPowerIndex,ROUND(G6445*100,0)))</f>
        <v>1423.6399999999403</v>
      </c>
      <c r="K6445" s="3">
        <f>MIN(J6445-M6445+N6445,'Power Look Up'!$F$4)</f>
        <v>1428.6949070614864</v>
      </c>
      <c r="M6445" s="50">
        <f t="array" ref="M6445">_xlfn.SUM(_xlfn.NORM.DIST($S$3:$S$1003,$G6445,$P6445,FALSE)*WindSpeedStep*$T$3:$T$1003)</f>
        <v>1426.419910078394</v>
      </c>
      <c r="N6445" s="50">
        <f t="array" ref="N6445">_xlfn.SUM(_xlfn.NORM.DIST($S$3:$S$1003,$G6445,$Q6445,FALSE)*WindSpeedStep*$T$3:$T$1003)</f>
        <v>1431.4748171399401</v>
      </c>
      <c r="P6445" s="42">
        <f t="shared" si="300"/>
        <v>0.9435862521781273</v>
      </c>
      <c r="Q6445" s="42">
        <f t="shared" si="302"/>
        <v>0.34984256056698532</v>
      </c>
    </row>
    <row r="6446" spans="5:17" x14ac:dyDescent="0.2">
      <c r="E6446" s="15" t="s">
        <v>1171</v>
      </c>
      <c r="F6446" s="21">
        <v>9.2995700571759787</v>
      </c>
      <c r="G6446" s="21">
        <v>9.3452723900334664</v>
      </c>
      <c r="H6446" s="24">
        <v>4.5163378244127375E-2</v>
      </c>
      <c r="I6446" s="3">
        <f t="shared" si="301"/>
        <v>1370.2999999999413</v>
      </c>
      <c r="J6446" s="3">
        <f>INDEX(PowerArray,MIN(MaximumPowerIndex,ROUND(G6446*100,0)))</f>
        <v>1389.349999999941</v>
      </c>
      <c r="K6446" s="3">
        <f>MIN(J6446-M6446+N6446,'Power Look Up'!$F$4)</f>
        <v>1389.1143948579813</v>
      </c>
      <c r="M6446" s="50">
        <f t="array" ref="M6446">_xlfn.SUM(_xlfn.NORM.DIST($S$3:$S$1003,$G6446,$P6446,FALSE)*WindSpeedStep*$T$3:$T$1003)</f>
        <v>1392.2909368369812</v>
      </c>
      <c r="N6446" s="50">
        <f t="array" ref="N6446">_xlfn.SUM(_xlfn.NORM.DIST($S$3:$S$1003,$G6446,$Q6446,FALSE)*WindSpeedStep*$T$3:$T$1003)</f>
        <v>1392.0553316950216</v>
      </c>
      <c r="P6446" s="42">
        <f t="shared" si="300"/>
        <v>0.93452723900334667</v>
      </c>
      <c r="Q6446" s="42">
        <f t="shared" si="302"/>
        <v>0.42206407174548172</v>
      </c>
    </row>
    <row r="6447" spans="5:17" x14ac:dyDescent="0.2">
      <c r="E6447" s="15" t="s">
        <v>1172</v>
      </c>
      <c r="F6447" s="21">
        <v>9.3428193583547952</v>
      </c>
      <c r="G6447" s="21">
        <v>9.3669185605862673</v>
      </c>
      <c r="H6447" s="24">
        <v>5.2446695286023977E-2</v>
      </c>
      <c r="I6447" s="3">
        <f t="shared" si="301"/>
        <v>1385.5399999999411</v>
      </c>
      <c r="J6447" s="3">
        <f>INDEX(PowerArray,MIN(MaximumPowerIndex,ROUND(G6447*100,0)))</f>
        <v>1396.9699999999409</v>
      </c>
      <c r="K6447" s="3">
        <f>MIN(J6447-M6447+N6447,'Power Look Up'!$F$4)</f>
        <v>1398.7747824798214</v>
      </c>
      <c r="M6447" s="50">
        <f t="array" ref="M6447">_xlfn.SUM(_xlfn.NORM.DIST($S$3:$S$1003,$G6447,$P6447,FALSE)*WindSpeedStep*$T$3:$T$1003)</f>
        <v>1400.4832205309276</v>
      </c>
      <c r="N6447" s="50">
        <f t="array" ref="N6447">_xlfn.SUM(_xlfn.NORM.DIST($S$3:$S$1003,$G6447,$Q6447,FALSE)*WindSpeedStep*$T$3:$T$1003)</f>
        <v>1402.2880030108081</v>
      </c>
      <c r="P6447" s="42">
        <f t="shared" si="300"/>
        <v>0.93669185605862681</v>
      </c>
      <c r="Q6447" s="42">
        <f t="shared" si="302"/>
        <v>0.49126392351607029</v>
      </c>
    </row>
    <row r="6448" spans="5:17" x14ac:dyDescent="0.2">
      <c r="E6448" s="15" t="s">
        <v>1173</v>
      </c>
      <c r="F6448" s="21">
        <v>9.8573930000697452</v>
      </c>
      <c r="G6448" s="21">
        <v>9.8741851859531522</v>
      </c>
      <c r="H6448" s="24">
        <v>3.753527935807998E-2</v>
      </c>
      <c r="I6448" s="3">
        <f t="shared" si="301"/>
        <v>1583.6599999999369</v>
      </c>
      <c r="J6448" s="3">
        <f>INDEX(PowerArray,MIN(MaximumPowerIndex,ROUND(G6448*100,0)))</f>
        <v>1587.4699999999368</v>
      </c>
      <c r="K6448" s="3">
        <f>MIN(J6448-M6448+N6448,'Power Look Up'!$F$4)</f>
        <v>1628.1558149489547</v>
      </c>
      <c r="M6448" s="50">
        <f t="array" ref="M6448">_xlfn.SUM(_xlfn.NORM.DIST($S$3:$S$1003,$G6448,$P6448,FALSE)*WindSpeedStep*$T$3:$T$1003)</f>
        <v>1582.9215813202795</v>
      </c>
      <c r="N6448" s="50">
        <f t="array" ref="N6448">_xlfn.SUM(_xlfn.NORM.DIST($S$3:$S$1003,$G6448,$Q6448,FALSE)*WindSpeedStep*$T$3:$T$1003)</f>
        <v>1623.6073962692974</v>
      </c>
      <c r="P6448" s="42">
        <f t="shared" si="300"/>
        <v>0.98741851859531526</v>
      </c>
      <c r="Q6448" s="42">
        <f t="shared" si="302"/>
        <v>0.3706302993881665</v>
      </c>
    </row>
    <row r="6449" spans="5:17" x14ac:dyDescent="0.2">
      <c r="E6449" s="15" t="s">
        <v>1174</v>
      </c>
      <c r="F6449" s="21">
        <v>10.125066246911764</v>
      </c>
      <c r="G6449" s="21">
        <v>10.133658684570756</v>
      </c>
      <c r="H6449" s="24">
        <v>3.9505914356066915E-2</v>
      </c>
      <c r="I6449" s="3">
        <f t="shared" si="301"/>
        <v>1671.7099999999541</v>
      </c>
      <c r="J6449" s="3">
        <f>INDEX(PowerArray,MIN(MaximumPowerIndex,ROUND(G6449*100,0)))</f>
        <v>1671.7099999999541</v>
      </c>
      <c r="K6449" s="3">
        <f>MIN(J6449-M6449+N6449,'Power Look Up'!$F$4)</f>
        <v>1732.3675817521198</v>
      </c>
      <c r="M6449" s="50">
        <f t="array" ref="M6449">_xlfn.SUM(_xlfn.NORM.DIST($S$3:$S$1003,$G6449,$P6449,FALSE)*WindSpeedStep*$T$3:$T$1003)</f>
        <v>1665.6836674328547</v>
      </c>
      <c r="N6449" s="50">
        <f t="array" ref="N6449">_xlfn.SUM(_xlfn.NORM.DIST($S$3:$S$1003,$G6449,$Q6449,FALSE)*WindSpeedStep*$T$3:$T$1003)</f>
        <v>1726.3412491850204</v>
      </c>
      <c r="P6449" s="42">
        <f t="shared" si="300"/>
        <v>1.0133658684570757</v>
      </c>
      <c r="Q6449" s="42">
        <f t="shared" si="302"/>
        <v>0.40033945210626598</v>
      </c>
    </row>
    <row r="6450" spans="5:17" x14ac:dyDescent="0.2">
      <c r="E6450" s="15" t="s">
        <v>1175</v>
      </c>
      <c r="F6450" s="21">
        <v>10.398191862683277</v>
      </c>
      <c r="G6450" s="21">
        <v>10.491861532527802</v>
      </c>
      <c r="H6450" s="24">
        <v>4.4238460501083307E-2</v>
      </c>
      <c r="I6450" s="3">
        <f t="shared" si="301"/>
        <v>1743.7999999999527</v>
      </c>
      <c r="J6450" s="3">
        <f>INDEX(PowerArray,MIN(MaximumPowerIndex,ROUND(G6450*100,0)))</f>
        <v>1767.8299999999522</v>
      </c>
      <c r="K6450" s="3">
        <f>MIN(J6450-M6450+N6450,'Power Look Up'!$F$4)</f>
        <v>1850.8000326984941</v>
      </c>
      <c r="M6450" s="50">
        <f t="array" ref="M6450">_xlfn.SUM(_xlfn.NORM.DIST($S$3:$S$1003,$G6450,$P6450,FALSE)*WindSpeedStep*$T$3:$T$1003)</f>
        <v>1764.029128675872</v>
      </c>
      <c r="N6450" s="50">
        <f t="array" ref="N6450">_xlfn.SUM(_xlfn.NORM.DIST($S$3:$S$1003,$G6450,$Q6450,FALSE)*WindSpeedStep*$T$3:$T$1003)</f>
        <v>1846.9991613744139</v>
      </c>
      <c r="P6450" s="42">
        <f t="shared" si="300"/>
        <v>1.0491861532527802</v>
      </c>
      <c r="Q6450" s="42">
        <f t="shared" si="302"/>
        <v>0.46414380198956651</v>
      </c>
    </row>
    <row r="6451" spans="5:17" x14ac:dyDescent="0.2">
      <c r="E6451" s="15" t="s">
        <v>1176</v>
      </c>
      <c r="F6451" s="21">
        <v>10.853741394390346</v>
      </c>
      <c r="G6451" s="21">
        <v>10.90435036816865</v>
      </c>
      <c r="H6451" s="24">
        <v>4.238169892621052E-2</v>
      </c>
      <c r="I6451" s="3">
        <f t="shared" si="301"/>
        <v>1863.94999999995</v>
      </c>
      <c r="J6451" s="3">
        <f>INDEX(PowerArray,MIN(MaximumPowerIndex,ROUND(G6451*100,0)))</f>
        <v>1877.2999999999497</v>
      </c>
      <c r="K6451" s="3">
        <f>MIN(J6451-M6451+N6451,'Power Look Up'!$F$4)</f>
        <v>1978.9688621075275</v>
      </c>
      <c r="M6451" s="50">
        <f t="array" ref="M6451">_xlfn.SUM(_xlfn.NORM.DIST($S$3:$S$1003,$G6451,$P6451,FALSE)*WindSpeedStep*$T$3:$T$1003)</f>
        <v>1852.21306912929</v>
      </c>
      <c r="N6451" s="50">
        <f t="array" ref="N6451">_xlfn.SUM(_xlfn.NORM.DIST($S$3:$S$1003,$G6451,$Q6451,FALSE)*WindSpeedStep*$T$3:$T$1003)</f>
        <v>1953.8819312368678</v>
      </c>
      <c r="P6451" s="42">
        <f t="shared" si="300"/>
        <v>1.0904350368168652</v>
      </c>
      <c r="Q6451" s="42">
        <f t="shared" si="302"/>
        <v>0.46214489428963657</v>
      </c>
    </row>
    <row r="6452" spans="5:17" x14ac:dyDescent="0.2">
      <c r="E6452" s="15" t="s">
        <v>1177</v>
      </c>
      <c r="F6452" s="21">
        <v>10.629476272421812</v>
      </c>
      <c r="G6452" s="21">
        <v>10.711160414133577</v>
      </c>
      <c r="H6452" s="24">
        <v>5.2683686914370434E-2</v>
      </c>
      <c r="I6452" s="3">
        <f t="shared" si="301"/>
        <v>1805.2099999999514</v>
      </c>
      <c r="J6452" s="3">
        <f>INDEX(PowerArray,MIN(MaximumPowerIndex,ROUND(G6452*100,0)))</f>
        <v>1826.5699999999508</v>
      </c>
      <c r="K6452" s="3">
        <f>MIN(J6452-M6452+N6452,'Power Look Up'!$F$4)</f>
        <v>1907.8976740589001</v>
      </c>
      <c r="M6452" s="50">
        <f t="array" ref="M6452">_xlfn.SUM(_xlfn.NORM.DIST($S$3:$S$1003,$G6452,$P6452,FALSE)*WindSpeedStep*$T$3:$T$1003)</f>
        <v>1814.2758148809721</v>
      </c>
      <c r="N6452" s="50">
        <f t="array" ref="N6452">_xlfn.SUM(_xlfn.NORM.DIST($S$3:$S$1003,$G6452,$Q6452,FALSE)*WindSpeedStep*$T$3:$T$1003)</f>
        <v>1895.6034889399214</v>
      </c>
      <c r="P6452" s="42">
        <f t="shared" si="300"/>
        <v>1.0711160414133578</v>
      </c>
      <c r="Q6452" s="42">
        <f t="shared" si="302"/>
        <v>0.56430342174781167</v>
      </c>
    </row>
    <row r="6453" spans="5:17" x14ac:dyDescent="0.2">
      <c r="E6453" s="15" t="s">
        <v>1178</v>
      </c>
      <c r="F6453" s="21">
        <v>9.8367299629384402</v>
      </c>
      <c r="G6453" s="21">
        <v>9.8547142534434808</v>
      </c>
      <c r="H6453" s="24">
        <v>3.8630723973486603E-2</v>
      </c>
      <c r="I6453" s="3">
        <f t="shared" si="301"/>
        <v>1576.039999999937</v>
      </c>
      <c r="J6453" s="3">
        <f>INDEX(PowerArray,MIN(MaximumPowerIndex,ROUND(G6453*100,0)))</f>
        <v>1579.8499999999369</v>
      </c>
      <c r="K6453" s="3">
        <f>MIN(J6453-M6453+N6453,'Power Look Up'!$F$4)</f>
        <v>1618.4503742274917</v>
      </c>
      <c r="M6453" s="50">
        <f t="array" ref="M6453">_xlfn.SUM(_xlfn.NORM.DIST($S$3:$S$1003,$G6453,$P6453,FALSE)*WindSpeedStep*$T$3:$T$1003)</f>
        <v>1576.3690442230379</v>
      </c>
      <c r="N6453" s="50">
        <f t="array" ref="N6453">_xlfn.SUM(_xlfn.NORM.DIST($S$3:$S$1003,$G6453,$Q6453,FALSE)*WindSpeedStep*$T$3:$T$1003)</f>
        <v>1614.9694184505927</v>
      </c>
      <c r="P6453" s="42">
        <f t="shared" si="300"/>
        <v>0.98547142534434817</v>
      </c>
      <c r="Q6453" s="42">
        <f t="shared" si="302"/>
        <v>0.38069474616235921</v>
      </c>
    </row>
    <row r="6454" spans="5:17" x14ac:dyDescent="0.2">
      <c r="E6454" s="15" t="s">
        <v>1179</v>
      </c>
      <c r="F6454" s="21">
        <v>10.070760816386009</v>
      </c>
      <c r="G6454" s="21">
        <v>10.142854692171364</v>
      </c>
      <c r="H6454" s="24">
        <v>4.0711919136525818E-2</v>
      </c>
      <c r="I6454" s="3">
        <f t="shared" si="301"/>
        <v>1655.6899999999546</v>
      </c>
      <c r="J6454" s="3">
        <f>INDEX(PowerArray,MIN(MaximumPowerIndex,ROUND(G6454*100,0)))</f>
        <v>1674.3799999999542</v>
      </c>
      <c r="K6454" s="3">
        <f>MIN(J6454-M6454+N6454,'Power Look Up'!$F$4)</f>
        <v>1735.027601849788</v>
      </c>
      <c r="M6454" s="50">
        <f t="array" ref="M6454">_xlfn.SUM(_xlfn.NORM.DIST($S$3:$S$1003,$G6454,$P6454,FALSE)*WindSpeedStep*$T$3:$T$1003)</f>
        <v>1668.449627772105</v>
      </c>
      <c r="N6454" s="50">
        <f t="array" ref="N6454">_xlfn.SUM(_xlfn.NORM.DIST($S$3:$S$1003,$G6454,$Q6454,FALSE)*WindSpeedStep*$T$3:$T$1003)</f>
        <v>1729.0972296219388</v>
      </c>
      <c r="P6454" s="42">
        <f t="shared" si="300"/>
        <v>1.0142854692171364</v>
      </c>
      <c r="Q6454" s="42">
        <f t="shared" si="302"/>
        <v>0.41293508004121204</v>
      </c>
    </row>
    <row r="6455" spans="5:17" x14ac:dyDescent="0.2">
      <c r="E6455" s="15" t="s">
        <v>1180</v>
      </c>
      <c r="F6455" s="21">
        <v>10.105635383997406</v>
      </c>
      <c r="G6455" s="21">
        <v>10.173925375092074</v>
      </c>
      <c r="H6455" s="24">
        <v>5.5414625475878325E-2</v>
      </c>
      <c r="I6455" s="3">
        <f t="shared" si="301"/>
        <v>1666.3699999999544</v>
      </c>
      <c r="J6455" s="3">
        <f>INDEX(PowerArray,MIN(MaximumPowerIndex,ROUND(G6455*100,0)))</f>
        <v>1682.3899999999539</v>
      </c>
      <c r="K6455" s="3">
        <f>MIN(J6455-M6455+N6455,'Power Look Up'!$F$4)</f>
        <v>1733.9045062974949</v>
      </c>
      <c r="M6455" s="50">
        <f t="array" ref="M6455">_xlfn.SUM(_xlfn.NORM.DIST($S$3:$S$1003,$G6455,$P6455,FALSE)*WindSpeedStep*$T$3:$T$1003)</f>
        <v>1677.7049891052254</v>
      </c>
      <c r="N6455" s="50">
        <f t="array" ref="N6455">_xlfn.SUM(_xlfn.NORM.DIST($S$3:$S$1003,$G6455,$Q6455,FALSE)*WindSpeedStep*$T$3:$T$1003)</f>
        <v>1729.2194954027664</v>
      </c>
      <c r="P6455" s="42">
        <f t="shared" si="300"/>
        <v>1.0173925375092074</v>
      </c>
      <c r="Q6455" s="42">
        <f t="shared" si="302"/>
        <v>0.56378426428026218</v>
      </c>
    </row>
    <row r="6456" spans="5:17" x14ac:dyDescent="0.2">
      <c r="E6456" s="15" t="s">
        <v>1181</v>
      </c>
      <c r="F6456" s="21">
        <v>10.51436167748815</v>
      </c>
      <c r="G6456" s="21">
        <v>10.487845137619098</v>
      </c>
      <c r="H6456" s="24">
        <v>4.4700764004180764E-2</v>
      </c>
      <c r="I6456" s="3">
        <f t="shared" si="301"/>
        <v>1773.1699999999521</v>
      </c>
      <c r="J6456" s="3">
        <f>INDEX(PowerArray,MIN(MaximumPowerIndex,ROUND(G6456*100,0)))</f>
        <v>1767.8299999999522</v>
      </c>
      <c r="K6456" s="3">
        <f>MIN(J6456-M6456+N6456,'Power Look Up'!$F$4)</f>
        <v>1850.0403649418008</v>
      </c>
      <c r="M6456" s="50">
        <f t="array" ref="M6456">_xlfn.SUM(_xlfn.NORM.DIST($S$3:$S$1003,$G6456,$P6456,FALSE)*WindSpeedStep*$T$3:$T$1003)</f>
        <v>1763.0371307042219</v>
      </c>
      <c r="N6456" s="50">
        <f t="array" ref="N6456">_xlfn.SUM(_xlfn.NORM.DIST($S$3:$S$1003,$G6456,$Q6456,FALSE)*WindSpeedStep*$T$3:$T$1003)</f>
        <v>1845.2474956460705</v>
      </c>
      <c r="P6456" s="42">
        <f t="shared" si="300"/>
        <v>1.0487845137619098</v>
      </c>
      <c r="Q6456" s="42">
        <f t="shared" si="302"/>
        <v>0.46881469040910606</v>
      </c>
    </row>
    <row r="6457" spans="5:17" x14ac:dyDescent="0.2">
      <c r="E6457" s="15" t="s">
        <v>1182</v>
      </c>
      <c r="F6457" s="21">
        <v>10.236253261083919</v>
      </c>
      <c r="G6457" s="21">
        <v>10.282103998266287</v>
      </c>
      <c r="H6457" s="24">
        <v>5.3730597121017347E-2</v>
      </c>
      <c r="I6457" s="3">
        <f t="shared" si="301"/>
        <v>1701.0799999999535</v>
      </c>
      <c r="J6457" s="3">
        <f>INDEX(PowerArray,MIN(MaximumPowerIndex,ROUND(G6457*100,0)))</f>
        <v>1711.7599999999534</v>
      </c>
      <c r="K6457" s="3">
        <f>MIN(J6457-M6457+N6457,'Power Look Up'!$F$4)</f>
        <v>1771.5770933226338</v>
      </c>
      <c r="M6457" s="50">
        <f t="array" ref="M6457">_xlfn.SUM(_xlfn.NORM.DIST($S$3:$S$1003,$G6457,$P6457,FALSE)*WindSpeedStep*$T$3:$T$1003)</f>
        <v>1708.8196107167587</v>
      </c>
      <c r="N6457" s="50">
        <f t="array" ref="N6457">_xlfn.SUM(_xlfn.NORM.DIST($S$3:$S$1003,$G6457,$Q6457,FALSE)*WindSpeedStep*$T$3:$T$1003)</f>
        <v>1768.6367040394391</v>
      </c>
      <c r="P6457" s="42">
        <f t="shared" si="300"/>
        <v>1.0282103998266288</v>
      </c>
      <c r="Q6457" s="42">
        <f t="shared" si="302"/>
        <v>0.55246358748724744</v>
      </c>
    </row>
    <row r="6458" spans="5:17" x14ac:dyDescent="0.2">
      <c r="E6458" s="15" t="s">
        <v>1183</v>
      </c>
      <c r="F6458" s="21">
        <v>10.93862311987896</v>
      </c>
      <c r="G6458" s="21">
        <v>10.950558707469604</v>
      </c>
      <c r="H6458" s="24">
        <v>6.3993428819014445E-2</v>
      </c>
      <c r="I6458" s="3">
        <f t="shared" si="301"/>
        <v>1887.9799999999495</v>
      </c>
      <c r="J6458" s="3">
        <f>INDEX(PowerArray,MIN(MaximumPowerIndex,ROUND(G6458*100,0)))</f>
        <v>1890.6499999999496</v>
      </c>
      <c r="K6458" s="3">
        <f>MIN(J6458-M6458+N6458,'Power Look Up'!$F$4)</f>
        <v>1955.9662584500393</v>
      </c>
      <c r="M6458" s="50">
        <f t="array" ref="M6458">_xlfn.SUM(_xlfn.NORM.DIST($S$3:$S$1003,$G6458,$P6458,FALSE)*WindSpeedStep*$T$3:$T$1003)</f>
        <v>1860.4299881924931</v>
      </c>
      <c r="N6458" s="50">
        <f t="array" ref="N6458">_xlfn.SUM(_xlfn.NORM.DIST($S$3:$S$1003,$G6458,$Q6458,FALSE)*WindSpeedStep*$T$3:$T$1003)</f>
        <v>1925.7462466425827</v>
      </c>
      <c r="P6458" s="42">
        <f t="shared" si="300"/>
        <v>1.0950558707469604</v>
      </c>
      <c r="Q6458" s="42">
        <f t="shared" si="302"/>
        <v>0.70076379917489495</v>
      </c>
    </row>
    <row r="6459" spans="5:17" x14ac:dyDescent="0.2">
      <c r="E6459" s="15" t="s">
        <v>1184</v>
      </c>
      <c r="F6459" s="21">
        <v>11.233240994183713</v>
      </c>
      <c r="G6459" s="21">
        <v>11.278018898614079</v>
      </c>
      <c r="H6459" s="24">
        <v>8.2789998049675101E-2</v>
      </c>
      <c r="I6459" s="3">
        <f t="shared" si="301"/>
        <v>1923.3199999999836</v>
      </c>
      <c r="J6459" s="3">
        <f>INDEX(PowerArray,MIN(MaximumPowerIndex,ROUND(G6459*100,0)))</f>
        <v>1927.5199999999836</v>
      </c>
      <c r="K6459" s="3">
        <f>MIN(J6459-M6459+N6459,'Power Look Up'!$F$4)</f>
        <v>1957.8088401230887</v>
      </c>
      <c r="M6459" s="50">
        <f t="array" ref="M6459">_xlfn.SUM(_xlfn.NORM.DIST($S$3:$S$1003,$G6459,$P6459,FALSE)*WindSpeedStep*$T$3:$T$1003)</f>
        <v>1909.7388417956711</v>
      </c>
      <c r="N6459" s="50">
        <f t="array" ref="N6459">_xlfn.SUM(_xlfn.NORM.DIST($S$3:$S$1003,$G6459,$Q6459,FALSE)*WindSpeedStep*$T$3:$T$1003)</f>
        <v>1940.0276819187761</v>
      </c>
      <c r="P6459" s="42">
        <f t="shared" si="300"/>
        <v>1.1278018898614079</v>
      </c>
      <c r="Q6459" s="42">
        <f t="shared" si="302"/>
        <v>0.9337071626204585</v>
      </c>
    </row>
    <row r="6460" spans="5:17" x14ac:dyDescent="0.2">
      <c r="E6460" s="15" t="s">
        <v>1185</v>
      </c>
      <c r="F6460" s="21">
        <v>10.715674240204065</v>
      </c>
      <c r="G6460" s="21">
        <v>10.747812130863327</v>
      </c>
      <c r="H6460" s="24">
        <v>3.6395283325874328E-2</v>
      </c>
      <c r="I6460" s="3">
        <f t="shared" si="301"/>
        <v>1829.2399999999509</v>
      </c>
      <c r="J6460" s="3">
        <f>INDEX(PowerArray,MIN(MaximumPowerIndex,ROUND(G6460*100,0)))</f>
        <v>1837.2499999999507</v>
      </c>
      <c r="K6460" s="3">
        <f>MIN(J6460-M6460+N6460,'Power Look Up'!$F$4)</f>
        <v>1943.6591343707078</v>
      </c>
      <c r="M6460" s="50">
        <f t="array" ref="M6460">_xlfn.SUM(_xlfn.NORM.DIST($S$3:$S$1003,$G6460,$P6460,FALSE)*WindSpeedStep*$T$3:$T$1003)</f>
        <v>1821.9243158398197</v>
      </c>
      <c r="N6460" s="50">
        <f t="array" ref="N6460">_xlfn.SUM(_xlfn.NORM.DIST($S$3:$S$1003,$G6460,$Q6460,FALSE)*WindSpeedStep*$T$3:$T$1003)</f>
        <v>1928.3334502105768</v>
      </c>
      <c r="P6460" s="42">
        <f t="shared" si="300"/>
        <v>1.0747812130863328</v>
      </c>
      <c r="Q6460" s="42">
        <f t="shared" si="302"/>
        <v>0.39116966763603989</v>
      </c>
    </row>
    <row r="6461" spans="5:17" x14ac:dyDescent="0.2">
      <c r="E6461" s="15" t="s">
        <v>1186</v>
      </c>
      <c r="F6461" s="21">
        <v>11.100319926709345</v>
      </c>
      <c r="G6461" s="21">
        <v>11.061460889119715</v>
      </c>
      <c r="H6461" s="24">
        <v>5.6755120947830334E-2</v>
      </c>
      <c r="I6461" s="3">
        <f t="shared" si="301"/>
        <v>1912.3999999999839</v>
      </c>
      <c r="J6461" s="3">
        <f>INDEX(PowerArray,MIN(MaximumPowerIndex,ROUND(G6461*100,0)))</f>
        <v>1909.0399999999838</v>
      </c>
      <c r="K6461" s="3">
        <f>MIN(J6461-M6461+N6461,'Power Look Up'!$F$4)</f>
        <v>1986.4737081388621</v>
      </c>
      <c r="M6461" s="50">
        <f t="array" ref="M6461">_xlfn.SUM(_xlfn.NORM.DIST($S$3:$S$1003,$G6461,$P6461,FALSE)*WindSpeedStep*$T$3:$T$1003)</f>
        <v>1878.8446706307382</v>
      </c>
      <c r="N6461" s="50">
        <f t="array" ref="N6461">_xlfn.SUM(_xlfn.NORM.DIST($S$3:$S$1003,$G6461,$Q6461,FALSE)*WindSpeedStep*$T$3:$T$1003)</f>
        <v>1956.2783787696164</v>
      </c>
      <c r="P6461" s="42">
        <f t="shared" si="300"/>
        <v>1.1061460889119716</v>
      </c>
      <c r="Q6461" s="42">
        <f t="shared" si="302"/>
        <v>0.62779455062168432</v>
      </c>
    </row>
    <row r="6462" spans="5:17" x14ac:dyDescent="0.2">
      <c r="E6462" s="15" t="s">
        <v>1187</v>
      </c>
      <c r="F6462" s="21">
        <v>11.034985926607431</v>
      </c>
      <c r="G6462" s="21">
        <v>11.053458530569793</v>
      </c>
      <c r="H6462" s="24">
        <v>5.8903564021112839E-2</v>
      </c>
      <c r="I6462" s="3">
        <f t="shared" si="301"/>
        <v>1906.5199999999841</v>
      </c>
      <c r="J6462" s="3">
        <f>INDEX(PowerArray,MIN(MaximumPowerIndex,ROUND(G6462*100,0)))</f>
        <v>1908.1999999999839</v>
      </c>
      <c r="K6462" s="3">
        <f>MIN(J6462-M6462+N6462,'Power Look Up'!$F$4)</f>
        <v>1982.0350408645743</v>
      </c>
      <c r="M6462" s="50">
        <f t="array" ref="M6462">_xlfn.SUM(_xlfn.NORM.DIST($S$3:$S$1003,$G6462,$P6462,FALSE)*WindSpeedStep*$T$3:$T$1003)</f>
        <v>1877.5765902168928</v>
      </c>
      <c r="N6462" s="50">
        <f t="array" ref="N6462">_xlfn.SUM(_xlfn.NORM.DIST($S$3:$S$1003,$G6462,$Q6462,FALSE)*WindSpeedStep*$T$3:$T$1003)</f>
        <v>1951.4116310814832</v>
      </c>
      <c r="P6462" s="42">
        <f t="shared" si="300"/>
        <v>1.1053458530569793</v>
      </c>
      <c r="Q6462" s="42">
        <f t="shared" si="302"/>
        <v>0.65108810221013369</v>
      </c>
    </row>
    <row r="6463" spans="5:17" x14ac:dyDescent="0.2">
      <c r="E6463" s="15" t="s">
        <v>1188</v>
      </c>
      <c r="F6463" s="21">
        <v>10.817980476347888</v>
      </c>
      <c r="G6463" s="21">
        <v>10.753550777371961</v>
      </c>
      <c r="H6463" s="24">
        <v>6.9329021404667707E-2</v>
      </c>
      <c r="I6463" s="3">
        <f t="shared" si="301"/>
        <v>1855.9399999999503</v>
      </c>
      <c r="J6463" s="3">
        <f>INDEX(PowerArray,MIN(MaximumPowerIndex,ROUND(G6463*100,0)))</f>
        <v>1837.2499999999507</v>
      </c>
      <c r="K6463" s="3">
        <f>MIN(J6463-M6463+N6463,'Power Look Up'!$F$4)</f>
        <v>1891.6557752121055</v>
      </c>
      <c r="M6463" s="50">
        <f t="array" ref="M6463">_xlfn.SUM(_xlfn.NORM.DIST($S$3:$S$1003,$G6463,$P6463,FALSE)*WindSpeedStep*$T$3:$T$1003)</f>
        <v>1823.1025655842577</v>
      </c>
      <c r="N6463" s="50">
        <f t="array" ref="N6463">_xlfn.SUM(_xlfn.NORM.DIST($S$3:$S$1003,$G6463,$Q6463,FALSE)*WindSpeedStep*$T$3:$T$1003)</f>
        <v>1877.5083407964125</v>
      </c>
      <c r="P6463" s="42">
        <f t="shared" si="300"/>
        <v>1.0753550777371961</v>
      </c>
      <c r="Q6463" s="42">
        <f t="shared" si="302"/>
        <v>0.74553315202060177</v>
      </c>
    </row>
    <row r="6464" spans="5:17" x14ac:dyDescent="0.2">
      <c r="E6464" s="15" t="s">
        <v>1189</v>
      </c>
      <c r="F6464" s="21">
        <v>10.368723322273814</v>
      </c>
      <c r="G6464" s="21">
        <v>10.365551035641424</v>
      </c>
      <c r="H6464" s="24">
        <v>0.10030164444313987</v>
      </c>
      <c r="I6464" s="3">
        <f t="shared" si="301"/>
        <v>1735.7899999999529</v>
      </c>
      <c r="J6464" s="3">
        <f>INDEX(PowerArray,MIN(MaximumPowerIndex,ROUND(G6464*100,0)))</f>
        <v>1735.7899999999529</v>
      </c>
      <c r="K6464" s="3">
        <f>MIN(J6464-M6464+N6464,'Power Look Up'!$F$4)</f>
        <v>1735.3370545622322</v>
      </c>
      <c r="M6464" s="50">
        <f t="array" ref="M6464">_xlfn.SUM(_xlfn.NORM.DIST($S$3:$S$1003,$G6464,$P6464,FALSE)*WindSpeedStep*$T$3:$T$1003)</f>
        <v>1731.6077295844759</v>
      </c>
      <c r="N6464" s="50">
        <f t="array" ref="N6464">_xlfn.SUM(_xlfn.NORM.DIST($S$3:$S$1003,$G6464,$Q6464,FALSE)*WindSpeedStep*$T$3:$T$1003)</f>
        <v>1731.1547841467552</v>
      </c>
      <c r="P6464" s="42">
        <f t="shared" si="300"/>
        <v>1.0365551035641425</v>
      </c>
      <c r="Q6464" s="42">
        <f t="shared" si="302"/>
        <v>1.0396818144341264</v>
      </c>
    </row>
    <row r="6465" spans="5:17" x14ac:dyDescent="0.2">
      <c r="E6465" s="15" t="s">
        <v>1190</v>
      </c>
      <c r="F6465" s="21">
        <v>12.771750470398002</v>
      </c>
      <c r="G6465" s="21">
        <v>12.731924650954554</v>
      </c>
      <c r="H6465" s="24">
        <v>7.0468022538178632E-2</v>
      </c>
      <c r="I6465" s="3">
        <f t="shared" si="301"/>
        <v>1996.4699999999975</v>
      </c>
      <c r="J6465" s="3">
        <f>INDEX(PowerArray,MIN(MaximumPowerIndex,ROUND(G6465*100,0)))</f>
        <v>1996.0299999999975</v>
      </c>
      <c r="K6465" s="3">
        <f>MIN(J6465-M6465+N6465,'Power Look Up'!$F$4)</f>
        <v>2000</v>
      </c>
      <c r="M6465" s="50">
        <f t="array" ref="M6465">_xlfn.SUM(_xlfn.NORM.DIST($S$3:$S$1003,$G6465,$P6465,FALSE)*WindSpeedStep*$T$3:$T$1003)</f>
        <v>1996.9025587097544</v>
      </c>
      <c r="N6465" s="50">
        <f t="array" ref="N6465">_xlfn.SUM(_xlfn.NORM.DIST($S$3:$S$1003,$G6465,$Q6465,FALSE)*WindSpeedStep*$T$3:$T$1003)</f>
        <v>2011.0665303237474</v>
      </c>
      <c r="P6465" s="42">
        <f t="shared" si="300"/>
        <v>1.2731924650954554</v>
      </c>
      <c r="Q6465" s="42">
        <f t="shared" si="302"/>
        <v>0.89719355325785755</v>
      </c>
    </row>
    <row r="6466" spans="5:17" x14ac:dyDescent="0.2">
      <c r="E6466" s="15" t="s">
        <v>1191</v>
      </c>
      <c r="F6466" s="21">
        <v>12.11068905094325</v>
      </c>
      <c r="G6466" s="21">
        <v>12.104418041304033</v>
      </c>
      <c r="H6466" s="24">
        <v>6.605734790438629E-2</v>
      </c>
      <c r="I6466" s="3">
        <f t="shared" si="301"/>
        <v>1989.2099999999978</v>
      </c>
      <c r="J6466" s="3">
        <f>INDEX(PowerArray,MIN(MaximumPowerIndex,ROUND(G6466*100,0)))</f>
        <v>1989.0999999999976</v>
      </c>
      <c r="K6466" s="3">
        <f>MIN(J6466-M6466+N6466,'Power Look Up'!$F$4)</f>
        <v>2000</v>
      </c>
      <c r="M6466" s="50">
        <f t="array" ref="M6466">_xlfn.SUM(_xlfn.NORM.DIST($S$3:$S$1003,$G6466,$P6466,FALSE)*WindSpeedStep*$T$3:$T$1003)</f>
        <v>1978.1891254436903</v>
      </c>
      <c r="N6466" s="50">
        <f t="array" ref="N6466">_xlfn.SUM(_xlfn.NORM.DIST($S$3:$S$1003,$G6466,$Q6466,FALSE)*WindSpeedStep*$T$3:$T$1003)</f>
        <v>2011.0899857233449</v>
      </c>
      <c r="P6466" s="42">
        <f t="shared" si="300"/>
        <v>1.2104418041304035</v>
      </c>
      <c r="Q6466" s="42">
        <f t="shared" si="302"/>
        <v>0.79958575373455054</v>
      </c>
    </row>
    <row r="6467" spans="5:17" x14ac:dyDescent="0.2">
      <c r="E6467" s="15" t="s">
        <v>1192</v>
      </c>
      <c r="F6467" s="21">
        <v>13.140462414280714</v>
      </c>
      <c r="G6467" s="21">
        <v>13.092840884641566</v>
      </c>
      <c r="H6467" s="24">
        <v>5.4792592322894407E-2</v>
      </c>
      <c r="I6467" s="3">
        <f t="shared" si="301"/>
        <v>1999.1399999999999</v>
      </c>
      <c r="J6467" s="3">
        <f>INDEX(PowerArray,MIN(MaximumPowerIndex,ROUND(G6467*100,0)))</f>
        <v>1999.0899999999997</v>
      </c>
      <c r="K6467" s="3">
        <f>MIN(J6467-M6467+N6467,'Power Look Up'!$F$4)</f>
        <v>2000</v>
      </c>
      <c r="M6467" s="50">
        <f t="array" ref="M6467">_xlfn.SUM(_xlfn.NORM.DIST($S$3:$S$1003,$G6467,$P6467,FALSE)*WindSpeedStep*$T$3:$T$1003)</f>
        <v>2001.19011247549</v>
      </c>
      <c r="N6467" s="50">
        <f t="array" ref="N6467">_xlfn.SUM(_xlfn.NORM.DIST($S$3:$S$1003,$G6467,$Q6467,FALSE)*WindSpeedStep*$T$3:$T$1003)</f>
        <v>2009.5474301342661</v>
      </c>
      <c r="P6467" s="42">
        <f t="shared" ref="P6467:P6530" si="303">ReferenceTurbulence*G6467</f>
        <v>1.3092840884641568</v>
      </c>
      <c r="Q6467" s="42">
        <f t="shared" si="302"/>
        <v>0.71739069294068947</v>
      </c>
    </row>
    <row r="6468" spans="5:17" x14ac:dyDescent="0.2">
      <c r="E6468" s="15" t="s">
        <v>1193</v>
      </c>
      <c r="F6468" s="21">
        <v>13.032423308284951</v>
      </c>
      <c r="G6468" s="21">
        <v>12.953656175228922</v>
      </c>
      <c r="H6468" s="24">
        <v>6.2152677275688871E-2</v>
      </c>
      <c r="I6468" s="3">
        <f t="shared" ref="I6468:I6531" si="304">INDEX(PowerArray,MIN(MaximumPowerIndex,ROUND(F6468*100,0)))</f>
        <v>1999.0299999999997</v>
      </c>
      <c r="J6468" s="3">
        <f>INDEX(PowerArray,MIN(MaximumPowerIndex,ROUND(G6468*100,0)))</f>
        <v>1998.4499999999975</v>
      </c>
      <c r="K6468" s="3">
        <f>MIN(J6468-M6468+N6468,'Power Look Up'!$F$4)</f>
        <v>2000</v>
      </c>
      <c r="M6468" s="50">
        <f t="array" ref="M6468">_xlfn.SUM(_xlfn.NORM.DIST($S$3:$S$1003,$G6468,$P6468,FALSE)*WindSpeedStep*$T$3:$T$1003)</f>
        <v>1999.9073153419088</v>
      </c>
      <c r="N6468" s="50">
        <f t="array" ref="N6468">_xlfn.SUM(_xlfn.NORM.DIST($S$3:$S$1003,$G6468,$Q6468,FALSE)*WindSpeedStep*$T$3:$T$1003)</f>
        <v>2010.8020432441258</v>
      </c>
      <c r="P6468" s="42">
        <f t="shared" si="303"/>
        <v>1.2953656175228923</v>
      </c>
      <c r="Q6468" s="42">
        <f t="shared" ref="Q6468:Q6531" si="305">G6468*H6468</f>
        <v>0.80510441179923742</v>
      </c>
    </row>
    <row r="6469" spans="5:17" x14ac:dyDescent="0.2">
      <c r="E6469" s="15" t="s">
        <v>1194</v>
      </c>
      <c r="F6469" s="21">
        <v>13.173242302730998</v>
      </c>
      <c r="G6469" s="21">
        <v>13.152611683797444</v>
      </c>
      <c r="H6469" s="24">
        <v>5.9970050033636896E-2</v>
      </c>
      <c r="I6469" s="3">
        <f t="shared" si="304"/>
        <v>1999.1699999999998</v>
      </c>
      <c r="J6469" s="3">
        <f>INDEX(PowerArray,MIN(MaximumPowerIndex,ROUND(G6469*100,0)))</f>
        <v>1999.1499999999999</v>
      </c>
      <c r="K6469" s="3">
        <f>MIN(J6469-M6469+N6469,'Power Look Up'!$F$4)</f>
        <v>2000</v>
      </c>
      <c r="M6469" s="50">
        <f t="array" ref="M6469">_xlfn.SUM(_xlfn.NORM.DIST($S$3:$S$1003,$G6469,$P6469,FALSE)*WindSpeedStep*$T$3:$T$1003)</f>
        <v>2001.6255935414988</v>
      </c>
      <c r="N6469" s="50">
        <f t="array" ref="N6469">_xlfn.SUM(_xlfn.NORM.DIST($S$3:$S$1003,$G6469,$Q6469,FALSE)*WindSpeedStep*$T$3:$T$1003)</f>
        <v>2009.1672213759985</v>
      </c>
      <c r="P6469" s="42">
        <f t="shared" si="303"/>
        <v>1.3152611683797444</v>
      </c>
      <c r="Q6469" s="42">
        <f t="shared" si="305"/>
        <v>0.78876278075032991</v>
      </c>
    </row>
    <row r="6470" spans="5:17" x14ac:dyDescent="0.2">
      <c r="E6470" s="15" t="s">
        <v>1195</v>
      </c>
      <c r="F6470" s="21">
        <v>13.625603473081098</v>
      </c>
      <c r="G6470" s="21">
        <v>13.542315737399663</v>
      </c>
      <c r="H6470" s="24">
        <v>6.4584295421376253E-2</v>
      </c>
      <c r="I6470" s="3">
        <f t="shared" si="304"/>
        <v>1999.6299999999997</v>
      </c>
      <c r="J6470" s="3">
        <f>INDEX(PowerArray,MIN(MaximumPowerIndex,ROUND(G6470*100,0)))</f>
        <v>1999.5399999999997</v>
      </c>
      <c r="K6470" s="3">
        <f>MIN(J6470-M6470+N6470,'Power Look Up'!$F$4)</f>
        <v>2000</v>
      </c>
      <c r="M6470" s="50">
        <f t="array" ref="M6470">_xlfn.SUM(_xlfn.NORM.DIST($S$3:$S$1003,$G6470,$P6470,FALSE)*WindSpeedStep*$T$3:$T$1003)</f>
        <v>2003.2125832720383</v>
      </c>
      <c r="N6470" s="50">
        <f t="array" ref="N6470">_xlfn.SUM(_xlfn.NORM.DIST($S$3:$S$1003,$G6470,$Q6470,FALSE)*WindSpeedStep*$T$3:$T$1003)</f>
        <v>2006.4615856286068</v>
      </c>
      <c r="P6470" s="42">
        <f t="shared" si="303"/>
        <v>1.3542315737399664</v>
      </c>
      <c r="Q6470" s="42">
        <f t="shared" si="305"/>
        <v>0.8746209202737727</v>
      </c>
    </row>
    <row r="6471" spans="5:17" x14ac:dyDescent="0.2">
      <c r="E6471" s="15" t="s">
        <v>1196</v>
      </c>
      <c r="F6471" s="21">
        <v>13.301429675754859</v>
      </c>
      <c r="G6471" s="21">
        <v>13.321898847900261</v>
      </c>
      <c r="H6471" s="24">
        <v>5.8640313035052363E-2</v>
      </c>
      <c r="I6471" s="3">
        <f t="shared" si="304"/>
        <v>1999.2999999999997</v>
      </c>
      <c r="J6471" s="3">
        <f>INDEX(PowerArray,MIN(MaximumPowerIndex,ROUND(G6471*100,0)))</f>
        <v>1999.3199999999997</v>
      </c>
      <c r="K6471" s="3">
        <f>MIN(J6471-M6471+N6471,'Power Look Up'!$F$4)</f>
        <v>2000</v>
      </c>
      <c r="M6471" s="50">
        <f t="array" ref="M6471">_xlfn.SUM(_xlfn.NORM.DIST($S$3:$S$1003,$G6471,$P6471,FALSE)*WindSpeedStep*$T$3:$T$1003)</f>
        <v>2002.5487225625552</v>
      </c>
      <c r="N6471" s="50">
        <f t="array" ref="N6471">_xlfn.SUM(_xlfn.NORM.DIST($S$3:$S$1003,$G6471,$Q6471,FALSE)*WindSpeedStep*$T$3:$T$1003)</f>
        <v>2007.761686547211</v>
      </c>
      <c r="P6471" s="42">
        <f t="shared" si="303"/>
        <v>1.3321898847900262</v>
      </c>
      <c r="Q6471" s="42">
        <f t="shared" si="305"/>
        <v>0.78120031866217476</v>
      </c>
    </row>
    <row r="6472" spans="5:17" x14ac:dyDescent="0.2">
      <c r="E6472" s="15" t="s">
        <v>1197</v>
      </c>
      <c r="F6472" s="21">
        <v>13.46486380991222</v>
      </c>
      <c r="G6472" s="21">
        <v>13.406282848322544</v>
      </c>
      <c r="H6472" s="24">
        <v>8.9863515671748051E-2</v>
      </c>
      <c r="I6472" s="3">
        <f t="shared" si="304"/>
        <v>1999.4599999999998</v>
      </c>
      <c r="J6472" s="3">
        <f>INDEX(PowerArray,MIN(MaximumPowerIndex,ROUND(G6472*100,0)))</f>
        <v>1999.4099999999999</v>
      </c>
      <c r="K6472" s="3">
        <f>MIN(J6472-M6472+N6472,'Power Look Up'!$F$4)</f>
        <v>2000</v>
      </c>
      <c r="M6472" s="50">
        <f t="array" ref="M6472">_xlfn.SUM(_xlfn.NORM.DIST($S$3:$S$1003,$G6472,$P6472,FALSE)*WindSpeedStep*$T$3:$T$1003)</f>
        <v>2002.8646132629715</v>
      </c>
      <c r="N6472" s="50">
        <f t="array" ref="N6472">_xlfn.SUM(_xlfn.NORM.DIST($S$3:$S$1003,$G6472,$Q6472,FALSE)*WindSpeedStep*$T$3:$T$1003)</f>
        <v>2005.574713263497</v>
      </c>
      <c r="P6472" s="42">
        <f t="shared" si="303"/>
        <v>1.3406282848322544</v>
      </c>
      <c r="Q6472" s="42">
        <f t="shared" si="305"/>
        <v>1.20473570884012</v>
      </c>
    </row>
    <row r="6473" spans="5:17" x14ac:dyDescent="0.2">
      <c r="E6473" s="15" t="s">
        <v>1198</v>
      </c>
      <c r="F6473" s="21">
        <v>12.947390618694527</v>
      </c>
      <c r="G6473" s="21">
        <v>12.93596493726586</v>
      </c>
      <c r="H6473" s="24">
        <v>0.11739817271020592</v>
      </c>
      <c r="I6473" s="3">
        <f t="shared" si="304"/>
        <v>1998.4499999999975</v>
      </c>
      <c r="J6473" s="3">
        <f>INDEX(PowerArray,MIN(MaximumPowerIndex,ROUND(G6473*100,0)))</f>
        <v>1998.3399999999974</v>
      </c>
      <c r="K6473" s="3">
        <f>MIN(J6473-M6473+N6473,'Power Look Up'!$F$4)</f>
        <v>1985.9619336356377</v>
      </c>
      <c r="M6473" s="50">
        <f t="array" ref="M6473">_xlfn.SUM(_xlfn.NORM.DIST($S$3:$S$1003,$G6473,$P6473,FALSE)*WindSpeedStep*$T$3:$T$1003)</f>
        <v>1999.714223829206</v>
      </c>
      <c r="N6473" s="50">
        <f t="array" ref="N6473">_xlfn.SUM(_xlfn.NORM.DIST($S$3:$S$1003,$G6473,$Q6473,FALSE)*WindSpeedStep*$T$3:$T$1003)</f>
        <v>1987.3361574648463</v>
      </c>
      <c r="P6473" s="42">
        <f t="shared" si="303"/>
        <v>1.293596493726586</v>
      </c>
      <c r="Q6473" s="42">
        <f t="shared" si="305"/>
        <v>1.5186586458783056</v>
      </c>
    </row>
    <row r="6474" spans="5:17" x14ac:dyDescent="0.2">
      <c r="E6474" s="15" t="s">
        <v>1199</v>
      </c>
      <c r="F6474" s="21">
        <v>14.082672240190888</v>
      </c>
      <c r="G6474" s="21">
        <v>14.029804054088235</v>
      </c>
      <c r="H6474" s="24">
        <v>7.1719342946684222E-2</v>
      </c>
      <c r="I6474" s="3">
        <f t="shared" si="304"/>
        <v>2000</v>
      </c>
      <c r="J6474" s="3">
        <f>INDEX(PowerArray,MIN(MaximumPowerIndex,ROUND(G6474*100,0)))</f>
        <v>2000</v>
      </c>
      <c r="K6474" s="3">
        <f>MIN(J6474-M6474+N6474,'Power Look Up'!$F$4)</f>
        <v>2000</v>
      </c>
      <c r="M6474" s="50">
        <f t="array" ref="M6474">_xlfn.SUM(_xlfn.NORM.DIST($S$3:$S$1003,$G6474,$P6474,FALSE)*WindSpeedStep*$T$3:$T$1003)</f>
        <v>2003.387365286638</v>
      </c>
      <c r="N6474" s="50">
        <f t="array" ref="N6474">_xlfn.SUM(_xlfn.NORM.DIST($S$3:$S$1003,$G6474,$Q6474,FALSE)*WindSpeedStep*$T$3:$T$1003)</f>
        <v>2004.2048921047826</v>
      </c>
      <c r="P6474" s="42">
        <f t="shared" si="303"/>
        <v>1.4029804054088235</v>
      </c>
      <c r="Q6474" s="42">
        <f t="shared" si="305"/>
        <v>1.0062083284299348</v>
      </c>
    </row>
    <row r="6475" spans="5:17" x14ac:dyDescent="0.2">
      <c r="E6475" s="15" t="s">
        <v>1200</v>
      </c>
      <c r="F6475" s="21">
        <v>14.214357709871061</v>
      </c>
      <c r="G6475" s="21">
        <v>14.196412083029127</v>
      </c>
      <c r="H6475" s="24">
        <v>6.1909234167428481E-2</v>
      </c>
      <c r="I6475" s="3">
        <f t="shared" si="304"/>
        <v>2000</v>
      </c>
      <c r="J6475" s="3">
        <f>INDEX(PowerArray,MIN(MaximumPowerIndex,ROUND(G6475*100,0)))</f>
        <v>2000</v>
      </c>
      <c r="K6475" s="3">
        <f>MIN(J6475-M6475+N6475,'Power Look Up'!$F$4)</f>
        <v>1999.8471656989166</v>
      </c>
      <c r="M6475" s="50">
        <f t="array" ref="M6475">_xlfn.SUM(_xlfn.NORM.DIST($S$3:$S$1003,$G6475,$P6475,FALSE)*WindSpeedStep*$T$3:$T$1003)</f>
        <v>2003.227338642173</v>
      </c>
      <c r="N6475" s="50">
        <f t="array" ref="N6475">_xlfn.SUM(_xlfn.NORM.DIST($S$3:$S$1003,$G6475,$Q6475,FALSE)*WindSpeedStep*$T$3:$T$1003)</f>
        <v>2003.0745043410896</v>
      </c>
      <c r="P6475" s="42">
        <f t="shared" si="303"/>
        <v>1.4196412083029128</v>
      </c>
      <c r="Q6475" s="42">
        <f t="shared" si="305"/>
        <v>0.87888899998556136</v>
      </c>
    </row>
    <row r="6476" spans="5:17" x14ac:dyDescent="0.2">
      <c r="E6476" s="15" t="s">
        <v>1201</v>
      </c>
      <c r="F6476" s="21">
        <v>12.167988222507949</v>
      </c>
      <c r="G6476" s="21">
        <v>12.080524191938151</v>
      </c>
      <c r="H6476" s="24">
        <v>9.4510282141197943E-2</v>
      </c>
      <c r="I6476" s="3">
        <f t="shared" si="304"/>
        <v>1989.8699999999976</v>
      </c>
      <c r="J6476" s="3">
        <f>INDEX(PowerArray,MIN(MaximumPowerIndex,ROUND(G6476*100,0)))</f>
        <v>1988.8799999999976</v>
      </c>
      <c r="K6476" s="3">
        <f>MIN(J6476-M6476+N6476,'Power Look Up'!$F$4)</f>
        <v>1995.4981399100268</v>
      </c>
      <c r="M6476" s="50">
        <f t="array" ref="M6476">_xlfn.SUM(_xlfn.NORM.DIST($S$3:$S$1003,$G6476,$P6476,FALSE)*WindSpeedStep*$T$3:$T$1003)</f>
        <v>1977.0555600498906</v>
      </c>
      <c r="N6476" s="50">
        <f t="array" ref="N6476">_xlfn.SUM(_xlfn.NORM.DIST($S$3:$S$1003,$G6476,$Q6476,FALSE)*WindSpeedStep*$T$3:$T$1003)</f>
        <v>1983.6736999599198</v>
      </c>
      <c r="P6476" s="42">
        <f t="shared" si="303"/>
        <v>1.2080524191938151</v>
      </c>
      <c r="Q6476" s="42">
        <f t="shared" si="305"/>
        <v>1.1417337497936419</v>
      </c>
    </row>
    <row r="6477" spans="5:17" x14ac:dyDescent="0.2">
      <c r="E6477" s="15" t="s">
        <v>1202</v>
      </c>
      <c r="F6477" s="21">
        <v>13.609432355328218</v>
      </c>
      <c r="G6477" s="21">
        <v>13.540100606587449</v>
      </c>
      <c r="H6477" s="24">
        <v>4.5556639234645542E-2</v>
      </c>
      <c r="I6477" s="3">
        <f t="shared" si="304"/>
        <v>1999.6099999999997</v>
      </c>
      <c r="J6477" s="3">
        <f>INDEX(PowerArray,MIN(MaximumPowerIndex,ROUND(G6477*100,0)))</f>
        <v>1999.5399999999997</v>
      </c>
      <c r="K6477" s="3">
        <f>MIN(J6477-M6477+N6477,'Power Look Up'!$F$4)</f>
        <v>2000</v>
      </c>
      <c r="M6477" s="50">
        <f t="array" ref="M6477">_xlfn.SUM(_xlfn.NORM.DIST($S$3:$S$1003,$G6477,$P6477,FALSE)*WindSpeedStep*$T$3:$T$1003)</f>
        <v>2003.2083129644811</v>
      </c>
      <c r="N6477" s="50">
        <f t="array" ref="N6477">_xlfn.SUM(_xlfn.NORM.DIST($S$3:$S$1003,$G6477,$Q6477,FALSE)*WindSpeedStep*$T$3:$T$1003)</f>
        <v>2005.4273661311613</v>
      </c>
      <c r="P6477" s="42">
        <f t="shared" si="303"/>
        <v>1.3540100606587451</v>
      </c>
      <c r="Q6477" s="42">
        <f t="shared" si="305"/>
        <v>0.61684147853510973</v>
      </c>
    </row>
    <row r="6478" spans="5:17" x14ac:dyDescent="0.2">
      <c r="E6478" s="15" t="s">
        <v>1203</v>
      </c>
      <c r="F6478" s="21">
        <v>13.692131838290649</v>
      </c>
      <c r="G6478" s="21">
        <v>13.678679971972485</v>
      </c>
      <c r="H6478" s="24">
        <v>4.8202866273481311E-2</v>
      </c>
      <c r="I6478" s="3">
        <f t="shared" si="304"/>
        <v>1999.6899999999998</v>
      </c>
      <c r="J6478" s="3">
        <f>INDEX(PowerArray,MIN(MaximumPowerIndex,ROUND(G6478*100,0)))</f>
        <v>1999.6799999999998</v>
      </c>
      <c r="K6478" s="3">
        <f>MIN(J6478-M6478+N6478,'Power Look Up'!$F$4)</f>
        <v>2000</v>
      </c>
      <c r="M6478" s="50">
        <f t="array" ref="M6478">_xlfn.SUM(_xlfn.NORM.DIST($S$3:$S$1003,$G6478,$P6478,FALSE)*WindSpeedStep*$T$3:$T$1003)</f>
        <v>2003.4004386870845</v>
      </c>
      <c r="N6478" s="50">
        <f t="array" ref="N6478">_xlfn.SUM(_xlfn.NORM.DIST($S$3:$S$1003,$G6478,$Q6478,FALSE)*WindSpeedStep*$T$3:$T$1003)</f>
        <v>2004.7255293515589</v>
      </c>
      <c r="P6478" s="42">
        <f t="shared" si="303"/>
        <v>1.3678679971972487</v>
      </c>
      <c r="Q6478" s="42">
        <f t="shared" si="305"/>
        <v>0.65935158148673678</v>
      </c>
    </row>
    <row r="6479" spans="5:17" x14ac:dyDescent="0.2">
      <c r="E6479" s="15" t="s">
        <v>1204</v>
      </c>
      <c r="F6479" s="21">
        <v>13.778884834444829</v>
      </c>
      <c r="G6479" s="21">
        <v>13.764415825051795</v>
      </c>
      <c r="H6479" s="24">
        <v>4.7899377049013009E-2</v>
      </c>
      <c r="I6479" s="3">
        <f t="shared" si="304"/>
        <v>1999.7799999999997</v>
      </c>
      <c r="J6479" s="3">
        <f>INDEX(PowerArray,MIN(MaximumPowerIndex,ROUND(G6479*100,0)))</f>
        <v>1999.7599999999998</v>
      </c>
      <c r="K6479" s="3">
        <f>MIN(J6479-M6479+N6479,'Power Look Up'!$F$4)</f>
        <v>2000</v>
      </c>
      <c r="M6479" s="50">
        <f t="array" ref="M6479">_xlfn.SUM(_xlfn.NORM.DIST($S$3:$S$1003,$G6479,$P6479,FALSE)*WindSpeedStep*$T$3:$T$1003)</f>
        <v>2003.4531566363087</v>
      </c>
      <c r="N6479" s="50">
        <f t="array" ref="N6479">_xlfn.SUM(_xlfn.NORM.DIST($S$3:$S$1003,$G6479,$Q6479,FALSE)*WindSpeedStep*$T$3:$T$1003)</f>
        <v>2004.2373294818824</v>
      </c>
      <c r="P6479" s="42">
        <f t="shared" si="303"/>
        <v>1.3764415825051797</v>
      </c>
      <c r="Q6479" s="42">
        <f t="shared" si="305"/>
        <v>0.65930694346355745</v>
      </c>
    </row>
    <row r="6480" spans="5:17" x14ac:dyDescent="0.2">
      <c r="E6480" s="15" t="s">
        <v>1205</v>
      </c>
      <c r="F6480" s="21">
        <v>13.810565842296979</v>
      </c>
      <c r="G6480" s="21">
        <v>13.775894403452529</v>
      </c>
      <c r="H6480" s="24">
        <v>4.9237663957069418E-2</v>
      </c>
      <c r="I6480" s="3">
        <f t="shared" si="304"/>
        <v>1999.8099999999997</v>
      </c>
      <c r="J6480" s="3">
        <f>INDEX(PowerArray,MIN(MaximumPowerIndex,ROUND(G6480*100,0)))</f>
        <v>1999.7799999999997</v>
      </c>
      <c r="K6480" s="3">
        <f>MIN(J6480-M6480+N6480,'Power Look Up'!$F$4)</f>
        <v>2000</v>
      </c>
      <c r="M6480" s="50">
        <f t="array" ref="M6480">_xlfn.SUM(_xlfn.NORM.DIST($S$3:$S$1003,$G6480,$P6480,FALSE)*WindSpeedStep*$T$3:$T$1003)</f>
        <v>2003.4569543657794</v>
      </c>
      <c r="N6480" s="50">
        <f t="array" ref="N6480">_xlfn.SUM(_xlfn.NORM.DIST($S$3:$S$1003,$G6480,$Q6480,FALSE)*WindSpeedStep*$T$3:$T$1003)</f>
        <v>2004.2494439572456</v>
      </c>
      <c r="P6480" s="42">
        <f t="shared" si="303"/>
        <v>1.3775894403452531</v>
      </c>
      <c r="Q6480" s="42">
        <f t="shared" si="305"/>
        <v>0.67829285934526895</v>
      </c>
    </row>
    <row r="6481" spans="5:17" x14ac:dyDescent="0.2">
      <c r="E6481" s="15" t="s">
        <v>1206</v>
      </c>
      <c r="F6481" s="21">
        <v>14.067788085213778</v>
      </c>
      <c r="G6481" s="21">
        <v>14.080505493004368</v>
      </c>
      <c r="H6481" s="24">
        <v>5.2602441515151296E-2</v>
      </c>
      <c r="I6481" s="3">
        <f t="shared" si="304"/>
        <v>2000</v>
      </c>
      <c r="J6481" s="3">
        <f>INDEX(PowerArray,MIN(MaximumPowerIndex,ROUND(G6481*100,0)))</f>
        <v>2000</v>
      </c>
      <c r="K6481" s="3">
        <f>MIN(J6481-M6481+N6481,'Power Look Up'!$F$4)</f>
        <v>1999.7065045306294</v>
      </c>
      <c r="M6481" s="50">
        <f t="array" ref="M6481">_xlfn.SUM(_xlfn.NORM.DIST($S$3:$S$1003,$G6481,$P6481,FALSE)*WindSpeedStep*$T$3:$T$1003)</f>
        <v>2003.3459059635059</v>
      </c>
      <c r="N6481" s="50">
        <f t="array" ref="N6481">_xlfn.SUM(_xlfn.NORM.DIST($S$3:$S$1003,$G6481,$Q6481,FALSE)*WindSpeedStep*$T$3:$T$1003)</f>
        <v>2003.0524104941353</v>
      </c>
      <c r="P6481" s="42">
        <f t="shared" si="303"/>
        <v>1.4080505493004369</v>
      </c>
      <c r="Q6481" s="42">
        <f t="shared" si="305"/>
        <v>0.74066896669952886</v>
      </c>
    </row>
    <row r="6482" spans="5:17" x14ac:dyDescent="0.2">
      <c r="E6482" s="15" t="s">
        <v>1207</v>
      </c>
      <c r="F6482" s="21">
        <v>13.419257864379285</v>
      </c>
      <c r="G6482" s="21">
        <v>13.416302642271761</v>
      </c>
      <c r="H6482" s="24">
        <v>5.8125420040587274E-2</v>
      </c>
      <c r="I6482" s="3">
        <f t="shared" si="304"/>
        <v>1999.4199999999998</v>
      </c>
      <c r="J6482" s="3">
        <f>INDEX(PowerArray,MIN(MaximumPowerIndex,ROUND(G6482*100,0)))</f>
        <v>1999.4199999999998</v>
      </c>
      <c r="K6482" s="3">
        <f>MIN(J6482-M6482+N6482,'Power Look Up'!$F$4)</f>
        <v>2000</v>
      </c>
      <c r="M6482" s="50">
        <f t="array" ref="M6482">_xlfn.SUM(_xlfn.NORM.DIST($S$3:$S$1003,$G6482,$P6482,FALSE)*WindSpeedStep*$T$3:$T$1003)</f>
        <v>2002.8966538281074</v>
      </c>
      <c r="N6482" s="50">
        <f t="array" ref="N6482">_xlfn.SUM(_xlfn.NORM.DIST($S$3:$S$1003,$G6482,$Q6482,FALSE)*WindSpeedStep*$T$3:$T$1003)</f>
        <v>2007.0275714253089</v>
      </c>
      <c r="P6482" s="42">
        <f t="shared" si="303"/>
        <v>1.3416302642271762</v>
      </c>
      <c r="Q6482" s="42">
        <f t="shared" si="305"/>
        <v>0.77982822647368699</v>
      </c>
    </row>
    <row r="6483" spans="5:17" x14ac:dyDescent="0.2">
      <c r="E6483" s="15" t="s">
        <v>1208</v>
      </c>
      <c r="F6483" s="21">
        <v>13.815074065381179</v>
      </c>
      <c r="G6483" s="21">
        <v>13.824500071179083</v>
      </c>
      <c r="H6483" s="24">
        <v>4.9945443414527349E-2</v>
      </c>
      <c r="I6483" s="3">
        <f t="shared" si="304"/>
        <v>1999.8199999999997</v>
      </c>
      <c r="J6483" s="3">
        <f>INDEX(PowerArray,MIN(MaximumPowerIndex,ROUND(G6483*100,0)))</f>
        <v>1999.8199999999997</v>
      </c>
      <c r="K6483" s="3">
        <f>MIN(J6483-M6483+N6483,'Power Look Up'!$F$4)</f>
        <v>2000</v>
      </c>
      <c r="M6483" s="50">
        <f t="array" ref="M6483">_xlfn.SUM(_xlfn.NORM.DIST($S$3:$S$1003,$G6483,$P6483,FALSE)*WindSpeedStep*$T$3:$T$1003)</f>
        <v>2003.465343157653</v>
      </c>
      <c r="N6483" s="50">
        <f t="array" ref="N6483">_xlfn.SUM(_xlfn.NORM.DIST($S$3:$S$1003,$G6483,$Q6483,FALSE)*WindSpeedStep*$T$3:$T$1003)</f>
        <v>2004.039705118631</v>
      </c>
      <c r="P6483" s="42">
        <f t="shared" si="303"/>
        <v>1.3824500071179084</v>
      </c>
      <c r="Q6483" s="42">
        <f t="shared" si="305"/>
        <v>0.6904707860392042</v>
      </c>
    </row>
    <row r="6484" spans="5:17" x14ac:dyDescent="0.2">
      <c r="E6484" s="15" t="s">
        <v>1209</v>
      </c>
      <c r="F6484" s="21">
        <v>14.639647895757426</v>
      </c>
      <c r="G6484" s="21">
        <v>14.610905479510722</v>
      </c>
      <c r="H6484" s="24">
        <v>5.4646123028125583E-2</v>
      </c>
      <c r="I6484" s="3">
        <f t="shared" si="304"/>
        <v>2000</v>
      </c>
      <c r="J6484" s="3">
        <f>INDEX(PowerArray,MIN(MaximumPowerIndex,ROUND(G6484*100,0)))</f>
        <v>2000</v>
      </c>
      <c r="K6484" s="3">
        <f>MIN(J6484-M6484+N6484,'Power Look Up'!$F$4)</f>
        <v>1998.9505333641068</v>
      </c>
      <c r="M6484" s="50">
        <f t="array" ref="M6484">_xlfn.SUM(_xlfn.NORM.DIST($S$3:$S$1003,$G6484,$P6484,FALSE)*WindSpeedStep*$T$3:$T$1003)</f>
        <v>2002.6505795931571</v>
      </c>
      <c r="N6484" s="50">
        <f t="array" ref="N6484">_xlfn.SUM(_xlfn.NORM.DIST($S$3:$S$1003,$G6484,$Q6484,FALSE)*WindSpeedStep*$T$3:$T$1003)</f>
        <v>2001.6011129572639</v>
      </c>
      <c r="P6484" s="42">
        <f t="shared" si="303"/>
        <v>1.4610905479510723</v>
      </c>
      <c r="Q6484" s="42">
        <f t="shared" si="305"/>
        <v>0.79842933838565711</v>
      </c>
    </row>
    <row r="6485" spans="5:17" x14ac:dyDescent="0.2">
      <c r="E6485" s="15" t="s">
        <v>1210</v>
      </c>
      <c r="F6485" s="21">
        <v>14.327619352586671</v>
      </c>
      <c r="G6485" s="21">
        <v>14.291429750073023</v>
      </c>
      <c r="H6485" s="24">
        <v>6.490959712941427E-2</v>
      </c>
      <c r="I6485" s="3">
        <f t="shared" si="304"/>
        <v>2000</v>
      </c>
      <c r="J6485" s="3">
        <f>INDEX(PowerArray,MIN(MaximumPowerIndex,ROUND(G6485*100,0)))</f>
        <v>2000</v>
      </c>
      <c r="K6485" s="3">
        <f>MIN(J6485-M6485+N6485,'Power Look Up'!$F$4)</f>
        <v>1999.7775481853951</v>
      </c>
      <c r="M6485" s="50">
        <f t="array" ref="M6485">_xlfn.SUM(_xlfn.NORM.DIST($S$3:$S$1003,$G6485,$P6485,FALSE)*WindSpeedStep*$T$3:$T$1003)</f>
        <v>2003.1109755961743</v>
      </c>
      <c r="N6485" s="50">
        <f t="array" ref="N6485">_xlfn.SUM(_xlfn.NORM.DIST($S$3:$S$1003,$G6485,$Q6485,FALSE)*WindSpeedStep*$T$3:$T$1003)</f>
        <v>2002.8885237815693</v>
      </c>
      <c r="P6485" s="42">
        <f t="shared" si="303"/>
        <v>1.4291429750073024</v>
      </c>
      <c r="Q6485" s="42">
        <f t="shared" si="305"/>
        <v>0.92765094748056565</v>
      </c>
    </row>
    <row r="6486" spans="5:17" x14ac:dyDescent="0.2">
      <c r="E6486" s="15" t="s">
        <v>1211</v>
      </c>
      <c r="F6486" s="21">
        <v>13.879349166453133</v>
      </c>
      <c r="G6486" s="21">
        <v>13.883623177768387</v>
      </c>
      <c r="H6486" s="24">
        <v>5.3316621055157658E-2</v>
      </c>
      <c r="I6486" s="3">
        <f t="shared" si="304"/>
        <v>1999.8799999999997</v>
      </c>
      <c r="J6486" s="3">
        <f>INDEX(PowerArray,MIN(MaximumPowerIndex,ROUND(G6486*100,0)))</f>
        <v>1999.8799999999997</v>
      </c>
      <c r="K6486" s="3">
        <f>MIN(J6486-M6486+N6486,'Power Look Up'!$F$4)</f>
        <v>2000</v>
      </c>
      <c r="M6486" s="50">
        <f t="array" ref="M6486">_xlfn.SUM(_xlfn.NORM.DIST($S$3:$S$1003,$G6486,$P6486,FALSE)*WindSpeedStep*$T$3:$T$1003)</f>
        <v>2003.4601556405419</v>
      </c>
      <c r="N6486" s="50">
        <f t="array" ref="N6486">_xlfn.SUM(_xlfn.NORM.DIST($S$3:$S$1003,$G6486,$Q6486,FALSE)*WindSpeedStep*$T$3:$T$1003)</f>
        <v>2003.9327477684251</v>
      </c>
      <c r="P6486" s="42">
        <f t="shared" si="303"/>
        <v>1.3883623177768387</v>
      </c>
      <c r="Q6486" s="42">
        <f t="shared" si="305"/>
        <v>0.74022787584168082</v>
      </c>
    </row>
    <row r="6487" spans="5:17" x14ac:dyDescent="0.2">
      <c r="E6487" s="15" t="s">
        <v>1212</v>
      </c>
      <c r="F6487" s="21">
        <v>14.031386682445881</v>
      </c>
      <c r="G6487" s="21">
        <v>14.006590969233798</v>
      </c>
      <c r="H6487" s="24">
        <v>4.6324715775468553E-2</v>
      </c>
      <c r="I6487" s="3">
        <f t="shared" si="304"/>
        <v>2000</v>
      </c>
      <c r="J6487" s="3">
        <f>INDEX(PowerArray,MIN(MaximumPowerIndex,ROUND(G6487*100,0)))</f>
        <v>2000</v>
      </c>
      <c r="K6487" s="3">
        <f>MIN(J6487-M6487+N6487,'Power Look Up'!$F$4)</f>
        <v>1999.6474119276929</v>
      </c>
      <c r="M6487" s="50">
        <f t="array" ref="M6487">_xlfn.SUM(_xlfn.NORM.DIST($S$3:$S$1003,$G6487,$P6487,FALSE)*WindSpeedStep*$T$3:$T$1003)</f>
        <v>2003.4038460637653</v>
      </c>
      <c r="N6487" s="50">
        <f t="array" ref="N6487">_xlfn.SUM(_xlfn.NORM.DIST($S$3:$S$1003,$G6487,$Q6487,FALSE)*WindSpeedStep*$T$3:$T$1003)</f>
        <v>2003.0512579914582</v>
      </c>
      <c r="P6487" s="42">
        <f t="shared" si="303"/>
        <v>1.4006590969233799</v>
      </c>
      <c r="Q6487" s="42">
        <f t="shared" si="305"/>
        <v>0.64885134563300029</v>
      </c>
    </row>
    <row r="6488" spans="5:17" x14ac:dyDescent="0.2">
      <c r="E6488" s="15" t="s">
        <v>1213</v>
      </c>
      <c r="F6488" s="21">
        <v>14.331493667944468</v>
      </c>
      <c r="G6488" s="21">
        <v>14.302176350620375</v>
      </c>
      <c r="H6488" s="24">
        <v>4.395913047145486E-2</v>
      </c>
      <c r="I6488" s="3">
        <f t="shared" si="304"/>
        <v>2000</v>
      </c>
      <c r="J6488" s="3">
        <f>INDEX(PowerArray,MIN(MaximumPowerIndex,ROUND(G6488*100,0)))</f>
        <v>2000</v>
      </c>
      <c r="K6488" s="3">
        <f>MIN(J6488-M6488+N6488,'Power Look Up'!$F$4)</f>
        <v>1998.8901860528913</v>
      </c>
      <c r="M6488" s="50">
        <f t="array" ref="M6488">_xlfn.SUM(_xlfn.NORM.DIST($S$3:$S$1003,$G6488,$P6488,FALSE)*WindSpeedStep*$T$3:$T$1003)</f>
        <v>2003.0969632837709</v>
      </c>
      <c r="N6488" s="50">
        <f t="array" ref="N6488">_xlfn.SUM(_xlfn.NORM.DIST($S$3:$S$1003,$G6488,$Q6488,FALSE)*WindSpeedStep*$T$3:$T$1003)</f>
        <v>2001.9871493366622</v>
      </c>
      <c r="P6488" s="42">
        <f t="shared" si="303"/>
        <v>1.4302176350620375</v>
      </c>
      <c r="Q6488" s="42">
        <f t="shared" si="305"/>
        <v>0.62871123622267722</v>
      </c>
    </row>
    <row r="6489" spans="5:17" x14ac:dyDescent="0.2">
      <c r="E6489" s="15" t="s">
        <v>1214</v>
      </c>
      <c r="F6489" s="21">
        <v>14.252832394360873</v>
      </c>
      <c r="G6489" s="21">
        <v>14.224536253106193</v>
      </c>
      <c r="H6489" s="24">
        <v>3.9992050999317179E-2</v>
      </c>
      <c r="I6489" s="3">
        <f t="shared" si="304"/>
        <v>2000</v>
      </c>
      <c r="J6489" s="3">
        <f>INDEX(PowerArray,MIN(MaximumPowerIndex,ROUND(G6489*100,0)))</f>
        <v>2000</v>
      </c>
      <c r="K6489" s="3">
        <f>MIN(J6489-M6489+N6489,'Power Look Up'!$F$4)</f>
        <v>1998.8828012770682</v>
      </c>
      <c r="M6489" s="50">
        <f t="array" ref="M6489">_xlfn.SUM(_xlfn.NORM.DIST($S$3:$S$1003,$G6489,$P6489,FALSE)*WindSpeedStep*$T$3:$T$1003)</f>
        <v>2003.1944336041113</v>
      </c>
      <c r="N6489" s="50">
        <f t="array" ref="N6489">_xlfn.SUM(_xlfn.NORM.DIST($S$3:$S$1003,$G6489,$Q6489,FALSE)*WindSpeedStep*$T$3:$T$1003)</f>
        <v>2002.0772348811795</v>
      </c>
      <c r="P6489" s="42">
        <f t="shared" si="303"/>
        <v>1.4224536253106193</v>
      </c>
      <c r="Q6489" s="42">
        <f t="shared" si="305"/>
        <v>0.56886837927585898</v>
      </c>
    </row>
    <row r="6490" spans="5:17" x14ac:dyDescent="0.2">
      <c r="E6490" s="15" t="s">
        <v>1215</v>
      </c>
      <c r="F6490" s="21">
        <v>14.917020748752151</v>
      </c>
      <c r="G6490" s="21">
        <v>14.823185314127484</v>
      </c>
      <c r="H6490" s="24">
        <v>6.9719015446633253E-2</v>
      </c>
      <c r="I6490" s="3">
        <f t="shared" si="304"/>
        <v>2000</v>
      </c>
      <c r="J6490" s="3">
        <f>INDEX(PowerArray,MIN(MaximumPowerIndex,ROUND(G6490*100,0)))</f>
        <v>2000</v>
      </c>
      <c r="K6490" s="3">
        <f>MIN(J6490-M6490+N6490,'Power Look Up'!$F$4)</f>
        <v>1999.369738904581</v>
      </c>
      <c r="M6490" s="50">
        <f t="array" ref="M6490">_xlfn.SUM(_xlfn.NORM.DIST($S$3:$S$1003,$G6490,$P6490,FALSE)*WindSpeedStep*$T$3:$T$1003)</f>
        <v>2002.3265463378536</v>
      </c>
      <c r="N6490" s="50">
        <f t="array" ref="N6490">_xlfn.SUM(_xlfn.NORM.DIST($S$3:$S$1003,$G6490,$Q6490,FALSE)*WindSpeedStep*$T$3:$T$1003)</f>
        <v>2001.6962852424347</v>
      </c>
      <c r="P6490" s="42">
        <f t="shared" si="303"/>
        <v>1.4823185314127485</v>
      </c>
      <c r="Q6490" s="42">
        <f t="shared" si="305"/>
        <v>1.0334578858839611</v>
      </c>
    </row>
    <row r="6491" spans="5:17" x14ac:dyDescent="0.2">
      <c r="E6491" s="15" t="s">
        <v>1216</v>
      </c>
      <c r="F6491" s="21">
        <v>14.15901017955</v>
      </c>
      <c r="G6491" s="21">
        <v>14.134799038406953</v>
      </c>
      <c r="H6491" s="24">
        <v>7.2038934012011391E-2</v>
      </c>
      <c r="I6491" s="3">
        <f t="shared" si="304"/>
        <v>2000</v>
      </c>
      <c r="J6491" s="3">
        <f>INDEX(PowerArray,MIN(MaximumPowerIndex,ROUND(G6491*100,0)))</f>
        <v>2000</v>
      </c>
      <c r="K6491" s="3">
        <f>MIN(J6491-M6491+N6491,'Power Look Up'!$F$4)</f>
        <v>2000</v>
      </c>
      <c r="M6491" s="50">
        <f t="array" ref="M6491">_xlfn.SUM(_xlfn.NORM.DIST($S$3:$S$1003,$G6491,$P6491,FALSE)*WindSpeedStep*$T$3:$T$1003)</f>
        <v>2003.2940916016444</v>
      </c>
      <c r="N6491" s="50">
        <f t="array" ref="N6491">_xlfn.SUM(_xlfn.NORM.DIST($S$3:$S$1003,$G6491,$Q6491,FALSE)*WindSpeedStep*$T$3:$T$1003)</f>
        <v>2003.791043731798</v>
      </c>
      <c r="P6491" s="42">
        <f t="shared" si="303"/>
        <v>1.4134799038406953</v>
      </c>
      <c r="Q6491" s="42">
        <f t="shared" si="305"/>
        <v>1.0182558552008405</v>
      </c>
    </row>
    <row r="6492" spans="5:17" x14ac:dyDescent="0.2">
      <c r="E6492" s="15" t="s">
        <v>1217</v>
      </c>
      <c r="F6492" s="21">
        <v>14.222504082846594</v>
      </c>
      <c r="G6492" s="21">
        <v>14.228106653684923</v>
      </c>
      <c r="H6492" s="24">
        <v>5.8358218437851751E-2</v>
      </c>
      <c r="I6492" s="3">
        <f t="shared" si="304"/>
        <v>2000</v>
      </c>
      <c r="J6492" s="3">
        <f>INDEX(PowerArray,MIN(MaximumPowerIndex,ROUND(G6492*100,0)))</f>
        <v>2000</v>
      </c>
      <c r="K6492" s="3">
        <f>MIN(J6492-M6492+N6492,'Power Look Up'!$F$4)</f>
        <v>1999.6012777343733</v>
      </c>
      <c r="M6492" s="50">
        <f t="array" ref="M6492">_xlfn.SUM(_xlfn.NORM.DIST($S$3:$S$1003,$G6492,$P6492,FALSE)*WindSpeedStep*$T$3:$T$1003)</f>
        <v>2003.190157332119</v>
      </c>
      <c r="N6492" s="50">
        <f t="array" ref="N6492">_xlfn.SUM(_xlfn.NORM.DIST($S$3:$S$1003,$G6492,$Q6492,FALSE)*WindSpeedStep*$T$3:$T$1003)</f>
        <v>2002.7914350664923</v>
      </c>
      <c r="P6492" s="42">
        <f t="shared" si="303"/>
        <v>1.4228106653684924</v>
      </c>
      <c r="Q6492" s="42">
        <f t="shared" si="305"/>
        <v>0.83032695605279672</v>
      </c>
    </row>
    <row r="6493" spans="5:17" x14ac:dyDescent="0.2">
      <c r="E6493" s="15" t="s">
        <v>1218</v>
      </c>
      <c r="F6493" s="21">
        <v>14.460003643965223</v>
      </c>
      <c r="G6493" s="21">
        <v>14.444835609456568</v>
      </c>
      <c r="H6493" s="24">
        <v>5.3250332362215824E-2</v>
      </c>
      <c r="I6493" s="3">
        <f t="shared" si="304"/>
        <v>2000</v>
      </c>
      <c r="J6493" s="3">
        <f>INDEX(PowerArray,MIN(MaximumPowerIndex,ROUND(G6493*100,0)))</f>
        <v>2000</v>
      </c>
      <c r="K6493" s="3">
        <f>MIN(J6493-M6493+N6493,'Power Look Up'!$F$4)</f>
        <v>1999.0370816630461</v>
      </c>
      <c r="M6493" s="50">
        <f t="array" ref="M6493">_xlfn.SUM(_xlfn.NORM.DIST($S$3:$S$1003,$G6493,$P6493,FALSE)*WindSpeedStep*$T$3:$T$1003)</f>
        <v>2002.8988581372362</v>
      </c>
      <c r="N6493" s="50">
        <f t="array" ref="N6493">_xlfn.SUM(_xlfn.NORM.DIST($S$3:$S$1003,$G6493,$Q6493,FALSE)*WindSpeedStep*$T$3:$T$1003)</f>
        <v>2001.9359398002823</v>
      </c>
      <c r="P6493" s="42">
        <f t="shared" si="303"/>
        <v>1.444483560945657</v>
      </c>
      <c r="Q6493" s="42">
        <f t="shared" si="305"/>
        <v>0.76919229712113268</v>
      </c>
    </row>
    <row r="6494" spans="5:17" x14ac:dyDescent="0.2">
      <c r="E6494" s="15" t="s">
        <v>1219</v>
      </c>
      <c r="F6494" s="21">
        <v>12.461606293131458</v>
      </c>
      <c r="G6494" s="21">
        <v>12.482198452862026</v>
      </c>
      <c r="H6494" s="24">
        <v>5.5370068975803828E-2</v>
      </c>
      <c r="I6494" s="3">
        <f t="shared" si="304"/>
        <v>1993.0599999999977</v>
      </c>
      <c r="J6494" s="3">
        <f>INDEX(PowerArray,MIN(MaximumPowerIndex,ROUND(G6494*100,0)))</f>
        <v>1993.2799999999975</v>
      </c>
      <c r="K6494" s="3">
        <f>MIN(J6494-M6494+N6494,'Power Look Up'!$F$4)</f>
        <v>2000</v>
      </c>
      <c r="M6494" s="50">
        <f t="array" ref="M6494">_xlfn.SUM(_xlfn.NORM.DIST($S$3:$S$1003,$G6494,$P6494,FALSE)*WindSpeedStep*$T$3:$T$1003)</f>
        <v>1991.6322156622041</v>
      </c>
      <c r="N6494" s="50">
        <f t="array" ref="N6494">_xlfn.SUM(_xlfn.NORM.DIST($S$3:$S$1003,$G6494,$Q6494,FALSE)*WindSpeedStep*$T$3:$T$1003)</f>
        <v>2015.3996615704252</v>
      </c>
      <c r="P6494" s="42">
        <f t="shared" si="303"/>
        <v>1.2482198452862026</v>
      </c>
      <c r="Q6494" s="42">
        <f t="shared" si="305"/>
        <v>0.69114018930464216</v>
      </c>
    </row>
    <row r="6495" spans="5:17" x14ac:dyDescent="0.2">
      <c r="E6495" s="15" t="s">
        <v>1220</v>
      </c>
      <c r="F6495" s="21">
        <v>11.747067615648554</v>
      </c>
      <c r="G6495" s="21">
        <v>11.754046593222345</v>
      </c>
      <c r="H6495" s="24">
        <v>5.618423436337406E-2</v>
      </c>
      <c r="I6495" s="3">
        <f t="shared" si="304"/>
        <v>1966.9999999999827</v>
      </c>
      <c r="J6495" s="3">
        <f>INDEX(PowerArray,MIN(MaximumPowerIndex,ROUND(G6495*100,0)))</f>
        <v>1966.9999999999827</v>
      </c>
      <c r="K6495" s="3">
        <f>MIN(J6495-M6495+N6495,'Power Look Up'!$F$4)</f>
        <v>2000</v>
      </c>
      <c r="M6495" s="50">
        <f t="array" ref="M6495">_xlfn.SUM(_xlfn.NORM.DIST($S$3:$S$1003,$G6495,$P6495,FALSE)*WindSpeedStep*$T$3:$T$1003)</f>
        <v>1957.2275835328919</v>
      </c>
      <c r="N6495" s="50">
        <f t="array" ref="N6495">_xlfn.SUM(_xlfn.NORM.DIST($S$3:$S$1003,$G6495,$Q6495,FALSE)*WindSpeedStep*$T$3:$T$1003)</f>
        <v>2012.0381833445654</v>
      </c>
      <c r="P6495" s="42">
        <f t="shared" si="303"/>
        <v>1.1754046593222345</v>
      </c>
      <c r="Q6495" s="42">
        <f t="shared" si="305"/>
        <v>0.66039210851162267</v>
      </c>
    </row>
    <row r="6496" spans="5:17" x14ac:dyDescent="0.2">
      <c r="E6496" s="15" t="s">
        <v>1221</v>
      </c>
      <c r="F6496" s="21">
        <v>10.413953903835472</v>
      </c>
      <c r="G6496" s="21">
        <v>10.451969071905884</v>
      </c>
      <c r="H6496" s="24">
        <v>7.2018755501094947E-2</v>
      </c>
      <c r="I6496" s="3">
        <f t="shared" si="304"/>
        <v>1746.4699999999525</v>
      </c>
      <c r="J6496" s="3">
        <f>INDEX(PowerArray,MIN(MaximumPowerIndex,ROUND(G6496*100,0)))</f>
        <v>1757.1499999999523</v>
      </c>
      <c r="K6496" s="3">
        <f>MIN(J6496-M6496+N6496,'Power Look Up'!$F$4)</f>
        <v>1800.7383877397458</v>
      </c>
      <c r="M6496" s="50">
        <f t="array" ref="M6496">_xlfn.SUM(_xlfn.NORM.DIST($S$3:$S$1003,$G6496,$P6496,FALSE)*WindSpeedStep*$T$3:$T$1003)</f>
        <v>1754.0622849355316</v>
      </c>
      <c r="N6496" s="50">
        <f t="array" ref="N6496">_xlfn.SUM(_xlfn.NORM.DIST($S$3:$S$1003,$G6496,$Q6496,FALSE)*WindSpeedStep*$T$3:$T$1003)</f>
        <v>1797.650672675325</v>
      </c>
      <c r="P6496" s="42">
        <f t="shared" si="303"/>
        <v>1.0451969071905884</v>
      </c>
      <c r="Q6496" s="42">
        <f t="shared" si="305"/>
        <v>0.75273780509459609</v>
      </c>
    </row>
    <row r="6497" spans="5:17" x14ac:dyDescent="0.2">
      <c r="E6497" s="15" t="s">
        <v>1222</v>
      </c>
      <c r="F6497" s="21">
        <v>10.154618486867429</v>
      </c>
      <c r="G6497" s="21">
        <v>10.13045997355017</v>
      </c>
      <c r="H6497" s="24">
        <v>7.3858018493747027E-2</v>
      </c>
      <c r="I6497" s="3">
        <f t="shared" si="304"/>
        <v>1677.049999999954</v>
      </c>
      <c r="J6497" s="3">
        <f>INDEX(PowerArray,MIN(MaximumPowerIndex,ROUND(G6497*100,0)))</f>
        <v>1671.7099999999541</v>
      </c>
      <c r="K6497" s="3">
        <f>MIN(J6497-M6497+N6497,'Power Look Up'!$F$4)</f>
        <v>1702.3757951227801</v>
      </c>
      <c r="M6497" s="50">
        <f t="array" ref="M6497">_xlfn.SUM(_xlfn.NORM.DIST($S$3:$S$1003,$G6497,$P6497,FALSE)*WindSpeedStep*$T$3:$T$1003)</f>
        <v>1664.7187329969424</v>
      </c>
      <c r="N6497" s="50">
        <f t="array" ref="N6497">_xlfn.SUM(_xlfn.NORM.DIST($S$3:$S$1003,$G6497,$Q6497,FALSE)*WindSpeedStep*$T$3:$T$1003)</f>
        <v>1695.3845281197684</v>
      </c>
      <c r="P6497" s="42">
        <f t="shared" si="303"/>
        <v>1.013045997355017</v>
      </c>
      <c r="Q6497" s="42">
        <f t="shared" si="305"/>
        <v>0.74821570007663252</v>
      </c>
    </row>
    <row r="6498" spans="5:17" x14ac:dyDescent="0.2">
      <c r="E6498" s="15" t="s">
        <v>1223</v>
      </c>
      <c r="F6498" s="21">
        <v>10.420425849087943</v>
      </c>
      <c r="G6498" s="21">
        <v>10.439217469507991</v>
      </c>
      <c r="H6498" s="24">
        <v>7.7731947977048951E-2</v>
      </c>
      <c r="I6498" s="3">
        <f t="shared" si="304"/>
        <v>1749.1399999999526</v>
      </c>
      <c r="J6498" s="3">
        <f>INDEX(PowerArray,MIN(MaximumPowerIndex,ROUND(G6498*100,0)))</f>
        <v>1754.4799999999525</v>
      </c>
      <c r="K6498" s="3">
        <f>MIN(J6498-M6498+N6498,'Power Look Up'!$F$4)</f>
        <v>1789.1084629052864</v>
      </c>
      <c r="M6498" s="50">
        <f t="array" ref="M6498">_xlfn.SUM(_xlfn.NORM.DIST($S$3:$S$1003,$G6498,$P6498,FALSE)*WindSpeedStep*$T$3:$T$1003)</f>
        <v>1750.8230661695843</v>
      </c>
      <c r="N6498" s="50">
        <f t="array" ref="N6498">_xlfn.SUM(_xlfn.NORM.DIST($S$3:$S$1003,$G6498,$Q6498,FALSE)*WindSpeedStep*$T$3:$T$1003)</f>
        <v>1785.4515290749182</v>
      </c>
      <c r="P6498" s="42">
        <f t="shared" si="303"/>
        <v>1.0439217469507991</v>
      </c>
      <c r="Q6498" s="42">
        <f t="shared" si="305"/>
        <v>0.81146070926089575</v>
      </c>
    </row>
    <row r="6499" spans="5:17" x14ac:dyDescent="0.2">
      <c r="E6499" s="15" t="s">
        <v>1224</v>
      </c>
      <c r="F6499" s="21">
        <v>10.228903073298204</v>
      </c>
      <c r="G6499" s="21">
        <v>10.264377108066094</v>
      </c>
      <c r="H6499" s="24">
        <v>5.7679694075912342E-2</v>
      </c>
      <c r="I6499" s="3">
        <f t="shared" si="304"/>
        <v>1698.4099999999537</v>
      </c>
      <c r="J6499" s="3">
        <f>INDEX(PowerArray,MIN(MaximumPowerIndex,ROUND(G6499*100,0)))</f>
        <v>1706.4199999999535</v>
      </c>
      <c r="K6499" s="3">
        <f>MIN(J6499-M6499+N6499,'Power Look Up'!$F$4)</f>
        <v>1761.0040506394241</v>
      </c>
      <c r="M6499" s="50">
        <f t="array" ref="M6499">_xlfn.SUM(_xlfn.NORM.DIST($S$3:$S$1003,$G6499,$P6499,FALSE)*WindSpeedStep*$T$3:$T$1003)</f>
        <v>1703.8411406662842</v>
      </c>
      <c r="N6499" s="50">
        <f t="array" ref="N6499">_xlfn.SUM(_xlfn.NORM.DIST($S$3:$S$1003,$G6499,$Q6499,FALSE)*WindSpeedStep*$T$3:$T$1003)</f>
        <v>1758.4251913057549</v>
      </c>
      <c r="P6499" s="42">
        <f t="shared" si="303"/>
        <v>1.0264377108066094</v>
      </c>
      <c r="Q6499" s="42">
        <f t="shared" si="305"/>
        <v>0.59204613147305019</v>
      </c>
    </row>
    <row r="6500" spans="5:17" x14ac:dyDescent="0.2">
      <c r="E6500" s="15" t="s">
        <v>1225</v>
      </c>
      <c r="F6500" s="21">
        <v>10.548904235186322</v>
      </c>
      <c r="G6500" s="21">
        <v>10.605174677655777</v>
      </c>
      <c r="H6500" s="24">
        <v>5.6877945483538875E-2</v>
      </c>
      <c r="I6500" s="3">
        <f t="shared" si="304"/>
        <v>1783.8499999999517</v>
      </c>
      <c r="J6500" s="3">
        <f>INDEX(PowerArray,MIN(MaximumPowerIndex,ROUND(G6500*100,0)))</f>
        <v>1799.8699999999515</v>
      </c>
      <c r="K6500" s="3">
        <f>MIN(J6500-M6500+N6500,'Power Look Up'!$F$4)</f>
        <v>1871.3457527544972</v>
      </c>
      <c r="M6500" s="50">
        <f t="array" ref="M6500">_xlfn.SUM(_xlfn.NORM.DIST($S$3:$S$1003,$G6500,$P6500,FALSE)*WindSpeedStep*$T$3:$T$1003)</f>
        <v>1790.9532350172603</v>
      </c>
      <c r="N6500" s="50">
        <f t="array" ref="N6500">_xlfn.SUM(_xlfn.NORM.DIST($S$3:$S$1003,$G6500,$Q6500,FALSE)*WindSpeedStep*$T$3:$T$1003)</f>
        <v>1862.4289877718061</v>
      </c>
      <c r="P6500" s="42">
        <f t="shared" si="303"/>
        <v>1.0605174677655778</v>
      </c>
      <c r="Q6500" s="42">
        <f t="shared" si="305"/>
        <v>0.6032005471591122</v>
      </c>
    </row>
    <row r="6501" spans="5:17" x14ac:dyDescent="0.2">
      <c r="E6501" s="15" t="s">
        <v>1226</v>
      </c>
      <c r="F6501" s="21">
        <v>10.799207735876561</v>
      </c>
      <c r="G6501" s="21">
        <v>10.861371232996341</v>
      </c>
      <c r="H6501" s="24">
        <v>6.4819569835155286E-2</v>
      </c>
      <c r="I6501" s="3">
        <f t="shared" si="304"/>
        <v>1850.5999999999503</v>
      </c>
      <c r="J6501" s="3">
        <f>INDEX(PowerArray,MIN(MaximumPowerIndex,ROUND(G6501*100,0)))</f>
        <v>1866.6199999999501</v>
      </c>
      <c r="K6501" s="3">
        <f>MIN(J6501-M6501+N6501,'Power Look Up'!$F$4)</f>
        <v>1930.0912987436636</v>
      </c>
      <c r="M6501" s="50">
        <f t="array" ref="M6501">_xlfn.SUM(_xlfn.NORM.DIST($S$3:$S$1003,$G6501,$P6501,FALSE)*WindSpeedStep*$T$3:$T$1003)</f>
        <v>1844.2769458182379</v>
      </c>
      <c r="N6501" s="50">
        <f t="array" ref="N6501">_xlfn.SUM(_xlfn.NORM.DIST($S$3:$S$1003,$G6501,$Q6501,FALSE)*WindSpeedStep*$T$3:$T$1003)</f>
        <v>1907.7482445619514</v>
      </c>
      <c r="P6501" s="42">
        <f t="shared" si="303"/>
        <v>1.0861371232996342</v>
      </c>
      <c r="Q6501" s="42">
        <f t="shared" si="305"/>
        <v>0.70402941114275297</v>
      </c>
    </row>
    <row r="6502" spans="5:17" x14ac:dyDescent="0.2">
      <c r="E6502" s="15" t="s">
        <v>1227</v>
      </c>
      <c r="F6502" s="21">
        <v>10.905867812370028</v>
      </c>
      <c r="G6502" s="21">
        <v>10.930796959014648</v>
      </c>
      <c r="H6502" s="24">
        <v>7.2438068532605829E-2</v>
      </c>
      <c r="I6502" s="3">
        <f t="shared" si="304"/>
        <v>1879.9699999999498</v>
      </c>
      <c r="J6502" s="3">
        <f>INDEX(PowerArray,MIN(MaximumPowerIndex,ROUND(G6502*100,0)))</f>
        <v>1885.3099999999497</v>
      </c>
      <c r="K6502" s="3">
        <f>MIN(J6502-M6502+N6502,'Power Look Up'!$F$4)</f>
        <v>1935.5316552742365</v>
      </c>
      <c r="M6502" s="50">
        <f t="array" ref="M6502">_xlfn.SUM(_xlfn.NORM.DIST($S$3:$S$1003,$G6502,$P6502,FALSE)*WindSpeedStep*$T$3:$T$1003)</f>
        <v>1856.95563144934</v>
      </c>
      <c r="N6502" s="50">
        <f t="array" ref="N6502">_xlfn.SUM(_xlfn.NORM.DIST($S$3:$S$1003,$G6502,$Q6502,FALSE)*WindSpeedStep*$T$3:$T$1003)</f>
        <v>1907.1772867236268</v>
      </c>
      <c r="P6502" s="42">
        <f t="shared" si="303"/>
        <v>1.0930796959014648</v>
      </c>
      <c r="Q6502" s="42">
        <f t="shared" si="305"/>
        <v>0.79180581923310245</v>
      </c>
    </row>
    <row r="6503" spans="5:17" x14ac:dyDescent="0.2">
      <c r="E6503" s="15" t="s">
        <v>1228</v>
      </c>
      <c r="F6503" s="21">
        <v>11.0899393128234</v>
      </c>
      <c r="G6503" s="21">
        <v>11.097074318084786</v>
      </c>
      <c r="H6503" s="24">
        <v>7.3039173358089474E-2</v>
      </c>
      <c r="I6503" s="3">
        <f t="shared" si="304"/>
        <v>1911.5599999999838</v>
      </c>
      <c r="J6503" s="3">
        <f>INDEX(PowerArray,MIN(MaximumPowerIndex,ROUND(G6503*100,0)))</f>
        <v>1912.3999999999839</v>
      </c>
      <c r="K6503" s="3">
        <f>MIN(J6503-M6503+N6503,'Power Look Up'!$F$4)</f>
        <v>1961.1878293306258</v>
      </c>
      <c r="M6503" s="50">
        <f t="array" ref="M6503">_xlfn.SUM(_xlfn.NORM.DIST($S$3:$S$1003,$G6503,$P6503,FALSE)*WindSpeedStep*$T$3:$T$1003)</f>
        <v>1884.3758090860722</v>
      </c>
      <c r="N6503" s="50">
        <f t="array" ref="N6503">_xlfn.SUM(_xlfn.NORM.DIST($S$3:$S$1003,$G6503,$Q6503,FALSE)*WindSpeedStep*$T$3:$T$1003)</f>
        <v>1933.1636384167141</v>
      </c>
      <c r="P6503" s="42">
        <f t="shared" si="303"/>
        <v>1.1097074318084788</v>
      </c>
      <c r="Q6503" s="42">
        <f t="shared" si="305"/>
        <v>0.81052113488619726</v>
      </c>
    </row>
    <row r="6504" spans="5:17" x14ac:dyDescent="0.2">
      <c r="E6504" s="15" t="s">
        <v>1229</v>
      </c>
      <c r="F6504" s="21">
        <v>12.223546539876294</v>
      </c>
      <c r="G6504" s="21">
        <v>12.261852585100515</v>
      </c>
      <c r="H6504" s="24">
        <v>8.6717876562420942E-2</v>
      </c>
      <c r="I6504" s="3">
        <f t="shared" si="304"/>
        <v>1990.4199999999976</v>
      </c>
      <c r="J6504" s="3">
        <f>INDEX(PowerArray,MIN(MaximumPowerIndex,ROUND(G6504*100,0)))</f>
        <v>1990.8599999999976</v>
      </c>
      <c r="K6504" s="3">
        <f>MIN(J6504-M6504+N6504,'Power Look Up'!$F$4)</f>
        <v>2000</v>
      </c>
      <c r="M6504" s="50">
        <f t="array" ref="M6504">_xlfn.SUM(_xlfn.NORM.DIST($S$3:$S$1003,$G6504,$P6504,FALSE)*WindSpeedStep*$T$3:$T$1003)</f>
        <v>1984.7478302291154</v>
      </c>
      <c r="N6504" s="50">
        <f t="array" ref="N6504">_xlfn.SUM(_xlfn.NORM.DIST($S$3:$S$1003,$G6504,$Q6504,FALSE)*WindSpeedStep*$T$3:$T$1003)</f>
        <v>1997.9196805883641</v>
      </c>
      <c r="P6504" s="42">
        <f t="shared" si="303"/>
        <v>1.2261852585100517</v>
      </c>
      <c r="Q6504" s="42">
        <f t="shared" si="305"/>
        <v>1.0633218189013487</v>
      </c>
    </row>
    <row r="6505" spans="5:17" x14ac:dyDescent="0.2">
      <c r="E6505" s="15" t="s">
        <v>1230</v>
      </c>
      <c r="F6505" s="21">
        <v>13.163451350677274</v>
      </c>
      <c r="G6505" s="21">
        <v>13.186337925599657</v>
      </c>
      <c r="H6505" s="24">
        <v>6.8371126691913822E-2</v>
      </c>
      <c r="I6505" s="3">
        <f t="shared" si="304"/>
        <v>1999.1599999999999</v>
      </c>
      <c r="J6505" s="3">
        <f>INDEX(PowerArray,MIN(MaximumPowerIndex,ROUND(G6505*100,0)))</f>
        <v>1999.1899999999998</v>
      </c>
      <c r="K6505" s="3">
        <f>MIN(J6505-M6505+N6505,'Power Look Up'!$F$4)</f>
        <v>2000</v>
      </c>
      <c r="M6505" s="50">
        <f t="array" ref="M6505">_xlfn.SUM(_xlfn.NORM.DIST($S$3:$S$1003,$G6505,$P6505,FALSE)*WindSpeedStep*$T$3:$T$1003)</f>
        <v>2001.8442459933644</v>
      </c>
      <c r="N6505" s="50">
        <f t="array" ref="N6505">_xlfn.SUM(_xlfn.NORM.DIST($S$3:$S$1003,$G6505,$Q6505,FALSE)*WindSpeedStep*$T$3:$T$1003)</f>
        <v>2008.8613234456882</v>
      </c>
      <c r="P6505" s="42">
        <f t="shared" si="303"/>
        <v>1.3186337925599658</v>
      </c>
      <c r="Q6505" s="42">
        <f t="shared" si="305"/>
        <v>0.90156478091356229</v>
      </c>
    </row>
    <row r="6506" spans="5:17" x14ac:dyDescent="0.2">
      <c r="E6506" s="15" t="s">
        <v>1231</v>
      </c>
      <c r="F6506" s="21">
        <v>13.084635055915477</v>
      </c>
      <c r="G6506" s="21">
        <v>13.164108451214128</v>
      </c>
      <c r="H6506" s="24">
        <v>8.406806879208277E-2</v>
      </c>
      <c r="I6506" s="3">
        <f t="shared" si="304"/>
        <v>1999.0799999999997</v>
      </c>
      <c r="J6506" s="3">
        <f>INDEX(PowerArray,MIN(MaximumPowerIndex,ROUND(G6506*100,0)))</f>
        <v>1999.1599999999999</v>
      </c>
      <c r="K6506" s="3">
        <f>MIN(J6506-M6506+N6506,'Power Look Up'!$F$4)</f>
        <v>2000</v>
      </c>
      <c r="M6506" s="50">
        <f t="array" ref="M6506">_xlfn.SUM(_xlfn.NORM.DIST($S$3:$S$1003,$G6506,$P6506,FALSE)*WindSpeedStep*$T$3:$T$1003)</f>
        <v>2001.7022407552597</v>
      </c>
      <c r="N6506" s="50">
        <f t="array" ref="N6506">_xlfn.SUM(_xlfn.NORM.DIST($S$3:$S$1003,$G6506,$Q6506,FALSE)*WindSpeedStep*$T$3:$T$1003)</f>
        <v>2007.0414922695395</v>
      </c>
      <c r="P6506" s="42">
        <f t="shared" si="303"/>
        <v>1.3164108451214129</v>
      </c>
      <c r="Q6506" s="42">
        <f t="shared" si="305"/>
        <v>1.1066811748631076</v>
      </c>
    </row>
    <row r="6507" spans="5:17" x14ac:dyDescent="0.2">
      <c r="E6507" s="15" t="s">
        <v>1232</v>
      </c>
      <c r="F6507" s="21">
        <v>12.366902025345365</v>
      </c>
      <c r="G6507" s="21">
        <v>12.378068395584053</v>
      </c>
      <c r="H6507" s="24">
        <v>7.1966285345835865E-2</v>
      </c>
      <c r="I6507" s="3">
        <f t="shared" si="304"/>
        <v>1992.0699999999977</v>
      </c>
      <c r="J6507" s="3">
        <f>INDEX(PowerArray,MIN(MaximumPowerIndex,ROUND(G6507*100,0)))</f>
        <v>1992.1799999999976</v>
      </c>
      <c r="K6507" s="3">
        <f>MIN(J6507-M6507+N6507,'Power Look Up'!$F$4)</f>
        <v>2000</v>
      </c>
      <c r="M6507" s="50">
        <f t="array" ref="M6507">_xlfn.SUM(_xlfn.NORM.DIST($S$3:$S$1003,$G6507,$P6507,FALSE)*WindSpeedStep*$T$3:$T$1003)</f>
        <v>1988.6786706904775</v>
      </c>
      <c r="N6507" s="50">
        <f t="array" ref="N6507">_xlfn.SUM(_xlfn.NORM.DIST($S$3:$S$1003,$G6507,$Q6507,FALSE)*WindSpeedStep*$T$3:$T$1003)</f>
        <v>2010.163478180101</v>
      </c>
      <c r="P6507" s="42">
        <f t="shared" si="303"/>
        <v>1.2378068395584054</v>
      </c>
      <c r="Q6507" s="42">
        <f t="shared" si="305"/>
        <v>0.89080360218687471</v>
      </c>
    </row>
    <row r="6508" spans="5:17" x14ac:dyDescent="0.2">
      <c r="E6508" s="15" t="s">
        <v>1233</v>
      </c>
      <c r="F6508" s="21">
        <v>12.76372894642158</v>
      </c>
      <c r="G6508" s="21">
        <v>12.720553652618811</v>
      </c>
      <c r="H6508" s="24">
        <v>6.8161898740721219E-2</v>
      </c>
      <c r="I6508" s="3">
        <f t="shared" si="304"/>
        <v>1996.3599999999974</v>
      </c>
      <c r="J6508" s="3">
        <f>INDEX(PowerArray,MIN(MaximumPowerIndex,ROUND(G6508*100,0)))</f>
        <v>1995.9199999999976</v>
      </c>
      <c r="K6508" s="3">
        <f>MIN(J6508-M6508+N6508,'Power Look Up'!$F$4)</f>
        <v>2000</v>
      </c>
      <c r="M6508" s="50">
        <f t="array" ref="M6508">_xlfn.SUM(_xlfn.NORM.DIST($S$3:$S$1003,$G6508,$P6508,FALSE)*WindSpeedStep*$T$3:$T$1003)</f>
        <v>1996.7105485287959</v>
      </c>
      <c r="N6508" s="50">
        <f t="array" ref="N6508">_xlfn.SUM(_xlfn.NORM.DIST($S$3:$S$1003,$G6508,$Q6508,FALSE)*WindSpeedStep*$T$3:$T$1003)</f>
        <v>2011.6236174461781</v>
      </c>
      <c r="P6508" s="42">
        <f t="shared" si="303"/>
        <v>1.2720553652618811</v>
      </c>
      <c r="Q6508" s="42">
        <f t="shared" si="305"/>
        <v>0.86705708999571485</v>
      </c>
    </row>
    <row r="6509" spans="5:17" x14ac:dyDescent="0.2">
      <c r="E6509" s="15" t="s">
        <v>1234</v>
      </c>
      <c r="F6509" s="21">
        <v>12.641956109946932</v>
      </c>
      <c r="G6509" s="21">
        <v>12.640341607257115</v>
      </c>
      <c r="H6509" s="24">
        <v>6.7236430233387989E-2</v>
      </c>
      <c r="I6509" s="3">
        <f t="shared" si="304"/>
        <v>1995.0399999999975</v>
      </c>
      <c r="J6509" s="3">
        <f>INDEX(PowerArray,MIN(MaximumPowerIndex,ROUND(G6509*100,0)))</f>
        <v>1995.0399999999975</v>
      </c>
      <c r="K6509" s="3">
        <f>MIN(J6509-M6509+N6509,'Power Look Up'!$F$4)</f>
        <v>2000</v>
      </c>
      <c r="M6509" s="50">
        <f t="array" ref="M6509">_xlfn.SUM(_xlfn.NORM.DIST($S$3:$S$1003,$G6509,$P6509,FALSE)*WindSpeedStep*$T$3:$T$1003)</f>
        <v>1995.2350782694239</v>
      </c>
      <c r="N6509" s="50">
        <f t="array" ref="N6509">_xlfn.SUM(_xlfn.NORM.DIST($S$3:$S$1003,$G6509,$Q6509,FALSE)*WindSpeedStep*$T$3:$T$1003)</f>
        <v>2012.1472687214891</v>
      </c>
      <c r="P6509" s="42">
        <f t="shared" si="303"/>
        <v>1.2640341607257115</v>
      </c>
      <c r="Q6509" s="42">
        <f t="shared" si="305"/>
        <v>0.84989144660253446</v>
      </c>
    </row>
    <row r="6510" spans="5:17" x14ac:dyDescent="0.2">
      <c r="E6510" s="15" t="s">
        <v>1235</v>
      </c>
      <c r="F6510" s="21">
        <v>12.456471745247617</v>
      </c>
      <c r="G6510" s="21">
        <v>12.457470078908147</v>
      </c>
      <c r="H6510" s="24">
        <v>7.3054394423299071E-2</v>
      </c>
      <c r="I6510" s="3">
        <f t="shared" si="304"/>
        <v>1993.0599999999977</v>
      </c>
      <c r="J6510" s="3">
        <f>INDEX(PowerArray,MIN(MaximumPowerIndex,ROUND(G6510*100,0)))</f>
        <v>1993.0599999999977</v>
      </c>
      <c r="K6510" s="3">
        <f>MIN(J6510-M6510+N6510,'Power Look Up'!$F$4)</f>
        <v>2000</v>
      </c>
      <c r="M6510" s="50">
        <f t="array" ref="M6510">_xlfn.SUM(_xlfn.NORM.DIST($S$3:$S$1003,$G6510,$P6510,FALSE)*WindSpeedStep*$T$3:$T$1003)</f>
        <v>1990.9757933693975</v>
      </c>
      <c r="N6510" s="50">
        <f t="array" ref="N6510">_xlfn.SUM(_xlfn.NORM.DIST($S$3:$S$1003,$G6510,$Q6510,FALSE)*WindSpeedStep*$T$3:$T$1003)</f>
        <v>2010.0649103314756</v>
      </c>
      <c r="P6510" s="42">
        <f t="shared" si="303"/>
        <v>1.2457470078908148</v>
      </c>
      <c r="Q6510" s="42">
        <f t="shared" si="305"/>
        <v>0.91007293266100231</v>
      </c>
    </row>
    <row r="6511" spans="5:17" x14ac:dyDescent="0.2">
      <c r="E6511" s="15" t="s">
        <v>1236</v>
      </c>
      <c r="F6511" s="21">
        <v>12.150500985201317</v>
      </c>
      <c r="G6511" s="21">
        <v>12.13221044084557</v>
      </c>
      <c r="H6511" s="24">
        <v>6.6663917890014426E-2</v>
      </c>
      <c r="I6511" s="3">
        <f t="shared" si="304"/>
        <v>1989.6499999999976</v>
      </c>
      <c r="J6511" s="3">
        <f>INDEX(PowerArray,MIN(MaximumPowerIndex,ROUND(G6511*100,0)))</f>
        <v>1989.4299999999976</v>
      </c>
      <c r="K6511" s="3">
        <f>MIN(J6511-M6511+N6511,'Power Look Up'!$F$4)</f>
        <v>2000</v>
      </c>
      <c r="M6511" s="50">
        <f t="array" ref="M6511">_xlfn.SUM(_xlfn.NORM.DIST($S$3:$S$1003,$G6511,$P6511,FALSE)*WindSpeedStep*$T$3:$T$1003)</f>
        <v>1979.4597289317981</v>
      </c>
      <c r="N6511" s="50">
        <f t="array" ref="N6511">_xlfn.SUM(_xlfn.NORM.DIST($S$3:$S$1003,$G6511,$Q6511,FALSE)*WindSpeedStep*$T$3:$T$1003)</f>
        <v>2011.0380491050153</v>
      </c>
      <c r="P6511" s="42">
        <f t="shared" si="303"/>
        <v>1.2132210440845572</v>
      </c>
      <c r="Q6511" s="42">
        <f t="shared" si="305"/>
        <v>0.80878068065290487</v>
      </c>
    </row>
    <row r="6512" spans="5:17" x14ac:dyDescent="0.2">
      <c r="E6512" s="15" t="s">
        <v>1237</v>
      </c>
      <c r="F6512" s="21">
        <v>12.020961893650828</v>
      </c>
      <c r="G6512" s="21">
        <v>12.015354076986352</v>
      </c>
      <c r="H6512" s="24">
        <v>7.8196737358969953E-2</v>
      </c>
      <c r="I6512" s="3">
        <f t="shared" si="304"/>
        <v>1988.2199999999978</v>
      </c>
      <c r="J6512" s="3">
        <f>INDEX(PowerArray,MIN(MaximumPowerIndex,ROUND(G6512*100,0)))</f>
        <v>1988.2199999999978</v>
      </c>
      <c r="K6512" s="3">
        <f>MIN(J6512-M6512+N6512,'Power Look Up'!$F$4)</f>
        <v>2000</v>
      </c>
      <c r="M6512" s="50">
        <f t="array" ref="M6512">_xlfn.SUM(_xlfn.NORM.DIST($S$3:$S$1003,$G6512,$P6512,FALSE)*WindSpeedStep*$T$3:$T$1003)</f>
        <v>1973.7622058708632</v>
      </c>
      <c r="N6512" s="50">
        <f t="array" ref="N6512">_xlfn.SUM(_xlfn.NORM.DIST($S$3:$S$1003,$G6512,$Q6512,FALSE)*WindSpeedStep*$T$3:$T$1003)</f>
        <v>1998.9409425203851</v>
      </c>
      <c r="P6512" s="42">
        <f t="shared" si="303"/>
        <v>1.2015354076986353</v>
      </c>
      <c r="Q6512" s="42">
        <f t="shared" si="305"/>
        <v>0.93956148703313058</v>
      </c>
    </row>
    <row r="6513" spans="5:17" x14ac:dyDescent="0.2">
      <c r="E6513" s="15" t="s">
        <v>1238</v>
      </c>
      <c r="F6513" s="21">
        <v>12.459842718191855</v>
      </c>
      <c r="G6513" s="21">
        <v>12.482885799008747</v>
      </c>
      <c r="H6513" s="24">
        <v>7.7047521522752668E-2</v>
      </c>
      <c r="I6513" s="3">
        <f t="shared" si="304"/>
        <v>1993.0599999999977</v>
      </c>
      <c r="J6513" s="3">
        <f>INDEX(PowerArray,MIN(MaximumPowerIndex,ROUND(G6513*100,0)))</f>
        <v>1993.2799999999975</v>
      </c>
      <c r="K6513" s="3">
        <f>MIN(J6513-M6513+N6513,'Power Look Up'!$F$4)</f>
        <v>2000</v>
      </c>
      <c r="M6513" s="50">
        <f t="array" ref="M6513">_xlfn.SUM(_xlfn.NORM.DIST($S$3:$S$1003,$G6513,$P6513,FALSE)*WindSpeedStep*$T$3:$T$1003)</f>
        <v>1991.6500781235848</v>
      </c>
      <c r="N6513" s="50">
        <f t="array" ref="N6513">_xlfn.SUM(_xlfn.NORM.DIST($S$3:$S$1003,$G6513,$Q6513,FALSE)*WindSpeedStep*$T$3:$T$1003)</f>
        <v>2008.2262257028958</v>
      </c>
      <c r="P6513" s="42">
        <f t="shared" si="303"/>
        <v>1.2482885799008747</v>
      </c>
      <c r="Q6513" s="42">
        <f t="shared" si="305"/>
        <v>0.96177541226519003</v>
      </c>
    </row>
    <row r="6514" spans="5:17" x14ac:dyDescent="0.2">
      <c r="E6514" s="15" t="s">
        <v>1239</v>
      </c>
      <c r="F6514" s="21">
        <v>12.228627896873377</v>
      </c>
      <c r="G6514" s="21">
        <v>12.285956525538252</v>
      </c>
      <c r="H6514" s="24">
        <v>7.3597790986028172E-2</v>
      </c>
      <c r="I6514" s="3">
        <f t="shared" si="304"/>
        <v>1990.5299999999977</v>
      </c>
      <c r="J6514" s="3">
        <f>INDEX(PowerArray,MIN(MaximumPowerIndex,ROUND(G6514*100,0)))</f>
        <v>1991.1899999999976</v>
      </c>
      <c r="K6514" s="3">
        <f>MIN(J6514-M6514+N6514,'Power Look Up'!$F$4)</f>
        <v>2000</v>
      </c>
      <c r="M6514" s="50">
        <f t="array" ref="M6514">_xlfn.SUM(_xlfn.NORM.DIST($S$3:$S$1003,$G6514,$P6514,FALSE)*WindSpeedStep*$T$3:$T$1003)</f>
        <v>1985.6224334284423</v>
      </c>
      <c r="N6514" s="50">
        <f t="array" ref="N6514">_xlfn.SUM(_xlfn.NORM.DIST($S$3:$S$1003,$G6514,$Q6514,FALSE)*WindSpeedStep*$T$3:$T$1003)</f>
        <v>2008.4003685702489</v>
      </c>
      <c r="P6514" s="42">
        <f t="shared" si="303"/>
        <v>1.2285956525538253</v>
      </c>
      <c r="Q6514" s="42">
        <f t="shared" si="305"/>
        <v>0.90421926042999312</v>
      </c>
    </row>
    <row r="6515" spans="5:17" x14ac:dyDescent="0.2">
      <c r="E6515" s="15" t="s">
        <v>1240</v>
      </c>
      <c r="F6515" s="21">
        <v>12.325263014857921</v>
      </c>
      <c r="G6515" s="21">
        <v>12.341036536674547</v>
      </c>
      <c r="H6515" s="24">
        <v>8.437953808744654E-2</v>
      </c>
      <c r="I6515" s="3">
        <f t="shared" si="304"/>
        <v>1991.6299999999976</v>
      </c>
      <c r="J6515" s="3">
        <f>INDEX(PowerArray,MIN(MaximumPowerIndex,ROUND(G6515*100,0)))</f>
        <v>1991.7399999999975</v>
      </c>
      <c r="K6515" s="3">
        <f>MIN(J6515-M6515+N6515,'Power Look Up'!$F$4)</f>
        <v>2000</v>
      </c>
      <c r="M6515" s="50">
        <f t="array" ref="M6515">_xlfn.SUM(_xlfn.NORM.DIST($S$3:$S$1003,$G6515,$P6515,FALSE)*WindSpeedStep*$T$3:$T$1003)</f>
        <v>1987.5028257185077</v>
      </c>
      <c r="N6515" s="50">
        <f t="array" ref="N6515">_xlfn.SUM(_xlfn.NORM.DIST($S$3:$S$1003,$G6515,$Q6515,FALSE)*WindSpeedStep*$T$3:$T$1003)</f>
        <v>2001.6222537259332</v>
      </c>
      <c r="P6515" s="42">
        <f t="shared" si="303"/>
        <v>1.2341036536674548</v>
      </c>
      <c r="Q6515" s="42">
        <f t="shared" si="305"/>
        <v>1.0413309624848992</v>
      </c>
    </row>
    <row r="6516" spans="5:17" x14ac:dyDescent="0.2">
      <c r="E6516" s="15" t="s">
        <v>1241</v>
      </c>
      <c r="F6516" s="21">
        <v>12.856759509464956</v>
      </c>
      <c r="G6516" s="21">
        <v>12.922054255160612</v>
      </c>
      <c r="H6516" s="24">
        <v>6.3001878459629748E-2</v>
      </c>
      <c r="I6516" s="3">
        <f t="shared" si="304"/>
        <v>1997.4599999999975</v>
      </c>
      <c r="J6516" s="3">
        <f>INDEX(PowerArray,MIN(MaximumPowerIndex,ROUND(G6516*100,0)))</f>
        <v>1998.1199999999974</v>
      </c>
      <c r="K6516" s="3">
        <f>MIN(J6516-M6516+N6516,'Power Look Up'!$F$4)</f>
        <v>2000</v>
      </c>
      <c r="M6516" s="50">
        <f t="array" ref="M6516">_xlfn.SUM(_xlfn.NORM.DIST($S$3:$S$1003,$G6516,$P6516,FALSE)*WindSpeedStep*$T$3:$T$1003)</f>
        <v>1999.5572229707138</v>
      </c>
      <c r="N6516" s="50">
        <f t="array" ref="N6516">_xlfn.SUM(_xlfn.NORM.DIST($S$3:$S$1003,$G6516,$Q6516,FALSE)*WindSpeedStep*$T$3:$T$1003)</f>
        <v>2011.0129396519119</v>
      </c>
      <c r="P6516" s="42">
        <f t="shared" si="303"/>
        <v>1.2922054255160613</v>
      </c>
      <c r="Q6516" s="42">
        <f t="shared" si="305"/>
        <v>0.81411369163237024</v>
      </c>
    </row>
    <row r="6517" spans="5:17" x14ac:dyDescent="0.2">
      <c r="E6517" s="15" t="s">
        <v>1242</v>
      </c>
      <c r="F6517" s="21">
        <v>12.385213503107931</v>
      </c>
      <c r="G6517" s="21">
        <v>12.434832906379242</v>
      </c>
      <c r="H6517" s="24">
        <v>7.2667297965768221E-2</v>
      </c>
      <c r="I6517" s="3">
        <f t="shared" si="304"/>
        <v>1992.2899999999977</v>
      </c>
      <c r="J6517" s="3">
        <f>INDEX(PowerArray,MIN(MaximumPowerIndex,ROUND(G6517*100,0)))</f>
        <v>1992.7299999999975</v>
      </c>
      <c r="K6517" s="3">
        <f>MIN(J6517-M6517+N6517,'Power Look Up'!$F$4)</f>
        <v>2000</v>
      </c>
      <c r="M6517" s="50">
        <f t="array" ref="M6517">_xlfn.SUM(_xlfn.NORM.DIST($S$3:$S$1003,$G6517,$P6517,FALSE)*WindSpeedStep*$T$3:$T$1003)</f>
        <v>1990.3508866945824</v>
      </c>
      <c r="N6517" s="50">
        <f t="array" ref="N6517">_xlfn.SUM(_xlfn.NORM.DIST($S$3:$S$1003,$G6517,$Q6517,FALSE)*WindSpeedStep*$T$3:$T$1003)</f>
        <v>2010.1388768295296</v>
      </c>
      <c r="P6517" s="42">
        <f t="shared" si="303"/>
        <v>1.2434832906379243</v>
      </c>
      <c r="Q6517" s="42">
        <f t="shared" si="305"/>
        <v>0.90360570796240003</v>
      </c>
    </row>
    <row r="6518" spans="5:17" x14ac:dyDescent="0.2">
      <c r="E6518" s="15" t="s">
        <v>1243</v>
      </c>
      <c r="F6518" s="21">
        <v>12.493546239184537</v>
      </c>
      <c r="G6518" s="21">
        <v>12.504119805018826</v>
      </c>
      <c r="H6518" s="24">
        <v>7.5238845881227909E-2</v>
      </c>
      <c r="I6518" s="3">
        <f t="shared" si="304"/>
        <v>1993.3899999999976</v>
      </c>
      <c r="J6518" s="3">
        <f>INDEX(PowerArray,MIN(MaximumPowerIndex,ROUND(G6518*100,0)))</f>
        <v>1993.4999999999975</v>
      </c>
      <c r="K6518" s="3">
        <f>MIN(J6518-M6518+N6518,'Power Look Up'!$F$4)</f>
        <v>2000</v>
      </c>
      <c r="M6518" s="50">
        <f t="array" ref="M6518">_xlfn.SUM(_xlfn.NORM.DIST($S$3:$S$1003,$G6518,$P6518,FALSE)*WindSpeedStep*$T$3:$T$1003)</f>
        <v>1992.1918778749816</v>
      </c>
      <c r="N6518" s="50">
        <f t="array" ref="N6518">_xlfn.SUM(_xlfn.NORM.DIST($S$3:$S$1003,$G6518,$Q6518,FALSE)*WindSpeedStep*$T$3:$T$1003)</f>
        <v>2009.2586489948451</v>
      </c>
      <c r="P6518" s="42">
        <f t="shared" si="303"/>
        <v>1.2504119805018827</v>
      </c>
      <c r="Q6518" s="42">
        <f t="shared" si="305"/>
        <v>0.94079554289022105</v>
      </c>
    </row>
    <row r="6519" spans="5:17" x14ac:dyDescent="0.2">
      <c r="E6519" s="15" t="s">
        <v>1244</v>
      </c>
      <c r="F6519" s="21">
        <v>12.511182119284301</v>
      </c>
      <c r="G6519" s="21">
        <v>12.546471607898454</v>
      </c>
      <c r="H6519" s="24">
        <v>6.7939223639774171E-2</v>
      </c>
      <c r="I6519" s="3">
        <f t="shared" si="304"/>
        <v>1993.6099999999976</v>
      </c>
      <c r="J6519" s="3">
        <f>INDEX(PowerArray,MIN(MaximumPowerIndex,ROUND(G6519*100,0)))</f>
        <v>1994.0499999999975</v>
      </c>
      <c r="K6519" s="3">
        <f>MIN(J6519-M6519+N6519,'Power Look Up'!$F$4)</f>
        <v>2000</v>
      </c>
      <c r="M6519" s="50">
        <f t="array" ref="M6519">_xlfn.SUM(_xlfn.NORM.DIST($S$3:$S$1003,$G6519,$P6519,FALSE)*WindSpeedStep*$T$3:$T$1003)</f>
        <v>1993.2160565343736</v>
      </c>
      <c r="N6519" s="50">
        <f t="array" ref="N6519">_xlfn.SUM(_xlfn.NORM.DIST($S$3:$S$1003,$G6519,$Q6519,FALSE)*WindSpeedStep*$T$3:$T$1003)</f>
        <v>2012.1975354877968</v>
      </c>
      <c r="P6519" s="42">
        <f t="shared" si="303"/>
        <v>1.2546471607898455</v>
      </c>
      <c r="Q6519" s="42">
        <f t="shared" si="305"/>
        <v>0.85239754045909011</v>
      </c>
    </row>
    <row r="6520" spans="5:17" x14ac:dyDescent="0.2">
      <c r="E6520" s="15" t="s">
        <v>1245</v>
      </c>
      <c r="F6520" s="21">
        <v>13.009543783669869</v>
      </c>
      <c r="G6520" s="21">
        <v>13.019608866431732</v>
      </c>
      <c r="H6520" s="24">
        <v>6.0724650543983065E-2</v>
      </c>
      <c r="I6520" s="3">
        <f t="shared" si="304"/>
        <v>1999.0099999999998</v>
      </c>
      <c r="J6520" s="3">
        <f>INDEX(PowerArray,MIN(MaximumPowerIndex,ROUND(G6520*100,0)))</f>
        <v>1999.0199999999998</v>
      </c>
      <c r="K6520" s="3">
        <f>MIN(J6520-M6520+N6520,'Power Look Up'!$F$4)</f>
        <v>2000</v>
      </c>
      <c r="M6520" s="50">
        <f t="array" ref="M6520">_xlfn.SUM(_xlfn.NORM.DIST($S$3:$S$1003,$G6520,$P6520,FALSE)*WindSpeedStep*$T$3:$T$1003)</f>
        <v>2000.5652790739357</v>
      </c>
      <c r="N6520" s="50">
        <f t="array" ref="N6520">_xlfn.SUM(_xlfn.NORM.DIST($S$3:$S$1003,$G6520,$Q6520,FALSE)*WindSpeedStep*$T$3:$T$1003)</f>
        <v>2010.2893395087597</v>
      </c>
      <c r="P6520" s="42">
        <f t="shared" si="303"/>
        <v>1.3019608866431733</v>
      </c>
      <c r="Q6520" s="42">
        <f t="shared" si="305"/>
        <v>0.79061119863341034</v>
      </c>
    </row>
    <row r="6521" spans="5:17" x14ac:dyDescent="0.2">
      <c r="E6521" s="15" t="s">
        <v>1246</v>
      </c>
      <c r="F6521" s="21">
        <v>12.59992439178097</v>
      </c>
      <c r="G6521" s="21">
        <v>12.65299056167615</v>
      </c>
      <c r="H6521" s="24">
        <v>5.9524166707637619E-2</v>
      </c>
      <c r="I6521" s="3">
        <f t="shared" si="304"/>
        <v>1994.5999999999976</v>
      </c>
      <c r="J6521" s="3">
        <f>INDEX(PowerArray,MIN(MaximumPowerIndex,ROUND(G6521*100,0)))</f>
        <v>1995.1499999999976</v>
      </c>
      <c r="K6521" s="3">
        <f>MIN(J6521-M6521+N6521,'Power Look Up'!$F$4)</f>
        <v>2000</v>
      </c>
      <c r="M6521" s="50">
        <f t="array" ref="M6521">_xlfn.SUM(_xlfn.NORM.DIST($S$3:$S$1003,$G6521,$P6521,FALSE)*WindSpeedStep*$T$3:$T$1003)</f>
        <v>1995.482331012468</v>
      </c>
      <c r="N6521" s="50">
        <f t="array" ref="N6521">_xlfn.SUM(_xlfn.NORM.DIST($S$3:$S$1003,$G6521,$Q6521,FALSE)*WindSpeedStep*$T$3:$T$1003)</f>
        <v>2013.4520311697054</v>
      </c>
      <c r="P6521" s="42">
        <f t="shared" si="303"/>
        <v>1.2652990561676152</v>
      </c>
      <c r="Q6521" s="42">
        <f t="shared" si="305"/>
        <v>0.75315871954337654</v>
      </c>
    </row>
    <row r="6522" spans="5:17" x14ac:dyDescent="0.2">
      <c r="E6522" s="15" t="s">
        <v>1247</v>
      </c>
      <c r="F6522" s="21">
        <v>12.365735184111315</v>
      </c>
      <c r="G6522" s="21">
        <v>12.413270566541119</v>
      </c>
      <c r="H6522" s="24">
        <v>7.1973076145408446E-2</v>
      </c>
      <c r="I6522" s="3">
        <f t="shared" si="304"/>
        <v>1992.0699999999977</v>
      </c>
      <c r="J6522" s="3">
        <f>INDEX(PowerArray,MIN(MaximumPowerIndex,ROUND(G6522*100,0)))</f>
        <v>1992.5099999999975</v>
      </c>
      <c r="K6522" s="3">
        <f>MIN(J6522-M6522+N6522,'Power Look Up'!$F$4)</f>
        <v>2000</v>
      </c>
      <c r="M6522" s="50">
        <f t="array" ref="M6522">_xlfn.SUM(_xlfn.NORM.DIST($S$3:$S$1003,$G6522,$P6522,FALSE)*WindSpeedStep*$T$3:$T$1003)</f>
        <v>1989.7337186723191</v>
      </c>
      <c r="N6522" s="50">
        <f t="array" ref="N6522">_xlfn.SUM(_xlfn.NORM.DIST($S$3:$S$1003,$G6522,$Q6522,FALSE)*WindSpeedStep*$T$3:$T$1003)</f>
        <v>2010.3649828611924</v>
      </c>
      <c r="P6522" s="42">
        <f t="shared" si="303"/>
        <v>1.2413270566541119</v>
      </c>
      <c r="Q6522" s="42">
        <f t="shared" si="305"/>
        <v>0.89342126769922137</v>
      </c>
    </row>
    <row r="6523" spans="5:17" x14ac:dyDescent="0.2">
      <c r="E6523" s="15" t="s">
        <v>1248</v>
      </c>
      <c r="F6523" s="21">
        <v>12.115502746813666</v>
      </c>
      <c r="G6523" s="21">
        <v>12.081393355107521</v>
      </c>
      <c r="H6523" s="24">
        <v>7.8411933854733884E-2</v>
      </c>
      <c r="I6523" s="3">
        <f t="shared" si="304"/>
        <v>1989.3199999999977</v>
      </c>
      <c r="J6523" s="3">
        <f>INDEX(PowerArray,MIN(MaximumPowerIndex,ROUND(G6523*100,0)))</f>
        <v>1988.8799999999976</v>
      </c>
      <c r="K6523" s="3">
        <f>MIN(J6523-M6523+N6523,'Power Look Up'!$F$4)</f>
        <v>2000</v>
      </c>
      <c r="M6523" s="50">
        <f t="array" ref="M6523">_xlfn.SUM(_xlfn.NORM.DIST($S$3:$S$1003,$G6523,$P6523,FALSE)*WindSpeedStep*$T$3:$T$1003)</f>
        <v>1977.0974740146803</v>
      </c>
      <c r="N6523" s="50">
        <f t="array" ref="N6523">_xlfn.SUM(_xlfn.NORM.DIST($S$3:$S$1003,$G6523,$Q6523,FALSE)*WindSpeedStep*$T$3:$T$1003)</f>
        <v>2000.7050177613421</v>
      </c>
      <c r="P6523" s="42">
        <f t="shared" si="303"/>
        <v>1.2081393355107521</v>
      </c>
      <c r="Q6523" s="42">
        <f t="shared" si="305"/>
        <v>0.94732541663371239</v>
      </c>
    </row>
    <row r="6524" spans="5:17" x14ac:dyDescent="0.2">
      <c r="E6524" s="15" t="s">
        <v>1249</v>
      </c>
      <c r="F6524" s="21">
        <v>11.987707466821389</v>
      </c>
      <c r="G6524" s="21">
        <v>12.01865551336979</v>
      </c>
      <c r="H6524" s="24">
        <v>7.3408531400652968E-2</v>
      </c>
      <c r="I6524" s="3">
        <f t="shared" si="304"/>
        <v>1987.1599999999823</v>
      </c>
      <c r="J6524" s="3">
        <f>INDEX(PowerArray,MIN(MaximumPowerIndex,ROUND(G6524*100,0)))</f>
        <v>1988.2199999999978</v>
      </c>
      <c r="K6524" s="3">
        <f>MIN(J6524-M6524+N6524,'Power Look Up'!$F$4)</f>
        <v>2000</v>
      </c>
      <c r="M6524" s="50">
        <f t="array" ref="M6524">_xlfn.SUM(_xlfn.NORM.DIST($S$3:$S$1003,$G6524,$P6524,FALSE)*WindSpeedStep*$T$3:$T$1003)</f>
        <v>1973.9363450913543</v>
      </c>
      <c r="N6524" s="50">
        <f t="array" ref="N6524">_xlfn.SUM(_xlfn.NORM.DIST($S$3:$S$1003,$G6524,$Q6524,FALSE)*WindSpeedStep*$T$3:$T$1003)</f>
        <v>2003.595079116735</v>
      </c>
      <c r="P6524" s="42">
        <f t="shared" si="303"/>
        <v>1.2018655513369791</v>
      </c>
      <c r="Q6524" s="42">
        <f t="shared" si="305"/>
        <v>0.88227185064683711</v>
      </c>
    </row>
    <row r="6525" spans="5:17" x14ac:dyDescent="0.2">
      <c r="E6525" s="15" t="s">
        <v>1250</v>
      </c>
      <c r="F6525" s="21">
        <v>11.533248352700291</v>
      </c>
      <c r="G6525" s="21">
        <v>11.596055632727721</v>
      </c>
      <c r="H6525" s="24">
        <v>7.456702341787752E-2</v>
      </c>
      <c r="I6525" s="3">
        <f t="shared" si="304"/>
        <v>1948.5199999999832</v>
      </c>
      <c r="J6525" s="3">
        <f>INDEX(PowerArray,MIN(MaximumPowerIndex,ROUND(G6525*100,0)))</f>
        <v>1954.399999999983</v>
      </c>
      <c r="K6525" s="3">
        <f>MIN(J6525-M6525+N6525,'Power Look Up'!$F$4)</f>
        <v>1993.0999304049619</v>
      </c>
      <c r="M6525" s="50">
        <f t="array" ref="M6525">_xlfn.SUM(_xlfn.NORM.DIST($S$3:$S$1003,$G6525,$P6525,FALSE)*WindSpeedStep*$T$3:$T$1003)</f>
        <v>1944.2326035935366</v>
      </c>
      <c r="N6525" s="50">
        <f t="array" ref="N6525">_xlfn.SUM(_xlfn.NORM.DIST($S$3:$S$1003,$G6525,$Q6525,FALSE)*WindSpeedStep*$T$3:$T$1003)</f>
        <v>1982.9325339985155</v>
      </c>
      <c r="P6525" s="42">
        <f t="shared" si="303"/>
        <v>1.1596055632727722</v>
      </c>
      <c r="Q6525" s="42">
        <f t="shared" si="305"/>
        <v>0.86468335192061851</v>
      </c>
    </row>
    <row r="6526" spans="5:17" x14ac:dyDescent="0.2">
      <c r="E6526" s="15" t="s">
        <v>1251</v>
      </c>
      <c r="F6526" s="21">
        <v>11.573847131161992</v>
      </c>
      <c r="G6526" s="21">
        <v>11.569917971471316</v>
      </c>
      <c r="H6526" s="24">
        <v>6.9121355322383768E-2</v>
      </c>
      <c r="I6526" s="3">
        <f t="shared" si="304"/>
        <v>1951.8799999999831</v>
      </c>
      <c r="J6526" s="3">
        <f>INDEX(PowerArray,MIN(MaximumPowerIndex,ROUND(G6526*100,0)))</f>
        <v>1951.8799999999831</v>
      </c>
      <c r="K6526" s="3">
        <f>MIN(J6526-M6526+N6526,'Power Look Up'!$F$4)</f>
        <v>1998.7425172686205</v>
      </c>
      <c r="M6526" s="50">
        <f t="array" ref="M6526">_xlfn.SUM(_xlfn.NORM.DIST($S$3:$S$1003,$G6526,$P6526,FALSE)*WindSpeedStep*$T$3:$T$1003)</f>
        <v>1941.8365336381914</v>
      </c>
      <c r="N6526" s="50">
        <f t="array" ref="N6526">_xlfn.SUM(_xlfn.NORM.DIST($S$3:$S$1003,$G6526,$Q6526,FALSE)*WindSpeedStep*$T$3:$T$1003)</f>
        <v>1988.6990509068289</v>
      </c>
      <c r="P6526" s="42">
        <f t="shared" si="303"/>
        <v>1.1569917971471317</v>
      </c>
      <c r="Q6526" s="42">
        <f t="shared" si="305"/>
        <v>0.79972841115690241</v>
      </c>
    </row>
    <row r="6527" spans="5:17" x14ac:dyDescent="0.2">
      <c r="E6527" s="15" t="s">
        <v>1252</v>
      </c>
      <c r="F6527" s="21">
        <v>10.771212080794079</v>
      </c>
      <c r="G6527" s="21">
        <v>10.822115130955055</v>
      </c>
      <c r="H6527" s="24">
        <v>7.4272049793399131E-2</v>
      </c>
      <c r="I6527" s="3">
        <f t="shared" si="304"/>
        <v>1842.5899999999506</v>
      </c>
      <c r="J6527" s="3">
        <f>INDEX(PowerArray,MIN(MaximumPowerIndex,ROUND(G6527*100,0)))</f>
        <v>1855.9399999999503</v>
      </c>
      <c r="K6527" s="3">
        <f>MIN(J6527-M6527+N6527,'Power Look Up'!$F$4)</f>
        <v>1902.3298528956714</v>
      </c>
      <c r="M6527" s="50">
        <f t="array" ref="M6527">_xlfn.SUM(_xlfn.NORM.DIST($S$3:$S$1003,$G6527,$P6527,FALSE)*WindSpeedStep*$T$3:$T$1003)</f>
        <v>1836.7783487486936</v>
      </c>
      <c r="N6527" s="50">
        <f t="array" ref="N6527">_xlfn.SUM(_xlfn.NORM.DIST($S$3:$S$1003,$G6527,$Q6527,FALSE)*WindSpeedStep*$T$3:$T$1003)</f>
        <v>1883.1682016444147</v>
      </c>
      <c r="P6527" s="42">
        <f t="shared" si="303"/>
        <v>1.0822115130955055</v>
      </c>
      <c r="Q6527" s="42">
        <f t="shared" si="305"/>
        <v>0.80378067387619201</v>
      </c>
    </row>
    <row r="6528" spans="5:17" x14ac:dyDescent="0.2">
      <c r="E6528" s="15" t="s">
        <v>1253</v>
      </c>
      <c r="F6528" s="21">
        <v>10.231817079921301</v>
      </c>
      <c r="G6528" s="21">
        <v>10.209599456277001</v>
      </c>
      <c r="H6528" s="24">
        <v>7.1346076097522929E-2</v>
      </c>
      <c r="I6528" s="3">
        <f t="shared" si="304"/>
        <v>1698.4099999999537</v>
      </c>
      <c r="J6528" s="3">
        <f>INDEX(PowerArray,MIN(MaximumPowerIndex,ROUND(G6528*100,0)))</f>
        <v>1693.0699999999538</v>
      </c>
      <c r="K6528" s="3">
        <f>MIN(J6528-M6528+N6528,'Power Look Up'!$F$4)</f>
        <v>1729.5126023170965</v>
      </c>
      <c r="M6528" s="50">
        <f t="array" ref="M6528">_xlfn.SUM(_xlfn.NORM.DIST($S$3:$S$1003,$G6528,$P6528,FALSE)*WindSpeedStep*$T$3:$T$1003)</f>
        <v>1688.1581026409433</v>
      </c>
      <c r="N6528" s="50">
        <f t="array" ref="N6528">_xlfn.SUM(_xlfn.NORM.DIST($S$3:$S$1003,$G6528,$Q6528,FALSE)*WindSpeedStep*$T$3:$T$1003)</f>
        <v>1724.600704958086</v>
      </c>
      <c r="P6528" s="42">
        <f t="shared" si="303"/>
        <v>1.0209599456277001</v>
      </c>
      <c r="Q6528" s="42">
        <f t="shared" si="305"/>
        <v>0.72841485973276765</v>
      </c>
    </row>
    <row r="6529" spans="5:17" x14ac:dyDescent="0.2">
      <c r="E6529" s="15" t="s">
        <v>1254</v>
      </c>
      <c r="F6529" s="21">
        <v>10.562951013899713</v>
      </c>
      <c r="G6529" s="21">
        <v>10.566186055950341</v>
      </c>
      <c r="H6529" s="24">
        <v>8.8043577857761485E-2</v>
      </c>
      <c r="I6529" s="3">
        <f t="shared" si="304"/>
        <v>1786.5199999999518</v>
      </c>
      <c r="J6529" s="3">
        <f>INDEX(PowerArray,MIN(MaximumPowerIndex,ROUND(G6529*100,0)))</f>
        <v>1789.1899999999516</v>
      </c>
      <c r="K6529" s="3">
        <f>MIN(J6529-M6529+N6529,'Power Look Up'!$F$4)</f>
        <v>1809.1966503842893</v>
      </c>
      <c r="M6529" s="50">
        <f t="array" ref="M6529">_xlfn.SUM(_xlfn.NORM.DIST($S$3:$S$1003,$G6529,$P6529,FALSE)*WindSpeedStep*$T$3:$T$1003)</f>
        <v>1781.9212038774629</v>
      </c>
      <c r="N6529" s="50">
        <f t="array" ref="N6529">_xlfn.SUM(_xlfn.NORM.DIST($S$3:$S$1003,$G6529,$Q6529,FALSE)*WindSpeedStep*$T$3:$T$1003)</f>
        <v>1801.9278542618006</v>
      </c>
      <c r="P6529" s="42">
        <f t="shared" si="303"/>
        <v>1.0566186055950342</v>
      </c>
      <c r="Q6529" s="42">
        <f t="shared" si="305"/>
        <v>0.93028482467665763</v>
      </c>
    </row>
    <row r="6530" spans="5:17" x14ac:dyDescent="0.2">
      <c r="E6530" s="15" t="s">
        <v>1255</v>
      </c>
      <c r="F6530" s="21">
        <v>10.461395531341489</v>
      </c>
      <c r="G6530" s="21">
        <v>10.468926384979127</v>
      </c>
      <c r="H6530" s="24">
        <v>7.7427528437607196E-2</v>
      </c>
      <c r="I6530" s="3">
        <f t="shared" si="304"/>
        <v>1759.8199999999524</v>
      </c>
      <c r="J6530" s="3">
        <f>INDEX(PowerArray,MIN(MaximumPowerIndex,ROUND(G6530*100,0)))</f>
        <v>1762.4899999999523</v>
      </c>
      <c r="K6530" s="3">
        <f>MIN(J6530-M6530+N6530,'Power Look Up'!$F$4)</f>
        <v>1798.2297742654016</v>
      </c>
      <c r="M6530" s="50">
        <f t="array" ref="M6530">_xlfn.SUM(_xlfn.NORM.DIST($S$3:$S$1003,$G6530,$P6530,FALSE)*WindSpeedStep*$T$3:$T$1003)</f>
        <v>1758.3298808187571</v>
      </c>
      <c r="N6530" s="50">
        <f t="array" ref="N6530">_xlfn.SUM(_xlfn.NORM.DIST($S$3:$S$1003,$G6530,$Q6530,FALSE)*WindSpeedStep*$T$3:$T$1003)</f>
        <v>1794.0696550842065</v>
      </c>
      <c r="P6530" s="42">
        <f t="shared" si="303"/>
        <v>1.0468926384979127</v>
      </c>
      <c r="Q6530" s="42">
        <f t="shared" si="305"/>
        <v>0.81058309538418771</v>
      </c>
    </row>
    <row r="6531" spans="5:17" x14ac:dyDescent="0.2">
      <c r="E6531" s="15" t="s">
        <v>1256</v>
      </c>
      <c r="F6531" s="21">
        <v>10.990551626655549</v>
      </c>
      <c r="G6531" s="21">
        <v>11.039757234613134</v>
      </c>
      <c r="H6531" s="24">
        <v>7.0970050139089871E-2</v>
      </c>
      <c r="I6531" s="3">
        <f t="shared" si="304"/>
        <v>1901.3299999999495</v>
      </c>
      <c r="J6531" s="3">
        <f>INDEX(PowerArray,MIN(MaximumPowerIndex,ROUND(G6531*100,0)))</f>
        <v>1907.359999999984</v>
      </c>
      <c r="K6531" s="3">
        <f>MIN(J6531-M6531+N6531,'Power Look Up'!$F$4)</f>
        <v>1960.1255091636103</v>
      </c>
      <c r="M6531" s="50">
        <f t="array" ref="M6531">_xlfn.SUM(_xlfn.NORM.DIST($S$3:$S$1003,$G6531,$P6531,FALSE)*WindSpeedStep*$T$3:$T$1003)</f>
        <v>1875.3837742850947</v>
      </c>
      <c r="N6531" s="50">
        <f t="array" ref="N6531">_xlfn.SUM(_xlfn.NORM.DIST($S$3:$S$1003,$G6531,$Q6531,FALSE)*WindSpeedStep*$T$3:$T$1003)</f>
        <v>1928.149283448721</v>
      </c>
      <c r="P6531" s="42">
        <f t="shared" ref="P6531:P6594" si="306">ReferenceTurbulence*G6531</f>
        <v>1.1039757234613135</v>
      </c>
      <c r="Q6531" s="42">
        <f t="shared" si="305"/>
        <v>0.78349212446387428</v>
      </c>
    </row>
    <row r="6532" spans="5:17" x14ac:dyDescent="0.2">
      <c r="E6532" s="15" t="s">
        <v>1257</v>
      </c>
      <c r="F6532" s="21">
        <v>10.909654618672556</v>
      </c>
      <c r="G6532" s="21">
        <v>10.920534242269268</v>
      </c>
      <c r="H6532" s="24">
        <v>7.0579686242504588E-2</v>
      </c>
      <c r="I6532" s="3">
        <f t="shared" ref="I6532:I6595" si="307">INDEX(PowerArray,MIN(MaximumPowerIndex,ROUND(F6532*100,0)))</f>
        <v>1879.9699999999498</v>
      </c>
      <c r="J6532" s="3">
        <f>INDEX(PowerArray,MIN(MaximumPowerIndex,ROUND(G6532*100,0)))</f>
        <v>1882.6399999999496</v>
      </c>
      <c r="K6532" s="3">
        <f>MIN(J6532-M6532+N6532,'Power Look Up'!$F$4)</f>
        <v>1936.1748487668081</v>
      </c>
      <c r="M6532" s="50">
        <f t="array" ref="M6532">_xlfn.SUM(_xlfn.NORM.DIST($S$3:$S$1003,$G6532,$P6532,FALSE)*WindSpeedStep*$T$3:$T$1003)</f>
        <v>1855.1279269556173</v>
      </c>
      <c r="N6532" s="50">
        <f t="array" ref="N6532">_xlfn.SUM(_xlfn.NORM.DIST($S$3:$S$1003,$G6532,$Q6532,FALSE)*WindSpeedStep*$T$3:$T$1003)</f>
        <v>1908.6627757224758</v>
      </c>
      <c r="P6532" s="42">
        <f t="shared" si="306"/>
        <v>1.0920534242269269</v>
      </c>
      <c r="Q6532" s="42">
        <f t="shared" ref="Q6532:Q6595" si="308">G6532*H6532</f>
        <v>0.77076788041989253</v>
      </c>
    </row>
    <row r="6533" spans="5:17" x14ac:dyDescent="0.2">
      <c r="E6533" s="15" t="s">
        <v>1258</v>
      </c>
      <c r="F6533" s="21">
        <v>11.023676157235787</v>
      </c>
      <c r="G6533" s="21">
        <v>11.07072961616297</v>
      </c>
      <c r="H6533" s="24">
        <v>6.8035380330699433E-2</v>
      </c>
      <c r="I6533" s="3">
        <f t="shared" si="307"/>
        <v>1905.6799999999839</v>
      </c>
      <c r="J6533" s="3">
        <f>INDEX(PowerArray,MIN(MaximumPowerIndex,ROUND(G6533*100,0)))</f>
        <v>1909.879999999984</v>
      </c>
      <c r="K6533" s="3">
        <f>MIN(J6533-M6533+N6533,'Power Look Up'!$F$4)</f>
        <v>1967.6897434179659</v>
      </c>
      <c r="M6533" s="50">
        <f t="array" ref="M6533">_xlfn.SUM(_xlfn.NORM.DIST($S$3:$S$1003,$G6533,$P6533,FALSE)*WindSpeedStep*$T$3:$T$1003)</f>
        <v>1880.3018104336049</v>
      </c>
      <c r="N6533" s="50">
        <f t="array" ref="N6533">_xlfn.SUM(_xlfn.NORM.DIST($S$3:$S$1003,$G6533,$Q6533,FALSE)*WindSpeedStep*$T$3:$T$1003)</f>
        <v>1938.1115538515869</v>
      </c>
      <c r="P6533" s="42">
        <f t="shared" si="306"/>
        <v>1.1070729616162971</v>
      </c>
      <c r="Q6533" s="42">
        <f t="shared" si="308"/>
        <v>0.75320129997398577</v>
      </c>
    </row>
    <row r="6534" spans="5:17" x14ac:dyDescent="0.2">
      <c r="E6534" s="15" t="s">
        <v>1259</v>
      </c>
      <c r="F6534" s="21">
        <v>11.277897745428815</v>
      </c>
      <c r="G6534" s="21">
        <v>11.285782157856255</v>
      </c>
      <c r="H6534" s="24">
        <v>7.0048515940854733E-2</v>
      </c>
      <c r="I6534" s="3">
        <f t="shared" si="307"/>
        <v>1927.5199999999836</v>
      </c>
      <c r="J6534" s="3">
        <f>INDEX(PowerArray,MIN(MaximumPowerIndex,ROUND(G6534*100,0)))</f>
        <v>1928.3599999999835</v>
      </c>
      <c r="K6534" s="3">
        <f>MIN(J6534-M6534+N6534,'Power Look Up'!$F$4)</f>
        <v>1980.1491145380191</v>
      </c>
      <c r="M6534" s="50">
        <f t="array" ref="M6534">_xlfn.SUM(_xlfn.NORM.DIST($S$3:$S$1003,$G6534,$P6534,FALSE)*WindSpeedStep*$T$3:$T$1003)</f>
        <v>1910.7282910313065</v>
      </c>
      <c r="N6534" s="50">
        <f t="array" ref="N6534">_xlfn.SUM(_xlfn.NORM.DIST($S$3:$S$1003,$G6534,$Q6534,FALSE)*WindSpeedStep*$T$3:$T$1003)</f>
        <v>1962.5174055693421</v>
      </c>
      <c r="P6534" s="42">
        <f t="shared" si="306"/>
        <v>1.1285782157856257</v>
      </c>
      <c r="Q6534" s="42">
        <f t="shared" si="308"/>
        <v>0.79055229138960781</v>
      </c>
    </row>
    <row r="6535" spans="5:17" x14ac:dyDescent="0.2">
      <c r="E6535" s="15" t="s">
        <v>1260</v>
      </c>
      <c r="F6535" s="21">
        <v>11.383967705315451</v>
      </c>
      <c r="G6535" s="21">
        <v>11.424440087221848</v>
      </c>
      <c r="H6535" s="24">
        <v>7.7301695048652211E-2</v>
      </c>
      <c r="I6535" s="3">
        <f t="shared" si="307"/>
        <v>1935.9199999999832</v>
      </c>
      <c r="J6535" s="3">
        <f>INDEX(PowerArray,MIN(MaximumPowerIndex,ROUND(G6535*100,0)))</f>
        <v>1939.2799999999834</v>
      </c>
      <c r="K6535" s="3">
        <f>MIN(J6535-M6535+N6535,'Power Look Up'!$F$4)</f>
        <v>1977.0492834130957</v>
      </c>
      <c r="M6535" s="50">
        <f t="array" ref="M6535">_xlfn.SUM(_xlfn.NORM.DIST($S$3:$S$1003,$G6535,$P6535,FALSE)*WindSpeedStep*$T$3:$T$1003)</f>
        <v>1927.1127991971712</v>
      </c>
      <c r="N6535" s="50">
        <f t="array" ref="N6535">_xlfn.SUM(_xlfn.NORM.DIST($S$3:$S$1003,$G6535,$Q6535,FALSE)*WindSpeedStep*$T$3:$T$1003)</f>
        <v>1964.8820826102835</v>
      </c>
      <c r="P6535" s="42">
        <f t="shared" si="306"/>
        <v>1.1424440087221848</v>
      </c>
      <c r="Q6535" s="42">
        <f t="shared" si="308"/>
        <v>0.88312858372402092</v>
      </c>
    </row>
    <row r="6536" spans="5:17" x14ac:dyDescent="0.2">
      <c r="E6536" s="15" t="s">
        <v>1261</v>
      </c>
      <c r="F6536" s="21">
        <v>11.789130674669225</v>
      </c>
      <c r="G6536" s="21">
        <v>11.843380409507223</v>
      </c>
      <c r="H6536" s="24">
        <v>7.3796789942224481E-2</v>
      </c>
      <c r="I6536" s="3">
        <f t="shared" si="307"/>
        <v>1970.3599999999826</v>
      </c>
      <c r="J6536" s="3">
        <f>INDEX(PowerArray,MIN(MaximumPowerIndex,ROUND(G6536*100,0)))</f>
        <v>1974.5599999999824</v>
      </c>
      <c r="K6536" s="3">
        <f>MIN(J6536-M6536+N6536,'Power Look Up'!$F$4)</f>
        <v>2000</v>
      </c>
      <c r="M6536" s="50">
        <f t="array" ref="M6536">_xlfn.SUM(_xlfn.NORM.DIST($S$3:$S$1003,$G6536,$P6536,FALSE)*WindSpeedStep*$T$3:$T$1003)</f>
        <v>1963.5258361991778</v>
      </c>
      <c r="N6536" s="50">
        <f t="array" ref="N6536">_xlfn.SUM(_xlfn.NORM.DIST($S$3:$S$1003,$G6536,$Q6536,FALSE)*WindSpeedStep*$T$3:$T$1003)</f>
        <v>1997.3182717516954</v>
      </c>
      <c r="P6536" s="42">
        <f t="shared" si="306"/>
        <v>1.1843380409507223</v>
      </c>
      <c r="Q6536" s="42">
        <f t="shared" si="308"/>
        <v>0.87400345628626108</v>
      </c>
    </row>
    <row r="6537" spans="5:17" x14ac:dyDescent="0.2">
      <c r="E6537" s="15" t="s">
        <v>1262</v>
      </c>
      <c r="F6537" s="21">
        <v>11.356982228758573</v>
      </c>
      <c r="G6537" s="21">
        <v>11.439890233208734</v>
      </c>
      <c r="H6537" s="24">
        <v>8.4529497419574384E-2</v>
      </c>
      <c r="I6537" s="3">
        <f t="shared" si="307"/>
        <v>1934.2399999999834</v>
      </c>
      <c r="J6537" s="3">
        <f>INDEX(PowerArray,MIN(MaximumPowerIndex,ROUND(G6537*100,0)))</f>
        <v>1940.9599999999832</v>
      </c>
      <c r="K6537" s="3">
        <f>MIN(J6537-M6537+N6537,'Power Look Up'!$F$4)</f>
        <v>1966.8678925193469</v>
      </c>
      <c r="M6537" s="50">
        <f t="array" ref="M6537">_xlfn.SUM(_xlfn.NORM.DIST($S$3:$S$1003,$G6537,$P6537,FALSE)*WindSpeedStep*$T$3:$T$1003)</f>
        <v>1928.7923351545739</v>
      </c>
      <c r="N6537" s="50">
        <f t="array" ref="N6537">_xlfn.SUM(_xlfn.NORM.DIST($S$3:$S$1003,$G6537,$Q6537,FALSE)*WindSpeedStep*$T$3:$T$1003)</f>
        <v>1954.7002276739377</v>
      </c>
      <c r="P6537" s="42">
        <f t="shared" si="306"/>
        <v>1.1439890233208734</v>
      </c>
      <c r="Q6537" s="42">
        <f t="shared" si="308"/>
        <v>0.96700817194823185</v>
      </c>
    </row>
    <row r="6538" spans="5:17" x14ac:dyDescent="0.2">
      <c r="E6538" s="15" t="s">
        <v>1263</v>
      </c>
      <c r="F6538" s="21">
        <v>11.630478043669385</v>
      </c>
      <c r="G6538" s="21">
        <v>11.642588068772296</v>
      </c>
      <c r="H6538" s="24">
        <v>9.801832699564024E-2</v>
      </c>
      <c r="I6538" s="3">
        <f t="shared" si="307"/>
        <v>1956.9199999999828</v>
      </c>
      <c r="J6538" s="3">
        <f>INDEX(PowerArray,MIN(MaximumPowerIndex,ROUND(G6538*100,0)))</f>
        <v>1957.7599999999829</v>
      </c>
      <c r="K6538" s="3">
        <f>MIN(J6538-M6538+N6538,'Power Look Up'!$F$4)</f>
        <v>1960.8845674984398</v>
      </c>
      <c r="M6538" s="50">
        <f t="array" ref="M6538">_xlfn.SUM(_xlfn.NORM.DIST($S$3:$S$1003,$G6538,$P6538,FALSE)*WindSpeedStep*$T$3:$T$1003)</f>
        <v>1948.3202317866644</v>
      </c>
      <c r="N6538" s="50">
        <f t="array" ref="N6538">_xlfn.SUM(_xlfn.NORM.DIST($S$3:$S$1003,$G6538,$Q6538,FALSE)*WindSpeedStep*$T$3:$T$1003)</f>
        <v>1951.4447992851212</v>
      </c>
      <c r="P6538" s="42">
        <f t="shared" si="306"/>
        <v>1.1642588068772297</v>
      </c>
      <c r="Q6538" s="42">
        <f t="shared" si="308"/>
        <v>1.1411870044004626</v>
      </c>
    </row>
    <row r="6539" spans="5:17" x14ac:dyDescent="0.2">
      <c r="E6539" s="15" t="s">
        <v>1264</v>
      </c>
      <c r="F6539" s="21">
        <v>12.002417099987442</v>
      </c>
      <c r="G6539" s="21">
        <v>12.012475885133142</v>
      </c>
      <c r="H6539" s="24">
        <v>7.4984896167367962E-2</v>
      </c>
      <c r="I6539" s="3">
        <f t="shared" si="307"/>
        <v>1987.9999999999823</v>
      </c>
      <c r="J6539" s="3">
        <f>INDEX(PowerArray,MIN(MaximumPowerIndex,ROUND(G6539*100,0)))</f>
        <v>1988.1099999999976</v>
      </c>
      <c r="K6539" s="3">
        <f>MIN(J6539-M6539+N6539,'Power Look Up'!$F$4)</f>
        <v>2000</v>
      </c>
      <c r="M6539" s="50">
        <f t="array" ref="M6539">_xlfn.SUM(_xlfn.NORM.DIST($S$3:$S$1003,$G6539,$P6539,FALSE)*WindSpeedStep*$T$3:$T$1003)</f>
        <v>1973.6097408919782</v>
      </c>
      <c r="N6539" s="50">
        <f t="array" ref="N6539">_xlfn.SUM(_xlfn.NORM.DIST($S$3:$S$1003,$G6539,$Q6539,FALSE)*WindSpeedStep*$T$3:$T$1003)</f>
        <v>2001.9656149418417</v>
      </c>
      <c r="P6539" s="42">
        <f t="shared" si="306"/>
        <v>1.2012475885133143</v>
      </c>
      <c r="Q6539" s="42">
        <f t="shared" si="308"/>
        <v>0.90075425695972022</v>
      </c>
    </row>
    <row r="6540" spans="5:17" x14ac:dyDescent="0.2">
      <c r="E6540" s="15" t="s">
        <v>1265</v>
      </c>
      <c r="F6540" s="21">
        <v>12.545269991293164</v>
      </c>
      <c r="G6540" s="21">
        <v>12.622272341755515</v>
      </c>
      <c r="H6540" s="24">
        <v>8.6885336127201437E-2</v>
      </c>
      <c r="I6540" s="3">
        <f t="shared" si="307"/>
        <v>1994.0499999999975</v>
      </c>
      <c r="J6540" s="3">
        <f>INDEX(PowerArray,MIN(MaximumPowerIndex,ROUND(G6540*100,0)))</f>
        <v>1994.8199999999974</v>
      </c>
      <c r="K6540" s="3">
        <f>MIN(J6540-M6540+N6540,'Power Look Up'!$F$4)</f>
        <v>2000</v>
      </c>
      <c r="M6540" s="50">
        <f t="array" ref="M6540">_xlfn.SUM(_xlfn.NORM.DIST($S$3:$S$1003,$G6540,$P6540,FALSE)*WindSpeedStep*$T$3:$T$1003)</f>
        <v>1994.8719869891509</v>
      </c>
      <c r="N6540" s="50">
        <f t="array" ref="N6540">_xlfn.SUM(_xlfn.NORM.DIST($S$3:$S$1003,$G6540,$Q6540,FALSE)*WindSpeedStep*$T$3:$T$1003)</f>
        <v>2003.9907651374199</v>
      </c>
      <c r="P6540" s="42">
        <f t="shared" si="306"/>
        <v>1.2622272341755516</v>
      </c>
      <c r="Q6540" s="42">
        <f t="shared" si="308"/>
        <v>1.0966903751025059</v>
      </c>
    </row>
    <row r="6541" spans="5:17" x14ac:dyDescent="0.2">
      <c r="E6541" s="15" t="s">
        <v>1266</v>
      </c>
      <c r="F6541" s="21">
        <v>12.329485112727326</v>
      </c>
      <c r="G6541" s="21">
        <v>12.392870238512385</v>
      </c>
      <c r="H6541" s="24">
        <v>6.8129365688831184E-2</v>
      </c>
      <c r="I6541" s="3">
        <f t="shared" si="307"/>
        <v>1991.6299999999976</v>
      </c>
      <c r="J6541" s="3">
        <f>INDEX(PowerArray,MIN(MaximumPowerIndex,ROUND(G6541*100,0)))</f>
        <v>1992.2899999999977</v>
      </c>
      <c r="K6541" s="3">
        <f>MIN(J6541-M6541+N6541,'Power Look Up'!$F$4)</f>
        <v>2000</v>
      </c>
      <c r="M6541" s="50">
        <f t="array" ref="M6541">_xlfn.SUM(_xlfn.NORM.DIST($S$3:$S$1003,$G6541,$P6541,FALSE)*WindSpeedStep*$T$3:$T$1003)</f>
        <v>1989.1295926774503</v>
      </c>
      <c r="N6541" s="50">
        <f t="array" ref="N6541">_xlfn.SUM(_xlfn.NORM.DIST($S$3:$S$1003,$G6541,$Q6541,FALSE)*WindSpeedStep*$T$3:$T$1003)</f>
        <v>2012.0571748609602</v>
      </c>
      <c r="P6541" s="42">
        <f t="shared" si="306"/>
        <v>1.2392870238512386</v>
      </c>
      <c r="Q6541" s="42">
        <f t="shared" si="308"/>
        <v>0.84431838841384288</v>
      </c>
    </row>
    <row r="6542" spans="5:17" x14ac:dyDescent="0.2">
      <c r="E6542" s="15" t="s">
        <v>1267</v>
      </c>
      <c r="F6542" s="21">
        <v>11.970329925609713</v>
      </c>
      <c r="G6542" s="21">
        <v>12.054018880896555</v>
      </c>
      <c r="H6542" s="24">
        <v>7.5185897597902521E-2</v>
      </c>
      <c r="I6542" s="3">
        <f t="shared" si="307"/>
        <v>1985.4799999999823</v>
      </c>
      <c r="J6542" s="3">
        <f>INDEX(PowerArray,MIN(MaximumPowerIndex,ROUND(G6542*100,0)))</f>
        <v>1988.5499999999977</v>
      </c>
      <c r="K6542" s="3">
        <f>MIN(J6542-M6542+N6542,'Power Look Up'!$F$4)</f>
        <v>2000</v>
      </c>
      <c r="M6542" s="50">
        <f t="array" ref="M6542">_xlfn.SUM(_xlfn.NORM.DIST($S$3:$S$1003,$G6542,$P6542,FALSE)*WindSpeedStep*$T$3:$T$1003)</f>
        <v>1975.7523237455605</v>
      </c>
      <c r="N6542" s="50">
        <f t="array" ref="N6542">_xlfn.SUM(_xlfn.NORM.DIST($S$3:$S$1003,$G6542,$Q6542,FALSE)*WindSpeedStep*$T$3:$T$1003)</f>
        <v>2002.9194862262384</v>
      </c>
      <c r="P6542" s="42">
        <f t="shared" si="306"/>
        <v>1.2054018880896555</v>
      </c>
      <c r="Q6542" s="42">
        <f t="shared" si="308"/>
        <v>0.90629222922227193</v>
      </c>
    </row>
    <row r="6543" spans="5:17" x14ac:dyDescent="0.2">
      <c r="E6543" s="15" t="s">
        <v>1268</v>
      </c>
      <c r="F6543" s="21">
        <v>11.535958375609669</v>
      </c>
      <c r="G6543" s="21">
        <v>11.577134259334001</v>
      </c>
      <c r="H6543" s="24">
        <v>8.4084908112260423E-2</v>
      </c>
      <c r="I6543" s="3">
        <f t="shared" si="307"/>
        <v>1949.3599999999831</v>
      </c>
      <c r="J6543" s="3">
        <f>INDEX(PowerArray,MIN(MaximumPowerIndex,ROUND(G6543*100,0)))</f>
        <v>1952.719999999983</v>
      </c>
      <c r="K6543" s="3">
        <f>MIN(J6543-M6543+N6543,'Power Look Up'!$F$4)</f>
        <v>1977.8193013789316</v>
      </c>
      <c r="M6543" s="50">
        <f t="array" ref="M6543">_xlfn.SUM(_xlfn.NORM.DIST($S$3:$S$1003,$G6543,$P6543,FALSE)*WindSpeedStep*$T$3:$T$1003)</f>
        <v>1942.505368975801</v>
      </c>
      <c r="N6543" s="50">
        <f t="array" ref="N6543">_xlfn.SUM(_xlfn.NORM.DIST($S$3:$S$1003,$G6543,$Q6543,FALSE)*WindSpeedStep*$T$3:$T$1003)</f>
        <v>1967.6046703547497</v>
      </c>
      <c r="P6543" s="42">
        <f t="shared" si="306"/>
        <v>1.1577134259334001</v>
      </c>
      <c r="Q6543" s="42">
        <f t="shared" si="308"/>
        <v>0.97346227039940159</v>
      </c>
    </row>
    <row r="6544" spans="5:17" x14ac:dyDescent="0.2">
      <c r="E6544" s="15" t="s">
        <v>1269</v>
      </c>
      <c r="F6544" s="21">
        <v>11.47748218026142</v>
      </c>
      <c r="G6544" s="21">
        <v>11.474657106041539</v>
      </c>
      <c r="H6544" s="24">
        <v>8.7127122856245048E-2</v>
      </c>
      <c r="I6544" s="3">
        <f t="shared" si="307"/>
        <v>1944.3199999999831</v>
      </c>
      <c r="J6544" s="3">
        <f>INDEX(PowerArray,MIN(MaximumPowerIndex,ROUND(G6544*100,0)))</f>
        <v>1943.4799999999832</v>
      </c>
      <c r="K6544" s="3">
        <f>MIN(J6544-M6544+N6544,'Power Look Up'!$F$4)</f>
        <v>1964.8402137728667</v>
      </c>
      <c r="M6544" s="50">
        <f t="array" ref="M6544">_xlfn.SUM(_xlfn.NORM.DIST($S$3:$S$1003,$G6544,$P6544,FALSE)*WindSpeedStep*$T$3:$T$1003)</f>
        <v>1932.468859376422</v>
      </c>
      <c r="N6544" s="50">
        <f t="array" ref="N6544">_xlfn.SUM(_xlfn.NORM.DIST($S$3:$S$1003,$G6544,$Q6544,FALSE)*WindSpeedStep*$T$3:$T$1003)</f>
        <v>1953.8290731493055</v>
      </c>
      <c r="P6544" s="42">
        <f t="shared" si="306"/>
        <v>1.1474657106041539</v>
      </c>
      <c r="Q6544" s="42">
        <f t="shared" si="308"/>
        <v>0.99975385941136641</v>
      </c>
    </row>
    <row r="6545" spans="5:17" x14ac:dyDescent="0.2">
      <c r="E6545" s="15" t="s">
        <v>1270</v>
      </c>
      <c r="F6545" s="21">
        <v>11.291661226628579</v>
      </c>
      <c r="G6545" s="21">
        <v>11.321212141576545</v>
      </c>
      <c r="H6545" s="24">
        <v>7.9704835447734962E-2</v>
      </c>
      <c r="I6545" s="3">
        <f t="shared" si="307"/>
        <v>1928.3599999999835</v>
      </c>
      <c r="J6545" s="3">
        <f>INDEX(PowerArray,MIN(MaximumPowerIndex,ROUND(G6545*100,0)))</f>
        <v>1930.8799999999835</v>
      </c>
      <c r="K6545" s="3">
        <f>MIN(J6545-M6545+N6545,'Power Look Up'!$F$4)</f>
        <v>1966.0452203210439</v>
      </c>
      <c r="M6545" s="50">
        <f t="array" ref="M6545">_xlfn.SUM(_xlfn.NORM.DIST($S$3:$S$1003,$G6545,$P6545,FALSE)*WindSpeedStep*$T$3:$T$1003)</f>
        <v>1915.144888281111</v>
      </c>
      <c r="N6545" s="50">
        <f t="array" ref="N6545">_xlfn.SUM(_xlfn.NORM.DIST($S$3:$S$1003,$G6545,$Q6545,FALSE)*WindSpeedStep*$T$3:$T$1003)</f>
        <v>1950.3101086021713</v>
      </c>
      <c r="P6545" s="42">
        <f t="shared" si="306"/>
        <v>1.1321212141576547</v>
      </c>
      <c r="Q6545" s="42">
        <f t="shared" si="308"/>
        <v>0.90235535081325768</v>
      </c>
    </row>
    <row r="6546" spans="5:17" x14ac:dyDescent="0.2">
      <c r="E6546" s="15" t="s">
        <v>1271</v>
      </c>
      <c r="F6546" s="21">
        <v>11.586313810324045</v>
      </c>
      <c r="G6546" s="21">
        <v>11.520685170027662</v>
      </c>
      <c r="H6546" s="24">
        <v>7.5088592821021469E-2</v>
      </c>
      <c r="I6546" s="3">
        <f t="shared" si="307"/>
        <v>1953.5599999999829</v>
      </c>
      <c r="J6546" s="3">
        <f>INDEX(PowerArray,MIN(MaximumPowerIndex,ROUND(G6546*100,0)))</f>
        <v>1947.679999999983</v>
      </c>
      <c r="K6546" s="3">
        <f>MIN(J6546-M6546+N6546,'Power Look Up'!$F$4)</f>
        <v>1987.1817912185372</v>
      </c>
      <c r="M6546" s="50">
        <f t="array" ref="M6546">_xlfn.SUM(_xlfn.NORM.DIST($S$3:$S$1003,$G6546,$P6546,FALSE)*WindSpeedStep*$T$3:$T$1003)</f>
        <v>1937.1218406103881</v>
      </c>
      <c r="N6546" s="50">
        <f t="array" ref="N6546">_xlfn.SUM(_xlfn.NORM.DIST($S$3:$S$1003,$G6546,$Q6546,FALSE)*WindSpeedStep*$T$3:$T$1003)</f>
        <v>1976.6236318289423</v>
      </c>
      <c r="P6546" s="42">
        <f t="shared" si="306"/>
        <v>1.1520685170027662</v>
      </c>
      <c r="Q6546" s="42">
        <f t="shared" si="308"/>
        <v>0.86507203775138752</v>
      </c>
    </row>
    <row r="6547" spans="5:17" x14ac:dyDescent="0.2">
      <c r="E6547" s="15" t="s">
        <v>1272</v>
      </c>
      <c r="F6547" s="21">
        <v>11.614355882365334</v>
      </c>
      <c r="G6547" s="21">
        <v>11.622694264462044</v>
      </c>
      <c r="H6547" s="24">
        <v>8.6100340830639666E-2</v>
      </c>
      <c r="I6547" s="3">
        <f t="shared" si="307"/>
        <v>1955.239999999983</v>
      </c>
      <c r="J6547" s="3">
        <f>INDEX(PowerArray,MIN(MaximumPowerIndex,ROUND(G6547*100,0)))</f>
        <v>1956.0799999999829</v>
      </c>
      <c r="K6547" s="3">
        <f>MIN(J6547-M6547+N6547,'Power Look Up'!$F$4)</f>
        <v>1977.6206341647837</v>
      </c>
      <c r="M6547" s="50">
        <f t="array" ref="M6547">_xlfn.SUM(_xlfn.NORM.DIST($S$3:$S$1003,$G6547,$P6547,FALSE)*WindSpeedStep*$T$3:$T$1003)</f>
        <v>1946.6001946775493</v>
      </c>
      <c r="N6547" s="50">
        <f t="array" ref="N6547">_xlfn.SUM(_xlfn.NORM.DIST($S$3:$S$1003,$G6547,$Q6547,FALSE)*WindSpeedStep*$T$3:$T$1003)</f>
        <v>1968.1408288423502</v>
      </c>
      <c r="P6547" s="42">
        <f t="shared" si="306"/>
        <v>1.1622694264462046</v>
      </c>
      <c r="Q6547" s="42">
        <f t="shared" si="308"/>
        <v>1.0007179375405029</v>
      </c>
    </row>
    <row r="6548" spans="5:17" x14ac:dyDescent="0.2">
      <c r="E6548" s="15" t="s">
        <v>1273</v>
      </c>
      <c r="F6548" s="21">
        <v>10.92245231145186</v>
      </c>
      <c r="G6548" s="21">
        <v>10.935612100417599</v>
      </c>
      <c r="H6548" s="24">
        <v>7.2328079580783244E-2</v>
      </c>
      <c r="I6548" s="3">
        <f t="shared" si="307"/>
        <v>1882.6399999999496</v>
      </c>
      <c r="J6548" s="3">
        <f>INDEX(PowerArray,MIN(MaximumPowerIndex,ROUND(G6548*100,0)))</f>
        <v>1887.9799999999495</v>
      </c>
      <c r="K6548" s="3">
        <f>MIN(J6548-M6548+N6548,'Power Look Up'!$F$4)</f>
        <v>1938.4094893559911</v>
      </c>
      <c r="M6548" s="50">
        <f t="array" ref="M6548">_xlfn.SUM(_xlfn.NORM.DIST($S$3:$S$1003,$G6548,$P6548,FALSE)*WindSpeedStep*$T$3:$T$1003)</f>
        <v>1857.807647731616</v>
      </c>
      <c r="N6548" s="50">
        <f t="array" ref="N6548">_xlfn.SUM(_xlfn.NORM.DIST($S$3:$S$1003,$G6548,$Q6548,FALSE)*WindSpeedStep*$T$3:$T$1003)</f>
        <v>1908.2371370876576</v>
      </c>
      <c r="P6548" s="42">
        <f t="shared" si="306"/>
        <v>1.09356121004176</v>
      </c>
      <c r="Q6548" s="42">
        <f t="shared" si="308"/>
        <v>0.7909518222635803</v>
      </c>
    </row>
    <row r="6549" spans="5:17" x14ac:dyDescent="0.2">
      <c r="E6549" s="15" t="s">
        <v>1274</v>
      </c>
      <c r="F6549" s="21">
        <v>10.456266238511766</v>
      </c>
      <c r="G6549" s="21">
        <v>10.434596143931127</v>
      </c>
      <c r="H6549" s="24">
        <v>8.702915354702366E-2</v>
      </c>
      <c r="I6549" s="3">
        <f t="shared" si="307"/>
        <v>1759.8199999999524</v>
      </c>
      <c r="J6549" s="3">
        <f>INDEX(PowerArray,MIN(MaximumPowerIndex,ROUND(G6549*100,0)))</f>
        <v>1751.8099999999524</v>
      </c>
      <c r="K6549" s="3">
        <f>MIN(J6549-M6549+N6549,'Power Look Up'!$F$4)</f>
        <v>1772.0601070710002</v>
      </c>
      <c r="M6549" s="50">
        <f t="array" ref="M6549">_xlfn.SUM(_xlfn.NORM.DIST($S$3:$S$1003,$G6549,$P6549,FALSE)*WindSpeedStep*$T$3:$T$1003)</f>
        <v>1749.6427764407183</v>
      </c>
      <c r="N6549" s="50">
        <f t="array" ref="N6549">_xlfn.SUM(_xlfn.NORM.DIST($S$3:$S$1003,$G6549,$Q6549,FALSE)*WindSpeedStep*$T$3:$T$1003)</f>
        <v>1769.8928835117661</v>
      </c>
      <c r="P6549" s="42">
        <f t="shared" si="306"/>
        <v>1.0434596143931127</v>
      </c>
      <c r="Q6549" s="42">
        <f t="shared" si="308"/>
        <v>0.90811407001136313</v>
      </c>
    </row>
    <row r="6550" spans="5:17" x14ac:dyDescent="0.2">
      <c r="E6550" s="15" t="s">
        <v>1275</v>
      </c>
      <c r="F6550" s="21">
        <v>10.680271192239658</v>
      </c>
      <c r="G6550" s="21">
        <v>10.750136827961482</v>
      </c>
      <c r="H6550" s="24">
        <v>8.8949052219785857E-2</v>
      </c>
      <c r="I6550" s="3">
        <f t="shared" si="307"/>
        <v>1818.5599999999511</v>
      </c>
      <c r="J6550" s="3">
        <f>INDEX(PowerArray,MIN(MaximumPowerIndex,ROUND(G6550*100,0)))</f>
        <v>1837.2499999999507</v>
      </c>
      <c r="K6550" s="3">
        <f>MIN(J6550-M6550+N6550,'Power Look Up'!$F$4)</f>
        <v>1856.9220107712681</v>
      </c>
      <c r="M6550" s="50">
        <f t="array" ref="M6550">_xlfn.SUM(_xlfn.NORM.DIST($S$3:$S$1003,$G6550,$P6550,FALSE)*WindSpeedStep*$T$3:$T$1003)</f>
        <v>1822.4022472609092</v>
      </c>
      <c r="N6550" s="50">
        <f t="array" ref="N6550">_xlfn.SUM(_xlfn.NORM.DIST($S$3:$S$1003,$G6550,$Q6550,FALSE)*WindSpeedStep*$T$3:$T$1003)</f>
        <v>1842.0742580322267</v>
      </c>
      <c r="P6550" s="42">
        <f t="shared" si="306"/>
        <v>1.0750136827961483</v>
      </c>
      <c r="Q6550" s="42">
        <f t="shared" si="308"/>
        <v>0.956214482080189</v>
      </c>
    </row>
    <row r="6551" spans="5:17" x14ac:dyDescent="0.2">
      <c r="E6551" s="15" t="s">
        <v>1276</v>
      </c>
      <c r="F6551" s="21">
        <v>10.107666414505358</v>
      </c>
      <c r="G6551" s="21">
        <v>10.124636064908218</v>
      </c>
      <c r="H6551" s="24">
        <v>8.904132399031528E-2</v>
      </c>
      <c r="I6551" s="3">
        <f t="shared" si="307"/>
        <v>1666.3699999999544</v>
      </c>
      <c r="J6551" s="3">
        <f>INDEX(PowerArray,MIN(MaximumPowerIndex,ROUND(G6551*100,0)))</f>
        <v>1669.0399999999543</v>
      </c>
      <c r="K6551" s="3">
        <f>MIN(J6551-M6551+N6551,'Power Look Up'!$F$4)</f>
        <v>1682.2686662028373</v>
      </c>
      <c r="M6551" s="50">
        <f t="array" ref="M6551">_xlfn.SUM(_xlfn.NORM.DIST($S$3:$S$1003,$G6551,$P6551,FALSE)*WindSpeedStep*$T$3:$T$1003)</f>
        <v>1662.958132061977</v>
      </c>
      <c r="N6551" s="50">
        <f t="array" ref="N6551">_xlfn.SUM(_xlfn.NORM.DIST($S$3:$S$1003,$G6551,$Q6551,FALSE)*WindSpeedStep*$T$3:$T$1003)</f>
        <v>1676.18679826486</v>
      </c>
      <c r="P6551" s="42">
        <f t="shared" si="306"/>
        <v>1.0124636064908219</v>
      </c>
      <c r="Q6551" s="42">
        <f t="shared" si="308"/>
        <v>0.90151100013952346</v>
      </c>
    </row>
    <row r="6552" spans="5:17" x14ac:dyDescent="0.2">
      <c r="E6552" s="15" t="s">
        <v>1277</v>
      </c>
      <c r="F6552" s="21">
        <v>10.393092491125298</v>
      </c>
      <c r="G6552" s="21">
        <v>10.41808409656241</v>
      </c>
      <c r="H6552" s="24">
        <v>8.467162211357547E-2</v>
      </c>
      <c r="I6552" s="3">
        <f t="shared" si="307"/>
        <v>1741.1299999999528</v>
      </c>
      <c r="J6552" s="3">
        <f>INDEX(PowerArray,MIN(MaximumPowerIndex,ROUND(G6552*100,0)))</f>
        <v>1749.1399999999526</v>
      </c>
      <c r="K6552" s="3">
        <f>MIN(J6552-M6552+N6552,'Power Look Up'!$F$4)</f>
        <v>1772.7912786882043</v>
      </c>
      <c r="M6552" s="50">
        <f t="array" ref="M6552">_xlfn.SUM(_xlfn.NORM.DIST($S$3:$S$1003,$G6552,$P6552,FALSE)*WindSpeedStep*$T$3:$T$1003)</f>
        <v>1745.3979954524302</v>
      </c>
      <c r="N6552" s="50">
        <f t="array" ref="N6552">_xlfn.SUM(_xlfn.NORM.DIST($S$3:$S$1003,$G6552,$Q6552,FALSE)*WindSpeedStep*$T$3:$T$1003)</f>
        <v>1769.049274140682</v>
      </c>
      <c r="P6552" s="42">
        <f t="shared" si="306"/>
        <v>1.041808409656241</v>
      </c>
      <c r="Q6552" s="42">
        <f t="shared" si="308"/>
        <v>0.88211607977158268</v>
      </c>
    </row>
    <row r="6553" spans="5:17" x14ac:dyDescent="0.2">
      <c r="E6553" s="15" t="s">
        <v>1278</v>
      </c>
      <c r="F6553" s="21">
        <v>10.264518652284021</v>
      </c>
      <c r="G6553" s="21">
        <v>10.330776657984867</v>
      </c>
      <c r="H6553" s="24">
        <v>8.9629142014884949E-2</v>
      </c>
      <c r="I6553" s="3">
        <f t="shared" si="307"/>
        <v>1706.4199999999535</v>
      </c>
      <c r="J6553" s="3">
        <f>INDEX(PowerArray,MIN(MaximumPowerIndex,ROUND(G6553*100,0)))</f>
        <v>1725.1099999999531</v>
      </c>
      <c r="K6553" s="3">
        <f>MIN(J6553-M6553+N6553,'Power Look Up'!$F$4)</f>
        <v>1740.2261968200175</v>
      </c>
      <c r="M6553" s="50">
        <f t="array" ref="M6553">_xlfn.SUM(_xlfn.NORM.DIST($S$3:$S$1003,$G6553,$P6553,FALSE)*WindSpeedStep*$T$3:$T$1003)</f>
        <v>1722.2420456381521</v>
      </c>
      <c r="N6553" s="50">
        <f t="array" ref="N6553">_xlfn.SUM(_xlfn.NORM.DIST($S$3:$S$1003,$G6553,$Q6553,FALSE)*WindSpeedStep*$T$3:$T$1003)</f>
        <v>1737.3582424582166</v>
      </c>
      <c r="P6553" s="42">
        <f t="shared" si="306"/>
        <v>1.0330776657984868</v>
      </c>
      <c r="Q6553" s="42">
        <f t="shared" si="308"/>
        <v>0.92593864820258409</v>
      </c>
    </row>
    <row r="6554" spans="5:17" x14ac:dyDescent="0.2">
      <c r="E6554" s="15" t="s">
        <v>1279</v>
      </c>
      <c r="F6554" s="21">
        <v>10.365153596017732</v>
      </c>
      <c r="G6554" s="21">
        <v>10.382094775274913</v>
      </c>
      <c r="H6554" s="24">
        <v>8.2970309318948249E-2</v>
      </c>
      <c r="I6554" s="3">
        <f t="shared" si="307"/>
        <v>1735.7899999999529</v>
      </c>
      <c r="J6554" s="3">
        <f>INDEX(PowerArray,MIN(MaximumPowerIndex,ROUND(G6554*100,0)))</f>
        <v>1738.4599999999527</v>
      </c>
      <c r="K6554" s="3">
        <f>MIN(J6554-M6554+N6554,'Power Look Up'!$F$4)</f>
        <v>1764.0767977347625</v>
      </c>
      <c r="M6554" s="50">
        <f t="array" ref="M6554">_xlfn.SUM(_xlfn.NORM.DIST($S$3:$S$1003,$G6554,$P6554,FALSE)*WindSpeedStep*$T$3:$T$1003)</f>
        <v>1735.9972665872385</v>
      </c>
      <c r="N6554" s="50">
        <f t="array" ref="N6554">_xlfn.SUM(_xlfn.NORM.DIST($S$3:$S$1003,$G6554,$Q6554,FALSE)*WindSpeedStep*$T$3:$T$1003)</f>
        <v>1761.6140643220483</v>
      </c>
      <c r="P6554" s="42">
        <f t="shared" si="306"/>
        <v>1.0382094775274913</v>
      </c>
      <c r="Q6554" s="42">
        <f t="shared" si="308"/>
        <v>0.861405614883196</v>
      </c>
    </row>
    <row r="6555" spans="5:17" x14ac:dyDescent="0.2">
      <c r="E6555" s="15" t="s">
        <v>1280</v>
      </c>
      <c r="F6555" s="21">
        <v>10.133018693461699</v>
      </c>
      <c r="G6555" s="21">
        <v>10.198753257005199</v>
      </c>
      <c r="H6555" s="24">
        <v>7.3028583326060853E-2</v>
      </c>
      <c r="I6555" s="3">
        <f t="shared" si="307"/>
        <v>1671.7099999999541</v>
      </c>
      <c r="J6555" s="3">
        <f>INDEX(PowerArray,MIN(MaximumPowerIndex,ROUND(G6555*100,0)))</f>
        <v>1690.3999999999537</v>
      </c>
      <c r="K6555" s="3">
        <f>MIN(J6555-M6555+N6555,'Power Look Up'!$F$4)</f>
        <v>1724.4613106173119</v>
      </c>
      <c r="M6555" s="50">
        <f t="array" ref="M6555">_xlfn.SUM(_xlfn.NORM.DIST($S$3:$S$1003,$G6555,$P6555,FALSE)*WindSpeedStep*$T$3:$T$1003)</f>
        <v>1684.9997791246974</v>
      </c>
      <c r="N6555" s="50">
        <f t="array" ref="N6555">_xlfn.SUM(_xlfn.NORM.DIST($S$3:$S$1003,$G6555,$Q6555,FALSE)*WindSpeedStep*$T$3:$T$1003)</f>
        <v>1719.0610897420556</v>
      </c>
      <c r="P6555" s="42">
        <f t="shared" si="306"/>
        <v>1.01987532570052</v>
      </c>
      <c r="Q6555" s="42">
        <f t="shared" si="308"/>
        <v>0.74480050205113868</v>
      </c>
    </row>
    <row r="6556" spans="5:17" x14ac:dyDescent="0.2">
      <c r="E6556" s="15" t="s">
        <v>1281</v>
      </c>
      <c r="F6556" s="21">
        <v>10.015080839837472</v>
      </c>
      <c r="G6556" s="21">
        <v>9.9816173146014204</v>
      </c>
      <c r="H6556" s="24">
        <v>7.8881040765799798E-2</v>
      </c>
      <c r="I6556" s="3">
        <f t="shared" si="307"/>
        <v>1642.3399999999549</v>
      </c>
      <c r="J6556" s="3">
        <f>INDEX(PowerArray,MIN(MaximumPowerIndex,ROUND(G6556*100,0)))</f>
        <v>1629.379999999936</v>
      </c>
      <c r="K6556" s="3">
        <f>MIN(J6556-M6556+N6556,'Power Look Up'!$F$4)</f>
        <v>1650.0543057787556</v>
      </c>
      <c r="M6556" s="50">
        <f t="array" ref="M6556">_xlfn.SUM(_xlfn.NORM.DIST($S$3:$S$1003,$G6556,$P6556,FALSE)*WindSpeedStep*$T$3:$T$1003)</f>
        <v>1618.2528753365675</v>
      </c>
      <c r="N6556" s="50">
        <f t="array" ref="N6556">_xlfn.SUM(_xlfn.NORM.DIST($S$3:$S$1003,$G6556,$Q6556,FALSE)*WindSpeedStep*$T$3:$T$1003)</f>
        <v>1638.9271811153872</v>
      </c>
      <c r="P6556" s="42">
        <f t="shared" si="306"/>
        <v>0.99816173146014209</v>
      </c>
      <c r="Q6556" s="42">
        <f t="shared" si="308"/>
        <v>0.78736036230168771</v>
      </c>
    </row>
    <row r="6557" spans="5:17" x14ac:dyDescent="0.2">
      <c r="E6557" s="15" t="s">
        <v>1282</v>
      </c>
      <c r="F6557" s="21">
        <v>10.565228902174207</v>
      </c>
      <c r="G6557" s="21">
        <v>10.513287251581087</v>
      </c>
      <c r="H6557" s="24">
        <v>7.9506086217132246E-2</v>
      </c>
      <c r="I6557" s="3">
        <f t="shared" si="307"/>
        <v>1789.1899999999516</v>
      </c>
      <c r="J6557" s="3">
        <f>INDEX(PowerArray,MIN(MaximumPowerIndex,ROUND(G6557*100,0)))</f>
        <v>1773.1699999999521</v>
      </c>
      <c r="K6557" s="3">
        <f>MIN(J6557-M6557+N6557,'Power Look Up'!$F$4)</f>
        <v>1806.4894392648989</v>
      </c>
      <c r="M6557" s="50">
        <f t="array" ref="M6557">_xlfn.SUM(_xlfn.NORM.DIST($S$3:$S$1003,$G6557,$P6557,FALSE)*WindSpeedStep*$T$3:$T$1003)</f>
        <v>1769.2775207887962</v>
      </c>
      <c r="N6557" s="50">
        <f t="array" ref="N6557">_xlfn.SUM(_xlfn.NORM.DIST($S$3:$S$1003,$G6557,$Q6557,FALSE)*WindSpeedStep*$T$3:$T$1003)</f>
        <v>1802.596960053743</v>
      </c>
      <c r="P6557" s="42">
        <f t="shared" si="306"/>
        <v>1.0513287251581087</v>
      </c>
      <c r="Q6557" s="42">
        <f t="shared" si="308"/>
        <v>0.8358703226496832</v>
      </c>
    </row>
    <row r="6558" spans="5:17" x14ac:dyDescent="0.2">
      <c r="E6558" s="15" t="s">
        <v>1283</v>
      </c>
      <c r="F6558" s="21">
        <v>10.867502715818731</v>
      </c>
      <c r="G6558" s="21">
        <v>10.86630564479915</v>
      </c>
      <c r="H6558" s="24">
        <v>9.2017460326409728E-2</v>
      </c>
      <c r="I6558" s="3">
        <f t="shared" si="307"/>
        <v>1869.2899999999499</v>
      </c>
      <c r="J6558" s="3">
        <f>INDEX(PowerArray,MIN(MaximumPowerIndex,ROUND(G6558*100,0)))</f>
        <v>1869.2899999999499</v>
      </c>
      <c r="K6558" s="3">
        <f>MIN(J6558-M6558+N6558,'Power Look Up'!$F$4)</f>
        <v>1883.7891203139222</v>
      </c>
      <c r="M6558" s="50">
        <f t="array" ref="M6558">_xlfn.SUM(_xlfn.NORM.DIST($S$3:$S$1003,$G6558,$P6558,FALSE)*WindSpeedStep*$T$3:$T$1003)</f>
        <v>1845.2025692613233</v>
      </c>
      <c r="N6558" s="50">
        <f t="array" ref="N6558">_xlfn.SUM(_xlfn.NORM.DIST($S$3:$S$1003,$G6558,$Q6558,FALSE)*WindSpeedStep*$T$3:$T$1003)</f>
        <v>1859.7016895752956</v>
      </c>
      <c r="P6558" s="42">
        <f t="shared" si="306"/>
        <v>1.086630564479915</v>
      </c>
      <c r="Q6558" s="42">
        <f t="shared" si="308"/>
        <v>0.99988984856494789</v>
      </c>
    </row>
    <row r="6559" spans="5:17" x14ac:dyDescent="0.2">
      <c r="E6559" s="15" t="s">
        <v>1284</v>
      </c>
      <c r="F6559" s="21">
        <v>10.647054884862055</v>
      </c>
      <c r="G6559" s="21">
        <v>10.651690531346324</v>
      </c>
      <c r="H6559" s="24">
        <v>7.7016603076393741E-2</v>
      </c>
      <c r="I6559" s="3">
        <f t="shared" si="307"/>
        <v>1810.5499999999513</v>
      </c>
      <c r="J6559" s="3">
        <f>INDEX(PowerArray,MIN(MaximumPowerIndex,ROUND(G6559*100,0)))</f>
        <v>1810.5499999999513</v>
      </c>
      <c r="K6559" s="3">
        <f>MIN(J6559-M6559+N6559,'Power Look Up'!$F$4)</f>
        <v>1850.2305582787953</v>
      </c>
      <c r="M6559" s="50">
        <f t="array" ref="M6559">_xlfn.SUM(_xlfn.NORM.DIST($S$3:$S$1003,$G6559,$P6559,FALSE)*WindSpeedStep*$T$3:$T$1003)</f>
        <v>1801.4103979652193</v>
      </c>
      <c r="N6559" s="50">
        <f t="array" ref="N6559">_xlfn.SUM(_xlfn.NORM.DIST($S$3:$S$1003,$G6559,$Q6559,FALSE)*WindSpeedStep*$T$3:$T$1003)</f>
        <v>1841.0909562440634</v>
      </c>
      <c r="P6559" s="42">
        <f t="shared" si="306"/>
        <v>1.0651690531346325</v>
      </c>
      <c r="Q6559" s="42">
        <f t="shared" si="308"/>
        <v>0.82035702174528136</v>
      </c>
    </row>
    <row r="6560" spans="5:17" x14ac:dyDescent="0.2">
      <c r="E6560" s="15" t="s">
        <v>1285</v>
      </c>
      <c r="F6560" s="21">
        <v>10.071466077856341</v>
      </c>
      <c r="G6560" s="21">
        <v>10.150072629398601</v>
      </c>
      <c r="H6560" s="24">
        <v>8.2411040615514949E-2</v>
      </c>
      <c r="I6560" s="3">
        <f t="shared" si="307"/>
        <v>1655.6899999999546</v>
      </c>
      <c r="J6560" s="3">
        <f>INDEX(PowerArray,MIN(MaximumPowerIndex,ROUND(G6560*100,0)))</f>
        <v>1677.049999999954</v>
      </c>
      <c r="K6560" s="3">
        <f>MIN(J6560-M6560+N6560,'Power Look Up'!$F$4)</f>
        <v>1698.5954164165696</v>
      </c>
      <c r="M6560" s="50">
        <f t="array" ref="M6560">_xlfn.SUM(_xlfn.NORM.DIST($S$3:$S$1003,$G6560,$P6560,FALSE)*WindSpeedStep*$T$3:$T$1003)</f>
        <v>1670.6121371382453</v>
      </c>
      <c r="N6560" s="50">
        <f t="array" ref="N6560">_xlfn.SUM(_xlfn.NORM.DIST($S$3:$S$1003,$G6560,$Q6560,FALSE)*WindSpeedStep*$T$3:$T$1003)</f>
        <v>1692.1575535548609</v>
      </c>
      <c r="P6560" s="42">
        <f t="shared" si="306"/>
        <v>1.0150072629398601</v>
      </c>
      <c r="Q6560" s="42">
        <f t="shared" si="308"/>
        <v>0.83647804771179468</v>
      </c>
    </row>
    <row r="6561" spans="5:17" x14ac:dyDescent="0.2">
      <c r="E6561" s="15" t="s">
        <v>1286</v>
      </c>
      <c r="F6561" s="21">
        <v>10.852204288452874</v>
      </c>
      <c r="G6561" s="21">
        <v>10.883387853091081</v>
      </c>
      <c r="H6561" s="24">
        <v>8.8461290856961985E-2</v>
      </c>
      <c r="I6561" s="3">
        <f t="shared" si="307"/>
        <v>1863.94999999995</v>
      </c>
      <c r="J6561" s="3">
        <f>INDEX(PowerArray,MIN(MaximumPowerIndex,ROUND(G6561*100,0)))</f>
        <v>1871.95999999995</v>
      </c>
      <c r="K6561" s="3">
        <f>MIN(J6561-M6561+N6561,'Power Look Up'!$F$4)</f>
        <v>1892.9678703448326</v>
      </c>
      <c r="M6561" s="50">
        <f t="array" ref="M6561">_xlfn.SUM(_xlfn.NORM.DIST($S$3:$S$1003,$G6561,$P6561,FALSE)*WindSpeedStep*$T$3:$T$1003)</f>
        <v>1848.3778772366268</v>
      </c>
      <c r="N6561" s="50">
        <f t="array" ref="N6561">_xlfn.SUM(_xlfn.NORM.DIST($S$3:$S$1003,$G6561,$Q6561,FALSE)*WindSpeedStep*$T$3:$T$1003)</f>
        <v>1869.3857475815093</v>
      </c>
      <c r="P6561" s="42">
        <f t="shared" si="306"/>
        <v>1.0883387853091082</v>
      </c>
      <c r="Q6561" s="42">
        <f t="shared" si="308"/>
        <v>0.96275853838141723</v>
      </c>
    </row>
    <row r="6562" spans="5:17" x14ac:dyDescent="0.2">
      <c r="E6562" s="15" t="s">
        <v>1287</v>
      </c>
      <c r="F6562" s="21">
        <v>10.565117296041979</v>
      </c>
      <c r="G6562" s="21">
        <v>10.578270592906101</v>
      </c>
      <c r="H6562" s="24">
        <v>9.4651102489380884E-2</v>
      </c>
      <c r="I6562" s="3">
        <f t="shared" si="307"/>
        <v>1789.1899999999516</v>
      </c>
      <c r="J6562" s="3">
        <f>INDEX(PowerArray,MIN(MaximumPowerIndex,ROUND(G6562*100,0)))</f>
        <v>1791.8599999999517</v>
      </c>
      <c r="K6562" s="3">
        <f>MIN(J6562-M6562+N6562,'Power Look Up'!$F$4)</f>
        <v>1800.8585483494583</v>
      </c>
      <c r="M6562" s="50">
        <f t="array" ref="M6562">_xlfn.SUM(_xlfn.NORM.DIST($S$3:$S$1003,$G6562,$P6562,FALSE)*WindSpeedStep*$T$3:$T$1003)</f>
        <v>1784.7467353624811</v>
      </c>
      <c r="N6562" s="50">
        <f t="array" ref="N6562">_xlfn.SUM(_xlfn.NORM.DIST($S$3:$S$1003,$G6562,$Q6562,FALSE)*WindSpeedStep*$T$3:$T$1003)</f>
        <v>1793.7452837119877</v>
      </c>
      <c r="P6562" s="42">
        <f t="shared" si="306"/>
        <v>1.0578270592906101</v>
      </c>
      <c r="Q6562" s="42">
        <f t="shared" si="308"/>
        <v>1.0012449740495593</v>
      </c>
    </row>
    <row r="6563" spans="5:17" x14ac:dyDescent="0.2">
      <c r="E6563" s="15" t="s">
        <v>1288</v>
      </c>
      <c r="F6563" s="21">
        <v>11.278772398493455</v>
      </c>
      <c r="G6563" s="21">
        <v>11.271658323727435</v>
      </c>
      <c r="H6563" s="24">
        <v>8.6002267421369918E-2</v>
      </c>
      <c r="I6563" s="3">
        <f t="shared" si="307"/>
        <v>1927.5199999999836</v>
      </c>
      <c r="J6563" s="3">
        <f>INDEX(PowerArray,MIN(MaximumPowerIndex,ROUND(G6563*100,0)))</f>
        <v>1926.6799999999835</v>
      </c>
      <c r="K6563" s="3">
        <f>MIN(J6563-M6563+N6563,'Power Look Up'!$F$4)</f>
        <v>1951.4244030693367</v>
      </c>
      <c r="M6563" s="50">
        <f t="array" ref="M6563">_xlfn.SUM(_xlfn.NORM.DIST($S$3:$S$1003,$G6563,$P6563,FALSE)*WindSpeedStep*$T$3:$T$1003)</f>
        <v>1908.922299207308</v>
      </c>
      <c r="N6563" s="50">
        <f t="array" ref="N6563">_xlfn.SUM(_xlfn.NORM.DIST($S$3:$S$1003,$G6563,$Q6563,FALSE)*WindSpeedStep*$T$3:$T$1003)</f>
        <v>1933.6667022766612</v>
      </c>
      <c r="P6563" s="42">
        <f t="shared" si="306"/>
        <v>1.1271658323727436</v>
      </c>
      <c r="Q6563" s="42">
        <f t="shared" si="308"/>
        <v>0.969388173439517</v>
      </c>
    </row>
    <row r="6564" spans="5:17" x14ac:dyDescent="0.2">
      <c r="E6564" s="15" t="s">
        <v>1289</v>
      </c>
      <c r="F6564" s="21">
        <v>10.443546925636603</v>
      </c>
      <c r="G6564" s="21">
        <v>10.483644026709891</v>
      </c>
      <c r="H6564" s="24">
        <v>7.2772210955874356E-2</v>
      </c>
      <c r="I6564" s="3">
        <f t="shared" si="307"/>
        <v>1754.4799999999525</v>
      </c>
      <c r="J6564" s="3">
        <f>INDEX(PowerArray,MIN(MaximumPowerIndex,ROUND(G6564*100,0)))</f>
        <v>1765.1599999999521</v>
      </c>
      <c r="K6564" s="3">
        <f>MIN(J6564-M6564+N6564,'Power Look Up'!$F$4)</f>
        <v>1808.4487551233574</v>
      </c>
      <c r="M6564" s="50">
        <f t="array" ref="M6564">_xlfn.SUM(_xlfn.NORM.DIST($S$3:$S$1003,$G6564,$P6564,FALSE)*WindSpeedStep*$T$3:$T$1003)</f>
        <v>1761.9967589894977</v>
      </c>
      <c r="N6564" s="50">
        <f t="array" ref="N6564">_xlfn.SUM(_xlfn.NORM.DIST($S$3:$S$1003,$G6564,$Q6564,FALSE)*WindSpeedStep*$T$3:$T$1003)</f>
        <v>1805.285514112903</v>
      </c>
      <c r="P6564" s="42">
        <f t="shared" si="306"/>
        <v>1.0483644026709891</v>
      </c>
      <c r="Q6564" s="42">
        <f t="shared" si="308"/>
        <v>0.76291795469802426</v>
      </c>
    </row>
    <row r="6565" spans="5:17" x14ac:dyDescent="0.2">
      <c r="E6565" s="15" t="s">
        <v>1290</v>
      </c>
      <c r="F6565" s="21">
        <v>11.01102549862226</v>
      </c>
      <c r="G6565" s="21">
        <v>11.023259751047023</v>
      </c>
      <c r="H6565" s="24">
        <v>8.9001701078852385E-2</v>
      </c>
      <c r="I6565" s="3">
        <f t="shared" si="307"/>
        <v>1904.839999999984</v>
      </c>
      <c r="J6565" s="3">
        <f>INDEX(PowerArray,MIN(MaximumPowerIndex,ROUND(G6565*100,0)))</f>
        <v>1905.6799999999839</v>
      </c>
      <c r="K6565" s="3">
        <f>MIN(J6565-M6565+N6565,'Power Look Up'!$F$4)</f>
        <v>1925.8096145604882</v>
      </c>
      <c r="M6565" s="50">
        <f t="array" ref="M6565">_xlfn.SUM(_xlfn.NORM.DIST($S$3:$S$1003,$G6565,$P6565,FALSE)*WindSpeedStep*$T$3:$T$1003)</f>
        <v>1872.7069692363077</v>
      </c>
      <c r="N6565" s="50">
        <f t="array" ref="N6565">_xlfn.SUM(_xlfn.NORM.DIST($S$3:$S$1003,$G6565,$Q6565,FALSE)*WindSpeedStep*$T$3:$T$1003)</f>
        <v>1892.836583796812</v>
      </c>
      <c r="P6565" s="42">
        <f t="shared" si="306"/>
        <v>1.1023259751047023</v>
      </c>
      <c r="Q6565" s="42">
        <f t="shared" si="308"/>
        <v>0.98108886927723193</v>
      </c>
    </row>
    <row r="6566" spans="5:17" x14ac:dyDescent="0.2">
      <c r="E6566" s="15" t="s">
        <v>1291</v>
      </c>
      <c r="F6566" s="21">
        <v>10.835364130780839</v>
      </c>
      <c r="G6566" s="21">
        <v>10.827272454321836</v>
      </c>
      <c r="H6566" s="24">
        <v>7.3832313371673355E-2</v>
      </c>
      <c r="I6566" s="3">
        <f t="shared" si="307"/>
        <v>1861.2799999999502</v>
      </c>
      <c r="J6566" s="3">
        <f>INDEX(PowerArray,MIN(MaximumPowerIndex,ROUND(G6566*100,0)))</f>
        <v>1858.6099999999501</v>
      </c>
      <c r="K6566" s="3">
        <f>MIN(J6566-M6566+N6566,'Power Look Up'!$F$4)</f>
        <v>1905.8244819862434</v>
      </c>
      <c r="M6566" s="50">
        <f t="array" ref="M6566">_xlfn.SUM(_xlfn.NORM.DIST($S$3:$S$1003,$G6566,$P6566,FALSE)*WindSpeedStep*$T$3:$T$1003)</f>
        <v>1837.7771859157251</v>
      </c>
      <c r="N6566" s="50">
        <f t="array" ref="N6566">_xlfn.SUM(_xlfn.NORM.DIST($S$3:$S$1003,$G6566,$Q6566,FALSE)*WindSpeedStep*$T$3:$T$1003)</f>
        <v>1884.9916679020184</v>
      </c>
      <c r="P6566" s="42">
        <f t="shared" si="306"/>
        <v>1.0827272454321837</v>
      </c>
      <c r="Q6566" s="42">
        <f t="shared" si="308"/>
        <v>0.79940257280797666</v>
      </c>
    </row>
    <row r="6567" spans="5:17" x14ac:dyDescent="0.2">
      <c r="E6567" s="15" t="s">
        <v>1292</v>
      </c>
      <c r="F6567" s="21">
        <v>10.913413524798028</v>
      </c>
      <c r="G6567" s="21">
        <v>10.912617046047794</v>
      </c>
      <c r="H6567" s="24">
        <v>7.4220590849918389E-2</v>
      </c>
      <c r="I6567" s="3">
        <f t="shared" si="307"/>
        <v>1879.9699999999498</v>
      </c>
      <c r="J6567" s="3">
        <f>INDEX(PowerArray,MIN(MaximumPowerIndex,ROUND(G6567*100,0)))</f>
        <v>1879.9699999999498</v>
      </c>
      <c r="K6567" s="3">
        <f>MIN(J6567-M6567+N6567,'Power Look Up'!$F$4)</f>
        <v>1926.9313250990167</v>
      </c>
      <c r="M6567" s="50">
        <f t="array" ref="M6567">_xlfn.SUM(_xlfn.NORM.DIST($S$3:$S$1003,$G6567,$P6567,FALSE)*WindSpeedStep*$T$3:$T$1003)</f>
        <v>1853.706971040102</v>
      </c>
      <c r="N6567" s="50">
        <f t="array" ref="N6567">_xlfn.SUM(_xlfn.NORM.DIST($S$3:$S$1003,$G6567,$Q6567,FALSE)*WindSpeedStep*$T$3:$T$1003)</f>
        <v>1900.6682961391689</v>
      </c>
      <c r="P6567" s="42">
        <f t="shared" si="306"/>
        <v>1.0912617046047794</v>
      </c>
      <c r="Q6567" s="42">
        <f t="shared" si="308"/>
        <v>0.80994088487655835</v>
      </c>
    </row>
    <row r="6568" spans="5:17" x14ac:dyDescent="0.2">
      <c r="E6568" s="15" t="s">
        <v>1293</v>
      </c>
      <c r="F6568" s="21">
        <v>10.688835204177437</v>
      </c>
      <c r="G6568" s="21">
        <v>10.72040921618145</v>
      </c>
      <c r="H6568" s="24">
        <v>8.4200007092284465E-2</v>
      </c>
      <c r="I6568" s="3">
        <f t="shared" si="307"/>
        <v>1821.2299999999509</v>
      </c>
      <c r="J6568" s="3">
        <f>INDEX(PowerArray,MIN(MaximumPowerIndex,ROUND(G6568*100,0)))</f>
        <v>1829.2399999999509</v>
      </c>
      <c r="K6568" s="3">
        <f>MIN(J6568-M6568+N6568,'Power Look Up'!$F$4)</f>
        <v>1857.1583019442553</v>
      </c>
      <c r="M6568" s="50">
        <f t="array" ref="M6568">_xlfn.SUM(_xlfn.NORM.DIST($S$3:$S$1003,$G6568,$P6568,FALSE)*WindSpeedStep*$T$3:$T$1003)</f>
        <v>1816.2259915549571</v>
      </c>
      <c r="N6568" s="50">
        <f t="array" ref="N6568">_xlfn.SUM(_xlfn.NORM.DIST($S$3:$S$1003,$G6568,$Q6568,FALSE)*WindSpeedStep*$T$3:$T$1003)</f>
        <v>1844.1442934992615</v>
      </c>
      <c r="P6568" s="42">
        <f t="shared" si="306"/>
        <v>1.072040921618145</v>
      </c>
      <c r="Q6568" s="42">
        <f t="shared" si="308"/>
        <v>0.90265853203466984</v>
      </c>
    </row>
    <row r="6569" spans="5:17" x14ac:dyDescent="0.2">
      <c r="E6569" s="15" t="s">
        <v>1294</v>
      </c>
      <c r="F6569" s="21">
        <v>10.618721903962399</v>
      </c>
      <c r="G6569" s="21">
        <v>10.650231213292026</v>
      </c>
      <c r="H6569" s="24">
        <v>9.134809337440529E-2</v>
      </c>
      <c r="I6569" s="3">
        <f t="shared" si="307"/>
        <v>1802.5399999999513</v>
      </c>
      <c r="J6569" s="3">
        <f>INDEX(PowerArray,MIN(MaximumPowerIndex,ROUND(G6569*100,0)))</f>
        <v>1810.5499999999513</v>
      </c>
      <c r="K6569" s="3">
        <f>MIN(J6569-M6569+N6569,'Power Look Up'!$F$4)</f>
        <v>1825.5110530536062</v>
      </c>
      <c r="M6569" s="50">
        <f t="array" ref="M6569">_xlfn.SUM(_xlfn.NORM.DIST($S$3:$S$1003,$G6569,$P6569,FALSE)*WindSpeedStep*$T$3:$T$1003)</f>
        <v>1801.0875941135112</v>
      </c>
      <c r="N6569" s="50">
        <f t="array" ref="N6569">_xlfn.SUM(_xlfn.NORM.DIST($S$3:$S$1003,$G6569,$Q6569,FALSE)*WindSpeedStep*$T$3:$T$1003)</f>
        <v>1816.0486471671661</v>
      </c>
      <c r="P6569" s="42">
        <f t="shared" si="306"/>
        <v>1.0650231213292025</v>
      </c>
      <c r="Q6569" s="42">
        <f t="shared" si="308"/>
        <v>0.97287831533080571</v>
      </c>
    </row>
    <row r="6570" spans="5:17" x14ac:dyDescent="0.2">
      <c r="E6570" s="15" t="s">
        <v>1295</v>
      </c>
      <c r="F6570" s="21">
        <v>10.671343084180176</v>
      </c>
      <c r="G6570" s="21">
        <v>10.640697775243007</v>
      </c>
      <c r="H6570" s="24">
        <v>7.6841311682276994E-2</v>
      </c>
      <c r="I6570" s="3">
        <f t="shared" si="307"/>
        <v>1815.8899999999512</v>
      </c>
      <c r="J6570" s="3">
        <f>INDEX(PowerArray,MIN(MaximumPowerIndex,ROUND(G6570*100,0)))</f>
        <v>1807.8799999999512</v>
      </c>
      <c r="K6570" s="3">
        <f>MIN(J6570-M6570+N6570,'Power Look Up'!$F$4)</f>
        <v>1847.6994511780472</v>
      </c>
      <c r="M6570" s="50">
        <f t="array" ref="M6570">_xlfn.SUM(_xlfn.NORM.DIST($S$3:$S$1003,$G6570,$P6570,FALSE)*WindSpeedStep*$T$3:$T$1003)</f>
        <v>1798.9703953383369</v>
      </c>
      <c r="N6570" s="50">
        <f t="array" ref="N6570">_xlfn.SUM(_xlfn.NORM.DIST($S$3:$S$1003,$G6570,$Q6570,FALSE)*WindSpeedStep*$T$3:$T$1003)</f>
        <v>1838.7898465164328</v>
      </c>
      <c r="P6570" s="42">
        <f t="shared" si="306"/>
        <v>1.0640697775243007</v>
      </c>
      <c r="Q6570" s="42">
        <f t="shared" si="308"/>
        <v>0.81764517426435934</v>
      </c>
    </row>
    <row r="6571" spans="5:17" x14ac:dyDescent="0.2">
      <c r="E6571" s="15" t="s">
        <v>1296</v>
      </c>
      <c r="F6571" s="21">
        <v>10.511144879129688</v>
      </c>
      <c r="G6571" s="21">
        <v>10.486008264148191</v>
      </c>
      <c r="H6571" s="24">
        <v>9.4185743930300672E-2</v>
      </c>
      <c r="I6571" s="3">
        <f t="shared" si="307"/>
        <v>1773.1699999999521</v>
      </c>
      <c r="J6571" s="3">
        <f>INDEX(PowerArray,MIN(MaximumPowerIndex,ROUND(G6571*100,0)))</f>
        <v>1767.8299999999522</v>
      </c>
      <c r="K6571" s="3">
        <f>MIN(J6571-M6571+N6571,'Power Look Up'!$F$4)</f>
        <v>1777.196409288621</v>
      </c>
      <c r="M6571" s="50">
        <f t="array" ref="M6571">_xlfn.SUM(_xlfn.NORM.DIST($S$3:$S$1003,$G6571,$P6571,FALSE)*WindSpeedStep*$T$3:$T$1003)</f>
        <v>1762.5825896189476</v>
      </c>
      <c r="N6571" s="50">
        <f t="array" ref="N6571">_xlfn.SUM(_xlfn.NORM.DIST($S$3:$S$1003,$G6571,$Q6571,FALSE)*WindSpeedStep*$T$3:$T$1003)</f>
        <v>1771.9489989076164</v>
      </c>
      <c r="P6571" s="42">
        <f t="shared" si="306"/>
        <v>1.0486008264148192</v>
      </c>
      <c r="Q6571" s="42">
        <f t="shared" si="308"/>
        <v>0.98763248921807822</v>
      </c>
    </row>
    <row r="6572" spans="5:17" x14ac:dyDescent="0.2">
      <c r="E6572" s="15" t="s">
        <v>1297</v>
      </c>
      <c r="F6572" s="21">
        <v>10.255437289562762</v>
      </c>
      <c r="G6572" s="21">
        <v>10.314497591932087</v>
      </c>
      <c r="H6572" s="24">
        <v>0.10238471265078221</v>
      </c>
      <c r="I6572" s="3">
        <f t="shared" si="307"/>
        <v>1706.4199999999535</v>
      </c>
      <c r="J6572" s="3">
        <f>INDEX(PowerArray,MIN(MaximumPowerIndex,ROUND(G6572*100,0)))</f>
        <v>1719.7699999999531</v>
      </c>
      <c r="K6572" s="3">
        <f>MIN(J6572-M6572+N6572,'Power Look Up'!$F$4)</f>
        <v>1716.3112371574041</v>
      </c>
      <c r="M6572" s="50">
        <f t="array" ref="M6572">_xlfn.SUM(_xlfn.NORM.DIST($S$3:$S$1003,$G6572,$P6572,FALSE)*WindSpeedStep*$T$3:$T$1003)</f>
        <v>1717.7932854505864</v>
      </c>
      <c r="N6572" s="50">
        <f t="array" ref="N6572">_xlfn.SUM(_xlfn.NORM.DIST($S$3:$S$1003,$G6572,$Q6572,FALSE)*WindSpeedStep*$T$3:$T$1003)</f>
        <v>1714.3345226080373</v>
      </c>
      <c r="P6572" s="42">
        <f t="shared" si="306"/>
        <v>1.0314497591932088</v>
      </c>
      <c r="Q6572" s="42">
        <f t="shared" si="308"/>
        <v>1.0560468720871516</v>
      </c>
    </row>
    <row r="6573" spans="5:17" x14ac:dyDescent="0.2">
      <c r="E6573" s="15" t="s">
        <v>1298</v>
      </c>
      <c r="F6573" s="21">
        <v>11.001818704401366</v>
      </c>
      <c r="G6573" s="21">
        <v>10.987786721989067</v>
      </c>
      <c r="H6573" s="24">
        <v>7.7259953362070102E-2</v>
      </c>
      <c r="I6573" s="3">
        <f t="shared" si="307"/>
        <v>1903.9999999999493</v>
      </c>
      <c r="J6573" s="3">
        <f>INDEX(PowerArray,MIN(MaximumPowerIndex,ROUND(G6573*100,0)))</f>
        <v>1901.3299999999495</v>
      </c>
      <c r="K6573" s="3">
        <f>MIN(J6573-M6573+N6573,'Power Look Up'!$F$4)</f>
        <v>1942.8799809769403</v>
      </c>
      <c r="M6573" s="50">
        <f t="array" ref="M6573">_xlfn.SUM(_xlfn.NORM.DIST($S$3:$S$1003,$G6573,$P6573,FALSE)*WindSpeedStep*$T$3:$T$1003)</f>
        <v>1866.8151887111653</v>
      </c>
      <c r="N6573" s="50">
        <f t="array" ref="N6573">_xlfn.SUM(_xlfn.NORM.DIST($S$3:$S$1003,$G6573,$Q6573,FALSE)*WindSpeedStep*$T$3:$T$1003)</f>
        <v>1908.3651696881561</v>
      </c>
      <c r="P6573" s="42">
        <f t="shared" si="306"/>
        <v>1.0987786721989068</v>
      </c>
      <c r="Q6573" s="42">
        <f t="shared" si="308"/>
        <v>0.84891588969324849</v>
      </c>
    </row>
    <row r="6574" spans="5:17" x14ac:dyDescent="0.2">
      <c r="E6574" s="15" t="s">
        <v>1299</v>
      </c>
      <c r="F6574" s="21">
        <v>11.696170899355465</v>
      </c>
      <c r="G6574" s="21">
        <v>11.691245883854021</v>
      </c>
      <c r="H6574" s="24">
        <v>8.7208028061235718E-2</v>
      </c>
      <c r="I6574" s="3">
        <f t="shared" si="307"/>
        <v>1962.7999999999827</v>
      </c>
      <c r="J6574" s="3">
        <f>INDEX(PowerArray,MIN(MaximumPowerIndex,ROUND(G6574*100,0)))</f>
        <v>1961.9599999999828</v>
      </c>
      <c r="K6574" s="3">
        <f>MIN(J6574-M6574+N6574,'Power Look Up'!$F$4)</f>
        <v>1981.1449179949382</v>
      </c>
      <c r="M6574" s="50">
        <f t="array" ref="M6574">_xlfn.SUM(_xlfn.NORM.DIST($S$3:$S$1003,$G6574,$P6574,FALSE)*WindSpeedStep*$T$3:$T$1003)</f>
        <v>1952.3582301564763</v>
      </c>
      <c r="N6574" s="50">
        <f t="array" ref="N6574">_xlfn.SUM(_xlfn.NORM.DIST($S$3:$S$1003,$G6574,$Q6574,FALSE)*WindSpeedStep*$T$3:$T$1003)</f>
        <v>1971.5431481514318</v>
      </c>
      <c r="P6574" s="42">
        <f t="shared" si="306"/>
        <v>1.1691245883854022</v>
      </c>
      <c r="Q6574" s="42">
        <f t="shared" si="308"/>
        <v>1.0195704991099481</v>
      </c>
    </row>
    <row r="6575" spans="5:17" x14ac:dyDescent="0.2">
      <c r="E6575" s="15" t="s">
        <v>1300</v>
      </c>
      <c r="F6575" s="21">
        <v>11.532956070323456</v>
      </c>
      <c r="G6575" s="21">
        <v>11.53317469055037</v>
      </c>
      <c r="H6575" s="24">
        <v>8.2372636660303866E-2</v>
      </c>
      <c r="I6575" s="3">
        <f t="shared" si="307"/>
        <v>1948.5199999999832</v>
      </c>
      <c r="J6575" s="3">
        <f>INDEX(PowerArray,MIN(MaximumPowerIndex,ROUND(G6575*100,0)))</f>
        <v>1948.5199999999832</v>
      </c>
      <c r="K6575" s="3">
        <f>MIN(J6575-M6575+N6575,'Power Look Up'!$F$4)</f>
        <v>1976.7909459258108</v>
      </c>
      <c r="M6575" s="50">
        <f t="array" ref="M6575">_xlfn.SUM(_xlfn.NORM.DIST($S$3:$S$1003,$G6575,$P6575,FALSE)*WindSpeedStep*$T$3:$T$1003)</f>
        <v>1938.3431800437638</v>
      </c>
      <c r="N6575" s="50">
        <f t="array" ref="N6575">_xlfn.SUM(_xlfn.NORM.DIST($S$3:$S$1003,$G6575,$Q6575,FALSE)*WindSpeedStep*$T$3:$T$1003)</f>
        <v>1966.6141259695914</v>
      </c>
      <c r="P6575" s="42">
        <f t="shared" si="306"/>
        <v>1.153317469055037</v>
      </c>
      <c r="Q6575" s="42">
        <f t="shared" si="308"/>
        <v>0.9500180083245181</v>
      </c>
    </row>
    <row r="6576" spans="5:17" x14ac:dyDescent="0.2">
      <c r="E6576" s="15" t="s">
        <v>1301</v>
      </c>
      <c r="F6576" s="21">
        <v>11.996924174326036</v>
      </c>
      <c r="G6576" s="21">
        <v>11.967655764246752</v>
      </c>
      <c r="H6576" s="24">
        <v>8.168760473599096E-2</v>
      </c>
      <c r="I6576" s="3">
        <f t="shared" si="307"/>
        <v>1987.9999999999823</v>
      </c>
      <c r="J6576" s="3">
        <f>INDEX(PowerArray,MIN(MaximumPowerIndex,ROUND(G6576*100,0)))</f>
        <v>1985.4799999999823</v>
      </c>
      <c r="K6576" s="3">
        <f>MIN(J6576-M6576+N6576,'Power Look Up'!$F$4)</f>
        <v>2000</v>
      </c>
      <c r="M6576" s="50">
        <f t="array" ref="M6576">_xlfn.SUM(_xlfn.NORM.DIST($S$3:$S$1003,$G6576,$P6576,FALSE)*WindSpeedStep*$T$3:$T$1003)</f>
        <v>1971.1559971177321</v>
      </c>
      <c r="N6576" s="50">
        <f t="array" ref="N6576">_xlfn.SUM(_xlfn.NORM.DIST($S$3:$S$1003,$G6576,$Q6576,FALSE)*WindSpeedStep*$T$3:$T$1003)</f>
        <v>1993.5789529230253</v>
      </c>
      <c r="P6576" s="42">
        <f t="shared" si="306"/>
        <v>1.1967655764246752</v>
      </c>
      <c r="Q6576" s="42">
        <f t="shared" si="308"/>
        <v>0.97760913368619251</v>
      </c>
    </row>
    <row r="6577" spans="5:17" x14ac:dyDescent="0.2">
      <c r="E6577" s="15" t="s">
        <v>1302</v>
      </c>
      <c r="F6577" s="21">
        <v>11.652167453829756</v>
      </c>
      <c r="G6577" s="21">
        <v>11.678206240229596</v>
      </c>
      <c r="H6577" s="24">
        <v>7.6380639355425745E-2</v>
      </c>
      <c r="I6577" s="3">
        <f t="shared" si="307"/>
        <v>1958.5999999999829</v>
      </c>
      <c r="J6577" s="3">
        <f>INDEX(PowerArray,MIN(MaximumPowerIndex,ROUND(G6577*100,0)))</f>
        <v>1961.1199999999828</v>
      </c>
      <c r="K6577" s="3">
        <f>MIN(J6577-M6577+N6577,'Power Look Up'!$F$4)</f>
        <v>1995.5853317658116</v>
      </c>
      <c r="M6577" s="50">
        <f t="array" ref="M6577">_xlfn.SUM(_xlfn.NORM.DIST($S$3:$S$1003,$G6577,$P6577,FALSE)*WindSpeedStep*$T$3:$T$1003)</f>
        <v>1951.299286571556</v>
      </c>
      <c r="N6577" s="50">
        <f t="array" ref="N6577">_xlfn.SUM(_xlfn.NORM.DIST($S$3:$S$1003,$G6577,$Q6577,FALSE)*WindSpeedStep*$T$3:$T$1003)</f>
        <v>1985.7646183373847</v>
      </c>
      <c r="P6577" s="42">
        <f t="shared" si="306"/>
        <v>1.1678206240229596</v>
      </c>
      <c r="Q6577" s="42">
        <f t="shared" si="308"/>
        <v>0.89198885915325921</v>
      </c>
    </row>
    <row r="6578" spans="5:17" x14ac:dyDescent="0.2">
      <c r="E6578" s="15" t="s">
        <v>1303</v>
      </c>
      <c r="F6578" s="21">
        <v>11.850161840671912</v>
      </c>
      <c r="G6578" s="21">
        <v>11.868220447998354</v>
      </c>
      <c r="H6578" s="24">
        <v>8.1011551817385757E-2</v>
      </c>
      <c r="I6578" s="3">
        <f t="shared" si="307"/>
        <v>1975.3999999999826</v>
      </c>
      <c r="J6578" s="3">
        <f>INDEX(PowerArray,MIN(MaximumPowerIndex,ROUND(G6578*100,0)))</f>
        <v>1977.0799999999824</v>
      </c>
      <c r="K6578" s="3">
        <f>MIN(J6578-M6578+N6578,'Power Look Up'!$F$4)</f>
        <v>2000</v>
      </c>
      <c r="M6578" s="50">
        <f t="array" ref="M6578">_xlfn.SUM(_xlfn.NORM.DIST($S$3:$S$1003,$G6578,$P6578,FALSE)*WindSpeedStep*$T$3:$T$1003)</f>
        <v>1965.1525903372055</v>
      </c>
      <c r="N6578" s="50">
        <f t="array" ref="N6578">_xlfn.SUM(_xlfn.NORM.DIST($S$3:$S$1003,$G6578,$Q6578,FALSE)*WindSpeedStep*$T$3:$T$1003)</f>
        <v>1990.0776463608745</v>
      </c>
      <c r="P6578" s="42">
        <f t="shared" si="306"/>
        <v>1.1868220447998354</v>
      </c>
      <c r="Q6578" s="42">
        <f t="shared" si="308"/>
        <v>0.96146295580317587</v>
      </c>
    </row>
    <row r="6579" spans="5:17" x14ac:dyDescent="0.2">
      <c r="E6579" s="15" t="s">
        <v>1304</v>
      </c>
      <c r="F6579" s="21">
        <v>11.491376105807232</v>
      </c>
      <c r="G6579" s="21">
        <v>11.472214483297199</v>
      </c>
      <c r="H6579" s="24">
        <v>7.5708948344344981E-2</v>
      </c>
      <c r="I6579" s="3">
        <f t="shared" si="307"/>
        <v>1945.1599999999833</v>
      </c>
      <c r="J6579" s="3">
        <f>INDEX(PowerArray,MIN(MaximumPowerIndex,ROUND(G6579*100,0)))</f>
        <v>1943.4799999999832</v>
      </c>
      <c r="K6579" s="3">
        <f>MIN(J6579-M6579+N6579,'Power Look Up'!$F$4)</f>
        <v>1982.9520971757456</v>
      </c>
      <c r="M6579" s="50">
        <f t="array" ref="M6579">_xlfn.SUM(_xlfn.NORM.DIST($S$3:$S$1003,$G6579,$P6579,FALSE)*WindSpeedStep*$T$3:$T$1003)</f>
        <v>1932.2151596520291</v>
      </c>
      <c r="N6579" s="50">
        <f t="array" ref="N6579">_xlfn.SUM(_xlfn.NORM.DIST($S$3:$S$1003,$G6579,$Q6579,FALSE)*WindSpeedStep*$T$3:$T$1003)</f>
        <v>1971.6872568277915</v>
      </c>
      <c r="P6579" s="42">
        <f t="shared" si="306"/>
        <v>1.1472214483297198</v>
      </c>
      <c r="Q6579" s="42">
        <f t="shared" si="308"/>
        <v>0.86854929371119394</v>
      </c>
    </row>
    <row r="6580" spans="5:17" x14ac:dyDescent="0.2">
      <c r="E6580" s="15" t="s">
        <v>1305</v>
      </c>
      <c r="F6580" s="21">
        <v>11.36411045574016</v>
      </c>
      <c r="G6580" s="21">
        <v>11.382925189310011</v>
      </c>
      <c r="H6580" s="24">
        <v>7.3916916178485836E-2</v>
      </c>
      <c r="I6580" s="3">
        <f t="shared" si="307"/>
        <v>1934.2399999999834</v>
      </c>
      <c r="J6580" s="3">
        <f>INDEX(PowerArray,MIN(MaximumPowerIndex,ROUND(G6580*100,0)))</f>
        <v>1935.9199999999832</v>
      </c>
      <c r="K6580" s="3">
        <f>MIN(J6580-M6580+N6580,'Power Look Up'!$F$4)</f>
        <v>1979.7690790255617</v>
      </c>
      <c r="M6580" s="50">
        <f t="array" ref="M6580">_xlfn.SUM(_xlfn.NORM.DIST($S$3:$S$1003,$G6580,$P6580,FALSE)*WindSpeedStep*$T$3:$T$1003)</f>
        <v>1922.4576621150936</v>
      </c>
      <c r="N6580" s="50">
        <f t="array" ref="N6580">_xlfn.SUM(_xlfn.NORM.DIST($S$3:$S$1003,$G6580,$Q6580,FALSE)*WindSpeedStep*$T$3:$T$1003)</f>
        <v>1966.3067411406721</v>
      </c>
      <c r="P6580" s="42">
        <f t="shared" si="306"/>
        <v>1.1382925189310011</v>
      </c>
      <c r="Q6580" s="42">
        <f t="shared" si="308"/>
        <v>0.84139072708420315</v>
      </c>
    </row>
    <row r="6581" spans="5:17" x14ac:dyDescent="0.2">
      <c r="E6581" s="15" t="s">
        <v>1306</v>
      </c>
      <c r="F6581" s="21">
        <v>11.568140011440185</v>
      </c>
      <c r="G6581" s="21">
        <v>11.600980045382274</v>
      </c>
      <c r="H6581" s="24">
        <v>8.1257661047532043E-2</v>
      </c>
      <c r="I6581" s="3">
        <f t="shared" si="307"/>
        <v>1951.8799999999831</v>
      </c>
      <c r="J6581" s="3">
        <f>INDEX(PowerArray,MIN(MaximumPowerIndex,ROUND(G6581*100,0)))</f>
        <v>1954.399999999983</v>
      </c>
      <c r="K6581" s="3">
        <f>MIN(J6581-M6581+N6581,'Power Look Up'!$F$4)</f>
        <v>1983.4002243565724</v>
      </c>
      <c r="M6581" s="50">
        <f t="array" ref="M6581">_xlfn.SUM(_xlfn.NORM.DIST($S$3:$S$1003,$G6581,$P6581,FALSE)*WindSpeedStep*$T$3:$T$1003)</f>
        <v>1944.6758904152991</v>
      </c>
      <c r="N6581" s="50">
        <f t="array" ref="N6581">_xlfn.SUM(_xlfn.NORM.DIST($S$3:$S$1003,$G6581,$Q6581,FALSE)*WindSpeedStep*$T$3:$T$1003)</f>
        <v>1973.6761147718885</v>
      </c>
      <c r="P6581" s="42">
        <f t="shared" si="306"/>
        <v>1.1600980045382274</v>
      </c>
      <c r="Q6581" s="42">
        <f t="shared" si="308"/>
        <v>0.94266850434685567</v>
      </c>
    </row>
    <row r="6582" spans="5:17" x14ac:dyDescent="0.2">
      <c r="E6582" s="15" t="s">
        <v>1307</v>
      </c>
      <c r="F6582" s="21">
        <v>11.767474373913354</v>
      </c>
      <c r="G6582" s="21">
        <v>11.770443021843036</v>
      </c>
      <c r="H6582" s="24">
        <v>9.1778402542706264E-2</v>
      </c>
      <c r="I6582" s="3">
        <f t="shared" si="307"/>
        <v>1968.6799999999826</v>
      </c>
      <c r="J6582" s="3">
        <f>INDEX(PowerArray,MIN(MaximumPowerIndex,ROUND(G6582*100,0)))</f>
        <v>1968.6799999999826</v>
      </c>
      <c r="K6582" s="3">
        <f>MIN(J6582-M6582+N6582,'Power Look Up'!$F$4)</f>
        <v>1980.6455077392563</v>
      </c>
      <c r="M6582" s="50">
        <f t="array" ref="M6582">_xlfn.SUM(_xlfn.NORM.DIST($S$3:$S$1003,$G6582,$P6582,FALSE)*WindSpeedStep*$T$3:$T$1003)</f>
        <v>1958.4376139926542</v>
      </c>
      <c r="N6582" s="50">
        <f t="array" ref="N6582">_xlfn.SUM(_xlfn.NORM.DIST($S$3:$S$1003,$G6582,$Q6582,FALSE)*WindSpeedStep*$T$3:$T$1003)</f>
        <v>1970.403121731928</v>
      </c>
      <c r="P6582" s="42">
        <f t="shared" si="306"/>
        <v>1.1770443021843036</v>
      </c>
      <c r="Q6582" s="42">
        <f t="shared" si="308"/>
        <v>1.080272457764698</v>
      </c>
    </row>
    <row r="6583" spans="5:17" x14ac:dyDescent="0.2">
      <c r="E6583" s="15" t="s">
        <v>1308</v>
      </c>
      <c r="F6583" s="21">
        <v>12.034473437947229</v>
      </c>
      <c r="G6583" s="21">
        <v>12.037044360769769</v>
      </c>
      <c r="H6583" s="24">
        <v>6.7306642386687182E-2</v>
      </c>
      <c r="I6583" s="3">
        <f t="shared" si="307"/>
        <v>1988.3299999999977</v>
      </c>
      <c r="J6583" s="3">
        <f>INDEX(PowerArray,MIN(MaximumPowerIndex,ROUND(G6583*100,0)))</f>
        <v>1988.4399999999976</v>
      </c>
      <c r="K6583" s="3">
        <f>MIN(J6583-M6583+N6583,'Power Look Up'!$F$4)</f>
        <v>2000</v>
      </c>
      <c r="M6583" s="50">
        <f t="array" ref="M6583">_xlfn.SUM(_xlfn.NORM.DIST($S$3:$S$1003,$G6583,$P6583,FALSE)*WindSpeedStep*$T$3:$T$1003)</f>
        <v>1974.8918251494151</v>
      </c>
      <c r="N6583" s="50">
        <f t="array" ref="N6583">_xlfn.SUM(_xlfn.NORM.DIST($S$3:$S$1003,$G6583,$Q6583,FALSE)*WindSpeedStep*$T$3:$T$1003)</f>
        <v>2009.1341941866276</v>
      </c>
      <c r="P6583" s="42">
        <f t="shared" si="306"/>
        <v>1.2037044360769771</v>
      </c>
      <c r="Q6583" s="42">
        <f t="shared" si="308"/>
        <v>0.8101730401830205</v>
      </c>
    </row>
    <row r="6584" spans="5:17" x14ac:dyDescent="0.2">
      <c r="E6584" s="15" t="s">
        <v>1309</v>
      </c>
      <c r="F6584" s="21">
        <v>11.561840113146848</v>
      </c>
      <c r="G6584" s="21">
        <v>11.561750261921672</v>
      </c>
      <c r="H6584" s="24">
        <v>7.6977366170977418E-2</v>
      </c>
      <c r="I6584" s="3">
        <f t="shared" si="307"/>
        <v>1951.0399999999831</v>
      </c>
      <c r="J6584" s="3">
        <f>INDEX(PowerArray,MIN(MaximumPowerIndex,ROUND(G6584*100,0)))</f>
        <v>1951.0399999999831</v>
      </c>
      <c r="K6584" s="3">
        <f>MIN(J6584-M6584+N6584,'Power Look Up'!$F$4)</f>
        <v>1986.9746526293536</v>
      </c>
      <c r="M6584" s="50">
        <f t="array" ref="M6584">_xlfn.SUM(_xlfn.NORM.DIST($S$3:$S$1003,$G6584,$P6584,FALSE)*WindSpeedStep*$T$3:$T$1003)</f>
        <v>1941.072731910785</v>
      </c>
      <c r="N6584" s="50">
        <f t="array" ref="N6584">_xlfn.SUM(_xlfn.NORM.DIST($S$3:$S$1003,$G6584,$Q6584,FALSE)*WindSpeedStep*$T$3:$T$1003)</f>
        <v>1977.0073845401555</v>
      </c>
      <c r="P6584" s="42">
        <f t="shared" si="306"/>
        <v>1.1561750261921673</v>
      </c>
      <c r="Q6584" s="42">
        <f t="shared" si="308"/>
        <v>0.88999308348933859</v>
      </c>
    </row>
    <row r="6585" spans="5:17" x14ac:dyDescent="0.2">
      <c r="E6585" s="15" t="s">
        <v>1310</v>
      </c>
      <c r="F6585" s="21">
        <v>11.890061041045513</v>
      </c>
      <c r="G6585" s="21">
        <v>11.916052784826675</v>
      </c>
      <c r="H6585" s="24">
        <v>8.999112757337982E-2</v>
      </c>
      <c r="I6585" s="3">
        <f t="shared" si="307"/>
        <v>1978.7599999999825</v>
      </c>
      <c r="J6585" s="3">
        <f>INDEX(PowerArray,MIN(MaximumPowerIndex,ROUND(G6585*100,0)))</f>
        <v>1981.2799999999825</v>
      </c>
      <c r="K6585" s="3">
        <f>MIN(J6585-M6585+N6585,'Power Look Up'!$F$4)</f>
        <v>1994.5173532950246</v>
      </c>
      <c r="M6585" s="50">
        <f t="array" ref="M6585">_xlfn.SUM(_xlfn.NORM.DIST($S$3:$S$1003,$G6585,$P6585,FALSE)*WindSpeedStep*$T$3:$T$1003)</f>
        <v>1968.1397581772055</v>
      </c>
      <c r="N6585" s="50">
        <f t="array" ref="N6585">_xlfn.SUM(_xlfn.NORM.DIST($S$3:$S$1003,$G6585,$Q6585,FALSE)*WindSpeedStep*$T$3:$T$1003)</f>
        <v>1981.3771114722476</v>
      </c>
      <c r="P6585" s="42">
        <f t="shared" si="306"/>
        <v>1.1916052784826676</v>
      </c>
      <c r="Q6585" s="42">
        <f t="shared" si="308"/>
        <v>1.0723390263304653</v>
      </c>
    </row>
    <row r="6586" spans="5:17" x14ac:dyDescent="0.2">
      <c r="E6586" s="15" t="s">
        <v>1311</v>
      </c>
      <c r="F6586" s="21">
        <v>11.695666390554404</v>
      </c>
      <c r="G6586" s="21">
        <v>11.77513419030057</v>
      </c>
      <c r="H6586" s="24">
        <v>8.2081684612286002E-2</v>
      </c>
      <c r="I6586" s="3">
        <f t="shared" si="307"/>
        <v>1962.7999999999827</v>
      </c>
      <c r="J6586" s="3">
        <f>INDEX(PowerArray,MIN(MaximumPowerIndex,ROUND(G6586*100,0)))</f>
        <v>1969.5199999999827</v>
      </c>
      <c r="K6586" s="3">
        <f>MIN(J6586-M6586+N6586,'Power Look Up'!$F$4)</f>
        <v>1994.6661282145383</v>
      </c>
      <c r="M6586" s="50">
        <f t="array" ref="M6586">_xlfn.SUM(_xlfn.NORM.DIST($S$3:$S$1003,$G6586,$P6586,FALSE)*WindSpeedStep*$T$3:$T$1003)</f>
        <v>1958.779255550857</v>
      </c>
      <c r="N6586" s="50">
        <f t="array" ref="N6586">_xlfn.SUM(_xlfn.NORM.DIST($S$3:$S$1003,$G6586,$Q6586,FALSE)*WindSpeedStep*$T$3:$T$1003)</f>
        <v>1983.9253837654126</v>
      </c>
      <c r="P6586" s="42">
        <f t="shared" si="306"/>
        <v>1.1775134190300569</v>
      </c>
      <c r="Q6586" s="42">
        <f t="shared" si="308"/>
        <v>0.96652285087559708</v>
      </c>
    </row>
    <row r="6587" spans="5:17" x14ac:dyDescent="0.2">
      <c r="E6587" s="15" t="s">
        <v>1312</v>
      </c>
      <c r="F6587" s="21">
        <v>11.758215440048629</v>
      </c>
      <c r="G6587" s="21">
        <v>11.802661479687236</v>
      </c>
      <c r="H6587" s="24">
        <v>9.2701142070202802E-2</v>
      </c>
      <c r="I6587" s="3">
        <f t="shared" si="307"/>
        <v>1967.8399999999826</v>
      </c>
      <c r="J6587" s="3">
        <f>INDEX(PowerArray,MIN(MaximumPowerIndex,ROUND(G6587*100,0)))</f>
        <v>1971.1999999999825</v>
      </c>
      <c r="K6587" s="3">
        <f>MIN(J6587-M6587+N6587,'Power Look Up'!$F$4)</f>
        <v>1981.6602192313042</v>
      </c>
      <c r="M6587" s="50">
        <f t="array" ref="M6587">_xlfn.SUM(_xlfn.NORM.DIST($S$3:$S$1003,$G6587,$P6587,FALSE)*WindSpeedStep*$T$3:$T$1003)</f>
        <v>1960.7436672851809</v>
      </c>
      <c r="N6587" s="50">
        <f t="array" ref="N6587">_xlfn.SUM(_xlfn.NORM.DIST($S$3:$S$1003,$G6587,$Q6587,FALSE)*WindSpeedStep*$T$3:$T$1003)</f>
        <v>1971.2038865165025</v>
      </c>
      <c r="P6587" s="42">
        <f t="shared" si="306"/>
        <v>1.1802661479687238</v>
      </c>
      <c r="Q6587" s="42">
        <f t="shared" si="308"/>
        <v>1.0941201986349964</v>
      </c>
    </row>
    <row r="6588" spans="5:17" x14ac:dyDescent="0.2">
      <c r="E6588" s="15" t="s">
        <v>1313</v>
      </c>
      <c r="F6588" s="21">
        <v>11.454930043854839</v>
      </c>
      <c r="G6588" s="21">
        <v>11.490456333639502</v>
      </c>
      <c r="H6588" s="24">
        <v>0.10301241434756975</v>
      </c>
      <c r="I6588" s="3">
        <f t="shared" si="307"/>
        <v>1941.7999999999831</v>
      </c>
      <c r="J6588" s="3">
        <f>INDEX(PowerArray,MIN(MaximumPowerIndex,ROUND(G6588*100,0)))</f>
        <v>1945.1599999999833</v>
      </c>
      <c r="K6588" s="3">
        <f>MIN(J6588-M6588+N6588,'Power Look Up'!$F$4)</f>
        <v>1940.0830373766864</v>
      </c>
      <c r="M6588" s="50">
        <f t="array" ref="M6588">_xlfn.SUM(_xlfn.NORM.DIST($S$3:$S$1003,$G6588,$P6588,FALSE)*WindSpeedStep*$T$3:$T$1003)</f>
        <v>1934.093217469519</v>
      </c>
      <c r="N6588" s="50">
        <f t="array" ref="N6588">_xlfn.SUM(_xlfn.NORM.DIST($S$3:$S$1003,$G6588,$Q6588,FALSE)*WindSpeedStep*$T$3:$T$1003)</f>
        <v>1929.0162548462222</v>
      </c>
      <c r="P6588" s="42">
        <f t="shared" si="306"/>
        <v>1.1490456333639503</v>
      </c>
      <c r="Q6588" s="42">
        <f t="shared" si="308"/>
        <v>1.1836596488835296</v>
      </c>
    </row>
    <row r="6589" spans="5:17" x14ac:dyDescent="0.2">
      <c r="E6589" s="15" t="s">
        <v>1314</v>
      </c>
      <c r="F6589" s="21">
        <v>12.72185023296678</v>
      </c>
      <c r="G6589" s="21">
        <v>12.773600711526212</v>
      </c>
      <c r="H6589" s="24">
        <v>9.1967754577720093E-2</v>
      </c>
      <c r="I6589" s="3">
        <f t="shared" si="307"/>
        <v>1995.9199999999976</v>
      </c>
      <c r="J6589" s="3">
        <f>INDEX(PowerArray,MIN(MaximumPowerIndex,ROUND(G6589*100,0)))</f>
        <v>1996.4699999999975</v>
      </c>
      <c r="K6589" s="3">
        <f>MIN(J6589-M6589+N6589,'Power Look Up'!$F$4)</f>
        <v>2000</v>
      </c>
      <c r="M6589" s="50">
        <f t="array" ref="M6589">_xlfn.SUM(_xlfn.NORM.DIST($S$3:$S$1003,$G6589,$P6589,FALSE)*WindSpeedStep*$T$3:$T$1003)</f>
        <v>1997.5720096393231</v>
      </c>
      <c r="N6589" s="50">
        <f t="array" ref="N6589">_xlfn.SUM(_xlfn.NORM.DIST($S$3:$S$1003,$G6589,$Q6589,FALSE)*WindSpeedStep*$T$3:$T$1003)</f>
        <v>2002.6097131357053</v>
      </c>
      <c r="P6589" s="42">
        <f t="shared" si="306"/>
        <v>1.2773600711526214</v>
      </c>
      <c r="Q6589" s="42">
        <f t="shared" si="308"/>
        <v>1.1747593753114334</v>
      </c>
    </row>
    <row r="6590" spans="5:17" x14ac:dyDescent="0.2">
      <c r="E6590" s="15" t="s">
        <v>1315</v>
      </c>
      <c r="F6590" s="21">
        <v>13.126053218196908</v>
      </c>
      <c r="G6590" s="21">
        <v>13.105184902926414</v>
      </c>
      <c r="H6590" s="24">
        <v>7.3898831878516966E-2</v>
      </c>
      <c r="I6590" s="3">
        <f t="shared" si="307"/>
        <v>1999.1299999999997</v>
      </c>
      <c r="J6590" s="3">
        <f>INDEX(PowerArray,MIN(MaximumPowerIndex,ROUND(G6590*100,0)))</f>
        <v>1999.1099999999997</v>
      </c>
      <c r="K6590" s="3">
        <f>MIN(J6590-M6590+N6590,'Power Look Up'!$F$4)</f>
        <v>2000</v>
      </c>
      <c r="M6590" s="50">
        <f t="array" ref="M6590">_xlfn.SUM(_xlfn.NORM.DIST($S$3:$S$1003,$G6590,$P6590,FALSE)*WindSpeedStep*$T$3:$T$1003)</f>
        <v>2001.2852935403855</v>
      </c>
      <c r="N6590" s="50">
        <f t="array" ref="N6590">_xlfn.SUM(_xlfn.NORM.DIST($S$3:$S$1003,$G6590,$Q6590,FALSE)*WindSpeedStep*$T$3:$T$1003)</f>
        <v>2008.9253452867858</v>
      </c>
      <c r="P6590" s="42">
        <f t="shared" si="306"/>
        <v>1.3105184902926414</v>
      </c>
      <c r="Q6590" s="42">
        <f t="shared" si="308"/>
        <v>0.96845785587823774</v>
      </c>
    </row>
    <row r="6591" spans="5:17" x14ac:dyDescent="0.2">
      <c r="E6591" s="15" t="s">
        <v>1316</v>
      </c>
      <c r="F6591" s="21">
        <v>13.157697944869382</v>
      </c>
      <c r="G6591" s="21">
        <v>13.161552121014861</v>
      </c>
      <c r="H6591" s="24">
        <v>7.0681057119314522E-2</v>
      </c>
      <c r="I6591" s="3">
        <f t="shared" si="307"/>
        <v>1999.1599999999999</v>
      </c>
      <c r="J6591" s="3">
        <f>INDEX(PowerArray,MIN(MaximumPowerIndex,ROUND(G6591*100,0)))</f>
        <v>1999.1599999999999</v>
      </c>
      <c r="K6591" s="3">
        <f>MIN(J6591-M6591+N6591,'Power Look Up'!$F$4)</f>
        <v>2000</v>
      </c>
      <c r="M6591" s="50">
        <f t="array" ref="M6591">_xlfn.SUM(_xlfn.NORM.DIST($S$3:$S$1003,$G6591,$P6591,FALSE)*WindSpeedStep*$T$3:$T$1003)</f>
        <v>2001.6853894527353</v>
      </c>
      <c r="N6591" s="50">
        <f t="array" ref="N6591">_xlfn.SUM(_xlfn.NORM.DIST($S$3:$S$1003,$G6591,$Q6591,FALSE)*WindSpeedStep*$T$3:$T$1003)</f>
        <v>2008.9050347942348</v>
      </c>
      <c r="P6591" s="42">
        <f t="shared" si="306"/>
        <v>1.3161552121014861</v>
      </c>
      <c r="Q6591" s="42">
        <f t="shared" si="308"/>
        <v>0.93027241724428655</v>
      </c>
    </row>
    <row r="6592" spans="5:17" x14ac:dyDescent="0.2">
      <c r="E6592" s="15" t="s">
        <v>1317</v>
      </c>
      <c r="F6592" s="21">
        <v>12.551560123817351</v>
      </c>
      <c r="G6592" s="21">
        <v>12.558466267815145</v>
      </c>
      <c r="H6592" s="24">
        <v>8.7638507814871786E-2</v>
      </c>
      <c r="I6592" s="3">
        <f t="shared" si="307"/>
        <v>1994.0499999999975</v>
      </c>
      <c r="J6592" s="3">
        <f>INDEX(PowerArray,MIN(MaximumPowerIndex,ROUND(G6592*100,0)))</f>
        <v>1994.1599999999976</v>
      </c>
      <c r="K6592" s="3">
        <f>MIN(J6592-M6592+N6592,'Power Look Up'!$F$4)</f>
        <v>2000</v>
      </c>
      <c r="M6592" s="50">
        <f t="array" ref="M6592">_xlfn.SUM(_xlfn.NORM.DIST($S$3:$S$1003,$G6592,$P6592,FALSE)*WindSpeedStep*$T$3:$T$1003)</f>
        <v>1993.4928784038505</v>
      </c>
      <c r="N6592" s="50">
        <f t="array" ref="N6592">_xlfn.SUM(_xlfn.NORM.DIST($S$3:$S$1003,$G6592,$Q6592,FALSE)*WindSpeedStep*$T$3:$T$1003)</f>
        <v>2002.7715196606914</v>
      </c>
      <c r="P6592" s="42">
        <f t="shared" si="306"/>
        <v>1.2558466267815147</v>
      </c>
      <c r="Q6592" s="42">
        <f t="shared" si="308"/>
        <v>1.1006052441547214</v>
      </c>
    </row>
    <row r="6593" spans="5:17" x14ac:dyDescent="0.2">
      <c r="E6593" s="15" t="s">
        <v>1318</v>
      </c>
      <c r="F6593" s="21">
        <v>11.370422275024115</v>
      </c>
      <c r="G6593" s="21">
        <v>11.378988727772851</v>
      </c>
      <c r="H6593" s="24">
        <v>9.8501179016029533E-2</v>
      </c>
      <c r="I6593" s="3">
        <f t="shared" si="307"/>
        <v>1935.0799999999833</v>
      </c>
      <c r="J6593" s="3">
        <f>INDEX(PowerArray,MIN(MaximumPowerIndex,ROUND(G6593*100,0)))</f>
        <v>1935.9199999999832</v>
      </c>
      <c r="K6593" s="3">
        <f>MIN(J6593-M6593+N6593,'Power Look Up'!$F$4)</f>
        <v>1938.5222789245115</v>
      </c>
      <c r="M6593" s="50">
        <f t="array" ref="M6593">_xlfn.SUM(_xlfn.NORM.DIST($S$3:$S$1003,$G6593,$P6593,FALSE)*WindSpeedStep*$T$3:$T$1003)</f>
        <v>1922.0053612266631</v>
      </c>
      <c r="N6593" s="50">
        <f t="array" ref="N6593">_xlfn.SUM(_xlfn.NORM.DIST($S$3:$S$1003,$G6593,$Q6593,FALSE)*WindSpeedStep*$T$3:$T$1003)</f>
        <v>1924.6076401511914</v>
      </c>
      <c r="P6593" s="42">
        <f t="shared" si="306"/>
        <v>1.1378988727772852</v>
      </c>
      <c r="Q6593" s="42">
        <f t="shared" si="308"/>
        <v>1.1208438056957357</v>
      </c>
    </row>
    <row r="6594" spans="5:17" x14ac:dyDescent="0.2">
      <c r="E6594" s="15" t="s">
        <v>1319</v>
      </c>
      <c r="F6594" s="21">
        <v>11.431122196447609</v>
      </c>
      <c r="G6594" s="21">
        <v>11.456835446676356</v>
      </c>
      <c r="H6594" s="24">
        <v>9.6228522545392922E-2</v>
      </c>
      <c r="I6594" s="3">
        <f t="shared" si="307"/>
        <v>1940.1199999999833</v>
      </c>
      <c r="J6594" s="3">
        <f>INDEX(PowerArray,MIN(MaximumPowerIndex,ROUND(G6594*100,0)))</f>
        <v>1942.6399999999833</v>
      </c>
      <c r="K6594" s="3">
        <f>MIN(J6594-M6594+N6594,'Power Look Up'!$F$4)</f>
        <v>1949.0196229362798</v>
      </c>
      <c r="M6594" s="50">
        <f t="array" ref="M6594">_xlfn.SUM(_xlfn.NORM.DIST($S$3:$S$1003,$G6594,$P6594,FALSE)*WindSpeedStep*$T$3:$T$1003)</f>
        <v>1930.6019212712547</v>
      </c>
      <c r="N6594" s="50">
        <f t="array" ref="N6594">_xlfn.SUM(_xlfn.NORM.DIST($S$3:$S$1003,$G6594,$Q6594,FALSE)*WindSpeedStep*$T$3:$T$1003)</f>
        <v>1936.9815442075512</v>
      </c>
      <c r="P6594" s="42">
        <f t="shared" si="306"/>
        <v>1.1456835446676357</v>
      </c>
      <c r="Q6594" s="42">
        <f t="shared" si="308"/>
        <v>1.1024743480793526</v>
      </c>
    </row>
    <row r="6595" spans="5:17" x14ac:dyDescent="0.2">
      <c r="E6595" s="15" t="s">
        <v>1320</v>
      </c>
      <c r="F6595" s="21">
        <v>12.153126588868682</v>
      </c>
      <c r="G6595" s="21">
        <v>12.141372795128477</v>
      </c>
      <c r="H6595" s="24">
        <v>9.2157354883954962E-2</v>
      </c>
      <c r="I6595" s="3">
        <f t="shared" si="307"/>
        <v>1989.6499999999976</v>
      </c>
      <c r="J6595" s="3">
        <f>INDEX(PowerArray,MIN(MaximumPowerIndex,ROUND(G6595*100,0)))</f>
        <v>1989.5399999999977</v>
      </c>
      <c r="K6595" s="3">
        <f>MIN(J6595-M6595+N6595,'Power Look Up'!$F$4)</f>
        <v>1998.4588227528577</v>
      </c>
      <c r="M6595" s="50">
        <f t="array" ref="M6595">_xlfn.SUM(_xlfn.NORM.DIST($S$3:$S$1003,$G6595,$P6595,FALSE)*WindSpeedStep*$T$3:$T$1003)</f>
        <v>1979.8675538822163</v>
      </c>
      <c r="N6595" s="50">
        <f t="array" ref="N6595">_xlfn.SUM(_xlfn.NORM.DIST($S$3:$S$1003,$G6595,$Q6595,FALSE)*WindSpeedStep*$T$3:$T$1003)</f>
        <v>1988.7863766350763</v>
      </c>
      <c r="P6595" s="42">
        <f t="shared" ref="P6595:P6658" si="309">ReferenceTurbulence*G6595</f>
        <v>1.2141372795128478</v>
      </c>
      <c r="Q6595" s="42">
        <f t="shared" si="308"/>
        <v>1.1189168014590514</v>
      </c>
    </row>
    <row r="6596" spans="5:17" x14ac:dyDescent="0.2">
      <c r="E6596" s="15" t="s">
        <v>1321</v>
      </c>
      <c r="F6596" s="21">
        <v>12.904792175702191</v>
      </c>
      <c r="G6596" s="21">
        <v>12.885391567167341</v>
      </c>
      <c r="H6596" s="24">
        <v>8.2140028724819195E-2</v>
      </c>
      <c r="I6596" s="3">
        <f t="shared" ref="I6596:I6659" si="310">INDEX(PowerArray,MIN(MaximumPowerIndex,ROUND(F6596*100,0)))</f>
        <v>1997.8999999999974</v>
      </c>
      <c r="J6596" s="3">
        <f>INDEX(PowerArray,MIN(MaximumPowerIndex,ROUND(G6596*100,0)))</f>
        <v>1997.7899999999975</v>
      </c>
      <c r="K6596" s="3">
        <f>MIN(J6596-M6596+N6596,'Power Look Up'!$F$4)</f>
        <v>2000</v>
      </c>
      <c r="M6596" s="50">
        <f t="array" ref="M6596">_xlfn.SUM(_xlfn.NORM.DIST($S$3:$S$1003,$G6596,$P6596,FALSE)*WindSpeedStep*$T$3:$T$1003)</f>
        <v>1999.1208803768129</v>
      </c>
      <c r="N6596" s="50">
        <f t="array" ref="N6596">_xlfn.SUM(_xlfn.NORM.DIST($S$3:$S$1003,$G6596,$Q6596,FALSE)*WindSpeedStep*$T$3:$T$1003)</f>
        <v>2007.5992356200256</v>
      </c>
      <c r="P6596" s="42">
        <f t="shared" si="309"/>
        <v>1.2885391567167341</v>
      </c>
      <c r="Q6596" s="42">
        <f t="shared" ref="Q6596:Q6659" si="311">G6596*H6596</f>
        <v>1.0584064334576684</v>
      </c>
    </row>
    <row r="6597" spans="5:17" x14ac:dyDescent="0.2">
      <c r="E6597" s="15" t="s">
        <v>1322</v>
      </c>
      <c r="F6597" s="21">
        <v>12.615677332954778</v>
      </c>
      <c r="G6597" s="21">
        <v>12.709014327871081</v>
      </c>
      <c r="H6597" s="24">
        <v>0.10383905401400899</v>
      </c>
      <c r="I6597" s="3">
        <f t="shared" si="310"/>
        <v>1994.8199999999974</v>
      </c>
      <c r="J6597" s="3">
        <f>INDEX(PowerArray,MIN(MaximumPowerIndex,ROUND(G6597*100,0)))</f>
        <v>1995.8099999999974</v>
      </c>
      <c r="K6597" s="3">
        <f>MIN(J6597-M6597+N6597,'Power Look Up'!$F$4)</f>
        <v>1992.8738133419617</v>
      </c>
      <c r="M6597" s="50">
        <f t="array" ref="M6597">_xlfn.SUM(_xlfn.NORM.DIST($S$3:$S$1003,$G6597,$P6597,FALSE)*WindSpeedStep*$T$3:$T$1003)</f>
        <v>1996.5114742761784</v>
      </c>
      <c r="N6597" s="50">
        <f t="array" ref="N6597">_xlfn.SUM(_xlfn.NORM.DIST($S$3:$S$1003,$G6597,$Q6597,FALSE)*WindSpeedStep*$T$3:$T$1003)</f>
        <v>1993.5752876181427</v>
      </c>
      <c r="P6597" s="42">
        <f t="shared" si="309"/>
        <v>1.2709014327871082</v>
      </c>
      <c r="Q6597" s="42">
        <f t="shared" si="311"/>
        <v>1.3196920252566193</v>
      </c>
    </row>
    <row r="6598" spans="5:17" x14ac:dyDescent="0.2">
      <c r="E6598" s="15" t="s">
        <v>1323</v>
      </c>
      <c r="F6598" s="21">
        <v>12.278026440077797</v>
      </c>
      <c r="G6598" s="21">
        <v>12.288849677515721</v>
      </c>
      <c r="H6598" s="24">
        <v>7.8188461694982073E-2</v>
      </c>
      <c r="I6598" s="3">
        <f t="shared" si="310"/>
        <v>1991.0799999999977</v>
      </c>
      <c r="J6598" s="3">
        <f>INDEX(PowerArray,MIN(MaximumPowerIndex,ROUND(G6598*100,0)))</f>
        <v>1991.1899999999976</v>
      </c>
      <c r="K6598" s="3">
        <f>MIN(J6598-M6598+N6598,'Power Look Up'!$F$4)</f>
        <v>2000</v>
      </c>
      <c r="M6598" s="50">
        <f t="array" ref="M6598">_xlfn.SUM(_xlfn.NORM.DIST($S$3:$S$1003,$G6598,$P6598,FALSE)*WindSpeedStep*$T$3:$T$1003)</f>
        <v>1985.72525226163</v>
      </c>
      <c r="N6598" s="50">
        <f t="array" ref="N6598">_xlfn.SUM(_xlfn.NORM.DIST($S$3:$S$1003,$G6598,$Q6598,FALSE)*WindSpeedStep*$T$3:$T$1003)</f>
        <v>2005.3386739306384</v>
      </c>
      <c r="P6598" s="42">
        <f t="shared" si="309"/>
        <v>1.2288849677515721</v>
      </c>
      <c r="Q6598" s="42">
        <f t="shared" si="311"/>
        <v>0.96084625228583076</v>
      </c>
    </row>
    <row r="6599" spans="5:17" x14ac:dyDescent="0.2">
      <c r="E6599" s="15" t="s">
        <v>1324</v>
      </c>
      <c r="F6599" s="21">
        <v>12.296574333284592</v>
      </c>
      <c r="G6599" s="21">
        <v>12.339731935792527</v>
      </c>
      <c r="H6599" s="24">
        <v>7.888375849315904E-2</v>
      </c>
      <c r="I6599" s="3">
        <f t="shared" si="310"/>
        <v>1991.2999999999977</v>
      </c>
      <c r="J6599" s="3">
        <f>INDEX(PowerArray,MIN(MaximumPowerIndex,ROUND(G6599*100,0)))</f>
        <v>1991.7399999999975</v>
      </c>
      <c r="K6599" s="3">
        <f>MIN(J6599-M6599+N6599,'Power Look Up'!$F$4)</f>
        <v>2000</v>
      </c>
      <c r="M6599" s="50">
        <f t="array" ref="M6599">_xlfn.SUM(_xlfn.NORM.DIST($S$3:$S$1003,$G6599,$P6599,FALSE)*WindSpeedStep*$T$3:$T$1003)</f>
        <v>1987.4601325231995</v>
      </c>
      <c r="N6599" s="50">
        <f t="array" ref="N6599">_xlfn.SUM(_xlfn.NORM.DIST($S$3:$S$1003,$G6599,$Q6599,FALSE)*WindSpeedStep*$T$3:$T$1003)</f>
        <v>2005.6153415319782</v>
      </c>
      <c r="P6599" s="42">
        <f t="shared" si="309"/>
        <v>1.2339731935792528</v>
      </c>
      <c r="Q6599" s="42">
        <f t="shared" si="311"/>
        <v>0.97340443389337961</v>
      </c>
    </row>
    <row r="6600" spans="5:17" x14ac:dyDescent="0.2">
      <c r="E6600" s="15" t="s">
        <v>1325</v>
      </c>
      <c r="F6600" s="21">
        <v>11.73284020215252</v>
      </c>
      <c r="G6600" s="21">
        <v>11.708830569691026</v>
      </c>
      <c r="H6600" s="24">
        <v>8.6935471925448163E-2</v>
      </c>
      <c r="I6600" s="3">
        <f t="shared" si="310"/>
        <v>1965.3199999999827</v>
      </c>
      <c r="J6600" s="3">
        <f>INDEX(PowerArray,MIN(MaximumPowerIndex,ROUND(G6600*100,0)))</f>
        <v>1963.6399999999828</v>
      </c>
      <c r="K6600" s="3">
        <f>MIN(J6600-M6600+N6600,'Power Look Up'!$F$4)</f>
        <v>1983.0302162184712</v>
      </c>
      <c r="M6600" s="50">
        <f t="array" ref="M6600">_xlfn.SUM(_xlfn.NORM.DIST($S$3:$S$1003,$G6600,$P6600,FALSE)*WindSpeedStep*$T$3:$T$1003)</f>
        <v>1953.7598688567909</v>
      </c>
      <c r="N6600" s="50">
        <f t="array" ref="N6600">_xlfn.SUM(_xlfn.NORM.DIST($S$3:$S$1003,$G6600,$Q6600,FALSE)*WindSpeedStep*$T$3:$T$1003)</f>
        <v>1973.1500850752793</v>
      </c>
      <c r="P6600" s="42">
        <f t="shared" si="309"/>
        <v>1.1708830569691027</v>
      </c>
      <c r="Q6600" s="42">
        <f t="shared" si="311"/>
        <v>1.0179127112712034</v>
      </c>
    </row>
    <row r="6601" spans="5:17" x14ac:dyDescent="0.2">
      <c r="E6601" s="15" t="s">
        <v>1326</v>
      </c>
      <c r="F6601" s="21">
        <v>11.101658376145261</v>
      </c>
      <c r="G6601" s="21">
        <v>11.098659436410786</v>
      </c>
      <c r="H6601" s="24">
        <v>8.8275099700940121E-2</v>
      </c>
      <c r="I6601" s="3">
        <f t="shared" si="310"/>
        <v>1912.3999999999839</v>
      </c>
      <c r="J6601" s="3">
        <f>INDEX(PowerArray,MIN(MaximumPowerIndex,ROUND(G6601*100,0)))</f>
        <v>1912.3999999999839</v>
      </c>
      <c r="K6601" s="3">
        <f>MIN(J6601-M6601+N6601,'Power Look Up'!$F$4)</f>
        <v>1933.761674441562</v>
      </c>
      <c r="M6601" s="50">
        <f t="array" ref="M6601">_xlfn.SUM(_xlfn.NORM.DIST($S$3:$S$1003,$G6601,$P6601,FALSE)*WindSpeedStep*$T$3:$T$1003)</f>
        <v>1884.617758876956</v>
      </c>
      <c r="N6601" s="50">
        <f t="array" ref="N6601">_xlfn.SUM(_xlfn.NORM.DIST($S$3:$S$1003,$G6601,$Q6601,FALSE)*WindSpeedStep*$T$3:$T$1003)</f>
        <v>1905.9794333185341</v>
      </c>
      <c r="P6601" s="42">
        <f t="shared" si="309"/>
        <v>1.1098659436410787</v>
      </c>
      <c r="Q6601" s="42">
        <f t="shared" si="311"/>
        <v>0.97973526829594204</v>
      </c>
    </row>
    <row r="6602" spans="5:17" x14ac:dyDescent="0.2">
      <c r="E6602" s="15" t="s">
        <v>1327</v>
      </c>
      <c r="F6602" s="21">
        <v>10.818824660012838</v>
      </c>
      <c r="G6602" s="21">
        <v>10.838844961376987</v>
      </c>
      <c r="H6602" s="24">
        <v>8.8734223001896845E-2</v>
      </c>
      <c r="I6602" s="3">
        <f t="shared" si="310"/>
        <v>1855.9399999999503</v>
      </c>
      <c r="J6602" s="3">
        <f>INDEX(PowerArray,MIN(MaximumPowerIndex,ROUND(G6602*100,0)))</f>
        <v>1861.2799999999502</v>
      </c>
      <c r="K6602" s="3">
        <f>MIN(J6602-M6602+N6602,'Power Look Up'!$F$4)</f>
        <v>1881.6770829366853</v>
      </c>
      <c r="M6602" s="50">
        <f t="array" ref="M6602">_xlfn.SUM(_xlfn.NORM.DIST($S$3:$S$1003,$G6602,$P6602,FALSE)*WindSpeedStep*$T$3:$T$1003)</f>
        <v>1840.0033677164456</v>
      </c>
      <c r="N6602" s="50">
        <f t="array" ref="N6602">_xlfn.SUM(_xlfn.NORM.DIST($S$3:$S$1003,$G6602,$Q6602,FALSE)*WindSpeedStep*$T$3:$T$1003)</f>
        <v>1860.4004506531808</v>
      </c>
      <c r="P6602" s="42">
        <f t="shared" si="309"/>
        <v>1.0838844961376988</v>
      </c>
      <c r="Q6602" s="42">
        <f t="shared" si="311"/>
        <v>0.96177648588581155</v>
      </c>
    </row>
    <row r="6603" spans="5:17" x14ac:dyDescent="0.2">
      <c r="E6603" s="15" t="s">
        <v>1328</v>
      </c>
      <c r="F6603" s="21">
        <v>11.510335025070725</v>
      </c>
      <c r="G6603" s="21">
        <v>11.529946951636942</v>
      </c>
      <c r="H6603" s="24">
        <v>7.8190599842637501E-2</v>
      </c>
      <c r="I6603" s="3">
        <f t="shared" si="310"/>
        <v>1946.8399999999831</v>
      </c>
      <c r="J6603" s="3">
        <f>INDEX(PowerArray,MIN(MaximumPowerIndex,ROUND(G6603*100,0)))</f>
        <v>1948.5199999999832</v>
      </c>
      <c r="K6603" s="3">
        <f>MIN(J6603-M6603+N6603,'Power Look Up'!$F$4)</f>
        <v>1983.2138498264048</v>
      </c>
      <c r="M6603" s="50">
        <f t="array" ref="M6603">_xlfn.SUM(_xlfn.NORM.DIST($S$3:$S$1003,$G6603,$P6603,FALSE)*WindSpeedStep*$T$3:$T$1003)</f>
        <v>1938.0292065207602</v>
      </c>
      <c r="N6603" s="50">
        <f t="array" ref="N6603">_xlfn.SUM(_xlfn.NORM.DIST($S$3:$S$1003,$G6603,$Q6603,FALSE)*WindSpeedStep*$T$3:$T$1003)</f>
        <v>1972.7230563471819</v>
      </c>
      <c r="P6603" s="42">
        <f t="shared" si="309"/>
        <v>1.1529946951636942</v>
      </c>
      <c r="Q6603" s="42">
        <f t="shared" si="311"/>
        <v>0.9015334683022822</v>
      </c>
    </row>
    <row r="6604" spans="5:17" x14ac:dyDescent="0.2">
      <c r="E6604" s="15" t="s">
        <v>1329</v>
      </c>
      <c r="F6604" s="21">
        <v>11.806384936154037</v>
      </c>
      <c r="G6604" s="21">
        <v>11.844859571913762</v>
      </c>
      <c r="H6604" s="24">
        <v>7.6229938704097305E-2</v>
      </c>
      <c r="I6604" s="3">
        <f t="shared" si="310"/>
        <v>1972.0399999999827</v>
      </c>
      <c r="J6604" s="3">
        <f>INDEX(PowerArray,MIN(MaximumPowerIndex,ROUND(G6604*100,0)))</f>
        <v>1974.5599999999824</v>
      </c>
      <c r="K6604" s="3">
        <f>MIN(J6604-M6604+N6604,'Power Look Up'!$F$4)</f>
        <v>2000</v>
      </c>
      <c r="M6604" s="50">
        <f t="array" ref="M6604">_xlfn.SUM(_xlfn.NORM.DIST($S$3:$S$1003,$G6604,$P6604,FALSE)*WindSpeedStep*$T$3:$T$1003)</f>
        <v>1963.6241817269886</v>
      </c>
      <c r="N6604" s="50">
        <f t="array" ref="N6604">_xlfn.SUM(_xlfn.NORM.DIST($S$3:$S$1003,$G6604,$Q6604,FALSE)*WindSpeedStep*$T$3:$T$1003)</f>
        <v>1994.6272856860439</v>
      </c>
      <c r="P6604" s="42">
        <f t="shared" si="309"/>
        <v>1.1844859571913762</v>
      </c>
      <c r="Q6604" s="42">
        <f t="shared" si="311"/>
        <v>0.90293291912562634</v>
      </c>
    </row>
    <row r="6605" spans="5:17" x14ac:dyDescent="0.2">
      <c r="E6605" s="15" t="s">
        <v>1330</v>
      </c>
      <c r="F6605" s="21">
        <v>11.87531908843992</v>
      </c>
      <c r="G6605" s="21">
        <v>11.943721817833721</v>
      </c>
      <c r="H6605" s="24">
        <v>9.8523668398850975E-2</v>
      </c>
      <c r="I6605" s="3">
        <f t="shared" si="310"/>
        <v>1977.9199999999823</v>
      </c>
      <c r="J6605" s="3">
        <f>INDEX(PowerArray,MIN(MaximumPowerIndex,ROUND(G6605*100,0)))</f>
        <v>1982.9599999999823</v>
      </c>
      <c r="K6605" s="3">
        <f>MIN(J6605-M6605+N6605,'Power Look Up'!$F$4)</f>
        <v>1984.9449876241229</v>
      </c>
      <c r="M6605" s="50">
        <f t="array" ref="M6605">_xlfn.SUM(_xlfn.NORM.DIST($S$3:$S$1003,$G6605,$P6605,FALSE)*WindSpeedStep*$T$3:$T$1003)</f>
        <v>1969.7830452530409</v>
      </c>
      <c r="N6605" s="50">
        <f t="array" ref="N6605">_xlfn.SUM(_xlfn.NORM.DIST($S$3:$S$1003,$G6605,$Q6605,FALSE)*WindSpeedStep*$T$3:$T$1003)</f>
        <v>1971.7680328771814</v>
      </c>
      <c r="P6605" s="42">
        <f t="shared" si="309"/>
        <v>1.1943721817833721</v>
      </c>
      <c r="Q6605" s="42">
        <f t="shared" si="311"/>
        <v>1.1767392878283711</v>
      </c>
    </row>
    <row r="6606" spans="5:17" x14ac:dyDescent="0.2">
      <c r="E6606" s="15" t="s">
        <v>1331</v>
      </c>
      <c r="F6606" s="21">
        <v>11.781067684022771</v>
      </c>
      <c r="G6606" s="21">
        <v>11.817493910472527</v>
      </c>
      <c r="H6606" s="24">
        <v>8.9126047669175798E-2</v>
      </c>
      <c r="I6606" s="3">
        <f t="shared" si="310"/>
        <v>1969.5199999999827</v>
      </c>
      <c r="J6606" s="3">
        <f>INDEX(PowerArray,MIN(MaximumPowerIndex,ROUND(G6606*100,0)))</f>
        <v>1972.8799999999826</v>
      </c>
      <c r="K6606" s="3">
        <f>MIN(J6606-M6606+N6606,'Power Look Up'!$F$4)</f>
        <v>1988.1398060508866</v>
      </c>
      <c r="M6606" s="50">
        <f t="array" ref="M6606">_xlfn.SUM(_xlfn.NORM.DIST($S$3:$S$1003,$G6606,$P6606,FALSE)*WindSpeedStep*$T$3:$T$1003)</f>
        <v>1961.7739793967921</v>
      </c>
      <c r="N6606" s="50">
        <f t="array" ref="N6606">_xlfn.SUM(_xlfn.NORM.DIST($S$3:$S$1003,$G6606,$Q6606,FALSE)*WindSpeedStep*$T$3:$T$1003)</f>
        <v>1977.0337854476961</v>
      </c>
      <c r="P6606" s="42">
        <f t="shared" si="309"/>
        <v>1.1817493910472527</v>
      </c>
      <c r="Q6606" s="42">
        <f t="shared" si="311"/>
        <v>1.053246525594969</v>
      </c>
    </row>
    <row r="6607" spans="5:17" x14ac:dyDescent="0.2">
      <c r="E6607" s="15" t="s">
        <v>1332</v>
      </c>
      <c r="F6607" s="21">
        <v>11.989916882902474</v>
      </c>
      <c r="G6607" s="21">
        <v>12.007633543727252</v>
      </c>
      <c r="H6607" s="24">
        <v>8.7573584558979858E-2</v>
      </c>
      <c r="I6607" s="3">
        <f t="shared" si="310"/>
        <v>1987.1599999999823</v>
      </c>
      <c r="J6607" s="3">
        <f>INDEX(PowerArray,MIN(MaximumPowerIndex,ROUND(G6607*100,0)))</f>
        <v>1988.1099999999976</v>
      </c>
      <c r="K6607" s="3">
        <f>MIN(J6607-M6607+N6607,'Power Look Up'!$F$4)</f>
        <v>2000</v>
      </c>
      <c r="M6607" s="50">
        <f t="array" ref="M6607">_xlfn.SUM(_xlfn.NORM.DIST($S$3:$S$1003,$G6607,$P6607,FALSE)*WindSpeedStep*$T$3:$T$1003)</f>
        <v>1973.3518578607266</v>
      </c>
      <c r="N6607" s="50">
        <f t="array" ref="N6607">_xlfn.SUM(_xlfn.NORM.DIST($S$3:$S$1003,$G6607,$Q6607,FALSE)*WindSpeedStep*$T$3:$T$1003)</f>
        <v>1988.5918370783525</v>
      </c>
      <c r="P6607" s="42">
        <f t="shared" si="309"/>
        <v>1.2007633543727252</v>
      </c>
      <c r="Q6607" s="42">
        <f t="shared" si="311"/>
        <v>1.0515515114948415</v>
      </c>
    </row>
    <row r="6608" spans="5:17" x14ac:dyDescent="0.2">
      <c r="E6608" s="15" t="s">
        <v>1333</v>
      </c>
      <c r="F6608" s="21">
        <v>11.857773449226823</v>
      </c>
      <c r="G6608" s="21">
        <v>11.862407915215785</v>
      </c>
      <c r="H6608" s="24">
        <v>8.5176193011670023E-2</v>
      </c>
      <c r="I6608" s="3">
        <f t="shared" si="310"/>
        <v>1976.2399999999825</v>
      </c>
      <c r="J6608" s="3">
        <f>INDEX(PowerArray,MIN(MaximumPowerIndex,ROUND(G6608*100,0)))</f>
        <v>1976.2399999999825</v>
      </c>
      <c r="K6608" s="3">
        <f>MIN(J6608-M6608+N6608,'Power Look Up'!$F$4)</f>
        <v>1996.1441186211089</v>
      </c>
      <c r="M6608" s="50">
        <f t="array" ref="M6608">_xlfn.SUM(_xlfn.NORM.DIST($S$3:$S$1003,$G6608,$P6608,FALSE)*WindSpeedStep*$T$3:$T$1003)</f>
        <v>1964.7766325456623</v>
      </c>
      <c r="N6608" s="50">
        <f t="array" ref="N6608">_xlfn.SUM(_xlfn.NORM.DIST($S$3:$S$1003,$G6608,$Q6608,FALSE)*WindSpeedStep*$T$3:$T$1003)</f>
        <v>1984.6807511667887</v>
      </c>
      <c r="P6608" s="42">
        <f t="shared" si="309"/>
        <v>1.1862407915215785</v>
      </c>
      <c r="Q6608" s="42">
        <f t="shared" si="311"/>
        <v>1.0103947461695819</v>
      </c>
    </row>
    <row r="6609" spans="5:17" x14ac:dyDescent="0.2">
      <c r="E6609" s="15" t="s">
        <v>1334</v>
      </c>
      <c r="F6609" s="21">
        <v>11.766727108360749</v>
      </c>
      <c r="G6609" s="21">
        <v>11.728302645644996</v>
      </c>
      <c r="H6609" s="24">
        <v>9.0084523099615857E-2</v>
      </c>
      <c r="I6609" s="3">
        <f t="shared" si="310"/>
        <v>1968.6799999999826</v>
      </c>
      <c r="J6609" s="3">
        <f>INDEX(PowerArray,MIN(MaximumPowerIndex,ROUND(G6609*100,0)))</f>
        <v>1965.3199999999827</v>
      </c>
      <c r="K6609" s="3">
        <f>MIN(J6609-M6609+N6609,'Power Look Up'!$F$4)</f>
        <v>1980.0166151572953</v>
      </c>
      <c r="M6609" s="50">
        <f t="array" ref="M6609">_xlfn.SUM(_xlfn.NORM.DIST($S$3:$S$1003,$G6609,$P6609,FALSE)*WindSpeedStep*$T$3:$T$1003)</f>
        <v>1955.2770491948017</v>
      </c>
      <c r="N6609" s="50">
        <f t="array" ref="N6609">_xlfn.SUM(_xlfn.NORM.DIST($S$3:$S$1003,$G6609,$Q6609,FALSE)*WindSpeedStep*$T$3:$T$1003)</f>
        <v>1969.9736643521144</v>
      </c>
      <c r="P6609" s="42">
        <f t="shared" si="309"/>
        <v>1.1728302645644997</v>
      </c>
      <c r="Q6609" s="42">
        <f t="shared" si="311"/>
        <v>1.0565385506008924</v>
      </c>
    </row>
    <row r="6610" spans="5:17" x14ac:dyDescent="0.2">
      <c r="E6610" s="15" t="s">
        <v>1335</v>
      </c>
      <c r="F6610" s="21">
        <v>12.266871595840058</v>
      </c>
      <c r="G6610" s="21">
        <v>12.291046517012488</v>
      </c>
      <c r="H6610" s="24">
        <v>7.5813950829597146E-2</v>
      </c>
      <c r="I6610" s="3">
        <f t="shared" si="310"/>
        <v>1990.9699999999975</v>
      </c>
      <c r="J6610" s="3">
        <f>INDEX(PowerArray,MIN(MaximumPowerIndex,ROUND(G6610*100,0)))</f>
        <v>1991.1899999999976</v>
      </c>
      <c r="K6610" s="3">
        <f>MIN(J6610-M6610+N6610,'Power Look Up'!$F$4)</f>
        <v>2000</v>
      </c>
      <c r="M6610" s="50">
        <f t="array" ref="M6610">_xlfn.SUM(_xlfn.NORM.DIST($S$3:$S$1003,$G6610,$P6610,FALSE)*WindSpeedStep*$T$3:$T$1003)</f>
        <v>1985.8030194839589</v>
      </c>
      <c r="N6610" s="50">
        <f t="array" ref="N6610">_xlfn.SUM(_xlfn.NORM.DIST($S$3:$S$1003,$G6610,$Q6610,FALSE)*WindSpeedStep*$T$3:$T$1003)</f>
        <v>2007.0184157652091</v>
      </c>
      <c r="P6610" s="42">
        <f t="shared" si="309"/>
        <v>1.2291046517012489</v>
      </c>
      <c r="Q6610" s="42">
        <f t="shared" si="311"/>
        <v>0.93183279628507598</v>
      </c>
    </row>
    <row r="6611" spans="5:17" x14ac:dyDescent="0.2">
      <c r="E6611" s="15" t="s">
        <v>1336</v>
      </c>
      <c r="F6611" s="21">
        <v>12.167734123511799</v>
      </c>
      <c r="G6611" s="21">
        <v>12.133142234074917</v>
      </c>
      <c r="H6611" s="24">
        <v>7.5609804640806341E-2</v>
      </c>
      <c r="I6611" s="3">
        <f t="shared" si="310"/>
        <v>1989.8699999999976</v>
      </c>
      <c r="J6611" s="3">
        <f>INDEX(PowerArray,MIN(MaximumPowerIndex,ROUND(G6611*100,0)))</f>
        <v>1989.4299999999976</v>
      </c>
      <c r="K6611" s="3">
        <f>MIN(J6611-M6611+N6611,'Power Look Up'!$F$4)</f>
        <v>2000</v>
      </c>
      <c r="M6611" s="50">
        <f t="array" ref="M6611">_xlfn.SUM(_xlfn.NORM.DIST($S$3:$S$1003,$G6611,$P6611,FALSE)*WindSpeedStep*$T$3:$T$1003)</f>
        <v>1979.5014518263094</v>
      </c>
      <c r="N6611" s="50">
        <f t="array" ref="N6611">_xlfn.SUM(_xlfn.NORM.DIST($S$3:$S$1003,$G6611,$Q6611,FALSE)*WindSpeedStep*$T$3:$T$1003)</f>
        <v>2004.43464483705</v>
      </c>
      <c r="P6611" s="42">
        <f t="shared" si="309"/>
        <v>1.2133142234074918</v>
      </c>
      <c r="Q6611" s="42">
        <f t="shared" si="311"/>
        <v>0.91738451399752108</v>
      </c>
    </row>
    <row r="6612" spans="5:17" x14ac:dyDescent="0.2">
      <c r="E6612" s="15" t="s">
        <v>1337</v>
      </c>
      <c r="F6612" s="21">
        <v>12.066292853707319</v>
      </c>
      <c r="G6612" s="21">
        <v>12.094187583798952</v>
      </c>
      <c r="H6612" s="24">
        <v>7.5416700972942674E-2</v>
      </c>
      <c r="I6612" s="3">
        <f t="shared" si="310"/>
        <v>1988.7699999999977</v>
      </c>
      <c r="J6612" s="3">
        <f>INDEX(PowerArray,MIN(MaximumPowerIndex,ROUND(G6612*100,0)))</f>
        <v>1988.9899999999977</v>
      </c>
      <c r="K6612" s="3">
        <f>MIN(J6612-M6612+N6612,'Power Look Up'!$F$4)</f>
        <v>2000</v>
      </c>
      <c r="M6612" s="50">
        <f t="array" ref="M6612">_xlfn.SUM(_xlfn.NORM.DIST($S$3:$S$1003,$G6612,$P6612,FALSE)*WindSpeedStep*$T$3:$T$1003)</f>
        <v>1977.7084992783048</v>
      </c>
      <c r="N6612" s="50">
        <f t="array" ref="N6612">_xlfn.SUM(_xlfn.NORM.DIST($S$3:$S$1003,$G6612,$Q6612,FALSE)*WindSpeedStep*$T$3:$T$1003)</f>
        <v>2003.7162930629431</v>
      </c>
      <c r="P6612" s="42">
        <f t="shared" si="309"/>
        <v>1.2094187583798952</v>
      </c>
      <c r="Q6612" s="42">
        <f t="shared" si="311"/>
        <v>0.91210372851804167</v>
      </c>
    </row>
    <row r="6613" spans="5:17" x14ac:dyDescent="0.2">
      <c r="E6613" s="15" t="s">
        <v>1338</v>
      </c>
      <c r="F6613" s="21">
        <v>11.774811357167154</v>
      </c>
      <c r="G6613" s="21">
        <v>11.756133386883285</v>
      </c>
      <c r="H6613" s="24">
        <v>7.4735804532813768E-2</v>
      </c>
      <c r="I6613" s="3">
        <f t="shared" si="310"/>
        <v>1968.6799999999826</v>
      </c>
      <c r="J6613" s="3">
        <f>INDEX(PowerArray,MIN(MaximumPowerIndex,ROUND(G6613*100,0)))</f>
        <v>1967.8399999999826</v>
      </c>
      <c r="K6613" s="3">
        <f>MIN(J6613-M6613+N6613,'Power Look Up'!$F$4)</f>
        <v>2000</v>
      </c>
      <c r="M6613" s="50">
        <f t="array" ref="M6613">_xlfn.SUM(_xlfn.NORM.DIST($S$3:$S$1003,$G6613,$P6613,FALSE)*WindSpeedStep*$T$3:$T$1003)</f>
        <v>1957.3829693421949</v>
      </c>
      <c r="N6613" s="50">
        <f t="array" ref="N6613">_xlfn.SUM(_xlfn.NORM.DIST($S$3:$S$1003,$G6613,$Q6613,FALSE)*WindSpeedStep*$T$3:$T$1003)</f>
        <v>1992.2175942534454</v>
      </c>
      <c r="P6613" s="42">
        <f t="shared" si="309"/>
        <v>1.1756133386883285</v>
      </c>
      <c r="Q6613" s="42">
        <f t="shared" si="311"/>
        <v>0.8786040868637951</v>
      </c>
    </row>
    <row r="6614" spans="5:17" x14ac:dyDescent="0.2">
      <c r="E6614" s="15" t="s">
        <v>1339</v>
      </c>
      <c r="F6614" s="21">
        <v>11.900438279023643</v>
      </c>
      <c r="G6614" s="21">
        <v>11.966636099583116</v>
      </c>
      <c r="H6614" s="24">
        <v>7.3946856356638196E-2</v>
      </c>
      <c r="I6614" s="3">
        <f t="shared" si="310"/>
        <v>1979.5999999999824</v>
      </c>
      <c r="J6614" s="3">
        <f>INDEX(PowerArray,MIN(MaximumPowerIndex,ROUND(G6614*100,0)))</f>
        <v>1985.4799999999823</v>
      </c>
      <c r="K6614" s="3">
        <f>MIN(J6614-M6614+N6614,'Power Look Up'!$F$4)</f>
        <v>2000</v>
      </c>
      <c r="M6614" s="50">
        <f t="array" ref="M6614">_xlfn.SUM(_xlfn.NORM.DIST($S$3:$S$1003,$G6614,$P6614,FALSE)*WindSpeedStep*$T$3:$T$1003)</f>
        <v>1971.0984077086368</v>
      </c>
      <c r="N6614" s="50">
        <f t="array" ref="N6614">_xlfn.SUM(_xlfn.NORM.DIST($S$3:$S$1003,$G6614,$Q6614,FALSE)*WindSpeedStep*$T$3:$T$1003)</f>
        <v>2001.5915687107276</v>
      </c>
      <c r="P6614" s="42">
        <f t="shared" si="309"/>
        <v>1.1966636099583117</v>
      </c>
      <c r="Q6614" s="42">
        <f t="shared" si="311"/>
        <v>0.88489512072803389</v>
      </c>
    </row>
    <row r="6615" spans="5:17" x14ac:dyDescent="0.2">
      <c r="E6615" s="15" t="s">
        <v>1340</v>
      </c>
      <c r="F6615" s="21">
        <v>11.782732768185097</v>
      </c>
      <c r="G6615" s="21">
        <v>11.891118103673953</v>
      </c>
      <c r="H6615" s="24">
        <v>8.9113452766673609E-2</v>
      </c>
      <c r="I6615" s="3">
        <f t="shared" si="310"/>
        <v>1969.5199999999827</v>
      </c>
      <c r="J6615" s="3">
        <f>INDEX(PowerArray,MIN(MaximumPowerIndex,ROUND(G6615*100,0)))</f>
        <v>1978.7599999999825</v>
      </c>
      <c r="K6615" s="3">
        <f>MIN(J6615-M6615+N6615,'Power Look Up'!$F$4)</f>
        <v>1993.3425368415674</v>
      </c>
      <c r="M6615" s="50">
        <f t="array" ref="M6615">_xlfn.SUM(_xlfn.NORM.DIST($S$3:$S$1003,$G6615,$P6615,FALSE)*WindSpeedStep*$T$3:$T$1003)</f>
        <v>1966.6060887413139</v>
      </c>
      <c r="N6615" s="50">
        <f t="array" ref="N6615">_xlfn.SUM(_xlfn.NORM.DIST($S$3:$S$1003,$G6615,$Q6615,FALSE)*WindSpeedStep*$T$3:$T$1003)</f>
        <v>1981.1886255828988</v>
      </c>
      <c r="P6615" s="42">
        <f t="shared" si="309"/>
        <v>1.1891118103673954</v>
      </c>
      <c r="Q6615" s="42">
        <f t="shared" si="311"/>
        <v>1.0596585914746863</v>
      </c>
    </row>
    <row r="6616" spans="5:17" x14ac:dyDescent="0.2">
      <c r="E6616" s="15" t="s">
        <v>1341</v>
      </c>
      <c r="F6616" s="21">
        <v>11.264905742171713</v>
      </c>
      <c r="G6616" s="21">
        <v>11.315046727529232</v>
      </c>
      <c r="H6616" s="24">
        <v>8.5220420123544291E-2</v>
      </c>
      <c r="I6616" s="3">
        <f t="shared" si="310"/>
        <v>1925.8399999999835</v>
      </c>
      <c r="J6616" s="3">
        <f>INDEX(PowerArray,MIN(MaximumPowerIndex,ROUND(G6616*100,0)))</f>
        <v>1930.8799999999835</v>
      </c>
      <c r="K6616" s="3">
        <f>MIN(J6616-M6616+N6616,'Power Look Up'!$F$4)</f>
        <v>1956.6940538852998</v>
      </c>
      <c r="M6616" s="50">
        <f t="array" ref="M6616">_xlfn.SUM(_xlfn.NORM.DIST($S$3:$S$1003,$G6616,$P6616,FALSE)*WindSpeedStep*$T$3:$T$1003)</f>
        <v>1914.3879219661367</v>
      </c>
      <c r="N6616" s="50">
        <f t="array" ref="N6616">_xlfn.SUM(_xlfn.NORM.DIST($S$3:$S$1003,$G6616,$Q6616,FALSE)*WindSpeedStep*$T$3:$T$1003)</f>
        <v>1940.201975851453</v>
      </c>
      <c r="P6616" s="42">
        <f t="shared" si="309"/>
        <v>1.1315046727529232</v>
      </c>
      <c r="Q6616" s="42">
        <f t="shared" si="311"/>
        <v>0.96427303583757618</v>
      </c>
    </row>
    <row r="6617" spans="5:17" x14ac:dyDescent="0.2">
      <c r="E6617" s="15" t="s">
        <v>1342</v>
      </c>
      <c r="F6617" s="21">
        <v>11.414760206081727</v>
      </c>
      <c r="G6617" s="21">
        <v>11.422734938392722</v>
      </c>
      <c r="H6617" s="24">
        <v>8.0597400505165992E-2</v>
      </c>
      <c r="I6617" s="3">
        <f t="shared" si="310"/>
        <v>1938.4399999999832</v>
      </c>
      <c r="J6617" s="3">
        <f>INDEX(PowerArray,MIN(MaximumPowerIndex,ROUND(G6617*100,0)))</f>
        <v>1939.2799999999834</v>
      </c>
      <c r="K6617" s="3">
        <f>MIN(J6617-M6617+N6617,'Power Look Up'!$F$4)</f>
        <v>1971.7765348155976</v>
      </c>
      <c r="M6617" s="50">
        <f t="array" ref="M6617">_xlfn.SUM(_xlfn.NORM.DIST($S$3:$S$1003,$G6617,$P6617,FALSE)*WindSpeedStep*$T$3:$T$1003)</f>
        <v>1926.9256943644477</v>
      </c>
      <c r="N6617" s="50">
        <f t="array" ref="N6617">_xlfn.SUM(_xlfn.NORM.DIST($S$3:$S$1003,$G6617,$Q6617,FALSE)*WindSpeedStep*$T$3:$T$1003)</f>
        <v>1959.422229180062</v>
      </c>
      <c r="P6617" s="42">
        <f t="shared" si="309"/>
        <v>1.1422734938392722</v>
      </c>
      <c r="Q6617" s="42">
        <f t="shared" si="311"/>
        <v>0.92064274269399082</v>
      </c>
    </row>
    <row r="6618" spans="5:17" x14ac:dyDescent="0.2">
      <c r="E6618" s="15" t="s">
        <v>1343</v>
      </c>
      <c r="F6618" s="21">
        <v>11.550062903151337</v>
      </c>
      <c r="G6618" s="21">
        <v>11.59737136340893</v>
      </c>
      <c r="H6618" s="24">
        <v>7.9653245849335225E-2</v>
      </c>
      <c r="I6618" s="3">
        <f t="shared" si="310"/>
        <v>1950.199999999983</v>
      </c>
      <c r="J6618" s="3">
        <f>INDEX(PowerArray,MIN(MaximumPowerIndex,ROUND(G6618*100,0)))</f>
        <v>1954.399999999983</v>
      </c>
      <c r="K6618" s="3">
        <f>MIN(J6618-M6618+N6618,'Power Look Up'!$F$4)</f>
        <v>1985.8041617030606</v>
      </c>
      <c r="M6618" s="50">
        <f t="array" ref="M6618">_xlfn.SUM(_xlfn.NORM.DIST($S$3:$S$1003,$G6618,$P6618,FALSE)*WindSpeedStep*$T$3:$T$1003)</f>
        <v>1944.3512942305524</v>
      </c>
      <c r="N6618" s="50">
        <f t="array" ref="N6618">_xlfn.SUM(_xlfn.NORM.DIST($S$3:$S$1003,$G6618,$Q6618,FALSE)*WindSpeedStep*$T$3:$T$1003)</f>
        <v>1975.7554559336299</v>
      </c>
      <c r="P6618" s="42">
        <f t="shared" si="309"/>
        <v>1.159737136340893</v>
      </c>
      <c r="Q6618" s="42">
        <f t="shared" si="311"/>
        <v>0.92376827241565163</v>
      </c>
    </row>
    <row r="6619" spans="5:17" x14ac:dyDescent="0.2">
      <c r="E6619" s="15" t="s">
        <v>1344</v>
      </c>
      <c r="F6619" s="21">
        <v>11.043687681417968</v>
      </c>
      <c r="G6619" s="21">
        <v>11.057344376019424</v>
      </c>
      <c r="H6619" s="24">
        <v>9.4171442547211548E-2</v>
      </c>
      <c r="I6619" s="3">
        <f t="shared" si="310"/>
        <v>1907.359999999984</v>
      </c>
      <c r="J6619" s="3">
        <f>INDEX(PowerArray,MIN(MaximumPowerIndex,ROUND(G6619*100,0)))</f>
        <v>1909.0399999999838</v>
      </c>
      <c r="K6619" s="3">
        <f>MIN(J6619-M6619+N6619,'Power Look Up'!$F$4)</f>
        <v>1919.696568679097</v>
      </c>
      <c r="M6619" s="50">
        <f t="array" ref="M6619">_xlfn.SUM(_xlfn.NORM.DIST($S$3:$S$1003,$G6619,$P6619,FALSE)*WindSpeedStep*$T$3:$T$1003)</f>
        <v>1878.1935168231312</v>
      </c>
      <c r="N6619" s="50">
        <f t="array" ref="N6619">_xlfn.SUM(_xlfn.NORM.DIST($S$3:$S$1003,$G6619,$Q6619,FALSE)*WindSpeedStep*$T$3:$T$1003)</f>
        <v>1888.8500855022444</v>
      </c>
      <c r="P6619" s="42">
        <f t="shared" si="309"/>
        <v>1.1057344376019425</v>
      </c>
      <c r="Q6619" s="42">
        <f t="shared" si="311"/>
        <v>1.0412860706310458</v>
      </c>
    </row>
    <row r="6620" spans="5:17" x14ac:dyDescent="0.2">
      <c r="E6620" s="15" t="s">
        <v>1345</v>
      </c>
      <c r="F6620" s="21">
        <v>11.360983754513894</v>
      </c>
      <c r="G6620" s="21">
        <v>11.448987679358821</v>
      </c>
      <c r="H6620" s="24">
        <v>7.7458081009081844E-2</v>
      </c>
      <c r="I6620" s="3">
        <f t="shared" si="310"/>
        <v>1934.2399999999834</v>
      </c>
      <c r="J6620" s="3">
        <f>INDEX(PowerArray,MIN(MaximumPowerIndex,ROUND(G6620*100,0)))</f>
        <v>1941.7999999999831</v>
      </c>
      <c r="K6620" s="3">
        <f>MIN(J6620-M6620+N6620,'Power Look Up'!$F$4)</f>
        <v>1978.9408006332046</v>
      </c>
      <c r="M6620" s="50">
        <f t="array" ref="M6620">_xlfn.SUM(_xlfn.NORM.DIST($S$3:$S$1003,$G6620,$P6620,FALSE)*WindSpeedStep*$T$3:$T$1003)</f>
        <v>1929.7680554996912</v>
      </c>
      <c r="N6620" s="50">
        <f t="array" ref="N6620">_xlfn.SUM(_xlfn.NORM.DIST($S$3:$S$1003,$G6620,$Q6620,FALSE)*WindSpeedStep*$T$3:$T$1003)</f>
        <v>1966.9088561329127</v>
      </c>
      <c r="P6620" s="42">
        <f t="shared" si="309"/>
        <v>1.1448987679358822</v>
      </c>
      <c r="Q6620" s="42">
        <f t="shared" si="311"/>
        <v>0.88681661513975552</v>
      </c>
    </row>
    <row r="6621" spans="5:17" x14ac:dyDescent="0.2">
      <c r="E6621" s="15" t="s">
        <v>1346</v>
      </c>
      <c r="F6621" s="21">
        <v>11.216130319852285</v>
      </c>
      <c r="G6621" s="21">
        <v>11.322984283798124</v>
      </c>
      <c r="H6621" s="24">
        <v>8.6482590014411914E-2</v>
      </c>
      <c r="I6621" s="3">
        <f t="shared" si="310"/>
        <v>1922.4799999999836</v>
      </c>
      <c r="J6621" s="3">
        <f>INDEX(PowerArray,MIN(MaximumPowerIndex,ROUND(G6621*100,0)))</f>
        <v>1930.8799999999835</v>
      </c>
      <c r="K6621" s="3">
        <f>MIN(J6621-M6621+N6621,'Power Look Up'!$F$4)</f>
        <v>1954.4666758856249</v>
      </c>
      <c r="M6621" s="50">
        <f t="array" ref="M6621">_xlfn.SUM(_xlfn.NORM.DIST($S$3:$S$1003,$G6621,$P6621,FALSE)*WindSpeedStep*$T$3:$T$1003)</f>
        <v>1915.3615676925094</v>
      </c>
      <c r="N6621" s="50">
        <f t="array" ref="N6621">_xlfn.SUM(_xlfn.NORM.DIST($S$3:$S$1003,$G6621,$Q6621,FALSE)*WindSpeedStep*$T$3:$T$1003)</f>
        <v>1938.9482435781508</v>
      </c>
      <c r="P6621" s="42">
        <f t="shared" si="309"/>
        <v>1.1322984283798125</v>
      </c>
      <c r="Q6621" s="42">
        <f t="shared" si="311"/>
        <v>0.97924100755534271</v>
      </c>
    </row>
    <row r="6622" spans="5:17" x14ac:dyDescent="0.2">
      <c r="E6622" s="15" t="s">
        <v>1347</v>
      </c>
      <c r="F6622" s="21">
        <v>11.039140441360985</v>
      </c>
      <c r="G6622" s="21">
        <v>11.075221659716362</v>
      </c>
      <c r="H6622" s="24">
        <v>8.4245689683910108E-2</v>
      </c>
      <c r="I6622" s="3">
        <f t="shared" si="310"/>
        <v>1907.359999999984</v>
      </c>
      <c r="J6622" s="3">
        <f>INDEX(PowerArray,MIN(MaximumPowerIndex,ROUND(G6622*100,0)))</f>
        <v>1910.7199999999839</v>
      </c>
      <c r="K6622" s="3">
        <f>MIN(J6622-M6622+N6622,'Power Look Up'!$F$4)</f>
        <v>1939.4507298739195</v>
      </c>
      <c r="M6622" s="50">
        <f t="array" ref="M6622">_xlfn.SUM(_xlfn.NORM.DIST($S$3:$S$1003,$G6622,$P6622,FALSE)*WindSpeedStep*$T$3:$T$1003)</f>
        <v>1881.0035348966699</v>
      </c>
      <c r="N6622" s="50">
        <f t="array" ref="N6622">_xlfn.SUM(_xlfn.NORM.DIST($S$3:$S$1003,$G6622,$Q6622,FALSE)*WindSpeedStep*$T$3:$T$1003)</f>
        <v>1909.7342647706055</v>
      </c>
      <c r="P6622" s="42">
        <f t="shared" si="309"/>
        <v>1.1075221659716363</v>
      </c>
      <c r="Q6622" s="42">
        <f t="shared" si="311"/>
        <v>0.93303968712498453</v>
      </c>
    </row>
    <row r="6623" spans="5:17" x14ac:dyDescent="0.2">
      <c r="E6623" s="15" t="s">
        <v>1348</v>
      </c>
      <c r="F6623" s="21">
        <v>11.337452163375751</v>
      </c>
      <c r="G6623" s="21">
        <v>11.386490814159743</v>
      </c>
      <c r="H6623" s="24">
        <v>8.73212063639901E-2</v>
      </c>
      <c r="I6623" s="3">
        <f t="shared" si="310"/>
        <v>1932.5599999999833</v>
      </c>
      <c r="J6623" s="3">
        <f>INDEX(PowerArray,MIN(MaximumPowerIndex,ROUND(G6623*100,0)))</f>
        <v>1936.7599999999834</v>
      </c>
      <c r="K6623" s="3">
        <f>MIN(J6623-M6623+N6623,'Power Look Up'!$F$4)</f>
        <v>1958.4809208040876</v>
      </c>
      <c r="M6623" s="50">
        <f t="array" ref="M6623">_xlfn.SUM(_xlfn.NORM.DIST($S$3:$S$1003,$G6623,$P6623,FALSE)*WindSpeedStep*$T$3:$T$1003)</f>
        <v>1922.8657111660209</v>
      </c>
      <c r="N6623" s="50">
        <f t="array" ref="N6623">_xlfn.SUM(_xlfn.NORM.DIST($S$3:$S$1003,$G6623,$Q6623,FALSE)*WindSpeedStep*$T$3:$T$1003)</f>
        <v>1944.5866319701252</v>
      </c>
      <c r="P6623" s="42">
        <f t="shared" si="309"/>
        <v>1.1386490814159742</v>
      </c>
      <c r="Q6623" s="42">
        <f t="shared" si="311"/>
        <v>0.99428211414492051</v>
      </c>
    </row>
    <row r="6624" spans="5:17" x14ac:dyDescent="0.2">
      <c r="E6624" s="15" t="s">
        <v>1349</v>
      </c>
      <c r="F6624" s="21">
        <v>10.974448362528639</v>
      </c>
      <c r="G6624" s="21">
        <v>11.044036974697121</v>
      </c>
      <c r="H6624" s="24">
        <v>9.1120753131831086E-2</v>
      </c>
      <c r="I6624" s="3">
        <f t="shared" si="310"/>
        <v>1895.9899999999493</v>
      </c>
      <c r="J6624" s="3">
        <f>INDEX(PowerArray,MIN(MaximumPowerIndex,ROUND(G6624*100,0)))</f>
        <v>1907.359999999984</v>
      </c>
      <c r="K6624" s="3">
        <f>MIN(J6624-M6624+N6624,'Power Look Up'!$F$4)</f>
        <v>1923.6021995878805</v>
      </c>
      <c r="M6624" s="50">
        <f t="array" ref="M6624">_xlfn.SUM(_xlfn.NORM.DIST($S$3:$S$1003,$G6624,$P6624,FALSE)*WindSpeedStep*$T$3:$T$1003)</f>
        <v>1876.0716669368508</v>
      </c>
      <c r="N6624" s="50">
        <f t="array" ref="N6624">_xlfn.SUM(_xlfn.NORM.DIST($S$3:$S$1003,$G6624,$Q6624,FALSE)*WindSpeedStep*$T$3:$T$1003)</f>
        <v>1892.3138665247473</v>
      </c>
      <c r="P6624" s="42">
        <f t="shared" si="309"/>
        <v>1.1044036974697122</v>
      </c>
      <c r="Q6624" s="42">
        <f t="shared" si="311"/>
        <v>1.006340966750191</v>
      </c>
    </row>
    <row r="6625" spans="5:17" x14ac:dyDescent="0.2">
      <c r="E6625" s="15" t="s">
        <v>1350</v>
      </c>
      <c r="F6625" s="21">
        <v>10.996092550478732</v>
      </c>
      <c r="G6625" s="21">
        <v>11.008207891281117</v>
      </c>
      <c r="H6625" s="24">
        <v>7.7300186052271264E-2</v>
      </c>
      <c r="I6625" s="3">
        <f t="shared" si="310"/>
        <v>1903.9999999999493</v>
      </c>
      <c r="J6625" s="3">
        <f>INDEX(PowerArray,MIN(MaximumPowerIndex,ROUND(G6625*100,0)))</f>
        <v>1904.839999999984</v>
      </c>
      <c r="K6625" s="3">
        <f>MIN(J6625-M6625+N6625,'Power Look Up'!$F$4)</f>
        <v>1946.2994868755998</v>
      </c>
      <c r="M6625" s="50">
        <f t="array" ref="M6625">_xlfn.SUM(_xlfn.NORM.DIST($S$3:$S$1003,$G6625,$P6625,FALSE)*WindSpeedStep*$T$3:$T$1003)</f>
        <v>1870.2297568768199</v>
      </c>
      <c r="N6625" s="50">
        <f t="array" ref="N6625">_xlfn.SUM(_xlfn.NORM.DIST($S$3:$S$1003,$G6625,$Q6625,FALSE)*WindSpeedStep*$T$3:$T$1003)</f>
        <v>1911.6892437524357</v>
      </c>
      <c r="P6625" s="42">
        <f t="shared" si="309"/>
        <v>1.1008207891281117</v>
      </c>
      <c r="Q6625" s="42">
        <f t="shared" si="311"/>
        <v>0.85093651809811111</v>
      </c>
    </row>
    <row r="6626" spans="5:17" x14ac:dyDescent="0.2">
      <c r="E6626" s="15" t="s">
        <v>1351</v>
      </c>
      <c r="F6626" s="21">
        <v>10.775881714147488</v>
      </c>
      <c r="G6626" s="21">
        <v>10.825695383280921</v>
      </c>
      <c r="H6626" s="24">
        <v>8.4447846045421521E-2</v>
      </c>
      <c r="I6626" s="3">
        <f t="shared" si="310"/>
        <v>1845.2599999999504</v>
      </c>
      <c r="J6626" s="3">
        <f>INDEX(PowerArray,MIN(MaximumPowerIndex,ROUND(G6626*100,0)))</f>
        <v>1858.6099999999501</v>
      </c>
      <c r="K6626" s="3">
        <f>MIN(J6626-M6626+N6626,'Power Look Up'!$F$4)</f>
        <v>1886.7170626925472</v>
      </c>
      <c r="M6626" s="50">
        <f t="array" ref="M6626">_xlfn.SUM(_xlfn.NORM.DIST($S$3:$S$1003,$G6626,$P6626,FALSE)*WindSpeedStep*$T$3:$T$1003)</f>
        <v>1837.4721899495378</v>
      </c>
      <c r="N6626" s="50">
        <f t="array" ref="N6626">_xlfn.SUM(_xlfn.NORM.DIST($S$3:$S$1003,$G6626,$Q6626,FALSE)*WindSpeedStep*$T$3:$T$1003)</f>
        <v>1865.5792526421349</v>
      </c>
      <c r="P6626" s="42">
        <f t="shared" si="309"/>
        <v>1.0825695383280922</v>
      </c>
      <c r="Q6626" s="42">
        <f t="shared" si="311"/>
        <v>0.91420665706193771</v>
      </c>
    </row>
    <row r="6627" spans="5:17" x14ac:dyDescent="0.2">
      <c r="E6627" s="15" t="s">
        <v>1352</v>
      </c>
      <c r="F6627" s="21">
        <v>10.29514301119082</v>
      </c>
      <c r="G6627" s="21">
        <v>10.340252630132566</v>
      </c>
      <c r="H6627" s="24">
        <v>8.6448531995385589E-2</v>
      </c>
      <c r="I6627" s="3">
        <f t="shared" si="310"/>
        <v>1717.0999999999533</v>
      </c>
      <c r="J6627" s="3">
        <f>INDEX(PowerArray,MIN(MaximumPowerIndex,ROUND(G6627*100,0)))</f>
        <v>1727.7799999999529</v>
      </c>
      <c r="K6627" s="3">
        <f>MIN(J6627-M6627+N6627,'Power Look Up'!$F$4)</f>
        <v>1747.6197845121044</v>
      </c>
      <c r="M6627" s="50">
        <f t="array" ref="M6627">_xlfn.SUM(_xlfn.NORM.DIST($S$3:$S$1003,$G6627,$P6627,FALSE)*WindSpeedStep*$T$3:$T$1003)</f>
        <v>1724.8127919449137</v>
      </c>
      <c r="N6627" s="50">
        <f t="array" ref="N6627">_xlfn.SUM(_xlfn.NORM.DIST($S$3:$S$1003,$G6627,$Q6627,FALSE)*WindSpeedStep*$T$3:$T$1003)</f>
        <v>1744.6525764570652</v>
      </c>
      <c r="P6627" s="42">
        <f t="shared" si="309"/>
        <v>1.0340252630132567</v>
      </c>
      <c r="Q6627" s="42">
        <f t="shared" si="311"/>
        <v>0.89389966033638513</v>
      </c>
    </row>
    <row r="6628" spans="5:17" x14ac:dyDescent="0.2">
      <c r="E6628" s="15" t="s">
        <v>1353</v>
      </c>
      <c r="F6628" s="21">
        <v>10.095943131772303</v>
      </c>
      <c r="G6628" s="21">
        <v>10.14006081870885</v>
      </c>
      <c r="H6628" s="24">
        <v>8.8154220797771465E-2</v>
      </c>
      <c r="I6628" s="3">
        <f t="shared" si="310"/>
        <v>1663.6999999999543</v>
      </c>
      <c r="J6628" s="3">
        <f>INDEX(PowerArray,MIN(MaximumPowerIndex,ROUND(G6628*100,0)))</f>
        <v>1674.3799999999542</v>
      </c>
      <c r="K6628" s="3">
        <f>MIN(J6628-M6628+N6628,'Power Look Up'!$F$4)</f>
        <v>1688.8959804279034</v>
      </c>
      <c r="M6628" s="50">
        <f t="array" ref="M6628">_xlfn.SUM(_xlfn.NORM.DIST($S$3:$S$1003,$G6628,$P6628,FALSE)*WindSpeedStep*$T$3:$T$1003)</f>
        <v>1667.6105705499826</v>
      </c>
      <c r="N6628" s="50">
        <f t="array" ref="N6628">_xlfn.SUM(_xlfn.NORM.DIST($S$3:$S$1003,$G6628,$Q6628,FALSE)*WindSpeedStep*$T$3:$T$1003)</f>
        <v>1682.1265509779319</v>
      </c>
      <c r="P6628" s="42">
        <f t="shared" si="309"/>
        <v>1.0140060818708851</v>
      </c>
      <c r="Q6628" s="42">
        <f t="shared" si="311"/>
        <v>0.89388916031529131</v>
      </c>
    </row>
    <row r="6629" spans="5:17" x14ac:dyDescent="0.2">
      <c r="E6629" s="15" t="s">
        <v>1354</v>
      </c>
      <c r="F6629" s="21">
        <v>9.8521867205091951</v>
      </c>
      <c r="G6629" s="21">
        <v>9.8278554445295878</v>
      </c>
      <c r="H6629" s="24">
        <v>0.10454531864036434</v>
      </c>
      <c r="I6629" s="3">
        <f t="shared" si="310"/>
        <v>1579.8499999999369</v>
      </c>
      <c r="J6629" s="3">
        <f>INDEX(PowerArray,MIN(MaximumPowerIndex,ROUND(G6629*100,0)))</f>
        <v>1572.229999999937</v>
      </c>
      <c r="K6629" s="3">
        <f>MIN(J6629-M6629+N6629,'Power Look Up'!$F$4)</f>
        <v>1568.4183431992899</v>
      </c>
      <c r="M6629" s="50">
        <f t="array" ref="M6629">_xlfn.SUM(_xlfn.NORM.DIST($S$3:$S$1003,$G6629,$P6629,FALSE)*WindSpeedStep*$T$3:$T$1003)</f>
        <v>1567.2588214543123</v>
      </c>
      <c r="N6629" s="50">
        <f t="array" ref="N6629">_xlfn.SUM(_xlfn.NORM.DIST($S$3:$S$1003,$G6629,$Q6629,FALSE)*WindSpeedStep*$T$3:$T$1003)</f>
        <v>1563.4471646536651</v>
      </c>
      <c r="P6629" s="42">
        <f t="shared" si="309"/>
        <v>0.98278554445295885</v>
      </c>
      <c r="Q6629" s="42">
        <f t="shared" si="311"/>
        <v>1.0274562789997854</v>
      </c>
    </row>
    <row r="6630" spans="5:17" x14ac:dyDescent="0.2">
      <c r="E6630" s="15" t="s">
        <v>1355</v>
      </c>
      <c r="F6630" s="21">
        <v>9.3180038502287701</v>
      </c>
      <c r="G6630" s="21">
        <v>9.3544859795658333</v>
      </c>
      <c r="H6630" s="24">
        <v>7.4050194772462927E-2</v>
      </c>
      <c r="I6630" s="3">
        <f t="shared" si="310"/>
        <v>1377.9199999999412</v>
      </c>
      <c r="J6630" s="3">
        <f>INDEX(PowerArray,MIN(MaximumPowerIndex,ROUND(G6630*100,0)))</f>
        <v>1389.349999999941</v>
      </c>
      <c r="K6630" s="3">
        <f>MIN(J6630-M6630+N6630,'Power Look Up'!$F$4)</f>
        <v>1391.691078154744</v>
      </c>
      <c r="M6630" s="50">
        <f t="array" ref="M6630">_xlfn.SUM(_xlfn.NORM.DIST($S$3:$S$1003,$G6630,$P6630,FALSE)*WindSpeedStep*$T$3:$T$1003)</f>
        <v>1395.7805758275729</v>
      </c>
      <c r="N6630" s="50">
        <f t="array" ref="N6630">_xlfn.SUM(_xlfn.NORM.DIST($S$3:$S$1003,$G6630,$Q6630,FALSE)*WindSpeedStep*$T$3:$T$1003)</f>
        <v>1398.1216539823758</v>
      </c>
      <c r="P6630" s="42">
        <f t="shared" si="309"/>
        <v>0.93544859795658342</v>
      </c>
      <c r="Q6630" s="42">
        <f t="shared" si="311"/>
        <v>0.69270150878312364</v>
      </c>
    </row>
    <row r="6631" spans="5:17" x14ac:dyDescent="0.2">
      <c r="E6631" s="15" t="s">
        <v>1356</v>
      </c>
      <c r="F6631" s="21">
        <v>8.7441141292039859</v>
      </c>
      <c r="G6631" s="21">
        <v>8.7806710265295624</v>
      </c>
      <c r="H6631" s="24">
        <v>9.0346487743283507E-2</v>
      </c>
      <c r="I6631" s="3">
        <f t="shared" si="310"/>
        <v>1160.5799999999479</v>
      </c>
      <c r="J6631" s="3">
        <f>INDEX(PowerArray,MIN(MaximumPowerIndex,ROUND(G6631*100,0)))</f>
        <v>1175.2599999999477</v>
      </c>
      <c r="K6631" s="3">
        <f>MIN(J6631-M6631+N6631,'Power Look Up'!$F$4)</f>
        <v>1171.8862326924764</v>
      </c>
      <c r="M6631" s="50">
        <f t="array" ref="M6631">_xlfn.SUM(_xlfn.NORM.DIST($S$3:$S$1003,$G6631,$P6631,FALSE)*WindSpeedStep*$T$3:$T$1003)</f>
        <v>1175.5229103303991</v>
      </c>
      <c r="N6631" s="50">
        <f t="array" ref="N6631">_xlfn.SUM(_xlfn.NORM.DIST($S$3:$S$1003,$G6631,$Q6631,FALSE)*WindSpeedStep*$T$3:$T$1003)</f>
        <v>1172.1491430229278</v>
      </c>
      <c r="P6631" s="42">
        <f t="shared" si="309"/>
        <v>0.87806710265295629</v>
      </c>
      <c r="Q6631" s="42">
        <f t="shared" si="311"/>
        <v>0.79330278727615777</v>
      </c>
    </row>
    <row r="6632" spans="5:17" x14ac:dyDescent="0.2">
      <c r="E6632" s="15" t="s">
        <v>1357</v>
      </c>
      <c r="F6632" s="21">
        <v>8.8376767030438472</v>
      </c>
      <c r="G6632" s="21">
        <v>8.8871117610405346</v>
      </c>
      <c r="H6632" s="24">
        <v>9.9573680908344717E-2</v>
      </c>
      <c r="I6632" s="3">
        <f t="shared" si="310"/>
        <v>1197.2799999999472</v>
      </c>
      <c r="J6632" s="3">
        <f>INDEX(PowerArray,MIN(MaximumPowerIndex,ROUND(G6632*100,0)))</f>
        <v>1215.6299999999467</v>
      </c>
      <c r="K6632" s="3">
        <f>MIN(J6632-M6632+N6632,'Power Look Up'!$F$4)</f>
        <v>1215.5153060585365</v>
      </c>
      <c r="M6632" s="50">
        <f t="array" ref="M6632">_xlfn.SUM(_xlfn.NORM.DIST($S$3:$S$1003,$G6632,$P6632,FALSE)*WindSpeedStep*$T$3:$T$1003)</f>
        <v>1216.3138280428766</v>
      </c>
      <c r="N6632" s="50">
        <f t="array" ref="N6632">_xlfn.SUM(_xlfn.NORM.DIST($S$3:$S$1003,$G6632,$Q6632,FALSE)*WindSpeedStep*$T$3:$T$1003)</f>
        <v>1216.1991341014664</v>
      </c>
      <c r="P6632" s="42">
        <f t="shared" si="309"/>
        <v>0.88871117610405348</v>
      </c>
      <c r="Q6632" s="42">
        <f t="shared" si="311"/>
        <v>0.88492243069064769</v>
      </c>
    </row>
    <row r="6633" spans="5:17" x14ac:dyDescent="0.2">
      <c r="E6633" s="15" t="s">
        <v>1358</v>
      </c>
      <c r="F6633" s="21">
        <v>8.3202839470762786</v>
      </c>
      <c r="G6633" s="21">
        <v>8.4449879130890899</v>
      </c>
      <c r="H6633" s="24">
        <v>0.17667666264161011</v>
      </c>
      <c r="I6633" s="3">
        <f t="shared" si="310"/>
        <v>1006.4399999999512</v>
      </c>
      <c r="J6633" s="3">
        <f>INDEX(PowerArray,MIN(MaximumPowerIndex,ROUND(G6633*100,0)))</f>
        <v>1050.4799999999502</v>
      </c>
      <c r="K6633" s="3">
        <f>MIN(J6633-M6633+N6633,'Power Look Up'!$F$4)</f>
        <v>1079.4477015426751</v>
      </c>
      <c r="M6633" s="50">
        <f t="array" ref="M6633">_xlfn.SUM(_xlfn.NORM.DIST($S$3:$S$1003,$G6633,$P6633,FALSE)*WindSpeedStep*$T$3:$T$1003)</f>
        <v>1049.6519631806527</v>
      </c>
      <c r="N6633" s="50">
        <f t="array" ref="N6633">_xlfn.SUM(_xlfn.NORM.DIST($S$3:$S$1003,$G6633,$Q6633,FALSE)*WindSpeedStep*$T$3:$T$1003)</f>
        <v>1078.6196647233776</v>
      </c>
      <c r="P6633" s="42">
        <f t="shared" si="309"/>
        <v>0.84449879130890904</v>
      </c>
      <c r="Q6633" s="42">
        <f t="shared" si="311"/>
        <v>1.4920322805333162</v>
      </c>
    </row>
    <row r="6634" spans="5:17" x14ac:dyDescent="0.2">
      <c r="E6634" s="15" t="s">
        <v>1359</v>
      </c>
      <c r="F6634" s="21">
        <v>6.1619182892864259</v>
      </c>
      <c r="G6634" s="21">
        <v>6.216858259393276</v>
      </c>
      <c r="H6634" s="24">
        <v>0.20935039048519857</v>
      </c>
      <c r="I6634" s="3">
        <f t="shared" si="310"/>
        <v>398.15999999998036</v>
      </c>
      <c r="J6634" s="3">
        <f>INDEX(PowerArray,MIN(MaximumPowerIndex,ROUND(G6634*100,0)))</f>
        <v>411.71999999998008</v>
      </c>
      <c r="K6634" s="3">
        <f>MIN(J6634-M6634+N6634,'Power Look Up'!$F$4)</f>
        <v>448.62317545945137</v>
      </c>
      <c r="M6634" s="50">
        <f t="array" ref="M6634">_xlfn.SUM(_xlfn.NORM.DIST($S$3:$S$1003,$G6634,$P6634,FALSE)*WindSpeedStep*$T$3:$T$1003)</f>
        <v>410.91674181261601</v>
      </c>
      <c r="N6634" s="50">
        <f t="array" ref="N6634">_xlfn.SUM(_xlfn.NORM.DIST($S$3:$S$1003,$G6634,$Q6634,FALSE)*WindSpeedStep*$T$3:$T$1003)</f>
        <v>447.81991727208731</v>
      </c>
      <c r="P6634" s="42">
        <f t="shared" si="309"/>
        <v>0.62168582593932764</v>
      </c>
      <c r="Q6634" s="42">
        <f t="shared" si="311"/>
        <v>1.3015017041951142</v>
      </c>
    </row>
    <row r="6635" spans="5:17" x14ac:dyDescent="0.2">
      <c r="E6635" s="15" t="s">
        <v>1360</v>
      </c>
      <c r="F6635" s="21">
        <v>6.5417471735998012</v>
      </c>
      <c r="G6635" s="21">
        <v>6.5473329755324201</v>
      </c>
      <c r="H6635" s="24">
        <v>0.10394776532242667</v>
      </c>
      <c r="I6635" s="3">
        <f t="shared" si="310"/>
        <v>484.03999999997853</v>
      </c>
      <c r="J6635" s="3">
        <f>INDEX(PowerArray,MIN(MaximumPowerIndex,ROUND(G6635*100,0)))</f>
        <v>486.29999999997847</v>
      </c>
      <c r="K6635" s="3">
        <f>MIN(J6635-M6635+N6635,'Power Look Up'!$F$4)</f>
        <v>487.43835151456886</v>
      </c>
      <c r="M6635" s="50">
        <f t="array" ref="M6635">_xlfn.SUM(_xlfn.NORM.DIST($S$3:$S$1003,$G6635,$P6635,FALSE)*WindSpeedStep*$T$3:$T$1003)</f>
        <v>483.1522825019307</v>
      </c>
      <c r="N6635" s="50">
        <f t="array" ref="N6635">_xlfn.SUM(_xlfn.NORM.DIST($S$3:$S$1003,$G6635,$Q6635,FALSE)*WindSpeedStep*$T$3:$T$1003)</f>
        <v>484.2906340165211</v>
      </c>
      <c r="P6635" s="42">
        <f t="shared" si="309"/>
        <v>0.65473329755324206</v>
      </c>
      <c r="Q6635" s="42">
        <f t="shared" si="311"/>
        <v>0.68058063162842952</v>
      </c>
    </row>
    <row r="6636" spans="5:17" x14ac:dyDescent="0.2">
      <c r="E6636" s="15" t="s">
        <v>1361</v>
      </c>
      <c r="F6636" s="21">
        <v>6.8271180519564059</v>
      </c>
      <c r="G6636" s="21">
        <v>6.7264848473424115</v>
      </c>
      <c r="H6636" s="24">
        <v>9.081430777695873E-2</v>
      </c>
      <c r="I6636" s="3">
        <f t="shared" si="310"/>
        <v>549.57999999997719</v>
      </c>
      <c r="J6636" s="3">
        <f>INDEX(PowerArray,MIN(MaximumPowerIndex,ROUND(G6636*100,0)))</f>
        <v>526.97999999997762</v>
      </c>
      <c r="K6636" s="3">
        <f>MIN(J6636-M6636+N6636,'Power Look Up'!$F$4)</f>
        <v>524.25117984059113</v>
      </c>
      <c r="M6636" s="50">
        <f t="array" ref="M6636">_xlfn.SUM(_xlfn.NORM.DIST($S$3:$S$1003,$G6636,$P6636,FALSE)*WindSpeedStep*$T$3:$T$1003)</f>
        <v>525.42192307807738</v>
      </c>
      <c r="N6636" s="50">
        <f t="array" ref="N6636">_xlfn.SUM(_xlfn.NORM.DIST($S$3:$S$1003,$G6636,$Q6636,FALSE)*WindSpeedStep*$T$3:$T$1003)</f>
        <v>522.6931029186909</v>
      </c>
      <c r="P6636" s="42">
        <f t="shared" si="309"/>
        <v>0.67264848473424121</v>
      </c>
      <c r="Q6636" s="42">
        <f t="shared" si="311"/>
        <v>0.61086106518360306</v>
      </c>
    </row>
    <row r="6637" spans="5:17" x14ac:dyDescent="0.2">
      <c r="E6637" s="15" t="s">
        <v>1362</v>
      </c>
      <c r="F6637" s="21">
        <v>6.0661230114530769</v>
      </c>
      <c r="G6637" s="21">
        <v>6.022647703429711</v>
      </c>
      <c r="H6637" s="24">
        <v>6.2642976293514854E-2</v>
      </c>
      <c r="I6637" s="3">
        <f t="shared" si="310"/>
        <v>377.81999999998078</v>
      </c>
      <c r="J6637" s="3">
        <f>INDEX(PowerArray,MIN(MaximumPowerIndex,ROUND(G6637*100,0)))</f>
        <v>366.51999999998105</v>
      </c>
      <c r="K6637" s="3">
        <f>MIN(J6637-M6637+N6637,'Power Look Up'!$F$4)</f>
        <v>359.89965419361056</v>
      </c>
      <c r="M6637" s="50">
        <f t="array" ref="M6637">_xlfn.SUM(_xlfn.NORM.DIST($S$3:$S$1003,$G6637,$P6637,FALSE)*WindSpeedStep*$T$3:$T$1003)</f>
        <v>371.75356446587324</v>
      </c>
      <c r="N6637" s="50">
        <f t="array" ref="N6637">_xlfn.SUM(_xlfn.NORM.DIST($S$3:$S$1003,$G6637,$Q6637,FALSE)*WindSpeedStep*$T$3:$T$1003)</f>
        <v>365.13321865950275</v>
      </c>
      <c r="P6637" s="42">
        <f t="shared" si="309"/>
        <v>0.6022647703429711</v>
      </c>
      <c r="Q6637" s="42">
        <f t="shared" si="311"/>
        <v>0.37727657731013908</v>
      </c>
    </row>
    <row r="6638" spans="5:17" x14ac:dyDescent="0.2">
      <c r="E6638" s="15" t="s">
        <v>1363</v>
      </c>
      <c r="F6638" s="21">
        <v>6.4676678100105809</v>
      </c>
      <c r="G6638" s="21">
        <v>6.370925631495707</v>
      </c>
      <c r="H6638" s="24">
        <v>5.2569181038295131E-2</v>
      </c>
      <c r="I6638" s="3">
        <f t="shared" si="310"/>
        <v>468.21999999997888</v>
      </c>
      <c r="J6638" s="3">
        <f>INDEX(PowerArray,MIN(MaximumPowerIndex,ROUND(G6638*100,0)))</f>
        <v>445.61999999997931</v>
      </c>
      <c r="K6638" s="3">
        <f>MIN(J6638-M6638+N6638,'Power Look Up'!$F$4)</f>
        <v>436.20993868216107</v>
      </c>
      <c r="M6638" s="50">
        <f t="array" ref="M6638">_xlfn.SUM(_xlfn.NORM.DIST($S$3:$S$1003,$G6638,$P6638,FALSE)*WindSpeedStep*$T$3:$T$1003)</f>
        <v>443.68791615347993</v>
      </c>
      <c r="N6638" s="50">
        <f t="array" ref="N6638">_xlfn.SUM(_xlfn.NORM.DIST($S$3:$S$1003,$G6638,$Q6638,FALSE)*WindSpeedStep*$T$3:$T$1003)</f>
        <v>434.27785483566169</v>
      </c>
      <c r="P6638" s="42">
        <f t="shared" si="309"/>
        <v>0.63709256314957075</v>
      </c>
      <c r="Q6638" s="42">
        <f t="shared" si="311"/>
        <v>0.33491434290361255</v>
      </c>
    </row>
    <row r="6639" spans="5:17" x14ac:dyDescent="0.2">
      <c r="E6639" s="15" t="s">
        <v>1364</v>
      </c>
      <c r="F6639" s="21">
        <v>6.1769663966392203</v>
      </c>
      <c r="G6639" s="21">
        <v>5.9432289041492687</v>
      </c>
      <c r="H6639" s="24">
        <v>7.2851294811128842E-2</v>
      </c>
      <c r="I6639" s="3">
        <f t="shared" si="310"/>
        <v>402.67999999998028</v>
      </c>
      <c r="J6639" s="3">
        <f>INDEX(PowerArray,MIN(MaximumPowerIndex,ROUND(G6639*100,0)))</f>
        <v>352.27999999998667</v>
      </c>
      <c r="K6639" s="3">
        <f>MIN(J6639-M6639+N6639,'Power Look Up'!$F$4)</f>
        <v>347.69663292011768</v>
      </c>
      <c r="M6639" s="50">
        <f t="array" ref="M6639">_xlfn.SUM(_xlfn.NORM.DIST($S$3:$S$1003,$G6639,$P6639,FALSE)*WindSpeedStep*$T$3:$T$1003)</f>
        <v>356.3921826898104</v>
      </c>
      <c r="N6639" s="50">
        <f t="array" ref="N6639">_xlfn.SUM(_xlfn.NORM.DIST($S$3:$S$1003,$G6639,$Q6639,FALSE)*WindSpeedStep*$T$3:$T$1003)</f>
        <v>351.80881560994141</v>
      </c>
      <c r="P6639" s="42">
        <f t="shared" si="309"/>
        <v>0.59432289041492692</v>
      </c>
      <c r="Q6639" s="42">
        <f t="shared" si="311"/>
        <v>0.43297192102620058</v>
      </c>
    </row>
    <row r="6640" spans="5:17" x14ac:dyDescent="0.2">
      <c r="E6640" s="15" t="s">
        <v>1365</v>
      </c>
      <c r="F6640" s="21">
        <v>5.27</v>
      </c>
      <c r="G6640" s="21">
        <v>4.9995657063706007</v>
      </c>
      <c r="H6640" s="24">
        <v>7.0208728652751434E-2</v>
      </c>
      <c r="I6640" s="3">
        <f t="shared" si="310"/>
        <v>243.73999999998898</v>
      </c>
      <c r="J6640" s="3">
        <f>INDEX(PowerArray,MIN(MaximumPowerIndex,ROUND(G6640*100,0)))</f>
        <v>199.99999999999324</v>
      </c>
      <c r="K6640" s="3">
        <f>MIN(J6640-M6640+N6640,'Power Look Up'!$F$4)</f>
        <v>200.01387009563049</v>
      </c>
      <c r="M6640" s="50">
        <f t="array" ref="M6640">_xlfn.SUM(_xlfn.NORM.DIST($S$3:$S$1003,$G6640,$P6640,FALSE)*WindSpeedStep*$T$3:$T$1003)</f>
        <v>194.48733010814763</v>
      </c>
      <c r="N6640" s="50">
        <f t="array" ref="N6640">_xlfn.SUM(_xlfn.NORM.DIST($S$3:$S$1003,$G6640,$Q6640,FALSE)*WindSpeedStep*$T$3:$T$1003)</f>
        <v>194.50120020378489</v>
      </c>
      <c r="P6640" s="42">
        <f t="shared" si="309"/>
        <v>0.49995657063706012</v>
      </c>
      <c r="Q6640" s="42">
        <f t="shared" si="311"/>
        <v>0.35101315206017508</v>
      </c>
    </row>
    <row r="6641" spans="5:17" x14ac:dyDescent="0.2">
      <c r="E6641" s="15" t="s">
        <v>1366</v>
      </c>
      <c r="F6641" s="21">
        <v>5.2178202847931319</v>
      </c>
      <c r="G6641" s="21">
        <v>4.925180588142835</v>
      </c>
      <c r="H6641" s="24">
        <v>4.2163199955577275E-2</v>
      </c>
      <c r="I6641" s="3">
        <f t="shared" si="310"/>
        <v>235.63999999998919</v>
      </c>
      <c r="J6641" s="3">
        <f>INDEX(PowerArray,MIN(MaximumPowerIndex,ROUND(G6641*100,0)))</f>
        <v>192.36999999999338</v>
      </c>
      <c r="K6641" s="3">
        <f>MIN(J6641-M6641+N6641,'Power Look Up'!$F$4)</f>
        <v>192.95599627226846</v>
      </c>
      <c r="M6641" s="50">
        <f t="array" ref="M6641">_xlfn.SUM(_xlfn.NORM.DIST($S$3:$S$1003,$G6641,$P6641,FALSE)*WindSpeedStep*$T$3:$T$1003)</f>
        <v>182.5755369595291</v>
      </c>
      <c r="N6641" s="50">
        <f t="array" ref="N6641">_xlfn.SUM(_xlfn.NORM.DIST($S$3:$S$1003,$G6641,$Q6641,FALSE)*WindSpeedStep*$T$3:$T$1003)</f>
        <v>183.16153323180419</v>
      </c>
      <c r="P6641" s="42">
        <f t="shared" si="309"/>
        <v>0.49251805881428351</v>
      </c>
      <c r="Q6641" s="42">
        <f t="shared" si="311"/>
        <v>0.20766137395519405</v>
      </c>
    </row>
    <row r="6642" spans="5:17" x14ac:dyDescent="0.2">
      <c r="E6642" s="15" t="s">
        <v>1367</v>
      </c>
      <c r="F6642" s="21">
        <v>5.1073238190642867</v>
      </c>
      <c r="G6642" s="21">
        <v>4.8185741511460893</v>
      </c>
      <c r="H6642" s="24">
        <v>4.1117424200933887E-2</v>
      </c>
      <c r="I6642" s="3">
        <f t="shared" si="310"/>
        <v>217.81999999998953</v>
      </c>
      <c r="J6642" s="3">
        <f>INDEX(PowerArray,MIN(MaximumPowerIndex,ROUND(G6642*100,0)))</f>
        <v>180.37999999999363</v>
      </c>
      <c r="K6642" s="3">
        <f>MIN(J6642-M6642+N6642,'Power Look Up'!$F$4)</f>
        <v>180.41770940506836</v>
      </c>
      <c r="M6642" s="50">
        <f t="array" ref="M6642">_xlfn.SUM(_xlfn.NORM.DIST($S$3:$S$1003,$G6642,$P6642,FALSE)*WindSpeedStep*$T$3:$T$1003)</f>
        <v>165.5884311647298</v>
      </c>
      <c r="N6642" s="50">
        <f t="array" ref="N6642">_xlfn.SUM(_xlfn.NORM.DIST($S$3:$S$1003,$G6642,$Q6642,FALSE)*WindSpeedStep*$T$3:$T$1003)</f>
        <v>165.62614056980453</v>
      </c>
      <c r="P6642" s="42">
        <f t="shared" si="309"/>
        <v>0.48185741511460894</v>
      </c>
      <c r="Q6642" s="42">
        <f t="shared" si="311"/>
        <v>0.19812735741632867</v>
      </c>
    </row>
    <row r="6643" spans="5:17" x14ac:dyDescent="0.2">
      <c r="E6643" s="15" t="s">
        <v>1368</v>
      </c>
      <c r="F6643" s="21">
        <v>4.324013050924691</v>
      </c>
      <c r="G6643" s="21">
        <v>4.1799903837666612</v>
      </c>
      <c r="H6643" s="24">
        <v>0.10638265763366023</v>
      </c>
      <c r="I6643" s="3">
        <f t="shared" si="310"/>
        <v>125.87999999999479</v>
      </c>
      <c r="J6643" s="3">
        <f>INDEX(PowerArray,MIN(MaximumPowerIndex,ROUND(G6643*100,0)))</f>
        <v>110.61999999999513</v>
      </c>
      <c r="K6643" s="3">
        <f>MIN(J6643-M6643+N6643,'Power Look Up'!$F$4)</f>
        <v>111.97922030675882</v>
      </c>
      <c r="M6643" s="50">
        <f t="array" ref="M6643">_xlfn.SUM(_xlfn.NORM.DIST($S$3:$S$1003,$G6643,$P6643,FALSE)*WindSpeedStep*$T$3:$T$1003)</f>
        <v>71.053416766006549</v>
      </c>
      <c r="N6643" s="50">
        <f t="array" ref="N6643">_xlfn.SUM(_xlfn.NORM.DIST($S$3:$S$1003,$G6643,$Q6643,FALSE)*WindSpeedStep*$T$3:$T$1003)</f>
        <v>72.412637072770238</v>
      </c>
      <c r="P6643" s="42">
        <f t="shared" si="309"/>
        <v>0.41799903837666613</v>
      </c>
      <c r="Q6643" s="42">
        <f t="shared" si="311"/>
        <v>0.44467848590824072</v>
      </c>
    </row>
    <row r="6644" spans="5:17" x14ac:dyDescent="0.2">
      <c r="E6644" s="15" t="s">
        <v>1369</v>
      </c>
      <c r="F6644" s="21">
        <v>3.4562261841991475</v>
      </c>
      <c r="G6644" s="21">
        <v>3.7122419929257373</v>
      </c>
      <c r="H6644" s="24">
        <v>0.15334644544474682</v>
      </c>
      <c r="I6644" s="3">
        <f t="shared" si="310"/>
        <v>41.859999999997292</v>
      </c>
      <c r="J6644" s="3">
        <f>INDEX(PowerArray,MIN(MaximumPowerIndex,ROUND(G6644*100,0)))</f>
        <v>64.609999999996802</v>
      </c>
      <c r="K6644" s="3">
        <f>MIN(J6644-M6644+N6644,'Power Look Up'!$F$4)</f>
        <v>74.429576541165289</v>
      </c>
      <c r="M6644" s="50">
        <f t="array" ref="M6644">_xlfn.SUM(_xlfn.NORM.DIST($S$3:$S$1003,$G6644,$P6644,FALSE)*WindSpeedStep*$T$3:$T$1003)</f>
        <v>26.45727774077422</v>
      </c>
      <c r="N6644" s="50">
        <f t="array" ref="N6644">_xlfn.SUM(_xlfn.NORM.DIST($S$3:$S$1003,$G6644,$Q6644,FALSE)*WindSpeedStep*$T$3:$T$1003)</f>
        <v>36.276854281942704</v>
      </c>
      <c r="P6644" s="42">
        <f t="shared" si="309"/>
        <v>0.37122419929257378</v>
      </c>
      <c r="Q6644" s="42">
        <f t="shared" si="311"/>
        <v>0.56925911424588482</v>
      </c>
    </row>
    <row r="6645" spans="5:17" x14ac:dyDescent="0.2">
      <c r="E6645" s="15" t="s">
        <v>1370</v>
      </c>
      <c r="F6645" s="21">
        <v>3.2624210022385838</v>
      </c>
      <c r="G6645" s="21">
        <v>3.4535089517968216</v>
      </c>
      <c r="H6645" s="24">
        <v>0.12567354112748452</v>
      </c>
      <c r="I6645" s="3">
        <f t="shared" si="310"/>
        <v>23.659999999997677</v>
      </c>
      <c r="J6645" s="3">
        <f>INDEX(PowerArray,MIN(MaximumPowerIndex,ROUND(G6645*100,0)))</f>
        <v>40.94999999999731</v>
      </c>
      <c r="K6645" s="3">
        <f>MIN(J6645-M6645+N6645,'Power Look Up'!$F$4)</f>
        <v>43.290530256237346</v>
      </c>
      <c r="M6645" s="50">
        <f t="array" ref="M6645">_xlfn.SUM(_xlfn.NORM.DIST($S$3:$S$1003,$G6645,$P6645,FALSE)*WindSpeedStep*$T$3:$T$1003)</f>
        <v>14.212115201724139</v>
      </c>
      <c r="N6645" s="50">
        <f t="array" ref="N6645">_xlfn.SUM(_xlfn.NORM.DIST($S$3:$S$1003,$G6645,$Q6645,FALSE)*WindSpeedStep*$T$3:$T$1003)</f>
        <v>16.552645457964175</v>
      </c>
      <c r="P6645" s="42">
        <f t="shared" si="309"/>
        <v>0.3453508951796822</v>
      </c>
      <c r="Q6645" s="42">
        <f t="shared" si="311"/>
        <v>0.43401469928777381</v>
      </c>
    </row>
    <row r="6646" spans="5:17" x14ac:dyDescent="0.2">
      <c r="E6646" s="15" t="s">
        <v>1371</v>
      </c>
      <c r="F6646" s="21">
        <v>2.4381688220228503</v>
      </c>
      <c r="G6646" s="21">
        <v>2.8831386370437748</v>
      </c>
      <c r="H6646" s="24">
        <v>0.22147769060223804</v>
      </c>
      <c r="I6646" s="3">
        <f t="shared" si="310"/>
        <v>0</v>
      </c>
      <c r="J6646" s="3">
        <f>INDEX(PowerArray,MIN(MaximumPowerIndex,ROUND(G6646*100,0)))</f>
        <v>0</v>
      </c>
      <c r="K6646" s="3">
        <f>MIN(J6646-M6646+N6646,'Power Look Up'!$F$4)</f>
        <v>5.222282357102694</v>
      </c>
      <c r="M6646" s="50">
        <f t="array" ref="M6646">_xlfn.SUM(_xlfn.NORM.DIST($S$3:$S$1003,$G6646,$P6646,FALSE)*WindSpeedStep*$T$3:$T$1003)</f>
        <v>1.7927036495153197</v>
      </c>
      <c r="N6646" s="50">
        <f t="array" ref="N6646">_xlfn.SUM(_xlfn.NORM.DIST($S$3:$S$1003,$G6646,$Q6646,FALSE)*WindSpeedStep*$T$3:$T$1003)</f>
        <v>7.0149860066180132</v>
      </c>
      <c r="P6646" s="42">
        <f t="shared" si="309"/>
        <v>0.2883138637043775</v>
      </c>
      <c r="Q6646" s="42">
        <f t="shared" si="311"/>
        <v>0.63855088701853946</v>
      </c>
    </row>
    <row r="6647" spans="5:17" x14ac:dyDescent="0.2">
      <c r="E6647" s="15" t="s">
        <v>1372</v>
      </c>
      <c r="F6647" s="21">
        <v>2.1762947142958864</v>
      </c>
      <c r="G6647" s="21">
        <v>2.5513509509706429</v>
      </c>
      <c r="H6647" s="24">
        <v>0.12865904519305449</v>
      </c>
      <c r="I6647" s="3">
        <f t="shared" si="310"/>
        <v>0</v>
      </c>
      <c r="J6647" s="3">
        <f>INDEX(PowerArray,MIN(MaximumPowerIndex,ROUND(G6647*100,0)))</f>
        <v>0</v>
      </c>
      <c r="K6647" s="3">
        <f>MIN(J6647-M6647+N6647,'Power Look Up'!$F$4)</f>
        <v>0.24574299801461885</v>
      </c>
      <c r="M6647" s="50">
        <f t="array" ref="M6647">_xlfn.SUM(_xlfn.NORM.DIST($S$3:$S$1003,$G6647,$P6647,FALSE)*WindSpeedStep*$T$3:$T$1003)</f>
        <v>9.1057323558083145E-2</v>
      </c>
      <c r="N6647" s="50">
        <f t="array" ref="N6647">_xlfn.SUM(_xlfn.NORM.DIST($S$3:$S$1003,$G6647,$Q6647,FALSE)*WindSpeedStep*$T$3:$T$1003)</f>
        <v>0.33680032157270201</v>
      </c>
      <c r="P6647" s="42">
        <f t="shared" si="309"/>
        <v>0.25513509509706428</v>
      </c>
      <c r="Q6647" s="42">
        <f t="shared" si="311"/>
        <v>0.32825437730427448</v>
      </c>
    </row>
    <row r="6648" spans="5:17" x14ac:dyDescent="0.2">
      <c r="E6648" s="15" t="s">
        <v>1373</v>
      </c>
      <c r="F6648" s="21">
        <v>2.2412633317271466</v>
      </c>
      <c r="G6648" s="21">
        <v>2.730646251081569</v>
      </c>
      <c r="H6648" s="24">
        <v>0.11154423331744188</v>
      </c>
      <c r="I6648" s="3">
        <f t="shared" si="310"/>
        <v>0</v>
      </c>
      <c r="J6648" s="3">
        <f>INDEX(PowerArray,MIN(MaximumPowerIndex,ROUND(G6648*100,0)))</f>
        <v>0</v>
      </c>
      <c r="K6648" s="3">
        <f>MIN(J6648-M6648+N6648,'Power Look Up'!$F$4)</f>
        <v>0.22806852163385782</v>
      </c>
      <c r="M6648" s="50">
        <f t="array" ref="M6648">_xlfn.SUM(_xlfn.NORM.DIST($S$3:$S$1003,$G6648,$P6648,FALSE)*WindSpeedStep*$T$3:$T$1003)</f>
        <v>0.61355021326235171</v>
      </c>
      <c r="N6648" s="50">
        <f t="array" ref="N6648">_xlfn.SUM(_xlfn.NORM.DIST($S$3:$S$1003,$G6648,$Q6648,FALSE)*WindSpeedStep*$T$3:$T$1003)</f>
        <v>0.84161873489620953</v>
      </c>
      <c r="P6648" s="42">
        <f t="shared" si="309"/>
        <v>0.27306462510815693</v>
      </c>
      <c r="Q6648" s="42">
        <f t="shared" si="311"/>
        <v>0.30458784253804055</v>
      </c>
    </row>
    <row r="6649" spans="5:17" x14ac:dyDescent="0.2">
      <c r="E6649" s="15" t="s">
        <v>1374</v>
      </c>
      <c r="F6649" s="21">
        <v>2.1126305278427537</v>
      </c>
      <c r="G6649" s="21">
        <v>2.6141768426613439</v>
      </c>
      <c r="H6649" s="24">
        <v>0.18933741358383543</v>
      </c>
      <c r="I6649" s="3">
        <f t="shared" si="310"/>
        <v>0</v>
      </c>
      <c r="J6649" s="3">
        <f>INDEX(PowerArray,MIN(MaximumPowerIndex,ROUND(G6649*100,0)))</f>
        <v>0</v>
      </c>
      <c r="K6649" s="3">
        <f>MIN(J6649-M6649+N6649,'Power Look Up'!$F$4)</f>
        <v>1.5486142757966768</v>
      </c>
      <c r="M6649" s="50">
        <f t="array" ref="M6649">_xlfn.SUM(_xlfn.NORM.DIST($S$3:$S$1003,$G6649,$P6649,FALSE)*WindSpeedStep*$T$3:$T$1003)</f>
        <v>0.1986332938499539</v>
      </c>
      <c r="N6649" s="50">
        <f t="array" ref="N6649">_xlfn.SUM(_xlfn.NORM.DIST($S$3:$S$1003,$G6649,$Q6649,FALSE)*WindSpeedStep*$T$3:$T$1003)</f>
        <v>1.7472475696466307</v>
      </c>
      <c r="P6649" s="42">
        <f t="shared" si="309"/>
        <v>0.26141768426613438</v>
      </c>
      <c r="Q6649" s="42">
        <f t="shared" si="311"/>
        <v>0.49496148204025597</v>
      </c>
    </row>
    <row r="6650" spans="5:17" x14ac:dyDescent="0.2">
      <c r="E6650" s="15" t="s">
        <v>1375</v>
      </c>
      <c r="F6650" s="21">
        <v>1.9718862100920804</v>
      </c>
      <c r="G6650" s="21">
        <v>2.424522616479313</v>
      </c>
      <c r="H6650" s="24">
        <v>0.15213859626615625</v>
      </c>
      <c r="I6650" s="3">
        <f t="shared" si="310"/>
        <v>0</v>
      </c>
      <c r="J6650" s="3">
        <f>INDEX(PowerArray,MIN(MaximumPowerIndex,ROUND(G6650*100,0)))</f>
        <v>0</v>
      </c>
      <c r="K6650" s="3">
        <f>MIN(J6650-M6650+N6650,'Power Look Up'!$F$4)</f>
        <v>0.23788422910536064</v>
      </c>
      <c r="M6650" s="50">
        <f t="array" ref="M6650">_xlfn.SUM(_xlfn.NORM.DIST($S$3:$S$1003,$G6650,$P6650,FALSE)*WindSpeedStep*$T$3:$T$1003)</f>
        <v>6.615348501900882E-3</v>
      </c>
      <c r="N6650" s="50">
        <f t="array" ref="N6650">_xlfn.SUM(_xlfn.NORM.DIST($S$3:$S$1003,$G6650,$Q6650,FALSE)*WindSpeedStep*$T$3:$T$1003)</f>
        <v>0.24449957760726151</v>
      </c>
      <c r="P6650" s="42">
        <f t="shared" si="309"/>
        <v>0.24245226164793132</v>
      </c>
      <c r="Q6650" s="42">
        <f t="shared" si="311"/>
        <v>0.36886346748671101</v>
      </c>
    </row>
    <row r="6651" spans="5:17" x14ac:dyDescent="0.2">
      <c r="E6651" s="15" t="s">
        <v>1376</v>
      </c>
      <c r="F6651" s="21">
        <v>2.4187361743675604</v>
      </c>
      <c r="G6651" s="21">
        <v>2.8616123919513146</v>
      </c>
      <c r="H6651" s="24">
        <v>9.9225373376140971E-2</v>
      </c>
      <c r="I6651" s="3">
        <f t="shared" si="310"/>
        <v>0</v>
      </c>
      <c r="J6651" s="3">
        <f>INDEX(PowerArray,MIN(MaximumPowerIndex,ROUND(G6651*100,0)))</f>
        <v>0</v>
      </c>
      <c r="K6651" s="3">
        <f>MIN(J6651-M6651+N6651,'Power Look Up'!$F$4)</f>
        <v>-2.2216231353120008E-2</v>
      </c>
      <c r="M6651" s="50">
        <f t="array" ref="M6651">_xlfn.SUM(_xlfn.NORM.DIST($S$3:$S$1003,$G6651,$P6651,FALSE)*WindSpeedStep*$T$3:$T$1003)</f>
        <v>1.5742195758106199</v>
      </c>
      <c r="N6651" s="50">
        <f t="array" ref="N6651">_xlfn.SUM(_xlfn.NORM.DIST($S$3:$S$1003,$G6651,$Q6651,FALSE)*WindSpeedStep*$T$3:$T$1003)</f>
        <v>1.5520033444574999</v>
      </c>
      <c r="P6651" s="42">
        <f t="shared" si="309"/>
        <v>0.28616123919513148</v>
      </c>
      <c r="Q6651" s="42">
        <f t="shared" si="311"/>
        <v>0.28394455804916102</v>
      </c>
    </row>
    <row r="6652" spans="5:17" x14ac:dyDescent="0.2">
      <c r="E6652" s="15" t="s">
        <v>1377</v>
      </c>
      <c r="F6652" s="21">
        <v>2.4605735770197299</v>
      </c>
      <c r="G6652" s="21">
        <v>2.8664036236281998</v>
      </c>
      <c r="H6652" s="24">
        <v>0.13411507100702072</v>
      </c>
      <c r="I6652" s="3">
        <f t="shared" si="310"/>
        <v>0</v>
      </c>
      <c r="J6652" s="3">
        <f>INDEX(PowerArray,MIN(MaximumPowerIndex,ROUND(G6652*100,0)))</f>
        <v>0</v>
      </c>
      <c r="K6652" s="3">
        <f>MIN(J6652-M6652+N6652,'Power Look Up'!$F$4)</f>
        <v>1.0365420257066305</v>
      </c>
      <c r="M6652" s="50">
        <f t="array" ref="M6652">_xlfn.SUM(_xlfn.NORM.DIST($S$3:$S$1003,$G6652,$P6652,FALSE)*WindSpeedStep*$T$3:$T$1003)</f>
        <v>1.621289549891388</v>
      </c>
      <c r="N6652" s="50">
        <f t="array" ref="N6652">_xlfn.SUM(_xlfn.NORM.DIST($S$3:$S$1003,$G6652,$Q6652,FALSE)*WindSpeedStep*$T$3:$T$1003)</f>
        <v>2.6578315755980184</v>
      </c>
      <c r="P6652" s="42">
        <f t="shared" si="309"/>
        <v>0.28664036236281998</v>
      </c>
      <c r="Q6652" s="42">
        <f t="shared" si="311"/>
        <v>0.38442792551767752</v>
      </c>
    </row>
    <row r="6653" spans="5:17" x14ac:dyDescent="0.2">
      <c r="E6653" s="15" t="s">
        <v>1378</v>
      </c>
      <c r="F6653" s="21">
        <v>3.2428161634134001</v>
      </c>
      <c r="G6653" s="21">
        <v>3.5406139745364351</v>
      </c>
      <c r="H6653" s="24">
        <v>0.10176340050452963</v>
      </c>
      <c r="I6653" s="3">
        <f t="shared" si="310"/>
        <v>21.839999999997715</v>
      </c>
      <c r="J6653" s="3">
        <f>INDEX(PowerArray,MIN(MaximumPowerIndex,ROUND(G6653*100,0)))</f>
        <v>49.139999999997137</v>
      </c>
      <c r="K6653" s="3">
        <f>MIN(J6653-M6653+N6653,'Power Look Up'!$F$4)</f>
        <v>49.314393624495409</v>
      </c>
      <c r="M6653" s="50">
        <f t="array" ref="M6653">_xlfn.SUM(_xlfn.NORM.DIST($S$3:$S$1003,$G6653,$P6653,FALSE)*WindSpeedStep*$T$3:$T$1003)</f>
        <v>17.580420269905527</v>
      </c>
      <c r="N6653" s="50">
        <f t="array" ref="N6653">_xlfn.SUM(_xlfn.NORM.DIST($S$3:$S$1003,$G6653,$Q6653,FALSE)*WindSpeedStep*$T$3:$T$1003)</f>
        <v>17.754813894403796</v>
      </c>
      <c r="P6653" s="42">
        <f t="shared" si="309"/>
        <v>0.35406139745364351</v>
      </c>
      <c r="Q6653" s="42">
        <f t="shared" si="311"/>
        <v>0.36030491792268571</v>
      </c>
    </row>
    <row r="6654" spans="5:17" x14ac:dyDescent="0.2">
      <c r="E6654" s="15" t="s">
        <v>1379</v>
      </c>
      <c r="F6654" s="21">
        <v>3.3990174048706185</v>
      </c>
      <c r="G6654" s="21">
        <v>3.726059200470393</v>
      </c>
      <c r="H6654" s="24">
        <v>0.19417376299816932</v>
      </c>
      <c r="I6654" s="3">
        <f t="shared" si="310"/>
        <v>36.399999999997405</v>
      </c>
      <c r="J6654" s="3">
        <f>INDEX(PowerArray,MIN(MaximumPowerIndex,ROUND(G6654*100,0)))</f>
        <v>66.429999999996767</v>
      </c>
      <c r="K6654" s="3">
        <f>MIN(J6654-M6654+N6654,'Power Look Up'!$F$4)</f>
        <v>85.033232106860964</v>
      </c>
      <c r="M6654" s="50">
        <f t="array" ref="M6654">_xlfn.SUM(_xlfn.NORM.DIST($S$3:$S$1003,$G6654,$P6654,FALSE)*WindSpeedStep*$T$3:$T$1003)</f>
        <v>27.328815383294909</v>
      </c>
      <c r="N6654" s="50">
        <f t="array" ref="N6654">_xlfn.SUM(_xlfn.NORM.DIST($S$3:$S$1003,$G6654,$Q6654,FALSE)*WindSpeedStep*$T$3:$T$1003)</f>
        <v>45.932047490159114</v>
      </c>
      <c r="P6654" s="42">
        <f t="shared" si="309"/>
        <v>0.3726059200470393</v>
      </c>
      <c r="Q6654" s="42">
        <f t="shared" si="311"/>
        <v>0.7235029361092864</v>
      </c>
    </row>
    <row r="6655" spans="5:17" x14ac:dyDescent="0.2">
      <c r="E6655" s="15" t="s">
        <v>1380</v>
      </c>
      <c r="F6655" s="21">
        <v>3.2121309035716572</v>
      </c>
      <c r="G6655" s="21">
        <v>3.4555256726307904</v>
      </c>
      <c r="H6655" s="24">
        <v>0.1836786910969172</v>
      </c>
      <c r="I6655" s="3">
        <f t="shared" si="310"/>
        <v>19.109999999997775</v>
      </c>
      <c r="J6655" s="3">
        <f>INDEX(PowerArray,MIN(MaximumPowerIndex,ROUND(G6655*100,0)))</f>
        <v>41.859999999997292</v>
      </c>
      <c r="K6655" s="3">
        <f>MIN(J6655-M6655+N6655,'Power Look Up'!$F$4)</f>
        <v>52.343717069958856</v>
      </c>
      <c r="M6655" s="50">
        <f t="array" ref="M6655">_xlfn.SUM(_xlfn.NORM.DIST($S$3:$S$1003,$G6655,$P6655,FALSE)*WindSpeedStep*$T$3:$T$1003)</f>
        <v>14.283295368432006</v>
      </c>
      <c r="N6655" s="50">
        <f t="array" ref="N6655">_xlfn.SUM(_xlfn.NORM.DIST($S$3:$S$1003,$G6655,$Q6655,FALSE)*WindSpeedStep*$T$3:$T$1003)</f>
        <v>24.767012438393575</v>
      </c>
      <c r="P6655" s="42">
        <f t="shared" si="309"/>
        <v>0.34555256726307904</v>
      </c>
      <c r="Q6655" s="42">
        <f t="shared" si="311"/>
        <v>0.63470643260061799</v>
      </c>
    </row>
    <row r="6656" spans="5:17" x14ac:dyDescent="0.2">
      <c r="E6656" s="15" t="s">
        <v>1381</v>
      </c>
      <c r="F6656" s="21">
        <v>4.1517766341559046</v>
      </c>
      <c r="G6656" s="21">
        <v>4.4889516524818056</v>
      </c>
      <c r="H6656" s="24">
        <v>0.16137669702363874</v>
      </c>
      <c r="I6656" s="3">
        <f t="shared" si="310"/>
        <v>107.34999999999519</v>
      </c>
      <c r="J6656" s="3">
        <f>INDEX(PowerArray,MIN(MaximumPowerIndex,ROUND(G6656*100,0)))</f>
        <v>144.4099999999944</v>
      </c>
      <c r="K6656" s="3">
        <f>MIN(J6656-M6656+N6656,'Power Look Up'!$F$4)</f>
        <v>154.60275143404061</v>
      </c>
      <c r="M6656" s="50">
        <f t="array" ref="M6656">_xlfn.SUM(_xlfn.NORM.DIST($S$3:$S$1003,$G6656,$P6656,FALSE)*WindSpeedStep*$T$3:$T$1003)</f>
        <v>114.31429942069198</v>
      </c>
      <c r="N6656" s="50">
        <f t="array" ref="N6656">_xlfn.SUM(_xlfn.NORM.DIST($S$3:$S$1003,$G6656,$Q6656,FALSE)*WindSpeedStep*$T$3:$T$1003)</f>
        <v>124.5070508547382</v>
      </c>
      <c r="P6656" s="42">
        <f t="shared" si="309"/>
        <v>0.44889516524818057</v>
      </c>
      <c r="Q6656" s="42">
        <f t="shared" si="311"/>
        <v>0.7244121907763188</v>
      </c>
    </row>
    <row r="6657" spans="5:17" x14ac:dyDescent="0.2">
      <c r="E6657" s="15" t="s">
        <v>1382</v>
      </c>
      <c r="F6657" s="21">
        <v>4.9651098408894763</v>
      </c>
      <c r="G6657" s="21">
        <v>5.4125794077739515</v>
      </c>
      <c r="H6657" s="24">
        <v>0.12688541043175361</v>
      </c>
      <c r="I6657" s="3">
        <f t="shared" si="310"/>
        <v>196.72999999999331</v>
      </c>
      <c r="J6657" s="3">
        <f>INDEX(PowerArray,MIN(MaximumPowerIndex,ROUND(G6657*100,0)))</f>
        <v>266.41999999998848</v>
      </c>
      <c r="K6657" s="3">
        <f>MIN(J6657-M6657+N6657,'Power Look Up'!$F$4)</f>
        <v>268.90068497276496</v>
      </c>
      <c r="M6657" s="50">
        <f t="array" ref="M6657">_xlfn.SUM(_xlfn.NORM.DIST($S$3:$S$1003,$G6657,$P6657,FALSE)*WindSpeedStep*$T$3:$T$1003)</f>
        <v>261.89921653483714</v>
      </c>
      <c r="N6657" s="50">
        <f t="array" ref="N6657">_xlfn.SUM(_xlfn.NORM.DIST($S$3:$S$1003,$G6657,$Q6657,FALSE)*WindSpeedStep*$T$3:$T$1003)</f>
        <v>264.37990150761362</v>
      </c>
      <c r="P6657" s="42">
        <f t="shared" si="309"/>
        <v>0.5412579407773952</v>
      </c>
      <c r="Q6657" s="42">
        <f t="shared" si="311"/>
        <v>0.68677735964985576</v>
      </c>
    </row>
    <row r="6658" spans="5:17" x14ac:dyDescent="0.2">
      <c r="E6658" s="15" t="s">
        <v>1383</v>
      </c>
      <c r="F6658" s="21">
        <v>5.7008121931628857</v>
      </c>
      <c r="G6658" s="21">
        <v>5.8851381075187614</v>
      </c>
      <c r="H6658" s="24">
        <v>0.12278952126146621</v>
      </c>
      <c r="I6658" s="3">
        <f t="shared" si="310"/>
        <v>313.39999999998753</v>
      </c>
      <c r="J6658" s="3">
        <f>INDEX(PowerArray,MIN(MaximumPowerIndex,ROUND(G6658*100,0)))</f>
        <v>344.17999999998688</v>
      </c>
      <c r="K6658" s="3">
        <f>MIN(J6658-M6658+N6658,'Power Look Up'!$F$4)</f>
        <v>348.37446482997399</v>
      </c>
      <c r="M6658" s="50">
        <f t="array" ref="M6658">_xlfn.SUM(_xlfn.NORM.DIST($S$3:$S$1003,$G6658,$P6658,FALSE)*WindSpeedStep*$T$3:$T$1003)</f>
        <v>345.38364404448419</v>
      </c>
      <c r="N6658" s="50">
        <f t="array" ref="N6658">_xlfn.SUM(_xlfn.NORM.DIST($S$3:$S$1003,$G6658,$Q6658,FALSE)*WindSpeedStep*$T$3:$T$1003)</f>
        <v>349.5781088744713</v>
      </c>
      <c r="P6658" s="42">
        <f t="shared" si="309"/>
        <v>0.58851381075187614</v>
      </c>
      <c r="Q6658" s="42">
        <f t="shared" si="311"/>
        <v>0.72263329077983995</v>
      </c>
    </row>
    <row r="6659" spans="5:17" x14ac:dyDescent="0.2">
      <c r="E6659" s="15" t="s">
        <v>1384</v>
      </c>
      <c r="F6659" s="21">
        <v>5.6688679463768912</v>
      </c>
      <c r="G6659" s="21">
        <v>5.7626379044911609</v>
      </c>
      <c r="H6659" s="24">
        <v>0.17816608352034644</v>
      </c>
      <c r="I6659" s="3">
        <f t="shared" si="310"/>
        <v>308.53999999998763</v>
      </c>
      <c r="J6659" s="3">
        <f>INDEX(PowerArray,MIN(MaximumPowerIndex,ROUND(G6659*100,0)))</f>
        <v>323.11999999998727</v>
      </c>
      <c r="K6659" s="3">
        <f>MIN(J6659-M6659+N6659,'Power Look Up'!$F$4)</f>
        <v>339.55179949998478</v>
      </c>
      <c r="M6659" s="50">
        <f t="array" ref="M6659">_xlfn.SUM(_xlfn.NORM.DIST($S$3:$S$1003,$G6659,$P6659,FALSE)*WindSpeedStep*$T$3:$T$1003)</f>
        <v>322.76512411287291</v>
      </c>
      <c r="N6659" s="50">
        <f t="array" ref="N6659">_xlfn.SUM(_xlfn.NORM.DIST($S$3:$S$1003,$G6659,$Q6659,FALSE)*WindSpeedStep*$T$3:$T$1003)</f>
        <v>339.19692361287042</v>
      </c>
      <c r="P6659" s="42">
        <f t="shared" ref="P6659:P6722" si="312">ReferenceTurbulence*G6659</f>
        <v>0.57626379044911613</v>
      </c>
      <c r="Q6659" s="42">
        <f t="shared" si="311"/>
        <v>1.0267066261890863</v>
      </c>
    </row>
    <row r="6660" spans="5:17" x14ac:dyDescent="0.2">
      <c r="E6660" s="15" t="s">
        <v>1385</v>
      </c>
      <c r="F6660" s="21">
        <v>5.5230879740009069</v>
      </c>
      <c r="G6660" s="21">
        <v>5.6160343172758136</v>
      </c>
      <c r="H6660" s="24">
        <v>0.14122534416828608</v>
      </c>
      <c r="I6660" s="3">
        <f t="shared" ref="I6660:I6723" si="313">INDEX(PowerArray,MIN(MaximumPowerIndex,ROUND(F6660*100,0)))</f>
        <v>284.23999999998813</v>
      </c>
      <c r="J6660" s="3">
        <f>INDEX(PowerArray,MIN(MaximumPowerIndex,ROUND(G6660*100,0)))</f>
        <v>300.43999999998778</v>
      </c>
      <c r="K6660" s="3">
        <f>MIN(J6660-M6660+N6660,'Power Look Up'!$F$4)</f>
        <v>306.3664842095634</v>
      </c>
      <c r="M6660" s="50">
        <f t="array" ref="M6660">_xlfn.SUM(_xlfn.NORM.DIST($S$3:$S$1003,$G6660,$P6660,FALSE)*WindSpeedStep*$T$3:$T$1003)</f>
        <v>296.66636887601675</v>
      </c>
      <c r="N6660" s="50">
        <f t="array" ref="N6660">_xlfn.SUM(_xlfn.NORM.DIST($S$3:$S$1003,$G6660,$Q6660,FALSE)*WindSpeedStep*$T$3:$T$1003)</f>
        <v>302.59285308559237</v>
      </c>
      <c r="P6660" s="42">
        <f t="shared" si="312"/>
        <v>0.56160343172758143</v>
      </c>
      <c r="Q6660" s="42">
        <f t="shared" ref="Q6660:Q6723" si="314">G6660*H6660</f>
        <v>0.79312637931818231</v>
      </c>
    </row>
    <row r="6661" spans="5:17" x14ac:dyDescent="0.2">
      <c r="E6661" s="15" t="s">
        <v>1386</v>
      </c>
      <c r="F6661" s="21">
        <v>5.487590278583995</v>
      </c>
      <c r="G6661" s="21">
        <v>5.565957338766176</v>
      </c>
      <c r="H6661" s="24">
        <v>0.13120513074926343</v>
      </c>
      <c r="I6661" s="3">
        <f t="shared" si="313"/>
        <v>279.37999999998823</v>
      </c>
      <c r="J6661" s="3">
        <f>INDEX(PowerArray,MIN(MaximumPowerIndex,ROUND(G6661*100,0)))</f>
        <v>292.33999999998798</v>
      </c>
      <c r="K6661" s="3">
        <f>MIN(J6661-M6661+N6661,'Power Look Up'!$F$4)</f>
        <v>296.22581799870983</v>
      </c>
      <c r="M6661" s="50">
        <f t="array" ref="M6661">_xlfn.SUM(_xlfn.NORM.DIST($S$3:$S$1003,$G6661,$P6661,FALSE)*WindSpeedStep*$T$3:$T$1003)</f>
        <v>287.96731348575918</v>
      </c>
      <c r="N6661" s="50">
        <f t="array" ref="N6661">_xlfn.SUM(_xlfn.NORM.DIST($S$3:$S$1003,$G6661,$Q6661,FALSE)*WindSpeedStep*$T$3:$T$1003)</f>
        <v>291.85313148448103</v>
      </c>
      <c r="P6661" s="42">
        <f t="shared" si="312"/>
        <v>0.55659573387661765</v>
      </c>
      <c r="Q6661" s="42">
        <f t="shared" si="314"/>
        <v>0.73028216037763849</v>
      </c>
    </row>
    <row r="6662" spans="5:17" x14ac:dyDescent="0.2">
      <c r="E6662" s="15" t="s">
        <v>1387</v>
      </c>
      <c r="F6662" s="21">
        <v>5.4273404998584578</v>
      </c>
      <c r="G6662" s="21">
        <v>5.8003335031401306</v>
      </c>
      <c r="H6662" s="24">
        <v>0.23215790496889963</v>
      </c>
      <c r="I6662" s="3">
        <f t="shared" si="313"/>
        <v>269.65999999998843</v>
      </c>
      <c r="J6662" s="3">
        <f>INDEX(PowerArray,MIN(MaximumPowerIndex,ROUND(G6662*100,0)))</f>
        <v>329.59999999998718</v>
      </c>
      <c r="K6662" s="3">
        <f>MIN(J6662-M6662+N6662,'Power Look Up'!$F$4)</f>
        <v>366.42741979104653</v>
      </c>
      <c r="M6662" s="50">
        <f t="array" ref="M6662">_xlfn.SUM(_xlfn.NORM.DIST($S$3:$S$1003,$G6662,$P6662,FALSE)*WindSpeedStep*$T$3:$T$1003)</f>
        <v>329.64215148751691</v>
      </c>
      <c r="N6662" s="50">
        <f t="array" ref="N6662">_xlfn.SUM(_xlfn.NORM.DIST($S$3:$S$1003,$G6662,$Q6662,FALSE)*WindSpeedStep*$T$3:$T$1003)</f>
        <v>366.46957127857627</v>
      </c>
      <c r="P6662" s="42">
        <f t="shared" si="312"/>
        <v>0.58003335031401304</v>
      </c>
      <c r="Q6662" s="42">
        <f t="shared" si="314"/>
        <v>1.3465932742099311</v>
      </c>
    </row>
    <row r="6663" spans="5:17" x14ac:dyDescent="0.2">
      <c r="E6663" s="15" t="s">
        <v>1388</v>
      </c>
      <c r="F6663" s="21">
        <v>8.7603838507435725</v>
      </c>
      <c r="G6663" s="21">
        <v>8.7872250026055649</v>
      </c>
      <c r="H6663" s="24">
        <v>0.16780086638272454</v>
      </c>
      <c r="I6663" s="3">
        <f t="shared" si="313"/>
        <v>1167.9199999999478</v>
      </c>
      <c r="J6663" s="3">
        <f>INDEX(PowerArray,MIN(MaximumPowerIndex,ROUND(G6663*100,0)))</f>
        <v>1178.9299999999475</v>
      </c>
      <c r="K6663" s="3">
        <f>MIN(J6663-M6663+N6663,'Power Look Up'!$F$4)</f>
        <v>1191.1055772940849</v>
      </c>
      <c r="M6663" s="50">
        <f t="array" ref="M6663">_xlfn.SUM(_xlfn.NORM.DIST($S$3:$S$1003,$G6663,$P6663,FALSE)*WindSpeedStep*$T$3:$T$1003)</f>
        <v>1178.0260223325058</v>
      </c>
      <c r="N6663" s="50">
        <f t="array" ref="N6663">_xlfn.SUM(_xlfn.NORM.DIST($S$3:$S$1003,$G6663,$Q6663,FALSE)*WindSpeedStep*$T$3:$T$1003)</f>
        <v>1190.2015996266432</v>
      </c>
      <c r="P6663" s="42">
        <f t="shared" si="312"/>
        <v>0.87872250026055654</v>
      </c>
      <c r="Q6663" s="42">
        <f t="shared" si="314"/>
        <v>1.4745039685371526</v>
      </c>
    </row>
    <row r="6664" spans="5:17" x14ac:dyDescent="0.2">
      <c r="E6664" s="15" t="s">
        <v>1389</v>
      </c>
      <c r="F6664" s="21">
        <v>10.632153284362808</v>
      </c>
      <c r="G6664" s="21">
        <v>10.590052099742172</v>
      </c>
      <c r="H6664" s="24">
        <v>4.3264989480215919E-2</v>
      </c>
      <c r="I6664" s="3">
        <f t="shared" si="313"/>
        <v>1805.2099999999514</v>
      </c>
      <c r="J6664" s="3">
        <f>INDEX(PowerArray,MIN(MaximumPowerIndex,ROUND(G6664*100,0)))</f>
        <v>1794.5299999999515</v>
      </c>
      <c r="K6664" s="3">
        <f>MIN(J6664-M6664+N6664,'Power Look Up'!$F$4)</f>
        <v>1884.3148302455088</v>
      </c>
      <c r="M6664" s="50">
        <f t="array" ref="M6664">_xlfn.SUM(_xlfn.NORM.DIST($S$3:$S$1003,$G6664,$P6664,FALSE)*WindSpeedStep*$T$3:$T$1003)</f>
        <v>1787.478885801052</v>
      </c>
      <c r="N6664" s="50">
        <f t="array" ref="N6664">_xlfn.SUM(_xlfn.NORM.DIST($S$3:$S$1003,$G6664,$Q6664,FALSE)*WindSpeedStep*$T$3:$T$1003)</f>
        <v>1877.2637160466093</v>
      </c>
      <c r="P6664" s="42">
        <f t="shared" si="312"/>
        <v>1.0590052099742173</v>
      </c>
      <c r="Q6664" s="42">
        <f t="shared" si="314"/>
        <v>0.4581784926902836</v>
      </c>
    </row>
    <row r="6665" spans="5:17" x14ac:dyDescent="0.2">
      <c r="E6665" s="15" t="s">
        <v>1390</v>
      </c>
      <c r="F6665" s="21">
        <v>9.8950694167182967</v>
      </c>
      <c r="G6665" s="21">
        <v>9.8439980808684044</v>
      </c>
      <c r="H6665" s="24">
        <v>3.1328734235682769E-2</v>
      </c>
      <c r="I6665" s="3">
        <f t="shared" si="313"/>
        <v>1598.8999999999364</v>
      </c>
      <c r="J6665" s="3">
        <f>INDEX(PowerArray,MIN(MaximumPowerIndex,ROUND(G6665*100,0)))</f>
        <v>1576.039999999937</v>
      </c>
      <c r="K6665" s="3">
        <f>MIN(J6665-M6665+N6665,'Power Look Up'!$F$4)</f>
        <v>1616.8359322967203</v>
      </c>
      <c r="M6665" s="50">
        <f t="array" ref="M6665">_xlfn.SUM(_xlfn.NORM.DIST($S$3:$S$1003,$G6665,$P6665,FALSE)*WindSpeedStep*$T$3:$T$1003)</f>
        <v>1572.7440617100217</v>
      </c>
      <c r="N6665" s="50">
        <f t="array" ref="N6665">_xlfn.SUM(_xlfn.NORM.DIST($S$3:$S$1003,$G6665,$Q6665,FALSE)*WindSpeedStep*$T$3:$T$1003)</f>
        <v>1613.539994006805</v>
      </c>
      <c r="P6665" s="42">
        <f t="shared" si="312"/>
        <v>0.98439980808684047</v>
      </c>
      <c r="Q6665" s="42">
        <f t="shared" si="314"/>
        <v>0.30839999969209747</v>
      </c>
    </row>
    <row r="6666" spans="5:17" x14ac:dyDescent="0.2">
      <c r="E6666" s="15" t="s">
        <v>1391</v>
      </c>
      <c r="F6666" s="21">
        <v>10.155844330732409</v>
      </c>
      <c r="G6666" s="21">
        <v>10.095045615439703</v>
      </c>
      <c r="H6666" s="24">
        <v>2.7570332006044768E-2</v>
      </c>
      <c r="I6666" s="3">
        <f t="shared" si="313"/>
        <v>1679.7199999999541</v>
      </c>
      <c r="J6666" s="3">
        <f>INDEX(PowerArray,MIN(MaximumPowerIndex,ROUND(G6666*100,0)))</f>
        <v>1663.6999999999543</v>
      </c>
      <c r="K6666" s="3">
        <f>MIN(J6666-M6666+N6666,'Power Look Up'!$F$4)</f>
        <v>1727.4670054257224</v>
      </c>
      <c r="M6666" s="50">
        <f t="array" ref="M6666">_xlfn.SUM(_xlfn.NORM.DIST($S$3:$S$1003,$G6666,$P6666,FALSE)*WindSpeedStep*$T$3:$T$1003)</f>
        <v>1653.9387170050886</v>
      </c>
      <c r="N6666" s="50">
        <f t="array" ref="N6666">_xlfn.SUM(_xlfn.NORM.DIST($S$3:$S$1003,$G6666,$Q6666,FALSE)*WindSpeedStep*$T$3:$T$1003)</f>
        <v>1717.7057224308567</v>
      </c>
      <c r="P6666" s="42">
        <f t="shared" si="312"/>
        <v>1.0095045615439704</v>
      </c>
      <c r="Q6666" s="42">
        <f t="shared" si="314"/>
        <v>0.27832375923383917</v>
      </c>
    </row>
    <row r="6667" spans="5:17" x14ac:dyDescent="0.2">
      <c r="E6667" s="15" t="s">
        <v>1392</v>
      </c>
      <c r="F6667" s="21">
        <v>9.6539861469336756</v>
      </c>
      <c r="G6667" s="21">
        <v>9.5879676846271025</v>
      </c>
      <c r="H6667" s="24">
        <v>3.8326137449194532E-2</v>
      </c>
      <c r="I6667" s="3">
        <f t="shared" si="313"/>
        <v>1503.6499999999385</v>
      </c>
      <c r="J6667" s="3">
        <f>INDEX(PowerArray,MIN(MaximumPowerIndex,ROUND(G6667*100,0)))</f>
        <v>1480.789999999939</v>
      </c>
      <c r="K6667" s="3">
        <f>MIN(J6667-M6667+N6667,'Power Look Up'!$F$4)</f>
        <v>1497.6381934928156</v>
      </c>
      <c r="M6667" s="50">
        <f t="array" ref="M6667">_xlfn.SUM(_xlfn.NORM.DIST($S$3:$S$1003,$G6667,$P6667,FALSE)*WindSpeedStep*$T$3:$T$1003)</f>
        <v>1482.6008774517522</v>
      </c>
      <c r="N6667" s="50">
        <f t="array" ref="N6667">_xlfn.SUM(_xlfn.NORM.DIST($S$3:$S$1003,$G6667,$Q6667,FALSE)*WindSpeedStep*$T$3:$T$1003)</f>
        <v>1499.4490709446288</v>
      </c>
      <c r="P6667" s="42">
        <f t="shared" si="312"/>
        <v>0.95879676846271034</v>
      </c>
      <c r="Q6667" s="42">
        <f t="shared" si="314"/>
        <v>0.3674697673394538</v>
      </c>
    </row>
    <row r="6668" spans="5:17" x14ac:dyDescent="0.2">
      <c r="E6668" s="15" t="s">
        <v>1393</v>
      </c>
      <c r="F6668" s="21">
        <v>8.91185516223549</v>
      </c>
      <c r="G6668" s="21">
        <v>8.8907161542515816</v>
      </c>
      <c r="H6668" s="24">
        <v>4.7128234509440266E-2</v>
      </c>
      <c r="I6668" s="3">
        <f t="shared" si="313"/>
        <v>1222.9699999999466</v>
      </c>
      <c r="J6668" s="3">
        <f>INDEX(PowerArray,MIN(MaximumPowerIndex,ROUND(G6668*100,0)))</f>
        <v>1215.6299999999467</v>
      </c>
      <c r="K6668" s="3">
        <f>MIN(J6668-M6668+N6668,'Power Look Up'!$F$4)</f>
        <v>1197.7177062441517</v>
      </c>
      <c r="M6668" s="50">
        <f t="array" ref="M6668">_xlfn.SUM(_xlfn.NORM.DIST($S$3:$S$1003,$G6668,$P6668,FALSE)*WindSpeedStep*$T$3:$T$1003)</f>
        <v>1217.6995363124454</v>
      </c>
      <c r="N6668" s="50">
        <f t="array" ref="N6668">_xlfn.SUM(_xlfn.NORM.DIST($S$3:$S$1003,$G6668,$Q6668,FALSE)*WindSpeedStep*$T$3:$T$1003)</f>
        <v>1199.7872425566504</v>
      </c>
      <c r="P6668" s="42">
        <f t="shared" si="312"/>
        <v>0.88907161542515822</v>
      </c>
      <c r="Q6668" s="42">
        <f t="shared" si="314"/>
        <v>0.41900375587443744</v>
      </c>
    </row>
    <row r="6669" spans="5:17" x14ac:dyDescent="0.2">
      <c r="E6669" s="15" t="s">
        <v>1394</v>
      </c>
      <c r="F6669" s="21">
        <v>8.612076523287957</v>
      </c>
      <c r="G6669" s="21">
        <v>8.5643103465891972</v>
      </c>
      <c r="H6669" s="24">
        <v>3.9479444833148476E-2</v>
      </c>
      <c r="I6669" s="3">
        <f t="shared" si="313"/>
        <v>1112.869999999949</v>
      </c>
      <c r="J6669" s="3">
        <f>INDEX(PowerArray,MIN(MaximumPowerIndex,ROUND(G6669*100,0)))</f>
        <v>1094.5199999999493</v>
      </c>
      <c r="K6669" s="3">
        <f>MIN(J6669-M6669+N6669,'Power Look Up'!$F$4)</f>
        <v>1071.5760570161378</v>
      </c>
      <c r="M6669" s="50">
        <f t="array" ref="M6669">_xlfn.SUM(_xlfn.NORM.DIST($S$3:$S$1003,$G6669,$P6669,FALSE)*WindSpeedStep*$T$3:$T$1003)</f>
        <v>1093.7851575689765</v>
      </c>
      <c r="N6669" s="50">
        <f t="array" ref="N6669">_xlfn.SUM(_xlfn.NORM.DIST($S$3:$S$1003,$G6669,$Q6669,FALSE)*WindSpeedStep*$T$3:$T$1003)</f>
        <v>1070.8412145851651</v>
      </c>
      <c r="P6669" s="42">
        <f t="shared" si="312"/>
        <v>0.85643103465891979</v>
      </c>
      <c r="Q6669" s="42">
        <f t="shared" si="314"/>
        <v>0.33811421786213092</v>
      </c>
    </row>
    <row r="6670" spans="5:17" x14ac:dyDescent="0.2">
      <c r="E6670" s="15" t="s">
        <v>1395</v>
      </c>
      <c r="F6670" s="21">
        <v>8.7563296810606914</v>
      </c>
      <c r="G6670" s="21">
        <v>8.5542393084627584</v>
      </c>
      <c r="H6670" s="24">
        <v>2.8550775165618984E-2</v>
      </c>
      <c r="I6670" s="3">
        <f t="shared" si="313"/>
        <v>1167.9199999999478</v>
      </c>
      <c r="J6670" s="3">
        <f>INDEX(PowerArray,MIN(MaximumPowerIndex,ROUND(G6670*100,0)))</f>
        <v>1090.8499999999494</v>
      </c>
      <c r="K6670" s="3">
        <f>MIN(J6670-M6670+N6670,'Power Look Up'!$F$4)</f>
        <v>1066.3411450755912</v>
      </c>
      <c r="M6670" s="50">
        <f t="array" ref="M6670">_xlfn.SUM(_xlfn.NORM.DIST($S$3:$S$1003,$G6670,$P6670,FALSE)*WindSpeedStep*$T$3:$T$1003)</f>
        <v>1090.0309320671358</v>
      </c>
      <c r="N6670" s="50">
        <f t="array" ref="N6670">_xlfn.SUM(_xlfn.NORM.DIST($S$3:$S$1003,$G6670,$Q6670,FALSE)*WindSpeedStep*$T$3:$T$1003)</f>
        <v>1065.5220771427776</v>
      </c>
      <c r="P6670" s="42">
        <f t="shared" si="312"/>
        <v>0.85542393084627588</v>
      </c>
      <c r="Q6670" s="42">
        <f t="shared" si="314"/>
        <v>0.24423016320882024</v>
      </c>
    </row>
    <row r="6671" spans="5:17" x14ac:dyDescent="0.2">
      <c r="E6671" s="15" t="s">
        <v>1396</v>
      </c>
      <c r="F6671" s="21">
        <v>8.2166301242620428</v>
      </c>
      <c r="G6671" s="21">
        <v>8.0426279396016884</v>
      </c>
      <c r="H6671" s="24">
        <v>4.5030626230510851E-2</v>
      </c>
      <c r="I6671" s="3">
        <f t="shared" si="313"/>
        <v>969.73999999995203</v>
      </c>
      <c r="J6671" s="3">
        <f>INDEX(PowerArray,MIN(MaximumPowerIndex,ROUND(G6671*100,0)))</f>
        <v>903.67999999995345</v>
      </c>
      <c r="K6671" s="3">
        <f>MIN(J6671-M6671+N6671,'Power Look Up'!$F$4)</f>
        <v>883.89589916499312</v>
      </c>
      <c r="M6671" s="50">
        <f t="array" ref="M6671">_xlfn.SUM(_xlfn.NORM.DIST($S$3:$S$1003,$G6671,$P6671,FALSE)*WindSpeedStep*$T$3:$T$1003)</f>
        <v>907.43398969390296</v>
      </c>
      <c r="N6671" s="50">
        <f t="array" ref="N6671">_xlfn.SUM(_xlfn.NORM.DIST($S$3:$S$1003,$G6671,$Q6671,FALSE)*WindSpeedStep*$T$3:$T$1003)</f>
        <v>887.64988885894263</v>
      </c>
      <c r="P6671" s="42">
        <f t="shared" si="312"/>
        <v>0.80426279396016886</v>
      </c>
      <c r="Q6671" s="42">
        <f t="shared" si="314"/>
        <v>0.36216457265926721</v>
      </c>
    </row>
    <row r="6672" spans="5:17" x14ac:dyDescent="0.2">
      <c r="E6672" s="15" t="s">
        <v>1397</v>
      </c>
      <c r="F6672" s="21">
        <v>7.5466900751847144</v>
      </c>
      <c r="G6672" s="21">
        <v>7.3794897843757488</v>
      </c>
      <c r="H6672" s="24">
        <v>3.1802021496705718E-2</v>
      </c>
      <c r="I6672" s="3">
        <f t="shared" si="313"/>
        <v>753.54999999996494</v>
      </c>
      <c r="J6672" s="3">
        <f>INDEX(PowerArray,MIN(MaximumPowerIndex,ROUND(G6672*100,0)))</f>
        <v>702.379999999966</v>
      </c>
      <c r="K6672" s="3">
        <f>MIN(J6672-M6672+N6672,'Power Look Up'!$F$4)</f>
        <v>685.52982654861557</v>
      </c>
      <c r="M6672" s="50">
        <f t="array" ref="M6672">_xlfn.SUM(_xlfn.NORM.DIST($S$3:$S$1003,$G6672,$P6672,FALSE)*WindSpeedStep*$T$3:$T$1003)</f>
        <v>698.90815939828406</v>
      </c>
      <c r="N6672" s="50">
        <f t="array" ref="N6672">_xlfn.SUM(_xlfn.NORM.DIST($S$3:$S$1003,$G6672,$Q6672,FALSE)*WindSpeedStep*$T$3:$T$1003)</f>
        <v>682.05798594693363</v>
      </c>
      <c r="P6672" s="42">
        <f t="shared" si="312"/>
        <v>0.7379489784375749</v>
      </c>
      <c r="Q6672" s="42">
        <f t="shared" si="314"/>
        <v>0.23468269275743781</v>
      </c>
    </row>
    <row r="6673" spans="5:17" x14ac:dyDescent="0.2">
      <c r="E6673" s="15" t="s">
        <v>1398</v>
      </c>
      <c r="F6673" s="21">
        <v>7.0868651051237137</v>
      </c>
      <c r="G6673" s="21">
        <v>7.0209821397488081</v>
      </c>
      <c r="H6673" s="24">
        <v>3.6687589807801381E-2</v>
      </c>
      <c r="I6673" s="3">
        <f t="shared" si="313"/>
        <v>615.08999999996786</v>
      </c>
      <c r="J6673" s="3">
        <f>INDEX(PowerArray,MIN(MaximumPowerIndex,ROUND(G6673*100,0)))</f>
        <v>594.01999999996838</v>
      </c>
      <c r="K6673" s="3">
        <f>MIN(J6673-M6673+N6673,'Power Look Up'!$F$4)</f>
        <v>577.65641022455929</v>
      </c>
      <c r="M6673" s="50">
        <f t="array" ref="M6673">_xlfn.SUM(_xlfn.NORM.DIST($S$3:$S$1003,$G6673,$P6673,FALSE)*WindSpeedStep*$T$3:$T$1003)</f>
        <v>599.83897990817479</v>
      </c>
      <c r="N6673" s="50">
        <f t="array" ref="N6673">_xlfn.SUM(_xlfn.NORM.DIST($S$3:$S$1003,$G6673,$Q6673,FALSE)*WindSpeedStep*$T$3:$T$1003)</f>
        <v>583.47539013276571</v>
      </c>
      <c r="P6673" s="42">
        <f t="shared" si="312"/>
        <v>0.70209821397488081</v>
      </c>
      <c r="Q6673" s="42">
        <f t="shared" si="314"/>
        <v>0.25758291279100393</v>
      </c>
    </row>
    <row r="6674" spans="5:17" x14ac:dyDescent="0.2">
      <c r="E6674" s="15" t="s">
        <v>1399</v>
      </c>
      <c r="F6674" s="21">
        <v>7.7370775289120903</v>
      </c>
      <c r="G6674" s="21">
        <v>7.6405872496640841</v>
      </c>
      <c r="H6674" s="24">
        <v>7.2378749974700285E-2</v>
      </c>
      <c r="I6674" s="3">
        <f t="shared" si="313"/>
        <v>810.73999999996374</v>
      </c>
      <c r="J6674" s="3">
        <f>INDEX(PowerArray,MIN(MaximumPowerIndex,ROUND(G6674*100,0)))</f>
        <v>780.6399999999644</v>
      </c>
      <c r="K6674" s="3">
        <f>MIN(J6674-M6674+N6674,'Power Look Up'!$F$4)</f>
        <v>770.37297232214928</v>
      </c>
      <c r="M6674" s="50">
        <f t="array" ref="M6674">_xlfn.SUM(_xlfn.NORM.DIST($S$3:$S$1003,$G6674,$P6674,FALSE)*WindSpeedStep*$T$3:$T$1003)</f>
        <v>777.05266959964285</v>
      </c>
      <c r="N6674" s="50">
        <f t="array" ref="N6674">_xlfn.SUM(_xlfn.NORM.DIST($S$3:$S$1003,$G6674,$Q6674,FALSE)*WindSpeedStep*$T$3:$T$1003)</f>
        <v>766.78564192182773</v>
      </c>
      <c r="P6674" s="42">
        <f t="shared" si="312"/>
        <v>0.76405872496640848</v>
      </c>
      <c r="Q6674" s="42">
        <f t="shared" si="314"/>
        <v>0.55301615420331962</v>
      </c>
    </row>
    <row r="6675" spans="5:17" x14ac:dyDescent="0.2">
      <c r="E6675" s="15" t="s">
        <v>1400</v>
      </c>
      <c r="F6675" s="21">
        <v>8.3816032191517635</v>
      </c>
      <c r="G6675" s="21">
        <v>8.3601741436243238</v>
      </c>
      <c r="H6675" s="24">
        <v>3.4599585833096573E-2</v>
      </c>
      <c r="I6675" s="3">
        <f t="shared" si="313"/>
        <v>1028.4599999999507</v>
      </c>
      <c r="J6675" s="3">
        <f>INDEX(PowerArray,MIN(MaximumPowerIndex,ROUND(G6675*100,0)))</f>
        <v>1021.1199999999509</v>
      </c>
      <c r="K6675" s="3">
        <f>MIN(J6675-M6675+N6675,'Power Look Up'!$F$4)</f>
        <v>997.93348465000292</v>
      </c>
      <c r="M6675" s="50">
        <f t="array" ref="M6675">_xlfn.SUM(_xlfn.NORM.DIST($S$3:$S$1003,$G6675,$P6675,FALSE)*WindSpeedStep*$T$3:$T$1003)</f>
        <v>1018.7806409453522</v>
      </c>
      <c r="N6675" s="50">
        <f t="array" ref="N6675">_xlfn.SUM(_xlfn.NORM.DIST($S$3:$S$1003,$G6675,$Q6675,FALSE)*WindSpeedStep*$T$3:$T$1003)</f>
        <v>995.59412559540419</v>
      </c>
      <c r="P6675" s="42">
        <f t="shared" si="312"/>
        <v>0.83601741436243238</v>
      </c>
      <c r="Q6675" s="42">
        <f t="shared" si="314"/>
        <v>0.28925856286196444</v>
      </c>
    </row>
    <row r="6676" spans="5:17" x14ac:dyDescent="0.2">
      <c r="E6676" s="15" t="s">
        <v>1401</v>
      </c>
      <c r="F6676" s="21">
        <v>7.7710178514289572</v>
      </c>
      <c r="G6676" s="21">
        <v>7.7503912843566169</v>
      </c>
      <c r="H6676" s="24">
        <v>4.5039145024694673E-2</v>
      </c>
      <c r="I6676" s="3">
        <f t="shared" si="313"/>
        <v>819.76999999996349</v>
      </c>
      <c r="J6676" s="3">
        <f>INDEX(PowerArray,MIN(MaximumPowerIndex,ROUND(G6676*100,0)))</f>
        <v>813.74999999996362</v>
      </c>
      <c r="K6676" s="3">
        <f>MIN(J6676-M6676+N6676,'Power Look Up'!$F$4)</f>
        <v>796.06330843544197</v>
      </c>
      <c r="M6676" s="50">
        <f t="array" ref="M6676">_xlfn.SUM(_xlfn.NORM.DIST($S$3:$S$1003,$G6676,$P6676,FALSE)*WindSpeedStep*$T$3:$T$1003)</f>
        <v>811.45014439524164</v>
      </c>
      <c r="N6676" s="50">
        <f t="array" ref="N6676">_xlfn.SUM(_xlfn.NORM.DIST($S$3:$S$1003,$G6676,$Q6676,FALSE)*WindSpeedStep*$T$3:$T$1003)</f>
        <v>793.76345283071998</v>
      </c>
      <c r="P6676" s="42">
        <f t="shared" si="312"/>
        <v>0.77503912843566169</v>
      </c>
      <c r="Q6676" s="42">
        <f t="shared" si="314"/>
        <v>0.34907099705426725</v>
      </c>
    </row>
    <row r="6677" spans="5:17" x14ac:dyDescent="0.2">
      <c r="E6677" s="15" t="s">
        <v>1402</v>
      </c>
      <c r="F6677" s="21">
        <v>8.0726614433907571</v>
      </c>
      <c r="G6677" s="21">
        <v>8.0502941968864157</v>
      </c>
      <c r="H6677" s="24">
        <v>5.4504948967014646E-2</v>
      </c>
      <c r="I6677" s="3">
        <f t="shared" si="313"/>
        <v>914.68999999995322</v>
      </c>
      <c r="J6677" s="3">
        <f>INDEX(PowerArray,MIN(MaximumPowerIndex,ROUND(G6677*100,0)))</f>
        <v>907.3499999999533</v>
      </c>
      <c r="K6677" s="3">
        <f>MIN(J6677-M6677+N6677,'Power Look Up'!$F$4)</f>
        <v>889.95854421700301</v>
      </c>
      <c r="M6677" s="50">
        <f t="array" ref="M6677">_xlfn.SUM(_xlfn.NORM.DIST($S$3:$S$1003,$G6677,$P6677,FALSE)*WindSpeedStep*$T$3:$T$1003)</f>
        <v>910.03785202764504</v>
      </c>
      <c r="N6677" s="50">
        <f t="array" ref="N6677">_xlfn.SUM(_xlfn.NORM.DIST($S$3:$S$1003,$G6677,$Q6677,FALSE)*WindSpeedStep*$T$3:$T$1003)</f>
        <v>892.64639624469476</v>
      </c>
      <c r="P6677" s="42">
        <f t="shared" si="312"/>
        <v>0.80502941968864161</v>
      </c>
      <c r="Q6677" s="42">
        <f t="shared" si="314"/>
        <v>0.43878087437074825</v>
      </c>
    </row>
    <row r="6678" spans="5:17" x14ac:dyDescent="0.2">
      <c r="E6678" s="15" t="s">
        <v>1403</v>
      </c>
      <c r="F6678" s="21">
        <v>8.2629389350649163</v>
      </c>
      <c r="G6678" s="21">
        <v>8.2168884869879921</v>
      </c>
      <c r="H6678" s="24">
        <v>3.0255578791595648E-2</v>
      </c>
      <c r="I6678" s="3">
        <f t="shared" si="313"/>
        <v>984.41999999995164</v>
      </c>
      <c r="J6678" s="3">
        <f>INDEX(PowerArray,MIN(MaximumPowerIndex,ROUND(G6678*100,0)))</f>
        <v>969.73999999995203</v>
      </c>
      <c r="K6678" s="3">
        <f>MIN(J6678-M6678+N6678,'Power Look Up'!$F$4)</f>
        <v>946.12557939442331</v>
      </c>
      <c r="M6678" s="50">
        <f t="array" ref="M6678">_xlfn.SUM(_xlfn.NORM.DIST($S$3:$S$1003,$G6678,$P6678,FALSE)*WindSpeedStep*$T$3:$T$1003)</f>
        <v>967.67214121881852</v>
      </c>
      <c r="N6678" s="50">
        <f t="array" ref="N6678">_xlfn.SUM(_xlfn.NORM.DIST($S$3:$S$1003,$G6678,$Q6678,FALSE)*WindSpeedStep*$T$3:$T$1003)</f>
        <v>944.0577206132898</v>
      </c>
      <c r="P6678" s="42">
        <f t="shared" si="312"/>
        <v>0.82168884869879921</v>
      </c>
      <c r="Q6678" s="42">
        <f t="shared" si="314"/>
        <v>0.24860671703982035</v>
      </c>
    </row>
    <row r="6679" spans="5:17" x14ac:dyDescent="0.2">
      <c r="E6679" s="15" t="s">
        <v>1404</v>
      </c>
      <c r="F6679" s="21">
        <v>8.3144945428139696</v>
      </c>
      <c r="G6679" s="21">
        <v>8.2672613809669731</v>
      </c>
      <c r="H6679" s="24">
        <v>2.2851659715648346E-2</v>
      </c>
      <c r="I6679" s="3">
        <f t="shared" si="313"/>
        <v>1002.7699999999513</v>
      </c>
      <c r="J6679" s="3">
        <f>INDEX(PowerArray,MIN(MaximumPowerIndex,ROUND(G6679*100,0)))</f>
        <v>988.0899999999516</v>
      </c>
      <c r="K6679" s="3">
        <f>MIN(J6679-M6679+N6679,'Power Look Up'!$F$4)</f>
        <v>963.62971002878874</v>
      </c>
      <c r="M6679" s="50">
        <f t="array" ref="M6679">_xlfn.SUM(_xlfn.NORM.DIST($S$3:$S$1003,$G6679,$P6679,FALSE)*WindSpeedStep*$T$3:$T$1003)</f>
        <v>985.48342258488242</v>
      </c>
      <c r="N6679" s="50">
        <f t="array" ref="N6679">_xlfn.SUM(_xlfn.NORM.DIST($S$3:$S$1003,$G6679,$Q6679,FALSE)*WindSpeedStep*$T$3:$T$1003)</f>
        <v>961.02313261371955</v>
      </c>
      <c r="P6679" s="42">
        <f t="shared" si="312"/>
        <v>0.82672613809669737</v>
      </c>
      <c r="Q6679" s="42">
        <f t="shared" si="314"/>
        <v>0.18892064385817831</v>
      </c>
    </row>
    <row r="6680" spans="5:17" x14ac:dyDescent="0.2">
      <c r="E6680" s="15" t="s">
        <v>1405</v>
      </c>
      <c r="F6680" s="21">
        <v>7.770410366566832</v>
      </c>
      <c r="G6680" s="21">
        <v>7.7999382640942319</v>
      </c>
      <c r="H6680" s="24">
        <v>4.8903466107143814E-2</v>
      </c>
      <c r="I6680" s="3">
        <f t="shared" si="313"/>
        <v>819.76999999996349</v>
      </c>
      <c r="J6680" s="3">
        <f>INDEX(PowerArray,MIN(MaximumPowerIndex,ROUND(G6680*100,0)))</f>
        <v>828.79999999996335</v>
      </c>
      <c r="K6680" s="3">
        <f>MIN(J6680-M6680+N6680,'Power Look Up'!$F$4)</f>
        <v>811.55375442238199</v>
      </c>
      <c r="M6680" s="50">
        <f t="array" ref="M6680">_xlfn.SUM(_xlfn.NORM.DIST($S$3:$S$1003,$G6680,$P6680,FALSE)*WindSpeedStep*$T$3:$T$1003)</f>
        <v>827.27033002644748</v>
      </c>
      <c r="N6680" s="50">
        <f t="array" ref="N6680">_xlfn.SUM(_xlfn.NORM.DIST($S$3:$S$1003,$G6680,$Q6680,FALSE)*WindSpeedStep*$T$3:$T$1003)</f>
        <v>810.02408444886612</v>
      </c>
      <c r="P6680" s="42">
        <f t="shared" si="312"/>
        <v>0.77999382640942327</v>
      </c>
      <c r="Q6680" s="42">
        <f t="shared" si="314"/>
        <v>0.38144401653594645</v>
      </c>
    </row>
    <row r="6681" spans="5:17" x14ac:dyDescent="0.2">
      <c r="E6681" s="15" t="s">
        <v>1406</v>
      </c>
      <c r="F6681" s="21">
        <v>7.5709419474474231</v>
      </c>
      <c r="G6681" s="21">
        <v>7.5842873206259638</v>
      </c>
      <c r="H6681" s="24">
        <v>4.3587707089903255E-2</v>
      </c>
      <c r="I6681" s="3">
        <f t="shared" si="313"/>
        <v>759.56999999996481</v>
      </c>
      <c r="J6681" s="3">
        <f>INDEX(PowerArray,MIN(MaximumPowerIndex,ROUND(G6681*100,0)))</f>
        <v>762.57999999996468</v>
      </c>
      <c r="K6681" s="3">
        <f>MIN(J6681-M6681+N6681,'Power Look Up'!$F$4)</f>
        <v>745.91395665053619</v>
      </c>
      <c r="M6681" s="50">
        <f t="array" ref="M6681">_xlfn.SUM(_xlfn.NORM.DIST($S$3:$S$1003,$G6681,$P6681,FALSE)*WindSpeedStep*$T$3:$T$1003)</f>
        <v>759.76952762095345</v>
      </c>
      <c r="N6681" s="50">
        <f t="array" ref="N6681">_xlfn.SUM(_xlfn.NORM.DIST($S$3:$S$1003,$G6681,$Q6681,FALSE)*WindSpeedStep*$T$3:$T$1003)</f>
        <v>743.10348427152496</v>
      </c>
      <c r="P6681" s="42">
        <f t="shared" si="312"/>
        <v>0.75842873206259642</v>
      </c>
      <c r="Q6681" s="42">
        <f t="shared" si="314"/>
        <v>0.3305816942171117</v>
      </c>
    </row>
    <row r="6682" spans="5:17" x14ac:dyDescent="0.2">
      <c r="E6682" s="15" t="s">
        <v>1407</v>
      </c>
      <c r="F6682" s="21">
        <v>8.1058077122005692</v>
      </c>
      <c r="G6682" s="21">
        <v>8.1264654092192909</v>
      </c>
      <c r="H6682" s="24">
        <v>2.7141033665141593E-2</v>
      </c>
      <c r="I6682" s="3">
        <f t="shared" si="313"/>
        <v>929.36999999995282</v>
      </c>
      <c r="J6682" s="3">
        <f>INDEX(PowerArray,MIN(MaximumPowerIndex,ROUND(G6682*100,0)))</f>
        <v>936.70999999995274</v>
      </c>
      <c r="K6682" s="3">
        <f>MIN(J6682-M6682+N6682,'Power Look Up'!$F$4)</f>
        <v>912.55024955163231</v>
      </c>
      <c r="M6682" s="50">
        <f t="array" ref="M6682">_xlfn.SUM(_xlfn.NORM.DIST($S$3:$S$1003,$G6682,$P6682,FALSE)*WindSpeedStep*$T$3:$T$1003)</f>
        <v>936.14281059400344</v>
      </c>
      <c r="N6682" s="50">
        <f t="array" ref="N6682">_xlfn.SUM(_xlfn.NORM.DIST($S$3:$S$1003,$G6682,$Q6682,FALSE)*WindSpeedStep*$T$3:$T$1003)</f>
        <v>911.983060145683</v>
      </c>
      <c r="P6682" s="42">
        <f t="shared" si="312"/>
        <v>0.81264654092192912</v>
      </c>
      <c r="Q6682" s="42">
        <f t="shared" si="314"/>
        <v>0.22056067125022943</v>
      </c>
    </row>
    <row r="6683" spans="5:17" x14ac:dyDescent="0.2">
      <c r="E6683" s="15" t="s">
        <v>1408</v>
      </c>
      <c r="F6683" s="21">
        <v>8.609166844589808</v>
      </c>
      <c r="G6683" s="21">
        <v>8.5504025757892794</v>
      </c>
      <c r="H6683" s="24">
        <v>2.3231051692961958E-2</v>
      </c>
      <c r="I6683" s="3">
        <f t="shared" si="313"/>
        <v>1112.869999999949</v>
      </c>
      <c r="J6683" s="3">
        <f>INDEX(PowerArray,MIN(MaximumPowerIndex,ROUND(G6683*100,0)))</f>
        <v>1090.8499999999494</v>
      </c>
      <c r="K6683" s="3">
        <f>MIN(J6683-M6683+N6683,'Power Look Up'!$F$4)</f>
        <v>1066.0817354685514</v>
      </c>
      <c r="M6683" s="50">
        <f t="array" ref="M6683">_xlfn.SUM(_xlfn.NORM.DIST($S$3:$S$1003,$G6683,$P6683,FALSE)*WindSpeedStep*$T$3:$T$1003)</f>
        <v>1088.6020489597479</v>
      </c>
      <c r="N6683" s="50">
        <f t="array" ref="N6683">_xlfn.SUM(_xlfn.NORM.DIST($S$3:$S$1003,$G6683,$Q6683,FALSE)*WindSpeedStep*$T$3:$T$1003)</f>
        <v>1063.8337844283499</v>
      </c>
      <c r="P6683" s="42">
        <f t="shared" si="312"/>
        <v>0.85504025757892799</v>
      </c>
      <c r="Q6683" s="42">
        <f t="shared" si="314"/>
        <v>0.19863484423379582</v>
      </c>
    </row>
    <row r="6684" spans="5:17" x14ac:dyDescent="0.2">
      <c r="E6684" s="15" t="s">
        <v>1409</v>
      </c>
      <c r="F6684" s="21">
        <v>8.68322199662631</v>
      </c>
      <c r="G6684" s="21">
        <v>8.6660663667436246</v>
      </c>
      <c r="H6684" s="24">
        <v>2.6487863616680749E-2</v>
      </c>
      <c r="I6684" s="3">
        <f t="shared" si="313"/>
        <v>1138.5599999999483</v>
      </c>
      <c r="J6684" s="3">
        <f>INDEX(PowerArray,MIN(MaximumPowerIndex,ROUND(G6684*100,0)))</f>
        <v>1134.8899999999485</v>
      </c>
      <c r="K6684" s="3">
        <f>MIN(J6684-M6684+N6684,'Power Look Up'!$F$4)</f>
        <v>1109.5141060901185</v>
      </c>
      <c r="M6684" s="50">
        <f t="array" ref="M6684">_xlfn.SUM(_xlfn.NORM.DIST($S$3:$S$1003,$G6684,$P6684,FALSE)*WindSpeedStep*$T$3:$T$1003)</f>
        <v>1131.9880749196832</v>
      </c>
      <c r="N6684" s="50">
        <f t="array" ref="N6684">_xlfn.SUM(_xlfn.NORM.DIST($S$3:$S$1003,$G6684,$Q6684,FALSE)*WindSpeedStep*$T$3:$T$1003)</f>
        <v>1106.6121810098532</v>
      </c>
      <c r="P6684" s="42">
        <f t="shared" si="312"/>
        <v>0.86660663667436255</v>
      </c>
      <c r="Q6684" s="42">
        <f t="shared" si="314"/>
        <v>0.22954558401540917</v>
      </c>
    </row>
    <row r="6685" spans="5:17" x14ac:dyDescent="0.2">
      <c r="E6685" s="15" t="s">
        <v>1410</v>
      </c>
      <c r="F6685" s="21">
        <v>9.1355838700629874</v>
      </c>
      <c r="G6685" s="21">
        <v>9.0175443818477063</v>
      </c>
      <c r="H6685" s="24">
        <v>2.8460140446196502E-2</v>
      </c>
      <c r="I6685" s="3">
        <f t="shared" si="313"/>
        <v>1309.3399999999426</v>
      </c>
      <c r="J6685" s="3">
        <f>INDEX(PowerArray,MIN(MaximumPowerIndex,ROUND(G6685*100,0)))</f>
        <v>1263.6199999999437</v>
      </c>
      <c r="K6685" s="3">
        <f>MIN(J6685-M6685+N6685,'Power Look Up'!$F$4)</f>
        <v>1242.1984356960118</v>
      </c>
      <c r="M6685" s="50">
        <f t="array" ref="M6685">_xlfn.SUM(_xlfn.NORM.DIST($S$3:$S$1003,$G6685,$P6685,FALSE)*WindSpeedStep*$T$3:$T$1003)</f>
        <v>1266.5649244732697</v>
      </c>
      <c r="N6685" s="50">
        <f t="array" ref="N6685">_xlfn.SUM(_xlfn.NORM.DIST($S$3:$S$1003,$G6685,$Q6685,FALSE)*WindSpeedStep*$T$3:$T$1003)</f>
        <v>1245.1433601693377</v>
      </c>
      <c r="P6685" s="42">
        <f t="shared" si="312"/>
        <v>0.90175443818477063</v>
      </c>
      <c r="Q6685" s="42">
        <f t="shared" si="314"/>
        <v>0.25664057958719594</v>
      </c>
    </row>
    <row r="6686" spans="5:17" x14ac:dyDescent="0.2">
      <c r="E6686" s="15" t="s">
        <v>1411</v>
      </c>
      <c r="F6686" s="21">
        <v>9.0437612818175239</v>
      </c>
      <c r="G6686" s="21">
        <v>8.980303454863245</v>
      </c>
      <c r="H6686" s="24">
        <v>2.3220427149288521E-2</v>
      </c>
      <c r="I6686" s="3">
        <f t="shared" si="313"/>
        <v>1271.2399999999434</v>
      </c>
      <c r="J6686" s="3">
        <f>INDEX(PowerArray,MIN(MaximumPowerIndex,ROUND(G6686*100,0)))</f>
        <v>1248.659999999946</v>
      </c>
      <c r="K6686" s="3">
        <f>MIN(J6686-M6686+N6686,'Power Look Up'!$F$4)</f>
        <v>1224.1759717901725</v>
      </c>
      <c r="M6686" s="50">
        <f t="array" ref="M6686">_xlfn.SUM(_xlfn.NORM.DIST($S$3:$S$1003,$G6686,$P6686,FALSE)*WindSpeedStep*$T$3:$T$1003)</f>
        <v>1252.201435492216</v>
      </c>
      <c r="N6686" s="50">
        <f t="array" ref="N6686">_xlfn.SUM(_xlfn.NORM.DIST($S$3:$S$1003,$G6686,$Q6686,FALSE)*WindSpeedStep*$T$3:$T$1003)</f>
        <v>1227.7174072824425</v>
      </c>
      <c r="P6686" s="42">
        <f t="shared" si="312"/>
        <v>0.89803034548632454</v>
      </c>
      <c r="Q6686" s="42">
        <f t="shared" si="314"/>
        <v>0.208526482152156</v>
      </c>
    </row>
    <row r="6687" spans="5:17" x14ac:dyDescent="0.2">
      <c r="E6687" s="15" t="s">
        <v>1412</v>
      </c>
      <c r="F6687" s="21">
        <v>8.8470583713927713</v>
      </c>
      <c r="G6687" s="21">
        <v>8.8407696471835973</v>
      </c>
      <c r="H6687" s="24">
        <v>2.5997341754148692E-2</v>
      </c>
      <c r="I6687" s="3">
        <f t="shared" si="313"/>
        <v>1200.9499999999471</v>
      </c>
      <c r="J6687" s="3">
        <f>INDEX(PowerArray,MIN(MaximumPowerIndex,ROUND(G6687*100,0)))</f>
        <v>1197.2799999999472</v>
      </c>
      <c r="K6687" s="3">
        <f>MIN(J6687-M6687+N6687,'Power Look Up'!$F$4)</f>
        <v>1171.5733901577621</v>
      </c>
      <c r="M6687" s="50">
        <f t="array" ref="M6687">_xlfn.SUM(_xlfn.NORM.DIST($S$3:$S$1003,$G6687,$P6687,FALSE)*WindSpeedStep*$T$3:$T$1003)</f>
        <v>1198.5206990011782</v>
      </c>
      <c r="N6687" s="50">
        <f t="array" ref="N6687">_xlfn.SUM(_xlfn.NORM.DIST($S$3:$S$1003,$G6687,$Q6687,FALSE)*WindSpeedStep*$T$3:$T$1003)</f>
        <v>1172.8140891589931</v>
      </c>
      <c r="P6687" s="42">
        <f t="shared" si="312"/>
        <v>0.88407696471835973</v>
      </c>
      <c r="Q6687" s="42">
        <f t="shared" si="314"/>
        <v>0.22983650988753654</v>
      </c>
    </row>
    <row r="6688" spans="5:17" x14ac:dyDescent="0.2">
      <c r="E6688" s="15" t="s">
        <v>1413</v>
      </c>
      <c r="F6688" s="21">
        <v>8.8853998160788521</v>
      </c>
      <c r="G6688" s="21">
        <v>8.9296338712814229</v>
      </c>
      <c r="H6688" s="24">
        <v>2.3634276942719894E-2</v>
      </c>
      <c r="I6688" s="3">
        <f t="shared" si="313"/>
        <v>1215.6299999999467</v>
      </c>
      <c r="J6688" s="3">
        <f>INDEX(PowerArray,MIN(MaximumPowerIndex,ROUND(G6688*100,0)))</f>
        <v>1230.3099999999465</v>
      </c>
      <c r="K6688" s="3">
        <f>MIN(J6688-M6688+N6688,'Power Look Up'!$F$4)</f>
        <v>1204.8631353757196</v>
      </c>
      <c r="M6688" s="50">
        <f t="array" ref="M6688">_xlfn.SUM(_xlfn.NORM.DIST($S$3:$S$1003,$G6688,$P6688,FALSE)*WindSpeedStep*$T$3:$T$1003)</f>
        <v>1232.6750566502631</v>
      </c>
      <c r="N6688" s="50">
        <f t="array" ref="N6688">_xlfn.SUM(_xlfn.NORM.DIST($S$3:$S$1003,$G6688,$Q6688,FALSE)*WindSpeedStep*$T$3:$T$1003)</f>
        <v>1207.2281920260361</v>
      </c>
      <c r="P6688" s="42">
        <f t="shared" si="312"/>
        <v>0.89296338712814238</v>
      </c>
      <c r="Q6688" s="42">
        <f t="shared" si="314"/>
        <v>0.21104543991095712</v>
      </c>
    </row>
    <row r="6689" spans="5:17" x14ac:dyDescent="0.2">
      <c r="E6689" s="15" t="s">
        <v>1414</v>
      </c>
      <c r="F6689" s="21">
        <v>9.4935721575308811</v>
      </c>
      <c r="G6689" s="21">
        <v>9.5138876182815899</v>
      </c>
      <c r="H6689" s="24">
        <v>2.4226918612247548E-2</v>
      </c>
      <c r="I6689" s="3">
        <f t="shared" si="313"/>
        <v>1442.6899999999398</v>
      </c>
      <c r="J6689" s="3">
        <f>INDEX(PowerArray,MIN(MaximumPowerIndex,ROUND(G6689*100,0)))</f>
        <v>1450.3099999999397</v>
      </c>
      <c r="K6689" s="3">
        <f>MIN(J6689-M6689+N6689,'Power Look Up'!$F$4)</f>
        <v>1461.7975719222848</v>
      </c>
      <c r="M6689" s="50">
        <f t="array" ref="M6689">_xlfn.SUM(_xlfn.NORM.DIST($S$3:$S$1003,$G6689,$P6689,FALSE)*WindSpeedStep*$T$3:$T$1003)</f>
        <v>1455.4386852055527</v>
      </c>
      <c r="N6689" s="50">
        <f t="array" ref="N6689">_xlfn.SUM(_xlfn.NORM.DIST($S$3:$S$1003,$G6689,$Q6689,FALSE)*WindSpeedStep*$T$3:$T$1003)</f>
        <v>1466.9262571278978</v>
      </c>
      <c r="P6689" s="42">
        <f t="shared" si="312"/>
        <v>0.95138876182815901</v>
      </c>
      <c r="Q6689" s="42">
        <f t="shared" si="314"/>
        <v>0.23049218101417773</v>
      </c>
    </row>
    <row r="6690" spans="5:17" x14ac:dyDescent="0.2">
      <c r="E6690" s="15" t="s">
        <v>1415</v>
      </c>
      <c r="F6690" s="21">
        <v>9.4689453503307099</v>
      </c>
      <c r="G6690" s="21">
        <v>9.6331503971628702</v>
      </c>
      <c r="H6690" s="24">
        <v>3.2738598495467397E-2</v>
      </c>
      <c r="I6690" s="3">
        <f t="shared" si="313"/>
        <v>1435.0699999999401</v>
      </c>
      <c r="J6690" s="3">
        <f>INDEX(PowerArray,MIN(MaximumPowerIndex,ROUND(G6690*100,0)))</f>
        <v>1496.0299999999388</v>
      </c>
      <c r="K6690" s="3">
        <f>MIN(J6690-M6690+N6690,'Power Look Up'!$F$4)</f>
        <v>1517.6164321843185</v>
      </c>
      <c r="M6690" s="50">
        <f t="array" ref="M6690">_xlfn.SUM(_xlfn.NORM.DIST($S$3:$S$1003,$G6690,$P6690,FALSE)*WindSpeedStep*$T$3:$T$1003)</f>
        <v>1498.9557619363261</v>
      </c>
      <c r="N6690" s="50">
        <f t="array" ref="N6690">_xlfn.SUM(_xlfn.NORM.DIST($S$3:$S$1003,$G6690,$Q6690,FALSE)*WindSpeedStep*$T$3:$T$1003)</f>
        <v>1520.5421941207057</v>
      </c>
      <c r="P6690" s="42">
        <f t="shared" si="312"/>
        <v>0.96331503971628707</v>
      </c>
      <c r="Q6690" s="42">
        <f t="shared" si="314"/>
        <v>0.3153758430991675</v>
      </c>
    </row>
    <row r="6691" spans="5:17" x14ac:dyDescent="0.2">
      <c r="E6691" s="15" t="s">
        <v>1416</v>
      </c>
      <c r="F6691" s="21">
        <v>10.283155762356319</v>
      </c>
      <c r="G6691" s="21">
        <v>10.21822664373844</v>
      </c>
      <c r="H6691" s="24">
        <v>3.0146387661929716E-2</v>
      </c>
      <c r="I6691" s="3">
        <f t="shared" si="313"/>
        <v>1711.7599999999534</v>
      </c>
      <c r="J6691" s="3">
        <f>INDEX(PowerArray,MIN(MaximumPowerIndex,ROUND(G6691*100,0)))</f>
        <v>1695.7399999999536</v>
      </c>
      <c r="K6691" s="3">
        <f>MIN(J6691-M6691+N6691,'Power Look Up'!$F$4)</f>
        <v>1768.1569553400409</v>
      </c>
      <c r="M6691" s="50">
        <f t="array" ref="M6691">_xlfn.SUM(_xlfn.NORM.DIST($S$3:$S$1003,$G6691,$P6691,FALSE)*WindSpeedStep*$T$3:$T$1003)</f>
        <v>1690.6578349752335</v>
      </c>
      <c r="N6691" s="50">
        <f t="array" ref="N6691">_xlfn.SUM(_xlfn.NORM.DIST($S$3:$S$1003,$G6691,$Q6691,FALSE)*WindSpeedStep*$T$3:$T$1003)</f>
        <v>1763.0747903153208</v>
      </c>
      <c r="P6691" s="42">
        <f t="shared" si="312"/>
        <v>1.0218226643738439</v>
      </c>
      <c r="Q6691" s="42">
        <f t="shared" si="314"/>
        <v>0.308042621619598</v>
      </c>
    </row>
    <row r="6692" spans="5:17" x14ac:dyDescent="0.2">
      <c r="E6692" s="15" t="s">
        <v>1417</v>
      </c>
      <c r="F6692" s="21">
        <v>11.048681950577731</v>
      </c>
      <c r="G6692" s="21">
        <v>10.913852765050352</v>
      </c>
      <c r="H6692" s="24">
        <v>2.5342389368476569E-2</v>
      </c>
      <c r="I6692" s="3">
        <f t="shared" si="313"/>
        <v>1908.1999999999839</v>
      </c>
      <c r="J6692" s="3">
        <f>INDEX(PowerArray,MIN(MaximumPowerIndex,ROUND(G6692*100,0)))</f>
        <v>1879.9699999999498</v>
      </c>
      <c r="K6692" s="3">
        <f>MIN(J6692-M6692+N6692,'Power Look Up'!$F$4)</f>
        <v>2000</v>
      </c>
      <c r="M6692" s="50">
        <f t="array" ref="M6692">_xlfn.SUM(_xlfn.NORM.DIST($S$3:$S$1003,$G6692,$P6692,FALSE)*WindSpeedStep*$T$3:$T$1003)</f>
        <v>1853.9293846403532</v>
      </c>
      <c r="N6692" s="50">
        <f t="array" ref="N6692">_xlfn.SUM(_xlfn.NORM.DIST($S$3:$S$1003,$G6692,$Q6692,FALSE)*WindSpeedStep*$T$3:$T$1003)</f>
        <v>1982.0311504942536</v>
      </c>
      <c r="P6692" s="42">
        <f t="shared" si="312"/>
        <v>1.0913852765050354</v>
      </c>
      <c r="Q6692" s="42">
        <f t="shared" si="314"/>
        <v>0.27658310628213068</v>
      </c>
    </row>
    <row r="6693" spans="5:17" x14ac:dyDescent="0.2">
      <c r="E6693" s="15" t="s">
        <v>1418</v>
      </c>
      <c r="F6693" s="21">
        <v>11.007304505988323</v>
      </c>
      <c r="G6693" s="21">
        <v>10.928788808543514</v>
      </c>
      <c r="H6693" s="24">
        <v>2.8163116576937628E-2</v>
      </c>
      <c r="I6693" s="3">
        <f t="shared" si="313"/>
        <v>1904.839999999984</v>
      </c>
      <c r="J6693" s="3">
        <f>INDEX(PowerArray,MIN(MaximumPowerIndex,ROUND(G6693*100,0)))</f>
        <v>1885.3099999999497</v>
      </c>
      <c r="K6693" s="3">
        <f>MIN(J6693-M6693+N6693,'Power Look Up'!$F$4)</f>
        <v>2000</v>
      </c>
      <c r="M6693" s="50">
        <f t="array" ref="M6693">_xlfn.SUM(_xlfn.NORM.DIST($S$3:$S$1003,$G6693,$P6693,FALSE)*WindSpeedStep*$T$3:$T$1003)</f>
        <v>1856.5992578158002</v>
      </c>
      <c r="N6693" s="50">
        <f t="array" ref="N6693">_xlfn.SUM(_xlfn.NORM.DIST($S$3:$S$1003,$G6693,$Q6693,FALSE)*WindSpeedStep*$T$3:$T$1003)</f>
        <v>1980.7493542786669</v>
      </c>
      <c r="P6693" s="42">
        <f t="shared" si="312"/>
        <v>1.0928788808543515</v>
      </c>
      <c r="Q6693" s="42">
        <f t="shared" si="314"/>
        <v>0.30778875325974225</v>
      </c>
    </row>
    <row r="6694" spans="5:17" x14ac:dyDescent="0.2">
      <c r="E6694" s="15" t="s">
        <v>1419</v>
      </c>
      <c r="F6694" s="21">
        <v>10.800432002955032</v>
      </c>
      <c r="G6694" s="21">
        <v>10.792661336485132</v>
      </c>
      <c r="H6694" s="24">
        <v>3.2406111154094475E-2</v>
      </c>
      <c r="I6694" s="3">
        <f t="shared" si="313"/>
        <v>1850.5999999999503</v>
      </c>
      <c r="J6694" s="3">
        <f>INDEX(PowerArray,MIN(MaximumPowerIndex,ROUND(G6694*100,0)))</f>
        <v>1847.9299999999505</v>
      </c>
      <c r="K6694" s="3">
        <f>MIN(J6694-M6694+N6694,'Power Look Up'!$F$4)</f>
        <v>1961.6316328056259</v>
      </c>
      <c r="M6694" s="50">
        <f t="array" ref="M6694">_xlfn.SUM(_xlfn.NORM.DIST($S$3:$S$1003,$G6694,$P6694,FALSE)*WindSpeedStep*$T$3:$T$1003)</f>
        <v>1830.9941250009217</v>
      </c>
      <c r="N6694" s="50">
        <f t="array" ref="N6694">_xlfn.SUM(_xlfn.NORM.DIST($S$3:$S$1003,$G6694,$Q6694,FALSE)*WindSpeedStep*$T$3:$T$1003)</f>
        <v>1944.6957578065972</v>
      </c>
      <c r="P6694" s="42">
        <f t="shared" si="312"/>
        <v>1.0792661336485132</v>
      </c>
      <c r="Q6694" s="42">
        <f t="shared" si="314"/>
        <v>0.34974818291863502</v>
      </c>
    </row>
    <row r="6695" spans="5:17" x14ac:dyDescent="0.2">
      <c r="E6695" s="15" t="s">
        <v>1420</v>
      </c>
      <c r="F6695" s="21">
        <v>10.895994267223351</v>
      </c>
      <c r="G6695" s="21">
        <v>10.885076272131631</v>
      </c>
      <c r="H6695" s="24">
        <v>5.1395034382916031E-2</v>
      </c>
      <c r="I6695" s="3">
        <f t="shared" si="313"/>
        <v>1877.2999999999497</v>
      </c>
      <c r="J6695" s="3">
        <f>INDEX(PowerArray,MIN(MaximumPowerIndex,ROUND(G6695*100,0)))</f>
        <v>1874.6299999999499</v>
      </c>
      <c r="K6695" s="3">
        <f>MIN(J6695-M6695+N6695,'Power Look Up'!$F$4)</f>
        <v>1961.3665324684607</v>
      </c>
      <c r="M6695" s="50">
        <f t="array" ref="M6695">_xlfn.SUM(_xlfn.NORM.DIST($S$3:$S$1003,$G6695,$P6695,FALSE)*WindSpeedStep*$T$3:$T$1003)</f>
        <v>1848.689282943202</v>
      </c>
      <c r="N6695" s="50">
        <f t="array" ref="N6695">_xlfn.SUM(_xlfn.NORM.DIST($S$3:$S$1003,$G6695,$Q6695,FALSE)*WindSpeedStep*$T$3:$T$1003)</f>
        <v>1935.4258154117128</v>
      </c>
      <c r="P6695" s="42">
        <f t="shared" si="312"/>
        <v>1.0885076272131631</v>
      </c>
      <c r="Q6695" s="42">
        <f t="shared" si="314"/>
        <v>0.55943886926686859</v>
      </c>
    </row>
    <row r="6696" spans="5:17" x14ac:dyDescent="0.2">
      <c r="E6696" s="15" t="s">
        <v>1421</v>
      </c>
      <c r="F6696" s="21">
        <v>11.395006568385291</v>
      </c>
      <c r="G6696" s="21">
        <v>11.324418729105574</v>
      </c>
      <c r="H6696" s="24">
        <v>6.6695880817530279E-2</v>
      </c>
      <c r="I6696" s="3">
        <f t="shared" si="313"/>
        <v>1937.5999999999833</v>
      </c>
      <c r="J6696" s="3">
        <f>INDEX(PowerArray,MIN(MaximumPowerIndex,ROUND(G6696*100,0)))</f>
        <v>1930.8799999999835</v>
      </c>
      <c r="K6696" s="3">
        <f>MIN(J6696-M6696+N6696,'Power Look Up'!$F$4)</f>
        <v>1987.3835237668575</v>
      </c>
      <c r="M6696" s="50">
        <f t="array" ref="M6696">_xlfn.SUM(_xlfn.NORM.DIST($S$3:$S$1003,$G6696,$P6696,FALSE)*WindSpeedStep*$T$3:$T$1003)</f>
        <v>1915.5366640307998</v>
      </c>
      <c r="N6696" s="50">
        <f t="array" ref="N6696">_xlfn.SUM(_xlfn.NORM.DIST($S$3:$S$1003,$G6696,$Q6696,FALSE)*WindSpeedStep*$T$3:$T$1003)</f>
        <v>1972.0401877976738</v>
      </c>
      <c r="P6696" s="42">
        <f t="shared" si="312"/>
        <v>1.1324418729105574</v>
      </c>
      <c r="Q6696" s="42">
        <f t="shared" si="314"/>
        <v>0.75529208188423302</v>
      </c>
    </row>
    <row r="6697" spans="5:17" x14ac:dyDescent="0.2">
      <c r="E6697" s="15" t="s">
        <v>1422</v>
      </c>
      <c r="F6697" s="21">
        <v>11.465859098666286</v>
      </c>
      <c r="G6697" s="21">
        <v>11.487446368372689</v>
      </c>
      <c r="H6697" s="24">
        <v>5.6690039046058772E-2</v>
      </c>
      <c r="I6697" s="3">
        <f t="shared" si="313"/>
        <v>1943.4799999999832</v>
      </c>
      <c r="J6697" s="3">
        <f>INDEX(PowerArray,MIN(MaximumPowerIndex,ROUND(G6697*100,0)))</f>
        <v>1945.1599999999833</v>
      </c>
      <c r="K6697" s="3">
        <f>MIN(J6697-M6697+N6697,'Power Look Up'!$F$4)</f>
        <v>2000</v>
      </c>
      <c r="M6697" s="50">
        <f t="array" ref="M6697">_xlfn.SUM(_xlfn.NORM.DIST($S$3:$S$1003,$G6697,$P6697,FALSE)*WindSpeedStep*$T$3:$T$1003)</f>
        <v>1933.7859658528514</v>
      </c>
      <c r="N6697" s="50">
        <f t="array" ref="N6697">_xlfn.SUM(_xlfn.NORM.DIST($S$3:$S$1003,$G6697,$Q6697,FALSE)*WindSpeedStep*$T$3:$T$1003)</f>
        <v>1999.8859916866743</v>
      </c>
      <c r="P6697" s="42">
        <f t="shared" si="312"/>
        <v>1.1487446368372689</v>
      </c>
      <c r="Q6697" s="42">
        <f t="shared" si="314"/>
        <v>0.6512237831625538</v>
      </c>
    </row>
    <row r="6698" spans="5:17" x14ac:dyDescent="0.2">
      <c r="E6698" s="15" t="s">
        <v>1423</v>
      </c>
      <c r="F6698" s="21">
        <v>12.396143617066812</v>
      </c>
      <c r="G6698" s="21">
        <v>12.428417092749768</v>
      </c>
      <c r="H6698" s="24">
        <v>5.8082579731386419E-2</v>
      </c>
      <c r="I6698" s="3">
        <f t="shared" si="313"/>
        <v>1992.3999999999976</v>
      </c>
      <c r="J6698" s="3">
        <f>INDEX(PowerArray,MIN(MaximumPowerIndex,ROUND(G6698*100,0)))</f>
        <v>1992.7299999999975</v>
      </c>
      <c r="K6698" s="3">
        <f>MIN(J6698-M6698+N6698,'Power Look Up'!$F$4)</f>
        <v>2000</v>
      </c>
      <c r="M6698" s="50">
        <f t="array" ref="M6698">_xlfn.SUM(_xlfn.NORM.DIST($S$3:$S$1003,$G6698,$P6698,FALSE)*WindSpeedStep*$T$3:$T$1003)</f>
        <v>1990.1695126526286</v>
      </c>
      <c r="N6698" s="50">
        <f t="array" ref="N6698">_xlfn.SUM(_xlfn.NORM.DIST($S$3:$S$1003,$G6698,$Q6698,FALSE)*WindSpeedStep*$T$3:$T$1003)</f>
        <v>2015.2780080308887</v>
      </c>
      <c r="P6698" s="42">
        <f t="shared" si="312"/>
        <v>1.2428417092749768</v>
      </c>
      <c r="Q6698" s="42">
        <f t="shared" si="314"/>
        <v>0.7218745267245642</v>
      </c>
    </row>
    <row r="6699" spans="5:17" x14ac:dyDescent="0.2">
      <c r="E6699" s="15" t="s">
        <v>1424</v>
      </c>
      <c r="F6699" s="21">
        <v>11.859281095197666</v>
      </c>
      <c r="G6699" s="21">
        <v>11.916040613269775</v>
      </c>
      <c r="H6699" s="24">
        <v>6.3241607478526446E-2</v>
      </c>
      <c r="I6699" s="3">
        <f t="shared" si="313"/>
        <v>1976.2399999999825</v>
      </c>
      <c r="J6699" s="3">
        <f>INDEX(PowerArray,MIN(MaximumPowerIndex,ROUND(G6699*100,0)))</f>
        <v>1981.2799999999825</v>
      </c>
      <c r="K6699" s="3">
        <f>MIN(J6699-M6699+N6699,'Power Look Up'!$F$4)</f>
        <v>2000</v>
      </c>
      <c r="M6699" s="50">
        <f t="array" ref="M6699">_xlfn.SUM(_xlfn.NORM.DIST($S$3:$S$1003,$G6699,$P6699,FALSE)*WindSpeedStep*$T$3:$T$1003)</f>
        <v>1968.1390218475572</v>
      </c>
      <c r="N6699" s="50">
        <f t="array" ref="N6699">_xlfn.SUM(_xlfn.NORM.DIST($S$3:$S$1003,$G6699,$Q6699,FALSE)*WindSpeedStep*$T$3:$T$1003)</f>
        <v>2009.9338333379294</v>
      </c>
      <c r="P6699" s="42">
        <f t="shared" si="312"/>
        <v>1.1916040613269776</v>
      </c>
      <c r="Q6699" s="42">
        <f t="shared" si="314"/>
        <v>0.75358956316258663</v>
      </c>
    </row>
    <row r="6700" spans="5:17" x14ac:dyDescent="0.2">
      <c r="E6700" s="15" t="s">
        <v>1425</v>
      </c>
      <c r="F6700" s="21">
        <v>11.926803152352839</v>
      </c>
      <c r="G6700" s="21">
        <v>11.909903840516776</v>
      </c>
      <c r="H6700" s="24">
        <v>6.7914259139944699E-2</v>
      </c>
      <c r="I6700" s="3">
        <f t="shared" si="313"/>
        <v>1982.1199999999824</v>
      </c>
      <c r="J6700" s="3">
        <f>INDEX(PowerArray,MIN(MaximumPowerIndex,ROUND(G6700*100,0)))</f>
        <v>1980.4399999999823</v>
      </c>
      <c r="K6700" s="3">
        <f>MIN(J6700-M6700+N6700,'Power Look Up'!$F$4)</f>
        <v>2000</v>
      </c>
      <c r="M6700" s="50">
        <f t="array" ref="M6700">_xlfn.SUM(_xlfn.NORM.DIST($S$3:$S$1003,$G6700,$P6700,FALSE)*WindSpeedStep*$T$3:$T$1003)</f>
        <v>1967.7662495054044</v>
      </c>
      <c r="N6700" s="50">
        <f t="array" ref="N6700">_xlfn.SUM(_xlfn.NORM.DIST($S$3:$S$1003,$G6700,$Q6700,FALSE)*WindSpeedStep*$T$3:$T$1003)</f>
        <v>2005.6564671814401</v>
      </c>
      <c r="P6700" s="42">
        <f t="shared" si="312"/>
        <v>1.1909903840516776</v>
      </c>
      <c r="Q6700" s="42">
        <f t="shared" si="314"/>
        <v>0.80885229575667894</v>
      </c>
    </row>
    <row r="6701" spans="5:17" x14ac:dyDescent="0.2">
      <c r="E6701" s="15" t="s">
        <v>1426</v>
      </c>
      <c r="F6701" s="21">
        <v>13.870938824088146</v>
      </c>
      <c r="G6701" s="21">
        <v>13.915873219693506</v>
      </c>
      <c r="H6701" s="24">
        <v>6.4162924462937879E-2</v>
      </c>
      <c r="I6701" s="3">
        <f t="shared" si="313"/>
        <v>1999.8699999999997</v>
      </c>
      <c r="J6701" s="3">
        <f>INDEX(PowerArray,MIN(MaximumPowerIndex,ROUND(G6701*100,0)))</f>
        <v>1999.9199999999998</v>
      </c>
      <c r="K6701" s="3">
        <f>MIN(J6701-M6701+N6701,'Power Look Up'!$F$4)</f>
        <v>2000</v>
      </c>
      <c r="M6701" s="50">
        <f t="array" ref="M6701">_xlfn.SUM(_xlfn.NORM.DIST($S$3:$S$1003,$G6701,$P6701,FALSE)*WindSpeedStep*$T$3:$T$1003)</f>
        <v>2003.4509149776368</v>
      </c>
      <c r="N6701" s="50">
        <f t="array" ref="N6701">_xlfn.SUM(_xlfn.NORM.DIST($S$3:$S$1003,$G6701,$Q6701,FALSE)*WindSpeedStep*$T$3:$T$1003)</f>
        <v>2004.365603111813</v>
      </c>
      <c r="P6701" s="42">
        <f t="shared" si="312"/>
        <v>1.3915873219693506</v>
      </c>
      <c r="Q6701" s="42">
        <f t="shared" si="314"/>
        <v>0.89288312223101451</v>
      </c>
    </row>
    <row r="6702" spans="5:17" x14ac:dyDescent="0.2">
      <c r="E6702" s="15" t="s">
        <v>1427</v>
      </c>
      <c r="F6702" s="21">
        <v>13.818656620634753</v>
      </c>
      <c r="G6702" s="21">
        <v>13.844000332693996</v>
      </c>
      <c r="H6702" s="24">
        <v>6.3682022367205882E-2</v>
      </c>
      <c r="I6702" s="3">
        <f t="shared" si="313"/>
        <v>1999.8199999999997</v>
      </c>
      <c r="J6702" s="3">
        <f>INDEX(PowerArray,MIN(MaximumPowerIndex,ROUND(G6702*100,0)))</f>
        <v>1999.8399999999997</v>
      </c>
      <c r="K6702" s="3">
        <f>MIN(J6702-M6702+N6702,'Power Look Up'!$F$4)</f>
        <v>2000</v>
      </c>
      <c r="M6702" s="50">
        <f t="array" ref="M6702">_xlfn.SUM(_xlfn.NORM.DIST($S$3:$S$1003,$G6702,$P6702,FALSE)*WindSpeedStep*$T$3:$T$1003)</f>
        <v>2003.4654062208704</v>
      </c>
      <c r="N6702" s="50">
        <f t="array" ref="N6702">_xlfn.SUM(_xlfn.NORM.DIST($S$3:$S$1003,$G6702,$Q6702,FALSE)*WindSpeedStep*$T$3:$T$1003)</f>
        <v>2004.6944832303514</v>
      </c>
      <c r="P6702" s="42">
        <f t="shared" si="312"/>
        <v>1.3844000332693998</v>
      </c>
      <c r="Q6702" s="42">
        <f t="shared" si="314"/>
        <v>0.8816139388382247</v>
      </c>
    </row>
    <row r="6703" spans="5:17" x14ac:dyDescent="0.2">
      <c r="E6703" s="15" t="s">
        <v>1428</v>
      </c>
      <c r="F6703" s="21">
        <v>14.071064285248131</v>
      </c>
      <c r="G6703" s="21">
        <v>14.083917961975075</v>
      </c>
      <c r="H6703" s="24">
        <v>6.3961046709419489E-2</v>
      </c>
      <c r="I6703" s="3">
        <f t="shared" si="313"/>
        <v>2000</v>
      </c>
      <c r="J6703" s="3">
        <f>INDEX(PowerArray,MIN(MaximumPowerIndex,ROUND(G6703*100,0)))</f>
        <v>2000</v>
      </c>
      <c r="K6703" s="3">
        <f>MIN(J6703-M6703+N6703,'Power Look Up'!$F$4)</f>
        <v>2000</v>
      </c>
      <c r="M6703" s="50">
        <f t="array" ref="M6703">_xlfn.SUM(_xlfn.NORM.DIST($S$3:$S$1003,$G6703,$P6703,FALSE)*WindSpeedStep*$T$3:$T$1003)</f>
        <v>2003.3428641606793</v>
      </c>
      <c r="N6703" s="50">
        <f t="array" ref="N6703">_xlfn.SUM(_xlfn.NORM.DIST($S$3:$S$1003,$G6703,$Q6703,FALSE)*WindSpeedStep*$T$3:$T$1003)</f>
        <v>2003.6115733418314</v>
      </c>
      <c r="P6703" s="42">
        <f t="shared" si="312"/>
        <v>1.4083917961975077</v>
      </c>
      <c r="Q6703" s="42">
        <f t="shared" si="314"/>
        <v>0.90082213461751992</v>
      </c>
    </row>
    <row r="6704" spans="5:17" x14ac:dyDescent="0.2">
      <c r="E6704" s="15" t="s">
        <v>1429</v>
      </c>
      <c r="F6704" s="21">
        <v>13.789277827937729</v>
      </c>
      <c r="G6704" s="21">
        <v>13.822186741114635</v>
      </c>
      <c r="H6704" s="24">
        <v>7.6146119695452819E-2</v>
      </c>
      <c r="I6704" s="3">
        <f t="shared" si="313"/>
        <v>1999.7899999999997</v>
      </c>
      <c r="J6704" s="3">
        <f>INDEX(PowerArray,MIN(MaximumPowerIndex,ROUND(G6704*100,0)))</f>
        <v>1999.8199999999997</v>
      </c>
      <c r="K6704" s="3">
        <f>MIN(J6704-M6704+N6704,'Power Look Up'!$F$4)</f>
        <v>2000</v>
      </c>
      <c r="M6704" s="50">
        <f t="array" ref="M6704">_xlfn.SUM(_xlfn.NORM.DIST($S$3:$S$1003,$G6704,$P6704,FALSE)*WindSpeedStep*$T$3:$T$1003)</f>
        <v>2003.4652144273366</v>
      </c>
      <c r="N6704" s="50">
        <f t="array" ref="N6704">_xlfn.SUM(_xlfn.NORM.DIST($S$3:$S$1003,$G6704,$Q6704,FALSE)*WindSpeedStep*$T$3:$T$1003)</f>
        <v>2005.2533846924425</v>
      </c>
      <c r="P6704" s="42">
        <f t="shared" si="312"/>
        <v>1.3822186741114635</v>
      </c>
      <c r="Q6704" s="42">
        <f t="shared" si="314"/>
        <v>1.0525058860418159</v>
      </c>
    </row>
    <row r="6705" spans="5:17" x14ac:dyDescent="0.2">
      <c r="E6705" s="15" t="s">
        <v>1430</v>
      </c>
      <c r="F6705" s="21">
        <v>13.918658993351348</v>
      </c>
      <c r="G6705" s="21">
        <v>13.955323511401392</v>
      </c>
      <c r="H6705" s="24">
        <v>7.8312142033271331E-2</v>
      </c>
      <c r="I6705" s="3">
        <f t="shared" si="313"/>
        <v>1999.9199999999998</v>
      </c>
      <c r="J6705" s="3">
        <f>INDEX(PowerArray,MIN(MaximumPowerIndex,ROUND(G6705*100,0)))</f>
        <v>1999.9599999999998</v>
      </c>
      <c r="K6705" s="3">
        <f>MIN(J6705-M6705+N6705,'Power Look Up'!$F$4)</f>
        <v>2000</v>
      </c>
      <c r="M6705" s="50">
        <f t="array" ref="M6705">_xlfn.SUM(_xlfn.NORM.DIST($S$3:$S$1003,$G6705,$P6705,FALSE)*WindSpeedStep*$T$3:$T$1003)</f>
        <v>2003.4340509238968</v>
      </c>
      <c r="N6705" s="50">
        <f t="array" ref="N6705">_xlfn.SUM(_xlfn.NORM.DIST($S$3:$S$1003,$G6705,$Q6705,FALSE)*WindSpeedStep*$T$3:$T$1003)</f>
        <v>2004.7084744905151</v>
      </c>
      <c r="P6705" s="42">
        <f t="shared" si="312"/>
        <v>1.3955323511401394</v>
      </c>
      <c r="Q6705" s="42">
        <f t="shared" si="314"/>
        <v>1.0928712769451165</v>
      </c>
    </row>
    <row r="6706" spans="5:17" x14ac:dyDescent="0.2">
      <c r="E6706" s="15" t="s">
        <v>1431</v>
      </c>
      <c r="F6706" s="21">
        <v>14.040473731859311</v>
      </c>
      <c r="G6706" s="21">
        <v>14.066903749350873</v>
      </c>
      <c r="H6706" s="24">
        <v>6.19637212116197E-2</v>
      </c>
      <c r="I6706" s="3">
        <f t="shared" si="313"/>
        <v>2000</v>
      </c>
      <c r="J6706" s="3">
        <f>INDEX(PowerArray,MIN(MaximumPowerIndex,ROUND(G6706*100,0)))</f>
        <v>2000</v>
      </c>
      <c r="K6706" s="3">
        <f>MIN(J6706-M6706+N6706,'Power Look Up'!$F$4)</f>
        <v>2000</v>
      </c>
      <c r="M6706" s="50">
        <f t="array" ref="M6706">_xlfn.SUM(_xlfn.NORM.DIST($S$3:$S$1003,$G6706,$P6706,FALSE)*WindSpeedStep*$T$3:$T$1003)</f>
        <v>2003.3577256652334</v>
      </c>
      <c r="N6706" s="50">
        <f t="array" ref="N6706">_xlfn.SUM(_xlfn.NORM.DIST($S$3:$S$1003,$G6706,$Q6706,FALSE)*WindSpeedStep*$T$3:$T$1003)</f>
        <v>2003.5787736278141</v>
      </c>
      <c r="P6706" s="42">
        <f t="shared" si="312"/>
        <v>1.4066903749350874</v>
      </c>
      <c r="Q6706" s="42">
        <f t="shared" si="314"/>
        <v>0.87163770223546533</v>
      </c>
    </row>
    <row r="6707" spans="5:17" x14ac:dyDescent="0.2">
      <c r="E6707" s="15" t="s">
        <v>1432</v>
      </c>
      <c r="F6707" s="21">
        <v>14.590012561483666</v>
      </c>
      <c r="G6707" s="21">
        <v>14.641628484929742</v>
      </c>
      <c r="H6707" s="24">
        <v>6.4427634728808678E-2</v>
      </c>
      <c r="I6707" s="3">
        <f t="shared" si="313"/>
        <v>2000</v>
      </c>
      <c r="J6707" s="3">
        <f>INDEX(PowerArray,MIN(MaximumPowerIndex,ROUND(G6707*100,0)))</f>
        <v>2000</v>
      </c>
      <c r="K6707" s="3">
        <f>MIN(J6707-M6707+N6707,'Power Look Up'!$F$4)</f>
        <v>1999.2826971325201</v>
      </c>
      <c r="M6707" s="50">
        <f t="array" ref="M6707">_xlfn.SUM(_xlfn.NORM.DIST($S$3:$S$1003,$G6707,$P6707,FALSE)*WindSpeedStep*$T$3:$T$1003)</f>
        <v>2002.6036889987126</v>
      </c>
      <c r="N6707" s="50">
        <f t="array" ref="N6707">_xlfn.SUM(_xlfn.NORM.DIST($S$3:$S$1003,$G6707,$Q6707,FALSE)*WindSpeedStep*$T$3:$T$1003)</f>
        <v>2001.8863861312327</v>
      </c>
      <c r="P6707" s="42">
        <f t="shared" si="312"/>
        <v>1.4641628484929743</v>
      </c>
      <c r="Q6707" s="42">
        <f t="shared" si="314"/>
        <v>0.94332549186197379</v>
      </c>
    </row>
    <row r="6708" spans="5:17" x14ac:dyDescent="0.2">
      <c r="E6708" s="15" t="s">
        <v>1433</v>
      </c>
      <c r="F6708" s="21">
        <v>14.626918337939474</v>
      </c>
      <c r="G6708" s="21">
        <v>14.677147123851283</v>
      </c>
      <c r="H6708" s="24">
        <v>6.6999758756980568E-2</v>
      </c>
      <c r="I6708" s="3">
        <f t="shared" si="313"/>
        <v>2000</v>
      </c>
      <c r="J6708" s="3">
        <f>INDEX(PowerArray,MIN(MaximumPowerIndex,ROUND(G6708*100,0)))</f>
        <v>2000</v>
      </c>
      <c r="K6708" s="3">
        <f>MIN(J6708-M6708+N6708,'Power Look Up'!$F$4)</f>
        <v>1999.3561678996343</v>
      </c>
      <c r="M6708" s="50">
        <f t="array" ref="M6708">_xlfn.SUM(_xlfn.NORM.DIST($S$3:$S$1003,$G6708,$P6708,FALSE)*WindSpeedStep*$T$3:$T$1003)</f>
        <v>2002.5493513209717</v>
      </c>
      <c r="N6708" s="50">
        <f t="array" ref="N6708">_xlfn.SUM(_xlfn.NORM.DIST($S$3:$S$1003,$G6708,$Q6708,FALSE)*WindSpeedStep*$T$3:$T$1003)</f>
        <v>2001.905519220606</v>
      </c>
      <c r="P6708" s="42">
        <f t="shared" si="312"/>
        <v>1.4677147123851284</v>
      </c>
      <c r="Q6708" s="42">
        <f t="shared" si="314"/>
        <v>0.98336531653874715</v>
      </c>
    </row>
    <row r="6709" spans="5:17" x14ac:dyDescent="0.2">
      <c r="E6709" s="15" t="s">
        <v>1434</v>
      </c>
      <c r="F6709" s="21">
        <v>14.9314656128749</v>
      </c>
      <c r="G6709" s="21">
        <v>14.966436824571664</v>
      </c>
      <c r="H6709" s="24">
        <v>6.4963482162367345E-2</v>
      </c>
      <c r="I6709" s="3">
        <f t="shared" si="313"/>
        <v>2000</v>
      </c>
      <c r="J6709" s="3">
        <f>INDEX(PowerArray,MIN(MaximumPowerIndex,ROUND(G6709*100,0)))</f>
        <v>2000</v>
      </c>
      <c r="K6709" s="3">
        <f>MIN(J6709-M6709+N6709,'Power Look Up'!$F$4)</f>
        <v>1999.1642863278933</v>
      </c>
      <c r="M6709" s="50">
        <f t="array" ref="M6709">_xlfn.SUM(_xlfn.NORM.DIST($S$3:$S$1003,$G6709,$P6709,FALSE)*WindSpeedStep*$T$3:$T$1003)</f>
        <v>2002.1129407929827</v>
      </c>
      <c r="N6709" s="50">
        <f t="array" ref="N6709">_xlfn.SUM(_xlfn.NORM.DIST($S$3:$S$1003,$G6709,$Q6709,FALSE)*WindSpeedStep*$T$3:$T$1003)</f>
        <v>2001.277227120876</v>
      </c>
      <c r="P6709" s="42">
        <f t="shared" si="312"/>
        <v>1.4966436824571665</v>
      </c>
      <c r="Q6709" s="42">
        <f t="shared" si="314"/>
        <v>0.97227185168725905</v>
      </c>
    </row>
    <row r="6710" spans="5:17" x14ac:dyDescent="0.2">
      <c r="E6710" s="15" t="s">
        <v>1435</v>
      </c>
      <c r="F6710" s="21">
        <v>14.90279343917725</v>
      </c>
      <c r="G6710" s="21">
        <v>14.907193620864394</v>
      </c>
      <c r="H6710" s="24">
        <v>7.1798619793462859E-2</v>
      </c>
      <c r="I6710" s="3">
        <f t="shared" si="313"/>
        <v>2000</v>
      </c>
      <c r="J6710" s="3">
        <f>INDEX(PowerArray,MIN(MaximumPowerIndex,ROUND(G6710*100,0)))</f>
        <v>2000</v>
      </c>
      <c r="K6710" s="3">
        <f>MIN(J6710-M6710+N6710,'Power Look Up'!$F$4)</f>
        <v>1999.407737378182</v>
      </c>
      <c r="M6710" s="50">
        <f t="array" ref="M6710">_xlfn.SUM(_xlfn.NORM.DIST($S$3:$S$1003,$G6710,$P6710,FALSE)*WindSpeedStep*$T$3:$T$1003)</f>
        <v>2002.2003978132334</v>
      </c>
      <c r="N6710" s="50">
        <f t="array" ref="N6710">_xlfn.SUM(_xlfn.NORM.DIST($S$3:$S$1003,$G6710,$Q6710,FALSE)*WindSpeedStep*$T$3:$T$1003)</f>
        <v>2001.6081351914154</v>
      </c>
      <c r="P6710" s="42">
        <f t="shared" si="312"/>
        <v>1.4907193620864394</v>
      </c>
      <c r="Q6710" s="42">
        <f t="shared" si="314"/>
        <v>1.0703159269719775</v>
      </c>
    </row>
    <row r="6711" spans="5:17" x14ac:dyDescent="0.2">
      <c r="E6711" s="15" t="s">
        <v>1436</v>
      </c>
      <c r="F6711" s="21">
        <v>14.779345988614928</v>
      </c>
      <c r="G6711" s="21">
        <v>14.825262540263463</v>
      </c>
      <c r="H6711" s="24">
        <v>7.4428191940791588E-2</v>
      </c>
      <c r="I6711" s="3">
        <f t="shared" si="313"/>
        <v>2000</v>
      </c>
      <c r="J6711" s="3">
        <f>INDEX(PowerArray,MIN(MaximumPowerIndex,ROUND(G6711*100,0)))</f>
        <v>2000</v>
      </c>
      <c r="K6711" s="3">
        <f>MIN(J6711-M6711+N6711,'Power Look Up'!$F$4)</f>
        <v>1999.543016936939</v>
      </c>
      <c r="M6711" s="50">
        <f t="array" ref="M6711">_xlfn.SUM(_xlfn.NORM.DIST($S$3:$S$1003,$G6711,$P6711,FALSE)*WindSpeedStep*$T$3:$T$1003)</f>
        <v>2002.3234024407959</v>
      </c>
      <c r="N6711" s="50">
        <f t="array" ref="N6711">_xlfn.SUM(_xlfn.NORM.DIST($S$3:$S$1003,$G6711,$Q6711,FALSE)*WindSpeedStep*$T$3:$T$1003)</f>
        <v>2001.8664193777349</v>
      </c>
      <c r="P6711" s="42">
        <f t="shared" si="312"/>
        <v>1.4825262540263464</v>
      </c>
      <c r="Q6711" s="42">
        <f t="shared" si="314"/>
        <v>1.1034174859193564</v>
      </c>
    </row>
    <row r="6712" spans="5:17" x14ac:dyDescent="0.2">
      <c r="E6712" s="15" t="s">
        <v>1437</v>
      </c>
      <c r="F6712" s="21">
        <v>14.812968519285167</v>
      </c>
      <c r="G6712" s="21">
        <v>14.79714805126147</v>
      </c>
      <c r="H6712" s="24">
        <v>6.8183497364830675E-2</v>
      </c>
      <c r="I6712" s="3">
        <f t="shared" si="313"/>
        <v>2000</v>
      </c>
      <c r="J6712" s="3">
        <f>INDEX(PowerArray,MIN(MaximumPowerIndex,ROUND(G6712*100,0)))</f>
        <v>2000</v>
      </c>
      <c r="K6712" s="3">
        <f>MIN(J6712-M6712+N6712,'Power Look Up'!$F$4)</f>
        <v>1999.326408686554</v>
      </c>
      <c r="M6712" s="50">
        <f t="array" ref="M6712">_xlfn.SUM(_xlfn.NORM.DIST($S$3:$S$1003,$G6712,$P6712,FALSE)*WindSpeedStep*$T$3:$T$1003)</f>
        <v>2002.3660397171207</v>
      </c>
      <c r="N6712" s="50">
        <f t="array" ref="N6712">_xlfn.SUM(_xlfn.NORM.DIST($S$3:$S$1003,$G6712,$Q6712,FALSE)*WindSpeedStep*$T$3:$T$1003)</f>
        <v>2001.6924484036747</v>
      </c>
      <c r="P6712" s="42">
        <f t="shared" si="312"/>
        <v>1.4797148051261471</v>
      </c>
      <c r="Q6712" s="42">
        <f t="shared" si="314"/>
        <v>1.0089213051601957</v>
      </c>
    </row>
    <row r="6713" spans="5:17" x14ac:dyDescent="0.2">
      <c r="E6713" s="15" t="s">
        <v>1438</v>
      </c>
      <c r="F6713" s="21">
        <v>15.188020603255378</v>
      </c>
      <c r="G6713" s="21">
        <v>15.257405736100136</v>
      </c>
      <c r="H6713" s="24">
        <v>6.1232468949947647E-2</v>
      </c>
      <c r="I6713" s="3">
        <f t="shared" si="313"/>
        <v>2000</v>
      </c>
      <c r="J6713" s="3">
        <f>INDEX(PowerArray,MIN(MaximumPowerIndex,ROUND(G6713*100,0)))</f>
        <v>2000</v>
      </c>
      <c r="K6713" s="3">
        <f>MIN(J6713-M6713+N6713,'Power Look Up'!$F$4)</f>
        <v>1999.0891383870176</v>
      </c>
      <c r="M6713" s="50">
        <f t="array" ref="M6713">_xlfn.SUM(_xlfn.NORM.DIST($S$3:$S$1003,$G6713,$P6713,FALSE)*WindSpeedStep*$T$3:$T$1003)</f>
        <v>2001.7089850755669</v>
      </c>
      <c r="N6713" s="50">
        <f t="array" ref="N6713">_xlfn.SUM(_xlfn.NORM.DIST($S$3:$S$1003,$G6713,$Q6713,FALSE)*WindSpeedStep*$T$3:$T$1003)</f>
        <v>2000.7981234625845</v>
      </c>
      <c r="P6713" s="42">
        <f t="shared" si="312"/>
        <v>1.5257405736100136</v>
      </c>
      <c r="Q6713" s="42">
        <f t="shared" si="314"/>
        <v>0.93424862299250466</v>
      </c>
    </row>
    <row r="6714" spans="5:17" x14ac:dyDescent="0.2">
      <c r="E6714" s="15" t="s">
        <v>1439</v>
      </c>
      <c r="F6714" s="21">
        <v>14.964126245000848</v>
      </c>
      <c r="G6714" s="21">
        <v>15.033695454474149</v>
      </c>
      <c r="H6714" s="24">
        <v>7.0836077071597836E-2</v>
      </c>
      <c r="I6714" s="3">
        <f t="shared" si="313"/>
        <v>2000</v>
      </c>
      <c r="J6714" s="3">
        <f>INDEX(PowerArray,MIN(MaximumPowerIndex,ROUND(G6714*100,0)))</f>
        <v>2000</v>
      </c>
      <c r="K6714" s="3">
        <f>MIN(J6714-M6714+N6714,'Power Look Up'!$F$4)</f>
        <v>1999.3391634778852</v>
      </c>
      <c r="M6714" s="50">
        <f t="array" ref="M6714">_xlfn.SUM(_xlfn.NORM.DIST($S$3:$S$1003,$G6714,$P6714,FALSE)*WindSpeedStep*$T$3:$T$1003)</f>
        <v>2002.0155126177058</v>
      </c>
      <c r="N6714" s="50">
        <f t="array" ref="N6714">_xlfn.SUM(_xlfn.NORM.DIST($S$3:$S$1003,$G6714,$Q6714,FALSE)*WindSpeedStep*$T$3:$T$1003)</f>
        <v>2001.354676095591</v>
      </c>
      <c r="P6714" s="42">
        <f t="shared" si="312"/>
        <v>1.503369545447415</v>
      </c>
      <c r="Q6714" s="42">
        <f t="shared" si="314"/>
        <v>1.0649280098840608</v>
      </c>
    </row>
    <row r="6715" spans="5:17" x14ac:dyDescent="0.2">
      <c r="E6715" s="15" t="s">
        <v>1440</v>
      </c>
      <c r="F6715" s="21">
        <v>15.243219679753397</v>
      </c>
      <c r="G6715" s="21">
        <v>15.218777716144343</v>
      </c>
      <c r="H6715" s="24">
        <v>6.953911458797192E-2</v>
      </c>
      <c r="I6715" s="3">
        <f t="shared" si="313"/>
        <v>2000</v>
      </c>
      <c r="J6715" s="3">
        <f>INDEX(PowerArray,MIN(MaximumPowerIndex,ROUND(G6715*100,0)))</f>
        <v>2000</v>
      </c>
      <c r="K6715" s="3">
        <f>MIN(J6715-M6715+N6715,'Power Look Up'!$F$4)</f>
        <v>1999.2879327600797</v>
      </c>
      <c r="M6715" s="50">
        <f t="array" ref="M6715">_xlfn.SUM(_xlfn.NORM.DIST($S$3:$S$1003,$G6715,$P6715,FALSE)*WindSpeedStep*$T$3:$T$1003)</f>
        <v>2001.7597872262193</v>
      </c>
      <c r="N6715" s="50">
        <f t="array" ref="N6715">_xlfn.SUM(_xlfn.NORM.DIST($S$3:$S$1003,$G6715,$Q6715,FALSE)*WindSpeedStep*$T$3:$T$1003)</f>
        <v>2001.0477199862989</v>
      </c>
      <c r="P6715" s="42">
        <f t="shared" si="312"/>
        <v>1.5218777716144345</v>
      </c>
      <c r="Q6715" s="42">
        <f t="shared" si="314"/>
        <v>1.058300327491835</v>
      </c>
    </row>
    <row r="6716" spans="5:17" x14ac:dyDescent="0.2">
      <c r="E6716" s="15" t="s">
        <v>1441</v>
      </c>
      <c r="F6716" s="21">
        <v>15.74283070755839</v>
      </c>
      <c r="G6716" s="21">
        <v>15.758259520320159</v>
      </c>
      <c r="H6716" s="24">
        <v>5.9709719138927829E-2</v>
      </c>
      <c r="I6716" s="3">
        <f t="shared" si="313"/>
        <v>2000</v>
      </c>
      <c r="J6716" s="3">
        <f>INDEX(PowerArray,MIN(MaximumPowerIndex,ROUND(G6716*100,0)))</f>
        <v>2000</v>
      </c>
      <c r="K6716" s="3">
        <f>MIN(J6716-M6716+N6716,'Power Look Up'!$F$4)</f>
        <v>1999.2491622263994</v>
      </c>
      <c r="M6716" s="50">
        <f t="array" ref="M6716">_xlfn.SUM(_xlfn.NORM.DIST($S$3:$S$1003,$G6716,$P6716,FALSE)*WindSpeedStep*$T$3:$T$1003)</f>
        <v>2001.14031603794</v>
      </c>
      <c r="N6716" s="50">
        <f t="array" ref="N6716">_xlfn.SUM(_xlfn.NORM.DIST($S$3:$S$1003,$G6716,$Q6716,FALSE)*WindSpeedStep*$T$3:$T$1003)</f>
        <v>2000.3894782643395</v>
      </c>
      <c r="P6716" s="42">
        <f t="shared" si="312"/>
        <v>1.5758259520320159</v>
      </c>
      <c r="Q6716" s="42">
        <f t="shared" si="314"/>
        <v>0.94092125007665228</v>
      </c>
    </row>
    <row r="6717" spans="5:17" x14ac:dyDescent="0.2">
      <c r="E6717" s="15" t="s">
        <v>1442</v>
      </c>
      <c r="F6717" s="21">
        <v>15.912147045008613</v>
      </c>
      <c r="G6717" s="21">
        <v>15.889962710449835</v>
      </c>
      <c r="H6717" s="24">
        <v>7.4785633681865957E-2</v>
      </c>
      <c r="I6717" s="3">
        <f t="shared" si="313"/>
        <v>2000</v>
      </c>
      <c r="J6717" s="3">
        <f>INDEX(PowerArray,MIN(MaximumPowerIndex,ROUND(G6717*100,0)))</f>
        <v>2000</v>
      </c>
      <c r="K6717" s="3">
        <f>MIN(J6717-M6717+N6717,'Power Look Up'!$F$4)</f>
        <v>1999.5177256612624</v>
      </c>
      <c r="M6717" s="50">
        <f t="array" ref="M6717">_xlfn.SUM(_xlfn.NORM.DIST($S$3:$S$1003,$G6717,$P6717,FALSE)*WindSpeedStep*$T$3:$T$1003)</f>
        <v>2001.0187385435693</v>
      </c>
      <c r="N6717" s="50">
        <f t="array" ref="N6717">_xlfn.SUM(_xlfn.NORM.DIST($S$3:$S$1003,$G6717,$Q6717,FALSE)*WindSpeedStep*$T$3:$T$1003)</f>
        <v>2000.5364642048316</v>
      </c>
      <c r="P6717" s="42">
        <f t="shared" si="312"/>
        <v>1.5889962710449836</v>
      </c>
      <c r="Q6717" s="42">
        <f t="shared" si="314"/>
        <v>1.1883409304822112</v>
      </c>
    </row>
    <row r="6718" spans="5:17" x14ac:dyDescent="0.2">
      <c r="E6718" s="15" t="s">
        <v>1443</v>
      </c>
      <c r="F6718" s="21">
        <v>16.170627797401746</v>
      </c>
      <c r="G6718" s="21">
        <v>16.147197459673261</v>
      </c>
      <c r="H6718" s="24">
        <v>6.2458923218941698E-2</v>
      </c>
      <c r="I6718" s="3">
        <f t="shared" si="313"/>
        <v>2000</v>
      </c>
      <c r="J6718" s="3">
        <f>INDEX(PowerArray,MIN(MaximumPowerIndex,ROUND(G6718*100,0)))</f>
        <v>2000</v>
      </c>
      <c r="K6718" s="3">
        <f>MIN(J6718-M6718+N6718,'Power Look Up'!$F$4)</f>
        <v>1999.4386122007738</v>
      </c>
      <c r="M6718" s="50">
        <f t="array" ref="M6718">_xlfn.SUM(_xlfn.NORM.DIST($S$3:$S$1003,$G6718,$P6718,FALSE)*WindSpeedStep*$T$3:$T$1003)</f>
        <v>2000.812504282065</v>
      </c>
      <c r="N6718" s="50">
        <f t="array" ref="N6718">_xlfn.SUM(_xlfn.NORM.DIST($S$3:$S$1003,$G6718,$Q6718,FALSE)*WindSpeedStep*$T$3:$T$1003)</f>
        <v>2000.2511164828388</v>
      </c>
      <c r="P6718" s="42">
        <f t="shared" si="312"/>
        <v>1.6147197459673261</v>
      </c>
      <c r="Q6718" s="42">
        <f t="shared" si="314"/>
        <v>1.0085365663348227</v>
      </c>
    </row>
    <row r="6719" spans="5:17" x14ac:dyDescent="0.2">
      <c r="E6719" s="15" t="s">
        <v>1444</v>
      </c>
      <c r="F6719" s="21">
        <v>16.768760512502645</v>
      </c>
      <c r="G6719" s="21">
        <v>16.793009359020644</v>
      </c>
      <c r="H6719" s="24">
        <v>7.0965292820107134E-2</v>
      </c>
      <c r="I6719" s="3">
        <f t="shared" si="313"/>
        <v>2000</v>
      </c>
      <c r="J6719" s="3">
        <f>INDEX(PowerArray,MIN(MaximumPowerIndex,ROUND(G6719*100,0)))</f>
        <v>2000</v>
      </c>
      <c r="K6719" s="3">
        <f>MIN(J6719-M6719+N6719,'Power Look Up'!$F$4)</f>
        <v>1999.6996506923783</v>
      </c>
      <c r="M6719" s="50">
        <f t="array" ref="M6719">_xlfn.SUM(_xlfn.NORM.DIST($S$3:$S$1003,$G6719,$P6719,FALSE)*WindSpeedStep*$T$3:$T$1003)</f>
        <v>2000.4481110734164</v>
      </c>
      <c r="N6719" s="50">
        <f t="array" ref="N6719">_xlfn.SUM(_xlfn.NORM.DIST($S$3:$S$1003,$G6719,$Q6719,FALSE)*WindSpeedStep*$T$3:$T$1003)</f>
        <v>2000.1477617657947</v>
      </c>
      <c r="P6719" s="42">
        <f t="shared" si="312"/>
        <v>1.6793009359020645</v>
      </c>
      <c r="Q6719" s="42">
        <f t="shared" si="314"/>
        <v>1.1917208264936996</v>
      </c>
    </row>
    <row r="6720" spans="5:17" x14ac:dyDescent="0.2">
      <c r="E6720" s="15" t="s">
        <v>1445</v>
      </c>
      <c r="F6720" s="21">
        <v>17.630301837642293</v>
      </c>
      <c r="G6720" s="21">
        <v>17.700848853344333</v>
      </c>
      <c r="H6720" s="24">
        <v>6.2959784252249698E-2</v>
      </c>
      <c r="I6720" s="3">
        <f t="shared" si="313"/>
        <v>2000</v>
      </c>
      <c r="J6720" s="3">
        <f>INDEX(PowerArray,MIN(MaximumPowerIndex,ROUND(G6720*100,0)))</f>
        <v>2000</v>
      </c>
      <c r="K6720" s="3">
        <f>MIN(J6720-M6720+N6720,'Power Look Up'!$F$4)</f>
        <v>1999.844609571375</v>
      </c>
      <c r="M6720" s="50">
        <f t="array" ref="M6720">_xlfn.SUM(_xlfn.NORM.DIST($S$3:$S$1003,$G6720,$P6720,FALSE)*WindSpeedStep*$T$3:$T$1003)</f>
        <v>2000.1860247409188</v>
      </c>
      <c r="N6720" s="50">
        <f t="array" ref="N6720">_xlfn.SUM(_xlfn.NORM.DIST($S$3:$S$1003,$G6720,$Q6720,FALSE)*WindSpeedStep*$T$3:$T$1003)</f>
        <v>2000.0306343122938</v>
      </c>
      <c r="P6720" s="42">
        <f t="shared" si="312"/>
        <v>1.7700848853344333</v>
      </c>
      <c r="Q6720" s="42">
        <f t="shared" si="314"/>
        <v>1.1144416248882407</v>
      </c>
    </row>
    <row r="6721" spans="5:17" x14ac:dyDescent="0.2">
      <c r="E6721" s="15" t="s">
        <v>1446</v>
      </c>
      <c r="F6721" s="21">
        <v>17.700513515850204</v>
      </c>
      <c r="G6721" s="21">
        <v>17.713601454326781</v>
      </c>
      <c r="H6721" s="24">
        <v>6.5534821854815656E-2</v>
      </c>
      <c r="I6721" s="3">
        <f t="shared" si="313"/>
        <v>2000</v>
      </c>
      <c r="J6721" s="3">
        <f>INDEX(PowerArray,MIN(MaximumPowerIndex,ROUND(G6721*100,0)))</f>
        <v>2000</v>
      </c>
      <c r="K6721" s="3">
        <f>MIN(J6721-M6721+N6721,'Power Look Up'!$F$4)</f>
        <v>1999.8502723017875</v>
      </c>
      <c r="M6721" s="50">
        <f t="array" ref="M6721">_xlfn.SUM(_xlfn.NORM.DIST($S$3:$S$1003,$G6721,$P6721,FALSE)*WindSpeedStep*$T$3:$T$1003)</f>
        <v>2000.1836985925811</v>
      </c>
      <c r="N6721" s="50">
        <f t="array" ref="N6721">_xlfn.SUM(_xlfn.NORM.DIST($S$3:$S$1003,$G6721,$Q6721,FALSE)*WindSpeedStep*$T$3:$T$1003)</f>
        <v>2000.0339708943686</v>
      </c>
      <c r="P6721" s="42">
        <f t="shared" si="312"/>
        <v>1.7713601454326782</v>
      </c>
      <c r="Q6721" s="42">
        <f t="shared" si="314"/>
        <v>1.1608577157165092</v>
      </c>
    </row>
    <row r="6722" spans="5:17" x14ac:dyDescent="0.2">
      <c r="E6722" s="15" t="s">
        <v>1447</v>
      </c>
      <c r="F6722" s="21">
        <v>18.236074898615986</v>
      </c>
      <c r="G6722" s="21">
        <v>18.171646399127553</v>
      </c>
      <c r="H6722" s="24">
        <v>6.5803634097328326E-2</v>
      </c>
      <c r="I6722" s="3">
        <f t="shared" si="313"/>
        <v>2000</v>
      </c>
      <c r="J6722" s="3">
        <f>INDEX(PowerArray,MIN(MaximumPowerIndex,ROUND(G6722*100,0)))</f>
        <v>2000</v>
      </c>
      <c r="K6722" s="3">
        <f>MIN(J6722-M6722+N6722,'Power Look Up'!$F$4)</f>
        <v>1999.9020485790691</v>
      </c>
      <c r="M6722" s="50">
        <f t="array" ref="M6722">_xlfn.SUM(_xlfn.NORM.DIST($S$3:$S$1003,$G6722,$P6722,FALSE)*WindSpeedStep*$T$3:$T$1003)</f>
        <v>2000.1165671257054</v>
      </c>
      <c r="N6722" s="50">
        <f t="array" ref="N6722">_xlfn.SUM(_xlfn.NORM.DIST($S$3:$S$1003,$G6722,$Q6722,FALSE)*WindSpeedStep*$T$3:$T$1003)</f>
        <v>2000.0186157047744</v>
      </c>
      <c r="P6722" s="42">
        <f t="shared" si="312"/>
        <v>1.8171646399127555</v>
      </c>
      <c r="Q6722" s="42">
        <f t="shared" si="314"/>
        <v>1.1957603705942232</v>
      </c>
    </row>
    <row r="6723" spans="5:17" x14ac:dyDescent="0.2">
      <c r="E6723" s="15" t="s">
        <v>1448</v>
      </c>
      <c r="F6723" s="21">
        <v>18.558407461959408</v>
      </c>
      <c r="G6723" s="21">
        <v>18.49175215286331</v>
      </c>
      <c r="H6723" s="24">
        <v>6.6816077971222645E-2</v>
      </c>
      <c r="I6723" s="3">
        <f t="shared" si="313"/>
        <v>2000</v>
      </c>
      <c r="J6723" s="3">
        <f>INDEX(PowerArray,MIN(MaximumPowerIndex,ROUND(G6723*100,0)))</f>
        <v>2000</v>
      </c>
      <c r="K6723" s="3">
        <f>MIN(J6723-M6723+N6723,'Power Look Up'!$F$4)</f>
        <v>1999.9282050578627</v>
      </c>
      <c r="M6723" s="50">
        <f t="array" ref="M6723">_xlfn.SUM(_xlfn.NORM.DIST($S$3:$S$1003,$G6723,$P6723,FALSE)*WindSpeedStep*$T$3:$T$1003)</f>
        <v>2000.0846094812214</v>
      </c>
      <c r="N6723" s="50">
        <f t="array" ref="N6723">_xlfn.SUM(_xlfn.NORM.DIST($S$3:$S$1003,$G6723,$Q6723,FALSE)*WindSpeedStep*$T$3:$T$1003)</f>
        <v>2000.012814539084</v>
      </c>
      <c r="P6723" s="42">
        <f t="shared" ref="P6723:P6786" si="315">ReferenceTurbulence*G6723</f>
        <v>1.849175215286331</v>
      </c>
      <c r="Q6723" s="42">
        <f t="shared" si="314"/>
        <v>1.2355463536702391</v>
      </c>
    </row>
    <row r="6724" spans="5:17" x14ac:dyDescent="0.2">
      <c r="E6724" s="15" t="s">
        <v>1449</v>
      </c>
      <c r="F6724" s="21">
        <v>18.713237963015111</v>
      </c>
      <c r="G6724" s="21">
        <v>18.718952523374057</v>
      </c>
      <c r="H6724" s="24">
        <v>5.7178773770458685E-2</v>
      </c>
      <c r="I6724" s="3">
        <f t="shared" ref="I6724:I6787" si="316">INDEX(PowerArray,MIN(MaximumPowerIndex,ROUND(F6724*100,0)))</f>
        <v>2000</v>
      </c>
      <c r="J6724" s="3">
        <f>INDEX(PowerArray,MIN(MaximumPowerIndex,ROUND(G6724*100,0)))</f>
        <v>2000</v>
      </c>
      <c r="K6724" s="3">
        <f>MIN(J6724-M6724+N6724,'Power Look Up'!$F$4)</f>
        <v>1999.9385331029359</v>
      </c>
      <c r="M6724" s="50">
        <f t="array" ref="M6724">_xlfn.SUM(_xlfn.NORM.DIST($S$3:$S$1003,$G6724,$P6724,FALSE)*WindSpeedStep*$T$3:$T$1003)</f>
        <v>2000.0673402140405</v>
      </c>
      <c r="N6724" s="50">
        <f t="array" ref="N6724">_xlfn.SUM(_xlfn.NORM.DIST($S$3:$S$1003,$G6724,$Q6724,FALSE)*WindSpeedStep*$T$3:$T$1003)</f>
        <v>2000.0058733169765</v>
      </c>
      <c r="P6724" s="42">
        <f t="shared" si="315"/>
        <v>1.8718952523374057</v>
      </c>
      <c r="Q6724" s="42">
        <f t="shared" ref="Q6724:Q6787" si="317">G6724*H6724</f>
        <v>1.0703267515539618</v>
      </c>
    </row>
    <row r="6725" spans="5:17" x14ac:dyDescent="0.2">
      <c r="E6725" s="15" t="s">
        <v>1450</v>
      </c>
      <c r="F6725" s="21">
        <v>18.784519491768545</v>
      </c>
      <c r="G6725" s="21">
        <v>18.750535098303317</v>
      </c>
      <c r="H6725" s="24">
        <v>5.9091210743314818E-2</v>
      </c>
      <c r="I6725" s="3">
        <f t="shared" si="316"/>
        <v>2000</v>
      </c>
      <c r="J6725" s="3">
        <f>INDEX(PowerArray,MIN(MaximumPowerIndex,ROUND(G6725*100,0)))</f>
        <v>2000</v>
      </c>
      <c r="K6725" s="3">
        <f>MIN(J6725-M6725+N6725,'Power Look Up'!$F$4)</f>
        <v>1999.9409172718847</v>
      </c>
      <c r="M6725" s="50">
        <f t="array" ref="M6725">_xlfn.SUM(_xlfn.NORM.DIST($S$3:$S$1003,$G6725,$P6725,FALSE)*WindSpeedStep*$T$3:$T$1003)</f>
        <v>2000.065233989533</v>
      </c>
      <c r="N6725" s="50">
        <f t="array" ref="N6725">_xlfn.SUM(_xlfn.NORM.DIST($S$3:$S$1003,$G6725,$Q6725,FALSE)*WindSpeedStep*$T$3:$T$1003)</f>
        <v>2000.0061512614177</v>
      </c>
      <c r="P6725" s="42">
        <f t="shared" si="315"/>
        <v>1.8750535098303318</v>
      </c>
      <c r="Q6725" s="42">
        <f t="shared" si="317"/>
        <v>1.1079918210437625</v>
      </c>
    </row>
    <row r="6726" spans="5:17" x14ac:dyDescent="0.2">
      <c r="E6726" s="15" t="s">
        <v>1451</v>
      </c>
      <c r="F6726" s="21">
        <v>18.835534735956923</v>
      </c>
      <c r="G6726" s="21">
        <v>18.827305043053862</v>
      </c>
      <c r="H6726" s="24">
        <v>6.5302101439782184E-2</v>
      </c>
      <c r="I6726" s="3">
        <f t="shared" si="316"/>
        <v>2000</v>
      </c>
      <c r="J6726" s="3">
        <f>INDEX(PowerArray,MIN(MaximumPowerIndex,ROUND(G6726*100,0)))</f>
        <v>2000</v>
      </c>
      <c r="K6726" s="3">
        <f>MIN(J6726-M6726+N6726,'Power Look Up'!$F$4)</f>
        <v>1999.9472064562092</v>
      </c>
      <c r="M6726" s="50">
        <f t="array" ref="M6726">_xlfn.SUM(_xlfn.NORM.DIST($S$3:$S$1003,$G6726,$P6726,FALSE)*WindSpeedStep*$T$3:$T$1003)</f>
        <v>2000.0603826530617</v>
      </c>
      <c r="N6726" s="50">
        <f t="array" ref="N6726">_xlfn.SUM(_xlfn.NORM.DIST($S$3:$S$1003,$G6726,$Q6726,FALSE)*WindSpeedStep*$T$3:$T$1003)</f>
        <v>2000.0075891092708</v>
      </c>
      <c r="P6726" s="42">
        <f t="shared" si="315"/>
        <v>1.8827305043053864</v>
      </c>
      <c r="Q6726" s="42">
        <f t="shared" si="317"/>
        <v>1.2294625837592259</v>
      </c>
    </row>
    <row r="6727" spans="5:17" x14ac:dyDescent="0.2">
      <c r="E6727" s="15" t="s">
        <v>1452</v>
      </c>
      <c r="F6727" s="21">
        <v>18.877881207759994</v>
      </c>
      <c r="G6727" s="21">
        <v>18.860293930191691</v>
      </c>
      <c r="H6727" s="24">
        <v>6.4096176190716461E-2</v>
      </c>
      <c r="I6727" s="3">
        <f t="shared" si="316"/>
        <v>2000</v>
      </c>
      <c r="J6727" s="3">
        <f>INDEX(PowerArray,MIN(MaximumPowerIndex,ROUND(G6727*100,0)))</f>
        <v>2000</v>
      </c>
      <c r="K6727" s="3">
        <f>MIN(J6727-M6727+N6727,'Power Look Up'!$F$4)</f>
        <v>1999.9484080947041</v>
      </c>
      <c r="M6727" s="50">
        <f t="array" ref="M6727">_xlfn.SUM(_xlfn.NORM.DIST($S$3:$S$1003,$G6727,$P6727,FALSE)*WindSpeedStep*$T$3:$T$1003)</f>
        <v>2000.058409573518</v>
      </c>
      <c r="N6727" s="50">
        <f t="array" ref="N6727">_xlfn.SUM(_xlfn.NORM.DIST($S$3:$S$1003,$G6727,$Q6727,FALSE)*WindSpeedStep*$T$3:$T$1003)</f>
        <v>2000.0068176682221</v>
      </c>
      <c r="P6727" s="42">
        <f t="shared" si="315"/>
        <v>1.8860293930191692</v>
      </c>
      <c r="Q6727" s="42">
        <f t="shared" si="317"/>
        <v>1.208872722758267</v>
      </c>
    </row>
    <row r="6728" spans="5:17" x14ac:dyDescent="0.2">
      <c r="E6728" s="15" t="s">
        <v>1453</v>
      </c>
      <c r="F6728" s="21">
        <v>19.051497333622496</v>
      </c>
      <c r="G6728" s="21">
        <v>19.053457129116506</v>
      </c>
      <c r="H6728" s="24">
        <v>5.7738243915279888E-2</v>
      </c>
      <c r="I6728" s="3">
        <f t="shared" si="316"/>
        <v>2000</v>
      </c>
      <c r="J6728" s="3">
        <f>INDEX(PowerArray,MIN(MaximumPowerIndex,ROUND(G6728*100,0)))</f>
        <v>2000</v>
      </c>
      <c r="K6728" s="3">
        <f>MIN(J6728-M6728+N6728,'Power Look Up'!$F$4)</f>
        <v>1999.9557678817619</v>
      </c>
      <c r="M6728" s="50">
        <f t="array" ref="M6728">_xlfn.SUM(_xlfn.NORM.DIST($S$3:$S$1003,$G6728,$P6728,FALSE)*WindSpeedStep*$T$3:$T$1003)</f>
        <v>2000.0480772360206</v>
      </c>
      <c r="N6728" s="50">
        <f t="array" ref="N6728">_xlfn.SUM(_xlfn.NORM.DIST($S$3:$S$1003,$G6728,$Q6728,FALSE)*WindSpeedStep*$T$3:$T$1003)</f>
        <v>2000.0038451177825</v>
      </c>
      <c r="P6728" s="42">
        <f t="shared" si="315"/>
        <v>1.9053457129116507</v>
      </c>
      <c r="Q6728" s="42">
        <f t="shared" si="317"/>
        <v>1.1001131551502572</v>
      </c>
    </row>
    <row r="6729" spans="5:17" x14ac:dyDescent="0.2">
      <c r="E6729" s="15" t="s">
        <v>1454</v>
      </c>
      <c r="F6729" s="21">
        <v>19.427307717705816</v>
      </c>
      <c r="G6729" s="21">
        <v>19.428133567849191</v>
      </c>
      <c r="H6729" s="24">
        <v>5.5077111844211685E-2</v>
      </c>
      <c r="I6729" s="3">
        <f t="shared" si="316"/>
        <v>2000</v>
      </c>
      <c r="J6729" s="3">
        <f>INDEX(PowerArray,MIN(MaximumPowerIndex,ROUND(G6729*100,0)))</f>
        <v>2000</v>
      </c>
      <c r="K6729" s="3">
        <f>MIN(J6729-M6729+N6729,'Power Look Up'!$F$4)</f>
        <v>1999.9691232281427</v>
      </c>
      <c r="M6729" s="50">
        <f t="array" ref="M6729">_xlfn.SUM(_xlfn.NORM.DIST($S$3:$S$1003,$G6729,$P6729,FALSE)*WindSpeedStep*$T$3:$T$1003)</f>
        <v>2000.0329438667152</v>
      </c>
      <c r="N6729" s="50">
        <f t="array" ref="N6729">_xlfn.SUM(_xlfn.NORM.DIST($S$3:$S$1003,$G6729,$Q6729,FALSE)*WindSpeedStep*$T$3:$T$1003)</f>
        <v>2000.0020670948579</v>
      </c>
      <c r="P6729" s="42">
        <f t="shared" si="315"/>
        <v>1.9428133567849191</v>
      </c>
      <c r="Q6729" s="42">
        <f t="shared" si="317"/>
        <v>1.0700454854407133</v>
      </c>
    </row>
    <row r="6730" spans="5:17" x14ac:dyDescent="0.2">
      <c r="E6730" s="15" t="s">
        <v>1455</v>
      </c>
      <c r="F6730" s="21">
        <v>19.655360913179827</v>
      </c>
      <c r="G6730" s="21">
        <v>19.646638722019535</v>
      </c>
      <c r="H6730" s="24">
        <v>5.5964375564449664E-2</v>
      </c>
      <c r="I6730" s="3">
        <f t="shared" si="316"/>
        <v>2000</v>
      </c>
      <c r="J6730" s="3">
        <f>INDEX(PowerArray,MIN(MaximumPowerIndex,ROUND(G6730*100,0)))</f>
        <v>2000</v>
      </c>
      <c r="K6730" s="3">
        <f>MIN(J6730-M6730+N6730,'Power Look Up'!$F$4)</f>
        <v>1999.9751888197454</v>
      </c>
      <c r="M6730" s="50">
        <f t="array" ref="M6730">_xlfn.SUM(_xlfn.NORM.DIST($S$3:$S$1003,$G6730,$P6730,FALSE)*WindSpeedStep*$T$3:$T$1003)</f>
        <v>2000.0264254077324</v>
      </c>
      <c r="N6730" s="50">
        <f t="array" ref="N6730">_xlfn.SUM(_xlfn.NORM.DIST($S$3:$S$1003,$G6730,$Q6730,FALSE)*WindSpeedStep*$T$3:$T$1003)</f>
        <v>2000.0016142274778</v>
      </c>
      <c r="P6730" s="42">
        <f t="shared" si="315"/>
        <v>1.9646638722019536</v>
      </c>
      <c r="Q6730" s="42">
        <f t="shared" si="317"/>
        <v>1.0995118680181606</v>
      </c>
    </row>
    <row r="6731" spans="5:17" x14ac:dyDescent="0.2">
      <c r="E6731" s="15" t="s">
        <v>1456</v>
      </c>
      <c r="F6731" s="21">
        <v>19.372823511264848</v>
      </c>
      <c r="G6731" s="21">
        <v>19.312889593030704</v>
      </c>
      <c r="H6731" s="24">
        <v>6.0393881114937743E-2</v>
      </c>
      <c r="I6731" s="3">
        <f t="shared" si="316"/>
        <v>2000</v>
      </c>
      <c r="J6731" s="3">
        <f>INDEX(PowerArray,MIN(MaximumPowerIndex,ROUND(G6731*100,0)))</f>
        <v>2000</v>
      </c>
      <c r="K6731" s="3">
        <f>MIN(J6731-M6731+N6731,'Power Look Up'!$F$4)</f>
        <v>1999.9660936867847</v>
      </c>
      <c r="M6731" s="50">
        <f t="array" ref="M6731">_xlfn.SUM(_xlfn.NORM.DIST($S$3:$S$1003,$G6731,$P6731,FALSE)*WindSpeedStep*$T$3:$T$1003)</f>
        <v>2000.0370067339391</v>
      </c>
      <c r="N6731" s="50">
        <f t="array" ref="N6731">_xlfn.SUM(_xlfn.NORM.DIST($S$3:$S$1003,$G6731,$Q6731,FALSE)*WindSpeedStep*$T$3:$T$1003)</f>
        <v>2000.0031004207237</v>
      </c>
      <c r="P6731" s="42">
        <f t="shared" si="315"/>
        <v>1.9312889593030704</v>
      </c>
      <c r="Q6731" s="42">
        <f t="shared" si="317"/>
        <v>1.1663803580674148</v>
      </c>
    </row>
    <row r="6732" spans="5:17" x14ac:dyDescent="0.2">
      <c r="E6732" s="15" t="s">
        <v>1457</v>
      </c>
      <c r="F6732" s="21">
        <v>19.306673727520483</v>
      </c>
      <c r="G6732" s="21">
        <v>19.305178170267059</v>
      </c>
      <c r="H6732" s="24">
        <v>5.17955611677718E-2</v>
      </c>
      <c r="I6732" s="3">
        <f t="shared" si="316"/>
        <v>2000</v>
      </c>
      <c r="J6732" s="3">
        <f>INDEX(PowerArray,MIN(MaximumPowerIndex,ROUND(G6732*100,0)))</f>
        <v>2000</v>
      </c>
      <c r="K6732" s="3">
        <f>MIN(J6732-M6732+N6732,'Power Look Up'!$F$4)</f>
        <v>1999.9648158703044</v>
      </c>
      <c r="M6732" s="50">
        <f t="array" ref="M6732">_xlfn.SUM(_xlfn.NORM.DIST($S$3:$S$1003,$G6732,$P6732,FALSE)*WindSpeedStep*$T$3:$T$1003)</f>
        <v>2000.0372958198013</v>
      </c>
      <c r="N6732" s="50">
        <f t="array" ref="N6732">_xlfn.SUM(_xlfn.NORM.DIST($S$3:$S$1003,$G6732,$Q6732,FALSE)*WindSpeedStep*$T$3:$T$1003)</f>
        <v>2000.0021116901057</v>
      </c>
      <c r="P6732" s="42">
        <f t="shared" si="315"/>
        <v>1.9305178170267059</v>
      </c>
      <c r="Q6732" s="42">
        <f t="shared" si="317"/>
        <v>0.9999225367728003</v>
      </c>
    </row>
    <row r="6733" spans="5:17" x14ac:dyDescent="0.2">
      <c r="E6733" s="15" t="s">
        <v>1458</v>
      </c>
      <c r="F6733" s="21">
        <v>19.437972680106149</v>
      </c>
      <c r="G6733" s="21">
        <v>19.435299869337662</v>
      </c>
      <c r="H6733" s="24">
        <v>5.8133634540833659E-2</v>
      </c>
      <c r="I6733" s="3">
        <f t="shared" si="316"/>
        <v>2000</v>
      </c>
      <c r="J6733" s="3">
        <f>INDEX(PowerArray,MIN(MaximumPowerIndex,ROUND(G6733*100,0)))</f>
        <v>2000</v>
      </c>
      <c r="K6733" s="3">
        <f>MIN(J6733-M6733+N6733,'Power Look Up'!$F$4)</f>
        <v>1999.9696545767279</v>
      </c>
      <c r="M6733" s="50">
        <f t="array" ref="M6733">_xlfn.SUM(_xlfn.NORM.DIST($S$3:$S$1003,$G6733,$P6733,FALSE)*WindSpeedStep*$T$3:$T$1003)</f>
        <v>2000.0327064835137</v>
      </c>
      <c r="N6733" s="50">
        <f t="array" ref="N6733">_xlfn.SUM(_xlfn.NORM.DIST($S$3:$S$1003,$G6733,$Q6733,FALSE)*WindSpeedStep*$T$3:$T$1003)</f>
        <v>2000.0023610602416</v>
      </c>
      <c r="P6733" s="42">
        <f t="shared" si="315"/>
        <v>1.9435299869337663</v>
      </c>
      <c r="Q6733" s="42">
        <f t="shared" si="317"/>
        <v>1.1298446197955878</v>
      </c>
    </row>
    <row r="6734" spans="5:17" x14ac:dyDescent="0.2">
      <c r="E6734" s="15" t="s">
        <v>1459</v>
      </c>
      <c r="F6734" s="21">
        <v>19.600148521132279</v>
      </c>
      <c r="G6734" s="21">
        <v>19.583440910518796</v>
      </c>
      <c r="H6734" s="24">
        <v>5.4591423062246638E-2</v>
      </c>
      <c r="I6734" s="3">
        <f t="shared" si="316"/>
        <v>2000</v>
      </c>
      <c r="J6734" s="3">
        <f>INDEX(PowerArray,MIN(MaximumPowerIndex,ROUND(G6734*100,0)))</f>
        <v>2000</v>
      </c>
      <c r="K6734" s="3">
        <f>MIN(J6734-M6734+N6734,'Power Look Up'!$F$4)</f>
        <v>1999.9734824128327</v>
      </c>
      <c r="M6734" s="50">
        <f t="array" ref="M6734">_xlfn.SUM(_xlfn.NORM.DIST($S$3:$S$1003,$G6734,$P6734,FALSE)*WindSpeedStep*$T$3:$T$1003)</f>
        <v>2000.0281652037513</v>
      </c>
      <c r="N6734" s="50">
        <f t="array" ref="N6734">_xlfn.SUM(_xlfn.NORM.DIST($S$3:$S$1003,$G6734,$Q6734,FALSE)*WindSpeedStep*$T$3:$T$1003)</f>
        <v>2000.001647616584</v>
      </c>
      <c r="P6734" s="42">
        <f t="shared" si="315"/>
        <v>1.9583440910518797</v>
      </c>
      <c r="Q6734" s="42">
        <f t="shared" si="317"/>
        <v>1.0690879077606401</v>
      </c>
    </row>
    <row r="6735" spans="5:17" x14ac:dyDescent="0.2">
      <c r="E6735" s="15" t="s">
        <v>1460</v>
      </c>
      <c r="F6735" s="21">
        <v>19.168710423217018</v>
      </c>
      <c r="G6735" s="21">
        <v>19.101413126734712</v>
      </c>
      <c r="H6735" s="24">
        <v>5.9993602835542205E-2</v>
      </c>
      <c r="I6735" s="3">
        <f t="shared" si="316"/>
        <v>2000</v>
      </c>
      <c r="J6735" s="3">
        <f>INDEX(PowerArray,MIN(MaximumPowerIndex,ROUND(G6735*100,0)))</f>
        <v>2000</v>
      </c>
      <c r="K6735" s="3">
        <f>MIN(J6735-M6735+N6735,'Power Look Up'!$F$4)</f>
        <v>1999.9582126991199</v>
      </c>
      <c r="M6735" s="50">
        <f t="array" ref="M6735">_xlfn.SUM(_xlfn.NORM.DIST($S$3:$S$1003,$G6735,$P6735,FALSE)*WindSpeedStep*$T$3:$T$1003)</f>
        <v>2000.0458075188071</v>
      </c>
      <c r="N6735" s="50">
        <f t="array" ref="N6735">_xlfn.SUM(_xlfn.NORM.DIST($S$3:$S$1003,$G6735,$Q6735,FALSE)*WindSpeedStep*$T$3:$T$1003)</f>
        <v>2000.0040202179271</v>
      </c>
      <c r="P6735" s="42">
        <f t="shared" si="315"/>
        <v>1.9101413126734714</v>
      </c>
      <c r="Q6735" s="42">
        <f t="shared" si="317"/>
        <v>1.1459625927229347</v>
      </c>
    </row>
    <row r="6736" spans="5:17" x14ac:dyDescent="0.2">
      <c r="E6736" s="15" t="s">
        <v>1461</v>
      </c>
      <c r="F6736" s="21">
        <v>19.38561929483965</v>
      </c>
      <c r="G6736" s="21">
        <v>19.331348323410843</v>
      </c>
      <c r="H6736" s="24">
        <v>5.5711400475479803E-2</v>
      </c>
      <c r="I6736" s="3">
        <f t="shared" si="316"/>
        <v>2000</v>
      </c>
      <c r="J6736" s="3">
        <f>INDEX(PowerArray,MIN(MaximumPowerIndex,ROUND(G6736*100,0)))</f>
        <v>2000</v>
      </c>
      <c r="K6736" s="3">
        <f>MIN(J6736-M6736+N6736,'Power Look Up'!$F$4)</f>
        <v>1999.9660946222082</v>
      </c>
      <c r="M6736" s="50">
        <f t="array" ref="M6736">_xlfn.SUM(_xlfn.NORM.DIST($S$3:$S$1003,$G6736,$P6736,FALSE)*WindSpeedStep*$T$3:$T$1003)</f>
        <v>2000.0363238110722</v>
      </c>
      <c r="N6736" s="50">
        <f t="array" ref="N6736">_xlfn.SUM(_xlfn.NORM.DIST($S$3:$S$1003,$G6736,$Q6736,FALSE)*WindSpeedStep*$T$3:$T$1003)</f>
        <v>2000.0024184332804</v>
      </c>
      <c r="P6736" s="42">
        <f t="shared" si="315"/>
        <v>1.9331348323410844</v>
      </c>
      <c r="Q6736" s="42">
        <f t="shared" si="317"/>
        <v>1.0769764881765365</v>
      </c>
    </row>
    <row r="6737" spans="5:17" x14ac:dyDescent="0.2">
      <c r="E6737" s="15" t="s">
        <v>1462</v>
      </c>
      <c r="F6737" s="21">
        <v>19.349548389601892</v>
      </c>
      <c r="G6737" s="21">
        <v>19.300292724621674</v>
      </c>
      <c r="H6737" s="24">
        <v>5.3231216525627234E-2</v>
      </c>
      <c r="I6737" s="3">
        <f t="shared" si="316"/>
        <v>2000</v>
      </c>
      <c r="J6737" s="3">
        <f>INDEX(PowerArray,MIN(MaximumPowerIndex,ROUND(G6737*100,0)))</f>
        <v>2000</v>
      </c>
      <c r="K6737" s="3">
        <f>MIN(J6737-M6737+N6737,'Power Look Up'!$F$4)</f>
        <v>1999.9647783835974</v>
      </c>
      <c r="M6737" s="50">
        <f t="array" ref="M6737">_xlfn.SUM(_xlfn.NORM.DIST($S$3:$S$1003,$G6737,$P6737,FALSE)*WindSpeedStep*$T$3:$T$1003)</f>
        <v>2000.037480131321</v>
      </c>
      <c r="N6737" s="50">
        <f t="array" ref="N6737">_xlfn.SUM(_xlfn.NORM.DIST($S$3:$S$1003,$G6737,$Q6737,FALSE)*WindSpeedStep*$T$3:$T$1003)</f>
        <v>2000.0022585149184</v>
      </c>
      <c r="P6737" s="42">
        <f t="shared" si="315"/>
        <v>1.9300292724621675</v>
      </c>
      <c r="Q6737" s="42">
        <f t="shared" si="317"/>
        <v>1.0273780610323242</v>
      </c>
    </row>
    <row r="6738" spans="5:17" x14ac:dyDescent="0.2">
      <c r="E6738" s="15" t="s">
        <v>1463</v>
      </c>
      <c r="F6738" s="21">
        <v>19.020841676896133</v>
      </c>
      <c r="G6738" s="21">
        <v>18.993475250052462</v>
      </c>
      <c r="H6738" s="24">
        <v>5.3625387210859014E-2</v>
      </c>
      <c r="I6738" s="3">
        <f t="shared" si="316"/>
        <v>2000</v>
      </c>
      <c r="J6738" s="3">
        <f>INDEX(PowerArray,MIN(MaximumPowerIndex,ROUND(G6738*100,0)))</f>
        <v>2000</v>
      </c>
      <c r="K6738" s="3">
        <f>MIN(J6738-M6738+N6738,'Power Look Up'!$F$4)</f>
        <v>1999.9523910160069</v>
      </c>
      <c r="M6738" s="50">
        <f t="array" ref="M6738">_xlfn.SUM(_xlfn.NORM.DIST($S$3:$S$1003,$G6738,$P6738,FALSE)*WindSpeedStep*$T$3:$T$1003)</f>
        <v>2000.0510743171365</v>
      </c>
      <c r="N6738" s="50">
        <f t="array" ref="N6738">_xlfn.SUM(_xlfn.NORM.DIST($S$3:$S$1003,$G6738,$Q6738,FALSE)*WindSpeedStep*$T$3:$T$1003)</f>
        <v>2000.0034653331434</v>
      </c>
      <c r="P6738" s="42">
        <f t="shared" si="315"/>
        <v>1.8993475250052463</v>
      </c>
      <c r="Q6738" s="42">
        <f t="shared" si="317"/>
        <v>1.0185324647639304</v>
      </c>
    </row>
    <row r="6739" spans="5:17" x14ac:dyDescent="0.2">
      <c r="E6739" s="15" t="s">
        <v>1464</v>
      </c>
      <c r="F6739" s="21">
        <v>18.965926611054723</v>
      </c>
      <c r="G6739" s="21">
        <v>18.967879918017392</v>
      </c>
      <c r="H6739" s="24">
        <v>4.9562566558287717E-2</v>
      </c>
      <c r="I6739" s="3">
        <f t="shared" si="316"/>
        <v>2000</v>
      </c>
      <c r="J6739" s="3">
        <f>INDEX(PowerArray,MIN(MaximumPowerIndex,ROUND(G6739*100,0)))</f>
        <v>2000</v>
      </c>
      <c r="K6739" s="3">
        <f>MIN(J6739-M6739+N6739,'Power Look Up'!$F$4)</f>
        <v>1999.9506293211959</v>
      </c>
      <c r="M6739" s="50">
        <f t="array" ref="M6739">_xlfn.SUM(_xlfn.NORM.DIST($S$3:$S$1003,$G6739,$P6739,FALSE)*WindSpeedStep*$T$3:$T$1003)</f>
        <v>2000.0524091367531</v>
      </c>
      <c r="N6739" s="50">
        <f t="array" ref="N6739">_xlfn.SUM(_xlfn.NORM.DIST($S$3:$S$1003,$G6739,$Q6739,FALSE)*WindSpeedStep*$T$3:$T$1003)</f>
        <v>2000.0030384579491</v>
      </c>
      <c r="P6739" s="42">
        <f t="shared" si="315"/>
        <v>1.8967879918017392</v>
      </c>
      <c r="Q6739" s="42">
        <f t="shared" si="317"/>
        <v>0.94009681090634589</v>
      </c>
    </row>
    <row r="6740" spans="5:17" x14ac:dyDescent="0.2">
      <c r="E6740" s="15" t="s">
        <v>1465</v>
      </c>
      <c r="F6740" s="21">
        <v>18.138459140810685</v>
      </c>
      <c r="G6740" s="21">
        <v>18.126512676498429</v>
      </c>
      <c r="H6740" s="24">
        <v>6.229856633508371E-2</v>
      </c>
      <c r="I6740" s="3">
        <f t="shared" si="316"/>
        <v>2000</v>
      </c>
      <c r="J6740" s="3">
        <f>INDEX(PowerArray,MIN(MaximumPowerIndex,ROUND(G6740*100,0)))</f>
        <v>2000</v>
      </c>
      <c r="K6740" s="3">
        <f>MIN(J6740-M6740+N6740,'Power Look Up'!$F$4)</f>
        <v>1999.8947177862262</v>
      </c>
      <c r="M6740" s="50">
        <f t="array" ref="M6740">_xlfn.SUM(_xlfn.NORM.DIST($S$3:$S$1003,$G6740,$P6740,FALSE)*WindSpeedStep*$T$3:$T$1003)</f>
        <v>2000.121936469855</v>
      </c>
      <c r="N6740" s="50">
        <f t="array" ref="N6740">_xlfn.SUM(_xlfn.NORM.DIST($S$3:$S$1003,$G6740,$Q6740,FALSE)*WindSpeedStep*$T$3:$T$1003)</f>
        <v>2000.0166542560812</v>
      </c>
      <c r="P6740" s="42">
        <f t="shared" si="315"/>
        <v>1.812651267649843</v>
      </c>
      <c r="Q6740" s="42">
        <f t="shared" si="317"/>
        <v>1.1292557524005731</v>
      </c>
    </row>
    <row r="6741" spans="5:17" x14ac:dyDescent="0.2">
      <c r="E6741" s="15" t="s">
        <v>1466</v>
      </c>
      <c r="F6741" s="21">
        <v>18.84822815835982</v>
      </c>
      <c r="G6741" s="21">
        <v>18.848402317128745</v>
      </c>
      <c r="H6741" s="24">
        <v>7.1094215792674664E-2</v>
      </c>
      <c r="I6741" s="3">
        <f t="shared" si="316"/>
        <v>2000</v>
      </c>
      <c r="J6741" s="3">
        <f>INDEX(PowerArray,MIN(MaximumPowerIndex,ROUND(G6741*100,0)))</f>
        <v>2000</v>
      </c>
      <c r="K6741" s="3">
        <f>MIN(J6741-M6741+N6741,'Power Look Up'!$F$4)</f>
        <v>1999.951074237604</v>
      </c>
      <c r="M6741" s="50">
        <f t="array" ref="M6741">_xlfn.SUM(_xlfn.NORM.DIST($S$3:$S$1003,$G6741,$P6741,FALSE)*WindSpeedStep*$T$3:$T$1003)</f>
        <v>2000.0591133279702</v>
      </c>
      <c r="N6741" s="50">
        <f t="array" ref="N6741">_xlfn.SUM(_xlfn.NORM.DIST($S$3:$S$1003,$G6741,$Q6741,FALSE)*WindSpeedStep*$T$3:$T$1003)</f>
        <v>2000.0101875655741</v>
      </c>
      <c r="P6741" s="42">
        <f t="shared" si="315"/>
        <v>1.8848402317128745</v>
      </c>
      <c r="Q6741" s="42">
        <f t="shared" si="317"/>
        <v>1.3400123816811</v>
      </c>
    </row>
    <row r="6742" spans="5:17" x14ac:dyDescent="0.2">
      <c r="E6742" s="15" t="s">
        <v>1467</v>
      </c>
      <c r="F6742" s="21">
        <v>19.095120409348826</v>
      </c>
      <c r="G6742" s="21">
        <v>19.13371538085471</v>
      </c>
      <c r="H6742" s="24">
        <v>5.6558952069830373E-2</v>
      </c>
      <c r="I6742" s="3">
        <f t="shared" si="316"/>
        <v>2000</v>
      </c>
      <c r="J6742" s="3">
        <f>INDEX(PowerArray,MIN(MaximumPowerIndex,ROUND(G6742*100,0)))</f>
        <v>2000</v>
      </c>
      <c r="K6742" s="3">
        <f>MIN(J6742-M6742+N6742,'Power Look Up'!$F$4)</f>
        <v>1999.9589311917757</v>
      </c>
      <c r="M6742" s="50">
        <f t="array" ref="M6742">_xlfn.SUM(_xlfn.NORM.DIST($S$3:$S$1003,$G6742,$P6742,FALSE)*WindSpeedStep*$T$3:$T$1003)</f>
        <v>2000.0443391630301</v>
      </c>
      <c r="N6742" s="50">
        <f t="array" ref="N6742">_xlfn.SUM(_xlfn.NORM.DIST($S$3:$S$1003,$G6742,$Q6742,FALSE)*WindSpeedStep*$T$3:$T$1003)</f>
        <v>2000.0032703548059</v>
      </c>
      <c r="P6742" s="42">
        <f t="shared" si="315"/>
        <v>1.913371538085471</v>
      </c>
      <c r="Q6742" s="42">
        <f t="shared" si="317"/>
        <v>1.0821828911435378</v>
      </c>
    </row>
    <row r="6743" spans="5:17" x14ac:dyDescent="0.2">
      <c r="E6743" s="15" t="s">
        <v>1468</v>
      </c>
      <c r="F6743" s="21">
        <v>17.384377071464748</v>
      </c>
      <c r="G6743" s="21">
        <v>17.370824266072084</v>
      </c>
      <c r="H6743" s="24">
        <v>5.7522912433913484E-2</v>
      </c>
      <c r="I6743" s="3">
        <f t="shared" si="316"/>
        <v>2000</v>
      </c>
      <c r="J6743" s="3">
        <f>INDEX(PowerArray,MIN(MaximumPowerIndex,ROUND(G6743*100,0)))</f>
        <v>2000</v>
      </c>
      <c r="K6743" s="3">
        <f>MIN(J6743-M6743+N6743,'Power Look Up'!$F$4)</f>
        <v>1999.7809836706576</v>
      </c>
      <c r="M6743" s="50">
        <f t="array" ref="M6743">_xlfn.SUM(_xlfn.NORM.DIST($S$3:$S$1003,$G6743,$P6743,FALSE)*WindSpeedStep*$T$3:$T$1003)</f>
        <v>2000.2571409158697</v>
      </c>
      <c r="N6743" s="50">
        <f t="array" ref="N6743">_xlfn.SUM(_xlfn.NORM.DIST($S$3:$S$1003,$G6743,$Q6743,FALSE)*WindSpeedStep*$T$3:$T$1003)</f>
        <v>2000.0381245865274</v>
      </c>
      <c r="P6743" s="42">
        <f t="shared" si="315"/>
        <v>1.7370824266072085</v>
      </c>
      <c r="Q6743" s="42">
        <f t="shared" si="317"/>
        <v>0.99922040316216398</v>
      </c>
    </row>
    <row r="6744" spans="5:17" x14ac:dyDescent="0.2">
      <c r="E6744" s="15" t="s">
        <v>1469</v>
      </c>
      <c r="F6744" s="21">
        <v>17.324905733769185</v>
      </c>
      <c r="G6744" s="21">
        <v>17.268087245605468</v>
      </c>
      <c r="H6744" s="24">
        <v>4.4444686270306177E-2</v>
      </c>
      <c r="I6744" s="3">
        <f t="shared" si="316"/>
        <v>2000</v>
      </c>
      <c r="J6744" s="3">
        <f>INDEX(PowerArray,MIN(MaximumPowerIndex,ROUND(G6744*100,0)))</f>
        <v>2000</v>
      </c>
      <c r="K6744" s="3">
        <f>MIN(J6744-M6744+N6744,'Power Look Up'!$F$4)</f>
        <v>1999.743300700191</v>
      </c>
      <c r="M6744" s="50">
        <f t="array" ref="M6744">_xlfn.SUM(_xlfn.NORM.DIST($S$3:$S$1003,$G6744,$P6744,FALSE)*WindSpeedStep*$T$3:$T$1003)</f>
        <v>2000.2841666481277</v>
      </c>
      <c r="N6744" s="50">
        <f t="array" ref="N6744">_xlfn.SUM(_xlfn.NORM.DIST($S$3:$S$1003,$G6744,$Q6744,FALSE)*WindSpeedStep*$T$3:$T$1003)</f>
        <v>2000.0274673483186</v>
      </c>
      <c r="P6744" s="42">
        <f t="shared" si="315"/>
        <v>1.7268087245605468</v>
      </c>
      <c r="Q6744" s="42">
        <f t="shared" si="317"/>
        <v>0.76747472011921058</v>
      </c>
    </row>
    <row r="6745" spans="5:17" x14ac:dyDescent="0.2">
      <c r="E6745" s="15" t="s">
        <v>1470</v>
      </c>
      <c r="F6745" s="21">
        <v>18.531756638772166</v>
      </c>
      <c r="G6745" s="21">
        <v>18.600039572577263</v>
      </c>
      <c r="H6745" s="24">
        <v>5.9897181990705435E-2</v>
      </c>
      <c r="I6745" s="3">
        <f t="shared" si="316"/>
        <v>2000</v>
      </c>
      <c r="J6745" s="3">
        <f>INDEX(PowerArray,MIN(MaximumPowerIndex,ROUND(G6745*100,0)))</f>
        <v>2000</v>
      </c>
      <c r="K6745" s="3">
        <f>MIN(J6745-M6745+N6745,'Power Look Up'!$F$4)</f>
        <v>1999.9319351622457</v>
      </c>
      <c r="M6745" s="50">
        <f t="array" ref="M6745">_xlfn.SUM(_xlfn.NORM.DIST($S$3:$S$1003,$G6745,$P6745,FALSE)*WindSpeedStep*$T$3:$T$1003)</f>
        <v>2000.0758921604267</v>
      </c>
      <c r="N6745" s="50">
        <f t="array" ref="N6745">_xlfn.SUM(_xlfn.NORM.DIST($S$3:$S$1003,$G6745,$Q6745,FALSE)*WindSpeedStep*$T$3:$T$1003)</f>
        <v>2000.0078273226725</v>
      </c>
      <c r="P6745" s="42">
        <f t="shared" si="315"/>
        <v>1.8600039572577263</v>
      </c>
      <c r="Q6745" s="42">
        <f t="shared" si="317"/>
        <v>1.1140899553129833</v>
      </c>
    </row>
    <row r="6746" spans="5:17" x14ac:dyDescent="0.2">
      <c r="E6746" s="15" t="s">
        <v>1471</v>
      </c>
      <c r="F6746" s="21">
        <v>17.689532108390814</v>
      </c>
      <c r="G6746" s="21">
        <v>17.754914200498966</v>
      </c>
      <c r="H6746" s="24">
        <v>4.8616322621222383E-2</v>
      </c>
      <c r="I6746" s="3">
        <f t="shared" si="316"/>
        <v>2000</v>
      </c>
      <c r="J6746" s="3">
        <f>INDEX(PowerArray,MIN(MaximumPowerIndex,ROUND(G6746*100,0)))</f>
        <v>2000</v>
      </c>
      <c r="K6746" s="3">
        <f>MIN(J6746-M6746+N6746,'Power Look Up'!$F$4)</f>
        <v>1999.8393975799365</v>
      </c>
      <c r="M6746" s="50">
        <f t="array" ref="M6746">_xlfn.SUM(_xlfn.NORM.DIST($S$3:$S$1003,$G6746,$P6746,FALSE)*WindSpeedStep*$T$3:$T$1003)</f>
        <v>2000.1763548845081</v>
      </c>
      <c r="N6746" s="50">
        <f t="array" ref="N6746">_xlfn.SUM(_xlfn.NORM.DIST($S$3:$S$1003,$G6746,$Q6746,FALSE)*WindSpeedStep*$T$3:$T$1003)</f>
        <v>2000.0157524644446</v>
      </c>
      <c r="P6746" s="42">
        <f t="shared" si="315"/>
        <v>1.7754914200498968</v>
      </c>
      <c r="Q6746" s="42">
        <f t="shared" si="317"/>
        <v>0.86317863688358043</v>
      </c>
    </row>
    <row r="6747" spans="5:17" x14ac:dyDescent="0.2">
      <c r="E6747" s="15" t="s">
        <v>1472</v>
      </c>
      <c r="F6747" s="21">
        <v>17.2590893645927</v>
      </c>
      <c r="G6747" s="21">
        <v>17.22275759709407</v>
      </c>
      <c r="H6747" s="24">
        <v>5.4464055440168531E-2</v>
      </c>
      <c r="I6747" s="3">
        <f t="shared" si="316"/>
        <v>2000</v>
      </c>
      <c r="J6747" s="3">
        <f>INDEX(PowerArray,MIN(MaximumPowerIndex,ROUND(G6747*100,0)))</f>
        <v>2000</v>
      </c>
      <c r="K6747" s="3">
        <f>MIN(J6747-M6747+N6747,'Power Look Up'!$F$4)</f>
        <v>1999.7446462870503</v>
      </c>
      <c r="M6747" s="50">
        <f t="array" ref="M6747">_xlfn.SUM(_xlfn.NORM.DIST($S$3:$S$1003,$G6747,$P6747,FALSE)*WindSpeedStep*$T$3:$T$1003)</f>
        <v>2000.2969340624913</v>
      </c>
      <c r="N6747" s="50">
        <f t="array" ref="N6747">_xlfn.SUM(_xlfn.NORM.DIST($S$3:$S$1003,$G6747,$Q6747,FALSE)*WindSpeedStep*$T$3:$T$1003)</f>
        <v>2000.0415803495416</v>
      </c>
      <c r="P6747" s="42">
        <f t="shared" si="315"/>
        <v>1.7222757597094072</v>
      </c>
      <c r="Q6747" s="42">
        <f t="shared" si="317"/>
        <v>0.93802122460071513</v>
      </c>
    </row>
    <row r="6748" spans="5:17" x14ac:dyDescent="0.2">
      <c r="E6748" s="15" t="s">
        <v>1473</v>
      </c>
      <c r="F6748" s="21">
        <v>18.058453231883057</v>
      </c>
      <c r="G6748" s="21">
        <v>18.108368056834848</v>
      </c>
      <c r="H6748" s="24">
        <v>5.0945670051945335E-2</v>
      </c>
      <c r="I6748" s="3">
        <f t="shared" si="316"/>
        <v>2000</v>
      </c>
      <c r="J6748" s="3">
        <f>INDEX(PowerArray,MIN(MaximumPowerIndex,ROUND(G6748*100,0)))</f>
        <v>2000</v>
      </c>
      <c r="K6748" s="3">
        <f>MIN(J6748-M6748+N6748,'Power Look Up'!$F$4)</f>
        <v>1999.8862930256146</v>
      </c>
      <c r="M6748" s="50">
        <f t="array" ref="M6748">_xlfn.SUM(_xlfn.NORM.DIST($S$3:$S$1003,$G6748,$P6748,FALSE)*WindSpeedStep*$T$3:$T$1003)</f>
        <v>2000.1241626794954</v>
      </c>
      <c r="N6748" s="50">
        <f t="array" ref="N6748">_xlfn.SUM(_xlfn.NORM.DIST($S$3:$S$1003,$G6748,$Q6748,FALSE)*WindSpeedStep*$T$3:$T$1003)</f>
        <v>2000.01045570511</v>
      </c>
      <c r="P6748" s="42">
        <f t="shared" si="315"/>
        <v>1.8108368056834849</v>
      </c>
      <c r="Q6748" s="42">
        <f t="shared" si="317"/>
        <v>0.92254294420269467</v>
      </c>
    </row>
    <row r="6749" spans="5:17" x14ac:dyDescent="0.2">
      <c r="E6749" s="15" t="s">
        <v>1474</v>
      </c>
      <c r="F6749" s="21">
        <v>18.069460813099763</v>
      </c>
      <c r="G6749" s="21">
        <v>18.085314322941286</v>
      </c>
      <c r="H6749" s="24">
        <v>5.2021474781280191E-2</v>
      </c>
      <c r="I6749" s="3">
        <f t="shared" si="316"/>
        <v>2000</v>
      </c>
      <c r="J6749" s="3">
        <f>INDEX(PowerArray,MIN(MaximumPowerIndex,ROUND(G6749*100,0)))</f>
        <v>2000</v>
      </c>
      <c r="K6749" s="3">
        <f>MIN(J6749-M6749+N6749,'Power Look Up'!$F$4)</f>
        <v>1999.8842099583912</v>
      </c>
      <c r="M6749" s="50">
        <f t="array" ref="M6749">_xlfn.SUM(_xlfn.NORM.DIST($S$3:$S$1003,$G6749,$P6749,FALSE)*WindSpeedStep*$T$3:$T$1003)</f>
        <v>2000.1270486661695</v>
      </c>
      <c r="N6749" s="50">
        <f t="array" ref="N6749">_xlfn.SUM(_xlfn.NORM.DIST($S$3:$S$1003,$G6749,$Q6749,FALSE)*WindSpeedStep*$T$3:$T$1003)</f>
        <v>2000.0112586245607</v>
      </c>
      <c r="P6749" s="42">
        <f t="shared" si="315"/>
        <v>1.8085314322941288</v>
      </c>
      <c r="Q6749" s="42">
        <f t="shared" si="317"/>
        <v>0.94082472296241559</v>
      </c>
    </row>
    <row r="6750" spans="5:17" x14ac:dyDescent="0.2">
      <c r="E6750" s="15" t="s">
        <v>1475</v>
      </c>
      <c r="F6750" s="21">
        <v>16.652764622764643</v>
      </c>
      <c r="G6750" s="21">
        <v>16.653911644960878</v>
      </c>
      <c r="H6750" s="24">
        <v>4.7439570419439851E-2</v>
      </c>
      <c r="I6750" s="3">
        <f t="shared" si="316"/>
        <v>2000</v>
      </c>
      <c r="J6750" s="3">
        <f>INDEX(PowerArray,MIN(MaximumPowerIndex,ROUND(G6750*100,0)))</f>
        <v>2000</v>
      </c>
      <c r="K6750" s="3">
        <f>MIN(J6750-M6750+N6750,'Power Look Up'!$F$4)</f>
        <v>1999.562801338162</v>
      </c>
      <c r="M6750" s="50">
        <f t="array" ref="M6750">_xlfn.SUM(_xlfn.NORM.DIST($S$3:$S$1003,$G6750,$P6750,FALSE)*WindSpeedStep*$T$3:$T$1003)</f>
        <v>2000.5107695938575</v>
      </c>
      <c r="N6750" s="50">
        <f t="array" ref="N6750">_xlfn.SUM(_xlfn.NORM.DIST($S$3:$S$1003,$G6750,$Q6750,FALSE)*WindSpeedStep*$T$3:$T$1003)</f>
        <v>2000.0735709320195</v>
      </c>
      <c r="P6750" s="42">
        <f t="shared" si="315"/>
        <v>1.6653911644960879</v>
      </c>
      <c r="Q6750" s="42">
        <f t="shared" si="317"/>
        <v>0.79005441424025091</v>
      </c>
    </row>
    <row r="6751" spans="5:17" x14ac:dyDescent="0.2">
      <c r="E6751" s="15" t="s">
        <v>1476</v>
      </c>
      <c r="F6751" s="21">
        <v>16.358737990563444</v>
      </c>
      <c r="G6751" s="21">
        <v>16.33152580672883</v>
      </c>
      <c r="H6751" s="24">
        <v>6.4185880390387917E-2</v>
      </c>
      <c r="I6751" s="3">
        <f t="shared" si="316"/>
        <v>2000</v>
      </c>
      <c r="J6751" s="3">
        <f>INDEX(PowerArray,MIN(MaximumPowerIndex,ROUND(G6751*100,0)))</f>
        <v>2000</v>
      </c>
      <c r="K6751" s="3">
        <f>MIN(J6751-M6751+N6751,'Power Look Up'!$F$4)</f>
        <v>1999.5201871787383</v>
      </c>
      <c r="M6751" s="50">
        <f t="array" ref="M6751">_xlfn.SUM(_xlfn.NORM.DIST($S$3:$S$1003,$G6751,$P6751,FALSE)*WindSpeedStep*$T$3:$T$1003)</f>
        <v>2000.6880136030436</v>
      </c>
      <c r="N6751" s="50">
        <f t="array" ref="N6751">_xlfn.SUM(_xlfn.NORM.DIST($S$3:$S$1003,$G6751,$Q6751,FALSE)*WindSpeedStep*$T$3:$T$1003)</f>
        <v>2000.2082007817819</v>
      </c>
      <c r="P6751" s="42">
        <f t="shared" si="315"/>
        <v>1.633152580672883</v>
      </c>
      <c r="Q6751" s="42">
        <f t="shared" si="317"/>
        <v>1.0482533620232302</v>
      </c>
    </row>
    <row r="6752" spans="5:17" x14ac:dyDescent="0.2">
      <c r="E6752" s="15" t="s">
        <v>1477</v>
      </c>
      <c r="F6752" s="21">
        <v>17.597981494456288</v>
      </c>
      <c r="G6752" s="21">
        <v>17.574312429498512</v>
      </c>
      <c r="H6752" s="24">
        <v>7.6145096551108807E-2</v>
      </c>
      <c r="I6752" s="3">
        <f t="shared" si="316"/>
        <v>2000</v>
      </c>
      <c r="J6752" s="3">
        <f>INDEX(PowerArray,MIN(MaximumPowerIndex,ROUND(G6752*100,0)))</f>
        <v>2000</v>
      </c>
      <c r="K6752" s="3">
        <f>MIN(J6752-M6752+N6752,'Power Look Up'!$F$4)</f>
        <v>1999.8581447698223</v>
      </c>
      <c r="M6752" s="50">
        <f t="array" ref="M6752">_xlfn.SUM(_xlfn.NORM.DIST($S$3:$S$1003,$G6752,$P6752,FALSE)*WindSpeedStep*$T$3:$T$1003)</f>
        <v>2000.2107047354289</v>
      </c>
      <c r="N6752" s="50">
        <f t="array" ref="N6752">_xlfn.SUM(_xlfn.NORM.DIST($S$3:$S$1003,$G6752,$Q6752,FALSE)*WindSpeedStep*$T$3:$T$1003)</f>
        <v>2000.0688495052511</v>
      </c>
      <c r="P6752" s="42">
        <f t="shared" si="315"/>
        <v>1.7574312429498513</v>
      </c>
      <c r="Q6752" s="42">
        <f t="shared" si="317"/>
        <v>1.3381977167635157</v>
      </c>
    </row>
    <row r="6753" spans="5:17" x14ac:dyDescent="0.2">
      <c r="E6753" s="15" t="s">
        <v>1478</v>
      </c>
      <c r="F6753" s="21">
        <v>17.732214709374968</v>
      </c>
      <c r="G6753" s="21">
        <v>17.655127757788421</v>
      </c>
      <c r="H6753" s="24">
        <v>5.3574808086309593E-2</v>
      </c>
      <c r="I6753" s="3">
        <f t="shared" si="316"/>
        <v>2000</v>
      </c>
      <c r="J6753" s="3">
        <f>INDEX(PowerArray,MIN(MaximumPowerIndex,ROUND(G6753*100,0)))</f>
        <v>2000</v>
      </c>
      <c r="K6753" s="3">
        <f>MIN(J6753-M6753+N6753,'Power Look Up'!$F$4)</f>
        <v>1999.8272413657037</v>
      </c>
      <c r="M6753" s="50">
        <f t="array" ref="M6753">_xlfn.SUM(_xlfn.NORM.DIST($S$3:$S$1003,$G6753,$P6753,FALSE)*WindSpeedStep*$T$3:$T$1003)</f>
        <v>2000.1946012608869</v>
      </c>
      <c r="N6753" s="50">
        <f t="array" ref="N6753">_xlfn.SUM(_xlfn.NORM.DIST($S$3:$S$1003,$G6753,$Q6753,FALSE)*WindSpeedStep*$T$3:$T$1003)</f>
        <v>2000.0218426265906</v>
      </c>
      <c r="P6753" s="42">
        <f t="shared" si="315"/>
        <v>1.7655127757788422</v>
      </c>
      <c r="Q6753" s="42">
        <f t="shared" si="317"/>
        <v>0.94587008136279205</v>
      </c>
    </row>
    <row r="6754" spans="5:17" x14ac:dyDescent="0.2">
      <c r="E6754" s="15" t="s">
        <v>1479</v>
      </c>
      <c r="F6754" s="21">
        <v>17.078314610326021</v>
      </c>
      <c r="G6754" s="21">
        <v>17.025936046513774</v>
      </c>
      <c r="H6754" s="24">
        <v>3.9231037446452677E-2</v>
      </c>
      <c r="I6754" s="3">
        <f t="shared" si="316"/>
        <v>2000</v>
      </c>
      <c r="J6754" s="3">
        <f>INDEX(PowerArray,MIN(MaximumPowerIndex,ROUND(G6754*100,0)))</f>
        <v>2000</v>
      </c>
      <c r="K6754" s="3">
        <f>MIN(J6754-M6754+N6754,'Power Look Up'!$F$4)</f>
        <v>1999.6745961599227</v>
      </c>
      <c r="M6754" s="50">
        <f t="array" ref="M6754">_xlfn.SUM(_xlfn.NORM.DIST($S$3:$S$1003,$G6754,$P6754,FALSE)*WindSpeedStep*$T$3:$T$1003)</f>
        <v>2000.3589604998165</v>
      </c>
      <c r="N6754" s="50">
        <f t="array" ref="N6754">_xlfn.SUM(_xlfn.NORM.DIST($S$3:$S$1003,$G6754,$Q6754,FALSE)*WindSpeedStep*$T$3:$T$1003)</f>
        <v>2000.0335566597391</v>
      </c>
      <c r="P6754" s="42">
        <f t="shared" si="315"/>
        <v>1.7025936046513774</v>
      </c>
      <c r="Q6754" s="42">
        <f t="shared" si="317"/>
        <v>0.66794513460169036</v>
      </c>
    </row>
    <row r="6755" spans="5:17" x14ac:dyDescent="0.2">
      <c r="E6755" s="15" t="s">
        <v>1480</v>
      </c>
      <c r="F6755" s="21">
        <v>16.303705492409986</v>
      </c>
      <c r="G6755" s="21">
        <v>16.294372548786413</v>
      </c>
      <c r="H6755" s="24">
        <v>4.8455242298615857E-2</v>
      </c>
      <c r="I6755" s="3">
        <f t="shared" si="316"/>
        <v>2000</v>
      </c>
      <c r="J6755" s="3">
        <f>INDEX(PowerArray,MIN(MaximumPowerIndex,ROUND(G6755*100,0)))</f>
        <v>2000</v>
      </c>
      <c r="K6755" s="3">
        <f>MIN(J6755-M6755+N6755,'Power Look Up'!$F$4)</f>
        <v>1999.4164549007687</v>
      </c>
      <c r="M6755" s="50">
        <f t="array" ref="M6755">_xlfn.SUM(_xlfn.NORM.DIST($S$3:$S$1003,$G6755,$P6755,FALSE)*WindSpeedStep*$T$3:$T$1003)</f>
        <v>2000.7116502355882</v>
      </c>
      <c r="N6755" s="50">
        <f t="array" ref="N6755">_xlfn.SUM(_xlfn.NORM.DIST($S$3:$S$1003,$G6755,$Q6755,FALSE)*WindSpeedStep*$T$3:$T$1003)</f>
        <v>2000.1281051363569</v>
      </c>
      <c r="P6755" s="42">
        <f t="shared" si="315"/>
        <v>1.6294372548786413</v>
      </c>
      <c r="Q6755" s="42">
        <f t="shared" si="317"/>
        <v>0.78954776995536047</v>
      </c>
    </row>
    <row r="6756" spans="5:17" x14ac:dyDescent="0.2">
      <c r="E6756" s="15" t="s">
        <v>1481</v>
      </c>
      <c r="F6756" s="21">
        <v>16.544289212561551</v>
      </c>
      <c r="G6756" s="21">
        <v>16.489891402154239</v>
      </c>
      <c r="H6756" s="24">
        <v>3.7475166931272799E-2</v>
      </c>
      <c r="I6756" s="3">
        <f t="shared" si="316"/>
        <v>2000</v>
      </c>
      <c r="J6756" s="3">
        <f>INDEX(PowerArray,MIN(MaximumPowerIndex,ROUND(G6756*100,0)))</f>
        <v>2000</v>
      </c>
      <c r="K6756" s="3">
        <f>MIN(J6756-M6756+N6756,'Power Look Up'!$F$4)</f>
        <v>1999.4758246657909</v>
      </c>
      <c r="M6756" s="50">
        <f t="array" ref="M6756">_xlfn.SUM(_xlfn.NORM.DIST($S$3:$S$1003,$G6756,$P6756,FALSE)*WindSpeedStep*$T$3:$T$1003)</f>
        <v>2000.594962808309</v>
      </c>
      <c r="N6756" s="50">
        <f t="array" ref="N6756">_xlfn.SUM(_xlfn.NORM.DIST($S$3:$S$1003,$G6756,$Q6756,FALSE)*WindSpeedStep*$T$3:$T$1003)</f>
        <v>2000.0707874740999</v>
      </c>
      <c r="P6756" s="42">
        <f t="shared" si="315"/>
        <v>1.648989140215424</v>
      </c>
      <c r="Q6756" s="42">
        <f t="shared" si="317"/>
        <v>0.61796143297429018</v>
      </c>
    </row>
    <row r="6757" spans="5:17" x14ac:dyDescent="0.2">
      <c r="E6757" s="15" t="s">
        <v>1482</v>
      </c>
      <c r="F6757" s="21">
        <v>15.86428193180917</v>
      </c>
      <c r="G6757" s="21">
        <v>15.823125552794201</v>
      </c>
      <c r="H6757" s="24">
        <v>3.9081504140244118E-2</v>
      </c>
      <c r="I6757" s="3">
        <f t="shared" si="316"/>
        <v>2000</v>
      </c>
      <c r="J6757" s="3">
        <f>INDEX(PowerArray,MIN(MaximumPowerIndex,ROUND(G6757*100,0)))</f>
        <v>2000</v>
      </c>
      <c r="K6757" s="3">
        <f>MIN(J6757-M6757+N6757,'Power Look Up'!$F$4)</f>
        <v>1999.1202649467109</v>
      </c>
      <c r="M6757" s="50">
        <f t="array" ref="M6757">_xlfn.SUM(_xlfn.NORM.DIST($S$3:$S$1003,$G6757,$P6757,FALSE)*WindSpeedStep*$T$3:$T$1003)</f>
        <v>2001.0790286011941</v>
      </c>
      <c r="N6757" s="50">
        <f t="array" ref="N6757">_xlfn.SUM(_xlfn.NORM.DIST($S$3:$S$1003,$G6757,$Q6757,FALSE)*WindSpeedStep*$T$3:$T$1003)</f>
        <v>2000.199293547905</v>
      </c>
      <c r="P6757" s="42">
        <f t="shared" si="315"/>
        <v>1.5823125552794202</v>
      </c>
      <c r="Q6757" s="42">
        <f t="shared" si="317"/>
        <v>0.61839154680312902</v>
      </c>
    </row>
    <row r="6758" spans="5:17" x14ac:dyDescent="0.2">
      <c r="E6758" s="15" t="s">
        <v>1483</v>
      </c>
      <c r="F6758" s="21">
        <v>15.908909286539069</v>
      </c>
      <c r="G6758" s="21">
        <v>15.83668348795516</v>
      </c>
      <c r="H6758" s="24">
        <v>4.7771973949405522E-2</v>
      </c>
      <c r="I6758" s="3">
        <f t="shared" si="316"/>
        <v>2000</v>
      </c>
      <c r="J6758" s="3">
        <f>INDEX(PowerArray,MIN(MaximumPowerIndex,ROUND(G6758*100,0)))</f>
        <v>2000</v>
      </c>
      <c r="K6758" s="3">
        <f>MIN(J6758-M6758+N6758,'Power Look Up'!$F$4)</f>
        <v>1999.1778284042412</v>
      </c>
      <c r="M6758" s="50">
        <f t="array" ref="M6758">_xlfn.SUM(_xlfn.NORM.DIST($S$3:$S$1003,$G6758,$P6758,FALSE)*WindSpeedStep*$T$3:$T$1003)</f>
        <v>2001.0665660307416</v>
      </c>
      <c r="N6758" s="50">
        <f t="array" ref="N6758">_xlfn.SUM(_xlfn.NORM.DIST($S$3:$S$1003,$G6758,$Q6758,FALSE)*WindSpeedStep*$T$3:$T$1003)</f>
        <v>2000.2443944349827</v>
      </c>
      <c r="P6758" s="42">
        <f t="shared" si="315"/>
        <v>1.5836683487955161</v>
      </c>
      <c r="Q6758" s="42">
        <f t="shared" si="317"/>
        <v>0.75654963103157447</v>
      </c>
    </row>
    <row r="6759" spans="5:17" x14ac:dyDescent="0.2">
      <c r="E6759" s="15" t="s">
        <v>1484</v>
      </c>
      <c r="F6759" s="21">
        <v>15.91973110925397</v>
      </c>
      <c r="G6759" s="21">
        <v>15.832617242659172</v>
      </c>
      <c r="H6759" s="24">
        <v>4.1457986662623285E-2</v>
      </c>
      <c r="I6759" s="3">
        <f t="shared" si="316"/>
        <v>2000</v>
      </c>
      <c r="J6759" s="3">
        <f>INDEX(PowerArray,MIN(MaximumPowerIndex,ROUND(G6759*100,0)))</f>
        <v>2000</v>
      </c>
      <c r="K6759" s="3">
        <f>MIN(J6759-M6759+N6759,'Power Look Up'!$F$4)</f>
        <v>1999.137845827106</v>
      </c>
      <c r="M6759" s="50">
        <f t="array" ref="M6759">_xlfn.SUM(_xlfn.NORM.DIST($S$3:$S$1003,$G6759,$P6759,FALSE)*WindSpeedStep*$T$3:$T$1003)</f>
        <v>2001.0702912446443</v>
      </c>
      <c r="N6759" s="50">
        <f t="array" ref="N6759">_xlfn.SUM(_xlfn.NORM.DIST($S$3:$S$1003,$G6759,$Q6759,FALSE)*WindSpeedStep*$T$3:$T$1003)</f>
        <v>2000.2081370717503</v>
      </c>
      <c r="P6759" s="42">
        <f t="shared" si="315"/>
        <v>1.5832617242659173</v>
      </c>
      <c r="Q6759" s="42">
        <f t="shared" si="317"/>
        <v>0.65638843448058337</v>
      </c>
    </row>
    <row r="6760" spans="5:17" x14ac:dyDescent="0.2">
      <c r="E6760" s="15" t="s">
        <v>1485</v>
      </c>
      <c r="F6760" s="21">
        <v>15.704257551622804</v>
      </c>
      <c r="G6760" s="21">
        <v>15.631598057546856</v>
      </c>
      <c r="H6760" s="24">
        <v>4.2663589653798399E-2</v>
      </c>
      <c r="I6760" s="3">
        <f t="shared" si="316"/>
        <v>2000</v>
      </c>
      <c r="J6760" s="3">
        <f>INDEX(PowerArray,MIN(MaximumPowerIndex,ROUND(G6760*100,0)))</f>
        <v>2000</v>
      </c>
      <c r="K6760" s="3">
        <f>MIN(J6760-M6760+N6760,'Power Look Up'!$F$4)</f>
        <v>1999.020804002093</v>
      </c>
      <c r="M6760" s="50">
        <f t="array" ref="M6760">_xlfn.SUM(_xlfn.NORM.DIST($S$3:$S$1003,$G6760,$P6760,FALSE)*WindSpeedStep*$T$3:$T$1003)</f>
        <v>2001.2680599466403</v>
      </c>
      <c r="N6760" s="50">
        <f t="array" ref="N6760">_xlfn.SUM(_xlfn.NORM.DIST($S$3:$S$1003,$G6760,$Q6760,FALSE)*WindSpeedStep*$T$3:$T$1003)</f>
        <v>2000.2888639487333</v>
      </c>
      <c r="P6760" s="42">
        <f t="shared" si="315"/>
        <v>1.5631598057546858</v>
      </c>
      <c r="Q6760" s="42">
        <f t="shared" si="317"/>
        <v>0.6669000851602912</v>
      </c>
    </row>
    <row r="6761" spans="5:17" x14ac:dyDescent="0.2">
      <c r="E6761" s="15" t="s">
        <v>1486</v>
      </c>
      <c r="F6761" s="21">
        <v>15.203194473516607</v>
      </c>
      <c r="G6761" s="21">
        <v>15.103074718456774</v>
      </c>
      <c r="H6761" s="24">
        <v>4.1438659559175958E-2</v>
      </c>
      <c r="I6761" s="3">
        <f t="shared" si="316"/>
        <v>2000</v>
      </c>
      <c r="J6761" s="3">
        <f>INDEX(PowerArray,MIN(MaximumPowerIndex,ROUND(G6761*100,0)))</f>
        <v>2000</v>
      </c>
      <c r="K6761" s="3">
        <f>MIN(J6761-M6761+N6761,'Power Look Up'!$F$4)</f>
        <v>1998.6939643373528</v>
      </c>
      <c r="M6761" s="50">
        <f t="array" ref="M6761">_xlfn.SUM(_xlfn.NORM.DIST($S$3:$S$1003,$G6761,$P6761,FALSE)*WindSpeedStep*$T$3:$T$1003)</f>
        <v>2001.9173863059564</v>
      </c>
      <c r="N6761" s="50">
        <f t="array" ref="N6761">_xlfn.SUM(_xlfn.NORM.DIST($S$3:$S$1003,$G6761,$Q6761,FALSE)*WindSpeedStep*$T$3:$T$1003)</f>
        <v>2000.6113506433092</v>
      </c>
      <c r="P6761" s="42">
        <f t="shared" si="315"/>
        <v>1.5103074718456775</v>
      </c>
      <c r="Q6761" s="42">
        <f t="shared" si="317"/>
        <v>0.62585117155492753</v>
      </c>
    </row>
    <row r="6762" spans="5:17" x14ac:dyDescent="0.2">
      <c r="E6762" s="15" t="s">
        <v>1487</v>
      </c>
      <c r="F6762" s="21">
        <v>15.189891342783421</v>
      </c>
      <c r="G6762" s="21">
        <v>15.083612244382191</v>
      </c>
      <c r="H6762" s="24">
        <v>4.0816618500339463E-2</v>
      </c>
      <c r="I6762" s="3">
        <f t="shared" si="316"/>
        <v>2000</v>
      </c>
      <c r="J6762" s="3">
        <f>INDEX(PowerArray,MIN(MaximumPowerIndex,ROUND(G6762*100,0)))</f>
        <v>2000</v>
      </c>
      <c r="K6762" s="3">
        <f>MIN(J6762-M6762+N6762,'Power Look Up'!$F$4)</f>
        <v>1998.6763070935333</v>
      </c>
      <c r="M6762" s="50">
        <f t="array" ref="M6762">_xlfn.SUM(_xlfn.NORM.DIST($S$3:$S$1003,$G6762,$P6762,FALSE)*WindSpeedStep*$T$3:$T$1003)</f>
        <v>2001.944653719509</v>
      </c>
      <c r="N6762" s="50">
        <f t="array" ref="N6762">_xlfn.SUM(_xlfn.NORM.DIST($S$3:$S$1003,$G6762,$Q6762,FALSE)*WindSpeedStep*$T$3:$T$1003)</f>
        <v>2000.6209608130423</v>
      </c>
      <c r="P6762" s="42">
        <f t="shared" si="315"/>
        <v>1.5083612244382192</v>
      </c>
      <c r="Q6762" s="42">
        <f t="shared" si="317"/>
        <v>0.61566204658599699</v>
      </c>
    </row>
    <row r="6763" spans="5:17" x14ac:dyDescent="0.2">
      <c r="E6763" s="15" t="s">
        <v>1488</v>
      </c>
      <c r="F6763" s="21">
        <v>15.816773503215424</v>
      </c>
      <c r="G6763" s="21">
        <v>15.75789817283367</v>
      </c>
      <c r="H6763" s="24">
        <v>5.6901617755165883E-2</v>
      </c>
      <c r="I6763" s="3">
        <f t="shared" si="316"/>
        <v>2000</v>
      </c>
      <c r="J6763" s="3">
        <f>INDEX(PowerArray,MIN(MaximumPowerIndex,ROUND(G6763*100,0)))</f>
        <v>2000</v>
      </c>
      <c r="K6763" s="3">
        <f>MIN(J6763-M6763+N6763,'Power Look Up'!$F$4)</f>
        <v>1999.2166216844612</v>
      </c>
      <c r="M6763" s="50">
        <f t="array" ref="M6763">_xlfn.SUM(_xlfn.NORM.DIST($S$3:$S$1003,$G6763,$P6763,FALSE)*WindSpeedStep*$T$3:$T$1003)</f>
        <v>2001.1406652101743</v>
      </c>
      <c r="N6763" s="50">
        <f t="array" ref="N6763">_xlfn.SUM(_xlfn.NORM.DIST($S$3:$S$1003,$G6763,$Q6763,FALSE)*WindSpeedStep*$T$3:$T$1003)</f>
        <v>2000.3572868946355</v>
      </c>
      <c r="P6763" s="42">
        <f t="shared" si="315"/>
        <v>1.5757898172833671</v>
      </c>
      <c r="Q6763" s="42">
        <f t="shared" si="317"/>
        <v>0.89664989845540843</v>
      </c>
    </row>
    <row r="6764" spans="5:17" x14ac:dyDescent="0.2">
      <c r="E6764" s="15" t="s">
        <v>1489</v>
      </c>
      <c r="F6764" s="21">
        <v>16.616227833203126</v>
      </c>
      <c r="G6764" s="21">
        <v>16.555132098870043</v>
      </c>
      <c r="H6764" s="24">
        <v>4.6340240861488378E-2</v>
      </c>
      <c r="I6764" s="3">
        <f t="shared" si="316"/>
        <v>2000</v>
      </c>
      <c r="J6764" s="3">
        <f>INDEX(PowerArray,MIN(MaximumPowerIndex,ROUND(G6764*100,0)))</f>
        <v>2000</v>
      </c>
      <c r="K6764" s="3">
        <f>MIN(J6764-M6764+N6764,'Power Look Up'!$F$4)</f>
        <v>1999.5220479378552</v>
      </c>
      <c r="M6764" s="50">
        <f t="array" ref="M6764">_xlfn.SUM(_xlfn.NORM.DIST($S$3:$S$1003,$G6764,$P6764,FALSE)*WindSpeedStep*$T$3:$T$1003)</f>
        <v>2000.5600625586144</v>
      </c>
      <c r="N6764" s="50">
        <f t="array" ref="N6764">_xlfn.SUM(_xlfn.NORM.DIST($S$3:$S$1003,$G6764,$Q6764,FALSE)*WindSpeedStep*$T$3:$T$1003)</f>
        <v>2000.0821104964696</v>
      </c>
      <c r="P6764" s="42">
        <f t="shared" si="315"/>
        <v>1.6555132098870045</v>
      </c>
      <c r="Q6764" s="42">
        <f t="shared" si="317"/>
        <v>0.76716880895539541</v>
      </c>
    </row>
    <row r="6765" spans="5:17" x14ac:dyDescent="0.2">
      <c r="E6765" s="15" t="s">
        <v>1490</v>
      </c>
      <c r="F6765" s="21">
        <v>16.321555096343182</v>
      </c>
      <c r="G6765" s="21">
        <v>16.281757859549895</v>
      </c>
      <c r="H6765" s="24">
        <v>4.4726130303818619E-2</v>
      </c>
      <c r="I6765" s="3">
        <f t="shared" si="316"/>
        <v>2000</v>
      </c>
      <c r="J6765" s="3">
        <f>INDEX(PowerArray,MIN(MaximumPowerIndex,ROUND(G6765*100,0)))</f>
        <v>2000</v>
      </c>
      <c r="K6765" s="3">
        <f>MIN(J6765-M6765+N6765,'Power Look Up'!$F$4)</f>
        <v>1999.3970342674347</v>
      </c>
      <c r="M6765" s="50">
        <f t="array" ref="M6765">_xlfn.SUM(_xlfn.NORM.DIST($S$3:$S$1003,$G6765,$P6765,FALSE)*WindSpeedStep*$T$3:$T$1003)</f>
        <v>2000.7198384440385</v>
      </c>
      <c r="N6765" s="50">
        <f t="array" ref="N6765">_xlfn.SUM(_xlfn.NORM.DIST($S$3:$S$1003,$G6765,$Q6765,FALSE)*WindSpeedStep*$T$3:$T$1003)</f>
        <v>2000.1168727114732</v>
      </c>
      <c r="P6765" s="42">
        <f t="shared" si="315"/>
        <v>1.6281757859549897</v>
      </c>
      <c r="Q6765" s="42">
        <f t="shared" si="317"/>
        <v>0.72822002360145155</v>
      </c>
    </row>
    <row r="6766" spans="5:17" x14ac:dyDescent="0.2">
      <c r="E6766" s="15" t="s">
        <v>1491</v>
      </c>
      <c r="F6766" s="21">
        <v>15.924400020759663</v>
      </c>
      <c r="G6766" s="21">
        <v>15.888869746540772</v>
      </c>
      <c r="H6766" s="24">
        <v>4.3957700075824079E-2</v>
      </c>
      <c r="I6766" s="3">
        <f t="shared" si="316"/>
        <v>2000</v>
      </c>
      <c r="J6766" s="3">
        <f>INDEX(PowerArray,MIN(MaximumPowerIndex,ROUND(G6766*100,0)))</f>
        <v>2000</v>
      </c>
      <c r="K6766" s="3">
        <f>MIN(J6766-M6766+N6766,'Power Look Up'!$F$4)</f>
        <v>1999.1844593333672</v>
      </c>
      <c r="M6766" s="50">
        <f t="array" ref="M6766">_xlfn.SUM(_xlfn.NORM.DIST($S$3:$S$1003,$G6766,$P6766,FALSE)*WindSpeedStep*$T$3:$T$1003)</f>
        <v>2001.0197014344421</v>
      </c>
      <c r="N6766" s="50">
        <f t="array" ref="N6766">_xlfn.SUM(_xlfn.NORM.DIST($S$3:$S$1003,$G6766,$Q6766,FALSE)*WindSpeedStep*$T$3:$T$1003)</f>
        <v>2000.2041607678093</v>
      </c>
      <c r="P6766" s="42">
        <f t="shared" si="315"/>
        <v>1.5888869746540772</v>
      </c>
      <c r="Q6766" s="42">
        <f t="shared" si="317"/>
        <v>0.69843817086227422</v>
      </c>
    </row>
    <row r="6767" spans="5:17" x14ac:dyDescent="0.2">
      <c r="E6767" s="15" t="s">
        <v>1492</v>
      </c>
      <c r="F6767" s="21">
        <v>15.951866814183091</v>
      </c>
      <c r="G6767" s="21">
        <v>15.887891837496342</v>
      </c>
      <c r="H6767" s="24">
        <v>4.2001353685092897E-2</v>
      </c>
      <c r="I6767" s="3">
        <f t="shared" si="316"/>
        <v>2000</v>
      </c>
      <c r="J6767" s="3">
        <f>INDEX(PowerArray,MIN(MaximumPowerIndex,ROUND(G6767*100,0)))</f>
        <v>2000</v>
      </c>
      <c r="K6767" s="3">
        <f>MIN(J6767-M6767+N6767,'Power Look Up'!$F$4)</f>
        <v>1999.1738032412281</v>
      </c>
      <c r="M6767" s="50">
        <f t="array" ref="M6767">_xlfn.SUM(_xlfn.NORM.DIST($S$3:$S$1003,$G6767,$P6767,FALSE)*WindSpeedStep*$T$3:$T$1003)</f>
        <v>2001.0205636066148</v>
      </c>
      <c r="N6767" s="50">
        <f t="array" ref="N6767">_xlfn.SUM(_xlfn.NORM.DIST($S$3:$S$1003,$G6767,$Q6767,FALSE)*WindSpeedStep*$T$3:$T$1003)</f>
        <v>2000.194366847843</v>
      </c>
      <c r="P6767" s="42">
        <f t="shared" si="315"/>
        <v>1.5887891837496344</v>
      </c>
      <c r="Q6767" s="42">
        <f t="shared" si="317"/>
        <v>0.66731296437718435</v>
      </c>
    </row>
    <row r="6768" spans="5:17" x14ac:dyDescent="0.2">
      <c r="E6768" s="15" t="s">
        <v>1493</v>
      </c>
      <c r="F6768" s="21">
        <v>16.071376725636387</v>
      </c>
      <c r="G6768" s="21">
        <v>16.016752282431533</v>
      </c>
      <c r="H6768" s="24">
        <v>4.0444574917041627E-2</v>
      </c>
      <c r="I6768" s="3">
        <f t="shared" si="316"/>
        <v>2000</v>
      </c>
      <c r="J6768" s="3">
        <f>INDEX(PowerArray,MIN(MaximumPowerIndex,ROUND(G6768*100,0)))</f>
        <v>2000</v>
      </c>
      <c r="K6768" s="3">
        <f>MIN(J6768-M6768+N6768,'Power Look Up'!$F$4)</f>
        <v>1999.2421848310394</v>
      </c>
      <c r="M6768" s="50">
        <f t="array" ref="M6768">_xlfn.SUM(_xlfn.NORM.DIST($S$3:$S$1003,$G6768,$P6768,FALSE)*WindSpeedStep*$T$3:$T$1003)</f>
        <v>2000.9121055077289</v>
      </c>
      <c r="N6768" s="50">
        <f t="array" ref="N6768">_xlfn.SUM(_xlfn.NORM.DIST($S$3:$S$1003,$G6768,$Q6768,FALSE)*WindSpeedStep*$T$3:$T$1003)</f>
        <v>2000.1542903387683</v>
      </c>
      <c r="P6768" s="42">
        <f t="shared" si="315"/>
        <v>1.6016752282431534</v>
      </c>
      <c r="Q6768" s="42">
        <f t="shared" si="317"/>
        <v>0.64779073761449957</v>
      </c>
    </row>
    <row r="6769" spans="5:17" x14ac:dyDescent="0.2">
      <c r="E6769" s="15" t="s">
        <v>1494</v>
      </c>
      <c r="F6769" s="21">
        <v>15.498177045694266</v>
      </c>
      <c r="G6769" s="21">
        <v>15.474760319112654</v>
      </c>
      <c r="H6769" s="24">
        <v>4.0004704951557488E-2</v>
      </c>
      <c r="I6769" s="3">
        <f t="shared" si="316"/>
        <v>2000</v>
      </c>
      <c r="J6769" s="3">
        <f>INDEX(PowerArray,MIN(MaximumPowerIndex,ROUND(G6769*100,0)))</f>
        <v>2000</v>
      </c>
      <c r="K6769" s="3">
        <f>MIN(J6769-M6769+N6769,'Power Look Up'!$F$4)</f>
        <v>1998.9011451368108</v>
      </c>
      <c r="M6769" s="50">
        <f t="array" ref="M6769">_xlfn.SUM(_xlfn.NORM.DIST($S$3:$S$1003,$G6769,$P6769,FALSE)*WindSpeedStep*$T$3:$T$1003)</f>
        <v>2001.4413267033995</v>
      </c>
      <c r="N6769" s="50">
        <f t="array" ref="N6769">_xlfn.SUM(_xlfn.NORM.DIST($S$3:$S$1003,$G6769,$Q6769,FALSE)*WindSpeedStep*$T$3:$T$1003)</f>
        <v>2000.3424718402102</v>
      </c>
      <c r="P6769" s="42">
        <f t="shared" si="315"/>
        <v>1.5474760319112655</v>
      </c>
      <c r="Q6769" s="42">
        <f t="shared" si="317"/>
        <v>0.61906322076217135</v>
      </c>
    </row>
    <row r="6770" spans="5:17" x14ac:dyDescent="0.2">
      <c r="E6770" s="15" t="s">
        <v>1495</v>
      </c>
      <c r="F6770" s="21">
        <v>15.579380363376933</v>
      </c>
      <c r="G6770" s="21">
        <v>15.531487646081651</v>
      </c>
      <c r="H6770" s="24">
        <v>4.4289309581400961E-2</v>
      </c>
      <c r="I6770" s="3">
        <f t="shared" si="316"/>
        <v>2000</v>
      </c>
      <c r="J6770" s="3">
        <f>INDEX(PowerArray,MIN(MaximumPowerIndex,ROUND(G6770*100,0)))</f>
        <v>2000</v>
      </c>
      <c r="K6770" s="3">
        <f>MIN(J6770-M6770+N6770,'Power Look Up'!$F$4)</f>
        <v>1998.9716230651832</v>
      </c>
      <c r="M6770" s="50">
        <f t="array" ref="M6770">_xlfn.SUM(_xlfn.NORM.DIST($S$3:$S$1003,$G6770,$P6770,FALSE)*WindSpeedStep*$T$3:$T$1003)</f>
        <v>2001.3767171579821</v>
      </c>
      <c r="N6770" s="50">
        <f t="array" ref="N6770">_xlfn.SUM(_xlfn.NORM.DIST($S$3:$S$1003,$G6770,$Q6770,FALSE)*WindSpeedStep*$T$3:$T$1003)</f>
        <v>2000.3483402231652</v>
      </c>
      <c r="P6770" s="42">
        <f t="shared" si="315"/>
        <v>1.5531487646081652</v>
      </c>
      <c r="Q6770" s="42">
        <f t="shared" si="317"/>
        <v>0.68787886461701475</v>
      </c>
    </row>
    <row r="6771" spans="5:17" x14ac:dyDescent="0.2">
      <c r="E6771" s="15" t="s">
        <v>1496</v>
      </c>
      <c r="F6771" s="21">
        <v>14.83835344024266</v>
      </c>
      <c r="G6771" s="21">
        <v>14.793913147656971</v>
      </c>
      <c r="H6771" s="24">
        <v>4.8522904033766259E-2</v>
      </c>
      <c r="I6771" s="3">
        <f t="shared" si="316"/>
        <v>2000</v>
      </c>
      <c r="J6771" s="3">
        <f>INDEX(PowerArray,MIN(MaximumPowerIndex,ROUND(G6771*100,0)))</f>
        <v>2000</v>
      </c>
      <c r="K6771" s="3">
        <f>MIN(J6771-M6771+N6771,'Power Look Up'!$F$4)</f>
        <v>1998.7303939332157</v>
      </c>
      <c r="M6771" s="50">
        <f t="array" ref="M6771">_xlfn.SUM(_xlfn.NORM.DIST($S$3:$S$1003,$G6771,$P6771,FALSE)*WindSpeedStep*$T$3:$T$1003)</f>
        <v>2002.3709567161191</v>
      </c>
      <c r="N6771" s="50">
        <f t="array" ref="N6771">_xlfn.SUM(_xlfn.NORM.DIST($S$3:$S$1003,$G6771,$Q6771,FALSE)*WindSpeedStep*$T$3:$T$1003)</f>
        <v>2001.1013506493348</v>
      </c>
      <c r="P6771" s="42">
        <f t="shared" si="315"/>
        <v>1.4793913147656972</v>
      </c>
      <c r="Q6771" s="42">
        <f t="shared" si="317"/>
        <v>0.71784362794763212</v>
      </c>
    </row>
    <row r="6772" spans="5:17" x14ac:dyDescent="0.2">
      <c r="E6772" s="15" t="s">
        <v>1497</v>
      </c>
      <c r="F6772" s="21">
        <v>15.568746834150618</v>
      </c>
      <c r="G6772" s="21">
        <v>15.567668494532546</v>
      </c>
      <c r="H6772" s="24">
        <v>3.7254122388819928E-2</v>
      </c>
      <c r="I6772" s="3">
        <f t="shared" si="316"/>
        <v>2000</v>
      </c>
      <c r="J6772" s="3">
        <f>INDEX(PowerArray,MIN(MaximumPowerIndex,ROUND(G6772*100,0)))</f>
        <v>2000</v>
      </c>
      <c r="K6772" s="3">
        <f>MIN(J6772-M6772+N6772,'Power Look Up'!$F$4)</f>
        <v>1998.9438186797422</v>
      </c>
      <c r="M6772" s="50">
        <f t="array" ref="M6772">_xlfn.SUM(_xlfn.NORM.DIST($S$3:$S$1003,$G6772,$P6772,FALSE)*WindSpeedStep*$T$3:$T$1003)</f>
        <v>2001.3366579455383</v>
      </c>
      <c r="N6772" s="50">
        <f t="array" ref="N6772">_xlfn.SUM(_xlfn.NORM.DIST($S$3:$S$1003,$G6772,$Q6772,FALSE)*WindSpeedStep*$T$3:$T$1003)</f>
        <v>2000.2804766252805</v>
      </c>
      <c r="P6772" s="42">
        <f t="shared" si="315"/>
        <v>1.5567668494532547</v>
      </c>
      <c r="Q6772" s="42">
        <f t="shared" si="317"/>
        <v>0.57995982740389151</v>
      </c>
    </row>
    <row r="6773" spans="5:17" x14ac:dyDescent="0.2">
      <c r="E6773" s="15" t="s">
        <v>1498</v>
      </c>
      <c r="F6773" s="21">
        <v>15.842594299519735</v>
      </c>
      <c r="G6773" s="21">
        <v>15.760872072118122</v>
      </c>
      <c r="H6773" s="24">
        <v>4.1028633802716555E-2</v>
      </c>
      <c r="I6773" s="3">
        <f t="shared" si="316"/>
        <v>2000</v>
      </c>
      <c r="J6773" s="3">
        <f>INDEX(PowerArray,MIN(MaximumPowerIndex,ROUND(G6773*100,0)))</f>
        <v>2000</v>
      </c>
      <c r="K6773" s="3">
        <f>MIN(J6773-M6773+N6773,'Power Look Up'!$F$4)</f>
        <v>1999.0913454849992</v>
      </c>
      <c r="M6773" s="50">
        <f t="array" ref="M6773">_xlfn.SUM(_xlfn.NORM.DIST($S$3:$S$1003,$G6773,$P6773,FALSE)*WindSpeedStep*$T$3:$T$1003)</f>
        <v>2001.137794086146</v>
      </c>
      <c r="N6773" s="50">
        <f t="array" ref="N6773">_xlfn.SUM(_xlfn.NORM.DIST($S$3:$S$1003,$G6773,$Q6773,FALSE)*WindSpeedStep*$T$3:$T$1003)</f>
        <v>2000.2291395711452</v>
      </c>
      <c r="P6773" s="42">
        <f t="shared" si="315"/>
        <v>1.5760872072118124</v>
      </c>
      <c r="Q6773" s="42">
        <f t="shared" si="317"/>
        <v>0.64664704865839695</v>
      </c>
    </row>
    <row r="6774" spans="5:17" x14ac:dyDescent="0.2">
      <c r="E6774" s="15" t="s">
        <v>1499</v>
      </c>
      <c r="F6774" s="21">
        <v>15.882516370185142</v>
      </c>
      <c r="G6774" s="21">
        <v>15.810489147034501</v>
      </c>
      <c r="H6774" s="24">
        <v>3.9666258501873414E-2</v>
      </c>
      <c r="I6774" s="3">
        <f t="shared" si="316"/>
        <v>2000</v>
      </c>
      <c r="J6774" s="3">
        <f>INDEX(PowerArray,MIN(MaximumPowerIndex,ROUND(G6774*100,0)))</f>
        <v>2000</v>
      </c>
      <c r="K6774" s="3">
        <f>MIN(J6774-M6774+N6774,'Power Look Up'!$F$4)</f>
        <v>1999.1151785729683</v>
      </c>
      <c r="M6774" s="50">
        <f t="array" ref="M6774">_xlfn.SUM(_xlfn.NORM.DIST($S$3:$S$1003,$G6774,$P6774,FALSE)*WindSpeedStep*$T$3:$T$1003)</f>
        <v>2001.0907516665402</v>
      </c>
      <c r="N6774" s="50">
        <f t="array" ref="N6774">_xlfn.SUM(_xlfn.NORM.DIST($S$3:$S$1003,$G6774,$Q6774,FALSE)*WindSpeedStep*$T$3:$T$1003)</f>
        <v>2000.2059302395085</v>
      </c>
      <c r="P6774" s="42">
        <f t="shared" si="315"/>
        <v>1.5810489147034501</v>
      </c>
      <c r="Q6774" s="42">
        <f t="shared" si="317"/>
        <v>0.62714294954733463</v>
      </c>
    </row>
    <row r="6775" spans="5:17" x14ac:dyDescent="0.2">
      <c r="E6775" s="15" t="s">
        <v>1500</v>
      </c>
      <c r="F6775" s="21">
        <v>15.580912972016321</v>
      </c>
      <c r="G6775" s="21">
        <v>15.49797701149212</v>
      </c>
      <c r="H6775" s="24">
        <v>4.4284953085820825E-2</v>
      </c>
      <c r="I6775" s="3">
        <f t="shared" si="316"/>
        <v>2000</v>
      </c>
      <c r="J6775" s="3">
        <f>INDEX(PowerArray,MIN(MaximumPowerIndex,ROUND(G6775*100,0)))</f>
        <v>2000</v>
      </c>
      <c r="K6775" s="3">
        <f>MIN(J6775-M6775+N6775,'Power Look Up'!$F$4)</f>
        <v>1998.9512113446408</v>
      </c>
      <c r="M6775" s="50">
        <f t="array" ref="M6775">_xlfn.SUM(_xlfn.NORM.DIST($S$3:$S$1003,$G6775,$P6775,FALSE)*WindSpeedStep*$T$3:$T$1003)</f>
        <v>2001.4146182812831</v>
      </c>
      <c r="N6775" s="50">
        <f t="array" ref="N6775">_xlfn.SUM(_xlfn.NORM.DIST($S$3:$S$1003,$G6775,$Q6775,FALSE)*WindSpeedStep*$T$3:$T$1003)</f>
        <v>2000.3658296259239</v>
      </c>
      <c r="P6775" s="42">
        <f t="shared" si="315"/>
        <v>1.5497977011492121</v>
      </c>
      <c r="Q6775" s="42">
        <f t="shared" si="317"/>
        <v>0.68632718487905819</v>
      </c>
    </row>
    <row r="6776" spans="5:17" x14ac:dyDescent="0.2">
      <c r="E6776" s="15" t="s">
        <v>1501</v>
      </c>
      <c r="F6776" s="21">
        <v>15.923461910628777</v>
      </c>
      <c r="G6776" s="21">
        <v>15.866079365492848</v>
      </c>
      <c r="H6776" s="24">
        <v>4.5844302206213779E-2</v>
      </c>
      <c r="I6776" s="3">
        <f t="shared" si="316"/>
        <v>2000</v>
      </c>
      <c r="J6776" s="3">
        <f>INDEX(PowerArray,MIN(MaximumPowerIndex,ROUND(G6776*100,0)))</f>
        <v>2000</v>
      </c>
      <c r="K6776" s="3">
        <f>MIN(J6776-M6776+N6776,'Power Look Up'!$F$4)</f>
        <v>1999.1820930897088</v>
      </c>
      <c r="M6776" s="50">
        <f t="array" ref="M6776">_xlfn.SUM(_xlfn.NORM.DIST($S$3:$S$1003,$G6776,$P6776,FALSE)*WindSpeedStep*$T$3:$T$1003)</f>
        <v>2001.0399529745598</v>
      </c>
      <c r="N6776" s="50">
        <f t="array" ref="N6776">_xlfn.SUM(_xlfn.NORM.DIST($S$3:$S$1003,$G6776,$Q6776,FALSE)*WindSpeedStep*$T$3:$T$1003)</f>
        <v>2000.2220460642686</v>
      </c>
      <c r="P6776" s="42">
        <f t="shared" si="315"/>
        <v>1.5866079365492849</v>
      </c>
      <c r="Q6776" s="42">
        <f t="shared" si="317"/>
        <v>0.72736933725942665</v>
      </c>
    </row>
    <row r="6777" spans="5:17" x14ac:dyDescent="0.2">
      <c r="E6777" s="15" t="s">
        <v>1502</v>
      </c>
      <c r="F6777" s="21">
        <v>16.217679454565559</v>
      </c>
      <c r="G6777" s="21">
        <v>16.145851699145993</v>
      </c>
      <c r="H6777" s="24">
        <v>3.9463105790997051E-2</v>
      </c>
      <c r="I6777" s="3">
        <f t="shared" si="316"/>
        <v>2000</v>
      </c>
      <c r="J6777" s="3">
        <f>INDEX(PowerArray,MIN(MaximumPowerIndex,ROUND(G6777*100,0)))</f>
        <v>2000</v>
      </c>
      <c r="K6777" s="3">
        <f>MIN(J6777-M6777+N6777,'Power Look Up'!$F$4)</f>
        <v>1999.3107127693795</v>
      </c>
      <c r="M6777" s="50">
        <f t="array" ref="M6777">_xlfn.SUM(_xlfn.NORM.DIST($S$3:$S$1003,$G6777,$P6777,FALSE)*WindSpeedStep*$T$3:$T$1003)</f>
        <v>2000.8134815742196</v>
      </c>
      <c r="N6777" s="50">
        <f t="array" ref="N6777">_xlfn.SUM(_xlfn.NORM.DIST($S$3:$S$1003,$G6777,$Q6777,FALSE)*WindSpeedStep*$T$3:$T$1003)</f>
        <v>2000.1241943435991</v>
      </c>
      <c r="P6777" s="42">
        <f t="shared" si="315"/>
        <v>1.6145851699145994</v>
      </c>
      <c r="Q6777" s="42">
        <f t="shared" si="317"/>
        <v>0.63716545368914779</v>
      </c>
    </row>
    <row r="6778" spans="5:17" x14ac:dyDescent="0.2">
      <c r="E6778" s="15" t="s">
        <v>1503</v>
      </c>
      <c r="F6778" s="21">
        <v>16.29501453381571</v>
      </c>
      <c r="G6778" s="21">
        <v>16.254957557732222</v>
      </c>
      <c r="H6778" s="24">
        <v>4.1730554985934608E-2</v>
      </c>
      <c r="I6778" s="3">
        <f t="shared" si="316"/>
        <v>2000</v>
      </c>
      <c r="J6778" s="3">
        <f>INDEX(PowerArray,MIN(MaximumPowerIndex,ROUND(G6778*100,0)))</f>
        <v>2000</v>
      </c>
      <c r="K6778" s="3">
        <f>MIN(J6778-M6778+N6778,'Power Look Up'!$F$4)</f>
        <v>1999.3744387893842</v>
      </c>
      <c r="M6778" s="50">
        <f t="array" ref="M6778">_xlfn.SUM(_xlfn.NORM.DIST($S$3:$S$1003,$G6778,$P6778,FALSE)*WindSpeedStep*$T$3:$T$1003)</f>
        <v>2000.7375126704342</v>
      </c>
      <c r="N6778" s="50">
        <f t="array" ref="N6778">_xlfn.SUM(_xlfn.NORM.DIST($S$3:$S$1003,$G6778,$Q6778,FALSE)*WindSpeedStep*$T$3:$T$1003)</f>
        <v>2000.1119514598183</v>
      </c>
      <c r="P6778" s="42">
        <f t="shared" si="315"/>
        <v>1.6254957557732224</v>
      </c>
      <c r="Q6778" s="42">
        <f t="shared" si="317"/>
        <v>0.67832840015697782</v>
      </c>
    </row>
    <row r="6779" spans="5:17" x14ac:dyDescent="0.2">
      <c r="E6779" s="15" t="s">
        <v>1504</v>
      </c>
      <c r="F6779" s="21">
        <v>15.993260870643986</v>
      </c>
      <c r="G6779" s="21">
        <v>15.941824119541897</v>
      </c>
      <c r="H6779" s="24">
        <v>3.8141064848111722E-2</v>
      </c>
      <c r="I6779" s="3">
        <f t="shared" si="316"/>
        <v>2000</v>
      </c>
      <c r="J6779" s="3">
        <f>INDEX(PowerArray,MIN(MaximumPowerIndex,ROUND(G6779*100,0)))</f>
        <v>2000</v>
      </c>
      <c r="K6779" s="3">
        <f>MIN(J6779-M6779+N6779,'Power Look Up'!$F$4)</f>
        <v>1999.1892727043416</v>
      </c>
      <c r="M6779" s="50">
        <f t="array" ref="M6779">_xlfn.SUM(_xlfn.NORM.DIST($S$3:$S$1003,$G6779,$P6779,FALSE)*WindSpeedStep*$T$3:$T$1003)</f>
        <v>2000.9739159684382</v>
      </c>
      <c r="N6779" s="50">
        <f t="array" ref="N6779">_xlfn.SUM(_xlfn.NORM.DIST($S$3:$S$1003,$G6779,$Q6779,FALSE)*WindSpeedStep*$T$3:$T$1003)</f>
        <v>2000.1631886727798</v>
      </c>
      <c r="P6779" s="42">
        <f t="shared" si="315"/>
        <v>1.5941824119541899</v>
      </c>
      <c r="Q6779" s="42">
        <f t="shared" si="317"/>
        <v>0.60803814754063901</v>
      </c>
    </row>
    <row r="6780" spans="5:17" x14ac:dyDescent="0.2">
      <c r="E6780" s="15" t="s">
        <v>1505</v>
      </c>
      <c r="F6780" s="21">
        <v>16.177190660854752</v>
      </c>
      <c r="G6780" s="21">
        <v>16.145737620555963</v>
      </c>
      <c r="H6780" s="24">
        <v>3.9561875322929797E-2</v>
      </c>
      <c r="I6780" s="3">
        <f t="shared" si="316"/>
        <v>2000</v>
      </c>
      <c r="J6780" s="3">
        <f>INDEX(PowerArray,MIN(MaximumPowerIndex,ROUND(G6780*100,0)))</f>
        <v>2000</v>
      </c>
      <c r="K6780" s="3">
        <f>MIN(J6780-M6780+N6780,'Power Look Up'!$F$4)</f>
        <v>1999.3109574353107</v>
      </c>
      <c r="M6780" s="50">
        <f t="array" ref="M6780">_xlfn.SUM(_xlfn.NORM.DIST($S$3:$S$1003,$G6780,$P6780,FALSE)*WindSpeedStep*$T$3:$T$1003)</f>
        <v>2000.8135644652998</v>
      </c>
      <c r="N6780" s="50">
        <f t="array" ref="N6780">_xlfn.SUM(_xlfn.NORM.DIST($S$3:$S$1003,$G6780,$Q6780,FALSE)*WindSpeedStep*$T$3:$T$1003)</f>
        <v>2000.1245219006105</v>
      </c>
      <c r="P6780" s="42">
        <f t="shared" si="315"/>
        <v>1.6145737620555964</v>
      </c>
      <c r="Q6780" s="42">
        <f t="shared" si="317"/>
        <v>0.63875565874117224</v>
      </c>
    </row>
    <row r="6781" spans="5:17" x14ac:dyDescent="0.2">
      <c r="E6781" s="15" t="s">
        <v>1506</v>
      </c>
      <c r="F6781" s="21">
        <v>15.879658299751089</v>
      </c>
      <c r="G6781" s="21">
        <v>15.827802535919037</v>
      </c>
      <c r="H6781" s="24">
        <v>3.4005769507550701E-2</v>
      </c>
      <c r="I6781" s="3">
        <f t="shared" si="316"/>
        <v>2000</v>
      </c>
      <c r="J6781" s="3">
        <f>INDEX(PowerArray,MIN(MaximumPowerIndex,ROUND(G6781*100,0)))</f>
        <v>2000</v>
      </c>
      <c r="K6781" s="3">
        <f>MIN(J6781-M6781+N6781,'Power Look Up'!$F$4)</f>
        <v>1999.1021168621928</v>
      </c>
      <c r="M6781" s="50">
        <f t="array" ref="M6781">_xlfn.SUM(_xlfn.NORM.DIST($S$3:$S$1003,$G6781,$P6781,FALSE)*WindSpeedStep*$T$3:$T$1003)</f>
        <v>2001.0747160040664</v>
      </c>
      <c r="N6781" s="50">
        <f t="array" ref="N6781">_xlfn.SUM(_xlfn.NORM.DIST($S$3:$S$1003,$G6781,$Q6781,FALSE)*WindSpeedStep*$T$3:$T$1003)</f>
        <v>2000.1768328662592</v>
      </c>
      <c r="P6781" s="42">
        <f t="shared" si="315"/>
        <v>1.5827802535919038</v>
      </c>
      <c r="Q6781" s="42">
        <f t="shared" si="317"/>
        <v>0.53823660484748925</v>
      </c>
    </row>
    <row r="6782" spans="5:17" x14ac:dyDescent="0.2">
      <c r="E6782" s="15" t="s">
        <v>1507</v>
      </c>
      <c r="F6782" s="21">
        <v>15.36491473610455</v>
      </c>
      <c r="G6782" s="21">
        <v>15.375079814026968</v>
      </c>
      <c r="H6782" s="24">
        <v>3.7097504918827254E-2</v>
      </c>
      <c r="I6782" s="3">
        <f t="shared" si="316"/>
        <v>2000</v>
      </c>
      <c r="J6782" s="3">
        <f>INDEX(PowerArray,MIN(MaximumPowerIndex,ROUND(G6782*100,0)))</f>
        <v>2000</v>
      </c>
      <c r="K6782" s="3">
        <f>MIN(J6782-M6782+N6782,'Power Look Up'!$F$4)</f>
        <v>1998.8131528561721</v>
      </c>
      <c r="M6782" s="50">
        <f t="array" ref="M6782">_xlfn.SUM(_xlfn.NORM.DIST($S$3:$S$1003,$G6782,$P6782,FALSE)*WindSpeedStep*$T$3:$T$1003)</f>
        <v>2001.5601625338325</v>
      </c>
      <c r="N6782" s="50">
        <f t="array" ref="N6782">_xlfn.SUM(_xlfn.NORM.DIST($S$3:$S$1003,$G6782,$Q6782,FALSE)*WindSpeedStep*$T$3:$T$1003)</f>
        <v>2000.3733153900046</v>
      </c>
      <c r="P6782" s="42">
        <f t="shared" si="315"/>
        <v>1.5375079814026968</v>
      </c>
      <c r="Q6782" s="42">
        <f t="shared" si="317"/>
        <v>0.57037709902822709</v>
      </c>
    </row>
    <row r="6783" spans="5:17" x14ac:dyDescent="0.2">
      <c r="E6783" s="15" t="s">
        <v>1508</v>
      </c>
      <c r="F6783" s="21">
        <v>15.292236712737308</v>
      </c>
      <c r="G6783" s="21">
        <v>15.280041864089821</v>
      </c>
      <c r="H6783" s="24">
        <v>3.6619888281847042E-2</v>
      </c>
      <c r="I6783" s="3">
        <f t="shared" si="316"/>
        <v>2000</v>
      </c>
      <c r="J6783" s="3">
        <f>INDEX(PowerArray,MIN(MaximumPowerIndex,ROUND(G6783*100,0)))</f>
        <v>2000</v>
      </c>
      <c r="K6783" s="3">
        <f>MIN(J6783-M6783+N6783,'Power Look Up'!$F$4)</f>
        <v>1998.7467068539729</v>
      </c>
      <c r="M6783" s="50">
        <f t="array" ref="M6783">_xlfn.SUM(_xlfn.NORM.DIST($S$3:$S$1003,$G6783,$P6783,FALSE)*WindSpeedStep*$T$3:$T$1003)</f>
        <v>2001.6796553115112</v>
      </c>
      <c r="N6783" s="50">
        <f t="array" ref="N6783">_xlfn.SUM(_xlfn.NORM.DIST($S$3:$S$1003,$G6783,$Q6783,FALSE)*WindSpeedStep*$T$3:$T$1003)</f>
        <v>2000.4263621654841</v>
      </c>
      <c r="P6783" s="42">
        <f t="shared" si="315"/>
        <v>1.5280041864089822</v>
      </c>
      <c r="Q6783" s="42">
        <f t="shared" si="317"/>
        <v>0.55955342600491509</v>
      </c>
    </row>
    <row r="6784" spans="5:17" x14ac:dyDescent="0.2">
      <c r="E6784" s="15" t="s">
        <v>1509</v>
      </c>
      <c r="F6784" s="21">
        <v>15.188902375614505</v>
      </c>
      <c r="G6784" s="21">
        <v>15.159417710699021</v>
      </c>
      <c r="H6784" s="24">
        <v>3.7527399011736629E-2</v>
      </c>
      <c r="I6784" s="3">
        <f t="shared" si="316"/>
        <v>2000</v>
      </c>
      <c r="J6784" s="3">
        <f>INDEX(PowerArray,MIN(MaximumPowerIndex,ROUND(G6784*100,0)))</f>
        <v>2000</v>
      </c>
      <c r="K6784" s="3">
        <f>MIN(J6784-M6784+N6784,'Power Look Up'!$F$4)</f>
        <v>1998.6801716085654</v>
      </c>
      <c r="M6784" s="50">
        <f t="array" ref="M6784">_xlfn.SUM(_xlfn.NORM.DIST($S$3:$S$1003,$G6784,$P6784,FALSE)*WindSpeedStep*$T$3:$T$1003)</f>
        <v>2001.8396525551364</v>
      </c>
      <c r="N6784" s="50">
        <f t="array" ref="N6784">_xlfn.SUM(_xlfn.NORM.DIST($S$3:$S$1003,$G6784,$Q6784,FALSE)*WindSpeedStep*$T$3:$T$1003)</f>
        <v>2000.5198241637017</v>
      </c>
      <c r="P6784" s="42">
        <f t="shared" si="315"/>
        <v>1.5159417710699021</v>
      </c>
      <c r="Q6784" s="42">
        <f t="shared" si="317"/>
        <v>0.56889351721498915</v>
      </c>
    </row>
    <row r="6785" spans="5:17" x14ac:dyDescent="0.2">
      <c r="E6785" s="15" t="s">
        <v>1510</v>
      </c>
      <c r="F6785" s="21">
        <v>14.849373441649499</v>
      </c>
      <c r="G6785" s="21">
        <v>14.857152274876952</v>
      </c>
      <c r="H6785" s="24">
        <v>3.905888704860886E-2</v>
      </c>
      <c r="I6785" s="3">
        <f t="shared" si="316"/>
        <v>2000</v>
      </c>
      <c r="J6785" s="3">
        <f>INDEX(PowerArray,MIN(MaximumPowerIndex,ROUND(G6785*100,0)))</f>
        <v>2000</v>
      </c>
      <c r="K6785" s="3">
        <f>MIN(J6785-M6785+N6785,'Power Look Up'!$F$4)</f>
        <v>1998.5596552142827</v>
      </c>
      <c r="M6785" s="50">
        <f t="array" ref="M6785">_xlfn.SUM(_xlfn.NORM.DIST($S$3:$S$1003,$G6785,$P6785,FALSE)*WindSpeedStep*$T$3:$T$1003)</f>
        <v>2002.2752810380675</v>
      </c>
      <c r="N6785" s="50">
        <f t="array" ref="N6785">_xlfn.SUM(_xlfn.NORM.DIST($S$3:$S$1003,$G6785,$Q6785,FALSE)*WindSpeedStep*$T$3:$T$1003)</f>
        <v>2000.8349362523502</v>
      </c>
      <c r="P6785" s="42">
        <f t="shared" si="315"/>
        <v>1.4857152274876952</v>
      </c>
      <c r="Q6785" s="42">
        <f t="shared" si="317"/>
        <v>0.58030383256840101</v>
      </c>
    </row>
    <row r="6786" spans="5:17" x14ac:dyDescent="0.2">
      <c r="E6786" s="15" t="s">
        <v>1511</v>
      </c>
      <c r="F6786" s="21">
        <v>14.925299208750097</v>
      </c>
      <c r="G6786" s="21">
        <v>14.868082690705045</v>
      </c>
      <c r="H6786" s="24">
        <v>3.4170169245317891E-2</v>
      </c>
      <c r="I6786" s="3">
        <f t="shared" si="316"/>
        <v>2000</v>
      </c>
      <c r="J6786" s="3">
        <f>INDEX(PowerArray,MIN(MaximumPowerIndex,ROUND(G6786*100,0)))</f>
        <v>2000</v>
      </c>
      <c r="K6786" s="3">
        <f>MIN(J6786-M6786+N6786,'Power Look Up'!$F$4)</f>
        <v>1998.4956544564709</v>
      </c>
      <c r="M6786" s="50">
        <f t="array" ref="M6786">_xlfn.SUM(_xlfn.NORM.DIST($S$3:$S$1003,$G6786,$P6786,FALSE)*WindSpeedStep*$T$3:$T$1003)</f>
        <v>2002.2588545630722</v>
      </c>
      <c r="N6786" s="50">
        <f t="array" ref="N6786">_xlfn.SUM(_xlfn.NORM.DIST($S$3:$S$1003,$G6786,$Q6786,FALSE)*WindSpeedStep*$T$3:$T$1003)</f>
        <v>2000.7545090195431</v>
      </c>
      <c r="P6786" s="42">
        <f t="shared" si="315"/>
        <v>1.4868082690705045</v>
      </c>
      <c r="Q6786" s="42">
        <f t="shared" si="317"/>
        <v>0.5080449018947728</v>
      </c>
    </row>
    <row r="6787" spans="5:17" x14ac:dyDescent="0.2">
      <c r="E6787" s="15" t="s">
        <v>1512</v>
      </c>
      <c r="F6787" s="21">
        <v>14.273120736533571</v>
      </c>
      <c r="G6787" s="21">
        <v>14.213325094849107</v>
      </c>
      <c r="H6787" s="24">
        <v>4.4138910587889026E-2</v>
      </c>
      <c r="I6787" s="3">
        <f t="shared" si="316"/>
        <v>2000</v>
      </c>
      <c r="J6787" s="3">
        <f>INDEX(PowerArray,MIN(MaximumPowerIndex,ROUND(G6787*100,0)))</f>
        <v>2000</v>
      </c>
      <c r="K6787" s="3">
        <f>MIN(J6787-M6787+N6787,'Power Look Up'!$F$4)</f>
        <v>1999.0393493199172</v>
      </c>
      <c r="M6787" s="50">
        <f t="array" ref="M6787">_xlfn.SUM(_xlfn.NORM.DIST($S$3:$S$1003,$G6787,$P6787,FALSE)*WindSpeedStep*$T$3:$T$1003)</f>
        <v>2003.2077189588681</v>
      </c>
      <c r="N6787" s="50">
        <f t="array" ref="N6787">_xlfn.SUM(_xlfn.NORM.DIST($S$3:$S$1003,$G6787,$Q6787,FALSE)*WindSpeedStep*$T$3:$T$1003)</f>
        <v>2002.2470682787853</v>
      </c>
      <c r="P6787" s="42">
        <f t="shared" ref="P6787:P6850" si="318">ReferenceTurbulence*G6787</f>
        <v>1.4213325094849107</v>
      </c>
      <c r="Q6787" s="42">
        <f t="shared" si="317"/>
        <v>0.62736068551814406</v>
      </c>
    </row>
    <row r="6788" spans="5:17" x14ac:dyDescent="0.2">
      <c r="E6788" s="15" t="s">
        <v>1513</v>
      </c>
      <c r="F6788" s="21">
        <v>14.416431920378825</v>
      </c>
      <c r="G6788" s="21">
        <v>14.391721180402181</v>
      </c>
      <c r="H6788" s="24">
        <v>3.8844563141063604E-2</v>
      </c>
      <c r="I6788" s="3">
        <f t="shared" ref="I6788:I6851" si="319">INDEX(PowerArray,MIN(MaximumPowerIndex,ROUND(F6788*100,0)))</f>
        <v>2000</v>
      </c>
      <c r="J6788" s="3">
        <f>INDEX(PowerArray,MIN(MaximumPowerIndex,ROUND(G6788*100,0)))</f>
        <v>2000</v>
      </c>
      <c r="K6788" s="3">
        <f>MIN(J6788-M6788+N6788,'Power Look Up'!$F$4)</f>
        <v>1998.6430830163051</v>
      </c>
      <c r="M6788" s="50">
        <f t="array" ref="M6788">_xlfn.SUM(_xlfn.NORM.DIST($S$3:$S$1003,$G6788,$P6788,FALSE)*WindSpeedStep*$T$3:$T$1003)</f>
        <v>2002.9749003666459</v>
      </c>
      <c r="N6788" s="50">
        <f t="array" ref="N6788">_xlfn.SUM(_xlfn.NORM.DIST($S$3:$S$1003,$G6788,$Q6788,FALSE)*WindSpeedStep*$T$3:$T$1003)</f>
        <v>2001.617983382951</v>
      </c>
      <c r="P6788" s="42">
        <f t="shared" si="318"/>
        <v>1.4391721180402182</v>
      </c>
      <c r="Q6788" s="42">
        <f t="shared" ref="Q6788:Q6851" si="320">G6788*H6788</f>
        <v>0.55904012210071496</v>
      </c>
    </row>
    <row r="6789" spans="5:17" x14ac:dyDescent="0.2">
      <c r="E6789" s="15" t="s">
        <v>1514</v>
      </c>
      <c r="F6789" s="21">
        <v>14.49463329439495</v>
      </c>
      <c r="G6789" s="21">
        <v>14.482674341009718</v>
      </c>
      <c r="H6789" s="24">
        <v>3.7945078625251191E-2</v>
      </c>
      <c r="I6789" s="3">
        <f t="shared" si="319"/>
        <v>2000</v>
      </c>
      <c r="J6789" s="3">
        <f>INDEX(PowerArray,MIN(MaximumPowerIndex,ROUND(G6789*100,0)))</f>
        <v>2000</v>
      </c>
      <c r="K6789" s="3">
        <f>MIN(J6789-M6789+N6789,'Power Look Up'!$F$4)</f>
        <v>1998.5594713126582</v>
      </c>
      <c r="M6789" s="50">
        <f t="array" ref="M6789">_xlfn.SUM(_xlfn.NORM.DIST($S$3:$S$1003,$G6789,$P6789,FALSE)*WindSpeedStep*$T$3:$T$1003)</f>
        <v>2002.8434414174744</v>
      </c>
      <c r="N6789" s="50">
        <f t="array" ref="N6789">_xlfn.SUM(_xlfn.NORM.DIST($S$3:$S$1003,$G6789,$Q6789,FALSE)*WindSpeedStep*$T$3:$T$1003)</f>
        <v>2001.4029127301326</v>
      </c>
      <c r="P6789" s="42">
        <f t="shared" si="318"/>
        <v>1.4482674341009718</v>
      </c>
      <c r="Q6789" s="42">
        <f t="shared" si="320"/>
        <v>0.54954621657352176</v>
      </c>
    </row>
    <row r="6790" spans="5:17" x14ac:dyDescent="0.2">
      <c r="E6790" s="15" t="s">
        <v>1515</v>
      </c>
      <c r="F6790" s="21">
        <v>14.710707741603802</v>
      </c>
      <c r="G6790" s="21">
        <v>14.653244807808491</v>
      </c>
      <c r="H6790" s="24">
        <v>4.146639378028294E-2</v>
      </c>
      <c r="I6790" s="3">
        <f t="shared" si="319"/>
        <v>2000</v>
      </c>
      <c r="J6790" s="3">
        <f>INDEX(PowerArray,MIN(MaximumPowerIndex,ROUND(G6790*100,0)))</f>
        <v>2000</v>
      </c>
      <c r="K6790" s="3">
        <f>MIN(J6790-M6790+N6790,'Power Look Up'!$F$4)</f>
        <v>1998.5831849273466</v>
      </c>
      <c r="M6790" s="50">
        <f t="array" ref="M6790">_xlfn.SUM(_xlfn.NORM.DIST($S$3:$S$1003,$G6790,$P6790,FALSE)*WindSpeedStep*$T$3:$T$1003)</f>
        <v>2002.5859283182572</v>
      </c>
      <c r="N6790" s="50">
        <f t="array" ref="N6790">_xlfn.SUM(_xlfn.NORM.DIST($S$3:$S$1003,$G6790,$Q6790,FALSE)*WindSpeedStep*$T$3:$T$1003)</f>
        <v>2001.1691132456037</v>
      </c>
      <c r="P6790" s="42">
        <f t="shared" si="318"/>
        <v>1.4653244807808492</v>
      </c>
      <c r="Q6790" s="42">
        <f t="shared" si="320"/>
        <v>0.60761721935947333</v>
      </c>
    </row>
    <row r="6791" spans="5:17" x14ac:dyDescent="0.2">
      <c r="E6791" s="15" t="s">
        <v>1516</v>
      </c>
      <c r="F6791" s="21">
        <v>14.940587094144128</v>
      </c>
      <c r="G6791" s="21">
        <v>14.934916261040961</v>
      </c>
      <c r="H6791" s="24">
        <v>3.3465887039738351E-2</v>
      </c>
      <c r="I6791" s="3">
        <f t="shared" si="319"/>
        <v>2000</v>
      </c>
      <c r="J6791" s="3">
        <f>INDEX(PowerArray,MIN(MaximumPowerIndex,ROUND(G6791*100,0)))</f>
        <v>2000</v>
      </c>
      <c r="K6791" s="3">
        <f>MIN(J6791-M6791+N6791,'Power Look Up'!$F$4)</f>
        <v>1998.5159270332397</v>
      </c>
      <c r="M6791" s="50">
        <f t="array" ref="M6791">_xlfn.SUM(_xlfn.NORM.DIST($S$3:$S$1003,$G6791,$P6791,FALSE)*WindSpeedStep*$T$3:$T$1003)</f>
        <v>2002.159297171125</v>
      </c>
      <c r="N6791" s="50">
        <f t="array" ref="N6791">_xlfn.SUM(_xlfn.NORM.DIST($S$3:$S$1003,$G6791,$Q6791,FALSE)*WindSpeedStep*$T$3:$T$1003)</f>
        <v>2000.6752242043647</v>
      </c>
      <c r="P6791" s="42">
        <f t="shared" si="318"/>
        <v>1.4934916261040962</v>
      </c>
      <c r="Q6791" s="42">
        <f t="shared" si="320"/>
        <v>0.49981022053994822</v>
      </c>
    </row>
    <row r="6792" spans="5:17" x14ac:dyDescent="0.2">
      <c r="E6792" s="15" t="s">
        <v>1517</v>
      </c>
      <c r="F6792" s="21">
        <v>14.994763261748458</v>
      </c>
      <c r="G6792" s="21">
        <v>14.992129808626508</v>
      </c>
      <c r="H6792" s="24">
        <v>3.7346371544828345E-2</v>
      </c>
      <c r="I6792" s="3">
        <f t="shared" si="319"/>
        <v>2000</v>
      </c>
      <c r="J6792" s="3">
        <f>INDEX(PowerArray,MIN(MaximumPowerIndex,ROUND(G6792*100,0)))</f>
        <v>2000</v>
      </c>
      <c r="K6792" s="3">
        <f>MIN(J6792-M6792+N6792,'Power Look Up'!$F$4)</f>
        <v>1998.5883569077705</v>
      </c>
      <c r="M6792" s="50">
        <f t="array" ref="M6792">_xlfn.SUM(_xlfn.NORM.DIST($S$3:$S$1003,$G6792,$P6792,FALSE)*WindSpeedStep*$T$3:$T$1003)</f>
        <v>2002.0754734424647</v>
      </c>
      <c r="N6792" s="50">
        <f t="array" ref="N6792">_xlfn.SUM(_xlfn.NORM.DIST($S$3:$S$1003,$G6792,$Q6792,FALSE)*WindSpeedStep*$T$3:$T$1003)</f>
        <v>2000.6638303502352</v>
      </c>
      <c r="P6792" s="42">
        <f t="shared" si="318"/>
        <v>1.4992129808626509</v>
      </c>
      <c r="Q6792" s="42">
        <f t="shared" si="320"/>
        <v>0.5599016500812618</v>
      </c>
    </row>
    <row r="6793" spans="5:17" x14ac:dyDescent="0.2">
      <c r="E6793" s="15" t="s">
        <v>1518</v>
      </c>
      <c r="F6793" s="21">
        <v>15.131397321023467</v>
      </c>
      <c r="G6793" s="21">
        <v>15.108807399429272</v>
      </c>
      <c r="H6793" s="24">
        <v>3.5687384882143534E-2</v>
      </c>
      <c r="I6793" s="3">
        <f t="shared" si="319"/>
        <v>2000</v>
      </c>
      <c r="J6793" s="3">
        <f>INDEX(PowerArray,MIN(MaximumPowerIndex,ROUND(G6793*100,0)))</f>
        <v>2000</v>
      </c>
      <c r="K6793" s="3">
        <f>MIN(J6793-M6793+N6793,'Power Look Up'!$F$4)</f>
        <v>1998.6318554166598</v>
      </c>
      <c r="M6793" s="50">
        <f t="array" ref="M6793">_xlfn.SUM(_xlfn.NORM.DIST($S$3:$S$1003,$G6793,$P6793,FALSE)*WindSpeedStep*$T$3:$T$1003)</f>
        <v>2001.9093945782838</v>
      </c>
      <c r="N6793" s="50">
        <f t="array" ref="N6793">_xlfn.SUM(_xlfn.NORM.DIST($S$3:$S$1003,$G6793,$Q6793,FALSE)*WindSpeedStep*$T$3:$T$1003)</f>
        <v>2000.5412499949437</v>
      </c>
      <c r="P6793" s="42">
        <f t="shared" si="318"/>
        <v>1.5108807399429274</v>
      </c>
      <c r="Q6793" s="42">
        <f t="shared" si="320"/>
        <v>0.53919382477361055</v>
      </c>
    </row>
    <row r="6794" spans="5:17" x14ac:dyDescent="0.2">
      <c r="E6794" s="15" t="s">
        <v>1519</v>
      </c>
      <c r="F6794" s="21">
        <v>15.194895165348044</v>
      </c>
      <c r="G6794" s="21">
        <v>15.181725097189364</v>
      </c>
      <c r="H6794" s="24">
        <v>4.0145061440838688E-2</v>
      </c>
      <c r="I6794" s="3">
        <f t="shared" si="319"/>
        <v>2000</v>
      </c>
      <c r="J6794" s="3">
        <f>INDEX(PowerArray,MIN(MaximumPowerIndex,ROUND(G6794*100,0)))</f>
        <v>2000</v>
      </c>
      <c r="K6794" s="3">
        <f>MIN(J6794-M6794+N6794,'Power Look Up'!$F$4)</f>
        <v>1998.7208778310303</v>
      </c>
      <c r="M6794" s="50">
        <f t="array" ref="M6794">_xlfn.SUM(_xlfn.NORM.DIST($S$3:$S$1003,$G6794,$P6794,FALSE)*WindSpeedStep*$T$3:$T$1003)</f>
        <v>2001.8093888755532</v>
      </c>
      <c r="N6794" s="50">
        <f t="array" ref="N6794">_xlfn.SUM(_xlfn.NORM.DIST($S$3:$S$1003,$G6794,$Q6794,FALSE)*WindSpeedStep*$T$3:$T$1003)</f>
        <v>2000.5302667065835</v>
      </c>
      <c r="P6794" s="42">
        <f t="shared" si="318"/>
        <v>1.5181725097189365</v>
      </c>
      <c r="Q6794" s="42">
        <f t="shared" si="320"/>
        <v>0.60947128680458973</v>
      </c>
    </row>
    <row r="6795" spans="5:17" x14ac:dyDescent="0.2">
      <c r="E6795" s="15" t="s">
        <v>1520</v>
      </c>
      <c r="F6795" s="21">
        <v>15.183790901359455</v>
      </c>
      <c r="G6795" s="21">
        <v>15.174644490026933</v>
      </c>
      <c r="H6795" s="24">
        <v>4.2150211640671287E-2</v>
      </c>
      <c r="I6795" s="3">
        <f t="shared" si="319"/>
        <v>2000</v>
      </c>
      <c r="J6795" s="3">
        <f>INDEX(PowerArray,MIN(MaximumPowerIndex,ROUND(G6795*100,0)))</f>
        <v>2000</v>
      </c>
      <c r="K6795" s="3">
        <f>MIN(J6795-M6795+N6795,'Power Look Up'!$F$4)</f>
        <v>1998.7400841415124</v>
      </c>
      <c r="M6795" s="50">
        <f t="array" ref="M6795">_xlfn.SUM(_xlfn.NORM.DIST($S$3:$S$1003,$G6795,$P6795,FALSE)*WindSpeedStep*$T$3:$T$1003)</f>
        <v>2001.8189626414107</v>
      </c>
      <c r="N6795" s="50">
        <f t="array" ref="N6795">_xlfn.SUM(_xlfn.NORM.DIST($S$3:$S$1003,$G6795,$Q6795,FALSE)*WindSpeedStep*$T$3:$T$1003)</f>
        <v>2000.5590467829231</v>
      </c>
      <c r="P6795" s="42">
        <f t="shared" si="318"/>
        <v>1.5174644490026934</v>
      </c>
      <c r="Q6795" s="42">
        <f t="shared" si="320"/>
        <v>0.63961447682658168</v>
      </c>
    </row>
    <row r="6796" spans="5:17" x14ac:dyDescent="0.2">
      <c r="E6796" s="15" t="s">
        <v>1521</v>
      </c>
      <c r="F6796" s="21">
        <v>15.269480025858055</v>
      </c>
      <c r="G6796" s="21">
        <v>15.258959242220971</v>
      </c>
      <c r="H6796" s="24">
        <v>3.7984266590466782E-2</v>
      </c>
      <c r="I6796" s="3">
        <f t="shared" si="319"/>
        <v>2000</v>
      </c>
      <c r="J6796" s="3">
        <f>INDEX(PowerArray,MIN(MaximumPowerIndex,ROUND(G6796*100,0)))</f>
        <v>2000</v>
      </c>
      <c r="K6796" s="3">
        <f>MIN(J6796-M6796+N6796,'Power Look Up'!$F$4)</f>
        <v>1998.7453443123709</v>
      </c>
      <c r="M6796" s="50">
        <f t="array" ref="M6796">_xlfn.SUM(_xlfn.NORM.DIST($S$3:$S$1003,$G6796,$P6796,FALSE)*WindSpeedStep*$T$3:$T$1003)</f>
        <v>2001.7069617029078</v>
      </c>
      <c r="N6796" s="50">
        <f t="array" ref="N6796">_xlfn.SUM(_xlfn.NORM.DIST($S$3:$S$1003,$G6796,$Q6796,FALSE)*WindSpeedStep*$T$3:$T$1003)</f>
        <v>2000.4523060152787</v>
      </c>
      <c r="P6796" s="42">
        <f t="shared" si="318"/>
        <v>1.5258959242220973</v>
      </c>
      <c r="Q6796" s="42">
        <f t="shared" si="320"/>
        <v>0.57960037574958834</v>
      </c>
    </row>
    <row r="6797" spans="5:17" x14ac:dyDescent="0.2">
      <c r="E6797" s="15" t="s">
        <v>1522</v>
      </c>
      <c r="F6797" s="21">
        <v>15.605222046327199</v>
      </c>
      <c r="G6797" s="21">
        <v>15.639458534525561</v>
      </c>
      <c r="H6797" s="24">
        <v>4.8701646009508173E-2</v>
      </c>
      <c r="I6797" s="3">
        <f t="shared" si="319"/>
        <v>2000</v>
      </c>
      <c r="J6797" s="3">
        <f>INDEX(PowerArray,MIN(MaximumPowerIndex,ROUND(G6797*100,0)))</f>
        <v>2000</v>
      </c>
      <c r="K6797" s="3">
        <f>MIN(J6797-M6797+N6797,'Power Look Up'!$F$4)</f>
        <v>1999.0737856176459</v>
      </c>
      <c r="M6797" s="50">
        <f t="array" ref="M6797">_xlfn.SUM(_xlfn.NORM.DIST($S$3:$S$1003,$G6797,$P6797,FALSE)*WindSpeedStep*$T$3:$T$1003)</f>
        <v>2001.2598174985174</v>
      </c>
      <c r="N6797" s="50">
        <f t="array" ref="N6797">_xlfn.SUM(_xlfn.NORM.DIST($S$3:$S$1003,$G6797,$Q6797,FALSE)*WindSpeedStep*$T$3:$T$1003)</f>
        <v>2000.3336031161632</v>
      </c>
      <c r="P6797" s="42">
        <f t="shared" si="318"/>
        <v>1.5639458534525561</v>
      </c>
      <c r="Q6797" s="42">
        <f t="shared" si="320"/>
        <v>0.76166737332884538</v>
      </c>
    </row>
    <row r="6798" spans="5:17" x14ac:dyDescent="0.2">
      <c r="E6798" s="15" t="s">
        <v>1523</v>
      </c>
      <c r="F6798" s="21">
        <v>15.492142887491658</v>
      </c>
      <c r="G6798" s="21">
        <v>15.49222810618752</v>
      </c>
      <c r="H6798" s="24">
        <v>4.9702614131044279E-2</v>
      </c>
      <c r="I6798" s="3">
        <f t="shared" si="319"/>
        <v>2000</v>
      </c>
      <c r="J6798" s="3">
        <f>INDEX(PowerArray,MIN(MaximumPowerIndex,ROUND(G6798*100,0)))</f>
        <v>2000</v>
      </c>
      <c r="K6798" s="3">
        <f>MIN(J6798-M6798+N6798,'Power Look Up'!$F$4)</f>
        <v>1999.0020927452454</v>
      </c>
      <c r="M6798" s="50">
        <f t="array" ref="M6798">_xlfn.SUM(_xlfn.NORM.DIST($S$3:$S$1003,$G6798,$P6798,FALSE)*WindSpeedStep*$T$3:$T$1003)</f>
        <v>2001.4211975227236</v>
      </c>
      <c r="N6798" s="50">
        <f t="array" ref="N6798">_xlfn.SUM(_xlfn.NORM.DIST($S$3:$S$1003,$G6798,$Q6798,FALSE)*WindSpeedStep*$T$3:$T$1003)</f>
        <v>2000.4232902679689</v>
      </c>
      <c r="P6798" s="42">
        <f t="shared" si="318"/>
        <v>1.549222810618752</v>
      </c>
      <c r="Q6798" s="42">
        <f t="shared" si="320"/>
        <v>0.77000423559195719</v>
      </c>
    </row>
    <row r="6799" spans="5:17" x14ac:dyDescent="0.2">
      <c r="E6799" s="15" t="s">
        <v>1524</v>
      </c>
      <c r="F6799" s="21">
        <v>15.510383371666117</v>
      </c>
      <c r="G6799" s="21">
        <v>15.501814425866737</v>
      </c>
      <c r="H6799" s="24">
        <v>4.8354704202223431E-2</v>
      </c>
      <c r="I6799" s="3">
        <f t="shared" si="319"/>
        <v>2000</v>
      </c>
      <c r="J6799" s="3">
        <f>INDEX(PowerArray,MIN(MaximumPowerIndex,ROUND(G6799*100,0)))</f>
        <v>2000</v>
      </c>
      <c r="K6799" s="3">
        <f>MIN(J6799-M6799+N6799,'Power Look Up'!$F$4)</f>
        <v>1998.9928105597228</v>
      </c>
      <c r="M6799" s="50">
        <f t="array" ref="M6799">_xlfn.SUM(_xlfn.NORM.DIST($S$3:$S$1003,$G6799,$P6799,FALSE)*WindSpeedStep*$T$3:$T$1003)</f>
        <v>2001.4102391807567</v>
      </c>
      <c r="N6799" s="50">
        <f t="array" ref="N6799">_xlfn.SUM(_xlfn.NORM.DIST($S$3:$S$1003,$G6799,$Q6799,FALSE)*WindSpeedStep*$T$3:$T$1003)</f>
        <v>2000.4030497404794</v>
      </c>
      <c r="P6799" s="42">
        <f t="shared" si="318"/>
        <v>1.5501814425866738</v>
      </c>
      <c r="Q6799" s="42">
        <f t="shared" si="320"/>
        <v>0.7495856511605461</v>
      </c>
    </row>
    <row r="6800" spans="5:17" x14ac:dyDescent="0.2">
      <c r="E6800" s="15" t="s">
        <v>1525</v>
      </c>
      <c r="F6800" s="21">
        <v>15.408941894392145</v>
      </c>
      <c r="G6800" s="21">
        <v>15.452267181843744</v>
      </c>
      <c r="H6800" s="24">
        <v>4.8024063240144479E-2</v>
      </c>
      <c r="I6800" s="3">
        <f t="shared" si="319"/>
        <v>2000</v>
      </c>
      <c r="J6800" s="3">
        <f>INDEX(PowerArray,MIN(MaximumPowerIndex,ROUND(G6800*100,0)))</f>
        <v>2000</v>
      </c>
      <c r="K6800" s="3">
        <f>MIN(J6800-M6800+N6800,'Power Look Up'!$F$4)</f>
        <v>1998.9616075483702</v>
      </c>
      <c r="M6800" s="50">
        <f t="array" ref="M6800">_xlfn.SUM(_xlfn.NORM.DIST($S$3:$S$1003,$G6800,$P6800,FALSE)*WindSpeedStep*$T$3:$T$1003)</f>
        <v>2001.4675533873967</v>
      </c>
      <c r="N6800" s="50">
        <f t="array" ref="N6800">_xlfn.SUM(_xlfn.NORM.DIST($S$3:$S$1003,$G6800,$Q6800,FALSE)*WindSpeedStep*$T$3:$T$1003)</f>
        <v>2000.429160935767</v>
      </c>
      <c r="P6800" s="42">
        <f t="shared" si="318"/>
        <v>1.5452267181843746</v>
      </c>
      <c r="Q6800" s="42">
        <f t="shared" si="320"/>
        <v>0.74208065634447307</v>
      </c>
    </row>
    <row r="6801" spans="5:17" x14ac:dyDescent="0.2">
      <c r="E6801" s="15" t="s">
        <v>1526</v>
      </c>
      <c r="F6801" s="21">
        <v>15.6728535379031</v>
      </c>
      <c r="G6801" s="21">
        <v>15.644866901768534</v>
      </c>
      <c r="H6801" s="24">
        <v>4.6577350974063146E-2</v>
      </c>
      <c r="I6801" s="3">
        <f t="shared" si="319"/>
        <v>2000</v>
      </c>
      <c r="J6801" s="3">
        <f>INDEX(PowerArray,MIN(MaximumPowerIndex,ROUND(G6801*100,0)))</f>
        <v>2000</v>
      </c>
      <c r="K6801" s="3">
        <f>MIN(J6801-M6801+N6801,'Power Look Up'!$F$4)</f>
        <v>1999.0586482911974</v>
      </c>
      <c r="M6801" s="50">
        <f t="array" ref="M6801">_xlfn.SUM(_xlfn.NORM.DIST($S$3:$S$1003,$G6801,$P6801,FALSE)*WindSpeedStep*$T$3:$T$1003)</f>
        <v>2001.2541706655963</v>
      </c>
      <c r="N6801" s="50">
        <f t="array" ref="N6801">_xlfn.SUM(_xlfn.NORM.DIST($S$3:$S$1003,$G6801,$Q6801,FALSE)*WindSpeedStep*$T$3:$T$1003)</f>
        <v>2000.3128189567938</v>
      </c>
      <c r="P6801" s="42">
        <f t="shared" si="318"/>
        <v>1.5644866901768535</v>
      </c>
      <c r="Q6801" s="42">
        <f t="shared" si="320"/>
        <v>0.72869645662617688</v>
      </c>
    </row>
    <row r="6802" spans="5:17" x14ac:dyDescent="0.2">
      <c r="E6802" s="15" t="s">
        <v>1527</v>
      </c>
      <c r="F6802" s="21">
        <v>15.285686503820093</v>
      </c>
      <c r="G6802" s="21">
        <v>15.289887072148794</v>
      </c>
      <c r="H6802" s="24">
        <v>4.8411302941157683E-2</v>
      </c>
      <c r="I6802" s="3">
        <f t="shared" si="319"/>
        <v>2000</v>
      </c>
      <c r="J6802" s="3">
        <f>INDEX(PowerArray,MIN(MaximumPowerIndex,ROUND(G6802*100,0)))</f>
        <v>2000</v>
      </c>
      <c r="K6802" s="3">
        <f>MIN(J6802-M6802+N6802,'Power Look Up'!$F$4)</f>
        <v>1998.8798273984889</v>
      </c>
      <c r="M6802" s="50">
        <f t="array" ref="M6802">_xlfn.SUM(_xlfn.NORM.DIST($S$3:$S$1003,$G6802,$P6802,FALSE)*WindSpeedStep*$T$3:$T$1003)</f>
        <v>2001.6670017747158</v>
      </c>
      <c r="N6802" s="50">
        <f t="array" ref="N6802">_xlfn.SUM(_xlfn.NORM.DIST($S$3:$S$1003,$G6802,$Q6802,FALSE)*WindSpeedStep*$T$3:$T$1003)</f>
        <v>2000.5468291732047</v>
      </c>
      <c r="P6802" s="42">
        <f t="shared" si="318"/>
        <v>1.5289887072148796</v>
      </c>
      <c r="Q6802" s="42">
        <f t="shared" si="320"/>
        <v>0.74020335498588574</v>
      </c>
    </row>
    <row r="6803" spans="5:17" x14ac:dyDescent="0.2">
      <c r="E6803" s="15" t="s">
        <v>1528</v>
      </c>
      <c r="F6803" s="21">
        <v>14.924759008005646</v>
      </c>
      <c r="G6803" s="21">
        <v>14.918738892262935</v>
      </c>
      <c r="H6803" s="24">
        <v>4.2881764432960275E-2</v>
      </c>
      <c r="I6803" s="3">
        <f t="shared" si="319"/>
        <v>2000</v>
      </c>
      <c r="J6803" s="3">
        <f>INDEX(PowerArray,MIN(MaximumPowerIndex,ROUND(G6803*100,0)))</f>
        <v>2000</v>
      </c>
      <c r="K6803" s="3">
        <f>MIN(J6803-M6803+N6803,'Power Look Up'!$F$4)</f>
        <v>1998.6390892728878</v>
      </c>
      <c r="M6803" s="50">
        <f t="array" ref="M6803">_xlfn.SUM(_xlfn.NORM.DIST($S$3:$S$1003,$G6803,$P6803,FALSE)*WindSpeedStep*$T$3:$T$1003)</f>
        <v>2002.1832454463088</v>
      </c>
      <c r="N6803" s="50">
        <f t="array" ref="N6803">_xlfn.SUM(_xlfn.NORM.DIST($S$3:$S$1003,$G6803,$Q6803,FALSE)*WindSpeedStep*$T$3:$T$1003)</f>
        <v>2000.8223347191965</v>
      </c>
      <c r="P6803" s="42">
        <f t="shared" si="318"/>
        <v>1.4918738892262935</v>
      </c>
      <c r="Q6803" s="42">
        <f t="shared" si="320"/>
        <v>0.6397418468148619</v>
      </c>
    </row>
    <row r="6804" spans="5:17" x14ac:dyDescent="0.2">
      <c r="E6804" s="15" t="s">
        <v>1529</v>
      </c>
      <c r="F6804" s="21">
        <v>14.204704117686212</v>
      </c>
      <c r="G6804" s="21">
        <v>14.181407109300965</v>
      </c>
      <c r="H6804" s="24">
        <v>4.3647512462300489E-2</v>
      </c>
      <c r="I6804" s="3">
        <f t="shared" si="319"/>
        <v>2000</v>
      </c>
      <c r="J6804" s="3">
        <f>INDEX(PowerArray,MIN(MaximumPowerIndex,ROUND(G6804*100,0)))</f>
        <v>2000</v>
      </c>
      <c r="K6804" s="3">
        <f>MIN(J6804-M6804+N6804,'Power Look Up'!$F$4)</f>
        <v>1999.0834243551994</v>
      </c>
      <c r="M6804" s="50">
        <f t="array" ref="M6804">_xlfn.SUM(_xlfn.NORM.DIST($S$3:$S$1003,$G6804,$P6804,FALSE)*WindSpeedStep*$T$3:$T$1003)</f>
        <v>2003.2442998685542</v>
      </c>
      <c r="N6804" s="50">
        <f t="array" ref="N6804">_xlfn.SUM(_xlfn.NORM.DIST($S$3:$S$1003,$G6804,$Q6804,FALSE)*WindSpeedStep*$T$3:$T$1003)</f>
        <v>2002.3277242237536</v>
      </c>
      <c r="P6804" s="42">
        <f t="shared" si="318"/>
        <v>1.4181407109300965</v>
      </c>
      <c r="Q6804" s="42">
        <f t="shared" si="320"/>
        <v>0.61898314353617057</v>
      </c>
    </row>
    <row r="6805" spans="5:17" x14ac:dyDescent="0.2">
      <c r="E6805" s="15" t="s">
        <v>1530</v>
      </c>
      <c r="F6805" s="21">
        <v>13.803104312532495</v>
      </c>
      <c r="G6805" s="21">
        <v>13.783129787501354</v>
      </c>
      <c r="H6805" s="24">
        <v>3.5499260811577414E-2</v>
      </c>
      <c r="I6805" s="3">
        <f t="shared" si="319"/>
        <v>1999.7999999999997</v>
      </c>
      <c r="J6805" s="3">
        <f>INDEX(PowerArray,MIN(MaximumPowerIndex,ROUND(G6805*100,0)))</f>
        <v>1999.7799999999997</v>
      </c>
      <c r="K6805" s="3">
        <f>MIN(J6805-M6805+N6805,'Power Look Up'!$F$4)</f>
        <v>1999.8868833008892</v>
      </c>
      <c r="M6805" s="50">
        <f t="array" ref="M6805">_xlfn.SUM(_xlfn.NORM.DIST($S$3:$S$1003,$G6805,$P6805,FALSE)*WindSpeedStep*$T$3:$T$1003)</f>
        <v>2003.4589809431054</v>
      </c>
      <c r="N6805" s="50">
        <f t="array" ref="N6805">_xlfn.SUM(_xlfn.NORM.DIST($S$3:$S$1003,$G6805,$Q6805,FALSE)*WindSpeedStep*$T$3:$T$1003)</f>
        <v>2003.5658642439948</v>
      </c>
      <c r="P6805" s="42">
        <f t="shared" si="318"/>
        <v>1.3783129787501354</v>
      </c>
      <c r="Q6805" s="42">
        <f t="shared" si="320"/>
        <v>0.48929091912633216</v>
      </c>
    </row>
    <row r="6806" spans="5:17" x14ac:dyDescent="0.2">
      <c r="E6806" s="15" t="s">
        <v>1531</v>
      </c>
      <c r="F6806" s="21">
        <v>14.219006164896413</v>
      </c>
      <c r="G6806" s="21">
        <v>14.242546149430879</v>
      </c>
      <c r="H6806" s="24">
        <v>4.7823314239694888E-2</v>
      </c>
      <c r="I6806" s="3">
        <f t="shared" si="319"/>
        <v>2000</v>
      </c>
      <c r="J6806" s="3">
        <f>INDEX(PowerArray,MIN(MaximumPowerIndex,ROUND(G6806*100,0)))</f>
        <v>2000</v>
      </c>
      <c r="K6806" s="3">
        <f>MIN(J6806-M6806+N6806,'Power Look Up'!$F$4)</f>
        <v>1999.1207995727291</v>
      </c>
      <c r="M6806" s="50">
        <f t="array" ref="M6806">_xlfn.SUM(_xlfn.NORM.DIST($S$3:$S$1003,$G6806,$P6806,FALSE)*WindSpeedStep*$T$3:$T$1003)</f>
        <v>2003.1726468581851</v>
      </c>
      <c r="N6806" s="50">
        <f t="array" ref="N6806">_xlfn.SUM(_xlfn.NORM.DIST($S$3:$S$1003,$G6806,$Q6806,FALSE)*WindSpeedStep*$T$3:$T$1003)</f>
        <v>2002.2934464309142</v>
      </c>
      <c r="P6806" s="42">
        <f t="shared" si="318"/>
        <v>1.4242546149430879</v>
      </c>
      <c r="Q6806" s="42">
        <f t="shared" si="320"/>
        <v>0.6811257600775894</v>
      </c>
    </row>
    <row r="6807" spans="5:17" x14ac:dyDescent="0.2">
      <c r="E6807" s="15" t="s">
        <v>1532</v>
      </c>
      <c r="F6807" s="21">
        <v>14.194512645146096</v>
      </c>
      <c r="G6807" s="21">
        <v>14.183455515941276</v>
      </c>
      <c r="H6807" s="24">
        <v>3.7338372457700185E-2</v>
      </c>
      <c r="I6807" s="3">
        <f t="shared" si="319"/>
        <v>2000</v>
      </c>
      <c r="J6807" s="3">
        <f>INDEX(PowerArray,MIN(MaximumPowerIndex,ROUND(G6807*100,0)))</f>
        <v>2000</v>
      </c>
      <c r="K6807" s="3">
        <f>MIN(J6807-M6807+N6807,'Power Look Up'!$F$4)</f>
        <v>1998.8739702788191</v>
      </c>
      <c r="M6807" s="50">
        <f t="array" ref="M6807">_xlfn.SUM(_xlfn.NORM.DIST($S$3:$S$1003,$G6807,$P6807,FALSE)*WindSpeedStep*$T$3:$T$1003)</f>
        <v>2003.242009838749</v>
      </c>
      <c r="N6807" s="50">
        <f t="array" ref="N6807">_xlfn.SUM(_xlfn.NORM.DIST($S$3:$S$1003,$G6807,$Q6807,FALSE)*WindSpeedStep*$T$3:$T$1003)</f>
        <v>2002.1159801175681</v>
      </c>
      <c r="P6807" s="42">
        <f t="shared" si="318"/>
        <v>1.4183455515941277</v>
      </c>
      <c r="Q6807" s="42">
        <f t="shared" si="320"/>
        <v>0.52958714479143754</v>
      </c>
    </row>
    <row r="6808" spans="5:17" x14ac:dyDescent="0.2">
      <c r="E6808" s="15" t="s">
        <v>1533</v>
      </c>
      <c r="F6808" s="21">
        <v>13.4155362919126</v>
      </c>
      <c r="G6808" s="21">
        <v>13.381624577378222</v>
      </c>
      <c r="H6808" s="24">
        <v>4.3978860565989791E-2</v>
      </c>
      <c r="I6808" s="3">
        <f t="shared" si="319"/>
        <v>1999.4199999999998</v>
      </c>
      <c r="J6808" s="3">
        <f>INDEX(PowerArray,MIN(MaximumPowerIndex,ROUND(G6808*100,0)))</f>
        <v>1999.3799999999997</v>
      </c>
      <c r="K6808" s="3">
        <f>MIN(J6808-M6808+N6808,'Power Look Up'!$F$4)</f>
        <v>2000</v>
      </c>
      <c r="M6808" s="50">
        <f t="array" ref="M6808">_xlfn.SUM(_xlfn.NORM.DIST($S$3:$S$1003,$G6808,$P6808,FALSE)*WindSpeedStep*$T$3:$T$1003)</f>
        <v>2002.7809913962326</v>
      </c>
      <c r="N6808" s="50">
        <f t="array" ref="N6808">_xlfn.SUM(_xlfn.NORM.DIST($S$3:$S$1003,$G6808,$Q6808,FALSE)*WindSpeedStep*$T$3:$T$1003)</f>
        <v>2006.4607583163584</v>
      </c>
      <c r="P6808" s="42">
        <f t="shared" si="318"/>
        <v>1.3381624577378224</v>
      </c>
      <c r="Q6808" s="42">
        <f t="shared" si="320"/>
        <v>0.58850860143493888</v>
      </c>
    </row>
    <row r="6809" spans="5:17" x14ac:dyDescent="0.2">
      <c r="E6809" s="15" t="s">
        <v>1534</v>
      </c>
      <c r="F6809" s="21">
        <v>13.005826912731699</v>
      </c>
      <c r="G6809" s="21">
        <v>13.027445323908326</v>
      </c>
      <c r="H6809" s="24">
        <v>4.1519851342276572E-2</v>
      </c>
      <c r="I6809" s="3">
        <f t="shared" si="319"/>
        <v>1999.0099999999998</v>
      </c>
      <c r="J6809" s="3">
        <f>INDEX(PowerArray,MIN(MaximumPowerIndex,ROUND(G6809*100,0)))</f>
        <v>1999.0299999999997</v>
      </c>
      <c r="K6809" s="3">
        <f>MIN(J6809-M6809+N6809,'Power Look Up'!$F$4)</f>
        <v>2000</v>
      </c>
      <c r="M6809" s="50">
        <f t="array" ref="M6809">_xlfn.SUM(_xlfn.NORM.DIST($S$3:$S$1003,$G6809,$P6809,FALSE)*WindSpeedStep*$T$3:$T$1003)</f>
        <v>2000.6372608362788</v>
      </c>
      <c r="N6809" s="50">
        <f t="array" ref="N6809">_xlfn.SUM(_xlfn.NORM.DIST($S$3:$S$1003,$G6809,$Q6809,FALSE)*WindSpeedStep*$T$3:$T$1003)</f>
        <v>2009.5274082605761</v>
      </c>
      <c r="P6809" s="42">
        <f t="shared" si="318"/>
        <v>1.3027445323908327</v>
      </c>
      <c r="Q6809" s="42">
        <f t="shared" si="320"/>
        <v>0.54089759321830977</v>
      </c>
    </row>
    <row r="6810" spans="5:17" x14ac:dyDescent="0.2">
      <c r="E6810" s="15" t="s">
        <v>1535</v>
      </c>
      <c r="F6810" s="21">
        <v>13.199406723915148</v>
      </c>
      <c r="G6810" s="21">
        <v>13.169302899791218</v>
      </c>
      <c r="H6810" s="24">
        <v>4.2426149274222488E-2</v>
      </c>
      <c r="I6810" s="3">
        <f t="shared" si="319"/>
        <v>1999.1999999999998</v>
      </c>
      <c r="J6810" s="3">
        <f>INDEX(PowerArray,MIN(MaximumPowerIndex,ROUND(G6810*100,0)))</f>
        <v>1999.1699999999998</v>
      </c>
      <c r="K6810" s="3">
        <f>MIN(J6810-M6810+N6810,'Power Look Up'!$F$4)</f>
        <v>2000</v>
      </c>
      <c r="M6810" s="50">
        <f t="array" ref="M6810">_xlfn.SUM(_xlfn.NORM.DIST($S$3:$S$1003,$G6810,$P6810,FALSE)*WindSpeedStep*$T$3:$T$1003)</f>
        <v>2001.7361483830589</v>
      </c>
      <c r="N6810" s="50">
        <f t="array" ref="N6810">_xlfn.SUM(_xlfn.NORM.DIST($S$3:$S$1003,$G6810,$Q6810,FALSE)*WindSpeedStep*$T$3:$T$1003)</f>
        <v>2008.1694728728344</v>
      </c>
      <c r="P6810" s="42">
        <f t="shared" si="318"/>
        <v>1.3169302899791218</v>
      </c>
      <c r="Q6810" s="42">
        <f t="shared" si="320"/>
        <v>0.55872281066399332</v>
      </c>
    </row>
    <row r="6811" spans="5:17" x14ac:dyDescent="0.2">
      <c r="E6811" s="15" t="s">
        <v>1536</v>
      </c>
      <c r="F6811" s="21">
        <v>12.87111647803536</v>
      </c>
      <c r="G6811" s="21">
        <v>12.836969967237881</v>
      </c>
      <c r="H6811" s="24">
        <v>3.8846668884805223E-2</v>
      </c>
      <c r="I6811" s="3">
        <f t="shared" si="319"/>
        <v>1997.5699999999974</v>
      </c>
      <c r="J6811" s="3">
        <f>INDEX(PowerArray,MIN(MaximumPowerIndex,ROUND(G6811*100,0)))</f>
        <v>1997.2399999999975</v>
      </c>
      <c r="K6811" s="3">
        <f>MIN(J6811-M6811+N6811,'Power Look Up'!$F$4)</f>
        <v>2000</v>
      </c>
      <c r="M6811" s="50">
        <f t="array" ref="M6811">_xlfn.SUM(_xlfn.NORM.DIST($S$3:$S$1003,$G6811,$P6811,FALSE)*WindSpeedStep*$T$3:$T$1003)</f>
        <v>1998.4920156488313</v>
      </c>
      <c r="N6811" s="50">
        <f t="array" ref="N6811">_xlfn.SUM(_xlfn.NORM.DIST($S$3:$S$1003,$G6811,$Q6811,FALSE)*WindSpeedStep*$T$3:$T$1003)</f>
        <v>2011.5603847885457</v>
      </c>
      <c r="P6811" s="42">
        <f t="shared" si="318"/>
        <v>1.2836969967237881</v>
      </c>
      <c r="Q6811" s="42">
        <f t="shared" si="320"/>
        <v>0.49867352180147889</v>
      </c>
    </row>
    <row r="6812" spans="5:17" x14ac:dyDescent="0.2">
      <c r="E6812" s="15" t="s">
        <v>1537</v>
      </c>
      <c r="F6812" s="21">
        <v>13.047007020718036</v>
      </c>
      <c r="G6812" s="21">
        <v>13.02819504976306</v>
      </c>
      <c r="H6812" s="24">
        <v>4.828693653644775E-2</v>
      </c>
      <c r="I6812" s="3">
        <f t="shared" si="319"/>
        <v>1999.0499999999997</v>
      </c>
      <c r="J6812" s="3">
        <f>INDEX(PowerArray,MIN(MaximumPowerIndex,ROUND(G6812*100,0)))</f>
        <v>1999.0299999999997</v>
      </c>
      <c r="K6812" s="3">
        <f>MIN(J6812-M6812+N6812,'Power Look Up'!$F$4)</f>
        <v>2000</v>
      </c>
      <c r="M6812" s="50">
        <f t="array" ref="M6812">_xlfn.SUM(_xlfn.NORM.DIST($S$3:$S$1003,$G6812,$P6812,FALSE)*WindSpeedStep*$T$3:$T$1003)</f>
        <v>2000.6440810078016</v>
      </c>
      <c r="N6812" s="50">
        <f t="array" ref="N6812">_xlfn.SUM(_xlfn.NORM.DIST($S$3:$S$1003,$G6812,$Q6812,FALSE)*WindSpeedStep*$T$3:$T$1003)</f>
        <v>2009.8917996231712</v>
      </c>
      <c r="P6812" s="42">
        <f t="shared" si="318"/>
        <v>1.3028195049763061</v>
      </c>
      <c r="Q6812" s="42">
        <f t="shared" si="320"/>
        <v>0.62909162755237158</v>
      </c>
    </row>
    <row r="6813" spans="5:17" x14ac:dyDescent="0.2">
      <c r="E6813" s="15" t="s">
        <v>1538</v>
      </c>
      <c r="F6813" s="21">
        <v>13.190825510477991</v>
      </c>
      <c r="G6813" s="21">
        <v>13.153965789933538</v>
      </c>
      <c r="H6813" s="24">
        <v>3.8663236019223134E-2</v>
      </c>
      <c r="I6813" s="3">
        <f t="shared" si="319"/>
        <v>1999.1899999999998</v>
      </c>
      <c r="J6813" s="3">
        <f>INDEX(PowerArray,MIN(MaximumPowerIndex,ROUND(G6813*100,0)))</f>
        <v>1999.1499999999999</v>
      </c>
      <c r="K6813" s="3">
        <f>MIN(J6813-M6813+N6813,'Power Look Up'!$F$4)</f>
        <v>2000</v>
      </c>
      <c r="M6813" s="50">
        <f t="array" ref="M6813">_xlfn.SUM(_xlfn.NORM.DIST($S$3:$S$1003,$G6813,$P6813,FALSE)*WindSpeedStep*$T$3:$T$1003)</f>
        <v>2001.6347366263994</v>
      </c>
      <c r="N6813" s="50">
        <f t="array" ref="N6813">_xlfn.SUM(_xlfn.NORM.DIST($S$3:$S$1003,$G6813,$Q6813,FALSE)*WindSpeedStep*$T$3:$T$1003)</f>
        <v>2008.0848497643638</v>
      </c>
      <c r="P6813" s="42">
        <f t="shared" si="318"/>
        <v>1.3153965789933539</v>
      </c>
      <c r="Q6813" s="42">
        <f t="shared" si="320"/>
        <v>0.50857488392498729</v>
      </c>
    </row>
    <row r="6814" spans="5:17" x14ac:dyDescent="0.2">
      <c r="E6814" s="15" t="s">
        <v>1539</v>
      </c>
      <c r="F6814" s="21">
        <v>12.68552243979377</v>
      </c>
      <c r="G6814" s="21">
        <v>12.658357062235172</v>
      </c>
      <c r="H6814" s="24">
        <v>3.9415010487193508E-2</v>
      </c>
      <c r="I6814" s="3">
        <f t="shared" si="319"/>
        <v>1995.5899999999974</v>
      </c>
      <c r="J6814" s="3">
        <f>INDEX(PowerArray,MIN(MaximumPowerIndex,ROUND(G6814*100,0)))</f>
        <v>1995.2599999999975</v>
      </c>
      <c r="K6814" s="3">
        <f>MIN(J6814-M6814+N6814,'Power Look Up'!$F$4)</f>
        <v>2000</v>
      </c>
      <c r="M6814" s="50">
        <f t="array" ref="M6814">_xlfn.SUM(_xlfn.NORM.DIST($S$3:$S$1003,$G6814,$P6814,FALSE)*WindSpeedStep*$T$3:$T$1003)</f>
        <v>1995.5855365919849</v>
      </c>
      <c r="N6814" s="50">
        <f t="array" ref="N6814">_xlfn.SUM(_xlfn.NORM.DIST($S$3:$S$1003,$G6814,$Q6814,FALSE)*WindSpeedStep*$T$3:$T$1003)</f>
        <v>2013.897799928985</v>
      </c>
      <c r="P6814" s="42">
        <f t="shared" si="318"/>
        <v>1.2658357062235173</v>
      </c>
      <c r="Q6814" s="42">
        <f t="shared" si="320"/>
        <v>0.49892927635863932</v>
      </c>
    </row>
    <row r="6815" spans="5:17" x14ac:dyDescent="0.2">
      <c r="E6815" s="15" t="s">
        <v>1540</v>
      </c>
      <c r="F6815" s="21">
        <v>12.458238045280599</v>
      </c>
      <c r="G6815" s="21">
        <v>12.427422371613376</v>
      </c>
      <c r="H6815" s="24">
        <v>4.4950176579114091E-2</v>
      </c>
      <c r="I6815" s="3">
        <f t="shared" si="319"/>
        <v>1993.0599999999977</v>
      </c>
      <c r="J6815" s="3">
        <f>INDEX(PowerArray,MIN(MaximumPowerIndex,ROUND(G6815*100,0)))</f>
        <v>1992.7299999999975</v>
      </c>
      <c r="K6815" s="3">
        <f>MIN(J6815-M6815+N6815,'Power Look Up'!$F$4)</f>
        <v>2000</v>
      </c>
      <c r="M6815" s="50">
        <f t="array" ref="M6815">_xlfn.SUM(_xlfn.NORM.DIST($S$3:$S$1003,$G6815,$P6815,FALSE)*WindSpeedStep*$T$3:$T$1003)</f>
        <v>1990.1412213894334</v>
      </c>
      <c r="N6815" s="50">
        <f t="array" ref="N6815">_xlfn.SUM(_xlfn.NORM.DIST($S$3:$S$1003,$G6815,$Q6815,FALSE)*WindSpeedStep*$T$3:$T$1003)</f>
        <v>2016.9724853528767</v>
      </c>
      <c r="P6815" s="42">
        <f t="shared" si="318"/>
        <v>1.2427422371613377</v>
      </c>
      <c r="Q6815" s="42">
        <f t="shared" si="320"/>
        <v>0.55861483002725409</v>
      </c>
    </row>
    <row r="6816" spans="5:17" x14ac:dyDescent="0.2">
      <c r="E6816" s="15" t="s">
        <v>1541</v>
      </c>
      <c r="F6816" s="21">
        <v>11.910798773769836</v>
      </c>
      <c r="G6816" s="21">
        <v>11.868920985786952</v>
      </c>
      <c r="H6816" s="24">
        <v>4.0299564212021126E-2</v>
      </c>
      <c r="I6816" s="3">
        <f t="shared" si="319"/>
        <v>1980.4399999999823</v>
      </c>
      <c r="J6816" s="3">
        <f>INDEX(PowerArray,MIN(MaximumPowerIndex,ROUND(G6816*100,0)))</f>
        <v>1977.0799999999824</v>
      </c>
      <c r="K6816" s="3">
        <f>MIN(J6816-M6816+N6816,'Power Look Up'!$F$4)</f>
        <v>2000</v>
      </c>
      <c r="M6816" s="50">
        <f t="array" ref="M6816">_xlfn.SUM(_xlfn.NORM.DIST($S$3:$S$1003,$G6816,$P6816,FALSE)*WindSpeedStep*$T$3:$T$1003)</f>
        <v>1965.1977090990556</v>
      </c>
      <c r="N6816" s="50">
        <f t="array" ref="N6816">_xlfn.SUM(_xlfn.NORM.DIST($S$3:$S$1003,$G6816,$Q6816,FALSE)*WindSpeedStep*$T$3:$T$1003)</f>
        <v>2023.1909102638826</v>
      </c>
      <c r="P6816" s="42">
        <f t="shared" si="318"/>
        <v>1.1868920985786953</v>
      </c>
      <c r="Q6816" s="42">
        <f t="shared" si="320"/>
        <v>0.47831234339412632</v>
      </c>
    </row>
    <row r="6817" spans="5:17" x14ac:dyDescent="0.2">
      <c r="E6817" s="15" t="s">
        <v>1542</v>
      </c>
      <c r="F6817" s="21">
        <v>12.201290576740959</v>
      </c>
      <c r="G6817" s="21">
        <v>12.178828303158536</v>
      </c>
      <c r="H6817" s="24">
        <v>4.0159686134684458E-2</v>
      </c>
      <c r="I6817" s="3">
        <f t="shared" si="319"/>
        <v>1990.1999999999975</v>
      </c>
      <c r="J6817" s="3">
        <f>INDEX(PowerArray,MIN(MaximumPowerIndex,ROUND(G6817*100,0)))</f>
        <v>1989.9799999999977</v>
      </c>
      <c r="K6817" s="3">
        <f>MIN(J6817-M6817+N6817,'Power Look Up'!$F$4)</f>
        <v>2000</v>
      </c>
      <c r="M6817" s="50">
        <f t="array" ref="M6817">_xlfn.SUM(_xlfn.NORM.DIST($S$3:$S$1003,$G6817,$P6817,FALSE)*WindSpeedStep*$T$3:$T$1003)</f>
        <v>1981.4791948369043</v>
      </c>
      <c r="N6817" s="50">
        <f t="array" ref="N6817">_xlfn.SUM(_xlfn.NORM.DIST($S$3:$S$1003,$G6817,$Q6817,FALSE)*WindSpeedStep*$T$3:$T$1003)</f>
        <v>2020.4747767687697</v>
      </c>
      <c r="P6817" s="42">
        <f t="shared" si="318"/>
        <v>1.2178828303158538</v>
      </c>
      <c r="Q6817" s="42">
        <f t="shared" si="320"/>
        <v>0.48909792214305847</v>
      </c>
    </row>
    <row r="6818" spans="5:17" x14ac:dyDescent="0.2">
      <c r="E6818" s="15" t="s">
        <v>1543</v>
      </c>
      <c r="F6818" s="21">
        <v>12.090901988926458</v>
      </c>
      <c r="G6818" s="21">
        <v>12.067901310002702</v>
      </c>
      <c r="H6818" s="24">
        <v>4.0526339593916993E-2</v>
      </c>
      <c r="I6818" s="3">
        <f t="shared" si="319"/>
        <v>1988.9899999999977</v>
      </c>
      <c r="J6818" s="3">
        <f>INDEX(PowerArray,MIN(MaximumPowerIndex,ROUND(G6818*100,0)))</f>
        <v>1988.7699999999977</v>
      </c>
      <c r="K6818" s="3">
        <f>MIN(J6818-M6818+N6818,'Power Look Up'!$F$4)</f>
        <v>2000</v>
      </c>
      <c r="M6818" s="50">
        <f t="array" ref="M6818">_xlfn.SUM(_xlfn.NORM.DIST($S$3:$S$1003,$G6818,$P6818,FALSE)*WindSpeedStep*$T$3:$T$1003)</f>
        <v>1976.4409877736734</v>
      </c>
      <c r="N6818" s="50">
        <f t="array" ref="N6818">_xlfn.SUM(_xlfn.NORM.DIST($S$3:$S$1003,$G6818,$Q6818,FALSE)*WindSpeedStep*$T$3:$T$1003)</f>
        <v>2021.6992414111387</v>
      </c>
      <c r="P6818" s="42">
        <f t="shared" si="318"/>
        <v>1.2067901310002702</v>
      </c>
      <c r="Q6818" s="42">
        <f t="shared" si="320"/>
        <v>0.48906786667504526</v>
      </c>
    </row>
    <row r="6819" spans="5:17" x14ac:dyDescent="0.2">
      <c r="E6819" s="15" t="s">
        <v>1544</v>
      </c>
      <c r="F6819" s="21">
        <v>12.209329319703388</v>
      </c>
      <c r="G6819" s="21">
        <v>12.194220505616157</v>
      </c>
      <c r="H6819" s="24">
        <v>3.7676107176309273E-2</v>
      </c>
      <c r="I6819" s="3">
        <f t="shared" si="319"/>
        <v>1990.3099999999977</v>
      </c>
      <c r="J6819" s="3">
        <f>INDEX(PowerArray,MIN(MaximumPowerIndex,ROUND(G6819*100,0)))</f>
        <v>1990.0899999999976</v>
      </c>
      <c r="K6819" s="3">
        <f>MIN(J6819-M6819+N6819,'Power Look Up'!$F$4)</f>
        <v>2000</v>
      </c>
      <c r="M6819" s="50">
        <f t="array" ref="M6819">_xlfn.SUM(_xlfn.NORM.DIST($S$3:$S$1003,$G6819,$P6819,FALSE)*WindSpeedStep*$T$3:$T$1003)</f>
        <v>1982.1161857803058</v>
      </c>
      <c r="N6819" s="50">
        <f t="array" ref="N6819">_xlfn.SUM(_xlfn.NORM.DIST($S$3:$S$1003,$G6819,$Q6819,FALSE)*WindSpeedStep*$T$3:$T$1003)</f>
        <v>2020.474502497608</v>
      </c>
      <c r="P6819" s="42">
        <f t="shared" si="318"/>
        <v>1.2194220505616158</v>
      </c>
      <c r="Q6819" s="42">
        <f t="shared" si="320"/>
        <v>0.45943075870114258</v>
      </c>
    </row>
    <row r="6820" spans="5:17" x14ac:dyDescent="0.2">
      <c r="E6820" s="15" t="s">
        <v>1545</v>
      </c>
      <c r="F6820" s="21">
        <v>11.905354128359752</v>
      </c>
      <c r="G6820" s="21">
        <v>11.876012743361459</v>
      </c>
      <c r="H6820" s="24">
        <v>4.2837868953862421E-2</v>
      </c>
      <c r="I6820" s="3">
        <f t="shared" si="319"/>
        <v>1980.4399999999823</v>
      </c>
      <c r="J6820" s="3">
        <f>INDEX(PowerArray,MIN(MaximumPowerIndex,ROUND(G6820*100,0)))</f>
        <v>1977.9199999999823</v>
      </c>
      <c r="K6820" s="3">
        <f>MIN(J6820-M6820+N6820,'Power Look Up'!$F$4)</f>
        <v>2000</v>
      </c>
      <c r="M6820" s="50">
        <f t="array" ref="M6820">_xlfn.SUM(_xlfn.NORM.DIST($S$3:$S$1003,$G6820,$P6820,FALSE)*WindSpeedStep*$T$3:$T$1003)</f>
        <v>1965.6521394255888</v>
      </c>
      <c r="N6820" s="50">
        <f t="array" ref="N6820">_xlfn.SUM(_xlfn.NORM.DIST($S$3:$S$1003,$G6820,$Q6820,FALSE)*WindSpeedStep*$T$3:$T$1003)</f>
        <v>2022.2449899612056</v>
      </c>
      <c r="P6820" s="42">
        <f t="shared" si="318"/>
        <v>1.1876012743361459</v>
      </c>
      <c r="Q6820" s="42">
        <f t="shared" si="320"/>
        <v>0.50874307759451831</v>
      </c>
    </row>
    <row r="6821" spans="5:17" x14ac:dyDescent="0.2">
      <c r="E6821" s="15" t="s">
        <v>1546</v>
      </c>
      <c r="F6821" s="21">
        <v>12.426407492115709</v>
      </c>
      <c r="G6821" s="21">
        <v>12.393207884748561</v>
      </c>
      <c r="H6821" s="24">
        <v>3.0580036928702193E-2</v>
      </c>
      <c r="I6821" s="3">
        <f t="shared" si="319"/>
        <v>1992.7299999999975</v>
      </c>
      <c r="J6821" s="3">
        <f>INDEX(PowerArray,MIN(MaximumPowerIndex,ROUND(G6821*100,0)))</f>
        <v>1992.2899999999977</v>
      </c>
      <c r="K6821" s="3">
        <f>MIN(J6821-M6821+N6821,'Power Look Up'!$F$4)</f>
        <v>2000</v>
      </c>
      <c r="M6821" s="50">
        <f t="array" ref="M6821">_xlfn.SUM(_xlfn.NORM.DIST($S$3:$S$1003,$G6821,$P6821,FALSE)*WindSpeedStep*$T$3:$T$1003)</f>
        <v>1989.1397542356663</v>
      </c>
      <c r="N6821" s="50">
        <f t="array" ref="N6821">_xlfn.SUM(_xlfn.NORM.DIST($S$3:$S$1003,$G6821,$Q6821,FALSE)*WindSpeedStep*$T$3:$T$1003)</f>
        <v>2017.649916490958</v>
      </c>
      <c r="P6821" s="42">
        <f t="shared" si="318"/>
        <v>1.2393207884748563</v>
      </c>
      <c r="Q6821" s="42">
        <f t="shared" si="320"/>
        <v>0.37898475478069421</v>
      </c>
    </row>
    <row r="6822" spans="5:17" x14ac:dyDescent="0.2">
      <c r="E6822" s="15" t="s">
        <v>1547</v>
      </c>
      <c r="F6822" s="21">
        <v>12.823368963136321</v>
      </c>
      <c r="G6822" s="21">
        <v>12.76014968353677</v>
      </c>
      <c r="H6822" s="24">
        <v>3.275270338141132E-2</v>
      </c>
      <c r="I6822" s="3">
        <f t="shared" si="319"/>
        <v>1997.0199999999975</v>
      </c>
      <c r="J6822" s="3">
        <f>INDEX(PowerArray,MIN(MaximumPowerIndex,ROUND(G6822*100,0)))</f>
        <v>1996.3599999999974</v>
      </c>
      <c r="K6822" s="3">
        <f>MIN(J6822-M6822+N6822,'Power Look Up'!$F$4)</f>
        <v>2000</v>
      </c>
      <c r="M6822" s="50">
        <f t="array" ref="M6822">_xlfn.SUM(_xlfn.NORM.DIST($S$3:$S$1003,$G6822,$P6822,FALSE)*WindSpeedStep*$T$3:$T$1003)</f>
        <v>1997.3617259874275</v>
      </c>
      <c r="N6822" s="50">
        <f t="array" ref="N6822">_xlfn.SUM(_xlfn.NORM.DIST($S$3:$S$1003,$G6822,$Q6822,FALSE)*WindSpeedStep*$T$3:$T$1003)</f>
        <v>2012.2594239831758</v>
      </c>
      <c r="P6822" s="42">
        <f t="shared" si="318"/>
        <v>1.2760149683536772</v>
      </c>
      <c r="Q6822" s="42">
        <f t="shared" si="320"/>
        <v>0.41792939768728937</v>
      </c>
    </row>
    <row r="6823" spans="5:17" x14ac:dyDescent="0.2">
      <c r="E6823" s="15" t="s">
        <v>1548</v>
      </c>
      <c r="F6823" s="21">
        <v>13.258491812074483</v>
      </c>
      <c r="G6823" s="21">
        <v>13.169690182722798</v>
      </c>
      <c r="H6823" s="24">
        <v>3.0169343969856419E-2</v>
      </c>
      <c r="I6823" s="3">
        <f t="shared" si="319"/>
        <v>1999.2599999999998</v>
      </c>
      <c r="J6823" s="3">
        <f>INDEX(PowerArray,MIN(MaximumPowerIndex,ROUND(G6823*100,0)))</f>
        <v>1999.1699999999998</v>
      </c>
      <c r="K6823" s="3">
        <f>MIN(J6823-M6823+N6823,'Power Look Up'!$F$4)</f>
        <v>2000</v>
      </c>
      <c r="M6823" s="50">
        <f t="array" ref="M6823">_xlfn.SUM(_xlfn.NORM.DIST($S$3:$S$1003,$G6823,$P6823,FALSE)*WindSpeedStep*$T$3:$T$1003)</f>
        <v>2001.738658574727</v>
      </c>
      <c r="N6823" s="50">
        <f t="array" ref="N6823">_xlfn.SUM(_xlfn.NORM.DIST($S$3:$S$1003,$G6823,$Q6823,FALSE)*WindSpeedStep*$T$3:$T$1003)</f>
        <v>2007.4357034324173</v>
      </c>
      <c r="P6823" s="42">
        <f t="shared" si="318"/>
        <v>1.31696901827228</v>
      </c>
      <c r="Q6823" s="42">
        <f t="shared" si="320"/>
        <v>0.3973209130990053</v>
      </c>
    </row>
    <row r="6824" spans="5:17" x14ac:dyDescent="0.2">
      <c r="E6824" s="15" t="s">
        <v>1549</v>
      </c>
      <c r="F6824" s="21">
        <v>12.694783254410954</v>
      </c>
      <c r="G6824" s="21">
        <v>12.640085258308192</v>
      </c>
      <c r="H6824" s="24">
        <v>3.1509005863571186E-2</v>
      </c>
      <c r="I6824" s="3">
        <f t="shared" si="319"/>
        <v>1995.5899999999974</v>
      </c>
      <c r="J6824" s="3">
        <f>INDEX(PowerArray,MIN(MaximumPowerIndex,ROUND(G6824*100,0)))</f>
        <v>1995.0399999999975</v>
      </c>
      <c r="K6824" s="3">
        <f>MIN(J6824-M6824+N6824,'Power Look Up'!$F$4)</f>
        <v>2000</v>
      </c>
      <c r="M6824" s="50">
        <f t="array" ref="M6824">_xlfn.SUM(_xlfn.NORM.DIST($S$3:$S$1003,$G6824,$P6824,FALSE)*WindSpeedStep*$T$3:$T$1003)</f>
        <v>1995.2300088776403</v>
      </c>
      <c r="N6824" s="50">
        <f t="array" ref="N6824">_xlfn.SUM(_xlfn.NORM.DIST($S$3:$S$1003,$G6824,$Q6824,FALSE)*WindSpeedStep*$T$3:$T$1003)</f>
        <v>2013.8983627758523</v>
      </c>
      <c r="P6824" s="42">
        <f t="shared" si="318"/>
        <v>1.2640085258308194</v>
      </c>
      <c r="Q6824" s="42">
        <f t="shared" si="320"/>
        <v>0.39827652052007251</v>
      </c>
    </row>
    <row r="6825" spans="5:17" x14ac:dyDescent="0.2">
      <c r="E6825" s="15" t="s">
        <v>1550</v>
      </c>
      <c r="F6825" s="21">
        <v>12.619497632731219</v>
      </c>
      <c r="G6825" s="21">
        <v>12.530127815126594</v>
      </c>
      <c r="H6825" s="24">
        <v>2.9319709133296255E-2</v>
      </c>
      <c r="I6825" s="3">
        <f t="shared" si="319"/>
        <v>1994.8199999999974</v>
      </c>
      <c r="J6825" s="3">
        <f>INDEX(PowerArray,MIN(MaximumPowerIndex,ROUND(G6825*100,0)))</f>
        <v>1993.8299999999977</v>
      </c>
      <c r="K6825" s="3">
        <f>MIN(J6825-M6825+N6825,'Power Look Up'!$F$4)</f>
        <v>2000</v>
      </c>
      <c r="M6825" s="50">
        <f t="array" ref="M6825">_xlfn.SUM(_xlfn.NORM.DIST($S$3:$S$1003,$G6825,$P6825,FALSE)*WindSpeedStep*$T$3:$T$1003)</f>
        <v>1992.8295572743252</v>
      </c>
      <c r="N6825" s="50">
        <f t="array" ref="N6825">_xlfn.SUM(_xlfn.NORM.DIST($S$3:$S$1003,$G6825,$Q6825,FALSE)*WindSpeedStep*$T$3:$T$1003)</f>
        <v>2015.499513185159</v>
      </c>
      <c r="P6825" s="42">
        <f t="shared" si="318"/>
        <v>1.2530127815126595</v>
      </c>
      <c r="Q6825" s="42">
        <f t="shared" si="320"/>
        <v>0.36737970294253663</v>
      </c>
    </row>
    <row r="6826" spans="5:17" x14ac:dyDescent="0.2">
      <c r="E6826" s="15" t="s">
        <v>1551</v>
      </c>
      <c r="F6826" s="21">
        <v>12.307412185542514</v>
      </c>
      <c r="G6826" s="21">
        <v>12.273902289434636</v>
      </c>
      <c r="H6826" s="24">
        <v>3.4125776700107024E-2</v>
      </c>
      <c r="I6826" s="3">
        <f t="shared" si="319"/>
        <v>1991.4099999999976</v>
      </c>
      <c r="J6826" s="3">
        <f>INDEX(PowerArray,MIN(MaximumPowerIndex,ROUND(G6826*100,0)))</f>
        <v>1990.9699999999975</v>
      </c>
      <c r="K6826" s="3">
        <f>MIN(J6826-M6826+N6826,'Power Look Up'!$F$4)</f>
        <v>2000</v>
      </c>
      <c r="M6826" s="50">
        <f t="array" ref="M6826">_xlfn.SUM(_xlfn.NORM.DIST($S$3:$S$1003,$G6826,$P6826,FALSE)*WindSpeedStep*$T$3:$T$1003)</f>
        <v>1985.189085701111</v>
      </c>
      <c r="N6826" s="50">
        <f t="array" ref="N6826">_xlfn.SUM(_xlfn.NORM.DIST($S$3:$S$1003,$G6826,$Q6826,FALSE)*WindSpeedStep*$T$3:$T$1003)</f>
        <v>2019.4631316384168</v>
      </c>
      <c r="P6826" s="42">
        <f t="shared" si="318"/>
        <v>1.2273902289434637</v>
      </c>
      <c r="Q6826" s="42">
        <f t="shared" si="320"/>
        <v>0.41885644876817874</v>
      </c>
    </row>
    <row r="6827" spans="5:17" x14ac:dyDescent="0.2">
      <c r="E6827" s="15" t="s">
        <v>1552</v>
      </c>
      <c r="F6827" s="21">
        <v>12.870001423423316</v>
      </c>
      <c r="G6827" s="21">
        <v>12.818586140210776</v>
      </c>
      <c r="H6827" s="24">
        <v>3.7296033171092209E-2</v>
      </c>
      <c r="I6827" s="3">
        <f t="shared" si="319"/>
        <v>1997.5699999999974</v>
      </c>
      <c r="J6827" s="3">
        <f>INDEX(PowerArray,MIN(MaximumPowerIndex,ROUND(G6827*100,0)))</f>
        <v>1997.0199999999975</v>
      </c>
      <c r="K6827" s="3">
        <f>MIN(J6827-M6827+N6827,'Power Look Up'!$F$4)</f>
        <v>2000</v>
      </c>
      <c r="M6827" s="50">
        <f t="array" ref="M6827">_xlfn.SUM(_xlfn.NORM.DIST($S$3:$S$1003,$G6827,$P6827,FALSE)*WindSpeedStep*$T$3:$T$1003)</f>
        <v>1998.2367981876771</v>
      </c>
      <c r="N6827" s="50">
        <f t="array" ref="N6827">_xlfn.SUM(_xlfn.NORM.DIST($S$3:$S$1003,$G6827,$Q6827,FALSE)*WindSpeedStep*$T$3:$T$1003)</f>
        <v>2011.7129713119355</v>
      </c>
      <c r="P6827" s="42">
        <f t="shared" si="318"/>
        <v>1.2818586140210777</v>
      </c>
      <c r="Q6827" s="42">
        <f t="shared" si="320"/>
        <v>0.47808241389180395</v>
      </c>
    </row>
    <row r="6828" spans="5:17" x14ac:dyDescent="0.2">
      <c r="E6828" s="15" t="s">
        <v>1553</v>
      </c>
      <c r="F6828" s="21">
        <v>13.173997680399999</v>
      </c>
      <c r="G6828" s="21">
        <v>13.136850062223893</v>
      </c>
      <c r="H6828" s="24">
        <v>3.719448051285236E-2</v>
      </c>
      <c r="I6828" s="3">
        <f t="shared" si="319"/>
        <v>1999.1699999999998</v>
      </c>
      <c r="J6828" s="3">
        <f>INDEX(PowerArray,MIN(MaximumPowerIndex,ROUND(G6828*100,0)))</f>
        <v>1999.1399999999999</v>
      </c>
      <c r="K6828" s="3">
        <f>MIN(J6828-M6828+N6828,'Power Look Up'!$F$4)</f>
        <v>2000</v>
      </c>
      <c r="M6828" s="50">
        <f t="array" ref="M6828">_xlfn.SUM(_xlfn.NORM.DIST($S$3:$S$1003,$G6828,$P6828,FALSE)*WindSpeedStep*$T$3:$T$1003)</f>
        <v>2001.5168681655355</v>
      </c>
      <c r="N6828" s="50">
        <f t="array" ref="N6828">_xlfn.SUM(_xlfn.NORM.DIST($S$3:$S$1003,$G6828,$Q6828,FALSE)*WindSpeedStep*$T$3:$T$1003)</f>
        <v>2008.1597988445069</v>
      </c>
      <c r="P6828" s="42">
        <f t="shared" si="318"/>
        <v>1.3136850062223893</v>
      </c>
      <c r="Q6828" s="42">
        <f t="shared" si="320"/>
        <v>0.48861831363964986</v>
      </c>
    </row>
    <row r="6829" spans="5:17" x14ac:dyDescent="0.2">
      <c r="E6829" s="15" t="s">
        <v>1554</v>
      </c>
      <c r="F6829" s="21">
        <v>12.760674128590441</v>
      </c>
      <c r="G6829" s="21">
        <v>12.733577435348334</v>
      </c>
      <c r="H6829" s="24">
        <v>3.2913621629047402E-2</v>
      </c>
      <c r="I6829" s="3">
        <f t="shared" si="319"/>
        <v>1996.3599999999974</v>
      </c>
      <c r="J6829" s="3">
        <f>INDEX(PowerArray,MIN(MaximumPowerIndex,ROUND(G6829*100,0)))</f>
        <v>1996.0299999999975</v>
      </c>
      <c r="K6829" s="3">
        <f>MIN(J6829-M6829+N6829,'Power Look Up'!$F$4)</f>
        <v>2000</v>
      </c>
      <c r="M6829" s="50">
        <f t="array" ref="M6829">_xlfn.SUM(_xlfn.NORM.DIST($S$3:$S$1003,$G6829,$P6829,FALSE)*WindSpeedStep*$T$3:$T$1003)</f>
        <v>1996.9301276091571</v>
      </c>
      <c r="N6829" s="50">
        <f t="array" ref="N6829">_xlfn.SUM(_xlfn.NORM.DIST($S$3:$S$1003,$G6829,$Q6829,FALSE)*WindSpeedStep*$T$3:$T$1003)</f>
        <v>2012.6277749875978</v>
      </c>
      <c r="P6829" s="42">
        <f t="shared" si="318"/>
        <v>1.2733577435348336</v>
      </c>
      <c r="Q6829" s="42">
        <f t="shared" si="320"/>
        <v>0.41910814969123084</v>
      </c>
    </row>
    <row r="6830" spans="5:17" x14ac:dyDescent="0.2">
      <c r="E6830" s="15" t="s">
        <v>1555</v>
      </c>
      <c r="F6830" s="21">
        <v>12.730073277485939</v>
      </c>
      <c r="G6830" s="21">
        <v>12.708282715138443</v>
      </c>
      <c r="H6830" s="24">
        <v>3.6920447334048673E-2</v>
      </c>
      <c r="I6830" s="3">
        <f t="shared" si="319"/>
        <v>1996.0299999999975</v>
      </c>
      <c r="J6830" s="3">
        <f>INDEX(PowerArray,MIN(MaximumPowerIndex,ROUND(G6830*100,0)))</f>
        <v>1995.8099999999974</v>
      </c>
      <c r="K6830" s="3">
        <f>MIN(J6830-M6830+N6830,'Power Look Up'!$F$4)</f>
        <v>2000</v>
      </c>
      <c r="M6830" s="50">
        <f t="array" ref="M6830">_xlfn.SUM(_xlfn.NORM.DIST($S$3:$S$1003,$G6830,$P6830,FALSE)*WindSpeedStep*$T$3:$T$1003)</f>
        <v>1996.4987077356279</v>
      </c>
      <c r="N6830" s="50">
        <f t="array" ref="N6830">_xlfn.SUM(_xlfn.NORM.DIST($S$3:$S$1003,$G6830,$Q6830,FALSE)*WindSpeedStep*$T$3:$T$1003)</f>
        <v>2013.136097324659</v>
      </c>
      <c r="P6830" s="42">
        <f t="shared" si="318"/>
        <v>1.2708282715138444</v>
      </c>
      <c r="Q6830" s="42">
        <f t="shared" si="320"/>
        <v>0.46919548269046996</v>
      </c>
    </row>
    <row r="6831" spans="5:17" x14ac:dyDescent="0.2">
      <c r="E6831" s="15" t="s">
        <v>1556</v>
      </c>
      <c r="F6831" s="21">
        <v>12.334405558973923</v>
      </c>
      <c r="G6831" s="21">
        <v>12.321108607166694</v>
      </c>
      <c r="H6831" s="24">
        <v>3.486183407413198E-2</v>
      </c>
      <c r="I6831" s="3">
        <f t="shared" si="319"/>
        <v>1991.6299999999976</v>
      </c>
      <c r="J6831" s="3">
        <f>INDEX(PowerArray,MIN(MaximumPowerIndex,ROUND(G6831*100,0)))</f>
        <v>1991.5199999999977</v>
      </c>
      <c r="K6831" s="3">
        <f>MIN(J6831-M6831+N6831,'Power Look Up'!$F$4)</f>
        <v>2000</v>
      </c>
      <c r="M6831" s="50">
        <f t="array" ref="M6831">_xlfn.SUM(_xlfn.NORM.DIST($S$3:$S$1003,$G6831,$P6831,FALSE)*WindSpeedStep*$T$3:$T$1003)</f>
        <v>1986.8410542446138</v>
      </c>
      <c r="N6831" s="50">
        <f t="array" ref="N6831">_xlfn.SUM(_xlfn.NORM.DIST($S$3:$S$1003,$G6831,$Q6831,FALSE)*WindSpeedStep*$T$3:$T$1003)</f>
        <v>2018.7386837607219</v>
      </c>
      <c r="P6831" s="42">
        <f t="shared" si="318"/>
        <v>1.2321108607166695</v>
      </c>
      <c r="Q6831" s="42">
        <f t="shared" si="320"/>
        <v>0.42953644387240469</v>
      </c>
    </row>
    <row r="6832" spans="5:17" x14ac:dyDescent="0.2">
      <c r="E6832" s="15" t="s">
        <v>1557</v>
      </c>
      <c r="F6832" s="21">
        <v>12.725489696474899</v>
      </c>
      <c r="G6832" s="21">
        <v>12.720537820931558</v>
      </c>
      <c r="H6832" s="24">
        <v>3.1432975039915712E-2</v>
      </c>
      <c r="I6832" s="3">
        <f t="shared" si="319"/>
        <v>1996.0299999999975</v>
      </c>
      <c r="J6832" s="3">
        <f>INDEX(PowerArray,MIN(MaximumPowerIndex,ROUND(G6832*100,0)))</f>
        <v>1995.9199999999976</v>
      </c>
      <c r="K6832" s="3">
        <f>MIN(J6832-M6832+N6832,'Power Look Up'!$F$4)</f>
        <v>2000</v>
      </c>
      <c r="M6832" s="50">
        <f t="array" ref="M6832">_xlfn.SUM(_xlfn.NORM.DIST($S$3:$S$1003,$G6832,$P6832,FALSE)*WindSpeedStep*$T$3:$T$1003)</f>
        <v>1996.7102783318007</v>
      </c>
      <c r="N6832" s="50">
        <f t="array" ref="N6832">_xlfn.SUM(_xlfn.NORM.DIST($S$3:$S$1003,$G6832,$Q6832,FALSE)*WindSpeedStep*$T$3:$T$1003)</f>
        <v>2012.7462309105319</v>
      </c>
      <c r="P6832" s="42">
        <f t="shared" si="318"/>
        <v>1.2720537820931559</v>
      </c>
      <c r="Q6832" s="42">
        <f t="shared" si="320"/>
        <v>0.39984434781964545</v>
      </c>
    </row>
    <row r="6833" spans="5:17" x14ac:dyDescent="0.2">
      <c r="E6833" s="15" t="s">
        <v>1558</v>
      </c>
      <c r="F6833" s="21">
        <v>12.575200866917841</v>
      </c>
      <c r="G6833" s="21">
        <v>12.548555955565408</v>
      </c>
      <c r="H6833" s="24">
        <v>3.0218205181889658E-2</v>
      </c>
      <c r="I6833" s="3">
        <f t="shared" si="319"/>
        <v>1994.3799999999976</v>
      </c>
      <c r="J6833" s="3">
        <f>INDEX(PowerArray,MIN(MaximumPowerIndex,ROUND(G6833*100,0)))</f>
        <v>1994.0499999999975</v>
      </c>
      <c r="K6833" s="3">
        <f>MIN(J6833-M6833+N6833,'Power Look Up'!$F$4)</f>
        <v>2000</v>
      </c>
      <c r="M6833" s="50">
        <f t="array" ref="M6833">_xlfn.SUM(_xlfn.NORM.DIST($S$3:$S$1003,$G6833,$P6833,FALSE)*WindSpeedStep*$T$3:$T$1003)</f>
        <v>1993.2645724607792</v>
      </c>
      <c r="N6833" s="50">
        <f t="array" ref="N6833">_xlfn.SUM(_xlfn.NORM.DIST($S$3:$S$1003,$G6833,$Q6833,FALSE)*WindSpeedStep*$T$3:$T$1003)</f>
        <v>2015.2328737077071</v>
      </c>
      <c r="P6833" s="42">
        <f t="shared" si="318"/>
        <v>1.254855595556541</v>
      </c>
      <c r="Q6833" s="42">
        <f t="shared" si="320"/>
        <v>0.37919483860169895</v>
      </c>
    </row>
    <row r="6834" spans="5:17" x14ac:dyDescent="0.2">
      <c r="E6834" s="15" t="s">
        <v>1559</v>
      </c>
      <c r="F6834" s="21">
        <v>12.582563630343413</v>
      </c>
      <c r="G6834" s="21">
        <v>12.516988856539063</v>
      </c>
      <c r="H6834" s="24">
        <v>2.9405772215427426E-2</v>
      </c>
      <c r="I6834" s="3">
        <f t="shared" si="319"/>
        <v>1994.3799999999976</v>
      </c>
      <c r="J6834" s="3">
        <f>INDEX(PowerArray,MIN(MaximumPowerIndex,ROUND(G6834*100,0)))</f>
        <v>1993.7199999999975</v>
      </c>
      <c r="K6834" s="3">
        <f>MIN(J6834-M6834+N6834,'Power Look Up'!$F$4)</f>
        <v>2000</v>
      </c>
      <c r="M6834" s="50">
        <f t="array" ref="M6834">_xlfn.SUM(_xlfn.NORM.DIST($S$3:$S$1003,$G6834,$P6834,FALSE)*WindSpeedStep*$T$3:$T$1003)</f>
        <v>1992.5109270592936</v>
      </c>
      <c r="N6834" s="50">
        <f t="array" ref="N6834">_xlfn.SUM(_xlfn.NORM.DIST($S$3:$S$1003,$G6834,$Q6834,FALSE)*WindSpeedStep*$T$3:$T$1003)</f>
        <v>2015.7046157309567</v>
      </c>
      <c r="P6834" s="42">
        <f t="shared" si="318"/>
        <v>1.2516988856539064</v>
      </c>
      <c r="Q6834" s="42">
        <f t="shared" si="320"/>
        <v>0.36807172313843112</v>
      </c>
    </row>
    <row r="6835" spans="5:17" x14ac:dyDescent="0.2">
      <c r="E6835" s="15" t="s">
        <v>1560</v>
      </c>
      <c r="F6835" s="21">
        <v>11.708501614840658</v>
      </c>
      <c r="G6835" s="21">
        <v>11.686466395177334</v>
      </c>
      <c r="H6835" s="24">
        <v>3.2455049544370881E-2</v>
      </c>
      <c r="I6835" s="3">
        <f t="shared" si="319"/>
        <v>1963.6399999999828</v>
      </c>
      <c r="J6835" s="3">
        <f>INDEX(PowerArray,MIN(MaximumPowerIndex,ROUND(G6835*100,0)))</f>
        <v>1961.9599999999828</v>
      </c>
      <c r="K6835" s="3">
        <f>MIN(J6835-M6835+N6835,'Power Look Up'!$F$4)</f>
        <v>2000</v>
      </c>
      <c r="M6835" s="50">
        <f t="array" ref="M6835">_xlfn.SUM(_xlfn.NORM.DIST($S$3:$S$1003,$G6835,$P6835,FALSE)*WindSpeedStep*$T$3:$T$1003)</f>
        <v>1951.9720376778639</v>
      </c>
      <c r="N6835" s="50">
        <f t="array" ref="N6835">_xlfn.SUM(_xlfn.NORM.DIST($S$3:$S$1003,$G6835,$Q6835,FALSE)*WindSpeedStep*$T$3:$T$1003)</f>
        <v>2026.339606701307</v>
      </c>
      <c r="P6835" s="42">
        <f t="shared" si="318"/>
        <v>1.1686466395177335</v>
      </c>
      <c r="Q6835" s="42">
        <f t="shared" si="320"/>
        <v>0.37928484585410577</v>
      </c>
    </row>
    <row r="6836" spans="5:17" x14ac:dyDescent="0.2">
      <c r="E6836" s="15" t="s">
        <v>1561</v>
      </c>
      <c r="F6836" s="21">
        <v>11.744864054971753</v>
      </c>
      <c r="G6836" s="21">
        <v>11.71045205890904</v>
      </c>
      <c r="H6836" s="24">
        <v>2.7245951805167114E-2</v>
      </c>
      <c r="I6836" s="3">
        <f t="shared" si="319"/>
        <v>1966.1599999999828</v>
      </c>
      <c r="J6836" s="3">
        <f>INDEX(PowerArray,MIN(MaximumPowerIndex,ROUND(G6836*100,0)))</f>
        <v>1963.6399999999828</v>
      </c>
      <c r="K6836" s="3">
        <f>MIN(J6836-M6836+N6836,'Power Look Up'!$F$4)</f>
        <v>2000</v>
      </c>
      <c r="M6836" s="50">
        <f t="array" ref="M6836">_xlfn.SUM(_xlfn.NORM.DIST($S$3:$S$1003,$G6836,$P6836,FALSE)*WindSpeedStep*$T$3:$T$1003)</f>
        <v>1953.887600774033</v>
      </c>
      <c r="N6836" s="50">
        <f t="array" ref="N6836">_xlfn.SUM(_xlfn.NORM.DIST($S$3:$S$1003,$G6836,$Q6836,FALSE)*WindSpeedStep*$T$3:$T$1003)</f>
        <v>2027.4215039628646</v>
      </c>
      <c r="P6836" s="42">
        <f t="shared" si="318"/>
        <v>1.171045205890904</v>
      </c>
      <c r="Q6836" s="42">
        <f t="shared" si="320"/>
        <v>0.31906241241375571</v>
      </c>
    </row>
    <row r="6837" spans="5:17" x14ac:dyDescent="0.2">
      <c r="E6837" s="15" t="s">
        <v>1562</v>
      </c>
      <c r="F6837" s="21">
        <v>11.827740023101263</v>
      </c>
      <c r="G6837" s="21">
        <v>11.781555836291481</v>
      </c>
      <c r="H6837" s="24">
        <v>3.3818802173428142E-2</v>
      </c>
      <c r="I6837" s="3">
        <f t="shared" si="319"/>
        <v>1973.7199999999825</v>
      </c>
      <c r="J6837" s="3">
        <f>INDEX(PowerArray,MIN(MaximumPowerIndex,ROUND(G6837*100,0)))</f>
        <v>1969.5199999999827</v>
      </c>
      <c r="K6837" s="3">
        <f>MIN(J6837-M6837+N6837,'Power Look Up'!$F$4)</f>
        <v>2000</v>
      </c>
      <c r="M6837" s="50">
        <f t="array" ref="M6837">_xlfn.SUM(_xlfn.NORM.DIST($S$3:$S$1003,$G6837,$P6837,FALSE)*WindSpeedStep*$T$3:$T$1003)</f>
        <v>1959.2436588048431</v>
      </c>
      <c r="N6837" s="50">
        <f t="array" ref="N6837">_xlfn.SUM(_xlfn.NORM.DIST($S$3:$S$1003,$G6837,$Q6837,FALSE)*WindSpeedStep*$T$3:$T$1003)</f>
        <v>2025.5339391099301</v>
      </c>
      <c r="P6837" s="42">
        <f t="shared" si="318"/>
        <v>1.1781555836291482</v>
      </c>
      <c r="Q6837" s="42">
        <f t="shared" si="320"/>
        <v>0.39843810612273939</v>
      </c>
    </row>
    <row r="6838" spans="5:17" x14ac:dyDescent="0.2">
      <c r="E6838" s="15" t="s">
        <v>1563</v>
      </c>
      <c r="F6838" s="21">
        <v>12.450432844501627</v>
      </c>
      <c r="G6838" s="21">
        <v>12.409962842544052</v>
      </c>
      <c r="H6838" s="24">
        <v>2.891465738550476E-2</v>
      </c>
      <c r="I6838" s="3">
        <f t="shared" si="319"/>
        <v>1992.9499999999975</v>
      </c>
      <c r="J6838" s="3">
        <f>INDEX(PowerArray,MIN(MaximumPowerIndex,ROUND(G6838*100,0)))</f>
        <v>1992.5099999999975</v>
      </c>
      <c r="K6838" s="3">
        <f>MIN(J6838-M6838+N6838,'Power Look Up'!$F$4)</f>
        <v>2000</v>
      </c>
      <c r="M6838" s="50">
        <f t="array" ref="M6838">_xlfn.SUM(_xlfn.NORM.DIST($S$3:$S$1003,$G6838,$P6838,FALSE)*WindSpeedStep*$T$3:$T$1003)</f>
        <v>1989.6371137876267</v>
      </c>
      <c r="N6838" s="50">
        <f t="array" ref="N6838">_xlfn.SUM(_xlfn.NORM.DIST($S$3:$S$1003,$G6838,$Q6838,FALSE)*WindSpeedStep*$T$3:$T$1003)</f>
        <v>2017.382070133827</v>
      </c>
      <c r="P6838" s="42">
        <f t="shared" si="318"/>
        <v>1.2409962842544053</v>
      </c>
      <c r="Q6838" s="42">
        <f t="shared" si="320"/>
        <v>0.35882982375900602</v>
      </c>
    </row>
    <row r="6839" spans="5:17" x14ac:dyDescent="0.2">
      <c r="E6839" s="15" t="s">
        <v>1564</v>
      </c>
      <c r="F6839" s="21">
        <v>11.987330772424674</v>
      </c>
      <c r="G6839" s="21">
        <v>11.956042221401061</v>
      </c>
      <c r="H6839" s="24">
        <v>3.3368562826359062E-2</v>
      </c>
      <c r="I6839" s="3">
        <f t="shared" si="319"/>
        <v>1987.1599999999823</v>
      </c>
      <c r="J6839" s="3">
        <f>INDEX(PowerArray,MIN(MaximumPowerIndex,ROUND(G6839*100,0)))</f>
        <v>1984.6399999999824</v>
      </c>
      <c r="K6839" s="3">
        <f>MIN(J6839-M6839+N6839,'Power Look Up'!$F$4)</f>
        <v>2000</v>
      </c>
      <c r="M6839" s="50">
        <f t="array" ref="M6839">_xlfn.SUM(_xlfn.NORM.DIST($S$3:$S$1003,$G6839,$P6839,FALSE)*WindSpeedStep*$T$3:$T$1003)</f>
        <v>1970.4953432243963</v>
      </c>
      <c r="N6839" s="50">
        <f t="array" ref="N6839">_xlfn.SUM(_xlfn.NORM.DIST($S$3:$S$1003,$G6839,$Q6839,FALSE)*WindSpeedStep*$T$3:$T$1003)</f>
        <v>2023.9592311260594</v>
      </c>
      <c r="P6839" s="42">
        <f t="shared" si="318"/>
        <v>1.1956042221401062</v>
      </c>
      <c r="Q6839" s="42">
        <f t="shared" si="320"/>
        <v>0.39895594601942286</v>
      </c>
    </row>
    <row r="6840" spans="5:17" x14ac:dyDescent="0.2">
      <c r="E6840" s="15" t="s">
        <v>1565</v>
      </c>
      <c r="F6840" s="21">
        <v>12.097730981673926</v>
      </c>
      <c r="G6840" s="21">
        <v>12.060884884439567</v>
      </c>
      <c r="H6840" s="24">
        <v>3.3890652769604693E-2</v>
      </c>
      <c r="I6840" s="3">
        <f t="shared" si="319"/>
        <v>1989.0999999999976</v>
      </c>
      <c r="J6840" s="3">
        <f>INDEX(PowerArray,MIN(MaximumPowerIndex,ROUND(G6840*100,0)))</f>
        <v>1988.6599999999976</v>
      </c>
      <c r="K6840" s="3">
        <f>MIN(J6840-M6840+N6840,'Power Look Up'!$F$4)</f>
        <v>2000</v>
      </c>
      <c r="M6840" s="50">
        <f t="array" ref="M6840">_xlfn.SUM(_xlfn.NORM.DIST($S$3:$S$1003,$G6840,$P6840,FALSE)*WindSpeedStep*$T$3:$T$1003)</f>
        <v>1976.0946076263151</v>
      </c>
      <c r="N6840" s="50">
        <f t="array" ref="N6840">_xlfn.SUM(_xlfn.NORM.DIST($S$3:$S$1003,$G6840,$Q6840,FALSE)*WindSpeedStep*$T$3:$T$1003)</f>
        <v>2022.560515736885</v>
      </c>
      <c r="P6840" s="42">
        <f t="shared" si="318"/>
        <v>1.2060884884439567</v>
      </c>
      <c r="Q6840" s="42">
        <f t="shared" si="320"/>
        <v>0.4087512617127152</v>
      </c>
    </row>
    <row r="6841" spans="5:17" x14ac:dyDescent="0.2">
      <c r="E6841" s="15" t="s">
        <v>1566</v>
      </c>
      <c r="F6841" s="21">
        <v>12.554448638026278</v>
      </c>
      <c r="G6841" s="21">
        <v>12.548429847748126</v>
      </c>
      <c r="H6841" s="24">
        <v>3.4250807215664515E-2</v>
      </c>
      <c r="I6841" s="3">
        <f t="shared" si="319"/>
        <v>1994.0499999999975</v>
      </c>
      <c r="J6841" s="3">
        <f>INDEX(PowerArray,MIN(MaximumPowerIndex,ROUND(G6841*100,0)))</f>
        <v>1994.0499999999975</v>
      </c>
      <c r="K6841" s="3">
        <f>MIN(J6841-M6841+N6841,'Power Look Up'!$F$4)</f>
        <v>2000</v>
      </c>
      <c r="M6841" s="50">
        <f t="array" ref="M6841">_xlfn.SUM(_xlfn.NORM.DIST($S$3:$S$1003,$G6841,$P6841,FALSE)*WindSpeedStep*$T$3:$T$1003)</f>
        <v>1993.2616420794702</v>
      </c>
      <c r="N6841" s="50">
        <f t="array" ref="N6841">_xlfn.SUM(_xlfn.NORM.DIST($S$3:$S$1003,$G6841,$Q6841,FALSE)*WindSpeedStep*$T$3:$T$1003)</f>
        <v>2015.3188266314771</v>
      </c>
      <c r="P6841" s="42">
        <f t="shared" si="318"/>
        <v>1.2548429847748128</v>
      </c>
      <c r="Q6841" s="42">
        <f t="shared" si="320"/>
        <v>0.4297938515745115</v>
      </c>
    </row>
    <row r="6842" spans="5:17" x14ac:dyDescent="0.2">
      <c r="E6842" s="15" t="s">
        <v>1567</v>
      </c>
      <c r="F6842" s="21">
        <v>12.862682585701897</v>
      </c>
      <c r="G6842" s="21">
        <v>12.816002545586867</v>
      </c>
      <c r="H6842" s="24">
        <v>3.0320269306304919E-2</v>
      </c>
      <c r="I6842" s="3">
        <f t="shared" si="319"/>
        <v>1997.4599999999975</v>
      </c>
      <c r="J6842" s="3">
        <f>INDEX(PowerArray,MIN(MaximumPowerIndex,ROUND(G6842*100,0)))</f>
        <v>1997.0199999999975</v>
      </c>
      <c r="K6842" s="3">
        <f>MIN(J6842-M6842+N6842,'Power Look Up'!$F$4)</f>
        <v>2000</v>
      </c>
      <c r="M6842" s="50">
        <f t="array" ref="M6842">_xlfn.SUM(_xlfn.NORM.DIST($S$3:$S$1003,$G6842,$P6842,FALSE)*WindSpeedStep*$T$3:$T$1003)</f>
        <v>1998.2001807628437</v>
      </c>
      <c r="N6842" s="50">
        <f t="array" ref="N6842">_xlfn.SUM(_xlfn.NORM.DIST($S$3:$S$1003,$G6842,$Q6842,FALSE)*WindSpeedStep*$T$3:$T$1003)</f>
        <v>2011.3988538888516</v>
      </c>
      <c r="P6842" s="42">
        <f t="shared" si="318"/>
        <v>1.2816002545586869</v>
      </c>
      <c r="Q6842" s="42">
        <f t="shared" si="320"/>
        <v>0.38858464861248321</v>
      </c>
    </row>
    <row r="6843" spans="5:17" x14ac:dyDescent="0.2">
      <c r="E6843" s="15" t="s">
        <v>1568</v>
      </c>
      <c r="F6843" s="21">
        <v>12.272020195609004</v>
      </c>
      <c r="G6843" s="21">
        <v>12.250219379557787</v>
      </c>
      <c r="H6843" s="24">
        <v>3.8298502814407734E-2</v>
      </c>
      <c r="I6843" s="3">
        <f t="shared" si="319"/>
        <v>1990.9699999999975</v>
      </c>
      <c r="J6843" s="3">
        <f>INDEX(PowerArray,MIN(MaximumPowerIndex,ROUND(G6843*100,0)))</f>
        <v>1990.7499999999977</v>
      </c>
      <c r="K6843" s="3">
        <f>MIN(J6843-M6843+N6843,'Power Look Up'!$F$4)</f>
        <v>2000</v>
      </c>
      <c r="M6843" s="50">
        <f t="array" ref="M6843">_xlfn.SUM(_xlfn.NORM.DIST($S$3:$S$1003,$G6843,$P6843,FALSE)*WindSpeedStep*$T$3:$T$1003)</f>
        <v>1984.3140678435773</v>
      </c>
      <c r="N6843" s="50">
        <f t="array" ref="N6843">_xlfn.SUM(_xlfn.NORM.DIST($S$3:$S$1003,$G6843,$Q6843,FALSE)*WindSpeedStep*$T$3:$T$1003)</f>
        <v>2019.6649048403294</v>
      </c>
      <c r="P6843" s="42">
        <f t="shared" si="318"/>
        <v>1.2250219379557787</v>
      </c>
      <c r="Q6843" s="42">
        <f t="shared" si="320"/>
        <v>0.46916506138510611</v>
      </c>
    </row>
    <row r="6844" spans="5:17" x14ac:dyDescent="0.2">
      <c r="E6844" s="15" t="s">
        <v>1569</v>
      </c>
      <c r="F6844" s="21">
        <v>11.540478694906794</v>
      </c>
      <c r="G6844" s="21">
        <v>11.490013201261917</v>
      </c>
      <c r="H6844" s="24">
        <v>3.5527122473779787E-2</v>
      </c>
      <c r="I6844" s="3">
        <f t="shared" si="319"/>
        <v>1949.3599999999831</v>
      </c>
      <c r="J6844" s="3">
        <f>INDEX(PowerArray,MIN(MaximumPowerIndex,ROUND(G6844*100,0)))</f>
        <v>1945.1599999999833</v>
      </c>
      <c r="K6844" s="3">
        <f>MIN(J6844-M6844+N6844,'Power Look Up'!$F$4)</f>
        <v>2000</v>
      </c>
      <c r="M6844" s="50">
        <f t="array" ref="M6844">_xlfn.SUM(_xlfn.NORM.DIST($S$3:$S$1003,$G6844,$P6844,FALSE)*WindSpeedStep*$T$3:$T$1003)</f>
        <v>1934.048048427861</v>
      </c>
      <c r="N6844" s="50">
        <f t="array" ref="N6844">_xlfn.SUM(_xlfn.NORM.DIST($S$3:$S$1003,$G6844,$Q6844,FALSE)*WindSpeedStep*$T$3:$T$1003)</f>
        <v>2022.7448773829467</v>
      </c>
      <c r="P6844" s="42">
        <f t="shared" si="318"/>
        <v>1.1490013201261917</v>
      </c>
      <c r="Q6844" s="42">
        <f t="shared" si="320"/>
        <v>0.40820710622657869</v>
      </c>
    </row>
    <row r="6845" spans="5:17" x14ac:dyDescent="0.2">
      <c r="E6845" s="15" t="s">
        <v>1570</v>
      </c>
      <c r="F6845" s="21">
        <v>11.587015736450427</v>
      </c>
      <c r="G6845" s="21">
        <v>11.560786851055949</v>
      </c>
      <c r="H6845" s="24">
        <v>4.0562644488474651E-2</v>
      </c>
      <c r="I6845" s="3">
        <f t="shared" si="319"/>
        <v>1953.5599999999829</v>
      </c>
      <c r="J6845" s="3">
        <f>INDEX(PowerArray,MIN(MaximumPowerIndex,ROUND(G6845*100,0)))</f>
        <v>1951.0399999999831</v>
      </c>
      <c r="K6845" s="3">
        <f>MIN(J6845-M6845+N6845,'Power Look Up'!$F$4)</f>
        <v>2000</v>
      </c>
      <c r="M6845" s="50">
        <f t="array" ref="M6845">_xlfn.SUM(_xlfn.NORM.DIST($S$3:$S$1003,$G6845,$P6845,FALSE)*WindSpeedStep*$T$3:$T$1003)</f>
        <v>1940.9821618015749</v>
      </c>
      <c r="N6845" s="50">
        <f t="array" ref="N6845">_xlfn.SUM(_xlfn.NORM.DIST($S$3:$S$1003,$G6845,$Q6845,FALSE)*WindSpeedStep*$T$3:$T$1003)</f>
        <v>2020.4235014119938</v>
      </c>
      <c r="P6845" s="42">
        <f t="shared" si="318"/>
        <v>1.1560786851055951</v>
      </c>
      <c r="Q6845" s="42">
        <f t="shared" si="320"/>
        <v>0.46893608704641482</v>
      </c>
    </row>
    <row r="6846" spans="5:17" x14ac:dyDescent="0.2">
      <c r="E6846" s="15" t="s">
        <v>1571</v>
      </c>
      <c r="F6846" s="21">
        <v>11.87399372596394</v>
      </c>
      <c r="G6846" s="21">
        <v>11.845607043505833</v>
      </c>
      <c r="H6846" s="24">
        <v>4.4635361297276938E-2</v>
      </c>
      <c r="I6846" s="3">
        <f t="shared" si="319"/>
        <v>1977.0799999999824</v>
      </c>
      <c r="J6846" s="3">
        <f>INDEX(PowerArray,MIN(MaximumPowerIndex,ROUND(G6846*100,0)))</f>
        <v>1975.3999999999826</v>
      </c>
      <c r="K6846" s="3">
        <f>MIN(J6846-M6846+N6846,'Power Look Up'!$F$4)</f>
        <v>2000</v>
      </c>
      <c r="M6846" s="50">
        <f t="array" ref="M6846">_xlfn.SUM(_xlfn.NORM.DIST($S$3:$S$1003,$G6846,$P6846,FALSE)*WindSpeedStep*$T$3:$T$1003)</f>
        <v>1963.6738075038643</v>
      </c>
      <c r="N6846" s="50">
        <f t="array" ref="N6846">_xlfn.SUM(_xlfn.NORM.DIST($S$3:$S$1003,$G6846,$Q6846,FALSE)*WindSpeedStep*$T$3:$T$1003)</f>
        <v>2021.4171551208062</v>
      </c>
      <c r="P6846" s="42">
        <f t="shared" si="318"/>
        <v>1.1845607043505832</v>
      </c>
      <c r="Q6846" s="42">
        <f t="shared" si="320"/>
        <v>0.52873295017245137</v>
      </c>
    </row>
    <row r="6847" spans="5:17" x14ac:dyDescent="0.2">
      <c r="E6847" s="15" t="s">
        <v>1572</v>
      </c>
      <c r="F6847" s="21">
        <v>12.388557758782287</v>
      </c>
      <c r="G6847" s="21">
        <v>12.331650040919683</v>
      </c>
      <c r="H6847" s="24">
        <v>3.1480662042643971E-2</v>
      </c>
      <c r="I6847" s="3">
        <f t="shared" si="319"/>
        <v>1992.2899999999977</v>
      </c>
      <c r="J6847" s="3">
        <f>INDEX(PowerArray,MIN(MaximumPowerIndex,ROUND(G6847*100,0)))</f>
        <v>1991.6299999999976</v>
      </c>
      <c r="K6847" s="3">
        <f>MIN(J6847-M6847+N6847,'Power Look Up'!$F$4)</f>
        <v>2000</v>
      </c>
      <c r="M6847" s="50">
        <f t="array" ref="M6847">_xlfn.SUM(_xlfn.NORM.DIST($S$3:$S$1003,$G6847,$P6847,FALSE)*WindSpeedStep*$T$3:$T$1003)</f>
        <v>1987.1936916838692</v>
      </c>
      <c r="N6847" s="50">
        <f t="array" ref="N6847">_xlfn.SUM(_xlfn.NORM.DIST($S$3:$S$1003,$G6847,$Q6847,FALSE)*WindSpeedStep*$T$3:$T$1003)</f>
        <v>2018.6104308411225</v>
      </c>
      <c r="P6847" s="42">
        <f t="shared" si="318"/>
        <v>1.2331650040919684</v>
      </c>
      <c r="Q6847" s="42">
        <f t="shared" si="320"/>
        <v>0.38820850736634926</v>
      </c>
    </row>
    <row r="6848" spans="5:17" x14ac:dyDescent="0.2">
      <c r="E6848" s="15" t="s">
        <v>1573</v>
      </c>
      <c r="F6848" s="21">
        <v>12.048825131564934</v>
      </c>
      <c r="G6848" s="21">
        <v>12.02161710520072</v>
      </c>
      <c r="H6848" s="24">
        <v>4.3157734826587281E-2</v>
      </c>
      <c r="I6848" s="3">
        <f t="shared" si="319"/>
        <v>1988.5499999999977</v>
      </c>
      <c r="J6848" s="3">
        <f>INDEX(PowerArray,MIN(MaximumPowerIndex,ROUND(G6848*100,0)))</f>
        <v>1988.2199999999978</v>
      </c>
      <c r="K6848" s="3">
        <f>MIN(J6848-M6848+N6848,'Power Look Up'!$F$4)</f>
        <v>2000</v>
      </c>
      <c r="M6848" s="50">
        <f t="array" ref="M6848">_xlfn.SUM(_xlfn.NORM.DIST($S$3:$S$1003,$G6848,$P6848,FALSE)*WindSpeedStep*$T$3:$T$1003)</f>
        <v>1974.0918824513378</v>
      </c>
      <c r="N6848" s="50">
        <f t="array" ref="N6848">_xlfn.SUM(_xlfn.NORM.DIST($S$3:$S$1003,$G6848,$Q6848,FALSE)*WindSpeedStep*$T$3:$T$1003)</f>
        <v>2021.5484712061252</v>
      </c>
      <c r="P6848" s="42">
        <f t="shared" si="318"/>
        <v>1.2021617105200721</v>
      </c>
      <c r="Q6848" s="42">
        <f t="shared" si="320"/>
        <v>0.51882576321301854</v>
      </c>
    </row>
    <row r="6849" spans="5:17" x14ac:dyDescent="0.2">
      <c r="E6849" s="15" t="s">
        <v>1574</v>
      </c>
      <c r="F6849" s="21">
        <v>11.782437135320286</v>
      </c>
      <c r="G6849" s="21">
        <v>11.821804900313047</v>
      </c>
      <c r="H6849" s="24">
        <v>3.3100112949543736E-2</v>
      </c>
      <c r="I6849" s="3">
        <f t="shared" si="319"/>
        <v>1969.5199999999827</v>
      </c>
      <c r="J6849" s="3">
        <f>INDEX(PowerArray,MIN(MaximumPowerIndex,ROUND(G6849*100,0)))</f>
        <v>1972.8799999999826</v>
      </c>
      <c r="K6849" s="3">
        <f>MIN(J6849-M6849+N6849,'Power Look Up'!$F$4)</f>
        <v>2000</v>
      </c>
      <c r="M6849" s="50">
        <f t="array" ref="M6849">_xlfn.SUM(_xlfn.NORM.DIST($S$3:$S$1003,$G6849,$P6849,FALSE)*WindSpeedStep*$T$3:$T$1003)</f>
        <v>1962.069786747039</v>
      </c>
      <c r="N6849" s="50">
        <f t="array" ref="N6849">_xlfn.SUM(_xlfn.NORM.DIST($S$3:$S$1003,$G6849,$Q6849,FALSE)*WindSpeedStep*$T$3:$T$1003)</f>
        <v>2025.4038350197532</v>
      </c>
      <c r="P6849" s="42">
        <f t="shared" si="318"/>
        <v>1.1821804900313049</v>
      </c>
      <c r="Q6849" s="42">
        <f t="shared" si="320"/>
        <v>0.39130307746783149</v>
      </c>
    </row>
    <row r="6850" spans="5:17" x14ac:dyDescent="0.2">
      <c r="E6850" s="15" t="s">
        <v>1575</v>
      </c>
      <c r="F6850" s="21">
        <v>11.530069873048093</v>
      </c>
      <c r="G6850" s="21">
        <v>11.521443582060561</v>
      </c>
      <c r="H6850" s="24">
        <v>4.4232169068822498E-2</v>
      </c>
      <c r="I6850" s="3">
        <f t="shared" si="319"/>
        <v>1948.5199999999832</v>
      </c>
      <c r="J6850" s="3">
        <f>INDEX(PowerArray,MIN(MaximumPowerIndex,ROUND(G6850*100,0)))</f>
        <v>1947.679999999983</v>
      </c>
      <c r="K6850" s="3">
        <f>MIN(J6850-M6850+N6850,'Power Look Up'!$F$4)</f>
        <v>2000</v>
      </c>
      <c r="M6850" s="50">
        <f t="array" ref="M6850">_xlfn.SUM(_xlfn.NORM.DIST($S$3:$S$1003,$G6850,$P6850,FALSE)*WindSpeedStep*$T$3:$T$1003)</f>
        <v>1937.1965013909171</v>
      </c>
      <c r="N6850" s="50">
        <f t="array" ref="N6850">_xlfn.SUM(_xlfn.NORM.DIST($S$3:$S$1003,$G6850,$Q6850,FALSE)*WindSpeedStep*$T$3:$T$1003)</f>
        <v>2015.8883802108539</v>
      </c>
      <c r="P6850" s="42">
        <f t="shared" si="318"/>
        <v>1.1521443582060562</v>
      </c>
      <c r="Q6850" s="42">
        <f t="shared" si="320"/>
        <v>0.5096184404386026</v>
      </c>
    </row>
    <row r="6851" spans="5:17" x14ac:dyDescent="0.2">
      <c r="E6851" s="15" t="s">
        <v>1576</v>
      </c>
      <c r="F6851" s="21">
        <v>11.25567444564776</v>
      </c>
      <c r="G6851" s="21">
        <v>11.291842792991897</v>
      </c>
      <c r="H6851" s="24">
        <v>6.3079294219862247E-2</v>
      </c>
      <c r="I6851" s="3">
        <f t="shared" si="319"/>
        <v>1925.8399999999835</v>
      </c>
      <c r="J6851" s="3">
        <f>INDEX(PowerArray,MIN(MaximumPowerIndex,ROUND(G6851*100,0)))</f>
        <v>1928.3599999999835</v>
      </c>
      <c r="K6851" s="3">
        <f>MIN(J6851-M6851+N6851,'Power Look Up'!$F$4)</f>
        <v>1991.3348723849292</v>
      </c>
      <c r="M6851" s="50">
        <f t="array" ref="M6851">_xlfn.SUM(_xlfn.NORM.DIST($S$3:$S$1003,$G6851,$P6851,FALSE)*WindSpeedStep*$T$3:$T$1003)</f>
        <v>1911.4952828183848</v>
      </c>
      <c r="N6851" s="50">
        <f t="array" ref="N6851">_xlfn.SUM(_xlfn.NORM.DIST($S$3:$S$1003,$G6851,$Q6851,FALSE)*WindSpeedStep*$T$3:$T$1003)</f>
        <v>1974.4701552033305</v>
      </c>
      <c r="P6851" s="42">
        <f t="shared" ref="P6851:P6914" si="321">ReferenceTurbulence*G6851</f>
        <v>1.1291842792991897</v>
      </c>
      <c r="Q6851" s="42">
        <f t="shared" si="320"/>
        <v>0.71228147382356699</v>
      </c>
    </row>
    <row r="6852" spans="5:17" x14ac:dyDescent="0.2">
      <c r="E6852" s="15" t="s">
        <v>1577</v>
      </c>
      <c r="F6852" s="21">
        <v>12.092081771503302</v>
      </c>
      <c r="G6852" s="21">
        <v>12.042619566123353</v>
      </c>
      <c r="H6852" s="24">
        <v>4.5484310343993264E-2</v>
      </c>
      <c r="I6852" s="3">
        <f t="shared" ref="I6852:I6915" si="322">INDEX(PowerArray,MIN(MaximumPowerIndex,ROUND(F6852*100,0)))</f>
        <v>1988.9899999999977</v>
      </c>
      <c r="J6852" s="3">
        <f>INDEX(PowerArray,MIN(MaximumPowerIndex,ROUND(G6852*100,0)))</f>
        <v>1988.4399999999976</v>
      </c>
      <c r="K6852" s="3">
        <f>MIN(J6852-M6852+N6852,'Power Look Up'!$F$4)</f>
        <v>2000</v>
      </c>
      <c r="M6852" s="50">
        <f t="array" ref="M6852">_xlfn.SUM(_xlfn.NORM.DIST($S$3:$S$1003,$G6852,$P6852,FALSE)*WindSpeedStep*$T$3:$T$1003)</f>
        <v>1975.1767093623871</v>
      </c>
      <c r="N6852" s="50">
        <f t="array" ref="N6852">_xlfn.SUM(_xlfn.NORM.DIST($S$3:$S$1003,$G6852,$Q6852,FALSE)*WindSpeedStep*$T$3:$T$1003)</f>
        <v>2020.7870398208941</v>
      </c>
      <c r="P6852" s="42">
        <f t="shared" si="321"/>
        <v>1.2042619566123354</v>
      </c>
      <c r="Q6852" s="42">
        <f t="shared" ref="Q6852:Q6915" si="323">G6852*H6852</f>
        <v>0.54775024570020014</v>
      </c>
    </row>
    <row r="6853" spans="5:17" x14ac:dyDescent="0.2">
      <c r="E6853" s="15" t="s">
        <v>1578</v>
      </c>
      <c r="F6853" s="21">
        <v>11.486739401872054</v>
      </c>
      <c r="G6853" s="21">
        <v>11.45387202057012</v>
      </c>
      <c r="H6853" s="24">
        <v>4.3528453332763201E-2</v>
      </c>
      <c r="I6853" s="3">
        <f t="shared" si="322"/>
        <v>1945.1599999999833</v>
      </c>
      <c r="J6853" s="3">
        <f>INDEX(PowerArray,MIN(MaximumPowerIndex,ROUND(G6853*100,0)))</f>
        <v>1941.7999999999831</v>
      </c>
      <c r="K6853" s="3">
        <f>MIN(J6853-M6853+N6853,'Power Look Up'!$F$4)</f>
        <v>2000</v>
      </c>
      <c r="M6853" s="50">
        <f t="array" ref="M6853">_xlfn.SUM(_xlfn.NORM.DIST($S$3:$S$1003,$G6853,$P6853,FALSE)*WindSpeedStep*$T$3:$T$1003)</f>
        <v>1930.2878908775929</v>
      </c>
      <c r="N6853" s="50">
        <f t="array" ref="N6853">_xlfn.SUM(_xlfn.NORM.DIST($S$3:$S$1003,$G6853,$Q6853,FALSE)*WindSpeedStep*$T$3:$T$1003)</f>
        <v>2013.78244088256</v>
      </c>
      <c r="P6853" s="42">
        <f t="shared" si="321"/>
        <v>1.1453872020570122</v>
      </c>
      <c r="Q6853" s="42">
        <f t="shared" si="323"/>
        <v>0.49856933372682866</v>
      </c>
    </row>
    <row r="6854" spans="5:17" x14ac:dyDescent="0.2">
      <c r="E6854" s="15" t="s">
        <v>1579</v>
      </c>
      <c r="F6854" s="21">
        <v>11.313707876221045</v>
      </c>
      <c r="G6854" s="21">
        <v>11.245063473415737</v>
      </c>
      <c r="H6854" s="24">
        <v>3.6239224530600696E-2</v>
      </c>
      <c r="I6854" s="3">
        <f t="shared" si="322"/>
        <v>1930.0399999999836</v>
      </c>
      <c r="J6854" s="3">
        <f>INDEX(PowerArray,MIN(MaximumPowerIndex,ROUND(G6854*100,0)))</f>
        <v>1924.9999999999836</v>
      </c>
      <c r="K6854" s="3">
        <f>MIN(J6854-M6854+N6854,'Power Look Up'!$F$4)</f>
        <v>2000</v>
      </c>
      <c r="M6854" s="50">
        <f t="array" ref="M6854">_xlfn.SUM(_xlfn.NORM.DIST($S$3:$S$1003,$G6854,$P6854,FALSE)*WindSpeedStep*$T$3:$T$1003)</f>
        <v>1905.4504743131292</v>
      </c>
      <c r="N6854" s="50">
        <f t="array" ref="N6854">_xlfn.SUM(_xlfn.NORM.DIST($S$3:$S$1003,$G6854,$Q6854,FALSE)*WindSpeedStep*$T$3:$T$1003)</f>
        <v>2009.7335656750915</v>
      </c>
      <c r="P6854" s="42">
        <f t="shared" si="321"/>
        <v>1.1245063473415737</v>
      </c>
      <c r="Q6854" s="42">
        <f t="shared" si="323"/>
        <v>0.40751238007396945</v>
      </c>
    </row>
    <row r="6855" spans="5:17" x14ac:dyDescent="0.2">
      <c r="E6855" s="15" t="s">
        <v>1580</v>
      </c>
      <c r="F6855" s="21">
        <v>10.925473243420303</v>
      </c>
      <c r="G6855" s="21">
        <v>10.866713557193771</v>
      </c>
      <c r="H6855" s="24">
        <v>4.2103439343190732E-2</v>
      </c>
      <c r="I6855" s="3">
        <f t="shared" si="322"/>
        <v>1885.3099999999497</v>
      </c>
      <c r="J6855" s="3">
        <f>INDEX(PowerArray,MIN(MaximumPowerIndex,ROUND(G6855*100,0)))</f>
        <v>1869.2899999999499</v>
      </c>
      <c r="K6855" s="3">
        <f>MIN(J6855-M6855+N6855,'Power Look Up'!$F$4)</f>
        <v>1970.8958623398228</v>
      </c>
      <c r="M6855" s="50">
        <f t="array" ref="M6855">_xlfn.SUM(_xlfn.NORM.DIST($S$3:$S$1003,$G6855,$P6855,FALSE)*WindSpeedStep*$T$3:$T$1003)</f>
        <v>1845.2789190132896</v>
      </c>
      <c r="N6855" s="50">
        <f t="array" ref="N6855">_xlfn.SUM(_xlfn.NORM.DIST($S$3:$S$1003,$G6855,$Q6855,FALSE)*WindSpeedStep*$T$3:$T$1003)</f>
        <v>1946.8847813531625</v>
      </c>
      <c r="P6855" s="42">
        <f t="shared" si="321"/>
        <v>1.0866713557193772</v>
      </c>
      <c r="Q6855" s="42">
        <f t="shared" si="323"/>
        <v>0.45752601511513635</v>
      </c>
    </row>
    <row r="6856" spans="5:17" x14ac:dyDescent="0.2">
      <c r="E6856" s="15" t="s">
        <v>1581</v>
      </c>
      <c r="F6856" s="21">
        <v>11.328675641430863</v>
      </c>
      <c r="G6856" s="21">
        <v>11.299002055226396</v>
      </c>
      <c r="H6856" s="24">
        <v>5.5611089940291396E-2</v>
      </c>
      <c r="I6856" s="3">
        <f t="shared" si="322"/>
        <v>1931.7199999999834</v>
      </c>
      <c r="J6856" s="3">
        <f>INDEX(PowerArray,MIN(MaximumPowerIndex,ROUND(G6856*100,0)))</f>
        <v>1929.1999999999834</v>
      </c>
      <c r="K6856" s="3">
        <f>MIN(J6856-M6856+N6856,'Power Look Up'!$F$4)</f>
        <v>2000</v>
      </c>
      <c r="M6856" s="50">
        <f t="array" ref="M6856">_xlfn.SUM(_xlfn.NORM.DIST($S$3:$S$1003,$G6856,$P6856,FALSE)*WindSpeedStep*$T$3:$T$1003)</f>
        <v>1912.3951732897881</v>
      </c>
      <c r="N6856" s="50">
        <f t="array" ref="N6856">_xlfn.SUM(_xlfn.NORM.DIST($S$3:$S$1003,$G6856,$Q6856,FALSE)*WindSpeedStep*$T$3:$T$1003)</f>
        <v>1986.7639863544257</v>
      </c>
      <c r="P6856" s="42">
        <f t="shared" si="321"/>
        <v>1.1299002055226397</v>
      </c>
      <c r="Q6856" s="42">
        <f t="shared" si="323"/>
        <v>0.62834981952873237</v>
      </c>
    </row>
    <row r="6857" spans="5:17" x14ac:dyDescent="0.2">
      <c r="E6857" s="15" t="s">
        <v>1582</v>
      </c>
      <c r="F6857" s="21">
        <v>12.049812410744074</v>
      </c>
      <c r="G6857" s="21">
        <v>12.024352035722972</v>
      </c>
      <c r="H6857" s="24">
        <v>4.0664533463035259E-2</v>
      </c>
      <c r="I6857" s="3">
        <f t="shared" si="322"/>
        <v>1988.5499999999977</v>
      </c>
      <c r="J6857" s="3">
        <f>INDEX(PowerArray,MIN(MaximumPowerIndex,ROUND(G6857*100,0)))</f>
        <v>1988.2199999999978</v>
      </c>
      <c r="K6857" s="3">
        <f>MIN(J6857-M6857+N6857,'Power Look Up'!$F$4)</f>
        <v>2000</v>
      </c>
      <c r="M6857" s="50">
        <f t="array" ref="M6857">_xlfn.SUM(_xlfn.NORM.DIST($S$3:$S$1003,$G6857,$P6857,FALSE)*WindSpeedStep*$T$3:$T$1003)</f>
        <v>1974.2349496679856</v>
      </c>
      <c r="N6857" s="50">
        <f t="array" ref="N6857">_xlfn.SUM(_xlfn.NORM.DIST($S$3:$S$1003,$G6857,$Q6857,FALSE)*WindSpeedStep*$T$3:$T$1003)</f>
        <v>2022.0946483550565</v>
      </c>
      <c r="P6857" s="42">
        <f t="shared" si="321"/>
        <v>1.2024352035722972</v>
      </c>
      <c r="Q6857" s="42">
        <f t="shared" si="323"/>
        <v>0.48896466572797292</v>
      </c>
    </row>
    <row r="6858" spans="5:17" x14ac:dyDescent="0.2">
      <c r="E6858" s="15" t="s">
        <v>1583</v>
      </c>
      <c r="F6858" s="21">
        <v>11.25385189720884</v>
      </c>
      <c r="G6858" s="21">
        <v>11.225341998896335</v>
      </c>
      <c r="H6858" s="24">
        <v>4.9760740155012195E-2</v>
      </c>
      <c r="I6858" s="3">
        <f t="shared" si="322"/>
        <v>1924.9999999999836</v>
      </c>
      <c r="J6858" s="3">
        <f>INDEX(PowerArray,MIN(MaximumPowerIndex,ROUND(G6858*100,0)))</f>
        <v>1923.3199999999836</v>
      </c>
      <c r="K6858" s="3">
        <f>MIN(J6858-M6858+N6858,'Power Look Up'!$F$4)</f>
        <v>2000</v>
      </c>
      <c r="M6858" s="50">
        <f t="array" ref="M6858">_xlfn.SUM(_xlfn.NORM.DIST($S$3:$S$1003,$G6858,$P6858,FALSE)*WindSpeedStep*$T$3:$T$1003)</f>
        <v>1902.8152276244882</v>
      </c>
      <c r="N6858" s="50">
        <f t="array" ref="N6858">_xlfn.SUM(_xlfn.NORM.DIST($S$3:$S$1003,$G6858,$Q6858,FALSE)*WindSpeedStep*$T$3:$T$1003)</f>
        <v>1988.3577591145195</v>
      </c>
      <c r="P6858" s="42">
        <f t="shared" si="321"/>
        <v>1.1225341998896334</v>
      </c>
      <c r="Q6858" s="42">
        <f t="shared" si="323"/>
        <v>0.55858132635822566</v>
      </c>
    </row>
    <row r="6859" spans="5:17" x14ac:dyDescent="0.2">
      <c r="E6859" s="15" t="s">
        <v>1584</v>
      </c>
      <c r="F6859" s="21">
        <v>11.097824065935946</v>
      </c>
      <c r="G6859" s="21">
        <v>11.121104862146842</v>
      </c>
      <c r="H6859" s="24">
        <v>5.3163574813820204E-2</v>
      </c>
      <c r="I6859" s="3">
        <f t="shared" si="322"/>
        <v>1912.3999999999839</v>
      </c>
      <c r="J6859" s="3">
        <f>INDEX(PowerArray,MIN(MaximumPowerIndex,ROUND(G6859*100,0)))</f>
        <v>1914.0799999999838</v>
      </c>
      <c r="K6859" s="3">
        <f>MIN(J6859-M6859+N6859,'Power Look Up'!$F$4)</f>
        <v>1996.7172679271771</v>
      </c>
      <c r="M6859" s="50">
        <f t="array" ref="M6859">_xlfn.SUM(_xlfn.NORM.DIST($S$3:$S$1003,$G6859,$P6859,FALSE)*WindSpeedStep*$T$3:$T$1003)</f>
        <v>1888.0053740269004</v>
      </c>
      <c r="N6859" s="50">
        <f t="array" ref="N6859">_xlfn.SUM(_xlfn.NORM.DIST($S$3:$S$1003,$G6859,$Q6859,FALSE)*WindSpeedStep*$T$3:$T$1003)</f>
        <v>1970.6426419540937</v>
      </c>
      <c r="P6859" s="42">
        <f t="shared" si="321"/>
        <v>1.1121104862146842</v>
      </c>
      <c r="Q6859" s="42">
        <f t="shared" si="323"/>
        <v>0.5912376903510832</v>
      </c>
    </row>
    <row r="6860" spans="5:17" x14ac:dyDescent="0.2">
      <c r="E6860" s="15" t="s">
        <v>1585</v>
      </c>
      <c r="F6860" s="21">
        <v>11.649038670639662</v>
      </c>
      <c r="G6860" s="21">
        <v>11.67163858894741</v>
      </c>
      <c r="H6860" s="24">
        <v>3.433759740262203E-2</v>
      </c>
      <c r="I6860" s="3">
        <f t="shared" si="322"/>
        <v>1958.5999999999829</v>
      </c>
      <c r="J6860" s="3">
        <f>INDEX(PowerArray,MIN(MaximumPowerIndex,ROUND(G6860*100,0)))</f>
        <v>1960.2799999999829</v>
      </c>
      <c r="K6860" s="3">
        <f>MIN(J6860-M6860+N6860,'Power Look Up'!$F$4)</f>
        <v>2000</v>
      </c>
      <c r="M6860" s="50">
        <f t="array" ref="M6860">_xlfn.SUM(_xlfn.NORM.DIST($S$3:$S$1003,$G6860,$P6860,FALSE)*WindSpeedStep*$T$3:$T$1003)</f>
        <v>1950.7595521503138</v>
      </c>
      <c r="N6860" s="50">
        <f t="array" ref="N6860">_xlfn.SUM(_xlfn.NORM.DIST($S$3:$S$1003,$G6860,$Q6860,FALSE)*WindSpeedStep*$T$3:$T$1003)</f>
        <v>2025.6399589160396</v>
      </c>
      <c r="P6860" s="42">
        <f t="shared" si="321"/>
        <v>1.1671638588947411</v>
      </c>
      <c r="Q6860" s="42">
        <f t="shared" si="323"/>
        <v>0.40077602689618363</v>
      </c>
    </row>
    <row r="6861" spans="5:17" x14ac:dyDescent="0.2">
      <c r="E6861" s="15" t="s">
        <v>1586</v>
      </c>
      <c r="F6861" s="21">
        <v>11.454460828044988</v>
      </c>
      <c r="G6861" s="21">
        <v>11.447665483384446</v>
      </c>
      <c r="H6861" s="24">
        <v>3.4920892917163243E-2</v>
      </c>
      <c r="I6861" s="3">
        <f t="shared" si="322"/>
        <v>1941.7999999999831</v>
      </c>
      <c r="J6861" s="3">
        <f>INDEX(PowerArray,MIN(MaximumPowerIndex,ROUND(G6861*100,0)))</f>
        <v>1941.7999999999831</v>
      </c>
      <c r="K6861" s="3">
        <f>MIN(J6861-M6861+N6861,'Power Look Up'!$F$4)</f>
        <v>2000</v>
      </c>
      <c r="M6861" s="50">
        <f t="array" ref="M6861">_xlfn.SUM(_xlfn.NORM.DIST($S$3:$S$1003,$G6861,$P6861,FALSE)*WindSpeedStep*$T$3:$T$1003)</f>
        <v>1929.6268532632512</v>
      </c>
      <c r="N6861" s="50">
        <f t="array" ref="N6861">_xlfn.SUM(_xlfn.NORM.DIST($S$3:$S$1003,$G6861,$Q6861,FALSE)*WindSpeedStep*$T$3:$T$1003)</f>
        <v>2022.0801540686193</v>
      </c>
      <c r="P6861" s="42">
        <f t="shared" si="321"/>
        <v>1.1447665483384446</v>
      </c>
      <c r="Q6861" s="42">
        <f t="shared" si="323"/>
        <v>0.39976270049677404</v>
      </c>
    </row>
    <row r="6862" spans="5:17" x14ac:dyDescent="0.2">
      <c r="E6862" s="15" t="s">
        <v>1587</v>
      </c>
      <c r="F6862" s="21">
        <v>10.969747410448404</v>
      </c>
      <c r="G6862" s="21">
        <v>10.97531120883432</v>
      </c>
      <c r="H6862" s="24">
        <v>2.6436342529070667E-2</v>
      </c>
      <c r="I6862" s="3">
        <f t="shared" si="322"/>
        <v>1895.9899999999493</v>
      </c>
      <c r="J6862" s="3">
        <f>INDEX(PowerArray,MIN(MaximumPowerIndex,ROUND(G6862*100,0)))</f>
        <v>1898.6599999999494</v>
      </c>
      <c r="K6862" s="3">
        <f>MIN(J6862-M6862+N6862,'Power Look Up'!$F$4)</f>
        <v>2000</v>
      </c>
      <c r="M6862" s="50">
        <f t="array" ref="M6862">_xlfn.SUM(_xlfn.NORM.DIST($S$3:$S$1003,$G6862,$P6862,FALSE)*WindSpeedStep*$T$3:$T$1003)</f>
        <v>1864.6986049190068</v>
      </c>
      <c r="N6862" s="50">
        <f t="array" ref="N6862">_xlfn.SUM(_xlfn.NORM.DIST($S$3:$S$1003,$G6862,$Q6862,FALSE)*WindSpeedStep*$T$3:$T$1003)</f>
        <v>1992.0124363846376</v>
      </c>
      <c r="P6862" s="42">
        <f t="shared" si="321"/>
        <v>1.097531120883432</v>
      </c>
      <c r="Q6862" s="42">
        <f t="shared" si="323"/>
        <v>0.29014708647989274</v>
      </c>
    </row>
    <row r="6863" spans="5:17" x14ac:dyDescent="0.2">
      <c r="E6863" s="15" t="s">
        <v>1588</v>
      </c>
      <c r="F6863" s="21">
        <v>11.038524814542811</v>
      </c>
      <c r="G6863" s="21">
        <v>10.963244948115706</v>
      </c>
      <c r="H6863" s="24">
        <v>2.355387195012331E-2</v>
      </c>
      <c r="I6863" s="3">
        <f t="shared" si="322"/>
        <v>1907.359999999984</v>
      </c>
      <c r="J6863" s="3">
        <f>INDEX(PowerArray,MIN(MaximumPowerIndex,ROUND(G6863*100,0)))</f>
        <v>1893.3199999999495</v>
      </c>
      <c r="K6863" s="3">
        <f>MIN(J6863-M6863+N6863,'Power Look Up'!$F$4)</f>
        <v>2000</v>
      </c>
      <c r="M6863" s="50">
        <f t="array" ref="M6863">_xlfn.SUM(_xlfn.NORM.DIST($S$3:$S$1003,$G6863,$P6863,FALSE)*WindSpeedStep*$T$3:$T$1003)</f>
        <v>1862.6292700799806</v>
      </c>
      <c r="N6863" s="50">
        <f t="array" ref="N6863">_xlfn.SUM(_xlfn.NORM.DIST($S$3:$S$1003,$G6863,$Q6863,FALSE)*WindSpeedStep*$T$3:$T$1003)</f>
        <v>1994.3830943180219</v>
      </c>
      <c r="P6863" s="42">
        <f t="shared" si="321"/>
        <v>1.0963244948115707</v>
      </c>
      <c r="Q6863" s="42">
        <f t="shared" si="323"/>
        <v>0.25822686766575365</v>
      </c>
    </row>
    <row r="6864" spans="5:17" x14ac:dyDescent="0.2">
      <c r="E6864" s="15" t="s">
        <v>1589</v>
      </c>
      <c r="F6864" s="21">
        <v>11.854865267693668</v>
      </c>
      <c r="G6864" s="21">
        <v>11.784268746004159</v>
      </c>
      <c r="H6864" s="24">
        <v>4.302031178623586E-2</v>
      </c>
      <c r="I6864" s="3">
        <f t="shared" si="322"/>
        <v>1975.3999999999826</v>
      </c>
      <c r="J6864" s="3">
        <f>INDEX(PowerArray,MIN(MaximumPowerIndex,ROUND(G6864*100,0)))</f>
        <v>1969.5199999999827</v>
      </c>
      <c r="K6864" s="3">
        <f>MIN(J6864-M6864+N6864,'Power Look Up'!$F$4)</f>
        <v>2000</v>
      </c>
      <c r="M6864" s="50">
        <f t="array" ref="M6864">_xlfn.SUM(_xlfn.NORM.DIST($S$3:$S$1003,$G6864,$P6864,FALSE)*WindSpeedStep*$T$3:$T$1003)</f>
        <v>1959.4387235525692</v>
      </c>
      <c r="N6864" s="50">
        <f t="array" ref="N6864">_xlfn.SUM(_xlfn.NORM.DIST($S$3:$S$1003,$G6864,$Q6864,FALSE)*WindSpeedStep*$T$3:$T$1003)</f>
        <v>2021.9540320997653</v>
      </c>
      <c r="P6864" s="42">
        <f t="shared" si="321"/>
        <v>1.1784268746004158</v>
      </c>
      <c r="Q6864" s="42">
        <f t="shared" si="323"/>
        <v>0.50696291562589357</v>
      </c>
    </row>
    <row r="6865" spans="5:17" x14ac:dyDescent="0.2">
      <c r="E6865" s="15" t="s">
        <v>1590</v>
      </c>
      <c r="F6865" s="21">
        <v>12.550163066640122</v>
      </c>
      <c r="G6865" s="21">
        <v>12.445155557565768</v>
      </c>
      <c r="H6865" s="24">
        <v>2.8684886251153525E-2</v>
      </c>
      <c r="I6865" s="3">
        <f t="shared" si="322"/>
        <v>1994.0499999999975</v>
      </c>
      <c r="J6865" s="3">
        <f>INDEX(PowerArray,MIN(MaximumPowerIndex,ROUND(G6865*100,0)))</f>
        <v>1992.9499999999975</v>
      </c>
      <c r="K6865" s="3">
        <f>MIN(J6865-M6865+N6865,'Power Look Up'!$F$4)</f>
        <v>2000</v>
      </c>
      <c r="M6865" s="50">
        <f t="array" ref="M6865">_xlfn.SUM(_xlfn.NORM.DIST($S$3:$S$1003,$G6865,$P6865,FALSE)*WindSpeedStep*$T$3:$T$1003)</f>
        <v>1990.6387347742032</v>
      </c>
      <c r="N6865" s="50">
        <f t="array" ref="N6865">_xlfn.SUM(_xlfn.NORM.DIST($S$3:$S$1003,$G6865,$Q6865,FALSE)*WindSpeedStep*$T$3:$T$1003)</f>
        <v>2016.8234247898813</v>
      </c>
      <c r="P6865" s="42">
        <f t="shared" si="321"/>
        <v>1.2445155557565768</v>
      </c>
      <c r="Q6865" s="42">
        <f t="shared" si="323"/>
        <v>0.35698787154668515</v>
      </c>
    </row>
    <row r="6866" spans="5:17" x14ac:dyDescent="0.2">
      <c r="E6866" s="15" t="s">
        <v>1591</v>
      </c>
      <c r="F6866" s="21">
        <v>12.636380505307327</v>
      </c>
      <c r="G6866" s="21">
        <v>12.552646700047502</v>
      </c>
      <c r="H6866" s="24">
        <v>3.5611463251759339E-2</v>
      </c>
      <c r="I6866" s="3">
        <f t="shared" si="322"/>
        <v>1995.0399999999975</v>
      </c>
      <c r="J6866" s="3">
        <f>INDEX(PowerArray,MIN(MaximumPowerIndex,ROUND(G6866*100,0)))</f>
        <v>1994.0499999999975</v>
      </c>
      <c r="K6866" s="3">
        <f>MIN(J6866-M6866+N6866,'Power Look Up'!$F$4)</f>
        <v>2000</v>
      </c>
      <c r="M6866" s="50">
        <f t="array" ref="M6866">_xlfn.SUM(_xlfn.NORM.DIST($S$3:$S$1003,$G6866,$P6866,FALSE)*WindSpeedStep*$T$3:$T$1003)</f>
        <v>1993.359285119582</v>
      </c>
      <c r="N6866" s="50">
        <f t="array" ref="N6866">_xlfn.SUM(_xlfn.NORM.DIST($S$3:$S$1003,$G6866,$Q6866,FALSE)*WindSpeedStep*$T$3:$T$1003)</f>
        <v>2015.2852924549325</v>
      </c>
      <c r="P6866" s="42">
        <f t="shared" si="321"/>
        <v>1.2552646700047503</v>
      </c>
      <c r="Q6866" s="42">
        <f t="shared" si="323"/>
        <v>0.44701811667105973</v>
      </c>
    </row>
    <row r="6867" spans="5:17" x14ac:dyDescent="0.2">
      <c r="E6867" s="15" t="s">
        <v>1592</v>
      </c>
      <c r="F6867" s="21">
        <v>12.524597990289625</v>
      </c>
      <c r="G6867" s="21">
        <v>12.42244744722076</v>
      </c>
      <c r="H6867" s="24">
        <v>3.2735581638458557E-2</v>
      </c>
      <c r="I6867" s="3">
        <f t="shared" si="322"/>
        <v>1993.7199999999975</v>
      </c>
      <c r="J6867" s="3">
        <f>INDEX(PowerArray,MIN(MaximumPowerIndex,ROUND(G6867*100,0)))</f>
        <v>1992.6199999999976</v>
      </c>
      <c r="K6867" s="3">
        <f>MIN(J6867-M6867+N6867,'Power Look Up'!$F$4)</f>
        <v>2000</v>
      </c>
      <c r="M6867" s="50">
        <f t="array" ref="M6867">_xlfn.SUM(_xlfn.NORM.DIST($S$3:$S$1003,$G6867,$P6867,FALSE)*WindSpeedStep*$T$3:$T$1003)</f>
        <v>1989.9990365959338</v>
      </c>
      <c r="N6867" s="50">
        <f t="array" ref="N6867">_xlfn.SUM(_xlfn.NORM.DIST($S$3:$S$1003,$G6867,$Q6867,FALSE)*WindSpeedStep*$T$3:$T$1003)</f>
        <v>2017.2023111980589</v>
      </c>
      <c r="P6867" s="42">
        <f t="shared" si="321"/>
        <v>1.2422447447220761</v>
      </c>
      <c r="Q6867" s="42">
        <f t="shared" si="323"/>
        <v>0.40665604255795629</v>
      </c>
    </row>
    <row r="6868" spans="5:17" x14ac:dyDescent="0.2">
      <c r="E6868" s="15" t="s">
        <v>1593</v>
      </c>
      <c r="F6868" s="21">
        <v>12.425795783508804</v>
      </c>
      <c r="G6868" s="21">
        <v>12.331476706786324</v>
      </c>
      <c r="H6868" s="24">
        <v>3.2191097211727054E-2</v>
      </c>
      <c r="I6868" s="3">
        <f t="shared" si="322"/>
        <v>1992.7299999999975</v>
      </c>
      <c r="J6868" s="3">
        <f>INDEX(PowerArray,MIN(MaximumPowerIndex,ROUND(G6868*100,0)))</f>
        <v>1991.6299999999976</v>
      </c>
      <c r="K6868" s="3">
        <f>MIN(J6868-M6868+N6868,'Power Look Up'!$F$4)</f>
        <v>2000</v>
      </c>
      <c r="M6868" s="50">
        <f t="array" ref="M6868">_xlfn.SUM(_xlfn.NORM.DIST($S$3:$S$1003,$G6868,$P6868,FALSE)*WindSpeedStep*$T$3:$T$1003)</f>
        <v>1987.1879401625981</v>
      </c>
      <c r="N6868" s="50">
        <f t="array" ref="N6868">_xlfn.SUM(_xlfn.NORM.DIST($S$3:$S$1003,$G6868,$Q6868,FALSE)*WindSpeedStep*$T$3:$T$1003)</f>
        <v>2018.6082670848973</v>
      </c>
      <c r="P6868" s="42">
        <f t="shared" si="321"/>
        <v>1.2331476706786324</v>
      </c>
      <c r="Q6868" s="42">
        <f t="shared" si="323"/>
        <v>0.39696376543230638</v>
      </c>
    </row>
    <row r="6869" spans="5:17" x14ac:dyDescent="0.2">
      <c r="E6869" s="15" t="s">
        <v>1594</v>
      </c>
      <c r="F6869" s="21">
        <v>12.562769885758847</v>
      </c>
      <c r="G6869" s="21">
        <v>12.459178631307489</v>
      </c>
      <c r="H6869" s="24">
        <v>2.7860097986572206E-2</v>
      </c>
      <c r="I6869" s="3">
        <f t="shared" si="322"/>
        <v>1994.1599999999976</v>
      </c>
      <c r="J6869" s="3">
        <f>INDEX(PowerArray,MIN(MaximumPowerIndex,ROUND(G6869*100,0)))</f>
        <v>1993.0599999999977</v>
      </c>
      <c r="K6869" s="3">
        <f>MIN(J6869-M6869+N6869,'Power Look Up'!$F$4)</f>
        <v>2000</v>
      </c>
      <c r="M6869" s="50">
        <f t="array" ref="M6869">_xlfn.SUM(_xlfn.NORM.DIST($S$3:$S$1003,$G6869,$P6869,FALSE)*WindSpeedStep*$T$3:$T$1003)</f>
        <v>1991.0220189057836</v>
      </c>
      <c r="N6869" s="50">
        <f t="array" ref="N6869">_xlfn.SUM(_xlfn.NORM.DIST($S$3:$S$1003,$G6869,$Q6869,FALSE)*WindSpeedStep*$T$3:$T$1003)</f>
        <v>2016.5951250937665</v>
      </c>
      <c r="P6869" s="42">
        <f t="shared" si="321"/>
        <v>1.245917863130749</v>
      </c>
      <c r="Q6869" s="42">
        <f t="shared" si="323"/>
        <v>0.34711393750043323</v>
      </c>
    </row>
    <row r="6870" spans="5:17" x14ac:dyDescent="0.2">
      <c r="E6870" s="15" t="s">
        <v>1595</v>
      </c>
      <c r="F6870" s="21">
        <v>12.197330748693563</v>
      </c>
      <c r="G6870" s="21">
        <v>12.099971517370591</v>
      </c>
      <c r="H6870" s="24">
        <v>2.8694802757356395E-2</v>
      </c>
      <c r="I6870" s="3">
        <f t="shared" si="322"/>
        <v>1990.1999999999975</v>
      </c>
      <c r="J6870" s="3">
        <f>INDEX(PowerArray,MIN(MaximumPowerIndex,ROUND(G6870*100,0)))</f>
        <v>1989.0999999999976</v>
      </c>
      <c r="K6870" s="3">
        <f>MIN(J6870-M6870+N6870,'Power Look Up'!$F$4)</f>
        <v>2000</v>
      </c>
      <c r="M6870" s="50">
        <f t="array" ref="M6870">_xlfn.SUM(_xlfn.NORM.DIST($S$3:$S$1003,$G6870,$P6870,FALSE)*WindSpeedStep*$T$3:$T$1003)</f>
        <v>1977.9810914601533</v>
      </c>
      <c r="N6870" s="50">
        <f t="array" ref="N6870">_xlfn.SUM(_xlfn.NORM.DIST($S$3:$S$1003,$G6870,$Q6870,FALSE)*WindSpeedStep*$T$3:$T$1003)</f>
        <v>2022.2396136892819</v>
      </c>
      <c r="P6870" s="42">
        <f t="shared" si="321"/>
        <v>1.2099971517370591</v>
      </c>
      <c r="Q6870" s="42">
        <f t="shared" si="323"/>
        <v>0.34720629606057946</v>
      </c>
    </row>
    <row r="6871" spans="5:17" x14ac:dyDescent="0.2">
      <c r="E6871" s="15" t="s">
        <v>1596</v>
      </c>
      <c r="F6871" s="21">
        <v>12.33853383767787</v>
      </c>
      <c r="G6871" s="21">
        <v>12.263574635033054</v>
      </c>
      <c r="H6871" s="24">
        <v>2.8366417323524597E-2</v>
      </c>
      <c r="I6871" s="3">
        <f t="shared" si="322"/>
        <v>1991.7399999999975</v>
      </c>
      <c r="J6871" s="3">
        <f>INDEX(PowerArray,MIN(MaximumPowerIndex,ROUND(G6871*100,0)))</f>
        <v>1990.8599999999976</v>
      </c>
      <c r="K6871" s="3">
        <f>MIN(J6871-M6871+N6871,'Power Look Up'!$F$4)</f>
        <v>2000</v>
      </c>
      <c r="M6871" s="50">
        <f t="array" ref="M6871">_xlfn.SUM(_xlfn.NORM.DIST($S$3:$S$1003,$G6871,$P6871,FALSE)*WindSpeedStep*$T$3:$T$1003)</f>
        <v>1984.8113893821399</v>
      </c>
      <c r="N6871" s="50">
        <f t="array" ref="N6871">_xlfn.SUM(_xlfn.NORM.DIST($S$3:$S$1003,$G6871,$Q6871,FALSE)*WindSpeedStep*$T$3:$T$1003)</f>
        <v>2019.7091900526466</v>
      </c>
      <c r="P6871" s="42">
        <f t="shared" si="321"/>
        <v>1.2263574635033054</v>
      </c>
      <c r="Q6871" s="42">
        <f t="shared" si="323"/>
        <v>0.34787367597553848</v>
      </c>
    </row>
    <row r="6872" spans="5:17" x14ac:dyDescent="0.2">
      <c r="E6872" s="15" t="s">
        <v>1597</v>
      </c>
      <c r="F6872" s="21">
        <v>12.190954067263753</v>
      </c>
      <c r="G6872" s="21">
        <v>12.153063823117023</v>
      </c>
      <c r="H6872" s="24">
        <v>3.0350372740190801E-2</v>
      </c>
      <c r="I6872" s="3">
        <f t="shared" si="322"/>
        <v>1990.0899999999976</v>
      </c>
      <c r="J6872" s="3">
        <f>INDEX(PowerArray,MIN(MaximumPowerIndex,ROUND(G6872*100,0)))</f>
        <v>1989.6499999999976</v>
      </c>
      <c r="K6872" s="3">
        <f>MIN(J6872-M6872+N6872,'Power Look Up'!$F$4)</f>
        <v>2000</v>
      </c>
      <c r="M6872" s="50">
        <f t="array" ref="M6872">_xlfn.SUM(_xlfn.NORM.DIST($S$3:$S$1003,$G6872,$P6872,FALSE)*WindSpeedStep*$T$3:$T$1003)</f>
        <v>1980.3801069278165</v>
      </c>
      <c r="N6872" s="50">
        <f t="array" ref="N6872">_xlfn.SUM(_xlfn.NORM.DIST($S$3:$S$1003,$G6872,$Q6872,FALSE)*WindSpeedStep*$T$3:$T$1003)</f>
        <v>2021.3889911510937</v>
      </c>
      <c r="P6872" s="42">
        <f t="shared" si="321"/>
        <v>1.2153063823117023</v>
      </c>
      <c r="Q6872" s="42">
        <f t="shared" si="323"/>
        <v>0.36885001696692987</v>
      </c>
    </row>
    <row r="6873" spans="5:17" x14ac:dyDescent="0.2">
      <c r="E6873" s="15" t="s">
        <v>1598</v>
      </c>
      <c r="F6873" s="21">
        <v>12.866110789277121</v>
      </c>
      <c r="G6873" s="21">
        <v>12.843934020367396</v>
      </c>
      <c r="H6873" s="24">
        <v>3.6530075614746575E-2</v>
      </c>
      <c r="I6873" s="3">
        <f t="shared" si="322"/>
        <v>1997.5699999999974</v>
      </c>
      <c r="J6873" s="3">
        <f>INDEX(PowerArray,MIN(MaximumPowerIndex,ROUND(G6873*100,0)))</f>
        <v>1997.2399999999975</v>
      </c>
      <c r="K6873" s="3">
        <f>MIN(J6873-M6873+N6873,'Power Look Up'!$F$4)</f>
        <v>2000</v>
      </c>
      <c r="M6873" s="50">
        <f t="array" ref="M6873">_xlfn.SUM(_xlfn.NORM.DIST($S$3:$S$1003,$G6873,$P6873,FALSE)*WindSpeedStep*$T$3:$T$1003)</f>
        <v>1998.5862831316513</v>
      </c>
      <c r="N6873" s="50">
        <f t="array" ref="N6873">_xlfn.SUM(_xlfn.NORM.DIST($S$3:$S$1003,$G6873,$Q6873,FALSE)*WindSpeedStep*$T$3:$T$1003)</f>
        <v>2011.3574179752168</v>
      </c>
      <c r="P6873" s="42">
        <f t="shared" si="321"/>
        <v>1.2843934020367396</v>
      </c>
      <c r="Q6873" s="42">
        <f t="shared" si="323"/>
        <v>0.46918988095483694</v>
      </c>
    </row>
    <row r="6874" spans="5:17" x14ac:dyDescent="0.2">
      <c r="E6874" s="15" t="s">
        <v>1599</v>
      </c>
      <c r="F6874" s="21">
        <v>12.563366363421961</v>
      </c>
      <c r="G6874" s="21">
        <v>12.515756649825951</v>
      </c>
      <c r="H6874" s="24">
        <v>3.2634565301996474E-2</v>
      </c>
      <c r="I6874" s="3">
        <f t="shared" si="322"/>
        <v>1994.1599999999976</v>
      </c>
      <c r="J6874" s="3">
        <f>INDEX(PowerArray,MIN(MaximumPowerIndex,ROUND(G6874*100,0)))</f>
        <v>1993.7199999999975</v>
      </c>
      <c r="K6874" s="3">
        <f>MIN(J6874-M6874+N6874,'Power Look Up'!$F$4)</f>
        <v>2000</v>
      </c>
      <c r="M6874" s="50">
        <f t="array" ref="M6874">_xlfn.SUM(_xlfn.NORM.DIST($S$3:$S$1003,$G6874,$P6874,FALSE)*WindSpeedStep*$T$3:$T$1003)</f>
        <v>1992.480678377347</v>
      </c>
      <c r="N6874" s="50">
        <f t="array" ref="N6874">_xlfn.SUM(_xlfn.NORM.DIST($S$3:$S$1003,$G6874,$Q6874,FALSE)*WindSpeedStep*$T$3:$T$1003)</f>
        <v>2015.7767176221844</v>
      </c>
      <c r="P6874" s="42">
        <f t="shared" si="321"/>
        <v>1.2515756649825951</v>
      </c>
      <c r="Q6874" s="42">
        <f t="shared" si="323"/>
        <v>0.40844627769264163</v>
      </c>
    </row>
    <row r="6875" spans="5:17" x14ac:dyDescent="0.2">
      <c r="E6875" s="15" t="s">
        <v>1600</v>
      </c>
      <c r="F6875" s="21">
        <v>12.264589614485514</v>
      </c>
      <c r="G6875" s="21">
        <v>12.235717215709112</v>
      </c>
      <c r="H6875" s="24">
        <v>3.3429573502871665E-2</v>
      </c>
      <c r="I6875" s="3">
        <f t="shared" si="322"/>
        <v>1990.8599999999976</v>
      </c>
      <c r="J6875" s="3">
        <f>INDEX(PowerArray,MIN(MaximumPowerIndex,ROUND(G6875*100,0)))</f>
        <v>1990.6399999999976</v>
      </c>
      <c r="K6875" s="3">
        <f>MIN(J6875-M6875+N6875,'Power Look Up'!$F$4)</f>
        <v>2000</v>
      </c>
      <c r="M6875" s="50">
        <f t="array" ref="M6875">_xlfn.SUM(_xlfn.NORM.DIST($S$3:$S$1003,$G6875,$P6875,FALSE)*WindSpeedStep*$T$3:$T$1003)</f>
        <v>1983.7625045886177</v>
      </c>
      <c r="N6875" s="50">
        <f t="array" ref="N6875">_xlfn.SUM(_xlfn.NORM.DIST($S$3:$S$1003,$G6875,$Q6875,FALSE)*WindSpeedStep*$T$3:$T$1003)</f>
        <v>2020.0549940457565</v>
      </c>
      <c r="P6875" s="42">
        <f t="shared" si="321"/>
        <v>1.2235717215709112</v>
      </c>
      <c r="Q6875" s="42">
        <f t="shared" si="323"/>
        <v>0.40903480802289999</v>
      </c>
    </row>
    <row r="6876" spans="5:17" x14ac:dyDescent="0.2">
      <c r="E6876" s="15" t="s">
        <v>1601</v>
      </c>
      <c r="F6876" s="21">
        <v>13.073902133560788</v>
      </c>
      <c r="G6876" s="21">
        <v>12.997866505945204</v>
      </c>
      <c r="H6876" s="24">
        <v>4.0538776761949807E-2</v>
      </c>
      <c r="I6876" s="3">
        <f t="shared" si="322"/>
        <v>1999.0699999999997</v>
      </c>
      <c r="J6876" s="3">
        <f>INDEX(PowerArray,MIN(MaximumPowerIndex,ROUND(G6876*100,0)))</f>
        <v>1998.9999999999975</v>
      </c>
      <c r="K6876" s="3">
        <f>MIN(J6876-M6876+N6876,'Power Look Up'!$F$4)</f>
        <v>2000</v>
      </c>
      <c r="M6876" s="50">
        <f t="array" ref="M6876">_xlfn.SUM(_xlfn.NORM.DIST($S$3:$S$1003,$G6876,$P6876,FALSE)*WindSpeedStep*$T$3:$T$1003)</f>
        <v>2000.3588250972059</v>
      </c>
      <c r="N6876" s="50">
        <f t="array" ref="N6876">_xlfn.SUM(_xlfn.NORM.DIST($S$3:$S$1003,$G6876,$Q6876,FALSE)*WindSpeedStep*$T$3:$T$1003)</f>
        <v>2009.78736018565</v>
      </c>
      <c r="P6876" s="42">
        <f t="shared" si="321"/>
        <v>1.2997866505945206</v>
      </c>
      <c r="Q6876" s="42">
        <f t="shared" si="323"/>
        <v>0.52691760866613713</v>
      </c>
    </row>
    <row r="6877" spans="5:17" x14ac:dyDescent="0.2">
      <c r="E6877" s="15" t="s">
        <v>1602</v>
      </c>
      <c r="F6877" s="21">
        <v>13.555147112303143</v>
      </c>
      <c r="G6877" s="21">
        <v>13.519473705950142</v>
      </c>
      <c r="H6877" s="24">
        <v>3.5410903033603718E-2</v>
      </c>
      <c r="I6877" s="3">
        <f t="shared" si="322"/>
        <v>1999.5599999999997</v>
      </c>
      <c r="J6877" s="3">
        <f>INDEX(PowerArray,MIN(MaximumPowerIndex,ROUND(G6877*100,0)))</f>
        <v>1999.5199999999998</v>
      </c>
      <c r="K6877" s="3">
        <f>MIN(J6877-M6877+N6877,'Power Look Up'!$F$4)</f>
        <v>2000</v>
      </c>
      <c r="M6877" s="50">
        <f t="array" ref="M6877">_xlfn.SUM(_xlfn.NORM.DIST($S$3:$S$1003,$G6877,$P6877,FALSE)*WindSpeedStep*$T$3:$T$1003)</f>
        <v>2003.1664825479049</v>
      </c>
      <c r="N6877" s="50">
        <f t="array" ref="N6877">_xlfn.SUM(_xlfn.NORM.DIST($S$3:$S$1003,$G6877,$Q6877,FALSE)*WindSpeedStep*$T$3:$T$1003)</f>
        <v>2005.0193998814345</v>
      </c>
      <c r="P6877" s="42">
        <f t="shared" si="321"/>
        <v>1.3519473705950142</v>
      </c>
      <c r="Q6877" s="42">
        <f t="shared" si="323"/>
        <v>0.47873677246675561</v>
      </c>
    </row>
    <row r="6878" spans="5:17" x14ac:dyDescent="0.2">
      <c r="E6878" s="15" t="s">
        <v>1603</v>
      </c>
      <c r="F6878" s="21">
        <v>13.714663995041578</v>
      </c>
      <c r="G6878" s="21">
        <v>13.67462646293745</v>
      </c>
      <c r="H6878" s="24">
        <v>3.7915620841166918E-2</v>
      </c>
      <c r="I6878" s="3">
        <f t="shared" si="322"/>
        <v>1999.7099999999998</v>
      </c>
      <c r="J6878" s="3">
        <f>INDEX(PowerArray,MIN(MaximumPowerIndex,ROUND(G6878*100,0)))</f>
        <v>1999.6699999999998</v>
      </c>
      <c r="K6878" s="3">
        <f>MIN(J6878-M6878+N6878,'Power Look Up'!$F$4)</f>
        <v>2000</v>
      </c>
      <c r="M6878" s="50">
        <f t="array" ref="M6878">_xlfn.SUM(_xlfn.NORM.DIST($S$3:$S$1003,$G6878,$P6878,FALSE)*WindSpeedStep*$T$3:$T$1003)</f>
        <v>2003.3968059293882</v>
      </c>
      <c r="N6878" s="50">
        <f t="array" ref="N6878">_xlfn.SUM(_xlfn.NORM.DIST($S$3:$S$1003,$G6878,$Q6878,FALSE)*WindSpeedStep*$T$3:$T$1003)</f>
        <v>2004.219072224784</v>
      </c>
      <c r="P6878" s="42">
        <f t="shared" si="321"/>
        <v>1.3674626462937451</v>
      </c>
      <c r="Q6878" s="42">
        <f t="shared" si="323"/>
        <v>0.51848195211332382</v>
      </c>
    </row>
    <row r="6879" spans="5:17" x14ac:dyDescent="0.2">
      <c r="E6879" s="15" t="s">
        <v>1604</v>
      </c>
      <c r="F6879" s="21">
        <v>13.525363607672972</v>
      </c>
      <c r="G6879" s="21">
        <v>13.475340518739277</v>
      </c>
      <c r="H6879" s="24">
        <v>4.214304447065937E-2</v>
      </c>
      <c r="I6879" s="3">
        <f t="shared" si="322"/>
        <v>1999.5299999999997</v>
      </c>
      <c r="J6879" s="3">
        <f>INDEX(PowerArray,MIN(MaximumPowerIndex,ROUND(G6879*100,0)))</f>
        <v>1999.4799999999998</v>
      </c>
      <c r="K6879" s="3">
        <f>MIN(J6879-M6879+N6879,'Power Look Up'!$F$4)</f>
        <v>2000</v>
      </c>
      <c r="M6879" s="50">
        <f t="array" ref="M6879">_xlfn.SUM(_xlfn.NORM.DIST($S$3:$S$1003,$G6879,$P6879,FALSE)*WindSpeedStep*$T$3:$T$1003)</f>
        <v>2003.0639142991406</v>
      </c>
      <c r="N6879" s="50">
        <f t="array" ref="N6879">_xlfn.SUM(_xlfn.NORM.DIST($S$3:$S$1003,$G6879,$Q6879,FALSE)*WindSpeedStep*$T$3:$T$1003)</f>
        <v>2005.6683336435458</v>
      </c>
      <c r="P6879" s="42">
        <f t="shared" si="321"/>
        <v>1.3475340518739278</v>
      </c>
      <c r="Q6879" s="42">
        <f t="shared" si="323"/>
        <v>0.56789187473850744</v>
      </c>
    </row>
    <row r="6880" spans="5:17" x14ac:dyDescent="0.2">
      <c r="E6880" s="15" t="s">
        <v>1605</v>
      </c>
      <c r="F6880" s="21">
        <v>13.341147338432446</v>
      </c>
      <c r="G6880" s="21">
        <v>13.243007728365891</v>
      </c>
      <c r="H6880" s="24">
        <v>3.298067166475796E-2</v>
      </c>
      <c r="I6880" s="3">
        <f t="shared" si="322"/>
        <v>1999.3399999999997</v>
      </c>
      <c r="J6880" s="3">
        <f>INDEX(PowerArray,MIN(MaximumPowerIndex,ROUND(G6880*100,0)))</f>
        <v>1999.2399999999998</v>
      </c>
      <c r="K6880" s="3">
        <f>MIN(J6880-M6880+N6880,'Power Look Up'!$F$4)</f>
        <v>2000</v>
      </c>
      <c r="M6880" s="50">
        <f t="array" ref="M6880">_xlfn.SUM(_xlfn.NORM.DIST($S$3:$S$1003,$G6880,$P6880,FALSE)*WindSpeedStep*$T$3:$T$1003)</f>
        <v>2002.1710566604493</v>
      </c>
      <c r="N6880" s="50">
        <f t="array" ref="N6880">_xlfn.SUM(_xlfn.NORM.DIST($S$3:$S$1003,$G6880,$Q6880,FALSE)*WindSpeedStep*$T$3:$T$1003)</f>
        <v>2006.9443465579966</v>
      </c>
      <c r="P6880" s="42">
        <f t="shared" si="321"/>
        <v>1.3243007728365892</v>
      </c>
      <c r="Q6880" s="42">
        <f t="shared" si="323"/>
        <v>0.43676328974308759</v>
      </c>
    </row>
    <row r="6881" spans="5:17" x14ac:dyDescent="0.2">
      <c r="E6881" s="15" t="s">
        <v>1606</v>
      </c>
      <c r="F6881" s="21">
        <v>13.565367430148404</v>
      </c>
      <c r="G6881" s="21">
        <v>13.52136435999147</v>
      </c>
      <c r="H6881" s="24">
        <v>3.0224024679847142E-2</v>
      </c>
      <c r="I6881" s="3">
        <f t="shared" si="322"/>
        <v>1999.5699999999997</v>
      </c>
      <c r="J6881" s="3">
        <f>INDEX(PowerArray,MIN(MaximumPowerIndex,ROUND(G6881*100,0)))</f>
        <v>1999.5199999999998</v>
      </c>
      <c r="K6881" s="3">
        <f>MIN(J6881-M6881+N6881,'Power Look Up'!$F$4)</f>
        <v>2000</v>
      </c>
      <c r="M6881" s="50">
        <f t="array" ref="M6881">_xlfn.SUM(_xlfn.NORM.DIST($S$3:$S$1003,$G6881,$P6881,FALSE)*WindSpeedStep*$T$3:$T$1003)</f>
        <v>2003.1704740869145</v>
      </c>
      <c r="N6881" s="50">
        <f t="array" ref="N6881">_xlfn.SUM(_xlfn.NORM.DIST($S$3:$S$1003,$G6881,$Q6881,FALSE)*WindSpeedStep*$T$3:$T$1003)</f>
        <v>2004.7835253553339</v>
      </c>
      <c r="P6881" s="42">
        <f t="shared" si="321"/>
        <v>1.352136435999147</v>
      </c>
      <c r="Q6881" s="42">
        <f t="shared" si="323"/>
        <v>0.40867005012158775</v>
      </c>
    </row>
    <row r="6882" spans="5:17" x14ac:dyDescent="0.2">
      <c r="E6882" s="15" t="s">
        <v>1607</v>
      </c>
      <c r="F6882" s="21">
        <v>13.308904337976049</v>
      </c>
      <c r="G6882" s="21">
        <v>13.278203245486724</v>
      </c>
      <c r="H6882" s="24">
        <v>3.2309196090096193E-2</v>
      </c>
      <c r="I6882" s="3">
        <f t="shared" si="322"/>
        <v>1999.3099999999997</v>
      </c>
      <c r="J6882" s="3">
        <f>INDEX(PowerArray,MIN(MaximumPowerIndex,ROUND(G6882*100,0)))</f>
        <v>1999.2799999999997</v>
      </c>
      <c r="K6882" s="3">
        <f>MIN(J6882-M6882+N6882,'Power Look Up'!$F$4)</f>
        <v>2000</v>
      </c>
      <c r="M6882" s="50">
        <f t="array" ref="M6882">_xlfn.SUM(_xlfn.NORM.DIST($S$3:$S$1003,$G6882,$P6882,FALSE)*WindSpeedStep*$T$3:$T$1003)</f>
        <v>2002.3501004753937</v>
      </c>
      <c r="N6882" s="50">
        <f t="array" ref="N6882">_xlfn.SUM(_xlfn.NORM.DIST($S$3:$S$1003,$G6882,$Q6882,FALSE)*WindSpeedStep*$T$3:$T$1003)</f>
        <v>2006.6125167408065</v>
      </c>
      <c r="P6882" s="42">
        <f t="shared" si="321"/>
        <v>1.3278203245486724</v>
      </c>
      <c r="Q6882" s="42">
        <f t="shared" si="323"/>
        <v>0.42900807238258226</v>
      </c>
    </row>
    <row r="6883" spans="5:17" x14ac:dyDescent="0.2">
      <c r="E6883" s="15" t="s">
        <v>1608</v>
      </c>
      <c r="F6883" s="21">
        <v>12.877107209457025</v>
      </c>
      <c r="G6883" s="21">
        <v>12.868258312170232</v>
      </c>
      <c r="H6883" s="24">
        <v>4.3488028086675609E-2</v>
      </c>
      <c r="I6883" s="3">
        <f t="shared" si="322"/>
        <v>1997.6799999999976</v>
      </c>
      <c r="J6883" s="3">
        <f>INDEX(PowerArray,MIN(MaximumPowerIndex,ROUND(G6883*100,0)))</f>
        <v>1997.5699999999974</v>
      </c>
      <c r="K6883" s="3">
        <f>MIN(J6883-M6883+N6883,'Power Look Up'!$F$4)</f>
        <v>2000</v>
      </c>
      <c r="M6883" s="50">
        <f t="array" ref="M6883">_xlfn.SUM(_xlfn.NORM.DIST($S$3:$S$1003,$G6883,$P6883,FALSE)*WindSpeedStep*$T$3:$T$1003)</f>
        <v>1998.9053835555594</v>
      </c>
      <c r="N6883" s="50">
        <f t="array" ref="N6883">_xlfn.SUM(_xlfn.NORM.DIST($S$3:$S$1003,$G6883,$Q6883,FALSE)*WindSpeedStep*$T$3:$T$1003)</f>
        <v>2011.4086637888486</v>
      </c>
      <c r="P6883" s="42">
        <f t="shared" si="321"/>
        <v>1.2868258312170233</v>
      </c>
      <c r="Q6883" s="42">
        <f t="shared" si="323"/>
        <v>0.55961517890625589</v>
      </c>
    </row>
    <row r="6884" spans="5:17" x14ac:dyDescent="0.2">
      <c r="E6884" s="15" t="s">
        <v>1609</v>
      </c>
      <c r="F6884" s="21">
        <v>13.562078084941973</v>
      </c>
      <c r="G6884" s="21">
        <v>13.501995385423511</v>
      </c>
      <c r="H6884" s="24">
        <v>3.6867506356208925E-2</v>
      </c>
      <c r="I6884" s="3">
        <f t="shared" si="322"/>
        <v>1999.5599999999997</v>
      </c>
      <c r="J6884" s="3">
        <f>INDEX(PowerArray,MIN(MaximumPowerIndex,ROUND(G6884*100,0)))</f>
        <v>1999.4999999999998</v>
      </c>
      <c r="K6884" s="3">
        <f>MIN(J6884-M6884+N6884,'Power Look Up'!$F$4)</f>
        <v>2000</v>
      </c>
      <c r="M6884" s="50">
        <f t="array" ref="M6884">_xlfn.SUM(_xlfn.NORM.DIST($S$3:$S$1003,$G6884,$P6884,FALSE)*WindSpeedStep*$T$3:$T$1003)</f>
        <v>2003.1280423767826</v>
      </c>
      <c r="N6884" s="50">
        <f t="array" ref="N6884">_xlfn.SUM(_xlfn.NORM.DIST($S$3:$S$1003,$G6884,$Q6884,FALSE)*WindSpeedStep*$T$3:$T$1003)</f>
        <v>2005.2039060507263</v>
      </c>
      <c r="P6884" s="42">
        <f t="shared" si="321"/>
        <v>1.3501995385423511</v>
      </c>
      <c r="Q6884" s="42">
        <f t="shared" si="323"/>
        <v>0.49778490069360487</v>
      </c>
    </row>
    <row r="6885" spans="5:17" x14ac:dyDescent="0.2">
      <c r="E6885" s="15" t="s">
        <v>1610</v>
      </c>
      <c r="F6885" s="21">
        <v>14.052298240835079</v>
      </c>
      <c r="G6885" s="21">
        <v>13.893594525305547</v>
      </c>
      <c r="H6885" s="24">
        <v>2.9176722054515342E-2</v>
      </c>
      <c r="I6885" s="3">
        <f t="shared" si="322"/>
        <v>2000</v>
      </c>
      <c r="J6885" s="3">
        <f>INDEX(PowerArray,MIN(MaximumPowerIndex,ROUND(G6885*100,0)))</f>
        <v>1999.8899999999996</v>
      </c>
      <c r="K6885" s="3">
        <f>MIN(J6885-M6885+N6885,'Power Look Up'!$F$4)</f>
        <v>1999.307405193093</v>
      </c>
      <c r="M6885" s="50">
        <f t="array" ref="M6885">_xlfn.SUM(_xlfn.NORM.DIST($S$3:$S$1003,$G6885,$P6885,FALSE)*WindSpeedStep*$T$3:$T$1003)</f>
        <v>2003.4577566147996</v>
      </c>
      <c r="N6885" s="50">
        <f t="array" ref="N6885">_xlfn.SUM(_xlfn.NORM.DIST($S$3:$S$1003,$G6885,$Q6885,FALSE)*WindSpeedStep*$T$3:$T$1003)</f>
        <v>2002.8751618078929</v>
      </c>
      <c r="P6885" s="42">
        <f t="shared" si="321"/>
        <v>1.3893594525305548</v>
      </c>
      <c r="Q6885" s="42">
        <f t="shared" si="323"/>
        <v>0.40536954580297596</v>
      </c>
    </row>
    <row r="6886" spans="5:17" x14ac:dyDescent="0.2">
      <c r="E6886" s="15" t="s">
        <v>1611</v>
      </c>
      <c r="F6886" s="21">
        <v>13.360315762505106</v>
      </c>
      <c r="G6886" s="21">
        <v>13.282063760502957</v>
      </c>
      <c r="H6886" s="24">
        <v>4.4909118217389937E-2</v>
      </c>
      <c r="I6886" s="3">
        <f t="shared" si="322"/>
        <v>1999.3599999999997</v>
      </c>
      <c r="J6886" s="3">
        <f>INDEX(PowerArray,MIN(MaximumPowerIndex,ROUND(G6886*100,0)))</f>
        <v>1999.2799999999997</v>
      </c>
      <c r="K6886" s="3">
        <f>MIN(J6886-M6886+N6886,'Power Look Up'!$F$4)</f>
        <v>2000</v>
      </c>
      <c r="M6886" s="50">
        <f t="array" ref="M6886">_xlfn.SUM(_xlfn.NORM.DIST($S$3:$S$1003,$G6886,$P6886,FALSE)*WindSpeedStep*$T$3:$T$1003)</f>
        <v>2002.3686813733289</v>
      </c>
      <c r="N6886" s="50">
        <f t="array" ref="N6886">_xlfn.SUM(_xlfn.NORM.DIST($S$3:$S$1003,$G6886,$Q6886,FALSE)*WindSpeedStep*$T$3:$T$1003)</f>
        <v>2007.3193485971137</v>
      </c>
      <c r="P6886" s="42">
        <f t="shared" si="321"/>
        <v>1.3282063760502958</v>
      </c>
      <c r="Q6886" s="42">
        <f t="shared" si="323"/>
        <v>0.59648577159133809</v>
      </c>
    </row>
    <row r="6887" spans="5:17" x14ac:dyDescent="0.2">
      <c r="E6887" s="15" t="s">
        <v>1612</v>
      </c>
      <c r="F6887" s="21">
        <v>13.964802839641179</v>
      </c>
      <c r="G6887" s="21">
        <v>13.798844584932814</v>
      </c>
      <c r="H6887" s="24">
        <v>5.299036502680865E-2</v>
      </c>
      <c r="I6887" s="3">
        <f t="shared" si="322"/>
        <v>1999.9599999999998</v>
      </c>
      <c r="J6887" s="3">
        <f>INDEX(PowerArray,MIN(MaximumPowerIndex,ROUND(G6887*100,0)))</f>
        <v>1999.7999999999997</v>
      </c>
      <c r="K6887" s="3">
        <f>MIN(J6887-M6887+N6887,'Power Look Up'!$F$4)</f>
        <v>2000</v>
      </c>
      <c r="M6887" s="50">
        <f t="array" ref="M6887">_xlfn.SUM(_xlfn.NORM.DIST($S$3:$S$1003,$G6887,$P6887,FALSE)*WindSpeedStep*$T$3:$T$1003)</f>
        <v>2003.4624280350208</v>
      </c>
      <c r="N6887" s="50">
        <f t="array" ref="N6887">_xlfn.SUM(_xlfn.NORM.DIST($S$3:$S$1003,$G6887,$Q6887,FALSE)*WindSpeedStep*$T$3:$T$1003)</f>
        <v>2004.3369596172799</v>
      </c>
      <c r="P6887" s="42">
        <f t="shared" si="321"/>
        <v>1.3798844584932815</v>
      </c>
      <c r="Q6887" s="42">
        <f t="shared" si="323"/>
        <v>0.73120581150379171</v>
      </c>
    </row>
    <row r="6888" spans="5:17" x14ac:dyDescent="0.2">
      <c r="E6888" s="15" t="s">
        <v>1613</v>
      </c>
      <c r="F6888" s="21">
        <v>13.763113311054356</v>
      </c>
      <c r="G6888" s="21">
        <v>13.755011378556684</v>
      </c>
      <c r="H6888" s="24">
        <v>5.9579542903376845E-2</v>
      </c>
      <c r="I6888" s="3">
        <f t="shared" si="322"/>
        <v>1999.7599999999998</v>
      </c>
      <c r="J6888" s="3">
        <f>INDEX(PowerArray,MIN(MaximumPowerIndex,ROUND(G6888*100,0)))</f>
        <v>1999.7599999999998</v>
      </c>
      <c r="K6888" s="3">
        <f>MIN(J6888-M6888+N6888,'Power Look Up'!$F$4)</f>
        <v>2000</v>
      </c>
      <c r="M6888" s="50">
        <f t="array" ref="M6888">_xlfn.SUM(_xlfn.NORM.DIST($S$3:$S$1003,$G6888,$P6888,FALSE)*WindSpeedStep*$T$3:$T$1003)</f>
        <v>2003.4495016831704</v>
      </c>
      <c r="N6888" s="50">
        <f t="array" ref="N6888">_xlfn.SUM(_xlfn.NORM.DIST($S$3:$S$1003,$G6888,$Q6888,FALSE)*WindSpeedStep*$T$3:$T$1003)</f>
        <v>2004.9445066332687</v>
      </c>
      <c r="P6888" s="42">
        <f t="shared" si="321"/>
        <v>1.3755011378556685</v>
      </c>
      <c r="Q6888" s="42">
        <f t="shared" si="323"/>
        <v>0.81951729056515465</v>
      </c>
    </row>
    <row r="6889" spans="5:17" x14ac:dyDescent="0.2">
      <c r="E6889" s="15" t="s">
        <v>1614</v>
      </c>
      <c r="F6889" s="21">
        <v>13.789889079748816</v>
      </c>
      <c r="G6889" s="21">
        <v>13.743478908992788</v>
      </c>
      <c r="H6889" s="24">
        <v>4.8586322640109599E-2</v>
      </c>
      <c r="I6889" s="3">
        <f t="shared" si="322"/>
        <v>1999.7899999999997</v>
      </c>
      <c r="J6889" s="3">
        <f>INDEX(PowerArray,MIN(MaximumPowerIndex,ROUND(G6889*100,0)))</f>
        <v>1999.7399999999998</v>
      </c>
      <c r="K6889" s="3">
        <f>MIN(J6889-M6889+N6889,'Power Look Up'!$F$4)</f>
        <v>2000</v>
      </c>
      <c r="M6889" s="50">
        <f t="array" ref="M6889">_xlfn.SUM(_xlfn.NORM.DIST($S$3:$S$1003,$G6889,$P6889,FALSE)*WindSpeedStep*$T$3:$T$1003)</f>
        <v>2003.4443360813214</v>
      </c>
      <c r="N6889" s="50">
        <f t="array" ref="N6889">_xlfn.SUM(_xlfn.NORM.DIST($S$3:$S$1003,$G6889,$Q6889,FALSE)*WindSpeedStep*$T$3:$T$1003)</f>
        <v>2004.3858718475294</v>
      </c>
      <c r="P6889" s="42">
        <f t="shared" si="321"/>
        <v>1.374347890899279</v>
      </c>
      <c r="Q6889" s="42">
        <f t="shared" si="323"/>
        <v>0.66774510046986502</v>
      </c>
    </row>
    <row r="6890" spans="5:17" x14ac:dyDescent="0.2">
      <c r="E6890" s="15" t="s">
        <v>1615</v>
      </c>
      <c r="F6890" s="21">
        <v>13.708015180942322</v>
      </c>
      <c r="G6890" s="21">
        <v>13.630128044684268</v>
      </c>
      <c r="H6890" s="24">
        <v>3.9393011524435674E-2</v>
      </c>
      <c r="I6890" s="3">
        <f t="shared" si="322"/>
        <v>1999.7099999999998</v>
      </c>
      <c r="J6890" s="3">
        <f>INDEX(PowerArray,MIN(MaximumPowerIndex,ROUND(G6890*100,0)))</f>
        <v>1999.6299999999997</v>
      </c>
      <c r="K6890" s="3">
        <f>MIN(J6890-M6890+N6890,'Power Look Up'!$F$4)</f>
        <v>2000</v>
      </c>
      <c r="M6890" s="50">
        <f t="array" ref="M6890">_xlfn.SUM(_xlfn.NORM.DIST($S$3:$S$1003,$G6890,$P6890,FALSE)*WindSpeedStep*$T$3:$T$1003)</f>
        <v>2003.3495186717587</v>
      </c>
      <c r="N6890" s="50">
        <f t="array" ref="N6890">_xlfn.SUM(_xlfn.NORM.DIST($S$3:$S$1003,$G6890,$Q6890,FALSE)*WindSpeedStep*$T$3:$T$1003)</f>
        <v>2004.538774735026</v>
      </c>
      <c r="P6890" s="42">
        <f t="shared" si="321"/>
        <v>1.3630128044684269</v>
      </c>
      <c r="Q6890" s="42">
        <f t="shared" si="323"/>
        <v>0.5369317911437812</v>
      </c>
    </row>
    <row r="6891" spans="5:17" x14ac:dyDescent="0.2">
      <c r="E6891" s="15" t="s">
        <v>1616</v>
      </c>
      <c r="F6891" s="21">
        <v>13.728097808204001</v>
      </c>
      <c r="G6891" s="21">
        <v>13.643262624717718</v>
      </c>
      <c r="H6891" s="24">
        <v>2.4038290272290298E-2</v>
      </c>
      <c r="I6891" s="3">
        <f t="shared" si="322"/>
        <v>1999.7299999999998</v>
      </c>
      <c r="J6891" s="3">
        <f>INDEX(PowerArray,MIN(MaximumPowerIndex,ROUND(G6891*100,0)))</f>
        <v>1999.6399999999996</v>
      </c>
      <c r="K6891" s="3">
        <f>MIN(J6891-M6891+N6891,'Power Look Up'!$F$4)</f>
        <v>2000</v>
      </c>
      <c r="M6891" s="50">
        <f t="array" ref="M6891">_xlfn.SUM(_xlfn.NORM.DIST($S$3:$S$1003,$G6891,$P6891,FALSE)*WindSpeedStep*$T$3:$T$1003)</f>
        <v>2003.3649224781548</v>
      </c>
      <c r="N6891" s="50">
        <f t="array" ref="N6891">_xlfn.SUM(_xlfn.NORM.DIST($S$3:$S$1003,$G6891,$Q6891,FALSE)*WindSpeedStep*$T$3:$T$1003)</f>
        <v>2003.9093823566443</v>
      </c>
      <c r="P6891" s="42">
        <f t="shared" si="321"/>
        <v>1.3643262624717718</v>
      </c>
      <c r="Q6891" s="42">
        <f t="shared" si="323"/>
        <v>0.32796070723405374</v>
      </c>
    </row>
    <row r="6892" spans="5:17" x14ac:dyDescent="0.2">
      <c r="E6892" s="15" t="s">
        <v>1617</v>
      </c>
      <c r="F6892" s="21">
        <v>13.616158841533528</v>
      </c>
      <c r="G6892" s="21">
        <v>13.541470173495707</v>
      </c>
      <c r="H6892" s="24">
        <v>2.3501488468531982E-2</v>
      </c>
      <c r="I6892" s="3">
        <f t="shared" si="322"/>
        <v>1999.6199999999997</v>
      </c>
      <c r="J6892" s="3">
        <f>INDEX(PowerArray,MIN(MaximumPowerIndex,ROUND(G6892*100,0)))</f>
        <v>1999.5399999999997</v>
      </c>
      <c r="K6892" s="3">
        <f>MIN(J6892-M6892+N6892,'Power Look Up'!$F$4)</f>
        <v>2000</v>
      </c>
      <c r="M6892" s="50">
        <f t="array" ref="M6892">_xlfn.SUM(_xlfn.NORM.DIST($S$3:$S$1003,$G6892,$P6892,FALSE)*WindSpeedStep*$T$3:$T$1003)</f>
        <v>2003.2109582107689</v>
      </c>
      <c r="N6892" s="50">
        <f t="array" ref="N6892">_xlfn.SUM(_xlfn.NORM.DIST($S$3:$S$1003,$G6892,$Q6892,FALSE)*WindSpeedStep*$T$3:$T$1003)</f>
        <v>2004.4585491679516</v>
      </c>
      <c r="P6892" s="42">
        <f t="shared" si="321"/>
        <v>1.3541470173495709</v>
      </c>
      <c r="Q6892" s="42">
        <f t="shared" si="323"/>
        <v>0.31824470512937914</v>
      </c>
    </row>
    <row r="6893" spans="5:17" x14ac:dyDescent="0.2">
      <c r="E6893" s="15" t="s">
        <v>1618</v>
      </c>
      <c r="F6893" s="21">
        <v>13.451886577013168</v>
      </c>
      <c r="G6893" s="21">
        <v>13.343891721664754</v>
      </c>
      <c r="H6893" s="24">
        <v>2.5275265149871121E-2</v>
      </c>
      <c r="I6893" s="3">
        <f t="shared" si="322"/>
        <v>1999.4499999999998</v>
      </c>
      <c r="J6893" s="3">
        <f>INDEX(PowerArray,MIN(MaximumPowerIndex,ROUND(G6893*100,0)))</f>
        <v>1999.3399999999997</v>
      </c>
      <c r="K6893" s="3">
        <f>MIN(J6893-M6893+N6893,'Power Look Up'!$F$4)</f>
        <v>2000</v>
      </c>
      <c r="M6893" s="50">
        <f t="array" ref="M6893">_xlfn.SUM(_xlfn.NORM.DIST($S$3:$S$1003,$G6893,$P6893,FALSE)*WindSpeedStep*$T$3:$T$1003)</f>
        <v>2002.6393242183649</v>
      </c>
      <c r="N6893" s="50">
        <f t="array" ref="N6893">_xlfn.SUM(_xlfn.NORM.DIST($S$3:$S$1003,$G6893,$Q6893,FALSE)*WindSpeedStep*$T$3:$T$1003)</f>
        <v>2005.7737963399957</v>
      </c>
      <c r="P6893" s="42">
        <f t="shared" si="321"/>
        <v>1.3343891721664756</v>
      </c>
      <c r="Q6893" s="42">
        <f t="shared" si="323"/>
        <v>0.33727040139624692</v>
      </c>
    </row>
    <row r="6894" spans="5:17" x14ac:dyDescent="0.2">
      <c r="E6894" s="15" t="s">
        <v>1619</v>
      </c>
      <c r="F6894" s="21">
        <v>13.078607106199351</v>
      </c>
      <c r="G6894" s="21">
        <v>13.001005352096582</v>
      </c>
      <c r="H6894" s="24">
        <v>2.599665218468392E-2</v>
      </c>
      <c r="I6894" s="3">
        <f t="shared" si="322"/>
        <v>1999.0799999999997</v>
      </c>
      <c r="J6894" s="3">
        <f>INDEX(PowerArray,MIN(MaximumPowerIndex,ROUND(G6894*100,0)))</f>
        <v>1998.9999999999975</v>
      </c>
      <c r="K6894" s="3">
        <f>MIN(J6894-M6894+N6894,'Power Look Up'!$F$4)</f>
        <v>2000</v>
      </c>
      <c r="M6894" s="50">
        <f t="array" ref="M6894">_xlfn.SUM(_xlfn.NORM.DIST($S$3:$S$1003,$G6894,$P6894,FALSE)*WindSpeedStep*$T$3:$T$1003)</f>
        <v>2000.3892500458094</v>
      </c>
      <c r="N6894" s="50">
        <f t="array" ref="N6894">_xlfn.SUM(_xlfn.NORM.DIST($S$3:$S$1003,$G6894,$Q6894,FALSE)*WindSpeedStep*$T$3:$T$1003)</f>
        <v>2008.8959783565535</v>
      </c>
      <c r="P6894" s="42">
        <f t="shared" si="321"/>
        <v>1.3001005352096584</v>
      </c>
      <c r="Q6894" s="42">
        <f t="shared" si="323"/>
        <v>0.33798261418966896</v>
      </c>
    </row>
    <row r="6895" spans="5:17" x14ac:dyDescent="0.2">
      <c r="E6895" s="15" t="s">
        <v>1620</v>
      </c>
      <c r="F6895" s="21">
        <v>12.840362057001169</v>
      </c>
      <c r="G6895" s="21">
        <v>12.738036023469418</v>
      </c>
      <c r="H6895" s="24">
        <v>2.8036592613345436E-2</v>
      </c>
      <c r="I6895" s="3">
        <f t="shared" si="322"/>
        <v>1997.2399999999975</v>
      </c>
      <c r="J6895" s="3">
        <f>INDEX(PowerArray,MIN(MaximumPowerIndex,ROUND(G6895*100,0)))</f>
        <v>1996.1399999999976</v>
      </c>
      <c r="K6895" s="3">
        <f>MIN(J6895-M6895+N6895,'Power Look Up'!$F$4)</f>
        <v>2000</v>
      </c>
      <c r="M6895" s="50">
        <f t="array" ref="M6895">_xlfn.SUM(_xlfn.NORM.DIST($S$3:$S$1003,$G6895,$P6895,FALSE)*WindSpeedStep*$T$3:$T$1003)</f>
        <v>1997.004071162733</v>
      </c>
      <c r="N6895" s="50">
        <f t="array" ref="N6895">_xlfn.SUM(_xlfn.NORM.DIST($S$3:$S$1003,$G6895,$Q6895,FALSE)*WindSpeedStep*$T$3:$T$1003)</f>
        <v>2012.359188306551</v>
      </c>
      <c r="P6895" s="42">
        <f t="shared" si="321"/>
        <v>1.2738036023469419</v>
      </c>
      <c r="Q6895" s="42">
        <f t="shared" si="323"/>
        <v>0.35713112668413077</v>
      </c>
    </row>
    <row r="6896" spans="5:17" x14ac:dyDescent="0.2">
      <c r="E6896" s="15" t="s">
        <v>1621</v>
      </c>
      <c r="F6896" s="21">
        <v>13.276035462459712</v>
      </c>
      <c r="G6896" s="21">
        <v>13.191681641897519</v>
      </c>
      <c r="H6896" s="24">
        <v>3.9168319598903607E-2</v>
      </c>
      <c r="I6896" s="3">
        <f t="shared" si="322"/>
        <v>1999.2799999999997</v>
      </c>
      <c r="J6896" s="3">
        <f>INDEX(PowerArray,MIN(MaximumPowerIndex,ROUND(G6896*100,0)))</f>
        <v>1999.1899999999998</v>
      </c>
      <c r="K6896" s="3">
        <f>MIN(J6896-M6896+N6896,'Power Look Up'!$F$4)</f>
        <v>2000</v>
      </c>
      <c r="M6896" s="50">
        <f t="array" ref="M6896">_xlfn.SUM(_xlfn.NORM.DIST($S$3:$S$1003,$G6896,$P6896,FALSE)*WindSpeedStep*$T$3:$T$1003)</f>
        <v>2001.877190101997</v>
      </c>
      <c r="N6896" s="50">
        <f t="array" ref="N6896">_xlfn.SUM(_xlfn.NORM.DIST($S$3:$S$1003,$G6896,$Q6896,FALSE)*WindSpeedStep*$T$3:$T$1003)</f>
        <v>2007.76362905009</v>
      </c>
      <c r="P6896" s="42">
        <f t="shared" si="321"/>
        <v>1.3191681641897519</v>
      </c>
      <c r="Q6896" s="42">
        <f t="shared" si="323"/>
        <v>0.51669600259683157</v>
      </c>
    </row>
    <row r="6897" spans="5:17" x14ac:dyDescent="0.2">
      <c r="E6897" s="15" t="s">
        <v>1622</v>
      </c>
      <c r="F6897" s="21">
        <v>13.38323501278138</v>
      </c>
      <c r="G6897" s="21">
        <v>13.288696233151802</v>
      </c>
      <c r="H6897" s="24">
        <v>3.9601785330216091E-2</v>
      </c>
      <c r="I6897" s="3">
        <f t="shared" si="322"/>
        <v>1999.3799999999997</v>
      </c>
      <c r="J6897" s="3">
        <f>INDEX(PowerArray,MIN(MaximumPowerIndex,ROUND(G6897*100,0)))</f>
        <v>1999.2899999999997</v>
      </c>
      <c r="K6897" s="3">
        <f>MIN(J6897-M6897+N6897,'Power Look Up'!$F$4)</f>
        <v>2000</v>
      </c>
      <c r="M6897" s="50">
        <f t="array" ref="M6897">_xlfn.SUM(_xlfn.NORM.DIST($S$3:$S$1003,$G6897,$P6897,FALSE)*WindSpeedStep*$T$3:$T$1003)</f>
        <v>2002.4001278456012</v>
      </c>
      <c r="N6897" s="50">
        <f t="array" ref="N6897">_xlfn.SUM(_xlfn.NORM.DIST($S$3:$S$1003,$G6897,$Q6897,FALSE)*WindSpeedStep*$T$3:$T$1003)</f>
        <v>2006.9414467800234</v>
      </c>
      <c r="P6897" s="42">
        <f t="shared" si="321"/>
        <v>1.3288696233151802</v>
      </c>
      <c r="Q6897" s="42">
        <f t="shared" si="323"/>
        <v>0.52625609554372887</v>
      </c>
    </row>
    <row r="6898" spans="5:17" x14ac:dyDescent="0.2">
      <c r="E6898" s="15" t="s">
        <v>1623</v>
      </c>
      <c r="F6898" s="21">
        <v>13.399103472319075</v>
      </c>
      <c r="G6898" s="21">
        <v>13.297518421543296</v>
      </c>
      <c r="H6898" s="24">
        <v>3.4330655103179425E-2</v>
      </c>
      <c r="I6898" s="3">
        <f t="shared" si="322"/>
        <v>1999.3999999999999</v>
      </c>
      <c r="J6898" s="3">
        <f>INDEX(PowerArray,MIN(MaximumPowerIndex,ROUND(G6898*100,0)))</f>
        <v>1999.2999999999997</v>
      </c>
      <c r="K6898" s="3">
        <f>MIN(J6898-M6898+N6898,'Power Look Up'!$F$4)</f>
        <v>2000</v>
      </c>
      <c r="M6898" s="50">
        <f t="array" ref="M6898">_xlfn.SUM(_xlfn.NORM.DIST($S$3:$S$1003,$G6898,$P6898,FALSE)*WindSpeedStep*$T$3:$T$1003)</f>
        <v>2002.4410338220241</v>
      </c>
      <c r="N6898" s="50">
        <f t="array" ref="N6898">_xlfn.SUM(_xlfn.NORM.DIST($S$3:$S$1003,$G6898,$Q6898,FALSE)*WindSpeedStep*$T$3:$T$1003)</f>
        <v>2006.5653311621145</v>
      </c>
      <c r="P6898" s="42">
        <f t="shared" si="321"/>
        <v>1.3297518421543297</v>
      </c>
      <c r="Q6898" s="42">
        <f t="shared" si="323"/>
        <v>0.45651251865817777</v>
      </c>
    </row>
    <row r="6899" spans="5:17" x14ac:dyDescent="0.2">
      <c r="E6899" s="15" t="s">
        <v>1624</v>
      </c>
      <c r="F6899" s="21">
        <v>13.322232639961873</v>
      </c>
      <c r="G6899" s="21">
        <v>13.205165880824394</v>
      </c>
      <c r="H6899" s="24">
        <v>2.6271872700235448E-2</v>
      </c>
      <c r="I6899" s="3">
        <f t="shared" si="322"/>
        <v>1999.3199999999997</v>
      </c>
      <c r="J6899" s="3">
        <f>INDEX(PowerArray,MIN(MaximumPowerIndex,ROUND(G6899*100,0)))</f>
        <v>1999.2099999999998</v>
      </c>
      <c r="K6899" s="3">
        <f>MIN(J6899-M6899+N6899,'Power Look Up'!$F$4)</f>
        <v>2000</v>
      </c>
      <c r="M6899" s="50">
        <f t="array" ref="M6899">_xlfn.SUM(_xlfn.NORM.DIST($S$3:$S$1003,$G6899,$P6899,FALSE)*WindSpeedStep*$T$3:$T$1003)</f>
        <v>2001.9583111240281</v>
      </c>
      <c r="N6899" s="50">
        <f t="array" ref="N6899">_xlfn.SUM(_xlfn.NORM.DIST($S$3:$S$1003,$G6899,$Q6899,FALSE)*WindSpeedStep*$T$3:$T$1003)</f>
        <v>2006.9072351868344</v>
      </c>
      <c r="P6899" s="42">
        <f t="shared" si="321"/>
        <v>1.3205165880824394</v>
      </c>
      <c r="Q6899" s="42">
        <f t="shared" si="323"/>
        <v>0.34692443700651099</v>
      </c>
    </row>
    <row r="6900" spans="5:17" x14ac:dyDescent="0.2">
      <c r="E6900" s="15" t="s">
        <v>1625</v>
      </c>
      <c r="F6900" s="21">
        <v>13.641340243752271</v>
      </c>
      <c r="G6900" s="21">
        <v>13.522329810749387</v>
      </c>
      <c r="H6900" s="24">
        <v>3.5920224204100459E-2</v>
      </c>
      <c r="I6900" s="3">
        <f t="shared" si="322"/>
        <v>1999.6399999999996</v>
      </c>
      <c r="J6900" s="3">
        <f>INDEX(PowerArray,MIN(MaximumPowerIndex,ROUND(G6900*100,0)))</f>
        <v>1999.5199999999998</v>
      </c>
      <c r="K6900" s="3">
        <f>MIN(J6900-M6900+N6900,'Power Look Up'!$F$4)</f>
        <v>2000</v>
      </c>
      <c r="M6900" s="50">
        <f t="array" ref="M6900">_xlfn.SUM(_xlfn.NORM.DIST($S$3:$S$1003,$G6900,$P6900,FALSE)*WindSpeedStep*$T$3:$T$1003)</f>
        <v>2003.1724999552293</v>
      </c>
      <c r="N6900" s="50">
        <f t="array" ref="N6900">_xlfn.SUM(_xlfn.NORM.DIST($S$3:$S$1003,$G6900,$Q6900,FALSE)*WindSpeedStep*$T$3:$T$1003)</f>
        <v>2005.025534004985</v>
      </c>
      <c r="P6900" s="42">
        <f t="shared" si="321"/>
        <v>1.3522329810749387</v>
      </c>
      <c r="Q6900" s="42">
        <f t="shared" si="323"/>
        <v>0.48572511856390932</v>
      </c>
    </row>
    <row r="6901" spans="5:17" x14ac:dyDescent="0.2">
      <c r="E6901" s="15" t="s">
        <v>1626</v>
      </c>
      <c r="F6901" s="21">
        <v>13.110196183354121</v>
      </c>
      <c r="G6901" s="21">
        <v>13.025568379252114</v>
      </c>
      <c r="H6901" s="24">
        <v>3.0510603686303019E-2</v>
      </c>
      <c r="I6901" s="3">
        <f t="shared" si="322"/>
        <v>1999.1099999999997</v>
      </c>
      <c r="J6901" s="3">
        <f>INDEX(PowerArray,MIN(MaximumPowerIndex,ROUND(G6901*100,0)))</f>
        <v>1999.0299999999997</v>
      </c>
      <c r="K6901" s="3">
        <f>MIN(J6901-M6901+N6901,'Power Look Up'!$F$4)</f>
        <v>2000</v>
      </c>
      <c r="M6901" s="50">
        <f t="array" ref="M6901">_xlfn.SUM(_xlfn.NORM.DIST($S$3:$S$1003,$G6901,$P6901,FALSE)*WindSpeedStep*$T$3:$T$1003)</f>
        <v>2000.6201357563268</v>
      </c>
      <c r="N6901" s="50">
        <f t="array" ref="N6901">_xlfn.SUM(_xlfn.NORM.DIST($S$3:$S$1003,$G6901,$Q6901,FALSE)*WindSpeedStep*$T$3:$T$1003)</f>
        <v>2008.8946669427223</v>
      </c>
      <c r="P6901" s="42">
        <f t="shared" si="321"/>
        <v>1.3025568379252115</v>
      </c>
      <c r="Q6901" s="42">
        <f t="shared" si="323"/>
        <v>0.39741795460820156</v>
      </c>
    </row>
    <row r="6902" spans="5:17" x14ac:dyDescent="0.2">
      <c r="E6902" s="15" t="s">
        <v>1627</v>
      </c>
      <c r="F6902" s="21">
        <v>13.407997012186653</v>
      </c>
      <c r="G6902" s="21">
        <v>13.240608294122326</v>
      </c>
      <c r="H6902" s="24">
        <v>4.9970178199699088E-2</v>
      </c>
      <c r="I6902" s="3">
        <f t="shared" si="322"/>
        <v>1999.4099999999999</v>
      </c>
      <c r="J6902" s="3">
        <f>INDEX(PowerArray,MIN(MaximumPowerIndex,ROUND(G6902*100,0)))</f>
        <v>1999.2399999999998</v>
      </c>
      <c r="K6902" s="3">
        <f>MIN(J6902-M6902+N6902,'Power Look Up'!$F$4)</f>
        <v>2000</v>
      </c>
      <c r="M6902" s="50">
        <f t="array" ref="M6902">_xlfn.SUM(_xlfn.NORM.DIST($S$3:$S$1003,$G6902,$P6902,FALSE)*WindSpeedStep*$T$3:$T$1003)</f>
        <v>2002.1582027587986</v>
      </c>
      <c r="N6902" s="50">
        <f t="array" ref="N6902">_xlfn.SUM(_xlfn.NORM.DIST($S$3:$S$1003,$G6902,$Q6902,FALSE)*WindSpeedStep*$T$3:$T$1003)</f>
        <v>2007.9798097694566</v>
      </c>
      <c r="P6902" s="42">
        <f t="shared" si="321"/>
        <v>1.3240608294122327</v>
      </c>
      <c r="Q6902" s="42">
        <f t="shared" si="323"/>
        <v>0.66163555592970635</v>
      </c>
    </row>
    <row r="6903" spans="5:17" x14ac:dyDescent="0.2">
      <c r="E6903" s="15" t="s">
        <v>1628</v>
      </c>
      <c r="F6903" s="21">
        <v>13.432527793141254</v>
      </c>
      <c r="G6903" s="21">
        <v>13.371865428551924</v>
      </c>
      <c r="H6903" s="24">
        <v>5.2112306096059227E-2</v>
      </c>
      <c r="I6903" s="3">
        <f t="shared" si="322"/>
        <v>1999.4299999999998</v>
      </c>
      <c r="J6903" s="3">
        <f>INDEX(PowerArray,MIN(MaximumPowerIndex,ROUND(G6903*100,0)))</f>
        <v>1999.3699999999997</v>
      </c>
      <c r="K6903" s="3">
        <f>MIN(J6903-M6903+N6903,'Power Look Up'!$F$4)</f>
        <v>2000</v>
      </c>
      <c r="M6903" s="50">
        <f t="array" ref="M6903">_xlfn.SUM(_xlfn.NORM.DIST($S$3:$S$1003,$G6903,$P6903,FALSE)*WindSpeedStep*$T$3:$T$1003)</f>
        <v>2002.7459722002943</v>
      </c>
      <c r="N6903" s="50">
        <f t="array" ref="N6903">_xlfn.SUM(_xlfn.NORM.DIST($S$3:$S$1003,$G6903,$Q6903,FALSE)*WindSpeedStep*$T$3:$T$1003)</f>
        <v>2007.0290594700923</v>
      </c>
      <c r="P6903" s="42">
        <f t="shared" si="321"/>
        <v>1.3371865428551926</v>
      </c>
      <c r="Q6903" s="42">
        <f t="shared" si="323"/>
        <v>0.69683874428801007</v>
      </c>
    </row>
    <row r="6904" spans="5:17" x14ac:dyDescent="0.2">
      <c r="E6904" s="15" t="s">
        <v>1629</v>
      </c>
      <c r="F6904" s="21">
        <v>13.212242858644272</v>
      </c>
      <c r="G6904" s="21">
        <v>13.239614541662407</v>
      </c>
      <c r="H6904" s="24">
        <v>4.9196794742137936E-2</v>
      </c>
      <c r="I6904" s="3">
        <f t="shared" si="322"/>
        <v>1999.2099999999998</v>
      </c>
      <c r="J6904" s="3">
        <f>INDEX(PowerArray,MIN(MaximumPowerIndex,ROUND(G6904*100,0)))</f>
        <v>1999.2399999999998</v>
      </c>
      <c r="K6904" s="3">
        <f>MIN(J6904-M6904+N6904,'Power Look Up'!$F$4)</f>
        <v>2000</v>
      </c>
      <c r="M6904" s="50">
        <f t="array" ref="M6904">_xlfn.SUM(_xlfn.NORM.DIST($S$3:$S$1003,$G6904,$P6904,FALSE)*WindSpeedStep*$T$3:$T$1003)</f>
        <v>2002.1528544422092</v>
      </c>
      <c r="N6904" s="50">
        <f t="array" ref="N6904">_xlfn.SUM(_xlfn.NORM.DIST($S$3:$S$1003,$G6904,$Q6904,FALSE)*WindSpeedStep*$T$3:$T$1003)</f>
        <v>2007.9432135213356</v>
      </c>
      <c r="P6904" s="42">
        <f t="shared" si="321"/>
        <v>1.3239614541662408</v>
      </c>
      <c r="Q6904" s="42">
        <f t="shared" si="323"/>
        <v>0.65134659907119008</v>
      </c>
    </row>
    <row r="6905" spans="5:17" x14ac:dyDescent="0.2">
      <c r="E6905" s="15" t="s">
        <v>1630</v>
      </c>
      <c r="F6905" s="21">
        <v>13.465243238764064</v>
      </c>
      <c r="G6905" s="21">
        <v>13.419476373126859</v>
      </c>
      <c r="H6905" s="24">
        <v>3.416202677094915E-2</v>
      </c>
      <c r="I6905" s="3">
        <f t="shared" si="322"/>
        <v>1999.4699999999998</v>
      </c>
      <c r="J6905" s="3">
        <f>INDEX(PowerArray,MIN(MaximumPowerIndex,ROUND(G6905*100,0)))</f>
        <v>1999.4199999999998</v>
      </c>
      <c r="K6905" s="3">
        <f>MIN(J6905-M6905+N6905,'Power Look Up'!$F$4)</f>
        <v>2000</v>
      </c>
      <c r="M6905" s="50">
        <f t="array" ref="M6905">_xlfn.SUM(_xlfn.NORM.DIST($S$3:$S$1003,$G6905,$P6905,FALSE)*WindSpeedStep*$T$3:$T$1003)</f>
        <v>2002.9065740723984</v>
      </c>
      <c r="N6905" s="50">
        <f t="array" ref="N6905">_xlfn.SUM(_xlfn.NORM.DIST($S$3:$S$1003,$G6905,$Q6905,FALSE)*WindSpeedStep*$T$3:$T$1003)</f>
        <v>2005.6314172969405</v>
      </c>
      <c r="P6905" s="42">
        <f t="shared" si="321"/>
        <v>1.341947637312686</v>
      </c>
      <c r="Q6905" s="42">
        <f t="shared" si="323"/>
        <v>0.45843651111087935</v>
      </c>
    </row>
    <row r="6906" spans="5:17" x14ac:dyDescent="0.2">
      <c r="E6906" s="15" t="s">
        <v>1631</v>
      </c>
      <c r="F6906" s="21">
        <v>13.1386535254408</v>
      </c>
      <c r="G6906" s="21">
        <v>13.146647632286941</v>
      </c>
      <c r="H6906" s="24">
        <v>5.5561248996061685E-2</v>
      </c>
      <c r="I6906" s="3">
        <f t="shared" si="322"/>
        <v>1999.1399999999999</v>
      </c>
      <c r="J6906" s="3">
        <f>INDEX(PowerArray,MIN(MaximumPowerIndex,ROUND(G6906*100,0)))</f>
        <v>1999.1499999999999</v>
      </c>
      <c r="K6906" s="3">
        <f>MIN(J6906-M6906+N6906,'Power Look Up'!$F$4)</f>
        <v>2000</v>
      </c>
      <c r="M6906" s="50">
        <f t="array" ref="M6906">_xlfn.SUM(_xlfn.NORM.DIST($S$3:$S$1003,$G6906,$P6906,FALSE)*WindSpeedStep*$T$3:$T$1003)</f>
        <v>2001.5849532118664</v>
      </c>
      <c r="N6906" s="50">
        <f t="array" ref="N6906">_xlfn.SUM(_xlfn.NORM.DIST($S$3:$S$1003,$G6906,$Q6906,FALSE)*WindSpeedStep*$T$3:$T$1003)</f>
        <v>2009.0891661576395</v>
      </c>
      <c r="P6906" s="42">
        <f t="shared" si="321"/>
        <v>1.3146647632286941</v>
      </c>
      <c r="Q6906" s="42">
        <f t="shared" si="323"/>
        <v>0.73044416256097955</v>
      </c>
    </row>
    <row r="6907" spans="5:17" x14ac:dyDescent="0.2">
      <c r="E6907" s="15" t="s">
        <v>1632</v>
      </c>
      <c r="F6907" s="21">
        <v>14.143833944179624</v>
      </c>
      <c r="G6907" s="21">
        <v>14.111083742694477</v>
      </c>
      <c r="H6907" s="24">
        <v>3.252300626657853E-2</v>
      </c>
      <c r="I6907" s="3">
        <f t="shared" si="322"/>
        <v>2000</v>
      </c>
      <c r="J6907" s="3">
        <f>INDEX(PowerArray,MIN(MaximumPowerIndex,ROUND(G6907*100,0)))</f>
        <v>2000</v>
      </c>
      <c r="K6907" s="3">
        <f>MIN(J6907-M6907+N6907,'Power Look Up'!$F$4)</f>
        <v>1998.8796724534907</v>
      </c>
      <c r="M6907" s="50">
        <f t="array" ref="M6907">_xlfn.SUM(_xlfn.NORM.DIST($S$3:$S$1003,$G6907,$P6907,FALSE)*WindSpeedStep*$T$3:$T$1003)</f>
        <v>2003.3175988447795</v>
      </c>
      <c r="N6907" s="50">
        <f t="array" ref="N6907">_xlfn.SUM(_xlfn.NORM.DIST($S$3:$S$1003,$G6907,$Q6907,FALSE)*WindSpeedStep*$T$3:$T$1003)</f>
        <v>2002.1972712982702</v>
      </c>
      <c r="P6907" s="42">
        <f t="shared" si="321"/>
        <v>1.4111083742694479</v>
      </c>
      <c r="Q6907" s="42">
        <f t="shared" si="323"/>
        <v>0.45893486499186692</v>
      </c>
    </row>
    <row r="6908" spans="5:17" x14ac:dyDescent="0.2">
      <c r="E6908" s="15" t="s">
        <v>1633</v>
      </c>
      <c r="F6908" s="21">
        <v>14.364433818432188</v>
      </c>
      <c r="G6908" s="21">
        <v>14.334944864295494</v>
      </c>
      <c r="H6908" s="24">
        <v>4.246599676050293E-2</v>
      </c>
      <c r="I6908" s="3">
        <f t="shared" si="322"/>
        <v>2000</v>
      </c>
      <c r="J6908" s="3">
        <f>INDEX(PowerArray,MIN(MaximumPowerIndex,ROUND(G6908*100,0)))</f>
        <v>2000</v>
      </c>
      <c r="K6908" s="3">
        <f>MIN(J6908-M6908+N6908,'Power Look Up'!$F$4)</f>
        <v>1998.8013655127527</v>
      </c>
      <c r="M6908" s="50">
        <f t="array" ref="M6908">_xlfn.SUM(_xlfn.NORM.DIST($S$3:$S$1003,$G6908,$P6908,FALSE)*WindSpeedStep*$T$3:$T$1003)</f>
        <v>2003.0533328926733</v>
      </c>
      <c r="N6908" s="50">
        <f t="array" ref="N6908">_xlfn.SUM(_xlfn.NORM.DIST($S$3:$S$1003,$G6908,$Q6908,FALSE)*WindSpeedStep*$T$3:$T$1003)</f>
        <v>2001.854698405426</v>
      </c>
      <c r="P6908" s="42">
        <f t="shared" si="321"/>
        <v>1.4334944864295496</v>
      </c>
      <c r="Q6908" s="42">
        <f t="shared" si="323"/>
        <v>0.60874772216916062</v>
      </c>
    </row>
    <row r="6909" spans="5:17" x14ac:dyDescent="0.2">
      <c r="E6909" s="15" t="s">
        <v>1634</v>
      </c>
      <c r="F6909" s="21">
        <v>15.087383873197805</v>
      </c>
      <c r="G6909" s="21">
        <v>15.086287819343669</v>
      </c>
      <c r="H6909" s="24">
        <v>4.0431131409312322E-2</v>
      </c>
      <c r="I6909" s="3">
        <f t="shared" si="322"/>
        <v>2000</v>
      </c>
      <c r="J6909" s="3">
        <f>INDEX(PowerArray,MIN(MaximumPowerIndex,ROUND(G6909*100,0)))</f>
        <v>2000</v>
      </c>
      <c r="K6909" s="3">
        <f>MIN(J6909-M6909+N6909,'Power Look Up'!$F$4)</f>
        <v>1998.672796792594</v>
      </c>
      <c r="M6909" s="50">
        <f t="array" ref="M6909">_xlfn.SUM(_xlfn.NORM.DIST($S$3:$S$1003,$G6909,$P6909,FALSE)*WindSpeedStep*$T$3:$T$1003)</f>
        <v>2001.9408928847183</v>
      </c>
      <c r="N6909" s="50">
        <f t="array" ref="N6909">_xlfn.SUM(_xlfn.NORM.DIST($S$3:$S$1003,$G6909,$Q6909,FALSE)*WindSpeedStep*$T$3:$T$1003)</f>
        <v>2000.6136896773123</v>
      </c>
      <c r="P6909" s="42">
        <f t="shared" si="321"/>
        <v>1.5086287819343669</v>
      </c>
      <c r="Q6909" s="42">
        <f t="shared" si="323"/>
        <v>0.6099556853025917</v>
      </c>
    </row>
    <row r="6910" spans="5:17" x14ac:dyDescent="0.2">
      <c r="E6910" s="15" t="s">
        <v>1635</v>
      </c>
      <c r="F6910" s="21">
        <v>15.409872749757881</v>
      </c>
      <c r="G6910" s="21">
        <v>15.392425654318181</v>
      </c>
      <c r="H6910" s="24">
        <v>3.8936077522731469E-2</v>
      </c>
      <c r="I6910" s="3">
        <f t="shared" si="322"/>
        <v>2000</v>
      </c>
      <c r="J6910" s="3">
        <f>INDEX(PowerArray,MIN(MaximumPowerIndex,ROUND(G6910*100,0)))</f>
        <v>2000</v>
      </c>
      <c r="K6910" s="3">
        <f>MIN(J6910-M6910+N6910,'Power Look Up'!$F$4)</f>
        <v>1998.8391576810182</v>
      </c>
      <c r="M6910" s="50">
        <f t="array" ref="M6910">_xlfn.SUM(_xlfn.NORM.DIST($S$3:$S$1003,$G6910,$P6910,FALSE)*WindSpeedStep*$T$3:$T$1003)</f>
        <v>2001.5390007181727</v>
      </c>
      <c r="N6910" s="50">
        <f t="array" ref="N6910">_xlfn.SUM(_xlfn.NORM.DIST($S$3:$S$1003,$G6910,$Q6910,FALSE)*WindSpeedStep*$T$3:$T$1003)</f>
        <v>2000.3781583991909</v>
      </c>
      <c r="P6910" s="42">
        <f t="shared" si="321"/>
        <v>1.5392425654318183</v>
      </c>
      <c r="Q6910" s="42">
        <f t="shared" si="323"/>
        <v>0.5993206785394134</v>
      </c>
    </row>
    <row r="6911" spans="5:17" x14ac:dyDescent="0.2">
      <c r="E6911" s="15" t="s">
        <v>1636</v>
      </c>
      <c r="F6911" s="21">
        <v>15.472057305621396</v>
      </c>
      <c r="G6911" s="21">
        <v>15.445966285409906</v>
      </c>
      <c r="H6911" s="24">
        <v>4.0718566869003568E-2</v>
      </c>
      <c r="I6911" s="3">
        <f t="shared" si="322"/>
        <v>2000</v>
      </c>
      <c r="J6911" s="3">
        <f>INDEX(PowerArray,MIN(MaximumPowerIndex,ROUND(G6911*100,0)))</f>
        <v>2000</v>
      </c>
      <c r="K6911" s="3">
        <f>MIN(J6911-M6911+N6911,'Power Look Up'!$F$4)</f>
        <v>1998.8882716439693</v>
      </c>
      <c r="M6911" s="50">
        <f t="array" ref="M6911">_xlfn.SUM(_xlfn.NORM.DIST($S$3:$S$1003,$G6911,$P6911,FALSE)*WindSpeedStep*$T$3:$T$1003)</f>
        <v>2001.4749619098557</v>
      </c>
      <c r="N6911" s="50">
        <f t="array" ref="N6911">_xlfn.SUM(_xlfn.NORM.DIST($S$3:$S$1003,$G6911,$Q6911,FALSE)*WindSpeedStep*$T$3:$T$1003)</f>
        <v>2000.363233553825</v>
      </c>
      <c r="P6911" s="42">
        <f t="shared" si="321"/>
        <v>1.5445966285409907</v>
      </c>
      <c r="Q6911" s="42">
        <f t="shared" si="323"/>
        <v>0.62893761104883794</v>
      </c>
    </row>
    <row r="6912" spans="5:17" x14ac:dyDescent="0.2">
      <c r="E6912" s="15" t="s">
        <v>1637</v>
      </c>
      <c r="F6912" s="21">
        <v>15.871020178260563</v>
      </c>
      <c r="G6912" s="21">
        <v>15.844564020514067</v>
      </c>
      <c r="H6912" s="24">
        <v>4.6625862212286769E-2</v>
      </c>
      <c r="I6912" s="3">
        <f t="shared" si="322"/>
        <v>2000</v>
      </c>
      <c r="J6912" s="3">
        <f>INDEX(PowerArray,MIN(MaximumPowerIndex,ROUND(G6912*100,0)))</f>
        <v>2000</v>
      </c>
      <c r="K6912" s="3">
        <f>MIN(J6912-M6912+N6912,'Power Look Up'!$F$4)</f>
        <v>1999.1747031676346</v>
      </c>
      <c r="M6912" s="50">
        <f t="array" ref="M6912">_xlfn.SUM(_xlfn.NORM.DIST($S$3:$S$1003,$G6912,$P6912,FALSE)*WindSpeedStep*$T$3:$T$1003)</f>
        <v>2001.0593768835045</v>
      </c>
      <c r="N6912" s="50">
        <f t="array" ref="N6912">_xlfn.SUM(_xlfn.NORM.DIST($S$3:$S$1003,$G6912,$Q6912,FALSE)*WindSpeedStep*$T$3:$T$1003)</f>
        <v>2000.234080051139</v>
      </c>
      <c r="P6912" s="42">
        <f t="shared" si="321"/>
        <v>1.5844564020514067</v>
      </c>
      <c r="Q6912" s="42">
        <f t="shared" si="323"/>
        <v>0.7387664588342453</v>
      </c>
    </row>
    <row r="6913" spans="5:17" x14ac:dyDescent="0.2">
      <c r="E6913" s="15" t="s">
        <v>1638</v>
      </c>
      <c r="F6913" s="21">
        <v>16.573433955262189</v>
      </c>
      <c r="G6913" s="21">
        <v>16.583269609447392</v>
      </c>
      <c r="H6913" s="24">
        <v>3.921939181430896E-2</v>
      </c>
      <c r="I6913" s="3">
        <f t="shared" si="322"/>
        <v>2000</v>
      </c>
      <c r="J6913" s="3">
        <f>INDEX(PowerArray,MIN(MaximumPowerIndex,ROUND(G6913*100,0)))</f>
        <v>2000</v>
      </c>
      <c r="K6913" s="3">
        <f>MIN(J6913-M6913+N6913,'Power Look Up'!$F$4)</f>
        <v>1999.5188094094567</v>
      </c>
      <c r="M6913" s="50">
        <f t="array" ref="M6913">_xlfn.SUM(_xlfn.NORM.DIST($S$3:$S$1003,$G6913,$P6913,FALSE)*WindSpeedStep*$T$3:$T$1003)</f>
        <v>2000.5455952770974</v>
      </c>
      <c r="N6913" s="50">
        <f t="array" ref="N6913">_xlfn.SUM(_xlfn.NORM.DIST($S$3:$S$1003,$G6913,$Q6913,FALSE)*WindSpeedStep*$T$3:$T$1003)</f>
        <v>2000.0644046865541</v>
      </c>
      <c r="P6913" s="42">
        <f t="shared" si="321"/>
        <v>1.6583269609447393</v>
      </c>
      <c r="Q6913" s="42">
        <f t="shared" si="323"/>
        <v>0.65038574837523955</v>
      </c>
    </row>
    <row r="6914" spans="5:17" x14ac:dyDescent="0.2">
      <c r="E6914" s="15" t="s">
        <v>1639</v>
      </c>
      <c r="F6914" s="21">
        <v>16.274192980110545</v>
      </c>
      <c r="G6914" s="21">
        <v>16.300522123646054</v>
      </c>
      <c r="H6914" s="24">
        <v>3.9326066784520379E-2</v>
      </c>
      <c r="I6914" s="3">
        <f t="shared" si="322"/>
        <v>2000</v>
      </c>
      <c r="J6914" s="3">
        <f>INDEX(PowerArray,MIN(MaximumPowerIndex,ROUND(G6914*100,0)))</f>
        <v>2000</v>
      </c>
      <c r="K6914" s="3">
        <f>MIN(J6914-M6914+N6914,'Power Look Up'!$F$4)</f>
        <v>1999.3905991623751</v>
      </c>
      <c r="M6914" s="50">
        <f t="array" ref="M6914">_xlfn.SUM(_xlfn.NORM.DIST($S$3:$S$1003,$G6914,$P6914,FALSE)*WindSpeedStep*$T$3:$T$1003)</f>
        <v>2000.707688652592</v>
      </c>
      <c r="N6914" s="50">
        <f t="array" ref="N6914">_xlfn.SUM(_xlfn.NORM.DIST($S$3:$S$1003,$G6914,$Q6914,FALSE)*WindSpeedStep*$T$3:$T$1003)</f>
        <v>2000.0982878149671</v>
      </c>
      <c r="P6914" s="42">
        <f t="shared" si="321"/>
        <v>1.6300522123646055</v>
      </c>
      <c r="Q6914" s="42">
        <f t="shared" si="323"/>
        <v>0.64103542165705674</v>
      </c>
    </row>
    <row r="6915" spans="5:17" x14ac:dyDescent="0.2">
      <c r="E6915" s="15" t="s">
        <v>1640</v>
      </c>
      <c r="F6915" s="21">
        <v>16.447183037014295</v>
      </c>
      <c r="G6915" s="21">
        <v>16.394613145459306</v>
      </c>
      <c r="H6915" s="24">
        <v>3.9520445448754271E-2</v>
      </c>
      <c r="I6915" s="3">
        <f t="shared" si="322"/>
        <v>2000</v>
      </c>
      <c r="J6915" s="3">
        <f>INDEX(PowerArray,MIN(MaximumPowerIndex,ROUND(G6915*100,0)))</f>
        <v>2000</v>
      </c>
      <c r="K6915" s="3">
        <f>MIN(J6915-M6915+N6915,'Power Look Up'!$F$4)</f>
        <v>1999.4363939661655</v>
      </c>
      <c r="M6915" s="50">
        <f t="array" ref="M6915">_xlfn.SUM(_xlfn.NORM.DIST($S$3:$S$1003,$G6915,$P6915,FALSE)*WindSpeedStep*$T$3:$T$1003)</f>
        <v>2000.6494815095984</v>
      </c>
      <c r="N6915" s="50">
        <f t="array" ref="N6915">_xlfn.SUM(_xlfn.NORM.DIST($S$3:$S$1003,$G6915,$Q6915,FALSE)*WindSpeedStep*$T$3:$T$1003)</f>
        <v>2000.0858754757639</v>
      </c>
      <c r="P6915" s="42">
        <f t="shared" ref="P6915:P6978" si="324">ReferenceTurbulence*G6915</f>
        <v>1.6394613145459307</v>
      </c>
      <c r="Q6915" s="42">
        <f t="shared" si="323"/>
        <v>0.64792241446855414</v>
      </c>
    </row>
    <row r="6916" spans="5:17" x14ac:dyDescent="0.2">
      <c r="E6916" s="15" t="s">
        <v>1641</v>
      </c>
      <c r="F6916" s="21">
        <v>15.973695261952228</v>
      </c>
      <c r="G6916" s="21">
        <v>15.99828670491048</v>
      </c>
      <c r="H6916" s="24">
        <v>4.0065870138665853E-2</v>
      </c>
      <c r="I6916" s="3">
        <f t="shared" ref="I6916:I6979" si="325">INDEX(PowerArray,MIN(MaximumPowerIndex,ROUND(F6916*100,0)))</f>
        <v>2000</v>
      </c>
      <c r="J6916" s="3">
        <f>INDEX(PowerArray,MIN(MaximumPowerIndex,ROUND(G6916*100,0)))</f>
        <v>2000</v>
      </c>
      <c r="K6916" s="3">
        <f>MIN(J6916-M6916+N6916,'Power Look Up'!$F$4)</f>
        <v>1999.2300875434369</v>
      </c>
      <c r="M6916" s="50">
        <f t="array" ref="M6916">_xlfn.SUM(_xlfn.NORM.DIST($S$3:$S$1003,$G6916,$P6916,FALSE)*WindSpeedStep*$T$3:$T$1003)</f>
        <v>2000.927019605509</v>
      </c>
      <c r="N6916" s="50">
        <f t="array" ref="N6916">_xlfn.SUM(_xlfn.NORM.DIST($S$3:$S$1003,$G6916,$Q6916,FALSE)*WindSpeedStep*$T$3:$T$1003)</f>
        <v>2000.1571071489459</v>
      </c>
      <c r="P6916" s="42">
        <f t="shared" si="324"/>
        <v>1.599828670491048</v>
      </c>
      <c r="Q6916" s="42">
        <f t="shared" ref="Q6916:Q6979" si="326">G6916*H6916</f>
        <v>0.64098527756008772</v>
      </c>
    </row>
    <row r="6917" spans="5:17" x14ac:dyDescent="0.2">
      <c r="E6917" s="15" t="s">
        <v>1642</v>
      </c>
      <c r="F6917" s="21">
        <v>15.883873971645178</v>
      </c>
      <c r="G6917" s="21">
        <v>15.857851870223998</v>
      </c>
      <c r="H6917" s="24">
        <v>4.1551576219893686E-2</v>
      </c>
      <c r="I6917" s="3">
        <f t="shared" si="325"/>
        <v>2000</v>
      </c>
      <c r="J6917" s="3">
        <f>INDEX(PowerArray,MIN(MaximumPowerIndex,ROUND(G6917*100,0)))</f>
        <v>2000</v>
      </c>
      <c r="K6917" s="3">
        <f>MIN(J6917-M6917+N6917,'Power Look Up'!$F$4)</f>
        <v>1999.1535986911715</v>
      </c>
      <c r="M6917" s="50">
        <f t="array" ref="M6917">_xlfn.SUM(_xlfn.NORM.DIST($S$3:$S$1003,$G6917,$P6917,FALSE)*WindSpeedStep*$T$3:$T$1003)</f>
        <v>2001.0473455539568</v>
      </c>
      <c r="N6917" s="50">
        <f t="array" ref="N6917">_xlfn.SUM(_xlfn.NORM.DIST($S$3:$S$1003,$G6917,$Q6917,FALSE)*WindSpeedStep*$T$3:$T$1003)</f>
        <v>2000.2009442451283</v>
      </c>
      <c r="P6917" s="42">
        <f t="shared" si="324"/>
        <v>1.5857851870223998</v>
      </c>
      <c r="Q6917" s="42">
        <f t="shared" si="326"/>
        <v>0.65891874066939604</v>
      </c>
    </row>
    <row r="6918" spans="5:17" x14ac:dyDescent="0.2">
      <c r="E6918" s="15" t="s">
        <v>1643</v>
      </c>
      <c r="F6918" s="21">
        <v>15.721596038359481</v>
      </c>
      <c r="G6918" s="21">
        <v>15.7182397989598</v>
      </c>
      <c r="H6918" s="24">
        <v>4.3888673790908585E-2</v>
      </c>
      <c r="I6918" s="3">
        <f t="shared" si="325"/>
        <v>2000</v>
      </c>
      <c r="J6918" s="3">
        <f>INDEX(PowerArray,MIN(MaximumPowerIndex,ROUND(G6918*100,0)))</f>
        <v>2000</v>
      </c>
      <c r="K6918" s="3">
        <f>MIN(J6918-M6918+N6918,'Power Look Up'!$F$4)</f>
        <v>1999.0825738205656</v>
      </c>
      <c r="M6918" s="50">
        <f t="array" ref="M6918">_xlfn.SUM(_xlfn.NORM.DIST($S$3:$S$1003,$G6918,$P6918,FALSE)*WindSpeedStep*$T$3:$T$1003)</f>
        <v>2001.1795147486353</v>
      </c>
      <c r="N6918" s="50">
        <f t="array" ref="N6918">_xlfn.SUM(_xlfn.NORM.DIST($S$3:$S$1003,$G6918,$Q6918,FALSE)*WindSpeedStep*$T$3:$T$1003)</f>
        <v>2000.2620885692008</v>
      </c>
      <c r="P6918" s="42">
        <f t="shared" si="324"/>
        <v>1.5718239798959801</v>
      </c>
      <c r="Q6918" s="42">
        <f t="shared" si="326"/>
        <v>0.68985269910382319</v>
      </c>
    </row>
    <row r="6919" spans="5:17" x14ac:dyDescent="0.2">
      <c r="E6919" s="15" t="s">
        <v>1644</v>
      </c>
      <c r="F6919" s="21">
        <v>16.592486254831286</v>
      </c>
      <c r="G6919" s="21">
        <v>16.572245426742789</v>
      </c>
      <c r="H6919" s="24">
        <v>5.7857513651426037E-2</v>
      </c>
      <c r="I6919" s="3">
        <f t="shared" si="325"/>
        <v>2000</v>
      </c>
      <c r="J6919" s="3">
        <f>INDEX(PowerArray,MIN(MaximumPowerIndex,ROUND(G6919*100,0)))</f>
        <v>2000</v>
      </c>
      <c r="K6919" s="3">
        <f>MIN(J6919-M6919+N6919,'Power Look Up'!$F$4)</f>
        <v>1999.5669956097965</v>
      </c>
      <c r="M6919" s="50">
        <f t="array" ref="M6919">_xlfn.SUM(_xlfn.NORM.DIST($S$3:$S$1003,$G6919,$P6919,FALSE)*WindSpeedStep*$T$3:$T$1003)</f>
        <v>2000.5512223009196</v>
      </c>
      <c r="N6919" s="50">
        <f t="array" ref="N6919">_xlfn.SUM(_xlfn.NORM.DIST($S$3:$S$1003,$G6919,$Q6919,FALSE)*WindSpeedStep*$T$3:$T$1003)</f>
        <v>2000.1182179107161</v>
      </c>
      <c r="P6919" s="42">
        <f t="shared" si="324"/>
        <v>1.6572245426742791</v>
      </c>
      <c r="Q6919" s="42">
        <f t="shared" si="326"/>
        <v>0.9588289160125536</v>
      </c>
    </row>
    <row r="6920" spans="5:17" x14ac:dyDescent="0.2">
      <c r="E6920" s="15" t="s">
        <v>1645</v>
      </c>
      <c r="F6920" s="21">
        <v>17.123950588279275</v>
      </c>
      <c r="G6920" s="21">
        <v>17.146172437028117</v>
      </c>
      <c r="H6920" s="24">
        <v>6.6573422652847922E-2</v>
      </c>
      <c r="I6920" s="3">
        <f t="shared" si="325"/>
        <v>2000</v>
      </c>
      <c r="J6920" s="3">
        <f>INDEX(PowerArray,MIN(MaximumPowerIndex,ROUND(G6920*100,0)))</f>
        <v>2000</v>
      </c>
      <c r="K6920" s="3">
        <f>MIN(J6920-M6920+N6920,'Power Look Up'!$F$4)</f>
        <v>1999.756731768334</v>
      </c>
      <c r="M6920" s="50">
        <f t="array" ref="M6920">_xlfn.SUM(_xlfn.NORM.DIST($S$3:$S$1003,$G6920,$P6920,FALSE)*WindSpeedStep*$T$3:$T$1003)</f>
        <v>2000.3197531929291</v>
      </c>
      <c r="N6920" s="50">
        <f t="array" ref="N6920">_xlfn.SUM(_xlfn.NORM.DIST($S$3:$S$1003,$G6920,$Q6920,FALSE)*WindSpeedStep*$T$3:$T$1003)</f>
        <v>2000.0764849612631</v>
      </c>
      <c r="P6920" s="42">
        <f t="shared" si="324"/>
        <v>1.7146172437028118</v>
      </c>
      <c r="Q6920" s="42">
        <f t="shared" si="326"/>
        <v>1.1414793845288842</v>
      </c>
    </row>
    <row r="6921" spans="5:17" x14ac:dyDescent="0.2">
      <c r="E6921" s="15" t="s">
        <v>1646</v>
      </c>
      <c r="F6921" s="21">
        <v>17.688351046916505</v>
      </c>
      <c r="G6921" s="21">
        <v>17.72473284373693</v>
      </c>
      <c r="H6921" s="24">
        <v>7.123332167356819E-2</v>
      </c>
      <c r="I6921" s="3">
        <f t="shared" si="325"/>
        <v>2000</v>
      </c>
      <c r="J6921" s="3">
        <f>INDEX(PowerArray,MIN(MaximumPowerIndex,ROUND(G6921*100,0)))</f>
        <v>2000</v>
      </c>
      <c r="K6921" s="3">
        <f>MIN(J6921-M6921+N6921,'Power Look Up'!$F$4)</f>
        <v>1999.8625847119383</v>
      </c>
      <c r="M6921" s="50">
        <f t="array" ref="M6921">_xlfn.SUM(_xlfn.NORM.DIST($S$3:$S$1003,$G6921,$P6921,FALSE)*WindSpeedStep*$T$3:$T$1003)</f>
        <v>2000.1816912194001</v>
      </c>
      <c r="N6921" s="50">
        <f t="array" ref="N6921">_xlfn.SUM(_xlfn.NORM.DIST($S$3:$S$1003,$G6921,$Q6921,FALSE)*WindSpeedStep*$T$3:$T$1003)</f>
        <v>2000.0442759313385</v>
      </c>
      <c r="P6921" s="42">
        <f t="shared" si="324"/>
        <v>1.7724732843736932</v>
      </c>
      <c r="Q6921" s="42">
        <f t="shared" si="326"/>
        <v>1.2625915962359717</v>
      </c>
    </row>
    <row r="6922" spans="5:17" x14ac:dyDescent="0.2">
      <c r="E6922" s="15" t="s">
        <v>1647</v>
      </c>
      <c r="F6922" s="21">
        <v>17.147324657612774</v>
      </c>
      <c r="G6922" s="21">
        <v>17.221089595056981</v>
      </c>
      <c r="H6922" s="24">
        <v>6.4733130220824359E-2</v>
      </c>
      <c r="I6922" s="3">
        <f t="shared" si="325"/>
        <v>2000</v>
      </c>
      <c r="J6922" s="3">
        <f>INDEX(PowerArray,MIN(MaximumPowerIndex,ROUND(G6922*100,0)))</f>
        <v>2000</v>
      </c>
      <c r="K6922" s="3">
        <f>MIN(J6922-M6922+N6922,'Power Look Up'!$F$4)</f>
        <v>1999.7663173357619</v>
      </c>
      <c r="M6922" s="50">
        <f t="array" ref="M6922">_xlfn.SUM(_xlfn.NORM.DIST($S$3:$S$1003,$G6922,$P6922,FALSE)*WindSpeedStep*$T$3:$T$1003)</f>
        <v>2000.2974141318366</v>
      </c>
      <c r="N6922" s="50">
        <f t="array" ref="N6922">_xlfn.SUM(_xlfn.NORM.DIST($S$3:$S$1003,$G6922,$Q6922,FALSE)*WindSpeedStep*$T$3:$T$1003)</f>
        <v>2000.0637314675985</v>
      </c>
      <c r="P6922" s="42">
        <f t="shared" si="324"/>
        <v>1.7221089595056982</v>
      </c>
      <c r="Q6922" s="42">
        <f t="shared" si="326"/>
        <v>1.1147750353013071</v>
      </c>
    </row>
    <row r="6923" spans="5:17" x14ac:dyDescent="0.2">
      <c r="E6923" s="15" t="s">
        <v>1648</v>
      </c>
      <c r="F6923" s="21">
        <v>17.140931642934149</v>
      </c>
      <c r="G6923" s="21">
        <v>17.121112765124895</v>
      </c>
      <c r="H6923" s="24">
        <v>6.9424464480058928E-2</v>
      </c>
      <c r="I6923" s="3">
        <f t="shared" si="325"/>
        <v>2000</v>
      </c>
      <c r="J6923" s="3">
        <f>INDEX(PowerArray,MIN(MaximumPowerIndex,ROUND(G6923*100,0)))</f>
        <v>2000</v>
      </c>
      <c r="K6923" s="3">
        <f>MIN(J6923-M6923+N6923,'Power Look Up'!$F$4)</f>
        <v>1999.762238359654</v>
      </c>
      <c r="M6923" s="50">
        <f t="array" ref="M6923">_xlfn.SUM(_xlfn.NORM.DIST($S$3:$S$1003,$G6923,$P6923,FALSE)*WindSpeedStep*$T$3:$T$1003)</f>
        <v>2000.3275745056653</v>
      </c>
      <c r="N6923" s="50">
        <f t="array" ref="N6923">_xlfn.SUM(_xlfn.NORM.DIST($S$3:$S$1003,$G6923,$Q6923,FALSE)*WindSpeedStep*$T$3:$T$1003)</f>
        <v>2000.0898128653193</v>
      </c>
      <c r="P6923" s="42">
        <f t="shared" si="324"/>
        <v>1.7121112765124895</v>
      </c>
      <c r="Q6923" s="42">
        <f t="shared" si="326"/>
        <v>1.1886240850214969</v>
      </c>
    </row>
    <row r="6924" spans="5:17" x14ac:dyDescent="0.2">
      <c r="E6924" s="15" t="s">
        <v>1649</v>
      </c>
      <c r="F6924" s="21">
        <v>16.792551995378094</v>
      </c>
      <c r="G6924" s="21">
        <v>16.802066004707921</v>
      </c>
      <c r="H6924" s="24">
        <v>7.2651256362689084E-2</v>
      </c>
      <c r="I6924" s="3">
        <f t="shared" si="325"/>
        <v>2000</v>
      </c>
      <c r="J6924" s="3">
        <f>INDEX(PowerArray,MIN(MaximumPowerIndex,ROUND(G6924*100,0)))</f>
        <v>2000</v>
      </c>
      <c r="K6924" s="3">
        <f>MIN(J6924-M6924+N6924,'Power Look Up'!$F$4)</f>
        <v>1999.7126108525181</v>
      </c>
      <c r="M6924" s="50">
        <f t="array" ref="M6924">_xlfn.SUM(_xlfn.NORM.DIST($S$3:$S$1003,$G6924,$P6924,FALSE)*WindSpeedStep*$T$3:$T$1003)</f>
        <v>2000.4442893755931</v>
      </c>
      <c r="N6924" s="50">
        <f t="array" ref="N6924">_xlfn.SUM(_xlfn.NORM.DIST($S$3:$S$1003,$G6924,$Q6924,FALSE)*WindSpeedStep*$T$3:$T$1003)</f>
        <v>2000.1569002281112</v>
      </c>
      <c r="P6924" s="42">
        <f t="shared" si="324"/>
        <v>1.6802066004707923</v>
      </c>
      <c r="Q6924" s="42">
        <f t="shared" si="326"/>
        <v>1.2206912047308582</v>
      </c>
    </row>
    <row r="6925" spans="5:17" x14ac:dyDescent="0.2">
      <c r="E6925" s="15" t="s">
        <v>1650</v>
      </c>
      <c r="F6925" s="21">
        <v>16.886102926049823</v>
      </c>
      <c r="G6925" s="21">
        <v>16.936868535386154</v>
      </c>
      <c r="H6925" s="24">
        <v>7.6394180803549719E-2</v>
      </c>
      <c r="I6925" s="3">
        <f t="shared" si="325"/>
        <v>2000</v>
      </c>
      <c r="J6925" s="3">
        <f>INDEX(PowerArray,MIN(MaximumPowerIndex,ROUND(G6925*100,0)))</f>
        <v>2000</v>
      </c>
      <c r="K6925" s="3">
        <f>MIN(J6925-M6925+N6925,'Power Look Up'!$F$4)</f>
        <v>1999.7646568134385</v>
      </c>
      <c r="M6925" s="50">
        <f t="array" ref="M6925">_xlfn.SUM(_xlfn.NORM.DIST($S$3:$S$1003,$G6925,$P6925,FALSE)*WindSpeedStep*$T$3:$T$1003)</f>
        <v>2000.3908810775965</v>
      </c>
      <c r="N6925" s="50">
        <f t="array" ref="N6925">_xlfn.SUM(_xlfn.NORM.DIST($S$3:$S$1003,$G6925,$Q6925,FALSE)*WindSpeedStep*$T$3:$T$1003)</f>
        <v>2000.155537891035</v>
      </c>
      <c r="P6925" s="42">
        <f t="shared" si="324"/>
        <v>1.6936868535386154</v>
      </c>
      <c r="Q6925" s="42">
        <f t="shared" si="326"/>
        <v>1.293878197138242</v>
      </c>
    </row>
    <row r="6926" spans="5:17" x14ac:dyDescent="0.2">
      <c r="E6926" s="15" t="s">
        <v>1651</v>
      </c>
      <c r="F6926" s="21">
        <v>18.385035108217526</v>
      </c>
      <c r="G6926" s="21">
        <v>18.404185892973924</v>
      </c>
      <c r="H6926" s="24">
        <v>6.0919111299352145E-2</v>
      </c>
      <c r="I6926" s="3">
        <f t="shared" si="325"/>
        <v>2000</v>
      </c>
      <c r="J6926" s="3">
        <f>INDEX(PowerArray,MIN(MaximumPowerIndex,ROUND(G6926*100,0)))</f>
        <v>2000</v>
      </c>
      <c r="K6926" s="3">
        <f>MIN(J6926-M6926+N6926,'Power Look Up'!$F$4)</f>
        <v>1999.918331143673</v>
      </c>
      <c r="M6926" s="50">
        <f t="array" ref="M6926">_xlfn.SUM(_xlfn.NORM.DIST($S$3:$S$1003,$G6926,$P6926,FALSE)*WindSpeedStep*$T$3:$T$1003)</f>
        <v>2000.0923753194077</v>
      </c>
      <c r="N6926" s="50">
        <f t="array" ref="N6926">_xlfn.SUM(_xlfn.NORM.DIST($S$3:$S$1003,$G6926,$Q6926,FALSE)*WindSpeedStep*$T$3:$T$1003)</f>
        <v>2000.0107064630806</v>
      </c>
      <c r="P6926" s="42">
        <f t="shared" si="324"/>
        <v>1.8404185892973925</v>
      </c>
      <c r="Q6926" s="42">
        <f t="shared" si="326"/>
        <v>1.1211666487880452</v>
      </c>
    </row>
    <row r="6927" spans="5:17" x14ac:dyDescent="0.2">
      <c r="E6927" s="15" t="s">
        <v>1652</v>
      </c>
      <c r="F6927" s="21">
        <v>17.825714876384747</v>
      </c>
      <c r="G6927" s="21">
        <v>17.764432541177392</v>
      </c>
      <c r="H6927" s="24">
        <v>6.4513541699441374E-2</v>
      </c>
      <c r="I6927" s="3">
        <f t="shared" si="325"/>
        <v>2000</v>
      </c>
      <c r="J6927" s="3">
        <f>INDEX(PowerArray,MIN(MaximumPowerIndex,ROUND(G6927*100,0)))</f>
        <v>2000</v>
      </c>
      <c r="K6927" s="3">
        <f>MIN(J6927-M6927+N6927,'Power Look Up'!$F$4)</f>
        <v>1999.8555131300334</v>
      </c>
      <c r="M6927" s="50">
        <f t="array" ref="M6927">_xlfn.SUM(_xlfn.NORM.DIST($S$3:$S$1003,$G6927,$P6927,FALSE)*WindSpeedStep*$T$3:$T$1003)</f>
        <v>2000.1747037159273</v>
      </c>
      <c r="N6927" s="50">
        <f t="array" ref="N6927">_xlfn.SUM(_xlfn.NORM.DIST($S$3:$S$1003,$G6927,$Q6927,FALSE)*WindSpeedStep*$T$3:$T$1003)</f>
        <v>2000.0302168459607</v>
      </c>
      <c r="P6927" s="42">
        <f t="shared" si="324"/>
        <v>1.7764432541177393</v>
      </c>
      <c r="Q6927" s="42">
        <f t="shared" si="326"/>
        <v>1.1460464595121609</v>
      </c>
    </row>
    <row r="6928" spans="5:17" x14ac:dyDescent="0.2">
      <c r="E6928" s="15" t="s">
        <v>1653</v>
      </c>
      <c r="F6928" s="21">
        <v>18.293515243420266</v>
      </c>
      <c r="G6928" s="21">
        <v>18.294998371758609</v>
      </c>
      <c r="H6928" s="24">
        <v>5.3570895858983815E-2</v>
      </c>
      <c r="I6928" s="3">
        <f t="shared" si="325"/>
        <v>2000</v>
      </c>
      <c r="J6928" s="3">
        <f>INDEX(PowerArray,MIN(MaximumPowerIndex,ROUND(G6928*100,0)))</f>
        <v>2000</v>
      </c>
      <c r="K6928" s="3">
        <f>MIN(J6928-M6928+N6928,'Power Look Up'!$F$4)</f>
        <v>1999.9059138590144</v>
      </c>
      <c r="M6928" s="50">
        <f t="array" ref="M6928">_xlfn.SUM(_xlfn.NORM.DIST($S$3:$S$1003,$G6928,$P6928,FALSE)*WindSpeedStep*$T$3:$T$1003)</f>
        <v>2000.1030479316225</v>
      </c>
      <c r="N6928" s="50">
        <f t="array" ref="N6928">_xlfn.SUM(_xlfn.NORM.DIST($S$3:$S$1003,$G6928,$Q6928,FALSE)*WindSpeedStep*$T$3:$T$1003)</f>
        <v>2000.0089617906369</v>
      </c>
      <c r="P6928" s="42">
        <f t="shared" si="324"/>
        <v>1.8294998371758611</v>
      </c>
      <c r="Q6928" s="42">
        <f t="shared" si="326"/>
        <v>0.98007945251375894</v>
      </c>
    </row>
    <row r="6929" spans="5:17" x14ac:dyDescent="0.2">
      <c r="E6929" s="15" t="s">
        <v>1654</v>
      </c>
      <c r="F6929" s="21">
        <v>18.028889153817804</v>
      </c>
      <c r="G6929" s="21">
        <v>17.962274991354423</v>
      </c>
      <c r="H6929" s="24">
        <v>5.8794526437893929E-2</v>
      </c>
      <c r="I6929" s="3">
        <f t="shared" si="325"/>
        <v>2000</v>
      </c>
      <c r="J6929" s="3">
        <f>INDEX(PowerArray,MIN(MaximumPowerIndex,ROUND(G6929*100,0)))</f>
        <v>2000</v>
      </c>
      <c r="K6929" s="3">
        <f>MIN(J6929-M6929+N6929,'Power Look Up'!$F$4)</f>
        <v>1999.8741373420689</v>
      </c>
      <c r="M6929" s="50">
        <f t="array" ref="M6929">_xlfn.SUM(_xlfn.NORM.DIST($S$3:$S$1003,$G6929,$P6929,FALSE)*WindSpeedStep*$T$3:$T$1003)</f>
        <v>2000.143596163912</v>
      </c>
      <c r="N6929" s="50">
        <f t="array" ref="N6929">_xlfn.SUM(_xlfn.NORM.DIST($S$3:$S$1003,$G6929,$Q6929,FALSE)*WindSpeedStep*$T$3:$T$1003)</f>
        <v>2000.0177335059809</v>
      </c>
      <c r="P6929" s="42">
        <f t="shared" si="324"/>
        <v>1.7962274991354423</v>
      </c>
      <c r="Q6929" s="42">
        <f t="shared" si="326"/>
        <v>1.0560834518639086</v>
      </c>
    </row>
    <row r="6930" spans="5:17" x14ac:dyDescent="0.2">
      <c r="E6930" s="15" t="s">
        <v>1655</v>
      </c>
      <c r="F6930" s="21">
        <v>18.548467233002814</v>
      </c>
      <c r="G6930" s="21">
        <v>18.530719078986472</v>
      </c>
      <c r="H6930" s="24">
        <v>6.1999732137102644E-2</v>
      </c>
      <c r="I6930" s="3">
        <f t="shared" si="325"/>
        <v>2000</v>
      </c>
      <c r="J6930" s="3">
        <f>INDEX(PowerArray,MIN(MaximumPowerIndex,ROUND(G6930*100,0)))</f>
        <v>2000</v>
      </c>
      <c r="K6930" s="3">
        <f>MIN(J6930-M6930+N6930,'Power Look Up'!$F$4)</f>
        <v>1999.9281493109834</v>
      </c>
      <c r="M6930" s="50">
        <f t="array" ref="M6930">_xlfn.SUM(_xlfn.NORM.DIST($S$3:$S$1003,$G6930,$P6930,FALSE)*WindSpeedStep*$T$3:$T$1003)</f>
        <v>2000.0813642414821</v>
      </c>
      <c r="N6930" s="50">
        <f t="array" ref="N6930">_xlfn.SUM(_xlfn.NORM.DIST($S$3:$S$1003,$G6930,$Q6930,FALSE)*WindSpeedStep*$T$3:$T$1003)</f>
        <v>2000.0095135524655</v>
      </c>
      <c r="P6930" s="42">
        <f t="shared" si="324"/>
        <v>1.8530719078986473</v>
      </c>
      <c r="Q6930" s="42">
        <f t="shared" si="326"/>
        <v>1.1488996192050587</v>
      </c>
    </row>
    <row r="6931" spans="5:17" x14ac:dyDescent="0.2">
      <c r="E6931" s="15" t="s">
        <v>1656</v>
      </c>
      <c r="F6931" s="21">
        <v>19.21447210250501</v>
      </c>
      <c r="G6931" s="21">
        <v>19.211309665102185</v>
      </c>
      <c r="H6931" s="24">
        <v>7.7025275120988154E-2</v>
      </c>
      <c r="I6931" s="3">
        <f t="shared" si="325"/>
        <v>2000</v>
      </c>
      <c r="J6931" s="3">
        <f>INDEX(PowerArray,MIN(MaximumPowerIndex,ROUND(G6931*100,0)))</f>
        <v>2000</v>
      </c>
      <c r="K6931" s="3">
        <f>MIN(J6931-M6931+N6931,'Power Look Up'!$F$4)</f>
        <v>1999.9682311781028</v>
      </c>
      <c r="M6931" s="50">
        <f t="array" ref="M6931">_xlfn.SUM(_xlfn.NORM.DIST($S$3:$S$1003,$G6931,$P6931,FALSE)*WindSpeedStep*$T$3:$T$1003)</f>
        <v>2000.0410008602623</v>
      </c>
      <c r="N6931" s="50">
        <f t="array" ref="N6931">_xlfn.SUM(_xlfn.NORM.DIST($S$3:$S$1003,$G6931,$Q6931,FALSE)*WindSpeedStep*$T$3:$T$1003)</f>
        <v>2000.0092320383651</v>
      </c>
      <c r="P6931" s="42">
        <f t="shared" si="324"/>
        <v>1.9211309665102185</v>
      </c>
      <c r="Q6931" s="42">
        <f t="shared" si="326"/>
        <v>1.4797564123889946</v>
      </c>
    </row>
    <row r="6932" spans="5:17" x14ac:dyDescent="0.2">
      <c r="E6932" s="15" t="s">
        <v>1657</v>
      </c>
      <c r="F6932" s="21">
        <v>19.270084725513851</v>
      </c>
      <c r="G6932" s="21">
        <v>19.246607067611084</v>
      </c>
      <c r="H6932" s="24">
        <v>5.708329857748811E-2</v>
      </c>
      <c r="I6932" s="3">
        <f t="shared" si="325"/>
        <v>2000</v>
      </c>
      <c r="J6932" s="3">
        <f>INDEX(PowerArray,MIN(MaximumPowerIndex,ROUND(G6932*100,0)))</f>
        <v>2000</v>
      </c>
      <c r="K6932" s="3">
        <f>MIN(J6932-M6932+N6932,'Power Look Up'!$F$4)</f>
        <v>1999.9633167190345</v>
      </c>
      <c r="M6932" s="50">
        <f t="array" ref="M6932">_xlfn.SUM(_xlfn.NORM.DIST($S$3:$S$1003,$G6932,$P6932,FALSE)*WindSpeedStep*$T$3:$T$1003)</f>
        <v>2000.0395664111272</v>
      </c>
      <c r="N6932" s="50">
        <f t="array" ref="N6932">_xlfn.SUM(_xlfn.NORM.DIST($S$3:$S$1003,$G6932,$Q6932,FALSE)*WindSpeedStep*$T$3:$T$1003)</f>
        <v>2000.0028831301618</v>
      </c>
      <c r="P6932" s="42">
        <f t="shared" si="324"/>
        <v>1.9246607067611086</v>
      </c>
      <c r="Q6932" s="42">
        <f t="shared" si="326"/>
        <v>1.0986598178440363</v>
      </c>
    </row>
    <row r="6933" spans="5:17" x14ac:dyDescent="0.2">
      <c r="E6933" s="15" t="s">
        <v>1658</v>
      </c>
      <c r="F6933" s="21">
        <v>18.175157896151905</v>
      </c>
      <c r="G6933" s="21">
        <v>18.164071946090971</v>
      </c>
      <c r="H6933" s="24">
        <v>7.0425798076340515E-2</v>
      </c>
      <c r="I6933" s="3">
        <f t="shared" si="325"/>
        <v>2000</v>
      </c>
      <c r="J6933" s="3">
        <f>INDEX(PowerArray,MIN(MaximumPowerIndex,ROUND(G6933*100,0)))</f>
        <v>2000</v>
      </c>
      <c r="K6933" s="3">
        <f>MIN(J6933-M6933+N6933,'Power Look Up'!$F$4)</f>
        <v>1999.9064449747493</v>
      </c>
      <c r="M6933" s="50">
        <f t="array" ref="M6933">_xlfn.SUM(_xlfn.NORM.DIST($S$3:$S$1003,$G6933,$P6933,FALSE)*WindSpeedStep*$T$3:$T$1003)</f>
        <v>2000.1174517537845</v>
      </c>
      <c r="N6933" s="50">
        <f t="array" ref="N6933">_xlfn.SUM(_xlfn.NORM.DIST($S$3:$S$1003,$G6933,$Q6933,FALSE)*WindSpeedStep*$T$3:$T$1003)</f>
        <v>2000.0238967285338</v>
      </c>
      <c r="P6933" s="42">
        <f t="shared" si="324"/>
        <v>1.8164071946090972</v>
      </c>
      <c r="Q6933" s="42">
        <f t="shared" si="326"/>
        <v>1.2792192631195243</v>
      </c>
    </row>
    <row r="6934" spans="5:17" x14ac:dyDescent="0.2">
      <c r="E6934" s="15" t="s">
        <v>1659</v>
      </c>
      <c r="F6934" s="21">
        <v>17.430831877330746</v>
      </c>
      <c r="G6934" s="21">
        <v>17.358336260449047</v>
      </c>
      <c r="H6934" s="24">
        <v>6.6548745817955501E-2</v>
      </c>
      <c r="I6934" s="3">
        <f t="shared" si="325"/>
        <v>2000</v>
      </c>
      <c r="J6934" s="3">
        <f>INDEX(PowerArray,MIN(MaximumPowerIndex,ROUND(G6934*100,0)))</f>
        <v>2000</v>
      </c>
      <c r="K6934" s="3">
        <f>MIN(J6934-M6934+N6934,'Power Look Up'!$F$4)</f>
        <v>1999.7971611552157</v>
      </c>
      <c r="M6934" s="50">
        <f t="array" ref="M6934">_xlfn.SUM(_xlfn.NORM.DIST($S$3:$S$1003,$G6934,$P6934,FALSE)*WindSpeedStep*$T$3:$T$1003)</f>
        <v>2000.2602897172621</v>
      </c>
      <c r="N6934" s="50">
        <f t="array" ref="N6934">_xlfn.SUM(_xlfn.NORM.DIST($S$3:$S$1003,$G6934,$Q6934,FALSE)*WindSpeedStep*$T$3:$T$1003)</f>
        <v>2000.0574508724778</v>
      </c>
      <c r="P6934" s="42">
        <f t="shared" si="324"/>
        <v>1.7358336260449048</v>
      </c>
      <c r="Q6934" s="42">
        <f t="shared" si="326"/>
        <v>1.1551755076192238</v>
      </c>
    </row>
    <row r="6935" spans="5:17" x14ac:dyDescent="0.2">
      <c r="E6935" s="15" t="s">
        <v>1660</v>
      </c>
      <c r="F6935" s="21">
        <v>18.885258701600204</v>
      </c>
      <c r="G6935" s="21">
        <v>18.903206973760657</v>
      </c>
      <c r="H6935" s="24">
        <v>7.8368002439627438E-2</v>
      </c>
      <c r="I6935" s="3">
        <f t="shared" si="325"/>
        <v>2000</v>
      </c>
      <c r="J6935" s="3">
        <f>INDEX(PowerArray,MIN(MaximumPowerIndex,ROUND(G6935*100,0)))</f>
        <v>2000</v>
      </c>
      <c r="K6935" s="3">
        <f>MIN(J6935-M6935+N6935,'Power Look Up'!$F$4)</f>
        <v>1999.9587973884488</v>
      </c>
      <c r="M6935" s="50">
        <f t="array" ref="M6935">_xlfn.SUM(_xlfn.NORM.DIST($S$3:$S$1003,$G6935,$P6935,FALSE)*WindSpeedStep*$T$3:$T$1003)</f>
        <v>2000.0559384309295</v>
      </c>
      <c r="N6935" s="50">
        <f t="array" ref="N6935">_xlfn.SUM(_xlfn.NORM.DIST($S$3:$S$1003,$G6935,$Q6935,FALSE)*WindSpeedStep*$T$3:$T$1003)</f>
        <v>2000.0147358193783</v>
      </c>
      <c r="P6935" s="42">
        <f t="shared" si="324"/>
        <v>1.8903206973760658</v>
      </c>
      <c r="Q6935" s="42">
        <f t="shared" si="326"/>
        <v>1.4814065702364576</v>
      </c>
    </row>
    <row r="6936" spans="5:17" x14ac:dyDescent="0.2">
      <c r="E6936" s="15" t="s">
        <v>1661</v>
      </c>
      <c r="F6936" s="21">
        <v>19.570550182074459</v>
      </c>
      <c r="G6936" s="21">
        <v>19.553224299995346</v>
      </c>
      <c r="H6936" s="24">
        <v>6.6937310796703481E-2</v>
      </c>
      <c r="I6936" s="3">
        <f t="shared" si="325"/>
        <v>2000</v>
      </c>
      <c r="J6936" s="3">
        <f>INDEX(PowerArray,MIN(MaximumPowerIndex,ROUND(G6936*100,0)))</f>
        <v>2000</v>
      </c>
      <c r="K6936" s="3">
        <f>MIN(J6936-M6936+N6936,'Power Look Up'!$F$4)</f>
        <v>1999.9741872487623</v>
      </c>
      <c r="M6936" s="50">
        <f t="array" ref="M6936">_xlfn.SUM(_xlfn.NORM.DIST($S$3:$S$1003,$G6936,$P6936,FALSE)*WindSpeedStep*$T$3:$T$1003)</f>
        <v>2000.029037152281</v>
      </c>
      <c r="N6936" s="50">
        <f t="array" ref="N6936">_xlfn.SUM(_xlfn.NORM.DIST($S$3:$S$1003,$G6936,$Q6936,FALSE)*WindSpeedStep*$T$3:$T$1003)</f>
        <v>2000.0032244010433</v>
      </c>
      <c r="P6936" s="42">
        <f t="shared" si="324"/>
        <v>1.9553224299995347</v>
      </c>
      <c r="Q6936" s="42">
        <f t="shared" si="326"/>
        <v>1.3088402520464433</v>
      </c>
    </row>
    <row r="6937" spans="5:17" x14ac:dyDescent="0.2">
      <c r="E6937" s="15" t="s">
        <v>1662</v>
      </c>
      <c r="F6937" s="21">
        <v>20.40469238245392</v>
      </c>
      <c r="G6937" s="21">
        <v>20.41515747063427</v>
      </c>
      <c r="H6937" s="24">
        <v>6.3220752159404106E-2</v>
      </c>
      <c r="I6937" s="3">
        <f t="shared" si="325"/>
        <v>2000</v>
      </c>
      <c r="J6937" s="3">
        <f>INDEX(PowerArray,MIN(MaximumPowerIndex,ROUND(G6937*100,0)))</f>
        <v>2000</v>
      </c>
      <c r="K6937" s="3">
        <f>MIN(J6937-M6937+N6937,'Power Look Up'!$F$4)</f>
        <v>1999.9886814194806</v>
      </c>
      <c r="M6937" s="50">
        <f t="array" ref="M6937">_xlfn.SUM(_xlfn.NORM.DIST($S$3:$S$1003,$G6937,$P6937,FALSE)*WindSpeedStep*$T$3:$T$1003)</f>
        <v>2000.0121882724263</v>
      </c>
      <c r="N6937" s="50">
        <f t="array" ref="N6937">_xlfn.SUM(_xlfn.NORM.DIST($S$3:$S$1003,$G6937,$Q6937,FALSE)*WindSpeedStep*$T$3:$T$1003)</f>
        <v>2000.0008696919069</v>
      </c>
      <c r="P6937" s="42">
        <f t="shared" si="324"/>
        <v>2.0415157470634271</v>
      </c>
      <c r="Q6937" s="42">
        <f t="shared" si="326"/>
        <v>1.2906616107461764</v>
      </c>
    </row>
    <row r="6938" spans="5:17" x14ac:dyDescent="0.2">
      <c r="E6938" s="15" t="s">
        <v>1663</v>
      </c>
      <c r="F6938" s="21">
        <v>20.970613119331798</v>
      </c>
      <c r="G6938" s="21">
        <v>20.91960189891617</v>
      </c>
      <c r="H6938" s="24">
        <v>5.3884929046652784E-2</v>
      </c>
      <c r="I6938" s="3">
        <f t="shared" si="325"/>
        <v>2000</v>
      </c>
      <c r="J6938" s="3">
        <f>INDEX(PowerArray,MIN(MaximumPowerIndex,ROUND(G6938*100,0)))</f>
        <v>2000</v>
      </c>
      <c r="K6938" s="3">
        <f>MIN(J6938-M6938+N6938,'Power Look Up'!$F$4)</f>
        <v>1999.9929337090252</v>
      </c>
      <c r="M6938" s="50">
        <f t="array" ref="M6938">_xlfn.SUM(_xlfn.NORM.DIST($S$3:$S$1003,$G6938,$P6938,FALSE)*WindSpeedStep*$T$3:$T$1003)</f>
        <v>2000.0073541077149</v>
      </c>
      <c r="N6938" s="50">
        <f t="array" ref="N6938">_xlfn.SUM(_xlfn.NORM.DIST($S$3:$S$1003,$G6938,$Q6938,FALSE)*WindSpeedStep*$T$3:$T$1003)</f>
        <v>2000.0002878167402</v>
      </c>
      <c r="P6938" s="42">
        <f t="shared" si="324"/>
        <v>2.0919601898916169</v>
      </c>
      <c r="Q6938" s="42">
        <f t="shared" si="326"/>
        <v>1.1272512640073207</v>
      </c>
    </row>
    <row r="6939" spans="5:17" x14ac:dyDescent="0.2">
      <c r="E6939" s="15" t="s">
        <v>1664</v>
      </c>
      <c r="F6939" s="21">
        <v>20.543690494409677</v>
      </c>
      <c r="G6939" s="21">
        <v>20.519501835270983</v>
      </c>
      <c r="H6939" s="24">
        <v>5.4517955296531216E-2</v>
      </c>
      <c r="I6939" s="3">
        <f t="shared" si="325"/>
        <v>2000</v>
      </c>
      <c r="J6939" s="3">
        <f>INDEX(PowerArray,MIN(MaximumPowerIndex,ROUND(G6939*100,0)))</f>
        <v>2000</v>
      </c>
      <c r="K6939" s="3">
        <f>MIN(J6939-M6939+N6939,'Power Look Up'!$F$4)</f>
        <v>1999.9895134862682</v>
      </c>
      <c r="M6939" s="50">
        <f t="array" ref="M6939">_xlfn.SUM(_xlfn.NORM.DIST($S$3:$S$1003,$G6939,$P6939,FALSE)*WindSpeedStep*$T$3:$T$1003)</f>
        <v>2000.0109763929202</v>
      </c>
      <c r="N6939" s="50">
        <f t="array" ref="N6939">_xlfn.SUM(_xlfn.NORM.DIST($S$3:$S$1003,$G6939,$Q6939,FALSE)*WindSpeedStep*$T$3:$T$1003)</f>
        <v>2000.0004898791883</v>
      </c>
      <c r="P6939" s="42">
        <f t="shared" si="324"/>
        <v>2.0519501835270986</v>
      </c>
      <c r="Q6939" s="42">
        <f t="shared" si="326"/>
        <v>1.1186812837623936</v>
      </c>
    </row>
    <row r="6940" spans="5:17" x14ac:dyDescent="0.2">
      <c r="E6940" s="15" t="s">
        <v>1665</v>
      </c>
      <c r="F6940" s="21">
        <v>19.915014986353516</v>
      </c>
      <c r="G6940" s="21">
        <v>19.869778895725688</v>
      </c>
      <c r="H6940" s="24">
        <v>5.6741107188436286E-2</v>
      </c>
      <c r="I6940" s="3">
        <f t="shared" si="325"/>
        <v>2000</v>
      </c>
      <c r="J6940" s="3">
        <f>INDEX(PowerArray,MIN(MaximumPowerIndex,ROUND(G6940*100,0)))</f>
        <v>2000</v>
      </c>
      <c r="K6940" s="3">
        <f>MIN(J6940-M6940+N6940,'Power Look Up'!$F$4)</f>
        <v>1999.9801508167325</v>
      </c>
      <c r="M6940" s="50">
        <f t="array" ref="M6940">_xlfn.SUM(_xlfn.NORM.DIST($S$3:$S$1003,$G6940,$P6940,FALSE)*WindSpeedStep*$T$3:$T$1003)</f>
        <v>2000.0211004298603</v>
      </c>
      <c r="N6940" s="50">
        <f t="array" ref="N6940">_xlfn.SUM(_xlfn.NORM.DIST($S$3:$S$1003,$G6940,$Q6940,FALSE)*WindSpeedStep*$T$3:$T$1003)</f>
        <v>2000.0012512465928</v>
      </c>
      <c r="P6940" s="42">
        <f t="shared" si="324"/>
        <v>1.9869778895725689</v>
      </c>
      <c r="Q6940" s="42">
        <f t="shared" si="326"/>
        <v>1.1274332541329004</v>
      </c>
    </row>
    <row r="6941" spans="5:17" x14ac:dyDescent="0.2">
      <c r="E6941" s="15" t="s">
        <v>1666</v>
      </c>
      <c r="F6941" s="21">
        <v>19.469183782216366</v>
      </c>
      <c r="G6941" s="21">
        <v>19.415859959659986</v>
      </c>
      <c r="H6941" s="24">
        <v>6.9853981307745311E-2</v>
      </c>
      <c r="I6941" s="3">
        <f t="shared" si="325"/>
        <v>2000</v>
      </c>
      <c r="J6941" s="3">
        <f>INDEX(PowerArray,MIN(MaximumPowerIndex,ROUND(G6941*100,0)))</f>
        <v>2000</v>
      </c>
      <c r="K6941" s="3">
        <f>MIN(J6941-M6941+N6941,'Power Look Up'!$F$4)</f>
        <v>1999.9712103576455</v>
      </c>
      <c r="M6941" s="50">
        <f t="array" ref="M6941">_xlfn.SUM(_xlfn.NORM.DIST($S$3:$S$1003,$G6941,$P6941,FALSE)*WindSpeedStep*$T$3:$T$1003)</f>
        <v>2000.0333544387111</v>
      </c>
      <c r="N6941" s="50">
        <f t="array" ref="N6941">_xlfn.SUM(_xlfn.NORM.DIST($S$3:$S$1003,$G6941,$Q6941,FALSE)*WindSpeedStep*$T$3:$T$1003)</f>
        <v>2000.0045647963566</v>
      </c>
      <c r="P6941" s="42">
        <f t="shared" si="324"/>
        <v>1.9415859959659987</v>
      </c>
      <c r="Q6941" s="42">
        <f t="shared" si="326"/>
        <v>1.3562751186958892</v>
      </c>
    </row>
    <row r="6942" spans="5:17" x14ac:dyDescent="0.2">
      <c r="E6942" s="15" t="s">
        <v>1667</v>
      </c>
      <c r="F6942" s="21">
        <v>19.79335868647313</v>
      </c>
      <c r="G6942" s="21">
        <v>19.775532150515406</v>
      </c>
      <c r="H6942" s="24">
        <v>6.3657715699412323E-2</v>
      </c>
      <c r="I6942" s="3">
        <f t="shared" si="325"/>
        <v>2000</v>
      </c>
      <c r="J6942" s="3">
        <f>INDEX(PowerArray,MIN(MaximumPowerIndex,ROUND(G6942*100,0)))</f>
        <v>2000</v>
      </c>
      <c r="K6942" s="3">
        <f>MIN(J6942-M6942+N6942,'Power Look Up'!$F$4)</f>
        <v>1999.9788098552165</v>
      </c>
      <c r="M6942" s="50">
        <f t="array" ref="M6942">_xlfn.SUM(_xlfn.NORM.DIST($S$3:$S$1003,$G6942,$P6942,FALSE)*WindSpeedStep*$T$3:$T$1003)</f>
        <v>2000.0232038220408</v>
      </c>
      <c r="N6942" s="50">
        <f t="array" ref="N6942">_xlfn.SUM(_xlfn.NORM.DIST($S$3:$S$1003,$G6942,$Q6942,FALSE)*WindSpeedStep*$T$3:$T$1003)</f>
        <v>2000.0020136772573</v>
      </c>
      <c r="P6942" s="42">
        <f t="shared" si="324"/>
        <v>1.9775532150515407</v>
      </c>
      <c r="Q6942" s="42">
        <f t="shared" si="326"/>
        <v>1.2588652034420977</v>
      </c>
    </row>
    <row r="6943" spans="5:17" x14ac:dyDescent="0.2">
      <c r="E6943" s="15" t="s">
        <v>1668</v>
      </c>
      <c r="F6943" s="21">
        <v>19.35863188492517</v>
      </c>
      <c r="G6943" s="21">
        <v>19.3627247489487</v>
      </c>
      <c r="H6943" s="24">
        <v>5.9405024427140463E-2</v>
      </c>
      <c r="I6943" s="3">
        <f t="shared" si="325"/>
        <v>2000</v>
      </c>
      <c r="J6943" s="3">
        <f>INDEX(PowerArray,MIN(MaximumPowerIndex,ROUND(G6943*100,0)))</f>
        <v>2000</v>
      </c>
      <c r="K6943" s="3">
        <f>MIN(J6943-M6943+N6943,'Power Look Up'!$F$4)</f>
        <v>1999.9675722890324</v>
      </c>
      <c r="M6943" s="50">
        <f t="array" ref="M6943">_xlfn.SUM(_xlfn.NORM.DIST($S$3:$S$1003,$G6943,$P6943,FALSE)*WindSpeedStep*$T$3:$T$1003)</f>
        <v>2000.0351917355945</v>
      </c>
      <c r="N6943" s="50">
        <f t="array" ref="N6943">_xlfn.SUM(_xlfn.NORM.DIST($S$3:$S$1003,$G6943,$Q6943,FALSE)*WindSpeedStep*$T$3:$T$1003)</f>
        <v>2000.0027640246269</v>
      </c>
      <c r="P6943" s="42">
        <f t="shared" si="324"/>
        <v>1.9362724748948701</v>
      </c>
      <c r="Q6943" s="42">
        <f t="shared" si="326"/>
        <v>1.1502431366872947</v>
      </c>
    </row>
    <row r="6944" spans="5:17" x14ac:dyDescent="0.2">
      <c r="E6944" s="15" t="s">
        <v>1669</v>
      </c>
      <c r="F6944" s="21">
        <v>18.593681752996361</v>
      </c>
      <c r="G6944" s="21">
        <v>18.641990889205708</v>
      </c>
      <c r="H6944" s="24">
        <v>6.7227137508608981E-2</v>
      </c>
      <c r="I6944" s="3">
        <f t="shared" si="325"/>
        <v>2000</v>
      </c>
      <c r="J6944" s="3">
        <f>INDEX(PowerArray,MIN(MaximumPowerIndex,ROUND(G6944*100,0)))</f>
        <v>2000</v>
      </c>
      <c r="K6944" s="3">
        <f>MIN(J6944-M6944+N6944,'Power Look Up'!$F$4)</f>
        <v>1999.9379834222202</v>
      </c>
      <c r="M6944" s="50">
        <f t="array" ref="M6944">_xlfn.SUM(_xlfn.NORM.DIST($S$3:$S$1003,$G6944,$P6944,FALSE)*WindSpeedStep*$T$3:$T$1003)</f>
        <v>2000.0727589765224</v>
      </c>
      <c r="N6944" s="50">
        <f t="array" ref="N6944">_xlfn.SUM(_xlfn.NORM.DIST($S$3:$S$1003,$G6944,$Q6944,FALSE)*WindSpeedStep*$T$3:$T$1003)</f>
        <v>2000.0107423987427</v>
      </c>
      <c r="P6944" s="42">
        <f t="shared" si="324"/>
        <v>1.8641990889205708</v>
      </c>
      <c r="Q6944" s="42">
        <f t="shared" si="326"/>
        <v>1.253247684942868</v>
      </c>
    </row>
    <row r="6945" spans="5:17" x14ac:dyDescent="0.2">
      <c r="E6945" s="15" t="s">
        <v>1670</v>
      </c>
      <c r="F6945" s="21">
        <v>18.7331958606967</v>
      </c>
      <c r="G6945" s="21">
        <v>18.720978446080917</v>
      </c>
      <c r="H6945" s="24">
        <v>6.5658844819991943E-2</v>
      </c>
      <c r="I6945" s="3">
        <f t="shared" si="325"/>
        <v>2000</v>
      </c>
      <c r="J6945" s="3">
        <f>INDEX(PowerArray,MIN(MaximumPowerIndex,ROUND(G6945*100,0)))</f>
        <v>2000</v>
      </c>
      <c r="K6945" s="3">
        <f>MIN(J6945-M6945+N6945,'Power Look Up'!$F$4)</f>
        <v>1999.9416974705161</v>
      </c>
      <c r="M6945" s="50">
        <f t="array" ref="M6945">_xlfn.SUM(_xlfn.NORM.DIST($S$3:$S$1003,$G6945,$P6945,FALSE)*WindSpeedStep*$T$3:$T$1003)</f>
        <v>2000.0672031068621</v>
      </c>
      <c r="N6945" s="50">
        <f t="array" ref="N6945">_xlfn.SUM(_xlfn.NORM.DIST($S$3:$S$1003,$G6945,$Q6945,FALSE)*WindSpeedStep*$T$3:$T$1003)</f>
        <v>2000.0089005773782</v>
      </c>
      <c r="P6945" s="42">
        <f t="shared" si="324"/>
        <v>1.8720978446080918</v>
      </c>
      <c r="Q6945" s="42">
        <f t="shared" si="326"/>
        <v>1.2291978186696408</v>
      </c>
    </row>
    <row r="6946" spans="5:17" x14ac:dyDescent="0.2">
      <c r="E6946" s="15" t="s">
        <v>1671</v>
      </c>
      <c r="F6946" s="21">
        <v>19.421137897266735</v>
      </c>
      <c r="G6946" s="21">
        <v>19.494155157398829</v>
      </c>
      <c r="H6946" s="24">
        <v>8.0324850595883429E-2</v>
      </c>
      <c r="I6946" s="3">
        <f t="shared" si="325"/>
        <v>2000</v>
      </c>
      <c r="J6946" s="3">
        <f>INDEX(PowerArray,MIN(MaximumPowerIndex,ROUND(G6946*100,0)))</f>
        <v>2000</v>
      </c>
      <c r="K6946" s="3">
        <f>MIN(J6946-M6946+N6946,'Power Look Up'!$F$4)</f>
        <v>1999.9772852403337</v>
      </c>
      <c r="M6946" s="50">
        <f t="array" ref="M6946">_xlfn.SUM(_xlfn.NORM.DIST($S$3:$S$1003,$G6946,$P6946,FALSE)*WindSpeedStep*$T$3:$T$1003)</f>
        <v>2000.0308205327572</v>
      </c>
      <c r="N6946" s="50">
        <f t="array" ref="N6946">_xlfn.SUM(_xlfn.NORM.DIST($S$3:$S$1003,$G6946,$Q6946,FALSE)*WindSpeedStep*$T$3:$T$1003)</f>
        <v>2000.0081057730908</v>
      </c>
      <c r="P6946" s="42">
        <f t="shared" si="324"/>
        <v>1.9494155157398829</v>
      </c>
      <c r="Q6946" s="42">
        <f t="shared" si="326"/>
        <v>1.5658651005110313</v>
      </c>
    </row>
    <row r="6947" spans="5:17" x14ac:dyDescent="0.2">
      <c r="E6947" s="15" t="s">
        <v>1672</v>
      </c>
      <c r="F6947" s="21">
        <v>19.38248335774168</v>
      </c>
      <c r="G6947" s="21">
        <v>19.412646541097654</v>
      </c>
      <c r="H6947" s="24">
        <v>6.1395641520037444E-2</v>
      </c>
      <c r="I6947" s="3">
        <f t="shared" si="325"/>
        <v>2000</v>
      </c>
      <c r="J6947" s="3">
        <f>INDEX(PowerArray,MIN(MaximumPowerIndex,ROUND(G6947*100,0)))</f>
        <v>2000</v>
      </c>
      <c r="K6947" s="3">
        <f>MIN(J6947-M6947+N6947,'Power Look Up'!$F$4)</f>
        <v>1999.9693987977739</v>
      </c>
      <c r="M6947" s="50">
        <f t="array" ref="M6947">_xlfn.SUM(_xlfn.NORM.DIST($S$3:$S$1003,$G6947,$P6947,FALSE)*WindSpeedStep*$T$3:$T$1003)</f>
        <v>2000.0334627753964</v>
      </c>
      <c r="N6947" s="50">
        <f t="array" ref="N6947">_xlfn.SUM(_xlfn.NORM.DIST($S$3:$S$1003,$G6947,$Q6947,FALSE)*WindSpeedStep*$T$3:$T$1003)</f>
        <v>2000.0028615731703</v>
      </c>
      <c r="P6947" s="42">
        <f t="shared" si="324"/>
        <v>1.9412646541097656</v>
      </c>
      <c r="Q6947" s="42">
        <f t="shared" si="326"/>
        <v>1.1918518879924265</v>
      </c>
    </row>
    <row r="6948" spans="5:17" x14ac:dyDescent="0.2">
      <c r="E6948" s="15" t="s">
        <v>1673</v>
      </c>
      <c r="F6948" s="21">
        <v>19.952519791568996</v>
      </c>
      <c r="G6948" s="21">
        <v>19.888662165132242</v>
      </c>
      <c r="H6948" s="24">
        <v>6.866300669346527E-2</v>
      </c>
      <c r="I6948" s="3">
        <f t="shared" si="325"/>
        <v>2000</v>
      </c>
      <c r="J6948" s="3">
        <f>INDEX(PowerArray,MIN(MaximumPowerIndex,ROUND(G6948*100,0)))</f>
        <v>2000</v>
      </c>
      <c r="K6948" s="3">
        <f>MIN(J6948-M6948+N6948,'Power Look Up'!$F$4)</f>
        <v>1999.981623062145</v>
      </c>
      <c r="M6948" s="50">
        <f t="array" ref="M6948">_xlfn.SUM(_xlfn.NORM.DIST($S$3:$S$1003,$G6948,$P6948,FALSE)*WindSpeedStep*$T$3:$T$1003)</f>
        <v>2000.0207025995696</v>
      </c>
      <c r="N6948" s="50">
        <f t="array" ref="N6948">_xlfn.SUM(_xlfn.NORM.DIST($S$3:$S$1003,$G6948,$Q6948,FALSE)*WindSpeedStep*$T$3:$T$1003)</f>
        <v>2000.0023256617146</v>
      </c>
      <c r="P6948" s="42">
        <f t="shared" si="324"/>
        <v>1.9888662165132243</v>
      </c>
      <c r="Q6948" s="42">
        <f t="shared" si="326"/>
        <v>1.3656153433685445</v>
      </c>
    </row>
    <row r="6949" spans="5:17" x14ac:dyDescent="0.2">
      <c r="E6949" s="15" t="s">
        <v>1674</v>
      </c>
      <c r="F6949" s="21">
        <v>20.246477944508079</v>
      </c>
      <c r="G6949" s="21">
        <v>20.195716249429616</v>
      </c>
      <c r="H6949" s="24">
        <v>5.6800002605487294E-2</v>
      </c>
      <c r="I6949" s="3">
        <f t="shared" si="325"/>
        <v>2000</v>
      </c>
      <c r="J6949" s="3">
        <f>INDEX(PowerArray,MIN(MaximumPowerIndex,ROUND(G6949*100,0)))</f>
        <v>2000</v>
      </c>
      <c r="K6949" s="3">
        <f>MIN(J6949-M6949+N6949,'Power Look Up'!$F$4)</f>
        <v>1999.9856278642571</v>
      </c>
      <c r="M6949" s="50">
        <f t="array" ref="M6949">_xlfn.SUM(_xlfn.NORM.DIST($S$3:$S$1003,$G6949,$P6949,FALSE)*WindSpeedStep*$T$3:$T$1003)</f>
        <v>2000.0151961209765</v>
      </c>
      <c r="N6949" s="50">
        <f t="array" ref="N6949">_xlfn.SUM(_xlfn.NORM.DIST($S$3:$S$1003,$G6949,$Q6949,FALSE)*WindSpeedStep*$T$3:$T$1003)</f>
        <v>2000.0008239852336</v>
      </c>
      <c r="P6949" s="42">
        <f t="shared" si="324"/>
        <v>2.0195716249429618</v>
      </c>
      <c r="Q6949" s="42">
        <f t="shared" si="326"/>
        <v>1.1471167355872842</v>
      </c>
    </row>
    <row r="6950" spans="5:17" x14ac:dyDescent="0.2">
      <c r="E6950" s="15" t="s">
        <v>1675</v>
      </c>
      <c r="F6950" s="21">
        <v>21.155004108820748</v>
      </c>
      <c r="G6950" s="21">
        <v>21.099926862506923</v>
      </c>
      <c r="H6950" s="24">
        <v>5.7196869061135316E-2</v>
      </c>
      <c r="I6950" s="3">
        <f t="shared" si="325"/>
        <v>2000</v>
      </c>
      <c r="J6950" s="3">
        <f>INDEX(PowerArray,MIN(MaximumPowerIndex,ROUND(G6950*100,0)))</f>
        <v>2000</v>
      </c>
      <c r="K6950" s="3">
        <f>MIN(J6950-M6950+N6950,'Power Look Up'!$F$4)</f>
        <v>1999.9941257927223</v>
      </c>
      <c r="M6950" s="50">
        <f t="array" ref="M6950">_xlfn.SUM(_xlfn.NORM.DIST($S$3:$S$1003,$G6950,$P6950,FALSE)*WindSpeedStep*$T$3:$T$1003)</f>
        <v>2000.0061435151556</v>
      </c>
      <c r="N6950" s="50">
        <f t="array" ref="N6950">_xlfn.SUM(_xlfn.NORM.DIST($S$3:$S$1003,$G6950,$Q6950,FALSE)*WindSpeedStep*$T$3:$T$1003)</f>
        <v>2000.0002693078779</v>
      </c>
      <c r="P6950" s="42">
        <f t="shared" si="324"/>
        <v>2.1099926862506924</v>
      </c>
      <c r="Q6950" s="42">
        <f t="shared" si="326"/>
        <v>1.2068497539543401</v>
      </c>
    </row>
    <row r="6951" spans="5:17" x14ac:dyDescent="0.2">
      <c r="E6951" s="15" t="s">
        <v>1676</v>
      </c>
      <c r="F6951" s="21">
        <v>19.984656868666313</v>
      </c>
      <c r="G6951" s="21">
        <v>19.952166676561294</v>
      </c>
      <c r="H6951" s="24">
        <v>5.6543377623446335E-2</v>
      </c>
      <c r="I6951" s="3">
        <f t="shared" si="325"/>
        <v>2000</v>
      </c>
      <c r="J6951" s="3">
        <f>INDEX(PowerArray,MIN(MaximumPowerIndex,ROUND(G6951*100,0)))</f>
        <v>2000</v>
      </c>
      <c r="K6951" s="3">
        <f>MIN(J6951-M6951+N6951,'Power Look Up'!$F$4)</f>
        <v>1999.9816947979496</v>
      </c>
      <c r="M6951" s="50">
        <f t="array" ref="M6951">_xlfn.SUM(_xlfn.NORM.DIST($S$3:$S$1003,$G6951,$P6951,FALSE)*WindSpeedStep*$T$3:$T$1003)</f>
        <v>2000.019419166721</v>
      </c>
      <c r="N6951" s="50">
        <f t="array" ref="N6951">_xlfn.SUM(_xlfn.NORM.DIST($S$3:$S$1003,$G6951,$Q6951,FALSE)*WindSpeedStep*$T$3:$T$1003)</f>
        <v>2000.0011139646706</v>
      </c>
      <c r="P6951" s="42">
        <f t="shared" si="324"/>
        <v>1.9952166676561296</v>
      </c>
      <c r="Q6951" s="42">
        <f t="shared" si="326"/>
        <v>1.1281628947987474</v>
      </c>
    </row>
    <row r="6952" spans="5:17" x14ac:dyDescent="0.2">
      <c r="E6952" s="15" t="s">
        <v>1677</v>
      </c>
      <c r="F6952" s="21">
        <v>19.048116307119251</v>
      </c>
      <c r="G6952" s="21">
        <v>19.034597162229982</v>
      </c>
      <c r="H6952" s="24">
        <v>6.1423396473209865E-2</v>
      </c>
      <c r="I6952" s="3">
        <f t="shared" si="325"/>
        <v>2000</v>
      </c>
      <c r="J6952" s="3">
        <f>INDEX(PowerArray,MIN(MaximumPowerIndex,ROUND(G6952*100,0)))</f>
        <v>2000</v>
      </c>
      <c r="K6952" s="3">
        <f>MIN(J6952-M6952+N6952,'Power Look Up'!$F$4)</f>
        <v>1999.9557170531418</v>
      </c>
      <c r="M6952" s="50">
        <f t="array" ref="M6952">_xlfn.SUM(_xlfn.NORM.DIST($S$3:$S$1003,$G6952,$P6952,FALSE)*WindSpeedStep*$T$3:$T$1003)</f>
        <v>2000.0490002346064</v>
      </c>
      <c r="N6952" s="50">
        <f t="array" ref="N6952">_xlfn.SUM(_xlfn.NORM.DIST($S$3:$S$1003,$G6952,$Q6952,FALSE)*WindSpeedStep*$T$3:$T$1003)</f>
        <v>2000.0047172877482</v>
      </c>
      <c r="P6952" s="42">
        <f t="shared" si="324"/>
        <v>1.9034597162229983</v>
      </c>
      <c r="Q6952" s="42">
        <f t="shared" si="326"/>
        <v>1.1691696082034877</v>
      </c>
    </row>
    <row r="6953" spans="5:17" x14ac:dyDescent="0.2">
      <c r="E6953" s="15" t="s">
        <v>1678</v>
      </c>
      <c r="F6953" s="21">
        <v>19.399705900328012</v>
      </c>
      <c r="G6953" s="21">
        <v>19.435030535958969</v>
      </c>
      <c r="H6953" s="24">
        <v>5.3609060124072065E-2</v>
      </c>
      <c r="I6953" s="3">
        <f t="shared" si="325"/>
        <v>2000</v>
      </c>
      <c r="J6953" s="3">
        <f>INDEX(PowerArray,MIN(MaximumPowerIndex,ROUND(G6953*100,0)))</f>
        <v>2000</v>
      </c>
      <c r="K6953" s="3">
        <f>MIN(J6953-M6953+N6953,'Power Look Up'!$F$4)</f>
        <v>1999.9692039364559</v>
      </c>
      <c r="M6953" s="50">
        <f t="array" ref="M6953">_xlfn.SUM(_xlfn.NORM.DIST($S$3:$S$1003,$G6953,$P6953,FALSE)*WindSpeedStep*$T$3:$T$1003)</f>
        <v>2000.0327153741455</v>
      </c>
      <c r="N6953" s="50">
        <f t="array" ref="N6953">_xlfn.SUM(_xlfn.NORM.DIST($S$3:$S$1003,$G6953,$Q6953,FALSE)*WindSpeedStep*$T$3:$T$1003)</f>
        <v>2000.0019193106014</v>
      </c>
      <c r="P6953" s="42">
        <f t="shared" si="324"/>
        <v>1.943503053595897</v>
      </c>
      <c r="Q6953" s="42">
        <f t="shared" si="326"/>
        <v>1.0418937205154009</v>
      </c>
    </row>
    <row r="6954" spans="5:17" x14ac:dyDescent="0.2">
      <c r="E6954" s="15" t="s">
        <v>1679</v>
      </c>
      <c r="F6954" s="21">
        <v>19.635152057105909</v>
      </c>
      <c r="G6954" s="21">
        <v>19.615305363482065</v>
      </c>
      <c r="H6954" s="24">
        <v>6.1624172630845721E-2</v>
      </c>
      <c r="I6954" s="3">
        <f t="shared" si="325"/>
        <v>2000</v>
      </c>
      <c r="J6954" s="3">
        <f>INDEX(PowerArray,MIN(MaximumPowerIndex,ROUND(G6954*100,0)))</f>
        <v>2000</v>
      </c>
      <c r="K6954" s="3">
        <f>MIN(J6954-M6954+N6954,'Power Look Up'!$F$4)</f>
        <v>1999.9749483480759</v>
      </c>
      <c r="M6954" s="50">
        <f t="array" ref="M6954">_xlfn.SUM(_xlfn.NORM.DIST($S$3:$S$1003,$G6954,$P6954,FALSE)*WindSpeedStep*$T$3:$T$1003)</f>
        <v>2000.0272741026522</v>
      </c>
      <c r="N6954" s="50">
        <f t="array" ref="N6954">_xlfn.SUM(_xlfn.NORM.DIST($S$3:$S$1003,$G6954,$Q6954,FALSE)*WindSpeedStep*$T$3:$T$1003)</f>
        <v>2000.0022224507281</v>
      </c>
      <c r="P6954" s="42">
        <f t="shared" si="324"/>
        <v>1.9615305363482065</v>
      </c>
      <c r="Q6954" s="42">
        <f t="shared" si="326"/>
        <v>1.2087769639259727</v>
      </c>
    </row>
    <row r="6955" spans="5:17" x14ac:dyDescent="0.2">
      <c r="E6955" s="15" t="s">
        <v>1680</v>
      </c>
      <c r="F6955" s="21">
        <v>18.544428734678554</v>
      </c>
      <c r="G6955" s="21">
        <v>18.595186653363236</v>
      </c>
      <c r="H6955" s="24">
        <v>6.8484180244661172E-2</v>
      </c>
      <c r="I6955" s="3">
        <f t="shared" si="325"/>
        <v>2000</v>
      </c>
      <c r="J6955" s="3">
        <f>INDEX(PowerArray,MIN(MaximumPowerIndex,ROUND(G6955*100,0)))</f>
        <v>2000</v>
      </c>
      <c r="K6955" s="3">
        <f>MIN(J6955-M6955+N6955,'Power Look Up'!$F$4)</f>
        <v>1999.9359670311339</v>
      </c>
      <c r="M6955" s="50">
        <f t="array" ref="M6955">_xlfn.SUM(_xlfn.NORM.DIST($S$3:$S$1003,$G6955,$P6955,FALSE)*WindSpeedStep*$T$3:$T$1003)</f>
        <v>2000.0762631076689</v>
      </c>
      <c r="N6955" s="50">
        <f t="array" ref="N6955">_xlfn.SUM(_xlfn.NORM.DIST($S$3:$S$1003,$G6955,$Q6955,FALSE)*WindSpeedStep*$T$3:$T$1003)</f>
        <v>2000.0122301388028</v>
      </c>
      <c r="P6955" s="42">
        <f t="shared" si="324"/>
        <v>1.8595186653363236</v>
      </c>
      <c r="Q6955" s="42">
        <f t="shared" si="326"/>
        <v>1.2734761144520457</v>
      </c>
    </row>
    <row r="6956" spans="5:17" x14ac:dyDescent="0.2">
      <c r="E6956" s="15" t="s">
        <v>1681</v>
      </c>
      <c r="F6956" s="21">
        <v>18.403063836887007</v>
      </c>
      <c r="G6956" s="21">
        <v>18.37473717786504</v>
      </c>
      <c r="H6956" s="24">
        <v>5.8142492439508767E-2</v>
      </c>
      <c r="I6956" s="3">
        <f t="shared" si="325"/>
        <v>2000</v>
      </c>
      <c r="J6956" s="3">
        <f>INDEX(PowerArray,MIN(MaximumPowerIndex,ROUND(G6956*100,0)))</f>
        <v>2000</v>
      </c>
      <c r="K6956" s="3">
        <f>MIN(J6956-M6956+N6956,'Power Look Up'!$F$4)</f>
        <v>1999.9146495175562</v>
      </c>
      <c r="M6956" s="50">
        <f t="array" ref="M6956">_xlfn.SUM(_xlfn.NORM.DIST($S$3:$S$1003,$G6956,$P6956,FALSE)*WindSpeedStep*$T$3:$T$1003)</f>
        <v>2000.0951416339383</v>
      </c>
      <c r="N6956" s="50">
        <f t="array" ref="N6956">_xlfn.SUM(_xlfn.NORM.DIST($S$3:$S$1003,$G6956,$Q6956,FALSE)*WindSpeedStep*$T$3:$T$1003)</f>
        <v>2000.0097911514945</v>
      </c>
      <c r="P6956" s="42">
        <f t="shared" si="324"/>
        <v>1.8374737177865041</v>
      </c>
      <c r="Q6956" s="42">
        <f t="shared" si="326"/>
        <v>1.0683530174419786</v>
      </c>
    </row>
    <row r="6957" spans="5:17" x14ac:dyDescent="0.2">
      <c r="E6957" s="15" t="s">
        <v>1682</v>
      </c>
      <c r="F6957" s="21">
        <v>19.013942078040397</v>
      </c>
      <c r="G6957" s="21">
        <v>19.024303524045703</v>
      </c>
      <c r="H6957" s="24">
        <v>4.1548459375627726E-2</v>
      </c>
      <c r="I6957" s="3">
        <f t="shared" si="325"/>
        <v>2000</v>
      </c>
      <c r="J6957" s="3">
        <f>INDEX(PowerArray,MIN(MaximumPowerIndex,ROUND(G6957*100,0)))</f>
        <v>2000</v>
      </c>
      <c r="K6957" s="3">
        <f>MIN(J6957-M6957+N6957,'Power Look Up'!$F$4)</f>
        <v>1999.9526087463043</v>
      </c>
      <c r="M6957" s="50">
        <f t="array" ref="M6957">_xlfn.SUM(_xlfn.NORM.DIST($S$3:$S$1003,$G6957,$P6957,FALSE)*WindSpeedStep*$T$3:$T$1003)</f>
        <v>2000.0495114187713</v>
      </c>
      <c r="N6957" s="50">
        <f t="array" ref="N6957">_xlfn.SUM(_xlfn.NORM.DIST($S$3:$S$1003,$G6957,$Q6957,FALSE)*WindSpeedStep*$T$3:$T$1003)</f>
        <v>2000.0021201650757</v>
      </c>
      <c r="P6957" s="42">
        <f t="shared" si="324"/>
        <v>1.9024303524045703</v>
      </c>
      <c r="Q6957" s="42">
        <f t="shared" si="326"/>
        <v>0.79043050211842425</v>
      </c>
    </row>
    <row r="6958" spans="5:17" x14ac:dyDescent="0.2">
      <c r="E6958" s="15" t="s">
        <v>1683</v>
      </c>
      <c r="F6958" s="21">
        <v>17.304173682602432</v>
      </c>
      <c r="G6958" s="21">
        <v>17.265043339614095</v>
      </c>
      <c r="H6958" s="24">
        <v>5.9523212081230965E-2</v>
      </c>
      <c r="I6958" s="3">
        <f t="shared" si="325"/>
        <v>2000</v>
      </c>
      <c r="J6958" s="3">
        <f>INDEX(PowerArray,MIN(MaximumPowerIndex,ROUND(G6958*100,0)))</f>
        <v>2000</v>
      </c>
      <c r="K6958" s="3">
        <f>MIN(J6958-M6958+N6958,'Power Look Up'!$F$4)</f>
        <v>1999.7629727610279</v>
      </c>
      <c r="M6958" s="50">
        <f t="array" ref="M6958">_xlfn.SUM(_xlfn.NORM.DIST($S$3:$S$1003,$G6958,$P6958,FALSE)*WindSpeedStep*$T$3:$T$1003)</f>
        <v>2000.285007336284</v>
      </c>
      <c r="N6958" s="50">
        <f t="array" ref="N6958">_xlfn.SUM(_xlfn.NORM.DIST($S$3:$S$1003,$G6958,$Q6958,FALSE)*WindSpeedStep*$T$3:$T$1003)</f>
        <v>2000.0479800973119</v>
      </c>
      <c r="P6958" s="42">
        <f t="shared" si="324"/>
        <v>1.7265043339614097</v>
      </c>
      <c r="Q6958" s="42">
        <f t="shared" si="326"/>
        <v>1.0276708362954938</v>
      </c>
    </row>
    <row r="6959" spans="5:17" x14ac:dyDescent="0.2">
      <c r="E6959" s="15" t="s">
        <v>1684</v>
      </c>
      <c r="F6959" s="21">
        <v>16.625039531871884</v>
      </c>
      <c r="G6959" s="21">
        <v>16.665097698719194</v>
      </c>
      <c r="H6959" s="24">
        <v>4.2706665366951946E-2</v>
      </c>
      <c r="I6959" s="3">
        <f t="shared" si="325"/>
        <v>2000</v>
      </c>
      <c r="J6959" s="3">
        <f>INDEX(PowerArray,MIN(MaximumPowerIndex,ROUND(G6959*100,0)))</f>
        <v>2000</v>
      </c>
      <c r="K6959" s="3">
        <f>MIN(J6959-M6959+N6959,'Power Look Up'!$F$4)</f>
        <v>1999.5573302915909</v>
      </c>
      <c r="M6959" s="50">
        <f t="array" ref="M6959">_xlfn.SUM(_xlfn.NORM.DIST($S$3:$S$1003,$G6959,$P6959,FALSE)*WindSpeedStep*$T$3:$T$1003)</f>
        <v>2000.5054462541639</v>
      </c>
      <c r="N6959" s="50">
        <f t="array" ref="N6959">_xlfn.SUM(_xlfn.NORM.DIST($S$3:$S$1003,$G6959,$Q6959,FALSE)*WindSpeedStep*$T$3:$T$1003)</f>
        <v>2000.0627765457548</v>
      </c>
      <c r="P6959" s="42">
        <f t="shared" si="324"/>
        <v>1.6665097698719196</v>
      </c>
      <c r="Q6959" s="42">
        <f t="shared" si="326"/>
        <v>0.7117107507267616</v>
      </c>
    </row>
    <row r="6960" spans="5:17" x14ac:dyDescent="0.2">
      <c r="E6960" s="15" t="s">
        <v>1685</v>
      </c>
      <c r="F6960" s="21">
        <v>15.984539573068771</v>
      </c>
      <c r="G6960" s="21">
        <v>15.956756589038404</v>
      </c>
      <c r="H6960" s="24">
        <v>5.3801987606133722E-2</v>
      </c>
      <c r="I6960" s="3">
        <f t="shared" si="325"/>
        <v>2000</v>
      </c>
      <c r="J6960" s="3">
        <f>INDEX(PowerArray,MIN(MaximumPowerIndex,ROUND(G6960*100,0)))</f>
        <v>2000</v>
      </c>
      <c r="K6960" s="3">
        <f>MIN(J6960-M6960+N6960,'Power Look Up'!$F$4)</f>
        <v>1999.2842979881732</v>
      </c>
      <c r="M6960" s="50">
        <f t="array" ref="M6960">_xlfn.SUM(_xlfn.NORM.DIST($S$3:$S$1003,$G6960,$P6960,FALSE)*WindSpeedStep*$T$3:$T$1003)</f>
        <v>2000.9613222522976</v>
      </c>
      <c r="N6960" s="50">
        <f t="array" ref="N6960">_xlfn.SUM(_xlfn.NORM.DIST($S$3:$S$1003,$G6960,$Q6960,FALSE)*WindSpeedStep*$T$3:$T$1003)</f>
        <v>2000.2456202404708</v>
      </c>
      <c r="P6960" s="42">
        <f t="shared" si="324"/>
        <v>1.5956756589038406</v>
      </c>
      <c r="Q6960" s="42">
        <f t="shared" si="326"/>
        <v>0.85850522023753684</v>
      </c>
    </row>
    <row r="6961" spans="5:17" x14ac:dyDescent="0.2">
      <c r="E6961" s="15" t="s">
        <v>1686</v>
      </c>
      <c r="F6961" s="21">
        <v>14.066683962549847</v>
      </c>
      <c r="G6961" s="21">
        <v>14.070919962958607</v>
      </c>
      <c r="H6961" s="24">
        <v>5.97155663862469E-2</v>
      </c>
      <c r="I6961" s="3">
        <f t="shared" si="325"/>
        <v>2000</v>
      </c>
      <c r="J6961" s="3">
        <f>INDEX(PowerArray,MIN(MaximumPowerIndex,ROUND(G6961*100,0)))</f>
        <v>2000</v>
      </c>
      <c r="K6961" s="3">
        <f>MIN(J6961-M6961+N6961,'Power Look Up'!$F$4)</f>
        <v>2000</v>
      </c>
      <c r="M6961" s="50">
        <f t="array" ref="M6961">_xlfn.SUM(_xlfn.NORM.DIST($S$3:$S$1003,$G6961,$P6961,FALSE)*WindSpeedStep*$T$3:$T$1003)</f>
        <v>2003.3542869073012</v>
      </c>
      <c r="N6961" s="50">
        <f t="array" ref="N6961">_xlfn.SUM(_xlfn.NORM.DIST($S$3:$S$1003,$G6961,$Q6961,FALSE)*WindSpeedStep*$T$3:$T$1003)</f>
        <v>2003.4459176453829</v>
      </c>
      <c r="P6961" s="42">
        <f t="shared" si="324"/>
        <v>1.4070919962958608</v>
      </c>
      <c r="Q6961" s="42">
        <f t="shared" si="326"/>
        <v>0.84025295516362142</v>
      </c>
    </row>
    <row r="6962" spans="5:17" x14ac:dyDescent="0.2">
      <c r="E6962" s="15" t="s">
        <v>1687</v>
      </c>
      <c r="F6962" s="21">
        <v>13.709066323601165</v>
      </c>
      <c r="G6962" s="21">
        <v>13.747372453646809</v>
      </c>
      <c r="H6962" s="24">
        <v>5.0331655250081785E-2</v>
      </c>
      <c r="I6962" s="3">
        <f t="shared" si="325"/>
        <v>1999.7099999999998</v>
      </c>
      <c r="J6962" s="3">
        <f>INDEX(PowerArray,MIN(MaximumPowerIndex,ROUND(G6962*100,0)))</f>
        <v>1999.7499999999998</v>
      </c>
      <c r="K6962" s="3">
        <f>MIN(J6962-M6962+N6962,'Power Look Up'!$F$4)</f>
        <v>2000</v>
      </c>
      <c r="M6962" s="50">
        <f t="array" ref="M6962">_xlfn.SUM(_xlfn.NORM.DIST($S$3:$S$1003,$G6962,$P6962,FALSE)*WindSpeedStep*$T$3:$T$1003)</f>
        <v>2003.4461652903303</v>
      </c>
      <c r="N6962" s="50">
        <f t="array" ref="N6962">_xlfn.SUM(_xlfn.NORM.DIST($S$3:$S$1003,$G6962,$Q6962,FALSE)*WindSpeedStep*$T$3:$T$1003)</f>
        <v>2004.4613704994965</v>
      </c>
      <c r="P6962" s="42">
        <f t="shared" si="324"/>
        <v>1.3747372453646811</v>
      </c>
      <c r="Q6962" s="42">
        <f t="shared" si="326"/>
        <v>0.69192801093142209</v>
      </c>
    </row>
    <row r="6963" spans="5:17" x14ac:dyDescent="0.2">
      <c r="E6963" s="15" t="s">
        <v>1688</v>
      </c>
      <c r="F6963" s="21">
        <v>14.173292189488841</v>
      </c>
      <c r="G6963" s="21">
        <v>14.115678360867516</v>
      </c>
      <c r="H6963" s="24">
        <v>6.3499713966770233E-2</v>
      </c>
      <c r="I6963" s="3">
        <f t="shared" si="325"/>
        <v>2000</v>
      </c>
      <c r="J6963" s="3">
        <f>INDEX(PowerArray,MIN(MaximumPowerIndex,ROUND(G6963*100,0)))</f>
        <v>2000</v>
      </c>
      <c r="K6963" s="3">
        <f>MIN(J6963-M6963+N6963,'Power Look Up'!$F$4)</f>
        <v>2000</v>
      </c>
      <c r="M6963" s="50">
        <f t="array" ref="M6963">_xlfn.SUM(_xlfn.NORM.DIST($S$3:$S$1003,$G6963,$P6963,FALSE)*WindSpeedStep*$T$3:$T$1003)</f>
        <v>2003.3131470454402</v>
      </c>
      <c r="N6963" s="50">
        <f t="array" ref="N6963">_xlfn.SUM(_xlfn.NORM.DIST($S$3:$S$1003,$G6963,$Q6963,FALSE)*WindSpeedStep*$T$3:$T$1003)</f>
        <v>2003.4602922494796</v>
      </c>
      <c r="P6963" s="42">
        <f t="shared" si="324"/>
        <v>1.4115678360867516</v>
      </c>
      <c r="Q6963" s="42">
        <f t="shared" si="326"/>
        <v>0.89634153836201536</v>
      </c>
    </row>
    <row r="6964" spans="5:17" x14ac:dyDescent="0.2">
      <c r="E6964" s="15" t="s">
        <v>1689</v>
      </c>
      <c r="F6964" s="21">
        <v>14.279787969760292</v>
      </c>
      <c r="G6964" s="21">
        <v>14.328834473419269</v>
      </c>
      <c r="H6964" s="24">
        <v>6.7227888959762686E-2</v>
      </c>
      <c r="I6964" s="3">
        <f t="shared" si="325"/>
        <v>2000</v>
      </c>
      <c r="J6964" s="3">
        <f>INDEX(PowerArray,MIN(MaximumPowerIndex,ROUND(G6964*100,0)))</f>
        <v>2000</v>
      </c>
      <c r="K6964" s="3">
        <f>MIN(J6964-M6964+N6964,'Power Look Up'!$F$4)</f>
        <v>1999.812214721489</v>
      </c>
      <c r="M6964" s="50">
        <f t="array" ref="M6964">_xlfn.SUM(_xlfn.NORM.DIST($S$3:$S$1003,$G6964,$P6964,FALSE)*WindSpeedStep*$T$3:$T$1003)</f>
        <v>2003.0615672296528</v>
      </c>
      <c r="N6964" s="50">
        <f t="array" ref="N6964">_xlfn.SUM(_xlfn.NORM.DIST($S$3:$S$1003,$G6964,$Q6964,FALSE)*WindSpeedStep*$T$3:$T$1003)</f>
        <v>2002.8737819511418</v>
      </c>
      <c r="P6964" s="42">
        <f t="shared" si="324"/>
        <v>1.432883447341927</v>
      </c>
      <c r="Q6964" s="42">
        <f t="shared" si="326"/>
        <v>0.96329729290185018</v>
      </c>
    </row>
    <row r="6965" spans="5:17" x14ac:dyDescent="0.2">
      <c r="E6965" s="15" t="s">
        <v>1690</v>
      </c>
      <c r="F6965" s="21">
        <v>15.322819839327662</v>
      </c>
      <c r="G6965" s="21">
        <v>15.265092631151719</v>
      </c>
      <c r="H6965" s="24">
        <v>3.5894176513670543E-2</v>
      </c>
      <c r="I6965" s="3">
        <f t="shared" si="325"/>
        <v>2000</v>
      </c>
      <c r="J6965" s="3">
        <f>INDEX(PowerArray,MIN(MaximumPowerIndex,ROUND(G6965*100,0)))</f>
        <v>2000</v>
      </c>
      <c r="K6965" s="3">
        <f>MIN(J6965-M6965+N6965,'Power Look Up'!$F$4)</f>
        <v>1998.7308386767268</v>
      </c>
      <c r="M6965" s="50">
        <f t="array" ref="M6965">_xlfn.SUM(_xlfn.NORM.DIST($S$3:$S$1003,$G6965,$P6965,FALSE)*WindSpeedStep*$T$3:$T$1003)</f>
        <v>2001.6989882882849</v>
      </c>
      <c r="N6965" s="50">
        <f t="array" ref="N6965">_xlfn.SUM(_xlfn.NORM.DIST($S$3:$S$1003,$G6965,$Q6965,FALSE)*WindSpeedStep*$T$3:$T$1003)</f>
        <v>2000.4298269650117</v>
      </c>
      <c r="P6965" s="42">
        <f t="shared" si="324"/>
        <v>1.526509263115172</v>
      </c>
      <c r="Q6965" s="42">
        <f t="shared" si="326"/>
        <v>0.54792792940009127</v>
      </c>
    </row>
    <row r="6966" spans="5:17" x14ac:dyDescent="0.2">
      <c r="E6966" s="15" t="s">
        <v>1691</v>
      </c>
      <c r="F6966" s="21">
        <v>15.040860485364512</v>
      </c>
      <c r="G6966" s="21">
        <v>14.82836898599804</v>
      </c>
      <c r="H6966" s="24">
        <v>3.0583356613646032E-2</v>
      </c>
      <c r="I6966" s="3">
        <f t="shared" si="325"/>
        <v>2000</v>
      </c>
      <c r="J6966" s="3">
        <f>INDEX(PowerArray,MIN(MaximumPowerIndex,ROUND(G6966*100,0)))</f>
        <v>2000</v>
      </c>
      <c r="K6966" s="3">
        <f>MIN(J6966-M6966+N6966,'Power Look Up'!$F$4)</f>
        <v>1998.4387474663129</v>
      </c>
      <c r="M6966" s="50">
        <f t="array" ref="M6966">_xlfn.SUM(_xlfn.NORM.DIST($S$3:$S$1003,$G6966,$P6966,FALSE)*WindSpeedStep*$T$3:$T$1003)</f>
        <v>2002.3187028333491</v>
      </c>
      <c r="N6966" s="50">
        <f t="array" ref="N6966">_xlfn.SUM(_xlfn.NORM.DIST($S$3:$S$1003,$G6966,$Q6966,FALSE)*WindSpeedStep*$T$3:$T$1003)</f>
        <v>2000.757450299662</v>
      </c>
      <c r="P6966" s="42">
        <f t="shared" si="324"/>
        <v>1.4828368985998042</v>
      </c>
      <c r="Q6966" s="42">
        <f t="shared" si="326"/>
        <v>0.45350129669750688</v>
      </c>
    </row>
    <row r="6967" spans="5:17" x14ac:dyDescent="0.2">
      <c r="E6967" s="15" t="s">
        <v>1692</v>
      </c>
      <c r="F6967" s="21">
        <v>15.887562973258731</v>
      </c>
      <c r="G6967" s="21">
        <v>15.653756996265724</v>
      </c>
      <c r="H6967" s="24">
        <v>2.5176926170065412E-2</v>
      </c>
      <c r="I6967" s="3">
        <f t="shared" si="325"/>
        <v>2000</v>
      </c>
      <c r="J6967" s="3">
        <f>INDEX(PowerArray,MIN(MaximumPowerIndex,ROUND(G6967*100,0)))</f>
        <v>2000</v>
      </c>
      <c r="K6967" s="3">
        <f>MIN(J6967-M6967+N6967,'Power Look Up'!$F$4)</f>
        <v>1998.952381386895</v>
      </c>
      <c r="M6967" s="50">
        <f t="array" ref="M6967">_xlfn.SUM(_xlfn.NORM.DIST($S$3:$S$1003,$G6967,$P6967,FALSE)*WindSpeedStep*$T$3:$T$1003)</f>
        <v>2001.2449316716231</v>
      </c>
      <c r="N6967" s="50">
        <f t="array" ref="N6967">_xlfn.SUM(_xlfn.NORM.DIST($S$3:$S$1003,$G6967,$Q6967,FALSE)*WindSpeedStep*$T$3:$T$1003)</f>
        <v>2000.1973130585181</v>
      </c>
      <c r="P6967" s="42">
        <f t="shared" si="324"/>
        <v>1.5653756996265724</v>
      </c>
      <c r="Q6967" s="42">
        <f t="shared" si="326"/>
        <v>0.39411348417912706</v>
      </c>
    </row>
    <row r="6968" spans="5:17" x14ac:dyDescent="0.2">
      <c r="E6968" s="15" t="s">
        <v>1693</v>
      </c>
      <c r="F6968" s="21">
        <v>15.475596411058598</v>
      </c>
      <c r="G6968" s="21">
        <v>15.290463603415798</v>
      </c>
      <c r="H6968" s="24">
        <v>3.2308932510200929E-2</v>
      </c>
      <c r="I6968" s="3">
        <f t="shared" si="325"/>
        <v>2000</v>
      </c>
      <c r="J6968" s="3">
        <f>INDEX(PowerArray,MIN(MaximumPowerIndex,ROUND(G6968*100,0)))</f>
        <v>2000</v>
      </c>
      <c r="K6968" s="3">
        <f>MIN(J6968-M6968+N6968,'Power Look Up'!$F$4)</f>
        <v>1998.720189348782</v>
      </c>
      <c r="M6968" s="50">
        <f t="array" ref="M6968">_xlfn.SUM(_xlfn.NORM.DIST($S$3:$S$1003,$G6968,$P6968,FALSE)*WindSpeedStep*$T$3:$T$1003)</f>
        <v>2001.6662627344915</v>
      </c>
      <c r="N6968" s="50">
        <f t="array" ref="N6968">_xlfn.SUM(_xlfn.NORM.DIST($S$3:$S$1003,$G6968,$Q6968,FALSE)*WindSpeedStep*$T$3:$T$1003)</f>
        <v>2000.3864520832735</v>
      </c>
      <c r="P6968" s="42">
        <f t="shared" si="324"/>
        <v>1.5290463603415798</v>
      </c>
      <c r="Q6968" s="42">
        <f t="shared" si="326"/>
        <v>0.4940185566124447</v>
      </c>
    </row>
    <row r="6969" spans="5:17" x14ac:dyDescent="0.2">
      <c r="E6969" s="15" t="s">
        <v>1694</v>
      </c>
      <c r="F6969" s="21">
        <v>14.959454041395865</v>
      </c>
      <c r="G6969" s="21">
        <v>14.840624481315791</v>
      </c>
      <c r="H6969" s="24">
        <v>3.3423679675501382E-2</v>
      </c>
      <c r="I6969" s="3">
        <f t="shared" si="325"/>
        <v>2000</v>
      </c>
      <c r="J6969" s="3">
        <f>INDEX(PowerArray,MIN(MaximumPowerIndex,ROUND(G6969*100,0)))</f>
        <v>2000</v>
      </c>
      <c r="K6969" s="3">
        <f>MIN(J6969-M6969+N6969,'Power Look Up'!$F$4)</f>
        <v>1998.4762529053487</v>
      </c>
      <c r="M6969" s="50">
        <f t="array" ref="M6969">_xlfn.SUM(_xlfn.NORM.DIST($S$3:$S$1003,$G6969,$P6969,FALSE)*WindSpeedStep*$T$3:$T$1003)</f>
        <v>2002.3001865043957</v>
      </c>
      <c r="N6969" s="50">
        <f t="array" ref="N6969">_xlfn.SUM(_xlfn.NORM.DIST($S$3:$S$1003,$G6969,$Q6969,FALSE)*WindSpeedStep*$T$3:$T$1003)</f>
        <v>2000.7764394097444</v>
      </c>
      <c r="P6969" s="42">
        <f t="shared" si="324"/>
        <v>1.4840624481315792</v>
      </c>
      <c r="Q6969" s="42">
        <f t="shared" si="326"/>
        <v>0.49602827884790285</v>
      </c>
    </row>
    <row r="6970" spans="5:17" x14ac:dyDescent="0.2">
      <c r="E6970" s="15" t="s">
        <v>1695</v>
      </c>
      <c r="F6970" s="21">
        <v>14.260162028819041</v>
      </c>
      <c r="G6970" s="21">
        <v>14.283423875230357</v>
      </c>
      <c r="H6970" s="24">
        <v>2.5245154947921268E-2</v>
      </c>
      <c r="I6970" s="3">
        <f t="shared" si="325"/>
        <v>2000</v>
      </c>
      <c r="J6970" s="3">
        <f>INDEX(PowerArray,MIN(MaximumPowerIndex,ROUND(G6970*100,0)))</f>
        <v>2000</v>
      </c>
      <c r="K6970" s="3">
        <f>MIN(J6970-M6970+N6970,'Power Look Up'!$F$4)</f>
        <v>1998.4474287616949</v>
      </c>
      <c r="M6970" s="50">
        <f t="array" ref="M6970">_xlfn.SUM(_xlfn.NORM.DIST($S$3:$S$1003,$G6970,$P6970,FALSE)*WindSpeedStep*$T$3:$T$1003)</f>
        <v>2003.1213129627452</v>
      </c>
      <c r="N6970" s="50">
        <f t="array" ref="N6970">_xlfn.SUM(_xlfn.NORM.DIST($S$3:$S$1003,$G6970,$Q6970,FALSE)*WindSpeedStep*$T$3:$T$1003)</f>
        <v>2001.5687417244401</v>
      </c>
      <c r="P6970" s="42">
        <f t="shared" si="324"/>
        <v>1.4283423875230357</v>
      </c>
      <c r="Q6970" s="42">
        <f t="shared" si="326"/>
        <v>0.36058724891702842</v>
      </c>
    </row>
    <row r="6971" spans="5:17" x14ac:dyDescent="0.2">
      <c r="E6971" s="15" t="s">
        <v>1696</v>
      </c>
      <c r="F6971" s="21">
        <v>14.309465650324396</v>
      </c>
      <c r="G6971" s="21">
        <v>14.230822979444667</v>
      </c>
      <c r="H6971" s="24">
        <v>2.5857010250526866E-2</v>
      </c>
      <c r="I6971" s="3">
        <f t="shared" si="325"/>
        <v>2000</v>
      </c>
      <c r="J6971" s="3">
        <f>INDEX(PowerArray,MIN(MaximumPowerIndex,ROUND(G6971*100,0)))</f>
        <v>2000</v>
      </c>
      <c r="K6971" s="3">
        <f>MIN(J6971-M6971+N6971,'Power Look Up'!$F$4)</f>
        <v>1998.5179229510738</v>
      </c>
      <c r="M6971" s="50">
        <f t="array" ref="M6971">_xlfn.SUM(_xlfn.NORM.DIST($S$3:$S$1003,$G6971,$P6971,FALSE)*WindSpeedStep*$T$3:$T$1003)</f>
        <v>2003.1868896021572</v>
      </c>
      <c r="N6971" s="50">
        <f t="array" ref="N6971">_xlfn.SUM(_xlfn.NORM.DIST($S$3:$S$1003,$G6971,$Q6971,FALSE)*WindSpeedStep*$T$3:$T$1003)</f>
        <v>2001.704812553231</v>
      </c>
      <c r="P6971" s="42">
        <f t="shared" si="324"/>
        <v>1.4230822979444668</v>
      </c>
      <c r="Q6971" s="42">
        <f t="shared" si="326"/>
        <v>0.36796653565293402</v>
      </c>
    </row>
    <row r="6972" spans="5:17" x14ac:dyDescent="0.2">
      <c r="E6972" s="15" t="s">
        <v>1697</v>
      </c>
      <c r="F6972" s="21">
        <v>13.9202504556406</v>
      </c>
      <c r="G6972" s="21">
        <v>13.880991195640945</v>
      </c>
      <c r="H6972" s="24">
        <v>3.4482138200717508E-2</v>
      </c>
      <c r="I6972" s="3">
        <f t="shared" si="325"/>
        <v>1999.9199999999998</v>
      </c>
      <c r="J6972" s="3">
        <f>INDEX(PowerArray,MIN(MaximumPowerIndex,ROUND(G6972*100,0)))</f>
        <v>1999.8799999999997</v>
      </c>
      <c r="K6972" s="3">
        <f>MIN(J6972-M6972+N6972,'Power Look Up'!$F$4)</f>
        <v>1999.5115992353872</v>
      </c>
      <c r="M6972" s="50">
        <f t="array" ref="M6972">_xlfn.SUM(_xlfn.NORM.DIST($S$3:$S$1003,$G6972,$P6972,FALSE)*WindSpeedStep*$T$3:$T$1003)</f>
        <v>2003.4607186130795</v>
      </c>
      <c r="N6972" s="50">
        <f t="array" ref="N6972">_xlfn.SUM(_xlfn.NORM.DIST($S$3:$S$1003,$G6972,$Q6972,FALSE)*WindSpeedStep*$T$3:$T$1003)</f>
        <v>2003.092317848467</v>
      </c>
      <c r="P6972" s="42">
        <f t="shared" si="324"/>
        <v>1.3880991195640946</v>
      </c>
      <c r="Q6972" s="42">
        <f t="shared" si="326"/>
        <v>0.47864625677103401</v>
      </c>
    </row>
    <row r="6973" spans="5:17" x14ac:dyDescent="0.2">
      <c r="E6973" s="15" t="s">
        <v>1698</v>
      </c>
      <c r="F6973" s="21">
        <v>13.347470390543199</v>
      </c>
      <c r="G6973" s="21">
        <v>13.372877577573144</v>
      </c>
      <c r="H6973" s="24">
        <v>2.9968225311322177E-2</v>
      </c>
      <c r="I6973" s="3">
        <f t="shared" si="325"/>
        <v>1999.3499999999997</v>
      </c>
      <c r="J6973" s="3">
        <f>INDEX(PowerArray,MIN(MaximumPowerIndex,ROUND(G6973*100,0)))</f>
        <v>1999.3699999999997</v>
      </c>
      <c r="K6973" s="3">
        <f>MIN(J6973-M6973+N6973,'Power Look Up'!$F$4)</f>
        <v>2000</v>
      </c>
      <c r="M6973" s="50">
        <f t="array" ref="M6973">_xlfn.SUM(_xlfn.NORM.DIST($S$3:$S$1003,$G6973,$P6973,FALSE)*WindSpeedStep*$T$3:$T$1003)</f>
        <v>2002.7496558387982</v>
      </c>
      <c r="N6973" s="50">
        <f t="array" ref="N6973">_xlfn.SUM(_xlfn.NORM.DIST($S$3:$S$1003,$G6973,$Q6973,FALSE)*WindSpeedStep*$T$3:$T$1003)</f>
        <v>2005.764617272938</v>
      </c>
      <c r="P6973" s="42">
        <f t="shared" si="324"/>
        <v>1.3372877577573146</v>
      </c>
      <c r="Q6973" s="42">
        <f t="shared" si="326"/>
        <v>0.40076140830544027</v>
      </c>
    </row>
    <row r="6974" spans="5:17" x14ac:dyDescent="0.2">
      <c r="E6974" s="15" t="s">
        <v>1699</v>
      </c>
      <c r="F6974" s="21">
        <v>13.472983713825739</v>
      </c>
      <c r="G6974" s="21">
        <v>13.511469582735922</v>
      </c>
      <c r="H6974" s="24">
        <v>3.2657947886367569E-2</v>
      </c>
      <c r="I6974" s="3">
        <f t="shared" si="325"/>
        <v>1999.4699999999998</v>
      </c>
      <c r="J6974" s="3">
        <f>INDEX(PowerArray,MIN(MaximumPowerIndex,ROUND(G6974*100,0)))</f>
        <v>1999.5099999999998</v>
      </c>
      <c r="K6974" s="3">
        <f>MIN(J6974-M6974+N6974,'Power Look Up'!$F$4)</f>
        <v>2000</v>
      </c>
      <c r="M6974" s="50">
        <f t="array" ref="M6974">_xlfn.SUM(_xlfn.NORM.DIST($S$3:$S$1003,$G6974,$P6974,FALSE)*WindSpeedStep*$T$3:$T$1003)</f>
        <v>2003.1492261167825</v>
      </c>
      <c r="N6974" s="50">
        <f t="array" ref="N6974">_xlfn.SUM(_xlfn.NORM.DIST($S$3:$S$1003,$G6974,$Q6974,FALSE)*WindSpeedStep*$T$3:$T$1003)</f>
        <v>2004.9449668823931</v>
      </c>
      <c r="P6974" s="42">
        <f t="shared" si="324"/>
        <v>1.3511469582735922</v>
      </c>
      <c r="Q6974" s="42">
        <f t="shared" si="326"/>
        <v>0.44125686950123028</v>
      </c>
    </row>
    <row r="6975" spans="5:17" x14ac:dyDescent="0.2">
      <c r="E6975" s="15" t="s">
        <v>1700</v>
      </c>
      <c r="F6975" s="21">
        <v>13.665979622869671</v>
      </c>
      <c r="G6975" s="21">
        <v>13.687704600518767</v>
      </c>
      <c r="H6975" s="24">
        <v>2.9269764117795857E-2</v>
      </c>
      <c r="I6975" s="3">
        <f t="shared" si="325"/>
        <v>1999.6699999999998</v>
      </c>
      <c r="J6975" s="3">
        <f>INDEX(PowerArray,MIN(MaximumPowerIndex,ROUND(G6975*100,0)))</f>
        <v>1999.6899999999998</v>
      </c>
      <c r="K6975" s="3">
        <f>MIN(J6975-M6975+N6975,'Power Look Up'!$F$4)</f>
        <v>2000</v>
      </c>
      <c r="M6975" s="50">
        <f t="array" ref="M6975">_xlfn.SUM(_xlfn.NORM.DIST($S$3:$S$1003,$G6975,$P6975,FALSE)*WindSpeedStep*$T$3:$T$1003)</f>
        <v>2003.4081372728992</v>
      </c>
      <c r="N6975" s="50">
        <f t="array" ref="N6975">_xlfn.SUM(_xlfn.NORM.DIST($S$3:$S$1003,$G6975,$Q6975,FALSE)*WindSpeedStep*$T$3:$T$1003)</f>
        <v>2003.8171304460725</v>
      </c>
      <c r="P6975" s="42">
        <f t="shared" si="324"/>
        <v>1.3687704600518769</v>
      </c>
      <c r="Q6975" s="42">
        <f t="shared" si="326"/>
        <v>0.40063588497125346</v>
      </c>
    </row>
    <row r="6976" spans="5:17" x14ac:dyDescent="0.2">
      <c r="E6976" s="15" t="s">
        <v>1701</v>
      </c>
      <c r="F6976" s="21">
        <v>13.917671522357843</v>
      </c>
      <c r="G6976" s="21">
        <v>13.943301321566576</v>
      </c>
      <c r="H6976" s="24">
        <v>2.8740439760877083E-2</v>
      </c>
      <c r="I6976" s="3">
        <f t="shared" si="325"/>
        <v>1999.9199999999998</v>
      </c>
      <c r="J6976" s="3">
        <f>INDEX(PowerArray,MIN(MaximumPowerIndex,ROUND(G6976*100,0)))</f>
        <v>1999.9399999999998</v>
      </c>
      <c r="K6976" s="3">
        <f>MIN(J6976-M6976+N6976,'Power Look Up'!$F$4)</f>
        <v>1999.1688973072523</v>
      </c>
      <c r="M6976" s="50">
        <f t="array" ref="M6976">_xlfn.SUM(_xlfn.NORM.DIST($S$3:$S$1003,$G6976,$P6976,FALSE)*WindSpeedStep*$T$3:$T$1003)</f>
        <v>2003.439808214669</v>
      </c>
      <c r="N6976" s="50">
        <f t="array" ref="N6976">_xlfn.SUM(_xlfn.NORM.DIST($S$3:$S$1003,$G6976,$Q6976,FALSE)*WindSpeedStep*$T$3:$T$1003)</f>
        <v>2002.6687055219215</v>
      </c>
      <c r="P6976" s="42">
        <f t="shared" si="324"/>
        <v>1.3943301321566577</v>
      </c>
      <c r="Q6976" s="42">
        <f t="shared" si="326"/>
        <v>0.400736611700242</v>
      </c>
    </row>
    <row r="6977" spans="5:17" x14ac:dyDescent="0.2">
      <c r="E6977" s="15" t="s">
        <v>1702</v>
      </c>
      <c r="F6977" s="21">
        <v>13.983840660622128</v>
      </c>
      <c r="G6977" s="21">
        <v>14.023188335145887</v>
      </c>
      <c r="H6977" s="24">
        <v>3.2895111662373237E-2</v>
      </c>
      <c r="I6977" s="3">
        <f t="shared" si="325"/>
        <v>1999.9799999999998</v>
      </c>
      <c r="J6977" s="3">
        <f>INDEX(PowerArray,MIN(MaximumPowerIndex,ROUND(G6977*100,0)))</f>
        <v>2000</v>
      </c>
      <c r="K6977" s="3">
        <f>MIN(J6977-M6977+N6977,'Power Look Up'!$F$4)</f>
        <v>1999.1047268016353</v>
      </c>
      <c r="M6977" s="50">
        <f t="array" ref="M6977">_xlfn.SUM(_xlfn.NORM.DIST($S$3:$S$1003,$G6977,$P6977,FALSE)*WindSpeedStep*$T$3:$T$1003)</f>
        <v>2003.3922303888046</v>
      </c>
      <c r="N6977" s="50">
        <f t="array" ref="N6977">_xlfn.SUM(_xlfn.NORM.DIST($S$3:$S$1003,$G6977,$Q6977,FALSE)*WindSpeedStep*$T$3:$T$1003)</f>
        <v>2002.4969571904398</v>
      </c>
      <c r="P6977" s="42">
        <f t="shared" si="324"/>
        <v>1.4023188335145889</v>
      </c>
      <c r="Q6977" s="42">
        <f t="shared" si="326"/>
        <v>0.46129434614711384</v>
      </c>
    </row>
    <row r="6978" spans="5:17" x14ac:dyDescent="0.2">
      <c r="E6978" s="15" t="s">
        <v>1703</v>
      </c>
      <c r="F6978" s="21">
        <v>14.41895544228097</v>
      </c>
      <c r="G6978" s="21">
        <v>14.422586670178374</v>
      </c>
      <c r="H6978" s="24">
        <v>2.9128323593290692E-2</v>
      </c>
      <c r="I6978" s="3">
        <f t="shared" si="325"/>
        <v>2000</v>
      </c>
      <c r="J6978" s="3">
        <f>INDEX(PowerArray,MIN(MaximumPowerIndex,ROUND(G6978*100,0)))</f>
        <v>2000</v>
      </c>
      <c r="K6978" s="3">
        <f>MIN(J6978-M6978+N6978,'Power Look Up'!$F$4)</f>
        <v>1998.4157099521128</v>
      </c>
      <c r="M6978" s="50">
        <f t="array" ref="M6978">_xlfn.SUM(_xlfn.NORM.DIST($S$3:$S$1003,$G6978,$P6978,FALSE)*WindSpeedStep*$T$3:$T$1003)</f>
        <v>2002.9309850764625</v>
      </c>
      <c r="N6978" s="50">
        <f t="array" ref="N6978">_xlfn.SUM(_xlfn.NORM.DIST($S$3:$S$1003,$G6978,$Q6978,FALSE)*WindSpeedStep*$T$3:$T$1003)</f>
        <v>2001.3466950285754</v>
      </c>
      <c r="P6978" s="42">
        <f t="shared" si="324"/>
        <v>1.4422586670178374</v>
      </c>
      <c r="Q6978" s="42">
        <f t="shared" si="326"/>
        <v>0.42010577158123658</v>
      </c>
    </row>
    <row r="6979" spans="5:17" x14ac:dyDescent="0.2">
      <c r="E6979" s="15" t="s">
        <v>1704</v>
      </c>
      <c r="F6979" s="21">
        <v>14.934367694402887</v>
      </c>
      <c r="G6979" s="21">
        <v>14.887141096691726</v>
      </c>
      <c r="H6979" s="24">
        <v>3.1471034436640184E-2</v>
      </c>
      <c r="I6979" s="3">
        <f t="shared" si="325"/>
        <v>2000</v>
      </c>
      <c r="J6979" s="3">
        <f>INDEX(PowerArray,MIN(MaximumPowerIndex,ROUND(G6979*100,0)))</f>
        <v>2000</v>
      </c>
      <c r="K6979" s="3">
        <f>MIN(J6979-M6979+N6979,'Power Look Up'!$F$4)</f>
        <v>1998.4724286884787</v>
      </c>
      <c r="M6979" s="50">
        <f t="array" ref="M6979">_xlfn.SUM(_xlfn.NORM.DIST($S$3:$S$1003,$G6979,$P6979,FALSE)*WindSpeedStep*$T$3:$T$1003)</f>
        <v>2002.2303040139334</v>
      </c>
      <c r="N6979" s="50">
        <f t="array" ref="N6979">_xlfn.SUM(_xlfn.NORM.DIST($S$3:$S$1003,$G6979,$Q6979,FALSE)*WindSpeedStep*$T$3:$T$1003)</f>
        <v>2000.702732702412</v>
      </c>
      <c r="P6979" s="42">
        <f t="shared" ref="P6979:P7042" si="327">ReferenceTurbulence*G6979</f>
        <v>1.4887141096691727</v>
      </c>
      <c r="Q6979" s="42">
        <f t="shared" si="326"/>
        <v>0.46851373011710662</v>
      </c>
    </row>
    <row r="6980" spans="5:17" x14ac:dyDescent="0.2">
      <c r="E6980" s="15" t="s">
        <v>1705</v>
      </c>
      <c r="F6980" s="21">
        <v>15.590760602701558</v>
      </c>
      <c r="G6980" s="21">
        <v>15.539275877930164</v>
      </c>
      <c r="H6980" s="24">
        <v>2.6297626552546475E-2</v>
      </c>
      <c r="I6980" s="3">
        <f t="shared" ref="I6980:I7043" si="328">INDEX(PowerArray,MIN(MaximumPowerIndex,ROUND(F6980*100,0)))</f>
        <v>2000</v>
      </c>
      <c r="J6980" s="3">
        <f>INDEX(PowerArray,MIN(MaximumPowerIndex,ROUND(G6980*100,0)))</f>
        <v>2000</v>
      </c>
      <c r="K6980" s="3">
        <f>MIN(J6980-M6980+N6980,'Power Look Up'!$F$4)</f>
        <v>1998.8703152836854</v>
      </c>
      <c r="M6980" s="50">
        <f t="array" ref="M6980">_xlfn.SUM(_xlfn.NORM.DIST($S$3:$S$1003,$G6980,$P6980,FALSE)*WindSpeedStep*$T$3:$T$1003)</f>
        <v>2001.3680184865284</v>
      </c>
      <c r="N6980" s="50">
        <f t="array" ref="N6980">_xlfn.SUM(_xlfn.NORM.DIST($S$3:$S$1003,$G6980,$Q6980,FALSE)*WindSpeedStep*$T$3:$T$1003)</f>
        <v>2000.2383337702138</v>
      </c>
      <c r="P6980" s="42">
        <f t="shared" si="327"/>
        <v>1.5539275877930165</v>
      </c>
      <c r="Q6980" s="42">
        <f t="shared" ref="Q6980:Q7043" si="329">G6980*H6980</f>
        <v>0.40864607393480123</v>
      </c>
    </row>
    <row r="6981" spans="5:17" x14ac:dyDescent="0.2">
      <c r="E6981" s="15" t="s">
        <v>1706</v>
      </c>
      <c r="F6981" s="21">
        <v>15.387284594912614</v>
      </c>
      <c r="G6981" s="21">
        <v>15.321525847093318</v>
      </c>
      <c r="H6981" s="24">
        <v>2.5995489817108412E-2</v>
      </c>
      <c r="I6981" s="3">
        <f t="shared" si="328"/>
        <v>2000</v>
      </c>
      <c r="J6981" s="3">
        <f>INDEX(PowerArray,MIN(MaximumPowerIndex,ROUND(G6981*100,0)))</f>
        <v>2000</v>
      </c>
      <c r="K6981" s="3">
        <f>MIN(J6981-M6981+N6981,'Power Look Up'!$F$4)</f>
        <v>1998.7035332909027</v>
      </c>
      <c r="M6981" s="50">
        <f t="array" ref="M6981">_xlfn.SUM(_xlfn.NORM.DIST($S$3:$S$1003,$G6981,$P6981,FALSE)*WindSpeedStep*$T$3:$T$1003)</f>
        <v>2001.626765195484</v>
      </c>
      <c r="N6981" s="50">
        <f t="array" ref="N6981">_xlfn.SUM(_xlfn.NORM.DIST($S$3:$S$1003,$G6981,$Q6981,FALSE)*WindSpeedStep*$T$3:$T$1003)</f>
        <v>2000.3302984863867</v>
      </c>
      <c r="P6981" s="42">
        <f t="shared" si="327"/>
        <v>1.5321525847093318</v>
      </c>
      <c r="Q6981" s="42">
        <f t="shared" si="329"/>
        <v>0.39829056914067767</v>
      </c>
    </row>
    <row r="6982" spans="5:17" x14ac:dyDescent="0.2">
      <c r="E6982" s="15" t="s">
        <v>1707</v>
      </c>
      <c r="F6982" s="21">
        <v>15.30395437937319</v>
      </c>
      <c r="G6982" s="21">
        <v>15.293991389034922</v>
      </c>
      <c r="H6982" s="24">
        <v>2.8750739128772889E-2</v>
      </c>
      <c r="I6982" s="3">
        <f t="shared" si="328"/>
        <v>2000</v>
      </c>
      <c r="J6982" s="3">
        <f>INDEX(PowerArray,MIN(MaximumPowerIndex,ROUND(G6982*100,0)))</f>
        <v>2000</v>
      </c>
      <c r="K6982" s="3">
        <f>MIN(J6982-M6982+N6982,'Power Look Up'!$F$4)</f>
        <v>1998.6991221649212</v>
      </c>
      <c r="M6982" s="50">
        <f t="array" ref="M6982">_xlfn.SUM(_xlfn.NORM.DIST($S$3:$S$1003,$G6982,$P6982,FALSE)*WindSpeedStep*$T$3:$T$1003)</f>
        <v>2001.6617452584289</v>
      </c>
      <c r="N6982" s="50">
        <f t="array" ref="N6982">_xlfn.SUM(_xlfn.NORM.DIST($S$3:$S$1003,$G6982,$Q6982,FALSE)*WindSpeedStep*$T$3:$T$1003)</f>
        <v>2000.3608674233501</v>
      </c>
      <c r="P6982" s="42">
        <f t="shared" si="327"/>
        <v>1.5293991389034922</v>
      </c>
      <c r="Q6982" s="42">
        <f t="shared" si="329"/>
        <v>0.43971355666384193</v>
      </c>
    </row>
    <row r="6983" spans="5:17" x14ac:dyDescent="0.2">
      <c r="E6983" s="15" t="s">
        <v>1708</v>
      </c>
      <c r="F6983" s="21">
        <v>15.749181217401965</v>
      </c>
      <c r="G6983" s="21">
        <v>15.725115454272462</v>
      </c>
      <c r="H6983" s="24">
        <v>3.0477774899791414E-2</v>
      </c>
      <c r="I6983" s="3">
        <f t="shared" si="328"/>
        <v>2000</v>
      </c>
      <c r="J6983" s="3">
        <f>INDEX(PowerArray,MIN(MaximumPowerIndex,ROUND(G6983*100,0)))</f>
        <v>2000</v>
      </c>
      <c r="K6983" s="3">
        <f>MIN(J6983-M6983+N6983,'Power Look Up'!$F$4)</f>
        <v>1999.020191404205</v>
      </c>
      <c r="M6983" s="50">
        <f t="array" ref="M6983">_xlfn.SUM(_xlfn.NORM.DIST($S$3:$S$1003,$G6983,$P6983,FALSE)*WindSpeedStep*$T$3:$T$1003)</f>
        <v>2001.1727042172747</v>
      </c>
      <c r="N6983" s="50">
        <f t="array" ref="N6983">_xlfn.SUM(_xlfn.NORM.DIST($S$3:$S$1003,$G6983,$Q6983,FALSE)*WindSpeedStep*$T$3:$T$1003)</f>
        <v>2000.1928956214797</v>
      </c>
      <c r="P6983" s="42">
        <f t="shared" si="327"/>
        <v>1.5725115454272462</v>
      </c>
      <c r="Q6983" s="42">
        <f t="shared" si="329"/>
        <v>0.47926652908854728</v>
      </c>
    </row>
    <row r="6984" spans="5:17" x14ac:dyDescent="0.2">
      <c r="E6984" s="15" t="s">
        <v>1709</v>
      </c>
      <c r="F6984" s="21">
        <v>15.865467695130318</v>
      </c>
      <c r="G6984" s="21">
        <v>15.843047178564641</v>
      </c>
      <c r="H6984" s="24">
        <v>2.8993787566766186E-2</v>
      </c>
      <c r="I6984" s="3">
        <f t="shared" si="328"/>
        <v>2000</v>
      </c>
      <c r="J6984" s="3">
        <f>INDEX(PowerArray,MIN(MaximumPowerIndex,ROUND(G6984*100,0)))</f>
        <v>2000</v>
      </c>
      <c r="K6984" s="3">
        <f>MIN(J6984-M6984+N6984,'Power Look Up'!$F$4)</f>
        <v>1999.0963438629683</v>
      </c>
      <c r="M6984" s="50">
        <f t="array" ref="M6984">_xlfn.SUM(_xlfn.NORM.DIST($S$3:$S$1003,$G6984,$P6984,FALSE)*WindSpeedStep*$T$3:$T$1003)</f>
        <v>2001.0607575290546</v>
      </c>
      <c r="N6984" s="50">
        <f t="array" ref="N6984">_xlfn.SUM(_xlfn.NORM.DIST($S$3:$S$1003,$G6984,$Q6984,FALSE)*WindSpeedStep*$T$3:$T$1003)</f>
        <v>2000.1571013920229</v>
      </c>
      <c r="P6984" s="42">
        <f t="shared" si="327"/>
        <v>1.5843047178564642</v>
      </c>
      <c r="Q6984" s="42">
        <f t="shared" si="329"/>
        <v>0.45934994430555759</v>
      </c>
    </row>
    <row r="6985" spans="5:17" x14ac:dyDescent="0.2">
      <c r="E6985" s="15" t="s">
        <v>1710</v>
      </c>
      <c r="F6985" s="21">
        <v>15.497009783756347</v>
      </c>
      <c r="G6985" s="21">
        <v>15.50266148898319</v>
      </c>
      <c r="H6985" s="24">
        <v>3.0328431520553371E-2</v>
      </c>
      <c r="I6985" s="3">
        <f t="shared" si="328"/>
        <v>2000</v>
      </c>
      <c r="J6985" s="3">
        <f>INDEX(PowerArray,MIN(MaximumPowerIndex,ROUND(G6985*100,0)))</f>
        <v>2000</v>
      </c>
      <c r="K6985" s="3">
        <f>MIN(J6985-M6985+N6985,'Power Look Up'!$F$4)</f>
        <v>1998.8603879318396</v>
      </c>
      <c r="M6985" s="50">
        <f t="array" ref="M6985">_xlfn.SUM(_xlfn.NORM.DIST($S$3:$S$1003,$G6985,$P6985,FALSE)*WindSpeedStep*$T$3:$T$1003)</f>
        <v>2001.4092739026285</v>
      </c>
      <c r="N6985" s="50">
        <f t="array" ref="N6985">_xlfn.SUM(_xlfn.NORM.DIST($S$3:$S$1003,$G6985,$Q6985,FALSE)*WindSpeedStep*$T$3:$T$1003)</f>
        <v>2000.269661834468</v>
      </c>
      <c r="P6985" s="42">
        <f t="shared" si="327"/>
        <v>1.5502661488983192</v>
      </c>
      <c r="Q6985" s="42">
        <f t="shared" si="329"/>
        <v>0.47017140735494661</v>
      </c>
    </row>
    <row r="6986" spans="5:17" x14ac:dyDescent="0.2">
      <c r="E6986" s="15" t="s">
        <v>1711</v>
      </c>
      <c r="F6986" s="21">
        <v>16.009771402447207</v>
      </c>
      <c r="G6986" s="21">
        <v>15.930117340110185</v>
      </c>
      <c r="H6986" s="24">
        <v>3.1855545415348213E-2</v>
      </c>
      <c r="I6986" s="3">
        <f t="shared" si="328"/>
        <v>2000</v>
      </c>
      <c r="J6986" s="3">
        <f>INDEX(PowerArray,MIN(MaximumPowerIndex,ROUND(G6986*100,0)))</f>
        <v>2000</v>
      </c>
      <c r="K6986" s="3">
        <f>MIN(J6986-M6986+N6986,'Power Look Up'!$F$4)</f>
        <v>1999.1611828953032</v>
      </c>
      <c r="M6986" s="50">
        <f t="array" ref="M6986">_xlfn.SUM(_xlfn.NORM.DIST($S$3:$S$1003,$G6986,$P6986,FALSE)*WindSpeedStep*$T$3:$T$1003)</f>
        <v>2000.9838862641659</v>
      </c>
      <c r="N6986" s="50">
        <f t="array" ref="N6986">_xlfn.SUM(_xlfn.NORM.DIST($S$3:$S$1003,$G6986,$Q6986,FALSE)*WindSpeedStep*$T$3:$T$1003)</f>
        <v>2000.1450691594691</v>
      </c>
      <c r="P6986" s="42">
        <f t="shared" si="327"/>
        <v>1.5930117340110186</v>
      </c>
      <c r="Q6986" s="42">
        <f t="shared" si="329"/>
        <v>0.50746257639970604</v>
      </c>
    </row>
    <row r="6987" spans="5:17" x14ac:dyDescent="0.2">
      <c r="E6987" s="15" t="s">
        <v>1712</v>
      </c>
      <c r="F6987" s="21">
        <v>16.276747159140335</v>
      </c>
      <c r="G6987" s="21">
        <v>16.172998425504652</v>
      </c>
      <c r="H6987" s="24">
        <v>2.8261175006437537E-2</v>
      </c>
      <c r="I6987" s="3">
        <f t="shared" si="328"/>
        <v>2000</v>
      </c>
      <c r="J6987" s="3">
        <f>INDEX(PowerArray,MIN(MaximumPowerIndex,ROUND(G6987*100,0)))</f>
        <v>2000</v>
      </c>
      <c r="K6987" s="3">
        <f>MIN(J6987-M6987+N6987,'Power Look Up'!$F$4)</f>
        <v>1999.2997278953635</v>
      </c>
      <c r="M6987" s="50">
        <f t="array" ref="M6987">_xlfn.SUM(_xlfn.NORM.DIST($S$3:$S$1003,$G6987,$P6987,FALSE)*WindSpeedStep*$T$3:$T$1003)</f>
        <v>2000.7939649055072</v>
      </c>
      <c r="N6987" s="50">
        <f t="array" ref="N6987">_xlfn.SUM(_xlfn.NORM.DIST($S$3:$S$1003,$G6987,$Q6987,FALSE)*WindSpeedStep*$T$3:$T$1003)</f>
        <v>2000.0936928008707</v>
      </c>
      <c r="P6987" s="42">
        <f t="shared" si="327"/>
        <v>1.6172998425504652</v>
      </c>
      <c r="Q6987" s="42">
        <f t="shared" si="329"/>
        <v>0.45706793888202568</v>
      </c>
    </row>
    <row r="6988" spans="5:17" x14ac:dyDescent="0.2">
      <c r="E6988" s="15" t="s">
        <v>1713</v>
      </c>
      <c r="F6988" s="21">
        <v>15.628425066643238</v>
      </c>
      <c r="G6988" s="21">
        <v>15.563512433639952</v>
      </c>
      <c r="H6988" s="24">
        <v>2.559438960063519E-2</v>
      </c>
      <c r="I6988" s="3">
        <f t="shared" si="328"/>
        <v>2000</v>
      </c>
      <c r="J6988" s="3">
        <f>INDEX(PowerArray,MIN(MaximumPowerIndex,ROUND(G6988*100,0)))</f>
        <v>2000</v>
      </c>
      <c r="K6988" s="3">
        <f>MIN(J6988-M6988+N6988,'Power Look Up'!$F$4)</f>
        <v>1998.8861516810005</v>
      </c>
      <c r="M6988" s="50">
        <f t="array" ref="M6988">_xlfn.SUM(_xlfn.NORM.DIST($S$3:$S$1003,$G6988,$P6988,FALSE)*WindSpeedStep*$T$3:$T$1003)</f>
        <v>2001.3412140232374</v>
      </c>
      <c r="N6988" s="50">
        <f t="array" ref="N6988">_xlfn.SUM(_xlfn.NORM.DIST($S$3:$S$1003,$G6988,$Q6988,FALSE)*WindSpeedStep*$T$3:$T$1003)</f>
        <v>2000.2273657042379</v>
      </c>
      <c r="P6988" s="42">
        <f t="shared" si="327"/>
        <v>1.5563512433639952</v>
      </c>
      <c r="Q6988" s="42">
        <f t="shared" si="329"/>
        <v>0.39833860078091088</v>
      </c>
    </row>
    <row r="6989" spans="5:17" x14ac:dyDescent="0.2">
      <c r="E6989" s="15" t="s">
        <v>1714</v>
      </c>
      <c r="F6989" s="21">
        <v>15.540551663103592</v>
      </c>
      <c r="G6989" s="21">
        <v>15.396178181882421</v>
      </c>
      <c r="H6989" s="24">
        <v>2.3165200811674704E-2</v>
      </c>
      <c r="I6989" s="3">
        <f t="shared" si="328"/>
        <v>2000</v>
      </c>
      <c r="J6989" s="3">
        <f>INDEX(PowerArray,MIN(MaximumPowerIndex,ROUND(G6989*100,0)))</f>
        <v>2000</v>
      </c>
      <c r="K6989" s="3">
        <f>MIN(J6989-M6989+N6989,'Power Look Up'!$F$4)</f>
        <v>1998.7477520653933</v>
      </c>
      <c r="M6989" s="50">
        <f t="array" ref="M6989">_xlfn.SUM(_xlfn.NORM.DIST($S$3:$S$1003,$G6989,$P6989,FALSE)*WindSpeedStep*$T$3:$T$1003)</f>
        <v>2001.5344492701415</v>
      </c>
      <c r="N6989" s="50">
        <f t="array" ref="N6989">_xlfn.SUM(_xlfn.NORM.DIST($S$3:$S$1003,$G6989,$Q6989,FALSE)*WindSpeedStep*$T$3:$T$1003)</f>
        <v>2000.2822013355349</v>
      </c>
      <c r="P6989" s="42">
        <f t="shared" si="327"/>
        <v>1.5396178181882423</v>
      </c>
      <c r="Q6989" s="42">
        <f t="shared" si="329"/>
        <v>0.35665555931563103</v>
      </c>
    </row>
    <row r="6990" spans="5:17" x14ac:dyDescent="0.2">
      <c r="E6990" s="15" t="s">
        <v>1715</v>
      </c>
      <c r="F6990" s="21">
        <v>15.03117677762682</v>
      </c>
      <c r="G6990" s="21">
        <v>14.947178757780485</v>
      </c>
      <c r="H6990" s="24">
        <v>2.927249186869512E-2</v>
      </c>
      <c r="I6990" s="3">
        <f t="shared" si="328"/>
        <v>2000</v>
      </c>
      <c r="J6990" s="3">
        <f>INDEX(PowerArray,MIN(MaximumPowerIndex,ROUND(G6990*100,0)))</f>
        <v>2000</v>
      </c>
      <c r="K6990" s="3">
        <f>MIN(J6990-M6990+N6990,'Power Look Up'!$F$4)</f>
        <v>1998.4797812990519</v>
      </c>
      <c r="M6990" s="50">
        <f t="array" ref="M6990">_xlfn.SUM(_xlfn.NORM.DIST($S$3:$S$1003,$G6990,$P6990,FALSE)*WindSpeedStep*$T$3:$T$1003)</f>
        <v>2002.1412138295414</v>
      </c>
      <c r="N6990" s="50">
        <f t="array" ref="N6990">_xlfn.SUM(_xlfn.NORM.DIST($S$3:$S$1003,$G6990,$Q6990,FALSE)*WindSpeedStep*$T$3:$T$1003)</f>
        <v>2000.6209951285932</v>
      </c>
      <c r="P6990" s="42">
        <f t="shared" si="327"/>
        <v>1.4947178757780486</v>
      </c>
      <c r="Q6990" s="42">
        <f t="shared" si="329"/>
        <v>0.43754116864706166</v>
      </c>
    </row>
    <row r="6991" spans="5:17" x14ac:dyDescent="0.2">
      <c r="E6991" s="15" t="s">
        <v>1716</v>
      </c>
      <c r="F6991" s="21">
        <v>15.176748537168203</v>
      </c>
      <c r="G6991" s="21">
        <v>15.098250850597966</v>
      </c>
      <c r="H6991" s="24">
        <v>2.8332814433007187E-2</v>
      </c>
      <c r="I6991" s="3">
        <f t="shared" si="328"/>
        <v>2000</v>
      </c>
      <c r="J6991" s="3">
        <f>INDEX(PowerArray,MIN(MaximumPowerIndex,ROUND(G6991*100,0)))</f>
        <v>2000</v>
      </c>
      <c r="K6991" s="3">
        <f>MIN(J6991-M6991+N6991,'Power Look Up'!$F$4)</f>
        <v>1998.5609470904969</v>
      </c>
      <c r="M6991" s="50">
        <f t="array" ref="M6991">_xlfn.SUM(_xlfn.NORM.DIST($S$3:$S$1003,$G6991,$P6991,FALSE)*WindSpeedStep*$T$3:$T$1003)</f>
        <v>2001.9241252457302</v>
      </c>
      <c r="N6991" s="50">
        <f t="array" ref="N6991">_xlfn.SUM(_xlfn.NORM.DIST($S$3:$S$1003,$G6991,$Q6991,FALSE)*WindSpeedStep*$T$3:$T$1003)</f>
        <v>2000.4850723362272</v>
      </c>
      <c r="P6991" s="42">
        <f t="shared" si="327"/>
        <v>1.5098250850597967</v>
      </c>
      <c r="Q6991" s="42">
        <f t="shared" si="329"/>
        <v>0.4277759396129851</v>
      </c>
    </row>
    <row r="6992" spans="5:17" x14ac:dyDescent="0.2">
      <c r="E6992" s="15" t="s">
        <v>1717</v>
      </c>
      <c r="F6992" s="21">
        <v>15.206212747652229</v>
      </c>
      <c r="G6992" s="21">
        <v>15.15799255673903</v>
      </c>
      <c r="H6992" s="24">
        <v>2.564741178306967E-2</v>
      </c>
      <c r="I6992" s="3">
        <f t="shared" si="328"/>
        <v>2000</v>
      </c>
      <c r="J6992" s="3">
        <f>INDEX(PowerArray,MIN(MaximumPowerIndex,ROUND(G6992*100,0)))</f>
        <v>2000</v>
      </c>
      <c r="K6992" s="3">
        <f>MIN(J6992-M6992+N6992,'Power Look Up'!$F$4)</f>
        <v>1998.5819497519967</v>
      </c>
      <c r="M6992" s="50">
        <f t="array" ref="M6992">_xlfn.SUM(_xlfn.NORM.DIST($S$3:$S$1003,$G6992,$P6992,FALSE)*WindSpeedStep*$T$3:$T$1003)</f>
        <v>2001.8415960806867</v>
      </c>
      <c r="N6992" s="50">
        <f t="array" ref="N6992">_xlfn.SUM(_xlfn.NORM.DIST($S$3:$S$1003,$G6992,$Q6992,FALSE)*WindSpeedStep*$T$3:$T$1003)</f>
        <v>2000.4235458326834</v>
      </c>
      <c r="P6992" s="42">
        <f t="shared" si="327"/>
        <v>1.5157992556739031</v>
      </c>
      <c r="Q6992" s="42">
        <f t="shared" si="329"/>
        <v>0.38876327690739093</v>
      </c>
    </row>
    <row r="6993" spans="5:17" x14ac:dyDescent="0.2">
      <c r="E6993" s="15" t="s">
        <v>1718</v>
      </c>
      <c r="F6993" s="21">
        <v>14.614718554823691</v>
      </c>
      <c r="G6993" s="21">
        <v>14.547051374747713</v>
      </c>
      <c r="H6993" s="24">
        <v>3.010663519447488E-2</v>
      </c>
      <c r="I6993" s="3">
        <f t="shared" si="328"/>
        <v>2000</v>
      </c>
      <c r="J6993" s="3">
        <f>INDEX(PowerArray,MIN(MaximumPowerIndex,ROUND(G6993*100,0)))</f>
        <v>2000</v>
      </c>
      <c r="K6993" s="3">
        <f>MIN(J6993-M6993+N6993,'Power Look Up'!$F$4)</f>
        <v>1998.3918087714126</v>
      </c>
      <c r="M6993" s="50">
        <f t="array" ref="M6993">_xlfn.SUM(_xlfn.NORM.DIST($S$3:$S$1003,$G6993,$P6993,FALSE)*WindSpeedStep*$T$3:$T$1003)</f>
        <v>2002.7473749457131</v>
      </c>
      <c r="N6993" s="50">
        <f t="array" ref="N6993">_xlfn.SUM(_xlfn.NORM.DIST($S$3:$S$1003,$G6993,$Q6993,FALSE)*WindSpeedStep*$T$3:$T$1003)</f>
        <v>2001.1391837171257</v>
      </c>
      <c r="P6993" s="42">
        <f t="shared" si="327"/>
        <v>1.4547051374747715</v>
      </c>
      <c r="Q6993" s="42">
        <f t="shared" si="329"/>
        <v>0.43796276889481373</v>
      </c>
    </row>
    <row r="6994" spans="5:17" x14ac:dyDescent="0.2">
      <c r="E6994" s="15" t="s">
        <v>1719</v>
      </c>
      <c r="F6994" s="21">
        <v>14.307347803455038</v>
      </c>
      <c r="G6994" s="21">
        <v>14.271926914513591</v>
      </c>
      <c r="H6994" s="24">
        <v>2.5860837737560965E-2</v>
      </c>
      <c r="I6994" s="3">
        <f t="shared" si="328"/>
        <v>2000</v>
      </c>
      <c r="J6994" s="3">
        <f>INDEX(PowerArray,MIN(MaximumPowerIndex,ROUND(G6994*100,0)))</f>
        <v>2000</v>
      </c>
      <c r="K6994" s="3">
        <f>MIN(J6994-M6994+N6994,'Power Look Up'!$F$4)</f>
        <v>1998.4706709571021</v>
      </c>
      <c r="M6994" s="50">
        <f t="array" ref="M6994">_xlfn.SUM(_xlfn.NORM.DIST($S$3:$S$1003,$G6994,$P6994,FALSE)*WindSpeedStep*$T$3:$T$1003)</f>
        <v>2003.1360011424345</v>
      </c>
      <c r="N6994" s="50">
        <f t="array" ref="N6994">_xlfn.SUM(_xlfn.NORM.DIST($S$3:$S$1003,$G6994,$Q6994,FALSE)*WindSpeedStep*$T$3:$T$1003)</f>
        <v>2001.6066720995366</v>
      </c>
      <c r="P6994" s="42">
        <f t="shared" si="327"/>
        <v>1.4271926914513591</v>
      </c>
      <c r="Q6994" s="42">
        <f t="shared" si="329"/>
        <v>0.36908398613856508</v>
      </c>
    </row>
    <row r="6995" spans="5:17" x14ac:dyDescent="0.2">
      <c r="E6995" s="15" t="s">
        <v>1720</v>
      </c>
      <c r="F6995" s="21">
        <v>14.70145824920942</v>
      </c>
      <c r="G6995" s="21">
        <v>14.683595572895955</v>
      </c>
      <c r="H6995" s="24">
        <v>2.6527980652597677E-2</v>
      </c>
      <c r="I6995" s="3">
        <f t="shared" si="328"/>
        <v>2000</v>
      </c>
      <c r="J6995" s="3">
        <f>INDEX(PowerArray,MIN(MaximumPowerIndex,ROUND(G6995*100,0)))</f>
        <v>2000</v>
      </c>
      <c r="K6995" s="3">
        <f>MIN(J6995-M6995+N6995,'Power Look Up'!$F$4)</f>
        <v>1998.3532550114423</v>
      </c>
      <c r="M6995" s="50">
        <f t="array" ref="M6995">_xlfn.SUM(_xlfn.NORM.DIST($S$3:$S$1003,$G6995,$P6995,FALSE)*WindSpeedStep*$T$3:$T$1003)</f>
        <v>2002.5394792863087</v>
      </c>
      <c r="N6995" s="50">
        <f t="array" ref="N6995">_xlfn.SUM(_xlfn.NORM.DIST($S$3:$S$1003,$G6995,$Q6995,FALSE)*WindSpeedStep*$T$3:$T$1003)</f>
        <v>2000.8927342977511</v>
      </c>
      <c r="P6995" s="42">
        <f t="shared" si="327"/>
        <v>1.4683595572895956</v>
      </c>
      <c r="Q6995" s="42">
        <f t="shared" si="329"/>
        <v>0.38952613926835278</v>
      </c>
    </row>
    <row r="6996" spans="5:17" x14ac:dyDescent="0.2">
      <c r="E6996" s="15" t="s">
        <v>1721</v>
      </c>
      <c r="F6996" s="21">
        <v>14.737051110486272</v>
      </c>
      <c r="G6996" s="21">
        <v>14.717205047102174</v>
      </c>
      <c r="H6996" s="24">
        <v>2.9178157609430419E-2</v>
      </c>
      <c r="I6996" s="3">
        <f t="shared" si="328"/>
        <v>2000</v>
      </c>
      <c r="J6996" s="3">
        <f>INDEX(PowerArray,MIN(MaximumPowerIndex,ROUND(G6996*100,0)))</f>
        <v>2000</v>
      </c>
      <c r="K6996" s="3">
        <f>MIN(J6996-M6996+N6996,'Power Look Up'!$F$4)</f>
        <v>1998.3889219332859</v>
      </c>
      <c r="M6996" s="50">
        <f t="array" ref="M6996">_xlfn.SUM(_xlfn.NORM.DIST($S$3:$S$1003,$G6996,$P6996,FALSE)*WindSpeedStep*$T$3:$T$1003)</f>
        <v>2002.4880290166627</v>
      </c>
      <c r="N6996" s="50">
        <f t="array" ref="N6996">_xlfn.SUM(_xlfn.NORM.DIST($S$3:$S$1003,$G6996,$Q6996,FALSE)*WindSpeedStep*$T$3:$T$1003)</f>
        <v>2000.8769509499487</v>
      </c>
      <c r="P6996" s="42">
        <f t="shared" si="327"/>
        <v>1.4717205047102175</v>
      </c>
      <c r="Q6996" s="42">
        <f t="shared" si="329"/>
        <v>0.42942092843465207</v>
      </c>
    </row>
    <row r="6997" spans="5:17" x14ac:dyDescent="0.2">
      <c r="E6997" s="15" t="s">
        <v>1722</v>
      </c>
      <c r="F6997" s="21">
        <v>14.669477587098987</v>
      </c>
      <c r="G6997" s="21">
        <v>14.666333574617379</v>
      </c>
      <c r="H6997" s="24">
        <v>2.9994251491747479E-2</v>
      </c>
      <c r="I6997" s="3">
        <f t="shared" si="328"/>
        <v>2000</v>
      </c>
      <c r="J6997" s="3">
        <f>INDEX(PowerArray,MIN(MaximumPowerIndex,ROUND(G6997*100,0)))</f>
        <v>2000</v>
      </c>
      <c r="K6997" s="3">
        <f>MIN(J6997-M6997+N6997,'Power Look Up'!$F$4)</f>
        <v>1998.3896581174506</v>
      </c>
      <c r="M6997" s="50">
        <f t="array" ref="M6997">_xlfn.SUM(_xlfn.NORM.DIST($S$3:$S$1003,$G6997,$P6997,FALSE)*WindSpeedStep*$T$3:$T$1003)</f>
        <v>2002.5659029089591</v>
      </c>
      <c r="N6997" s="50">
        <f t="array" ref="N6997">_xlfn.SUM(_xlfn.NORM.DIST($S$3:$S$1003,$G6997,$Q6997,FALSE)*WindSpeedStep*$T$3:$T$1003)</f>
        <v>2000.9555610264097</v>
      </c>
      <c r="P6997" s="42">
        <f t="shared" si="327"/>
        <v>1.4666333574617381</v>
      </c>
      <c r="Q6997" s="42">
        <f t="shared" si="329"/>
        <v>0.43990569769893345</v>
      </c>
    </row>
    <row r="6998" spans="5:17" x14ac:dyDescent="0.2">
      <c r="E6998" s="15" t="s">
        <v>1723</v>
      </c>
      <c r="F6998" s="21">
        <v>14.77566071084537</v>
      </c>
      <c r="G6998" s="21">
        <v>14.774161412673635</v>
      </c>
      <c r="H6998" s="24">
        <v>3.9253743798697179E-2</v>
      </c>
      <c r="I6998" s="3">
        <f t="shared" si="328"/>
        <v>2000</v>
      </c>
      <c r="J6998" s="3">
        <f>INDEX(PowerArray,MIN(MaximumPowerIndex,ROUND(G6998*100,0)))</f>
        <v>2000</v>
      </c>
      <c r="K6998" s="3">
        <f>MIN(J6998-M6998+N6998,'Power Look Up'!$F$4)</f>
        <v>1998.5439118715012</v>
      </c>
      <c r="M6998" s="50">
        <f t="array" ref="M6998">_xlfn.SUM(_xlfn.NORM.DIST($S$3:$S$1003,$G6998,$P6998,FALSE)*WindSpeedStep*$T$3:$T$1003)</f>
        <v>2002.4010221070157</v>
      </c>
      <c r="N6998" s="50">
        <f t="array" ref="N6998">_xlfn.SUM(_xlfn.NORM.DIST($S$3:$S$1003,$G6998,$Q6998,FALSE)*WindSpeedStep*$T$3:$T$1003)</f>
        <v>2000.9449339785169</v>
      </c>
      <c r="P6998" s="42">
        <f t="shared" si="327"/>
        <v>1.4774161412673636</v>
      </c>
      <c r="Q6998" s="42">
        <f t="shared" si="329"/>
        <v>0.57994114693368881</v>
      </c>
    </row>
    <row r="6999" spans="5:17" x14ac:dyDescent="0.2">
      <c r="E6999" s="15" t="s">
        <v>1724</v>
      </c>
      <c r="F6999" s="21">
        <v>15.94732414430749</v>
      </c>
      <c r="G6999" s="21">
        <v>15.897802940672571</v>
      </c>
      <c r="H6999" s="24">
        <v>3.4488544599899314E-2</v>
      </c>
      <c r="I6999" s="3">
        <f t="shared" si="328"/>
        <v>2000</v>
      </c>
      <c r="J6999" s="3">
        <f>INDEX(PowerArray,MIN(MaximumPowerIndex,ROUND(G6999*100,0)))</f>
        <v>2000</v>
      </c>
      <c r="K6999" s="3">
        <f>MIN(J6999-M6999+N6999,'Power Look Up'!$F$4)</f>
        <v>1999.1488540358459</v>
      </c>
      <c r="M6999" s="50">
        <f t="array" ref="M6999">_xlfn.SUM(_xlfn.NORM.DIST($S$3:$S$1003,$G6999,$P6999,FALSE)*WindSpeedStep*$T$3:$T$1003)</f>
        <v>2001.0118536046273</v>
      </c>
      <c r="N6999" s="50">
        <f t="array" ref="N6999">_xlfn.SUM(_xlfn.NORM.DIST($S$3:$S$1003,$G6999,$Q6999,FALSE)*WindSpeedStep*$T$3:$T$1003)</f>
        <v>2000.1607076404732</v>
      </c>
      <c r="P6999" s="42">
        <f t="shared" si="327"/>
        <v>1.5897802940672572</v>
      </c>
      <c r="Q6999" s="42">
        <f t="shared" si="329"/>
        <v>0.54829208575979649</v>
      </c>
    </row>
    <row r="7000" spans="5:17" x14ac:dyDescent="0.2">
      <c r="E7000" s="15" t="s">
        <v>1725</v>
      </c>
      <c r="F7000" s="21">
        <v>15.957112505286956</v>
      </c>
      <c r="G7000" s="21">
        <v>15.917074778484302</v>
      </c>
      <c r="H7000" s="24">
        <v>3.9480827110247335E-2</v>
      </c>
      <c r="I7000" s="3">
        <f t="shared" si="328"/>
        <v>2000</v>
      </c>
      <c r="J7000" s="3">
        <f>INDEX(PowerArray,MIN(MaximumPowerIndex,ROUND(G7000*100,0)))</f>
        <v>2000</v>
      </c>
      <c r="K7000" s="3">
        <f>MIN(J7000-M7000+N7000,'Power Look Up'!$F$4)</f>
        <v>1999.1797408143148</v>
      </c>
      <c r="M7000" s="50">
        <f t="array" ref="M7000">_xlfn.SUM(_xlfn.NORM.DIST($S$3:$S$1003,$G7000,$P7000,FALSE)*WindSpeedStep*$T$3:$T$1003)</f>
        <v>2000.9950951962364</v>
      </c>
      <c r="N7000" s="50">
        <f t="array" ref="N7000">_xlfn.SUM(_xlfn.NORM.DIST($S$3:$S$1003,$G7000,$Q7000,FALSE)*WindSpeedStep*$T$3:$T$1003)</f>
        <v>2000.1748360105512</v>
      </c>
      <c r="P7000" s="42">
        <f t="shared" si="327"/>
        <v>1.5917074778484304</v>
      </c>
      <c r="Q7000" s="42">
        <f t="shared" si="329"/>
        <v>0.62841927743021719</v>
      </c>
    </row>
    <row r="7001" spans="5:17" x14ac:dyDescent="0.2">
      <c r="E7001" s="15" t="s">
        <v>1726</v>
      </c>
      <c r="F7001" s="21">
        <v>15.661245410615685</v>
      </c>
      <c r="G7001" s="21">
        <v>15.584040377559136</v>
      </c>
      <c r="H7001" s="24">
        <v>2.873334707436331E-2</v>
      </c>
      <c r="I7001" s="3">
        <f t="shared" si="328"/>
        <v>2000</v>
      </c>
      <c r="J7001" s="3">
        <f>INDEX(PowerArray,MIN(MaximumPowerIndex,ROUND(G7001*100,0)))</f>
        <v>2000</v>
      </c>
      <c r="K7001" s="3">
        <f>MIN(J7001-M7001+N7001,'Power Look Up'!$F$4)</f>
        <v>1998.9128743788679</v>
      </c>
      <c r="M7001" s="50">
        <f t="array" ref="M7001">_xlfn.SUM(_xlfn.NORM.DIST($S$3:$S$1003,$G7001,$P7001,FALSE)*WindSpeedStep*$T$3:$T$1003)</f>
        <v>2001.3188250597602</v>
      </c>
      <c r="N7001" s="50">
        <f t="array" ref="N7001">_xlfn.SUM(_xlfn.NORM.DIST($S$3:$S$1003,$G7001,$Q7001,FALSE)*WindSpeedStep*$T$3:$T$1003)</f>
        <v>2000.2316994386281</v>
      </c>
      <c r="P7001" s="42">
        <f t="shared" si="327"/>
        <v>1.5584040377559136</v>
      </c>
      <c r="Q7001" s="42">
        <f t="shared" si="329"/>
        <v>0.44778164098929851</v>
      </c>
    </row>
    <row r="7002" spans="5:17" x14ac:dyDescent="0.2">
      <c r="E7002" s="15" t="s">
        <v>1727</v>
      </c>
      <c r="F7002" s="21">
        <v>16.083073749362807</v>
      </c>
      <c r="G7002" s="21">
        <v>15.984953081942761</v>
      </c>
      <c r="H7002" s="24">
        <v>2.9223269589161764E-2</v>
      </c>
      <c r="I7002" s="3">
        <f t="shared" si="328"/>
        <v>2000</v>
      </c>
      <c r="J7002" s="3">
        <f>INDEX(PowerArray,MIN(MaximumPowerIndex,ROUND(G7002*100,0)))</f>
        <v>2000</v>
      </c>
      <c r="K7002" s="3">
        <f>MIN(J7002-M7002+N7002,'Power Look Up'!$F$4)</f>
        <v>1999.1891515130542</v>
      </c>
      <c r="M7002" s="50">
        <f t="array" ref="M7002">_xlfn.SUM(_xlfn.NORM.DIST($S$3:$S$1003,$G7002,$P7002,FALSE)*WindSpeedStep*$T$3:$T$1003)</f>
        <v>2000.937917577111</v>
      </c>
      <c r="N7002" s="50">
        <f t="array" ref="N7002">_xlfn.SUM(_xlfn.NORM.DIST($S$3:$S$1003,$G7002,$Q7002,FALSE)*WindSpeedStep*$T$3:$T$1003)</f>
        <v>2000.1270690901652</v>
      </c>
      <c r="P7002" s="42">
        <f t="shared" si="327"/>
        <v>1.5984953081942761</v>
      </c>
      <c r="Q7002" s="42">
        <f t="shared" si="329"/>
        <v>0.46713259328371548</v>
      </c>
    </row>
    <row r="7003" spans="5:17" x14ac:dyDescent="0.2">
      <c r="E7003" s="15" t="s">
        <v>1728</v>
      </c>
      <c r="F7003" s="21">
        <v>15.571121873826428</v>
      </c>
      <c r="G7003" s="21">
        <v>15.487041439495497</v>
      </c>
      <c r="H7003" s="24">
        <v>2.9541866265475461E-2</v>
      </c>
      <c r="I7003" s="3">
        <f t="shared" si="328"/>
        <v>2000</v>
      </c>
      <c r="J7003" s="3">
        <f>INDEX(PowerArray,MIN(MaximumPowerIndex,ROUND(G7003*100,0)))</f>
        <v>2000</v>
      </c>
      <c r="K7003" s="3">
        <f>MIN(J7003-M7003+N7003,'Power Look Up'!$F$4)</f>
        <v>1998.8451418960337</v>
      </c>
      <c r="M7003" s="50">
        <f t="array" ref="M7003">_xlfn.SUM(_xlfn.NORM.DIST($S$3:$S$1003,$G7003,$P7003,FALSE)*WindSpeedStep*$T$3:$T$1003)</f>
        <v>2001.427152688869</v>
      </c>
      <c r="N7003" s="50">
        <f t="array" ref="N7003">_xlfn.SUM(_xlfn.NORM.DIST($S$3:$S$1003,$G7003,$Q7003,FALSE)*WindSpeedStep*$T$3:$T$1003)</f>
        <v>2000.2722945849027</v>
      </c>
      <c r="P7003" s="42">
        <f t="shared" si="327"/>
        <v>1.5487041439495499</v>
      </c>
      <c r="Q7003" s="42">
        <f t="shared" si="329"/>
        <v>0.45751610705345258</v>
      </c>
    </row>
    <row r="7004" spans="5:17" x14ac:dyDescent="0.2">
      <c r="E7004" s="15" t="s">
        <v>1729</v>
      </c>
      <c r="F7004" s="21">
        <v>15.250099526959188</v>
      </c>
      <c r="G7004" s="21">
        <v>15.175060206747613</v>
      </c>
      <c r="H7004" s="24">
        <v>2.8852270716146228E-2</v>
      </c>
      <c r="I7004" s="3">
        <f t="shared" si="328"/>
        <v>2000</v>
      </c>
      <c r="J7004" s="3">
        <f>INDEX(PowerArray,MIN(MaximumPowerIndex,ROUND(G7004*100,0)))</f>
        <v>2000</v>
      </c>
      <c r="K7004" s="3">
        <f>MIN(J7004-M7004+N7004,'Power Look Up'!$F$4)</f>
        <v>1998.6159160658531</v>
      </c>
      <c r="M7004" s="50">
        <f t="array" ref="M7004">_xlfn.SUM(_xlfn.NORM.DIST($S$3:$S$1003,$G7004,$P7004,FALSE)*WindSpeedStep*$T$3:$T$1003)</f>
        <v>2001.8183997134931</v>
      </c>
      <c r="N7004" s="50">
        <f t="array" ref="N7004">_xlfn.SUM(_xlfn.NORM.DIST($S$3:$S$1003,$G7004,$Q7004,FALSE)*WindSpeedStep*$T$3:$T$1003)</f>
        <v>2000.4343157793462</v>
      </c>
      <c r="P7004" s="42">
        <f t="shared" si="327"/>
        <v>1.5175060206747615</v>
      </c>
      <c r="Q7004" s="42">
        <f t="shared" si="329"/>
        <v>0.4378349452189001</v>
      </c>
    </row>
    <row r="7005" spans="5:17" x14ac:dyDescent="0.2">
      <c r="E7005" s="15" t="s">
        <v>1730</v>
      </c>
      <c r="F7005" s="21">
        <v>14.841155626271645</v>
      </c>
      <c r="G7005" s="21">
        <v>14.589980070496095</v>
      </c>
      <c r="H7005" s="24">
        <v>4.649233640395023E-2</v>
      </c>
      <c r="I7005" s="3">
        <f t="shared" si="328"/>
        <v>2000</v>
      </c>
      <c r="J7005" s="3">
        <f>INDEX(PowerArray,MIN(MaximumPowerIndex,ROUND(G7005*100,0)))</f>
        <v>2000</v>
      </c>
      <c r="K7005" s="3">
        <f>MIN(J7005-M7005+N7005,'Power Look Up'!$F$4)</f>
        <v>1998.7191717969151</v>
      </c>
      <c r="M7005" s="50">
        <f t="array" ref="M7005">_xlfn.SUM(_xlfn.NORM.DIST($S$3:$S$1003,$G7005,$P7005,FALSE)*WindSpeedStep*$T$3:$T$1003)</f>
        <v>2002.6824190226691</v>
      </c>
      <c r="N7005" s="50">
        <f t="array" ref="N7005">_xlfn.SUM(_xlfn.NORM.DIST($S$3:$S$1003,$G7005,$Q7005,FALSE)*WindSpeedStep*$T$3:$T$1003)</f>
        <v>2001.4015908195843</v>
      </c>
      <c r="P7005" s="42">
        <f t="shared" si="327"/>
        <v>1.4589980070496096</v>
      </c>
      <c r="Q7005" s="42">
        <f t="shared" si="329"/>
        <v>0.67832226156443398</v>
      </c>
    </row>
    <row r="7006" spans="5:17" x14ac:dyDescent="0.2">
      <c r="E7006" s="15" t="s">
        <v>1731</v>
      </c>
      <c r="F7006" s="21">
        <v>15.704357225476191</v>
      </c>
      <c r="G7006" s="21">
        <v>15.435035192946671</v>
      </c>
      <c r="H7006" s="24">
        <v>2.7380935992874517E-2</v>
      </c>
      <c r="I7006" s="3">
        <f t="shared" si="328"/>
        <v>2000</v>
      </c>
      <c r="J7006" s="3">
        <f>INDEX(PowerArray,MIN(MaximumPowerIndex,ROUND(G7006*100,0)))</f>
        <v>2000</v>
      </c>
      <c r="K7006" s="3">
        <f>MIN(J7006-M7006+N7006,'Power Look Up'!$F$4)</f>
        <v>1998.7961576297839</v>
      </c>
      <c r="M7006" s="50">
        <f t="array" ref="M7006">_xlfn.SUM(_xlfn.NORM.DIST($S$3:$S$1003,$G7006,$P7006,FALSE)*WindSpeedStep*$T$3:$T$1003)</f>
        <v>2001.487878582029</v>
      </c>
      <c r="N7006" s="50">
        <f t="array" ref="N7006">_xlfn.SUM(_xlfn.NORM.DIST($S$3:$S$1003,$G7006,$Q7006,FALSE)*WindSpeedStep*$T$3:$T$1003)</f>
        <v>2000.2840362118129</v>
      </c>
      <c r="P7006" s="42">
        <f t="shared" si="327"/>
        <v>1.5435035192946671</v>
      </c>
      <c r="Q7006" s="42">
        <f t="shared" si="329"/>
        <v>0.42262571066583837</v>
      </c>
    </row>
    <row r="7007" spans="5:17" x14ac:dyDescent="0.2">
      <c r="E7007" s="15" t="s">
        <v>1732</v>
      </c>
      <c r="F7007" s="21">
        <v>14.449138603184727</v>
      </c>
      <c r="G7007" s="21">
        <v>14.319434339112522</v>
      </c>
      <c r="H7007" s="24">
        <v>2.6299145605554949E-2</v>
      </c>
      <c r="I7007" s="3">
        <f t="shared" si="328"/>
        <v>2000</v>
      </c>
      <c r="J7007" s="3">
        <f>INDEX(PowerArray,MIN(MaximumPowerIndex,ROUND(G7007*100,0)))</f>
        <v>2000</v>
      </c>
      <c r="K7007" s="3">
        <f>MIN(J7007-M7007+N7007,'Power Look Up'!$F$4)</f>
        <v>1998.4343107236887</v>
      </c>
      <c r="M7007" s="50">
        <f t="array" ref="M7007">_xlfn.SUM(_xlfn.NORM.DIST($S$3:$S$1003,$G7007,$P7007,FALSE)*WindSpeedStep*$T$3:$T$1003)</f>
        <v>2003.0741485714143</v>
      </c>
      <c r="N7007" s="50">
        <f t="array" ref="N7007">_xlfn.SUM(_xlfn.NORM.DIST($S$3:$S$1003,$G7007,$Q7007,FALSE)*WindSpeedStep*$T$3:$T$1003)</f>
        <v>2001.508459295103</v>
      </c>
      <c r="P7007" s="42">
        <f t="shared" si="327"/>
        <v>1.4319434339112522</v>
      </c>
      <c r="Q7007" s="42">
        <f t="shared" si="329"/>
        <v>0.37658888867350371</v>
      </c>
    </row>
    <row r="7008" spans="5:17" x14ac:dyDescent="0.2">
      <c r="E7008" s="15" t="s">
        <v>1733</v>
      </c>
      <c r="F7008" s="21">
        <v>14.557213483198245</v>
      </c>
      <c r="G7008" s="21">
        <v>14.355080928553924</v>
      </c>
      <c r="H7008" s="24">
        <v>2.4730007594894965E-2</v>
      </c>
      <c r="I7008" s="3">
        <f t="shared" si="328"/>
        <v>2000</v>
      </c>
      <c r="J7008" s="3">
        <f>INDEX(PowerArray,MIN(MaximumPowerIndex,ROUND(G7008*100,0)))</f>
        <v>2000</v>
      </c>
      <c r="K7008" s="3">
        <f>MIN(J7008-M7008+N7008,'Power Look Up'!$F$4)</f>
        <v>1998.381541132203</v>
      </c>
      <c r="M7008" s="50">
        <f t="array" ref="M7008">_xlfn.SUM(_xlfn.NORM.DIST($S$3:$S$1003,$G7008,$P7008,FALSE)*WindSpeedStep*$T$3:$T$1003)</f>
        <v>2003.0258991894805</v>
      </c>
      <c r="N7008" s="50">
        <f t="array" ref="N7008">_xlfn.SUM(_xlfn.NORM.DIST($S$3:$S$1003,$G7008,$Q7008,FALSE)*WindSpeedStep*$T$3:$T$1003)</f>
        <v>2001.4074403216835</v>
      </c>
      <c r="P7008" s="42">
        <f t="shared" si="327"/>
        <v>1.4355080928553925</v>
      </c>
      <c r="Q7008" s="42">
        <f t="shared" si="329"/>
        <v>0.35500126038847041</v>
      </c>
    </row>
    <row r="7009" spans="5:17" x14ac:dyDescent="0.2">
      <c r="E7009" s="15" t="s">
        <v>1734</v>
      </c>
      <c r="F7009" s="21">
        <v>14.348608882655345</v>
      </c>
      <c r="G7009" s="21">
        <v>14.243915835437681</v>
      </c>
      <c r="H7009" s="24">
        <v>5.4360670527640285E-2</v>
      </c>
      <c r="I7009" s="3">
        <f t="shared" si="328"/>
        <v>2000</v>
      </c>
      <c r="J7009" s="3">
        <f>INDEX(PowerArray,MIN(MaximumPowerIndex,ROUND(G7009*100,0)))</f>
        <v>2000</v>
      </c>
      <c r="K7009" s="3">
        <f>MIN(J7009-M7009+N7009,'Power Look Up'!$F$4)</f>
        <v>1999.385884078416</v>
      </c>
      <c r="M7009" s="50">
        <f t="array" ref="M7009">_xlfn.SUM(_xlfn.NORM.DIST($S$3:$S$1003,$G7009,$P7009,FALSE)*WindSpeedStep*$T$3:$T$1003)</f>
        <v>2003.1709682395033</v>
      </c>
      <c r="N7009" s="50">
        <f t="array" ref="N7009">_xlfn.SUM(_xlfn.NORM.DIST($S$3:$S$1003,$G7009,$Q7009,FALSE)*WindSpeedStep*$T$3:$T$1003)</f>
        <v>2002.5568523179193</v>
      </c>
      <c r="P7009" s="42">
        <f t="shared" si="327"/>
        <v>1.4243915835437682</v>
      </c>
      <c r="Q7009" s="42">
        <f t="shared" si="329"/>
        <v>0.77430881575366595</v>
      </c>
    </row>
    <row r="7010" spans="5:17" x14ac:dyDescent="0.2">
      <c r="E7010" s="15" t="s">
        <v>1735</v>
      </c>
      <c r="F7010" s="21">
        <v>14.110730503155285</v>
      </c>
      <c r="G7010" s="21">
        <v>14.048265451762045</v>
      </c>
      <c r="H7010" s="24">
        <v>4.6772915112539226E-2</v>
      </c>
      <c r="I7010" s="3">
        <f t="shared" si="328"/>
        <v>2000</v>
      </c>
      <c r="J7010" s="3">
        <f>INDEX(PowerArray,MIN(MaximumPowerIndex,ROUND(G7010*100,0)))</f>
        <v>2000</v>
      </c>
      <c r="K7010" s="3">
        <f>MIN(J7010-M7010+N7010,'Power Look Up'!$F$4)</f>
        <v>1999.5366682331419</v>
      </c>
      <c r="M7010" s="50">
        <f t="array" ref="M7010">_xlfn.SUM(_xlfn.NORM.DIST($S$3:$S$1003,$G7010,$P7010,FALSE)*WindSpeedStep*$T$3:$T$1003)</f>
        <v>2003.3731053220422</v>
      </c>
      <c r="N7010" s="50">
        <f t="array" ref="N7010">_xlfn.SUM(_xlfn.NORM.DIST($S$3:$S$1003,$G7010,$Q7010,FALSE)*WindSpeedStep*$T$3:$T$1003)</f>
        <v>2002.9097735551841</v>
      </c>
      <c r="P7010" s="42">
        <f t="shared" si="327"/>
        <v>1.4048265451762045</v>
      </c>
      <c r="Q7010" s="42">
        <f t="shared" si="329"/>
        <v>0.65707832745368366</v>
      </c>
    </row>
    <row r="7011" spans="5:17" x14ac:dyDescent="0.2">
      <c r="E7011" s="15" t="s">
        <v>1736</v>
      </c>
      <c r="F7011" s="21">
        <v>14.210978636848461</v>
      </c>
      <c r="G7011" s="21">
        <v>14.141077203621638</v>
      </c>
      <c r="H7011" s="24">
        <v>3.4480383970844269E-2</v>
      </c>
      <c r="I7011" s="3">
        <f t="shared" si="328"/>
        <v>2000</v>
      </c>
      <c r="J7011" s="3">
        <f>INDEX(PowerArray,MIN(MaximumPowerIndex,ROUND(G7011*100,0)))</f>
        <v>2000</v>
      </c>
      <c r="K7011" s="3">
        <f>MIN(J7011-M7011+N7011,'Power Look Up'!$F$4)</f>
        <v>1998.8720836693046</v>
      </c>
      <c r="M7011" s="50">
        <f t="array" ref="M7011">_xlfn.SUM(_xlfn.NORM.DIST($S$3:$S$1003,$G7011,$P7011,FALSE)*WindSpeedStep*$T$3:$T$1003)</f>
        <v>2003.2876540308387</v>
      </c>
      <c r="N7011" s="50">
        <f t="array" ref="N7011">_xlfn.SUM(_xlfn.NORM.DIST($S$3:$S$1003,$G7011,$Q7011,FALSE)*WindSpeedStep*$T$3:$T$1003)</f>
        <v>2002.1597377001433</v>
      </c>
      <c r="P7011" s="42">
        <f t="shared" si="327"/>
        <v>1.4141077203621639</v>
      </c>
      <c r="Q7011" s="42">
        <f t="shared" si="329"/>
        <v>0.48758977174222684</v>
      </c>
    </row>
    <row r="7012" spans="5:17" x14ac:dyDescent="0.2">
      <c r="E7012" s="15" t="s">
        <v>1737</v>
      </c>
      <c r="F7012" s="21">
        <v>13.950413554375871</v>
      </c>
      <c r="G7012" s="21">
        <v>13.90450712838846</v>
      </c>
      <c r="H7012" s="24">
        <v>3.2973932866363687E-2</v>
      </c>
      <c r="I7012" s="3">
        <f t="shared" si="328"/>
        <v>1999.9499999999998</v>
      </c>
      <c r="J7012" s="3">
        <f>INDEX(PowerArray,MIN(MaximumPowerIndex,ROUND(G7012*100,0)))</f>
        <v>1999.8999999999996</v>
      </c>
      <c r="K7012" s="3">
        <f>MIN(J7012-M7012+N7012,'Power Look Up'!$F$4)</f>
        <v>1999.3907156841299</v>
      </c>
      <c r="M7012" s="50">
        <f t="array" ref="M7012">_xlfn.SUM(_xlfn.NORM.DIST($S$3:$S$1003,$G7012,$P7012,FALSE)*WindSpeedStep*$T$3:$T$1003)</f>
        <v>2003.4546570684731</v>
      </c>
      <c r="N7012" s="50">
        <f t="array" ref="N7012">_xlfn.SUM(_xlfn.NORM.DIST($S$3:$S$1003,$G7012,$Q7012,FALSE)*WindSpeedStep*$T$3:$T$1003)</f>
        <v>2002.9453727526034</v>
      </c>
      <c r="P7012" s="42">
        <f t="shared" si="327"/>
        <v>1.3904507128388461</v>
      </c>
      <c r="Q7012" s="42">
        <f t="shared" si="329"/>
        <v>0.45848628459135637</v>
      </c>
    </row>
    <row r="7013" spans="5:17" x14ac:dyDescent="0.2">
      <c r="E7013" s="15" t="s">
        <v>1738</v>
      </c>
      <c r="F7013" s="21">
        <v>13.908683420582117</v>
      </c>
      <c r="G7013" s="21">
        <v>13.876598458450713</v>
      </c>
      <c r="H7013" s="24">
        <v>3.9543642152794142E-2</v>
      </c>
      <c r="I7013" s="3">
        <f t="shared" si="328"/>
        <v>1999.9099999999999</v>
      </c>
      <c r="J7013" s="3">
        <f>INDEX(PowerArray,MIN(MaximumPowerIndex,ROUND(G7013*100,0)))</f>
        <v>1999.8799999999997</v>
      </c>
      <c r="K7013" s="3">
        <f>MIN(J7013-M7013+N7013,'Power Look Up'!$F$4)</f>
        <v>1999.7200710227507</v>
      </c>
      <c r="M7013" s="50">
        <f t="array" ref="M7013">_xlfn.SUM(_xlfn.NORM.DIST($S$3:$S$1003,$G7013,$P7013,FALSE)*WindSpeedStep*$T$3:$T$1003)</f>
        <v>2003.4615919898081</v>
      </c>
      <c r="N7013" s="50">
        <f t="array" ref="N7013">_xlfn.SUM(_xlfn.NORM.DIST($S$3:$S$1003,$G7013,$Q7013,FALSE)*WindSpeedStep*$T$3:$T$1003)</f>
        <v>2003.3016630125592</v>
      </c>
      <c r="P7013" s="42">
        <f t="shared" si="327"/>
        <v>1.3876598458450715</v>
      </c>
      <c r="Q7013" s="42">
        <f t="shared" si="329"/>
        <v>0.54873124373898985</v>
      </c>
    </row>
    <row r="7014" spans="5:17" x14ac:dyDescent="0.2">
      <c r="E7014" s="15" t="s">
        <v>1739</v>
      </c>
      <c r="F7014" s="21">
        <v>14.478095949490411</v>
      </c>
      <c r="G7014" s="21">
        <v>14.442988152434328</v>
      </c>
      <c r="H7014" s="24">
        <v>3.6607023592674461E-2</v>
      </c>
      <c r="I7014" s="3">
        <f t="shared" si="328"/>
        <v>2000</v>
      </c>
      <c r="J7014" s="3">
        <f>INDEX(PowerArray,MIN(MaximumPowerIndex,ROUND(G7014*100,0)))</f>
        <v>2000</v>
      </c>
      <c r="K7014" s="3">
        <f>MIN(J7014-M7014+N7014,'Power Look Up'!$F$4)</f>
        <v>1998.5520271416076</v>
      </c>
      <c r="M7014" s="50">
        <f t="array" ref="M7014">_xlfn.SUM(_xlfn.NORM.DIST($S$3:$S$1003,$G7014,$P7014,FALSE)*WindSpeedStep*$T$3:$T$1003)</f>
        <v>2002.9015396302391</v>
      </c>
      <c r="N7014" s="50">
        <f t="array" ref="N7014">_xlfn.SUM(_xlfn.NORM.DIST($S$3:$S$1003,$G7014,$Q7014,FALSE)*WindSpeedStep*$T$3:$T$1003)</f>
        <v>2001.4535667718467</v>
      </c>
      <c r="P7014" s="42">
        <f t="shared" si="327"/>
        <v>1.4442988152434328</v>
      </c>
      <c r="Q7014" s="42">
        <f t="shared" si="329"/>
        <v>0.52871480804488113</v>
      </c>
    </row>
    <row r="7015" spans="5:17" x14ac:dyDescent="0.2">
      <c r="E7015" s="15" t="s">
        <v>1740</v>
      </c>
      <c r="F7015" s="21">
        <v>15.64480419526263</v>
      </c>
      <c r="G7015" s="21">
        <v>15.421783826813336</v>
      </c>
      <c r="H7015" s="24">
        <v>2.8763543115244841E-2</v>
      </c>
      <c r="I7015" s="3">
        <f t="shared" si="328"/>
        <v>2000</v>
      </c>
      <c r="J7015" s="3">
        <f>INDEX(PowerArray,MIN(MaximumPowerIndex,ROUND(G7015*100,0)))</f>
        <v>2000</v>
      </c>
      <c r="K7015" s="3">
        <f>MIN(J7015-M7015+N7015,'Power Look Up'!$F$4)</f>
        <v>1998.7930717077534</v>
      </c>
      <c r="M7015" s="50">
        <f t="array" ref="M7015">_xlfn.SUM(_xlfn.NORM.DIST($S$3:$S$1003,$G7015,$P7015,FALSE)*WindSpeedStep*$T$3:$T$1003)</f>
        <v>2001.5036457350554</v>
      </c>
      <c r="N7015" s="50">
        <f t="array" ref="N7015">_xlfn.SUM(_xlfn.NORM.DIST($S$3:$S$1003,$G7015,$Q7015,FALSE)*WindSpeedStep*$T$3:$T$1003)</f>
        <v>2000.2967174428088</v>
      </c>
      <c r="P7015" s="42">
        <f t="shared" si="327"/>
        <v>1.5421783826813336</v>
      </c>
      <c r="Q7015" s="42">
        <f t="shared" si="329"/>
        <v>0.44358514401653093</v>
      </c>
    </row>
    <row r="7016" spans="5:17" x14ac:dyDescent="0.2">
      <c r="E7016" s="15" t="s">
        <v>1741</v>
      </c>
      <c r="F7016" s="21">
        <v>14.654695888183427</v>
      </c>
      <c r="G7016" s="21">
        <v>14.477653309664364</v>
      </c>
      <c r="H7016" s="24">
        <v>2.9342130555348022E-2</v>
      </c>
      <c r="I7016" s="3">
        <f t="shared" si="328"/>
        <v>2000</v>
      </c>
      <c r="J7016" s="3">
        <f>INDEX(PowerArray,MIN(MaximumPowerIndex,ROUND(G7016*100,0)))</f>
        <v>2000</v>
      </c>
      <c r="K7016" s="3">
        <f>MIN(J7016-M7016+N7016,'Power Look Up'!$F$4)</f>
        <v>1998.3963627363644</v>
      </c>
      <c r="M7016" s="50">
        <f t="array" ref="M7016">_xlfn.SUM(_xlfn.NORM.DIST($S$3:$S$1003,$G7016,$P7016,FALSE)*WindSpeedStep*$T$3:$T$1003)</f>
        <v>2002.850846001015</v>
      </c>
      <c r="N7016" s="50">
        <f t="array" ref="N7016">_xlfn.SUM(_xlfn.NORM.DIST($S$3:$S$1003,$G7016,$Q7016,FALSE)*WindSpeedStep*$T$3:$T$1003)</f>
        <v>2001.2472087373794</v>
      </c>
      <c r="P7016" s="42">
        <f t="shared" si="327"/>
        <v>1.4477653309664364</v>
      </c>
      <c r="Q7016" s="42">
        <f t="shared" si="329"/>
        <v>0.42480519354723817</v>
      </c>
    </row>
    <row r="7017" spans="5:17" x14ac:dyDescent="0.2">
      <c r="E7017" s="15" t="s">
        <v>1742</v>
      </c>
      <c r="F7017" s="21">
        <v>13.257997285970399</v>
      </c>
      <c r="G7017" s="21">
        <v>13.277944269591217</v>
      </c>
      <c r="H7017" s="24">
        <v>4.4501442206835981E-2</v>
      </c>
      <c r="I7017" s="3">
        <f t="shared" si="328"/>
        <v>1999.2599999999998</v>
      </c>
      <c r="J7017" s="3">
        <f>INDEX(PowerArray,MIN(MaximumPowerIndex,ROUND(G7017*100,0)))</f>
        <v>1999.2799999999997</v>
      </c>
      <c r="K7017" s="3">
        <f>MIN(J7017-M7017+N7017,'Power Look Up'!$F$4)</f>
        <v>2000</v>
      </c>
      <c r="M7017" s="50">
        <f t="array" ref="M7017">_xlfn.SUM(_xlfn.NORM.DIST($S$3:$S$1003,$G7017,$P7017,FALSE)*WindSpeedStep*$T$3:$T$1003)</f>
        <v>2002.3488466671176</v>
      </c>
      <c r="N7017" s="50">
        <f t="array" ref="N7017">_xlfn.SUM(_xlfn.NORM.DIST($S$3:$S$1003,$G7017,$Q7017,FALSE)*WindSpeedStep*$T$3:$T$1003)</f>
        <v>2007.3291730620292</v>
      </c>
      <c r="P7017" s="42">
        <f t="shared" si="327"/>
        <v>1.3277944269591218</v>
      </c>
      <c r="Q7017" s="42">
        <f t="shared" si="329"/>
        <v>0.59088766953880256</v>
      </c>
    </row>
    <row r="7018" spans="5:17" x14ac:dyDescent="0.2">
      <c r="E7018" s="15" t="s">
        <v>1743</v>
      </c>
      <c r="F7018" s="21">
        <v>13.098514805424328</v>
      </c>
      <c r="G7018" s="21">
        <v>13.058661013719624</v>
      </c>
      <c r="H7018" s="24">
        <v>3.2064703994232273E-2</v>
      </c>
      <c r="I7018" s="3">
        <f t="shared" si="328"/>
        <v>1999.0999999999997</v>
      </c>
      <c r="J7018" s="3">
        <f>INDEX(PowerArray,MIN(MaximumPowerIndex,ROUND(G7018*100,0)))</f>
        <v>1999.0599999999997</v>
      </c>
      <c r="K7018" s="3">
        <f>MIN(J7018-M7018+N7018,'Power Look Up'!$F$4)</f>
        <v>2000</v>
      </c>
      <c r="M7018" s="50">
        <f t="array" ref="M7018">_xlfn.SUM(_xlfn.NORM.DIST($S$3:$S$1003,$G7018,$P7018,FALSE)*WindSpeedStep*$T$3:$T$1003)</f>
        <v>2000.9116037698341</v>
      </c>
      <c r="N7018" s="50">
        <f t="array" ref="N7018">_xlfn.SUM(_xlfn.NORM.DIST($S$3:$S$1003,$G7018,$Q7018,FALSE)*WindSpeedStep*$T$3:$T$1003)</f>
        <v>2008.6360901366063</v>
      </c>
      <c r="P7018" s="42">
        <f t="shared" si="327"/>
        <v>1.3058661013719624</v>
      </c>
      <c r="Q7018" s="42">
        <f t="shared" si="329"/>
        <v>0.4187220999659409</v>
      </c>
    </row>
    <row r="7019" spans="5:17" x14ac:dyDescent="0.2">
      <c r="E7019" s="15" t="s">
        <v>1744</v>
      </c>
      <c r="F7019" s="21">
        <v>13.636227034330593</v>
      </c>
      <c r="G7019" s="21">
        <v>13.489528863028859</v>
      </c>
      <c r="H7019" s="24">
        <v>2.4933583105063835E-2</v>
      </c>
      <c r="I7019" s="3">
        <f t="shared" si="328"/>
        <v>1999.6399999999996</v>
      </c>
      <c r="J7019" s="3">
        <f>INDEX(PowerArray,MIN(MaximumPowerIndex,ROUND(G7019*100,0)))</f>
        <v>1999.4899999999998</v>
      </c>
      <c r="K7019" s="3">
        <f>MIN(J7019-M7019+N7019,'Power Look Up'!$F$4)</f>
        <v>2000</v>
      </c>
      <c r="M7019" s="50">
        <f t="array" ref="M7019">_xlfn.SUM(_xlfn.NORM.DIST($S$3:$S$1003,$G7019,$P7019,FALSE)*WindSpeedStep*$T$3:$T$1003)</f>
        <v>2003.0988927260908</v>
      </c>
      <c r="N7019" s="50">
        <f t="array" ref="N7019">_xlfn.SUM(_xlfn.NORM.DIST($S$3:$S$1003,$G7019,$Q7019,FALSE)*WindSpeedStep*$T$3:$T$1003)</f>
        <v>2004.8017843530879</v>
      </c>
      <c r="P7019" s="42">
        <f t="shared" si="327"/>
        <v>1.3489528863028859</v>
      </c>
      <c r="Q7019" s="42">
        <f t="shared" si="329"/>
        <v>0.33634228895448731</v>
      </c>
    </row>
    <row r="7020" spans="5:17" x14ac:dyDescent="0.2">
      <c r="E7020" s="15" t="s">
        <v>1745</v>
      </c>
      <c r="F7020" s="21">
        <v>13.188316925644649</v>
      </c>
      <c r="G7020" s="21">
        <v>13.102843236178824</v>
      </c>
      <c r="H7020" s="24">
        <v>2.2747406033036009E-2</v>
      </c>
      <c r="I7020" s="3">
        <f t="shared" si="328"/>
        <v>1999.1899999999998</v>
      </c>
      <c r="J7020" s="3">
        <f>INDEX(PowerArray,MIN(MaximumPowerIndex,ROUND(G7020*100,0)))</f>
        <v>1999.0999999999997</v>
      </c>
      <c r="K7020" s="3">
        <f>MIN(J7020-M7020+N7020,'Power Look Up'!$F$4)</f>
        <v>2000</v>
      </c>
      <c r="M7020" s="50">
        <f t="array" ref="M7020">_xlfn.SUM(_xlfn.NORM.DIST($S$3:$S$1003,$G7020,$P7020,FALSE)*WindSpeedStep*$T$3:$T$1003)</f>
        <v>2001.2674529502997</v>
      </c>
      <c r="N7020" s="50">
        <f t="array" ref="N7020">_xlfn.SUM(_xlfn.NORM.DIST($S$3:$S$1003,$G7020,$Q7020,FALSE)*WindSpeedStep*$T$3:$T$1003)</f>
        <v>2007.6453459243712</v>
      </c>
      <c r="P7020" s="42">
        <f t="shared" si="327"/>
        <v>1.3102843236178825</v>
      </c>
      <c r="Q7020" s="42">
        <f t="shared" si="329"/>
        <v>0.29805569528057924</v>
      </c>
    </row>
    <row r="7021" spans="5:17" x14ac:dyDescent="0.2">
      <c r="E7021" s="15" t="s">
        <v>1746</v>
      </c>
      <c r="F7021" s="21">
        <v>13.730462904937724</v>
      </c>
      <c r="G7021" s="21">
        <v>13.571330879747967</v>
      </c>
      <c r="H7021" s="24">
        <v>2.7675687457219312E-2</v>
      </c>
      <c r="I7021" s="3">
        <f t="shared" si="328"/>
        <v>1999.7299999999998</v>
      </c>
      <c r="J7021" s="3">
        <f>INDEX(PowerArray,MIN(MaximumPowerIndex,ROUND(G7021*100,0)))</f>
        <v>1999.5699999999997</v>
      </c>
      <c r="K7021" s="3">
        <f>MIN(J7021-M7021+N7021,'Power Look Up'!$F$4)</f>
        <v>2000</v>
      </c>
      <c r="M7021" s="50">
        <f t="array" ref="M7021">_xlfn.SUM(_xlfn.NORM.DIST($S$3:$S$1003,$G7021,$P7021,FALSE)*WindSpeedStep*$T$3:$T$1003)</f>
        <v>2003.2646719113809</v>
      </c>
      <c r="N7021" s="50">
        <f t="array" ref="N7021">_xlfn.SUM(_xlfn.NORM.DIST($S$3:$S$1003,$G7021,$Q7021,FALSE)*WindSpeedStep*$T$3:$T$1003)</f>
        <v>2004.3984553790303</v>
      </c>
      <c r="P7021" s="42">
        <f t="shared" si="327"/>
        <v>1.3571330879747967</v>
      </c>
      <c r="Q7021" s="42">
        <f t="shared" si="329"/>
        <v>0.37559591180641394</v>
      </c>
    </row>
    <row r="7022" spans="5:17" x14ac:dyDescent="0.2">
      <c r="E7022" s="15" t="s">
        <v>1747</v>
      </c>
      <c r="F7022" s="21">
        <v>13.239864904298138</v>
      </c>
      <c r="G7022" s="21">
        <v>13.174413199016531</v>
      </c>
      <c r="H7022" s="24">
        <v>3.2477672779002938E-2</v>
      </c>
      <c r="I7022" s="3">
        <f t="shared" si="328"/>
        <v>1999.2399999999998</v>
      </c>
      <c r="J7022" s="3">
        <f>INDEX(PowerArray,MIN(MaximumPowerIndex,ROUND(G7022*100,0)))</f>
        <v>1999.1699999999998</v>
      </c>
      <c r="K7022" s="3">
        <f>MIN(J7022-M7022+N7022,'Power Look Up'!$F$4)</f>
        <v>2000</v>
      </c>
      <c r="M7022" s="50">
        <f t="array" ref="M7022">_xlfn.SUM(_xlfn.NORM.DIST($S$3:$S$1003,$G7022,$P7022,FALSE)*WindSpeedStep*$T$3:$T$1003)</f>
        <v>2001.7690726764342</v>
      </c>
      <c r="N7022" s="50">
        <f t="array" ref="N7022">_xlfn.SUM(_xlfn.NORM.DIST($S$3:$S$1003,$G7022,$Q7022,FALSE)*WindSpeedStep*$T$3:$T$1003)</f>
        <v>2007.5248147409827</v>
      </c>
      <c r="P7022" s="42">
        <f t="shared" si="327"/>
        <v>1.3174413199016533</v>
      </c>
      <c r="Q7022" s="42">
        <f t="shared" si="329"/>
        <v>0.4278742809330362</v>
      </c>
    </row>
    <row r="7023" spans="5:17" x14ac:dyDescent="0.2">
      <c r="E7023" s="15" t="s">
        <v>1748</v>
      </c>
      <c r="F7023" s="21">
        <v>13.167878190513033</v>
      </c>
      <c r="G7023" s="21">
        <v>13.136102846752129</v>
      </c>
      <c r="H7023" s="24">
        <v>3.3414646887985615E-2</v>
      </c>
      <c r="I7023" s="3">
        <f t="shared" si="328"/>
        <v>1999.1699999999998</v>
      </c>
      <c r="J7023" s="3">
        <f>INDEX(PowerArray,MIN(MaximumPowerIndex,ROUND(G7023*100,0)))</f>
        <v>1999.1399999999999</v>
      </c>
      <c r="K7023" s="3">
        <f>MIN(J7023-M7023+N7023,'Power Look Up'!$F$4)</f>
        <v>2000</v>
      </c>
      <c r="M7023" s="50">
        <f t="array" ref="M7023">_xlfn.SUM(_xlfn.NORM.DIST($S$3:$S$1003,$G7023,$P7023,FALSE)*WindSpeedStep*$T$3:$T$1003)</f>
        <v>2001.5116075745475</v>
      </c>
      <c r="N7023" s="50">
        <f t="array" ref="N7023">_xlfn.SUM(_xlfn.NORM.DIST($S$3:$S$1003,$G7023,$Q7023,FALSE)*WindSpeedStep*$T$3:$T$1003)</f>
        <v>2007.9406407354093</v>
      </c>
      <c r="P7023" s="42">
        <f t="shared" si="327"/>
        <v>1.3136102846752129</v>
      </c>
      <c r="Q7023" s="42">
        <f t="shared" si="329"/>
        <v>0.43893823810848498</v>
      </c>
    </row>
    <row r="7024" spans="5:17" x14ac:dyDescent="0.2">
      <c r="E7024" s="15" t="s">
        <v>1749</v>
      </c>
      <c r="F7024" s="21">
        <v>13.628939261783543</v>
      </c>
      <c r="G7024" s="21">
        <v>13.573459962670661</v>
      </c>
      <c r="H7024" s="24">
        <v>4.0355304946015629E-2</v>
      </c>
      <c r="I7024" s="3">
        <f t="shared" si="328"/>
        <v>1999.6299999999997</v>
      </c>
      <c r="J7024" s="3">
        <f>INDEX(PowerArray,MIN(MaximumPowerIndex,ROUND(G7024*100,0)))</f>
        <v>1999.5699999999997</v>
      </c>
      <c r="K7024" s="3">
        <f>MIN(J7024-M7024+N7024,'Power Look Up'!$F$4)</f>
        <v>2000</v>
      </c>
      <c r="M7024" s="50">
        <f t="array" ref="M7024">_xlfn.SUM(_xlfn.NORM.DIST($S$3:$S$1003,$G7024,$P7024,FALSE)*WindSpeedStep*$T$3:$T$1003)</f>
        <v>2003.2682184894868</v>
      </c>
      <c r="N7024" s="50">
        <f t="array" ref="N7024">_xlfn.SUM(_xlfn.NORM.DIST($S$3:$S$1003,$G7024,$Q7024,FALSE)*WindSpeedStep*$T$3:$T$1003)</f>
        <v>2004.9267232164023</v>
      </c>
      <c r="P7024" s="42">
        <f t="shared" si="327"/>
        <v>1.3573459962670662</v>
      </c>
      <c r="Q7024" s="42">
        <f t="shared" si="329"/>
        <v>0.54776111596610844</v>
      </c>
    </row>
    <row r="7025" spans="5:17" x14ac:dyDescent="0.2">
      <c r="E7025" s="15" t="s">
        <v>1750</v>
      </c>
      <c r="F7025" s="21">
        <v>13.465181263738742</v>
      </c>
      <c r="G7025" s="21">
        <v>13.387758183859372</v>
      </c>
      <c r="H7025" s="24">
        <v>3.3419527831521592E-2</v>
      </c>
      <c r="I7025" s="3">
        <f t="shared" si="328"/>
        <v>1999.4699999999998</v>
      </c>
      <c r="J7025" s="3">
        <f>INDEX(PowerArray,MIN(MaximumPowerIndex,ROUND(G7025*100,0)))</f>
        <v>1999.3899999999999</v>
      </c>
      <c r="K7025" s="3">
        <f>MIN(J7025-M7025+N7025,'Power Look Up'!$F$4)</f>
        <v>2000</v>
      </c>
      <c r="M7025" s="50">
        <f t="array" ref="M7025">_xlfn.SUM(_xlfn.NORM.DIST($S$3:$S$1003,$G7025,$P7025,FALSE)*WindSpeedStep*$T$3:$T$1003)</f>
        <v>2002.8024365687113</v>
      </c>
      <c r="N7025" s="50">
        <f t="array" ref="N7025">_xlfn.SUM(_xlfn.NORM.DIST($S$3:$S$1003,$G7025,$Q7025,FALSE)*WindSpeedStep*$T$3:$T$1003)</f>
        <v>2005.8223178399664</v>
      </c>
      <c r="P7025" s="42">
        <f t="shared" si="327"/>
        <v>1.3387758183859373</v>
      </c>
      <c r="Q7025" s="42">
        <f t="shared" si="329"/>
        <v>0.44741255722716927</v>
      </c>
    </row>
    <row r="7026" spans="5:17" x14ac:dyDescent="0.2">
      <c r="E7026" s="15" t="s">
        <v>1751</v>
      </c>
      <c r="F7026" s="21">
        <v>14.240377543986385</v>
      </c>
      <c r="G7026" s="21">
        <v>14.054747211064958</v>
      </c>
      <c r="H7026" s="24">
        <v>2.1066857186429578E-2</v>
      </c>
      <c r="I7026" s="3">
        <f t="shared" si="328"/>
        <v>2000</v>
      </c>
      <c r="J7026" s="3">
        <f>INDEX(PowerArray,MIN(MaximumPowerIndex,ROUND(G7026*100,0)))</f>
        <v>2000</v>
      </c>
      <c r="K7026" s="3">
        <f>MIN(J7026-M7026+N7026,'Power Look Up'!$F$4)</f>
        <v>1998.7212397570531</v>
      </c>
      <c r="M7026" s="50">
        <f t="array" ref="M7026">_xlfn.SUM(_xlfn.NORM.DIST($S$3:$S$1003,$G7026,$P7026,FALSE)*WindSpeedStep*$T$3:$T$1003)</f>
        <v>2003.3678663791211</v>
      </c>
      <c r="N7026" s="50">
        <f t="array" ref="N7026">_xlfn.SUM(_xlfn.NORM.DIST($S$3:$S$1003,$G7026,$Q7026,FALSE)*WindSpeedStep*$T$3:$T$1003)</f>
        <v>2002.0891061361742</v>
      </c>
      <c r="P7026" s="42">
        <f t="shared" si="327"/>
        <v>1.405474721106496</v>
      </c>
      <c r="Q7026" s="42">
        <f t="shared" si="329"/>
        <v>0.29608935228687489</v>
      </c>
    </row>
    <row r="7027" spans="5:17" x14ac:dyDescent="0.2">
      <c r="E7027" s="15" t="s">
        <v>1752</v>
      </c>
      <c r="F7027" s="21">
        <v>13.187883468662061</v>
      </c>
      <c r="G7027" s="21">
        <v>13.083190611424358</v>
      </c>
      <c r="H7027" s="24">
        <v>4.9287666329822663E-2</v>
      </c>
      <c r="I7027" s="3">
        <f t="shared" si="328"/>
        <v>1999.1899999999998</v>
      </c>
      <c r="J7027" s="3">
        <f>INDEX(PowerArray,MIN(MaximumPowerIndex,ROUND(G7027*100,0)))</f>
        <v>1999.0799999999997</v>
      </c>
      <c r="K7027" s="3">
        <f>MIN(J7027-M7027+N7027,'Power Look Up'!$F$4)</f>
        <v>2000</v>
      </c>
      <c r="M7027" s="50">
        <f t="array" ref="M7027">_xlfn.SUM(_xlfn.NORM.DIST($S$3:$S$1003,$G7027,$P7027,FALSE)*WindSpeedStep*$T$3:$T$1003)</f>
        <v>2001.1137309175976</v>
      </c>
      <c r="N7027" s="50">
        <f t="array" ref="N7027">_xlfn.SUM(_xlfn.NORM.DIST($S$3:$S$1003,$G7027,$Q7027,FALSE)*WindSpeedStep*$T$3:$T$1003)</f>
        <v>2009.3934894161487</v>
      </c>
      <c r="P7027" s="42">
        <f t="shared" si="327"/>
        <v>1.308319061142436</v>
      </c>
      <c r="Q7027" s="42">
        <f t="shared" si="329"/>
        <v>0.64483993338535228</v>
      </c>
    </row>
    <row r="7028" spans="5:17" x14ac:dyDescent="0.2">
      <c r="E7028" s="15" t="s">
        <v>1753</v>
      </c>
      <c r="F7028" s="21">
        <v>12.588774170915029</v>
      </c>
      <c r="G7028" s="21">
        <v>12.487127484348346</v>
      </c>
      <c r="H7028" s="24">
        <v>2.4625114073157397E-2</v>
      </c>
      <c r="I7028" s="3">
        <f t="shared" si="328"/>
        <v>1994.4899999999975</v>
      </c>
      <c r="J7028" s="3">
        <f>INDEX(PowerArray,MIN(MaximumPowerIndex,ROUND(G7028*100,0)))</f>
        <v>1993.3899999999976</v>
      </c>
      <c r="K7028" s="3">
        <f>MIN(J7028-M7028+N7028,'Power Look Up'!$F$4)</f>
        <v>2000</v>
      </c>
      <c r="M7028" s="50">
        <f t="array" ref="M7028">_xlfn.SUM(_xlfn.NORM.DIST($S$3:$S$1003,$G7028,$P7028,FALSE)*WindSpeedStep*$T$3:$T$1003)</f>
        <v>1991.7598560107533</v>
      </c>
      <c r="N7028" s="50">
        <f t="array" ref="N7028">_xlfn.SUM(_xlfn.NORM.DIST($S$3:$S$1003,$G7028,$Q7028,FALSE)*WindSpeedStep*$T$3:$T$1003)</f>
        <v>2016.1213856060574</v>
      </c>
      <c r="P7028" s="42">
        <f t="shared" si="327"/>
        <v>1.2487127484348346</v>
      </c>
      <c r="Q7028" s="42">
        <f t="shared" si="329"/>
        <v>0.30749693874813694</v>
      </c>
    </row>
    <row r="7029" spans="5:17" x14ac:dyDescent="0.2">
      <c r="E7029" s="15" t="s">
        <v>1754</v>
      </c>
      <c r="F7029" s="21">
        <v>12.218638509733982</v>
      </c>
      <c r="G7029" s="21">
        <v>12.184066064754154</v>
      </c>
      <c r="H7029" s="24">
        <v>3.7647402338119827E-2</v>
      </c>
      <c r="I7029" s="3">
        <f t="shared" si="328"/>
        <v>1990.4199999999976</v>
      </c>
      <c r="J7029" s="3">
        <f>INDEX(PowerArray,MIN(MaximumPowerIndex,ROUND(G7029*100,0)))</f>
        <v>1989.9799999999977</v>
      </c>
      <c r="K7029" s="3">
        <f>MIN(J7029-M7029+N7029,'Power Look Up'!$F$4)</f>
        <v>2000</v>
      </c>
      <c r="M7029" s="50">
        <f t="array" ref="M7029">_xlfn.SUM(_xlfn.NORM.DIST($S$3:$S$1003,$G7029,$P7029,FALSE)*WindSpeedStep*$T$3:$T$1003)</f>
        <v>1981.6975837517107</v>
      </c>
      <c r="N7029" s="50">
        <f t="array" ref="N7029">_xlfn.SUM(_xlfn.NORM.DIST($S$3:$S$1003,$G7029,$Q7029,FALSE)*WindSpeedStep*$T$3:$T$1003)</f>
        <v>2020.6149387836724</v>
      </c>
      <c r="P7029" s="42">
        <f t="shared" si="327"/>
        <v>1.2184066064754155</v>
      </c>
      <c r="Q7029" s="42">
        <f t="shared" si="329"/>
        <v>0.45869843725403198</v>
      </c>
    </row>
    <row r="7030" spans="5:17" x14ac:dyDescent="0.2">
      <c r="E7030" s="15" t="s">
        <v>1755</v>
      </c>
      <c r="F7030" s="21">
        <v>12.104620874836689</v>
      </c>
      <c r="G7030" s="21">
        <v>12.081890455243169</v>
      </c>
      <c r="H7030" s="24">
        <v>3.139297000122912E-2</v>
      </c>
      <c r="I7030" s="3">
        <f t="shared" si="328"/>
        <v>1989.0999999999976</v>
      </c>
      <c r="J7030" s="3">
        <f>INDEX(PowerArray,MIN(MaximumPowerIndex,ROUND(G7030*100,0)))</f>
        <v>1988.8799999999976</v>
      </c>
      <c r="K7030" s="3">
        <f>MIN(J7030-M7030+N7030,'Power Look Up'!$F$4)</f>
        <v>2000</v>
      </c>
      <c r="M7030" s="50">
        <f t="array" ref="M7030">_xlfn.SUM(_xlfn.NORM.DIST($S$3:$S$1003,$G7030,$P7030,FALSE)*WindSpeedStep*$T$3:$T$1003)</f>
        <v>1977.1214226160075</v>
      </c>
      <c r="N7030" s="50">
        <f t="array" ref="N7030">_xlfn.SUM(_xlfn.NORM.DIST($S$3:$S$1003,$G7030,$Q7030,FALSE)*WindSpeedStep*$T$3:$T$1003)</f>
        <v>2022.4107521995618</v>
      </c>
      <c r="P7030" s="42">
        <f t="shared" si="327"/>
        <v>1.2081890455243169</v>
      </c>
      <c r="Q7030" s="42">
        <f t="shared" si="329"/>
        <v>0.37928642461958523</v>
      </c>
    </row>
    <row r="7031" spans="5:17" x14ac:dyDescent="0.2">
      <c r="E7031" s="15" t="s">
        <v>1756</v>
      </c>
      <c r="F7031" s="21">
        <v>12.127366174771458</v>
      </c>
      <c r="G7031" s="21">
        <v>12.079482628836892</v>
      </c>
      <c r="H7031" s="24">
        <v>3.5456998148083327E-2</v>
      </c>
      <c r="I7031" s="3">
        <f t="shared" si="328"/>
        <v>1989.4299999999976</v>
      </c>
      <c r="J7031" s="3">
        <f>INDEX(PowerArray,MIN(MaximumPowerIndex,ROUND(G7031*100,0)))</f>
        <v>1988.8799999999976</v>
      </c>
      <c r="K7031" s="3">
        <f>MIN(J7031-M7031+N7031,'Power Look Up'!$F$4)</f>
        <v>2000</v>
      </c>
      <c r="M7031" s="50">
        <f t="array" ref="M7031">_xlfn.SUM(_xlfn.NORM.DIST($S$3:$S$1003,$G7031,$P7031,FALSE)*WindSpeedStep*$T$3:$T$1003)</f>
        <v>1977.0052642398273</v>
      </c>
      <c r="N7031" s="50">
        <f t="array" ref="N7031">_xlfn.SUM(_xlfn.NORM.DIST($S$3:$S$1003,$G7031,$Q7031,FALSE)*WindSpeedStep*$T$3:$T$1003)</f>
        <v>2022.1874001103338</v>
      </c>
      <c r="P7031" s="42">
        <f t="shared" si="327"/>
        <v>1.2079482628836893</v>
      </c>
      <c r="Q7031" s="42">
        <f t="shared" si="329"/>
        <v>0.42830219320047441</v>
      </c>
    </row>
    <row r="7032" spans="5:17" x14ac:dyDescent="0.2">
      <c r="E7032" s="15" t="s">
        <v>1757</v>
      </c>
      <c r="F7032" s="21">
        <v>12.058951786273051</v>
      </c>
      <c r="G7032" s="21">
        <v>11.925327919428241</v>
      </c>
      <c r="H7032" s="24">
        <v>3.3999638382061638E-2</v>
      </c>
      <c r="I7032" s="3">
        <f t="shared" si="328"/>
        <v>1988.6599999999976</v>
      </c>
      <c r="J7032" s="3">
        <f>INDEX(PowerArray,MIN(MaximumPowerIndex,ROUND(G7032*100,0)))</f>
        <v>1982.1199999999824</v>
      </c>
      <c r="K7032" s="3">
        <f>MIN(J7032-M7032+N7032,'Power Look Up'!$F$4)</f>
        <v>2000</v>
      </c>
      <c r="M7032" s="50">
        <f t="array" ref="M7032">_xlfn.SUM(_xlfn.NORM.DIST($S$3:$S$1003,$G7032,$P7032,FALSE)*WindSpeedStep*$T$3:$T$1003)</f>
        <v>1968.697407148866</v>
      </c>
      <c r="N7032" s="50">
        <f t="array" ref="N7032">_xlfn.SUM(_xlfn.NORM.DIST($S$3:$S$1003,$G7032,$Q7032,FALSE)*WindSpeedStep*$T$3:$T$1003)</f>
        <v>2024.2348313380573</v>
      </c>
      <c r="P7032" s="42">
        <f t="shared" si="327"/>
        <v>1.1925327919428241</v>
      </c>
      <c r="Q7032" s="42">
        <f t="shared" si="329"/>
        <v>0.40545683684806372</v>
      </c>
    </row>
    <row r="7033" spans="5:17" x14ac:dyDescent="0.2">
      <c r="E7033" s="15" t="s">
        <v>1758</v>
      </c>
      <c r="F7033" s="21">
        <v>12.721757141514434</v>
      </c>
      <c r="G7033" s="21">
        <v>12.615078153772464</v>
      </c>
      <c r="H7033" s="24">
        <v>2.7511922771883301E-2</v>
      </c>
      <c r="I7033" s="3">
        <f t="shared" si="328"/>
        <v>1995.9199999999976</v>
      </c>
      <c r="J7033" s="3">
        <f>INDEX(PowerArray,MIN(MaximumPowerIndex,ROUND(G7033*100,0)))</f>
        <v>1994.8199999999974</v>
      </c>
      <c r="K7033" s="3">
        <f>MIN(J7033-M7033+N7033,'Power Look Up'!$F$4)</f>
        <v>2000</v>
      </c>
      <c r="M7033" s="50">
        <f t="array" ref="M7033">_xlfn.SUM(_xlfn.NORM.DIST($S$3:$S$1003,$G7033,$P7033,FALSE)*WindSpeedStep*$T$3:$T$1003)</f>
        <v>1994.7241329095145</v>
      </c>
      <c r="N7033" s="50">
        <f t="array" ref="N7033">_xlfn.SUM(_xlfn.NORM.DIST($S$3:$S$1003,$G7033,$Q7033,FALSE)*WindSpeedStep*$T$3:$T$1003)</f>
        <v>2014.1536223785292</v>
      </c>
      <c r="P7033" s="42">
        <f t="shared" si="327"/>
        <v>1.2615078153772465</v>
      </c>
      <c r="Q7033" s="42">
        <f t="shared" si="329"/>
        <v>0.34706505592786019</v>
      </c>
    </row>
    <row r="7034" spans="5:17" x14ac:dyDescent="0.2">
      <c r="E7034" s="15" t="s">
        <v>1759</v>
      </c>
      <c r="F7034" s="21">
        <v>12.725540456668297</v>
      </c>
      <c r="G7034" s="21">
        <v>12.663347390697725</v>
      </c>
      <c r="H7034" s="24">
        <v>2.4360458485482808E-2</v>
      </c>
      <c r="I7034" s="3">
        <f t="shared" si="328"/>
        <v>1996.0299999999975</v>
      </c>
      <c r="J7034" s="3">
        <f>INDEX(PowerArray,MIN(MaximumPowerIndex,ROUND(G7034*100,0)))</f>
        <v>1995.2599999999975</v>
      </c>
      <c r="K7034" s="3">
        <f>MIN(J7034-M7034+N7034,'Power Look Up'!$F$4)</f>
        <v>2000</v>
      </c>
      <c r="M7034" s="50">
        <f t="array" ref="M7034">_xlfn.SUM(_xlfn.NORM.DIST($S$3:$S$1003,$G7034,$P7034,FALSE)*WindSpeedStep*$T$3:$T$1003)</f>
        <v>1995.6806108628564</v>
      </c>
      <c r="N7034" s="50">
        <f t="array" ref="N7034">_xlfn.SUM(_xlfn.NORM.DIST($S$3:$S$1003,$G7034,$Q7034,FALSE)*WindSpeedStep*$T$3:$T$1003)</f>
        <v>2013.3278120124201</v>
      </c>
      <c r="P7034" s="42">
        <f t="shared" si="327"/>
        <v>1.2663347390697726</v>
      </c>
      <c r="Q7034" s="42">
        <f t="shared" si="329"/>
        <v>0.30848494839833895</v>
      </c>
    </row>
    <row r="7035" spans="5:17" x14ac:dyDescent="0.2">
      <c r="E7035" s="15" t="s">
        <v>1760</v>
      </c>
      <c r="F7035" s="21">
        <v>13.348643013467189</v>
      </c>
      <c r="G7035" s="21">
        <v>13.123173559197944</v>
      </c>
      <c r="H7035" s="24">
        <v>2.9965592727024593E-2</v>
      </c>
      <c r="I7035" s="3">
        <f t="shared" si="328"/>
        <v>1999.3499999999997</v>
      </c>
      <c r="J7035" s="3">
        <f>INDEX(PowerArray,MIN(MaximumPowerIndex,ROUND(G7035*100,0)))</f>
        <v>1999.1199999999997</v>
      </c>
      <c r="K7035" s="3">
        <f>MIN(J7035-M7035+N7035,'Power Look Up'!$F$4)</f>
        <v>2000</v>
      </c>
      <c r="M7035" s="50">
        <f t="array" ref="M7035">_xlfn.SUM(_xlfn.NORM.DIST($S$3:$S$1003,$G7035,$P7035,FALSE)*WindSpeedStep*$T$3:$T$1003)</f>
        <v>2001.4190356100073</v>
      </c>
      <c r="N7035" s="50">
        <f t="array" ref="N7035">_xlfn.SUM(_xlfn.NORM.DIST($S$3:$S$1003,$G7035,$Q7035,FALSE)*WindSpeedStep*$T$3:$T$1003)</f>
        <v>2007.8627413094318</v>
      </c>
      <c r="P7035" s="42">
        <f t="shared" si="327"/>
        <v>1.3123173559197945</v>
      </c>
      <c r="Q7035" s="42">
        <f t="shared" si="329"/>
        <v>0.39324367416098338</v>
      </c>
    </row>
    <row r="7036" spans="5:17" x14ac:dyDescent="0.2">
      <c r="E7036" s="15" t="s">
        <v>1761</v>
      </c>
      <c r="F7036" s="21">
        <v>13.735462362431301</v>
      </c>
      <c r="G7036" s="21">
        <v>13.545028962316767</v>
      </c>
      <c r="H7036" s="24">
        <v>2.1841274220265657E-2</v>
      </c>
      <c r="I7036" s="3">
        <f t="shared" si="328"/>
        <v>1999.7399999999998</v>
      </c>
      <c r="J7036" s="3">
        <f>INDEX(PowerArray,MIN(MaximumPowerIndex,ROUND(G7036*100,0)))</f>
        <v>1999.5499999999997</v>
      </c>
      <c r="K7036" s="3">
        <f>MIN(J7036-M7036+N7036,'Power Look Up'!$F$4)</f>
        <v>2000</v>
      </c>
      <c r="M7036" s="50">
        <f t="array" ref="M7036">_xlfn.SUM(_xlfn.NORM.DIST($S$3:$S$1003,$G7036,$P7036,FALSE)*WindSpeedStep*$T$3:$T$1003)</f>
        <v>2003.2177560969465</v>
      </c>
      <c r="N7036" s="50">
        <f t="array" ref="N7036">_xlfn.SUM(_xlfn.NORM.DIST($S$3:$S$1003,$G7036,$Q7036,FALSE)*WindSpeedStep*$T$3:$T$1003)</f>
        <v>2004.4050230724147</v>
      </c>
      <c r="P7036" s="42">
        <f t="shared" si="327"/>
        <v>1.3545028962316767</v>
      </c>
      <c r="Q7036" s="42">
        <f t="shared" si="329"/>
        <v>0.29584069188740086</v>
      </c>
    </row>
    <row r="7037" spans="5:17" x14ac:dyDescent="0.2">
      <c r="E7037" s="15" t="s">
        <v>1762</v>
      </c>
      <c r="F7037" s="21">
        <v>13.666704671734035</v>
      </c>
      <c r="G7037" s="21">
        <v>13.509219114824566</v>
      </c>
      <c r="H7037" s="24">
        <v>4.4634022220559406E-2</v>
      </c>
      <c r="I7037" s="3">
        <f t="shared" si="328"/>
        <v>1999.6699999999998</v>
      </c>
      <c r="J7037" s="3">
        <f>INDEX(PowerArray,MIN(MaximumPowerIndex,ROUND(G7037*100,0)))</f>
        <v>1999.5099999999998</v>
      </c>
      <c r="K7037" s="3">
        <f>MIN(J7037-M7037+N7037,'Power Look Up'!$F$4)</f>
        <v>2000</v>
      </c>
      <c r="M7037" s="50">
        <f t="array" ref="M7037">_xlfn.SUM(_xlfn.NORM.DIST($S$3:$S$1003,$G7037,$P7037,FALSE)*WindSpeedStep*$T$3:$T$1003)</f>
        <v>2003.1442690832325</v>
      </c>
      <c r="N7037" s="50">
        <f t="array" ref="N7037">_xlfn.SUM(_xlfn.NORM.DIST($S$3:$S$1003,$G7037,$Q7037,FALSE)*WindSpeedStep*$T$3:$T$1003)</f>
        <v>2005.5796969437881</v>
      </c>
      <c r="P7037" s="42">
        <f t="shared" si="327"/>
        <v>1.3509219114824567</v>
      </c>
      <c r="Q7037" s="42">
        <f t="shared" si="329"/>
        <v>0.60297078615348554</v>
      </c>
    </row>
    <row r="7038" spans="5:17" x14ac:dyDescent="0.2">
      <c r="E7038" s="15" t="s">
        <v>1763</v>
      </c>
      <c r="F7038" s="21">
        <v>13.040915516359666</v>
      </c>
      <c r="G7038" s="21">
        <v>12.916888432487422</v>
      </c>
      <c r="H7038" s="24">
        <v>2.9139058490433033E-2</v>
      </c>
      <c r="I7038" s="3">
        <f t="shared" si="328"/>
        <v>1999.0399999999997</v>
      </c>
      <c r="J7038" s="3">
        <f>INDEX(PowerArray,MIN(MaximumPowerIndex,ROUND(G7038*100,0)))</f>
        <v>1998.1199999999974</v>
      </c>
      <c r="K7038" s="3">
        <f>MIN(J7038-M7038+N7038,'Power Look Up'!$F$4)</f>
        <v>2000</v>
      </c>
      <c r="M7038" s="50">
        <f t="array" ref="M7038">_xlfn.SUM(_xlfn.NORM.DIST($S$3:$S$1003,$G7038,$P7038,FALSE)*WindSpeedStep*$T$3:$T$1003)</f>
        <v>1999.4977392297005</v>
      </c>
      <c r="N7038" s="50">
        <f t="array" ref="N7038">_xlfn.SUM(_xlfn.NORM.DIST($S$3:$S$1003,$G7038,$Q7038,FALSE)*WindSpeedStep*$T$3:$T$1003)</f>
        <v>2010.0588942869645</v>
      </c>
      <c r="P7038" s="42">
        <f t="shared" si="327"/>
        <v>1.2916888432487423</v>
      </c>
      <c r="Q7038" s="42">
        <f t="shared" si="329"/>
        <v>0.37638596754864884</v>
      </c>
    </row>
    <row r="7039" spans="5:17" x14ac:dyDescent="0.2">
      <c r="E7039" s="15" t="s">
        <v>1764</v>
      </c>
      <c r="F7039" s="21">
        <v>13.236711336479905</v>
      </c>
      <c r="G7039" s="21">
        <v>13.133279793916339</v>
      </c>
      <c r="H7039" s="24">
        <v>2.568613844913065E-2</v>
      </c>
      <c r="I7039" s="3">
        <f t="shared" si="328"/>
        <v>1999.2399999999998</v>
      </c>
      <c r="J7039" s="3">
        <f>INDEX(PowerArray,MIN(MaximumPowerIndex,ROUND(G7039*100,0)))</f>
        <v>1999.1299999999997</v>
      </c>
      <c r="K7039" s="3">
        <f>MIN(J7039-M7039+N7039,'Power Look Up'!$F$4)</f>
        <v>2000</v>
      </c>
      <c r="M7039" s="50">
        <f t="array" ref="M7039">_xlfn.SUM(_xlfn.NORM.DIST($S$3:$S$1003,$G7039,$P7039,FALSE)*WindSpeedStep*$T$3:$T$1003)</f>
        <v>2001.4916448732565</v>
      </c>
      <c r="N7039" s="50">
        <f t="array" ref="N7039">_xlfn.SUM(_xlfn.NORM.DIST($S$3:$S$1003,$G7039,$Q7039,FALSE)*WindSpeedStep*$T$3:$T$1003)</f>
        <v>2007.5212552568212</v>
      </c>
      <c r="P7039" s="42">
        <f t="shared" si="327"/>
        <v>1.3133279793916339</v>
      </c>
      <c r="Q7039" s="42">
        <f t="shared" si="329"/>
        <v>0.33734324307770513</v>
      </c>
    </row>
    <row r="7040" spans="5:17" x14ac:dyDescent="0.2">
      <c r="E7040" s="15" t="s">
        <v>1765</v>
      </c>
      <c r="F7040" s="21">
        <v>13.279603067021233</v>
      </c>
      <c r="G7040" s="21">
        <v>13.141493974327014</v>
      </c>
      <c r="H7040" s="24">
        <v>3.0121382241715195E-2</v>
      </c>
      <c r="I7040" s="3">
        <f t="shared" si="328"/>
        <v>1999.2799999999997</v>
      </c>
      <c r="J7040" s="3">
        <f>INDEX(PowerArray,MIN(MaximumPowerIndex,ROUND(G7040*100,0)))</f>
        <v>1999.1399999999999</v>
      </c>
      <c r="K7040" s="3">
        <f>MIN(J7040-M7040+N7040,'Power Look Up'!$F$4)</f>
        <v>2000</v>
      </c>
      <c r="M7040" s="50">
        <f t="array" ref="M7040">_xlfn.SUM(_xlfn.NORM.DIST($S$3:$S$1003,$G7040,$P7040,FALSE)*WindSpeedStep*$T$3:$T$1003)</f>
        <v>2001.5493456710021</v>
      </c>
      <c r="N7040" s="50">
        <f t="array" ref="N7040">_xlfn.SUM(_xlfn.NORM.DIST($S$3:$S$1003,$G7040,$Q7040,FALSE)*WindSpeedStep*$T$3:$T$1003)</f>
        <v>2007.6961695409368</v>
      </c>
      <c r="P7040" s="42">
        <f t="shared" si="327"/>
        <v>1.3141493974327014</v>
      </c>
      <c r="Q7040" s="42">
        <f t="shared" si="329"/>
        <v>0.39583996322790099</v>
      </c>
    </row>
    <row r="7041" spans="5:17" x14ac:dyDescent="0.2">
      <c r="E7041" s="15" t="s">
        <v>1766</v>
      </c>
      <c r="F7041" s="21">
        <v>13.149181626623216</v>
      </c>
      <c r="G7041" s="21">
        <v>13.016240414648973</v>
      </c>
      <c r="H7041" s="24">
        <v>2.8899136903745556E-2</v>
      </c>
      <c r="I7041" s="3">
        <f t="shared" si="328"/>
        <v>1999.1499999999999</v>
      </c>
      <c r="J7041" s="3">
        <f>INDEX(PowerArray,MIN(MaximumPowerIndex,ROUND(G7041*100,0)))</f>
        <v>1999.0199999999998</v>
      </c>
      <c r="K7041" s="3">
        <f>MIN(J7041-M7041+N7041,'Power Look Up'!$F$4)</f>
        <v>2000</v>
      </c>
      <c r="M7041" s="50">
        <f t="array" ref="M7041">_xlfn.SUM(_xlfn.NORM.DIST($S$3:$S$1003,$G7041,$P7041,FALSE)*WindSpeedStep*$T$3:$T$1003)</f>
        <v>2000.5339462928268</v>
      </c>
      <c r="N7041" s="50">
        <f t="array" ref="N7041">_xlfn.SUM(_xlfn.NORM.DIST($S$3:$S$1003,$G7041,$Q7041,FALSE)*WindSpeedStep*$T$3:$T$1003)</f>
        <v>2008.9002207385988</v>
      </c>
      <c r="P7041" s="42">
        <f t="shared" si="327"/>
        <v>1.3016240414648974</v>
      </c>
      <c r="Q7041" s="42">
        <f t="shared" si="329"/>
        <v>0.37615811371500651</v>
      </c>
    </row>
    <row r="7042" spans="5:17" x14ac:dyDescent="0.2">
      <c r="E7042" s="15" t="s">
        <v>1767</v>
      </c>
      <c r="F7042" s="21">
        <v>12.711249624128463</v>
      </c>
      <c r="G7042" s="21">
        <v>12.605759803853735</v>
      </c>
      <c r="H7042" s="24">
        <v>2.2814436705697501E-2</v>
      </c>
      <c r="I7042" s="3">
        <f t="shared" si="328"/>
        <v>1995.8099999999974</v>
      </c>
      <c r="J7042" s="3">
        <f>INDEX(PowerArray,MIN(MaximumPowerIndex,ROUND(G7042*100,0)))</f>
        <v>1994.7099999999975</v>
      </c>
      <c r="K7042" s="3">
        <f>MIN(J7042-M7042+N7042,'Power Look Up'!$F$4)</f>
        <v>2000</v>
      </c>
      <c r="M7042" s="50">
        <f t="array" ref="M7042">_xlfn.SUM(_xlfn.NORM.DIST($S$3:$S$1003,$G7042,$P7042,FALSE)*WindSpeedStep*$T$3:$T$1003)</f>
        <v>1994.5297949716105</v>
      </c>
      <c r="N7042" s="50">
        <f t="array" ref="N7042">_xlfn.SUM(_xlfn.NORM.DIST($S$3:$S$1003,$G7042,$Q7042,FALSE)*WindSpeedStep*$T$3:$T$1003)</f>
        <v>2014.1888887873429</v>
      </c>
      <c r="P7042" s="42">
        <f t="shared" si="327"/>
        <v>1.2605759803853736</v>
      </c>
      <c r="Q7042" s="42">
        <f t="shared" si="329"/>
        <v>0.28759330917224679</v>
      </c>
    </row>
    <row r="7043" spans="5:17" x14ac:dyDescent="0.2">
      <c r="E7043" s="15" t="s">
        <v>1768</v>
      </c>
      <c r="F7043" s="21">
        <v>12.491348516381235</v>
      </c>
      <c r="G7043" s="21">
        <v>12.400583553034883</v>
      </c>
      <c r="H7043" s="24">
        <v>2.1614960117870403E-2</v>
      </c>
      <c r="I7043" s="3">
        <f t="shared" si="328"/>
        <v>1993.3899999999976</v>
      </c>
      <c r="J7043" s="3">
        <f>INDEX(PowerArray,MIN(MaximumPowerIndex,ROUND(G7043*100,0)))</f>
        <v>1992.3999999999976</v>
      </c>
      <c r="K7043" s="3">
        <f>MIN(J7043-M7043+N7043,'Power Look Up'!$F$4)</f>
        <v>2000</v>
      </c>
      <c r="M7043" s="50">
        <f t="array" ref="M7043">_xlfn.SUM(_xlfn.NORM.DIST($S$3:$S$1003,$G7043,$P7043,FALSE)*WindSpeedStep*$T$3:$T$1003)</f>
        <v>1989.3603541182713</v>
      </c>
      <c r="N7043" s="50">
        <f t="array" ref="N7043">_xlfn.SUM(_xlfn.NORM.DIST($S$3:$S$1003,$G7043,$Q7043,FALSE)*WindSpeedStep*$T$3:$T$1003)</f>
        <v>2017.5335056246538</v>
      </c>
      <c r="P7043" s="42">
        <f t="shared" ref="P7043:P7106" si="330">ReferenceTurbulence*G7043</f>
        <v>1.2400583553034883</v>
      </c>
      <c r="Q7043" s="42">
        <f t="shared" si="329"/>
        <v>0.26803811893716867</v>
      </c>
    </row>
    <row r="7044" spans="5:17" x14ac:dyDescent="0.2">
      <c r="E7044" s="15" t="s">
        <v>1769</v>
      </c>
      <c r="F7044" s="21">
        <v>12.192673806539561</v>
      </c>
      <c r="G7044" s="21">
        <v>12.157125237252638</v>
      </c>
      <c r="H7044" s="24">
        <v>3.0346091913124901E-2</v>
      </c>
      <c r="I7044" s="3">
        <f t="shared" ref="I7044:I7107" si="331">INDEX(PowerArray,MIN(MaximumPowerIndex,ROUND(F7044*100,0)))</f>
        <v>1990.0899999999976</v>
      </c>
      <c r="J7044" s="3">
        <f>INDEX(PowerArray,MIN(MaximumPowerIndex,ROUND(G7044*100,0)))</f>
        <v>1989.7599999999977</v>
      </c>
      <c r="K7044" s="3">
        <f>MIN(J7044-M7044+N7044,'Power Look Up'!$F$4)</f>
        <v>2000</v>
      </c>
      <c r="M7044" s="50">
        <f t="array" ref="M7044">_xlfn.SUM(_xlfn.NORM.DIST($S$3:$S$1003,$G7044,$P7044,FALSE)*WindSpeedStep*$T$3:$T$1003)</f>
        <v>1980.5561302053384</v>
      </c>
      <c r="N7044" s="50">
        <f t="array" ref="N7044">_xlfn.SUM(_xlfn.NORM.DIST($S$3:$S$1003,$G7044,$Q7044,FALSE)*WindSpeedStep*$T$3:$T$1003)</f>
        <v>2021.3273791473534</v>
      </c>
      <c r="P7044" s="42">
        <f t="shared" si="330"/>
        <v>1.2157125237252639</v>
      </c>
      <c r="Q7044" s="42">
        <f t="shared" ref="Q7044:Q7107" si="332">G7044*H7044</f>
        <v>0.36892123984903891</v>
      </c>
    </row>
    <row r="7045" spans="5:17" x14ac:dyDescent="0.2">
      <c r="E7045" s="15" t="s">
        <v>1770</v>
      </c>
      <c r="F7045" s="21">
        <v>11.946615213273109</v>
      </c>
      <c r="G7045" s="21">
        <v>11.896516746410732</v>
      </c>
      <c r="H7045" s="24">
        <v>2.5948772473694398E-2</v>
      </c>
      <c r="I7045" s="3">
        <f t="shared" si="331"/>
        <v>1983.7999999999824</v>
      </c>
      <c r="J7045" s="3">
        <f>INDEX(PowerArray,MIN(MaximumPowerIndex,ROUND(G7045*100,0)))</f>
        <v>1979.5999999999824</v>
      </c>
      <c r="K7045" s="3">
        <f>MIN(J7045-M7045+N7045,'Power Look Up'!$F$4)</f>
        <v>2000</v>
      </c>
      <c r="M7045" s="50">
        <f t="array" ref="M7045">_xlfn.SUM(_xlfn.NORM.DIST($S$3:$S$1003,$G7045,$P7045,FALSE)*WindSpeedStep*$T$3:$T$1003)</f>
        <v>1966.9424525610557</v>
      </c>
      <c r="N7045" s="50">
        <f t="array" ref="N7045">_xlfn.SUM(_xlfn.NORM.DIST($S$3:$S$1003,$G7045,$Q7045,FALSE)*WindSpeedStep*$T$3:$T$1003)</f>
        <v>2025.2863262973465</v>
      </c>
      <c r="P7045" s="42">
        <f t="shared" si="330"/>
        <v>1.1896516746410732</v>
      </c>
      <c r="Q7045" s="42">
        <f t="shared" si="332"/>
        <v>0.30870000628210725</v>
      </c>
    </row>
    <row r="7046" spans="5:17" x14ac:dyDescent="0.2">
      <c r="E7046" s="15" t="s">
        <v>1771</v>
      </c>
      <c r="F7046" s="21">
        <v>12.232424429036378</v>
      </c>
      <c r="G7046" s="21">
        <v>12.1603809993293</v>
      </c>
      <c r="H7046" s="24">
        <v>3.1064978345419863E-2</v>
      </c>
      <c r="I7046" s="3">
        <f t="shared" si="331"/>
        <v>1990.5299999999977</v>
      </c>
      <c r="J7046" s="3">
        <f>INDEX(PowerArray,MIN(MaximumPowerIndex,ROUND(G7046*100,0)))</f>
        <v>1989.7599999999977</v>
      </c>
      <c r="K7046" s="3">
        <f>MIN(J7046-M7046+N7046,'Power Look Up'!$F$4)</f>
        <v>2000</v>
      </c>
      <c r="M7046" s="50">
        <f t="array" ref="M7046">_xlfn.SUM(_xlfn.NORM.DIST($S$3:$S$1003,$G7046,$P7046,FALSE)*WindSpeedStep*$T$3:$T$1003)</f>
        <v>1980.6964833658637</v>
      </c>
      <c r="N7046" s="50">
        <f t="array" ref="N7046">_xlfn.SUM(_xlfn.NORM.DIST($S$3:$S$1003,$G7046,$Q7046,FALSE)*WindSpeedStep*$T$3:$T$1003)</f>
        <v>2021.2579988205598</v>
      </c>
      <c r="P7046" s="42">
        <f t="shared" si="330"/>
        <v>1.2160380999329301</v>
      </c>
      <c r="Q7046" s="42">
        <f t="shared" si="332"/>
        <v>0.37776197241621984</v>
      </c>
    </row>
    <row r="7047" spans="5:17" x14ac:dyDescent="0.2">
      <c r="E7047" s="15" t="s">
        <v>1772</v>
      </c>
      <c r="F7047" s="21">
        <v>13.260297276800939</v>
      </c>
      <c r="G7047" s="21">
        <v>13.103349972922887</v>
      </c>
      <c r="H7047" s="24">
        <v>2.7148712618217438E-2</v>
      </c>
      <c r="I7047" s="3">
        <f t="shared" si="331"/>
        <v>1999.2599999999998</v>
      </c>
      <c r="J7047" s="3">
        <f>INDEX(PowerArray,MIN(MaximumPowerIndex,ROUND(G7047*100,0)))</f>
        <v>1999.0999999999997</v>
      </c>
      <c r="K7047" s="3">
        <f>MIN(J7047-M7047+N7047,'Power Look Up'!$F$4)</f>
        <v>2000</v>
      </c>
      <c r="M7047" s="50">
        <f t="array" ref="M7047">_xlfn.SUM(_xlfn.NORM.DIST($S$3:$S$1003,$G7047,$P7047,FALSE)*WindSpeedStep*$T$3:$T$1003)</f>
        <v>2001.2713221551712</v>
      </c>
      <c r="N7047" s="50">
        <f t="array" ref="N7047">_xlfn.SUM(_xlfn.NORM.DIST($S$3:$S$1003,$G7047,$Q7047,FALSE)*WindSpeedStep*$T$3:$T$1003)</f>
        <v>2007.8925033431053</v>
      </c>
      <c r="P7047" s="42">
        <f t="shared" si="330"/>
        <v>1.3103349972922889</v>
      </c>
      <c r="Q7047" s="42">
        <f t="shared" si="332"/>
        <v>0.35573908275081068</v>
      </c>
    </row>
    <row r="7048" spans="5:17" x14ac:dyDescent="0.2">
      <c r="E7048" s="15" t="s">
        <v>1773</v>
      </c>
      <c r="F7048" s="21">
        <v>13.26270701965286</v>
      </c>
      <c r="G7048" s="21">
        <v>13.070742646848739</v>
      </c>
      <c r="H7048" s="24">
        <v>2.4881798226485854E-2</v>
      </c>
      <c r="I7048" s="3">
        <f t="shared" si="331"/>
        <v>1999.2599999999998</v>
      </c>
      <c r="J7048" s="3">
        <f>INDEX(PowerArray,MIN(MaximumPowerIndex,ROUND(G7048*100,0)))</f>
        <v>1999.0699999999997</v>
      </c>
      <c r="K7048" s="3">
        <f>MIN(J7048-M7048+N7048,'Power Look Up'!$F$4)</f>
        <v>2000</v>
      </c>
      <c r="M7048" s="50">
        <f t="array" ref="M7048">_xlfn.SUM(_xlfn.NORM.DIST($S$3:$S$1003,$G7048,$P7048,FALSE)*WindSpeedStep*$T$3:$T$1003)</f>
        <v>2001.0126051297896</v>
      </c>
      <c r="N7048" s="50">
        <f t="array" ref="N7048">_xlfn.SUM(_xlfn.NORM.DIST($S$3:$S$1003,$G7048,$Q7048,FALSE)*WindSpeedStep*$T$3:$T$1003)</f>
        <v>2008.0865429301696</v>
      </c>
      <c r="P7048" s="42">
        <f t="shared" si="330"/>
        <v>1.3070742646848741</v>
      </c>
      <c r="Q7048" s="42">
        <f t="shared" si="332"/>
        <v>0.32522358120921396</v>
      </c>
    </row>
    <row r="7049" spans="5:17" x14ac:dyDescent="0.2">
      <c r="E7049" s="15" t="s">
        <v>1774</v>
      </c>
      <c r="F7049" s="21">
        <v>13.35039253033967</v>
      </c>
      <c r="G7049" s="21">
        <v>13.169141456922668</v>
      </c>
      <c r="H7049" s="24">
        <v>2.247124938972616E-2</v>
      </c>
      <c r="I7049" s="3">
        <f t="shared" si="331"/>
        <v>1999.3499999999997</v>
      </c>
      <c r="J7049" s="3">
        <f>INDEX(PowerArray,MIN(MaximumPowerIndex,ROUND(G7049*100,0)))</f>
        <v>1999.1699999999998</v>
      </c>
      <c r="K7049" s="3">
        <f>MIN(J7049-M7049+N7049,'Power Look Up'!$F$4)</f>
        <v>2000</v>
      </c>
      <c r="M7049" s="50">
        <f t="array" ref="M7049">_xlfn.SUM(_xlfn.NORM.DIST($S$3:$S$1003,$G7049,$P7049,FALSE)*WindSpeedStep*$T$3:$T$1003)</f>
        <v>2001.7351012538422</v>
      </c>
      <c r="N7049" s="50">
        <f t="array" ref="N7049">_xlfn.SUM(_xlfn.NORM.DIST($S$3:$S$1003,$G7049,$Q7049,FALSE)*WindSpeedStep*$T$3:$T$1003)</f>
        <v>2007.0228456884126</v>
      </c>
      <c r="P7049" s="42">
        <f t="shared" si="330"/>
        <v>1.3169141456922668</v>
      </c>
      <c r="Q7049" s="42">
        <f t="shared" si="332"/>
        <v>0.29592706192709101</v>
      </c>
    </row>
    <row r="7050" spans="5:17" x14ac:dyDescent="0.2">
      <c r="E7050" s="15" t="s">
        <v>1775</v>
      </c>
      <c r="F7050" s="21">
        <v>13.350628222872112</v>
      </c>
      <c r="G7050" s="21">
        <v>13.14803872024315</v>
      </c>
      <c r="H7050" s="24">
        <v>2.3219881104090088E-2</v>
      </c>
      <c r="I7050" s="3">
        <f t="shared" si="331"/>
        <v>1999.3499999999997</v>
      </c>
      <c r="J7050" s="3">
        <f>INDEX(PowerArray,MIN(MaximumPowerIndex,ROUND(G7050*100,0)))</f>
        <v>1999.1499999999999</v>
      </c>
      <c r="K7050" s="3">
        <f>MIN(J7050-M7050+N7050,'Power Look Up'!$F$4)</f>
        <v>2000</v>
      </c>
      <c r="M7050" s="50">
        <f t="array" ref="M7050">_xlfn.SUM(_xlfn.NORM.DIST($S$3:$S$1003,$G7050,$P7050,FALSE)*WindSpeedStep*$T$3:$T$1003)</f>
        <v>2001.5944865325646</v>
      </c>
      <c r="N7050" s="50">
        <f t="array" ref="N7050">_xlfn.SUM(_xlfn.NORM.DIST($S$3:$S$1003,$G7050,$Q7050,FALSE)*WindSpeedStep*$T$3:$T$1003)</f>
        <v>2007.2495653993697</v>
      </c>
      <c r="P7050" s="42">
        <f t="shared" si="330"/>
        <v>1.3148038720243151</v>
      </c>
      <c r="Q7050" s="42">
        <f t="shared" si="332"/>
        <v>0.30529589583601874</v>
      </c>
    </row>
    <row r="7051" spans="5:17" x14ac:dyDescent="0.2">
      <c r="E7051" s="15" t="s">
        <v>1776</v>
      </c>
      <c r="F7051" s="21">
        <v>13.140180992100685</v>
      </c>
      <c r="G7051" s="21">
        <v>12.994409132595024</v>
      </c>
      <c r="H7051" s="24">
        <v>2.0547662179258602E-2</v>
      </c>
      <c r="I7051" s="3">
        <f t="shared" si="331"/>
        <v>1999.1399999999999</v>
      </c>
      <c r="J7051" s="3">
        <f>INDEX(PowerArray,MIN(MaximumPowerIndex,ROUND(G7051*100,0)))</f>
        <v>1998.8899999999974</v>
      </c>
      <c r="K7051" s="3">
        <f>MIN(J7051-M7051+N7051,'Power Look Up'!$F$4)</f>
        <v>2000</v>
      </c>
      <c r="M7051" s="50">
        <f t="array" ref="M7051">_xlfn.SUM(_xlfn.NORM.DIST($S$3:$S$1003,$G7051,$P7051,FALSE)*WindSpeedStep*$T$3:$T$1003)</f>
        <v>2000.3250673905088</v>
      </c>
      <c r="N7051" s="50">
        <f t="array" ref="N7051">_xlfn.SUM(_xlfn.NORM.DIST($S$3:$S$1003,$G7051,$Q7051,FALSE)*WindSpeedStep*$T$3:$T$1003)</f>
        <v>2008.6461658427856</v>
      </c>
      <c r="P7051" s="42">
        <f t="shared" si="330"/>
        <v>1.2994409132595024</v>
      </c>
      <c r="Q7051" s="42">
        <f t="shared" si="332"/>
        <v>0.26700472907563533</v>
      </c>
    </row>
    <row r="7052" spans="5:17" x14ac:dyDescent="0.2">
      <c r="E7052" s="15" t="s">
        <v>1777</v>
      </c>
      <c r="F7052" s="21">
        <v>12.98953880287487</v>
      </c>
      <c r="G7052" s="21">
        <v>12.818926316539164</v>
      </c>
      <c r="H7052" s="24">
        <v>2.5405059025418498E-2</v>
      </c>
      <c r="I7052" s="3">
        <f t="shared" si="331"/>
        <v>1998.8899999999974</v>
      </c>
      <c r="J7052" s="3">
        <f>INDEX(PowerArray,MIN(MaximumPowerIndex,ROUND(G7052*100,0)))</f>
        <v>1997.0199999999975</v>
      </c>
      <c r="K7052" s="3">
        <f>MIN(J7052-M7052+N7052,'Power Look Up'!$F$4)</f>
        <v>2000</v>
      </c>
      <c r="M7052" s="50">
        <f t="array" ref="M7052">_xlfn.SUM(_xlfn.NORM.DIST($S$3:$S$1003,$G7052,$P7052,FALSE)*WindSpeedStep*$T$3:$T$1003)</f>
        <v>1998.2416056360908</v>
      </c>
      <c r="N7052" s="50">
        <f t="array" ref="N7052">_xlfn.SUM(_xlfn.NORM.DIST($S$3:$S$1003,$G7052,$Q7052,FALSE)*WindSpeedStep*$T$3:$T$1003)</f>
        <v>2011.1155876431508</v>
      </c>
      <c r="P7052" s="42">
        <f t="shared" si="330"/>
        <v>1.2818926316539165</v>
      </c>
      <c r="Q7052" s="42">
        <f t="shared" si="332"/>
        <v>0.32566557971416799</v>
      </c>
    </row>
    <row r="7053" spans="5:17" x14ac:dyDescent="0.2">
      <c r="E7053" s="15" t="s">
        <v>1778</v>
      </c>
      <c r="F7053" s="21">
        <v>12.639588303811957</v>
      </c>
      <c r="G7053" s="21">
        <v>12.382423123859343</v>
      </c>
      <c r="H7053" s="24">
        <v>3.5602425425857037E-2</v>
      </c>
      <c r="I7053" s="3">
        <f t="shared" si="331"/>
        <v>1995.0399999999975</v>
      </c>
      <c r="J7053" s="3">
        <f>INDEX(PowerArray,MIN(MaximumPowerIndex,ROUND(G7053*100,0)))</f>
        <v>1992.1799999999976</v>
      </c>
      <c r="K7053" s="3">
        <f>MIN(J7053-M7053+N7053,'Power Look Up'!$F$4)</f>
        <v>2000</v>
      </c>
      <c r="M7053" s="50">
        <f t="array" ref="M7053">_xlfn.SUM(_xlfn.NORM.DIST($S$3:$S$1003,$G7053,$P7053,FALSE)*WindSpeedStep*$T$3:$T$1003)</f>
        <v>1988.8124451916256</v>
      </c>
      <c r="N7053" s="50">
        <f t="array" ref="N7053">_xlfn.SUM(_xlfn.NORM.DIST($S$3:$S$1003,$G7053,$Q7053,FALSE)*WindSpeedStep*$T$3:$T$1003)</f>
        <v>2017.810268826332</v>
      </c>
      <c r="P7053" s="42">
        <f t="shared" si="330"/>
        <v>1.2382423123859345</v>
      </c>
      <c r="Q7053" s="42">
        <f t="shared" si="332"/>
        <v>0.44084429585861001</v>
      </c>
    </row>
    <row r="7054" spans="5:17" x14ac:dyDescent="0.2">
      <c r="E7054" s="15" t="s">
        <v>1779</v>
      </c>
      <c r="F7054" s="21">
        <v>12.463498569166353</v>
      </c>
      <c r="G7054" s="21">
        <v>12.215269408353649</v>
      </c>
      <c r="H7054" s="24">
        <v>2.8884345595434152E-2</v>
      </c>
      <c r="I7054" s="3">
        <f t="shared" si="331"/>
        <v>1993.0599999999977</v>
      </c>
      <c r="J7054" s="3">
        <f>INDEX(PowerArray,MIN(MaximumPowerIndex,ROUND(G7054*100,0)))</f>
        <v>1990.4199999999976</v>
      </c>
      <c r="K7054" s="3">
        <f>MIN(J7054-M7054+N7054,'Power Look Up'!$F$4)</f>
        <v>2000</v>
      </c>
      <c r="M7054" s="50">
        <f t="array" ref="M7054">_xlfn.SUM(_xlfn.NORM.DIST($S$3:$S$1003,$G7054,$P7054,FALSE)*WindSpeedStep*$T$3:$T$1003)</f>
        <v>1982.964038823482</v>
      </c>
      <c r="N7054" s="50">
        <f t="array" ref="N7054">_xlfn.SUM(_xlfn.NORM.DIST($S$3:$S$1003,$G7054,$Q7054,FALSE)*WindSpeedStep*$T$3:$T$1003)</f>
        <v>2020.4613462385651</v>
      </c>
      <c r="P7054" s="42">
        <f t="shared" si="330"/>
        <v>1.2215269408353651</v>
      </c>
      <c r="Q7054" s="42">
        <f t="shared" si="332"/>
        <v>0.35283006313222126</v>
      </c>
    </row>
    <row r="7055" spans="5:17" x14ac:dyDescent="0.2">
      <c r="E7055" s="15" t="s">
        <v>1780</v>
      </c>
      <c r="F7055" s="21">
        <v>13.18381542734566</v>
      </c>
      <c r="G7055" s="21">
        <v>12.855396462742046</v>
      </c>
      <c r="H7055" s="24">
        <v>2.5030690229136496E-2</v>
      </c>
      <c r="I7055" s="3">
        <f t="shared" si="331"/>
        <v>1999.1799999999998</v>
      </c>
      <c r="J7055" s="3">
        <f>INDEX(PowerArray,MIN(MaximumPowerIndex,ROUND(G7055*100,0)))</f>
        <v>1997.4599999999975</v>
      </c>
      <c r="K7055" s="3">
        <f>MIN(J7055-M7055+N7055,'Power Look Up'!$F$4)</f>
        <v>2000</v>
      </c>
      <c r="M7055" s="50">
        <f t="array" ref="M7055">_xlfn.SUM(_xlfn.NORM.DIST($S$3:$S$1003,$G7055,$P7055,FALSE)*WindSpeedStep*$T$3:$T$1003)</f>
        <v>1998.738605271197</v>
      </c>
      <c r="N7055" s="50">
        <f t="array" ref="N7055">_xlfn.SUM(_xlfn.NORM.DIST($S$3:$S$1003,$G7055,$Q7055,FALSE)*WindSpeedStep*$T$3:$T$1003)</f>
        <v>2010.6092145716007</v>
      </c>
      <c r="P7055" s="42">
        <f t="shared" si="330"/>
        <v>1.2855396462742048</v>
      </c>
      <c r="Q7055" s="42">
        <f t="shared" si="332"/>
        <v>0.32177944663163321</v>
      </c>
    </row>
    <row r="7056" spans="5:17" x14ac:dyDescent="0.2">
      <c r="E7056" s="15" t="s">
        <v>1781</v>
      </c>
      <c r="F7056" s="21">
        <v>13.024041693795622</v>
      </c>
      <c r="G7056" s="21">
        <v>12.744207667095058</v>
      </c>
      <c r="H7056" s="24">
        <v>2.9944621582852254E-2</v>
      </c>
      <c r="I7056" s="3">
        <f t="shared" si="331"/>
        <v>1999.0199999999998</v>
      </c>
      <c r="J7056" s="3">
        <f>INDEX(PowerArray,MIN(MaximumPowerIndex,ROUND(G7056*100,0)))</f>
        <v>1996.1399999999976</v>
      </c>
      <c r="K7056" s="3">
        <f>MIN(J7056-M7056+N7056,'Power Look Up'!$F$4)</f>
        <v>2000</v>
      </c>
      <c r="M7056" s="50">
        <f t="array" ref="M7056">_xlfn.SUM(_xlfn.NORM.DIST($S$3:$S$1003,$G7056,$P7056,FALSE)*WindSpeedStep*$T$3:$T$1003)</f>
        <v>1997.105402712479</v>
      </c>
      <c r="N7056" s="50">
        <f t="array" ref="N7056">_xlfn.SUM(_xlfn.NORM.DIST($S$3:$S$1003,$G7056,$Q7056,FALSE)*WindSpeedStep*$T$3:$T$1003)</f>
        <v>2012.3536051672979</v>
      </c>
      <c r="P7056" s="42">
        <f t="shared" si="330"/>
        <v>1.2744207667095058</v>
      </c>
      <c r="Q7056" s="42">
        <f t="shared" si="332"/>
        <v>0.38162047596444582</v>
      </c>
    </row>
    <row r="7057" spans="5:17" x14ac:dyDescent="0.2">
      <c r="E7057" s="15" t="s">
        <v>1782</v>
      </c>
      <c r="F7057" s="21">
        <v>12.869508815957474</v>
      </c>
      <c r="G7057" s="21">
        <v>12.632994162705968</v>
      </c>
      <c r="H7057" s="24">
        <v>2.1756852107115046E-2</v>
      </c>
      <c r="I7057" s="3">
        <f t="shared" si="331"/>
        <v>1997.5699999999974</v>
      </c>
      <c r="J7057" s="3">
        <f>INDEX(PowerArray,MIN(MaximumPowerIndex,ROUND(G7057*100,0)))</f>
        <v>1994.9299999999976</v>
      </c>
      <c r="K7057" s="3">
        <f>MIN(J7057-M7057+N7057,'Power Look Up'!$F$4)</f>
        <v>2000</v>
      </c>
      <c r="M7057" s="50">
        <f t="array" ref="M7057">_xlfn.SUM(_xlfn.NORM.DIST($S$3:$S$1003,$G7057,$P7057,FALSE)*WindSpeedStep*$T$3:$T$1003)</f>
        <v>1995.0888510864211</v>
      </c>
      <c r="N7057" s="50">
        <f t="array" ref="N7057">_xlfn.SUM(_xlfn.NORM.DIST($S$3:$S$1003,$G7057,$Q7057,FALSE)*WindSpeedStep*$T$3:$T$1003)</f>
        <v>2013.7339751236398</v>
      </c>
      <c r="P7057" s="42">
        <f t="shared" si="330"/>
        <v>1.2632994162705968</v>
      </c>
      <c r="Q7057" s="42">
        <f t="shared" si="332"/>
        <v>0.27485418566804143</v>
      </c>
    </row>
    <row r="7058" spans="5:17" x14ac:dyDescent="0.2">
      <c r="E7058" s="15" t="s">
        <v>1783</v>
      </c>
      <c r="F7058" s="21">
        <v>13.149505058036008</v>
      </c>
      <c r="G7058" s="21">
        <v>12.795177009709603</v>
      </c>
      <c r="H7058" s="24">
        <v>1.9012122425643575E-2</v>
      </c>
      <c r="I7058" s="3">
        <f t="shared" si="331"/>
        <v>1999.1499999999999</v>
      </c>
      <c r="J7058" s="3">
        <f>INDEX(PowerArray,MIN(MaximumPowerIndex,ROUND(G7058*100,0)))</f>
        <v>1996.7999999999975</v>
      </c>
      <c r="K7058" s="3">
        <f>MIN(J7058-M7058+N7058,'Power Look Up'!$F$4)</f>
        <v>2000</v>
      </c>
      <c r="M7058" s="50">
        <f t="array" ref="M7058">_xlfn.SUM(_xlfn.NORM.DIST($S$3:$S$1003,$G7058,$P7058,FALSE)*WindSpeedStep*$T$3:$T$1003)</f>
        <v>1997.8981355404542</v>
      </c>
      <c r="N7058" s="50">
        <f t="array" ref="N7058">_xlfn.SUM(_xlfn.NORM.DIST($S$3:$S$1003,$G7058,$Q7058,FALSE)*WindSpeedStep*$T$3:$T$1003)</f>
        <v>2011.158376589603</v>
      </c>
      <c r="P7058" s="42">
        <f t="shared" si="330"/>
        <v>1.2795177009709604</v>
      </c>
      <c r="Q7058" s="42">
        <f t="shared" si="332"/>
        <v>0.24326347176637905</v>
      </c>
    </row>
    <row r="7059" spans="5:17" x14ac:dyDescent="0.2">
      <c r="E7059" s="15" t="s">
        <v>1784</v>
      </c>
      <c r="F7059" s="21">
        <v>12.733328335953251</v>
      </c>
      <c r="G7059" s="21">
        <v>12.324479456041843</v>
      </c>
      <c r="H7059" s="24">
        <v>2.0418856181213498E-2</v>
      </c>
      <c r="I7059" s="3">
        <f t="shared" si="331"/>
        <v>1996.0299999999975</v>
      </c>
      <c r="J7059" s="3">
        <f>INDEX(PowerArray,MIN(MaximumPowerIndex,ROUND(G7059*100,0)))</f>
        <v>1991.5199999999977</v>
      </c>
      <c r="K7059" s="3">
        <f>MIN(J7059-M7059+N7059,'Power Look Up'!$F$4)</f>
        <v>2000</v>
      </c>
      <c r="M7059" s="50">
        <f t="array" ref="M7059">_xlfn.SUM(_xlfn.NORM.DIST($S$3:$S$1003,$G7059,$P7059,FALSE)*WindSpeedStep*$T$3:$T$1003)</f>
        <v>1986.9544506483585</v>
      </c>
      <c r="N7059" s="50">
        <f t="array" ref="N7059">_xlfn.SUM(_xlfn.NORM.DIST($S$3:$S$1003,$G7059,$Q7059,FALSE)*WindSpeedStep*$T$3:$T$1003)</f>
        <v>2018.7994945001808</v>
      </c>
      <c r="P7059" s="42">
        <f t="shared" si="330"/>
        <v>1.2324479456041844</v>
      </c>
      <c r="Q7059" s="42">
        <f t="shared" si="332"/>
        <v>0.25165177352123874</v>
      </c>
    </row>
    <row r="7060" spans="5:17" x14ac:dyDescent="0.2">
      <c r="E7060" s="15" t="s">
        <v>1785</v>
      </c>
      <c r="F7060" s="21">
        <v>12.601357284810554</v>
      </c>
      <c r="G7060" s="21">
        <v>12.268647832134709</v>
      </c>
      <c r="H7060" s="24">
        <v>1.9045567439730609E-2</v>
      </c>
      <c r="I7060" s="3">
        <f t="shared" si="331"/>
        <v>1994.5999999999976</v>
      </c>
      <c r="J7060" s="3">
        <f>INDEX(PowerArray,MIN(MaximumPowerIndex,ROUND(G7060*100,0)))</f>
        <v>1990.9699999999975</v>
      </c>
      <c r="K7060" s="3">
        <f>MIN(J7060-M7060+N7060,'Power Look Up'!$F$4)</f>
        <v>2000</v>
      </c>
      <c r="M7060" s="50">
        <f t="array" ref="M7060">_xlfn.SUM(_xlfn.NORM.DIST($S$3:$S$1003,$G7060,$P7060,FALSE)*WindSpeedStep*$T$3:$T$1003)</f>
        <v>1984.9976681417872</v>
      </c>
      <c r="N7060" s="50">
        <f t="array" ref="N7060">_xlfn.SUM(_xlfn.NORM.DIST($S$3:$S$1003,$G7060,$Q7060,FALSE)*WindSpeedStep*$T$3:$T$1003)</f>
        <v>2019.7329138402094</v>
      </c>
      <c r="P7060" s="42">
        <f t="shared" si="330"/>
        <v>1.2268647832134709</v>
      </c>
      <c r="Q7060" s="42">
        <f t="shared" si="332"/>
        <v>0.23366335968122634</v>
      </c>
    </row>
    <row r="7061" spans="5:17" x14ac:dyDescent="0.2">
      <c r="E7061" s="15" t="s">
        <v>1786</v>
      </c>
      <c r="F7061" s="21">
        <v>12.292653889987182</v>
      </c>
      <c r="G7061" s="21">
        <v>11.900178169142624</v>
      </c>
      <c r="H7061" s="24">
        <v>2.2777831581841761E-2</v>
      </c>
      <c r="I7061" s="3">
        <f t="shared" si="331"/>
        <v>1991.1899999999976</v>
      </c>
      <c r="J7061" s="3">
        <f>INDEX(PowerArray,MIN(MaximumPowerIndex,ROUND(G7061*100,0)))</f>
        <v>1979.5999999999824</v>
      </c>
      <c r="K7061" s="3">
        <f>MIN(J7061-M7061+N7061,'Power Look Up'!$F$4)</f>
        <v>2000</v>
      </c>
      <c r="M7061" s="50">
        <f t="array" ref="M7061">_xlfn.SUM(_xlfn.NORM.DIST($S$3:$S$1003,$G7061,$P7061,FALSE)*WindSpeedStep*$T$3:$T$1003)</f>
        <v>1967.1692170952902</v>
      </c>
      <c r="N7061" s="50">
        <f t="array" ref="N7061">_xlfn.SUM(_xlfn.NORM.DIST($S$3:$S$1003,$G7061,$Q7061,FALSE)*WindSpeedStep*$T$3:$T$1003)</f>
        <v>2025.3376051738721</v>
      </c>
      <c r="P7061" s="42">
        <f t="shared" si="330"/>
        <v>1.1900178169142623</v>
      </c>
      <c r="Q7061" s="42">
        <f t="shared" si="332"/>
        <v>0.27106025413064072</v>
      </c>
    </row>
    <row r="7062" spans="5:17" x14ac:dyDescent="0.2">
      <c r="E7062" s="15" t="s">
        <v>1787</v>
      </c>
      <c r="F7062" s="21">
        <v>12.460960789155967</v>
      </c>
      <c r="G7062" s="21">
        <v>12.015619048732502</v>
      </c>
      <c r="H7062" s="24">
        <v>2.9692734473732472E-2</v>
      </c>
      <c r="I7062" s="3">
        <f t="shared" si="331"/>
        <v>1993.0599999999977</v>
      </c>
      <c r="J7062" s="3">
        <f>INDEX(PowerArray,MIN(MaximumPowerIndex,ROUND(G7062*100,0)))</f>
        <v>1988.2199999999978</v>
      </c>
      <c r="K7062" s="3">
        <f>MIN(J7062-M7062+N7062,'Power Look Up'!$F$4)</f>
        <v>2000</v>
      </c>
      <c r="M7062" s="50">
        <f t="array" ref="M7062">_xlfn.SUM(_xlfn.NORM.DIST($S$3:$S$1003,$G7062,$P7062,FALSE)*WindSpeedStep*$T$3:$T$1003)</f>
        <v>1973.7762115956807</v>
      </c>
      <c r="N7062" s="50">
        <f t="array" ref="N7062">_xlfn.SUM(_xlfn.NORM.DIST($S$3:$S$1003,$G7062,$Q7062,FALSE)*WindSpeedStep*$T$3:$T$1003)</f>
        <v>2023.4440785594184</v>
      </c>
      <c r="P7062" s="42">
        <f t="shared" si="330"/>
        <v>1.2015619048732502</v>
      </c>
      <c r="Q7062" s="42">
        <f t="shared" si="332"/>
        <v>0.35677658595153611</v>
      </c>
    </row>
    <row r="7063" spans="5:17" x14ac:dyDescent="0.2">
      <c r="E7063" s="15" t="s">
        <v>1788</v>
      </c>
      <c r="F7063" s="21">
        <v>12.572690230541046</v>
      </c>
      <c r="G7063" s="21">
        <v>12.094219709617562</v>
      </c>
      <c r="H7063" s="24">
        <v>2.9428864723097345E-2</v>
      </c>
      <c r="I7063" s="3">
        <f t="shared" si="331"/>
        <v>1994.2699999999975</v>
      </c>
      <c r="J7063" s="3">
        <f>INDEX(PowerArray,MIN(MaximumPowerIndex,ROUND(G7063*100,0)))</f>
        <v>1988.9899999999977</v>
      </c>
      <c r="K7063" s="3">
        <f>MIN(J7063-M7063+N7063,'Power Look Up'!$F$4)</f>
        <v>2000</v>
      </c>
      <c r="M7063" s="50">
        <f t="array" ref="M7063">_xlfn.SUM(_xlfn.NORM.DIST($S$3:$S$1003,$G7063,$P7063,FALSE)*WindSpeedStep*$T$3:$T$1003)</f>
        <v>1977.7100195678049</v>
      </c>
      <c r="N7063" s="50">
        <f t="array" ref="N7063">_xlfn.SUM(_xlfn.NORM.DIST($S$3:$S$1003,$G7063,$Q7063,FALSE)*WindSpeedStep*$T$3:$T$1003)</f>
        <v>2022.3038691528195</v>
      </c>
      <c r="P7063" s="42">
        <f t="shared" si="330"/>
        <v>1.2094219709617562</v>
      </c>
      <c r="Q7063" s="42">
        <f t="shared" si="332"/>
        <v>0.35591915576575289</v>
      </c>
    </row>
    <row r="7064" spans="5:17" x14ac:dyDescent="0.2">
      <c r="E7064" s="15" t="s">
        <v>1789</v>
      </c>
      <c r="F7064" s="21">
        <v>12.920643718998424</v>
      </c>
      <c r="G7064" s="21">
        <v>12.360444296699749</v>
      </c>
      <c r="H7064" s="24">
        <v>3.4827986111738624E-2</v>
      </c>
      <c r="I7064" s="3">
        <f t="shared" si="331"/>
        <v>1998.1199999999974</v>
      </c>
      <c r="J7064" s="3">
        <f>INDEX(PowerArray,MIN(MaximumPowerIndex,ROUND(G7064*100,0)))</f>
        <v>1991.9599999999975</v>
      </c>
      <c r="K7064" s="3">
        <f>MIN(J7064-M7064+N7064,'Power Look Up'!$F$4)</f>
        <v>2000</v>
      </c>
      <c r="M7064" s="50">
        <f t="array" ref="M7064">_xlfn.SUM(_xlfn.NORM.DIST($S$3:$S$1003,$G7064,$P7064,FALSE)*WindSpeedStep*$T$3:$T$1003)</f>
        <v>1988.1276758315739</v>
      </c>
      <c r="N7064" s="50">
        <f t="array" ref="N7064">_xlfn.SUM(_xlfn.NORM.DIST($S$3:$S$1003,$G7064,$Q7064,FALSE)*WindSpeedStep*$T$3:$T$1003)</f>
        <v>2018.1459123210307</v>
      </c>
      <c r="P7064" s="42">
        <f t="shared" si="330"/>
        <v>1.2360444296699749</v>
      </c>
      <c r="Q7064" s="42">
        <f t="shared" si="332"/>
        <v>0.4304893823003777</v>
      </c>
    </row>
    <row r="7065" spans="5:17" x14ac:dyDescent="0.2">
      <c r="E7065" s="15" t="s">
        <v>1790</v>
      </c>
      <c r="F7065" s="21">
        <v>13.545375472288459</v>
      </c>
      <c r="G7065" s="21">
        <v>13.007122261426082</v>
      </c>
      <c r="H7065" s="24">
        <v>2.9530373729272561E-2</v>
      </c>
      <c r="I7065" s="3">
        <f t="shared" si="331"/>
        <v>1999.5499999999997</v>
      </c>
      <c r="J7065" s="3">
        <f>INDEX(PowerArray,MIN(MaximumPowerIndex,ROUND(G7065*100,0)))</f>
        <v>1999.0099999999998</v>
      </c>
      <c r="K7065" s="3">
        <f>MIN(J7065-M7065+N7065,'Power Look Up'!$F$4)</f>
        <v>2000</v>
      </c>
      <c r="M7065" s="50">
        <f t="array" ref="M7065">_xlfn.SUM(_xlfn.NORM.DIST($S$3:$S$1003,$G7065,$P7065,FALSE)*WindSpeedStep*$T$3:$T$1003)</f>
        <v>2000.447936448357</v>
      </c>
      <c r="N7065" s="50">
        <f t="array" ref="N7065">_xlfn.SUM(_xlfn.NORM.DIST($S$3:$S$1003,$G7065,$Q7065,FALSE)*WindSpeedStep*$T$3:$T$1003)</f>
        <v>2009.0377497336749</v>
      </c>
      <c r="P7065" s="42">
        <f t="shared" si="330"/>
        <v>1.3007122261426083</v>
      </c>
      <c r="Q7065" s="42">
        <f t="shared" si="332"/>
        <v>0.38410518152225304</v>
      </c>
    </row>
    <row r="7066" spans="5:17" x14ac:dyDescent="0.2">
      <c r="E7066" s="15" t="s">
        <v>1791</v>
      </c>
      <c r="F7066" s="21">
        <v>13.653092542685791</v>
      </c>
      <c r="G7066" s="21">
        <v>13.421451261243726</v>
      </c>
      <c r="H7066" s="24">
        <v>2.8564956897544073E-2</v>
      </c>
      <c r="I7066" s="3">
        <f t="shared" si="331"/>
        <v>1999.6499999999999</v>
      </c>
      <c r="J7066" s="3">
        <f>INDEX(PowerArray,MIN(MaximumPowerIndex,ROUND(G7066*100,0)))</f>
        <v>1999.4199999999998</v>
      </c>
      <c r="K7066" s="3">
        <f>MIN(J7066-M7066+N7066,'Power Look Up'!$F$4)</f>
        <v>2000</v>
      </c>
      <c r="M7066" s="50">
        <f t="array" ref="M7066">_xlfn.SUM(_xlfn.NORM.DIST($S$3:$S$1003,$G7066,$P7066,FALSE)*WindSpeedStep*$T$3:$T$1003)</f>
        <v>2002.9126920653976</v>
      </c>
      <c r="N7066" s="50">
        <f t="array" ref="N7066">_xlfn.SUM(_xlfn.NORM.DIST($S$3:$S$1003,$G7066,$Q7066,FALSE)*WindSpeedStep*$T$3:$T$1003)</f>
        <v>2005.3637953126542</v>
      </c>
      <c r="P7066" s="42">
        <f t="shared" si="330"/>
        <v>1.3421451261243726</v>
      </c>
      <c r="Q7066" s="42">
        <f t="shared" si="332"/>
        <v>0.38338317677991557</v>
      </c>
    </row>
    <row r="7067" spans="5:17" x14ac:dyDescent="0.2">
      <c r="E7067" s="15" t="s">
        <v>1792</v>
      </c>
      <c r="F7067" s="21">
        <v>13.354034625920621</v>
      </c>
      <c r="G7067" s="21">
        <v>13.320238714305871</v>
      </c>
      <c r="H7067" s="24">
        <v>3.9688379942586983E-2</v>
      </c>
      <c r="I7067" s="3">
        <f t="shared" si="331"/>
        <v>1999.3499999999997</v>
      </c>
      <c r="J7067" s="3">
        <f>INDEX(PowerArray,MIN(MaximumPowerIndex,ROUND(G7067*100,0)))</f>
        <v>1999.3199999999997</v>
      </c>
      <c r="K7067" s="3">
        <f>MIN(J7067-M7067+N7067,'Power Look Up'!$F$4)</f>
        <v>2000</v>
      </c>
      <c r="M7067" s="50">
        <f t="array" ref="M7067">_xlfn.SUM(_xlfn.NORM.DIST($S$3:$S$1003,$G7067,$P7067,FALSE)*WindSpeedStep*$T$3:$T$1003)</f>
        <v>2002.5416348937533</v>
      </c>
      <c r="N7067" s="50">
        <f t="array" ref="N7067">_xlfn.SUM(_xlfn.NORM.DIST($S$3:$S$1003,$G7067,$Q7067,FALSE)*WindSpeedStep*$T$3:$T$1003)</f>
        <v>2006.6878496013542</v>
      </c>
      <c r="P7067" s="42">
        <f t="shared" si="330"/>
        <v>1.3320238714305872</v>
      </c>
      <c r="Q7067" s="42">
        <f t="shared" si="332"/>
        <v>0.52865869501932772</v>
      </c>
    </row>
    <row r="7068" spans="5:17" x14ac:dyDescent="0.2">
      <c r="E7068" s="15" t="s">
        <v>1793</v>
      </c>
      <c r="F7068" s="21">
        <v>12.654198825217795</v>
      </c>
      <c r="G7068" s="21">
        <v>12.602888422555212</v>
      </c>
      <c r="H7068" s="24">
        <v>4.5044337288590808E-2</v>
      </c>
      <c r="I7068" s="3">
        <f t="shared" si="331"/>
        <v>1995.1499999999976</v>
      </c>
      <c r="J7068" s="3">
        <f>INDEX(PowerArray,MIN(MaximumPowerIndex,ROUND(G7068*100,0)))</f>
        <v>1994.5999999999976</v>
      </c>
      <c r="K7068" s="3">
        <f>MIN(J7068-M7068+N7068,'Power Look Up'!$F$4)</f>
        <v>2000</v>
      </c>
      <c r="M7068" s="50">
        <f t="array" ref="M7068">_xlfn.SUM(_xlfn.NORM.DIST($S$3:$S$1003,$G7068,$P7068,FALSE)*WindSpeedStep*$T$3:$T$1003)</f>
        <v>1994.4692623711255</v>
      </c>
      <c r="N7068" s="50">
        <f t="array" ref="N7068">_xlfn.SUM(_xlfn.NORM.DIST($S$3:$S$1003,$G7068,$Q7068,FALSE)*WindSpeedStep*$T$3:$T$1003)</f>
        <v>2014.7299121509918</v>
      </c>
      <c r="P7068" s="42">
        <f t="shared" si="330"/>
        <v>1.2602888422555214</v>
      </c>
      <c r="Q7068" s="42">
        <f t="shared" si="332"/>
        <v>0.56768875691605314</v>
      </c>
    </row>
    <row r="7069" spans="5:17" x14ac:dyDescent="0.2">
      <c r="E7069" s="15" t="s">
        <v>1794</v>
      </c>
      <c r="F7069" s="21">
        <v>11.897184783781292</v>
      </c>
      <c r="G7069" s="21">
        <v>11.988744907829171</v>
      </c>
      <c r="H7069" s="24">
        <v>3.2780864304273336E-2</v>
      </c>
      <c r="I7069" s="3">
        <f t="shared" si="331"/>
        <v>1979.5999999999824</v>
      </c>
      <c r="J7069" s="3">
        <f>INDEX(PowerArray,MIN(MaximumPowerIndex,ROUND(G7069*100,0)))</f>
        <v>1987.1599999999823</v>
      </c>
      <c r="K7069" s="3">
        <f>MIN(J7069-M7069+N7069,'Power Look Up'!$F$4)</f>
        <v>2000</v>
      </c>
      <c r="M7069" s="50">
        <f t="array" ref="M7069">_xlfn.SUM(_xlfn.NORM.DIST($S$3:$S$1003,$G7069,$P7069,FALSE)*WindSpeedStep*$T$3:$T$1003)</f>
        <v>1972.3293298871783</v>
      </c>
      <c r="N7069" s="50">
        <f t="array" ref="N7069">_xlfn.SUM(_xlfn.NORM.DIST($S$3:$S$1003,$G7069,$Q7069,FALSE)*WindSpeedStep*$T$3:$T$1003)</f>
        <v>2023.608042790403</v>
      </c>
      <c r="P7069" s="42">
        <f t="shared" si="330"/>
        <v>1.1988744907829172</v>
      </c>
      <c r="Q7069" s="42">
        <f t="shared" si="332"/>
        <v>0.39300142000209598</v>
      </c>
    </row>
    <row r="7070" spans="5:17" x14ac:dyDescent="0.2">
      <c r="E7070" s="15" t="s">
        <v>1795</v>
      </c>
      <c r="F7070" s="21">
        <v>12.625870937529207</v>
      </c>
      <c r="G7070" s="21">
        <v>12.681913204378905</v>
      </c>
      <c r="H7070" s="24">
        <v>3.7225154789359477E-2</v>
      </c>
      <c r="I7070" s="3">
        <f t="shared" si="331"/>
        <v>1994.9299999999976</v>
      </c>
      <c r="J7070" s="3">
        <f>INDEX(PowerArray,MIN(MaximumPowerIndex,ROUND(G7070*100,0)))</f>
        <v>1995.4799999999975</v>
      </c>
      <c r="K7070" s="3">
        <f>MIN(J7070-M7070+N7070,'Power Look Up'!$F$4)</f>
        <v>2000</v>
      </c>
      <c r="M7070" s="50">
        <f t="array" ref="M7070">_xlfn.SUM(_xlfn.NORM.DIST($S$3:$S$1003,$G7070,$P7070,FALSE)*WindSpeedStep*$T$3:$T$1003)</f>
        <v>1996.0268274095724</v>
      </c>
      <c r="N7070" s="50">
        <f t="array" ref="N7070">_xlfn.SUM(_xlfn.NORM.DIST($S$3:$S$1003,$G7070,$Q7070,FALSE)*WindSpeedStep*$T$3:$T$1003)</f>
        <v>2013.5052305652907</v>
      </c>
      <c r="P7070" s="42">
        <f t="shared" si="330"/>
        <v>1.2681913204378905</v>
      </c>
      <c r="Q7070" s="42">
        <f t="shared" si="332"/>
        <v>0.47208618205822656</v>
      </c>
    </row>
    <row r="7071" spans="5:17" x14ac:dyDescent="0.2">
      <c r="E7071" s="15" t="s">
        <v>1796</v>
      </c>
      <c r="F7071" s="21">
        <v>12.960277302318005</v>
      </c>
      <c r="G7071" s="21">
        <v>12.995008310944923</v>
      </c>
      <c r="H7071" s="24">
        <v>3.4721479294236662E-2</v>
      </c>
      <c r="I7071" s="3">
        <f t="shared" si="331"/>
        <v>1998.5599999999974</v>
      </c>
      <c r="J7071" s="3">
        <f>INDEX(PowerArray,MIN(MaximumPowerIndex,ROUND(G7071*100,0)))</f>
        <v>1998.9999999999975</v>
      </c>
      <c r="K7071" s="3">
        <f>MIN(J7071-M7071+N7071,'Power Look Up'!$F$4)</f>
        <v>2000</v>
      </c>
      <c r="M7071" s="50">
        <f t="array" ref="M7071">_xlfn.SUM(_xlfn.NORM.DIST($S$3:$S$1003,$G7071,$P7071,FALSE)*WindSpeedStep*$T$3:$T$1003)</f>
        <v>2000.330936226004</v>
      </c>
      <c r="N7071" s="50">
        <f t="array" ref="N7071">_xlfn.SUM(_xlfn.NORM.DIST($S$3:$S$1003,$G7071,$Q7071,FALSE)*WindSpeedStep*$T$3:$T$1003)</f>
        <v>2009.4786332962349</v>
      </c>
      <c r="P7071" s="42">
        <f t="shared" si="330"/>
        <v>1.2995008310944924</v>
      </c>
      <c r="Q7071" s="42">
        <f t="shared" si="332"/>
        <v>0.45120591199690752</v>
      </c>
    </row>
    <row r="7072" spans="5:17" x14ac:dyDescent="0.2">
      <c r="E7072" s="15" t="s">
        <v>1797</v>
      </c>
      <c r="F7072" s="21">
        <v>13.817062188776864</v>
      </c>
      <c r="G7072" s="21">
        <v>13.781176526837053</v>
      </c>
      <c r="H7072" s="24">
        <v>3.4015914061801447E-2</v>
      </c>
      <c r="I7072" s="3">
        <f t="shared" si="331"/>
        <v>1999.8199999999997</v>
      </c>
      <c r="J7072" s="3">
        <f>INDEX(PowerArray,MIN(MaximumPowerIndex,ROUND(G7072*100,0)))</f>
        <v>1999.7799999999997</v>
      </c>
      <c r="K7072" s="3">
        <f>MIN(J7072-M7072+N7072,'Power Look Up'!$F$4)</f>
        <v>1999.8411029446436</v>
      </c>
      <c r="M7072" s="50">
        <f t="array" ref="M7072">_xlfn.SUM(_xlfn.NORM.DIST($S$3:$S$1003,$G7072,$P7072,FALSE)*WindSpeedStep*$T$3:$T$1003)</f>
        <v>2003.4584615016408</v>
      </c>
      <c r="N7072" s="50">
        <f t="array" ref="N7072">_xlfn.SUM(_xlfn.NORM.DIST($S$3:$S$1003,$G7072,$Q7072,FALSE)*WindSpeedStep*$T$3:$T$1003)</f>
        <v>2003.5195644462847</v>
      </c>
      <c r="P7072" s="42">
        <f t="shared" si="330"/>
        <v>1.3781176526837053</v>
      </c>
      <c r="Q7072" s="42">
        <f t="shared" si="332"/>
        <v>0.4687793164074045</v>
      </c>
    </row>
    <row r="7073" spans="5:17" x14ac:dyDescent="0.2">
      <c r="E7073" s="15" t="s">
        <v>1798</v>
      </c>
      <c r="F7073" s="21">
        <v>14.156961778492008</v>
      </c>
      <c r="G7073" s="21">
        <v>14.127246822013287</v>
      </c>
      <c r="H7073" s="24">
        <v>2.5429184992710137E-2</v>
      </c>
      <c r="I7073" s="3">
        <f t="shared" si="331"/>
        <v>2000</v>
      </c>
      <c r="J7073" s="3">
        <f>INDEX(PowerArray,MIN(MaximumPowerIndex,ROUND(G7073*100,0)))</f>
        <v>2000</v>
      </c>
      <c r="K7073" s="3">
        <f>MIN(J7073-M7073+N7073,'Power Look Up'!$F$4)</f>
        <v>1998.6701821544389</v>
      </c>
      <c r="M7073" s="50">
        <f t="array" ref="M7073">_xlfn.SUM(_xlfn.NORM.DIST($S$3:$S$1003,$G7073,$P7073,FALSE)*WindSpeedStep*$T$3:$T$1003)</f>
        <v>2003.3017184410776</v>
      </c>
      <c r="N7073" s="50">
        <f t="array" ref="N7073">_xlfn.SUM(_xlfn.NORM.DIST($S$3:$S$1003,$G7073,$Q7073,FALSE)*WindSpeedStep*$T$3:$T$1003)</f>
        <v>2001.9719005955164</v>
      </c>
      <c r="P7073" s="42">
        <f t="shared" si="330"/>
        <v>1.4127246822013289</v>
      </c>
      <c r="Q7073" s="42">
        <f t="shared" si="332"/>
        <v>0.35924437287465227</v>
      </c>
    </row>
    <row r="7074" spans="5:17" x14ac:dyDescent="0.2">
      <c r="E7074" s="15" t="s">
        <v>1799</v>
      </c>
      <c r="F7074" s="21">
        <v>14.085951787388639</v>
      </c>
      <c r="G7074" s="21">
        <v>14.027354864694498</v>
      </c>
      <c r="H7074" s="24">
        <v>3.2656650181909955E-2</v>
      </c>
      <c r="I7074" s="3">
        <f t="shared" si="331"/>
        <v>2000</v>
      </c>
      <c r="J7074" s="3">
        <f>INDEX(PowerArray,MIN(MaximumPowerIndex,ROUND(G7074*100,0)))</f>
        <v>2000</v>
      </c>
      <c r="K7074" s="3">
        <f>MIN(J7074-M7074+N7074,'Power Look Up'!$F$4)</f>
        <v>1999.0863044942796</v>
      </c>
      <c r="M7074" s="50">
        <f t="array" ref="M7074">_xlfn.SUM(_xlfn.NORM.DIST($S$3:$S$1003,$G7074,$P7074,FALSE)*WindSpeedStep*$T$3:$T$1003)</f>
        <v>2003.3891817290423</v>
      </c>
      <c r="N7074" s="50">
        <f t="array" ref="N7074">_xlfn.SUM(_xlfn.NORM.DIST($S$3:$S$1003,$G7074,$Q7074,FALSE)*WindSpeedStep*$T$3:$T$1003)</f>
        <v>2002.4754862233219</v>
      </c>
      <c r="P7074" s="42">
        <f t="shared" si="330"/>
        <v>1.4027354864694499</v>
      </c>
      <c r="Q7074" s="42">
        <f t="shared" si="332"/>
        <v>0.45808642079384104</v>
      </c>
    </row>
    <row r="7075" spans="5:17" x14ac:dyDescent="0.2">
      <c r="E7075" s="15" t="s">
        <v>1800</v>
      </c>
      <c r="F7075" s="21">
        <v>13.610547093898353</v>
      </c>
      <c r="G7075" s="21">
        <v>13.556497397349634</v>
      </c>
      <c r="H7075" s="24">
        <v>4.0409837768135462E-2</v>
      </c>
      <c r="I7075" s="3">
        <f t="shared" si="331"/>
        <v>1999.6099999999997</v>
      </c>
      <c r="J7075" s="3">
        <f>INDEX(PowerArray,MIN(MaximumPowerIndex,ROUND(G7075*100,0)))</f>
        <v>1999.5599999999997</v>
      </c>
      <c r="K7075" s="3">
        <f>MIN(J7075-M7075+N7075,'Power Look Up'!$F$4)</f>
        <v>2000</v>
      </c>
      <c r="M7075" s="50">
        <f t="array" ref="M7075">_xlfn.SUM(_xlfn.NORM.DIST($S$3:$S$1003,$G7075,$P7075,FALSE)*WindSpeedStep*$T$3:$T$1003)</f>
        <v>2003.2389262603047</v>
      </c>
      <c r="N7075" s="50">
        <f t="array" ref="N7075">_xlfn.SUM(_xlfn.NORM.DIST($S$3:$S$1003,$G7075,$Q7075,FALSE)*WindSpeedStep*$T$3:$T$1003)</f>
        <v>2005.0356243635797</v>
      </c>
      <c r="P7075" s="42">
        <f t="shared" si="330"/>
        <v>1.3556497397349636</v>
      </c>
      <c r="Q7075" s="42">
        <f t="shared" si="332"/>
        <v>0.54781586053104936</v>
      </c>
    </row>
    <row r="7076" spans="5:17" x14ac:dyDescent="0.2">
      <c r="E7076" s="15" t="s">
        <v>1801</v>
      </c>
      <c r="F7076" s="21">
        <v>12.888203342387992</v>
      </c>
      <c r="G7076" s="21">
        <v>12.944102003037536</v>
      </c>
      <c r="H7076" s="24">
        <v>6.2072267076116128E-2</v>
      </c>
      <c r="I7076" s="3">
        <f t="shared" si="331"/>
        <v>1997.7899999999975</v>
      </c>
      <c r="J7076" s="3">
        <f>INDEX(PowerArray,MIN(MaximumPowerIndex,ROUND(G7076*100,0)))</f>
        <v>1998.3399999999974</v>
      </c>
      <c r="K7076" s="3">
        <f>MIN(J7076-M7076+N7076,'Power Look Up'!$F$4)</f>
        <v>2000</v>
      </c>
      <c r="M7076" s="50">
        <f t="array" ref="M7076">_xlfn.SUM(_xlfn.NORM.DIST($S$3:$S$1003,$G7076,$P7076,FALSE)*WindSpeedStep*$T$3:$T$1003)</f>
        <v>1999.803940929213</v>
      </c>
      <c r="N7076" s="50">
        <f t="array" ref="N7076">_xlfn.SUM(_xlfn.NORM.DIST($S$3:$S$1003,$G7076,$Q7076,FALSE)*WindSpeedStep*$T$3:$T$1003)</f>
        <v>2010.8829512959683</v>
      </c>
      <c r="P7076" s="42">
        <f t="shared" si="330"/>
        <v>1.2944102003037536</v>
      </c>
      <c r="Q7076" s="42">
        <f t="shared" si="332"/>
        <v>0.80346975659303566</v>
      </c>
    </row>
    <row r="7077" spans="5:17" x14ac:dyDescent="0.2">
      <c r="E7077" s="15" t="s">
        <v>1802</v>
      </c>
      <c r="F7077" s="21">
        <v>15.568202947049711</v>
      </c>
      <c r="G7077" s="21">
        <v>15.529056513327715</v>
      </c>
      <c r="H7077" s="24">
        <v>7.194150820164176E-2</v>
      </c>
      <c r="I7077" s="3">
        <f t="shared" si="331"/>
        <v>2000</v>
      </c>
      <c r="J7077" s="3">
        <f>INDEX(PowerArray,MIN(MaximumPowerIndex,ROUND(G7077*100,0)))</f>
        <v>2000</v>
      </c>
      <c r="K7077" s="3">
        <f>MIN(J7077-M7077+N7077,'Power Look Up'!$F$4)</f>
        <v>1999.3852697294101</v>
      </c>
      <c r="M7077" s="50">
        <f t="array" ref="M7077">_xlfn.SUM(_xlfn.NORM.DIST($S$3:$S$1003,$G7077,$P7077,FALSE)*WindSpeedStep*$T$3:$T$1003)</f>
        <v>2001.379440983</v>
      </c>
      <c r="N7077" s="50">
        <f t="array" ref="N7077">_xlfn.SUM(_xlfn.NORM.DIST($S$3:$S$1003,$G7077,$Q7077,FALSE)*WindSpeedStep*$T$3:$T$1003)</f>
        <v>2000.7647107124101</v>
      </c>
      <c r="P7077" s="42">
        <f t="shared" si="330"/>
        <v>1.5529056513327717</v>
      </c>
      <c r="Q7077" s="42">
        <f t="shared" si="332"/>
        <v>1.1171837465173242</v>
      </c>
    </row>
    <row r="7078" spans="5:17" x14ac:dyDescent="0.2">
      <c r="E7078" s="15" t="s">
        <v>1803</v>
      </c>
      <c r="F7078" s="21">
        <v>15.918198038475266</v>
      </c>
      <c r="G7078" s="21">
        <v>15.927064159942118</v>
      </c>
      <c r="H7078" s="24">
        <v>5.5910851080556677E-2</v>
      </c>
      <c r="I7078" s="3">
        <f t="shared" si="331"/>
        <v>2000</v>
      </c>
      <c r="J7078" s="3">
        <f>INDEX(PowerArray,MIN(MaximumPowerIndex,ROUND(G7078*100,0)))</f>
        <v>2000</v>
      </c>
      <c r="K7078" s="3">
        <f>MIN(J7078-M7078+N7078,'Power Look Up'!$F$4)</f>
        <v>1999.2870917999787</v>
      </c>
      <c r="M7078" s="50">
        <f t="array" ref="M7078">_xlfn.SUM(_xlfn.NORM.DIST($S$3:$S$1003,$G7078,$P7078,FALSE)*WindSpeedStep*$T$3:$T$1003)</f>
        <v>2000.9865006424825</v>
      </c>
      <c r="N7078" s="50">
        <f t="array" ref="N7078">_xlfn.SUM(_xlfn.NORM.DIST($S$3:$S$1003,$G7078,$Q7078,FALSE)*WindSpeedStep*$T$3:$T$1003)</f>
        <v>2000.2735924424612</v>
      </c>
      <c r="P7078" s="42">
        <f t="shared" si="330"/>
        <v>1.5927064159942119</v>
      </c>
      <c r="Q7078" s="42">
        <f t="shared" si="332"/>
        <v>0.89049571239699532</v>
      </c>
    </row>
    <row r="7079" spans="5:17" x14ac:dyDescent="0.2">
      <c r="E7079" s="15" t="s">
        <v>1804</v>
      </c>
      <c r="F7079" s="21">
        <v>16.808825805815179</v>
      </c>
      <c r="G7079" s="21">
        <v>16.827645841770842</v>
      </c>
      <c r="H7079" s="24">
        <v>6.4251959802353556E-2</v>
      </c>
      <c r="I7079" s="3">
        <f t="shared" si="331"/>
        <v>2000</v>
      </c>
      <c r="J7079" s="3">
        <f>INDEX(PowerArray,MIN(MaximumPowerIndex,ROUND(G7079*100,0)))</f>
        <v>2000</v>
      </c>
      <c r="K7079" s="3">
        <f>MIN(J7079-M7079+N7079,'Power Look Up'!$F$4)</f>
        <v>1999.6728869152555</v>
      </c>
      <c r="M7079" s="50">
        <f t="array" ref="M7079">_xlfn.SUM(_xlfn.NORM.DIST($S$3:$S$1003,$G7079,$P7079,FALSE)*WindSpeedStep*$T$3:$T$1003)</f>
        <v>2000.4336584317455</v>
      </c>
      <c r="N7079" s="50">
        <f t="array" ref="N7079">_xlfn.SUM(_xlfn.NORM.DIST($S$3:$S$1003,$G7079,$Q7079,FALSE)*WindSpeedStep*$T$3:$T$1003)</f>
        <v>2000.106545347001</v>
      </c>
      <c r="P7079" s="42">
        <f t="shared" si="330"/>
        <v>1.6827645841770842</v>
      </c>
      <c r="Q7079" s="42">
        <f t="shared" si="332"/>
        <v>1.0812092241937021</v>
      </c>
    </row>
    <row r="7080" spans="5:17" x14ac:dyDescent="0.2">
      <c r="E7080" s="15" t="s">
        <v>1805</v>
      </c>
      <c r="F7080" s="21">
        <v>17.88205814022939</v>
      </c>
      <c r="G7080" s="21">
        <v>17.948451760378401</v>
      </c>
      <c r="H7080" s="24">
        <v>5.0329777083951192E-2</v>
      </c>
      <c r="I7080" s="3">
        <f t="shared" si="331"/>
        <v>2000</v>
      </c>
      <c r="J7080" s="3">
        <f>INDEX(PowerArray,MIN(MaximumPowerIndex,ROUND(G7080*100,0)))</f>
        <v>2000</v>
      </c>
      <c r="K7080" s="3">
        <f>MIN(J7080-M7080+N7080,'Power Look Up'!$F$4)</f>
        <v>1999.8671903561763</v>
      </c>
      <c r="M7080" s="50">
        <f t="array" ref="M7080">_xlfn.SUM(_xlfn.NORM.DIST($S$3:$S$1003,$G7080,$P7080,FALSE)*WindSpeedStep*$T$3:$T$1003)</f>
        <v>2000.1455818191587</v>
      </c>
      <c r="N7080" s="50">
        <f t="array" ref="N7080">_xlfn.SUM(_xlfn.NORM.DIST($S$3:$S$1003,$G7080,$Q7080,FALSE)*WindSpeedStep*$T$3:$T$1003)</f>
        <v>2000.0127721753349</v>
      </c>
      <c r="P7080" s="42">
        <f t="shared" si="330"/>
        <v>1.7948451760378401</v>
      </c>
      <c r="Q7080" s="42">
        <f t="shared" si="332"/>
        <v>0.90334157610189625</v>
      </c>
    </row>
    <row r="7081" spans="5:17" x14ac:dyDescent="0.2">
      <c r="E7081" s="15" t="s">
        <v>1806</v>
      </c>
      <c r="F7081" s="21">
        <v>17.73516526330279</v>
      </c>
      <c r="G7081" s="21">
        <v>17.615320646342468</v>
      </c>
      <c r="H7081" s="24">
        <v>6.0332113296627708E-2</v>
      </c>
      <c r="I7081" s="3">
        <f t="shared" si="331"/>
        <v>2000</v>
      </c>
      <c r="J7081" s="3">
        <f>INDEX(PowerArray,MIN(MaximumPowerIndex,ROUND(G7081*100,0)))</f>
        <v>2000</v>
      </c>
      <c r="K7081" s="3">
        <f>MIN(J7081-M7081+N7081,'Power Look Up'!$F$4)</f>
        <v>1999.8282217155001</v>
      </c>
      <c r="M7081" s="50">
        <f t="array" ref="M7081">_xlfn.SUM(_xlfn.NORM.DIST($S$3:$S$1003,$G7081,$P7081,FALSE)*WindSpeedStep*$T$3:$T$1003)</f>
        <v>2000.2023788273757</v>
      </c>
      <c r="N7081" s="50">
        <f t="array" ref="N7081">_xlfn.SUM(_xlfn.NORM.DIST($S$3:$S$1003,$G7081,$Q7081,FALSE)*WindSpeedStep*$T$3:$T$1003)</f>
        <v>2000.0306005428758</v>
      </c>
      <c r="P7081" s="42">
        <f t="shared" si="330"/>
        <v>1.7615320646342469</v>
      </c>
      <c r="Q7081" s="42">
        <f t="shared" si="332"/>
        <v>1.0627695209915591</v>
      </c>
    </row>
    <row r="7082" spans="5:17" x14ac:dyDescent="0.2">
      <c r="E7082" s="15" t="s">
        <v>1807</v>
      </c>
      <c r="F7082" s="21">
        <v>16.936930978211183</v>
      </c>
      <c r="G7082" s="21">
        <v>17.02794807461629</v>
      </c>
      <c r="H7082" s="24">
        <v>5.4319168046652044E-2</v>
      </c>
      <c r="I7082" s="3">
        <f t="shared" si="331"/>
        <v>2000</v>
      </c>
      <c r="J7082" s="3">
        <f>INDEX(PowerArray,MIN(MaximumPowerIndex,ROUND(G7082*100,0)))</f>
        <v>2000</v>
      </c>
      <c r="K7082" s="3">
        <f>MIN(J7082-M7082+N7082,'Power Look Up'!$F$4)</f>
        <v>1999.6962162969724</v>
      </c>
      <c r="M7082" s="50">
        <f t="array" ref="M7082">_xlfn.SUM(_xlfn.NORM.DIST($S$3:$S$1003,$G7082,$P7082,FALSE)*WindSpeedStep*$T$3:$T$1003)</f>
        <v>2000.3582685870872</v>
      </c>
      <c r="N7082" s="50">
        <f t="array" ref="N7082">_xlfn.SUM(_xlfn.NORM.DIST($S$3:$S$1003,$G7082,$Q7082,FALSE)*WindSpeedStep*$T$3:$T$1003)</f>
        <v>2000.0544848840595</v>
      </c>
      <c r="P7082" s="42">
        <f t="shared" si="330"/>
        <v>1.702794807461629</v>
      </c>
      <c r="Q7082" s="42">
        <f t="shared" si="332"/>
        <v>0.9249439729547474</v>
      </c>
    </row>
    <row r="7083" spans="5:17" x14ac:dyDescent="0.2">
      <c r="E7083" s="15" t="s">
        <v>1808</v>
      </c>
      <c r="F7083" s="21">
        <v>16.703715569619941</v>
      </c>
      <c r="G7083" s="21">
        <v>16.673828324782882</v>
      </c>
      <c r="H7083" s="24">
        <v>4.7893535822353707E-2</v>
      </c>
      <c r="I7083" s="3">
        <f t="shared" si="331"/>
        <v>2000</v>
      </c>
      <c r="J7083" s="3">
        <f>INDEX(PowerArray,MIN(MaximumPowerIndex,ROUND(G7083*100,0)))</f>
        <v>2000</v>
      </c>
      <c r="K7083" s="3">
        <f>MIN(J7083-M7083+N7083,'Power Look Up'!$F$4)</f>
        <v>1999.5711825704923</v>
      </c>
      <c r="M7083" s="50">
        <f t="array" ref="M7083">_xlfn.SUM(_xlfn.NORM.DIST($S$3:$S$1003,$G7083,$P7083,FALSE)*WindSpeedStep*$T$3:$T$1003)</f>
        <v>2000.5013269913497</v>
      </c>
      <c r="N7083" s="50">
        <f t="array" ref="N7083">_xlfn.SUM(_xlfn.NORM.DIST($S$3:$S$1003,$G7083,$Q7083,FALSE)*WindSpeedStep*$T$3:$T$1003)</f>
        <v>2000.072509561842</v>
      </c>
      <c r="P7083" s="42">
        <f t="shared" si="330"/>
        <v>1.6673828324782882</v>
      </c>
      <c r="Q7083" s="42">
        <f t="shared" si="332"/>
        <v>0.7985685941687648</v>
      </c>
    </row>
    <row r="7084" spans="5:17" x14ac:dyDescent="0.2">
      <c r="E7084" s="15" t="s">
        <v>1809</v>
      </c>
      <c r="F7084" s="21">
        <v>16.265687334218253</v>
      </c>
      <c r="G7084" s="21">
        <v>16.307971135910044</v>
      </c>
      <c r="H7084" s="24">
        <v>4.9798080053831892E-2</v>
      </c>
      <c r="I7084" s="3">
        <f t="shared" si="331"/>
        <v>2000</v>
      </c>
      <c r="J7084" s="3">
        <f>INDEX(PowerArray,MIN(MaximumPowerIndex,ROUND(G7084*100,0)))</f>
        <v>2000</v>
      </c>
      <c r="K7084" s="3">
        <f>MIN(J7084-M7084+N7084,'Power Look Up'!$F$4)</f>
        <v>1999.4280210507868</v>
      </c>
      <c r="M7084" s="50">
        <f t="array" ref="M7084">_xlfn.SUM(_xlfn.NORM.DIST($S$3:$S$1003,$G7084,$P7084,FALSE)*WindSpeedStep*$T$3:$T$1003)</f>
        <v>2000.7029162645217</v>
      </c>
      <c r="N7084" s="50">
        <f t="array" ref="N7084">_xlfn.SUM(_xlfn.NORM.DIST($S$3:$S$1003,$G7084,$Q7084,FALSE)*WindSpeedStep*$T$3:$T$1003)</f>
        <v>2000.1309373153085</v>
      </c>
      <c r="P7084" s="42">
        <f t="shared" si="330"/>
        <v>1.6307971135910044</v>
      </c>
      <c r="Q7084" s="42">
        <f t="shared" si="332"/>
        <v>0.81210565214162822</v>
      </c>
    </row>
    <row r="7085" spans="5:17" x14ac:dyDescent="0.2">
      <c r="E7085" s="15" t="s">
        <v>1810</v>
      </c>
      <c r="F7085" s="21">
        <v>16.995559730957133</v>
      </c>
      <c r="G7085" s="21">
        <v>16.953214234439585</v>
      </c>
      <c r="H7085" s="24">
        <v>3.6480116560720276E-2</v>
      </c>
      <c r="I7085" s="3">
        <f t="shared" si="331"/>
        <v>2000</v>
      </c>
      <c r="J7085" s="3">
        <f>INDEX(PowerArray,MIN(MaximumPowerIndex,ROUND(G7085*100,0)))</f>
        <v>2000</v>
      </c>
      <c r="K7085" s="3">
        <f>MIN(J7085-M7085+N7085,'Power Look Up'!$F$4)</f>
        <v>1999.6499387572724</v>
      </c>
      <c r="M7085" s="50">
        <f t="array" ref="M7085">_xlfn.SUM(_xlfn.NORM.DIST($S$3:$S$1003,$G7085,$P7085,FALSE)*WindSpeedStep*$T$3:$T$1003)</f>
        <v>2000.3848300407137</v>
      </c>
      <c r="N7085" s="50">
        <f t="array" ref="N7085">_xlfn.SUM(_xlfn.NORM.DIST($S$3:$S$1003,$G7085,$Q7085,FALSE)*WindSpeedStep*$T$3:$T$1003)</f>
        <v>2000.0347687979861</v>
      </c>
      <c r="P7085" s="42">
        <f t="shared" si="330"/>
        <v>1.6953214234439586</v>
      </c>
      <c r="Q7085" s="42">
        <f t="shared" si="332"/>
        <v>0.61845523135121827</v>
      </c>
    </row>
    <row r="7086" spans="5:17" x14ac:dyDescent="0.2">
      <c r="E7086" s="15" t="s">
        <v>1811</v>
      </c>
      <c r="F7086" s="21">
        <v>17.050330880728932</v>
      </c>
      <c r="G7086" s="21">
        <v>17.071776317907293</v>
      </c>
      <c r="H7086" s="24">
        <v>4.3400917271135306E-2</v>
      </c>
      <c r="I7086" s="3">
        <f t="shared" si="331"/>
        <v>2000</v>
      </c>
      <c r="J7086" s="3">
        <f>INDEX(PowerArray,MIN(MaximumPowerIndex,ROUND(G7086*100,0)))</f>
        <v>2000</v>
      </c>
      <c r="K7086" s="3">
        <f>MIN(J7086-M7086+N7086,'Power Look Up'!$F$4)</f>
        <v>1999.6918483739864</v>
      </c>
      <c r="M7086" s="50">
        <f t="array" ref="M7086">_xlfn.SUM(_xlfn.NORM.DIST($S$3:$S$1003,$G7086,$P7086,FALSE)*WindSpeedStep*$T$3:$T$1003)</f>
        <v>2000.3435051362198</v>
      </c>
      <c r="N7086" s="50">
        <f t="array" ref="N7086">_xlfn.SUM(_xlfn.NORM.DIST($S$3:$S$1003,$G7086,$Q7086,FALSE)*WindSpeedStep*$T$3:$T$1003)</f>
        <v>2000.0353535102063</v>
      </c>
      <c r="P7086" s="42">
        <f t="shared" si="330"/>
        <v>1.7071776317907295</v>
      </c>
      <c r="Q7086" s="42">
        <f t="shared" si="332"/>
        <v>0.74093075164482136</v>
      </c>
    </row>
    <row r="7087" spans="5:17" x14ac:dyDescent="0.2">
      <c r="E7087" s="15" t="s">
        <v>1812</v>
      </c>
      <c r="F7087" s="21">
        <v>17.330401215286319</v>
      </c>
      <c r="G7087" s="21">
        <v>17.335840954395405</v>
      </c>
      <c r="H7087" s="24">
        <v>4.9046758320301066E-2</v>
      </c>
      <c r="I7087" s="3">
        <f t="shared" si="331"/>
        <v>2000</v>
      </c>
      <c r="J7087" s="3">
        <f>INDEX(PowerArray,MIN(MaximumPowerIndex,ROUND(G7087*100,0)))</f>
        <v>2000</v>
      </c>
      <c r="K7087" s="3">
        <f>MIN(J7087-M7087+N7087,'Power Look Up'!$F$4)</f>
        <v>1999.762970378189</v>
      </c>
      <c r="M7087" s="50">
        <f t="array" ref="M7087">_xlfn.SUM(_xlfn.NORM.DIST($S$3:$S$1003,$G7087,$P7087,FALSE)*WindSpeedStep*$T$3:$T$1003)</f>
        <v>2000.2660551462775</v>
      </c>
      <c r="N7087" s="50">
        <f t="array" ref="N7087">_xlfn.SUM(_xlfn.NORM.DIST($S$3:$S$1003,$G7087,$Q7087,FALSE)*WindSpeedStep*$T$3:$T$1003)</f>
        <v>2000.0290255244665</v>
      </c>
      <c r="P7087" s="42">
        <f t="shared" si="330"/>
        <v>1.7335840954395405</v>
      </c>
      <c r="Q7087" s="42">
        <f t="shared" si="332"/>
        <v>0.85026680156940881</v>
      </c>
    </row>
    <row r="7088" spans="5:17" x14ac:dyDescent="0.2">
      <c r="E7088" s="15" t="s">
        <v>1813</v>
      </c>
      <c r="F7088" s="21">
        <v>17.564524482585266</v>
      </c>
      <c r="G7088" s="21">
        <v>17.566834677014434</v>
      </c>
      <c r="H7088" s="24">
        <v>3.7006410315545794E-2</v>
      </c>
      <c r="I7088" s="3">
        <f t="shared" si="331"/>
        <v>2000</v>
      </c>
      <c r="J7088" s="3">
        <f>INDEX(PowerArray,MIN(MaximumPowerIndex,ROUND(G7088*100,0)))</f>
        <v>2000</v>
      </c>
      <c r="K7088" s="3">
        <f>MIN(J7088-M7088+N7088,'Power Look Up'!$F$4)</f>
        <v>1999.8021312353724</v>
      </c>
      <c r="M7088" s="50">
        <f t="array" ref="M7088">_xlfn.SUM(_xlfn.NORM.DIST($S$3:$S$1003,$G7088,$P7088,FALSE)*WindSpeedStep*$T$3:$T$1003)</f>
        <v>2000.2122581621086</v>
      </c>
      <c r="N7088" s="50">
        <f t="array" ref="N7088">_xlfn.SUM(_xlfn.NORM.DIST($S$3:$S$1003,$G7088,$Q7088,FALSE)*WindSpeedStep*$T$3:$T$1003)</f>
        <v>2000.014389397481</v>
      </c>
      <c r="P7088" s="42">
        <f t="shared" si="330"/>
        <v>1.7566834677014436</v>
      </c>
      <c r="Q7088" s="42">
        <f t="shared" si="332"/>
        <v>0.65008549200295451</v>
      </c>
    </row>
    <row r="7089" spans="5:17" x14ac:dyDescent="0.2">
      <c r="E7089" s="15" t="s">
        <v>1814</v>
      </c>
      <c r="F7089" s="21">
        <v>18.332542857173426</v>
      </c>
      <c r="G7089" s="21">
        <v>18.335530195614641</v>
      </c>
      <c r="H7089" s="24">
        <v>5.7820674865365324E-2</v>
      </c>
      <c r="I7089" s="3">
        <f t="shared" si="331"/>
        <v>2000</v>
      </c>
      <c r="J7089" s="3">
        <f>INDEX(PowerArray,MIN(MaximumPowerIndex,ROUND(G7089*100,0)))</f>
        <v>2000</v>
      </c>
      <c r="K7089" s="3">
        <f>MIN(J7089-M7089+N7089,'Power Look Up'!$F$4)</f>
        <v>1999.9112284859455</v>
      </c>
      <c r="M7089" s="50">
        <f t="array" ref="M7089">_xlfn.SUM(_xlfn.NORM.DIST($S$3:$S$1003,$G7089,$P7089,FALSE)*WindSpeedStep*$T$3:$T$1003)</f>
        <v>2000.0989515322699</v>
      </c>
      <c r="N7089" s="50">
        <f t="array" ref="N7089">_xlfn.SUM(_xlfn.NORM.DIST($S$3:$S$1003,$G7089,$Q7089,FALSE)*WindSpeedStep*$T$3:$T$1003)</f>
        <v>2000.0101800182154</v>
      </c>
      <c r="P7089" s="42">
        <f t="shared" si="330"/>
        <v>1.8335530195614642</v>
      </c>
      <c r="Q7089" s="42">
        <f t="shared" si="332"/>
        <v>1.0601727299247223</v>
      </c>
    </row>
    <row r="7090" spans="5:17" x14ac:dyDescent="0.2">
      <c r="E7090" s="15" t="s">
        <v>1815</v>
      </c>
      <c r="F7090" s="21">
        <v>18.585360909635078</v>
      </c>
      <c r="G7090" s="21">
        <v>18.59726563060272</v>
      </c>
      <c r="H7090" s="24">
        <v>4.8425209732323213E-2</v>
      </c>
      <c r="I7090" s="3">
        <f t="shared" si="331"/>
        <v>2000</v>
      </c>
      <c r="J7090" s="3">
        <f>INDEX(PowerArray,MIN(MaximumPowerIndex,ROUND(G7090*100,0)))</f>
        <v>2000</v>
      </c>
      <c r="K7090" s="3">
        <f>MIN(J7090-M7090+N7090,'Power Look Up'!$F$4)</f>
        <v>1999.9287229464485</v>
      </c>
      <c r="M7090" s="50">
        <f t="array" ref="M7090">_xlfn.SUM(_xlfn.NORM.DIST($S$3:$S$1003,$G7090,$P7090,FALSE)*WindSpeedStep*$T$3:$T$1003)</f>
        <v>2000.0761039759288</v>
      </c>
      <c r="N7090" s="50">
        <f t="array" ref="N7090">_xlfn.SUM(_xlfn.NORM.DIST($S$3:$S$1003,$G7090,$Q7090,FALSE)*WindSpeedStep*$T$3:$T$1003)</f>
        <v>2000.0048269223773</v>
      </c>
      <c r="P7090" s="42">
        <f t="shared" si="330"/>
        <v>1.8597265630602722</v>
      </c>
      <c r="Q7090" s="42">
        <f t="shared" si="332"/>
        <v>0.90057648860966288</v>
      </c>
    </row>
    <row r="7091" spans="5:17" x14ac:dyDescent="0.2">
      <c r="E7091" s="15" t="s">
        <v>1816</v>
      </c>
      <c r="F7091" s="21">
        <v>19.040388662910232</v>
      </c>
      <c r="G7091" s="21">
        <v>19.007833211814496</v>
      </c>
      <c r="H7091" s="24">
        <v>4.0440350962999159E-2</v>
      </c>
      <c r="I7091" s="3">
        <f t="shared" si="331"/>
        <v>2000</v>
      </c>
      <c r="J7091" s="3">
        <f>INDEX(PowerArray,MIN(MaximumPowerIndex,ROUND(G7091*100,0)))</f>
        <v>2000</v>
      </c>
      <c r="K7091" s="3">
        <f>MIN(J7091-M7091+N7091,'Power Look Up'!$F$4)</f>
        <v>1999.9517540106301</v>
      </c>
      <c r="M7091" s="50">
        <f t="array" ref="M7091">_xlfn.SUM(_xlfn.NORM.DIST($S$3:$S$1003,$G7091,$P7091,FALSE)*WindSpeedStep*$T$3:$T$1003)</f>
        <v>2000.050340398481</v>
      </c>
      <c r="N7091" s="50">
        <f t="array" ref="N7091">_xlfn.SUM(_xlfn.NORM.DIST($S$3:$S$1003,$G7091,$Q7091,FALSE)*WindSpeedStep*$T$3:$T$1003)</f>
        <v>2000.0020944091111</v>
      </c>
      <c r="P7091" s="42">
        <f t="shared" si="330"/>
        <v>1.9007833211814498</v>
      </c>
      <c r="Q7091" s="42">
        <f t="shared" si="332"/>
        <v>0.76868344613192974</v>
      </c>
    </row>
    <row r="7092" spans="5:17" x14ac:dyDescent="0.2">
      <c r="E7092" s="15" t="s">
        <v>1817</v>
      </c>
      <c r="F7092" s="21">
        <v>18.096642186154309</v>
      </c>
      <c r="G7092" s="21">
        <v>18.102669853452454</v>
      </c>
      <c r="H7092" s="24">
        <v>4.641745089277842E-2</v>
      </c>
      <c r="I7092" s="3">
        <f t="shared" si="331"/>
        <v>2000</v>
      </c>
      <c r="J7092" s="3">
        <f>INDEX(PowerArray,MIN(MaximumPowerIndex,ROUND(G7092*100,0)))</f>
        <v>2000</v>
      </c>
      <c r="K7092" s="3">
        <f>MIN(J7092-M7092+N7092,'Power Look Up'!$F$4)</f>
        <v>1999.8840599948981</v>
      </c>
      <c r="M7092" s="50">
        <f t="array" ref="M7092">_xlfn.SUM(_xlfn.NORM.DIST($S$3:$S$1003,$G7092,$P7092,FALSE)*WindSpeedStep*$T$3:$T$1003)</f>
        <v>2000.1248699823911</v>
      </c>
      <c r="N7092" s="50">
        <f t="array" ref="N7092">_xlfn.SUM(_xlfn.NORM.DIST($S$3:$S$1003,$G7092,$Q7092,FALSE)*WindSpeedStep*$T$3:$T$1003)</f>
        <v>2000.0089299772892</v>
      </c>
      <c r="P7092" s="42">
        <f t="shared" si="330"/>
        <v>1.8102669853452455</v>
      </c>
      <c r="Q7092" s="42">
        <f t="shared" si="332"/>
        <v>0.84027978895080957</v>
      </c>
    </row>
    <row r="7093" spans="5:17" x14ac:dyDescent="0.2">
      <c r="E7093" s="15" t="s">
        <v>1818</v>
      </c>
      <c r="F7093" s="21">
        <v>17.604340747916762</v>
      </c>
      <c r="G7093" s="21">
        <v>17.573610911267547</v>
      </c>
      <c r="H7093" s="24">
        <v>3.8058795247943922E-2</v>
      </c>
      <c r="I7093" s="3">
        <f t="shared" si="331"/>
        <v>2000</v>
      </c>
      <c r="J7093" s="3">
        <f>INDEX(PowerArray,MIN(MaximumPowerIndex,ROUND(G7093*100,0)))</f>
        <v>2000</v>
      </c>
      <c r="K7093" s="3">
        <f>MIN(J7093-M7093+N7093,'Power Look Up'!$F$4)</f>
        <v>1999.80380558411</v>
      </c>
      <c r="M7093" s="50">
        <f t="array" ref="M7093">_xlfn.SUM(_xlfn.NORM.DIST($S$3:$S$1003,$G7093,$P7093,FALSE)*WindSpeedStep*$T$3:$T$1003)</f>
        <v>2000.2108500012744</v>
      </c>
      <c r="N7093" s="50">
        <f t="array" ref="N7093">_xlfn.SUM(_xlfn.NORM.DIST($S$3:$S$1003,$G7093,$Q7093,FALSE)*WindSpeedStep*$T$3:$T$1003)</f>
        <v>2000.0146555853844</v>
      </c>
      <c r="P7093" s="42">
        <f t="shared" si="330"/>
        <v>1.7573610911267548</v>
      </c>
      <c r="Q7093" s="42">
        <f t="shared" si="332"/>
        <v>0.6688304594389648</v>
      </c>
    </row>
    <row r="7094" spans="5:17" x14ac:dyDescent="0.2">
      <c r="E7094" s="15" t="s">
        <v>1819</v>
      </c>
      <c r="F7094" s="21">
        <v>17.646246491691002</v>
      </c>
      <c r="G7094" s="21">
        <v>17.650658337050334</v>
      </c>
      <c r="H7094" s="24">
        <v>3.4001565164723212E-2</v>
      </c>
      <c r="I7094" s="3">
        <f t="shared" si="331"/>
        <v>2000</v>
      </c>
      <c r="J7094" s="3">
        <f>INDEX(PowerArray,MIN(MaximumPowerIndex,ROUND(G7094*100,0)))</f>
        <v>2000</v>
      </c>
      <c r="K7094" s="3">
        <f>MIN(J7094-M7094+N7094,'Power Look Up'!$F$4)</f>
        <v>1999.8163564711326</v>
      </c>
      <c r="M7094" s="50">
        <f t="array" ref="M7094">_xlfn.SUM(_xlfn.NORM.DIST($S$3:$S$1003,$G7094,$P7094,FALSE)*WindSpeedStep*$T$3:$T$1003)</f>
        <v>2000.1954598879756</v>
      </c>
      <c r="N7094" s="50">
        <f t="array" ref="N7094">_xlfn.SUM(_xlfn.NORM.DIST($S$3:$S$1003,$G7094,$Q7094,FALSE)*WindSpeedStep*$T$3:$T$1003)</f>
        <v>2000.0118163591083</v>
      </c>
      <c r="P7094" s="42">
        <f t="shared" si="330"/>
        <v>1.7650658337050336</v>
      </c>
      <c r="Q7094" s="42">
        <f t="shared" si="332"/>
        <v>0.600150009647482</v>
      </c>
    </row>
    <row r="7095" spans="5:17" x14ac:dyDescent="0.2">
      <c r="E7095" s="15" t="s">
        <v>1820</v>
      </c>
      <c r="F7095" s="21">
        <v>16.73712441680745</v>
      </c>
      <c r="G7095" s="21">
        <v>16.742137576147417</v>
      </c>
      <c r="H7095" s="24">
        <v>4.4810564904855979E-2</v>
      </c>
      <c r="I7095" s="3">
        <f t="shared" si="331"/>
        <v>2000</v>
      </c>
      <c r="J7095" s="3">
        <f>INDEX(PowerArray,MIN(MaximumPowerIndex,ROUND(G7095*100,0)))</f>
        <v>2000</v>
      </c>
      <c r="K7095" s="3">
        <f>MIN(J7095-M7095+N7095,'Power Look Up'!$F$4)</f>
        <v>1999.5894973410641</v>
      </c>
      <c r="M7095" s="50">
        <f t="array" ref="M7095">_xlfn.SUM(_xlfn.NORM.DIST($S$3:$S$1003,$G7095,$P7095,FALSE)*WindSpeedStep*$T$3:$T$1003)</f>
        <v>2000.4701513173084</v>
      </c>
      <c r="N7095" s="50">
        <f t="array" ref="N7095">_xlfn.SUM(_xlfn.NORM.DIST($S$3:$S$1003,$G7095,$Q7095,FALSE)*WindSpeedStep*$T$3:$T$1003)</f>
        <v>2000.0596486583725</v>
      </c>
      <c r="P7095" s="42">
        <f t="shared" si="330"/>
        <v>1.6742137576147418</v>
      </c>
      <c r="Q7095" s="42">
        <f t="shared" si="332"/>
        <v>0.75022464250198195</v>
      </c>
    </row>
    <row r="7096" spans="5:17" x14ac:dyDescent="0.2">
      <c r="E7096" s="15" t="s">
        <v>1821</v>
      </c>
      <c r="F7096" s="21">
        <v>16.114621212061305</v>
      </c>
      <c r="G7096" s="21">
        <v>16.104626039161992</v>
      </c>
      <c r="H7096" s="24">
        <v>4.2197703008435637E-2</v>
      </c>
      <c r="I7096" s="3">
        <f t="shared" si="331"/>
        <v>2000</v>
      </c>
      <c r="J7096" s="3">
        <f>INDEX(PowerArray,MIN(MaximumPowerIndex,ROUND(G7096*100,0)))</f>
        <v>2000</v>
      </c>
      <c r="K7096" s="3">
        <f>MIN(J7096-M7096+N7096,'Power Look Up'!$F$4)</f>
        <v>1999.297722307793</v>
      </c>
      <c r="M7096" s="50">
        <f t="array" ref="M7096">_xlfn.SUM(_xlfn.NORM.DIST($S$3:$S$1003,$G7096,$P7096,FALSE)*WindSpeedStep*$T$3:$T$1003)</f>
        <v>2000.8439199607365</v>
      </c>
      <c r="N7096" s="50">
        <f t="array" ref="N7096">_xlfn.SUM(_xlfn.NORM.DIST($S$3:$S$1003,$G7096,$Q7096,FALSE)*WindSpeedStep*$T$3:$T$1003)</f>
        <v>2000.1416422685295</v>
      </c>
      <c r="P7096" s="42">
        <f t="shared" si="330"/>
        <v>1.6104626039161993</v>
      </c>
      <c r="Q7096" s="42">
        <f t="shared" si="332"/>
        <v>0.67957822666247691</v>
      </c>
    </row>
    <row r="7097" spans="5:17" x14ac:dyDescent="0.2">
      <c r="E7097" s="15" t="s">
        <v>1822</v>
      </c>
      <c r="F7097" s="21">
        <v>16.029421451919276</v>
      </c>
      <c r="G7097" s="21">
        <v>16.062638149659257</v>
      </c>
      <c r="H7097" s="24">
        <v>4.9284373885210293E-2</v>
      </c>
      <c r="I7097" s="3">
        <f t="shared" si="331"/>
        <v>2000</v>
      </c>
      <c r="J7097" s="3">
        <f>INDEX(PowerArray,MIN(MaximumPowerIndex,ROUND(G7097*100,0)))</f>
        <v>2000</v>
      </c>
      <c r="K7097" s="3">
        <f>MIN(J7097-M7097+N7097,'Power Look Up'!$F$4)</f>
        <v>1999.3079615889615</v>
      </c>
      <c r="M7097" s="50">
        <f t="array" ref="M7097">_xlfn.SUM(_xlfn.NORM.DIST($S$3:$S$1003,$G7097,$P7097,FALSE)*WindSpeedStep*$T$3:$T$1003)</f>
        <v>2000.8759314527149</v>
      </c>
      <c r="N7097" s="50">
        <f t="array" ref="N7097">_xlfn.SUM(_xlfn.NORM.DIST($S$3:$S$1003,$G7097,$Q7097,FALSE)*WindSpeedStep*$T$3:$T$1003)</f>
        <v>2000.1838930416764</v>
      </c>
      <c r="P7097" s="42">
        <f t="shared" si="330"/>
        <v>1.6062638149659259</v>
      </c>
      <c r="Q7097" s="42">
        <f t="shared" si="332"/>
        <v>0.79163706415064927</v>
      </c>
    </row>
    <row r="7098" spans="5:17" x14ac:dyDescent="0.2">
      <c r="E7098" s="15" t="s">
        <v>1823</v>
      </c>
      <c r="F7098" s="21">
        <v>16.507581293031613</v>
      </c>
      <c r="G7098" s="21">
        <v>16.508384941199829</v>
      </c>
      <c r="H7098" s="24">
        <v>3.6952718219082817E-2</v>
      </c>
      <c r="I7098" s="3">
        <f t="shared" si="331"/>
        <v>2000</v>
      </c>
      <c r="J7098" s="3">
        <f>INDEX(PowerArray,MIN(MaximumPowerIndex,ROUND(G7098*100,0)))</f>
        <v>2000</v>
      </c>
      <c r="K7098" s="3">
        <f>MIN(J7098-M7098+N7098,'Power Look Up'!$F$4)</f>
        <v>1999.4831152773647</v>
      </c>
      <c r="M7098" s="50">
        <f t="array" ref="M7098">_xlfn.SUM(_xlfn.NORM.DIST($S$3:$S$1003,$G7098,$P7098,FALSE)*WindSpeedStep*$T$3:$T$1003)</f>
        <v>2000.5848740924555</v>
      </c>
      <c r="N7098" s="50">
        <f t="array" ref="N7098">_xlfn.SUM(_xlfn.NORM.DIST($S$3:$S$1003,$G7098,$Q7098,FALSE)*WindSpeedStep*$T$3:$T$1003)</f>
        <v>2000.0679893698202</v>
      </c>
      <c r="P7098" s="42">
        <f t="shared" si="330"/>
        <v>1.650838494119983</v>
      </c>
      <c r="Q7098" s="42">
        <f t="shared" si="332"/>
        <v>0.61002969698430731</v>
      </c>
    </row>
    <row r="7099" spans="5:17" x14ac:dyDescent="0.2">
      <c r="E7099" s="15" t="s">
        <v>1824</v>
      </c>
      <c r="F7099" s="21">
        <v>16.243456756464102</v>
      </c>
      <c r="G7099" s="21">
        <v>16.230779584341544</v>
      </c>
      <c r="H7099" s="24">
        <v>3.2012890346943268E-2</v>
      </c>
      <c r="I7099" s="3">
        <f t="shared" si="331"/>
        <v>2000</v>
      </c>
      <c r="J7099" s="3">
        <f>INDEX(PowerArray,MIN(MaximumPowerIndex,ROUND(G7099*100,0)))</f>
        <v>2000</v>
      </c>
      <c r="K7099" s="3">
        <f>MIN(J7099-M7099+N7099,'Power Look Up'!$F$4)</f>
        <v>1999.338508139522</v>
      </c>
      <c r="M7099" s="50">
        <f t="array" ref="M7099">_xlfn.SUM(_xlfn.NORM.DIST($S$3:$S$1003,$G7099,$P7099,FALSE)*WindSpeedStep*$T$3:$T$1003)</f>
        <v>2000.753786042543</v>
      </c>
      <c r="N7099" s="50">
        <f t="array" ref="N7099">_xlfn.SUM(_xlfn.NORM.DIST($S$3:$S$1003,$G7099,$Q7099,FALSE)*WindSpeedStep*$T$3:$T$1003)</f>
        <v>2000.092294182065</v>
      </c>
      <c r="P7099" s="42">
        <f t="shared" si="330"/>
        <v>1.6230779584341546</v>
      </c>
      <c r="Q7099" s="42">
        <f t="shared" si="332"/>
        <v>0.51959416707893125</v>
      </c>
    </row>
    <row r="7100" spans="5:17" x14ac:dyDescent="0.2">
      <c r="E7100" s="15" t="s">
        <v>1825</v>
      </c>
      <c r="F7100" s="21">
        <v>16.221219286186148</v>
      </c>
      <c r="G7100" s="21">
        <v>16.207903160007671</v>
      </c>
      <c r="H7100" s="24">
        <v>3.2673252894826685E-2</v>
      </c>
      <c r="I7100" s="3">
        <f t="shared" si="331"/>
        <v>2000</v>
      </c>
      <c r="J7100" s="3">
        <f>INDEX(PowerArray,MIN(MaximumPowerIndex,ROUND(G7100*100,0)))</f>
        <v>2000</v>
      </c>
      <c r="K7100" s="3">
        <f>MIN(J7100-M7100+N7100,'Power Look Up'!$F$4)</f>
        <v>1999.3273812631521</v>
      </c>
      <c r="M7100" s="50">
        <f t="array" ref="M7100">_xlfn.SUM(_xlfn.NORM.DIST($S$3:$S$1003,$G7100,$P7100,FALSE)*WindSpeedStep*$T$3:$T$1003)</f>
        <v>2000.7694743303125</v>
      </c>
      <c r="N7100" s="50">
        <f t="array" ref="N7100">_xlfn.SUM(_xlfn.NORM.DIST($S$3:$S$1003,$G7100,$Q7100,FALSE)*WindSpeedStep*$T$3:$T$1003)</f>
        <v>2000.0968555934646</v>
      </c>
      <c r="P7100" s="42">
        <f t="shared" si="330"/>
        <v>1.6207903160007673</v>
      </c>
      <c r="Q7100" s="42">
        <f t="shared" si="332"/>
        <v>0.52956491884179124</v>
      </c>
    </row>
    <row r="7101" spans="5:17" x14ac:dyDescent="0.2">
      <c r="E7101" s="15" t="s">
        <v>1826</v>
      </c>
      <c r="F7101" s="21">
        <v>15.754644985730604</v>
      </c>
      <c r="G7101" s="21">
        <v>15.774371648520667</v>
      </c>
      <c r="H7101" s="24">
        <v>3.6179806051882729E-2</v>
      </c>
      <c r="I7101" s="3">
        <f t="shared" si="331"/>
        <v>2000</v>
      </c>
      <c r="J7101" s="3">
        <f>INDEX(PowerArray,MIN(MaximumPowerIndex,ROUND(G7101*100,0)))</f>
        <v>2000</v>
      </c>
      <c r="K7101" s="3">
        <f>MIN(J7101-M7101+N7101,'Power Look Up'!$F$4)</f>
        <v>1999.0759142243166</v>
      </c>
      <c r="M7101" s="50">
        <f t="array" ref="M7101">_xlfn.SUM(_xlfn.NORM.DIST($S$3:$S$1003,$G7101,$P7101,FALSE)*WindSpeedStep*$T$3:$T$1003)</f>
        <v>2001.1248345742365</v>
      </c>
      <c r="N7101" s="50">
        <f t="array" ref="N7101">_xlfn.SUM(_xlfn.NORM.DIST($S$3:$S$1003,$G7101,$Q7101,FALSE)*WindSpeedStep*$T$3:$T$1003)</f>
        <v>2000.2007487985531</v>
      </c>
      <c r="P7101" s="42">
        <f t="shared" si="330"/>
        <v>1.5774371648520669</v>
      </c>
      <c r="Q7101" s="42">
        <f t="shared" si="332"/>
        <v>0.57071370683379541</v>
      </c>
    </row>
    <row r="7102" spans="5:17" x14ac:dyDescent="0.2">
      <c r="E7102" s="15" t="s">
        <v>1827</v>
      </c>
      <c r="F7102" s="21">
        <v>15.05625013094345</v>
      </c>
      <c r="G7102" s="21">
        <v>15.06931207610411</v>
      </c>
      <c r="H7102" s="24">
        <v>3.586550404673456E-2</v>
      </c>
      <c r="I7102" s="3">
        <f t="shared" si="331"/>
        <v>2000</v>
      </c>
      <c r="J7102" s="3">
        <f>INDEX(PowerArray,MIN(MaximumPowerIndex,ROUND(G7102*100,0)))</f>
        <v>2000</v>
      </c>
      <c r="K7102" s="3">
        <f>MIN(J7102-M7102+N7102,'Power Look Up'!$F$4)</f>
        <v>1998.6112178316976</v>
      </c>
      <c r="M7102" s="50">
        <f t="array" ref="M7102">_xlfn.SUM(_xlfn.NORM.DIST($S$3:$S$1003,$G7102,$P7102,FALSE)*WindSpeedStep*$T$3:$T$1003)</f>
        <v>2001.9648196829776</v>
      </c>
      <c r="N7102" s="50">
        <f t="array" ref="N7102">_xlfn.SUM(_xlfn.NORM.DIST($S$3:$S$1003,$G7102,$Q7102,FALSE)*WindSpeedStep*$T$3:$T$1003)</f>
        <v>2000.5760375146751</v>
      </c>
      <c r="P7102" s="42">
        <f t="shared" si="330"/>
        <v>1.5069312076104111</v>
      </c>
      <c r="Q7102" s="42">
        <f t="shared" si="332"/>
        <v>0.54046847324701797</v>
      </c>
    </row>
    <row r="7103" spans="5:17" x14ac:dyDescent="0.2">
      <c r="E7103" s="15" t="s">
        <v>1828</v>
      </c>
      <c r="F7103" s="21">
        <v>15.325239061962634</v>
      </c>
      <c r="G7103" s="21">
        <v>15.225809108402373</v>
      </c>
      <c r="H7103" s="24">
        <v>2.8058289874724592E-2</v>
      </c>
      <c r="I7103" s="3">
        <f t="shared" si="331"/>
        <v>2000</v>
      </c>
      <c r="J7103" s="3">
        <f>INDEX(PowerArray,MIN(MaximumPowerIndex,ROUND(G7103*100,0)))</f>
        <v>2000</v>
      </c>
      <c r="K7103" s="3">
        <f>MIN(J7103-M7103+N7103,'Power Look Up'!$F$4)</f>
        <v>1998.6457802307896</v>
      </c>
      <c r="M7103" s="50">
        <f t="array" ref="M7103">_xlfn.SUM(_xlfn.NORM.DIST($S$3:$S$1003,$G7103,$P7103,FALSE)*WindSpeedStep*$T$3:$T$1003)</f>
        <v>2001.7504700345635</v>
      </c>
      <c r="N7103" s="50">
        <f t="array" ref="N7103">_xlfn.SUM(_xlfn.NORM.DIST($S$3:$S$1003,$G7103,$Q7103,FALSE)*WindSpeedStep*$T$3:$T$1003)</f>
        <v>2000.396250265353</v>
      </c>
      <c r="P7103" s="42">
        <f t="shared" si="330"/>
        <v>1.5225809108402375</v>
      </c>
      <c r="Q7103" s="42">
        <f t="shared" si="332"/>
        <v>0.42721016554077579</v>
      </c>
    </row>
    <row r="7104" spans="5:17" x14ac:dyDescent="0.2">
      <c r="E7104" s="15" t="s">
        <v>1829</v>
      </c>
      <c r="F7104" s="21">
        <v>14.755261405018587</v>
      </c>
      <c r="G7104" s="21">
        <v>14.758524269917755</v>
      </c>
      <c r="H7104" s="24">
        <v>3.1853044625840564E-2</v>
      </c>
      <c r="I7104" s="3">
        <f t="shared" si="331"/>
        <v>2000</v>
      </c>
      <c r="J7104" s="3">
        <f>INDEX(PowerArray,MIN(MaximumPowerIndex,ROUND(G7104*100,0)))</f>
        <v>2000</v>
      </c>
      <c r="K7104" s="3">
        <f>MIN(J7104-M7104+N7104,'Power Look Up'!$F$4)</f>
        <v>1998.4311646855108</v>
      </c>
      <c r="M7104" s="50">
        <f t="array" ref="M7104">_xlfn.SUM(_xlfn.NORM.DIST($S$3:$S$1003,$G7104,$P7104,FALSE)*WindSpeedStep*$T$3:$T$1003)</f>
        <v>2002.4248706818314</v>
      </c>
      <c r="N7104" s="50">
        <f t="array" ref="N7104">_xlfn.SUM(_xlfn.NORM.DIST($S$3:$S$1003,$G7104,$Q7104,FALSE)*WindSpeedStep*$T$3:$T$1003)</f>
        <v>2000.8560353673422</v>
      </c>
      <c r="P7104" s="42">
        <f t="shared" si="330"/>
        <v>1.4758524269917757</v>
      </c>
      <c r="Q7104" s="42">
        <f t="shared" si="332"/>
        <v>0.4701039321812413</v>
      </c>
    </row>
    <row r="7105" spans="5:17" x14ac:dyDescent="0.2">
      <c r="E7105" s="15" t="s">
        <v>1830</v>
      </c>
      <c r="F7105" s="21">
        <v>15.101520140702846</v>
      </c>
      <c r="G7105" s="21">
        <v>15.055096039568598</v>
      </c>
      <c r="H7105" s="24">
        <v>3.4433619606178169E-2</v>
      </c>
      <c r="I7105" s="3">
        <f t="shared" si="331"/>
        <v>2000</v>
      </c>
      <c r="J7105" s="3">
        <f>INDEX(PowerArray,MIN(MaximumPowerIndex,ROUND(G7105*100,0)))</f>
        <v>2000</v>
      </c>
      <c r="K7105" s="3">
        <f>MIN(J7105-M7105+N7105,'Power Look Up'!$F$4)</f>
        <v>1998.5884475433711</v>
      </c>
      <c r="M7105" s="50">
        <f t="array" ref="M7105">_xlfn.SUM(_xlfn.NORM.DIST($S$3:$S$1003,$G7105,$P7105,FALSE)*WindSpeedStep*$T$3:$T$1003)</f>
        <v>2001.9849745882598</v>
      </c>
      <c r="N7105" s="50">
        <f t="array" ref="N7105">_xlfn.SUM(_xlfn.NORM.DIST($S$3:$S$1003,$G7105,$Q7105,FALSE)*WindSpeedStep*$T$3:$T$1003)</f>
        <v>2000.5734221316309</v>
      </c>
      <c r="P7105" s="42">
        <f t="shared" si="330"/>
        <v>1.5055096039568598</v>
      </c>
      <c r="Q7105" s="42">
        <f t="shared" si="332"/>
        <v>0.5184014501609846</v>
      </c>
    </row>
    <row r="7106" spans="5:17" x14ac:dyDescent="0.2">
      <c r="E7106" s="15" t="s">
        <v>1831</v>
      </c>
      <c r="F7106" s="21">
        <v>15.273253925956702</v>
      </c>
      <c r="G7106" s="21">
        <v>15.250415486124284</v>
      </c>
      <c r="H7106" s="24">
        <v>3.4046445015640484E-2</v>
      </c>
      <c r="I7106" s="3">
        <f t="shared" si="331"/>
        <v>2000</v>
      </c>
      <c r="J7106" s="3">
        <f>INDEX(PowerArray,MIN(MaximumPowerIndex,ROUND(G7106*100,0)))</f>
        <v>2000</v>
      </c>
      <c r="K7106" s="3">
        <f>MIN(J7106-M7106+N7106,'Power Look Up'!$F$4)</f>
        <v>1998.7060402775503</v>
      </c>
      <c r="M7106" s="50">
        <f t="array" ref="M7106">_xlfn.SUM(_xlfn.NORM.DIST($S$3:$S$1003,$G7106,$P7106,FALSE)*WindSpeedStep*$T$3:$T$1003)</f>
        <v>2001.7181085775828</v>
      </c>
      <c r="N7106" s="50">
        <f t="array" ref="N7106">_xlfn.SUM(_xlfn.NORM.DIST($S$3:$S$1003,$G7106,$Q7106,FALSE)*WindSpeedStep*$T$3:$T$1003)</f>
        <v>2000.4241488551331</v>
      </c>
      <c r="P7106" s="42">
        <f t="shared" si="330"/>
        <v>1.5250415486124285</v>
      </c>
      <c r="Q7106" s="42">
        <f t="shared" si="332"/>
        <v>0.51922243231400256</v>
      </c>
    </row>
    <row r="7107" spans="5:17" x14ac:dyDescent="0.2">
      <c r="E7107" s="15" t="s">
        <v>1832</v>
      </c>
      <c r="F7107" s="21">
        <v>14.932017625863143</v>
      </c>
      <c r="G7107" s="21">
        <v>14.834145837727776</v>
      </c>
      <c r="H7107" s="24">
        <v>3.8842707967033568E-2</v>
      </c>
      <c r="I7107" s="3">
        <f t="shared" si="331"/>
        <v>2000</v>
      </c>
      <c r="J7107" s="3">
        <f>INDEX(PowerArray,MIN(MaximumPowerIndex,ROUND(G7107*100,0)))</f>
        <v>2000</v>
      </c>
      <c r="K7107" s="3">
        <f>MIN(J7107-M7107+N7107,'Power Look Up'!$F$4)</f>
        <v>1998.5499345609553</v>
      </c>
      <c r="M7107" s="50">
        <f t="array" ref="M7107">_xlfn.SUM(_xlfn.NORM.DIST($S$3:$S$1003,$G7107,$P7107,FALSE)*WindSpeedStep*$T$3:$T$1003)</f>
        <v>2002.3099698712738</v>
      </c>
      <c r="N7107" s="50">
        <f t="array" ref="N7107">_xlfn.SUM(_xlfn.NORM.DIST($S$3:$S$1003,$G7107,$Q7107,FALSE)*WindSpeedStep*$T$3:$T$1003)</f>
        <v>2000.8599044322291</v>
      </c>
      <c r="P7107" s="42">
        <f t="shared" ref="P7107:P7170" si="333">ReferenceTurbulence*G7107</f>
        <v>1.4834145837727777</v>
      </c>
      <c r="Q7107" s="42">
        <f t="shared" si="332"/>
        <v>0.57619839471524659</v>
      </c>
    </row>
    <row r="7108" spans="5:17" x14ac:dyDescent="0.2">
      <c r="E7108" s="15" t="s">
        <v>1833</v>
      </c>
      <c r="F7108" s="21">
        <v>14.056801807439387</v>
      </c>
      <c r="G7108" s="21">
        <v>13.956283671033855</v>
      </c>
      <c r="H7108" s="24">
        <v>3.4858569304197888E-2</v>
      </c>
      <c r="I7108" s="3">
        <f t="shared" ref="I7108:I7171" si="334">INDEX(PowerArray,MIN(MaximumPowerIndex,ROUND(F7108*100,0)))</f>
        <v>2000</v>
      </c>
      <c r="J7108" s="3">
        <f>INDEX(PowerArray,MIN(MaximumPowerIndex,ROUND(G7108*100,0)))</f>
        <v>1999.9599999999998</v>
      </c>
      <c r="K7108" s="3">
        <f>MIN(J7108-M7108+N7108,'Power Look Up'!$F$4)</f>
        <v>1999.3293721748728</v>
      </c>
      <c r="M7108" s="50">
        <f t="array" ref="M7108">_xlfn.SUM(_xlfn.NORM.DIST($S$3:$S$1003,$G7108,$P7108,FALSE)*WindSpeedStep*$T$3:$T$1003)</f>
        <v>2003.433568497346</v>
      </c>
      <c r="N7108" s="50">
        <f t="array" ref="N7108">_xlfn.SUM(_xlfn.NORM.DIST($S$3:$S$1003,$G7108,$Q7108,FALSE)*WindSpeedStep*$T$3:$T$1003)</f>
        <v>2002.8029406722189</v>
      </c>
      <c r="P7108" s="42">
        <f t="shared" si="333"/>
        <v>1.3956283671033856</v>
      </c>
      <c r="Q7108" s="42">
        <f t="shared" ref="Q7108:Q7171" si="335">G7108*H7108</f>
        <v>0.48649608157577895</v>
      </c>
    </row>
    <row r="7109" spans="5:17" x14ac:dyDescent="0.2">
      <c r="E7109" s="15" t="s">
        <v>1834</v>
      </c>
      <c r="F7109" s="21">
        <v>13.384422956906887</v>
      </c>
      <c r="G7109" s="21">
        <v>13.387762511130422</v>
      </c>
      <c r="H7109" s="24">
        <v>3.2874035841264471E-2</v>
      </c>
      <c r="I7109" s="3">
        <f t="shared" si="334"/>
        <v>1999.3799999999997</v>
      </c>
      <c r="J7109" s="3">
        <f>INDEX(PowerArray,MIN(MaximumPowerIndex,ROUND(G7109*100,0)))</f>
        <v>1999.3899999999999</v>
      </c>
      <c r="K7109" s="3">
        <f>MIN(J7109-M7109+N7109,'Power Look Up'!$F$4)</f>
        <v>2000</v>
      </c>
      <c r="M7109" s="50">
        <f t="array" ref="M7109">_xlfn.SUM(_xlfn.NORM.DIST($S$3:$S$1003,$G7109,$P7109,FALSE)*WindSpeedStep*$T$3:$T$1003)</f>
        <v>2002.8024515459799</v>
      </c>
      <c r="N7109" s="50">
        <f t="array" ref="N7109">_xlfn.SUM(_xlfn.NORM.DIST($S$3:$S$1003,$G7109,$Q7109,FALSE)*WindSpeedStep*$T$3:$T$1003)</f>
        <v>2005.7950714314065</v>
      </c>
      <c r="P7109" s="42">
        <f t="shared" si="333"/>
        <v>1.3387762511130423</v>
      </c>
      <c r="Q7109" s="42">
        <f t="shared" si="335"/>
        <v>0.44010978462523831</v>
      </c>
    </row>
    <row r="7110" spans="5:17" x14ac:dyDescent="0.2">
      <c r="E7110" s="15" t="s">
        <v>1835</v>
      </c>
      <c r="F7110" s="21">
        <v>13.019928111157736</v>
      </c>
      <c r="G7110" s="21">
        <v>13.117040201457471</v>
      </c>
      <c r="H7110" s="24">
        <v>3.4562402814986501E-2</v>
      </c>
      <c r="I7110" s="3">
        <f t="shared" si="334"/>
        <v>1999.0199999999998</v>
      </c>
      <c r="J7110" s="3">
        <f>INDEX(PowerArray,MIN(MaximumPowerIndex,ROUND(G7110*100,0)))</f>
        <v>1999.1199999999997</v>
      </c>
      <c r="K7110" s="3">
        <f>MIN(J7110-M7110+N7110,'Power Look Up'!$F$4)</f>
        <v>2000</v>
      </c>
      <c r="M7110" s="50">
        <f t="array" ref="M7110">_xlfn.SUM(_xlfn.NORM.DIST($S$3:$S$1003,$G7110,$P7110,FALSE)*WindSpeedStep*$T$3:$T$1003)</f>
        <v>2001.374088383626</v>
      </c>
      <c r="N7110" s="50">
        <f t="array" ref="N7110">_xlfn.SUM(_xlfn.NORM.DIST($S$3:$S$1003,$G7110,$Q7110,FALSE)*WindSpeedStep*$T$3:$T$1003)</f>
        <v>2008.1944691730216</v>
      </c>
      <c r="P7110" s="42">
        <f t="shared" si="333"/>
        <v>1.3117040201457471</v>
      </c>
      <c r="Q7110" s="42">
        <f t="shared" si="335"/>
        <v>0.45335642718314478</v>
      </c>
    </row>
    <row r="7111" spans="5:17" x14ac:dyDescent="0.2">
      <c r="E7111" s="15" t="s">
        <v>1836</v>
      </c>
      <c r="F7111" s="21">
        <v>12.974508586727733</v>
      </c>
      <c r="G7111" s="21">
        <v>13.043846141082676</v>
      </c>
      <c r="H7111" s="24">
        <v>4.7015268125376181E-2</v>
      </c>
      <c r="I7111" s="3">
        <f t="shared" si="334"/>
        <v>1998.6699999999973</v>
      </c>
      <c r="J7111" s="3">
        <f>INDEX(PowerArray,MIN(MaximumPowerIndex,ROUND(G7111*100,0)))</f>
        <v>1999.0399999999997</v>
      </c>
      <c r="K7111" s="3">
        <f>MIN(J7111-M7111+N7111,'Power Look Up'!$F$4)</f>
        <v>2000</v>
      </c>
      <c r="M7111" s="50">
        <f t="array" ref="M7111">_xlfn.SUM(_xlfn.NORM.DIST($S$3:$S$1003,$G7111,$P7111,FALSE)*WindSpeedStep*$T$3:$T$1003)</f>
        <v>2000.7838404268471</v>
      </c>
      <c r="N7111" s="50">
        <f t="array" ref="N7111">_xlfn.SUM(_xlfn.NORM.DIST($S$3:$S$1003,$G7111,$Q7111,FALSE)*WindSpeedStep*$T$3:$T$1003)</f>
        <v>2009.6664580340482</v>
      </c>
      <c r="P7111" s="42">
        <f t="shared" si="333"/>
        <v>1.3043846141082678</v>
      </c>
      <c r="Q7111" s="42">
        <f t="shared" si="335"/>
        <v>0.6132599237091555</v>
      </c>
    </row>
    <row r="7112" spans="5:17" x14ac:dyDescent="0.2">
      <c r="E7112" s="15" t="s">
        <v>1837</v>
      </c>
      <c r="F7112" s="21">
        <v>12.38728532730363</v>
      </c>
      <c r="G7112" s="21">
        <v>12.437543200362116</v>
      </c>
      <c r="H7112" s="24">
        <v>3.794213078825609E-2</v>
      </c>
      <c r="I7112" s="3">
        <f t="shared" si="334"/>
        <v>1992.2899999999977</v>
      </c>
      <c r="J7112" s="3">
        <f>INDEX(PowerArray,MIN(MaximumPowerIndex,ROUND(G7112*100,0)))</f>
        <v>1992.8399999999976</v>
      </c>
      <c r="K7112" s="3">
        <f>MIN(J7112-M7112+N7112,'Power Look Up'!$F$4)</f>
        <v>2000</v>
      </c>
      <c r="M7112" s="50">
        <f t="array" ref="M7112">_xlfn.SUM(_xlfn.NORM.DIST($S$3:$S$1003,$G7112,$P7112,FALSE)*WindSpeedStep*$T$3:$T$1003)</f>
        <v>1990.4269359883883</v>
      </c>
      <c r="N7112" s="50">
        <f t="array" ref="N7112">_xlfn.SUM(_xlfn.NORM.DIST($S$3:$S$1003,$G7112,$Q7112,FALSE)*WindSpeedStep*$T$3:$T$1003)</f>
        <v>2016.9879334142272</v>
      </c>
      <c r="P7112" s="42">
        <f t="shared" si="333"/>
        <v>1.2437543200362118</v>
      </c>
      <c r="Q7112" s="42">
        <f t="shared" si="335"/>
        <v>0.47190689079272463</v>
      </c>
    </row>
    <row r="7113" spans="5:17" x14ac:dyDescent="0.2">
      <c r="E7113" s="15" t="s">
        <v>1838</v>
      </c>
      <c r="F7113" s="21">
        <v>12.057514605183181</v>
      </c>
      <c r="G7113" s="21">
        <v>12.101402344355767</v>
      </c>
      <c r="H7113" s="24">
        <v>3.3174332613128368E-2</v>
      </c>
      <c r="I7113" s="3">
        <f t="shared" si="334"/>
        <v>1988.6599999999976</v>
      </c>
      <c r="J7113" s="3">
        <f>INDEX(PowerArray,MIN(MaximumPowerIndex,ROUND(G7113*100,0)))</f>
        <v>1989.0999999999976</v>
      </c>
      <c r="K7113" s="3">
        <f>MIN(J7113-M7113+N7113,'Power Look Up'!$F$4)</f>
        <v>2000</v>
      </c>
      <c r="M7113" s="50">
        <f t="array" ref="M7113">_xlfn.SUM(_xlfn.NORM.DIST($S$3:$S$1003,$G7113,$P7113,FALSE)*WindSpeedStep*$T$3:$T$1003)</f>
        <v>1978.0481782773247</v>
      </c>
      <c r="N7113" s="50">
        <f t="array" ref="N7113">_xlfn.SUM(_xlfn.NORM.DIST($S$3:$S$1003,$G7113,$Q7113,FALSE)*WindSpeedStep*$T$3:$T$1003)</f>
        <v>2022.0417977466234</v>
      </c>
      <c r="P7113" s="42">
        <f t="shared" si="333"/>
        <v>1.2101402344355767</v>
      </c>
      <c r="Q7113" s="42">
        <f t="shared" si="335"/>
        <v>0.4014559464569496</v>
      </c>
    </row>
    <row r="7114" spans="5:17" x14ac:dyDescent="0.2">
      <c r="E7114" s="15" t="s">
        <v>1839</v>
      </c>
      <c r="F7114" s="21">
        <v>11.825974237191199</v>
      </c>
      <c r="G7114" s="21">
        <v>11.856122375560547</v>
      </c>
      <c r="H7114" s="24">
        <v>3.7206236980988461E-2</v>
      </c>
      <c r="I7114" s="3">
        <f t="shared" si="334"/>
        <v>1973.7199999999825</v>
      </c>
      <c r="J7114" s="3">
        <f>INDEX(PowerArray,MIN(MaximumPowerIndex,ROUND(G7114*100,0)))</f>
        <v>1976.2399999999825</v>
      </c>
      <c r="K7114" s="3">
        <f>MIN(J7114-M7114+N7114,'Power Look Up'!$F$4)</f>
        <v>2000</v>
      </c>
      <c r="M7114" s="50">
        <f t="array" ref="M7114">_xlfn.SUM(_xlfn.NORM.DIST($S$3:$S$1003,$G7114,$P7114,FALSE)*WindSpeedStep*$T$3:$T$1003)</f>
        <v>1964.3668611785649</v>
      </c>
      <c r="N7114" s="50">
        <f t="array" ref="N7114">_xlfn.SUM(_xlfn.NORM.DIST($S$3:$S$1003,$G7114,$Q7114,FALSE)*WindSpeedStep*$T$3:$T$1003)</f>
        <v>2024.1908211073062</v>
      </c>
      <c r="P7114" s="42">
        <f t="shared" si="333"/>
        <v>1.1856122375560547</v>
      </c>
      <c r="Q7114" s="42">
        <f t="shared" si="335"/>
        <v>0.44112169878070556</v>
      </c>
    </row>
    <row r="7115" spans="5:17" x14ac:dyDescent="0.2">
      <c r="E7115" s="15" t="s">
        <v>1840</v>
      </c>
      <c r="F7115" s="21">
        <v>11.945014522159678</v>
      </c>
      <c r="G7115" s="21">
        <v>11.922932171598355</v>
      </c>
      <c r="H7115" s="24">
        <v>4.1021297972554258E-2</v>
      </c>
      <c r="I7115" s="3">
        <f t="shared" si="334"/>
        <v>1983.7999999999824</v>
      </c>
      <c r="J7115" s="3">
        <f>INDEX(PowerArray,MIN(MaximumPowerIndex,ROUND(G7115*100,0)))</f>
        <v>1981.2799999999825</v>
      </c>
      <c r="K7115" s="3">
        <f>MIN(J7115-M7115+N7115,'Power Look Up'!$F$4)</f>
        <v>2000</v>
      </c>
      <c r="M7115" s="50">
        <f t="array" ref="M7115">_xlfn.SUM(_xlfn.NORM.DIST($S$3:$S$1003,$G7115,$P7115,FALSE)*WindSpeedStep*$T$3:$T$1003)</f>
        <v>1968.5540279436736</v>
      </c>
      <c r="N7115" s="50">
        <f t="array" ref="N7115">_xlfn.SUM(_xlfn.NORM.DIST($S$3:$S$1003,$G7115,$Q7115,FALSE)*WindSpeedStep*$T$3:$T$1003)</f>
        <v>2022.734794788593</v>
      </c>
      <c r="P7115" s="42">
        <f t="shared" si="333"/>
        <v>1.1922932171598355</v>
      </c>
      <c r="Q7115" s="42">
        <f t="shared" si="335"/>
        <v>0.48909415331768952</v>
      </c>
    </row>
    <row r="7116" spans="5:17" x14ac:dyDescent="0.2">
      <c r="E7116" s="15" t="s">
        <v>1841</v>
      </c>
      <c r="F7116" s="21">
        <v>12.396230777580673</v>
      </c>
      <c r="G7116" s="21">
        <v>12.384623045680774</v>
      </c>
      <c r="H7116" s="24">
        <v>4.9208506274602569E-2</v>
      </c>
      <c r="I7116" s="3">
        <f t="shared" si="334"/>
        <v>1992.3999999999976</v>
      </c>
      <c r="J7116" s="3">
        <f>INDEX(PowerArray,MIN(MaximumPowerIndex,ROUND(G7116*100,0)))</f>
        <v>1992.1799999999976</v>
      </c>
      <c r="K7116" s="3">
        <f>MIN(J7116-M7116+N7116,'Power Look Up'!$F$4)</f>
        <v>2000</v>
      </c>
      <c r="M7116" s="50">
        <f t="array" ref="M7116">_xlfn.SUM(_xlfn.NORM.DIST($S$3:$S$1003,$G7116,$P7116,FALSE)*WindSpeedStep*$T$3:$T$1003)</f>
        <v>1988.8796716518941</v>
      </c>
      <c r="N7116" s="50">
        <f t="array" ref="N7116">_xlfn.SUM(_xlfn.NORM.DIST($S$3:$S$1003,$G7116,$Q7116,FALSE)*WindSpeedStep*$T$3:$T$1003)</f>
        <v>2017.1299940250367</v>
      </c>
      <c r="P7116" s="42">
        <f t="shared" si="333"/>
        <v>1.2384623045680776</v>
      </c>
      <c r="Q7116" s="42">
        <f t="shared" si="335"/>
        <v>0.60942880085196993</v>
      </c>
    </row>
    <row r="7117" spans="5:17" x14ac:dyDescent="0.2">
      <c r="E7117" s="15" t="s">
        <v>1842</v>
      </c>
      <c r="F7117" s="21">
        <v>12.117048867802364</v>
      </c>
      <c r="G7117" s="21">
        <v>12.146483283199936</v>
      </c>
      <c r="H7117" s="24">
        <v>4.4565306774894467E-2</v>
      </c>
      <c r="I7117" s="3">
        <f t="shared" si="334"/>
        <v>1989.3199999999977</v>
      </c>
      <c r="J7117" s="3">
        <f>INDEX(PowerArray,MIN(MaximumPowerIndex,ROUND(G7117*100,0)))</f>
        <v>1989.6499999999976</v>
      </c>
      <c r="K7117" s="3">
        <f>MIN(J7117-M7117+N7117,'Power Look Up'!$F$4)</f>
        <v>2000</v>
      </c>
      <c r="M7117" s="50">
        <f t="array" ref="M7117">_xlfn.SUM(_xlfn.NORM.DIST($S$3:$S$1003,$G7117,$P7117,FALSE)*WindSpeedStep*$T$3:$T$1003)</f>
        <v>1980.0926797288021</v>
      </c>
      <c r="N7117" s="50">
        <f t="array" ref="N7117">_xlfn.SUM(_xlfn.NORM.DIST($S$3:$S$1003,$G7117,$Q7117,FALSE)*WindSpeedStep*$T$3:$T$1003)</f>
        <v>2020.2144394210029</v>
      </c>
      <c r="P7117" s="42">
        <f t="shared" si="333"/>
        <v>1.2146483283199938</v>
      </c>
      <c r="Q7117" s="42">
        <f t="shared" si="335"/>
        <v>0.54131175375193252</v>
      </c>
    </row>
    <row r="7118" spans="5:17" x14ac:dyDescent="0.2">
      <c r="E7118" s="15" t="s">
        <v>1843</v>
      </c>
      <c r="F7118" s="21">
        <v>12.583670914060628</v>
      </c>
      <c r="G7118" s="21">
        <v>12.55712933167618</v>
      </c>
      <c r="H7118" s="24">
        <v>4.0528714036072007E-2</v>
      </c>
      <c r="I7118" s="3">
        <f t="shared" si="334"/>
        <v>1994.3799999999976</v>
      </c>
      <c r="J7118" s="3">
        <f>INDEX(PowerArray,MIN(MaximumPowerIndex,ROUND(G7118*100,0)))</f>
        <v>1994.1599999999976</v>
      </c>
      <c r="K7118" s="3">
        <f>MIN(J7118-M7118+N7118,'Power Look Up'!$F$4)</f>
        <v>2000</v>
      </c>
      <c r="M7118" s="50">
        <f t="array" ref="M7118">_xlfn.SUM(_xlfn.NORM.DIST($S$3:$S$1003,$G7118,$P7118,FALSE)*WindSpeedStep*$T$3:$T$1003)</f>
        <v>1993.4623065833309</v>
      </c>
      <c r="N7118" s="50">
        <f t="array" ref="N7118">_xlfn.SUM(_xlfn.NORM.DIST($S$3:$S$1003,$G7118,$Q7118,FALSE)*WindSpeedStep*$T$3:$T$1003)</f>
        <v>2015.3060205919019</v>
      </c>
      <c r="P7118" s="42">
        <f t="shared" si="333"/>
        <v>1.255712933167618</v>
      </c>
      <c r="Q7118" s="42">
        <f t="shared" si="335"/>
        <v>0.50892430379747589</v>
      </c>
    </row>
    <row r="7119" spans="5:17" x14ac:dyDescent="0.2">
      <c r="E7119" s="15" t="s">
        <v>1844</v>
      </c>
      <c r="F7119" s="21">
        <v>13.376240296152879</v>
      </c>
      <c r="G7119" s="21">
        <v>13.351986864813481</v>
      </c>
      <c r="H7119" s="24">
        <v>3.7379711258910639E-2</v>
      </c>
      <c r="I7119" s="3">
        <f t="shared" si="334"/>
        <v>1999.3799999999997</v>
      </c>
      <c r="J7119" s="3">
        <f>INDEX(PowerArray,MIN(MaximumPowerIndex,ROUND(G7119*100,0)))</f>
        <v>1999.3499999999997</v>
      </c>
      <c r="K7119" s="3">
        <f>MIN(J7119-M7119+N7119,'Power Look Up'!$F$4)</f>
        <v>2000</v>
      </c>
      <c r="M7119" s="50">
        <f t="array" ref="M7119">_xlfn.SUM(_xlfn.NORM.DIST($S$3:$S$1003,$G7119,$P7119,FALSE)*WindSpeedStep*$T$3:$T$1003)</f>
        <v>2002.6711585944904</v>
      </c>
      <c r="N7119" s="50">
        <f t="array" ref="N7119">_xlfn.SUM(_xlfn.NORM.DIST($S$3:$S$1003,$G7119,$Q7119,FALSE)*WindSpeedStep*$T$3:$T$1003)</f>
        <v>2006.3033899229138</v>
      </c>
      <c r="P7119" s="42">
        <f t="shared" si="333"/>
        <v>1.3351986864813483</v>
      </c>
      <c r="Q7119" s="42">
        <f t="shared" si="335"/>
        <v>0.49909341373949545</v>
      </c>
    </row>
    <row r="7120" spans="5:17" x14ac:dyDescent="0.2">
      <c r="E7120" s="15" t="s">
        <v>1845</v>
      </c>
      <c r="F7120" s="21">
        <v>14.05250759815253</v>
      </c>
      <c r="G7120" s="21">
        <v>14.042082424581171</v>
      </c>
      <c r="H7120" s="24">
        <v>3.5580838260193114E-2</v>
      </c>
      <c r="I7120" s="3">
        <f t="shared" si="334"/>
        <v>2000</v>
      </c>
      <c r="J7120" s="3">
        <f>INDEX(PowerArray,MIN(MaximumPowerIndex,ROUND(G7120*100,0)))</f>
        <v>2000</v>
      </c>
      <c r="K7120" s="3">
        <f>MIN(J7120-M7120+N7120,'Power Look Up'!$F$4)</f>
        <v>1999.1354295774627</v>
      </c>
      <c r="M7120" s="50">
        <f t="array" ref="M7120">_xlfn.SUM(_xlfn.NORM.DIST($S$3:$S$1003,$G7120,$P7120,FALSE)*WindSpeedStep*$T$3:$T$1003)</f>
        <v>2003.3779915097803</v>
      </c>
      <c r="N7120" s="50">
        <f t="array" ref="N7120">_xlfn.SUM(_xlfn.NORM.DIST($S$3:$S$1003,$G7120,$Q7120,FALSE)*WindSpeedStep*$T$3:$T$1003)</f>
        <v>2002.5134210872429</v>
      </c>
      <c r="P7120" s="42">
        <f t="shared" si="333"/>
        <v>1.4042082424581173</v>
      </c>
      <c r="Q7120" s="42">
        <f t="shared" si="335"/>
        <v>0.499629063585323</v>
      </c>
    </row>
    <row r="7121" spans="5:17" x14ac:dyDescent="0.2">
      <c r="E7121" s="15" t="s">
        <v>1846</v>
      </c>
      <c r="F7121" s="21">
        <v>14.544560672190263</v>
      </c>
      <c r="G7121" s="21">
        <v>14.572976905199958</v>
      </c>
      <c r="H7121" s="24">
        <v>4.1940077376578483E-2</v>
      </c>
      <c r="I7121" s="3">
        <f t="shared" si="334"/>
        <v>2000</v>
      </c>
      <c r="J7121" s="3">
        <f>INDEX(PowerArray,MIN(MaximumPowerIndex,ROUND(G7121*100,0)))</f>
        <v>2000</v>
      </c>
      <c r="K7121" s="3">
        <f>MIN(J7121-M7121+N7121,'Power Look Up'!$F$4)</f>
        <v>1998.612286600835</v>
      </c>
      <c r="M7121" s="50">
        <f t="array" ref="M7121">_xlfn.SUM(_xlfn.NORM.DIST($S$3:$S$1003,$G7121,$P7121,FALSE)*WindSpeedStep*$T$3:$T$1003)</f>
        <v>2002.708212794706</v>
      </c>
      <c r="N7121" s="50">
        <f t="array" ref="N7121">_xlfn.SUM(_xlfn.NORM.DIST($S$3:$S$1003,$G7121,$Q7121,FALSE)*WindSpeedStep*$T$3:$T$1003)</f>
        <v>2001.320499395541</v>
      </c>
      <c r="P7121" s="42">
        <f t="shared" si="333"/>
        <v>1.4572976905199959</v>
      </c>
      <c r="Q7121" s="42">
        <f t="shared" si="335"/>
        <v>0.61119177901117749</v>
      </c>
    </row>
    <row r="7122" spans="5:17" x14ac:dyDescent="0.2">
      <c r="E7122" s="15" t="s">
        <v>1847</v>
      </c>
      <c r="F7122" s="21">
        <v>14.505579521015518</v>
      </c>
      <c r="G7122" s="21">
        <v>14.457423569637553</v>
      </c>
      <c r="H7122" s="24">
        <v>3.5848274744668417E-2</v>
      </c>
      <c r="I7122" s="3">
        <f t="shared" si="334"/>
        <v>2000</v>
      </c>
      <c r="J7122" s="3">
        <f>INDEX(PowerArray,MIN(MaximumPowerIndex,ROUND(G7122*100,0)))</f>
        <v>2000</v>
      </c>
      <c r="K7122" s="3">
        <f>MIN(J7122-M7122+N7122,'Power Look Up'!$F$4)</f>
        <v>1998.5270489848949</v>
      </c>
      <c r="M7122" s="50">
        <f t="array" ref="M7122">_xlfn.SUM(_xlfn.NORM.DIST($S$3:$S$1003,$G7122,$P7122,FALSE)*WindSpeedStep*$T$3:$T$1003)</f>
        <v>2002.8805246294771</v>
      </c>
      <c r="N7122" s="50">
        <f t="array" ref="N7122">_xlfn.SUM(_xlfn.NORM.DIST($S$3:$S$1003,$G7122,$Q7122,FALSE)*WindSpeedStep*$T$3:$T$1003)</f>
        <v>2001.407573614372</v>
      </c>
      <c r="P7122" s="42">
        <f t="shared" si="333"/>
        <v>1.4457423569637555</v>
      </c>
      <c r="Q7122" s="42">
        <f t="shared" si="335"/>
        <v>0.51827369222441177</v>
      </c>
    </row>
    <row r="7123" spans="5:17" x14ac:dyDescent="0.2">
      <c r="E7123" s="15" t="s">
        <v>1848</v>
      </c>
      <c r="F7123" s="21">
        <v>13.854381200715029</v>
      </c>
      <c r="G7123" s="21">
        <v>13.842158470819429</v>
      </c>
      <c r="H7123" s="24">
        <v>5.413450006423183E-2</v>
      </c>
      <c r="I7123" s="3">
        <f t="shared" si="334"/>
        <v>1999.8499999999997</v>
      </c>
      <c r="J7123" s="3">
        <f>INDEX(PowerArray,MIN(MaximumPowerIndex,ROUND(G7123*100,0)))</f>
        <v>1999.8399999999997</v>
      </c>
      <c r="K7123" s="3">
        <f>MIN(J7123-M7123+N7123,'Power Look Up'!$F$4)</f>
        <v>2000</v>
      </c>
      <c r="M7123" s="50">
        <f t="array" ref="M7123">_xlfn.SUM(_xlfn.NORM.DIST($S$3:$S$1003,$G7123,$P7123,FALSE)*WindSpeedStep*$T$3:$T$1003)</f>
        <v>2003.465477266197</v>
      </c>
      <c r="N7123" s="50">
        <f t="array" ref="N7123">_xlfn.SUM(_xlfn.NORM.DIST($S$3:$S$1003,$G7123,$Q7123,FALSE)*WindSpeedStep*$T$3:$T$1003)</f>
        <v>2004.179858910175</v>
      </c>
      <c r="P7123" s="42">
        <f t="shared" si="333"/>
        <v>1.384215847081943</v>
      </c>
      <c r="Q7123" s="42">
        <f t="shared" si="335"/>
        <v>0.74933832862768157</v>
      </c>
    </row>
    <row r="7124" spans="5:17" x14ac:dyDescent="0.2">
      <c r="E7124" s="15" t="s">
        <v>1849</v>
      </c>
      <c r="F7124" s="21">
        <v>14.26162298642328</v>
      </c>
      <c r="G7124" s="21">
        <v>14.223885639029255</v>
      </c>
      <c r="H7124" s="24">
        <v>6.3807604566906442E-2</v>
      </c>
      <c r="I7124" s="3">
        <f t="shared" si="334"/>
        <v>2000</v>
      </c>
      <c r="J7124" s="3">
        <f>INDEX(PowerArray,MIN(MaximumPowerIndex,ROUND(G7124*100,0)))</f>
        <v>2000</v>
      </c>
      <c r="K7124" s="3">
        <f>MIN(J7124-M7124+N7124,'Power Look Up'!$F$4)</f>
        <v>1999.873664868102</v>
      </c>
      <c r="M7124" s="50">
        <f t="array" ref="M7124">_xlfn.SUM(_xlfn.NORM.DIST($S$3:$S$1003,$G7124,$P7124,FALSE)*WindSpeedStep*$T$3:$T$1003)</f>
        <v>2003.1952105144831</v>
      </c>
      <c r="N7124" s="50">
        <f t="array" ref="N7124">_xlfn.SUM(_xlfn.NORM.DIST($S$3:$S$1003,$G7124,$Q7124,FALSE)*WindSpeedStep*$T$3:$T$1003)</f>
        <v>2003.068875382585</v>
      </c>
      <c r="P7124" s="42">
        <f t="shared" si="333"/>
        <v>1.4223885639029257</v>
      </c>
      <c r="Q7124" s="42">
        <f t="shared" si="335"/>
        <v>0.90759207026007804</v>
      </c>
    </row>
    <row r="7125" spans="5:17" x14ac:dyDescent="0.2">
      <c r="E7125" s="15" t="s">
        <v>1850</v>
      </c>
      <c r="F7125" s="21">
        <v>15.254513860537553</v>
      </c>
      <c r="G7125" s="21">
        <v>15.279382696626394</v>
      </c>
      <c r="H7125" s="24">
        <v>4.3921425889109911E-2</v>
      </c>
      <c r="I7125" s="3">
        <f t="shared" si="334"/>
        <v>2000</v>
      </c>
      <c r="J7125" s="3">
        <f>INDEX(PowerArray,MIN(MaximumPowerIndex,ROUND(G7125*100,0)))</f>
        <v>2000</v>
      </c>
      <c r="K7125" s="3">
        <f>MIN(J7125-M7125+N7125,'Power Look Up'!$F$4)</f>
        <v>1998.8186076299673</v>
      </c>
      <c r="M7125" s="50">
        <f t="array" ref="M7125">_xlfn.SUM(_xlfn.NORM.DIST($S$3:$S$1003,$G7125,$P7125,FALSE)*WindSpeedStep*$T$3:$T$1003)</f>
        <v>2001.6805047432877</v>
      </c>
      <c r="N7125" s="50">
        <f t="array" ref="N7125">_xlfn.SUM(_xlfn.NORM.DIST($S$3:$S$1003,$G7125,$Q7125,FALSE)*WindSpeedStep*$T$3:$T$1003)</f>
        <v>2000.499112373255</v>
      </c>
      <c r="P7125" s="42">
        <f t="shared" si="333"/>
        <v>1.5279382696626396</v>
      </c>
      <c r="Q7125" s="42">
        <f t="shared" si="335"/>
        <v>0.67109227474122446</v>
      </c>
    </row>
    <row r="7126" spans="5:17" x14ac:dyDescent="0.2">
      <c r="E7126" s="15" t="s">
        <v>1851</v>
      </c>
      <c r="F7126" s="21">
        <v>14.505024971909423</v>
      </c>
      <c r="G7126" s="21">
        <v>14.353094259983314</v>
      </c>
      <c r="H7126" s="24">
        <v>4.2743807832161487E-2</v>
      </c>
      <c r="I7126" s="3">
        <f t="shared" si="334"/>
        <v>2000</v>
      </c>
      <c r="J7126" s="3">
        <f>INDEX(PowerArray,MIN(MaximumPowerIndex,ROUND(G7126*100,0)))</f>
        <v>2000</v>
      </c>
      <c r="K7126" s="3">
        <f>MIN(J7126-M7126+N7126,'Power Look Up'!$F$4)</f>
        <v>1998.7886141376314</v>
      </c>
      <c r="M7126" s="50">
        <f t="array" ref="M7126">_xlfn.SUM(_xlfn.NORM.DIST($S$3:$S$1003,$G7126,$P7126,FALSE)*WindSpeedStep*$T$3:$T$1003)</f>
        <v>2003.0286255716583</v>
      </c>
      <c r="N7126" s="50">
        <f t="array" ref="N7126">_xlfn.SUM(_xlfn.NORM.DIST($S$3:$S$1003,$G7126,$Q7126,FALSE)*WindSpeedStep*$T$3:$T$1003)</f>
        <v>2001.8172397092897</v>
      </c>
      <c r="P7126" s="42">
        <f t="shared" si="333"/>
        <v>1.4353094259983314</v>
      </c>
      <c r="Q7126" s="42">
        <f t="shared" si="335"/>
        <v>0.61350590284562689</v>
      </c>
    </row>
    <row r="7127" spans="5:17" x14ac:dyDescent="0.2">
      <c r="E7127" s="15" t="s">
        <v>1852</v>
      </c>
      <c r="F7127" s="21">
        <v>15.001084785237545</v>
      </c>
      <c r="G7127" s="21">
        <v>14.956744027479248</v>
      </c>
      <c r="H7127" s="24">
        <v>2.9997830586414767E-2</v>
      </c>
      <c r="I7127" s="3">
        <f t="shared" si="334"/>
        <v>2000</v>
      </c>
      <c r="J7127" s="3">
        <f>INDEX(PowerArray,MIN(MaximumPowerIndex,ROUND(G7127*100,0)))</f>
        <v>2000</v>
      </c>
      <c r="K7127" s="3">
        <f>MIN(J7127-M7127+N7127,'Power Look Up'!$F$4)</f>
        <v>1998.4914807422911</v>
      </c>
      <c r="M7127" s="50">
        <f t="array" ref="M7127">_xlfn.SUM(_xlfn.NORM.DIST($S$3:$S$1003,$G7127,$P7127,FALSE)*WindSpeedStep*$T$3:$T$1003)</f>
        <v>2002.1271512121104</v>
      </c>
      <c r="N7127" s="50">
        <f t="array" ref="N7127">_xlfn.SUM(_xlfn.NORM.DIST($S$3:$S$1003,$G7127,$Q7127,FALSE)*WindSpeedStep*$T$3:$T$1003)</f>
        <v>2000.6186319544015</v>
      </c>
      <c r="P7127" s="42">
        <f t="shared" si="333"/>
        <v>1.495674402747925</v>
      </c>
      <c r="Q7127" s="42">
        <f t="shared" si="335"/>
        <v>0.44866987346069337</v>
      </c>
    </row>
    <row r="7128" spans="5:17" x14ac:dyDescent="0.2">
      <c r="E7128" s="15" t="s">
        <v>1853</v>
      </c>
      <c r="F7128" s="21">
        <v>14.744134727287587</v>
      </c>
      <c r="G7128" s="21">
        <v>14.708370877734021</v>
      </c>
      <c r="H7128" s="24">
        <v>3.1877082561525383E-2</v>
      </c>
      <c r="I7128" s="3">
        <f t="shared" si="334"/>
        <v>2000</v>
      </c>
      <c r="J7128" s="3">
        <f>INDEX(PowerArray,MIN(MaximumPowerIndex,ROUND(G7128*100,0)))</f>
        <v>2000</v>
      </c>
      <c r="K7128" s="3">
        <f>MIN(J7128-M7128+N7128,'Power Look Up'!$F$4)</f>
        <v>1998.4205446806827</v>
      </c>
      <c r="M7128" s="50">
        <f t="array" ref="M7128">_xlfn.SUM(_xlfn.NORM.DIST($S$3:$S$1003,$G7128,$P7128,FALSE)*WindSpeedStep*$T$3:$T$1003)</f>
        <v>2002.5015496696583</v>
      </c>
      <c r="N7128" s="50">
        <f t="array" ref="N7128">_xlfn.SUM(_xlfn.NORM.DIST($S$3:$S$1003,$G7128,$Q7128,FALSE)*WindSpeedStep*$T$3:$T$1003)</f>
        <v>2000.922094350341</v>
      </c>
      <c r="P7128" s="42">
        <f t="shared" si="333"/>
        <v>1.4708370877734023</v>
      </c>
      <c r="Q7128" s="42">
        <f t="shared" si="335"/>
        <v>0.46885995281506293</v>
      </c>
    </row>
    <row r="7129" spans="5:17" x14ac:dyDescent="0.2">
      <c r="E7129" s="15" t="s">
        <v>1854</v>
      </c>
      <c r="F7129" s="21">
        <v>14.752494547092997</v>
      </c>
      <c r="G7129" s="21">
        <v>14.743397989974461</v>
      </c>
      <c r="H7129" s="24">
        <v>3.457042457273752E-2</v>
      </c>
      <c r="I7129" s="3">
        <f t="shared" si="334"/>
        <v>2000</v>
      </c>
      <c r="J7129" s="3">
        <f>INDEX(PowerArray,MIN(MaximumPowerIndex,ROUND(G7129*100,0)))</f>
        <v>2000</v>
      </c>
      <c r="K7129" s="3">
        <f>MIN(J7129-M7129+N7129,'Power Look Up'!$F$4)</f>
        <v>1998.4645742297673</v>
      </c>
      <c r="M7129" s="50">
        <f t="array" ref="M7129">_xlfn.SUM(_xlfn.NORM.DIST($S$3:$S$1003,$G7129,$P7129,FALSE)*WindSpeedStep*$T$3:$T$1003)</f>
        <v>2002.4479719412564</v>
      </c>
      <c r="N7129" s="50">
        <f t="array" ref="N7129">_xlfn.SUM(_xlfn.NORM.DIST($S$3:$S$1003,$G7129,$Q7129,FALSE)*WindSpeedStep*$T$3:$T$1003)</f>
        <v>2000.9125461710237</v>
      </c>
      <c r="P7129" s="42">
        <f t="shared" si="333"/>
        <v>1.4743397989974463</v>
      </c>
      <c r="Q7129" s="42">
        <f t="shared" si="335"/>
        <v>0.50968552815826207</v>
      </c>
    </row>
    <row r="7130" spans="5:17" x14ac:dyDescent="0.2">
      <c r="E7130" s="15" t="s">
        <v>1855</v>
      </c>
      <c r="F7130" s="21">
        <v>15.655304384242973</v>
      </c>
      <c r="G7130" s="21">
        <v>15.580264678118112</v>
      </c>
      <c r="H7130" s="24">
        <v>3.0660534488433127E-2</v>
      </c>
      <c r="I7130" s="3">
        <f t="shared" si="334"/>
        <v>2000</v>
      </c>
      <c r="J7130" s="3">
        <f>INDEX(PowerArray,MIN(MaximumPowerIndex,ROUND(G7130*100,0)))</f>
        <v>2000</v>
      </c>
      <c r="K7130" s="3">
        <f>MIN(J7130-M7130+N7130,'Power Look Up'!$F$4)</f>
        <v>1998.9181846276294</v>
      </c>
      <c r="M7130" s="50">
        <f t="array" ref="M7130">_xlfn.SUM(_xlfn.NORM.DIST($S$3:$S$1003,$G7130,$P7130,FALSE)*WindSpeedStep*$T$3:$T$1003)</f>
        <v>2001.3229214603457</v>
      </c>
      <c r="N7130" s="50">
        <f t="array" ref="N7130">_xlfn.SUM(_xlfn.NORM.DIST($S$3:$S$1003,$G7130,$Q7130,FALSE)*WindSpeedStep*$T$3:$T$1003)</f>
        <v>2000.2411060879751</v>
      </c>
      <c r="P7130" s="42">
        <f t="shared" si="333"/>
        <v>1.5580264678118114</v>
      </c>
      <c r="Q7130" s="42">
        <f t="shared" si="335"/>
        <v>0.47769924250235685</v>
      </c>
    </row>
    <row r="7131" spans="5:17" x14ac:dyDescent="0.2">
      <c r="E7131" s="15" t="s">
        <v>1856</v>
      </c>
      <c r="F7131" s="21">
        <v>14.257371266636078</v>
      </c>
      <c r="G7131" s="21">
        <v>14.21072290415186</v>
      </c>
      <c r="H7131" s="24">
        <v>2.9458445890572359E-2</v>
      </c>
      <c r="I7131" s="3">
        <f t="shared" si="334"/>
        <v>2000</v>
      </c>
      <c r="J7131" s="3">
        <f>INDEX(PowerArray,MIN(MaximumPowerIndex,ROUND(G7131*100,0)))</f>
        <v>2000</v>
      </c>
      <c r="K7131" s="3">
        <f>MIN(J7131-M7131+N7131,'Power Look Up'!$F$4)</f>
        <v>1998.6238198383999</v>
      </c>
      <c r="M7131" s="50">
        <f t="array" ref="M7131">_xlfn.SUM(_xlfn.NORM.DIST($S$3:$S$1003,$G7131,$P7131,FALSE)*WindSpeedStep*$T$3:$T$1003)</f>
        <v>2003.2107711480005</v>
      </c>
      <c r="N7131" s="50">
        <f t="array" ref="N7131">_xlfn.SUM(_xlfn.NORM.DIST($S$3:$S$1003,$G7131,$Q7131,FALSE)*WindSpeedStep*$T$3:$T$1003)</f>
        <v>2001.8345909864004</v>
      </c>
      <c r="P7131" s="42">
        <f t="shared" si="333"/>
        <v>1.421072290415186</v>
      </c>
      <c r="Q7131" s="42">
        <f t="shared" si="335"/>
        <v>0.41862581173787483</v>
      </c>
    </row>
    <row r="7132" spans="5:17" x14ac:dyDescent="0.2">
      <c r="E7132" s="15" t="s">
        <v>1857</v>
      </c>
      <c r="F7132" s="21">
        <v>14.7690156754471</v>
      </c>
      <c r="G7132" s="21">
        <v>14.682258191152867</v>
      </c>
      <c r="H7132" s="24">
        <v>4.1302684850832723E-2</v>
      </c>
      <c r="I7132" s="3">
        <f t="shared" si="334"/>
        <v>2000</v>
      </c>
      <c r="J7132" s="3">
        <f>INDEX(PowerArray,MIN(MaximumPowerIndex,ROUND(G7132*100,0)))</f>
        <v>2000</v>
      </c>
      <c r="K7132" s="3">
        <f>MIN(J7132-M7132+N7132,'Power Look Up'!$F$4)</f>
        <v>1998.5770905887612</v>
      </c>
      <c r="M7132" s="50">
        <f t="array" ref="M7132">_xlfn.SUM(_xlfn.NORM.DIST($S$3:$S$1003,$G7132,$P7132,FALSE)*WindSpeedStep*$T$3:$T$1003)</f>
        <v>2002.5415267767094</v>
      </c>
      <c r="N7132" s="50">
        <f t="array" ref="N7132">_xlfn.SUM(_xlfn.NORM.DIST($S$3:$S$1003,$G7132,$Q7132,FALSE)*WindSpeedStep*$T$3:$T$1003)</f>
        <v>2001.1186173654705</v>
      </c>
      <c r="P7132" s="42">
        <f t="shared" si="333"/>
        <v>1.4682258191152868</v>
      </c>
      <c r="Q7132" s="42">
        <f t="shared" si="335"/>
        <v>0.6064166829677442</v>
      </c>
    </row>
    <row r="7133" spans="5:17" x14ac:dyDescent="0.2">
      <c r="E7133" s="15" t="s">
        <v>1858</v>
      </c>
      <c r="F7133" s="21">
        <v>15.213236414777237</v>
      </c>
      <c r="G7133" s="21">
        <v>15.165793999573289</v>
      </c>
      <c r="H7133" s="24">
        <v>3.4180761136065885E-2</v>
      </c>
      <c r="I7133" s="3">
        <f t="shared" si="334"/>
        <v>2000</v>
      </c>
      <c r="J7133" s="3">
        <f>INDEX(PowerArray,MIN(MaximumPowerIndex,ROUND(G7133*100,0)))</f>
        <v>2000</v>
      </c>
      <c r="K7133" s="3">
        <f>MIN(J7133-M7133+N7133,'Power Look Up'!$F$4)</f>
        <v>1998.6522568268117</v>
      </c>
      <c r="M7133" s="50">
        <f t="array" ref="M7133">_xlfn.SUM(_xlfn.NORM.DIST($S$3:$S$1003,$G7133,$P7133,FALSE)*WindSpeedStep*$T$3:$T$1003)</f>
        <v>2001.8309717502266</v>
      </c>
      <c r="N7133" s="50">
        <f t="array" ref="N7133">_xlfn.SUM(_xlfn.NORM.DIST($S$3:$S$1003,$G7133,$Q7133,FALSE)*WindSpeedStep*$T$3:$T$1003)</f>
        <v>2000.4832285770383</v>
      </c>
      <c r="P7133" s="42">
        <f t="shared" si="333"/>
        <v>1.5165793999573289</v>
      </c>
      <c r="Q7133" s="42">
        <f t="shared" si="335"/>
        <v>0.51837838213819587</v>
      </c>
    </row>
    <row r="7134" spans="5:17" x14ac:dyDescent="0.2">
      <c r="E7134" s="15" t="s">
        <v>1859</v>
      </c>
      <c r="F7134" s="21">
        <v>16.283808246523691</v>
      </c>
      <c r="G7134" s="21">
        <v>16.229175695147383</v>
      </c>
      <c r="H7134" s="24">
        <v>5.0970877784512751E-2</v>
      </c>
      <c r="I7134" s="3">
        <f t="shared" si="334"/>
        <v>2000</v>
      </c>
      <c r="J7134" s="3">
        <f>INDEX(PowerArray,MIN(MaximumPowerIndex,ROUND(G7134*100,0)))</f>
        <v>2000</v>
      </c>
      <c r="K7134" s="3">
        <f>MIN(J7134-M7134+N7134,'Power Look Up'!$F$4)</f>
        <v>1999.3973537534996</v>
      </c>
      <c r="M7134" s="50">
        <f t="array" ref="M7134">_xlfn.SUM(_xlfn.NORM.DIST($S$3:$S$1003,$G7134,$P7134,FALSE)*WindSpeedStep*$T$3:$T$1003)</f>
        <v>2000.7548766978866</v>
      </c>
      <c r="N7134" s="50">
        <f t="array" ref="N7134">_xlfn.SUM(_xlfn.NORM.DIST($S$3:$S$1003,$G7134,$Q7134,FALSE)*WindSpeedStep*$T$3:$T$1003)</f>
        <v>2000.1522304513862</v>
      </c>
      <c r="P7134" s="42">
        <f t="shared" si="333"/>
        <v>1.6229175695147384</v>
      </c>
      <c r="Q7134" s="42">
        <f t="shared" si="335"/>
        <v>0.82721533090074206</v>
      </c>
    </row>
    <row r="7135" spans="5:17" x14ac:dyDescent="0.2">
      <c r="E7135" s="15" t="s">
        <v>1860</v>
      </c>
      <c r="F7135" s="21">
        <v>17.152497923441953</v>
      </c>
      <c r="G7135" s="21">
        <v>17.025838290879136</v>
      </c>
      <c r="H7135" s="24">
        <v>3.4980327802867292E-2</v>
      </c>
      <c r="I7135" s="3">
        <f t="shared" si="334"/>
        <v>2000</v>
      </c>
      <c r="J7135" s="3">
        <f>INDEX(PowerArray,MIN(MaximumPowerIndex,ROUND(G7135*100,0)))</f>
        <v>2000</v>
      </c>
      <c r="K7135" s="3">
        <f>MIN(J7135-M7135+N7135,'Power Look Up'!$F$4)</f>
        <v>1999.6711248190832</v>
      </c>
      <c r="M7135" s="50">
        <f t="array" ref="M7135">_xlfn.SUM(_xlfn.NORM.DIST($S$3:$S$1003,$G7135,$P7135,FALSE)*WindSpeedStep*$T$3:$T$1003)</f>
        <v>2000.3589941488906</v>
      </c>
      <c r="N7135" s="50">
        <f t="array" ref="N7135">_xlfn.SUM(_xlfn.NORM.DIST($S$3:$S$1003,$G7135,$Q7135,FALSE)*WindSpeedStep*$T$3:$T$1003)</f>
        <v>2000.0301189679737</v>
      </c>
      <c r="P7135" s="42">
        <f t="shared" si="333"/>
        <v>1.7025838290879136</v>
      </c>
      <c r="Q7135" s="42">
        <f t="shared" si="335"/>
        <v>0.595569404533562</v>
      </c>
    </row>
    <row r="7136" spans="5:17" x14ac:dyDescent="0.2">
      <c r="E7136" s="15" t="s">
        <v>1861</v>
      </c>
      <c r="F7136" s="21">
        <v>17.628258230550642</v>
      </c>
      <c r="G7136" s="21">
        <v>17.492508288387782</v>
      </c>
      <c r="H7136" s="24">
        <v>3.346899008873723E-2</v>
      </c>
      <c r="I7136" s="3">
        <f t="shared" si="334"/>
        <v>2000</v>
      </c>
      <c r="J7136" s="3">
        <f>INDEX(PowerArray,MIN(MaximumPowerIndex,ROUND(G7136*100,0)))</f>
        <v>2000</v>
      </c>
      <c r="K7136" s="3">
        <f>MIN(J7136-M7136+N7136,'Power Look Up'!$F$4)</f>
        <v>1999.7863620700609</v>
      </c>
      <c r="M7136" s="50">
        <f t="array" ref="M7136">_xlfn.SUM(_xlfn.NORM.DIST($S$3:$S$1003,$G7136,$P7136,FALSE)*WindSpeedStep*$T$3:$T$1003)</f>
        <v>2000.2283109591272</v>
      </c>
      <c r="N7136" s="50">
        <f t="array" ref="N7136">_xlfn.SUM(_xlfn.NORM.DIST($S$3:$S$1003,$G7136,$Q7136,FALSE)*WindSpeedStep*$T$3:$T$1003)</f>
        <v>2000.0146730291881</v>
      </c>
      <c r="P7136" s="42">
        <f t="shared" si="333"/>
        <v>1.7492508288387782</v>
      </c>
      <c r="Q7136" s="42">
        <f t="shared" si="335"/>
        <v>0.58545658653120447</v>
      </c>
    </row>
    <row r="7137" spans="5:17" x14ac:dyDescent="0.2">
      <c r="E7137" s="15" t="s">
        <v>1862</v>
      </c>
      <c r="F7137" s="21">
        <v>16.785327177562209</v>
      </c>
      <c r="G7137" s="21">
        <v>16.676673875420363</v>
      </c>
      <c r="H7137" s="24">
        <v>3.9915814146037183E-2</v>
      </c>
      <c r="I7137" s="3">
        <f t="shared" si="334"/>
        <v>2000</v>
      </c>
      <c r="J7137" s="3">
        <f>INDEX(PowerArray,MIN(MaximumPowerIndex,ROUND(G7137*100,0)))</f>
        <v>2000</v>
      </c>
      <c r="K7137" s="3">
        <f>MIN(J7137-M7137+N7137,'Power Look Up'!$F$4)</f>
        <v>1999.5571434284761</v>
      </c>
      <c r="M7137" s="50">
        <f t="array" ref="M7137">_xlfn.SUM(_xlfn.NORM.DIST($S$3:$S$1003,$G7137,$P7137,FALSE)*WindSpeedStep*$T$3:$T$1003)</f>
        <v>2000.4999911108725</v>
      </c>
      <c r="N7137" s="50">
        <f t="array" ref="N7137">_xlfn.SUM(_xlfn.NORM.DIST($S$3:$S$1003,$G7137,$Q7137,FALSE)*WindSpeedStep*$T$3:$T$1003)</f>
        <v>2000.0571345393487</v>
      </c>
      <c r="P7137" s="42">
        <f t="shared" si="333"/>
        <v>1.6676673875420365</v>
      </c>
      <c r="Q7137" s="42">
        <f t="shared" si="335"/>
        <v>0.66566301498535285</v>
      </c>
    </row>
    <row r="7138" spans="5:17" x14ac:dyDescent="0.2">
      <c r="E7138" s="15" t="s">
        <v>1863</v>
      </c>
      <c r="F7138" s="21">
        <v>15.917713847186358</v>
      </c>
      <c r="G7138" s="21">
        <v>15.814381275808994</v>
      </c>
      <c r="H7138" s="24">
        <v>2.3244544006261417E-2</v>
      </c>
      <c r="I7138" s="3">
        <f t="shared" si="334"/>
        <v>2000</v>
      </c>
      <c r="J7138" s="3">
        <f>INDEX(PowerArray,MIN(MaximumPowerIndex,ROUND(G7138*100,0)))</f>
        <v>2000</v>
      </c>
      <c r="K7138" s="3">
        <f>MIN(J7138-M7138+N7138,'Power Look Up'!$F$4)</f>
        <v>1999.0635557281253</v>
      </c>
      <c r="M7138" s="50">
        <f t="array" ref="M7138">_xlfn.SUM(_xlfn.NORM.DIST($S$3:$S$1003,$G7138,$P7138,FALSE)*WindSpeedStep*$T$3:$T$1003)</f>
        <v>2001.0871297683625</v>
      </c>
      <c r="N7138" s="50">
        <f t="array" ref="N7138">_xlfn.SUM(_xlfn.NORM.DIST($S$3:$S$1003,$G7138,$Q7138,FALSE)*WindSpeedStep*$T$3:$T$1003)</f>
        <v>2000.1506854964878</v>
      </c>
      <c r="P7138" s="42">
        <f t="shared" si="333"/>
        <v>1.5814381275808995</v>
      </c>
      <c r="Q7138" s="42">
        <f t="shared" si="335"/>
        <v>0.36759808149733875</v>
      </c>
    </row>
    <row r="7139" spans="5:17" x14ac:dyDescent="0.2">
      <c r="E7139" s="15" t="s">
        <v>1864</v>
      </c>
      <c r="F7139" s="21">
        <v>15.618727064261277</v>
      </c>
      <c r="G7139" s="21">
        <v>15.550370635369529</v>
      </c>
      <c r="H7139" s="24">
        <v>2.7531052833615659E-2</v>
      </c>
      <c r="I7139" s="3">
        <f t="shared" si="334"/>
        <v>2000</v>
      </c>
      <c r="J7139" s="3">
        <f>INDEX(PowerArray,MIN(MaximumPowerIndex,ROUND(G7139*100,0)))</f>
        <v>2000</v>
      </c>
      <c r="K7139" s="3">
        <f>MIN(J7139-M7139+N7139,'Power Look Up'!$F$4)</f>
        <v>1998.8832977414615</v>
      </c>
      <c r="M7139" s="50">
        <f t="array" ref="M7139">_xlfn.SUM(_xlfn.NORM.DIST($S$3:$S$1003,$G7139,$P7139,FALSE)*WindSpeedStep*$T$3:$T$1003)</f>
        <v>2001.3556983826516</v>
      </c>
      <c r="N7139" s="50">
        <f t="array" ref="N7139">_xlfn.SUM(_xlfn.NORM.DIST($S$3:$S$1003,$G7139,$Q7139,FALSE)*WindSpeedStep*$T$3:$T$1003)</f>
        <v>2000.2389961241131</v>
      </c>
      <c r="P7139" s="42">
        <f t="shared" si="333"/>
        <v>1.555037063536953</v>
      </c>
      <c r="Q7139" s="42">
        <f t="shared" si="335"/>
        <v>0.42811807554466402</v>
      </c>
    </row>
    <row r="7140" spans="5:17" x14ac:dyDescent="0.2">
      <c r="E7140" s="15" t="s">
        <v>1865</v>
      </c>
      <c r="F7140" s="21">
        <v>15.284443346399529</v>
      </c>
      <c r="G7140" s="21">
        <v>15.249311821598003</v>
      </c>
      <c r="H7140" s="24">
        <v>2.8787440276890969E-2</v>
      </c>
      <c r="I7140" s="3">
        <f t="shared" si="334"/>
        <v>2000</v>
      </c>
      <c r="J7140" s="3">
        <f>INDEX(PowerArray,MIN(MaximumPowerIndex,ROUND(G7140*100,0)))</f>
        <v>2000</v>
      </c>
      <c r="K7140" s="3">
        <f>MIN(J7140-M7140+N7140,'Power Look Up'!$F$4)</f>
        <v>1998.6672810014225</v>
      </c>
      <c r="M7140" s="50">
        <f t="array" ref="M7140">_xlfn.SUM(_xlfn.NORM.DIST($S$3:$S$1003,$G7140,$P7140,FALSE)*WindSpeedStep*$T$3:$T$1003)</f>
        <v>2001.7195518915682</v>
      </c>
      <c r="N7140" s="50">
        <f t="array" ref="N7140">_xlfn.SUM(_xlfn.NORM.DIST($S$3:$S$1003,$G7140,$Q7140,FALSE)*WindSpeedStep*$T$3:$T$1003)</f>
        <v>2000.3868328929907</v>
      </c>
      <c r="P7140" s="42">
        <f t="shared" si="333"/>
        <v>1.5249311821598004</v>
      </c>
      <c r="Q7140" s="42">
        <f t="shared" si="335"/>
        <v>0.43898865332793996</v>
      </c>
    </row>
    <row r="7141" spans="5:17" x14ac:dyDescent="0.2">
      <c r="E7141" s="15" t="s">
        <v>1866</v>
      </c>
      <c r="F7141" s="21">
        <v>15.631053589355517</v>
      </c>
      <c r="G7141" s="21">
        <v>15.574003287553849</v>
      </c>
      <c r="H7141" s="24">
        <v>3.646587203745244E-2</v>
      </c>
      <c r="I7141" s="3">
        <f t="shared" si="334"/>
        <v>2000</v>
      </c>
      <c r="J7141" s="3">
        <f>INDEX(PowerArray,MIN(MaximumPowerIndex,ROUND(G7141*100,0)))</f>
        <v>2000</v>
      </c>
      <c r="K7141" s="3">
        <f>MIN(J7141-M7141+N7141,'Power Look Up'!$F$4)</f>
        <v>1998.9434127966281</v>
      </c>
      <c r="M7141" s="50">
        <f t="array" ref="M7141">_xlfn.SUM(_xlfn.NORM.DIST($S$3:$S$1003,$G7141,$P7141,FALSE)*WindSpeedStep*$T$3:$T$1003)</f>
        <v>2001.3297361349935</v>
      </c>
      <c r="N7141" s="50">
        <f t="array" ref="N7141">_xlfn.SUM(_xlfn.NORM.DIST($S$3:$S$1003,$G7141,$Q7141,FALSE)*WindSpeedStep*$T$3:$T$1003)</f>
        <v>2000.2731489316216</v>
      </c>
      <c r="P7141" s="42">
        <f t="shared" si="333"/>
        <v>1.557400328755385</v>
      </c>
      <c r="Q7141" s="42">
        <f t="shared" si="335"/>
        <v>0.56791961099480226</v>
      </c>
    </row>
    <row r="7142" spans="5:17" x14ac:dyDescent="0.2">
      <c r="E7142" s="15" t="s">
        <v>1867</v>
      </c>
      <c r="F7142" s="21">
        <v>15.679563873377068</v>
      </c>
      <c r="G7142" s="21">
        <v>15.627761495441467</v>
      </c>
      <c r="H7142" s="24">
        <v>2.9975323535499029E-2</v>
      </c>
      <c r="I7142" s="3">
        <f t="shared" si="334"/>
        <v>2000</v>
      </c>
      <c r="J7142" s="3">
        <f>INDEX(PowerArray,MIN(MaximumPowerIndex,ROUND(G7142*100,0)))</f>
        <v>2000</v>
      </c>
      <c r="K7142" s="3">
        <f>MIN(J7142-M7142+N7142,'Power Look Up'!$F$4)</f>
        <v>1998.9494774661703</v>
      </c>
      <c r="M7142" s="50">
        <f t="array" ref="M7142">_xlfn.SUM(_xlfn.NORM.DIST($S$3:$S$1003,$G7142,$P7142,FALSE)*WindSpeedStep*$T$3:$T$1003)</f>
        <v>2001.2720981797763</v>
      </c>
      <c r="N7142" s="50">
        <f t="array" ref="N7142">_xlfn.SUM(_xlfn.NORM.DIST($S$3:$S$1003,$G7142,$Q7142,FALSE)*WindSpeedStep*$T$3:$T$1003)</f>
        <v>2000.2215756459466</v>
      </c>
      <c r="P7142" s="42">
        <f t="shared" si="333"/>
        <v>1.5627761495441468</v>
      </c>
      <c r="Q7142" s="42">
        <f t="shared" si="335"/>
        <v>0.46844720696147213</v>
      </c>
    </row>
    <row r="7143" spans="5:17" x14ac:dyDescent="0.2">
      <c r="E7143" s="15" t="s">
        <v>1868</v>
      </c>
      <c r="F7143" s="21">
        <v>15.531372074813889</v>
      </c>
      <c r="G7143" s="21">
        <v>15.484275956070036</v>
      </c>
      <c r="H7143" s="24">
        <v>2.8329757208863496E-2</v>
      </c>
      <c r="I7143" s="3">
        <f t="shared" si="334"/>
        <v>2000</v>
      </c>
      <c r="J7143" s="3">
        <f>INDEX(PowerArray,MIN(MaximumPowerIndex,ROUND(G7143*100,0)))</f>
        <v>2000</v>
      </c>
      <c r="K7143" s="3">
        <f>MIN(J7143-M7143+N7143,'Power Look Up'!$F$4)</f>
        <v>1998.8374204388988</v>
      </c>
      <c r="M7143" s="50">
        <f t="array" ref="M7143">_xlfn.SUM(_xlfn.NORM.DIST($S$3:$S$1003,$G7143,$P7143,FALSE)*WindSpeedStep*$T$3:$T$1003)</f>
        <v>2001.4303354371277</v>
      </c>
      <c r="N7143" s="50">
        <f t="array" ref="N7143">_xlfn.SUM(_xlfn.NORM.DIST($S$3:$S$1003,$G7143,$Q7143,FALSE)*WindSpeedStep*$T$3:$T$1003)</f>
        <v>2000.2677558760265</v>
      </c>
      <c r="P7143" s="42">
        <f t="shared" si="333"/>
        <v>1.5484275956070037</v>
      </c>
      <c r="Q7143" s="42">
        <f t="shared" si="335"/>
        <v>0.4386657783905068</v>
      </c>
    </row>
    <row r="7144" spans="5:17" x14ac:dyDescent="0.2">
      <c r="E7144" s="15" t="s">
        <v>1869</v>
      </c>
      <c r="F7144" s="21">
        <v>15.664522856516079</v>
      </c>
      <c r="G7144" s="21">
        <v>15.702855645358415</v>
      </c>
      <c r="H7144" s="24">
        <v>3.3834417100009673E-2</v>
      </c>
      <c r="I7144" s="3">
        <f t="shared" si="334"/>
        <v>2000</v>
      </c>
      <c r="J7144" s="3">
        <f>INDEX(PowerArray,MIN(MaximumPowerIndex,ROUND(G7144*100,0)))</f>
        <v>2000</v>
      </c>
      <c r="K7144" s="3">
        <f>MIN(J7144-M7144+N7144,'Power Look Up'!$F$4)</f>
        <v>1999.0179813690779</v>
      </c>
      <c r="M7144" s="50">
        <f t="array" ref="M7144">_xlfn.SUM(_xlfn.NORM.DIST($S$3:$S$1003,$G7144,$P7144,FALSE)*WindSpeedStep*$T$3:$T$1003)</f>
        <v>2001.1948677779346</v>
      </c>
      <c r="N7144" s="50">
        <f t="array" ref="N7144">_xlfn.SUM(_xlfn.NORM.DIST($S$3:$S$1003,$G7144,$Q7144,FALSE)*WindSpeedStep*$T$3:$T$1003)</f>
        <v>2000.2128491470125</v>
      </c>
      <c r="P7144" s="42">
        <f t="shared" si="333"/>
        <v>1.5702855645358416</v>
      </c>
      <c r="Q7144" s="42">
        <f t="shared" si="335"/>
        <v>0.53129696756629818</v>
      </c>
    </row>
    <row r="7145" spans="5:17" x14ac:dyDescent="0.2">
      <c r="E7145" s="15" t="s">
        <v>1870</v>
      </c>
      <c r="F7145" s="21">
        <v>16.291535308070525</v>
      </c>
      <c r="G7145" s="21">
        <v>16.310335541072277</v>
      </c>
      <c r="H7145" s="24">
        <v>3.7442757141361457E-2</v>
      </c>
      <c r="I7145" s="3">
        <f t="shared" si="334"/>
        <v>2000</v>
      </c>
      <c r="J7145" s="3">
        <f>INDEX(PowerArray,MIN(MaximumPowerIndex,ROUND(G7145*100,0)))</f>
        <v>2000</v>
      </c>
      <c r="K7145" s="3">
        <f>MIN(J7145-M7145+N7145,'Power Look Up'!$F$4)</f>
        <v>1999.3910445526192</v>
      </c>
      <c r="M7145" s="50">
        <f t="array" ref="M7145">_xlfn.SUM(_xlfn.NORM.DIST($S$3:$S$1003,$G7145,$P7145,FALSE)*WindSpeedStep*$T$3:$T$1003)</f>
        <v>2000.7014074566234</v>
      </c>
      <c r="N7145" s="50">
        <f t="array" ref="N7145">_xlfn.SUM(_xlfn.NORM.DIST($S$3:$S$1003,$G7145,$Q7145,FALSE)*WindSpeedStep*$T$3:$T$1003)</f>
        <v>2000.0924520092426</v>
      </c>
      <c r="P7145" s="42">
        <f t="shared" si="333"/>
        <v>1.6310335541072278</v>
      </c>
      <c r="Q7145" s="42">
        <f t="shared" si="335"/>
        <v>0.61070393255848554</v>
      </c>
    </row>
    <row r="7146" spans="5:17" x14ac:dyDescent="0.2">
      <c r="E7146" s="15" t="s">
        <v>1871</v>
      </c>
      <c r="F7146" s="21">
        <v>17.152808778731778</v>
      </c>
      <c r="G7146" s="21">
        <v>17.157976701756262</v>
      </c>
      <c r="H7146" s="24">
        <v>2.9732739785006086E-2</v>
      </c>
      <c r="I7146" s="3">
        <f t="shared" si="334"/>
        <v>2000</v>
      </c>
      <c r="J7146" s="3">
        <f>INDEX(PowerArray,MIN(MaximumPowerIndex,ROUND(G7146*100,0)))</f>
        <v>2000</v>
      </c>
      <c r="K7146" s="3">
        <f>MIN(J7146-M7146+N7146,'Power Look Up'!$F$4)</f>
        <v>1999.7059392719673</v>
      </c>
      <c r="M7146" s="50">
        <f t="array" ref="M7146">_xlfn.SUM(_xlfn.NORM.DIST($S$3:$S$1003,$G7146,$P7146,FALSE)*WindSpeedStep*$T$3:$T$1003)</f>
        <v>2000.3161306441571</v>
      </c>
      <c r="N7146" s="50">
        <f t="array" ref="N7146">_xlfn.SUM(_xlfn.NORM.DIST($S$3:$S$1003,$G7146,$Q7146,FALSE)*WindSpeedStep*$T$3:$T$1003)</f>
        <v>2000.0220699161243</v>
      </c>
      <c r="P7146" s="42">
        <f t="shared" si="333"/>
        <v>1.7157976701756263</v>
      </c>
      <c r="Q7146" s="42">
        <f t="shared" si="335"/>
        <v>0.51015365651051592</v>
      </c>
    </row>
    <row r="7147" spans="5:17" x14ac:dyDescent="0.2">
      <c r="E7147" s="15" t="s">
        <v>1872</v>
      </c>
      <c r="F7147" s="21">
        <v>16.863806872565018</v>
      </c>
      <c r="G7147" s="21">
        <v>16.888230907393925</v>
      </c>
      <c r="H7147" s="24">
        <v>3.2021239574232918E-2</v>
      </c>
      <c r="I7147" s="3">
        <f t="shared" si="334"/>
        <v>2000</v>
      </c>
      <c r="J7147" s="3">
        <f>INDEX(PowerArray,MIN(MaximumPowerIndex,ROUND(G7147*100,0)))</f>
        <v>2000</v>
      </c>
      <c r="K7147" s="3">
        <f>MIN(J7147-M7147+N7147,'Power Look Up'!$F$4)</f>
        <v>1999.6250932782664</v>
      </c>
      <c r="M7147" s="50">
        <f t="array" ref="M7147">_xlfn.SUM(_xlfn.NORM.DIST($S$3:$S$1003,$G7147,$P7147,FALSE)*WindSpeedStep*$T$3:$T$1003)</f>
        <v>2000.4094180698091</v>
      </c>
      <c r="N7147" s="50">
        <f t="array" ref="N7147">_xlfn.SUM(_xlfn.NORM.DIST($S$3:$S$1003,$G7147,$Q7147,FALSE)*WindSpeedStep*$T$3:$T$1003)</f>
        <v>2000.0345113480755</v>
      </c>
      <c r="P7147" s="42">
        <f t="shared" si="333"/>
        <v>1.6888230907393926</v>
      </c>
      <c r="Q7147" s="42">
        <f t="shared" si="335"/>
        <v>0.54078208787062587</v>
      </c>
    </row>
    <row r="7148" spans="5:17" x14ac:dyDescent="0.2">
      <c r="E7148" s="15" t="s">
        <v>1873</v>
      </c>
      <c r="F7148" s="21">
        <v>17.083995882725336</v>
      </c>
      <c r="G7148" s="21">
        <v>17.081741661704939</v>
      </c>
      <c r="H7148" s="24">
        <v>3.4535245972318732E-2</v>
      </c>
      <c r="I7148" s="3">
        <f t="shared" si="334"/>
        <v>2000</v>
      </c>
      <c r="J7148" s="3">
        <f>INDEX(PowerArray,MIN(MaximumPowerIndex,ROUND(G7148*100,0)))</f>
        <v>2000</v>
      </c>
      <c r="K7148" s="3">
        <f>MIN(J7148-M7148+N7148,'Power Look Up'!$F$4)</f>
        <v>1999.6872180062453</v>
      </c>
      <c r="M7148" s="50">
        <f t="array" ref="M7148">_xlfn.SUM(_xlfn.NORM.DIST($S$3:$S$1003,$G7148,$P7148,FALSE)*WindSpeedStep*$T$3:$T$1003)</f>
        <v>2000.3402294468426</v>
      </c>
      <c r="N7148" s="50">
        <f t="array" ref="N7148">_xlfn.SUM(_xlfn.NORM.DIST($S$3:$S$1003,$G7148,$Q7148,FALSE)*WindSpeedStep*$T$3:$T$1003)</f>
        <v>2000.0274474530879</v>
      </c>
      <c r="P7148" s="42">
        <f t="shared" si="333"/>
        <v>1.7081741661704939</v>
      </c>
      <c r="Q7148" s="42">
        <f t="shared" si="335"/>
        <v>0.58992214992258452</v>
      </c>
    </row>
    <row r="7149" spans="5:17" x14ac:dyDescent="0.2">
      <c r="E7149" s="15" t="s">
        <v>1874</v>
      </c>
      <c r="F7149" s="21">
        <v>17.04736324995006</v>
      </c>
      <c r="G7149" s="21">
        <v>17.025760855480591</v>
      </c>
      <c r="H7149" s="24">
        <v>3.460945785863561E-2</v>
      </c>
      <c r="I7149" s="3">
        <f t="shared" si="334"/>
        <v>2000</v>
      </c>
      <c r="J7149" s="3">
        <f>INDEX(PowerArray,MIN(MaximumPowerIndex,ROUND(G7149*100,0)))</f>
        <v>2000</v>
      </c>
      <c r="K7149" s="3">
        <f>MIN(J7149-M7149+N7149,'Power Look Up'!$F$4)</f>
        <v>1999.6708371785885</v>
      </c>
      <c r="M7149" s="50">
        <f t="array" ref="M7149">_xlfn.SUM(_xlfn.NORM.DIST($S$3:$S$1003,$G7149,$P7149,FALSE)*WindSpeedStep*$T$3:$T$1003)</f>
        <v>2000.3590208055191</v>
      </c>
      <c r="N7149" s="50">
        <f t="array" ref="N7149">_xlfn.SUM(_xlfn.NORM.DIST($S$3:$S$1003,$G7149,$Q7149,FALSE)*WindSpeedStep*$T$3:$T$1003)</f>
        <v>2000.0298579841076</v>
      </c>
      <c r="P7149" s="42">
        <f t="shared" si="333"/>
        <v>1.7025760855480592</v>
      </c>
      <c r="Q7149" s="42">
        <f t="shared" si="335"/>
        <v>0.58925235283896327</v>
      </c>
    </row>
    <row r="7150" spans="5:17" x14ac:dyDescent="0.2">
      <c r="E7150" s="15" t="s">
        <v>1875</v>
      </c>
      <c r="F7150" s="21">
        <v>17.233494271939197</v>
      </c>
      <c r="G7150" s="21">
        <v>17.176664745153541</v>
      </c>
      <c r="H7150" s="24">
        <v>2.7272472580635459E-2</v>
      </c>
      <c r="I7150" s="3">
        <f t="shared" si="334"/>
        <v>2000</v>
      </c>
      <c r="J7150" s="3">
        <f>INDEX(PowerArray,MIN(MaximumPowerIndex,ROUND(G7150*100,0)))</f>
        <v>2000</v>
      </c>
      <c r="K7150" s="3">
        <f>MIN(J7150-M7150+N7150,'Power Look Up'!$F$4)</f>
        <v>1999.7099800445264</v>
      </c>
      <c r="M7150" s="50">
        <f t="array" ref="M7150">_xlfn.SUM(_xlfn.NORM.DIST($S$3:$S$1003,$G7150,$P7150,FALSE)*WindSpeedStep*$T$3:$T$1003)</f>
        <v>2000.3104750880577</v>
      </c>
      <c r="N7150" s="50">
        <f t="array" ref="N7150">_xlfn.SUM(_xlfn.NORM.DIST($S$3:$S$1003,$G7150,$Q7150,FALSE)*WindSpeedStep*$T$3:$T$1003)</f>
        <v>2000.0204551325842</v>
      </c>
      <c r="P7150" s="42">
        <f t="shared" si="333"/>
        <v>1.7176664745153543</v>
      </c>
      <c r="Q7150" s="42">
        <f t="shared" si="335"/>
        <v>0.46845011828896771</v>
      </c>
    </row>
    <row r="7151" spans="5:17" x14ac:dyDescent="0.2">
      <c r="E7151" s="15" t="s">
        <v>1876</v>
      </c>
      <c r="F7151" s="21">
        <v>17.227378569927847</v>
      </c>
      <c r="G7151" s="21">
        <v>17.215516255726012</v>
      </c>
      <c r="H7151" s="24">
        <v>3.0184511119278081E-2</v>
      </c>
      <c r="I7151" s="3">
        <f t="shared" si="334"/>
        <v>2000</v>
      </c>
      <c r="J7151" s="3">
        <f>INDEX(PowerArray,MIN(MaximumPowerIndex,ROUND(G7151*100,0)))</f>
        <v>2000</v>
      </c>
      <c r="K7151" s="3">
        <f>MIN(J7151-M7151+N7151,'Power Look Up'!$F$4)</f>
        <v>1999.7214385125355</v>
      </c>
      <c r="M7151" s="50">
        <f t="array" ref="M7151">_xlfn.SUM(_xlfn.NORM.DIST($S$3:$S$1003,$G7151,$P7151,FALSE)*WindSpeedStep*$T$3:$T$1003)</f>
        <v>2000.2990235622378</v>
      </c>
      <c r="N7151" s="50">
        <f t="array" ref="N7151">_xlfn.SUM(_xlfn.NORM.DIST($S$3:$S$1003,$G7151,$Q7151,FALSE)*WindSpeedStep*$T$3:$T$1003)</f>
        <v>2000.0204620747734</v>
      </c>
      <c r="P7151" s="42">
        <f t="shared" si="333"/>
        <v>1.7215516255726013</v>
      </c>
      <c r="Q7151" s="42">
        <f t="shared" si="335"/>
        <v>0.5196419418450744</v>
      </c>
    </row>
    <row r="7152" spans="5:17" x14ac:dyDescent="0.2">
      <c r="E7152" s="15" t="s">
        <v>1877</v>
      </c>
      <c r="F7152" s="21">
        <v>17.198999174372677</v>
      </c>
      <c r="G7152" s="21">
        <v>17.14348984795765</v>
      </c>
      <c r="H7152" s="24">
        <v>3.5467180026901149E-2</v>
      </c>
      <c r="I7152" s="3">
        <f t="shared" si="334"/>
        <v>2000</v>
      </c>
      <c r="J7152" s="3">
        <f>INDEX(PowerArray,MIN(MaximumPowerIndex,ROUND(G7152*100,0)))</f>
        <v>2000</v>
      </c>
      <c r="K7152" s="3">
        <f>MIN(J7152-M7152+N7152,'Power Look Up'!$F$4)</f>
        <v>1999.7050537089028</v>
      </c>
      <c r="M7152" s="50">
        <f t="array" ref="M7152">_xlfn.SUM(_xlfn.NORM.DIST($S$3:$S$1003,$G7152,$P7152,FALSE)*WindSpeedStep*$T$3:$T$1003)</f>
        <v>2000.3205819109769</v>
      </c>
      <c r="N7152" s="50">
        <f t="array" ref="N7152">_xlfn.SUM(_xlfn.NORM.DIST($S$3:$S$1003,$G7152,$Q7152,FALSE)*WindSpeedStep*$T$3:$T$1003)</f>
        <v>2000.0256356198797</v>
      </c>
      <c r="P7152" s="42">
        <f t="shared" si="333"/>
        <v>1.7143489847957651</v>
      </c>
      <c r="Q7152" s="42">
        <f t="shared" si="335"/>
        <v>0.60803124072686621</v>
      </c>
    </row>
    <row r="7153" spans="5:17" x14ac:dyDescent="0.2">
      <c r="E7153" s="15" t="s">
        <v>1878</v>
      </c>
      <c r="F7153" s="21">
        <v>16.613569083200609</v>
      </c>
      <c r="G7153" s="21">
        <v>16.602224888591437</v>
      </c>
      <c r="H7153" s="24">
        <v>2.8290128246750836E-2</v>
      </c>
      <c r="I7153" s="3">
        <f t="shared" si="334"/>
        <v>2000</v>
      </c>
      <c r="J7153" s="3">
        <f>INDEX(PowerArray,MIN(MaximumPowerIndex,ROUND(G7153*100,0)))</f>
        <v>2000</v>
      </c>
      <c r="K7153" s="3">
        <f>MIN(J7153-M7153+N7153,'Power Look Up'!$F$4)</f>
        <v>1999.5129755922039</v>
      </c>
      <c r="M7153" s="50">
        <f t="array" ref="M7153">_xlfn.SUM(_xlfn.NORM.DIST($S$3:$S$1003,$G7153,$P7153,FALSE)*WindSpeedStep*$T$3:$T$1003)</f>
        <v>2000.5360428111746</v>
      </c>
      <c r="N7153" s="50">
        <f t="array" ref="N7153">_xlfn.SUM(_xlfn.NORM.DIST($S$3:$S$1003,$G7153,$Q7153,FALSE)*WindSpeedStep*$T$3:$T$1003)</f>
        <v>2000.0490184033786</v>
      </c>
      <c r="P7153" s="42">
        <f t="shared" si="333"/>
        <v>1.6602224888591437</v>
      </c>
      <c r="Q7153" s="42">
        <f t="shared" si="335"/>
        <v>0.46967907127965036</v>
      </c>
    </row>
    <row r="7154" spans="5:17" x14ac:dyDescent="0.2">
      <c r="E7154" s="15" t="s">
        <v>1879</v>
      </c>
      <c r="F7154" s="21">
        <v>16.131042395337992</v>
      </c>
      <c r="G7154" s="21">
        <v>16.11457930208692</v>
      </c>
      <c r="H7154" s="24">
        <v>3.3475827957408666E-2</v>
      </c>
      <c r="I7154" s="3">
        <f t="shared" si="334"/>
        <v>2000</v>
      </c>
      <c r="J7154" s="3">
        <f>INDEX(PowerArray,MIN(MaximumPowerIndex,ROUND(G7154*100,0)))</f>
        <v>2000</v>
      </c>
      <c r="K7154" s="3">
        <f>MIN(J7154-M7154+N7154,'Power Look Up'!$F$4)</f>
        <v>1999.2769245970928</v>
      </c>
      <c r="M7154" s="50">
        <f t="array" ref="M7154">_xlfn.SUM(_xlfn.NORM.DIST($S$3:$S$1003,$G7154,$P7154,FALSE)*WindSpeedStep*$T$3:$T$1003)</f>
        <v>2000.8364818850425</v>
      </c>
      <c r="N7154" s="50">
        <f t="array" ref="N7154">_xlfn.SUM(_xlfn.NORM.DIST($S$3:$S$1003,$G7154,$Q7154,FALSE)*WindSpeedStep*$T$3:$T$1003)</f>
        <v>2000.1134064821354</v>
      </c>
      <c r="P7154" s="42">
        <f t="shared" si="333"/>
        <v>1.611457930208692</v>
      </c>
      <c r="Q7154" s="42">
        <f t="shared" si="335"/>
        <v>0.53944888432268034</v>
      </c>
    </row>
    <row r="7155" spans="5:17" x14ac:dyDescent="0.2">
      <c r="E7155" s="15" t="s">
        <v>1880</v>
      </c>
      <c r="F7155" s="21">
        <v>15.93446511983451</v>
      </c>
      <c r="G7155" s="21">
        <v>15.913236975938018</v>
      </c>
      <c r="H7155" s="24">
        <v>3.2006094723893479E-2</v>
      </c>
      <c r="I7155" s="3">
        <f t="shared" si="334"/>
        <v>2000</v>
      </c>
      <c r="J7155" s="3">
        <f>INDEX(PowerArray,MIN(MaximumPowerIndex,ROUND(G7155*100,0)))</f>
        <v>2000</v>
      </c>
      <c r="K7155" s="3">
        <f>MIN(J7155-M7155+N7155,'Power Look Up'!$F$4)</f>
        <v>1999.1508518150965</v>
      </c>
      <c r="M7155" s="50">
        <f t="array" ref="M7155">_xlfn.SUM(_xlfn.NORM.DIST($S$3:$S$1003,$G7155,$P7155,FALSE)*WindSpeedStep*$T$3:$T$1003)</f>
        <v>2000.9984137941271</v>
      </c>
      <c r="N7155" s="50">
        <f t="array" ref="N7155">_xlfn.SUM(_xlfn.NORM.DIST($S$3:$S$1003,$G7155,$Q7155,FALSE)*WindSpeedStep*$T$3:$T$1003)</f>
        <v>2000.1492656092237</v>
      </c>
      <c r="P7155" s="42">
        <f t="shared" si="333"/>
        <v>1.5913236975938019</v>
      </c>
      <c r="Q7155" s="42">
        <f t="shared" si="335"/>
        <v>0.50932057001563646</v>
      </c>
    </row>
    <row r="7156" spans="5:17" x14ac:dyDescent="0.2">
      <c r="E7156" s="15" t="s">
        <v>1881</v>
      </c>
      <c r="F7156" s="21">
        <v>16.589380508509596</v>
      </c>
      <c r="G7156" s="21">
        <v>16.586478283073738</v>
      </c>
      <c r="H7156" s="24">
        <v>3.4962125300729972E-2</v>
      </c>
      <c r="I7156" s="3">
        <f t="shared" si="334"/>
        <v>2000</v>
      </c>
      <c r="J7156" s="3">
        <f>INDEX(PowerArray,MIN(MaximumPowerIndex,ROUND(G7156*100,0)))</f>
        <v>2000</v>
      </c>
      <c r="K7156" s="3">
        <f>MIN(J7156-M7156+N7156,'Power Look Up'!$F$4)</f>
        <v>1999.513756043995</v>
      </c>
      <c r="M7156" s="50">
        <f t="array" ref="M7156">_xlfn.SUM(_xlfn.NORM.DIST($S$3:$S$1003,$G7156,$P7156,FALSE)*WindSpeedStep*$T$3:$T$1003)</f>
        <v>2000.5439673921599</v>
      </c>
      <c r="N7156" s="50">
        <f t="array" ref="N7156">_xlfn.SUM(_xlfn.NORM.DIST($S$3:$S$1003,$G7156,$Q7156,FALSE)*WindSpeedStep*$T$3:$T$1003)</f>
        <v>2000.0577234361549</v>
      </c>
      <c r="P7156" s="42">
        <f t="shared" si="333"/>
        <v>1.658647828307374</v>
      </c>
      <c r="Q7156" s="42">
        <f t="shared" si="335"/>
        <v>0.57989853203066055</v>
      </c>
    </row>
    <row r="7157" spans="5:17" x14ac:dyDescent="0.2">
      <c r="E7157" s="15" t="s">
        <v>1882</v>
      </c>
      <c r="F7157" s="21">
        <v>17.316569604288272</v>
      </c>
      <c r="G7157" s="21">
        <v>17.253568806930222</v>
      </c>
      <c r="H7157" s="24">
        <v>2.9451560652850303E-2</v>
      </c>
      <c r="I7157" s="3">
        <f t="shared" si="334"/>
        <v>2000</v>
      </c>
      <c r="J7157" s="3">
        <f>INDEX(PowerArray,MIN(MaximumPowerIndex,ROUND(G7157*100,0)))</f>
        <v>2000</v>
      </c>
      <c r="K7157" s="3">
        <f>MIN(J7157-M7157+N7157,'Power Look Up'!$F$4)</f>
        <v>1999.7308572488862</v>
      </c>
      <c r="M7157" s="50">
        <f t="array" ref="M7157">_xlfn.SUM(_xlfn.NORM.DIST($S$3:$S$1003,$G7157,$P7157,FALSE)*WindSpeedStep*$T$3:$T$1003)</f>
        <v>2000.2881978207017</v>
      </c>
      <c r="N7157" s="50">
        <f t="array" ref="N7157">_xlfn.SUM(_xlfn.NORM.DIST($S$3:$S$1003,$G7157,$Q7157,FALSE)*WindSpeedStep*$T$3:$T$1003)</f>
        <v>2000.0190550695879</v>
      </c>
      <c r="P7157" s="42">
        <f t="shared" si="333"/>
        <v>1.7253568806930222</v>
      </c>
      <c r="Q7157" s="42">
        <f t="shared" si="335"/>
        <v>0.50814452819543143</v>
      </c>
    </row>
    <row r="7158" spans="5:17" x14ac:dyDescent="0.2">
      <c r="E7158" s="15" t="s">
        <v>1883</v>
      </c>
      <c r="F7158" s="21">
        <v>17.276452765348619</v>
      </c>
      <c r="G7158" s="21">
        <v>17.233886893992167</v>
      </c>
      <c r="H7158" s="24">
        <v>3.4150528931689204E-2</v>
      </c>
      <c r="I7158" s="3">
        <f t="shared" si="334"/>
        <v>2000</v>
      </c>
      <c r="J7158" s="3">
        <f>INDEX(PowerArray,MIN(MaximumPowerIndex,ROUND(G7158*100,0)))</f>
        <v>2000</v>
      </c>
      <c r="K7158" s="3">
        <f>MIN(J7158-M7158+N7158,'Power Look Up'!$F$4)</f>
        <v>1999.7280029836272</v>
      </c>
      <c r="M7158" s="50">
        <f t="array" ref="M7158">_xlfn.SUM(_xlfn.NORM.DIST($S$3:$S$1003,$G7158,$P7158,FALSE)*WindSpeedStep*$T$3:$T$1003)</f>
        <v>2000.2937497548846</v>
      </c>
      <c r="N7158" s="50">
        <f t="array" ref="N7158">_xlfn.SUM(_xlfn.NORM.DIST($S$3:$S$1003,$G7158,$Q7158,FALSE)*WindSpeedStep*$T$3:$T$1003)</f>
        <v>2000.0217527385119</v>
      </c>
      <c r="P7158" s="42">
        <f t="shared" si="333"/>
        <v>1.7233886893992167</v>
      </c>
      <c r="Q7158" s="42">
        <f t="shared" si="335"/>
        <v>0.58854635297873892</v>
      </c>
    </row>
    <row r="7159" spans="5:17" x14ac:dyDescent="0.2">
      <c r="E7159" s="15" t="s">
        <v>1884</v>
      </c>
      <c r="F7159" s="21">
        <v>16.879935092245773</v>
      </c>
      <c r="G7159" s="21">
        <v>16.888125234857561</v>
      </c>
      <c r="H7159" s="24">
        <v>3.6729999055790961E-2</v>
      </c>
      <c r="I7159" s="3">
        <f t="shared" si="334"/>
        <v>2000</v>
      </c>
      <c r="J7159" s="3">
        <f>INDEX(PowerArray,MIN(MaximumPowerIndex,ROUND(G7159*100,0)))</f>
        <v>2000</v>
      </c>
      <c r="K7159" s="3">
        <f>MIN(J7159-M7159+N7159,'Power Look Up'!$F$4)</f>
        <v>1999.629050224951</v>
      </c>
      <c r="M7159" s="50">
        <f t="array" ref="M7159">_xlfn.SUM(_xlfn.NORM.DIST($S$3:$S$1003,$G7159,$P7159,FALSE)*WindSpeedStep*$T$3:$T$1003)</f>
        <v>2000.4094592254555</v>
      </c>
      <c r="N7159" s="50">
        <f t="array" ref="N7159">_xlfn.SUM(_xlfn.NORM.DIST($S$3:$S$1003,$G7159,$Q7159,FALSE)*WindSpeedStep*$T$3:$T$1003)</f>
        <v>2000.0385094504065</v>
      </c>
      <c r="P7159" s="42">
        <f t="shared" si="333"/>
        <v>1.6888125234857563</v>
      </c>
      <c r="Q7159" s="42">
        <f t="shared" si="335"/>
        <v>0.62030082393039776</v>
      </c>
    </row>
    <row r="7160" spans="5:17" x14ac:dyDescent="0.2">
      <c r="E7160" s="15" t="s">
        <v>1885</v>
      </c>
      <c r="F7160" s="21">
        <v>17.511946736616832</v>
      </c>
      <c r="G7160" s="21">
        <v>17.477744691820778</v>
      </c>
      <c r="H7160" s="24">
        <v>4.111478928236497E-2</v>
      </c>
      <c r="I7160" s="3">
        <f t="shared" si="334"/>
        <v>2000</v>
      </c>
      <c r="J7160" s="3">
        <f>INDEX(PowerArray,MIN(MaximumPowerIndex,ROUND(G7160*100,0)))</f>
        <v>2000</v>
      </c>
      <c r="K7160" s="3">
        <f>MIN(J7160-M7160+N7160,'Power Look Up'!$F$4)</f>
        <v>1999.7867090349839</v>
      </c>
      <c r="M7160" s="50">
        <f t="array" ref="M7160">_xlfn.SUM(_xlfn.NORM.DIST($S$3:$S$1003,$G7160,$P7160,FALSE)*WindSpeedStep*$T$3:$T$1003)</f>
        <v>2000.2316357808761</v>
      </c>
      <c r="N7160" s="50">
        <f t="array" ref="N7160">_xlfn.SUM(_xlfn.NORM.DIST($S$3:$S$1003,$G7160,$Q7160,FALSE)*WindSpeedStep*$T$3:$T$1003)</f>
        <v>2000.01834481586</v>
      </c>
      <c r="P7160" s="42">
        <f t="shared" si="333"/>
        <v>1.7477744691820778</v>
      </c>
      <c r="Q7160" s="42">
        <f t="shared" si="335"/>
        <v>0.71859379013518421</v>
      </c>
    </row>
    <row r="7161" spans="5:17" x14ac:dyDescent="0.2">
      <c r="E7161" s="15" t="s">
        <v>1886</v>
      </c>
      <c r="F7161" s="21">
        <v>17.481812705965087</v>
      </c>
      <c r="G7161" s="21">
        <v>17.411195447082505</v>
      </c>
      <c r="H7161" s="24">
        <v>5.0338029287988501E-2</v>
      </c>
      <c r="I7161" s="3">
        <f t="shared" si="334"/>
        <v>2000</v>
      </c>
      <c r="J7161" s="3">
        <f>INDEX(PowerArray,MIN(MaximumPowerIndex,ROUND(G7161*100,0)))</f>
        <v>2000</v>
      </c>
      <c r="K7161" s="3">
        <f>MIN(J7161-M7161+N7161,'Power Look Up'!$F$4)</f>
        <v>1999.7800827122762</v>
      </c>
      <c r="M7161" s="50">
        <f t="array" ref="M7161">_xlfn.SUM(_xlfn.NORM.DIST($S$3:$S$1003,$G7161,$P7161,FALSE)*WindSpeedStep*$T$3:$T$1003)</f>
        <v>2000.2472091984498</v>
      </c>
      <c r="N7161" s="50">
        <f t="array" ref="N7161">_xlfn.SUM(_xlfn.NORM.DIST($S$3:$S$1003,$G7161,$Q7161,FALSE)*WindSpeedStep*$T$3:$T$1003)</f>
        <v>2000.027291910726</v>
      </c>
      <c r="P7161" s="42">
        <f t="shared" si="333"/>
        <v>1.7411195447082506</v>
      </c>
      <c r="Q7161" s="42">
        <f t="shared" si="335"/>
        <v>0.87644526635413122</v>
      </c>
    </row>
    <row r="7162" spans="5:17" x14ac:dyDescent="0.2">
      <c r="E7162" s="15" t="s">
        <v>1887</v>
      </c>
      <c r="F7162" s="21">
        <v>15.965105773924414</v>
      </c>
      <c r="G7162" s="21">
        <v>15.938207511615129</v>
      </c>
      <c r="H7162" s="24">
        <v>3.8834694162354841E-2</v>
      </c>
      <c r="I7162" s="3">
        <f t="shared" si="334"/>
        <v>2000</v>
      </c>
      <c r="J7162" s="3">
        <f>INDEX(PowerArray,MIN(MaximumPowerIndex,ROUND(G7162*100,0)))</f>
        <v>2000</v>
      </c>
      <c r="K7162" s="3">
        <f>MIN(J7162-M7162+N7162,'Power Look Up'!$F$4)</f>
        <v>1999.1898037595499</v>
      </c>
      <c r="M7162" s="50">
        <f t="array" ref="M7162">_xlfn.SUM(_xlfn.NORM.DIST($S$3:$S$1003,$G7162,$P7162,FALSE)*WindSpeedStep*$T$3:$T$1003)</f>
        <v>2000.9769869910019</v>
      </c>
      <c r="N7162" s="50">
        <f t="array" ref="N7162">_xlfn.SUM(_xlfn.NORM.DIST($S$3:$S$1003,$G7162,$Q7162,FALSE)*WindSpeedStep*$T$3:$T$1003)</f>
        <v>2000.1667907505519</v>
      </c>
      <c r="P7162" s="42">
        <f t="shared" si="333"/>
        <v>1.593820751161513</v>
      </c>
      <c r="Q7162" s="42">
        <f t="shared" si="335"/>
        <v>0.61895541420972011</v>
      </c>
    </row>
    <row r="7163" spans="5:17" x14ac:dyDescent="0.2">
      <c r="E7163" s="15" t="s">
        <v>1888</v>
      </c>
      <c r="F7163" s="21">
        <v>16.053185636027266</v>
      </c>
      <c r="G7163" s="21">
        <v>16.077123069213695</v>
      </c>
      <c r="H7163" s="24">
        <v>4.4850910985801115E-2</v>
      </c>
      <c r="I7163" s="3">
        <f t="shared" si="334"/>
        <v>2000</v>
      </c>
      <c r="J7163" s="3">
        <f>INDEX(PowerArray,MIN(MaximumPowerIndex,ROUND(G7163*100,0)))</f>
        <v>2000</v>
      </c>
      <c r="K7163" s="3">
        <f>MIN(J7163-M7163+N7163,'Power Look Up'!$F$4)</f>
        <v>1999.2937142230642</v>
      </c>
      <c r="M7163" s="50">
        <f t="array" ref="M7163">_xlfn.SUM(_xlfn.NORM.DIST($S$3:$S$1003,$G7163,$P7163,FALSE)*WindSpeedStep*$T$3:$T$1003)</f>
        <v>2000.8647716629443</v>
      </c>
      <c r="N7163" s="50">
        <f t="array" ref="N7163">_xlfn.SUM(_xlfn.NORM.DIST($S$3:$S$1003,$G7163,$Q7163,FALSE)*WindSpeedStep*$T$3:$T$1003)</f>
        <v>2000.1584858860085</v>
      </c>
      <c r="P7163" s="42">
        <f t="shared" si="333"/>
        <v>1.6077123069213695</v>
      </c>
      <c r="Q7163" s="42">
        <f t="shared" si="335"/>
        <v>0.721073615685073</v>
      </c>
    </row>
    <row r="7164" spans="5:17" x14ac:dyDescent="0.2">
      <c r="E7164" s="15" t="s">
        <v>1889</v>
      </c>
      <c r="F7164" s="21">
        <v>17.29889270508821</v>
      </c>
      <c r="G7164" s="21">
        <v>17.250284452706673</v>
      </c>
      <c r="H7164" s="24">
        <v>4.7979949592719763E-2</v>
      </c>
      <c r="I7164" s="3">
        <f t="shared" si="334"/>
        <v>2000</v>
      </c>
      <c r="J7164" s="3">
        <f>INDEX(PowerArray,MIN(MaximumPowerIndex,ROUND(G7164*100,0)))</f>
        <v>2000</v>
      </c>
      <c r="K7164" s="3">
        <f>MIN(J7164-M7164+N7164,'Power Look Up'!$F$4)</f>
        <v>1999.742509439458</v>
      </c>
      <c r="M7164" s="50">
        <f t="array" ref="M7164">_xlfn.SUM(_xlfn.NORM.DIST($S$3:$S$1003,$G7164,$P7164,FALSE)*WindSpeedStep*$T$3:$T$1003)</f>
        <v>2000.2891172799987</v>
      </c>
      <c r="N7164" s="50">
        <f t="array" ref="N7164">_xlfn.SUM(_xlfn.NORM.DIST($S$3:$S$1003,$G7164,$Q7164,FALSE)*WindSpeedStep*$T$3:$T$1003)</f>
        <v>2000.0316267194567</v>
      </c>
      <c r="P7164" s="42">
        <f t="shared" si="333"/>
        <v>1.7250284452706675</v>
      </c>
      <c r="Q7164" s="42">
        <f t="shared" si="335"/>
        <v>0.82766777850094353</v>
      </c>
    </row>
    <row r="7165" spans="5:17" x14ac:dyDescent="0.2">
      <c r="E7165" s="15" t="s">
        <v>1890</v>
      </c>
      <c r="F7165" s="21">
        <v>16.67721615645668</v>
      </c>
      <c r="G7165" s="21">
        <v>16.635977666508598</v>
      </c>
      <c r="H7165" s="24">
        <v>4.017457072657811E-2</v>
      </c>
      <c r="I7165" s="3">
        <f t="shared" si="334"/>
        <v>2000</v>
      </c>
      <c r="J7165" s="3">
        <f>INDEX(PowerArray,MIN(MaximumPowerIndex,ROUND(G7165*100,0)))</f>
        <v>2000</v>
      </c>
      <c r="K7165" s="3">
        <f>MIN(J7165-M7165+N7165,'Power Look Up'!$F$4)</f>
        <v>1999.541683177534</v>
      </c>
      <c r="M7165" s="50">
        <f t="array" ref="M7165">_xlfn.SUM(_xlfn.NORM.DIST($S$3:$S$1003,$G7165,$P7165,FALSE)*WindSpeedStep*$T$3:$T$1003)</f>
        <v>2000.5194119754315</v>
      </c>
      <c r="N7165" s="50">
        <f t="array" ref="N7165">_xlfn.SUM(_xlfn.NORM.DIST($S$3:$S$1003,$G7165,$Q7165,FALSE)*WindSpeedStep*$T$3:$T$1003)</f>
        <v>2000.0610951529654</v>
      </c>
      <c r="P7165" s="42">
        <f t="shared" si="333"/>
        <v>1.6635977666508599</v>
      </c>
      <c r="Q7165" s="42">
        <f t="shared" si="335"/>
        <v>0.66834326136892352</v>
      </c>
    </row>
    <row r="7166" spans="5:17" x14ac:dyDescent="0.2">
      <c r="E7166" s="15" t="s">
        <v>1891</v>
      </c>
      <c r="F7166" s="21">
        <v>17.1622593613303</v>
      </c>
      <c r="G7166" s="21">
        <v>17.050201889942624</v>
      </c>
      <c r="H7166" s="24">
        <v>3.6125779650957444E-2</v>
      </c>
      <c r="I7166" s="3">
        <f t="shared" si="334"/>
        <v>2000</v>
      </c>
      <c r="J7166" s="3">
        <f>INDEX(PowerArray,MIN(MaximumPowerIndex,ROUND(G7166*100,0)))</f>
        <v>2000</v>
      </c>
      <c r="K7166" s="3">
        <f>MIN(J7166-M7166+N7166,'Power Look Up'!$F$4)</f>
        <v>1999.6791811393728</v>
      </c>
      <c r="M7166" s="50">
        <f t="array" ref="M7166">_xlfn.SUM(_xlfn.NORM.DIST($S$3:$S$1003,$G7166,$P7166,FALSE)*WindSpeedStep*$T$3:$T$1003)</f>
        <v>2000.3506991747372</v>
      </c>
      <c r="N7166" s="50">
        <f t="array" ref="N7166">_xlfn.SUM(_xlfn.NORM.DIST($S$3:$S$1003,$G7166,$Q7166,FALSE)*WindSpeedStep*$T$3:$T$1003)</f>
        <v>2000.02988031411</v>
      </c>
      <c r="P7166" s="42">
        <f t="shared" si="333"/>
        <v>1.7050201889942624</v>
      </c>
      <c r="Q7166" s="42">
        <f t="shared" si="335"/>
        <v>0.61595183648040541</v>
      </c>
    </row>
    <row r="7167" spans="5:17" x14ac:dyDescent="0.2">
      <c r="E7167" s="15" t="s">
        <v>1892</v>
      </c>
      <c r="F7167" s="21">
        <v>17.375199305614768</v>
      </c>
      <c r="G7167" s="21">
        <v>17.294850637311551</v>
      </c>
      <c r="H7167" s="24">
        <v>3.9711774688939973E-2</v>
      </c>
      <c r="I7167" s="3">
        <f t="shared" si="334"/>
        <v>2000</v>
      </c>
      <c r="J7167" s="3">
        <f>INDEX(PowerArray,MIN(MaximumPowerIndex,ROUND(G7167*100,0)))</f>
        <v>2000</v>
      </c>
      <c r="K7167" s="3">
        <f>MIN(J7167-M7167+N7167,'Power Look Up'!$F$4)</f>
        <v>1999.7460904134502</v>
      </c>
      <c r="M7167" s="50">
        <f t="array" ref="M7167">_xlfn.SUM(_xlfn.NORM.DIST($S$3:$S$1003,$G7167,$P7167,FALSE)*WindSpeedStep*$T$3:$T$1003)</f>
        <v>2000.2768760730537</v>
      </c>
      <c r="N7167" s="50">
        <f t="array" ref="N7167">_xlfn.SUM(_xlfn.NORM.DIST($S$3:$S$1003,$G7167,$Q7167,FALSE)*WindSpeedStep*$T$3:$T$1003)</f>
        <v>2000.0229664865039</v>
      </c>
      <c r="P7167" s="42">
        <f t="shared" si="333"/>
        <v>1.7294850637311552</v>
      </c>
      <c r="Q7167" s="42">
        <f t="shared" si="335"/>
        <v>0.6868092117877862</v>
      </c>
    </row>
    <row r="7168" spans="5:17" x14ac:dyDescent="0.2">
      <c r="E7168" s="15" t="s">
        <v>1893</v>
      </c>
      <c r="F7168" s="21">
        <v>16.83754374175987</v>
      </c>
      <c r="G7168" s="21">
        <v>16.80468742932883</v>
      </c>
      <c r="H7168" s="24">
        <v>5.1076333531182398E-2</v>
      </c>
      <c r="I7168" s="3">
        <f t="shared" si="334"/>
        <v>2000</v>
      </c>
      <c r="J7168" s="3">
        <f>INDEX(PowerArray,MIN(MaximumPowerIndex,ROUND(G7168*100,0)))</f>
        <v>2000</v>
      </c>
      <c r="K7168" s="3">
        <f>MIN(J7168-M7168+N7168,'Power Look Up'!$F$4)</f>
        <v>1999.6235138130453</v>
      </c>
      <c r="M7168" s="50">
        <f t="array" ref="M7168">_xlfn.SUM(_xlfn.NORM.DIST($S$3:$S$1003,$G7168,$P7168,FALSE)*WindSpeedStep*$T$3:$T$1003)</f>
        <v>2000.443188864238</v>
      </c>
      <c r="N7168" s="50">
        <f t="array" ref="N7168">_xlfn.SUM(_xlfn.NORM.DIST($S$3:$S$1003,$G7168,$Q7168,FALSE)*WindSpeedStep*$T$3:$T$1003)</f>
        <v>2000.0667026772833</v>
      </c>
      <c r="P7168" s="42">
        <f t="shared" si="333"/>
        <v>1.6804687429328831</v>
      </c>
      <c r="Q7168" s="42">
        <f t="shared" si="335"/>
        <v>0.85832182002766744</v>
      </c>
    </row>
    <row r="7169" spans="5:17" x14ac:dyDescent="0.2">
      <c r="E7169" s="15" t="s">
        <v>1894</v>
      </c>
      <c r="F7169" s="21">
        <v>16.135329761986327</v>
      </c>
      <c r="G7169" s="21">
        <v>16.092666780326052</v>
      </c>
      <c r="H7169" s="24">
        <v>4.4002819308515698E-2</v>
      </c>
      <c r="I7169" s="3">
        <f t="shared" si="334"/>
        <v>2000</v>
      </c>
      <c r="J7169" s="3">
        <f>INDEX(PowerArray,MIN(MaximumPowerIndex,ROUND(G7169*100,0)))</f>
        <v>2000</v>
      </c>
      <c r="K7169" s="3">
        <f>MIN(J7169-M7169+N7169,'Power Look Up'!$F$4)</f>
        <v>1999.2983938772563</v>
      </c>
      <c r="M7169" s="50">
        <f t="array" ref="M7169">_xlfn.SUM(_xlfn.NORM.DIST($S$3:$S$1003,$G7169,$P7169,FALSE)*WindSpeedStep*$T$3:$T$1003)</f>
        <v>2000.8529329135004</v>
      </c>
      <c r="N7169" s="50">
        <f t="array" ref="N7169">_xlfn.SUM(_xlfn.NORM.DIST($S$3:$S$1003,$G7169,$Q7169,FALSE)*WindSpeedStep*$T$3:$T$1003)</f>
        <v>2000.1513267907567</v>
      </c>
      <c r="P7169" s="42">
        <f t="shared" si="333"/>
        <v>1.6092666780326053</v>
      </c>
      <c r="Q7169" s="42">
        <f t="shared" si="335"/>
        <v>0.70812270852684034</v>
      </c>
    </row>
    <row r="7170" spans="5:17" x14ac:dyDescent="0.2">
      <c r="E7170" s="15" t="s">
        <v>1895</v>
      </c>
      <c r="F7170" s="21">
        <v>16.250722874128741</v>
      </c>
      <c r="G7170" s="21">
        <v>16.200995718140298</v>
      </c>
      <c r="H7170" s="24">
        <v>4.1228935179655576E-2</v>
      </c>
      <c r="I7170" s="3">
        <f t="shared" si="334"/>
        <v>2000</v>
      </c>
      <c r="J7170" s="3">
        <f>INDEX(PowerArray,MIN(MaximumPowerIndex,ROUND(G7170*100,0)))</f>
        <v>2000</v>
      </c>
      <c r="K7170" s="3">
        <f>MIN(J7170-M7170+N7170,'Power Look Up'!$F$4)</f>
        <v>1999.345418893852</v>
      </c>
      <c r="M7170" s="50">
        <f t="array" ref="M7170">_xlfn.SUM(_xlfn.NORM.DIST($S$3:$S$1003,$G7170,$P7170,FALSE)*WindSpeedStep*$T$3:$T$1003)</f>
        <v>2000.7742675111965</v>
      </c>
      <c r="N7170" s="50">
        <f t="array" ref="N7170">_xlfn.SUM(_xlfn.NORM.DIST($S$3:$S$1003,$G7170,$Q7170,FALSE)*WindSpeedStep*$T$3:$T$1003)</f>
        <v>2000.1196864050485</v>
      </c>
      <c r="P7170" s="42">
        <f t="shared" si="333"/>
        <v>1.6200995718140299</v>
      </c>
      <c r="Q7170" s="42">
        <f t="shared" si="335"/>
        <v>0.66794980230908385</v>
      </c>
    </row>
    <row r="7171" spans="5:17" x14ac:dyDescent="0.2">
      <c r="E7171" s="15" t="s">
        <v>1896</v>
      </c>
      <c r="F7171" s="21">
        <v>16.454435015093193</v>
      </c>
      <c r="G7171" s="21">
        <v>16.418346241788793</v>
      </c>
      <c r="H7171" s="24">
        <v>4.1326244223898002E-2</v>
      </c>
      <c r="I7171" s="3">
        <f t="shared" si="334"/>
        <v>2000</v>
      </c>
      <c r="J7171" s="3">
        <f>INDEX(PowerArray,MIN(MaximumPowerIndex,ROUND(G7171*100,0)))</f>
        <v>2000</v>
      </c>
      <c r="K7171" s="3">
        <f>MIN(J7171-M7171+N7171,'Power Look Up'!$F$4)</f>
        <v>1999.4514445665598</v>
      </c>
      <c r="M7171" s="50">
        <f t="array" ref="M7171">_xlfn.SUM(_xlfn.NORM.DIST($S$3:$S$1003,$G7171,$P7171,FALSE)*WindSpeedStep*$T$3:$T$1003)</f>
        <v>2000.6354953392351</v>
      </c>
      <c r="N7171" s="50">
        <f t="array" ref="N7171">_xlfn.SUM(_xlfn.NORM.DIST($S$3:$S$1003,$G7171,$Q7171,FALSE)*WindSpeedStep*$T$3:$T$1003)</f>
        <v>2000.0869399057949</v>
      </c>
      <c r="P7171" s="42">
        <f t="shared" ref="P7171:P7234" si="336">ReferenceTurbulence*G7171</f>
        <v>1.6418346241788795</v>
      </c>
      <c r="Q7171" s="42">
        <f t="shared" si="335"/>
        <v>0.67850858654068158</v>
      </c>
    </row>
    <row r="7172" spans="5:17" x14ac:dyDescent="0.2">
      <c r="E7172" s="15" t="s">
        <v>1897</v>
      </c>
      <c r="F7172" s="21">
        <v>17.032207280659748</v>
      </c>
      <c r="G7172" s="21">
        <v>16.96848597412572</v>
      </c>
      <c r="H7172" s="24">
        <v>4.3447099240054333E-2</v>
      </c>
      <c r="I7172" s="3">
        <f t="shared" ref="I7172:I7235" si="337">INDEX(PowerArray,MIN(MaximumPowerIndex,ROUND(F7172*100,0)))</f>
        <v>2000</v>
      </c>
      <c r="J7172" s="3">
        <f>INDEX(PowerArray,MIN(MaximumPowerIndex,ROUND(G7172*100,0)))</f>
        <v>2000</v>
      </c>
      <c r="K7172" s="3">
        <f>MIN(J7172-M7172+N7172,'Power Look Up'!$F$4)</f>
        <v>1999.661891264843</v>
      </c>
      <c r="M7172" s="50">
        <f t="array" ref="M7172">_xlfn.SUM(_xlfn.NORM.DIST($S$3:$S$1003,$G7172,$P7172,FALSE)*WindSpeedStep*$T$3:$T$1003)</f>
        <v>2000.3792561355801</v>
      </c>
      <c r="N7172" s="50">
        <f t="array" ref="N7172">_xlfn.SUM(_xlfn.NORM.DIST($S$3:$S$1003,$G7172,$Q7172,FALSE)*WindSpeedStep*$T$3:$T$1003)</f>
        <v>2000.0411474004231</v>
      </c>
      <c r="P7172" s="42">
        <f t="shared" si="336"/>
        <v>1.696848597412572</v>
      </c>
      <c r="Q7172" s="42">
        <f t="shared" ref="Q7172:Q7235" si="338">G7172*H7172</f>
        <v>0.73723149407131017</v>
      </c>
    </row>
    <row r="7173" spans="5:17" x14ac:dyDescent="0.2">
      <c r="E7173" s="15" t="s">
        <v>1898</v>
      </c>
      <c r="F7173" s="21">
        <v>18.084803812840526</v>
      </c>
      <c r="G7173" s="21">
        <v>18.074771025463455</v>
      </c>
      <c r="H7173" s="24">
        <v>4.257718291935722E-2</v>
      </c>
      <c r="I7173" s="3">
        <f t="shared" si="337"/>
        <v>2000</v>
      </c>
      <c r="J7173" s="3">
        <f>INDEX(PowerArray,MIN(MaximumPowerIndex,ROUND(G7173*100,0)))</f>
        <v>2000</v>
      </c>
      <c r="K7173" s="3">
        <f>MIN(J7173-M7173+N7173,'Power Look Up'!$F$4)</f>
        <v>1999.8797894718732</v>
      </c>
      <c r="M7173" s="50">
        <f t="array" ref="M7173">_xlfn.SUM(_xlfn.NORM.DIST($S$3:$S$1003,$G7173,$P7173,FALSE)*WindSpeedStep*$T$3:$T$1003)</f>
        <v>2000.1283903099497</v>
      </c>
      <c r="N7173" s="50">
        <f t="array" ref="N7173">_xlfn.SUM(_xlfn.NORM.DIST($S$3:$S$1003,$G7173,$Q7173,FALSE)*WindSpeedStep*$T$3:$T$1003)</f>
        <v>2000.0081797818229</v>
      </c>
      <c r="P7173" s="42">
        <f t="shared" si="336"/>
        <v>1.8074771025463456</v>
      </c>
      <c r="Q7173" s="42">
        <f t="shared" si="338"/>
        <v>0.7695728321766554</v>
      </c>
    </row>
    <row r="7174" spans="5:17" x14ac:dyDescent="0.2">
      <c r="E7174" s="15" t="s">
        <v>1899</v>
      </c>
      <c r="F7174" s="21">
        <v>17.60052253142009</v>
      </c>
      <c r="G7174" s="21">
        <v>17.534797262219833</v>
      </c>
      <c r="H7174" s="24">
        <v>4.8294020730498058E-2</v>
      </c>
      <c r="I7174" s="3">
        <f t="shared" si="337"/>
        <v>2000</v>
      </c>
      <c r="J7174" s="3">
        <f>INDEX(PowerArray,MIN(MaximumPowerIndex,ROUND(G7174*100,0)))</f>
        <v>2000</v>
      </c>
      <c r="K7174" s="3">
        <f>MIN(J7174-M7174+N7174,'Power Look Up'!$F$4)</f>
        <v>1999.8022457292923</v>
      </c>
      <c r="M7174" s="50">
        <f t="array" ref="M7174">_xlfn.SUM(_xlfn.NORM.DIST($S$3:$S$1003,$G7174,$P7174,FALSE)*WindSpeedStep*$T$3:$T$1003)</f>
        <v>2000.2190395080254</v>
      </c>
      <c r="N7174" s="50">
        <f t="array" ref="N7174">_xlfn.SUM(_xlfn.NORM.DIST($S$3:$S$1003,$G7174,$Q7174,FALSE)*WindSpeedStep*$T$3:$T$1003)</f>
        <v>2000.0212852373177</v>
      </c>
      <c r="P7174" s="42">
        <f t="shared" si="336"/>
        <v>1.7534797262219834</v>
      </c>
      <c r="Q7174" s="42">
        <f t="shared" si="338"/>
        <v>0.8468258624867252</v>
      </c>
    </row>
    <row r="7175" spans="5:17" x14ac:dyDescent="0.2">
      <c r="E7175" s="15" t="s">
        <v>1900</v>
      </c>
      <c r="F7175" s="21">
        <v>18.212556315454645</v>
      </c>
      <c r="G7175" s="21">
        <v>18.174362042806571</v>
      </c>
      <c r="H7175" s="24">
        <v>4.3376667520837207E-2</v>
      </c>
      <c r="I7175" s="3">
        <f t="shared" si="337"/>
        <v>2000</v>
      </c>
      <c r="J7175" s="3">
        <f>INDEX(PowerArray,MIN(MaximumPowerIndex,ROUND(G7175*100,0)))</f>
        <v>2000</v>
      </c>
      <c r="K7175" s="3">
        <f>MIN(J7175-M7175+N7175,'Power Look Up'!$F$4)</f>
        <v>1999.8910411167087</v>
      </c>
      <c r="M7175" s="50">
        <f t="array" ref="M7175">_xlfn.SUM(_xlfn.NORM.DIST($S$3:$S$1003,$G7175,$P7175,FALSE)*WindSpeedStep*$T$3:$T$1003)</f>
        <v>2000.1162515565065</v>
      </c>
      <c r="N7175" s="50">
        <f t="array" ref="N7175">_xlfn.SUM(_xlfn.NORM.DIST($S$3:$S$1003,$G7175,$Q7175,FALSE)*WindSpeedStep*$T$3:$T$1003)</f>
        <v>2000.0072926732153</v>
      </c>
      <c r="P7175" s="42">
        <f t="shared" si="336"/>
        <v>1.8174362042806571</v>
      </c>
      <c r="Q7175" s="42">
        <f t="shared" si="338"/>
        <v>0.78834325973414432</v>
      </c>
    </row>
    <row r="7176" spans="5:17" x14ac:dyDescent="0.2">
      <c r="E7176" s="15" t="s">
        <v>1901</v>
      </c>
      <c r="F7176" s="21">
        <v>18.385330238912328</v>
      </c>
      <c r="G7176" s="21">
        <v>18.310811285964441</v>
      </c>
      <c r="H7176" s="24">
        <v>4.3512952424798426E-2</v>
      </c>
      <c r="I7176" s="3">
        <f t="shared" si="337"/>
        <v>2000</v>
      </c>
      <c r="J7176" s="3">
        <f>INDEX(PowerArray,MIN(MaximumPowerIndex,ROUND(G7176*100,0)))</f>
        <v>2000</v>
      </c>
      <c r="K7176" s="3">
        <f>MIN(J7176-M7176+N7176,'Power Look Up'!$F$4)</f>
        <v>1999.9046193273161</v>
      </c>
      <c r="M7176" s="50">
        <f t="array" ref="M7176">_xlfn.SUM(_xlfn.NORM.DIST($S$3:$S$1003,$G7176,$P7176,FALSE)*WindSpeedStep*$T$3:$T$1003)</f>
        <v>2000.1014303121015</v>
      </c>
      <c r="N7176" s="50">
        <f t="array" ref="N7176">_xlfn.SUM(_xlfn.NORM.DIST($S$3:$S$1003,$G7176,$Q7176,FALSE)*WindSpeedStep*$T$3:$T$1003)</f>
        <v>2000.0060496394176</v>
      </c>
      <c r="P7176" s="42">
        <f t="shared" si="336"/>
        <v>1.8310811285964441</v>
      </c>
      <c r="Q7176" s="42">
        <f t="shared" si="338"/>
        <v>0.79675746034563277</v>
      </c>
    </row>
    <row r="7177" spans="5:17" x14ac:dyDescent="0.2">
      <c r="E7177" s="15" t="s">
        <v>1902</v>
      </c>
      <c r="F7177" s="21">
        <v>18.671771254965282</v>
      </c>
      <c r="G7177" s="21">
        <v>18.584350339007116</v>
      </c>
      <c r="H7177" s="24">
        <v>3.9632019367376078E-2</v>
      </c>
      <c r="I7177" s="3">
        <f t="shared" si="337"/>
        <v>2000</v>
      </c>
      <c r="J7177" s="3">
        <f>INDEX(PowerArray,MIN(MaximumPowerIndex,ROUND(G7177*100,0)))</f>
        <v>2000</v>
      </c>
      <c r="K7177" s="3">
        <f>MIN(J7177-M7177+N7177,'Power Look Up'!$F$4)</f>
        <v>1999.9265632761692</v>
      </c>
      <c r="M7177" s="50">
        <f t="array" ref="M7177">_xlfn.SUM(_xlfn.NORM.DIST($S$3:$S$1003,$G7177,$P7177,FALSE)*WindSpeedStep*$T$3:$T$1003)</f>
        <v>2000.077097895429</v>
      </c>
      <c r="N7177" s="50">
        <f t="array" ref="N7177">_xlfn.SUM(_xlfn.NORM.DIST($S$3:$S$1003,$G7177,$Q7177,FALSE)*WindSpeedStep*$T$3:$T$1003)</f>
        <v>2000.0036611715982</v>
      </c>
      <c r="P7177" s="42">
        <f t="shared" si="336"/>
        <v>1.8584350339007116</v>
      </c>
      <c r="Q7177" s="42">
        <f t="shared" si="338"/>
        <v>0.73653533256563219</v>
      </c>
    </row>
    <row r="7178" spans="5:17" x14ac:dyDescent="0.2">
      <c r="E7178" s="15" t="s">
        <v>1903</v>
      </c>
      <c r="F7178" s="21">
        <v>18.497824576435203</v>
      </c>
      <c r="G7178" s="21">
        <v>18.448145666786072</v>
      </c>
      <c r="H7178" s="24">
        <v>4.3248328834253197E-2</v>
      </c>
      <c r="I7178" s="3">
        <f t="shared" si="337"/>
        <v>2000</v>
      </c>
      <c r="J7178" s="3">
        <f>INDEX(PowerArray,MIN(MaximumPowerIndex,ROUND(G7178*100,0)))</f>
        <v>2000</v>
      </c>
      <c r="K7178" s="3">
        <f>MIN(J7178-M7178+N7178,'Power Look Up'!$F$4)</f>
        <v>1999.916559251998</v>
      </c>
      <c r="M7178" s="50">
        <f t="array" ref="M7178">_xlfn.SUM(_xlfn.NORM.DIST($S$3:$S$1003,$G7178,$P7178,FALSE)*WindSpeedStep*$T$3:$T$1003)</f>
        <v>2000.0883927046257</v>
      </c>
      <c r="N7178" s="50">
        <f t="array" ref="N7178">_xlfn.SUM(_xlfn.NORM.DIST($S$3:$S$1003,$G7178,$Q7178,FALSE)*WindSpeedStep*$T$3:$T$1003)</f>
        <v>2000.0049519566237</v>
      </c>
      <c r="P7178" s="42">
        <f t="shared" si="336"/>
        <v>1.8448145666786073</v>
      </c>
      <c r="Q7178" s="42">
        <f t="shared" si="338"/>
        <v>0.79785147017936719</v>
      </c>
    </row>
    <row r="7179" spans="5:17" x14ac:dyDescent="0.2">
      <c r="E7179" s="15" t="s">
        <v>1904</v>
      </c>
      <c r="F7179" s="21">
        <v>18.313872801928799</v>
      </c>
      <c r="G7179" s="21">
        <v>18.251273789913199</v>
      </c>
      <c r="H7179" s="24">
        <v>4.6412902895693303E-2</v>
      </c>
      <c r="I7179" s="3">
        <f t="shared" si="337"/>
        <v>2000</v>
      </c>
      <c r="J7179" s="3">
        <f>INDEX(PowerArray,MIN(MaximumPowerIndex,ROUND(G7179*100,0)))</f>
        <v>2000</v>
      </c>
      <c r="K7179" s="3">
        <f>MIN(J7179-M7179+N7179,'Power Look Up'!$F$4)</f>
        <v>1999.8995973314034</v>
      </c>
      <c r="M7179" s="50">
        <f t="array" ref="M7179">_xlfn.SUM(_xlfn.NORM.DIST($S$3:$S$1003,$G7179,$P7179,FALSE)*WindSpeedStep*$T$3:$T$1003)</f>
        <v>2000.1076539930307</v>
      </c>
      <c r="N7179" s="50">
        <f t="array" ref="N7179">_xlfn.SUM(_xlfn.NORM.DIST($S$3:$S$1003,$G7179,$Q7179,FALSE)*WindSpeedStep*$T$3:$T$1003)</f>
        <v>2000.007251324434</v>
      </c>
      <c r="P7179" s="42">
        <f t="shared" si="336"/>
        <v>1.82512737899132</v>
      </c>
      <c r="Q7179" s="42">
        <f t="shared" si="338"/>
        <v>0.8470945981339536</v>
      </c>
    </row>
    <row r="7180" spans="5:17" x14ac:dyDescent="0.2">
      <c r="E7180" s="15" t="s">
        <v>1905</v>
      </c>
      <c r="F7180" s="21">
        <v>18.38852364379726</v>
      </c>
      <c r="G7180" s="21">
        <v>18.336127833742069</v>
      </c>
      <c r="H7180" s="24">
        <v>4.7855935421810651E-2</v>
      </c>
      <c r="I7180" s="3">
        <f t="shared" si="337"/>
        <v>2000</v>
      </c>
      <c r="J7180" s="3">
        <f>INDEX(PowerArray,MIN(MaximumPowerIndex,ROUND(G7180*100,0)))</f>
        <v>2000</v>
      </c>
      <c r="K7180" s="3">
        <f>MIN(J7180-M7180+N7180,'Power Look Up'!$F$4)</f>
        <v>1999.9078905797135</v>
      </c>
      <c r="M7180" s="50">
        <f t="array" ref="M7180">_xlfn.SUM(_xlfn.NORM.DIST($S$3:$S$1003,$G7180,$P7180,FALSE)*WindSpeedStep*$T$3:$T$1003)</f>
        <v>2000.098892345716</v>
      </c>
      <c r="N7180" s="50">
        <f t="array" ref="N7180">_xlfn.SUM(_xlfn.NORM.DIST($S$3:$S$1003,$G7180,$Q7180,FALSE)*WindSpeedStep*$T$3:$T$1003)</f>
        <v>2000.0067829254294</v>
      </c>
      <c r="P7180" s="42">
        <f t="shared" si="336"/>
        <v>1.8336127833742069</v>
      </c>
      <c r="Q7180" s="42">
        <f t="shared" si="338"/>
        <v>0.87749254949762523</v>
      </c>
    </row>
    <row r="7181" spans="5:17" x14ac:dyDescent="0.2">
      <c r="E7181" s="15" t="s">
        <v>1906</v>
      </c>
      <c r="F7181" s="21">
        <v>18.093924423249213</v>
      </c>
      <c r="G7181" s="21">
        <v>18.05914194563217</v>
      </c>
      <c r="H7181" s="24">
        <v>4.5319079532926923E-2</v>
      </c>
      <c r="I7181" s="3">
        <f t="shared" si="337"/>
        <v>2000</v>
      </c>
      <c r="J7181" s="3">
        <f>INDEX(PowerArray,MIN(MaximumPowerIndex,ROUND(G7181*100,0)))</f>
        <v>2000</v>
      </c>
      <c r="K7181" s="3">
        <f>MIN(J7181-M7181+N7181,'Power Look Up'!$F$4)</f>
        <v>1999.8787388460803</v>
      </c>
      <c r="M7181" s="50">
        <f t="array" ref="M7181">_xlfn.SUM(_xlfn.NORM.DIST($S$3:$S$1003,$G7181,$P7181,FALSE)*WindSpeedStep*$T$3:$T$1003)</f>
        <v>2000.1304046602015</v>
      </c>
      <c r="N7181" s="50">
        <f t="array" ref="N7181">_xlfn.SUM(_xlfn.NORM.DIST($S$3:$S$1003,$G7181,$Q7181,FALSE)*WindSpeedStep*$T$3:$T$1003)</f>
        <v>2000.0091435062818</v>
      </c>
      <c r="P7181" s="42">
        <f t="shared" si="336"/>
        <v>1.8059141945632171</v>
      </c>
      <c r="Q7181" s="42">
        <f t="shared" si="338"/>
        <v>0.81842369013052096</v>
      </c>
    </row>
    <row r="7182" spans="5:17" x14ac:dyDescent="0.2">
      <c r="E7182" s="15" t="s">
        <v>1907</v>
      </c>
      <c r="F7182" s="21">
        <v>17.681392786987018</v>
      </c>
      <c r="G7182" s="21">
        <v>17.611815624180995</v>
      </c>
      <c r="H7182" s="24">
        <v>4.2417472935275653E-2</v>
      </c>
      <c r="I7182" s="3">
        <f t="shared" si="337"/>
        <v>2000</v>
      </c>
      <c r="J7182" s="3">
        <f>INDEX(PowerArray,MIN(MaximumPowerIndex,ROUND(G7182*100,0)))</f>
        <v>2000</v>
      </c>
      <c r="K7182" s="3">
        <f>MIN(J7182-M7182+N7182,'Power Look Up'!$F$4)</f>
        <v>1999.8126509441847</v>
      </c>
      <c r="M7182" s="50">
        <f t="array" ref="M7182">_xlfn.SUM(_xlfn.NORM.DIST($S$3:$S$1003,$G7182,$P7182,FALSE)*WindSpeedStep*$T$3:$T$1003)</f>
        <v>2000.2030778526787</v>
      </c>
      <c r="N7182" s="50">
        <f t="array" ref="N7182">_xlfn.SUM(_xlfn.NORM.DIST($S$3:$S$1003,$G7182,$Q7182,FALSE)*WindSpeedStep*$T$3:$T$1003)</f>
        <v>2000.0157287968634</v>
      </c>
      <c r="P7182" s="42">
        <f t="shared" si="336"/>
        <v>1.7611815624180995</v>
      </c>
      <c r="Q7182" s="42">
        <f t="shared" si="338"/>
        <v>0.74704871257976224</v>
      </c>
    </row>
    <row r="7183" spans="5:17" x14ac:dyDescent="0.2">
      <c r="E7183" s="15" t="s">
        <v>1908</v>
      </c>
      <c r="F7183" s="21">
        <v>17.291063977064681</v>
      </c>
      <c r="G7183" s="21">
        <v>17.298058401499503</v>
      </c>
      <c r="H7183" s="24">
        <v>4.7423339656117711E-2</v>
      </c>
      <c r="I7183" s="3">
        <f t="shared" si="337"/>
        <v>2000</v>
      </c>
      <c r="J7183" s="3">
        <f>INDEX(PowerArray,MIN(MaximumPowerIndex,ROUND(G7183*100,0)))</f>
        <v>2000</v>
      </c>
      <c r="K7183" s="3">
        <f>MIN(J7183-M7183+N7183,'Power Look Up'!$F$4)</f>
        <v>1999.7529664783226</v>
      </c>
      <c r="M7183" s="50">
        <f t="array" ref="M7183">_xlfn.SUM(_xlfn.NORM.DIST($S$3:$S$1003,$G7183,$P7183,FALSE)*WindSpeedStep*$T$3:$T$1003)</f>
        <v>2000.2760143269218</v>
      </c>
      <c r="N7183" s="50">
        <f t="array" ref="N7183">_xlfn.SUM(_xlfn.NORM.DIST($S$3:$S$1003,$G7183,$Q7183,FALSE)*WindSpeedStep*$T$3:$T$1003)</f>
        <v>2000.0289808052444</v>
      </c>
      <c r="P7183" s="42">
        <f t="shared" si="336"/>
        <v>1.7298058401499503</v>
      </c>
      <c r="Q7183" s="42">
        <f t="shared" si="338"/>
        <v>0.82033169896567149</v>
      </c>
    </row>
    <row r="7184" spans="5:17" x14ac:dyDescent="0.2">
      <c r="E7184" s="15" t="s">
        <v>1909</v>
      </c>
      <c r="F7184" s="21">
        <v>17.373554172000564</v>
      </c>
      <c r="G7184" s="21">
        <v>17.30843183794661</v>
      </c>
      <c r="H7184" s="24">
        <v>4.3744647322930937E-2</v>
      </c>
      <c r="I7184" s="3">
        <f t="shared" si="337"/>
        <v>2000</v>
      </c>
      <c r="J7184" s="3">
        <f>INDEX(PowerArray,MIN(MaximumPowerIndex,ROUND(G7184*100,0)))</f>
        <v>2000</v>
      </c>
      <c r="K7184" s="3">
        <f>MIN(J7184-M7184+N7184,'Power Look Up'!$F$4)</f>
        <v>1999.7521089155609</v>
      </c>
      <c r="M7184" s="50">
        <f t="array" ref="M7184">_xlfn.SUM(_xlfn.NORM.DIST($S$3:$S$1003,$G7184,$P7184,FALSE)*WindSpeedStep*$T$3:$T$1003)</f>
        <v>2000.2732450639069</v>
      </c>
      <c r="N7184" s="50">
        <f t="array" ref="N7184">_xlfn.SUM(_xlfn.NORM.DIST($S$3:$S$1003,$G7184,$Q7184,FALSE)*WindSpeedStep*$T$3:$T$1003)</f>
        <v>2000.0253539794678</v>
      </c>
      <c r="P7184" s="42">
        <f t="shared" si="336"/>
        <v>1.7308431837946612</v>
      </c>
      <c r="Q7184" s="42">
        <f t="shared" si="338"/>
        <v>0.75715124646396381</v>
      </c>
    </row>
    <row r="7185" spans="5:17" x14ac:dyDescent="0.2">
      <c r="E7185" s="15" t="s">
        <v>1910</v>
      </c>
      <c r="F7185" s="21">
        <v>17.210385201498383</v>
      </c>
      <c r="G7185" s="21">
        <v>17.149581009596485</v>
      </c>
      <c r="H7185" s="24">
        <v>4.8807739638905195E-2</v>
      </c>
      <c r="I7185" s="3">
        <f t="shared" si="337"/>
        <v>2000</v>
      </c>
      <c r="J7185" s="3">
        <f>INDEX(PowerArray,MIN(MaximumPowerIndex,ROUND(G7185*100,0)))</f>
        <v>2000</v>
      </c>
      <c r="K7185" s="3">
        <f>MIN(J7185-M7185+N7185,'Power Look Up'!$F$4)</f>
        <v>1999.7188884208026</v>
      </c>
      <c r="M7185" s="50">
        <f t="array" ref="M7185">_xlfn.SUM(_xlfn.NORM.DIST($S$3:$S$1003,$G7185,$P7185,FALSE)*WindSpeedStep*$T$3:$T$1003)</f>
        <v>2000.3187031309508</v>
      </c>
      <c r="N7185" s="50">
        <f t="array" ref="N7185">_xlfn.SUM(_xlfn.NORM.DIST($S$3:$S$1003,$G7185,$Q7185,FALSE)*WindSpeedStep*$T$3:$T$1003)</f>
        <v>2000.0375915517534</v>
      </c>
      <c r="P7185" s="42">
        <f t="shared" si="336"/>
        <v>1.7149581009596486</v>
      </c>
      <c r="Q7185" s="42">
        <f t="shared" si="338"/>
        <v>0.83703228483269809</v>
      </c>
    </row>
    <row r="7186" spans="5:17" x14ac:dyDescent="0.2">
      <c r="E7186" s="15" t="s">
        <v>1911</v>
      </c>
      <c r="F7186" s="21">
        <v>18.151582333399819</v>
      </c>
      <c r="G7186" s="21">
        <v>18.072860563880546</v>
      </c>
      <c r="H7186" s="24">
        <v>4.4624208794709845E-2</v>
      </c>
      <c r="I7186" s="3">
        <f t="shared" si="337"/>
        <v>2000</v>
      </c>
      <c r="J7186" s="3">
        <f>INDEX(PowerArray,MIN(MaximumPowerIndex,ROUND(G7186*100,0)))</f>
        <v>2000</v>
      </c>
      <c r="K7186" s="3">
        <f>MIN(J7186-M7186+N7186,'Power Look Up'!$F$4)</f>
        <v>1999.8801277690125</v>
      </c>
      <c r="M7186" s="50">
        <f t="array" ref="M7186">_xlfn.SUM(_xlfn.NORM.DIST($S$3:$S$1003,$G7186,$P7186,FALSE)*WindSpeedStep*$T$3:$T$1003)</f>
        <v>2000.1286348968556</v>
      </c>
      <c r="N7186" s="50">
        <f t="array" ref="N7186">_xlfn.SUM(_xlfn.NORM.DIST($S$3:$S$1003,$G7186,$Q7186,FALSE)*WindSpeedStep*$T$3:$T$1003)</f>
        <v>2000.0087626658681</v>
      </c>
      <c r="P7186" s="42">
        <f t="shared" si="336"/>
        <v>1.8072860563880546</v>
      </c>
      <c r="Q7186" s="42">
        <f t="shared" si="338"/>
        <v>0.80648710332028295</v>
      </c>
    </row>
    <row r="7187" spans="5:17" x14ac:dyDescent="0.2">
      <c r="E7187" s="15" t="s">
        <v>1912</v>
      </c>
      <c r="F7187" s="21">
        <v>18.356293372044288</v>
      </c>
      <c r="G7187" s="21">
        <v>18.292765694512273</v>
      </c>
      <c r="H7187" s="24">
        <v>4.739518934279871E-2</v>
      </c>
      <c r="I7187" s="3">
        <f t="shared" si="337"/>
        <v>2000</v>
      </c>
      <c r="J7187" s="3">
        <f>INDEX(PowerArray,MIN(MaximumPowerIndex,ROUND(G7187*100,0)))</f>
        <v>2000</v>
      </c>
      <c r="K7187" s="3">
        <f>MIN(J7187-M7187+N7187,'Power Look Up'!$F$4)</f>
        <v>1999.9038075132353</v>
      </c>
      <c r="M7187" s="50">
        <f t="array" ref="M7187">_xlfn.SUM(_xlfn.NORM.DIST($S$3:$S$1003,$G7187,$P7187,FALSE)*WindSpeedStep*$T$3:$T$1003)</f>
        <v>2000.1032783624914</v>
      </c>
      <c r="N7187" s="50">
        <f t="array" ref="N7187">_xlfn.SUM(_xlfn.NORM.DIST($S$3:$S$1003,$G7187,$Q7187,FALSE)*WindSpeedStep*$T$3:$T$1003)</f>
        <v>2000.0070858757267</v>
      </c>
      <c r="P7187" s="42">
        <f t="shared" si="336"/>
        <v>1.8292765694512274</v>
      </c>
      <c r="Q7187" s="42">
        <f t="shared" si="338"/>
        <v>0.86698909369486188</v>
      </c>
    </row>
    <row r="7188" spans="5:17" x14ac:dyDescent="0.2">
      <c r="E7188" s="15" t="s">
        <v>1913</v>
      </c>
      <c r="F7188" s="21">
        <v>18.514414954967251</v>
      </c>
      <c r="G7188" s="21">
        <v>18.390997908000198</v>
      </c>
      <c r="H7188" s="24">
        <v>4.8070652092693913E-2</v>
      </c>
      <c r="I7188" s="3">
        <f t="shared" si="337"/>
        <v>2000</v>
      </c>
      <c r="J7188" s="3">
        <f>INDEX(PowerArray,MIN(MaximumPowerIndex,ROUND(G7188*100,0)))</f>
        <v>2000</v>
      </c>
      <c r="K7188" s="3">
        <f>MIN(J7188-M7188+N7188,'Power Look Up'!$F$4)</f>
        <v>1999.9127306101454</v>
      </c>
      <c r="M7188" s="50">
        <f t="array" ref="M7188">_xlfn.SUM(_xlfn.NORM.DIST($S$3:$S$1003,$G7188,$P7188,FALSE)*WindSpeedStep*$T$3:$T$1003)</f>
        <v>2000.093604220292</v>
      </c>
      <c r="N7188" s="50">
        <f t="array" ref="N7188">_xlfn.SUM(_xlfn.NORM.DIST($S$3:$S$1003,$G7188,$Q7188,FALSE)*WindSpeedStep*$T$3:$T$1003)</f>
        <v>2000.0063348304375</v>
      </c>
      <c r="P7188" s="42">
        <f t="shared" si="336"/>
        <v>1.83909979080002</v>
      </c>
      <c r="Q7188" s="42">
        <f t="shared" si="338"/>
        <v>0.88406726207293906</v>
      </c>
    </row>
    <row r="7189" spans="5:17" x14ac:dyDescent="0.2">
      <c r="E7189" s="15" t="s">
        <v>1914</v>
      </c>
      <c r="F7189" s="21">
        <v>18.694264301036835</v>
      </c>
      <c r="G7189" s="21">
        <v>18.599039832522045</v>
      </c>
      <c r="H7189" s="24">
        <v>5.1887572807355738E-2</v>
      </c>
      <c r="I7189" s="3">
        <f t="shared" si="337"/>
        <v>2000</v>
      </c>
      <c r="J7189" s="3">
        <f>INDEX(PowerArray,MIN(MaximumPowerIndex,ROUND(G7189*100,0)))</f>
        <v>2000</v>
      </c>
      <c r="K7189" s="3">
        <f>MIN(J7189-M7189+N7189,'Power Look Up'!$F$4)</f>
        <v>1999.9295402069831</v>
      </c>
      <c r="M7189" s="50">
        <f t="array" ref="M7189">_xlfn.SUM(_xlfn.NORM.DIST($S$3:$S$1003,$G7189,$P7189,FALSE)*WindSpeedStep*$T$3:$T$1003)</f>
        <v>2000.0759684323389</v>
      </c>
      <c r="N7189" s="50">
        <f t="array" ref="N7189">_xlfn.SUM(_xlfn.NORM.DIST($S$3:$S$1003,$G7189,$Q7189,FALSE)*WindSpeedStep*$T$3:$T$1003)</f>
        <v>2000.005508639322</v>
      </c>
      <c r="P7189" s="42">
        <f t="shared" si="336"/>
        <v>1.8599039832522046</v>
      </c>
      <c r="Q7189" s="42">
        <f t="shared" si="338"/>
        <v>0.96505903345689714</v>
      </c>
    </row>
    <row r="7190" spans="5:17" x14ac:dyDescent="0.2">
      <c r="E7190" s="15" t="s">
        <v>1915</v>
      </c>
      <c r="F7190" s="21">
        <v>18.435710943983828</v>
      </c>
      <c r="G7190" s="21">
        <v>18.343743554643542</v>
      </c>
      <c r="H7190" s="24">
        <v>5.2615274938260112E-2</v>
      </c>
      <c r="I7190" s="3">
        <f t="shared" si="337"/>
        <v>2000</v>
      </c>
      <c r="J7190" s="3">
        <f>INDEX(PowerArray,MIN(MaximumPowerIndex,ROUND(G7190*100,0)))</f>
        <v>2000</v>
      </c>
      <c r="K7190" s="3">
        <f>MIN(J7190-M7190+N7190,'Power Look Up'!$F$4)</f>
        <v>1999.9099170763143</v>
      </c>
      <c r="M7190" s="50">
        <f t="array" ref="M7190">_xlfn.SUM(_xlfn.NORM.DIST($S$3:$S$1003,$G7190,$P7190,FALSE)*WindSpeedStep*$T$3:$T$1003)</f>
        <v>2000.0981411728376</v>
      </c>
      <c r="N7190" s="50">
        <f t="array" ref="N7190">_xlfn.SUM(_xlfn.NORM.DIST($S$3:$S$1003,$G7190,$Q7190,FALSE)*WindSpeedStep*$T$3:$T$1003)</f>
        <v>2000.0080582491519</v>
      </c>
      <c r="P7190" s="42">
        <f t="shared" si="336"/>
        <v>1.8343743554643543</v>
      </c>
      <c r="Q7190" s="42">
        <f t="shared" si="338"/>
        <v>0.96516111052450682</v>
      </c>
    </row>
    <row r="7191" spans="5:17" x14ac:dyDescent="0.2">
      <c r="E7191" s="15" t="s">
        <v>1916</v>
      </c>
      <c r="F7191" s="21">
        <v>18.602503646482393</v>
      </c>
      <c r="G7191" s="21">
        <v>18.501503936606358</v>
      </c>
      <c r="H7191" s="24">
        <v>5.5906453226077284E-2</v>
      </c>
      <c r="I7191" s="3">
        <f t="shared" si="337"/>
        <v>2000</v>
      </c>
      <c r="J7191" s="3">
        <f>INDEX(PowerArray,MIN(MaximumPowerIndex,ROUND(G7191*100,0)))</f>
        <v>2000</v>
      </c>
      <c r="K7191" s="3">
        <f>MIN(J7191-M7191+N7191,'Power Look Up'!$F$4)</f>
        <v>1999.9236696379705</v>
      </c>
      <c r="M7191" s="50">
        <f t="array" ref="M7191">_xlfn.SUM(_xlfn.NORM.DIST($S$3:$S$1003,$G7191,$P7191,FALSE)*WindSpeedStep*$T$3:$T$1003)</f>
        <v>2000.0837855437085</v>
      </c>
      <c r="N7191" s="50">
        <f t="array" ref="N7191">_xlfn.SUM(_xlfn.NORM.DIST($S$3:$S$1003,$G7191,$Q7191,FALSE)*WindSpeedStep*$T$3:$T$1003)</f>
        <v>2000.007455181679</v>
      </c>
      <c r="P7191" s="42">
        <f t="shared" si="336"/>
        <v>1.8501503936606358</v>
      </c>
      <c r="Q7191" s="42">
        <f t="shared" si="338"/>
        <v>1.034353464443968</v>
      </c>
    </row>
    <row r="7192" spans="5:17" x14ac:dyDescent="0.2">
      <c r="E7192" s="15" t="s">
        <v>1917</v>
      </c>
      <c r="F7192" s="21">
        <v>18.37678581972137</v>
      </c>
      <c r="G7192" s="21">
        <v>18.3057786579527</v>
      </c>
      <c r="H7192" s="24">
        <v>5.3328150505421675E-2</v>
      </c>
      <c r="I7192" s="3">
        <f t="shared" si="337"/>
        <v>2000</v>
      </c>
      <c r="J7192" s="3">
        <f>INDEX(PowerArray,MIN(MaximumPowerIndex,ROUND(G7192*100,0)))</f>
        <v>2000</v>
      </c>
      <c r="K7192" s="3">
        <f>MIN(J7192-M7192+N7192,'Power Look Up'!$F$4)</f>
        <v>1999.906799438696</v>
      </c>
      <c r="M7192" s="50">
        <f t="array" ref="M7192">_xlfn.SUM(_xlfn.NORM.DIST($S$3:$S$1003,$G7192,$P7192,FALSE)*WindSpeedStep*$T$3:$T$1003)</f>
        <v>2000.1019424092062</v>
      </c>
      <c r="N7192" s="50">
        <f t="array" ref="N7192">_xlfn.SUM(_xlfn.NORM.DIST($S$3:$S$1003,$G7192,$Q7192,FALSE)*WindSpeedStep*$T$3:$T$1003)</f>
        <v>2000.0087418479022</v>
      </c>
      <c r="P7192" s="42">
        <f t="shared" si="336"/>
        <v>1.83057786579527</v>
      </c>
      <c r="Q7192" s="42">
        <f t="shared" si="338"/>
        <v>0.97621331939023759</v>
      </c>
    </row>
    <row r="7193" spans="5:17" x14ac:dyDescent="0.2">
      <c r="E7193" s="15" t="s">
        <v>1918</v>
      </c>
      <c r="F7193" s="21">
        <v>19.107602652120843</v>
      </c>
      <c r="G7193" s="21">
        <v>19.022398668536361</v>
      </c>
      <c r="H7193" s="24">
        <v>5.338189298628656E-2</v>
      </c>
      <c r="I7193" s="3">
        <f t="shared" si="337"/>
        <v>2000</v>
      </c>
      <c r="J7193" s="3">
        <f>INDEX(PowerArray,MIN(MaximumPowerIndex,ROUND(G7193*100,0)))</f>
        <v>2000</v>
      </c>
      <c r="K7193" s="3">
        <f>MIN(J7193-M7193+N7193,'Power Look Up'!$F$4)</f>
        <v>1999.9536918453744</v>
      </c>
      <c r="M7193" s="50">
        <f t="array" ref="M7193">_xlfn.SUM(_xlfn.NORM.DIST($S$3:$S$1003,$G7193,$P7193,FALSE)*WindSpeedStep*$T$3:$T$1003)</f>
        <v>2000.0496065945349</v>
      </c>
      <c r="N7193" s="50">
        <f t="array" ref="N7193">_xlfn.SUM(_xlfn.NORM.DIST($S$3:$S$1003,$G7193,$Q7193,FALSE)*WindSpeedStep*$T$3:$T$1003)</f>
        <v>2000.0032984399093</v>
      </c>
      <c r="P7193" s="42">
        <f t="shared" si="336"/>
        <v>1.9022398668536362</v>
      </c>
      <c r="Q7193" s="42">
        <f t="shared" si="338"/>
        <v>1.015451650066288</v>
      </c>
    </row>
    <row r="7194" spans="5:17" x14ac:dyDescent="0.2">
      <c r="E7194" s="15" t="s">
        <v>1919</v>
      </c>
      <c r="F7194" s="21">
        <v>18.794436307001721</v>
      </c>
      <c r="G7194" s="21">
        <v>18.777163784515533</v>
      </c>
      <c r="H7194" s="24">
        <v>5.1078946147608557E-2</v>
      </c>
      <c r="I7194" s="3">
        <f t="shared" si="337"/>
        <v>2000</v>
      </c>
      <c r="J7194" s="3">
        <f>INDEX(PowerArray,MIN(MaximumPowerIndex,ROUND(G7194*100,0)))</f>
        <v>2000</v>
      </c>
      <c r="K7194" s="3">
        <f>MIN(J7194-M7194+N7194,'Power Look Up'!$F$4)</f>
        <v>1999.9406716242045</v>
      </c>
      <c r="M7194" s="50">
        <f t="array" ref="M7194">_xlfn.SUM(_xlfn.NORM.DIST($S$3:$S$1003,$G7194,$P7194,FALSE)*WindSpeedStep*$T$3:$T$1003)</f>
        <v>2000.0635089662794</v>
      </c>
      <c r="N7194" s="50">
        <f t="array" ref="N7194">_xlfn.SUM(_xlfn.NORM.DIST($S$3:$S$1003,$G7194,$Q7194,FALSE)*WindSpeedStep*$T$3:$T$1003)</f>
        <v>2000.0041805904839</v>
      </c>
      <c r="P7194" s="42">
        <f t="shared" si="336"/>
        <v>1.8777163784515534</v>
      </c>
      <c r="Q7194" s="42">
        <f t="shared" si="338"/>
        <v>0.95911773775409459</v>
      </c>
    </row>
    <row r="7195" spans="5:17" x14ac:dyDescent="0.2">
      <c r="E7195" s="15" t="s">
        <v>1920</v>
      </c>
      <c r="F7195" s="21">
        <v>18.196972850008891</v>
      </c>
      <c r="G7195" s="21">
        <v>18.10469534937296</v>
      </c>
      <c r="H7195" s="24">
        <v>4.2314730386577667E-2</v>
      </c>
      <c r="I7195" s="3">
        <f t="shared" si="337"/>
        <v>2000</v>
      </c>
      <c r="J7195" s="3">
        <f>INDEX(PowerArray,MIN(MaximumPowerIndex,ROUND(G7195*100,0)))</f>
        <v>2000</v>
      </c>
      <c r="K7195" s="3">
        <f>MIN(J7195-M7195+N7195,'Power Look Up'!$F$4)</f>
        <v>1999.883159113069</v>
      </c>
      <c r="M7195" s="50">
        <f t="array" ref="M7195">_xlfn.SUM(_xlfn.NORM.DIST($S$3:$S$1003,$G7195,$P7195,FALSE)*WindSpeedStep*$T$3:$T$1003)</f>
        <v>2000.1246181122403</v>
      </c>
      <c r="N7195" s="50">
        <f t="array" ref="N7195">_xlfn.SUM(_xlfn.NORM.DIST($S$3:$S$1003,$G7195,$Q7195,FALSE)*WindSpeedStep*$T$3:$T$1003)</f>
        <v>2000.0077772253094</v>
      </c>
      <c r="P7195" s="42">
        <f t="shared" si="336"/>
        <v>1.8104695349372961</v>
      </c>
      <c r="Q7195" s="42">
        <f t="shared" si="338"/>
        <v>0.76609530243984336</v>
      </c>
    </row>
    <row r="7196" spans="5:17" x14ac:dyDescent="0.2">
      <c r="E7196" s="15" t="s">
        <v>1921</v>
      </c>
      <c r="F7196" s="21">
        <v>18.407404641901987</v>
      </c>
      <c r="G7196" s="21">
        <v>18.386191235003125</v>
      </c>
      <c r="H7196" s="24">
        <v>4.7806848228717592E-2</v>
      </c>
      <c r="I7196" s="3">
        <f t="shared" si="337"/>
        <v>2000</v>
      </c>
      <c r="J7196" s="3">
        <f>INDEX(PowerArray,MIN(MaximumPowerIndex,ROUND(G7196*100,0)))</f>
        <v>2000</v>
      </c>
      <c r="K7196" s="3">
        <f>MIN(J7196-M7196+N7196,'Power Look Up'!$F$4)</f>
        <v>1999.9122599592956</v>
      </c>
      <c r="M7196" s="50">
        <f t="array" ref="M7196">_xlfn.SUM(_xlfn.NORM.DIST($S$3:$S$1003,$G7196,$P7196,FALSE)*WindSpeedStep*$T$3:$T$1003)</f>
        <v>2000.0940561147211</v>
      </c>
      <c r="N7196" s="50">
        <f t="array" ref="N7196">_xlfn.SUM(_xlfn.NORM.DIST($S$3:$S$1003,$G7196,$Q7196,FALSE)*WindSpeedStep*$T$3:$T$1003)</f>
        <v>2000.0063160740167</v>
      </c>
      <c r="P7196" s="42">
        <f t="shared" si="336"/>
        <v>1.8386191235003126</v>
      </c>
      <c r="Q7196" s="42">
        <f t="shared" si="338"/>
        <v>0.87898585387597206</v>
      </c>
    </row>
    <row r="7197" spans="5:17" x14ac:dyDescent="0.2">
      <c r="E7197" s="15" t="s">
        <v>1922</v>
      </c>
      <c r="F7197" s="21">
        <v>18.661262286608657</v>
      </c>
      <c r="G7197" s="21">
        <v>18.59424565209213</v>
      </c>
      <c r="H7197" s="24">
        <v>4.6620640481770247E-2</v>
      </c>
      <c r="I7197" s="3">
        <f t="shared" si="337"/>
        <v>2000</v>
      </c>
      <c r="J7197" s="3">
        <f>INDEX(PowerArray,MIN(MaximumPowerIndex,ROUND(G7197*100,0)))</f>
        <v>2000</v>
      </c>
      <c r="K7197" s="3">
        <f>MIN(J7197-M7197+N7197,'Power Look Up'!$F$4)</f>
        <v>1999.9282027509601</v>
      </c>
      <c r="M7197" s="50">
        <f t="array" ref="M7197">_xlfn.SUM(_xlfn.NORM.DIST($S$3:$S$1003,$G7197,$P7197,FALSE)*WindSpeedStep*$T$3:$T$1003)</f>
        <v>2000.0763352430918</v>
      </c>
      <c r="N7197" s="50">
        <f t="array" ref="N7197">_xlfn.SUM(_xlfn.NORM.DIST($S$3:$S$1003,$G7197,$Q7197,FALSE)*WindSpeedStep*$T$3:$T$1003)</f>
        <v>2000.0045379940518</v>
      </c>
      <c r="P7197" s="42">
        <f t="shared" si="336"/>
        <v>1.8594245652092132</v>
      </c>
      <c r="Q7197" s="42">
        <f t="shared" si="338"/>
        <v>0.8668756415759068</v>
      </c>
    </row>
    <row r="7198" spans="5:17" x14ac:dyDescent="0.2">
      <c r="E7198" s="15" t="s">
        <v>1923</v>
      </c>
      <c r="F7198" s="21">
        <v>19.04224077600232</v>
      </c>
      <c r="G7198" s="21">
        <v>18.999652244060183</v>
      </c>
      <c r="H7198" s="24">
        <v>4.5687900401742823E-2</v>
      </c>
      <c r="I7198" s="3">
        <f t="shared" si="337"/>
        <v>2000</v>
      </c>
      <c r="J7198" s="3">
        <f>INDEX(PowerArray,MIN(MaximumPowerIndex,ROUND(G7198*100,0)))</f>
        <v>2000</v>
      </c>
      <c r="K7198" s="3">
        <f>MIN(J7198-M7198+N7198,'Power Look Up'!$F$4)</f>
        <v>1999.9517624103914</v>
      </c>
      <c r="M7198" s="50">
        <f t="array" ref="M7198">_xlfn.SUM(_xlfn.NORM.DIST($S$3:$S$1003,$G7198,$P7198,FALSE)*WindSpeedStep*$T$3:$T$1003)</f>
        <v>2000.0507572795477</v>
      </c>
      <c r="N7198" s="50">
        <f t="array" ref="N7198">_xlfn.SUM(_xlfn.NORM.DIST($S$3:$S$1003,$G7198,$Q7198,FALSE)*WindSpeedStep*$T$3:$T$1003)</f>
        <v>2000.0025196899392</v>
      </c>
      <c r="P7198" s="42">
        <f t="shared" si="336"/>
        <v>1.8999652244060183</v>
      </c>
      <c r="Q7198" s="42">
        <f t="shared" si="338"/>
        <v>0.86805421939437111</v>
      </c>
    </row>
    <row r="7199" spans="5:17" x14ac:dyDescent="0.2">
      <c r="E7199" s="15" t="s">
        <v>1924</v>
      </c>
      <c r="F7199" s="21">
        <v>19.309571264705717</v>
      </c>
      <c r="G7199" s="21">
        <v>19.293073056217921</v>
      </c>
      <c r="H7199" s="24">
        <v>4.8680521546231537E-2</v>
      </c>
      <c r="I7199" s="3">
        <f t="shared" si="337"/>
        <v>2000</v>
      </c>
      <c r="J7199" s="3">
        <f>INDEX(PowerArray,MIN(MaximumPowerIndex,ROUND(G7199*100,0)))</f>
        <v>2000</v>
      </c>
      <c r="K7199" s="3">
        <f>MIN(J7199-M7199+N7199,'Power Look Up'!$F$4)</f>
        <v>1999.9641401431911</v>
      </c>
      <c r="M7199" s="50">
        <f t="array" ref="M7199">_xlfn.SUM(_xlfn.NORM.DIST($S$3:$S$1003,$G7199,$P7199,FALSE)*WindSpeedStep*$T$3:$T$1003)</f>
        <v>2000.0377541718781</v>
      </c>
      <c r="N7199" s="50">
        <f t="array" ref="N7199">_xlfn.SUM(_xlfn.NORM.DIST($S$3:$S$1003,$G7199,$Q7199,FALSE)*WindSpeedStep*$T$3:$T$1003)</f>
        <v>2000.0018943150692</v>
      </c>
      <c r="P7199" s="42">
        <f t="shared" si="336"/>
        <v>1.9293073056217922</v>
      </c>
      <c r="Q7199" s="42">
        <f t="shared" si="338"/>
        <v>0.93919685860623559</v>
      </c>
    </row>
    <row r="7200" spans="5:17" x14ac:dyDescent="0.2">
      <c r="E7200" s="15" t="s">
        <v>1925</v>
      </c>
      <c r="F7200" s="21">
        <v>19.667580897299771</v>
      </c>
      <c r="G7200" s="21">
        <v>19.589754123267817</v>
      </c>
      <c r="H7200" s="24">
        <v>5.2370446847451999E-2</v>
      </c>
      <c r="I7200" s="3">
        <f t="shared" si="337"/>
        <v>2000</v>
      </c>
      <c r="J7200" s="3">
        <f>INDEX(PowerArray,MIN(MaximumPowerIndex,ROUND(G7200*100,0)))</f>
        <v>2000</v>
      </c>
      <c r="K7200" s="3">
        <f>MIN(J7200-M7200+N7200,'Power Look Up'!$F$4)</f>
        <v>1999.973496537609</v>
      </c>
      <c r="M7200" s="50">
        <f t="array" ref="M7200">_xlfn.SUM(_xlfn.NORM.DIST($S$3:$S$1003,$G7200,$P7200,FALSE)*WindSpeedStep*$T$3:$T$1003)</f>
        <v>2000.0279863649048</v>
      </c>
      <c r="N7200" s="50">
        <f t="array" ref="N7200">_xlfn.SUM(_xlfn.NORM.DIST($S$3:$S$1003,$G7200,$Q7200,FALSE)*WindSpeedStep*$T$3:$T$1003)</f>
        <v>2000.0014829025138</v>
      </c>
      <c r="P7200" s="42">
        <f t="shared" si="336"/>
        <v>1.9589754123267817</v>
      </c>
      <c r="Q7200" s="42">
        <f t="shared" si="338"/>
        <v>1.0259241770672509</v>
      </c>
    </row>
    <row r="7201" spans="5:17" x14ac:dyDescent="0.2">
      <c r="E7201" s="15" t="s">
        <v>1926</v>
      </c>
      <c r="F7201" s="21">
        <v>20.065094408501711</v>
      </c>
      <c r="G7201" s="21">
        <v>20.006756021800459</v>
      </c>
      <c r="H7201" s="24">
        <v>4.7345902324659822E-2</v>
      </c>
      <c r="I7201" s="3">
        <f t="shared" si="337"/>
        <v>2000</v>
      </c>
      <c r="J7201" s="3">
        <f>INDEX(PowerArray,MIN(MaximumPowerIndex,ROUND(G7201*100,0)))</f>
        <v>2000</v>
      </c>
      <c r="K7201" s="3">
        <f>MIN(J7201-M7201+N7201,'Power Look Up'!$F$4)</f>
        <v>1999.9823210980987</v>
      </c>
      <c r="M7201" s="50">
        <f t="array" ref="M7201">_xlfn.SUM(_xlfn.NORM.DIST($S$3:$S$1003,$G7201,$P7201,FALSE)*WindSpeedStep*$T$3:$T$1003)</f>
        <v>2000.0183800151701</v>
      </c>
      <c r="N7201" s="50">
        <f t="array" ref="N7201">_xlfn.SUM(_xlfn.NORM.DIST($S$3:$S$1003,$G7201,$Q7201,FALSE)*WindSpeedStep*$T$3:$T$1003)</f>
        <v>2000.0007011132689</v>
      </c>
      <c r="P7201" s="42">
        <f t="shared" si="336"/>
        <v>2.000675602180046</v>
      </c>
      <c r="Q7201" s="42">
        <f t="shared" si="338"/>
        <v>0.94723791644146427</v>
      </c>
    </row>
    <row r="7202" spans="5:17" x14ac:dyDescent="0.2">
      <c r="E7202" s="15" t="s">
        <v>1927</v>
      </c>
      <c r="F7202" s="21">
        <v>20.252500498355936</v>
      </c>
      <c r="G7202" s="21">
        <v>20.173994802304115</v>
      </c>
      <c r="H7202" s="24">
        <v>5.1351683713545669E-2</v>
      </c>
      <c r="I7202" s="3">
        <f t="shared" si="337"/>
        <v>2000</v>
      </c>
      <c r="J7202" s="3">
        <f>INDEX(PowerArray,MIN(MaximumPowerIndex,ROUND(G7202*100,0)))</f>
        <v>2000</v>
      </c>
      <c r="K7202" s="3">
        <f>MIN(J7202-M7202+N7202,'Power Look Up'!$F$4)</f>
        <v>1999.9851309277929</v>
      </c>
      <c r="M7202" s="50">
        <f t="array" ref="M7202">_xlfn.SUM(_xlfn.NORM.DIST($S$3:$S$1003,$G7202,$P7202,FALSE)*WindSpeedStep*$T$3:$T$1003)</f>
        <v>2000.0155318723519</v>
      </c>
      <c r="N7202" s="50">
        <f t="array" ref="N7202">_xlfn.SUM(_xlfn.NORM.DIST($S$3:$S$1003,$G7202,$Q7202,FALSE)*WindSpeedStep*$T$3:$T$1003)</f>
        <v>2000.0006628001447</v>
      </c>
      <c r="P7202" s="42">
        <f t="shared" si="336"/>
        <v>2.0173994802304116</v>
      </c>
      <c r="Q7202" s="42">
        <f t="shared" si="338"/>
        <v>1.0359686003266353</v>
      </c>
    </row>
    <row r="7203" spans="5:17" x14ac:dyDescent="0.2">
      <c r="E7203" s="15" t="s">
        <v>1928</v>
      </c>
      <c r="F7203" s="21">
        <v>20.670973219568417</v>
      </c>
      <c r="G7203" s="21">
        <v>20.5959132750645</v>
      </c>
      <c r="H7203" s="24">
        <v>4.9828326371442376E-2</v>
      </c>
      <c r="I7203" s="3">
        <f t="shared" si="337"/>
        <v>2000</v>
      </c>
      <c r="J7203" s="3">
        <f>INDEX(PowerArray,MIN(MaximumPowerIndex,ROUND(G7203*100,0)))</f>
        <v>2000</v>
      </c>
      <c r="K7203" s="3">
        <f>MIN(J7203-M7203+N7203,'Power Look Up'!$F$4)</f>
        <v>1999.9901960712082</v>
      </c>
      <c r="M7203" s="50">
        <f t="array" ref="M7203">_xlfn.SUM(_xlfn.NORM.DIST($S$3:$S$1003,$G7203,$P7203,FALSE)*WindSpeedStep*$T$3:$T$1003)</f>
        <v>2000.0101667627325</v>
      </c>
      <c r="N7203" s="50">
        <f t="array" ref="N7203">_xlfn.SUM(_xlfn.NORM.DIST($S$3:$S$1003,$G7203,$Q7203,FALSE)*WindSpeedStep*$T$3:$T$1003)</f>
        <v>2000.0003628339407</v>
      </c>
      <c r="P7203" s="42">
        <f t="shared" si="336"/>
        <v>2.0595913275064501</v>
      </c>
      <c r="Q7203" s="42">
        <f t="shared" si="338"/>
        <v>1.0262598885878365</v>
      </c>
    </row>
    <row r="7204" spans="5:17" x14ac:dyDescent="0.2">
      <c r="E7204" s="15" t="s">
        <v>1929</v>
      </c>
      <c r="F7204" s="21">
        <v>20.058045837136802</v>
      </c>
      <c r="G7204" s="21">
        <v>20.017340254027211</v>
      </c>
      <c r="H7204" s="24">
        <v>5.3345176727980691E-2</v>
      </c>
      <c r="I7204" s="3">
        <f t="shared" si="337"/>
        <v>2000</v>
      </c>
      <c r="J7204" s="3">
        <f>INDEX(PowerArray,MIN(MaximumPowerIndex,ROUND(G7204*100,0)))</f>
        <v>2000</v>
      </c>
      <c r="K7204" s="3">
        <f>MIN(J7204-M7204+N7204,'Power Look Up'!$F$4)</f>
        <v>1999.9826993172696</v>
      </c>
      <c r="M7204" s="50">
        <f t="array" ref="M7204">_xlfn.SUM(_xlfn.NORM.DIST($S$3:$S$1003,$G7204,$P7204,FALSE)*WindSpeedStep*$T$3:$T$1003)</f>
        <v>2000.0181851032976</v>
      </c>
      <c r="N7204" s="50">
        <f t="array" ref="N7204">_xlfn.SUM(_xlfn.NORM.DIST($S$3:$S$1003,$G7204,$Q7204,FALSE)*WindSpeedStep*$T$3:$T$1003)</f>
        <v>2000.0008844205672</v>
      </c>
      <c r="P7204" s="42">
        <f t="shared" si="336"/>
        <v>2.0017340254027212</v>
      </c>
      <c r="Q7204" s="42">
        <f t="shared" si="338"/>
        <v>1.0678285534752034</v>
      </c>
    </row>
    <row r="7205" spans="5:17" x14ac:dyDescent="0.2">
      <c r="E7205" s="15" t="s">
        <v>1930</v>
      </c>
      <c r="F7205" s="21">
        <v>20.500581445789813</v>
      </c>
      <c r="G7205" s="21">
        <v>20.413774184171427</v>
      </c>
      <c r="H7205" s="24">
        <v>5.1705850529312251E-2</v>
      </c>
      <c r="I7205" s="3">
        <f t="shared" si="337"/>
        <v>2000</v>
      </c>
      <c r="J7205" s="3">
        <f>INDEX(PowerArray,MIN(MaximumPowerIndex,ROUND(G7205*100,0)))</f>
        <v>2000</v>
      </c>
      <c r="K7205" s="3">
        <f>MIN(J7205-M7205+N7205,'Power Look Up'!$F$4)</f>
        <v>1999.9882895161804</v>
      </c>
      <c r="M7205" s="50">
        <f t="array" ref="M7205">_xlfn.SUM(_xlfn.NORM.DIST($S$3:$S$1003,$G7205,$P7205,FALSE)*WindSpeedStep*$T$3:$T$1003)</f>
        <v>2000.0122052144411</v>
      </c>
      <c r="N7205" s="50">
        <f t="array" ref="N7205">_xlfn.SUM(_xlfn.NORM.DIST($S$3:$S$1003,$G7205,$Q7205,FALSE)*WindSpeedStep*$T$3:$T$1003)</f>
        <v>2000.0004947306215</v>
      </c>
      <c r="P7205" s="42">
        <f t="shared" si="336"/>
        <v>2.0413774184171429</v>
      </c>
      <c r="Q7205" s="42">
        <f t="shared" si="338"/>
        <v>1.055511556705901</v>
      </c>
    </row>
    <row r="7206" spans="5:17" x14ac:dyDescent="0.2">
      <c r="E7206" s="15" t="s">
        <v>1931</v>
      </c>
      <c r="F7206" s="21">
        <v>20.612250931714645</v>
      </c>
      <c r="G7206" s="21">
        <v>20.559719337913531</v>
      </c>
      <c r="H7206" s="24">
        <v>5.8217804740269434E-2</v>
      </c>
      <c r="I7206" s="3">
        <f t="shared" si="337"/>
        <v>2000</v>
      </c>
      <c r="J7206" s="3">
        <f>INDEX(PowerArray,MIN(MaximumPowerIndex,ROUND(G7206*100,0)))</f>
        <v>2000</v>
      </c>
      <c r="K7206" s="3">
        <f>MIN(J7206-M7206+N7206,'Power Look Up'!$F$4)</f>
        <v>1999.9900135907294</v>
      </c>
      <c r="M7206" s="50">
        <f t="array" ref="M7206">_xlfn.SUM(_xlfn.NORM.DIST($S$3:$S$1003,$G7206,$P7206,FALSE)*WindSpeedStep*$T$3:$T$1003)</f>
        <v>2000.0105424556068</v>
      </c>
      <c r="N7206" s="50">
        <f t="array" ref="N7206">_xlfn.SUM(_xlfn.NORM.DIST($S$3:$S$1003,$G7206,$Q7206,FALSE)*WindSpeedStep*$T$3:$T$1003)</f>
        <v>2000.0005560463362</v>
      </c>
      <c r="P7206" s="42">
        <f t="shared" si="336"/>
        <v>2.0559719337913531</v>
      </c>
      <c r="Q7206" s="42">
        <f t="shared" si="338"/>
        <v>1.1969417259293915</v>
      </c>
    </row>
    <row r="7207" spans="5:17" x14ac:dyDescent="0.2">
      <c r="E7207" s="15" t="s">
        <v>1932</v>
      </c>
      <c r="F7207" s="21">
        <v>21.049226537743056</v>
      </c>
      <c r="G7207" s="21">
        <v>21.053464221008618</v>
      </c>
      <c r="H7207" s="24">
        <v>5.8434451156412097E-2</v>
      </c>
      <c r="I7207" s="3">
        <f t="shared" si="337"/>
        <v>2000</v>
      </c>
      <c r="J7207" s="3">
        <f>INDEX(PowerArray,MIN(MaximumPowerIndex,ROUND(G7207*100,0)))</f>
        <v>2000</v>
      </c>
      <c r="K7207" s="3">
        <f>MIN(J7207-M7207+N7207,'Power Look Up'!$F$4)</f>
        <v>1999.9938688276313</v>
      </c>
      <c r="M7207" s="50">
        <f t="array" ref="M7207">_xlfn.SUM(_xlfn.NORM.DIST($S$3:$S$1003,$G7207,$P7207,FALSE)*WindSpeedStep*$T$3:$T$1003)</f>
        <v>2000.0064346611016</v>
      </c>
      <c r="N7207" s="50">
        <f t="array" ref="N7207">_xlfn.SUM(_xlfn.NORM.DIST($S$3:$S$1003,$G7207,$Q7207,FALSE)*WindSpeedStep*$T$3:$T$1003)</f>
        <v>2000.0003034887329</v>
      </c>
      <c r="P7207" s="42">
        <f t="shared" si="336"/>
        <v>2.1053464221008618</v>
      </c>
      <c r="Q7207" s="42">
        <f t="shared" si="338"/>
        <v>1.2302476266957978</v>
      </c>
    </row>
    <row r="7208" spans="5:17" x14ac:dyDescent="0.2">
      <c r="E7208" s="15" t="s">
        <v>1933</v>
      </c>
      <c r="F7208" s="21">
        <v>21.18213310516505</v>
      </c>
      <c r="G7208" s="21">
        <v>21.156699766266577</v>
      </c>
      <c r="H7208" s="24">
        <v>6.6093437948353942E-2</v>
      </c>
      <c r="I7208" s="3">
        <f t="shared" si="337"/>
        <v>2000</v>
      </c>
      <c r="J7208" s="3">
        <f>INDEX(PowerArray,MIN(MaximumPowerIndex,ROUND(G7208*100,0)))</f>
        <v>2000</v>
      </c>
      <c r="K7208" s="3">
        <f>MIN(J7208-M7208+N7208,'Power Look Up'!$F$4)</f>
        <v>1999.9946040097038</v>
      </c>
      <c r="M7208" s="50">
        <f t="array" ref="M7208">_xlfn.SUM(_xlfn.NORM.DIST($S$3:$S$1003,$G7208,$P7208,FALSE)*WindSpeedStep*$T$3:$T$1003)</f>
        <v>2000.0058058180246</v>
      </c>
      <c r="N7208" s="50">
        <f t="array" ref="N7208">_xlfn.SUM(_xlfn.NORM.DIST($S$3:$S$1003,$G7208,$Q7208,FALSE)*WindSpeedStep*$T$3:$T$1003)</f>
        <v>2000.0004098277284</v>
      </c>
      <c r="P7208" s="42">
        <f t="shared" si="336"/>
        <v>2.1156699766266578</v>
      </c>
      <c r="Q7208" s="42">
        <f t="shared" si="338"/>
        <v>1.3983190231936944</v>
      </c>
    </row>
    <row r="7209" spans="5:17" x14ac:dyDescent="0.2">
      <c r="E7209" s="15" t="s">
        <v>1934</v>
      </c>
      <c r="F7209" s="21">
        <v>22.257582897434986</v>
      </c>
      <c r="G7209" s="21">
        <v>22.26531721875746</v>
      </c>
      <c r="H7209" s="24">
        <v>6.6494192420622572E-2</v>
      </c>
      <c r="I7209" s="3">
        <f t="shared" si="337"/>
        <v>2000</v>
      </c>
      <c r="J7209" s="3">
        <f>INDEX(PowerArray,MIN(MaximumPowerIndex,ROUND(G7209*100,0)))</f>
        <v>2000</v>
      </c>
      <c r="K7209" s="3">
        <f>MIN(J7209-M7209+N7209,'Power Look Up'!$F$4)</f>
        <v>1999.9981673618431</v>
      </c>
      <c r="M7209" s="50">
        <f t="array" ref="M7209">_xlfn.SUM(_xlfn.NORM.DIST($S$3:$S$1003,$G7209,$P7209,FALSE)*WindSpeedStep*$T$3:$T$1003)</f>
        <v>2000.0019444895099</v>
      </c>
      <c r="N7209" s="50">
        <f t="array" ref="N7209">_xlfn.SUM(_xlfn.NORM.DIST($S$3:$S$1003,$G7209,$Q7209,FALSE)*WindSpeedStep*$T$3:$T$1003)</f>
        <v>2000.000111851353</v>
      </c>
      <c r="P7209" s="42">
        <f t="shared" si="336"/>
        <v>2.2265317218757459</v>
      </c>
      <c r="Q7209" s="42">
        <f t="shared" si="338"/>
        <v>1.4805142874502595</v>
      </c>
    </row>
    <row r="7210" spans="5:17" x14ac:dyDescent="0.2">
      <c r="E7210" s="15" t="s">
        <v>1935</v>
      </c>
      <c r="F7210" s="21">
        <v>22.461629894394321</v>
      </c>
      <c r="G7210" s="21">
        <v>22.393946184884506</v>
      </c>
      <c r="H7210" s="24">
        <v>5.7431273067229255E-2</v>
      </c>
      <c r="I7210" s="3">
        <f t="shared" si="337"/>
        <v>2000</v>
      </c>
      <c r="J7210" s="3">
        <f>INDEX(PowerArray,MIN(MaximumPowerIndex,ROUND(G7210*100,0)))</f>
        <v>2000</v>
      </c>
      <c r="K7210" s="3">
        <f>MIN(J7210-M7210+N7210,'Power Look Up'!$F$4)</f>
        <v>1999.9983425970443</v>
      </c>
      <c r="M7210" s="50">
        <f t="array" ref="M7210">_xlfn.SUM(_xlfn.NORM.DIST($S$3:$S$1003,$G7210,$P7210,FALSE)*WindSpeedStep*$T$3:$T$1003)</f>
        <v>2000.0017151138479</v>
      </c>
      <c r="N7210" s="50">
        <f t="array" ref="N7210">_xlfn.SUM(_xlfn.NORM.DIST($S$3:$S$1003,$G7210,$Q7210,FALSE)*WindSpeedStep*$T$3:$T$1003)</f>
        <v>2000.0000577108922</v>
      </c>
      <c r="P7210" s="42">
        <f t="shared" si="336"/>
        <v>2.2393946184884506</v>
      </c>
      <c r="Q7210" s="42">
        <f t="shared" si="338"/>
        <v>1.2861128383969389</v>
      </c>
    </row>
    <row r="7211" spans="5:17" x14ac:dyDescent="0.2">
      <c r="E7211" s="15" t="s">
        <v>1936</v>
      </c>
      <c r="F7211" s="21">
        <v>21.942082686753398</v>
      </c>
      <c r="G7211" s="21">
        <v>21.904902797707827</v>
      </c>
      <c r="H7211" s="24">
        <v>5.9702627991227879E-2</v>
      </c>
      <c r="I7211" s="3">
        <f t="shared" si="337"/>
        <v>2000</v>
      </c>
      <c r="J7211" s="3">
        <f>INDEX(PowerArray,MIN(MaximumPowerIndex,ROUND(G7211*100,0)))</f>
        <v>2000</v>
      </c>
      <c r="K7211" s="3">
        <f>MIN(J7211-M7211+N7211,'Power Look Up'!$F$4)</f>
        <v>1999.9973468531491</v>
      </c>
      <c r="M7211" s="50">
        <f t="array" ref="M7211">_xlfn.SUM(_xlfn.NORM.DIST($S$3:$S$1003,$G7211,$P7211,FALSE)*WindSpeedStep*$T$3:$T$1003)</f>
        <v>2000.0027685859686</v>
      </c>
      <c r="N7211" s="50">
        <f t="array" ref="N7211">_xlfn.SUM(_xlfn.NORM.DIST($S$3:$S$1003,$G7211,$Q7211,FALSE)*WindSpeedStep*$T$3:$T$1003)</f>
        <v>2000.0001154391177</v>
      </c>
      <c r="P7211" s="42">
        <f t="shared" si="336"/>
        <v>2.1904902797707826</v>
      </c>
      <c r="Q7211" s="42">
        <f t="shared" si="338"/>
        <v>1.3077802629155573</v>
      </c>
    </row>
    <row r="7212" spans="5:17" x14ac:dyDescent="0.2">
      <c r="E7212" s="15" t="s">
        <v>1937</v>
      </c>
      <c r="F7212" s="21">
        <v>22.447692257803446</v>
      </c>
      <c r="G7212" s="21">
        <v>22.344991837140636</v>
      </c>
      <c r="H7212" s="24">
        <v>6.103077252957928E-2</v>
      </c>
      <c r="I7212" s="3">
        <f t="shared" si="337"/>
        <v>2000</v>
      </c>
      <c r="J7212" s="3">
        <f>INDEX(PowerArray,MIN(MaximumPowerIndex,ROUND(G7212*100,0)))</f>
        <v>2000</v>
      </c>
      <c r="K7212" s="3">
        <f>MIN(J7212-M7212+N7212,'Power Look Up'!$F$4)</f>
        <v>1999.9982748893176</v>
      </c>
      <c r="M7212" s="50">
        <f t="array" ref="M7212">_xlfn.SUM(_xlfn.NORM.DIST($S$3:$S$1003,$G7212,$P7212,FALSE)*WindSpeedStep*$T$3:$T$1003)</f>
        <v>2000.0017989684611</v>
      </c>
      <c r="N7212" s="50">
        <f t="array" ref="N7212">_xlfn.SUM(_xlfn.NORM.DIST($S$3:$S$1003,$G7212,$Q7212,FALSE)*WindSpeedStep*$T$3:$T$1003)</f>
        <v>2000.0000738577787</v>
      </c>
      <c r="P7212" s="42">
        <f t="shared" si="336"/>
        <v>2.2344991837140635</v>
      </c>
      <c r="Q7212" s="42">
        <f t="shared" si="338"/>
        <v>1.363732113987836</v>
      </c>
    </row>
    <row r="7213" spans="5:17" x14ac:dyDescent="0.2">
      <c r="E7213" s="15" t="s">
        <v>1938</v>
      </c>
      <c r="F7213" s="21">
        <v>21.469686159072577</v>
      </c>
      <c r="G7213" s="21">
        <v>21.450622531150909</v>
      </c>
      <c r="H7213" s="24">
        <v>6.8002857106648426E-2</v>
      </c>
      <c r="I7213" s="3">
        <f t="shared" si="337"/>
        <v>2000</v>
      </c>
      <c r="J7213" s="3">
        <f>INDEX(PowerArray,MIN(MaximumPowerIndex,ROUND(G7213*100,0)))</f>
        <v>2000</v>
      </c>
      <c r="K7213" s="3">
        <f>MIN(J7213-M7213+N7213,'Power Look Up'!$F$4)</f>
        <v>1999.9959875298587</v>
      </c>
      <c r="M7213" s="50">
        <f t="array" ref="M7213">_xlfn.SUM(_xlfn.NORM.DIST($S$3:$S$1003,$G7213,$P7213,FALSE)*WindSpeedStep*$T$3:$T$1003)</f>
        <v>2000.004335792303</v>
      </c>
      <c r="N7213" s="50">
        <f t="array" ref="N7213">_xlfn.SUM(_xlfn.NORM.DIST($S$3:$S$1003,$G7213,$Q7213,FALSE)*WindSpeedStep*$T$3:$T$1003)</f>
        <v>2000.0003233221616</v>
      </c>
      <c r="P7213" s="42">
        <f t="shared" si="336"/>
        <v>2.1450622531150909</v>
      </c>
      <c r="Q7213" s="42">
        <f t="shared" si="338"/>
        <v>1.4587036188345084</v>
      </c>
    </row>
    <row r="7214" spans="5:17" x14ac:dyDescent="0.2">
      <c r="E7214" s="15" t="s">
        <v>1939</v>
      </c>
      <c r="F7214" s="21">
        <v>21.598190388916599</v>
      </c>
      <c r="G7214" s="21">
        <v>21.504031030717737</v>
      </c>
      <c r="H7214" s="24">
        <v>5.9264224314683749E-2</v>
      </c>
      <c r="I7214" s="3">
        <f t="shared" si="337"/>
        <v>2000</v>
      </c>
      <c r="J7214" s="3">
        <f>INDEX(PowerArray,MIN(MaximumPowerIndex,ROUND(G7214*100,0)))</f>
        <v>2000</v>
      </c>
      <c r="K7214" s="3">
        <f>MIN(J7214-M7214+N7214,'Power Look Up'!$F$4)</f>
        <v>1999.9960701894397</v>
      </c>
      <c r="M7214" s="50">
        <f t="array" ref="M7214">_xlfn.SUM(_xlfn.NORM.DIST($S$3:$S$1003,$G7214,$P7214,FALSE)*WindSpeedStep*$T$3:$T$1003)</f>
        <v>2000.0041123444489</v>
      </c>
      <c r="N7214" s="50">
        <f t="array" ref="N7214">_xlfn.SUM(_xlfn.NORM.DIST($S$3:$S$1003,$G7214,$Q7214,FALSE)*WindSpeedStep*$T$3:$T$1003)</f>
        <v>2000.0001825338886</v>
      </c>
      <c r="P7214" s="42">
        <f t="shared" si="336"/>
        <v>2.1504031030717736</v>
      </c>
      <c r="Q7214" s="42">
        <f t="shared" si="338"/>
        <v>1.274419718674376</v>
      </c>
    </row>
    <row r="7215" spans="5:17" x14ac:dyDescent="0.2">
      <c r="E7215" s="15" t="s">
        <v>1940</v>
      </c>
      <c r="F7215" s="21">
        <v>22.350311584231495</v>
      </c>
      <c r="G7215" s="21">
        <v>22.329053391294455</v>
      </c>
      <c r="H7215" s="24">
        <v>6.7560579382048944E-2</v>
      </c>
      <c r="I7215" s="3">
        <f t="shared" si="337"/>
        <v>2000</v>
      </c>
      <c r="J7215" s="3">
        <f>INDEX(PowerArray,MIN(MaximumPowerIndex,ROUND(G7215*100,0)))</f>
        <v>2000</v>
      </c>
      <c r="K7215" s="3">
        <f>MIN(J7215-M7215+N7215,'Power Look Up'!$F$4)</f>
        <v>1999.9982839913016</v>
      </c>
      <c r="M7215" s="50">
        <f t="array" ref="M7215">_xlfn.SUM(_xlfn.NORM.DIST($S$3:$S$1003,$G7215,$P7215,FALSE)*WindSpeedStep*$T$3:$T$1003)</f>
        <v>2000.0018271628926</v>
      </c>
      <c r="N7215" s="50">
        <f t="array" ref="N7215">_xlfn.SUM(_xlfn.NORM.DIST($S$3:$S$1003,$G7215,$Q7215,FALSE)*WindSpeedStep*$T$3:$T$1003)</f>
        <v>2000.0001111541942</v>
      </c>
      <c r="P7215" s="42">
        <f t="shared" si="336"/>
        <v>2.2329053391294456</v>
      </c>
      <c r="Q7215" s="42">
        <f t="shared" si="338"/>
        <v>1.5085637841685582</v>
      </c>
    </row>
    <row r="7216" spans="5:17" x14ac:dyDescent="0.2">
      <c r="E7216" s="15" t="s">
        <v>1941</v>
      </c>
      <c r="F7216" s="21">
        <v>22.586516950529269</v>
      </c>
      <c r="G7216" s="21">
        <v>22.531847041223916</v>
      </c>
      <c r="H7216" s="24">
        <v>6.4197592004818699E-2</v>
      </c>
      <c r="I7216" s="3">
        <f t="shared" si="337"/>
        <v>2000</v>
      </c>
      <c r="J7216" s="3">
        <f>INDEX(PowerArray,MIN(MaximumPowerIndex,ROUND(G7216*100,0)))</f>
        <v>2000</v>
      </c>
      <c r="K7216" s="3">
        <f>MIN(J7216-M7216+N7216,'Power Look Up'!$F$4)</f>
        <v>1999.9985716018432</v>
      </c>
      <c r="M7216" s="50">
        <f t="array" ref="M7216">_xlfn.SUM(_xlfn.NORM.DIST($S$3:$S$1003,$G7216,$P7216,FALSE)*WindSpeedStep*$T$3:$T$1003)</f>
        <v>2000.0014997008579</v>
      </c>
      <c r="N7216" s="50">
        <f t="array" ref="N7216">_xlfn.SUM(_xlfn.NORM.DIST($S$3:$S$1003,$G7216,$Q7216,FALSE)*WindSpeedStep*$T$3:$T$1003)</f>
        <v>2000.0000713027011</v>
      </c>
      <c r="P7216" s="42">
        <f t="shared" si="336"/>
        <v>2.2531847041223916</v>
      </c>
      <c r="Q7216" s="42">
        <f t="shared" si="338"/>
        <v>1.4464903234674744</v>
      </c>
    </row>
    <row r="7217" spans="5:17" x14ac:dyDescent="0.2">
      <c r="E7217" s="15" t="s">
        <v>1942</v>
      </c>
      <c r="F7217" s="21">
        <v>22.481166140823234</v>
      </c>
      <c r="G7217" s="21">
        <v>22.393740962447659</v>
      </c>
      <c r="H7217" s="24">
        <v>6.1829532831747476E-2</v>
      </c>
      <c r="I7217" s="3">
        <f t="shared" si="337"/>
        <v>2000</v>
      </c>
      <c r="J7217" s="3">
        <f>INDEX(PowerArray,MIN(MaximumPowerIndex,ROUND(G7217*100,0)))</f>
        <v>2000</v>
      </c>
      <c r="K7217" s="3">
        <f>MIN(J7217-M7217+N7217,'Power Look Up'!$F$4)</f>
        <v>1999.9983574963139</v>
      </c>
      <c r="M7217" s="50">
        <f t="array" ref="M7217">_xlfn.SUM(_xlfn.NORM.DIST($S$3:$S$1003,$G7217,$P7217,FALSE)*WindSpeedStep*$T$3:$T$1003)</f>
        <v>2000.0017154569232</v>
      </c>
      <c r="N7217" s="50">
        <f t="array" ref="N7217">_xlfn.SUM(_xlfn.NORM.DIST($S$3:$S$1003,$G7217,$Q7217,FALSE)*WindSpeedStep*$T$3:$T$1003)</f>
        <v>2000.0000729532371</v>
      </c>
      <c r="P7217" s="42">
        <f t="shared" si="336"/>
        <v>2.2393740962447661</v>
      </c>
      <c r="Q7217" s="42">
        <f t="shared" si="338"/>
        <v>1.3845945420633059</v>
      </c>
    </row>
    <row r="7218" spans="5:17" x14ac:dyDescent="0.2">
      <c r="E7218" s="15" t="s">
        <v>1943</v>
      </c>
      <c r="F7218" s="21">
        <v>22.764690413612687</v>
      </c>
      <c r="G7218" s="21">
        <v>22.666379684979372</v>
      </c>
      <c r="H7218" s="24">
        <v>6.8527178347532497E-2</v>
      </c>
      <c r="I7218" s="3">
        <f t="shared" si="337"/>
        <v>2000</v>
      </c>
      <c r="J7218" s="3">
        <f>INDEX(PowerArray,MIN(MaximumPowerIndex,ROUND(G7218*100,0)))</f>
        <v>2000</v>
      </c>
      <c r="K7218" s="3">
        <f>MIN(J7218-M7218+N7218,'Power Look Up'!$F$4)</f>
        <v>1999.9987641170283</v>
      </c>
      <c r="M7218" s="50">
        <f t="array" ref="M7218">_xlfn.SUM(_xlfn.NORM.DIST($S$3:$S$1003,$G7218,$P7218,FALSE)*WindSpeedStep*$T$3:$T$1003)</f>
        <v>2000.0013161238426</v>
      </c>
      <c r="N7218" s="50">
        <f t="array" ref="N7218">_xlfn.SUM(_xlfn.NORM.DIST($S$3:$S$1003,$G7218,$Q7218,FALSE)*WindSpeedStep*$T$3:$T$1003)</f>
        <v>2000.0000802408708</v>
      </c>
      <c r="P7218" s="42">
        <f t="shared" si="336"/>
        <v>2.2666379684979372</v>
      </c>
      <c r="Q7218" s="42">
        <f t="shared" si="338"/>
        <v>1.5532630431654688</v>
      </c>
    </row>
    <row r="7219" spans="5:17" x14ac:dyDescent="0.2">
      <c r="E7219" s="15" t="s">
        <v>1944</v>
      </c>
      <c r="F7219" s="21">
        <v>22.399563390108238</v>
      </c>
      <c r="G7219" s="21">
        <v>22.372275126298423</v>
      </c>
      <c r="H7219" s="24">
        <v>6.1608343696976479E-2</v>
      </c>
      <c r="I7219" s="3">
        <f t="shared" si="337"/>
        <v>2000</v>
      </c>
      <c r="J7219" s="3">
        <f>INDEX(PowerArray,MIN(MaximumPowerIndex,ROUND(G7219*100,0)))</f>
        <v>2000</v>
      </c>
      <c r="K7219" s="3">
        <f>MIN(J7219-M7219+N7219,'Power Look Up'!$F$4)</f>
        <v>1999.9983221457712</v>
      </c>
      <c r="M7219" s="50">
        <f t="array" ref="M7219">_xlfn.SUM(_xlfn.NORM.DIST($S$3:$S$1003,$G7219,$P7219,FALSE)*WindSpeedStep*$T$3:$T$1003)</f>
        <v>2000.0017517312992</v>
      </c>
      <c r="N7219" s="50">
        <f t="array" ref="N7219">_xlfn.SUM(_xlfn.NORM.DIST($S$3:$S$1003,$G7219,$Q7219,FALSE)*WindSpeedStep*$T$3:$T$1003)</f>
        <v>2000.0000738770705</v>
      </c>
      <c r="P7219" s="42">
        <f t="shared" si="336"/>
        <v>2.2372275126298424</v>
      </c>
      <c r="Q7219" s="42">
        <f t="shared" si="338"/>
        <v>1.3783188152643111</v>
      </c>
    </row>
    <row r="7220" spans="5:17" x14ac:dyDescent="0.2">
      <c r="E7220" s="15" t="s">
        <v>1945</v>
      </c>
      <c r="F7220" s="21">
        <v>22.880741771692826</v>
      </c>
      <c r="G7220" s="21">
        <v>22.830181789507638</v>
      </c>
      <c r="H7220" s="24">
        <v>6.555731518528575E-2</v>
      </c>
      <c r="I7220" s="3">
        <f t="shared" si="337"/>
        <v>2000</v>
      </c>
      <c r="J7220" s="3">
        <f>INDEX(PowerArray,MIN(MaximumPowerIndex,ROUND(G7220*100,0)))</f>
        <v>2000</v>
      </c>
      <c r="K7220" s="3">
        <f>MIN(J7220-M7220+N7220,'Power Look Up'!$F$4)</f>
        <v>1999.9989317831025</v>
      </c>
      <c r="M7220" s="50">
        <f t="array" ref="M7220">_xlfn.SUM(_xlfn.NORM.DIST($S$3:$S$1003,$G7220,$P7220,FALSE)*WindSpeedStep*$T$3:$T$1003)</f>
        <v>2000.0011232205075</v>
      </c>
      <c r="N7220" s="50">
        <f t="array" ref="N7220">_xlfn.SUM(_xlfn.NORM.DIST($S$3:$S$1003,$G7220,$Q7220,FALSE)*WindSpeedStep*$T$3:$T$1003)</f>
        <v>2000.00005500361</v>
      </c>
      <c r="P7220" s="42">
        <f t="shared" si="336"/>
        <v>2.2830181789507638</v>
      </c>
      <c r="Q7220" s="42">
        <f t="shared" si="338"/>
        <v>1.4966854233121232</v>
      </c>
    </row>
    <row r="7221" spans="5:17" x14ac:dyDescent="0.2">
      <c r="E7221" s="15" t="s">
        <v>1946</v>
      </c>
      <c r="F7221" s="21">
        <v>23.36174460304208</v>
      </c>
      <c r="G7221" s="21">
        <v>23.290089099063991</v>
      </c>
      <c r="H7221" s="24">
        <v>7.1912437557477477E-2</v>
      </c>
      <c r="I7221" s="3">
        <f t="shared" si="337"/>
        <v>2000</v>
      </c>
      <c r="J7221" s="3">
        <f>INDEX(PowerArray,MIN(MaximumPowerIndex,ROUND(G7221*100,0)))</f>
        <v>2000</v>
      </c>
      <c r="K7221" s="3">
        <f>MIN(J7221-M7221+N7221,'Power Look Up'!$F$4)</f>
        <v>1999.9993282947405</v>
      </c>
      <c r="M7221" s="50">
        <f t="array" ref="M7221">_xlfn.SUM(_xlfn.NORM.DIST($S$3:$S$1003,$G7221,$P7221,FALSE)*WindSpeedStep*$T$3:$T$1003)</f>
        <v>2000.0007219485994</v>
      </c>
      <c r="N7221" s="50">
        <f t="array" ref="N7221">_xlfn.SUM(_xlfn.NORM.DIST($S$3:$S$1003,$G7221,$Q7221,FALSE)*WindSpeedStep*$T$3:$T$1003)</f>
        <v>2000.00005024334</v>
      </c>
      <c r="P7221" s="42">
        <f t="shared" si="336"/>
        <v>2.3290089099063991</v>
      </c>
      <c r="Q7221" s="42">
        <f t="shared" si="338"/>
        <v>1.6748470780445261</v>
      </c>
    </row>
    <row r="7222" spans="5:17" x14ac:dyDescent="0.2">
      <c r="E7222" s="15" t="s">
        <v>1947</v>
      </c>
      <c r="F7222" s="21">
        <v>25.877326533869269</v>
      </c>
      <c r="G7222" s="21">
        <v>25.828230508426458</v>
      </c>
      <c r="H7222" s="24">
        <v>7.8833491447811169E-2</v>
      </c>
      <c r="I7222" s="3">
        <f t="shared" si="337"/>
        <v>0</v>
      </c>
      <c r="J7222" s="3">
        <f>INDEX(PowerArray,MIN(MaximumPowerIndex,ROUND(G7222*100,0)))</f>
        <v>0</v>
      </c>
      <c r="K7222" s="3">
        <f>MIN(J7222-M7222+N7222,'Power Look Up'!$F$4)</f>
        <v>-6.2524496797777829E-5</v>
      </c>
      <c r="M7222" s="50">
        <f t="array" ref="M7222">_xlfn.SUM(_xlfn.NORM.DIST($S$3:$S$1003,$G7222,$P7222,FALSE)*WindSpeedStep*$T$3:$T$1003)</f>
        <v>2000.0000689549026</v>
      </c>
      <c r="N7222" s="50">
        <f t="array" ref="N7222">_xlfn.SUM(_xlfn.NORM.DIST($S$3:$S$1003,$G7222,$Q7222,FALSE)*WindSpeedStep*$T$3:$T$1003)</f>
        <v>2000.0000064304058</v>
      </c>
      <c r="P7222" s="42">
        <f t="shared" si="336"/>
        <v>2.582823050842646</v>
      </c>
      <c r="Q7222" s="42">
        <f t="shared" si="338"/>
        <v>2.0361295888981328</v>
      </c>
    </row>
    <row r="7223" spans="5:17" x14ac:dyDescent="0.2">
      <c r="E7223" s="15" t="s">
        <v>1948</v>
      </c>
      <c r="F7223" s="21">
        <v>25.412457955150529</v>
      </c>
      <c r="G7223" s="21">
        <v>25.321191556229195</v>
      </c>
      <c r="H7223" s="24">
        <v>7.8308048891298693E-2</v>
      </c>
      <c r="I7223" s="3">
        <f t="shared" si="337"/>
        <v>0</v>
      </c>
      <c r="J7223" s="3">
        <f>INDEX(PowerArray,MIN(MaximumPowerIndex,ROUND(G7223*100,0)))</f>
        <v>0</v>
      </c>
      <c r="K7223" s="3">
        <f>MIN(J7223-M7223+N7223,'Power Look Up'!$F$4)</f>
        <v>-9.8806329106082558E-5</v>
      </c>
      <c r="M7223" s="50">
        <f t="array" ref="M7223">_xlfn.SUM(_xlfn.NORM.DIST($S$3:$S$1003,$G7223,$P7223,FALSE)*WindSpeedStep*$T$3:$T$1003)</f>
        <v>2000.0001087314083</v>
      </c>
      <c r="N7223" s="50">
        <f t="array" ref="N7223">_xlfn.SUM(_xlfn.NORM.DIST($S$3:$S$1003,$G7223,$Q7223,FALSE)*WindSpeedStep*$T$3:$T$1003)</f>
        <v>2000.0000099250792</v>
      </c>
      <c r="P7223" s="42">
        <f t="shared" si="336"/>
        <v>2.5321191556229197</v>
      </c>
      <c r="Q7223" s="42">
        <f t="shared" si="338"/>
        <v>1.9828531063711354</v>
      </c>
    </row>
    <row r="7224" spans="5:17" x14ac:dyDescent="0.2">
      <c r="E7224" s="15" t="s">
        <v>1949</v>
      </c>
      <c r="F7224" s="21">
        <v>24.585168575696567</v>
      </c>
      <c r="G7224" s="21">
        <v>24.569814197166139</v>
      </c>
      <c r="H7224" s="24">
        <v>7.3621622500862502E-2</v>
      </c>
      <c r="I7224" s="3">
        <f t="shared" si="337"/>
        <v>2000</v>
      </c>
      <c r="J7224" s="3">
        <f>INDEX(PowerArray,MIN(MaximumPowerIndex,ROUND(G7224*100,0)))</f>
        <v>2000</v>
      </c>
      <c r="K7224" s="3">
        <f>MIN(J7224-M7224+N7224,'Power Look Up'!$F$4)</f>
        <v>1999.9997980310914</v>
      </c>
      <c r="M7224" s="50">
        <f t="array" ref="M7224">_xlfn.SUM(_xlfn.NORM.DIST($S$3:$S$1003,$G7224,$P7224,FALSE)*WindSpeedStep*$T$3:$T$1003)</f>
        <v>2000.0002164120383</v>
      </c>
      <c r="N7224" s="50">
        <f t="array" ref="N7224">_xlfn.SUM(_xlfn.NORM.DIST($S$3:$S$1003,$G7224,$Q7224,FALSE)*WindSpeedStep*$T$3:$T$1003)</f>
        <v>2000.0000144431297</v>
      </c>
      <c r="P7224" s="42">
        <f t="shared" si="336"/>
        <v>2.4569814197166142</v>
      </c>
      <c r="Q7224" s="42">
        <f t="shared" si="338"/>
        <v>1.8088695857400976</v>
      </c>
    </row>
    <row r="7225" spans="5:17" x14ac:dyDescent="0.2">
      <c r="E7225" s="15" t="s">
        <v>1950</v>
      </c>
      <c r="F7225" s="21">
        <v>23.596591435022997</v>
      </c>
      <c r="G7225" s="21">
        <v>23.543775767769162</v>
      </c>
      <c r="H7225" s="24">
        <v>7.5858413912409869E-2</v>
      </c>
      <c r="I7225" s="3">
        <f t="shared" si="337"/>
        <v>2000</v>
      </c>
      <c r="J7225" s="3">
        <f>INDEX(PowerArray,MIN(MaximumPowerIndex,ROUND(G7225*100,0)))</f>
        <v>2000</v>
      </c>
      <c r="K7225" s="3">
        <f>MIN(J7225-M7225+N7225,'Power Look Up'!$F$4)</f>
        <v>1999.9994845160134</v>
      </c>
      <c r="M7225" s="50">
        <f t="array" ref="M7225">_xlfn.SUM(_xlfn.NORM.DIST($S$3:$S$1003,$G7225,$P7225,FALSE)*WindSpeedStep*$T$3:$T$1003)</f>
        <v>2000.000566856344</v>
      </c>
      <c r="N7225" s="50">
        <f t="array" ref="N7225">_xlfn.SUM(_xlfn.NORM.DIST($S$3:$S$1003,$G7225,$Q7225,FALSE)*WindSpeedStep*$T$3:$T$1003)</f>
        <v>2000.0000513723573</v>
      </c>
      <c r="P7225" s="42">
        <f t="shared" si="336"/>
        <v>2.3543775767769164</v>
      </c>
      <c r="Q7225" s="42">
        <f t="shared" si="338"/>
        <v>1.7859934872523986</v>
      </c>
    </row>
    <row r="7226" spans="5:17" x14ac:dyDescent="0.2">
      <c r="E7226" s="15" t="s">
        <v>1951</v>
      </c>
      <c r="F7226" s="21">
        <v>24.648684918230458</v>
      </c>
      <c r="G7226" s="21">
        <v>24.587924142802752</v>
      </c>
      <c r="H7226" s="24">
        <v>8.4791541899024853E-2</v>
      </c>
      <c r="I7226" s="3">
        <f t="shared" si="337"/>
        <v>2000</v>
      </c>
      <c r="J7226" s="3">
        <f>INDEX(PowerArray,MIN(MaximumPowerIndex,ROUND(G7226*100,0)))</f>
        <v>2000</v>
      </c>
      <c r="K7226" s="3">
        <f>MIN(J7226-M7226+N7226,'Power Look Up'!$F$4)</f>
        <v>1999.9998252552743</v>
      </c>
      <c r="M7226" s="50">
        <f t="array" ref="M7226">_xlfn.SUM(_xlfn.NORM.DIST($S$3:$S$1003,$G7226,$P7226,FALSE)*WindSpeedStep*$T$3:$T$1003)</f>
        <v>2000.0002128141107</v>
      </c>
      <c r="N7226" s="50">
        <f t="array" ref="N7226">_xlfn.SUM(_xlfn.NORM.DIST($S$3:$S$1003,$G7226,$Q7226,FALSE)*WindSpeedStep*$T$3:$T$1003)</f>
        <v>2000.000038069385</v>
      </c>
      <c r="P7226" s="42">
        <f t="shared" si="336"/>
        <v>2.4587924142802753</v>
      </c>
      <c r="Q7226" s="42">
        <f t="shared" si="338"/>
        <v>2.0848480001645044</v>
      </c>
    </row>
    <row r="7227" spans="5:17" x14ac:dyDescent="0.2">
      <c r="E7227" s="15" t="s">
        <v>1952</v>
      </c>
      <c r="F7227" s="21">
        <v>23.49022906255929</v>
      </c>
      <c r="G7227" s="21">
        <v>23.343263342935256</v>
      </c>
      <c r="H7227" s="24">
        <v>6.5559173386460584E-2</v>
      </c>
      <c r="I7227" s="3">
        <f t="shared" si="337"/>
        <v>2000</v>
      </c>
      <c r="J7227" s="3">
        <f>INDEX(PowerArray,MIN(MaximumPowerIndex,ROUND(G7227*100,0)))</f>
        <v>2000</v>
      </c>
      <c r="K7227" s="3">
        <f>MIN(J7227-M7227+N7227,'Power Look Up'!$F$4)</f>
        <v>1999.9993447018537</v>
      </c>
      <c r="M7227" s="50">
        <f t="array" ref="M7227">_xlfn.SUM(_xlfn.NORM.DIST($S$3:$S$1003,$G7227,$P7227,FALSE)*WindSpeedStep*$T$3:$T$1003)</f>
        <v>2000.0006861822051</v>
      </c>
      <c r="N7227" s="50">
        <f t="array" ref="N7227">_xlfn.SUM(_xlfn.NORM.DIST($S$3:$S$1003,$G7227,$Q7227,FALSE)*WindSpeedStep*$T$3:$T$1003)</f>
        <v>2000.0000308840588</v>
      </c>
      <c r="P7227" s="42">
        <f t="shared" si="336"/>
        <v>2.3343263342935257</v>
      </c>
      <c r="Q7227" s="42">
        <f t="shared" si="338"/>
        <v>1.530365048905302</v>
      </c>
    </row>
    <row r="7228" spans="5:17" x14ac:dyDescent="0.2">
      <c r="E7228" s="15" t="s">
        <v>1953</v>
      </c>
      <c r="F7228" s="21">
        <v>23.163911251112179</v>
      </c>
      <c r="G7228" s="21">
        <v>23.071344203729456</v>
      </c>
      <c r="H7228" s="24">
        <v>6.4324197405499037E-2</v>
      </c>
      <c r="I7228" s="3">
        <f t="shared" si="337"/>
        <v>2000</v>
      </c>
      <c r="J7228" s="3">
        <f>INDEX(PowerArray,MIN(MaximumPowerIndex,ROUND(G7228*100,0)))</f>
        <v>2000</v>
      </c>
      <c r="K7228" s="3">
        <f>MIN(J7228-M7228+N7228,'Power Look Up'!$F$4)</f>
        <v>1999.9991484670495</v>
      </c>
      <c r="M7228" s="50">
        <f t="array" ref="M7228">_xlfn.SUM(_xlfn.NORM.DIST($S$3:$S$1003,$G7228,$P7228,FALSE)*WindSpeedStep*$T$3:$T$1003)</f>
        <v>2000.0008903563244</v>
      </c>
      <c r="N7228" s="50">
        <f t="array" ref="N7228">_xlfn.SUM(_xlfn.NORM.DIST($S$3:$S$1003,$G7228,$Q7228,FALSE)*WindSpeedStep*$T$3:$T$1003)</f>
        <v>2000.0000388233739</v>
      </c>
      <c r="P7228" s="42">
        <f t="shared" si="336"/>
        <v>2.3071344203729458</v>
      </c>
      <c r="Q7228" s="42">
        <f t="shared" si="338"/>
        <v>1.4840456989709094</v>
      </c>
    </row>
    <row r="7229" spans="5:17" x14ac:dyDescent="0.2">
      <c r="E7229" s="15" t="s">
        <v>1954</v>
      </c>
      <c r="F7229" s="21">
        <v>23.305462315532633</v>
      </c>
      <c r="G7229" s="21">
        <v>23.208328998024172</v>
      </c>
      <c r="H7229" s="24">
        <v>5.9642670082266175E-2</v>
      </c>
      <c r="I7229" s="3">
        <f t="shared" si="337"/>
        <v>2000</v>
      </c>
      <c r="J7229" s="3">
        <f>INDEX(PowerArray,MIN(MaximumPowerIndex,ROUND(G7229*100,0)))</f>
        <v>2000</v>
      </c>
      <c r="K7229" s="3">
        <f>MIN(J7229-M7229+N7229,'Power Look Up'!$F$4)</f>
        <v>1999.9992448307532</v>
      </c>
      <c r="M7229" s="50">
        <f t="array" ref="M7229">_xlfn.SUM(_xlfn.NORM.DIST($S$3:$S$1003,$G7229,$P7229,FALSE)*WindSpeedStep*$T$3:$T$1003)</f>
        <v>2000.0007807073705</v>
      </c>
      <c r="N7229" s="50">
        <f t="array" ref="N7229">_xlfn.SUM(_xlfn.NORM.DIST($S$3:$S$1003,$G7229,$Q7229,FALSE)*WindSpeedStep*$T$3:$T$1003)</f>
        <v>2000.0000255381237</v>
      </c>
      <c r="P7229" s="42">
        <f t="shared" si="336"/>
        <v>2.3208328998024172</v>
      </c>
      <c r="Q7229" s="42">
        <f t="shared" si="338"/>
        <v>1.3842067095898467</v>
      </c>
    </row>
    <row r="7230" spans="5:17" x14ac:dyDescent="0.2">
      <c r="E7230" s="15" t="s">
        <v>1955</v>
      </c>
      <c r="F7230" s="21">
        <v>21.332929562633844</v>
      </c>
      <c r="G7230" s="21">
        <v>21.223824671661021</v>
      </c>
      <c r="H7230" s="24">
        <v>6.7032518707826588E-2</v>
      </c>
      <c r="I7230" s="3">
        <f t="shared" si="337"/>
        <v>2000</v>
      </c>
      <c r="J7230" s="3">
        <f>INDEX(PowerArray,MIN(MaximumPowerIndex,ROUND(G7230*100,0)))</f>
        <v>2000</v>
      </c>
      <c r="K7230" s="3">
        <f>MIN(J7230-M7230+N7230,'Power Look Up'!$F$4)</f>
        <v>1999.9949693801461</v>
      </c>
      <c r="M7230" s="50">
        <f t="array" ref="M7230">_xlfn.SUM(_xlfn.NORM.DIST($S$3:$S$1003,$G7230,$P7230,FALSE)*WindSpeedStep*$T$3:$T$1003)</f>
        <v>2000.0054307288883</v>
      </c>
      <c r="N7230" s="50">
        <f t="array" ref="N7230">_xlfn.SUM(_xlfn.NORM.DIST($S$3:$S$1003,$G7230,$Q7230,FALSE)*WindSpeedStep*$T$3:$T$1003)</f>
        <v>2000.0004001090344</v>
      </c>
      <c r="P7230" s="42">
        <f t="shared" si="336"/>
        <v>2.1223824671661022</v>
      </c>
      <c r="Q7230" s="42">
        <f t="shared" si="338"/>
        <v>1.4226864243547488</v>
      </c>
    </row>
    <row r="7231" spans="5:17" x14ac:dyDescent="0.2">
      <c r="E7231" s="15" t="s">
        <v>1956</v>
      </c>
      <c r="F7231" s="21">
        <v>22.416131591864978</v>
      </c>
      <c r="G7231" s="21">
        <v>22.310298198247544</v>
      </c>
      <c r="H7231" s="24">
        <v>7.1823275724535979E-2</v>
      </c>
      <c r="I7231" s="3">
        <f t="shared" si="337"/>
        <v>2000</v>
      </c>
      <c r="J7231" s="3">
        <f>INDEX(PowerArray,MIN(MaximumPowerIndex,ROUND(G7231*100,0)))</f>
        <v>2000</v>
      </c>
      <c r="K7231" s="3">
        <f>MIN(J7231-M7231+N7231,'Power Look Up'!$F$4)</f>
        <v>1999.9982908110044</v>
      </c>
      <c r="M7231" s="50">
        <f t="array" ref="M7231">_xlfn.SUM(_xlfn.NORM.DIST($S$3:$S$1003,$G7231,$P7231,FALSE)*WindSpeedStep*$T$3:$T$1003)</f>
        <v>2000.0018609179879</v>
      </c>
      <c r="N7231" s="50">
        <f t="array" ref="N7231">_xlfn.SUM(_xlfn.NORM.DIST($S$3:$S$1003,$G7231,$Q7231,FALSE)*WindSpeedStep*$T$3:$T$1003)</f>
        <v>2000.0001517289923</v>
      </c>
      <c r="P7231" s="42">
        <f t="shared" si="336"/>
        <v>2.2310298198247547</v>
      </c>
      <c r="Q7231" s="42">
        <f t="shared" si="338"/>
        <v>1.6023986989893517</v>
      </c>
    </row>
    <row r="7232" spans="5:17" x14ac:dyDescent="0.2">
      <c r="E7232" s="15" t="s">
        <v>1957</v>
      </c>
      <c r="F7232" s="21">
        <v>23.621254185764858</v>
      </c>
      <c r="G7232" s="21">
        <v>23.49375238613279</v>
      </c>
      <c r="H7232" s="24">
        <v>7.3662473055668476E-2</v>
      </c>
      <c r="I7232" s="3">
        <f t="shared" si="337"/>
        <v>2000</v>
      </c>
      <c r="J7232" s="3">
        <f>INDEX(PowerArray,MIN(MaximumPowerIndex,ROUND(G7232*100,0)))</f>
        <v>2000</v>
      </c>
      <c r="K7232" s="3">
        <f>MIN(J7232-M7232+N7232,'Power Look Up'!$F$4)</f>
        <v>1999.9994512239984</v>
      </c>
      <c r="M7232" s="50">
        <f t="array" ref="M7232">_xlfn.SUM(_xlfn.NORM.DIST($S$3:$S$1003,$G7232,$P7232,FALSE)*WindSpeedStep*$T$3:$T$1003)</f>
        <v>2000.0005944766935</v>
      </c>
      <c r="N7232" s="50">
        <f t="array" ref="N7232">_xlfn.SUM(_xlfn.NORM.DIST($S$3:$S$1003,$G7232,$Q7232,FALSE)*WindSpeedStep*$T$3:$T$1003)</f>
        <v>2000.000045700692</v>
      </c>
      <c r="P7232" s="42">
        <f t="shared" si="336"/>
        <v>2.3493752386132791</v>
      </c>
      <c r="Q7232" s="42">
        <f t="shared" si="338"/>
        <v>1.7306079021200536</v>
      </c>
    </row>
    <row r="7233" spans="5:17" x14ac:dyDescent="0.2">
      <c r="E7233" s="15" t="s">
        <v>1958</v>
      </c>
      <c r="F7233" s="21">
        <v>24.558360770782517</v>
      </c>
      <c r="G7233" s="21">
        <v>24.558693173862103</v>
      </c>
      <c r="H7233" s="24">
        <v>7.1666021051938478E-2</v>
      </c>
      <c r="I7233" s="3">
        <f t="shared" si="337"/>
        <v>2000</v>
      </c>
      <c r="J7233" s="3">
        <f>INDEX(PowerArray,MIN(MaximumPowerIndex,ROUND(G7233*100,0)))</f>
        <v>2000</v>
      </c>
      <c r="K7233" s="3">
        <f>MIN(J7233-M7233+N7233,'Power Look Up'!$F$4)</f>
        <v>1999.9997939865007</v>
      </c>
      <c r="M7233" s="50">
        <f t="array" ref="M7233">_xlfn.SUM(_xlfn.NORM.DIST($S$3:$S$1003,$G7233,$P7233,FALSE)*WindSpeedStep*$T$3:$T$1003)</f>
        <v>2000.0002186524512</v>
      </c>
      <c r="N7233" s="50">
        <f t="array" ref="N7233">_xlfn.SUM(_xlfn.NORM.DIST($S$3:$S$1003,$G7233,$Q7233,FALSE)*WindSpeedStep*$T$3:$T$1003)</f>
        <v>2000.0000126389518</v>
      </c>
      <c r="P7233" s="42">
        <f t="shared" si="336"/>
        <v>2.4558693173862105</v>
      </c>
      <c r="Q7233" s="42">
        <f t="shared" si="338"/>
        <v>1.7600238220060993</v>
      </c>
    </row>
    <row r="7234" spans="5:17" x14ac:dyDescent="0.2">
      <c r="E7234" s="15" t="s">
        <v>1959</v>
      </c>
      <c r="F7234" s="21">
        <v>24.348264261294592</v>
      </c>
      <c r="G7234" s="21">
        <v>24.24240527230743</v>
      </c>
      <c r="H7234" s="24">
        <v>7.7623603051017204E-2</v>
      </c>
      <c r="I7234" s="3">
        <f t="shared" si="337"/>
        <v>2000</v>
      </c>
      <c r="J7234" s="3">
        <f>INDEX(PowerArray,MIN(MaximumPowerIndex,ROUND(G7234*100,0)))</f>
        <v>2000</v>
      </c>
      <c r="K7234" s="3">
        <f>MIN(J7234-M7234+N7234,'Power Look Up'!$F$4)</f>
        <v>1999.9997346024077</v>
      </c>
      <c r="M7234" s="50">
        <f t="array" ref="M7234">_xlfn.SUM(_xlfn.NORM.DIST($S$3:$S$1003,$G7234,$P7234,FALSE)*WindSpeedStep*$T$3:$T$1003)</f>
        <v>2000.0002934477691</v>
      </c>
      <c r="N7234" s="50">
        <f t="array" ref="N7234">_xlfn.SUM(_xlfn.NORM.DIST($S$3:$S$1003,$G7234,$Q7234,FALSE)*WindSpeedStep*$T$3:$T$1003)</f>
        <v>2000.0000280501768</v>
      </c>
      <c r="P7234" s="42">
        <f t="shared" si="336"/>
        <v>2.4242405272307432</v>
      </c>
      <c r="Q7234" s="42">
        <f t="shared" si="338"/>
        <v>1.8817828438594786</v>
      </c>
    </row>
    <row r="7235" spans="5:17" x14ac:dyDescent="0.2">
      <c r="E7235" s="15" t="s">
        <v>1960</v>
      </c>
      <c r="F7235" s="21">
        <v>24.36193801943476</v>
      </c>
      <c r="G7235" s="21">
        <v>24.297503321093441</v>
      </c>
      <c r="H7235" s="24">
        <v>7.1422889205773096E-2</v>
      </c>
      <c r="I7235" s="3">
        <f t="shared" si="337"/>
        <v>2000</v>
      </c>
      <c r="J7235" s="3">
        <f>INDEX(PowerArray,MIN(MaximumPowerIndex,ROUND(G7235*100,0)))</f>
        <v>2000</v>
      </c>
      <c r="K7235" s="3">
        <f>MIN(J7235-M7235+N7235,'Power Look Up'!$F$4)</f>
        <v>1999.9997375568273</v>
      </c>
      <c r="M7235" s="50">
        <f t="array" ref="M7235">_xlfn.SUM(_xlfn.NORM.DIST($S$3:$S$1003,$G7235,$P7235,FALSE)*WindSpeedStep*$T$3:$T$1003)</f>
        <v>2000.0002787368692</v>
      </c>
      <c r="N7235" s="50">
        <f t="array" ref="N7235">_xlfn.SUM(_xlfn.NORM.DIST($S$3:$S$1003,$G7235,$Q7235,FALSE)*WindSpeedStep*$T$3:$T$1003)</f>
        <v>2000.0000162936965</v>
      </c>
      <c r="P7235" s="42">
        <f t="shared" ref="P7235:P7298" si="339">ReferenceTurbulence*G7235</f>
        <v>2.4297503321093443</v>
      </c>
      <c r="Q7235" s="42">
        <f t="shared" si="338"/>
        <v>1.7353978876793608</v>
      </c>
    </row>
    <row r="7236" spans="5:17" x14ac:dyDescent="0.2">
      <c r="E7236" s="15" t="s">
        <v>1961</v>
      </c>
      <c r="F7236" s="21">
        <v>22.747901270894417</v>
      </c>
      <c r="G7236" s="21">
        <v>22.598360545302711</v>
      </c>
      <c r="H7236" s="24">
        <v>7.64905728787518E-2</v>
      </c>
      <c r="I7236" s="3">
        <f t="shared" ref="I7236:I7299" si="340">INDEX(PowerArray,MIN(MaximumPowerIndex,ROUND(F7236*100,0)))</f>
        <v>2000</v>
      </c>
      <c r="J7236" s="3">
        <f>INDEX(PowerArray,MIN(MaximumPowerIndex,ROUND(G7236*100,0)))</f>
        <v>2000</v>
      </c>
      <c r="K7236" s="3">
        <f>MIN(J7236-M7236+N7236,'Power Look Up'!$F$4)</f>
        <v>1999.9987491482143</v>
      </c>
      <c r="M7236" s="50">
        <f t="array" ref="M7236">_xlfn.SUM(_xlfn.NORM.DIST($S$3:$S$1003,$G7236,$P7236,FALSE)*WindSpeedStep*$T$3:$T$1003)</f>
        <v>2000.0014058806894</v>
      </c>
      <c r="N7236" s="50">
        <f t="array" ref="N7236">_xlfn.SUM(_xlfn.NORM.DIST($S$3:$S$1003,$G7236,$Q7236,FALSE)*WindSpeedStep*$T$3:$T$1003)</f>
        <v>2000.0001550289037</v>
      </c>
      <c r="P7236" s="42">
        <f t="shared" si="339"/>
        <v>2.2598360545302714</v>
      </c>
      <c r="Q7236" s="42">
        <f t="shared" ref="Q7236:Q7299" si="341">G7236*H7236</f>
        <v>1.7285615442307862</v>
      </c>
    </row>
    <row r="7237" spans="5:17" x14ac:dyDescent="0.2">
      <c r="E7237" s="15" t="s">
        <v>1962</v>
      </c>
      <c r="F7237" s="21">
        <v>24.393157513698124</v>
      </c>
      <c r="G7237" s="21">
        <v>24.321323187823776</v>
      </c>
      <c r="H7237" s="24">
        <v>8.2810107665055532E-2</v>
      </c>
      <c r="I7237" s="3">
        <f t="shared" si="340"/>
        <v>2000</v>
      </c>
      <c r="J7237" s="3">
        <f>INDEX(PowerArray,MIN(MaximumPowerIndex,ROUND(G7237*100,0)))</f>
        <v>2000</v>
      </c>
      <c r="K7237" s="3">
        <f>MIN(J7237-M7237+N7237,'Power Look Up'!$F$4)</f>
        <v>1999.9997686455333</v>
      </c>
      <c r="M7237" s="50">
        <f t="array" ref="M7237">_xlfn.SUM(_xlfn.NORM.DIST($S$3:$S$1003,$G7237,$P7237,FALSE)*WindSpeedStep*$T$3:$T$1003)</f>
        <v>2000.0002726139137</v>
      </c>
      <c r="N7237" s="50">
        <f t="array" ref="N7237">_xlfn.SUM(_xlfn.NORM.DIST($S$3:$S$1003,$G7237,$Q7237,FALSE)*WindSpeedStep*$T$3:$T$1003)</f>
        <v>2000.000041259447</v>
      </c>
      <c r="P7237" s="42">
        <f t="shared" si="339"/>
        <v>2.4321323187823776</v>
      </c>
      <c r="Q7237" s="42">
        <f t="shared" si="341"/>
        <v>2.0140513917402987</v>
      </c>
    </row>
    <row r="7238" spans="5:17" x14ac:dyDescent="0.2">
      <c r="E7238" s="15" t="s">
        <v>1963</v>
      </c>
      <c r="F7238" s="21">
        <v>24.308499426728119</v>
      </c>
      <c r="G7238" s="21">
        <v>24.313410398307035</v>
      </c>
      <c r="H7238" s="24">
        <v>7.4459552941792712E-2</v>
      </c>
      <c r="I7238" s="3">
        <f t="shared" si="340"/>
        <v>2000</v>
      </c>
      <c r="J7238" s="3">
        <f>INDEX(PowerArray,MIN(MaximumPowerIndex,ROUND(G7238*100,0)))</f>
        <v>2000</v>
      </c>
      <c r="K7238" s="3">
        <f>MIN(J7238-M7238+N7238,'Power Look Up'!$F$4)</f>
        <v>1999.9997454885893</v>
      </c>
      <c r="M7238" s="50">
        <f t="array" ref="M7238">_xlfn.SUM(_xlfn.NORM.DIST($S$3:$S$1003,$G7238,$P7238,FALSE)*WindSpeedStep*$T$3:$T$1003)</f>
        <v>2000.0002746324242</v>
      </c>
      <c r="N7238" s="50">
        <f t="array" ref="N7238">_xlfn.SUM(_xlfn.NORM.DIST($S$3:$S$1003,$G7238,$Q7238,FALSE)*WindSpeedStep*$T$3:$T$1003)</f>
        <v>2000.0000201210134</v>
      </c>
      <c r="P7238" s="42">
        <f t="shared" si="339"/>
        <v>2.4313410398307038</v>
      </c>
      <c r="Q7238" s="42">
        <f t="shared" si="341"/>
        <v>1.8103656687482761</v>
      </c>
    </row>
    <row r="7239" spans="5:17" x14ac:dyDescent="0.2">
      <c r="E7239" s="15" t="s">
        <v>1964</v>
      </c>
      <c r="F7239" s="21">
        <v>23.894249839071311</v>
      </c>
      <c r="G7239" s="21">
        <v>23.799498319448535</v>
      </c>
      <c r="H7239" s="24">
        <v>6.61246957172274E-2</v>
      </c>
      <c r="I7239" s="3">
        <f t="shared" si="340"/>
        <v>2000</v>
      </c>
      <c r="J7239" s="3">
        <f>INDEX(PowerArray,MIN(MaximumPowerIndex,ROUND(G7239*100,0)))</f>
        <v>2000</v>
      </c>
      <c r="K7239" s="3">
        <f>MIN(J7239-M7239+N7239,'Power Look Up'!$F$4)</f>
        <v>1999.9995745258502</v>
      </c>
      <c r="M7239" s="50">
        <f t="array" ref="M7239">_xlfn.SUM(_xlfn.NORM.DIST($S$3:$S$1003,$G7239,$P7239,FALSE)*WindSpeedStep*$T$3:$T$1003)</f>
        <v>2000.0004448707757</v>
      </c>
      <c r="N7239" s="50">
        <f t="array" ref="N7239">_xlfn.SUM(_xlfn.NORM.DIST($S$3:$S$1003,$G7239,$Q7239,FALSE)*WindSpeedStep*$T$3:$T$1003)</f>
        <v>2000.0000193966259</v>
      </c>
      <c r="P7239" s="42">
        <f t="shared" si="339"/>
        <v>2.3799498319448538</v>
      </c>
      <c r="Q7239" s="42">
        <f t="shared" si="341"/>
        <v>1.5737345845961992</v>
      </c>
    </row>
    <row r="7240" spans="5:17" x14ac:dyDescent="0.2">
      <c r="E7240" s="15" t="s">
        <v>1965</v>
      </c>
      <c r="F7240" s="21">
        <v>25.015616941347005</v>
      </c>
      <c r="G7240" s="21">
        <v>24.8291927472136</v>
      </c>
      <c r="H7240" s="24">
        <v>6.6758297583288634E-2</v>
      </c>
      <c r="I7240" s="3">
        <f t="shared" si="340"/>
        <v>0</v>
      </c>
      <c r="J7240" s="3">
        <f>INDEX(PowerArray,MIN(MaximumPowerIndex,ROUND(G7240*100,0)))</f>
        <v>2000</v>
      </c>
      <c r="K7240" s="3">
        <f>MIN(J7240-M7240+N7240,'Power Look Up'!$F$4)</f>
        <v>1999.9998365689776</v>
      </c>
      <c r="M7240" s="50">
        <f t="array" ref="M7240">_xlfn.SUM(_xlfn.NORM.DIST($S$3:$S$1003,$G7240,$P7240,FALSE)*WindSpeedStep*$T$3:$T$1003)</f>
        <v>2000.0001703530822</v>
      </c>
      <c r="N7240" s="50">
        <f t="array" ref="N7240">_xlfn.SUM(_xlfn.NORM.DIST($S$3:$S$1003,$G7240,$Q7240,FALSE)*WindSpeedStep*$T$3:$T$1003)</f>
        <v>2000.0000069220598</v>
      </c>
      <c r="P7240" s="42">
        <f t="shared" si="339"/>
        <v>2.4829192747213602</v>
      </c>
      <c r="Q7240" s="42">
        <f t="shared" si="341"/>
        <v>1.6575546381713173</v>
      </c>
    </row>
    <row r="7241" spans="5:17" x14ac:dyDescent="0.2">
      <c r="E7241" s="15" t="s">
        <v>1966</v>
      </c>
      <c r="F7241" s="21">
        <v>25.158392541793262</v>
      </c>
      <c r="G7241" s="21">
        <v>25.060897522349801</v>
      </c>
      <c r="H7241" s="24">
        <v>6.4789512974337882E-2</v>
      </c>
      <c r="I7241" s="3">
        <f t="shared" si="340"/>
        <v>0</v>
      </c>
      <c r="J7241" s="3">
        <f>INDEX(PowerArray,MIN(MaximumPowerIndex,ROUND(G7241*100,0)))</f>
        <v>0</v>
      </c>
      <c r="K7241" s="3">
        <f>MIN(J7241-M7241+N7241,'Power Look Up'!$F$4)</f>
        <v>-1.3285052750688919E-4</v>
      </c>
      <c r="M7241" s="50">
        <f t="array" ref="M7241">_xlfn.SUM(_xlfn.NORM.DIST($S$3:$S$1003,$G7241,$P7241,FALSE)*WindSpeedStep*$T$3:$T$1003)</f>
        <v>2000.000137771279</v>
      </c>
      <c r="N7241" s="50">
        <f t="array" ref="N7241">_xlfn.SUM(_xlfn.NORM.DIST($S$3:$S$1003,$G7241,$Q7241,FALSE)*WindSpeedStep*$T$3:$T$1003)</f>
        <v>2000.0000049207515</v>
      </c>
      <c r="P7241" s="42">
        <f t="shared" si="339"/>
        <v>2.5060897522349803</v>
      </c>
      <c r="Q7241" s="42">
        <f t="shared" si="341"/>
        <v>1.6236833451728345</v>
      </c>
    </row>
    <row r="7242" spans="5:17" x14ac:dyDescent="0.2">
      <c r="E7242" s="15" t="s">
        <v>1967</v>
      </c>
      <c r="F7242" s="21">
        <v>24.669889749266218</v>
      </c>
      <c r="G7242" s="21">
        <v>24.578943219726781</v>
      </c>
      <c r="H7242" s="24">
        <v>6.7693857450241438E-2</v>
      </c>
      <c r="I7242" s="3">
        <f t="shared" si="340"/>
        <v>2000</v>
      </c>
      <c r="J7242" s="3">
        <f>INDEX(PowerArray,MIN(MaximumPowerIndex,ROUND(G7242*100,0)))</f>
        <v>2000</v>
      </c>
      <c r="K7242" s="3">
        <f>MIN(J7242-M7242+N7242,'Power Look Up'!$F$4)</f>
        <v>1999.9997948487271</v>
      </c>
      <c r="M7242" s="50">
        <f t="array" ref="M7242">_xlfn.SUM(_xlfn.NORM.DIST($S$3:$S$1003,$G7242,$P7242,FALSE)*WindSpeedStep*$T$3:$T$1003)</f>
        <v>2000.0002145906003</v>
      </c>
      <c r="N7242" s="50">
        <f t="array" ref="N7242">_xlfn.SUM(_xlfn.NORM.DIST($S$3:$S$1003,$G7242,$Q7242,FALSE)*WindSpeedStep*$T$3:$T$1003)</f>
        <v>2000.0000094393274</v>
      </c>
      <c r="P7242" s="42">
        <f t="shared" si="339"/>
        <v>2.4578943219726783</v>
      </c>
      <c r="Q7242" s="42">
        <f t="shared" si="341"/>
        <v>1.663843478593763</v>
      </c>
    </row>
    <row r="7243" spans="5:17" x14ac:dyDescent="0.2">
      <c r="E7243" s="15" t="s">
        <v>1968</v>
      </c>
      <c r="F7243" s="21">
        <v>25.012697483158561</v>
      </c>
      <c r="G7243" s="21">
        <v>24.979574547679103</v>
      </c>
      <c r="H7243" s="24">
        <v>7.1163855925515496E-2</v>
      </c>
      <c r="I7243" s="3">
        <f t="shared" si="340"/>
        <v>0</v>
      </c>
      <c r="J7243" s="3">
        <f>INDEX(PowerArray,MIN(MaximumPowerIndex,ROUND(G7243*100,0)))</f>
        <v>2000</v>
      </c>
      <c r="K7243" s="3">
        <f>MIN(J7243-M7243+N7243,'Power Look Up'!$F$4)</f>
        <v>1999.9998595775994</v>
      </c>
      <c r="M7243" s="50">
        <f t="array" ref="M7243">_xlfn.SUM(_xlfn.NORM.DIST($S$3:$S$1003,$G7243,$P7243,FALSE)*WindSpeedStep*$T$3:$T$1003)</f>
        <v>2000.0001484035274</v>
      </c>
      <c r="N7243" s="50">
        <f t="array" ref="N7243">_xlfn.SUM(_xlfn.NORM.DIST($S$3:$S$1003,$G7243,$Q7243,FALSE)*WindSpeedStep*$T$3:$T$1003)</f>
        <v>2000.0000079811268</v>
      </c>
      <c r="P7243" s="42">
        <f t="shared" si="339"/>
        <v>2.4979574547679104</v>
      </c>
      <c r="Q7243" s="42">
        <f t="shared" si="341"/>
        <v>1.7776428441917096</v>
      </c>
    </row>
    <row r="7244" spans="5:17" x14ac:dyDescent="0.2">
      <c r="E7244" s="15" t="s">
        <v>1969</v>
      </c>
      <c r="F7244" s="21">
        <v>26.18661967266139</v>
      </c>
      <c r="G7244" s="21">
        <v>26.168578534261073</v>
      </c>
      <c r="H7244" s="24">
        <v>7.5993008065777315E-2</v>
      </c>
      <c r="I7244" s="3">
        <f t="shared" si="340"/>
        <v>0</v>
      </c>
      <c r="J7244" s="3">
        <f>INDEX(PowerArray,MIN(MaximumPowerIndex,ROUND(G7244*100,0)))</f>
        <v>0</v>
      </c>
      <c r="K7244" s="3">
        <f>MIN(J7244-M7244+N7244,'Power Look Up'!$F$4)</f>
        <v>-4.7202090627251891E-5</v>
      </c>
      <c r="M7244" s="50">
        <f t="array" ref="M7244">_xlfn.SUM(_xlfn.NORM.DIST($S$3:$S$1003,$G7244,$P7244,FALSE)*WindSpeedStep*$T$3:$T$1003)</f>
        <v>2000.0000510251555</v>
      </c>
      <c r="N7244" s="50">
        <f t="array" ref="N7244">_xlfn.SUM(_xlfn.NORM.DIST($S$3:$S$1003,$G7244,$Q7244,FALSE)*WindSpeedStep*$T$3:$T$1003)</f>
        <v>2000.0000038230648</v>
      </c>
      <c r="P7244" s="42">
        <f t="shared" si="339"/>
        <v>2.6168578534261075</v>
      </c>
      <c r="Q7244" s="42">
        <f t="shared" si="341"/>
        <v>1.9886289996240287</v>
      </c>
    </row>
    <row r="7245" spans="5:17" x14ac:dyDescent="0.2">
      <c r="E7245" s="15" t="s">
        <v>1970</v>
      </c>
      <c r="F7245" s="21">
        <v>26.192980012222197</v>
      </c>
      <c r="G7245" s="21">
        <v>26.179366897287693</v>
      </c>
      <c r="H7245" s="24">
        <v>7.2920301512418739E-2</v>
      </c>
      <c r="I7245" s="3">
        <f t="shared" si="340"/>
        <v>0</v>
      </c>
      <c r="J7245" s="3">
        <f>INDEX(PowerArray,MIN(MaximumPowerIndex,ROUND(G7245*100,0)))</f>
        <v>0</v>
      </c>
      <c r="K7245" s="3">
        <f>MIN(J7245-M7245+N7245,'Power Look Up'!$F$4)</f>
        <v>-4.7469869969063438E-5</v>
      </c>
      <c r="M7245" s="50">
        <f t="array" ref="M7245">_xlfn.SUM(_xlfn.NORM.DIST($S$3:$S$1003,$G7245,$P7245,FALSE)*WindSpeedStep*$T$3:$T$1003)</f>
        <v>2000.0000505436822</v>
      </c>
      <c r="N7245" s="50">
        <f t="array" ref="N7245">_xlfn.SUM(_xlfn.NORM.DIST($S$3:$S$1003,$G7245,$Q7245,FALSE)*WindSpeedStep*$T$3:$T$1003)</f>
        <v>2000.0000030738122</v>
      </c>
      <c r="P7245" s="42">
        <f t="shared" si="339"/>
        <v>2.6179366897287695</v>
      </c>
      <c r="Q7245" s="42">
        <f t="shared" si="341"/>
        <v>1.9090073275544528</v>
      </c>
    </row>
    <row r="7246" spans="5:17" x14ac:dyDescent="0.2">
      <c r="E7246" s="15" t="s">
        <v>1971</v>
      </c>
      <c r="F7246" s="21">
        <v>24.93483910212526</v>
      </c>
      <c r="G7246" s="21">
        <v>24.830475091520537</v>
      </c>
      <c r="H7246" s="24">
        <v>6.4969338417023251E-2</v>
      </c>
      <c r="I7246" s="3">
        <f t="shared" si="340"/>
        <v>2000</v>
      </c>
      <c r="J7246" s="3">
        <f>INDEX(PowerArray,MIN(MaximumPowerIndex,ROUND(G7246*100,0)))</f>
        <v>2000</v>
      </c>
      <c r="K7246" s="3">
        <f>MIN(J7246-M7246+N7246,'Power Look Up'!$F$4)</f>
        <v>1999.9998360515744</v>
      </c>
      <c r="M7246" s="50">
        <f t="array" ref="M7246">_xlfn.SUM(_xlfn.NORM.DIST($S$3:$S$1003,$G7246,$P7246,FALSE)*WindSpeedStep*$T$3:$T$1003)</f>
        <v>2000.0001701523927</v>
      </c>
      <c r="N7246" s="50">
        <f t="array" ref="N7246">_xlfn.SUM(_xlfn.NORM.DIST($S$3:$S$1003,$G7246,$Q7246,FALSE)*WindSpeedStep*$T$3:$T$1003)</f>
        <v>2000.0000062039671</v>
      </c>
      <c r="P7246" s="42">
        <f t="shared" si="339"/>
        <v>2.4830475091520539</v>
      </c>
      <c r="Q7246" s="42">
        <f t="shared" si="341"/>
        <v>1.6132195392764641</v>
      </c>
    </row>
    <row r="7247" spans="5:17" x14ac:dyDescent="0.2">
      <c r="E7247" s="15" t="s">
        <v>1972</v>
      </c>
      <c r="F7247" s="21">
        <v>24.67669670118762</v>
      </c>
      <c r="G7247" s="21">
        <v>24.577153233117272</v>
      </c>
      <c r="H7247" s="24">
        <v>6.1191334410951689E-2</v>
      </c>
      <c r="I7247" s="3">
        <f t="shared" si="340"/>
        <v>2000</v>
      </c>
      <c r="J7247" s="3">
        <f>INDEX(PowerArray,MIN(MaximumPowerIndex,ROUND(G7247*100,0)))</f>
        <v>2000</v>
      </c>
      <c r="K7247" s="3">
        <f>MIN(J7247-M7247+N7247,'Power Look Up'!$F$4)</f>
        <v>1999.999791494369</v>
      </c>
      <c r="M7247" s="50">
        <f t="array" ref="M7247">_xlfn.SUM(_xlfn.NORM.DIST($S$3:$S$1003,$G7247,$P7247,FALSE)*WindSpeedStep*$T$3:$T$1003)</f>
        <v>2000.0002149464931</v>
      </c>
      <c r="N7247" s="50">
        <f t="array" ref="N7247">_xlfn.SUM(_xlfn.NORM.DIST($S$3:$S$1003,$G7247,$Q7247,FALSE)*WindSpeedStep*$T$3:$T$1003)</f>
        <v>2000.0000064408621</v>
      </c>
      <c r="P7247" s="42">
        <f t="shared" si="339"/>
        <v>2.4577153233117275</v>
      </c>
      <c r="Q7247" s="42">
        <f t="shared" si="341"/>
        <v>1.5039088023568814</v>
      </c>
    </row>
    <row r="7248" spans="5:17" x14ac:dyDescent="0.2">
      <c r="E7248" s="15" t="s">
        <v>1973</v>
      </c>
      <c r="F7248" s="21">
        <v>24.452582140527721</v>
      </c>
      <c r="G7248" s="21">
        <v>24.4053653360228</v>
      </c>
      <c r="H7248" s="24">
        <v>5.9298441026265657E-2</v>
      </c>
      <c r="I7248" s="3">
        <f t="shared" si="340"/>
        <v>2000</v>
      </c>
      <c r="J7248" s="3">
        <f>INDEX(PowerArray,MIN(MaximumPowerIndex,ROUND(G7248*100,0)))</f>
        <v>2000</v>
      </c>
      <c r="K7248" s="3">
        <f>MIN(J7248-M7248+N7248,'Power Look Up'!$F$4)</f>
        <v>1999.9997548379347</v>
      </c>
      <c r="M7248" s="50">
        <f t="array" ref="M7248">_xlfn.SUM(_xlfn.NORM.DIST($S$3:$S$1003,$G7248,$P7248,FALSE)*WindSpeedStep*$T$3:$T$1003)</f>
        <v>2000.0002520936193</v>
      </c>
      <c r="N7248" s="50">
        <f t="array" ref="N7248">_xlfn.SUM(_xlfn.NORM.DIST($S$3:$S$1003,$G7248,$Q7248,FALSE)*WindSpeedStep*$T$3:$T$1003)</f>
        <v>2000.000006931554</v>
      </c>
      <c r="P7248" s="42">
        <f t="shared" si="339"/>
        <v>2.4405365336022804</v>
      </c>
      <c r="Q7248" s="42">
        <f t="shared" si="341"/>
        <v>1.4472001171026161</v>
      </c>
    </row>
    <row r="7249" spans="5:17" x14ac:dyDescent="0.2">
      <c r="E7249" s="15" t="s">
        <v>1974</v>
      </c>
      <c r="F7249" s="21">
        <v>24.126062454475768</v>
      </c>
      <c r="G7249" s="21">
        <v>24.145450152545191</v>
      </c>
      <c r="H7249" s="24">
        <v>5.9686490603975746E-2</v>
      </c>
      <c r="I7249" s="3">
        <f t="shared" si="340"/>
        <v>2000</v>
      </c>
      <c r="J7249" s="3">
        <f>INDEX(PowerArray,MIN(MaximumPowerIndex,ROUND(G7249*100,0)))</f>
        <v>2000</v>
      </c>
      <c r="K7249" s="3">
        <f>MIN(J7249-M7249+N7249,'Power Look Up'!$F$4)</f>
        <v>1999.999687949721</v>
      </c>
      <c r="M7249" s="50">
        <f t="array" ref="M7249">_xlfn.SUM(_xlfn.NORM.DIST($S$3:$S$1003,$G7249,$P7249,FALSE)*WindSpeedStep*$T$3:$T$1003)</f>
        <v>2000.0003213022669</v>
      </c>
      <c r="N7249" s="50">
        <f t="array" ref="N7249">_xlfn.SUM(_xlfn.NORM.DIST($S$3:$S$1003,$G7249,$Q7249,FALSE)*WindSpeedStep*$T$3:$T$1003)</f>
        <v>2000.0000092519879</v>
      </c>
      <c r="P7249" s="42">
        <f t="shared" si="339"/>
        <v>2.4145450152545194</v>
      </c>
      <c r="Q7249" s="42">
        <f t="shared" si="341"/>
        <v>1.4411571836586532</v>
      </c>
    </row>
    <row r="7250" spans="5:17" x14ac:dyDescent="0.2">
      <c r="E7250" s="15" t="s">
        <v>1975</v>
      </c>
      <c r="F7250" s="21">
        <v>25.126298922552863</v>
      </c>
      <c r="G7250" s="21">
        <v>25.077967656004038</v>
      </c>
      <c r="H7250" s="24">
        <v>6.7658193721245347E-2</v>
      </c>
      <c r="I7250" s="3">
        <f t="shared" si="340"/>
        <v>0</v>
      </c>
      <c r="J7250" s="3">
        <f>INDEX(PowerArray,MIN(MaximumPowerIndex,ROUND(G7250*100,0)))</f>
        <v>0</v>
      </c>
      <c r="K7250" s="3">
        <f>MIN(J7250-M7250+N7250,'Power Look Up'!$F$4)</f>
        <v>-1.2988956564186083E-4</v>
      </c>
      <c r="M7250" s="50">
        <f t="array" ref="M7250">_xlfn.SUM(_xlfn.NORM.DIST($S$3:$S$1003,$G7250,$P7250,FALSE)*WindSpeedStep*$T$3:$T$1003)</f>
        <v>2000.0001356412336</v>
      </c>
      <c r="N7250" s="50">
        <f t="array" ref="N7250">_xlfn.SUM(_xlfn.NORM.DIST($S$3:$S$1003,$G7250,$Q7250,FALSE)*WindSpeedStep*$T$3:$T$1003)</f>
        <v>2000.0000057516679</v>
      </c>
      <c r="P7250" s="42">
        <f t="shared" si="339"/>
        <v>2.5077967656004039</v>
      </c>
      <c r="Q7250" s="42">
        <f t="shared" si="341"/>
        <v>1.6967299938050462</v>
      </c>
    </row>
    <row r="7251" spans="5:17" x14ac:dyDescent="0.2">
      <c r="E7251" s="15" t="s">
        <v>1976</v>
      </c>
      <c r="F7251" s="21">
        <v>24.660814413099867</v>
      </c>
      <c r="G7251" s="21">
        <v>24.518822076079257</v>
      </c>
      <c r="H7251" s="24">
        <v>5.6770225692802649E-2</v>
      </c>
      <c r="I7251" s="3">
        <f t="shared" si="340"/>
        <v>2000</v>
      </c>
      <c r="J7251" s="3">
        <f>INDEX(PowerArray,MIN(MaximumPowerIndex,ROUND(G7251*100,0)))</f>
        <v>2000</v>
      </c>
      <c r="K7251" s="3">
        <f>MIN(J7251-M7251+N7251,'Power Look Up'!$F$4)</f>
        <v>1999.9997785693567</v>
      </c>
      <c r="M7251" s="50">
        <f t="array" ref="M7251">_xlfn.SUM(_xlfn.NORM.DIST($S$3:$S$1003,$G7251,$P7251,FALSE)*WindSpeedStep*$T$3:$T$1003)</f>
        <v>2000.0002268829815</v>
      </c>
      <c r="N7251" s="50">
        <f t="array" ref="N7251">_xlfn.SUM(_xlfn.NORM.DIST($S$3:$S$1003,$G7251,$Q7251,FALSE)*WindSpeedStep*$T$3:$T$1003)</f>
        <v>2000.0000054523382</v>
      </c>
      <c r="P7251" s="42">
        <f t="shared" si="339"/>
        <v>2.4518822076079259</v>
      </c>
      <c r="Q7251" s="42">
        <f t="shared" si="341"/>
        <v>1.3919390629806914</v>
      </c>
    </row>
    <row r="7252" spans="5:17" x14ac:dyDescent="0.2">
      <c r="E7252" s="15" t="s">
        <v>1977</v>
      </c>
      <c r="F7252" s="21">
        <v>24.116848348921977</v>
      </c>
      <c r="G7252" s="21">
        <v>24.047548520914454</v>
      </c>
      <c r="H7252" s="24">
        <v>5.8879998723526158E-2</v>
      </c>
      <c r="I7252" s="3">
        <f t="shared" si="340"/>
        <v>2000</v>
      </c>
      <c r="J7252" s="3">
        <f>INDEX(PowerArray,MIN(MaximumPowerIndex,ROUND(G7252*100,0)))</f>
        <v>2000</v>
      </c>
      <c r="K7252" s="3">
        <f>MIN(J7252-M7252+N7252,'Power Look Up'!$F$4)</f>
        <v>1999.9996576392721</v>
      </c>
      <c r="M7252" s="50">
        <f t="array" ref="M7252">_xlfn.SUM(_xlfn.NORM.DIST($S$3:$S$1003,$G7252,$P7252,FALSE)*WindSpeedStep*$T$3:$T$1003)</f>
        <v>2000.0003521933802</v>
      </c>
      <c r="N7252" s="50">
        <f t="array" ref="N7252">_xlfn.SUM(_xlfn.NORM.DIST($S$3:$S$1003,$G7252,$Q7252,FALSE)*WindSpeedStep*$T$3:$T$1003)</f>
        <v>2000.0000098326523</v>
      </c>
      <c r="P7252" s="42">
        <f t="shared" si="339"/>
        <v>2.4047548520914455</v>
      </c>
      <c r="Q7252" s="42">
        <f t="shared" si="341"/>
        <v>1.4159196262153764</v>
      </c>
    </row>
    <row r="7253" spans="5:17" x14ac:dyDescent="0.2">
      <c r="E7253" s="15" t="s">
        <v>1978</v>
      </c>
      <c r="F7253" s="21">
        <v>23.375230021257227</v>
      </c>
      <c r="G7253" s="21">
        <v>23.279792705288045</v>
      </c>
      <c r="H7253" s="24">
        <v>6.8020721017678462E-2</v>
      </c>
      <c r="I7253" s="3">
        <f t="shared" si="340"/>
        <v>2000</v>
      </c>
      <c r="J7253" s="3">
        <f>INDEX(PowerArray,MIN(MaximumPowerIndex,ROUND(G7253*100,0)))</f>
        <v>2000</v>
      </c>
      <c r="K7253" s="3">
        <f>MIN(J7253-M7253+N7253,'Power Look Up'!$F$4)</f>
        <v>1999.9993097084246</v>
      </c>
      <c r="M7253" s="50">
        <f t="array" ref="M7253">_xlfn.SUM(_xlfn.NORM.DIST($S$3:$S$1003,$G7253,$P7253,FALSE)*WindSpeedStep*$T$3:$T$1003)</f>
        <v>2000.0007290919373</v>
      </c>
      <c r="N7253" s="50">
        <f t="array" ref="N7253">_xlfn.SUM(_xlfn.NORM.DIST($S$3:$S$1003,$G7253,$Q7253,FALSE)*WindSpeedStep*$T$3:$T$1003)</f>
        <v>2000.0000388003618</v>
      </c>
      <c r="P7253" s="42">
        <f t="shared" si="339"/>
        <v>2.3279792705288047</v>
      </c>
      <c r="Q7253" s="42">
        <f t="shared" si="341"/>
        <v>1.5835082849557842</v>
      </c>
    </row>
    <row r="7254" spans="5:17" x14ac:dyDescent="0.2">
      <c r="E7254" s="15" t="s">
        <v>1979</v>
      </c>
      <c r="F7254" s="21">
        <v>24.045224877877164</v>
      </c>
      <c r="G7254" s="21">
        <v>23.971873158607025</v>
      </c>
      <c r="H7254" s="24">
        <v>7.0284225187466909E-2</v>
      </c>
      <c r="I7254" s="3">
        <f t="shared" si="340"/>
        <v>2000</v>
      </c>
      <c r="J7254" s="3">
        <f>INDEX(PowerArray,MIN(MaximumPowerIndex,ROUND(G7254*100,0)))</f>
        <v>2000</v>
      </c>
      <c r="K7254" s="3">
        <f>MIN(J7254-M7254+N7254,'Power Look Up'!$F$4)</f>
        <v>1999.9996430806577</v>
      </c>
      <c r="M7254" s="50">
        <f t="array" ref="M7254">_xlfn.SUM(_xlfn.NORM.DIST($S$3:$S$1003,$G7254,$P7254,FALSE)*WindSpeedStep*$T$3:$T$1003)</f>
        <v>2000.0003781514138</v>
      </c>
      <c r="N7254" s="50">
        <f t="array" ref="N7254">_xlfn.SUM(_xlfn.NORM.DIST($S$3:$S$1003,$G7254,$Q7254,FALSE)*WindSpeedStep*$T$3:$T$1003)</f>
        <v>2000.0000212320715</v>
      </c>
      <c r="P7254" s="42">
        <f t="shared" si="339"/>
        <v>2.3971873158607027</v>
      </c>
      <c r="Q7254" s="42">
        <f t="shared" si="341"/>
        <v>1.6848445312449298</v>
      </c>
    </row>
    <row r="7255" spans="5:17" x14ac:dyDescent="0.2">
      <c r="E7255" s="15" t="s">
        <v>1980</v>
      </c>
      <c r="F7255" s="21">
        <v>23.78244071611477</v>
      </c>
      <c r="G7255" s="21">
        <v>23.705594580805549</v>
      </c>
      <c r="H7255" s="24">
        <v>6.9378917819901242E-2</v>
      </c>
      <c r="I7255" s="3">
        <f t="shared" si="340"/>
        <v>2000</v>
      </c>
      <c r="J7255" s="3">
        <f>INDEX(PowerArray,MIN(MaximumPowerIndex,ROUND(G7255*100,0)))</f>
        <v>2000</v>
      </c>
      <c r="K7255" s="3">
        <f>MIN(J7255-M7255+N7255,'Power Look Up'!$F$4)</f>
        <v>1999.9995404059675</v>
      </c>
      <c r="M7255" s="50">
        <f t="array" ref="M7255">_xlfn.SUM(_xlfn.NORM.DIST($S$3:$S$1003,$G7255,$P7255,FALSE)*WindSpeedStep*$T$3:$T$1003)</f>
        <v>2000.0004861868247</v>
      </c>
      <c r="N7255" s="50">
        <f t="array" ref="N7255">_xlfn.SUM(_xlfn.NORM.DIST($S$3:$S$1003,$G7255,$Q7255,FALSE)*WindSpeedStep*$T$3:$T$1003)</f>
        <v>2000.0000265927922</v>
      </c>
      <c r="P7255" s="42">
        <f t="shared" si="339"/>
        <v>2.3705594580805549</v>
      </c>
      <c r="Q7255" s="42">
        <f t="shared" si="341"/>
        <v>1.6446684982936044</v>
      </c>
    </row>
    <row r="7256" spans="5:17" x14ac:dyDescent="0.2">
      <c r="E7256" s="15" t="s">
        <v>1981</v>
      </c>
      <c r="F7256" s="21">
        <v>24.667101445448562</v>
      </c>
      <c r="G7256" s="21">
        <v>24.545371488348572</v>
      </c>
      <c r="H7256" s="24">
        <v>5.8782747669266423E-2</v>
      </c>
      <c r="I7256" s="3">
        <f t="shared" si="340"/>
        <v>2000</v>
      </c>
      <c r="J7256" s="3">
        <f>INDEX(PowerArray,MIN(MaximumPowerIndex,ROUND(G7256*100,0)))</f>
        <v>2000</v>
      </c>
      <c r="K7256" s="3">
        <f>MIN(J7256-M7256+N7256,'Power Look Up'!$F$4)</f>
        <v>1999.9997844953052</v>
      </c>
      <c r="M7256" s="50">
        <f t="array" ref="M7256">_xlfn.SUM(_xlfn.NORM.DIST($S$3:$S$1003,$G7256,$P7256,FALSE)*WindSpeedStep*$T$3:$T$1003)</f>
        <v>2000.0002213676735</v>
      </c>
      <c r="N7256" s="50">
        <f t="array" ref="N7256">_xlfn.SUM(_xlfn.NORM.DIST($S$3:$S$1003,$G7256,$Q7256,FALSE)*WindSpeedStep*$T$3:$T$1003)</f>
        <v>2000.0000058629787</v>
      </c>
      <c r="P7256" s="42">
        <f t="shared" si="339"/>
        <v>2.4545371488348575</v>
      </c>
      <c r="Q7256" s="42">
        <f t="shared" si="341"/>
        <v>1.4428443786480005</v>
      </c>
    </row>
    <row r="7257" spans="5:17" x14ac:dyDescent="0.2">
      <c r="E7257" s="15" t="s">
        <v>1982</v>
      </c>
      <c r="F7257" s="21">
        <v>24.051643742031413</v>
      </c>
      <c r="G7257" s="21">
        <v>23.9595753378739</v>
      </c>
      <c r="H7257" s="24">
        <v>6.1118483866077884E-2</v>
      </c>
      <c r="I7257" s="3">
        <f t="shared" si="340"/>
        <v>2000</v>
      </c>
      <c r="J7257" s="3">
        <f>INDEX(PowerArray,MIN(MaximumPowerIndex,ROUND(G7257*100,0)))</f>
        <v>2000</v>
      </c>
      <c r="K7257" s="3">
        <f>MIN(J7257-M7257+N7257,'Power Look Up'!$F$4)</f>
        <v>1999.9996296115785</v>
      </c>
      <c r="M7257" s="50">
        <f t="array" ref="M7257">_xlfn.SUM(_xlfn.NORM.DIST($S$3:$S$1003,$G7257,$P7257,FALSE)*WindSpeedStep*$T$3:$T$1003)</f>
        <v>2000.0003825518156</v>
      </c>
      <c r="N7257" s="50">
        <f t="array" ref="N7257">_xlfn.SUM(_xlfn.NORM.DIST($S$3:$S$1003,$G7257,$Q7257,FALSE)*WindSpeedStep*$T$3:$T$1003)</f>
        <v>2000.0000121633941</v>
      </c>
      <c r="P7257" s="42">
        <f t="shared" si="339"/>
        <v>2.39595753378739</v>
      </c>
      <c r="Q7257" s="42">
        <f t="shared" si="341"/>
        <v>1.4643729187259236</v>
      </c>
    </row>
    <row r="7258" spans="5:17" x14ac:dyDescent="0.2">
      <c r="E7258" s="15" t="s">
        <v>1983</v>
      </c>
      <c r="F7258" s="21">
        <v>23.515979830483388</v>
      </c>
      <c r="G7258" s="21">
        <v>23.338299020623921</v>
      </c>
      <c r="H7258" s="24">
        <v>5.9959228157367248E-2</v>
      </c>
      <c r="I7258" s="3">
        <f t="shared" si="340"/>
        <v>2000</v>
      </c>
      <c r="J7258" s="3">
        <f>INDEX(PowerArray,MIN(MaximumPowerIndex,ROUND(G7258*100,0)))</f>
        <v>2000</v>
      </c>
      <c r="K7258" s="3">
        <f>MIN(J7258-M7258+N7258,'Power Look Up'!$F$4)</f>
        <v>1999.9993330285488</v>
      </c>
      <c r="M7258" s="50">
        <f t="array" ref="M7258">_xlfn.SUM(_xlfn.NORM.DIST($S$3:$S$1003,$G7258,$P7258,FALSE)*WindSpeedStep*$T$3:$T$1003)</f>
        <v>2000.0006894431476</v>
      </c>
      <c r="N7258" s="50">
        <f t="array" ref="N7258">_xlfn.SUM(_xlfn.NORM.DIST($S$3:$S$1003,$G7258,$Q7258,FALSE)*WindSpeedStep*$T$3:$T$1003)</f>
        <v>2000.0000224716964</v>
      </c>
      <c r="P7258" s="42">
        <f t="shared" si="339"/>
        <v>2.333829902062392</v>
      </c>
      <c r="Q7258" s="42">
        <f t="shared" si="341"/>
        <v>1.3993463957824503</v>
      </c>
    </row>
    <row r="7259" spans="5:17" x14ac:dyDescent="0.2">
      <c r="E7259" s="15" t="s">
        <v>1984</v>
      </c>
      <c r="F7259" s="21">
        <v>22.844048665294377</v>
      </c>
      <c r="G7259" s="21">
        <v>22.835852181433747</v>
      </c>
      <c r="H7259" s="24">
        <v>6.566261620160449E-2</v>
      </c>
      <c r="I7259" s="3">
        <f t="shared" si="340"/>
        <v>2000</v>
      </c>
      <c r="J7259" s="3">
        <f>INDEX(PowerArray,MIN(MaximumPowerIndex,ROUND(G7259*100,0)))</f>
        <v>2000</v>
      </c>
      <c r="K7259" s="3">
        <f>MIN(J7259-M7259+N7259,'Power Look Up'!$F$4)</f>
        <v>1999.9989379216206</v>
      </c>
      <c r="M7259" s="50">
        <f t="array" ref="M7259">_xlfn.SUM(_xlfn.NORM.DIST($S$3:$S$1003,$G7259,$P7259,FALSE)*WindSpeedStep*$T$3:$T$1003)</f>
        <v>2000.0011170857701</v>
      </c>
      <c r="N7259" s="50">
        <f t="array" ref="N7259">_xlfn.SUM(_xlfn.NORM.DIST($S$3:$S$1003,$G7259,$Q7259,FALSE)*WindSpeedStep*$T$3:$T$1003)</f>
        <v>2000.0000550073908</v>
      </c>
      <c r="P7259" s="42">
        <f t="shared" si="339"/>
        <v>2.2835852181433749</v>
      </c>
      <c r="Q7259" s="42">
        <f t="shared" si="341"/>
        <v>1.4994617974260569</v>
      </c>
    </row>
    <row r="7260" spans="5:17" x14ac:dyDescent="0.2">
      <c r="E7260" s="15" t="s">
        <v>1985</v>
      </c>
      <c r="F7260" s="21">
        <v>23.134813318940122</v>
      </c>
      <c r="G7260" s="21">
        <v>22.993330089270906</v>
      </c>
      <c r="H7260" s="24">
        <v>6.0082611466850608E-2</v>
      </c>
      <c r="I7260" s="3">
        <f t="shared" si="340"/>
        <v>2000</v>
      </c>
      <c r="J7260" s="3">
        <f>INDEX(PowerArray,MIN(MaximumPowerIndex,ROUND(G7260*100,0)))</f>
        <v>2000</v>
      </c>
      <c r="K7260" s="3">
        <f>MIN(J7260-M7260+N7260,'Power Look Up'!$F$4)</f>
        <v>1999.9990735759434</v>
      </c>
      <c r="M7260" s="50">
        <f t="array" ref="M7260">_xlfn.SUM(_xlfn.NORM.DIST($S$3:$S$1003,$G7260,$P7260,FALSE)*WindSpeedStep*$T$3:$T$1003)</f>
        <v>2000.0009597245166</v>
      </c>
      <c r="N7260" s="50">
        <f t="array" ref="N7260">_xlfn.SUM(_xlfn.NORM.DIST($S$3:$S$1003,$G7260,$Q7260,FALSE)*WindSpeedStep*$T$3:$T$1003)</f>
        <v>2000.00003330046</v>
      </c>
      <c r="P7260" s="42">
        <f t="shared" si="339"/>
        <v>2.2993330089270905</v>
      </c>
      <c r="Q7260" s="42">
        <f t="shared" si="341"/>
        <v>1.3814993180827093</v>
      </c>
    </row>
    <row r="7261" spans="5:17" x14ac:dyDescent="0.2">
      <c r="E7261" s="15" t="s">
        <v>1986</v>
      </c>
      <c r="F7261" s="21">
        <v>22.960829029842433</v>
      </c>
      <c r="G7261" s="21">
        <v>22.831029595582898</v>
      </c>
      <c r="H7261" s="24">
        <v>5.8795786434600893E-2</v>
      </c>
      <c r="I7261" s="3">
        <f t="shared" si="340"/>
        <v>2000</v>
      </c>
      <c r="J7261" s="3">
        <f>INDEX(PowerArray,MIN(MaximumPowerIndex,ROUND(G7261*100,0)))</f>
        <v>2000</v>
      </c>
      <c r="K7261" s="3">
        <f>MIN(J7261-M7261+N7261,'Power Look Up'!$F$4)</f>
        <v>1999.9989150986642</v>
      </c>
      <c r="M7261" s="50">
        <f t="array" ref="M7261">_xlfn.SUM(_xlfn.NORM.DIST($S$3:$S$1003,$G7261,$P7261,FALSE)*WindSpeedStep*$T$3:$T$1003)</f>
        <v>2000.0011223010895</v>
      </c>
      <c r="N7261" s="50">
        <f t="array" ref="N7261">_xlfn.SUM(_xlfn.NORM.DIST($S$3:$S$1003,$G7261,$Q7261,FALSE)*WindSpeedStep*$T$3:$T$1003)</f>
        <v>2000.0000373997536</v>
      </c>
      <c r="P7261" s="42">
        <f t="shared" si="339"/>
        <v>2.2831029595582897</v>
      </c>
      <c r="Q7261" s="42">
        <f t="shared" si="341"/>
        <v>1.3423683401839444</v>
      </c>
    </row>
    <row r="7262" spans="5:17" x14ac:dyDescent="0.2">
      <c r="E7262" s="15" t="s">
        <v>1987</v>
      </c>
      <c r="F7262" s="21">
        <v>22.061131399457484</v>
      </c>
      <c r="G7262" s="21">
        <v>21.970412137986173</v>
      </c>
      <c r="H7262" s="24">
        <v>5.5754166807158743E-2</v>
      </c>
      <c r="I7262" s="3">
        <f t="shared" si="340"/>
        <v>2000</v>
      </c>
      <c r="J7262" s="3">
        <f>INDEX(PowerArray,MIN(MaximumPowerIndex,ROUND(G7262*100,0)))</f>
        <v>2000</v>
      </c>
      <c r="K7262" s="3">
        <f>MIN(J7262-M7262+N7262,'Power Look Up'!$F$4)</f>
        <v>1999.9974915302546</v>
      </c>
      <c r="M7262" s="50">
        <f t="array" ref="M7262">_xlfn.SUM(_xlfn.NORM.DIST($S$3:$S$1003,$G7262,$P7262,FALSE)*WindSpeedStep*$T$3:$T$1003)</f>
        <v>2000.0025959164041</v>
      </c>
      <c r="N7262" s="50">
        <f t="array" ref="N7262">_xlfn.SUM(_xlfn.NORM.DIST($S$3:$S$1003,$G7262,$Q7262,FALSE)*WindSpeedStep*$T$3:$T$1003)</f>
        <v>2000.0000874466587</v>
      </c>
      <c r="P7262" s="42">
        <f t="shared" si="339"/>
        <v>2.1970412137986175</v>
      </c>
      <c r="Q7262" s="42">
        <f t="shared" si="341"/>
        <v>1.2249420231633064</v>
      </c>
    </row>
    <row r="7263" spans="5:17" x14ac:dyDescent="0.2">
      <c r="E7263" s="15" t="s">
        <v>1988</v>
      </c>
      <c r="F7263" s="21">
        <v>22.499106762147644</v>
      </c>
      <c r="G7263" s="21">
        <v>22.327546332166524</v>
      </c>
      <c r="H7263" s="24">
        <v>6.0002382062172871E-2</v>
      </c>
      <c r="I7263" s="3">
        <f t="shared" si="340"/>
        <v>2000</v>
      </c>
      <c r="J7263" s="3">
        <f>INDEX(PowerArray,MIN(MaximumPowerIndex,ROUND(G7263*100,0)))</f>
        <v>2000</v>
      </c>
      <c r="K7263" s="3">
        <f>MIN(J7263-M7263+N7263,'Power Look Up'!$F$4)</f>
        <v>1999.9982414239387</v>
      </c>
      <c r="M7263" s="50">
        <f t="array" ref="M7263">_xlfn.SUM(_xlfn.NORM.DIST($S$3:$S$1003,$G7263,$P7263,FALSE)*WindSpeedStep*$T$3:$T$1003)</f>
        <v>2000.0018298520317</v>
      </c>
      <c r="N7263" s="50">
        <f t="array" ref="N7263">_xlfn.SUM(_xlfn.NORM.DIST($S$3:$S$1003,$G7263,$Q7263,FALSE)*WindSpeedStep*$T$3:$T$1003)</f>
        <v>2000.0000712759704</v>
      </c>
      <c r="P7263" s="42">
        <f t="shared" si="339"/>
        <v>2.2327546332166524</v>
      </c>
      <c r="Q7263" s="42">
        <f t="shared" si="341"/>
        <v>1.3397059655335224</v>
      </c>
    </row>
    <row r="7264" spans="5:17" x14ac:dyDescent="0.2">
      <c r="E7264" s="15" t="s">
        <v>1989</v>
      </c>
      <c r="F7264" s="21">
        <v>22.495873719001562</v>
      </c>
      <c r="G7264" s="21">
        <v>22.346431025655122</v>
      </c>
      <c r="H7264" s="24">
        <v>5.023143417832774E-2</v>
      </c>
      <c r="I7264" s="3">
        <f t="shared" si="340"/>
        <v>2000</v>
      </c>
      <c r="J7264" s="3">
        <f>INDEX(PowerArray,MIN(MaximumPowerIndex,ROUND(G7264*100,0)))</f>
        <v>2000</v>
      </c>
      <c r="K7264" s="3">
        <f>MIN(J7264-M7264+N7264,'Power Look Up'!$F$4)</f>
        <v>1999.9982473892289</v>
      </c>
      <c r="M7264" s="50">
        <f t="array" ref="M7264">_xlfn.SUM(_xlfn.NORM.DIST($S$3:$S$1003,$G7264,$P7264,FALSE)*WindSpeedStep*$T$3:$T$1003)</f>
        <v>2000.0017964445444</v>
      </c>
      <c r="N7264" s="50">
        <f t="array" ref="N7264">_xlfn.SUM(_xlfn.NORM.DIST($S$3:$S$1003,$G7264,$Q7264,FALSE)*WindSpeedStep*$T$3:$T$1003)</f>
        <v>2000.0000438337734</v>
      </c>
      <c r="P7264" s="42">
        <f t="shared" si="339"/>
        <v>2.2346431025655122</v>
      </c>
      <c r="Q7264" s="42">
        <f t="shared" si="341"/>
        <v>1.122493279185736</v>
      </c>
    </row>
    <row r="7265" spans="5:17" x14ac:dyDescent="0.2">
      <c r="E7265" s="15" t="s">
        <v>1990</v>
      </c>
      <c r="F7265" s="21">
        <v>21.991473586253438</v>
      </c>
      <c r="G7265" s="21">
        <v>21.993354768219668</v>
      </c>
      <c r="H7265" s="24">
        <v>5.3202437545219826E-2</v>
      </c>
      <c r="I7265" s="3">
        <f t="shared" si="340"/>
        <v>2000</v>
      </c>
      <c r="J7265" s="3">
        <f>INDEX(PowerArray,MIN(MaximumPowerIndex,ROUND(G7265*100,0)))</f>
        <v>2000</v>
      </c>
      <c r="K7265" s="3">
        <f>MIN(J7265-M7265+N7265,'Power Look Up'!$F$4)</f>
        <v>1999.9975374838477</v>
      </c>
      <c r="M7265" s="50">
        <f t="array" ref="M7265">_xlfn.SUM(_xlfn.NORM.DIST($S$3:$S$1003,$G7265,$P7265,FALSE)*WindSpeedStep*$T$3:$T$1003)</f>
        <v>2000.0025380712291</v>
      </c>
      <c r="N7265" s="50">
        <f t="array" ref="N7265">_xlfn.SUM(_xlfn.NORM.DIST($S$3:$S$1003,$G7265,$Q7265,FALSE)*WindSpeedStep*$T$3:$T$1003)</f>
        <v>2000.0000755550768</v>
      </c>
      <c r="P7265" s="42">
        <f t="shared" si="339"/>
        <v>2.1993354768219668</v>
      </c>
      <c r="Q7265" s="42">
        <f t="shared" si="341"/>
        <v>1.1701000834660695</v>
      </c>
    </row>
    <row r="7266" spans="5:17" x14ac:dyDescent="0.2">
      <c r="E7266" s="15" t="s">
        <v>1991</v>
      </c>
      <c r="F7266" s="21">
        <v>21.94932911974313</v>
      </c>
      <c r="G7266" s="21">
        <v>21.874350114427813</v>
      </c>
      <c r="H7266" s="24">
        <v>5.7860538382362305E-2</v>
      </c>
      <c r="I7266" s="3">
        <f t="shared" si="340"/>
        <v>2000</v>
      </c>
      <c r="J7266" s="3">
        <f>INDEX(PowerArray,MIN(MaximumPowerIndex,ROUND(G7266*100,0)))</f>
        <v>2000</v>
      </c>
      <c r="K7266" s="3">
        <f>MIN(J7266-M7266+N7266,'Power Look Up'!$F$4)</f>
        <v>1999.9972557256476</v>
      </c>
      <c r="M7266" s="50">
        <f t="array" ref="M7266">_xlfn.SUM(_xlfn.NORM.DIST($S$3:$S$1003,$G7266,$P7266,FALSE)*WindSpeedStep*$T$3:$T$1003)</f>
        <v>2000.0028530722213</v>
      </c>
      <c r="N7266" s="50">
        <f t="array" ref="N7266">_xlfn.SUM(_xlfn.NORM.DIST($S$3:$S$1003,$G7266,$Q7266,FALSE)*WindSpeedStep*$T$3:$T$1003)</f>
        <v>2000.000108797869</v>
      </c>
      <c r="P7266" s="42">
        <f t="shared" si="339"/>
        <v>2.1874350114427812</v>
      </c>
      <c r="Q7266" s="42">
        <f t="shared" si="341"/>
        <v>1.2656616743850817</v>
      </c>
    </row>
    <row r="7267" spans="5:17" x14ac:dyDescent="0.2">
      <c r="E7267" s="15" t="s">
        <v>1992</v>
      </c>
      <c r="F7267" s="21">
        <v>21.296279978949663</v>
      </c>
      <c r="G7267" s="21">
        <v>21.132617381271544</v>
      </c>
      <c r="H7267" s="24">
        <v>4.7426123294694471E-2</v>
      </c>
      <c r="I7267" s="3">
        <f t="shared" si="340"/>
        <v>2000</v>
      </c>
      <c r="J7267" s="3">
        <f>INDEX(PowerArray,MIN(MaximumPowerIndex,ROUND(G7267*100,0)))</f>
        <v>2000</v>
      </c>
      <c r="K7267" s="3">
        <f>MIN(J7267-M7267+N7267,'Power Look Up'!$F$4)</f>
        <v>1999.9942217207815</v>
      </c>
      <c r="M7267" s="50">
        <f t="array" ref="M7267">_xlfn.SUM(_xlfn.NORM.DIST($S$3:$S$1003,$G7267,$P7267,FALSE)*WindSpeedStep*$T$3:$T$1003)</f>
        <v>2000.005946704486</v>
      </c>
      <c r="N7267" s="50">
        <f t="array" ref="N7267">_xlfn.SUM(_xlfn.NORM.DIST($S$3:$S$1003,$G7267,$Q7267,FALSE)*WindSpeedStep*$T$3:$T$1003)</f>
        <v>2000.0001684252675</v>
      </c>
      <c r="P7267" s="42">
        <f t="shared" si="339"/>
        <v>2.1132617381271546</v>
      </c>
      <c r="Q7267" s="42">
        <f t="shared" si="341"/>
        <v>1.0022381174637875</v>
      </c>
    </row>
    <row r="7268" spans="5:17" x14ac:dyDescent="0.2">
      <c r="E7268" s="15" t="s">
        <v>1993</v>
      </c>
      <c r="F7268" s="21">
        <v>20.846084053127726</v>
      </c>
      <c r="G7268" s="21">
        <v>20.712728262901663</v>
      </c>
      <c r="H7268" s="24">
        <v>4.1254750667234621E-2</v>
      </c>
      <c r="I7268" s="3">
        <f t="shared" si="340"/>
        <v>2000</v>
      </c>
      <c r="J7268" s="3">
        <f>INDEX(PowerArray,MIN(MaximumPowerIndex,ROUND(G7268*100,0)))</f>
        <v>2000</v>
      </c>
      <c r="K7268" s="3">
        <f>MIN(J7268-M7268+N7268,'Power Look Up'!$F$4)</f>
        <v>1999.9911846776931</v>
      </c>
      <c r="M7268" s="50">
        <f t="array" ref="M7268">_xlfn.SUM(_xlfn.NORM.DIST($S$3:$S$1003,$G7268,$P7268,FALSE)*WindSpeedStep*$T$3:$T$1003)</f>
        <v>2000.0090440379913</v>
      </c>
      <c r="N7268" s="50">
        <f t="array" ref="N7268">_xlfn.SUM(_xlfn.NORM.DIST($S$3:$S$1003,$G7268,$Q7268,FALSE)*WindSpeedStep*$T$3:$T$1003)</f>
        <v>2000.0002287156844</v>
      </c>
      <c r="P7268" s="42">
        <f t="shared" si="339"/>
        <v>2.0712728262901665</v>
      </c>
      <c r="Q7268" s="42">
        <f t="shared" si="341"/>
        <v>0.85449844012419185</v>
      </c>
    </row>
    <row r="7269" spans="5:17" x14ac:dyDescent="0.2">
      <c r="E7269" s="15" t="s">
        <v>1994</v>
      </c>
      <c r="F7269" s="21">
        <v>20.128994913716099</v>
      </c>
      <c r="G7269" s="21">
        <v>20.091005838182273</v>
      </c>
      <c r="H7269" s="24">
        <v>4.421482561921386E-2</v>
      </c>
      <c r="I7269" s="3">
        <f t="shared" si="340"/>
        <v>2000</v>
      </c>
      <c r="J7269" s="3">
        <f>INDEX(PowerArray,MIN(MaximumPowerIndex,ROUND(G7269*100,0)))</f>
        <v>2000</v>
      </c>
      <c r="K7269" s="3">
        <f>MIN(J7269-M7269+N7269,'Power Look Up'!$F$4)</f>
        <v>1999.9836755939602</v>
      </c>
      <c r="M7269" s="50">
        <f t="array" ref="M7269">_xlfn.SUM(_xlfn.NORM.DIST($S$3:$S$1003,$G7269,$P7269,FALSE)*WindSpeedStep*$T$3:$T$1003)</f>
        <v>2000.0168849210177</v>
      </c>
      <c r="N7269" s="50">
        <f t="array" ref="N7269">_xlfn.SUM(_xlfn.NORM.DIST($S$3:$S$1003,$G7269,$Q7269,FALSE)*WindSpeedStep*$T$3:$T$1003)</f>
        <v>2000.0005605149779</v>
      </c>
      <c r="P7269" s="42">
        <f t="shared" si="339"/>
        <v>2.0091005838182272</v>
      </c>
      <c r="Q7269" s="42">
        <f t="shared" si="341"/>
        <v>0.88832031964983682</v>
      </c>
    </row>
    <row r="7270" spans="5:17" x14ac:dyDescent="0.2">
      <c r="E7270" s="15" t="s">
        <v>1995</v>
      </c>
      <c r="F7270" s="21">
        <v>19.568941669170272</v>
      </c>
      <c r="G7270" s="21">
        <v>19.472968521547941</v>
      </c>
      <c r="H7270" s="24">
        <v>4.8546314668445743E-2</v>
      </c>
      <c r="I7270" s="3">
        <f t="shared" si="340"/>
        <v>2000</v>
      </c>
      <c r="J7270" s="3">
        <f>INDEX(PowerArray,MIN(MaximumPowerIndex,ROUND(G7270*100,0)))</f>
        <v>2000</v>
      </c>
      <c r="K7270" s="3">
        <f>MIN(J7270-M7270+N7270,'Power Look Up'!$F$4)</f>
        <v>1999.9699955981848</v>
      </c>
      <c r="M7270" s="50">
        <f t="array" ref="M7270">_xlfn.SUM(_xlfn.NORM.DIST($S$3:$S$1003,$G7270,$P7270,FALSE)*WindSpeedStep*$T$3:$T$1003)</f>
        <v>2000.0314865605601</v>
      </c>
      <c r="N7270" s="50">
        <f t="array" ref="N7270">_xlfn.SUM(_xlfn.NORM.DIST($S$3:$S$1003,$G7270,$Q7270,FALSE)*WindSpeedStep*$T$3:$T$1003)</f>
        <v>2000.0014821587449</v>
      </c>
      <c r="P7270" s="42">
        <f t="shared" si="339"/>
        <v>1.9472968521547942</v>
      </c>
      <c r="Q7270" s="42">
        <f t="shared" si="341"/>
        <v>0.94534085737580498</v>
      </c>
    </row>
    <row r="7271" spans="5:17" x14ac:dyDescent="0.2">
      <c r="E7271" s="15" t="s">
        <v>1996</v>
      </c>
      <c r="F7271" s="21">
        <v>19.340330421376148</v>
      </c>
      <c r="G7271" s="21">
        <v>19.188944595756539</v>
      </c>
      <c r="H7271" s="24">
        <v>5.3256587532836533E-2</v>
      </c>
      <c r="I7271" s="3">
        <f t="shared" si="340"/>
        <v>2000</v>
      </c>
      <c r="J7271" s="3">
        <f>INDEX(PowerArray,MIN(MaximumPowerIndex,ROUND(G7271*100,0)))</f>
        <v>2000</v>
      </c>
      <c r="K7271" s="3">
        <f>MIN(J7271-M7271+N7271,'Power Look Up'!$F$4)</f>
        <v>1999.9606870451842</v>
      </c>
      <c r="M7271" s="50">
        <f t="array" ref="M7271">_xlfn.SUM(_xlfn.NORM.DIST($S$3:$S$1003,$G7271,$P7271,FALSE)*WindSpeedStep*$T$3:$T$1003)</f>
        <v>2000.0419364844429</v>
      </c>
      <c r="N7271" s="50">
        <f t="array" ref="N7271">_xlfn.SUM(_xlfn.NORM.DIST($S$3:$S$1003,$G7271,$Q7271,FALSE)*WindSpeedStep*$T$3:$T$1003)</f>
        <v>2000.002623529627</v>
      </c>
      <c r="P7271" s="42">
        <f t="shared" si="339"/>
        <v>1.9188944595756539</v>
      </c>
      <c r="Q7271" s="42">
        <f t="shared" si="341"/>
        <v>1.0219377075266587</v>
      </c>
    </row>
    <row r="7272" spans="5:17" x14ac:dyDescent="0.2">
      <c r="E7272" s="15" t="s">
        <v>1997</v>
      </c>
      <c r="F7272" s="21">
        <v>18.365433430472397</v>
      </c>
      <c r="G7272" s="21">
        <v>18.283787879562855</v>
      </c>
      <c r="H7272" s="24">
        <v>5.1183110028883275E-2</v>
      </c>
      <c r="I7272" s="3">
        <f t="shared" si="340"/>
        <v>2000</v>
      </c>
      <c r="J7272" s="3">
        <f>INDEX(PowerArray,MIN(MaximumPowerIndex,ROUND(G7272*100,0)))</f>
        <v>2000</v>
      </c>
      <c r="K7272" s="3">
        <f>MIN(J7272-M7272+N7272,'Power Look Up'!$F$4)</f>
        <v>1999.9040595322231</v>
      </c>
      <c r="M7272" s="50">
        <f t="array" ref="M7272">_xlfn.SUM(_xlfn.NORM.DIST($S$3:$S$1003,$G7272,$P7272,FALSE)*WindSpeedStep*$T$3:$T$1003)</f>
        <v>2000.1042100717907</v>
      </c>
      <c r="N7272" s="50">
        <f t="array" ref="N7272">_xlfn.SUM(_xlfn.NORM.DIST($S$3:$S$1003,$G7272,$Q7272,FALSE)*WindSpeedStep*$T$3:$T$1003)</f>
        <v>2000.0082696040138</v>
      </c>
      <c r="P7272" s="42">
        <f t="shared" si="339"/>
        <v>1.8283787879562856</v>
      </c>
      <c r="Q7272" s="42">
        <f t="shared" si="341"/>
        <v>0.93582112678442797</v>
      </c>
    </row>
    <row r="7273" spans="5:17" x14ac:dyDescent="0.2">
      <c r="E7273" s="15" t="s">
        <v>1998</v>
      </c>
      <c r="F7273" s="21">
        <v>17.499867247168869</v>
      </c>
      <c r="G7273" s="21">
        <v>17.420448197195437</v>
      </c>
      <c r="H7273" s="24">
        <v>4.6857498312317752E-2</v>
      </c>
      <c r="I7273" s="3">
        <f t="shared" si="340"/>
        <v>2000</v>
      </c>
      <c r="J7273" s="3">
        <f>INDEX(PowerArray,MIN(MaximumPowerIndex,ROUND(G7273*100,0)))</f>
        <v>2000</v>
      </c>
      <c r="K7273" s="3">
        <f>MIN(J7273-M7273+N7273,'Power Look Up'!$F$4)</f>
        <v>1999.7788733669979</v>
      </c>
      <c r="M7273" s="50">
        <f t="array" ref="M7273">_xlfn.SUM(_xlfn.NORM.DIST($S$3:$S$1003,$G7273,$P7273,FALSE)*WindSpeedStep*$T$3:$T$1003)</f>
        <v>2000.2449852925213</v>
      </c>
      <c r="N7273" s="50">
        <f t="array" ref="N7273">_xlfn.SUM(_xlfn.NORM.DIST($S$3:$S$1003,$G7273,$Q7273,FALSE)*WindSpeedStep*$T$3:$T$1003)</f>
        <v>2000.0238586595192</v>
      </c>
      <c r="P7273" s="42">
        <f t="shared" si="339"/>
        <v>1.7420448197195437</v>
      </c>
      <c r="Q7273" s="42">
        <f t="shared" si="341"/>
        <v>0.81627862199990409</v>
      </c>
    </row>
    <row r="7274" spans="5:17" x14ac:dyDescent="0.2">
      <c r="E7274" s="15" t="s">
        <v>1999</v>
      </c>
      <c r="F7274" s="21">
        <v>16.666655082635614</v>
      </c>
      <c r="G7274" s="21">
        <v>16.570965023388563</v>
      </c>
      <c r="H7274" s="24">
        <v>4.0800028357727731E-2</v>
      </c>
      <c r="I7274" s="3">
        <f t="shared" si="340"/>
        <v>2000</v>
      </c>
      <c r="J7274" s="3">
        <f>INDEX(PowerArray,MIN(MaximumPowerIndex,ROUND(G7274*100,0)))</f>
        <v>2000</v>
      </c>
      <c r="K7274" s="3">
        <f>MIN(J7274-M7274+N7274,'Power Look Up'!$F$4)</f>
        <v>1999.5165164548441</v>
      </c>
      <c r="M7274" s="50">
        <f t="array" ref="M7274">_xlfn.SUM(_xlfn.NORM.DIST($S$3:$S$1003,$G7274,$P7274,FALSE)*WindSpeedStep*$T$3:$T$1003)</f>
        <v>2000.5518792802629</v>
      </c>
      <c r="N7274" s="50">
        <f t="array" ref="N7274">_xlfn.SUM(_xlfn.NORM.DIST($S$3:$S$1003,$G7274,$Q7274,FALSE)*WindSpeedStep*$T$3:$T$1003)</f>
        <v>2000.0683957351071</v>
      </c>
      <c r="P7274" s="42">
        <f t="shared" si="339"/>
        <v>1.6570965023388564</v>
      </c>
      <c r="Q7274" s="42">
        <f t="shared" si="341"/>
        <v>0.6760958428691678</v>
      </c>
    </row>
    <row r="7275" spans="5:17" x14ac:dyDescent="0.2">
      <c r="E7275" s="15" t="s">
        <v>2000</v>
      </c>
      <c r="F7275" s="21">
        <v>17.431918892009111</v>
      </c>
      <c r="G7275" s="21">
        <v>17.262294402570021</v>
      </c>
      <c r="H7275" s="24">
        <v>3.9582561407872301E-2</v>
      </c>
      <c r="I7275" s="3">
        <f t="shared" si="340"/>
        <v>2000</v>
      </c>
      <c r="J7275" s="3">
        <f>INDEX(PowerArray,MIN(MaximumPowerIndex,ROUND(G7275*100,0)))</f>
        <v>2000</v>
      </c>
      <c r="K7275" s="3">
        <f>MIN(J7275-M7275+N7275,'Power Look Up'!$F$4)</f>
        <v>1999.738224766726</v>
      </c>
      <c r="M7275" s="50">
        <f t="array" ref="M7275">_xlfn.SUM(_xlfn.NORM.DIST($S$3:$S$1003,$G7275,$P7275,FALSE)*WindSpeedStep*$T$3:$T$1003)</f>
        <v>2000.285768594958</v>
      </c>
      <c r="N7275" s="50">
        <f t="array" ref="N7275">_xlfn.SUM(_xlfn.NORM.DIST($S$3:$S$1003,$G7275,$Q7275,FALSE)*WindSpeedStep*$T$3:$T$1003)</f>
        <v>2000.023993361684</v>
      </c>
      <c r="P7275" s="42">
        <f t="shared" si="339"/>
        <v>1.7262294402570022</v>
      </c>
      <c r="Q7275" s="42">
        <f t="shared" si="341"/>
        <v>0.6832858282304981</v>
      </c>
    </row>
    <row r="7276" spans="5:17" x14ac:dyDescent="0.2">
      <c r="E7276" s="15" t="s">
        <v>2001</v>
      </c>
      <c r="F7276" s="21">
        <v>17.111758502909865</v>
      </c>
      <c r="G7276" s="21">
        <v>17.022470780598869</v>
      </c>
      <c r="H7276" s="24">
        <v>4.0323149715014099E-2</v>
      </c>
      <c r="I7276" s="3">
        <f t="shared" si="340"/>
        <v>2000</v>
      </c>
      <c r="J7276" s="3">
        <f>INDEX(PowerArray,MIN(MaximumPowerIndex,ROUND(G7276*100,0)))</f>
        <v>2000</v>
      </c>
      <c r="K7276" s="3">
        <f>MIN(J7276-M7276+N7276,'Power Look Up'!$F$4)</f>
        <v>1999.6745964577806</v>
      </c>
      <c r="M7276" s="50">
        <f t="array" ref="M7276">_xlfn.SUM(_xlfn.NORM.DIST($S$3:$S$1003,$G7276,$P7276,FALSE)*WindSpeedStep*$T$3:$T$1003)</f>
        <v>2000.3601551173194</v>
      </c>
      <c r="N7276" s="50">
        <f t="array" ref="N7276">_xlfn.SUM(_xlfn.NORM.DIST($S$3:$S$1003,$G7276,$Q7276,FALSE)*WindSpeedStep*$T$3:$T$1003)</f>
        <v>2000.0347515751</v>
      </c>
      <c r="P7276" s="42">
        <f t="shared" si="339"/>
        <v>1.7022470780598871</v>
      </c>
      <c r="Q7276" s="42">
        <f t="shared" si="341"/>
        <v>0.68639963780554114</v>
      </c>
    </row>
    <row r="7277" spans="5:17" x14ac:dyDescent="0.2">
      <c r="E7277" s="15" t="s">
        <v>2002</v>
      </c>
      <c r="F7277" s="21">
        <v>16.567134444109616</v>
      </c>
      <c r="G7277" s="21">
        <v>16.45652432984615</v>
      </c>
      <c r="H7277" s="24">
        <v>4.0441514026477651E-2</v>
      </c>
      <c r="I7277" s="3">
        <f t="shared" si="340"/>
        <v>2000</v>
      </c>
      <c r="J7277" s="3">
        <f>INDEX(PowerArray,MIN(MaximumPowerIndex,ROUND(G7277*100,0)))</f>
        <v>2000</v>
      </c>
      <c r="K7277" s="3">
        <f>MIN(J7277-M7277+N7277,'Power Look Up'!$F$4)</f>
        <v>1999.4666770062292</v>
      </c>
      <c r="M7277" s="50">
        <f t="array" ref="M7277">_xlfn.SUM(_xlfn.NORM.DIST($S$3:$S$1003,$G7277,$P7277,FALSE)*WindSpeedStep*$T$3:$T$1003)</f>
        <v>2000.6135657391478</v>
      </c>
      <c r="N7277" s="50">
        <f t="array" ref="N7277">_xlfn.SUM(_xlfn.NORM.DIST($S$3:$S$1003,$G7277,$Q7277,FALSE)*WindSpeedStep*$T$3:$T$1003)</f>
        <v>2000.0802427453771</v>
      </c>
      <c r="P7277" s="42">
        <f t="shared" si="339"/>
        <v>1.6456524329846152</v>
      </c>
      <c r="Q7277" s="42">
        <f t="shared" si="341"/>
        <v>0.66552675951254381</v>
      </c>
    </row>
    <row r="7278" spans="5:17" x14ac:dyDescent="0.2">
      <c r="E7278" s="15" t="s">
        <v>2003</v>
      </c>
      <c r="F7278" s="21">
        <v>16.268857448488422</v>
      </c>
      <c r="G7278" s="21">
        <v>16.134714079420746</v>
      </c>
      <c r="H7278" s="24">
        <v>3.0118894430753468E-2</v>
      </c>
      <c r="I7278" s="3">
        <f t="shared" si="340"/>
        <v>2000</v>
      </c>
      <c r="J7278" s="3">
        <f>INDEX(PowerArray,MIN(MaximumPowerIndex,ROUND(G7278*100,0)))</f>
        <v>2000</v>
      </c>
      <c r="K7278" s="3">
        <f>MIN(J7278-M7278+N7278,'Power Look Up'!$F$4)</f>
        <v>1999.2812229867463</v>
      </c>
      <c r="M7278" s="50">
        <f t="array" ref="M7278">_xlfn.SUM(_xlfn.NORM.DIST($S$3:$S$1003,$G7278,$P7278,FALSE)*WindSpeedStep*$T$3:$T$1003)</f>
        <v>2000.8216091488305</v>
      </c>
      <c r="N7278" s="50">
        <f t="array" ref="N7278">_xlfn.SUM(_xlfn.NORM.DIST($S$3:$S$1003,$G7278,$Q7278,FALSE)*WindSpeedStep*$T$3:$T$1003)</f>
        <v>2000.1028321355768</v>
      </c>
      <c r="P7278" s="42">
        <f t="shared" si="339"/>
        <v>1.6134714079420747</v>
      </c>
      <c r="Q7278" s="42">
        <f t="shared" si="341"/>
        <v>0.48595975002846509</v>
      </c>
    </row>
    <row r="7279" spans="5:17" x14ac:dyDescent="0.2">
      <c r="E7279" s="15" t="s">
        <v>2004</v>
      </c>
      <c r="F7279" s="21">
        <v>16.560294936112534</v>
      </c>
      <c r="G7279" s="21">
        <v>16.428206174193047</v>
      </c>
      <c r="H7279" s="24">
        <v>3.2608114896700201E-2</v>
      </c>
      <c r="I7279" s="3">
        <f t="shared" si="340"/>
        <v>2000</v>
      </c>
      <c r="J7279" s="3">
        <f>INDEX(PowerArray,MIN(MaximumPowerIndex,ROUND(G7279*100,0)))</f>
        <v>2000</v>
      </c>
      <c r="K7279" s="3">
        <f>MIN(J7279-M7279+N7279,'Power Look Up'!$F$4)</f>
        <v>1999.4396404375241</v>
      </c>
      <c r="M7279" s="50">
        <f t="array" ref="M7279">_xlfn.SUM(_xlfn.NORM.DIST($S$3:$S$1003,$G7279,$P7279,FALSE)*WindSpeedStep*$T$3:$T$1003)</f>
        <v>2000.6297650130043</v>
      </c>
      <c r="N7279" s="50">
        <f t="array" ref="N7279">_xlfn.SUM(_xlfn.NORM.DIST($S$3:$S$1003,$G7279,$Q7279,FALSE)*WindSpeedStep*$T$3:$T$1003)</f>
        <v>2000.0694054505284</v>
      </c>
      <c r="P7279" s="42">
        <f t="shared" si="339"/>
        <v>1.6428206174193047</v>
      </c>
      <c r="Q7279" s="42">
        <f t="shared" si="341"/>
        <v>0.53569283447476645</v>
      </c>
    </row>
    <row r="7280" spans="5:17" x14ac:dyDescent="0.2">
      <c r="E7280" s="15" t="s">
        <v>2005</v>
      </c>
      <c r="F7280" s="21">
        <v>16.109660610427373</v>
      </c>
      <c r="G7280" s="21">
        <v>15.983133437050238</v>
      </c>
      <c r="H7280" s="24">
        <v>3.3520259244348809E-2</v>
      </c>
      <c r="I7280" s="3">
        <f t="shared" si="340"/>
        <v>2000</v>
      </c>
      <c r="J7280" s="3">
        <f>INDEX(PowerArray,MIN(MaximumPowerIndex,ROUND(G7280*100,0)))</f>
        <v>2000</v>
      </c>
      <c r="K7280" s="3">
        <f>MIN(J7280-M7280+N7280,'Power Look Up'!$F$4)</f>
        <v>1999.1990290590459</v>
      </c>
      <c r="M7280" s="50">
        <f t="array" ref="M7280">_xlfn.SUM(_xlfn.NORM.DIST($S$3:$S$1003,$G7280,$P7280,FALSE)*WindSpeedStep*$T$3:$T$1003)</f>
        <v>2000.9394132451791</v>
      </c>
      <c r="N7280" s="50">
        <f t="array" ref="N7280">_xlfn.SUM(_xlfn.NORM.DIST($S$3:$S$1003,$G7280,$Q7280,FALSE)*WindSpeedStep*$T$3:$T$1003)</f>
        <v>2000.138442304225</v>
      </c>
      <c r="P7280" s="42">
        <f t="shared" si="339"/>
        <v>1.5983133437050239</v>
      </c>
      <c r="Q7280" s="42">
        <f t="shared" si="341"/>
        <v>0.5357587763469438</v>
      </c>
    </row>
    <row r="7281" spans="5:17" x14ac:dyDescent="0.2">
      <c r="E7281" s="15" t="s">
        <v>2006</v>
      </c>
      <c r="F7281" s="21">
        <v>16.060875326027258</v>
      </c>
      <c r="G7281" s="21">
        <v>15.998575199547702</v>
      </c>
      <c r="H7281" s="24">
        <v>6.7244155631406913E-2</v>
      </c>
      <c r="I7281" s="3">
        <f t="shared" si="340"/>
        <v>2000</v>
      </c>
      <c r="J7281" s="3">
        <f>INDEX(PowerArray,MIN(MaximumPowerIndex,ROUND(G7281*100,0)))</f>
        <v>2000</v>
      </c>
      <c r="K7281" s="3">
        <f>MIN(J7281-M7281+N7281,'Power Look Up'!$F$4)</f>
        <v>1999.4351186634676</v>
      </c>
      <c r="M7281" s="50">
        <f t="array" ref="M7281">_xlfn.SUM(_xlfn.NORM.DIST($S$3:$S$1003,$G7281,$P7281,FALSE)*WindSpeedStep*$T$3:$T$1003)</f>
        <v>2000.9267850071617</v>
      </c>
      <c r="N7281" s="50">
        <f t="array" ref="N7281">_xlfn.SUM(_xlfn.NORM.DIST($S$3:$S$1003,$G7281,$Q7281,FALSE)*WindSpeedStep*$T$3:$T$1003)</f>
        <v>2000.3619036706293</v>
      </c>
      <c r="P7281" s="42">
        <f t="shared" si="339"/>
        <v>1.5998575199547702</v>
      </c>
      <c r="Q7281" s="42">
        <f t="shared" si="341"/>
        <v>1.0758106805991525</v>
      </c>
    </row>
    <row r="7282" spans="5:17" x14ac:dyDescent="0.2">
      <c r="E7282" s="15" t="s">
        <v>2007</v>
      </c>
      <c r="F7282" s="21">
        <v>15.30512053959484</v>
      </c>
      <c r="G7282" s="21">
        <v>15.222547238608392</v>
      </c>
      <c r="H7282" s="24">
        <v>5.6843720880817759E-2</v>
      </c>
      <c r="I7282" s="3">
        <f t="shared" si="340"/>
        <v>2000</v>
      </c>
      <c r="J7282" s="3">
        <f>INDEX(PowerArray,MIN(MaximumPowerIndex,ROUND(G7282*100,0)))</f>
        <v>2000</v>
      </c>
      <c r="K7282" s="3">
        <f>MIN(J7282-M7282+N7282,'Power Look Up'!$F$4)</f>
        <v>1998.9893450002771</v>
      </c>
      <c r="M7282" s="50">
        <f t="array" ref="M7282">_xlfn.SUM(_xlfn.NORM.DIST($S$3:$S$1003,$G7282,$P7282,FALSE)*WindSpeedStep*$T$3:$T$1003)</f>
        <v>2001.7547884582202</v>
      </c>
      <c r="N7282" s="50">
        <f t="array" ref="N7282">_xlfn.SUM(_xlfn.NORM.DIST($S$3:$S$1003,$G7282,$Q7282,FALSE)*WindSpeedStep*$T$3:$T$1003)</f>
        <v>2000.7441334584973</v>
      </c>
      <c r="P7282" s="42">
        <f t="shared" si="339"/>
        <v>1.5222547238608393</v>
      </c>
      <c r="Q7282" s="42">
        <f t="shared" si="341"/>
        <v>0.86530622632651855</v>
      </c>
    </row>
    <row r="7283" spans="5:17" x14ac:dyDescent="0.2">
      <c r="E7283" s="15" t="s">
        <v>2008</v>
      </c>
      <c r="F7283" s="21">
        <v>15.790105513165443</v>
      </c>
      <c r="G7283" s="21">
        <v>15.641078366568497</v>
      </c>
      <c r="H7283" s="24">
        <v>3.4831939504230809E-2</v>
      </c>
      <c r="I7283" s="3">
        <f t="shared" si="340"/>
        <v>2000</v>
      </c>
      <c r="J7283" s="3">
        <f>INDEX(PowerArray,MIN(MaximumPowerIndex,ROUND(G7283*100,0)))</f>
        <v>2000</v>
      </c>
      <c r="K7283" s="3">
        <f>MIN(J7283-M7283+N7283,'Power Look Up'!$F$4)</f>
        <v>1998.980396234123</v>
      </c>
      <c r="M7283" s="50">
        <f t="array" ref="M7283">_xlfn.SUM(_xlfn.NORM.DIST($S$3:$S$1003,$G7283,$P7283,FALSE)*WindSpeedStep*$T$3:$T$1003)</f>
        <v>2001.2581241636587</v>
      </c>
      <c r="N7283" s="50">
        <f t="array" ref="N7283">_xlfn.SUM(_xlfn.NORM.DIST($S$3:$S$1003,$G7283,$Q7283,FALSE)*WindSpeedStep*$T$3:$T$1003)</f>
        <v>2000.2385203977817</v>
      </c>
      <c r="P7283" s="42">
        <f t="shared" si="339"/>
        <v>1.5641078366568497</v>
      </c>
      <c r="Q7283" s="42">
        <f t="shared" si="341"/>
        <v>0.54480909544524714</v>
      </c>
    </row>
    <row r="7284" spans="5:17" x14ac:dyDescent="0.2">
      <c r="E7284" s="15" t="s">
        <v>2009</v>
      </c>
      <c r="F7284" s="21">
        <v>15.636147074529894</v>
      </c>
      <c r="G7284" s="21">
        <v>15.532493072042794</v>
      </c>
      <c r="H7284" s="24">
        <v>3.1337643325072904E-2</v>
      </c>
      <c r="I7284" s="3">
        <f t="shared" si="340"/>
        <v>2000</v>
      </c>
      <c r="J7284" s="3">
        <f>INDEX(PowerArray,MIN(MaximumPowerIndex,ROUND(G7284*100,0)))</f>
        <v>2000</v>
      </c>
      <c r="K7284" s="3">
        <f>MIN(J7284-M7284+N7284,'Power Look Up'!$F$4)</f>
        <v>1998.8869282946303</v>
      </c>
      <c r="M7284" s="50">
        <f t="array" ref="M7284">_xlfn.SUM(_xlfn.NORM.DIST($S$3:$S$1003,$G7284,$P7284,FALSE)*WindSpeedStep*$T$3:$T$1003)</f>
        <v>2001.3755918667323</v>
      </c>
      <c r="N7284" s="50">
        <f t="array" ref="N7284">_xlfn.SUM(_xlfn.NORM.DIST($S$3:$S$1003,$G7284,$Q7284,FALSE)*WindSpeedStep*$T$3:$T$1003)</f>
        <v>2000.2625201613625</v>
      </c>
      <c r="P7284" s="42">
        <f t="shared" si="339"/>
        <v>1.5532493072042795</v>
      </c>
      <c r="Q7284" s="42">
        <f t="shared" si="341"/>
        <v>0.48675172784084297</v>
      </c>
    </row>
    <row r="7285" spans="5:17" x14ac:dyDescent="0.2">
      <c r="E7285" s="15" t="s">
        <v>2010</v>
      </c>
      <c r="F7285" s="21">
        <v>14.740219667110367</v>
      </c>
      <c r="G7285" s="21">
        <v>14.656178700947496</v>
      </c>
      <c r="H7285" s="24">
        <v>3.6634460828619403E-2</v>
      </c>
      <c r="I7285" s="3">
        <f t="shared" si="340"/>
        <v>2000</v>
      </c>
      <c r="J7285" s="3">
        <f>INDEX(PowerArray,MIN(MaximumPowerIndex,ROUND(G7285*100,0)))</f>
        <v>2000</v>
      </c>
      <c r="K7285" s="3">
        <f>MIN(J7285-M7285+N7285,'Power Look Up'!$F$4)</f>
        <v>1998.4897692838936</v>
      </c>
      <c r="M7285" s="50">
        <f t="array" ref="M7285">_xlfn.SUM(_xlfn.NORM.DIST($S$3:$S$1003,$G7285,$P7285,FALSE)*WindSpeedStep*$T$3:$T$1003)</f>
        <v>2002.5814406213719</v>
      </c>
      <c r="N7285" s="50">
        <f t="array" ref="N7285">_xlfn.SUM(_xlfn.NORM.DIST($S$3:$S$1003,$G7285,$Q7285,FALSE)*WindSpeedStep*$T$3:$T$1003)</f>
        <v>2001.0712099052655</v>
      </c>
      <c r="P7285" s="42">
        <f t="shared" si="339"/>
        <v>1.4656178700947498</v>
      </c>
      <c r="Q7285" s="42">
        <f t="shared" si="341"/>
        <v>0.53692120451710701</v>
      </c>
    </row>
    <row r="7286" spans="5:17" x14ac:dyDescent="0.2">
      <c r="E7286" s="15" t="s">
        <v>2011</v>
      </c>
      <c r="F7286" s="21">
        <v>14.122414669114951</v>
      </c>
      <c r="G7286" s="21">
        <v>14.00990190076868</v>
      </c>
      <c r="H7286" s="24">
        <v>2.9739956646261067E-2</v>
      </c>
      <c r="I7286" s="3">
        <f t="shared" si="340"/>
        <v>2000</v>
      </c>
      <c r="J7286" s="3">
        <f>INDEX(PowerArray,MIN(MaximumPowerIndex,ROUND(G7286*100,0)))</f>
        <v>2000</v>
      </c>
      <c r="K7286" s="3">
        <f>MIN(J7286-M7286+N7286,'Power Look Up'!$F$4)</f>
        <v>1999.0522767931629</v>
      </c>
      <c r="M7286" s="50">
        <f t="array" ref="M7286">_xlfn.SUM(_xlfn.NORM.DIST($S$3:$S$1003,$G7286,$P7286,FALSE)*WindSpeedStep*$T$3:$T$1003)</f>
        <v>2003.401597399017</v>
      </c>
      <c r="N7286" s="50">
        <f t="array" ref="N7286">_xlfn.SUM(_xlfn.NORM.DIST($S$3:$S$1003,$G7286,$Q7286,FALSE)*WindSpeedStep*$T$3:$T$1003)</f>
        <v>2002.4538741921799</v>
      </c>
      <c r="P7286" s="42">
        <f t="shared" si="339"/>
        <v>1.4009901900768682</v>
      </c>
      <c r="Q7286" s="42">
        <f t="shared" si="341"/>
        <v>0.41665387514723107</v>
      </c>
    </row>
    <row r="7287" spans="5:17" x14ac:dyDescent="0.2">
      <c r="E7287" s="15" t="s">
        <v>2012</v>
      </c>
      <c r="F7287" s="21">
        <v>13.91349337203699</v>
      </c>
      <c r="G7287" s="21">
        <v>13.797519316960612</v>
      </c>
      <c r="H7287" s="24">
        <v>3.0905250644256158E-2</v>
      </c>
      <c r="I7287" s="3">
        <f t="shared" si="340"/>
        <v>1999.9099999999999</v>
      </c>
      <c r="J7287" s="3">
        <f>INDEX(PowerArray,MIN(MaximumPowerIndex,ROUND(G7287*100,0)))</f>
        <v>1999.7999999999997</v>
      </c>
      <c r="K7287" s="3">
        <f>MIN(J7287-M7287+N7287,'Power Look Up'!$F$4)</f>
        <v>1999.6761996279047</v>
      </c>
      <c r="M7287" s="50">
        <f t="array" ref="M7287">_xlfn.SUM(_xlfn.NORM.DIST($S$3:$S$1003,$G7287,$P7287,FALSE)*WindSpeedStep*$T$3:$T$1003)</f>
        <v>2003.4621870238316</v>
      </c>
      <c r="N7287" s="50">
        <f t="array" ref="N7287">_xlfn.SUM(_xlfn.NORM.DIST($S$3:$S$1003,$G7287,$Q7287,FALSE)*WindSpeedStep*$T$3:$T$1003)</f>
        <v>2003.3383866517365</v>
      </c>
      <c r="P7287" s="42">
        <f t="shared" si="339"/>
        <v>1.3797519316960614</v>
      </c>
      <c r="Q7287" s="42">
        <f t="shared" si="341"/>
        <v>0.4264157927596337</v>
      </c>
    </row>
    <row r="7288" spans="5:17" x14ac:dyDescent="0.2">
      <c r="E7288" s="15" t="s">
        <v>2013</v>
      </c>
      <c r="F7288" s="21">
        <v>13.190993360215082</v>
      </c>
      <c r="G7288" s="21">
        <v>13.123357045684205</v>
      </c>
      <c r="H7288" s="24">
        <v>2.8049441758946279E-2</v>
      </c>
      <c r="I7288" s="3">
        <f t="shared" si="340"/>
        <v>1999.1899999999998</v>
      </c>
      <c r="J7288" s="3">
        <f>INDEX(PowerArray,MIN(MaximumPowerIndex,ROUND(G7288*100,0)))</f>
        <v>1999.1199999999997</v>
      </c>
      <c r="K7288" s="3">
        <f>MIN(J7288-M7288+N7288,'Power Look Up'!$F$4)</f>
        <v>2000</v>
      </c>
      <c r="M7288" s="50">
        <f t="array" ref="M7288">_xlfn.SUM(_xlfn.NORM.DIST($S$3:$S$1003,$G7288,$P7288,FALSE)*WindSpeedStep*$T$3:$T$1003)</f>
        <v>2001.4203699470099</v>
      </c>
      <c r="N7288" s="50">
        <f t="array" ref="N7288">_xlfn.SUM(_xlfn.NORM.DIST($S$3:$S$1003,$G7288,$Q7288,FALSE)*WindSpeedStep*$T$3:$T$1003)</f>
        <v>2007.7499690838797</v>
      </c>
      <c r="P7288" s="42">
        <f t="shared" si="339"/>
        <v>1.3123357045684205</v>
      </c>
      <c r="Q7288" s="42">
        <f t="shared" si="341"/>
        <v>0.36810283913477643</v>
      </c>
    </row>
    <row r="7289" spans="5:17" x14ac:dyDescent="0.2">
      <c r="E7289" s="15" t="s">
        <v>2014</v>
      </c>
      <c r="F7289" s="21">
        <v>13.633332237302753</v>
      </c>
      <c r="G7289" s="21">
        <v>13.564918297159847</v>
      </c>
      <c r="H7289" s="24">
        <v>2.4938877310545639E-2</v>
      </c>
      <c r="I7289" s="3">
        <f t="shared" si="340"/>
        <v>1999.6299999999997</v>
      </c>
      <c r="J7289" s="3">
        <f>INDEX(PowerArray,MIN(MaximumPowerIndex,ROUND(G7289*100,0)))</f>
        <v>1999.5599999999997</v>
      </c>
      <c r="K7289" s="3">
        <f>MIN(J7289-M7289+N7289,'Power Look Up'!$F$4)</f>
        <v>2000</v>
      </c>
      <c r="M7289" s="50">
        <f t="array" ref="M7289">_xlfn.SUM(_xlfn.NORM.DIST($S$3:$S$1003,$G7289,$P7289,FALSE)*WindSpeedStep*$T$3:$T$1003)</f>
        <v>2003.2537655748135</v>
      </c>
      <c r="N7289" s="50">
        <f t="array" ref="N7289">_xlfn.SUM(_xlfn.NORM.DIST($S$3:$S$1003,$G7289,$Q7289,FALSE)*WindSpeedStep*$T$3:$T$1003)</f>
        <v>2004.3583947743282</v>
      </c>
      <c r="P7289" s="42">
        <f t="shared" si="339"/>
        <v>1.3564918297159849</v>
      </c>
      <c r="Q7289" s="42">
        <f t="shared" si="341"/>
        <v>0.33829383314044509</v>
      </c>
    </row>
    <row r="7290" spans="5:17" x14ac:dyDescent="0.2">
      <c r="E7290" s="15" t="s">
        <v>2015</v>
      </c>
      <c r="F7290" s="21">
        <v>14.747718261614541</v>
      </c>
      <c r="G7290" s="21">
        <v>14.563265790612062</v>
      </c>
      <c r="H7290" s="24">
        <v>3.458162076010303E-2</v>
      </c>
      <c r="I7290" s="3">
        <f t="shared" si="340"/>
        <v>2000</v>
      </c>
      <c r="J7290" s="3">
        <f>INDEX(PowerArray,MIN(MaximumPowerIndex,ROUND(G7290*100,0)))</f>
        <v>2000</v>
      </c>
      <c r="K7290" s="3">
        <f>MIN(J7290-M7290+N7290,'Power Look Up'!$F$4)</f>
        <v>1998.4631188241838</v>
      </c>
      <c r="M7290" s="50">
        <f t="array" ref="M7290">_xlfn.SUM(_xlfn.NORM.DIST($S$3:$S$1003,$G7290,$P7290,FALSE)*WindSpeedStep*$T$3:$T$1003)</f>
        <v>2002.7229076378148</v>
      </c>
      <c r="N7290" s="50">
        <f t="array" ref="N7290">_xlfn.SUM(_xlfn.NORM.DIST($S$3:$S$1003,$G7290,$Q7290,FALSE)*WindSpeedStep*$T$3:$T$1003)</f>
        <v>2001.1860264619986</v>
      </c>
      <c r="P7290" s="42">
        <f t="shared" si="339"/>
        <v>1.4563265790612063</v>
      </c>
      <c r="Q7290" s="42">
        <f t="shared" si="341"/>
        <v>0.5036213345995284</v>
      </c>
    </row>
    <row r="7291" spans="5:17" x14ac:dyDescent="0.2">
      <c r="E7291" s="15" t="s">
        <v>2016</v>
      </c>
      <c r="F7291" s="21">
        <v>14.264588110157883</v>
      </c>
      <c r="G7291" s="21">
        <v>14.112178177265502</v>
      </c>
      <c r="H7291" s="24">
        <v>3.5752872502279022E-2</v>
      </c>
      <c r="I7291" s="3">
        <f t="shared" si="340"/>
        <v>2000</v>
      </c>
      <c r="J7291" s="3">
        <f>INDEX(PowerArray,MIN(MaximumPowerIndex,ROUND(G7291*100,0)))</f>
        <v>2000</v>
      </c>
      <c r="K7291" s="3">
        <f>MIN(J7291-M7291+N7291,'Power Look Up'!$F$4)</f>
        <v>1998.9697259380353</v>
      </c>
      <c r="M7291" s="50">
        <f t="array" ref="M7291">_xlfn.SUM(_xlfn.NORM.DIST($S$3:$S$1003,$G7291,$P7291,FALSE)*WindSpeedStep*$T$3:$T$1003)</f>
        <v>2003.3165429955502</v>
      </c>
      <c r="N7291" s="50">
        <f t="array" ref="N7291">_xlfn.SUM(_xlfn.NORM.DIST($S$3:$S$1003,$G7291,$Q7291,FALSE)*WindSpeedStep*$T$3:$T$1003)</f>
        <v>2002.2862689335855</v>
      </c>
      <c r="P7291" s="42">
        <f t="shared" si="339"/>
        <v>1.4112178177265502</v>
      </c>
      <c r="Q7291" s="42">
        <f t="shared" si="341"/>
        <v>0.50455090710121786</v>
      </c>
    </row>
    <row r="7292" spans="5:17" x14ac:dyDescent="0.2">
      <c r="E7292" s="15" t="s">
        <v>2017</v>
      </c>
      <c r="F7292" s="21">
        <v>14.236809040102964</v>
      </c>
      <c r="G7292" s="21">
        <v>13.958965710969231</v>
      </c>
      <c r="H7292" s="24">
        <v>2.2476946842414466E-2</v>
      </c>
      <c r="I7292" s="3">
        <f t="shared" si="340"/>
        <v>2000</v>
      </c>
      <c r="J7292" s="3">
        <f>INDEX(PowerArray,MIN(MaximumPowerIndex,ROUND(G7292*100,0)))</f>
        <v>1999.9599999999998</v>
      </c>
      <c r="K7292" s="3">
        <f>MIN(J7292-M7292+N7292,'Power Look Up'!$F$4)</f>
        <v>1998.9796647022704</v>
      </c>
      <c r="M7292" s="50">
        <f t="array" ref="M7292">_xlfn.SUM(_xlfn.NORM.DIST($S$3:$S$1003,$G7292,$P7292,FALSE)*WindSpeedStep*$T$3:$T$1003)</f>
        <v>2003.4322034213862</v>
      </c>
      <c r="N7292" s="50">
        <f t="array" ref="N7292">_xlfn.SUM(_xlfn.NORM.DIST($S$3:$S$1003,$G7292,$Q7292,FALSE)*WindSpeedStep*$T$3:$T$1003)</f>
        <v>2002.4518681236568</v>
      </c>
      <c r="P7292" s="42">
        <f t="shared" si="339"/>
        <v>1.3958965710969231</v>
      </c>
      <c r="Q7292" s="42">
        <f t="shared" si="341"/>
        <v>0.31375493026054163</v>
      </c>
    </row>
    <row r="7293" spans="5:17" x14ac:dyDescent="0.2">
      <c r="E7293" s="15" t="s">
        <v>2018</v>
      </c>
      <c r="F7293" s="21">
        <v>13.971682988806201</v>
      </c>
      <c r="G7293" s="21">
        <v>13.738107927902938</v>
      </c>
      <c r="H7293" s="24">
        <v>2.0040534860712896E-2</v>
      </c>
      <c r="I7293" s="3">
        <f t="shared" si="340"/>
        <v>1999.9699999999998</v>
      </c>
      <c r="J7293" s="3">
        <f>INDEX(PowerArray,MIN(MaximumPowerIndex,ROUND(G7293*100,0)))</f>
        <v>1999.7399999999998</v>
      </c>
      <c r="K7293" s="3">
        <f>MIN(J7293-M7293+N7293,'Power Look Up'!$F$4)</f>
        <v>1999.6537077709054</v>
      </c>
      <c r="M7293" s="50">
        <f t="array" ref="M7293">_xlfn.SUM(_xlfn.NORM.DIST($S$3:$S$1003,$G7293,$P7293,FALSE)*WindSpeedStep*$T$3:$T$1003)</f>
        <v>2003.4416684942853</v>
      </c>
      <c r="N7293" s="50">
        <f t="array" ref="N7293">_xlfn.SUM(_xlfn.NORM.DIST($S$3:$S$1003,$G7293,$Q7293,FALSE)*WindSpeedStep*$T$3:$T$1003)</f>
        <v>2003.3553762651909</v>
      </c>
      <c r="P7293" s="42">
        <f t="shared" si="339"/>
        <v>1.3738107927902938</v>
      </c>
      <c r="Q7293" s="42">
        <f t="shared" si="341"/>
        <v>0.27531903084937503</v>
      </c>
    </row>
    <row r="7294" spans="5:17" x14ac:dyDescent="0.2">
      <c r="E7294" s="15" t="s">
        <v>2019</v>
      </c>
      <c r="F7294" s="21">
        <v>13.615242196095153</v>
      </c>
      <c r="G7294" s="21">
        <v>13.416820548886308</v>
      </c>
      <c r="H7294" s="24">
        <v>2.4972012624021621E-2</v>
      </c>
      <c r="I7294" s="3">
        <f t="shared" si="340"/>
        <v>1999.6199999999997</v>
      </c>
      <c r="J7294" s="3">
        <f>INDEX(PowerArray,MIN(MaximumPowerIndex,ROUND(G7294*100,0)))</f>
        <v>1999.4199999999998</v>
      </c>
      <c r="K7294" s="3">
        <f>MIN(J7294-M7294+N7294,'Power Look Up'!$F$4)</f>
        <v>2000</v>
      </c>
      <c r="M7294" s="50">
        <f t="array" ref="M7294">_xlfn.SUM(_xlfn.NORM.DIST($S$3:$S$1003,$G7294,$P7294,FALSE)*WindSpeedStep*$T$3:$T$1003)</f>
        <v>2002.8982801259738</v>
      </c>
      <c r="N7294" s="50">
        <f t="array" ref="N7294">_xlfn.SUM(_xlfn.NORM.DIST($S$3:$S$1003,$G7294,$Q7294,FALSE)*WindSpeedStep*$T$3:$T$1003)</f>
        <v>2005.2630678092255</v>
      </c>
      <c r="P7294" s="42">
        <f t="shared" si="339"/>
        <v>1.341682054888631</v>
      </c>
      <c r="Q7294" s="42">
        <f t="shared" si="341"/>
        <v>0.33504501212102161</v>
      </c>
    </row>
    <row r="7295" spans="5:17" x14ac:dyDescent="0.2">
      <c r="E7295" s="15" t="s">
        <v>2020</v>
      </c>
      <c r="F7295" s="21">
        <v>13.680457297914259</v>
      </c>
      <c r="G7295" s="21">
        <v>13.554192830026958</v>
      </c>
      <c r="H7295" s="24">
        <v>2.7045879530387531E-2</v>
      </c>
      <c r="I7295" s="3">
        <f t="shared" si="340"/>
        <v>1999.6799999999998</v>
      </c>
      <c r="J7295" s="3">
        <f>INDEX(PowerArray,MIN(MaximumPowerIndex,ROUND(G7295*100,0)))</f>
        <v>1999.5499999999997</v>
      </c>
      <c r="K7295" s="3">
        <f>MIN(J7295-M7295+N7295,'Power Look Up'!$F$4)</f>
        <v>2000</v>
      </c>
      <c r="M7295" s="50">
        <f t="array" ref="M7295">_xlfn.SUM(_xlfn.NORM.DIST($S$3:$S$1003,$G7295,$P7295,FALSE)*WindSpeedStep*$T$3:$T$1003)</f>
        <v>2003.2347616723123</v>
      </c>
      <c r="N7295" s="50">
        <f t="array" ref="N7295">_xlfn.SUM(_xlfn.NORM.DIST($S$3:$S$1003,$G7295,$Q7295,FALSE)*WindSpeedStep*$T$3:$T$1003)</f>
        <v>2004.4780799107648</v>
      </c>
      <c r="P7295" s="42">
        <f t="shared" si="339"/>
        <v>1.3554192830026959</v>
      </c>
      <c r="Q7295" s="42">
        <f t="shared" si="341"/>
        <v>0.36658506641255156</v>
      </c>
    </row>
    <row r="7296" spans="5:17" x14ac:dyDescent="0.2">
      <c r="E7296" s="15" t="s">
        <v>2021</v>
      </c>
      <c r="F7296" s="21">
        <v>14.130958985114731</v>
      </c>
      <c r="G7296" s="21">
        <v>14.022335092982795</v>
      </c>
      <c r="H7296" s="24">
        <v>2.6891310094402255E-2</v>
      </c>
      <c r="I7296" s="3">
        <f t="shared" si="340"/>
        <v>2000</v>
      </c>
      <c r="J7296" s="3">
        <f>INDEX(PowerArray,MIN(MaximumPowerIndex,ROUND(G7296*100,0)))</f>
        <v>2000</v>
      </c>
      <c r="K7296" s="3">
        <f>MIN(J7296-M7296+N7296,'Power Look Up'!$F$4)</f>
        <v>1998.9436558097259</v>
      </c>
      <c r="M7296" s="50">
        <f t="array" ref="M7296">_xlfn.SUM(_xlfn.NORM.DIST($S$3:$S$1003,$G7296,$P7296,FALSE)*WindSpeedStep*$T$3:$T$1003)</f>
        <v>2003.3928482262161</v>
      </c>
      <c r="N7296" s="50">
        <f t="array" ref="N7296">_xlfn.SUM(_xlfn.NORM.DIST($S$3:$S$1003,$G7296,$Q7296,FALSE)*WindSpeedStep*$T$3:$T$1003)</f>
        <v>2002.336504035942</v>
      </c>
      <c r="P7296" s="42">
        <f t="shared" si="339"/>
        <v>1.4022335092982796</v>
      </c>
      <c r="Q7296" s="42">
        <f t="shared" si="341"/>
        <v>0.37707896123301921</v>
      </c>
    </row>
    <row r="7297" spans="5:17" x14ac:dyDescent="0.2">
      <c r="E7297" s="15" t="s">
        <v>2022</v>
      </c>
      <c r="F7297" s="21">
        <v>14.895280618063319</v>
      </c>
      <c r="G7297" s="21">
        <v>14.771036083900523</v>
      </c>
      <c r="H7297" s="24">
        <v>2.9539557614404226E-2</v>
      </c>
      <c r="I7297" s="3">
        <f t="shared" si="340"/>
        <v>2000</v>
      </c>
      <c r="J7297" s="3">
        <f>INDEX(PowerArray,MIN(MaximumPowerIndex,ROUND(G7297*100,0)))</f>
        <v>2000</v>
      </c>
      <c r="K7297" s="3">
        <f>MIN(J7297-M7297+N7297,'Power Look Up'!$F$4)</f>
        <v>1998.4075508260739</v>
      </c>
      <c r="M7297" s="50">
        <f t="array" ref="M7297">_xlfn.SUM(_xlfn.NORM.DIST($S$3:$S$1003,$G7297,$P7297,FALSE)*WindSpeedStep*$T$3:$T$1003)</f>
        <v>2002.4057856154848</v>
      </c>
      <c r="N7297" s="50">
        <f t="array" ref="N7297">_xlfn.SUM(_xlfn.NORM.DIST($S$3:$S$1003,$G7297,$Q7297,FALSE)*WindSpeedStep*$T$3:$T$1003)</f>
        <v>2000.8133364415587</v>
      </c>
      <c r="P7297" s="42">
        <f t="shared" si="339"/>
        <v>1.4771036083900524</v>
      </c>
      <c r="Q7297" s="42">
        <f t="shared" si="341"/>
        <v>0.43632987142482327</v>
      </c>
    </row>
    <row r="7298" spans="5:17" x14ac:dyDescent="0.2">
      <c r="E7298" s="15" t="s">
        <v>2023</v>
      </c>
      <c r="F7298" s="21">
        <v>15.109018548600387</v>
      </c>
      <c r="G7298" s="21">
        <v>14.955301570427366</v>
      </c>
      <c r="H7298" s="24">
        <v>2.6474254347715637E-2</v>
      </c>
      <c r="I7298" s="3">
        <f t="shared" si="340"/>
        <v>2000</v>
      </c>
      <c r="J7298" s="3">
        <f>INDEX(PowerArray,MIN(MaximumPowerIndex,ROUND(G7298*100,0)))</f>
        <v>2000</v>
      </c>
      <c r="K7298" s="3">
        <f>MIN(J7298-M7298+N7298,'Power Look Up'!$F$4)</f>
        <v>1998.4602316599853</v>
      </c>
      <c r="M7298" s="50">
        <f t="array" ref="M7298">_xlfn.SUM(_xlfn.NORM.DIST($S$3:$S$1003,$G7298,$P7298,FALSE)*WindSpeedStep*$T$3:$T$1003)</f>
        <v>2002.1292694089439</v>
      </c>
      <c r="N7298" s="50">
        <f t="array" ref="N7298">_xlfn.SUM(_xlfn.NORM.DIST($S$3:$S$1003,$G7298,$Q7298,FALSE)*WindSpeedStep*$T$3:$T$1003)</f>
        <v>2000.5895010689292</v>
      </c>
      <c r="P7298" s="42">
        <f t="shared" si="339"/>
        <v>1.4955301570427366</v>
      </c>
      <c r="Q7298" s="42">
        <f t="shared" si="341"/>
        <v>0.39593045762228518</v>
      </c>
    </row>
    <row r="7299" spans="5:17" x14ac:dyDescent="0.2">
      <c r="E7299" s="15" t="s">
        <v>2024</v>
      </c>
      <c r="F7299" s="21">
        <v>15.309038264267015</v>
      </c>
      <c r="G7299" s="21">
        <v>15.16106366628375</v>
      </c>
      <c r="H7299" s="24">
        <v>2.6781564780394156E-2</v>
      </c>
      <c r="I7299" s="3">
        <f t="shared" si="340"/>
        <v>2000</v>
      </c>
      <c r="J7299" s="3">
        <f>INDEX(PowerArray,MIN(MaximumPowerIndex,ROUND(G7299*100,0)))</f>
        <v>2000</v>
      </c>
      <c r="K7299" s="3">
        <f>MIN(J7299-M7299+N7299,'Power Look Up'!$F$4)</f>
        <v>1998.5917624042306</v>
      </c>
      <c r="M7299" s="50">
        <f t="array" ref="M7299">_xlfn.SUM(_xlfn.NORM.DIST($S$3:$S$1003,$G7299,$P7299,FALSE)*WindSpeedStep*$T$3:$T$1003)</f>
        <v>2001.8374094106207</v>
      </c>
      <c r="N7299" s="50">
        <f t="array" ref="N7299">_xlfn.SUM(_xlfn.NORM.DIST($S$3:$S$1003,$G7299,$Q7299,FALSE)*WindSpeedStep*$T$3:$T$1003)</f>
        <v>2000.4291718148513</v>
      </c>
      <c r="P7299" s="42">
        <f t="shared" ref="P7299:P7362" si="342">ReferenceTurbulence*G7299</f>
        <v>1.5161063666283752</v>
      </c>
      <c r="Q7299" s="42">
        <f t="shared" si="341"/>
        <v>0.40603700871825837</v>
      </c>
    </row>
    <row r="7300" spans="5:17" x14ac:dyDescent="0.2">
      <c r="E7300" s="15" t="s">
        <v>2025</v>
      </c>
      <c r="F7300" s="21">
        <v>14.972882887844873</v>
      </c>
      <c r="G7300" s="21">
        <v>14.825524058676157</v>
      </c>
      <c r="H7300" s="24">
        <v>2.6047088120658826E-2</v>
      </c>
      <c r="I7300" s="3">
        <f t="shared" ref="I7300:I7363" si="343">INDEX(PowerArray,MIN(MaximumPowerIndex,ROUND(F7300*100,0)))</f>
        <v>2000</v>
      </c>
      <c r="J7300" s="3">
        <f>INDEX(PowerArray,MIN(MaximumPowerIndex,ROUND(G7300*100,0)))</f>
        <v>2000</v>
      </c>
      <c r="K7300" s="3">
        <f>MIN(J7300-M7300+N7300,'Power Look Up'!$F$4)</f>
        <v>1998.3937564103799</v>
      </c>
      <c r="M7300" s="50">
        <f t="array" ref="M7300">_xlfn.SUM(_xlfn.NORM.DIST($S$3:$S$1003,$G7300,$P7300,FALSE)*WindSpeedStep*$T$3:$T$1003)</f>
        <v>2002.3230067070631</v>
      </c>
      <c r="N7300" s="50">
        <f t="array" ref="N7300">_xlfn.SUM(_xlfn.NORM.DIST($S$3:$S$1003,$G7300,$Q7300,FALSE)*WindSpeedStep*$T$3:$T$1003)</f>
        <v>2000.716763117443</v>
      </c>
      <c r="P7300" s="42">
        <f t="shared" si="342"/>
        <v>1.4825524058676158</v>
      </c>
      <c r="Q7300" s="42">
        <f t="shared" ref="Q7300:Q7363" si="344">G7300*H7300</f>
        <v>0.38616173159128536</v>
      </c>
    </row>
    <row r="7301" spans="5:17" x14ac:dyDescent="0.2">
      <c r="E7301" s="15" t="s">
        <v>2026</v>
      </c>
      <c r="F7301" s="21">
        <v>14.734310920832923</v>
      </c>
      <c r="G7301" s="21">
        <v>14.602751749532942</v>
      </c>
      <c r="H7301" s="24">
        <v>2.2396703977069683E-2</v>
      </c>
      <c r="I7301" s="3">
        <f t="shared" si="343"/>
        <v>2000</v>
      </c>
      <c r="J7301" s="3">
        <f>INDEX(PowerArray,MIN(MaximumPowerIndex,ROUND(G7301*100,0)))</f>
        <v>2000</v>
      </c>
      <c r="K7301" s="3">
        <f>MIN(J7301-M7301+N7301,'Power Look Up'!$F$4)</f>
        <v>1998.3040747793145</v>
      </c>
      <c r="M7301" s="50">
        <f t="array" ref="M7301">_xlfn.SUM(_xlfn.NORM.DIST($S$3:$S$1003,$G7301,$P7301,FALSE)*WindSpeedStep*$T$3:$T$1003)</f>
        <v>2002.6629972061066</v>
      </c>
      <c r="N7301" s="50">
        <f t="array" ref="N7301">_xlfn.SUM(_xlfn.NORM.DIST($S$3:$S$1003,$G7301,$Q7301,FALSE)*WindSpeedStep*$T$3:$T$1003)</f>
        <v>2000.9670719854212</v>
      </c>
      <c r="P7301" s="42">
        <f t="shared" si="342"/>
        <v>1.4602751749532943</v>
      </c>
      <c r="Q7301" s="42">
        <f t="shared" si="344"/>
        <v>0.32705350818492568</v>
      </c>
    </row>
    <row r="7302" spans="5:17" x14ac:dyDescent="0.2">
      <c r="E7302" s="15" t="s">
        <v>2027</v>
      </c>
      <c r="F7302" s="21">
        <v>14.376280262184411</v>
      </c>
      <c r="G7302" s="21">
        <v>14.10056208099159</v>
      </c>
      <c r="H7302" s="24">
        <v>2.7823608938131666E-2</v>
      </c>
      <c r="I7302" s="3">
        <f t="shared" si="343"/>
        <v>2000</v>
      </c>
      <c r="J7302" s="3">
        <f>INDEX(PowerArray,MIN(MaximumPowerIndex,ROUND(G7302*100,0)))</f>
        <v>2000</v>
      </c>
      <c r="K7302" s="3">
        <f>MIN(J7302-M7302+N7302,'Power Look Up'!$F$4)</f>
        <v>1998.7805269606838</v>
      </c>
      <c r="M7302" s="50">
        <f t="array" ref="M7302">_xlfn.SUM(_xlfn.NORM.DIST($S$3:$S$1003,$G7302,$P7302,FALSE)*WindSpeedStep*$T$3:$T$1003)</f>
        <v>2003.3276017956439</v>
      </c>
      <c r="N7302" s="50">
        <f t="array" ref="N7302">_xlfn.SUM(_xlfn.NORM.DIST($S$3:$S$1003,$G7302,$Q7302,FALSE)*WindSpeedStep*$T$3:$T$1003)</f>
        <v>2002.1081287563277</v>
      </c>
      <c r="P7302" s="42">
        <f t="shared" si="342"/>
        <v>1.4100562080991592</v>
      </c>
      <c r="Q7302" s="42">
        <f t="shared" si="344"/>
        <v>0.39232852514935806</v>
      </c>
    </row>
    <row r="7303" spans="5:17" x14ac:dyDescent="0.2">
      <c r="E7303" s="15" t="s">
        <v>2028</v>
      </c>
      <c r="F7303" s="21">
        <v>13.421237103332754</v>
      </c>
      <c r="G7303" s="21">
        <v>13.120776853058954</v>
      </c>
      <c r="H7303" s="24">
        <v>4.6195443477117466E-2</v>
      </c>
      <c r="I7303" s="3">
        <f t="shared" si="343"/>
        <v>1999.4199999999998</v>
      </c>
      <c r="J7303" s="3">
        <f>INDEX(PowerArray,MIN(MaximumPowerIndex,ROUND(G7303*100,0)))</f>
        <v>1999.1199999999997</v>
      </c>
      <c r="K7303" s="3">
        <f>MIN(J7303-M7303+N7303,'Power Look Up'!$F$4)</f>
        <v>2000</v>
      </c>
      <c r="M7303" s="50">
        <f t="array" ref="M7303">_xlfn.SUM(_xlfn.NORM.DIST($S$3:$S$1003,$G7303,$P7303,FALSE)*WindSpeedStep*$T$3:$T$1003)</f>
        <v>2001.4015515528035</v>
      </c>
      <c r="N7303" s="50">
        <f t="array" ref="N7303">_xlfn.SUM(_xlfn.NORM.DIST($S$3:$S$1003,$G7303,$Q7303,FALSE)*WindSpeedStep*$T$3:$T$1003)</f>
        <v>2008.8571266342485</v>
      </c>
      <c r="P7303" s="42">
        <f t="shared" si="342"/>
        <v>1.3120776853058955</v>
      </c>
      <c r="Q7303" s="42">
        <f t="shared" si="344"/>
        <v>0.60612010549135609</v>
      </c>
    </row>
    <row r="7304" spans="5:17" x14ac:dyDescent="0.2">
      <c r="E7304" s="15" t="s">
        <v>2029</v>
      </c>
      <c r="F7304" s="21">
        <v>12.81358058592396</v>
      </c>
      <c r="G7304" s="21">
        <v>12.639197315864619</v>
      </c>
      <c r="H7304" s="24">
        <v>2.5753925515754221E-2</v>
      </c>
      <c r="I7304" s="3">
        <f t="shared" si="343"/>
        <v>1996.9099999999976</v>
      </c>
      <c r="J7304" s="3">
        <f>INDEX(PowerArray,MIN(MaximumPowerIndex,ROUND(G7304*100,0)))</f>
        <v>1995.0399999999975</v>
      </c>
      <c r="K7304" s="3">
        <f>MIN(J7304-M7304+N7304,'Power Look Up'!$F$4)</f>
        <v>2000</v>
      </c>
      <c r="M7304" s="50">
        <f t="array" ref="M7304">_xlfn.SUM(_xlfn.NORM.DIST($S$3:$S$1003,$G7304,$P7304,FALSE)*WindSpeedStep*$T$3:$T$1003)</f>
        <v>1995.212431434468</v>
      </c>
      <c r="N7304" s="50">
        <f t="array" ref="N7304">_xlfn.SUM(_xlfn.NORM.DIST($S$3:$S$1003,$G7304,$Q7304,FALSE)*WindSpeedStep*$T$3:$T$1003)</f>
        <v>2013.7373962353747</v>
      </c>
      <c r="P7304" s="42">
        <f t="shared" si="342"/>
        <v>1.2639197315864621</v>
      </c>
      <c r="Q7304" s="42">
        <f t="shared" si="344"/>
        <v>0.32550894625169807</v>
      </c>
    </row>
    <row r="7305" spans="5:17" x14ac:dyDescent="0.2">
      <c r="E7305" s="15" t="s">
        <v>2030</v>
      </c>
      <c r="F7305" s="21">
        <v>13.008967323492076</v>
      </c>
      <c r="G7305" s="21">
        <v>12.896273444926416</v>
      </c>
      <c r="H7305" s="24">
        <v>4.4584630399725461E-2</v>
      </c>
      <c r="I7305" s="3">
        <f t="shared" si="343"/>
        <v>1999.0099999999998</v>
      </c>
      <c r="J7305" s="3">
        <f>INDEX(PowerArray,MIN(MaximumPowerIndex,ROUND(G7305*100,0)))</f>
        <v>1997.8999999999974</v>
      </c>
      <c r="K7305" s="3">
        <f>MIN(J7305-M7305+N7305,'Power Look Up'!$F$4)</f>
        <v>2000</v>
      </c>
      <c r="M7305" s="50">
        <f t="array" ref="M7305">_xlfn.SUM(_xlfn.NORM.DIST($S$3:$S$1003,$G7305,$P7305,FALSE)*WindSpeedStep*$T$3:$T$1003)</f>
        <v>1999.2538701649316</v>
      </c>
      <c r="N7305" s="50">
        <f t="array" ref="N7305">_xlfn.SUM(_xlfn.NORM.DIST($S$3:$S$1003,$G7305,$Q7305,FALSE)*WindSpeedStep*$T$3:$T$1003)</f>
        <v>2011.1361945487199</v>
      </c>
      <c r="P7305" s="42">
        <f t="shared" si="342"/>
        <v>1.2896273444926418</v>
      </c>
      <c r="Q7305" s="42">
        <f t="shared" si="344"/>
        <v>0.57497558507583846</v>
      </c>
    </row>
    <row r="7306" spans="5:17" x14ac:dyDescent="0.2">
      <c r="E7306" s="15" t="s">
        <v>2031</v>
      </c>
      <c r="F7306" s="21">
        <v>13.526844599965353</v>
      </c>
      <c r="G7306" s="21">
        <v>13.386470517097049</v>
      </c>
      <c r="H7306" s="24">
        <v>1.9960309147093448E-2</v>
      </c>
      <c r="I7306" s="3">
        <f t="shared" si="343"/>
        <v>1999.5299999999997</v>
      </c>
      <c r="J7306" s="3">
        <f>INDEX(PowerArray,MIN(MaximumPowerIndex,ROUND(G7306*100,0)))</f>
        <v>1999.3899999999999</v>
      </c>
      <c r="K7306" s="3">
        <f>MIN(J7306-M7306+N7306,'Power Look Up'!$F$4)</f>
        <v>2000</v>
      </c>
      <c r="M7306" s="50">
        <f t="array" ref="M7306">_xlfn.SUM(_xlfn.NORM.DIST($S$3:$S$1003,$G7306,$P7306,FALSE)*WindSpeedStep*$T$3:$T$1003)</f>
        <v>2002.7979702654156</v>
      </c>
      <c r="N7306" s="50">
        <f t="array" ref="N7306">_xlfn.SUM(_xlfn.NORM.DIST($S$3:$S$1003,$G7306,$Q7306,FALSE)*WindSpeedStep*$T$3:$T$1003)</f>
        <v>2005.3204396050414</v>
      </c>
      <c r="P7306" s="42">
        <f t="shared" si="342"/>
        <v>1.3386470517097049</v>
      </c>
      <c r="Q7306" s="42">
        <f t="shared" si="344"/>
        <v>0.267198089909709</v>
      </c>
    </row>
    <row r="7307" spans="5:17" x14ac:dyDescent="0.2">
      <c r="E7307" s="15" t="s">
        <v>2032</v>
      </c>
      <c r="F7307" s="21">
        <v>13.313927755960018</v>
      </c>
      <c r="G7307" s="21">
        <v>13.121946714230655</v>
      </c>
      <c r="H7307" s="24">
        <v>2.4786074105913228E-2</v>
      </c>
      <c r="I7307" s="3">
        <f t="shared" si="343"/>
        <v>1999.3099999999997</v>
      </c>
      <c r="J7307" s="3">
        <f>INDEX(PowerArray,MIN(MaximumPowerIndex,ROUND(G7307*100,0)))</f>
        <v>1999.1199999999997</v>
      </c>
      <c r="K7307" s="3">
        <f>MIN(J7307-M7307+N7307,'Power Look Up'!$F$4)</f>
        <v>2000</v>
      </c>
      <c r="M7307" s="50">
        <f t="array" ref="M7307">_xlfn.SUM(_xlfn.NORM.DIST($S$3:$S$1003,$G7307,$P7307,FALSE)*WindSpeedStep*$T$3:$T$1003)</f>
        <v>2001.4100984846104</v>
      </c>
      <c r="N7307" s="50">
        <f t="array" ref="N7307">_xlfn.SUM(_xlfn.NORM.DIST($S$3:$S$1003,$G7307,$Q7307,FALSE)*WindSpeedStep*$T$3:$T$1003)</f>
        <v>2007.5777108216816</v>
      </c>
      <c r="P7307" s="42">
        <f t="shared" si="342"/>
        <v>1.3121946714230655</v>
      </c>
      <c r="Q7307" s="42">
        <f t="shared" si="344"/>
        <v>0.32524154367276559</v>
      </c>
    </row>
    <row r="7308" spans="5:17" x14ac:dyDescent="0.2">
      <c r="E7308" s="15" t="s">
        <v>2033</v>
      </c>
      <c r="F7308" s="21">
        <v>13.51225039978462</v>
      </c>
      <c r="G7308" s="21">
        <v>13.333324672668933</v>
      </c>
      <c r="H7308" s="24">
        <v>2.5902421110074961E-2</v>
      </c>
      <c r="I7308" s="3">
        <f t="shared" si="343"/>
        <v>1999.5099999999998</v>
      </c>
      <c r="J7308" s="3">
        <f>INDEX(PowerArray,MIN(MaximumPowerIndex,ROUND(G7308*100,0)))</f>
        <v>1999.3299999999997</v>
      </c>
      <c r="K7308" s="3">
        <f>MIN(J7308-M7308+N7308,'Power Look Up'!$F$4)</f>
        <v>2000</v>
      </c>
      <c r="M7308" s="50">
        <f t="array" ref="M7308">_xlfn.SUM(_xlfn.NORM.DIST($S$3:$S$1003,$G7308,$P7308,FALSE)*WindSpeedStep*$T$3:$T$1003)</f>
        <v>2002.5965509770435</v>
      </c>
      <c r="N7308" s="50">
        <f t="array" ref="N7308">_xlfn.SUM(_xlfn.NORM.DIST($S$3:$S$1003,$G7308,$Q7308,FALSE)*WindSpeedStep*$T$3:$T$1003)</f>
        <v>2005.8753966745214</v>
      </c>
      <c r="P7308" s="42">
        <f t="shared" si="342"/>
        <v>1.3333324672668934</v>
      </c>
      <c r="Q7308" s="42">
        <f t="shared" si="344"/>
        <v>0.34536539046882309</v>
      </c>
    </row>
    <row r="7309" spans="5:17" x14ac:dyDescent="0.2">
      <c r="E7309" s="15" t="s">
        <v>2034</v>
      </c>
      <c r="F7309" s="21">
        <v>13.610091352169432</v>
      </c>
      <c r="G7309" s="21">
        <v>13.407240901928045</v>
      </c>
      <c r="H7309" s="24">
        <v>2.2777216697416683E-2</v>
      </c>
      <c r="I7309" s="3">
        <f t="shared" si="343"/>
        <v>1999.6099999999997</v>
      </c>
      <c r="J7309" s="3">
        <f>INDEX(PowerArray,MIN(MaximumPowerIndex,ROUND(G7309*100,0)))</f>
        <v>1999.4099999999999</v>
      </c>
      <c r="K7309" s="3">
        <f>MIN(J7309-M7309+N7309,'Power Look Up'!$F$4)</f>
        <v>2000</v>
      </c>
      <c r="M7309" s="50">
        <f t="array" ref="M7309">_xlfn.SUM(_xlfn.NORM.DIST($S$3:$S$1003,$G7309,$P7309,FALSE)*WindSpeedStep*$T$3:$T$1003)</f>
        <v>2002.8677245720028</v>
      </c>
      <c r="N7309" s="50">
        <f t="array" ref="N7309">_xlfn.SUM(_xlfn.NORM.DIST($S$3:$S$1003,$G7309,$Q7309,FALSE)*WindSpeedStep*$T$3:$T$1003)</f>
        <v>2005.2586756962603</v>
      </c>
      <c r="P7309" s="42">
        <f t="shared" si="342"/>
        <v>1.3407240901928046</v>
      </c>
      <c r="Q7309" s="42">
        <f t="shared" si="344"/>
        <v>0.30537963133768337</v>
      </c>
    </row>
    <row r="7310" spans="5:17" x14ac:dyDescent="0.2">
      <c r="E7310" s="15" t="s">
        <v>2035</v>
      </c>
      <c r="F7310" s="21">
        <v>13.606750784024621</v>
      </c>
      <c r="G7310" s="21">
        <v>13.318735606785564</v>
      </c>
      <c r="H7310" s="24">
        <v>2.4252667314774778E-2</v>
      </c>
      <c r="I7310" s="3">
        <f t="shared" si="343"/>
        <v>1999.6099999999997</v>
      </c>
      <c r="J7310" s="3">
        <f>INDEX(PowerArray,MIN(MaximumPowerIndex,ROUND(G7310*100,0)))</f>
        <v>1999.3199999999997</v>
      </c>
      <c r="K7310" s="3">
        <f>MIN(J7310-M7310+N7310,'Power Look Up'!$F$4)</f>
        <v>2000</v>
      </c>
      <c r="M7310" s="50">
        <f t="array" ref="M7310">_xlfn.SUM(_xlfn.NORM.DIST($S$3:$S$1003,$G7310,$P7310,FALSE)*WindSpeedStep*$T$3:$T$1003)</f>
        <v>2002.5351870876527</v>
      </c>
      <c r="N7310" s="50">
        <f t="array" ref="N7310">_xlfn.SUM(_xlfn.NORM.DIST($S$3:$S$1003,$G7310,$Q7310,FALSE)*WindSpeedStep*$T$3:$T$1003)</f>
        <v>2005.915161578577</v>
      </c>
      <c r="P7310" s="42">
        <f t="shared" si="342"/>
        <v>1.3318735606785566</v>
      </c>
      <c r="Q7310" s="42">
        <f t="shared" si="344"/>
        <v>0.32301486372481525</v>
      </c>
    </row>
    <row r="7311" spans="5:17" x14ac:dyDescent="0.2">
      <c r="E7311" s="15" t="s">
        <v>2036</v>
      </c>
      <c r="F7311" s="21">
        <v>12.83447875338388</v>
      </c>
      <c r="G7311" s="21">
        <v>12.585643389465874</v>
      </c>
      <c r="H7311" s="24">
        <v>2.804944454055713E-2</v>
      </c>
      <c r="I7311" s="3">
        <f t="shared" si="343"/>
        <v>1997.1299999999974</v>
      </c>
      <c r="J7311" s="3">
        <f>INDEX(PowerArray,MIN(MaximumPowerIndex,ROUND(G7311*100,0)))</f>
        <v>1994.4899999999975</v>
      </c>
      <c r="K7311" s="3">
        <f>MIN(J7311-M7311+N7311,'Power Look Up'!$F$4)</f>
        <v>2000</v>
      </c>
      <c r="M7311" s="50">
        <f t="array" ref="M7311">_xlfn.SUM(_xlfn.NORM.DIST($S$3:$S$1003,$G7311,$P7311,FALSE)*WindSpeedStep*$T$3:$T$1003)</f>
        <v>1994.0992012827824</v>
      </c>
      <c r="N7311" s="50">
        <f t="array" ref="N7311">_xlfn.SUM(_xlfn.NORM.DIST($S$3:$S$1003,$G7311,$Q7311,FALSE)*WindSpeedStep*$T$3:$T$1003)</f>
        <v>2014.6174292390756</v>
      </c>
      <c r="P7311" s="42">
        <f t="shared" si="342"/>
        <v>1.2585643389465875</v>
      </c>
      <c r="Q7311" s="42">
        <f t="shared" si="344"/>
        <v>0.35302030626005249</v>
      </c>
    </row>
    <row r="7312" spans="5:17" x14ac:dyDescent="0.2">
      <c r="E7312" s="15" t="s">
        <v>2037</v>
      </c>
      <c r="F7312" s="21">
        <v>12.004004567223845</v>
      </c>
      <c r="G7312" s="21">
        <v>11.865783012088974</v>
      </c>
      <c r="H7312" s="24">
        <v>2.9989991921775556E-2</v>
      </c>
      <c r="I7312" s="3">
        <f t="shared" si="343"/>
        <v>1987.9999999999823</v>
      </c>
      <c r="J7312" s="3">
        <f>INDEX(PowerArray,MIN(MaximumPowerIndex,ROUND(G7312*100,0)))</f>
        <v>1977.0799999999824</v>
      </c>
      <c r="K7312" s="3">
        <f>MIN(J7312-M7312+N7312,'Power Look Up'!$F$4)</f>
        <v>2000</v>
      </c>
      <c r="M7312" s="50">
        <f t="array" ref="M7312">_xlfn.SUM(_xlfn.NORM.DIST($S$3:$S$1003,$G7312,$P7312,FALSE)*WindSpeedStep*$T$3:$T$1003)</f>
        <v>1964.9952828957103</v>
      </c>
      <c r="N7312" s="50">
        <f t="array" ref="N7312">_xlfn.SUM(_xlfn.NORM.DIST($S$3:$S$1003,$G7312,$Q7312,FALSE)*WindSpeedStep*$T$3:$T$1003)</f>
        <v>2025.4082387819708</v>
      </c>
      <c r="P7312" s="42">
        <f t="shared" si="342"/>
        <v>1.1865783012088975</v>
      </c>
      <c r="Q7312" s="42">
        <f t="shared" si="344"/>
        <v>0.35585473667808992</v>
      </c>
    </row>
    <row r="7313" spans="5:17" x14ac:dyDescent="0.2">
      <c r="E7313" s="15" t="s">
        <v>2038</v>
      </c>
      <c r="F7313" s="21">
        <v>11.287387345980148</v>
      </c>
      <c r="G7313" s="21">
        <v>11.148224655836735</v>
      </c>
      <c r="H7313" s="24">
        <v>3.6323729082090549E-2</v>
      </c>
      <c r="I7313" s="3">
        <f t="shared" si="343"/>
        <v>1928.3599999999835</v>
      </c>
      <c r="J7313" s="3">
        <f>INDEX(PowerArray,MIN(MaximumPowerIndex,ROUND(G7313*100,0)))</f>
        <v>1916.5999999999838</v>
      </c>
      <c r="K7313" s="3">
        <f>MIN(J7313-M7313+N7313,'Power Look Up'!$F$4)</f>
        <v>2000</v>
      </c>
      <c r="M7313" s="50">
        <f t="array" ref="M7313">_xlfn.SUM(_xlfn.NORM.DIST($S$3:$S$1003,$G7313,$P7313,FALSE)*WindSpeedStep*$T$3:$T$1003)</f>
        <v>1892.0034593598293</v>
      </c>
      <c r="N7313" s="50">
        <f t="array" ref="N7313">_xlfn.SUM(_xlfn.NORM.DIST($S$3:$S$1003,$G7313,$Q7313,FALSE)*WindSpeedStep*$T$3:$T$1003)</f>
        <v>2000.4592839962195</v>
      </c>
      <c r="P7313" s="42">
        <f t="shared" si="342"/>
        <v>1.1148224655836736</v>
      </c>
      <c r="Q7313" s="42">
        <f t="shared" si="344"/>
        <v>0.40494509214489571</v>
      </c>
    </row>
    <row r="7314" spans="5:17" x14ac:dyDescent="0.2">
      <c r="E7314" s="15" t="s">
        <v>2039</v>
      </c>
      <c r="F7314" s="21">
        <v>10.372505896472273</v>
      </c>
      <c r="G7314" s="21">
        <v>10.332598331622359</v>
      </c>
      <c r="H7314" s="24">
        <v>4.2419836092804308E-2</v>
      </c>
      <c r="I7314" s="3">
        <f t="shared" si="343"/>
        <v>1735.7899999999529</v>
      </c>
      <c r="J7314" s="3">
        <f>INDEX(PowerArray,MIN(MaximumPowerIndex,ROUND(G7314*100,0)))</f>
        <v>1725.1099999999531</v>
      </c>
      <c r="K7314" s="3">
        <f>MIN(J7314-M7314+N7314,'Power Look Up'!$F$4)</f>
        <v>1799.029159886067</v>
      </c>
      <c r="M7314" s="50">
        <f t="array" ref="M7314">_xlfn.SUM(_xlfn.NORM.DIST($S$3:$S$1003,$G7314,$P7314,FALSE)*WindSpeedStep*$T$3:$T$1003)</f>
        <v>1722.7373285976862</v>
      </c>
      <c r="N7314" s="50">
        <f t="array" ref="N7314">_xlfn.SUM(_xlfn.NORM.DIST($S$3:$S$1003,$G7314,$Q7314,FALSE)*WindSpeedStep*$T$3:$T$1003)</f>
        <v>1796.6564884838001</v>
      </c>
      <c r="P7314" s="42">
        <f t="shared" si="342"/>
        <v>1.033259833162236</v>
      </c>
      <c r="Q7314" s="42">
        <f t="shared" si="344"/>
        <v>0.43830712764020374</v>
      </c>
    </row>
    <row r="7315" spans="5:17" x14ac:dyDescent="0.2">
      <c r="E7315" s="15" t="s">
        <v>2040</v>
      </c>
      <c r="F7315" s="21">
        <v>8.632054056024522</v>
      </c>
      <c r="G7315" s="21">
        <v>8.6414692113408638</v>
      </c>
      <c r="H7315" s="24">
        <v>4.9814331236710974E-2</v>
      </c>
      <c r="I7315" s="3">
        <f t="shared" si="343"/>
        <v>1120.2099999999489</v>
      </c>
      <c r="J7315" s="3">
        <f>INDEX(PowerArray,MIN(MaximumPowerIndex,ROUND(G7315*100,0)))</f>
        <v>1123.8799999999487</v>
      </c>
      <c r="K7315" s="3">
        <f>MIN(J7315-M7315+N7315,'Power Look Up'!$F$4)</f>
        <v>1103.9043672100365</v>
      </c>
      <c r="M7315" s="50">
        <f t="array" ref="M7315">_xlfn.SUM(_xlfn.NORM.DIST($S$3:$S$1003,$G7315,$P7315,FALSE)*WindSpeedStep*$T$3:$T$1003)</f>
        <v>1122.710524822231</v>
      </c>
      <c r="N7315" s="50">
        <f t="array" ref="N7315">_xlfn.SUM(_xlfn.NORM.DIST($S$3:$S$1003,$G7315,$Q7315,FALSE)*WindSpeedStep*$T$3:$T$1003)</f>
        <v>1102.7348920323188</v>
      </c>
      <c r="P7315" s="42">
        <f t="shared" si="342"/>
        <v>0.86414692113408642</v>
      </c>
      <c r="Q7315" s="42">
        <f t="shared" si="344"/>
        <v>0.43046900966557333</v>
      </c>
    </row>
    <row r="7316" spans="5:17" x14ac:dyDescent="0.2">
      <c r="E7316" s="15" t="s">
        <v>2041</v>
      </c>
      <c r="F7316" s="21">
        <v>8.2887719311321497</v>
      </c>
      <c r="G7316" s="21">
        <v>8.2919794718929776</v>
      </c>
      <c r="H7316" s="24">
        <v>4.3432248225802994E-2</v>
      </c>
      <c r="I7316" s="3">
        <f t="shared" si="343"/>
        <v>995.42999999995141</v>
      </c>
      <c r="J7316" s="3">
        <f>INDEX(PowerArray,MIN(MaximumPowerIndex,ROUND(G7316*100,0)))</f>
        <v>995.42999999995141</v>
      </c>
      <c r="K7316" s="3">
        <f>MIN(J7316-M7316+N7316,'Power Look Up'!$F$4)</f>
        <v>974.0681850957809</v>
      </c>
      <c r="M7316" s="50">
        <f t="array" ref="M7316">_xlfn.SUM(_xlfn.NORM.DIST($S$3:$S$1003,$G7316,$P7316,FALSE)*WindSpeedStep*$T$3:$T$1003)</f>
        <v>994.28628490252504</v>
      </c>
      <c r="N7316" s="50">
        <f t="array" ref="N7316">_xlfn.SUM(_xlfn.NORM.DIST($S$3:$S$1003,$G7316,$Q7316,FALSE)*WindSpeedStep*$T$3:$T$1003)</f>
        <v>972.92446999835454</v>
      </c>
      <c r="P7316" s="42">
        <f t="shared" si="342"/>
        <v>0.82919794718929785</v>
      </c>
      <c r="Q7316" s="42">
        <f t="shared" si="344"/>
        <v>0.36013931070651861</v>
      </c>
    </row>
    <row r="7317" spans="5:17" x14ac:dyDescent="0.2">
      <c r="E7317" s="15" t="s">
        <v>2042</v>
      </c>
      <c r="F7317" s="21">
        <v>8.0313816237964826</v>
      </c>
      <c r="G7317" s="21">
        <v>8.0711995789102939</v>
      </c>
      <c r="H7317" s="24">
        <v>5.976555746993642E-2</v>
      </c>
      <c r="I7317" s="3">
        <f t="shared" si="343"/>
        <v>900.00999999995349</v>
      </c>
      <c r="J7317" s="3">
        <f>INDEX(PowerArray,MIN(MaximumPowerIndex,ROUND(G7317*100,0)))</f>
        <v>914.68999999995322</v>
      </c>
      <c r="K7317" s="3">
        <f>MIN(J7317-M7317+N7317,'Power Look Up'!$F$4)</f>
        <v>898.69906896926284</v>
      </c>
      <c r="M7317" s="50">
        <f t="array" ref="M7317">_xlfn.SUM(_xlfn.NORM.DIST($S$3:$S$1003,$G7317,$P7317,FALSE)*WindSpeedStep*$T$3:$T$1003)</f>
        <v>917.16033712795445</v>
      </c>
      <c r="N7317" s="50">
        <f t="array" ref="N7317">_xlfn.SUM(_xlfn.NORM.DIST($S$3:$S$1003,$G7317,$Q7317,FALSE)*WindSpeedStep*$T$3:$T$1003)</f>
        <v>901.16940609726407</v>
      </c>
      <c r="P7317" s="42">
        <f t="shared" si="342"/>
        <v>0.80711995789102942</v>
      </c>
      <c r="Q7317" s="42">
        <f t="shared" si="344"/>
        <v>0.48237974228468983</v>
      </c>
    </row>
    <row r="7318" spans="5:17" x14ac:dyDescent="0.2">
      <c r="E7318" s="15" t="s">
        <v>2043</v>
      </c>
      <c r="F7318" s="21">
        <v>8.7016122933024338</v>
      </c>
      <c r="G7318" s="21">
        <v>8.3661878665008356</v>
      </c>
      <c r="H7318" s="24">
        <v>2.8730307852537069E-2</v>
      </c>
      <c r="I7318" s="3">
        <f t="shared" si="343"/>
        <v>1145.8999999999482</v>
      </c>
      <c r="J7318" s="3">
        <f>INDEX(PowerArray,MIN(MaximumPowerIndex,ROUND(G7318*100,0)))</f>
        <v>1024.7899999999509</v>
      </c>
      <c r="K7318" s="3">
        <f>MIN(J7318-M7318+N7318,'Power Look Up'!$F$4)</f>
        <v>1000.9440240207463</v>
      </c>
      <c r="M7318" s="50">
        <f t="array" ref="M7318">_xlfn.SUM(_xlfn.NORM.DIST($S$3:$S$1003,$G7318,$P7318,FALSE)*WindSpeedStep*$T$3:$T$1003)</f>
        <v>1020.9549889404094</v>
      </c>
      <c r="N7318" s="50">
        <f t="array" ref="N7318">_xlfn.SUM(_xlfn.NORM.DIST($S$3:$S$1003,$G7318,$Q7318,FALSE)*WindSpeedStep*$T$3:$T$1003)</f>
        <v>997.10901296120483</v>
      </c>
      <c r="P7318" s="42">
        <f t="shared" si="342"/>
        <v>0.8366187866500836</v>
      </c>
      <c r="Q7318" s="42">
        <f t="shared" si="344"/>
        <v>0.2403631529567293</v>
      </c>
    </row>
    <row r="7319" spans="5:17" x14ac:dyDescent="0.2">
      <c r="E7319" s="15" t="s">
        <v>2044</v>
      </c>
      <c r="F7319" s="21">
        <v>8.3350057562391999</v>
      </c>
      <c r="G7319" s="21">
        <v>8.2623845751143037</v>
      </c>
      <c r="H7319" s="24">
        <v>3.719253580214367E-2</v>
      </c>
      <c r="I7319" s="3">
        <f t="shared" si="343"/>
        <v>1013.7799999999511</v>
      </c>
      <c r="J7319" s="3">
        <f>INDEX(PowerArray,MIN(MaximumPowerIndex,ROUND(G7319*100,0)))</f>
        <v>984.41999999995164</v>
      </c>
      <c r="K7319" s="3">
        <f>MIN(J7319-M7319+N7319,'Power Look Up'!$F$4)</f>
        <v>961.91420545929191</v>
      </c>
      <c r="M7319" s="50">
        <f t="array" ref="M7319">_xlfn.SUM(_xlfn.NORM.DIST($S$3:$S$1003,$G7319,$P7319,FALSE)*WindSpeedStep*$T$3:$T$1003)</f>
        <v>983.75148688703121</v>
      </c>
      <c r="N7319" s="50">
        <f t="array" ref="N7319">_xlfn.SUM(_xlfn.NORM.DIST($S$3:$S$1003,$G7319,$Q7319,FALSE)*WindSpeedStep*$T$3:$T$1003)</f>
        <v>961.24569234637147</v>
      </c>
      <c r="P7319" s="42">
        <f t="shared" si="342"/>
        <v>0.82623845751143044</v>
      </c>
      <c r="Q7319" s="42">
        <f t="shared" si="344"/>
        <v>0.30729903412101833</v>
      </c>
    </row>
    <row r="7320" spans="5:17" x14ac:dyDescent="0.2">
      <c r="E7320" s="15" t="s">
        <v>2045</v>
      </c>
      <c r="F7320" s="21">
        <v>7.0652002244861993</v>
      </c>
      <c r="G7320" s="21">
        <v>7.0619595012127343</v>
      </c>
      <c r="H7320" s="24">
        <v>2.5476984980010258E-2</v>
      </c>
      <c r="I7320" s="3">
        <f t="shared" si="343"/>
        <v>609.06999999996799</v>
      </c>
      <c r="J7320" s="3">
        <f>INDEX(PowerArray,MIN(MaximumPowerIndex,ROUND(G7320*100,0)))</f>
        <v>606.05999999996811</v>
      </c>
      <c r="K7320" s="3">
        <f>MIN(J7320-M7320+N7320,'Power Look Up'!$F$4)</f>
        <v>587.32555464379539</v>
      </c>
      <c r="M7320" s="50">
        <f t="array" ref="M7320">_xlfn.SUM(_xlfn.NORM.DIST($S$3:$S$1003,$G7320,$P7320,FALSE)*WindSpeedStep*$T$3:$T$1003)</f>
        <v>610.68743034527438</v>
      </c>
      <c r="N7320" s="50">
        <f t="array" ref="N7320">_xlfn.SUM(_xlfn.NORM.DIST($S$3:$S$1003,$G7320,$Q7320,FALSE)*WindSpeedStep*$T$3:$T$1003)</f>
        <v>591.95298498910165</v>
      </c>
      <c r="P7320" s="42">
        <f t="shared" si="342"/>
        <v>0.70619595012127345</v>
      </c>
      <c r="Q7320" s="42">
        <f t="shared" si="344"/>
        <v>0.17991743614183756</v>
      </c>
    </row>
    <row r="7321" spans="5:17" x14ac:dyDescent="0.2">
      <c r="E7321" s="15" t="s">
        <v>2046</v>
      </c>
      <c r="F7321" s="21">
        <v>2.015343739251767</v>
      </c>
      <c r="G7321" s="21">
        <v>2.1208328716759786</v>
      </c>
      <c r="H7321" s="24">
        <v>0.12404831748097575</v>
      </c>
      <c r="I7321" s="3">
        <f t="shared" si="343"/>
        <v>0</v>
      </c>
      <c r="J7321" s="3">
        <f>INDEX(PowerArray,MIN(MaximumPowerIndex,ROUND(G7321*100,0)))</f>
        <v>0</v>
      </c>
      <c r="K7321" s="3">
        <f>MIN(J7321-M7321+N7321,'Power Look Up'!$F$4)</f>
        <v>1.8951517891203484E-4</v>
      </c>
      <c r="M7321" s="50">
        <f t="array" ref="M7321">_xlfn.SUM(_xlfn.NORM.DIST($S$3:$S$1003,$G7321,$P7321,FALSE)*WindSpeedStep*$T$3:$T$1003)</f>
        <v>-4.0821634020985409E-3</v>
      </c>
      <c r="N7321" s="50">
        <f t="array" ref="N7321">_xlfn.SUM(_xlfn.NORM.DIST($S$3:$S$1003,$G7321,$Q7321,FALSE)*WindSpeedStep*$T$3:$T$1003)</f>
        <v>-3.892648223186506E-3</v>
      </c>
      <c r="P7321" s="42">
        <f t="shared" si="342"/>
        <v>0.21208328716759786</v>
      </c>
      <c r="Q7321" s="42">
        <f t="shared" si="344"/>
        <v>0.26308574938975127</v>
      </c>
    </row>
    <row r="7322" spans="5:17" x14ac:dyDescent="0.2">
      <c r="E7322" s="15" t="s">
        <v>2047</v>
      </c>
      <c r="F7322" s="21">
        <v>2.3809871955041721</v>
      </c>
      <c r="G7322" s="21">
        <v>2.5698234396752313</v>
      </c>
      <c r="H7322" s="24">
        <v>4.6199324468314741E-2</v>
      </c>
      <c r="I7322" s="3">
        <f t="shared" si="343"/>
        <v>0</v>
      </c>
      <c r="J7322" s="3">
        <f>INDEX(PowerArray,MIN(MaximumPowerIndex,ROUND(G7322*100,0)))</f>
        <v>0</v>
      </c>
      <c r="K7322" s="3">
        <f>MIN(J7322-M7322+N7322,'Power Look Up'!$F$4)</f>
        <v>-0.13128149873978706</v>
      </c>
      <c r="M7322" s="50">
        <f t="array" ref="M7322">_xlfn.SUM(_xlfn.NORM.DIST($S$3:$S$1003,$G7322,$P7322,FALSE)*WindSpeedStep*$T$3:$T$1003)</f>
        <v>0.11646085959219192</v>
      </c>
      <c r="N7322" s="50">
        <f t="array" ref="N7322">_xlfn.SUM(_xlfn.NORM.DIST($S$3:$S$1003,$G7322,$Q7322,FALSE)*WindSpeedStep*$T$3:$T$1003)</f>
        <v>-1.4820639147595144E-2</v>
      </c>
      <c r="P7322" s="42">
        <f t="shared" si="342"/>
        <v>0.25698234396752312</v>
      </c>
      <c r="Q7322" s="42">
        <f t="shared" si="344"/>
        <v>0.11872410691583667</v>
      </c>
    </row>
    <row r="7323" spans="5:17" x14ac:dyDescent="0.2">
      <c r="E7323" s="15" t="s">
        <v>2048</v>
      </c>
      <c r="F7323" s="21">
        <v>2.3481775359552732</v>
      </c>
      <c r="G7323" s="21">
        <v>2.3699758202119505</v>
      </c>
      <c r="H7323" s="24">
        <v>4.6844839589716275E-2</v>
      </c>
      <c r="I7323" s="3">
        <f t="shared" si="343"/>
        <v>0</v>
      </c>
      <c r="J7323" s="3">
        <f>INDEX(PowerArray,MIN(MaximumPowerIndex,ROUND(G7323*100,0)))</f>
        <v>0</v>
      </c>
      <c r="K7323" s="3">
        <f>MIN(J7323-M7323+N7323,'Power Look Up'!$F$4)</f>
        <v>-6.8214491527529399E-3</v>
      </c>
      <c r="M7323" s="50">
        <f t="array" ref="M7323">_xlfn.SUM(_xlfn.NORM.DIST($S$3:$S$1003,$G7323,$P7323,FALSE)*WindSpeedStep*$T$3:$T$1003)</f>
        <v>-2.8309330978776312E-3</v>
      </c>
      <c r="N7323" s="50">
        <f t="array" ref="N7323">_xlfn.SUM(_xlfn.NORM.DIST($S$3:$S$1003,$G7323,$Q7323,FALSE)*WindSpeedStep*$T$3:$T$1003)</f>
        <v>-9.6523822506305711E-3</v>
      </c>
      <c r="P7323" s="42">
        <f t="shared" si="342"/>
        <v>0.23699758202119506</v>
      </c>
      <c r="Q7323" s="42">
        <f t="shared" si="344"/>
        <v>0.11102113712933508</v>
      </c>
    </row>
    <row r="7324" spans="5:17" x14ac:dyDescent="0.2">
      <c r="E7324" s="15" t="s">
        <v>2049</v>
      </c>
      <c r="F7324" s="21">
        <v>2.5329493249649184</v>
      </c>
      <c r="G7324" s="21">
        <v>2.5302129978062311</v>
      </c>
      <c r="H7324" s="24">
        <v>4.3427635490308716E-2</v>
      </c>
      <c r="I7324" s="3">
        <f t="shared" si="343"/>
        <v>0</v>
      </c>
      <c r="J7324" s="3">
        <f>INDEX(PowerArray,MIN(MaximumPowerIndex,ROUND(G7324*100,0)))</f>
        <v>0</v>
      </c>
      <c r="K7324" s="3">
        <f>MIN(J7324-M7324+N7324,'Power Look Up'!$F$4)</f>
        <v>-8.1080286929894316E-2</v>
      </c>
      <c r="M7324" s="50">
        <f t="array" ref="M7324">_xlfn.SUM(_xlfn.NORM.DIST($S$3:$S$1003,$G7324,$P7324,FALSE)*WindSpeedStep*$T$3:$T$1003)</f>
        <v>6.7249108268313498E-2</v>
      </c>
      <c r="N7324" s="50">
        <f t="array" ref="N7324">_xlfn.SUM(_xlfn.NORM.DIST($S$3:$S$1003,$G7324,$Q7324,FALSE)*WindSpeedStep*$T$3:$T$1003)</f>
        <v>-1.3831178661580823E-2</v>
      </c>
      <c r="P7324" s="42">
        <f t="shared" si="342"/>
        <v>0.2530212997806231</v>
      </c>
      <c r="Q7324" s="42">
        <f t="shared" si="344"/>
        <v>0.1098811677815703</v>
      </c>
    </row>
    <row r="7325" spans="5:17" x14ac:dyDescent="0.2">
      <c r="E7325" s="15" t="s">
        <v>2050</v>
      </c>
      <c r="F7325" s="21">
        <v>4.6612476248668395</v>
      </c>
      <c r="G7325" s="21">
        <v>4.6698271579114214</v>
      </c>
      <c r="H7325" s="24">
        <v>2.574418045499741E-2</v>
      </c>
      <c r="I7325" s="3">
        <f t="shared" si="343"/>
        <v>162.93999999999403</v>
      </c>
      <c r="J7325" s="3">
        <f>INDEX(PowerArray,MIN(MaximumPowerIndex,ROUND(G7325*100,0)))</f>
        <v>164.029999999994</v>
      </c>
      <c r="K7325" s="3">
        <f>MIN(J7325-M7325+N7325,'Power Look Up'!$F$4)</f>
        <v>162.71853971254473</v>
      </c>
      <c r="M7325" s="50">
        <f t="array" ref="M7325">_xlfn.SUM(_xlfn.NORM.DIST($S$3:$S$1003,$G7325,$P7325,FALSE)*WindSpeedStep*$T$3:$T$1003)</f>
        <v>142.12373198710966</v>
      </c>
      <c r="N7325" s="50">
        <f t="array" ref="N7325">_xlfn.SUM(_xlfn.NORM.DIST($S$3:$S$1003,$G7325,$Q7325,FALSE)*WindSpeedStep*$T$3:$T$1003)</f>
        <v>140.81227169966039</v>
      </c>
      <c r="P7325" s="42">
        <f t="shared" si="342"/>
        <v>0.46698271579114214</v>
      </c>
      <c r="Q7325" s="42">
        <f t="shared" si="344"/>
        <v>0.12022087304691932</v>
      </c>
    </row>
    <row r="7326" spans="5:17" x14ac:dyDescent="0.2">
      <c r="E7326" s="15" t="s">
        <v>2051</v>
      </c>
      <c r="F7326" s="21">
        <v>4.5899041267696807</v>
      </c>
      <c r="G7326" s="21">
        <v>4.7497450921840718</v>
      </c>
      <c r="H7326" s="24">
        <v>2.1786947447719088E-2</v>
      </c>
      <c r="I7326" s="3">
        <f t="shared" si="343"/>
        <v>155.30999999999418</v>
      </c>
      <c r="J7326" s="3">
        <f>INDEX(PowerArray,MIN(MaximumPowerIndex,ROUND(G7326*100,0)))</f>
        <v>172.7499999999938</v>
      </c>
      <c r="K7326" s="3">
        <f>MIN(J7326-M7326+N7326,'Power Look Up'!$F$4)</f>
        <v>172.34058871506426</v>
      </c>
      <c r="M7326" s="50">
        <f t="array" ref="M7326">_xlfn.SUM(_xlfn.NORM.DIST($S$3:$S$1003,$G7326,$P7326,FALSE)*WindSpeedStep*$T$3:$T$1003)</f>
        <v>154.68731884576613</v>
      </c>
      <c r="N7326" s="50">
        <f t="array" ref="N7326">_xlfn.SUM(_xlfn.NORM.DIST($S$3:$S$1003,$G7326,$Q7326,FALSE)*WindSpeedStep*$T$3:$T$1003)</f>
        <v>154.27790756083658</v>
      </c>
      <c r="P7326" s="42">
        <f t="shared" si="342"/>
        <v>0.47497450921840723</v>
      </c>
      <c r="Q7326" s="42">
        <f t="shared" si="344"/>
        <v>0.10348244671347603</v>
      </c>
    </row>
    <row r="7327" spans="5:17" x14ac:dyDescent="0.2">
      <c r="E7327" s="15" t="s">
        <v>2052</v>
      </c>
      <c r="F7327" s="21">
        <v>4.98340620475616</v>
      </c>
      <c r="G7327" s="21">
        <v>5.1927203882356583</v>
      </c>
      <c r="H7327" s="24">
        <v>3.8126532775647329E-2</v>
      </c>
      <c r="I7327" s="3">
        <f t="shared" si="343"/>
        <v>197.81999999999329</v>
      </c>
      <c r="J7327" s="3">
        <f>INDEX(PowerArray,MIN(MaximumPowerIndex,ROUND(G7327*100,0)))</f>
        <v>230.77999999998929</v>
      </c>
      <c r="K7327" s="3">
        <f>MIN(J7327-M7327+N7327,'Power Look Up'!$F$4)</f>
        <v>231.14853489303397</v>
      </c>
      <c r="M7327" s="50">
        <f t="array" ref="M7327">_xlfn.SUM(_xlfn.NORM.DIST($S$3:$S$1003,$G7327,$P7327,FALSE)*WindSpeedStep*$T$3:$T$1003)</f>
        <v>225.66807798978405</v>
      </c>
      <c r="N7327" s="50">
        <f t="array" ref="N7327">_xlfn.SUM(_xlfn.NORM.DIST($S$3:$S$1003,$G7327,$Q7327,FALSE)*WindSpeedStep*$T$3:$T$1003)</f>
        <v>226.03661288282873</v>
      </c>
      <c r="P7327" s="42">
        <f t="shared" si="342"/>
        <v>0.51927203882356587</v>
      </c>
      <c r="Q7327" s="42">
        <f t="shared" si="344"/>
        <v>0.19798042407683894</v>
      </c>
    </row>
    <row r="7328" spans="5:17" x14ac:dyDescent="0.2">
      <c r="E7328" s="15" t="s">
        <v>2053</v>
      </c>
      <c r="F7328" s="21">
        <v>4.9011464463964378</v>
      </c>
      <c r="G7328" s="21">
        <v>5.1655583482367557</v>
      </c>
      <c r="H7328" s="24">
        <v>2.4484067414110806E-2</v>
      </c>
      <c r="I7328" s="3">
        <f t="shared" si="343"/>
        <v>189.09999999999346</v>
      </c>
      <c r="J7328" s="3">
        <f>INDEX(PowerArray,MIN(MaximumPowerIndex,ROUND(G7328*100,0)))</f>
        <v>227.53999999998933</v>
      </c>
      <c r="K7328" s="3">
        <f>MIN(J7328-M7328+N7328,'Power Look Up'!$F$4)</f>
        <v>228.28073083078445</v>
      </c>
      <c r="M7328" s="50">
        <f t="array" ref="M7328">_xlfn.SUM(_xlfn.NORM.DIST($S$3:$S$1003,$G7328,$P7328,FALSE)*WindSpeedStep*$T$3:$T$1003)</f>
        <v>221.25618851941405</v>
      </c>
      <c r="N7328" s="50">
        <f t="array" ref="N7328">_xlfn.SUM(_xlfn.NORM.DIST($S$3:$S$1003,$G7328,$Q7328,FALSE)*WindSpeedStep*$T$3:$T$1003)</f>
        <v>221.99691935020917</v>
      </c>
      <c r="P7328" s="42">
        <f t="shared" si="342"/>
        <v>0.51655583482367562</v>
      </c>
      <c r="Q7328" s="42">
        <f t="shared" si="344"/>
        <v>0.12647387882975158</v>
      </c>
    </row>
    <row r="7329" spans="5:17" x14ac:dyDescent="0.2">
      <c r="E7329" s="15" t="s">
        <v>2054</v>
      </c>
      <c r="F7329" s="21">
        <v>5.2579784641444478</v>
      </c>
      <c r="G7329" s="21">
        <v>5.3212088405419991</v>
      </c>
      <c r="H7329" s="24">
        <v>2.8528074244291764E-2</v>
      </c>
      <c r="I7329" s="3">
        <f t="shared" si="343"/>
        <v>242.11999999998903</v>
      </c>
      <c r="J7329" s="3">
        <f>INDEX(PowerArray,MIN(MaximumPowerIndex,ROUND(G7329*100,0)))</f>
        <v>251.83999999998883</v>
      </c>
      <c r="K7329" s="3">
        <f>MIN(J7329-M7329+N7329,'Power Look Up'!$F$4)</f>
        <v>251.25706060830126</v>
      </c>
      <c r="M7329" s="50">
        <f t="array" ref="M7329">_xlfn.SUM(_xlfn.NORM.DIST($S$3:$S$1003,$G7329,$P7329,FALSE)*WindSpeedStep*$T$3:$T$1003)</f>
        <v>246.71098699243166</v>
      </c>
      <c r="N7329" s="50">
        <f t="array" ref="N7329">_xlfn.SUM(_xlfn.NORM.DIST($S$3:$S$1003,$G7329,$Q7329,FALSE)*WindSpeedStep*$T$3:$T$1003)</f>
        <v>246.12804760074408</v>
      </c>
      <c r="P7329" s="42">
        <f t="shared" si="342"/>
        <v>0.53212088405419988</v>
      </c>
      <c r="Q7329" s="42">
        <f t="shared" si="344"/>
        <v>0.15180384087236384</v>
      </c>
    </row>
    <row r="7330" spans="5:17" x14ac:dyDescent="0.2">
      <c r="E7330" s="15" t="s">
        <v>2055</v>
      </c>
      <c r="F7330" s="21">
        <v>5.4962287599731603</v>
      </c>
      <c r="G7330" s="21">
        <v>5.5063092779760554</v>
      </c>
      <c r="H7330" s="24">
        <v>3.4569157925829826E-2</v>
      </c>
      <c r="I7330" s="3">
        <f t="shared" si="343"/>
        <v>280.99999999998818</v>
      </c>
      <c r="J7330" s="3">
        <f>INDEX(PowerArray,MIN(MaximumPowerIndex,ROUND(G7330*100,0)))</f>
        <v>282.61999999998818</v>
      </c>
      <c r="K7330" s="3">
        <f>MIN(J7330-M7330+N7330,'Power Look Up'!$F$4)</f>
        <v>279.67130311698611</v>
      </c>
      <c r="M7330" s="50">
        <f t="array" ref="M7330">_xlfn.SUM(_xlfn.NORM.DIST($S$3:$S$1003,$G7330,$P7330,FALSE)*WindSpeedStep*$T$3:$T$1003)</f>
        <v>277.73286261876649</v>
      </c>
      <c r="N7330" s="50">
        <f t="array" ref="N7330">_xlfn.SUM(_xlfn.NORM.DIST($S$3:$S$1003,$G7330,$Q7330,FALSE)*WindSpeedStep*$T$3:$T$1003)</f>
        <v>274.78416573576442</v>
      </c>
      <c r="P7330" s="42">
        <f t="shared" si="342"/>
        <v>0.55063092779760558</v>
      </c>
      <c r="Q7330" s="42">
        <f t="shared" si="344"/>
        <v>0.19034847501881627</v>
      </c>
    </row>
    <row r="7331" spans="5:17" x14ac:dyDescent="0.2">
      <c r="E7331" s="15" t="s">
        <v>2056</v>
      </c>
      <c r="F7331" s="21">
        <v>6.2906219712927465</v>
      </c>
      <c r="G7331" s="21">
        <v>6.3029185009734823</v>
      </c>
      <c r="H7331" s="24">
        <v>6.5176385081003915E-2</v>
      </c>
      <c r="I7331" s="3">
        <f t="shared" si="343"/>
        <v>427.53999999997973</v>
      </c>
      <c r="J7331" s="3">
        <f>INDEX(PowerArray,MIN(MaximumPowerIndex,ROUND(G7331*100,0)))</f>
        <v>429.79999999997972</v>
      </c>
      <c r="K7331" s="3">
        <f>MIN(J7331-M7331+N7331,'Power Look Up'!$F$4)</f>
        <v>422.47846669253204</v>
      </c>
      <c r="M7331" s="50">
        <f t="array" ref="M7331">_xlfn.SUM(_xlfn.NORM.DIST($S$3:$S$1003,$G7331,$P7331,FALSE)*WindSpeedStep*$T$3:$T$1003)</f>
        <v>429.03117901795525</v>
      </c>
      <c r="N7331" s="50">
        <f t="array" ref="N7331">_xlfn.SUM(_xlfn.NORM.DIST($S$3:$S$1003,$G7331,$Q7331,FALSE)*WindSpeedStep*$T$3:$T$1003)</f>
        <v>421.70964571050757</v>
      </c>
      <c r="P7331" s="42">
        <f t="shared" si="342"/>
        <v>0.63029185009734823</v>
      </c>
      <c r="Q7331" s="42">
        <f t="shared" si="344"/>
        <v>0.41080144335363161</v>
      </c>
    </row>
    <row r="7332" spans="5:17" x14ac:dyDescent="0.2">
      <c r="E7332" s="15" t="s">
        <v>2057</v>
      </c>
      <c r="F7332" s="21">
        <v>6.868104005180375</v>
      </c>
      <c r="G7332" s="21">
        <v>6.924471601552157</v>
      </c>
      <c r="H7332" s="24">
        <v>3.0576124042618488E-2</v>
      </c>
      <c r="I7332" s="3">
        <f t="shared" si="343"/>
        <v>558.61999999997693</v>
      </c>
      <c r="J7332" s="3">
        <f>INDEX(PowerArray,MIN(MaximumPowerIndex,ROUND(G7332*100,0)))</f>
        <v>569.91999999997665</v>
      </c>
      <c r="K7332" s="3">
        <f>MIN(J7332-M7332+N7332,'Power Look Up'!$F$4)</f>
        <v>552.93130390800968</v>
      </c>
      <c r="M7332" s="50">
        <f t="array" ref="M7332">_xlfn.SUM(_xlfn.NORM.DIST($S$3:$S$1003,$G7332,$P7332,FALSE)*WindSpeedStep*$T$3:$T$1003)</f>
        <v>574.76768121251246</v>
      </c>
      <c r="N7332" s="50">
        <f t="array" ref="N7332">_xlfn.SUM(_xlfn.NORM.DIST($S$3:$S$1003,$G7332,$Q7332,FALSE)*WindSpeedStep*$T$3:$T$1003)</f>
        <v>557.77898512054549</v>
      </c>
      <c r="P7332" s="42">
        <f t="shared" si="342"/>
        <v>0.69244716015521579</v>
      </c>
      <c r="Q7332" s="42">
        <f t="shared" si="344"/>
        <v>0.21172350261864786</v>
      </c>
    </row>
    <row r="7333" spans="5:17" x14ac:dyDescent="0.2">
      <c r="E7333" s="15" t="s">
        <v>2058</v>
      </c>
      <c r="F7333" s="21">
        <v>7.3839318026347946</v>
      </c>
      <c r="G7333" s="21">
        <v>7.3306150233973302</v>
      </c>
      <c r="H7333" s="24">
        <v>5.2817389220853453E-2</v>
      </c>
      <c r="I7333" s="3">
        <f t="shared" si="343"/>
        <v>702.379999999966</v>
      </c>
      <c r="J7333" s="3">
        <f>INDEX(PowerArray,MIN(MaximumPowerIndex,ROUND(G7333*100,0)))</f>
        <v>687.32999999996628</v>
      </c>
      <c r="K7333" s="3">
        <f>MIN(J7333-M7333+N7333,'Power Look Up'!$F$4)</f>
        <v>673.37634114332263</v>
      </c>
      <c r="M7333" s="50">
        <f t="array" ref="M7333">_xlfn.SUM(_xlfn.NORM.DIST($S$3:$S$1003,$G7333,$P7333,FALSE)*WindSpeedStep*$T$3:$T$1003)</f>
        <v>684.84590664831398</v>
      </c>
      <c r="N7333" s="50">
        <f t="array" ref="N7333">_xlfn.SUM(_xlfn.NORM.DIST($S$3:$S$1003,$G7333,$Q7333,FALSE)*WindSpeedStep*$T$3:$T$1003)</f>
        <v>670.89224779167034</v>
      </c>
      <c r="P7333" s="42">
        <f t="shared" si="342"/>
        <v>0.73306150233973311</v>
      </c>
      <c r="Q7333" s="42">
        <f t="shared" si="344"/>
        <v>0.38718394691901253</v>
      </c>
    </row>
    <row r="7334" spans="5:17" x14ac:dyDescent="0.2">
      <c r="E7334" s="15" t="s">
        <v>2059</v>
      </c>
      <c r="F7334" s="21">
        <v>7.0520863611334281</v>
      </c>
      <c r="G7334" s="21">
        <v>6.9317767189544366</v>
      </c>
      <c r="H7334" s="24">
        <v>2.8360401412874294E-2</v>
      </c>
      <c r="I7334" s="3">
        <f t="shared" si="343"/>
        <v>603.04999999996812</v>
      </c>
      <c r="J7334" s="3">
        <f>INDEX(PowerArray,MIN(MaximumPowerIndex,ROUND(G7334*100,0)))</f>
        <v>572.17999999997664</v>
      </c>
      <c r="K7334" s="3">
        <f>MIN(J7334-M7334+N7334,'Power Look Up'!$F$4)</f>
        <v>554.69068786147716</v>
      </c>
      <c r="M7334" s="50">
        <f t="array" ref="M7334">_xlfn.SUM(_xlfn.NORM.DIST($S$3:$S$1003,$G7334,$P7334,FALSE)*WindSpeedStep*$T$3:$T$1003)</f>
        <v>576.6419344953282</v>
      </c>
      <c r="N7334" s="50">
        <f t="array" ref="N7334">_xlfn.SUM(_xlfn.NORM.DIST($S$3:$S$1003,$G7334,$Q7334,FALSE)*WindSpeedStep*$T$3:$T$1003)</f>
        <v>559.15262235682872</v>
      </c>
      <c r="P7334" s="42">
        <f t="shared" si="342"/>
        <v>0.69317767189544366</v>
      </c>
      <c r="Q7334" s="42">
        <f t="shared" si="344"/>
        <v>0.19658797025396454</v>
      </c>
    </row>
    <row r="7335" spans="5:17" x14ac:dyDescent="0.2">
      <c r="E7335" s="15" t="s">
        <v>2060</v>
      </c>
      <c r="F7335" s="21">
        <v>7.041261858138534</v>
      </c>
      <c r="G7335" s="21">
        <v>7.0828997900219601</v>
      </c>
      <c r="H7335" s="24">
        <v>3.1244399715899842E-2</v>
      </c>
      <c r="I7335" s="3">
        <f t="shared" si="343"/>
        <v>600.03999999996824</v>
      </c>
      <c r="J7335" s="3">
        <f>INDEX(PowerArray,MIN(MaximumPowerIndex,ROUND(G7335*100,0)))</f>
        <v>612.07999999996798</v>
      </c>
      <c r="K7335" s="3">
        <f>MIN(J7335-M7335+N7335,'Power Look Up'!$F$4)</f>
        <v>594.48660202514043</v>
      </c>
      <c r="M7335" s="50">
        <f t="array" ref="M7335">_xlfn.SUM(_xlfn.NORM.DIST($S$3:$S$1003,$G7335,$P7335,FALSE)*WindSpeedStep*$T$3:$T$1003)</f>
        <v>616.27821820198142</v>
      </c>
      <c r="N7335" s="50">
        <f t="array" ref="N7335">_xlfn.SUM(_xlfn.NORM.DIST($S$3:$S$1003,$G7335,$Q7335,FALSE)*WindSpeedStep*$T$3:$T$1003)</f>
        <v>598.68482022715386</v>
      </c>
      <c r="P7335" s="42">
        <f t="shared" si="342"/>
        <v>0.70828997900219604</v>
      </c>
      <c r="Q7335" s="42">
        <f t="shared" si="344"/>
        <v>0.22130095218710918</v>
      </c>
    </row>
    <row r="7336" spans="5:17" x14ac:dyDescent="0.2">
      <c r="E7336" s="15" t="s">
        <v>2061</v>
      </c>
      <c r="F7336" s="21">
        <v>7.3782572810079454</v>
      </c>
      <c r="G7336" s="21">
        <v>7.3824064405508034</v>
      </c>
      <c r="H7336" s="24">
        <v>2.0330003995131553E-2</v>
      </c>
      <c r="I7336" s="3">
        <f t="shared" si="343"/>
        <v>702.379999999966</v>
      </c>
      <c r="J7336" s="3">
        <f>INDEX(PowerArray,MIN(MaximumPowerIndex,ROUND(G7336*100,0)))</f>
        <v>702.379999999966</v>
      </c>
      <c r="K7336" s="3">
        <f>MIN(J7336-M7336+N7336,'Power Look Up'!$F$4)</f>
        <v>685.17820045111046</v>
      </c>
      <c r="M7336" s="50">
        <f t="array" ref="M7336">_xlfn.SUM(_xlfn.NORM.DIST($S$3:$S$1003,$G7336,$P7336,FALSE)*WindSpeedStep*$T$3:$T$1003)</f>
        <v>699.75294397462199</v>
      </c>
      <c r="N7336" s="50">
        <f t="array" ref="N7336">_xlfn.SUM(_xlfn.NORM.DIST($S$3:$S$1003,$G7336,$Q7336,FALSE)*WindSpeedStep*$T$3:$T$1003)</f>
        <v>682.55114442576644</v>
      </c>
      <c r="P7336" s="42">
        <f t="shared" si="342"/>
        <v>0.73824064405508039</v>
      </c>
      <c r="Q7336" s="42">
        <f t="shared" si="344"/>
        <v>0.15008435243008275</v>
      </c>
    </row>
    <row r="7337" spans="5:17" x14ac:dyDescent="0.2">
      <c r="E7337" s="15" t="s">
        <v>2062</v>
      </c>
      <c r="F7337" s="21">
        <v>7.8042461297543273</v>
      </c>
      <c r="G7337" s="21">
        <v>7.6874135577252209</v>
      </c>
      <c r="H7337" s="24">
        <v>2.9471136119490926E-2</v>
      </c>
      <c r="I7337" s="3">
        <f t="shared" si="343"/>
        <v>828.79999999996335</v>
      </c>
      <c r="J7337" s="3">
        <f>INDEX(PowerArray,MIN(MaximumPowerIndex,ROUND(G7337*100,0)))</f>
        <v>795.68999999996402</v>
      </c>
      <c r="K7337" s="3">
        <f>MIN(J7337-M7337+N7337,'Power Look Up'!$F$4)</f>
        <v>776.43129720313152</v>
      </c>
      <c r="M7337" s="50">
        <f t="array" ref="M7337">_xlfn.SUM(_xlfn.NORM.DIST($S$3:$S$1003,$G7337,$P7337,FALSE)*WindSpeedStep*$T$3:$T$1003)</f>
        <v>791.60998004711564</v>
      </c>
      <c r="N7337" s="50">
        <f t="array" ref="N7337">_xlfn.SUM(_xlfn.NORM.DIST($S$3:$S$1003,$G7337,$Q7337,FALSE)*WindSpeedStep*$T$3:$T$1003)</f>
        <v>772.35127725028315</v>
      </c>
      <c r="P7337" s="42">
        <f t="shared" si="342"/>
        <v>0.76874135577252212</v>
      </c>
      <c r="Q7337" s="42">
        <f t="shared" si="344"/>
        <v>0.22655681136653999</v>
      </c>
    </row>
    <row r="7338" spans="5:17" x14ac:dyDescent="0.2">
      <c r="E7338" s="15" t="s">
        <v>2063</v>
      </c>
      <c r="F7338" s="21">
        <v>8.1149024713058591</v>
      </c>
      <c r="G7338" s="21">
        <v>8.0415992300467174</v>
      </c>
      <c r="H7338" s="24">
        <v>2.0949111908752666E-2</v>
      </c>
      <c r="I7338" s="3">
        <f t="shared" si="343"/>
        <v>929.36999999995282</v>
      </c>
      <c r="J7338" s="3">
        <f>INDEX(PowerArray,MIN(MaximumPowerIndex,ROUND(G7338*100,0)))</f>
        <v>903.67999999995345</v>
      </c>
      <c r="K7338" s="3">
        <f>MIN(J7338-M7338+N7338,'Power Look Up'!$F$4)</f>
        <v>878.29830517183541</v>
      </c>
      <c r="M7338" s="50">
        <f t="array" ref="M7338">_xlfn.SUM(_xlfn.NORM.DIST($S$3:$S$1003,$G7338,$P7338,FALSE)*WindSpeedStep*$T$3:$T$1003)</f>
        <v>907.08491515610353</v>
      </c>
      <c r="N7338" s="50">
        <f t="array" ref="N7338">_xlfn.SUM(_xlfn.NORM.DIST($S$3:$S$1003,$G7338,$Q7338,FALSE)*WindSpeedStep*$T$3:$T$1003)</f>
        <v>881.70322032798549</v>
      </c>
      <c r="P7338" s="42">
        <f t="shared" si="342"/>
        <v>0.80415992300467176</v>
      </c>
      <c r="Q7338" s="42">
        <f t="shared" si="344"/>
        <v>0.16846436219558797</v>
      </c>
    </row>
    <row r="7339" spans="5:17" x14ac:dyDescent="0.2">
      <c r="E7339" s="15" t="s">
        <v>2064</v>
      </c>
      <c r="F7339" s="21">
        <v>8.1086675734718199</v>
      </c>
      <c r="G7339" s="21">
        <v>8.0549291138413075</v>
      </c>
      <c r="H7339" s="24">
        <v>1.9731971812909595E-2</v>
      </c>
      <c r="I7339" s="3">
        <f t="shared" si="343"/>
        <v>929.36999999995282</v>
      </c>
      <c r="J7339" s="3">
        <f>INDEX(PowerArray,MIN(MaximumPowerIndex,ROUND(G7339*100,0)))</f>
        <v>907.3499999999533</v>
      </c>
      <c r="K7339" s="3">
        <f>MIN(J7339-M7339+N7339,'Power Look Up'!$F$4)</f>
        <v>881.66292143786256</v>
      </c>
      <c r="M7339" s="50">
        <f t="array" ref="M7339">_xlfn.SUM(_xlfn.NORM.DIST($S$3:$S$1003,$G7339,$P7339,FALSE)*WindSpeedStep*$T$3:$T$1003)</f>
        <v>911.61420792134015</v>
      </c>
      <c r="N7339" s="50">
        <f t="array" ref="N7339">_xlfn.SUM(_xlfn.NORM.DIST($S$3:$S$1003,$G7339,$Q7339,FALSE)*WindSpeedStep*$T$3:$T$1003)</f>
        <v>885.92712935924942</v>
      </c>
      <c r="P7339" s="42">
        <f t="shared" si="342"/>
        <v>0.80549291138413082</v>
      </c>
      <c r="Q7339" s="42">
        <f t="shared" si="344"/>
        <v>0.15893963422930155</v>
      </c>
    </row>
    <row r="7340" spans="5:17" x14ac:dyDescent="0.2">
      <c r="E7340" s="15" t="s">
        <v>2065</v>
      </c>
      <c r="F7340" s="21">
        <v>8.0883219345422219</v>
      </c>
      <c r="G7340" s="21">
        <v>8.1158544653387938</v>
      </c>
      <c r="H7340" s="24">
        <v>2.843605903194275E-2</v>
      </c>
      <c r="I7340" s="3">
        <f t="shared" si="343"/>
        <v>922.02999999995302</v>
      </c>
      <c r="J7340" s="3">
        <f>INDEX(PowerArray,MIN(MaximumPowerIndex,ROUND(G7340*100,0)))</f>
        <v>933.03999999995278</v>
      </c>
      <c r="K7340" s="3">
        <f>MIN(J7340-M7340+N7340,'Power Look Up'!$F$4)</f>
        <v>909.15534148002905</v>
      </c>
      <c r="M7340" s="50">
        <f t="array" ref="M7340">_xlfn.SUM(_xlfn.NORM.DIST($S$3:$S$1003,$G7340,$P7340,FALSE)*WindSpeedStep*$T$3:$T$1003)</f>
        <v>932.48105854102596</v>
      </c>
      <c r="N7340" s="50">
        <f t="array" ref="N7340">_xlfn.SUM(_xlfn.NORM.DIST($S$3:$S$1003,$G7340,$Q7340,FALSE)*WindSpeedStep*$T$3:$T$1003)</f>
        <v>908.59640002110223</v>
      </c>
      <c r="P7340" s="42">
        <f t="shared" si="342"/>
        <v>0.81158544653387943</v>
      </c>
      <c r="Q7340" s="42">
        <f t="shared" si="344"/>
        <v>0.2307829166710301</v>
      </c>
    </row>
    <row r="7341" spans="5:17" x14ac:dyDescent="0.2">
      <c r="E7341" s="15" t="s">
        <v>2066</v>
      </c>
      <c r="F7341" s="21">
        <v>8.1553575637585016</v>
      </c>
      <c r="G7341" s="21">
        <v>8.2095307485393114</v>
      </c>
      <c r="H7341" s="24">
        <v>3.4333258574006459E-2</v>
      </c>
      <c r="I7341" s="3">
        <f t="shared" si="343"/>
        <v>947.71999999995251</v>
      </c>
      <c r="J7341" s="3">
        <f>INDEX(PowerArray,MIN(MaximumPowerIndex,ROUND(G7341*100,0)))</f>
        <v>966.06999999995207</v>
      </c>
      <c r="K7341" s="3">
        <f>MIN(J7341-M7341+N7341,'Power Look Up'!$F$4)</f>
        <v>943.17768496877488</v>
      </c>
      <c r="M7341" s="50">
        <f t="array" ref="M7341">_xlfn.SUM(_xlfn.NORM.DIST($S$3:$S$1003,$G7341,$P7341,FALSE)*WindSpeedStep*$T$3:$T$1003)</f>
        <v>965.08512442937285</v>
      </c>
      <c r="N7341" s="50">
        <f t="array" ref="N7341">_xlfn.SUM(_xlfn.NORM.DIST($S$3:$S$1003,$G7341,$Q7341,FALSE)*WindSpeedStep*$T$3:$T$1003)</f>
        <v>942.19280939819566</v>
      </c>
      <c r="P7341" s="42">
        <f t="shared" si="342"/>
        <v>0.82095307485393121</v>
      </c>
      <c r="Q7341" s="42">
        <f t="shared" si="344"/>
        <v>0.28185994196085695</v>
      </c>
    </row>
    <row r="7342" spans="5:17" x14ac:dyDescent="0.2">
      <c r="E7342" s="15" t="s">
        <v>2067</v>
      </c>
      <c r="F7342" s="21">
        <v>8.0165057015165182</v>
      </c>
      <c r="G7342" s="21">
        <v>8.0250303675491015</v>
      </c>
      <c r="H7342" s="24">
        <v>2.7443378473289381E-2</v>
      </c>
      <c r="I7342" s="3">
        <f t="shared" si="343"/>
        <v>896.33999999995353</v>
      </c>
      <c r="J7342" s="3">
        <f>INDEX(PowerArray,MIN(MaximumPowerIndex,ROUND(G7342*100,0)))</f>
        <v>900.00999999995349</v>
      </c>
      <c r="K7342" s="3">
        <f>MIN(J7342-M7342+N7342,'Power Look Up'!$F$4)</f>
        <v>876.20670522062369</v>
      </c>
      <c r="M7342" s="50">
        <f t="array" ref="M7342">_xlfn.SUM(_xlfn.NORM.DIST($S$3:$S$1003,$G7342,$P7342,FALSE)*WindSpeedStep*$T$3:$T$1003)</f>
        <v>901.47331046878719</v>
      </c>
      <c r="N7342" s="50">
        <f t="array" ref="N7342">_xlfn.SUM(_xlfn.NORM.DIST($S$3:$S$1003,$G7342,$Q7342,FALSE)*WindSpeedStep*$T$3:$T$1003)</f>
        <v>877.67001568945739</v>
      </c>
      <c r="P7342" s="42">
        <f t="shared" si="342"/>
        <v>0.80250303675491019</v>
      </c>
      <c r="Q7342" s="42">
        <f t="shared" si="344"/>
        <v>0.22023394563629059</v>
      </c>
    </row>
    <row r="7343" spans="5:17" x14ac:dyDescent="0.2">
      <c r="E7343" s="15" t="s">
        <v>2068</v>
      </c>
      <c r="F7343" s="21">
        <v>8.0888899557044898</v>
      </c>
      <c r="G7343" s="21">
        <v>8.1100913042908704</v>
      </c>
      <c r="H7343" s="24">
        <v>2.5961535037561326E-2</v>
      </c>
      <c r="I7343" s="3">
        <f t="shared" si="343"/>
        <v>922.02999999995302</v>
      </c>
      <c r="J7343" s="3">
        <f>INDEX(PowerArray,MIN(MaximumPowerIndex,ROUND(G7343*100,0)))</f>
        <v>929.36999999995282</v>
      </c>
      <c r="K7343" s="3">
        <f>MIN(J7343-M7343+N7343,'Power Look Up'!$F$4)</f>
        <v>904.98017652400097</v>
      </c>
      <c r="M7343" s="50">
        <f t="array" ref="M7343">_xlfn.SUM(_xlfn.NORM.DIST($S$3:$S$1003,$G7343,$P7343,FALSE)*WindSpeedStep*$T$3:$T$1003)</f>
        <v>930.49563928520001</v>
      </c>
      <c r="N7343" s="50">
        <f t="array" ref="N7343">_xlfn.SUM(_xlfn.NORM.DIST($S$3:$S$1003,$G7343,$Q7343,FALSE)*WindSpeedStep*$T$3:$T$1003)</f>
        <v>906.10581580924816</v>
      </c>
      <c r="P7343" s="42">
        <f t="shared" si="342"/>
        <v>0.81100913042908707</v>
      </c>
      <c r="Q7343" s="42">
        <f t="shared" si="344"/>
        <v>0.21055041955416887</v>
      </c>
    </row>
    <row r="7344" spans="5:17" x14ac:dyDescent="0.2">
      <c r="E7344" s="15" t="s">
        <v>2069</v>
      </c>
      <c r="F7344" s="21">
        <v>8.0451266537087704</v>
      </c>
      <c r="G7344" s="21">
        <v>8.0230897315275058</v>
      </c>
      <c r="H7344" s="24">
        <v>2.7345747241726878E-2</v>
      </c>
      <c r="I7344" s="3">
        <f t="shared" si="343"/>
        <v>907.3499999999533</v>
      </c>
      <c r="J7344" s="3">
        <f>INDEX(PowerArray,MIN(MaximumPowerIndex,ROUND(G7344*100,0)))</f>
        <v>896.33999999995353</v>
      </c>
      <c r="K7344" s="3">
        <f>MIN(J7344-M7344+N7344,'Power Look Up'!$F$4)</f>
        <v>872.52480280448617</v>
      </c>
      <c r="M7344" s="50">
        <f t="array" ref="M7344">_xlfn.SUM(_xlfn.NORM.DIST($S$3:$S$1003,$G7344,$P7344,FALSE)*WindSpeedStep*$T$3:$T$1003)</f>
        <v>900.81737458237421</v>
      </c>
      <c r="N7344" s="50">
        <f t="array" ref="N7344">_xlfn.SUM(_xlfn.NORM.DIST($S$3:$S$1003,$G7344,$Q7344,FALSE)*WindSpeedStep*$T$3:$T$1003)</f>
        <v>877.00217738690685</v>
      </c>
      <c r="P7344" s="42">
        <f t="shared" si="342"/>
        <v>0.80230897315275063</v>
      </c>
      <c r="Q7344" s="42">
        <f t="shared" si="344"/>
        <v>0.21939738389604554</v>
      </c>
    </row>
    <row r="7345" spans="5:17" x14ac:dyDescent="0.2">
      <c r="E7345" s="15" t="s">
        <v>2070</v>
      </c>
      <c r="F7345" s="21">
        <v>7.9696418030554446</v>
      </c>
      <c r="G7345" s="21">
        <v>7.9707970894209916</v>
      </c>
      <c r="H7345" s="24">
        <v>3.0114276893597337E-2</v>
      </c>
      <c r="I7345" s="3">
        <f t="shared" si="343"/>
        <v>879.96999999996228</v>
      </c>
      <c r="J7345" s="3">
        <f>INDEX(PowerArray,MIN(MaximumPowerIndex,ROUND(G7345*100,0)))</f>
        <v>879.96999999996228</v>
      </c>
      <c r="K7345" s="3">
        <f>MIN(J7345-M7345+N7345,'Power Look Up'!$F$4)</f>
        <v>857.16628482504518</v>
      </c>
      <c r="M7345" s="50">
        <f t="array" ref="M7345">_xlfn.SUM(_xlfn.NORM.DIST($S$3:$S$1003,$G7345,$P7345,FALSE)*WindSpeedStep*$T$3:$T$1003)</f>
        <v>883.24762929524763</v>
      </c>
      <c r="N7345" s="50">
        <f t="array" ref="N7345">_xlfn.SUM(_xlfn.NORM.DIST($S$3:$S$1003,$G7345,$Q7345,FALSE)*WindSpeedStep*$T$3:$T$1003)</f>
        <v>860.44391412033053</v>
      </c>
      <c r="P7345" s="42">
        <f t="shared" si="342"/>
        <v>0.79707970894209923</v>
      </c>
      <c r="Q7345" s="42">
        <f t="shared" si="344"/>
        <v>0.24003479061350347</v>
      </c>
    </row>
    <row r="7346" spans="5:17" x14ac:dyDescent="0.2">
      <c r="E7346" s="15" t="s">
        <v>2071</v>
      </c>
      <c r="F7346" s="21">
        <v>7.8352161216768206</v>
      </c>
      <c r="G7346" s="21">
        <v>7.8790967676218822</v>
      </c>
      <c r="H7346" s="24">
        <v>2.5525779620383701E-2</v>
      </c>
      <c r="I7346" s="3">
        <f t="shared" si="343"/>
        <v>840.83999999996308</v>
      </c>
      <c r="J7346" s="3">
        <f>INDEX(PowerArray,MIN(MaximumPowerIndex,ROUND(G7346*100,0)))</f>
        <v>852.87999999996282</v>
      </c>
      <c r="K7346" s="3">
        <f>MIN(J7346-M7346+N7346,'Power Look Up'!$F$4)</f>
        <v>830.11861876593139</v>
      </c>
      <c r="M7346" s="50">
        <f t="array" ref="M7346">_xlfn.SUM(_xlfn.NORM.DIST($S$3:$S$1003,$G7346,$P7346,FALSE)*WindSpeedStep*$T$3:$T$1003)</f>
        <v>852.93093120505557</v>
      </c>
      <c r="N7346" s="50">
        <f t="array" ref="N7346">_xlfn.SUM(_xlfn.NORM.DIST($S$3:$S$1003,$G7346,$Q7346,FALSE)*WindSpeedStep*$T$3:$T$1003)</f>
        <v>830.16954997102414</v>
      </c>
      <c r="P7346" s="42">
        <f t="shared" si="342"/>
        <v>0.78790967676218826</v>
      </c>
      <c r="Q7346" s="42">
        <f t="shared" si="344"/>
        <v>0.20112008769799372</v>
      </c>
    </row>
    <row r="7347" spans="5:17" x14ac:dyDescent="0.2">
      <c r="E7347" s="15" t="s">
        <v>2072</v>
      </c>
      <c r="F7347" s="21">
        <v>8.1448068572582422</v>
      </c>
      <c r="G7347" s="21">
        <v>8.1510400053679231</v>
      </c>
      <c r="H7347" s="24">
        <v>2.7011076365051807E-2</v>
      </c>
      <c r="I7347" s="3">
        <f t="shared" si="343"/>
        <v>940.37999999995259</v>
      </c>
      <c r="J7347" s="3">
        <f>INDEX(PowerArray,MIN(MaximumPowerIndex,ROUND(G7347*100,0)))</f>
        <v>944.04999999995255</v>
      </c>
      <c r="K7347" s="3">
        <f>MIN(J7347-M7347+N7347,'Power Look Up'!$F$4)</f>
        <v>919.86306442536886</v>
      </c>
      <c r="M7347" s="50">
        <f t="array" ref="M7347">_xlfn.SUM(_xlfn.NORM.DIST($S$3:$S$1003,$G7347,$P7347,FALSE)*WindSpeedStep*$T$3:$T$1003)</f>
        <v>944.65433103644318</v>
      </c>
      <c r="N7347" s="50">
        <f t="array" ref="N7347">_xlfn.SUM(_xlfn.NORM.DIST($S$3:$S$1003,$G7347,$Q7347,FALSE)*WindSpeedStep*$T$3:$T$1003)</f>
        <v>920.4673954618595</v>
      </c>
      <c r="P7347" s="42">
        <f t="shared" si="342"/>
        <v>0.81510400053679233</v>
      </c>
      <c r="Q7347" s="42">
        <f t="shared" si="344"/>
        <v>0.22016836403958526</v>
      </c>
    </row>
    <row r="7348" spans="5:17" x14ac:dyDescent="0.2">
      <c r="E7348" s="15" t="s">
        <v>2073</v>
      </c>
      <c r="F7348" s="21">
        <v>8.1663071775522411</v>
      </c>
      <c r="G7348" s="21">
        <v>8.1716580911060301</v>
      </c>
      <c r="H7348" s="24">
        <v>2.5715417683191428E-2</v>
      </c>
      <c r="I7348" s="3">
        <f t="shared" si="343"/>
        <v>951.38999999995235</v>
      </c>
      <c r="J7348" s="3">
        <f>INDEX(PowerArray,MIN(MaximumPowerIndex,ROUND(G7348*100,0)))</f>
        <v>951.38999999995235</v>
      </c>
      <c r="K7348" s="3">
        <f>MIN(J7348-M7348+N7348,'Power Look Up'!$F$4)</f>
        <v>926.99313164621037</v>
      </c>
      <c r="M7348" s="50">
        <f t="array" ref="M7348">_xlfn.SUM(_xlfn.NORM.DIST($S$3:$S$1003,$G7348,$P7348,FALSE)*WindSpeedStep*$T$3:$T$1003)</f>
        <v>951.82870155958858</v>
      </c>
      <c r="N7348" s="50">
        <f t="array" ref="N7348">_xlfn.SUM(_xlfn.NORM.DIST($S$3:$S$1003,$G7348,$Q7348,FALSE)*WindSpeedStep*$T$3:$T$1003)</f>
        <v>927.4318332058466</v>
      </c>
      <c r="P7348" s="42">
        <f t="shared" si="342"/>
        <v>0.8171658091106031</v>
      </c>
      <c r="Q7348" s="42">
        <f t="shared" si="344"/>
        <v>0.2101376009770223</v>
      </c>
    </row>
    <row r="7349" spans="5:17" x14ac:dyDescent="0.2">
      <c r="E7349" s="15" t="s">
        <v>2074</v>
      </c>
      <c r="F7349" s="21">
        <v>7.9023762309140162</v>
      </c>
      <c r="G7349" s="21">
        <v>7.9517503754722636</v>
      </c>
      <c r="H7349" s="24">
        <v>3.5432380314245587E-2</v>
      </c>
      <c r="I7349" s="3">
        <f t="shared" si="343"/>
        <v>858.89999999996269</v>
      </c>
      <c r="J7349" s="3">
        <f>INDEX(PowerArray,MIN(MaximumPowerIndex,ROUND(G7349*100,0)))</f>
        <v>873.9499999999623</v>
      </c>
      <c r="K7349" s="3">
        <f>MIN(J7349-M7349+N7349,'Power Look Up'!$F$4)</f>
        <v>852.51960988165445</v>
      </c>
      <c r="M7349" s="50">
        <f t="array" ref="M7349">_xlfn.SUM(_xlfn.NORM.DIST($S$3:$S$1003,$G7349,$P7349,FALSE)*WindSpeedStep*$T$3:$T$1003)</f>
        <v>876.89876403684229</v>
      </c>
      <c r="N7349" s="50">
        <f t="array" ref="N7349">_xlfn.SUM(_xlfn.NORM.DIST($S$3:$S$1003,$G7349,$Q7349,FALSE)*WindSpeedStep*$T$3:$T$1003)</f>
        <v>855.46837391853444</v>
      </c>
      <c r="P7349" s="42">
        <f t="shared" si="342"/>
        <v>0.7951750375472264</v>
      </c>
      <c r="Q7349" s="42">
        <f t="shared" si="344"/>
        <v>0.28174944346767838</v>
      </c>
    </row>
    <row r="7350" spans="5:17" x14ac:dyDescent="0.2">
      <c r="E7350" s="15" t="s">
        <v>2075</v>
      </c>
      <c r="F7350" s="21">
        <v>8.1869937426392898</v>
      </c>
      <c r="G7350" s="21">
        <v>8.0380129337709345</v>
      </c>
      <c r="H7350" s="24">
        <v>1.9543193146306211E-2</v>
      </c>
      <c r="I7350" s="3">
        <f t="shared" si="343"/>
        <v>958.72999999995227</v>
      </c>
      <c r="J7350" s="3">
        <f>INDEX(PowerArray,MIN(MaximumPowerIndex,ROUND(G7350*100,0)))</f>
        <v>903.67999999995345</v>
      </c>
      <c r="K7350" s="3">
        <f>MIN(J7350-M7350+N7350,'Power Look Up'!$F$4)</f>
        <v>877.98472049414227</v>
      </c>
      <c r="M7350" s="50">
        <f t="array" ref="M7350">_xlfn.SUM(_xlfn.NORM.DIST($S$3:$S$1003,$G7350,$P7350,FALSE)*WindSpeedStep*$T$3:$T$1003)</f>
        <v>905.86857794792513</v>
      </c>
      <c r="N7350" s="50">
        <f t="array" ref="N7350">_xlfn.SUM(_xlfn.NORM.DIST($S$3:$S$1003,$G7350,$Q7350,FALSE)*WindSpeedStep*$T$3:$T$1003)</f>
        <v>880.17329844211395</v>
      </c>
      <c r="P7350" s="42">
        <f t="shared" si="342"/>
        <v>0.8038012933770935</v>
      </c>
      <c r="Q7350" s="42">
        <f t="shared" si="344"/>
        <v>0.15708843927719279</v>
      </c>
    </row>
    <row r="7351" spans="5:17" x14ac:dyDescent="0.2">
      <c r="E7351" s="15" t="s">
        <v>2076</v>
      </c>
      <c r="F7351" s="21">
        <v>8.0486650249808527</v>
      </c>
      <c r="G7351" s="21">
        <v>7.9609130134312407</v>
      </c>
      <c r="H7351" s="24">
        <v>2.3606399248855808E-2</v>
      </c>
      <c r="I7351" s="3">
        <f t="shared" si="343"/>
        <v>907.3499999999533</v>
      </c>
      <c r="J7351" s="3">
        <f>INDEX(PowerArray,MIN(MaximumPowerIndex,ROUND(G7351*100,0)))</f>
        <v>876.95999999996229</v>
      </c>
      <c r="K7351" s="3">
        <f>MIN(J7351-M7351+N7351,'Power Look Up'!$F$4)</f>
        <v>852.75332869267618</v>
      </c>
      <c r="M7351" s="50">
        <f t="array" ref="M7351">_xlfn.SUM(_xlfn.NORM.DIST($S$3:$S$1003,$G7351,$P7351,FALSE)*WindSpeedStep*$T$3:$T$1003)</f>
        <v>879.94957269434326</v>
      </c>
      <c r="N7351" s="50">
        <f t="array" ref="N7351">_xlfn.SUM(_xlfn.NORM.DIST($S$3:$S$1003,$G7351,$Q7351,FALSE)*WindSpeedStep*$T$3:$T$1003)</f>
        <v>855.74290138705715</v>
      </c>
      <c r="P7351" s="42">
        <f t="shared" si="342"/>
        <v>0.79609130134312411</v>
      </c>
      <c r="Q7351" s="42">
        <f t="shared" si="344"/>
        <v>0.18792849098046965</v>
      </c>
    </row>
    <row r="7352" spans="5:17" x14ac:dyDescent="0.2">
      <c r="E7352" s="15" t="s">
        <v>2077</v>
      </c>
      <c r="F7352" s="21">
        <v>7.5792281410739024</v>
      </c>
      <c r="G7352" s="21">
        <v>7.5410424767951731</v>
      </c>
      <c r="H7352" s="24">
        <v>2.9026702443189441E-2</v>
      </c>
      <c r="I7352" s="3">
        <f t="shared" si="343"/>
        <v>762.57999999996468</v>
      </c>
      <c r="J7352" s="3">
        <f>INDEX(PowerArray,MIN(MaximumPowerIndex,ROUND(G7352*100,0)))</f>
        <v>750.53999999996495</v>
      </c>
      <c r="K7352" s="3">
        <f>MIN(J7352-M7352+N7352,'Power Look Up'!$F$4)</f>
        <v>732.94904154905237</v>
      </c>
      <c r="M7352" s="50">
        <f t="array" ref="M7352">_xlfn.SUM(_xlfn.NORM.DIST($S$3:$S$1003,$G7352,$P7352,FALSE)*WindSpeedStep*$T$3:$T$1003)</f>
        <v>746.65629668724898</v>
      </c>
      <c r="N7352" s="50">
        <f t="array" ref="N7352">_xlfn.SUM(_xlfn.NORM.DIST($S$3:$S$1003,$G7352,$Q7352,FALSE)*WindSpeedStep*$T$3:$T$1003)</f>
        <v>729.0653382363364</v>
      </c>
      <c r="P7352" s="42">
        <f t="shared" si="342"/>
        <v>0.75410424767951734</v>
      </c>
      <c r="Q7352" s="42">
        <f t="shared" si="344"/>
        <v>0.2188915960853858</v>
      </c>
    </row>
    <row r="7353" spans="5:17" x14ac:dyDescent="0.2">
      <c r="E7353" s="15" t="s">
        <v>2078</v>
      </c>
      <c r="F7353" s="21">
        <v>7.3869754580254172</v>
      </c>
      <c r="G7353" s="21">
        <v>7.3039490757546091</v>
      </c>
      <c r="H7353" s="24">
        <v>2.4367212402803227E-2</v>
      </c>
      <c r="I7353" s="3">
        <f t="shared" si="343"/>
        <v>705.38999999996599</v>
      </c>
      <c r="J7353" s="3">
        <f>INDEX(PowerArray,MIN(MaximumPowerIndex,ROUND(G7353*100,0)))</f>
        <v>678.29999999996653</v>
      </c>
      <c r="K7353" s="3">
        <f>MIN(J7353-M7353+N7353,'Power Look Up'!$F$4)</f>
        <v>660.8405599999719</v>
      </c>
      <c r="M7353" s="50">
        <f t="array" ref="M7353">_xlfn.SUM(_xlfn.NORM.DIST($S$3:$S$1003,$G7353,$P7353,FALSE)*WindSpeedStep*$T$3:$T$1003)</f>
        <v>677.24815494449558</v>
      </c>
      <c r="N7353" s="50">
        <f t="array" ref="N7353">_xlfn.SUM(_xlfn.NORM.DIST($S$3:$S$1003,$G7353,$Q7353,FALSE)*WindSpeedStep*$T$3:$T$1003)</f>
        <v>659.78871494450095</v>
      </c>
      <c r="P7353" s="42">
        <f t="shared" si="342"/>
        <v>0.73039490757546099</v>
      </c>
      <c r="Q7353" s="42">
        <f t="shared" si="344"/>
        <v>0.17797687850817087</v>
      </c>
    </row>
    <row r="7354" spans="5:17" x14ac:dyDescent="0.2">
      <c r="E7354" s="15" t="s">
        <v>2079</v>
      </c>
      <c r="F7354" s="21">
        <v>7.3302956602826965</v>
      </c>
      <c r="G7354" s="21">
        <v>7.2180084702304157</v>
      </c>
      <c r="H7354" s="24">
        <v>2.4555626176892598E-2</v>
      </c>
      <c r="I7354" s="3">
        <f t="shared" si="343"/>
        <v>687.32999999996628</v>
      </c>
      <c r="J7354" s="3">
        <f>INDEX(PowerArray,MIN(MaximumPowerIndex,ROUND(G7354*100,0)))</f>
        <v>654.21999999996706</v>
      </c>
      <c r="K7354" s="3">
        <f>MIN(J7354-M7354+N7354,'Power Look Up'!$F$4)</f>
        <v>636.16579737948314</v>
      </c>
      <c r="M7354" s="50">
        <f t="array" ref="M7354">_xlfn.SUM(_xlfn.NORM.DIST($S$3:$S$1003,$G7354,$P7354,FALSE)*WindSpeedStep*$T$3:$T$1003)</f>
        <v>653.1184891225937</v>
      </c>
      <c r="N7354" s="50">
        <f t="array" ref="N7354">_xlfn.SUM(_xlfn.NORM.DIST($S$3:$S$1003,$G7354,$Q7354,FALSE)*WindSpeedStep*$T$3:$T$1003)</f>
        <v>635.06428650210978</v>
      </c>
      <c r="P7354" s="42">
        <f t="shared" si="342"/>
        <v>0.72180084702304159</v>
      </c>
      <c r="Q7354" s="42">
        <f t="shared" si="344"/>
        <v>0.17724271773662251</v>
      </c>
    </row>
    <row r="7355" spans="5:17" x14ac:dyDescent="0.2">
      <c r="E7355" s="15" t="s">
        <v>2080</v>
      </c>
      <c r="F7355" s="21">
        <v>7.2046239012152062</v>
      </c>
      <c r="G7355" s="21">
        <v>7.0976720855369688</v>
      </c>
      <c r="H7355" s="24">
        <v>2.7759950101804196E-2</v>
      </c>
      <c r="I7355" s="3">
        <f t="shared" si="343"/>
        <v>648.19999999996719</v>
      </c>
      <c r="J7355" s="3">
        <f>INDEX(PowerArray,MIN(MaximumPowerIndex,ROUND(G7355*100,0)))</f>
        <v>618.09999999996785</v>
      </c>
      <c r="K7355" s="3">
        <f>MIN(J7355-M7355+N7355,'Power Look Up'!$F$4)</f>
        <v>599.85580440657043</v>
      </c>
      <c r="M7355" s="50">
        <f t="array" ref="M7355">_xlfn.SUM(_xlfn.NORM.DIST($S$3:$S$1003,$G7355,$P7355,FALSE)*WindSpeedStep*$T$3:$T$1003)</f>
        <v>620.24139165547115</v>
      </c>
      <c r="N7355" s="50">
        <f t="array" ref="N7355">_xlfn.SUM(_xlfn.NORM.DIST($S$3:$S$1003,$G7355,$Q7355,FALSE)*WindSpeedStep*$T$3:$T$1003)</f>
        <v>601.99719606207373</v>
      </c>
      <c r="P7355" s="42">
        <f t="shared" si="342"/>
        <v>0.7097672085536969</v>
      </c>
      <c r="Q7355" s="42">
        <f t="shared" si="344"/>
        <v>0.19703102293347477</v>
      </c>
    </row>
    <row r="7356" spans="5:17" x14ac:dyDescent="0.2">
      <c r="E7356" s="15" t="s">
        <v>2081</v>
      </c>
      <c r="F7356" s="21">
        <v>7.387807004845885</v>
      </c>
      <c r="G7356" s="21">
        <v>7.2653170631426001</v>
      </c>
      <c r="H7356" s="24">
        <v>2.3010888060352942E-2</v>
      </c>
      <c r="I7356" s="3">
        <f t="shared" si="343"/>
        <v>705.38999999996599</v>
      </c>
      <c r="J7356" s="3">
        <f>INDEX(PowerArray,MIN(MaximumPowerIndex,ROUND(G7356*100,0)))</f>
        <v>669.26999999996679</v>
      </c>
      <c r="K7356" s="3">
        <f>MIN(J7356-M7356+N7356,'Power Look Up'!$F$4)</f>
        <v>651.47334138002861</v>
      </c>
      <c r="M7356" s="50">
        <f t="array" ref="M7356">_xlfn.SUM(_xlfn.NORM.DIST($S$3:$S$1003,$G7356,$P7356,FALSE)*WindSpeedStep*$T$3:$T$1003)</f>
        <v>666.33411441794544</v>
      </c>
      <c r="N7356" s="50">
        <f t="array" ref="N7356">_xlfn.SUM(_xlfn.NORM.DIST($S$3:$S$1003,$G7356,$Q7356,FALSE)*WindSpeedStep*$T$3:$T$1003)</f>
        <v>648.53745579800727</v>
      </c>
      <c r="P7356" s="42">
        <f t="shared" si="342"/>
        <v>0.72653170631426001</v>
      </c>
      <c r="Q7356" s="42">
        <f t="shared" si="344"/>
        <v>0.16718139766294657</v>
      </c>
    </row>
    <row r="7357" spans="5:17" x14ac:dyDescent="0.2">
      <c r="E7357" s="15" t="s">
        <v>2082</v>
      </c>
      <c r="F7357" s="21">
        <v>7.147066781990481</v>
      </c>
      <c r="G7357" s="21">
        <v>7.0806073101866742</v>
      </c>
      <c r="H7357" s="24">
        <v>2.9382683330897087E-2</v>
      </c>
      <c r="I7357" s="3">
        <f t="shared" si="343"/>
        <v>633.14999999996746</v>
      </c>
      <c r="J7357" s="3">
        <f>INDEX(PowerArray,MIN(MaximumPowerIndex,ROUND(G7357*100,0)))</f>
        <v>612.07999999996798</v>
      </c>
      <c r="K7357" s="3">
        <f>MIN(J7357-M7357+N7357,'Power Look Up'!$F$4)</f>
        <v>594.12324048270307</v>
      </c>
      <c r="M7357" s="50">
        <f t="array" ref="M7357">_xlfn.SUM(_xlfn.NORM.DIST($S$3:$S$1003,$G7357,$P7357,FALSE)*WindSpeedStep*$T$3:$T$1003)</f>
        <v>615.66460356714617</v>
      </c>
      <c r="N7357" s="50">
        <f t="array" ref="N7357">_xlfn.SUM(_xlfn.NORM.DIST($S$3:$S$1003,$G7357,$Q7357,FALSE)*WindSpeedStep*$T$3:$T$1003)</f>
        <v>597.70784404988126</v>
      </c>
      <c r="P7357" s="42">
        <f t="shared" si="342"/>
        <v>0.70806073101866751</v>
      </c>
      <c r="Q7357" s="42">
        <f t="shared" si="344"/>
        <v>0.20804724238565006</v>
      </c>
    </row>
    <row r="7358" spans="5:17" x14ac:dyDescent="0.2">
      <c r="E7358" s="15" t="s">
        <v>2083</v>
      </c>
      <c r="F7358" s="21">
        <v>6.7910393588434044</v>
      </c>
      <c r="G7358" s="21">
        <v>6.7514242337096224</v>
      </c>
      <c r="H7358" s="24">
        <v>2.0615401060470911E-2</v>
      </c>
      <c r="I7358" s="3">
        <f t="shared" si="343"/>
        <v>540.53999999997734</v>
      </c>
      <c r="J7358" s="3">
        <f>INDEX(PowerArray,MIN(MaximumPowerIndex,ROUND(G7358*100,0)))</f>
        <v>531.49999999997749</v>
      </c>
      <c r="K7358" s="3">
        <f>MIN(J7358-M7358+N7358,'Power Look Up'!$F$4)</f>
        <v>516.23358693650175</v>
      </c>
      <c r="M7358" s="50">
        <f t="array" ref="M7358">_xlfn.SUM(_xlfn.NORM.DIST($S$3:$S$1003,$G7358,$P7358,FALSE)*WindSpeedStep*$T$3:$T$1003)</f>
        <v>531.48450864993458</v>
      </c>
      <c r="N7358" s="50">
        <f t="array" ref="N7358">_xlfn.SUM(_xlfn.NORM.DIST($S$3:$S$1003,$G7358,$Q7358,FALSE)*WindSpeedStep*$T$3:$T$1003)</f>
        <v>516.21809558645884</v>
      </c>
      <c r="P7358" s="42">
        <f t="shared" si="342"/>
        <v>0.67514242337096231</v>
      </c>
      <c r="Q7358" s="42">
        <f t="shared" si="344"/>
        <v>0.13918331830730635</v>
      </c>
    </row>
    <row r="7359" spans="5:17" x14ac:dyDescent="0.2">
      <c r="E7359" s="15" t="s">
        <v>2084</v>
      </c>
      <c r="F7359" s="21">
        <v>6.6309593506988396</v>
      </c>
      <c r="G7359" s="21">
        <v>6.6228704903336242</v>
      </c>
      <c r="H7359" s="24">
        <v>2.2621161142269922E-2</v>
      </c>
      <c r="I7359" s="3">
        <f t="shared" si="343"/>
        <v>504.37999999997811</v>
      </c>
      <c r="J7359" s="3">
        <f>INDEX(PowerArray,MIN(MaximumPowerIndex,ROUND(G7359*100,0)))</f>
        <v>502.11999999997818</v>
      </c>
      <c r="K7359" s="3">
        <f>MIN(J7359-M7359+N7359,'Power Look Up'!$F$4)</f>
        <v>489.31264795807834</v>
      </c>
      <c r="M7359" s="50">
        <f t="array" ref="M7359">_xlfn.SUM(_xlfn.NORM.DIST($S$3:$S$1003,$G7359,$P7359,FALSE)*WindSpeedStep*$T$3:$T$1003)</f>
        <v>500.70210973585512</v>
      </c>
      <c r="N7359" s="50">
        <f t="array" ref="N7359">_xlfn.SUM(_xlfn.NORM.DIST($S$3:$S$1003,$G7359,$Q7359,FALSE)*WindSpeedStep*$T$3:$T$1003)</f>
        <v>487.89475769395528</v>
      </c>
      <c r="P7359" s="42">
        <f t="shared" si="342"/>
        <v>0.66228704903336244</v>
      </c>
      <c r="Q7359" s="42">
        <f t="shared" si="344"/>
        <v>0.14981702058622112</v>
      </c>
    </row>
    <row r="7360" spans="5:17" x14ac:dyDescent="0.2">
      <c r="E7360" s="15" t="s">
        <v>2085</v>
      </c>
      <c r="F7360" s="21">
        <v>6.5115993997192518</v>
      </c>
      <c r="G7360" s="21">
        <v>6.4965554022288634</v>
      </c>
      <c r="H7360" s="24">
        <v>3.3785862196849106E-2</v>
      </c>
      <c r="I7360" s="3">
        <f t="shared" si="343"/>
        <v>477.25999999997867</v>
      </c>
      <c r="J7360" s="3">
        <f>INDEX(PowerArray,MIN(MaximumPowerIndex,ROUND(G7360*100,0)))</f>
        <v>474.99999999997874</v>
      </c>
      <c r="K7360" s="3">
        <f>MIN(J7360-M7360+N7360,'Power Look Up'!$F$4)</f>
        <v>463.67729953705043</v>
      </c>
      <c r="M7360" s="50">
        <f t="array" ref="M7360">_xlfn.SUM(_xlfn.NORM.DIST($S$3:$S$1003,$G7360,$P7360,FALSE)*WindSpeedStep*$T$3:$T$1003)</f>
        <v>471.57605652119793</v>
      </c>
      <c r="N7360" s="50">
        <f t="array" ref="N7360">_xlfn.SUM(_xlfn.NORM.DIST($S$3:$S$1003,$G7360,$Q7360,FALSE)*WindSpeedStep*$T$3:$T$1003)</f>
        <v>460.25335605826962</v>
      </c>
      <c r="P7360" s="42">
        <f t="shared" si="342"/>
        <v>0.64965554022288641</v>
      </c>
      <c r="Q7360" s="42">
        <f t="shared" si="344"/>
        <v>0.21949172557390001</v>
      </c>
    </row>
    <row r="7361" spans="5:17" x14ac:dyDescent="0.2">
      <c r="E7361" s="15" t="s">
        <v>2086</v>
      </c>
      <c r="F7361" s="21">
        <v>6.2948991086098873</v>
      </c>
      <c r="G7361" s="21">
        <v>6.2606587033006456</v>
      </c>
      <c r="H7361" s="24">
        <v>2.0651641552474082E-2</v>
      </c>
      <c r="I7361" s="3">
        <f t="shared" si="343"/>
        <v>427.53999999997973</v>
      </c>
      <c r="J7361" s="3">
        <f>INDEX(PowerArray,MIN(MaximumPowerIndex,ROUND(G7361*100,0)))</f>
        <v>420.75999999997987</v>
      </c>
      <c r="K7361" s="3">
        <f>MIN(J7361-M7361+N7361,'Power Look Up'!$F$4)</f>
        <v>409.09659080237719</v>
      </c>
      <c r="M7361" s="50">
        <f t="array" ref="M7361">_xlfn.SUM(_xlfn.NORM.DIST($S$3:$S$1003,$G7361,$P7361,FALSE)*WindSpeedStep*$T$3:$T$1003)</f>
        <v>420.07624919415923</v>
      </c>
      <c r="N7361" s="50">
        <f t="array" ref="N7361">_xlfn.SUM(_xlfn.NORM.DIST($S$3:$S$1003,$G7361,$Q7361,FALSE)*WindSpeedStep*$T$3:$T$1003)</f>
        <v>408.41283999655656</v>
      </c>
      <c r="P7361" s="42">
        <f t="shared" si="342"/>
        <v>0.62606587033006456</v>
      </c>
      <c r="Q7361" s="42">
        <f t="shared" si="344"/>
        <v>0.12929287942294213</v>
      </c>
    </row>
    <row r="7362" spans="5:17" x14ac:dyDescent="0.2">
      <c r="E7362" s="15" t="s">
        <v>2087</v>
      </c>
      <c r="F7362" s="21">
        <v>6.2133708649457207</v>
      </c>
      <c r="G7362" s="21">
        <v>6.1692948878475944</v>
      </c>
      <c r="H7362" s="24">
        <v>2.8969782089705094E-2</v>
      </c>
      <c r="I7362" s="3">
        <f t="shared" si="343"/>
        <v>409.45999999998014</v>
      </c>
      <c r="J7362" s="3">
        <f>INDEX(PowerArray,MIN(MaximumPowerIndex,ROUND(G7362*100,0)))</f>
        <v>400.41999999998029</v>
      </c>
      <c r="K7362" s="3">
        <f>MIN(J7362-M7362+N7362,'Power Look Up'!$F$4)</f>
        <v>388.60783081159434</v>
      </c>
      <c r="M7362" s="50">
        <f t="array" ref="M7362">_xlfn.SUM(_xlfn.NORM.DIST($S$3:$S$1003,$G7362,$P7362,FALSE)*WindSpeedStep*$T$3:$T$1003)</f>
        <v>401.10897601565182</v>
      </c>
      <c r="N7362" s="50">
        <f t="array" ref="N7362">_xlfn.SUM(_xlfn.NORM.DIST($S$3:$S$1003,$G7362,$Q7362,FALSE)*WindSpeedStep*$T$3:$T$1003)</f>
        <v>389.29680682726587</v>
      </c>
      <c r="P7362" s="42">
        <f t="shared" si="342"/>
        <v>0.61692948878475951</v>
      </c>
      <c r="Q7362" s="42">
        <f t="shared" si="344"/>
        <v>0.17872312854807643</v>
      </c>
    </row>
    <row r="7363" spans="5:17" x14ac:dyDescent="0.2">
      <c r="E7363" s="15" t="s">
        <v>2088</v>
      </c>
      <c r="F7363" s="21">
        <v>6.0548591025544409</v>
      </c>
      <c r="G7363" s="21">
        <v>6.0413215952395252</v>
      </c>
      <c r="H7363" s="24">
        <v>1.9818793132506431E-2</v>
      </c>
      <c r="I7363" s="3">
        <f t="shared" si="343"/>
        <v>373.29999999998091</v>
      </c>
      <c r="J7363" s="3">
        <f>INDEX(PowerArray,MIN(MaximumPowerIndex,ROUND(G7363*100,0)))</f>
        <v>371.03999999998092</v>
      </c>
      <c r="K7363" s="3">
        <f>MIN(J7363-M7363+N7363,'Power Look Up'!$F$4)</f>
        <v>357.59939797977466</v>
      </c>
      <c r="M7363" s="50">
        <f t="array" ref="M7363">_xlfn.SUM(_xlfn.NORM.DIST($S$3:$S$1003,$G7363,$P7363,FALSE)*WindSpeedStep*$T$3:$T$1003)</f>
        <v>375.41917767925224</v>
      </c>
      <c r="N7363" s="50">
        <f t="array" ref="N7363">_xlfn.SUM(_xlfn.NORM.DIST($S$3:$S$1003,$G7363,$Q7363,FALSE)*WindSpeedStep*$T$3:$T$1003)</f>
        <v>361.97857565904599</v>
      </c>
      <c r="P7363" s="42">
        <f t="shared" ref="P7363:P7426" si="345">ReferenceTurbulence*G7363</f>
        <v>0.60413215952395261</v>
      </c>
      <c r="Q7363" s="42">
        <f t="shared" si="344"/>
        <v>0.1197317029429959</v>
      </c>
    </row>
    <row r="7364" spans="5:17" x14ac:dyDescent="0.2">
      <c r="E7364" s="15" t="s">
        <v>2089</v>
      </c>
      <c r="F7364" s="21">
        <v>5.9286908608410158</v>
      </c>
      <c r="G7364" s="21">
        <v>5.905315801788884</v>
      </c>
      <c r="H7364" s="24">
        <v>2.0240556105328347E-2</v>
      </c>
      <c r="I7364" s="3">
        <f t="shared" ref="I7364:I7427" si="346">INDEX(PowerArray,MIN(MaximumPowerIndex,ROUND(F7364*100,0)))</f>
        <v>350.65999999998672</v>
      </c>
      <c r="J7364" s="3">
        <f>INDEX(PowerArray,MIN(MaximumPowerIndex,ROUND(G7364*100,0)))</f>
        <v>347.41999999998677</v>
      </c>
      <c r="K7364" s="3">
        <f>MIN(J7364-M7364+N7364,'Power Look Up'!$F$4)</f>
        <v>335.54052386458164</v>
      </c>
      <c r="M7364" s="50">
        <f t="array" ref="M7364">_xlfn.SUM(_xlfn.NORM.DIST($S$3:$S$1003,$G7364,$P7364,FALSE)*WindSpeedStep*$T$3:$T$1003)</f>
        <v>349.18614001008751</v>
      </c>
      <c r="N7364" s="50">
        <f t="array" ref="N7364">_xlfn.SUM(_xlfn.NORM.DIST($S$3:$S$1003,$G7364,$Q7364,FALSE)*WindSpeedStep*$T$3:$T$1003)</f>
        <v>337.30666387468239</v>
      </c>
      <c r="P7364" s="42">
        <f t="shared" si="345"/>
        <v>0.5905315801788884</v>
      </c>
      <c r="Q7364" s="42">
        <f t="shared" ref="Q7364:Q7427" si="347">G7364*H7364</f>
        <v>0.11952687580578995</v>
      </c>
    </row>
    <row r="7365" spans="5:17" x14ac:dyDescent="0.2">
      <c r="E7365" s="15" t="s">
        <v>2090</v>
      </c>
      <c r="F7365" s="21">
        <v>5.5986622359543166</v>
      </c>
      <c r="G7365" s="21">
        <v>5.5770945044132656</v>
      </c>
      <c r="H7365" s="24">
        <v>3.2150537470192322E-2</v>
      </c>
      <c r="I7365" s="3">
        <f t="shared" si="346"/>
        <v>297.19999999998788</v>
      </c>
      <c r="J7365" s="3">
        <f>INDEX(PowerArray,MIN(MaximumPowerIndex,ROUND(G7365*100,0)))</f>
        <v>293.95999999998793</v>
      </c>
      <c r="K7365" s="3">
        <f>MIN(J7365-M7365+N7365,'Power Look Up'!$F$4)</f>
        <v>289.81722301376988</v>
      </c>
      <c r="M7365" s="50">
        <f t="array" ref="M7365">_xlfn.SUM(_xlfn.NORM.DIST($S$3:$S$1003,$G7365,$P7365,FALSE)*WindSpeedStep*$T$3:$T$1003)</f>
        <v>289.89324808905047</v>
      </c>
      <c r="N7365" s="50">
        <f t="array" ref="N7365">_xlfn.SUM(_xlfn.NORM.DIST($S$3:$S$1003,$G7365,$Q7365,FALSE)*WindSpeedStep*$T$3:$T$1003)</f>
        <v>285.75047110283242</v>
      </c>
      <c r="P7365" s="42">
        <f t="shared" si="345"/>
        <v>0.55770945044132658</v>
      </c>
      <c r="Q7365" s="42">
        <f t="shared" si="347"/>
        <v>0.17930658583894238</v>
      </c>
    </row>
    <row r="7366" spans="5:17" x14ac:dyDescent="0.2">
      <c r="E7366" s="15" t="s">
        <v>2091</v>
      </c>
      <c r="F7366" s="21">
        <v>5.1847465111842057</v>
      </c>
      <c r="G7366" s="21">
        <v>5.1785334808278973</v>
      </c>
      <c r="H7366" s="24">
        <v>3.0859753635950796E-2</v>
      </c>
      <c r="I7366" s="3">
        <f t="shared" si="346"/>
        <v>229.15999999998931</v>
      </c>
      <c r="J7366" s="3">
        <f>INDEX(PowerArray,MIN(MaximumPowerIndex,ROUND(G7366*100,0)))</f>
        <v>229.15999999998931</v>
      </c>
      <c r="K7366" s="3">
        <f>MIN(J7366-M7366+N7366,'Power Look Up'!$F$4)</f>
        <v>229.73363245642335</v>
      </c>
      <c r="M7366" s="50">
        <f t="array" ref="M7366">_xlfn.SUM(_xlfn.NORM.DIST($S$3:$S$1003,$G7366,$P7366,FALSE)*WindSpeedStep*$T$3:$T$1003)</f>
        <v>223.36237405896821</v>
      </c>
      <c r="N7366" s="50">
        <f t="array" ref="N7366">_xlfn.SUM(_xlfn.NORM.DIST($S$3:$S$1003,$G7366,$Q7366,FALSE)*WindSpeedStep*$T$3:$T$1003)</f>
        <v>223.93600651540225</v>
      </c>
      <c r="P7366" s="42">
        <f t="shared" si="345"/>
        <v>0.51785334808278971</v>
      </c>
      <c r="Q7366" s="42">
        <f t="shared" si="347"/>
        <v>0.15980826741387164</v>
      </c>
    </row>
    <row r="7367" spans="5:17" x14ac:dyDescent="0.2">
      <c r="E7367" s="15" t="s">
        <v>2092</v>
      </c>
      <c r="F7367" s="21">
        <v>5.1547469788782685</v>
      </c>
      <c r="G7367" s="21">
        <v>5.128370903577915</v>
      </c>
      <c r="H7367" s="24">
        <v>1.9399594278778964E-2</v>
      </c>
      <c r="I7367" s="3">
        <f t="shared" si="346"/>
        <v>224.29999999998941</v>
      </c>
      <c r="J7367" s="3">
        <f>INDEX(PowerArray,MIN(MaximumPowerIndex,ROUND(G7367*100,0)))</f>
        <v>221.05999999998949</v>
      </c>
      <c r="K7367" s="3">
        <f>MIN(J7367-M7367+N7367,'Power Look Up'!$F$4)</f>
        <v>222.09019744980679</v>
      </c>
      <c r="M7367" s="50">
        <f t="array" ref="M7367">_xlfn.SUM(_xlfn.NORM.DIST($S$3:$S$1003,$G7367,$P7367,FALSE)*WindSpeedStep*$T$3:$T$1003)</f>
        <v>215.23239995300247</v>
      </c>
      <c r="N7367" s="50">
        <f t="array" ref="N7367">_xlfn.SUM(_xlfn.NORM.DIST($S$3:$S$1003,$G7367,$Q7367,FALSE)*WindSpeedStep*$T$3:$T$1003)</f>
        <v>216.26259740281978</v>
      </c>
      <c r="P7367" s="42">
        <f t="shared" si="345"/>
        <v>0.51283709035779157</v>
      </c>
      <c r="Q7367" s="42">
        <f t="shared" si="347"/>
        <v>9.9488314840506631E-2</v>
      </c>
    </row>
    <row r="7368" spans="5:17" x14ac:dyDescent="0.2">
      <c r="E7368" s="15" t="s">
        <v>2093</v>
      </c>
      <c r="F7368" s="21">
        <v>4.958637917228339</v>
      </c>
      <c r="G7368" s="21">
        <v>4.9400067749518275</v>
      </c>
      <c r="H7368" s="24">
        <v>3.2266925448235388E-2</v>
      </c>
      <c r="I7368" s="3">
        <f t="shared" si="346"/>
        <v>195.63999999999334</v>
      </c>
      <c r="J7368" s="3">
        <f>INDEX(PowerArray,MIN(MaximumPowerIndex,ROUND(G7368*100,0)))</f>
        <v>193.45999999999336</v>
      </c>
      <c r="K7368" s="3">
        <f>MIN(J7368-M7368+N7368,'Power Look Up'!$F$4)</f>
        <v>194.35564626892003</v>
      </c>
      <c r="M7368" s="50">
        <f t="array" ref="M7368">_xlfn.SUM(_xlfn.NORM.DIST($S$3:$S$1003,$G7368,$P7368,FALSE)*WindSpeedStep*$T$3:$T$1003)</f>
        <v>184.94608325317731</v>
      </c>
      <c r="N7368" s="50">
        <f t="array" ref="N7368">_xlfn.SUM(_xlfn.NORM.DIST($S$3:$S$1003,$G7368,$Q7368,FALSE)*WindSpeedStep*$T$3:$T$1003)</f>
        <v>185.84172952210398</v>
      </c>
      <c r="P7368" s="42">
        <f t="shared" si="345"/>
        <v>0.49400067749518278</v>
      </c>
      <c r="Q7368" s="42">
        <f t="shared" si="347"/>
        <v>0.15939883032114835</v>
      </c>
    </row>
    <row r="7369" spans="5:17" x14ac:dyDescent="0.2">
      <c r="E7369" s="15" t="s">
        <v>2094</v>
      </c>
      <c r="F7369" s="21">
        <v>4.4775388443159736</v>
      </c>
      <c r="G7369" s="21">
        <v>4.5244484719570037</v>
      </c>
      <c r="H7369" s="24">
        <v>3.5733916681284075E-2</v>
      </c>
      <c r="I7369" s="3">
        <f t="shared" si="346"/>
        <v>143.31999999999442</v>
      </c>
      <c r="J7369" s="3">
        <f>INDEX(PowerArray,MIN(MaximumPowerIndex,ROUND(G7369*100,0)))</f>
        <v>147.67999999999432</v>
      </c>
      <c r="K7369" s="3">
        <f>MIN(J7369-M7369+N7369,'Power Look Up'!$F$4)</f>
        <v>144.31848583895049</v>
      </c>
      <c r="M7369" s="50">
        <f t="array" ref="M7369">_xlfn.SUM(_xlfn.NORM.DIST($S$3:$S$1003,$G7369,$P7369,FALSE)*WindSpeedStep*$T$3:$T$1003)</f>
        <v>119.67905191057166</v>
      </c>
      <c r="N7369" s="50">
        <f t="array" ref="N7369">_xlfn.SUM(_xlfn.NORM.DIST($S$3:$S$1003,$G7369,$Q7369,FALSE)*WindSpeedStep*$T$3:$T$1003)</f>
        <v>116.31753774952783</v>
      </c>
      <c r="P7369" s="42">
        <f t="shared" si="345"/>
        <v>0.45244484719570038</v>
      </c>
      <c r="Q7369" s="42">
        <f t="shared" si="347"/>
        <v>0.16167626472567462</v>
      </c>
    </row>
    <row r="7370" spans="5:17" x14ac:dyDescent="0.2">
      <c r="E7370" s="15" t="s">
        <v>2095</v>
      </c>
      <c r="F7370" s="21">
        <v>3.798600517599898</v>
      </c>
      <c r="G7370" s="21">
        <v>3.8416848864132582</v>
      </c>
      <c r="H7370" s="24">
        <v>6.0548614926563236E-2</v>
      </c>
      <c r="I7370" s="3">
        <f t="shared" si="346"/>
        <v>72.799999999996629</v>
      </c>
      <c r="J7370" s="3">
        <f>INDEX(PowerArray,MIN(MaximumPowerIndex,ROUND(G7370*100,0)))</f>
        <v>76.439999999996559</v>
      </c>
      <c r="K7370" s="3">
        <f>MIN(J7370-M7370+N7370,'Power Look Up'!$F$4)</f>
        <v>68.950478136605156</v>
      </c>
      <c r="M7370" s="50">
        <f t="array" ref="M7370">_xlfn.SUM(_xlfn.NORM.DIST($S$3:$S$1003,$G7370,$P7370,FALSE)*WindSpeedStep*$T$3:$T$1003)</f>
        <v>35.670972088170686</v>
      </c>
      <c r="N7370" s="50">
        <f t="array" ref="N7370">_xlfn.SUM(_xlfn.NORM.DIST($S$3:$S$1003,$G7370,$Q7370,FALSE)*WindSpeedStep*$T$3:$T$1003)</f>
        <v>28.181450224779283</v>
      </c>
      <c r="P7370" s="42">
        <f t="shared" si="345"/>
        <v>0.38416848864132586</v>
      </c>
      <c r="Q7370" s="42">
        <f t="shared" si="347"/>
        <v>0.23260869885663421</v>
      </c>
    </row>
    <row r="7371" spans="5:17" x14ac:dyDescent="0.2">
      <c r="E7371" s="15" t="s">
        <v>2096</v>
      </c>
      <c r="F7371" s="21">
        <v>3.6849583717561325</v>
      </c>
      <c r="G7371" s="21">
        <v>3.7241622226798747</v>
      </c>
      <c r="H7371" s="24">
        <v>3.2564818349036559E-2</v>
      </c>
      <c r="I7371" s="3">
        <f t="shared" si="346"/>
        <v>61.879999999996862</v>
      </c>
      <c r="J7371" s="3">
        <f>INDEX(PowerArray,MIN(MaximumPowerIndex,ROUND(G7371*100,0)))</f>
        <v>65.519999999996784</v>
      </c>
      <c r="K7371" s="3">
        <f>MIN(J7371-M7371+N7371,'Power Look Up'!$F$4)</f>
        <v>58.583018793437269</v>
      </c>
      <c r="M7371" s="50">
        <f t="array" ref="M7371">_xlfn.SUM(_xlfn.NORM.DIST($S$3:$S$1003,$G7371,$P7371,FALSE)*WindSpeedStep*$T$3:$T$1003)</f>
        <v>27.207636812127866</v>
      </c>
      <c r="N7371" s="50">
        <f t="array" ref="N7371">_xlfn.SUM(_xlfn.NORM.DIST($S$3:$S$1003,$G7371,$Q7371,FALSE)*WindSpeedStep*$T$3:$T$1003)</f>
        <v>20.270655605568351</v>
      </c>
      <c r="P7371" s="42">
        <f t="shared" si="345"/>
        <v>0.37241622226798748</v>
      </c>
      <c r="Q7371" s="42">
        <f t="shared" si="347"/>
        <v>0.12127666628391436</v>
      </c>
    </row>
    <row r="7372" spans="5:17" x14ac:dyDescent="0.2">
      <c r="E7372" s="15" t="s">
        <v>2097</v>
      </c>
      <c r="F7372" s="21">
        <v>3.9518962677752336</v>
      </c>
      <c r="G7372" s="21">
        <v>3.9464713549985149</v>
      </c>
      <c r="H7372" s="24">
        <v>4.8078185034690378E-2</v>
      </c>
      <c r="I7372" s="3">
        <f t="shared" si="346"/>
        <v>86.449999999996336</v>
      </c>
      <c r="J7372" s="3">
        <f>INDEX(PowerArray,MIN(MaximumPowerIndex,ROUND(G7372*100,0)))</f>
        <v>86.449999999996336</v>
      </c>
      <c r="K7372" s="3">
        <f>MIN(J7372-M7372+N7372,'Power Look Up'!$F$4)</f>
        <v>75.034053910795052</v>
      </c>
      <c r="M7372" s="50">
        <f t="array" ref="M7372">_xlfn.SUM(_xlfn.NORM.DIST($S$3:$S$1003,$G7372,$P7372,FALSE)*WindSpeedStep*$T$3:$T$1003)</f>
        <v>44.919439950411629</v>
      </c>
      <c r="N7372" s="50">
        <f t="array" ref="N7372">_xlfn.SUM(_xlfn.NORM.DIST($S$3:$S$1003,$G7372,$Q7372,FALSE)*WindSpeedStep*$T$3:$T$1003)</f>
        <v>33.503493861210345</v>
      </c>
      <c r="P7372" s="42">
        <f t="shared" si="345"/>
        <v>0.39464713549985153</v>
      </c>
      <c r="Q7372" s="42">
        <f t="shared" si="347"/>
        <v>0.18973918003972384</v>
      </c>
    </row>
    <row r="7373" spans="5:17" x14ac:dyDescent="0.2">
      <c r="E7373" s="15" t="s">
        <v>2098</v>
      </c>
      <c r="F7373" s="21">
        <v>4.5148910259251132</v>
      </c>
      <c r="G7373" s="21">
        <v>4.4282132026313086</v>
      </c>
      <c r="H7373" s="24">
        <v>5.5372322070337085E-2</v>
      </c>
      <c r="I7373" s="3">
        <f t="shared" si="346"/>
        <v>146.58999999999435</v>
      </c>
      <c r="J7373" s="3">
        <f>INDEX(PowerArray,MIN(MaximumPowerIndex,ROUND(G7373*100,0)))</f>
        <v>137.86999999999455</v>
      </c>
      <c r="K7373" s="3">
        <f>MIN(J7373-M7373+N7373,'Power Look Up'!$F$4)</f>
        <v>133.20462566167961</v>
      </c>
      <c r="M7373" s="50">
        <f t="array" ref="M7373">_xlfn.SUM(_xlfn.NORM.DIST($S$3:$S$1003,$G7373,$P7373,FALSE)*WindSpeedStep*$T$3:$T$1003)</f>
        <v>105.27661906751388</v>
      </c>
      <c r="N7373" s="50">
        <f t="array" ref="N7373">_xlfn.SUM(_xlfn.NORM.DIST($S$3:$S$1003,$G7373,$Q7373,FALSE)*WindSpeedStep*$T$3:$T$1003)</f>
        <v>100.61124472919894</v>
      </c>
      <c r="P7373" s="42">
        <f t="shared" si="345"/>
        <v>0.44282132026313087</v>
      </c>
      <c r="Q7373" s="42">
        <f t="shared" si="347"/>
        <v>0.24520044765221968</v>
      </c>
    </row>
    <row r="7374" spans="5:17" x14ac:dyDescent="0.2">
      <c r="E7374" s="15" t="s">
        <v>2099</v>
      </c>
      <c r="F7374" s="21">
        <v>4.5224227446966037</v>
      </c>
      <c r="G7374" s="21">
        <v>4.4468675406498619</v>
      </c>
      <c r="H7374" s="24">
        <v>6.8547329053555123E-2</v>
      </c>
      <c r="I7374" s="3">
        <f t="shared" si="346"/>
        <v>147.67999999999432</v>
      </c>
      <c r="J7374" s="3">
        <f>INDEX(PowerArray,MIN(MaximumPowerIndex,ROUND(G7374*100,0)))</f>
        <v>140.0499999999945</v>
      </c>
      <c r="K7374" s="3">
        <f>MIN(J7374-M7374+N7374,'Power Look Up'!$F$4)</f>
        <v>136.51057924270924</v>
      </c>
      <c r="M7374" s="50">
        <f t="array" ref="M7374">_xlfn.SUM(_xlfn.NORM.DIST($S$3:$S$1003,$G7374,$P7374,FALSE)*WindSpeedStep*$T$3:$T$1003)</f>
        <v>108.03147887767966</v>
      </c>
      <c r="N7374" s="50">
        <f t="array" ref="N7374">_xlfn.SUM(_xlfn.NORM.DIST($S$3:$S$1003,$G7374,$Q7374,FALSE)*WindSpeedStep*$T$3:$T$1003)</f>
        <v>104.4920581203944</v>
      </c>
      <c r="P7374" s="42">
        <f t="shared" si="345"/>
        <v>0.4446867540649862</v>
      </c>
      <c r="Q7374" s="42">
        <f t="shared" si="347"/>
        <v>0.30482089256649947</v>
      </c>
    </row>
    <row r="7375" spans="5:17" x14ac:dyDescent="0.2">
      <c r="E7375" s="15" t="s">
        <v>2100</v>
      </c>
      <c r="F7375" s="21">
        <v>3.9112436776204813</v>
      </c>
      <c r="G7375" s="21">
        <v>3.87990964348639</v>
      </c>
      <c r="H7375" s="24">
        <v>2.3010583696169529E-2</v>
      </c>
      <c r="I7375" s="3">
        <f t="shared" si="346"/>
        <v>82.809999999996421</v>
      </c>
      <c r="J7375" s="3">
        <f>INDEX(PowerArray,MIN(MaximumPowerIndex,ROUND(G7375*100,0)))</f>
        <v>80.079999999996474</v>
      </c>
      <c r="K7375" s="3">
        <f>MIN(J7375-M7375+N7375,'Power Look Up'!$F$4)</f>
        <v>66.129265673754233</v>
      </c>
      <c r="M7375" s="50">
        <f t="array" ref="M7375">_xlfn.SUM(_xlfn.NORM.DIST($S$3:$S$1003,$G7375,$P7375,FALSE)*WindSpeedStep*$T$3:$T$1003)</f>
        <v>38.856631324543379</v>
      </c>
      <c r="N7375" s="50">
        <f t="array" ref="N7375">_xlfn.SUM(_xlfn.NORM.DIST($S$3:$S$1003,$G7375,$Q7375,FALSE)*WindSpeedStep*$T$3:$T$1003)</f>
        <v>24.905896998301142</v>
      </c>
      <c r="P7375" s="42">
        <f t="shared" si="345"/>
        <v>0.387990964348639</v>
      </c>
      <c r="Q7375" s="42">
        <f t="shared" si="347"/>
        <v>8.9278985585018858E-2</v>
      </c>
    </row>
    <row r="7376" spans="5:17" x14ac:dyDescent="0.2">
      <c r="E7376" s="15" t="s">
        <v>2101</v>
      </c>
      <c r="F7376" s="21">
        <v>4.2589211181816928</v>
      </c>
      <c r="G7376" s="21">
        <v>4.249509716922411</v>
      </c>
      <c r="H7376" s="24">
        <v>2.5828137443166237E-2</v>
      </c>
      <c r="I7376" s="3">
        <f t="shared" si="346"/>
        <v>119.33999999999494</v>
      </c>
      <c r="J7376" s="3">
        <f>INDEX(PowerArray,MIN(MaximumPowerIndex,ROUND(G7376*100,0)))</f>
        <v>118.24999999999497</v>
      </c>
      <c r="K7376" s="3">
        <f>MIN(J7376-M7376+N7376,'Power Look Up'!$F$4)</f>
        <v>108.17527382522441</v>
      </c>
      <c r="M7376" s="50">
        <f t="array" ref="M7376">_xlfn.SUM(_xlfn.NORM.DIST($S$3:$S$1003,$G7376,$P7376,FALSE)*WindSpeedStep*$T$3:$T$1003)</f>
        <v>80.096356943858311</v>
      </c>
      <c r="N7376" s="50">
        <f t="array" ref="N7376">_xlfn.SUM(_xlfn.NORM.DIST($S$3:$S$1003,$G7376,$Q7376,FALSE)*WindSpeedStep*$T$3:$T$1003)</f>
        <v>70.02163076908775</v>
      </c>
      <c r="P7376" s="42">
        <f t="shared" si="345"/>
        <v>0.42495097169224111</v>
      </c>
      <c r="Q7376" s="42">
        <f t="shared" si="347"/>
        <v>0.10975692103474248</v>
      </c>
    </row>
    <row r="7377" spans="5:17" x14ac:dyDescent="0.2">
      <c r="E7377" s="15" t="s">
        <v>2102</v>
      </c>
      <c r="F7377" s="21">
        <v>3.952328960321196</v>
      </c>
      <c r="G7377" s="21">
        <v>3.9543067330546391</v>
      </c>
      <c r="H7377" s="24">
        <v>5.8193536598053944E-2</v>
      </c>
      <c r="I7377" s="3">
        <f t="shared" si="346"/>
        <v>86.449999999996336</v>
      </c>
      <c r="J7377" s="3">
        <f>INDEX(PowerArray,MIN(MaximumPowerIndex,ROUND(G7377*100,0)))</f>
        <v>86.449999999996336</v>
      </c>
      <c r="K7377" s="3">
        <f>MIN(J7377-M7377+N7377,'Power Look Up'!$F$4)</f>
        <v>77.182857697760539</v>
      </c>
      <c r="M7377" s="50">
        <f t="array" ref="M7377">_xlfn.SUM(_xlfn.NORM.DIST($S$3:$S$1003,$G7377,$P7377,FALSE)*WindSpeedStep*$T$3:$T$1003)</f>
        <v>45.675896179991724</v>
      </c>
      <c r="N7377" s="50">
        <f t="array" ref="N7377">_xlfn.SUM(_xlfn.NORM.DIST($S$3:$S$1003,$G7377,$Q7377,FALSE)*WindSpeedStep*$T$3:$T$1003)</f>
        <v>36.40875387775592</v>
      </c>
      <c r="P7377" s="42">
        <f t="shared" si="345"/>
        <v>0.39543067330546394</v>
      </c>
      <c r="Q7377" s="42">
        <f t="shared" si="347"/>
        <v>0.23011509358994628</v>
      </c>
    </row>
    <row r="7378" spans="5:17" x14ac:dyDescent="0.2">
      <c r="E7378" s="15" t="s">
        <v>2103</v>
      </c>
      <c r="F7378" s="21">
        <v>3.5723201400660098</v>
      </c>
      <c r="G7378" s="21">
        <v>3.5646621585627365</v>
      </c>
      <c r="H7378" s="24">
        <v>2.7993011846399688E-2</v>
      </c>
      <c r="I7378" s="3">
        <f t="shared" si="346"/>
        <v>51.869999999997077</v>
      </c>
      <c r="J7378" s="3">
        <f>INDEX(PowerArray,MIN(MaximumPowerIndex,ROUND(G7378*100,0)))</f>
        <v>50.959999999997095</v>
      </c>
      <c r="K7378" s="3">
        <f>MIN(J7378-M7378+N7378,'Power Look Up'!$F$4)</f>
        <v>48.098521155552334</v>
      </c>
      <c r="M7378" s="50">
        <f t="array" ref="M7378">_xlfn.SUM(_xlfn.NORM.DIST($S$3:$S$1003,$G7378,$P7378,FALSE)*WindSpeedStep*$T$3:$T$1003)</f>
        <v>18.628663515090881</v>
      </c>
      <c r="N7378" s="50">
        <f t="array" ref="N7378">_xlfn.SUM(_xlfn.NORM.DIST($S$3:$S$1003,$G7378,$Q7378,FALSE)*WindSpeedStep*$T$3:$T$1003)</f>
        <v>15.767184670646115</v>
      </c>
      <c r="P7378" s="42">
        <f t="shared" si="345"/>
        <v>0.35646621585627369</v>
      </c>
      <c r="Q7378" s="42">
        <f t="shared" si="347"/>
        <v>9.9785630033059361E-2</v>
      </c>
    </row>
    <row r="7379" spans="5:17" x14ac:dyDescent="0.2">
      <c r="E7379" s="15" t="s">
        <v>2104</v>
      </c>
      <c r="F7379" s="21">
        <v>2.9060094884950631</v>
      </c>
      <c r="G7379" s="21">
        <v>2.8885497856110014</v>
      </c>
      <c r="H7379" s="24">
        <v>0.11355778475826564</v>
      </c>
      <c r="I7379" s="3">
        <f t="shared" si="346"/>
        <v>0</v>
      </c>
      <c r="J7379" s="3">
        <f>INDEX(PowerArray,MIN(MaximumPowerIndex,ROUND(G7379*100,0)))</f>
        <v>0</v>
      </c>
      <c r="K7379" s="3">
        <f>MIN(J7379-M7379+N7379,'Power Look Up'!$F$4)</f>
        <v>0.41607721264159614</v>
      </c>
      <c r="M7379" s="50">
        <f t="array" ref="M7379">_xlfn.SUM(_xlfn.NORM.DIST($S$3:$S$1003,$G7379,$P7379,FALSE)*WindSpeedStep*$T$3:$T$1003)</f>
        <v>1.8504728064141138</v>
      </c>
      <c r="N7379" s="50">
        <f t="array" ref="N7379">_xlfn.SUM(_xlfn.NORM.DIST($S$3:$S$1003,$G7379,$Q7379,FALSE)*WindSpeedStep*$T$3:$T$1003)</f>
        <v>2.26655001905571</v>
      </c>
      <c r="P7379" s="42">
        <f t="shared" si="345"/>
        <v>0.28885497856110015</v>
      </c>
      <c r="Q7379" s="42">
        <f t="shared" si="347"/>
        <v>0.32801731481794844</v>
      </c>
    </row>
    <row r="7380" spans="5:17" x14ac:dyDescent="0.2">
      <c r="E7380" s="15" t="s">
        <v>2105</v>
      </c>
      <c r="F7380" s="21">
        <v>2.5486138744303193</v>
      </c>
      <c r="G7380" s="21">
        <v>2.5302771977335143</v>
      </c>
      <c r="H7380" s="24">
        <v>4.3160716145982617E-2</v>
      </c>
      <c r="I7380" s="3">
        <f t="shared" si="346"/>
        <v>0</v>
      </c>
      <c r="J7380" s="3">
        <f>INDEX(PowerArray,MIN(MaximumPowerIndex,ROUND(G7380*100,0)))</f>
        <v>0</v>
      </c>
      <c r="K7380" s="3">
        <f>MIN(J7380-M7380+N7380,'Power Look Up'!$F$4)</f>
        <v>-8.1146777150114285E-2</v>
      </c>
      <c r="M7380" s="50">
        <f t="array" ref="M7380">_xlfn.SUM(_xlfn.NORM.DIST($S$3:$S$1003,$G7380,$P7380,FALSE)*WindSpeedStep*$T$3:$T$1003)</f>
        <v>6.7313706272690413E-2</v>
      </c>
      <c r="N7380" s="50">
        <f t="array" ref="N7380">_xlfn.SUM(_xlfn.NORM.DIST($S$3:$S$1003,$G7380,$Q7380,FALSE)*WindSpeedStep*$T$3:$T$1003)</f>
        <v>-1.3833070877423878E-2</v>
      </c>
      <c r="P7380" s="42">
        <f t="shared" si="345"/>
        <v>0.25302771977335142</v>
      </c>
      <c r="Q7380" s="42">
        <f t="shared" si="347"/>
        <v>0.10920857590202854</v>
      </c>
    </row>
    <row r="7381" spans="5:17" x14ac:dyDescent="0.2">
      <c r="E7381" s="15" t="s">
        <v>2106</v>
      </c>
      <c r="F7381" s="21">
        <v>2.6652066733691275</v>
      </c>
      <c r="G7381" s="21">
        <v>2.64993522697235</v>
      </c>
      <c r="H7381" s="24">
        <v>6.3784922084522799E-2</v>
      </c>
      <c r="I7381" s="3">
        <f t="shared" si="346"/>
        <v>0</v>
      </c>
      <c r="J7381" s="3">
        <f>INDEX(PowerArray,MIN(MaximumPowerIndex,ROUND(G7381*100,0)))</f>
        <v>0</v>
      </c>
      <c r="K7381" s="3">
        <f>MIN(J7381-M7381+N7381,'Power Look Up'!$F$4)</f>
        <v>-0.28124908257810211</v>
      </c>
      <c r="M7381" s="50">
        <f t="array" ref="M7381">_xlfn.SUM(_xlfn.NORM.DIST($S$3:$S$1003,$G7381,$P7381,FALSE)*WindSpeedStep*$T$3:$T$1003)</f>
        <v>0.29136434537073319</v>
      </c>
      <c r="N7381" s="50">
        <f t="array" ref="N7381">_xlfn.SUM(_xlfn.NORM.DIST($S$3:$S$1003,$G7381,$Q7381,FALSE)*WindSpeedStep*$T$3:$T$1003)</f>
        <v>1.0115262792631113E-2</v>
      </c>
      <c r="P7381" s="42">
        <f t="shared" si="345"/>
        <v>0.26499352269723503</v>
      </c>
      <c r="Q7381" s="42">
        <f t="shared" si="347"/>
        <v>0.16902591198146358</v>
      </c>
    </row>
    <row r="7382" spans="5:17" x14ac:dyDescent="0.2">
      <c r="E7382" s="15" t="s">
        <v>2107</v>
      </c>
      <c r="F7382" s="21">
        <v>2.3112122345851955</v>
      </c>
      <c r="G7382" s="21">
        <v>2.35093751908409</v>
      </c>
      <c r="H7382" s="24">
        <v>3.0287136314230894E-2</v>
      </c>
      <c r="I7382" s="3">
        <f t="shared" si="346"/>
        <v>0</v>
      </c>
      <c r="J7382" s="3">
        <f>INDEX(PowerArray,MIN(MaximumPowerIndex,ROUND(G7382*100,0)))</f>
        <v>0</v>
      </c>
      <c r="K7382" s="3">
        <f>MIN(J7382-M7382+N7382,'Power Look Up'!$F$4)</f>
        <v>-4.7128514472018585E-3</v>
      </c>
      <c r="M7382" s="50">
        <f t="array" ref="M7382">_xlfn.SUM(_xlfn.NORM.DIST($S$3:$S$1003,$G7382,$P7382,FALSE)*WindSpeedStep*$T$3:$T$1003)</f>
        <v>-4.4419395337244741E-3</v>
      </c>
      <c r="N7382" s="50">
        <f t="array" ref="N7382">_xlfn.SUM(_xlfn.NORM.DIST($S$3:$S$1003,$G7382,$Q7382,FALSE)*WindSpeedStep*$T$3:$T$1003)</f>
        <v>-9.1547909809263327E-3</v>
      </c>
      <c r="P7382" s="42">
        <f t="shared" si="345"/>
        <v>0.235093751908409</v>
      </c>
      <c r="Q7382" s="42">
        <f t="shared" si="347"/>
        <v>7.120316510673963E-2</v>
      </c>
    </row>
    <row r="7383" spans="5:17" x14ac:dyDescent="0.2">
      <c r="E7383" s="15" t="s">
        <v>2108</v>
      </c>
      <c r="F7383" s="21">
        <v>2.8313431500954418</v>
      </c>
      <c r="G7383" s="21">
        <v>2.9616135378097659</v>
      </c>
      <c r="H7383" s="24">
        <v>7.4169745194227379E-2</v>
      </c>
      <c r="I7383" s="3">
        <f t="shared" si="346"/>
        <v>0</v>
      </c>
      <c r="J7383" s="3">
        <f>INDEX(PowerArray,MIN(MaximumPowerIndex,ROUND(G7383*100,0)))</f>
        <v>0</v>
      </c>
      <c r="K7383" s="3">
        <f>MIN(J7383-M7383+N7383,'Power Look Up'!$F$4)</f>
        <v>-0.85763944991498664</v>
      </c>
      <c r="M7383" s="50">
        <f t="array" ref="M7383">_xlfn.SUM(_xlfn.NORM.DIST($S$3:$S$1003,$G7383,$P7383,FALSE)*WindSpeedStep*$T$3:$T$1003)</f>
        <v>2.7437557456399002</v>
      </c>
      <c r="N7383" s="50">
        <f t="array" ref="N7383">_xlfn.SUM(_xlfn.NORM.DIST($S$3:$S$1003,$G7383,$Q7383,FALSE)*WindSpeedStep*$T$3:$T$1003)</f>
        <v>1.8861162957249136</v>
      </c>
      <c r="P7383" s="42">
        <f t="shared" si="345"/>
        <v>0.29616135378097658</v>
      </c>
      <c r="Q7383" s="42">
        <f t="shared" si="347"/>
        <v>0.21966212146312464</v>
      </c>
    </row>
    <row r="7384" spans="5:17" x14ac:dyDescent="0.2">
      <c r="E7384" s="15" t="s">
        <v>2109</v>
      </c>
      <c r="F7384" s="21">
        <v>2.9623399473926182</v>
      </c>
      <c r="G7384" s="21">
        <v>3.1530370311931319</v>
      </c>
      <c r="H7384" s="24">
        <v>3.3757098029217628E-2</v>
      </c>
      <c r="I7384" s="3">
        <f t="shared" si="346"/>
        <v>0</v>
      </c>
      <c r="J7384" s="3">
        <f>INDEX(PowerArray,MIN(MaximumPowerIndex,ROUND(G7384*100,0)))</f>
        <v>13.64999999999789</v>
      </c>
      <c r="K7384" s="3">
        <f>MIN(J7384-M7384+N7384,'Power Look Up'!$F$4)</f>
        <v>11.916050621755954</v>
      </c>
      <c r="M7384" s="50">
        <f t="array" ref="M7384">_xlfn.SUM(_xlfn.NORM.DIST($S$3:$S$1003,$G7384,$P7384,FALSE)*WindSpeedStep*$T$3:$T$1003)</f>
        <v>6.0593392005264208</v>
      </c>
      <c r="N7384" s="50">
        <f t="array" ref="N7384">_xlfn.SUM(_xlfn.NORM.DIST($S$3:$S$1003,$G7384,$Q7384,FALSE)*WindSpeedStep*$T$3:$T$1003)</f>
        <v>4.3253898222844844</v>
      </c>
      <c r="P7384" s="42">
        <f t="shared" si="345"/>
        <v>0.31530370311931322</v>
      </c>
      <c r="Q7384" s="42">
        <f t="shared" si="347"/>
        <v>0.10643738015173987</v>
      </c>
    </row>
    <row r="7385" spans="5:17" x14ac:dyDescent="0.2">
      <c r="E7385" s="15" t="s">
        <v>2110</v>
      </c>
      <c r="F7385" s="21">
        <v>2.8089424212862011</v>
      </c>
      <c r="G7385" s="21">
        <v>2.9852439586380783</v>
      </c>
      <c r="H7385" s="24">
        <v>0.12460205568746997</v>
      </c>
      <c r="I7385" s="3">
        <f t="shared" si="346"/>
        <v>0</v>
      </c>
      <c r="J7385" s="3">
        <f>INDEX(PowerArray,MIN(MaximumPowerIndex,ROUND(G7385*100,0)))</f>
        <v>0</v>
      </c>
      <c r="K7385" s="3">
        <f>MIN(J7385-M7385+N7385,'Power Look Up'!$F$4)</f>
        <v>0.87004314338018229</v>
      </c>
      <c r="M7385" s="50">
        <f t="array" ref="M7385">_xlfn.SUM(_xlfn.NORM.DIST($S$3:$S$1003,$G7385,$P7385,FALSE)*WindSpeedStep*$T$3:$T$1003)</f>
        <v>3.0777866221419021</v>
      </c>
      <c r="N7385" s="50">
        <f t="array" ref="N7385">_xlfn.SUM(_xlfn.NORM.DIST($S$3:$S$1003,$G7385,$Q7385,FALSE)*WindSpeedStep*$T$3:$T$1003)</f>
        <v>3.9478297655220844</v>
      </c>
      <c r="P7385" s="42">
        <f t="shared" si="345"/>
        <v>0.29852439586380786</v>
      </c>
      <c r="Q7385" s="42">
        <f t="shared" si="347"/>
        <v>0.37196753397490517</v>
      </c>
    </row>
    <row r="7386" spans="5:17" x14ac:dyDescent="0.2">
      <c r="E7386" s="15" t="s">
        <v>2111</v>
      </c>
      <c r="F7386" s="21">
        <v>2.0868618110420347</v>
      </c>
      <c r="G7386" s="21">
        <v>2.277950330235373</v>
      </c>
      <c r="H7386" s="24">
        <v>4.7918841329540121E-2</v>
      </c>
      <c r="I7386" s="3">
        <f t="shared" si="346"/>
        <v>0</v>
      </c>
      <c r="J7386" s="3">
        <f>INDEX(PowerArray,MIN(MaximumPowerIndex,ROUND(G7386*100,0)))</f>
        <v>0</v>
      </c>
      <c r="K7386" s="3">
        <f>MIN(J7386-M7386+N7386,'Power Look Up'!$F$4)</f>
        <v>-7.755349637143345E-4</v>
      </c>
      <c r="M7386" s="50">
        <f t="array" ref="M7386">_xlfn.SUM(_xlfn.NORM.DIST($S$3:$S$1003,$G7386,$P7386,FALSE)*WindSpeedStep*$T$3:$T$1003)</f>
        <v>-6.4783910918220023E-3</v>
      </c>
      <c r="N7386" s="50">
        <f t="array" ref="N7386">_xlfn.SUM(_xlfn.NORM.DIST($S$3:$S$1003,$G7386,$Q7386,FALSE)*WindSpeedStep*$T$3:$T$1003)</f>
        <v>-7.2539260555363368E-3</v>
      </c>
      <c r="P7386" s="42">
        <f t="shared" si="345"/>
        <v>0.22779503302353732</v>
      </c>
      <c r="Q7386" s="42">
        <f t="shared" si="347"/>
        <v>0.10915674043112236</v>
      </c>
    </row>
    <row r="7387" spans="5:17" x14ac:dyDescent="0.2">
      <c r="E7387" s="15" t="s">
        <v>2112</v>
      </c>
      <c r="F7387" s="21">
        <v>1.8634744713213678</v>
      </c>
      <c r="G7387" s="21">
        <v>2.1354159699559792</v>
      </c>
      <c r="H7387" s="24">
        <v>4.8296878430635036E-2</v>
      </c>
      <c r="I7387" s="3">
        <f t="shared" si="346"/>
        <v>0</v>
      </c>
      <c r="J7387" s="3">
        <f>INDEX(PowerArray,MIN(MaximumPowerIndex,ROUND(G7387*100,0)))</f>
        <v>0</v>
      </c>
      <c r="K7387" s="3">
        <f>MIN(J7387-M7387+N7387,'Power Look Up'!$F$4)</f>
        <v>7.4578811598797774E-4</v>
      </c>
      <c r="M7387" s="50">
        <f t="array" ref="M7387">_xlfn.SUM(_xlfn.NORM.DIST($S$3:$S$1003,$G7387,$P7387,FALSE)*WindSpeedStep*$T$3:$T$1003)</f>
        <v>-4.363812138383859E-3</v>
      </c>
      <c r="N7387" s="50">
        <f t="array" ref="N7387">_xlfn.SUM(_xlfn.NORM.DIST($S$3:$S$1003,$G7387,$Q7387,FALSE)*WindSpeedStep*$T$3:$T$1003)</f>
        <v>-3.6180240223958812E-3</v>
      </c>
      <c r="P7387" s="42">
        <f t="shared" si="345"/>
        <v>0.21354159699559794</v>
      </c>
      <c r="Q7387" s="42">
        <f t="shared" si="347"/>
        <v>0.10313392549980052</v>
      </c>
    </row>
    <row r="7388" spans="5:17" x14ac:dyDescent="0.2">
      <c r="E7388" s="15" t="s">
        <v>2113</v>
      </c>
      <c r="F7388" s="21">
        <v>2.0531093866113581</v>
      </c>
      <c r="G7388" s="21">
        <v>2.2042085045550643</v>
      </c>
      <c r="H7388" s="24">
        <v>4.3835949797367754E-2</v>
      </c>
      <c r="I7388" s="3">
        <f t="shared" si="346"/>
        <v>0</v>
      </c>
      <c r="J7388" s="3">
        <f>INDEX(PowerArray,MIN(MaximumPowerIndex,ROUND(G7388*100,0)))</f>
        <v>0</v>
      </c>
      <c r="K7388" s="3">
        <f>MIN(J7388-M7388+N7388,'Power Look Up'!$F$4)</f>
        <v>3.4024047787452761E-4</v>
      </c>
      <c r="M7388" s="50">
        <f t="array" ref="M7388">_xlfn.SUM(_xlfn.NORM.DIST($S$3:$S$1003,$G7388,$P7388,FALSE)*WindSpeedStep*$T$3:$T$1003)</f>
        <v>-5.6757421614592463E-3</v>
      </c>
      <c r="N7388" s="50">
        <f t="array" ref="N7388">_xlfn.SUM(_xlfn.NORM.DIST($S$3:$S$1003,$G7388,$Q7388,FALSE)*WindSpeedStep*$T$3:$T$1003)</f>
        <v>-5.3355016835847187E-3</v>
      </c>
      <c r="P7388" s="42">
        <f t="shared" si="345"/>
        <v>0.22042085045550644</v>
      </c>
      <c r="Q7388" s="42">
        <f t="shared" si="347"/>
        <v>9.6623573348606856E-2</v>
      </c>
    </row>
    <row r="7389" spans="5:17" x14ac:dyDescent="0.2">
      <c r="E7389" s="15" t="s">
        <v>2114</v>
      </c>
      <c r="F7389" s="21">
        <v>2.4449513413962114</v>
      </c>
      <c r="G7389" s="21">
        <v>2.6336326219298285</v>
      </c>
      <c r="H7389" s="24">
        <v>6.5440975160115281E-2</v>
      </c>
      <c r="I7389" s="3">
        <f t="shared" si="346"/>
        <v>0</v>
      </c>
      <c r="J7389" s="3">
        <f>INDEX(PowerArray,MIN(MaximumPowerIndex,ROUND(G7389*100,0)))</f>
        <v>0</v>
      </c>
      <c r="K7389" s="3">
        <f>MIN(J7389-M7389+N7389,'Power Look Up'!$F$4)</f>
        <v>-0.23858018898517472</v>
      </c>
      <c r="M7389" s="50">
        <f t="array" ref="M7389">_xlfn.SUM(_xlfn.NORM.DIST($S$3:$S$1003,$G7389,$P7389,FALSE)*WindSpeedStep*$T$3:$T$1003)</f>
        <v>0.24580806129158747</v>
      </c>
      <c r="N7389" s="50">
        <f t="array" ref="N7389">_xlfn.SUM(_xlfn.NORM.DIST($S$3:$S$1003,$G7389,$Q7389,FALSE)*WindSpeedStep*$T$3:$T$1003)</f>
        <v>7.2278723064127656E-3</v>
      </c>
      <c r="P7389" s="42">
        <f t="shared" si="345"/>
        <v>0.26336326219298284</v>
      </c>
      <c r="Q7389" s="42">
        <f t="shared" si="347"/>
        <v>0.17234748699257918</v>
      </c>
    </row>
    <row r="7390" spans="5:17" x14ac:dyDescent="0.2">
      <c r="E7390" s="15" t="s">
        <v>2115</v>
      </c>
      <c r="F7390" s="21">
        <v>2.7643172145877486</v>
      </c>
      <c r="G7390" s="21">
        <v>2.8424313226104201</v>
      </c>
      <c r="H7390" s="24">
        <v>5.7880477376349632E-2</v>
      </c>
      <c r="I7390" s="3">
        <f t="shared" si="346"/>
        <v>0</v>
      </c>
      <c r="J7390" s="3">
        <f>INDEX(PowerArray,MIN(MaximumPowerIndex,ROUND(G7390*100,0)))</f>
        <v>0</v>
      </c>
      <c r="K7390" s="3">
        <f>MIN(J7390-M7390+N7390,'Power Look Up'!$F$4)</f>
        <v>-1.0367772013860104</v>
      </c>
      <c r="M7390" s="50">
        <f t="array" ref="M7390">_xlfn.SUM(_xlfn.NORM.DIST($S$3:$S$1003,$G7390,$P7390,FALSE)*WindSpeedStep*$T$3:$T$1003)</f>
        <v>1.3946304607272457</v>
      </c>
      <c r="N7390" s="50">
        <f t="array" ref="N7390">_xlfn.SUM(_xlfn.NORM.DIST($S$3:$S$1003,$G7390,$Q7390,FALSE)*WindSpeedStep*$T$3:$T$1003)</f>
        <v>0.35785325934123524</v>
      </c>
      <c r="P7390" s="42">
        <f t="shared" si="345"/>
        <v>0.28424313226104203</v>
      </c>
      <c r="Q7390" s="42">
        <f t="shared" si="347"/>
        <v>0.16452128186217999</v>
      </c>
    </row>
    <row r="7391" spans="5:17" x14ac:dyDescent="0.2">
      <c r="E7391" s="15" t="s">
        <v>2116</v>
      </c>
      <c r="F7391" s="21">
        <v>2.8078809673425082</v>
      </c>
      <c r="G7391" s="21">
        <v>2.8077628776152599</v>
      </c>
      <c r="H7391" s="24">
        <v>3.9175449842558115E-2</v>
      </c>
      <c r="I7391" s="3">
        <f t="shared" si="346"/>
        <v>0</v>
      </c>
      <c r="J7391" s="3">
        <f>INDEX(PowerArray,MIN(MaximumPowerIndex,ROUND(G7391*100,0)))</f>
        <v>0</v>
      </c>
      <c r="K7391" s="3">
        <f>MIN(J7391-M7391+N7391,'Power Look Up'!$F$4)</f>
        <v>-1.0928860274323795</v>
      </c>
      <c r="M7391" s="50">
        <f t="array" ref="M7391">_xlfn.SUM(_xlfn.NORM.DIST($S$3:$S$1003,$G7391,$P7391,FALSE)*WindSpeedStep*$T$3:$T$1003)</f>
        <v>1.1052453044645298</v>
      </c>
      <c r="N7391" s="50">
        <f t="array" ref="N7391">_xlfn.SUM(_xlfn.NORM.DIST($S$3:$S$1003,$G7391,$Q7391,FALSE)*WindSpeedStep*$T$3:$T$1003)</f>
        <v>1.235927703215042E-2</v>
      </c>
      <c r="P7391" s="42">
        <f t="shared" si="345"/>
        <v>0.28077628776152602</v>
      </c>
      <c r="Q7391" s="42">
        <f t="shared" si="347"/>
        <v>0.10999537378181325</v>
      </c>
    </row>
    <row r="7392" spans="5:17" x14ac:dyDescent="0.2">
      <c r="E7392" s="15" t="s">
        <v>2117</v>
      </c>
      <c r="F7392" s="21">
        <v>2.4112697962993921</v>
      </c>
      <c r="G7392" s="21">
        <v>2.5080054571356847</v>
      </c>
      <c r="H7392" s="24">
        <v>5.3913502420804484E-2</v>
      </c>
      <c r="I7392" s="3">
        <f t="shared" si="346"/>
        <v>0</v>
      </c>
      <c r="J7392" s="3">
        <f>INDEX(PowerArray,MIN(MaximumPowerIndex,ROUND(G7392*100,0)))</f>
        <v>0</v>
      </c>
      <c r="K7392" s="3">
        <f>MIN(J7392-M7392+N7392,'Power Look Up'!$F$4)</f>
        <v>-6.0617511836635232E-2</v>
      </c>
      <c r="M7392" s="50">
        <f t="array" ref="M7392">_xlfn.SUM(_xlfn.NORM.DIST($S$3:$S$1003,$G7392,$P7392,FALSE)*WindSpeedStep*$T$3:$T$1003)</f>
        <v>4.7424499916346681E-2</v>
      </c>
      <c r="N7392" s="50">
        <f t="array" ref="N7392">_xlfn.SUM(_xlfn.NORM.DIST($S$3:$S$1003,$G7392,$Q7392,FALSE)*WindSpeedStep*$T$3:$T$1003)</f>
        <v>-1.3193011920288553E-2</v>
      </c>
      <c r="P7392" s="42">
        <f t="shared" si="345"/>
        <v>0.25080054571356847</v>
      </c>
      <c r="Q7392" s="42">
        <f t="shared" si="347"/>
        <v>0.1352153582846756</v>
      </c>
    </row>
    <row r="7393" spans="5:17" x14ac:dyDescent="0.2">
      <c r="E7393" s="15" t="s">
        <v>2118</v>
      </c>
      <c r="F7393" s="21">
        <v>3.3094558044008728</v>
      </c>
      <c r="G7393" s="21">
        <v>3.2980953830900139</v>
      </c>
      <c r="H7393" s="24">
        <v>0.2840346134098542</v>
      </c>
      <c r="I7393" s="3">
        <f t="shared" si="346"/>
        <v>28.209999999997581</v>
      </c>
      <c r="J7393" s="3">
        <f>INDEX(PowerArray,MIN(MaximumPowerIndex,ROUND(G7393*100,0)))</f>
        <v>27.299999999997599</v>
      </c>
      <c r="K7393" s="3">
        <f>MIN(J7393-M7393+N7393,'Power Look Up'!$F$4)</f>
        <v>50.050818270264763</v>
      </c>
      <c r="M7393" s="50">
        <f t="array" ref="M7393">_xlfn.SUM(_xlfn.NORM.DIST($S$3:$S$1003,$G7393,$P7393,FALSE)*WindSpeedStep*$T$3:$T$1003)</f>
        <v>9.4762506606740882</v>
      </c>
      <c r="N7393" s="50">
        <f t="array" ref="N7393">_xlfn.SUM(_xlfn.NORM.DIST($S$3:$S$1003,$G7393,$Q7393,FALSE)*WindSpeedStep*$T$3:$T$1003)</f>
        <v>32.22706893094125</v>
      </c>
      <c r="P7393" s="42">
        <f t="shared" si="345"/>
        <v>0.32980953830900139</v>
      </c>
      <c r="Q7393" s="42">
        <f t="shared" si="347"/>
        <v>0.93677324712479704</v>
      </c>
    </row>
    <row r="7394" spans="5:17" x14ac:dyDescent="0.2">
      <c r="E7394" s="15" t="s">
        <v>2119</v>
      </c>
      <c r="F7394" s="21">
        <v>3.4587040763032721</v>
      </c>
      <c r="G7394" s="21">
        <v>3.4762715008288008</v>
      </c>
      <c r="H7394" s="24">
        <v>6.3607638915191653E-2</v>
      </c>
      <c r="I7394" s="3">
        <f t="shared" si="346"/>
        <v>41.859999999997292</v>
      </c>
      <c r="J7394" s="3">
        <f>INDEX(PowerArray,MIN(MaximumPowerIndex,ROUND(G7394*100,0)))</f>
        <v>43.67999999999725</v>
      </c>
      <c r="K7394" s="3">
        <f>MIN(J7394-M7394+N7394,'Power Look Up'!$F$4)</f>
        <v>42.05314525062758</v>
      </c>
      <c r="M7394" s="50">
        <f t="array" ref="M7394">_xlfn.SUM(_xlfn.NORM.DIST($S$3:$S$1003,$G7394,$P7394,FALSE)*WindSpeedStep*$T$3:$T$1003)</f>
        <v>15.032994861935677</v>
      </c>
      <c r="N7394" s="50">
        <f t="array" ref="N7394">_xlfn.SUM(_xlfn.NORM.DIST($S$3:$S$1003,$G7394,$Q7394,FALSE)*WindSpeedStep*$T$3:$T$1003)</f>
        <v>13.406140112566007</v>
      </c>
      <c r="P7394" s="42">
        <f t="shared" si="345"/>
        <v>0.34762715008288009</v>
      </c>
      <c r="Q7394" s="42">
        <f t="shared" si="347"/>
        <v>0.22111742239588972</v>
      </c>
    </row>
    <row r="7395" spans="5:17" x14ac:dyDescent="0.2">
      <c r="E7395" s="15" t="s">
        <v>2120</v>
      </c>
      <c r="F7395" s="21">
        <v>4.1399999999999997</v>
      </c>
      <c r="G7395" s="21">
        <v>4.1387926914044986</v>
      </c>
      <c r="H7395" s="24">
        <v>7.0048309178743967E-2</v>
      </c>
      <c r="I7395" s="3">
        <f t="shared" si="346"/>
        <v>106.25999999999522</v>
      </c>
      <c r="J7395" s="3">
        <f>INDEX(PowerArray,MIN(MaximumPowerIndex,ROUND(G7395*100,0)))</f>
        <v>106.25999999999522</v>
      </c>
      <c r="K7395" s="3">
        <f>MIN(J7395-M7395+N7395,'Power Look Up'!$F$4)</f>
        <v>99.834075926075641</v>
      </c>
      <c r="M7395" s="50">
        <f t="array" ref="M7395">_xlfn.SUM(_xlfn.NORM.DIST($S$3:$S$1003,$G7395,$P7395,FALSE)*WindSpeedStep*$T$3:$T$1003)</f>
        <v>65.940335010233269</v>
      </c>
      <c r="N7395" s="50">
        <f t="array" ref="N7395">_xlfn.SUM(_xlfn.NORM.DIST($S$3:$S$1003,$G7395,$Q7395,FALSE)*WindSpeedStep*$T$3:$T$1003)</f>
        <v>59.514410936313695</v>
      </c>
      <c r="P7395" s="42">
        <f t="shared" si="345"/>
        <v>0.41387926914044987</v>
      </c>
      <c r="Q7395" s="42">
        <f t="shared" si="347"/>
        <v>0.28991543007422821</v>
      </c>
    </row>
    <row r="7396" spans="5:17" x14ac:dyDescent="0.2">
      <c r="E7396" s="15" t="s">
        <v>2121</v>
      </c>
      <c r="F7396" s="21">
        <v>3.8192392101498638</v>
      </c>
      <c r="G7396" s="21">
        <v>3.7472744314138371</v>
      </c>
      <c r="H7396" s="24">
        <v>7.0694707805276605E-2</v>
      </c>
      <c r="I7396" s="3">
        <f t="shared" si="346"/>
        <v>74.619999999996594</v>
      </c>
      <c r="J7396" s="3">
        <f>INDEX(PowerArray,MIN(MaximumPowerIndex,ROUND(G7396*100,0)))</f>
        <v>68.249999999996732</v>
      </c>
      <c r="K7396" s="3">
        <f>MIN(J7396-M7396+N7396,'Power Look Up'!$F$4)</f>
        <v>63.683100312008079</v>
      </c>
      <c r="M7396" s="50">
        <f t="array" ref="M7396">_xlfn.SUM(_xlfn.NORM.DIST($S$3:$S$1003,$G7396,$P7396,FALSE)*WindSpeedStep*$T$3:$T$1003)</f>
        <v>28.717552601811942</v>
      </c>
      <c r="N7396" s="50">
        <f t="array" ref="N7396">_xlfn.SUM(_xlfn.NORM.DIST($S$3:$S$1003,$G7396,$Q7396,FALSE)*WindSpeedStep*$T$3:$T$1003)</f>
        <v>24.15065291382329</v>
      </c>
      <c r="P7396" s="42">
        <f t="shared" si="345"/>
        <v>0.37472744314138373</v>
      </c>
      <c r="Q7396" s="42">
        <f t="shared" si="347"/>
        <v>0.26491247099498522</v>
      </c>
    </row>
    <row r="7397" spans="5:17" x14ac:dyDescent="0.2">
      <c r="E7397" s="15" t="s">
        <v>2122</v>
      </c>
      <c r="F7397" s="21">
        <v>2.7049875217087478</v>
      </c>
      <c r="G7397" s="21">
        <v>2.6713903092046944</v>
      </c>
      <c r="H7397" s="24">
        <v>0.11460311646989491</v>
      </c>
      <c r="I7397" s="3">
        <f t="shared" si="346"/>
        <v>0</v>
      </c>
      <c r="J7397" s="3">
        <f>INDEX(PowerArray,MIN(MaximumPowerIndex,ROUND(G7397*100,0)))</f>
        <v>0</v>
      </c>
      <c r="K7397" s="3">
        <f>MIN(J7397-M7397+N7397,'Power Look Up'!$F$4)</f>
        <v>0.22469379157986052</v>
      </c>
      <c r="M7397" s="50">
        <f t="array" ref="M7397">_xlfn.SUM(_xlfn.NORM.DIST($S$3:$S$1003,$G7397,$P7397,FALSE)*WindSpeedStep*$T$3:$T$1003)</f>
        <v>0.36049942026777965</v>
      </c>
      <c r="N7397" s="50">
        <f t="array" ref="N7397">_xlfn.SUM(_xlfn.NORM.DIST($S$3:$S$1003,$G7397,$Q7397,FALSE)*WindSpeedStep*$T$3:$T$1003)</f>
        <v>0.58519321184764017</v>
      </c>
      <c r="P7397" s="42">
        <f t="shared" si="345"/>
        <v>0.26713903092046948</v>
      </c>
      <c r="Q7397" s="42">
        <f t="shared" si="347"/>
        <v>0.30614965474233419</v>
      </c>
    </row>
    <row r="7398" spans="5:17" x14ac:dyDescent="0.2">
      <c r="E7398" s="15" t="s">
        <v>2123</v>
      </c>
      <c r="F7398" s="21">
        <v>2.9827874811128048</v>
      </c>
      <c r="G7398" s="21">
        <v>2.9855389866117386</v>
      </c>
      <c r="H7398" s="24">
        <v>9.0519355371328589E-2</v>
      </c>
      <c r="I7398" s="3">
        <f t="shared" si="346"/>
        <v>0</v>
      </c>
      <c r="J7398" s="3">
        <f>INDEX(PowerArray,MIN(MaximumPowerIndex,ROUND(G7398*100,0)))</f>
        <v>0</v>
      </c>
      <c r="K7398" s="3">
        <f>MIN(J7398-M7398+N7398,'Power Look Up'!$F$4)</f>
        <v>-0.32158788513031533</v>
      </c>
      <c r="M7398" s="50">
        <f t="array" ref="M7398">_xlfn.SUM(_xlfn.NORM.DIST($S$3:$S$1003,$G7398,$P7398,FALSE)*WindSpeedStep*$T$3:$T$1003)</f>
        <v>3.0820953171151473</v>
      </c>
      <c r="N7398" s="50">
        <f t="array" ref="N7398">_xlfn.SUM(_xlfn.NORM.DIST($S$3:$S$1003,$G7398,$Q7398,FALSE)*WindSpeedStep*$T$3:$T$1003)</f>
        <v>2.7605074319848319</v>
      </c>
      <c r="P7398" s="42">
        <f t="shared" si="345"/>
        <v>0.29855389866117388</v>
      </c>
      <c r="Q7398" s="42">
        <f t="shared" si="347"/>
        <v>0.27024906450406416</v>
      </c>
    </row>
    <row r="7399" spans="5:17" x14ac:dyDescent="0.2">
      <c r="E7399" s="15" t="s">
        <v>2124</v>
      </c>
      <c r="F7399" s="21">
        <v>3.0159764842069592</v>
      </c>
      <c r="G7399" s="21">
        <v>3.049708243531764</v>
      </c>
      <c r="H7399" s="24">
        <v>8.9523244433053192E-2</v>
      </c>
      <c r="I7399" s="3">
        <f t="shared" si="346"/>
        <v>1.8199999999981427</v>
      </c>
      <c r="J7399" s="3">
        <f>INDEX(PowerArray,MIN(MaximumPowerIndex,ROUND(G7399*100,0)))</f>
        <v>4.549999999998084</v>
      </c>
      <c r="K7399" s="3">
        <f>MIN(J7399-M7399+N7399,'Power Look Up'!$F$4)</f>
        <v>4.1873147869878302</v>
      </c>
      <c r="M7399" s="50">
        <f t="array" ref="M7399">_xlfn.SUM(_xlfn.NORM.DIST($S$3:$S$1003,$G7399,$P7399,FALSE)*WindSpeedStep*$T$3:$T$1003)</f>
        <v>4.0990503357705697</v>
      </c>
      <c r="N7399" s="50">
        <f t="array" ref="N7399">_xlfn.SUM(_xlfn.NORM.DIST($S$3:$S$1003,$G7399,$Q7399,FALSE)*WindSpeedStep*$T$3:$T$1003)</f>
        <v>3.7363651227603158</v>
      </c>
      <c r="P7399" s="42">
        <f t="shared" si="345"/>
        <v>0.30497082435317641</v>
      </c>
      <c r="Q7399" s="42">
        <f t="shared" si="347"/>
        <v>0.27301977653519144</v>
      </c>
    </row>
    <row r="7400" spans="5:17" x14ac:dyDescent="0.2">
      <c r="E7400" s="15" t="s">
        <v>2125</v>
      </c>
      <c r="F7400" s="21">
        <v>1.9411090541370191</v>
      </c>
      <c r="G7400" s="21">
        <v>2.0498257675663245</v>
      </c>
      <c r="H7400" s="24">
        <v>0.14424743391065312</v>
      </c>
      <c r="I7400" s="3">
        <f t="shared" si="346"/>
        <v>0</v>
      </c>
      <c r="J7400" s="3">
        <f>INDEX(PowerArray,MIN(MaximumPowerIndex,ROUND(G7400*100,0)))</f>
        <v>0</v>
      </c>
      <c r="K7400" s="3">
        <f>MIN(J7400-M7400+N7400,'Power Look Up'!$F$4)</f>
        <v>3.4906497783329356E-4</v>
      </c>
      <c r="M7400" s="50">
        <f t="array" ref="M7400">_xlfn.SUM(_xlfn.NORM.DIST($S$3:$S$1003,$G7400,$P7400,FALSE)*WindSpeedStep*$T$3:$T$1003)</f>
        <v>-2.8033039867026406E-3</v>
      </c>
      <c r="N7400" s="50">
        <f t="array" ref="N7400">_xlfn.SUM(_xlfn.NORM.DIST($S$3:$S$1003,$G7400,$Q7400,FALSE)*WindSpeedStep*$T$3:$T$1003)</f>
        <v>-2.4542390088693471E-3</v>
      </c>
      <c r="P7400" s="42">
        <f t="shared" si="345"/>
        <v>0.20498257675663245</v>
      </c>
      <c r="Q7400" s="42">
        <f t="shared" si="347"/>
        <v>0.29568210693537716</v>
      </c>
    </row>
    <row r="7401" spans="5:17" x14ac:dyDescent="0.2">
      <c r="E7401" s="15" t="s">
        <v>2126</v>
      </c>
      <c r="F7401" s="21">
        <v>3.3117102451532596</v>
      </c>
      <c r="G7401" s="21">
        <v>3.1949527386999197</v>
      </c>
      <c r="H7401" s="24">
        <v>7.2470108262413291E-2</v>
      </c>
      <c r="I7401" s="3">
        <f t="shared" si="346"/>
        <v>28.209999999997581</v>
      </c>
      <c r="J7401" s="3">
        <f>INDEX(PowerArray,MIN(MaximumPowerIndex,ROUND(G7401*100,0)))</f>
        <v>17.289999999997814</v>
      </c>
      <c r="K7401" s="3">
        <f>MIN(J7401-M7401+N7401,'Power Look Up'!$F$4)</f>
        <v>16.448282863053866</v>
      </c>
      <c r="M7401" s="50">
        <f t="array" ref="M7401">_xlfn.SUM(_xlfn.NORM.DIST($S$3:$S$1003,$G7401,$P7401,FALSE)*WindSpeedStep*$T$3:$T$1003)</f>
        <v>6.9648853934452664</v>
      </c>
      <c r="N7401" s="50">
        <f t="array" ref="N7401">_xlfn.SUM(_xlfn.NORM.DIST($S$3:$S$1003,$G7401,$Q7401,FALSE)*WindSpeedStep*$T$3:$T$1003)</f>
        <v>6.1231682565013168</v>
      </c>
      <c r="P7401" s="42">
        <f t="shared" si="345"/>
        <v>0.31949527386999199</v>
      </c>
      <c r="Q7401" s="42">
        <f t="shared" si="347"/>
        <v>0.23153857086687701</v>
      </c>
    </row>
    <row r="7402" spans="5:17" x14ac:dyDescent="0.2">
      <c r="E7402" s="15" t="s">
        <v>2127</v>
      </c>
      <c r="F7402" s="21">
        <v>1.4415073352024386</v>
      </c>
      <c r="G7402" s="21">
        <v>1.6029796078779852</v>
      </c>
      <c r="H7402" s="24">
        <v>0.18036675475084338</v>
      </c>
      <c r="I7402" s="3">
        <f t="shared" si="346"/>
        <v>0</v>
      </c>
      <c r="J7402" s="3">
        <f>INDEX(PowerArray,MIN(MaximumPowerIndex,ROUND(G7402*100,0)))</f>
        <v>0</v>
      </c>
      <c r="K7402" s="3">
        <f>MIN(J7402-M7402+N7402,'Power Look Up'!$F$4)</f>
        <v>-2.7416499079341354E-4</v>
      </c>
      <c r="M7402" s="50">
        <f t="array" ref="M7402">_xlfn.SUM(_xlfn.NORM.DIST($S$3:$S$1003,$G7402,$P7402,FALSE)*WindSpeedStep*$T$3:$T$1003)</f>
        <v>-6.7339955478359769E-6</v>
      </c>
      <c r="N7402" s="50">
        <f t="array" ref="N7402">_xlfn.SUM(_xlfn.NORM.DIST($S$3:$S$1003,$G7402,$Q7402,FALSE)*WindSpeedStep*$T$3:$T$1003)</f>
        <v>-2.8089898634124953E-4</v>
      </c>
      <c r="P7402" s="42">
        <f t="shared" si="345"/>
        <v>0.16029796078779854</v>
      </c>
      <c r="Q7402" s="42">
        <f t="shared" si="347"/>
        <v>0.28912422980473163</v>
      </c>
    </row>
    <row r="7403" spans="5:17" x14ac:dyDescent="0.2">
      <c r="E7403" s="15" t="s">
        <v>2128</v>
      </c>
      <c r="F7403" s="21">
        <v>1.5574807306085683</v>
      </c>
      <c r="G7403" s="21">
        <v>1.7387353644709327</v>
      </c>
      <c r="H7403" s="24">
        <v>0.15409500437685844</v>
      </c>
      <c r="I7403" s="3">
        <f t="shared" si="346"/>
        <v>0</v>
      </c>
      <c r="J7403" s="3">
        <f>INDEX(PowerArray,MIN(MaximumPowerIndex,ROUND(G7403*100,0)))</f>
        <v>0</v>
      </c>
      <c r="K7403" s="3">
        <f>MIN(J7403-M7403+N7403,'Power Look Up'!$F$4)</f>
        <v>-4.7260551566078959E-4</v>
      </c>
      <c r="M7403" s="50">
        <f t="array" ref="M7403">_xlfn.SUM(_xlfn.NORM.DIST($S$3:$S$1003,$G7403,$P7403,FALSE)*WindSpeedStep*$T$3:$T$1003)</f>
        <v>-1.1637506386989015E-4</v>
      </c>
      <c r="N7403" s="50">
        <f t="array" ref="N7403">_xlfn.SUM(_xlfn.NORM.DIST($S$3:$S$1003,$G7403,$Q7403,FALSE)*WindSpeedStep*$T$3:$T$1003)</f>
        <v>-5.8898057953067975E-4</v>
      </c>
      <c r="P7403" s="42">
        <f t="shared" si="345"/>
        <v>0.17387353644709327</v>
      </c>
      <c r="Q7403" s="42">
        <f t="shared" si="347"/>
        <v>0.26793043359834695</v>
      </c>
    </row>
    <row r="7404" spans="5:17" x14ac:dyDescent="0.2">
      <c r="E7404" s="15" t="s">
        <v>2129</v>
      </c>
      <c r="F7404" s="21">
        <v>1.7229023758129076</v>
      </c>
      <c r="G7404" s="21">
        <v>1.9925047426193314</v>
      </c>
      <c r="H7404" s="24">
        <v>0.10447486899254613</v>
      </c>
      <c r="I7404" s="3">
        <f t="shared" si="346"/>
        <v>0</v>
      </c>
      <c r="J7404" s="3">
        <f>INDEX(PowerArray,MIN(MaximumPowerIndex,ROUND(G7404*100,0)))</f>
        <v>0</v>
      </c>
      <c r="K7404" s="3">
        <f>MIN(J7404-M7404+N7404,'Power Look Up'!$F$4)</f>
        <v>-9.4349554483346473E-5</v>
      </c>
      <c r="M7404" s="50">
        <f t="array" ref="M7404">_xlfn.SUM(_xlfn.NORM.DIST($S$3:$S$1003,$G7404,$P7404,FALSE)*WindSpeedStep*$T$3:$T$1003)</f>
        <v>-1.9333015449152615E-3</v>
      </c>
      <c r="N7404" s="50">
        <f t="array" ref="N7404">_xlfn.SUM(_xlfn.NORM.DIST($S$3:$S$1003,$G7404,$Q7404,FALSE)*WindSpeedStep*$T$3:$T$1003)</f>
        <v>-2.0276510993986079E-3</v>
      </c>
      <c r="P7404" s="42">
        <f t="shared" si="345"/>
        <v>0.19925047426193315</v>
      </c>
      <c r="Q7404" s="42">
        <f t="shared" si="347"/>
        <v>0.2081666719521815</v>
      </c>
    </row>
    <row r="7405" spans="5:17" x14ac:dyDescent="0.2">
      <c r="E7405" s="15" t="s">
        <v>2130</v>
      </c>
      <c r="F7405" s="21">
        <v>2.4286824451291298</v>
      </c>
      <c r="G7405" s="21">
        <v>2.5997166840241994</v>
      </c>
      <c r="H7405" s="24">
        <v>0.14411105935316748</v>
      </c>
      <c r="I7405" s="3">
        <f t="shared" si="346"/>
        <v>0</v>
      </c>
      <c r="J7405" s="3">
        <f>INDEX(PowerArray,MIN(MaximumPowerIndex,ROUND(G7405*100,0)))</f>
        <v>0</v>
      </c>
      <c r="K7405" s="3">
        <f>MIN(J7405-M7405+N7405,'Power Look Up'!$F$4)</f>
        <v>0.56873627819305583</v>
      </c>
      <c r="M7405" s="50">
        <f t="array" ref="M7405">_xlfn.SUM(_xlfn.NORM.DIST($S$3:$S$1003,$G7405,$P7405,FALSE)*WindSpeedStep*$T$3:$T$1003)</f>
        <v>0.16821638682142287</v>
      </c>
      <c r="N7405" s="50">
        <f t="array" ref="N7405">_xlfn.SUM(_xlfn.NORM.DIST($S$3:$S$1003,$G7405,$Q7405,FALSE)*WindSpeedStep*$T$3:$T$1003)</f>
        <v>0.73695266501447876</v>
      </c>
      <c r="P7405" s="42">
        <f t="shared" si="345"/>
        <v>0.25997166840241998</v>
      </c>
      <c r="Q7405" s="42">
        <f t="shared" si="347"/>
        <v>0.37464792535283115</v>
      </c>
    </row>
    <row r="7406" spans="5:17" x14ac:dyDescent="0.2">
      <c r="E7406" s="15" t="s">
        <v>2131</v>
      </c>
      <c r="F7406" s="21">
        <v>3.0470481364063695</v>
      </c>
      <c r="G7406" s="21">
        <v>3.2321487802189854</v>
      </c>
      <c r="H7406" s="24">
        <v>0.1115834029458391</v>
      </c>
      <c r="I7406" s="3">
        <f t="shared" si="346"/>
        <v>4.549999999998084</v>
      </c>
      <c r="J7406" s="3">
        <f>INDEX(PowerArray,MIN(MaximumPowerIndex,ROUND(G7406*100,0)))</f>
        <v>20.929999999997737</v>
      </c>
      <c r="K7406" s="3">
        <f>MIN(J7406-M7406+N7406,'Power Look Up'!$F$4)</f>
        <v>21.427837425247422</v>
      </c>
      <c r="M7406" s="50">
        <f t="array" ref="M7406">_xlfn.SUM(_xlfn.NORM.DIST($S$3:$S$1003,$G7406,$P7406,FALSE)*WindSpeedStep*$T$3:$T$1003)</f>
        <v>7.8225734263659792</v>
      </c>
      <c r="N7406" s="50">
        <f t="array" ref="N7406">_xlfn.SUM(_xlfn.NORM.DIST($S$3:$S$1003,$G7406,$Q7406,FALSE)*WindSpeedStep*$T$3:$T$1003)</f>
        <v>8.3204108516156641</v>
      </c>
      <c r="P7406" s="42">
        <f t="shared" si="345"/>
        <v>0.32321487802189858</v>
      </c>
      <c r="Q7406" s="42">
        <f t="shared" si="347"/>
        <v>0.36065415972407738</v>
      </c>
    </row>
    <row r="7407" spans="5:17" x14ac:dyDescent="0.2">
      <c r="E7407" s="15" t="s">
        <v>2132</v>
      </c>
      <c r="F7407" s="21">
        <v>3.4372336385417648</v>
      </c>
      <c r="G7407" s="21">
        <v>3.5913756709373938</v>
      </c>
      <c r="H7407" s="24">
        <v>6.6914275893557459E-2</v>
      </c>
      <c r="I7407" s="3">
        <f t="shared" si="346"/>
        <v>40.039999999997328</v>
      </c>
      <c r="J7407" s="3">
        <f>INDEX(PowerArray,MIN(MaximumPowerIndex,ROUND(G7407*100,0)))</f>
        <v>53.689999999997035</v>
      </c>
      <c r="K7407" s="3">
        <f>MIN(J7407-M7407+N7407,'Power Look Up'!$F$4)</f>
        <v>50.928671713309285</v>
      </c>
      <c r="M7407" s="50">
        <f t="array" ref="M7407">_xlfn.SUM(_xlfn.NORM.DIST($S$3:$S$1003,$G7407,$P7407,FALSE)*WindSpeedStep*$T$3:$T$1003)</f>
        <v>19.861120637982161</v>
      </c>
      <c r="N7407" s="50">
        <f t="array" ref="N7407">_xlfn.SUM(_xlfn.NORM.DIST($S$3:$S$1003,$G7407,$Q7407,FALSE)*WindSpeedStep*$T$3:$T$1003)</f>
        <v>17.099792351294415</v>
      </c>
      <c r="P7407" s="42">
        <f t="shared" si="345"/>
        <v>0.3591375670937394</v>
      </c>
      <c r="Q7407" s="42">
        <f t="shared" si="347"/>
        <v>0.24031430248251481</v>
      </c>
    </row>
    <row r="7408" spans="5:17" x14ac:dyDescent="0.2">
      <c r="E7408" s="15" t="s">
        <v>2133</v>
      </c>
      <c r="F7408" s="21">
        <v>3.0979058878179995</v>
      </c>
      <c r="G7408" s="21">
        <v>3.300654801323891</v>
      </c>
      <c r="H7408" s="24">
        <v>0.10329558469104787</v>
      </c>
      <c r="I7408" s="3">
        <f t="shared" si="346"/>
        <v>9.099999999997987</v>
      </c>
      <c r="J7408" s="3">
        <f>INDEX(PowerArray,MIN(MaximumPowerIndex,ROUND(G7408*100,0)))</f>
        <v>27.299999999997599</v>
      </c>
      <c r="K7408" s="3">
        <f>MIN(J7408-M7408+N7408,'Power Look Up'!$F$4)</f>
        <v>27.449168785383531</v>
      </c>
      <c r="M7408" s="50">
        <f t="array" ref="M7408">_xlfn.SUM(_xlfn.NORM.DIST($S$3:$S$1003,$G7408,$P7408,FALSE)*WindSpeedStep*$T$3:$T$1003)</f>
        <v>9.5441017971931146</v>
      </c>
      <c r="N7408" s="50">
        <f t="array" ref="N7408">_xlfn.SUM(_xlfn.NORM.DIST($S$3:$S$1003,$G7408,$Q7408,FALSE)*WindSpeedStep*$T$3:$T$1003)</f>
        <v>9.6932705825790464</v>
      </c>
      <c r="P7408" s="42">
        <f t="shared" si="345"/>
        <v>0.33006548013238912</v>
      </c>
      <c r="Q7408" s="42">
        <f t="shared" si="347"/>
        <v>0.34094306756606574</v>
      </c>
    </row>
    <row r="7409" spans="5:17" x14ac:dyDescent="0.2">
      <c r="E7409" s="15" t="s">
        <v>2134</v>
      </c>
      <c r="F7409" s="21">
        <v>2.7967559187672775</v>
      </c>
      <c r="G7409" s="21">
        <v>3.1300035719770771</v>
      </c>
      <c r="H7409" s="24">
        <v>0.10726713689488877</v>
      </c>
      <c r="I7409" s="3">
        <f t="shared" si="346"/>
        <v>0</v>
      </c>
      <c r="J7409" s="3">
        <f>INDEX(PowerArray,MIN(MaximumPowerIndex,ROUND(G7409*100,0)))</f>
        <v>11.829999999997929</v>
      </c>
      <c r="K7409" s="3">
        <f>MIN(J7409-M7409+N7409,'Power Look Up'!$F$4)</f>
        <v>12.09947049098729</v>
      </c>
      <c r="M7409" s="50">
        <f t="array" ref="M7409">_xlfn.SUM(_xlfn.NORM.DIST($S$3:$S$1003,$G7409,$P7409,FALSE)*WindSpeedStep*$T$3:$T$1003)</f>
        <v>5.588750316892904</v>
      </c>
      <c r="N7409" s="50">
        <f t="array" ref="N7409">_xlfn.SUM(_xlfn.NORM.DIST($S$3:$S$1003,$G7409,$Q7409,FALSE)*WindSpeedStep*$T$3:$T$1003)</f>
        <v>5.8582208078822653</v>
      </c>
      <c r="P7409" s="42">
        <f t="shared" si="345"/>
        <v>0.31300035719770775</v>
      </c>
      <c r="Q7409" s="42">
        <f t="shared" si="347"/>
        <v>0.335746521636756</v>
      </c>
    </row>
    <row r="7410" spans="5:17" x14ac:dyDescent="0.2">
      <c r="E7410" s="15" t="s">
        <v>2135</v>
      </c>
      <c r="F7410" s="21">
        <v>2.4867160474977568</v>
      </c>
      <c r="G7410" s="21">
        <v>2.9595261850833379</v>
      </c>
      <c r="H7410" s="24">
        <v>0.26943164687990151</v>
      </c>
      <c r="I7410" s="3">
        <f t="shared" si="346"/>
        <v>0</v>
      </c>
      <c r="J7410" s="3">
        <f>INDEX(PowerArray,MIN(MaximumPowerIndex,ROUND(G7410*100,0)))</f>
        <v>0</v>
      </c>
      <c r="K7410" s="3">
        <f>MIN(J7410-M7410+N7410,'Power Look Up'!$F$4)</f>
        <v>10.604756602368857</v>
      </c>
      <c r="M7410" s="50">
        <f t="array" ref="M7410">_xlfn.SUM(_xlfn.NORM.DIST($S$3:$S$1003,$G7410,$P7410,FALSE)*WindSpeedStep*$T$3:$T$1003)</f>
        <v>2.7153050114916226</v>
      </c>
      <c r="N7410" s="50">
        <f t="array" ref="N7410">_xlfn.SUM(_xlfn.NORM.DIST($S$3:$S$1003,$G7410,$Q7410,FALSE)*WindSpeedStep*$T$3:$T$1003)</f>
        <v>13.32006161386048</v>
      </c>
      <c r="P7410" s="42">
        <f t="shared" si="345"/>
        <v>0.29595261850833382</v>
      </c>
      <c r="Q7410" s="42">
        <f t="shared" si="347"/>
        <v>0.79739001403119592</v>
      </c>
    </row>
    <row r="7411" spans="5:17" x14ac:dyDescent="0.2">
      <c r="E7411" s="15" t="s">
        <v>2136</v>
      </c>
      <c r="F7411" s="21">
        <v>1.8318338426625127</v>
      </c>
      <c r="G7411" s="21">
        <v>2.4337031889135541</v>
      </c>
      <c r="H7411" s="24">
        <v>0.26203249924804051</v>
      </c>
      <c r="I7411" s="3">
        <f t="shared" si="346"/>
        <v>0</v>
      </c>
      <c r="J7411" s="3">
        <f>INDEX(PowerArray,MIN(MaximumPowerIndex,ROUND(G7411*100,0)))</f>
        <v>0</v>
      </c>
      <c r="K7411" s="3">
        <f>MIN(J7411-M7411+N7411,'Power Look Up'!$F$4)</f>
        <v>2.0018947056764111</v>
      </c>
      <c r="M7411" s="50">
        <f t="array" ref="M7411">_xlfn.SUM(_xlfn.NORM.DIST($S$3:$S$1003,$G7411,$P7411,FALSE)*WindSpeedStep*$T$3:$T$1003)</f>
        <v>9.1916706576345118E-3</v>
      </c>
      <c r="N7411" s="50">
        <f t="array" ref="N7411">_xlfn.SUM(_xlfn.NORM.DIST($S$3:$S$1003,$G7411,$Q7411,FALSE)*WindSpeedStep*$T$3:$T$1003)</f>
        <v>2.0110863763340459</v>
      </c>
      <c r="P7411" s="42">
        <f t="shared" si="345"/>
        <v>0.24337031889135541</v>
      </c>
      <c r="Q7411" s="42">
        <f t="shared" si="347"/>
        <v>0.63770932901894462</v>
      </c>
    </row>
    <row r="7412" spans="5:17" x14ac:dyDescent="0.2">
      <c r="E7412" s="15" t="s">
        <v>2137</v>
      </c>
      <c r="F7412" s="21">
        <v>1.4749544340210954</v>
      </c>
      <c r="G7412" s="21">
        <v>1.9057723951124734</v>
      </c>
      <c r="H7412" s="24">
        <v>0.36611300494743065</v>
      </c>
      <c r="I7412" s="3">
        <f t="shared" si="346"/>
        <v>0</v>
      </c>
      <c r="J7412" s="3">
        <f>INDEX(PowerArray,MIN(MaximumPowerIndex,ROUND(G7412*100,0)))</f>
        <v>0</v>
      </c>
      <c r="K7412" s="3">
        <f>MIN(J7412-M7412+N7412,'Power Look Up'!$F$4)</f>
        <v>0.51656424997597328</v>
      </c>
      <c r="M7412" s="50">
        <f t="array" ref="M7412">_xlfn.SUM(_xlfn.NORM.DIST($S$3:$S$1003,$G7412,$P7412,FALSE)*WindSpeedStep*$T$3:$T$1003)</f>
        <v>-9.5129695497619471E-4</v>
      </c>
      <c r="N7412" s="50">
        <f t="array" ref="N7412">_xlfn.SUM(_xlfn.NORM.DIST($S$3:$S$1003,$G7412,$Q7412,FALSE)*WindSpeedStep*$T$3:$T$1003)</f>
        <v>0.51561295302099708</v>
      </c>
      <c r="P7412" s="42">
        <f t="shared" si="345"/>
        <v>0.19057723951124736</v>
      </c>
      <c r="Q7412" s="42">
        <f t="shared" si="347"/>
        <v>0.69772805832048979</v>
      </c>
    </row>
    <row r="7413" spans="5:17" x14ac:dyDescent="0.2">
      <c r="E7413" s="15" t="s">
        <v>2138</v>
      </c>
      <c r="F7413" s="21">
        <v>1.36</v>
      </c>
      <c r="G7413" s="21">
        <v>1.6966321364924324</v>
      </c>
      <c r="H7413" s="24">
        <v>0.38970588235294118</v>
      </c>
      <c r="I7413" s="3">
        <f t="shared" si="346"/>
        <v>0</v>
      </c>
      <c r="J7413" s="3">
        <f>INDEX(PowerArray,MIN(MaximumPowerIndex,ROUND(G7413*100,0)))</f>
        <v>0</v>
      </c>
      <c r="K7413" s="3">
        <f>MIN(J7413-M7413+N7413,'Power Look Up'!$F$4)</f>
        <v>0.16974815373170168</v>
      </c>
      <c r="M7413" s="50">
        <f t="array" ref="M7413">_xlfn.SUM(_xlfn.NORM.DIST($S$3:$S$1003,$G7413,$P7413,FALSE)*WindSpeedStep*$T$3:$T$1003)</f>
        <v>-5.5186165591041553E-5</v>
      </c>
      <c r="N7413" s="50">
        <f t="array" ref="N7413">_xlfn.SUM(_xlfn.NORM.DIST($S$3:$S$1003,$G7413,$Q7413,FALSE)*WindSpeedStep*$T$3:$T$1003)</f>
        <v>0.16969296756611063</v>
      </c>
      <c r="P7413" s="42">
        <f t="shared" si="345"/>
        <v>0.16966321364924325</v>
      </c>
      <c r="Q7413" s="42">
        <f t="shared" si="347"/>
        <v>0.66118752378013912</v>
      </c>
    </row>
    <row r="7414" spans="5:17" x14ac:dyDescent="0.2">
      <c r="E7414" s="15" t="s">
        <v>2139</v>
      </c>
      <c r="F7414" s="21">
        <v>2.3653406295415325</v>
      </c>
      <c r="G7414" s="21">
        <v>2.4871490328814914</v>
      </c>
      <c r="H7414" s="24">
        <v>0.17333655663770894</v>
      </c>
      <c r="I7414" s="3">
        <f t="shared" si="346"/>
        <v>0</v>
      </c>
      <c r="J7414" s="3">
        <f>INDEX(PowerArray,MIN(MaximumPowerIndex,ROUND(G7414*100,0)))</f>
        <v>0</v>
      </c>
      <c r="K7414" s="3">
        <f>MIN(J7414-M7414+N7414,'Power Look Up'!$F$4)</f>
        <v>0.63795309451429083</v>
      </c>
      <c r="M7414" s="50">
        <f t="array" ref="M7414">_xlfn.SUM(_xlfn.NORM.DIST($S$3:$S$1003,$G7414,$P7414,FALSE)*WindSpeedStep*$T$3:$T$1003)</f>
        <v>3.2879126069248428E-2</v>
      </c>
      <c r="N7414" s="50">
        <f t="array" ref="N7414">_xlfn.SUM(_xlfn.NORM.DIST($S$3:$S$1003,$G7414,$Q7414,FALSE)*WindSpeedStep*$T$3:$T$1003)</f>
        <v>0.67083222058353931</v>
      </c>
      <c r="P7414" s="42">
        <f t="shared" si="345"/>
        <v>0.24871490328814916</v>
      </c>
      <c r="Q7414" s="42">
        <f t="shared" si="347"/>
        <v>0.43111384920448564</v>
      </c>
    </row>
    <row r="7415" spans="5:17" x14ac:dyDescent="0.2">
      <c r="E7415" s="15" t="s">
        <v>2140</v>
      </c>
      <c r="F7415" s="21">
        <v>2.3802181914604295</v>
      </c>
      <c r="G7415" s="21">
        <v>2.4982247141068203</v>
      </c>
      <c r="H7415" s="24">
        <v>8.8227205704679693E-2</v>
      </c>
      <c r="I7415" s="3">
        <f t="shared" si="346"/>
        <v>0</v>
      </c>
      <c r="J7415" s="3">
        <f>INDEX(PowerArray,MIN(MaximumPowerIndex,ROUND(G7415*100,0)))</f>
        <v>0</v>
      </c>
      <c r="K7415" s="3">
        <f>MIN(J7415-M7415+N7415,'Power Look Up'!$F$4)</f>
        <v>-3.200627723738516E-2</v>
      </c>
      <c r="M7415" s="50">
        <f t="array" ref="M7415">_xlfn.SUM(_xlfn.NORM.DIST($S$3:$S$1003,$G7415,$P7415,FALSE)*WindSpeedStep*$T$3:$T$1003)</f>
        <v>4.0155552660995644E-2</v>
      </c>
      <c r="N7415" s="50">
        <f t="array" ref="N7415">_xlfn.SUM(_xlfn.NORM.DIST($S$3:$S$1003,$G7415,$Q7415,FALSE)*WindSpeedStep*$T$3:$T$1003)</f>
        <v>8.1492754236104845E-3</v>
      </c>
      <c r="P7415" s="42">
        <f t="shared" si="345"/>
        <v>0.24982247141068203</v>
      </c>
      <c r="Q7415" s="42">
        <f t="shared" si="347"/>
        <v>0.22041138574801705</v>
      </c>
    </row>
    <row r="7416" spans="5:17" x14ac:dyDescent="0.2">
      <c r="E7416" s="15" t="s">
        <v>2141</v>
      </c>
      <c r="F7416" s="21">
        <v>8.0811587024674285</v>
      </c>
      <c r="G7416" s="21">
        <v>7.9541013216734893</v>
      </c>
      <c r="H7416" s="24">
        <v>2.9698711389830833E-2</v>
      </c>
      <c r="I7416" s="3">
        <f t="shared" si="346"/>
        <v>918.35999999995306</v>
      </c>
      <c r="J7416" s="3">
        <f>INDEX(PowerArray,MIN(MaximumPowerIndex,ROUND(G7416*100,0)))</f>
        <v>873.9499999999623</v>
      </c>
      <c r="K7416" s="3">
        <f>MIN(J7416-M7416+N7416,'Power Look Up'!$F$4)</f>
        <v>851.19615514974441</v>
      </c>
      <c r="M7416" s="50">
        <f t="array" ref="M7416">_xlfn.SUM(_xlfn.NORM.DIST($S$3:$S$1003,$G7416,$P7416,FALSE)*WindSpeedStep*$T$3:$T$1003)</f>
        <v>877.68094033745558</v>
      </c>
      <c r="N7416" s="50">
        <f t="array" ref="N7416">_xlfn.SUM(_xlfn.NORM.DIST($S$3:$S$1003,$G7416,$Q7416,FALSE)*WindSpeedStep*$T$3:$T$1003)</f>
        <v>854.92709548723769</v>
      </c>
      <c r="P7416" s="42">
        <f t="shared" si="345"/>
        <v>0.79541013216734902</v>
      </c>
      <c r="Q7416" s="42">
        <f t="shared" si="347"/>
        <v>0.23622655951785293</v>
      </c>
    </row>
    <row r="7417" spans="5:17" x14ac:dyDescent="0.2">
      <c r="E7417" s="15" t="s">
        <v>2142</v>
      </c>
      <c r="F7417" s="21">
        <v>7.7925943888067257</v>
      </c>
      <c r="G7417" s="21">
        <v>7.7213269940116609</v>
      </c>
      <c r="H7417" s="24">
        <v>2.181558432505968E-2</v>
      </c>
      <c r="I7417" s="3">
        <f t="shared" si="346"/>
        <v>825.78999999996336</v>
      </c>
      <c r="J7417" s="3">
        <f>INDEX(PowerArray,MIN(MaximumPowerIndex,ROUND(G7417*100,0)))</f>
        <v>804.71999999996387</v>
      </c>
      <c r="K7417" s="3">
        <f>MIN(J7417-M7417+N7417,'Power Look Up'!$F$4)</f>
        <v>784.35959685014086</v>
      </c>
      <c r="M7417" s="50">
        <f t="array" ref="M7417">_xlfn.SUM(_xlfn.NORM.DIST($S$3:$S$1003,$G7417,$P7417,FALSE)*WindSpeedStep*$T$3:$T$1003)</f>
        <v>802.25655909017132</v>
      </c>
      <c r="N7417" s="50">
        <f t="array" ref="N7417">_xlfn.SUM(_xlfn.NORM.DIST($S$3:$S$1003,$G7417,$Q7417,FALSE)*WindSpeedStep*$T$3:$T$1003)</f>
        <v>781.89615594034831</v>
      </c>
      <c r="P7417" s="42">
        <f t="shared" si="345"/>
        <v>0.77213269940116613</v>
      </c>
      <c r="Q7417" s="42">
        <f t="shared" si="347"/>
        <v>0.16844526013922095</v>
      </c>
    </row>
    <row r="7418" spans="5:17" x14ac:dyDescent="0.2">
      <c r="E7418" s="15" t="s">
        <v>2143</v>
      </c>
      <c r="F7418" s="21">
        <v>7.9731066031732949</v>
      </c>
      <c r="G7418" s="21">
        <v>7.9621978167662473</v>
      </c>
      <c r="H7418" s="24">
        <v>2.6338541606407223E-2</v>
      </c>
      <c r="I7418" s="3">
        <f t="shared" si="346"/>
        <v>879.96999999996228</v>
      </c>
      <c r="J7418" s="3">
        <f>INDEX(PowerArray,MIN(MaximumPowerIndex,ROUND(G7418*100,0)))</f>
        <v>876.95999999996229</v>
      </c>
      <c r="K7418" s="3">
        <f>MIN(J7418-M7418+N7418,'Power Look Up'!$F$4)</f>
        <v>853.36540097348848</v>
      </c>
      <c r="M7418" s="50">
        <f t="array" ref="M7418">_xlfn.SUM(_xlfn.NORM.DIST($S$3:$S$1003,$G7418,$P7418,FALSE)*WindSpeedStep*$T$3:$T$1003)</f>
        <v>880.37786507969611</v>
      </c>
      <c r="N7418" s="50">
        <f t="array" ref="N7418">_xlfn.SUM(_xlfn.NORM.DIST($S$3:$S$1003,$G7418,$Q7418,FALSE)*WindSpeedStep*$T$3:$T$1003)</f>
        <v>856.78326605322229</v>
      </c>
      <c r="P7418" s="42">
        <f t="shared" si="345"/>
        <v>0.79621978167662477</v>
      </c>
      <c r="Q7418" s="42">
        <f t="shared" si="347"/>
        <v>0.20971267847534256</v>
      </c>
    </row>
    <row r="7419" spans="5:17" x14ac:dyDescent="0.2">
      <c r="E7419" s="15" t="s">
        <v>2144</v>
      </c>
      <c r="F7419" s="21">
        <v>8.2025442981790633</v>
      </c>
      <c r="G7419" s="21">
        <v>8.1705044478224913</v>
      </c>
      <c r="H7419" s="24">
        <v>2.3163544516569004E-2</v>
      </c>
      <c r="I7419" s="3">
        <f t="shared" si="346"/>
        <v>962.39999999995212</v>
      </c>
      <c r="J7419" s="3">
        <f>INDEX(PowerArray,MIN(MaximumPowerIndex,ROUND(G7419*100,0)))</f>
        <v>951.38999999995235</v>
      </c>
      <c r="K7419" s="3">
        <f>MIN(J7419-M7419+N7419,'Power Look Up'!$F$4)</f>
        <v>926.57424118106871</v>
      </c>
      <c r="M7419" s="50">
        <f t="array" ref="M7419">_xlfn.SUM(_xlfn.NORM.DIST($S$3:$S$1003,$G7419,$P7419,FALSE)*WindSpeedStep*$T$3:$T$1003)</f>
        <v>951.42647849580499</v>
      </c>
      <c r="N7419" s="50">
        <f t="array" ref="N7419">_xlfn.SUM(_xlfn.NORM.DIST($S$3:$S$1003,$G7419,$Q7419,FALSE)*WindSpeedStep*$T$3:$T$1003)</f>
        <v>926.61071967692135</v>
      </c>
      <c r="P7419" s="42">
        <f t="shared" si="345"/>
        <v>0.8170504447822492</v>
      </c>
      <c r="Q7419" s="42">
        <f t="shared" si="347"/>
        <v>0.18925784349996133</v>
      </c>
    </row>
    <row r="7420" spans="5:17" x14ac:dyDescent="0.2">
      <c r="E7420" s="15" t="s">
        <v>2145</v>
      </c>
      <c r="F7420" s="21">
        <v>7.7900546262574402</v>
      </c>
      <c r="G7420" s="21">
        <v>7.7287656320467573</v>
      </c>
      <c r="H7420" s="24">
        <v>3.4659577237100267E-2</v>
      </c>
      <c r="I7420" s="3">
        <f t="shared" si="346"/>
        <v>825.78999999996336</v>
      </c>
      <c r="J7420" s="3">
        <f>INDEX(PowerArray,MIN(MaximumPowerIndex,ROUND(G7420*100,0)))</f>
        <v>807.72999999996375</v>
      </c>
      <c r="K7420" s="3">
        <f>MIN(J7420-M7420+N7420,'Power Look Up'!$F$4)</f>
        <v>788.51570845925733</v>
      </c>
      <c r="M7420" s="50">
        <f t="array" ref="M7420">_xlfn.SUM(_xlfn.NORM.DIST($S$3:$S$1003,$G7420,$P7420,FALSE)*WindSpeedStep*$T$3:$T$1003)</f>
        <v>804.6034479192142</v>
      </c>
      <c r="N7420" s="50">
        <f t="array" ref="N7420">_xlfn.SUM(_xlfn.NORM.DIST($S$3:$S$1003,$G7420,$Q7420,FALSE)*WindSpeedStep*$T$3:$T$1003)</f>
        <v>785.38915637850778</v>
      </c>
      <c r="P7420" s="42">
        <f t="shared" si="345"/>
        <v>0.77287656320467579</v>
      </c>
      <c r="Q7420" s="42">
        <f t="shared" si="347"/>
        <v>0.26787574937137065</v>
      </c>
    </row>
    <row r="7421" spans="5:17" x14ac:dyDescent="0.2">
      <c r="E7421" s="15" t="s">
        <v>2146</v>
      </c>
      <c r="F7421" s="21">
        <v>7.5201565516579985</v>
      </c>
      <c r="G7421" s="21">
        <v>7.458488133073609</v>
      </c>
      <c r="H7421" s="24">
        <v>3.0584469674277061E-2</v>
      </c>
      <c r="I7421" s="3">
        <f t="shared" si="346"/>
        <v>744.51999999996508</v>
      </c>
      <c r="J7421" s="3">
        <f>INDEX(PowerArray,MIN(MaximumPowerIndex,ROUND(G7421*100,0)))</f>
        <v>726.45999999996548</v>
      </c>
      <c r="K7421" s="3">
        <f>MIN(J7421-M7421+N7421,'Power Look Up'!$F$4)</f>
        <v>709.40751930220904</v>
      </c>
      <c r="M7421" s="50">
        <f t="array" ref="M7421">_xlfn.SUM(_xlfn.NORM.DIST($S$3:$S$1003,$G7421,$P7421,FALSE)*WindSpeedStep*$T$3:$T$1003)</f>
        <v>722.01305078797884</v>
      </c>
      <c r="N7421" s="50">
        <f t="array" ref="N7421">_xlfn.SUM(_xlfn.NORM.DIST($S$3:$S$1003,$G7421,$Q7421,FALSE)*WindSpeedStep*$T$3:$T$1003)</f>
        <v>704.9605700902224</v>
      </c>
      <c r="P7421" s="42">
        <f t="shared" si="345"/>
        <v>0.74584881330736097</v>
      </c>
      <c r="Q7421" s="42">
        <f t="shared" si="347"/>
        <v>0.22811390412194513</v>
      </c>
    </row>
    <row r="7422" spans="5:17" x14ac:dyDescent="0.2">
      <c r="E7422" s="15" t="s">
        <v>2147</v>
      </c>
      <c r="F7422" s="21">
        <v>7.4819640531505129</v>
      </c>
      <c r="G7422" s="21">
        <v>7.4122474949771391</v>
      </c>
      <c r="H7422" s="24">
        <v>2.5394401610362539E-2</v>
      </c>
      <c r="I7422" s="3">
        <f t="shared" si="346"/>
        <v>732.47999999996534</v>
      </c>
      <c r="J7422" s="3">
        <f>INDEX(PowerArray,MIN(MaximumPowerIndex,ROUND(G7422*100,0)))</f>
        <v>711.40999999996586</v>
      </c>
      <c r="K7422" s="3">
        <f>MIN(J7422-M7422+N7422,'Power Look Up'!$F$4)</f>
        <v>694.30528678733219</v>
      </c>
      <c r="M7422" s="50">
        <f t="array" ref="M7422">_xlfn.SUM(_xlfn.NORM.DIST($S$3:$S$1003,$G7422,$P7422,FALSE)*WindSpeedStep*$T$3:$T$1003)</f>
        <v>708.43249006774386</v>
      </c>
      <c r="N7422" s="50">
        <f t="array" ref="N7422">_xlfn.SUM(_xlfn.NORM.DIST($S$3:$S$1003,$G7422,$Q7422,FALSE)*WindSpeedStep*$T$3:$T$1003)</f>
        <v>691.32777685511019</v>
      </c>
      <c r="P7422" s="42">
        <f t="shared" si="345"/>
        <v>0.741224749497714</v>
      </c>
      <c r="Q7422" s="42">
        <f t="shared" si="347"/>
        <v>0.18822958972285314</v>
      </c>
    </row>
    <row r="7423" spans="5:17" x14ac:dyDescent="0.2">
      <c r="E7423" s="15" t="s">
        <v>2148</v>
      </c>
      <c r="F7423" s="21">
        <v>7.3066745551114769</v>
      </c>
      <c r="G7423" s="21">
        <v>7.2848368625700193</v>
      </c>
      <c r="H7423" s="24">
        <v>3.0109456544235462E-2</v>
      </c>
      <c r="I7423" s="3">
        <f t="shared" si="346"/>
        <v>681.30999999996652</v>
      </c>
      <c r="J7423" s="3">
        <f>INDEX(PowerArray,MIN(MaximumPowerIndex,ROUND(G7423*100,0)))</f>
        <v>672.27999999996666</v>
      </c>
      <c r="K7423" s="3">
        <f>MIN(J7423-M7423+N7423,'Power Look Up'!$F$4)</f>
        <v>655.12609685613859</v>
      </c>
      <c r="M7423" s="50">
        <f t="array" ref="M7423">_xlfn.SUM(_xlfn.NORM.DIST($S$3:$S$1003,$G7423,$P7423,FALSE)*WindSpeedStep*$T$3:$T$1003)</f>
        <v>671.83495295366845</v>
      </c>
      <c r="N7423" s="50">
        <f t="array" ref="N7423">_xlfn.SUM(_xlfn.NORM.DIST($S$3:$S$1003,$G7423,$Q7423,FALSE)*WindSpeedStep*$T$3:$T$1003)</f>
        <v>654.68104980984037</v>
      </c>
      <c r="P7423" s="42">
        <f t="shared" si="345"/>
        <v>0.72848368625700199</v>
      </c>
      <c r="Q7423" s="42">
        <f t="shared" si="347"/>
        <v>0.2193424789453966</v>
      </c>
    </row>
    <row r="7424" spans="5:17" x14ac:dyDescent="0.2">
      <c r="E7424" s="15" t="s">
        <v>2149</v>
      </c>
      <c r="F7424" s="21">
        <v>7.5143263001686336</v>
      </c>
      <c r="G7424" s="21">
        <v>7.4827178727477959</v>
      </c>
      <c r="H7424" s="24">
        <v>3.0608199699131835E-2</v>
      </c>
      <c r="I7424" s="3">
        <f t="shared" si="346"/>
        <v>741.5099999999652</v>
      </c>
      <c r="J7424" s="3">
        <f>INDEX(PowerArray,MIN(MaximumPowerIndex,ROUND(G7424*100,0)))</f>
        <v>732.47999999996534</v>
      </c>
      <c r="K7424" s="3">
        <f>MIN(J7424-M7424+N7424,'Power Look Up'!$F$4)</f>
        <v>715.32439636596598</v>
      </c>
      <c r="M7424" s="50">
        <f t="array" ref="M7424">_xlfn.SUM(_xlfn.NORM.DIST($S$3:$S$1003,$G7424,$P7424,FALSE)*WindSpeedStep*$T$3:$T$1003)</f>
        <v>729.19292102735619</v>
      </c>
      <c r="N7424" s="50">
        <f t="array" ref="N7424">_xlfn.SUM(_xlfn.NORM.DIST($S$3:$S$1003,$G7424,$Q7424,FALSE)*WindSpeedStep*$T$3:$T$1003)</f>
        <v>712.03731739335683</v>
      </c>
      <c r="P7424" s="42">
        <f t="shared" si="345"/>
        <v>0.74827178727477961</v>
      </c>
      <c r="Q7424" s="42">
        <f t="shared" si="347"/>
        <v>0.22903252294132748</v>
      </c>
    </row>
    <row r="7425" spans="5:17" x14ac:dyDescent="0.2">
      <c r="E7425" s="15" t="s">
        <v>2150</v>
      </c>
      <c r="F7425" s="21">
        <v>8.1480614786878078</v>
      </c>
      <c r="G7425" s="21">
        <v>8.0595076109928669</v>
      </c>
      <c r="H7425" s="24">
        <v>3.0682144538784317E-2</v>
      </c>
      <c r="I7425" s="3">
        <f t="shared" si="346"/>
        <v>944.04999999995255</v>
      </c>
      <c r="J7425" s="3">
        <f>INDEX(PowerArray,MIN(MaximumPowerIndex,ROUND(G7425*100,0)))</f>
        <v>911.01999999995326</v>
      </c>
      <c r="K7425" s="3">
        <f>MIN(J7425-M7425+N7425,'Power Look Up'!$F$4)</f>
        <v>887.79446552595903</v>
      </c>
      <c r="M7425" s="50">
        <f t="array" ref="M7425">_xlfn.SUM(_xlfn.NORM.DIST($S$3:$S$1003,$G7425,$P7425,FALSE)*WindSpeedStep*$T$3:$T$1003)</f>
        <v>913.17292341501081</v>
      </c>
      <c r="N7425" s="50">
        <f t="array" ref="N7425">_xlfn.SUM(_xlfn.NORM.DIST($S$3:$S$1003,$G7425,$Q7425,FALSE)*WindSpeedStep*$T$3:$T$1003)</f>
        <v>889.94738894101658</v>
      </c>
      <c r="P7425" s="42">
        <f t="shared" si="345"/>
        <v>0.80595076109928676</v>
      </c>
      <c r="Q7425" s="42">
        <f t="shared" si="347"/>
        <v>0.24728297743191544</v>
      </c>
    </row>
    <row r="7426" spans="5:17" x14ac:dyDescent="0.2">
      <c r="E7426" s="15" t="s">
        <v>2151</v>
      </c>
      <c r="F7426" s="21">
        <v>7.8538377298399782</v>
      </c>
      <c r="G7426" s="21">
        <v>7.823837601911336</v>
      </c>
      <c r="H7426" s="24">
        <v>3.1831571850554866E-2</v>
      </c>
      <c r="I7426" s="3">
        <f t="shared" si="346"/>
        <v>843.84999999996296</v>
      </c>
      <c r="J7426" s="3">
        <f>INDEX(PowerArray,MIN(MaximumPowerIndex,ROUND(G7426*100,0)))</f>
        <v>834.81999999996322</v>
      </c>
      <c r="K7426" s="3">
        <f>MIN(J7426-M7426+N7426,'Power Look Up'!$F$4)</f>
        <v>813.97543147019223</v>
      </c>
      <c r="M7426" s="50">
        <f t="array" ref="M7426">_xlfn.SUM(_xlfn.NORM.DIST($S$3:$S$1003,$G7426,$P7426,FALSE)*WindSpeedStep*$T$3:$T$1003)</f>
        <v>834.96777599384211</v>
      </c>
      <c r="N7426" s="50">
        <f t="array" ref="N7426">_xlfn.SUM(_xlfn.NORM.DIST($S$3:$S$1003,$G7426,$Q7426,FALSE)*WindSpeedStep*$T$3:$T$1003)</f>
        <v>814.12320746407113</v>
      </c>
      <c r="P7426" s="42">
        <f t="shared" si="345"/>
        <v>0.78238376019113365</v>
      </c>
      <c r="Q7426" s="42">
        <f t="shared" si="347"/>
        <v>0.24904504877231357</v>
      </c>
    </row>
    <row r="7427" spans="5:17" x14ac:dyDescent="0.2">
      <c r="E7427" s="15" t="s">
        <v>2152</v>
      </c>
      <c r="F7427" s="21">
        <v>8.1574614413741013</v>
      </c>
      <c r="G7427" s="21">
        <v>8.1539710349300538</v>
      </c>
      <c r="H7427" s="24">
        <v>6.0067706543453898E-2</v>
      </c>
      <c r="I7427" s="3">
        <f t="shared" si="346"/>
        <v>947.71999999995251</v>
      </c>
      <c r="J7427" s="3">
        <f>INDEX(PowerArray,MIN(MaximumPowerIndex,ROUND(G7427*100,0)))</f>
        <v>944.04999999995255</v>
      </c>
      <c r="K7427" s="3">
        <f>MIN(J7427-M7427+N7427,'Power Look Up'!$F$4)</f>
        <v>927.77451687520863</v>
      </c>
      <c r="M7427" s="50">
        <f t="array" ref="M7427">_xlfn.SUM(_xlfn.NORM.DIST($S$3:$S$1003,$G7427,$P7427,FALSE)*WindSpeedStep*$T$3:$T$1003)</f>
        <v>945.6723855251488</v>
      </c>
      <c r="N7427" s="50">
        <f t="array" ref="N7427">_xlfn.SUM(_xlfn.NORM.DIST($S$3:$S$1003,$G7427,$Q7427,FALSE)*WindSpeedStep*$T$3:$T$1003)</f>
        <v>929.39690240040488</v>
      </c>
      <c r="P7427" s="42">
        <f t="shared" ref="P7427:P7490" si="348">ReferenceTurbulence*G7427</f>
        <v>0.81539710349300543</v>
      </c>
      <c r="Q7427" s="42">
        <f t="shared" si="347"/>
        <v>0.48979033929000154</v>
      </c>
    </row>
    <row r="7428" spans="5:17" x14ac:dyDescent="0.2">
      <c r="E7428" s="15" t="s">
        <v>2153</v>
      </c>
      <c r="F7428" s="21">
        <v>8.9528821906335114</v>
      </c>
      <c r="G7428" s="21">
        <v>8.8810158213509744</v>
      </c>
      <c r="H7428" s="24">
        <v>3.2391803424309265E-2</v>
      </c>
      <c r="I7428" s="3">
        <f t="shared" ref="I7428:I7491" si="349">INDEX(PowerArray,MIN(MaximumPowerIndex,ROUND(F7428*100,0)))</f>
        <v>1237.6499999999462</v>
      </c>
      <c r="J7428" s="3">
        <f>INDEX(PowerArray,MIN(MaximumPowerIndex,ROUND(G7428*100,0)))</f>
        <v>1211.9599999999468</v>
      </c>
      <c r="K7428" s="3">
        <f>MIN(J7428-M7428+N7428,'Power Look Up'!$F$4)</f>
        <v>1188.6999426206853</v>
      </c>
      <c r="M7428" s="50">
        <f t="array" ref="M7428">_xlfn.SUM(_xlfn.NORM.DIST($S$3:$S$1003,$G7428,$P7428,FALSE)*WindSpeedStep*$T$3:$T$1003)</f>
        <v>1213.9707887206421</v>
      </c>
      <c r="N7428" s="50">
        <f t="array" ref="N7428">_xlfn.SUM(_xlfn.NORM.DIST($S$3:$S$1003,$G7428,$Q7428,FALSE)*WindSpeedStep*$T$3:$T$1003)</f>
        <v>1190.7107313413806</v>
      </c>
      <c r="P7428" s="42">
        <f t="shared" si="348"/>
        <v>0.88810158213509749</v>
      </c>
      <c r="Q7428" s="42">
        <f t="shared" ref="Q7428:Q7491" si="350">G7428*H7428</f>
        <v>0.28767211869338127</v>
      </c>
    </row>
    <row r="7429" spans="5:17" x14ac:dyDescent="0.2">
      <c r="E7429" s="15" t="s">
        <v>2154</v>
      </c>
      <c r="F7429" s="21">
        <v>9.2479314501155123</v>
      </c>
      <c r="G7429" s="21">
        <v>9.1521403036815236</v>
      </c>
      <c r="H7429" s="24">
        <v>2.4870426564107713E-2</v>
      </c>
      <c r="I7429" s="3">
        <f t="shared" si="349"/>
        <v>1351.2499999999418</v>
      </c>
      <c r="J7429" s="3">
        <f>INDEX(PowerArray,MIN(MaximumPowerIndex,ROUND(G7429*100,0)))</f>
        <v>1313.1499999999426</v>
      </c>
      <c r="K7429" s="3">
        <f>MIN(J7429-M7429+N7429,'Power Look Up'!$F$4)</f>
        <v>1296.5174275919883</v>
      </c>
      <c r="M7429" s="50">
        <f t="array" ref="M7429">_xlfn.SUM(_xlfn.NORM.DIST($S$3:$S$1003,$G7429,$P7429,FALSE)*WindSpeedStep*$T$3:$T$1003)</f>
        <v>1318.4500884893905</v>
      </c>
      <c r="N7429" s="50">
        <f t="array" ref="N7429">_xlfn.SUM(_xlfn.NORM.DIST($S$3:$S$1003,$G7429,$Q7429,FALSE)*WindSpeedStep*$T$3:$T$1003)</f>
        <v>1301.8175160814362</v>
      </c>
      <c r="P7429" s="42">
        <f t="shared" si="348"/>
        <v>0.91521403036815241</v>
      </c>
      <c r="Q7429" s="42">
        <f t="shared" si="350"/>
        <v>0.22761763332712179</v>
      </c>
    </row>
    <row r="7430" spans="5:17" x14ac:dyDescent="0.2">
      <c r="E7430" s="15" t="s">
        <v>2155</v>
      </c>
      <c r="F7430" s="21">
        <v>9.3302675337552365</v>
      </c>
      <c r="G7430" s="21">
        <v>9.1949627119124884</v>
      </c>
      <c r="H7430" s="24">
        <v>2.7866296337095007E-2</v>
      </c>
      <c r="I7430" s="3">
        <f t="shared" si="349"/>
        <v>1381.7299999999411</v>
      </c>
      <c r="J7430" s="3">
        <f>INDEX(PowerArray,MIN(MaximumPowerIndex,ROUND(G7430*100,0)))</f>
        <v>1328.3899999999423</v>
      </c>
      <c r="K7430" s="3">
        <f>MIN(J7430-M7430+N7430,'Power Look Up'!$F$4)</f>
        <v>1315.127802300796</v>
      </c>
      <c r="M7430" s="50">
        <f t="array" ref="M7430">_xlfn.SUM(_xlfn.NORM.DIST($S$3:$S$1003,$G7430,$P7430,FALSE)*WindSpeedStep*$T$3:$T$1003)</f>
        <v>1334.9115597168268</v>
      </c>
      <c r="N7430" s="50">
        <f t="array" ref="N7430">_xlfn.SUM(_xlfn.NORM.DIST($S$3:$S$1003,$G7430,$Q7430,FALSE)*WindSpeedStep*$T$3:$T$1003)</f>
        <v>1321.6493620176805</v>
      </c>
      <c r="P7430" s="42">
        <f t="shared" si="348"/>
        <v>0.91949627119124888</v>
      </c>
      <c r="Q7430" s="42">
        <f t="shared" si="350"/>
        <v>0.25622955573869216</v>
      </c>
    </row>
    <row r="7431" spans="5:17" x14ac:dyDescent="0.2">
      <c r="E7431" s="15" t="s">
        <v>2156</v>
      </c>
      <c r="F7431" s="21">
        <v>8.6544822191586412</v>
      </c>
      <c r="G7431" s="21">
        <v>8.5704108849902436</v>
      </c>
      <c r="H7431" s="24">
        <v>3.1197706941068565E-2</v>
      </c>
      <c r="I7431" s="3">
        <f t="shared" si="349"/>
        <v>1127.5499999999486</v>
      </c>
      <c r="J7431" s="3">
        <f>INDEX(PowerArray,MIN(MaximumPowerIndex,ROUND(G7431*100,0)))</f>
        <v>1098.1899999999494</v>
      </c>
      <c r="K7431" s="3">
        <f>MIN(J7431-M7431+N7431,'Power Look Up'!$F$4)</f>
        <v>1073.8641368142889</v>
      </c>
      <c r="M7431" s="50">
        <f t="array" ref="M7431">_xlfn.SUM(_xlfn.NORM.DIST($S$3:$S$1003,$G7431,$P7431,FALSE)*WindSpeedStep*$T$3:$T$1003)</f>
        <v>1096.0617579531022</v>
      </c>
      <c r="N7431" s="50">
        <f t="array" ref="N7431">_xlfn.SUM(_xlfn.NORM.DIST($S$3:$S$1003,$G7431,$Q7431,FALSE)*WindSpeedStep*$T$3:$T$1003)</f>
        <v>1071.7358947674418</v>
      </c>
      <c r="P7431" s="42">
        <f t="shared" si="348"/>
        <v>0.85704108849902438</v>
      </c>
      <c r="Q7431" s="42">
        <f t="shared" si="350"/>
        <v>0.26737716715446969</v>
      </c>
    </row>
    <row r="7432" spans="5:17" x14ac:dyDescent="0.2">
      <c r="E7432" s="15" t="s">
        <v>2157</v>
      </c>
      <c r="F7432" s="21">
        <v>8.2806974509961595</v>
      </c>
      <c r="G7432" s="21">
        <v>8.200447143595115</v>
      </c>
      <c r="H7432" s="24">
        <v>3.0190693655873787E-2</v>
      </c>
      <c r="I7432" s="3">
        <f t="shared" si="349"/>
        <v>991.75999999995156</v>
      </c>
      <c r="J7432" s="3">
        <f>INDEX(PowerArray,MIN(MaximumPowerIndex,ROUND(G7432*100,0)))</f>
        <v>962.39999999995212</v>
      </c>
      <c r="K7432" s="3">
        <f>MIN(J7432-M7432+N7432,'Power Look Up'!$F$4)</f>
        <v>938.78110526214459</v>
      </c>
      <c r="M7432" s="50">
        <f t="array" ref="M7432">_xlfn.SUM(_xlfn.NORM.DIST($S$3:$S$1003,$G7432,$P7432,FALSE)*WindSpeedStep*$T$3:$T$1003)</f>
        <v>961.89647414456488</v>
      </c>
      <c r="N7432" s="50">
        <f t="array" ref="N7432">_xlfn.SUM(_xlfn.NORM.DIST($S$3:$S$1003,$G7432,$Q7432,FALSE)*WindSpeedStep*$T$3:$T$1003)</f>
        <v>938.27757940675735</v>
      </c>
      <c r="P7432" s="42">
        <f t="shared" si="348"/>
        <v>0.82004471435951154</v>
      </c>
      <c r="Q7432" s="42">
        <f t="shared" si="350"/>
        <v>0.24757718755346536</v>
      </c>
    </row>
    <row r="7433" spans="5:17" x14ac:dyDescent="0.2">
      <c r="E7433" s="15" t="s">
        <v>2158</v>
      </c>
      <c r="F7433" s="21">
        <v>7.8688193591865909</v>
      </c>
      <c r="G7433" s="21">
        <v>7.830773914577752</v>
      </c>
      <c r="H7433" s="24">
        <v>3.939599905010973E-2</v>
      </c>
      <c r="I7433" s="3">
        <f t="shared" si="349"/>
        <v>849.86999999996283</v>
      </c>
      <c r="J7433" s="3">
        <f>INDEX(PowerArray,MIN(MaximumPowerIndex,ROUND(G7433*100,0)))</f>
        <v>837.82999999996309</v>
      </c>
      <c r="K7433" s="3">
        <f>MIN(J7433-M7433+N7433,'Power Look Up'!$F$4)</f>
        <v>818.33764992664271</v>
      </c>
      <c r="M7433" s="50">
        <f t="array" ref="M7433">_xlfn.SUM(_xlfn.NORM.DIST($S$3:$S$1003,$G7433,$P7433,FALSE)*WindSpeedStep*$T$3:$T$1003)</f>
        <v>837.20990184438847</v>
      </c>
      <c r="N7433" s="50">
        <f t="array" ref="N7433">_xlfn.SUM(_xlfn.NORM.DIST($S$3:$S$1003,$G7433,$Q7433,FALSE)*WindSpeedStep*$T$3:$T$1003)</f>
        <v>817.71755177106809</v>
      </c>
      <c r="P7433" s="42">
        <f t="shared" si="348"/>
        <v>0.78307739145777522</v>
      </c>
      <c r="Q7433" s="42">
        <f t="shared" si="350"/>
        <v>0.30850116170032915</v>
      </c>
    </row>
    <row r="7434" spans="5:17" x14ac:dyDescent="0.2">
      <c r="E7434" s="15" t="s">
        <v>2159</v>
      </c>
      <c r="F7434" s="21">
        <v>8.1330071916467723</v>
      </c>
      <c r="G7434" s="21">
        <v>8.0655813331383275</v>
      </c>
      <c r="H7434" s="24">
        <v>4.3034512542848485E-2</v>
      </c>
      <c r="I7434" s="3">
        <f t="shared" si="349"/>
        <v>936.70999999995274</v>
      </c>
      <c r="J7434" s="3">
        <f>INDEX(PowerArray,MIN(MaximumPowerIndex,ROUND(G7434*100,0)))</f>
        <v>914.68999999995322</v>
      </c>
      <c r="K7434" s="3">
        <f>MIN(J7434-M7434+N7434,'Power Look Up'!$F$4)</f>
        <v>894.29156636439848</v>
      </c>
      <c r="M7434" s="50">
        <f t="array" ref="M7434">_xlfn.SUM(_xlfn.NORM.DIST($S$3:$S$1003,$G7434,$P7434,FALSE)*WindSpeedStep*$T$3:$T$1003)</f>
        <v>915.24304874271741</v>
      </c>
      <c r="N7434" s="50">
        <f t="array" ref="N7434">_xlfn.SUM(_xlfn.NORM.DIST($S$3:$S$1003,$G7434,$Q7434,FALSE)*WindSpeedStep*$T$3:$T$1003)</f>
        <v>894.84461510716267</v>
      </c>
      <c r="P7434" s="42">
        <f t="shared" si="348"/>
        <v>0.80655813331383275</v>
      </c>
      <c r="Q7434" s="42">
        <f t="shared" si="350"/>
        <v>0.34709836104630598</v>
      </c>
    </row>
    <row r="7435" spans="5:17" x14ac:dyDescent="0.2">
      <c r="E7435" s="15" t="s">
        <v>2160</v>
      </c>
      <c r="F7435" s="21">
        <v>8.5381517345831099</v>
      </c>
      <c r="G7435" s="21">
        <v>8.4894121594274576</v>
      </c>
      <c r="H7435" s="24">
        <v>3.162276900120975E-2</v>
      </c>
      <c r="I7435" s="3">
        <f t="shared" si="349"/>
        <v>1087.1799999999496</v>
      </c>
      <c r="J7435" s="3">
        <f>INDEX(PowerArray,MIN(MaximumPowerIndex,ROUND(G7435*100,0)))</f>
        <v>1068.8299999999499</v>
      </c>
      <c r="K7435" s="3">
        <f>MIN(J7435-M7435+N7435,'Power Look Up'!$F$4)</f>
        <v>1044.8924511934424</v>
      </c>
      <c r="M7435" s="50">
        <f t="array" ref="M7435">_xlfn.SUM(_xlfn.NORM.DIST($S$3:$S$1003,$G7435,$P7435,FALSE)*WindSpeedStep*$T$3:$T$1003)</f>
        <v>1065.9917854827579</v>
      </c>
      <c r="N7435" s="50">
        <f t="array" ref="N7435">_xlfn.SUM(_xlfn.NORM.DIST($S$3:$S$1003,$G7435,$Q7435,FALSE)*WindSpeedStep*$T$3:$T$1003)</f>
        <v>1042.0542366762504</v>
      </c>
      <c r="P7435" s="42">
        <f t="shared" si="348"/>
        <v>0.84894121594274585</v>
      </c>
      <c r="Q7435" s="42">
        <f t="shared" si="350"/>
        <v>0.26845871967363572</v>
      </c>
    </row>
    <row r="7436" spans="5:17" x14ac:dyDescent="0.2">
      <c r="E7436" s="15" t="s">
        <v>2161</v>
      </c>
      <c r="F7436" s="21">
        <v>9.1442962136018924</v>
      </c>
      <c r="G7436" s="21">
        <v>9.0473602978563505</v>
      </c>
      <c r="H7436" s="24">
        <v>6.2333938740101229E-2</v>
      </c>
      <c r="I7436" s="3">
        <f t="shared" si="349"/>
        <v>1309.3399999999426</v>
      </c>
      <c r="J7436" s="3">
        <f>INDEX(PowerArray,MIN(MaximumPowerIndex,ROUND(G7436*100,0)))</f>
        <v>1275.0499999999433</v>
      </c>
      <c r="K7436" s="3">
        <f>MIN(J7436-M7436+N7436,'Power Look Up'!$F$4)</f>
        <v>1266.2841495879911</v>
      </c>
      <c r="M7436" s="50">
        <f t="array" ref="M7436">_xlfn.SUM(_xlfn.NORM.DIST($S$3:$S$1003,$G7436,$P7436,FALSE)*WindSpeedStep*$T$3:$T$1003)</f>
        <v>1278.0669665489747</v>
      </c>
      <c r="N7436" s="50">
        <f t="array" ref="N7436">_xlfn.SUM(_xlfn.NORM.DIST($S$3:$S$1003,$G7436,$Q7436,FALSE)*WindSpeedStep*$T$3:$T$1003)</f>
        <v>1269.3011161370225</v>
      </c>
      <c r="P7436" s="42">
        <f t="shared" si="348"/>
        <v>0.90473602978563505</v>
      </c>
      <c r="Q7436" s="42">
        <f t="shared" si="350"/>
        <v>0.56395760256620175</v>
      </c>
    </row>
    <row r="7437" spans="5:17" x14ac:dyDescent="0.2">
      <c r="E7437" s="15" t="s">
        <v>2162</v>
      </c>
      <c r="F7437" s="21">
        <v>9.2845294795926989</v>
      </c>
      <c r="G7437" s="21">
        <v>9.178528955294512</v>
      </c>
      <c r="H7437" s="24">
        <v>3.5542996629536978E-2</v>
      </c>
      <c r="I7437" s="3">
        <f t="shared" si="349"/>
        <v>1362.6799999999416</v>
      </c>
      <c r="J7437" s="3">
        <f>INDEX(PowerArray,MIN(MaximumPowerIndex,ROUND(G7437*100,0)))</f>
        <v>1324.5799999999424</v>
      </c>
      <c r="K7437" s="3">
        <f>MIN(J7437-M7437+N7437,'Power Look Up'!$F$4)</f>
        <v>1312.6534370560623</v>
      </c>
      <c r="M7437" s="50">
        <f t="array" ref="M7437">_xlfn.SUM(_xlfn.NORM.DIST($S$3:$S$1003,$G7437,$P7437,FALSE)*WindSpeedStep*$T$3:$T$1003)</f>
        <v>1328.5984761274349</v>
      </c>
      <c r="N7437" s="50">
        <f t="array" ref="N7437">_xlfn.SUM(_xlfn.NORM.DIST($S$3:$S$1003,$G7437,$Q7437,FALSE)*WindSpeedStep*$T$3:$T$1003)</f>
        <v>1316.6719131835548</v>
      </c>
      <c r="P7437" s="42">
        <f t="shared" si="348"/>
        <v>0.91785289552945126</v>
      </c>
      <c r="Q7437" s="42">
        <f t="shared" si="350"/>
        <v>0.3262324237221404</v>
      </c>
    </row>
    <row r="7438" spans="5:17" x14ac:dyDescent="0.2">
      <c r="E7438" s="15" t="s">
        <v>2163</v>
      </c>
      <c r="F7438" s="21">
        <v>9.8182899285566752</v>
      </c>
      <c r="G7438" s="21">
        <v>9.7455232146445816</v>
      </c>
      <c r="H7438" s="24">
        <v>4.3795814049994303E-2</v>
      </c>
      <c r="I7438" s="3">
        <f t="shared" si="349"/>
        <v>1568.4199999999371</v>
      </c>
      <c r="J7438" s="3">
        <f>INDEX(PowerArray,MIN(MaximumPowerIndex,ROUND(G7438*100,0)))</f>
        <v>1541.7499999999377</v>
      </c>
      <c r="K7438" s="3">
        <f>MIN(J7438-M7438+N7438,'Power Look Up'!$F$4)</f>
        <v>1569.6648454114356</v>
      </c>
      <c r="M7438" s="50">
        <f t="array" ref="M7438">_xlfn.SUM(_xlfn.NORM.DIST($S$3:$S$1003,$G7438,$P7438,FALSE)*WindSpeedStep*$T$3:$T$1003)</f>
        <v>1538.8398421424954</v>
      </c>
      <c r="N7438" s="50">
        <f t="array" ref="N7438">_xlfn.SUM(_xlfn.NORM.DIST($S$3:$S$1003,$G7438,$Q7438,FALSE)*WindSpeedStep*$T$3:$T$1003)</f>
        <v>1566.7546875539933</v>
      </c>
      <c r="P7438" s="42">
        <f t="shared" si="348"/>
        <v>0.97455232146445825</v>
      </c>
      <c r="Q7438" s="42">
        <f t="shared" si="350"/>
        <v>0.42681312252847681</v>
      </c>
    </row>
    <row r="7439" spans="5:17" x14ac:dyDescent="0.2">
      <c r="E7439" s="15" t="s">
        <v>2164</v>
      </c>
      <c r="F7439" s="21">
        <v>10.089940607132258</v>
      </c>
      <c r="G7439" s="21">
        <v>10.018449709239803</v>
      </c>
      <c r="H7439" s="24">
        <v>5.4509736123840268E-2</v>
      </c>
      <c r="I7439" s="3">
        <f t="shared" si="349"/>
        <v>1661.0299999999545</v>
      </c>
      <c r="J7439" s="3">
        <f>INDEX(PowerArray,MIN(MaximumPowerIndex,ROUND(G7439*100,0)))</f>
        <v>1642.3399999999549</v>
      </c>
      <c r="K7439" s="3">
        <f>MIN(J7439-M7439+N7439,'Power Look Up'!$F$4)</f>
        <v>1684.57557760484</v>
      </c>
      <c r="M7439" s="50">
        <f t="array" ref="M7439">_xlfn.SUM(_xlfn.NORM.DIST($S$3:$S$1003,$G7439,$P7439,FALSE)*WindSpeedStep*$T$3:$T$1003)</f>
        <v>1630.0296557179634</v>
      </c>
      <c r="N7439" s="50">
        <f t="array" ref="N7439">_xlfn.SUM(_xlfn.NORM.DIST($S$3:$S$1003,$G7439,$Q7439,FALSE)*WindSpeedStep*$T$3:$T$1003)</f>
        <v>1672.2652333228484</v>
      </c>
      <c r="P7439" s="42">
        <f t="shared" si="348"/>
        <v>1.0018449709239803</v>
      </c>
      <c r="Q7439" s="42">
        <f t="shared" si="350"/>
        <v>0.54610305002062598</v>
      </c>
    </row>
    <row r="7440" spans="5:17" x14ac:dyDescent="0.2">
      <c r="E7440" s="15" t="s">
        <v>2165</v>
      </c>
      <c r="F7440" s="21">
        <v>9.6245735800472794</v>
      </c>
      <c r="G7440" s="21">
        <v>9.5888478271952007</v>
      </c>
      <c r="H7440" s="24">
        <v>5.195035352387465E-2</v>
      </c>
      <c r="I7440" s="3">
        <f t="shared" si="349"/>
        <v>1492.2199999999389</v>
      </c>
      <c r="J7440" s="3">
        <f>INDEX(PowerArray,MIN(MaximumPowerIndex,ROUND(G7440*100,0)))</f>
        <v>1480.789999999939</v>
      </c>
      <c r="K7440" s="3">
        <f>MIN(J7440-M7440+N7440,'Power Look Up'!$F$4)</f>
        <v>1495.6422037841153</v>
      </c>
      <c r="M7440" s="50">
        <f t="array" ref="M7440">_xlfn.SUM(_xlfn.NORM.DIST($S$3:$S$1003,$G7440,$P7440,FALSE)*WindSpeedStep*$T$3:$T$1003)</f>
        <v>1482.9210667355094</v>
      </c>
      <c r="N7440" s="50">
        <f t="array" ref="N7440">_xlfn.SUM(_xlfn.NORM.DIST($S$3:$S$1003,$G7440,$Q7440,FALSE)*WindSpeedStep*$T$3:$T$1003)</f>
        <v>1497.7732705196856</v>
      </c>
      <c r="P7440" s="42">
        <f t="shared" si="348"/>
        <v>0.95888478271952016</v>
      </c>
      <c r="Q7440" s="42">
        <f t="shared" si="350"/>
        <v>0.49814403450942796</v>
      </c>
    </row>
    <row r="7441" spans="5:17" x14ac:dyDescent="0.2">
      <c r="E7441" s="15" t="s">
        <v>2166</v>
      </c>
      <c r="F7441" s="21">
        <v>9.8032071914367354</v>
      </c>
      <c r="G7441" s="21">
        <v>9.7601776498440387</v>
      </c>
      <c r="H7441" s="24">
        <v>4.2843121827199265E-2</v>
      </c>
      <c r="I7441" s="3">
        <f t="shared" si="349"/>
        <v>1560.7999999999374</v>
      </c>
      <c r="J7441" s="3">
        <f>INDEX(PowerArray,MIN(MaximumPowerIndex,ROUND(G7441*100,0)))</f>
        <v>1545.5599999999376</v>
      </c>
      <c r="K7441" s="3">
        <f>MIN(J7441-M7441+N7441,'Power Look Up'!$F$4)</f>
        <v>1574.9314061477992</v>
      </c>
      <c r="M7441" s="50">
        <f t="array" ref="M7441">_xlfn.SUM(_xlfn.NORM.DIST($S$3:$S$1003,$G7441,$P7441,FALSE)*WindSpeedStep*$T$3:$T$1003)</f>
        <v>1543.9505906203515</v>
      </c>
      <c r="N7441" s="50">
        <f t="array" ref="N7441">_xlfn.SUM(_xlfn.NORM.DIST($S$3:$S$1003,$G7441,$Q7441,FALSE)*WindSpeedStep*$T$3:$T$1003)</f>
        <v>1573.321996768213</v>
      </c>
      <c r="P7441" s="42">
        <f t="shared" si="348"/>
        <v>0.97601776498440396</v>
      </c>
      <c r="Q7441" s="42">
        <f t="shared" si="350"/>
        <v>0.41815648010737555</v>
      </c>
    </row>
    <row r="7442" spans="5:17" x14ac:dyDescent="0.2">
      <c r="E7442" s="15" t="s">
        <v>2167</v>
      </c>
      <c r="F7442" s="21">
        <v>9.9494700291266387</v>
      </c>
      <c r="G7442" s="21">
        <v>9.8593435757029919</v>
      </c>
      <c r="H7442" s="24">
        <v>4.2213303700646201E-2</v>
      </c>
      <c r="I7442" s="3">
        <f t="shared" si="349"/>
        <v>1617.9499999999362</v>
      </c>
      <c r="J7442" s="3">
        <f>INDEX(PowerArray,MIN(MaximumPowerIndex,ROUND(G7442*100,0)))</f>
        <v>1583.6599999999369</v>
      </c>
      <c r="K7442" s="3">
        <f>MIN(J7442-M7442+N7442,'Power Look Up'!$F$4)</f>
        <v>1621.0696929728672</v>
      </c>
      <c r="M7442" s="50">
        <f t="array" ref="M7442">_xlfn.SUM(_xlfn.NORM.DIST($S$3:$S$1003,$G7442,$P7442,FALSE)*WindSpeedStep*$T$3:$T$1003)</f>
        <v>1577.930933943228</v>
      </c>
      <c r="N7442" s="50">
        <f t="array" ref="N7442">_xlfn.SUM(_xlfn.NORM.DIST($S$3:$S$1003,$G7442,$Q7442,FALSE)*WindSpeedStep*$T$3:$T$1003)</f>
        <v>1615.3406269161583</v>
      </c>
      <c r="P7442" s="42">
        <f t="shared" si="348"/>
        <v>0.98593435757029924</v>
      </c>
      <c r="Q7442" s="42">
        <f t="shared" si="350"/>
        <v>0.41619546465016544</v>
      </c>
    </row>
    <row r="7443" spans="5:17" x14ac:dyDescent="0.2">
      <c r="E7443" s="15" t="s">
        <v>2168</v>
      </c>
      <c r="F7443" s="21">
        <v>9.8021294143892899</v>
      </c>
      <c r="G7443" s="21">
        <v>9.71400806683741</v>
      </c>
      <c r="H7443" s="24">
        <v>6.9372681307571432E-2</v>
      </c>
      <c r="I7443" s="3">
        <f t="shared" si="349"/>
        <v>1560.7999999999374</v>
      </c>
      <c r="J7443" s="3">
        <f>INDEX(PowerArray,MIN(MaximumPowerIndex,ROUND(G7443*100,0)))</f>
        <v>1526.5099999999379</v>
      </c>
      <c r="K7443" s="3">
        <f>MIN(J7443-M7443+N7443,'Power Look Up'!$F$4)</f>
        <v>1543.2807022833056</v>
      </c>
      <c r="M7443" s="50">
        <f t="array" ref="M7443">_xlfn.SUM(_xlfn.NORM.DIST($S$3:$S$1003,$G7443,$P7443,FALSE)*WindSpeedStep*$T$3:$T$1003)</f>
        <v>1527.7755567336992</v>
      </c>
      <c r="N7443" s="50">
        <f t="array" ref="N7443">_xlfn.SUM(_xlfn.NORM.DIST($S$3:$S$1003,$G7443,$Q7443,FALSE)*WindSpeedStep*$T$3:$T$1003)</f>
        <v>1544.5462590170669</v>
      </c>
      <c r="P7443" s="42">
        <f t="shared" si="348"/>
        <v>0.97140080668374107</v>
      </c>
      <c r="Q7443" s="42">
        <f t="shared" si="350"/>
        <v>0.6738867858398897</v>
      </c>
    </row>
    <row r="7444" spans="5:17" x14ac:dyDescent="0.2">
      <c r="E7444" s="15" t="s">
        <v>2169</v>
      </c>
      <c r="F7444" s="21">
        <v>10.442678741811511</v>
      </c>
      <c r="G7444" s="21">
        <v>10.33158188062119</v>
      </c>
      <c r="H7444" s="24">
        <v>4.3092391437672219E-2</v>
      </c>
      <c r="I7444" s="3">
        <f t="shared" si="349"/>
        <v>1754.4799999999525</v>
      </c>
      <c r="J7444" s="3">
        <f>INDEX(PowerArray,MIN(MaximumPowerIndex,ROUND(G7444*100,0)))</f>
        <v>1725.1099999999531</v>
      </c>
      <c r="K7444" s="3">
        <f>MIN(J7444-M7444+N7444,'Power Look Up'!$F$4)</f>
        <v>1798.3888169870979</v>
      </c>
      <c r="M7444" s="50">
        <f t="array" ref="M7444">_xlfn.SUM(_xlfn.NORM.DIST($S$3:$S$1003,$G7444,$P7444,FALSE)*WindSpeedStep*$T$3:$T$1003)</f>
        <v>1722.4610356649036</v>
      </c>
      <c r="N7444" s="50">
        <f t="array" ref="N7444">_xlfn.SUM(_xlfn.NORM.DIST($S$3:$S$1003,$G7444,$Q7444,FALSE)*WindSpeedStep*$T$3:$T$1003)</f>
        <v>1795.7398526520485</v>
      </c>
      <c r="P7444" s="42">
        <f t="shared" si="348"/>
        <v>1.033158188062119</v>
      </c>
      <c r="Q7444" s="42">
        <f t="shared" si="350"/>
        <v>0.44521257057009</v>
      </c>
    </row>
    <row r="7445" spans="5:17" x14ac:dyDescent="0.2">
      <c r="E7445" s="15" t="s">
        <v>2170</v>
      </c>
      <c r="F7445" s="21">
        <v>10.438133521896207</v>
      </c>
      <c r="G7445" s="21">
        <v>10.32153489778554</v>
      </c>
      <c r="H7445" s="24">
        <v>5.2691412583126859E-2</v>
      </c>
      <c r="I7445" s="3">
        <f t="shared" si="349"/>
        <v>1754.4799999999525</v>
      </c>
      <c r="J7445" s="3">
        <f>INDEX(PowerArray,MIN(MaximumPowerIndex,ROUND(G7445*100,0)))</f>
        <v>1722.4399999999532</v>
      </c>
      <c r="K7445" s="3">
        <f>MIN(J7445-M7445+N7445,'Power Look Up'!$F$4)</f>
        <v>1785.7374837225814</v>
      </c>
      <c r="M7445" s="50">
        <f t="array" ref="M7445">_xlfn.SUM(_xlfn.NORM.DIST($S$3:$S$1003,$G7445,$P7445,FALSE)*WindSpeedStep*$T$3:$T$1003)</f>
        <v>1719.7214639343163</v>
      </c>
      <c r="N7445" s="50">
        <f t="array" ref="N7445">_xlfn.SUM(_xlfn.NORM.DIST($S$3:$S$1003,$G7445,$Q7445,FALSE)*WindSpeedStep*$T$3:$T$1003)</f>
        <v>1783.0189476569444</v>
      </c>
      <c r="P7445" s="42">
        <f t="shared" si="348"/>
        <v>1.032153489778554</v>
      </c>
      <c r="Q7445" s="42">
        <f t="shared" si="350"/>
        <v>0.54385625379035996</v>
      </c>
    </row>
    <row r="7446" spans="5:17" x14ac:dyDescent="0.2">
      <c r="E7446" s="15" t="s">
        <v>2171</v>
      </c>
      <c r="F7446" s="21">
        <v>10.025255994995794</v>
      </c>
      <c r="G7446" s="21">
        <v>9.9484661199600684</v>
      </c>
      <c r="H7446" s="24">
        <v>5.5858922732699254E-2</v>
      </c>
      <c r="I7446" s="3">
        <f t="shared" si="349"/>
        <v>1645.0099999999547</v>
      </c>
      <c r="J7446" s="3">
        <f>INDEX(PowerArray,MIN(MaximumPowerIndex,ROUND(G7446*100,0)))</f>
        <v>1617.9499999999362</v>
      </c>
      <c r="K7446" s="3">
        <f>MIN(J7446-M7446+N7446,'Power Look Up'!$F$4)</f>
        <v>1654.7112043151412</v>
      </c>
      <c r="M7446" s="50">
        <f t="array" ref="M7446">_xlfn.SUM(_xlfn.NORM.DIST($S$3:$S$1003,$G7446,$P7446,FALSE)*WindSpeedStep*$T$3:$T$1003)</f>
        <v>1607.5032679867581</v>
      </c>
      <c r="N7446" s="50">
        <f t="array" ref="N7446">_xlfn.SUM(_xlfn.NORM.DIST($S$3:$S$1003,$G7446,$Q7446,FALSE)*WindSpeedStep*$T$3:$T$1003)</f>
        <v>1644.2644723019632</v>
      </c>
      <c r="P7446" s="42">
        <f t="shared" si="348"/>
        <v>0.99484661199600688</v>
      </c>
      <c r="Q7446" s="42">
        <f t="shared" si="350"/>
        <v>0.55571060030372577</v>
      </c>
    </row>
    <row r="7447" spans="5:17" x14ac:dyDescent="0.2">
      <c r="E7447" s="15" t="s">
        <v>2172</v>
      </c>
      <c r="F7447" s="21">
        <v>10.450883104635802</v>
      </c>
      <c r="G7447" s="21">
        <v>10.327023443568624</v>
      </c>
      <c r="H7447" s="24">
        <v>4.8799703804339199E-2</v>
      </c>
      <c r="I7447" s="3">
        <f t="shared" si="349"/>
        <v>1757.1499999999523</v>
      </c>
      <c r="J7447" s="3">
        <f>INDEX(PowerArray,MIN(MaximumPowerIndex,ROUND(G7447*100,0)))</f>
        <v>1725.1099999999531</v>
      </c>
      <c r="K7447" s="3">
        <f>MIN(J7447-M7447+N7447,'Power Look Up'!$F$4)</f>
        <v>1792.7870033638694</v>
      </c>
      <c r="M7447" s="50">
        <f t="array" ref="M7447">_xlfn.SUM(_xlfn.NORM.DIST($S$3:$S$1003,$G7447,$P7447,FALSE)*WindSpeedStep*$T$3:$T$1003)</f>
        <v>1721.2199911758876</v>
      </c>
      <c r="N7447" s="50">
        <f t="array" ref="N7447">_xlfn.SUM(_xlfn.NORM.DIST($S$3:$S$1003,$G7447,$Q7447,FALSE)*WindSpeedStep*$T$3:$T$1003)</f>
        <v>1788.8969945398039</v>
      </c>
      <c r="P7447" s="42">
        <f t="shared" si="348"/>
        <v>1.0327023443568624</v>
      </c>
      <c r="Q7447" s="42">
        <f t="shared" si="350"/>
        <v>0.50395568522661593</v>
      </c>
    </row>
    <row r="7448" spans="5:17" x14ac:dyDescent="0.2">
      <c r="E7448" s="15" t="s">
        <v>2173</v>
      </c>
      <c r="F7448" s="21">
        <v>10.143237379256465</v>
      </c>
      <c r="G7448" s="21">
        <v>10.046743227319656</v>
      </c>
      <c r="H7448" s="24">
        <v>5.9152712054933894E-2</v>
      </c>
      <c r="I7448" s="3">
        <f t="shared" si="349"/>
        <v>1674.3799999999542</v>
      </c>
      <c r="J7448" s="3">
        <f>INDEX(PowerArray,MIN(MaximumPowerIndex,ROUND(G7448*100,0)))</f>
        <v>1650.3499999999547</v>
      </c>
      <c r="K7448" s="3">
        <f>MIN(J7448-M7448+N7448,'Power Look Up'!$F$4)</f>
        <v>1690.8928162257646</v>
      </c>
      <c r="M7448" s="50">
        <f t="array" ref="M7448">_xlfn.SUM(_xlfn.NORM.DIST($S$3:$S$1003,$G7448,$P7448,FALSE)*WindSpeedStep*$T$3:$T$1003)</f>
        <v>1638.954227397847</v>
      </c>
      <c r="N7448" s="50">
        <f t="array" ref="N7448">_xlfn.SUM(_xlfn.NORM.DIST($S$3:$S$1003,$G7448,$Q7448,FALSE)*WindSpeedStep*$T$3:$T$1003)</f>
        <v>1679.497043623657</v>
      </c>
      <c r="P7448" s="42">
        <f t="shared" si="348"/>
        <v>1.0046743227319657</v>
      </c>
      <c r="Q7448" s="42">
        <f t="shared" si="350"/>
        <v>0.5942921092154968</v>
      </c>
    </row>
    <row r="7449" spans="5:17" x14ac:dyDescent="0.2">
      <c r="E7449" s="15" t="s">
        <v>2174</v>
      </c>
      <c r="F7449" s="21">
        <v>9.3449537902747863</v>
      </c>
      <c r="G7449" s="21">
        <v>9.2894033611246023</v>
      </c>
      <c r="H7449" s="24">
        <v>5.4574908709634572E-2</v>
      </c>
      <c r="I7449" s="3">
        <f t="shared" si="349"/>
        <v>1385.5399999999411</v>
      </c>
      <c r="J7449" s="3">
        <f>INDEX(PowerArray,MIN(MaximumPowerIndex,ROUND(G7449*100,0)))</f>
        <v>1366.4899999999416</v>
      </c>
      <c r="K7449" s="3">
        <f>MIN(J7449-M7449+N7449,'Power Look Up'!$F$4)</f>
        <v>1364.6963061842855</v>
      </c>
      <c r="M7449" s="50">
        <f t="array" ref="M7449">_xlfn.SUM(_xlfn.NORM.DIST($S$3:$S$1003,$G7449,$P7449,FALSE)*WindSpeedStep*$T$3:$T$1003)</f>
        <v>1371.0539782166377</v>
      </c>
      <c r="N7449" s="50">
        <f t="array" ref="N7449">_xlfn.SUM(_xlfn.NORM.DIST($S$3:$S$1003,$G7449,$Q7449,FALSE)*WindSpeedStep*$T$3:$T$1003)</f>
        <v>1369.2602844009816</v>
      </c>
      <c r="P7449" s="42">
        <f t="shared" si="348"/>
        <v>0.9289403361124603</v>
      </c>
      <c r="Q7449" s="42">
        <f t="shared" si="350"/>
        <v>0.50696834040034777</v>
      </c>
    </row>
    <row r="7450" spans="5:17" x14ac:dyDescent="0.2">
      <c r="E7450" s="15" t="s">
        <v>2175</v>
      </c>
      <c r="F7450" s="21">
        <v>9.4272674745861167</v>
      </c>
      <c r="G7450" s="21">
        <v>9.346228074089634</v>
      </c>
      <c r="H7450" s="24">
        <v>4.136935766926695E-2</v>
      </c>
      <c r="I7450" s="3">
        <f t="shared" si="349"/>
        <v>1419.8299999999404</v>
      </c>
      <c r="J7450" s="3">
        <f>INDEX(PowerArray,MIN(MaximumPowerIndex,ROUND(G7450*100,0)))</f>
        <v>1389.349999999941</v>
      </c>
      <c r="K7450" s="3">
        <f>MIN(J7450-M7450+N7450,'Power Look Up'!$F$4)</f>
        <v>1388.6362567055137</v>
      </c>
      <c r="M7450" s="50">
        <f t="array" ref="M7450">_xlfn.SUM(_xlfn.NORM.DIST($S$3:$S$1003,$G7450,$P7450,FALSE)*WindSpeedStep*$T$3:$T$1003)</f>
        <v>1392.6530786716028</v>
      </c>
      <c r="N7450" s="50">
        <f t="array" ref="N7450">_xlfn.SUM(_xlfn.NORM.DIST($S$3:$S$1003,$G7450,$Q7450,FALSE)*WindSpeedStep*$T$3:$T$1003)</f>
        <v>1391.9393353771754</v>
      </c>
      <c r="P7450" s="42">
        <f t="shared" si="348"/>
        <v>0.93462280740896342</v>
      </c>
      <c r="Q7450" s="42">
        <f t="shared" si="350"/>
        <v>0.38664745205555806</v>
      </c>
    </row>
    <row r="7451" spans="5:17" x14ac:dyDescent="0.2">
      <c r="E7451" s="15" t="s">
        <v>2176</v>
      </c>
      <c r="F7451" s="21">
        <v>9.6431893325827751</v>
      </c>
      <c r="G7451" s="21">
        <v>9.4872910731378983</v>
      </c>
      <c r="H7451" s="24">
        <v>3.0073038078816616E-2</v>
      </c>
      <c r="I7451" s="3">
        <f t="shared" si="349"/>
        <v>1499.8399999999388</v>
      </c>
      <c r="J7451" s="3">
        <f>INDEX(PowerArray,MIN(MaximumPowerIndex,ROUND(G7451*100,0)))</f>
        <v>1442.6899999999398</v>
      </c>
      <c r="K7451" s="3">
        <f>MIN(J7451-M7451+N7451,'Power Look Up'!$F$4)</f>
        <v>1451.7186330787702</v>
      </c>
      <c r="M7451" s="50">
        <f t="array" ref="M7451">_xlfn.SUM(_xlfn.NORM.DIST($S$3:$S$1003,$G7451,$P7451,FALSE)*WindSpeedStep*$T$3:$T$1003)</f>
        <v>1445.5909208599805</v>
      </c>
      <c r="N7451" s="50">
        <f t="array" ref="N7451">_xlfn.SUM(_xlfn.NORM.DIST($S$3:$S$1003,$G7451,$Q7451,FALSE)*WindSpeedStep*$T$3:$T$1003)</f>
        <v>1454.6195539388109</v>
      </c>
      <c r="P7451" s="42">
        <f t="shared" si="348"/>
        <v>0.9487291073137899</v>
      </c>
      <c r="Q7451" s="42">
        <f t="shared" si="350"/>
        <v>0.28531166570729299</v>
      </c>
    </row>
    <row r="7452" spans="5:17" x14ac:dyDescent="0.2">
      <c r="E7452" s="15" t="s">
        <v>2177</v>
      </c>
      <c r="F7452" s="21">
        <v>8.9091778964302986</v>
      </c>
      <c r="G7452" s="21">
        <v>8.7952330106126944</v>
      </c>
      <c r="H7452" s="24">
        <v>4.7142396849914094E-2</v>
      </c>
      <c r="I7452" s="3">
        <f t="shared" si="349"/>
        <v>1222.9699999999466</v>
      </c>
      <c r="J7452" s="3">
        <f>INDEX(PowerArray,MIN(MaximumPowerIndex,ROUND(G7452*100,0)))</f>
        <v>1182.5999999999474</v>
      </c>
      <c r="K7452" s="3">
        <f>MIN(J7452-M7452+N7452,'Power Look Up'!$F$4)</f>
        <v>1163.0907440881278</v>
      </c>
      <c r="M7452" s="50">
        <f t="array" ref="M7452">_xlfn.SUM(_xlfn.NORM.DIST($S$3:$S$1003,$G7452,$P7452,FALSE)*WindSpeedStep*$T$3:$T$1003)</f>
        <v>1181.0861799640343</v>
      </c>
      <c r="N7452" s="50">
        <f t="array" ref="N7452">_xlfn.SUM(_xlfn.NORM.DIST($S$3:$S$1003,$G7452,$Q7452,FALSE)*WindSpeedStep*$T$3:$T$1003)</f>
        <v>1161.5769240522147</v>
      </c>
      <c r="P7452" s="42">
        <f t="shared" si="348"/>
        <v>0.87952330106126952</v>
      </c>
      <c r="Q7452" s="42">
        <f t="shared" si="350"/>
        <v>0.41462836497376832</v>
      </c>
    </row>
    <row r="7453" spans="5:17" x14ac:dyDescent="0.2">
      <c r="E7453" s="15" t="s">
        <v>2178</v>
      </c>
      <c r="F7453" s="21">
        <v>8.2675670441925266</v>
      </c>
      <c r="G7453" s="21">
        <v>8.2000595581415485</v>
      </c>
      <c r="H7453" s="24">
        <v>6.5315466704236505E-2</v>
      </c>
      <c r="I7453" s="3">
        <f t="shared" si="349"/>
        <v>988.0899999999516</v>
      </c>
      <c r="J7453" s="3">
        <f>INDEX(PowerArray,MIN(MaximumPowerIndex,ROUND(G7453*100,0)))</f>
        <v>962.39999999995212</v>
      </c>
      <c r="K7453" s="3">
        <f>MIN(J7453-M7453+N7453,'Power Look Up'!$F$4)</f>
        <v>947.67697088467696</v>
      </c>
      <c r="M7453" s="50">
        <f t="array" ref="M7453">_xlfn.SUM(_xlfn.NORM.DIST($S$3:$S$1003,$G7453,$P7453,FALSE)*WindSpeedStep*$T$3:$T$1003)</f>
        <v>961.76054653614165</v>
      </c>
      <c r="N7453" s="50">
        <f t="array" ref="N7453">_xlfn.SUM(_xlfn.NORM.DIST($S$3:$S$1003,$G7453,$Q7453,FALSE)*WindSpeedStep*$T$3:$T$1003)</f>
        <v>947.03751742086649</v>
      </c>
      <c r="P7453" s="42">
        <f t="shared" si="348"/>
        <v>0.82000595581415492</v>
      </c>
      <c r="Q7453" s="42">
        <f t="shared" si="350"/>
        <v>0.53559071704255057</v>
      </c>
    </row>
    <row r="7454" spans="5:17" x14ac:dyDescent="0.2">
      <c r="E7454" s="15" t="s">
        <v>2179</v>
      </c>
      <c r="F7454" s="21">
        <v>8.4449472092556395</v>
      </c>
      <c r="G7454" s="21">
        <v>8.4710238587846227</v>
      </c>
      <c r="H7454" s="24">
        <v>9.117878192963505E-2</v>
      </c>
      <c r="I7454" s="3">
        <f t="shared" si="349"/>
        <v>1050.4799999999502</v>
      </c>
      <c r="J7454" s="3">
        <f>INDEX(PowerArray,MIN(MaximumPowerIndex,ROUND(G7454*100,0)))</f>
        <v>1061.48999999995</v>
      </c>
      <c r="K7454" s="3">
        <f>MIN(J7454-M7454+N7454,'Power Look Up'!$F$4)</f>
        <v>1057.4931103095948</v>
      </c>
      <c r="M7454" s="50">
        <f t="array" ref="M7454">_xlfn.SUM(_xlfn.NORM.DIST($S$3:$S$1003,$G7454,$P7454,FALSE)*WindSpeedStep*$T$3:$T$1003)</f>
        <v>1059.2147044141173</v>
      </c>
      <c r="N7454" s="50">
        <f t="array" ref="N7454">_xlfn.SUM(_xlfn.NORM.DIST($S$3:$S$1003,$G7454,$Q7454,FALSE)*WindSpeedStep*$T$3:$T$1003)</f>
        <v>1055.2178147237621</v>
      </c>
      <c r="P7454" s="42">
        <f t="shared" si="348"/>
        <v>0.84710238587846232</v>
      </c>
      <c r="Q7454" s="42">
        <f t="shared" si="350"/>
        <v>0.77237763714085872</v>
      </c>
    </row>
    <row r="7455" spans="5:17" x14ac:dyDescent="0.2">
      <c r="E7455" s="15" t="s">
        <v>2180</v>
      </c>
      <c r="F7455" s="21">
        <v>9.7217954244058351</v>
      </c>
      <c r="G7455" s="21">
        <v>9.686787879433437</v>
      </c>
      <c r="H7455" s="24">
        <v>6.8917311129384137E-2</v>
      </c>
      <c r="I7455" s="3">
        <f t="shared" si="349"/>
        <v>1530.3199999999379</v>
      </c>
      <c r="J7455" s="3">
        <f>INDEX(PowerArray,MIN(MaximumPowerIndex,ROUND(G7455*100,0)))</f>
        <v>1518.8899999999383</v>
      </c>
      <c r="K7455" s="3">
        <f>MIN(J7455-M7455+N7455,'Power Look Up'!$F$4)</f>
        <v>1534.6351470185853</v>
      </c>
      <c r="M7455" s="50">
        <f t="array" ref="M7455">_xlfn.SUM(_xlfn.NORM.DIST($S$3:$S$1003,$G7455,$P7455,FALSE)*WindSpeedStep*$T$3:$T$1003)</f>
        <v>1518.1411257131415</v>
      </c>
      <c r="N7455" s="50">
        <f t="array" ref="N7455">_xlfn.SUM(_xlfn.NORM.DIST($S$3:$S$1003,$G7455,$Q7455,FALSE)*WindSpeedStep*$T$3:$T$1003)</f>
        <v>1533.8862727317885</v>
      </c>
      <c r="P7455" s="42">
        <f t="shared" si="348"/>
        <v>0.96867878794334372</v>
      </c>
      <c r="Q7455" s="42">
        <f t="shared" si="350"/>
        <v>0.66758737413126135</v>
      </c>
    </row>
    <row r="7456" spans="5:17" x14ac:dyDescent="0.2">
      <c r="E7456" s="15" t="s">
        <v>2181</v>
      </c>
      <c r="F7456" s="21">
        <v>10.304542362720994</v>
      </c>
      <c r="G7456" s="21">
        <v>10.252631533154275</v>
      </c>
      <c r="H7456" s="24">
        <v>7.5694773483762454E-2</v>
      </c>
      <c r="I7456" s="3">
        <f t="shared" si="349"/>
        <v>1717.0999999999533</v>
      </c>
      <c r="J7456" s="3">
        <f>INDEX(PowerArray,MIN(MaximumPowerIndex,ROUND(G7456*100,0)))</f>
        <v>1703.7499999999536</v>
      </c>
      <c r="K7456" s="3">
        <f>MIN(J7456-M7456+N7456,'Power Look Up'!$F$4)</f>
        <v>1736.3232690832588</v>
      </c>
      <c r="M7456" s="50">
        <f t="array" ref="M7456">_xlfn.SUM(_xlfn.NORM.DIST($S$3:$S$1003,$G7456,$P7456,FALSE)*WindSpeedStep*$T$3:$T$1003)</f>
        <v>1700.516265556302</v>
      </c>
      <c r="N7456" s="50">
        <f t="array" ref="N7456">_xlfn.SUM(_xlfn.NORM.DIST($S$3:$S$1003,$G7456,$Q7456,FALSE)*WindSpeedStep*$T$3:$T$1003)</f>
        <v>1733.0895346396071</v>
      </c>
      <c r="P7456" s="42">
        <f t="shared" si="348"/>
        <v>1.0252631533154275</v>
      </c>
      <c r="Q7456" s="42">
        <f t="shared" si="350"/>
        <v>0.77607062151459305</v>
      </c>
    </row>
    <row r="7457" spans="5:17" x14ac:dyDescent="0.2">
      <c r="E7457" s="15" t="s">
        <v>2182</v>
      </c>
      <c r="F7457" s="21">
        <v>10.781217745720078</v>
      </c>
      <c r="G7457" s="21">
        <v>10.748017361548683</v>
      </c>
      <c r="H7457" s="24">
        <v>7.4203120544298784E-2</v>
      </c>
      <c r="I7457" s="3">
        <f t="shared" si="349"/>
        <v>1845.2599999999504</v>
      </c>
      <c r="J7457" s="3">
        <f>INDEX(PowerArray,MIN(MaximumPowerIndex,ROUND(G7457*100,0)))</f>
        <v>1837.2499999999507</v>
      </c>
      <c r="K7457" s="3">
        <f>MIN(J7457-M7457+N7457,'Power Look Up'!$F$4)</f>
        <v>1883.0592526687849</v>
      </c>
      <c r="M7457" s="50">
        <f t="array" ref="M7457">_xlfn.SUM(_xlfn.NORM.DIST($S$3:$S$1003,$G7457,$P7457,FALSE)*WindSpeedStep*$T$3:$T$1003)</f>
        <v>1821.966543393331</v>
      </c>
      <c r="N7457" s="50">
        <f t="array" ref="N7457">_xlfn.SUM(_xlfn.NORM.DIST($S$3:$S$1003,$G7457,$Q7457,FALSE)*WindSpeedStep*$T$3:$T$1003)</f>
        <v>1867.7757960621652</v>
      </c>
      <c r="P7457" s="42">
        <f t="shared" si="348"/>
        <v>1.0748017361548683</v>
      </c>
      <c r="Q7457" s="42">
        <f t="shared" si="350"/>
        <v>0.79753642789121315</v>
      </c>
    </row>
    <row r="7458" spans="5:17" x14ac:dyDescent="0.2">
      <c r="E7458" s="15" t="s">
        <v>2183</v>
      </c>
      <c r="F7458" s="21">
        <v>9.8128100005535206</v>
      </c>
      <c r="G7458" s="21">
        <v>9.7947774788510191</v>
      </c>
      <c r="H7458" s="24">
        <v>6.725902162201966E-2</v>
      </c>
      <c r="I7458" s="3">
        <f t="shared" si="349"/>
        <v>1564.6099999999374</v>
      </c>
      <c r="J7458" s="3">
        <f>INDEX(PowerArray,MIN(MaximumPowerIndex,ROUND(G7458*100,0)))</f>
        <v>1556.9899999999375</v>
      </c>
      <c r="K7458" s="3">
        <f>MIN(J7458-M7458+N7458,'Power Look Up'!$F$4)</f>
        <v>1578.4884647461174</v>
      </c>
      <c r="M7458" s="50">
        <f t="array" ref="M7458">_xlfn.SUM(_xlfn.NORM.DIST($S$3:$S$1003,$G7458,$P7458,FALSE)*WindSpeedStep*$T$3:$T$1003)</f>
        <v>1555.9284411582787</v>
      </c>
      <c r="N7458" s="50">
        <f t="array" ref="N7458">_xlfn.SUM(_xlfn.NORM.DIST($S$3:$S$1003,$G7458,$Q7458,FALSE)*WindSpeedStep*$T$3:$T$1003)</f>
        <v>1577.4269059044586</v>
      </c>
      <c r="P7458" s="42">
        <f t="shared" si="348"/>
        <v>0.979477747885102</v>
      </c>
      <c r="Q7458" s="42">
        <f t="shared" si="350"/>
        <v>0.6587871502329119</v>
      </c>
    </row>
    <row r="7459" spans="5:17" x14ac:dyDescent="0.2">
      <c r="E7459" s="15" t="s">
        <v>2184</v>
      </c>
      <c r="F7459" s="21">
        <v>9.1019546158637681</v>
      </c>
      <c r="G7459" s="21">
        <v>9.1306222710013465</v>
      </c>
      <c r="H7459" s="24">
        <v>7.4709227709708656E-2</v>
      </c>
      <c r="I7459" s="3">
        <f t="shared" si="349"/>
        <v>1294.0999999999431</v>
      </c>
      <c r="J7459" s="3">
        <f>INDEX(PowerArray,MIN(MaximumPowerIndex,ROUND(G7459*100,0)))</f>
        <v>1305.5299999999427</v>
      </c>
      <c r="K7459" s="3">
        <f>MIN(J7459-M7459+N7459,'Power Look Up'!$F$4)</f>
        <v>1302.0417567752493</v>
      </c>
      <c r="M7459" s="50">
        <f t="array" ref="M7459">_xlfn.SUM(_xlfn.NORM.DIST($S$3:$S$1003,$G7459,$P7459,FALSE)*WindSpeedStep*$T$3:$T$1003)</f>
        <v>1310.1662580928235</v>
      </c>
      <c r="N7459" s="50">
        <f t="array" ref="N7459">_xlfn.SUM(_xlfn.NORM.DIST($S$3:$S$1003,$G7459,$Q7459,FALSE)*WindSpeedStep*$T$3:$T$1003)</f>
        <v>1306.67801486813</v>
      </c>
      <c r="P7459" s="42">
        <f t="shared" si="348"/>
        <v>0.91306222710013474</v>
      </c>
      <c r="Q7459" s="42">
        <f t="shared" si="350"/>
        <v>0.68214173837557679</v>
      </c>
    </row>
    <row r="7460" spans="5:17" x14ac:dyDescent="0.2">
      <c r="E7460" s="15" t="s">
        <v>2185</v>
      </c>
      <c r="F7460" s="21">
        <v>8.9938729870623444</v>
      </c>
      <c r="G7460" s="21">
        <v>9.0065348311735143</v>
      </c>
      <c r="H7460" s="24">
        <v>9.0061311869222782E-2</v>
      </c>
      <c r="I7460" s="3">
        <f t="shared" si="349"/>
        <v>1252.329999999946</v>
      </c>
      <c r="J7460" s="3">
        <f>INDEX(PowerArray,MIN(MaximumPowerIndex,ROUND(G7460*100,0)))</f>
        <v>1259.8099999999438</v>
      </c>
      <c r="K7460" s="3">
        <f>MIN(J7460-M7460+N7460,'Power Look Up'!$F$4)</f>
        <v>1257.794295304966</v>
      </c>
      <c r="M7460" s="50">
        <f t="array" ref="M7460">_xlfn.SUM(_xlfn.NORM.DIST($S$3:$S$1003,$G7460,$P7460,FALSE)*WindSpeedStep*$T$3:$T$1003)</f>
        <v>1262.3180493714995</v>
      </c>
      <c r="N7460" s="50">
        <f t="array" ref="N7460">_xlfn.SUM(_xlfn.NORM.DIST($S$3:$S$1003,$G7460,$Q7460,FALSE)*WindSpeedStep*$T$3:$T$1003)</f>
        <v>1260.3023446765217</v>
      </c>
      <c r="P7460" s="42">
        <f t="shared" si="348"/>
        <v>0.90065348311735149</v>
      </c>
      <c r="Q7460" s="42">
        <f t="shared" si="350"/>
        <v>0.81114034229133558</v>
      </c>
    </row>
    <row r="7461" spans="5:17" x14ac:dyDescent="0.2">
      <c r="E7461" s="15" t="s">
        <v>2186</v>
      </c>
      <c r="F7461" s="21">
        <v>8.9466505003293566</v>
      </c>
      <c r="G7461" s="21">
        <v>8.9359958223548279</v>
      </c>
      <c r="H7461" s="24">
        <v>4.6944943248262393E-2</v>
      </c>
      <c r="I7461" s="3">
        <f t="shared" si="349"/>
        <v>1237.6499999999462</v>
      </c>
      <c r="J7461" s="3">
        <f>INDEX(PowerArray,MIN(MaximumPowerIndex,ROUND(G7461*100,0)))</f>
        <v>1233.9799999999464</v>
      </c>
      <c r="K7461" s="3">
        <f>MIN(J7461-M7461+N7461,'Power Look Up'!$F$4)</f>
        <v>1217.0091240598899</v>
      </c>
      <c r="M7461" s="50">
        <f t="array" ref="M7461">_xlfn.SUM(_xlfn.NORM.DIST($S$3:$S$1003,$G7461,$P7461,FALSE)*WindSpeedStep*$T$3:$T$1003)</f>
        <v>1235.1252187357229</v>
      </c>
      <c r="N7461" s="50">
        <f t="array" ref="N7461">_xlfn.SUM(_xlfn.NORM.DIST($S$3:$S$1003,$G7461,$Q7461,FALSE)*WindSpeedStep*$T$3:$T$1003)</f>
        <v>1218.1543427956665</v>
      </c>
      <c r="P7461" s="42">
        <f t="shared" si="348"/>
        <v>0.89359958223548286</v>
      </c>
      <c r="Q7461" s="42">
        <f t="shared" si="350"/>
        <v>0.41949981674715725</v>
      </c>
    </row>
    <row r="7462" spans="5:17" x14ac:dyDescent="0.2">
      <c r="E7462" s="15" t="s">
        <v>2187</v>
      </c>
      <c r="F7462" s="21">
        <v>8.6153422078456181</v>
      </c>
      <c r="G7462" s="21">
        <v>8.624972121271508</v>
      </c>
      <c r="H7462" s="24">
        <v>7.8928959940877744E-2</v>
      </c>
      <c r="I7462" s="3">
        <f t="shared" si="349"/>
        <v>1116.5399999999488</v>
      </c>
      <c r="J7462" s="3">
        <f>INDEX(PowerArray,MIN(MaximumPowerIndex,ROUND(G7462*100,0)))</f>
        <v>1116.5399999999488</v>
      </c>
      <c r="K7462" s="3">
        <f>MIN(J7462-M7462+N7462,'Power Look Up'!$F$4)</f>
        <v>1107.7268779159645</v>
      </c>
      <c r="M7462" s="50">
        <f t="array" ref="M7462">_xlfn.SUM(_xlfn.NORM.DIST($S$3:$S$1003,$G7462,$P7462,FALSE)*WindSpeedStep*$T$3:$T$1003)</f>
        <v>1116.5028866618588</v>
      </c>
      <c r="N7462" s="50">
        <f t="array" ref="N7462">_xlfn.SUM(_xlfn.NORM.DIST($S$3:$S$1003,$G7462,$Q7462,FALSE)*WindSpeedStep*$T$3:$T$1003)</f>
        <v>1107.6897645778745</v>
      </c>
      <c r="P7462" s="42">
        <f t="shared" si="348"/>
        <v>0.8624972121271508</v>
      </c>
      <c r="Q7462" s="42">
        <f t="shared" si="350"/>
        <v>0.6807600790510262</v>
      </c>
    </row>
    <row r="7463" spans="5:17" x14ac:dyDescent="0.2">
      <c r="E7463" s="15" t="s">
        <v>2188</v>
      </c>
      <c r="F7463" s="21">
        <v>8.3030812216393066</v>
      </c>
      <c r="G7463" s="21">
        <v>8.3135192656867005</v>
      </c>
      <c r="H7463" s="24">
        <v>7.5875447100060625E-2</v>
      </c>
      <c r="I7463" s="3">
        <f t="shared" si="349"/>
        <v>999.09999999995136</v>
      </c>
      <c r="J7463" s="3">
        <f>INDEX(PowerArray,MIN(MaximumPowerIndex,ROUND(G7463*100,0)))</f>
        <v>1002.7699999999513</v>
      </c>
      <c r="K7463" s="3">
        <f>MIN(J7463-M7463+N7463,'Power Look Up'!$F$4)</f>
        <v>991.88171945595923</v>
      </c>
      <c r="M7463" s="50">
        <f t="array" ref="M7463">_xlfn.SUM(_xlfn.NORM.DIST($S$3:$S$1003,$G7463,$P7463,FALSE)*WindSpeedStep*$T$3:$T$1003)</f>
        <v>1001.9903388461801</v>
      </c>
      <c r="N7463" s="50">
        <f t="array" ref="N7463">_xlfn.SUM(_xlfn.NORM.DIST($S$3:$S$1003,$G7463,$Q7463,FALSE)*WindSpeedStep*$T$3:$T$1003)</f>
        <v>991.10205830218797</v>
      </c>
      <c r="P7463" s="42">
        <f t="shared" si="348"/>
        <v>0.83135192656867007</v>
      </c>
      <c r="Q7463" s="42">
        <f t="shared" si="350"/>
        <v>0.63079199125894614</v>
      </c>
    </row>
    <row r="7464" spans="5:17" x14ac:dyDescent="0.2">
      <c r="E7464" s="15" t="s">
        <v>2189</v>
      </c>
      <c r="F7464" s="21">
        <v>7.8388219029566981</v>
      </c>
      <c r="G7464" s="21">
        <v>7.8466056607143591</v>
      </c>
      <c r="H7464" s="24">
        <v>7.5266412134897459E-2</v>
      </c>
      <c r="I7464" s="3">
        <f t="shared" si="349"/>
        <v>840.83999999996308</v>
      </c>
      <c r="J7464" s="3">
        <f>INDEX(PowerArray,MIN(MaximumPowerIndex,ROUND(G7464*100,0)))</f>
        <v>843.84999999996296</v>
      </c>
      <c r="K7464" s="3">
        <f>MIN(J7464-M7464+N7464,'Power Look Up'!$F$4)</f>
        <v>833.8134548827054</v>
      </c>
      <c r="M7464" s="50">
        <f t="array" ref="M7464">_xlfn.SUM(_xlfn.NORM.DIST($S$3:$S$1003,$G7464,$P7464,FALSE)*WindSpeedStep*$T$3:$T$1003)</f>
        <v>842.34106047016655</v>
      </c>
      <c r="N7464" s="50">
        <f t="array" ref="N7464">_xlfn.SUM(_xlfn.NORM.DIST($S$3:$S$1003,$G7464,$Q7464,FALSE)*WindSpeedStep*$T$3:$T$1003)</f>
        <v>832.30451535290899</v>
      </c>
      <c r="P7464" s="42">
        <f t="shared" si="348"/>
        <v>0.78466056607143597</v>
      </c>
      <c r="Q7464" s="42">
        <f t="shared" si="350"/>
        <v>0.59058585551934628</v>
      </c>
    </row>
    <row r="7465" spans="5:17" x14ac:dyDescent="0.2">
      <c r="E7465" s="15" t="s">
        <v>2190</v>
      </c>
      <c r="F7465" s="21">
        <v>7.4410548698103058</v>
      </c>
      <c r="G7465" s="21">
        <v>7.4170292606539316</v>
      </c>
      <c r="H7465" s="24">
        <v>6.5850878480686645E-2</v>
      </c>
      <c r="I7465" s="3">
        <f t="shared" si="349"/>
        <v>720.43999999996561</v>
      </c>
      <c r="J7465" s="3">
        <f>INDEX(PowerArray,MIN(MaximumPowerIndex,ROUND(G7465*100,0)))</f>
        <v>714.41999999996574</v>
      </c>
      <c r="K7465" s="3">
        <f>MIN(J7465-M7465+N7465,'Power Look Up'!$F$4)</f>
        <v>703.11089312646709</v>
      </c>
      <c r="M7465" s="50">
        <f t="array" ref="M7465">_xlfn.SUM(_xlfn.NORM.DIST($S$3:$S$1003,$G7465,$P7465,FALSE)*WindSpeedStep*$T$3:$T$1003)</f>
        <v>709.82947119934329</v>
      </c>
      <c r="N7465" s="50">
        <f t="array" ref="N7465">_xlfn.SUM(_xlfn.NORM.DIST($S$3:$S$1003,$G7465,$Q7465,FALSE)*WindSpeedStep*$T$3:$T$1003)</f>
        <v>698.52036432584464</v>
      </c>
      <c r="P7465" s="42">
        <f t="shared" si="348"/>
        <v>0.74170292606539323</v>
      </c>
      <c r="Q7465" s="42">
        <f t="shared" si="350"/>
        <v>0.48841789253101914</v>
      </c>
    </row>
    <row r="7466" spans="5:17" x14ac:dyDescent="0.2">
      <c r="E7466" s="15" t="s">
        <v>2191</v>
      </c>
      <c r="F7466" s="21">
        <v>6.1001034399249869</v>
      </c>
      <c r="G7466" s="21">
        <v>6.1303374649397702</v>
      </c>
      <c r="H7466" s="24">
        <v>0.11475215246655028</v>
      </c>
      <c r="I7466" s="3">
        <f t="shared" si="349"/>
        <v>384.59999999998064</v>
      </c>
      <c r="J7466" s="3">
        <f>INDEX(PowerArray,MIN(MaximumPowerIndex,ROUND(G7466*100,0)))</f>
        <v>391.3799999999805</v>
      </c>
      <c r="K7466" s="3">
        <f>MIN(J7466-M7466+N7466,'Power Look Up'!$F$4)</f>
        <v>394.73634855618894</v>
      </c>
      <c r="M7466" s="50">
        <f t="array" ref="M7466">_xlfn.SUM(_xlfn.NORM.DIST($S$3:$S$1003,$G7466,$P7466,FALSE)*WindSpeedStep*$T$3:$T$1003)</f>
        <v>393.18180014737112</v>
      </c>
      <c r="N7466" s="50">
        <f t="array" ref="N7466">_xlfn.SUM(_xlfn.NORM.DIST($S$3:$S$1003,$G7466,$Q7466,FALSE)*WindSpeedStep*$T$3:$T$1003)</f>
        <v>396.53814870357957</v>
      </c>
      <c r="P7466" s="42">
        <f t="shared" si="348"/>
        <v>0.61303374649397702</v>
      </c>
      <c r="Q7466" s="42">
        <f t="shared" si="350"/>
        <v>0.70346941944817387</v>
      </c>
    </row>
    <row r="7467" spans="5:17" x14ac:dyDescent="0.2">
      <c r="E7467" s="15" t="s">
        <v>2192</v>
      </c>
      <c r="F7467" s="21">
        <v>6.1455879536960714</v>
      </c>
      <c r="G7467" s="21">
        <v>6.1969495502025715</v>
      </c>
      <c r="H7467" s="24">
        <v>7.6477629730664451E-2</v>
      </c>
      <c r="I7467" s="3">
        <f t="shared" si="349"/>
        <v>395.89999999998042</v>
      </c>
      <c r="J7467" s="3">
        <f>INDEX(PowerArray,MIN(MaximumPowerIndex,ROUND(G7467*100,0)))</f>
        <v>407.19999999998015</v>
      </c>
      <c r="K7467" s="3">
        <f>MIN(J7467-M7467+N7467,'Power Look Up'!$F$4)</f>
        <v>402.27791678228169</v>
      </c>
      <c r="M7467" s="50">
        <f t="array" ref="M7467">_xlfn.SUM(_xlfn.NORM.DIST($S$3:$S$1003,$G7467,$P7467,FALSE)*WindSpeedStep*$T$3:$T$1003)</f>
        <v>406.79403604399181</v>
      </c>
      <c r="N7467" s="50">
        <f t="array" ref="N7467">_xlfn.SUM(_xlfn.NORM.DIST($S$3:$S$1003,$G7467,$Q7467,FALSE)*WindSpeedStep*$T$3:$T$1003)</f>
        <v>401.87195282629335</v>
      </c>
      <c r="P7467" s="42">
        <f t="shared" si="348"/>
        <v>0.61969495502025718</v>
      </c>
      <c r="Q7467" s="42">
        <f t="shared" si="350"/>
        <v>0.47392801315999988</v>
      </c>
    </row>
    <row r="7468" spans="5:17" x14ac:dyDescent="0.2">
      <c r="E7468" s="15" t="s">
        <v>2193</v>
      </c>
      <c r="F7468" s="21">
        <v>6.9893897554636055</v>
      </c>
      <c r="G7468" s="21">
        <v>7.0352133933337155</v>
      </c>
      <c r="H7468" s="24">
        <v>7.7259963872794768E-2</v>
      </c>
      <c r="I7468" s="3">
        <f t="shared" si="349"/>
        <v>585.73999999997636</v>
      </c>
      <c r="J7468" s="3">
        <f>INDEX(PowerArray,MIN(MaximumPowerIndex,ROUND(G7468*100,0)))</f>
        <v>600.03999999996824</v>
      </c>
      <c r="K7468" s="3">
        <f>MIN(J7468-M7468+N7468,'Power Look Up'!$F$4)</f>
        <v>592.91757874386201</v>
      </c>
      <c r="M7468" s="50">
        <f t="array" ref="M7468">_xlfn.SUM(_xlfn.NORM.DIST($S$3:$S$1003,$G7468,$P7468,FALSE)*WindSpeedStep*$T$3:$T$1003)</f>
        <v>603.59281564238847</v>
      </c>
      <c r="N7468" s="50">
        <f t="array" ref="N7468">_xlfn.SUM(_xlfn.NORM.DIST($S$3:$S$1003,$G7468,$Q7468,FALSE)*WindSpeedStep*$T$3:$T$1003)</f>
        <v>596.47039438628224</v>
      </c>
      <c r="P7468" s="42">
        <f t="shared" si="348"/>
        <v>0.70352133933337158</v>
      </c>
      <c r="Q7468" s="42">
        <f t="shared" si="350"/>
        <v>0.5435403326063647</v>
      </c>
    </row>
    <row r="7469" spans="5:17" x14ac:dyDescent="0.2">
      <c r="E7469" s="15" t="s">
        <v>2194</v>
      </c>
      <c r="F7469" s="21">
        <v>8.0745700336774959</v>
      </c>
      <c r="G7469" s="21">
        <v>8.1023333822208343</v>
      </c>
      <c r="H7469" s="24">
        <v>9.2884202734249952E-2</v>
      </c>
      <c r="I7469" s="3">
        <f t="shared" si="349"/>
        <v>914.68999999995322</v>
      </c>
      <c r="J7469" s="3">
        <f>INDEX(PowerArray,MIN(MaximumPowerIndex,ROUND(G7469*100,0)))</f>
        <v>925.69999999995298</v>
      </c>
      <c r="K7469" s="3">
        <f>MIN(J7469-M7469+N7469,'Power Look Up'!$F$4)</f>
        <v>922.34976458132326</v>
      </c>
      <c r="M7469" s="50">
        <f t="array" ref="M7469">_xlfn.SUM(_xlfn.NORM.DIST($S$3:$S$1003,$G7469,$P7469,FALSE)*WindSpeedStep*$T$3:$T$1003)</f>
        <v>927.82681236152609</v>
      </c>
      <c r="N7469" s="50">
        <f t="array" ref="N7469">_xlfn.SUM(_xlfn.NORM.DIST($S$3:$S$1003,$G7469,$Q7469,FALSE)*WindSpeedStep*$T$3:$T$1003)</f>
        <v>924.47657694289637</v>
      </c>
      <c r="P7469" s="42">
        <f t="shared" si="348"/>
        <v>0.81023333822208343</v>
      </c>
      <c r="Q7469" s="42">
        <f t="shared" si="350"/>
        <v>0.75257877649468108</v>
      </c>
    </row>
    <row r="7470" spans="5:17" x14ac:dyDescent="0.2">
      <c r="E7470" s="15" t="s">
        <v>2195</v>
      </c>
      <c r="F7470" s="21">
        <v>8.4363297063532077</v>
      </c>
      <c r="G7470" s="21">
        <v>8.4218782564780366</v>
      </c>
      <c r="H7470" s="24">
        <v>4.7413983796622969E-2</v>
      </c>
      <c r="I7470" s="3">
        <f t="shared" si="349"/>
        <v>1050.4799999999502</v>
      </c>
      <c r="J7470" s="3">
        <f>INDEX(PowerArray,MIN(MaximumPowerIndex,ROUND(G7470*100,0)))</f>
        <v>1043.1399999999503</v>
      </c>
      <c r="K7470" s="3">
        <f>MIN(J7470-M7470+N7470,'Power Look Up'!$F$4)</f>
        <v>1022.2848018415076</v>
      </c>
      <c r="M7470" s="50">
        <f t="array" ref="M7470">_xlfn.SUM(_xlfn.NORM.DIST($S$3:$S$1003,$G7470,$P7470,FALSE)*WindSpeedStep*$T$3:$T$1003)</f>
        <v>1041.1971434867562</v>
      </c>
      <c r="N7470" s="50">
        <f t="array" ref="N7470">_xlfn.SUM(_xlfn.NORM.DIST($S$3:$S$1003,$G7470,$Q7470,FALSE)*WindSpeedStep*$T$3:$T$1003)</f>
        <v>1020.3419453283135</v>
      </c>
      <c r="P7470" s="42">
        <f t="shared" si="348"/>
        <v>0.8421878256478037</v>
      </c>
      <c r="Q7470" s="42">
        <f t="shared" si="350"/>
        <v>0.39931479918978091</v>
      </c>
    </row>
    <row r="7471" spans="5:17" x14ac:dyDescent="0.2">
      <c r="E7471" s="15" t="s">
        <v>2196</v>
      </c>
      <c r="F7471" s="21">
        <v>8.0425104197297355</v>
      </c>
      <c r="G7471" s="21">
        <v>7.9031999448404884</v>
      </c>
      <c r="H7471" s="24">
        <v>5.9682857086821174E-2</v>
      </c>
      <c r="I7471" s="3">
        <f t="shared" si="349"/>
        <v>903.67999999995345</v>
      </c>
      <c r="J7471" s="3">
        <f>INDEX(PowerArray,MIN(MaximumPowerIndex,ROUND(G7471*100,0)))</f>
        <v>858.89999999996269</v>
      </c>
      <c r="K7471" s="3">
        <f>MIN(J7471-M7471+N7471,'Power Look Up'!$F$4)</f>
        <v>843.74044539607439</v>
      </c>
      <c r="M7471" s="50">
        <f t="array" ref="M7471">_xlfn.SUM(_xlfn.NORM.DIST($S$3:$S$1003,$G7471,$P7471,FALSE)*WindSpeedStep*$T$3:$T$1003)</f>
        <v>860.83836802159806</v>
      </c>
      <c r="N7471" s="50">
        <f t="array" ref="N7471">_xlfn.SUM(_xlfn.NORM.DIST($S$3:$S$1003,$G7471,$Q7471,FALSE)*WindSpeedStep*$T$3:$T$1003)</f>
        <v>845.67881341770976</v>
      </c>
      <c r="P7471" s="42">
        <f t="shared" si="348"/>
        <v>0.79031999448404888</v>
      </c>
      <c r="Q7471" s="42">
        <f t="shared" si="350"/>
        <v>0.47168555283648783</v>
      </c>
    </row>
    <row r="7472" spans="5:17" x14ac:dyDescent="0.2">
      <c r="E7472" s="15" t="s">
        <v>2197</v>
      </c>
      <c r="F7472" s="21">
        <v>6.2053998067437073</v>
      </c>
      <c r="G7472" s="21">
        <v>6.2282118106727493</v>
      </c>
      <c r="H7472" s="24">
        <v>0.1111934801122957</v>
      </c>
      <c r="I7472" s="3">
        <f t="shared" si="349"/>
        <v>409.45999999998014</v>
      </c>
      <c r="J7472" s="3">
        <f>INDEX(PowerArray,MIN(MaximumPowerIndex,ROUND(G7472*100,0)))</f>
        <v>413.97999999998001</v>
      </c>
      <c r="K7472" s="3">
        <f>MIN(J7472-M7472+N7472,'Power Look Up'!$F$4)</f>
        <v>416.69814961220561</v>
      </c>
      <c r="M7472" s="50">
        <f t="array" ref="M7472">_xlfn.SUM(_xlfn.NORM.DIST($S$3:$S$1003,$G7472,$P7472,FALSE)*WindSpeedStep*$T$3:$T$1003)</f>
        <v>413.2791602718417</v>
      </c>
      <c r="N7472" s="50">
        <f t="array" ref="N7472">_xlfn.SUM(_xlfn.NORM.DIST($S$3:$S$1003,$G7472,$Q7472,FALSE)*WindSpeedStep*$T$3:$T$1003)</f>
        <v>415.99730988406731</v>
      </c>
      <c r="P7472" s="42">
        <f t="shared" si="348"/>
        <v>0.62282118106727502</v>
      </c>
      <c r="Q7472" s="42">
        <f t="shared" si="350"/>
        <v>0.69253654610520554</v>
      </c>
    </row>
    <row r="7473" spans="5:17" x14ac:dyDescent="0.2">
      <c r="E7473" s="15" t="s">
        <v>2198</v>
      </c>
      <c r="F7473" s="21">
        <v>4.4968418256001961</v>
      </c>
      <c r="G7473" s="21">
        <v>4.625376991294587</v>
      </c>
      <c r="H7473" s="24">
        <v>0.11118914549173957</v>
      </c>
      <c r="I7473" s="3">
        <f t="shared" si="349"/>
        <v>145.49999999999437</v>
      </c>
      <c r="J7473" s="3">
        <f>INDEX(PowerArray,MIN(MaximumPowerIndex,ROUND(G7473*100,0)))</f>
        <v>159.66999999999408</v>
      </c>
      <c r="K7473" s="3">
        <f>MIN(J7473-M7473+N7473,'Power Look Up'!$F$4)</f>
        <v>160.75904857558479</v>
      </c>
      <c r="M7473" s="50">
        <f t="array" ref="M7473">_xlfn.SUM(_xlfn.NORM.DIST($S$3:$S$1003,$G7473,$P7473,FALSE)*WindSpeedStep*$T$3:$T$1003)</f>
        <v>135.19454070658676</v>
      </c>
      <c r="N7473" s="50">
        <f t="array" ref="N7473">_xlfn.SUM(_xlfn.NORM.DIST($S$3:$S$1003,$G7473,$Q7473,FALSE)*WindSpeedStep*$T$3:$T$1003)</f>
        <v>136.28358928217747</v>
      </c>
      <c r="P7473" s="42">
        <f t="shared" si="348"/>
        <v>0.46253769912945875</v>
      </c>
      <c r="Q7473" s="42">
        <f t="shared" si="350"/>
        <v>0.51429171523919848</v>
      </c>
    </row>
    <row r="7474" spans="5:17" x14ac:dyDescent="0.2">
      <c r="E7474" s="15" t="s">
        <v>2199</v>
      </c>
      <c r="F7474" s="21">
        <v>3.8025397418670264</v>
      </c>
      <c r="G7474" s="21">
        <v>3.7763304737063956</v>
      </c>
      <c r="H7474" s="24">
        <v>4.4706962067549864E-2</v>
      </c>
      <c r="I7474" s="3">
        <f t="shared" si="349"/>
        <v>72.799999999996629</v>
      </c>
      <c r="J7474" s="3">
        <f>INDEX(PowerArray,MIN(MaximumPowerIndex,ROUND(G7474*100,0)))</f>
        <v>70.979999999996664</v>
      </c>
      <c r="K7474" s="3">
        <f>MIN(J7474-M7474+N7474,'Power Look Up'!$F$4)</f>
        <v>62.857224307855347</v>
      </c>
      <c r="M7474" s="50">
        <f t="array" ref="M7474">_xlfn.SUM(_xlfn.NORM.DIST($S$3:$S$1003,$G7474,$P7474,FALSE)*WindSpeedStep*$T$3:$T$1003)</f>
        <v>30.721212962545742</v>
      </c>
      <c r="N7474" s="50">
        <f t="array" ref="N7474">_xlfn.SUM(_xlfn.NORM.DIST($S$3:$S$1003,$G7474,$Q7474,FALSE)*WindSpeedStep*$T$3:$T$1003)</f>
        <v>22.598437270404421</v>
      </c>
      <c r="P7474" s="42">
        <f t="shared" si="348"/>
        <v>0.37763304737063957</v>
      </c>
      <c r="Q7474" s="42">
        <f t="shared" si="350"/>
        <v>0.16882826324252445</v>
      </c>
    </row>
    <row r="7475" spans="5:17" x14ac:dyDescent="0.2">
      <c r="E7475" s="15" t="s">
        <v>2200</v>
      </c>
      <c r="F7475" s="21">
        <v>4.2861249768323821</v>
      </c>
      <c r="G7475" s="21">
        <v>4.3759905637645353</v>
      </c>
      <c r="H7475" s="24">
        <v>5.8327743906515767E-2</v>
      </c>
      <c r="I7475" s="3">
        <f t="shared" si="349"/>
        <v>122.60999999999487</v>
      </c>
      <c r="J7475" s="3">
        <f>INDEX(PowerArray,MIN(MaximumPowerIndex,ROUND(G7475*100,0)))</f>
        <v>132.41999999999467</v>
      </c>
      <c r="K7475" s="3">
        <f>MIN(J7475-M7475+N7475,'Power Look Up'!$F$4)</f>
        <v>127.09289184935594</v>
      </c>
      <c r="M7475" s="50">
        <f t="array" ref="M7475">_xlfn.SUM(_xlfn.NORM.DIST($S$3:$S$1003,$G7475,$P7475,FALSE)*WindSpeedStep*$T$3:$T$1003)</f>
        <v>97.675723911451627</v>
      </c>
      <c r="N7475" s="50">
        <f t="array" ref="N7475">_xlfn.SUM(_xlfn.NORM.DIST($S$3:$S$1003,$G7475,$Q7475,FALSE)*WindSpeedStep*$T$3:$T$1003)</f>
        <v>92.348615760812891</v>
      </c>
      <c r="P7475" s="42">
        <f t="shared" si="348"/>
        <v>0.43759905637645358</v>
      </c>
      <c r="Q7475" s="42">
        <f t="shared" si="350"/>
        <v>0.25524165694058737</v>
      </c>
    </row>
    <row r="7476" spans="5:17" x14ac:dyDescent="0.2">
      <c r="E7476" s="15" t="s">
        <v>2201</v>
      </c>
      <c r="F7476" s="21">
        <v>4.3085523280268418</v>
      </c>
      <c r="G7476" s="21">
        <v>4.3207459879961769</v>
      </c>
      <c r="H7476" s="24">
        <v>0.14157887697730656</v>
      </c>
      <c r="I7476" s="3">
        <f t="shared" si="349"/>
        <v>124.78999999999482</v>
      </c>
      <c r="J7476" s="3">
        <f>INDEX(PowerArray,MIN(MaximumPowerIndex,ROUND(G7476*100,0)))</f>
        <v>125.87999999999479</v>
      </c>
      <c r="K7476" s="3">
        <f>MIN(J7476-M7476+N7476,'Power Look Up'!$F$4)</f>
        <v>133.89817918178659</v>
      </c>
      <c r="M7476" s="50">
        <f t="array" ref="M7476">_xlfn.SUM(_xlfn.NORM.DIST($S$3:$S$1003,$G7476,$P7476,FALSE)*WindSpeedStep*$T$3:$T$1003)</f>
        <v>89.838257810514818</v>
      </c>
      <c r="N7476" s="50">
        <f t="array" ref="N7476">_xlfn.SUM(_xlfn.NORM.DIST($S$3:$S$1003,$G7476,$Q7476,FALSE)*WindSpeedStep*$T$3:$T$1003)</f>
        <v>97.856436992306598</v>
      </c>
      <c r="P7476" s="42">
        <f t="shared" si="348"/>
        <v>0.43207459879961774</v>
      </c>
      <c r="Q7476" s="42">
        <f t="shared" si="350"/>
        <v>0.61172636468470165</v>
      </c>
    </row>
    <row r="7477" spans="5:17" x14ac:dyDescent="0.2">
      <c r="E7477" s="15" t="s">
        <v>2202</v>
      </c>
      <c r="F7477" s="21">
        <v>4.2076604463640548</v>
      </c>
      <c r="G7477" s="21">
        <v>4.1146875611861322</v>
      </c>
      <c r="H7477" s="24">
        <v>0.10219455811163988</v>
      </c>
      <c r="I7477" s="3">
        <f t="shared" si="349"/>
        <v>113.88999999999506</v>
      </c>
      <c r="J7477" s="3">
        <f>INDEX(PowerArray,MIN(MaximumPowerIndex,ROUND(G7477*100,0)))</f>
        <v>102.98999999999529</v>
      </c>
      <c r="K7477" s="3">
        <f>MIN(J7477-M7477+N7477,'Power Look Up'!$F$4)</f>
        <v>103.47720365551137</v>
      </c>
      <c r="M7477" s="50">
        <f t="array" ref="M7477">_xlfn.SUM(_xlfn.NORM.DIST($S$3:$S$1003,$G7477,$P7477,FALSE)*WindSpeedStep*$T$3:$T$1003)</f>
        <v>63.040711883341395</v>
      </c>
      <c r="N7477" s="50">
        <f t="array" ref="N7477">_xlfn.SUM(_xlfn.NORM.DIST($S$3:$S$1003,$G7477,$Q7477,FALSE)*WindSpeedStep*$T$3:$T$1003)</f>
        <v>63.527915538857478</v>
      </c>
      <c r="P7477" s="42">
        <f t="shared" si="348"/>
        <v>0.41146875611861322</v>
      </c>
      <c r="Q7477" s="42">
        <f t="shared" si="350"/>
        <v>0.42049867708287797</v>
      </c>
    </row>
    <row r="7478" spans="5:17" x14ac:dyDescent="0.2">
      <c r="E7478" s="15" t="s">
        <v>2203</v>
      </c>
      <c r="F7478" s="21">
        <v>3.7666983140266534</v>
      </c>
      <c r="G7478" s="21">
        <v>3.7412589972673613</v>
      </c>
      <c r="H7478" s="24">
        <v>4.7787209113537281E-2</v>
      </c>
      <c r="I7478" s="3">
        <f t="shared" si="349"/>
        <v>70.069999999996682</v>
      </c>
      <c r="J7478" s="3">
        <f>INDEX(PowerArray,MIN(MaximumPowerIndex,ROUND(G7478*100,0)))</f>
        <v>67.339999999996749</v>
      </c>
      <c r="K7478" s="3">
        <f>MIN(J7478-M7478+N7478,'Power Look Up'!$F$4)</f>
        <v>60.468565236236799</v>
      </c>
      <c r="M7478" s="50">
        <f t="array" ref="M7478">_xlfn.SUM(_xlfn.NORM.DIST($S$3:$S$1003,$G7478,$P7478,FALSE)*WindSpeedStep*$T$3:$T$1003)</f>
        <v>28.317496548854727</v>
      </c>
      <c r="N7478" s="50">
        <f t="array" ref="N7478">_xlfn.SUM(_xlfn.NORM.DIST($S$3:$S$1003,$G7478,$Q7478,FALSE)*WindSpeedStep*$T$3:$T$1003)</f>
        <v>21.446061785094777</v>
      </c>
      <c r="P7478" s="42">
        <f t="shared" si="348"/>
        <v>0.37412589972673616</v>
      </c>
      <c r="Q7478" s="42">
        <f t="shared" si="350"/>
        <v>0.17878432605031819</v>
      </c>
    </row>
    <row r="7479" spans="5:17" x14ac:dyDescent="0.2">
      <c r="E7479" s="15" t="s">
        <v>2204</v>
      </c>
      <c r="F7479" s="21">
        <v>3.7518545778894845</v>
      </c>
      <c r="G7479" s="21">
        <v>3.77048324535208</v>
      </c>
      <c r="H7479" s="24">
        <v>5.863766716772794E-2</v>
      </c>
      <c r="I7479" s="3">
        <f t="shared" si="349"/>
        <v>68.249999999996732</v>
      </c>
      <c r="J7479" s="3">
        <f>INDEX(PowerArray,MIN(MaximumPowerIndex,ROUND(G7479*100,0)))</f>
        <v>70.069999999996682</v>
      </c>
      <c r="K7479" s="3">
        <f>MIN(J7479-M7479+N7479,'Power Look Up'!$F$4)</f>
        <v>63.568877085498499</v>
      </c>
      <c r="M7479" s="50">
        <f t="array" ref="M7479">_xlfn.SUM(_xlfn.NORM.DIST($S$3:$S$1003,$G7479,$P7479,FALSE)*WindSpeedStep*$T$3:$T$1003)</f>
        <v>30.30841794145665</v>
      </c>
      <c r="N7479" s="50">
        <f t="array" ref="N7479">_xlfn.SUM(_xlfn.NORM.DIST($S$3:$S$1003,$G7479,$Q7479,FALSE)*WindSpeedStep*$T$3:$T$1003)</f>
        <v>23.807295026958474</v>
      </c>
      <c r="P7479" s="42">
        <f t="shared" si="348"/>
        <v>0.37704832453520803</v>
      </c>
      <c r="Q7479" s="42">
        <f t="shared" si="350"/>
        <v>0.22109234160244995</v>
      </c>
    </row>
    <row r="7480" spans="5:17" x14ac:dyDescent="0.2">
      <c r="E7480" s="15" t="s">
        <v>2205</v>
      </c>
      <c r="F7480" s="21">
        <v>3.3795558309251716</v>
      </c>
      <c r="G7480" s="21">
        <v>3.405372181442103</v>
      </c>
      <c r="H7480" s="24">
        <v>4.1425562116449564E-2</v>
      </c>
      <c r="I7480" s="3">
        <f t="shared" si="349"/>
        <v>34.579999999997447</v>
      </c>
      <c r="J7480" s="3">
        <f>INDEX(PowerArray,MIN(MaximumPowerIndex,ROUND(G7480*100,0)))</f>
        <v>37.309999999997387</v>
      </c>
      <c r="K7480" s="3">
        <f>MIN(J7480-M7480+N7480,'Power Look Up'!$F$4)</f>
        <v>36.027579337583433</v>
      </c>
      <c r="M7480" s="50">
        <f t="array" ref="M7480">_xlfn.SUM(_xlfn.NORM.DIST($S$3:$S$1003,$G7480,$P7480,FALSE)*WindSpeedStep*$T$3:$T$1003)</f>
        <v>12.595838541780864</v>
      </c>
      <c r="N7480" s="50">
        <f t="array" ref="N7480">_xlfn.SUM(_xlfn.NORM.DIST($S$3:$S$1003,$G7480,$Q7480,FALSE)*WindSpeedStep*$T$3:$T$1003)</f>
        <v>11.313417879366913</v>
      </c>
      <c r="P7480" s="42">
        <f t="shared" si="348"/>
        <v>0.34053721814421034</v>
      </c>
      <c r="Q7480" s="42">
        <f t="shared" si="350"/>
        <v>0.14106945683195921</v>
      </c>
    </row>
    <row r="7481" spans="5:17" x14ac:dyDescent="0.2">
      <c r="E7481" s="15" t="s">
        <v>2206</v>
      </c>
      <c r="F7481" s="21">
        <v>3.462534566991561</v>
      </c>
      <c r="G7481" s="21">
        <v>3.47172657064813</v>
      </c>
      <c r="H7481" s="24">
        <v>4.9096982776898397E-2</v>
      </c>
      <c r="I7481" s="3">
        <f t="shared" si="349"/>
        <v>41.859999999997292</v>
      </c>
      <c r="J7481" s="3">
        <f>INDEX(PowerArray,MIN(MaximumPowerIndex,ROUND(G7481*100,0)))</f>
        <v>42.769999999997268</v>
      </c>
      <c r="K7481" s="3">
        <f>MIN(J7481-M7481+N7481,'Power Look Up'!$F$4)</f>
        <v>41.07932884315786</v>
      </c>
      <c r="M7481" s="50">
        <f t="array" ref="M7481">_xlfn.SUM(_xlfn.NORM.DIST($S$3:$S$1003,$G7481,$P7481,FALSE)*WindSpeedStep*$T$3:$T$1003)</f>
        <v>14.865974356717146</v>
      </c>
      <c r="N7481" s="50">
        <f t="array" ref="N7481">_xlfn.SUM(_xlfn.NORM.DIST($S$3:$S$1003,$G7481,$Q7481,FALSE)*WindSpeedStep*$T$3:$T$1003)</f>
        <v>13.175303199877737</v>
      </c>
      <c r="P7481" s="42">
        <f t="shared" si="348"/>
        <v>0.34717265706481304</v>
      </c>
      <c r="Q7481" s="42">
        <f t="shared" si="350"/>
        <v>0.17045129964521177</v>
      </c>
    </row>
    <row r="7482" spans="5:17" x14ac:dyDescent="0.2">
      <c r="E7482" s="15" t="s">
        <v>2207</v>
      </c>
      <c r="F7482" s="21">
        <v>3.4398691446178526</v>
      </c>
      <c r="G7482" s="21">
        <v>3.5278799950669644</v>
      </c>
      <c r="H7482" s="24">
        <v>7.5584270525756975E-2</v>
      </c>
      <c r="I7482" s="3">
        <f t="shared" si="349"/>
        <v>40.039999999997328</v>
      </c>
      <c r="J7482" s="3">
        <f>INDEX(PowerArray,MIN(MaximumPowerIndex,ROUND(G7482*100,0)))</f>
        <v>48.229999999997155</v>
      </c>
      <c r="K7482" s="3">
        <f>MIN(J7482-M7482+N7482,'Power Look Up'!$F$4)</f>
        <v>46.522878883607255</v>
      </c>
      <c r="M7482" s="50">
        <f t="array" ref="M7482">_xlfn.SUM(_xlfn.NORM.DIST($S$3:$S$1003,$G7482,$P7482,FALSE)*WindSpeedStep*$T$3:$T$1003)</f>
        <v>17.047576746767945</v>
      </c>
      <c r="N7482" s="50">
        <f t="array" ref="N7482">_xlfn.SUM(_xlfn.NORM.DIST($S$3:$S$1003,$G7482,$Q7482,FALSE)*WindSpeedStep*$T$3:$T$1003)</f>
        <v>15.340455630378045</v>
      </c>
      <c r="P7482" s="42">
        <f t="shared" si="348"/>
        <v>0.35278799950669648</v>
      </c>
      <c r="Q7482" s="42">
        <f t="shared" si="350"/>
        <v>0.26665223592954762</v>
      </c>
    </row>
    <row r="7483" spans="5:17" x14ac:dyDescent="0.2">
      <c r="E7483" s="15" t="s">
        <v>2208</v>
      </c>
      <c r="F7483" s="21">
        <v>4.1881572936083167</v>
      </c>
      <c r="G7483" s="21">
        <v>4.2712414529713714</v>
      </c>
      <c r="H7483" s="24">
        <v>0.1384857251863861</v>
      </c>
      <c r="I7483" s="3">
        <f t="shared" si="349"/>
        <v>111.70999999999511</v>
      </c>
      <c r="J7483" s="3">
        <f>INDEX(PowerArray,MIN(MaximumPowerIndex,ROUND(G7483*100,0)))</f>
        <v>120.42999999999492</v>
      </c>
      <c r="K7483" s="3">
        <f>MIN(J7483-M7483+N7483,'Power Look Up'!$F$4)</f>
        <v>128.20289718059576</v>
      </c>
      <c r="M7483" s="50">
        <f t="array" ref="M7483">_xlfn.SUM(_xlfn.NORM.DIST($S$3:$S$1003,$G7483,$P7483,FALSE)*WindSpeedStep*$T$3:$T$1003)</f>
        <v>83.020770007719236</v>
      </c>
      <c r="N7483" s="50">
        <f t="array" ref="N7483">_xlfn.SUM(_xlfn.NORM.DIST($S$3:$S$1003,$G7483,$Q7483,FALSE)*WindSpeedStep*$T$3:$T$1003)</f>
        <v>90.793667188320072</v>
      </c>
      <c r="P7483" s="42">
        <f t="shared" si="348"/>
        <v>0.42712414529713716</v>
      </c>
      <c r="Q7483" s="42">
        <f t="shared" si="350"/>
        <v>0.59150597006089378</v>
      </c>
    </row>
    <row r="7484" spans="5:17" x14ac:dyDescent="0.2">
      <c r="E7484" s="15" t="s">
        <v>2209</v>
      </c>
      <c r="F7484" s="21">
        <v>4.6999388928616073</v>
      </c>
      <c r="G7484" s="21">
        <v>4.7711114539058901</v>
      </c>
      <c r="H7484" s="24">
        <v>8.5107489505348827E-2</v>
      </c>
      <c r="I7484" s="3">
        <f t="shared" si="349"/>
        <v>167.29999999999393</v>
      </c>
      <c r="J7484" s="3">
        <f>INDEX(PowerArray,MIN(MaximumPowerIndex,ROUND(G7484*100,0)))</f>
        <v>174.92999999999375</v>
      </c>
      <c r="K7484" s="3">
        <f>MIN(J7484-M7484+N7484,'Power Look Up'!$F$4)</f>
        <v>174.37437967434911</v>
      </c>
      <c r="M7484" s="50">
        <f t="array" ref="M7484">_xlfn.SUM(_xlfn.NORM.DIST($S$3:$S$1003,$G7484,$P7484,FALSE)*WindSpeedStep*$T$3:$T$1003)</f>
        <v>158.06451897894979</v>
      </c>
      <c r="N7484" s="50">
        <f t="array" ref="N7484">_xlfn.SUM(_xlfn.NORM.DIST($S$3:$S$1003,$G7484,$Q7484,FALSE)*WindSpeedStep*$T$3:$T$1003)</f>
        <v>157.50889865330515</v>
      </c>
      <c r="P7484" s="42">
        <f t="shared" si="348"/>
        <v>0.47711114539058902</v>
      </c>
      <c r="Q7484" s="42">
        <f t="shared" si="350"/>
        <v>0.40605731799214512</v>
      </c>
    </row>
    <row r="7485" spans="5:17" x14ac:dyDescent="0.2">
      <c r="E7485" s="15" t="s">
        <v>2210</v>
      </c>
      <c r="F7485" s="21">
        <v>5.0880611928077872</v>
      </c>
      <c r="G7485" s="21">
        <v>5.1536482450665204</v>
      </c>
      <c r="H7485" s="24">
        <v>0.12775003589162912</v>
      </c>
      <c r="I7485" s="3">
        <f t="shared" si="349"/>
        <v>214.57999999998961</v>
      </c>
      <c r="J7485" s="3">
        <f>INDEX(PowerArray,MIN(MaximumPowerIndex,ROUND(G7485*100,0)))</f>
        <v>224.29999999998941</v>
      </c>
      <c r="K7485" s="3">
        <f>MIN(J7485-M7485+N7485,'Power Look Up'!$F$4)</f>
        <v>226.03482588157917</v>
      </c>
      <c r="M7485" s="50">
        <f t="array" ref="M7485">_xlfn.SUM(_xlfn.NORM.DIST($S$3:$S$1003,$G7485,$P7485,FALSE)*WindSpeedStep*$T$3:$T$1003)</f>
        <v>219.32495374823765</v>
      </c>
      <c r="N7485" s="50">
        <f t="array" ref="N7485">_xlfn.SUM(_xlfn.NORM.DIST($S$3:$S$1003,$G7485,$Q7485,FALSE)*WindSpeedStep*$T$3:$T$1003)</f>
        <v>221.0597796298274</v>
      </c>
      <c r="P7485" s="42">
        <f t="shared" si="348"/>
        <v>0.51536482450665211</v>
      </c>
      <c r="Q7485" s="42">
        <f t="shared" si="350"/>
        <v>0.65837874828007936</v>
      </c>
    </row>
    <row r="7486" spans="5:17" x14ac:dyDescent="0.2">
      <c r="E7486" s="15" t="s">
        <v>2211</v>
      </c>
      <c r="F7486" s="21">
        <v>6.3403160151766649</v>
      </c>
      <c r="G7486" s="21">
        <v>6.3672051410977852</v>
      </c>
      <c r="H7486" s="24">
        <v>0.10251854930323825</v>
      </c>
      <c r="I7486" s="3">
        <f t="shared" si="349"/>
        <v>438.83999999997951</v>
      </c>
      <c r="J7486" s="3">
        <f>INDEX(PowerArray,MIN(MaximumPowerIndex,ROUND(G7486*100,0)))</f>
        <v>445.61999999997931</v>
      </c>
      <c r="K7486" s="3">
        <f>MIN(J7486-M7486+N7486,'Power Look Up'!$F$4)</f>
        <v>446.27203094452926</v>
      </c>
      <c r="M7486" s="50">
        <f t="array" ref="M7486">_xlfn.SUM(_xlfn.NORM.DIST($S$3:$S$1003,$G7486,$P7486,FALSE)*WindSpeedStep*$T$3:$T$1003)</f>
        <v>442.87817134130376</v>
      </c>
      <c r="N7486" s="50">
        <f t="array" ref="N7486">_xlfn.SUM(_xlfn.NORM.DIST($S$3:$S$1003,$G7486,$Q7486,FALSE)*WindSpeedStep*$T$3:$T$1003)</f>
        <v>443.5302022858537</v>
      </c>
      <c r="P7486" s="42">
        <f t="shared" si="348"/>
        <v>0.63672051410977859</v>
      </c>
      <c r="Q7486" s="42">
        <f t="shared" si="350"/>
        <v>0.65275663418146535</v>
      </c>
    </row>
    <row r="7487" spans="5:17" x14ac:dyDescent="0.2">
      <c r="E7487" s="15" t="s">
        <v>2212</v>
      </c>
      <c r="F7487" s="21">
        <v>7.0680237705951789</v>
      </c>
      <c r="G7487" s="21">
        <v>7.1829454155740065</v>
      </c>
      <c r="H7487" s="24">
        <v>7.4985599539851316E-2</v>
      </c>
      <c r="I7487" s="3">
        <f t="shared" si="349"/>
        <v>609.06999999996799</v>
      </c>
      <c r="J7487" s="3">
        <f>INDEX(PowerArray,MIN(MaximumPowerIndex,ROUND(G7487*100,0)))</f>
        <v>642.17999999996732</v>
      </c>
      <c r="K7487" s="3">
        <f>MIN(J7487-M7487+N7487,'Power Look Up'!$F$4)</f>
        <v>634.05262156025094</v>
      </c>
      <c r="M7487" s="50">
        <f t="array" ref="M7487">_xlfn.SUM(_xlfn.NORM.DIST($S$3:$S$1003,$G7487,$P7487,FALSE)*WindSpeedStep*$T$3:$T$1003)</f>
        <v>643.42964041061498</v>
      </c>
      <c r="N7487" s="50">
        <f t="array" ref="N7487">_xlfn.SUM(_xlfn.NORM.DIST($S$3:$S$1003,$G7487,$Q7487,FALSE)*WindSpeedStep*$T$3:$T$1003)</f>
        <v>635.3022619708986</v>
      </c>
      <c r="P7487" s="42">
        <f t="shared" si="348"/>
        <v>0.71829454155740069</v>
      </c>
      <c r="Q7487" s="42">
        <f t="shared" si="350"/>
        <v>0.5386174684488434</v>
      </c>
    </row>
    <row r="7488" spans="5:17" x14ac:dyDescent="0.2">
      <c r="E7488" s="15" t="s">
        <v>2213</v>
      </c>
      <c r="F7488" s="21">
        <v>7.5986981221485639</v>
      </c>
      <c r="G7488" s="21">
        <v>7.6341752194530406</v>
      </c>
      <c r="H7488" s="24">
        <v>4.6060521733298707E-2</v>
      </c>
      <c r="I7488" s="3">
        <f t="shared" si="349"/>
        <v>768.59999999996467</v>
      </c>
      <c r="J7488" s="3">
        <f>INDEX(PowerArray,MIN(MaximumPowerIndex,ROUND(G7488*100,0)))</f>
        <v>777.62999999996441</v>
      </c>
      <c r="K7488" s="3">
        <f>MIN(J7488-M7488+N7488,'Power Look Up'!$F$4)</f>
        <v>761.00509304388936</v>
      </c>
      <c r="M7488" s="50">
        <f t="array" ref="M7488">_xlfn.SUM(_xlfn.NORM.DIST($S$3:$S$1003,$G7488,$P7488,FALSE)*WindSpeedStep*$T$3:$T$1003)</f>
        <v>775.07220902479526</v>
      </c>
      <c r="N7488" s="50">
        <f t="array" ref="N7488">_xlfn.SUM(_xlfn.NORM.DIST($S$3:$S$1003,$G7488,$Q7488,FALSE)*WindSpeedStep*$T$3:$T$1003)</f>
        <v>758.44730206872021</v>
      </c>
      <c r="P7488" s="42">
        <f t="shared" si="348"/>
        <v>0.7634175219453041</v>
      </c>
      <c r="Q7488" s="42">
        <f t="shared" si="350"/>
        <v>0.35163409361142722</v>
      </c>
    </row>
    <row r="7489" spans="5:17" x14ac:dyDescent="0.2">
      <c r="E7489" s="15" t="s">
        <v>2214</v>
      </c>
      <c r="F7489" s="21">
        <v>7.7984486650894702</v>
      </c>
      <c r="G7489" s="21">
        <v>7.7889654430709268</v>
      </c>
      <c r="H7489" s="24">
        <v>4.6163027476423063E-2</v>
      </c>
      <c r="I7489" s="3">
        <f t="shared" si="349"/>
        <v>828.79999999996335</v>
      </c>
      <c r="J7489" s="3">
        <f>INDEX(PowerArray,MIN(MaximumPowerIndex,ROUND(G7489*100,0)))</f>
        <v>825.78999999996336</v>
      </c>
      <c r="K7489" s="3">
        <f>MIN(J7489-M7489+N7489,'Power Look Up'!$F$4)</f>
        <v>808.03141781916281</v>
      </c>
      <c r="M7489" s="50">
        <f t="array" ref="M7489">_xlfn.SUM(_xlfn.NORM.DIST($S$3:$S$1003,$G7489,$P7489,FALSE)*WindSpeedStep*$T$3:$T$1003)</f>
        <v>823.75071379348788</v>
      </c>
      <c r="N7489" s="50">
        <f t="array" ref="N7489">_xlfn.SUM(_xlfn.NORM.DIST($S$3:$S$1003,$G7489,$Q7489,FALSE)*WindSpeedStep*$T$3:$T$1003)</f>
        <v>805.99213161268733</v>
      </c>
      <c r="P7489" s="42">
        <f t="shared" si="348"/>
        <v>0.77889654430709276</v>
      </c>
      <c r="Q7489" s="42">
        <f t="shared" si="350"/>
        <v>0.35956222576139291</v>
      </c>
    </row>
    <row r="7490" spans="5:17" x14ac:dyDescent="0.2">
      <c r="E7490" s="15" t="s">
        <v>2215</v>
      </c>
      <c r="F7490" s="21">
        <v>7.6305787999112935</v>
      </c>
      <c r="G7490" s="21">
        <v>7.6184476152268008</v>
      </c>
      <c r="H7490" s="24">
        <v>4.5868080151936677E-2</v>
      </c>
      <c r="I7490" s="3">
        <f t="shared" si="349"/>
        <v>777.62999999996441</v>
      </c>
      <c r="J7490" s="3">
        <f>INDEX(PowerArray,MIN(MaximumPowerIndex,ROUND(G7490*100,0)))</f>
        <v>774.61999999996442</v>
      </c>
      <c r="K7490" s="3">
        <f>MIN(J7490-M7490+N7490,'Power Look Up'!$F$4)</f>
        <v>758.07184054433515</v>
      </c>
      <c r="M7490" s="50">
        <f t="array" ref="M7490">_xlfn.SUM(_xlfn.NORM.DIST($S$3:$S$1003,$G7490,$P7490,FALSE)*WindSpeedStep*$T$3:$T$1003)</f>
        <v>770.22763095549931</v>
      </c>
      <c r="N7490" s="50">
        <f t="array" ref="N7490">_xlfn.SUM(_xlfn.NORM.DIST($S$3:$S$1003,$G7490,$Q7490,FALSE)*WindSpeedStep*$T$3:$T$1003)</f>
        <v>753.67947149987003</v>
      </c>
      <c r="P7490" s="42">
        <f t="shared" si="348"/>
        <v>0.7618447615226801</v>
      </c>
      <c r="Q7490" s="42">
        <f t="shared" si="350"/>
        <v>0.34944356584855374</v>
      </c>
    </row>
    <row r="7491" spans="5:17" x14ac:dyDescent="0.2">
      <c r="E7491" s="15" t="s">
        <v>2216</v>
      </c>
      <c r="F7491" s="21">
        <v>6.7891410546031992</v>
      </c>
      <c r="G7491" s="21">
        <v>6.8035044342935223</v>
      </c>
      <c r="H7491" s="24">
        <v>6.4809376688626838E-2</v>
      </c>
      <c r="I7491" s="3">
        <f t="shared" si="349"/>
        <v>540.53999999997734</v>
      </c>
      <c r="J7491" s="3">
        <f>INDEX(PowerArray,MIN(MaximumPowerIndex,ROUND(G7491*100,0)))</f>
        <v>542.79999999997722</v>
      </c>
      <c r="K7491" s="3">
        <f>MIN(J7491-M7491+N7491,'Power Look Up'!$F$4)</f>
        <v>533.32891214448728</v>
      </c>
      <c r="M7491" s="50">
        <f t="array" ref="M7491">_xlfn.SUM(_xlfn.NORM.DIST($S$3:$S$1003,$G7491,$P7491,FALSE)*WindSpeedStep*$T$3:$T$1003)</f>
        <v>544.28672233425686</v>
      </c>
      <c r="N7491" s="50">
        <f t="array" ref="N7491">_xlfn.SUM(_xlfn.NORM.DIST($S$3:$S$1003,$G7491,$Q7491,FALSE)*WindSpeedStep*$T$3:$T$1003)</f>
        <v>534.81563447876692</v>
      </c>
      <c r="P7491" s="42">
        <f t="shared" ref="P7491:P7554" si="351">ReferenceTurbulence*G7491</f>
        <v>0.68035044342935225</v>
      </c>
      <c r="Q7491" s="42">
        <f t="shared" si="350"/>
        <v>0.44093088168487193</v>
      </c>
    </row>
    <row r="7492" spans="5:17" x14ac:dyDescent="0.2">
      <c r="E7492" s="15" t="s">
        <v>2217</v>
      </c>
      <c r="F7492" s="21">
        <v>6.7694909066680644</v>
      </c>
      <c r="G7492" s="21">
        <v>6.8484228595969157</v>
      </c>
      <c r="H7492" s="24">
        <v>6.0565854309094787E-2</v>
      </c>
      <c r="I7492" s="3">
        <f t="shared" ref="I7492:I7555" si="352">INDEX(PowerArray,MIN(MaximumPowerIndex,ROUND(F7492*100,0)))</f>
        <v>536.01999999997747</v>
      </c>
      <c r="J7492" s="3">
        <f>INDEX(PowerArray,MIN(MaximumPowerIndex,ROUND(G7492*100,0)))</f>
        <v>554.09999999997706</v>
      </c>
      <c r="K7492" s="3">
        <f>MIN(J7492-M7492+N7492,'Power Look Up'!$F$4)</f>
        <v>543.52137635892745</v>
      </c>
      <c r="M7492" s="50">
        <f t="array" ref="M7492">_xlfn.SUM(_xlfn.NORM.DIST($S$3:$S$1003,$G7492,$P7492,FALSE)*WindSpeedStep*$T$3:$T$1003)</f>
        <v>555.48318723876787</v>
      </c>
      <c r="N7492" s="50">
        <f t="array" ref="N7492">_xlfn.SUM(_xlfn.NORM.DIST($S$3:$S$1003,$G7492,$Q7492,FALSE)*WindSpeedStep*$T$3:$T$1003)</f>
        <v>544.90456359771827</v>
      </c>
      <c r="P7492" s="42">
        <f t="shared" si="351"/>
        <v>0.68484228595969165</v>
      </c>
      <c r="Q7492" s="42">
        <f t="shared" ref="Q7492:Q7555" si="353">G7492*H7492</f>
        <v>0.41478058116142108</v>
      </c>
    </row>
    <row r="7493" spans="5:17" x14ac:dyDescent="0.2">
      <c r="E7493" s="15" t="s">
        <v>2218</v>
      </c>
      <c r="F7493" s="21">
        <v>6.9558499169382726</v>
      </c>
      <c r="G7493" s="21">
        <v>7.0647465399553191</v>
      </c>
      <c r="H7493" s="24">
        <v>5.8943192405805665E-2</v>
      </c>
      <c r="I7493" s="3">
        <f t="shared" si="352"/>
        <v>578.9599999999765</v>
      </c>
      <c r="J7493" s="3">
        <f>INDEX(PowerArray,MIN(MaximumPowerIndex,ROUND(G7493*100,0)))</f>
        <v>606.05999999996811</v>
      </c>
      <c r="K7493" s="3">
        <f>MIN(J7493-M7493+N7493,'Power Look Up'!$F$4)</f>
        <v>594.26190508103969</v>
      </c>
      <c r="M7493" s="50">
        <f t="array" ref="M7493">_xlfn.SUM(_xlfn.NORM.DIST($S$3:$S$1003,$G7493,$P7493,FALSE)*WindSpeedStep*$T$3:$T$1003)</f>
        <v>611.42969779214093</v>
      </c>
      <c r="N7493" s="50">
        <f t="array" ref="N7493">_xlfn.SUM(_xlfn.NORM.DIST($S$3:$S$1003,$G7493,$Q7493,FALSE)*WindSpeedStep*$T$3:$T$1003)</f>
        <v>599.6316028732125</v>
      </c>
      <c r="P7493" s="42">
        <f t="shared" si="351"/>
        <v>0.706474653995532</v>
      </c>
      <c r="Q7493" s="42">
        <f t="shared" si="353"/>
        <v>0.41641871460283619</v>
      </c>
    </row>
    <row r="7494" spans="5:17" x14ac:dyDescent="0.2">
      <c r="E7494" s="15" t="s">
        <v>2219</v>
      </c>
      <c r="F7494" s="21">
        <v>6.700732258152847</v>
      </c>
      <c r="G7494" s="21">
        <v>6.8019834981105909</v>
      </c>
      <c r="H7494" s="24">
        <v>6.5664465173138009E-2</v>
      </c>
      <c r="I7494" s="3">
        <f t="shared" si="352"/>
        <v>520.19999999997776</v>
      </c>
      <c r="J7494" s="3">
        <f>INDEX(PowerArray,MIN(MaximumPowerIndex,ROUND(G7494*100,0)))</f>
        <v>542.79999999997722</v>
      </c>
      <c r="K7494" s="3">
        <f>MIN(J7494-M7494+N7494,'Power Look Up'!$F$4)</f>
        <v>533.52238364759523</v>
      </c>
      <c r="M7494" s="50">
        <f t="array" ref="M7494">_xlfn.SUM(_xlfn.NORM.DIST($S$3:$S$1003,$G7494,$P7494,FALSE)*WindSpeedStep*$T$3:$T$1003)</f>
        <v>543.91012292095445</v>
      </c>
      <c r="N7494" s="50">
        <f t="array" ref="N7494">_xlfn.SUM(_xlfn.NORM.DIST($S$3:$S$1003,$G7494,$Q7494,FALSE)*WindSpeedStep*$T$3:$T$1003)</f>
        <v>534.63250656857247</v>
      </c>
      <c r="P7494" s="42">
        <f t="shared" si="351"/>
        <v>0.68019834981105909</v>
      </c>
      <c r="Q7494" s="42">
        <f t="shared" si="353"/>
        <v>0.44664860851994237</v>
      </c>
    </row>
    <row r="7495" spans="5:17" x14ac:dyDescent="0.2">
      <c r="E7495" s="15" t="s">
        <v>2220</v>
      </c>
      <c r="F7495" s="21">
        <v>6.6804070517127085</v>
      </c>
      <c r="G7495" s="21">
        <v>6.8034350602721458</v>
      </c>
      <c r="H7495" s="24">
        <v>5.8379676115696069E-2</v>
      </c>
      <c r="I7495" s="3">
        <f t="shared" si="352"/>
        <v>515.67999999997789</v>
      </c>
      <c r="J7495" s="3">
        <f>INDEX(PowerArray,MIN(MaximumPowerIndex,ROUND(G7495*100,0)))</f>
        <v>542.79999999997722</v>
      </c>
      <c r="K7495" s="3">
        <f>MIN(J7495-M7495+N7495,'Power Look Up'!$F$4)</f>
        <v>531.98500206995811</v>
      </c>
      <c r="M7495" s="50">
        <f t="array" ref="M7495">_xlfn.SUM(_xlfn.NORM.DIST($S$3:$S$1003,$G7495,$P7495,FALSE)*WindSpeedStep*$T$3:$T$1003)</f>
        <v>544.26954103723472</v>
      </c>
      <c r="N7495" s="50">
        <f t="array" ref="N7495">_xlfn.SUM(_xlfn.NORM.DIST($S$3:$S$1003,$G7495,$Q7495,FALSE)*WindSpeedStep*$T$3:$T$1003)</f>
        <v>533.45454310721561</v>
      </c>
      <c r="P7495" s="42">
        <f t="shared" si="351"/>
        <v>0.68034350602721461</v>
      </c>
      <c r="Q7495" s="42">
        <f t="shared" si="353"/>
        <v>0.39718233529285901</v>
      </c>
    </row>
    <row r="7496" spans="5:17" x14ac:dyDescent="0.2">
      <c r="E7496" s="15" t="s">
        <v>2221</v>
      </c>
      <c r="F7496" s="21">
        <v>7.0145321190918084</v>
      </c>
      <c r="G7496" s="21">
        <v>7.1083049500855031</v>
      </c>
      <c r="H7496" s="24">
        <v>5.5598861531835776E-2</v>
      </c>
      <c r="I7496" s="3">
        <f t="shared" si="352"/>
        <v>591.00999999996839</v>
      </c>
      <c r="J7496" s="3">
        <f>INDEX(PowerArray,MIN(MaximumPowerIndex,ROUND(G7496*100,0)))</f>
        <v>621.10999999996773</v>
      </c>
      <c r="K7496" s="3">
        <f>MIN(J7496-M7496+N7496,'Power Look Up'!$F$4)</f>
        <v>608.41871994611733</v>
      </c>
      <c r="M7496" s="50">
        <f t="array" ref="M7496">_xlfn.SUM(_xlfn.NORM.DIST($S$3:$S$1003,$G7496,$P7496,FALSE)*WindSpeedStep*$T$3:$T$1003)</f>
        <v>623.10384316887166</v>
      </c>
      <c r="N7496" s="50">
        <f t="array" ref="N7496">_xlfn.SUM(_xlfn.NORM.DIST($S$3:$S$1003,$G7496,$Q7496,FALSE)*WindSpeedStep*$T$3:$T$1003)</f>
        <v>610.41256311502127</v>
      </c>
      <c r="P7496" s="42">
        <f t="shared" si="351"/>
        <v>0.71083049500855033</v>
      </c>
      <c r="Q7496" s="42">
        <f t="shared" si="353"/>
        <v>0.39521366264586671</v>
      </c>
    </row>
    <row r="7497" spans="5:17" x14ac:dyDescent="0.2">
      <c r="E7497" s="15" t="s">
        <v>2222</v>
      </c>
      <c r="F7497" s="21">
        <v>6.7234443214847577</v>
      </c>
      <c r="G7497" s="21">
        <v>6.8788760904381885</v>
      </c>
      <c r="H7497" s="24">
        <v>5.6518650535367788E-2</v>
      </c>
      <c r="I7497" s="3">
        <f t="shared" si="352"/>
        <v>524.71999999997763</v>
      </c>
      <c r="J7497" s="3">
        <f>INDEX(PowerArray,MIN(MaximumPowerIndex,ROUND(G7497*100,0)))</f>
        <v>560.87999999997692</v>
      </c>
      <c r="K7497" s="3">
        <f>MIN(J7497-M7497+N7497,'Power Look Up'!$F$4)</f>
        <v>549.30647480632035</v>
      </c>
      <c r="M7497" s="50">
        <f t="array" ref="M7497">_xlfn.SUM(_xlfn.NORM.DIST($S$3:$S$1003,$G7497,$P7497,FALSE)*WindSpeedStep*$T$3:$T$1003)</f>
        <v>563.15586187423264</v>
      </c>
      <c r="N7497" s="50">
        <f t="array" ref="N7497">_xlfn.SUM(_xlfn.NORM.DIST($S$3:$S$1003,$G7497,$Q7497,FALSE)*WindSpeedStep*$T$3:$T$1003)</f>
        <v>551.58233668057608</v>
      </c>
      <c r="P7497" s="42">
        <f t="shared" si="351"/>
        <v>0.68788760904381885</v>
      </c>
      <c r="Q7497" s="42">
        <f t="shared" si="353"/>
        <v>0.38878479383157299</v>
      </c>
    </row>
    <row r="7498" spans="5:17" x14ac:dyDescent="0.2">
      <c r="E7498" s="15" t="s">
        <v>2223</v>
      </c>
      <c r="F7498" s="21">
        <v>6.9979730464359502</v>
      </c>
      <c r="G7498" s="21">
        <v>7.0977633209497677</v>
      </c>
      <c r="H7498" s="24">
        <v>5.1443467645727367E-2</v>
      </c>
      <c r="I7498" s="3">
        <f t="shared" si="352"/>
        <v>587.99999999997635</v>
      </c>
      <c r="J7498" s="3">
        <f>INDEX(PowerArray,MIN(MaximumPowerIndex,ROUND(G7498*100,0)))</f>
        <v>618.09999999996785</v>
      </c>
      <c r="K7498" s="3">
        <f>MIN(J7498-M7498+N7498,'Power Look Up'!$F$4)</f>
        <v>604.54701809217318</v>
      </c>
      <c r="M7498" s="50">
        <f t="array" ref="M7498">_xlfn.SUM(_xlfn.NORM.DIST($S$3:$S$1003,$G7498,$P7498,FALSE)*WindSpeedStep*$T$3:$T$1003)</f>
        <v>620.26591796978323</v>
      </c>
      <c r="N7498" s="50">
        <f t="array" ref="N7498">_xlfn.SUM(_xlfn.NORM.DIST($S$3:$S$1003,$G7498,$Q7498,FALSE)*WindSpeedStep*$T$3:$T$1003)</f>
        <v>606.71293606198856</v>
      </c>
      <c r="P7498" s="42">
        <f t="shared" si="351"/>
        <v>0.70977633209497681</v>
      </c>
      <c r="Q7498" s="42">
        <f t="shared" si="353"/>
        <v>0.3651335577583098</v>
      </c>
    </row>
    <row r="7499" spans="5:17" x14ac:dyDescent="0.2">
      <c r="E7499" s="15" t="s">
        <v>2224</v>
      </c>
      <c r="F7499" s="21">
        <v>7.230624989983661</v>
      </c>
      <c r="G7499" s="21">
        <v>7.2241475923705929</v>
      </c>
      <c r="H7499" s="24">
        <v>2.4894113613878173E-2</v>
      </c>
      <c r="I7499" s="3">
        <f t="shared" si="352"/>
        <v>657.22999999996694</v>
      </c>
      <c r="J7499" s="3">
        <f>INDEX(PowerArray,MIN(MaximumPowerIndex,ROUND(G7499*100,0)))</f>
        <v>654.21999999996706</v>
      </c>
      <c r="K7499" s="3">
        <f>MIN(J7499-M7499+N7499,'Power Look Up'!$F$4)</f>
        <v>636.24504407865538</v>
      </c>
      <c r="M7499" s="50">
        <f t="array" ref="M7499">_xlfn.SUM(_xlfn.NORM.DIST($S$3:$S$1003,$G7499,$P7499,FALSE)*WindSpeedStep*$T$3:$T$1003)</f>
        <v>654.8241640542941</v>
      </c>
      <c r="N7499" s="50">
        <f t="array" ref="N7499">_xlfn.SUM(_xlfn.NORM.DIST($S$3:$S$1003,$G7499,$Q7499,FALSE)*WindSpeedStep*$T$3:$T$1003)</f>
        <v>636.84920813298243</v>
      </c>
      <c r="P7499" s="42">
        <f t="shared" si="351"/>
        <v>0.72241475923705933</v>
      </c>
      <c r="Q7499" s="42">
        <f t="shared" si="353"/>
        <v>0.179838750927898</v>
      </c>
    </row>
    <row r="7500" spans="5:17" x14ac:dyDescent="0.2">
      <c r="E7500" s="15" t="s">
        <v>2225</v>
      </c>
      <c r="F7500" s="21">
        <v>8.1707620630395255</v>
      </c>
      <c r="G7500" s="21">
        <v>8.0408252506703093</v>
      </c>
      <c r="H7500" s="24">
        <v>4.8955042003903361E-2</v>
      </c>
      <c r="I7500" s="3">
        <f t="shared" si="352"/>
        <v>951.38999999995235</v>
      </c>
      <c r="J7500" s="3">
        <f>INDEX(PowerArray,MIN(MaximumPowerIndex,ROUND(G7500*100,0)))</f>
        <v>903.67999999995345</v>
      </c>
      <c r="K7500" s="3">
        <f>MIN(J7500-M7500+N7500,'Power Look Up'!$F$4)</f>
        <v>884.88063895062169</v>
      </c>
      <c r="M7500" s="50">
        <f t="array" ref="M7500">_xlfn.SUM(_xlfn.NORM.DIST($S$3:$S$1003,$G7500,$P7500,FALSE)*WindSpeedStep*$T$3:$T$1003)</f>
        <v>906.82233020584147</v>
      </c>
      <c r="N7500" s="50">
        <f t="array" ref="N7500">_xlfn.SUM(_xlfn.NORM.DIST($S$3:$S$1003,$G7500,$Q7500,FALSE)*WindSpeedStep*$T$3:$T$1003)</f>
        <v>888.0229691565097</v>
      </c>
      <c r="P7500" s="42">
        <f t="shared" si="351"/>
        <v>0.80408252506703093</v>
      </c>
      <c r="Q7500" s="42">
        <f t="shared" si="353"/>
        <v>0.39363893789261178</v>
      </c>
    </row>
    <row r="7501" spans="5:17" x14ac:dyDescent="0.2">
      <c r="E7501" s="15" t="s">
        <v>2226</v>
      </c>
      <c r="F7501" s="21">
        <v>8.2871982607219703</v>
      </c>
      <c r="G7501" s="21">
        <v>8.1456012668003854</v>
      </c>
      <c r="H7501" s="24">
        <v>3.3787052172637028E-2</v>
      </c>
      <c r="I7501" s="3">
        <f t="shared" si="352"/>
        <v>995.42999999995141</v>
      </c>
      <c r="J7501" s="3">
        <f>INDEX(PowerArray,MIN(MaximumPowerIndex,ROUND(G7501*100,0)))</f>
        <v>944.04999999995255</v>
      </c>
      <c r="K7501" s="3">
        <f>MIN(J7501-M7501+N7501,'Power Look Up'!$F$4)</f>
        <v>921.20789154796103</v>
      </c>
      <c r="M7501" s="50">
        <f t="array" ref="M7501">_xlfn.SUM(_xlfn.NORM.DIST($S$3:$S$1003,$G7501,$P7501,FALSE)*WindSpeedStep*$T$3:$T$1003)</f>
        <v>942.76687885182571</v>
      </c>
      <c r="N7501" s="50">
        <f t="array" ref="N7501">_xlfn.SUM(_xlfn.NORM.DIST($S$3:$S$1003,$G7501,$Q7501,FALSE)*WindSpeedStep*$T$3:$T$1003)</f>
        <v>919.92477039983419</v>
      </c>
      <c r="P7501" s="42">
        <f t="shared" si="351"/>
        <v>0.81456012668003863</v>
      </c>
      <c r="Q7501" s="42">
        <f t="shared" si="353"/>
        <v>0.2752158549788829</v>
      </c>
    </row>
    <row r="7502" spans="5:17" x14ac:dyDescent="0.2">
      <c r="E7502" s="15" t="s">
        <v>2227</v>
      </c>
      <c r="F7502" s="21">
        <v>8.3672857839853396</v>
      </c>
      <c r="G7502" s="21">
        <v>8.2530380632894573</v>
      </c>
      <c r="H7502" s="24">
        <v>1.9122090977964898E-2</v>
      </c>
      <c r="I7502" s="3">
        <f t="shared" si="352"/>
        <v>1024.7899999999509</v>
      </c>
      <c r="J7502" s="3">
        <f>INDEX(PowerArray,MIN(MaximumPowerIndex,ROUND(G7502*100,0)))</f>
        <v>980.7499999999518</v>
      </c>
      <c r="K7502" s="3">
        <f>MIN(J7502-M7502+N7502,'Power Look Up'!$F$4)</f>
        <v>955.93875670754244</v>
      </c>
      <c r="M7502" s="50">
        <f t="array" ref="M7502">_xlfn.SUM(_xlfn.NORM.DIST($S$3:$S$1003,$G7502,$P7502,FALSE)*WindSpeedStep*$T$3:$T$1003)</f>
        <v>980.43668691212372</v>
      </c>
      <c r="N7502" s="50">
        <f t="array" ref="N7502">_xlfn.SUM(_xlfn.NORM.DIST($S$3:$S$1003,$G7502,$Q7502,FALSE)*WindSpeedStep*$T$3:$T$1003)</f>
        <v>955.62544361971436</v>
      </c>
      <c r="P7502" s="42">
        <f t="shared" si="351"/>
        <v>0.82530380632894573</v>
      </c>
      <c r="Q7502" s="42">
        <f t="shared" si="353"/>
        <v>0.15781534469082822</v>
      </c>
    </row>
    <row r="7503" spans="5:17" x14ac:dyDescent="0.2">
      <c r="E7503" s="15" t="s">
        <v>2228</v>
      </c>
      <c r="F7503" s="21">
        <v>8.6509527564968547</v>
      </c>
      <c r="G7503" s="21">
        <v>8.5285446967890461</v>
      </c>
      <c r="H7503" s="24">
        <v>2.6586666980382052E-2</v>
      </c>
      <c r="I7503" s="3">
        <f t="shared" si="352"/>
        <v>1127.5499999999486</v>
      </c>
      <c r="J7503" s="3">
        <f>INDEX(PowerArray,MIN(MaximumPowerIndex,ROUND(G7503*100,0)))</f>
        <v>1083.5099999999495</v>
      </c>
      <c r="K7503" s="3">
        <f>MIN(J7503-M7503+N7503,'Power Look Up'!$F$4)</f>
        <v>1059.0128575388958</v>
      </c>
      <c r="M7503" s="50">
        <f t="array" ref="M7503">_xlfn.SUM(_xlfn.NORM.DIST($S$3:$S$1003,$G7503,$P7503,FALSE)*WindSpeedStep*$T$3:$T$1003)</f>
        <v>1080.4761879986766</v>
      </c>
      <c r="N7503" s="50">
        <f t="array" ref="N7503">_xlfn.SUM(_xlfn.NORM.DIST($S$3:$S$1003,$G7503,$Q7503,FALSE)*WindSpeedStep*$T$3:$T$1003)</f>
        <v>1055.9790455376228</v>
      </c>
      <c r="P7503" s="42">
        <f t="shared" si="351"/>
        <v>0.85285446967890466</v>
      </c>
      <c r="Q7503" s="42">
        <f t="shared" si="353"/>
        <v>0.22674557768083378</v>
      </c>
    </row>
    <row r="7504" spans="5:17" x14ac:dyDescent="0.2">
      <c r="E7504" s="15" t="s">
        <v>2229</v>
      </c>
      <c r="F7504" s="21">
        <v>9.2356986884583456</v>
      </c>
      <c r="G7504" s="21">
        <v>9.2134915613167525</v>
      </c>
      <c r="H7504" s="24">
        <v>4.0061939272919442E-2</v>
      </c>
      <c r="I7504" s="3">
        <f t="shared" si="352"/>
        <v>1347.4399999999418</v>
      </c>
      <c r="J7504" s="3">
        <f>INDEX(PowerArray,MIN(MaximumPowerIndex,ROUND(G7504*100,0)))</f>
        <v>1336.009999999942</v>
      </c>
      <c r="K7504" s="3">
        <f>MIN(J7504-M7504+N7504,'Power Look Up'!$F$4)</f>
        <v>1327.241269802463</v>
      </c>
      <c r="M7504" s="50">
        <f t="array" ref="M7504">_xlfn.SUM(_xlfn.NORM.DIST($S$3:$S$1003,$G7504,$P7504,FALSE)*WindSpeedStep*$T$3:$T$1003)</f>
        <v>1342.0221718132809</v>
      </c>
      <c r="N7504" s="50">
        <f t="array" ref="N7504">_xlfn.SUM(_xlfn.NORM.DIST($S$3:$S$1003,$G7504,$Q7504,FALSE)*WindSpeedStep*$T$3:$T$1003)</f>
        <v>1333.2534416158019</v>
      </c>
      <c r="P7504" s="42">
        <f t="shared" si="351"/>
        <v>0.92134915613167534</v>
      </c>
      <c r="Q7504" s="42">
        <f t="shared" si="353"/>
        <v>0.3691103394210275</v>
      </c>
    </row>
    <row r="7505" spans="5:17" x14ac:dyDescent="0.2">
      <c r="E7505" s="15" t="s">
        <v>2230</v>
      </c>
      <c r="F7505" s="21">
        <v>10.281934119352995</v>
      </c>
      <c r="G7505" s="21">
        <v>10.136969313556245</v>
      </c>
      <c r="H7505" s="24">
        <v>3.2095128812278925E-2</v>
      </c>
      <c r="I7505" s="3">
        <f t="shared" si="352"/>
        <v>1711.7599999999534</v>
      </c>
      <c r="J7505" s="3">
        <f>INDEX(PowerArray,MIN(MaximumPowerIndex,ROUND(G7505*100,0)))</f>
        <v>1674.3799999999542</v>
      </c>
      <c r="K7505" s="3">
        <f>MIN(J7505-M7505+N7505,'Power Look Up'!$F$4)</f>
        <v>1739.3359678690722</v>
      </c>
      <c r="M7505" s="50">
        <f t="array" ref="M7505">_xlfn.SUM(_xlfn.NORM.DIST($S$3:$S$1003,$G7505,$P7505,FALSE)*WindSpeedStep*$T$3:$T$1003)</f>
        <v>1666.6808261273077</v>
      </c>
      <c r="N7505" s="50">
        <f t="array" ref="N7505">_xlfn.SUM(_xlfn.NORM.DIST($S$3:$S$1003,$G7505,$Q7505,FALSE)*WindSpeedStep*$T$3:$T$1003)</f>
        <v>1731.6367939964257</v>
      </c>
      <c r="P7505" s="42">
        <f t="shared" si="351"/>
        <v>1.0136969313556246</v>
      </c>
      <c r="Q7505" s="42">
        <f t="shared" si="353"/>
        <v>0.32534733588470632</v>
      </c>
    </row>
    <row r="7506" spans="5:17" x14ac:dyDescent="0.2">
      <c r="E7506" s="15" t="s">
        <v>2231</v>
      </c>
      <c r="F7506" s="21">
        <v>10.901716508144041</v>
      </c>
      <c r="G7506" s="21">
        <v>10.778334528128124</v>
      </c>
      <c r="H7506" s="24">
        <v>2.9353175691272704E-2</v>
      </c>
      <c r="I7506" s="3">
        <f t="shared" si="352"/>
        <v>1877.2999999999497</v>
      </c>
      <c r="J7506" s="3">
        <f>INDEX(PowerArray,MIN(MaximumPowerIndex,ROUND(G7506*100,0)))</f>
        <v>1845.2599999999504</v>
      </c>
      <c r="K7506" s="3">
        <f>MIN(J7506-M7506+N7506,'Power Look Up'!$F$4)</f>
        <v>1962.1703105740105</v>
      </c>
      <c r="M7506" s="50">
        <f t="array" ref="M7506">_xlfn.SUM(_xlfn.NORM.DIST($S$3:$S$1003,$G7506,$P7506,FALSE)*WindSpeedStep*$T$3:$T$1003)</f>
        <v>1828.1313244548546</v>
      </c>
      <c r="N7506" s="50">
        <f t="array" ref="N7506">_xlfn.SUM(_xlfn.NORM.DIST($S$3:$S$1003,$G7506,$Q7506,FALSE)*WindSpeedStep*$T$3:$T$1003)</f>
        <v>1945.0416350289147</v>
      </c>
      <c r="P7506" s="42">
        <f t="shared" si="351"/>
        <v>1.0778334528128124</v>
      </c>
      <c r="Q7506" s="42">
        <f t="shared" si="353"/>
        <v>0.31637834706345569</v>
      </c>
    </row>
    <row r="7507" spans="5:17" x14ac:dyDescent="0.2">
      <c r="E7507" s="15" t="s">
        <v>2232</v>
      </c>
      <c r="F7507" s="21">
        <v>11.719614933234151</v>
      </c>
      <c r="G7507" s="21">
        <v>11.614151110264762</v>
      </c>
      <c r="H7507" s="24">
        <v>2.9864462441294034E-2</v>
      </c>
      <c r="I7507" s="3">
        <f t="shared" si="352"/>
        <v>1964.4799999999827</v>
      </c>
      <c r="J7507" s="3">
        <f>INDEX(PowerArray,MIN(MaximumPowerIndex,ROUND(G7507*100,0)))</f>
        <v>1955.239999999983</v>
      </c>
      <c r="K7507" s="3">
        <f>MIN(J7507-M7507+N7507,'Power Look Up'!$F$4)</f>
        <v>2000</v>
      </c>
      <c r="M7507" s="50">
        <f t="array" ref="M7507">_xlfn.SUM(_xlfn.NORM.DIST($S$3:$S$1003,$G7507,$P7507,FALSE)*WindSpeedStep*$T$3:$T$1003)</f>
        <v>1945.8489848479906</v>
      </c>
      <c r="N7507" s="50">
        <f t="array" ref="N7507">_xlfn.SUM(_xlfn.NORM.DIST($S$3:$S$1003,$G7507,$Q7507,FALSE)*WindSpeedStep*$T$3:$T$1003)</f>
        <v>2027.3391041266918</v>
      </c>
      <c r="P7507" s="42">
        <f t="shared" si="351"/>
        <v>1.1614151110264763</v>
      </c>
      <c r="Q7507" s="42">
        <f t="shared" si="353"/>
        <v>0.34685037962001541</v>
      </c>
    </row>
    <row r="7508" spans="5:17" x14ac:dyDescent="0.2">
      <c r="E7508" s="15" t="s">
        <v>2233</v>
      </c>
      <c r="F7508" s="21">
        <v>12.289633862888703</v>
      </c>
      <c r="G7508" s="21">
        <v>12.158610108490334</v>
      </c>
      <c r="H7508" s="24">
        <v>2.9292980085200135E-2</v>
      </c>
      <c r="I7508" s="3">
        <f t="shared" si="352"/>
        <v>1991.1899999999976</v>
      </c>
      <c r="J7508" s="3">
        <f>INDEX(PowerArray,MIN(MaximumPowerIndex,ROUND(G7508*100,0)))</f>
        <v>1989.7599999999977</v>
      </c>
      <c r="K7508" s="3">
        <f>MIN(J7508-M7508+N7508,'Power Look Up'!$F$4)</f>
        <v>2000</v>
      </c>
      <c r="M7508" s="50">
        <f t="array" ref="M7508">_xlfn.SUM(_xlfn.NORM.DIST($S$3:$S$1003,$G7508,$P7508,FALSE)*WindSpeedStep*$T$3:$T$1003)</f>
        <v>1980.6202246868445</v>
      </c>
      <c r="N7508" s="50">
        <f t="array" ref="N7508">_xlfn.SUM(_xlfn.NORM.DIST($S$3:$S$1003,$G7508,$Q7508,FALSE)*WindSpeedStep*$T$3:$T$1003)</f>
        <v>2021.3310812435504</v>
      </c>
      <c r="P7508" s="42">
        <f t="shared" si="351"/>
        <v>1.2158610108490335</v>
      </c>
      <c r="Q7508" s="42">
        <f t="shared" si="353"/>
        <v>0.3561619237717204</v>
      </c>
    </row>
    <row r="7509" spans="5:17" x14ac:dyDescent="0.2">
      <c r="E7509" s="15" t="s">
        <v>2234</v>
      </c>
      <c r="F7509" s="21">
        <v>12.553798027286572</v>
      </c>
      <c r="G7509" s="21">
        <v>12.406346187793181</v>
      </c>
      <c r="H7509" s="24">
        <v>2.4693722117098985E-2</v>
      </c>
      <c r="I7509" s="3">
        <f t="shared" si="352"/>
        <v>1994.0499999999975</v>
      </c>
      <c r="J7509" s="3">
        <f>INDEX(PowerArray,MIN(MaximumPowerIndex,ROUND(G7509*100,0)))</f>
        <v>1992.5099999999975</v>
      </c>
      <c r="K7509" s="3">
        <f>MIN(J7509-M7509+N7509,'Power Look Up'!$F$4)</f>
        <v>2000</v>
      </c>
      <c r="M7509" s="50">
        <f t="array" ref="M7509">_xlfn.SUM(_xlfn.NORM.DIST($S$3:$S$1003,$G7509,$P7509,FALSE)*WindSpeedStep*$T$3:$T$1003)</f>
        <v>1989.5308921913881</v>
      </c>
      <c r="N7509" s="50">
        <f t="array" ref="N7509">_xlfn.SUM(_xlfn.NORM.DIST($S$3:$S$1003,$G7509,$Q7509,FALSE)*WindSpeedStep*$T$3:$T$1003)</f>
        <v>2017.4345857883145</v>
      </c>
      <c r="P7509" s="42">
        <f t="shared" si="351"/>
        <v>1.2406346187793182</v>
      </c>
      <c r="Q7509" s="42">
        <f t="shared" si="353"/>
        <v>0.30635886524989514</v>
      </c>
    </row>
    <row r="7510" spans="5:17" x14ac:dyDescent="0.2">
      <c r="E7510" s="15" t="s">
        <v>2235</v>
      </c>
      <c r="F7510" s="21">
        <v>11.92022977348646</v>
      </c>
      <c r="G7510" s="21">
        <v>11.858702783279055</v>
      </c>
      <c r="H7510" s="24">
        <v>2.7684030112741759E-2</v>
      </c>
      <c r="I7510" s="3">
        <f t="shared" si="352"/>
        <v>1981.2799999999825</v>
      </c>
      <c r="J7510" s="3">
        <f>INDEX(PowerArray,MIN(MaximumPowerIndex,ROUND(G7510*100,0)))</f>
        <v>1976.2399999999825</v>
      </c>
      <c r="K7510" s="3">
        <f>MIN(J7510-M7510+N7510,'Power Look Up'!$F$4)</f>
        <v>2000</v>
      </c>
      <c r="M7510" s="50">
        <f t="array" ref="M7510">_xlfn.SUM(_xlfn.NORM.DIST($S$3:$S$1003,$G7510,$P7510,FALSE)*WindSpeedStep*$T$3:$T$1003)</f>
        <v>1964.5354908747383</v>
      </c>
      <c r="N7510" s="50">
        <f t="array" ref="N7510">_xlfn.SUM(_xlfn.NORM.DIST($S$3:$S$1003,$G7510,$Q7510,FALSE)*WindSpeedStep*$T$3:$T$1003)</f>
        <v>2025.695002116774</v>
      </c>
      <c r="P7510" s="42">
        <f t="shared" si="351"/>
        <v>1.1858702783279056</v>
      </c>
      <c r="Q7510" s="42">
        <f t="shared" si="353"/>
        <v>0.32829668495035186</v>
      </c>
    </row>
    <row r="7511" spans="5:17" x14ac:dyDescent="0.2">
      <c r="E7511" s="15" t="s">
        <v>2236</v>
      </c>
      <c r="F7511" s="21">
        <v>11.280343634449956</v>
      </c>
      <c r="G7511" s="21">
        <v>11.267148882232361</v>
      </c>
      <c r="H7511" s="24">
        <v>3.8119406104508036E-2</v>
      </c>
      <c r="I7511" s="3">
        <f t="shared" si="352"/>
        <v>1927.5199999999836</v>
      </c>
      <c r="J7511" s="3">
        <f>INDEX(PowerArray,MIN(MaximumPowerIndex,ROUND(G7511*100,0)))</f>
        <v>1926.6799999999835</v>
      </c>
      <c r="K7511" s="3">
        <f>MIN(J7511-M7511+N7511,'Power Look Up'!$F$4)</f>
        <v>2000</v>
      </c>
      <c r="M7511" s="50">
        <f t="array" ref="M7511">_xlfn.SUM(_xlfn.NORM.DIST($S$3:$S$1003,$G7511,$P7511,FALSE)*WindSpeedStep*$T$3:$T$1003)</f>
        <v>1908.3401832828831</v>
      </c>
      <c r="N7511" s="50">
        <f t="array" ref="N7511">_xlfn.SUM(_xlfn.NORM.DIST($S$3:$S$1003,$G7511,$Q7511,FALSE)*WindSpeedStep*$T$3:$T$1003)</f>
        <v>2008.9533674188012</v>
      </c>
      <c r="P7511" s="42">
        <f t="shared" si="351"/>
        <v>1.1267148882232361</v>
      </c>
      <c r="Q7511" s="42">
        <f t="shared" si="353"/>
        <v>0.42949702388176914</v>
      </c>
    </row>
    <row r="7512" spans="5:17" x14ac:dyDescent="0.2">
      <c r="E7512" s="15" t="s">
        <v>2237</v>
      </c>
      <c r="F7512" s="21">
        <v>11.67996149169546</v>
      </c>
      <c r="G7512" s="21">
        <v>11.633837186056523</v>
      </c>
      <c r="H7512" s="24">
        <v>3.6815189870765687E-2</v>
      </c>
      <c r="I7512" s="3">
        <f t="shared" si="352"/>
        <v>1961.1199999999828</v>
      </c>
      <c r="J7512" s="3">
        <f>INDEX(PowerArray,MIN(MaximumPowerIndex,ROUND(G7512*100,0)))</f>
        <v>1956.9199999999828</v>
      </c>
      <c r="K7512" s="3">
        <f>MIN(J7512-M7512+N7512,'Power Look Up'!$F$4)</f>
        <v>2000</v>
      </c>
      <c r="M7512" s="50">
        <f t="array" ref="M7512">_xlfn.SUM(_xlfn.NORM.DIST($S$3:$S$1003,$G7512,$P7512,FALSE)*WindSpeedStep*$T$3:$T$1003)</f>
        <v>1947.5686379188935</v>
      </c>
      <c r="N7512" s="50">
        <f t="array" ref="N7512">_xlfn.SUM(_xlfn.NORM.DIST($S$3:$S$1003,$G7512,$Q7512,FALSE)*WindSpeedStep*$T$3:$T$1003)</f>
        <v>2024.2280292137032</v>
      </c>
      <c r="P7512" s="42">
        <f t="shared" si="351"/>
        <v>1.1633837186056524</v>
      </c>
      <c r="Q7512" s="42">
        <f t="shared" si="353"/>
        <v>0.42830192493024527</v>
      </c>
    </row>
    <row r="7513" spans="5:17" x14ac:dyDescent="0.2">
      <c r="E7513" s="15" t="s">
        <v>2238</v>
      </c>
      <c r="F7513" s="21">
        <v>11.853603070843439</v>
      </c>
      <c r="G7513" s="21">
        <v>11.768909481064108</v>
      </c>
      <c r="H7513" s="24">
        <v>2.9526887133660015E-2</v>
      </c>
      <c r="I7513" s="3">
        <f t="shared" si="352"/>
        <v>1975.3999999999826</v>
      </c>
      <c r="J7513" s="3">
        <f>INDEX(PowerArray,MIN(MaximumPowerIndex,ROUND(G7513*100,0)))</f>
        <v>1968.6799999999826</v>
      </c>
      <c r="K7513" s="3">
        <f>MIN(J7513-M7513+N7513,'Power Look Up'!$F$4)</f>
        <v>2000</v>
      </c>
      <c r="M7513" s="50">
        <f t="array" ref="M7513">_xlfn.SUM(_xlfn.NORM.DIST($S$3:$S$1003,$G7513,$P7513,FALSE)*WindSpeedStep*$T$3:$T$1003)</f>
        <v>1958.3254934571662</v>
      </c>
      <c r="N7513" s="50">
        <f t="array" ref="N7513">_xlfn.SUM(_xlfn.NORM.DIST($S$3:$S$1003,$G7513,$Q7513,FALSE)*WindSpeedStep*$T$3:$T$1003)</f>
        <v>2026.5179899914669</v>
      </c>
      <c r="P7513" s="42">
        <f t="shared" si="351"/>
        <v>1.1768909481064109</v>
      </c>
      <c r="Q7513" s="42">
        <f t="shared" si="353"/>
        <v>0.34749926193364117</v>
      </c>
    </row>
    <row r="7514" spans="5:17" x14ac:dyDescent="0.2">
      <c r="E7514" s="15" t="s">
        <v>2239</v>
      </c>
      <c r="F7514" s="21">
        <v>11.704116272860924</v>
      </c>
      <c r="G7514" s="21">
        <v>11.622669495893799</v>
      </c>
      <c r="H7514" s="24">
        <v>3.2467209923497609E-2</v>
      </c>
      <c r="I7514" s="3">
        <f t="shared" si="352"/>
        <v>1962.7999999999827</v>
      </c>
      <c r="J7514" s="3">
        <f>INDEX(PowerArray,MIN(MaximumPowerIndex,ROUND(G7514*100,0)))</f>
        <v>1956.0799999999829</v>
      </c>
      <c r="K7514" s="3">
        <f>MIN(J7514-M7514+N7514,'Power Look Up'!$F$4)</f>
        <v>2000</v>
      </c>
      <c r="M7514" s="50">
        <f t="array" ref="M7514">_xlfn.SUM(_xlfn.NORM.DIST($S$3:$S$1003,$G7514,$P7514,FALSE)*WindSpeedStep*$T$3:$T$1003)</f>
        <v>1946.5980277126321</v>
      </c>
      <c r="N7514" s="50">
        <f t="array" ref="N7514">_xlfn.SUM(_xlfn.NORM.DIST($S$3:$S$1003,$G7514,$Q7514,FALSE)*WindSpeedStep*$T$3:$T$1003)</f>
        <v>2026.3299435130273</v>
      </c>
      <c r="P7514" s="42">
        <f t="shared" si="351"/>
        <v>1.16226694958938</v>
      </c>
      <c r="Q7514" s="42">
        <f t="shared" si="353"/>
        <v>0.3773556503946161</v>
      </c>
    </row>
    <row r="7515" spans="5:17" x14ac:dyDescent="0.2">
      <c r="E7515" s="15" t="s">
        <v>2240</v>
      </c>
      <c r="F7515" s="21">
        <v>11.39863741878305</v>
      </c>
      <c r="G7515" s="21">
        <v>11.338951056189295</v>
      </c>
      <c r="H7515" s="24">
        <v>2.9828126600442335E-2</v>
      </c>
      <c r="I7515" s="3">
        <f t="shared" si="352"/>
        <v>1937.5999999999833</v>
      </c>
      <c r="J7515" s="3">
        <f>INDEX(PowerArray,MIN(MaximumPowerIndex,ROUND(G7515*100,0)))</f>
        <v>1932.5599999999833</v>
      </c>
      <c r="K7515" s="3">
        <f>MIN(J7515-M7515+N7515,'Power Look Up'!$F$4)</f>
        <v>2000</v>
      </c>
      <c r="M7515" s="50">
        <f t="array" ref="M7515">_xlfn.SUM(_xlfn.NORM.DIST($S$3:$S$1003,$G7515,$P7515,FALSE)*WindSpeedStep*$T$3:$T$1003)</f>
        <v>1917.2958338341136</v>
      </c>
      <c r="N7515" s="50">
        <f t="array" ref="N7515">_xlfn.SUM(_xlfn.NORM.DIST($S$3:$S$1003,$G7515,$Q7515,FALSE)*WindSpeedStep*$T$3:$T$1003)</f>
        <v>2022.9682869026433</v>
      </c>
      <c r="P7515" s="42">
        <f t="shared" si="351"/>
        <v>1.1338951056189295</v>
      </c>
      <c r="Q7515" s="42">
        <f t="shared" si="353"/>
        <v>0.33821966762023359</v>
      </c>
    </row>
    <row r="7516" spans="5:17" x14ac:dyDescent="0.2">
      <c r="E7516" s="15" t="s">
        <v>2241</v>
      </c>
      <c r="F7516" s="21">
        <v>11.05942373208485</v>
      </c>
      <c r="G7516" s="21">
        <v>11.026599979950365</v>
      </c>
      <c r="H7516" s="24">
        <v>3.6168249783173345E-2</v>
      </c>
      <c r="I7516" s="3">
        <f t="shared" si="352"/>
        <v>1909.0399999999838</v>
      </c>
      <c r="J7516" s="3">
        <f>INDEX(PowerArray,MIN(MaximumPowerIndex,ROUND(G7516*100,0)))</f>
        <v>1906.5199999999841</v>
      </c>
      <c r="K7516" s="3">
        <f>MIN(J7516-M7516+N7516,'Power Look Up'!$F$4)</f>
        <v>2000</v>
      </c>
      <c r="M7516" s="50">
        <f t="array" ref="M7516">_xlfn.SUM(_xlfn.NORM.DIST($S$3:$S$1003,$G7516,$P7516,FALSE)*WindSpeedStep*$T$3:$T$1003)</f>
        <v>1873.2521679316728</v>
      </c>
      <c r="N7516" s="50">
        <f t="array" ref="N7516">_xlfn.SUM(_xlfn.NORM.DIST($S$3:$S$1003,$G7516,$Q7516,FALSE)*WindSpeedStep*$T$3:$T$1003)</f>
        <v>1984.8854459062945</v>
      </c>
      <c r="P7516" s="42">
        <f t="shared" si="351"/>
        <v>1.1026599979950367</v>
      </c>
      <c r="Q7516" s="42">
        <f t="shared" si="353"/>
        <v>0.39881282233397902</v>
      </c>
    </row>
    <row r="7517" spans="5:17" x14ac:dyDescent="0.2">
      <c r="E7517" s="15" t="s">
        <v>2242</v>
      </c>
      <c r="F7517" s="21">
        <v>10.73617602442955</v>
      </c>
      <c r="G7517" s="21">
        <v>10.719601724056634</v>
      </c>
      <c r="H7517" s="24">
        <v>3.6325782952196149E-2</v>
      </c>
      <c r="I7517" s="3">
        <f t="shared" si="352"/>
        <v>1834.5799999999508</v>
      </c>
      <c r="J7517" s="3">
        <f>INDEX(PowerArray,MIN(MaximumPowerIndex,ROUND(G7517*100,0)))</f>
        <v>1829.2399999999509</v>
      </c>
      <c r="K7517" s="3">
        <f>MIN(J7517-M7517+N7517,'Power Look Up'!$F$4)</f>
        <v>1934.4138316325618</v>
      </c>
      <c r="M7517" s="50">
        <f t="array" ref="M7517">_xlfn.SUM(_xlfn.NORM.DIST($S$3:$S$1003,$G7517,$P7517,FALSE)*WindSpeedStep*$T$3:$T$1003)</f>
        <v>1816.0562680811124</v>
      </c>
      <c r="N7517" s="50">
        <f t="array" ref="N7517">_xlfn.SUM(_xlfn.NORM.DIST($S$3:$S$1003,$G7517,$Q7517,FALSE)*WindSpeedStep*$T$3:$T$1003)</f>
        <v>1921.2300997137233</v>
      </c>
      <c r="P7517" s="42">
        <f t="shared" si="351"/>
        <v>1.0719601724056635</v>
      </c>
      <c r="Q7517" s="42">
        <f t="shared" si="353"/>
        <v>0.38939792556206893</v>
      </c>
    </row>
    <row r="7518" spans="5:17" x14ac:dyDescent="0.2">
      <c r="E7518" s="15" t="s">
        <v>2243</v>
      </c>
      <c r="F7518" s="21">
        <v>10.975864707366901</v>
      </c>
      <c r="G7518" s="21">
        <v>10.924059827242361</v>
      </c>
      <c r="H7518" s="24">
        <v>3.0977058214993768E-2</v>
      </c>
      <c r="I7518" s="3">
        <f t="shared" si="352"/>
        <v>1898.6599999999494</v>
      </c>
      <c r="J7518" s="3">
        <f>INDEX(PowerArray,MIN(MaximumPowerIndex,ROUND(G7518*100,0)))</f>
        <v>1882.6399999999496</v>
      </c>
      <c r="K7518" s="3">
        <f>MIN(J7518-M7518+N7518,'Power Look Up'!$F$4)</f>
        <v>2000</v>
      </c>
      <c r="M7518" s="50">
        <f t="array" ref="M7518">_xlfn.SUM(_xlfn.NORM.DIST($S$3:$S$1003,$G7518,$P7518,FALSE)*WindSpeedStep*$T$3:$T$1003)</f>
        <v>1855.7576124290615</v>
      </c>
      <c r="N7518" s="50">
        <f t="array" ref="N7518">_xlfn.SUM(_xlfn.NORM.DIST($S$3:$S$1003,$G7518,$Q7518,FALSE)*WindSpeedStep*$T$3:$T$1003)</f>
        <v>1975.5166781406815</v>
      </c>
      <c r="P7518" s="42">
        <f t="shared" si="351"/>
        <v>1.0924059827242363</v>
      </c>
      <c r="Q7518" s="42">
        <f t="shared" si="353"/>
        <v>0.33839523721256137</v>
      </c>
    </row>
    <row r="7519" spans="5:17" x14ac:dyDescent="0.2">
      <c r="E7519" s="15" t="s">
        <v>2244</v>
      </c>
      <c r="F7519" s="21">
        <v>10.708771993491958</v>
      </c>
      <c r="G7519" s="21">
        <v>10.661384483165774</v>
      </c>
      <c r="H7519" s="24">
        <v>2.9882044383284435E-2</v>
      </c>
      <c r="I7519" s="3">
        <f t="shared" si="352"/>
        <v>1826.5699999999508</v>
      </c>
      <c r="J7519" s="3">
        <f>INDEX(PowerArray,MIN(MaximumPowerIndex,ROUND(G7519*100,0)))</f>
        <v>1813.2199999999511</v>
      </c>
      <c r="K7519" s="3">
        <f>MIN(J7519-M7519+N7519,'Power Look Up'!$F$4)</f>
        <v>1921.9860051654737</v>
      </c>
      <c r="M7519" s="50">
        <f t="array" ref="M7519">_xlfn.SUM(_xlfn.NORM.DIST($S$3:$S$1003,$G7519,$P7519,FALSE)*WindSpeedStep*$T$3:$T$1003)</f>
        <v>1803.5460711452968</v>
      </c>
      <c r="N7519" s="50">
        <f t="array" ref="N7519">_xlfn.SUM(_xlfn.NORM.DIST($S$3:$S$1003,$G7519,$Q7519,FALSE)*WindSpeedStep*$T$3:$T$1003)</f>
        <v>1912.3120763108193</v>
      </c>
      <c r="P7519" s="42">
        <f t="shared" si="351"/>
        <v>1.0661384483165774</v>
      </c>
      <c r="Q7519" s="42">
        <f t="shared" si="353"/>
        <v>0.31858396431321967</v>
      </c>
    </row>
    <row r="7520" spans="5:17" x14ac:dyDescent="0.2">
      <c r="E7520" s="15" t="s">
        <v>2245</v>
      </c>
      <c r="F7520" s="21">
        <v>11.03180001805991</v>
      </c>
      <c r="G7520" s="21">
        <v>10.952732213512</v>
      </c>
      <c r="H7520" s="24">
        <v>2.6287641139727657E-2</v>
      </c>
      <c r="I7520" s="3">
        <f t="shared" si="352"/>
        <v>1906.5199999999841</v>
      </c>
      <c r="J7520" s="3">
        <f>INDEX(PowerArray,MIN(MaximumPowerIndex,ROUND(G7520*100,0)))</f>
        <v>1890.6499999999496</v>
      </c>
      <c r="K7520" s="3">
        <f>MIN(J7520-M7520+N7520,'Power Look Up'!$F$4)</f>
        <v>2000</v>
      </c>
      <c r="M7520" s="50">
        <f t="array" ref="M7520">_xlfn.SUM(_xlfn.NORM.DIST($S$3:$S$1003,$G7520,$P7520,FALSE)*WindSpeedStep*$T$3:$T$1003)</f>
        <v>1860.8085094614364</v>
      </c>
      <c r="N7520" s="50">
        <f t="array" ref="N7520">_xlfn.SUM(_xlfn.NORM.DIST($S$3:$S$1003,$G7520,$Q7520,FALSE)*WindSpeedStep*$T$3:$T$1003)</f>
        <v>1988.1907586995953</v>
      </c>
      <c r="P7520" s="42">
        <f t="shared" si="351"/>
        <v>1.0952732213512</v>
      </c>
      <c r="Q7520" s="42">
        <f t="shared" si="353"/>
        <v>0.28792149392833843</v>
      </c>
    </row>
    <row r="7521" spans="5:17" x14ac:dyDescent="0.2">
      <c r="E7521" s="15" t="s">
        <v>2246</v>
      </c>
      <c r="F7521" s="21">
        <v>11.087850345940259</v>
      </c>
      <c r="G7521" s="21">
        <v>11.035857870894294</v>
      </c>
      <c r="H7521" s="24">
        <v>2.7958530312731392E-2</v>
      </c>
      <c r="I7521" s="3">
        <f t="shared" si="352"/>
        <v>1911.5599999999838</v>
      </c>
      <c r="J7521" s="3">
        <f>INDEX(PowerArray,MIN(MaximumPowerIndex,ROUND(G7521*100,0)))</f>
        <v>1907.359999999984</v>
      </c>
      <c r="K7521" s="3">
        <f>MIN(J7521-M7521+N7521,'Power Look Up'!$F$4)</f>
        <v>2000</v>
      </c>
      <c r="M7521" s="50">
        <f t="array" ref="M7521">_xlfn.SUM(_xlfn.NORM.DIST($S$3:$S$1003,$G7521,$P7521,FALSE)*WindSpeedStep*$T$3:$T$1003)</f>
        <v>1874.754686352517</v>
      </c>
      <c r="N7521" s="50">
        <f t="array" ref="N7521">_xlfn.SUM(_xlfn.NORM.DIST($S$3:$S$1003,$G7521,$Q7521,FALSE)*WindSpeedStep*$T$3:$T$1003)</f>
        <v>1999.2402780484085</v>
      </c>
      <c r="P7521" s="42">
        <f t="shared" si="351"/>
        <v>1.1035857870894294</v>
      </c>
      <c r="Q7521" s="42">
        <f t="shared" si="353"/>
        <v>0.30854636681039344</v>
      </c>
    </row>
    <row r="7522" spans="5:17" x14ac:dyDescent="0.2">
      <c r="E7522" s="15" t="s">
        <v>2247</v>
      </c>
      <c r="F7522" s="21">
        <v>10.993473903937806</v>
      </c>
      <c r="G7522" s="21">
        <v>10.853977861913803</v>
      </c>
      <c r="H7522" s="24">
        <v>4.4571898226318116E-2</v>
      </c>
      <c r="I7522" s="3">
        <f t="shared" si="352"/>
        <v>1901.3299999999495</v>
      </c>
      <c r="J7522" s="3">
        <f>INDEX(PowerArray,MIN(MaximumPowerIndex,ROUND(G7522*100,0)))</f>
        <v>1863.94999999995</v>
      </c>
      <c r="K7522" s="3">
        <f>MIN(J7522-M7522+N7522,'Power Look Up'!$F$4)</f>
        <v>1961.4368203994914</v>
      </c>
      <c r="M7522" s="50">
        <f t="array" ref="M7522">_xlfn.SUM(_xlfn.NORM.DIST($S$3:$S$1003,$G7522,$P7522,FALSE)*WindSpeedStep*$T$3:$T$1003)</f>
        <v>1842.882996799457</v>
      </c>
      <c r="N7522" s="50">
        <f t="array" ref="N7522">_xlfn.SUM(_xlfn.NORM.DIST($S$3:$S$1003,$G7522,$Q7522,FALSE)*WindSpeedStep*$T$3:$T$1003)</f>
        <v>1940.3698171989984</v>
      </c>
      <c r="P7522" s="42">
        <f t="shared" si="351"/>
        <v>1.0853977861913804</v>
      </c>
      <c r="Q7522" s="42">
        <f t="shared" si="353"/>
        <v>0.48378239661193195</v>
      </c>
    </row>
    <row r="7523" spans="5:17" x14ac:dyDescent="0.2">
      <c r="E7523" s="15" t="s">
        <v>2248</v>
      </c>
      <c r="F7523" s="21">
        <v>10.599119134029873</v>
      </c>
      <c r="G7523" s="21">
        <v>10.537765574358996</v>
      </c>
      <c r="H7523" s="24">
        <v>2.4530340371893323E-2</v>
      </c>
      <c r="I7523" s="3">
        <f t="shared" si="352"/>
        <v>1797.1999999999516</v>
      </c>
      <c r="J7523" s="3">
        <f>INDEX(PowerArray,MIN(MaximumPowerIndex,ROUND(G7523*100,0)))</f>
        <v>1781.1799999999519</v>
      </c>
      <c r="K7523" s="3">
        <f>MIN(J7523-M7523+N7523,'Power Look Up'!$F$4)</f>
        <v>1882.7915147473216</v>
      </c>
      <c r="M7523" s="50">
        <f t="array" ref="M7523">_xlfn.SUM(_xlfn.NORM.DIST($S$3:$S$1003,$G7523,$P7523,FALSE)*WindSpeedStep*$T$3:$T$1003)</f>
        <v>1775.1839070355036</v>
      </c>
      <c r="N7523" s="50">
        <f t="array" ref="N7523">_xlfn.SUM(_xlfn.NORM.DIST($S$3:$S$1003,$G7523,$Q7523,FALSE)*WindSpeedStep*$T$3:$T$1003)</f>
        <v>1876.7954217828733</v>
      </c>
      <c r="P7523" s="42">
        <f t="shared" si="351"/>
        <v>1.0537765574358997</v>
      </c>
      <c r="Q7523" s="42">
        <f t="shared" si="353"/>
        <v>0.25849497629824614</v>
      </c>
    </row>
    <row r="7524" spans="5:17" x14ac:dyDescent="0.2">
      <c r="E7524" s="15" t="s">
        <v>2249</v>
      </c>
      <c r="F7524" s="21">
        <v>10.813160009175833</v>
      </c>
      <c r="G7524" s="21">
        <v>10.76117679657553</v>
      </c>
      <c r="H7524" s="24">
        <v>2.5894373130740465E-2</v>
      </c>
      <c r="I7524" s="3">
        <f t="shared" si="352"/>
        <v>1853.2699999999504</v>
      </c>
      <c r="J7524" s="3">
        <f>INDEX(PowerArray,MIN(MaximumPowerIndex,ROUND(G7524*100,0)))</f>
        <v>1839.9199999999505</v>
      </c>
      <c r="K7524" s="3">
        <f>MIN(J7524-M7524+N7524,'Power Look Up'!$F$4)</f>
        <v>1959.7685003412055</v>
      </c>
      <c r="M7524" s="50">
        <f t="array" ref="M7524">_xlfn.SUM(_xlfn.NORM.DIST($S$3:$S$1003,$G7524,$P7524,FALSE)*WindSpeedStep*$T$3:$T$1003)</f>
        <v>1824.6602632662039</v>
      </c>
      <c r="N7524" s="50">
        <f t="array" ref="N7524">_xlfn.SUM(_xlfn.NORM.DIST($S$3:$S$1003,$G7524,$Q7524,FALSE)*WindSpeedStep*$T$3:$T$1003)</f>
        <v>1944.5087636074588</v>
      </c>
      <c r="P7524" s="42">
        <f t="shared" si="351"/>
        <v>1.0761176796575531</v>
      </c>
      <c r="Q7524" s="42">
        <f t="shared" si="353"/>
        <v>0.27865392729639316</v>
      </c>
    </row>
    <row r="7525" spans="5:17" x14ac:dyDescent="0.2">
      <c r="E7525" s="15" t="s">
        <v>2250</v>
      </c>
      <c r="F7525" s="21">
        <v>10.522609948464854</v>
      </c>
      <c r="G7525" s="21">
        <v>10.480427522477189</v>
      </c>
      <c r="H7525" s="24">
        <v>2.8510037098140945E-2</v>
      </c>
      <c r="I7525" s="3">
        <f t="shared" si="352"/>
        <v>1775.8399999999519</v>
      </c>
      <c r="J7525" s="3">
        <f>INDEX(PowerArray,MIN(MaximumPowerIndex,ROUND(G7525*100,0)))</f>
        <v>1765.1599999999521</v>
      </c>
      <c r="K7525" s="3">
        <f>MIN(J7525-M7525+N7525,'Power Look Up'!$F$4)</f>
        <v>1860.0361595473282</v>
      </c>
      <c r="M7525" s="50">
        <f t="array" ref="M7525">_xlfn.SUM(_xlfn.NORM.DIST($S$3:$S$1003,$G7525,$P7525,FALSE)*WindSpeedStep*$T$3:$T$1003)</f>
        <v>1761.1983166610166</v>
      </c>
      <c r="N7525" s="50">
        <f t="array" ref="N7525">_xlfn.SUM(_xlfn.NORM.DIST($S$3:$S$1003,$G7525,$Q7525,FALSE)*WindSpeedStep*$T$3:$T$1003)</f>
        <v>1856.0744762083928</v>
      </c>
      <c r="P7525" s="42">
        <f t="shared" si="351"/>
        <v>1.0480427522477189</v>
      </c>
      <c r="Q7525" s="42">
        <f t="shared" si="353"/>
        <v>0.29879737747020207</v>
      </c>
    </row>
    <row r="7526" spans="5:17" x14ac:dyDescent="0.2">
      <c r="E7526" s="15" t="s">
        <v>2251</v>
      </c>
      <c r="F7526" s="21">
        <v>10.495506756570254</v>
      </c>
      <c r="G7526" s="21">
        <v>10.422720820006088</v>
      </c>
      <c r="H7526" s="24">
        <v>2.9536448995751256E-2</v>
      </c>
      <c r="I7526" s="3">
        <f t="shared" si="352"/>
        <v>1770.499999999952</v>
      </c>
      <c r="J7526" s="3">
        <f>INDEX(PowerArray,MIN(MaximumPowerIndex,ROUND(G7526*100,0)))</f>
        <v>1749.1399999999526</v>
      </c>
      <c r="K7526" s="3">
        <f>MIN(J7526-M7526+N7526,'Power Look Up'!$F$4)</f>
        <v>1838.6308434689613</v>
      </c>
      <c r="M7526" s="50">
        <f t="array" ref="M7526">_xlfn.SUM(_xlfn.NORM.DIST($S$3:$S$1003,$G7526,$P7526,FALSE)*WindSpeedStep*$T$3:$T$1003)</f>
        <v>1746.5943159406286</v>
      </c>
      <c r="N7526" s="50">
        <f t="array" ref="N7526">_xlfn.SUM(_xlfn.NORM.DIST($S$3:$S$1003,$G7526,$Q7526,FALSE)*WindSpeedStep*$T$3:$T$1003)</f>
        <v>1836.0851594096373</v>
      </c>
      <c r="P7526" s="42">
        <f t="shared" si="351"/>
        <v>1.0422720820006088</v>
      </c>
      <c r="Q7526" s="42">
        <f t="shared" si="353"/>
        <v>0.30785016189706454</v>
      </c>
    </row>
    <row r="7527" spans="5:17" x14ac:dyDescent="0.2">
      <c r="E7527" s="15" t="s">
        <v>2252</v>
      </c>
      <c r="F7527" s="21">
        <v>10.086979308388068</v>
      </c>
      <c r="G7527" s="21">
        <v>10.066318736719371</v>
      </c>
      <c r="H7527" s="24">
        <v>2.5775803840877399E-2</v>
      </c>
      <c r="I7527" s="3">
        <f t="shared" si="352"/>
        <v>1661.0299999999545</v>
      </c>
      <c r="J7527" s="3">
        <f>INDEX(PowerArray,MIN(MaximumPowerIndex,ROUND(G7527*100,0)))</f>
        <v>1655.6899999999546</v>
      </c>
      <c r="K7527" s="3">
        <f>MIN(J7527-M7527+N7527,'Power Look Up'!$F$4)</f>
        <v>1718.0195187396307</v>
      </c>
      <c r="M7527" s="50">
        <f t="array" ref="M7527">_xlfn.SUM(_xlfn.NORM.DIST($S$3:$S$1003,$G7527,$P7527,FALSE)*WindSpeedStep*$T$3:$T$1003)</f>
        <v>1645.0656119968653</v>
      </c>
      <c r="N7527" s="50">
        <f t="array" ref="N7527">_xlfn.SUM(_xlfn.NORM.DIST($S$3:$S$1003,$G7527,$Q7527,FALSE)*WindSpeedStep*$T$3:$T$1003)</f>
        <v>1707.3951307365414</v>
      </c>
      <c r="P7527" s="42">
        <f t="shared" si="351"/>
        <v>1.0066318736719371</v>
      </c>
      <c r="Q7527" s="42">
        <f t="shared" si="353"/>
        <v>0.25946745715742731</v>
      </c>
    </row>
    <row r="7528" spans="5:17" x14ac:dyDescent="0.2">
      <c r="E7528" s="15" t="s">
        <v>2253</v>
      </c>
      <c r="F7528" s="21">
        <v>10.093688569556907</v>
      </c>
      <c r="G7528" s="21">
        <v>10.020286063581366</v>
      </c>
      <c r="H7528" s="24">
        <v>3.1702979321666089E-2</v>
      </c>
      <c r="I7528" s="3">
        <f t="shared" si="352"/>
        <v>1661.0299999999545</v>
      </c>
      <c r="J7528" s="3">
        <f>INDEX(PowerArray,MIN(MaximumPowerIndex,ROUND(G7528*100,0)))</f>
        <v>1642.3399999999549</v>
      </c>
      <c r="K7528" s="3">
        <f>MIN(J7528-M7528+N7528,'Power Look Up'!$F$4)</f>
        <v>1697.985818790957</v>
      </c>
      <c r="M7528" s="50">
        <f t="array" ref="M7528">_xlfn.SUM(_xlfn.NORM.DIST($S$3:$S$1003,$G7528,$P7528,FALSE)*WindSpeedStep*$T$3:$T$1003)</f>
        <v>1630.6121400639065</v>
      </c>
      <c r="N7528" s="50">
        <f t="array" ref="N7528">_xlfn.SUM(_xlfn.NORM.DIST($S$3:$S$1003,$G7528,$Q7528,FALSE)*WindSpeedStep*$T$3:$T$1003)</f>
        <v>1686.2579588549086</v>
      </c>
      <c r="P7528" s="42">
        <f t="shared" si="351"/>
        <v>1.0020286063581367</v>
      </c>
      <c r="Q7528" s="42">
        <f t="shared" si="353"/>
        <v>0.31767292187089896</v>
      </c>
    </row>
    <row r="7529" spans="5:17" x14ac:dyDescent="0.2">
      <c r="E7529" s="15" t="s">
        <v>2254</v>
      </c>
      <c r="F7529" s="21">
        <v>9.8475710147693931</v>
      </c>
      <c r="G7529" s="21">
        <v>9.6509912940774747</v>
      </c>
      <c r="H7529" s="24">
        <v>4.6712026682528281E-2</v>
      </c>
      <c r="I7529" s="3">
        <f t="shared" si="352"/>
        <v>1579.8499999999369</v>
      </c>
      <c r="J7529" s="3">
        <f>INDEX(PowerArray,MIN(MaximumPowerIndex,ROUND(G7529*100,0)))</f>
        <v>1503.6499999999385</v>
      </c>
      <c r="K7529" s="3">
        <f>MIN(J7529-M7529+N7529,'Power Look Up'!$F$4)</f>
        <v>1523.7226559405794</v>
      </c>
      <c r="M7529" s="50">
        <f t="array" ref="M7529">_xlfn.SUM(_xlfn.NORM.DIST($S$3:$S$1003,$G7529,$P7529,FALSE)*WindSpeedStep*$T$3:$T$1003)</f>
        <v>1505.3658311180486</v>
      </c>
      <c r="N7529" s="50">
        <f t="array" ref="N7529">_xlfn.SUM(_xlfn.NORM.DIST($S$3:$S$1003,$G7529,$Q7529,FALSE)*WindSpeedStep*$T$3:$T$1003)</f>
        <v>1525.4384870586896</v>
      </c>
      <c r="P7529" s="42">
        <f t="shared" si="351"/>
        <v>0.96509912940774756</v>
      </c>
      <c r="Q7529" s="42">
        <f t="shared" si="353"/>
        <v>0.45081736284179513</v>
      </c>
    </row>
    <row r="7530" spans="5:17" x14ac:dyDescent="0.2">
      <c r="E7530" s="15" t="s">
        <v>2255</v>
      </c>
      <c r="F7530" s="21">
        <v>9.4593220282267829</v>
      </c>
      <c r="G7530" s="21">
        <v>9.3110690768727356</v>
      </c>
      <c r="H7530" s="24">
        <v>2.8543271832200581E-2</v>
      </c>
      <c r="I7530" s="3">
        <f t="shared" si="352"/>
        <v>1431.2599999999402</v>
      </c>
      <c r="J7530" s="3">
        <f>INDEX(PowerArray,MIN(MaximumPowerIndex,ROUND(G7530*100,0)))</f>
        <v>1374.1099999999412</v>
      </c>
      <c r="K7530" s="3">
        <f>MIN(J7530-M7530+N7530,'Power Look Up'!$F$4)</f>
        <v>1368.8055578061631</v>
      </c>
      <c r="M7530" s="50">
        <f t="array" ref="M7530">_xlfn.SUM(_xlfn.NORM.DIST($S$3:$S$1003,$G7530,$P7530,FALSE)*WindSpeedStep*$T$3:$T$1003)</f>
        <v>1379.304380819719</v>
      </c>
      <c r="N7530" s="50">
        <f t="array" ref="N7530">_xlfn.SUM(_xlfn.NORM.DIST($S$3:$S$1003,$G7530,$Q7530,FALSE)*WindSpeedStep*$T$3:$T$1003)</f>
        <v>1373.9999386259408</v>
      </c>
      <c r="P7530" s="42">
        <f t="shared" si="351"/>
        <v>0.93110690768727356</v>
      </c>
      <c r="Q7530" s="42">
        <f t="shared" si="353"/>
        <v>0.2657683757095754</v>
      </c>
    </row>
    <row r="7531" spans="5:17" x14ac:dyDescent="0.2">
      <c r="E7531" s="15" t="s">
        <v>2256</v>
      </c>
      <c r="F7531" s="21">
        <v>9.7115260572136215</v>
      </c>
      <c r="G7531" s="21">
        <v>9.6252258644001216</v>
      </c>
      <c r="H7531" s="24">
        <v>3.603964999301254E-2</v>
      </c>
      <c r="I7531" s="3">
        <f t="shared" si="352"/>
        <v>1526.5099999999379</v>
      </c>
      <c r="J7531" s="3">
        <f>INDEX(PowerArray,MIN(MaximumPowerIndex,ROUND(G7531*100,0)))</f>
        <v>1496.0299999999388</v>
      </c>
      <c r="K7531" s="3">
        <f>MIN(J7531-M7531+N7531,'Power Look Up'!$F$4)</f>
        <v>1516.3146738579846</v>
      </c>
      <c r="M7531" s="50">
        <f t="array" ref="M7531">_xlfn.SUM(_xlfn.NORM.DIST($S$3:$S$1003,$G7531,$P7531,FALSE)*WindSpeedStep*$T$3:$T$1003)</f>
        <v>1496.0996859308489</v>
      </c>
      <c r="N7531" s="50">
        <f t="array" ref="N7531">_xlfn.SUM(_xlfn.NORM.DIST($S$3:$S$1003,$G7531,$Q7531,FALSE)*WindSpeedStep*$T$3:$T$1003)</f>
        <v>1516.3843597888947</v>
      </c>
      <c r="P7531" s="42">
        <f t="shared" si="351"/>
        <v>0.96252258644001221</v>
      </c>
      <c r="Q7531" s="42">
        <f t="shared" si="353"/>
        <v>0.34688977125667197</v>
      </c>
    </row>
    <row r="7532" spans="5:17" x14ac:dyDescent="0.2">
      <c r="E7532" s="15" t="s">
        <v>2257</v>
      </c>
      <c r="F7532" s="21">
        <v>8.9321147718681697</v>
      </c>
      <c r="G7532" s="21">
        <v>8.8730418679785608</v>
      </c>
      <c r="H7532" s="24">
        <v>3.022800388216787E-2</v>
      </c>
      <c r="I7532" s="3">
        <f t="shared" si="352"/>
        <v>1230.3099999999465</v>
      </c>
      <c r="J7532" s="3">
        <f>INDEX(PowerArray,MIN(MaximumPowerIndex,ROUND(G7532*100,0)))</f>
        <v>1208.289999999947</v>
      </c>
      <c r="K7532" s="3">
        <f>MIN(J7532-M7532+N7532,'Power Look Up'!$F$4)</f>
        <v>1184.199795541467</v>
      </c>
      <c r="M7532" s="50">
        <f t="array" ref="M7532">_xlfn.SUM(_xlfn.NORM.DIST($S$3:$S$1003,$G7532,$P7532,FALSE)*WindSpeedStep*$T$3:$T$1003)</f>
        <v>1210.906984936043</v>
      </c>
      <c r="N7532" s="50">
        <f t="array" ref="N7532">_xlfn.SUM(_xlfn.NORM.DIST($S$3:$S$1003,$G7532,$Q7532,FALSE)*WindSpeedStep*$T$3:$T$1003)</f>
        <v>1186.816780477563</v>
      </c>
      <c r="P7532" s="42">
        <f t="shared" si="351"/>
        <v>0.88730418679785616</v>
      </c>
      <c r="Q7532" s="42">
        <f t="shared" si="353"/>
        <v>0.26821434403189398</v>
      </c>
    </row>
    <row r="7533" spans="5:17" x14ac:dyDescent="0.2">
      <c r="E7533" s="15" t="s">
        <v>2258</v>
      </c>
      <c r="F7533" s="21">
        <v>8.5490350403035347</v>
      </c>
      <c r="G7533" s="21">
        <v>8.4826868920670915</v>
      </c>
      <c r="H7533" s="24">
        <v>4.2110015727250795E-2</v>
      </c>
      <c r="I7533" s="3">
        <f t="shared" si="352"/>
        <v>1090.8499999999494</v>
      </c>
      <c r="J7533" s="3">
        <f>INDEX(PowerArray,MIN(MaximumPowerIndex,ROUND(G7533*100,0)))</f>
        <v>1065.1599999999498</v>
      </c>
      <c r="K7533" s="3">
        <f>MIN(J7533-M7533+N7533,'Power Look Up'!$F$4)</f>
        <v>1042.9116696868109</v>
      </c>
      <c r="M7533" s="50">
        <f t="array" ref="M7533">_xlfn.SUM(_xlfn.NORM.DIST($S$3:$S$1003,$G7533,$P7533,FALSE)*WindSpeedStep*$T$3:$T$1003)</f>
        <v>1063.5109619620609</v>
      </c>
      <c r="N7533" s="50">
        <f t="array" ref="N7533">_xlfn.SUM(_xlfn.NORM.DIST($S$3:$S$1003,$G7533,$Q7533,FALSE)*WindSpeedStep*$T$3:$T$1003)</f>
        <v>1041.262631648922</v>
      </c>
      <c r="P7533" s="42">
        <f t="shared" si="351"/>
        <v>0.84826868920670917</v>
      </c>
      <c r="Q7533" s="42">
        <f t="shared" si="353"/>
        <v>0.35720607843428936</v>
      </c>
    </row>
    <row r="7534" spans="5:17" x14ac:dyDescent="0.2">
      <c r="E7534" s="15" t="s">
        <v>2259</v>
      </c>
      <c r="F7534" s="21">
        <v>8.9554083931646495</v>
      </c>
      <c r="G7534" s="21">
        <v>8.8530543739798944</v>
      </c>
      <c r="H7534" s="24">
        <v>2.7916091486214774E-2</v>
      </c>
      <c r="I7534" s="3">
        <f t="shared" si="352"/>
        <v>1241.3199999999463</v>
      </c>
      <c r="J7534" s="3">
        <f>INDEX(PowerArray,MIN(MaximumPowerIndex,ROUND(G7534*100,0)))</f>
        <v>1200.9499999999471</v>
      </c>
      <c r="K7534" s="3">
        <f>MIN(J7534-M7534+N7534,'Power Look Up'!$F$4)</f>
        <v>1175.9038020359728</v>
      </c>
      <c r="M7534" s="50">
        <f t="array" ref="M7534">_xlfn.SUM(_xlfn.NORM.DIST($S$3:$S$1003,$G7534,$P7534,FALSE)*WindSpeedStep*$T$3:$T$1003)</f>
        <v>1203.2329616910984</v>
      </c>
      <c r="N7534" s="50">
        <f t="array" ref="N7534">_xlfn.SUM(_xlfn.NORM.DIST($S$3:$S$1003,$G7534,$Q7534,FALSE)*WindSpeedStep*$T$3:$T$1003)</f>
        <v>1178.1867637271241</v>
      </c>
      <c r="P7534" s="42">
        <f t="shared" si="351"/>
        <v>0.8853054373979895</v>
      </c>
      <c r="Q7534" s="42">
        <f t="shared" si="353"/>
        <v>0.2471426758364566</v>
      </c>
    </row>
    <row r="7535" spans="5:17" x14ac:dyDescent="0.2">
      <c r="E7535" s="15" t="s">
        <v>2260</v>
      </c>
      <c r="F7535" s="21">
        <v>8.8017226282762024</v>
      </c>
      <c r="G7535" s="21">
        <v>8.7398601744989861</v>
      </c>
      <c r="H7535" s="24">
        <v>2.385896589439879E-2</v>
      </c>
      <c r="I7535" s="3">
        <f t="shared" si="352"/>
        <v>1182.5999999999474</v>
      </c>
      <c r="J7535" s="3">
        <f>INDEX(PowerArray,MIN(MaximumPowerIndex,ROUND(G7535*100,0)))</f>
        <v>1160.5799999999479</v>
      </c>
      <c r="K7535" s="3">
        <f>MIN(J7535-M7535+N7535,'Power Look Up'!$F$4)</f>
        <v>1134.4032390911527</v>
      </c>
      <c r="M7535" s="50">
        <f t="array" ref="M7535">_xlfn.SUM(_xlfn.NORM.DIST($S$3:$S$1003,$G7535,$P7535,FALSE)*WindSpeedStep*$T$3:$T$1003)</f>
        <v>1159.9666721072833</v>
      </c>
      <c r="N7535" s="50">
        <f t="array" ref="N7535">_xlfn.SUM(_xlfn.NORM.DIST($S$3:$S$1003,$G7535,$Q7535,FALSE)*WindSpeedStep*$T$3:$T$1003)</f>
        <v>1133.7899111984882</v>
      </c>
      <c r="P7535" s="42">
        <f t="shared" si="351"/>
        <v>0.87398601744989868</v>
      </c>
      <c r="Q7535" s="42">
        <f t="shared" si="353"/>
        <v>0.20852402582518556</v>
      </c>
    </row>
    <row r="7536" spans="5:17" x14ac:dyDescent="0.2">
      <c r="E7536" s="15" t="s">
        <v>2261</v>
      </c>
      <c r="F7536" s="21">
        <v>8.9519009473073829</v>
      </c>
      <c r="G7536" s="21">
        <v>8.8816727944710614</v>
      </c>
      <c r="H7536" s="24">
        <v>2.1224542264081863E-2</v>
      </c>
      <c r="I7536" s="3">
        <f t="shared" si="352"/>
        <v>1237.6499999999462</v>
      </c>
      <c r="J7536" s="3">
        <f>INDEX(PowerArray,MIN(MaximumPowerIndex,ROUND(G7536*100,0)))</f>
        <v>1211.9599999999468</v>
      </c>
      <c r="K7536" s="3">
        <f>MIN(J7536-M7536+N7536,'Power Look Up'!$F$4)</f>
        <v>1185.1323352918553</v>
      </c>
      <c r="M7536" s="50">
        <f t="array" ref="M7536">_xlfn.SUM(_xlfn.NORM.DIST($S$3:$S$1003,$G7536,$P7536,FALSE)*WindSpeedStep*$T$3:$T$1003)</f>
        <v>1214.2232698560281</v>
      </c>
      <c r="N7536" s="50">
        <f t="array" ref="N7536">_xlfn.SUM(_xlfn.NORM.DIST($S$3:$S$1003,$G7536,$Q7536,FALSE)*WindSpeedStep*$T$3:$T$1003)</f>
        <v>1187.3956051479365</v>
      </c>
      <c r="P7536" s="42">
        <f t="shared" si="351"/>
        <v>0.88816727944710616</v>
      </c>
      <c r="Q7536" s="42">
        <f t="shared" si="353"/>
        <v>0.18850943960199712</v>
      </c>
    </row>
    <row r="7537" spans="5:17" x14ac:dyDescent="0.2">
      <c r="E7537" s="15" t="s">
        <v>2262</v>
      </c>
      <c r="F7537" s="21">
        <v>9.2537723085415191</v>
      </c>
      <c r="G7537" s="21">
        <v>9.1928130799542149</v>
      </c>
      <c r="H7537" s="24">
        <v>3.8903053586882487E-2</v>
      </c>
      <c r="I7537" s="3">
        <f t="shared" si="352"/>
        <v>1351.2499999999418</v>
      </c>
      <c r="J7537" s="3">
        <f>INDEX(PowerArray,MIN(MaximumPowerIndex,ROUND(G7537*100,0)))</f>
        <v>1328.3899999999423</v>
      </c>
      <c r="K7537" s="3">
        <f>MIN(J7537-M7537+N7537,'Power Look Up'!$F$4)</f>
        <v>1318.2095357989222</v>
      </c>
      <c r="M7537" s="50">
        <f t="array" ref="M7537">_xlfn.SUM(_xlfn.NORM.DIST($S$3:$S$1003,$G7537,$P7537,FALSE)*WindSpeedStep*$T$3:$T$1003)</f>
        <v>1334.0861025104705</v>
      </c>
      <c r="N7537" s="50">
        <f t="array" ref="N7537">_xlfn.SUM(_xlfn.NORM.DIST($S$3:$S$1003,$G7537,$Q7537,FALSE)*WindSpeedStep*$T$3:$T$1003)</f>
        <v>1323.9056383094503</v>
      </c>
      <c r="P7537" s="42">
        <f t="shared" si="351"/>
        <v>0.91928130799542151</v>
      </c>
      <c r="Q7537" s="42">
        <f t="shared" si="353"/>
        <v>0.35762849986365308</v>
      </c>
    </row>
    <row r="7538" spans="5:17" x14ac:dyDescent="0.2">
      <c r="E7538" s="15" t="s">
        <v>2263</v>
      </c>
      <c r="F7538" s="21">
        <v>8.8953939521984857</v>
      </c>
      <c r="G7538" s="21">
        <v>8.8378871154334266</v>
      </c>
      <c r="H7538" s="24">
        <v>2.9228609929720012E-2</v>
      </c>
      <c r="I7538" s="3">
        <f t="shared" si="352"/>
        <v>1219.2999999999467</v>
      </c>
      <c r="J7538" s="3">
        <f>INDEX(PowerArray,MIN(MaximumPowerIndex,ROUND(G7538*100,0)))</f>
        <v>1197.2799999999472</v>
      </c>
      <c r="K7538" s="3">
        <f>MIN(J7538-M7538+N7538,'Power Look Up'!$F$4)</f>
        <v>1172.4924706096301</v>
      </c>
      <c r="M7538" s="50">
        <f t="array" ref="M7538">_xlfn.SUM(_xlfn.NORM.DIST($S$3:$S$1003,$G7538,$P7538,FALSE)*WindSpeedStep*$T$3:$T$1003)</f>
        <v>1197.415506012019</v>
      </c>
      <c r="N7538" s="50">
        <f t="array" ref="N7538">_xlfn.SUM(_xlfn.NORM.DIST($S$3:$S$1003,$G7538,$Q7538,FALSE)*WindSpeedStep*$T$3:$T$1003)</f>
        <v>1172.6279766217019</v>
      </c>
      <c r="P7538" s="42">
        <f t="shared" si="351"/>
        <v>0.88378871154334271</v>
      </c>
      <c r="Q7538" s="42">
        <f t="shared" si="353"/>
        <v>0.258319155099902</v>
      </c>
    </row>
    <row r="7539" spans="5:17" x14ac:dyDescent="0.2">
      <c r="E7539" s="15" t="s">
        <v>2264</v>
      </c>
      <c r="F7539" s="21">
        <v>8.9877127548065854</v>
      </c>
      <c r="G7539" s="21">
        <v>8.9466186763608491</v>
      </c>
      <c r="H7539" s="24">
        <v>3.0041013477606449E-2</v>
      </c>
      <c r="I7539" s="3">
        <f t="shared" si="352"/>
        <v>1252.329999999946</v>
      </c>
      <c r="J7539" s="3">
        <f>INDEX(PowerArray,MIN(MaximumPowerIndex,ROUND(G7539*100,0)))</f>
        <v>1237.6499999999462</v>
      </c>
      <c r="K7539" s="3">
        <f>MIN(J7539-M7539+N7539,'Power Look Up'!$F$4)</f>
        <v>1214.8222811655824</v>
      </c>
      <c r="M7539" s="50">
        <f t="array" ref="M7539">_xlfn.SUM(_xlfn.NORM.DIST($S$3:$S$1003,$G7539,$P7539,FALSE)*WindSpeedStep*$T$3:$T$1003)</f>
        <v>1239.2174726344631</v>
      </c>
      <c r="N7539" s="50">
        <f t="array" ref="N7539">_xlfn.SUM(_xlfn.NORM.DIST($S$3:$S$1003,$G7539,$Q7539,FALSE)*WindSpeedStep*$T$3:$T$1003)</f>
        <v>1216.3897538000992</v>
      </c>
      <c r="P7539" s="42">
        <f t="shared" si="351"/>
        <v>0.89466186763608491</v>
      </c>
      <c r="Q7539" s="42">
        <f t="shared" si="353"/>
        <v>0.26876549223556184</v>
      </c>
    </row>
    <row r="7540" spans="5:17" x14ac:dyDescent="0.2">
      <c r="E7540" s="15" t="s">
        <v>2265</v>
      </c>
      <c r="F7540" s="21">
        <v>9.0341843732730229</v>
      </c>
      <c r="G7540" s="21">
        <v>8.9968600437739159</v>
      </c>
      <c r="H7540" s="24">
        <v>2.4351949319393346E-2</v>
      </c>
      <c r="I7540" s="3">
        <f t="shared" si="352"/>
        <v>1267.4299999999437</v>
      </c>
      <c r="J7540" s="3">
        <f>INDEX(PowerArray,MIN(MaximumPowerIndex,ROUND(G7540*100,0)))</f>
        <v>1255.9999999999459</v>
      </c>
      <c r="K7540" s="3">
        <f>MIN(J7540-M7540+N7540,'Power Look Up'!$F$4)</f>
        <v>1232.4027139552704</v>
      </c>
      <c r="M7540" s="50">
        <f t="array" ref="M7540">_xlfn.SUM(_xlfn.NORM.DIST($S$3:$S$1003,$G7540,$P7540,FALSE)*WindSpeedStep*$T$3:$T$1003)</f>
        <v>1258.5863899458923</v>
      </c>
      <c r="N7540" s="50">
        <f t="array" ref="N7540">_xlfn.SUM(_xlfn.NORM.DIST($S$3:$S$1003,$G7540,$Q7540,FALSE)*WindSpeedStep*$T$3:$T$1003)</f>
        <v>1234.9891039012168</v>
      </c>
      <c r="P7540" s="42">
        <f t="shared" si="351"/>
        <v>0.89968600437739166</v>
      </c>
      <c r="Q7540" s="42">
        <f t="shared" si="353"/>
        <v>0.21909107981965739</v>
      </c>
    </row>
    <row r="7541" spans="5:17" x14ac:dyDescent="0.2">
      <c r="E7541" s="15" t="s">
        <v>2266</v>
      </c>
      <c r="F7541" s="21">
        <v>9.378211381122469</v>
      </c>
      <c r="G7541" s="21">
        <v>9.3198020732691926</v>
      </c>
      <c r="H7541" s="24">
        <v>2.3458630975501472E-2</v>
      </c>
      <c r="I7541" s="3">
        <f t="shared" si="352"/>
        <v>1400.7799999999406</v>
      </c>
      <c r="J7541" s="3">
        <f>INDEX(PowerArray,MIN(MaximumPowerIndex,ROUND(G7541*100,0)))</f>
        <v>1377.9199999999412</v>
      </c>
      <c r="K7541" s="3">
        <f>MIN(J7541-M7541+N7541,'Power Look Up'!$F$4)</f>
        <v>1372.513399719079</v>
      </c>
      <c r="M7541" s="50">
        <f t="array" ref="M7541">_xlfn.SUM(_xlfn.NORM.DIST($S$3:$S$1003,$G7541,$P7541,FALSE)*WindSpeedStep*$T$3:$T$1003)</f>
        <v>1382.624801906911</v>
      </c>
      <c r="N7541" s="50">
        <f t="array" ref="N7541">_xlfn.SUM(_xlfn.NORM.DIST($S$3:$S$1003,$G7541,$Q7541,FALSE)*WindSpeedStep*$T$3:$T$1003)</f>
        <v>1377.2182016260488</v>
      </c>
      <c r="P7541" s="42">
        <f t="shared" si="351"/>
        <v>0.93198020732691933</v>
      </c>
      <c r="Q7541" s="42">
        <f t="shared" si="353"/>
        <v>0.21862979760153553</v>
      </c>
    </row>
    <row r="7542" spans="5:17" x14ac:dyDescent="0.2">
      <c r="E7542" s="15" t="s">
        <v>2267</v>
      </c>
      <c r="F7542" s="21">
        <v>9.8289731913747378</v>
      </c>
      <c r="G7542" s="21">
        <v>9.7550232953782121</v>
      </c>
      <c r="H7542" s="24">
        <v>2.4417606531942547E-2</v>
      </c>
      <c r="I7542" s="3">
        <f t="shared" si="352"/>
        <v>1572.229999999937</v>
      </c>
      <c r="J7542" s="3">
        <f>INDEX(PowerArray,MIN(MaximumPowerIndex,ROUND(G7542*100,0)))</f>
        <v>1545.5599999999376</v>
      </c>
      <c r="K7542" s="3">
        <f>MIN(J7542-M7542+N7542,'Power Look Up'!$F$4)</f>
        <v>1580.5480299271319</v>
      </c>
      <c r="M7542" s="50">
        <f t="array" ref="M7542">_xlfn.SUM(_xlfn.NORM.DIST($S$3:$S$1003,$G7542,$P7542,FALSE)*WindSpeedStep*$T$3:$T$1003)</f>
        <v>1542.1555164908202</v>
      </c>
      <c r="N7542" s="50">
        <f t="array" ref="N7542">_xlfn.SUM(_xlfn.NORM.DIST($S$3:$S$1003,$G7542,$Q7542,FALSE)*WindSpeedStep*$T$3:$T$1003)</f>
        <v>1577.1435464180145</v>
      </c>
      <c r="P7542" s="42">
        <f t="shared" si="351"/>
        <v>0.97550232953782123</v>
      </c>
      <c r="Q7542" s="42">
        <f t="shared" si="353"/>
        <v>0.23819432053647874</v>
      </c>
    </row>
    <row r="7543" spans="5:17" x14ac:dyDescent="0.2">
      <c r="E7543" s="15" t="s">
        <v>2268</v>
      </c>
      <c r="F7543" s="21">
        <v>10.441914660945091</v>
      </c>
      <c r="G7543" s="21">
        <v>10.321166991642784</v>
      </c>
      <c r="H7543" s="24">
        <v>2.8730363131779051E-2</v>
      </c>
      <c r="I7543" s="3">
        <f t="shared" si="352"/>
        <v>1754.4799999999525</v>
      </c>
      <c r="J7543" s="3">
        <f>INDEX(PowerArray,MIN(MaximumPowerIndex,ROUND(G7543*100,0)))</f>
        <v>1722.4399999999532</v>
      </c>
      <c r="K7543" s="3">
        <f>MIN(J7543-M7543+N7543,'Power Look Up'!$F$4)</f>
        <v>1803.7818460088627</v>
      </c>
      <c r="M7543" s="50">
        <f t="array" ref="M7543">_xlfn.SUM(_xlfn.NORM.DIST($S$3:$S$1003,$G7543,$P7543,FALSE)*WindSpeedStep*$T$3:$T$1003)</f>
        <v>1719.620848988048</v>
      </c>
      <c r="N7543" s="50">
        <f t="array" ref="N7543">_xlfn.SUM(_xlfn.NORM.DIST($S$3:$S$1003,$G7543,$Q7543,FALSE)*WindSpeedStep*$T$3:$T$1003)</f>
        <v>1800.9626949969575</v>
      </c>
      <c r="P7543" s="42">
        <f t="shared" si="351"/>
        <v>1.0321166991642785</v>
      </c>
      <c r="Q7543" s="42">
        <f t="shared" si="353"/>
        <v>0.29653087561362873</v>
      </c>
    </row>
    <row r="7544" spans="5:17" x14ac:dyDescent="0.2">
      <c r="E7544" s="15" t="s">
        <v>2269</v>
      </c>
      <c r="F7544" s="21">
        <v>10.544224933571076</v>
      </c>
      <c r="G7544" s="21">
        <v>10.45592808357652</v>
      </c>
      <c r="H7544" s="24">
        <v>2.3709661124929265E-2</v>
      </c>
      <c r="I7544" s="3">
        <f t="shared" si="352"/>
        <v>1781.1799999999519</v>
      </c>
      <c r="J7544" s="3">
        <f>INDEX(PowerArray,MIN(MaximumPowerIndex,ROUND(G7544*100,0)))</f>
        <v>1759.8199999999524</v>
      </c>
      <c r="K7544" s="3">
        <f>MIN(J7544-M7544+N7544,'Power Look Up'!$F$4)</f>
        <v>1854.1346009456706</v>
      </c>
      <c r="M7544" s="50">
        <f t="array" ref="M7544">_xlfn.SUM(_xlfn.NORM.DIST($S$3:$S$1003,$G7544,$P7544,FALSE)*WindSpeedStep*$T$3:$T$1003)</f>
        <v>1755.0627242013743</v>
      </c>
      <c r="N7544" s="50">
        <f t="array" ref="N7544">_xlfn.SUM(_xlfn.NORM.DIST($S$3:$S$1003,$G7544,$Q7544,FALSE)*WindSpeedStep*$T$3:$T$1003)</f>
        <v>1849.3773251470925</v>
      </c>
      <c r="P7544" s="42">
        <f t="shared" si="351"/>
        <v>1.045592808357652</v>
      </c>
      <c r="Q7544" s="42">
        <f t="shared" si="353"/>
        <v>0.24790651160823038</v>
      </c>
    </row>
    <row r="7545" spans="5:17" x14ac:dyDescent="0.2">
      <c r="E7545" s="15" t="s">
        <v>2270</v>
      </c>
      <c r="F7545" s="21">
        <v>10.771489856772197</v>
      </c>
      <c r="G7545" s="21">
        <v>10.66785711839217</v>
      </c>
      <c r="H7545" s="24">
        <v>2.1352663657330146E-2</v>
      </c>
      <c r="I7545" s="3">
        <f t="shared" si="352"/>
        <v>1842.5899999999506</v>
      </c>
      <c r="J7545" s="3">
        <f>INDEX(PowerArray,MIN(MaximumPowerIndex,ROUND(G7545*100,0)))</f>
        <v>1815.8899999999512</v>
      </c>
      <c r="K7545" s="3">
        <f>MIN(J7545-M7545+N7545,'Power Look Up'!$F$4)</f>
        <v>1931.4363119366626</v>
      </c>
      <c r="M7545" s="50">
        <f t="array" ref="M7545">_xlfn.SUM(_xlfn.NORM.DIST($S$3:$S$1003,$G7545,$P7545,FALSE)*WindSpeedStep*$T$3:$T$1003)</f>
        <v>1804.9636909949513</v>
      </c>
      <c r="N7545" s="50">
        <f t="array" ref="N7545">_xlfn.SUM(_xlfn.NORM.DIST($S$3:$S$1003,$G7545,$Q7545,FALSE)*WindSpeedStep*$T$3:$T$1003)</f>
        <v>1920.5100029316627</v>
      </c>
      <c r="P7545" s="42">
        <f t="shared" si="351"/>
        <v>1.066785711839217</v>
      </c>
      <c r="Q7545" s="42">
        <f t="shared" si="353"/>
        <v>0.2277871649934832</v>
      </c>
    </row>
    <row r="7546" spans="5:17" x14ac:dyDescent="0.2">
      <c r="E7546" s="15" t="s">
        <v>2271</v>
      </c>
      <c r="F7546" s="21">
        <v>10.470409042633239</v>
      </c>
      <c r="G7546" s="21">
        <v>10.364079575274479</v>
      </c>
      <c r="H7546" s="24">
        <v>3.7247828467064127E-2</v>
      </c>
      <c r="I7546" s="3">
        <f t="shared" si="352"/>
        <v>1762.4899999999523</v>
      </c>
      <c r="J7546" s="3">
        <f>INDEX(PowerArray,MIN(MaximumPowerIndex,ROUND(G7546*100,0)))</f>
        <v>1733.1199999999528</v>
      </c>
      <c r="K7546" s="3">
        <f>MIN(J7546-M7546+N7546,'Power Look Up'!$F$4)</f>
        <v>1813.3929139104421</v>
      </c>
      <c r="M7546" s="50">
        <f t="array" ref="M7546">_xlfn.SUM(_xlfn.NORM.DIST($S$3:$S$1003,$G7546,$P7546,FALSE)*WindSpeedStep*$T$3:$T$1003)</f>
        <v>1731.215237350759</v>
      </c>
      <c r="N7546" s="50">
        <f t="array" ref="N7546">_xlfn.SUM(_xlfn.NORM.DIST($S$3:$S$1003,$G7546,$Q7546,FALSE)*WindSpeedStep*$T$3:$T$1003)</f>
        <v>1811.4881512612483</v>
      </c>
      <c r="P7546" s="42">
        <f t="shared" si="351"/>
        <v>1.0364079575274479</v>
      </c>
      <c r="Q7546" s="42">
        <f t="shared" si="353"/>
        <v>0.38603945823882663</v>
      </c>
    </row>
    <row r="7547" spans="5:17" x14ac:dyDescent="0.2">
      <c r="E7547" s="15" t="s">
        <v>2272</v>
      </c>
      <c r="F7547" s="21">
        <v>9.3358545607285137</v>
      </c>
      <c r="G7547" s="21">
        <v>9.2413707404164747</v>
      </c>
      <c r="H7547" s="24">
        <v>5.2485821925846644E-2</v>
      </c>
      <c r="I7547" s="3">
        <f t="shared" si="352"/>
        <v>1385.5399999999411</v>
      </c>
      <c r="J7547" s="3">
        <f>INDEX(PowerArray,MIN(MaximumPowerIndex,ROUND(G7547*100,0)))</f>
        <v>1347.4399999999418</v>
      </c>
      <c r="K7547" s="3">
        <f>MIN(J7547-M7547+N7547,'Power Look Up'!$F$4)</f>
        <v>1343.0533392145314</v>
      </c>
      <c r="M7547" s="50">
        <f t="array" ref="M7547">_xlfn.SUM(_xlfn.NORM.DIST($S$3:$S$1003,$G7547,$P7547,FALSE)*WindSpeedStep*$T$3:$T$1003)</f>
        <v>1352.7045086194566</v>
      </c>
      <c r="N7547" s="50">
        <f t="array" ref="N7547">_xlfn.SUM(_xlfn.NORM.DIST($S$3:$S$1003,$G7547,$Q7547,FALSE)*WindSpeedStep*$T$3:$T$1003)</f>
        <v>1348.3178478340462</v>
      </c>
      <c r="P7547" s="42">
        <f t="shared" si="351"/>
        <v>0.92413707404164747</v>
      </c>
      <c r="Q7547" s="42">
        <f t="shared" si="353"/>
        <v>0.48504093903222867</v>
      </c>
    </row>
    <row r="7548" spans="5:17" x14ac:dyDescent="0.2">
      <c r="E7548" s="15" t="s">
        <v>2273</v>
      </c>
      <c r="F7548" s="21">
        <v>8.7859786528927266</v>
      </c>
      <c r="G7548" s="21">
        <v>8.7175961291600181</v>
      </c>
      <c r="H7548" s="24">
        <v>3.4145314011345441E-2</v>
      </c>
      <c r="I7548" s="3">
        <f t="shared" si="352"/>
        <v>1178.9299999999475</v>
      </c>
      <c r="J7548" s="3">
        <f>INDEX(PowerArray,MIN(MaximumPowerIndex,ROUND(G7548*100,0)))</f>
        <v>1153.2399999999479</v>
      </c>
      <c r="K7548" s="3">
        <f>MIN(J7548-M7548+N7548,'Power Look Up'!$F$4)</f>
        <v>1129.1637807689947</v>
      </c>
      <c r="M7548" s="50">
        <f t="array" ref="M7548">_xlfn.SUM(_xlfn.NORM.DIST($S$3:$S$1003,$G7548,$P7548,FALSE)*WindSpeedStep*$T$3:$T$1003)</f>
        <v>1151.5038097651272</v>
      </c>
      <c r="N7548" s="50">
        <f t="array" ref="N7548">_xlfn.SUM(_xlfn.NORM.DIST($S$3:$S$1003,$G7548,$Q7548,FALSE)*WindSpeedStep*$T$3:$T$1003)</f>
        <v>1127.427590534174</v>
      </c>
      <c r="P7548" s="42">
        <f t="shared" si="351"/>
        <v>0.8717596129160019</v>
      </c>
      <c r="Q7548" s="42">
        <f t="shared" si="353"/>
        <v>0.29766505725425835</v>
      </c>
    </row>
    <row r="7549" spans="5:17" x14ac:dyDescent="0.2">
      <c r="E7549" s="15" t="s">
        <v>2274</v>
      </c>
      <c r="F7549" s="21">
        <v>8.1533933091577033</v>
      </c>
      <c r="G7549" s="21">
        <v>8.1310442410381967</v>
      </c>
      <c r="H7549" s="24">
        <v>2.8209113835054336E-2</v>
      </c>
      <c r="I7549" s="3">
        <f t="shared" si="352"/>
        <v>944.04999999995255</v>
      </c>
      <c r="J7549" s="3">
        <f>INDEX(PowerArray,MIN(MaximumPowerIndex,ROUND(G7549*100,0)))</f>
        <v>936.70999999995274</v>
      </c>
      <c r="K7549" s="3">
        <f>MIN(J7549-M7549+N7549,'Power Look Up'!$F$4)</f>
        <v>912.76071727973363</v>
      </c>
      <c r="M7549" s="50">
        <f t="array" ref="M7549">_xlfn.SUM(_xlfn.NORM.DIST($S$3:$S$1003,$G7549,$P7549,FALSE)*WindSpeedStep*$T$3:$T$1003)</f>
        <v>937.72543016763836</v>
      </c>
      <c r="N7549" s="50">
        <f t="array" ref="N7549">_xlfn.SUM(_xlfn.NORM.DIST($S$3:$S$1003,$G7549,$Q7549,FALSE)*WindSpeedStep*$T$3:$T$1003)</f>
        <v>913.77614744741925</v>
      </c>
      <c r="P7549" s="42">
        <f t="shared" si="351"/>
        <v>0.81310442410381967</v>
      </c>
      <c r="Q7549" s="42">
        <f t="shared" si="353"/>
        <v>0.22936955259330946</v>
      </c>
    </row>
    <row r="7550" spans="5:17" x14ac:dyDescent="0.2">
      <c r="E7550" s="15" t="s">
        <v>2275</v>
      </c>
      <c r="F7550" s="21">
        <v>8.283611167800748</v>
      </c>
      <c r="G7550" s="21">
        <v>8.2417995900996459</v>
      </c>
      <c r="H7550" s="24">
        <v>2.1729653451103375E-2</v>
      </c>
      <c r="I7550" s="3">
        <f t="shared" si="352"/>
        <v>991.75999999995156</v>
      </c>
      <c r="J7550" s="3">
        <f>INDEX(PowerArray,MIN(MaximumPowerIndex,ROUND(G7550*100,0)))</f>
        <v>977.07999999995184</v>
      </c>
      <c r="K7550" s="3">
        <f>MIN(J7550-M7550+N7550,'Power Look Up'!$F$4)</f>
        <v>952.40394757357637</v>
      </c>
      <c r="M7550" s="50">
        <f t="array" ref="M7550">_xlfn.SUM(_xlfn.NORM.DIST($S$3:$S$1003,$G7550,$P7550,FALSE)*WindSpeedStep*$T$3:$T$1003)</f>
        <v>976.45875095492681</v>
      </c>
      <c r="N7550" s="50">
        <f t="array" ref="N7550">_xlfn.SUM(_xlfn.NORM.DIST($S$3:$S$1003,$G7550,$Q7550,FALSE)*WindSpeedStep*$T$3:$T$1003)</f>
        <v>951.78269852855135</v>
      </c>
      <c r="P7550" s="42">
        <f t="shared" si="351"/>
        <v>0.82417995900996466</v>
      </c>
      <c r="Q7550" s="42">
        <f t="shared" si="353"/>
        <v>0.17909144890631115</v>
      </c>
    </row>
    <row r="7551" spans="5:17" x14ac:dyDescent="0.2">
      <c r="E7551" s="15" t="s">
        <v>2276</v>
      </c>
      <c r="F7551" s="21">
        <v>8.3070833910959205</v>
      </c>
      <c r="G7551" s="21">
        <v>8.258909837929906</v>
      </c>
      <c r="H7551" s="24">
        <v>2.2872046788847036E-2</v>
      </c>
      <c r="I7551" s="3">
        <f t="shared" si="352"/>
        <v>1002.7699999999513</v>
      </c>
      <c r="J7551" s="3">
        <f>INDEX(PowerArray,MIN(MaximumPowerIndex,ROUND(G7551*100,0)))</f>
        <v>984.41999999995164</v>
      </c>
      <c r="K7551" s="3">
        <f>MIN(J7551-M7551+N7551,'Power Look Up'!$F$4)</f>
        <v>959.92750265485176</v>
      </c>
      <c r="M7551" s="50">
        <f t="array" ref="M7551">_xlfn.SUM(_xlfn.NORM.DIST($S$3:$S$1003,$G7551,$P7551,FALSE)*WindSpeedStep*$T$3:$T$1003)</f>
        <v>982.51845821338486</v>
      </c>
      <c r="N7551" s="50">
        <f t="array" ref="N7551">_xlfn.SUM(_xlfn.NORM.DIST($S$3:$S$1003,$G7551,$Q7551,FALSE)*WindSpeedStep*$T$3:$T$1003)</f>
        <v>958.02596086828498</v>
      </c>
      <c r="P7551" s="42">
        <f t="shared" si="351"/>
        <v>0.82589098379299064</v>
      </c>
      <c r="Q7551" s="42">
        <f t="shared" si="353"/>
        <v>0.1888981722380019</v>
      </c>
    </row>
    <row r="7552" spans="5:17" x14ac:dyDescent="0.2">
      <c r="E7552" s="15" t="s">
        <v>2277</v>
      </c>
      <c r="F7552" s="21">
        <v>8.7405551414655918</v>
      </c>
      <c r="G7552" s="21">
        <v>8.6756926802434631</v>
      </c>
      <c r="H7552" s="24">
        <v>3.0890486431360373E-2</v>
      </c>
      <c r="I7552" s="3">
        <f t="shared" si="352"/>
        <v>1160.5799999999479</v>
      </c>
      <c r="J7552" s="3">
        <f>INDEX(PowerArray,MIN(MaximumPowerIndex,ROUND(G7552*100,0)))</f>
        <v>1138.5599999999483</v>
      </c>
      <c r="K7552" s="3">
        <f>MIN(J7552-M7552+N7552,'Power Look Up'!$F$4)</f>
        <v>1113.8075807661687</v>
      </c>
      <c r="M7552" s="50">
        <f t="array" ref="M7552">_xlfn.SUM(_xlfn.NORM.DIST($S$3:$S$1003,$G7552,$P7552,FALSE)*WindSpeedStep*$T$3:$T$1003)</f>
        <v>1135.625835833099</v>
      </c>
      <c r="N7552" s="50">
        <f t="array" ref="N7552">_xlfn.SUM(_xlfn.NORM.DIST($S$3:$S$1003,$G7552,$Q7552,FALSE)*WindSpeedStep*$T$3:$T$1003)</f>
        <v>1110.8734165993194</v>
      </c>
      <c r="P7552" s="42">
        <f t="shared" si="351"/>
        <v>0.86756926802434631</v>
      </c>
      <c r="Q7552" s="42">
        <f t="shared" si="353"/>
        <v>0.2679963670217132</v>
      </c>
    </row>
    <row r="7553" spans="5:17" x14ac:dyDescent="0.2">
      <c r="E7553" s="15" t="s">
        <v>2278</v>
      </c>
      <c r="F7553" s="21">
        <v>9.8202623669559603</v>
      </c>
      <c r="G7553" s="21">
        <v>9.737304123436088</v>
      </c>
      <c r="H7553" s="24">
        <v>2.4439265574774462E-2</v>
      </c>
      <c r="I7553" s="3">
        <f t="shared" si="352"/>
        <v>1568.4199999999371</v>
      </c>
      <c r="J7553" s="3">
        <f>INDEX(PowerArray,MIN(MaximumPowerIndex,ROUND(G7553*100,0)))</f>
        <v>1537.9399999999378</v>
      </c>
      <c r="K7553" s="3">
        <f>MIN(J7553-M7553+N7553,'Power Look Up'!$F$4)</f>
        <v>1571.174286526624</v>
      </c>
      <c r="M7553" s="50">
        <f t="array" ref="M7553">_xlfn.SUM(_xlfn.NORM.DIST($S$3:$S$1003,$G7553,$P7553,FALSE)*WindSpeedStep*$T$3:$T$1003)</f>
        <v>1535.9638538198228</v>
      </c>
      <c r="N7553" s="50">
        <f t="array" ref="N7553">_xlfn.SUM(_xlfn.NORM.DIST($S$3:$S$1003,$G7553,$Q7553,FALSE)*WindSpeedStep*$T$3:$T$1003)</f>
        <v>1569.198140346509</v>
      </c>
      <c r="P7553" s="42">
        <f t="shared" si="351"/>
        <v>0.9737304123436088</v>
      </c>
      <c r="Q7553" s="42">
        <f t="shared" si="353"/>
        <v>0.23797256145500101</v>
      </c>
    </row>
    <row r="7554" spans="5:17" x14ac:dyDescent="0.2">
      <c r="E7554" s="15" t="s">
        <v>2279</v>
      </c>
      <c r="F7554" s="21">
        <v>9.9082328726064937</v>
      </c>
      <c r="G7554" s="21">
        <v>9.8246823388686142</v>
      </c>
      <c r="H7554" s="24">
        <v>2.119449579960838E-2</v>
      </c>
      <c r="I7554" s="3">
        <f t="shared" si="352"/>
        <v>1602.7099999999364</v>
      </c>
      <c r="J7554" s="3">
        <f>INDEX(PowerArray,MIN(MaximumPowerIndex,ROUND(G7554*100,0)))</f>
        <v>1568.4199999999371</v>
      </c>
      <c r="K7554" s="3">
        <f>MIN(J7554-M7554+N7554,'Power Look Up'!$F$4)</f>
        <v>1611.330302135487</v>
      </c>
      <c r="M7554" s="50">
        <f t="array" ref="M7554">_xlfn.SUM(_xlfn.NORM.DIST($S$3:$S$1003,$G7554,$P7554,FALSE)*WindSpeedStep*$T$3:$T$1003)</f>
        <v>1566.1771597783054</v>
      </c>
      <c r="N7554" s="50">
        <f t="array" ref="N7554">_xlfn.SUM(_xlfn.NORM.DIST($S$3:$S$1003,$G7554,$Q7554,FALSE)*WindSpeedStep*$T$3:$T$1003)</f>
        <v>1609.0874619138553</v>
      </c>
      <c r="P7554" s="42">
        <f t="shared" si="351"/>
        <v>0.98246823388686144</v>
      </c>
      <c r="Q7554" s="42">
        <f t="shared" si="353"/>
        <v>0.20822918856363748</v>
      </c>
    </row>
    <row r="7555" spans="5:17" x14ac:dyDescent="0.2">
      <c r="E7555" s="15" t="s">
        <v>2280</v>
      </c>
      <c r="F7555" s="21">
        <v>9.705076391554778</v>
      </c>
      <c r="G7555" s="21">
        <v>9.6165430918878005</v>
      </c>
      <c r="H7555" s="24">
        <v>2.2668549027748088E-2</v>
      </c>
      <c r="I7555" s="3">
        <f t="shared" si="352"/>
        <v>1526.5099999999379</v>
      </c>
      <c r="J7555" s="3">
        <f>INDEX(PowerArray,MIN(MaximumPowerIndex,ROUND(G7555*100,0)))</f>
        <v>1492.2199999999389</v>
      </c>
      <c r="K7555" s="3">
        <f>MIN(J7555-M7555+N7555,'Power Look Up'!$F$4)</f>
        <v>1513.7049109792094</v>
      </c>
      <c r="M7555" s="50">
        <f t="array" ref="M7555">_xlfn.SUM(_xlfn.NORM.DIST($S$3:$S$1003,$G7555,$P7555,FALSE)*WindSpeedStep*$T$3:$T$1003)</f>
        <v>1492.9641882774947</v>
      </c>
      <c r="N7555" s="50">
        <f t="array" ref="N7555">_xlfn.SUM(_xlfn.NORM.DIST($S$3:$S$1003,$G7555,$Q7555,FALSE)*WindSpeedStep*$T$3:$T$1003)</f>
        <v>1514.4490992567653</v>
      </c>
      <c r="P7555" s="42">
        <f t="shared" ref="P7555:P7618" si="354">ReferenceTurbulence*G7555</f>
        <v>0.96165430918878014</v>
      </c>
      <c r="Q7555" s="42">
        <f t="shared" si="353"/>
        <v>0.2179930785559108</v>
      </c>
    </row>
    <row r="7556" spans="5:17" x14ac:dyDescent="0.2">
      <c r="E7556" s="15" t="s">
        <v>2281</v>
      </c>
      <c r="F7556" s="21">
        <v>9.6975731497654714</v>
      </c>
      <c r="G7556" s="21">
        <v>9.6008852493852164</v>
      </c>
      <c r="H7556" s="24">
        <v>2.2686088220465812E-2</v>
      </c>
      <c r="I7556" s="3">
        <f t="shared" ref="I7556:I7619" si="355">INDEX(PowerArray,MIN(MaximumPowerIndex,ROUND(F7556*100,0)))</f>
        <v>1522.6999999999382</v>
      </c>
      <c r="J7556" s="3">
        <f>INDEX(PowerArray,MIN(MaximumPowerIndex,ROUND(G7556*100,0)))</f>
        <v>1484.599999999939</v>
      </c>
      <c r="K7556" s="3">
        <f>MIN(J7556-M7556+N7556,'Power Look Up'!$F$4)</f>
        <v>1504.5301051651038</v>
      </c>
      <c r="M7556" s="50">
        <f t="array" ref="M7556">_xlfn.SUM(_xlfn.NORM.DIST($S$3:$S$1003,$G7556,$P7556,FALSE)*WindSpeedStep*$T$3:$T$1003)</f>
        <v>1487.2939201010809</v>
      </c>
      <c r="N7556" s="50">
        <f t="array" ref="N7556">_xlfn.SUM(_xlfn.NORM.DIST($S$3:$S$1003,$G7556,$Q7556,FALSE)*WindSpeedStep*$T$3:$T$1003)</f>
        <v>1507.2240252662457</v>
      </c>
      <c r="P7556" s="42">
        <f t="shared" si="354"/>
        <v>0.9600885249385217</v>
      </c>
      <c r="Q7556" s="42">
        <f t="shared" ref="Q7556:Q7619" si="356">G7556*H7556</f>
        <v>0.21780652976212192</v>
      </c>
    </row>
    <row r="7557" spans="5:17" x14ac:dyDescent="0.2">
      <c r="E7557" s="15" t="s">
        <v>2282</v>
      </c>
      <c r="F7557" s="21">
        <v>9.2133932958765978</v>
      </c>
      <c r="G7557" s="21">
        <v>9.1434223163530657</v>
      </c>
      <c r="H7557" s="24">
        <v>2.4963658080561394E-2</v>
      </c>
      <c r="I7557" s="3">
        <f t="shared" si="355"/>
        <v>1336.009999999942</v>
      </c>
      <c r="J7557" s="3">
        <f>INDEX(PowerArray,MIN(MaximumPowerIndex,ROUND(G7557*100,0)))</f>
        <v>1309.3399999999426</v>
      </c>
      <c r="K7557" s="3">
        <f>MIN(J7557-M7557+N7557,'Power Look Up'!$F$4)</f>
        <v>1292.2478555905548</v>
      </c>
      <c r="M7557" s="50">
        <f t="array" ref="M7557">_xlfn.SUM(_xlfn.NORM.DIST($S$3:$S$1003,$G7557,$P7557,FALSE)*WindSpeedStep*$T$3:$T$1003)</f>
        <v>1315.094745466947</v>
      </c>
      <c r="N7557" s="50">
        <f t="array" ref="N7557">_xlfn.SUM(_xlfn.NORM.DIST($S$3:$S$1003,$G7557,$Q7557,FALSE)*WindSpeedStep*$T$3:$T$1003)</f>
        <v>1298.0026010575591</v>
      </c>
      <c r="P7557" s="42">
        <f t="shared" si="354"/>
        <v>0.91434223163530659</v>
      </c>
      <c r="Q7557" s="42">
        <f t="shared" si="356"/>
        <v>0.22825326839161258</v>
      </c>
    </row>
    <row r="7558" spans="5:17" x14ac:dyDescent="0.2">
      <c r="E7558" s="15" t="s">
        <v>2283</v>
      </c>
      <c r="F7558" s="21">
        <v>8.8239695809680967</v>
      </c>
      <c r="G7558" s="21">
        <v>8.6828239977582804</v>
      </c>
      <c r="H7558" s="24">
        <v>3.2865027167079543E-2</v>
      </c>
      <c r="I7558" s="3">
        <f t="shared" si="355"/>
        <v>1189.9399999999473</v>
      </c>
      <c r="J7558" s="3">
        <f>INDEX(PowerArray,MIN(MaximumPowerIndex,ROUND(G7558*100,0)))</f>
        <v>1138.5599999999483</v>
      </c>
      <c r="K7558" s="3">
        <f>MIN(J7558-M7558+N7558,'Power Look Up'!$F$4)</f>
        <v>1114.1733634239179</v>
      </c>
      <c r="M7558" s="50">
        <f t="array" ref="M7558">_xlfn.SUM(_xlfn.NORM.DIST($S$3:$S$1003,$G7558,$P7558,FALSE)*WindSpeedStep*$T$3:$T$1003)</f>
        <v>1138.3231751407279</v>
      </c>
      <c r="N7558" s="50">
        <f t="array" ref="N7558">_xlfn.SUM(_xlfn.NORM.DIST($S$3:$S$1003,$G7558,$Q7558,FALSE)*WindSpeedStep*$T$3:$T$1003)</f>
        <v>1113.9365385646975</v>
      </c>
      <c r="P7558" s="42">
        <f t="shared" si="354"/>
        <v>0.86828239977582811</v>
      </c>
      <c r="Q7558" s="42">
        <f t="shared" si="356"/>
        <v>0.28536124657329609</v>
      </c>
    </row>
    <row r="7559" spans="5:17" x14ac:dyDescent="0.2">
      <c r="E7559" s="15" t="s">
        <v>2284</v>
      </c>
      <c r="F7559" s="21">
        <v>8.6951784125177234</v>
      </c>
      <c r="G7559" s="21">
        <v>8.6130914799633498</v>
      </c>
      <c r="H7559" s="24">
        <v>2.8751566458957972E-2</v>
      </c>
      <c r="I7559" s="3">
        <f t="shared" si="355"/>
        <v>1145.8999999999482</v>
      </c>
      <c r="J7559" s="3">
        <f>INDEX(PowerArray,MIN(MaximumPowerIndex,ROUND(G7559*100,0)))</f>
        <v>1112.869999999949</v>
      </c>
      <c r="K7559" s="3">
        <f>MIN(J7559-M7559+N7559,'Power Look Up'!$F$4)</f>
        <v>1088.0589183208026</v>
      </c>
      <c r="M7559" s="50">
        <f t="array" ref="M7559">_xlfn.SUM(_xlfn.NORM.DIST($S$3:$S$1003,$G7559,$P7559,FALSE)*WindSpeedStep*$T$3:$T$1003)</f>
        <v>1112.0399429674715</v>
      </c>
      <c r="N7559" s="50">
        <f t="array" ref="N7559">_xlfn.SUM(_xlfn.NORM.DIST($S$3:$S$1003,$G7559,$Q7559,FALSE)*WindSpeedStep*$T$3:$T$1003)</f>
        <v>1087.2288612883251</v>
      </c>
      <c r="P7559" s="42">
        <f t="shared" si="354"/>
        <v>0.86130914799633507</v>
      </c>
      <c r="Q7559" s="42">
        <f t="shared" si="356"/>
        <v>0.24763987210325092</v>
      </c>
    </row>
    <row r="7560" spans="5:17" x14ac:dyDescent="0.2">
      <c r="E7560" s="15" t="s">
        <v>2285</v>
      </c>
      <c r="F7560" s="21">
        <v>8.7611833037023032</v>
      </c>
      <c r="G7560" s="21">
        <v>8.6631228646807052</v>
      </c>
      <c r="H7560" s="24">
        <v>2.8534958273770498E-2</v>
      </c>
      <c r="I7560" s="3">
        <f t="shared" si="355"/>
        <v>1167.9199999999478</v>
      </c>
      <c r="J7560" s="3">
        <f>INDEX(PowerArray,MIN(MaximumPowerIndex,ROUND(G7560*100,0)))</f>
        <v>1131.2199999999486</v>
      </c>
      <c r="K7560" s="3">
        <f>MIN(J7560-M7560+N7560,'Power Look Up'!$F$4)</f>
        <v>1106.1318877897043</v>
      </c>
      <c r="M7560" s="50">
        <f t="array" ref="M7560">_xlfn.SUM(_xlfn.NORM.DIST($S$3:$S$1003,$G7560,$P7560,FALSE)*WindSpeedStep*$T$3:$T$1003)</f>
        <v>1130.8764964601037</v>
      </c>
      <c r="N7560" s="50">
        <f t="array" ref="N7560">_xlfn.SUM(_xlfn.NORM.DIST($S$3:$S$1003,$G7560,$Q7560,FALSE)*WindSpeedStep*$T$3:$T$1003)</f>
        <v>1105.7883842498593</v>
      </c>
      <c r="P7560" s="42">
        <f t="shared" si="354"/>
        <v>0.86631228646807057</v>
      </c>
      <c r="Q7560" s="42">
        <f t="shared" si="356"/>
        <v>0.24720184946421106</v>
      </c>
    </row>
    <row r="7561" spans="5:17" x14ac:dyDescent="0.2">
      <c r="E7561" s="15" t="s">
        <v>2286</v>
      </c>
      <c r="F7561" s="21">
        <v>8.266692046844522</v>
      </c>
      <c r="G7561" s="21">
        <v>8.2102873991262548</v>
      </c>
      <c r="H7561" s="24">
        <v>3.8709558573933711E-2</v>
      </c>
      <c r="I7561" s="3">
        <f t="shared" si="355"/>
        <v>988.0899999999516</v>
      </c>
      <c r="J7561" s="3">
        <f>INDEX(PowerArray,MIN(MaximumPowerIndex,ROUND(G7561*100,0)))</f>
        <v>966.06999999995207</v>
      </c>
      <c r="K7561" s="3">
        <f>MIN(J7561-M7561+N7561,'Power Look Up'!$F$4)</f>
        <v>944.02832752982863</v>
      </c>
      <c r="M7561" s="50">
        <f t="array" ref="M7561">_xlfn.SUM(_xlfn.NORM.DIST($S$3:$S$1003,$G7561,$P7561,FALSE)*WindSpeedStep*$T$3:$T$1003)</f>
        <v>965.35099318494269</v>
      </c>
      <c r="N7561" s="50">
        <f t="array" ref="N7561">_xlfn.SUM(_xlfn.NORM.DIST($S$3:$S$1003,$G7561,$Q7561,FALSE)*WindSpeedStep*$T$3:$T$1003)</f>
        <v>943.30932071481925</v>
      </c>
      <c r="P7561" s="42">
        <f t="shared" si="354"/>
        <v>0.82102873991262548</v>
      </c>
      <c r="Q7561" s="42">
        <f t="shared" si="356"/>
        <v>0.31781660098530762</v>
      </c>
    </row>
    <row r="7562" spans="5:17" x14ac:dyDescent="0.2">
      <c r="E7562" s="15" t="s">
        <v>2287</v>
      </c>
      <c r="F7562" s="21">
        <v>9.5473205377847279</v>
      </c>
      <c r="G7562" s="21">
        <v>9.4464133468126938</v>
      </c>
      <c r="H7562" s="24">
        <v>5.7607786166108649E-2</v>
      </c>
      <c r="I7562" s="3">
        <f t="shared" si="355"/>
        <v>1465.5499999999392</v>
      </c>
      <c r="J7562" s="3">
        <f>INDEX(PowerArray,MIN(MaximumPowerIndex,ROUND(G7562*100,0)))</f>
        <v>1427.4499999999402</v>
      </c>
      <c r="K7562" s="3">
        <f>MIN(J7562-M7562+N7562,'Power Look Up'!$F$4)</f>
        <v>1433.6104470763744</v>
      </c>
      <c r="M7562" s="50">
        <f t="array" ref="M7562">_xlfn.SUM(_xlfn.NORM.DIST($S$3:$S$1003,$G7562,$P7562,FALSE)*WindSpeedStep*$T$3:$T$1003)</f>
        <v>1430.3660723165631</v>
      </c>
      <c r="N7562" s="50">
        <f t="array" ref="N7562">_xlfn.SUM(_xlfn.NORM.DIST($S$3:$S$1003,$G7562,$Q7562,FALSE)*WindSpeedStep*$T$3:$T$1003)</f>
        <v>1436.5265193929972</v>
      </c>
      <c r="P7562" s="42">
        <f t="shared" si="354"/>
        <v>0.94464133468126943</v>
      </c>
      <c r="Q7562" s="42">
        <f t="shared" si="356"/>
        <v>0.54418696011986045</v>
      </c>
    </row>
    <row r="7563" spans="5:17" x14ac:dyDescent="0.2">
      <c r="E7563" s="15" t="s">
        <v>2288</v>
      </c>
      <c r="F7563" s="21">
        <v>10.420824781184619</v>
      </c>
      <c r="G7563" s="21">
        <v>10.316273407997603</v>
      </c>
      <c r="H7563" s="24">
        <v>2.2071189644727339E-2</v>
      </c>
      <c r="I7563" s="3">
        <f t="shared" si="355"/>
        <v>1749.1399999999526</v>
      </c>
      <c r="J7563" s="3">
        <f>INDEX(PowerArray,MIN(MaximumPowerIndex,ROUND(G7563*100,0)))</f>
        <v>1722.4399999999532</v>
      </c>
      <c r="K7563" s="3">
        <f>MIN(J7563-M7563+N7563,'Power Look Up'!$F$4)</f>
        <v>1805.3039810341238</v>
      </c>
      <c r="M7563" s="50">
        <f t="array" ref="M7563">_xlfn.SUM(_xlfn.NORM.DIST($S$3:$S$1003,$G7563,$P7563,FALSE)*WindSpeedStep*$T$3:$T$1003)</f>
        <v>1718.2805677343629</v>
      </c>
      <c r="N7563" s="50">
        <f t="array" ref="N7563">_xlfn.SUM(_xlfn.NORM.DIST($S$3:$S$1003,$G7563,$Q7563,FALSE)*WindSpeedStep*$T$3:$T$1003)</f>
        <v>1801.1445487685335</v>
      </c>
      <c r="P7563" s="42">
        <f t="shared" si="354"/>
        <v>1.0316273407997603</v>
      </c>
      <c r="Q7563" s="42">
        <f t="shared" si="356"/>
        <v>0.2276924268147727</v>
      </c>
    </row>
    <row r="7564" spans="5:17" x14ac:dyDescent="0.2">
      <c r="E7564" s="15" t="s">
        <v>2289</v>
      </c>
      <c r="F7564" s="21">
        <v>10.439460756515221</v>
      </c>
      <c r="G7564" s="21">
        <v>10.353437086927798</v>
      </c>
      <c r="H7564" s="24">
        <v>3.1610828154514443E-2</v>
      </c>
      <c r="I7564" s="3">
        <f t="shared" si="355"/>
        <v>1754.4799999999525</v>
      </c>
      <c r="J7564" s="3">
        <f>INDEX(PowerArray,MIN(MaximumPowerIndex,ROUND(G7564*100,0)))</f>
        <v>1730.449999999953</v>
      </c>
      <c r="K7564" s="3">
        <f>MIN(J7564-M7564+N7564,'Power Look Up'!$F$4)</f>
        <v>1813.208207547932</v>
      </c>
      <c r="M7564" s="50">
        <f t="array" ref="M7564">_xlfn.SUM(_xlfn.NORM.DIST($S$3:$S$1003,$G7564,$P7564,FALSE)*WindSpeedStep*$T$3:$T$1003)</f>
        <v>1728.3664487049894</v>
      </c>
      <c r="N7564" s="50">
        <f t="array" ref="N7564">_xlfn.SUM(_xlfn.NORM.DIST($S$3:$S$1003,$G7564,$Q7564,FALSE)*WindSpeedStep*$T$3:$T$1003)</f>
        <v>1811.1246562529684</v>
      </c>
      <c r="P7564" s="42">
        <f t="shared" si="354"/>
        <v>1.0353437086927799</v>
      </c>
      <c r="Q7564" s="42">
        <f t="shared" si="356"/>
        <v>0.32728072056345126</v>
      </c>
    </row>
    <row r="7565" spans="5:17" x14ac:dyDescent="0.2">
      <c r="E7565" s="15" t="s">
        <v>2290</v>
      </c>
      <c r="F7565" s="21">
        <v>10.288070968511194</v>
      </c>
      <c r="G7565" s="21">
        <v>10.233038097516115</v>
      </c>
      <c r="H7565" s="24">
        <v>4.3739978211398398E-2</v>
      </c>
      <c r="I7565" s="3">
        <f t="shared" si="355"/>
        <v>1714.4299999999532</v>
      </c>
      <c r="J7565" s="3">
        <f>INDEX(PowerArray,MIN(MaximumPowerIndex,ROUND(G7565*100,0)))</f>
        <v>1698.4099999999537</v>
      </c>
      <c r="K7565" s="3">
        <f>MIN(J7565-M7565+N7565,'Power Look Up'!$F$4)</f>
        <v>1763.9088877107056</v>
      </c>
      <c r="M7565" s="50">
        <f t="array" ref="M7565">_xlfn.SUM(_xlfn.NORM.DIST($S$3:$S$1003,$G7565,$P7565,FALSE)*WindSpeedStep*$T$3:$T$1003)</f>
        <v>1694.923643024453</v>
      </c>
      <c r="N7565" s="50">
        <f t="array" ref="N7565">_xlfn.SUM(_xlfn.NORM.DIST($S$3:$S$1003,$G7565,$Q7565,FALSE)*WindSpeedStep*$T$3:$T$1003)</f>
        <v>1760.4225307352049</v>
      </c>
      <c r="P7565" s="42">
        <f t="shared" si="354"/>
        <v>1.0233038097516116</v>
      </c>
      <c r="Q7565" s="42">
        <f t="shared" si="356"/>
        <v>0.44759286342176458</v>
      </c>
    </row>
    <row r="7566" spans="5:17" x14ac:dyDescent="0.2">
      <c r="E7566" s="15" t="s">
        <v>2291</v>
      </c>
      <c r="F7566" s="21">
        <v>10.835597117037238</v>
      </c>
      <c r="G7566" s="21">
        <v>10.799780238595824</v>
      </c>
      <c r="H7566" s="24">
        <v>5.7218812521660611E-2</v>
      </c>
      <c r="I7566" s="3">
        <f t="shared" si="355"/>
        <v>1861.2799999999502</v>
      </c>
      <c r="J7566" s="3">
        <f>INDEX(PowerArray,MIN(MaximumPowerIndex,ROUND(G7566*100,0)))</f>
        <v>1850.5999999999503</v>
      </c>
      <c r="K7566" s="3">
        <f>MIN(J7566-M7566+N7566,'Power Look Up'!$F$4)</f>
        <v>1926.4716473521687</v>
      </c>
      <c r="M7566" s="50">
        <f t="array" ref="M7566">_xlfn.SUM(_xlfn.NORM.DIST($S$3:$S$1003,$G7566,$P7566,FALSE)*WindSpeedStep*$T$3:$T$1003)</f>
        <v>1832.4046259826875</v>
      </c>
      <c r="N7566" s="50">
        <f t="array" ref="N7566">_xlfn.SUM(_xlfn.NORM.DIST($S$3:$S$1003,$G7566,$Q7566,FALSE)*WindSpeedStep*$T$3:$T$1003)</f>
        <v>1908.2762733349059</v>
      </c>
      <c r="P7566" s="42">
        <f t="shared" si="354"/>
        <v>1.0799780238595824</v>
      </c>
      <c r="Q7566" s="42">
        <f t="shared" si="356"/>
        <v>0.61795060074734953</v>
      </c>
    </row>
    <row r="7567" spans="5:17" x14ac:dyDescent="0.2">
      <c r="E7567" s="15" t="s">
        <v>2292</v>
      </c>
      <c r="F7567" s="21">
        <v>11.340488461926883</v>
      </c>
      <c r="G7567" s="21">
        <v>11.305943343883564</v>
      </c>
      <c r="H7567" s="24">
        <v>3.5271849298459168E-2</v>
      </c>
      <c r="I7567" s="3">
        <f t="shared" si="355"/>
        <v>1932.5599999999833</v>
      </c>
      <c r="J7567" s="3">
        <f>INDEX(PowerArray,MIN(MaximumPowerIndex,ROUND(G7567*100,0)))</f>
        <v>1930.0399999999836</v>
      </c>
      <c r="K7567" s="3">
        <f>MIN(J7567-M7567+N7567,'Power Look Up'!$F$4)</f>
        <v>2000</v>
      </c>
      <c r="M7567" s="50">
        <f t="array" ref="M7567">_xlfn.SUM(_xlfn.NORM.DIST($S$3:$S$1003,$G7567,$P7567,FALSE)*WindSpeedStep*$T$3:$T$1003)</f>
        <v>1913.2613442767347</v>
      </c>
      <c r="N7567" s="50">
        <f t="array" ref="N7567">_xlfn.SUM(_xlfn.NORM.DIST($S$3:$S$1003,$G7567,$Q7567,FALSE)*WindSpeedStep*$T$3:$T$1003)</f>
        <v>2015.2864071863135</v>
      </c>
      <c r="P7567" s="42">
        <f t="shared" si="354"/>
        <v>1.1305943343883564</v>
      </c>
      <c r="Q7567" s="42">
        <f t="shared" si="356"/>
        <v>0.39878152980237858</v>
      </c>
    </row>
    <row r="7568" spans="5:17" x14ac:dyDescent="0.2">
      <c r="E7568" s="15" t="s">
        <v>2293</v>
      </c>
      <c r="F7568" s="21">
        <v>11.509454141921477</v>
      </c>
      <c r="G7568" s="21">
        <v>11.405761075034167</v>
      </c>
      <c r="H7568" s="24">
        <v>3.3016335554603447E-2</v>
      </c>
      <c r="I7568" s="3">
        <f t="shared" si="355"/>
        <v>1946.8399999999831</v>
      </c>
      <c r="J7568" s="3">
        <f>INDEX(PowerArray,MIN(MaximumPowerIndex,ROUND(G7568*100,0)))</f>
        <v>1938.4399999999832</v>
      </c>
      <c r="K7568" s="3">
        <f>MIN(J7568-M7568+N7568,'Power Look Up'!$F$4)</f>
        <v>2000</v>
      </c>
      <c r="M7568" s="50">
        <f t="array" ref="M7568">_xlfn.SUM(_xlfn.NORM.DIST($S$3:$S$1003,$G7568,$P7568,FALSE)*WindSpeedStep*$T$3:$T$1003)</f>
        <v>1925.0441246161706</v>
      </c>
      <c r="N7568" s="50">
        <f t="array" ref="N7568">_xlfn.SUM(_xlfn.NORM.DIST($S$3:$S$1003,$G7568,$Q7568,FALSE)*WindSpeedStep*$T$3:$T$1003)</f>
        <v>2022.4304761982112</v>
      </c>
      <c r="P7568" s="42">
        <f t="shared" si="354"/>
        <v>1.1405761075034169</v>
      </c>
      <c r="Q7568" s="42">
        <f t="shared" si="356"/>
        <v>0.37657643490896264</v>
      </c>
    </row>
    <row r="7569" spans="5:17" x14ac:dyDescent="0.2">
      <c r="E7569" s="15" t="s">
        <v>2294</v>
      </c>
      <c r="F7569" s="21">
        <v>10.826673120595441</v>
      </c>
      <c r="G7569" s="21">
        <v>10.768956456448281</v>
      </c>
      <c r="H7569" s="24">
        <v>4.1564014631971367E-2</v>
      </c>
      <c r="I7569" s="3">
        <f t="shared" si="355"/>
        <v>1858.6099999999501</v>
      </c>
      <c r="J7569" s="3">
        <f>INDEX(PowerArray,MIN(MaximumPowerIndex,ROUND(G7569*100,0)))</f>
        <v>1842.5899999999506</v>
      </c>
      <c r="K7569" s="3">
        <f>MIN(J7569-M7569+N7569,'Power Look Up'!$F$4)</f>
        <v>1942.581301090235</v>
      </c>
      <c r="M7569" s="50">
        <f t="array" ref="M7569">_xlfn.SUM(_xlfn.NORM.DIST($S$3:$S$1003,$G7569,$P7569,FALSE)*WindSpeedStep*$T$3:$T$1003)</f>
        <v>1826.2398708658295</v>
      </c>
      <c r="N7569" s="50">
        <f t="array" ref="N7569">_xlfn.SUM(_xlfn.NORM.DIST($S$3:$S$1003,$G7569,$Q7569,FALSE)*WindSpeedStep*$T$3:$T$1003)</f>
        <v>1926.2311719561139</v>
      </c>
      <c r="P7569" s="42">
        <f t="shared" si="354"/>
        <v>1.0768956456448282</v>
      </c>
      <c r="Q7569" s="42">
        <f t="shared" si="356"/>
        <v>0.44760106372687891</v>
      </c>
    </row>
    <row r="7570" spans="5:17" x14ac:dyDescent="0.2">
      <c r="E7570" s="15" t="s">
        <v>2295</v>
      </c>
      <c r="F7570" s="21">
        <v>11.446008081791463</v>
      </c>
      <c r="G7570" s="21">
        <v>11.338656485387688</v>
      </c>
      <c r="H7570" s="24">
        <v>3.1452013438003343E-2</v>
      </c>
      <c r="I7570" s="3">
        <f t="shared" si="355"/>
        <v>1941.7999999999831</v>
      </c>
      <c r="J7570" s="3">
        <f>INDEX(PowerArray,MIN(MaximumPowerIndex,ROUND(G7570*100,0)))</f>
        <v>1932.5599999999833</v>
      </c>
      <c r="K7570" s="3">
        <f>MIN(J7570-M7570+N7570,'Power Look Up'!$F$4)</f>
        <v>2000</v>
      </c>
      <c r="M7570" s="50">
        <f t="array" ref="M7570">_xlfn.SUM(_xlfn.NORM.DIST($S$3:$S$1003,$G7570,$P7570,FALSE)*WindSpeedStep*$T$3:$T$1003)</f>
        <v>1917.2604407536312</v>
      </c>
      <c r="N7570" s="50">
        <f t="array" ref="N7570">_xlfn.SUM(_xlfn.NORM.DIST($S$3:$S$1003,$G7570,$Q7570,FALSE)*WindSpeedStep*$T$3:$T$1003)</f>
        <v>2021.3231119124441</v>
      </c>
      <c r="P7570" s="42">
        <f t="shared" si="354"/>
        <v>1.1338656485387688</v>
      </c>
      <c r="Q7570" s="42">
        <f t="shared" si="356"/>
        <v>0.35662357614731732</v>
      </c>
    </row>
    <row r="7571" spans="5:17" x14ac:dyDescent="0.2">
      <c r="E7571" s="15" t="s">
        <v>2296</v>
      </c>
      <c r="F7571" s="21">
        <v>11.770693822200835</v>
      </c>
      <c r="G7571" s="21">
        <v>11.668076634410069</v>
      </c>
      <c r="H7571" s="24">
        <v>3.3133136065812599E-2</v>
      </c>
      <c r="I7571" s="3">
        <f t="shared" si="355"/>
        <v>1968.6799999999826</v>
      </c>
      <c r="J7571" s="3">
        <f>INDEX(PowerArray,MIN(MaximumPowerIndex,ROUND(G7571*100,0)))</f>
        <v>1960.2799999999829</v>
      </c>
      <c r="K7571" s="3">
        <f>MIN(J7571-M7571+N7571,'Power Look Up'!$F$4)</f>
        <v>2000</v>
      </c>
      <c r="M7571" s="50">
        <f t="array" ref="M7571">_xlfn.SUM(_xlfn.NORM.DIST($S$3:$S$1003,$G7571,$P7571,FALSE)*WindSpeedStep*$T$3:$T$1003)</f>
        <v>1950.4650297254209</v>
      </c>
      <c r="N7571" s="50">
        <f t="array" ref="N7571">_xlfn.SUM(_xlfn.NORM.DIST($S$3:$S$1003,$G7571,$Q7571,FALSE)*WindSpeedStep*$T$3:$T$1003)</f>
        <v>2026.1187052770774</v>
      </c>
      <c r="P7571" s="42">
        <f t="shared" si="354"/>
        <v>1.1668076634410069</v>
      </c>
      <c r="Q7571" s="42">
        <f t="shared" si="356"/>
        <v>0.38659997075423752</v>
      </c>
    </row>
    <row r="7572" spans="5:17" x14ac:dyDescent="0.2">
      <c r="E7572" s="15" t="s">
        <v>2297</v>
      </c>
      <c r="F7572" s="21">
        <v>12.317886152474337</v>
      </c>
      <c r="G7572" s="21">
        <v>12.173016396873562</v>
      </c>
      <c r="H7572" s="24">
        <v>2.9225793739592693E-2</v>
      </c>
      <c r="I7572" s="3">
        <f t="shared" si="355"/>
        <v>1991.5199999999977</v>
      </c>
      <c r="J7572" s="3">
        <f>INDEX(PowerArray,MIN(MaximumPowerIndex,ROUND(G7572*100,0)))</f>
        <v>1989.8699999999976</v>
      </c>
      <c r="K7572" s="3">
        <f>MIN(J7572-M7572+N7572,'Power Look Up'!$F$4)</f>
        <v>2000</v>
      </c>
      <c r="M7572" s="50">
        <f t="array" ref="M7572">_xlfn.SUM(_xlfn.NORM.DIST($S$3:$S$1003,$G7572,$P7572,FALSE)*WindSpeedStep*$T$3:$T$1003)</f>
        <v>1981.2348844311305</v>
      </c>
      <c r="N7572" s="50">
        <f t="array" ref="N7572">_xlfn.SUM(_xlfn.NORM.DIST($S$3:$S$1003,$G7572,$Q7572,FALSE)*WindSpeedStep*$T$3:$T$1003)</f>
        <v>2021.1109263245944</v>
      </c>
      <c r="P7572" s="42">
        <f t="shared" si="354"/>
        <v>1.2173016396873564</v>
      </c>
      <c r="Q7572" s="42">
        <f t="shared" si="356"/>
        <v>0.35576606640370656</v>
      </c>
    </row>
    <row r="7573" spans="5:17" x14ac:dyDescent="0.2">
      <c r="E7573" s="15" t="s">
        <v>2298</v>
      </c>
      <c r="F7573" s="21">
        <v>12.688898042076923</v>
      </c>
      <c r="G7573" s="21">
        <v>12.608098843281724</v>
      </c>
      <c r="H7573" s="24">
        <v>3.4675981991575733E-2</v>
      </c>
      <c r="I7573" s="3">
        <f t="shared" si="355"/>
        <v>1995.5899999999974</v>
      </c>
      <c r="J7573" s="3">
        <f>INDEX(PowerArray,MIN(MaximumPowerIndex,ROUND(G7573*100,0)))</f>
        <v>1994.7099999999975</v>
      </c>
      <c r="K7573" s="3">
        <f>MIN(J7573-M7573+N7573,'Power Look Up'!$F$4)</f>
        <v>2000</v>
      </c>
      <c r="M7573" s="50">
        <f t="array" ref="M7573">_xlfn.SUM(_xlfn.NORM.DIST($S$3:$S$1003,$G7573,$P7573,FALSE)*WindSpeedStep*$T$3:$T$1003)</f>
        <v>1994.5788784985862</v>
      </c>
      <c r="N7573" s="50">
        <f t="array" ref="N7573">_xlfn.SUM(_xlfn.NORM.DIST($S$3:$S$1003,$G7573,$Q7573,FALSE)*WindSpeedStep*$T$3:$T$1003)</f>
        <v>2014.4583803063699</v>
      </c>
      <c r="P7573" s="42">
        <f t="shared" si="354"/>
        <v>1.2608098843281725</v>
      </c>
      <c r="Q7573" s="42">
        <f t="shared" si="356"/>
        <v>0.4371982084376439</v>
      </c>
    </row>
    <row r="7574" spans="5:17" x14ac:dyDescent="0.2">
      <c r="E7574" s="15" t="s">
        <v>2299</v>
      </c>
      <c r="F7574" s="21">
        <v>11.441277943939165</v>
      </c>
      <c r="G7574" s="21">
        <v>11.373794490491093</v>
      </c>
      <c r="H7574" s="24">
        <v>6.9922259027348194E-2</v>
      </c>
      <c r="I7574" s="3">
        <f t="shared" si="355"/>
        <v>1940.9599999999832</v>
      </c>
      <c r="J7574" s="3">
        <f>INDEX(PowerArray,MIN(MaximumPowerIndex,ROUND(G7574*100,0)))</f>
        <v>1935.0799999999833</v>
      </c>
      <c r="K7574" s="3">
        <f>MIN(J7574-M7574+N7574,'Power Look Up'!$F$4)</f>
        <v>1985.4477846040754</v>
      </c>
      <c r="M7574" s="50">
        <f t="array" ref="M7574">_xlfn.SUM(_xlfn.NORM.DIST($S$3:$S$1003,$G7574,$P7574,FALSE)*WindSpeedStep*$T$3:$T$1003)</f>
        <v>1921.4056214293039</v>
      </c>
      <c r="N7574" s="50">
        <f t="array" ref="N7574">_xlfn.SUM(_xlfn.NORM.DIST($S$3:$S$1003,$G7574,$Q7574,FALSE)*WindSpeedStep*$T$3:$T$1003)</f>
        <v>1971.773406033396</v>
      </c>
      <c r="P7574" s="42">
        <f t="shared" si="354"/>
        <v>1.1373794490491094</v>
      </c>
      <c r="Q7574" s="42">
        <f t="shared" si="356"/>
        <v>0.79528140448794404</v>
      </c>
    </row>
    <row r="7575" spans="5:17" x14ac:dyDescent="0.2">
      <c r="E7575" s="15" t="s">
        <v>2300</v>
      </c>
      <c r="F7575" s="21">
        <v>9.592778827835625</v>
      </c>
      <c r="G7575" s="21">
        <v>9.5409864893411065</v>
      </c>
      <c r="H7575" s="24">
        <v>4.6910286172159296E-2</v>
      </c>
      <c r="I7575" s="3">
        <f t="shared" si="355"/>
        <v>1480.789999999939</v>
      </c>
      <c r="J7575" s="3">
        <f>INDEX(PowerArray,MIN(MaximumPowerIndex,ROUND(G7575*100,0)))</f>
        <v>1461.7399999999395</v>
      </c>
      <c r="K7575" s="3">
        <f>MIN(J7575-M7575+N7575,'Power Look Up'!$F$4)</f>
        <v>1474.0949341874393</v>
      </c>
      <c r="M7575" s="50">
        <f t="array" ref="M7575">_xlfn.SUM(_xlfn.NORM.DIST($S$3:$S$1003,$G7575,$P7575,FALSE)*WindSpeedStep*$T$3:$T$1003)</f>
        <v>1465.421994533383</v>
      </c>
      <c r="N7575" s="50">
        <f t="array" ref="N7575">_xlfn.SUM(_xlfn.NORM.DIST($S$3:$S$1003,$G7575,$Q7575,FALSE)*WindSpeedStep*$T$3:$T$1003)</f>
        <v>1477.7769287208828</v>
      </c>
      <c r="P7575" s="42">
        <f t="shared" si="354"/>
        <v>0.95409864893411067</v>
      </c>
      <c r="Q7575" s="42">
        <f t="shared" si="356"/>
        <v>0.44757040657969677</v>
      </c>
    </row>
    <row r="7576" spans="5:17" x14ac:dyDescent="0.2">
      <c r="E7576" s="15" t="s">
        <v>2301</v>
      </c>
      <c r="F7576" s="21">
        <v>10.225559883044109</v>
      </c>
      <c r="G7576" s="21">
        <v>10.215713322933427</v>
      </c>
      <c r="H7576" s="24">
        <v>9.1926506788023971E-2</v>
      </c>
      <c r="I7576" s="3">
        <f t="shared" si="355"/>
        <v>1698.4099999999537</v>
      </c>
      <c r="J7576" s="3">
        <f>INDEX(PowerArray,MIN(MaximumPowerIndex,ROUND(G7576*100,0)))</f>
        <v>1695.7399999999536</v>
      </c>
      <c r="K7576" s="3">
        <f>MIN(J7576-M7576+N7576,'Power Look Up'!$F$4)</f>
        <v>1706.4612289309141</v>
      </c>
      <c r="M7576" s="50">
        <f t="array" ref="M7576">_xlfn.SUM(_xlfn.NORM.DIST($S$3:$S$1003,$G7576,$P7576,FALSE)*WindSpeedStep*$T$3:$T$1003)</f>
        <v>1689.930738889786</v>
      </c>
      <c r="N7576" s="50">
        <f t="array" ref="N7576">_xlfn.SUM(_xlfn.NORM.DIST($S$3:$S$1003,$G7576,$Q7576,FALSE)*WindSpeedStep*$T$3:$T$1003)</f>
        <v>1700.6519678207464</v>
      </c>
      <c r="P7576" s="42">
        <f t="shared" si="354"/>
        <v>1.0215713322933426</v>
      </c>
      <c r="Q7576" s="42">
        <f t="shared" si="356"/>
        <v>0.93909484012514655</v>
      </c>
    </row>
    <row r="7577" spans="5:17" x14ac:dyDescent="0.2">
      <c r="E7577" s="15" t="s">
        <v>2302</v>
      </c>
      <c r="F7577" s="21">
        <v>10.377970008982112</v>
      </c>
      <c r="G7577" s="21">
        <v>10.207218112781327</v>
      </c>
      <c r="H7577" s="24">
        <v>4.3361081175849026E-2</v>
      </c>
      <c r="I7577" s="3">
        <f t="shared" si="355"/>
        <v>1738.4599999999527</v>
      </c>
      <c r="J7577" s="3">
        <f>INDEX(PowerArray,MIN(MaximumPowerIndex,ROUND(G7577*100,0)))</f>
        <v>1693.0699999999538</v>
      </c>
      <c r="K7577" s="3">
        <f>MIN(J7577-M7577+N7577,'Power Look Up'!$F$4)</f>
        <v>1756.9088329977628</v>
      </c>
      <c r="M7577" s="50">
        <f t="array" ref="M7577">_xlfn.SUM(_xlfn.NORM.DIST($S$3:$S$1003,$G7577,$P7577,FALSE)*WindSpeedStep*$T$3:$T$1003)</f>
        <v>1687.4661645369595</v>
      </c>
      <c r="N7577" s="50">
        <f t="array" ref="N7577">_xlfn.SUM(_xlfn.NORM.DIST($S$3:$S$1003,$G7577,$Q7577,FALSE)*WindSpeedStep*$T$3:$T$1003)</f>
        <v>1751.3049975347685</v>
      </c>
      <c r="P7577" s="42">
        <f t="shared" si="354"/>
        <v>1.0207218112781327</v>
      </c>
      <c r="Q7577" s="42">
        <f t="shared" si="356"/>
        <v>0.44259601316790759</v>
      </c>
    </row>
    <row r="7578" spans="5:17" x14ac:dyDescent="0.2">
      <c r="E7578" s="15" t="s">
        <v>2303</v>
      </c>
      <c r="F7578" s="21">
        <v>9.4811970738502591</v>
      </c>
      <c r="G7578" s="21">
        <v>9.4518811828901175</v>
      </c>
      <c r="H7578" s="24">
        <v>8.4377530998322001E-2</v>
      </c>
      <c r="I7578" s="3">
        <f t="shared" si="355"/>
        <v>1438.8799999999399</v>
      </c>
      <c r="J7578" s="3">
        <f>INDEX(PowerArray,MIN(MaximumPowerIndex,ROUND(G7578*100,0)))</f>
        <v>1427.4499999999402</v>
      </c>
      <c r="K7578" s="3">
        <f>MIN(J7578-M7578+N7578,'Power Look Up'!$F$4)</f>
        <v>1431.3159325361016</v>
      </c>
      <c r="M7578" s="50">
        <f t="array" ref="M7578">_xlfn.SUM(_xlfn.NORM.DIST($S$3:$S$1003,$G7578,$P7578,FALSE)*WindSpeedStep*$T$3:$T$1003)</f>
        <v>1432.4085317499207</v>
      </c>
      <c r="N7578" s="50">
        <f t="array" ref="N7578">_xlfn.SUM(_xlfn.NORM.DIST($S$3:$S$1003,$G7578,$Q7578,FALSE)*WindSpeedStep*$T$3:$T$1003)</f>
        <v>1436.2744642860821</v>
      </c>
      <c r="P7578" s="42">
        <f t="shared" si="354"/>
        <v>0.94518811828901184</v>
      </c>
      <c r="Q7578" s="42">
        <f t="shared" si="356"/>
        <v>0.79752639750176735</v>
      </c>
    </row>
    <row r="7579" spans="5:17" x14ac:dyDescent="0.2">
      <c r="E7579" s="15" t="s">
        <v>2304</v>
      </c>
      <c r="F7579" s="21">
        <v>8.721920394574461</v>
      </c>
      <c r="G7579" s="21">
        <v>8.6490649214278399</v>
      </c>
      <c r="H7579" s="24">
        <v>4.9301069093394254E-2</v>
      </c>
      <c r="I7579" s="3">
        <f t="shared" si="355"/>
        <v>1153.2399999999479</v>
      </c>
      <c r="J7579" s="3">
        <f>INDEX(PowerArray,MIN(MaximumPowerIndex,ROUND(G7579*100,0)))</f>
        <v>1127.5499999999486</v>
      </c>
      <c r="K7579" s="3">
        <f>MIN(J7579-M7579+N7579,'Power Look Up'!$F$4)</f>
        <v>1107.4469947987691</v>
      </c>
      <c r="M7579" s="50">
        <f t="array" ref="M7579">_xlfn.SUM(_xlfn.NORM.DIST($S$3:$S$1003,$G7579,$P7579,FALSE)*WindSpeedStep*$T$3:$T$1003)</f>
        <v>1125.572713000435</v>
      </c>
      <c r="N7579" s="50">
        <f t="array" ref="N7579">_xlfn.SUM(_xlfn.NORM.DIST($S$3:$S$1003,$G7579,$Q7579,FALSE)*WindSpeedStep*$T$3:$T$1003)</f>
        <v>1105.4697077992555</v>
      </c>
      <c r="P7579" s="42">
        <f t="shared" si="354"/>
        <v>0.86490649214278403</v>
      </c>
      <c r="Q7579" s="42">
        <f t="shared" si="356"/>
        <v>0.4264081472845665</v>
      </c>
    </row>
    <row r="7580" spans="5:17" x14ac:dyDescent="0.2">
      <c r="E7580" s="15" t="s">
        <v>2305</v>
      </c>
      <c r="F7580" s="21">
        <v>9.4894440924925778</v>
      </c>
      <c r="G7580" s="21">
        <v>9.4058350038487291</v>
      </c>
      <c r="H7580" s="24">
        <v>5.3743927992945167E-2</v>
      </c>
      <c r="I7580" s="3">
        <f t="shared" si="355"/>
        <v>1442.6899999999398</v>
      </c>
      <c r="J7580" s="3">
        <f>INDEX(PowerArray,MIN(MaximumPowerIndex,ROUND(G7580*100,0)))</f>
        <v>1412.2099999999405</v>
      </c>
      <c r="K7580" s="3">
        <f>MIN(J7580-M7580+N7580,'Power Look Up'!$F$4)</f>
        <v>1416.1808334316511</v>
      </c>
      <c r="M7580" s="50">
        <f t="array" ref="M7580">_xlfn.SUM(_xlfn.NORM.DIST($S$3:$S$1003,$G7580,$P7580,FALSE)*WindSpeedStep*$T$3:$T$1003)</f>
        <v>1415.1545199645991</v>
      </c>
      <c r="N7580" s="50">
        <f t="array" ref="N7580">_xlfn.SUM(_xlfn.NORM.DIST($S$3:$S$1003,$G7580,$Q7580,FALSE)*WindSpeedStep*$T$3:$T$1003)</f>
        <v>1419.1253533963097</v>
      </c>
      <c r="P7580" s="42">
        <f t="shared" si="354"/>
        <v>0.94058350038487293</v>
      </c>
      <c r="Q7580" s="42">
        <f t="shared" si="356"/>
        <v>0.50550651916036926</v>
      </c>
    </row>
    <row r="7581" spans="5:17" x14ac:dyDescent="0.2">
      <c r="E7581" s="15" t="s">
        <v>2306</v>
      </c>
      <c r="F7581" s="21">
        <v>9.1485313252038996</v>
      </c>
      <c r="G7581" s="21">
        <v>9.0589980537025525</v>
      </c>
      <c r="H7581" s="24">
        <v>8.0887300233789941E-2</v>
      </c>
      <c r="I7581" s="3">
        <f t="shared" si="355"/>
        <v>1313.1499999999426</v>
      </c>
      <c r="J7581" s="3">
        <f>INDEX(PowerArray,MIN(MaximumPowerIndex,ROUND(G7581*100,0)))</f>
        <v>1278.8599999999433</v>
      </c>
      <c r="K7581" s="3">
        <f>MIN(J7581-M7581+N7581,'Power Look Up'!$F$4)</f>
        <v>1275.3564054233686</v>
      </c>
      <c r="M7581" s="50">
        <f t="array" ref="M7581">_xlfn.SUM(_xlfn.NORM.DIST($S$3:$S$1003,$G7581,$P7581,FALSE)*WindSpeedStep*$T$3:$T$1003)</f>
        <v>1282.5561702751447</v>
      </c>
      <c r="N7581" s="50">
        <f t="array" ref="N7581">_xlfn.SUM(_xlfn.NORM.DIST($S$3:$S$1003,$G7581,$Q7581,FALSE)*WindSpeedStep*$T$3:$T$1003)</f>
        <v>1279.0525756985701</v>
      </c>
      <c r="P7581" s="42">
        <f t="shared" si="354"/>
        <v>0.90589980537025527</v>
      </c>
      <c r="Q7581" s="42">
        <f t="shared" si="356"/>
        <v>0.73275789538715708</v>
      </c>
    </row>
    <row r="7582" spans="5:17" x14ac:dyDescent="0.2">
      <c r="E7582" s="15" t="s">
        <v>2307</v>
      </c>
      <c r="F7582" s="21">
        <v>11.135994566092835</v>
      </c>
      <c r="G7582" s="21">
        <v>11.037676440051897</v>
      </c>
      <c r="H7582" s="24">
        <v>9.2492861224642717E-2</v>
      </c>
      <c r="I7582" s="3">
        <f t="shared" si="355"/>
        <v>1915.7599999999838</v>
      </c>
      <c r="J7582" s="3">
        <f>INDEX(PowerArray,MIN(MaximumPowerIndex,ROUND(G7582*100,0)))</f>
        <v>1907.359999999984</v>
      </c>
      <c r="K7582" s="3">
        <f>MIN(J7582-M7582+N7582,'Power Look Up'!$F$4)</f>
        <v>1921.0959960133205</v>
      </c>
      <c r="M7582" s="50">
        <f t="array" ref="M7582">_xlfn.SUM(_xlfn.NORM.DIST($S$3:$S$1003,$G7582,$P7582,FALSE)*WindSpeedStep*$T$3:$T$1003)</f>
        <v>1875.0483549452897</v>
      </c>
      <c r="N7582" s="50">
        <f t="array" ref="N7582">_xlfn.SUM(_xlfn.NORM.DIST($S$3:$S$1003,$G7582,$Q7582,FALSE)*WindSpeedStep*$T$3:$T$1003)</f>
        <v>1888.7843509586262</v>
      </c>
      <c r="P7582" s="42">
        <f t="shared" si="354"/>
        <v>1.1037676440051898</v>
      </c>
      <c r="Q7582" s="42">
        <f t="shared" si="356"/>
        <v>1.0209062752122284</v>
      </c>
    </row>
    <row r="7583" spans="5:17" x14ac:dyDescent="0.2">
      <c r="E7583" s="15" t="s">
        <v>2308</v>
      </c>
      <c r="F7583" s="21">
        <v>11.828560985393739</v>
      </c>
      <c r="G7583" s="21">
        <v>11.633998892111398</v>
      </c>
      <c r="H7583" s="24">
        <v>4.0579745971865748E-2</v>
      </c>
      <c r="I7583" s="3">
        <f t="shared" si="355"/>
        <v>1973.7199999999825</v>
      </c>
      <c r="J7583" s="3">
        <f>INDEX(PowerArray,MIN(MaximumPowerIndex,ROUND(G7583*100,0)))</f>
        <v>1956.9199999999828</v>
      </c>
      <c r="K7583" s="3">
        <f>MIN(J7583-M7583+N7583,'Power Look Up'!$F$4)</f>
        <v>2000</v>
      </c>
      <c r="M7583" s="50">
        <f t="array" ref="M7583">_xlfn.SUM(_xlfn.NORM.DIST($S$3:$S$1003,$G7583,$P7583,FALSE)*WindSpeedStep*$T$3:$T$1003)</f>
        <v>1947.5825977245436</v>
      </c>
      <c r="N7583" s="50">
        <f t="array" ref="N7583">_xlfn.SUM(_xlfn.NORM.DIST($S$3:$S$1003,$G7583,$Q7583,FALSE)*WindSpeedStep*$T$3:$T$1003)</f>
        <v>2021.8768679102288</v>
      </c>
      <c r="P7583" s="42">
        <f t="shared" si="354"/>
        <v>1.1633998892111399</v>
      </c>
      <c r="Q7583" s="42">
        <f t="shared" si="356"/>
        <v>0.47210471967884809</v>
      </c>
    </row>
    <row r="7584" spans="5:17" x14ac:dyDescent="0.2">
      <c r="E7584" s="15" t="s">
        <v>2309</v>
      </c>
      <c r="F7584" s="21">
        <v>11.344324538747664</v>
      </c>
      <c r="G7584" s="21">
        <v>11.228615256820039</v>
      </c>
      <c r="H7584" s="24">
        <v>4.4956400732193841E-2</v>
      </c>
      <c r="I7584" s="3">
        <f t="shared" si="355"/>
        <v>1932.5599999999833</v>
      </c>
      <c r="J7584" s="3">
        <f>INDEX(PowerArray,MIN(MaximumPowerIndex,ROUND(G7584*100,0)))</f>
        <v>1923.3199999999836</v>
      </c>
      <c r="K7584" s="3">
        <f>MIN(J7584-M7584+N7584,'Power Look Up'!$F$4)</f>
        <v>2000</v>
      </c>
      <c r="M7584" s="50">
        <f t="array" ref="M7584">_xlfn.SUM(_xlfn.NORM.DIST($S$3:$S$1003,$G7584,$P7584,FALSE)*WindSpeedStep*$T$3:$T$1003)</f>
        <v>1903.2562165686456</v>
      </c>
      <c r="N7584" s="50">
        <f t="array" ref="N7584">_xlfn.SUM(_xlfn.NORM.DIST($S$3:$S$1003,$G7584,$Q7584,FALSE)*WindSpeedStep*$T$3:$T$1003)</f>
        <v>1995.9160992809097</v>
      </c>
      <c r="P7584" s="42">
        <f t="shared" si="354"/>
        <v>1.1228615256820038</v>
      </c>
      <c r="Q7584" s="42">
        <f t="shared" si="356"/>
        <v>0.50479812715322736</v>
      </c>
    </row>
    <row r="7585" spans="5:17" x14ac:dyDescent="0.2">
      <c r="E7585" s="15" t="s">
        <v>2310</v>
      </c>
      <c r="F7585" s="21">
        <v>11.561138284526432</v>
      </c>
      <c r="G7585" s="21">
        <v>11.467538648941597</v>
      </c>
      <c r="H7585" s="24">
        <v>4.4978270063249247E-2</v>
      </c>
      <c r="I7585" s="3">
        <f t="shared" si="355"/>
        <v>1951.0399999999831</v>
      </c>
      <c r="J7585" s="3">
        <f>INDEX(PowerArray,MIN(MaximumPowerIndex,ROUND(G7585*100,0)))</f>
        <v>1943.4799999999832</v>
      </c>
      <c r="K7585" s="3">
        <f>MIN(J7585-M7585+N7585,'Power Look Up'!$F$4)</f>
        <v>2000</v>
      </c>
      <c r="M7585" s="50">
        <f t="array" ref="M7585">_xlfn.SUM(_xlfn.NORM.DIST($S$3:$S$1003,$G7585,$P7585,FALSE)*WindSpeedStep*$T$3:$T$1003)</f>
        <v>1931.7275823247853</v>
      </c>
      <c r="N7585" s="50">
        <f t="array" ref="N7585">_xlfn.SUM(_xlfn.NORM.DIST($S$3:$S$1003,$G7585,$Q7585,FALSE)*WindSpeedStep*$T$3:$T$1003)</f>
        <v>2012.8351074022726</v>
      </c>
      <c r="P7585" s="42">
        <f t="shared" si="354"/>
        <v>1.1467538648941598</v>
      </c>
      <c r="Q7585" s="42">
        <f t="shared" si="356"/>
        <v>0.51579005031284353</v>
      </c>
    </row>
    <row r="7586" spans="5:17" x14ac:dyDescent="0.2">
      <c r="E7586" s="15" t="s">
        <v>2311</v>
      </c>
      <c r="F7586" s="21">
        <v>11.970971957629725</v>
      </c>
      <c r="G7586" s="21">
        <v>11.84214563617293</v>
      </c>
      <c r="H7586" s="24">
        <v>4.5944473176169821E-2</v>
      </c>
      <c r="I7586" s="3">
        <f t="shared" si="355"/>
        <v>1985.4799999999823</v>
      </c>
      <c r="J7586" s="3">
        <f>INDEX(PowerArray,MIN(MaximumPowerIndex,ROUND(G7586*100,0)))</f>
        <v>1974.5599999999824</v>
      </c>
      <c r="K7586" s="3">
        <f>MIN(J7586-M7586+N7586,'Power Look Up'!$F$4)</f>
        <v>2000</v>
      </c>
      <c r="M7586" s="50">
        <f t="array" ref="M7586">_xlfn.SUM(_xlfn.NORM.DIST($S$3:$S$1003,$G7586,$P7586,FALSE)*WindSpeedStep*$T$3:$T$1003)</f>
        <v>1963.4435951333724</v>
      </c>
      <c r="N7586" s="50">
        <f t="array" ref="N7586">_xlfn.SUM(_xlfn.NORM.DIST($S$3:$S$1003,$G7586,$Q7586,FALSE)*WindSpeedStep*$T$3:$T$1003)</f>
        <v>2020.7451347302144</v>
      </c>
      <c r="P7586" s="42">
        <f t="shared" si="354"/>
        <v>1.1842145636172929</v>
      </c>
      <c r="Q7586" s="42">
        <f t="shared" si="356"/>
        <v>0.54408114252944373</v>
      </c>
    </row>
    <row r="7587" spans="5:17" x14ac:dyDescent="0.2">
      <c r="E7587" s="15" t="s">
        <v>2312</v>
      </c>
      <c r="F7587" s="21">
        <v>11.080428992678996</v>
      </c>
      <c r="G7587" s="21">
        <v>10.964005949899692</v>
      </c>
      <c r="H7587" s="24">
        <v>5.5954512267498237E-2</v>
      </c>
      <c r="I7587" s="3">
        <f t="shared" si="355"/>
        <v>1910.7199999999839</v>
      </c>
      <c r="J7587" s="3">
        <f>INDEX(PowerArray,MIN(MaximumPowerIndex,ROUND(G7587*100,0)))</f>
        <v>1893.3199999999495</v>
      </c>
      <c r="K7587" s="3">
        <f>MIN(J7587-M7587+N7587,'Power Look Up'!$F$4)</f>
        <v>1972.6378524644083</v>
      </c>
      <c r="M7587" s="50">
        <f t="array" ref="M7587">_xlfn.SUM(_xlfn.NORM.DIST($S$3:$S$1003,$G7587,$P7587,FALSE)*WindSpeedStep*$T$3:$T$1003)</f>
        <v>1862.7604263004612</v>
      </c>
      <c r="N7587" s="50">
        <f t="array" ref="N7587">_xlfn.SUM(_xlfn.NORM.DIST($S$3:$S$1003,$G7587,$Q7587,FALSE)*WindSpeedStep*$T$3:$T$1003)</f>
        <v>1942.07827876492</v>
      </c>
      <c r="P7587" s="42">
        <f t="shared" si="354"/>
        <v>1.0964005949899691</v>
      </c>
      <c r="Q7587" s="42">
        <f t="shared" si="356"/>
        <v>0.61348560542458597</v>
      </c>
    </row>
    <row r="7588" spans="5:17" x14ac:dyDescent="0.2">
      <c r="E7588" s="15" t="s">
        <v>2313</v>
      </c>
      <c r="F7588" s="21">
        <v>10.424687242010709</v>
      </c>
      <c r="G7588" s="21">
        <v>10.367654518303247</v>
      </c>
      <c r="H7588" s="24">
        <v>5.2759376586718233E-2</v>
      </c>
      <c r="I7588" s="3">
        <f t="shared" si="355"/>
        <v>1749.1399999999526</v>
      </c>
      <c r="J7588" s="3">
        <f>INDEX(PowerArray,MIN(MaximumPowerIndex,ROUND(G7588*100,0)))</f>
        <v>1735.7899999999529</v>
      </c>
      <c r="K7588" s="3">
        <f>MIN(J7588-M7588+N7588,'Power Look Up'!$F$4)</f>
        <v>1801.7289905037815</v>
      </c>
      <c r="M7588" s="50">
        <f t="array" ref="M7588">_xlfn.SUM(_xlfn.NORM.DIST($S$3:$S$1003,$G7588,$P7588,FALSE)*WindSpeedStep*$T$3:$T$1003)</f>
        <v>1732.1682184753224</v>
      </c>
      <c r="N7588" s="50">
        <f t="array" ref="N7588">_xlfn.SUM(_xlfn.NORM.DIST($S$3:$S$1003,$G7588,$Q7588,FALSE)*WindSpeedStep*$T$3:$T$1003)</f>
        <v>1798.107208979151</v>
      </c>
      <c r="P7588" s="42">
        <f t="shared" si="354"/>
        <v>1.0367654518303249</v>
      </c>
      <c r="Q7588" s="42">
        <f t="shared" si="356"/>
        <v>0.54699098905215182</v>
      </c>
    </row>
    <row r="7589" spans="5:17" x14ac:dyDescent="0.2">
      <c r="E7589" s="15" t="s">
        <v>2314</v>
      </c>
      <c r="F7589" s="21">
        <v>9.4618606369476392</v>
      </c>
      <c r="G7589" s="21">
        <v>9.3884624374881529</v>
      </c>
      <c r="H7589" s="24">
        <v>2.8535613697973573E-2</v>
      </c>
      <c r="I7589" s="3">
        <f t="shared" si="355"/>
        <v>1431.2599999999402</v>
      </c>
      <c r="J7589" s="3">
        <f>INDEX(PowerArray,MIN(MaximumPowerIndex,ROUND(G7589*100,0)))</f>
        <v>1404.5899999999406</v>
      </c>
      <c r="K7589" s="3">
        <f>MIN(J7589-M7589+N7589,'Power Look Up'!$F$4)</f>
        <v>1405.2658599053484</v>
      </c>
      <c r="M7589" s="50">
        <f t="array" ref="M7589">_xlfn.SUM(_xlfn.NORM.DIST($S$3:$S$1003,$G7589,$P7589,FALSE)*WindSpeedStep*$T$3:$T$1003)</f>
        <v>1408.6146262778882</v>
      </c>
      <c r="N7589" s="50">
        <f t="array" ref="N7589">_xlfn.SUM(_xlfn.NORM.DIST($S$3:$S$1003,$G7589,$Q7589,FALSE)*WindSpeedStep*$T$3:$T$1003)</f>
        <v>1409.290486183296</v>
      </c>
      <c r="P7589" s="42">
        <f t="shared" si="354"/>
        <v>0.93884624374881531</v>
      </c>
      <c r="Q7589" s="42">
        <f t="shared" si="356"/>
        <v>0.26790553733409728</v>
      </c>
    </row>
    <row r="7590" spans="5:17" x14ac:dyDescent="0.2">
      <c r="E7590" s="15" t="s">
        <v>2315</v>
      </c>
      <c r="F7590" s="21">
        <v>9.6672829090833723</v>
      </c>
      <c r="G7590" s="21">
        <v>9.5761386886766608</v>
      </c>
      <c r="H7590" s="24">
        <v>4.034225579904735E-2</v>
      </c>
      <c r="I7590" s="3">
        <f t="shared" si="355"/>
        <v>1511.2699999999384</v>
      </c>
      <c r="J7590" s="3">
        <f>INDEX(PowerArray,MIN(MaximumPowerIndex,ROUND(G7590*100,0)))</f>
        <v>1476.9799999999391</v>
      </c>
      <c r="K7590" s="3">
        <f>MIN(J7590-M7590+N7590,'Power Look Up'!$F$4)</f>
        <v>1492.6216027357202</v>
      </c>
      <c r="M7590" s="50">
        <f t="array" ref="M7590">_xlfn.SUM(_xlfn.NORM.DIST($S$3:$S$1003,$G7590,$P7590,FALSE)*WindSpeedStep*$T$3:$T$1003)</f>
        <v>1478.2916026547966</v>
      </c>
      <c r="N7590" s="50">
        <f t="array" ref="N7590">_xlfn.SUM(_xlfn.NORM.DIST($S$3:$S$1003,$G7590,$Q7590,FALSE)*WindSpeedStep*$T$3:$T$1003)</f>
        <v>1493.9332053905778</v>
      </c>
      <c r="P7590" s="42">
        <f t="shared" si="354"/>
        <v>0.95761386886766608</v>
      </c>
      <c r="Q7590" s="42">
        <f t="shared" si="356"/>
        <v>0.38632303654574768</v>
      </c>
    </row>
    <row r="7591" spans="5:17" x14ac:dyDescent="0.2">
      <c r="E7591" s="15" t="s">
        <v>2316</v>
      </c>
      <c r="F7591" s="21">
        <v>9.6471199187701178</v>
      </c>
      <c r="G7591" s="21">
        <v>9.5364254697921123</v>
      </c>
      <c r="H7591" s="24">
        <v>7.1523937279714664E-2</v>
      </c>
      <c r="I7591" s="3">
        <f t="shared" si="355"/>
        <v>1503.6499999999385</v>
      </c>
      <c r="J7591" s="3">
        <f>INDEX(PowerArray,MIN(MaximumPowerIndex,ROUND(G7591*100,0)))</f>
        <v>1461.7399999999395</v>
      </c>
      <c r="K7591" s="3">
        <f>MIN(J7591-M7591+N7591,'Power Look Up'!$F$4)</f>
        <v>1470.527551542493</v>
      </c>
      <c r="M7591" s="50">
        <f t="array" ref="M7591">_xlfn.SUM(_xlfn.NORM.DIST($S$3:$S$1003,$G7591,$P7591,FALSE)*WindSpeedStep*$T$3:$T$1003)</f>
        <v>1463.7453871235543</v>
      </c>
      <c r="N7591" s="50">
        <f t="array" ref="N7591">_xlfn.SUM(_xlfn.NORM.DIST($S$3:$S$1003,$G7591,$Q7591,FALSE)*WindSpeedStep*$T$3:$T$1003)</f>
        <v>1472.5329386661078</v>
      </c>
      <c r="P7591" s="42">
        <f t="shared" si="354"/>
        <v>0.95364254697921125</v>
      </c>
      <c r="Q7591" s="42">
        <f t="shared" si="356"/>
        <v>0.68208269717408443</v>
      </c>
    </row>
    <row r="7592" spans="5:17" x14ac:dyDescent="0.2">
      <c r="E7592" s="15" t="s">
        <v>2317</v>
      </c>
      <c r="F7592" s="21">
        <v>8.0320190834665759</v>
      </c>
      <c r="G7592" s="21">
        <v>7.9818309021400484</v>
      </c>
      <c r="H7592" s="24">
        <v>3.8595525829628094E-2</v>
      </c>
      <c r="I7592" s="3">
        <f t="shared" si="355"/>
        <v>900.00999999995349</v>
      </c>
      <c r="J7592" s="3">
        <f>INDEX(PowerArray,MIN(MaximumPowerIndex,ROUND(G7592*100,0)))</f>
        <v>882.97999999996216</v>
      </c>
      <c r="K7592" s="3">
        <f>MIN(J7592-M7592+N7592,'Power Look Up'!$F$4)</f>
        <v>862.0531069760799</v>
      </c>
      <c r="M7592" s="50">
        <f t="array" ref="M7592">_xlfn.SUM(_xlfn.NORM.DIST($S$3:$S$1003,$G7592,$P7592,FALSE)*WindSpeedStep*$T$3:$T$1003)</f>
        <v>886.93793665539897</v>
      </c>
      <c r="N7592" s="50">
        <f t="array" ref="N7592">_xlfn.SUM(_xlfn.NORM.DIST($S$3:$S$1003,$G7592,$Q7592,FALSE)*WindSpeedStep*$T$3:$T$1003)</f>
        <v>866.01104363151671</v>
      </c>
      <c r="P7592" s="42">
        <f t="shared" si="354"/>
        <v>0.79818309021400491</v>
      </c>
      <c r="Q7592" s="42">
        <f t="shared" si="356"/>
        <v>0.30806296075126993</v>
      </c>
    </row>
    <row r="7593" spans="5:17" x14ac:dyDescent="0.2">
      <c r="E7593" s="15" t="s">
        <v>2318</v>
      </c>
      <c r="F7593" s="21">
        <v>9.1555876959636269</v>
      </c>
      <c r="G7593" s="21">
        <v>9.0670504271276489</v>
      </c>
      <c r="H7593" s="24">
        <v>6.5533750527507775E-2</v>
      </c>
      <c r="I7593" s="3">
        <f t="shared" si="355"/>
        <v>1316.9599999999425</v>
      </c>
      <c r="J7593" s="3">
        <f>INDEX(PowerArray,MIN(MaximumPowerIndex,ROUND(G7593*100,0)))</f>
        <v>1282.6699999999432</v>
      </c>
      <c r="K7593" s="3">
        <f>MIN(J7593-M7593+N7593,'Power Look Up'!$F$4)</f>
        <v>1275.3680492324638</v>
      </c>
      <c r="M7593" s="50">
        <f t="array" ref="M7593">_xlfn.SUM(_xlfn.NORM.DIST($S$3:$S$1003,$G7593,$P7593,FALSE)*WindSpeedStep*$T$3:$T$1003)</f>
        <v>1285.6620657174094</v>
      </c>
      <c r="N7593" s="50">
        <f t="array" ref="N7593">_xlfn.SUM(_xlfn.NORM.DIST($S$3:$S$1003,$G7593,$Q7593,FALSE)*WindSpeedStep*$T$3:$T$1003)</f>
        <v>1278.36011494993</v>
      </c>
      <c r="P7593" s="42">
        <f t="shared" si="354"/>
        <v>0.90670504271276497</v>
      </c>
      <c r="Q7593" s="42">
        <f t="shared" si="356"/>
        <v>0.59419782071171612</v>
      </c>
    </row>
    <row r="7594" spans="5:17" x14ac:dyDescent="0.2">
      <c r="E7594" s="15" t="s">
        <v>2319</v>
      </c>
      <c r="F7594" s="21">
        <v>10.036860206086935</v>
      </c>
      <c r="G7594" s="21">
        <v>9.9511006468613648</v>
      </c>
      <c r="H7594" s="24">
        <v>6.9742926136948616E-2</v>
      </c>
      <c r="I7594" s="3">
        <f t="shared" si="355"/>
        <v>1647.6799999999548</v>
      </c>
      <c r="J7594" s="3">
        <f>INDEX(PowerArray,MIN(MaximumPowerIndex,ROUND(G7594*100,0)))</f>
        <v>1617.9499999999362</v>
      </c>
      <c r="K7594" s="3">
        <f>MIN(J7594-M7594+N7594,'Power Look Up'!$F$4)</f>
        <v>1645.1484981531748</v>
      </c>
      <c r="M7594" s="50">
        <f t="array" ref="M7594">_xlfn.SUM(_xlfn.NORM.DIST($S$3:$S$1003,$G7594,$P7594,FALSE)*WindSpeedStep*$T$3:$T$1003)</f>
        <v>1608.3626405888142</v>
      </c>
      <c r="N7594" s="50">
        <f t="array" ref="N7594">_xlfn.SUM(_xlfn.NORM.DIST($S$3:$S$1003,$G7594,$Q7594,FALSE)*WindSpeedStep*$T$3:$T$1003)</f>
        <v>1635.5611387420529</v>
      </c>
      <c r="P7594" s="42">
        <f t="shared" si="354"/>
        <v>0.9951100646861365</v>
      </c>
      <c r="Q7594" s="42">
        <f t="shared" si="356"/>
        <v>0.69401887739539381</v>
      </c>
    </row>
    <row r="7595" spans="5:17" x14ac:dyDescent="0.2">
      <c r="E7595" s="15" t="s">
        <v>2320</v>
      </c>
      <c r="F7595" s="21">
        <v>10.76961238645073</v>
      </c>
      <c r="G7595" s="21">
        <v>10.670383198894049</v>
      </c>
      <c r="H7595" s="24">
        <v>5.7569388549213084E-2</v>
      </c>
      <c r="I7595" s="3">
        <f t="shared" si="355"/>
        <v>1842.5899999999506</v>
      </c>
      <c r="J7595" s="3">
        <f>INDEX(PowerArray,MIN(MaximumPowerIndex,ROUND(G7595*100,0)))</f>
        <v>1815.8899999999512</v>
      </c>
      <c r="K7595" s="3">
        <f>MIN(J7595-M7595+N7595,'Power Look Up'!$F$4)</f>
        <v>1888.3296412327495</v>
      </c>
      <c r="M7595" s="50">
        <f t="array" ref="M7595">_xlfn.SUM(_xlfn.NORM.DIST($S$3:$S$1003,$G7595,$P7595,FALSE)*WindSpeedStep*$T$3:$T$1003)</f>
        <v>1805.515130123202</v>
      </c>
      <c r="N7595" s="50">
        <f t="array" ref="N7595">_xlfn.SUM(_xlfn.NORM.DIST($S$3:$S$1003,$G7595,$Q7595,FALSE)*WindSpeedStep*$T$3:$T$1003)</f>
        <v>1877.9547713560003</v>
      </c>
      <c r="P7595" s="42">
        <f t="shared" si="354"/>
        <v>1.0670383198894049</v>
      </c>
      <c r="Q7595" s="42">
        <f t="shared" si="356"/>
        <v>0.6142874363461267</v>
      </c>
    </row>
    <row r="7596" spans="5:17" x14ac:dyDescent="0.2">
      <c r="E7596" s="15" t="s">
        <v>2321</v>
      </c>
      <c r="F7596" s="21">
        <v>10.658166151234598</v>
      </c>
      <c r="G7596" s="21">
        <v>10.569041529483666</v>
      </c>
      <c r="H7596" s="24">
        <v>3.5653413036348884E-2</v>
      </c>
      <c r="I7596" s="3">
        <f t="shared" si="355"/>
        <v>1813.2199999999511</v>
      </c>
      <c r="J7596" s="3">
        <f>INDEX(PowerArray,MIN(MaximumPowerIndex,ROUND(G7596*100,0)))</f>
        <v>1789.1899999999516</v>
      </c>
      <c r="K7596" s="3">
        <f>MIN(J7596-M7596+N7596,'Power Look Up'!$F$4)</f>
        <v>1886.0348474015282</v>
      </c>
      <c r="M7596" s="50">
        <f t="array" ref="M7596">_xlfn.SUM(_xlfn.NORM.DIST($S$3:$S$1003,$G7596,$P7596,FALSE)*WindSpeedStep*$T$3:$T$1003)</f>
        <v>1782.5909642313745</v>
      </c>
      <c r="N7596" s="50">
        <f t="array" ref="N7596">_xlfn.SUM(_xlfn.NORM.DIST($S$3:$S$1003,$G7596,$Q7596,FALSE)*WindSpeedStep*$T$3:$T$1003)</f>
        <v>1879.4358116329511</v>
      </c>
      <c r="P7596" s="42">
        <f t="shared" si="354"/>
        <v>1.0569041529483667</v>
      </c>
      <c r="Q7596" s="42">
        <f t="shared" si="356"/>
        <v>0.37682240304900572</v>
      </c>
    </row>
    <row r="7597" spans="5:17" x14ac:dyDescent="0.2">
      <c r="E7597" s="15" t="s">
        <v>2322</v>
      </c>
      <c r="F7597" s="21">
        <v>10.517954468491324</v>
      </c>
      <c r="G7597" s="21">
        <v>10.374546593663387</v>
      </c>
      <c r="H7597" s="24">
        <v>3.8030208364019977E-2</v>
      </c>
      <c r="I7597" s="3">
        <f t="shared" si="355"/>
        <v>1775.8399999999519</v>
      </c>
      <c r="J7597" s="3">
        <f>INDEX(PowerArray,MIN(MaximumPowerIndex,ROUND(G7597*100,0)))</f>
        <v>1735.7899999999529</v>
      </c>
      <c r="K7597" s="3">
        <f>MIN(J7597-M7597+N7597,'Power Look Up'!$F$4)</f>
        <v>1816.3093187404663</v>
      </c>
      <c r="M7597" s="50">
        <f t="array" ref="M7597">_xlfn.SUM(_xlfn.NORM.DIST($S$3:$S$1003,$G7597,$P7597,FALSE)*WindSpeedStep*$T$3:$T$1003)</f>
        <v>1733.9998223793989</v>
      </c>
      <c r="N7597" s="50">
        <f t="array" ref="N7597">_xlfn.SUM(_xlfn.NORM.DIST($S$3:$S$1003,$G7597,$Q7597,FALSE)*WindSpeedStep*$T$3:$T$1003)</f>
        <v>1814.5191411199123</v>
      </c>
      <c r="P7597" s="42">
        <f t="shared" si="354"/>
        <v>1.0374546593663387</v>
      </c>
      <c r="Q7597" s="42">
        <f t="shared" si="356"/>
        <v>0.39454616863925229</v>
      </c>
    </row>
    <row r="7598" spans="5:17" x14ac:dyDescent="0.2">
      <c r="E7598" s="15" t="s">
        <v>2323</v>
      </c>
      <c r="F7598" s="21">
        <v>10.39351527966987</v>
      </c>
      <c r="G7598" s="21">
        <v>10.354924988288081</v>
      </c>
      <c r="H7598" s="24">
        <v>4.2334088916062648E-2</v>
      </c>
      <c r="I7598" s="3">
        <f t="shared" si="355"/>
        <v>1741.1299999999528</v>
      </c>
      <c r="J7598" s="3">
        <f>INDEX(PowerArray,MIN(MaximumPowerIndex,ROUND(G7598*100,0)))</f>
        <v>1730.449999999953</v>
      </c>
      <c r="K7598" s="3">
        <f>MIN(J7598-M7598+N7598,'Power Look Up'!$F$4)</f>
        <v>1806.0656442706315</v>
      </c>
      <c r="M7598" s="50">
        <f t="array" ref="M7598">_xlfn.SUM(_xlfn.NORM.DIST($S$3:$S$1003,$G7598,$P7598,FALSE)*WindSpeedStep*$T$3:$T$1003)</f>
        <v>1728.765791864826</v>
      </c>
      <c r="N7598" s="50">
        <f t="array" ref="N7598">_xlfn.SUM(_xlfn.NORM.DIST($S$3:$S$1003,$G7598,$Q7598,FALSE)*WindSpeedStep*$T$3:$T$1003)</f>
        <v>1804.3814361355046</v>
      </c>
      <c r="P7598" s="42">
        <f t="shared" si="354"/>
        <v>1.0354924988288081</v>
      </c>
      <c r="Q7598" s="42">
        <f t="shared" si="356"/>
        <v>0.43836631517334662</v>
      </c>
    </row>
    <row r="7599" spans="5:17" x14ac:dyDescent="0.2">
      <c r="E7599" s="15" t="s">
        <v>2324</v>
      </c>
      <c r="F7599" s="21">
        <v>10.604634444069664</v>
      </c>
      <c r="G7599" s="21">
        <v>10.498574872344996</v>
      </c>
      <c r="H7599" s="24">
        <v>4.8092181082696618E-2</v>
      </c>
      <c r="I7599" s="3">
        <f t="shared" si="355"/>
        <v>1797.1999999999516</v>
      </c>
      <c r="J7599" s="3">
        <f>INDEX(PowerArray,MIN(MaximumPowerIndex,ROUND(G7599*100,0)))</f>
        <v>1770.499999999952</v>
      </c>
      <c r="K7599" s="3">
        <f>MIN(J7599-M7599+N7599,'Power Look Up'!$F$4)</f>
        <v>1849.3662534010771</v>
      </c>
      <c r="M7599" s="50">
        <f t="array" ref="M7599">_xlfn.SUM(_xlfn.NORM.DIST($S$3:$S$1003,$G7599,$P7599,FALSE)*WindSpeedStep*$T$3:$T$1003)</f>
        <v>1765.6814938813343</v>
      </c>
      <c r="N7599" s="50">
        <f t="array" ref="N7599">_xlfn.SUM(_xlfn.NORM.DIST($S$3:$S$1003,$G7599,$Q7599,FALSE)*WindSpeedStep*$T$3:$T$1003)</f>
        <v>1844.5477472824593</v>
      </c>
      <c r="P7599" s="42">
        <f t="shared" si="354"/>
        <v>1.0498574872344997</v>
      </c>
      <c r="Q7599" s="42">
        <f t="shared" si="356"/>
        <v>0.50489936387106404</v>
      </c>
    </row>
    <row r="7600" spans="5:17" x14ac:dyDescent="0.2">
      <c r="E7600" s="15" t="s">
        <v>2325</v>
      </c>
      <c r="F7600" s="21">
        <v>9.5657925046099983</v>
      </c>
      <c r="G7600" s="21">
        <v>9.5888891003951233</v>
      </c>
      <c r="H7600" s="24">
        <v>5.5405759611091246E-2</v>
      </c>
      <c r="I7600" s="3">
        <f t="shared" si="355"/>
        <v>1473.1699999999391</v>
      </c>
      <c r="J7600" s="3">
        <f>INDEX(PowerArray,MIN(MaximumPowerIndex,ROUND(G7600*100,0)))</f>
        <v>1480.789999999939</v>
      </c>
      <c r="K7600" s="3">
        <f>MIN(J7600-M7600+N7600,'Power Look Up'!$F$4)</f>
        <v>1495.0650896577961</v>
      </c>
      <c r="M7600" s="50">
        <f t="array" ref="M7600">_xlfn.SUM(_xlfn.NORM.DIST($S$3:$S$1003,$G7600,$P7600,FALSE)*WindSpeedStep*$T$3:$T$1003)</f>
        <v>1482.9360800940976</v>
      </c>
      <c r="N7600" s="50">
        <f t="array" ref="N7600">_xlfn.SUM(_xlfn.NORM.DIST($S$3:$S$1003,$G7600,$Q7600,FALSE)*WindSpeedStep*$T$3:$T$1003)</f>
        <v>1497.2111697519547</v>
      </c>
      <c r="P7600" s="42">
        <f t="shared" si="354"/>
        <v>0.95888891003951238</v>
      </c>
      <c r="Q7600" s="42">
        <f t="shared" si="356"/>
        <v>0.53127968443390516</v>
      </c>
    </row>
    <row r="7601" spans="5:17" x14ac:dyDescent="0.2">
      <c r="E7601" s="15" t="s">
        <v>2326</v>
      </c>
      <c r="F7601" s="21">
        <v>9.6192791321339044</v>
      </c>
      <c r="G7601" s="21">
        <v>9.5686142489429287</v>
      </c>
      <c r="H7601" s="24">
        <v>6.6533052135064177E-2</v>
      </c>
      <c r="I7601" s="3">
        <f t="shared" si="355"/>
        <v>1492.2199999999389</v>
      </c>
      <c r="J7601" s="3">
        <f>INDEX(PowerArray,MIN(MaximumPowerIndex,ROUND(G7601*100,0)))</f>
        <v>1473.1699999999391</v>
      </c>
      <c r="K7601" s="3">
        <f>MIN(J7601-M7601+N7601,'Power Look Up'!$F$4)</f>
        <v>1484.3029495788614</v>
      </c>
      <c r="M7601" s="50">
        <f t="array" ref="M7601">_xlfn.SUM(_xlfn.NORM.DIST($S$3:$S$1003,$G7601,$P7601,FALSE)*WindSpeedStep*$T$3:$T$1003)</f>
        <v>1475.5447502077786</v>
      </c>
      <c r="N7601" s="50">
        <f t="array" ref="N7601">_xlfn.SUM(_xlfn.NORM.DIST($S$3:$S$1003,$G7601,$Q7601,FALSE)*WindSpeedStep*$T$3:$T$1003)</f>
        <v>1486.6776997867009</v>
      </c>
      <c r="P7601" s="42">
        <f t="shared" si="354"/>
        <v>0.95686142489429293</v>
      </c>
      <c r="Q7601" s="42">
        <f t="shared" si="356"/>
        <v>0.63662911068523786</v>
      </c>
    </row>
    <row r="7602" spans="5:17" x14ac:dyDescent="0.2">
      <c r="E7602" s="15" t="s">
        <v>2327</v>
      </c>
      <c r="F7602" s="21">
        <v>9.9986036128322251</v>
      </c>
      <c r="G7602" s="21">
        <v>9.9233310730180104</v>
      </c>
      <c r="H7602" s="24">
        <v>5.5007681202015962E-2</v>
      </c>
      <c r="I7602" s="3">
        <f t="shared" si="355"/>
        <v>1636.9999999999357</v>
      </c>
      <c r="J7602" s="3">
        <f>INDEX(PowerArray,MIN(MaximumPowerIndex,ROUND(G7602*100,0)))</f>
        <v>1606.5199999999363</v>
      </c>
      <c r="K7602" s="3">
        <f>MIN(J7602-M7602+N7602,'Power Look Up'!$F$4)</f>
        <v>1642.1561966137019</v>
      </c>
      <c r="M7602" s="50">
        <f t="array" ref="M7602">_xlfn.SUM(_xlfn.NORM.DIST($S$3:$S$1003,$G7602,$P7602,FALSE)*WindSpeedStep*$T$3:$T$1003)</f>
        <v>1599.26074218758</v>
      </c>
      <c r="N7602" s="50">
        <f t="array" ref="N7602">_xlfn.SUM(_xlfn.NORM.DIST($S$3:$S$1003,$G7602,$Q7602,FALSE)*WindSpeedStep*$T$3:$T$1003)</f>
        <v>1634.8969388013456</v>
      </c>
      <c r="P7602" s="42">
        <f t="shared" si="354"/>
        <v>0.99233310730180113</v>
      </c>
      <c r="Q7602" s="42">
        <f t="shared" si="356"/>
        <v>0.54585943212663368</v>
      </c>
    </row>
    <row r="7603" spans="5:17" x14ac:dyDescent="0.2">
      <c r="E7603" s="15" t="s">
        <v>2328</v>
      </c>
      <c r="F7603" s="21">
        <v>9.6273072980885299</v>
      </c>
      <c r="G7603" s="21">
        <v>9.5632402654909594</v>
      </c>
      <c r="H7603" s="24">
        <v>5.0896889943181506E-2</v>
      </c>
      <c r="I7603" s="3">
        <f t="shared" si="355"/>
        <v>1496.0299999999388</v>
      </c>
      <c r="J7603" s="3">
        <f>INDEX(PowerArray,MIN(MaximumPowerIndex,ROUND(G7603*100,0)))</f>
        <v>1469.3599999999392</v>
      </c>
      <c r="K7603" s="3">
        <f>MIN(J7603-M7603+N7603,'Power Look Up'!$F$4)</f>
        <v>1482.7342639976987</v>
      </c>
      <c r="M7603" s="50">
        <f t="array" ref="M7603">_xlfn.SUM(_xlfn.NORM.DIST($S$3:$S$1003,$G7603,$P7603,FALSE)*WindSpeedStep*$T$3:$T$1003)</f>
        <v>1473.5802573221335</v>
      </c>
      <c r="N7603" s="50">
        <f t="array" ref="N7603">_xlfn.SUM(_xlfn.NORM.DIST($S$3:$S$1003,$G7603,$Q7603,FALSE)*WindSpeedStep*$T$3:$T$1003)</f>
        <v>1486.954521319893</v>
      </c>
      <c r="P7603" s="42">
        <f t="shared" si="354"/>
        <v>0.95632402654909598</v>
      </c>
      <c r="Q7603" s="42">
        <f t="shared" si="356"/>
        <v>0.48673918729289523</v>
      </c>
    </row>
    <row r="7604" spans="5:17" x14ac:dyDescent="0.2">
      <c r="E7604" s="15" t="s">
        <v>2329</v>
      </c>
      <c r="F7604" s="21">
        <v>9.152300260459187</v>
      </c>
      <c r="G7604" s="21">
        <v>9.1487218237003205</v>
      </c>
      <c r="H7604" s="24">
        <v>6.8835154231313631E-2</v>
      </c>
      <c r="I7604" s="3">
        <f t="shared" si="355"/>
        <v>1313.1499999999426</v>
      </c>
      <c r="J7604" s="3">
        <f>INDEX(PowerArray,MIN(MaximumPowerIndex,ROUND(G7604*100,0)))</f>
        <v>1313.1499999999426</v>
      </c>
      <c r="K7604" s="3">
        <f>MIN(J7604-M7604+N7604,'Power Look Up'!$F$4)</f>
        <v>1308.880943208045</v>
      </c>
      <c r="M7604" s="50">
        <f t="array" ref="M7604">_xlfn.SUM(_xlfn.NORM.DIST($S$3:$S$1003,$G7604,$P7604,FALSE)*WindSpeedStep*$T$3:$T$1003)</f>
        <v>1317.134541099734</v>
      </c>
      <c r="N7604" s="50">
        <f t="array" ref="N7604">_xlfn.SUM(_xlfn.NORM.DIST($S$3:$S$1003,$G7604,$Q7604,FALSE)*WindSpeedStep*$T$3:$T$1003)</f>
        <v>1312.8654843078364</v>
      </c>
      <c r="P7604" s="42">
        <f t="shared" si="354"/>
        <v>0.91487218237003209</v>
      </c>
      <c r="Q7604" s="42">
        <f t="shared" si="356"/>
        <v>0.62975367775379643</v>
      </c>
    </row>
    <row r="7605" spans="5:17" x14ac:dyDescent="0.2">
      <c r="E7605" s="15" t="s">
        <v>2330</v>
      </c>
      <c r="F7605" s="21">
        <v>7.4318630252355371</v>
      </c>
      <c r="G7605" s="21">
        <v>7.426398049380067</v>
      </c>
      <c r="H7605" s="24">
        <v>4.0366728905164684E-2</v>
      </c>
      <c r="I7605" s="3">
        <f t="shared" si="355"/>
        <v>717.42999999996573</v>
      </c>
      <c r="J7605" s="3">
        <f>INDEX(PowerArray,MIN(MaximumPowerIndex,ROUND(G7605*100,0)))</f>
        <v>717.42999999996573</v>
      </c>
      <c r="K7605" s="3">
        <f>MIN(J7605-M7605+N7605,'Power Look Up'!$F$4)</f>
        <v>701.21719579260946</v>
      </c>
      <c r="M7605" s="50">
        <f t="array" ref="M7605">_xlfn.SUM(_xlfn.NORM.DIST($S$3:$S$1003,$G7605,$P7605,FALSE)*WindSpeedStep*$T$3:$T$1003)</f>
        <v>712.57147844458927</v>
      </c>
      <c r="N7605" s="50">
        <f t="array" ref="N7605">_xlfn.SUM(_xlfn.NORM.DIST($S$3:$S$1003,$G7605,$Q7605,FALSE)*WindSpeedStep*$T$3:$T$1003)</f>
        <v>696.358674237233</v>
      </c>
      <c r="P7605" s="42">
        <f t="shared" si="354"/>
        <v>0.74263980493800674</v>
      </c>
      <c r="Q7605" s="42">
        <f t="shared" si="356"/>
        <v>0.299779396801169</v>
      </c>
    </row>
    <row r="7606" spans="5:17" x14ac:dyDescent="0.2">
      <c r="E7606" s="15" t="s">
        <v>2331</v>
      </c>
      <c r="F7606" s="21">
        <v>8.7233646702390004</v>
      </c>
      <c r="G7606" s="21">
        <v>8.7896985879405189</v>
      </c>
      <c r="H7606" s="24">
        <v>0.116927359861485</v>
      </c>
      <c r="I7606" s="3">
        <f t="shared" si="355"/>
        <v>1153.2399999999479</v>
      </c>
      <c r="J7606" s="3">
        <f>INDEX(PowerArray,MIN(MaximumPowerIndex,ROUND(G7606*100,0)))</f>
        <v>1178.9299999999475</v>
      </c>
      <c r="K7606" s="3">
        <f>MIN(J7606-M7606+N7606,'Power Look Up'!$F$4)</f>
        <v>1183.9499920969258</v>
      </c>
      <c r="M7606" s="50">
        <f t="array" ref="M7606">_xlfn.SUM(_xlfn.NORM.DIST($S$3:$S$1003,$G7606,$P7606,FALSE)*WindSpeedStep*$T$3:$T$1003)</f>
        <v>1178.9710717912671</v>
      </c>
      <c r="N7606" s="50">
        <f t="array" ref="N7606">_xlfn.SUM(_xlfn.NORM.DIST($S$3:$S$1003,$G7606,$Q7606,FALSE)*WindSpeedStep*$T$3:$T$1003)</f>
        <v>1183.9910638882454</v>
      </c>
      <c r="P7606" s="42">
        <f t="shared" si="354"/>
        <v>0.87896985879405198</v>
      </c>
      <c r="Q7606" s="42">
        <f t="shared" si="356"/>
        <v>1.0277562498661077</v>
      </c>
    </row>
    <row r="7607" spans="5:17" x14ac:dyDescent="0.2">
      <c r="E7607" s="15" t="s">
        <v>2332</v>
      </c>
      <c r="F7607" s="21">
        <v>9.2246417032475456</v>
      </c>
      <c r="G7607" s="21">
        <v>9.1982653457996264</v>
      </c>
      <c r="H7607" s="24">
        <v>3.3605641278280127E-2</v>
      </c>
      <c r="I7607" s="3">
        <f t="shared" si="355"/>
        <v>1339.819999999942</v>
      </c>
      <c r="J7607" s="3">
        <f>INDEX(PowerArray,MIN(MaximumPowerIndex,ROUND(G7607*100,0)))</f>
        <v>1332.1999999999423</v>
      </c>
      <c r="K7607" s="3">
        <f>MIN(J7607-M7607+N7607,'Power Look Up'!$F$4)</f>
        <v>1320.7702351453252</v>
      </c>
      <c r="M7607" s="50">
        <f t="array" ref="M7607">_xlfn.SUM(_xlfn.NORM.DIST($S$3:$S$1003,$G7607,$P7607,FALSE)*WindSpeedStep*$T$3:$T$1003)</f>
        <v>1336.1795661453032</v>
      </c>
      <c r="N7607" s="50">
        <f t="array" ref="N7607">_xlfn.SUM(_xlfn.NORM.DIST($S$3:$S$1003,$G7607,$Q7607,FALSE)*WindSpeedStep*$T$3:$T$1003)</f>
        <v>1324.749801290686</v>
      </c>
      <c r="P7607" s="42">
        <f t="shared" si="354"/>
        <v>0.91982653457996266</v>
      </c>
      <c r="Q7607" s="42">
        <f t="shared" si="356"/>
        <v>0.30911360559337753</v>
      </c>
    </row>
    <row r="7608" spans="5:17" x14ac:dyDescent="0.2">
      <c r="E7608" s="15" t="s">
        <v>2333</v>
      </c>
      <c r="F7608" s="21">
        <v>10.25767387589133</v>
      </c>
      <c r="G7608" s="21">
        <v>10.193240890172875</v>
      </c>
      <c r="H7608" s="24">
        <v>5.3618394058390591E-2</v>
      </c>
      <c r="I7608" s="3">
        <f t="shared" si="355"/>
        <v>1706.4199999999535</v>
      </c>
      <c r="J7608" s="3">
        <f>INDEX(PowerArray,MIN(MaximumPowerIndex,ROUND(G7608*100,0)))</f>
        <v>1687.7299999999539</v>
      </c>
      <c r="K7608" s="3">
        <f>MIN(J7608-M7608+N7608,'Power Look Up'!$F$4)</f>
        <v>1742.1129474068221</v>
      </c>
      <c r="M7608" s="50">
        <f t="array" ref="M7608">_xlfn.SUM(_xlfn.NORM.DIST($S$3:$S$1003,$G7608,$P7608,FALSE)*WindSpeedStep*$T$3:$T$1003)</f>
        <v>1683.3879744802332</v>
      </c>
      <c r="N7608" s="50">
        <f t="array" ref="N7608">_xlfn.SUM(_xlfn.NORM.DIST($S$3:$S$1003,$G7608,$Q7608,FALSE)*WindSpeedStep*$T$3:$T$1003)</f>
        <v>1737.7709218871014</v>
      </c>
      <c r="P7608" s="42">
        <f t="shared" si="354"/>
        <v>1.0193240890172877</v>
      </c>
      <c r="Q7608" s="42">
        <f t="shared" si="356"/>
        <v>0.54654520678138929</v>
      </c>
    </row>
    <row r="7609" spans="5:17" x14ac:dyDescent="0.2">
      <c r="E7609" s="15" t="s">
        <v>2334</v>
      </c>
      <c r="F7609" s="21">
        <v>9.2772154244779497</v>
      </c>
      <c r="G7609" s="21">
        <v>9.1949853330868656</v>
      </c>
      <c r="H7609" s="24">
        <v>0.10563514537069692</v>
      </c>
      <c r="I7609" s="3">
        <f t="shared" si="355"/>
        <v>1362.6799999999416</v>
      </c>
      <c r="J7609" s="3">
        <f>INDEX(PowerArray,MIN(MaximumPowerIndex,ROUND(G7609*100,0)))</f>
        <v>1328.3899999999423</v>
      </c>
      <c r="K7609" s="3">
        <f>MIN(J7609-M7609+N7609,'Power Look Up'!$F$4)</f>
        <v>1328.2719219936503</v>
      </c>
      <c r="M7609" s="50">
        <f t="array" ref="M7609">_xlfn.SUM(_xlfn.NORM.DIST($S$3:$S$1003,$G7609,$P7609,FALSE)*WindSpeedStep*$T$3:$T$1003)</f>
        <v>1334.9202456829814</v>
      </c>
      <c r="N7609" s="50">
        <f t="array" ref="N7609">_xlfn.SUM(_xlfn.NORM.DIST($S$3:$S$1003,$G7609,$Q7609,FALSE)*WindSpeedStep*$T$3:$T$1003)</f>
        <v>1334.8021676766894</v>
      </c>
      <c r="P7609" s="42">
        <f t="shared" si="354"/>
        <v>0.91949853330868658</v>
      </c>
      <c r="Q7609" s="42">
        <f t="shared" si="356"/>
        <v>0.97131361234205704</v>
      </c>
    </row>
    <row r="7610" spans="5:17" x14ac:dyDescent="0.2">
      <c r="E7610" s="15" t="s">
        <v>2335</v>
      </c>
      <c r="F7610" s="21">
        <v>10.978348881477242</v>
      </c>
      <c r="G7610" s="21">
        <v>10.929798963802092</v>
      </c>
      <c r="H7610" s="24">
        <v>8.8355727302180359E-2</v>
      </c>
      <c r="I7610" s="3">
        <f t="shared" si="355"/>
        <v>1898.6599999999494</v>
      </c>
      <c r="J7610" s="3">
        <f>INDEX(PowerArray,MIN(MaximumPowerIndex,ROUND(G7610*100,0)))</f>
        <v>1885.3099999999497</v>
      </c>
      <c r="K7610" s="3">
        <f>MIN(J7610-M7610+N7610,'Power Look Up'!$F$4)</f>
        <v>1906.5896798931051</v>
      </c>
      <c r="M7610" s="50">
        <f t="array" ref="M7610">_xlfn.SUM(_xlfn.NORM.DIST($S$3:$S$1003,$G7610,$P7610,FALSE)*WindSpeedStep*$T$3:$T$1003)</f>
        <v>1856.7786002508667</v>
      </c>
      <c r="N7610" s="50">
        <f t="array" ref="N7610">_xlfn.SUM(_xlfn.NORM.DIST($S$3:$S$1003,$G7610,$Q7610,FALSE)*WindSpeedStep*$T$3:$T$1003)</f>
        <v>1878.0582801440221</v>
      </c>
      <c r="P7610" s="42">
        <f t="shared" si="354"/>
        <v>1.0929798963802093</v>
      </c>
      <c r="Q7610" s="42">
        <f t="shared" si="356"/>
        <v>0.96571033671335116</v>
      </c>
    </row>
    <row r="7611" spans="5:17" x14ac:dyDescent="0.2">
      <c r="E7611" s="15" t="s">
        <v>2336</v>
      </c>
      <c r="F7611" s="21">
        <v>11.063928570062384</v>
      </c>
      <c r="G7611" s="21">
        <v>10.917707181890343</v>
      </c>
      <c r="H7611" s="24">
        <v>3.5249685275019906E-2</v>
      </c>
      <c r="I7611" s="3">
        <f t="shared" si="355"/>
        <v>1909.0399999999838</v>
      </c>
      <c r="J7611" s="3">
        <f>INDEX(PowerArray,MIN(MaximumPowerIndex,ROUND(G7611*100,0)))</f>
        <v>1882.6399999999496</v>
      </c>
      <c r="K7611" s="3">
        <f>MIN(J7611-M7611+N7611,'Power Look Up'!$F$4)</f>
        <v>1995.7075507576876</v>
      </c>
      <c r="M7611" s="50">
        <f t="array" ref="M7611">_xlfn.SUM(_xlfn.NORM.DIST($S$3:$S$1003,$G7611,$P7611,FALSE)*WindSpeedStep*$T$3:$T$1003)</f>
        <v>1854.6216322486512</v>
      </c>
      <c r="N7611" s="50">
        <f t="array" ref="N7611">_xlfn.SUM(_xlfn.NORM.DIST($S$3:$S$1003,$G7611,$Q7611,FALSE)*WindSpeedStep*$T$3:$T$1003)</f>
        <v>1967.6891830063892</v>
      </c>
      <c r="P7611" s="42">
        <f t="shared" si="354"/>
        <v>1.0917707181890344</v>
      </c>
      <c r="Q7611" s="42">
        <f t="shared" si="356"/>
        <v>0.38484574208645911</v>
      </c>
    </row>
    <row r="7612" spans="5:17" x14ac:dyDescent="0.2">
      <c r="E7612" s="15" t="s">
        <v>2337</v>
      </c>
      <c r="F7612" s="21">
        <v>11.349292668052387</v>
      </c>
      <c r="G7612" s="21">
        <v>11.208303077965631</v>
      </c>
      <c r="H7612" s="24">
        <v>2.9957814107400779E-2</v>
      </c>
      <c r="I7612" s="3">
        <f t="shared" si="355"/>
        <v>1933.3999999999835</v>
      </c>
      <c r="J7612" s="3">
        <f>INDEX(PowerArray,MIN(MaximumPowerIndex,ROUND(G7612*100,0)))</f>
        <v>1921.6399999999837</v>
      </c>
      <c r="K7612" s="3">
        <f>MIN(J7612-M7612+N7612,'Power Look Up'!$F$4)</f>
        <v>2000</v>
      </c>
      <c r="M7612" s="50">
        <f t="array" ref="M7612">_xlfn.SUM(_xlfn.NORM.DIST($S$3:$S$1003,$G7612,$P7612,FALSE)*WindSpeedStep*$T$3:$T$1003)</f>
        <v>1900.4963346160505</v>
      </c>
      <c r="N7612" s="50">
        <f t="array" ref="N7612">_xlfn.SUM(_xlfn.NORM.DIST($S$3:$S$1003,$G7612,$Q7612,FALSE)*WindSpeedStep*$T$3:$T$1003)</f>
        <v>2015.19845118426</v>
      </c>
      <c r="P7612" s="42">
        <f t="shared" si="354"/>
        <v>1.1208303077965631</v>
      </c>
      <c r="Q7612" s="42">
        <f t="shared" si="356"/>
        <v>0.33577626006910233</v>
      </c>
    </row>
    <row r="7613" spans="5:17" x14ac:dyDescent="0.2">
      <c r="E7613" s="15" t="s">
        <v>2338</v>
      </c>
      <c r="F7613" s="21">
        <v>10.511051061742249</v>
      </c>
      <c r="G7613" s="21">
        <v>10.471301889424574</v>
      </c>
      <c r="H7613" s="24">
        <v>4.2812083906422459E-2</v>
      </c>
      <c r="I7613" s="3">
        <f t="shared" si="355"/>
        <v>1773.1699999999521</v>
      </c>
      <c r="J7613" s="3">
        <f>INDEX(PowerArray,MIN(MaximumPowerIndex,ROUND(G7613*100,0)))</f>
        <v>1762.4899999999523</v>
      </c>
      <c r="K7613" s="3">
        <f>MIN(J7613-M7613+N7613,'Power Look Up'!$F$4)</f>
        <v>1845.6874193218291</v>
      </c>
      <c r="M7613" s="50">
        <f t="array" ref="M7613">_xlfn.SUM(_xlfn.NORM.DIST($S$3:$S$1003,$G7613,$P7613,FALSE)*WindSpeedStep*$T$3:$T$1003)</f>
        <v>1758.9240672150761</v>
      </c>
      <c r="N7613" s="50">
        <f t="array" ref="N7613">_xlfn.SUM(_xlfn.NORM.DIST($S$3:$S$1003,$G7613,$Q7613,FALSE)*WindSpeedStep*$T$3:$T$1003)</f>
        <v>1842.1214865369529</v>
      </c>
      <c r="P7613" s="42">
        <f t="shared" si="354"/>
        <v>1.0471301889424574</v>
      </c>
      <c r="Q7613" s="42">
        <f t="shared" si="356"/>
        <v>0.44829825509952487</v>
      </c>
    </row>
    <row r="7614" spans="5:17" x14ac:dyDescent="0.2">
      <c r="E7614" s="15" t="s">
        <v>2339</v>
      </c>
      <c r="F7614" s="21">
        <v>11.525539161716807</v>
      </c>
      <c r="G7614" s="21">
        <v>11.539502664987687</v>
      </c>
      <c r="H7614" s="24">
        <v>7.8087453209081711E-2</v>
      </c>
      <c r="I7614" s="3">
        <f t="shared" si="355"/>
        <v>1948.5199999999832</v>
      </c>
      <c r="J7614" s="3">
        <f>INDEX(PowerArray,MIN(MaximumPowerIndex,ROUND(G7614*100,0)))</f>
        <v>1949.3599999999831</v>
      </c>
      <c r="K7614" s="3">
        <f>MIN(J7614-M7614+N7614,'Power Look Up'!$F$4)</f>
        <v>1984.0471990272554</v>
      </c>
      <c r="M7614" s="50">
        <f t="array" ref="M7614">_xlfn.SUM(_xlfn.NORM.DIST($S$3:$S$1003,$G7614,$P7614,FALSE)*WindSpeedStep*$T$3:$T$1003)</f>
        <v>1938.9553732460204</v>
      </c>
      <c r="N7614" s="50">
        <f t="array" ref="N7614">_xlfn.SUM(_xlfn.NORM.DIST($S$3:$S$1003,$G7614,$Q7614,FALSE)*WindSpeedStep*$T$3:$T$1003)</f>
        <v>1973.6425722732927</v>
      </c>
      <c r="P7614" s="42">
        <f t="shared" si="354"/>
        <v>1.1539502664987686</v>
      </c>
      <c r="Q7614" s="42">
        <f t="shared" si="356"/>
        <v>0.90109037440829975</v>
      </c>
    </row>
    <row r="7615" spans="5:17" x14ac:dyDescent="0.2">
      <c r="E7615" s="15" t="s">
        <v>2340</v>
      </c>
      <c r="F7615" s="21">
        <v>11.990155396271742</v>
      </c>
      <c r="G7615" s="21">
        <v>11.964938090557828</v>
      </c>
      <c r="H7615" s="24">
        <v>7.4227561744257251E-2</v>
      </c>
      <c r="I7615" s="3">
        <f t="shared" si="355"/>
        <v>1987.1599999999823</v>
      </c>
      <c r="J7615" s="3">
        <f>INDEX(PowerArray,MIN(MaximumPowerIndex,ROUND(G7615*100,0)))</f>
        <v>1984.6399999999824</v>
      </c>
      <c r="K7615" s="3">
        <f>MIN(J7615-M7615+N7615,'Power Look Up'!$F$4)</f>
        <v>2000</v>
      </c>
      <c r="M7615" s="50">
        <f t="array" ref="M7615">_xlfn.SUM(_xlfn.NORM.DIST($S$3:$S$1003,$G7615,$P7615,FALSE)*WindSpeedStep*$T$3:$T$1003)</f>
        <v>1971.0023291453981</v>
      </c>
      <c r="N7615" s="50">
        <f t="array" ref="N7615">_xlfn.SUM(_xlfn.NORM.DIST($S$3:$S$1003,$G7615,$Q7615,FALSE)*WindSpeedStep*$T$3:$T$1003)</f>
        <v>2001.2637859542638</v>
      </c>
      <c r="P7615" s="42">
        <f t="shared" si="354"/>
        <v>1.1964938090557828</v>
      </c>
      <c r="Q7615" s="42">
        <f t="shared" si="356"/>
        <v>0.88812818088309664</v>
      </c>
    </row>
    <row r="7616" spans="5:17" x14ac:dyDescent="0.2">
      <c r="E7616" s="15" t="s">
        <v>2341</v>
      </c>
      <c r="F7616" s="21">
        <v>11.981942921574598</v>
      </c>
      <c r="G7616" s="21">
        <v>11.95860951937563</v>
      </c>
      <c r="H7616" s="24">
        <v>0.10432364835833588</v>
      </c>
      <c r="I7616" s="3">
        <f t="shared" si="355"/>
        <v>1986.3199999999822</v>
      </c>
      <c r="J7616" s="3">
        <f>INDEX(PowerArray,MIN(MaximumPowerIndex,ROUND(G7616*100,0)))</f>
        <v>1984.6399999999824</v>
      </c>
      <c r="K7616" s="3">
        <f>MIN(J7616-M7616+N7616,'Power Look Up'!$F$4)</f>
        <v>1978.75722981012</v>
      </c>
      <c r="M7616" s="50">
        <f t="array" ref="M7616">_xlfn.SUM(_xlfn.NORM.DIST($S$3:$S$1003,$G7616,$P7616,FALSE)*WindSpeedStep*$T$3:$T$1003)</f>
        <v>1970.6422840128137</v>
      </c>
      <c r="N7616" s="50">
        <f t="array" ref="N7616">_xlfn.SUM(_xlfn.NORM.DIST($S$3:$S$1003,$G7616,$Q7616,FALSE)*WindSpeedStep*$T$3:$T$1003)</f>
        <v>1964.7595138229512</v>
      </c>
      <c r="P7616" s="42">
        <f t="shared" si="354"/>
        <v>1.1958609519375629</v>
      </c>
      <c r="Q7616" s="42">
        <f t="shared" si="356"/>
        <v>1.2475657743539912</v>
      </c>
    </row>
    <row r="7617" spans="5:17" x14ac:dyDescent="0.2">
      <c r="E7617" s="15" t="s">
        <v>2342</v>
      </c>
      <c r="F7617" s="21">
        <v>13.537122706992092</v>
      </c>
      <c r="G7617" s="21">
        <v>13.476705288675092</v>
      </c>
      <c r="H7617" s="24">
        <v>6.5745137963498249E-2</v>
      </c>
      <c r="I7617" s="3">
        <f t="shared" si="355"/>
        <v>1999.5399999999997</v>
      </c>
      <c r="J7617" s="3">
        <f>INDEX(PowerArray,MIN(MaximumPowerIndex,ROUND(G7617*100,0)))</f>
        <v>1999.4799999999998</v>
      </c>
      <c r="K7617" s="3">
        <f>MIN(J7617-M7617+N7617,'Power Look Up'!$F$4)</f>
        <v>2000</v>
      </c>
      <c r="M7617" s="50">
        <f t="array" ref="M7617">_xlfn.SUM(_xlfn.NORM.DIST($S$3:$S$1003,$G7617,$P7617,FALSE)*WindSpeedStep*$T$3:$T$1003)</f>
        <v>2003.0673635778901</v>
      </c>
      <c r="N7617" s="50">
        <f t="array" ref="N7617">_xlfn.SUM(_xlfn.NORM.DIST($S$3:$S$1003,$G7617,$Q7617,FALSE)*WindSpeedStep*$T$3:$T$1003)</f>
        <v>2006.9221112800167</v>
      </c>
      <c r="P7617" s="42">
        <f t="shared" si="354"/>
        <v>1.3476705288675093</v>
      </c>
      <c r="Q7617" s="42">
        <f t="shared" si="356"/>
        <v>0.88602784849735039</v>
      </c>
    </row>
    <row r="7618" spans="5:17" x14ac:dyDescent="0.2">
      <c r="E7618" s="15" t="s">
        <v>2343</v>
      </c>
      <c r="F7618" s="21">
        <v>13.446081475736648</v>
      </c>
      <c r="G7618" s="21">
        <v>13.400329996970145</v>
      </c>
      <c r="H7618" s="24">
        <v>8.2551931728436029E-2</v>
      </c>
      <c r="I7618" s="3">
        <f t="shared" si="355"/>
        <v>1999.4499999999998</v>
      </c>
      <c r="J7618" s="3">
        <f>INDEX(PowerArray,MIN(MaximumPowerIndex,ROUND(G7618*100,0)))</f>
        <v>1999.3999999999999</v>
      </c>
      <c r="K7618" s="3">
        <f>MIN(J7618-M7618+N7618,'Power Look Up'!$F$4)</f>
        <v>2000</v>
      </c>
      <c r="M7618" s="50">
        <f t="array" ref="M7618">_xlfn.SUM(_xlfn.NORM.DIST($S$3:$S$1003,$G7618,$P7618,FALSE)*WindSpeedStep*$T$3:$T$1003)</f>
        <v>2002.8450529463069</v>
      </c>
      <c r="N7618" s="50">
        <f t="array" ref="N7618">_xlfn.SUM(_xlfn.NORM.DIST($S$3:$S$1003,$G7618,$Q7618,FALSE)*WindSpeedStep*$T$3:$T$1003)</f>
        <v>2006.7478316149941</v>
      </c>
      <c r="P7618" s="42">
        <f t="shared" si="354"/>
        <v>1.3400329996970146</v>
      </c>
      <c r="Q7618" s="42">
        <f t="shared" si="356"/>
        <v>1.1062231270483929</v>
      </c>
    </row>
    <row r="7619" spans="5:17" x14ac:dyDescent="0.2">
      <c r="E7619" s="15" t="s">
        <v>2344</v>
      </c>
      <c r="F7619" s="21">
        <v>14.458406232663764</v>
      </c>
      <c r="G7619" s="21">
        <v>14.431380940444598</v>
      </c>
      <c r="H7619" s="24">
        <v>5.4639493958557377E-2</v>
      </c>
      <c r="I7619" s="3">
        <f t="shared" si="355"/>
        <v>2000</v>
      </c>
      <c r="J7619" s="3">
        <f>INDEX(PowerArray,MIN(MaximumPowerIndex,ROUND(G7619*100,0)))</f>
        <v>2000</v>
      </c>
      <c r="K7619" s="3">
        <f>MIN(J7619-M7619+N7619,'Power Look Up'!$F$4)</f>
        <v>1999.1040275749865</v>
      </c>
      <c r="M7619" s="50">
        <f t="array" ref="M7619">_xlfn.SUM(_xlfn.NORM.DIST($S$3:$S$1003,$G7619,$P7619,FALSE)*WindSpeedStep*$T$3:$T$1003)</f>
        <v>2002.9183305612707</v>
      </c>
      <c r="N7619" s="50">
        <f t="array" ref="N7619">_xlfn.SUM(_xlfn.NORM.DIST($S$3:$S$1003,$G7619,$Q7619,FALSE)*WindSpeedStep*$T$3:$T$1003)</f>
        <v>2002.0223581362573</v>
      </c>
      <c r="P7619" s="42">
        <f t="shared" ref="P7619:P7682" si="357">ReferenceTurbulence*G7619</f>
        <v>1.4431380940444598</v>
      </c>
      <c r="Q7619" s="42">
        <f t="shared" si="356"/>
        <v>0.78852335170906263</v>
      </c>
    </row>
    <row r="7620" spans="5:17" x14ac:dyDescent="0.2">
      <c r="E7620" s="15" t="s">
        <v>2345</v>
      </c>
      <c r="F7620" s="21">
        <v>12.316445893876077</v>
      </c>
      <c r="G7620" s="21">
        <v>12.402903385756469</v>
      </c>
      <c r="H7620" s="24">
        <v>5.5210732532678629E-2</v>
      </c>
      <c r="I7620" s="3">
        <f t="shared" ref="I7620:I7683" si="358">INDEX(PowerArray,MIN(MaximumPowerIndex,ROUND(F7620*100,0)))</f>
        <v>1991.5199999999977</v>
      </c>
      <c r="J7620" s="3">
        <f>INDEX(PowerArray,MIN(MaximumPowerIndex,ROUND(G7620*100,0)))</f>
        <v>1992.3999999999976</v>
      </c>
      <c r="K7620" s="3">
        <f>MIN(J7620-M7620+N7620,'Power Look Up'!$F$4)</f>
        <v>2000</v>
      </c>
      <c r="M7620" s="50">
        <f t="array" ref="M7620">_xlfn.SUM(_xlfn.NORM.DIST($S$3:$S$1003,$G7620,$P7620,FALSE)*WindSpeedStep*$T$3:$T$1003)</f>
        <v>1989.429197683168</v>
      </c>
      <c r="N7620" s="50">
        <f t="array" ref="N7620">_xlfn.SUM(_xlfn.NORM.DIST($S$3:$S$1003,$G7620,$Q7620,FALSE)*WindSpeedStep*$T$3:$T$1003)</f>
        <v>2016.0465256286045</v>
      </c>
      <c r="P7620" s="42">
        <f t="shared" si="357"/>
        <v>1.240290338575647</v>
      </c>
      <c r="Q7620" s="42">
        <f t="shared" ref="Q7620:Q7683" si="359">G7620*H7620</f>
        <v>0.68477338145965461</v>
      </c>
    </row>
    <row r="7621" spans="5:17" x14ac:dyDescent="0.2">
      <c r="E7621" s="15" t="s">
        <v>2346</v>
      </c>
      <c r="F7621" s="21">
        <v>11.804800774629207</v>
      </c>
      <c r="G7621" s="21">
        <v>11.824533088303362</v>
      </c>
      <c r="H7621" s="24">
        <v>4.6591214074705616E-2</v>
      </c>
      <c r="I7621" s="3">
        <f t="shared" si="358"/>
        <v>1971.1999999999825</v>
      </c>
      <c r="J7621" s="3">
        <f>INDEX(PowerArray,MIN(MaximumPowerIndex,ROUND(G7621*100,0)))</f>
        <v>1972.8799999999826</v>
      </c>
      <c r="K7621" s="3">
        <f>MIN(J7621-M7621+N7621,'Power Look Up'!$F$4)</f>
        <v>2000</v>
      </c>
      <c r="M7621" s="50">
        <f t="array" ref="M7621">_xlfn.SUM(_xlfn.NORM.DIST($S$3:$S$1003,$G7621,$P7621,FALSE)*WindSpeedStep*$T$3:$T$1003)</f>
        <v>1962.2561432929633</v>
      </c>
      <c r="N7621" s="50">
        <f t="array" ref="N7621">_xlfn.SUM(_xlfn.NORM.DIST($S$3:$S$1003,$G7621,$Q7621,FALSE)*WindSpeedStep*$T$3:$T$1003)</f>
        <v>2020.2820836471374</v>
      </c>
      <c r="P7621" s="42">
        <f t="shared" si="357"/>
        <v>1.1824533088303362</v>
      </c>
      <c r="Q7621" s="42">
        <f t="shared" si="359"/>
        <v>0.55091935245058188</v>
      </c>
    </row>
    <row r="7622" spans="5:17" x14ac:dyDescent="0.2">
      <c r="E7622" s="15" t="s">
        <v>2347</v>
      </c>
      <c r="F7622" s="21">
        <v>12.395324087033478</v>
      </c>
      <c r="G7622" s="21">
        <v>12.417642294669379</v>
      </c>
      <c r="H7622" s="24">
        <v>5.2439129097072434E-2</v>
      </c>
      <c r="I7622" s="3">
        <f t="shared" si="358"/>
        <v>1992.3999999999976</v>
      </c>
      <c r="J7622" s="3">
        <f>INDEX(PowerArray,MIN(MaximumPowerIndex,ROUND(G7622*100,0)))</f>
        <v>1992.6199999999976</v>
      </c>
      <c r="K7622" s="3">
        <f>MIN(J7622-M7622+N7622,'Power Look Up'!$F$4)</f>
        <v>2000</v>
      </c>
      <c r="M7622" s="50">
        <f t="array" ref="M7622">_xlfn.SUM(_xlfn.NORM.DIST($S$3:$S$1003,$G7622,$P7622,FALSE)*WindSpeedStep*$T$3:$T$1003)</f>
        <v>1989.8606058036787</v>
      </c>
      <c r="N7622" s="50">
        <f t="array" ref="N7622">_xlfn.SUM(_xlfn.NORM.DIST($S$3:$S$1003,$G7622,$Q7622,FALSE)*WindSpeedStep*$T$3:$T$1003)</f>
        <v>2016.3906869860209</v>
      </c>
      <c r="P7622" s="42">
        <f t="shared" si="357"/>
        <v>1.241764229466938</v>
      </c>
      <c r="Q7622" s="42">
        <f t="shared" si="359"/>
        <v>0.65117034737143442</v>
      </c>
    </row>
    <row r="7623" spans="5:17" x14ac:dyDescent="0.2">
      <c r="E7623" s="15" t="s">
        <v>2348</v>
      </c>
      <c r="F7623" s="21">
        <v>12.757847042020108</v>
      </c>
      <c r="G7623" s="21">
        <v>12.725737801164435</v>
      </c>
      <c r="H7623" s="24">
        <v>4.6246047476250191E-2</v>
      </c>
      <c r="I7623" s="3">
        <f t="shared" si="358"/>
        <v>1996.3599999999974</v>
      </c>
      <c r="J7623" s="3">
        <f>INDEX(PowerArray,MIN(MaximumPowerIndex,ROUND(G7623*100,0)))</f>
        <v>1996.0299999999975</v>
      </c>
      <c r="K7623" s="3">
        <f>MIN(J7623-M7623+N7623,'Power Look Up'!$F$4)</f>
        <v>2000</v>
      </c>
      <c r="M7623" s="50">
        <f t="array" ref="M7623">_xlfn.SUM(_xlfn.NORM.DIST($S$3:$S$1003,$G7623,$P7623,FALSE)*WindSpeedStep*$T$3:$T$1003)</f>
        <v>1996.7985961596755</v>
      </c>
      <c r="N7623" s="50">
        <f t="array" ref="N7623">_xlfn.SUM(_xlfn.NORM.DIST($S$3:$S$1003,$G7623,$Q7623,FALSE)*WindSpeedStep*$T$3:$T$1003)</f>
        <v>2013.2113890978046</v>
      </c>
      <c r="P7623" s="42">
        <f t="shared" si="357"/>
        <v>1.2725737801164436</v>
      </c>
      <c r="Q7623" s="42">
        <f t="shared" si="359"/>
        <v>0.58851507452296214</v>
      </c>
    </row>
    <row r="7624" spans="5:17" x14ac:dyDescent="0.2">
      <c r="E7624" s="15" t="s">
        <v>2349</v>
      </c>
      <c r="F7624" s="21">
        <v>12.51259887102024</v>
      </c>
      <c r="G7624" s="21">
        <v>12.493168683527832</v>
      </c>
      <c r="H7624" s="24">
        <v>5.0349252500942014E-2</v>
      </c>
      <c r="I7624" s="3">
        <f t="shared" si="358"/>
        <v>1993.6099999999976</v>
      </c>
      <c r="J7624" s="3">
        <f>INDEX(PowerArray,MIN(MaximumPowerIndex,ROUND(G7624*100,0)))</f>
        <v>1993.3899999999976</v>
      </c>
      <c r="K7624" s="3">
        <f>MIN(J7624-M7624+N7624,'Power Look Up'!$F$4)</f>
        <v>2000</v>
      </c>
      <c r="M7624" s="50">
        <f t="array" ref="M7624">_xlfn.SUM(_xlfn.NORM.DIST($S$3:$S$1003,$G7624,$P7624,FALSE)*WindSpeedStep*$T$3:$T$1003)</f>
        <v>1991.9148659962025</v>
      </c>
      <c r="N7624" s="50">
        <f t="array" ref="N7624">_xlfn.SUM(_xlfn.NORM.DIST($S$3:$S$1003,$G7624,$Q7624,FALSE)*WindSpeedStep*$T$3:$T$1003)</f>
        <v>2015.860175991397</v>
      </c>
      <c r="P7624" s="42">
        <f t="shared" si="357"/>
        <v>1.2493168683527833</v>
      </c>
      <c r="Q7624" s="42">
        <f t="shared" si="359"/>
        <v>0.62902170458380413</v>
      </c>
    </row>
    <row r="7625" spans="5:17" x14ac:dyDescent="0.2">
      <c r="E7625" s="15" t="s">
        <v>2350</v>
      </c>
      <c r="F7625" s="21">
        <v>13.015864718528366</v>
      </c>
      <c r="G7625" s="21">
        <v>12.981874223297316</v>
      </c>
      <c r="H7625" s="24">
        <v>5.8390281125012274E-2</v>
      </c>
      <c r="I7625" s="3">
        <f t="shared" si="358"/>
        <v>1999.0199999999998</v>
      </c>
      <c r="J7625" s="3">
        <f>INDEX(PowerArray,MIN(MaximumPowerIndex,ROUND(G7625*100,0)))</f>
        <v>1998.7799999999975</v>
      </c>
      <c r="K7625" s="3">
        <f>MIN(J7625-M7625+N7625,'Power Look Up'!$F$4)</f>
        <v>2000</v>
      </c>
      <c r="M7625" s="50">
        <f t="array" ref="M7625">_xlfn.SUM(_xlfn.NORM.DIST($S$3:$S$1003,$G7625,$P7625,FALSE)*WindSpeedStep*$T$3:$T$1003)</f>
        <v>2000.2005002554688</v>
      </c>
      <c r="N7625" s="50">
        <f t="array" ref="N7625">_xlfn.SUM(_xlfn.NORM.DIST($S$3:$S$1003,$G7625,$Q7625,FALSE)*WindSpeedStep*$T$3:$T$1003)</f>
        <v>2010.6342057288173</v>
      </c>
      <c r="P7625" s="42">
        <f t="shared" si="357"/>
        <v>1.2981874223297316</v>
      </c>
      <c r="Q7625" s="42">
        <f t="shared" si="359"/>
        <v>0.75801528542788066</v>
      </c>
    </row>
    <row r="7626" spans="5:17" x14ac:dyDescent="0.2">
      <c r="E7626" s="15" t="s">
        <v>2351</v>
      </c>
      <c r="F7626" s="21">
        <v>12.760865312425889</v>
      </c>
      <c r="G7626" s="21">
        <v>12.732857941440486</v>
      </c>
      <c r="H7626" s="24">
        <v>5.1720630524743898E-2</v>
      </c>
      <c r="I7626" s="3">
        <f t="shared" si="358"/>
        <v>1996.3599999999974</v>
      </c>
      <c r="J7626" s="3">
        <f>INDEX(PowerArray,MIN(MaximumPowerIndex,ROUND(G7626*100,0)))</f>
        <v>1996.0299999999975</v>
      </c>
      <c r="K7626" s="3">
        <f>MIN(J7626-M7626+N7626,'Power Look Up'!$F$4)</f>
        <v>2000</v>
      </c>
      <c r="M7626" s="50">
        <f t="array" ref="M7626">_xlfn.SUM(_xlfn.NORM.DIST($S$3:$S$1003,$G7626,$P7626,FALSE)*WindSpeedStep*$T$3:$T$1003)</f>
        <v>1996.9181367981723</v>
      </c>
      <c r="N7626" s="50">
        <f t="array" ref="N7626">_xlfn.SUM(_xlfn.NORM.DIST($S$3:$S$1003,$G7626,$Q7626,FALSE)*WindSpeedStep*$T$3:$T$1003)</f>
        <v>2013.1595149140967</v>
      </c>
      <c r="P7626" s="42">
        <f t="shared" si="357"/>
        <v>1.2732857941440487</v>
      </c>
      <c r="Q7626" s="42">
        <f t="shared" si="359"/>
        <v>0.65855144111329456</v>
      </c>
    </row>
    <row r="7627" spans="5:17" x14ac:dyDescent="0.2">
      <c r="E7627" s="15" t="s">
        <v>2352</v>
      </c>
      <c r="F7627" s="21">
        <v>12.684089704459391</v>
      </c>
      <c r="G7627" s="21">
        <v>12.618860181973417</v>
      </c>
      <c r="H7627" s="24">
        <v>5.9129193933114478E-2</v>
      </c>
      <c r="I7627" s="3">
        <f t="shared" si="358"/>
        <v>1995.4799999999975</v>
      </c>
      <c r="J7627" s="3">
        <f>INDEX(PowerArray,MIN(MaximumPowerIndex,ROUND(G7627*100,0)))</f>
        <v>1994.8199999999974</v>
      </c>
      <c r="K7627" s="3">
        <f>MIN(J7627-M7627+N7627,'Power Look Up'!$F$4)</f>
        <v>2000</v>
      </c>
      <c r="M7627" s="50">
        <f t="array" ref="M7627">_xlfn.SUM(_xlfn.NORM.DIST($S$3:$S$1003,$G7627,$P7627,FALSE)*WindSpeedStep*$T$3:$T$1003)</f>
        <v>1994.8020965606534</v>
      </c>
      <c r="N7627" s="50">
        <f t="array" ref="N7627">_xlfn.SUM(_xlfn.NORM.DIST($S$3:$S$1003,$G7627,$Q7627,FALSE)*WindSpeedStep*$T$3:$T$1003)</f>
        <v>2013.7697499625219</v>
      </c>
      <c r="P7627" s="42">
        <f t="shared" si="357"/>
        <v>1.2618860181973419</v>
      </c>
      <c r="Q7627" s="42">
        <f t="shared" si="359"/>
        <v>0.74614303091476242</v>
      </c>
    </row>
    <row r="7628" spans="5:17" x14ac:dyDescent="0.2">
      <c r="E7628" s="15" t="s">
        <v>2353</v>
      </c>
      <c r="F7628" s="21">
        <v>10.851591549315474</v>
      </c>
      <c r="G7628" s="21">
        <v>10.84538409460639</v>
      </c>
      <c r="H7628" s="24">
        <v>7.9251047746470835E-2</v>
      </c>
      <c r="I7628" s="3">
        <f t="shared" si="358"/>
        <v>1863.94999999995</v>
      </c>
      <c r="J7628" s="3">
        <f>INDEX(PowerArray,MIN(MaximumPowerIndex,ROUND(G7628*100,0)))</f>
        <v>1863.94999999995</v>
      </c>
      <c r="K7628" s="3">
        <f>MIN(J7628-M7628+N7628,'Power Look Up'!$F$4)</f>
        <v>1901.5412528439222</v>
      </c>
      <c r="M7628" s="50">
        <f t="array" ref="M7628">_xlfn.SUM(_xlfn.NORM.DIST($S$3:$S$1003,$G7628,$P7628,FALSE)*WindSpeedStep*$T$3:$T$1003)</f>
        <v>1841.2520632816875</v>
      </c>
      <c r="N7628" s="50">
        <f t="array" ref="N7628">_xlfn.SUM(_xlfn.NORM.DIST($S$3:$S$1003,$G7628,$Q7628,FALSE)*WindSpeedStep*$T$3:$T$1003)</f>
        <v>1878.8433161256596</v>
      </c>
      <c r="P7628" s="42">
        <f t="shared" si="357"/>
        <v>1.084538409460639</v>
      </c>
      <c r="Q7628" s="42">
        <f t="shared" si="359"/>
        <v>0.85950805271046637</v>
      </c>
    </row>
    <row r="7629" spans="5:17" x14ac:dyDescent="0.2">
      <c r="E7629" s="15" t="s">
        <v>2354</v>
      </c>
      <c r="F7629" s="21">
        <v>13.183096325565632</v>
      </c>
      <c r="G7629" s="21">
        <v>13.147741491678586</v>
      </c>
      <c r="H7629" s="24">
        <v>7.2061978198375898E-2</v>
      </c>
      <c r="I7629" s="3">
        <f t="shared" si="358"/>
        <v>1999.1799999999998</v>
      </c>
      <c r="J7629" s="3">
        <f>INDEX(PowerArray,MIN(MaximumPowerIndex,ROUND(G7629*100,0)))</f>
        <v>1999.1499999999999</v>
      </c>
      <c r="K7629" s="3">
        <f>MIN(J7629-M7629+N7629,'Power Look Up'!$F$4)</f>
        <v>2000</v>
      </c>
      <c r="M7629" s="50">
        <f t="array" ref="M7629">_xlfn.SUM(_xlfn.NORM.DIST($S$3:$S$1003,$G7629,$P7629,FALSE)*WindSpeedStep*$T$3:$T$1003)</f>
        <v>2001.5924523581828</v>
      </c>
      <c r="N7629" s="50">
        <f t="array" ref="N7629">_xlfn.SUM(_xlfn.NORM.DIST($S$3:$S$1003,$G7629,$Q7629,FALSE)*WindSpeedStep*$T$3:$T$1003)</f>
        <v>2008.8852062265057</v>
      </c>
      <c r="P7629" s="42">
        <f t="shared" si="357"/>
        <v>1.3147741491678586</v>
      </c>
      <c r="Q7629" s="42">
        <f t="shared" si="359"/>
        <v>0.94745226073122446</v>
      </c>
    </row>
    <row r="7630" spans="5:17" x14ac:dyDescent="0.2">
      <c r="E7630" s="15" t="s">
        <v>2355</v>
      </c>
      <c r="F7630" s="21">
        <v>12.459465543001926</v>
      </c>
      <c r="G7630" s="21">
        <v>12.456815367825799</v>
      </c>
      <c r="H7630" s="24">
        <v>0.1260086152637436</v>
      </c>
      <c r="I7630" s="3">
        <f t="shared" si="358"/>
        <v>1993.0599999999977</v>
      </c>
      <c r="J7630" s="3">
        <f>INDEX(PowerArray,MIN(MaximumPowerIndex,ROUND(G7630*100,0)))</f>
        <v>1993.0599999999977</v>
      </c>
      <c r="K7630" s="3">
        <f>MIN(J7630-M7630+N7630,'Power Look Up'!$F$4)</f>
        <v>1964.6937776789521</v>
      </c>
      <c r="M7630" s="50">
        <f t="array" ref="M7630">_xlfn.SUM(_xlfn.NORM.DIST($S$3:$S$1003,$G7630,$P7630,FALSE)*WindSpeedStep*$T$3:$T$1003)</f>
        <v>1990.9580452714631</v>
      </c>
      <c r="N7630" s="50">
        <f t="array" ref="N7630">_xlfn.SUM(_xlfn.NORM.DIST($S$3:$S$1003,$G7630,$Q7630,FALSE)*WindSpeedStep*$T$3:$T$1003)</f>
        <v>1962.5918229504175</v>
      </c>
      <c r="P7630" s="42">
        <f t="shared" si="357"/>
        <v>1.24568153678258</v>
      </c>
      <c r="Q7630" s="42">
        <f t="shared" si="359"/>
        <v>1.5696660550958499</v>
      </c>
    </row>
    <row r="7631" spans="5:17" x14ac:dyDescent="0.2">
      <c r="E7631" s="15" t="s">
        <v>2356</v>
      </c>
      <c r="F7631" s="21">
        <v>7.5181081745630749</v>
      </c>
      <c r="G7631" s="21">
        <v>7.4773809985682744</v>
      </c>
      <c r="H7631" s="24">
        <v>0.35115217002759175</v>
      </c>
      <c r="I7631" s="3">
        <f t="shared" si="358"/>
        <v>744.51999999996508</v>
      </c>
      <c r="J7631" s="3">
        <f>INDEX(PowerArray,MIN(MaximumPowerIndex,ROUND(G7631*100,0)))</f>
        <v>732.47999999996534</v>
      </c>
      <c r="K7631" s="3">
        <f>MIN(J7631-M7631+N7631,'Power Look Up'!$F$4)</f>
        <v>856.55850840366509</v>
      </c>
      <c r="M7631" s="50">
        <f t="array" ref="M7631">_xlfn.SUM(_xlfn.NORM.DIST($S$3:$S$1003,$G7631,$P7631,FALSE)*WindSpeedStep*$T$3:$T$1003)</f>
        <v>727.60770227805733</v>
      </c>
      <c r="N7631" s="50">
        <f t="array" ref="N7631">_xlfn.SUM(_xlfn.NORM.DIST($S$3:$S$1003,$G7631,$Q7631,FALSE)*WindSpeedStep*$T$3:$T$1003)</f>
        <v>851.68621068175707</v>
      </c>
      <c r="P7631" s="42">
        <f t="shared" si="357"/>
        <v>0.74773809985682749</v>
      </c>
      <c r="Q7631" s="42">
        <f t="shared" si="359"/>
        <v>2.6256985637703303</v>
      </c>
    </row>
    <row r="7632" spans="5:17" x14ac:dyDescent="0.2">
      <c r="E7632" s="15" t="s">
        <v>2357</v>
      </c>
      <c r="F7632" s="21">
        <v>8.6216529171465073</v>
      </c>
      <c r="G7632" s="21">
        <v>8.5852118757933837</v>
      </c>
      <c r="H7632" s="24">
        <v>8.3510668652420891E-2</v>
      </c>
      <c r="I7632" s="3">
        <f t="shared" si="358"/>
        <v>1116.5399999999488</v>
      </c>
      <c r="J7632" s="3">
        <f>INDEX(PowerArray,MIN(MaximumPowerIndex,ROUND(G7632*100,0)))</f>
        <v>1105.529999999949</v>
      </c>
      <c r="K7632" s="3">
        <f>MIN(J7632-M7632+N7632,'Power Look Up'!$F$4)</f>
        <v>1098.46992624873</v>
      </c>
      <c r="M7632" s="50">
        <f t="array" ref="M7632">_xlfn.SUM(_xlfn.NORM.DIST($S$3:$S$1003,$G7632,$P7632,FALSE)*WindSpeedStep*$T$3:$T$1003)</f>
        <v>1101.5928335659121</v>
      </c>
      <c r="N7632" s="50">
        <f t="array" ref="N7632">_xlfn.SUM(_xlfn.NORM.DIST($S$3:$S$1003,$G7632,$Q7632,FALSE)*WindSpeedStep*$T$3:$T$1003)</f>
        <v>1094.532759814693</v>
      </c>
      <c r="P7632" s="42">
        <f t="shared" si="357"/>
        <v>0.85852118757933837</v>
      </c>
      <c r="Q7632" s="42">
        <f t="shared" si="359"/>
        <v>0.71695678427021015</v>
      </c>
    </row>
    <row r="7633" spans="5:17" x14ac:dyDescent="0.2">
      <c r="E7633" s="15" t="s">
        <v>2358</v>
      </c>
      <c r="F7633" s="21">
        <v>9.4253731389135904</v>
      </c>
      <c r="G7633" s="21">
        <v>9.4820447581464968</v>
      </c>
      <c r="H7633" s="24">
        <v>6.790182102793324E-2</v>
      </c>
      <c r="I7633" s="3">
        <f t="shared" si="358"/>
        <v>1419.8299999999404</v>
      </c>
      <c r="J7633" s="3">
        <f>INDEX(PowerArray,MIN(MaximumPowerIndex,ROUND(G7633*100,0)))</f>
        <v>1438.8799999999399</v>
      </c>
      <c r="K7633" s="3">
        <f>MIN(J7633-M7633+N7633,'Power Look Up'!$F$4)</f>
        <v>1446.0733143219122</v>
      </c>
      <c r="M7633" s="50">
        <f t="array" ref="M7633">_xlfn.SUM(_xlfn.NORM.DIST($S$3:$S$1003,$G7633,$P7633,FALSE)*WindSpeedStep*$T$3:$T$1003)</f>
        <v>1443.6428428559859</v>
      </c>
      <c r="N7633" s="50">
        <f t="array" ref="N7633">_xlfn.SUM(_xlfn.NORM.DIST($S$3:$S$1003,$G7633,$Q7633,FALSE)*WindSpeedStep*$T$3:$T$1003)</f>
        <v>1450.8361571779583</v>
      </c>
      <c r="P7633" s="42">
        <f t="shared" si="357"/>
        <v>0.94820447581464973</v>
      </c>
      <c r="Q7633" s="42">
        <f t="shared" si="359"/>
        <v>0.643848106146516</v>
      </c>
    </row>
    <row r="7634" spans="5:17" x14ac:dyDescent="0.2">
      <c r="E7634" s="15" t="s">
        <v>2359</v>
      </c>
      <c r="F7634" s="21">
        <v>11.732767689881058</v>
      </c>
      <c r="G7634" s="21">
        <v>11.756346427968714</v>
      </c>
      <c r="H7634" s="24">
        <v>7.1594360529652276E-2</v>
      </c>
      <c r="I7634" s="3">
        <f t="shared" si="358"/>
        <v>1965.3199999999827</v>
      </c>
      <c r="J7634" s="3">
        <f>INDEX(PowerArray,MIN(MaximumPowerIndex,ROUND(G7634*100,0)))</f>
        <v>1967.8399999999826</v>
      </c>
      <c r="K7634" s="3">
        <f>MIN(J7634-M7634+N7634,'Power Look Up'!$F$4)</f>
        <v>2000</v>
      </c>
      <c r="M7634" s="50">
        <f t="array" ref="M7634">_xlfn.SUM(_xlfn.NORM.DIST($S$3:$S$1003,$G7634,$P7634,FALSE)*WindSpeedStep*$T$3:$T$1003)</f>
        <v>1957.3988099076093</v>
      </c>
      <c r="N7634" s="50">
        <f t="array" ref="N7634">_xlfn.SUM(_xlfn.NORM.DIST($S$3:$S$1003,$G7634,$Q7634,FALSE)*WindSpeedStep*$T$3:$T$1003)</f>
        <v>1996.0092495291997</v>
      </c>
      <c r="P7634" s="42">
        <f t="shared" si="357"/>
        <v>1.1756346427968714</v>
      </c>
      <c r="Q7634" s="42">
        <f t="shared" si="359"/>
        <v>0.84168810467548183</v>
      </c>
    </row>
    <row r="7635" spans="5:17" x14ac:dyDescent="0.2">
      <c r="E7635" s="15" t="s">
        <v>2360</v>
      </c>
      <c r="F7635" s="21">
        <v>13.074704172712121</v>
      </c>
      <c r="G7635" s="21">
        <v>12.997457854723169</v>
      </c>
      <c r="H7635" s="24">
        <v>4.97143179236589E-2</v>
      </c>
      <c r="I7635" s="3">
        <f t="shared" si="358"/>
        <v>1999.0699999999997</v>
      </c>
      <c r="J7635" s="3">
        <f>INDEX(PowerArray,MIN(MaximumPowerIndex,ROUND(G7635*100,0)))</f>
        <v>1998.9999999999975</v>
      </c>
      <c r="K7635" s="3">
        <f>MIN(J7635-M7635+N7635,'Power Look Up'!$F$4)</f>
        <v>2000</v>
      </c>
      <c r="M7635" s="50">
        <f t="array" ref="M7635">_xlfn.SUM(_xlfn.NORM.DIST($S$3:$S$1003,$G7635,$P7635,FALSE)*WindSpeedStep*$T$3:$T$1003)</f>
        <v>2000.3548484593366</v>
      </c>
      <c r="N7635" s="50">
        <f t="array" ref="N7635">_xlfn.SUM(_xlfn.NORM.DIST($S$3:$S$1003,$G7635,$Q7635,FALSE)*WindSpeedStep*$T$3:$T$1003)</f>
        <v>2010.2736541693127</v>
      </c>
      <c r="P7635" s="42">
        <f t="shared" si="357"/>
        <v>1.2997457854723171</v>
      </c>
      <c r="Q7635" s="42">
        <f t="shared" si="359"/>
        <v>0.64615975198906517</v>
      </c>
    </row>
    <row r="7636" spans="5:17" x14ac:dyDescent="0.2">
      <c r="E7636" s="15" t="s">
        <v>2361</v>
      </c>
      <c r="F7636" s="21">
        <v>14.339751632163564</v>
      </c>
      <c r="G7636" s="21">
        <v>14.161183423556286</v>
      </c>
      <c r="H7636" s="24">
        <v>4.0447004584031998E-2</v>
      </c>
      <c r="I7636" s="3">
        <f t="shared" si="358"/>
        <v>2000</v>
      </c>
      <c r="J7636" s="3">
        <f>INDEX(PowerArray,MIN(MaximumPowerIndex,ROUND(G7636*100,0)))</f>
        <v>2000</v>
      </c>
      <c r="K7636" s="3">
        <f>MIN(J7636-M7636+N7636,'Power Look Up'!$F$4)</f>
        <v>1999.0141256560316</v>
      </c>
      <c r="M7636" s="50">
        <f t="array" ref="M7636">_xlfn.SUM(_xlfn.NORM.DIST($S$3:$S$1003,$G7636,$P7636,FALSE)*WindSpeedStep*$T$3:$T$1003)</f>
        <v>2003.2664616109234</v>
      </c>
      <c r="N7636" s="50">
        <f t="array" ref="N7636">_xlfn.SUM(_xlfn.NORM.DIST($S$3:$S$1003,$G7636,$Q7636,FALSE)*WindSpeedStep*$T$3:$T$1003)</f>
        <v>2002.2805872669551</v>
      </c>
      <c r="P7636" s="42">
        <f t="shared" si="357"/>
        <v>1.4161183423556287</v>
      </c>
      <c r="Q7636" s="42">
        <f t="shared" si="359"/>
        <v>0.57277745084789911</v>
      </c>
    </row>
    <row r="7637" spans="5:17" x14ac:dyDescent="0.2">
      <c r="E7637" s="15" t="s">
        <v>2362</v>
      </c>
      <c r="F7637" s="21">
        <v>13.978298715373068</v>
      </c>
      <c r="G7637" s="21">
        <v>13.889075234342013</v>
      </c>
      <c r="H7637" s="24">
        <v>3.0046574948215405E-2</v>
      </c>
      <c r="I7637" s="3">
        <f t="shared" si="358"/>
        <v>1999.9799999999998</v>
      </c>
      <c r="J7637" s="3">
        <f>INDEX(PowerArray,MIN(MaximumPowerIndex,ROUND(G7637*100,0)))</f>
        <v>1999.8899999999996</v>
      </c>
      <c r="K7637" s="3">
        <f>MIN(J7637-M7637+N7637,'Power Look Up'!$F$4)</f>
        <v>1999.3494628525634</v>
      </c>
      <c r="M7637" s="50">
        <f t="array" ref="M7637">_xlfn.SUM(_xlfn.NORM.DIST($S$3:$S$1003,$G7637,$P7637,FALSE)*WindSpeedStep*$T$3:$T$1003)</f>
        <v>2003.4588957851158</v>
      </c>
      <c r="N7637" s="50">
        <f t="array" ref="N7637">_xlfn.SUM(_xlfn.NORM.DIST($S$3:$S$1003,$G7637,$Q7637,FALSE)*WindSpeedStep*$T$3:$T$1003)</f>
        <v>2002.9183586376796</v>
      </c>
      <c r="P7637" s="42">
        <f t="shared" si="357"/>
        <v>1.3889075234342014</v>
      </c>
      <c r="Q7637" s="42">
        <f t="shared" si="359"/>
        <v>0.41731913999005971</v>
      </c>
    </row>
    <row r="7638" spans="5:17" x14ac:dyDescent="0.2">
      <c r="E7638" s="15" t="s">
        <v>2363</v>
      </c>
      <c r="F7638" s="21">
        <v>13.670898707810997</v>
      </c>
      <c r="G7638" s="21">
        <v>13.545315902012767</v>
      </c>
      <c r="H7638" s="24">
        <v>3.7305521085355328E-2</v>
      </c>
      <c r="I7638" s="3">
        <f t="shared" si="358"/>
        <v>1999.6699999999998</v>
      </c>
      <c r="J7638" s="3">
        <f>INDEX(PowerArray,MIN(MaximumPowerIndex,ROUND(G7638*100,0)))</f>
        <v>1999.5499999999997</v>
      </c>
      <c r="K7638" s="3">
        <f>MIN(J7638-M7638+N7638,'Power Look Up'!$F$4)</f>
        <v>2000</v>
      </c>
      <c r="M7638" s="50">
        <f t="array" ref="M7638">_xlfn.SUM(_xlfn.NORM.DIST($S$3:$S$1003,$G7638,$P7638,FALSE)*WindSpeedStep*$T$3:$T$1003)</f>
        <v>2003.2182994512025</v>
      </c>
      <c r="N7638" s="50">
        <f t="array" ref="N7638">_xlfn.SUM(_xlfn.NORM.DIST($S$3:$S$1003,$G7638,$Q7638,FALSE)*WindSpeedStep*$T$3:$T$1003)</f>
        <v>2004.9474797594369</v>
      </c>
      <c r="P7638" s="42">
        <f t="shared" si="357"/>
        <v>1.3545315902012769</v>
      </c>
      <c r="Q7638" s="42">
        <f t="shared" si="359"/>
        <v>0.5053150679903361</v>
      </c>
    </row>
    <row r="7639" spans="5:17" x14ac:dyDescent="0.2">
      <c r="E7639" s="15" t="s">
        <v>2364</v>
      </c>
      <c r="F7639" s="21">
        <v>13.2429311566951</v>
      </c>
      <c r="G7639" s="21">
        <v>13.165126253785592</v>
      </c>
      <c r="H7639" s="24">
        <v>4.8327669488521158E-2</v>
      </c>
      <c r="I7639" s="3">
        <f t="shared" si="358"/>
        <v>1999.2399999999998</v>
      </c>
      <c r="J7639" s="3">
        <f>INDEX(PowerArray,MIN(MaximumPowerIndex,ROUND(G7639*100,0)))</f>
        <v>1999.1699999999998</v>
      </c>
      <c r="K7639" s="3">
        <f>MIN(J7639-M7639+N7639,'Power Look Up'!$F$4)</f>
        <v>2000</v>
      </c>
      <c r="M7639" s="50">
        <f t="array" ref="M7639">_xlfn.SUM(_xlfn.NORM.DIST($S$3:$S$1003,$G7639,$P7639,FALSE)*WindSpeedStep*$T$3:$T$1003)</f>
        <v>2001.7089198425463</v>
      </c>
      <c r="N7639" s="50">
        <f t="array" ref="N7639">_xlfn.SUM(_xlfn.NORM.DIST($S$3:$S$1003,$G7639,$Q7639,FALSE)*WindSpeedStep*$T$3:$T$1003)</f>
        <v>2008.5611226904125</v>
      </c>
      <c r="P7639" s="42">
        <f t="shared" si="357"/>
        <v>1.3165126253785593</v>
      </c>
      <c r="Q7639" s="42">
        <f t="shared" si="359"/>
        <v>0.63623987036760288</v>
      </c>
    </row>
    <row r="7640" spans="5:17" x14ac:dyDescent="0.2">
      <c r="E7640" s="15" t="s">
        <v>2365</v>
      </c>
      <c r="F7640" s="21">
        <v>13.455848009877572</v>
      </c>
      <c r="G7640" s="21">
        <v>13.412017740639454</v>
      </c>
      <c r="H7640" s="24">
        <v>4.6819791627962362E-2</v>
      </c>
      <c r="I7640" s="3">
        <f t="shared" si="358"/>
        <v>1999.4599999999998</v>
      </c>
      <c r="J7640" s="3">
        <f>INDEX(PowerArray,MIN(MaximumPowerIndex,ROUND(G7640*100,0)))</f>
        <v>1999.4099999999999</v>
      </c>
      <c r="K7640" s="3">
        <f>MIN(J7640-M7640+N7640,'Power Look Up'!$F$4)</f>
        <v>2000</v>
      </c>
      <c r="M7640" s="50">
        <f t="array" ref="M7640">_xlfn.SUM(_xlfn.NORM.DIST($S$3:$S$1003,$G7640,$P7640,FALSE)*WindSpeedStep*$T$3:$T$1003)</f>
        <v>2002.8830865605596</v>
      </c>
      <c r="N7640" s="50">
        <f t="array" ref="N7640">_xlfn.SUM(_xlfn.NORM.DIST($S$3:$S$1003,$G7640,$Q7640,FALSE)*WindSpeedStep*$T$3:$T$1003)</f>
        <v>2006.402583787409</v>
      </c>
      <c r="P7640" s="42">
        <f t="shared" si="357"/>
        <v>1.3412017740639455</v>
      </c>
      <c r="Q7640" s="42">
        <f t="shared" si="359"/>
        <v>0.62794787592727375</v>
      </c>
    </row>
    <row r="7641" spans="5:17" x14ac:dyDescent="0.2">
      <c r="E7641" s="15" t="s">
        <v>2366</v>
      </c>
      <c r="F7641" s="21">
        <v>14.773522132208194</v>
      </c>
      <c r="G7641" s="21">
        <v>14.65224835148657</v>
      </c>
      <c r="H7641" s="24">
        <v>3.9259426073862555E-2</v>
      </c>
      <c r="I7641" s="3">
        <f t="shared" si="358"/>
        <v>2000</v>
      </c>
      <c r="J7641" s="3">
        <f>INDEX(PowerArray,MIN(MaximumPowerIndex,ROUND(G7641*100,0)))</f>
        <v>2000</v>
      </c>
      <c r="K7641" s="3">
        <f>MIN(J7641-M7641+N7641,'Power Look Up'!$F$4)</f>
        <v>1998.5385718548951</v>
      </c>
      <c r="M7641" s="50">
        <f t="array" ref="M7641">_xlfn.SUM(_xlfn.NORM.DIST($S$3:$S$1003,$G7641,$P7641,FALSE)*WindSpeedStep*$T$3:$T$1003)</f>
        <v>2002.5874523405466</v>
      </c>
      <c r="N7641" s="50">
        <f t="array" ref="N7641">_xlfn.SUM(_xlfn.NORM.DIST($S$3:$S$1003,$G7641,$Q7641,FALSE)*WindSpeedStep*$T$3:$T$1003)</f>
        <v>2001.1260241954417</v>
      </c>
      <c r="P7641" s="42">
        <f t="shared" si="357"/>
        <v>1.465224835148657</v>
      </c>
      <c r="Q7641" s="42">
        <f t="shared" si="359"/>
        <v>0.57523886097106147</v>
      </c>
    </row>
    <row r="7642" spans="5:17" x14ac:dyDescent="0.2">
      <c r="E7642" s="15" t="s">
        <v>2367</v>
      </c>
      <c r="F7642" s="21">
        <v>14.042972986663813</v>
      </c>
      <c r="G7642" s="21">
        <v>13.958053287033131</v>
      </c>
      <c r="H7642" s="24">
        <v>3.2756596515342448E-2</v>
      </c>
      <c r="I7642" s="3">
        <f t="shared" si="358"/>
        <v>2000</v>
      </c>
      <c r="J7642" s="3">
        <f>INDEX(PowerArray,MIN(MaximumPowerIndex,ROUND(G7642*100,0)))</f>
        <v>1999.9599999999998</v>
      </c>
      <c r="K7642" s="3">
        <f>MIN(J7642-M7642+N7642,'Power Look Up'!$F$4)</f>
        <v>1999.2565527845995</v>
      </c>
      <c r="M7642" s="50">
        <f t="array" ref="M7642">_xlfn.SUM(_xlfn.NORM.DIST($S$3:$S$1003,$G7642,$P7642,FALSE)*WindSpeedStep*$T$3:$T$1003)</f>
        <v>2003.4326707034595</v>
      </c>
      <c r="N7642" s="50">
        <f t="array" ref="N7642">_xlfn.SUM(_xlfn.NORM.DIST($S$3:$S$1003,$G7642,$Q7642,FALSE)*WindSpeedStep*$T$3:$T$1003)</f>
        <v>2002.7292234880592</v>
      </c>
      <c r="P7642" s="42">
        <f t="shared" si="357"/>
        <v>1.3958053287033132</v>
      </c>
      <c r="Q7642" s="42">
        <f t="shared" si="359"/>
        <v>0.45721831966299364</v>
      </c>
    </row>
    <row r="7643" spans="5:17" x14ac:dyDescent="0.2">
      <c r="E7643" s="15" t="s">
        <v>2368</v>
      </c>
      <c r="F7643" s="21">
        <v>13.821832202533226</v>
      </c>
      <c r="G7643" s="21">
        <v>13.755970514203577</v>
      </c>
      <c r="H7643" s="24">
        <v>5.4261981263420495E-2</v>
      </c>
      <c r="I7643" s="3">
        <f t="shared" si="358"/>
        <v>1999.8199999999997</v>
      </c>
      <c r="J7643" s="3">
        <f>INDEX(PowerArray,MIN(MaximumPowerIndex,ROUND(G7643*100,0)))</f>
        <v>1999.7599999999998</v>
      </c>
      <c r="K7643" s="3">
        <f>MIN(J7643-M7643+N7643,'Power Look Up'!$F$4)</f>
        <v>2000</v>
      </c>
      <c r="M7643" s="50">
        <f t="array" ref="M7643">_xlfn.SUM(_xlfn.NORM.DIST($S$3:$S$1003,$G7643,$P7643,FALSE)*WindSpeedStep*$T$3:$T$1003)</f>
        <v>2003.4498971746784</v>
      </c>
      <c r="N7643" s="50">
        <f t="array" ref="N7643">_xlfn.SUM(_xlfn.NORM.DIST($S$3:$S$1003,$G7643,$Q7643,FALSE)*WindSpeedStep*$T$3:$T$1003)</f>
        <v>2004.637182776585</v>
      </c>
      <c r="P7643" s="42">
        <f t="shared" si="357"/>
        <v>1.3755970514203577</v>
      </c>
      <c r="Q7643" s="42">
        <f t="shared" si="359"/>
        <v>0.74642621430187928</v>
      </c>
    </row>
    <row r="7644" spans="5:17" x14ac:dyDescent="0.2">
      <c r="E7644" s="15" t="s">
        <v>2369</v>
      </c>
      <c r="F7644" s="21">
        <v>13.499345415690962</v>
      </c>
      <c r="G7644" s="21">
        <v>13.442055948825292</v>
      </c>
      <c r="H7644" s="24">
        <v>9.185630575529137E-2</v>
      </c>
      <c r="I7644" s="3">
        <f t="shared" si="358"/>
        <v>1999.4999999999998</v>
      </c>
      <c r="J7644" s="3">
        <f>INDEX(PowerArray,MIN(MaximumPowerIndex,ROUND(G7644*100,0)))</f>
        <v>1999.4399999999998</v>
      </c>
      <c r="K7644" s="3">
        <f>MIN(J7644-M7644+N7644,'Power Look Up'!$F$4)</f>
        <v>2000</v>
      </c>
      <c r="M7644" s="50">
        <f t="array" ref="M7644">_xlfn.SUM(_xlfn.NORM.DIST($S$3:$S$1003,$G7644,$P7644,FALSE)*WindSpeedStep*$T$3:$T$1003)</f>
        <v>2002.9740453685974</v>
      </c>
      <c r="N7644" s="50">
        <f t="array" ref="N7644">_xlfn.SUM(_xlfn.NORM.DIST($S$3:$S$1003,$G7644,$Q7644,FALSE)*WindSpeedStep*$T$3:$T$1003)</f>
        <v>2005.1408267186143</v>
      </c>
      <c r="P7644" s="42">
        <f t="shared" si="357"/>
        <v>1.3442055948825293</v>
      </c>
      <c r="Q7644" s="42">
        <f t="shared" si="359"/>
        <v>1.2347376012150293</v>
      </c>
    </row>
    <row r="7645" spans="5:17" x14ac:dyDescent="0.2">
      <c r="E7645" s="15" t="s">
        <v>2370</v>
      </c>
      <c r="F7645" s="21">
        <v>9.3595629507974891</v>
      </c>
      <c r="G7645" s="21">
        <v>9.2995572610146322</v>
      </c>
      <c r="H7645" s="24">
        <v>4.3805464224701392E-2</v>
      </c>
      <c r="I7645" s="3">
        <f t="shared" si="358"/>
        <v>1393.159999999941</v>
      </c>
      <c r="J7645" s="3">
        <f>INDEX(PowerArray,MIN(MaximumPowerIndex,ROUND(G7645*100,0)))</f>
        <v>1370.2999999999413</v>
      </c>
      <c r="K7645" s="3">
        <f>MIN(J7645-M7645+N7645,'Power Look Up'!$F$4)</f>
        <v>1367.1726696045519</v>
      </c>
      <c r="M7645" s="50">
        <f t="array" ref="M7645">_xlfn.SUM(_xlfn.NORM.DIST($S$3:$S$1003,$G7645,$P7645,FALSE)*WindSpeedStep*$T$3:$T$1003)</f>
        <v>1374.9228358474354</v>
      </c>
      <c r="N7645" s="50">
        <f t="array" ref="N7645">_xlfn.SUM(_xlfn.NORM.DIST($S$3:$S$1003,$G7645,$Q7645,FALSE)*WindSpeedStep*$T$3:$T$1003)</f>
        <v>1371.795505452046</v>
      </c>
      <c r="P7645" s="42">
        <f t="shared" si="357"/>
        <v>0.92995572610146326</v>
      </c>
      <c r="Q7645" s="42">
        <f t="shared" si="359"/>
        <v>0.40737142290293854</v>
      </c>
    </row>
    <row r="7646" spans="5:17" x14ac:dyDescent="0.2">
      <c r="E7646" s="15" t="s">
        <v>2371</v>
      </c>
      <c r="F7646" s="21">
        <v>9.3826518190709276</v>
      </c>
      <c r="G7646" s="21">
        <v>9.3214852883232684</v>
      </c>
      <c r="H7646" s="24">
        <v>6.2882009412390402E-2</v>
      </c>
      <c r="I7646" s="3">
        <f t="shared" si="358"/>
        <v>1400.7799999999406</v>
      </c>
      <c r="J7646" s="3">
        <f>INDEX(PowerArray,MIN(MaximumPowerIndex,ROUND(G7646*100,0)))</f>
        <v>1377.9199999999412</v>
      </c>
      <c r="K7646" s="3">
        <f>MIN(J7646-M7646+N7646,'Power Look Up'!$F$4)</f>
        <v>1378.5641987211675</v>
      </c>
      <c r="M7646" s="50">
        <f t="array" ref="M7646">_xlfn.SUM(_xlfn.NORM.DIST($S$3:$S$1003,$G7646,$P7646,FALSE)*WindSpeedStep*$T$3:$T$1003)</f>
        <v>1383.2644329393258</v>
      </c>
      <c r="N7646" s="50">
        <f t="array" ref="N7646">_xlfn.SUM(_xlfn.NORM.DIST($S$3:$S$1003,$G7646,$Q7646,FALSE)*WindSpeedStep*$T$3:$T$1003)</f>
        <v>1383.9086316605521</v>
      </c>
      <c r="P7646" s="42">
        <f t="shared" si="357"/>
        <v>0.93214852883232691</v>
      </c>
      <c r="Q7646" s="42">
        <f t="shared" si="359"/>
        <v>0.58615372563780244</v>
      </c>
    </row>
    <row r="7647" spans="5:17" x14ac:dyDescent="0.2">
      <c r="E7647" s="15" t="s">
        <v>2372</v>
      </c>
      <c r="F7647" s="21">
        <v>10.742989585741851</v>
      </c>
      <c r="G7647" s="21">
        <v>10.73567698460279</v>
      </c>
      <c r="H7647" s="24">
        <v>6.0504573220724632E-2</v>
      </c>
      <c r="I7647" s="3">
        <f t="shared" si="358"/>
        <v>1834.5799999999508</v>
      </c>
      <c r="J7647" s="3">
        <f>INDEX(PowerArray,MIN(MaximumPowerIndex,ROUND(G7647*100,0)))</f>
        <v>1834.5799999999508</v>
      </c>
      <c r="K7647" s="3">
        <f>MIN(J7647-M7647+N7647,'Power Look Up'!$F$4)</f>
        <v>1903.7787757544161</v>
      </c>
      <c r="M7647" s="50">
        <f t="array" ref="M7647">_xlfn.SUM(_xlfn.NORM.DIST($S$3:$S$1003,$G7647,$P7647,FALSE)*WindSpeedStep*$T$3:$T$1003)</f>
        <v>1819.4155628987724</v>
      </c>
      <c r="N7647" s="50">
        <f t="array" ref="N7647">_xlfn.SUM(_xlfn.NORM.DIST($S$3:$S$1003,$G7647,$Q7647,FALSE)*WindSpeedStep*$T$3:$T$1003)</f>
        <v>1888.6143386532376</v>
      </c>
      <c r="P7647" s="42">
        <f t="shared" si="357"/>
        <v>1.0735676984602791</v>
      </c>
      <c r="Q7647" s="42">
        <f t="shared" si="359"/>
        <v>0.64955755418894778</v>
      </c>
    </row>
    <row r="7648" spans="5:17" x14ac:dyDescent="0.2">
      <c r="E7648" s="15" t="s">
        <v>2373</v>
      </c>
      <c r="F7648" s="21">
        <v>10.680423818695022</v>
      </c>
      <c r="G7648" s="21">
        <v>10.65203331363413</v>
      </c>
      <c r="H7648" s="24">
        <v>4.5878329204717849E-2</v>
      </c>
      <c r="I7648" s="3">
        <f t="shared" si="358"/>
        <v>1818.5599999999511</v>
      </c>
      <c r="J7648" s="3">
        <f>INDEX(PowerArray,MIN(MaximumPowerIndex,ROUND(G7648*100,0)))</f>
        <v>1810.5499999999513</v>
      </c>
      <c r="K7648" s="3">
        <f>MIN(J7648-M7648+N7648,'Power Look Up'!$F$4)</f>
        <v>1899.9021822831651</v>
      </c>
      <c r="M7648" s="50">
        <f t="array" ref="M7648">_xlfn.SUM(_xlfn.NORM.DIST($S$3:$S$1003,$G7648,$P7648,FALSE)*WindSpeedStep*$T$3:$T$1003)</f>
        <v>1801.4861726286958</v>
      </c>
      <c r="N7648" s="50">
        <f t="array" ref="N7648">_xlfn.SUM(_xlfn.NORM.DIST($S$3:$S$1003,$G7648,$Q7648,FALSE)*WindSpeedStep*$T$3:$T$1003)</f>
        <v>1890.8383549119096</v>
      </c>
      <c r="P7648" s="42">
        <f t="shared" si="357"/>
        <v>1.0652033313634131</v>
      </c>
      <c r="Q7648" s="42">
        <f t="shared" si="359"/>
        <v>0.48869749106252813</v>
      </c>
    </row>
    <row r="7649" spans="5:17" x14ac:dyDescent="0.2">
      <c r="E7649" s="15" t="s">
        <v>2374</v>
      </c>
      <c r="F7649" s="21">
        <v>9.6117140451038168</v>
      </c>
      <c r="G7649" s="21">
        <v>9.609277635200181</v>
      </c>
      <c r="H7649" s="24">
        <v>4.2656283580227085E-2</v>
      </c>
      <c r="I7649" s="3">
        <f t="shared" si="358"/>
        <v>1488.4099999999389</v>
      </c>
      <c r="J7649" s="3">
        <f>INDEX(PowerArray,MIN(MaximumPowerIndex,ROUND(G7649*100,0)))</f>
        <v>1488.4099999999389</v>
      </c>
      <c r="K7649" s="3">
        <f>MIN(J7649-M7649+N7649,'Power Look Up'!$F$4)</f>
        <v>1506.2290894379496</v>
      </c>
      <c r="M7649" s="50">
        <f t="array" ref="M7649">_xlfn.SUM(_xlfn.NORM.DIST($S$3:$S$1003,$G7649,$P7649,FALSE)*WindSpeedStep*$T$3:$T$1003)</f>
        <v>1490.335634499831</v>
      </c>
      <c r="N7649" s="50">
        <f t="array" ref="N7649">_xlfn.SUM(_xlfn.NORM.DIST($S$3:$S$1003,$G7649,$Q7649,FALSE)*WindSpeedStep*$T$3:$T$1003)</f>
        <v>1508.1547239378417</v>
      </c>
      <c r="P7649" s="42">
        <f t="shared" si="357"/>
        <v>0.96092776352001819</v>
      </c>
      <c r="Q7649" s="42">
        <f t="shared" si="359"/>
        <v>0.40989607180823284</v>
      </c>
    </row>
    <row r="7650" spans="5:17" x14ac:dyDescent="0.2">
      <c r="E7650" s="15" t="s">
        <v>2375</v>
      </c>
      <c r="F7650" s="21">
        <v>10.234532193275406</v>
      </c>
      <c r="G7650" s="21">
        <v>10.178886879928575</v>
      </c>
      <c r="H7650" s="24">
        <v>6.9372980278131824E-2</v>
      </c>
      <c r="I7650" s="3">
        <f t="shared" si="358"/>
        <v>1698.4099999999537</v>
      </c>
      <c r="J7650" s="3">
        <f>INDEX(PowerArray,MIN(MaximumPowerIndex,ROUND(G7650*100,0)))</f>
        <v>1685.059999999954</v>
      </c>
      <c r="K7650" s="3">
        <f>MIN(J7650-M7650+N7650,'Power Look Up'!$F$4)</f>
        <v>1722.542315556268</v>
      </c>
      <c r="M7650" s="50">
        <f t="array" ref="M7650">_xlfn.SUM(_xlfn.NORM.DIST($S$3:$S$1003,$G7650,$P7650,FALSE)*WindSpeedStep*$T$3:$T$1003)</f>
        <v>1679.1699630763655</v>
      </c>
      <c r="N7650" s="50">
        <f t="array" ref="N7650">_xlfn.SUM(_xlfn.NORM.DIST($S$3:$S$1003,$G7650,$Q7650,FALSE)*WindSpeedStep*$T$3:$T$1003)</f>
        <v>1716.6522786326796</v>
      </c>
      <c r="P7650" s="42">
        <f t="shared" si="357"/>
        <v>1.0178886879928575</v>
      </c>
      <c r="Q7650" s="42">
        <f t="shared" si="359"/>
        <v>0.70613971877461978</v>
      </c>
    </row>
    <row r="7651" spans="5:17" x14ac:dyDescent="0.2">
      <c r="E7651" s="15" t="s">
        <v>2376</v>
      </c>
      <c r="F7651" s="21">
        <v>11.391602511850913</v>
      </c>
      <c r="G7651" s="21">
        <v>11.383574304263565</v>
      </c>
      <c r="H7651" s="24">
        <v>9.1295320295635946E-2</v>
      </c>
      <c r="I7651" s="3">
        <f t="shared" si="358"/>
        <v>1936.7599999999834</v>
      </c>
      <c r="J7651" s="3">
        <f>INDEX(PowerArray,MIN(MaximumPowerIndex,ROUND(G7651*100,0)))</f>
        <v>1935.9199999999832</v>
      </c>
      <c r="K7651" s="3">
        <f>MIN(J7651-M7651+N7651,'Power Look Up'!$F$4)</f>
        <v>1950.9138968148284</v>
      </c>
      <c r="M7651" s="50">
        <f t="array" ref="M7651">_xlfn.SUM(_xlfn.NORM.DIST($S$3:$S$1003,$G7651,$P7651,FALSE)*WindSpeedStep*$T$3:$T$1003)</f>
        <v>1922.5320627753463</v>
      </c>
      <c r="N7651" s="50">
        <f t="array" ref="N7651">_xlfn.SUM(_xlfn.NORM.DIST($S$3:$S$1003,$G7651,$Q7651,FALSE)*WindSpeedStep*$T$3:$T$1003)</f>
        <v>1937.5259595901914</v>
      </c>
      <c r="P7651" s="42">
        <f t="shared" si="357"/>
        <v>1.1383574304263566</v>
      </c>
      <c r="Q7651" s="42">
        <f t="shared" si="359"/>
        <v>1.0392670622169133</v>
      </c>
    </row>
    <row r="7652" spans="5:17" x14ac:dyDescent="0.2">
      <c r="E7652" s="15" t="s">
        <v>2377</v>
      </c>
      <c r="F7652" s="21">
        <v>13.77152043710549</v>
      </c>
      <c r="G7652" s="21">
        <v>13.735724480568877</v>
      </c>
      <c r="H7652" s="24">
        <v>6.6078397382189458E-2</v>
      </c>
      <c r="I7652" s="3">
        <f t="shared" si="358"/>
        <v>1999.7699999999998</v>
      </c>
      <c r="J7652" s="3">
        <f>INDEX(PowerArray,MIN(MaximumPowerIndex,ROUND(G7652*100,0)))</f>
        <v>1999.7399999999998</v>
      </c>
      <c r="K7652" s="3">
        <f>MIN(J7652-M7652+N7652,'Power Look Up'!$F$4)</f>
        <v>2000</v>
      </c>
      <c r="M7652" s="50">
        <f t="array" ref="M7652">_xlfn.SUM(_xlfn.NORM.DIST($S$3:$S$1003,$G7652,$P7652,FALSE)*WindSpeedStep*$T$3:$T$1003)</f>
        <v>2003.4404306918275</v>
      </c>
      <c r="N7652" s="50">
        <f t="array" ref="N7652">_xlfn.SUM(_xlfn.NORM.DIST($S$3:$S$1003,$G7652,$Q7652,FALSE)*WindSpeedStep*$T$3:$T$1003)</f>
        <v>2005.3836922684143</v>
      </c>
      <c r="P7652" s="42">
        <f t="shared" si="357"/>
        <v>1.3735724480568878</v>
      </c>
      <c r="Q7652" s="42">
        <f t="shared" si="359"/>
        <v>0.90763466055929809</v>
      </c>
    </row>
    <row r="7653" spans="5:17" x14ac:dyDescent="0.2">
      <c r="E7653" s="15" t="s">
        <v>2378</v>
      </c>
      <c r="F7653" s="21">
        <v>12.702813247787059</v>
      </c>
      <c r="G7653" s="21">
        <v>12.665405687280083</v>
      </c>
      <c r="H7653" s="24">
        <v>6.2978175337606176E-2</v>
      </c>
      <c r="I7653" s="3">
        <f t="shared" si="358"/>
        <v>1995.6999999999975</v>
      </c>
      <c r="J7653" s="3">
        <f>INDEX(PowerArray,MIN(MaximumPowerIndex,ROUND(G7653*100,0)))</f>
        <v>1995.3699999999976</v>
      </c>
      <c r="K7653" s="3">
        <f>MIN(J7653-M7653+N7653,'Power Look Up'!$F$4)</f>
        <v>2000</v>
      </c>
      <c r="M7653" s="50">
        <f t="array" ref="M7653">_xlfn.SUM(_xlfn.NORM.DIST($S$3:$S$1003,$G7653,$P7653,FALSE)*WindSpeedStep*$T$3:$T$1003)</f>
        <v>1995.7195745096544</v>
      </c>
      <c r="N7653" s="50">
        <f t="array" ref="N7653">_xlfn.SUM(_xlfn.NORM.DIST($S$3:$S$1003,$G7653,$Q7653,FALSE)*WindSpeedStep*$T$3:$T$1003)</f>
        <v>2012.8758589753395</v>
      </c>
      <c r="P7653" s="42">
        <f t="shared" si="357"/>
        <v>1.2665405687280085</v>
      </c>
      <c r="Q7653" s="42">
        <f t="shared" si="359"/>
        <v>0.7976441400954396</v>
      </c>
    </row>
    <row r="7654" spans="5:17" x14ac:dyDescent="0.2">
      <c r="E7654" s="15" t="s">
        <v>2379</v>
      </c>
      <c r="F7654" s="21">
        <v>9.9789595021486761</v>
      </c>
      <c r="G7654" s="21">
        <v>10.057414390985977</v>
      </c>
      <c r="H7654" s="24">
        <v>7.8164461919306302E-2</v>
      </c>
      <c r="I7654" s="3">
        <f t="shared" si="358"/>
        <v>1629.379999999936</v>
      </c>
      <c r="J7654" s="3">
        <f>INDEX(PowerArray,MIN(MaximumPowerIndex,ROUND(G7654*100,0)))</f>
        <v>1653.0199999999545</v>
      </c>
      <c r="K7654" s="3">
        <f>MIN(J7654-M7654+N7654,'Power Look Up'!$F$4)</f>
        <v>1676.7151712715265</v>
      </c>
      <c r="M7654" s="50">
        <f t="array" ref="M7654">_xlfn.SUM(_xlfn.NORM.DIST($S$3:$S$1003,$G7654,$P7654,FALSE)*WindSpeedStep*$T$3:$T$1003)</f>
        <v>1642.2921891028952</v>
      </c>
      <c r="N7654" s="50">
        <f t="array" ref="N7654">_xlfn.SUM(_xlfn.NORM.DIST($S$3:$S$1003,$G7654,$Q7654,FALSE)*WindSpeedStep*$T$3:$T$1003)</f>
        <v>1665.9873603744672</v>
      </c>
      <c r="P7654" s="42">
        <f t="shared" si="357"/>
        <v>1.0057414390985977</v>
      </c>
      <c r="Q7654" s="42">
        <f t="shared" si="359"/>
        <v>0.78613238417090658</v>
      </c>
    </row>
    <row r="7655" spans="5:17" x14ac:dyDescent="0.2">
      <c r="E7655" s="15" t="s">
        <v>2380</v>
      </c>
      <c r="F7655" s="21">
        <v>11.535468420596995</v>
      </c>
      <c r="G7655" s="21">
        <v>11.493453875085937</v>
      </c>
      <c r="H7655" s="24">
        <v>3.8143227821972457E-2</v>
      </c>
      <c r="I7655" s="3">
        <f t="shared" si="358"/>
        <v>1949.3599999999831</v>
      </c>
      <c r="J7655" s="3">
        <f>INDEX(PowerArray,MIN(MaximumPowerIndex,ROUND(G7655*100,0)))</f>
        <v>1945.1599999999833</v>
      </c>
      <c r="K7655" s="3">
        <f>MIN(J7655-M7655+N7655,'Power Look Up'!$F$4)</f>
        <v>2000</v>
      </c>
      <c r="M7655" s="50">
        <f t="array" ref="M7655">_xlfn.SUM(_xlfn.NORM.DIST($S$3:$S$1003,$G7655,$P7655,FALSE)*WindSpeedStep*$T$3:$T$1003)</f>
        <v>1934.3981713576882</v>
      </c>
      <c r="N7655" s="50">
        <f t="array" ref="N7655">_xlfn.SUM(_xlfn.NORM.DIST($S$3:$S$1003,$G7655,$Q7655,FALSE)*WindSpeedStep*$T$3:$T$1003)</f>
        <v>2020.6399180619376</v>
      </c>
      <c r="P7655" s="42">
        <f t="shared" si="357"/>
        <v>1.1493453875085937</v>
      </c>
      <c r="Q7655" s="42">
        <f t="shared" si="359"/>
        <v>0.43839742961873507</v>
      </c>
    </row>
    <row r="7656" spans="5:17" x14ac:dyDescent="0.2">
      <c r="E7656" s="15" t="s">
        <v>2381</v>
      </c>
      <c r="F7656" s="21">
        <v>12.473756295424522</v>
      </c>
      <c r="G7656" s="21">
        <v>12.403163534395009</v>
      </c>
      <c r="H7656" s="24">
        <v>2.7257226447875597E-2</v>
      </c>
      <c r="I7656" s="3">
        <f t="shared" si="358"/>
        <v>1993.1699999999976</v>
      </c>
      <c r="J7656" s="3">
        <f>INDEX(PowerArray,MIN(MaximumPowerIndex,ROUND(G7656*100,0)))</f>
        <v>1992.3999999999976</v>
      </c>
      <c r="K7656" s="3">
        <f>MIN(J7656-M7656+N7656,'Power Look Up'!$F$4)</f>
        <v>2000</v>
      </c>
      <c r="M7656" s="50">
        <f t="array" ref="M7656">_xlfn.SUM(_xlfn.NORM.DIST($S$3:$S$1003,$G7656,$P7656,FALSE)*WindSpeedStep*$T$3:$T$1003)</f>
        <v>1989.4369018083892</v>
      </c>
      <c r="N7656" s="50">
        <f t="array" ref="N7656">_xlfn.SUM(_xlfn.NORM.DIST($S$3:$S$1003,$G7656,$Q7656,FALSE)*WindSpeedStep*$T$3:$T$1003)</f>
        <v>2017.4871943926216</v>
      </c>
      <c r="P7656" s="42">
        <f t="shared" si="357"/>
        <v>1.240316353439501</v>
      </c>
      <c r="Q7656" s="42">
        <f t="shared" si="359"/>
        <v>0.33807583712703781</v>
      </c>
    </row>
    <row r="7657" spans="5:17" x14ac:dyDescent="0.2">
      <c r="E7657" s="15" t="s">
        <v>2382</v>
      </c>
      <c r="F7657" s="21">
        <v>12.7710378728628</v>
      </c>
      <c r="G7657" s="21">
        <v>12.730706383198754</v>
      </c>
      <c r="H7657" s="24">
        <v>2.9754825236832368E-2</v>
      </c>
      <c r="I7657" s="3">
        <f t="shared" si="358"/>
        <v>1996.4699999999975</v>
      </c>
      <c r="J7657" s="3">
        <f>INDEX(PowerArray,MIN(MaximumPowerIndex,ROUND(G7657*100,0)))</f>
        <v>1996.0299999999975</v>
      </c>
      <c r="K7657" s="3">
        <f>MIN(J7657-M7657+N7657,'Power Look Up'!$F$4)</f>
        <v>2000</v>
      </c>
      <c r="M7657" s="50">
        <f t="array" ref="M7657">_xlfn.SUM(_xlfn.NORM.DIST($S$3:$S$1003,$G7657,$P7657,FALSE)*WindSpeedStep*$T$3:$T$1003)</f>
        <v>1996.8821826829696</v>
      </c>
      <c r="N7657" s="50">
        <f t="array" ref="N7657">_xlfn.SUM(_xlfn.NORM.DIST($S$3:$S$1003,$G7657,$Q7657,FALSE)*WindSpeedStep*$T$3:$T$1003)</f>
        <v>2012.534340339575</v>
      </c>
      <c r="P7657" s="42">
        <f t="shared" si="357"/>
        <v>1.2730706383198755</v>
      </c>
      <c r="Q7657" s="42">
        <f t="shared" si="359"/>
        <v>0.37879994357350522</v>
      </c>
    </row>
    <row r="7658" spans="5:17" x14ac:dyDescent="0.2">
      <c r="E7658" s="15" t="s">
        <v>2383</v>
      </c>
      <c r="F7658" s="21">
        <v>13.212130591990636</v>
      </c>
      <c r="G7658" s="21">
        <v>13.091333926608627</v>
      </c>
      <c r="H7658" s="24">
        <v>2.8761447470884136E-2</v>
      </c>
      <c r="I7658" s="3">
        <f t="shared" si="358"/>
        <v>1999.2099999999998</v>
      </c>
      <c r="J7658" s="3">
        <f>INDEX(PowerArray,MIN(MaximumPowerIndex,ROUND(G7658*100,0)))</f>
        <v>1999.0899999999997</v>
      </c>
      <c r="K7658" s="3">
        <f>MIN(J7658-M7658+N7658,'Power Look Up'!$F$4)</f>
        <v>2000</v>
      </c>
      <c r="M7658" s="50">
        <f t="array" ref="M7658">_xlfn.SUM(_xlfn.NORM.DIST($S$3:$S$1003,$G7658,$P7658,FALSE)*WindSpeedStep*$T$3:$T$1003)</f>
        <v>2001.1782997437922</v>
      </c>
      <c r="N7658" s="50">
        <f t="array" ref="N7658">_xlfn.SUM(_xlfn.NORM.DIST($S$3:$S$1003,$G7658,$Q7658,FALSE)*WindSpeedStep*$T$3:$T$1003)</f>
        <v>2008.1059058677533</v>
      </c>
      <c r="P7658" s="42">
        <f t="shared" si="357"/>
        <v>1.3091333926608628</v>
      </c>
      <c r="Q7658" s="42">
        <f t="shared" si="359"/>
        <v>0.37652571305395738</v>
      </c>
    </row>
    <row r="7659" spans="5:17" x14ac:dyDescent="0.2">
      <c r="E7659" s="15" t="s">
        <v>2384</v>
      </c>
      <c r="F7659" s="21">
        <v>12.477282761833678</v>
      </c>
      <c r="G7659" s="21">
        <v>12.457355348295835</v>
      </c>
      <c r="H7659" s="24">
        <v>3.44626316649096E-2</v>
      </c>
      <c r="I7659" s="3">
        <f t="shared" si="358"/>
        <v>1993.2799999999975</v>
      </c>
      <c r="J7659" s="3">
        <f>INDEX(PowerArray,MIN(MaximumPowerIndex,ROUND(G7659*100,0)))</f>
        <v>1993.0599999999977</v>
      </c>
      <c r="K7659" s="3">
        <f>MIN(J7659-M7659+N7659,'Power Look Up'!$F$4)</f>
        <v>2000</v>
      </c>
      <c r="M7659" s="50">
        <f t="array" ref="M7659">_xlfn.SUM(_xlfn.NORM.DIST($S$3:$S$1003,$G7659,$P7659,FALSE)*WindSpeedStep*$T$3:$T$1003)</f>
        <v>1990.9726846067003</v>
      </c>
      <c r="N7659" s="50">
        <f t="array" ref="N7659">_xlfn.SUM(_xlfn.NORM.DIST($S$3:$S$1003,$G7659,$Q7659,FALSE)*WindSpeedStep*$T$3:$T$1003)</f>
        <v>2016.682063141521</v>
      </c>
      <c r="P7659" s="42">
        <f t="shared" si="357"/>
        <v>1.2457355348295835</v>
      </c>
      <c r="Q7659" s="42">
        <f t="shared" si="359"/>
        <v>0.42931324888721101</v>
      </c>
    </row>
    <row r="7660" spans="5:17" x14ac:dyDescent="0.2">
      <c r="E7660" s="15" t="s">
        <v>2385</v>
      </c>
      <c r="F7660" s="21">
        <v>12.487093360898545</v>
      </c>
      <c r="G7660" s="21">
        <v>12.454879863320951</v>
      </c>
      <c r="H7660" s="24">
        <v>4.9651266478189134E-2</v>
      </c>
      <c r="I7660" s="3">
        <f t="shared" si="358"/>
        <v>1993.3899999999976</v>
      </c>
      <c r="J7660" s="3">
        <f>INDEX(PowerArray,MIN(MaximumPowerIndex,ROUND(G7660*100,0)))</f>
        <v>1992.9499999999975</v>
      </c>
      <c r="K7660" s="3">
        <f>MIN(J7660-M7660+N7660,'Power Look Up'!$F$4)</f>
        <v>2000</v>
      </c>
      <c r="M7660" s="50">
        <f t="array" ref="M7660">_xlfn.SUM(_xlfn.NORM.DIST($S$3:$S$1003,$G7660,$P7660,FALSE)*WindSpeedStep*$T$3:$T$1003)</f>
        <v>1990.9054646177003</v>
      </c>
      <c r="N7660" s="50">
        <f t="array" ref="N7660">_xlfn.SUM(_xlfn.NORM.DIST($S$3:$S$1003,$G7660,$Q7660,FALSE)*WindSpeedStep*$T$3:$T$1003)</f>
        <v>2016.3343206870284</v>
      </c>
      <c r="P7660" s="42">
        <f t="shared" si="357"/>
        <v>1.2454879863320951</v>
      </c>
      <c r="Q7660" s="42">
        <f t="shared" si="359"/>
        <v>0.6184005590475804</v>
      </c>
    </row>
    <row r="7661" spans="5:17" x14ac:dyDescent="0.2">
      <c r="E7661" s="15" t="s">
        <v>2386</v>
      </c>
      <c r="F7661" s="21">
        <v>13.591340818193167</v>
      </c>
      <c r="G7661" s="21">
        <v>13.532604530122185</v>
      </c>
      <c r="H7661" s="24">
        <v>3.5316603889255657E-2</v>
      </c>
      <c r="I7661" s="3">
        <f t="shared" si="358"/>
        <v>1999.5899999999997</v>
      </c>
      <c r="J7661" s="3">
        <f>INDEX(PowerArray,MIN(MaximumPowerIndex,ROUND(G7661*100,0)))</f>
        <v>1999.5299999999997</v>
      </c>
      <c r="K7661" s="3">
        <f>MIN(J7661-M7661+N7661,'Power Look Up'!$F$4)</f>
        <v>2000</v>
      </c>
      <c r="M7661" s="50">
        <f t="array" ref="M7661">_xlfn.SUM(_xlfn.NORM.DIST($S$3:$S$1003,$G7661,$P7661,FALSE)*WindSpeedStep*$T$3:$T$1003)</f>
        <v>2003.1935455049647</v>
      </c>
      <c r="N7661" s="50">
        <f t="array" ref="N7661">_xlfn.SUM(_xlfn.NORM.DIST($S$3:$S$1003,$G7661,$Q7661,FALSE)*WindSpeedStep*$T$3:$T$1003)</f>
        <v>2004.931719629587</v>
      </c>
      <c r="P7661" s="42">
        <f t="shared" si="357"/>
        <v>1.3532604530122185</v>
      </c>
      <c r="Q7661" s="42">
        <f t="shared" si="359"/>
        <v>0.47792563378027192</v>
      </c>
    </row>
    <row r="7662" spans="5:17" x14ac:dyDescent="0.2">
      <c r="E7662" s="15" t="s">
        <v>2387</v>
      </c>
      <c r="F7662" s="21">
        <v>13.610224362384351</v>
      </c>
      <c r="G7662" s="21">
        <v>13.476136189214495</v>
      </c>
      <c r="H7662" s="24">
        <v>3.0124411551447256E-2</v>
      </c>
      <c r="I7662" s="3">
        <f t="shared" si="358"/>
        <v>1999.6099999999997</v>
      </c>
      <c r="J7662" s="3">
        <f>INDEX(PowerArray,MIN(MaximumPowerIndex,ROUND(G7662*100,0)))</f>
        <v>1999.4799999999998</v>
      </c>
      <c r="K7662" s="3">
        <f>MIN(J7662-M7662+N7662,'Power Look Up'!$F$4)</f>
        <v>2000</v>
      </c>
      <c r="M7662" s="50">
        <f t="array" ref="M7662">_xlfn.SUM(_xlfn.NORM.DIST($S$3:$S$1003,$G7662,$P7662,FALSE)*WindSpeedStep*$T$3:$T$1003)</f>
        <v>2003.0659274628474</v>
      </c>
      <c r="N7662" s="50">
        <f t="array" ref="N7662">_xlfn.SUM(_xlfn.NORM.DIST($S$3:$S$1003,$G7662,$Q7662,FALSE)*WindSpeedStep*$T$3:$T$1003)</f>
        <v>2005.0647591916536</v>
      </c>
      <c r="P7662" s="42">
        <f t="shared" si="357"/>
        <v>1.3476136189214496</v>
      </c>
      <c r="Q7662" s="42">
        <f t="shared" si="359"/>
        <v>0.40596067268724956</v>
      </c>
    </row>
    <row r="7663" spans="5:17" x14ac:dyDescent="0.2">
      <c r="E7663" s="15" t="s">
        <v>2388</v>
      </c>
      <c r="F7663" s="21">
        <v>14.072524430813953</v>
      </c>
      <c r="G7663" s="21">
        <v>13.949612260106232</v>
      </c>
      <c r="H7663" s="24">
        <v>3.3398414215637301E-2</v>
      </c>
      <c r="I7663" s="3">
        <f t="shared" si="358"/>
        <v>2000</v>
      </c>
      <c r="J7663" s="3">
        <f>INDEX(PowerArray,MIN(MaximumPowerIndex,ROUND(G7663*100,0)))</f>
        <v>1999.9499999999998</v>
      </c>
      <c r="K7663" s="3">
        <f>MIN(J7663-M7663+N7663,'Power Look Up'!$F$4)</f>
        <v>1999.2944988877018</v>
      </c>
      <c r="M7663" s="50">
        <f t="array" ref="M7663">_xlfn.SUM(_xlfn.NORM.DIST($S$3:$S$1003,$G7663,$P7663,FALSE)*WindSpeedStep*$T$3:$T$1003)</f>
        <v>2003.4368517276851</v>
      </c>
      <c r="N7663" s="50">
        <f t="array" ref="N7663">_xlfn.SUM(_xlfn.NORM.DIST($S$3:$S$1003,$G7663,$Q7663,FALSE)*WindSpeedStep*$T$3:$T$1003)</f>
        <v>2002.7813506153871</v>
      </c>
      <c r="P7663" s="42">
        <f t="shared" si="357"/>
        <v>1.3949612260106232</v>
      </c>
      <c r="Q7663" s="42">
        <f t="shared" si="359"/>
        <v>0.46589492841056035</v>
      </c>
    </row>
    <row r="7664" spans="5:17" x14ac:dyDescent="0.2">
      <c r="E7664" s="15" t="s">
        <v>2389</v>
      </c>
      <c r="F7664" s="21">
        <v>14.115677789666352</v>
      </c>
      <c r="G7664" s="21">
        <v>13.99366664791463</v>
      </c>
      <c r="H7664" s="24">
        <v>4.0380632690360727E-2</v>
      </c>
      <c r="I7664" s="3">
        <f t="shared" si="358"/>
        <v>2000</v>
      </c>
      <c r="J7664" s="3">
        <f>INDEX(PowerArray,MIN(MaximumPowerIndex,ROUND(G7664*100,0)))</f>
        <v>1999.9899999999998</v>
      </c>
      <c r="K7664" s="3">
        <f>MIN(J7664-M7664+N7664,'Power Look Up'!$F$4)</f>
        <v>1999.4342427729071</v>
      </c>
      <c r="M7664" s="50">
        <f t="array" ref="M7664">_xlfn.SUM(_xlfn.NORM.DIST($S$3:$S$1003,$G7664,$P7664,FALSE)*WindSpeedStep*$T$3:$T$1003)</f>
        <v>2003.4122888242948</v>
      </c>
      <c r="N7664" s="50">
        <f t="array" ref="N7664">_xlfn.SUM(_xlfn.NORM.DIST($S$3:$S$1003,$G7664,$Q7664,FALSE)*WindSpeedStep*$T$3:$T$1003)</f>
        <v>2002.8565315972021</v>
      </c>
      <c r="P7664" s="42">
        <f t="shared" si="357"/>
        <v>1.3993666647914631</v>
      </c>
      <c r="Q7664" s="42">
        <f t="shared" si="359"/>
        <v>0.5650731129007921</v>
      </c>
    </row>
    <row r="7665" spans="5:17" x14ac:dyDescent="0.2">
      <c r="E7665" s="15" t="s">
        <v>2390</v>
      </c>
      <c r="F7665" s="21">
        <v>13.140575064210845</v>
      </c>
      <c r="G7665" s="21">
        <v>13.034074279136652</v>
      </c>
      <c r="H7665" s="24">
        <v>2.8918064707453565E-2</v>
      </c>
      <c r="I7665" s="3">
        <f t="shared" si="358"/>
        <v>1999.1399999999999</v>
      </c>
      <c r="J7665" s="3">
        <f>INDEX(PowerArray,MIN(MaximumPowerIndex,ROUND(G7665*100,0)))</f>
        <v>1999.0299999999997</v>
      </c>
      <c r="K7665" s="3">
        <f>MIN(J7665-M7665+N7665,'Power Look Up'!$F$4)</f>
        <v>2000</v>
      </c>
      <c r="M7665" s="50">
        <f t="array" ref="M7665">_xlfn.SUM(_xlfn.NORM.DIST($S$3:$S$1003,$G7665,$P7665,FALSE)*WindSpeedStep*$T$3:$T$1003)</f>
        <v>2000.6971644201444</v>
      </c>
      <c r="N7665" s="50">
        <f t="array" ref="N7665">_xlfn.SUM(_xlfn.NORM.DIST($S$3:$S$1003,$G7665,$Q7665,FALSE)*WindSpeedStep*$T$3:$T$1003)</f>
        <v>2008.7084903861451</v>
      </c>
      <c r="P7665" s="42">
        <f t="shared" si="357"/>
        <v>1.3034074279136654</v>
      </c>
      <c r="Q7665" s="42">
        <f t="shared" si="359"/>
        <v>0.37692020340582988</v>
      </c>
    </row>
    <row r="7666" spans="5:17" x14ac:dyDescent="0.2">
      <c r="E7666" s="15" t="s">
        <v>2391</v>
      </c>
      <c r="F7666" s="21">
        <v>12.811014339162849</v>
      </c>
      <c r="G7666" s="21">
        <v>12.712324122505866</v>
      </c>
      <c r="H7666" s="24">
        <v>3.0442554326692371E-2</v>
      </c>
      <c r="I7666" s="3">
        <f t="shared" si="358"/>
        <v>1996.9099999999976</v>
      </c>
      <c r="J7666" s="3">
        <f>INDEX(PowerArray,MIN(MaximumPowerIndex,ROUND(G7666*100,0)))</f>
        <v>1995.8099999999974</v>
      </c>
      <c r="K7666" s="3">
        <f>MIN(J7666-M7666+N7666,'Power Look Up'!$F$4)</f>
        <v>2000</v>
      </c>
      <c r="M7666" s="50">
        <f t="array" ref="M7666">_xlfn.SUM(_xlfn.NORM.DIST($S$3:$S$1003,$G7666,$P7666,FALSE)*WindSpeedStep*$T$3:$T$1003)</f>
        <v>1996.5690130450214</v>
      </c>
      <c r="N7666" s="50">
        <f t="array" ref="N7666">_xlfn.SUM(_xlfn.NORM.DIST($S$3:$S$1003,$G7666,$Q7666,FALSE)*WindSpeedStep*$T$3:$T$1003)</f>
        <v>2012.8215761916244</v>
      </c>
      <c r="P7666" s="42">
        <f t="shared" si="357"/>
        <v>1.2712324122505867</v>
      </c>
      <c r="Q7666" s="42">
        <f t="shared" si="359"/>
        <v>0.38699561771790675</v>
      </c>
    </row>
    <row r="7667" spans="5:17" x14ac:dyDescent="0.2">
      <c r="E7667" s="15" t="s">
        <v>2392</v>
      </c>
      <c r="F7667" s="21">
        <v>12.762962251003071</v>
      </c>
      <c r="G7667" s="21">
        <v>12.713752601428181</v>
      </c>
      <c r="H7667" s="24">
        <v>4.0742892580375063E-2</v>
      </c>
      <c r="I7667" s="3">
        <f t="shared" si="358"/>
        <v>1996.3599999999974</v>
      </c>
      <c r="J7667" s="3">
        <f>INDEX(PowerArray,MIN(MaximumPowerIndex,ROUND(G7667*100,0)))</f>
        <v>1995.8099999999974</v>
      </c>
      <c r="K7667" s="3">
        <f>MIN(J7667-M7667+N7667,'Power Look Up'!$F$4)</f>
        <v>2000</v>
      </c>
      <c r="M7667" s="50">
        <f t="array" ref="M7667">_xlfn.SUM(_xlfn.NORM.DIST($S$3:$S$1003,$G7667,$P7667,FALSE)*WindSpeedStep*$T$3:$T$1003)</f>
        <v>1996.5937369058443</v>
      </c>
      <c r="N7667" s="50">
        <f t="array" ref="N7667">_xlfn.SUM(_xlfn.NORM.DIST($S$3:$S$1003,$G7667,$Q7667,FALSE)*WindSpeedStep*$T$3:$T$1003)</f>
        <v>2013.2060948595656</v>
      </c>
      <c r="P7667" s="42">
        <f t="shared" si="357"/>
        <v>1.2713752601428183</v>
      </c>
      <c r="Q7667" s="42">
        <f t="shared" si="359"/>
        <v>0.51799505653345246</v>
      </c>
    </row>
    <row r="7668" spans="5:17" x14ac:dyDescent="0.2">
      <c r="E7668" s="15" t="s">
        <v>2393</v>
      </c>
      <c r="F7668" s="21">
        <v>13.515448265851498</v>
      </c>
      <c r="G7668" s="21">
        <v>13.349818228169628</v>
      </c>
      <c r="H7668" s="24">
        <v>3.1815444929521854E-2</v>
      </c>
      <c r="I7668" s="3">
        <f t="shared" si="358"/>
        <v>1999.5199999999998</v>
      </c>
      <c r="J7668" s="3">
        <f>INDEX(PowerArray,MIN(MaximumPowerIndex,ROUND(G7668*100,0)))</f>
        <v>1999.3499999999997</v>
      </c>
      <c r="K7668" s="3">
        <f>MIN(J7668-M7668+N7668,'Power Look Up'!$F$4)</f>
        <v>2000</v>
      </c>
      <c r="M7668" s="50">
        <f t="array" ref="M7668">_xlfn.SUM(_xlfn.NORM.DIST($S$3:$S$1003,$G7668,$P7668,FALSE)*WindSpeedStep*$T$3:$T$1003)</f>
        <v>2002.6627090040574</v>
      </c>
      <c r="N7668" s="50">
        <f t="array" ref="N7668">_xlfn.SUM(_xlfn.NORM.DIST($S$3:$S$1003,$G7668,$Q7668,FALSE)*WindSpeedStep*$T$3:$T$1003)</f>
        <v>2006.0235401094337</v>
      </c>
      <c r="P7668" s="42">
        <f t="shared" si="357"/>
        <v>1.334981822816963</v>
      </c>
      <c r="Q7668" s="42">
        <f t="shared" si="359"/>
        <v>0.42473040665745782</v>
      </c>
    </row>
    <row r="7669" spans="5:17" x14ac:dyDescent="0.2">
      <c r="E7669" s="15" t="s">
        <v>2394</v>
      </c>
      <c r="F7669" s="21">
        <v>13.132455512000663</v>
      </c>
      <c r="G7669" s="21">
        <v>13.023377578308205</v>
      </c>
      <c r="H7669" s="24">
        <v>2.9697416423273722E-2</v>
      </c>
      <c r="I7669" s="3">
        <f t="shared" si="358"/>
        <v>1999.1299999999997</v>
      </c>
      <c r="J7669" s="3">
        <f>INDEX(PowerArray,MIN(MaximumPowerIndex,ROUND(G7669*100,0)))</f>
        <v>1999.0199999999998</v>
      </c>
      <c r="K7669" s="3">
        <f>MIN(J7669-M7669+N7669,'Power Look Up'!$F$4)</f>
        <v>2000</v>
      </c>
      <c r="M7669" s="50">
        <f t="array" ref="M7669">_xlfn.SUM(_xlfn.NORM.DIST($S$3:$S$1003,$G7669,$P7669,FALSE)*WindSpeedStep*$T$3:$T$1003)</f>
        <v>2000.6000551631143</v>
      </c>
      <c r="N7669" s="50">
        <f t="array" ref="N7669">_xlfn.SUM(_xlfn.NORM.DIST($S$3:$S$1003,$G7669,$Q7669,FALSE)*WindSpeedStep*$T$3:$T$1003)</f>
        <v>2008.8700180838607</v>
      </c>
      <c r="P7669" s="42">
        <f t="shared" si="357"/>
        <v>1.3023377578308206</v>
      </c>
      <c r="Q7669" s="42">
        <f t="shared" si="359"/>
        <v>0.38676066718054486</v>
      </c>
    </row>
    <row r="7670" spans="5:17" x14ac:dyDescent="0.2">
      <c r="E7670" s="15" t="s">
        <v>2395</v>
      </c>
      <c r="F7670" s="21">
        <v>12.770566124038961</v>
      </c>
      <c r="G7670" s="21">
        <v>12.613098677887233</v>
      </c>
      <c r="H7670" s="24">
        <v>3.2888126956987722E-2</v>
      </c>
      <c r="I7670" s="3">
        <f t="shared" si="358"/>
        <v>1996.4699999999975</v>
      </c>
      <c r="J7670" s="3">
        <f>INDEX(PowerArray,MIN(MaximumPowerIndex,ROUND(G7670*100,0)))</f>
        <v>1994.7099999999975</v>
      </c>
      <c r="K7670" s="3">
        <f>MIN(J7670-M7670+N7670,'Power Look Up'!$F$4)</f>
        <v>2000</v>
      </c>
      <c r="M7670" s="50">
        <f t="array" ref="M7670">_xlfn.SUM(_xlfn.NORM.DIST($S$3:$S$1003,$G7670,$P7670,FALSE)*WindSpeedStep*$T$3:$T$1003)</f>
        <v>1994.6831182330943</v>
      </c>
      <c r="N7670" s="50">
        <f t="array" ref="N7670">_xlfn.SUM(_xlfn.NORM.DIST($S$3:$S$1003,$G7670,$Q7670,FALSE)*WindSpeedStep*$T$3:$T$1003)</f>
        <v>2014.3343426931158</v>
      </c>
      <c r="P7670" s="42">
        <f t="shared" si="357"/>
        <v>1.2613098677887233</v>
      </c>
      <c r="Q7670" s="42">
        <f t="shared" si="359"/>
        <v>0.41482119063936934</v>
      </c>
    </row>
    <row r="7671" spans="5:17" x14ac:dyDescent="0.2">
      <c r="E7671" s="15" t="s">
        <v>2396</v>
      </c>
      <c r="F7671" s="21">
        <v>12.195083040988523</v>
      </c>
      <c r="G7671" s="21">
        <v>12.108779115503854</v>
      </c>
      <c r="H7671" s="24">
        <v>2.9520094187962059E-2</v>
      </c>
      <c r="I7671" s="3">
        <f t="shared" si="358"/>
        <v>1990.1999999999975</v>
      </c>
      <c r="J7671" s="3">
        <f>INDEX(PowerArray,MIN(MaximumPowerIndex,ROUND(G7671*100,0)))</f>
        <v>1989.2099999999978</v>
      </c>
      <c r="K7671" s="3">
        <f>MIN(J7671-M7671+N7671,'Power Look Up'!$F$4)</f>
        <v>2000</v>
      </c>
      <c r="M7671" s="50">
        <f t="array" ref="M7671">_xlfn.SUM(_xlfn.NORM.DIST($S$3:$S$1003,$G7671,$P7671,FALSE)*WindSpeedStep*$T$3:$T$1003)</f>
        <v>1978.391878625474</v>
      </c>
      <c r="N7671" s="50">
        <f t="array" ref="N7671">_xlfn.SUM(_xlfn.NORM.DIST($S$3:$S$1003,$G7671,$Q7671,FALSE)*WindSpeedStep*$T$3:$T$1003)</f>
        <v>2022.0825787809724</v>
      </c>
      <c r="P7671" s="42">
        <f t="shared" si="357"/>
        <v>1.2108779115503854</v>
      </c>
      <c r="Q7671" s="42">
        <f t="shared" si="359"/>
        <v>0.35745229999090167</v>
      </c>
    </row>
    <row r="7672" spans="5:17" x14ac:dyDescent="0.2">
      <c r="E7672" s="15" t="s">
        <v>2397</v>
      </c>
      <c r="F7672" s="21">
        <v>12.495837820094277</v>
      </c>
      <c r="G7672" s="21">
        <v>12.399152809217684</v>
      </c>
      <c r="H7672" s="24">
        <v>3.841279047557121E-2</v>
      </c>
      <c r="I7672" s="3">
        <f t="shared" si="358"/>
        <v>1993.4999999999975</v>
      </c>
      <c r="J7672" s="3">
        <f>INDEX(PowerArray,MIN(MaximumPowerIndex,ROUND(G7672*100,0)))</f>
        <v>1992.3999999999976</v>
      </c>
      <c r="K7672" s="3">
        <f>MIN(J7672-M7672+N7672,'Power Look Up'!$F$4)</f>
        <v>2000</v>
      </c>
      <c r="M7672" s="50">
        <f t="array" ref="M7672">_xlfn.SUM(_xlfn.NORM.DIST($S$3:$S$1003,$G7672,$P7672,FALSE)*WindSpeedStep*$T$3:$T$1003)</f>
        <v>1989.3177665564206</v>
      </c>
      <c r="N7672" s="50">
        <f t="array" ref="N7672">_xlfn.SUM(_xlfn.NORM.DIST($S$3:$S$1003,$G7672,$Q7672,FALSE)*WindSpeedStep*$T$3:$T$1003)</f>
        <v>2017.540004471062</v>
      </c>
      <c r="P7672" s="42">
        <f t="shared" si="357"/>
        <v>1.2399152809217684</v>
      </c>
      <c r="Q7672" s="42">
        <f t="shared" si="359"/>
        <v>0.47628605893506903</v>
      </c>
    </row>
    <row r="7673" spans="5:17" x14ac:dyDescent="0.2">
      <c r="E7673" s="15" t="s">
        <v>2398</v>
      </c>
      <c r="F7673" s="21">
        <v>12.673157101245261</v>
      </c>
      <c r="G7673" s="21">
        <v>12.554084126301182</v>
      </c>
      <c r="H7673" s="24">
        <v>2.6828358339106496E-2</v>
      </c>
      <c r="I7673" s="3">
        <f t="shared" si="358"/>
        <v>1995.3699999999976</v>
      </c>
      <c r="J7673" s="3">
        <f>INDEX(PowerArray,MIN(MaximumPowerIndex,ROUND(G7673*100,0)))</f>
        <v>1994.0499999999975</v>
      </c>
      <c r="K7673" s="3">
        <f>MIN(J7673-M7673+N7673,'Power Look Up'!$F$4)</f>
        <v>2000</v>
      </c>
      <c r="M7673" s="50">
        <f t="array" ref="M7673">_xlfn.SUM(_xlfn.NORM.DIST($S$3:$S$1003,$G7673,$P7673,FALSE)*WindSpeedStep*$T$3:$T$1003)</f>
        <v>1993.3924074450715</v>
      </c>
      <c r="N7673" s="50">
        <f t="array" ref="N7673">_xlfn.SUM(_xlfn.NORM.DIST($S$3:$S$1003,$G7673,$Q7673,FALSE)*WindSpeedStep*$T$3:$T$1003)</f>
        <v>2015.0820390870122</v>
      </c>
      <c r="P7673" s="42">
        <f t="shared" si="357"/>
        <v>1.2554084126301184</v>
      </c>
      <c r="Q7673" s="42">
        <f t="shared" si="359"/>
        <v>0.33680546755969681</v>
      </c>
    </row>
    <row r="7674" spans="5:17" x14ac:dyDescent="0.2">
      <c r="E7674" s="15" t="s">
        <v>2399</v>
      </c>
      <c r="F7674" s="21">
        <v>12.682233647494634</v>
      </c>
      <c r="G7674" s="21">
        <v>12.55337054369792</v>
      </c>
      <c r="H7674" s="24">
        <v>2.6809157554605278E-2</v>
      </c>
      <c r="I7674" s="3">
        <f t="shared" si="358"/>
        <v>1995.4799999999975</v>
      </c>
      <c r="J7674" s="3">
        <f>INDEX(PowerArray,MIN(MaximumPowerIndex,ROUND(G7674*100,0)))</f>
        <v>1994.0499999999975</v>
      </c>
      <c r="K7674" s="3">
        <f>MIN(J7674-M7674+N7674,'Power Look Up'!$F$4)</f>
        <v>2000</v>
      </c>
      <c r="M7674" s="50">
        <f t="array" ref="M7674">_xlfn.SUM(_xlfn.NORM.DIST($S$3:$S$1003,$G7674,$P7674,FALSE)*WindSpeedStep*$T$3:$T$1003)</f>
        <v>1993.3759747715837</v>
      </c>
      <c r="N7674" s="50">
        <f t="array" ref="N7674">_xlfn.SUM(_xlfn.NORM.DIST($S$3:$S$1003,$G7674,$Q7674,FALSE)*WindSpeedStep*$T$3:$T$1003)</f>
        <v>2015.0928828730882</v>
      </c>
      <c r="P7674" s="42">
        <f t="shared" si="357"/>
        <v>1.2553370543697921</v>
      </c>
      <c r="Q7674" s="42">
        <f t="shared" si="359"/>
        <v>0.33654528874733847</v>
      </c>
    </row>
    <row r="7675" spans="5:17" x14ac:dyDescent="0.2">
      <c r="E7675" s="15" t="s">
        <v>2400</v>
      </c>
      <c r="F7675" s="21">
        <v>12.905080579320787</v>
      </c>
      <c r="G7675" s="21">
        <v>12.770980150128791</v>
      </c>
      <c r="H7675" s="24">
        <v>2.6346212866335681E-2</v>
      </c>
      <c r="I7675" s="3">
        <f t="shared" si="358"/>
        <v>1998.0099999999975</v>
      </c>
      <c r="J7675" s="3">
        <f>INDEX(PowerArray,MIN(MaximumPowerIndex,ROUND(G7675*100,0)))</f>
        <v>1996.4699999999975</v>
      </c>
      <c r="K7675" s="3">
        <f>MIN(J7675-M7675+N7675,'Power Look Up'!$F$4)</f>
        <v>2000</v>
      </c>
      <c r="M7675" s="50">
        <f t="array" ref="M7675">_xlfn.SUM(_xlfn.NORM.DIST($S$3:$S$1003,$G7675,$P7675,FALSE)*WindSpeedStep*$T$3:$T$1003)</f>
        <v>1997.5314663052102</v>
      </c>
      <c r="N7675" s="50">
        <f t="array" ref="N7675">_xlfn.SUM(_xlfn.NORM.DIST($S$3:$S$1003,$G7675,$Q7675,FALSE)*WindSpeedStep*$T$3:$T$1003)</f>
        <v>2011.8216009826951</v>
      </c>
      <c r="P7675" s="42">
        <f t="shared" si="357"/>
        <v>1.2770980150128792</v>
      </c>
      <c r="Q7675" s="42">
        <f t="shared" si="359"/>
        <v>0.33646696154704075</v>
      </c>
    </row>
    <row r="7676" spans="5:17" x14ac:dyDescent="0.2">
      <c r="E7676" s="15" t="s">
        <v>2401</v>
      </c>
      <c r="F7676" s="21">
        <v>12.623637013554717</v>
      </c>
      <c r="G7676" s="21">
        <v>12.547770301525221</v>
      </c>
      <c r="H7676" s="24">
        <v>3.0894424450040415E-2</v>
      </c>
      <c r="I7676" s="3">
        <f t="shared" si="358"/>
        <v>1994.8199999999974</v>
      </c>
      <c r="J7676" s="3">
        <f>INDEX(PowerArray,MIN(MaximumPowerIndex,ROUND(G7676*100,0)))</f>
        <v>1994.0499999999975</v>
      </c>
      <c r="K7676" s="3">
        <f>MIN(J7676-M7676+N7676,'Power Look Up'!$F$4)</f>
        <v>2000</v>
      </c>
      <c r="M7676" s="50">
        <f t="array" ref="M7676">_xlfn.SUM(_xlfn.NORM.DIST($S$3:$S$1003,$G7676,$P7676,FALSE)*WindSpeedStep*$T$3:$T$1003)</f>
        <v>1993.2463057634275</v>
      </c>
      <c r="N7676" s="50">
        <f t="array" ref="N7676">_xlfn.SUM(_xlfn.NORM.DIST($S$3:$S$1003,$G7676,$Q7676,FALSE)*WindSpeedStep*$T$3:$T$1003)</f>
        <v>2015.2585831596598</v>
      </c>
      <c r="P7676" s="42">
        <f t="shared" si="357"/>
        <v>1.2547770301525221</v>
      </c>
      <c r="Q7676" s="42">
        <f t="shared" si="359"/>
        <v>0.38765614159693179</v>
      </c>
    </row>
    <row r="7677" spans="5:17" x14ac:dyDescent="0.2">
      <c r="E7677" s="15" t="s">
        <v>2402</v>
      </c>
      <c r="F7677" s="21">
        <v>12.836246537267105</v>
      </c>
      <c r="G7677" s="21">
        <v>12.733846116453837</v>
      </c>
      <c r="H7677" s="24">
        <v>3.8173152765288286E-2</v>
      </c>
      <c r="I7677" s="3">
        <f t="shared" si="358"/>
        <v>1997.2399999999975</v>
      </c>
      <c r="J7677" s="3">
        <f>INDEX(PowerArray,MIN(MaximumPowerIndex,ROUND(G7677*100,0)))</f>
        <v>1996.0299999999975</v>
      </c>
      <c r="K7677" s="3">
        <f>MIN(J7677-M7677+N7677,'Power Look Up'!$F$4)</f>
        <v>2000</v>
      </c>
      <c r="M7677" s="50">
        <f t="array" ref="M7677">_xlfn.SUM(_xlfn.NORM.DIST($S$3:$S$1003,$G7677,$P7677,FALSE)*WindSpeedStep*$T$3:$T$1003)</f>
        <v>1996.9346011798818</v>
      </c>
      <c r="N7677" s="50">
        <f t="array" ref="N7677">_xlfn.SUM(_xlfn.NORM.DIST($S$3:$S$1003,$G7677,$Q7677,FALSE)*WindSpeedStep*$T$3:$T$1003)</f>
        <v>2012.8451408363476</v>
      </c>
      <c r="P7677" s="42">
        <f t="shared" si="357"/>
        <v>1.2733846116453837</v>
      </c>
      <c r="Q7677" s="42">
        <f t="shared" si="359"/>
        <v>0.48609105309306527</v>
      </c>
    </row>
    <row r="7678" spans="5:17" x14ac:dyDescent="0.2">
      <c r="E7678" s="15" t="s">
        <v>2403</v>
      </c>
      <c r="F7678" s="21">
        <v>13.120936114944673</v>
      </c>
      <c r="G7678" s="21">
        <v>13.0086909275522</v>
      </c>
      <c r="H7678" s="24">
        <v>2.4388503777220728E-2</v>
      </c>
      <c r="I7678" s="3">
        <f t="shared" si="358"/>
        <v>1999.1199999999997</v>
      </c>
      <c r="J7678" s="3">
        <f>INDEX(PowerArray,MIN(MaximumPowerIndex,ROUND(G7678*100,0)))</f>
        <v>1999.0099999999998</v>
      </c>
      <c r="K7678" s="3">
        <f>MIN(J7678-M7678+N7678,'Power Look Up'!$F$4)</f>
        <v>2000</v>
      </c>
      <c r="M7678" s="50">
        <f t="array" ref="M7678">_xlfn.SUM(_xlfn.NORM.DIST($S$3:$S$1003,$G7678,$P7678,FALSE)*WindSpeedStep*$T$3:$T$1003)</f>
        <v>2000.4628582928399</v>
      </c>
      <c r="N7678" s="50">
        <f t="array" ref="N7678">_xlfn.SUM(_xlfn.NORM.DIST($S$3:$S$1003,$G7678,$Q7678,FALSE)*WindSpeedStep*$T$3:$T$1003)</f>
        <v>2008.7152658487125</v>
      </c>
      <c r="P7678" s="42">
        <f t="shared" si="357"/>
        <v>1.30086909275522</v>
      </c>
      <c r="Q7678" s="42">
        <f t="shared" si="359"/>
        <v>0.31726250782330384</v>
      </c>
    </row>
    <row r="7679" spans="5:17" x14ac:dyDescent="0.2">
      <c r="E7679" s="15" t="s">
        <v>2404</v>
      </c>
      <c r="F7679" s="21">
        <v>13.27249133189483</v>
      </c>
      <c r="G7679" s="21">
        <v>13.1399222421598</v>
      </c>
      <c r="H7679" s="24">
        <v>3.3151274240627734E-2</v>
      </c>
      <c r="I7679" s="3">
        <f t="shared" si="358"/>
        <v>1999.2699999999998</v>
      </c>
      <c r="J7679" s="3">
        <f>INDEX(PowerArray,MIN(MaximumPowerIndex,ROUND(G7679*100,0)))</f>
        <v>1999.1399999999999</v>
      </c>
      <c r="K7679" s="3">
        <f>MIN(J7679-M7679+N7679,'Power Look Up'!$F$4)</f>
        <v>2000</v>
      </c>
      <c r="M7679" s="50">
        <f t="array" ref="M7679">_xlfn.SUM(_xlfn.NORM.DIST($S$3:$S$1003,$G7679,$P7679,FALSE)*WindSpeedStep*$T$3:$T$1003)</f>
        <v>2001.5383953961743</v>
      </c>
      <c r="N7679" s="50">
        <f t="array" ref="N7679">_xlfn.SUM(_xlfn.NORM.DIST($S$3:$S$1003,$G7679,$Q7679,FALSE)*WindSpeedStep*$T$3:$T$1003)</f>
        <v>2007.8883770077264</v>
      </c>
      <c r="P7679" s="42">
        <f t="shared" si="357"/>
        <v>1.3139922242159801</v>
      </c>
      <c r="Q7679" s="42">
        <f t="shared" si="359"/>
        <v>0.43560516575036362</v>
      </c>
    </row>
    <row r="7680" spans="5:17" x14ac:dyDescent="0.2">
      <c r="E7680" s="15" t="s">
        <v>2405</v>
      </c>
      <c r="F7680" s="21">
        <v>13.722823812843579</v>
      </c>
      <c r="G7680" s="21">
        <v>13.645334296286258</v>
      </c>
      <c r="H7680" s="24">
        <v>2.623366771371544E-2</v>
      </c>
      <c r="I7680" s="3">
        <f t="shared" si="358"/>
        <v>1999.7199999999998</v>
      </c>
      <c r="J7680" s="3">
        <f>INDEX(PowerArray,MIN(MaximumPowerIndex,ROUND(G7680*100,0)))</f>
        <v>1999.6499999999999</v>
      </c>
      <c r="K7680" s="3">
        <f>MIN(J7680-M7680+N7680,'Power Look Up'!$F$4)</f>
        <v>2000</v>
      </c>
      <c r="M7680" s="50">
        <f t="array" ref="M7680">_xlfn.SUM(_xlfn.NORM.DIST($S$3:$S$1003,$G7680,$P7680,FALSE)*WindSpeedStep*$T$3:$T$1003)</f>
        <v>2003.367239336982</v>
      </c>
      <c r="N7680" s="50">
        <f t="array" ref="N7680">_xlfn.SUM(_xlfn.NORM.DIST($S$3:$S$1003,$G7680,$Q7680,FALSE)*WindSpeedStep*$T$3:$T$1003)</f>
        <v>2003.9505189396396</v>
      </c>
      <c r="P7680" s="42">
        <f t="shared" si="357"/>
        <v>1.3645334296286258</v>
      </c>
      <c r="Q7680" s="42">
        <f t="shared" si="359"/>
        <v>0.3579671657713388</v>
      </c>
    </row>
    <row r="7681" spans="5:17" x14ac:dyDescent="0.2">
      <c r="E7681" s="15" t="s">
        <v>2406</v>
      </c>
      <c r="F7681" s="21">
        <v>13.261083440682107</v>
      </c>
      <c r="G7681" s="21">
        <v>13.139222792897739</v>
      </c>
      <c r="H7681" s="24">
        <v>3.0163447940677865E-2</v>
      </c>
      <c r="I7681" s="3">
        <f t="shared" si="358"/>
        <v>1999.2599999999998</v>
      </c>
      <c r="J7681" s="3">
        <f>INDEX(PowerArray,MIN(MaximumPowerIndex,ROUND(G7681*100,0)))</f>
        <v>1999.1399999999999</v>
      </c>
      <c r="K7681" s="3">
        <f>MIN(J7681-M7681+N7681,'Power Look Up'!$F$4)</f>
        <v>2000</v>
      </c>
      <c r="M7681" s="50">
        <f t="array" ref="M7681">_xlfn.SUM(_xlfn.NORM.DIST($S$3:$S$1003,$G7681,$P7681,FALSE)*WindSpeedStep*$T$3:$T$1003)</f>
        <v>2001.5335086115974</v>
      </c>
      <c r="N7681" s="50">
        <f t="array" ref="N7681">_xlfn.SUM(_xlfn.NORM.DIST($S$3:$S$1003,$G7681,$Q7681,FALSE)*WindSpeedStep*$T$3:$T$1003)</f>
        <v>2007.720180747318</v>
      </c>
      <c r="P7681" s="42">
        <f t="shared" si="357"/>
        <v>1.313922279289774</v>
      </c>
      <c r="Q7681" s="42">
        <f t="shared" si="359"/>
        <v>0.39632426269453896</v>
      </c>
    </row>
    <row r="7682" spans="5:17" x14ac:dyDescent="0.2">
      <c r="E7682" s="15" t="s">
        <v>2407</v>
      </c>
      <c r="F7682" s="21">
        <v>12.66275969081441</v>
      </c>
      <c r="G7682" s="21">
        <v>12.566874848954484</v>
      </c>
      <c r="H7682" s="24">
        <v>2.8429821681062516E-2</v>
      </c>
      <c r="I7682" s="3">
        <f t="shared" si="358"/>
        <v>1995.2599999999975</v>
      </c>
      <c r="J7682" s="3">
        <f>INDEX(PowerArray,MIN(MaximumPowerIndex,ROUND(G7682*100,0)))</f>
        <v>1994.2699999999975</v>
      </c>
      <c r="K7682" s="3">
        <f>MIN(J7682-M7682+N7682,'Power Look Up'!$F$4)</f>
        <v>2000</v>
      </c>
      <c r="M7682" s="50">
        <f t="array" ref="M7682">_xlfn.SUM(_xlfn.NORM.DIST($S$3:$S$1003,$G7682,$P7682,FALSE)*WindSpeedStep*$T$3:$T$1003)</f>
        <v>1993.6835444655089</v>
      </c>
      <c r="N7682" s="50">
        <f t="array" ref="N7682">_xlfn.SUM(_xlfn.NORM.DIST($S$3:$S$1003,$G7682,$Q7682,FALSE)*WindSpeedStep*$T$3:$T$1003)</f>
        <v>2014.9146639965418</v>
      </c>
      <c r="P7682" s="42">
        <f t="shared" si="357"/>
        <v>1.2566874848954486</v>
      </c>
      <c r="Q7682" s="42">
        <f t="shared" si="359"/>
        <v>0.35727401104400541</v>
      </c>
    </row>
    <row r="7683" spans="5:17" x14ac:dyDescent="0.2">
      <c r="E7683" s="15" t="s">
        <v>2408</v>
      </c>
      <c r="F7683" s="21">
        <v>12.342697181968203</v>
      </c>
      <c r="G7683" s="21">
        <v>12.217952299185244</v>
      </c>
      <c r="H7683" s="24">
        <v>2.4305870554636833E-2</v>
      </c>
      <c r="I7683" s="3">
        <f t="shared" si="358"/>
        <v>1991.7399999999975</v>
      </c>
      <c r="J7683" s="3">
        <f>INDEX(PowerArray,MIN(MaximumPowerIndex,ROUND(G7683*100,0)))</f>
        <v>1990.4199999999976</v>
      </c>
      <c r="K7683" s="3">
        <f>MIN(J7683-M7683+N7683,'Power Look Up'!$F$4)</f>
        <v>2000</v>
      </c>
      <c r="M7683" s="50">
        <f t="array" ref="M7683">_xlfn.SUM(_xlfn.NORM.DIST($S$3:$S$1003,$G7683,$P7683,FALSE)*WindSpeedStep*$T$3:$T$1003)</f>
        <v>1983.0702047414964</v>
      </c>
      <c r="N7683" s="50">
        <f t="array" ref="N7683">_xlfn.SUM(_xlfn.NORM.DIST($S$3:$S$1003,$G7683,$Q7683,FALSE)*WindSpeedStep*$T$3:$T$1003)</f>
        <v>2020.4886905840146</v>
      </c>
      <c r="P7683" s="42">
        <f t="shared" ref="P7683:P7746" si="360">ReferenceTurbulence*G7683</f>
        <v>1.2217952299185244</v>
      </c>
      <c r="Q7683" s="42">
        <f t="shared" si="359"/>
        <v>0.29696796702672401</v>
      </c>
    </row>
    <row r="7684" spans="5:17" x14ac:dyDescent="0.2">
      <c r="E7684" s="15" t="s">
        <v>2409</v>
      </c>
      <c r="F7684" s="21">
        <v>12.24316000481431</v>
      </c>
      <c r="G7684" s="21">
        <v>12.062427055962347</v>
      </c>
      <c r="H7684" s="24">
        <v>2.3686695255633747E-2</v>
      </c>
      <c r="I7684" s="3">
        <f t="shared" ref="I7684:I7747" si="361">INDEX(PowerArray,MIN(MaximumPowerIndex,ROUND(F7684*100,0)))</f>
        <v>1990.6399999999976</v>
      </c>
      <c r="J7684" s="3">
        <f>INDEX(PowerArray,MIN(MaximumPowerIndex,ROUND(G7684*100,0)))</f>
        <v>1988.6599999999976</v>
      </c>
      <c r="K7684" s="3">
        <f>MIN(J7684-M7684+N7684,'Power Look Up'!$F$4)</f>
        <v>2000</v>
      </c>
      <c r="M7684" s="50">
        <f t="array" ref="M7684">_xlfn.SUM(_xlfn.NORM.DIST($S$3:$S$1003,$G7684,$P7684,FALSE)*WindSpeedStep*$T$3:$T$1003)</f>
        <v>1976.1710341294286</v>
      </c>
      <c r="N7684" s="50">
        <f t="array" ref="N7684">_xlfn.SUM(_xlfn.NORM.DIST($S$3:$S$1003,$G7684,$Q7684,FALSE)*WindSpeedStep*$T$3:$T$1003)</f>
        <v>2022.9305257659094</v>
      </c>
      <c r="P7684" s="42">
        <f t="shared" si="360"/>
        <v>1.2062427055962348</v>
      </c>
      <c r="Q7684" s="42">
        <f t="shared" ref="Q7684:Q7747" si="362">G7684*H7684</f>
        <v>0.28571903371789148</v>
      </c>
    </row>
    <row r="7685" spans="5:17" x14ac:dyDescent="0.2">
      <c r="E7685" s="15" t="s">
        <v>2410</v>
      </c>
      <c r="F7685" s="21">
        <v>12.796968108171711</v>
      </c>
      <c r="G7685" s="21">
        <v>12.617730442290883</v>
      </c>
      <c r="H7685" s="24">
        <v>2.6568793258372466E-2</v>
      </c>
      <c r="I7685" s="3">
        <f t="shared" si="361"/>
        <v>1996.7999999999975</v>
      </c>
      <c r="J7685" s="3">
        <f>INDEX(PowerArray,MIN(MaximumPowerIndex,ROUND(G7685*100,0)))</f>
        <v>1994.8199999999974</v>
      </c>
      <c r="K7685" s="3">
        <f>MIN(J7685-M7685+N7685,'Power Look Up'!$F$4)</f>
        <v>2000</v>
      </c>
      <c r="M7685" s="50">
        <f t="array" ref="M7685">_xlfn.SUM(_xlfn.NORM.DIST($S$3:$S$1003,$G7685,$P7685,FALSE)*WindSpeedStep*$T$3:$T$1003)</f>
        <v>1994.7788627052689</v>
      </c>
      <c r="N7685" s="50">
        <f t="array" ref="N7685">_xlfn.SUM(_xlfn.NORM.DIST($S$3:$S$1003,$G7685,$Q7685,FALSE)*WindSpeedStep*$T$3:$T$1003)</f>
        <v>2014.0883353276083</v>
      </c>
      <c r="P7685" s="42">
        <f t="shared" si="360"/>
        <v>1.2617730442290884</v>
      </c>
      <c r="Q7685" s="42">
        <f t="shared" si="362"/>
        <v>0.33523787151109902</v>
      </c>
    </row>
    <row r="7686" spans="5:17" x14ac:dyDescent="0.2">
      <c r="E7686" s="15" t="s">
        <v>2411</v>
      </c>
      <c r="F7686" s="21">
        <v>13.084371411684563</v>
      </c>
      <c r="G7686" s="21">
        <v>12.967615168110465</v>
      </c>
      <c r="H7686" s="24">
        <v>2.6749469958292693E-2</v>
      </c>
      <c r="I7686" s="3">
        <f t="shared" si="361"/>
        <v>1999.0799999999997</v>
      </c>
      <c r="J7686" s="3">
        <f>INDEX(PowerArray,MIN(MaximumPowerIndex,ROUND(G7686*100,0)))</f>
        <v>1998.6699999999973</v>
      </c>
      <c r="K7686" s="3">
        <f>MIN(J7686-M7686+N7686,'Power Look Up'!$F$4)</f>
        <v>2000</v>
      </c>
      <c r="M7686" s="50">
        <f t="array" ref="M7686">_xlfn.SUM(_xlfn.NORM.DIST($S$3:$S$1003,$G7686,$P7686,FALSE)*WindSpeedStep*$T$3:$T$1003)</f>
        <v>2000.0545878208302</v>
      </c>
      <c r="N7686" s="50">
        <f t="array" ref="N7686">_xlfn.SUM(_xlfn.NORM.DIST($S$3:$S$1003,$G7686,$Q7686,FALSE)*WindSpeedStep*$T$3:$T$1003)</f>
        <v>2009.319628250106</v>
      </c>
      <c r="P7686" s="42">
        <f t="shared" si="360"/>
        <v>1.2967615168110465</v>
      </c>
      <c r="Q7686" s="42">
        <f t="shared" si="362"/>
        <v>0.3468768323700715</v>
      </c>
    </row>
    <row r="7687" spans="5:17" x14ac:dyDescent="0.2">
      <c r="E7687" s="15" t="s">
        <v>2412</v>
      </c>
      <c r="F7687" s="21">
        <v>13.162468900255075</v>
      </c>
      <c r="G7687" s="21">
        <v>13.020105585658319</v>
      </c>
      <c r="H7687" s="24">
        <v>3.4188114966127628E-2</v>
      </c>
      <c r="I7687" s="3">
        <f t="shared" si="361"/>
        <v>1999.1599999999999</v>
      </c>
      <c r="J7687" s="3">
        <f>INDEX(PowerArray,MIN(MaximumPowerIndex,ROUND(G7687*100,0)))</f>
        <v>1999.0199999999998</v>
      </c>
      <c r="K7687" s="3">
        <f>MIN(J7687-M7687+N7687,'Power Look Up'!$F$4)</f>
        <v>2000</v>
      </c>
      <c r="M7687" s="50">
        <f t="array" ref="M7687">_xlfn.SUM(_xlfn.NORM.DIST($S$3:$S$1003,$G7687,$P7687,FALSE)*WindSpeedStep*$T$3:$T$1003)</f>
        <v>2000.5698794663858</v>
      </c>
      <c r="N7687" s="50">
        <f t="array" ref="N7687">_xlfn.SUM(_xlfn.NORM.DIST($S$3:$S$1003,$G7687,$Q7687,FALSE)*WindSpeedStep*$T$3:$T$1003)</f>
        <v>2009.1724534681009</v>
      </c>
      <c r="P7687" s="42">
        <f t="shared" si="360"/>
        <v>1.3020105585658319</v>
      </c>
      <c r="Q7687" s="42">
        <f t="shared" si="362"/>
        <v>0.44513286663360713</v>
      </c>
    </row>
    <row r="7688" spans="5:17" x14ac:dyDescent="0.2">
      <c r="E7688" s="15" t="s">
        <v>2413</v>
      </c>
      <c r="F7688" s="21">
        <v>13.131872689320161</v>
      </c>
      <c r="G7688" s="21">
        <v>12.981058877681871</v>
      </c>
      <c r="H7688" s="24">
        <v>2.6652710415373326E-2</v>
      </c>
      <c r="I7688" s="3">
        <f t="shared" si="361"/>
        <v>1999.1299999999997</v>
      </c>
      <c r="J7688" s="3">
        <f>INDEX(PowerArray,MIN(MaximumPowerIndex,ROUND(G7688*100,0)))</f>
        <v>1998.7799999999975</v>
      </c>
      <c r="K7688" s="3">
        <f>MIN(J7688-M7688+N7688,'Power Look Up'!$F$4)</f>
        <v>2000</v>
      </c>
      <c r="M7688" s="50">
        <f t="array" ref="M7688">_xlfn.SUM(_xlfn.NORM.DIST($S$3:$S$1003,$G7688,$P7688,FALSE)*WindSpeedStep*$T$3:$T$1003)</f>
        <v>2000.1922784789842</v>
      </c>
      <c r="N7688" s="50">
        <f t="array" ref="N7688">_xlfn.SUM(_xlfn.NORM.DIST($S$3:$S$1003,$G7688,$Q7688,FALSE)*WindSpeedStep*$T$3:$T$1003)</f>
        <v>2009.1595599639318</v>
      </c>
      <c r="P7688" s="42">
        <f t="shared" si="360"/>
        <v>1.2981058877681872</v>
      </c>
      <c r="Q7688" s="42">
        <f t="shared" si="362"/>
        <v>0.34598040315176598</v>
      </c>
    </row>
    <row r="7689" spans="5:17" x14ac:dyDescent="0.2">
      <c r="E7689" s="15" t="s">
        <v>2414</v>
      </c>
      <c r="F7689" s="21">
        <v>12.989286524935439</v>
      </c>
      <c r="G7689" s="21">
        <v>12.878402607503416</v>
      </c>
      <c r="H7689" s="24">
        <v>2.694528289356829E-2</v>
      </c>
      <c r="I7689" s="3">
        <f t="shared" si="361"/>
        <v>1998.8899999999974</v>
      </c>
      <c r="J7689" s="3">
        <f>INDEX(PowerArray,MIN(MaximumPowerIndex,ROUND(G7689*100,0)))</f>
        <v>1997.6799999999976</v>
      </c>
      <c r="K7689" s="3">
        <f>MIN(J7689-M7689+N7689,'Power Look Up'!$F$4)</f>
        <v>2000</v>
      </c>
      <c r="M7689" s="50">
        <f t="array" ref="M7689">_xlfn.SUM(_xlfn.NORM.DIST($S$3:$S$1003,$G7689,$P7689,FALSE)*WindSpeedStep*$T$3:$T$1003)</f>
        <v>1999.0338852625348</v>
      </c>
      <c r="N7689" s="50">
        <f t="array" ref="N7689">_xlfn.SUM(_xlfn.NORM.DIST($S$3:$S$1003,$G7689,$Q7689,FALSE)*WindSpeedStep*$T$3:$T$1003)</f>
        <v>2010.4142828221784</v>
      </c>
      <c r="P7689" s="42">
        <f t="shared" si="360"/>
        <v>1.2878402607503416</v>
      </c>
      <c r="Q7689" s="42">
        <f t="shared" si="362"/>
        <v>0.34701220147644707</v>
      </c>
    </row>
    <row r="7690" spans="5:17" x14ac:dyDescent="0.2">
      <c r="E7690" s="15" t="s">
        <v>2415</v>
      </c>
      <c r="F7690" s="21">
        <v>12.507756446701132</v>
      </c>
      <c r="G7690" s="21">
        <v>12.430817297894082</v>
      </c>
      <c r="H7690" s="24">
        <v>3.6777179181588807E-2</v>
      </c>
      <c r="I7690" s="3">
        <f t="shared" si="361"/>
        <v>1993.6099999999976</v>
      </c>
      <c r="J7690" s="3">
        <f>INDEX(PowerArray,MIN(MaximumPowerIndex,ROUND(G7690*100,0)))</f>
        <v>1992.7299999999975</v>
      </c>
      <c r="K7690" s="3">
        <f>MIN(J7690-M7690+N7690,'Power Look Up'!$F$4)</f>
        <v>2000</v>
      </c>
      <c r="M7690" s="50">
        <f t="array" ref="M7690">_xlfn.SUM(_xlfn.NORM.DIST($S$3:$S$1003,$G7690,$P7690,FALSE)*WindSpeedStep*$T$3:$T$1003)</f>
        <v>1990.2375889024393</v>
      </c>
      <c r="N7690" s="50">
        <f t="array" ref="N7690">_xlfn.SUM(_xlfn.NORM.DIST($S$3:$S$1003,$G7690,$Q7690,FALSE)*WindSpeedStep*$T$3:$T$1003)</f>
        <v>2017.0877752955089</v>
      </c>
      <c r="P7690" s="42">
        <f t="shared" si="360"/>
        <v>1.2430817297894083</v>
      </c>
      <c r="Q7690" s="42">
        <f t="shared" si="362"/>
        <v>0.45717039513824426</v>
      </c>
    </row>
    <row r="7691" spans="5:17" x14ac:dyDescent="0.2">
      <c r="E7691" s="15" t="s">
        <v>2416</v>
      </c>
      <c r="F7691" s="21">
        <v>12.08090455521493</v>
      </c>
      <c r="G7691" s="21">
        <v>11.937128703351958</v>
      </c>
      <c r="H7691" s="24">
        <v>2.4832577612783128E-2</v>
      </c>
      <c r="I7691" s="3">
        <f t="shared" si="361"/>
        <v>1988.8799999999976</v>
      </c>
      <c r="J7691" s="3">
        <f>INDEX(PowerArray,MIN(MaximumPowerIndex,ROUND(G7691*100,0)))</f>
        <v>1982.9599999999823</v>
      </c>
      <c r="K7691" s="3">
        <f>MIN(J7691-M7691+N7691,'Power Look Up'!$F$4)</f>
        <v>2000</v>
      </c>
      <c r="M7691" s="50">
        <f t="array" ref="M7691">_xlfn.SUM(_xlfn.NORM.DIST($S$3:$S$1003,$G7691,$P7691,FALSE)*WindSpeedStep*$T$3:$T$1003)</f>
        <v>1969.3969851339505</v>
      </c>
      <c r="N7691" s="50">
        <f t="array" ref="N7691">_xlfn.SUM(_xlfn.NORM.DIST($S$3:$S$1003,$G7691,$Q7691,FALSE)*WindSpeedStep*$T$3:$T$1003)</f>
        <v>2024.7551865432456</v>
      </c>
      <c r="P7691" s="42">
        <f t="shared" si="360"/>
        <v>1.1937128703351958</v>
      </c>
      <c r="Q7691" s="42">
        <f t="shared" si="362"/>
        <v>0.29642967499976869</v>
      </c>
    </row>
    <row r="7692" spans="5:17" x14ac:dyDescent="0.2">
      <c r="E7692" s="15" t="s">
        <v>2417</v>
      </c>
      <c r="F7692" s="21">
        <v>12.009233750481465</v>
      </c>
      <c r="G7692" s="21">
        <v>11.818309121183258</v>
      </c>
      <c r="H7692" s="24">
        <v>3.4973088935267134E-2</v>
      </c>
      <c r="I7692" s="3">
        <f t="shared" si="361"/>
        <v>1988.1099999999976</v>
      </c>
      <c r="J7692" s="3">
        <f>INDEX(PowerArray,MIN(MaximumPowerIndex,ROUND(G7692*100,0)))</f>
        <v>1972.8799999999826</v>
      </c>
      <c r="K7692" s="3">
        <f>MIN(J7692-M7692+N7692,'Power Look Up'!$F$4)</f>
        <v>2000</v>
      </c>
      <c r="M7692" s="50">
        <f t="array" ref="M7692">_xlfn.SUM(_xlfn.NORM.DIST($S$3:$S$1003,$G7692,$P7692,FALSE)*WindSpeedStep*$T$3:$T$1003)</f>
        <v>1961.8300421621555</v>
      </c>
      <c r="N7692" s="50">
        <f t="array" ref="N7692">_xlfn.SUM(_xlfn.NORM.DIST($S$3:$S$1003,$G7692,$Q7692,FALSE)*WindSpeedStep*$T$3:$T$1003)</f>
        <v>2025.0094932540023</v>
      </c>
      <c r="P7692" s="42">
        <f t="shared" si="360"/>
        <v>1.1818309121183259</v>
      </c>
      <c r="Q7692" s="42">
        <f t="shared" si="362"/>
        <v>0.41332277595962086</v>
      </c>
    </row>
    <row r="7693" spans="5:17" x14ac:dyDescent="0.2">
      <c r="E7693" s="15" t="s">
        <v>2418</v>
      </c>
      <c r="F7693" s="21">
        <v>11.75591619762158</v>
      </c>
      <c r="G7693" s="21">
        <v>11.635122609899367</v>
      </c>
      <c r="H7693" s="24">
        <v>2.381779482713978E-2</v>
      </c>
      <c r="I7693" s="3">
        <f t="shared" si="361"/>
        <v>1967.8399999999826</v>
      </c>
      <c r="J7693" s="3">
        <f>INDEX(PowerArray,MIN(MaximumPowerIndex,ROUND(G7693*100,0)))</f>
        <v>1957.7599999999829</v>
      </c>
      <c r="K7693" s="3">
        <f>MIN(J7693-M7693+N7693,'Power Look Up'!$F$4)</f>
        <v>2000</v>
      </c>
      <c r="M7693" s="50">
        <f t="array" ref="M7693">_xlfn.SUM(_xlfn.NORM.DIST($S$3:$S$1003,$G7693,$P7693,FALSE)*WindSpeedStep*$T$3:$T$1003)</f>
        <v>1947.6795321239422</v>
      </c>
      <c r="N7693" s="50">
        <f t="array" ref="N7693">_xlfn.SUM(_xlfn.NORM.DIST($S$3:$S$1003,$G7693,$Q7693,FALSE)*WindSpeedStep*$T$3:$T$1003)</f>
        <v>2028.6066314520701</v>
      </c>
      <c r="P7693" s="42">
        <f t="shared" si="360"/>
        <v>1.1635122609899369</v>
      </c>
      <c r="Q7693" s="42">
        <f t="shared" si="362"/>
        <v>0.27712296311119827</v>
      </c>
    </row>
    <row r="7694" spans="5:17" x14ac:dyDescent="0.2">
      <c r="E7694" s="15" t="s">
        <v>2419</v>
      </c>
      <c r="F7694" s="21">
        <v>11.858197970533695</v>
      </c>
      <c r="G7694" s="21">
        <v>11.736828699856623</v>
      </c>
      <c r="H7694" s="24">
        <v>2.361235667474678E-2</v>
      </c>
      <c r="I7694" s="3">
        <f t="shared" si="361"/>
        <v>1976.2399999999825</v>
      </c>
      <c r="J7694" s="3">
        <f>INDEX(PowerArray,MIN(MaximumPowerIndex,ROUND(G7694*100,0)))</f>
        <v>1966.1599999999828</v>
      </c>
      <c r="K7694" s="3">
        <f>MIN(J7694-M7694+N7694,'Power Look Up'!$F$4)</f>
        <v>2000</v>
      </c>
      <c r="M7694" s="50">
        <f t="array" ref="M7694">_xlfn.SUM(_xlfn.NORM.DIST($S$3:$S$1003,$G7694,$P7694,FALSE)*WindSpeedStep*$T$3:$T$1003)</f>
        <v>1955.9299626027694</v>
      </c>
      <c r="N7694" s="50">
        <f t="array" ref="N7694">_xlfn.SUM(_xlfn.NORM.DIST($S$3:$S$1003,$G7694,$Q7694,FALSE)*WindSpeedStep*$T$3:$T$1003)</f>
        <v>2027.4884888424465</v>
      </c>
      <c r="P7694" s="42">
        <f t="shared" si="360"/>
        <v>1.1736828699856623</v>
      </c>
      <c r="Q7694" s="42">
        <f t="shared" si="362"/>
        <v>0.2771341854914191</v>
      </c>
    </row>
    <row r="7695" spans="5:17" x14ac:dyDescent="0.2">
      <c r="E7695" s="15" t="s">
        <v>2420</v>
      </c>
      <c r="F7695" s="21">
        <v>11.552317965573689</v>
      </c>
      <c r="G7695" s="21">
        <v>11.338953235020099</v>
      </c>
      <c r="H7695" s="24">
        <v>2.5968814301511652E-2</v>
      </c>
      <c r="I7695" s="3">
        <f t="shared" si="361"/>
        <v>1950.199999999983</v>
      </c>
      <c r="J7695" s="3">
        <f>INDEX(PowerArray,MIN(MaximumPowerIndex,ROUND(G7695*100,0)))</f>
        <v>1932.5599999999833</v>
      </c>
      <c r="K7695" s="3">
        <f>MIN(J7695-M7695+N7695,'Power Look Up'!$F$4)</f>
        <v>2000</v>
      </c>
      <c r="M7695" s="50">
        <f t="array" ref="M7695">_xlfn.SUM(_xlfn.NORM.DIST($S$3:$S$1003,$G7695,$P7695,FALSE)*WindSpeedStep*$T$3:$T$1003)</f>
        <v>1917.2960955827914</v>
      </c>
      <c r="N7695" s="50">
        <f t="array" ref="N7695">_xlfn.SUM(_xlfn.NORM.DIST($S$3:$S$1003,$G7695,$Q7695,FALSE)*WindSpeedStep*$T$3:$T$1003)</f>
        <v>2026.4700028923412</v>
      </c>
      <c r="P7695" s="42">
        <f t="shared" si="360"/>
        <v>1.1338953235020099</v>
      </c>
      <c r="Q7695" s="42">
        <f t="shared" si="362"/>
        <v>0.29445917093376178</v>
      </c>
    </row>
    <row r="7696" spans="5:17" x14ac:dyDescent="0.2">
      <c r="E7696" s="15" t="s">
        <v>2421</v>
      </c>
      <c r="F7696" s="21">
        <v>11.295376218578443</v>
      </c>
      <c r="G7696" s="21">
        <v>11.077113897077208</v>
      </c>
      <c r="H7696" s="24">
        <v>3.8953992455452301E-2</v>
      </c>
      <c r="I7696" s="3">
        <f t="shared" si="361"/>
        <v>1929.1999999999834</v>
      </c>
      <c r="J7696" s="3">
        <f>INDEX(PowerArray,MIN(MaximumPowerIndex,ROUND(G7696*100,0)))</f>
        <v>1910.7199999999839</v>
      </c>
      <c r="K7696" s="3">
        <f>MIN(J7696-M7696+N7696,'Power Look Up'!$F$4)</f>
        <v>2000</v>
      </c>
      <c r="M7696" s="50">
        <f t="array" ref="M7696">_xlfn.SUM(_xlfn.NORM.DIST($S$3:$S$1003,$G7696,$P7696,FALSE)*WindSpeedStep*$T$3:$T$1003)</f>
        <v>1881.2982587409251</v>
      </c>
      <c r="N7696" s="50">
        <f t="array" ref="N7696">_xlfn.SUM(_xlfn.NORM.DIST($S$3:$S$1003,$G7696,$Q7696,FALSE)*WindSpeedStep*$T$3:$T$1003)</f>
        <v>1987.6828432716827</v>
      </c>
      <c r="P7696" s="42">
        <f t="shared" si="360"/>
        <v>1.1077113897077209</v>
      </c>
      <c r="Q7696" s="42">
        <f t="shared" si="362"/>
        <v>0.43149781117493141</v>
      </c>
    </row>
    <row r="7697" spans="5:17" x14ac:dyDescent="0.2">
      <c r="E7697" s="15" t="s">
        <v>2422</v>
      </c>
      <c r="F7697" s="21">
        <v>10.712621066220054</v>
      </c>
      <c r="G7697" s="21">
        <v>10.549744866741348</v>
      </c>
      <c r="H7697" s="24">
        <v>2.8004350956273946E-2</v>
      </c>
      <c r="I7697" s="3">
        <f t="shared" si="361"/>
        <v>1826.5699999999508</v>
      </c>
      <c r="J7697" s="3">
        <f>INDEX(PowerArray,MIN(MaximumPowerIndex,ROUND(G7697*100,0)))</f>
        <v>1783.8499999999517</v>
      </c>
      <c r="K7697" s="3">
        <f>MIN(J7697-M7697+N7697,'Power Look Up'!$F$4)</f>
        <v>1884.970297411076</v>
      </c>
      <c r="M7697" s="50">
        <f t="array" ref="M7697">_xlfn.SUM(_xlfn.NORM.DIST($S$3:$S$1003,$G7697,$P7697,FALSE)*WindSpeedStep*$T$3:$T$1003)</f>
        <v>1778.0394605133611</v>
      </c>
      <c r="N7697" s="50">
        <f t="array" ref="N7697">_xlfn.SUM(_xlfn.NORM.DIST($S$3:$S$1003,$G7697,$Q7697,FALSE)*WindSpeedStep*$T$3:$T$1003)</f>
        <v>1879.1597579244853</v>
      </c>
      <c r="P7697" s="42">
        <f t="shared" si="360"/>
        <v>1.0549744866741348</v>
      </c>
      <c r="Q7697" s="42">
        <f t="shared" si="362"/>
        <v>0.29543875774737421</v>
      </c>
    </row>
    <row r="7698" spans="5:17" x14ac:dyDescent="0.2">
      <c r="E7698" s="15" t="s">
        <v>2423</v>
      </c>
      <c r="F7698" s="21">
        <v>10.812672544631859</v>
      </c>
      <c r="G7698" s="21">
        <v>10.644752991786842</v>
      </c>
      <c r="H7698" s="24">
        <v>2.4970699786339711E-2</v>
      </c>
      <c r="I7698" s="3">
        <f t="shared" si="361"/>
        <v>1853.2699999999504</v>
      </c>
      <c r="J7698" s="3">
        <f>INDEX(PowerArray,MIN(MaximumPowerIndex,ROUND(G7698*100,0)))</f>
        <v>1807.8799999999512</v>
      </c>
      <c r="K7698" s="3">
        <f>MIN(J7698-M7698+N7698,'Power Look Up'!$F$4)</f>
        <v>1919.14605144906</v>
      </c>
      <c r="M7698" s="50">
        <f t="array" ref="M7698">_xlfn.SUM(_xlfn.NORM.DIST($S$3:$S$1003,$G7698,$P7698,FALSE)*WindSpeedStep*$T$3:$T$1003)</f>
        <v>1799.8727609053312</v>
      </c>
      <c r="N7698" s="50">
        <f t="array" ref="N7698">_xlfn.SUM(_xlfn.NORM.DIST($S$3:$S$1003,$G7698,$Q7698,FALSE)*WindSpeedStep*$T$3:$T$1003)</f>
        <v>1911.13881235444</v>
      </c>
      <c r="P7698" s="42">
        <f t="shared" si="360"/>
        <v>1.0644752991786841</v>
      </c>
      <c r="Q7698" s="42">
        <f t="shared" si="362"/>
        <v>0.2658069312576507</v>
      </c>
    </row>
    <row r="7699" spans="5:17" x14ac:dyDescent="0.2">
      <c r="E7699" s="15" t="s">
        <v>2424</v>
      </c>
      <c r="F7699" s="21">
        <v>10.986506830807357</v>
      </c>
      <c r="G7699" s="21">
        <v>10.833662011349979</v>
      </c>
      <c r="H7699" s="24">
        <v>2.4575600248378376E-2</v>
      </c>
      <c r="I7699" s="3">
        <f t="shared" si="361"/>
        <v>1901.3299999999495</v>
      </c>
      <c r="J7699" s="3">
        <f>INDEX(PowerArray,MIN(MaximumPowerIndex,ROUND(G7699*100,0)))</f>
        <v>1858.6099999999501</v>
      </c>
      <c r="K7699" s="3">
        <f>MIN(J7699-M7699+N7699,'Power Look Up'!$F$4)</f>
        <v>1984.5258785099579</v>
      </c>
      <c r="M7699" s="50">
        <f t="array" ref="M7699">_xlfn.SUM(_xlfn.NORM.DIST($S$3:$S$1003,$G7699,$P7699,FALSE)*WindSpeedStep*$T$3:$T$1003)</f>
        <v>1839.0089150729827</v>
      </c>
      <c r="N7699" s="50">
        <f t="array" ref="N7699">_xlfn.SUM(_xlfn.NORM.DIST($S$3:$S$1003,$G7699,$Q7699,FALSE)*WindSpeedStep*$T$3:$T$1003)</f>
        <v>1964.9247935829906</v>
      </c>
      <c r="P7699" s="42">
        <f t="shared" si="360"/>
        <v>1.083366201134998</v>
      </c>
      <c r="Q7699" s="42">
        <f t="shared" si="362"/>
        <v>0.26624374681697993</v>
      </c>
    </row>
    <row r="7700" spans="5:17" x14ac:dyDescent="0.2">
      <c r="E7700" s="15" t="s">
        <v>2425</v>
      </c>
      <c r="F7700" s="21">
        <v>10.506715995735442</v>
      </c>
      <c r="G7700" s="21">
        <v>10.429364695497902</v>
      </c>
      <c r="H7700" s="24">
        <v>2.6649621072240733E-2</v>
      </c>
      <c r="I7700" s="3">
        <f t="shared" si="361"/>
        <v>1773.1699999999521</v>
      </c>
      <c r="J7700" s="3">
        <f>INDEX(PowerArray,MIN(MaximumPowerIndex,ROUND(G7700*100,0)))</f>
        <v>1751.8099999999524</v>
      </c>
      <c r="K7700" s="3">
        <f>MIN(J7700-M7700+N7700,'Power Look Up'!$F$4)</f>
        <v>1842.9835265422998</v>
      </c>
      <c r="M7700" s="50">
        <f t="array" ref="M7700">_xlfn.SUM(_xlfn.NORM.DIST($S$3:$S$1003,$G7700,$P7700,FALSE)*WindSpeedStep*$T$3:$T$1003)</f>
        <v>1748.3025826018602</v>
      </c>
      <c r="N7700" s="50">
        <f t="array" ref="N7700">_xlfn.SUM(_xlfn.NORM.DIST($S$3:$S$1003,$G7700,$Q7700,FALSE)*WindSpeedStep*$T$3:$T$1003)</f>
        <v>1839.4761091442076</v>
      </c>
      <c r="P7700" s="42">
        <f t="shared" si="360"/>
        <v>1.0429364695497902</v>
      </c>
      <c r="Q7700" s="42">
        <f t="shared" si="362"/>
        <v>0.27793861715922447</v>
      </c>
    </row>
    <row r="7701" spans="5:17" x14ac:dyDescent="0.2">
      <c r="E7701" s="15" t="s">
        <v>2426</v>
      </c>
      <c r="F7701" s="21">
        <v>10.382952133076783</v>
      </c>
      <c r="G7701" s="21">
        <v>10.300756413407852</v>
      </c>
      <c r="H7701" s="24">
        <v>2.118857885313272E-2</v>
      </c>
      <c r="I7701" s="3">
        <f t="shared" si="361"/>
        <v>1738.4599999999527</v>
      </c>
      <c r="J7701" s="3">
        <f>INDEX(PowerArray,MIN(MaximumPowerIndex,ROUND(G7701*100,0)))</f>
        <v>1717.0999999999533</v>
      </c>
      <c r="K7701" s="3">
        <f>MIN(J7701-M7701+N7701,'Power Look Up'!$F$4)</f>
        <v>1798.9431089011541</v>
      </c>
      <c r="M7701" s="50">
        <f t="array" ref="M7701">_xlfn.SUM(_xlfn.NORM.DIST($S$3:$S$1003,$G7701,$P7701,FALSE)*WindSpeedStep*$T$3:$T$1003)</f>
        <v>1714.0063314241527</v>
      </c>
      <c r="N7701" s="50">
        <f t="array" ref="N7701">_xlfn.SUM(_xlfn.NORM.DIST($S$3:$S$1003,$G7701,$Q7701,FALSE)*WindSpeedStep*$T$3:$T$1003)</f>
        <v>1795.8494403253535</v>
      </c>
      <c r="P7701" s="42">
        <f t="shared" si="360"/>
        <v>1.0300756413407852</v>
      </c>
      <c r="Q7701" s="42">
        <f t="shared" si="362"/>
        <v>0.21825838951240487</v>
      </c>
    </row>
    <row r="7702" spans="5:17" x14ac:dyDescent="0.2">
      <c r="E7702" s="15" t="s">
        <v>2427</v>
      </c>
      <c r="F7702" s="21">
        <v>10.092853368223842</v>
      </c>
      <c r="G7702" s="21">
        <v>9.9696266553159791</v>
      </c>
      <c r="H7702" s="24">
        <v>3.2696402886320142E-2</v>
      </c>
      <c r="I7702" s="3">
        <f t="shared" si="361"/>
        <v>1661.0299999999545</v>
      </c>
      <c r="J7702" s="3">
        <f>INDEX(PowerArray,MIN(MaximumPowerIndex,ROUND(G7702*100,0)))</f>
        <v>1625.569999999936</v>
      </c>
      <c r="K7702" s="3">
        <f>MIN(J7702-M7702+N7702,'Power Look Up'!$F$4)</f>
        <v>1676.5103814132938</v>
      </c>
      <c r="M7702" s="50">
        <f t="array" ref="M7702">_xlfn.SUM(_xlfn.NORM.DIST($S$3:$S$1003,$G7702,$P7702,FALSE)*WindSpeedStep*$T$3:$T$1003)</f>
        <v>1614.3809630699964</v>
      </c>
      <c r="N7702" s="50">
        <f t="array" ref="N7702">_xlfn.SUM(_xlfn.NORM.DIST($S$3:$S$1003,$G7702,$Q7702,FALSE)*WindSpeedStep*$T$3:$T$1003)</f>
        <v>1665.3213444833541</v>
      </c>
      <c r="P7702" s="42">
        <f t="shared" si="360"/>
        <v>0.99696266553159796</v>
      </c>
      <c r="Q7702" s="42">
        <f t="shared" si="362"/>
        <v>0.32597092974840758</v>
      </c>
    </row>
    <row r="7703" spans="5:17" x14ac:dyDescent="0.2">
      <c r="E7703" s="15" t="s">
        <v>2428</v>
      </c>
      <c r="F7703" s="21">
        <v>10.683455642653241</v>
      </c>
      <c r="G7703" s="21">
        <v>10.553650491674068</v>
      </c>
      <c r="H7703" s="24">
        <v>3.8377095736990982E-2</v>
      </c>
      <c r="I7703" s="3">
        <f t="shared" si="361"/>
        <v>1818.5599999999511</v>
      </c>
      <c r="J7703" s="3">
        <f>INDEX(PowerArray,MIN(MaximumPowerIndex,ROUND(G7703*100,0)))</f>
        <v>1783.8499999999517</v>
      </c>
      <c r="K7703" s="3">
        <f>MIN(J7703-M7703+N7703,'Power Look Up'!$F$4)</f>
        <v>1876.9829064094599</v>
      </c>
      <c r="M7703" s="50">
        <f t="array" ref="M7703">_xlfn.SUM(_xlfn.NORM.DIST($S$3:$S$1003,$G7703,$P7703,FALSE)*WindSpeedStep*$T$3:$T$1003)</f>
        <v>1778.9654941379235</v>
      </c>
      <c r="N7703" s="50">
        <f t="array" ref="N7703">_xlfn.SUM(_xlfn.NORM.DIST($S$3:$S$1003,$G7703,$Q7703,FALSE)*WindSpeedStep*$T$3:$T$1003)</f>
        <v>1872.0984005474318</v>
      </c>
      <c r="P7703" s="42">
        <f t="shared" si="360"/>
        <v>1.0553650491674069</v>
      </c>
      <c r="Q7703" s="42">
        <f t="shared" si="362"/>
        <v>0.40501845529371766</v>
      </c>
    </row>
    <row r="7704" spans="5:17" x14ac:dyDescent="0.2">
      <c r="E7704" s="15" t="s">
        <v>2429</v>
      </c>
      <c r="F7704" s="21">
        <v>11.792501329984768</v>
      </c>
      <c r="G7704" s="21">
        <v>11.585877572818383</v>
      </c>
      <c r="H7704" s="24">
        <v>2.6287891883612823E-2</v>
      </c>
      <c r="I7704" s="3">
        <f t="shared" si="361"/>
        <v>1970.3599999999826</v>
      </c>
      <c r="J7704" s="3">
        <f>INDEX(PowerArray,MIN(MaximumPowerIndex,ROUND(G7704*100,0)))</f>
        <v>1953.5599999999829</v>
      </c>
      <c r="K7704" s="3">
        <f>MIN(J7704-M7704+N7704,'Power Look Up'!$F$4)</f>
        <v>2000</v>
      </c>
      <c r="M7704" s="50">
        <f t="array" ref="M7704">_xlfn.SUM(_xlfn.NORM.DIST($S$3:$S$1003,$G7704,$P7704,FALSE)*WindSpeedStep*$T$3:$T$1003)</f>
        <v>1943.3082459858904</v>
      </c>
      <c r="N7704" s="50">
        <f t="array" ref="N7704">_xlfn.SUM(_xlfn.NORM.DIST($S$3:$S$1003,$G7704,$Q7704,FALSE)*WindSpeedStep*$T$3:$T$1003)</f>
        <v>2028.5062024339352</v>
      </c>
      <c r="P7704" s="42">
        <f t="shared" si="360"/>
        <v>1.1585877572818384</v>
      </c>
      <c r="Q7704" s="42">
        <f t="shared" si="362"/>
        <v>0.30456829701102417</v>
      </c>
    </row>
    <row r="7705" spans="5:17" x14ac:dyDescent="0.2">
      <c r="E7705" s="15" t="s">
        <v>2430</v>
      </c>
      <c r="F7705" s="21">
        <v>12.200515540443009</v>
      </c>
      <c r="G7705" s="21">
        <v>11.935529555888499</v>
      </c>
      <c r="H7705" s="24">
        <v>1.9671299889290207E-2</v>
      </c>
      <c r="I7705" s="3">
        <f t="shared" si="361"/>
        <v>1990.1999999999975</v>
      </c>
      <c r="J7705" s="3">
        <f>INDEX(PowerArray,MIN(MaximumPowerIndex,ROUND(G7705*100,0)))</f>
        <v>1982.9599999999823</v>
      </c>
      <c r="K7705" s="3">
        <f>MIN(J7705-M7705+N7705,'Power Look Up'!$F$4)</f>
        <v>2000</v>
      </c>
      <c r="M7705" s="50">
        <f t="array" ref="M7705">_xlfn.SUM(_xlfn.NORM.DIST($S$3:$S$1003,$G7705,$P7705,FALSE)*WindSpeedStep*$T$3:$T$1003)</f>
        <v>1969.3028306680799</v>
      </c>
      <c r="N7705" s="50">
        <f t="array" ref="N7705">_xlfn.SUM(_xlfn.NORM.DIST($S$3:$S$1003,$G7705,$Q7705,FALSE)*WindSpeedStep*$T$3:$T$1003)</f>
        <v>2024.8995273255475</v>
      </c>
      <c r="P7705" s="42">
        <f t="shared" si="360"/>
        <v>1.19355295558885</v>
      </c>
      <c r="Q7705" s="42">
        <f t="shared" si="362"/>
        <v>0.23478738123136941</v>
      </c>
    </row>
    <row r="7706" spans="5:17" x14ac:dyDescent="0.2">
      <c r="E7706" s="15" t="s">
        <v>2431</v>
      </c>
      <c r="F7706" s="21">
        <v>12.570875216409693</v>
      </c>
      <c r="G7706" s="21">
        <v>12.344450221922132</v>
      </c>
      <c r="H7706" s="24">
        <v>2.227370769176798E-2</v>
      </c>
      <c r="I7706" s="3">
        <f t="shared" si="361"/>
        <v>1994.2699999999975</v>
      </c>
      <c r="J7706" s="3">
        <f>INDEX(PowerArray,MIN(MaximumPowerIndex,ROUND(G7706*100,0)))</f>
        <v>1991.7399999999975</v>
      </c>
      <c r="K7706" s="3">
        <f>MIN(J7706-M7706+N7706,'Power Look Up'!$F$4)</f>
        <v>2000</v>
      </c>
      <c r="M7706" s="50">
        <f t="array" ref="M7706">_xlfn.SUM(_xlfn.NORM.DIST($S$3:$S$1003,$G7706,$P7706,FALSE)*WindSpeedStep*$T$3:$T$1003)</f>
        <v>1987.6141248195013</v>
      </c>
      <c r="N7706" s="50">
        <f t="array" ref="N7706">_xlfn.SUM(_xlfn.NORM.DIST($S$3:$S$1003,$G7706,$Q7706,FALSE)*WindSpeedStep*$T$3:$T$1003)</f>
        <v>2018.4571449904188</v>
      </c>
      <c r="P7706" s="42">
        <f t="shared" si="360"/>
        <v>1.2344450221922134</v>
      </c>
      <c r="Q7706" s="42">
        <f t="shared" si="362"/>
        <v>0.27495667585867395</v>
      </c>
    </row>
    <row r="7707" spans="5:17" x14ac:dyDescent="0.2">
      <c r="E7707" s="15" t="s">
        <v>2432</v>
      </c>
      <c r="F7707" s="21">
        <v>12.868894958060812</v>
      </c>
      <c r="G7707" s="21">
        <v>12.721650342883088</v>
      </c>
      <c r="H7707" s="24">
        <v>2.4089092420932563E-2</v>
      </c>
      <c r="I7707" s="3">
        <f t="shared" si="361"/>
        <v>1997.5699999999974</v>
      </c>
      <c r="J7707" s="3">
        <f>INDEX(PowerArray,MIN(MaximumPowerIndex,ROUND(G7707*100,0)))</f>
        <v>1995.9199999999976</v>
      </c>
      <c r="K7707" s="3">
        <f>MIN(J7707-M7707+N7707,'Power Look Up'!$F$4)</f>
        <v>2000</v>
      </c>
      <c r="M7707" s="50">
        <f t="array" ref="M7707">_xlfn.SUM(_xlfn.NORM.DIST($S$3:$S$1003,$G7707,$P7707,FALSE)*WindSpeedStep*$T$3:$T$1003)</f>
        <v>1996.7292461021682</v>
      </c>
      <c r="N7707" s="50">
        <f t="array" ref="N7707">_xlfn.SUM(_xlfn.NORM.DIST($S$3:$S$1003,$G7707,$Q7707,FALSE)*WindSpeedStep*$T$3:$T$1003)</f>
        <v>2012.4404339201089</v>
      </c>
      <c r="P7707" s="42">
        <f t="shared" si="360"/>
        <v>1.2721650342883088</v>
      </c>
      <c r="Q7707" s="42">
        <f t="shared" si="362"/>
        <v>0.30645301085649912</v>
      </c>
    </row>
    <row r="7708" spans="5:17" x14ac:dyDescent="0.2">
      <c r="E7708" s="15" t="s">
        <v>2433</v>
      </c>
      <c r="F7708" s="21">
        <v>12.808652963675199</v>
      </c>
      <c r="G7708" s="21">
        <v>12.67345012251241</v>
      </c>
      <c r="H7708" s="24">
        <v>3.591322220256421E-2</v>
      </c>
      <c r="I7708" s="3">
        <f t="shared" si="361"/>
        <v>1996.9099999999976</v>
      </c>
      <c r="J7708" s="3">
        <f>INDEX(PowerArray,MIN(MaximumPowerIndex,ROUND(G7708*100,0)))</f>
        <v>1995.3699999999976</v>
      </c>
      <c r="K7708" s="3">
        <f>MIN(J7708-M7708+N7708,'Power Look Up'!$F$4)</f>
        <v>2000</v>
      </c>
      <c r="M7708" s="50">
        <f t="array" ref="M7708">_xlfn.SUM(_xlfn.NORM.DIST($S$3:$S$1003,$G7708,$P7708,FALSE)*WindSpeedStep*$T$3:$T$1003)</f>
        <v>1995.8704625889484</v>
      </c>
      <c r="N7708" s="50">
        <f t="array" ref="N7708">_xlfn.SUM(_xlfn.NORM.DIST($S$3:$S$1003,$G7708,$Q7708,FALSE)*WindSpeedStep*$T$3:$T$1003)</f>
        <v>2013.574621516947</v>
      </c>
      <c r="P7708" s="42">
        <f t="shared" si="360"/>
        <v>1.2673450122512411</v>
      </c>
      <c r="Q7708" s="42">
        <f t="shared" si="362"/>
        <v>0.4551444303229028</v>
      </c>
    </row>
    <row r="7709" spans="5:17" x14ac:dyDescent="0.2">
      <c r="E7709" s="15" t="s">
        <v>2434</v>
      </c>
      <c r="F7709" s="21">
        <v>12.925321385805807</v>
      </c>
      <c r="G7709" s="21">
        <v>12.790592193872174</v>
      </c>
      <c r="H7709" s="24">
        <v>4.5646834023633634E-2</v>
      </c>
      <c r="I7709" s="3">
        <f t="shared" si="361"/>
        <v>1998.2299999999975</v>
      </c>
      <c r="J7709" s="3">
        <f>INDEX(PowerArray,MIN(MaximumPowerIndex,ROUND(G7709*100,0)))</f>
        <v>1996.6899999999976</v>
      </c>
      <c r="K7709" s="3">
        <f>MIN(J7709-M7709+N7709,'Power Look Up'!$F$4)</f>
        <v>2000</v>
      </c>
      <c r="M7709" s="50">
        <f t="array" ref="M7709">_xlfn.SUM(_xlfn.NORM.DIST($S$3:$S$1003,$G7709,$P7709,FALSE)*WindSpeedStep*$T$3:$T$1003)</f>
        <v>1997.8299725780776</v>
      </c>
      <c r="N7709" s="50">
        <f t="array" ref="N7709">_xlfn.SUM(_xlfn.NORM.DIST($S$3:$S$1003,$G7709,$Q7709,FALSE)*WindSpeedStep*$T$3:$T$1003)</f>
        <v>2012.4140881199285</v>
      </c>
      <c r="P7709" s="42">
        <f t="shared" si="360"/>
        <v>1.2790592193872174</v>
      </c>
      <c r="Q7709" s="42">
        <f t="shared" si="362"/>
        <v>0.58385003893766707</v>
      </c>
    </row>
    <row r="7710" spans="5:17" x14ac:dyDescent="0.2">
      <c r="E7710" s="15" t="s">
        <v>2435</v>
      </c>
      <c r="F7710" s="21">
        <v>12.214920333588866</v>
      </c>
      <c r="G7710" s="21">
        <v>12.083975106920294</v>
      </c>
      <c r="H7710" s="24">
        <v>5.0757596698777468E-2</v>
      </c>
      <c r="I7710" s="3">
        <f t="shared" si="361"/>
        <v>1990.3099999999977</v>
      </c>
      <c r="J7710" s="3">
        <f>INDEX(PowerArray,MIN(MaximumPowerIndex,ROUND(G7710*100,0)))</f>
        <v>1988.8799999999976</v>
      </c>
      <c r="K7710" s="3">
        <f>MIN(J7710-M7710+N7710,'Power Look Up'!$F$4)</f>
        <v>2000</v>
      </c>
      <c r="M7710" s="50">
        <f t="array" ref="M7710">_xlfn.SUM(_xlfn.NORM.DIST($S$3:$S$1003,$G7710,$P7710,FALSE)*WindSpeedStep*$T$3:$T$1003)</f>
        <v>1977.2216701652403</v>
      </c>
      <c r="N7710" s="50">
        <f t="array" ref="N7710">_xlfn.SUM(_xlfn.NORM.DIST($S$3:$S$1003,$G7710,$Q7710,FALSE)*WindSpeedStep*$T$3:$T$1003)</f>
        <v>2018.9136285375355</v>
      </c>
      <c r="P7710" s="42">
        <f t="shared" si="360"/>
        <v>1.2083975106920295</v>
      </c>
      <c r="Q7710" s="42">
        <f t="shared" si="362"/>
        <v>0.61335353499512657</v>
      </c>
    </row>
    <row r="7711" spans="5:17" x14ac:dyDescent="0.2">
      <c r="E7711" s="15" t="s">
        <v>2436</v>
      </c>
      <c r="F7711" s="21">
        <v>11.408435577563829</v>
      </c>
      <c r="G7711" s="21">
        <v>11.315988192446666</v>
      </c>
      <c r="H7711" s="24">
        <v>2.5419786790953414E-2</v>
      </c>
      <c r="I7711" s="3">
        <f t="shared" si="361"/>
        <v>1938.4399999999832</v>
      </c>
      <c r="J7711" s="3">
        <f>INDEX(PowerArray,MIN(MaximumPowerIndex,ROUND(G7711*100,0)))</f>
        <v>1930.8799999999835</v>
      </c>
      <c r="K7711" s="3">
        <f>MIN(J7711-M7711+N7711,'Power Look Up'!$F$4)</f>
        <v>2000</v>
      </c>
      <c r="M7711" s="50">
        <f t="array" ref="M7711">_xlfn.SUM(_xlfn.NORM.DIST($S$3:$S$1003,$G7711,$P7711,FALSE)*WindSpeedStep*$T$3:$T$1003)</f>
        <v>1914.503825724453</v>
      </c>
      <c r="N7711" s="50">
        <f t="array" ref="N7711">_xlfn.SUM(_xlfn.NORM.DIST($S$3:$S$1003,$G7711,$Q7711,FALSE)*WindSpeedStep*$T$3:$T$1003)</f>
        <v>2026.2299440133943</v>
      </c>
      <c r="P7711" s="42">
        <f t="shared" si="360"/>
        <v>1.1315988192446667</v>
      </c>
      <c r="Q7711" s="42">
        <f t="shared" si="362"/>
        <v>0.28765000718094053</v>
      </c>
    </row>
    <row r="7712" spans="5:17" x14ac:dyDescent="0.2">
      <c r="E7712" s="15" t="s">
        <v>2437</v>
      </c>
      <c r="F7712" s="21">
        <v>11.518037253695558</v>
      </c>
      <c r="G7712" s="21">
        <v>11.364530058345046</v>
      </c>
      <c r="H7712" s="24">
        <v>2.9518918241987033E-2</v>
      </c>
      <c r="I7712" s="3">
        <f t="shared" si="361"/>
        <v>1947.679999999983</v>
      </c>
      <c r="J7712" s="3">
        <f>INDEX(PowerArray,MIN(MaximumPowerIndex,ROUND(G7712*100,0)))</f>
        <v>1934.2399999999834</v>
      </c>
      <c r="K7712" s="3">
        <f>MIN(J7712-M7712+N7712,'Power Look Up'!$F$4)</f>
        <v>2000</v>
      </c>
      <c r="M7712" s="50">
        <f t="array" ref="M7712">_xlfn.SUM(_xlfn.NORM.DIST($S$3:$S$1003,$G7712,$P7712,FALSE)*WindSpeedStep*$T$3:$T$1003)</f>
        <v>1920.327647807002</v>
      </c>
      <c r="N7712" s="50">
        <f t="array" ref="N7712">_xlfn.SUM(_xlfn.NORM.DIST($S$3:$S$1003,$G7712,$Q7712,FALSE)*WindSpeedStep*$T$3:$T$1003)</f>
        <v>2024.2019432384077</v>
      </c>
      <c r="P7712" s="42">
        <f t="shared" si="360"/>
        <v>1.1364530058345046</v>
      </c>
      <c r="Q7712" s="42">
        <f t="shared" si="362"/>
        <v>0.33546863365089152</v>
      </c>
    </row>
    <row r="7713" spans="5:17" x14ac:dyDescent="0.2">
      <c r="E7713" s="15" t="s">
        <v>2438</v>
      </c>
      <c r="F7713" s="21">
        <v>11.09527692292732</v>
      </c>
      <c r="G7713" s="21">
        <v>10.932576295314533</v>
      </c>
      <c r="H7713" s="24">
        <v>2.7038531988334506E-2</v>
      </c>
      <c r="I7713" s="3">
        <f t="shared" si="361"/>
        <v>1912.3999999999839</v>
      </c>
      <c r="J7713" s="3">
        <f>INDEX(PowerArray,MIN(MaximumPowerIndex,ROUND(G7713*100,0)))</f>
        <v>1885.3099999999497</v>
      </c>
      <c r="K7713" s="3">
        <f>MIN(J7713-M7713+N7713,'Power Look Up'!$F$4)</f>
        <v>2000</v>
      </c>
      <c r="M7713" s="50">
        <f t="array" ref="M7713">_xlfn.SUM(_xlfn.NORM.DIST($S$3:$S$1003,$G7713,$P7713,FALSE)*WindSpeedStep*$T$3:$T$1003)</f>
        <v>1857.2708867394485</v>
      </c>
      <c r="N7713" s="50">
        <f t="array" ref="N7713">_xlfn.SUM(_xlfn.NORM.DIST($S$3:$S$1003,$G7713,$Q7713,FALSE)*WindSpeedStep*$T$3:$T$1003)</f>
        <v>1983.2073777645755</v>
      </c>
      <c r="P7713" s="42">
        <f t="shared" si="360"/>
        <v>1.0932576295314533</v>
      </c>
      <c r="Q7713" s="42">
        <f t="shared" si="362"/>
        <v>0.29560081387576953</v>
      </c>
    </row>
    <row r="7714" spans="5:17" x14ac:dyDescent="0.2">
      <c r="E7714" s="15" t="s">
        <v>2439</v>
      </c>
      <c r="F7714" s="21">
        <v>11.078938505764226</v>
      </c>
      <c r="G7714" s="21">
        <v>10.968724057165959</v>
      </c>
      <c r="H7714" s="24">
        <v>3.700715549478701E-2</v>
      </c>
      <c r="I7714" s="3">
        <f t="shared" si="361"/>
        <v>1910.7199999999839</v>
      </c>
      <c r="J7714" s="3">
        <f>INDEX(PowerArray,MIN(MaximumPowerIndex,ROUND(G7714*100,0)))</f>
        <v>1895.9899999999493</v>
      </c>
      <c r="K7714" s="3">
        <f>MIN(J7714-M7714+N7714,'Power Look Up'!$F$4)</f>
        <v>2000</v>
      </c>
      <c r="M7714" s="50">
        <f t="array" ref="M7714">_xlfn.SUM(_xlfn.NORM.DIST($S$3:$S$1003,$G7714,$P7714,FALSE)*WindSpeedStep*$T$3:$T$1003)</f>
        <v>1863.5716337731394</v>
      </c>
      <c r="N7714" s="50">
        <f t="array" ref="N7714">_xlfn.SUM(_xlfn.NORM.DIST($S$3:$S$1003,$G7714,$Q7714,FALSE)*WindSpeedStep*$T$3:$T$1003)</f>
        <v>1974.1893070909548</v>
      </c>
      <c r="P7714" s="42">
        <f t="shared" si="360"/>
        <v>1.0968724057165959</v>
      </c>
      <c r="Q7714" s="42">
        <f t="shared" si="362"/>
        <v>0.4059212767629517</v>
      </c>
    </row>
    <row r="7715" spans="5:17" x14ac:dyDescent="0.2">
      <c r="E7715" s="15" t="s">
        <v>2440</v>
      </c>
      <c r="F7715" s="21">
        <v>11.998825116304985</v>
      </c>
      <c r="G7715" s="21">
        <v>11.869146273705045</v>
      </c>
      <c r="H7715" s="24">
        <v>3.5003427079645461E-2</v>
      </c>
      <c r="I7715" s="3">
        <f t="shared" si="361"/>
        <v>1987.9999999999823</v>
      </c>
      <c r="J7715" s="3">
        <f>INDEX(PowerArray,MIN(MaximumPowerIndex,ROUND(G7715*100,0)))</f>
        <v>1977.0799999999824</v>
      </c>
      <c r="K7715" s="3">
        <f>MIN(J7715-M7715+N7715,'Power Look Up'!$F$4)</f>
        <v>2000</v>
      </c>
      <c r="M7715" s="50">
        <f t="array" ref="M7715">_xlfn.SUM(_xlfn.NORM.DIST($S$3:$S$1003,$G7715,$P7715,FALSE)*WindSpeedStep*$T$3:$T$1003)</f>
        <v>1965.2122101911086</v>
      </c>
      <c r="N7715" s="50">
        <f t="array" ref="N7715">_xlfn.SUM(_xlfn.NORM.DIST($S$3:$S$1003,$G7715,$Q7715,FALSE)*WindSpeedStep*$T$3:$T$1003)</f>
        <v>2024.6169055777202</v>
      </c>
      <c r="P7715" s="42">
        <f t="shared" si="360"/>
        <v>1.1869146273705045</v>
      </c>
      <c r="Q7715" s="42">
        <f t="shared" si="362"/>
        <v>0.41546079608928016</v>
      </c>
    </row>
    <row r="7716" spans="5:17" x14ac:dyDescent="0.2">
      <c r="E7716" s="15" t="s">
        <v>2441</v>
      </c>
      <c r="F7716" s="21">
        <v>11.822825620544982</v>
      </c>
      <c r="G7716" s="21">
        <v>11.701305641979905</v>
      </c>
      <c r="H7716" s="24">
        <v>2.6220466236201688E-2</v>
      </c>
      <c r="I7716" s="3">
        <f t="shared" si="361"/>
        <v>1972.8799999999826</v>
      </c>
      <c r="J7716" s="3">
        <f>INDEX(PowerArray,MIN(MaximumPowerIndex,ROUND(G7716*100,0)))</f>
        <v>1962.7999999999827</v>
      </c>
      <c r="K7716" s="3">
        <f>MIN(J7716-M7716+N7716,'Power Look Up'!$F$4)</f>
        <v>2000</v>
      </c>
      <c r="M7716" s="50">
        <f t="array" ref="M7716">_xlfn.SUM(_xlfn.NORM.DIST($S$3:$S$1003,$G7716,$P7716,FALSE)*WindSpeedStep*$T$3:$T$1003)</f>
        <v>1953.1637609571819</v>
      </c>
      <c r="N7716" s="50">
        <f t="array" ref="N7716">_xlfn.SUM(_xlfn.NORM.DIST($S$3:$S$1003,$G7716,$Q7716,FALSE)*WindSpeedStep*$T$3:$T$1003)</f>
        <v>2027.6526230060472</v>
      </c>
      <c r="P7716" s="42">
        <f t="shared" si="360"/>
        <v>1.1701305641979907</v>
      </c>
      <c r="Q7716" s="42">
        <f t="shared" si="362"/>
        <v>0.30681368950501042</v>
      </c>
    </row>
    <row r="7717" spans="5:17" x14ac:dyDescent="0.2">
      <c r="E7717" s="15" t="s">
        <v>2442</v>
      </c>
      <c r="F7717" s="21">
        <v>12.305078170237692</v>
      </c>
      <c r="G7717" s="21">
        <v>12.108542643168621</v>
      </c>
      <c r="H7717" s="24">
        <v>3.0881559202046067E-2</v>
      </c>
      <c r="I7717" s="3">
        <f t="shared" si="361"/>
        <v>1991.4099999999976</v>
      </c>
      <c r="J7717" s="3">
        <f>INDEX(PowerArray,MIN(MaximumPowerIndex,ROUND(G7717*100,0)))</f>
        <v>1989.2099999999978</v>
      </c>
      <c r="K7717" s="3">
        <f>MIN(J7717-M7717+N7717,'Power Look Up'!$F$4)</f>
        <v>2000</v>
      </c>
      <c r="M7717" s="50">
        <f t="array" ref="M7717">_xlfn.SUM(_xlfn.NORM.DIST($S$3:$S$1003,$G7717,$P7717,FALSE)*WindSpeedStep*$T$3:$T$1003)</f>
        <v>1978.3809171369317</v>
      </c>
      <c r="N7717" s="50">
        <f t="array" ref="N7717">_xlfn.SUM(_xlfn.NORM.DIST($S$3:$S$1003,$G7717,$Q7717,FALSE)*WindSpeedStep*$T$3:$T$1003)</f>
        <v>2022.0405612924212</v>
      </c>
      <c r="P7717" s="42">
        <f t="shared" si="360"/>
        <v>1.2108542643168621</v>
      </c>
      <c r="Q7717" s="42">
        <f t="shared" si="362"/>
        <v>0.37393067648551109</v>
      </c>
    </row>
    <row r="7718" spans="5:17" x14ac:dyDescent="0.2">
      <c r="E7718" s="15" t="s">
        <v>2443</v>
      </c>
      <c r="F7718" s="21">
        <v>12.710165132551133</v>
      </c>
      <c r="G7718" s="21">
        <v>12.527803362191197</v>
      </c>
      <c r="H7718" s="24">
        <v>2.4389927020387819E-2</v>
      </c>
      <c r="I7718" s="3">
        <f t="shared" si="361"/>
        <v>1995.8099999999974</v>
      </c>
      <c r="J7718" s="3">
        <f>INDEX(PowerArray,MIN(MaximumPowerIndex,ROUND(G7718*100,0)))</f>
        <v>1993.8299999999977</v>
      </c>
      <c r="K7718" s="3">
        <f>MIN(J7718-M7718+N7718,'Power Look Up'!$F$4)</f>
        <v>2000</v>
      </c>
      <c r="M7718" s="50">
        <f t="array" ref="M7718">_xlfn.SUM(_xlfn.NORM.DIST($S$3:$S$1003,$G7718,$P7718,FALSE)*WindSpeedStep*$T$3:$T$1003)</f>
        <v>1992.7737053576511</v>
      </c>
      <c r="N7718" s="50">
        <f t="array" ref="N7718">_xlfn.SUM(_xlfn.NORM.DIST($S$3:$S$1003,$G7718,$Q7718,FALSE)*WindSpeedStep*$T$3:$T$1003)</f>
        <v>2015.4624553309732</v>
      </c>
      <c r="P7718" s="42">
        <f t="shared" si="360"/>
        <v>1.2527803362191197</v>
      </c>
      <c r="Q7718" s="42">
        <f t="shared" si="362"/>
        <v>0.30555220972961245</v>
      </c>
    </row>
    <row r="7719" spans="5:17" x14ac:dyDescent="0.2">
      <c r="E7719" s="15" t="s">
        <v>2444</v>
      </c>
      <c r="F7719" s="21">
        <v>12.3888653410082</v>
      </c>
      <c r="G7719" s="21">
        <v>12.233840245773724</v>
      </c>
      <c r="H7719" s="24">
        <v>2.1793763397062443E-2</v>
      </c>
      <c r="I7719" s="3">
        <f t="shared" si="361"/>
        <v>1992.2899999999977</v>
      </c>
      <c r="J7719" s="3">
        <f>INDEX(PowerArray,MIN(MaximumPowerIndex,ROUND(G7719*100,0)))</f>
        <v>1990.5299999999977</v>
      </c>
      <c r="K7719" s="3">
        <f>MIN(J7719-M7719+N7719,'Power Look Up'!$F$4)</f>
        <v>2000</v>
      </c>
      <c r="M7719" s="50">
        <f t="array" ref="M7719">_xlfn.SUM(_xlfn.NORM.DIST($S$3:$S$1003,$G7719,$P7719,FALSE)*WindSpeedStep*$T$3:$T$1003)</f>
        <v>1983.6902300739521</v>
      </c>
      <c r="N7719" s="50">
        <f t="array" ref="N7719">_xlfn.SUM(_xlfn.NORM.DIST($S$3:$S$1003,$G7719,$Q7719,FALSE)*WindSpeedStep*$T$3:$T$1003)</f>
        <v>2020.2682285785486</v>
      </c>
      <c r="P7719" s="42">
        <f t="shared" si="360"/>
        <v>1.2233840245773724</v>
      </c>
      <c r="Q7719" s="42">
        <f t="shared" si="362"/>
        <v>0.26662141975385278</v>
      </c>
    </row>
    <row r="7720" spans="5:17" x14ac:dyDescent="0.2">
      <c r="E7720" s="15" t="s">
        <v>2445</v>
      </c>
      <c r="F7720" s="21">
        <v>12.932712144985643</v>
      </c>
      <c r="G7720" s="21">
        <v>12.871574146886431</v>
      </c>
      <c r="H7720" s="24">
        <v>3.1702553602336835E-2</v>
      </c>
      <c r="I7720" s="3">
        <f t="shared" si="361"/>
        <v>1998.2299999999975</v>
      </c>
      <c r="J7720" s="3">
        <f>INDEX(PowerArray,MIN(MaximumPowerIndex,ROUND(G7720*100,0)))</f>
        <v>1997.5699999999974</v>
      </c>
      <c r="K7720" s="3">
        <f>MIN(J7720-M7720+N7720,'Power Look Up'!$F$4)</f>
        <v>2000</v>
      </c>
      <c r="M7720" s="50">
        <f t="array" ref="M7720">_xlfn.SUM(_xlfn.NORM.DIST($S$3:$S$1003,$G7720,$P7720,FALSE)*WindSpeedStep*$T$3:$T$1003)</f>
        <v>1998.9476790159988</v>
      </c>
      <c r="N7720" s="50">
        <f t="array" ref="N7720">_xlfn.SUM(_xlfn.NORM.DIST($S$3:$S$1003,$G7720,$Q7720,FALSE)*WindSpeedStep*$T$3:$T$1003)</f>
        <v>2010.7584137989272</v>
      </c>
      <c r="P7720" s="42">
        <f t="shared" si="360"/>
        <v>1.2871574146886431</v>
      </c>
      <c r="Q7720" s="42">
        <f t="shared" si="362"/>
        <v>0.40806176933812011</v>
      </c>
    </row>
    <row r="7721" spans="5:17" x14ac:dyDescent="0.2">
      <c r="E7721" s="15" t="s">
        <v>2446</v>
      </c>
      <c r="F7721" s="21">
        <v>13.066256497660346</v>
      </c>
      <c r="G7721" s="21">
        <v>13.060740915502359</v>
      </c>
      <c r="H7721" s="24">
        <v>4.4389148498948816E-2</v>
      </c>
      <c r="I7721" s="3">
        <f t="shared" si="361"/>
        <v>1999.0699999999997</v>
      </c>
      <c r="J7721" s="3">
        <f>INDEX(PowerArray,MIN(MaximumPowerIndex,ROUND(G7721*100,0)))</f>
        <v>1999.0599999999997</v>
      </c>
      <c r="K7721" s="3">
        <f>MIN(J7721-M7721+N7721,'Power Look Up'!$F$4)</f>
        <v>2000</v>
      </c>
      <c r="M7721" s="50">
        <f t="array" ref="M7721">_xlfn.SUM(_xlfn.NORM.DIST($S$3:$S$1003,$G7721,$P7721,FALSE)*WindSpeedStep*$T$3:$T$1003)</f>
        <v>2000.929194045581</v>
      </c>
      <c r="N7721" s="50">
        <f t="array" ref="N7721">_xlfn.SUM(_xlfn.NORM.DIST($S$3:$S$1003,$G7721,$Q7721,FALSE)*WindSpeedStep*$T$3:$T$1003)</f>
        <v>2009.3481792226432</v>
      </c>
      <c r="P7721" s="42">
        <f t="shared" si="360"/>
        <v>1.306074091550236</v>
      </c>
      <c r="Q7721" s="42">
        <f t="shared" si="362"/>
        <v>0.57975516800453097</v>
      </c>
    </row>
    <row r="7722" spans="5:17" x14ac:dyDescent="0.2">
      <c r="E7722" s="15" t="s">
        <v>2447</v>
      </c>
      <c r="F7722" s="21">
        <v>14.635278948557506</v>
      </c>
      <c r="G7722" s="21">
        <v>14.589779422989254</v>
      </c>
      <c r="H7722" s="24">
        <v>4.1680107508994445E-2</v>
      </c>
      <c r="I7722" s="3">
        <f t="shared" si="361"/>
        <v>2000</v>
      </c>
      <c r="J7722" s="3">
        <f>INDEX(PowerArray,MIN(MaximumPowerIndex,ROUND(G7722*100,0)))</f>
        <v>2000</v>
      </c>
      <c r="K7722" s="3">
        <f>MIN(J7722-M7722+N7722,'Power Look Up'!$F$4)</f>
        <v>1998.6010070997825</v>
      </c>
      <c r="M7722" s="50">
        <f t="array" ref="M7722">_xlfn.SUM(_xlfn.NORM.DIST($S$3:$S$1003,$G7722,$P7722,FALSE)*WindSpeedStep*$T$3:$T$1003)</f>
        <v>2002.6827238428414</v>
      </c>
      <c r="N7722" s="50">
        <f t="array" ref="N7722">_xlfn.SUM(_xlfn.NORM.DIST($S$3:$S$1003,$G7722,$Q7722,FALSE)*WindSpeedStep*$T$3:$T$1003)</f>
        <v>2001.2837309426238</v>
      </c>
      <c r="P7722" s="42">
        <f t="shared" si="360"/>
        <v>1.4589779422989255</v>
      </c>
      <c r="Q7722" s="42">
        <f t="shared" si="362"/>
        <v>0.60810357488270705</v>
      </c>
    </row>
    <row r="7723" spans="5:17" x14ac:dyDescent="0.2">
      <c r="E7723" s="15" t="s">
        <v>2448</v>
      </c>
      <c r="F7723" s="21">
        <v>15.052963657811937</v>
      </c>
      <c r="G7723" s="21">
        <v>15.006952242351765</v>
      </c>
      <c r="H7723" s="24">
        <v>4.5173828586711894E-2</v>
      </c>
      <c r="I7723" s="3">
        <f t="shared" si="361"/>
        <v>2000</v>
      </c>
      <c r="J7723" s="3">
        <f>INDEX(PowerArray,MIN(MaximumPowerIndex,ROUND(G7723*100,0)))</f>
        <v>2000</v>
      </c>
      <c r="K7723" s="3">
        <f>MIN(J7723-M7723+N7723,'Power Look Up'!$F$4)</f>
        <v>1998.7062136582358</v>
      </c>
      <c r="M7723" s="50">
        <f t="array" ref="M7723">_xlfn.SUM(_xlfn.NORM.DIST($S$3:$S$1003,$G7723,$P7723,FALSE)*WindSpeedStep*$T$3:$T$1003)</f>
        <v>2002.0539960107158</v>
      </c>
      <c r="N7723" s="50">
        <f t="array" ref="N7723">_xlfn.SUM(_xlfn.NORM.DIST($S$3:$S$1003,$G7723,$Q7723,FALSE)*WindSpeedStep*$T$3:$T$1003)</f>
        <v>2000.7602096689516</v>
      </c>
      <c r="P7723" s="42">
        <f t="shared" si="360"/>
        <v>1.5006952242351765</v>
      </c>
      <c r="Q7723" s="42">
        <f t="shared" si="362"/>
        <v>0.67792148820497034</v>
      </c>
    </row>
    <row r="7724" spans="5:17" x14ac:dyDescent="0.2">
      <c r="E7724" s="15" t="s">
        <v>2449</v>
      </c>
      <c r="F7724" s="21">
        <v>15.854771677982194</v>
      </c>
      <c r="G7724" s="21">
        <v>15.763176005614866</v>
      </c>
      <c r="H7724" s="24">
        <v>4.4781471119258669E-2</v>
      </c>
      <c r="I7724" s="3">
        <f t="shared" si="361"/>
        <v>2000</v>
      </c>
      <c r="J7724" s="3">
        <f>INDEX(PowerArray,MIN(MaximumPowerIndex,ROUND(G7724*100,0)))</f>
        <v>2000</v>
      </c>
      <c r="K7724" s="3">
        <f>MIN(J7724-M7724+N7724,'Power Look Up'!$F$4)</f>
        <v>1999.1154595827563</v>
      </c>
      <c r="M7724" s="50">
        <f t="array" ref="M7724">_xlfn.SUM(_xlfn.NORM.DIST($S$3:$S$1003,$G7724,$P7724,FALSE)*WindSpeedStep*$T$3:$T$1003)</f>
        <v>2001.1355737991094</v>
      </c>
      <c r="N7724" s="50">
        <f t="array" ref="N7724">_xlfn.SUM(_xlfn.NORM.DIST($S$3:$S$1003,$G7724,$Q7724,FALSE)*WindSpeedStep*$T$3:$T$1003)</f>
        <v>2000.2510333818657</v>
      </c>
      <c r="P7724" s="42">
        <f t="shared" si="360"/>
        <v>1.5763176005614867</v>
      </c>
      <c r="Q7724" s="42">
        <f t="shared" si="362"/>
        <v>0.70589821104323336</v>
      </c>
    </row>
    <row r="7725" spans="5:17" x14ac:dyDescent="0.2">
      <c r="E7725" s="15" t="s">
        <v>2450</v>
      </c>
      <c r="F7725" s="21">
        <v>16.624626171920994</v>
      </c>
      <c r="G7725" s="21">
        <v>16.59794291489813</v>
      </c>
      <c r="H7725" s="24">
        <v>4.992593465962384E-2</v>
      </c>
      <c r="I7725" s="3">
        <f t="shared" si="361"/>
        <v>2000</v>
      </c>
      <c r="J7725" s="3">
        <f>INDEX(PowerArray,MIN(MaximumPowerIndex,ROUND(G7725*100,0)))</f>
        <v>2000</v>
      </c>
      <c r="K7725" s="3">
        <f>MIN(J7725-M7725+N7725,'Power Look Up'!$F$4)</f>
        <v>1999.5482505451382</v>
      </c>
      <c r="M7725" s="50">
        <f t="array" ref="M7725">_xlfn.SUM(_xlfn.NORM.DIST($S$3:$S$1003,$G7725,$P7725,FALSE)*WindSpeedStep*$T$3:$T$1003)</f>
        <v>2000.5381872050145</v>
      </c>
      <c r="N7725" s="50">
        <f t="array" ref="N7725">_xlfn.SUM(_xlfn.NORM.DIST($S$3:$S$1003,$G7725,$Q7725,FALSE)*WindSpeedStep*$T$3:$T$1003)</f>
        <v>2000.0864377501528</v>
      </c>
      <c r="P7725" s="42">
        <f t="shared" si="360"/>
        <v>1.6597942914898132</v>
      </c>
      <c r="Q7725" s="42">
        <f t="shared" si="362"/>
        <v>0.82866781345337048</v>
      </c>
    </row>
    <row r="7726" spans="5:17" x14ac:dyDescent="0.2">
      <c r="E7726" s="15" t="s">
        <v>2451</v>
      </c>
      <c r="F7726" s="21">
        <v>14.620460736023883</v>
      </c>
      <c r="G7726" s="21">
        <v>14.745370352241443</v>
      </c>
      <c r="H7726" s="24">
        <v>8.4812648683821504E-2</v>
      </c>
      <c r="I7726" s="3">
        <f t="shared" si="361"/>
        <v>2000</v>
      </c>
      <c r="J7726" s="3">
        <f>INDEX(PowerArray,MIN(MaximumPowerIndex,ROUND(G7726*100,0)))</f>
        <v>2000</v>
      </c>
      <c r="K7726" s="3">
        <f>MIN(J7726-M7726+N7726,'Power Look Up'!$F$4)</f>
        <v>1999.9497903966458</v>
      </c>
      <c r="M7726" s="50">
        <f t="array" ref="M7726">_xlfn.SUM(_xlfn.NORM.DIST($S$3:$S$1003,$G7726,$P7726,FALSE)*WindSpeedStep*$T$3:$T$1003)</f>
        <v>2002.4449581552014</v>
      </c>
      <c r="N7726" s="50">
        <f t="array" ref="N7726">_xlfn.SUM(_xlfn.NORM.DIST($S$3:$S$1003,$G7726,$Q7726,FALSE)*WindSpeedStep*$T$3:$T$1003)</f>
        <v>2002.3947485518472</v>
      </c>
      <c r="P7726" s="42">
        <f t="shared" si="360"/>
        <v>1.4745370352241443</v>
      </c>
      <c r="Q7726" s="42">
        <f t="shared" si="362"/>
        <v>1.2505939153974908</v>
      </c>
    </row>
    <row r="7727" spans="5:17" x14ac:dyDescent="0.2">
      <c r="E7727" s="15" t="s">
        <v>2452</v>
      </c>
      <c r="F7727" s="21">
        <v>14.906879830871437</v>
      </c>
      <c r="G7727" s="21">
        <v>14.794830324500211</v>
      </c>
      <c r="H7727" s="24">
        <v>5.7020651514188135E-2</v>
      </c>
      <c r="I7727" s="3">
        <f t="shared" si="361"/>
        <v>2000</v>
      </c>
      <c r="J7727" s="3">
        <f>INDEX(PowerArray,MIN(MaximumPowerIndex,ROUND(G7727*100,0)))</f>
        <v>2000</v>
      </c>
      <c r="K7727" s="3">
        <f>MIN(J7727-M7727+N7727,'Power Look Up'!$F$4)</f>
        <v>1998.9535078319741</v>
      </c>
      <c r="M7727" s="50">
        <f t="array" ref="M7727">_xlfn.SUM(_xlfn.NORM.DIST($S$3:$S$1003,$G7727,$P7727,FALSE)*WindSpeedStep*$T$3:$T$1003)</f>
        <v>2002.3695624084783</v>
      </c>
      <c r="N7727" s="50">
        <f t="array" ref="N7727">_xlfn.SUM(_xlfn.NORM.DIST($S$3:$S$1003,$G7727,$Q7727,FALSE)*WindSpeedStep*$T$3:$T$1003)</f>
        <v>2001.3230702404524</v>
      </c>
      <c r="P7727" s="42">
        <f t="shared" si="360"/>
        <v>1.4794830324500212</v>
      </c>
      <c r="Q7727" s="42">
        <f t="shared" si="362"/>
        <v>0.84361086414486952</v>
      </c>
    </row>
    <row r="7728" spans="5:17" x14ac:dyDescent="0.2">
      <c r="E7728" s="15" t="s">
        <v>2453</v>
      </c>
      <c r="F7728" s="21">
        <v>16.132827209534671</v>
      </c>
      <c r="G7728" s="21">
        <v>15.983947189776046</v>
      </c>
      <c r="H7728" s="24">
        <v>3.0992707819029682E-2</v>
      </c>
      <c r="I7728" s="3">
        <f t="shared" si="361"/>
        <v>2000</v>
      </c>
      <c r="J7728" s="3">
        <f>INDEX(PowerArray,MIN(MaximumPowerIndex,ROUND(G7728*100,0)))</f>
        <v>2000</v>
      </c>
      <c r="K7728" s="3">
        <f>MIN(J7728-M7728+N7728,'Power Look Up'!$F$4)</f>
        <v>1999.1927462782762</v>
      </c>
      <c r="M7728" s="50">
        <f t="array" ref="M7728">_xlfn.SUM(_xlfn.NORM.DIST($S$3:$S$1003,$G7728,$P7728,FALSE)*WindSpeedStep*$T$3:$T$1003)</f>
        <v>2000.9387441258286</v>
      </c>
      <c r="N7728" s="50">
        <f t="array" ref="N7728">_xlfn.SUM(_xlfn.NORM.DIST($S$3:$S$1003,$G7728,$Q7728,FALSE)*WindSpeedStep*$T$3:$T$1003)</f>
        <v>2000.1314904041049</v>
      </c>
      <c r="P7728" s="42">
        <f t="shared" si="360"/>
        <v>1.5983947189776047</v>
      </c>
      <c r="Q7728" s="42">
        <f t="shared" si="362"/>
        <v>0.4953858050475296</v>
      </c>
    </row>
    <row r="7729" spans="5:17" x14ac:dyDescent="0.2">
      <c r="E7729" s="15" t="s">
        <v>2454</v>
      </c>
      <c r="F7729" s="21">
        <v>15.760467194356243</v>
      </c>
      <c r="G7729" s="21">
        <v>15.642888245945468</v>
      </c>
      <c r="H7729" s="24">
        <v>5.8373904063545028E-2</v>
      </c>
      <c r="I7729" s="3">
        <f t="shared" si="361"/>
        <v>2000</v>
      </c>
      <c r="J7729" s="3">
        <f>INDEX(PowerArray,MIN(MaximumPowerIndex,ROUND(G7729*100,0)))</f>
        <v>2000</v>
      </c>
      <c r="K7729" s="3">
        <f>MIN(J7729-M7729+N7729,'Power Look Up'!$F$4)</f>
        <v>1999.1815799533701</v>
      </c>
      <c r="M7729" s="50">
        <f t="array" ref="M7729">_xlfn.SUM(_xlfn.NORM.DIST($S$3:$S$1003,$G7729,$P7729,FALSE)*WindSpeedStep*$T$3:$T$1003)</f>
        <v>2001.2562342630497</v>
      </c>
      <c r="N7729" s="50">
        <f t="array" ref="N7729">_xlfn.SUM(_xlfn.NORM.DIST($S$3:$S$1003,$G7729,$Q7729,FALSE)*WindSpeedStep*$T$3:$T$1003)</f>
        <v>2000.4378142164198</v>
      </c>
      <c r="P7729" s="42">
        <f t="shared" si="360"/>
        <v>1.5642888245945468</v>
      </c>
      <c r="Q7729" s="42">
        <f t="shared" si="362"/>
        <v>0.91313645774557683</v>
      </c>
    </row>
    <row r="7730" spans="5:17" x14ac:dyDescent="0.2">
      <c r="E7730" s="15" t="s">
        <v>2455</v>
      </c>
      <c r="F7730" s="21">
        <v>15.772071428639261</v>
      </c>
      <c r="G7730" s="21">
        <v>15.653943174914877</v>
      </c>
      <c r="H7730" s="24">
        <v>3.8041927638655458E-2</v>
      </c>
      <c r="I7730" s="3">
        <f t="shared" si="361"/>
        <v>2000</v>
      </c>
      <c r="J7730" s="3">
        <f>INDEX(PowerArray,MIN(MaximumPowerIndex,ROUND(G7730*100,0)))</f>
        <v>2000</v>
      </c>
      <c r="K7730" s="3">
        <f>MIN(J7730-M7730+N7730,'Power Look Up'!$F$4)</f>
        <v>1999.0059766736381</v>
      </c>
      <c r="M7730" s="50">
        <f t="array" ref="M7730">_xlfn.SUM(_xlfn.NORM.DIST($S$3:$S$1003,$G7730,$P7730,FALSE)*WindSpeedStep*$T$3:$T$1003)</f>
        <v>2001.2447387585416</v>
      </c>
      <c r="N7730" s="50">
        <f t="array" ref="N7730">_xlfn.SUM(_xlfn.NORM.DIST($S$3:$S$1003,$G7730,$Q7730,FALSE)*WindSpeedStep*$T$3:$T$1003)</f>
        <v>2000.2507154321797</v>
      </c>
      <c r="P7730" s="42">
        <f t="shared" si="360"/>
        <v>1.5653943174914877</v>
      </c>
      <c r="Q7730" s="42">
        <f t="shared" si="362"/>
        <v>0.59550617351973623</v>
      </c>
    </row>
    <row r="7731" spans="5:17" x14ac:dyDescent="0.2">
      <c r="E7731" s="15" t="s">
        <v>2456</v>
      </c>
      <c r="F7731" s="21">
        <v>16.456289092017126</v>
      </c>
      <c r="G7731" s="21">
        <v>16.360007988277182</v>
      </c>
      <c r="H7731" s="24">
        <v>4.4359940197825021E-2</v>
      </c>
      <c r="I7731" s="3">
        <f t="shared" si="361"/>
        <v>2000</v>
      </c>
      <c r="J7731" s="3">
        <f>INDEX(PowerArray,MIN(MaximumPowerIndex,ROUND(G7731*100,0)))</f>
        <v>2000</v>
      </c>
      <c r="K7731" s="3">
        <f>MIN(J7731-M7731+N7731,'Power Look Up'!$F$4)</f>
        <v>1999.4327127566237</v>
      </c>
      <c r="M7731" s="50">
        <f t="array" ref="M7731">_xlfn.SUM(_xlfn.NORM.DIST($S$3:$S$1003,$G7731,$P7731,FALSE)*WindSpeedStep*$T$3:$T$1003)</f>
        <v>2000.670370820354</v>
      </c>
      <c r="N7731" s="50">
        <f t="array" ref="N7731">_xlfn.SUM(_xlfn.NORM.DIST($S$3:$S$1003,$G7731,$Q7731,FALSE)*WindSpeedStep*$T$3:$T$1003)</f>
        <v>2000.1030835769777</v>
      </c>
      <c r="P7731" s="42">
        <f t="shared" si="360"/>
        <v>1.6360007988277183</v>
      </c>
      <c r="Q7731" s="42">
        <f t="shared" si="362"/>
        <v>0.72572897599591546</v>
      </c>
    </row>
    <row r="7732" spans="5:17" x14ac:dyDescent="0.2">
      <c r="E7732" s="15" t="s">
        <v>2457</v>
      </c>
      <c r="F7732" s="21">
        <v>16.894606624083814</v>
      </c>
      <c r="G7732" s="21">
        <v>16.825271497882959</v>
      </c>
      <c r="H7732" s="24">
        <v>4.2025246032533943E-2</v>
      </c>
      <c r="I7732" s="3">
        <f t="shared" si="361"/>
        <v>2000</v>
      </c>
      <c r="J7732" s="3">
        <f>INDEX(PowerArray,MIN(MaximumPowerIndex,ROUND(G7732*100,0)))</f>
        <v>2000</v>
      </c>
      <c r="K7732" s="3">
        <f>MIN(J7732-M7732+N7732,'Power Look Up'!$F$4)</f>
        <v>1999.6140324331188</v>
      </c>
      <c r="M7732" s="50">
        <f t="array" ref="M7732">_xlfn.SUM(_xlfn.NORM.DIST($S$3:$S$1003,$G7732,$P7732,FALSE)*WindSpeedStep*$T$3:$T$1003)</f>
        <v>2000.434635140547</v>
      </c>
      <c r="N7732" s="50">
        <f t="array" ref="N7732">_xlfn.SUM(_xlfn.NORM.DIST($S$3:$S$1003,$G7732,$Q7732,FALSE)*WindSpeedStep*$T$3:$T$1003)</f>
        <v>2000.0486675736659</v>
      </c>
      <c r="P7732" s="42">
        <f t="shared" si="360"/>
        <v>1.6825271497882959</v>
      </c>
      <c r="Q7732" s="42">
        <f t="shared" si="362"/>
        <v>0.70708617426271225</v>
      </c>
    </row>
    <row r="7733" spans="5:17" x14ac:dyDescent="0.2">
      <c r="E7733" s="15" t="s">
        <v>2458</v>
      </c>
      <c r="F7733" s="21">
        <v>16.928990438069171</v>
      </c>
      <c r="G7733" s="21">
        <v>16.821930637322826</v>
      </c>
      <c r="H7733" s="24">
        <v>4.5484106262382772E-2</v>
      </c>
      <c r="I7733" s="3">
        <f t="shared" si="361"/>
        <v>2000</v>
      </c>
      <c r="J7733" s="3">
        <f>INDEX(PowerArray,MIN(MaximumPowerIndex,ROUND(G7733*100,0)))</f>
        <v>2000</v>
      </c>
      <c r="K7733" s="3">
        <f>MIN(J7733-M7733+N7733,'Power Look Up'!$F$4)</f>
        <v>1999.6181844628225</v>
      </c>
      <c r="M7733" s="50">
        <f t="array" ref="M7733">_xlfn.SUM(_xlfn.NORM.DIST($S$3:$S$1003,$G7733,$P7733,FALSE)*WindSpeedStep*$T$3:$T$1003)</f>
        <v>2000.4360129057522</v>
      </c>
      <c r="N7733" s="50">
        <f t="array" ref="N7733">_xlfn.SUM(_xlfn.NORM.DIST($S$3:$S$1003,$G7733,$Q7733,FALSE)*WindSpeedStep*$T$3:$T$1003)</f>
        <v>2000.0541973685747</v>
      </c>
      <c r="P7733" s="42">
        <f t="shared" si="360"/>
        <v>1.6821930637322826</v>
      </c>
      <c r="Q7733" s="42">
        <f t="shared" si="362"/>
        <v>0.76513048064642375</v>
      </c>
    </row>
    <row r="7734" spans="5:17" x14ac:dyDescent="0.2">
      <c r="E7734" s="15" t="s">
        <v>2459</v>
      </c>
      <c r="F7734" s="21">
        <v>17.340771942490665</v>
      </c>
      <c r="G7734" s="21">
        <v>17.225972750019785</v>
      </c>
      <c r="H7734" s="24">
        <v>4.0943967336325063E-2</v>
      </c>
      <c r="I7734" s="3">
        <f t="shared" si="361"/>
        <v>2000</v>
      </c>
      <c r="J7734" s="3">
        <f>INDEX(PowerArray,MIN(MaximumPowerIndex,ROUND(G7734*100,0)))</f>
        <v>2000</v>
      </c>
      <c r="K7734" s="3">
        <f>MIN(J7734-M7734+N7734,'Power Look Up'!$F$4)</f>
        <v>1999.7302736370657</v>
      </c>
      <c r="M7734" s="50">
        <f t="array" ref="M7734">_xlfn.SUM(_xlfn.NORM.DIST($S$3:$S$1003,$G7734,$P7734,FALSE)*WindSpeedStep*$T$3:$T$1003)</f>
        <v>2000.2960107859662</v>
      </c>
      <c r="N7734" s="50">
        <f t="array" ref="N7734">_xlfn.SUM(_xlfn.NORM.DIST($S$3:$S$1003,$G7734,$Q7734,FALSE)*WindSpeedStep*$T$3:$T$1003)</f>
        <v>2000.0262844230319</v>
      </c>
      <c r="P7734" s="42">
        <f t="shared" si="360"/>
        <v>1.7225972750019787</v>
      </c>
      <c r="Q7734" s="42">
        <f t="shared" si="362"/>
        <v>0.70529966561323576</v>
      </c>
    </row>
    <row r="7735" spans="5:17" x14ac:dyDescent="0.2">
      <c r="E7735" s="15" t="s">
        <v>2460</v>
      </c>
      <c r="F7735" s="21">
        <v>16.633220100650039</v>
      </c>
      <c r="G7735" s="21">
        <v>16.601315430740701</v>
      </c>
      <c r="H7735" s="24">
        <v>5.350737828360836E-2</v>
      </c>
      <c r="I7735" s="3">
        <f t="shared" si="361"/>
        <v>2000</v>
      </c>
      <c r="J7735" s="3">
        <f>INDEX(PowerArray,MIN(MaximumPowerIndex,ROUND(G7735*100,0)))</f>
        <v>2000</v>
      </c>
      <c r="K7735" s="3">
        <f>MIN(J7735-M7735+N7735,'Power Look Up'!$F$4)</f>
        <v>1999.5605988509219</v>
      </c>
      <c r="M7735" s="50">
        <f t="array" ref="M7735">_xlfn.SUM(_xlfn.NORM.DIST($S$3:$S$1003,$G7735,$P7735,FALSE)*WindSpeedStep*$T$3:$T$1003)</f>
        <v>2000.536497607631</v>
      </c>
      <c r="N7735" s="50">
        <f t="array" ref="N7735">_xlfn.SUM(_xlfn.NORM.DIST($S$3:$S$1003,$G7735,$Q7735,FALSE)*WindSpeedStep*$T$3:$T$1003)</f>
        <v>2000.0970964585529</v>
      </c>
      <c r="P7735" s="42">
        <f t="shared" si="360"/>
        <v>1.6601315430740702</v>
      </c>
      <c r="Q7735" s="42">
        <f t="shared" si="362"/>
        <v>0.88829286475814739</v>
      </c>
    </row>
    <row r="7736" spans="5:17" x14ac:dyDescent="0.2">
      <c r="E7736" s="15" t="s">
        <v>2461</v>
      </c>
      <c r="F7736" s="21">
        <v>16.297427028987567</v>
      </c>
      <c r="G7736" s="21">
        <v>16.225739300866646</v>
      </c>
      <c r="H7736" s="24">
        <v>3.9883596278349434E-2</v>
      </c>
      <c r="I7736" s="3">
        <f t="shared" si="361"/>
        <v>2000</v>
      </c>
      <c r="J7736" s="3">
        <f>INDEX(PowerArray,MIN(MaximumPowerIndex,ROUND(G7736*100,0)))</f>
        <v>2000</v>
      </c>
      <c r="K7736" s="3">
        <f>MIN(J7736-M7736+N7736,'Power Look Up'!$F$4)</f>
        <v>1999.3542106590737</v>
      </c>
      <c r="M7736" s="50">
        <f t="array" ref="M7736">_xlfn.SUM(_xlfn.NORM.DIST($S$3:$S$1003,$G7736,$P7736,FALSE)*WindSpeedStep*$T$3:$T$1003)</f>
        <v>2000.7572181573387</v>
      </c>
      <c r="N7736" s="50">
        <f t="array" ref="N7736">_xlfn.SUM(_xlfn.NORM.DIST($S$3:$S$1003,$G7736,$Q7736,FALSE)*WindSpeedStep*$T$3:$T$1003)</f>
        <v>2000.1114288164124</v>
      </c>
      <c r="P7736" s="42">
        <f t="shared" si="360"/>
        <v>1.6225739300866646</v>
      </c>
      <c r="Q7736" s="42">
        <f t="shared" si="362"/>
        <v>0.6471408355935131</v>
      </c>
    </row>
    <row r="7737" spans="5:17" x14ac:dyDescent="0.2">
      <c r="E7737" s="15" t="s">
        <v>2462</v>
      </c>
      <c r="F7737" s="21">
        <v>16.801094839596079</v>
      </c>
      <c r="G7737" s="21">
        <v>16.707463943281581</v>
      </c>
      <c r="H7737" s="24">
        <v>4.3449549387672537E-2</v>
      </c>
      <c r="I7737" s="3">
        <f t="shared" si="361"/>
        <v>2000</v>
      </c>
      <c r="J7737" s="3">
        <f>INDEX(PowerArray,MIN(MaximumPowerIndex,ROUND(G7737*100,0)))</f>
        <v>2000</v>
      </c>
      <c r="K7737" s="3">
        <f>MIN(J7737-M7737+N7737,'Power Look Up'!$F$4)</f>
        <v>1999.5745252682771</v>
      </c>
      <c r="M7737" s="50">
        <f t="array" ref="M7737">_xlfn.SUM(_xlfn.NORM.DIST($S$3:$S$1003,$G7737,$P7737,FALSE)*WindSpeedStep*$T$3:$T$1003)</f>
        <v>2000.4857448514736</v>
      </c>
      <c r="N7737" s="50">
        <f t="array" ref="N7737">_xlfn.SUM(_xlfn.NORM.DIST($S$3:$S$1003,$G7737,$Q7737,FALSE)*WindSpeedStep*$T$3:$T$1003)</f>
        <v>2000.0602701197506</v>
      </c>
      <c r="P7737" s="42">
        <f t="shared" si="360"/>
        <v>1.6707463943281582</v>
      </c>
      <c r="Q7737" s="42">
        <f t="shared" si="362"/>
        <v>0.72593177974637124</v>
      </c>
    </row>
    <row r="7738" spans="5:17" x14ac:dyDescent="0.2">
      <c r="E7738" s="15" t="s">
        <v>2463</v>
      </c>
      <c r="F7738" s="21">
        <v>15.691606700705032</v>
      </c>
      <c r="G7738" s="21">
        <v>15.616086309242149</v>
      </c>
      <c r="H7738" s="24">
        <v>4.9708102865269638E-2</v>
      </c>
      <c r="I7738" s="3">
        <f t="shared" si="361"/>
        <v>2000</v>
      </c>
      <c r="J7738" s="3">
        <f>INDEX(PowerArray,MIN(MaximumPowerIndex,ROUND(G7738*100,0)))</f>
        <v>2000</v>
      </c>
      <c r="K7738" s="3">
        <f>MIN(J7738-M7738+N7738,'Power Look Up'!$F$4)</f>
        <v>1999.0701003315496</v>
      </c>
      <c r="M7738" s="50">
        <f t="array" ref="M7738">_xlfn.SUM(_xlfn.NORM.DIST($S$3:$S$1003,$G7738,$P7738,FALSE)*WindSpeedStep*$T$3:$T$1003)</f>
        <v>2001.2844486318643</v>
      </c>
      <c r="N7738" s="50">
        <f t="array" ref="N7738">_xlfn.SUM(_xlfn.NORM.DIST($S$3:$S$1003,$G7738,$Q7738,FALSE)*WindSpeedStep*$T$3:$T$1003)</f>
        <v>2000.3545489634139</v>
      </c>
      <c r="P7738" s="42">
        <f t="shared" si="360"/>
        <v>1.561608630924215</v>
      </c>
      <c r="Q7738" s="42">
        <f t="shared" si="362"/>
        <v>0.77624602461273762</v>
      </c>
    </row>
    <row r="7739" spans="5:17" x14ac:dyDescent="0.2">
      <c r="E7739" s="15" t="s">
        <v>2464</v>
      </c>
      <c r="F7739" s="21">
        <v>15.80771132865566</v>
      </c>
      <c r="G7739" s="21">
        <v>15.742907775015286</v>
      </c>
      <c r="H7739" s="24">
        <v>4.9343006320342123E-2</v>
      </c>
      <c r="I7739" s="3">
        <f t="shared" si="361"/>
        <v>2000</v>
      </c>
      <c r="J7739" s="3">
        <f>INDEX(PowerArray,MIN(MaximumPowerIndex,ROUND(G7739*100,0)))</f>
        <v>2000</v>
      </c>
      <c r="K7739" s="3">
        <f>MIN(J7739-M7739+N7739,'Power Look Up'!$F$4)</f>
        <v>1999.1372445213524</v>
      </c>
      <c r="M7739" s="50">
        <f t="array" ref="M7739">_xlfn.SUM(_xlfn.NORM.DIST($S$3:$S$1003,$G7739,$P7739,FALSE)*WindSpeedStep*$T$3:$T$1003)</f>
        <v>2001.1552268393</v>
      </c>
      <c r="N7739" s="50">
        <f t="array" ref="N7739">_xlfn.SUM(_xlfn.NORM.DIST($S$3:$S$1003,$G7739,$Q7739,FALSE)*WindSpeedStep*$T$3:$T$1003)</f>
        <v>2000.2924713606524</v>
      </c>
      <c r="P7739" s="42">
        <f t="shared" si="360"/>
        <v>1.5742907775015287</v>
      </c>
      <c r="Q7739" s="42">
        <f t="shared" si="362"/>
        <v>0.77680239784314242</v>
      </c>
    </row>
    <row r="7740" spans="5:17" x14ac:dyDescent="0.2">
      <c r="E7740" s="15" t="s">
        <v>2465</v>
      </c>
      <c r="F7740" s="21">
        <v>16.54922948281482</v>
      </c>
      <c r="G7740" s="21">
        <v>16.46579573560005</v>
      </c>
      <c r="H7740" s="24">
        <v>4.9549134650136474E-2</v>
      </c>
      <c r="I7740" s="3">
        <f t="shared" si="361"/>
        <v>2000</v>
      </c>
      <c r="J7740" s="3">
        <f>INDEX(PowerArray,MIN(MaximumPowerIndex,ROUND(G7740*100,0)))</f>
        <v>2000</v>
      </c>
      <c r="K7740" s="3">
        <f>MIN(J7740-M7740+N7740,'Power Look Up'!$F$4)</f>
        <v>1999.4950280937358</v>
      </c>
      <c r="M7740" s="50">
        <f t="array" ref="M7740">_xlfn.SUM(_xlfn.NORM.DIST($S$3:$S$1003,$G7740,$P7740,FALSE)*WindSpeedStep*$T$3:$T$1003)</f>
        <v>2000.608344547202</v>
      </c>
      <c r="N7740" s="50">
        <f t="array" ref="N7740">_xlfn.SUM(_xlfn.NORM.DIST($S$3:$S$1003,$G7740,$Q7740,FALSE)*WindSpeedStep*$T$3:$T$1003)</f>
        <v>2000.1033726409378</v>
      </c>
      <c r="P7740" s="42">
        <f t="shared" si="360"/>
        <v>1.6465795735600051</v>
      </c>
      <c r="Q7740" s="42">
        <f t="shared" si="362"/>
        <v>0.81586593002488983</v>
      </c>
    </row>
    <row r="7741" spans="5:17" x14ac:dyDescent="0.2">
      <c r="E7741" s="15" t="s">
        <v>2466</v>
      </c>
      <c r="F7741" s="21">
        <v>16.892637913658266</v>
      </c>
      <c r="G7741" s="21">
        <v>16.74976131715237</v>
      </c>
      <c r="H7741" s="24">
        <v>4.3806065327528572E-2</v>
      </c>
      <c r="I7741" s="3">
        <f t="shared" si="361"/>
        <v>2000</v>
      </c>
      <c r="J7741" s="3">
        <f>INDEX(PowerArray,MIN(MaximumPowerIndex,ROUND(G7741*100,0)))</f>
        <v>2000</v>
      </c>
      <c r="K7741" s="3">
        <f>MIN(J7741-M7741+N7741,'Power Look Up'!$F$4)</f>
        <v>1999.5904593927405</v>
      </c>
      <c r="M7741" s="50">
        <f t="array" ref="M7741">_xlfn.SUM(_xlfn.NORM.DIST($S$3:$S$1003,$G7741,$P7741,FALSE)*WindSpeedStep*$T$3:$T$1003)</f>
        <v>2000.4667854945214</v>
      </c>
      <c r="N7741" s="50">
        <f t="array" ref="N7741">_xlfn.SUM(_xlfn.NORM.DIST($S$3:$S$1003,$G7741,$Q7741,FALSE)*WindSpeedStep*$T$3:$T$1003)</f>
        <v>2000.057244887262</v>
      </c>
      <c r="P7741" s="42">
        <f t="shared" si="360"/>
        <v>1.674976131715237</v>
      </c>
      <c r="Q7741" s="42">
        <f t="shared" si="362"/>
        <v>0.73374113847968769</v>
      </c>
    </row>
    <row r="7742" spans="5:17" x14ac:dyDescent="0.2">
      <c r="E7742" s="15" t="s">
        <v>2467</v>
      </c>
      <c r="F7742" s="21">
        <v>17.563346419951092</v>
      </c>
      <c r="G7742" s="21">
        <v>17.444028893182917</v>
      </c>
      <c r="H7742" s="24">
        <v>7.6864622932362528E-2</v>
      </c>
      <c r="I7742" s="3">
        <f t="shared" si="361"/>
        <v>2000</v>
      </c>
      <c r="J7742" s="3">
        <f>INDEX(PowerArray,MIN(MaximumPowerIndex,ROUND(G7742*100,0)))</f>
        <v>2000</v>
      </c>
      <c r="K7742" s="3">
        <f>MIN(J7742-M7742+N7742,'Power Look Up'!$F$4)</f>
        <v>1999.8446993408477</v>
      </c>
      <c r="M7742" s="50">
        <f t="array" ref="M7742">_xlfn.SUM(_xlfn.NORM.DIST($S$3:$S$1003,$G7742,$P7742,FALSE)*WindSpeedStep*$T$3:$T$1003)</f>
        <v>2000.2394041170944</v>
      </c>
      <c r="N7742" s="50">
        <f t="array" ref="N7742">_xlfn.SUM(_xlfn.NORM.DIST($S$3:$S$1003,$G7742,$Q7742,FALSE)*WindSpeedStep*$T$3:$T$1003)</f>
        <v>2000.0841034579421</v>
      </c>
      <c r="P7742" s="42">
        <f t="shared" si="360"/>
        <v>1.7444028893182919</v>
      </c>
      <c r="Q7742" s="42">
        <f t="shared" si="362"/>
        <v>1.3408287032957422</v>
      </c>
    </row>
    <row r="7743" spans="5:17" x14ac:dyDescent="0.2">
      <c r="E7743" s="15" t="s">
        <v>2468</v>
      </c>
      <c r="F7743" s="21">
        <v>18.707818721072332</v>
      </c>
      <c r="G7743" s="21">
        <v>18.544932083642742</v>
      </c>
      <c r="H7743" s="24">
        <v>6.7351518570187258E-2</v>
      </c>
      <c r="I7743" s="3">
        <f t="shared" si="361"/>
        <v>2000</v>
      </c>
      <c r="J7743" s="3">
        <f>INDEX(PowerArray,MIN(MaximumPowerIndex,ROUND(G7743*100,0)))</f>
        <v>2000</v>
      </c>
      <c r="K7743" s="3">
        <f>MIN(J7743-M7743+N7743,'Power Look Up'!$F$4)</f>
        <v>1999.9320786818662</v>
      </c>
      <c r="M7743" s="50">
        <f t="array" ref="M7743">_xlfn.SUM(_xlfn.NORM.DIST($S$3:$S$1003,$G7743,$P7743,FALSE)*WindSpeedStep*$T$3:$T$1003)</f>
        <v>2000.0802114047285</v>
      </c>
      <c r="N7743" s="50">
        <f t="array" ref="N7743">_xlfn.SUM(_xlfn.NORM.DIST($S$3:$S$1003,$G7743,$Q7743,FALSE)*WindSpeedStep*$T$3:$T$1003)</f>
        <v>2000.0122900865947</v>
      </c>
      <c r="P7743" s="42">
        <f t="shared" si="360"/>
        <v>1.8544932083642742</v>
      </c>
      <c r="Q7743" s="42">
        <f t="shared" si="362"/>
        <v>1.2490293376143256</v>
      </c>
    </row>
    <row r="7744" spans="5:17" x14ac:dyDescent="0.2">
      <c r="E7744" s="15" t="s">
        <v>2469</v>
      </c>
      <c r="F7744" s="21">
        <v>17.37475464877372</v>
      </c>
      <c r="G7744" s="21">
        <v>17.241718468633287</v>
      </c>
      <c r="H7744" s="24">
        <v>6.2159151126558475E-2</v>
      </c>
      <c r="I7744" s="3">
        <f t="shared" si="361"/>
        <v>2000</v>
      </c>
      <c r="J7744" s="3">
        <f>INDEX(PowerArray,MIN(MaximumPowerIndex,ROUND(G7744*100,0)))</f>
        <v>2000</v>
      </c>
      <c r="K7744" s="3">
        <f>MIN(J7744-M7744+N7744,'Power Look Up'!$F$4)</f>
        <v>1999.7638683751161</v>
      </c>
      <c r="M7744" s="50">
        <f t="array" ref="M7744">_xlfn.SUM(_xlfn.NORM.DIST($S$3:$S$1003,$G7744,$P7744,FALSE)*WindSpeedStep*$T$3:$T$1003)</f>
        <v>2000.2915285064105</v>
      </c>
      <c r="N7744" s="50">
        <f t="array" ref="N7744">_xlfn.SUM(_xlfn.NORM.DIST($S$3:$S$1003,$G7744,$Q7744,FALSE)*WindSpeedStep*$T$3:$T$1003)</f>
        <v>2000.0553968815266</v>
      </c>
      <c r="P7744" s="42">
        <f t="shared" si="360"/>
        <v>1.7241718468633289</v>
      </c>
      <c r="Q7744" s="42">
        <f t="shared" si="362"/>
        <v>1.0717305839733509</v>
      </c>
    </row>
    <row r="7745" spans="5:17" x14ac:dyDescent="0.2">
      <c r="E7745" s="15" t="s">
        <v>2470</v>
      </c>
      <c r="F7745" s="21">
        <v>15.764969629294313</v>
      </c>
      <c r="G7745" s="21">
        <v>15.651134849384142</v>
      </c>
      <c r="H7745" s="24">
        <v>5.8991550372027551E-2</v>
      </c>
      <c r="I7745" s="3">
        <f t="shared" si="361"/>
        <v>2000</v>
      </c>
      <c r="J7745" s="3">
        <f>INDEX(PowerArray,MIN(MaximumPowerIndex,ROUND(G7745*100,0)))</f>
        <v>2000</v>
      </c>
      <c r="K7745" s="3">
        <f>MIN(J7745-M7745+N7745,'Power Look Up'!$F$4)</f>
        <v>1999.1933666328514</v>
      </c>
      <c r="M7745" s="50">
        <f t="array" ref="M7745">_xlfn.SUM(_xlfn.NORM.DIST($S$3:$S$1003,$G7745,$P7745,FALSE)*WindSpeedStep*$T$3:$T$1003)</f>
        <v>2001.2476511597345</v>
      </c>
      <c r="N7745" s="50">
        <f t="array" ref="N7745">_xlfn.SUM(_xlfn.NORM.DIST($S$3:$S$1003,$G7745,$Q7745,FALSE)*WindSpeedStep*$T$3:$T$1003)</f>
        <v>2000.4410177925859</v>
      </c>
      <c r="P7745" s="42">
        <f t="shared" si="360"/>
        <v>1.5651134849384143</v>
      </c>
      <c r="Q7745" s="42">
        <f t="shared" si="362"/>
        <v>0.92328470984684052</v>
      </c>
    </row>
    <row r="7746" spans="5:17" x14ac:dyDescent="0.2">
      <c r="E7746" s="15" t="s">
        <v>2471</v>
      </c>
      <c r="F7746" s="21">
        <v>14.867250653346444</v>
      </c>
      <c r="G7746" s="21">
        <v>14.771819865733464</v>
      </c>
      <c r="H7746" s="24">
        <v>5.0446448875279021E-2</v>
      </c>
      <c r="I7746" s="3">
        <f t="shared" si="361"/>
        <v>2000</v>
      </c>
      <c r="J7746" s="3">
        <f>INDEX(PowerArray,MIN(MaximumPowerIndex,ROUND(G7746*100,0)))</f>
        <v>2000</v>
      </c>
      <c r="K7746" s="3">
        <f>MIN(J7746-M7746+N7746,'Power Look Up'!$F$4)</f>
        <v>1998.7776190653669</v>
      </c>
      <c r="M7746" s="50">
        <f t="array" ref="M7746">_xlfn.SUM(_xlfn.NORM.DIST($S$3:$S$1003,$G7746,$P7746,FALSE)*WindSpeedStep*$T$3:$T$1003)</f>
        <v>2002.4045908563869</v>
      </c>
      <c r="N7746" s="50">
        <f t="array" ref="N7746">_xlfn.SUM(_xlfn.NORM.DIST($S$3:$S$1003,$G7746,$Q7746,FALSE)*WindSpeedStep*$T$3:$T$1003)</f>
        <v>2001.1822099217538</v>
      </c>
      <c r="P7746" s="42">
        <f t="shared" si="360"/>
        <v>1.4771819865733464</v>
      </c>
      <c r="Q7746" s="42">
        <f t="shared" si="362"/>
        <v>0.74518585565155426</v>
      </c>
    </row>
    <row r="7747" spans="5:17" x14ac:dyDescent="0.2">
      <c r="E7747" s="15" t="s">
        <v>2472</v>
      </c>
      <c r="F7747" s="21">
        <v>15.791996146404655</v>
      </c>
      <c r="G7747" s="21">
        <v>15.766018097054486</v>
      </c>
      <c r="H7747" s="24">
        <v>6.0790288390398454E-2</v>
      </c>
      <c r="I7747" s="3">
        <f t="shared" si="361"/>
        <v>2000</v>
      </c>
      <c r="J7747" s="3">
        <f>INDEX(PowerArray,MIN(MaximumPowerIndex,ROUND(G7747*100,0)))</f>
        <v>2000</v>
      </c>
      <c r="K7747" s="3">
        <f>MIN(J7747-M7747+N7747,'Power Look Up'!$F$4)</f>
        <v>1999.2658377386911</v>
      </c>
      <c r="M7747" s="50">
        <f t="array" ref="M7747">_xlfn.SUM(_xlfn.NORM.DIST($S$3:$S$1003,$G7747,$P7747,FALSE)*WindSpeedStep*$T$3:$T$1003)</f>
        <v>2001.132839729705</v>
      </c>
      <c r="N7747" s="50">
        <f t="array" ref="N7747">_xlfn.SUM(_xlfn.NORM.DIST($S$3:$S$1003,$G7747,$Q7747,FALSE)*WindSpeedStep*$T$3:$T$1003)</f>
        <v>2000.398677468396</v>
      </c>
      <c r="P7747" s="42">
        <f t="shared" ref="P7747:P7810" si="363">ReferenceTurbulence*G7747</f>
        <v>1.5766018097054486</v>
      </c>
      <c r="Q7747" s="42">
        <f t="shared" si="362"/>
        <v>0.95842078688818322</v>
      </c>
    </row>
    <row r="7748" spans="5:17" x14ac:dyDescent="0.2">
      <c r="E7748" s="15" t="s">
        <v>2473</v>
      </c>
      <c r="F7748" s="21">
        <v>16.601364056762037</v>
      </c>
      <c r="G7748" s="21">
        <v>16.522581499921198</v>
      </c>
      <c r="H7748" s="24">
        <v>5.3610052581039978E-2</v>
      </c>
      <c r="I7748" s="3">
        <f t="shared" ref="I7748:I7811" si="364">INDEX(PowerArray,MIN(MaximumPowerIndex,ROUND(F7748*100,0)))</f>
        <v>2000</v>
      </c>
      <c r="J7748" s="3">
        <f>INDEX(PowerArray,MIN(MaximumPowerIndex,ROUND(G7748*100,0)))</f>
        <v>2000</v>
      </c>
      <c r="K7748" s="3">
        <f>MIN(J7748-M7748+N7748,'Power Look Up'!$F$4)</f>
        <v>1999.5317940768691</v>
      </c>
      <c r="M7748" s="50">
        <f t="array" ref="M7748">_xlfn.SUM(_xlfn.NORM.DIST($S$3:$S$1003,$G7748,$P7748,FALSE)*WindSpeedStep*$T$3:$T$1003)</f>
        <v>2000.5772352958072</v>
      </c>
      <c r="N7748" s="50">
        <f t="array" ref="N7748">_xlfn.SUM(_xlfn.NORM.DIST($S$3:$S$1003,$G7748,$Q7748,FALSE)*WindSpeedStep*$T$3:$T$1003)</f>
        <v>2000.1090293726763</v>
      </c>
      <c r="P7748" s="42">
        <f t="shared" si="363"/>
        <v>1.6522581499921198</v>
      </c>
      <c r="Q7748" s="42">
        <f t="shared" ref="Q7748:Q7811" si="365">G7748*H7748</f>
        <v>0.88577646298529389</v>
      </c>
    </row>
    <row r="7749" spans="5:17" x14ac:dyDescent="0.2">
      <c r="E7749" s="15" t="s">
        <v>2474</v>
      </c>
      <c r="F7749" s="21">
        <v>16.260792751318135</v>
      </c>
      <c r="G7749" s="21">
        <v>16.2484302250549</v>
      </c>
      <c r="H7749" s="24">
        <v>4.9198093366951641E-2</v>
      </c>
      <c r="I7749" s="3">
        <f t="shared" si="364"/>
        <v>2000</v>
      </c>
      <c r="J7749" s="3">
        <f>INDEX(PowerArray,MIN(MaximumPowerIndex,ROUND(G7749*100,0)))</f>
        <v>2000</v>
      </c>
      <c r="K7749" s="3">
        <f>MIN(J7749-M7749+N7749,'Power Look Up'!$F$4)</f>
        <v>1999.3982255318597</v>
      </c>
      <c r="M7749" s="50">
        <f t="array" ref="M7749">_xlfn.SUM(_xlfn.NORM.DIST($S$3:$S$1003,$G7749,$P7749,FALSE)*WindSpeedStep*$T$3:$T$1003)</f>
        <v>2000.7418750930842</v>
      </c>
      <c r="N7749" s="50">
        <f t="array" ref="N7749">_xlfn.SUM(_xlfn.NORM.DIST($S$3:$S$1003,$G7749,$Q7749,FALSE)*WindSpeedStep*$T$3:$T$1003)</f>
        <v>2000.1401006249439</v>
      </c>
      <c r="P7749" s="42">
        <f t="shared" si="363"/>
        <v>1.6248430225054902</v>
      </c>
      <c r="Q7749" s="42">
        <f t="shared" si="365"/>
        <v>0.79939178727865001</v>
      </c>
    </row>
    <row r="7750" spans="5:17" x14ac:dyDescent="0.2">
      <c r="E7750" s="15" t="s">
        <v>2475</v>
      </c>
      <c r="F7750" s="21">
        <v>16.519183254534791</v>
      </c>
      <c r="G7750" s="21">
        <v>16.493156817327364</v>
      </c>
      <c r="H7750" s="24">
        <v>5.8114253302230544E-2</v>
      </c>
      <c r="I7750" s="3">
        <f t="shared" si="364"/>
        <v>2000</v>
      </c>
      <c r="J7750" s="3">
        <f>INDEX(PowerArray,MIN(MaximumPowerIndex,ROUND(G7750*100,0)))</f>
        <v>2000</v>
      </c>
      <c r="K7750" s="3">
        <f>MIN(J7750-M7750+N7750,'Power Look Up'!$F$4)</f>
        <v>1999.5401391904211</v>
      </c>
      <c r="M7750" s="50">
        <f t="array" ref="M7750">_xlfn.SUM(_xlfn.NORM.DIST($S$3:$S$1003,$G7750,$P7750,FALSE)*WindSpeedStep*$T$3:$T$1003)</f>
        <v>2000.5931700270251</v>
      </c>
      <c r="N7750" s="50">
        <f t="array" ref="N7750">_xlfn.SUM(_xlfn.NORM.DIST($S$3:$S$1003,$G7750,$Q7750,FALSE)*WindSpeedStep*$T$3:$T$1003)</f>
        <v>2000.1333092174461</v>
      </c>
      <c r="P7750" s="42">
        <f t="shared" si="363"/>
        <v>1.6493156817327366</v>
      </c>
      <c r="Q7750" s="42">
        <f t="shared" si="365"/>
        <v>0.95848749303557301</v>
      </c>
    </row>
    <row r="7751" spans="5:17" x14ac:dyDescent="0.2">
      <c r="E7751" s="15" t="s">
        <v>2476</v>
      </c>
      <c r="F7751" s="21">
        <v>17.571415414318526</v>
      </c>
      <c r="G7751" s="21">
        <v>17.502548163455661</v>
      </c>
      <c r="H7751" s="24">
        <v>6.7723627945777062E-2</v>
      </c>
      <c r="I7751" s="3">
        <f t="shared" si="364"/>
        <v>2000</v>
      </c>
      <c r="J7751" s="3">
        <f>INDEX(PowerArray,MIN(MaximumPowerIndex,ROUND(G7751*100,0)))</f>
        <v>2000</v>
      </c>
      <c r="K7751" s="3">
        <f>MIN(J7751-M7751+N7751,'Power Look Up'!$F$4)</f>
        <v>1999.82394862605</v>
      </c>
      <c r="M7751" s="50">
        <f t="array" ref="M7751">_xlfn.SUM(_xlfn.NORM.DIST($S$3:$S$1003,$G7751,$P7751,FALSE)*WindSpeedStep*$T$3:$T$1003)</f>
        <v>2000.2260762123681</v>
      </c>
      <c r="N7751" s="50">
        <f t="array" ref="N7751">_xlfn.SUM(_xlfn.NORM.DIST($S$3:$S$1003,$G7751,$Q7751,FALSE)*WindSpeedStep*$T$3:$T$1003)</f>
        <v>2000.050024838418</v>
      </c>
      <c r="P7751" s="42">
        <f t="shared" si="363"/>
        <v>1.7502548163455662</v>
      </c>
      <c r="Q7751" s="42">
        <f t="shared" si="365"/>
        <v>1.1853360599249148</v>
      </c>
    </row>
    <row r="7752" spans="5:17" x14ac:dyDescent="0.2">
      <c r="E7752" s="15" t="s">
        <v>2477</v>
      </c>
      <c r="F7752" s="21">
        <v>18.861090511234917</v>
      </c>
      <c r="G7752" s="21">
        <v>18.750178086949603</v>
      </c>
      <c r="H7752" s="24">
        <v>5.0898435561197289E-2</v>
      </c>
      <c r="I7752" s="3">
        <f t="shared" si="364"/>
        <v>2000</v>
      </c>
      <c r="J7752" s="3">
        <f>INDEX(PowerArray,MIN(MaximumPowerIndex,ROUND(G7752*100,0)))</f>
        <v>2000</v>
      </c>
      <c r="K7752" s="3">
        <f>MIN(J7752-M7752+N7752,'Power Look Up'!$F$4)</f>
        <v>1999.9390487008036</v>
      </c>
      <c r="M7752" s="50">
        <f t="array" ref="M7752">_xlfn.SUM(_xlfn.NORM.DIST($S$3:$S$1003,$G7752,$P7752,FALSE)*WindSpeedStep*$T$3:$T$1003)</f>
        <v>2000.0652574296751</v>
      </c>
      <c r="N7752" s="50">
        <f t="array" ref="N7752">_xlfn.SUM(_xlfn.NORM.DIST($S$3:$S$1003,$G7752,$Q7752,FALSE)*WindSpeedStep*$T$3:$T$1003)</f>
        <v>2000.0043061304787</v>
      </c>
      <c r="P7752" s="42">
        <f t="shared" si="363"/>
        <v>1.8750178086949605</v>
      </c>
      <c r="Q7752" s="42">
        <f t="shared" si="365"/>
        <v>0.9543547311195778</v>
      </c>
    </row>
    <row r="7753" spans="5:17" x14ac:dyDescent="0.2">
      <c r="E7753" s="15" t="s">
        <v>2478</v>
      </c>
      <c r="F7753" s="21">
        <v>18.283531409827781</v>
      </c>
      <c r="G7753" s="21">
        <v>18.183459051507164</v>
      </c>
      <c r="H7753" s="24">
        <v>5.3053208281120388E-2</v>
      </c>
      <c r="I7753" s="3">
        <f t="shared" si="364"/>
        <v>2000</v>
      </c>
      <c r="J7753" s="3">
        <f>INDEX(PowerArray,MIN(MaximumPowerIndex,ROUND(G7753*100,0)))</f>
        <v>2000</v>
      </c>
      <c r="K7753" s="3">
        <f>MIN(J7753-M7753+N7753,'Power Look Up'!$F$4)</f>
        <v>1999.8950364875905</v>
      </c>
      <c r="M7753" s="50">
        <f t="array" ref="M7753">_xlfn.SUM(_xlfn.NORM.DIST($S$3:$S$1003,$G7753,$P7753,FALSE)*WindSpeedStep*$T$3:$T$1003)</f>
        <v>2000.1152005370695</v>
      </c>
      <c r="N7753" s="50">
        <f t="array" ref="N7753">_xlfn.SUM(_xlfn.NORM.DIST($S$3:$S$1003,$G7753,$Q7753,FALSE)*WindSpeedStep*$T$3:$T$1003)</f>
        <v>2000.01023702466</v>
      </c>
      <c r="P7753" s="42">
        <f t="shared" si="363"/>
        <v>1.8183459051507165</v>
      </c>
      <c r="Q7753" s="42">
        <f t="shared" si="365"/>
        <v>0.9646908403308333</v>
      </c>
    </row>
    <row r="7754" spans="5:17" x14ac:dyDescent="0.2">
      <c r="E7754" s="15" t="s">
        <v>2479</v>
      </c>
      <c r="F7754" s="21">
        <v>17.712640613014752</v>
      </c>
      <c r="G7754" s="21">
        <v>17.621360231429591</v>
      </c>
      <c r="H7754" s="24">
        <v>4.8552896137242015E-2</v>
      </c>
      <c r="I7754" s="3">
        <f t="shared" si="364"/>
        <v>2000</v>
      </c>
      <c r="J7754" s="3">
        <f>INDEX(PowerArray,MIN(MaximumPowerIndex,ROUND(G7754*100,0)))</f>
        <v>2000</v>
      </c>
      <c r="K7754" s="3">
        <f>MIN(J7754-M7754+N7754,'Power Look Up'!$F$4)</f>
        <v>1999.8178121994549</v>
      </c>
      <c r="M7754" s="50">
        <f t="array" ref="M7754">_xlfn.SUM(_xlfn.NORM.DIST($S$3:$S$1003,$G7754,$P7754,FALSE)*WindSpeedStep*$T$3:$T$1003)</f>
        <v>2000.2011797701041</v>
      </c>
      <c r="N7754" s="50">
        <f t="array" ref="N7754">_xlfn.SUM(_xlfn.NORM.DIST($S$3:$S$1003,$G7754,$Q7754,FALSE)*WindSpeedStep*$T$3:$T$1003)</f>
        <v>2000.018991969559</v>
      </c>
      <c r="P7754" s="42">
        <f t="shared" si="363"/>
        <v>1.7621360231429593</v>
      </c>
      <c r="Q7754" s="42">
        <f t="shared" si="365"/>
        <v>0.85556807311352789</v>
      </c>
    </row>
    <row r="7755" spans="5:17" x14ac:dyDescent="0.2">
      <c r="E7755" s="15" t="s">
        <v>2480</v>
      </c>
      <c r="F7755" s="21">
        <v>17.33367057014879</v>
      </c>
      <c r="G7755" s="21">
        <v>17.237110968957541</v>
      </c>
      <c r="H7755" s="24">
        <v>5.0768243023811326E-2</v>
      </c>
      <c r="I7755" s="3">
        <f t="shared" si="364"/>
        <v>2000</v>
      </c>
      <c r="J7755" s="3">
        <f>INDEX(PowerArray,MIN(MaximumPowerIndex,ROUND(G7755*100,0)))</f>
        <v>2000</v>
      </c>
      <c r="K7755" s="3">
        <f>MIN(J7755-M7755+N7755,'Power Look Up'!$F$4)</f>
        <v>1999.7426877926625</v>
      </c>
      <c r="M7755" s="50">
        <f t="array" ref="M7755">_xlfn.SUM(_xlfn.NORM.DIST($S$3:$S$1003,$G7755,$P7755,FALSE)*WindSpeedStep*$T$3:$T$1003)</f>
        <v>2000.292833374511</v>
      </c>
      <c r="N7755" s="50">
        <f t="array" ref="N7755">_xlfn.SUM(_xlfn.NORM.DIST($S$3:$S$1003,$G7755,$Q7755,FALSE)*WindSpeedStep*$T$3:$T$1003)</f>
        <v>2000.0355211671736</v>
      </c>
      <c r="P7755" s="42">
        <f t="shared" si="363"/>
        <v>1.7237110968957543</v>
      </c>
      <c r="Q7755" s="42">
        <f t="shared" si="365"/>
        <v>0.87509783870044033</v>
      </c>
    </row>
    <row r="7756" spans="5:17" x14ac:dyDescent="0.2">
      <c r="E7756" s="15" t="s">
        <v>2481</v>
      </c>
      <c r="F7756" s="21">
        <v>15.665555602298394</v>
      </c>
      <c r="G7756" s="21">
        <v>15.648586167125625</v>
      </c>
      <c r="H7756" s="24">
        <v>6.191928487092313E-2</v>
      </c>
      <c r="I7756" s="3">
        <f t="shared" si="364"/>
        <v>2000</v>
      </c>
      <c r="J7756" s="3">
        <f>INDEX(PowerArray,MIN(MaximumPowerIndex,ROUND(G7756*100,0)))</f>
        <v>2000</v>
      </c>
      <c r="K7756" s="3">
        <f>MIN(J7756-M7756+N7756,'Power Look Up'!$F$4)</f>
        <v>1999.2334977983733</v>
      </c>
      <c r="M7756" s="50">
        <f t="array" ref="M7756">_xlfn.SUM(_xlfn.NORM.DIST($S$3:$S$1003,$G7756,$P7756,FALSE)*WindSpeedStep*$T$3:$T$1003)</f>
        <v>2001.250298919246</v>
      </c>
      <c r="N7756" s="50">
        <f t="array" ref="N7756">_xlfn.SUM(_xlfn.NORM.DIST($S$3:$S$1003,$G7756,$Q7756,FALSE)*WindSpeedStep*$T$3:$T$1003)</f>
        <v>2000.4837967176193</v>
      </c>
      <c r="P7756" s="42">
        <f t="shared" si="363"/>
        <v>1.5648586167125627</v>
      </c>
      <c r="Q7756" s="42">
        <f t="shared" si="365"/>
        <v>0.96894926470943865</v>
      </c>
    </row>
    <row r="7757" spans="5:17" x14ac:dyDescent="0.2">
      <c r="E7757" s="15" t="s">
        <v>2482</v>
      </c>
      <c r="F7757" s="21">
        <v>15.457155311020962</v>
      </c>
      <c r="G7757" s="21">
        <v>15.375198851347903</v>
      </c>
      <c r="H7757" s="24">
        <v>6.1460209261315332E-2</v>
      </c>
      <c r="I7757" s="3">
        <f t="shared" si="364"/>
        <v>2000</v>
      </c>
      <c r="J7757" s="3">
        <f>INDEX(PowerArray,MIN(MaximumPowerIndex,ROUND(G7757*100,0)))</f>
        <v>2000</v>
      </c>
      <c r="K7757" s="3">
        <f>MIN(J7757-M7757+N7757,'Power Look Up'!$F$4)</f>
        <v>1999.1272719236126</v>
      </c>
      <c r="M7757" s="50">
        <f t="array" ref="M7757">_xlfn.SUM(_xlfn.NORM.DIST($S$3:$S$1003,$G7757,$P7757,FALSE)*WindSpeedStep*$T$3:$T$1003)</f>
        <v>2001.560016621024</v>
      </c>
      <c r="N7757" s="50">
        <f t="array" ref="N7757">_xlfn.SUM(_xlfn.NORM.DIST($S$3:$S$1003,$G7757,$Q7757,FALSE)*WindSpeedStep*$T$3:$T$1003)</f>
        <v>2000.6872885446367</v>
      </c>
      <c r="P7757" s="42">
        <f t="shared" si="363"/>
        <v>1.5375198851347904</v>
      </c>
      <c r="Q7757" s="42">
        <f t="shared" si="365"/>
        <v>0.94496293883817728</v>
      </c>
    </row>
    <row r="7758" spans="5:17" x14ac:dyDescent="0.2">
      <c r="E7758" s="15" t="s">
        <v>2483</v>
      </c>
      <c r="F7758" s="21">
        <v>16.484496399188174</v>
      </c>
      <c r="G7758" s="21">
        <v>16.397280385372042</v>
      </c>
      <c r="H7758" s="24">
        <v>7.8861978462625174E-2</v>
      </c>
      <c r="I7758" s="3">
        <f t="shared" si="364"/>
        <v>2000</v>
      </c>
      <c r="J7758" s="3">
        <f>INDEX(PowerArray,MIN(MaximumPowerIndex,ROUND(G7758*100,0)))</f>
        <v>2000</v>
      </c>
      <c r="K7758" s="3">
        <f>MIN(J7758-M7758+N7758,'Power Look Up'!$F$4)</f>
        <v>1999.6864805036598</v>
      </c>
      <c r="M7758" s="50">
        <f t="array" ref="M7758">_xlfn.SUM(_xlfn.NORM.DIST($S$3:$S$1003,$G7758,$P7758,FALSE)*WindSpeedStep*$T$3:$T$1003)</f>
        <v>2000.6478959757799</v>
      </c>
      <c r="N7758" s="50">
        <f t="array" ref="N7758">_xlfn.SUM(_xlfn.NORM.DIST($S$3:$S$1003,$G7758,$Q7758,FALSE)*WindSpeedStep*$T$3:$T$1003)</f>
        <v>2000.3343764794397</v>
      </c>
      <c r="P7758" s="42">
        <f t="shared" si="363"/>
        <v>1.6397280385372044</v>
      </c>
      <c r="Q7758" s="42">
        <f t="shared" si="365"/>
        <v>1.2931219725968361</v>
      </c>
    </row>
    <row r="7759" spans="5:17" x14ac:dyDescent="0.2">
      <c r="E7759" s="15" t="s">
        <v>2484</v>
      </c>
      <c r="F7759" s="21">
        <v>16.86647168472398</v>
      </c>
      <c r="G7759" s="21">
        <v>16.801133210428226</v>
      </c>
      <c r="H7759" s="24">
        <v>6.3439468550443939E-2</v>
      </c>
      <c r="I7759" s="3">
        <f t="shared" si="364"/>
        <v>2000</v>
      </c>
      <c r="J7759" s="3">
        <f>INDEX(PowerArray,MIN(MaximumPowerIndex,ROUND(G7759*100,0)))</f>
        <v>2000</v>
      </c>
      <c r="K7759" s="3">
        <f>MIN(J7759-M7759+N7759,'Power Look Up'!$F$4)</f>
        <v>1999.6621807733839</v>
      </c>
      <c r="M7759" s="50">
        <f t="array" ref="M7759">_xlfn.SUM(_xlfn.NORM.DIST($S$3:$S$1003,$G7759,$P7759,FALSE)*WindSpeedStep*$T$3:$T$1003)</f>
        <v>2000.4446815887147</v>
      </c>
      <c r="N7759" s="50">
        <f t="array" ref="N7759">_xlfn.SUM(_xlfn.NORM.DIST($S$3:$S$1003,$G7759,$Q7759,FALSE)*WindSpeedStep*$T$3:$T$1003)</f>
        <v>2000.1068623620986</v>
      </c>
      <c r="P7759" s="42">
        <f t="shared" si="363"/>
        <v>1.6801133210428227</v>
      </c>
      <c r="Q7759" s="42">
        <f t="shared" si="365"/>
        <v>1.0658549619147806</v>
      </c>
    </row>
    <row r="7760" spans="5:17" x14ac:dyDescent="0.2">
      <c r="E7760" s="15" t="s">
        <v>2485</v>
      </c>
      <c r="F7760" s="21">
        <v>20.794661011594755</v>
      </c>
      <c r="G7760" s="21">
        <v>20.703100012555694</v>
      </c>
      <c r="H7760" s="24">
        <v>7.5019256102812654E-2</v>
      </c>
      <c r="I7760" s="3">
        <f t="shared" si="364"/>
        <v>2000</v>
      </c>
      <c r="J7760" s="3">
        <f>INDEX(PowerArray,MIN(MaximumPowerIndex,ROUND(G7760*100,0)))</f>
        <v>2000</v>
      </c>
      <c r="K7760" s="3">
        <f>MIN(J7760-M7760+N7760,'Power Look Up'!$F$4)</f>
        <v>1999.9921529844858</v>
      </c>
      <c r="M7760" s="50">
        <f t="array" ref="M7760">_xlfn.SUM(_xlfn.NORM.DIST($S$3:$S$1003,$G7760,$P7760,FALSE)*WindSpeedStep*$T$3:$T$1003)</f>
        <v>2000.0091316374715</v>
      </c>
      <c r="N7760" s="50">
        <f t="array" ref="N7760">_xlfn.SUM(_xlfn.NORM.DIST($S$3:$S$1003,$G7760,$Q7760,FALSE)*WindSpeedStep*$T$3:$T$1003)</f>
        <v>2000.0012846219572</v>
      </c>
      <c r="P7760" s="42">
        <f t="shared" si="363"/>
        <v>2.0703100012555695</v>
      </c>
      <c r="Q7760" s="42">
        <f t="shared" si="365"/>
        <v>1.5531311619640595</v>
      </c>
    </row>
    <row r="7761" spans="5:17" x14ac:dyDescent="0.2">
      <c r="E7761" s="15" t="s">
        <v>2486</v>
      </c>
      <c r="F7761" s="21">
        <v>17.809895664371357</v>
      </c>
      <c r="G7761" s="21">
        <v>17.761748038685223</v>
      </c>
      <c r="H7761" s="24">
        <v>8.7591754011270007E-2</v>
      </c>
      <c r="I7761" s="3">
        <f t="shared" si="364"/>
        <v>2000</v>
      </c>
      <c r="J7761" s="3">
        <f>INDEX(PowerArray,MIN(MaximumPowerIndex,ROUND(G7761*100,0)))</f>
        <v>2000</v>
      </c>
      <c r="K7761" s="3">
        <f>MIN(J7761-M7761+N7761,'Power Look Up'!$F$4)</f>
        <v>1999.9232701208455</v>
      </c>
      <c r="M7761" s="50">
        <f t="array" ref="M7761">_xlfn.SUM(_xlfn.NORM.DIST($S$3:$S$1003,$G7761,$P7761,FALSE)*WindSpeedStep*$T$3:$T$1003)</f>
        <v>2000.1751678779503</v>
      </c>
      <c r="N7761" s="50">
        <f t="array" ref="N7761">_xlfn.SUM(_xlfn.NORM.DIST($S$3:$S$1003,$G7761,$Q7761,FALSE)*WindSpeedStep*$T$3:$T$1003)</f>
        <v>2000.0984379987958</v>
      </c>
      <c r="P7761" s="42">
        <f t="shared" si="363"/>
        <v>1.7761748038685223</v>
      </c>
      <c r="Q7761" s="42">
        <f t="shared" si="365"/>
        <v>1.5557826650146735</v>
      </c>
    </row>
    <row r="7762" spans="5:17" x14ac:dyDescent="0.2">
      <c r="E7762" s="15" t="s">
        <v>2487</v>
      </c>
      <c r="F7762" s="21">
        <v>16.499475658972678</v>
      </c>
      <c r="G7762" s="21">
        <v>16.383429118603807</v>
      </c>
      <c r="H7762" s="24">
        <v>8.1820781938961112E-2</v>
      </c>
      <c r="I7762" s="3">
        <f t="shared" si="364"/>
        <v>2000</v>
      </c>
      <c r="J7762" s="3">
        <f>INDEX(PowerArray,MIN(MaximumPowerIndex,ROUND(G7762*100,0)))</f>
        <v>2000</v>
      </c>
      <c r="K7762" s="3">
        <f>MIN(J7762-M7762+N7762,'Power Look Up'!$F$4)</f>
        <v>1999.7233441474659</v>
      </c>
      <c r="M7762" s="50">
        <f t="array" ref="M7762">_xlfn.SUM(_xlfn.NORM.DIST($S$3:$S$1003,$G7762,$P7762,FALSE)*WindSpeedStep*$T$3:$T$1003)</f>
        <v>2000.6561678759876</v>
      </c>
      <c r="N7762" s="50">
        <f t="array" ref="N7762">_xlfn.SUM(_xlfn.NORM.DIST($S$3:$S$1003,$G7762,$Q7762,FALSE)*WindSpeedStep*$T$3:$T$1003)</f>
        <v>2000.3795120234536</v>
      </c>
      <c r="P7762" s="42">
        <f t="shared" si="363"/>
        <v>1.6383429118603807</v>
      </c>
      <c r="Q7762" s="42">
        <f t="shared" si="365"/>
        <v>1.3405049813257079</v>
      </c>
    </row>
    <row r="7763" spans="5:17" x14ac:dyDescent="0.2">
      <c r="E7763" s="15" t="s">
        <v>2488</v>
      </c>
      <c r="F7763" s="21">
        <v>18.184818690559737</v>
      </c>
      <c r="G7763" s="21">
        <v>18.022453702524025</v>
      </c>
      <c r="H7763" s="24">
        <v>6.2689654452909485E-2</v>
      </c>
      <c r="I7763" s="3">
        <f t="shared" si="364"/>
        <v>2000</v>
      </c>
      <c r="J7763" s="3">
        <f>INDEX(PowerArray,MIN(MaximumPowerIndex,ROUND(G7763*100,0)))</f>
        <v>2000</v>
      </c>
      <c r="K7763" s="3">
        <f>MIN(J7763-M7763+N7763,'Power Look Up'!$F$4)</f>
        <v>1999.8842824122132</v>
      </c>
      <c r="M7763" s="50">
        <f t="array" ref="M7763">_xlfn.SUM(_xlfn.NORM.DIST($S$3:$S$1003,$G7763,$P7763,FALSE)*WindSpeedStep*$T$3:$T$1003)</f>
        <v>2000.1352554004361</v>
      </c>
      <c r="N7763" s="50">
        <f t="array" ref="N7763">_xlfn.SUM(_xlfn.NORM.DIST($S$3:$S$1003,$G7763,$Q7763,FALSE)*WindSpeedStep*$T$3:$T$1003)</f>
        <v>2000.0195378126493</v>
      </c>
      <c r="P7763" s="42">
        <f t="shared" si="363"/>
        <v>1.8022453702524026</v>
      </c>
      <c r="Q7763" s="42">
        <f t="shared" si="365"/>
        <v>1.1298213950047904</v>
      </c>
    </row>
    <row r="7764" spans="5:17" x14ac:dyDescent="0.2">
      <c r="E7764" s="15" t="s">
        <v>2489</v>
      </c>
      <c r="F7764" s="21">
        <v>17.584604599454888</v>
      </c>
      <c r="G7764" s="21">
        <v>17.532103698905086</v>
      </c>
      <c r="H7764" s="24">
        <v>5.4024530072711976E-2</v>
      </c>
      <c r="I7764" s="3">
        <f t="shared" si="364"/>
        <v>2000</v>
      </c>
      <c r="J7764" s="3">
        <f>INDEX(PowerArray,MIN(MaximumPowerIndex,ROUND(G7764*100,0)))</f>
        <v>2000</v>
      </c>
      <c r="K7764" s="3">
        <f>MIN(J7764-M7764+N7764,'Power Look Up'!$F$4)</f>
        <v>1999.8068083143603</v>
      </c>
      <c r="M7764" s="50">
        <f t="array" ref="M7764">_xlfn.SUM(_xlfn.NORM.DIST($S$3:$S$1003,$G7764,$P7764,FALSE)*WindSpeedStep*$T$3:$T$1003)</f>
        <v>2000.2196190724239</v>
      </c>
      <c r="N7764" s="50">
        <f t="array" ref="N7764">_xlfn.SUM(_xlfn.NORM.DIST($S$3:$S$1003,$G7764,$Q7764,FALSE)*WindSpeedStep*$T$3:$T$1003)</f>
        <v>2000.0264273867842</v>
      </c>
      <c r="P7764" s="42">
        <f t="shared" si="363"/>
        <v>1.7532103698905086</v>
      </c>
      <c r="Q7764" s="42">
        <f t="shared" si="365"/>
        <v>0.94716366351940273</v>
      </c>
    </row>
    <row r="7765" spans="5:17" x14ac:dyDescent="0.2">
      <c r="E7765" s="15" t="s">
        <v>2490</v>
      </c>
      <c r="F7765" s="21">
        <v>19.760346821799679</v>
      </c>
      <c r="G7765" s="21">
        <v>19.705674165617804</v>
      </c>
      <c r="H7765" s="24">
        <v>7.5403534838580213E-2</v>
      </c>
      <c r="I7765" s="3">
        <f t="shared" si="364"/>
        <v>2000</v>
      </c>
      <c r="J7765" s="3">
        <f>INDEX(PowerArray,MIN(MaximumPowerIndex,ROUND(G7765*100,0)))</f>
        <v>2000</v>
      </c>
      <c r="K7765" s="3">
        <f>MIN(J7765-M7765+N7765,'Power Look Up'!$F$4)</f>
        <v>1999.9795933081596</v>
      </c>
      <c r="M7765" s="50">
        <f t="array" ref="M7765">_xlfn.SUM(_xlfn.NORM.DIST($S$3:$S$1003,$G7765,$P7765,FALSE)*WindSpeedStep*$T$3:$T$1003)</f>
        <v>2000.0248976418666</v>
      </c>
      <c r="N7765" s="50">
        <f t="array" ref="N7765">_xlfn.SUM(_xlfn.NORM.DIST($S$3:$S$1003,$G7765,$Q7765,FALSE)*WindSpeedStep*$T$3:$T$1003)</f>
        <v>2000.0044909500261</v>
      </c>
      <c r="P7765" s="42">
        <f t="shared" si="363"/>
        <v>1.9705674165617806</v>
      </c>
      <c r="Q7765" s="42">
        <f t="shared" si="365"/>
        <v>1.4858774884648722</v>
      </c>
    </row>
    <row r="7766" spans="5:17" x14ac:dyDescent="0.2">
      <c r="E7766" s="15" t="s">
        <v>2491</v>
      </c>
      <c r="F7766" s="21">
        <v>19.843293351274689</v>
      </c>
      <c r="G7766" s="21">
        <v>19.769872462675007</v>
      </c>
      <c r="H7766" s="24">
        <v>6.9040958864421284E-2</v>
      </c>
      <c r="I7766" s="3">
        <f t="shared" si="364"/>
        <v>2000</v>
      </c>
      <c r="J7766" s="3">
        <f>INDEX(PowerArray,MIN(MaximumPowerIndex,ROUND(G7766*100,0)))</f>
        <v>2000</v>
      </c>
      <c r="K7766" s="3">
        <f>MIN(J7766-M7766+N7766,'Power Look Up'!$F$4)</f>
        <v>1999.9794302527575</v>
      </c>
      <c r="M7766" s="50">
        <f t="array" ref="M7766">_xlfn.SUM(_xlfn.NORM.DIST($S$3:$S$1003,$G7766,$P7766,FALSE)*WindSpeedStep*$T$3:$T$1003)</f>
        <v>2000.0233366364519</v>
      </c>
      <c r="N7766" s="50">
        <f t="array" ref="N7766">_xlfn.SUM(_xlfn.NORM.DIST($S$3:$S$1003,$G7766,$Q7766,FALSE)*WindSpeedStep*$T$3:$T$1003)</f>
        <v>2000.0027668892094</v>
      </c>
      <c r="P7766" s="42">
        <f t="shared" si="363"/>
        <v>1.9769872462675009</v>
      </c>
      <c r="Q7766" s="42">
        <f t="shared" si="365"/>
        <v>1.3649309514504002</v>
      </c>
    </row>
    <row r="7767" spans="5:17" x14ac:dyDescent="0.2">
      <c r="E7767" s="15" t="s">
        <v>2492</v>
      </c>
      <c r="F7767" s="21">
        <v>18.19915433352303</v>
      </c>
      <c r="G7767" s="21">
        <v>18.143805198424101</v>
      </c>
      <c r="H7767" s="24">
        <v>5.6596036339047327E-2</v>
      </c>
      <c r="I7767" s="3">
        <f t="shared" si="364"/>
        <v>2000</v>
      </c>
      <c r="J7767" s="3">
        <f>INDEX(PowerArray,MIN(MaximumPowerIndex,ROUND(G7767*100,0)))</f>
        <v>2000</v>
      </c>
      <c r="K7767" s="3">
        <f>MIN(J7767-M7767+N7767,'Power Look Up'!$F$4)</f>
        <v>1999.8926925231374</v>
      </c>
      <c r="M7767" s="50">
        <f t="array" ref="M7767">_xlfn.SUM(_xlfn.NORM.DIST($S$3:$S$1003,$G7767,$P7767,FALSE)*WindSpeedStep*$T$3:$T$1003)</f>
        <v>2000.1198512145208</v>
      </c>
      <c r="N7767" s="50">
        <f t="array" ref="N7767">_xlfn.SUM(_xlfn.NORM.DIST($S$3:$S$1003,$G7767,$Q7767,FALSE)*WindSpeedStep*$T$3:$T$1003)</f>
        <v>2000.0125437376582</v>
      </c>
      <c r="P7767" s="42">
        <f t="shared" si="363"/>
        <v>1.8143805198424101</v>
      </c>
      <c r="Q7767" s="42">
        <f t="shared" si="365"/>
        <v>1.0268674583386062</v>
      </c>
    </row>
    <row r="7768" spans="5:17" x14ac:dyDescent="0.2">
      <c r="E7768" s="15" t="s">
        <v>2493</v>
      </c>
      <c r="F7768" s="21">
        <v>18.799528445945128</v>
      </c>
      <c r="G7768" s="21">
        <v>18.694581033563598</v>
      </c>
      <c r="H7768" s="24">
        <v>7.4469953011080239E-2</v>
      </c>
      <c r="I7768" s="3">
        <f t="shared" si="364"/>
        <v>2000</v>
      </c>
      <c r="J7768" s="3">
        <f>INDEX(PowerArray,MIN(MaximumPowerIndex,ROUND(G7768*100,0)))</f>
        <v>2000</v>
      </c>
      <c r="K7768" s="3">
        <f>MIN(J7768-M7768+N7768,'Power Look Up'!$F$4)</f>
        <v>1999.9461046653948</v>
      </c>
      <c r="M7768" s="50">
        <f t="array" ref="M7768">_xlfn.SUM(_xlfn.NORM.DIST($S$3:$S$1003,$G7768,$P7768,FALSE)*WindSpeedStep*$T$3:$T$1003)</f>
        <v>2000.0690114642669</v>
      </c>
      <c r="N7768" s="50">
        <f t="array" ref="N7768">_xlfn.SUM(_xlfn.NORM.DIST($S$3:$S$1003,$G7768,$Q7768,FALSE)*WindSpeedStep*$T$3:$T$1003)</f>
        <v>2000.0151161296617</v>
      </c>
      <c r="P7768" s="42">
        <f t="shared" si="363"/>
        <v>1.8694581033563598</v>
      </c>
      <c r="Q7768" s="42">
        <f t="shared" si="365"/>
        <v>1.392184571131313</v>
      </c>
    </row>
    <row r="7769" spans="5:17" x14ac:dyDescent="0.2">
      <c r="E7769" s="15" t="s">
        <v>2494</v>
      </c>
      <c r="F7769" s="21">
        <v>19.04314564626906</v>
      </c>
      <c r="G7769" s="21">
        <v>19.00445304562222</v>
      </c>
      <c r="H7769" s="24">
        <v>0.10134880212808361</v>
      </c>
      <c r="I7769" s="3">
        <f t="shared" si="364"/>
        <v>2000</v>
      </c>
      <c r="J7769" s="3">
        <f>INDEX(PowerArray,MIN(MaximumPowerIndex,ROUND(G7769*100,0)))</f>
        <v>2000</v>
      </c>
      <c r="K7769" s="3">
        <f>MIN(J7769-M7769+N7769,'Power Look Up'!$F$4)</f>
        <v>2000</v>
      </c>
      <c r="M7769" s="50">
        <f t="array" ref="M7769">_xlfn.SUM(_xlfn.NORM.DIST($S$3:$S$1003,$G7769,$P7769,FALSE)*WindSpeedStep*$T$3:$T$1003)</f>
        <v>2000.050512228496</v>
      </c>
      <c r="N7769" s="50">
        <f t="array" ref="N7769">_xlfn.SUM(_xlfn.NORM.DIST($S$3:$S$1003,$G7769,$Q7769,FALSE)*WindSpeedStep*$T$3:$T$1003)</f>
        <v>2000.0544786302701</v>
      </c>
      <c r="P7769" s="42">
        <f t="shared" si="363"/>
        <v>1.900445304562222</v>
      </c>
      <c r="Q7769" s="42">
        <f t="shared" si="365"/>
        <v>1.9260785512732224</v>
      </c>
    </row>
    <row r="7770" spans="5:17" x14ac:dyDescent="0.2">
      <c r="E7770" s="15" t="s">
        <v>2495</v>
      </c>
      <c r="F7770" s="21">
        <v>18.463626931351715</v>
      </c>
      <c r="G7770" s="21">
        <v>18.36809212652939</v>
      </c>
      <c r="H7770" s="24">
        <v>6.5534253074913937E-2</v>
      </c>
      <c r="I7770" s="3">
        <f t="shared" si="364"/>
        <v>2000</v>
      </c>
      <c r="J7770" s="3">
        <f>INDEX(PowerArray,MIN(MaximumPowerIndex,ROUND(G7770*100,0)))</f>
        <v>2000</v>
      </c>
      <c r="K7770" s="3">
        <f>MIN(J7770-M7770+N7770,'Power Look Up'!$F$4)</f>
        <v>1999.9183500611691</v>
      </c>
      <c r="M7770" s="50">
        <f t="array" ref="M7770">_xlfn.SUM(_xlfn.NORM.DIST($S$3:$S$1003,$G7770,$P7770,FALSE)*WindSpeedStep*$T$3:$T$1003)</f>
        <v>2000.0957770404734</v>
      </c>
      <c r="N7770" s="50">
        <f t="array" ref="N7770">_xlfn.SUM(_xlfn.NORM.DIST($S$3:$S$1003,$G7770,$Q7770,FALSE)*WindSpeedStep*$T$3:$T$1003)</f>
        <v>2000.0141271016425</v>
      </c>
      <c r="P7770" s="42">
        <f t="shared" si="363"/>
        <v>1.8368092126529392</v>
      </c>
      <c r="Q7770" s="42">
        <f t="shared" si="365"/>
        <v>1.2037391979233112</v>
      </c>
    </row>
    <row r="7771" spans="5:17" x14ac:dyDescent="0.2">
      <c r="E7771" s="15" t="s">
        <v>2496</v>
      </c>
      <c r="F7771" s="21">
        <v>17.957418562996615</v>
      </c>
      <c r="G7771" s="21">
        <v>17.872216991961785</v>
      </c>
      <c r="H7771" s="24">
        <v>6.1256020521049732E-2</v>
      </c>
      <c r="I7771" s="3">
        <f t="shared" si="364"/>
        <v>2000</v>
      </c>
      <c r="J7771" s="3">
        <f>INDEX(PowerArray,MIN(MaximumPowerIndex,ROUND(G7771*100,0)))</f>
        <v>2000</v>
      </c>
      <c r="K7771" s="3">
        <f>MIN(J7771-M7771+N7771,'Power Look Up'!$F$4)</f>
        <v>1999.8653978899374</v>
      </c>
      <c r="M7771" s="50">
        <f t="array" ref="M7771">_xlfn.SUM(_xlfn.NORM.DIST($S$3:$S$1003,$G7771,$P7771,FALSE)*WindSpeedStep*$T$3:$T$1003)</f>
        <v>2000.1570229065276</v>
      </c>
      <c r="N7771" s="50">
        <f t="array" ref="N7771">_xlfn.SUM(_xlfn.NORM.DIST($S$3:$S$1003,$G7771,$Q7771,FALSE)*WindSpeedStep*$T$3:$T$1003)</f>
        <v>2000.022420796465</v>
      </c>
      <c r="P7771" s="42">
        <f t="shared" si="363"/>
        <v>1.7872216991961787</v>
      </c>
      <c r="Q7771" s="42">
        <f t="shared" si="365"/>
        <v>1.0947808908162648</v>
      </c>
    </row>
    <row r="7772" spans="5:17" x14ac:dyDescent="0.2">
      <c r="E7772" s="15" t="s">
        <v>2497</v>
      </c>
      <c r="F7772" s="21">
        <v>19.623220978906971</v>
      </c>
      <c r="G7772" s="21">
        <v>19.529950813447119</v>
      </c>
      <c r="H7772" s="24">
        <v>0.11415047521544906</v>
      </c>
      <c r="I7772" s="3">
        <f t="shared" si="364"/>
        <v>2000</v>
      </c>
      <c r="J7772" s="3">
        <f>INDEX(PowerArray,MIN(MaximumPowerIndex,ROUND(G7772*100,0)))</f>
        <v>2000</v>
      </c>
      <c r="K7772" s="3">
        <f>MIN(J7772-M7772+N7772,'Power Look Up'!$F$4)</f>
        <v>2000</v>
      </c>
      <c r="M7772" s="50">
        <f t="array" ref="M7772">_xlfn.SUM(_xlfn.NORM.DIST($S$3:$S$1003,$G7772,$P7772,FALSE)*WindSpeedStep*$T$3:$T$1003)</f>
        <v>2000.0297271339361</v>
      </c>
      <c r="N7772" s="50">
        <f t="array" ref="N7772">_xlfn.SUM(_xlfn.NORM.DIST($S$3:$S$1003,$G7772,$Q7772,FALSE)*WindSpeedStep*$T$3:$T$1003)</f>
        <v>2000.0633018120843</v>
      </c>
      <c r="P7772" s="42">
        <f t="shared" si="363"/>
        <v>1.9529950813447119</v>
      </c>
      <c r="Q7772" s="42">
        <f t="shared" si="365"/>
        <v>2.2293531662893344</v>
      </c>
    </row>
    <row r="7773" spans="5:17" x14ac:dyDescent="0.2">
      <c r="E7773" s="15" t="s">
        <v>2498</v>
      </c>
      <c r="F7773" s="21">
        <v>18.623357696645776</v>
      </c>
      <c r="G7773" s="21">
        <v>18.591072463870873</v>
      </c>
      <c r="H7773" s="24">
        <v>8.8598416401419328E-2</v>
      </c>
      <c r="I7773" s="3">
        <f t="shared" si="364"/>
        <v>2000</v>
      </c>
      <c r="J7773" s="3">
        <f>INDEX(PowerArray,MIN(MaximumPowerIndex,ROUND(G7773*100,0)))</f>
        <v>2000</v>
      </c>
      <c r="K7773" s="3">
        <f>MIN(J7773-M7773+N7773,'Power Look Up'!$F$4)</f>
        <v>1999.9636707273751</v>
      </c>
      <c r="M7773" s="50">
        <f t="array" ref="M7773">_xlfn.SUM(_xlfn.NORM.DIST($S$3:$S$1003,$G7773,$P7773,FALSE)*WindSpeedStep*$T$3:$T$1003)</f>
        <v>2000.0765789914497</v>
      </c>
      <c r="N7773" s="50">
        <f t="array" ref="N7773">_xlfn.SUM(_xlfn.NORM.DIST($S$3:$S$1003,$G7773,$Q7773,FALSE)*WindSpeedStep*$T$3:$T$1003)</f>
        <v>2000.0402497188247</v>
      </c>
      <c r="P7773" s="42">
        <f t="shared" si="363"/>
        <v>1.8591072463870875</v>
      </c>
      <c r="Q7773" s="42">
        <f t="shared" si="365"/>
        <v>1.6471395795029924</v>
      </c>
    </row>
    <row r="7774" spans="5:17" x14ac:dyDescent="0.2">
      <c r="E7774" s="15" t="s">
        <v>2499</v>
      </c>
      <c r="F7774" s="21">
        <v>17.062866445583659</v>
      </c>
      <c r="G7774" s="21">
        <v>17.051108719221464</v>
      </c>
      <c r="H7774" s="24">
        <v>7.7947043906227184E-2</v>
      </c>
      <c r="I7774" s="3">
        <f t="shared" si="364"/>
        <v>2000</v>
      </c>
      <c r="J7774" s="3">
        <f>INDEX(PowerArray,MIN(MaximumPowerIndex,ROUND(G7774*100,0)))</f>
        <v>2000</v>
      </c>
      <c r="K7774" s="3">
        <f>MIN(J7774-M7774+N7774,'Power Look Up'!$F$4)</f>
        <v>1999.794186494913</v>
      </c>
      <c r="M7774" s="50">
        <f t="array" ref="M7774">_xlfn.SUM(_xlfn.NORM.DIST($S$3:$S$1003,$G7774,$P7774,FALSE)*WindSpeedStep*$T$3:$T$1003)</f>
        <v>2000.3503939483751</v>
      </c>
      <c r="N7774" s="50">
        <f t="array" ref="N7774">_xlfn.SUM(_xlfn.NORM.DIST($S$3:$S$1003,$G7774,$Q7774,FALSE)*WindSpeedStep*$T$3:$T$1003)</f>
        <v>2000.1445804432881</v>
      </c>
      <c r="P7774" s="42">
        <f t="shared" si="363"/>
        <v>1.7051108719221464</v>
      </c>
      <c r="Q7774" s="42">
        <f t="shared" si="365"/>
        <v>1.3290835199870086</v>
      </c>
    </row>
    <row r="7775" spans="5:17" x14ac:dyDescent="0.2">
      <c r="E7775" s="15" t="s">
        <v>2500</v>
      </c>
      <c r="F7775" s="21">
        <v>17.554811589566611</v>
      </c>
      <c r="G7775" s="21">
        <v>17.433593579612161</v>
      </c>
      <c r="H7775" s="24">
        <v>5.8103728131506625E-2</v>
      </c>
      <c r="I7775" s="3">
        <f t="shared" si="364"/>
        <v>2000</v>
      </c>
      <c r="J7775" s="3">
        <f>INDEX(PowerArray,MIN(MaximumPowerIndex,ROUND(G7775*100,0)))</f>
        <v>2000</v>
      </c>
      <c r="K7775" s="3">
        <f>MIN(J7775-M7775+N7775,'Power Look Up'!$F$4)</f>
        <v>1999.7939191996472</v>
      </c>
      <c r="M7775" s="50">
        <f t="array" ref="M7775">_xlfn.SUM(_xlfn.NORM.DIST($S$3:$S$1003,$G7775,$P7775,FALSE)*WindSpeedStep*$T$3:$T$1003)</f>
        <v>2000.241858768642</v>
      </c>
      <c r="N7775" s="50">
        <f t="array" ref="N7775">_xlfn.SUM(_xlfn.NORM.DIST($S$3:$S$1003,$G7775,$Q7775,FALSE)*WindSpeedStep*$T$3:$T$1003)</f>
        <v>2000.0357779682893</v>
      </c>
      <c r="P7775" s="42">
        <f t="shared" si="363"/>
        <v>1.7433593579612161</v>
      </c>
      <c r="Q7775" s="42">
        <f t="shared" si="365"/>
        <v>1.0129567817049645</v>
      </c>
    </row>
    <row r="7776" spans="5:17" x14ac:dyDescent="0.2">
      <c r="E7776" s="15" t="s">
        <v>2501</v>
      </c>
      <c r="F7776" s="21">
        <v>16.698536014579304</v>
      </c>
      <c r="G7776" s="21">
        <v>16.603193656035483</v>
      </c>
      <c r="H7776" s="24">
        <v>5.5094650165544955E-2</v>
      </c>
      <c r="I7776" s="3">
        <f t="shared" si="364"/>
        <v>2000</v>
      </c>
      <c r="J7776" s="3">
        <f>INDEX(PowerArray,MIN(MaximumPowerIndex,ROUND(G7776*100,0)))</f>
        <v>2000</v>
      </c>
      <c r="K7776" s="3">
        <f>MIN(J7776-M7776+N7776,'Power Look Up'!$F$4)</f>
        <v>1999.5668446820416</v>
      </c>
      <c r="M7776" s="50">
        <f t="array" ref="M7776">_xlfn.SUM(_xlfn.NORM.DIST($S$3:$S$1003,$G7776,$P7776,FALSE)*WindSpeedStep*$T$3:$T$1003)</f>
        <v>2000.53555874426</v>
      </c>
      <c r="N7776" s="50">
        <f t="array" ref="N7776">_xlfn.SUM(_xlfn.NORM.DIST($S$3:$S$1003,$G7776,$Q7776,FALSE)*WindSpeedStep*$T$3:$T$1003)</f>
        <v>2000.1024034263016</v>
      </c>
      <c r="P7776" s="42">
        <f t="shared" si="363"/>
        <v>1.6603193656035484</v>
      </c>
      <c r="Q7776" s="42">
        <f t="shared" si="365"/>
        <v>0.91474714611007024</v>
      </c>
    </row>
    <row r="7777" spans="5:17" x14ac:dyDescent="0.2">
      <c r="E7777" s="15" t="s">
        <v>2502</v>
      </c>
      <c r="F7777" s="21">
        <v>16.813946850634185</v>
      </c>
      <c r="G7777" s="21">
        <v>16.767414551866601</v>
      </c>
      <c r="H7777" s="24">
        <v>6.2448157433089325E-2</v>
      </c>
      <c r="I7777" s="3">
        <f t="shared" si="364"/>
        <v>2000</v>
      </c>
      <c r="J7777" s="3">
        <f>INDEX(PowerArray,MIN(MaximumPowerIndex,ROUND(G7777*100,0)))</f>
        <v>2000</v>
      </c>
      <c r="K7777" s="3">
        <f>MIN(J7777-M7777+N7777,'Power Look Up'!$F$4)</f>
        <v>1999.6484553946696</v>
      </c>
      <c r="M7777" s="50">
        <f t="array" ref="M7777">_xlfn.SUM(_xlfn.NORM.DIST($S$3:$S$1003,$G7777,$P7777,FALSE)*WindSpeedStep*$T$3:$T$1003)</f>
        <v>2000.4590772953784</v>
      </c>
      <c r="N7777" s="50">
        <f t="array" ref="N7777">_xlfn.SUM(_xlfn.NORM.DIST($S$3:$S$1003,$G7777,$Q7777,FALSE)*WindSpeedStep*$T$3:$T$1003)</f>
        <v>2000.1075326900479</v>
      </c>
      <c r="P7777" s="42">
        <f t="shared" si="363"/>
        <v>1.6767414551866602</v>
      </c>
      <c r="Q7777" s="42">
        <f t="shared" si="365"/>
        <v>1.0470941436808383</v>
      </c>
    </row>
    <row r="7778" spans="5:17" x14ac:dyDescent="0.2">
      <c r="E7778" s="15" t="s">
        <v>2503</v>
      </c>
      <c r="F7778" s="21">
        <v>18.939182580019438</v>
      </c>
      <c r="G7778" s="21">
        <v>18.79949599972656</v>
      </c>
      <c r="H7778" s="24">
        <v>8.0784901541322479E-2</v>
      </c>
      <c r="I7778" s="3">
        <f t="shared" si="364"/>
        <v>2000</v>
      </c>
      <c r="J7778" s="3">
        <f>INDEX(PowerArray,MIN(MaximumPowerIndex,ROUND(G7778*100,0)))</f>
        <v>2000</v>
      </c>
      <c r="K7778" s="3">
        <f>MIN(J7778-M7778+N7778,'Power Look Up'!$F$4)</f>
        <v>1999.9573663140077</v>
      </c>
      <c r="M7778" s="50">
        <f t="array" ref="M7778">_xlfn.SUM(_xlfn.NORM.DIST($S$3:$S$1003,$G7778,$P7778,FALSE)*WindSpeedStep*$T$3:$T$1003)</f>
        <v>2000.0620971997598</v>
      </c>
      <c r="N7778" s="50">
        <f t="array" ref="N7778">_xlfn.SUM(_xlfn.NORM.DIST($S$3:$S$1003,$G7778,$Q7778,FALSE)*WindSpeedStep*$T$3:$T$1003)</f>
        <v>2000.0194635137675</v>
      </c>
      <c r="P7778" s="42">
        <f t="shared" si="363"/>
        <v>1.8799495999726561</v>
      </c>
      <c r="Q7778" s="42">
        <f t="shared" si="365"/>
        <v>1.518715433364396</v>
      </c>
    </row>
    <row r="7779" spans="5:17" x14ac:dyDescent="0.2">
      <c r="E7779" s="15" t="s">
        <v>2504</v>
      </c>
      <c r="F7779" s="21">
        <v>18.244850086126863</v>
      </c>
      <c r="G7779" s="21">
        <v>18.1332591792921</v>
      </c>
      <c r="H7779" s="24">
        <v>6.1935285555414707E-2</v>
      </c>
      <c r="I7779" s="3">
        <f t="shared" si="364"/>
        <v>2000</v>
      </c>
      <c r="J7779" s="3">
        <f>INDEX(PowerArray,MIN(MaximumPowerIndex,ROUND(G7779*100,0)))</f>
        <v>2000</v>
      </c>
      <c r="K7779" s="3">
        <f>MIN(J7779-M7779+N7779,'Power Look Up'!$F$4)</f>
        <v>1999.8951009239422</v>
      </c>
      <c r="M7779" s="50">
        <f t="array" ref="M7779">_xlfn.SUM(_xlfn.NORM.DIST($S$3:$S$1003,$G7779,$P7779,FALSE)*WindSpeedStep*$T$3:$T$1003)</f>
        <v>2000.1211187340632</v>
      </c>
      <c r="N7779" s="50">
        <f t="array" ref="N7779">_xlfn.SUM(_xlfn.NORM.DIST($S$3:$S$1003,$G7779,$Q7779,FALSE)*WindSpeedStep*$T$3:$T$1003)</f>
        <v>2000.0162196580054</v>
      </c>
      <c r="P7779" s="42">
        <f t="shared" si="363"/>
        <v>1.8133259179292101</v>
      </c>
      <c r="Q7779" s="42">
        <f t="shared" si="365"/>
        <v>1.1230885853198012</v>
      </c>
    </row>
    <row r="7780" spans="5:17" x14ac:dyDescent="0.2">
      <c r="E7780" s="15" t="s">
        <v>2505</v>
      </c>
      <c r="F7780" s="21">
        <v>19.258152259618814</v>
      </c>
      <c r="G7780" s="21">
        <v>19.252134992030538</v>
      </c>
      <c r="H7780" s="24">
        <v>7.1138704353930424E-2</v>
      </c>
      <c r="I7780" s="3">
        <f t="shared" si="364"/>
        <v>2000</v>
      </c>
      <c r="J7780" s="3">
        <f>INDEX(PowerArray,MIN(MaximumPowerIndex,ROUND(G7780*100,0)))</f>
        <v>2000</v>
      </c>
      <c r="K7780" s="3">
        <f>MIN(J7780-M7780+N7780,'Power Look Up'!$F$4)</f>
        <v>1999.9667334718504</v>
      </c>
      <c r="M7780" s="50">
        <f t="array" ref="M7780">_xlfn.SUM(_xlfn.NORM.DIST($S$3:$S$1003,$G7780,$P7780,FALSE)*WindSpeedStep*$T$3:$T$1003)</f>
        <v>2000.0393463431517</v>
      </c>
      <c r="N7780" s="50">
        <f t="array" ref="N7780">_xlfn.SUM(_xlfn.NORM.DIST($S$3:$S$1003,$G7780,$Q7780,FALSE)*WindSpeedStep*$T$3:$T$1003)</f>
        <v>2000.0060798150021</v>
      </c>
      <c r="P7780" s="42">
        <f t="shared" si="363"/>
        <v>1.9252134992030538</v>
      </c>
      <c r="Q7780" s="42">
        <f t="shared" si="365"/>
        <v>1.369571939380019</v>
      </c>
    </row>
    <row r="7781" spans="5:17" x14ac:dyDescent="0.2">
      <c r="E7781" s="15" t="s">
        <v>2506</v>
      </c>
      <c r="F7781" s="21">
        <v>18.761926151738674</v>
      </c>
      <c r="G7781" s="21">
        <v>18.636900744120009</v>
      </c>
      <c r="H7781" s="24">
        <v>6.1827340680183966E-2</v>
      </c>
      <c r="I7781" s="3">
        <f t="shared" si="364"/>
        <v>2000</v>
      </c>
      <c r="J7781" s="3">
        <f>INDEX(PowerArray,MIN(MaximumPowerIndex,ROUND(G7781*100,0)))</f>
        <v>2000</v>
      </c>
      <c r="K7781" s="3">
        <f>MIN(J7781-M7781+N7781,'Power Look Up'!$F$4)</f>
        <v>1999.9350481142783</v>
      </c>
      <c r="M7781" s="50">
        <f t="array" ref="M7781">_xlfn.SUM(_xlfn.NORM.DIST($S$3:$S$1003,$G7781,$P7781,FALSE)*WindSpeedStep*$T$3:$T$1003)</f>
        <v>2000.0731322113143</v>
      </c>
      <c r="N7781" s="50">
        <f t="array" ref="N7781">_xlfn.SUM(_xlfn.NORM.DIST($S$3:$S$1003,$G7781,$Q7781,FALSE)*WindSpeedStep*$T$3:$T$1003)</f>
        <v>2000.0081803255925</v>
      </c>
      <c r="P7781" s="42">
        <f t="shared" si="363"/>
        <v>1.8636900744120011</v>
      </c>
      <c r="Q7781" s="42">
        <f t="shared" si="365"/>
        <v>1.1522700115294819</v>
      </c>
    </row>
    <row r="7782" spans="5:17" x14ac:dyDescent="0.2">
      <c r="E7782" s="15" t="s">
        <v>2507</v>
      </c>
      <c r="F7782" s="21">
        <v>18.179070263991676</v>
      </c>
      <c r="G7782" s="21">
        <v>18.142874779399808</v>
      </c>
      <c r="H7782" s="24">
        <v>6.4909810175347277E-2</v>
      </c>
      <c r="I7782" s="3">
        <f t="shared" si="364"/>
        <v>2000</v>
      </c>
      <c r="J7782" s="3">
        <f>INDEX(PowerArray,MIN(MaximumPowerIndex,ROUND(G7782*100,0)))</f>
        <v>2000</v>
      </c>
      <c r="K7782" s="3">
        <f>MIN(J7782-M7782+N7782,'Power Look Up'!$F$4)</f>
        <v>1999.8985379756637</v>
      </c>
      <c r="M7782" s="50">
        <f t="array" ref="M7782">_xlfn.SUM(_xlfn.NORM.DIST($S$3:$S$1003,$G7782,$P7782,FALSE)*WindSpeedStep*$T$3:$T$1003)</f>
        <v>2000.1199625162621</v>
      </c>
      <c r="N7782" s="50">
        <f t="array" ref="N7782">_xlfn.SUM(_xlfn.NORM.DIST($S$3:$S$1003,$G7782,$Q7782,FALSE)*WindSpeedStep*$T$3:$T$1003)</f>
        <v>2000.0185004919258</v>
      </c>
      <c r="P7782" s="42">
        <f t="shared" si="363"/>
        <v>1.8142874779399809</v>
      </c>
      <c r="Q7782" s="42">
        <f t="shared" si="365"/>
        <v>1.1776505579659371</v>
      </c>
    </row>
    <row r="7783" spans="5:17" x14ac:dyDescent="0.2">
      <c r="E7783" s="15" t="s">
        <v>2508</v>
      </c>
      <c r="F7783" s="21">
        <v>16.856971142813904</v>
      </c>
      <c r="G7783" s="21">
        <v>16.785813982214627</v>
      </c>
      <c r="H7783" s="24">
        <v>5.2797147984642863E-2</v>
      </c>
      <c r="I7783" s="3">
        <f t="shared" si="364"/>
        <v>2000</v>
      </c>
      <c r="J7783" s="3">
        <f>INDEX(PowerArray,MIN(MaximumPowerIndex,ROUND(G7783*100,0)))</f>
        <v>2000</v>
      </c>
      <c r="K7783" s="3">
        <f>MIN(J7783-M7783+N7783,'Power Look Up'!$F$4)</f>
        <v>1999.6215996361339</v>
      </c>
      <c r="M7783" s="50">
        <f t="array" ref="M7783">_xlfn.SUM(_xlfn.NORM.DIST($S$3:$S$1003,$G7783,$P7783,FALSE)*WindSpeedStep*$T$3:$T$1003)</f>
        <v>2000.4511691191685</v>
      </c>
      <c r="N7783" s="50">
        <f t="array" ref="N7783">_xlfn.SUM(_xlfn.NORM.DIST($S$3:$S$1003,$G7783,$Q7783,FALSE)*WindSpeedStep*$T$3:$T$1003)</f>
        <v>2000.0727687553024</v>
      </c>
      <c r="P7783" s="42">
        <f t="shared" si="363"/>
        <v>1.6785813982214628</v>
      </c>
      <c r="Q7783" s="42">
        <f t="shared" si="365"/>
        <v>0.88624310486167301</v>
      </c>
    </row>
    <row r="7784" spans="5:17" x14ac:dyDescent="0.2">
      <c r="E7784" s="15" t="s">
        <v>2509</v>
      </c>
      <c r="F7784" s="21">
        <v>17.333492296765748</v>
      </c>
      <c r="G7784" s="21">
        <v>17.300603668578031</v>
      </c>
      <c r="H7784" s="24">
        <v>6.1730203105097935E-2</v>
      </c>
      <c r="I7784" s="3">
        <f t="shared" si="364"/>
        <v>2000</v>
      </c>
      <c r="J7784" s="3">
        <f>INDEX(PowerArray,MIN(MaximumPowerIndex,ROUND(G7784*100,0)))</f>
        <v>2000</v>
      </c>
      <c r="K7784" s="3">
        <f>MIN(J7784-M7784+N7784,'Power Look Up'!$F$4)</f>
        <v>1999.7748244381869</v>
      </c>
      <c r="M7784" s="50">
        <f t="array" ref="M7784">_xlfn.SUM(_xlfn.NORM.DIST($S$3:$S$1003,$G7784,$P7784,FALSE)*WindSpeedStep*$T$3:$T$1003)</f>
        <v>2000.2753323791383</v>
      </c>
      <c r="N7784" s="50">
        <f t="array" ref="N7784">_xlfn.SUM(_xlfn.NORM.DIST($S$3:$S$1003,$G7784,$Q7784,FALSE)*WindSpeedStep*$T$3:$T$1003)</f>
        <v>2000.0501568173252</v>
      </c>
      <c r="P7784" s="42">
        <f t="shared" si="363"/>
        <v>1.7300603668578032</v>
      </c>
      <c r="Q7784" s="42">
        <f t="shared" si="365"/>
        <v>1.0679697783021243</v>
      </c>
    </row>
    <row r="7785" spans="5:17" x14ac:dyDescent="0.2">
      <c r="E7785" s="15" t="s">
        <v>2510</v>
      </c>
      <c r="F7785" s="21">
        <v>17.597647909086653</v>
      </c>
      <c r="G7785" s="21">
        <v>17.493597425247529</v>
      </c>
      <c r="H7785" s="24">
        <v>6.3076611472993774E-2</v>
      </c>
      <c r="I7785" s="3">
        <f t="shared" si="364"/>
        <v>2000</v>
      </c>
      <c r="J7785" s="3">
        <f>INDEX(PowerArray,MIN(MaximumPowerIndex,ROUND(G7785*100,0)))</f>
        <v>2000</v>
      </c>
      <c r="K7785" s="3">
        <f>MIN(J7785-M7785+N7785,'Power Look Up'!$F$4)</f>
        <v>1999.8127868394479</v>
      </c>
      <c r="M7785" s="50">
        <f t="array" ref="M7785">_xlfn.SUM(_xlfn.NORM.DIST($S$3:$S$1003,$G7785,$P7785,FALSE)*WindSpeedStep*$T$3:$T$1003)</f>
        <v>2000.228067507481</v>
      </c>
      <c r="N7785" s="50">
        <f t="array" ref="N7785">_xlfn.SUM(_xlfn.NORM.DIST($S$3:$S$1003,$G7785,$Q7785,FALSE)*WindSpeedStep*$T$3:$T$1003)</f>
        <v>2000.0408543469289</v>
      </c>
      <c r="P7785" s="42">
        <f t="shared" si="363"/>
        <v>1.7493597425247529</v>
      </c>
      <c r="Q7785" s="42">
        <f t="shared" si="365"/>
        <v>1.1034368480573027</v>
      </c>
    </row>
    <row r="7786" spans="5:17" x14ac:dyDescent="0.2">
      <c r="E7786" s="15" t="s">
        <v>2511</v>
      </c>
      <c r="F7786" s="21">
        <v>18.00109180727053</v>
      </c>
      <c r="G7786" s="21">
        <v>17.925652055067708</v>
      </c>
      <c r="H7786" s="24">
        <v>6.6107101321452422E-2</v>
      </c>
      <c r="I7786" s="3">
        <f t="shared" si="364"/>
        <v>2000</v>
      </c>
      <c r="J7786" s="3">
        <f>INDEX(PowerArray,MIN(MaximumPowerIndex,ROUND(G7786*100,0)))</f>
        <v>2000</v>
      </c>
      <c r="K7786" s="3">
        <f>MIN(J7786-M7786+N7786,'Power Look Up'!$F$4)</f>
        <v>1999.8773524228793</v>
      </c>
      <c r="M7786" s="50">
        <f t="array" ref="M7786">_xlfn.SUM(_xlfn.NORM.DIST($S$3:$S$1003,$G7786,$P7786,FALSE)*WindSpeedStep*$T$3:$T$1003)</f>
        <v>2000.1489155617687</v>
      </c>
      <c r="N7786" s="50">
        <f t="array" ref="N7786">_xlfn.SUM(_xlfn.NORM.DIST($S$3:$S$1003,$G7786,$Q7786,FALSE)*WindSpeedStep*$T$3:$T$1003)</f>
        <v>2000.026267984648</v>
      </c>
      <c r="P7786" s="42">
        <f t="shared" si="363"/>
        <v>1.7925652055067709</v>
      </c>
      <c r="Q7786" s="42">
        <f t="shared" si="365"/>
        <v>1.1850128966574629</v>
      </c>
    </row>
    <row r="7787" spans="5:17" x14ac:dyDescent="0.2">
      <c r="E7787" s="15" t="s">
        <v>2512</v>
      </c>
      <c r="F7787" s="21">
        <v>17.406721820274065</v>
      </c>
      <c r="G7787" s="21">
        <v>17.286756516366925</v>
      </c>
      <c r="H7787" s="24">
        <v>5.2853145439967449E-2</v>
      </c>
      <c r="I7787" s="3">
        <f t="shared" si="364"/>
        <v>2000</v>
      </c>
      <c r="J7787" s="3">
        <f>INDEX(PowerArray,MIN(MaximumPowerIndex,ROUND(G7787*100,0)))</f>
        <v>2000</v>
      </c>
      <c r="K7787" s="3">
        <f>MIN(J7787-M7787+N7787,'Power Look Up'!$F$4)</f>
        <v>1999.7566670616829</v>
      </c>
      <c r="M7787" s="50">
        <f t="array" ref="M7787">_xlfn.SUM(_xlfn.NORM.DIST($S$3:$S$1003,$G7787,$P7787,FALSE)*WindSpeedStep*$T$3:$T$1003)</f>
        <v>2000.2790619393206</v>
      </c>
      <c r="N7787" s="50">
        <f t="array" ref="N7787">_xlfn.SUM(_xlfn.NORM.DIST($S$3:$S$1003,$G7787,$Q7787,FALSE)*WindSpeedStep*$T$3:$T$1003)</f>
        <v>2000.0357290010036</v>
      </c>
      <c r="P7787" s="42">
        <f t="shared" si="363"/>
        <v>1.7286756516366926</v>
      </c>
      <c r="Q7787" s="42">
        <f t="shared" si="365"/>
        <v>0.91365945634484613</v>
      </c>
    </row>
    <row r="7788" spans="5:17" x14ac:dyDescent="0.2">
      <c r="E7788" s="15" t="s">
        <v>2513</v>
      </c>
      <c r="F7788" s="21">
        <v>16.750238220826873</v>
      </c>
      <c r="G7788" s="21">
        <v>16.697039066706939</v>
      </c>
      <c r="H7788" s="24">
        <v>6.4476694943786064E-2</v>
      </c>
      <c r="I7788" s="3">
        <f t="shared" si="364"/>
        <v>2000</v>
      </c>
      <c r="J7788" s="3">
        <f>INDEX(PowerArray,MIN(MaximumPowerIndex,ROUND(G7788*100,0)))</f>
        <v>2000</v>
      </c>
      <c r="K7788" s="3">
        <f>MIN(J7788-M7788+N7788,'Power Look Up'!$F$4)</f>
        <v>1999.6378530855313</v>
      </c>
      <c r="M7788" s="50">
        <f t="array" ref="M7788">_xlfn.SUM(_xlfn.NORM.DIST($S$3:$S$1003,$G7788,$P7788,FALSE)*WindSpeedStep*$T$3:$T$1003)</f>
        <v>2000.4905258268229</v>
      </c>
      <c r="N7788" s="50">
        <f t="array" ref="N7788">_xlfn.SUM(_xlfn.NORM.DIST($S$3:$S$1003,$G7788,$Q7788,FALSE)*WindSpeedStep*$T$3:$T$1003)</f>
        <v>2000.1283789123543</v>
      </c>
      <c r="P7788" s="42">
        <f t="shared" si="363"/>
        <v>1.669703906670694</v>
      </c>
      <c r="Q7788" s="42">
        <f t="shared" si="365"/>
        <v>1.0765698943685416</v>
      </c>
    </row>
    <row r="7789" spans="5:17" x14ac:dyDescent="0.2">
      <c r="E7789" s="15" t="s">
        <v>2514</v>
      </c>
      <c r="F7789" s="21">
        <v>18.343547447544054</v>
      </c>
      <c r="G7789" s="21">
        <v>18.183704527471171</v>
      </c>
      <c r="H7789" s="24">
        <v>7.4685662842354089E-2</v>
      </c>
      <c r="I7789" s="3">
        <f t="shared" si="364"/>
        <v>2000</v>
      </c>
      <c r="J7789" s="3">
        <f>INDEX(PowerArray,MIN(MaximumPowerIndex,ROUND(G7789*100,0)))</f>
        <v>2000</v>
      </c>
      <c r="K7789" s="3">
        <f>MIN(J7789-M7789+N7789,'Power Look Up'!$F$4)</f>
        <v>1999.9141835070209</v>
      </c>
      <c r="M7789" s="50">
        <f t="array" ref="M7789">_xlfn.SUM(_xlfn.NORM.DIST($S$3:$S$1003,$G7789,$P7789,FALSE)*WindSpeedStep*$T$3:$T$1003)</f>
        <v>2000.1151723056025</v>
      </c>
      <c r="N7789" s="50">
        <f t="array" ref="N7789">_xlfn.SUM(_xlfn.NORM.DIST($S$3:$S$1003,$G7789,$Q7789,FALSE)*WindSpeedStep*$T$3:$T$1003)</f>
        <v>2000.0293558126234</v>
      </c>
      <c r="P7789" s="42">
        <f t="shared" si="363"/>
        <v>1.8183704527471172</v>
      </c>
      <c r="Q7789" s="42">
        <f t="shared" si="365"/>
        <v>1.3580620255636995</v>
      </c>
    </row>
    <row r="7790" spans="5:17" x14ac:dyDescent="0.2">
      <c r="E7790" s="15" t="s">
        <v>2515</v>
      </c>
      <c r="F7790" s="21">
        <v>17.687367352344175</v>
      </c>
      <c r="G7790" s="21">
        <v>17.659940862075956</v>
      </c>
      <c r="H7790" s="24">
        <v>5.5972151212701049E-2</v>
      </c>
      <c r="I7790" s="3">
        <f t="shared" si="364"/>
        <v>2000</v>
      </c>
      <c r="J7790" s="3">
        <f>INDEX(PowerArray,MIN(MaximumPowerIndex,ROUND(G7790*100,0)))</f>
        <v>2000</v>
      </c>
      <c r="K7790" s="3">
        <f>MIN(J7790-M7790+N7790,'Power Look Up'!$F$4)</f>
        <v>1999.8302116046764</v>
      </c>
      <c r="M7790" s="50">
        <f t="array" ref="M7790">_xlfn.SUM(_xlfn.NORM.DIST($S$3:$S$1003,$G7790,$P7790,FALSE)*WindSpeedStep*$T$3:$T$1003)</f>
        <v>2000.1936806879783</v>
      </c>
      <c r="N7790" s="50">
        <f t="array" ref="N7790">_xlfn.SUM(_xlfn.NORM.DIST($S$3:$S$1003,$G7790,$Q7790,FALSE)*WindSpeedStep*$T$3:$T$1003)</f>
        <v>2000.0238922926546</v>
      </c>
      <c r="P7790" s="42">
        <f t="shared" si="363"/>
        <v>1.7659940862075958</v>
      </c>
      <c r="Q7790" s="42">
        <f t="shared" si="365"/>
        <v>0.98846488033947355</v>
      </c>
    </row>
    <row r="7791" spans="5:17" x14ac:dyDescent="0.2">
      <c r="E7791" s="15" t="s">
        <v>2516</v>
      </c>
      <c r="F7791" s="21">
        <v>17.525945875539083</v>
      </c>
      <c r="G7791" s="21">
        <v>17.516903614869811</v>
      </c>
      <c r="H7791" s="24">
        <v>5.249360043294677E-2</v>
      </c>
      <c r="I7791" s="3">
        <f t="shared" si="364"/>
        <v>2000</v>
      </c>
      <c r="J7791" s="3">
        <f>INDEX(PowerArray,MIN(MaximumPowerIndex,ROUND(G7791*100,0)))</f>
        <v>2000</v>
      </c>
      <c r="K7791" s="3">
        <f>MIN(J7791-M7791+N7791,'Power Look Up'!$F$4)</f>
        <v>1999.8025315190523</v>
      </c>
      <c r="M7791" s="50">
        <f t="array" ref="M7791">_xlfn.SUM(_xlfn.NORM.DIST($S$3:$S$1003,$G7791,$P7791,FALSE)*WindSpeedStep*$T$3:$T$1003)</f>
        <v>2000.2229174059794</v>
      </c>
      <c r="N7791" s="50">
        <f t="array" ref="N7791">_xlfn.SUM(_xlfn.NORM.DIST($S$3:$S$1003,$G7791,$Q7791,FALSE)*WindSpeedStep*$T$3:$T$1003)</f>
        <v>2000.0254489250317</v>
      </c>
      <c r="P7791" s="42">
        <f t="shared" si="363"/>
        <v>1.7516903614869812</v>
      </c>
      <c r="Q7791" s="42">
        <f t="shared" si="365"/>
        <v>0.91952533918141677</v>
      </c>
    </row>
    <row r="7792" spans="5:17" x14ac:dyDescent="0.2">
      <c r="E7792" s="15" t="s">
        <v>2517</v>
      </c>
      <c r="F7792" s="21">
        <v>17.121614537199481</v>
      </c>
      <c r="G7792" s="21">
        <v>17.143506033321039</v>
      </c>
      <c r="H7792" s="24">
        <v>5.4317307399919815E-2</v>
      </c>
      <c r="I7792" s="3">
        <f t="shared" si="364"/>
        <v>2000</v>
      </c>
      <c r="J7792" s="3">
        <f>INDEX(PowerArray,MIN(MaximumPowerIndex,ROUND(G7792*100,0)))</f>
        <v>2000</v>
      </c>
      <c r="K7792" s="3">
        <f>MIN(J7792-M7792+N7792,'Power Look Up'!$F$4)</f>
        <v>1999.7256763069863</v>
      </c>
      <c r="M7792" s="50">
        <f t="array" ref="M7792">_xlfn.SUM(_xlfn.NORM.DIST($S$3:$S$1003,$G7792,$P7792,FALSE)*WindSpeedStep*$T$3:$T$1003)</f>
        <v>2000.3205769048195</v>
      </c>
      <c r="N7792" s="50">
        <f t="array" ref="N7792">_xlfn.SUM(_xlfn.NORM.DIST($S$3:$S$1003,$G7792,$Q7792,FALSE)*WindSpeedStep*$T$3:$T$1003)</f>
        <v>2000.0462532118058</v>
      </c>
      <c r="P7792" s="42">
        <f t="shared" si="363"/>
        <v>1.7143506033321039</v>
      </c>
      <c r="Q7792" s="42">
        <f t="shared" si="365"/>
        <v>0.93118908712427884</v>
      </c>
    </row>
    <row r="7793" spans="5:17" x14ac:dyDescent="0.2">
      <c r="E7793" s="15" t="s">
        <v>2518</v>
      </c>
      <c r="F7793" s="21">
        <v>16.967753361667604</v>
      </c>
      <c r="G7793" s="21">
        <v>16.876380916159651</v>
      </c>
      <c r="H7793" s="24">
        <v>6.8364972974005692E-2</v>
      </c>
      <c r="I7793" s="3">
        <f t="shared" si="364"/>
        <v>2000</v>
      </c>
      <c r="J7793" s="3">
        <f>INDEX(PowerArray,MIN(MaximumPowerIndex,ROUND(G7793*100,0)))</f>
        <v>2000</v>
      </c>
      <c r="K7793" s="3">
        <f>MIN(J7793-M7793+N7793,'Power Look Up'!$F$4)</f>
        <v>1999.7044913231427</v>
      </c>
      <c r="M7793" s="50">
        <f t="array" ref="M7793">_xlfn.SUM(_xlfn.NORM.DIST($S$3:$S$1003,$G7793,$P7793,FALSE)*WindSpeedStep*$T$3:$T$1003)</f>
        <v>2000.414057396727</v>
      </c>
      <c r="N7793" s="50">
        <f t="array" ref="N7793">_xlfn.SUM(_xlfn.NORM.DIST($S$3:$S$1003,$G7793,$Q7793,FALSE)*WindSpeedStep*$T$3:$T$1003)</f>
        <v>2000.1185487198698</v>
      </c>
      <c r="P7793" s="42">
        <f t="shared" si="363"/>
        <v>1.6876380916159652</v>
      </c>
      <c r="Q7793" s="42">
        <f t="shared" si="365"/>
        <v>1.15375332523228</v>
      </c>
    </row>
    <row r="7794" spans="5:17" x14ac:dyDescent="0.2">
      <c r="E7794" s="15" t="s">
        <v>2519</v>
      </c>
      <c r="F7794" s="21">
        <v>16.775338330496346</v>
      </c>
      <c r="G7794" s="21">
        <v>16.679131918570704</v>
      </c>
      <c r="H7794" s="24">
        <v>6.0207429507629862E-2</v>
      </c>
      <c r="I7794" s="3">
        <f t="shared" si="364"/>
        <v>2000</v>
      </c>
      <c r="J7794" s="3">
        <f>INDEX(PowerArray,MIN(MaximumPowerIndex,ROUND(G7794*100,0)))</f>
        <v>2000</v>
      </c>
      <c r="K7794" s="3">
        <f>MIN(J7794-M7794+N7794,'Power Look Up'!$F$4)</f>
        <v>1999.6124107081987</v>
      </c>
      <c r="M7794" s="50">
        <f t="array" ref="M7794">_xlfn.SUM(_xlfn.NORM.DIST($S$3:$S$1003,$G7794,$P7794,FALSE)*WindSpeedStep*$T$3:$T$1003)</f>
        <v>2000.4988397936208</v>
      </c>
      <c r="N7794" s="50">
        <f t="array" ref="N7794">_xlfn.SUM(_xlfn.NORM.DIST($S$3:$S$1003,$G7794,$Q7794,FALSE)*WindSpeedStep*$T$3:$T$1003)</f>
        <v>2000.1112505018195</v>
      </c>
      <c r="P7794" s="42">
        <f t="shared" si="363"/>
        <v>1.6679131918570704</v>
      </c>
      <c r="Q7794" s="42">
        <f t="shared" si="365"/>
        <v>1.0042076592358049</v>
      </c>
    </row>
    <row r="7795" spans="5:17" x14ac:dyDescent="0.2">
      <c r="E7795" s="15" t="s">
        <v>2520</v>
      </c>
      <c r="F7795" s="21">
        <v>17.070768708696448</v>
      </c>
      <c r="G7795" s="21">
        <v>16.953589185102334</v>
      </c>
      <c r="H7795" s="24">
        <v>6.5023433855941545E-2</v>
      </c>
      <c r="I7795" s="3">
        <f t="shared" si="364"/>
        <v>2000</v>
      </c>
      <c r="J7795" s="3">
        <f>INDEX(PowerArray,MIN(MaximumPowerIndex,ROUND(G7795*100,0)))</f>
        <v>2000</v>
      </c>
      <c r="K7795" s="3">
        <f>MIN(J7795-M7795+N7795,'Power Look Up'!$F$4)</f>
        <v>1999.7080507403614</v>
      </c>
      <c r="M7795" s="50">
        <f t="array" ref="M7795">_xlfn.SUM(_xlfn.NORM.DIST($S$3:$S$1003,$G7795,$P7795,FALSE)*WindSpeedStep*$T$3:$T$1003)</f>
        <v>2000.3846922742493</v>
      </c>
      <c r="N7795" s="50">
        <f t="array" ref="N7795">_xlfn.SUM(_xlfn.NORM.DIST($S$3:$S$1003,$G7795,$Q7795,FALSE)*WindSpeedStep*$T$3:$T$1003)</f>
        <v>2000.0927430146107</v>
      </c>
      <c r="P7795" s="42">
        <f t="shared" si="363"/>
        <v>1.6953589185102336</v>
      </c>
      <c r="Q7795" s="42">
        <f t="shared" si="365"/>
        <v>1.1023805849983075</v>
      </c>
    </row>
    <row r="7796" spans="5:17" x14ac:dyDescent="0.2">
      <c r="E7796" s="15" t="s">
        <v>2521</v>
      </c>
      <c r="F7796" s="21">
        <v>16.914442212766389</v>
      </c>
      <c r="G7796" s="21">
        <v>16.83143671859613</v>
      </c>
      <c r="H7796" s="24">
        <v>5.5573810130760508E-2</v>
      </c>
      <c r="I7796" s="3">
        <f t="shared" si="364"/>
        <v>2000</v>
      </c>
      <c r="J7796" s="3">
        <f>INDEX(PowerArray,MIN(MaximumPowerIndex,ROUND(G7796*100,0)))</f>
        <v>2000</v>
      </c>
      <c r="K7796" s="3">
        <f>MIN(J7796-M7796+N7796,'Power Look Up'!$F$4)</f>
        <v>1999.6433124990997</v>
      </c>
      <c r="M7796" s="50">
        <f t="array" ref="M7796">_xlfn.SUM(_xlfn.NORM.DIST($S$3:$S$1003,$G7796,$P7796,FALSE)*WindSpeedStep*$T$3:$T$1003)</f>
        <v>2000.4321032568223</v>
      </c>
      <c r="N7796" s="50">
        <f t="array" ref="N7796">_xlfn.SUM(_xlfn.NORM.DIST($S$3:$S$1003,$G7796,$Q7796,FALSE)*WindSpeedStep*$T$3:$T$1003)</f>
        <v>2000.075415755922</v>
      </c>
      <c r="P7796" s="42">
        <f t="shared" si="363"/>
        <v>1.6831436718596131</v>
      </c>
      <c r="Q7796" s="42">
        <f t="shared" si="365"/>
        <v>0.93538706842717201</v>
      </c>
    </row>
    <row r="7797" spans="5:17" x14ac:dyDescent="0.2">
      <c r="E7797" s="15" t="s">
        <v>2522</v>
      </c>
      <c r="F7797" s="21">
        <v>16.815525372301121</v>
      </c>
      <c r="G7797" s="21">
        <v>16.755927886009214</v>
      </c>
      <c r="H7797" s="24">
        <v>6.4226360823611148E-2</v>
      </c>
      <c r="I7797" s="3">
        <f t="shared" si="364"/>
        <v>2000</v>
      </c>
      <c r="J7797" s="3">
        <f>INDEX(PowerArray,MIN(MaximumPowerIndex,ROUND(G7797*100,0)))</f>
        <v>2000</v>
      </c>
      <c r="K7797" s="3">
        <f>MIN(J7797-M7797+N7797,'Power Look Up'!$F$4)</f>
        <v>1999.6532490346715</v>
      </c>
      <c r="M7797" s="50">
        <f t="array" ref="M7797">_xlfn.SUM(_xlfn.NORM.DIST($S$3:$S$1003,$G7797,$P7797,FALSE)*WindSpeedStep*$T$3:$T$1003)</f>
        <v>2000.4640793550802</v>
      </c>
      <c r="N7797" s="50">
        <f t="array" ref="N7797">_xlfn.SUM(_xlfn.NORM.DIST($S$3:$S$1003,$G7797,$Q7797,FALSE)*WindSpeedStep*$T$3:$T$1003)</f>
        <v>2000.1173283897517</v>
      </c>
      <c r="P7797" s="42">
        <f t="shared" si="363"/>
        <v>1.6755927886009214</v>
      </c>
      <c r="Q7797" s="42">
        <f t="shared" si="365"/>
        <v>1.0761722703412357</v>
      </c>
    </row>
    <row r="7798" spans="5:17" x14ac:dyDescent="0.2">
      <c r="E7798" s="15" t="s">
        <v>2523</v>
      </c>
      <c r="F7798" s="21">
        <v>16.354603531702296</v>
      </c>
      <c r="G7798" s="21">
        <v>16.242514213798259</v>
      </c>
      <c r="H7798" s="24">
        <v>5.931051756282079E-2</v>
      </c>
      <c r="I7798" s="3">
        <f t="shared" si="364"/>
        <v>2000</v>
      </c>
      <c r="J7798" s="3">
        <f>INDEX(PowerArray,MIN(MaximumPowerIndex,ROUND(G7798*100,0)))</f>
        <v>2000</v>
      </c>
      <c r="K7798" s="3">
        <f>MIN(J7798-M7798+N7798,'Power Look Up'!$F$4)</f>
        <v>1999.4514250793363</v>
      </c>
      <c r="M7798" s="50">
        <f t="array" ref="M7798">_xlfn.SUM(_xlfn.NORM.DIST($S$3:$S$1003,$G7798,$P7798,FALSE)*WindSpeedStep*$T$3:$T$1003)</f>
        <v>2000.7458486521073</v>
      </c>
      <c r="N7798" s="50">
        <f t="array" ref="N7798">_xlfn.SUM(_xlfn.NORM.DIST($S$3:$S$1003,$G7798,$Q7798,FALSE)*WindSpeedStep*$T$3:$T$1003)</f>
        <v>2000.1972737314436</v>
      </c>
      <c r="P7798" s="42">
        <f t="shared" si="363"/>
        <v>1.624251421379826</v>
      </c>
      <c r="Q7798" s="42">
        <f t="shared" si="365"/>
        <v>0.96335192454184793</v>
      </c>
    </row>
    <row r="7799" spans="5:17" x14ac:dyDescent="0.2">
      <c r="E7799" s="15" t="s">
        <v>2524</v>
      </c>
      <c r="F7799" s="21">
        <v>16.554287057397804</v>
      </c>
      <c r="G7799" s="21">
        <v>16.470004079401761</v>
      </c>
      <c r="H7799" s="24">
        <v>9.0610969521014662E-2</v>
      </c>
      <c r="I7799" s="3">
        <f t="shared" si="364"/>
        <v>2000</v>
      </c>
      <c r="J7799" s="3">
        <f>INDEX(PowerArray,MIN(MaximumPowerIndex,ROUND(G7799*100,0)))</f>
        <v>2000</v>
      </c>
      <c r="K7799" s="3">
        <f>MIN(J7799-M7799+N7799,'Power Look Up'!$F$4)</f>
        <v>1999.8616710925944</v>
      </c>
      <c r="M7799" s="50">
        <f t="array" ref="M7799">_xlfn.SUM(_xlfn.NORM.DIST($S$3:$S$1003,$G7799,$P7799,FALSE)*WindSpeedStep*$T$3:$T$1003)</f>
        <v>2000.6059879218828</v>
      </c>
      <c r="N7799" s="50">
        <f t="array" ref="N7799">_xlfn.SUM(_xlfn.NORM.DIST($S$3:$S$1003,$G7799,$Q7799,FALSE)*WindSpeedStep*$T$3:$T$1003)</f>
        <v>2000.4676590144772</v>
      </c>
      <c r="P7799" s="42">
        <f t="shared" si="363"/>
        <v>1.6470004079401761</v>
      </c>
      <c r="Q7799" s="42">
        <f t="shared" si="365"/>
        <v>1.4923630376496602</v>
      </c>
    </row>
    <row r="7800" spans="5:17" x14ac:dyDescent="0.2">
      <c r="E7800" s="15" t="s">
        <v>2525</v>
      </c>
      <c r="F7800" s="21">
        <v>17.76275722245186</v>
      </c>
      <c r="G7800" s="21">
        <v>17.710466286631291</v>
      </c>
      <c r="H7800" s="24">
        <v>6.7557079397742248E-2</v>
      </c>
      <c r="I7800" s="3">
        <f t="shared" si="364"/>
        <v>2000</v>
      </c>
      <c r="J7800" s="3">
        <f>INDEX(PowerArray,MIN(MaximumPowerIndex,ROUND(G7800*100,0)))</f>
        <v>2000</v>
      </c>
      <c r="K7800" s="3">
        <f>MIN(J7800-M7800+N7800,'Power Look Up'!$F$4)</f>
        <v>1999.8533359559137</v>
      </c>
      <c r="M7800" s="50">
        <f t="array" ref="M7800">_xlfn.SUM(_xlfn.NORM.DIST($S$3:$S$1003,$G7800,$P7800,FALSE)*WindSpeedStep*$T$3:$T$1003)</f>
        <v>2000.1842678392613</v>
      </c>
      <c r="N7800" s="50">
        <f t="array" ref="N7800">_xlfn.SUM(_xlfn.NORM.DIST($S$3:$S$1003,$G7800,$Q7800,FALSE)*WindSpeedStep*$T$3:$T$1003)</f>
        <v>2000.0376037951751</v>
      </c>
      <c r="P7800" s="42">
        <f t="shared" si="363"/>
        <v>1.7710466286631292</v>
      </c>
      <c r="Q7800" s="42">
        <f t="shared" si="365"/>
        <v>1.1964673770969874</v>
      </c>
    </row>
    <row r="7801" spans="5:17" x14ac:dyDescent="0.2">
      <c r="E7801" s="15" t="s">
        <v>2526</v>
      </c>
      <c r="F7801" s="21">
        <v>17.401869837115001</v>
      </c>
      <c r="G7801" s="21">
        <v>17.386501012895906</v>
      </c>
      <c r="H7801" s="24">
        <v>6.0912994403579217E-2</v>
      </c>
      <c r="I7801" s="3">
        <f t="shared" si="364"/>
        <v>2000</v>
      </c>
      <c r="J7801" s="3">
        <f>INDEX(PowerArray,MIN(MaximumPowerIndex,ROUND(G7801*100,0)))</f>
        <v>2000</v>
      </c>
      <c r="K7801" s="3">
        <f>MIN(J7801-M7801+N7801,'Power Look Up'!$F$4)</f>
        <v>1999.7897800189533</v>
      </c>
      <c r="M7801" s="50">
        <f t="array" ref="M7801">_xlfn.SUM(_xlfn.NORM.DIST($S$3:$S$1003,$G7801,$P7801,FALSE)*WindSpeedStep*$T$3:$T$1003)</f>
        <v>2000.2532396995837</v>
      </c>
      <c r="N7801" s="50">
        <f t="array" ref="N7801">_xlfn.SUM(_xlfn.NORM.DIST($S$3:$S$1003,$G7801,$Q7801,FALSE)*WindSpeedStep*$T$3:$T$1003)</f>
        <v>2000.0430197185369</v>
      </c>
      <c r="P7801" s="42">
        <f t="shared" si="363"/>
        <v>1.7386501012895907</v>
      </c>
      <c r="Q7801" s="42">
        <f t="shared" si="365"/>
        <v>1.0590638388963527</v>
      </c>
    </row>
    <row r="7802" spans="5:17" x14ac:dyDescent="0.2">
      <c r="E7802" s="15" t="s">
        <v>2527</v>
      </c>
      <c r="F7802" s="21">
        <v>15.613149271714516</v>
      </c>
      <c r="G7802" s="21">
        <v>15.568736010608582</v>
      </c>
      <c r="H7802" s="24">
        <v>5.5081776586739919E-2</v>
      </c>
      <c r="I7802" s="3">
        <f t="shared" si="364"/>
        <v>2000</v>
      </c>
      <c r="J7802" s="3">
        <f>INDEX(PowerArray,MIN(MaximumPowerIndex,ROUND(G7802*100,0)))</f>
        <v>2000</v>
      </c>
      <c r="K7802" s="3">
        <f>MIN(J7802-M7802+N7802,'Power Look Up'!$F$4)</f>
        <v>1999.1050069114167</v>
      </c>
      <c r="M7802" s="50">
        <f t="array" ref="M7802">_xlfn.SUM(_xlfn.NORM.DIST($S$3:$S$1003,$G7802,$P7802,FALSE)*WindSpeedStep*$T$3:$T$1003)</f>
        <v>2001.3354895869536</v>
      </c>
      <c r="N7802" s="50">
        <f t="array" ref="N7802">_xlfn.SUM(_xlfn.NORM.DIST($S$3:$S$1003,$G7802,$Q7802,FALSE)*WindSpeedStep*$T$3:$T$1003)</f>
        <v>2000.4404964983703</v>
      </c>
      <c r="P7802" s="42">
        <f t="shared" si="363"/>
        <v>1.5568736010608584</v>
      </c>
      <c r="Q7802" s="42">
        <f t="shared" si="365"/>
        <v>0.85755363867427448</v>
      </c>
    </row>
    <row r="7803" spans="5:17" x14ac:dyDescent="0.2">
      <c r="E7803" s="15" t="s">
        <v>2528</v>
      </c>
      <c r="F7803" s="21">
        <v>17.92171717458876</v>
      </c>
      <c r="G7803" s="21">
        <v>17.899664952357639</v>
      </c>
      <c r="H7803" s="24">
        <v>0.10769057346449763</v>
      </c>
      <c r="I7803" s="3">
        <f t="shared" si="364"/>
        <v>2000</v>
      </c>
      <c r="J7803" s="3">
        <f>INDEX(PowerArray,MIN(MaximumPowerIndex,ROUND(G7803*100,0)))</f>
        <v>2000</v>
      </c>
      <c r="K7803" s="3">
        <f>MIN(J7803-M7803+N7803,'Power Look Up'!$F$4)</f>
        <v>2000</v>
      </c>
      <c r="M7803" s="50">
        <f t="array" ref="M7803">_xlfn.SUM(_xlfn.NORM.DIST($S$3:$S$1003,$G7803,$P7803,FALSE)*WindSpeedStep*$T$3:$T$1003)</f>
        <v>2000.1528061374413</v>
      </c>
      <c r="N7803" s="50">
        <f t="array" ref="N7803">_xlfn.SUM(_xlfn.NORM.DIST($S$3:$S$1003,$G7803,$Q7803,FALSE)*WindSpeedStep*$T$3:$T$1003)</f>
        <v>2000.2036169104392</v>
      </c>
      <c r="P7803" s="42">
        <f t="shared" si="363"/>
        <v>1.7899664952357641</v>
      </c>
      <c r="Q7803" s="42">
        <f t="shared" si="365"/>
        <v>1.9276251835417639</v>
      </c>
    </row>
    <row r="7804" spans="5:17" x14ac:dyDescent="0.2">
      <c r="E7804" s="15" t="s">
        <v>2529</v>
      </c>
      <c r="F7804" s="21">
        <v>16.709802737194622</v>
      </c>
      <c r="G7804" s="21">
        <v>16.690642754313689</v>
      </c>
      <c r="H7804" s="24">
        <v>0.15380193533221043</v>
      </c>
      <c r="I7804" s="3">
        <f t="shared" si="364"/>
        <v>2000</v>
      </c>
      <c r="J7804" s="3">
        <f>INDEX(PowerArray,MIN(MaximumPowerIndex,ROUND(G7804*100,0)))</f>
        <v>2000</v>
      </c>
      <c r="K7804" s="3">
        <f>MIN(J7804-M7804+N7804,'Power Look Up'!$F$4)</f>
        <v>1997.266024115293</v>
      </c>
      <c r="M7804" s="50">
        <f t="array" ref="M7804">_xlfn.SUM(_xlfn.NORM.DIST($S$3:$S$1003,$G7804,$P7804,FALSE)*WindSpeedStep*$T$3:$T$1003)</f>
        <v>2000.4934807257266</v>
      </c>
      <c r="N7804" s="50">
        <f t="array" ref="N7804">_xlfn.SUM(_xlfn.NORM.DIST($S$3:$S$1003,$G7804,$Q7804,FALSE)*WindSpeedStep*$T$3:$T$1003)</f>
        <v>1997.7595048410196</v>
      </c>
      <c r="P7804" s="42">
        <f t="shared" si="363"/>
        <v>1.6690642754313689</v>
      </c>
      <c r="Q7804" s="42">
        <f t="shared" si="365"/>
        <v>2.5670531575519804</v>
      </c>
    </row>
    <row r="7805" spans="5:17" x14ac:dyDescent="0.2">
      <c r="E7805" s="15" t="s">
        <v>2530</v>
      </c>
      <c r="F7805" s="21">
        <v>14.684247254955979</v>
      </c>
      <c r="G7805" s="21">
        <v>14.696773100661758</v>
      </c>
      <c r="H7805" s="24">
        <v>7.3548203135540141E-2</v>
      </c>
      <c r="I7805" s="3">
        <f t="shared" si="364"/>
        <v>2000</v>
      </c>
      <c r="J7805" s="3">
        <f>INDEX(PowerArray,MIN(MaximumPowerIndex,ROUND(G7805*100,0)))</f>
        <v>2000</v>
      </c>
      <c r="K7805" s="3">
        <f>MIN(J7805-M7805+N7805,'Power Look Up'!$F$4)</f>
        <v>1999.5995031689831</v>
      </c>
      <c r="M7805" s="50">
        <f t="array" ref="M7805">_xlfn.SUM(_xlfn.NORM.DIST($S$3:$S$1003,$G7805,$P7805,FALSE)*WindSpeedStep*$T$3:$T$1003)</f>
        <v>2002.5193042798032</v>
      </c>
      <c r="N7805" s="50">
        <f t="array" ref="N7805">_xlfn.SUM(_xlfn.NORM.DIST($S$3:$S$1003,$G7805,$Q7805,FALSE)*WindSpeedStep*$T$3:$T$1003)</f>
        <v>2002.1188074487864</v>
      </c>
      <c r="P7805" s="42">
        <f t="shared" si="363"/>
        <v>1.469677310066176</v>
      </c>
      <c r="Q7805" s="42">
        <f t="shared" si="365"/>
        <v>1.080921253444413</v>
      </c>
    </row>
    <row r="7806" spans="5:17" x14ac:dyDescent="0.2">
      <c r="E7806" s="15" t="s">
        <v>2531</v>
      </c>
      <c r="F7806" s="21">
        <v>14.382823638136657</v>
      </c>
      <c r="G7806" s="21">
        <v>14.335801384028796</v>
      </c>
      <c r="H7806" s="24">
        <v>0.10776743419769887</v>
      </c>
      <c r="I7806" s="3">
        <f t="shared" si="364"/>
        <v>2000</v>
      </c>
      <c r="J7806" s="3">
        <f>INDEX(PowerArray,MIN(MaximumPowerIndex,ROUND(G7806*100,0)))</f>
        <v>2000</v>
      </c>
      <c r="K7806" s="3">
        <f>MIN(J7806-M7806+N7806,'Power Look Up'!$F$4)</f>
        <v>1999.154661327784</v>
      </c>
      <c r="M7806" s="50">
        <f t="array" ref="M7806">_xlfn.SUM(_xlfn.NORM.DIST($S$3:$S$1003,$G7806,$P7806,FALSE)*WindSpeedStep*$T$3:$T$1003)</f>
        <v>2003.0521751948543</v>
      </c>
      <c r="N7806" s="50">
        <f t="array" ref="N7806">_xlfn.SUM(_xlfn.NORM.DIST($S$3:$S$1003,$G7806,$Q7806,FALSE)*WindSpeedStep*$T$3:$T$1003)</f>
        <v>2002.2068365226382</v>
      </c>
      <c r="P7806" s="42">
        <f t="shared" si="363"/>
        <v>1.4335801384028797</v>
      </c>
      <c r="Q7806" s="42">
        <f t="shared" si="365"/>
        <v>1.5449325323246037</v>
      </c>
    </row>
    <row r="7807" spans="5:17" x14ac:dyDescent="0.2">
      <c r="E7807" s="15" t="s">
        <v>2532</v>
      </c>
      <c r="F7807" s="21">
        <v>11.670288862361536</v>
      </c>
      <c r="G7807" s="21">
        <v>11.663026129315933</v>
      </c>
      <c r="H7807" s="24">
        <v>7.9689544189380956E-2</v>
      </c>
      <c r="I7807" s="3">
        <f t="shared" si="364"/>
        <v>1960.2799999999829</v>
      </c>
      <c r="J7807" s="3">
        <f>INDEX(PowerArray,MIN(MaximumPowerIndex,ROUND(G7807*100,0)))</f>
        <v>1959.4399999999828</v>
      </c>
      <c r="K7807" s="3">
        <f>MIN(J7807-M7807+N7807,'Power Look Up'!$F$4)</f>
        <v>1989.6818225461814</v>
      </c>
      <c r="M7807" s="50">
        <f t="array" ref="M7807">_xlfn.SUM(_xlfn.NORM.DIST($S$3:$S$1003,$G7807,$P7807,FALSE)*WindSpeedStep*$T$3:$T$1003)</f>
        <v>1950.0452487040882</v>
      </c>
      <c r="N7807" s="50">
        <f t="array" ref="N7807">_xlfn.SUM(_xlfn.NORM.DIST($S$3:$S$1003,$G7807,$Q7807,FALSE)*WindSpeedStep*$T$3:$T$1003)</f>
        <v>1980.2870712502868</v>
      </c>
      <c r="P7807" s="42">
        <f t="shared" si="363"/>
        <v>1.1663026129315932</v>
      </c>
      <c r="Q7807" s="42">
        <f t="shared" si="365"/>
        <v>0.92942123611402672</v>
      </c>
    </row>
    <row r="7808" spans="5:17" x14ac:dyDescent="0.2">
      <c r="E7808" s="15" t="s">
        <v>2533</v>
      </c>
      <c r="F7808" s="21">
        <v>10.59281791754985</v>
      </c>
      <c r="G7808" s="21">
        <v>10.511565234428204</v>
      </c>
      <c r="H7808" s="24">
        <v>7.1746725556459889E-2</v>
      </c>
      <c r="I7808" s="3">
        <f t="shared" si="364"/>
        <v>1794.5299999999515</v>
      </c>
      <c r="J7808" s="3">
        <f>INDEX(PowerArray,MIN(MaximumPowerIndex,ROUND(G7808*100,0)))</f>
        <v>1773.1699999999521</v>
      </c>
      <c r="K7808" s="3">
        <f>MIN(J7808-M7808+N7808,'Power Look Up'!$F$4)</f>
        <v>1818.7634693322082</v>
      </c>
      <c r="M7808" s="50">
        <f t="array" ref="M7808">_xlfn.SUM(_xlfn.NORM.DIST($S$3:$S$1003,$G7808,$P7808,FALSE)*WindSpeedStep*$T$3:$T$1003)</f>
        <v>1768.8584083194764</v>
      </c>
      <c r="N7808" s="50">
        <f t="array" ref="N7808">_xlfn.SUM(_xlfn.NORM.DIST($S$3:$S$1003,$G7808,$Q7808,FALSE)*WindSpeedStep*$T$3:$T$1003)</f>
        <v>1814.4518776517325</v>
      </c>
      <c r="P7808" s="42">
        <f t="shared" si="363"/>
        <v>1.0511565234428204</v>
      </c>
      <c r="Q7808" s="42">
        <f t="shared" si="365"/>
        <v>0.7541703860433453</v>
      </c>
    </row>
    <row r="7809" spans="5:17" x14ac:dyDescent="0.2">
      <c r="E7809" s="15" t="s">
        <v>2534</v>
      </c>
      <c r="F7809" s="21">
        <v>12.309118550644952</v>
      </c>
      <c r="G7809" s="21">
        <v>12.257746489000608</v>
      </c>
      <c r="H7809" s="24">
        <v>0.11698644334890652</v>
      </c>
      <c r="I7809" s="3">
        <f t="shared" si="364"/>
        <v>1991.4099999999976</v>
      </c>
      <c r="J7809" s="3">
        <f>INDEX(PowerArray,MIN(MaximumPowerIndex,ROUND(G7809*100,0)))</f>
        <v>1990.8599999999976</v>
      </c>
      <c r="K7809" s="3">
        <f>MIN(J7809-M7809+N7809,'Power Look Up'!$F$4)</f>
        <v>1970.6565884371689</v>
      </c>
      <c r="M7809" s="50">
        <f t="array" ref="M7809">_xlfn.SUM(_xlfn.NORM.DIST($S$3:$S$1003,$G7809,$P7809,FALSE)*WindSpeedStep*$T$3:$T$1003)</f>
        <v>1984.5956036490936</v>
      </c>
      <c r="N7809" s="50">
        <f t="array" ref="N7809">_xlfn.SUM(_xlfn.NORM.DIST($S$3:$S$1003,$G7809,$Q7809,FALSE)*WindSpeedStep*$T$3:$T$1003)</f>
        <v>1964.3921920862649</v>
      </c>
      <c r="P7809" s="42">
        <f t="shared" si="363"/>
        <v>1.2257746489000609</v>
      </c>
      <c r="Q7809" s="42">
        <f t="shared" si="365"/>
        <v>1.4339901652207274</v>
      </c>
    </row>
    <row r="7810" spans="5:17" x14ac:dyDescent="0.2">
      <c r="E7810" s="15" t="s">
        <v>2535</v>
      </c>
      <c r="F7810" s="21">
        <v>15.270662136012698</v>
      </c>
      <c r="G7810" s="21">
        <v>15.188390356531393</v>
      </c>
      <c r="H7810" s="24">
        <v>7.072384880109707E-2</v>
      </c>
      <c r="I7810" s="3">
        <f t="shared" si="364"/>
        <v>2000</v>
      </c>
      <c r="J7810" s="3">
        <f>INDEX(PowerArray,MIN(MaximumPowerIndex,ROUND(G7810*100,0)))</f>
        <v>2000</v>
      </c>
      <c r="K7810" s="3">
        <f>MIN(J7810-M7810+N7810,'Power Look Up'!$F$4)</f>
        <v>1999.3209431757086</v>
      </c>
      <c r="M7810" s="50">
        <f t="array" ref="M7810">_xlfn.SUM(_xlfn.NORM.DIST($S$3:$S$1003,$G7810,$P7810,FALSE)*WindSpeedStep*$T$3:$T$1003)</f>
        <v>2001.8004043521769</v>
      </c>
      <c r="N7810" s="50">
        <f t="array" ref="N7810">_xlfn.SUM(_xlfn.NORM.DIST($S$3:$S$1003,$G7810,$Q7810,FALSE)*WindSpeedStep*$T$3:$T$1003)</f>
        <v>2001.1213475278855</v>
      </c>
      <c r="P7810" s="42">
        <f t="shared" si="363"/>
        <v>1.5188390356531394</v>
      </c>
      <c r="Q7810" s="42">
        <f t="shared" si="365"/>
        <v>1.074181423107367</v>
      </c>
    </row>
    <row r="7811" spans="5:17" x14ac:dyDescent="0.2">
      <c r="E7811" s="15" t="s">
        <v>2536</v>
      </c>
      <c r="F7811" s="21">
        <v>16.047481593972972</v>
      </c>
      <c r="G7811" s="21">
        <v>15.935128108165623</v>
      </c>
      <c r="H7811" s="24">
        <v>7.2908636358207282E-2</v>
      </c>
      <c r="I7811" s="3">
        <f t="shared" si="364"/>
        <v>2000</v>
      </c>
      <c r="J7811" s="3">
        <f>INDEX(PowerArray,MIN(MaximumPowerIndex,ROUND(G7811*100,0)))</f>
        <v>2000</v>
      </c>
      <c r="K7811" s="3">
        <f>MIN(J7811-M7811+N7811,'Power Look Up'!$F$4)</f>
        <v>1999.4969368354264</v>
      </c>
      <c r="M7811" s="50">
        <f t="array" ref="M7811">_xlfn.SUM(_xlfn.NORM.DIST($S$3:$S$1003,$G7811,$P7811,FALSE)*WindSpeedStep*$T$3:$T$1003)</f>
        <v>2000.9796082782855</v>
      </c>
      <c r="N7811" s="50">
        <f t="array" ref="N7811">_xlfn.SUM(_xlfn.NORM.DIST($S$3:$S$1003,$G7811,$Q7811,FALSE)*WindSpeedStep*$T$3:$T$1003)</f>
        <v>2000.4765451137118</v>
      </c>
      <c r="P7811" s="42">
        <f t="shared" ref="P7811:P7874" si="366">ReferenceTurbulence*G7811</f>
        <v>1.5935128108165624</v>
      </c>
      <c r="Q7811" s="42">
        <f t="shared" si="365"/>
        <v>1.161808460559695</v>
      </c>
    </row>
    <row r="7812" spans="5:17" x14ac:dyDescent="0.2">
      <c r="E7812" s="15" t="s">
        <v>2537</v>
      </c>
      <c r="F7812" s="21">
        <v>15.053720486282275</v>
      </c>
      <c r="G7812" s="21">
        <v>14.982002562538192</v>
      </c>
      <c r="H7812" s="24">
        <v>6.6428760977145243E-2</v>
      </c>
      <c r="I7812" s="3">
        <f t="shared" ref="I7812:I7875" si="367">INDEX(PowerArray,MIN(MaximumPowerIndex,ROUND(F7812*100,0)))</f>
        <v>2000</v>
      </c>
      <c r="J7812" s="3">
        <f>INDEX(PowerArray,MIN(MaximumPowerIndex,ROUND(G7812*100,0)))</f>
        <v>2000</v>
      </c>
      <c r="K7812" s="3">
        <f>MIN(J7812-M7812+N7812,'Power Look Up'!$F$4)</f>
        <v>1999.2075193413004</v>
      </c>
      <c r="M7812" s="50">
        <f t="array" ref="M7812">_xlfn.SUM(_xlfn.NORM.DIST($S$3:$S$1003,$G7812,$P7812,FALSE)*WindSpeedStep*$T$3:$T$1003)</f>
        <v>2002.090206235323</v>
      </c>
      <c r="N7812" s="50">
        <f t="array" ref="N7812">_xlfn.SUM(_xlfn.NORM.DIST($S$3:$S$1003,$G7812,$Q7812,FALSE)*WindSpeedStep*$T$3:$T$1003)</f>
        <v>2001.2977255766234</v>
      </c>
      <c r="P7812" s="42">
        <f t="shared" si="366"/>
        <v>1.4982002562538193</v>
      </c>
      <c r="Q7812" s="42">
        <f t="shared" ref="Q7812:Q7875" si="368">G7812*H7812</f>
        <v>0.99523586718582702</v>
      </c>
    </row>
    <row r="7813" spans="5:17" x14ac:dyDescent="0.2">
      <c r="E7813" s="15" t="s">
        <v>2538</v>
      </c>
      <c r="F7813" s="21">
        <v>17.452384921252747</v>
      </c>
      <c r="G7813" s="21">
        <v>17.345997743556605</v>
      </c>
      <c r="H7813" s="24">
        <v>6.3601622644037084E-2</v>
      </c>
      <c r="I7813" s="3">
        <f t="shared" si="367"/>
        <v>2000</v>
      </c>
      <c r="J7813" s="3">
        <f>INDEX(PowerArray,MIN(MaximumPowerIndex,ROUND(G7813*100,0)))</f>
        <v>2000</v>
      </c>
      <c r="K7813" s="3">
        <f>MIN(J7813-M7813+N7813,'Power Look Up'!$F$4)</f>
        <v>1999.7877143901203</v>
      </c>
      <c r="M7813" s="50">
        <f t="array" ref="M7813">_xlfn.SUM(_xlfn.NORM.DIST($S$3:$S$1003,$G7813,$P7813,FALSE)*WindSpeedStep*$T$3:$T$1003)</f>
        <v>2000.2634370479327</v>
      </c>
      <c r="N7813" s="50">
        <f t="array" ref="N7813">_xlfn.SUM(_xlfn.NORM.DIST($S$3:$S$1003,$G7813,$Q7813,FALSE)*WindSpeedStep*$T$3:$T$1003)</f>
        <v>2000.051151438053</v>
      </c>
      <c r="P7813" s="42">
        <f t="shared" si="366"/>
        <v>1.7345997743556607</v>
      </c>
      <c r="Q7813" s="42">
        <f t="shared" si="368"/>
        <v>1.103233602870006</v>
      </c>
    </row>
    <row r="7814" spans="5:17" x14ac:dyDescent="0.2">
      <c r="E7814" s="15" t="s">
        <v>2539</v>
      </c>
      <c r="F7814" s="21">
        <v>16.343051729754688</v>
      </c>
      <c r="G7814" s="21">
        <v>16.286988870846116</v>
      </c>
      <c r="H7814" s="24">
        <v>5.9352440170888442E-2</v>
      </c>
      <c r="I7814" s="3">
        <f t="shared" si="367"/>
        <v>2000</v>
      </c>
      <c r="J7814" s="3">
        <f>INDEX(PowerArray,MIN(MaximumPowerIndex,ROUND(G7814*100,0)))</f>
        <v>2000</v>
      </c>
      <c r="K7814" s="3">
        <f>MIN(J7814-M7814+N7814,'Power Look Up'!$F$4)</f>
        <v>1999.4693121632404</v>
      </c>
      <c r="M7814" s="50">
        <f t="array" ref="M7814">_xlfn.SUM(_xlfn.NORM.DIST($S$3:$S$1003,$G7814,$P7814,FALSE)*WindSpeedStep*$T$3:$T$1003)</f>
        <v>2000.7164328828546</v>
      </c>
      <c r="N7814" s="50">
        <f t="array" ref="N7814">_xlfn.SUM(_xlfn.NORM.DIST($S$3:$S$1003,$G7814,$Q7814,FALSE)*WindSpeedStep*$T$3:$T$1003)</f>
        <v>2000.185745046095</v>
      </c>
      <c r="P7814" s="42">
        <f t="shared" si="366"/>
        <v>1.6286988870846117</v>
      </c>
      <c r="Q7814" s="42">
        <f t="shared" si="368"/>
        <v>0.96667253252081997</v>
      </c>
    </row>
    <row r="7815" spans="5:17" x14ac:dyDescent="0.2">
      <c r="E7815" s="15" t="s">
        <v>2540</v>
      </c>
      <c r="F7815" s="21">
        <v>16.936387961716498</v>
      </c>
      <c r="G7815" s="21">
        <v>16.78485403536407</v>
      </c>
      <c r="H7815" s="24">
        <v>6.8491581712824337E-2</v>
      </c>
      <c r="I7815" s="3">
        <f t="shared" si="367"/>
        <v>2000</v>
      </c>
      <c r="J7815" s="3">
        <f>INDEX(PowerArray,MIN(MaximumPowerIndex,ROUND(G7815*100,0)))</f>
        <v>2000</v>
      </c>
      <c r="K7815" s="3">
        <f>MIN(J7815-M7815+N7815,'Power Look Up'!$F$4)</f>
        <v>1999.6829804254307</v>
      </c>
      <c r="M7815" s="50">
        <f t="array" ref="M7815">_xlfn.SUM(_xlfn.NORM.DIST($S$3:$S$1003,$G7815,$P7815,FALSE)*WindSpeedStep*$T$3:$T$1003)</f>
        <v>2000.4515785610522</v>
      </c>
      <c r="N7815" s="50">
        <f t="array" ref="N7815">_xlfn.SUM(_xlfn.NORM.DIST($S$3:$S$1003,$G7815,$Q7815,FALSE)*WindSpeedStep*$T$3:$T$1003)</f>
        <v>2000.1345589864829</v>
      </c>
      <c r="P7815" s="42">
        <f t="shared" si="366"/>
        <v>1.6784854035364072</v>
      </c>
      <c r="Q7815" s="42">
        <f t="shared" si="368"/>
        <v>1.1496212017009675</v>
      </c>
    </row>
    <row r="7816" spans="5:17" x14ac:dyDescent="0.2">
      <c r="E7816" s="15" t="s">
        <v>2541</v>
      </c>
      <c r="F7816" s="21">
        <v>17.311020850549664</v>
      </c>
      <c r="G7816" s="21">
        <v>17.236686976333022</v>
      </c>
      <c r="H7816" s="24">
        <v>5.7189001650850953E-2</v>
      </c>
      <c r="I7816" s="3">
        <f t="shared" si="367"/>
        <v>2000</v>
      </c>
      <c r="J7816" s="3">
        <f>INDEX(PowerArray,MIN(MaximumPowerIndex,ROUND(G7816*100,0)))</f>
        <v>2000</v>
      </c>
      <c r="K7816" s="3">
        <f>MIN(J7816-M7816+N7816,'Power Look Up'!$F$4)</f>
        <v>1999.7524184112822</v>
      </c>
      <c r="M7816" s="50">
        <f t="array" ref="M7816">_xlfn.SUM(_xlfn.NORM.DIST($S$3:$S$1003,$G7816,$P7816,FALSE)*WindSpeedStep*$T$3:$T$1003)</f>
        <v>2000.2929537305042</v>
      </c>
      <c r="N7816" s="50">
        <f t="array" ref="N7816">_xlfn.SUM(_xlfn.NORM.DIST($S$3:$S$1003,$G7816,$Q7816,FALSE)*WindSpeedStep*$T$3:$T$1003)</f>
        <v>2000.0453721417864</v>
      </c>
      <c r="P7816" s="42">
        <f t="shared" si="366"/>
        <v>1.7236686976333022</v>
      </c>
      <c r="Q7816" s="42">
        <f t="shared" si="368"/>
        <v>0.98574891994471037</v>
      </c>
    </row>
    <row r="7817" spans="5:17" x14ac:dyDescent="0.2">
      <c r="E7817" s="15" t="s">
        <v>2542</v>
      </c>
      <c r="F7817" s="21">
        <v>17.791269633099922</v>
      </c>
      <c r="G7817" s="21">
        <v>17.682624923762191</v>
      </c>
      <c r="H7817" s="24">
        <v>6.3514297928332311E-2</v>
      </c>
      <c r="I7817" s="3">
        <f t="shared" si="367"/>
        <v>2000</v>
      </c>
      <c r="J7817" s="3">
        <f>INDEX(PowerArray,MIN(MaximumPowerIndex,ROUND(G7817*100,0)))</f>
        <v>2000</v>
      </c>
      <c r="K7817" s="3">
        <f>MIN(J7817-M7817+N7817,'Power Look Up'!$F$4)</f>
        <v>1999.8428193447173</v>
      </c>
      <c r="M7817" s="50">
        <f t="array" ref="M7817">_xlfn.SUM(_xlfn.NORM.DIST($S$3:$S$1003,$G7817,$P7817,FALSE)*WindSpeedStep*$T$3:$T$1003)</f>
        <v>2000.1893984674082</v>
      </c>
      <c r="N7817" s="50">
        <f t="array" ref="N7817">_xlfn.SUM(_xlfn.NORM.DIST($S$3:$S$1003,$G7817,$Q7817,FALSE)*WindSpeedStep*$T$3:$T$1003)</f>
        <v>2000.0322178121255</v>
      </c>
      <c r="P7817" s="42">
        <f t="shared" si="366"/>
        <v>1.7682624923762191</v>
      </c>
      <c r="Q7817" s="42">
        <f t="shared" si="368"/>
        <v>1.1230995075627863</v>
      </c>
    </row>
    <row r="7818" spans="5:17" x14ac:dyDescent="0.2">
      <c r="E7818" s="15" t="s">
        <v>2543</v>
      </c>
      <c r="F7818" s="21">
        <v>18.708502511825355</v>
      </c>
      <c r="G7818" s="21">
        <v>18.579577488043352</v>
      </c>
      <c r="H7818" s="24">
        <v>8.0177448678849267E-2</v>
      </c>
      <c r="I7818" s="3">
        <f t="shared" si="367"/>
        <v>2000</v>
      </c>
      <c r="J7818" s="3">
        <f>INDEX(PowerArray,MIN(MaximumPowerIndex,ROUND(G7818*100,0)))</f>
        <v>2000</v>
      </c>
      <c r="K7818" s="3">
        <f>MIN(J7818-M7818+N7818,'Power Look Up'!$F$4)</f>
        <v>1999.9470779838837</v>
      </c>
      <c r="M7818" s="50">
        <f t="array" ref="M7818">_xlfn.SUM(_xlfn.NORM.DIST($S$3:$S$1003,$G7818,$P7818,FALSE)*WindSpeedStep*$T$3:$T$1003)</f>
        <v>2000.0774684365838</v>
      </c>
      <c r="N7818" s="50">
        <f t="array" ref="N7818">_xlfn.SUM(_xlfn.NORM.DIST($S$3:$S$1003,$G7818,$Q7818,FALSE)*WindSpeedStep*$T$3:$T$1003)</f>
        <v>2000.0245464204675</v>
      </c>
      <c r="P7818" s="42">
        <f t="shared" si="366"/>
        <v>1.8579577488043353</v>
      </c>
      <c r="Q7818" s="42">
        <f t="shared" si="368"/>
        <v>1.489663120522299</v>
      </c>
    </row>
    <row r="7819" spans="5:17" x14ac:dyDescent="0.2">
      <c r="E7819" s="15" t="s">
        <v>2544</v>
      </c>
      <c r="F7819" s="21">
        <v>13.583275067321432</v>
      </c>
      <c r="G7819" s="21">
        <v>13.476176001936228</v>
      </c>
      <c r="H7819" s="24">
        <v>0.14503129696161532</v>
      </c>
      <c r="I7819" s="3">
        <f t="shared" si="367"/>
        <v>1999.5799999999997</v>
      </c>
      <c r="J7819" s="3">
        <f>INDEX(PowerArray,MIN(MaximumPowerIndex,ROUND(G7819*100,0)))</f>
        <v>1999.4799999999998</v>
      </c>
      <c r="K7819" s="3">
        <f>MIN(J7819-M7819+N7819,'Power Look Up'!$F$4)</f>
        <v>1972.3502404176259</v>
      </c>
      <c r="M7819" s="50">
        <f t="array" ref="M7819">_xlfn.SUM(_xlfn.NORM.DIST($S$3:$S$1003,$G7819,$P7819,FALSE)*WindSpeedStep*$T$3:$T$1003)</f>
        <v>2003.0660280325176</v>
      </c>
      <c r="N7819" s="50">
        <f t="array" ref="N7819">_xlfn.SUM(_xlfn.NORM.DIST($S$3:$S$1003,$G7819,$Q7819,FALSE)*WindSpeedStep*$T$3:$T$1003)</f>
        <v>1975.9362684501436</v>
      </c>
      <c r="P7819" s="42">
        <f t="shared" si="366"/>
        <v>1.3476176001936229</v>
      </c>
      <c r="Q7819" s="42">
        <f t="shared" si="368"/>
        <v>1.9544672836438068</v>
      </c>
    </row>
    <row r="7820" spans="5:17" x14ac:dyDescent="0.2">
      <c r="E7820" s="15" t="s">
        <v>2545</v>
      </c>
      <c r="F7820" s="21">
        <v>10.93327991140225</v>
      </c>
      <c r="G7820" s="21">
        <v>10.976019950735321</v>
      </c>
      <c r="H7820" s="24">
        <v>7.5915005078613054E-2</v>
      </c>
      <c r="I7820" s="3">
        <f t="shared" si="367"/>
        <v>1885.3099999999497</v>
      </c>
      <c r="J7820" s="3">
        <f>INDEX(PowerArray,MIN(MaximumPowerIndex,ROUND(G7820*100,0)))</f>
        <v>1898.6599999999494</v>
      </c>
      <c r="K7820" s="3">
        <f>MIN(J7820-M7820+N7820,'Power Look Up'!$F$4)</f>
        <v>1942.6492298765131</v>
      </c>
      <c r="M7820" s="50">
        <f t="array" ref="M7820">_xlfn.SUM(_xlfn.NORM.DIST($S$3:$S$1003,$G7820,$P7820,FALSE)*WindSpeedStep*$T$3:$T$1003)</f>
        <v>1864.8194732646461</v>
      </c>
      <c r="N7820" s="50">
        <f t="array" ref="N7820">_xlfn.SUM(_xlfn.NORM.DIST($S$3:$S$1003,$G7820,$Q7820,FALSE)*WindSpeedStep*$T$3:$T$1003)</f>
        <v>1908.8087031412099</v>
      </c>
      <c r="P7820" s="42">
        <f t="shared" si="366"/>
        <v>1.0976019950735321</v>
      </c>
      <c r="Q7820" s="42">
        <f t="shared" si="368"/>
        <v>0.8332446103030301</v>
      </c>
    </row>
    <row r="7821" spans="5:17" x14ac:dyDescent="0.2">
      <c r="E7821" s="15" t="s">
        <v>2546</v>
      </c>
      <c r="F7821" s="21">
        <v>11.555456852668705</v>
      </c>
      <c r="G7821" s="21">
        <v>11.545283057082775</v>
      </c>
      <c r="H7821" s="24">
        <v>7.1827536598720751E-2</v>
      </c>
      <c r="I7821" s="3">
        <f t="shared" si="367"/>
        <v>1951.0399999999831</v>
      </c>
      <c r="J7821" s="3">
        <f>INDEX(PowerArray,MIN(MaximumPowerIndex,ROUND(G7821*100,0)))</f>
        <v>1950.199999999983</v>
      </c>
      <c r="K7821" s="3">
        <f>MIN(J7821-M7821+N7821,'Power Look Up'!$F$4)</f>
        <v>1993.915500196382</v>
      </c>
      <c r="M7821" s="50">
        <f t="array" ref="M7821">_xlfn.SUM(_xlfn.NORM.DIST($S$3:$S$1003,$G7821,$P7821,FALSE)*WindSpeedStep*$T$3:$T$1003)</f>
        <v>1939.5107266542891</v>
      </c>
      <c r="N7821" s="50">
        <f t="array" ref="N7821">_xlfn.SUM(_xlfn.NORM.DIST($S$3:$S$1003,$G7821,$Q7821,FALSE)*WindSpeedStep*$T$3:$T$1003)</f>
        <v>1983.2262268506881</v>
      </c>
      <c r="P7821" s="42">
        <f t="shared" si="366"/>
        <v>1.1545283057082776</v>
      </c>
      <c r="Q7821" s="42">
        <f t="shared" si="368"/>
        <v>0.82926924132520363</v>
      </c>
    </row>
    <row r="7822" spans="5:17" x14ac:dyDescent="0.2">
      <c r="E7822" s="15" t="s">
        <v>2547</v>
      </c>
      <c r="F7822" s="21">
        <v>13.772777076936388</v>
      </c>
      <c r="G7822" s="21">
        <v>13.703946081618094</v>
      </c>
      <c r="H7822" s="24">
        <v>6.4620228369946964E-2</v>
      </c>
      <c r="I7822" s="3">
        <f t="shared" si="367"/>
        <v>1999.7699999999998</v>
      </c>
      <c r="J7822" s="3">
        <f>INDEX(PowerArray,MIN(MaximumPowerIndex,ROUND(G7822*100,0)))</f>
        <v>1999.6999999999998</v>
      </c>
      <c r="K7822" s="3">
        <f>MIN(J7822-M7822+N7822,'Power Look Up'!$F$4)</f>
        <v>2000</v>
      </c>
      <c r="M7822" s="50">
        <f t="array" ref="M7822">_xlfn.SUM(_xlfn.NORM.DIST($S$3:$S$1003,$G7822,$P7822,FALSE)*WindSpeedStep*$T$3:$T$1003)</f>
        <v>2003.4206652876901</v>
      </c>
      <c r="N7822" s="50">
        <f t="array" ref="N7822">_xlfn.SUM(_xlfn.NORM.DIST($S$3:$S$1003,$G7822,$Q7822,FALSE)*WindSpeedStep*$T$3:$T$1003)</f>
        <v>2005.4935658697107</v>
      </c>
      <c r="P7822" s="42">
        <f t="shared" si="366"/>
        <v>1.3703946081618095</v>
      </c>
      <c r="Q7822" s="42">
        <f t="shared" si="368"/>
        <v>0.88555212536360106</v>
      </c>
    </row>
    <row r="7823" spans="5:17" x14ac:dyDescent="0.2">
      <c r="E7823" s="15" t="s">
        <v>2548</v>
      </c>
      <c r="F7823" s="21">
        <v>14.512993129386338</v>
      </c>
      <c r="G7823" s="21">
        <v>14.423482074639651</v>
      </c>
      <c r="H7823" s="24">
        <v>7.9239340206910591E-2</v>
      </c>
      <c r="I7823" s="3">
        <f t="shared" si="367"/>
        <v>2000</v>
      </c>
      <c r="J7823" s="3">
        <f>INDEX(PowerArray,MIN(MaximumPowerIndex,ROUND(G7823*100,0)))</f>
        <v>2000</v>
      </c>
      <c r="K7823" s="3">
        <f>MIN(J7823-M7823+N7823,'Power Look Up'!$F$4)</f>
        <v>2000</v>
      </c>
      <c r="M7823" s="50">
        <f t="array" ref="M7823">_xlfn.SUM(_xlfn.NORM.DIST($S$3:$S$1003,$G7823,$P7823,FALSE)*WindSpeedStep*$T$3:$T$1003)</f>
        <v>2002.9296993708128</v>
      </c>
      <c r="N7823" s="50">
        <f t="array" ref="N7823">_xlfn.SUM(_xlfn.NORM.DIST($S$3:$S$1003,$G7823,$Q7823,FALSE)*WindSpeedStep*$T$3:$T$1003)</f>
        <v>2003.0713520300092</v>
      </c>
      <c r="P7823" s="42">
        <f t="shared" si="366"/>
        <v>1.4423482074639651</v>
      </c>
      <c r="Q7823" s="42">
        <f t="shared" si="368"/>
        <v>1.142907203080648</v>
      </c>
    </row>
    <row r="7824" spans="5:17" x14ac:dyDescent="0.2">
      <c r="E7824" s="15" t="s">
        <v>2549</v>
      </c>
      <c r="F7824" s="21">
        <v>13.518988371747598</v>
      </c>
      <c r="G7824" s="21">
        <v>13.461851455956763</v>
      </c>
      <c r="H7824" s="24">
        <v>6.361422736314018E-2</v>
      </c>
      <c r="I7824" s="3">
        <f t="shared" si="367"/>
        <v>1999.5199999999998</v>
      </c>
      <c r="J7824" s="3">
        <f>INDEX(PowerArray,MIN(MaximumPowerIndex,ROUND(G7824*100,0)))</f>
        <v>1999.4599999999998</v>
      </c>
      <c r="K7824" s="3">
        <f>MIN(J7824-M7824+N7824,'Power Look Up'!$F$4)</f>
        <v>2000</v>
      </c>
      <c r="M7824" s="50">
        <f t="array" ref="M7824">_xlfn.SUM(_xlfn.NORM.DIST($S$3:$S$1003,$G7824,$P7824,FALSE)*WindSpeedStep*$T$3:$T$1003)</f>
        <v>2003.0288360514826</v>
      </c>
      <c r="N7824" s="50">
        <f t="array" ref="N7824">_xlfn.SUM(_xlfn.NORM.DIST($S$3:$S$1003,$G7824,$Q7824,FALSE)*WindSpeedStep*$T$3:$T$1003)</f>
        <v>2006.9501586929894</v>
      </c>
      <c r="P7824" s="42">
        <f t="shared" si="366"/>
        <v>1.3461851455956764</v>
      </c>
      <c r="Q7824" s="42">
        <f t="shared" si="368"/>
        <v>0.85636527924805317</v>
      </c>
    </row>
    <row r="7825" spans="5:17" x14ac:dyDescent="0.2">
      <c r="E7825" s="15" t="s">
        <v>2550</v>
      </c>
      <c r="F7825" s="21">
        <v>15.286530559279566</v>
      </c>
      <c r="G7825" s="21">
        <v>15.157966251097994</v>
      </c>
      <c r="H7825" s="24">
        <v>5.1025312576666211E-2</v>
      </c>
      <c r="I7825" s="3">
        <f t="shared" si="367"/>
        <v>2000</v>
      </c>
      <c r="J7825" s="3">
        <f>INDEX(PowerArray,MIN(MaximumPowerIndex,ROUND(G7825*100,0)))</f>
        <v>2000</v>
      </c>
      <c r="K7825" s="3">
        <f>MIN(J7825-M7825+N7825,'Power Look Up'!$F$4)</f>
        <v>1998.8606102431077</v>
      </c>
      <c r="M7825" s="50">
        <f t="array" ref="M7825">_xlfn.SUM(_xlfn.NORM.DIST($S$3:$S$1003,$G7825,$P7825,FALSE)*WindSpeedStep*$T$3:$T$1003)</f>
        <v>2001.8416319657647</v>
      </c>
      <c r="N7825" s="50">
        <f t="array" ref="N7825">_xlfn.SUM(_xlfn.NORM.DIST($S$3:$S$1003,$G7825,$Q7825,FALSE)*WindSpeedStep*$T$3:$T$1003)</f>
        <v>2000.7022422088723</v>
      </c>
      <c r="P7825" s="42">
        <f t="shared" si="366"/>
        <v>1.5157966251097994</v>
      </c>
      <c r="Q7825" s="42">
        <f t="shared" si="368"/>
        <v>0.77343996598883247</v>
      </c>
    </row>
    <row r="7826" spans="5:17" x14ac:dyDescent="0.2">
      <c r="E7826" s="15" t="s">
        <v>2551</v>
      </c>
      <c r="F7826" s="21">
        <v>15.071440651323343</v>
      </c>
      <c r="G7826" s="21">
        <v>14.967125830330687</v>
      </c>
      <c r="H7826" s="24">
        <v>3.9146888054672813E-2</v>
      </c>
      <c r="I7826" s="3">
        <f t="shared" si="367"/>
        <v>2000</v>
      </c>
      <c r="J7826" s="3">
        <f>INDEX(PowerArray,MIN(MaximumPowerIndex,ROUND(G7826*100,0)))</f>
        <v>2000</v>
      </c>
      <c r="K7826" s="3">
        <f>MIN(J7826-M7826+N7826,'Power Look Up'!$F$4)</f>
        <v>1998.6004695107556</v>
      </c>
      <c r="M7826" s="50">
        <f t="array" ref="M7826">_xlfn.SUM(_xlfn.NORM.DIST($S$3:$S$1003,$G7826,$P7826,FALSE)*WindSpeedStep*$T$3:$T$1003)</f>
        <v>2002.1119322020543</v>
      </c>
      <c r="N7826" s="50">
        <f t="array" ref="N7826">_xlfn.SUM(_xlfn.NORM.DIST($S$3:$S$1003,$G7826,$Q7826,FALSE)*WindSpeedStep*$T$3:$T$1003)</f>
        <v>2000.7124017128099</v>
      </c>
      <c r="P7826" s="42">
        <f t="shared" si="366"/>
        <v>1.4967125830330688</v>
      </c>
      <c r="Q7826" s="42">
        <f t="shared" si="368"/>
        <v>0.58591639938015727</v>
      </c>
    </row>
    <row r="7827" spans="5:17" x14ac:dyDescent="0.2">
      <c r="E7827" s="15" t="s">
        <v>2552</v>
      </c>
      <c r="F7827" s="21">
        <v>16.57651661112504</v>
      </c>
      <c r="G7827" s="21">
        <v>16.481509174743426</v>
      </c>
      <c r="H7827" s="24">
        <v>0.11763629511228502</v>
      </c>
      <c r="I7827" s="3">
        <f t="shared" si="367"/>
        <v>2000</v>
      </c>
      <c r="J7827" s="3">
        <f>INDEX(PowerArray,MIN(MaximumPowerIndex,ROUND(G7827*100,0)))</f>
        <v>2000</v>
      </c>
      <c r="K7827" s="3">
        <f>MIN(J7827-M7827+N7827,'Power Look Up'!$F$4)</f>
        <v>2000</v>
      </c>
      <c r="M7827" s="50">
        <f t="array" ref="M7827">_xlfn.SUM(_xlfn.NORM.DIST($S$3:$S$1003,$G7827,$P7827,FALSE)*WindSpeedStep*$T$3:$T$1003)</f>
        <v>2000.5995873639033</v>
      </c>
      <c r="N7827" s="50">
        <f t="array" ref="N7827">_xlfn.SUM(_xlfn.NORM.DIST($S$3:$S$1003,$G7827,$Q7827,FALSE)*WindSpeedStep*$T$3:$T$1003)</f>
        <v>2000.6565905859852</v>
      </c>
      <c r="P7827" s="42">
        <f t="shared" si="366"/>
        <v>1.6481509174743427</v>
      </c>
      <c r="Q7827" s="42">
        <f t="shared" si="368"/>
        <v>1.9388236771759508</v>
      </c>
    </row>
    <row r="7828" spans="5:17" x14ac:dyDescent="0.2">
      <c r="E7828" s="15" t="s">
        <v>2553</v>
      </c>
      <c r="F7828" s="21">
        <v>17.718667968703649</v>
      </c>
      <c r="G7828" s="21">
        <v>17.726227079043557</v>
      </c>
      <c r="H7828" s="24">
        <v>5.9259533609106914E-2</v>
      </c>
      <c r="I7828" s="3">
        <f t="shared" si="367"/>
        <v>2000</v>
      </c>
      <c r="J7828" s="3">
        <f>INDEX(PowerArray,MIN(MaximumPowerIndex,ROUND(G7828*100,0)))</f>
        <v>2000</v>
      </c>
      <c r="K7828" s="3">
        <f>MIN(J7828-M7828+N7828,'Power Look Up'!$F$4)</f>
        <v>1999.8436318999636</v>
      </c>
      <c r="M7828" s="50">
        <f t="array" ref="M7828">_xlfn.SUM(_xlfn.NORM.DIST($S$3:$S$1003,$G7828,$P7828,FALSE)*WindSpeedStep*$T$3:$T$1003)</f>
        <v>2000.1814233810276</v>
      </c>
      <c r="N7828" s="50">
        <f t="array" ref="N7828">_xlfn.SUM(_xlfn.NORM.DIST($S$3:$S$1003,$G7828,$Q7828,FALSE)*WindSpeedStep*$T$3:$T$1003)</f>
        <v>2000.0250552809912</v>
      </c>
      <c r="P7828" s="42">
        <f t="shared" si="366"/>
        <v>1.7726227079043557</v>
      </c>
      <c r="Q7828" s="42">
        <f t="shared" si="368"/>
        <v>1.0504479493532428</v>
      </c>
    </row>
    <row r="7829" spans="5:17" x14ac:dyDescent="0.2">
      <c r="E7829" s="15" t="s">
        <v>2554</v>
      </c>
      <c r="F7829" s="21">
        <v>16.582787680813631</v>
      </c>
      <c r="G7829" s="21">
        <v>16.449932889347309</v>
      </c>
      <c r="H7829" s="24">
        <v>5.3670107652028523E-2</v>
      </c>
      <c r="I7829" s="3">
        <f t="shared" si="367"/>
        <v>2000</v>
      </c>
      <c r="J7829" s="3">
        <f>INDEX(PowerArray,MIN(MaximumPowerIndex,ROUND(G7829*100,0)))</f>
        <v>2000</v>
      </c>
      <c r="K7829" s="3">
        <f>MIN(J7829-M7829+N7829,'Power Look Up'!$F$4)</f>
        <v>1999.5038835676091</v>
      </c>
      <c r="M7829" s="50">
        <f t="array" ref="M7829">_xlfn.SUM(_xlfn.NORM.DIST($S$3:$S$1003,$G7829,$P7829,FALSE)*WindSpeedStep*$T$3:$T$1003)</f>
        <v>2000.6173023364254</v>
      </c>
      <c r="N7829" s="50">
        <f t="array" ref="N7829">_xlfn.SUM(_xlfn.NORM.DIST($S$3:$S$1003,$G7829,$Q7829,FALSE)*WindSpeedStep*$T$3:$T$1003)</f>
        <v>2000.1211859040345</v>
      </c>
      <c r="P7829" s="42">
        <f t="shared" si="366"/>
        <v>1.644993288934731</v>
      </c>
      <c r="Q7829" s="42">
        <f t="shared" si="368"/>
        <v>0.88286966903991471</v>
      </c>
    </row>
    <row r="7830" spans="5:17" x14ac:dyDescent="0.2">
      <c r="E7830" s="15" t="s">
        <v>2555</v>
      </c>
      <c r="F7830" s="21">
        <v>14.697764658613064</v>
      </c>
      <c r="G7830" s="21">
        <v>14.561957026920062</v>
      </c>
      <c r="H7830" s="24">
        <v>8.9129199604670806E-2</v>
      </c>
      <c r="I7830" s="3">
        <f t="shared" si="367"/>
        <v>2000</v>
      </c>
      <c r="J7830" s="3">
        <f>INDEX(PowerArray,MIN(MaximumPowerIndex,ROUND(G7830*100,0)))</f>
        <v>2000</v>
      </c>
      <c r="K7830" s="3">
        <f>MIN(J7830-M7830+N7830,'Power Look Up'!$F$4)</f>
        <v>2000</v>
      </c>
      <c r="M7830" s="50">
        <f t="array" ref="M7830">_xlfn.SUM(_xlfn.NORM.DIST($S$3:$S$1003,$G7830,$P7830,FALSE)*WindSpeedStep*$T$3:$T$1003)</f>
        <v>2002.7248858160276</v>
      </c>
      <c r="N7830" s="50">
        <f t="array" ref="N7830">_xlfn.SUM(_xlfn.NORM.DIST($S$3:$S$1003,$G7830,$Q7830,FALSE)*WindSpeedStep*$T$3:$T$1003)</f>
        <v>2002.9088824106643</v>
      </c>
      <c r="P7830" s="42">
        <f t="shared" si="366"/>
        <v>1.4561957026920063</v>
      </c>
      <c r="Q7830" s="42">
        <f t="shared" si="368"/>
        <v>1.2978955744869969</v>
      </c>
    </row>
    <row r="7831" spans="5:17" x14ac:dyDescent="0.2">
      <c r="E7831" s="15" t="s">
        <v>2556</v>
      </c>
      <c r="F7831" s="21">
        <v>13.388627411972543</v>
      </c>
      <c r="G7831" s="21">
        <v>13.399521409558798</v>
      </c>
      <c r="H7831" s="24">
        <v>9.8591137043638505E-2</v>
      </c>
      <c r="I7831" s="3">
        <f t="shared" si="367"/>
        <v>1999.3899999999999</v>
      </c>
      <c r="J7831" s="3">
        <f>INDEX(PowerArray,MIN(MaximumPowerIndex,ROUND(G7831*100,0)))</f>
        <v>1999.3999999999999</v>
      </c>
      <c r="K7831" s="3">
        <f>MIN(J7831-M7831+N7831,'Power Look Up'!$F$4)</f>
        <v>1999.8626299242105</v>
      </c>
      <c r="M7831" s="50">
        <f t="array" ref="M7831">_xlfn.SUM(_xlfn.NORM.DIST($S$3:$S$1003,$G7831,$P7831,FALSE)*WindSpeedStep*$T$3:$T$1003)</f>
        <v>2002.8423655596882</v>
      </c>
      <c r="N7831" s="50">
        <f t="array" ref="N7831">_xlfn.SUM(_xlfn.NORM.DIST($S$3:$S$1003,$G7831,$Q7831,FALSE)*WindSpeedStep*$T$3:$T$1003)</f>
        <v>2003.3049954838989</v>
      </c>
      <c r="P7831" s="42">
        <f t="shared" si="366"/>
        <v>1.3399521409558799</v>
      </c>
      <c r="Q7831" s="42">
        <f t="shared" si="368"/>
        <v>1.3210740516089796</v>
      </c>
    </row>
    <row r="7832" spans="5:17" x14ac:dyDescent="0.2">
      <c r="E7832" s="15" t="s">
        <v>2557</v>
      </c>
      <c r="F7832" s="21">
        <v>13.068549358111895</v>
      </c>
      <c r="G7832" s="21">
        <v>13.030327930598974</v>
      </c>
      <c r="H7832" s="24">
        <v>4.8972535700968212E-2</v>
      </c>
      <c r="I7832" s="3">
        <f t="shared" si="367"/>
        <v>1999.0699999999997</v>
      </c>
      <c r="J7832" s="3">
        <f>INDEX(PowerArray,MIN(MaximumPowerIndex,ROUND(G7832*100,0)))</f>
        <v>1999.0299999999997</v>
      </c>
      <c r="K7832" s="3">
        <f>MIN(J7832-M7832+N7832,'Power Look Up'!$F$4)</f>
        <v>2000</v>
      </c>
      <c r="M7832" s="50">
        <f t="array" ref="M7832">_xlfn.SUM(_xlfn.NORM.DIST($S$3:$S$1003,$G7832,$P7832,FALSE)*WindSpeedStep*$T$3:$T$1003)</f>
        <v>2000.6634204766833</v>
      </c>
      <c r="N7832" s="50">
        <f t="array" ref="N7832">_xlfn.SUM(_xlfn.NORM.DIST($S$3:$S$1003,$G7832,$Q7832,FALSE)*WindSpeedStep*$T$3:$T$1003)</f>
        <v>2009.9038542396011</v>
      </c>
      <c r="P7832" s="42">
        <f t="shared" si="366"/>
        <v>1.3030327930598975</v>
      </c>
      <c r="Q7832" s="42">
        <f t="shared" si="368"/>
        <v>0.63812819977658153</v>
      </c>
    </row>
    <row r="7833" spans="5:17" x14ac:dyDescent="0.2">
      <c r="E7833" s="15" t="s">
        <v>2558</v>
      </c>
      <c r="F7833" s="21">
        <v>12.748318704290266</v>
      </c>
      <c r="G7833" s="21">
        <v>12.663849645638129</v>
      </c>
      <c r="H7833" s="24">
        <v>4.5496195494768195E-2</v>
      </c>
      <c r="I7833" s="3">
        <f t="shared" si="367"/>
        <v>1996.2499999999975</v>
      </c>
      <c r="J7833" s="3">
        <f>INDEX(PowerArray,MIN(MaximumPowerIndex,ROUND(G7833*100,0)))</f>
        <v>1995.2599999999975</v>
      </c>
      <c r="K7833" s="3">
        <f>MIN(J7833-M7833+N7833,'Power Look Up'!$F$4)</f>
        <v>2000</v>
      </c>
      <c r="M7833" s="50">
        <f t="array" ref="M7833">_xlfn.SUM(_xlfn.NORM.DIST($S$3:$S$1003,$G7833,$P7833,FALSE)*WindSpeedStep*$T$3:$T$1003)</f>
        <v>1995.6901320281852</v>
      </c>
      <c r="N7833" s="50">
        <f t="array" ref="N7833">_xlfn.SUM(_xlfn.NORM.DIST($S$3:$S$1003,$G7833,$Q7833,FALSE)*WindSpeedStep*$T$3:$T$1003)</f>
        <v>2013.9626285712625</v>
      </c>
      <c r="P7833" s="42">
        <f t="shared" si="366"/>
        <v>1.266384964563813</v>
      </c>
      <c r="Q7833" s="42">
        <f t="shared" si="368"/>
        <v>0.5761569791943032</v>
      </c>
    </row>
    <row r="7834" spans="5:17" x14ac:dyDescent="0.2">
      <c r="E7834" s="15" t="s">
        <v>2559</v>
      </c>
      <c r="F7834" s="21">
        <v>12.618951010171312</v>
      </c>
      <c r="G7834" s="21">
        <v>12.493060510434958</v>
      </c>
      <c r="H7834" s="24">
        <v>3.5660650369217249E-2</v>
      </c>
      <c r="I7834" s="3">
        <f t="shared" si="367"/>
        <v>1994.8199999999974</v>
      </c>
      <c r="J7834" s="3">
        <f>INDEX(PowerArray,MIN(MaximumPowerIndex,ROUND(G7834*100,0)))</f>
        <v>1993.3899999999976</v>
      </c>
      <c r="K7834" s="3">
        <f>MIN(J7834-M7834+N7834,'Power Look Up'!$F$4)</f>
        <v>2000</v>
      </c>
      <c r="M7834" s="50">
        <f t="array" ref="M7834">_xlfn.SUM(_xlfn.NORM.DIST($S$3:$S$1003,$G7834,$P7834,FALSE)*WindSpeedStep*$T$3:$T$1003)</f>
        <v>1991.9121041957828</v>
      </c>
      <c r="N7834" s="50">
        <f t="array" ref="N7834">_xlfn.SUM(_xlfn.NORM.DIST($S$3:$S$1003,$G7834,$Q7834,FALSE)*WindSpeedStep*$T$3:$T$1003)</f>
        <v>2016.1612327378282</v>
      </c>
      <c r="P7834" s="42">
        <f t="shared" si="366"/>
        <v>1.2493060510434959</v>
      </c>
      <c r="Q7834" s="42">
        <f t="shared" si="368"/>
        <v>0.4455106629040958</v>
      </c>
    </row>
    <row r="7835" spans="5:17" x14ac:dyDescent="0.2">
      <c r="E7835" s="15" t="s">
        <v>2560</v>
      </c>
      <c r="F7835" s="21">
        <v>12.584942463374801</v>
      </c>
      <c r="G7835" s="21">
        <v>12.514258005067054</v>
      </c>
      <c r="H7835" s="24">
        <v>0.14700106936395962</v>
      </c>
      <c r="I7835" s="3">
        <f t="shared" si="367"/>
        <v>1994.3799999999976</v>
      </c>
      <c r="J7835" s="3">
        <f>INDEX(PowerArray,MIN(MaximumPowerIndex,ROUND(G7835*100,0)))</f>
        <v>1993.6099999999976</v>
      </c>
      <c r="K7835" s="3">
        <f>MIN(J7835-M7835+N7835,'Power Look Up'!$F$4)</f>
        <v>1939.438651636782</v>
      </c>
      <c r="M7835" s="50">
        <f t="array" ref="M7835">_xlfn.SUM(_xlfn.NORM.DIST($S$3:$S$1003,$G7835,$P7835,FALSE)*WindSpeedStep*$T$3:$T$1003)</f>
        <v>1992.4438037646069</v>
      </c>
      <c r="N7835" s="50">
        <f t="array" ref="N7835">_xlfn.SUM(_xlfn.NORM.DIST($S$3:$S$1003,$G7835,$Q7835,FALSE)*WindSpeedStep*$T$3:$T$1003)</f>
        <v>1938.2724554013912</v>
      </c>
      <c r="P7835" s="42">
        <f t="shared" si="366"/>
        <v>1.2514258005067056</v>
      </c>
      <c r="Q7835" s="42">
        <f t="shared" si="368"/>
        <v>1.839609309041349</v>
      </c>
    </row>
    <row r="7836" spans="5:17" x14ac:dyDescent="0.2">
      <c r="E7836" s="15" t="s">
        <v>2561</v>
      </c>
      <c r="F7836" s="21">
        <v>14.488059529158882</v>
      </c>
      <c r="G7836" s="21">
        <v>14.416282076721446</v>
      </c>
      <c r="H7836" s="24">
        <v>0.11664778134012226</v>
      </c>
      <c r="I7836" s="3">
        <f t="shared" si="367"/>
        <v>2000</v>
      </c>
      <c r="J7836" s="3">
        <f>INDEX(PowerArray,MIN(MaximumPowerIndex,ROUND(G7836*100,0)))</f>
        <v>2000</v>
      </c>
      <c r="K7836" s="3">
        <f>MIN(J7836-M7836+N7836,'Power Look Up'!$F$4)</f>
        <v>1997.7655001716009</v>
      </c>
      <c r="M7836" s="50">
        <f t="array" ref="M7836">_xlfn.SUM(_xlfn.NORM.DIST($S$3:$S$1003,$G7836,$P7836,FALSE)*WindSpeedStep*$T$3:$T$1003)</f>
        <v>2002.9400198041442</v>
      </c>
      <c r="N7836" s="50">
        <f t="array" ref="N7836">_xlfn.SUM(_xlfn.NORM.DIST($S$3:$S$1003,$G7836,$Q7836,FALSE)*WindSpeedStep*$T$3:$T$1003)</f>
        <v>2000.7055199757451</v>
      </c>
      <c r="P7836" s="42">
        <f t="shared" si="366"/>
        <v>1.4416282076721447</v>
      </c>
      <c r="Q7836" s="42">
        <f t="shared" si="368"/>
        <v>1.6816273194229268</v>
      </c>
    </row>
    <row r="7837" spans="5:17" x14ac:dyDescent="0.2">
      <c r="E7837" s="15" t="s">
        <v>2562</v>
      </c>
      <c r="F7837" s="21">
        <v>13.73627282009886</v>
      </c>
      <c r="G7837" s="21">
        <v>13.632824258283083</v>
      </c>
      <c r="H7837" s="24">
        <v>7.8623948005731831E-2</v>
      </c>
      <c r="I7837" s="3">
        <f t="shared" si="367"/>
        <v>1999.7399999999998</v>
      </c>
      <c r="J7837" s="3">
        <f>INDEX(PowerArray,MIN(MaximumPowerIndex,ROUND(G7837*100,0)))</f>
        <v>1999.6299999999997</v>
      </c>
      <c r="K7837" s="3">
        <f>MIN(J7837-M7837+N7837,'Power Look Up'!$F$4)</f>
        <v>2000</v>
      </c>
      <c r="M7837" s="50">
        <f t="array" ref="M7837">_xlfn.SUM(_xlfn.NORM.DIST($S$3:$S$1003,$G7837,$P7837,FALSE)*WindSpeedStep*$T$3:$T$1003)</f>
        <v>2003.3527822478434</v>
      </c>
      <c r="N7837" s="50">
        <f t="array" ref="N7837">_xlfn.SUM(_xlfn.NORM.DIST($S$3:$S$1003,$G7837,$Q7837,FALSE)*WindSpeedStep*$T$3:$T$1003)</f>
        <v>2006.0999604294996</v>
      </c>
      <c r="P7837" s="42">
        <f t="shared" si="366"/>
        <v>1.3632824258283085</v>
      </c>
      <c r="Q7837" s="42">
        <f t="shared" si="368"/>
        <v>1.0718664656545287</v>
      </c>
    </row>
    <row r="7838" spans="5:17" x14ac:dyDescent="0.2">
      <c r="E7838" s="15" t="s">
        <v>2563</v>
      </c>
      <c r="F7838" s="21">
        <v>12.530354956063054</v>
      </c>
      <c r="G7838" s="21">
        <v>12.372972892362142</v>
      </c>
      <c r="H7838" s="24">
        <v>0.13088216620762641</v>
      </c>
      <c r="I7838" s="3">
        <f t="shared" si="367"/>
        <v>1993.8299999999977</v>
      </c>
      <c r="J7838" s="3">
        <f>INDEX(PowerArray,MIN(MaximumPowerIndex,ROUND(G7838*100,0)))</f>
        <v>1992.0699999999977</v>
      </c>
      <c r="K7838" s="3">
        <f>MIN(J7838-M7838+N7838,'Power Look Up'!$F$4)</f>
        <v>1955.8003178491883</v>
      </c>
      <c r="M7838" s="50">
        <f t="array" ref="M7838">_xlfn.SUM(_xlfn.NORM.DIST($S$3:$S$1003,$G7838,$P7838,FALSE)*WindSpeedStep*$T$3:$T$1003)</f>
        <v>1988.5209532987215</v>
      </c>
      <c r="N7838" s="50">
        <f t="array" ref="N7838">_xlfn.SUM(_xlfn.NORM.DIST($S$3:$S$1003,$G7838,$Q7838,FALSE)*WindSpeedStep*$T$3:$T$1003)</f>
        <v>1952.2512711479121</v>
      </c>
      <c r="P7838" s="42">
        <f t="shared" si="366"/>
        <v>1.2372972892362144</v>
      </c>
      <c r="Q7838" s="42">
        <f t="shared" si="368"/>
        <v>1.6194014945805979</v>
      </c>
    </row>
    <row r="7839" spans="5:17" x14ac:dyDescent="0.2">
      <c r="E7839" s="15" t="s">
        <v>2564</v>
      </c>
      <c r="F7839" s="21">
        <v>11.827330788546472</v>
      </c>
      <c r="G7839" s="21">
        <v>11.768244533660855</v>
      </c>
      <c r="H7839" s="24">
        <v>5.0729958494188473E-2</v>
      </c>
      <c r="I7839" s="3">
        <f t="shared" si="367"/>
        <v>1973.7199999999825</v>
      </c>
      <c r="J7839" s="3">
        <f>INDEX(PowerArray,MIN(MaximumPowerIndex,ROUND(G7839*100,0)))</f>
        <v>1968.6799999999826</v>
      </c>
      <c r="K7839" s="3">
        <f>MIN(J7839-M7839+N7839,'Power Look Up'!$F$4)</f>
        <v>2000</v>
      </c>
      <c r="M7839" s="50">
        <f t="array" ref="M7839">_xlfn.SUM(_xlfn.NORM.DIST($S$3:$S$1003,$G7839,$P7839,FALSE)*WindSpeedStep*$T$3:$T$1003)</f>
        <v>1958.2768104712918</v>
      </c>
      <c r="N7839" s="50">
        <f t="array" ref="N7839">_xlfn.SUM(_xlfn.NORM.DIST($S$3:$S$1003,$G7839,$Q7839,FALSE)*WindSpeedStep*$T$3:$T$1003)</f>
        <v>2016.8547515126197</v>
      </c>
      <c r="P7839" s="42">
        <f t="shared" si="366"/>
        <v>1.1768244533660857</v>
      </c>
      <c r="Q7839" s="42">
        <f t="shared" si="368"/>
        <v>0.59700255674207559</v>
      </c>
    </row>
    <row r="7840" spans="5:17" x14ac:dyDescent="0.2">
      <c r="E7840" s="15" t="s">
        <v>2565</v>
      </c>
      <c r="F7840" s="21">
        <v>12.926008961606522</v>
      </c>
      <c r="G7840" s="21">
        <v>12.87531176387775</v>
      </c>
      <c r="H7840" s="24">
        <v>8.5099739855300671E-2</v>
      </c>
      <c r="I7840" s="3">
        <f t="shared" si="367"/>
        <v>1998.2299999999975</v>
      </c>
      <c r="J7840" s="3">
        <f>INDEX(PowerArray,MIN(MaximumPowerIndex,ROUND(G7840*100,0)))</f>
        <v>1997.6799999999976</v>
      </c>
      <c r="K7840" s="3">
        <f>MIN(J7840-M7840+N7840,'Power Look Up'!$F$4)</f>
        <v>2000</v>
      </c>
      <c r="M7840" s="50">
        <f t="array" ref="M7840">_xlfn.SUM(_xlfn.NORM.DIST($S$3:$S$1003,$G7840,$P7840,FALSE)*WindSpeedStep*$T$3:$T$1003)</f>
        <v>1998.9950134881442</v>
      </c>
      <c r="N7840" s="50">
        <f t="array" ref="N7840">_xlfn.SUM(_xlfn.NORM.DIST($S$3:$S$1003,$G7840,$Q7840,FALSE)*WindSpeedStep*$T$3:$T$1003)</f>
        <v>2006.5138203808854</v>
      </c>
      <c r="P7840" s="42">
        <f t="shared" si="366"/>
        <v>1.287531176387775</v>
      </c>
      <c r="Q7840" s="42">
        <f t="shared" si="368"/>
        <v>1.095685681661889</v>
      </c>
    </row>
    <row r="7841" spans="5:17" x14ac:dyDescent="0.2">
      <c r="E7841" s="15" t="s">
        <v>2566</v>
      </c>
      <c r="F7841" s="21">
        <v>11.488575408479122</v>
      </c>
      <c r="G7841" s="21">
        <v>11.444123917528234</v>
      </c>
      <c r="H7841" s="24">
        <v>0.10096987300478213</v>
      </c>
      <c r="I7841" s="3">
        <f t="shared" si="367"/>
        <v>1945.1599999999833</v>
      </c>
      <c r="J7841" s="3">
        <f>INDEX(PowerArray,MIN(MaximumPowerIndex,ROUND(G7841*100,0)))</f>
        <v>1940.9599999999832</v>
      </c>
      <c r="K7841" s="3">
        <f>MIN(J7841-M7841+N7841,'Power Look Up'!$F$4)</f>
        <v>1939.304381159275</v>
      </c>
      <c r="M7841" s="50">
        <f t="array" ref="M7841">_xlfn.SUM(_xlfn.NORM.DIST($S$3:$S$1003,$G7841,$P7841,FALSE)*WindSpeedStep*$T$3:$T$1003)</f>
        <v>1929.2476216883535</v>
      </c>
      <c r="N7841" s="50">
        <f t="array" ref="N7841">_xlfn.SUM(_xlfn.NORM.DIST($S$3:$S$1003,$G7841,$Q7841,FALSE)*WindSpeedStep*$T$3:$T$1003)</f>
        <v>1927.5920028476453</v>
      </c>
      <c r="P7841" s="42">
        <f t="shared" si="366"/>
        <v>1.1444123917528235</v>
      </c>
      <c r="Q7841" s="42">
        <f t="shared" si="368"/>
        <v>1.1555117386038156</v>
      </c>
    </row>
    <row r="7842" spans="5:17" x14ac:dyDescent="0.2">
      <c r="E7842" s="15" t="s">
        <v>2567</v>
      </c>
      <c r="F7842" s="21">
        <v>13.795065163003548</v>
      </c>
      <c r="G7842" s="21">
        <v>13.711659216946133</v>
      </c>
      <c r="H7842" s="24">
        <v>8.1188453027658383E-2</v>
      </c>
      <c r="I7842" s="3">
        <f t="shared" si="367"/>
        <v>1999.7999999999997</v>
      </c>
      <c r="J7842" s="3">
        <f>INDEX(PowerArray,MIN(MaximumPowerIndex,ROUND(G7842*100,0)))</f>
        <v>1999.7099999999998</v>
      </c>
      <c r="K7842" s="3">
        <f>MIN(J7842-M7842+N7842,'Power Look Up'!$F$4)</f>
        <v>2000</v>
      </c>
      <c r="M7842" s="50">
        <f t="array" ref="M7842">_xlfn.SUM(_xlfn.NORM.DIST($S$3:$S$1003,$G7842,$P7842,FALSE)*WindSpeedStep*$T$3:$T$1003)</f>
        <v>2003.4260306422759</v>
      </c>
      <c r="N7842" s="50">
        <f t="array" ref="N7842">_xlfn.SUM(_xlfn.NORM.DIST($S$3:$S$1003,$G7842,$Q7842,FALSE)*WindSpeedStep*$T$3:$T$1003)</f>
        <v>2005.6879364935262</v>
      </c>
      <c r="P7842" s="42">
        <f t="shared" si="366"/>
        <v>1.3711659216946135</v>
      </c>
      <c r="Q7842" s="42">
        <f t="shared" si="368"/>
        <v>1.1132284002662902</v>
      </c>
    </row>
    <row r="7843" spans="5:17" x14ac:dyDescent="0.2">
      <c r="E7843" s="15" t="s">
        <v>2568</v>
      </c>
      <c r="F7843" s="21">
        <v>12.11685987681156</v>
      </c>
      <c r="G7843" s="21">
        <v>12.048596516093726</v>
      </c>
      <c r="H7843" s="24">
        <v>5.0343076193146159E-2</v>
      </c>
      <c r="I7843" s="3">
        <f t="shared" si="367"/>
        <v>1989.3199999999977</v>
      </c>
      <c r="J7843" s="3">
        <f>INDEX(PowerArray,MIN(MaximumPowerIndex,ROUND(G7843*100,0)))</f>
        <v>1988.5499999999977</v>
      </c>
      <c r="K7843" s="3">
        <f>MIN(J7843-M7843+N7843,'Power Look Up'!$F$4)</f>
        <v>2000</v>
      </c>
      <c r="M7843" s="50">
        <f t="array" ref="M7843">_xlfn.SUM(_xlfn.NORM.DIST($S$3:$S$1003,$G7843,$P7843,FALSE)*WindSpeedStep*$T$3:$T$1003)</f>
        <v>1975.4796652165912</v>
      </c>
      <c r="N7843" s="50">
        <f t="array" ref="N7843">_xlfn.SUM(_xlfn.NORM.DIST($S$3:$S$1003,$G7843,$Q7843,FALSE)*WindSpeedStep*$T$3:$T$1003)</f>
        <v>2019.1271853477435</v>
      </c>
      <c r="P7843" s="42">
        <f t="shared" si="366"/>
        <v>1.2048596516093726</v>
      </c>
      <c r="Q7843" s="42">
        <f t="shared" si="368"/>
        <v>0.60656341243018186</v>
      </c>
    </row>
    <row r="7844" spans="5:17" x14ac:dyDescent="0.2">
      <c r="E7844" s="15" t="s">
        <v>2569</v>
      </c>
      <c r="F7844" s="21">
        <v>10.664636468905785</v>
      </c>
      <c r="G7844" s="21">
        <v>10.636246351812586</v>
      </c>
      <c r="H7844" s="24">
        <v>5.4385351220463049E-2</v>
      </c>
      <c r="I7844" s="3">
        <f t="shared" si="367"/>
        <v>1813.2199999999511</v>
      </c>
      <c r="J7844" s="3">
        <f>INDEX(PowerArray,MIN(MaximumPowerIndex,ROUND(G7844*100,0)))</f>
        <v>1807.8799999999512</v>
      </c>
      <c r="K7844" s="3">
        <f>MIN(J7844-M7844+N7844,'Power Look Up'!$F$4)</f>
        <v>1884.2160722343954</v>
      </c>
      <c r="M7844" s="50">
        <f t="array" ref="M7844">_xlfn.SUM(_xlfn.NORM.DIST($S$3:$S$1003,$G7844,$P7844,FALSE)*WindSpeedStep*$T$3:$T$1003)</f>
        <v>1797.9768352494759</v>
      </c>
      <c r="N7844" s="50">
        <f t="array" ref="N7844">_xlfn.SUM(_xlfn.NORM.DIST($S$3:$S$1003,$G7844,$Q7844,FALSE)*WindSpeedStep*$T$3:$T$1003)</f>
        <v>1874.3129074839201</v>
      </c>
      <c r="P7844" s="42">
        <f t="shared" si="366"/>
        <v>1.0636246351812586</v>
      </c>
      <c r="Q7844" s="42">
        <f t="shared" si="368"/>
        <v>0.57845599351069632</v>
      </c>
    </row>
    <row r="7845" spans="5:17" x14ac:dyDescent="0.2">
      <c r="E7845" s="15" t="s">
        <v>2570</v>
      </c>
      <c r="F7845" s="21">
        <v>10.547911128455871</v>
      </c>
      <c r="G7845" s="21">
        <v>10.55698413284394</v>
      </c>
      <c r="H7845" s="24">
        <v>7.1104125818492167E-2</v>
      </c>
      <c r="I7845" s="3">
        <f t="shared" si="367"/>
        <v>1783.8499999999517</v>
      </c>
      <c r="J7845" s="3">
        <f>INDEX(PowerArray,MIN(MaximumPowerIndex,ROUND(G7845*100,0)))</f>
        <v>1786.5199999999518</v>
      </c>
      <c r="K7845" s="3">
        <f>MIN(J7845-M7845+N7845,'Power Look Up'!$F$4)</f>
        <v>1834.2463471745264</v>
      </c>
      <c r="M7845" s="50">
        <f t="array" ref="M7845">_xlfn.SUM(_xlfn.NORM.DIST($S$3:$S$1003,$G7845,$P7845,FALSE)*WindSpeedStep*$T$3:$T$1003)</f>
        <v>1779.7539765768868</v>
      </c>
      <c r="N7845" s="50">
        <f t="array" ref="N7845">_xlfn.SUM(_xlfn.NORM.DIST($S$3:$S$1003,$G7845,$Q7845,FALSE)*WindSpeedStep*$T$3:$T$1003)</f>
        <v>1827.4803237514614</v>
      </c>
      <c r="P7845" s="42">
        <f t="shared" si="366"/>
        <v>1.0556984132843941</v>
      </c>
      <c r="Q7845" s="42">
        <f t="shared" si="368"/>
        <v>0.75064512804556094</v>
      </c>
    </row>
    <row r="7846" spans="5:17" x14ac:dyDescent="0.2">
      <c r="E7846" s="15" t="s">
        <v>2571</v>
      </c>
      <c r="F7846" s="21">
        <v>11.197103752208587</v>
      </c>
      <c r="G7846" s="21">
        <v>11.119560449801057</v>
      </c>
      <c r="H7846" s="24">
        <v>5.0012933022036354E-2</v>
      </c>
      <c r="I7846" s="3">
        <f t="shared" si="367"/>
        <v>1920.7999999999836</v>
      </c>
      <c r="J7846" s="3">
        <f>INDEX(PowerArray,MIN(MaximumPowerIndex,ROUND(G7846*100,0)))</f>
        <v>1914.0799999999838</v>
      </c>
      <c r="K7846" s="3">
        <f>MIN(J7846-M7846+N7846,'Power Look Up'!$F$4)</f>
        <v>2000</v>
      </c>
      <c r="M7846" s="50">
        <f t="array" ref="M7846">_xlfn.SUM(_xlfn.NORM.DIST($S$3:$S$1003,$G7846,$P7846,FALSE)*WindSpeedStep*$T$3:$T$1003)</f>
        <v>1887.774572439004</v>
      </c>
      <c r="N7846" s="50">
        <f t="array" ref="N7846">_xlfn.SUM(_xlfn.NORM.DIST($S$3:$S$1003,$G7846,$Q7846,FALSE)*WindSpeedStep*$T$3:$T$1003)</f>
        <v>1975.5928300557252</v>
      </c>
      <c r="P7846" s="42">
        <f t="shared" si="366"/>
        <v>1.1119560449801058</v>
      </c>
      <c r="Q7846" s="42">
        <f t="shared" si="368"/>
        <v>0.55612183201038468</v>
      </c>
    </row>
    <row r="7847" spans="5:17" x14ac:dyDescent="0.2">
      <c r="E7847" s="15" t="s">
        <v>2572</v>
      </c>
      <c r="F7847" s="21">
        <v>10.843297094653318</v>
      </c>
      <c r="G7847" s="21">
        <v>10.779444169606318</v>
      </c>
      <c r="H7847" s="24">
        <v>5.0722579599077625E-2</v>
      </c>
      <c r="I7847" s="3">
        <f t="shared" si="367"/>
        <v>1861.2799999999502</v>
      </c>
      <c r="J7847" s="3">
        <f>INDEX(PowerArray,MIN(MaximumPowerIndex,ROUND(G7847*100,0)))</f>
        <v>1845.2599999999504</v>
      </c>
      <c r="K7847" s="3">
        <f>MIN(J7847-M7847+N7847,'Power Look Up'!$F$4)</f>
        <v>1931.4436052938954</v>
      </c>
      <c r="M7847" s="50">
        <f t="array" ref="M7847">_xlfn.SUM(_xlfn.NORM.DIST($S$3:$S$1003,$G7847,$P7847,FALSE)*WindSpeedStep*$T$3:$T$1003)</f>
        <v>1828.354209252097</v>
      </c>
      <c r="N7847" s="50">
        <f t="array" ref="N7847">_xlfn.SUM(_xlfn.NORM.DIST($S$3:$S$1003,$G7847,$Q7847,FALSE)*WindSpeedStep*$T$3:$T$1003)</f>
        <v>1914.537814546042</v>
      </c>
      <c r="P7847" s="42">
        <f t="shared" si="366"/>
        <v>1.0779444169606318</v>
      </c>
      <c r="Q7847" s="42">
        <f t="shared" si="368"/>
        <v>0.54676121492666963</v>
      </c>
    </row>
    <row r="7848" spans="5:17" x14ac:dyDescent="0.2">
      <c r="E7848" s="15" t="s">
        <v>2573</v>
      </c>
      <c r="F7848" s="21">
        <v>9.9927971441576826</v>
      </c>
      <c r="G7848" s="21">
        <v>9.829415144118796</v>
      </c>
      <c r="H7848" s="24">
        <v>4.9035319433706294E-2</v>
      </c>
      <c r="I7848" s="3">
        <f t="shared" si="367"/>
        <v>1633.1899999999357</v>
      </c>
      <c r="J7848" s="3">
        <f>INDEX(PowerArray,MIN(MaximumPowerIndex,ROUND(G7848*100,0)))</f>
        <v>1572.229999999937</v>
      </c>
      <c r="K7848" s="3">
        <f>MIN(J7848-M7848+N7848,'Power Look Up'!$F$4)</f>
        <v>1604.3941709949147</v>
      </c>
      <c r="M7848" s="50">
        <f t="array" ref="M7848">_xlfn.SUM(_xlfn.NORM.DIST($S$3:$S$1003,$G7848,$P7848,FALSE)*WindSpeedStep*$T$3:$T$1003)</f>
        <v>1567.7900856104955</v>
      </c>
      <c r="N7848" s="50">
        <f t="array" ref="N7848">_xlfn.SUM(_xlfn.NORM.DIST($S$3:$S$1003,$G7848,$Q7848,FALSE)*WindSpeedStep*$T$3:$T$1003)</f>
        <v>1599.9542566054731</v>
      </c>
      <c r="P7848" s="42">
        <f t="shared" si="366"/>
        <v>0.9829415144118796</v>
      </c>
      <c r="Q7848" s="42">
        <f t="shared" si="368"/>
        <v>0.48198851143837534</v>
      </c>
    </row>
    <row r="7849" spans="5:17" x14ac:dyDescent="0.2">
      <c r="E7849" s="15" t="s">
        <v>2574</v>
      </c>
      <c r="F7849" s="21">
        <v>9.15110898692501</v>
      </c>
      <c r="G7849" s="21">
        <v>9.0770234824079878</v>
      </c>
      <c r="H7849" s="24">
        <v>5.3545422822535049E-2</v>
      </c>
      <c r="I7849" s="3">
        <f t="shared" si="367"/>
        <v>1313.1499999999426</v>
      </c>
      <c r="J7849" s="3">
        <f>INDEX(PowerArray,MIN(MaximumPowerIndex,ROUND(G7849*100,0)))</f>
        <v>1286.4799999999432</v>
      </c>
      <c r="K7849" s="3">
        <f>MIN(J7849-M7849+N7849,'Power Look Up'!$F$4)</f>
        <v>1275.8968773124334</v>
      </c>
      <c r="M7849" s="50">
        <f t="array" ref="M7849">_xlfn.SUM(_xlfn.NORM.DIST($S$3:$S$1003,$G7849,$P7849,FALSE)*WindSpeedStep*$T$3:$T$1003)</f>
        <v>1289.5083696917798</v>
      </c>
      <c r="N7849" s="50">
        <f t="array" ref="N7849">_xlfn.SUM(_xlfn.NORM.DIST($S$3:$S$1003,$G7849,$Q7849,FALSE)*WindSpeedStep*$T$3:$T$1003)</f>
        <v>1278.92524700427</v>
      </c>
      <c r="P7849" s="42">
        <f t="shared" si="366"/>
        <v>0.90770234824079887</v>
      </c>
      <c r="Q7849" s="42">
        <f t="shared" si="368"/>
        <v>0.48603306033561522</v>
      </c>
    </row>
    <row r="7850" spans="5:17" x14ac:dyDescent="0.2">
      <c r="E7850" s="15" t="s">
        <v>2575</v>
      </c>
      <c r="F7850" s="21">
        <v>13.375297088338524</v>
      </c>
      <c r="G7850" s="21">
        <v>13.305168756861471</v>
      </c>
      <c r="H7850" s="24">
        <v>0.27588172252391974</v>
      </c>
      <c r="I7850" s="3">
        <f t="shared" si="367"/>
        <v>1999.3799999999997</v>
      </c>
      <c r="J7850" s="3">
        <f>INDEX(PowerArray,MIN(MaximumPowerIndex,ROUND(G7850*100,0)))</f>
        <v>1999.3099999999997</v>
      </c>
      <c r="K7850" s="3">
        <f>MIN(J7850-M7850+N7850,'Power Look Up'!$F$4)</f>
        <v>1802.0654270522448</v>
      </c>
      <c r="M7850" s="50">
        <f t="array" ref="M7850">_xlfn.SUM(_xlfn.NORM.DIST($S$3:$S$1003,$G7850,$P7850,FALSE)*WindSpeedStep*$T$3:$T$1003)</f>
        <v>2002.4756645240466</v>
      </c>
      <c r="N7850" s="50">
        <f t="array" ref="N7850">_xlfn.SUM(_xlfn.NORM.DIST($S$3:$S$1003,$G7850,$Q7850,FALSE)*WindSpeedStep*$T$3:$T$1003)</f>
        <v>1805.2310915762916</v>
      </c>
      <c r="P7850" s="42">
        <f t="shared" si="366"/>
        <v>1.3305168756861472</v>
      </c>
      <c r="Q7850" s="42">
        <f t="shared" si="368"/>
        <v>3.6706528751143828</v>
      </c>
    </row>
    <row r="7851" spans="5:17" x14ac:dyDescent="0.2">
      <c r="E7851" s="15" t="s">
        <v>2576</v>
      </c>
      <c r="F7851" s="21">
        <v>12.064476413500588</v>
      </c>
      <c r="G7851" s="21">
        <v>11.954231426725654</v>
      </c>
      <c r="H7851" s="24">
        <v>6.7968138184794344E-2</v>
      </c>
      <c r="I7851" s="3">
        <f t="shared" si="367"/>
        <v>1988.6599999999976</v>
      </c>
      <c r="J7851" s="3">
        <f>INDEX(PowerArray,MIN(MaximumPowerIndex,ROUND(G7851*100,0)))</f>
        <v>1983.7999999999824</v>
      </c>
      <c r="K7851" s="3">
        <f>MIN(J7851-M7851+N7851,'Power Look Up'!$F$4)</f>
        <v>2000</v>
      </c>
      <c r="M7851" s="50">
        <f t="array" ref="M7851">_xlfn.SUM(_xlfn.NORM.DIST($S$3:$S$1003,$G7851,$P7851,FALSE)*WindSpeedStep*$T$3:$T$1003)</f>
        <v>1970.3913941009168</v>
      </c>
      <c r="N7851" s="50">
        <f t="array" ref="N7851">_xlfn.SUM(_xlfn.NORM.DIST($S$3:$S$1003,$G7851,$Q7851,FALSE)*WindSpeedStep*$T$3:$T$1003)</f>
        <v>2006.7929904437196</v>
      </c>
      <c r="P7851" s="42">
        <f t="shared" si="366"/>
        <v>1.1954231426725654</v>
      </c>
      <c r="Q7851" s="42">
        <f t="shared" si="368"/>
        <v>0.81250685350470053</v>
      </c>
    </row>
    <row r="7852" spans="5:17" x14ac:dyDescent="0.2">
      <c r="E7852" s="15" t="s">
        <v>2577</v>
      </c>
      <c r="F7852" s="21">
        <v>9.5707290680917314</v>
      </c>
      <c r="G7852" s="21">
        <v>9.536644985429735</v>
      </c>
      <c r="H7852" s="24">
        <v>7.9408788462500407E-2</v>
      </c>
      <c r="I7852" s="3">
        <f t="shared" si="367"/>
        <v>1473.1699999999391</v>
      </c>
      <c r="J7852" s="3">
        <f>INDEX(PowerArray,MIN(MaximumPowerIndex,ROUND(G7852*100,0)))</f>
        <v>1461.7399999999395</v>
      </c>
      <c r="K7852" s="3">
        <f>MIN(J7852-M7852+N7852,'Power Look Up'!$F$4)</f>
        <v>1468.7350104587249</v>
      </c>
      <c r="M7852" s="50">
        <f t="array" ref="M7852">_xlfn.SUM(_xlfn.NORM.DIST($S$3:$S$1003,$G7852,$P7852,FALSE)*WindSpeedStep*$T$3:$T$1003)</f>
        <v>1463.8261146496525</v>
      </c>
      <c r="N7852" s="50">
        <f t="array" ref="N7852">_xlfn.SUM(_xlfn.NORM.DIST($S$3:$S$1003,$G7852,$Q7852,FALSE)*WindSpeedStep*$T$3:$T$1003)</f>
        <v>1470.8211251084379</v>
      </c>
      <c r="P7852" s="42">
        <f t="shared" si="366"/>
        <v>0.95366449854297353</v>
      </c>
      <c r="Q7852" s="42">
        <f t="shared" si="368"/>
        <v>0.75729342428995505</v>
      </c>
    </row>
    <row r="7853" spans="5:17" x14ac:dyDescent="0.2">
      <c r="E7853" s="15" t="s">
        <v>2578</v>
      </c>
      <c r="F7853" s="21">
        <v>7.715741158379986</v>
      </c>
      <c r="G7853" s="21">
        <v>7.6827061751733536</v>
      </c>
      <c r="H7853" s="24">
        <v>0.19181566224426638</v>
      </c>
      <c r="I7853" s="3">
        <f t="shared" si="367"/>
        <v>804.71999999996387</v>
      </c>
      <c r="J7853" s="3">
        <f>INDEX(PowerArray,MIN(MaximumPowerIndex,ROUND(G7853*100,0)))</f>
        <v>792.67999999996414</v>
      </c>
      <c r="K7853" s="3">
        <f>MIN(J7853-M7853+N7853,'Power Look Up'!$F$4)</f>
        <v>841.91102763832396</v>
      </c>
      <c r="M7853" s="50">
        <f t="array" ref="M7853">_xlfn.SUM(_xlfn.NORM.DIST($S$3:$S$1003,$G7853,$P7853,FALSE)*WindSpeedStep*$T$3:$T$1003)</f>
        <v>790.1390548146436</v>
      </c>
      <c r="N7853" s="50">
        <f t="array" ref="N7853">_xlfn.SUM(_xlfn.NORM.DIST($S$3:$S$1003,$G7853,$Q7853,FALSE)*WindSpeedStep*$T$3:$T$1003)</f>
        <v>839.37008245300342</v>
      </c>
      <c r="P7853" s="42">
        <f t="shared" si="366"/>
        <v>0.76827061751733539</v>
      </c>
      <c r="Q7853" s="42">
        <f t="shared" si="368"/>
        <v>1.4736633728189916</v>
      </c>
    </row>
    <row r="7854" spans="5:17" x14ac:dyDescent="0.2">
      <c r="E7854" s="15" t="s">
        <v>2579</v>
      </c>
      <c r="F7854" s="21">
        <v>5.4341963857502424</v>
      </c>
      <c r="G7854" s="21">
        <v>5.4839942415097074</v>
      </c>
      <c r="H7854" s="24">
        <v>7.728833670813591E-2</v>
      </c>
      <c r="I7854" s="3">
        <f t="shared" si="367"/>
        <v>269.65999999998843</v>
      </c>
      <c r="J7854" s="3">
        <f>INDEX(PowerArray,MIN(MaximumPowerIndex,ROUND(G7854*100,0)))</f>
        <v>277.75999999998828</v>
      </c>
      <c r="K7854" s="3">
        <f>MIN(J7854-M7854+N7854,'Power Look Up'!$F$4)</f>
        <v>276.24655736521174</v>
      </c>
      <c r="M7854" s="50">
        <f t="array" ref="M7854">_xlfn.SUM(_xlfn.NORM.DIST($S$3:$S$1003,$G7854,$P7854,FALSE)*WindSpeedStep*$T$3:$T$1003)</f>
        <v>273.93707605396577</v>
      </c>
      <c r="N7854" s="50">
        <f t="array" ref="N7854">_xlfn.SUM(_xlfn.NORM.DIST($S$3:$S$1003,$G7854,$Q7854,FALSE)*WindSpeedStep*$T$3:$T$1003)</f>
        <v>272.42363341918923</v>
      </c>
      <c r="P7854" s="42">
        <f t="shared" si="366"/>
        <v>0.54839942415097076</v>
      </c>
      <c r="Q7854" s="42">
        <f t="shared" si="368"/>
        <v>0.42384879344328069</v>
      </c>
    </row>
    <row r="7855" spans="5:17" x14ac:dyDescent="0.2">
      <c r="E7855" s="15" t="s">
        <v>2580</v>
      </c>
      <c r="F7855" s="21">
        <v>5.9051419306859989</v>
      </c>
      <c r="G7855" s="21">
        <v>6.0075198854356273</v>
      </c>
      <c r="H7855" s="24">
        <v>6.9431015344345898E-2</v>
      </c>
      <c r="I7855" s="3">
        <f t="shared" si="367"/>
        <v>347.41999999998677</v>
      </c>
      <c r="J7855" s="3">
        <f>INDEX(PowerArray,MIN(MaximumPowerIndex,ROUND(G7855*100,0)))</f>
        <v>364.25999999998106</v>
      </c>
      <c r="K7855" s="3">
        <f>MIN(J7855-M7855+N7855,'Power Look Up'!$F$4)</f>
        <v>358.81937244844835</v>
      </c>
      <c r="M7855" s="50">
        <f t="array" ref="M7855">_xlfn.SUM(_xlfn.NORM.DIST($S$3:$S$1003,$G7855,$P7855,FALSE)*WindSpeedStep*$T$3:$T$1003)</f>
        <v>368.79917325618453</v>
      </c>
      <c r="N7855" s="50">
        <f t="array" ref="N7855">_xlfn.SUM(_xlfn.NORM.DIST($S$3:$S$1003,$G7855,$Q7855,FALSE)*WindSpeedStep*$T$3:$T$1003)</f>
        <v>363.35854570465182</v>
      </c>
      <c r="P7855" s="42">
        <f t="shared" si="366"/>
        <v>0.60075198854356282</v>
      </c>
      <c r="Q7855" s="42">
        <f t="shared" si="368"/>
        <v>0.41710820534714416</v>
      </c>
    </row>
    <row r="7856" spans="5:17" x14ac:dyDescent="0.2">
      <c r="E7856" s="15" t="s">
        <v>2581</v>
      </c>
      <c r="F7856" s="21">
        <v>6.514930415133434</v>
      </c>
      <c r="G7856" s="21">
        <v>6.6745324685345908</v>
      </c>
      <c r="H7856" s="24">
        <v>4.2978202706446755E-2</v>
      </c>
      <c r="I7856" s="3">
        <f t="shared" si="367"/>
        <v>477.25999999997867</v>
      </c>
      <c r="J7856" s="3">
        <f>INDEX(PowerArray,MIN(MaximumPowerIndex,ROUND(G7856*100,0)))</f>
        <v>513.4199999999779</v>
      </c>
      <c r="K7856" s="3">
        <f>MIN(J7856-M7856+N7856,'Power Look Up'!$F$4)</f>
        <v>501.05894243197798</v>
      </c>
      <c r="M7856" s="50">
        <f t="array" ref="M7856">_xlfn.SUM(_xlfn.NORM.DIST($S$3:$S$1003,$G7856,$P7856,FALSE)*WindSpeedStep*$T$3:$T$1003)</f>
        <v>512.93333677969235</v>
      </c>
      <c r="N7856" s="50">
        <f t="array" ref="N7856">_xlfn.SUM(_xlfn.NORM.DIST($S$3:$S$1003,$G7856,$Q7856,FALSE)*WindSpeedStep*$T$3:$T$1003)</f>
        <v>500.57227921169243</v>
      </c>
      <c r="P7856" s="42">
        <f t="shared" si="366"/>
        <v>0.66745324685345908</v>
      </c>
      <c r="Q7856" s="42">
        <f t="shared" si="368"/>
        <v>0.28685940940344007</v>
      </c>
    </row>
    <row r="7857" spans="5:17" x14ac:dyDescent="0.2">
      <c r="E7857" s="15" t="s">
        <v>2582</v>
      </c>
      <c r="F7857" s="21">
        <v>6.6923538535229685</v>
      </c>
      <c r="G7857" s="21">
        <v>6.764337933747993</v>
      </c>
      <c r="H7857" s="24">
        <v>7.3217885773038685E-2</v>
      </c>
      <c r="I7857" s="3">
        <f t="shared" si="367"/>
        <v>517.93999999997777</v>
      </c>
      <c r="J7857" s="3">
        <f>INDEX(PowerArray,MIN(MaximumPowerIndex,ROUND(G7857*100,0)))</f>
        <v>533.75999999997748</v>
      </c>
      <c r="K7857" s="3">
        <f>MIN(J7857-M7857+N7857,'Power Look Up'!$F$4)</f>
        <v>526.34552778572288</v>
      </c>
      <c r="M7857" s="50">
        <f t="array" ref="M7857">_xlfn.SUM(_xlfn.NORM.DIST($S$3:$S$1003,$G7857,$P7857,FALSE)*WindSpeedStep*$T$3:$T$1003)</f>
        <v>534.64100488610563</v>
      </c>
      <c r="N7857" s="50">
        <f t="array" ref="N7857">_xlfn.SUM(_xlfn.NORM.DIST($S$3:$S$1003,$G7857,$Q7857,FALSE)*WindSpeedStep*$T$3:$T$1003)</f>
        <v>527.22653267185103</v>
      </c>
      <c r="P7857" s="42">
        <f t="shared" si="366"/>
        <v>0.67643379337479936</v>
      </c>
      <c r="Q7857" s="42">
        <f t="shared" si="368"/>
        <v>0.49527052216339307</v>
      </c>
    </row>
    <row r="7858" spans="5:17" x14ac:dyDescent="0.2">
      <c r="E7858" s="15" t="s">
        <v>2583</v>
      </c>
      <c r="F7858" s="21">
        <v>6.7862562436669869</v>
      </c>
      <c r="G7858" s="21">
        <v>6.9110630438830656</v>
      </c>
      <c r="H7858" s="24">
        <v>9.4308257310097218E-2</v>
      </c>
      <c r="I7858" s="3">
        <f t="shared" si="367"/>
        <v>540.53999999997734</v>
      </c>
      <c r="J7858" s="3">
        <f>INDEX(PowerArray,MIN(MaximumPowerIndex,ROUND(G7858*100,0)))</f>
        <v>567.65999999997678</v>
      </c>
      <c r="K7858" s="3">
        <f>MIN(J7858-M7858+N7858,'Power Look Up'!$F$4)</f>
        <v>565.80722365225358</v>
      </c>
      <c r="M7858" s="50">
        <f t="array" ref="M7858">_xlfn.SUM(_xlfn.NORM.DIST($S$3:$S$1003,$G7858,$P7858,FALSE)*WindSpeedStep*$T$3:$T$1003)</f>
        <v>571.3374535041637</v>
      </c>
      <c r="N7858" s="50">
        <f t="array" ref="N7858">_xlfn.SUM(_xlfn.NORM.DIST($S$3:$S$1003,$G7858,$Q7858,FALSE)*WindSpeedStep*$T$3:$T$1003)</f>
        <v>569.48467715644051</v>
      </c>
      <c r="P7858" s="42">
        <f t="shared" si="366"/>
        <v>0.69110630438830656</v>
      </c>
      <c r="Q7858" s="42">
        <f t="shared" si="368"/>
        <v>0.65177031182882783</v>
      </c>
    </row>
    <row r="7859" spans="5:17" x14ac:dyDescent="0.2">
      <c r="E7859" s="15" t="s">
        <v>2584</v>
      </c>
      <c r="F7859" s="21">
        <v>6.7690700037488778</v>
      </c>
      <c r="G7859" s="21">
        <v>6.7101318666176404</v>
      </c>
      <c r="H7859" s="24">
        <v>5.6137696875574732E-2</v>
      </c>
      <c r="I7859" s="3">
        <f t="shared" si="367"/>
        <v>536.01999999997747</v>
      </c>
      <c r="J7859" s="3">
        <f>INDEX(PowerArray,MIN(MaximumPowerIndex,ROUND(G7859*100,0)))</f>
        <v>522.45999999997775</v>
      </c>
      <c r="K7859" s="3">
        <f>MIN(J7859-M7859+N7859,'Power Look Up'!$F$4)</f>
        <v>511.7379905201081</v>
      </c>
      <c r="M7859" s="50">
        <f t="array" ref="M7859">_xlfn.SUM(_xlfn.NORM.DIST($S$3:$S$1003,$G7859,$P7859,FALSE)*WindSpeedStep*$T$3:$T$1003)</f>
        <v>521.47043973264158</v>
      </c>
      <c r="N7859" s="50">
        <f t="array" ref="N7859">_xlfn.SUM(_xlfn.NORM.DIST($S$3:$S$1003,$G7859,$Q7859,FALSE)*WindSpeedStep*$T$3:$T$1003)</f>
        <v>510.74843025277193</v>
      </c>
      <c r="P7859" s="42">
        <f t="shared" si="366"/>
        <v>0.67101318666176413</v>
      </c>
      <c r="Q7859" s="42">
        <f t="shared" si="368"/>
        <v>0.37669134872331556</v>
      </c>
    </row>
    <row r="7860" spans="5:17" x14ac:dyDescent="0.2">
      <c r="E7860" s="15" t="s">
        <v>2585</v>
      </c>
      <c r="F7860" s="21">
        <v>5.7485596592299073</v>
      </c>
      <c r="G7860" s="21">
        <v>5.7450500720532744</v>
      </c>
      <c r="H7860" s="24">
        <v>4.5228720829667848E-2</v>
      </c>
      <c r="I7860" s="3">
        <f t="shared" si="367"/>
        <v>321.49999999998732</v>
      </c>
      <c r="J7860" s="3">
        <f>INDEX(PowerArray,MIN(MaximumPowerIndex,ROUND(G7860*100,0)))</f>
        <v>321.49999999998732</v>
      </c>
      <c r="K7860" s="3">
        <f>MIN(J7860-M7860+N7860,'Power Look Up'!$F$4)</f>
        <v>315.02420701149845</v>
      </c>
      <c r="M7860" s="50">
        <f t="array" ref="M7860">_xlfn.SUM(_xlfn.NORM.DIST($S$3:$S$1003,$G7860,$P7860,FALSE)*WindSpeedStep*$T$3:$T$1003)</f>
        <v>319.58077192246407</v>
      </c>
      <c r="N7860" s="50">
        <f t="array" ref="N7860">_xlfn.SUM(_xlfn.NORM.DIST($S$3:$S$1003,$G7860,$Q7860,FALSE)*WindSpeedStep*$T$3:$T$1003)</f>
        <v>313.10497893397519</v>
      </c>
      <c r="P7860" s="42">
        <f t="shared" si="366"/>
        <v>0.57450500720532749</v>
      </c>
      <c r="Q7860" s="42">
        <f t="shared" si="368"/>
        <v>0.25984126586136069</v>
      </c>
    </row>
    <row r="7861" spans="5:17" x14ac:dyDescent="0.2">
      <c r="E7861" s="15" t="s">
        <v>2586</v>
      </c>
      <c r="F7861" s="21">
        <v>6.1443063713963815</v>
      </c>
      <c r="G7861" s="21">
        <v>6.2265575156697555</v>
      </c>
      <c r="H7861" s="24">
        <v>8.1376150500510905E-2</v>
      </c>
      <c r="I7861" s="3">
        <f t="shared" si="367"/>
        <v>393.63999999998043</v>
      </c>
      <c r="J7861" s="3">
        <f>INDEX(PowerArray,MIN(MaximumPowerIndex,ROUND(G7861*100,0)))</f>
        <v>413.97999999998001</v>
      </c>
      <c r="K7861" s="3">
        <f>MIN(J7861-M7861+N7861,'Power Look Up'!$F$4)</f>
        <v>409.92553792218285</v>
      </c>
      <c r="M7861" s="50">
        <f t="array" ref="M7861">_xlfn.SUM(_xlfn.NORM.DIST($S$3:$S$1003,$G7861,$P7861,FALSE)*WindSpeedStep*$T$3:$T$1003)</f>
        <v>412.93442543103555</v>
      </c>
      <c r="N7861" s="50">
        <f t="array" ref="N7861">_xlfn.SUM(_xlfn.NORM.DIST($S$3:$S$1003,$G7861,$Q7861,FALSE)*WindSpeedStep*$T$3:$T$1003)</f>
        <v>408.8799633532384</v>
      </c>
      <c r="P7861" s="42">
        <f t="shared" si="366"/>
        <v>0.62265575156697561</v>
      </c>
      <c r="Q7861" s="42">
        <f t="shared" si="368"/>
        <v>0.5066932814952293</v>
      </c>
    </row>
    <row r="7862" spans="5:17" x14ac:dyDescent="0.2">
      <c r="E7862" s="15" t="s">
        <v>2587</v>
      </c>
      <c r="F7862" s="21">
        <v>5.8255685953231842</v>
      </c>
      <c r="G7862" s="21">
        <v>5.8456548492098968</v>
      </c>
      <c r="H7862" s="24">
        <v>9.6127955724282912E-2</v>
      </c>
      <c r="I7862" s="3">
        <f t="shared" si="367"/>
        <v>334.45999999998708</v>
      </c>
      <c r="J7862" s="3">
        <f>INDEX(PowerArray,MIN(MaximumPowerIndex,ROUND(G7862*100,0)))</f>
        <v>337.69999999998697</v>
      </c>
      <c r="K7862" s="3">
        <f>MIN(J7862-M7862+N7862,'Power Look Up'!$F$4)</f>
        <v>337.08226447152686</v>
      </c>
      <c r="M7862" s="50">
        <f t="array" ref="M7862">_xlfn.SUM(_xlfn.NORM.DIST($S$3:$S$1003,$G7862,$P7862,FALSE)*WindSpeedStep*$T$3:$T$1003)</f>
        <v>338.00718694321654</v>
      </c>
      <c r="N7862" s="50">
        <f t="array" ref="N7862">_xlfn.SUM(_xlfn.NORM.DIST($S$3:$S$1003,$G7862,$Q7862,FALSE)*WindSpeedStep*$T$3:$T$1003)</f>
        <v>337.38945141475642</v>
      </c>
      <c r="P7862" s="42">
        <f t="shared" si="366"/>
        <v>0.5845654849209897</v>
      </c>
      <c r="Q7862" s="42">
        <f t="shared" si="368"/>
        <v>0.56193085052428871</v>
      </c>
    </row>
    <row r="7863" spans="5:17" x14ac:dyDescent="0.2">
      <c r="E7863" s="15" t="s">
        <v>2588</v>
      </c>
      <c r="F7863" s="21">
        <v>6.3093894767895096</v>
      </c>
      <c r="G7863" s="21">
        <v>6.3533247189243429</v>
      </c>
      <c r="H7863" s="24">
        <v>9.5096364269036365E-2</v>
      </c>
      <c r="I7863" s="3">
        <f t="shared" si="367"/>
        <v>432.05999999997965</v>
      </c>
      <c r="J7863" s="3">
        <f>INDEX(PowerArray,MIN(MaximumPowerIndex,ROUND(G7863*100,0)))</f>
        <v>441.09999999997945</v>
      </c>
      <c r="K7863" s="3">
        <f>MIN(J7863-M7863+N7863,'Power Look Up'!$F$4)</f>
        <v>439.87624687828185</v>
      </c>
      <c r="M7863" s="50">
        <f t="array" ref="M7863">_xlfn.SUM(_xlfn.NORM.DIST($S$3:$S$1003,$G7863,$P7863,FALSE)*WindSpeedStep*$T$3:$T$1003)</f>
        <v>439.86528766524458</v>
      </c>
      <c r="N7863" s="50">
        <f t="array" ref="N7863">_xlfn.SUM(_xlfn.NORM.DIST($S$3:$S$1003,$G7863,$Q7863,FALSE)*WindSpeedStep*$T$3:$T$1003)</f>
        <v>438.64153454354698</v>
      </c>
      <c r="P7863" s="42">
        <f t="shared" si="366"/>
        <v>0.63533247189243436</v>
      </c>
      <c r="Q7863" s="42">
        <f t="shared" si="368"/>
        <v>0.60417808179030241</v>
      </c>
    </row>
    <row r="7864" spans="5:17" x14ac:dyDescent="0.2">
      <c r="E7864" s="15" t="s">
        <v>2589</v>
      </c>
      <c r="F7864" s="21">
        <v>7.6034445858815403</v>
      </c>
      <c r="G7864" s="21">
        <v>7.5835781648088139</v>
      </c>
      <c r="H7864" s="24">
        <v>8.548756983209331E-2</v>
      </c>
      <c r="I7864" s="3">
        <f t="shared" si="367"/>
        <v>768.59999999996467</v>
      </c>
      <c r="J7864" s="3">
        <f>INDEX(PowerArray,MIN(MaximumPowerIndex,ROUND(G7864*100,0)))</f>
        <v>762.57999999996468</v>
      </c>
      <c r="K7864" s="3">
        <f>MIN(J7864-M7864+N7864,'Power Look Up'!$F$4)</f>
        <v>756.86746759058701</v>
      </c>
      <c r="M7864" s="50">
        <f t="array" ref="M7864">_xlfn.SUM(_xlfn.NORM.DIST($S$3:$S$1003,$G7864,$P7864,FALSE)*WindSpeedStep*$T$3:$T$1003)</f>
        <v>759.5533532367225</v>
      </c>
      <c r="N7864" s="50">
        <f t="array" ref="N7864">_xlfn.SUM(_xlfn.NORM.DIST($S$3:$S$1003,$G7864,$Q7864,FALSE)*WindSpeedStep*$T$3:$T$1003)</f>
        <v>753.84082082734483</v>
      </c>
      <c r="P7864" s="42">
        <f t="shared" si="366"/>
        <v>0.75835781648088141</v>
      </c>
      <c r="Q7864" s="42">
        <f t="shared" si="368"/>
        <v>0.64830166794123145</v>
      </c>
    </row>
    <row r="7865" spans="5:17" x14ac:dyDescent="0.2">
      <c r="E7865" s="15" t="s">
        <v>2590</v>
      </c>
      <c r="F7865" s="21">
        <v>9.6859335687047121</v>
      </c>
      <c r="G7865" s="21">
        <v>9.5864979134260171</v>
      </c>
      <c r="H7865" s="24">
        <v>6.2977925222501244E-2</v>
      </c>
      <c r="I7865" s="3">
        <f t="shared" si="367"/>
        <v>1518.8899999999383</v>
      </c>
      <c r="J7865" s="3">
        <f>INDEX(PowerArray,MIN(MaximumPowerIndex,ROUND(G7865*100,0)))</f>
        <v>1480.789999999939</v>
      </c>
      <c r="K7865" s="3">
        <f>MIN(J7865-M7865+N7865,'Power Look Up'!$F$4)</f>
        <v>1493.5059976578459</v>
      </c>
      <c r="M7865" s="50">
        <f t="array" ref="M7865">_xlfn.SUM(_xlfn.NORM.DIST($S$3:$S$1003,$G7865,$P7865,FALSE)*WindSpeedStep*$T$3:$T$1003)</f>
        <v>1482.066047571733</v>
      </c>
      <c r="N7865" s="50">
        <f t="array" ref="N7865">_xlfn.SUM(_xlfn.NORM.DIST($S$3:$S$1003,$G7865,$Q7865,FALSE)*WindSpeedStep*$T$3:$T$1003)</f>
        <v>1494.7820452296398</v>
      </c>
      <c r="P7865" s="42">
        <f t="shared" si="366"/>
        <v>0.95864979134260175</v>
      </c>
      <c r="Q7865" s="42">
        <f t="shared" si="368"/>
        <v>0.60373774873740793</v>
      </c>
    </row>
    <row r="7866" spans="5:17" x14ac:dyDescent="0.2">
      <c r="E7866" s="15" t="s">
        <v>2591</v>
      </c>
      <c r="F7866" s="21">
        <v>9.5303171163527693</v>
      </c>
      <c r="G7866" s="21">
        <v>9.4912091974438368</v>
      </c>
      <c r="H7866" s="24">
        <v>5.2464151391359876E-2</v>
      </c>
      <c r="I7866" s="3">
        <f t="shared" si="367"/>
        <v>1457.9299999999396</v>
      </c>
      <c r="J7866" s="3">
        <f>INDEX(PowerArray,MIN(MaximumPowerIndex,ROUND(G7866*100,0)))</f>
        <v>1442.6899999999398</v>
      </c>
      <c r="K7866" s="3">
        <f>MIN(J7866-M7866+N7866,'Power Look Up'!$F$4)</f>
        <v>1451.4891042709219</v>
      </c>
      <c r="M7866" s="50">
        <f t="array" ref="M7866">_xlfn.SUM(_xlfn.NORM.DIST($S$3:$S$1003,$G7866,$P7866,FALSE)*WindSpeedStep*$T$3:$T$1003)</f>
        <v>1447.0446374449812</v>
      </c>
      <c r="N7866" s="50">
        <f t="array" ref="N7866">_xlfn.SUM(_xlfn.NORM.DIST($S$3:$S$1003,$G7866,$Q7866,FALSE)*WindSpeedStep*$T$3:$T$1003)</f>
        <v>1455.8437417159632</v>
      </c>
      <c r="P7866" s="42">
        <f t="shared" si="366"/>
        <v>0.94912091974438373</v>
      </c>
      <c r="Q7866" s="42">
        <f t="shared" si="368"/>
        <v>0.49794823622176071</v>
      </c>
    </row>
    <row r="7867" spans="5:17" x14ac:dyDescent="0.2">
      <c r="E7867" s="15" t="s">
        <v>2592</v>
      </c>
      <c r="F7867" s="21">
        <v>9.7363434815640062</v>
      </c>
      <c r="G7867" s="21">
        <v>9.6949709631645984</v>
      </c>
      <c r="H7867" s="24">
        <v>4.7245662693702291E-2</v>
      </c>
      <c r="I7867" s="3">
        <f t="shared" si="367"/>
        <v>1537.9399999999378</v>
      </c>
      <c r="J7867" s="3">
        <f>INDEX(PowerArray,MIN(MaximumPowerIndex,ROUND(G7867*100,0)))</f>
        <v>1518.8899999999383</v>
      </c>
      <c r="K7867" s="3">
        <f>MIN(J7867-M7867+N7867,'Power Look Up'!$F$4)</f>
        <v>1541.9873337496865</v>
      </c>
      <c r="M7867" s="50">
        <f t="array" ref="M7867">_xlfn.SUM(_xlfn.NORM.DIST($S$3:$S$1003,$G7867,$P7867,FALSE)*WindSpeedStep*$T$3:$T$1003)</f>
        <v>1521.0449081186057</v>
      </c>
      <c r="N7867" s="50">
        <f t="array" ref="N7867">_xlfn.SUM(_xlfn.NORM.DIST($S$3:$S$1003,$G7867,$Q7867,FALSE)*WindSpeedStep*$T$3:$T$1003)</f>
        <v>1544.1422418683539</v>
      </c>
      <c r="P7867" s="42">
        <f t="shared" si="366"/>
        <v>0.96949709631645986</v>
      </c>
      <c r="Q7867" s="42">
        <f t="shared" si="368"/>
        <v>0.45804532795091263</v>
      </c>
    </row>
    <row r="7868" spans="5:17" x14ac:dyDescent="0.2">
      <c r="E7868" s="15" t="s">
        <v>2593</v>
      </c>
      <c r="F7868" s="21">
        <v>9.8117764515937633</v>
      </c>
      <c r="G7868" s="21">
        <v>9.7345614364134097</v>
      </c>
      <c r="H7868" s="24">
        <v>3.7709786991722533E-2</v>
      </c>
      <c r="I7868" s="3">
        <f t="shared" si="367"/>
        <v>1564.6099999999374</v>
      </c>
      <c r="J7868" s="3">
        <f>INDEX(PowerArray,MIN(MaximumPowerIndex,ROUND(G7868*100,0)))</f>
        <v>1534.1299999999378</v>
      </c>
      <c r="K7868" s="3">
        <f>MIN(J7868-M7868+N7868,'Power Look Up'!$F$4)</f>
        <v>1563.1447721833576</v>
      </c>
      <c r="M7868" s="50">
        <f t="array" ref="M7868">_xlfn.SUM(_xlfn.NORM.DIST($S$3:$S$1003,$G7868,$P7868,FALSE)*WindSpeedStep*$T$3:$T$1003)</f>
        <v>1535.0026307405465</v>
      </c>
      <c r="N7868" s="50">
        <f t="array" ref="N7868">_xlfn.SUM(_xlfn.NORM.DIST($S$3:$S$1003,$G7868,$Q7868,FALSE)*WindSpeedStep*$T$3:$T$1003)</f>
        <v>1564.0174029239663</v>
      </c>
      <c r="P7868" s="42">
        <f t="shared" si="366"/>
        <v>0.97345614364134103</v>
      </c>
      <c r="Q7868" s="42">
        <f t="shared" si="368"/>
        <v>0.36708823822498621</v>
      </c>
    </row>
    <row r="7869" spans="5:17" x14ac:dyDescent="0.2">
      <c r="E7869" s="15" t="s">
        <v>2594</v>
      </c>
      <c r="F7869" s="21">
        <v>9.5856973179381662</v>
      </c>
      <c r="G7869" s="21">
        <v>9.4933438565135049</v>
      </c>
      <c r="H7869" s="24">
        <v>2.9210185833431528E-2</v>
      </c>
      <c r="I7869" s="3">
        <f t="shared" si="367"/>
        <v>1480.789999999939</v>
      </c>
      <c r="J7869" s="3">
        <f>INDEX(PowerArray,MIN(MaximumPowerIndex,ROUND(G7869*100,0)))</f>
        <v>1442.6899999999398</v>
      </c>
      <c r="K7869" s="3">
        <f>MIN(J7869-M7869+N7869,'Power Look Up'!$F$4)</f>
        <v>1452.2488274573836</v>
      </c>
      <c r="M7869" s="50">
        <f t="array" ref="M7869">_xlfn.SUM(_xlfn.NORM.DIST($S$3:$S$1003,$G7869,$P7869,FALSE)*WindSpeedStep*$T$3:$T$1003)</f>
        <v>1447.8362204990319</v>
      </c>
      <c r="N7869" s="50">
        <f t="array" ref="N7869">_xlfn.SUM(_xlfn.NORM.DIST($S$3:$S$1003,$G7869,$Q7869,FALSE)*WindSpeedStep*$T$3:$T$1003)</f>
        <v>1457.3950479564758</v>
      </c>
      <c r="P7869" s="42">
        <f t="shared" si="366"/>
        <v>0.94933438565135053</v>
      </c>
      <c r="Q7869" s="42">
        <f t="shared" si="368"/>
        <v>0.27730233822942502</v>
      </c>
    </row>
    <row r="7870" spans="5:17" x14ac:dyDescent="0.2">
      <c r="E7870" s="15" t="s">
        <v>2595</v>
      </c>
      <c r="F7870" s="21">
        <v>10.183807817363673</v>
      </c>
      <c r="G7870" s="21">
        <v>10.143171640584839</v>
      </c>
      <c r="H7870" s="24">
        <v>4.1241940886186837E-2</v>
      </c>
      <c r="I7870" s="3">
        <f t="shared" si="367"/>
        <v>1685.059999999954</v>
      </c>
      <c r="J7870" s="3">
        <f>INDEX(PowerArray,MIN(MaximumPowerIndex,ROUND(G7870*100,0)))</f>
        <v>1674.3799999999542</v>
      </c>
      <c r="K7870" s="3">
        <f>MIN(J7870-M7870+N7870,'Power Look Up'!$F$4)</f>
        <v>1734.7192580453102</v>
      </c>
      <c r="M7870" s="50">
        <f t="array" ref="M7870">_xlfn.SUM(_xlfn.NORM.DIST($S$3:$S$1003,$G7870,$P7870,FALSE)*WindSpeedStep*$T$3:$T$1003)</f>
        <v>1668.5447431984981</v>
      </c>
      <c r="N7870" s="50">
        <f t="array" ref="N7870">_xlfn.SUM(_xlfn.NORM.DIST($S$3:$S$1003,$G7870,$Q7870,FALSE)*WindSpeedStep*$T$3:$T$1003)</f>
        <v>1728.8840012438541</v>
      </c>
      <c r="P7870" s="42">
        <f t="shared" si="366"/>
        <v>1.014317164058484</v>
      </c>
      <c r="Q7870" s="42">
        <f t="shared" si="368"/>
        <v>0.41832408519944669</v>
      </c>
    </row>
    <row r="7871" spans="5:17" x14ac:dyDescent="0.2">
      <c r="E7871" s="15" t="s">
        <v>2596</v>
      </c>
      <c r="F7871" s="21">
        <v>9.9772517132157805</v>
      </c>
      <c r="G7871" s="21">
        <v>9.9443762831239049</v>
      </c>
      <c r="H7871" s="24">
        <v>6.1139080934682573E-2</v>
      </c>
      <c r="I7871" s="3">
        <f t="shared" si="367"/>
        <v>1629.379999999936</v>
      </c>
      <c r="J7871" s="3">
        <f>INDEX(PowerArray,MIN(MaximumPowerIndex,ROUND(G7871*100,0)))</f>
        <v>1614.1399999999362</v>
      </c>
      <c r="K7871" s="3">
        <f>MIN(J7871-M7871+N7871,'Power Look Up'!$F$4)</f>
        <v>1647.2219744276822</v>
      </c>
      <c r="M7871" s="50">
        <f t="array" ref="M7871">_xlfn.SUM(_xlfn.NORM.DIST($S$3:$S$1003,$G7871,$P7871,FALSE)*WindSpeedStep*$T$3:$T$1003)</f>
        <v>1606.167451864553</v>
      </c>
      <c r="N7871" s="50">
        <f t="array" ref="N7871">_xlfn.SUM(_xlfn.NORM.DIST($S$3:$S$1003,$G7871,$Q7871,FALSE)*WindSpeedStep*$T$3:$T$1003)</f>
        <v>1639.2494262922989</v>
      </c>
      <c r="P7871" s="42">
        <f t="shared" si="366"/>
        <v>0.99443762831239058</v>
      </c>
      <c r="Q7871" s="42">
        <f t="shared" si="368"/>
        <v>0.60799002641885025</v>
      </c>
    </row>
    <row r="7872" spans="5:17" x14ac:dyDescent="0.2">
      <c r="E7872" s="15" t="s">
        <v>2597</v>
      </c>
      <c r="F7872" s="21">
        <v>10.648080692104562</v>
      </c>
      <c r="G7872" s="21">
        <v>10.61829562802129</v>
      </c>
      <c r="H7872" s="24">
        <v>7.5130910737105094E-2</v>
      </c>
      <c r="I7872" s="3">
        <f t="shared" si="367"/>
        <v>1810.5499999999513</v>
      </c>
      <c r="J7872" s="3">
        <f>INDEX(PowerArray,MIN(MaximumPowerIndex,ROUND(G7872*100,0)))</f>
        <v>1802.5399999999513</v>
      </c>
      <c r="K7872" s="3">
        <f>MIN(J7872-M7872+N7872,'Power Look Up'!$F$4)</f>
        <v>1844.8926004389764</v>
      </c>
      <c r="M7872" s="50">
        <f t="array" ref="M7872">_xlfn.SUM(_xlfn.NORM.DIST($S$3:$S$1003,$G7872,$P7872,FALSE)*WindSpeedStep*$T$3:$T$1003)</f>
        <v>1793.9380269706455</v>
      </c>
      <c r="N7872" s="50">
        <f t="array" ref="N7872">_xlfn.SUM(_xlfn.NORM.DIST($S$3:$S$1003,$G7872,$Q7872,FALSE)*WindSpeedStep*$T$3:$T$1003)</f>
        <v>1836.2906274096706</v>
      </c>
      <c r="P7872" s="42">
        <f t="shared" si="366"/>
        <v>1.061829562802129</v>
      </c>
      <c r="Q7872" s="42">
        <f t="shared" si="368"/>
        <v>0.7977622210090608</v>
      </c>
    </row>
    <row r="7873" spans="5:17" x14ac:dyDescent="0.2">
      <c r="E7873" s="15" t="s">
        <v>2598</v>
      </c>
      <c r="F7873" s="21">
        <v>10.624628621511041</v>
      </c>
      <c r="G7873" s="21">
        <v>10.535742121298771</v>
      </c>
      <c r="H7873" s="24">
        <v>5.176651529131554E-2</v>
      </c>
      <c r="I7873" s="3">
        <f t="shared" si="367"/>
        <v>1802.5399999999513</v>
      </c>
      <c r="J7873" s="3">
        <f>INDEX(PowerArray,MIN(MaximumPowerIndex,ROUND(G7873*100,0)))</f>
        <v>1781.1799999999519</v>
      </c>
      <c r="K7873" s="3">
        <f>MIN(J7873-M7873+N7873,'Power Look Up'!$F$4)</f>
        <v>1857.2030146793406</v>
      </c>
      <c r="M7873" s="50">
        <f t="array" ref="M7873">_xlfn.SUM(_xlfn.NORM.DIST($S$3:$S$1003,$G7873,$P7873,FALSE)*WindSpeedStep*$T$3:$T$1003)</f>
        <v>1774.6993006731318</v>
      </c>
      <c r="N7873" s="50">
        <f t="array" ref="N7873">_xlfn.SUM(_xlfn.NORM.DIST($S$3:$S$1003,$G7873,$Q7873,FALSE)*WindSpeedStep*$T$3:$T$1003)</f>
        <v>1850.7223153525206</v>
      </c>
      <c r="P7873" s="42">
        <f t="shared" si="366"/>
        <v>1.0535742121298772</v>
      </c>
      <c r="Q7873" s="42">
        <f t="shared" si="368"/>
        <v>0.54539865562757006</v>
      </c>
    </row>
    <row r="7874" spans="5:17" x14ac:dyDescent="0.2">
      <c r="E7874" s="15" t="s">
        <v>2599</v>
      </c>
      <c r="F7874" s="21">
        <v>10.491648519587104</v>
      </c>
      <c r="G7874" s="21">
        <v>10.396268562572862</v>
      </c>
      <c r="H7874" s="24">
        <v>6.7672873207149889E-2</v>
      </c>
      <c r="I7874" s="3">
        <f t="shared" si="367"/>
        <v>1767.8299999999522</v>
      </c>
      <c r="J7874" s="3">
        <f>INDEX(PowerArray,MIN(MaximumPowerIndex,ROUND(G7874*100,0)))</f>
        <v>1743.7999999999527</v>
      </c>
      <c r="K7874" s="3">
        <f>MIN(J7874-M7874+N7874,'Power Look Up'!$F$4)</f>
        <v>1791.9277875471898</v>
      </c>
      <c r="M7874" s="50">
        <f t="array" ref="M7874">_xlfn.SUM(_xlfn.NORM.DIST($S$3:$S$1003,$G7874,$P7874,FALSE)*WindSpeedStep*$T$3:$T$1003)</f>
        <v>1739.7238904003991</v>
      </c>
      <c r="N7874" s="50">
        <f t="array" ref="N7874">_xlfn.SUM(_xlfn.NORM.DIST($S$3:$S$1003,$G7874,$Q7874,FALSE)*WindSpeedStep*$T$3:$T$1003)</f>
        <v>1787.8516779476363</v>
      </c>
      <c r="P7874" s="42">
        <f t="shared" si="366"/>
        <v>1.0396268562572863</v>
      </c>
      <c r="Q7874" s="42">
        <f t="shared" si="368"/>
        <v>0.70354536426247172</v>
      </c>
    </row>
    <row r="7875" spans="5:17" x14ac:dyDescent="0.2">
      <c r="E7875" s="15" t="s">
        <v>2600</v>
      </c>
      <c r="F7875" s="21">
        <v>10.179844590239226</v>
      </c>
      <c r="G7875" s="21">
        <v>10.083118311908962</v>
      </c>
      <c r="H7875" s="24">
        <v>0.1306503245909322</v>
      </c>
      <c r="I7875" s="3">
        <f t="shared" si="367"/>
        <v>1685.059999999954</v>
      </c>
      <c r="J7875" s="3">
        <f>INDEX(PowerArray,MIN(MaximumPowerIndex,ROUND(G7875*100,0)))</f>
        <v>1658.3599999999544</v>
      </c>
      <c r="K7875" s="3">
        <f>MIN(J7875-M7875+N7875,'Power Look Up'!$F$4)</f>
        <v>1621.3433314686581</v>
      </c>
      <c r="M7875" s="50">
        <f t="array" ref="M7875">_xlfn.SUM(_xlfn.NORM.DIST($S$3:$S$1003,$G7875,$P7875,FALSE)*WindSpeedStep*$T$3:$T$1003)</f>
        <v>1650.2685006640922</v>
      </c>
      <c r="N7875" s="50">
        <f t="array" ref="N7875">_xlfn.SUM(_xlfn.NORM.DIST($S$3:$S$1003,$G7875,$Q7875,FALSE)*WindSpeedStep*$T$3:$T$1003)</f>
        <v>1613.2518321327959</v>
      </c>
      <c r="P7875" s="42">
        <f t="shared" ref="P7875:P7938" si="369">ReferenceTurbulence*G7875</f>
        <v>1.0083118311908963</v>
      </c>
      <c r="Q7875" s="42">
        <f t="shared" si="368"/>
        <v>1.3173626803396783</v>
      </c>
    </row>
    <row r="7876" spans="5:17" x14ac:dyDescent="0.2">
      <c r="E7876" s="15" t="s">
        <v>2601</v>
      </c>
      <c r="F7876" s="21">
        <v>11.993315013622174</v>
      </c>
      <c r="G7876" s="21">
        <v>11.910253739486812</v>
      </c>
      <c r="H7876" s="24">
        <v>7.6709400107897716E-2</v>
      </c>
      <c r="I7876" s="3">
        <f t="shared" ref="I7876:I7939" si="370">INDEX(PowerArray,MIN(MaximumPowerIndex,ROUND(F7876*100,0)))</f>
        <v>1987.1599999999823</v>
      </c>
      <c r="J7876" s="3">
        <f>INDEX(PowerArray,MIN(MaximumPowerIndex,ROUND(G7876*100,0)))</f>
        <v>1980.4399999999823</v>
      </c>
      <c r="K7876" s="3">
        <f>MIN(J7876-M7876+N7876,'Power Look Up'!$F$4)</f>
        <v>2000</v>
      </c>
      <c r="M7876" s="50">
        <f t="array" ref="M7876">_xlfn.SUM(_xlfn.NORM.DIST($S$3:$S$1003,$G7876,$P7876,FALSE)*WindSpeedStep*$T$3:$T$1003)</f>
        <v>1967.7875856299329</v>
      </c>
      <c r="N7876" s="50">
        <f t="array" ref="N7876">_xlfn.SUM(_xlfn.NORM.DIST($S$3:$S$1003,$G7876,$Q7876,FALSE)*WindSpeedStep*$T$3:$T$1003)</f>
        <v>1996.783457791877</v>
      </c>
      <c r="P7876" s="42">
        <f t="shared" si="369"/>
        <v>1.1910253739486814</v>
      </c>
      <c r="Q7876" s="42">
        <f t="shared" ref="Q7876:Q7939" si="371">G7876*H7876</f>
        <v>0.91362841948887885</v>
      </c>
    </row>
    <row r="7877" spans="5:17" x14ac:dyDescent="0.2">
      <c r="E7877" s="15" t="s">
        <v>2602</v>
      </c>
      <c r="F7877" s="21">
        <v>10.423689148239978</v>
      </c>
      <c r="G7877" s="21">
        <v>10.351057610224437</v>
      </c>
      <c r="H7877" s="24">
        <v>6.2357960867410502E-2</v>
      </c>
      <c r="I7877" s="3">
        <f t="shared" si="370"/>
        <v>1749.1399999999526</v>
      </c>
      <c r="J7877" s="3">
        <f>INDEX(PowerArray,MIN(MaximumPowerIndex,ROUND(G7877*100,0)))</f>
        <v>1730.449999999953</v>
      </c>
      <c r="K7877" s="3">
        <f>MIN(J7877-M7877+N7877,'Power Look Up'!$F$4)</f>
        <v>1783.8735563742437</v>
      </c>
      <c r="M7877" s="50">
        <f t="array" ref="M7877">_xlfn.SUM(_xlfn.NORM.DIST($S$3:$S$1003,$G7877,$P7877,FALSE)*WindSpeedStep*$T$3:$T$1003)</f>
        <v>1727.7270966447952</v>
      </c>
      <c r="N7877" s="50">
        <f t="array" ref="N7877">_xlfn.SUM(_xlfn.NORM.DIST($S$3:$S$1003,$G7877,$Q7877,FALSE)*WindSpeedStep*$T$3:$T$1003)</f>
        <v>1781.1506530190859</v>
      </c>
      <c r="P7877" s="42">
        <f t="shared" si="369"/>
        <v>1.0351057610224437</v>
      </c>
      <c r="Q7877" s="42">
        <f t="shared" si="371"/>
        <v>0.64547084539468713</v>
      </c>
    </row>
    <row r="7878" spans="5:17" x14ac:dyDescent="0.2">
      <c r="E7878" s="15" t="s">
        <v>2603</v>
      </c>
      <c r="F7878" s="21">
        <v>9.9936385642447618</v>
      </c>
      <c r="G7878" s="21">
        <v>9.9260485843361934</v>
      </c>
      <c r="H7878" s="24">
        <v>4.3027371586006113E-2</v>
      </c>
      <c r="I7878" s="3">
        <f t="shared" si="370"/>
        <v>1633.1899999999357</v>
      </c>
      <c r="J7878" s="3">
        <f>INDEX(PowerArray,MIN(MaximumPowerIndex,ROUND(G7878*100,0)))</f>
        <v>1610.3299999999363</v>
      </c>
      <c r="K7878" s="3">
        <f>MIN(J7878-M7878+N7878,'Power Look Up'!$F$4)</f>
        <v>1652.6051906253067</v>
      </c>
      <c r="M7878" s="50">
        <f t="array" ref="M7878">_xlfn.SUM(_xlfn.NORM.DIST($S$3:$S$1003,$G7878,$P7878,FALSE)*WindSpeedStep*$T$3:$T$1003)</f>
        <v>1600.1556699862281</v>
      </c>
      <c r="N7878" s="50">
        <f t="array" ref="N7878">_xlfn.SUM(_xlfn.NORM.DIST($S$3:$S$1003,$G7878,$Q7878,FALSE)*WindSpeedStep*$T$3:$T$1003)</f>
        <v>1642.4308606115985</v>
      </c>
      <c r="P7878" s="42">
        <f t="shared" si="369"/>
        <v>0.99260485843361934</v>
      </c>
      <c r="Q7878" s="42">
        <f t="shared" si="371"/>
        <v>0.42709178081898336</v>
      </c>
    </row>
    <row r="7879" spans="5:17" x14ac:dyDescent="0.2">
      <c r="E7879" s="15" t="s">
        <v>2604</v>
      </c>
      <c r="F7879" s="21">
        <v>10.176855273108577</v>
      </c>
      <c r="G7879" s="21">
        <v>10.067755184042003</v>
      </c>
      <c r="H7879" s="24">
        <v>3.3409141711823236E-2</v>
      </c>
      <c r="I7879" s="3">
        <f t="shared" si="370"/>
        <v>1685.059999999954</v>
      </c>
      <c r="J7879" s="3">
        <f>INDEX(PowerArray,MIN(MaximumPowerIndex,ROUND(G7879*100,0)))</f>
        <v>1655.6899999999546</v>
      </c>
      <c r="K7879" s="3">
        <f>MIN(J7879-M7879+N7879,'Power Look Up'!$F$4)</f>
        <v>1714.3657079161358</v>
      </c>
      <c r="M7879" s="50">
        <f t="array" ref="M7879">_xlfn.SUM(_xlfn.NORM.DIST($S$3:$S$1003,$G7879,$P7879,FALSE)*WindSpeedStep*$T$3:$T$1003)</f>
        <v>1645.5120034756671</v>
      </c>
      <c r="N7879" s="50">
        <f t="array" ref="N7879">_xlfn.SUM(_xlfn.NORM.DIST($S$3:$S$1003,$G7879,$Q7879,FALSE)*WindSpeedStep*$T$3:$T$1003)</f>
        <v>1704.1877113918483</v>
      </c>
      <c r="P7879" s="42">
        <f t="shared" si="369"/>
        <v>1.0067755184042004</v>
      </c>
      <c r="Q7879" s="42">
        <f t="shared" si="371"/>
        <v>0.3363550596636023</v>
      </c>
    </row>
    <row r="7880" spans="5:17" x14ac:dyDescent="0.2">
      <c r="E7880" s="15" t="s">
        <v>2605</v>
      </c>
      <c r="F7880" s="21">
        <v>8.082105350136354</v>
      </c>
      <c r="G7880" s="21">
        <v>8.0590902432582929</v>
      </c>
      <c r="H7880" s="24">
        <v>0.16084917774278551</v>
      </c>
      <c r="I7880" s="3">
        <f t="shared" si="370"/>
        <v>918.35999999995306</v>
      </c>
      <c r="J7880" s="3">
        <f>INDEX(PowerArray,MIN(MaximumPowerIndex,ROUND(G7880*100,0)))</f>
        <v>911.01999999995326</v>
      </c>
      <c r="K7880" s="3">
        <f>MIN(J7880-M7880+N7880,'Power Look Up'!$F$4)</f>
        <v>942.25202842301542</v>
      </c>
      <c r="M7880" s="50">
        <f t="array" ref="M7880">_xlfn.SUM(_xlfn.NORM.DIST($S$3:$S$1003,$G7880,$P7880,FALSE)*WindSpeedStep*$T$3:$T$1003)</f>
        <v>913.03076996169989</v>
      </c>
      <c r="N7880" s="50">
        <f t="array" ref="N7880">_xlfn.SUM(_xlfn.NORM.DIST($S$3:$S$1003,$G7880,$Q7880,FALSE)*WindSpeedStep*$T$3:$T$1003)</f>
        <v>944.26279838476205</v>
      </c>
      <c r="P7880" s="42">
        <f t="shared" si="369"/>
        <v>0.80590902432582934</v>
      </c>
      <c r="Q7880" s="42">
        <f t="shared" si="371"/>
        <v>1.2962980389830017</v>
      </c>
    </row>
    <row r="7881" spans="5:17" x14ac:dyDescent="0.2">
      <c r="E7881" s="15" t="s">
        <v>2606</v>
      </c>
      <c r="F7881" s="21">
        <v>6.4505976103076907</v>
      </c>
      <c r="G7881" s="21">
        <v>6.4853336816138087</v>
      </c>
      <c r="H7881" s="24">
        <v>6.6660490388190427E-2</v>
      </c>
      <c r="I7881" s="3">
        <f t="shared" si="370"/>
        <v>463.69999999997896</v>
      </c>
      <c r="J7881" s="3">
        <f>INDEX(PowerArray,MIN(MaximumPowerIndex,ROUND(G7881*100,0)))</f>
        <v>472.73999999997875</v>
      </c>
      <c r="K7881" s="3">
        <f>MIN(J7881-M7881+N7881,'Power Look Up'!$F$4)</f>
        <v>464.97675653300979</v>
      </c>
      <c r="M7881" s="50">
        <f t="array" ref="M7881">_xlfn.SUM(_xlfn.NORM.DIST($S$3:$S$1003,$G7881,$P7881,FALSE)*WindSpeedStep*$T$3:$T$1003)</f>
        <v>469.04153958250276</v>
      </c>
      <c r="N7881" s="50">
        <f t="array" ref="N7881">_xlfn.SUM(_xlfn.NORM.DIST($S$3:$S$1003,$G7881,$Q7881,FALSE)*WindSpeedStep*$T$3:$T$1003)</f>
        <v>461.27829611553381</v>
      </c>
      <c r="P7881" s="42">
        <f t="shared" si="369"/>
        <v>0.64853336816138096</v>
      </c>
      <c r="Q7881" s="42">
        <f t="shared" si="371"/>
        <v>0.43231552354742492</v>
      </c>
    </row>
    <row r="7882" spans="5:17" x14ac:dyDescent="0.2">
      <c r="E7882" s="15" t="s">
        <v>2607</v>
      </c>
      <c r="F7882" s="21">
        <v>5.5801993044398381</v>
      </c>
      <c r="G7882" s="21">
        <v>5.6150983223663742</v>
      </c>
      <c r="H7882" s="24">
        <v>7.1682027500656373E-2</v>
      </c>
      <c r="I7882" s="3">
        <f t="shared" si="370"/>
        <v>293.95999999998793</v>
      </c>
      <c r="J7882" s="3">
        <f>INDEX(PowerArray,MIN(MaximumPowerIndex,ROUND(G7882*100,0)))</f>
        <v>300.43999999998778</v>
      </c>
      <c r="K7882" s="3">
        <f>MIN(J7882-M7882+N7882,'Power Look Up'!$F$4)</f>
        <v>297.71860427853539</v>
      </c>
      <c r="M7882" s="50">
        <f t="array" ref="M7882">_xlfn.SUM(_xlfn.NORM.DIST($S$3:$S$1003,$G7882,$P7882,FALSE)*WindSpeedStep*$T$3:$T$1003)</f>
        <v>296.50282919831346</v>
      </c>
      <c r="N7882" s="50">
        <f t="array" ref="N7882">_xlfn.SUM(_xlfn.NORM.DIST($S$3:$S$1003,$G7882,$Q7882,FALSE)*WindSpeedStep*$T$3:$T$1003)</f>
        <v>293.78143347686108</v>
      </c>
      <c r="P7882" s="42">
        <f t="shared" si="369"/>
        <v>0.56150983223663742</v>
      </c>
      <c r="Q7882" s="42">
        <f t="shared" si="371"/>
        <v>0.40250163236275588</v>
      </c>
    </row>
    <row r="7883" spans="5:17" x14ac:dyDescent="0.2">
      <c r="E7883" s="15" t="s">
        <v>2608</v>
      </c>
      <c r="F7883" s="21">
        <v>4.9973724264914248</v>
      </c>
      <c r="G7883" s="21">
        <v>4.9800979196094382</v>
      </c>
      <c r="H7883" s="24">
        <v>7.4038908534934042E-2</v>
      </c>
      <c r="I7883" s="3">
        <f t="shared" si="370"/>
        <v>199.99999999999324</v>
      </c>
      <c r="J7883" s="3">
        <f>INDEX(PowerArray,MIN(MaximumPowerIndex,ROUND(G7883*100,0)))</f>
        <v>197.81999999999329</v>
      </c>
      <c r="K7883" s="3">
        <f>MIN(J7883-M7883+N7883,'Power Look Up'!$F$4)</f>
        <v>197.74381609911782</v>
      </c>
      <c r="M7883" s="50">
        <f t="array" ref="M7883">_xlfn.SUM(_xlfn.NORM.DIST($S$3:$S$1003,$G7883,$P7883,FALSE)*WindSpeedStep*$T$3:$T$1003)</f>
        <v>191.36536445548799</v>
      </c>
      <c r="N7883" s="50">
        <f t="array" ref="N7883">_xlfn.SUM(_xlfn.NORM.DIST($S$3:$S$1003,$G7883,$Q7883,FALSE)*WindSpeedStep*$T$3:$T$1003)</f>
        <v>191.28918055461253</v>
      </c>
      <c r="P7883" s="42">
        <f t="shared" si="369"/>
        <v>0.49800979196094386</v>
      </c>
      <c r="Q7883" s="42">
        <f t="shared" si="371"/>
        <v>0.36872101436497851</v>
      </c>
    </row>
    <row r="7884" spans="5:17" x14ac:dyDescent="0.2">
      <c r="E7884" s="15" t="s">
        <v>2609</v>
      </c>
      <c r="F7884" s="21">
        <v>5.0617071951861314</v>
      </c>
      <c r="G7884" s="21">
        <v>5.1021081643113053</v>
      </c>
      <c r="H7884" s="24">
        <v>0.30819641276042536</v>
      </c>
      <c r="I7884" s="3">
        <f t="shared" si="370"/>
        <v>209.71999999998971</v>
      </c>
      <c r="J7884" s="3">
        <f>INDEX(PowerArray,MIN(MaximumPowerIndex,ROUND(G7884*100,0)))</f>
        <v>216.19999999998959</v>
      </c>
      <c r="K7884" s="3">
        <f>MIN(J7884-M7884+N7884,'Power Look Up'!$F$4)</f>
        <v>268.90922848412845</v>
      </c>
      <c r="M7884" s="50">
        <f t="array" ref="M7884">_xlfn.SUM(_xlfn.NORM.DIST($S$3:$S$1003,$G7884,$P7884,FALSE)*WindSpeedStep*$T$3:$T$1003)</f>
        <v>210.98858711390025</v>
      </c>
      <c r="N7884" s="50">
        <f t="array" ref="N7884">_xlfn.SUM(_xlfn.NORM.DIST($S$3:$S$1003,$G7884,$Q7884,FALSE)*WindSpeedStep*$T$3:$T$1003)</f>
        <v>263.69781559803914</v>
      </c>
      <c r="P7884" s="42">
        <f t="shared" si="369"/>
        <v>0.51021081643113053</v>
      </c>
      <c r="Q7884" s="42">
        <f t="shared" si="371"/>
        <v>1.5724514337564233</v>
      </c>
    </row>
    <row r="7885" spans="5:17" x14ac:dyDescent="0.2">
      <c r="E7885" s="15" t="s">
        <v>2610</v>
      </c>
      <c r="F7885" s="21">
        <v>5.9050057274584224</v>
      </c>
      <c r="G7885" s="21">
        <v>5.9283147289633753</v>
      </c>
      <c r="H7885" s="24">
        <v>0.12531740596947802</v>
      </c>
      <c r="I7885" s="3">
        <f t="shared" si="370"/>
        <v>347.41999999998677</v>
      </c>
      <c r="J7885" s="3">
        <f>INDEX(PowerArray,MIN(MaximumPowerIndex,ROUND(G7885*100,0)))</f>
        <v>350.65999999998672</v>
      </c>
      <c r="K7885" s="3">
        <f>MIN(J7885-M7885+N7885,'Power Look Up'!$F$4)</f>
        <v>355.59425586951301</v>
      </c>
      <c r="M7885" s="50">
        <f t="array" ref="M7885">_xlfn.SUM(_xlfn.NORM.DIST($S$3:$S$1003,$G7885,$P7885,FALSE)*WindSpeedStep*$T$3:$T$1003)</f>
        <v>353.54785211430129</v>
      </c>
      <c r="N7885" s="50">
        <f t="array" ref="N7885">_xlfn.SUM(_xlfn.NORM.DIST($S$3:$S$1003,$G7885,$Q7885,FALSE)*WindSpeedStep*$T$3:$T$1003)</f>
        <v>358.48210798382758</v>
      </c>
      <c r="P7885" s="42">
        <f t="shared" si="369"/>
        <v>0.59283147289633753</v>
      </c>
      <c r="Q7885" s="42">
        <f t="shared" si="371"/>
        <v>0.74292102360433931</v>
      </c>
    </row>
    <row r="7886" spans="5:17" x14ac:dyDescent="0.2">
      <c r="E7886" s="15" t="s">
        <v>2611</v>
      </c>
      <c r="F7886" s="21">
        <v>7.4608978971355073</v>
      </c>
      <c r="G7886" s="21">
        <v>7.4639264834187857</v>
      </c>
      <c r="H7886" s="24">
        <v>0.23589654010353417</v>
      </c>
      <c r="I7886" s="3">
        <f t="shared" si="370"/>
        <v>726.45999999996548</v>
      </c>
      <c r="J7886" s="3">
        <f>INDEX(PowerArray,MIN(MaximumPowerIndex,ROUND(G7886*100,0)))</f>
        <v>726.45999999996548</v>
      </c>
      <c r="K7886" s="3">
        <f>MIN(J7886-M7886+N7886,'Power Look Up'!$F$4)</f>
        <v>799.74111444172217</v>
      </c>
      <c r="M7886" s="50">
        <f t="array" ref="M7886">_xlfn.SUM(_xlfn.NORM.DIST($S$3:$S$1003,$G7886,$P7886,FALSE)*WindSpeedStep*$T$3:$T$1003)</f>
        <v>723.62074734292707</v>
      </c>
      <c r="N7886" s="50">
        <f t="array" ref="N7886">_xlfn.SUM(_xlfn.NORM.DIST($S$3:$S$1003,$G7886,$Q7886,FALSE)*WindSpeedStep*$T$3:$T$1003)</f>
        <v>796.90186178468377</v>
      </c>
      <c r="P7886" s="42">
        <f t="shared" si="369"/>
        <v>0.74639264834187857</v>
      </c>
      <c r="Q7886" s="42">
        <f t="shared" si="371"/>
        <v>1.7607144330256304</v>
      </c>
    </row>
    <row r="7887" spans="5:17" x14ac:dyDescent="0.2">
      <c r="E7887" s="15" t="s">
        <v>2612</v>
      </c>
      <c r="F7887" s="21">
        <v>10.63263087150994</v>
      </c>
      <c r="G7887" s="21">
        <v>10.585439537854608</v>
      </c>
      <c r="H7887" s="24">
        <v>5.172755516922168E-2</v>
      </c>
      <c r="I7887" s="3">
        <f t="shared" si="370"/>
        <v>1805.2099999999514</v>
      </c>
      <c r="J7887" s="3">
        <f>INDEX(PowerArray,MIN(MaximumPowerIndex,ROUND(G7887*100,0)))</f>
        <v>1794.5299999999515</v>
      </c>
      <c r="K7887" s="3">
        <f>MIN(J7887-M7887+N7887,'Power Look Up'!$F$4)</f>
        <v>1872.8246088523413</v>
      </c>
      <c r="M7887" s="50">
        <f t="array" ref="M7887">_xlfn.SUM(_xlfn.NORM.DIST($S$3:$S$1003,$G7887,$P7887,FALSE)*WindSpeedStep*$T$3:$T$1003)</f>
        <v>1786.4118748514411</v>
      </c>
      <c r="N7887" s="50">
        <f t="array" ref="N7887">_xlfn.SUM(_xlfn.NORM.DIST($S$3:$S$1003,$G7887,$Q7887,FALSE)*WindSpeedStep*$T$3:$T$1003)</f>
        <v>1864.7064837038308</v>
      </c>
      <c r="P7887" s="42">
        <f t="shared" si="369"/>
        <v>1.0585439537854608</v>
      </c>
      <c r="Q7887" s="42">
        <f t="shared" si="371"/>
        <v>0.54755890768483473</v>
      </c>
    </row>
    <row r="7888" spans="5:17" x14ac:dyDescent="0.2">
      <c r="E7888" s="15" t="s">
        <v>2613</v>
      </c>
      <c r="F7888" s="21">
        <v>11.593186037200029</v>
      </c>
      <c r="G7888" s="21">
        <v>11.552073643867224</v>
      </c>
      <c r="H7888" s="24">
        <v>4.2266206927732884E-2</v>
      </c>
      <c r="I7888" s="3">
        <f t="shared" si="370"/>
        <v>1953.5599999999829</v>
      </c>
      <c r="J7888" s="3">
        <f>INDEX(PowerArray,MIN(MaximumPowerIndex,ROUND(G7888*100,0)))</f>
        <v>1950.199999999983</v>
      </c>
      <c r="K7888" s="3">
        <f>MIN(J7888-M7888+N7888,'Power Look Up'!$F$4)</f>
        <v>2000</v>
      </c>
      <c r="M7888" s="50">
        <f t="array" ref="M7888">_xlfn.SUM(_xlfn.NORM.DIST($S$3:$S$1003,$G7888,$P7888,FALSE)*WindSpeedStep*$T$3:$T$1003)</f>
        <v>1940.1584431817655</v>
      </c>
      <c r="N7888" s="50">
        <f t="array" ref="N7888">_xlfn.SUM(_xlfn.NORM.DIST($S$3:$S$1003,$G7888,$Q7888,FALSE)*WindSpeedStep*$T$3:$T$1003)</f>
        <v>2018.7420761249643</v>
      </c>
      <c r="P7888" s="42">
        <f t="shared" si="369"/>
        <v>1.1552073643867224</v>
      </c>
      <c r="Q7888" s="42">
        <f t="shared" si="371"/>
        <v>0.48826233507610134</v>
      </c>
    </row>
    <row r="7889" spans="5:17" x14ac:dyDescent="0.2">
      <c r="E7889" s="15" t="s">
        <v>2614</v>
      </c>
      <c r="F7889" s="21">
        <v>12.456199702766982</v>
      </c>
      <c r="G7889" s="21">
        <v>12.440063254316906</v>
      </c>
      <c r="H7889" s="24">
        <v>0.10035163451356105</v>
      </c>
      <c r="I7889" s="3">
        <f t="shared" si="370"/>
        <v>1993.0599999999977</v>
      </c>
      <c r="J7889" s="3">
        <f>INDEX(PowerArray,MIN(MaximumPowerIndex,ROUND(G7889*100,0)))</f>
        <v>1992.8399999999976</v>
      </c>
      <c r="K7889" s="3">
        <f>MIN(J7889-M7889+N7889,'Power Look Up'!$F$4)</f>
        <v>1992.5084801647859</v>
      </c>
      <c r="M7889" s="50">
        <f t="array" ref="M7889">_xlfn.SUM(_xlfn.NORM.DIST($S$3:$S$1003,$G7889,$P7889,FALSE)*WindSpeedStep*$T$3:$T$1003)</f>
        <v>1990.4973447772436</v>
      </c>
      <c r="N7889" s="50">
        <f t="array" ref="N7889">_xlfn.SUM(_xlfn.NORM.DIST($S$3:$S$1003,$G7889,$Q7889,FALSE)*WindSpeedStep*$T$3:$T$1003)</f>
        <v>1990.1658249420318</v>
      </c>
      <c r="P7889" s="42">
        <f t="shared" si="369"/>
        <v>1.2440063254316907</v>
      </c>
      <c r="Q7889" s="42">
        <f t="shared" si="371"/>
        <v>1.2483806810227909</v>
      </c>
    </row>
    <row r="7890" spans="5:17" x14ac:dyDescent="0.2">
      <c r="E7890" s="15" t="s">
        <v>2615</v>
      </c>
      <c r="F7890" s="21">
        <v>10.698280519898756</v>
      </c>
      <c r="G7890" s="21">
        <v>10.609197760341891</v>
      </c>
      <c r="H7890" s="24">
        <v>0.17292498514681945</v>
      </c>
      <c r="I7890" s="3">
        <f t="shared" si="370"/>
        <v>1823.899999999951</v>
      </c>
      <c r="J7890" s="3">
        <f>INDEX(PowerArray,MIN(MaximumPowerIndex,ROUND(G7890*100,0)))</f>
        <v>1799.8699999999515</v>
      </c>
      <c r="K7890" s="3">
        <f>MIN(J7890-M7890+N7890,'Power Look Up'!$F$4)</f>
        <v>1682.2656037472821</v>
      </c>
      <c r="M7890" s="50">
        <f t="array" ref="M7890">_xlfn.SUM(_xlfn.NORM.DIST($S$3:$S$1003,$G7890,$P7890,FALSE)*WindSpeedStep*$T$3:$T$1003)</f>
        <v>1791.8713498841246</v>
      </c>
      <c r="N7890" s="50">
        <f t="array" ref="N7890">_xlfn.SUM(_xlfn.NORM.DIST($S$3:$S$1003,$G7890,$Q7890,FALSE)*WindSpeedStep*$T$3:$T$1003)</f>
        <v>1674.2669536314552</v>
      </c>
      <c r="P7890" s="42">
        <f t="shared" si="369"/>
        <v>1.0609197760341891</v>
      </c>
      <c r="Q7890" s="42">
        <f t="shared" si="371"/>
        <v>1.8345953651267917</v>
      </c>
    </row>
    <row r="7891" spans="5:17" x14ac:dyDescent="0.2">
      <c r="E7891" s="15" t="s">
        <v>2616</v>
      </c>
      <c r="F7891" s="21">
        <v>7.7700424316341508</v>
      </c>
      <c r="G7891" s="21">
        <v>7.7432320115208464</v>
      </c>
      <c r="H7891" s="24">
        <v>8.4941621079563739E-2</v>
      </c>
      <c r="I7891" s="3">
        <f t="shared" si="370"/>
        <v>819.76999999996349</v>
      </c>
      <c r="J7891" s="3">
        <f>INDEX(PowerArray,MIN(MaximumPowerIndex,ROUND(G7891*100,0)))</f>
        <v>810.73999999996374</v>
      </c>
      <c r="K7891" s="3">
        <f>MIN(J7891-M7891+N7891,'Power Look Up'!$F$4)</f>
        <v>804.50352035800267</v>
      </c>
      <c r="M7891" s="50">
        <f t="array" ref="M7891">_xlfn.SUM(_xlfn.NORM.DIST($S$3:$S$1003,$G7891,$P7891,FALSE)*WindSpeedStep*$T$3:$T$1003)</f>
        <v>809.17959047566785</v>
      </c>
      <c r="N7891" s="50">
        <f t="array" ref="N7891">_xlfn.SUM(_xlfn.NORM.DIST($S$3:$S$1003,$G7891,$Q7891,FALSE)*WindSpeedStep*$T$3:$T$1003)</f>
        <v>802.94311083370678</v>
      </c>
      <c r="P7891" s="42">
        <f t="shared" si="369"/>
        <v>0.77432320115208464</v>
      </c>
      <c r="Q7891" s="42">
        <f t="shared" si="371"/>
        <v>0.65772267945375185</v>
      </c>
    </row>
    <row r="7892" spans="5:17" x14ac:dyDescent="0.2">
      <c r="E7892" s="15" t="s">
        <v>2617</v>
      </c>
      <c r="F7892" s="21">
        <v>10.671534143213947</v>
      </c>
      <c r="G7892" s="21">
        <v>10.623704764077281</v>
      </c>
      <c r="H7892" s="24">
        <v>0.14056085843607158</v>
      </c>
      <c r="I7892" s="3">
        <f t="shared" si="370"/>
        <v>1815.8899999999512</v>
      </c>
      <c r="J7892" s="3">
        <f>INDEX(PowerArray,MIN(MaximumPowerIndex,ROUND(G7892*100,0)))</f>
        <v>1802.5399999999513</v>
      </c>
      <c r="K7892" s="3">
        <f>MIN(J7892-M7892+N7892,'Power Look Up'!$F$4)</f>
        <v>1734.8161237729282</v>
      </c>
      <c r="M7892" s="50">
        <f t="array" ref="M7892">_xlfn.SUM(_xlfn.NORM.DIST($S$3:$S$1003,$G7892,$P7892,FALSE)*WindSpeedStep*$T$3:$T$1003)</f>
        <v>1795.1604837942641</v>
      </c>
      <c r="N7892" s="50">
        <f t="array" ref="N7892">_xlfn.SUM(_xlfn.NORM.DIST($S$3:$S$1003,$G7892,$Q7892,FALSE)*WindSpeedStep*$T$3:$T$1003)</f>
        <v>1727.436607567241</v>
      </c>
      <c r="P7892" s="42">
        <f t="shared" si="369"/>
        <v>1.0623704764077282</v>
      </c>
      <c r="Q7892" s="42">
        <f t="shared" si="371"/>
        <v>1.4932770614100859</v>
      </c>
    </row>
    <row r="7893" spans="5:17" x14ac:dyDescent="0.2">
      <c r="E7893" s="15" t="s">
        <v>2618</v>
      </c>
      <c r="F7893" s="21">
        <v>8.4866496046957245</v>
      </c>
      <c r="G7893" s="21">
        <v>8.5214915671938662</v>
      </c>
      <c r="H7893" s="24">
        <v>7.3055920637627073E-2</v>
      </c>
      <c r="I7893" s="3">
        <f t="shared" si="370"/>
        <v>1068.8299999999499</v>
      </c>
      <c r="J7893" s="3">
        <f>INDEX(PowerArray,MIN(MaximumPowerIndex,ROUND(G7893*100,0)))</f>
        <v>1079.8399999999497</v>
      </c>
      <c r="K7893" s="3">
        <f>MIN(J7893-M7893+N7893,'Power Look Up'!$F$4)</f>
        <v>1068.0735606867772</v>
      </c>
      <c r="M7893" s="50">
        <f t="array" ref="M7893">_xlfn.SUM(_xlfn.NORM.DIST($S$3:$S$1003,$G7893,$P7893,FALSE)*WindSpeedStep*$T$3:$T$1003)</f>
        <v>1077.8594681733146</v>
      </c>
      <c r="N7893" s="50">
        <f t="array" ref="N7893">_xlfn.SUM(_xlfn.NORM.DIST($S$3:$S$1003,$G7893,$Q7893,FALSE)*WindSpeedStep*$T$3:$T$1003)</f>
        <v>1066.0930288601421</v>
      </c>
      <c r="P7893" s="42">
        <f t="shared" si="369"/>
        <v>0.85214915671938662</v>
      </c>
      <c r="Q7893" s="42">
        <f t="shared" si="371"/>
        <v>0.6225454116471234</v>
      </c>
    </row>
    <row r="7894" spans="5:17" x14ac:dyDescent="0.2">
      <c r="E7894" s="15" t="s">
        <v>2619</v>
      </c>
      <c r="F7894" s="21">
        <v>8.4449645626149188</v>
      </c>
      <c r="G7894" s="21">
        <v>8.4062594067126231</v>
      </c>
      <c r="H7894" s="24">
        <v>4.3813090896551062E-2</v>
      </c>
      <c r="I7894" s="3">
        <f t="shared" si="370"/>
        <v>1050.4799999999502</v>
      </c>
      <c r="J7894" s="3">
        <f>INDEX(PowerArray,MIN(MaximumPowerIndex,ROUND(G7894*100,0)))</f>
        <v>1039.4699999999505</v>
      </c>
      <c r="K7894" s="3">
        <f>MIN(J7894-M7894+N7894,'Power Look Up'!$F$4)</f>
        <v>1017.7917805201434</v>
      </c>
      <c r="M7894" s="50">
        <f t="array" ref="M7894">_xlfn.SUM(_xlfn.NORM.DIST($S$3:$S$1003,$G7894,$P7894,FALSE)*WindSpeedStep*$T$3:$T$1003)</f>
        <v>1035.5009228218526</v>
      </c>
      <c r="N7894" s="50">
        <f t="array" ref="N7894">_xlfn.SUM(_xlfn.NORM.DIST($S$3:$S$1003,$G7894,$Q7894,FALSE)*WindSpeedStep*$T$3:$T$1003)</f>
        <v>1013.8227033420455</v>
      </c>
      <c r="P7894" s="42">
        <f t="shared" si="369"/>
        <v>0.84062594067126239</v>
      </c>
      <c r="Q7894" s="42">
        <f t="shared" si="371"/>
        <v>0.36830420748628756</v>
      </c>
    </row>
    <row r="7895" spans="5:17" x14ac:dyDescent="0.2">
      <c r="E7895" s="15" t="s">
        <v>2620</v>
      </c>
      <c r="F7895" s="21">
        <v>8.6417113964267447</v>
      </c>
      <c r="G7895" s="21">
        <v>8.6046565850093728</v>
      </c>
      <c r="H7895" s="24">
        <v>4.1658415039046104E-2</v>
      </c>
      <c r="I7895" s="3">
        <f t="shared" si="370"/>
        <v>1123.8799999999487</v>
      </c>
      <c r="J7895" s="3">
        <f>INDEX(PowerArray,MIN(MaximumPowerIndex,ROUND(G7895*100,0)))</f>
        <v>1109.1999999999491</v>
      </c>
      <c r="K7895" s="3">
        <f>MIN(J7895-M7895+N7895,'Power Look Up'!$F$4)</f>
        <v>1086.7491974866598</v>
      </c>
      <c r="M7895" s="50">
        <f t="array" ref="M7895">_xlfn.SUM(_xlfn.NORM.DIST($S$3:$S$1003,$G7895,$P7895,FALSE)*WindSpeedStep*$T$3:$T$1003)</f>
        <v>1108.875333303007</v>
      </c>
      <c r="N7895" s="50">
        <f t="array" ref="N7895">_xlfn.SUM(_xlfn.NORM.DIST($S$3:$S$1003,$G7895,$Q7895,FALSE)*WindSpeedStep*$T$3:$T$1003)</f>
        <v>1086.4245307897177</v>
      </c>
      <c r="P7895" s="42">
        <f t="shared" si="369"/>
        <v>0.86046565850093737</v>
      </c>
      <c r="Q7895" s="42">
        <f t="shared" si="371"/>
        <v>0.35845635528678155</v>
      </c>
    </row>
    <row r="7896" spans="5:17" x14ac:dyDescent="0.2">
      <c r="E7896" s="15" t="s">
        <v>2621</v>
      </c>
      <c r="F7896" s="21">
        <v>8.465081382045053</v>
      </c>
      <c r="G7896" s="21">
        <v>8.4210233244768755</v>
      </c>
      <c r="H7896" s="24">
        <v>3.1895735884203816E-2</v>
      </c>
      <c r="I7896" s="3">
        <f t="shared" si="370"/>
        <v>1061.48999999995</v>
      </c>
      <c r="J7896" s="3">
        <f>INDEX(PowerArray,MIN(MaximumPowerIndex,ROUND(G7896*100,0)))</f>
        <v>1043.1399999999503</v>
      </c>
      <c r="K7896" s="3">
        <f>MIN(J7896-M7896+N7896,'Power Look Up'!$F$4)</f>
        <v>1019.4651852847207</v>
      </c>
      <c r="M7896" s="50">
        <f t="array" ref="M7896">_xlfn.SUM(_xlfn.NORM.DIST($S$3:$S$1003,$G7896,$P7896,FALSE)*WindSpeedStep*$T$3:$T$1003)</f>
        <v>1040.884968984554</v>
      </c>
      <c r="N7896" s="50">
        <f t="array" ref="N7896">_xlfn.SUM(_xlfn.NORM.DIST($S$3:$S$1003,$G7896,$Q7896,FALSE)*WindSpeedStep*$T$3:$T$1003)</f>
        <v>1017.2101542693244</v>
      </c>
      <c r="P7896" s="42">
        <f t="shared" si="369"/>
        <v>0.84210233244768762</v>
      </c>
      <c r="Q7896" s="42">
        <f t="shared" si="371"/>
        <v>0.26859473583223437</v>
      </c>
    </row>
    <row r="7897" spans="5:17" x14ac:dyDescent="0.2">
      <c r="E7897" s="15" t="s">
        <v>2622</v>
      </c>
      <c r="F7897" s="21">
        <v>7.3590756946774443</v>
      </c>
      <c r="G7897" s="21">
        <v>7.3228883334062083</v>
      </c>
      <c r="H7897" s="24">
        <v>0.10463270551176874</v>
      </c>
      <c r="I7897" s="3">
        <f t="shared" si="370"/>
        <v>696.35999999996613</v>
      </c>
      <c r="J7897" s="3">
        <f>INDEX(PowerArray,MIN(MaximumPowerIndex,ROUND(G7897*100,0)))</f>
        <v>684.3199999999664</v>
      </c>
      <c r="K7897" s="3">
        <f>MIN(J7897-M7897+N7897,'Power Look Up'!$F$4)</f>
        <v>686.15931314902923</v>
      </c>
      <c r="M7897" s="50">
        <f t="array" ref="M7897">_xlfn.SUM(_xlfn.NORM.DIST($S$3:$S$1003,$G7897,$P7897,FALSE)*WindSpeedStep*$T$3:$T$1003)</f>
        <v>682.63898202350879</v>
      </c>
      <c r="N7897" s="50">
        <f t="array" ref="N7897">_xlfn.SUM(_xlfn.NORM.DIST($S$3:$S$1003,$G7897,$Q7897,FALSE)*WindSpeedStep*$T$3:$T$1003)</f>
        <v>684.47829517257162</v>
      </c>
      <c r="P7897" s="42">
        <f t="shared" si="369"/>
        <v>0.73228883334062089</v>
      </c>
      <c r="Q7897" s="42">
        <f t="shared" si="371"/>
        <v>0.7662136184848588</v>
      </c>
    </row>
    <row r="7898" spans="5:17" x14ac:dyDescent="0.2">
      <c r="E7898" s="15" t="s">
        <v>2623</v>
      </c>
      <c r="F7898" s="21">
        <v>6.823033688041372</v>
      </c>
      <c r="G7898" s="21">
        <v>6.8513546641499277</v>
      </c>
      <c r="H7898" s="24">
        <v>8.3540551910073424E-2</v>
      </c>
      <c r="I7898" s="3">
        <f t="shared" si="370"/>
        <v>547.3199999999772</v>
      </c>
      <c r="J7898" s="3">
        <f>INDEX(PowerArray,MIN(MaximumPowerIndex,ROUND(G7898*100,0)))</f>
        <v>554.09999999997706</v>
      </c>
      <c r="K7898" s="3">
        <f>MIN(J7898-M7898+N7898,'Power Look Up'!$F$4)</f>
        <v>549.12587768522712</v>
      </c>
      <c r="M7898" s="50">
        <f t="array" ref="M7898">_xlfn.SUM(_xlfn.NORM.DIST($S$3:$S$1003,$G7898,$P7898,FALSE)*WindSpeedStep*$T$3:$T$1003)</f>
        <v>556.21897294880989</v>
      </c>
      <c r="N7898" s="50">
        <f t="array" ref="N7898">_xlfn.SUM(_xlfn.NORM.DIST($S$3:$S$1003,$G7898,$Q7898,FALSE)*WindSpeedStep*$T$3:$T$1003)</f>
        <v>551.24485063405996</v>
      </c>
      <c r="P7898" s="42">
        <f t="shared" si="369"/>
        <v>0.68513546641499279</v>
      </c>
      <c r="Q7898" s="42">
        <f t="shared" si="371"/>
        <v>0.57236594997474066</v>
      </c>
    </row>
    <row r="7899" spans="5:17" x14ac:dyDescent="0.2">
      <c r="E7899" s="15" t="s">
        <v>2624</v>
      </c>
      <c r="F7899" s="21">
        <v>7.8307729289970913</v>
      </c>
      <c r="G7899" s="21">
        <v>7.7676666081555439</v>
      </c>
      <c r="H7899" s="24">
        <v>7.9174815260465617E-2</v>
      </c>
      <c r="I7899" s="3">
        <f t="shared" si="370"/>
        <v>837.82999999996309</v>
      </c>
      <c r="J7899" s="3">
        <f>INDEX(PowerArray,MIN(MaximumPowerIndex,ROUND(G7899*100,0)))</f>
        <v>819.76999999996349</v>
      </c>
      <c r="K7899" s="3">
        <f>MIN(J7899-M7899+N7899,'Power Look Up'!$F$4)</f>
        <v>811.35086837017639</v>
      </c>
      <c r="M7899" s="50">
        <f t="array" ref="M7899">_xlfn.SUM(_xlfn.NORM.DIST($S$3:$S$1003,$G7899,$P7899,FALSE)*WindSpeedStep*$T$3:$T$1003)</f>
        <v>816.94498090254444</v>
      </c>
      <c r="N7899" s="50">
        <f t="array" ref="N7899">_xlfn.SUM(_xlfn.NORM.DIST($S$3:$S$1003,$G7899,$Q7899,FALSE)*WindSpeedStep*$T$3:$T$1003)</f>
        <v>808.52584927275734</v>
      </c>
      <c r="P7899" s="42">
        <f t="shared" si="369"/>
        <v>0.77676666081555445</v>
      </c>
      <c r="Q7899" s="42">
        <f t="shared" si="371"/>
        <v>0.6150035687056028</v>
      </c>
    </row>
    <row r="7900" spans="5:17" x14ac:dyDescent="0.2">
      <c r="E7900" s="15" t="s">
        <v>2625</v>
      </c>
      <c r="F7900" s="21">
        <v>10.496552687946409</v>
      </c>
      <c r="G7900" s="21">
        <v>10.495355779500024</v>
      </c>
      <c r="H7900" s="24">
        <v>0.15719446651230148</v>
      </c>
      <c r="I7900" s="3">
        <f t="shared" si="370"/>
        <v>1770.499999999952</v>
      </c>
      <c r="J7900" s="3">
        <f>INDEX(PowerArray,MIN(MaximumPowerIndex,ROUND(G7900*100,0)))</f>
        <v>1770.499999999952</v>
      </c>
      <c r="K7900" s="3">
        <f>MIN(J7900-M7900+N7900,'Power Look Up'!$F$4)</f>
        <v>1680.783113386879</v>
      </c>
      <c r="M7900" s="50">
        <f t="array" ref="M7900">_xlfn.SUM(_xlfn.NORM.DIST($S$3:$S$1003,$G7900,$P7900,FALSE)*WindSpeedStep*$T$3:$T$1003)</f>
        <v>1764.8900704575246</v>
      </c>
      <c r="N7900" s="50">
        <f t="array" ref="N7900">_xlfn.SUM(_xlfn.NORM.DIST($S$3:$S$1003,$G7900,$Q7900,FALSE)*WindSpeedStep*$T$3:$T$1003)</f>
        <v>1675.1731838444516</v>
      </c>
      <c r="P7900" s="42">
        <f t="shared" si="369"/>
        <v>1.0495355779500024</v>
      </c>
      <c r="Q7900" s="42">
        <f t="shared" si="371"/>
        <v>1.6498118526153063</v>
      </c>
    </row>
    <row r="7901" spans="5:17" x14ac:dyDescent="0.2">
      <c r="E7901" s="15" t="s">
        <v>2626</v>
      </c>
      <c r="F7901" s="21">
        <v>13.320456796141967</v>
      </c>
      <c r="G7901" s="21">
        <v>13.257087793273376</v>
      </c>
      <c r="H7901" s="24">
        <v>6.2310175446865658E-2</v>
      </c>
      <c r="I7901" s="3">
        <f t="shared" si="370"/>
        <v>1999.3199999999997</v>
      </c>
      <c r="J7901" s="3">
        <f>INDEX(PowerArray,MIN(MaximumPowerIndex,ROUND(G7901*100,0)))</f>
        <v>1999.2599999999998</v>
      </c>
      <c r="K7901" s="3">
        <f>MIN(J7901-M7901+N7901,'Power Look Up'!$F$4)</f>
        <v>2000</v>
      </c>
      <c r="M7901" s="50">
        <f t="array" ref="M7901">_xlfn.SUM(_xlfn.NORM.DIST($S$3:$S$1003,$G7901,$P7901,FALSE)*WindSpeedStep*$T$3:$T$1003)</f>
        <v>2002.2447989089046</v>
      </c>
      <c r="N7901" s="50">
        <f t="array" ref="N7901">_xlfn.SUM(_xlfn.NORM.DIST($S$3:$S$1003,$G7901,$Q7901,FALSE)*WindSpeedStep*$T$3:$T$1003)</f>
        <v>2008.3822670480831</v>
      </c>
      <c r="P7901" s="42">
        <f t="shared" si="369"/>
        <v>1.3257087793273377</v>
      </c>
      <c r="Q7901" s="42">
        <f t="shared" si="371"/>
        <v>0.82605146631336512</v>
      </c>
    </row>
    <row r="7902" spans="5:17" x14ac:dyDescent="0.2">
      <c r="E7902" s="15" t="s">
        <v>2627</v>
      </c>
      <c r="F7902" s="21">
        <v>12.617026052564613</v>
      </c>
      <c r="G7902" s="21">
        <v>12.50915457190739</v>
      </c>
      <c r="H7902" s="24">
        <v>4.2006729461596774E-2</v>
      </c>
      <c r="I7902" s="3">
        <f t="shared" si="370"/>
        <v>1994.8199999999974</v>
      </c>
      <c r="J7902" s="3">
        <f>INDEX(PowerArray,MIN(MaximumPowerIndex,ROUND(G7902*100,0)))</f>
        <v>1993.6099999999976</v>
      </c>
      <c r="K7902" s="3">
        <f>MIN(J7902-M7902+N7902,'Power Look Up'!$F$4)</f>
        <v>2000</v>
      </c>
      <c r="M7902" s="50">
        <f t="array" ref="M7902">_xlfn.SUM(_xlfn.NORM.DIST($S$3:$S$1003,$G7902,$P7902,FALSE)*WindSpeedStep*$T$3:$T$1003)</f>
        <v>1992.3175276168759</v>
      </c>
      <c r="N7902" s="50">
        <f t="array" ref="N7902">_xlfn.SUM(_xlfn.NORM.DIST($S$3:$S$1003,$G7902,$Q7902,FALSE)*WindSpeedStep*$T$3:$T$1003)</f>
        <v>2015.9690896648212</v>
      </c>
      <c r="P7902" s="42">
        <f t="shared" si="369"/>
        <v>1.250915457190739</v>
      </c>
      <c r="Q7902" s="42">
        <f t="shared" si="371"/>
        <v>0.52546867189541013</v>
      </c>
    </row>
    <row r="7903" spans="5:17" x14ac:dyDescent="0.2">
      <c r="E7903" s="15" t="s">
        <v>2628</v>
      </c>
      <c r="F7903" s="21">
        <v>12.114641264988206</v>
      </c>
      <c r="G7903" s="21">
        <v>11.899783154940996</v>
      </c>
      <c r="H7903" s="24">
        <v>3.1367003916014838E-2</v>
      </c>
      <c r="I7903" s="3">
        <f t="shared" si="370"/>
        <v>1989.2099999999978</v>
      </c>
      <c r="J7903" s="3">
        <f>INDEX(PowerArray,MIN(MaximumPowerIndex,ROUND(G7903*100,0)))</f>
        <v>1979.5999999999824</v>
      </c>
      <c r="K7903" s="3">
        <f>MIN(J7903-M7903+N7903,'Power Look Up'!$F$4)</f>
        <v>2000</v>
      </c>
      <c r="M7903" s="50">
        <f t="array" ref="M7903">_xlfn.SUM(_xlfn.NORM.DIST($S$3:$S$1003,$G7903,$P7903,FALSE)*WindSpeedStep*$T$3:$T$1003)</f>
        <v>1967.1448053118756</v>
      </c>
      <c r="N7903" s="50">
        <f t="array" ref="N7903">_xlfn.SUM(_xlfn.NORM.DIST($S$3:$S$1003,$G7903,$Q7903,FALSE)*WindSpeedStep*$T$3:$T$1003)</f>
        <v>2024.8565627666651</v>
      </c>
      <c r="P7903" s="42">
        <f t="shared" si="369"/>
        <v>1.1899783154940997</v>
      </c>
      <c r="Q7903" s="42">
        <f t="shared" si="371"/>
        <v>0.37326054482076165</v>
      </c>
    </row>
    <row r="7904" spans="5:17" x14ac:dyDescent="0.2">
      <c r="E7904" s="15" t="s">
        <v>2629</v>
      </c>
      <c r="F7904" s="21">
        <v>12.03546368935794</v>
      </c>
      <c r="G7904" s="21">
        <v>11.850700853751775</v>
      </c>
      <c r="H7904" s="24">
        <v>3.7389502524767811E-2</v>
      </c>
      <c r="I7904" s="3">
        <f t="shared" si="370"/>
        <v>1988.4399999999976</v>
      </c>
      <c r="J7904" s="3">
        <f>INDEX(PowerArray,MIN(MaximumPowerIndex,ROUND(G7904*100,0)))</f>
        <v>1975.3999999999826</v>
      </c>
      <c r="K7904" s="3">
        <f>MIN(J7904-M7904+N7904,'Power Look Up'!$F$4)</f>
        <v>2000</v>
      </c>
      <c r="M7904" s="50">
        <f t="array" ref="M7904">_xlfn.SUM(_xlfn.NORM.DIST($S$3:$S$1003,$G7904,$P7904,FALSE)*WindSpeedStep*$T$3:$T$1003)</f>
        <v>1964.0107161529752</v>
      </c>
      <c r="N7904" s="50">
        <f t="array" ref="N7904">_xlfn.SUM(_xlfn.NORM.DIST($S$3:$S$1003,$G7904,$Q7904,FALSE)*WindSpeedStep*$T$3:$T$1003)</f>
        <v>2024.1714758505063</v>
      </c>
      <c r="P7904" s="42">
        <f t="shared" si="369"/>
        <v>1.1850700853751774</v>
      </c>
      <c r="Q7904" s="42">
        <f t="shared" si="371"/>
        <v>0.44309180949162003</v>
      </c>
    </row>
    <row r="7905" spans="5:17" x14ac:dyDescent="0.2">
      <c r="E7905" s="15" t="s">
        <v>2630</v>
      </c>
      <c r="F7905" s="21">
        <v>11.400493232770286</v>
      </c>
      <c r="G7905" s="21">
        <v>11.303304369435557</v>
      </c>
      <c r="H7905" s="24">
        <v>6.140085220066413E-2</v>
      </c>
      <c r="I7905" s="3">
        <f t="shared" si="370"/>
        <v>1937.5999999999833</v>
      </c>
      <c r="J7905" s="3">
        <f>INDEX(PowerArray,MIN(MaximumPowerIndex,ROUND(G7905*100,0)))</f>
        <v>1929.1999999999834</v>
      </c>
      <c r="K7905" s="3">
        <f>MIN(J7905-M7905+N7905,'Power Look Up'!$F$4)</f>
        <v>1994.5484917894073</v>
      </c>
      <c r="M7905" s="50">
        <f t="array" ref="M7905">_xlfn.SUM(_xlfn.NORM.DIST($S$3:$S$1003,$G7905,$P7905,FALSE)*WindSpeedStep*$T$3:$T$1003)</f>
        <v>1912.9327706256622</v>
      </c>
      <c r="N7905" s="50">
        <f t="array" ref="N7905">_xlfn.SUM(_xlfn.NORM.DIST($S$3:$S$1003,$G7905,$Q7905,FALSE)*WindSpeedStep*$T$3:$T$1003)</f>
        <v>1978.2812624150861</v>
      </c>
      <c r="P7905" s="42">
        <f t="shared" si="369"/>
        <v>1.1303304369435556</v>
      </c>
      <c r="Q7905" s="42">
        <f t="shared" si="371"/>
        <v>0.69403252096683365</v>
      </c>
    </row>
    <row r="7906" spans="5:17" x14ac:dyDescent="0.2">
      <c r="E7906" s="15" t="s">
        <v>2631</v>
      </c>
      <c r="F7906" s="21">
        <v>10.103776895153233</v>
      </c>
      <c r="G7906" s="21">
        <v>10.08033957776777</v>
      </c>
      <c r="H7906" s="24">
        <v>2.9691867022906014E-2</v>
      </c>
      <c r="I7906" s="3">
        <f t="shared" si="370"/>
        <v>1663.6999999999543</v>
      </c>
      <c r="J7906" s="3">
        <f>INDEX(PowerArray,MIN(MaximumPowerIndex,ROUND(G7906*100,0)))</f>
        <v>1658.3599999999544</v>
      </c>
      <c r="K7906" s="3">
        <f>MIN(J7906-M7906+N7906,'Power Look Up'!$F$4)</f>
        <v>1719.919398849655</v>
      </c>
      <c r="M7906" s="50">
        <f t="array" ref="M7906">_xlfn.SUM(_xlfn.NORM.DIST($S$3:$S$1003,$G7906,$P7906,FALSE)*WindSpeedStep*$T$3:$T$1003)</f>
        <v>1649.4106048180065</v>
      </c>
      <c r="N7906" s="50">
        <f t="array" ref="N7906">_xlfn.SUM(_xlfn.NORM.DIST($S$3:$S$1003,$G7906,$Q7906,FALSE)*WindSpeedStep*$T$3:$T$1003)</f>
        <v>1710.970003667707</v>
      </c>
      <c r="P7906" s="42">
        <f t="shared" si="369"/>
        <v>1.008033957776777</v>
      </c>
      <c r="Q7906" s="42">
        <f t="shared" si="371"/>
        <v>0.29930410228881721</v>
      </c>
    </row>
    <row r="7907" spans="5:17" x14ac:dyDescent="0.2">
      <c r="E7907" s="15" t="s">
        <v>2632</v>
      </c>
      <c r="F7907" s="21">
        <v>10.015174450943785</v>
      </c>
      <c r="G7907" s="21">
        <v>9.9534851377837175</v>
      </c>
      <c r="H7907" s="24">
        <v>2.4962121351410019E-2</v>
      </c>
      <c r="I7907" s="3">
        <f t="shared" si="370"/>
        <v>1642.3399999999549</v>
      </c>
      <c r="J7907" s="3">
        <f>INDEX(PowerArray,MIN(MaximumPowerIndex,ROUND(G7907*100,0)))</f>
        <v>1617.9499999999362</v>
      </c>
      <c r="K7907" s="3">
        <f>MIN(J7907-M7907+N7907,'Power Look Up'!$F$4)</f>
        <v>1671.2838514857344</v>
      </c>
      <c r="M7907" s="50">
        <f t="array" ref="M7907">_xlfn.SUM(_xlfn.NORM.DIST($S$3:$S$1003,$G7907,$P7907,FALSE)*WindSpeedStep*$T$3:$T$1003)</f>
        <v>1609.1396989621353</v>
      </c>
      <c r="N7907" s="50">
        <f t="array" ref="N7907">_xlfn.SUM(_xlfn.NORM.DIST($S$3:$S$1003,$G7907,$Q7907,FALSE)*WindSpeedStep*$T$3:$T$1003)</f>
        <v>1662.4735504479336</v>
      </c>
      <c r="P7907" s="42">
        <f t="shared" si="369"/>
        <v>0.99534851377837175</v>
      </c>
      <c r="Q7907" s="42">
        <f t="shared" si="371"/>
        <v>0.24846010387881323</v>
      </c>
    </row>
    <row r="7908" spans="5:17" x14ac:dyDescent="0.2">
      <c r="E7908" s="15" t="s">
        <v>2633</v>
      </c>
      <c r="F7908" s="21">
        <v>9.6569794649924869</v>
      </c>
      <c r="G7908" s="21">
        <v>9.5560175043352888</v>
      </c>
      <c r="H7908" s="24">
        <v>8.3877158788245407E-2</v>
      </c>
      <c r="I7908" s="3">
        <f t="shared" si="370"/>
        <v>1507.4599999999384</v>
      </c>
      <c r="J7908" s="3">
        <f>INDEX(PowerArray,MIN(MaximumPowerIndex,ROUND(G7908*100,0)))</f>
        <v>1469.3599999999392</v>
      </c>
      <c r="K7908" s="3">
        <f>MIN(J7908-M7908+N7908,'Power Look Up'!$F$4)</f>
        <v>1475.5452706488793</v>
      </c>
      <c r="M7908" s="50">
        <f t="array" ref="M7908">_xlfn.SUM(_xlfn.NORM.DIST($S$3:$S$1003,$G7908,$P7908,FALSE)*WindSpeedStep*$T$3:$T$1003)</f>
        <v>1470.9364578098873</v>
      </c>
      <c r="N7908" s="50">
        <f t="array" ref="N7908">_xlfn.SUM(_xlfn.NORM.DIST($S$3:$S$1003,$G7908,$Q7908,FALSE)*WindSpeedStep*$T$3:$T$1003)</f>
        <v>1477.1217284588274</v>
      </c>
      <c r="P7908" s="42">
        <f t="shared" si="369"/>
        <v>0.95560175043352891</v>
      </c>
      <c r="Q7908" s="42">
        <f t="shared" si="371"/>
        <v>0.80153159759438364</v>
      </c>
    </row>
    <row r="7909" spans="5:17" x14ac:dyDescent="0.2">
      <c r="E7909" s="15" t="s">
        <v>2634</v>
      </c>
      <c r="F7909" s="21">
        <v>10.662638901896875</v>
      </c>
      <c r="G7909" s="21">
        <v>10.675326374309751</v>
      </c>
      <c r="H7909" s="24">
        <v>0.24477992962283315</v>
      </c>
      <c r="I7909" s="3">
        <f t="shared" si="370"/>
        <v>1813.2199999999511</v>
      </c>
      <c r="J7909" s="3">
        <f>INDEX(PowerArray,MIN(MaximumPowerIndex,ROUND(G7909*100,0)))</f>
        <v>1818.5599999999511</v>
      </c>
      <c r="K7909" s="3">
        <f>MIN(J7909-M7909+N7909,'Power Look Up'!$F$4)</f>
        <v>1598.6969205355006</v>
      </c>
      <c r="M7909" s="50">
        <f t="array" ref="M7909">_xlfn.SUM(_xlfn.NORM.DIST($S$3:$S$1003,$G7909,$P7909,FALSE)*WindSpeedStep*$T$3:$T$1003)</f>
        <v>1806.5912675604093</v>
      </c>
      <c r="N7909" s="50">
        <f t="array" ref="N7909">_xlfn.SUM(_xlfn.NORM.DIST($S$3:$S$1003,$G7909,$Q7909,FALSE)*WindSpeedStep*$T$3:$T$1003)</f>
        <v>1586.7281880959588</v>
      </c>
      <c r="P7909" s="42">
        <f t="shared" si="369"/>
        <v>1.0675326374309753</v>
      </c>
      <c r="Q7909" s="42">
        <f t="shared" si="371"/>
        <v>2.6131056386043157</v>
      </c>
    </row>
    <row r="7910" spans="5:17" x14ac:dyDescent="0.2">
      <c r="E7910" s="15" t="s">
        <v>2635</v>
      </c>
      <c r="F7910" s="21">
        <v>6.6623880705874079</v>
      </c>
      <c r="G7910" s="21">
        <v>6.7642569179309247</v>
      </c>
      <c r="H7910" s="24">
        <v>0.14859536693315342</v>
      </c>
      <c r="I7910" s="3">
        <f t="shared" si="370"/>
        <v>511.15999999997791</v>
      </c>
      <c r="J7910" s="3">
        <f>INDEX(PowerArray,MIN(MaximumPowerIndex,ROUND(G7910*100,0)))</f>
        <v>533.75999999997748</v>
      </c>
      <c r="K7910" s="3">
        <f>MIN(J7910-M7910+N7910,'Power Look Up'!$F$4)</f>
        <v>552.03229200590874</v>
      </c>
      <c r="M7910" s="50">
        <f t="array" ref="M7910">_xlfn.SUM(_xlfn.NORM.DIST($S$3:$S$1003,$G7910,$P7910,FALSE)*WindSpeedStep*$T$3:$T$1003)</f>
        <v>534.62116541109742</v>
      </c>
      <c r="N7910" s="50">
        <f t="array" ref="N7910">_xlfn.SUM(_xlfn.NORM.DIST($S$3:$S$1003,$G7910,$Q7910,FALSE)*WindSpeedStep*$T$3:$T$1003)</f>
        <v>552.89345741702869</v>
      </c>
      <c r="P7910" s="42">
        <f t="shared" si="369"/>
        <v>0.67642569179309253</v>
      </c>
      <c r="Q7910" s="42">
        <f t="shared" si="371"/>
        <v>1.0051372387500672</v>
      </c>
    </row>
    <row r="7911" spans="5:17" x14ac:dyDescent="0.2">
      <c r="E7911" s="15" t="s">
        <v>2636</v>
      </c>
      <c r="F7911" s="21">
        <v>4.9664237694907953</v>
      </c>
      <c r="G7911" s="21">
        <v>4.9672375991630124</v>
      </c>
      <c r="H7911" s="24">
        <v>7.4500287767013465E-2</v>
      </c>
      <c r="I7911" s="3">
        <f t="shared" si="370"/>
        <v>196.72999999999331</v>
      </c>
      <c r="J7911" s="3">
        <f>INDEX(PowerArray,MIN(MaximumPowerIndex,ROUND(G7911*100,0)))</f>
        <v>196.72999999999331</v>
      </c>
      <c r="K7911" s="3">
        <f>MIN(J7911-M7911+N7911,'Power Look Up'!$F$4)</f>
        <v>196.63173661988341</v>
      </c>
      <c r="M7911" s="50">
        <f t="array" ref="M7911">_xlfn.SUM(_xlfn.NORM.DIST($S$3:$S$1003,$G7911,$P7911,FALSE)*WindSpeedStep*$T$3:$T$1003)</f>
        <v>189.30475380378428</v>
      </c>
      <c r="N7911" s="50">
        <f t="array" ref="N7911">_xlfn.SUM(_xlfn.NORM.DIST($S$3:$S$1003,$G7911,$Q7911,FALSE)*WindSpeedStep*$T$3:$T$1003)</f>
        <v>189.20649042367438</v>
      </c>
      <c r="P7911" s="42">
        <f t="shared" si="369"/>
        <v>0.49672375991630124</v>
      </c>
      <c r="Q7911" s="42">
        <f t="shared" si="371"/>
        <v>0.37006063054477351</v>
      </c>
    </row>
    <row r="7912" spans="5:17" x14ac:dyDescent="0.2">
      <c r="E7912" s="15" t="s">
        <v>2637</v>
      </c>
      <c r="F7912" s="21">
        <v>4.4293848155014572</v>
      </c>
      <c r="G7912" s="21">
        <v>4.4616499020040434</v>
      </c>
      <c r="H7912" s="24">
        <v>6.547184588367462E-2</v>
      </c>
      <c r="I7912" s="3">
        <f t="shared" si="370"/>
        <v>137.86999999999455</v>
      </c>
      <c r="J7912" s="3">
        <f>INDEX(PowerArray,MIN(MaximumPowerIndex,ROUND(G7912*100,0)))</f>
        <v>141.13999999999447</v>
      </c>
      <c r="K7912" s="3">
        <f>MIN(J7912-M7912+N7912,'Power Look Up'!$F$4)</f>
        <v>137.55081775002415</v>
      </c>
      <c r="M7912" s="50">
        <f t="array" ref="M7912">_xlfn.SUM(_xlfn.NORM.DIST($S$3:$S$1003,$G7912,$P7912,FALSE)*WindSpeedStep*$T$3:$T$1003)</f>
        <v>110.22805768448119</v>
      </c>
      <c r="N7912" s="50">
        <f t="array" ref="N7912">_xlfn.SUM(_xlfn.NORM.DIST($S$3:$S$1003,$G7912,$Q7912,FALSE)*WindSpeedStep*$T$3:$T$1003)</f>
        <v>106.63887543451087</v>
      </c>
      <c r="P7912" s="42">
        <f t="shared" si="369"/>
        <v>0.44616499020040434</v>
      </c>
      <c r="Q7912" s="42">
        <f t="shared" si="371"/>
        <v>0.29211245477092068</v>
      </c>
    </row>
    <row r="7913" spans="5:17" x14ac:dyDescent="0.2">
      <c r="E7913" s="15" t="s">
        <v>2638</v>
      </c>
      <c r="F7913" s="21">
        <v>3.1693641331520714</v>
      </c>
      <c r="G7913" s="21">
        <v>3.2579249929521592</v>
      </c>
      <c r="H7913" s="24">
        <v>0.11674266018528416</v>
      </c>
      <c r="I7913" s="3">
        <f t="shared" si="370"/>
        <v>15.469999999997851</v>
      </c>
      <c r="J7913" s="3">
        <f>INDEX(PowerArray,MIN(MaximumPowerIndex,ROUND(G7913*100,0)))</f>
        <v>23.659999999997677</v>
      </c>
      <c r="K7913" s="3">
        <f>MIN(J7913-M7913+N7913,'Power Look Up'!$F$4)</f>
        <v>24.457707169378537</v>
      </c>
      <c r="M7913" s="50">
        <f t="array" ref="M7913">_xlfn.SUM(_xlfn.NORM.DIST($S$3:$S$1003,$G7913,$P7913,FALSE)*WindSpeedStep*$T$3:$T$1003)</f>
        <v>8.4479340823578823</v>
      </c>
      <c r="N7913" s="50">
        <f t="array" ref="N7913">_xlfn.SUM(_xlfn.NORM.DIST($S$3:$S$1003,$G7913,$Q7913,FALSE)*WindSpeedStep*$T$3:$T$1003)</f>
        <v>9.2456412517387445</v>
      </c>
      <c r="P7913" s="42">
        <f t="shared" si="369"/>
        <v>0.32579249929521592</v>
      </c>
      <c r="Q7913" s="42">
        <f t="shared" si="371"/>
        <v>0.38033883036135824</v>
      </c>
    </row>
    <row r="7914" spans="5:17" x14ac:dyDescent="0.2">
      <c r="E7914" s="15" t="s">
        <v>2639</v>
      </c>
      <c r="F7914" s="21">
        <v>2.2916289058140875</v>
      </c>
      <c r="G7914" s="21">
        <v>2.4755276429334008</v>
      </c>
      <c r="H7914" s="24">
        <v>0.2225491215903587</v>
      </c>
      <c r="I7914" s="3">
        <f t="shared" si="370"/>
        <v>0</v>
      </c>
      <c r="J7914" s="3">
        <f>INDEX(PowerArray,MIN(MaximumPowerIndex,ROUND(G7914*100,0)))</f>
        <v>0</v>
      </c>
      <c r="K7914" s="3">
        <f>MIN(J7914-M7914+N7914,'Power Look Up'!$F$4)</f>
        <v>1.4199208005457375</v>
      </c>
      <c r="M7914" s="50">
        <f t="array" ref="M7914">_xlfn.SUM(_xlfn.NORM.DIST($S$3:$S$1003,$G7914,$P7914,FALSE)*WindSpeedStep*$T$3:$T$1003)</f>
        <v>2.6234309024547108E-2</v>
      </c>
      <c r="N7914" s="50">
        <f t="array" ref="N7914">_xlfn.SUM(_xlfn.NORM.DIST($S$3:$S$1003,$G7914,$Q7914,FALSE)*WindSpeedStep*$T$3:$T$1003)</f>
        <v>1.4461551095702847</v>
      </c>
      <c r="P7914" s="42">
        <f t="shared" si="369"/>
        <v>0.24755276429334008</v>
      </c>
      <c r="Q7914" s="42">
        <f t="shared" si="371"/>
        <v>0.55092650240747942</v>
      </c>
    </row>
    <row r="7915" spans="5:17" x14ac:dyDescent="0.2">
      <c r="E7915" s="15" t="s">
        <v>2640</v>
      </c>
      <c r="F7915" s="21">
        <v>2.2037720298663137</v>
      </c>
      <c r="G7915" s="21">
        <v>2.5623734095234663</v>
      </c>
      <c r="H7915" s="24">
        <v>0.25864744278226343</v>
      </c>
      <c r="I7915" s="3">
        <f t="shared" si="370"/>
        <v>0</v>
      </c>
      <c r="J7915" s="3">
        <f>INDEX(PowerArray,MIN(MaximumPowerIndex,ROUND(G7915*100,0)))</f>
        <v>0</v>
      </c>
      <c r="K7915" s="3">
        <f>MIN(J7915-M7915+N7915,'Power Look Up'!$F$4)</f>
        <v>3.1899844570745048</v>
      </c>
      <c r="M7915" s="50">
        <f t="array" ref="M7915">_xlfn.SUM(_xlfn.NORM.DIST($S$3:$S$1003,$G7915,$P7915,FALSE)*WindSpeedStep*$T$3:$T$1003)</f>
        <v>0.10565956760119147</v>
      </c>
      <c r="N7915" s="50">
        <f t="array" ref="N7915">_xlfn.SUM(_xlfn.NORM.DIST($S$3:$S$1003,$G7915,$Q7915,FALSE)*WindSpeedStep*$T$3:$T$1003)</f>
        <v>3.2956440246756964</v>
      </c>
      <c r="P7915" s="42">
        <f t="shared" si="369"/>
        <v>0.25623734095234663</v>
      </c>
      <c r="Q7915" s="42">
        <f t="shared" si="371"/>
        <v>0.66275132982651397</v>
      </c>
    </row>
    <row r="7916" spans="5:17" x14ac:dyDescent="0.2">
      <c r="E7916" s="15" t="s">
        <v>2641</v>
      </c>
      <c r="F7916" s="21">
        <v>3.4841919760809406</v>
      </c>
      <c r="G7916" s="21">
        <v>3.7358846188344521</v>
      </c>
      <c r="H7916" s="24">
        <v>0.24969921461635017</v>
      </c>
      <c r="I7916" s="3">
        <f t="shared" si="370"/>
        <v>43.67999999999725</v>
      </c>
      <c r="J7916" s="3">
        <f>INDEX(PowerArray,MIN(MaximumPowerIndex,ROUND(G7916*100,0)))</f>
        <v>67.339999999996749</v>
      </c>
      <c r="K7916" s="3">
        <f>MIN(J7916-M7916+N7916,'Power Look Up'!$F$4)</f>
        <v>98.537072218432883</v>
      </c>
      <c r="M7916" s="50">
        <f t="array" ref="M7916">_xlfn.SUM(_xlfn.NORM.DIST($S$3:$S$1003,$G7916,$P7916,FALSE)*WindSpeedStep*$T$3:$T$1003)</f>
        <v>27.964299375678632</v>
      </c>
      <c r="N7916" s="50">
        <f t="array" ref="N7916">_xlfn.SUM(_xlfn.NORM.DIST($S$3:$S$1003,$G7916,$Q7916,FALSE)*WindSpeedStep*$T$3:$T$1003)</f>
        <v>59.161371594114776</v>
      </c>
      <c r="P7916" s="42">
        <f t="shared" si="369"/>
        <v>0.37358846188344524</v>
      </c>
      <c r="Q7916" s="42">
        <f t="shared" si="371"/>
        <v>0.93284745522026535</v>
      </c>
    </row>
    <row r="7917" spans="5:17" x14ac:dyDescent="0.2">
      <c r="E7917" s="15" t="s">
        <v>2642</v>
      </c>
      <c r="F7917" s="21">
        <v>5.0073243708588642</v>
      </c>
      <c r="G7917" s="21">
        <v>5.32694466141273</v>
      </c>
      <c r="H7917" s="24">
        <v>0.23565479537679809</v>
      </c>
      <c r="I7917" s="3">
        <f t="shared" si="370"/>
        <v>201.61999999998989</v>
      </c>
      <c r="J7917" s="3">
        <f>INDEX(PowerArray,MIN(MaximumPowerIndex,ROUND(G7917*100,0)))</f>
        <v>253.45999999998878</v>
      </c>
      <c r="K7917" s="3">
        <f>MIN(J7917-M7917+N7917,'Power Look Up'!$F$4)</f>
        <v>281.19328198613687</v>
      </c>
      <c r="M7917" s="50">
        <f t="array" ref="M7917">_xlfn.SUM(_xlfn.NORM.DIST($S$3:$S$1003,$G7917,$P7917,FALSE)*WindSpeedStep*$T$3:$T$1003)</f>
        <v>247.6582442088874</v>
      </c>
      <c r="N7917" s="50">
        <f t="array" ref="N7917">_xlfn.SUM(_xlfn.NORM.DIST($S$3:$S$1003,$G7917,$Q7917,FALSE)*WindSpeedStep*$T$3:$T$1003)</f>
        <v>275.39152619503551</v>
      </c>
      <c r="P7917" s="42">
        <f t="shared" si="369"/>
        <v>0.53269446614127303</v>
      </c>
      <c r="Q7917" s="42">
        <f t="shared" si="371"/>
        <v>1.2553200541687439</v>
      </c>
    </row>
    <row r="7918" spans="5:17" x14ac:dyDescent="0.2">
      <c r="E7918" s="15" t="s">
        <v>2643</v>
      </c>
      <c r="F7918" s="21">
        <v>6.4278942240512684</v>
      </c>
      <c r="G7918" s="21">
        <v>6.365590170611827</v>
      </c>
      <c r="H7918" s="24">
        <v>0.10734464133187276</v>
      </c>
      <c r="I7918" s="3">
        <f t="shared" si="370"/>
        <v>459.17999999997903</v>
      </c>
      <c r="J7918" s="3">
        <f>INDEX(PowerArray,MIN(MaximumPowerIndex,ROUND(G7918*100,0)))</f>
        <v>445.61999999997931</v>
      </c>
      <c r="K7918" s="3">
        <f>MIN(J7918-M7918+N7918,'Power Look Up'!$F$4)</f>
        <v>447.55291250546293</v>
      </c>
      <c r="M7918" s="50">
        <f t="array" ref="M7918">_xlfn.SUM(_xlfn.NORM.DIST($S$3:$S$1003,$G7918,$P7918,FALSE)*WindSpeedStep*$T$3:$T$1003)</f>
        <v>442.52696817842207</v>
      </c>
      <c r="N7918" s="50">
        <f t="array" ref="N7918">_xlfn.SUM(_xlfn.NORM.DIST($S$3:$S$1003,$G7918,$Q7918,FALSE)*WindSpeedStep*$T$3:$T$1003)</f>
        <v>444.45988068390568</v>
      </c>
      <c r="P7918" s="42">
        <f t="shared" si="369"/>
        <v>0.63655901706118279</v>
      </c>
      <c r="Q7918" s="42">
        <f t="shared" si="371"/>
        <v>0.68331199373002127</v>
      </c>
    </row>
    <row r="7919" spans="5:17" x14ac:dyDescent="0.2">
      <c r="E7919" s="15" t="s">
        <v>2644</v>
      </c>
      <c r="F7919" s="21">
        <v>10.219631065289965</v>
      </c>
      <c r="G7919" s="21">
        <v>10.247935034592388</v>
      </c>
      <c r="H7919" s="24">
        <v>9.1001328135871681E-2</v>
      </c>
      <c r="I7919" s="3">
        <f t="shared" si="370"/>
        <v>1695.7399999999536</v>
      </c>
      <c r="J7919" s="3">
        <f>INDEX(PowerArray,MIN(MaximumPowerIndex,ROUND(G7919*100,0)))</f>
        <v>1703.7499999999536</v>
      </c>
      <c r="K7919" s="3">
        <f>MIN(J7919-M7919+N7919,'Power Look Up'!$F$4)</f>
        <v>1716.0347596904039</v>
      </c>
      <c r="M7919" s="50">
        <f t="array" ref="M7919">_xlfn.SUM(_xlfn.NORM.DIST($S$3:$S$1003,$G7919,$P7919,FALSE)*WindSpeedStep*$T$3:$T$1003)</f>
        <v>1699.1809824494107</v>
      </c>
      <c r="N7919" s="50">
        <f t="array" ref="N7919">_xlfn.SUM(_xlfn.NORM.DIST($S$3:$S$1003,$G7919,$Q7919,FALSE)*WindSpeedStep*$T$3:$T$1003)</f>
        <v>1711.465742139861</v>
      </c>
      <c r="P7919" s="42">
        <f t="shared" si="369"/>
        <v>1.0247935034592388</v>
      </c>
      <c r="Q7919" s="42">
        <f t="shared" si="371"/>
        <v>0.93257569879803737</v>
      </c>
    </row>
    <row r="7920" spans="5:17" x14ac:dyDescent="0.2">
      <c r="E7920" s="15" t="s">
        <v>2645</v>
      </c>
      <c r="F7920" s="21">
        <v>11.010731667122641</v>
      </c>
      <c r="G7920" s="21">
        <v>10.919550960175281</v>
      </c>
      <c r="H7920" s="24">
        <v>4.3593833226655596E-2</v>
      </c>
      <c r="I7920" s="3">
        <f t="shared" si="370"/>
        <v>1904.839999999984</v>
      </c>
      <c r="J7920" s="3">
        <f>INDEX(PowerArray,MIN(MaximumPowerIndex,ROUND(G7920*100,0)))</f>
        <v>1882.6399999999496</v>
      </c>
      <c r="K7920" s="3">
        <f>MIN(J7920-M7920+N7920,'Power Look Up'!$F$4)</f>
        <v>1982.4879016345633</v>
      </c>
      <c r="M7920" s="50">
        <f t="array" ref="M7920">_xlfn.SUM(_xlfn.NORM.DIST($S$3:$S$1003,$G7920,$P7920,FALSE)*WindSpeedStep*$T$3:$T$1003)</f>
        <v>1854.9519704435002</v>
      </c>
      <c r="N7920" s="50">
        <f t="array" ref="N7920">_xlfn.SUM(_xlfn.NORM.DIST($S$3:$S$1003,$G7920,$Q7920,FALSE)*WindSpeedStep*$T$3:$T$1003)</f>
        <v>1954.7998720781138</v>
      </c>
      <c r="P7920" s="42">
        <f t="shared" si="369"/>
        <v>1.0919550960175282</v>
      </c>
      <c r="Q7920" s="42">
        <f t="shared" si="371"/>
        <v>0.47602508346784816</v>
      </c>
    </row>
    <row r="7921" spans="5:17" x14ac:dyDescent="0.2">
      <c r="E7921" s="15" t="s">
        <v>2646</v>
      </c>
      <c r="F7921" s="21">
        <v>9.3508535313467895</v>
      </c>
      <c r="G7921" s="21">
        <v>9.3325072354767169</v>
      </c>
      <c r="H7921" s="24">
        <v>9.8386740516883467E-2</v>
      </c>
      <c r="I7921" s="3">
        <f t="shared" si="370"/>
        <v>1389.349999999941</v>
      </c>
      <c r="J7921" s="3">
        <f>INDEX(PowerArray,MIN(MaximumPowerIndex,ROUND(G7921*100,0)))</f>
        <v>1381.7299999999411</v>
      </c>
      <c r="K7921" s="3">
        <f>MIN(J7921-M7921+N7921,'Power Look Up'!$F$4)</f>
        <v>1381.974638327599</v>
      </c>
      <c r="M7921" s="50">
        <f t="array" ref="M7921">_xlfn.SUM(_xlfn.NORM.DIST($S$3:$S$1003,$G7921,$P7921,FALSE)*WindSpeedStep*$T$3:$T$1003)</f>
        <v>1387.4499363806272</v>
      </c>
      <c r="N7921" s="50">
        <f t="array" ref="N7921">_xlfn.SUM(_xlfn.NORM.DIST($S$3:$S$1003,$G7921,$Q7921,FALSE)*WindSpeedStep*$T$3:$T$1003)</f>
        <v>1387.694574708285</v>
      </c>
      <c r="P7921" s="42">
        <f t="shared" si="369"/>
        <v>0.93325072354767169</v>
      </c>
      <c r="Q7921" s="42">
        <f t="shared" si="371"/>
        <v>0.91819496774878517</v>
      </c>
    </row>
    <row r="7922" spans="5:17" x14ac:dyDescent="0.2">
      <c r="E7922" s="15" t="s">
        <v>2647</v>
      </c>
      <c r="F7922" s="21">
        <v>8.8372126132497932</v>
      </c>
      <c r="G7922" s="21">
        <v>8.8744313923610054</v>
      </c>
      <c r="H7922" s="24">
        <v>5.3184190600475134E-2</v>
      </c>
      <c r="I7922" s="3">
        <f t="shared" si="370"/>
        <v>1197.2799999999472</v>
      </c>
      <c r="J7922" s="3">
        <f>INDEX(PowerArray,MIN(MaximumPowerIndex,ROUND(G7922*100,0)))</f>
        <v>1208.289999999947</v>
      </c>
      <c r="K7922" s="3">
        <f>MIN(J7922-M7922+N7922,'Power Look Up'!$F$4)</f>
        <v>1192.2706981040837</v>
      </c>
      <c r="M7922" s="50">
        <f t="array" ref="M7922">_xlfn.SUM(_xlfn.NORM.DIST($S$3:$S$1003,$G7922,$P7922,FALSE)*WindSpeedStep*$T$3:$T$1003)</f>
        <v>1211.4407874226306</v>
      </c>
      <c r="N7922" s="50">
        <f t="array" ref="N7922">_xlfn.SUM(_xlfn.NORM.DIST($S$3:$S$1003,$G7922,$Q7922,FALSE)*WindSpeedStep*$T$3:$T$1003)</f>
        <v>1195.4214855267674</v>
      </c>
      <c r="P7922" s="42">
        <f t="shared" si="369"/>
        <v>0.88744313923610063</v>
      </c>
      <c r="Q7922" s="42">
        <f t="shared" si="371"/>
        <v>0.47197945064216762</v>
      </c>
    </row>
    <row r="7923" spans="5:17" x14ac:dyDescent="0.2">
      <c r="E7923" s="15" t="s">
        <v>2648</v>
      </c>
      <c r="F7923" s="21">
        <v>8.4042913332098106</v>
      </c>
      <c r="G7923" s="21">
        <v>8.3771459478193897</v>
      </c>
      <c r="H7923" s="24">
        <v>5.3544074349470901E-2</v>
      </c>
      <c r="I7923" s="3">
        <f t="shared" si="370"/>
        <v>1035.7999999999506</v>
      </c>
      <c r="J7923" s="3">
        <f>INDEX(PowerArray,MIN(MaximumPowerIndex,ROUND(G7923*100,0)))</f>
        <v>1028.4599999999507</v>
      </c>
      <c r="K7923" s="3">
        <f>MIN(J7923-M7923+N7923,'Power Look Up'!$F$4)</f>
        <v>1009.4182795478731</v>
      </c>
      <c r="M7923" s="50">
        <f t="array" ref="M7923">_xlfn.SUM(_xlfn.NORM.DIST($S$3:$S$1003,$G7923,$P7923,FALSE)*WindSpeedStep*$T$3:$T$1003)</f>
        <v>1024.9228786729448</v>
      </c>
      <c r="N7923" s="50">
        <f t="array" ref="N7923">_xlfn.SUM(_xlfn.NORM.DIST($S$3:$S$1003,$G7923,$Q7923,FALSE)*WindSpeedStep*$T$3:$T$1003)</f>
        <v>1005.8811582208672</v>
      </c>
      <c r="P7923" s="42">
        <f t="shared" si="369"/>
        <v>0.83771459478193899</v>
      </c>
      <c r="Q7923" s="42">
        <f t="shared" si="371"/>
        <v>0.44854652546641027</v>
      </c>
    </row>
    <row r="7924" spans="5:17" x14ac:dyDescent="0.2">
      <c r="E7924" s="15" t="s">
        <v>2649</v>
      </c>
      <c r="F7924" s="21">
        <v>10.115413300276202</v>
      </c>
      <c r="G7924" s="21">
        <v>10.05917811801957</v>
      </c>
      <c r="H7924" s="24">
        <v>0.11764225194510904</v>
      </c>
      <c r="I7924" s="3">
        <f t="shared" si="370"/>
        <v>1669.0399999999543</v>
      </c>
      <c r="J7924" s="3">
        <f>INDEX(PowerArray,MIN(MaximumPowerIndex,ROUND(G7924*100,0)))</f>
        <v>1653.0199999999545</v>
      </c>
      <c r="K7924" s="3">
        <f>MIN(J7924-M7924+N7924,'Power Look Up'!$F$4)</f>
        <v>1632.3929259205706</v>
      </c>
      <c r="M7924" s="50">
        <f t="array" ref="M7924">_xlfn.SUM(_xlfn.NORM.DIST($S$3:$S$1003,$G7924,$P7924,FALSE)*WindSpeedStep*$T$3:$T$1003)</f>
        <v>1642.8423947582314</v>
      </c>
      <c r="N7924" s="50">
        <f t="array" ref="N7924">_xlfn.SUM(_xlfn.NORM.DIST($S$3:$S$1003,$G7924,$Q7924,FALSE)*WindSpeedStep*$T$3:$T$1003)</f>
        <v>1622.2153206788475</v>
      </c>
      <c r="P7924" s="42">
        <f t="shared" si="369"/>
        <v>1.0059178118019572</v>
      </c>
      <c r="Q7924" s="42">
        <f t="shared" si="371"/>
        <v>1.1833843665207859</v>
      </c>
    </row>
    <row r="7925" spans="5:17" x14ac:dyDescent="0.2">
      <c r="E7925" s="15" t="s">
        <v>2650</v>
      </c>
      <c r="F7925" s="21">
        <v>9.4563212078664289</v>
      </c>
      <c r="G7925" s="21">
        <v>9.4287020968744741</v>
      </c>
      <c r="H7925" s="24">
        <v>7.5082051930445468E-2</v>
      </c>
      <c r="I7925" s="3">
        <f t="shared" si="370"/>
        <v>1431.2599999999402</v>
      </c>
      <c r="J7925" s="3">
        <f>INDEX(PowerArray,MIN(MaximumPowerIndex,ROUND(G7925*100,0)))</f>
        <v>1419.8299999999404</v>
      </c>
      <c r="K7925" s="3">
        <f>MIN(J7925-M7925+N7925,'Power Look Up'!$F$4)</f>
        <v>1424.3931456853084</v>
      </c>
      <c r="M7925" s="50">
        <f t="array" ref="M7925">_xlfn.SUM(_xlfn.NORM.DIST($S$3:$S$1003,$G7925,$P7925,FALSE)*WindSpeedStep*$T$3:$T$1003)</f>
        <v>1423.7381278116959</v>
      </c>
      <c r="N7925" s="50">
        <f t="array" ref="N7925">_xlfn.SUM(_xlfn.NORM.DIST($S$3:$S$1003,$G7925,$Q7925,FALSE)*WindSpeedStep*$T$3:$T$1003)</f>
        <v>1428.3012734970639</v>
      </c>
      <c r="P7925" s="42">
        <f t="shared" si="369"/>
        <v>0.9428702096874475</v>
      </c>
      <c r="Q7925" s="42">
        <f t="shared" si="371"/>
        <v>0.70792630047422933</v>
      </c>
    </row>
    <row r="7926" spans="5:17" x14ac:dyDescent="0.2">
      <c r="E7926" s="15" t="s">
        <v>2651</v>
      </c>
      <c r="F7926" s="21">
        <v>7.8430175386285885</v>
      </c>
      <c r="G7926" s="21">
        <v>7.8688313116828601</v>
      </c>
      <c r="H7926" s="24">
        <v>4.2075642235233739E-2</v>
      </c>
      <c r="I7926" s="3">
        <f t="shared" si="370"/>
        <v>840.83999999996308</v>
      </c>
      <c r="J7926" s="3">
        <f>INDEX(PowerArray,MIN(MaximumPowerIndex,ROUND(G7926*100,0)))</f>
        <v>849.86999999996283</v>
      </c>
      <c r="K7926" s="3">
        <f>MIN(J7926-M7926+N7926,'Power Look Up'!$F$4)</f>
        <v>830.60552336192927</v>
      </c>
      <c r="M7926" s="50">
        <f t="array" ref="M7926">_xlfn.SUM(_xlfn.NORM.DIST($S$3:$S$1003,$G7926,$P7926,FALSE)*WindSpeedStep*$T$3:$T$1003)</f>
        <v>849.57648367785453</v>
      </c>
      <c r="N7926" s="50">
        <f t="array" ref="N7926">_xlfn.SUM(_xlfn.NORM.DIST($S$3:$S$1003,$G7926,$Q7926,FALSE)*WindSpeedStep*$T$3:$T$1003)</f>
        <v>830.31200703982097</v>
      </c>
      <c r="P7926" s="42">
        <f t="shared" si="369"/>
        <v>0.78688313116828601</v>
      </c>
      <c r="Q7926" s="42">
        <f t="shared" si="371"/>
        <v>0.33108613107977303</v>
      </c>
    </row>
    <row r="7927" spans="5:17" x14ac:dyDescent="0.2">
      <c r="E7927" s="15" t="s">
        <v>2652</v>
      </c>
      <c r="F7927" s="21">
        <v>7.6184730535066274</v>
      </c>
      <c r="G7927" s="21">
        <v>7.6167848028393665</v>
      </c>
      <c r="H7927" s="24">
        <v>5.6441756370337201E-2</v>
      </c>
      <c r="I7927" s="3">
        <f t="shared" si="370"/>
        <v>774.61999999996442</v>
      </c>
      <c r="J7927" s="3">
        <f>INDEX(PowerArray,MIN(MaximumPowerIndex,ROUND(G7927*100,0)))</f>
        <v>774.61999999996442</v>
      </c>
      <c r="K7927" s="3">
        <f>MIN(J7927-M7927+N7927,'Power Look Up'!$F$4)</f>
        <v>760.17169331762898</v>
      </c>
      <c r="M7927" s="50">
        <f t="array" ref="M7927">_xlfn.SUM(_xlfn.NORM.DIST($S$3:$S$1003,$G7927,$P7927,FALSE)*WindSpeedStep*$T$3:$T$1003)</f>
        <v>769.71652608671354</v>
      </c>
      <c r="N7927" s="50">
        <f t="array" ref="N7927">_xlfn.SUM(_xlfn.NORM.DIST($S$3:$S$1003,$G7927,$Q7927,FALSE)*WindSpeedStep*$T$3:$T$1003)</f>
        <v>755.2682194043781</v>
      </c>
      <c r="P7927" s="42">
        <f t="shared" si="369"/>
        <v>0.7616784802839367</v>
      </c>
      <c r="Q7927" s="42">
        <f t="shared" si="371"/>
        <v>0.42990471216714637</v>
      </c>
    </row>
    <row r="7928" spans="5:17" x14ac:dyDescent="0.2">
      <c r="E7928" s="15" t="s">
        <v>2653</v>
      </c>
      <c r="F7928" s="21">
        <v>8.7336569019640642</v>
      </c>
      <c r="G7928" s="21">
        <v>8.7161408041136053</v>
      </c>
      <c r="H7928" s="24">
        <v>3.6639863872833953E-2</v>
      </c>
      <c r="I7928" s="3">
        <f t="shared" si="370"/>
        <v>1156.909999999948</v>
      </c>
      <c r="J7928" s="3">
        <f>INDEX(PowerArray,MIN(MaximumPowerIndex,ROUND(G7928*100,0)))</f>
        <v>1153.2399999999479</v>
      </c>
      <c r="K7928" s="3">
        <f>MIN(J7928-M7928+N7928,'Power Look Up'!$F$4)</f>
        <v>1129.7782749330152</v>
      </c>
      <c r="M7928" s="50">
        <f t="array" ref="M7928">_xlfn.SUM(_xlfn.NORM.DIST($S$3:$S$1003,$G7928,$P7928,FALSE)*WindSpeedStep*$T$3:$T$1003)</f>
        <v>1150.9512416352432</v>
      </c>
      <c r="N7928" s="50">
        <f t="array" ref="N7928">_xlfn.SUM(_xlfn.NORM.DIST($S$3:$S$1003,$G7928,$Q7928,FALSE)*WindSpeedStep*$T$3:$T$1003)</f>
        <v>1127.4895165683104</v>
      </c>
      <c r="P7928" s="42">
        <f t="shared" si="369"/>
        <v>0.87161408041136057</v>
      </c>
      <c r="Q7928" s="42">
        <f t="shared" si="371"/>
        <v>0.31935821255917596</v>
      </c>
    </row>
    <row r="7929" spans="5:17" x14ac:dyDescent="0.2">
      <c r="E7929" s="15" t="s">
        <v>2654</v>
      </c>
      <c r="F7929" s="21">
        <v>8.7280195858153053</v>
      </c>
      <c r="G7929" s="21">
        <v>8.7195335894769865</v>
      </c>
      <c r="H7929" s="24">
        <v>5.7286764206234742E-2</v>
      </c>
      <c r="I7929" s="3">
        <f t="shared" si="370"/>
        <v>1156.909999999948</v>
      </c>
      <c r="J7929" s="3">
        <f>INDEX(PowerArray,MIN(MaximumPowerIndex,ROUND(G7929*100,0)))</f>
        <v>1153.2399999999479</v>
      </c>
      <c r="K7929" s="3">
        <f>MIN(J7929-M7929+N7929,'Power Look Up'!$F$4)</f>
        <v>1136.5166794806389</v>
      </c>
      <c r="M7929" s="50">
        <f t="array" ref="M7929">_xlfn.SUM(_xlfn.NORM.DIST($S$3:$S$1003,$G7929,$P7929,FALSE)*WindSpeedStep*$T$3:$T$1003)</f>
        <v>1152.2395587752837</v>
      </c>
      <c r="N7929" s="50">
        <f t="array" ref="N7929">_xlfn.SUM(_xlfn.NORM.DIST($S$3:$S$1003,$G7929,$Q7929,FALSE)*WindSpeedStep*$T$3:$T$1003)</f>
        <v>1135.5162382559747</v>
      </c>
      <c r="P7929" s="42">
        <f t="shared" si="369"/>
        <v>0.87195335894769865</v>
      </c>
      <c r="Q7929" s="42">
        <f t="shared" si="371"/>
        <v>0.49951386472871179</v>
      </c>
    </row>
    <row r="7930" spans="5:17" x14ac:dyDescent="0.2">
      <c r="E7930" s="15" t="s">
        <v>2655</v>
      </c>
      <c r="F7930" s="21">
        <v>9.4739858216808397</v>
      </c>
      <c r="G7930" s="21">
        <v>9.4056156918839573</v>
      </c>
      <c r="H7930" s="24">
        <v>6.2275795119917578E-2</v>
      </c>
      <c r="I7930" s="3">
        <f t="shared" si="370"/>
        <v>1435.0699999999401</v>
      </c>
      <c r="J7930" s="3">
        <f>INDEX(PowerArray,MIN(MaximumPowerIndex,ROUND(G7930*100,0)))</f>
        <v>1412.2099999999405</v>
      </c>
      <c r="K7930" s="3">
        <f>MIN(J7930-M7930+N7930,'Power Look Up'!$F$4)</f>
        <v>1416.3983686529025</v>
      </c>
      <c r="M7930" s="50">
        <f t="array" ref="M7930">_xlfn.SUM(_xlfn.NORM.DIST($S$3:$S$1003,$G7930,$P7930,FALSE)*WindSpeedStep*$T$3:$T$1003)</f>
        <v>1415.0720589156799</v>
      </c>
      <c r="N7930" s="50">
        <f t="array" ref="N7930">_xlfn.SUM(_xlfn.NORM.DIST($S$3:$S$1003,$G7930,$Q7930,FALSE)*WindSpeedStep*$T$3:$T$1003)</f>
        <v>1419.2604275686419</v>
      </c>
      <c r="P7930" s="42">
        <f t="shared" si="369"/>
        <v>0.94056156918839573</v>
      </c>
      <c r="Q7930" s="42">
        <f t="shared" si="371"/>
        <v>0.58574219580444709</v>
      </c>
    </row>
    <row r="7931" spans="5:17" x14ac:dyDescent="0.2">
      <c r="E7931" s="15" t="s">
        <v>2656</v>
      </c>
      <c r="F7931" s="21">
        <v>9.4228225384901805</v>
      </c>
      <c r="G7931" s="21">
        <v>9.3995855192248925</v>
      </c>
      <c r="H7931" s="24">
        <v>4.4572631850423941E-2</v>
      </c>
      <c r="I7931" s="3">
        <f t="shared" si="370"/>
        <v>1416.0199999999404</v>
      </c>
      <c r="J7931" s="3">
        <f>INDEX(PowerArray,MIN(MaximumPowerIndex,ROUND(G7931*100,0)))</f>
        <v>1408.3999999999405</v>
      </c>
      <c r="K7931" s="3">
        <f>MIN(J7931-M7931+N7931,'Power Look Up'!$F$4)</f>
        <v>1411.4414808603922</v>
      </c>
      <c r="M7931" s="50">
        <f t="array" ref="M7931">_xlfn.SUM(_xlfn.NORM.DIST($S$3:$S$1003,$G7931,$P7931,FALSE)*WindSpeedStep*$T$3:$T$1003)</f>
        <v>1412.8037204968048</v>
      </c>
      <c r="N7931" s="50">
        <f t="array" ref="N7931">_xlfn.SUM(_xlfn.NORM.DIST($S$3:$S$1003,$G7931,$Q7931,FALSE)*WindSpeedStep*$T$3:$T$1003)</f>
        <v>1415.8452013572564</v>
      </c>
      <c r="P7931" s="42">
        <f t="shared" si="369"/>
        <v>0.93995855192248934</v>
      </c>
      <c r="Q7931" s="42">
        <f t="shared" si="371"/>
        <v>0.41896426489498712</v>
      </c>
    </row>
    <row r="7932" spans="5:17" x14ac:dyDescent="0.2">
      <c r="E7932" s="15" t="s">
        <v>2657</v>
      </c>
      <c r="F7932" s="21">
        <v>8.9479471700886428</v>
      </c>
      <c r="G7932" s="21">
        <v>8.9119710702093204</v>
      </c>
      <c r="H7932" s="24">
        <v>4.3585416027454763E-2</v>
      </c>
      <c r="I7932" s="3">
        <f t="shared" si="370"/>
        <v>1237.6499999999462</v>
      </c>
      <c r="J7932" s="3">
        <f>INDEX(PowerArray,MIN(MaximumPowerIndex,ROUND(G7932*100,0)))</f>
        <v>1222.9699999999466</v>
      </c>
      <c r="K7932" s="3">
        <f>MIN(J7932-M7932+N7932,'Power Look Up'!$F$4)</f>
        <v>1204.2255181862697</v>
      </c>
      <c r="M7932" s="50">
        <f t="array" ref="M7932">_xlfn.SUM(_xlfn.NORM.DIST($S$3:$S$1003,$G7932,$P7932,FALSE)*WindSpeedStep*$T$3:$T$1003)</f>
        <v>1225.8755174311048</v>
      </c>
      <c r="N7932" s="50">
        <f t="array" ref="N7932">_xlfn.SUM(_xlfn.NORM.DIST($S$3:$S$1003,$G7932,$Q7932,FALSE)*WindSpeedStep*$T$3:$T$1003)</f>
        <v>1207.1310356174279</v>
      </c>
      <c r="P7932" s="42">
        <f t="shared" si="369"/>
        <v>0.89119710702093213</v>
      </c>
      <c r="Q7932" s="42">
        <f t="shared" si="371"/>
        <v>0.38843196671971447</v>
      </c>
    </row>
    <row r="7933" spans="5:17" x14ac:dyDescent="0.2">
      <c r="E7933" s="15" t="s">
        <v>2658</v>
      </c>
      <c r="F7933" s="21">
        <v>9.8801437924702107</v>
      </c>
      <c r="G7933" s="21">
        <v>9.7962510550544604</v>
      </c>
      <c r="H7933" s="24">
        <v>6.2752123149514311E-2</v>
      </c>
      <c r="I7933" s="3">
        <f t="shared" si="370"/>
        <v>1591.2799999999368</v>
      </c>
      <c r="J7933" s="3">
        <f>INDEX(PowerArray,MIN(MaximumPowerIndex,ROUND(G7933*100,0)))</f>
        <v>1560.7999999999374</v>
      </c>
      <c r="K7933" s="3">
        <f>MIN(J7933-M7933+N7933,'Power Look Up'!$F$4)</f>
        <v>1584.6254354396299</v>
      </c>
      <c r="M7933" s="50">
        <f t="array" ref="M7933">_xlfn.SUM(_xlfn.NORM.DIST($S$3:$S$1003,$G7933,$P7933,FALSE)*WindSpeedStep*$T$3:$T$1003)</f>
        <v>1556.4357379329342</v>
      </c>
      <c r="N7933" s="50">
        <f t="array" ref="N7933">_xlfn.SUM(_xlfn.NORM.DIST($S$3:$S$1003,$G7933,$Q7933,FALSE)*WindSpeedStep*$T$3:$T$1003)</f>
        <v>1580.2611733726267</v>
      </c>
      <c r="P7933" s="42">
        <f t="shared" si="369"/>
        <v>0.97962510550544613</v>
      </c>
      <c r="Q7933" s="42">
        <f t="shared" si="371"/>
        <v>0.61473555261033697</v>
      </c>
    </row>
    <row r="7934" spans="5:17" x14ac:dyDescent="0.2">
      <c r="E7934" s="15" t="s">
        <v>2659</v>
      </c>
      <c r="F7934" s="21">
        <v>9.9673139475326007</v>
      </c>
      <c r="G7934" s="21">
        <v>9.9060130534712609</v>
      </c>
      <c r="H7934" s="24">
        <v>4.8157407555003674E-2</v>
      </c>
      <c r="I7934" s="3">
        <f t="shared" si="370"/>
        <v>1625.569999999936</v>
      </c>
      <c r="J7934" s="3">
        <f>INDEX(PowerArray,MIN(MaximumPowerIndex,ROUND(G7934*100,0)))</f>
        <v>1602.7099999999364</v>
      </c>
      <c r="K7934" s="3">
        <f>MIN(J7934-M7934+N7934,'Power Look Up'!$F$4)</f>
        <v>1640.8726272885501</v>
      </c>
      <c r="M7934" s="50">
        <f t="array" ref="M7934">_xlfn.SUM(_xlfn.NORM.DIST($S$3:$S$1003,$G7934,$P7934,FALSE)*WindSpeedStep*$T$3:$T$1003)</f>
        <v>1593.5363553997327</v>
      </c>
      <c r="N7934" s="50">
        <f t="array" ref="N7934">_xlfn.SUM(_xlfn.NORM.DIST($S$3:$S$1003,$G7934,$Q7934,FALSE)*WindSpeedStep*$T$3:$T$1003)</f>
        <v>1631.6989826883464</v>
      </c>
      <c r="P7934" s="42">
        <f t="shared" si="369"/>
        <v>0.99060130534712609</v>
      </c>
      <c r="Q7934" s="42">
        <f t="shared" si="371"/>
        <v>0.47704790786120194</v>
      </c>
    </row>
    <row r="7935" spans="5:17" x14ac:dyDescent="0.2">
      <c r="E7935" s="15" t="s">
        <v>2660</v>
      </c>
      <c r="F7935" s="21">
        <v>9.8257849535285473</v>
      </c>
      <c r="G7935" s="21">
        <v>9.7765949153847131</v>
      </c>
      <c r="H7935" s="24">
        <v>5.3939710924537504E-2</v>
      </c>
      <c r="I7935" s="3">
        <f t="shared" si="370"/>
        <v>1572.229999999937</v>
      </c>
      <c r="J7935" s="3">
        <f>INDEX(PowerArray,MIN(MaximumPowerIndex,ROUND(G7935*100,0)))</f>
        <v>1553.1799999999375</v>
      </c>
      <c r="K7935" s="3">
        <f>MIN(J7935-M7935+N7935,'Power Look Up'!$F$4)</f>
        <v>1579.6646720057779</v>
      </c>
      <c r="M7935" s="50">
        <f t="array" ref="M7935">_xlfn.SUM(_xlfn.NORM.DIST($S$3:$S$1003,$G7935,$P7935,FALSE)*WindSpeedStep*$T$3:$T$1003)</f>
        <v>1549.649723055117</v>
      </c>
      <c r="N7935" s="50">
        <f t="array" ref="N7935">_xlfn.SUM(_xlfn.NORM.DIST($S$3:$S$1003,$G7935,$Q7935,FALSE)*WindSpeedStep*$T$3:$T$1003)</f>
        <v>1576.1343950609573</v>
      </c>
      <c r="P7935" s="42">
        <f t="shared" si="369"/>
        <v>0.97765949153847131</v>
      </c>
      <c r="Q7935" s="42">
        <f t="shared" si="371"/>
        <v>0.52734670356215463</v>
      </c>
    </row>
    <row r="7936" spans="5:17" x14ac:dyDescent="0.2">
      <c r="E7936" s="15" t="s">
        <v>2661</v>
      </c>
      <c r="F7936" s="21">
        <v>10.391983428289935</v>
      </c>
      <c r="G7936" s="21">
        <v>10.335631932441647</v>
      </c>
      <c r="H7936" s="24">
        <v>4.5227169889486767E-2</v>
      </c>
      <c r="I7936" s="3">
        <f t="shared" si="370"/>
        <v>1741.1299999999528</v>
      </c>
      <c r="J7936" s="3">
        <f>INDEX(PowerArray,MIN(MaximumPowerIndex,ROUND(G7936*100,0)))</f>
        <v>1727.7799999999529</v>
      </c>
      <c r="K7936" s="3">
        <f>MIN(J7936-M7936+N7936,'Power Look Up'!$F$4)</f>
        <v>1799.458513814722</v>
      </c>
      <c r="M7936" s="50">
        <f t="array" ref="M7936">_xlfn.SUM(_xlfn.NORM.DIST($S$3:$S$1003,$G7936,$P7936,FALSE)*WindSpeedStep*$T$3:$T$1003)</f>
        <v>1723.560975005644</v>
      </c>
      <c r="N7936" s="50">
        <f t="array" ref="N7936">_xlfn.SUM(_xlfn.NORM.DIST($S$3:$S$1003,$G7936,$Q7936,FALSE)*WindSpeedStep*$T$3:$T$1003)</f>
        <v>1795.239488820413</v>
      </c>
      <c r="P7936" s="42">
        <f t="shared" si="369"/>
        <v>1.0335631932441647</v>
      </c>
      <c r="Q7936" s="42">
        <f t="shared" si="371"/>
        <v>0.46745138132374275</v>
      </c>
    </row>
    <row r="7937" spans="5:17" x14ac:dyDescent="0.2">
      <c r="E7937" s="15" t="s">
        <v>2662</v>
      </c>
      <c r="F7937" s="21">
        <v>10.10474706887231</v>
      </c>
      <c r="G7937" s="21">
        <v>10.086959646245663</v>
      </c>
      <c r="H7937" s="24">
        <v>4.9481693761563889E-2</v>
      </c>
      <c r="I7937" s="3">
        <f t="shared" si="370"/>
        <v>1663.6999999999543</v>
      </c>
      <c r="J7937" s="3">
        <f>INDEX(PowerArray,MIN(MaximumPowerIndex,ROUND(G7937*100,0)))</f>
        <v>1661.0299999999545</v>
      </c>
      <c r="K7937" s="3">
        <f>MIN(J7937-M7937+N7937,'Power Look Up'!$F$4)</f>
        <v>1711.5534924463204</v>
      </c>
      <c r="M7937" s="50">
        <f t="array" ref="M7937">_xlfn.SUM(_xlfn.NORM.DIST($S$3:$S$1003,$G7937,$P7937,FALSE)*WindSpeedStep*$T$3:$T$1003)</f>
        <v>1651.4526975793269</v>
      </c>
      <c r="N7937" s="50">
        <f t="array" ref="N7937">_xlfn.SUM(_xlfn.NORM.DIST($S$3:$S$1003,$G7937,$Q7937,FALSE)*WindSpeedStep*$T$3:$T$1003)</f>
        <v>1701.9761900256929</v>
      </c>
      <c r="P7937" s="42">
        <f t="shared" si="369"/>
        <v>1.0086959646245663</v>
      </c>
      <c r="Q7937" s="42">
        <f t="shared" si="371"/>
        <v>0.49911984820078076</v>
      </c>
    </row>
    <row r="7938" spans="5:17" x14ac:dyDescent="0.2">
      <c r="E7938" s="15" t="s">
        <v>2663</v>
      </c>
      <c r="F7938" s="21">
        <v>10.989780228452421</v>
      </c>
      <c r="G7938" s="21">
        <v>10.914213223857638</v>
      </c>
      <c r="H7938" s="24">
        <v>5.095643300947604E-2</v>
      </c>
      <c r="I7938" s="3">
        <f t="shared" si="370"/>
        <v>1901.3299999999495</v>
      </c>
      <c r="J7938" s="3">
        <f>INDEX(PowerArray,MIN(MaximumPowerIndex,ROUND(G7938*100,0)))</f>
        <v>1879.9699999999498</v>
      </c>
      <c r="K7938" s="3">
        <f>MIN(J7938-M7938+N7938,'Power Look Up'!$F$4)</f>
        <v>1967.6549703411924</v>
      </c>
      <c r="M7938" s="50">
        <f t="array" ref="M7938">_xlfn.SUM(_xlfn.NORM.DIST($S$3:$S$1003,$G7938,$P7938,FALSE)*WindSpeedStep*$T$3:$T$1003)</f>
        <v>1853.9942186639162</v>
      </c>
      <c r="N7938" s="50">
        <f t="array" ref="N7938">_xlfn.SUM(_xlfn.NORM.DIST($S$3:$S$1003,$G7938,$Q7938,FALSE)*WindSpeedStep*$T$3:$T$1003)</f>
        <v>1941.6791890051588</v>
      </c>
      <c r="P7938" s="42">
        <f t="shared" si="369"/>
        <v>1.0914213223857638</v>
      </c>
      <c r="Q7938" s="42">
        <f t="shared" si="371"/>
        <v>0.55614937499263928</v>
      </c>
    </row>
    <row r="7939" spans="5:17" x14ac:dyDescent="0.2">
      <c r="E7939" s="15" t="s">
        <v>2664</v>
      </c>
      <c r="F7939" s="21">
        <v>10.302515275283117</v>
      </c>
      <c r="G7939" s="21">
        <v>10.238702295082263</v>
      </c>
      <c r="H7939" s="24">
        <v>4.6590564262648904E-2</v>
      </c>
      <c r="I7939" s="3">
        <f t="shared" si="370"/>
        <v>1717.0999999999533</v>
      </c>
      <c r="J7939" s="3">
        <f>INDEX(PowerArray,MIN(MaximumPowerIndex,ROUND(G7939*100,0)))</f>
        <v>1701.0799999999535</v>
      </c>
      <c r="K7939" s="3">
        <f>MIN(J7939-M7939+N7939,'Power Look Up'!$F$4)</f>
        <v>1764.7213670887927</v>
      </c>
      <c r="M7939" s="50">
        <f t="array" ref="M7939">_xlfn.SUM(_xlfn.NORM.DIST($S$3:$S$1003,$G7939,$P7939,FALSE)*WindSpeedStep*$T$3:$T$1003)</f>
        <v>1696.5463133780313</v>
      </c>
      <c r="N7939" s="50">
        <f t="array" ref="N7939">_xlfn.SUM(_xlfn.NORM.DIST($S$3:$S$1003,$G7939,$Q7939,FALSE)*WindSpeedStep*$T$3:$T$1003)</f>
        <v>1760.1876804668705</v>
      </c>
      <c r="P7939" s="42">
        <f t="shared" ref="P7939:P8002" si="372">ReferenceTurbulence*G7939</f>
        <v>1.0238702295082263</v>
      </c>
      <c r="Q7939" s="42">
        <f t="shared" si="371"/>
        <v>0.477026917245161</v>
      </c>
    </row>
    <row r="7940" spans="5:17" x14ac:dyDescent="0.2">
      <c r="E7940" s="15" t="s">
        <v>2665</v>
      </c>
      <c r="F7940" s="21">
        <v>11.005421119827334</v>
      </c>
      <c r="G7940" s="21">
        <v>10.966954205498192</v>
      </c>
      <c r="H7940" s="24">
        <v>4.0888939650776411E-2</v>
      </c>
      <c r="I7940" s="3">
        <f t="shared" ref="I7940:I8003" si="373">INDEX(PowerArray,MIN(MaximumPowerIndex,ROUND(F7940*100,0)))</f>
        <v>1904.839999999984</v>
      </c>
      <c r="J7940" s="3">
        <f>INDEX(PowerArray,MIN(MaximumPowerIndex,ROUND(G7940*100,0)))</f>
        <v>1895.9899999999493</v>
      </c>
      <c r="K7940" s="3">
        <f>MIN(J7940-M7940+N7940,'Power Look Up'!$F$4)</f>
        <v>2000</v>
      </c>
      <c r="M7940" s="50">
        <f t="array" ref="M7940">_xlfn.SUM(_xlfn.NORM.DIST($S$3:$S$1003,$G7940,$P7940,FALSE)*WindSpeedStep*$T$3:$T$1003)</f>
        <v>1863.2677265110963</v>
      </c>
      <c r="N7940" s="50">
        <f t="array" ref="N7940">_xlfn.SUM(_xlfn.NORM.DIST($S$3:$S$1003,$G7940,$Q7940,FALSE)*WindSpeedStep*$T$3:$T$1003)</f>
        <v>1967.6607997156511</v>
      </c>
      <c r="P7940" s="42">
        <f t="shared" si="372"/>
        <v>1.0966954205498192</v>
      </c>
      <c r="Q7940" s="42">
        <f t="shared" ref="Q7940:Q8003" si="374">G7940*H7940</f>
        <v>0.44842712866144413</v>
      </c>
    </row>
    <row r="7941" spans="5:17" x14ac:dyDescent="0.2">
      <c r="E7941" s="15" t="s">
        <v>2666</v>
      </c>
      <c r="F7941" s="21">
        <v>11.068664451703489</v>
      </c>
      <c r="G7941" s="21">
        <v>10.982444322886447</v>
      </c>
      <c r="H7941" s="24">
        <v>3.4331151843844832E-2</v>
      </c>
      <c r="I7941" s="3">
        <f t="shared" si="373"/>
        <v>1909.879999999984</v>
      </c>
      <c r="J7941" s="3">
        <f>INDEX(PowerArray,MIN(MaximumPowerIndex,ROUND(G7941*100,0)))</f>
        <v>1898.6599999999494</v>
      </c>
      <c r="K7941" s="3">
        <f>MIN(J7941-M7941+N7941,'Power Look Up'!$F$4)</f>
        <v>2000</v>
      </c>
      <c r="M7941" s="50">
        <f t="array" ref="M7941">_xlfn.SUM(_xlfn.NORM.DIST($S$3:$S$1003,$G7941,$P7941,FALSE)*WindSpeedStep*$T$3:$T$1003)</f>
        <v>1865.9116509861924</v>
      </c>
      <c r="N7941" s="50">
        <f t="array" ref="N7941">_xlfn.SUM(_xlfn.NORM.DIST($S$3:$S$1003,$G7941,$Q7941,FALSE)*WindSpeedStep*$T$3:$T$1003)</f>
        <v>1980.7748356533971</v>
      </c>
      <c r="P7941" s="42">
        <f t="shared" si="372"/>
        <v>1.0982444322886449</v>
      </c>
      <c r="Q7941" s="42">
        <f t="shared" si="374"/>
        <v>0.37703996366558629</v>
      </c>
    </row>
    <row r="7942" spans="5:17" x14ac:dyDescent="0.2">
      <c r="E7942" s="15" t="s">
        <v>2667</v>
      </c>
      <c r="F7942" s="21">
        <v>10.736756814743519</v>
      </c>
      <c r="G7942" s="21">
        <v>10.63142668245966</v>
      </c>
      <c r="H7942" s="24">
        <v>3.0735538272306778E-2</v>
      </c>
      <c r="I7942" s="3">
        <f t="shared" si="373"/>
        <v>1834.5799999999508</v>
      </c>
      <c r="J7942" s="3">
        <f>INDEX(PowerArray,MIN(MaximumPowerIndex,ROUND(G7942*100,0)))</f>
        <v>1805.2099999999514</v>
      </c>
      <c r="K7942" s="3">
        <f>MIN(J7942-M7942+N7942,'Power Look Up'!$F$4)</f>
        <v>1910.9995140142771</v>
      </c>
      <c r="M7942" s="50">
        <f t="array" ref="M7942">_xlfn.SUM(_xlfn.NORM.DIST($S$3:$S$1003,$G7942,$P7942,FALSE)*WindSpeedStep*$T$3:$T$1003)</f>
        <v>1796.8975054689906</v>
      </c>
      <c r="N7942" s="50">
        <f t="array" ref="N7942">_xlfn.SUM(_xlfn.NORM.DIST($S$3:$S$1003,$G7942,$Q7942,FALSE)*WindSpeedStep*$T$3:$T$1003)</f>
        <v>1902.6870194833164</v>
      </c>
      <c r="P7942" s="42">
        <f t="shared" si="372"/>
        <v>1.0631426682459659</v>
      </c>
      <c r="Q7942" s="42">
        <f t="shared" si="374"/>
        <v>0.32676262168796233</v>
      </c>
    </row>
    <row r="7943" spans="5:17" x14ac:dyDescent="0.2">
      <c r="E7943" s="15" t="s">
        <v>2668</v>
      </c>
      <c r="F7943" s="21">
        <v>10.6032413343477</v>
      </c>
      <c r="G7943" s="21">
        <v>10.539645498163559</v>
      </c>
      <c r="H7943" s="24">
        <v>3.017945078392258E-2</v>
      </c>
      <c r="I7943" s="3">
        <f t="shared" si="373"/>
        <v>1797.1999999999516</v>
      </c>
      <c r="J7943" s="3">
        <f>INDEX(PowerArray,MIN(MaximumPowerIndex,ROUND(G7943*100,0)))</f>
        <v>1781.1799999999519</v>
      </c>
      <c r="K7943" s="3">
        <f>MIN(J7943-M7943+N7943,'Power Look Up'!$F$4)</f>
        <v>1880.1502655636179</v>
      </c>
      <c r="M7943" s="50">
        <f t="array" ref="M7943">_xlfn.SUM(_xlfn.NORM.DIST($S$3:$S$1003,$G7943,$P7943,FALSE)*WindSpeedStep*$T$3:$T$1003)</f>
        <v>1775.6335517525717</v>
      </c>
      <c r="N7943" s="50">
        <f t="array" ref="N7943">_xlfn.SUM(_xlfn.NORM.DIST($S$3:$S$1003,$G7943,$Q7943,FALSE)*WindSpeedStep*$T$3:$T$1003)</f>
        <v>1874.6038173162378</v>
      </c>
      <c r="P7943" s="42">
        <f t="shared" si="372"/>
        <v>1.0539645498163559</v>
      </c>
      <c r="Q7943" s="42">
        <f t="shared" si="374"/>
        <v>0.3180807125918183</v>
      </c>
    </row>
    <row r="7944" spans="5:17" x14ac:dyDescent="0.2">
      <c r="E7944" s="15" t="s">
        <v>2669</v>
      </c>
      <c r="F7944" s="21">
        <v>10.635054989857725</v>
      </c>
      <c r="G7944" s="21">
        <v>10.48770731714326</v>
      </c>
      <c r="H7944" s="24">
        <v>3.0089172111020832E-2</v>
      </c>
      <c r="I7944" s="3">
        <f t="shared" si="373"/>
        <v>1807.8799999999512</v>
      </c>
      <c r="J7944" s="3">
        <f>INDEX(PowerArray,MIN(MaximumPowerIndex,ROUND(G7944*100,0)))</f>
        <v>1767.8299999999522</v>
      </c>
      <c r="K7944" s="3">
        <f>MIN(J7944-M7944+N7944,'Power Look Up'!$F$4)</f>
        <v>1862.5301827976502</v>
      </c>
      <c r="M7944" s="50">
        <f t="array" ref="M7944">_xlfn.SUM(_xlfn.NORM.DIST($S$3:$S$1003,$G7944,$P7944,FALSE)*WindSpeedStep*$T$3:$T$1003)</f>
        <v>1763.0030451818332</v>
      </c>
      <c r="N7944" s="50">
        <f t="array" ref="N7944">_xlfn.SUM(_xlfn.NORM.DIST($S$3:$S$1003,$G7944,$Q7944,FALSE)*WindSpeedStep*$T$3:$T$1003)</f>
        <v>1857.7032279795312</v>
      </c>
      <c r="P7944" s="42">
        <f t="shared" si="372"/>
        <v>1.048770731714326</v>
      </c>
      <c r="Q7944" s="42">
        <f t="shared" si="374"/>
        <v>0.31556643051553607</v>
      </c>
    </row>
    <row r="7945" spans="5:17" x14ac:dyDescent="0.2">
      <c r="E7945" s="15" t="s">
        <v>2670</v>
      </c>
      <c r="F7945" s="21">
        <v>10.001092048954584</v>
      </c>
      <c r="G7945" s="21">
        <v>9.9191879336686792</v>
      </c>
      <c r="H7945" s="24">
        <v>2.6997051789781613E-2</v>
      </c>
      <c r="I7945" s="3">
        <f t="shared" si="373"/>
        <v>1636.9999999999357</v>
      </c>
      <c r="J7945" s="3">
        <f>INDEX(PowerArray,MIN(MaximumPowerIndex,ROUND(G7945*100,0)))</f>
        <v>1606.5199999999363</v>
      </c>
      <c r="K7945" s="3">
        <f>MIN(J7945-M7945+N7945,'Power Look Up'!$F$4)</f>
        <v>1655.8805329227505</v>
      </c>
      <c r="M7945" s="50">
        <f t="array" ref="M7945">_xlfn.SUM(_xlfn.NORM.DIST($S$3:$S$1003,$G7945,$P7945,FALSE)*WindSpeedStep*$T$3:$T$1003)</f>
        <v>1597.8945816281043</v>
      </c>
      <c r="N7945" s="50">
        <f t="array" ref="N7945">_xlfn.SUM(_xlfn.NORM.DIST($S$3:$S$1003,$G7945,$Q7945,FALSE)*WindSpeedStep*$T$3:$T$1003)</f>
        <v>1647.2551145509185</v>
      </c>
      <c r="P7945" s="42">
        <f t="shared" si="372"/>
        <v>0.99191879336686795</v>
      </c>
      <c r="Q7945" s="42">
        <f t="shared" si="374"/>
        <v>0.26778883035783019</v>
      </c>
    </row>
    <row r="7946" spans="5:17" x14ac:dyDescent="0.2">
      <c r="E7946" s="15" t="s">
        <v>2671</v>
      </c>
      <c r="F7946" s="21">
        <v>10.0518315094637</v>
      </c>
      <c r="G7946" s="21">
        <v>10.010266848698539</v>
      </c>
      <c r="H7946" s="24">
        <v>3.6809212296450518E-2</v>
      </c>
      <c r="I7946" s="3">
        <f t="shared" si="373"/>
        <v>1650.3499999999547</v>
      </c>
      <c r="J7946" s="3">
        <f>INDEX(PowerArray,MIN(MaximumPowerIndex,ROUND(G7946*100,0)))</f>
        <v>1639.6699999999548</v>
      </c>
      <c r="K7946" s="3">
        <f>MIN(J7946-M7946+N7946,'Power Look Up'!$F$4)</f>
        <v>1691.8920673380253</v>
      </c>
      <c r="M7946" s="50">
        <f t="array" ref="M7946">_xlfn.SUM(_xlfn.NORM.DIST($S$3:$S$1003,$G7946,$P7946,FALSE)*WindSpeedStep*$T$3:$T$1003)</f>
        <v>1627.428653453579</v>
      </c>
      <c r="N7946" s="50">
        <f t="array" ref="N7946">_xlfn.SUM(_xlfn.NORM.DIST($S$3:$S$1003,$G7946,$Q7946,FALSE)*WindSpeedStep*$T$3:$T$1003)</f>
        <v>1679.6507207916495</v>
      </c>
      <c r="P7946" s="42">
        <f t="shared" si="372"/>
        <v>1.0010266848698539</v>
      </c>
      <c r="Q7946" s="42">
        <f t="shared" si="374"/>
        <v>0.36847003757786523</v>
      </c>
    </row>
    <row r="7947" spans="5:17" x14ac:dyDescent="0.2">
      <c r="E7947" s="15" t="s">
        <v>2672</v>
      </c>
      <c r="F7947" s="21">
        <v>9.5655005251468221</v>
      </c>
      <c r="G7947" s="21">
        <v>9.4598499145148054</v>
      </c>
      <c r="H7947" s="24">
        <v>6.2725416032611683E-2</v>
      </c>
      <c r="I7947" s="3">
        <f t="shared" si="373"/>
        <v>1473.1699999999391</v>
      </c>
      <c r="J7947" s="3">
        <f>INDEX(PowerArray,MIN(MaximumPowerIndex,ROUND(G7947*100,0)))</f>
        <v>1431.2599999999402</v>
      </c>
      <c r="K7947" s="3">
        <f>MIN(J7947-M7947+N7947,'Power Look Up'!$F$4)</f>
        <v>1437.9014494881712</v>
      </c>
      <c r="M7947" s="50">
        <f t="array" ref="M7947">_xlfn.SUM(_xlfn.NORM.DIST($S$3:$S$1003,$G7947,$P7947,FALSE)*WindSpeedStep*$T$3:$T$1003)</f>
        <v>1435.381947050701</v>
      </c>
      <c r="N7947" s="50">
        <f t="array" ref="N7947">_xlfn.SUM(_xlfn.NORM.DIST($S$3:$S$1003,$G7947,$Q7947,FALSE)*WindSpeedStep*$T$3:$T$1003)</f>
        <v>1442.023396538932</v>
      </c>
      <c r="P7947" s="42">
        <f t="shared" si="372"/>
        <v>0.94598499145148063</v>
      </c>
      <c r="Q7947" s="42">
        <f t="shared" si="374"/>
        <v>0.59337302149400728</v>
      </c>
    </row>
    <row r="7948" spans="5:17" x14ac:dyDescent="0.2">
      <c r="E7948" s="15" t="s">
        <v>2673</v>
      </c>
      <c r="F7948" s="21">
        <v>8.5050625794680474</v>
      </c>
      <c r="G7948" s="21">
        <v>8.4700185349961732</v>
      </c>
      <c r="H7948" s="24">
        <v>5.4085433905034348E-2</v>
      </c>
      <c r="I7948" s="3">
        <f t="shared" si="373"/>
        <v>1076.1699999999496</v>
      </c>
      <c r="J7948" s="3">
        <f>INDEX(PowerArray,MIN(MaximumPowerIndex,ROUND(G7948*100,0)))</f>
        <v>1061.48999999995</v>
      </c>
      <c r="K7948" s="3">
        <f>MIN(J7948-M7948+N7948,'Power Look Up'!$F$4)</f>
        <v>1042.4989428408146</v>
      </c>
      <c r="M7948" s="50">
        <f t="array" ref="M7948">_xlfn.SUM(_xlfn.NORM.DIST($S$3:$S$1003,$G7948,$P7948,FALSE)*WindSpeedStep*$T$3:$T$1003)</f>
        <v>1058.8447378162764</v>
      </c>
      <c r="N7948" s="50">
        <f t="array" ref="N7948">_xlfn.SUM(_xlfn.NORM.DIST($S$3:$S$1003,$G7948,$Q7948,FALSE)*WindSpeedStep*$T$3:$T$1003)</f>
        <v>1039.853680657141</v>
      </c>
      <c r="P7948" s="42">
        <f t="shared" si="372"/>
        <v>0.84700185349961732</v>
      </c>
      <c r="Q7948" s="42">
        <f t="shared" si="374"/>
        <v>0.45810462764895138</v>
      </c>
    </row>
    <row r="7949" spans="5:17" x14ac:dyDescent="0.2">
      <c r="E7949" s="15" t="s">
        <v>2674</v>
      </c>
      <c r="F7949" s="21">
        <v>8.5093515383540783</v>
      </c>
      <c r="G7949" s="21">
        <v>8.4852823068287524</v>
      </c>
      <c r="H7949" s="24">
        <v>2.5853908962204363E-2</v>
      </c>
      <c r="I7949" s="3">
        <f t="shared" si="373"/>
        <v>1076.1699999999496</v>
      </c>
      <c r="J7949" s="3">
        <f>INDEX(PowerArray,MIN(MaximumPowerIndex,ROUND(G7949*100,0)))</f>
        <v>1068.8299999999499</v>
      </c>
      <c r="K7949" s="3">
        <f>MIN(J7949-M7949+N7949,'Power Look Up'!$F$4)</f>
        <v>1044.515865651797</v>
      </c>
      <c r="M7949" s="50">
        <f t="array" ref="M7949">_xlfn.SUM(_xlfn.NORM.DIST($S$3:$S$1003,$G7949,$P7949,FALSE)*WindSpeedStep*$T$3:$T$1003)</f>
        <v>1064.4680623383206</v>
      </c>
      <c r="N7949" s="50">
        <f t="array" ref="N7949">_xlfn.SUM(_xlfn.NORM.DIST($S$3:$S$1003,$G7949,$Q7949,FALSE)*WindSpeedStep*$T$3:$T$1003)</f>
        <v>1040.1539279901676</v>
      </c>
      <c r="P7949" s="42">
        <f t="shared" si="372"/>
        <v>0.84852823068287531</v>
      </c>
      <c r="Q7949" s="42">
        <f t="shared" si="374"/>
        <v>0.21937771627935398</v>
      </c>
    </row>
    <row r="7950" spans="5:17" x14ac:dyDescent="0.2">
      <c r="E7950" s="15" t="s">
        <v>2675</v>
      </c>
      <c r="F7950" s="21">
        <v>8.4836241484573094</v>
      </c>
      <c r="G7950" s="21">
        <v>8.4268285703457302</v>
      </c>
      <c r="H7950" s="24">
        <v>2.2396088826560079E-2</v>
      </c>
      <c r="I7950" s="3">
        <f t="shared" si="373"/>
        <v>1065.1599999999498</v>
      </c>
      <c r="J7950" s="3">
        <f>INDEX(PowerArray,MIN(MaximumPowerIndex,ROUND(G7950*100,0)))</f>
        <v>1046.8099999999504</v>
      </c>
      <c r="K7950" s="3">
        <f>MIN(J7950-M7950+N7950,'Power Look Up'!$F$4)</f>
        <v>1022.5836468296105</v>
      </c>
      <c r="M7950" s="50">
        <f t="array" ref="M7950">_xlfn.SUM(_xlfn.NORM.DIST($S$3:$S$1003,$G7950,$P7950,FALSE)*WindSpeedStep*$T$3:$T$1003)</f>
        <v>1043.0055858953172</v>
      </c>
      <c r="N7950" s="50">
        <f t="array" ref="N7950">_xlfn.SUM(_xlfn.NORM.DIST($S$3:$S$1003,$G7950,$Q7950,FALSE)*WindSpeedStep*$T$3:$T$1003)</f>
        <v>1018.7792327249773</v>
      </c>
      <c r="P7950" s="42">
        <f t="shared" si="372"/>
        <v>0.84268285703457302</v>
      </c>
      <c r="Q7950" s="42">
        <f t="shared" si="374"/>
        <v>0.18872800118765726</v>
      </c>
    </row>
    <row r="7951" spans="5:17" x14ac:dyDescent="0.2">
      <c r="E7951" s="15" t="s">
        <v>2676</v>
      </c>
      <c r="F7951" s="21">
        <v>8.5395025420387398</v>
      </c>
      <c r="G7951" s="21">
        <v>8.4708742506708568</v>
      </c>
      <c r="H7951" s="24">
        <v>2.2249539603115917E-2</v>
      </c>
      <c r="I7951" s="3">
        <f t="shared" si="373"/>
        <v>1087.1799999999496</v>
      </c>
      <c r="J7951" s="3">
        <f>INDEX(PowerArray,MIN(MaximumPowerIndex,ROUND(G7951*100,0)))</f>
        <v>1061.48999999995</v>
      </c>
      <c r="K7951" s="3">
        <f>MIN(J7951-M7951+N7951,'Power Look Up'!$F$4)</f>
        <v>1037.1404301781895</v>
      </c>
      <c r="M7951" s="50">
        <f t="array" ref="M7951">_xlfn.SUM(_xlfn.NORM.DIST($S$3:$S$1003,$G7951,$P7951,FALSE)*WindSpeedStep*$T$3:$T$1003)</f>
        <v>1059.1596438865347</v>
      </c>
      <c r="N7951" s="50">
        <f t="array" ref="N7951">_xlfn.SUM(_xlfn.NORM.DIST($S$3:$S$1003,$G7951,$Q7951,FALSE)*WindSpeedStep*$T$3:$T$1003)</f>
        <v>1034.8100740647742</v>
      </c>
      <c r="P7951" s="42">
        <f t="shared" si="372"/>
        <v>0.84708742506708568</v>
      </c>
      <c r="Q7951" s="42">
        <f t="shared" si="374"/>
        <v>0.18847305211331611</v>
      </c>
    </row>
    <row r="7952" spans="5:17" x14ac:dyDescent="0.2">
      <c r="E7952" s="15" t="s">
        <v>2677</v>
      </c>
      <c r="F7952" s="21">
        <v>8.2153875856533976</v>
      </c>
      <c r="G7952" s="21">
        <v>8.2099397409615431</v>
      </c>
      <c r="H7952" s="24">
        <v>3.773406875426738E-2</v>
      </c>
      <c r="I7952" s="3">
        <f t="shared" si="373"/>
        <v>969.73999999995203</v>
      </c>
      <c r="J7952" s="3">
        <f>INDEX(PowerArray,MIN(MaximumPowerIndex,ROUND(G7952*100,0)))</f>
        <v>966.06999999995207</v>
      </c>
      <c r="K7952" s="3">
        <f>MIN(J7952-M7952+N7952,'Power Look Up'!$F$4)</f>
        <v>943.83208126324746</v>
      </c>
      <c r="M7952" s="50">
        <f t="array" ref="M7952">_xlfn.SUM(_xlfn.NORM.DIST($S$3:$S$1003,$G7952,$P7952,FALSE)*WindSpeedStep*$T$3:$T$1003)</f>
        <v>965.2288295574316</v>
      </c>
      <c r="N7952" s="50">
        <f t="array" ref="N7952">_xlfn.SUM(_xlfn.NORM.DIST($S$3:$S$1003,$G7952,$Q7952,FALSE)*WindSpeedStep*$T$3:$T$1003)</f>
        <v>942.99091082072698</v>
      </c>
      <c r="P7952" s="42">
        <f t="shared" si="372"/>
        <v>0.82099397409615438</v>
      </c>
      <c r="Q7952" s="42">
        <f t="shared" si="374"/>
        <v>0.309794430653835</v>
      </c>
    </row>
    <row r="7953" spans="5:17" x14ac:dyDescent="0.2">
      <c r="E7953" s="15" t="s">
        <v>2678</v>
      </c>
      <c r="F7953" s="21">
        <v>8.4712324452274697</v>
      </c>
      <c r="G7953" s="21">
        <v>8.4745617077398308</v>
      </c>
      <c r="H7953" s="24">
        <v>4.7218631124371094E-2</v>
      </c>
      <c r="I7953" s="3">
        <f t="shared" si="373"/>
        <v>1061.48999999995</v>
      </c>
      <c r="J7953" s="3">
        <f>INDEX(PowerArray,MIN(MaximumPowerIndex,ROUND(G7953*100,0)))</f>
        <v>1061.48999999995</v>
      </c>
      <c r="K7953" s="3">
        <f>MIN(J7953-M7953+N7953,'Power Look Up'!$F$4)</f>
        <v>1040.4869361151273</v>
      </c>
      <c r="M7953" s="50">
        <f t="array" ref="M7953">_xlfn.SUM(_xlfn.NORM.DIST($S$3:$S$1003,$G7953,$P7953,FALSE)*WindSpeedStep*$T$3:$T$1003)</f>
        <v>1060.5171146229961</v>
      </c>
      <c r="N7953" s="50">
        <f t="array" ref="N7953">_xlfn.SUM(_xlfn.NORM.DIST($S$3:$S$1003,$G7953,$Q7953,FALSE)*WindSpeedStep*$T$3:$T$1003)</f>
        <v>1039.5140507381734</v>
      </c>
      <c r="P7953" s="42">
        <f t="shared" si="372"/>
        <v>0.84745617077398316</v>
      </c>
      <c r="Q7953" s="42">
        <f t="shared" si="374"/>
        <v>0.40015720321848741</v>
      </c>
    </row>
    <row r="7954" spans="5:17" x14ac:dyDescent="0.2">
      <c r="E7954" s="15" t="s">
        <v>2679</v>
      </c>
      <c r="F7954" s="21">
        <v>8.9427868966325672</v>
      </c>
      <c r="G7954" s="21">
        <v>8.8370923137258544</v>
      </c>
      <c r="H7954" s="24">
        <v>2.6837271509888343E-2</v>
      </c>
      <c r="I7954" s="3">
        <f t="shared" si="373"/>
        <v>1233.9799999999464</v>
      </c>
      <c r="J7954" s="3">
        <f>INDEX(PowerArray,MIN(MaximumPowerIndex,ROUND(G7954*100,0)))</f>
        <v>1197.2799999999472</v>
      </c>
      <c r="K7954" s="3">
        <f>MIN(J7954-M7954+N7954,'Power Look Up'!$F$4)</f>
        <v>1171.7892526392736</v>
      </c>
      <c r="M7954" s="50">
        <f t="array" ref="M7954">_xlfn.SUM(_xlfn.NORM.DIST($S$3:$S$1003,$G7954,$P7954,FALSE)*WindSpeedStep*$T$3:$T$1003)</f>
        <v>1197.1108055845825</v>
      </c>
      <c r="N7954" s="50">
        <f t="array" ref="N7954">_xlfn.SUM(_xlfn.NORM.DIST($S$3:$S$1003,$G7954,$Q7954,FALSE)*WindSpeedStep*$T$3:$T$1003)</f>
        <v>1171.6200582239089</v>
      </c>
      <c r="P7954" s="42">
        <f t="shared" si="372"/>
        <v>0.8837092313725855</v>
      </c>
      <c r="Q7954" s="42">
        <f t="shared" si="374"/>
        <v>0.23716344578140813</v>
      </c>
    </row>
    <row r="7955" spans="5:17" x14ac:dyDescent="0.2">
      <c r="E7955" s="15" t="s">
        <v>2680</v>
      </c>
      <c r="F7955" s="21">
        <v>8.9155827449323564</v>
      </c>
      <c r="G7955" s="21">
        <v>8.8440339186576136</v>
      </c>
      <c r="H7955" s="24">
        <v>2.9162423527254545E-2</v>
      </c>
      <c r="I7955" s="3">
        <f t="shared" si="373"/>
        <v>1226.6399999999464</v>
      </c>
      <c r="J7955" s="3">
        <f>INDEX(PowerArray,MIN(MaximumPowerIndex,ROUND(G7955*100,0)))</f>
        <v>1197.2799999999472</v>
      </c>
      <c r="K7955" s="3">
        <f>MIN(J7955-M7955+N7955,'Power Look Up'!$F$4)</f>
        <v>1172.5274145937833</v>
      </c>
      <c r="M7955" s="50">
        <f t="array" ref="M7955">_xlfn.SUM(_xlfn.NORM.DIST($S$3:$S$1003,$G7955,$P7955,FALSE)*WindSpeedStep*$T$3:$T$1003)</f>
        <v>1199.772492030389</v>
      </c>
      <c r="N7955" s="50">
        <f t="array" ref="N7955">_xlfn.SUM(_xlfn.NORM.DIST($S$3:$S$1003,$G7955,$Q7955,FALSE)*WindSpeedStep*$T$3:$T$1003)</f>
        <v>1175.0199066242251</v>
      </c>
      <c r="P7955" s="42">
        <f t="shared" si="372"/>
        <v>0.88440339186576145</v>
      </c>
      <c r="Q7955" s="42">
        <f t="shared" si="374"/>
        <v>0.25791346282529798</v>
      </c>
    </row>
    <row r="7956" spans="5:17" x14ac:dyDescent="0.2">
      <c r="E7956" s="15" t="s">
        <v>2681</v>
      </c>
      <c r="F7956" s="21">
        <v>9.3798739278891716</v>
      </c>
      <c r="G7956" s="21">
        <v>9.2632907627662835</v>
      </c>
      <c r="H7956" s="24">
        <v>2.6652810253310035E-2</v>
      </c>
      <c r="I7956" s="3">
        <f t="shared" si="373"/>
        <v>1400.7799999999406</v>
      </c>
      <c r="J7956" s="3">
        <f>INDEX(PowerArray,MIN(MaximumPowerIndex,ROUND(G7956*100,0)))</f>
        <v>1355.0599999999417</v>
      </c>
      <c r="K7956" s="3">
        <f>MIN(J7956-M7956+N7956,'Power Look Up'!$F$4)</f>
        <v>1345.9616751489275</v>
      </c>
      <c r="M7956" s="50">
        <f t="array" ref="M7956">_xlfn.SUM(_xlfn.NORM.DIST($S$3:$S$1003,$G7956,$P7956,FALSE)*WindSpeedStep*$T$3:$T$1003)</f>
        <v>1361.0877392285404</v>
      </c>
      <c r="N7956" s="50">
        <f t="array" ref="N7956">_xlfn.SUM(_xlfn.NORM.DIST($S$3:$S$1003,$G7956,$Q7956,FALSE)*WindSpeedStep*$T$3:$T$1003)</f>
        <v>1351.9894143775261</v>
      </c>
      <c r="P7956" s="42">
        <f t="shared" si="372"/>
        <v>0.92632907627662842</v>
      </c>
      <c r="Q7956" s="42">
        <f t="shared" si="374"/>
        <v>0.24689273102124934</v>
      </c>
    </row>
    <row r="7957" spans="5:17" x14ac:dyDescent="0.2">
      <c r="E7957" s="15" t="s">
        <v>2682</v>
      </c>
      <c r="F7957" s="21">
        <v>9.272517372659248</v>
      </c>
      <c r="G7957" s="21">
        <v>9.2099270760135177</v>
      </c>
      <c r="H7957" s="24">
        <v>3.1275217758565538E-2</v>
      </c>
      <c r="I7957" s="3">
        <f t="shared" si="373"/>
        <v>1358.8699999999417</v>
      </c>
      <c r="J7957" s="3">
        <f>INDEX(PowerArray,MIN(MaximumPowerIndex,ROUND(G7957*100,0)))</f>
        <v>1336.009999999942</v>
      </c>
      <c r="K7957" s="3">
        <f>MIN(J7957-M7957+N7957,'Power Look Up'!$F$4)</f>
        <v>1324.5919120621254</v>
      </c>
      <c r="M7957" s="50">
        <f t="array" ref="M7957">_xlfn.SUM(_xlfn.NORM.DIST($S$3:$S$1003,$G7957,$P7957,FALSE)*WindSpeedStep*$T$3:$T$1003)</f>
        <v>1340.6549104889173</v>
      </c>
      <c r="N7957" s="50">
        <f t="array" ref="N7957">_xlfn.SUM(_xlfn.NORM.DIST($S$3:$S$1003,$G7957,$Q7957,FALSE)*WindSpeedStep*$T$3:$T$1003)</f>
        <v>1329.2368225511007</v>
      </c>
      <c r="P7957" s="42">
        <f t="shared" si="372"/>
        <v>0.92099270760135177</v>
      </c>
      <c r="Q7957" s="42">
        <f t="shared" si="374"/>
        <v>0.28804247484283152</v>
      </c>
    </row>
    <row r="7958" spans="5:17" x14ac:dyDescent="0.2">
      <c r="E7958" s="15" t="s">
        <v>2683</v>
      </c>
      <c r="F7958" s="21">
        <v>8.941509908411275</v>
      </c>
      <c r="G7958" s="21">
        <v>8.8801704996589983</v>
      </c>
      <c r="H7958" s="24">
        <v>3.2433001022254319E-2</v>
      </c>
      <c r="I7958" s="3">
        <f t="shared" si="373"/>
        <v>1233.9799999999464</v>
      </c>
      <c r="J7958" s="3">
        <f>INDEX(PowerArray,MIN(MaximumPowerIndex,ROUND(G7958*100,0)))</f>
        <v>1211.9599999999468</v>
      </c>
      <c r="K7958" s="3">
        <f>MIN(J7958-M7958+N7958,'Power Look Up'!$F$4)</f>
        <v>1188.7006408909604</v>
      </c>
      <c r="M7958" s="50">
        <f t="array" ref="M7958">_xlfn.SUM(_xlfn.NORM.DIST($S$3:$S$1003,$G7958,$P7958,FALSE)*WindSpeedStep*$T$3:$T$1003)</f>
        <v>1213.6459354749807</v>
      </c>
      <c r="N7958" s="50">
        <f t="array" ref="N7958">_xlfn.SUM(_xlfn.NORM.DIST($S$3:$S$1003,$G7958,$Q7958,FALSE)*WindSpeedStep*$T$3:$T$1003)</f>
        <v>1190.3865763659942</v>
      </c>
      <c r="P7958" s="42">
        <f t="shared" si="372"/>
        <v>0.88801704996589992</v>
      </c>
      <c r="Q7958" s="42">
        <f t="shared" si="374"/>
        <v>0.28801057889323295</v>
      </c>
    </row>
    <row r="7959" spans="5:17" x14ac:dyDescent="0.2">
      <c r="E7959" s="15" t="s">
        <v>2684</v>
      </c>
      <c r="F7959" s="21">
        <v>7.8542693788900335</v>
      </c>
      <c r="G7959" s="21">
        <v>7.8581177755650611</v>
      </c>
      <c r="H7959" s="24">
        <v>4.7108137262830738E-2</v>
      </c>
      <c r="I7959" s="3">
        <f t="shared" si="373"/>
        <v>843.84999999996296</v>
      </c>
      <c r="J7959" s="3">
        <f>INDEX(PowerArray,MIN(MaximumPowerIndex,ROUND(G7959*100,0)))</f>
        <v>846.85999999996295</v>
      </c>
      <c r="K7959" s="3">
        <f>MIN(J7959-M7959+N7959,'Power Look Up'!$F$4)</f>
        <v>828.79735185270602</v>
      </c>
      <c r="M7959" s="50">
        <f t="array" ref="M7959">_xlfn.SUM(_xlfn.NORM.DIST($S$3:$S$1003,$G7959,$P7959,FALSE)*WindSpeedStep*$T$3:$T$1003)</f>
        <v>846.0840999260987</v>
      </c>
      <c r="N7959" s="50">
        <f t="array" ref="N7959">_xlfn.SUM(_xlfn.NORM.DIST($S$3:$S$1003,$G7959,$Q7959,FALSE)*WindSpeedStep*$T$3:$T$1003)</f>
        <v>828.02145177884177</v>
      </c>
      <c r="P7959" s="42">
        <f t="shared" si="372"/>
        <v>0.78581177755650611</v>
      </c>
      <c r="Q7959" s="42">
        <f t="shared" si="374"/>
        <v>0.37018129079880902</v>
      </c>
    </row>
    <row r="7960" spans="5:17" x14ac:dyDescent="0.2">
      <c r="E7960" s="15" t="s">
        <v>2685</v>
      </c>
      <c r="F7960" s="21">
        <v>7.990296637161582</v>
      </c>
      <c r="G7960" s="21">
        <v>7.9866292744148524</v>
      </c>
      <c r="H7960" s="24">
        <v>4.0048575732687018E-2</v>
      </c>
      <c r="I7960" s="3">
        <f t="shared" si="373"/>
        <v>885.98999999996204</v>
      </c>
      <c r="J7960" s="3">
        <f>INDEX(PowerArray,MIN(MaximumPowerIndex,ROUND(G7960*100,0)))</f>
        <v>885.98999999996204</v>
      </c>
      <c r="K7960" s="3">
        <f>MIN(J7960-M7960+N7960,'Power Look Up'!$F$4)</f>
        <v>865.36953345561028</v>
      </c>
      <c r="M7960" s="50">
        <f t="array" ref="M7960">_xlfn.SUM(_xlfn.NORM.DIST($S$3:$S$1003,$G7960,$P7960,FALSE)*WindSpeedStep*$T$3:$T$1003)</f>
        <v>888.54560478869973</v>
      </c>
      <c r="N7960" s="50">
        <f t="array" ref="N7960">_xlfn.SUM(_xlfn.NORM.DIST($S$3:$S$1003,$G7960,$Q7960,FALSE)*WindSpeedStep*$T$3:$T$1003)</f>
        <v>867.92513824434798</v>
      </c>
      <c r="P7960" s="42">
        <f t="shared" si="372"/>
        <v>0.79866292744148526</v>
      </c>
      <c r="Q7960" s="42">
        <f t="shared" si="374"/>
        <v>0.31985312734529836</v>
      </c>
    </row>
    <row r="7961" spans="5:17" x14ac:dyDescent="0.2">
      <c r="E7961" s="15" t="s">
        <v>2686</v>
      </c>
      <c r="F7961" s="21">
        <v>8.6668448162665541</v>
      </c>
      <c r="G7961" s="21">
        <v>8.6575391409143929</v>
      </c>
      <c r="H7961" s="24">
        <v>5.4229654501009451E-2</v>
      </c>
      <c r="I7961" s="3">
        <f t="shared" si="373"/>
        <v>1134.8899999999485</v>
      </c>
      <c r="J7961" s="3">
        <f>INDEX(PowerArray,MIN(MaximumPowerIndex,ROUND(G7961*100,0)))</f>
        <v>1131.2199999999486</v>
      </c>
      <c r="K7961" s="3">
        <f>MIN(J7961-M7961+N7961,'Power Look Up'!$F$4)</f>
        <v>1112.8488576297191</v>
      </c>
      <c r="M7961" s="50">
        <f t="array" ref="M7961">_xlfn.SUM(_xlfn.NORM.DIST($S$3:$S$1003,$G7961,$P7961,FALSE)*WindSpeedStep*$T$3:$T$1003)</f>
        <v>1128.7688659834384</v>
      </c>
      <c r="N7961" s="50">
        <f t="array" ref="N7961">_xlfn.SUM(_xlfn.NORM.DIST($S$3:$S$1003,$G7961,$Q7961,FALSE)*WindSpeedStep*$T$3:$T$1003)</f>
        <v>1110.3977236132089</v>
      </c>
      <c r="P7961" s="42">
        <f t="shared" si="372"/>
        <v>0.86575391409143931</v>
      </c>
      <c r="Q7961" s="42">
        <f t="shared" si="374"/>
        <v>0.46949535644075369</v>
      </c>
    </row>
    <row r="7962" spans="5:17" x14ac:dyDescent="0.2">
      <c r="E7962" s="15" t="s">
        <v>2687</v>
      </c>
      <c r="F7962" s="21">
        <v>9.2200515056761425</v>
      </c>
      <c r="G7962" s="21">
        <v>9.0869833365454955</v>
      </c>
      <c r="H7962" s="24">
        <v>3.0368593909440047E-2</v>
      </c>
      <c r="I7962" s="3">
        <f t="shared" si="373"/>
        <v>1339.819999999942</v>
      </c>
      <c r="J7962" s="3">
        <f>INDEX(PowerArray,MIN(MaximumPowerIndex,ROUND(G7962*100,0)))</f>
        <v>1290.2899999999431</v>
      </c>
      <c r="K7962" s="3">
        <f>MIN(J7962-M7962+N7962,'Power Look Up'!$F$4)</f>
        <v>1272.231633943207</v>
      </c>
      <c r="M7962" s="50">
        <f t="array" ref="M7962">_xlfn.SUM(_xlfn.NORM.DIST($S$3:$S$1003,$G7962,$P7962,FALSE)*WindSpeedStep*$T$3:$T$1003)</f>
        <v>1293.3489916902133</v>
      </c>
      <c r="N7962" s="50">
        <f t="array" ref="N7962">_xlfn.SUM(_xlfn.NORM.DIST($S$3:$S$1003,$G7962,$Q7962,FALSE)*WindSpeedStep*$T$3:$T$1003)</f>
        <v>1275.2906256334772</v>
      </c>
      <c r="P7962" s="42">
        <f t="shared" si="372"/>
        <v>0.90869833365454955</v>
      </c>
      <c r="Q7962" s="42">
        <f t="shared" si="374"/>
        <v>0.27595890680939872</v>
      </c>
    </row>
    <row r="7963" spans="5:17" x14ac:dyDescent="0.2">
      <c r="E7963" s="15" t="s">
        <v>2688</v>
      </c>
      <c r="F7963" s="21">
        <v>8.6097413758309695</v>
      </c>
      <c r="G7963" s="21">
        <v>8.5016022994708251</v>
      </c>
      <c r="H7963" s="24">
        <v>3.8328677435813224E-2</v>
      </c>
      <c r="I7963" s="3">
        <f t="shared" si="373"/>
        <v>1112.869999999949</v>
      </c>
      <c r="J7963" s="3">
        <f>INDEX(PowerArray,MIN(MaximumPowerIndex,ROUND(G7963*100,0)))</f>
        <v>1072.4999999999498</v>
      </c>
      <c r="K7963" s="3">
        <f>MIN(J7963-M7963+N7963,'Power Look Up'!$F$4)</f>
        <v>1049.4571009709987</v>
      </c>
      <c r="M7963" s="50">
        <f t="array" ref="M7963">_xlfn.SUM(_xlfn.NORM.DIST($S$3:$S$1003,$G7963,$P7963,FALSE)*WindSpeedStep*$T$3:$T$1003)</f>
        <v>1070.4948839960816</v>
      </c>
      <c r="N7963" s="50">
        <f t="array" ref="N7963">_xlfn.SUM(_xlfn.NORM.DIST($S$3:$S$1003,$G7963,$Q7963,FALSE)*WindSpeedStep*$T$3:$T$1003)</f>
        <v>1047.4519849671306</v>
      </c>
      <c r="P7963" s="42">
        <f t="shared" si="372"/>
        <v>0.85016022994708251</v>
      </c>
      <c r="Q7963" s="42">
        <f t="shared" si="374"/>
        <v>0.32585517222398525</v>
      </c>
    </row>
    <row r="7964" spans="5:17" x14ac:dyDescent="0.2">
      <c r="E7964" s="15" t="s">
        <v>2689</v>
      </c>
      <c r="F7964" s="21">
        <v>7.6025595699602082</v>
      </c>
      <c r="G7964" s="21">
        <v>7.5651466034790742</v>
      </c>
      <c r="H7964" s="24">
        <v>4.4721780457128282E-2</v>
      </c>
      <c r="I7964" s="3">
        <f t="shared" si="373"/>
        <v>768.59999999996467</v>
      </c>
      <c r="J7964" s="3">
        <f>INDEX(PowerArray,MIN(MaximumPowerIndex,ROUND(G7964*100,0)))</f>
        <v>759.56999999996481</v>
      </c>
      <c r="K7964" s="3">
        <f>MIN(J7964-M7964+N7964,'Power Look Up'!$F$4)</f>
        <v>743.19603765712247</v>
      </c>
      <c r="M7964" s="50">
        <f t="array" ref="M7964">_xlfn.SUM(_xlfn.NORM.DIST($S$3:$S$1003,$G7964,$P7964,FALSE)*WindSpeedStep*$T$3:$T$1003)</f>
        <v>753.94808410794894</v>
      </c>
      <c r="N7964" s="50">
        <f t="array" ref="N7964">_xlfn.SUM(_xlfn.NORM.DIST($S$3:$S$1003,$G7964,$Q7964,FALSE)*WindSpeedStep*$T$3:$T$1003)</f>
        <v>737.57412176510661</v>
      </c>
      <c r="P7964" s="42">
        <f t="shared" si="372"/>
        <v>0.75651466034790749</v>
      </c>
      <c r="Q7964" s="42">
        <f t="shared" si="374"/>
        <v>0.33832682552678084</v>
      </c>
    </row>
    <row r="7965" spans="5:17" x14ac:dyDescent="0.2">
      <c r="E7965" s="15" t="s">
        <v>2690</v>
      </c>
      <c r="F7965" s="21">
        <v>8.2396915579615726</v>
      </c>
      <c r="G7965" s="21">
        <v>8.1374153464490551</v>
      </c>
      <c r="H7965" s="24">
        <v>3.6409129867261358E-2</v>
      </c>
      <c r="I7965" s="3">
        <f t="shared" si="373"/>
        <v>977.07999999995184</v>
      </c>
      <c r="J7965" s="3">
        <f>INDEX(PowerArray,MIN(MaximumPowerIndex,ROUND(G7965*100,0)))</f>
        <v>940.37999999995259</v>
      </c>
      <c r="K7965" s="3">
        <f>MIN(J7965-M7965+N7965,'Power Look Up'!$F$4)</f>
        <v>918.11908112955541</v>
      </c>
      <c r="M7965" s="50">
        <f t="array" ref="M7965">_xlfn.SUM(_xlfn.NORM.DIST($S$3:$S$1003,$G7965,$P7965,FALSE)*WindSpeedStep*$T$3:$T$1003)</f>
        <v>939.93003076376283</v>
      </c>
      <c r="N7965" s="50">
        <f t="array" ref="N7965">_xlfn.SUM(_xlfn.NORM.DIST($S$3:$S$1003,$G7965,$Q7965,FALSE)*WindSpeedStep*$T$3:$T$1003)</f>
        <v>917.66911189336565</v>
      </c>
      <c r="P7965" s="42">
        <f t="shared" si="372"/>
        <v>0.81374153464490551</v>
      </c>
      <c r="Q7965" s="42">
        <f t="shared" si="374"/>
        <v>0.29627621213270922</v>
      </c>
    </row>
    <row r="7966" spans="5:17" x14ac:dyDescent="0.2">
      <c r="E7966" s="15" t="s">
        <v>2691</v>
      </c>
      <c r="F7966" s="21">
        <v>8.2059119229248942</v>
      </c>
      <c r="G7966" s="21">
        <v>8.0997417234636355</v>
      </c>
      <c r="H7966" s="24">
        <v>3.1684473638284708E-2</v>
      </c>
      <c r="I7966" s="3">
        <f t="shared" si="373"/>
        <v>966.06999999995207</v>
      </c>
      <c r="J7966" s="3">
        <f>INDEX(PowerArray,MIN(MaximumPowerIndex,ROUND(G7966*100,0)))</f>
        <v>925.69999999995298</v>
      </c>
      <c r="K7966" s="3">
        <f>MIN(J7966-M7966+N7966,'Power Look Up'!$F$4)</f>
        <v>902.5470907439468</v>
      </c>
      <c r="M7966" s="50">
        <f t="array" ref="M7966">_xlfn.SUM(_xlfn.NORM.DIST($S$3:$S$1003,$G7966,$P7966,FALSE)*WindSpeedStep*$T$3:$T$1003)</f>
        <v>926.93621881139575</v>
      </c>
      <c r="N7966" s="50">
        <f t="array" ref="N7966">_xlfn.SUM(_xlfn.NORM.DIST($S$3:$S$1003,$G7966,$Q7966,FALSE)*WindSpeedStep*$T$3:$T$1003)</f>
        <v>903.78330955538956</v>
      </c>
      <c r="P7966" s="42">
        <f t="shared" si="372"/>
        <v>0.8099741723463636</v>
      </c>
      <c r="Q7966" s="42">
        <f t="shared" si="374"/>
        <v>0.25663605311399829</v>
      </c>
    </row>
    <row r="7967" spans="5:17" x14ac:dyDescent="0.2">
      <c r="E7967" s="15" t="s">
        <v>2692</v>
      </c>
      <c r="F7967" s="21">
        <v>7.6141928054496555</v>
      </c>
      <c r="G7967" s="21">
        <v>7.5597942438058512</v>
      </c>
      <c r="H7967" s="24">
        <v>4.4653452924997394E-2</v>
      </c>
      <c r="I7967" s="3">
        <f t="shared" si="373"/>
        <v>771.60999999996454</v>
      </c>
      <c r="J7967" s="3">
        <f>INDEX(PowerArray,MIN(MaximumPowerIndex,ROUND(G7967*100,0)))</f>
        <v>756.55999999996493</v>
      </c>
      <c r="K7967" s="3">
        <f>MIN(J7967-M7967+N7967,'Power Look Up'!$F$4)</f>
        <v>740.20979227741316</v>
      </c>
      <c r="M7967" s="50">
        <f t="array" ref="M7967">_xlfn.SUM(_xlfn.NORM.DIST($S$3:$S$1003,$G7967,$P7967,FALSE)*WindSpeedStep*$T$3:$T$1003)</f>
        <v>752.3251562940726</v>
      </c>
      <c r="N7967" s="50">
        <f t="array" ref="N7967">_xlfn.SUM(_xlfn.NORM.DIST($S$3:$S$1003,$G7967,$Q7967,FALSE)*WindSpeedStep*$T$3:$T$1003)</f>
        <v>735.97494857152083</v>
      </c>
      <c r="P7967" s="42">
        <f t="shared" si="372"/>
        <v>0.75597942438058519</v>
      </c>
      <c r="Q7967" s="42">
        <f t="shared" si="374"/>
        <v>0.33757091638845083</v>
      </c>
    </row>
    <row r="7968" spans="5:17" x14ac:dyDescent="0.2">
      <c r="E7968" s="15" t="s">
        <v>2693</v>
      </c>
      <c r="F7968" s="21">
        <v>7.5381390056148287</v>
      </c>
      <c r="G7968" s="21">
        <v>7.4953782204850095</v>
      </c>
      <c r="H7968" s="24">
        <v>3.7144446366860616E-2</v>
      </c>
      <c r="I7968" s="3">
        <f t="shared" si="373"/>
        <v>750.53999999996495</v>
      </c>
      <c r="J7968" s="3">
        <f>INDEX(PowerArray,MIN(MaximumPowerIndex,ROUND(G7968*100,0)))</f>
        <v>738.49999999996521</v>
      </c>
      <c r="K7968" s="3">
        <f>MIN(J7968-M7968+N7968,'Power Look Up'!$F$4)</f>
        <v>721.67228820873129</v>
      </c>
      <c r="M7968" s="50">
        <f t="array" ref="M7968">_xlfn.SUM(_xlfn.NORM.DIST($S$3:$S$1003,$G7968,$P7968,FALSE)*WindSpeedStep*$T$3:$T$1003)</f>
        <v>732.96197018673888</v>
      </c>
      <c r="N7968" s="50">
        <f t="array" ref="N7968">_xlfn.SUM(_xlfn.NORM.DIST($S$3:$S$1003,$G7968,$Q7968,FALSE)*WindSpeedStep*$T$3:$T$1003)</f>
        <v>716.13425839550496</v>
      </c>
      <c r="P7968" s="42">
        <f t="shared" si="372"/>
        <v>0.74953782204850095</v>
      </c>
      <c r="Q7968" s="42">
        <f t="shared" si="374"/>
        <v>0.27841167431014058</v>
      </c>
    </row>
    <row r="7969" spans="5:17" x14ac:dyDescent="0.2">
      <c r="E7969" s="15" t="s">
        <v>2694</v>
      </c>
      <c r="F7969" s="21">
        <v>7.3509403075897</v>
      </c>
      <c r="G7969" s="21">
        <v>7.3241051399291317</v>
      </c>
      <c r="H7969" s="24">
        <v>2.9928143991708702E-2</v>
      </c>
      <c r="I7969" s="3">
        <f t="shared" si="373"/>
        <v>693.34999999996626</v>
      </c>
      <c r="J7969" s="3">
        <f>INDEX(PowerArray,MIN(MaximumPowerIndex,ROUND(G7969*100,0)))</f>
        <v>684.3199999999664</v>
      </c>
      <c r="K7969" s="3">
        <f>MIN(J7969-M7969+N7969,'Power Look Up'!$F$4)</f>
        <v>667.27565858428591</v>
      </c>
      <c r="M7969" s="50">
        <f t="array" ref="M7969">_xlfn.SUM(_xlfn.NORM.DIST($S$3:$S$1003,$G7969,$P7969,FALSE)*WindSpeedStep*$T$3:$T$1003)</f>
        <v>682.98623762455554</v>
      </c>
      <c r="N7969" s="50">
        <f t="array" ref="N7969">_xlfn.SUM(_xlfn.NORM.DIST($S$3:$S$1003,$G7969,$Q7969,FALSE)*WindSpeedStep*$T$3:$T$1003)</f>
        <v>665.94189620887505</v>
      </c>
      <c r="P7969" s="42">
        <f t="shared" si="372"/>
        <v>0.73241051399291324</v>
      </c>
      <c r="Q7969" s="42">
        <f t="shared" si="374"/>
        <v>0.21919687323821285</v>
      </c>
    </row>
    <row r="7970" spans="5:17" x14ac:dyDescent="0.2">
      <c r="E7970" s="15" t="s">
        <v>2695</v>
      </c>
      <c r="F7970" s="21">
        <v>6.846854674736675</v>
      </c>
      <c r="G7970" s="21">
        <v>6.80938358445297</v>
      </c>
      <c r="H7970" s="24">
        <v>2.9210492919902943E-2</v>
      </c>
      <c r="I7970" s="3">
        <f t="shared" si="373"/>
        <v>554.09999999997706</v>
      </c>
      <c r="J7970" s="3">
        <f>INDEX(PowerArray,MIN(MaximumPowerIndex,ROUND(G7970*100,0)))</f>
        <v>545.05999999997721</v>
      </c>
      <c r="K7970" s="3">
        <f>MIN(J7970-M7970+N7970,'Power Look Up'!$F$4)</f>
        <v>529.37265422956887</v>
      </c>
      <c r="M7970" s="50">
        <f t="array" ref="M7970">_xlfn.SUM(_xlfn.NORM.DIST($S$3:$S$1003,$G7970,$P7970,FALSE)*WindSpeedStep*$T$3:$T$1003)</f>
        <v>545.74400599729961</v>
      </c>
      <c r="N7970" s="50">
        <f t="array" ref="N7970">_xlfn.SUM(_xlfn.NORM.DIST($S$3:$S$1003,$G7970,$Q7970,FALSE)*WindSpeedStep*$T$3:$T$1003)</f>
        <v>530.05666022689127</v>
      </c>
      <c r="P7970" s="42">
        <f t="shared" si="372"/>
        <v>0.68093835844529704</v>
      </c>
      <c r="Q7970" s="42">
        <f t="shared" si="374"/>
        <v>0.19890545098256682</v>
      </c>
    </row>
    <row r="7971" spans="5:17" x14ac:dyDescent="0.2">
      <c r="E7971" s="15" t="s">
        <v>2696</v>
      </c>
      <c r="F7971" s="21">
        <v>6.3680876264001451</v>
      </c>
      <c r="G7971" s="21">
        <v>6.351727585100635</v>
      </c>
      <c r="H7971" s="24">
        <v>2.5125282406085133E-2</v>
      </c>
      <c r="I7971" s="3">
        <f t="shared" si="373"/>
        <v>445.61999999997931</v>
      </c>
      <c r="J7971" s="3">
        <f>INDEX(PowerArray,MIN(MaximumPowerIndex,ROUND(G7971*100,0)))</f>
        <v>441.09999999997945</v>
      </c>
      <c r="K7971" s="3">
        <f>MIN(J7971-M7971+N7971,'Power Look Up'!$F$4)</f>
        <v>429.97619107239183</v>
      </c>
      <c r="M7971" s="50">
        <f t="array" ref="M7971">_xlfn.SUM(_xlfn.NORM.DIST($S$3:$S$1003,$G7971,$P7971,FALSE)*WindSpeedStep*$T$3:$T$1003)</f>
        <v>439.51943383886424</v>
      </c>
      <c r="N7971" s="50">
        <f t="array" ref="N7971">_xlfn.SUM(_xlfn.NORM.DIST($S$3:$S$1003,$G7971,$Q7971,FALSE)*WindSpeedStep*$T$3:$T$1003)</f>
        <v>428.39562491127663</v>
      </c>
      <c r="P7971" s="42">
        <f t="shared" si="372"/>
        <v>0.6351727585100635</v>
      </c>
      <c r="Q7971" s="42">
        <f t="shared" si="374"/>
        <v>0.1595889493421746</v>
      </c>
    </row>
    <row r="7972" spans="5:17" x14ac:dyDescent="0.2">
      <c r="E7972" s="15" t="s">
        <v>2697</v>
      </c>
      <c r="F7972" s="21">
        <v>6.2521947638942352</v>
      </c>
      <c r="G7972" s="21">
        <v>6.2593090576378962</v>
      </c>
      <c r="H7972" s="24">
        <v>3.1988766753553312E-2</v>
      </c>
      <c r="I7972" s="3">
        <f t="shared" si="373"/>
        <v>418.49999999997993</v>
      </c>
      <c r="J7972" s="3">
        <f>INDEX(PowerArray,MIN(MaximumPowerIndex,ROUND(G7972*100,0)))</f>
        <v>420.75999999997987</v>
      </c>
      <c r="K7972" s="3">
        <f>MIN(J7972-M7972+N7972,'Power Look Up'!$F$4)</f>
        <v>409.58738504198607</v>
      </c>
      <c r="M7972" s="50">
        <f t="array" ref="M7972">_xlfn.SUM(_xlfn.NORM.DIST($S$3:$S$1003,$G7972,$P7972,FALSE)*WindSpeedStep*$T$3:$T$1003)</f>
        <v>419.79216770459601</v>
      </c>
      <c r="N7972" s="50">
        <f t="array" ref="N7972">_xlfn.SUM(_xlfn.NORM.DIST($S$3:$S$1003,$G7972,$Q7972,FALSE)*WindSpeedStep*$T$3:$T$1003)</f>
        <v>408.61955274660221</v>
      </c>
      <c r="P7972" s="42">
        <f t="shared" si="372"/>
        <v>0.62593090576378962</v>
      </c>
      <c r="Q7972" s="42">
        <f t="shared" si="374"/>
        <v>0.20022757748318223</v>
      </c>
    </row>
    <row r="7973" spans="5:17" x14ac:dyDescent="0.2">
      <c r="E7973" s="15" t="s">
        <v>2698</v>
      </c>
      <c r="F7973" s="21">
        <v>6.7628524216129557</v>
      </c>
      <c r="G7973" s="21">
        <v>6.738145101990046</v>
      </c>
      <c r="H7973" s="24">
        <v>4.140264825314928E-2</v>
      </c>
      <c r="I7973" s="3">
        <f t="shared" si="373"/>
        <v>533.75999999997748</v>
      </c>
      <c r="J7973" s="3">
        <f>INDEX(PowerArray,MIN(MaximumPowerIndex,ROUND(G7973*100,0)))</f>
        <v>529.2399999999775</v>
      </c>
      <c r="K7973" s="3">
        <f>MIN(J7973-M7973+N7973,'Power Look Up'!$F$4)</f>
        <v>516.04428388086262</v>
      </c>
      <c r="M7973" s="50">
        <f t="array" ref="M7973">_xlfn.SUM(_xlfn.NORM.DIST($S$3:$S$1003,$G7973,$P7973,FALSE)*WindSpeedStep*$T$3:$T$1003)</f>
        <v>528.25098224868952</v>
      </c>
      <c r="N7973" s="50">
        <f t="array" ref="N7973">_xlfn.SUM(_xlfn.NORM.DIST($S$3:$S$1003,$G7973,$Q7973,FALSE)*WindSpeedStep*$T$3:$T$1003)</f>
        <v>515.05526612957465</v>
      </c>
      <c r="P7973" s="42">
        <f t="shared" si="372"/>
        <v>0.67381451019900462</v>
      </c>
      <c r="Q7973" s="42">
        <f t="shared" si="374"/>
        <v>0.27897705153637453</v>
      </c>
    </row>
    <row r="7974" spans="5:17" x14ac:dyDescent="0.2">
      <c r="E7974" s="15" t="s">
        <v>2699</v>
      </c>
      <c r="F7974" s="21">
        <v>7.329077355937355</v>
      </c>
      <c r="G7974" s="21">
        <v>7.2797642663083506</v>
      </c>
      <c r="H7974" s="24">
        <v>3.0017420927038779E-2</v>
      </c>
      <c r="I7974" s="3">
        <f t="shared" si="373"/>
        <v>687.32999999996628</v>
      </c>
      <c r="J7974" s="3">
        <f>INDEX(PowerArray,MIN(MaximumPowerIndex,ROUND(G7974*100,0)))</f>
        <v>672.27999999996666</v>
      </c>
      <c r="K7974" s="3">
        <f>MIN(J7974-M7974+N7974,'Power Look Up'!$F$4)</f>
        <v>655.09889155241535</v>
      </c>
      <c r="M7974" s="50">
        <f t="array" ref="M7974">_xlfn.SUM(_xlfn.NORM.DIST($S$3:$S$1003,$G7974,$P7974,FALSE)*WindSpeedStep*$T$3:$T$1003)</f>
        <v>670.40275345476152</v>
      </c>
      <c r="N7974" s="50">
        <f t="array" ref="N7974">_xlfn.SUM(_xlfn.NORM.DIST($S$3:$S$1003,$G7974,$Q7974,FALSE)*WindSpeedStep*$T$3:$T$1003)</f>
        <v>653.22164500721021</v>
      </c>
      <c r="P7974" s="42">
        <f t="shared" si="372"/>
        <v>0.72797642663083506</v>
      </c>
      <c r="Q7974" s="42">
        <f t="shared" si="374"/>
        <v>0.21851974823139339</v>
      </c>
    </row>
    <row r="7975" spans="5:17" x14ac:dyDescent="0.2">
      <c r="E7975" s="15" t="s">
        <v>2700</v>
      </c>
      <c r="F7975" s="21">
        <v>7.8248059139577606</v>
      </c>
      <c r="G7975" s="21">
        <v>7.7760028899619673</v>
      </c>
      <c r="H7975" s="24">
        <v>2.5559739397911875E-2</v>
      </c>
      <c r="I7975" s="3">
        <f t="shared" si="373"/>
        <v>834.81999999996322</v>
      </c>
      <c r="J7975" s="3">
        <f>INDEX(PowerArray,MIN(MaximumPowerIndex,ROUND(G7975*100,0)))</f>
        <v>822.77999999996348</v>
      </c>
      <c r="K7975" s="3">
        <f>MIN(J7975-M7975+N7975,'Power Look Up'!$F$4)</f>
        <v>801.71912643077826</v>
      </c>
      <c r="M7975" s="50">
        <f t="array" ref="M7975">_xlfn.SUM(_xlfn.NORM.DIST($S$3:$S$1003,$G7975,$P7975,FALSE)*WindSpeedStep*$T$3:$T$1003)</f>
        <v>819.60462558832785</v>
      </c>
      <c r="N7975" s="50">
        <f t="array" ref="N7975">_xlfn.SUM(_xlfn.NORM.DIST($S$3:$S$1003,$G7975,$Q7975,FALSE)*WindSpeedStep*$T$3:$T$1003)</f>
        <v>798.54375201914263</v>
      </c>
      <c r="P7975" s="42">
        <f t="shared" si="372"/>
        <v>0.77760028899619682</v>
      </c>
      <c r="Q7975" s="42">
        <f t="shared" si="374"/>
        <v>0.1987526074248375</v>
      </c>
    </row>
    <row r="7976" spans="5:17" x14ac:dyDescent="0.2">
      <c r="E7976" s="15" t="s">
        <v>2701</v>
      </c>
      <c r="F7976" s="21">
        <v>8.2243981143147291</v>
      </c>
      <c r="G7976" s="21">
        <v>8.1199064526941349</v>
      </c>
      <c r="H7976" s="24">
        <v>2.4317888947021669E-2</v>
      </c>
      <c r="I7976" s="3">
        <f t="shared" si="373"/>
        <v>969.73999999995203</v>
      </c>
      <c r="J7976" s="3">
        <f>INDEX(PowerArray,MIN(MaximumPowerIndex,ROUND(G7976*100,0)))</f>
        <v>933.03999999995278</v>
      </c>
      <c r="K7976" s="3">
        <f>MIN(J7976-M7976+N7976,'Power Look Up'!$F$4)</f>
        <v>908.32023918078221</v>
      </c>
      <c r="M7976" s="50">
        <f t="array" ref="M7976">_xlfn.SUM(_xlfn.NORM.DIST($S$3:$S$1003,$G7976,$P7976,FALSE)*WindSpeedStep*$T$3:$T$1003)</f>
        <v>933.87841006543681</v>
      </c>
      <c r="N7976" s="50">
        <f t="array" ref="N7976">_xlfn.SUM(_xlfn.NORM.DIST($S$3:$S$1003,$G7976,$Q7976,FALSE)*WindSpeedStep*$T$3:$T$1003)</f>
        <v>909.15864924626624</v>
      </c>
      <c r="P7976" s="42">
        <f t="shared" si="372"/>
        <v>0.81199064526941356</v>
      </c>
      <c r="Q7976" s="42">
        <f t="shared" si="374"/>
        <v>0.19745898337682063</v>
      </c>
    </row>
    <row r="7977" spans="5:17" x14ac:dyDescent="0.2">
      <c r="E7977" s="15" t="s">
        <v>2702</v>
      </c>
      <c r="F7977" s="21">
        <v>7.9744105069563824</v>
      </c>
      <c r="G7977" s="21">
        <v>7.8918752705589057</v>
      </c>
      <c r="H7977" s="24">
        <v>3.7620335664723878E-2</v>
      </c>
      <c r="I7977" s="3">
        <f t="shared" si="373"/>
        <v>879.96999999996228</v>
      </c>
      <c r="J7977" s="3">
        <f>INDEX(PowerArray,MIN(MaximumPowerIndex,ROUND(G7977*100,0)))</f>
        <v>855.88999999996281</v>
      </c>
      <c r="K7977" s="3">
        <f>MIN(J7977-M7977+N7977,'Power Look Up'!$F$4)</f>
        <v>835.46266628110186</v>
      </c>
      <c r="M7977" s="50">
        <f t="array" ref="M7977">_xlfn.SUM(_xlfn.NORM.DIST($S$3:$S$1003,$G7977,$P7977,FALSE)*WindSpeedStep*$T$3:$T$1003)</f>
        <v>857.1176732422573</v>
      </c>
      <c r="N7977" s="50">
        <f t="array" ref="N7977">_xlfn.SUM(_xlfn.NORM.DIST($S$3:$S$1003,$G7977,$Q7977,FALSE)*WindSpeedStep*$T$3:$T$1003)</f>
        <v>836.69033952339635</v>
      </c>
      <c r="P7977" s="42">
        <f t="shared" si="372"/>
        <v>0.78918752705589057</v>
      </c>
      <c r="Q7977" s="42">
        <f t="shared" si="374"/>
        <v>0.29689499670255959</v>
      </c>
    </row>
    <row r="7978" spans="5:17" x14ac:dyDescent="0.2">
      <c r="E7978" s="15" t="s">
        <v>2703</v>
      </c>
      <c r="F7978" s="21">
        <v>7.57350739300123</v>
      </c>
      <c r="G7978" s="21">
        <v>7.4888057610011156</v>
      </c>
      <c r="H7978" s="24">
        <v>2.6407843766657235E-2</v>
      </c>
      <c r="I7978" s="3">
        <f t="shared" si="373"/>
        <v>759.56999999996481</v>
      </c>
      <c r="J7978" s="3">
        <f>INDEX(PowerArray,MIN(MaximumPowerIndex,ROUND(G7978*100,0)))</f>
        <v>735.48999999996533</v>
      </c>
      <c r="K7978" s="3">
        <f>MIN(J7978-M7978+N7978,'Power Look Up'!$F$4)</f>
        <v>718.19351239489492</v>
      </c>
      <c r="M7978" s="50">
        <f t="array" ref="M7978">_xlfn.SUM(_xlfn.NORM.DIST($S$3:$S$1003,$G7978,$P7978,FALSE)*WindSpeedStep*$T$3:$T$1003)</f>
        <v>731.00381772220283</v>
      </c>
      <c r="N7978" s="50">
        <f t="array" ref="N7978">_xlfn.SUM(_xlfn.NORM.DIST($S$3:$S$1003,$G7978,$Q7978,FALSE)*WindSpeedStep*$T$3:$T$1003)</f>
        <v>713.70733011713241</v>
      </c>
      <c r="P7978" s="42">
        <f t="shared" si="372"/>
        <v>0.74888057610011161</v>
      </c>
      <c r="Q7978" s="42">
        <f t="shared" si="374"/>
        <v>0.19776321253536011</v>
      </c>
    </row>
    <row r="7979" spans="5:17" x14ac:dyDescent="0.2">
      <c r="E7979" s="15" t="s">
        <v>2704</v>
      </c>
      <c r="F7979" s="21">
        <v>7.1848913162794856</v>
      </c>
      <c r="G7979" s="21">
        <v>7.1278386459774081</v>
      </c>
      <c r="H7979" s="24">
        <v>2.3660761522559845E-2</v>
      </c>
      <c r="I7979" s="3">
        <f t="shared" si="373"/>
        <v>642.17999999996732</v>
      </c>
      <c r="J7979" s="3">
        <f>INDEX(PowerArray,MIN(MaximumPowerIndex,ROUND(G7979*100,0)))</f>
        <v>627.12999999996759</v>
      </c>
      <c r="K7979" s="3">
        <f>MIN(J7979-M7979+N7979,'Power Look Up'!$F$4)</f>
        <v>608.2977887813405</v>
      </c>
      <c r="M7979" s="50">
        <f t="array" ref="M7979">_xlfn.SUM(_xlfn.NORM.DIST($S$3:$S$1003,$G7979,$P7979,FALSE)*WindSpeedStep*$T$3:$T$1003)</f>
        <v>628.38391832271486</v>
      </c>
      <c r="N7979" s="50">
        <f t="array" ref="N7979">_xlfn.SUM(_xlfn.NORM.DIST($S$3:$S$1003,$G7979,$Q7979,FALSE)*WindSpeedStep*$T$3:$T$1003)</f>
        <v>609.55170710408777</v>
      </c>
      <c r="P7979" s="42">
        <f t="shared" si="372"/>
        <v>0.7127838645977409</v>
      </c>
      <c r="Q7979" s="42">
        <f t="shared" si="374"/>
        <v>0.16865009037375733</v>
      </c>
    </row>
    <row r="7980" spans="5:17" x14ac:dyDescent="0.2">
      <c r="E7980" s="15" t="s">
        <v>2705</v>
      </c>
      <c r="F7980" s="21">
        <v>7.2096048609541548</v>
      </c>
      <c r="G7980" s="21">
        <v>7.1180154874713093</v>
      </c>
      <c r="H7980" s="24">
        <v>2.0805578515456707E-2</v>
      </c>
      <c r="I7980" s="3">
        <f t="shared" si="373"/>
        <v>651.20999999996707</v>
      </c>
      <c r="J7980" s="3">
        <f>INDEX(PowerArray,MIN(MaximumPowerIndex,ROUND(G7980*100,0)))</f>
        <v>624.11999999996772</v>
      </c>
      <c r="K7980" s="3">
        <f>MIN(J7980-M7980+N7980,'Power Look Up'!$F$4)</f>
        <v>604.77543740364331</v>
      </c>
      <c r="M7980" s="50">
        <f t="array" ref="M7980">_xlfn.SUM(_xlfn.NORM.DIST($S$3:$S$1003,$G7980,$P7980,FALSE)*WindSpeedStep*$T$3:$T$1003)</f>
        <v>625.72518581940028</v>
      </c>
      <c r="N7980" s="50">
        <f t="array" ref="N7980">_xlfn.SUM(_xlfn.NORM.DIST($S$3:$S$1003,$G7980,$Q7980,FALSE)*WindSpeedStep*$T$3:$T$1003)</f>
        <v>606.38062322307587</v>
      </c>
      <c r="P7980" s="42">
        <f t="shared" si="372"/>
        <v>0.71180154874713097</v>
      </c>
      <c r="Q7980" s="42">
        <f t="shared" si="374"/>
        <v>0.14809443009882117</v>
      </c>
    </row>
    <row r="7981" spans="5:17" x14ac:dyDescent="0.2">
      <c r="E7981" s="15" t="s">
        <v>2706</v>
      </c>
      <c r="F7981" s="21">
        <v>7.0034603370112514</v>
      </c>
      <c r="G7981" s="21">
        <v>6.9171325948746141</v>
      </c>
      <c r="H7981" s="24">
        <v>3.2840908484127039E-2</v>
      </c>
      <c r="I7981" s="3">
        <f t="shared" si="373"/>
        <v>587.99999999997635</v>
      </c>
      <c r="J7981" s="3">
        <f>INDEX(PowerArray,MIN(MaximumPowerIndex,ROUND(G7981*100,0)))</f>
        <v>569.91999999997665</v>
      </c>
      <c r="K7981" s="3">
        <f>MIN(J7981-M7981+N7981,'Power Look Up'!$F$4)</f>
        <v>553.43613594112173</v>
      </c>
      <c r="M7981" s="50">
        <f t="array" ref="M7981">_xlfn.SUM(_xlfn.NORM.DIST($S$3:$S$1003,$G7981,$P7981,FALSE)*WindSpeedStep*$T$3:$T$1003)</f>
        <v>572.88859083561692</v>
      </c>
      <c r="N7981" s="50">
        <f t="array" ref="N7981">_xlfn.SUM(_xlfn.NORM.DIST($S$3:$S$1003,$G7981,$Q7981,FALSE)*WindSpeedStep*$T$3:$T$1003)</f>
        <v>556.404726776762</v>
      </c>
      <c r="P7981" s="42">
        <f t="shared" si="372"/>
        <v>0.69171325948746143</v>
      </c>
      <c r="Q7981" s="42">
        <f t="shared" si="374"/>
        <v>0.22716491852084938</v>
      </c>
    </row>
    <row r="7982" spans="5:17" x14ac:dyDescent="0.2">
      <c r="E7982" s="15" t="s">
        <v>2707</v>
      </c>
      <c r="F7982" s="21">
        <v>6.2949226389275603</v>
      </c>
      <c r="G7982" s="21">
        <v>6.2488584964882889</v>
      </c>
      <c r="H7982" s="24">
        <v>4.1303128713952732E-2</v>
      </c>
      <c r="I7982" s="3">
        <f t="shared" si="373"/>
        <v>427.53999999997973</v>
      </c>
      <c r="J7982" s="3">
        <f>INDEX(PowerArray,MIN(MaximumPowerIndex,ROUND(G7982*100,0)))</f>
        <v>418.49999999997993</v>
      </c>
      <c r="K7982" s="3">
        <f>MIN(J7982-M7982+N7982,'Power Look Up'!$F$4)</f>
        <v>408.12541161786851</v>
      </c>
      <c r="M7982" s="50">
        <f t="array" ref="M7982">_xlfn.SUM(_xlfn.NORM.DIST($S$3:$S$1003,$G7982,$P7982,FALSE)*WindSpeedStep*$T$3:$T$1003)</f>
        <v>417.59645453469881</v>
      </c>
      <c r="N7982" s="50">
        <f t="array" ref="N7982">_xlfn.SUM(_xlfn.NORM.DIST($S$3:$S$1003,$G7982,$Q7982,FALSE)*WindSpeedStep*$T$3:$T$1003)</f>
        <v>407.22186615258738</v>
      </c>
      <c r="P7982" s="42">
        <f t="shared" si="372"/>
        <v>0.62488584964882898</v>
      </c>
      <c r="Q7982" s="42">
        <f t="shared" si="374"/>
        <v>0.25809740679573295</v>
      </c>
    </row>
    <row r="7983" spans="5:17" x14ac:dyDescent="0.2">
      <c r="E7983" s="15" t="s">
        <v>2708</v>
      </c>
      <c r="F7983" s="21">
        <v>5.8371209437491762</v>
      </c>
      <c r="G7983" s="21">
        <v>5.8026310353826487</v>
      </c>
      <c r="H7983" s="24">
        <v>2.2271253457445263E-2</v>
      </c>
      <c r="I7983" s="3">
        <f t="shared" si="373"/>
        <v>336.07999999998702</v>
      </c>
      <c r="J7983" s="3">
        <f>INDEX(PowerArray,MIN(MaximumPowerIndex,ROUND(G7983*100,0)))</f>
        <v>329.59999999998718</v>
      </c>
      <c r="K7983" s="3">
        <f>MIN(J7983-M7983+N7983,'Power Look Up'!$F$4)</f>
        <v>320.32831474611334</v>
      </c>
      <c r="M7983" s="50">
        <f t="array" ref="M7983">_xlfn.SUM(_xlfn.NORM.DIST($S$3:$S$1003,$G7983,$P7983,FALSE)*WindSpeedStep*$T$3:$T$1003)</f>
        <v>330.06363942568311</v>
      </c>
      <c r="N7983" s="50">
        <f t="array" ref="N7983">_xlfn.SUM(_xlfn.NORM.DIST($S$3:$S$1003,$G7983,$Q7983,FALSE)*WindSpeedStep*$T$3:$T$1003)</f>
        <v>320.79195417180927</v>
      </c>
      <c r="P7983" s="42">
        <f t="shared" si="372"/>
        <v>0.58026310353826493</v>
      </c>
      <c r="Q7983" s="42">
        <f t="shared" si="374"/>
        <v>0.129231866509045</v>
      </c>
    </row>
    <row r="7984" spans="5:17" x14ac:dyDescent="0.2">
      <c r="E7984" s="15" t="s">
        <v>2709</v>
      </c>
      <c r="F7984" s="21">
        <v>5.8971963399732701</v>
      </c>
      <c r="G7984" s="21">
        <v>5.8518558588660046</v>
      </c>
      <c r="H7984" s="24">
        <v>1.8652931606563838E-2</v>
      </c>
      <c r="I7984" s="3">
        <f t="shared" si="373"/>
        <v>345.79999999998682</v>
      </c>
      <c r="J7984" s="3">
        <f>INDEX(PowerArray,MIN(MaximumPowerIndex,ROUND(G7984*100,0)))</f>
        <v>337.69999999998697</v>
      </c>
      <c r="K7984" s="3">
        <f>MIN(J7984-M7984+N7984,'Power Look Up'!$F$4)</f>
        <v>326.97525474527833</v>
      </c>
      <c r="M7984" s="50">
        <f t="array" ref="M7984">_xlfn.SUM(_xlfn.NORM.DIST($S$3:$S$1003,$G7984,$P7984,FALSE)*WindSpeedStep*$T$3:$T$1003)</f>
        <v>339.16013630315882</v>
      </c>
      <c r="N7984" s="50">
        <f t="array" ref="N7984">_xlfn.SUM(_xlfn.NORM.DIST($S$3:$S$1003,$G7984,$Q7984,FALSE)*WindSpeedStep*$T$3:$T$1003)</f>
        <v>328.43539104845019</v>
      </c>
      <c r="P7984" s="42">
        <f t="shared" si="372"/>
        <v>0.58518558588660052</v>
      </c>
      <c r="Q7984" s="42">
        <f t="shared" si="374"/>
        <v>0.10915426710689748</v>
      </c>
    </row>
    <row r="7985" spans="5:17" x14ac:dyDescent="0.2">
      <c r="E7985" s="15" t="s">
        <v>2710</v>
      </c>
      <c r="F7985" s="21">
        <v>5.9086538074730877</v>
      </c>
      <c r="G7985" s="21">
        <v>5.857842445129477</v>
      </c>
      <c r="H7985" s="24">
        <v>3.3848657666666143E-2</v>
      </c>
      <c r="I7985" s="3">
        <f t="shared" si="373"/>
        <v>347.41999999998677</v>
      </c>
      <c r="J7985" s="3">
        <f>INDEX(PowerArray,MIN(MaximumPowerIndex,ROUND(G7985*100,0)))</f>
        <v>339.31999999998698</v>
      </c>
      <c r="K7985" s="3">
        <f>MIN(J7985-M7985+N7985,'Power Look Up'!$F$4)</f>
        <v>329.89661142036482</v>
      </c>
      <c r="M7985" s="50">
        <f t="array" ref="M7985">_xlfn.SUM(_xlfn.NORM.DIST($S$3:$S$1003,$G7985,$P7985,FALSE)*WindSpeedStep*$T$3:$T$1003)</f>
        <v>340.27516871612067</v>
      </c>
      <c r="N7985" s="50">
        <f t="array" ref="N7985">_xlfn.SUM(_xlfn.NORM.DIST($S$3:$S$1003,$G7985,$Q7985,FALSE)*WindSpeedStep*$T$3:$T$1003)</f>
        <v>330.85178013649852</v>
      </c>
      <c r="P7985" s="42">
        <f t="shared" si="372"/>
        <v>0.58578424451294775</v>
      </c>
      <c r="Q7985" s="42">
        <f t="shared" si="374"/>
        <v>0.19828010359045423</v>
      </c>
    </row>
    <row r="7986" spans="5:17" x14ac:dyDescent="0.2">
      <c r="E7986" s="15" t="s">
        <v>2711</v>
      </c>
      <c r="F7986" s="21">
        <v>5.0737500052724922</v>
      </c>
      <c r="G7986" s="21">
        <v>5.0417939248303529</v>
      </c>
      <c r="H7986" s="24">
        <v>4.5331362357426117E-2</v>
      </c>
      <c r="I7986" s="3">
        <f t="shared" si="373"/>
        <v>211.33999999998969</v>
      </c>
      <c r="J7986" s="3">
        <f>INDEX(PowerArray,MIN(MaximumPowerIndex,ROUND(G7986*100,0)))</f>
        <v>206.47999999998979</v>
      </c>
      <c r="K7986" s="3">
        <f>MIN(J7986-M7986+N7986,'Power Look Up'!$F$4)</f>
        <v>207.15200675729727</v>
      </c>
      <c r="M7986" s="50">
        <f t="array" ref="M7986">_xlfn.SUM(_xlfn.NORM.DIST($S$3:$S$1003,$G7986,$P7986,FALSE)*WindSpeedStep*$T$3:$T$1003)</f>
        <v>201.2706046495731</v>
      </c>
      <c r="N7986" s="50">
        <f t="array" ref="N7986">_xlfn.SUM(_xlfn.NORM.DIST($S$3:$S$1003,$G7986,$Q7986,FALSE)*WindSpeedStep*$T$3:$T$1003)</f>
        <v>201.94261140688059</v>
      </c>
      <c r="P7986" s="42">
        <f t="shared" si="372"/>
        <v>0.50417939248303534</v>
      </c>
      <c r="Q7986" s="42">
        <f t="shared" si="374"/>
        <v>0.22855138733795435</v>
      </c>
    </row>
    <row r="7987" spans="5:17" x14ac:dyDescent="0.2">
      <c r="E7987" s="15" t="s">
        <v>2712</v>
      </c>
      <c r="F7987" s="21">
        <v>5.0687038489545504</v>
      </c>
      <c r="G7987" s="21">
        <v>5.0519590244932902</v>
      </c>
      <c r="H7987" s="24">
        <v>2.3674691514034833E-2</v>
      </c>
      <c r="I7987" s="3">
        <f t="shared" si="373"/>
        <v>211.33999999998969</v>
      </c>
      <c r="J7987" s="3">
        <f>INDEX(PowerArray,MIN(MaximumPowerIndex,ROUND(G7987*100,0)))</f>
        <v>208.09999999998976</v>
      </c>
      <c r="K7987" s="3">
        <f>MIN(J7987-M7987+N7987,'Power Look Up'!$F$4)</f>
        <v>209.35551273722518</v>
      </c>
      <c r="M7987" s="50">
        <f t="array" ref="M7987">_xlfn.SUM(_xlfn.NORM.DIST($S$3:$S$1003,$G7987,$P7987,FALSE)*WindSpeedStep*$T$3:$T$1003)</f>
        <v>202.90588809095155</v>
      </c>
      <c r="N7987" s="50">
        <f t="array" ref="N7987">_xlfn.SUM(_xlfn.NORM.DIST($S$3:$S$1003,$G7987,$Q7987,FALSE)*WindSpeedStep*$T$3:$T$1003)</f>
        <v>204.16140082818697</v>
      </c>
      <c r="P7987" s="42">
        <f t="shared" si="372"/>
        <v>0.50519590244932899</v>
      </c>
      <c r="Q7987" s="42">
        <f t="shared" si="374"/>
        <v>0.11960357144642299</v>
      </c>
    </row>
    <row r="7988" spans="5:17" x14ac:dyDescent="0.2">
      <c r="E7988" s="15" t="s">
        <v>2713</v>
      </c>
      <c r="F7988" s="21">
        <v>5.4437555781499727</v>
      </c>
      <c r="G7988" s="21">
        <v>5.4302444904044886</v>
      </c>
      <c r="H7988" s="24">
        <v>3.3065408138910582E-2</v>
      </c>
      <c r="I7988" s="3">
        <f t="shared" si="373"/>
        <v>271.27999999998838</v>
      </c>
      <c r="J7988" s="3">
        <f>INDEX(PowerArray,MIN(MaximumPowerIndex,ROUND(G7988*100,0)))</f>
        <v>269.65999999998843</v>
      </c>
      <c r="K7988" s="3">
        <f>MIN(J7988-M7988+N7988,'Power Look Up'!$F$4)</f>
        <v>267.79926156687367</v>
      </c>
      <c r="M7988" s="50">
        <f t="array" ref="M7988">_xlfn.SUM(_xlfn.NORM.DIST($S$3:$S$1003,$G7988,$P7988,FALSE)*WindSpeedStep*$T$3:$T$1003)</f>
        <v>264.86210834383729</v>
      </c>
      <c r="N7988" s="50">
        <f t="array" ref="N7988">_xlfn.SUM(_xlfn.NORM.DIST($S$3:$S$1003,$G7988,$Q7988,FALSE)*WindSpeedStep*$T$3:$T$1003)</f>
        <v>263.00136991072253</v>
      </c>
      <c r="P7988" s="42">
        <f t="shared" si="372"/>
        <v>0.54302444904044889</v>
      </c>
      <c r="Q7988" s="42">
        <f t="shared" si="374"/>
        <v>0.17955325036929493</v>
      </c>
    </row>
    <row r="7989" spans="5:17" x14ac:dyDescent="0.2">
      <c r="E7989" s="15" t="s">
        <v>2714</v>
      </c>
      <c r="F7989" s="21">
        <v>5.8</v>
      </c>
      <c r="G7989" s="21">
        <v>5.7662548363639976</v>
      </c>
      <c r="H7989" s="24">
        <v>1.7241379310344827E-2</v>
      </c>
      <c r="I7989" s="3">
        <f t="shared" si="373"/>
        <v>329.59999999998718</v>
      </c>
      <c r="J7989" s="3">
        <f>INDEX(PowerArray,MIN(MaximumPowerIndex,ROUND(G7989*100,0)))</f>
        <v>324.73999999998728</v>
      </c>
      <c r="K7989" s="3">
        <f>MIN(J7989-M7989+N7989,'Power Look Up'!$F$4)</f>
        <v>316.31155835847119</v>
      </c>
      <c r="M7989" s="50">
        <f t="array" ref="M7989">_xlfn.SUM(_xlfn.NORM.DIST($S$3:$S$1003,$G7989,$P7989,FALSE)*WindSpeedStep*$T$3:$T$1003)</f>
        <v>323.42188189549836</v>
      </c>
      <c r="N7989" s="50">
        <f t="array" ref="N7989">_xlfn.SUM(_xlfn.NORM.DIST($S$3:$S$1003,$G7989,$Q7989,FALSE)*WindSpeedStep*$T$3:$T$1003)</f>
        <v>314.99344025398227</v>
      </c>
      <c r="P7989" s="42">
        <f t="shared" si="372"/>
        <v>0.57662548363639976</v>
      </c>
      <c r="Q7989" s="42">
        <f t="shared" si="374"/>
        <v>9.9418186833862027E-2</v>
      </c>
    </row>
    <row r="7990" spans="5:17" x14ac:dyDescent="0.2">
      <c r="E7990" s="15" t="s">
        <v>2715</v>
      </c>
      <c r="F7990" s="21">
        <v>5.9775209521159134</v>
      </c>
      <c r="G7990" s="21">
        <v>5.9446509829964631</v>
      </c>
      <c r="H7990" s="24">
        <v>2.6766949255671527E-2</v>
      </c>
      <c r="I7990" s="3">
        <f t="shared" si="373"/>
        <v>358.75999999998658</v>
      </c>
      <c r="J7990" s="3">
        <f>INDEX(PowerArray,MIN(MaximumPowerIndex,ROUND(G7990*100,0)))</f>
        <v>352.27999999998667</v>
      </c>
      <c r="K7990" s="3">
        <f>MIN(J7990-M7990+N7990,'Power Look Up'!$F$4)</f>
        <v>340.63453329116976</v>
      </c>
      <c r="M7990" s="50">
        <f t="array" ref="M7990">_xlfn.SUM(_xlfn.NORM.DIST($S$3:$S$1003,$G7990,$P7990,FALSE)*WindSpeedStep*$T$3:$T$1003)</f>
        <v>356.66404950553965</v>
      </c>
      <c r="N7990" s="50">
        <f t="array" ref="N7990">_xlfn.SUM(_xlfn.NORM.DIST($S$3:$S$1003,$G7990,$Q7990,FALSE)*WindSpeedStep*$T$3:$T$1003)</f>
        <v>345.01858279672274</v>
      </c>
      <c r="P7990" s="42">
        <f t="shared" si="372"/>
        <v>0.59446509829964633</v>
      </c>
      <c r="Q7990" s="42">
        <f t="shared" si="374"/>
        <v>0.15912017120454419</v>
      </c>
    </row>
    <row r="7991" spans="5:17" x14ac:dyDescent="0.2">
      <c r="E7991" s="15" t="s">
        <v>2716</v>
      </c>
      <c r="F7991" s="21">
        <v>5.893748940102415</v>
      </c>
      <c r="G7991" s="21">
        <v>5.8422877727953626</v>
      </c>
      <c r="H7991" s="24">
        <v>2.2057268017551663E-2</v>
      </c>
      <c r="I7991" s="3">
        <f t="shared" si="373"/>
        <v>344.17999999998688</v>
      </c>
      <c r="J7991" s="3">
        <f>INDEX(PowerArray,MIN(MaximumPowerIndex,ROUND(G7991*100,0)))</f>
        <v>336.07999999998702</v>
      </c>
      <c r="K7991" s="3">
        <f>MIN(J7991-M7991+N7991,'Power Look Up'!$F$4)</f>
        <v>325.81213764193461</v>
      </c>
      <c r="M7991" s="50">
        <f t="array" ref="M7991">_xlfn.SUM(_xlfn.NORM.DIST($S$3:$S$1003,$G7991,$P7991,FALSE)*WindSpeedStep*$T$3:$T$1003)</f>
        <v>337.38200682030009</v>
      </c>
      <c r="N7991" s="50">
        <f t="array" ref="N7991">_xlfn.SUM(_xlfn.NORM.DIST($S$3:$S$1003,$G7991,$Q7991,FALSE)*WindSpeedStep*$T$3:$T$1003)</f>
        <v>327.11414446224768</v>
      </c>
      <c r="P7991" s="42">
        <f t="shared" si="372"/>
        <v>0.58422877727953626</v>
      </c>
      <c r="Q7991" s="42">
        <f t="shared" si="374"/>
        <v>0.1288649072402123</v>
      </c>
    </row>
    <row r="7992" spans="5:17" x14ac:dyDescent="0.2">
      <c r="E7992" s="15" t="s">
        <v>2717</v>
      </c>
      <c r="F7992" s="21">
        <v>5.9985764989552202</v>
      </c>
      <c r="G7992" s="21">
        <v>5.9733740592660158</v>
      </c>
      <c r="H7992" s="24">
        <v>2.0004746129502649E-2</v>
      </c>
      <c r="I7992" s="3">
        <f t="shared" si="373"/>
        <v>361.99999999998647</v>
      </c>
      <c r="J7992" s="3">
        <f>INDEX(PowerArray,MIN(MaximumPowerIndex,ROUND(G7992*100,0)))</f>
        <v>357.13999999998657</v>
      </c>
      <c r="K7992" s="3">
        <f>MIN(J7992-M7992+N7992,'Power Look Up'!$F$4)</f>
        <v>344.10554663135207</v>
      </c>
      <c r="M7992" s="50">
        <f t="array" ref="M7992">_xlfn.SUM(_xlfn.NORM.DIST($S$3:$S$1003,$G7992,$P7992,FALSE)*WindSpeedStep*$T$3:$T$1003)</f>
        <v>362.17992220096539</v>
      </c>
      <c r="N7992" s="50">
        <f t="array" ref="N7992">_xlfn.SUM(_xlfn.NORM.DIST($S$3:$S$1003,$G7992,$Q7992,FALSE)*WindSpeedStep*$T$3:$T$1003)</f>
        <v>349.14546883233089</v>
      </c>
      <c r="P7992" s="42">
        <f t="shared" si="372"/>
        <v>0.59733740592660156</v>
      </c>
      <c r="Q7992" s="42">
        <f t="shared" si="374"/>
        <v>0.11949583159217335</v>
      </c>
    </row>
    <row r="7993" spans="5:17" x14ac:dyDescent="0.2">
      <c r="E7993" s="15" t="s">
        <v>2718</v>
      </c>
      <c r="F7993" s="21">
        <v>6.1695042729958898</v>
      </c>
      <c r="G7993" s="21">
        <v>6.0870618682984512</v>
      </c>
      <c r="H7993" s="24">
        <v>3.079663966384396E-2</v>
      </c>
      <c r="I7993" s="3">
        <f t="shared" si="373"/>
        <v>400.41999999998029</v>
      </c>
      <c r="J7993" s="3">
        <f>INDEX(PowerArray,MIN(MaximumPowerIndex,ROUND(G7993*100,0)))</f>
        <v>382.33999999998071</v>
      </c>
      <c r="K7993" s="3">
        <f>MIN(J7993-M7993+N7993,'Power Look Up'!$F$4)</f>
        <v>370.54469417511871</v>
      </c>
      <c r="M7993" s="50">
        <f t="array" ref="M7993">_xlfn.SUM(_xlfn.NORM.DIST($S$3:$S$1003,$G7993,$P7993,FALSE)*WindSpeedStep*$T$3:$T$1003)</f>
        <v>384.48613540802711</v>
      </c>
      <c r="N7993" s="50">
        <f t="array" ref="N7993">_xlfn.SUM(_xlfn.NORM.DIST($S$3:$S$1003,$G7993,$Q7993,FALSE)*WindSpeedStep*$T$3:$T$1003)</f>
        <v>372.69082958316511</v>
      </c>
      <c r="P7993" s="42">
        <f t="shared" si="372"/>
        <v>0.60870618682984512</v>
      </c>
      <c r="Q7993" s="42">
        <f t="shared" si="374"/>
        <v>0.18746105096951221</v>
      </c>
    </row>
    <row r="7994" spans="5:17" x14ac:dyDescent="0.2">
      <c r="E7994" s="15" t="s">
        <v>2719</v>
      </c>
      <c r="F7994" s="21">
        <v>5.569131202591481</v>
      </c>
      <c r="G7994" s="21">
        <v>5.4764896187585688</v>
      </c>
      <c r="H7994" s="24">
        <v>2.6934183186454751E-2</v>
      </c>
      <c r="I7994" s="3">
        <f t="shared" si="373"/>
        <v>292.33999999998798</v>
      </c>
      <c r="J7994" s="3">
        <f>INDEX(PowerArray,MIN(MaximumPowerIndex,ROUND(G7994*100,0)))</f>
        <v>277.75999999998828</v>
      </c>
      <c r="K7994" s="3">
        <f>MIN(J7994-M7994+N7994,'Power Look Up'!$F$4)</f>
        <v>275.25465225503507</v>
      </c>
      <c r="M7994" s="50">
        <f t="array" ref="M7994">_xlfn.SUM(_xlfn.NORM.DIST($S$3:$S$1003,$G7994,$P7994,FALSE)*WindSpeedStep*$T$3:$T$1003)</f>
        <v>272.66436802758454</v>
      </c>
      <c r="N7994" s="50">
        <f t="array" ref="N7994">_xlfn.SUM(_xlfn.NORM.DIST($S$3:$S$1003,$G7994,$Q7994,FALSE)*WindSpeedStep*$T$3:$T$1003)</f>
        <v>270.15902028263133</v>
      </c>
      <c r="P7994" s="42">
        <f t="shared" si="372"/>
        <v>0.54764896187585688</v>
      </c>
      <c r="Q7994" s="42">
        <f t="shared" si="374"/>
        <v>0.14750477461036104</v>
      </c>
    </row>
    <row r="7995" spans="5:17" x14ac:dyDescent="0.2">
      <c r="E7995" s="15" t="s">
        <v>2720</v>
      </c>
      <c r="F7995" s="21">
        <v>5.6544912403352248</v>
      </c>
      <c r="G7995" s="21">
        <v>5.5890437995986364</v>
      </c>
      <c r="H7995" s="24">
        <v>2.4759079826905905E-2</v>
      </c>
      <c r="I7995" s="3">
        <f t="shared" si="373"/>
        <v>305.29999999998768</v>
      </c>
      <c r="J7995" s="3">
        <f>INDEX(PowerArray,MIN(MaximumPowerIndex,ROUND(G7995*100,0)))</f>
        <v>295.57999999998788</v>
      </c>
      <c r="K7995" s="3">
        <f>MIN(J7995-M7995+N7995,'Power Look Up'!$F$4)</f>
        <v>291.18753124539876</v>
      </c>
      <c r="M7995" s="50">
        <f t="array" ref="M7995">_xlfn.SUM(_xlfn.NORM.DIST($S$3:$S$1003,$G7995,$P7995,FALSE)*WindSpeedStep*$T$3:$T$1003)</f>
        <v>291.96511064377404</v>
      </c>
      <c r="N7995" s="50">
        <f t="array" ref="N7995">_xlfn.SUM(_xlfn.NORM.DIST($S$3:$S$1003,$G7995,$Q7995,FALSE)*WindSpeedStep*$T$3:$T$1003)</f>
        <v>287.57264188918492</v>
      </c>
      <c r="P7995" s="42">
        <f t="shared" si="372"/>
        <v>0.55890437995986364</v>
      </c>
      <c r="Q7995" s="42">
        <f t="shared" si="374"/>
        <v>0.13837958159033611</v>
      </c>
    </row>
    <row r="7996" spans="5:17" x14ac:dyDescent="0.2">
      <c r="E7996" s="15" t="s">
        <v>2721</v>
      </c>
      <c r="F7996" s="21">
        <v>5.7145702321394749</v>
      </c>
      <c r="G7996" s="21">
        <v>5.6334689109392642</v>
      </c>
      <c r="H7996" s="24">
        <v>2.7998605931928093E-2</v>
      </c>
      <c r="I7996" s="3">
        <f t="shared" si="373"/>
        <v>315.01999999998748</v>
      </c>
      <c r="J7996" s="3">
        <f>INDEX(PowerArray,MIN(MaximumPowerIndex,ROUND(G7996*100,0)))</f>
        <v>302.05999999998778</v>
      </c>
      <c r="K7996" s="3">
        <f>MIN(J7996-M7996+N7996,'Power Look Up'!$F$4)</f>
        <v>296.80979919828764</v>
      </c>
      <c r="M7996" s="50">
        <f t="array" ref="M7996">_xlfn.SUM(_xlfn.NORM.DIST($S$3:$S$1003,$G7996,$P7996,FALSE)*WindSpeedStep*$T$3:$T$1003)</f>
        <v>299.71937777887501</v>
      </c>
      <c r="N7996" s="50">
        <f t="array" ref="N7996">_xlfn.SUM(_xlfn.NORM.DIST($S$3:$S$1003,$G7996,$Q7996,FALSE)*WindSpeedStep*$T$3:$T$1003)</f>
        <v>294.46917697717487</v>
      </c>
      <c r="P7996" s="42">
        <f t="shared" si="372"/>
        <v>0.56334689109392644</v>
      </c>
      <c r="Q7996" s="42">
        <f t="shared" si="374"/>
        <v>0.15772927606715659</v>
      </c>
    </row>
    <row r="7997" spans="5:17" x14ac:dyDescent="0.2">
      <c r="E7997" s="15" t="s">
        <v>2722</v>
      </c>
      <c r="F7997" s="21">
        <v>5.8165494009424519</v>
      </c>
      <c r="G7997" s="21">
        <v>5.6917644500725117</v>
      </c>
      <c r="H7997" s="24">
        <v>2.2350020783617204E-2</v>
      </c>
      <c r="I7997" s="3">
        <f t="shared" si="373"/>
        <v>332.83999999998707</v>
      </c>
      <c r="J7997" s="3">
        <f>INDEX(PowerArray,MIN(MaximumPowerIndex,ROUND(G7997*100,0)))</f>
        <v>311.77999999998758</v>
      </c>
      <c r="K7997" s="3">
        <f>MIN(J7997-M7997+N7997,'Power Look Up'!$F$4)</f>
        <v>305.22949788304317</v>
      </c>
      <c r="M7997" s="50">
        <f t="array" ref="M7997">_xlfn.SUM(_xlfn.NORM.DIST($S$3:$S$1003,$G7997,$P7997,FALSE)*WindSpeedStep*$T$3:$T$1003)</f>
        <v>310.02434436457145</v>
      </c>
      <c r="N7997" s="50">
        <f t="array" ref="N7997">_xlfn.SUM(_xlfn.NORM.DIST($S$3:$S$1003,$G7997,$Q7997,FALSE)*WindSpeedStep*$T$3:$T$1003)</f>
        <v>303.47384224762703</v>
      </c>
      <c r="P7997" s="42">
        <f t="shared" si="372"/>
        <v>0.56917644500725117</v>
      </c>
      <c r="Q7997" s="42">
        <f t="shared" si="374"/>
        <v>0.12721105375457417</v>
      </c>
    </row>
    <row r="7998" spans="5:17" x14ac:dyDescent="0.2">
      <c r="E7998" s="15" t="s">
        <v>2723</v>
      </c>
      <c r="F7998" s="21">
        <v>5.7265747748243196</v>
      </c>
      <c r="G7998" s="21">
        <v>5.5907045957703483</v>
      </c>
      <c r="H7998" s="24">
        <v>3.4924891032464628E-2</v>
      </c>
      <c r="I7998" s="3">
        <f t="shared" si="373"/>
        <v>318.25999999998737</v>
      </c>
      <c r="J7998" s="3">
        <f>INDEX(PowerArray,MIN(MaximumPowerIndex,ROUND(G7998*100,0)))</f>
        <v>295.57999999998788</v>
      </c>
      <c r="K7998" s="3">
        <f>MIN(J7998-M7998+N7998,'Power Look Up'!$F$4)</f>
        <v>291.22405819390758</v>
      </c>
      <c r="M7998" s="50">
        <f t="array" ref="M7998">_xlfn.SUM(_xlfn.NORM.DIST($S$3:$S$1003,$G7998,$P7998,FALSE)*WindSpeedStep*$T$3:$T$1003)</f>
        <v>292.25352775310455</v>
      </c>
      <c r="N7998" s="50">
        <f t="array" ref="N7998">_xlfn.SUM(_xlfn.NORM.DIST($S$3:$S$1003,$G7998,$Q7998,FALSE)*WindSpeedStep*$T$3:$T$1003)</f>
        <v>287.89758594702425</v>
      </c>
      <c r="P7998" s="42">
        <f t="shared" si="372"/>
        <v>0.55907045957703483</v>
      </c>
      <c r="Q7998" s="42">
        <f t="shared" si="374"/>
        <v>0.19525474880197863</v>
      </c>
    </row>
    <row r="7999" spans="5:17" x14ac:dyDescent="0.2">
      <c r="E7999" s="15" t="s">
        <v>2724</v>
      </c>
      <c r="F7999" s="21">
        <v>5.4988852557878101</v>
      </c>
      <c r="G7999" s="21">
        <v>5.3621095797016727</v>
      </c>
      <c r="H7999" s="24">
        <v>2.3641155243814098E-2</v>
      </c>
      <c r="I7999" s="3">
        <f t="shared" si="373"/>
        <v>280.99999999998818</v>
      </c>
      <c r="J7999" s="3">
        <f>INDEX(PowerArray,MIN(MaximumPowerIndex,ROUND(G7999*100,0)))</f>
        <v>258.31999999998868</v>
      </c>
      <c r="K7999" s="3">
        <f>MIN(J7999-M7999+N7999,'Power Look Up'!$F$4)</f>
        <v>257.30153998758635</v>
      </c>
      <c r="M7999" s="50">
        <f t="array" ref="M7999">_xlfn.SUM(_xlfn.NORM.DIST($S$3:$S$1003,$G7999,$P7999,FALSE)*WindSpeedStep*$T$3:$T$1003)</f>
        <v>253.48296764143734</v>
      </c>
      <c r="N7999" s="50">
        <f t="array" ref="N7999">_xlfn.SUM(_xlfn.NORM.DIST($S$3:$S$1003,$G7999,$Q7999,FALSE)*WindSpeedStep*$T$3:$T$1003)</f>
        <v>252.46450762903501</v>
      </c>
      <c r="P7999" s="42">
        <f t="shared" si="372"/>
        <v>0.53621095797016727</v>
      </c>
      <c r="Q7999" s="42">
        <f t="shared" si="374"/>
        <v>0.12676646500807001</v>
      </c>
    </row>
    <row r="8000" spans="5:17" x14ac:dyDescent="0.2">
      <c r="E8000" s="15" t="s">
        <v>2725</v>
      </c>
      <c r="F8000" s="21">
        <v>5.3125772749255651</v>
      </c>
      <c r="G8000" s="21">
        <v>5.1978518939155363</v>
      </c>
      <c r="H8000" s="24">
        <v>3.1999534538983604E-2</v>
      </c>
      <c r="I8000" s="3">
        <f t="shared" si="373"/>
        <v>250.21999999998886</v>
      </c>
      <c r="J8000" s="3">
        <f>INDEX(PowerArray,MIN(MaximumPowerIndex,ROUND(G8000*100,0)))</f>
        <v>232.39999999998923</v>
      </c>
      <c r="K8000" s="3">
        <f>MIN(J8000-M8000+N8000,'Power Look Up'!$F$4)</f>
        <v>232.83451639924903</v>
      </c>
      <c r="M8000" s="50">
        <f t="array" ref="M8000">_xlfn.SUM(_xlfn.NORM.DIST($S$3:$S$1003,$G8000,$P8000,FALSE)*WindSpeedStep*$T$3:$T$1003)</f>
        <v>226.50281998641779</v>
      </c>
      <c r="N8000" s="50">
        <f t="array" ref="N8000">_xlfn.SUM(_xlfn.NORM.DIST($S$3:$S$1003,$G8000,$Q8000,FALSE)*WindSpeedStep*$T$3:$T$1003)</f>
        <v>226.93733638567758</v>
      </c>
      <c r="P8000" s="42">
        <f t="shared" si="372"/>
        <v>0.5197851893915536</v>
      </c>
      <c r="Q8000" s="42">
        <f t="shared" si="374"/>
        <v>0.16632884120787153</v>
      </c>
    </row>
    <row r="8001" spans="5:17" x14ac:dyDescent="0.2">
      <c r="E8001" s="15" t="s">
        <v>2726</v>
      </c>
      <c r="F8001" s="21">
        <v>5.1899834698098024</v>
      </c>
      <c r="G8001" s="21">
        <v>5.0875223538600318</v>
      </c>
      <c r="H8001" s="24">
        <v>3.0828614567025497E-2</v>
      </c>
      <c r="I8001" s="3">
        <f t="shared" si="373"/>
        <v>230.77999999998929</v>
      </c>
      <c r="J8001" s="3">
        <f>INDEX(PowerArray,MIN(MaximumPowerIndex,ROUND(G8001*100,0)))</f>
        <v>214.57999999998961</v>
      </c>
      <c r="K8001" s="3">
        <f>MIN(J8001-M8001+N8001,'Power Look Up'!$F$4)</f>
        <v>215.56766866187385</v>
      </c>
      <c r="M8001" s="50">
        <f t="array" ref="M8001">_xlfn.SUM(_xlfn.NORM.DIST($S$3:$S$1003,$G8001,$P8001,FALSE)*WindSpeedStep*$T$3:$T$1003)</f>
        <v>208.63503620892592</v>
      </c>
      <c r="N8001" s="50">
        <f t="array" ref="N8001">_xlfn.SUM(_xlfn.NORM.DIST($S$3:$S$1003,$G8001,$Q8001,FALSE)*WindSpeedStep*$T$3:$T$1003)</f>
        <v>209.62270487081017</v>
      </c>
      <c r="P8001" s="42">
        <f t="shared" si="372"/>
        <v>0.50875223538600323</v>
      </c>
      <c r="Q8001" s="42">
        <f t="shared" si="374"/>
        <v>0.15684126574827723</v>
      </c>
    </row>
    <row r="8002" spans="5:17" x14ac:dyDescent="0.2">
      <c r="E8002" s="15" t="s">
        <v>2727</v>
      </c>
      <c r="F8002" s="21">
        <v>4.9763988367397998</v>
      </c>
      <c r="G8002" s="21">
        <v>4.8581040932477064</v>
      </c>
      <c r="H8002" s="24">
        <v>4.0189704756668276E-2</v>
      </c>
      <c r="I8002" s="3">
        <f t="shared" si="373"/>
        <v>197.81999999999329</v>
      </c>
      <c r="J8002" s="3">
        <f>INDEX(PowerArray,MIN(MaximumPowerIndex,ROUND(G8002*100,0)))</f>
        <v>184.73999999999353</v>
      </c>
      <c r="K8002" s="3">
        <f>MIN(J8002-M8002+N8002,'Power Look Up'!$F$4)</f>
        <v>185.05429837682016</v>
      </c>
      <c r="M8002" s="50">
        <f t="array" ref="M8002">_xlfn.SUM(_xlfn.NORM.DIST($S$3:$S$1003,$G8002,$P8002,FALSE)*WindSpeedStep*$T$3:$T$1003)</f>
        <v>171.87458003665438</v>
      </c>
      <c r="N8002" s="50">
        <f t="array" ref="N8002">_xlfn.SUM(_xlfn.NORM.DIST($S$3:$S$1003,$G8002,$Q8002,FALSE)*WindSpeedStep*$T$3:$T$1003)</f>
        <v>172.18887841348101</v>
      </c>
      <c r="P8002" s="42">
        <f t="shared" si="372"/>
        <v>0.48581040932477065</v>
      </c>
      <c r="Q8002" s="42">
        <f t="shared" si="374"/>
        <v>0.19524576918478698</v>
      </c>
    </row>
    <row r="8003" spans="5:17" x14ac:dyDescent="0.2">
      <c r="E8003" s="15" t="s">
        <v>2728</v>
      </c>
      <c r="F8003" s="21">
        <v>4.5240685884802128</v>
      </c>
      <c r="G8003" s="21">
        <v>4.4812929716027261</v>
      </c>
      <c r="H8003" s="24">
        <v>5.0839193858744032E-2</v>
      </c>
      <c r="I8003" s="3">
        <f t="shared" si="373"/>
        <v>147.67999999999432</v>
      </c>
      <c r="J8003" s="3">
        <f>INDEX(PowerArray,MIN(MaximumPowerIndex,ROUND(G8003*100,0)))</f>
        <v>143.31999999999442</v>
      </c>
      <c r="K8003" s="3">
        <f>MIN(J8003-M8003+N8003,'Power Look Up'!$F$4)</f>
        <v>139.36751641646669</v>
      </c>
      <c r="M8003" s="50">
        <f t="array" ref="M8003">_xlfn.SUM(_xlfn.NORM.DIST($S$3:$S$1003,$G8003,$P8003,FALSE)*WindSpeedStep*$T$3:$T$1003)</f>
        <v>113.1643372710852</v>
      </c>
      <c r="N8003" s="50">
        <f t="array" ref="N8003">_xlfn.SUM(_xlfn.NORM.DIST($S$3:$S$1003,$G8003,$Q8003,FALSE)*WindSpeedStep*$T$3:$T$1003)</f>
        <v>109.21185368755745</v>
      </c>
      <c r="P8003" s="42">
        <f t="shared" ref="P8003:P8066" si="375">ReferenceTurbulence*G8003</f>
        <v>0.44812929716027261</v>
      </c>
      <c r="Q8003" s="42">
        <f t="shared" si="374"/>
        <v>0.2278253221211381</v>
      </c>
    </row>
    <row r="8004" spans="5:17" x14ac:dyDescent="0.2">
      <c r="E8004" s="15" t="s">
        <v>2729</v>
      </c>
      <c r="F8004" s="21">
        <v>4.1514291099645968</v>
      </c>
      <c r="G8004" s="21">
        <v>4.1053921965162212</v>
      </c>
      <c r="H8004" s="24">
        <v>3.3723326664535994E-2</v>
      </c>
      <c r="I8004" s="3">
        <f t="shared" ref="I8004:I8067" si="376">INDEX(PowerArray,MIN(MaximumPowerIndex,ROUND(F8004*100,0)))</f>
        <v>107.34999999999519</v>
      </c>
      <c r="J8004" s="3">
        <f>INDEX(PowerArray,MIN(MaximumPowerIndex,ROUND(G8004*100,0)))</f>
        <v>102.98999999999529</v>
      </c>
      <c r="K8004" s="3">
        <f>MIN(J8004-M8004+N8004,'Power Look Up'!$F$4)</f>
        <v>88.998627979972071</v>
      </c>
      <c r="M8004" s="50">
        <f t="array" ref="M8004">_xlfn.SUM(_xlfn.NORM.DIST($S$3:$S$1003,$G8004,$P8004,FALSE)*WindSpeedStep*$T$3:$T$1003)</f>
        <v>61.941479388804623</v>
      </c>
      <c r="N8004" s="50">
        <f t="array" ref="N8004">_xlfn.SUM(_xlfn.NORM.DIST($S$3:$S$1003,$G8004,$Q8004,FALSE)*WindSpeedStep*$T$3:$T$1003)</f>
        <v>47.950107368781396</v>
      </c>
      <c r="P8004" s="42">
        <f t="shared" si="375"/>
        <v>0.41053921965162216</v>
      </c>
      <c r="Q8004" s="42">
        <f t="shared" ref="Q8004:Q8067" si="377">G8004*H8004</f>
        <v>0.13844748212915348</v>
      </c>
    </row>
    <row r="8005" spans="5:17" x14ac:dyDescent="0.2">
      <c r="E8005" s="15" t="s">
        <v>2730</v>
      </c>
      <c r="F8005" s="21">
        <v>4.1397247643697836</v>
      </c>
      <c r="G8005" s="21">
        <v>4.1030507199908763</v>
      </c>
      <c r="H8005" s="24">
        <v>3.8649912520055618E-2</v>
      </c>
      <c r="I8005" s="3">
        <f t="shared" si="376"/>
        <v>106.25999999999522</v>
      </c>
      <c r="J8005" s="3">
        <f>INDEX(PowerArray,MIN(MaximumPowerIndex,ROUND(G8005*100,0)))</f>
        <v>101.89999999999532</v>
      </c>
      <c r="K8005" s="3">
        <f>MIN(J8005-M8005+N8005,'Power Look Up'!$F$4)</f>
        <v>88.764102571435345</v>
      </c>
      <c r="M8005" s="50">
        <f t="array" ref="M8005">_xlfn.SUM(_xlfn.NORM.DIST($S$3:$S$1003,$G8005,$P8005,FALSE)*WindSpeedStep*$T$3:$T$1003)</f>
        <v>61.66627607116596</v>
      </c>
      <c r="N8005" s="50">
        <f t="array" ref="N8005">_xlfn.SUM(_xlfn.NORM.DIST($S$3:$S$1003,$G8005,$Q8005,FALSE)*WindSpeedStep*$T$3:$T$1003)</f>
        <v>48.530378642605989</v>
      </c>
      <c r="P8005" s="42">
        <f t="shared" si="375"/>
        <v>0.41030507199908767</v>
      </c>
      <c r="Q8005" s="42">
        <f t="shared" si="377"/>
        <v>0.15858255139299859</v>
      </c>
    </row>
    <row r="8006" spans="5:17" x14ac:dyDescent="0.2">
      <c r="E8006" s="15" t="s">
        <v>2731</v>
      </c>
      <c r="F8006" s="21">
        <v>4.2007341337279742</v>
      </c>
      <c r="G8006" s="21">
        <v>4.1138912389904343</v>
      </c>
      <c r="H8006" s="24">
        <v>3.8088580449628873E-2</v>
      </c>
      <c r="I8006" s="3">
        <f t="shared" si="376"/>
        <v>112.79999999999508</v>
      </c>
      <c r="J8006" s="3">
        <f>INDEX(PowerArray,MIN(MaximumPowerIndex,ROUND(G8006*100,0)))</f>
        <v>102.98999999999529</v>
      </c>
      <c r="K8006" s="3">
        <f>MIN(J8006-M8006+N8006,'Power Look Up'!$F$4)</f>
        <v>89.95313873574392</v>
      </c>
      <c r="M8006" s="50">
        <f t="array" ref="M8006">_xlfn.SUM(_xlfn.NORM.DIST($S$3:$S$1003,$G8006,$P8006,FALSE)*WindSpeedStep*$T$3:$T$1003)</f>
        <v>62.94612442614762</v>
      </c>
      <c r="N8006" s="50">
        <f t="array" ref="N8006">_xlfn.SUM(_xlfn.NORM.DIST($S$3:$S$1003,$G8006,$Q8006,FALSE)*WindSpeedStep*$T$3:$T$1003)</f>
        <v>49.909263161896249</v>
      </c>
      <c r="P8006" s="42">
        <f t="shared" si="375"/>
        <v>0.41138912389904347</v>
      </c>
      <c r="Q8006" s="42">
        <f t="shared" si="377"/>
        <v>0.15669227741731057</v>
      </c>
    </row>
    <row r="8007" spans="5:17" x14ac:dyDescent="0.2">
      <c r="E8007" s="15" t="s">
        <v>2732</v>
      </c>
      <c r="F8007" s="21">
        <v>4.0195108743823207</v>
      </c>
      <c r="G8007" s="21">
        <v>3.9602781425977143</v>
      </c>
      <c r="H8007" s="24">
        <v>4.9757297902753919E-2</v>
      </c>
      <c r="I8007" s="3">
        <f t="shared" si="376"/>
        <v>93.179999999995502</v>
      </c>
      <c r="J8007" s="3">
        <f>INDEX(PowerArray,MIN(MaximumPowerIndex,ROUND(G8007*100,0)))</f>
        <v>87.359999999996319</v>
      </c>
      <c r="K8007" s="3">
        <f>MIN(J8007-M8007+N8007,'Power Look Up'!$F$4)</f>
        <v>76.179120276145568</v>
      </c>
      <c r="M8007" s="50">
        <f t="array" ref="M8007">_xlfn.SUM(_xlfn.NORM.DIST($S$3:$S$1003,$G8007,$P8007,FALSE)*WindSpeedStep*$T$3:$T$1003)</f>
        <v>46.258381267775469</v>
      </c>
      <c r="N8007" s="50">
        <f t="array" ref="N8007">_xlfn.SUM(_xlfn.NORM.DIST($S$3:$S$1003,$G8007,$Q8007,FALSE)*WindSpeedStep*$T$3:$T$1003)</f>
        <v>35.077501543924711</v>
      </c>
      <c r="P8007" s="42">
        <f t="shared" si="375"/>
        <v>0.39602781425977146</v>
      </c>
      <c r="Q8007" s="42">
        <f t="shared" si="377"/>
        <v>0.19705273931899944</v>
      </c>
    </row>
    <row r="8008" spans="5:17" x14ac:dyDescent="0.2">
      <c r="E8008" s="15" t="s">
        <v>2733</v>
      </c>
      <c r="F8008" s="21">
        <v>3.9266244907646248</v>
      </c>
      <c r="G8008" s="21">
        <v>3.7772775350907866</v>
      </c>
      <c r="H8008" s="24">
        <v>6.8761349763654986E-2</v>
      </c>
      <c r="I8008" s="3">
        <f t="shared" si="376"/>
        <v>84.629999999996372</v>
      </c>
      <c r="J8008" s="3">
        <f>INDEX(PowerArray,MIN(MaximumPowerIndex,ROUND(G8008*100,0)))</f>
        <v>70.979999999996664</v>
      </c>
      <c r="K8008" s="3">
        <f>MIN(J8008-M8008+N8008,'Power Look Up'!$F$4)</f>
        <v>65.743288832820724</v>
      </c>
      <c r="M8008" s="50">
        <f t="array" ref="M8008">_xlfn.SUM(_xlfn.NORM.DIST($S$3:$S$1003,$G8008,$P8008,FALSE)*WindSpeedStep*$T$3:$T$1003)</f>
        <v>30.788530412699355</v>
      </c>
      <c r="N8008" s="50">
        <f t="array" ref="N8008">_xlfn.SUM(_xlfn.NORM.DIST($S$3:$S$1003,$G8008,$Q8008,FALSE)*WindSpeedStep*$T$3:$T$1003)</f>
        <v>25.551819245523422</v>
      </c>
      <c r="P8008" s="42">
        <f t="shared" si="375"/>
        <v>0.37772775350907867</v>
      </c>
      <c r="Q8008" s="42">
        <f t="shared" si="377"/>
        <v>0.25973070174477414</v>
      </c>
    </row>
    <row r="8009" spans="5:17" x14ac:dyDescent="0.2">
      <c r="E8009" s="15" t="s">
        <v>2734</v>
      </c>
      <c r="F8009" s="21">
        <v>3.4055397590306637</v>
      </c>
      <c r="G8009" s="21">
        <v>3.3966897603042785</v>
      </c>
      <c r="H8009" s="24">
        <v>0.13213764390995858</v>
      </c>
      <c r="I8009" s="3">
        <f t="shared" si="376"/>
        <v>37.309999999997387</v>
      </c>
      <c r="J8009" s="3">
        <f>INDEX(PowerArray,MIN(MaximumPowerIndex,ROUND(G8009*100,0)))</f>
        <v>36.399999999997405</v>
      </c>
      <c r="K8009" s="3">
        <f>MIN(J8009-M8009+N8009,'Power Look Up'!$F$4)</f>
        <v>39.004681389379144</v>
      </c>
      <c r="M8009" s="50">
        <f t="array" ref="M8009">_xlfn.SUM(_xlfn.NORM.DIST($S$3:$S$1003,$G8009,$P8009,FALSE)*WindSpeedStep*$T$3:$T$1003)</f>
        <v>12.320144176093459</v>
      </c>
      <c r="N8009" s="50">
        <f t="array" ref="N8009">_xlfn.SUM(_xlfn.NORM.DIST($S$3:$S$1003,$G8009,$Q8009,FALSE)*WindSpeedStep*$T$3:$T$1003)</f>
        <v>14.924825565475196</v>
      </c>
      <c r="P8009" s="42">
        <f t="shared" si="375"/>
        <v>0.33966897603042789</v>
      </c>
      <c r="Q8009" s="42">
        <f t="shared" si="377"/>
        <v>0.44883058201968934</v>
      </c>
    </row>
    <row r="8010" spans="5:17" x14ac:dyDescent="0.2">
      <c r="E8010" s="15" t="s">
        <v>2735</v>
      </c>
      <c r="F8010" s="21">
        <v>4.0186308553950498</v>
      </c>
      <c r="G8010" s="21">
        <v>3.9619761896171473</v>
      </c>
      <c r="H8010" s="24">
        <v>4.4791374594247264E-2</v>
      </c>
      <c r="I8010" s="3">
        <f t="shared" si="376"/>
        <v>93.179999999995502</v>
      </c>
      <c r="J8010" s="3">
        <f>INDEX(PowerArray,MIN(MaximumPowerIndex,ROUND(G8010*100,0)))</f>
        <v>87.359999999996319</v>
      </c>
      <c r="K8010" s="3">
        <f>MIN(J8010-M8010+N8010,'Power Look Up'!$F$4)</f>
        <v>75.058756521734409</v>
      </c>
      <c r="M8010" s="50">
        <f t="array" ref="M8010">_xlfn.SUM(_xlfn.NORM.DIST($S$3:$S$1003,$G8010,$P8010,FALSE)*WindSpeedStep*$T$3:$T$1003)</f>
        <v>46.424960837048125</v>
      </c>
      <c r="N8010" s="50">
        <f t="array" ref="N8010">_xlfn.SUM(_xlfn.NORM.DIST($S$3:$S$1003,$G8010,$Q8010,FALSE)*WindSpeedStep*$T$3:$T$1003)</f>
        <v>34.123717358786209</v>
      </c>
      <c r="P8010" s="42">
        <f t="shared" si="375"/>
        <v>0.39619761896171474</v>
      </c>
      <c r="Q8010" s="42">
        <f t="shared" si="377"/>
        <v>0.17746235964263007</v>
      </c>
    </row>
    <row r="8011" spans="5:17" x14ac:dyDescent="0.2">
      <c r="E8011" s="15" t="s">
        <v>2736</v>
      </c>
      <c r="F8011" s="21">
        <v>4.4970836118049231</v>
      </c>
      <c r="G8011" s="21">
        <v>4.555645474680226</v>
      </c>
      <c r="H8011" s="24">
        <v>0.12230148413434885</v>
      </c>
      <c r="I8011" s="3">
        <f t="shared" si="376"/>
        <v>145.49999999999437</v>
      </c>
      <c r="J8011" s="3">
        <f>INDEX(PowerArray,MIN(MaximumPowerIndex,ROUND(G8011*100,0)))</f>
        <v>152.03999999999425</v>
      </c>
      <c r="K8011" s="3">
        <f>MIN(J8011-M8011+N8011,'Power Look Up'!$F$4)</f>
        <v>154.82395461114652</v>
      </c>
      <c r="M8011" s="50">
        <f t="array" ref="M8011">_xlfn.SUM(_xlfn.NORM.DIST($S$3:$S$1003,$G8011,$P8011,FALSE)*WindSpeedStep*$T$3:$T$1003)</f>
        <v>124.43712221322853</v>
      </c>
      <c r="N8011" s="50">
        <f t="array" ref="N8011">_xlfn.SUM(_xlfn.NORM.DIST($S$3:$S$1003,$G8011,$Q8011,FALSE)*WindSpeedStep*$T$3:$T$1003)</f>
        <v>127.22107682438079</v>
      </c>
      <c r="P8011" s="42">
        <f t="shared" si="375"/>
        <v>0.45556454746802261</v>
      </c>
      <c r="Q8011" s="42">
        <f t="shared" si="377"/>
        <v>0.55716220274332184</v>
      </c>
    </row>
    <row r="8012" spans="5:17" x14ac:dyDescent="0.2">
      <c r="E8012" s="15" t="s">
        <v>2737</v>
      </c>
      <c r="F8012" s="21">
        <v>3.8728141920424024</v>
      </c>
      <c r="G8012" s="21">
        <v>3.9913704718528149</v>
      </c>
      <c r="H8012" s="24">
        <v>0.13943349027938279</v>
      </c>
      <c r="I8012" s="3">
        <f t="shared" si="376"/>
        <v>79.169999999996492</v>
      </c>
      <c r="J8012" s="3">
        <f>INDEX(PowerArray,MIN(MaximumPowerIndex,ROUND(G8012*100,0)))</f>
        <v>90.089999999996266</v>
      </c>
      <c r="K8012" s="3">
        <f>MIN(J8012-M8012+N8012,'Power Look Up'!$F$4)</f>
        <v>99.059652339534637</v>
      </c>
      <c r="M8012" s="50">
        <f t="array" ref="M8012">_xlfn.SUM(_xlfn.NORM.DIST($S$3:$S$1003,$G8012,$P8012,FALSE)*WindSpeedStep*$T$3:$T$1003)</f>
        <v>49.374196625537856</v>
      </c>
      <c r="N8012" s="50">
        <f t="array" ref="N8012">_xlfn.SUM(_xlfn.NORM.DIST($S$3:$S$1003,$G8012,$Q8012,FALSE)*WindSpeedStep*$T$3:$T$1003)</f>
        <v>58.343848965076226</v>
      </c>
      <c r="P8012" s="42">
        <f t="shared" si="375"/>
        <v>0.39913704718528153</v>
      </c>
      <c r="Q8012" s="42">
        <f t="shared" si="377"/>
        <v>0.556530715888505</v>
      </c>
    </row>
    <row r="8013" spans="5:17" x14ac:dyDescent="0.2">
      <c r="E8013" s="15" t="s">
        <v>2738</v>
      </c>
      <c r="F8013" s="21">
        <v>3.4065288706965466</v>
      </c>
      <c r="G8013" s="21">
        <v>3.4376675542723385</v>
      </c>
      <c r="H8013" s="24">
        <v>0.13797035570225394</v>
      </c>
      <c r="I8013" s="3">
        <f t="shared" si="376"/>
        <v>37.309999999997387</v>
      </c>
      <c r="J8013" s="3">
        <f>INDEX(PowerArray,MIN(MaximumPowerIndex,ROUND(G8013*100,0)))</f>
        <v>40.039999999997328</v>
      </c>
      <c r="K8013" s="3">
        <f>MIN(J8013-M8013+N8013,'Power Look Up'!$F$4)</f>
        <v>43.659851449971555</v>
      </c>
      <c r="M8013" s="50">
        <f t="array" ref="M8013">_xlfn.SUM(_xlfn.NORM.DIST($S$3:$S$1003,$G8013,$P8013,FALSE)*WindSpeedStep*$T$3:$T$1003)</f>
        <v>13.663030927119525</v>
      </c>
      <c r="N8013" s="50">
        <f t="array" ref="N8013">_xlfn.SUM(_xlfn.NORM.DIST($S$3:$S$1003,$G8013,$Q8013,FALSE)*WindSpeedStep*$T$3:$T$1003)</f>
        <v>17.282882377093756</v>
      </c>
      <c r="P8013" s="42">
        <f t="shared" si="375"/>
        <v>0.34376675542723389</v>
      </c>
      <c r="Q8013" s="42">
        <f t="shared" si="377"/>
        <v>0.47429621524905191</v>
      </c>
    </row>
    <row r="8014" spans="5:17" x14ac:dyDescent="0.2">
      <c r="E8014" s="15" t="s">
        <v>2739</v>
      </c>
      <c r="F8014" s="21">
        <v>3.5604440154770471</v>
      </c>
      <c r="G8014" s="21">
        <v>3.5963482112433889</v>
      </c>
      <c r="H8014" s="24">
        <v>0.13762328458753961</v>
      </c>
      <c r="I8014" s="3">
        <f t="shared" si="376"/>
        <v>50.959999999997095</v>
      </c>
      <c r="J8014" s="3">
        <f>INDEX(PowerArray,MIN(MaximumPowerIndex,ROUND(G8014*100,0)))</f>
        <v>54.599999999997017</v>
      </c>
      <c r="K8014" s="3">
        <f>MIN(J8014-M8014+N8014,'Power Look Up'!$F$4)</f>
        <v>59.977434417593336</v>
      </c>
      <c r="M8014" s="50">
        <f t="array" ref="M8014">_xlfn.SUM(_xlfn.NORM.DIST($S$3:$S$1003,$G8014,$P8014,FALSE)*WindSpeedStep*$T$3:$T$1003)</f>
        <v>20.098813077937326</v>
      </c>
      <c r="N8014" s="50">
        <f t="array" ref="N8014">_xlfn.SUM(_xlfn.NORM.DIST($S$3:$S$1003,$G8014,$Q8014,FALSE)*WindSpeedStep*$T$3:$T$1003)</f>
        <v>25.476247495533649</v>
      </c>
      <c r="P8014" s="42">
        <f t="shared" si="375"/>
        <v>0.35963482112433892</v>
      </c>
      <c r="Q8014" s="42">
        <f t="shared" si="377"/>
        <v>0.49494125335183792</v>
      </c>
    </row>
    <row r="8015" spans="5:17" x14ac:dyDescent="0.2">
      <c r="E8015" s="15" t="s">
        <v>2740</v>
      </c>
      <c r="F8015" s="21">
        <v>4.4940172146248321</v>
      </c>
      <c r="G8015" s="21">
        <v>4.5012802645764189</v>
      </c>
      <c r="H8015" s="24">
        <v>9.5682766545854697E-2</v>
      </c>
      <c r="I8015" s="3">
        <f t="shared" si="376"/>
        <v>144.4099999999944</v>
      </c>
      <c r="J8015" s="3">
        <f>INDEX(PowerArray,MIN(MaximumPowerIndex,ROUND(G8015*100,0)))</f>
        <v>145.49999999999437</v>
      </c>
      <c r="K8015" s="3">
        <f>MIN(J8015-M8015+N8015,'Power Look Up'!$F$4)</f>
        <v>144.98499684202756</v>
      </c>
      <c r="M8015" s="50">
        <f t="array" ref="M8015">_xlfn.SUM(_xlfn.NORM.DIST($S$3:$S$1003,$G8015,$P8015,FALSE)*WindSpeedStep*$T$3:$T$1003)</f>
        <v>116.17122358352533</v>
      </c>
      <c r="N8015" s="50">
        <f t="array" ref="N8015">_xlfn.SUM(_xlfn.NORM.DIST($S$3:$S$1003,$G8015,$Q8015,FALSE)*WindSpeedStep*$T$3:$T$1003)</f>
        <v>115.65622042555852</v>
      </c>
      <c r="P8015" s="42">
        <f t="shared" si="375"/>
        <v>0.45012802645764194</v>
      </c>
      <c r="Q8015" s="42">
        <f t="shared" si="377"/>
        <v>0.43069494871292857</v>
      </c>
    </row>
    <row r="8016" spans="5:17" x14ac:dyDescent="0.2">
      <c r="E8016" s="15" t="s">
        <v>2741</v>
      </c>
      <c r="F8016" s="21">
        <v>4.1165617053404446</v>
      </c>
      <c r="G8016" s="21">
        <v>4.1016357880807872</v>
      </c>
      <c r="H8016" s="24">
        <v>9.7168469376051669E-2</v>
      </c>
      <c r="I8016" s="3">
        <f t="shared" si="376"/>
        <v>104.07999999999527</v>
      </c>
      <c r="J8016" s="3">
        <f>INDEX(PowerArray,MIN(MaximumPowerIndex,ROUND(G8016*100,0)))</f>
        <v>101.89999999999532</v>
      </c>
      <c r="K8016" s="3">
        <f>MIN(J8016-M8016+N8016,'Power Look Up'!$F$4)</f>
        <v>101.26830894320338</v>
      </c>
      <c r="M8016" s="50">
        <f t="array" ref="M8016">_xlfn.SUM(_xlfn.NORM.DIST($S$3:$S$1003,$G8016,$P8016,FALSE)*WindSpeedStep*$T$3:$T$1003)</f>
        <v>61.500305174022337</v>
      </c>
      <c r="N8016" s="50">
        <f t="array" ref="N8016">_xlfn.SUM(_xlfn.NORM.DIST($S$3:$S$1003,$G8016,$Q8016,FALSE)*WindSpeedStep*$T$3:$T$1003)</f>
        <v>60.8686141172304</v>
      </c>
      <c r="P8016" s="42">
        <f t="shared" si="375"/>
        <v>0.41016357880807874</v>
      </c>
      <c r="Q8016" s="42">
        <f t="shared" si="377"/>
        <v>0.39854967146584552</v>
      </c>
    </row>
    <row r="8017" spans="5:17" x14ac:dyDescent="0.2">
      <c r="E8017" s="15" t="s">
        <v>2742</v>
      </c>
      <c r="F8017" s="21">
        <v>3.3230705318673119</v>
      </c>
      <c r="G8017" s="21">
        <v>3.3548029437877629</v>
      </c>
      <c r="H8017" s="24">
        <v>0.15949104748678941</v>
      </c>
      <c r="I8017" s="3">
        <f t="shared" si="376"/>
        <v>29.11999999999756</v>
      </c>
      <c r="J8017" s="3">
        <f>INDEX(PowerArray,MIN(MaximumPowerIndex,ROUND(G8017*100,0)))</f>
        <v>31.849999999997504</v>
      </c>
      <c r="K8017" s="3">
        <f>MIN(J8017-M8017+N8017,'Power Look Up'!$F$4)</f>
        <v>37.083831553021277</v>
      </c>
      <c r="M8017" s="50">
        <f t="array" ref="M8017">_xlfn.SUM(_xlfn.NORM.DIST($S$3:$S$1003,$G8017,$P8017,FALSE)*WindSpeedStep*$T$3:$T$1003)</f>
        <v>11.050997416428757</v>
      </c>
      <c r="N8017" s="50">
        <f t="array" ref="N8017">_xlfn.SUM(_xlfn.NORM.DIST($S$3:$S$1003,$G8017,$Q8017,FALSE)*WindSpeedStep*$T$3:$T$1003)</f>
        <v>16.28482896945253</v>
      </c>
      <c r="P8017" s="42">
        <f t="shared" si="375"/>
        <v>0.3354802943787763</v>
      </c>
      <c r="Q8017" s="42">
        <f t="shared" si="377"/>
        <v>0.535061035616475</v>
      </c>
    </row>
    <row r="8018" spans="5:17" x14ac:dyDescent="0.2">
      <c r="E8018" s="15" t="s">
        <v>2743</v>
      </c>
      <c r="F8018" s="21">
        <v>4.3298304582052705</v>
      </c>
      <c r="G8018" s="21">
        <v>4.4007331395897529</v>
      </c>
      <c r="H8018" s="24">
        <v>0.1293353181852118</v>
      </c>
      <c r="I8018" s="3">
        <f t="shared" si="376"/>
        <v>126.96999999999478</v>
      </c>
      <c r="J8018" s="3">
        <f>INDEX(PowerArray,MIN(MaximumPowerIndex,ROUND(G8018*100,0)))</f>
        <v>134.59999999999462</v>
      </c>
      <c r="K8018" s="3">
        <f>MIN(J8018-M8018+N8018,'Power Look Up'!$F$4)</f>
        <v>139.57456994646822</v>
      </c>
      <c r="M8018" s="50">
        <f t="array" ref="M8018">_xlfn.SUM(_xlfn.NORM.DIST($S$3:$S$1003,$G8018,$P8018,FALSE)*WindSpeedStep*$T$3:$T$1003)</f>
        <v>101.25549645970297</v>
      </c>
      <c r="N8018" s="50">
        <f t="array" ref="N8018">_xlfn.SUM(_xlfn.NORM.DIST($S$3:$S$1003,$G8018,$Q8018,FALSE)*WindSpeedStep*$T$3:$T$1003)</f>
        <v>106.23006640617656</v>
      </c>
      <c r="P8018" s="42">
        <f t="shared" si="375"/>
        <v>0.44007331395897531</v>
      </c>
      <c r="Q8018" s="42">
        <f t="shared" si="377"/>
        <v>0.56917022085704672</v>
      </c>
    </row>
    <row r="8019" spans="5:17" x14ac:dyDescent="0.2">
      <c r="E8019" s="15" t="s">
        <v>2744</v>
      </c>
      <c r="F8019" s="21">
        <v>6.1501382323685316</v>
      </c>
      <c r="G8019" s="21">
        <v>6.1591962921705541</v>
      </c>
      <c r="H8019" s="24">
        <v>0.11381857993302649</v>
      </c>
      <c r="I8019" s="3">
        <f t="shared" si="376"/>
        <v>395.89999999998042</v>
      </c>
      <c r="J8019" s="3">
        <f>INDEX(PowerArray,MIN(MaximumPowerIndex,ROUND(G8019*100,0)))</f>
        <v>398.15999999998036</v>
      </c>
      <c r="K8019" s="3">
        <f>MIN(J8019-M8019+N8019,'Power Look Up'!$F$4)</f>
        <v>401.36935910339514</v>
      </c>
      <c r="M8019" s="50">
        <f t="array" ref="M8019">_xlfn.SUM(_xlfn.NORM.DIST($S$3:$S$1003,$G8019,$P8019,FALSE)*WindSpeedStep*$T$3:$T$1003)</f>
        <v>399.04497825009128</v>
      </c>
      <c r="N8019" s="50">
        <f t="array" ref="N8019">_xlfn.SUM(_xlfn.NORM.DIST($S$3:$S$1003,$G8019,$Q8019,FALSE)*WindSpeedStep*$T$3:$T$1003)</f>
        <v>402.25433735350606</v>
      </c>
      <c r="P8019" s="42">
        <f t="shared" si="375"/>
        <v>0.61591962921705545</v>
      </c>
      <c r="Q8019" s="42">
        <f t="shared" si="377"/>
        <v>0.7010309755036146</v>
      </c>
    </row>
    <row r="8020" spans="5:17" x14ac:dyDescent="0.2">
      <c r="E8020" s="15" t="s">
        <v>2745</v>
      </c>
      <c r="F8020" s="21">
        <v>6.1340016715675922</v>
      </c>
      <c r="G8020" s="21">
        <v>6.1376035897277257</v>
      </c>
      <c r="H8020" s="24">
        <v>8.3143113958373857E-2</v>
      </c>
      <c r="I8020" s="3">
        <f t="shared" si="376"/>
        <v>391.3799999999805</v>
      </c>
      <c r="J8020" s="3">
        <f>INDEX(PowerArray,MIN(MaximumPowerIndex,ROUND(G8020*100,0)))</f>
        <v>393.63999999998043</v>
      </c>
      <c r="K8020" s="3">
        <f>MIN(J8020-M8020+N8020,'Power Look Up'!$F$4)</f>
        <v>390.16884505079474</v>
      </c>
      <c r="M8020" s="50">
        <f t="array" ref="M8020">_xlfn.SUM(_xlfn.NORM.DIST($S$3:$S$1003,$G8020,$P8020,FALSE)*WindSpeedStep*$T$3:$T$1003)</f>
        <v>394.65315836869189</v>
      </c>
      <c r="N8020" s="50">
        <f t="array" ref="N8020">_xlfn.SUM(_xlfn.NORM.DIST($S$3:$S$1003,$G8020,$Q8020,FALSE)*WindSpeedStep*$T$3:$T$1003)</f>
        <v>391.1820034195062</v>
      </c>
      <c r="P8020" s="42">
        <f t="shared" si="375"/>
        <v>0.61376035897277259</v>
      </c>
      <c r="Q8020" s="42">
        <f t="shared" si="377"/>
        <v>0.51029947469205672</v>
      </c>
    </row>
    <row r="8021" spans="5:17" x14ac:dyDescent="0.2">
      <c r="E8021" s="15" t="s">
        <v>2746</v>
      </c>
      <c r="F8021" s="21">
        <v>6.4775076337592674</v>
      </c>
      <c r="G8021" s="21">
        <v>6.5288501095890101</v>
      </c>
      <c r="H8021" s="24">
        <v>8.6453005023322538E-2</v>
      </c>
      <c r="I8021" s="3">
        <f t="shared" si="376"/>
        <v>470.47999999997882</v>
      </c>
      <c r="J8021" s="3">
        <f>INDEX(PowerArray,MIN(MaximumPowerIndex,ROUND(G8021*100,0)))</f>
        <v>481.7799999999786</v>
      </c>
      <c r="K8021" s="3">
        <f>MIN(J8021-M8021+N8021,'Power Look Up'!$F$4)</f>
        <v>478.18635202726006</v>
      </c>
      <c r="M8021" s="50">
        <f t="array" ref="M8021">_xlfn.SUM(_xlfn.NORM.DIST($S$3:$S$1003,$G8021,$P8021,FALSE)*WindSpeedStep*$T$3:$T$1003)</f>
        <v>478.9181049621651</v>
      </c>
      <c r="N8021" s="50">
        <f t="array" ref="N8021">_xlfn.SUM(_xlfn.NORM.DIST($S$3:$S$1003,$G8021,$Q8021,FALSE)*WindSpeedStep*$T$3:$T$1003)</f>
        <v>475.32445698944656</v>
      </c>
      <c r="P8021" s="42">
        <f t="shared" si="375"/>
        <v>0.65288501095890106</v>
      </c>
      <c r="Q8021" s="42">
        <f t="shared" si="377"/>
        <v>0.56443871132081858</v>
      </c>
    </row>
    <row r="8022" spans="5:17" x14ac:dyDescent="0.2">
      <c r="E8022" s="15" t="s">
        <v>2747</v>
      </c>
      <c r="F8022" s="21">
        <v>5.9075871031833156</v>
      </c>
      <c r="G8022" s="21">
        <v>5.9611556295868882</v>
      </c>
      <c r="H8022" s="24">
        <v>9.310061627421988E-2</v>
      </c>
      <c r="I8022" s="3">
        <f t="shared" si="376"/>
        <v>347.41999999998677</v>
      </c>
      <c r="J8022" s="3">
        <f>INDEX(PowerArray,MIN(MaximumPowerIndex,ROUND(G8022*100,0)))</f>
        <v>355.51999999998662</v>
      </c>
      <c r="K8022" s="3">
        <f>MIN(J8022-M8022+N8022,'Power Look Up'!$F$4)</f>
        <v>354.26911907748831</v>
      </c>
      <c r="M8022" s="50">
        <f t="array" ref="M8022">_xlfn.SUM(_xlfn.NORM.DIST($S$3:$S$1003,$G8022,$P8022,FALSE)*WindSpeedStep*$T$3:$T$1003)</f>
        <v>359.82776356518895</v>
      </c>
      <c r="N8022" s="50">
        <f t="array" ref="N8022">_xlfn.SUM(_xlfn.NORM.DIST($S$3:$S$1003,$G8022,$Q8022,FALSE)*WindSpeedStep*$T$3:$T$1003)</f>
        <v>358.57688264269063</v>
      </c>
      <c r="P8022" s="42">
        <f t="shared" si="375"/>
        <v>0.59611556295868884</v>
      </c>
      <c r="Q8022" s="42">
        <f t="shared" si="377"/>
        <v>0.55498726282107447</v>
      </c>
    </row>
    <row r="8023" spans="5:17" x14ac:dyDescent="0.2">
      <c r="E8023" s="15" t="s">
        <v>2748</v>
      </c>
      <c r="F8023" s="21">
        <v>5.8880406011507027</v>
      </c>
      <c r="G8023" s="21">
        <v>5.9087403628108648</v>
      </c>
      <c r="H8023" s="24">
        <v>6.7934314162478401E-2</v>
      </c>
      <c r="I8023" s="3">
        <f t="shared" si="376"/>
        <v>344.17999999998688</v>
      </c>
      <c r="J8023" s="3">
        <f>INDEX(PowerArray,MIN(MaximumPowerIndex,ROUND(G8023*100,0)))</f>
        <v>347.41999999998677</v>
      </c>
      <c r="K8023" s="3">
        <f>MIN(J8023-M8023+N8023,'Power Look Up'!$F$4)</f>
        <v>342.2564377436974</v>
      </c>
      <c r="M8023" s="50">
        <f t="array" ref="M8023">_xlfn.SUM(_xlfn.NORM.DIST($S$3:$S$1003,$G8023,$P8023,FALSE)*WindSpeedStep*$T$3:$T$1003)</f>
        <v>349.83373357542638</v>
      </c>
      <c r="N8023" s="50">
        <f t="array" ref="N8023">_xlfn.SUM(_xlfn.NORM.DIST($S$3:$S$1003,$G8023,$Q8023,FALSE)*WindSpeedStep*$T$3:$T$1003)</f>
        <v>344.67017131913701</v>
      </c>
      <c r="P8023" s="42">
        <f t="shared" si="375"/>
        <v>0.59087403628108648</v>
      </c>
      <c r="Q8023" s="42">
        <f t="shared" si="377"/>
        <v>0.4014062241117099</v>
      </c>
    </row>
    <row r="8024" spans="5:17" x14ac:dyDescent="0.2">
      <c r="E8024" s="15" t="s">
        <v>2749</v>
      </c>
      <c r="F8024" s="21">
        <v>6.1682304724877621</v>
      </c>
      <c r="G8024" s="21">
        <v>6.2200154252168138</v>
      </c>
      <c r="H8024" s="24">
        <v>8.4302945929041195E-2</v>
      </c>
      <c r="I8024" s="3">
        <f t="shared" si="376"/>
        <v>400.41999999998029</v>
      </c>
      <c r="J8024" s="3">
        <f>INDEX(PowerArray,MIN(MaximumPowerIndex,ROUND(G8024*100,0)))</f>
        <v>411.71999999998008</v>
      </c>
      <c r="K8024" s="3">
        <f>MIN(J8024-M8024+N8024,'Power Look Up'!$F$4)</f>
        <v>408.27723333629473</v>
      </c>
      <c r="M8024" s="50">
        <f t="array" ref="M8024">_xlfn.SUM(_xlfn.NORM.DIST($S$3:$S$1003,$G8024,$P8024,FALSE)*WindSpeedStep*$T$3:$T$1003)</f>
        <v>411.57284970712226</v>
      </c>
      <c r="N8024" s="50">
        <f t="array" ref="N8024">_xlfn.SUM(_xlfn.NORM.DIST($S$3:$S$1003,$G8024,$Q8024,FALSE)*WindSpeedStep*$T$3:$T$1003)</f>
        <v>408.13008304343691</v>
      </c>
      <c r="P8024" s="42">
        <f t="shared" si="375"/>
        <v>0.62200154252168138</v>
      </c>
      <c r="Q8024" s="42">
        <f t="shared" si="377"/>
        <v>0.52436562406985521</v>
      </c>
    </row>
    <row r="8025" spans="5:17" x14ac:dyDescent="0.2">
      <c r="E8025" s="15" t="s">
        <v>2750</v>
      </c>
      <c r="F8025" s="21">
        <v>6.3850020220771722</v>
      </c>
      <c r="G8025" s="21">
        <v>6.3640463204919158</v>
      </c>
      <c r="H8025" s="24">
        <v>5.1683617148275268E-2</v>
      </c>
      <c r="I8025" s="3">
        <f t="shared" si="376"/>
        <v>450.13999999997924</v>
      </c>
      <c r="J8025" s="3">
        <f>INDEX(PowerArray,MIN(MaximumPowerIndex,ROUND(G8025*100,0)))</f>
        <v>443.35999999997938</v>
      </c>
      <c r="K8025" s="3">
        <f>MIN(J8025-M8025+N8025,'Power Look Up'!$F$4)</f>
        <v>433.86974538338336</v>
      </c>
      <c r="M8025" s="50">
        <f t="array" ref="M8025">_xlfn.SUM(_xlfn.NORM.DIST($S$3:$S$1003,$G8025,$P8025,FALSE)*WindSpeedStep*$T$3:$T$1003)</f>
        <v>442.19139343775959</v>
      </c>
      <c r="N8025" s="50">
        <f t="array" ref="N8025">_xlfn.SUM(_xlfn.NORM.DIST($S$3:$S$1003,$G8025,$Q8025,FALSE)*WindSpeedStep*$T$3:$T$1003)</f>
        <v>432.70113882116357</v>
      </c>
      <c r="P8025" s="42">
        <f t="shared" si="375"/>
        <v>0.63640463204919162</v>
      </c>
      <c r="Q8025" s="42">
        <f t="shared" si="377"/>
        <v>0.32891693354219409</v>
      </c>
    </row>
    <row r="8026" spans="5:17" x14ac:dyDescent="0.2">
      <c r="E8026" s="15" t="s">
        <v>2751</v>
      </c>
      <c r="F8026" s="21">
        <v>6.3508504167662663</v>
      </c>
      <c r="G8026" s="21">
        <v>6.399364436265838</v>
      </c>
      <c r="H8026" s="24">
        <v>5.8259914140506089E-2</v>
      </c>
      <c r="I8026" s="3">
        <f t="shared" si="376"/>
        <v>441.09999999997945</v>
      </c>
      <c r="J8026" s="3">
        <f>INDEX(PowerArray,MIN(MaximumPowerIndex,ROUND(G8026*100,0)))</f>
        <v>452.39999999997917</v>
      </c>
      <c r="K8026" s="3">
        <f>MIN(J8026-M8026+N8026,'Power Look Up'!$F$4)</f>
        <v>443.62769198353368</v>
      </c>
      <c r="M8026" s="50">
        <f t="array" ref="M8026">_xlfn.SUM(_xlfn.NORM.DIST($S$3:$S$1003,$G8026,$P8026,FALSE)*WindSpeedStep*$T$3:$T$1003)</f>
        <v>449.90795867932746</v>
      </c>
      <c r="N8026" s="50">
        <f t="array" ref="N8026">_xlfn.SUM(_xlfn.NORM.DIST($S$3:$S$1003,$G8026,$Q8026,FALSE)*WindSpeedStep*$T$3:$T$1003)</f>
        <v>441.13565066288197</v>
      </c>
      <c r="P8026" s="42">
        <f t="shared" si="375"/>
        <v>0.63993644362658386</v>
      </c>
      <c r="Q8026" s="42">
        <f t="shared" si="377"/>
        <v>0.37282642261065585</v>
      </c>
    </row>
    <row r="8027" spans="5:17" x14ac:dyDescent="0.2">
      <c r="E8027" s="15" t="s">
        <v>2752</v>
      </c>
      <c r="F8027" s="21">
        <v>6.2704526847806408</v>
      </c>
      <c r="G8027" s="21">
        <v>6.2392398827064026</v>
      </c>
      <c r="H8027" s="24">
        <v>6.3791247635256371E-2</v>
      </c>
      <c r="I8027" s="3">
        <f t="shared" si="376"/>
        <v>423.01999999997986</v>
      </c>
      <c r="J8027" s="3">
        <f>INDEX(PowerArray,MIN(MaximumPowerIndex,ROUND(G8027*100,0)))</f>
        <v>416.23999999998</v>
      </c>
      <c r="K8027" s="3">
        <f>MIN(J8027-M8027+N8027,'Power Look Up'!$F$4)</f>
        <v>408.92096871389197</v>
      </c>
      <c r="M8027" s="50">
        <f t="array" ref="M8027">_xlfn.SUM(_xlfn.NORM.DIST($S$3:$S$1003,$G8027,$P8027,FALSE)*WindSpeedStep*$T$3:$T$1003)</f>
        <v>415.58175998556931</v>
      </c>
      <c r="N8027" s="50">
        <f t="array" ref="N8027">_xlfn.SUM(_xlfn.NORM.DIST($S$3:$S$1003,$G8027,$Q8027,FALSE)*WindSpeedStep*$T$3:$T$1003)</f>
        <v>408.26272869948127</v>
      </c>
      <c r="P8027" s="42">
        <f t="shared" si="375"/>
        <v>0.62392398827064033</v>
      </c>
      <c r="Q8027" s="42">
        <f t="shared" si="377"/>
        <v>0.39800889641349202</v>
      </c>
    </row>
    <row r="8028" spans="5:17" x14ac:dyDescent="0.2">
      <c r="E8028" s="15" t="s">
        <v>2753</v>
      </c>
      <c r="F8028" s="21">
        <v>6.68364240045549</v>
      </c>
      <c r="G8028" s="21">
        <v>6.6861731698628937</v>
      </c>
      <c r="H8028" s="24">
        <v>8.5282839183789136E-2</v>
      </c>
      <c r="I8028" s="3">
        <f t="shared" si="376"/>
        <v>515.67999999997789</v>
      </c>
      <c r="J8028" s="3">
        <f>INDEX(PowerArray,MIN(MaximumPowerIndex,ROUND(G8028*100,0)))</f>
        <v>517.93999999997777</v>
      </c>
      <c r="K8028" s="3">
        <f>MIN(J8028-M8028+N8028,'Power Look Up'!$F$4)</f>
        <v>513.75447040519794</v>
      </c>
      <c r="M8028" s="50">
        <f t="array" ref="M8028">_xlfn.SUM(_xlfn.NORM.DIST($S$3:$S$1003,$G8028,$P8028,FALSE)*WindSpeedStep*$T$3:$T$1003)</f>
        <v>515.71510663800666</v>
      </c>
      <c r="N8028" s="50">
        <f t="array" ref="N8028">_xlfn.SUM(_xlfn.NORM.DIST($S$3:$S$1003,$G8028,$Q8028,FALSE)*WindSpeedStep*$T$3:$T$1003)</f>
        <v>511.52957704322677</v>
      </c>
      <c r="P8028" s="42">
        <f t="shared" si="375"/>
        <v>0.66861731698628946</v>
      </c>
      <c r="Q8028" s="42">
        <f t="shared" si="377"/>
        <v>0.57021583120038277</v>
      </c>
    </row>
    <row r="8029" spans="5:17" x14ac:dyDescent="0.2">
      <c r="E8029" s="15" t="s">
        <v>2754</v>
      </c>
      <c r="F8029" s="21">
        <v>6.8234287609381079</v>
      </c>
      <c r="G8029" s="21">
        <v>6.8563163175146613</v>
      </c>
      <c r="H8029" s="24">
        <v>7.3276942944335552E-2</v>
      </c>
      <c r="I8029" s="3">
        <f t="shared" si="376"/>
        <v>547.3199999999772</v>
      </c>
      <c r="J8029" s="3">
        <f>INDEX(PowerArray,MIN(MaximumPowerIndex,ROUND(G8029*100,0)))</f>
        <v>556.35999999997694</v>
      </c>
      <c r="K8029" s="3">
        <f>MIN(J8029-M8029+N8029,'Power Look Up'!$F$4)</f>
        <v>548.67552351772088</v>
      </c>
      <c r="M8029" s="50">
        <f t="array" ref="M8029">_xlfn.SUM(_xlfn.NORM.DIST($S$3:$S$1003,$G8029,$P8029,FALSE)*WindSpeedStep*$T$3:$T$1003)</f>
        <v>557.46558079719614</v>
      </c>
      <c r="N8029" s="50">
        <f t="array" ref="N8029">_xlfn.SUM(_xlfn.NORM.DIST($S$3:$S$1003,$G8029,$Q8029,FALSE)*WindSpeedStep*$T$3:$T$1003)</f>
        <v>549.78110431494008</v>
      </c>
      <c r="P8029" s="42">
        <f t="shared" si="375"/>
        <v>0.68563163175146613</v>
      </c>
      <c r="Q8029" s="42">
        <f t="shared" si="377"/>
        <v>0.50240989960683868</v>
      </c>
    </row>
    <row r="8030" spans="5:17" x14ac:dyDescent="0.2">
      <c r="E8030" s="15" t="s">
        <v>2755</v>
      </c>
      <c r="F8030" s="21">
        <v>4.2324063911705245</v>
      </c>
      <c r="G8030" s="21">
        <v>4.3427905074349704</v>
      </c>
      <c r="H8030" s="24">
        <v>0.16066510092664746</v>
      </c>
      <c r="I8030" s="3">
        <f t="shared" si="376"/>
        <v>116.06999999999502</v>
      </c>
      <c r="J8030" s="3">
        <f>INDEX(PowerArray,MIN(MaximumPowerIndex,ROUND(G8030*100,0)))</f>
        <v>128.05999999999477</v>
      </c>
      <c r="K8030" s="3">
        <f>MIN(J8030-M8030+N8030,'Power Look Up'!$F$4)</f>
        <v>139.86833294769323</v>
      </c>
      <c r="M8030" s="50">
        <f t="array" ref="M8030">_xlfn.SUM(_xlfn.NORM.DIST($S$3:$S$1003,$G8030,$P8030,FALSE)*WindSpeedStep*$T$3:$T$1003)</f>
        <v>92.938497172946043</v>
      </c>
      <c r="N8030" s="50">
        <f t="array" ref="N8030">_xlfn.SUM(_xlfn.NORM.DIST($S$3:$S$1003,$G8030,$Q8030,FALSE)*WindSpeedStep*$T$3:$T$1003)</f>
        <v>104.7468301206445</v>
      </c>
      <c r="P8030" s="42">
        <f t="shared" si="375"/>
        <v>0.43427905074349704</v>
      </c>
      <c r="Q8030" s="42">
        <f t="shared" si="377"/>
        <v>0.69773487518032606</v>
      </c>
    </row>
    <row r="8031" spans="5:17" x14ac:dyDescent="0.2">
      <c r="E8031" s="15" t="s">
        <v>2756</v>
      </c>
      <c r="F8031" s="21">
        <v>5.7427166118715904</v>
      </c>
      <c r="G8031" s="21">
        <v>5.743929785542214</v>
      </c>
      <c r="H8031" s="24">
        <v>5.7464092746246587E-2</v>
      </c>
      <c r="I8031" s="3">
        <f t="shared" si="376"/>
        <v>319.87999999998738</v>
      </c>
      <c r="J8031" s="3">
        <f>INDEX(PowerArray,MIN(MaximumPowerIndex,ROUND(G8031*100,0)))</f>
        <v>319.87999999998738</v>
      </c>
      <c r="K8031" s="3">
        <f>MIN(J8031-M8031+N8031,'Power Look Up'!$F$4)</f>
        <v>314.64961027152123</v>
      </c>
      <c r="M8031" s="50">
        <f t="array" ref="M8031">_xlfn.SUM(_xlfn.NORM.DIST($S$3:$S$1003,$G8031,$P8031,FALSE)*WindSpeedStep*$T$3:$T$1003)</f>
        <v>319.37845396001762</v>
      </c>
      <c r="N8031" s="50">
        <f t="array" ref="N8031">_xlfn.SUM(_xlfn.NORM.DIST($S$3:$S$1003,$G8031,$Q8031,FALSE)*WindSpeedStep*$T$3:$T$1003)</f>
        <v>314.14806423155147</v>
      </c>
      <c r="P8031" s="42">
        <f t="shared" si="375"/>
        <v>0.57439297855422145</v>
      </c>
      <c r="Q8031" s="42">
        <f t="shared" si="377"/>
        <v>0.33006971392432605</v>
      </c>
    </row>
    <row r="8032" spans="5:17" x14ac:dyDescent="0.2">
      <c r="E8032" s="15" t="s">
        <v>2757</v>
      </c>
      <c r="F8032" s="21">
        <v>6.4738841870514667</v>
      </c>
      <c r="G8032" s="21">
        <v>6.5395291697221527</v>
      </c>
      <c r="H8032" s="24">
        <v>9.1135396147504405E-2</v>
      </c>
      <c r="I8032" s="3">
        <f t="shared" si="376"/>
        <v>468.21999999997888</v>
      </c>
      <c r="J8032" s="3">
        <f>INDEX(PowerArray,MIN(MaximumPowerIndex,ROUND(G8032*100,0)))</f>
        <v>484.03999999997853</v>
      </c>
      <c r="K8032" s="3">
        <f>MIN(J8032-M8032+N8032,'Power Look Up'!$F$4)</f>
        <v>481.62498422514415</v>
      </c>
      <c r="M8032" s="50">
        <f t="array" ref="M8032">_xlfn.SUM(_xlfn.NORM.DIST($S$3:$S$1003,$G8032,$P8032,FALSE)*WindSpeedStep*$T$3:$T$1003)</f>
        <v>481.36167012124793</v>
      </c>
      <c r="N8032" s="50">
        <f t="array" ref="N8032">_xlfn.SUM(_xlfn.NORM.DIST($S$3:$S$1003,$G8032,$Q8032,FALSE)*WindSpeedStep*$T$3:$T$1003)</f>
        <v>478.94665434641354</v>
      </c>
      <c r="P8032" s="42">
        <f t="shared" si="375"/>
        <v>0.65395291697221536</v>
      </c>
      <c r="Q8032" s="42">
        <f t="shared" si="377"/>
        <v>0.59598258150078898</v>
      </c>
    </row>
    <row r="8033" spans="5:17" x14ac:dyDescent="0.2">
      <c r="E8033" s="15" t="s">
        <v>2758</v>
      </c>
      <c r="F8033" s="21">
        <v>7.0820192289540751</v>
      </c>
      <c r="G8033" s="21">
        <v>7.0459005809305033</v>
      </c>
      <c r="H8033" s="24">
        <v>6.6365253299292867E-2</v>
      </c>
      <c r="I8033" s="3">
        <f t="shared" si="376"/>
        <v>612.07999999996798</v>
      </c>
      <c r="J8033" s="3">
        <f>INDEX(PowerArray,MIN(MaximumPowerIndex,ROUND(G8033*100,0)))</f>
        <v>603.04999999996812</v>
      </c>
      <c r="K8033" s="3">
        <f>MIN(J8033-M8033+N8033,'Power Look Up'!$F$4)</f>
        <v>593.06322319931041</v>
      </c>
      <c r="M8033" s="50">
        <f t="array" ref="M8033">_xlfn.SUM(_xlfn.NORM.DIST($S$3:$S$1003,$G8033,$P8033,FALSE)*WindSpeedStep*$T$3:$T$1003)</f>
        <v>606.42145769486467</v>
      </c>
      <c r="N8033" s="50">
        <f t="array" ref="N8033">_xlfn.SUM(_xlfn.NORM.DIST($S$3:$S$1003,$G8033,$Q8033,FALSE)*WindSpeedStep*$T$3:$T$1003)</f>
        <v>596.43468089420696</v>
      </c>
      <c r="P8033" s="42">
        <f t="shared" si="375"/>
        <v>0.70459005809305042</v>
      </c>
      <c r="Q8033" s="42">
        <f t="shared" si="377"/>
        <v>0.46760297677508761</v>
      </c>
    </row>
    <row r="8034" spans="5:17" x14ac:dyDescent="0.2">
      <c r="E8034" s="15" t="s">
        <v>2759</v>
      </c>
      <c r="F8034" s="21">
        <v>6.4584303461475736</v>
      </c>
      <c r="G8034" s="21">
        <v>6.3487474238741539</v>
      </c>
      <c r="H8034" s="24">
        <v>3.4064004442074546E-2</v>
      </c>
      <c r="I8034" s="3">
        <f t="shared" si="376"/>
        <v>465.95999999997889</v>
      </c>
      <c r="J8034" s="3">
        <f>INDEX(PowerArray,MIN(MaximumPowerIndex,ROUND(G8034*100,0)))</f>
        <v>441.09999999997945</v>
      </c>
      <c r="K8034" s="3">
        <f>MIN(J8034-M8034+N8034,'Power Look Up'!$F$4)</f>
        <v>430.22215702713333</v>
      </c>
      <c r="M8034" s="50">
        <f t="array" ref="M8034">_xlfn.SUM(_xlfn.NORM.DIST($S$3:$S$1003,$G8034,$P8034,FALSE)*WindSpeedStep*$T$3:$T$1003)</f>
        <v>438.87454200835407</v>
      </c>
      <c r="N8034" s="50">
        <f t="array" ref="N8034">_xlfn.SUM(_xlfn.NORM.DIST($S$3:$S$1003,$G8034,$Q8034,FALSE)*WindSpeedStep*$T$3:$T$1003)</f>
        <v>427.99669903550796</v>
      </c>
      <c r="P8034" s="42">
        <f t="shared" si="375"/>
        <v>0.63487474238741548</v>
      </c>
      <c r="Q8034" s="42">
        <f t="shared" si="377"/>
        <v>0.21626376044845852</v>
      </c>
    </row>
    <row r="8035" spans="5:17" x14ac:dyDescent="0.2">
      <c r="E8035" s="15" t="s">
        <v>2760</v>
      </c>
      <c r="F8035" s="21">
        <v>6.4802367870734319</v>
      </c>
      <c r="G8035" s="21">
        <v>6.3819932894496949</v>
      </c>
      <c r="H8035" s="24">
        <v>2.7776762781115995E-2</v>
      </c>
      <c r="I8035" s="3">
        <f t="shared" si="376"/>
        <v>470.47999999997882</v>
      </c>
      <c r="J8035" s="3">
        <f>INDEX(PowerArray,MIN(MaximumPowerIndex,ROUND(G8035*100,0)))</f>
        <v>447.8799999999793</v>
      </c>
      <c r="K8035" s="3">
        <f>MIN(J8035-M8035+N8035,'Power Look Up'!$F$4)</f>
        <v>436.8316880243035</v>
      </c>
      <c r="M8035" s="50">
        <f t="array" ref="M8035">_xlfn.SUM(_xlfn.NORM.DIST($S$3:$S$1003,$G8035,$P8035,FALSE)*WindSpeedStep*$T$3:$T$1003)</f>
        <v>446.10218175859814</v>
      </c>
      <c r="N8035" s="50">
        <f t="array" ref="N8035">_xlfn.SUM(_xlfn.NORM.DIST($S$3:$S$1003,$G8035,$Q8035,FALSE)*WindSpeedStep*$T$3:$T$1003)</f>
        <v>435.05386978292233</v>
      </c>
      <c r="P8035" s="42">
        <f t="shared" si="375"/>
        <v>0.63819932894496956</v>
      </c>
      <c r="Q8035" s="42">
        <f t="shared" si="377"/>
        <v>0.17727111367171833</v>
      </c>
    </row>
    <row r="8036" spans="5:17" x14ac:dyDescent="0.2">
      <c r="E8036" s="15" t="s">
        <v>2761</v>
      </c>
      <c r="F8036" s="21">
        <v>7.2307157807372384</v>
      </c>
      <c r="G8036" s="21">
        <v>7.1750903823535692</v>
      </c>
      <c r="H8036" s="24">
        <v>8.1596347843151423E-2</v>
      </c>
      <c r="I8036" s="3">
        <f t="shared" si="376"/>
        <v>657.22999999996694</v>
      </c>
      <c r="J8036" s="3">
        <f>INDEX(PowerArray,MIN(MaximumPowerIndex,ROUND(G8036*100,0)))</f>
        <v>642.17999999996732</v>
      </c>
      <c r="K8036" s="3">
        <f>MIN(J8036-M8036+N8036,'Power Look Up'!$F$4)</f>
        <v>635.99915312843393</v>
      </c>
      <c r="M8036" s="50">
        <f t="array" ref="M8036">_xlfn.SUM(_xlfn.NORM.DIST($S$3:$S$1003,$G8036,$P8036,FALSE)*WindSpeedStep*$T$3:$T$1003)</f>
        <v>641.27143138482813</v>
      </c>
      <c r="N8036" s="50">
        <f t="array" ref="N8036">_xlfn.SUM(_xlfn.NORM.DIST($S$3:$S$1003,$G8036,$Q8036,FALSE)*WindSpeedStep*$T$3:$T$1003)</f>
        <v>635.09058451329474</v>
      </c>
      <c r="P8036" s="42">
        <f t="shared" si="375"/>
        <v>0.71750903823535694</v>
      </c>
      <c r="Q8036" s="42">
        <f t="shared" si="377"/>
        <v>0.58546117064457215</v>
      </c>
    </row>
    <row r="8037" spans="5:17" x14ac:dyDescent="0.2">
      <c r="E8037" s="15" t="s">
        <v>2762</v>
      </c>
      <c r="F8037" s="21">
        <v>8.4037910235840485</v>
      </c>
      <c r="G8037" s="21">
        <v>8.3503220948585017</v>
      </c>
      <c r="H8037" s="24">
        <v>7.3776227688201412E-2</v>
      </c>
      <c r="I8037" s="3">
        <f t="shared" si="376"/>
        <v>1035.7999999999506</v>
      </c>
      <c r="J8037" s="3">
        <f>INDEX(PowerArray,MIN(MaximumPowerIndex,ROUND(G8037*100,0)))</f>
        <v>1017.4499999999509</v>
      </c>
      <c r="K8037" s="3">
        <f>MIN(J8037-M8037+N8037,'Power Look Up'!$F$4)</f>
        <v>1005.6950659298529</v>
      </c>
      <c r="M8037" s="50">
        <f t="array" ref="M8037">_xlfn.SUM(_xlfn.NORM.DIST($S$3:$S$1003,$G8037,$P8037,FALSE)*WindSpeedStep*$T$3:$T$1003)</f>
        <v>1015.2234334421469</v>
      </c>
      <c r="N8037" s="50">
        <f t="array" ref="N8037">_xlfn.SUM(_xlfn.NORM.DIST($S$3:$S$1003,$G8037,$Q8037,FALSE)*WindSpeedStep*$T$3:$T$1003)</f>
        <v>1003.4684993720489</v>
      </c>
      <c r="P8037" s="42">
        <f t="shared" si="375"/>
        <v>0.83503220948585022</v>
      </c>
      <c r="Q8037" s="42">
        <f t="shared" si="377"/>
        <v>0.61605526414009981</v>
      </c>
    </row>
    <row r="8038" spans="5:17" x14ac:dyDescent="0.2">
      <c r="E8038" s="15" t="s">
        <v>2763</v>
      </c>
      <c r="F8038" s="21">
        <v>8.3086501343868111</v>
      </c>
      <c r="G8038" s="21">
        <v>8.2779740812253717</v>
      </c>
      <c r="H8038" s="24">
        <v>6.1381811937088943E-2</v>
      </c>
      <c r="I8038" s="3">
        <f t="shared" si="376"/>
        <v>1002.7699999999513</v>
      </c>
      <c r="J8038" s="3">
        <f>INDEX(PowerArray,MIN(MaximumPowerIndex,ROUND(G8038*100,0)))</f>
        <v>991.75999999995156</v>
      </c>
      <c r="K8038" s="3">
        <f>MIN(J8038-M8038+N8038,'Power Look Up'!$F$4)</f>
        <v>975.4652103452006</v>
      </c>
      <c r="M8038" s="50">
        <f t="array" ref="M8038">_xlfn.SUM(_xlfn.NORM.DIST($S$3:$S$1003,$G8038,$P8038,FALSE)*WindSpeedStep*$T$3:$T$1003)</f>
        <v>989.29352171232188</v>
      </c>
      <c r="N8038" s="50">
        <f t="array" ref="N8038">_xlfn.SUM(_xlfn.NORM.DIST($S$3:$S$1003,$G8038,$Q8038,FALSE)*WindSpeedStep*$T$3:$T$1003)</f>
        <v>972.99873205757092</v>
      </c>
      <c r="P8038" s="42">
        <f t="shared" si="375"/>
        <v>0.82779740812253721</v>
      </c>
      <c r="Q8038" s="42">
        <f t="shared" si="377"/>
        <v>0.50811704827387238</v>
      </c>
    </row>
    <row r="8039" spans="5:17" x14ac:dyDescent="0.2">
      <c r="E8039" s="15" t="s">
        <v>2764</v>
      </c>
      <c r="F8039" s="21">
        <v>7.1706394830622564</v>
      </c>
      <c r="G8039" s="21">
        <v>7.1902896007136912</v>
      </c>
      <c r="H8039" s="24">
        <v>5.5783030362192759E-2</v>
      </c>
      <c r="I8039" s="3">
        <f t="shared" si="376"/>
        <v>639.16999999996733</v>
      </c>
      <c r="J8039" s="3">
        <f>INDEX(PowerArray,MIN(MaximumPowerIndex,ROUND(G8039*100,0)))</f>
        <v>645.1899999999672</v>
      </c>
      <c r="K8039" s="3">
        <f>MIN(J8039-M8039+N8039,'Power Look Up'!$F$4)</f>
        <v>632.28302409318235</v>
      </c>
      <c r="M8039" s="50">
        <f t="array" ref="M8039">_xlfn.SUM(_xlfn.NORM.DIST($S$3:$S$1003,$G8039,$P8039,FALSE)*WindSpeedStep*$T$3:$T$1003)</f>
        <v>645.45157596020613</v>
      </c>
      <c r="N8039" s="50">
        <f t="array" ref="N8039">_xlfn.SUM(_xlfn.NORM.DIST($S$3:$S$1003,$G8039,$Q8039,FALSE)*WindSpeedStep*$T$3:$T$1003)</f>
        <v>632.54460005342128</v>
      </c>
      <c r="P8039" s="42">
        <f t="shared" si="375"/>
        <v>0.71902896007136918</v>
      </c>
      <c r="Q8039" s="42">
        <f t="shared" si="377"/>
        <v>0.4010961431095707</v>
      </c>
    </row>
    <row r="8040" spans="5:17" x14ac:dyDescent="0.2">
      <c r="E8040" s="15" t="s">
        <v>2765</v>
      </c>
      <c r="F8040" s="21">
        <v>6.6084570738826356</v>
      </c>
      <c r="G8040" s="21">
        <v>6.67430366025099</v>
      </c>
      <c r="H8040" s="24">
        <v>6.5068138476590598E-2</v>
      </c>
      <c r="I8040" s="3">
        <f t="shared" si="376"/>
        <v>499.85999999997819</v>
      </c>
      <c r="J8040" s="3">
        <f>INDEX(PowerArray,MIN(MaximumPowerIndex,ROUND(G8040*100,0)))</f>
        <v>513.4199999999779</v>
      </c>
      <c r="K8040" s="3">
        <f>MIN(J8040-M8040+N8040,'Power Look Up'!$F$4)</f>
        <v>504.55457885898039</v>
      </c>
      <c r="M8040" s="50">
        <f t="array" ref="M8040">_xlfn.SUM(_xlfn.NORM.DIST($S$3:$S$1003,$G8040,$P8040,FALSE)*WindSpeedStep*$T$3:$T$1003)</f>
        <v>512.87875383494838</v>
      </c>
      <c r="N8040" s="50">
        <f t="array" ref="N8040">_xlfn.SUM(_xlfn.NORM.DIST($S$3:$S$1003,$G8040,$Q8040,FALSE)*WindSpeedStep*$T$3:$T$1003)</f>
        <v>504.01333269395087</v>
      </c>
      <c r="P8040" s="42">
        <f t="shared" si="375"/>
        <v>0.66743036602509909</v>
      </c>
      <c r="Q8040" s="42">
        <f t="shared" si="377"/>
        <v>0.43428451480002689</v>
      </c>
    </row>
    <row r="8041" spans="5:17" x14ac:dyDescent="0.2">
      <c r="E8041" s="15" t="s">
        <v>2766</v>
      </c>
      <c r="F8041" s="21">
        <v>6.9082725334088604</v>
      </c>
      <c r="G8041" s="21">
        <v>7.011139932967259</v>
      </c>
      <c r="H8041" s="24">
        <v>0.10277533154148064</v>
      </c>
      <c r="I8041" s="3">
        <f t="shared" si="376"/>
        <v>567.65999999997678</v>
      </c>
      <c r="J8041" s="3">
        <f>INDEX(PowerArray,MIN(MaximumPowerIndex,ROUND(G8041*100,0)))</f>
        <v>591.00999999996839</v>
      </c>
      <c r="K8041" s="3">
        <f>MIN(J8041-M8041+N8041,'Power Look Up'!$F$4)</f>
        <v>591.98546427352358</v>
      </c>
      <c r="M8041" s="50">
        <f t="array" ref="M8041">_xlfn.SUM(_xlfn.NORM.DIST($S$3:$S$1003,$G8041,$P8041,FALSE)*WindSpeedStep*$T$3:$T$1003)</f>
        <v>597.25142952221688</v>
      </c>
      <c r="N8041" s="50">
        <f t="array" ref="N8041">_xlfn.SUM(_xlfn.NORM.DIST($S$3:$S$1003,$G8041,$Q8041,FALSE)*WindSpeedStep*$T$3:$T$1003)</f>
        <v>598.22689379577207</v>
      </c>
      <c r="P8041" s="42">
        <f t="shared" si="375"/>
        <v>0.70111399329672597</v>
      </c>
      <c r="Q8041" s="42">
        <f t="shared" si="377"/>
        <v>0.72057223109442436</v>
      </c>
    </row>
    <row r="8042" spans="5:17" x14ac:dyDescent="0.2">
      <c r="E8042" s="15" t="s">
        <v>2767</v>
      </c>
      <c r="F8042" s="21">
        <v>7.601211300132122</v>
      </c>
      <c r="G8042" s="21">
        <v>7.581940639735282</v>
      </c>
      <c r="H8042" s="24">
        <v>8.5512686640970226E-2</v>
      </c>
      <c r="I8042" s="3">
        <f t="shared" si="376"/>
        <v>768.59999999996467</v>
      </c>
      <c r="J8042" s="3">
        <f>INDEX(PowerArray,MIN(MaximumPowerIndex,ROUND(G8042*100,0)))</f>
        <v>762.57999999996468</v>
      </c>
      <c r="K8042" s="3">
        <f>MIN(J8042-M8042+N8042,'Power Look Up'!$F$4)</f>
        <v>756.87974185651285</v>
      </c>
      <c r="M8042" s="50">
        <f t="array" ref="M8042">_xlfn.SUM(_xlfn.NORM.DIST($S$3:$S$1003,$G8042,$P8042,FALSE)*WindSpeedStep*$T$3:$T$1003)</f>
        <v>759.05432565677438</v>
      </c>
      <c r="N8042" s="50">
        <f t="array" ref="N8042">_xlfn.SUM(_xlfn.NORM.DIST($S$3:$S$1003,$G8042,$Q8042,FALSE)*WindSpeedStep*$T$3:$T$1003)</f>
        <v>753.35406751332255</v>
      </c>
      <c r="P8042" s="42">
        <f t="shared" si="375"/>
        <v>0.75819406397352829</v>
      </c>
      <c r="Q8042" s="42">
        <f t="shared" si="377"/>
        <v>0.64835211405612048</v>
      </c>
    </row>
    <row r="8043" spans="5:17" x14ac:dyDescent="0.2">
      <c r="E8043" s="15" t="s">
        <v>2768</v>
      </c>
      <c r="F8043" s="21">
        <v>7.8645868725307064</v>
      </c>
      <c r="G8043" s="21">
        <v>7.8147812158448939</v>
      </c>
      <c r="H8043" s="24">
        <v>0.12969530587329875</v>
      </c>
      <c r="I8043" s="3">
        <f t="shared" si="376"/>
        <v>846.85999999996295</v>
      </c>
      <c r="J8043" s="3">
        <f>INDEX(PowerArray,MIN(MaximumPowerIndex,ROUND(G8043*100,0)))</f>
        <v>831.80999999996322</v>
      </c>
      <c r="K8043" s="3">
        <f>MIN(J8043-M8043+N8043,'Power Look Up'!$F$4)</f>
        <v>846.76891687514251</v>
      </c>
      <c r="M8043" s="50">
        <f t="array" ref="M8043">_xlfn.SUM(_xlfn.NORM.DIST($S$3:$S$1003,$G8043,$P8043,FALSE)*WindSpeedStep*$T$3:$T$1003)</f>
        <v>832.04582755371405</v>
      </c>
      <c r="N8043" s="50">
        <f t="array" ref="N8043">_xlfn.SUM(_xlfn.NORM.DIST($S$3:$S$1003,$G8043,$Q8043,FALSE)*WindSpeedStep*$T$3:$T$1003)</f>
        <v>847.00474442889333</v>
      </c>
      <c r="P8043" s="42">
        <f t="shared" si="375"/>
        <v>0.78147812158448948</v>
      </c>
      <c r="Q8043" s="42">
        <f t="shared" si="377"/>
        <v>1.013540440121913</v>
      </c>
    </row>
    <row r="8044" spans="5:17" x14ac:dyDescent="0.2">
      <c r="E8044" s="15" t="s">
        <v>2769</v>
      </c>
      <c r="F8044" s="21">
        <v>8.0051785380607718</v>
      </c>
      <c r="G8044" s="21">
        <v>8.0984330324192744</v>
      </c>
      <c r="H8044" s="24">
        <v>0.20861495993624046</v>
      </c>
      <c r="I8044" s="3">
        <f t="shared" si="376"/>
        <v>892.66999999995369</v>
      </c>
      <c r="J8044" s="3">
        <f>INDEX(PowerArray,MIN(MaximumPowerIndex,ROUND(G8044*100,0)))</f>
        <v>925.69999999995298</v>
      </c>
      <c r="K8044" s="3">
        <f>MIN(J8044-M8044+N8044,'Power Look Up'!$F$4)</f>
        <v>976.46792240551031</v>
      </c>
      <c r="M8044" s="50">
        <f t="array" ref="M8044">_xlfn.SUM(_xlfn.NORM.DIST($S$3:$S$1003,$G8044,$P8044,FALSE)*WindSpeedStep*$T$3:$T$1003)</f>
        <v>926.48668728694031</v>
      </c>
      <c r="N8044" s="50">
        <f t="array" ref="N8044">_xlfn.SUM(_xlfn.NORM.DIST($S$3:$S$1003,$G8044,$Q8044,FALSE)*WindSpeedStep*$T$3:$T$1003)</f>
        <v>977.25460969249764</v>
      </c>
      <c r="P8044" s="42">
        <f t="shared" si="375"/>
        <v>0.80984330324192744</v>
      </c>
      <c r="Q8044" s="42">
        <f t="shared" si="377"/>
        <v>1.6894542826044734</v>
      </c>
    </row>
    <row r="8045" spans="5:17" x14ac:dyDescent="0.2">
      <c r="E8045" s="15" t="s">
        <v>2770</v>
      </c>
      <c r="F8045" s="21">
        <v>9.3780789576874142</v>
      </c>
      <c r="G8045" s="21">
        <v>9.4395068066121226</v>
      </c>
      <c r="H8045" s="24">
        <v>9.3835848895113538E-2</v>
      </c>
      <c r="I8045" s="3">
        <f t="shared" si="376"/>
        <v>1400.7799999999406</v>
      </c>
      <c r="J8045" s="3">
        <f>INDEX(PowerArray,MIN(MaximumPowerIndex,ROUND(G8045*100,0)))</f>
        <v>1423.6399999999403</v>
      </c>
      <c r="K8045" s="3">
        <f>MIN(J8045-M8045+N8045,'Power Look Up'!$F$4)</f>
        <v>1425.289387689319</v>
      </c>
      <c r="M8045" s="50">
        <f t="array" ref="M8045">_xlfn.SUM(_xlfn.NORM.DIST($S$3:$S$1003,$G8045,$P8045,FALSE)*WindSpeedStep*$T$3:$T$1003)</f>
        <v>1427.7836625488596</v>
      </c>
      <c r="N8045" s="50">
        <f t="array" ref="N8045">_xlfn.SUM(_xlfn.NORM.DIST($S$3:$S$1003,$G8045,$Q8045,FALSE)*WindSpeedStep*$T$3:$T$1003)</f>
        <v>1429.4330502382384</v>
      </c>
      <c r="P8045" s="42">
        <f t="shared" si="375"/>
        <v>0.94395068066121235</v>
      </c>
      <c r="Q8045" s="42">
        <f t="shared" si="377"/>
        <v>0.88576413434965084</v>
      </c>
    </row>
    <row r="8046" spans="5:17" x14ac:dyDescent="0.2">
      <c r="E8046" s="15" t="s">
        <v>2771</v>
      </c>
      <c r="F8046" s="21">
        <v>10.151463440534222</v>
      </c>
      <c r="G8046" s="21">
        <v>10.184108654448638</v>
      </c>
      <c r="H8046" s="24">
        <v>7.4866053003290425E-2</v>
      </c>
      <c r="I8046" s="3">
        <f t="shared" si="376"/>
        <v>1677.049999999954</v>
      </c>
      <c r="J8046" s="3">
        <f>INDEX(PowerArray,MIN(MaximumPowerIndex,ROUND(G8046*100,0)))</f>
        <v>1685.059999999954</v>
      </c>
      <c r="K8046" s="3">
        <f>MIN(J8046-M8046+N8046,'Power Look Up'!$F$4)</f>
        <v>1716.4549393807411</v>
      </c>
      <c r="M8046" s="50">
        <f t="array" ref="M8046">_xlfn.SUM(_xlfn.NORM.DIST($S$3:$S$1003,$G8046,$P8046,FALSE)*WindSpeedStep*$T$3:$T$1003)</f>
        <v>1680.707904479264</v>
      </c>
      <c r="N8046" s="50">
        <f t="array" ref="N8046">_xlfn.SUM(_xlfn.NORM.DIST($S$3:$S$1003,$G8046,$Q8046,FALSE)*WindSpeedStep*$T$3:$T$1003)</f>
        <v>1712.1028438600511</v>
      </c>
      <c r="P8046" s="42">
        <f t="shared" si="375"/>
        <v>1.0184108654448638</v>
      </c>
      <c r="Q8046" s="42">
        <f t="shared" si="377"/>
        <v>0.76244401831522046</v>
      </c>
    </row>
    <row r="8047" spans="5:17" x14ac:dyDescent="0.2">
      <c r="E8047" s="15" t="s">
        <v>2772</v>
      </c>
      <c r="F8047" s="21">
        <v>9.2374999840894851</v>
      </c>
      <c r="G8047" s="21">
        <v>9.2768174450281489</v>
      </c>
      <c r="H8047" s="24">
        <v>7.2530446674316296E-2</v>
      </c>
      <c r="I8047" s="3">
        <f t="shared" si="376"/>
        <v>1347.4399999999418</v>
      </c>
      <c r="J8047" s="3">
        <f>INDEX(PowerArray,MIN(MaximumPowerIndex,ROUND(G8047*100,0)))</f>
        <v>1362.6799999999416</v>
      </c>
      <c r="K8047" s="3">
        <f>MIN(J8047-M8047+N8047,'Power Look Up'!$F$4)</f>
        <v>1362.6445730186301</v>
      </c>
      <c r="M8047" s="50">
        <f t="array" ref="M8047">_xlfn.SUM(_xlfn.NORM.DIST($S$3:$S$1003,$G8047,$P8047,FALSE)*WindSpeedStep*$T$3:$T$1003)</f>
        <v>1366.2533068279977</v>
      </c>
      <c r="N8047" s="50">
        <f t="array" ref="N8047">_xlfn.SUM(_xlfn.NORM.DIST($S$3:$S$1003,$G8047,$Q8047,FALSE)*WindSpeedStep*$T$3:$T$1003)</f>
        <v>1366.2178798466862</v>
      </c>
      <c r="P8047" s="42">
        <f t="shared" si="375"/>
        <v>0.92768174450281493</v>
      </c>
      <c r="Q8047" s="42">
        <f t="shared" si="377"/>
        <v>0.67285171300398128</v>
      </c>
    </row>
    <row r="8048" spans="5:17" x14ac:dyDescent="0.2">
      <c r="E8048" s="15" t="s">
        <v>2773</v>
      </c>
      <c r="F8048" s="21">
        <v>8.9434049359135113</v>
      </c>
      <c r="G8048" s="21">
        <v>8.9652699737598276</v>
      </c>
      <c r="H8048" s="24">
        <v>8.8333247310276974E-2</v>
      </c>
      <c r="I8048" s="3">
        <f t="shared" si="376"/>
        <v>1233.9799999999464</v>
      </c>
      <c r="J8048" s="3">
        <f>INDEX(PowerArray,MIN(MaximumPowerIndex,ROUND(G8048*100,0)))</f>
        <v>1244.9899999999461</v>
      </c>
      <c r="K8048" s="3">
        <f>MIN(J8048-M8048+N8048,'Power Look Up'!$F$4)</f>
        <v>1242.2077133704986</v>
      </c>
      <c r="M8048" s="50">
        <f t="array" ref="M8048">_xlfn.SUM(_xlfn.NORM.DIST($S$3:$S$1003,$G8048,$P8048,FALSE)*WindSpeedStep*$T$3:$T$1003)</f>
        <v>1246.4054620239046</v>
      </c>
      <c r="N8048" s="50">
        <f t="array" ref="N8048">_xlfn.SUM(_xlfn.NORM.DIST($S$3:$S$1003,$G8048,$Q8048,FALSE)*WindSpeedStep*$T$3:$T$1003)</f>
        <v>1243.6231753944571</v>
      </c>
      <c r="P8048" s="42">
        <f t="shared" si="375"/>
        <v>0.89652699737598285</v>
      </c>
      <c r="Q8048" s="42">
        <f t="shared" si="377"/>
        <v>0.79193140979552723</v>
      </c>
    </row>
    <row r="8049" spans="5:17" x14ac:dyDescent="0.2">
      <c r="E8049" s="15" t="s">
        <v>2774</v>
      </c>
      <c r="F8049" s="21">
        <v>9.0829018758159386</v>
      </c>
      <c r="G8049" s="21">
        <v>9.1379512386084354</v>
      </c>
      <c r="H8049" s="24">
        <v>8.917854789962E-2</v>
      </c>
      <c r="I8049" s="3">
        <f t="shared" si="376"/>
        <v>1286.4799999999432</v>
      </c>
      <c r="J8049" s="3">
        <f>INDEX(PowerArray,MIN(MaximumPowerIndex,ROUND(G8049*100,0)))</f>
        <v>1309.3399999999426</v>
      </c>
      <c r="K8049" s="3">
        <f>MIN(J8049-M8049+N8049,'Power Look Up'!$F$4)</f>
        <v>1308.3650975937144</v>
      </c>
      <c r="M8049" s="50">
        <f t="array" ref="M8049">_xlfn.SUM(_xlfn.NORM.DIST($S$3:$S$1003,$G8049,$P8049,FALSE)*WindSpeedStep*$T$3:$T$1003)</f>
        <v>1312.9884660678672</v>
      </c>
      <c r="N8049" s="50">
        <f t="array" ref="N8049">_xlfn.SUM(_xlfn.NORM.DIST($S$3:$S$1003,$G8049,$Q8049,FALSE)*WindSpeedStep*$T$3:$T$1003)</f>
        <v>1312.013563661639</v>
      </c>
      <c r="P8049" s="42">
        <f t="shared" si="375"/>
        <v>0.91379512386084361</v>
      </c>
      <c r="Q8049" s="42">
        <f t="shared" si="377"/>
        <v>0.81490922223663431</v>
      </c>
    </row>
    <row r="8050" spans="5:17" x14ac:dyDescent="0.2">
      <c r="E8050" s="15" t="s">
        <v>2775</v>
      </c>
      <c r="F8050" s="21">
        <v>10.804001780295589</v>
      </c>
      <c r="G8050" s="21">
        <v>10.806994982384325</v>
      </c>
      <c r="H8050" s="24">
        <v>0.15087002326978552</v>
      </c>
      <c r="I8050" s="3">
        <f t="shared" si="376"/>
        <v>1850.5999999999503</v>
      </c>
      <c r="J8050" s="3">
        <f>INDEX(PowerArray,MIN(MaximumPowerIndex,ROUND(G8050*100,0)))</f>
        <v>1853.2699999999504</v>
      </c>
      <c r="K8050" s="3">
        <f>MIN(J8050-M8050+N8050,'Power Look Up'!$F$4)</f>
        <v>1765.0657050451725</v>
      </c>
      <c r="M8050" s="50">
        <f t="array" ref="M8050">_xlfn.SUM(_xlfn.NORM.DIST($S$3:$S$1003,$G8050,$P8050,FALSE)*WindSpeedStep*$T$3:$T$1003)</f>
        <v>1833.8259980775795</v>
      </c>
      <c r="N8050" s="50">
        <f t="array" ref="N8050">_xlfn.SUM(_xlfn.NORM.DIST($S$3:$S$1003,$G8050,$Q8050,FALSE)*WindSpeedStep*$T$3:$T$1003)</f>
        <v>1745.6217031228016</v>
      </c>
      <c r="P8050" s="42">
        <f t="shared" si="375"/>
        <v>1.0806994982384326</v>
      </c>
      <c r="Q8050" s="42">
        <f t="shared" si="377"/>
        <v>1.6304515844687784</v>
      </c>
    </row>
    <row r="8051" spans="5:17" x14ac:dyDescent="0.2">
      <c r="E8051" s="15" t="s">
        <v>2776</v>
      </c>
      <c r="F8051" s="21">
        <v>11.865287737093109</v>
      </c>
      <c r="G8051" s="21">
        <v>11.822195486312935</v>
      </c>
      <c r="H8051" s="24">
        <v>6.4895181394787088E-2</v>
      </c>
      <c r="I8051" s="3">
        <f t="shared" si="376"/>
        <v>1977.0799999999824</v>
      </c>
      <c r="J8051" s="3">
        <f>INDEX(PowerArray,MIN(MaximumPowerIndex,ROUND(G8051*100,0)))</f>
        <v>1972.8799999999826</v>
      </c>
      <c r="K8051" s="3">
        <f>MIN(J8051-M8051+N8051,'Power Look Up'!$F$4)</f>
        <v>2000</v>
      </c>
      <c r="M8051" s="50">
        <f t="array" ref="M8051">_xlfn.SUM(_xlfn.NORM.DIST($S$3:$S$1003,$G8051,$P8051,FALSE)*WindSpeedStep*$T$3:$T$1003)</f>
        <v>1962.0965068742946</v>
      </c>
      <c r="N8051" s="50">
        <f t="array" ref="N8051">_xlfn.SUM(_xlfn.NORM.DIST($S$3:$S$1003,$G8051,$Q8051,FALSE)*WindSpeedStep*$T$3:$T$1003)</f>
        <v>2005.8820035955746</v>
      </c>
      <c r="P8051" s="42">
        <f t="shared" si="375"/>
        <v>1.1822195486312936</v>
      </c>
      <c r="Q8051" s="42">
        <f t="shared" si="377"/>
        <v>0.76720352056891106</v>
      </c>
    </row>
    <row r="8052" spans="5:17" x14ac:dyDescent="0.2">
      <c r="E8052" s="15" t="s">
        <v>2777</v>
      </c>
      <c r="F8052" s="21">
        <v>9.2659807379543686</v>
      </c>
      <c r="G8052" s="21">
        <v>9.2895160884859891</v>
      </c>
      <c r="H8052" s="24">
        <v>0.17914995152110305</v>
      </c>
      <c r="I8052" s="3">
        <f t="shared" si="376"/>
        <v>1358.8699999999417</v>
      </c>
      <c r="J8052" s="3">
        <f>INDEX(PowerArray,MIN(MaximumPowerIndex,ROUND(G8052*100,0)))</f>
        <v>1366.4899999999416</v>
      </c>
      <c r="K8052" s="3">
        <f>MIN(J8052-M8052+N8052,'Power Look Up'!$F$4)</f>
        <v>1340.3630992568008</v>
      </c>
      <c r="M8052" s="50">
        <f t="array" ref="M8052">_xlfn.SUM(_xlfn.NORM.DIST($S$3:$S$1003,$G8052,$P8052,FALSE)*WindSpeedStep*$T$3:$T$1003)</f>
        <v>1371.0969505728481</v>
      </c>
      <c r="N8052" s="50">
        <f t="array" ref="N8052">_xlfn.SUM(_xlfn.NORM.DIST($S$3:$S$1003,$G8052,$Q8052,FALSE)*WindSpeedStep*$T$3:$T$1003)</f>
        <v>1344.9700498297072</v>
      </c>
      <c r="P8052" s="42">
        <f t="shared" si="375"/>
        <v>0.92895160884859895</v>
      </c>
      <c r="Q8052" s="42">
        <f t="shared" si="377"/>
        <v>1.6642163569067718</v>
      </c>
    </row>
    <row r="8053" spans="5:17" x14ac:dyDescent="0.2">
      <c r="E8053" s="15" t="s">
        <v>2778</v>
      </c>
      <c r="F8053" s="21">
        <v>5.3857280706553592</v>
      </c>
      <c r="G8053" s="21">
        <v>5.4801085664835867</v>
      </c>
      <c r="H8053" s="24">
        <v>0.15782452972910091</v>
      </c>
      <c r="I8053" s="3">
        <f t="shared" si="376"/>
        <v>263.17999999998858</v>
      </c>
      <c r="J8053" s="3">
        <f>INDEX(PowerArray,MIN(MaximumPowerIndex,ROUND(G8053*100,0)))</f>
        <v>277.75999999998828</v>
      </c>
      <c r="K8053" s="3">
        <f>MIN(J8053-M8053+N8053,'Power Look Up'!$F$4)</f>
        <v>285.65331680987282</v>
      </c>
      <c r="M8053" s="50">
        <f t="array" ref="M8053">_xlfn.SUM(_xlfn.NORM.DIST($S$3:$S$1003,$G8053,$P8053,FALSE)*WindSpeedStep*$T$3:$T$1003)</f>
        <v>273.27786839160279</v>
      </c>
      <c r="N8053" s="50">
        <f t="array" ref="N8053">_xlfn.SUM(_xlfn.NORM.DIST($S$3:$S$1003,$G8053,$Q8053,FALSE)*WindSpeedStep*$T$3:$T$1003)</f>
        <v>281.17118520148733</v>
      </c>
      <c r="P8053" s="42">
        <f t="shared" si="375"/>
        <v>0.54801085664835869</v>
      </c>
      <c r="Q8053" s="42">
        <f t="shared" si="377"/>
        <v>0.86489555736968937</v>
      </c>
    </row>
    <row r="8054" spans="5:17" x14ac:dyDescent="0.2">
      <c r="E8054" s="15" t="s">
        <v>2779</v>
      </c>
      <c r="F8054" s="21">
        <v>5.4379294092211454</v>
      </c>
      <c r="G8054" s="21">
        <v>5.6187693432286157</v>
      </c>
      <c r="H8054" s="24">
        <v>0.14895375409369527</v>
      </c>
      <c r="I8054" s="3">
        <f t="shared" si="376"/>
        <v>271.27999999998838</v>
      </c>
      <c r="J8054" s="3">
        <f>INDEX(PowerArray,MIN(MaximumPowerIndex,ROUND(G8054*100,0)))</f>
        <v>300.43999999998778</v>
      </c>
      <c r="K8054" s="3">
        <f>MIN(J8054-M8054+N8054,'Power Look Up'!$F$4)</f>
        <v>307.87559360346012</v>
      </c>
      <c r="M8054" s="50">
        <f t="array" ref="M8054">_xlfn.SUM(_xlfn.NORM.DIST($S$3:$S$1003,$G8054,$P8054,FALSE)*WindSpeedStep*$T$3:$T$1003)</f>
        <v>297.14445170865679</v>
      </c>
      <c r="N8054" s="50">
        <f t="array" ref="N8054">_xlfn.SUM(_xlfn.NORM.DIST($S$3:$S$1003,$G8054,$Q8054,FALSE)*WindSpeedStep*$T$3:$T$1003)</f>
        <v>304.58004531212913</v>
      </c>
      <c r="P8054" s="42">
        <f t="shared" si="375"/>
        <v>0.56187693432286157</v>
      </c>
      <c r="Q8054" s="42">
        <f t="shared" si="377"/>
        <v>0.83693678706046892</v>
      </c>
    </row>
    <row r="8055" spans="5:17" x14ac:dyDescent="0.2">
      <c r="E8055" s="15" t="s">
        <v>2780</v>
      </c>
      <c r="F8055" s="21">
        <v>5.5569960137425278</v>
      </c>
      <c r="G8055" s="21">
        <v>5.6801854545951933</v>
      </c>
      <c r="H8055" s="24">
        <v>0.13856407276445393</v>
      </c>
      <c r="I8055" s="3">
        <f t="shared" si="376"/>
        <v>290.71999999998798</v>
      </c>
      <c r="J8055" s="3">
        <f>INDEX(PowerArray,MIN(MaximumPowerIndex,ROUND(G8055*100,0)))</f>
        <v>310.15999999998758</v>
      </c>
      <c r="K8055" s="3">
        <f>MIN(J8055-M8055+N8055,'Power Look Up'!$F$4)</f>
        <v>316.10083119329636</v>
      </c>
      <c r="M8055" s="50">
        <f t="array" ref="M8055">_xlfn.SUM(_xlfn.NORM.DIST($S$3:$S$1003,$G8055,$P8055,FALSE)*WindSpeedStep*$T$3:$T$1003)</f>
        <v>307.96534673113672</v>
      </c>
      <c r="N8055" s="50">
        <f t="array" ref="N8055">_xlfn.SUM(_xlfn.NORM.DIST($S$3:$S$1003,$G8055,$Q8055,FALSE)*WindSpeedStep*$T$3:$T$1003)</f>
        <v>313.9061779244455</v>
      </c>
      <c r="P8055" s="42">
        <f t="shared" si="375"/>
        <v>0.56801854545951935</v>
      </c>
      <c r="Q8055" s="42">
        <f t="shared" si="377"/>
        <v>0.78706963064612112</v>
      </c>
    </row>
    <row r="8056" spans="5:17" x14ac:dyDescent="0.2">
      <c r="E8056" s="15" t="s">
        <v>2781</v>
      </c>
      <c r="F8056" s="21">
        <v>5.2675069748639149</v>
      </c>
      <c r="G8056" s="21">
        <v>5.3397364604521407</v>
      </c>
      <c r="H8056" s="24">
        <v>0.1993352842265817</v>
      </c>
      <c r="I8056" s="3">
        <f t="shared" si="376"/>
        <v>243.73999999998898</v>
      </c>
      <c r="J8056" s="3">
        <f>INDEX(PowerArray,MIN(MaximumPowerIndex,ROUND(G8056*100,0)))</f>
        <v>255.07999999998876</v>
      </c>
      <c r="K8056" s="3">
        <f>MIN(J8056-M8056+N8056,'Power Look Up'!$F$4)</f>
        <v>271.43770120242641</v>
      </c>
      <c r="M8056" s="50">
        <f t="array" ref="M8056">_xlfn.SUM(_xlfn.NORM.DIST($S$3:$S$1003,$G8056,$P8056,FALSE)*WindSpeedStep*$T$3:$T$1003)</f>
        <v>249.77357540614867</v>
      </c>
      <c r="N8056" s="50">
        <f t="array" ref="N8056">_xlfn.SUM(_xlfn.NORM.DIST($S$3:$S$1003,$G8056,$Q8056,FALSE)*WindSpeedStep*$T$3:$T$1003)</f>
        <v>266.13127660858635</v>
      </c>
      <c r="P8056" s="42">
        <f t="shared" si="375"/>
        <v>0.53397364604521413</v>
      </c>
      <c r="Q8056" s="42">
        <f t="shared" si="377"/>
        <v>1.0643978850392688</v>
      </c>
    </row>
    <row r="8057" spans="5:17" x14ac:dyDescent="0.2">
      <c r="E8057" s="15" t="s">
        <v>2782</v>
      </c>
      <c r="F8057" s="21">
        <v>6.508545638208127</v>
      </c>
      <c r="G8057" s="21">
        <v>6.515654491577763</v>
      </c>
      <c r="H8057" s="24">
        <v>7.5285636336861014E-2</v>
      </c>
      <c r="I8057" s="3">
        <f t="shared" si="376"/>
        <v>477.25999999997867</v>
      </c>
      <c r="J8057" s="3">
        <f>INDEX(PowerArray,MIN(MaximumPowerIndex,ROUND(G8057*100,0)))</f>
        <v>479.51999999997861</v>
      </c>
      <c r="K8057" s="3">
        <f>MIN(J8057-M8057+N8057,'Power Look Up'!$F$4)</f>
        <v>473.36530223709673</v>
      </c>
      <c r="M8057" s="50">
        <f t="array" ref="M8057">_xlfn.SUM(_xlfn.NORM.DIST($S$3:$S$1003,$G8057,$P8057,FALSE)*WindSpeedStep*$T$3:$T$1003)</f>
        <v>475.90951615174953</v>
      </c>
      <c r="N8057" s="50">
        <f t="array" ref="N8057">_xlfn.SUM(_xlfn.NORM.DIST($S$3:$S$1003,$G8057,$Q8057,FALSE)*WindSpeedStep*$T$3:$T$1003)</f>
        <v>469.75481838886765</v>
      </c>
      <c r="P8057" s="42">
        <f t="shared" si="375"/>
        <v>0.65156544915777637</v>
      </c>
      <c r="Q8057" s="42">
        <f t="shared" si="377"/>
        <v>0.49053519454955852</v>
      </c>
    </row>
    <row r="8058" spans="5:17" x14ac:dyDescent="0.2">
      <c r="E8058" s="15" t="s">
        <v>2783</v>
      </c>
      <c r="F8058" s="21">
        <v>6.3660929551336061</v>
      </c>
      <c r="G8058" s="21">
        <v>6.3074550692378581</v>
      </c>
      <c r="H8058" s="24">
        <v>0.1099575524475371</v>
      </c>
      <c r="I8058" s="3">
        <f t="shared" si="376"/>
        <v>445.61999999997931</v>
      </c>
      <c r="J8058" s="3">
        <f>INDEX(PowerArray,MIN(MaximumPowerIndex,ROUND(G8058*100,0)))</f>
        <v>432.05999999997965</v>
      </c>
      <c r="K8058" s="3">
        <f>MIN(J8058-M8058+N8058,'Power Look Up'!$F$4)</f>
        <v>434.60635309712177</v>
      </c>
      <c r="M8058" s="50">
        <f t="array" ref="M8058">_xlfn.SUM(_xlfn.NORM.DIST($S$3:$S$1003,$G8058,$P8058,FALSE)*WindSpeedStep*$T$3:$T$1003)</f>
        <v>429.99940941906669</v>
      </c>
      <c r="N8058" s="50">
        <f t="array" ref="N8058">_xlfn.SUM(_xlfn.NORM.DIST($S$3:$S$1003,$G8058,$Q8058,FALSE)*WindSpeedStep*$T$3:$T$1003)</f>
        <v>432.54576251620881</v>
      </c>
      <c r="P8058" s="42">
        <f t="shared" si="375"/>
        <v>0.63074550692378584</v>
      </c>
      <c r="Q8058" s="42">
        <f t="shared" si="377"/>
        <v>0.69355232158620561</v>
      </c>
    </row>
    <row r="8059" spans="5:17" x14ac:dyDescent="0.2">
      <c r="E8059" s="15" t="s">
        <v>2784</v>
      </c>
      <c r="F8059" s="21">
        <v>7.0440922442342071</v>
      </c>
      <c r="G8059" s="21">
        <v>6.9657003539996261</v>
      </c>
      <c r="H8059" s="24">
        <v>0.20584625381458724</v>
      </c>
      <c r="I8059" s="3">
        <f t="shared" si="376"/>
        <v>600.03999999996824</v>
      </c>
      <c r="J8059" s="3">
        <f>INDEX(PowerArray,MIN(MaximumPowerIndex,ROUND(G8059*100,0)))</f>
        <v>581.21999999997649</v>
      </c>
      <c r="K8059" s="3">
        <f>MIN(J8059-M8059+N8059,'Power Look Up'!$F$4)</f>
        <v>631.86676969350015</v>
      </c>
      <c r="M8059" s="50">
        <f t="array" ref="M8059">_xlfn.SUM(_xlfn.NORM.DIST($S$3:$S$1003,$G8059,$P8059,FALSE)*WindSpeedStep*$T$3:$T$1003)</f>
        <v>585.39589347263382</v>
      </c>
      <c r="N8059" s="50">
        <f t="array" ref="N8059">_xlfn.SUM(_xlfn.NORM.DIST($S$3:$S$1003,$G8059,$Q8059,FALSE)*WindSpeedStep*$T$3:$T$1003)</f>
        <v>636.04266316615747</v>
      </c>
      <c r="P8059" s="42">
        <f t="shared" si="375"/>
        <v>0.69657003539996265</v>
      </c>
      <c r="Q8059" s="42">
        <f t="shared" si="377"/>
        <v>1.4338633230657671</v>
      </c>
    </row>
    <row r="8060" spans="5:17" x14ac:dyDescent="0.2">
      <c r="E8060" s="15" t="s">
        <v>2785</v>
      </c>
      <c r="F8060" s="21">
        <v>8.6931941807343556</v>
      </c>
      <c r="G8060" s="21">
        <v>8.4569628377166275</v>
      </c>
      <c r="H8060" s="24">
        <v>8.1673086467283176E-2</v>
      </c>
      <c r="I8060" s="3">
        <f t="shared" si="376"/>
        <v>1142.2299999999484</v>
      </c>
      <c r="J8060" s="3">
        <f>INDEX(PowerArray,MIN(MaximumPowerIndex,ROUND(G8060*100,0)))</f>
        <v>1057.8199999999501</v>
      </c>
      <c r="K8060" s="3">
        <f>MIN(J8060-M8060+N8060,'Power Look Up'!$F$4)</f>
        <v>1049.5570408108406</v>
      </c>
      <c r="M8060" s="50">
        <f t="array" ref="M8060">_xlfn.SUM(_xlfn.NORM.DIST($S$3:$S$1003,$G8060,$P8060,FALSE)*WindSpeedStep*$T$3:$T$1003)</f>
        <v>1054.0453830087615</v>
      </c>
      <c r="N8060" s="50">
        <f t="array" ref="N8060">_xlfn.SUM(_xlfn.NORM.DIST($S$3:$S$1003,$G8060,$Q8060,FALSE)*WindSpeedStep*$T$3:$T$1003)</f>
        <v>1045.782423819652</v>
      </c>
      <c r="P8060" s="42">
        <f t="shared" si="375"/>
        <v>0.84569628377166284</v>
      </c>
      <c r="Q8060" s="42">
        <f t="shared" si="377"/>
        <v>0.69070625709543065</v>
      </c>
    </row>
    <row r="8061" spans="5:17" x14ac:dyDescent="0.2">
      <c r="E8061" s="15" t="s">
        <v>2786</v>
      </c>
      <c r="F8061" s="21">
        <v>9.2989309270964231</v>
      </c>
      <c r="G8061" s="21">
        <v>9.1318126328644045</v>
      </c>
      <c r="H8061" s="24">
        <v>4.3015697517918804E-2</v>
      </c>
      <c r="I8061" s="3">
        <f t="shared" si="376"/>
        <v>1370.2999999999413</v>
      </c>
      <c r="J8061" s="3">
        <f>INDEX(PowerArray,MIN(MaximumPowerIndex,ROUND(G8061*100,0)))</f>
        <v>1305.5299999999427</v>
      </c>
      <c r="K8061" s="3">
        <f>MIN(J8061-M8061+N8061,'Power Look Up'!$F$4)</f>
        <v>1293.7111283810998</v>
      </c>
      <c r="M8061" s="50">
        <f t="array" ref="M8061">_xlfn.SUM(_xlfn.NORM.DIST($S$3:$S$1003,$G8061,$P8061,FALSE)*WindSpeedStep*$T$3:$T$1003)</f>
        <v>1310.6246878334657</v>
      </c>
      <c r="N8061" s="50">
        <f t="array" ref="N8061">_xlfn.SUM(_xlfn.NORM.DIST($S$3:$S$1003,$G8061,$Q8061,FALSE)*WindSpeedStep*$T$3:$T$1003)</f>
        <v>1298.8058162146228</v>
      </c>
      <c r="P8061" s="42">
        <f t="shared" si="375"/>
        <v>0.91318126328644045</v>
      </c>
      <c r="Q8061" s="42">
        <f t="shared" si="377"/>
        <v>0.39281129000560494</v>
      </c>
    </row>
    <row r="8062" spans="5:17" x14ac:dyDescent="0.2">
      <c r="E8062" s="15" t="s">
        <v>2787</v>
      </c>
      <c r="F8062" s="21">
        <v>9.9371620162846739</v>
      </c>
      <c r="G8062" s="21">
        <v>9.8011718962521872</v>
      </c>
      <c r="H8062" s="24">
        <v>2.7170735423004421E-2</v>
      </c>
      <c r="I8062" s="3">
        <f t="shared" si="376"/>
        <v>1614.1399999999362</v>
      </c>
      <c r="J8062" s="3">
        <f>INDEX(PowerArray,MIN(MaximumPowerIndex,ROUND(G8062*100,0)))</f>
        <v>1560.7999999999374</v>
      </c>
      <c r="K8062" s="3">
        <f>MIN(J8062-M8062+N8062,'Power Look Up'!$F$4)</f>
        <v>1599.3375273886013</v>
      </c>
      <c r="M8062" s="50">
        <f t="array" ref="M8062">_xlfn.SUM(_xlfn.NORM.DIST($S$3:$S$1003,$G8062,$P8062,FALSE)*WindSpeedStep*$T$3:$T$1003)</f>
        <v>1558.1280963439019</v>
      </c>
      <c r="N8062" s="50">
        <f t="array" ref="N8062">_xlfn.SUM(_xlfn.NORM.DIST($S$3:$S$1003,$G8062,$Q8062,FALSE)*WindSpeedStep*$T$3:$T$1003)</f>
        <v>1596.6656237325658</v>
      </c>
      <c r="P8062" s="42">
        <f t="shared" si="375"/>
        <v>0.98011718962521877</v>
      </c>
      <c r="Q8062" s="42">
        <f t="shared" si="377"/>
        <v>0.2663050484284547</v>
      </c>
    </row>
    <row r="8063" spans="5:17" x14ac:dyDescent="0.2">
      <c r="E8063" s="15" t="s">
        <v>2788</v>
      </c>
      <c r="F8063" s="21">
        <v>9.9103112626914704</v>
      </c>
      <c r="G8063" s="21">
        <v>9.8064140092391714</v>
      </c>
      <c r="H8063" s="24">
        <v>3.3298651399812612E-2</v>
      </c>
      <c r="I8063" s="3">
        <f t="shared" si="376"/>
        <v>1602.7099999999364</v>
      </c>
      <c r="J8063" s="3">
        <f>INDEX(PowerArray,MIN(MaximumPowerIndex,ROUND(G8063*100,0)))</f>
        <v>1564.6099999999374</v>
      </c>
      <c r="K8063" s="3">
        <f>MIN(J8063-M8063+N8063,'Power Look Up'!$F$4)</f>
        <v>1601.3176309511719</v>
      </c>
      <c r="M8063" s="50">
        <f t="array" ref="M8063">_xlfn.SUM(_xlfn.NORM.DIST($S$3:$S$1003,$G8063,$P8063,FALSE)*WindSpeedStep*$T$3:$T$1003)</f>
        <v>1559.9280511512191</v>
      </c>
      <c r="N8063" s="50">
        <f t="array" ref="N8063">_xlfn.SUM(_xlfn.NORM.DIST($S$3:$S$1003,$G8063,$Q8063,FALSE)*WindSpeedStep*$T$3:$T$1003)</f>
        <v>1596.6356821024535</v>
      </c>
      <c r="P8063" s="42">
        <f t="shared" si="375"/>
        <v>0.98064140092391716</v>
      </c>
      <c r="Q8063" s="42">
        <f t="shared" si="377"/>
        <v>0.32654036157589394</v>
      </c>
    </row>
    <row r="8064" spans="5:17" x14ac:dyDescent="0.2">
      <c r="E8064" s="15" t="s">
        <v>2789</v>
      </c>
      <c r="F8064" s="21">
        <v>9.8130785627955071</v>
      </c>
      <c r="G8064" s="21">
        <v>9.6699192792427429</v>
      </c>
      <c r="H8064" s="24">
        <v>3.8723831422353076E-2</v>
      </c>
      <c r="I8064" s="3">
        <f t="shared" si="376"/>
        <v>1564.6099999999374</v>
      </c>
      <c r="J8064" s="3">
        <f>INDEX(PowerArray,MIN(MaximumPowerIndex,ROUND(G8064*100,0)))</f>
        <v>1511.2699999999384</v>
      </c>
      <c r="K8064" s="3">
        <f>MIN(J8064-M8064+N8064,'Power Look Up'!$F$4)</f>
        <v>1534.6726083920428</v>
      </c>
      <c r="M8064" s="50">
        <f t="array" ref="M8064">_xlfn.SUM(_xlfn.NORM.DIST($S$3:$S$1003,$G8064,$P8064,FALSE)*WindSpeedStep*$T$3:$T$1003)</f>
        <v>1512.135545934922</v>
      </c>
      <c r="N8064" s="50">
        <f t="array" ref="N8064">_xlfn.SUM(_xlfn.NORM.DIST($S$3:$S$1003,$G8064,$Q8064,FALSE)*WindSpeedStep*$T$3:$T$1003)</f>
        <v>1535.5381543270264</v>
      </c>
      <c r="P8064" s="42">
        <f t="shared" si="375"/>
        <v>0.96699192792427435</v>
      </c>
      <c r="Q8064" s="42">
        <f t="shared" si="377"/>
        <v>0.37445632403715795</v>
      </c>
    </row>
    <row r="8065" spans="5:17" x14ac:dyDescent="0.2">
      <c r="E8065" s="15" t="s">
        <v>2790</v>
      </c>
      <c r="F8065" s="21">
        <v>9.3934717313377725</v>
      </c>
      <c r="G8065" s="21">
        <v>9.3214606362764751</v>
      </c>
      <c r="H8065" s="24">
        <v>4.5776472458576453E-2</v>
      </c>
      <c r="I8065" s="3">
        <f t="shared" si="376"/>
        <v>1404.5899999999406</v>
      </c>
      <c r="J8065" s="3">
        <f>INDEX(PowerArray,MIN(MaximumPowerIndex,ROUND(G8065*100,0)))</f>
        <v>1377.9199999999412</v>
      </c>
      <c r="K8065" s="3">
        <f>MIN(J8065-M8065+N8065,'Power Look Up'!$F$4)</f>
        <v>1376.3881995073975</v>
      </c>
      <c r="M8065" s="50">
        <f t="array" ref="M8065">_xlfn.SUM(_xlfn.NORM.DIST($S$3:$S$1003,$G8065,$P8065,FALSE)*WindSpeedStep*$T$3:$T$1003)</f>
        <v>1383.2550658600312</v>
      </c>
      <c r="N8065" s="50">
        <f t="array" ref="N8065">_xlfn.SUM(_xlfn.NORM.DIST($S$3:$S$1003,$G8065,$Q8065,FALSE)*WindSpeedStep*$T$3:$T$1003)</f>
        <v>1381.7232653674876</v>
      </c>
      <c r="P8065" s="42">
        <f t="shared" si="375"/>
        <v>0.93214606362764751</v>
      </c>
      <c r="Q8065" s="42">
        <f t="shared" si="377"/>
        <v>0.42670358609021458</v>
      </c>
    </row>
    <row r="8066" spans="5:17" x14ac:dyDescent="0.2">
      <c r="E8066" s="15" t="s">
        <v>2791</v>
      </c>
      <c r="F8066" s="21">
        <v>9.8832018767996725</v>
      </c>
      <c r="G8066" s="21">
        <v>9.8193174381312218</v>
      </c>
      <c r="H8066" s="24">
        <v>5.9697252707646878E-2</v>
      </c>
      <c r="I8066" s="3">
        <f t="shared" si="376"/>
        <v>1591.2799999999368</v>
      </c>
      <c r="J8066" s="3">
        <f>INDEX(PowerArray,MIN(MaximumPowerIndex,ROUND(G8066*100,0)))</f>
        <v>1568.4199999999371</v>
      </c>
      <c r="K8066" s="3">
        <f>MIN(J8066-M8066+N8066,'Power Look Up'!$F$4)</f>
        <v>1595.0368172343437</v>
      </c>
      <c r="M8066" s="50">
        <f t="array" ref="M8066">_xlfn.SUM(_xlfn.NORM.DIST($S$3:$S$1003,$G8066,$P8066,FALSE)*WindSpeedStep*$T$3:$T$1003)</f>
        <v>1564.3457973609241</v>
      </c>
      <c r="N8066" s="50">
        <f t="array" ref="N8066">_xlfn.SUM(_xlfn.NORM.DIST($S$3:$S$1003,$G8066,$Q8066,FALSE)*WindSpeedStep*$T$3:$T$1003)</f>
        <v>1590.9626145953307</v>
      </c>
      <c r="P8066" s="42">
        <f t="shared" si="375"/>
        <v>0.9819317438131222</v>
      </c>
      <c r="Q8066" s="42">
        <f t="shared" si="377"/>
        <v>0.58618627452072325</v>
      </c>
    </row>
    <row r="8067" spans="5:17" x14ac:dyDescent="0.2">
      <c r="E8067" s="15" t="s">
        <v>2792</v>
      </c>
      <c r="F8067" s="21">
        <v>9.5758049574449391</v>
      </c>
      <c r="G8067" s="21">
        <v>9.4585946100380056</v>
      </c>
      <c r="H8067" s="24">
        <v>4.8037736988613369E-2</v>
      </c>
      <c r="I8067" s="3">
        <f t="shared" si="376"/>
        <v>1476.9799999999391</v>
      </c>
      <c r="J8067" s="3">
        <f>INDEX(PowerArray,MIN(MaximumPowerIndex,ROUND(G8067*100,0)))</f>
        <v>1431.2599999999402</v>
      </c>
      <c r="K8067" s="3">
        <f>MIN(J8067-M8067+N8067,'Power Look Up'!$F$4)</f>
        <v>1438.1732559703144</v>
      </c>
      <c r="M8067" s="50">
        <f t="array" ref="M8067">_xlfn.SUM(_xlfn.NORM.DIST($S$3:$S$1003,$G8067,$P8067,FALSE)*WindSpeedStep*$T$3:$T$1003)</f>
        <v>1434.9138053856932</v>
      </c>
      <c r="N8067" s="50">
        <f t="array" ref="N8067">_xlfn.SUM(_xlfn.NORM.DIST($S$3:$S$1003,$G8067,$Q8067,FALSE)*WindSpeedStep*$T$3:$T$1003)</f>
        <v>1441.8270613560674</v>
      </c>
      <c r="P8067" s="42">
        <f t="shared" ref="P8067:P8130" si="378">ReferenceTurbulence*G8067</f>
        <v>0.94585946100380058</v>
      </c>
      <c r="Q8067" s="42">
        <f t="shared" si="377"/>
        <v>0.45436948015892176</v>
      </c>
    </row>
    <row r="8068" spans="5:17" x14ac:dyDescent="0.2">
      <c r="E8068" s="15" t="s">
        <v>2793</v>
      </c>
      <c r="F8068" s="21">
        <v>9.6487202573464135</v>
      </c>
      <c r="G8068" s="21">
        <v>9.5767713937901284</v>
      </c>
      <c r="H8068" s="24">
        <v>5.0783936825914318E-2</v>
      </c>
      <c r="I8068" s="3">
        <f t="shared" ref="I8068:I8131" si="379">INDEX(PowerArray,MIN(MaximumPowerIndex,ROUND(F8068*100,0)))</f>
        <v>1503.6499999999385</v>
      </c>
      <c r="J8068" s="3">
        <f>INDEX(PowerArray,MIN(MaximumPowerIndex,ROUND(G8068*100,0)))</f>
        <v>1476.9799999999391</v>
      </c>
      <c r="K8068" s="3">
        <f>MIN(J8068-M8068+N8068,'Power Look Up'!$F$4)</f>
        <v>1491.2386228093912</v>
      </c>
      <c r="M8068" s="50">
        <f t="array" ref="M8068">_xlfn.SUM(_xlfn.NORM.DIST($S$3:$S$1003,$G8068,$P8068,FALSE)*WindSpeedStep*$T$3:$T$1003)</f>
        <v>1478.5223750971011</v>
      </c>
      <c r="N8068" s="50">
        <f t="array" ref="N8068">_xlfn.SUM(_xlfn.NORM.DIST($S$3:$S$1003,$G8068,$Q8068,FALSE)*WindSpeedStep*$T$3:$T$1003)</f>
        <v>1492.7809979065532</v>
      </c>
      <c r="P8068" s="42">
        <f t="shared" si="378"/>
        <v>0.95767713937901289</v>
      </c>
      <c r="Q8068" s="42">
        <f t="shared" ref="Q8068:Q8131" si="380">G8068*H8068</f>
        <v>0.48634615345846127</v>
      </c>
    </row>
    <row r="8069" spans="5:17" x14ac:dyDescent="0.2">
      <c r="E8069" s="15" t="s">
        <v>2794</v>
      </c>
      <c r="F8069" s="21">
        <v>9.8958659152616306</v>
      </c>
      <c r="G8069" s="21">
        <v>9.7771112709232142</v>
      </c>
      <c r="H8069" s="24">
        <v>3.6378827591509677E-2</v>
      </c>
      <c r="I8069" s="3">
        <f t="shared" si="379"/>
        <v>1598.8999999999364</v>
      </c>
      <c r="J8069" s="3">
        <f>INDEX(PowerArray,MIN(MaximumPowerIndex,ROUND(G8069*100,0)))</f>
        <v>1553.1799999999375</v>
      </c>
      <c r="K8069" s="3">
        <f>MIN(J8069-M8069+N8069,'Power Look Up'!$F$4)</f>
        <v>1586.2170920468293</v>
      </c>
      <c r="M8069" s="50">
        <f t="array" ref="M8069">_xlfn.SUM(_xlfn.NORM.DIST($S$3:$S$1003,$G8069,$P8069,FALSE)*WindSpeedStep*$T$3:$T$1003)</f>
        <v>1549.8285135613146</v>
      </c>
      <c r="N8069" s="50">
        <f t="array" ref="N8069">_xlfn.SUM(_xlfn.NORM.DIST($S$3:$S$1003,$G8069,$Q8069,FALSE)*WindSpeedStep*$T$3:$T$1003)</f>
        <v>1582.8656056082064</v>
      </c>
      <c r="P8069" s="42">
        <f t="shared" si="378"/>
        <v>0.97771112709232144</v>
      </c>
      <c r="Q8069" s="42">
        <f t="shared" si="380"/>
        <v>0.35567984526792168</v>
      </c>
    </row>
    <row r="8070" spans="5:17" x14ac:dyDescent="0.2">
      <c r="E8070" s="15" t="s">
        <v>2795</v>
      </c>
      <c r="F8070" s="21">
        <v>9.1397624181357155</v>
      </c>
      <c r="G8070" s="21">
        <v>9.0278896393994259</v>
      </c>
      <c r="H8070" s="24">
        <v>0.13020032092286382</v>
      </c>
      <c r="I8070" s="3">
        <f t="shared" si="379"/>
        <v>1309.3399999999426</v>
      </c>
      <c r="J8070" s="3">
        <f>INDEX(PowerArray,MIN(MaximumPowerIndex,ROUND(G8070*100,0)))</f>
        <v>1267.4299999999437</v>
      </c>
      <c r="K8070" s="3">
        <f>MIN(J8070-M8070+N8070,'Power Look Up'!$F$4)</f>
        <v>1269.5666355445373</v>
      </c>
      <c r="M8070" s="50">
        <f t="array" ref="M8070">_xlfn.SUM(_xlfn.NORM.DIST($S$3:$S$1003,$G8070,$P8070,FALSE)*WindSpeedStep*$T$3:$T$1003)</f>
        <v>1270.5557758308071</v>
      </c>
      <c r="N8070" s="50">
        <f t="array" ref="N8070">_xlfn.SUM(_xlfn.NORM.DIST($S$3:$S$1003,$G8070,$Q8070,FALSE)*WindSpeedStep*$T$3:$T$1003)</f>
        <v>1272.6924113754008</v>
      </c>
      <c r="P8070" s="42">
        <f t="shared" si="378"/>
        <v>0.90278896393994268</v>
      </c>
      <c r="Q8070" s="42">
        <f t="shared" si="380"/>
        <v>1.1754341283060026</v>
      </c>
    </row>
    <row r="8071" spans="5:17" x14ac:dyDescent="0.2">
      <c r="E8071" s="15" t="s">
        <v>2796</v>
      </c>
      <c r="F8071" s="21">
        <v>7.7643447367335545</v>
      </c>
      <c r="G8071" s="21">
        <v>7.7819679352067919</v>
      </c>
      <c r="H8071" s="24">
        <v>0.12621799175963486</v>
      </c>
      <c r="I8071" s="3">
        <f t="shared" si="379"/>
        <v>816.75999999996361</v>
      </c>
      <c r="J8071" s="3">
        <f>INDEX(PowerArray,MIN(MaximumPowerIndex,ROUND(G8071*100,0)))</f>
        <v>822.77999999996348</v>
      </c>
      <c r="K8071" s="3">
        <f>MIN(J8071-M8071+N8071,'Power Look Up'!$F$4)</f>
        <v>835.7955113326442</v>
      </c>
      <c r="M8071" s="50">
        <f t="array" ref="M8071">_xlfn.SUM(_xlfn.NORM.DIST($S$3:$S$1003,$G8071,$P8071,FALSE)*WindSpeedStep*$T$3:$T$1003)</f>
        <v>821.51097159942901</v>
      </c>
      <c r="N8071" s="50">
        <f t="array" ref="N8071">_xlfn.SUM(_xlfn.NORM.DIST($S$3:$S$1003,$G8071,$Q8071,FALSE)*WindSpeedStep*$T$3:$T$1003)</f>
        <v>834.52648293210973</v>
      </c>
      <c r="P8071" s="42">
        <f t="shared" si="378"/>
        <v>0.77819679352067928</v>
      </c>
      <c r="Q8071" s="42">
        <f t="shared" si="380"/>
        <v>0.98222436471967356</v>
      </c>
    </row>
    <row r="8072" spans="5:17" x14ac:dyDescent="0.2">
      <c r="E8072" s="15" t="s">
        <v>2797</v>
      </c>
      <c r="F8072" s="21">
        <v>9.5444744141163778</v>
      </c>
      <c r="G8072" s="21">
        <v>9.3976327581063419</v>
      </c>
      <c r="H8072" s="24">
        <v>4.4004518402691255E-2</v>
      </c>
      <c r="I8072" s="3">
        <f t="shared" si="379"/>
        <v>1461.7399999999395</v>
      </c>
      <c r="J8072" s="3">
        <f>INDEX(PowerArray,MIN(MaximumPowerIndex,ROUND(G8072*100,0)))</f>
        <v>1408.3999999999405</v>
      </c>
      <c r="K8072" s="3">
        <f>MIN(J8072-M8072+N8072,'Power Look Up'!$F$4)</f>
        <v>1411.2711886911384</v>
      </c>
      <c r="M8072" s="50">
        <f t="array" ref="M8072">_xlfn.SUM(_xlfn.NORM.DIST($S$3:$S$1003,$G8072,$P8072,FALSE)*WindSpeedStep*$T$3:$T$1003)</f>
        <v>1412.0687499396397</v>
      </c>
      <c r="N8072" s="50">
        <f t="array" ref="N8072">_xlfn.SUM(_xlfn.NORM.DIST($S$3:$S$1003,$G8072,$Q8072,FALSE)*WindSpeedStep*$T$3:$T$1003)</f>
        <v>1414.9399386308376</v>
      </c>
      <c r="P8072" s="42">
        <f t="shared" si="378"/>
        <v>0.93976327581063424</v>
      </c>
      <c r="Q8072" s="42">
        <f t="shared" si="380"/>
        <v>0.41353830364582472</v>
      </c>
    </row>
    <row r="8073" spans="5:17" x14ac:dyDescent="0.2">
      <c r="E8073" s="15" t="s">
        <v>2798</v>
      </c>
      <c r="F8073" s="21">
        <v>9.4536792756866994</v>
      </c>
      <c r="G8073" s="21">
        <v>9.2776735781090967</v>
      </c>
      <c r="H8073" s="24">
        <v>3.3849254948069493E-2</v>
      </c>
      <c r="I8073" s="3">
        <f t="shared" si="379"/>
        <v>1427.4499999999402</v>
      </c>
      <c r="J8073" s="3">
        <f>INDEX(PowerArray,MIN(MaximumPowerIndex,ROUND(G8073*100,0)))</f>
        <v>1362.6799999999416</v>
      </c>
      <c r="K8073" s="3">
        <f>MIN(J8073-M8073+N8073,'Power Look Up'!$F$4)</f>
        <v>1356.1324204934276</v>
      </c>
      <c r="M8073" s="50">
        <f t="array" ref="M8073">_xlfn.SUM(_xlfn.NORM.DIST($S$3:$S$1003,$G8073,$P8073,FALSE)*WindSpeedStep*$T$3:$T$1003)</f>
        <v>1366.5800391583116</v>
      </c>
      <c r="N8073" s="50">
        <f t="array" ref="N8073">_xlfn.SUM(_xlfn.NORM.DIST($S$3:$S$1003,$G8073,$Q8073,FALSE)*WindSpeedStep*$T$3:$T$1003)</f>
        <v>1360.0324596517976</v>
      </c>
      <c r="P8073" s="42">
        <f t="shared" si="378"/>
        <v>0.92776735781090969</v>
      </c>
      <c r="Q8073" s="42">
        <f t="shared" si="380"/>
        <v>0.31404233827038291</v>
      </c>
    </row>
    <row r="8074" spans="5:17" x14ac:dyDescent="0.2">
      <c r="E8074" s="15" t="s">
        <v>2799</v>
      </c>
      <c r="F8074" s="21">
        <v>9.4975642774035318</v>
      </c>
      <c r="G8074" s="21">
        <v>9.3376771402194017</v>
      </c>
      <c r="H8074" s="24">
        <v>3.8957356769914013E-2</v>
      </c>
      <c r="I8074" s="3">
        <f t="shared" si="379"/>
        <v>1446.4999999999397</v>
      </c>
      <c r="J8074" s="3">
        <f>INDEX(PowerArray,MIN(MaximumPowerIndex,ROUND(G8074*100,0)))</f>
        <v>1385.5399999999411</v>
      </c>
      <c r="K8074" s="3">
        <f>MIN(J8074-M8074+N8074,'Power Look Up'!$F$4)</f>
        <v>1383.9045582309341</v>
      </c>
      <c r="M8074" s="50">
        <f t="array" ref="M8074">_xlfn.SUM(_xlfn.NORM.DIST($S$3:$S$1003,$G8074,$P8074,FALSE)*WindSpeedStep*$T$3:$T$1003)</f>
        <v>1389.4114008316055</v>
      </c>
      <c r="N8074" s="50">
        <f t="array" ref="N8074">_xlfn.SUM(_xlfn.NORM.DIST($S$3:$S$1003,$G8074,$Q8074,FALSE)*WindSpeedStep*$T$3:$T$1003)</f>
        <v>1387.7759590625985</v>
      </c>
      <c r="P8074" s="42">
        <f t="shared" si="378"/>
        <v>0.93376771402194025</v>
      </c>
      <c r="Q8074" s="42">
        <f t="shared" si="380"/>
        <v>0.36377121975379761</v>
      </c>
    </row>
    <row r="8075" spans="5:17" x14ac:dyDescent="0.2">
      <c r="E8075" s="15" t="s">
        <v>2800</v>
      </c>
      <c r="F8075" s="21">
        <v>9.2156867846024735</v>
      </c>
      <c r="G8075" s="21">
        <v>9.077275150536293</v>
      </c>
      <c r="H8075" s="24">
        <v>9.548935641674583E-2</v>
      </c>
      <c r="I8075" s="3">
        <f t="shared" si="379"/>
        <v>1339.819999999942</v>
      </c>
      <c r="J8075" s="3">
        <f>INDEX(PowerArray,MIN(MaximumPowerIndex,ROUND(G8075*100,0)))</f>
        <v>1286.4799999999432</v>
      </c>
      <c r="K8075" s="3">
        <f>MIN(J8075-M8075+N8075,'Power Look Up'!$F$4)</f>
        <v>1285.9032751028631</v>
      </c>
      <c r="M8075" s="50">
        <f t="array" ref="M8075">_xlfn.SUM(_xlfn.NORM.DIST($S$3:$S$1003,$G8075,$P8075,FALSE)*WindSpeedStep*$T$3:$T$1003)</f>
        <v>1289.6054233414354</v>
      </c>
      <c r="N8075" s="50">
        <f t="array" ref="N8075">_xlfn.SUM(_xlfn.NORM.DIST($S$3:$S$1003,$G8075,$Q8075,FALSE)*WindSpeedStep*$T$3:$T$1003)</f>
        <v>1289.0286984443553</v>
      </c>
      <c r="P8075" s="42">
        <f t="shared" si="378"/>
        <v>0.90772751505362936</v>
      </c>
      <c r="Q8075" s="42">
        <f t="shared" si="380"/>
        <v>0.86678316214243023</v>
      </c>
    </row>
    <row r="8076" spans="5:17" x14ac:dyDescent="0.2">
      <c r="E8076" s="15" t="s">
        <v>2801</v>
      </c>
      <c r="F8076" s="21">
        <v>7.6221071351103955</v>
      </c>
      <c r="G8076" s="21">
        <v>7.6194770794181226</v>
      </c>
      <c r="H8076" s="24">
        <v>0.17842835004710314</v>
      </c>
      <c r="I8076" s="3">
        <f t="shared" si="379"/>
        <v>774.61999999996442</v>
      </c>
      <c r="J8076" s="3">
        <f>INDEX(PowerArray,MIN(MaximumPowerIndex,ROUND(G8076*100,0)))</f>
        <v>774.61999999996442</v>
      </c>
      <c r="K8076" s="3">
        <f>MIN(J8076-M8076+N8076,'Power Look Up'!$F$4)</f>
        <v>816.29833723940408</v>
      </c>
      <c r="M8076" s="50">
        <f t="array" ref="M8076">_xlfn.SUM(_xlfn.NORM.DIST($S$3:$S$1003,$G8076,$P8076,FALSE)*WindSpeedStep*$T$3:$T$1003)</f>
        <v>770.54416582652789</v>
      </c>
      <c r="N8076" s="50">
        <f t="array" ref="N8076">_xlfn.SUM(_xlfn.NORM.DIST($S$3:$S$1003,$G8076,$Q8076,FALSE)*WindSpeedStep*$T$3:$T$1003)</f>
        <v>812.22250306596754</v>
      </c>
      <c r="P8076" s="42">
        <f t="shared" si="378"/>
        <v>0.76194770794181232</v>
      </c>
      <c r="Q8076" s="42">
        <f t="shared" si="380"/>
        <v>1.359530723502296</v>
      </c>
    </row>
    <row r="8077" spans="5:17" x14ac:dyDescent="0.2">
      <c r="E8077" s="15" t="s">
        <v>2802</v>
      </c>
      <c r="F8077" s="21">
        <v>7.3993880365719056</v>
      </c>
      <c r="G8077" s="21">
        <v>7.4890955486342774</v>
      </c>
      <c r="H8077" s="24">
        <v>0.16082411060460078</v>
      </c>
      <c r="I8077" s="3">
        <f t="shared" si="379"/>
        <v>708.39999999996587</v>
      </c>
      <c r="J8077" s="3">
        <f>INDEX(PowerArray,MIN(MaximumPowerIndex,ROUND(G8077*100,0)))</f>
        <v>735.48999999996533</v>
      </c>
      <c r="K8077" s="3">
        <f>MIN(J8077-M8077+N8077,'Power Look Up'!$F$4)</f>
        <v>766.35355025907506</v>
      </c>
      <c r="M8077" s="50">
        <f t="array" ref="M8077">_xlfn.SUM(_xlfn.NORM.DIST($S$3:$S$1003,$G8077,$P8077,FALSE)*WindSpeedStep*$T$3:$T$1003)</f>
        <v>731.09008683340903</v>
      </c>
      <c r="N8077" s="50">
        <f t="array" ref="N8077">_xlfn.SUM(_xlfn.NORM.DIST($S$3:$S$1003,$G8077,$Q8077,FALSE)*WindSpeedStep*$T$3:$T$1003)</f>
        <v>761.95363709251876</v>
      </c>
      <c r="P8077" s="42">
        <f t="shared" si="378"/>
        <v>0.74890955486342781</v>
      </c>
      <c r="Q8077" s="42">
        <f t="shared" si="380"/>
        <v>1.2044271308419823</v>
      </c>
    </row>
    <row r="8078" spans="5:17" x14ac:dyDescent="0.2">
      <c r="E8078" s="15" t="s">
        <v>2803</v>
      </c>
      <c r="F8078" s="21">
        <v>6.5928462902026119</v>
      </c>
      <c r="G8078" s="21">
        <v>6.729292760115297</v>
      </c>
      <c r="H8078" s="24">
        <v>0.18959944536513454</v>
      </c>
      <c r="I8078" s="3">
        <f t="shared" si="379"/>
        <v>495.33999999997832</v>
      </c>
      <c r="J8078" s="3">
        <f>INDEX(PowerArray,MIN(MaximumPowerIndex,ROUND(G8078*100,0)))</f>
        <v>526.97999999997762</v>
      </c>
      <c r="K8078" s="3">
        <f>MIN(J8078-M8078+N8078,'Power Look Up'!$F$4)</f>
        <v>564.47143485681158</v>
      </c>
      <c r="M8078" s="50">
        <f t="array" ref="M8078">_xlfn.SUM(_xlfn.NORM.DIST($S$3:$S$1003,$G8078,$P8078,FALSE)*WindSpeedStep*$T$3:$T$1003)</f>
        <v>526.10231386962982</v>
      </c>
      <c r="N8078" s="50">
        <f t="array" ref="N8078">_xlfn.SUM(_xlfn.NORM.DIST($S$3:$S$1003,$G8078,$Q8078,FALSE)*WindSpeedStep*$T$3:$T$1003)</f>
        <v>563.59374872646379</v>
      </c>
      <c r="P8078" s="42">
        <f t="shared" si="378"/>
        <v>0.67292927601152974</v>
      </c>
      <c r="Q8078" s="42">
        <f t="shared" si="380"/>
        <v>1.2758701750174757</v>
      </c>
    </row>
    <row r="8079" spans="5:17" x14ac:dyDescent="0.2">
      <c r="E8079" s="15" t="s">
        <v>2804</v>
      </c>
      <c r="F8079" s="21">
        <v>5.9886383229526166</v>
      </c>
      <c r="G8079" s="21">
        <v>6.1263647215472767</v>
      </c>
      <c r="H8079" s="24">
        <v>0.1753320109474088</v>
      </c>
      <c r="I8079" s="3">
        <f t="shared" si="379"/>
        <v>360.37999999998652</v>
      </c>
      <c r="J8079" s="3">
        <f>INDEX(PowerArray,MIN(MaximumPowerIndex,ROUND(G8079*100,0)))</f>
        <v>391.3799999999805</v>
      </c>
      <c r="K8079" s="3">
        <f>MIN(J8079-M8079+N8079,'Power Look Up'!$F$4)</f>
        <v>412.5539806978922</v>
      </c>
      <c r="M8079" s="50">
        <f t="array" ref="M8079">_xlfn.SUM(_xlfn.NORM.DIST($S$3:$S$1003,$G8079,$P8079,FALSE)*WindSpeedStep*$T$3:$T$1003)</f>
        <v>392.37872104167923</v>
      </c>
      <c r="N8079" s="50">
        <f t="array" ref="N8079">_xlfn.SUM(_xlfn.NORM.DIST($S$3:$S$1003,$G8079,$Q8079,FALSE)*WindSpeedStep*$T$3:$T$1003)</f>
        <v>413.55270173959093</v>
      </c>
      <c r="P8079" s="42">
        <f t="shared" si="378"/>
        <v>0.61263647215472772</v>
      </c>
      <c r="Q8079" s="42">
        <f t="shared" si="380"/>
        <v>1.0741478464261462</v>
      </c>
    </row>
    <row r="8080" spans="5:17" x14ac:dyDescent="0.2">
      <c r="E8080" s="15" t="s">
        <v>2805</v>
      </c>
      <c r="F8080" s="21">
        <v>7.7284280492934956</v>
      </c>
      <c r="G8080" s="21">
        <v>7.8437981091576185</v>
      </c>
      <c r="H8080" s="24">
        <v>0.17726761396520221</v>
      </c>
      <c r="I8080" s="3">
        <f t="shared" si="379"/>
        <v>807.72999999996375</v>
      </c>
      <c r="J8080" s="3">
        <f>INDEX(PowerArray,MIN(MaximumPowerIndex,ROUND(G8080*100,0)))</f>
        <v>840.83999999996308</v>
      </c>
      <c r="K8080" s="3">
        <f>MIN(J8080-M8080+N8080,'Power Look Up'!$F$4)</f>
        <v>881.83869088689687</v>
      </c>
      <c r="M8080" s="50">
        <f t="array" ref="M8080">_xlfn.SUM(_xlfn.NORM.DIST($S$3:$S$1003,$G8080,$P8080,FALSE)*WindSpeedStep*$T$3:$T$1003)</f>
        <v>841.42973468901096</v>
      </c>
      <c r="N8080" s="50">
        <f t="array" ref="N8080">_xlfn.SUM(_xlfn.NORM.DIST($S$3:$S$1003,$G8080,$Q8080,FALSE)*WindSpeedStep*$T$3:$T$1003)</f>
        <v>882.42842557594474</v>
      </c>
      <c r="P8080" s="42">
        <f t="shared" si="378"/>
        <v>0.78437981091576192</v>
      </c>
      <c r="Q8080" s="42">
        <f t="shared" si="380"/>
        <v>1.3904513752351357</v>
      </c>
    </row>
    <row r="8081" spans="5:17" x14ac:dyDescent="0.2">
      <c r="E8081" s="15" t="s">
        <v>2806</v>
      </c>
      <c r="F8081" s="21">
        <v>8.4143740553754043</v>
      </c>
      <c r="G8081" s="21">
        <v>8.4545745463147259</v>
      </c>
      <c r="H8081" s="24">
        <v>0.16519351182302361</v>
      </c>
      <c r="I8081" s="3">
        <f t="shared" si="379"/>
        <v>1039.4699999999505</v>
      </c>
      <c r="J8081" s="3">
        <f>INDEX(PowerArray,MIN(MaximumPowerIndex,ROUND(G8081*100,0)))</f>
        <v>1054.1499999999501</v>
      </c>
      <c r="K8081" s="3">
        <f>MIN(J8081-M8081+N8081,'Power Look Up'!$F$4)</f>
        <v>1079.7299846194121</v>
      </c>
      <c r="M8081" s="50">
        <f t="array" ref="M8081">_xlfn.SUM(_xlfn.NORM.DIST($S$3:$S$1003,$G8081,$P8081,FALSE)*WindSpeedStep*$T$3:$T$1003)</f>
        <v>1053.1684913811894</v>
      </c>
      <c r="N8081" s="50">
        <f t="array" ref="N8081">_xlfn.SUM(_xlfn.NORM.DIST($S$3:$S$1003,$G8081,$Q8081,FALSE)*WindSpeedStep*$T$3:$T$1003)</f>
        <v>1078.7484760006514</v>
      </c>
      <c r="P8081" s="42">
        <f t="shared" si="378"/>
        <v>0.84545745463147259</v>
      </c>
      <c r="Q8081" s="42">
        <f t="shared" si="380"/>
        <v>1.3966408602752762</v>
      </c>
    </row>
    <row r="8082" spans="5:17" x14ac:dyDescent="0.2">
      <c r="E8082" s="15" t="s">
        <v>2807</v>
      </c>
      <c r="F8082" s="21">
        <v>9.6465516264824149</v>
      </c>
      <c r="G8082" s="21">
        <v>9.5736656825559248</v>
      </c>
      <c r="H8082" s="24">
        <v>3.5245755495322009E-2</v>
      </c>
      <c r="I8082" s="3">
        <f t="shared" si="379"/>
        <v>1503.6499999999385</v>
      </c>
      <c r="J8082" s="3">
        <f>INDEX(PowerArray,MIN(MaximumPowerIndex,ROUND(G8082*100,0)))</f>
        <v>1473.1699999999391</v>
      </c>
      <c r="K8082" s="3">
        <f>MIN(J8082-M8082+N8082,'Power Look Up'!$F$4)</f>
        <v>1489.2510268076633</v>
      </c>
      <c r="M8082" s="50">
        <f t="array" ref="M8082">_xlfn.SUM(_xlfn.NORM.DIST($S$3:$S$1003,$G8082,$P8082,FALSE)*WindSpeedStep*$T$3:$T$1003)</f>
        <v>1477.3892996388345</v>
      </c>
      <c r="N8082" s="50">
        <f t="array" ref="N8082">_xlfn.SUM(_xlfn.NORM.DIST($S$3:$S$1003,$G8082,$Q8082,FALSE)*WindSpeedStep*$T$3:$T$1003)</f>
        <v>1493.4703264465586</v>
      </c>
      <c r="P8082" s="42">
        <f t="shared" si="378"/>
        <v>0.95736656825559252</v>
      </c>
      <c r="Q8082" s="42">
        <f t="shared" si="380"/>
        <v>0.3374310798413212</v>
      </c>
    </row>
    <row r="8083" spans="5:17" x14ac:dyDescent="0.2">
      <c r="E8083" s="15" t="s">
        <v>2808</v>
      </c>
      <c r="F8083" s="21">
        <v>9.1498995082072714</v>
      </c>
      <c r="G8083" s="21">
        <v>8.979954225706134</v>
      </c>
      <c r="H8083" s="24">
        <v>0.13224188953273802</v>
      </c>
      <c r="I8083" s="3">
        <f t="shared" si="379"/>
        <v>1313.1499999999426</v>
      </c>
      <c r="J8083" s="3">
        <f>INDEX(PowerArray,MIN(MaximumPowerIndex,ROUND(G8083*100,0)))</f>
        <v>1248.659999999946</v>
      </c>
      <c r="K8083" s="3">
        <f>MIN(J8083-M8083+N8083,'Power Look Up'!$F$4)</f>
        <v>1252.1817664302339</v>
      </c>
      <c r="M8083" s="50">
        <f t="array" ref="M8083">_xlfn.SUM(_xlfn.NORM.DIST($S$3:$S$1003,$G8083,$P8083,FALSE)*WindSpeedStep*$T$3:$T$1003)</f>
        <v>1252.0667753357077</v>
      </c>
      <c r="N8083" s="50">
        <f t="array" ref="N8083">_xlfn.SUM(_xlfn.NORM.DIST($S$3:$S$1003,$G8083,$Q8083,FALSE)*WindSpeedStep*$T$3:$T$1003)</f>
        <v>1255.5885417659956</v>
      </c>
      <c r="P8083" s="42">
        <f t="shared" si="378"/>
        <v>0.89799542257061349</v>
      </c>
      <c r="Q8083" s="42">
        <f t="shared" si="380"/>
        <v>1.1875261147248746</v>
      </c>
    </row>
    <row r="8084" spans="5:17" x14ac:dyDescent="0.2">
      <c r="E8084" s="15" t="s">
        <v>2809</v>
      </c>
      <c r="F8084" s="21">
        <v>7.69</v>
      </c>
      <c r="G8084" s="21">
        <v>7.7085065072386545</v>
      </c>
      <c r="H8084" s="24">
        <v>0.23407022106631989</v>
      </c>
      <c r="I8084" s="3">
        <f t="shared" si="379"/>
        <v>795.68999999996402</v>
      </c>
      <c r="J8084" s="3">
        <f>INDEX(PowerArray,MIN(MaximumPowerIndex,ROUND(G8084*100,0)))</f>
        <v>801.70999999996388</v>
      </c>
      <c r="K8084" s="3">
        <f>MIN(J8084-M8084+N8084,'Power Look Up'!$F$4)</f>
        <v>872.09819129937193</v>
      </c>
      <c r="M8084" s="50">
        <f t="array" ref="M8084">_xlfn.SUM(_xlfn.NORM.DIST($S$3:$S$1003,$G8084,$P8084,FALSE)*WindSpeedStep*$T$3:$T$1003)</f>
        <v>798.22153443221998</v>
      </c>
      <c r="N8084" s="50">
        <f t="array" ref="N8084">_xlfn.SUM(_xlfn.NORM.DIST($S$3:$S$1003,$G8084,$Q8084,FALSE)*WindSpeedStep*$T$3:$T$1003)</f>
        <v>868.60972573162803</v>
      </c>
      <c r="P8084" s="42">
        <f t="shared" si="378"/>
        <v>0.77085065072386549</v>
      </c>
      <c r="Q8084" s="42">
        <f t="shared" si="380"/>
        <v>1.8043318222405174</v>
      </c>
    </row>
    <row r="8085" spans="5:17" x14ac:dyDescent="0.2">
      <c r="E8085" s="15" t="s">
        <v>2810</v>
      </c>
      <c r="F8085" s="21">
        <v>7.84</v>
      </c>
      <c r="G8085" s="21">
        <v>7.8166932379037464</v>
      </c>
      <c r="H8085" s="24">
        <v>0.17346938775510207</v>
      </c>
      <c r="I8085" s="3">
        <f t="shared" si="379"/>
        <v>840.83999999996308</v>
      </c>
      <c r="J8085" s="3">
        <f>INDEX(PowerArray,MIN(MaximumPowerIndex,ROUND(G8085*100,0)))</f>
        <v>834.81999999996322</v>
      </c>
      <c r="K8085" s="3">
        <f>MIN(J8085-M8085+N8085,'Power Look Up'!$F$4)</f>
        <v>873.87924428823203</v>
      </c>
      <c r="M8085" s="50">
        <f t="array" ref="M8085">_xlfn.SUM(_xlfn.NORM.DIST($S$3:$S$1003,$G8085,$P8085,FALSE)*WindSpeedStep*$T$3:$T$1003)</f>
        <v>832.66220460258785</v>
      </c>
      <c r="N8085" s="50">
        <f t="array" ref="N8085">_xlfn.SUM(_xlfn.NORM.DIST($S$3:$S$1003,$G8085,$Q8085,FALSE)*WindSpeedStep*$T$3:$T$1003)</f>
        <v>871.72144889085666</v>
      </c>
      <c r="P8085" s="42">
        <f t="shared" si="378"/>
        <v>0.78166932379037468</v>
      </c>
      <c r="Q8085" s="42">
        <f t="shared" si="380"/>
        <v>1.3559569902486093</v>
      </c>
    </row>
    <row r="8086" spans="5:17" x14ac:dyDescent="0.2">
      <c r="E8086" s="15" t="s">
        <v>2811</v>
      </c>
      <c r="F8086" s="21">
        <v>6.9843416186206646</v>
      </c>
      <c r="G8086" s="21">
        <v>7.1364324149244727</v>
      </c>
      <c r="H8086" s="24">
        <v>0.20760725622787621</v>
      </c>
      <c r="I8086" s="3">
        <f t="shared" si="379"/>
        <v>583.47999999997637</v>
      </c>
      <c r="J8086" s="3">
        <f>INDEX(PowerArray,MIN(MaximumPowerIndex,ROUND(G8086*100,0)))</f>
        <v>630.13999999996759</v>
      </c>
      <c r="K8086" s="3">
        <f>MIN(J8086-M8086+N8086,'Power Look Up'!$F$4)</f>
        <v>684.52945372354236</v>
      </c>
      <c r="M8086" s="50">
        <f t="array" ref="M8086">_xlfn.SUM(_xlfn.NORM.DIST($S$3:$S$1003,$G8086,$P8086,FALSE)*WindSpeedStep*$T$3:$T$1003)</f>
        <v>630.71567254817251</v>
      </c>
      <c r="N8086" s="50">
        <f t="array" ref="N8086">_xlfn.SUM(_xlfn.NORM.DIST($S$3:$S$1003,$G8086,$Q8086,FALSE)*WindSpeedStep*$T$3:$T$1003)</f>
        <v>685.10512627174728</v>
      </c>
      <c r="P8086" s="42">
        <f t="shared" si="378"/>
        <v>0.71364324149244729</v>
      </c>
      <c r="Q8086" s="42">
        <f t="shared" si="380"/>
        <v>1.4815751529181465</v>
      </c>
    </row>
    <row r="8087" spans="5:17" x14ac:dyDescent="0.2">
      <c r="E8087" s="15" t="s">
        <v>2812</v>
      </c>
      <c r="F8087" s="21">
        <v>6.1653925955517188</v>
      </c>
      <c r="G8087" s="21">
        <v>6.375872912874156</v>
      </c>
      <c r="H8087" s="24">
        <v>0.20761046116082044</v>
      </c>
      <c r="I8087" s="3">
        <f t="shared" si="379"/>
        <v>400.41999999998029</v>
      </c>
      <c r="J8087" s="3">
        <f>INDEX(PowerArray,MIN(MaximumPowerIndex,ROUND(G8087*100,0)))</f>
        <v>447.8799999999793</v>
      </c>
      <c r="K8087" s="3">
        <f>MIN(J8087-M8087+N8087,'Power Look Up'!$F$4)</f>
        <v>487.5286843594414</v>
      </c>
      <c r="M8087" s="50">
        <f t="array" ref="M8087">_xlfn.SUM(_xlfn.NORM.DIST($S$3:$S$1003,$G8087,$P8087,FALSE)*WindSpeedStep*$T$3:$T$1003)</f>
        <v>444.7660924674513</v>
      </c>
      <c r="N8087" s="50">
        <f t="array" ref="N8087">_xlfn.SUM(_xlfn.NORM.DIST($S$3:$S$1003,$G8087,$Q8087,FALSE)*WindSpeedStep*$T$3:$T$1003)</f>
        <v>484.4147768269134</v>
      </c>
      <c r="P8087" s="42">
        <f t="shared" si="378"/>
        <v>0.63758729128741565</v>
      </c>
      <c r="Q8087" s="42">
        <f t="shared" si="380"/>
        <v>1.323697915744587</v>
      </c>
    </row>
    <row r="8088" spans="5:17" x14ac:dyDescent="0.2">
      <c r="E8088" s="15" t="s">
        <v>2813</v>
      </c>
      <c r="F8088" s="21">
        <v>5.7351794175093529</v>
      </c>
      <c r="G8088" s="21">
        <v>5.9933035250295665</v>
      </c>
      <c r="H8088" s="24">
        <v>0.14472084298985166</v>
      </c>
      <c r="I8088" s="3">
        <f t="shared" si="379"/>
        <v>319.87999999998738</v>
      </c>
      <c r="J8088" s="3">
        <f>INDEX(PowerArray,MIN(MaximumPowerIndex,ROUND(G8088*100,0)))</f>
        <v>360.37999999998652</v>
      </c>
      <c r="K8088" s="3">
        <f>MIN(J8088-M8088+N8088,'Power Look Up'!$F$4)</f>
        <v>370.40065190099887</v>
      </c>
      <c r="M8088" s="50">
        <f t="array" ref="M8088">_xlfn.SUM(_xlfn.NORM.DIST($S$3:$S$1003,$G8088,$P8088,FALSE)*WindSpeedStep*$T$3:$T$1003)</f>
        <v>366.03504209661691</v>
      </c>
      <c r="N8088" s="50">
        <f t="array" ref="N8088">_xlfn.SUM(_xlfn.NORM.DIST($S$3:$S$1003,$G8088,$Q8088,FALSE)*WindSpeedStep*$T$3:$T$1003)</f>
        <v>376.05569399762925</v>
      </c>
      <c r="P8088" s="42">
        <f t="shared" si="378"/>
        <v>0.59933035250295663</v>
      </c>
      <c r="Q8088" s="42">
        <f t="shared" si="380"/>
        <v>0.86735593843632841</v>
      </c>
    </row>
    <row r="8089" spans="5:17" x14ac:dyDescent="0.2">
      <c r="E8089" s="15" t="s">
        <v>2814</v>
      </c>
      <c r="F8089" s="21">
        <v>7.1036027174416656</v>
      </c>
      <c r="G8089" s="21">
        <v>7.0852569204799547</v>
      </c>
      <c r="H8089" s="24">
        <v>0.16752062964869377</v>
      </c>
      <c r="I8089" s="3">
        <f t="shared" si="379"/>
        <v>618.09999999996785</v>
      </c>
      <c r="J8089" s="3">
        <f>INDEX(PowerArray,MIN(MaximumPowerIndex,ROUND(G8089*100,0)))</f>
        <v>615.08999999996786</v>
      </c>
      <c r="K8089" s="3">
        <f>MIN(J8089-M8089+N8089,'Power Look Up'!$F$4)</f>
        <v>645.91543821690709</v>
      </c>
      <c r="M8089" s="50">
        <f t="array" ref="M8089">_xlfn.SUM(_xlfn.NORM.DIST($S$3:$S$1003,$G8089,$P8089,FALSE)*WindSpeedStep*$T$3:$T$1003)</f>
        <v>616.90953560024445</v>
      </c>
      <c r="N8089" s="50">
        <f t="array" ref="N8089">_xlfn.SUM(_xlfn.NORM.DIST($S$3:$S$1003,$G8089,$Q8089,FALSE)*WindSpeedStep*$T$3:$T$1003)</f>
        <v>647.73497381718369</v>
      </c>
      <c r="P8089" s="42">
        <f t="shared" si="378"/>
        <v>0.70852569204799554</v>
      </c>
      <c r="Q8089" s="42">
        <f t="shared" si="380"/>
        <v>1.1869267005415669</v>
      </c>
    </row>
    <row r="8090" spans="5:17" x14ac:dyDescent="0.2">
      <c r="E8090" s="15" t="s">
        <v>2815</v>
      </c>
      <c r="F8090" s="21">
        <v>7.6916967579648547</v>
      </c>
      <c r="G8090" s="21">
        <v>7.570364344407488</v>
      </c>
      <c r="H8090" s="24">
        <v>6.8905472573548607E-2</v>
      </c>
      <c r="I8090" s="3">
        <f t="shared" si="379"/>
        <v>795.68999999996402</v>
      </c>
      <c r="J8090" s="3">
        <f>INDEX(PowerArray,MIN(MaximumPowerIndex,ROUND(G8090*100,0)))</f>
        <v>759.56999999996481</v>
      </c>
      <c r="K8090" s="3">
        <f>MIN(J8090-M8090+N8090,'Power Look Up'!$F$4)</f>
        <v>748.52842805974046</v>
      </c>
      <c r="M8090" s="50">
        <f t="array" ref="M8090">_xlfn.SUM(_xlfn.NORM.DIST($S$3:$S$1003,$G8090,$P8090,FALSE)*WindSpeedStep*$T$3:$T$1003)</f>
        <v>755.5322687321617</v>
      </c>
      <c r="N8090" s="50">
        <f t="array" ref="N8090">_xlfn.SUM(_xlfn.NORM.DIST($S$3:$S$1003,$G8090,$Q8090,FALSE)*WindSpeedStep*$T$3:$T$1003)</f>
        <v>744.49069679193735</v>
      </c>
      <c r="P8090" s="42">
        <f t="shared" si="378"/>
        <v>0.75703643444074886</v>
      </c>
      <c r="Q8090" s="42">
        <f t="shared" si="380"/>
        <v>0.52163953270534047</v>
      </c>
    </row>
    <row r="8091" spans="5:17" x14ac:dyDescent="0.2">
      <c r="E8091" s="15" t="s">
        <v>2816</v>
      </c>
      <c r="F8091" s="21">
        <v>7.0355809779592509</v>
      </c>
      <c r="G8091" s="21">
        <v>6.9364719118253992</v>
      </c>
      <c r="H8091" s="24">
        <v>0.13218524566961307</v>
      </c>
      <c r="I8091" s="3">
        <f t="shared" si="379"/>
        <v>600.03999999996824</v>
      </c>
      <c r="J8091" s="3">
        <f>INDEX(PowerArray,MIN(MaximumPowerIndex,ROUND(G8091*100,0)))</f>
        <v>574.43999999997664</v>
      </c>
      <c r="K8091" s="3">
        <f>MIN(J8091-M8091+N8091,'Power Look Up'!$F$4)</f>
        <v>586.79944407790072</v>
      </c>
      <c r="M8091" s="50">
        <f t="array" ref="M8091">_xlfn.SUM(_xlfn.NORM.DIST($S$3:$S$1003,$G8091,$P8091,FALSE)*WindSpeedStep*$T$3:$T$1003)</f>
        <v>577.84859033765713</v>
      </c>
      <c r="N8091" s="50">
        <f t="array" ref="N8091">_xlfn.SUM(_xlfn.NORM.DIST($S$3:$S$1003,$G8091,$Q8091,FALSE)*WindSpeedStep*$T$3:$T$1003)</f>
        <v>590.20803441558121</v>
      </c>
      <c r="P8091" s="42">
        <f t="shared" si="378"/>
        <v>0.69364719118253992</v>
      </c>
      <c r="Q8091" s="42">
        <f t="shared" si="380"/>
        <v>0.91689924374501097</v>
      </c>
    </row>
    <row r="8092" spans="5:17" x14ac:dyDescent="0.2">
      <c r="E8092" s="15" t="s">
        <v>2817</v>
      </c>
      <c r="F8092" s="21">
        <v>5.240563084790157</v>
      </c>
      <c r="G8092" s="21">
        <v>5.3574966167508418</v>
      </c>
      <c r="H8092" s="24">
        <v>0.19463557321929328</v>
      </c>
      <c r="I8092" s="3">
        <f t="shared" si="379"/>
        <v>238.87999999998908</v>
      </c>
      <c r="J8092" s="3">
        <f>INDEX(PowerArray,MIN(MaximumPowerIndex,ROUND(G8092*100,0)))</f>
        <v>258.31999999998868</v>
      </c>
      <c r="K8092" s="3">
        <f>MIN(J8092-M8092+N8092,'Power Look Up'!$F$4)</f>
        <v>273.59190550229937</v>
      </c>
      <c r="M8092" s="50">
        <f t="array" ref="M8092">_xlfn.SUM(_xlfn.NORM.DIST($S$3:$S$1003,$G8092,$P8092,FALSE)*WindSpeedStep*$T$3:$T$1003)</f>
        <v>252.71712212215419</v>
      </c>
      <c r="N8092" s="50">
        <f t="array" ref="N8092">_xlfn.SUM(_xlfn.NORM.DIST($S$3:$S$1003,$G8092,$Q8092,FALSE)*WindSpeedStep*$T$3:$T$1003)</f>
        <v>267.98902762446488</v>
      </c>
      <c r="P8092" s="42">
        <f t="shared" si="378"/>
        <v>0.5357496616750842</v>
      </c>
      <c r="Q8092" s="42">
        <f t="shared" si="380"/>
        <v>1.0427594250217245</v>
      </c>
    </row>
    <row r="8093" spans="5:17" x14ac:dyDescent="0.2">
      <c r="E8093" s="15" t="s">
        <v>2818</v>
      </c>
      <c r="F8093" s="21">
        <v>6.0205239859542035</v>
      </c>
      <c r="G8093" s="21">
        <v>6.0505156458144151</v>
      </c>
      <c r="H8093" s="24">
        <v>0.15779357448227702</v>
      </c>
      <c r="I8093" s="3">
        <f t="shared" si="379"/>
        <v>366.51999999998105</v>
      </c>
      <c r="J8093" s="3">
        <f>INDEX(PowerArray,MIN(MaximumPowerIndex,ROUND(G8093*100,0)))</f>
        <v>373.29999999998091</v>
      </c>
      <c r="K8093" s="3">
        <f>MIN(J8093-M8093+N8093,'Power Look Up'!$F$4)</f>
        <v>387.6237211168978</v>
      </c>
      <c r="M8093" s="50">
        <f t="array" ref="M8093">_xlfn.SUM(_xlfn.NORM.DIST($S$3:$S$1003,$G8093,$P8093,FALSE)*WindSpeedStep*$T$3:$T$1003)</f>
        <v>377.23157270666115</v>
      </c>
      <c r="N8093" s="50">
        <f t="array" ref="N8093">_xlfn.SUM(_xlfn.NORM.DIST($S$3:$S$1003,$G8093,$Q8093,FALSE)*WindSpeedStep*$T$3:$T$1003)</f>
        <v>391.55529382357804</v>
      </c>
      <c r="P8093" s="42">
        <f t="shared" si="378"/>
        <v>0.6050515645814416</v>
      </c>
      <c r="Q8093" s="42">
        <f t="shared" si="380"/>
        <v>0.95473249121399939</v>
      </c>
    </row>
    <row r="8094" spans="5:17" x14ac:dyDescent="0.2">
      <c r="E8094" s="15" t="s">
        <v>2819</v>
      </c>
      <c r="F8094" s="21">
        <v>6.97</v>
      </c>
      <c r="G8094" s="21">
        <v>6.9733118821510622</v>
      </c>
      <c r="H8094" s="24">
        <v>0.11334289813486371</v>
      </c>
      <c r="I8094" s="3">
        <f t="shared" si="379"/>
        <v>581.21999999997649</v>
      </c>
      <c r="J8094" s="3">
        <f>INDEX(PowerArray,MIN(MaximumPowerIndex,ROUND(G8094*100,0)))</f>
        <v>581.21999999997649</v>
      </c>
      <c r="K8094" s="3">
        <f>MIN(J8094-M8094+N8094,'Power Look Up'!$F$4)</f>
        <v>586.05646100601166</v>
      </c>
      <c r="M8094" s="50">
        <f t="array" ref="M8094">_xlfn.SUM(_xlfn.NORM.DIST($S$3:$S$1003,$G8094,$P8094,FALSE)*WindSpeedStep*$T$3:$T$1003)</f>
        <v>587.37141737313107</v>
      </c>
      <c r="N8094" s="50">
        <f t="array" ref="N8094">_xlfn.SUM(_xlfn.NORM.DIST($S$3:$S$1003,$G8094,$Q8094,FALSE)*WindSpeedStep*$T$3:$T$1003)</f>
        <v>592.20787837916623</v>
      </c>
      <c r="P8094" s="42">
        <f t="shared" si="378"/>
        <v>0.69733118821510631</v>
      </c>
      <c r="Q8094" s="42">
        <f t="shared" si="380"/>
        <v>0.79037537832128257</v>
      </c>
    </row>
    <row r="8095" spans="5:17" x14ac:dyDescent="0.2">
      <c r="E8095" s="15" t="s">
        <v>2820</v>
      </c>
      <c r="F8095" s="21">
        <v>6.4893005461201243</v>
      </c>
      <c r="G8095" s="21">
        <v>6.40742493370161</v>
      </c>
      <c r="H8095" s="24">
        <v>0.11249286341598992</v>
      </c>
      <c r="I8095" s="3">
        <f t="shared" si="379"/>
        <v>472.73999999997875</v>
      </c>
      <c r="J8095" s="3">
        <f>INDEX(PowerArray,MIN(MaximumPowerIndex,ROUND(G8095*100,0)))</f>
        <v>454.65999999997916</v>
      </c>
      <c r="K8095" s="3">
        <f>MIN(J8095-M8095+N8095,'Power Look Up'!$F$4)</f>
        <v>458.09556487417814</v>
      </c>
      <c r="M8095" s="50">
        <f t="array" ref="M8095">_xlfn.SUM(_xlfn.NORM.DIST($S$3:$S$1003,$G8095,$P8095,FALSE)*WindSpeedStep*$T$3:$T$1003)</f>
        <v>451.68076148878498</v>
      </c>
      <c r="N8095" s="50">
        <f t="array" ref="N8095">_xlfn.SUM(_xlfn.NORM.DIST($S$3:$S$1003,$G8095,$Q8095,FALSE)*WindSpeedStep*$T$3:$T$1003)</f>
        <v>455.11632636298395</v>
      </c>
      <c r="P8095" s="42">
        <f t="shared" si="378"/>
        <v>0.64074249337016109</v>
      </c>
      <c r="Q8095" s="42">
        <f t="shared" si="380"/>
        <v>0.72078957791510345</v>
      </c>
    </row>
    <row r="8096" spans="5:17" x14ac:dyDescent="0.2">
      <c r="E8096" s="15" t="s">
        <v>2821</v>
      </c>
      <c r="F8096" s="21">
        <v>5.5488310190978352</v>
      </c>
      <c r="G8096" s="21">
        <v>5.7011620514178301</v>
      </c>
      <c r="H8096" s="24">
        <v>0.14237232982604747</v>
      </c>
      <c r="I8096" s="3">
        <f t="shared" si="379"/>
        <v>289.09999999998803</v>
      </c>
      <c r="J8096" s="3">
        <f>INDEX(PowerArray,MIN(MaximumPowerIndex,ROUND(G8096*100,0)))</f>
        <v>313.39999999998753</v>
      </c>
      <c r="K8096" s="3">
        <f>MIN(J8096-M8096+N8096,'Power Look Up'!$F$4)</f>
        <v>320.25551805266508</v>
      </c>
      <c r="M8096" s="50">
        <f t="array" ref="M8096">_xlfn.SUM(_xlfn.NORM.DIST($S$3:$S$1003,$G8096,$P8096,FALSE)*WindSpeedStep*$T$3:$T$1003)</f>
        <v>311.69999397079636</v>
      </c>
      <c r="N8096" s="50">
        <f t="array" ref="N8096">_xlfn.SUM(_xlfn.NORM.DIST($S$3:$S$1003,$G8096,$Q8096,FALSE)*WindSpeedStep*$T$3:$T$1003)</f>
        <v>318.55551202347391</v>
      </c>
      <c r="P8096" s="42">
        <f t="shared" si="378"/>
        <v>0.57011620514178307</v>
      </c>
      <c r="Q8096" s="42">
        <f t="shared" si="380"/>
        <v>0.8116877239762047</v>
      </c>
    </row>
    <row r="8097" spans="5:17" x14ac:dyDescent="0.2">
      <c r="E8097" s="15" t="s">
        <v>2822</v>
      </c>
      <c r="F8097" s="21">
        <v>4.8649640357030712</v>
      </c>
      <c r="G8097" s="21">
        <v>4.9596502103513576</v>
      </c>
      <c r="H8097" s="24">
        <v>0.19938482440596669</v>
      </c>
      <c r="I8097" s="3">
        <f t="shared" si="379"/>
        <v>184.73999999999353</v>
      </c>
      <c r="J8097" s="3">
        <f>INDEX(PowerArray,MIN(MaximumPowerIndex,ROUND(G8097*100,0)))</f>
        <v>195.63999999999334</v>
      </c>
      <c r="K8097" s="3">
        <f>MIN(J8097-M8097+N8097,'Power Look Up'!$F$4)</f>
        <v>209.84618805387035</v>
      </c>
      <c r="M8097" s="50">
        <f t="array" ref="M8097">_xlfn.SUM(_xlfn.NORM.DIST($S$3:$S$1003,$G8097,$P8097,FALSE)*WindSpeedStep*$T$3:$T$1003)</f>
        <v>188.08966996759133</v>
      </c>
      <c r="N8097" s="50">
        <f t="array" ref="N8097">_xlfn.SUM(_xlfn.NORM.DIST($S$3:$S$1003,$G8097,$Q8097,FALSE)*WindSpeedStep*$T$3:$T$1003)</f>
        <v>202.29585802146835</v>
      </c>
      <c r="P8097" s="42">
        <f t="shared" si="378"/>
        <v>0.49596502103513579</v>
      </c>
      <c r="Q8097" s="42">
        <f t="shared" si="380"/>
        <v>0.98887898630592119</v>
      </c>
    </row>
    <row r="8098" spans="5:17" x14ac:dyDescent="0.2">
      <c r="E8098" s="15" t="s">
        <v>2823</v>
      </c>
      <c r="F8098" s="21">
        <v>4.3857855690253249</v>
      </c>
      <c r="G8098" s="21">
        <v>4.5878391754195036</v>
      </c>
      <c r="H8098" s="24">
        <v>0.17328708575437687</v>
      </c>
      <c r="I8098" s="3">
        <f t="shared" si="379"/>
        <v>133.50999999999465</v>
      </c>
      <c r="J8098" s="3">
        <f>INDEX(PowerArray,MIN(MaximumPowerIndex,ROUND(G8098*100,0)))</f>
        <v>155.30999999999418</v>
      </c>
      <c r="K8098" s="3">
        <f>MIN(J8098-M8098+N8098,'Power Look Up'!$F$4)</f>
        <v>166.68205864883524</v>
      </c>
      <c r="M8098" s="50">
        <f t="array" ref="M8098">_xlfn.SUM(_xlfn.NORM.DIST($S$3:$S$1003,$G8098,$P8098,FALSE)*WindSpeedStep*$T$3:$T$1003)</f>
        <v>129.3844183586863</v>
      </c>
      <c r="N8098" s="50">
        <f t="array" ref="N8098">_xlfn.SUM(_xlfn.NORM.DIST($S$3:$S$1003,$G8098,$Q8098,FALSE)*WindSpeedStep*$T$3:$T$1003)</f>
        <v>140.75647700752737</v>
      </c>
      <c r="P8098" s="42">
        <f t="shared" si="378"/>
        <v>0.45878391754195036</v>
      </c>
      <c r="Q8098" s="42">
        <f t="shared" si="380"/>
        <v>0.79501328061820919</v>
      </c>
    </row>
    <row r="8099" spans="5:17" x14ac:dyDescent="0.2">
      <c r="E8099" s="15" t="s">
        <v>2824</v>
      </c>
      <c r="F8099" s="21">
        <v>4.7277088543522225</v>
      </c>
      <c r="G8099" s="21">
        <v>4.7472889007757191</v>
      </c>
      <c r="H8099" s="24">
        <v>0.11210504206748982</v>
      </c>
      <c r="I8099" s="3">
        <f t="shared" si="379"/>
        <v>170.56999999999385</v>
      </c>
      <c r="J8099" s="3">
        <f>INDEX(PowerArray,MIN(MaximumPowerIndex,ROUND(G8099*100,0)))</f>
        <v>172.7499999999938</v>
      </c>
      <c r="K8099" s="3">
        <f>MIN(J8099-M8099+N8099,'Power Look Up'!$F$4)</f>
        <v>173.60424280289587</v>
      </c>
      <c r="M8099" s="50">
        <f t="array" ref="M8099">_xlfn.SUM(_xlfn.NORM.DIST($S$3:$S$1003,$G8099,$P8099,FALSE)*WindSpeedStep*$T$3:$T$1003)</f>
        <v>154.2995252843383</v>
      </c>
      <c r="N8099" s="50">
        <f t="array" ref="N8099">_xlfn.SUM(_xlfn.NORM.DIST($S$3:$S$1003,$G8099,$Q8099,FALSE)*WindSpeedStep*$T$3:$T$1003)</f>
        <v>155.15376808724037</v>
      </c>
      <c r="P8099" s="42">
        <f t="shared" si="378"/>
        <v>0.47472889007757191</v>
      </c>
      <c r="Q8099" s="42">
        <f t="shared" si="380"/>
        <v>0.53219502192798951</v>
      </c>
    </row>
    <row r="8100" spans="5:17" x14ac:dyDescent="0.2">
      <c r="E8100" s="15" t="s">
        <v>2825</v>
      </c>
      <c r="F8100" s="21">
        <v>3.9056008077007438</v>
      </c>
      <c r="G8100" s="21">
        <v>3.9767642156864351</v>
      </c>
      <c r="H8100" s="24">
        <v>0.1408234038961573</v>
      </c>
      <c r="I8100" s="3">
        <f t="shared" si="379"/>
        <v>82.809999999996421</v>
      </c>
      <c r="J8100" s="3">
        <f>INDEX(PowerArray,MIN(MaximumPowerIndex,ROUND(G8100*100,0)))</f>
        <v>89.179999999996284</v>
      </c>
      <c r="K8100" s="3">
        <f>MIN(J8100-M8100+N8100,'Power Look Up'!$F$4)</f>
        <v>98.442478013341827</v>
      </c>
      <c r="M8100" s="50">
        <f t="array" ref="M8100">_xlfn.SUM(_xlfn.NORM.DIST($S$3:$S$1003,$G8100,$P8100,FALSE)*WindSpeedStep*$T$3:$T$1003)</f>
        <v>47.893240940047754</v>
      </c>
      <c r="N8100" s="50">
        <f t="array" ref="N8100">_xlfn.SUM(_xlfn.NORM.DIST($S$3:$S$1003,$G8100,$Q8100,FALSE)*WindSpeedStep*$T$3:$T$1003)</f>
        <v>57.155718953393304</v>
      </c>
      <c r="P8100" s="42">
        <f t="shared" si="378"/>
        <v>0.39767642156864352</v>
      </c>
      <c r="Q8100" s="42">
        <f t="shared" si="380"/>
        <v>0.56002147334539609</v>
      </c>
    </row>
    <row r="8101" spans="5:17" x14ac:dyDescent="0.2">
      <c r="E8101" s="15" t="s">
        <v>2826</v>
      </c>
      <c r="F8101" s="21">
        <v>4.071529678961376</v>
      </c>
      <c r="G8101" s="21">
        <v>4.0534290581024992</v>
      </c>
      <c r="H8101" s="24">
        <v>0.12034788854222382</v>
      </c>
      <c r="I8101" s="3">
        <f t="shared" si="379"/>
        <v>98.629999999995391</v>
      </c>
      <c r="J8101" s="3">
        <f>INDEX(PowerArray,MIN(MaximumPowerIndex,ROUND(G8101*100,0)))</f>
        <v>96.449999999995427</v>
      </c>
      <c r="K8101" s="3">
        <f>MIN(J8101-M8101+N8101,'Power Look Up'!$F$4)</f>
        <v>101.06967803539678</v>
      </c>
      <c r="M8101" s="50">
        <f t="array" ref="M8101">_xlfn.SUM(_xlfn.NORM.DIST($S$3:$S$1003,$G8101,$P8101,FALSE)*WindSpeedStep*$T$3:$T$1003)</f>
        <v>55.998670457168409</v>
      </c>
      <c r="N8101" s="50">
        <f t="array" ref="N8101">_xlfn.SUM(_xlfn.NORM.DIST($S$3:$S$1003,$G8101,$Q8101,FALSE)*WindSpeedStep*$T$3:$T$1003)</f>
        <v>60.618348492569751</v>
      </c>
      <c r="P8101" s="42">
        <f t="shared" si="378"/>
        <v>0.40534290581024995</v>
      </c>
      <c r="Q8101" s="42">
        <f t="shared" si="380"/>
        <v>0.48782162849833088</v>
      </c>
    </row>
    <row r="8102" spans="5:17" x14ac:dyDescent="0.2">
      <c r="E8102" s="15" t="s">
        <v>2827</v>
      </c>
      <c r="F8102" s="21">
        <v>4.5912568317737312</v>
      </c>
      <c r="G8102" s="21">
        <v>4.5789341028471036</v>
      </c>
      <c r="H8102" s="24">
        <v>0.14157343486029442</v>
      </c>
      <c r="I8102" s="3">
        <f t="shared" si="379"/>
        <v>155.30999999999418</v>
      </c>
      <c r="J8102" s="3">
        <f>INDEX(PowerArray,MIN(MaximumPowerIndex,ROUND(G8102*100,0)))</f>
        <v>154.2199999999942</v>
      </c>
      <c r="K8102" s="3">
        <f>MIN(J8102-M8102+N8102,'Power Look Up'!$F$4)</f>
        <v>159.78789324661921</v>
      </c>
      <c r="M8102" s="50">
        <f t="array" ref="M8102">_xlfn.SUM(_xlfn.NORM.DIST($S$3:$S$1003,$G8102,$P8102,FALSE)*WindSpeedStep*$T$3:$T$1003)</f>
        <v>128.01244060056302</v>
      </c>
      <c r="N8102" s="50">
        <f t="array" ref="N8102">_xlfn.SUM(_xlfn.NORM.DIST($S$3:$S$1003,$G8102,$Q8102,FALSE)*WindSpeedStep*$T$3:$T$1003)</f>
        <v>133.58033384718803</v>
      </c>
      <c r="P8102" s="42">
        <f t="shared" si="378"/>
        <v>0.45789341028471037</v>
      </c>
      <c r="Q8102" s="42">
        <f t="shared" si="380"/>
        <v>0.64825542893900512</v>
      </c>
    </row>
    <row r="8103" spans="5:17" x14ac:dyDescent="0.2">
      <c r="E8103" s="15" t="s">
        <v>2828</v>
      </c>
      <c r="F8103" s="21">
        <v>4.6263303513368079</v>
      </c>
      <c r="G8103" s="21">
        <v>4.6261554040940345</v>
      </c>
      <c r="H8103" s="24">
        <v>0.12753088413358024</v>
      </c>
      <c r="I8103" s="3">
        <f t="shared" si="379"/>
        <v>159.66999999999408</v>
      </c>
      <c r="J8103" s="3">
        <f>INDEX(PowerArray,MIN(MaximumPowerIndex,ROUND(G8103*100,0)))</f>
        <v>159.66999999999408</v>
      </c>
      <c r="K8103" s="3">
        <f>MIN(J8103-M8103+N8103,'Power Look Up'!$F$4)</f>
        <v>162.74822865725054</v>
      </c>
      <c r="M8103" s="50">
        <f t="array" ref="M8103">_xlfn.SUM(_xlfn.NORM.DIST($S$3:$S$1003,$G8103,$P8103,FALSE)*WindSpeedStep*$T$3:$T$1003)</f>
        <v>135.31545207982776</v>
      </c>
      <c r="N8103" s="50">
        <f t="array" ref="N8103">_xlfn.SUM(_xlfn.NORM.DIST($S$3:$S$1003,$G8103,$Q8103,FALSE)*WindSpeedStep*$T$3:$T$1003)</f>
        <v>138.39368073708422</v>
      </c>
      <c r="P8103" s="42">
        <f t="shared" si="378"/>
        <v>0.46261554040940345</v>
      </c>
      <c r="Q8103" s="42">
        <f t="shared" si="380"/>
        <v>0.58997768882345236</v>
      </c>
    </row>
    <row r="8104" spans="5:17" x14ac:dyDescent="0.2">
      <c r="E8104" s="15" t="s">
        <v>2829</v>
      </c>
      <c r="F8104" s="21">
        <v>5.1433108341590756</v>
      </c>
      <c r="G8104" s="21">
        <v>5.1011361290381707</v>
      </c>
      <c r="H8104" s="24">
        <v>0.11082355672816227</v>
      </c>
      <c r="I8104" s="3">
        <f t="shared" si="379"/>
        <v>222.67999999998943</v>
      </c>
      <c r="J8104" s="3">
        <f>INDEX(PowerArray,MIN(MaximumPowerIndex,ROUND(G8104*100,0)))</f>
        <v>216.19999999998959</v>
      </c>
      <c r="K8104" s="3">
        <f>MIN(J8104-M8104+N8104,'Power Look Up'!$F$4)</f>
        <v>216.63268981337401</v>
      </c>
      <c r="M8104" s="50">
        <f t="array" ref="M8104">_xlfn.SUM(_xlfn.NORM.DIST($S$3:$S$1003,$G8104,$P8104,FALSE)*WindSpeedStep*$T$3:$T$1003)</f>
        <v>210.8316677533029</v>
      </c>
      <c r="N8104" s="50">
        <f t="array" ref="N8104">_xlfn.SUM(_xlfn.NORM.DIST($S$3:$S$1003,$G8104,$Q8104,FALSE)*WindSpeedStep*$T$3:$T$1003)</f>
        <v>211.26435756668732</v>
      </c>
      <c r="P8104" s="42">
        <f t="shared" si="378"/>
        <v>0.51011361290381707</v>
      </c>
      <c r="Q8104" s="42">
        <f t="shared" si="380"/>
        <v>0.56532604917453977</v>
      </c>
    </row>
    <row r="8105" spans="5:17" x14ac:dyDescent="0.2">
      <c r="E8105" s="15" t="s">
        <v>2830</v>
      </c>
      <c r="F8105" s="21">
        <v>4.6149502987669901</v>
      </c>
      <c r="G8105" s="21">
        <v>4.7034635689285818</v>
      </c>
      <c r="H8105" s="24">
        <v>0.15601468128321286</v>
      </c>
      <c r="I8105" s="3">
        <f t="shared" si="379"/>
        <v>157.48999999999413</v>
      </c>
      <c r="J8105" s="3">
        <f>INDEX(PowerArray,MIN(MaximumPowerIndex,ROUND(G8105*100,0)))</f>
        <v>167.29999999999393</v>
      </c>
      <c r="K8105" s="3">
        <f>MIN(J8105-M8105+N8105,'Power Look Up'!$F$4)</f>
        <v>174.13276727179843</v>
      </c>
      <c r="M8105" s="50">
        <f t="array" ref="M8105">_xlfn.SUM(_xlfn.NORM.DIST($S$3:$S$1003,$G8105,$P8105,FALSE)*WindSpeedStep*$T$3:$T$1003)</f>
        <v>147.39700302664434</v>
      </c>
      <c r="N8105" s="50">
        <f t="array" ref="N8105">_xlfn.SUM(_xlfn.NORM.DIST($S$3:$S$1003,$G8105,$Q8105,FALSE)*WindSpeedStep*$T$3:$T$1003)</f>
        <v>154.22977029844884</v>
      </c>
      <c r="P8105" s="42">
        <f t="shared" si="378"/>
        <v>0.4703463568928582</v>
      </c>
      <c r="Q8105" s="42">
        <f t="shared" si="380"/>
        <v>0.73380936963359555</v>
      </c>
    </row>
    <row r="8106" spans="5:17" x14ac:dyDescent="0.2">
      <c r="E8106" s="15" t="s">
        <v>2831</v>
      </c>
      <c r="F8106" s="21">
        <v>5.2971146071234774</v>
      </c>
      <c r="G8106" s="21">
        <v>5.2488037798666527</v>
      </c>
      <c r="H8106" s="24">
        <v>0.12648395394334011</v>
      </c>
      <c r="I8106" s="3">
        <f t="shared" si="379"/>
        <v>248.59999999998888</v>
      </c>
      <c r="J8106" s="3">
        <f>INDEX(PowerArray,MIN(MaximumPowerIndex,ROUND(G8106*100,0)))</f>
        <v>240.49999999998906</v>
      </c>
      <c r="K8106" s="3">
        <f>MIN(J8106-M8106+N8106,'Power Look Up'!$F$4)</f>
        <v>242.32729570605167</v>
      </c>
      <c r="M8106" s="50">
        <f t="array" ref="M8106">_xlfn.SUM(_xlfn.NORM.DIST($S$3:$S$1003,$G8106,$P8106,FALSE)*WindSpeedStep*$T$3:$T$1003)</f>
        <v>234.8146822058502</v>
      </c>
      <c r="N8106" s="50">
        <f t="array" ref="N8106">_xlfn.SUM(_xlfn.NORM.DIST($S$3:$S$1003,$G8106,$Q8106,FALSE)*WindSpeedStep*$T$3:$T$1003)</f>
        <v>236.64197791191282</v>
      </c>
      <c r="P8106" s="42">
        <f t="shared" si="378"/>
        <v>0.52488037798666531</v>
      </c>
      <c r="Q8106" s="42">
        <f t="shared" si="380"/>
        <v>0.66388945555028323</v>
      </c>
    </row>
    <row r="8107" spans="5:17" x14ac:dyDescent="0.2">
      <c r="E8107" s="15" t="s">
        <v>2832</v>
      </c>
      <c r="F8107" s="21">
        <v>6.1038674871973519</v>
      </c>
      <c r="G8107" s="21">
        <v>6.1116717906362519</v>
      </c>
      <c r="H8107" s="24">
        <v>0.10321324984878898</v>
      </c>
      <c r="I8107" s="3">
        <f t="shared" si="379"/>
        <v>384.59999999998064</v>
      </c>
      <c r="J8107" s="3">
        <f>INDEX(PowerArray,MIN(MaximumPowerIndex,ROUND(G8107*100,0)))</f>
        <v>386.85999999998057</v>
      </c>
      <c r="K8107" s="3">
        <f>MIN(J8107-M8107+N8107,'Power Look Up'!$F$4)</f>
        <v>387.5530587473333</v>
      </c>
      <c r="M8107" s="50">
        <f t="array" ref="M8107">_xlfn.SUM(_xlfn.NORM.DIST($S$3:$S$1003,$G8107,$P8107,FALSE)*WindSpeedStep*$T$3:$T$1003)</f>
        <v>389.4170582974038</v>
      </c>
      <c r="N8107" s="50">
        <f t="array" ref="N8107">_xlfn.SUM(_xlfn.NORM.DIST($S$3:$S$1003,$G8107,$Q8107,FALSE)*WindSpeedStep*$T$3:$T$1003)</f>
        <v>390.11011704475652</v>
      </c>
      <c r="P8107" s="42">
        <f t="shared" si="378"/>
        <v>0.61116717906362528</v>
      </c>
      <c r="Q8107" s="42">
        <f t="shared" si="380"/>
        <v>0.63080550752073494</v>
      </c>
    </row>
    <row r="8108" spans="5:17" x14ac:dyDescent="0.2">
      <c r="E8108" s="15" t="s">
        <v>2833</v>
      </c>
      <c r="F8108" s="21">
        <v>6.5862105827329342</v>
      </c>
      <c r="G8108" s="21">
        <v>6.5940049520187136</v>
      </c>
      <c r="H8108" s="24">
        <v>0.12146590060411365</v>
      </c>
      <c r="I8108" s="3">
        <f t="shared" si="379"/>
        <v>495.33999999997832</v>
      </c>
      <c r="J8108" s="3">
        <f>INDEX(PowerArray,MIN(MaximumPowerIndex,ROUND(G8108*100,0)))</f>
        <v>495.33999999997832</v>
      </c>
      <c r="K8108" s="3">
        <f>MIN(J8108-M8108+N8108,'Power Look Up'!$F$4)</f>
        <v>502.10357929899698</v>
      </c>
      <c r="M8108" s="50">
        <f t="array" ref="M8108">_xlfn.SUM(_xlfn.NORM.DIST($S$3:$S$1003,$G8108,$P8108,FALSE)*WindSpeedStep*$T$3:$T$1003)</f>
        <v>493.94904082611032</v>
      </c>
      <c r="N8108" s="50">
        <f t="array" ref="N8108">_xlfn.SUM(_xlfn.NORM.DIST($S$3:$S$1003,$G8108,$Q8108,FALSE)*WindSpeedStep*$T$3:$T$1003)</f>
        <v>500.71262012512898</v>
      </c>
      <c r="P8108" s="42">
        <f t="shared" si="378"/>
        <v>0.65940049520187138</v>
      </c>
      <c r="Q8108" s="42">
        <f t="shared" si="380"/>
        <v>0.80094675008493821</v>
      </c>
    </row>
    <row r="8109" spans="5:17" x14ac:dyDescent="0.2">
      <c r="E8109" s="15" t="s">
        <v>2834</v>
      </c>
      <c r="F8109" s="21">
        <v>6.3225605110975138</v>
      </c>
      <c r="G8109" s="21">
        <v>6.3424513061157972</v>
      </c>
      <c r="H8109" s="24">
        <v>0.11862282673033837</v>
      </c>
      <c r="I8109" s="3">
        <f t="shared" si="379"/>
        <v>434.31999999997959</v>
      </c>
      <c r="J8109" s="3">
        <f>INDEX(PowerArray,MIN(MaximumPowerIndex,ROUND(G8109*100,0)))</f>
        <v>438.83999999997951</v>
      </c>
      <c r="K8109" s="3">
        <f>MIN(J8109-M8109+N8109,'Power Look Up'!$F$4)</f>
        <v>443.85930850549124</v>
      </c>
      <c r="M8109" s="50">
        <f t="array" ref="M8109">_xlfn.SUM(_xlfn.NORM.DIST($S$3:$S$1003,$G8109,$P8109,FALSE)*WindSpeedStep*$T$3:$T$1003)</f>
        <v>437.51402670908783</v>
      </c>
      <c r="N8109" s="50">
        <f t="array" ref="N8109">_xlfn.SUM(_xlfn.NORM.DIST($S$3:$S$1003,$G8109,$Q8109,FALSE)*WindSpeedStep*$T$3:$T$1003)</f>
        <v>442.53333521459956</v>
      </c>
      <c r="P8109" s="42">
        <f t="shared" si="378"/>
        <v>0.63424513061157972</v>
      </c>
      <c r="Q8109" s="42">
        <f t="shared" si="380"/>
        <v>0.75235950233098248</v>
      </c>
    </row>
    <row r="8110" spans="5:17" x14ac:dyDescent="0.2">
      <c r="E8110" s="15" t="s">
        <v>2835</v>
      </c>
      <c r="F8110" s="21">
        <v>6.0875545233131589</v>
      </c>
      <c r="G8110" s="21">
        <v>6.1615359945656314</v>
      </c>
      <c r="H8110" s="24">
        <v>0.15769879289352448</v>
      </c>
      <c r="I8110" s="3">
        <f t="shared" si="379"/>
        <v>382.33999999998071</v>
      </c>
      <c r="J8110" s="3">
        <f>INDEX(PowerArray,MIN(MaximumPowerIndex,ROUND(G8110*100,0)))</f>
        <v>398.15999999998036</v>
      </c>
      <c r="K8110" s="3">
        <f>MIN(J8110-M8110+N8110,'Power Look Up'!$F$4)</f>
        <v>413.76267832286095</v>
      </c>
      <c r="M8110" s="50">
        <f t="array" ref="M8110">_xlfn.SUM(_xlfn.NORM.DIST($S$3:$S$1003,$G8110,$P8110,FALSE)*WindSpeedStep*$T$3:$T$1003)</f>
        <v>399.52260822781153</v>
      </c>
      <c r="N8110" s="50">
        <f t="array" ref="N8110">_xlfn.SUM(_xlfn.NORM.DIST($S$3:$S$1003,$G8110,$Q8110,FALSE)*WindSpeedStep*$T$3:$T$1003)</f>
        <v>415.12528655069212</v>
      </c>
      <c r="P8110" s="42">
        <f t="shared" si="378"/>
        <v>0.61615359945656323</v>
      </c>
      <c r="Q8110" s="42">
        <f t="shared" si="380"/>
        <v>0.97166678871300194</v>
      </c>
    </row>
    <row r="8111" spans="5:17" x14ac:dyDescent="0.2">
      <c r="E8111" s="15" t="s">
        <v>2836</v>
      </c>
      <c r="F8111" s="21">
        <v>4.4072894955178352</v>
      </c>
      <c r="G8111" s="21">
        <v>4.5301679064693881</v>
      </c>
      <c r="H8111" s="24">
        <v>0.20874508038004536</v>
      </c>
      <c r="I8111" s="3">
        <f t="shared" si="379"/>
        <v>135.6899999999946</v>
      </c>
      <c r="J8111" s="3">
        <f>INDEX(PowerArray,MIN(MaximumPowerIndex,ROUND(G8111*100,0)))</f>
        <v>148.7699999999943</v>
      </c>
      <c r="K8111" s="3">
        <f>MIN(J8111-M8111+N8111,'Power Look Up'!$F$4)</f>
        <v>169.01672932748639</v>
      </c>
      <c r="M8111" s="50">
        <f t="array" ref="M8111">_xlfn.SUM(_xlfn.NORM.DIST($S$3:$S$1003,$G8111,$P8111,FALSE)*WindSpeedStep*$T$3:$T$1003)</f>
        <v>120.54849718060788</v>
      </c>
      <c r="N8111" s="50">
        <f t="array" ref="N8111">_xlfn.SUM(_xlfn.NORM.DIST($S$3:$S$1003,$G8111,$Q8111,FALSE)*WindSpeedStep*$T$3:$T$1003)</f>
        <v>140.79522650809997</v>
      </c>
      <c r="P8111" s="42">
        <f t="shared" si="378"/>
        <v>0.45301679064693884</v>
      </c>
      <c r="Q8111" s="42">
        <f t="shared" si="380"/>
        <v>0.94565026377105421</v>
      </c>
    </row>
    <row r="8112" spans="5:17" x14ac:dyDescent="0.2">
      <c r="E8112" s="15" t="s">
        <v>2837</v>
      </c>
      <c r="F8112" s="21">
        <v>4.539746548806221</v>
      </c>
      <c r="G8112" s="21">
        <v>4.6851266160330312</v>
      </c>
      <c r="H8112" s="24">
        <v>0.17181575923112052</v>
      </c>
      <c r="I8112" s="3">
        <f t="shared" si="379"/>
        <v>149.8599999999943</v>
      </c>
      <c r="J8112" s="3">
        <f>INDEX(PowerArray,MIN(MaximumPowerIndex,ROUND(G8112*100,0)))</f>
        <v>166.20999999999395</v>
      </c>
      <c r="K8112" s="3">
        <f>MIN(J8112-M8112+N8112,'Power Look Up'!$F$4)</f>
        <v>176.16163268649797</v>
      </c>
      <c r="M8112" s="50">
        <f t="array" ref="M8112">_xlfn.SUM(_xlfn.NORM.DIST($S$3:$S$1003,$G8112,$P8112,FALSE)*WindSpeedStep*$T$3:$T$1003)</f>
        <v>144.51937097923437</v>
      </c>
      <c r="N8112" s="50">
        <f t="array" ref="N8112">_xlfn.SUM(_xlfn.NORM.DIST($S$3:$S$1003,$G8112,$Q8112,FALSE)*WindSpeedStep*$T$3:$T$1003)</f>
        <v>154.47100366573838</v>
      </c>
      <c r="P8112" s="42">
        <f t="shared" si="378"/>
        <v>0.46851266160330313</v>
      </c>
      <c r="Q8112" s="42">
        <f t="shared" si="380"/>
        <v>0.80497858662764576</v>
      </c>
    </row>
    <row r="8113" spans="5:17" x14ac:dyDescent="0.2">
      <c r="E8113" s="15" t="s">
        <v>2838</v>
      </c>
      <c r="F8113" s="21">
        <v>5.6193103795702237</v>
      </c>
      <c r="G8113" s="21">
        <v>5.6906911430544831</v>
      </c>
      <c r="H8113" s="24">
        <v>0.1512641129577558</v>
      </c>
      <c r="I8113" s="3">
        <f t="shared" si="379"/>
        <v>300.43999999998778</v>
      </c>
      <c r="J8113" s="3">
        <f>INDEX(PowerArray,MIN(MaximumPowerIndex,ROUND(G8113*100,0)))</f>
        <v>311.77999999998758</v>
      </c>
      <c r="K8113" s="3">
        <f>MIN(J8113-M8113+N8113,'Power Look Up'!$F$4)</f>
        <v>320.40263725497289</v>
      </c>
      <c r="M8113" s="50">
        <f t="array" ref="M8113">_xlfn.SUM(_xlfn.NORM.DIST($S$3:$S$1003,$G8113,$P8113,FALSE)*WindSpeedStep*$T$3:$T$1003)</f>
        <v>309.83322767692516</v>
      </c>
      <c r="N8113" s="50">
        <f t="array" ref="N8113">_xlfn.SUM(_xlfn.NORM.DIST($S$3:$S$1003,$G8113,$Q8113,FALSE)*WindSpeedStep*$T$3:$T$1003)</f>
        <v>318.45586493191047</v>
      </c>
      <c r="P8113" s="42">
        <f t="shared" si="378"/>
        <v>0.56906911430544838</v>
      </c>
      <c r="Q8113" s="42">
        <f t="shared" si="380"/>
        <v>0.86079734787069384</v>
      </c>
    </row>
    <row r="8114" spans="5:17" x14ac:dyDescent="0.2">
      <c r="E8114" s="15" t="s">
        <v>2839</v>
      </c>
      <c r="F8114" s="21">
        <v>4.8565902396140874</v>
      </c>
      <c r="G8114" s="21">
        <v>4.9195299570617292</v>
      </c>
      <c r="H8114" s="24">
        <v>0.18531520173534663</v>
      </c>
      <c r="I8114" s="3">
        <f t="shared" si="379"/>
        <v>184.73999999999353</v>
      </c>
      <c r="J8114" s="3">
        <f>INDEX(PowerArray,MIN(MaximumPowerIndex,ROUND(G8114*100,0)))</f>
        <v>191.27999999999341</v>
      </c>
      <c r="K8114" s="3">
        <f>MIN(J8114-M8114+N8114,'Power Look Up'!$F$4)</f>
        <v>202.31303352486057</v>
      </c>
      <c r="M8114" s="50">
        <f t="array" ref="M8114">_xlfn.SUM(_xlfn.NORM.DIST($S$3:$S$1003,$G8114,$P8114,FALSE)*WindSpeedStep*$T$3:$T$1003)</f>
        <v>181.67254799647961</v>
      </c>
      <c r="N8114" s="50">
        <f t="array" ref="N8114">_xlfn.SUM(_xlfn.NORM.DIST($S$3:$S$1003,$G8114,$Q8114,FALSE)*WindSpeedStep*$T$3:$T$1003)</f>
        <v>192.70558152134677</v>
      </c>
      <c r="P8114" s="42">
        <f t="shared" si="378"/>
        <v>0.49195299570617296</v>
      </c>
      <c r="Q8114" s="42">
        <f t="shared" si="380"/>
        <v>0.91166368643597551</v>
      </c>
    </row>
    <row r="8115" spans="5:17" x14ac:dyDescent="0.2">
      <c r="E8115" s="15" t="s">
        <v>2840</v>
      </c>
      <c r="F8115" s="21">
        <v>5.6987757176780596</v>
      </c>
      <c r="G8115" s="21">
        <v>5.8239399547436888</v>
      </c>
      <c r="H8115" s="24">
        <v>0.1526643691733981</v>
      </c>
      <c r="I8115" s="3">
        <f t="shared" si="379"/>
        <v>313.39999999998753</v>
      </c>
      <c r="J8115" s="3">
        <f>INDEX(PowerArray,MIN(MaximumPowerIndex,ROUND(G8115*100,0)))</f>
        <v>332.83999999998707</v>
      </c>
      <c r="K8115" s="3">
        <f>MIN(J8115-M8115+N8115,'Power Look Up'!$F$4)</f>
        <v>343.18458921016776</v>
      </c>
      <c r="M8115" s="50">
        <f t="array" ref="M8115">_xlfn.SUM(_xlfn.NORM.DIST($S$3:$S$1003,$G8115,$P8115,FALSE)*WindSpeedStep*$T$3:$T$1003)</f>
        <v>333.98582259598976</v>
      </c>
      <c r="N8115" s="50">
        <f t="array" ref="N8115">_xlfn.SUM(_xlfn.NORM.DIST($S$3:$S$1003,$G8115,$Q8115,FALSE)*WindSpeedStep*$T$3:$T$1003)</f>
        <v>344.33041180617045</v>
      </c>
      <c r="P8115" s="42">
        <f t="shared" si="378"/>
        <v>0.58239399547436888</v>
      </c>
      <c r="Q8115" s="42">
        <f t="shared" si="380"/>
        <v>0.88910811929469391</v>
      </c>
    </row>
    <row r="8116" spans="5:17" x14ac:dyDescent="0.2">
      <c r="E8116" s="15" t="s">
        <v>2841</v>
      </c>
      <c r="F8116" s="21">
        <v>5.0545485258903282</v>
      </c>
      <c r="G8116" s="21">
        <v>5.2196126239742728</v>
      </c>
      <c r="H8116" s="24">
        <v>0.16025170118577969</v>
      </c>
      <c r="I8116" s="3">
        <f t="shared" si="379"/>
        <v>208.09999999998976</v>
      </c>
      <c r="J8116" s="3">
        <f>INDEX(PowerArray,MIN(MaximumPowerIndex,ROUND(G8116*100,0)))</f>
        <v>235.63999999998919</v>
      </c>
      <c r="K8116" s="3">
        <f>MIN(J8116-M8116+N8116,'Power Look Up'!$F$4)</f>
        <v>242.04390921824537</v>
      </c>
      <c r="M8116" s="50">
        <f t="array" ref="M8116">_xlfn.SUM(_xlfn.NORM.DIST($S$3:$S$1003,$G8116,$P8116,FALSE)*WindSpeedStep*$T$3:$T$1003)</f>
        <v>230.0472948154304</v>
      </c>
      <c r="N8116" s="50">
        <f t="array" ref="N8116">_xlfn.SUM(_xlfn.NORM.DIST($S$3:$S$1003,$G8116,$Q8116,FALSE)*WindSpeedStep*$T$3:$T$1003)</f>
        <v>236.45120403368659</v>
      </c>
      <c r="P8116" s="42">
        <f t="shared" si="378"/>
        <v>0.52196126239742735</v>
      </c>
      <c r="Q8116" s="42">
        <f t="shared" si="380"/>
        <v>0.83645180252264861</v>
      </c>
    </row>
    <row r="8117" spans="5:17" x14ac:dyDescent="0.2">
      <c r="E8117" s="15" t="s">
        <v>2842</v>
      </c>
      <c r="F8117" s="21">
        <v>5.23</v>
      </c>
      <c r="G8117" s="21">
        <v>5.3381065142973885</v>
      </c>
      <c r="H8117" s="24">
        <v>0.20267686424474188</v>
      </c>
      <c r="I8117" s="3">
        <f t="shared" si="379"/>
        <v>237.25999999998913</v>
      </c>
      <c r="J8117" s="3">
        <f>INDEX(PowerArray,MIN(MaximumPowerIndex,ROUND(G8117*100,0)))</f>
        <v>255.07999999998876</v>
      </c>
      <c r="K8117" s="3">
        <f>MIN(J8117-M8117+N8117,'Power Look Up'!$F$4)</f>
        <v>272.36605063700415</v>
      </c>
      <c r="M8117" s="50">
        <f t="array" ref="M8117">_xlfn.SUM(_xlfn.NORM.DIST($S$3:$S$1003,$G8117,$P8117,FALSE)*WindSpeedStep*$T$3:$T$1003)</f>
        <v>249.50381941561861</v>
      </c>
      <c r="N8117" s="50">
        <f t="array" ref="N8117">_xlfn.SUM(_xlfn.NORM.DIST($S$3:$S$1003,$G8117,$Q8117,FALSE)*WindSpeedStep*$T$3:$T$1003)</f>
        <v>266.789870052634</v>
      </c>
      <c r="P8117" s="42">
        <f t="shared" si="378"/>
        <v>0.53381065142973882</v>
      </c>
      <c r="Q8117" s="42">
        <f t="shared" si="380"/>
        <v>1.0819106893222241</v>
      </c>
    </row>
    <row r="8118" spans="5:17" x14ac:dyDescent="0.2">
      <c r="E8118" s="15" t="s">
        <v>2843</v>
      </c>
      <c r="F8118" s="21">
        <v>4.9790301689059069</v>
      </c>
      <c r="G8118" s="21">
        <v>5.0640100922225697</v>
      </c>
      <c r="H8118" s="24">
        <v>0.14259805141048493</v>
      </c>
      <c r="I8118" s="3">
        <f t="shared" si="379"/>
        <v>197.81999999999329</v>
      </c>
      <c r="J8118" s="3">
        <f>INDEX(PowerArray,MIN(MaximumPowerIndex,ROUND(G8118*100,0)))</f>
        <v>209.71999999998971</v>
      </c>
      <c r="K8118" s="3">
        <f>MIN(J8118-M8118+N8118,'Power Look Up'!$F$4)</f>
        <v>213.02317031204635</v>
      </c>
      <c r="M8118" s="50">
        <f t="array" ref="M8118">_xlfn.SUM(_xlfn.NORM.DIST($S$3:$S$1003,$G8118,$P8118,FALSE)*WindSpeedStep*$T$3:$T$1003)</f>
        <v>204.84585751993632</v>
      </c>
      <c r="N8118" s="50">
        <f t="array" ref="N8118">_xlfn.SUM(_xlfn.NORM.DIST($S$3:$S$1003,$G8118,$Q8118,FALSE)*WindSpeedStep*$T$3:$T$1003)</f>
        <v>208.14902783199295</v>
      </c>
      <c r="P8118" s="42">
        <f t="shared" si="378"/>
        <v>0.50640100922225695</v>
      </c>
      <c r="Q8118" s="42">
        <f t="shared" si="380"/>
        <v>0.7221179714739685</v>
      </c>
    </row>
    <row r="8119" spans="5:17" x14ac:dyDescent="0.2">
      <c r="E8119" s="15" t="s">
        <v>2844</v>
      </c>
      <c r="F8119" s="21">
        <v>4.8461457869823334</v>
      </c>
      <c r="G8119" s="21">
        <v>4.9614438204586628</v>
      </c>
      <c r="H8119" s="24">
        <v>0.20428605401416683</v>
      </c>
      <c r="I8119" s="3">
        <f t="shared" si="379"/>
        <v>183.64999999999355</v>
      </c>
      <c r="J8119" s="3">
        <f>INDEX(PowerArray,MIN(MaximumPowerIndex,ROUND(G8119*100,0)))</f>
        <v>195.63999999999334</v>
      </c>
      <c r="K8119" s="3">
        <f>MIN(J8119-M8119+N8119,'Power Look Up'!$F$4)</f>
        <v>211.07298502011793</v>
      </c>
      <c r="M8119" s="50">
        <f t="array" ref="M8119">_xlfn.SUM(_xlfn.NORM.DIST($S$3:$S$1003,$G8119,$P8119,FALSE)*WindSpeedStep*$T$3:$T$1003)</f>
        <v>188.37686495324064</v>
      </c>
      <c r="N8119" s="50">
        <f t="array" ref="N8119">_xlfn.SUM(_xlfn.NORM.DIST($S$3:$S$1003,$G8119,$Q8119,FALSE)*WindSpeedStep*$T$3:$T$1003)</f>
        <v>203.80984997336523</v>
      </c>
      <c r="P8119" s="42">
        <f t="shared" si="378"/>
        <v>0.49614438204586631</v>
      </c>
      <c r="Q8119" s="42">
        <f t="shared" si="380"/>
        <v>1.0135537802944725</v>
      </c>
    </row>
    <row r="8120" spans="5:17" x14ac:dyDescent="0.2">
      <c r="E8120" s="15" t="s">
        <v>2845</v>
      </c>
      <c r="F8120" s="21">
        <v>4.701538826667063</v>
      </c>
      <c r="G8120" s="21">
        <v>4.783711621036983</v>
      </c>
      <c r="H8120" s="24">
        <v>0.17228401803377466</v>
      </c>
      <c r="I8120" s="3">
        <f t="shared" si="379"/>
        <v>167.29999999999393</v>
      </c>
      <c r="J8120" s="3">
        <f>INDEX(PowerArray,MIN(MaximumPowerIndex,ROUND(G8120*100,0)))</f>
        <v>176.01999999999373</v>
      </c>
      <c r="K8120" s="3">
        <f>MIN(J8120-M8120+N8120,'Power Look Up'!$F$4)</f>
        <v>185.15158213592272</v>
      </c>
      <c r="M8120" s="50">
        <f t="array" ref="M8120">_xlfn.SUM(_xlfn.NORM.DIST($S$3:$S$1003,$G8120,$P8120,FALSE)*WindSpeedStep*$T$3:$T$1003)</f>
        <v>160.05913638134447</v>
      </c>
      <c r="N8120" s="50">
        <f t="array" ref="N8120">_xlfn.SUM(_xlfn.NORM.DIST($S$3:$S$1003,$G8120,$Q8120,FALSE)*WindSpeedStep*$T$3:$T$1003)</f>
        <v>169.19071851727347</v>
      </c>
      <c r="P8120" s="42">
        <f t="shared" si="378"/>
        <v>0.47837116210369834</v>
      </c>
      <c r="Q8120" s="42">
        <f t="shared" si="380"/>
        <v>0.82415705918711302</v>
      </c>
    </row>
    <row r="8121" spans="5:17" x14ac:dyDescent="0.2">
      <c r="E8121" s="15" t="s">
        <v>2846</v>
      </c>
      <c r="F8121" s="21">
        <v>3.8958533472762555</v>
      </c>
      <c r="G8121" s="21">
        <v>4.1107736465891476</v>
      </c>
      <c r="H8121" s="24">
        <v>0.17454455786314821</v>
      </c>
      <c r="I8121" s="3">
        <f t="shared" si="379"/>
        <v>81.899999999996439</v>
      </c>
      <c r="J8121" s="3">
        <f>INDEX(PowerArray,MIN(MaximumPowerIndex,ROUND(G8121*100,0)))</f>
        <v>102.98999999999529</v>
      </c>
      <c r="K8121" s="3">
        <f>MIN(J8121-M8121+N8121,'Power Look Up'!$F$4)</f>
        <v>119.95516054802636</v>
      </c>
      <c r="M8121" s="50">
        <f t="array" ref="M8121">_xlfn.SUM(_xlfn.NORM.DIST($S$3:$S$1003,$G8121,$P8121,FALSE)*WindSpeedStep*$T$3:$T$1003)</f>
        <v>62.576566446310892</v>
      </c>
      <c r="N8121" s="50">
        <f t="array" ref="N8121">_xlfn.SUM(_xlfn.NORM.DIST($S$3:$S$1003,$G8121,$Q8121,FALSE)*WindSpeedStep*$T$3:$T$1003)</f>
        <v>79.541726994341957</v>
      </c>
      <c r="P8121" s="42">
        <f t="shared" si="378"/>
        <v>0.41107736465891476</v>
      </c>
      <c r="Q8121" s="42">
        <f t="shared" si="380"/>
        <v>0.71751316861938419</v>
      </c>
    </row>
    <row r="8122" spans="5:17" x14ac:dyDescent="0.2">
      <c r="E8122" s="15" t="s">
        <v>2847</v>
      </c>
      <c r="F8122" s="21">
        <v>4.1969213707042918</v>
      </c>
      <c r="G8122" s="21">
        <v>4.3038762038563885</v>
      </c>
      <c r="H8122" s="24">
        <v>0.1715543219431761</v>
      </c>
      <c r="I8122" s="3">
        <f t="shared" si="379"/>
        <v>112.79999999999508</v>
      </c>
      <c r="J8122" s="3">
        <f>INDEX(PowerArray,MIN(MaximumPowerIndex,ROUND(G8122*100,0)))</f>
        <v>123.69999999999484</v>
      </c>
      <c r="K8122" s="3">
        <f>MIN(J8122-M8122+N8122,'Power Look Up'!$F$4)</f>
        <v>138.35152385767512</v>
      </c>
      <c r="M8122" s="50">
        <f t="array" ref="M8122">_xlfn.SUM(_xlfn.NORM.DIST($S$3:$S$1003,$G8122,$P8122,FALSE)*WindSpeedStep*$T$3:$T$1003)</f>
        <v>87.491808223004909</v>
      </c>
      <c r="N8122" s="50">
        <f t="array" ref="N8122">_xlfn.SUM(_xlfn.NORM.DIST($S$3:$S$1003,$G8122,$Q8122,FALSE)*WindSpeedStep*$T$3:$T$1003)</f>
        <v>102.14333208068518</v>
      </c>
      <c r="P8122" s="42">
        <f t="shared" si="378"/>
        <v>0.43038762038563888</v>
      </c>
      <c r="Q8122" s="42">
        <f t="shared" si="380"/>
        <v>0.73834856387995351</v>
      </c>
    </row>
    <row r="8123" spans="5:17" x14ac:dyDescent="0.2">
      <c r="E8123" s="15" t="s">
        <v>2848</v>
      </c>
      <c r="F8123" s="21">
        <v>3.8710052710859104</v>
      </c>
      <c r="G8123" s="21">
        <v>3.9648443845176335</v>
      </c>
      <c r="H8123" s="24">
        <v>0.13949864755635349</v>
      </c>
      <c r="I8123" s="3">
        <f t="shared" si="379"/>
        <v>79.169999999996492</v>
      </c>
      <c r="J8123" s="3">
        <f>INDEX(PowerArray,MIN(MaximumPowerIndex,ROUND(G8123*100,0)))</f>
        <v>87.359999999996319</v>
      </c>
      <c r="K8123" s="3">
        <f>MIN(J8123-M8123+N8123,'Power Look Up'!$F$4)</f>
        <v>96.291882886915971</v>
      </c>
      <c r="M8123" s="50">
        <f t="array" ref="M8123">_xlfn.SUM(_xlfn.NORM.DIST($S$3:$S$1003,$G8123,$P8123,FALSE)*WindSpeedStep*$T$3:$T$1003)</f>
        <v>46.707278588440687</v>
      </c>
      <c r="N8123" s="50">
        <f t="array" ref="N8123">_xlfn.SUM(_xlfn.NORM.DIST($S$3:$S$1003,$G8123,$Q8123,FALSE)*WindSpeedStep*$T$3:$T$1003)</f>
        <v>55.639161475360332</v>
      </c>
      <c r="P8123" s="42">
        <f t="shared" si="378"/>
        <v>0.3964844384517634</v>
      </c>
      <c r="Q8123" s="42">
        <f t="shared" si="380"/>
        <v>0.55309042941161268</v>
      </c>
    </row>
    <row r="8124" spans="5:17" x14ac:dyDescent="0.2">
      <c r="E8124" s="15" t="s">
        <v>2849</v>
      </c>
      <c r="F8124" s="21">
        <v>3.4507198491675894</v>
      </c>
      <c r="G8124" s="21">
        <v>3.6388883768363649</v>
      </c>
      <c r="H8124" s="24">
        <v>0.20865211650655563</v>
      </c>
      <c r="I8124" s="3">
        <f t="shared" si="379"/>
        <v>40.94999999999731</v>
      </c>
      <c r="J8124" s="3">
        <f>INDEX(PowerArray,MIN(MaximumPowerIndex,ROUND(G8124*100,0)))</f>
        <v>58.23999999999694</v>
      </c>
      <c r="K8124" s="3">
        <f>MIN(J8124-M8124+N8124,'Power Look Up'!$F$4)</f>
        <v>77.929635421233655</v>
      </c>
      <c r="M8124" s="50">
        <f t="array" ref="M8124">_xlfn.SUM(_xlfn.NORM.DIST($S$3:$S$1003,$G8124,$P8124,FALSE)*WindSpeedStep*$T$3:$T$1003)</f>
        <v>22.244691912960903</v>
      </c>
      <c r="N8124" s="50">
        <f t="array" ref="N8124">_xlfn.SUM(_xlfn.NORM.DIST($S$3:$S$1003,$G8124,$Q8124,FALSE)*WindSpeedStep*$T$3:$T$1003)</f>
        <v>41.934327334197611</v>
      </c>
      <c r="P8124" s="42">
        <f t="shared" si="378"/>
        <v>0.3638888376836365</v>
      </c>
      <c r="Q8124" s="42">
        <f t="shared" si="380"/>
        <v>0.75926176155801228</v>
      </c>
    </row>
    <row r="8125" spans="5:17" x14ac:dyDescent="0.2">
      <c r="E8125" s="15" t="s">
        <v>2850</v>
      </c>
      <c r="F8125" s="21">
        <v>4.769778446550057</v>
      </c>
      <c r="G8125" s="21">
        <v>4.9710556025264685</v>
      </c>
      <c r="H8125" s="24">
        <v>0.17610880870317264</v>
      </c>
      <c r="I8125" s="3">
        <f t="shared" si="379"/>
        <v>174.92999999999375</v>
      </c>
      <c r="J8125" s="3">
        <f>INDEX(PowerArray,MIN(MaximumPowerIndex,ROUND(G8125*100,0)))</f>
        <v>196.72999999999331</v>
      </c>
      <c r="K8125" s="3">
        <f>MIN(J8125-M8125+N8125,'Power Look Up'!$F$4)</f>
        <v>205.68848762477538</v>
      </c>
      <c r="M8125" s="50">
        <f t="array" ref="M8125">_xlfn.SUM(_xlfn.NORM.DIST($S$3:$S$1003,$G8125,$P8125,FALSE)*WindSpeedStep*$T$3:$T$1003)</f>
        <v>189.9163692710714</v>
      </c>
      <c r="N8125" s="50">
        <f t="array" ref="N8125">_xlfn.SUM(_xlfn.NORM.DIST($S$3:$S$1003,$G8125,$Q8125,FALSE)*WindSpeedStep*$T$3:$T$1003)</f>
        <v>198.87485689585347</v>
      </c>
      <c r="P8125" s="42">
        <f t="shared" si="378"/>
        <v>0.49710556025264685</v>
      </c>
      <c r="Q8125" s="42">
        <f t="shared" si="380"/>
        <v>0.8754466801581684</v>
      </c>
    </row>
    <row r="8126" spans="5:17" x14ac:dyDescent="0.2">
      <c r="E8126" s="15" t="s">
        <v>2851</v>
      </c>
      <c r="F8126" s="21">
        <v>5.2371392270675106</v>
      </c>
      <c r="G8126" s="21">
        <v>5.4207842594237121</v>
      </c>
      <c r="H8126" s="24">
        <v>0.16230234926863876</v>
      </c>
      <c r="I8126" s="3">
        <f t="shared" si="379"/>
        <v>238.87999999998908</v>
      </c>
      <c r="J8126" s="3">
        <f>INDEX(PowerArray,MIN(MaximumPowerIndex,ROUND(G8126*100,0)))</f>
        <v>268.03999999998848</v>
      </c>
      <c r="K8126" s="3">
        <f>MIN(J8126-M8126+N8126,'Power Look Up'!$F$4)</f>
        <v>276.28260010059148</v>
      </c>
      <c r="M8126" s="50">
        <f t="array" ref="M8126">_xlfn.SUM(_xlfn.NORM.DIST($S$3:$S$1003,$G8126,$P8126,FALSE)*WindSpeedStep*$T$3:$T$1003)</f>
        <v>263.27422913306668</v>
      </c>
      <c r="N8126" s="50">
        <f t="array" ref="N8126">_xlfn.SUM(_xlfn.NORM.DIST($S$3:$S$1003,$G8126,$Q8126,FALSE)*WindSpeedStep*$T$3:$T$1003)</f>
        <v>271.51682923366968</v>
      </c>
      <c r="P8126" s="42">
        <f t="shared" si="378"/>
        <v>0.54207842594237121</v>
      </c>
      <c r="Q8126" s="42">
        <f t="shared" si="380"/>
        <v>0.87980602018292664</v>
      </c>
    </row>
    <row r="8127" spans="5:17" x14ac:dyDescent="0.2">
      <c r="E8127" s="15" t="s">
        <v>2852</v>
      </c>
      <c r="F8127" s="21">
        <v>5.1525935438370309</v>
      </c>
      <c r="G8127" s="21">
        <v>5.3069347620117027</v>
      </c>
      <c r="H8127" s="24">
        <v>0.14167622456328738</v>
      </c>
      <c r="I8127" s="3">
        <f t="shared" si="379"/>
        <v>224.29999999998941</v>
      </c>
      <c r="J8127" s="3">
        <f>INDEX(PowerArray,MIN(MaximumPowerIndex,ROUND(G8127*100,0)))</f>
        <v>250.21999999998886</v>
      </c>
      <c r="K8127" s="3">
        <f>MIN(J8127-M8127+N8127,'Power Look Up'!$F$4)</f>
        <v>254.10207834647315</v>
      </c>
      <c r="M8127" s="50">
        <f t="array" ref="M8127">_xlfn.SUM(_xlfn.NORM.DIST($S$3:$S$1003,$G8127,$P8127,FALSE)*WindSpeedStep*$T$3:$T$1003)</f>
        <v>244.35692434333384</v>
      </c>
      <c r="N8127" s="50">
        <f t="array" ref="N8127">_xlfn.SUM(_xlfn.NORM.DIST($S$3:$S$1003,$G8127,$Q8127,FALSE)*WindSpeedStep*$T$3:$T$1003)</f>
        <v>248.23900268981814</v>
      </c>
      <c r="P8127" s="42">
        <f t="shared" si="378"/>
        <v>0.53069347620117024</v>
      </c>
      <c r="Q8127" s="42">
        <f t="shared" si="380"/>
        <v>0.75186648108548604</v>
      </c>
    </row>
    <row r="8128" spans="5:17" x14ac:dyDescent="0.2">
      <c r="E8128" s="15" t="s">
        <v>2853</v>
      </c>
      <c r="F8128" s="21">
        <v>5.3484903306624476</v>
      </c>
      <c r="G8128" s="21">
        <v>5.4211826361798519</v>
      </c>
      <c r="H8128" s="24">
        <v>0.13648711222585017</v>
      </c>
      <c r="I8128" s="3">
        <f t="shared" si="379"/>
        <v>256.69999999998873</v>
      </c>
      <c r="J8128" s="3">
        <f>INDEX(PowerArray,MIN(MaximumPowerIndex,ROUND(G8128*100,0)))</f>
        <v>268.03999999998848</v>
      </c>
      <c r="K8128" s="3">
        <f>MIN(J8128-M8128+N8128,'Power Look Up'!$F$4)</f>
        <v>271.82343148756934</v>
      </c>
      <c r="M8128" s="50">
        <f t="array" ref="M8128">_xlfn.SUM(_xlfn.NORM.DIST($S$3:$S$1003,$G8128,$P8128,FALSE)*WindSpeedStep*$T$3:$T$1003)</f>
        <v>263.34104181096774</v>
      </c>
      <c r="N8128" s="50">
        <f t="array" ref="N8128">_xlfn.SUM(_xlfn.NORM.DIST($S$3:$S$1003,$G8128,$Q8128,FALSE)*WindSpeedStep*$T$3:$T$1003)</f>
        <v>267.12447329854859</v>
      </c>
      <c r="P8128" s="42">
        <f t="shared" si="378"/>
        <v>0.54211826361798521</v>
      </c>
      <c r="Q8128" s="42">
        <f t="shared" si="380"/>
        <v>0.73992156286110966</v>
      </c>
    </row>
    <row r="8129" spans="5:17" x14ac:dyDescent="0.2">
      <c r="E8129" s="15" t="s">
        <v>2854</v>
      </c>
      <c r="F8129" s="21">
        <v>5.0947817647266715</v>
      </c>
      <c r="G8129" s="21">
        <v>5.1900684185824106</v>
      </c>
      <c r="H8129" s="24">
        <v>0.15898620145184089</v>
      </c>
      <c r="I8129" s="3">
        <f t="shared" si="379"/>
        <v>214.57999999998961</v>
      </c>
      <c r="J8129" s="3">
        <f>INDEX(PowerArray,MIN(MaximumPowerIndex,ROUND(G8129*100,0)))</f>
        <v>230.77999999998929</v>
      </c>
      <c r="K8129" s="3">
        <f>MIN(J8129-M8129+N8129,'Power Look Up'!$F$4)</f>
        <v>236.82767385848038</v>
      </c>
      <c r="M8129" s="50">
        <f t="array" ref="M8129">_xlfn.SUM(_xlfn.NORM.DIST($S$3:$S$1003,$G8129,$P8129,FALSE)*WindSpeedStep*$T$3:$T$1003)</f>
        <v>225.23684086663269</v>
      </c>
      <c r="N8129" s="50">
        <f t="array" ref="N8129">_xlfn.SUM(_xlfn.NORM.DIST($S$3:$S$1003,$G8129,$Q8129,FALSE)*WindSpeedStep*$T$3:$T$1003)</f>
        <v>231.28451472512378</v>
      </c>
      <c r="P8129" s="42">
        <f t="shared" si="378"/>
        <v>0.51900684185824109</v>
      </c>
      <c r="Q8129" s="42">
        <f t="shared" si="380"/>
        <v>0.82514926314558046</v>
      </c>
    </row>
    <row r="8130" spans="5:17" x14ac:dyDescent="0.2">
      <c r="E8130" s="15" t="s">
        <v>2855</v>
      </c>
      <c r="F8130" s="21">
        <v>4.8819151412650097</v>
      </c>
      <c r="G8130" s="21">
        <v>5.0191409941026821</v>
      </c>
      <c r="H8130" s="24">
        <v>0.1679668687947575</v>
      </c>
      <c r="I8130" s="3">
        <f t="shared" si="379"/>
        <v>186.91999999999351</v>
      </c>
      <c r="J8130" s="3">
        <f>INDEX(PowerArray,MIN(MaximumPowerIndex,ROUND(G8130*100,0)))</f>
        <v>203.23999999998986</v>
      </c>
      <c r="K8130" s="3">
        <f>MIN(J8130-M8130+N8130,'Power Look Up'!$F$4)</f>
        <v>210.56237387415243</v>
      </c>
      <c r="M8130" s="50">
        <f t="array" ref="M8130">_xlfn.SUM(_xlfn.NORM.DIST($S$3:$S$1003,$G8130,$P8130,FALSE)*WindSpeedStep*$T$3:$T$1003)</f>
        <v>197.6298099978323</v>
      </c>
      <c r="N8130" s="50">
        <f t="array" ref="N8130">_xlfn.SUM(_xlfn.NORM.DIST($S$3:$S$1003,$G8130,$Q8130,FALSE)*WindSpeedStep*$T$3:$T$1003)</f>
        <v>204.95218387199486</v>
      </c>
      <c r="P8130" s="42">
        <f t="shared" si="378"/>
        <v>0.50191409941026821</v>
      </c>
      <c r="Q8130" s="42">
        <f t="shared" si="380"/>
        <v>0.84304939681883395</v>
      </c>
    </row>
    <row r="8131" spans="5:17" x14ac:dyDescent="0.2">
      <c r="E8131" s="15" t="s">
        <v>2856</v>
      </c>
      <c r="F8131" s="21">
        <v>5.1223626347810844</v>
      </c>
      <c r="G8131" s="21">
        <v>5.1906456208251308</v>
      </c>
      <c r="H8131" s="24">
        <v>0.18155684521147644</v>
      </c>
      <c r="I8131" s="3">
        <f t="shared" si="379"/>
        <v>219.43999999998951</v>
      </c>
      <c r="J8131" s="3">
        <f>INDEX(PowerArray,MIN(MaximumPowerIndex,ROUND(G8131*100,0)))</f>
        <v>230.77999999998929</v>
      </c>
      <c r="K8131" s="3">
        <f>MIN(J8131-M8131+N8131,'Power Look Up'!$F$4)</f>
        <v>241.33708453333867</v>
      </c>
      <c r="M8131" s="50">
        <f t="array" ref="M8131">_xlfn.SUM(_xlfn.NORM.DIST($S$3:$S$1003,$G8131,$P8131,FALSE)*WindSpeedStep*$T$3:$T$1003)</f>
        <v>225.33069066231383</v>
      </c>
      <c r="N8131" s="50">
        <f t="array" ref="N8131">_xlfn.SUM(_xlfn.NORM.DIST($S$3:$S$1003,$G8131,$Q8131,FALSE)*WindSpeedStep*$T$3:$T$1003)</f>
        <v>235.88777519566321</v>
      </c>
      <c r="P8131" s="42">
        <f t="shared" ref="P8131:P8194" si="381">ReferenceTurbulence*G8131</f>
        <v>0.51906456208251306</v>
      </c>
      <c r="Q8131" s="42">
        <f t="shared" si="380"/>
        <v>0.94239724352777632</v>
      </c>
    </row>
    <row r="8132" spans="5:17" x14ac:dyDescent="0.2">
      <c r="E8132" s="15" t="s">
        <v>2857</v>
      </c>
      <c r="F8132" s="21">
        <v>5.6847075415959845</v>
      </c>
      <c r="G8132" s="21">
        <v>5.7660809250589864</v>
      </c>
      <c r="H8132" s="24">
        <v>0.12841469761785707</v>
      </c>
      <c r="I8132" s="3">
        <f t="shared" ref="I8132:I8195" si="382">INDEX(PowerArray,MIN(MaximumPowerIndex,ROUND(F8132*100,0)))</f>
        <v>310.15999999998758</v>
      </c>
      <c r="J8132" s="3">
        <f>INDEX(PowerArray,MIN(MaximumPowerIndex,ROUND(G8132*100,0)))</f>
        <v>324.73999999998728</v>
      </c>
      <c r="K8132" s="3">
        <f>MIN(J8132-M8132+N8132,'Power Look Up'!$F$4)</f>
        <v>329.37767695359611</v>
      </c>
      <c r="M8132" s="50">
        <f t="array" ref="M8132">_xlfn.SUM(_xlfn.NORM.DIST($S$3:$S$1003,$G8132,$P8132,FALSE)*WindSpeedStep*$T$3:$T$1003)</f>
        <v>323.39028840125485</v>
      </c>
      <c r="N8132" s="50">
        <f t="array" ref="N8132">_xlfn.SUM(_xlfn.NORM.DIST($S$3:$S$1003,$G8132,$Q8132,FALSE)*WindSpeedStep*$T$3:$T$1003)</f>
        <v>328.02796535486368</v>
      </c>
      <c r="P8132" s="42">
        <f t="shared" si="381"/>
        <v>0.57660809250589862</v>
      </c>
      <c r="Q8132" s="42">
        <f t="shared" ref="Q8132:Q8195" si="383">G8132*H8132</f>
        <v>0.74044953843154326</v>
      </c>
    </row>
    <row r="8133" spans="5:17" x14ac:dyDescent="0.2">
      <c r="E8133" s="15" t="s">
        <v>2858</v>
      </c>
      <c r="F8133" s="21">
        <v>5.084691265578777</v>
      </c>
      <c r="G8133" s="21">
        <v>5.1574750753063698</v>
      </c>
      <c r="H8133" s="24">
        <v>0.18093527255588032</v>
      </c>
      <c r="I8133" s="3">
        <f t="shared" si="382"/>
        <v>212.95999999998966</v>
      </c>
      <c r="J8133" s="3">
        <f>INDEX(PowerArray,MIN(MaximumPowerIndex,ROUND(G8133*100,0)))</f>
        <v>225.91999999998939</v>
      </c>
      <c r="K8133" s="3">
        <f>MIN(J8133-M8133+N8133,'Power Look Up'!$F$4)</f>
        <v>236.16516311243805</v>
      </c>
      <c r="M8133" s="50">
        <f t="array" ref="M8133">_xlfn.SUM(_xlfn.NORM.DIST($S$3:$S$1003,$G8133,$P8133,FALSE)*WindSpeedStep*$T$3:$T$1003)</f>
        <v>219.94526722238533</v>
      </c>
      <c r="N8133" s="50">
        <f t="array" ref="N8133">_xlfn.SUM(_xlfn.NORM.DIST($S$3:$S$1003,$G8133,$Q8133,FALSE)*WindSpeedStep*$T$3:$T$1003)</f>
        <v>230.19043033483399</v>
      </c>
      <c r="P8133" s="42">
        <f t="shared" si="381"/>
        <v>0.51574750753063703</v>
      </c>
      <c r="Q8133" s="42">
        <f t="shared" si="383"/>
        <v>0.93316915845071746</v>
      </c>
    </row>
    <row r="8134" spans="5:17" x14ac:dyDescent="0.2">
      <c r="E8134" s="15" t="s">
        <v>2859</v>
      </c>
      <c r="F8134" s="21">
        <v>5.2152242803798616</v>
      </c>
      <c r="G8134" s="21">
        <v>5.337854282208859</v>
      </c>
      <c r="H8134" s="24">
        <v>0.18215899238964364</v>
      </c>
      <c r="I8134" s="3">
        <f t="shared" si="382"/>
        <v>235.63999999998919</v>
      </c>
      <c r="J8134" s="3">
        <f>INDEX(PowerArray,MIN(MaximumPowerIndex,ROUND(G8134*100,0)))</f>
        <v>255.07999999998876</v>
      </c>
      <c r="K8134" s="3">
        <f>MIN(J8134-M8134+N8134,'Power Look Up'!$F$4)</f>
        <v>266.93976398697623</v>
      </c>
      <c r="M8134" s="50">
        <f t="array" ref="M8134">_xlfn.SUM(_xlfn.NORM.DIST($S$3:$S$1003,$G8134,$P8134,FALSE)*WindSpeedStep*$T$3:$T$1003)</f>
        <v>249.46208076529066</v>
      </c>
      <c r="N8134" s="50">
        <f t="array" ref="N8134">_xlfn.SUM(_xlfn.NORM.DIST($S$3:$S$1003,$G8134,$Q8134,FALSE)*WindSpeedStep*$T$3:$T$1003)</f>
        <v>261.32184475227814</v>
      </c>
      <c r="P8134" s="42">
        <f t="shared" si="381"/>
        <v>0.53378542822088593</v>
      </c>
      <c r="Q8134" s="42">
        <f t="shared" si="383"/>
        <v>0.97233815756991027</v>
      </c>
    </row>
    <row r="8135" spans="5:17" x14ac:dyDescent="0.2">
      <c r="E8135" s="15" t="s">
        <v>2860</v>
      </c>
      <c r="F8135" s="21">
        <v>6.27</v>
      </c>
      <c r="G8135" s="21">
        <v>6.2288668758884143</v>
      </c>
      <c r="H8135" s="24">
        <v>0.14673046251993621</v>
      </c>
      <c r="I8135" s="3">
        <f t="shared" si="382"/>
        <v>423.01999999997986</v>
      </c>
      <c r="J8135" s="3">
        <f>INDEX(PowerArray,MIN(MaximumPowerIndex,ROUND(G8135*100,0)))</f>
        <v>413.97999999998001</v>
      </c>
      <c r="K8135" s="3">
        <f>MIN(J8135-M8135+N8135,'Power Look Up'!$F$4)</f>
        <v>426.76047475388134</v>
      </c>
      <c r="M8135" s="50">
        <f t="array" ref="M8135">_xlfn.SUM(_xlfn.NORM.DIST($S$3:$S$1003,$G8135,$P8135,FALSE)*WindSpeedStep*$T$3:$T$1003)</f>
        <v>413.41571630230868</v>
      </c>
      <c r="N8135" s="50">
        <f t="array" ref="N8135">_xlfn.SUM(_xlfn.NORM.DIST($S$3:$S$1003,$G8135,$Q8135,FALSE)*WindSpeedStep*$T$3:$T$1003)</f>
        <v>426.19619105621001</v>
      </c>
      <c r="P8135" s="42">
        <f t="shared" si="381"/>
        <v>0.62288668758884147</v>
      </c>
      <c r="Q8135" s="42">
        <f t="shared" si="383"/>
        <v>0.91396451767421716</v>
      </c>
    </row>
    <row r="8136" spans="5:17" x14ac:dyDescent="0.2">
      <c r="E8136" s="15" t="s">
        <v>2861</v>
      </c>
      <c r="F8136" s="21">
        <v>6.3828031414594042</v>
      </c>
      <c r="G8136" s="21">
        <v>6.3888945119762637</v>
      </c>
      <c r="H8136" s="24">
        <v>0.18017162279848359</v>
      </c>
      <c r="I8136" s="3">
        <f t="shared" si="382"/>
        <v>447.8799999999793</v>
      </c>
      <c r="J8136" s="3">
        <f>INDEX(PowerArray,MIN(MaximumPowerIndex,ROUND(G8136*100,0)))</f>
        <v>450.13999999997924</v>
      </c>
      <c r="K8136" s="3">
        <f>MIN(J8136-M8136+N8136,'Power Look Up'!$F$4)</f>
        <v>477.4036082549942</v>
      </c>
      <c r="M8136" s="50">
        <f t="array" ref="M8136">_xlfn.SUM(_xlfn.NORM.DIST($S$3:$S$1003,$G8136,$P8136,FALSE)*WindSpeedStep*$T$3:$T$1003)</f>
        <v>447.61172906295423</v>
      </c>
      <c r="N8136" s="50">
        <f t="array" ref="N8136">_xlfn.SUM(_xlfn.NORM.DIST($S$3:$S$1003,$G8136,$Q8136,FALSE)*WindSpeedStep*$T$3:$T$1003)</f>
        <v>474.87533731796918</v>
      </c>
      <c r="P8136" s="42">
        <f t="shared" si="381"/>
        <v>0.63888945119762641</v>
      </c>
      <c r="Q8136" s="42">
        <f t="shared" si="383"/>
        <v>1.1510974921110892</v>
      </c>
    </row>
    <row r="8137" spans="5:17" x14ac:dyDescent="0.2">
      <c r="E8137" s="15" t="s">
        <v>2862</v>
      </c>
      <c r="F8137" s="21">
        <v>5.5468002124578852</v>
      </c>
      <c r="G8137" s="21">
        <v>5.7296940193029942</v>
      </c>
      <c r="H8137" s="24">
        <v>0.17126991483600562</v>
      </c>
      <c r="I8137" s="3">
        <f t="shared" si="382"/>
        <v>289.09999999998803</v>
      </c>
      <c r="J8137" s="3">
        <f>INDEX(PowerArray,MIN(MaximumPowerIndex,ROUND(G8137*100,0)))</f>
        <v>318.25999999998737</v>
      </c>
      <c r="K8137" s="3">
        <f>MIN(J8137-M8137+N8137,'Power Look Up'!$F$4)</f>
        <v>332.25695444189381</v>
      </c>
      <c r="M8137" s="50">
        <f t="array" ref="M8137">_xlfn.SUM(_xlfn.NORM.DIST($S$3:$S$1003,$G8137,$P8137,FALSE)*WindSpeedStep*$T$3:$T$1003)</f>
        <v>316.81285962332583</v>
      </c>
      <c r="N8137" s="50">
        <f t="array" ref="N8137">_xlfn.SUM(_xlfn.NORM.DIST($S$3:$S$1003,$G8137,$Q8137,FALSE)*WindSpeedStep*$T$3:$T$1003)</f>
        <v>330.80981406523227</v>
      </c>
      <c r="P8137" s="42">
        <f t="shared" si="381"/>
        <v>0.57296940193029944</v>
      </c>
      <c r="Q8137" s="42">
        <f t="shared" si="383"/>
        <v>0.98132420672239451</v>
      </c>
    </row>
    <row r="8138" spans="5:17" x14ac:dyDescent="0.2">
      <c r="E8138" s="15" t="s">
        <v>2863</v>
      </c>
      <c r="F8138" s="21">
        <v>5.1659623787756539</v>
      </c>
      <c r="G8138" s="21">
        <v>5.3739408941537379</v>
      </c>
      <c r="H8138" s="24">
        <v>0.16066706242578407</v>
      </c>
      <c r="I8138" s="3">
        <f t="shared" si="382"/>
        <v>227.53999999998933</v>
      </c>
      <c r="J8138" s="3">
        <f>INDEX(PowerArray,MIN(MaximumPowerIndex,ROUND(G8138*100,0)))</f>
        <v>259.93999999998863</v>
      </c>
      <c r="K8138" s="3">
        <f>MIN(J8138-M8138+N8138,'Power Look Up'!$F$4)</f>
        <v>267.44877160246011</v>
      </c>
      <c r="M8138" s="50">
        <f t="array" ref="M8138">_xlfn.SUM(_xlfn.NORM.DIST($S$3:$S$1003,$G8138,$P8138,FALSE)*WindSpeedStep*$T$3:$T$1003)</f>
        <v>255.44972799162269</v>
      </c>
      <c r="N8138" s="50">
        <f t="array" ref="N8138">_xlfn.SUM(_xlfn.NORM.DIST($S$3:$S$1003,$G8138,$Q8138,FALSE)*WindSpeedStep*$T$3:$T$1003)</f>
        <v>262.95849959409418</v>
      </c>
      <c r="P8138" s="42">
        <f t="shared" si="381"/>
        <v>0.53739408941537381</v>
      </c>
      <c r="Q8138" s="42">
        <f t="shared" si="383"/>
        <v>0.86341529711347254</v>
      </c>
    </row>
    <row r="8139" spans="5:17" x14ac:dyDescent="0.2">
      <c r="E8139" s="15" t="s">
        <v>2864</v>
      </c>
      <c r="F8139" s="21">
        <v>4.6525175015475133</v>
      </c>
      <c r="G8139" s="21">
        <v>4.8023842034691953</v>
      </c>
      <c r="H8139" s="24">
        <v>0.1891449091179766</v>
      </c>
      <c r="I8139" s="3">
        <f t="shared" si="382"/>
        <v>161.84999999999405</v>
      </c>
      <c r="J8139" s="3">
        <f>INDEX(PowerArray,MIN(MaximumPowerIndex,ROUND(G8139*100,0)))</f>
        <v>178.19999999999368</v>
      </c>
      <c r="K8139" s="3">
        <f>MIN(J8139-M8139+N8139,'Power Look Up'!$F$4)</f>
        <v>190.7229422004234</v>
      </c>
      <c r="M8139" s="50">
        <f t="array" ref="M8139">_xlfn.SUM(_xlfn.NORM.DIST($S$3:$S$1003,$G8139,$P8139,FALSE)*WindSpeedStep*$T$3:$T$1003)</f>
        <v>163.01882337744888</v>
      </c>
      <c r="N8139" s="50">
        <f t="array" ref="N8139">_xlfn.SUM(_xlfn.NORM.DIST($S$3:$S$1003,$G8139,$Q8139,FALSE)*WindSpeedStep*$T$3:$T$1003)</f>
        <v>175.54176557787861</v>
      </c>
      <c r="P8139" s="42">
        <f t="shared" si="381"/>
        <v>0.48023842034691955</v>
      </c>
      <c r="Q8139" s="42">
        <f t="shared" si="383"/>
        <v>0.90834652371478741</v>
      </c>
    </row>
    <row r="8140" spans="5:17" x14ac:dyDescent="0.2">
      <c r="E8140" s="15" t="s">
        <v>2865</v>
      </c>
      <c r="F8140" s="21">
        <v>4.751478080024909</v>
      </c>
      <c r="G8140" s="21">
        <v>4.9940549477159184</v>
      </c>
      <c r="H8140" s="24">
        <v>0.17889170184187064</v>
      </c>
      <c r="I8140" s="3">
        <f t="shared" si="382"/>
        <v>172.7499999999938</v>
      </c>
      <c r="J8140" s="3">
        <f>INDEX(PowerArray,MIN(MaximumPowerIndex,ROUND(G8140*100,0)))</f>
        <v>198.90999999999326</v>
      </c>
      <c r="K8140" s="3">
        <f>MIN(J8140-M8140+N8140,'Power Look Up'!$F$4)</f>
        <v>208.40767678471246</v>
      </c>
      <c r="M8140" s="50">
        <f t="array" ref="M8140">_xlfn.SUM(_xlfn.NORM.DIST($S$3:$S$1003,$G8140,$P8140,FALSE)*WindSpeedStep*$T$3:$T$1003)</f>
        <v>193.60326772139015</v>
      </c>
      <c r="N8140" s="50">
        <f t="array" ref="N8140">_xlfn.SUM(_xlfn.NORM.DIST($S$3:$S$1003,$G8140,$Q8140,FALSE)*WindSpeedStep*$T$3:$T$1003)</f>
        <v>203.10094450610936</v>
      </c>
      <c r="P8140" s="42">
        <f t="shared" si="381"/>
        <v>0.49940549477159185</v>
      </c>
      <c r="Q8140" s="42">
        <f t="shared" si="383"/>
        <v>0.89339498868871492</v>
      </c>
    </row>
    <row r="8141" spans="5:17" x14ac:dyDescent="0.2">
      <c r="E8141" s="15" t="s">
        <v>2866</v>
      </c>
      <c r="F8141" s="21">
        <v>5.417581079056137</v>
      </c>
      <c r="G8141" s="21">
        <v>5.4551852671627579</v>
      </c>
      <c r="H8141" s="24">
        <v>0.20488848875583174</v>
      </c>
      <c r="I8141" s="3">
        <f t="shared" si="382"/>
        <v>268.03999999998848</v>
      </c>
      <c r="J8141" s="3">
        <f>INDEX(PowerArray,MIN(MaximumPowerIndex,ROUND(G8141*100,0)))</f>
        <v>274.51999999998833</v>
      </c>
      <c r="K8141" s="3">
        <f>MIN(J8141-M8141+N8141,'Power Look Up'!$F$4)</f>
        <v>294.10221707730028</v>
      </c>
      <c r="M8141" s="50">
        <f t="array" ref="M8141">_xlfn.SUM(_xlfn.NORM.DIST($S$3:$S$1003,$G8141,$P8141,FALSE)*WindSpeedStep*$T$3:$T$1003)</f>
        <v>269.0615213873657</v>
      </c>
      <c r="N8141" s="50">
        <f t="array" ref="N8141">_xlfn.SUM(_xlfn.NORM.DIST($S$3:$S$1003,$G8141,$Q8141,FALSE)*WindSpeedStep*$T$3:$T$1003)</f>
        <v>288.64373846467765</v>
      </c>
      <c r="P8141" s="42">
        <f t="shared" si="381"/>
        <v>0.54551852671627576</v>
      </c>
      <c r="Q8141" s="42">
        <f t="shared" si="383"/>
        <v>1.1177046652720557</v>
      </c>
    </row>
    <row r="8142" spans="5:17" x14ac:dyDescent="0.2">
      <c r="E8142" s="15" t="s">
        <v>2867</v>
      </c>
      <c r="F8142" s="21">
        <v>6.0320430179117333</v>
      </c>
      <c r="G8142" s="21">
        <v>6.0121330909593</v>
      </c>
      <c r="H8142" s="24">
        <v>0.15915005863674159</v>
      </c>
      <c r="I8142" s="3">
        <f t="shared" si="382"/>
        <v>368.77999999998099</v>
      </c>
      <c r="J8142" s="3">
        <f>INDEX(PowerArray,MIN(MaximumPowerIndex,ROUND(G8142*100,0)))</f>
        <v>364.25999999998106</v>
      </c>
      <c r="K8142" s="3">
        <f>MIN(J8142-M8142+N8142,'Power Look Up'!$F$4)</f>
        <v>378.53098598837784</v>
      </c>
      <c r="M8142" s="50">
        <f t="array" ref="M8142">_xlfn.SUM(_xlfn.NORM.DIST($S$3:$S$1003,$G8142,$P8142,FALSE)*WindSpeedStep*$T$3:$T$1003)</f>
        <v>369.69868086781355</v>
      </c>
      <c r="N8142" s="50">
        <f t="array" ref="N8142">_xlfn.SUM(_xlfn.NORM.DIST($S$3:$S$1003,$G8142,$Q8142,FALSE)*WindSpeedStep*$T$3:$T$1003)</f>
        <v>383.96966685621032</v>
      </c>
      <c r="P8142" s="42">
        <f t="shared" si="381"/>
        <v>0.60121330909593007</v>
      </c>
      <c r="Q8142" s="42">
        <f t="shared" si="383"/>
        <v>0.95683133395806708</v>
      </c>
    </row>
    <row r="8143" spans="5:17" x14ac:dyDescent="0.2">
      <c r="E8143" s="15" t="s">
        <v>2868</v>
      </c>
      <c r="F8143" s="21">
        <v>6.3698734163160733</v>
      </c>
      <c r="G8143" s="21">
        <v>6.3852557189433092</v>
      </c>
      <c r="H8143" s="24">
        <v>0.10518262392527811</v>
      </c>
      <c r="I8143" s="3">
        <f t="shared" si="382"/>
        <v>445.61999999997931</v>
      </c>
      <c r="J8143" s="3">
        <f>INDEX(PowerArray,MIN(MaximumPowerIndex,ROUND(G8143*100,0)))</f>
        <v>450.13999999997924</v>
      </c>
      <c r="K8143" s="3">
        <f>MIN(J8143-M8143+N8143,'Power Look Up'!$F$4)</f>
        <v>451.51002157456969</v>
      </c>
      <c r="M8143" s="50">
        <f t="array" ref="M8143">_xlfn.SUM(_xlfn.NORM.DIST($S$3:$S$1003,$G8143,$P8143,FALSE)*WindSpeedStep*$T$3:$T$1003)</f>
        <v>446.81539693355222</v>
      </c>
      <c r="N8143" s="50">
        <f t="array" ref="N8143">_xlfn.SUM(_xlfn.NORM.DIST($S$3:$S$1003,$G8143,$Q8143,FALSE)*WindSpeedStep*$T$3:$T$1003)</f>
        <v>448.18541850814267</v>
      </c>
      <c r="P8143" s="42">
        <f t="shared" si="381"/>
        <v>0.63852557189433101</v>
      </c>
      <c r="Q8143" s="42">
        <f t="shared" si="383"/>
        <v>0.67161795095234533</v>
      </c>
    </row>
    <row r="8144" spans="5:17" x14ac:dyDescent="0.2">
      <c r="E8144" s="15" t="s">
        <v>2869</v>
      </c>
      <c r="F8144" s="21">
        <v>6.3229873549808806</v>
      </c>
      <c r="G8144" s="21">
        <v>6.3136354190406641</v>
      </c>
      <c r="H8144" s="24">
        <v>0.12810400440891745</v>
      </c>
      <c r="I8144" s="3">
        <f t="shared" si="382"/>
        <v>434.31999999997959</v>
      </c>
      <c r="J8144" s="3">
        <f>INDEX(PowerArray,MIN(MaximumPowerIndex,ROUND(G8144*100,0)))</f>
        <v>432.05999999997965</v>
      </c>
      <c r="K8144" s="3">
        <f>MIN(J8144-M8144+N8144,'Power Look Up'!$F$4)</f>
        <v>439.72750053833227</v>
      </c>
      <c r="M8144" s="50">
        <f t="array" ref="M8144">_xlfn.SUM(_xlfn.NORM.DIST($S$3:$S$1003,$G8144,$P8144,FALSE)*WindSpeedStep*$T$3:$T$1003)</f>
        <v>431.32063890394551</v>
      </c>
      <c r="N8144" s="50">
        <f t="array" ref="N8144">_xlfn.SUM(_xlfn.NORM.DIST($S$3:$S$1003,$G8144,$Q8144,FALSE)*WindSpeedStep*$T$3:$T$1003)</f>
        <v>438.98813944229812</v>
      </c>
      <c r="P8144" s="42">
        <f t="shared" si="381"/>
        <v>0.63136354190406641</v>
      </c>
      <c r="Q8144" s="42">
        <f t="shared" si="383"/>
        <v>0.80880197955708255</v>
      </c>
    </row>
    <row r="8145" spans="5:17" x14ac:dyDescent="0.2">
      <c r="E8145" s="15" t="s">
        <v>2870</v>
      </c>
      <c r="F8145" s="21">
        <v>6.9813272789739624</v>
      </c>
      <c r="G8145" s="21">
        <v>6.9111106688554909</v>
      </c>
      <c r="H8145" s="24">
        <v>9.0240719969883768E-2</v>
      </c>
      <c r="I8145" s="3">
        <f t="shared" si="382"/>
        <v>583.47999999997637</v>
      </c>
      <c r="J8145" s="3">
        <f>INDEX(PowerArray,MIN(MaximumPowerIndex,ROUND(G8145*100,0)))</f>
        <v>567.65999999997678</v>
      </c>
      <c r="K8145" s="3">
        <f>MIN(J8145-M8145+N8145,'Power Look Up'!$F$4)</f>
        <v>564.54293993019019</v>
      </c>
      <c r="M8145" s="50">
        <f t="array" ref="M8145">_xlfn.SUM(_xlfn.NORM.DIST($S$3:$S$1003,$G8145,$P8145,FALSE)*WindSpeedStep*$T$3:$T$1003)</f>
        <v>571.34961427949929</v>
      </c>
      <c r="N8145" s="50">
        <f t="array" ref="N8145">_xlfn.SUM(_xlfn.NORM.DIST($S$3:$S$1003,$G8145,$Q8145,FALSE)*WindSpeedStep*$T$3:$T$1003)</f>
        <v>568.2325542097127</v>
      </c>
      <c r="P8145" s="42">
        <f t="shared" si="381"/>
        <v>0.69111106688554913</v>
      </c>
      <c r="Q8145" s="42">
        <f t="shared" si="383"/>
        <v>0.6236636025490645</v>
      </c>
    </row>
    <row r="8146" spans="5:17" x14ac:dyDescent="0.2">
      <c r="E8146" s="15" t="s">
        <v>2871</v>
      </c>
      <c r="F8146" s="21">
        <v>6.7137210266887877</v>
      </c>
      <c r="G8146" s="21">
        <v>6.6812381593760328</v>
      </c>
      <c r="H8146" s="24">
        <v>0.11022203589608616</v>
      </c>
      <c r="I8146" s="3">
        <f t="shared" si="382"/>
        <v>522.45999999997775</v>
      </c>
      <c r="J8146" s="3">
        <f>INDEX(PowerArray,MIN(MaximumPowerIndex,ROUND(G8146*100,0)))</f>
        <v>515.67999999997789</v>
      </c>
      <c r="K8146" s="3">
        <f>MIN(J8146-M8146+N8146,'Power Look Up'!$F$4)</f>
        <v>518.90705995015196</v>
      </c>
      <c r="M8146" s="50">
        <f t="array" ref="M8146">_xlfn.SUM(_xlfn.NORM.DIST($S$3:$S$1003,$G8146,$P8146,FALSE)*WindSpeedStep*$T$3:$T$1003)</f>
        <v>514.53463042767555</v>
      </c>
      <c r="N8146" s="50">
        <f t="array" ref="N8146">_xlfn.SUM(_xlfn.NORM.DIST($S$3:$S$1003,$G8146,$Q8146,FALSE)*WindSpeedStep*$T$3:$T$1003)</f>
        <v>517.76169037784962</v>
      </c>
      <c r="P8146" s="42">
        <f t="shared" si="381"/>
        <v>0.66812381593760328</v>
      </c>
      <c r="Q8146" s="42">
        <f t="shared" si="383"/>
        <v>0.73641967223304572</v>
      </c>
    </row>
    <row r="8147" spans="5:17" x14ac:dyDescent="0.2">
      <c r="E8147" s="15" t="s">
        <v>2872</v>
      </c>
      <c r="F8147" s="21">
        <v>5.2502773190392142</v>
      </c>
      <c r="G8147" s="21">
        <v>5.2450256042973296</v>
      </c>
      <c r="H8147" s="24">
        <v>0.18856146825043657</v>
      </c>
      <c r="I8147" s="3">
        <f t="shared" si="382"/>
        <v>240.49999999998906</v>
      </c>
      <c r="J8147" s="3">
        <f>INDEX(PowerArray,MIN(MaximumPowerIndex,ROUND(G8147*100,0)))</f>
        <v>240.49999999998906</v>
      </c>
      <c r="K8147" s="3">
        <f>MIN(J8147-M8147+N8147,'Power Look Up'!$F$4)</f>
        <v>253.08094951743902</v>
      </c>
      <c r="M8147" s="50">
        <f t="array" ref="M8147">_xlfn.SUM(_xlfn.NORM.DIST($S$3:$S$1003,$G8147,$P8147,FALSE)*WindSpeedStep*$T$3:$T$1003)</f>
        <v>234.19678727369856</v>
      </c>
      <c r="N8147" s="50">
        <f t="array" ref="N8147">_xlfn.SUM(_xlfn.NORM.DIST($S$3:$S$1003,$G8147,$Q8147,FALSE)*WindSpeedStep*$T$3:$T$1003)</f>
        <v>246.77773679114853</v>
      </c>
      <c r="P8147" s="42">
        <f t="shared" si="381"/>
        <v>0.52450256042973298</v>
      </c>
      <c r="Q8147" s="42">
        <f t="shared" si="383"/>
        <v>0.98900972895743777</v>
      </c>
    </row>
    <row r="8148" spans="5:17" x14ac:dyDescent="0.2">
      <c r="E8148" s="15" t="s">
        <v>2873</v>
      </c>
      <c r="F8148" s="21">
        <v>5.4421235682577187</v>
      </c>
      <c r="G8148" s="21">
        <v>5.4491756835083187</v>
      </c>
      <c r="H8148" s="24">
        <v>0.18007676373172549</v>
      </c>
      <c r="I8148" s="3">
        <f t="shared" si="382"/>
        <v>271.27999999998838</v>
      </c>
      <c r="J8148" s="3">
        <f>INDEX(PowerArray,MIN(MaximumPowerIndex,ROUND(G8148*100,0)))</f>
        <v>272.89999999998838</v>
      </c>
      <c r="K8148" s="3">
        <f>MIN(J8148-M8148+N8148,'Power Look Up'!$F$4)</f>
        <v>285.47241317473782</v>
      </c>
      <c r="M8148" s="50">
        <f t="array" ref="M8148">_xlfn.SUM(_xlfn.NORM.DIST($S$3:$S$1003,$G8148,$P8148,FALSE)*WindSpeedStep*$T$3:$T$1003)</f>
        <v>268.04787474090256</v>
      </c>
      <c r="N8148" s="50">
        <f t="array" ref="N8148">_xlfn.SUM(_xlfn.NORM.DIST($S$3:$S$1003,$G8148,$Q8148,FALSE)*WindSpeedStep*$T$3:$T$1003)</f>
        <v>280.620287915652</v>
      </c>
      <c r="P8148" s="42">
        <f t="shared" si="381"/>
        <v>0.54491756835083194</v>
      </c>
      <c r="Q8148" s="42">
        <f t="shared" si="383"/>
        <v>0.9812699220917912</v>
      </c>
    </row>
    <row r="8149" spans="5:17" x14ac:dyDescent="0.2">
      <c r="E8149" s="15" t="s">
        <v>2874</v>
      </c>
      <c r="F8149" s="21">
        <v>4.8524627155709021</v>
      </c>
      <c r="G8149" s="21">
        <v>4.896313370541419</v>
      </c>
      <c r="H8149" s="24">
        <v>0.14425664678551653</v>
      </c>
      <c r="I8149" s="3">
        <f t="shared" si="382"/>
        <v>183.64999999999355</v>
      </c>
      <c r="J8149" s="3">
        <f>INDEX(PowerArray,MIN(MaximumPowerIndex,ROUND(G8149*100,0)))</f>
        <v>189.09999999999346</v>
      </c>
      <c r="K8149" s="3">
        <f>MIN(J8149-M8149+N8149,'Power Look Up'!$F$4)</f>
        <v>192.89219311850573</v>
      </c>
      <c r="M8149" s="50">
        <f t="array" ref="M8149">_xlfn.SUM(_xlfn.NORM.DIST($S$3:$S$1003,$G8149,$P8149,FALSE)*WindSpeedStep*$T$3:$T$1003)</f>
        <v>177.96532911817081</v>
      </c>
      <c r="N8149" s="50">
        <f t="array" ref="N8149">_xlfn.SUM(_xlfn.NORM.DIST($S$3:$S$1003,$G8149,$Q8149,FALSE)*WindSpeedStep*$T$3:$T$1003)</f>
        <v>181.75752223668309</v>
      </c>
      <c r="P8149" s="42">
        <f t="shared" si="381"/>
        <v>0.48963133705414191</v>
      </c>
      <c r="Q8149" s="42">
        <f t="shared" si="383"/>
        <v>0.70632574844539542</v>
      </c>
    </row>
    <row r="8150" spans="5:17" x14ac:dyDescent="0.2">
      <c r="E8150" s="15" t="s">
        <v>2875</v>
      </c>
      <c r="F8150" s="21">
        <v>4.0952568860099019</v>
      </c>
      <c r="G8150" s="21">
        <v>4.2187342141695527</v>
      </c>
      <c r="H8150" s="24">
        <v>0.19290609160533376</v>
      </c>
      <c r="I8150" s="3">
        <f t="shared" si="382"/>
        <v>101.89999999999532</v>
      </c>
      <c r="J8150" s="3">
        <f>INDEX(PowerArray,MIN(MaximumPowerIndex,ROUND(G8150*100,0)))</f>
        <v>114.97999999999504</v>
      </c>
      <c r="K8150" s="3">
        <f>MIN(J8150-M8150+N8150,'Power Look Up'!$F$4)</f>
        <v>135.51910056129643</v>
      </c>
      <c r="M8150" s="50">
        <f t="array" ref="M8150">_xlfn.SUM(_xlfn.NORM.DIST($S$3:$S$1003,$G8150,$P8150,FALSE)*WindSpeedStep*$T$3:$T$1003)</f>
        <v>76.032219834862971</v>
      </c>
      <c r="N8150" s="50">
        <f t="array" ref="N8150">_xlfn.SUM(_xlfn.NORM.DIST($S$3:$S$1003,$G8150,$Q8150,FALSE)*WindSpeedStep*$T$3:$T$1003)</f>
        <v>96.571320396164353</v>
      </c>
      <c r="P8150" s="42">
        <f t="shared" si="381"/>
        <v>0.42187342141695527</v>
      </c>
      <c r="Q8150" s="42">
        <f t="shared" si="383"/>
        <v>0.81381952877714747</v>
      </c>
    </row>
    <row r="8151" spans="5:17" x14ac:dyDescent="0.2">
      <c r="E8151" s="15" t="s">
        <v>2876</v>
      </c>
      <c r="F8151" s="21">
        <v>5.1514605022309556</v>
      </c>
      <c r="G8151" s="21">
        <v>5.1843629919931731</v>
      </c>
      <c r="H8151" s="24">
        <v>0.18829611516577088</v>
      </c>
      <c r="I8151" s="3">
        <f t="shared" si="382"/>
        <v>224.29999999998941</v>
      </c>
      <c r="J8151" s="3">
        <f>INDEX(PowerArray,MIN(MaximumPowerIndex,ROUND(G8151*100,0)))</f>
        <v>229.15999999998931</v>
      </c>
      <c r="K8151" s="3">
        <f>MIN(J8151-M8151+N8151,'Power Look Up'!$F$4)</f>
        <v>241.24636930957746</v>
      </c>
      <c r="M8151" s="50">
        <f t="array" ref="M8151">_xlfn.SUM(_xlfn.NORM.DIST($S$3:$S$1003,$G8151,$P8151,FALSE)*WindSpeedStep*$T$3:$T$1003)</f>
        <v>224.30944179614565</v>
      </c>
      <c r="N8151" s="50">
        <f t="array" ref="N8151">_xlfn.SUM(_xlfn.NORM.DIST($S$3:$S$1003,$G8151,$Q8151,FALSE)*WindSpeedStep*$T$3:$T$1003)</f>
        <v>236.3958111057338</v>
      </c>
      <c r="P8151" s="42">
        <f t="shared" si="381"/>
        <v>0.51843629919931733</v>
      </c>
      <c r="Q8151" s="42">
        <f t="shared" si="383"/>
        <v>0.97619541100150697</v>
      </c>
    </row>
    <row r="8152" spans="5:17" x14ac:dyDescent="0.2">
      <c r="E8152" s="15" t="s">
        <v>2877</v>
      </c>
      <c r="F8152" s="21">
        <v>4.2481321978119579</v>
      </c>
      <c r="G8152" s="21">
        <v>4.2356609237191485</v>
      </c>
      <c r="H8152" s="24">
        <v>0.16242432388412753</v>
      </c>
      <c r="I8152" s="3">
        <f t="shared" si="382"/>
        <v>118.24999999999497</v>
      </c>
      <c r="J8152" s="3">
        <f>INDEX(PowerArray,MIN(MaximumPowerIndex,ROUND(G8152*100,0)))</f>
        <v>117.15999999999499</v>
      </c>
      <c r="K8152" s="3">
        <f>MIN(J8152-M8152+N8152,'Power Look Up'!$F$4)</f>
        <v>130.45974502576661</v>
      </c>
      <c r="M8152" s="50">
        <f t="array" ref="M8152">_xlfn.SUM(_xlfn.NORM.DIST($S$3:$S$1003,$G8152,$P8152,FALSE)*WindSpeedStep*$T$3:$T$1003)</f>
        <v>78.256008352382835</v>
      </c>
      <c r="N8152" s="50">
        <f t="array" ref="N8152">_xlfn.SUM(_xlfn.NORM.DIST($S$3:$S$1003,$G8152,$Q8152,FALSE)*WindSpeedStep*$T$3:$T$1003)</f>
        <v>91.555753378154449</v>
      </c>
      <c r="P8152" s="42">
        <f t="shared" si="381"/>
        <v>0.42356609237191489</v>
      </c>
      <c r="Q8152" s="42">
        <f t="shared" si="383"/>
        <v>0.68797436173750182</v>
      </c>
    </row>
    <row r="8153" spans="5:17" x14ac:dyDescent="0.2">
      <c r="E8153" s="15" t="s">
        <v>2878</v>
      </c>
      <c r="F8153" s="21">
        <v>1.6271552120058947</v>
      </c>
      <c r="G8153" s="21">
        <v>1.6279739884300204</v>
      </c>
      <c r="H8153" s="24">
        <v>0.15364238036751857</v>
      </c>
      <c r="I8153" s="3">
        <f t="shared" si="382"/>
        <v>0</v>
      </c>
      <c r="J8153" s="3">
        <f>INDEX(PowerArray,MIN(MaximumPowerIndex,ROUND(G8153*100,0)))</f>
        <v>0</v>
      </c>
      <c r="K8153" s="3">
        <f>MIN(J8153-M8153+N8153,'Power Look Up'!$F$4)</f>
        <v>-1.7281071417180104E-4</v>
      </c>
      <c r="M8153" s="50">
        <f t="array" ref="M8153">_xlfn.SUM(_xlfn.NORM.DIST($S$3:$S$1003,$G8153,$P8153,FALSE)*WindSpeedStep*$T$3:$T$1003)</f>
        <v>-1.2637248618474425E-5</v>
      </c>
      <c r="N8153" s="50">
        <f t="array" ref="N8153">_xlfn.SUM(_xlfn.NORM.DIST($S$3:$S$1003,$G8153,$Q8153,FALSE)*WindSpeedStep*$T$3:$T$1003)</f>
        <v>-1.8544796279027547E-4</v>
      </c>
      <c r="P8153" s="42">
        <f t="shared" si="381"/>
        <v>0.16279739884300204</v>
      </c>
      <c r="Q8153" s="42">
        <f t="shared" si="383"/>
        <v>0.25012579875879148</v>
      </c>
    </row>
    <row r="8154" spans="5:17" x14ac:dyDescent="0.2">
      <c r="E8154" s="15" t="s">
        <v>2879</v>
      </c>
      <c r="F8154" s="21">
        <v>1.9451001016575864</v>
      </c>
      <c r="G8154" s="21">
        <v>2.0137507556408698</v>
      </c>
      <c r="H8154" s="24">
        <v>6.6834606552750614E-2</v>
      </c>
      <c r="I8154" s="3">
        <f t="shared" si="382"/>
        <v>0</v>
      </c>
      <c r="J8154" s="3">
        <f>INDEX(PowerArray,MIN(MaximumPowerIndex,ROUND(G8154*100,0)))</f>
        <v>0</v>
      </c>
      <c r="K8154" s="3">
        <f>MIN(J8154-M8154+N8154,'Power Look Up'!$F$4)</f>
        <v>7.148649542049793E-4</v>
      </c>
      <c r="M8154" s="50">
        <f t="array" ref="M8154">_xlfn.SUM(_xlfn.NORM.DIST($S$3:$S$1003,$G8154,$P8154,FALSE)*WindSpeedStep*$T$3:$T$1003)</f>
        <v>-2.236344656041478E-3</v>
      </c>
      <c r="N8154" s="50">
        <f t="array" ref="N8154">_xlfn.SUM(_xlfn.NORM.DIST($S$3:$S$1003,$G8154,$Q8154,FALSE)*WindSpeedStep*$T$3:$T$1003)</f>
        <v>-1.5214797018364987E-3</v>
      </c>
      <c r="P8154" s="42">
        <f t="shared" si="381"/>
        <v>0.20137507556408699</v>
      </c>
      <c r="Q8154" s="42">
        <f t="shared" si="383"/>
        <v>0.13458823944856177</v>
      </c>
    </row>
    <row r="8155" spans="5:17" x14ac:dyDescent="0.2">
      <c r="E8155" s="15" t="s">
        <v>2880</v>
      </c>
      <c r="F8155" s="21">
        <v>1.6140620440542257</v>
      </c>
      <c r="G8155" s="21">
        <v>1.6806844172328568</v>
      </c>
      <c r="H8155" s="24">
        <v>6.1955487007685578E-2</v>
      </c>
      <c r="I8155" s="3">
        <f t="shared" si="382"/>
        <v>0</v>
      </c>
      <c r="J8155" s="3">
        <f>INDEX(PowerArray,MIN(MaximumPowerIndex,ROUND(G8155*100,0)))</f>
        <v>0</v>
      </c>
      <c r="K8155" s="3">
        <f>MIN(J8155-M8155+N8155,'Power Look Up'!$F$4)</f>
        <v>4.0086835793687835E-5</v>
      </c>
      <c r="M8155" s="50">
        <f t="array" ref="M8155">_xlfn.SUM(_xlfn.NORM.DIST($S$3:$S$1003,$G8155,$P8155,FALSE)*WindSpeedStep*$T$3:$T$1003)</f>
        <v>-4.0395781964345017E-5</v>
      </c>
      <c r="N8155" s="50">
        <f t="array" ref="N8155">_xlfn.SUM(_xlfn.NORM.DIST($S$3:$S$1003,$G8155,$Q8155,FALSE)*WindSpeedStep*$T$3:$T$1003)</f>
        <v>-3.0894617065717935E-7</v>
      </c>
      <c r="P8155" s="42">
        <f t="shared" si="381"/>
        <v>0.16806844172328569</v>
      </c>
      <c r="Q8155" s="42">
        <f t="shared" si="383"/>
        <v>0.10412762157588987</v>
      </c>
    </row>
    <row r="8156" spans="5:17" x14ac:dyDescent="0.2">
      <c r="E8156" s="15" t="s">
        <v>2881</v>
      </c>
      <c r="F8156" s="21">
        <v>1.7089801522654853</v>
      </c>
      <c r="G8156" s="21">
        <v>1.7447529284998275</v>
      </c>
      <c r="H8156" s="24">
        <v>4.6811544238210802E-2</v>
      </c>
      <c r="I8156" s="3">
        <f t="shared" si="382"/>
        <v>0</v>
      </c>
      <c r="J8156" s="3">
        <f>INDEX(PowerArray,MIN(MaximumPowerIndex,ROUND(G8156*100,0)))</f>
        <v>0</v>
      </c>
      <c r="K8156" s="3">
        <f>MIN(J8156-M8156+N8156,'Power Look Up'!$F$4)</f>
        <v>1.2827266818915049E-4</v>
      </c>
      <c r="M8156" s="50">
        <f t="array" ref="M8156">_xlfn.SUM(_xlfn.NORM.DIST($S$3:$S$1003,$G8156,$P8156,FALSE)*WindSpeedStep*$T$3:$T$1003)</f>
        <v>-1.2837247687024939E-4</v>
      </c>
      <c r="N8156" s="50">
        <f t="array" ref="N8156">_xlfn.SUM(_xlfn.NORM.DIST($S$3:$S$1003,$G8156,$Q8156,FALSE)*WindSpeedStep*$T$3:$T$1003)</f>
        <v>-9.9808681098900637E-8</v>
      </c>
      <c r="P8156" s="42">
        <f t="shared" si="381"/>
        <v>0.17447529284998275</v>
      </c>
      <c r="Q8156" s="42">
        <f t="shared" si="383"/>
        <v>8.167457889721752E-2</v>
      </c>
    </row>
    <row r="8157" spans="5:17" x14ac:dyDescent="0.2">
      <c r="E8157" s="15" t="s">
        <v>2882</v>
      </c>
      <c r="F8157" s="21">
        <v>1.7532878581759359</v>
      </c>
      <c r="G8157" s="21">
        <v>1.75013308109188</v>
      </c>
      <c r="H8157" s="24">
        <v>7.4146409783073394E-2</v>
      </c>
      <c r="I8157" s="3">
        <f t="shared" si="382"/>
        <v>0</v>
      </c>
      <c r="J8157" s="3">
        <f>INDEX(PowerArray,MIN(MaximumPowerIndex,ROUND(G8157*100,0)))</f>
        <v>0</v>
      </c>
      <c r="K8157" s="3">
        <f>MIN(J8157-M8157+N8157,'Power Look Up'!$F$4)</f>
        <v>1.144800237810388E-4</v>
      </c>
      <c r="M8157" s="50">
        <f t="array" ref="M8157">_xlfn.SUM(_xlfn.NORM.DIST($S$3:$S$1003,$G8157,$P8157,FALSE)*WindSpeedStep*$T$3:$T$1003)</f>
        <v>-1.3990565195165527E-4</v>
      </c>
      <c r="N8157" s="50">
        <f t="array" ref="N8157">_xlfn.SUM(_xlfn.NORM.DIST($S$3:$S$1003,$G8157,$Q8157,FALSE)*WindSpeedStep*$T$3:$T$1003)</f>
        <v>-2.5425628170616477E-5</v>
      </c>
      <c r="P8157" s="42">
        <f t="shared" si="381"/>
        <v>0.17501330810918803</v>
      </c>
      <c r="Q8157" s="42">
        <f t="shared" si="383"/>
        <v>0.12976608460555136</v>
      </c>
    </row>
    <row r="8158" spans="5:17" x14ac:dyDescent="0.2">
      <c r="E8158" s="15" t="s">
        <v>2883</v>
      </c>
      <c r="F8158" s="21">
        <v>2.059837661313495</v>
      </c>
      <c r="G8158" s="21">
        <v>2.0918284756560848</v>
      </c>
      <c r="H8158" s="24">
        <v>0.13593304232599215</v>
      </c>
      <c r="I8158" s="3">
        <f t="shared" si="382"/>
        <v>0</v>
      </c>
      <c r="J8158" s="3">
        <f>INDEX(PowerArray,MIN(MaximumPowerIndex,ROUND(G8158*100,0)))</f>
        <v>0</v>
      </c>
      <c r="K8158" s="3">
        <f>MIN(J8158-M8158+N8158,'Power Look Up'!$F$4)</f>
        <v>5.7663256112495389E-4</v>
      </c>
      <c r="M8158" s="50">
        <f t="array" ref="M8158">_xlfn.SUM(_xlfn.NORM.DIST($S$3:$S$1003,$G8158,$P8158,FALSE)*WindSpeedStep*$T$3:$T$1003)</f>
        <v>-3.537701091037169E-3</v>
      </c>
      <c r="N8158" s="50">
        <f t="array" ref="N8158">_xlfn.SUM(_xlfn.NORM.DIST($S$3:$S$1003,$G8158,$Q8158,FALSE)*WindSpeedStep*$T$3:$T$1003)</f>
        <v>-2.9610685299122151E-3</v>
      </c>
      <c r="P8158" s="42">
        <f t="shared" si="381"/>
        <v>0.20918284756560848</v>
      </c>
      <c r="Q8158" s="42">
        <f t="shared" si="383"/>
        <v>0.28434860872007423</v>
      </c>
    </row>
    <row r="8159" spans="5:17" x14ac:dyDescent="0.2">
      <c r="E8159" s="15" t="s">
        <v>2884</v>
      </c>
      <c r="F8159" s="21">
        <v>6.1797754487774492</v>
      </c>
      <c r="G8159" s="21">
        <v>6.0937624360146376</v>
      </c>
      <c r="H8159" s="24">
        <v>3.5599999032897352E-2</v>
      </c>
      <c r="I8159" s="3">
        <f t="shared" si="382"/>
        <v>402.67999999998028</v>
      </c>
      <c r="J8159" s="3">
        <f>INDEX(PowerArray,MIN(MaximumPowerIndex,ROUND(G8159*100,0)))</f>
        <v>382.33999999998071</v>
      </c>
      <c r="K8159" s="3">
        <f>MIN(J8159-M8159+N8159,'Power Look Up'!$F$4)</f>
        <v>371.23750530481618</v>
      </c>
      <c r="M8159" s="50">
        <f t="array" ref="M8159">_xlfn.SUM(_xlfn.NORM.DIST($S$3:$S$1003,$G8159,$P8159,FALSE)*WindSpeedStep*$T$3:$T$1003)</f>
        <v>385.82501207551314</v>
      </c>
      <c r="N8159" s="50">
        <f t="array" ref="N8159">_xlfn.SUM(_xlfn.NORM.DIST($S$3:$S$1003,$G8159,$Q8159,FALSE)*WindSpeedStep*$T$3:$T$1003)</f>
        <v>374.72251738034862</v>
      </c>
      <c r="P8159" s="42">
        <f t="shared" si="381"/>
        <v>0.60937624360146381</v>
      </c>
      <c r="Q8159" s="42">
        <f t="shared" si="383"/>
        <v>0.21693793682882731</v>
      </c>
    </row>
    <row r="8160" spans="5:17" x14ac:dyDescent="0.2">
      <c r="E8160" s="15" t="s">
        <v>2885</v>
      </c>
      <c r="F8160" s="21">
        <v>5.8770626545562665</v>
      </c>
      <c r="G8160" s="21">
        <v>5.8894955735075563</v>
      </c>
      <c r="H8160" s="24">
        <v>2.7224484305260553E-2</v>
      </c>
      <c r="I8160" s="3">
        <f t="shared" si="382"/>
        <v>342.55999999998687</v>
      </c>
      <c r="J8160" s="3">
        <f>INDEX(PowerArray,MIN(MaximumPowerIndex,ROUND(G8160*100,0)))</f>
        <v>344.17999999998688</v>
      </c>
      <c r="K8160" s="3">
        <f>MIN(J8160-M8160+N8160,'Power Look Up'!$F$4)</f>
        <v>333.43094391278316</v>
      </c>
      <c r="M8160" s="50">
        <f t="array" ref="M8160">_xlfn.SUM(_xlfn.NORM.DIST($S$3:$S$1003,$G8160,$P8160,FALSE)*WindSpeedStep*$T$3:$T$1003)</f>
        <v>346.20291365385151</v>
      </c>
      <c r="N8160" s="50">
        <f t="array" ref="N8160">_xlfn.SUM(_xlfn.NORM.DIST($S$3:$S$1003,$G8160,$Q8160,FALSE)*WindSpeedStep*$T$3:$T$1003)</f>
        <v>335.4538575666478</v>
      </c>
      <c r="P8160" s="42">
        <f t="shared" si="381"/>
        <v>0.5889495573507556</v>
      </c>
      <c r="Q8160" s="42">
        <f t="shared" si="383"/>
        <v>0.16033847980685798</v>
      </c>
    </row>
    <row r="8161" spans="5:17" x14ac:dyDescent="0.2">
      <c r="E8161" s="15" t="s">
        <v>2886</v>
      </c>
      <c r="F8161" s="21">
        <v>5.4214640296598908</v>
      </c>
      <c r="G8161" s="21">
        <v>5.5387231070404432</v>
      </c>
      <c r="H8161" s="24">
        <v>2.3978762800747642E-2</v>
      </c>
      <c r="I8161" s="3">
        <f t="shared" si="382"/>
        <v>268.03999999998848</v>
      </c>
      <c r="J8161" s="3">
        <f>INDEX(PowerArray,MIN(MaximumPowerIndex,ROUND(G8161*100,0)))</f>
        <v>287.47999999998808</v>
      </c>
      <c r="K8161" s="3">
        <f>MIN(J8161-M8161+N8161,'Power Look Up'!$F$4)</f>
        <v>283.98836624573693</v>
      </c>
      <c r="M8161" s="50">
        <f t="array" ref="M8161">_xlfn.SUM(_xlfn.NORM.DIST($S$3:$S$1003,$G8161,$P8161,FALSE)*WindSpeedStep*$T$3:$T$1003)</f>
        <v>283.27798805460043</v>
      </c>
      <c r="N8161" s="50">
        <f t="array" ref="N8161">_xlfn.SUM(_xlfn.NORM.DIST($S$3:$S$1003,$G8161,$Q8161,FALSE)*WindSpeedStep*$T$3:$T$1003)</f>
        <v>279.78635430034927</v>
      </c>
      <c r="P8161" s="42">
        <f t="shared" si="381"/>
        <v>0.5538723107040443</v>
      </c>
      <c r="Q8161" s="42">
        <f t="shared" si="383"/>
        <v>0.13281172760274279</v>
      </c>
    </row>
    <row r="8162" spans="5:17" x14ac:dyDescent="0.2">
      <c r="E8162" s="15" t="s">
        <v>2887</v>
      </c>
      <c r="F8162" s="21">
        <v>5.3022922645265407</v>
      </c>
      <c r="G8162" s="21">
        <v>5.4036960170153145</v>
      </c>
      <c r="H8162" s="24">
        <v>2.4517697915244614E-2</v>
      </c>
      <c r="I8162" s="3">
        <f t="shared" si="382"/>
        <v>248.59999999998888</v>
      </c>
      <c r="J8162" s="3">
        <f>INDEX(PowerArray,MIN(MaximumPowerIndex,ROUND(G8162*100,0)))</f>
        <v>264.79999999998853</v>
      </c>
      <c r="K8162" s="3">
        <f>MIN(J8162-M8162+N8162,'Power Look Up'!$F$4)</f>
        <v>263.28524401986908</v>
      </c>
      <c r="M8162" s="50">
        <f t="array" ref="M8162">_xlfn.SUM(_xlfn.NORM.DIST($S$3:$S$1003,$G8162,$P8162,FALSE)*WindSpeedStep*$T$3:$T$1003)</f>
        <v>260.41270162796837</v>
      </c>
      <c r="N8162" s="50">
        <f t="array" ref="N8162">_xlfn.SUM(_xlfn.NORM.DIST($S$3:$S$1003,$G8162,$Q8162,FALSE)*WindSpeedStep*$T$3:$T$1003)</f>
        <v>258.89794564784893</v>
      </c>
      <c r="P8162" s="42">
        <f t="shared" si="381"/>
        <v>0.54036960170153148</v>
      </c>
      <c r="Q8162" s="42">
        <f t="shared" si="383"/>
        <v>0.13248618657099201</v>
      </c>
    </row>
    <row r="8163" spans="5:17" x14ac:dyDescent="0.2">
      <c r="E8163" s="15" t="s">
        <v>2888</v>
      </c>
      <c r="F8163" s="21">
        <v>6.2559464984052608</v>
      </c>
      <c r="G8163" s="21">
        <v>6.1179437000207875</v>
      </c>
      <c r="H8163" s="24">
        <v>6.2340686593054646E-2</v>
      </c>
      <c r="I8163" s="3">
        <f t="shared" si="382"/>
        <v>420.75999999997987</v>
      </c>
      <c r="J8163" s="3">
        <f>INDEX(PowerArray,MIN(MaximumPowerIndex,ROUND(G8163*100,0)))</f>
        <v>389.11999999998056</v>
      </c>
      <c r="K8163" s="3">
        <f>MIN(J8163-M8163+N8163,'Power Look Up'!$F$4)</f>
        <v>382.02178264296219</v>
      </c>
      <c r="M8163" s="50">
        <f t="array" ref="M8163">_xlfn.SUM(_xlfn.NORM.DIST($S$3:$S$1003,$G8163,$P8163,FALSE)*WindSpeedStep*$T$3:$T$1003)</f>
        <v>390.67966168704447</v>
      </c>
      <c r="N8163" s="50">
        <f t="array" ref="N8163">_xlfn.SUM(_xlfn.NORM.DIST($S$3:$S$1003,$G8163,$Q8163,FALSE)*WindSpeedStep*$T$3:$T$1003)</f>
        <v>383.5814443300261</v>
      </c>
      <c r="P8163" s="42">
        <f t="shared" si="381"/>
        <v>0.61179437000207881</v>
      </c>
      <c r="Q8163" s="42">
        <f t="shared" si="383"/>
        <v>0.38139681079694904</v>
      </c>
    </row>
    <row r="8164" spans="5:17" x14ac:dyDescent="0.2">
      <c r="E8164" s="15" t="s">
        <v>2889</v>
      </c>
      <c r="F8164" s="21">
        <v>6.1912541498497671</v>
      </c>
      <c r="G8164" s="21">
        <v>5.9299979612561993</v>
      </c>
      <c r="H8164" s="24">
        <v>3.714917760331015E-2</v>
      </c>
      <c r="I8164" s="3">
        <f t="shared" si="382"/>
        <v>404.93999999998022</v>
      </c>
      <c r="J8164" s="3">
        <f>INDEX(PowerArray,MIN(MaximumPowerIndex,ROUND(G8164*100,0)))</f>
        <v>350.65999999998672</v>
      </c>
      <c r="K8164" s="3">
        <f>MIN(J8164-M8164+N8164,'Power Look Up'!$F$4)</f>
        <v>340.72556802624194</v>
      </c>
      <c r="M8164" s="50">
        <f t="array" ref="M8164">_xlfn.SUM(_xlfn.NORM.DIST($S$3:$S$1003,$G8164,$P8164,FALSE)*WindSpeedStep*$T$3:$T$1003)</f>
        <v>353.86823823401949</v>
      </c>
      <c r="N8164" s="50">
        <f t="array" ref="N8164">_xlfn.SUM(_xlfn.NORM.DIST($S$3:$S$1003,$G8164,$Q8164,FALSE)*WindSpeedStep*$T$3:$T$1003)</f>
        <v>343.93380626027471</v>
      </c>
      <c r="P8164" s="42">
        <f t="shared" si="381"/>
        <v>0.59299979612561993</v>
      </c>
      <c r="Q8164" s="42">
        <f t="shared" si="383"/>
        <v>0.22029454744997365</v>
      </c>
    </row>
    <row r="8165" spans="5:17" x14ac:dyDescent="0.2">
      <c r="E8165" s="15" t="s">
        <v>2890</v>
      </c>
      <c r="F8165" s="21">
        <v>6.1056339578408778</v>
      </c>
      <c r="G8165" s="21">
        <v>5.9060837165793574</v>
      </c>
      <c r="H8165" s="24">
        <v>3.2756631232889299E-2</v>
      </c>
      <c r="I8165" s="3">
        <f t="shared" si="382"/>
        <v>386.85999999998057</v>
      </c>
      <c r="J8165" s="3">
        <f>INDEX(PowerArray,MIN(MaximumPowerIndex,ROUND(G8165*100,0)))</f>
        <v>347.41999999998677</v>
      </c>
      <c r="K8165" s="3">
        <f>MIN(J8165-M8165+N8165,'Power Look Up'!$F$4)</f>
        <v>337.1407781204681</v>
      </c>
      <c r="M8165" s="50">
        <f t="array" ref="M8165">_xlfn.SUM(_xlfn.NORM.DIST($S$3:$S$1003,$G8165,$P8165,FALSE)*WindSpeedStep*$T$3:$T$1003)</f>
        <v>349.33129810649399</v>
      </c>
      <c r="N8165" s="50">
        <f t="array" ref="N8165">_xlfn.SUM(_xlfn.NORM.DIST($S$3:$S$1003,$G8165,$Q8165,FALSE)*WindSpeedStep*$T$3:$T$1003)</f>
        <v>339.05207622697532</v>
      </c>
      <c r="P8165" s="42">
        <f t="shared" si="381"/>
        <v>0.59060837165793578</v>
      </c>
      <c r="Q8165" s="42">
        <f t="shared" si="383"/>
        <v>0.1934634063345623</v>
      </c>
    </row>
    <row r="8166" spans="5:17" x14ac:dyDescent="0.2">
      <c r="E8166" s="15" t="s">
        <v>2891</v>
      </c>
      <c r="F8166" s="21">
        <v>5.81</v>
      </c>
      <c r="G8166" s="21">
        <v>5.6816225319103237</v>
      </c>
      <c r="H8166" s="24">
        <v>7.2289156626506021E-2</v>
      </c>
      <c r="I8166" s="3">
        <f t="shared" si="382"/>
        <v>331.21999999998712</v>
      </c>
      <c r="J8166" s="3">
        <f>INDEX(PowerArray,MIN(MaximumPowerIndex,ROUND(G8166*100,0)))</f>
        <v>310.15999999998758</v>
      </c>
      <c r="K8166" s="3">
        <f>MIN(J8166-M8166+N8166,'Power Look Up'!$F$4)</f>
        <v>307.0293304867692</v>
      </c>
      <c r="M8166" s="50">
        <f t="array" ref="M8166">_xlfn.SUM(_xlfn.NORM.DIST($S$3:$S$1003,$G8166,$P8166,FALSE)*WindSpeedStep*$T$3:$T$1003)</f>
        <v>308.22055634737075</v>
      </c>
      <c r="N8166" s="50">
        <f t="array" ref="N8166">_xlfn.SUM(_xlfn.NORM.DIST($S$3:$S$1003,$G8166,$Q8166,FALSE)*WindSpeedStep*$T$3:$T$1003)</f>
        <v>305.08988683415237</v>
      </c>
      <c r="P8166" s="42">
        <f t="shared" si="381"/>
        <v>0.56816225319103242</v>
      </c>
      <c r="Q8166" s="42">
        <f t="shared" si="383"/>
        <v>0.41071970110195111</v>
      </c>
    </row>
    <row r="8167" spans="5:17" x14ac:dyDescent="0.2">
      <c r="E8167" s="15" t="s">
        <v>2892</v>
      </c>
      <c r="F8167" s="21">
        <v>5.3649234329524322</v>
      </c>
      <c r="G8167" s="21">
        <v>5.3640228829679044</v>
      </c>
      <c r="H8167" s="24">
        <v>3.5415230501330552E-2</v>
      </c>
      <c r="I8167" s="3">
        <f t="shared" si="382"/>
        <v>258.31999999998868</v>
      </c>
      <c r="J8167" s="3">
        <f>INDEX(PowerArray,MIN(MaximumPowerIndex,ROUND(G8167*100,0)))</f>
        <v>258.31999999998868</v>
      </c>
      <c r="K8167" s="3">
        <f>MIN(J8167-M8167+N8167,'Power Look Up'!$F$4)</f>
        <v>257.25716853487484</v>
      </c>
      <c r="M8167" s="50">
        <f t="array" ref="M8167">_xlfn.SUM(_xlfn.NORM.DIST($S$3:$S$1003,$G8167,$P8167,FALSE)*WindSpeedStep*$T$3:$T$1003)</f>
        <v>253.80077531475851</v>
      </c>
      <c r="N8167" s="50">
        <f t="array" ref="N8167">_xlfn.SUM(_xlfn.NORM.DIST($S$3:$S$1003,$G8167,$Q8167,FALSE)*WindSpeedStep*$T$3:$T$1003)</f>
        <v>252.73794384964469</v>
      </c>
      <c r="P8167" s="42">
        <f t="shared" si="381"/>
        <v>0.53640228829679049</v>
      </c>
      <c r="Q8167" s="42">
        <f t="shared" si="383"/>
        <v>0.18996810681471998</v>
      </c>
    </row>
    <row r="8168" spans="5:17" x14ac:dyDescent="0.2">
      <c r="E8168" s="15" t="s">
        <v>2893</v>
      </c>
      <c r="F8168" s="21">
        <v>5.2943414843756731</v>
      </c>
      <c r="G8168" s="21">
        <v>5.3868955949169317</v>
      </c>
      <c r="H8168" s="24">
        <v>2.2665708351857626E-2</v>
      </c>
      <c r="I8168" s="3">
        <f t="shared" si="382"/>
        <v>246.97999999998893</v>
      </c>
      <c r="J8168" s="3">
        <f>INDEX(PowerArray,MIN(MaximumPowerIndex,ROUND(G8168*100,0)))</f>
        <v>263.17999999998858</v>
      </c>
      <c r="K8168" s="3">
        <f>MIN(J8168-M8168+N8168,'Power Look Up'!$F$4)</f>
        <v>261.87168897334777</v>
      </c>
      <c r="M8168" s="50">
        <f t="array" ref="M8168">_xlfn.SUM(_xlfn.NORM.DIST($S$3:$S$1003,$G8168,$P8168,FALSE)*WindSpeedStep*$T$3:$T$1003)</f>
        <v>257.6074999441239</v>
      </c>
      <c r="N8168" s="50">
        <f t="array" ref="N8168">_xlfn.SUM(_xlfn.NORM.DIST($S$3:$S$1003,$G8168,$Q8168,FALSE)*WindSpeedStep*$T$3:$T$1003)</f>
        <v>256.29918891748309</v>
      </c>
      <c r="P8168" s="42">
        <f t="shared" si="381"/>
        <v>0.53868955949169317</v>
      </c>
      <c r="Q8168" s="42">
        <f t="shared" si="383"/>
        <v>0.12209780447629376</v>
      </c>
    </row>
    <row r="8169" spans="5:17" x14ac:dyDescent="0.2">
      <c r="E8169" s="15" t="s">
        <v>2894</v>
      </c>
      <c r="F8169" s="21">
        <v>5.0811720830262308</v>
      </c>
      <c r="G8169" s="21">
        <v>5.0904291041462058</v>
      </c>
      <c r="H8169" s="24">
        <v>3.7392947315187233E-2</v>
      </c>
      <c r="I8169" s="3">
        <f t="shared" si="382"/>
        <v>212.95999999998966</v>
      </c>
      <c r="J8169" s="3">
        <f>INDEX(PowerArray,MIN(MaximumPowerIndex,ROUND(G8169*100,0)))</f>
        <v>214.57999999998961</v>
      </c>
      <c r="K8169" s="3">
        <f>MIN(J8169-M8169+N8169,'Power Look Up'!$F$4)</f>
        <v>215.39528957588186</v>
      </c>
      <c r="M8169" s="50">
        <f t="array" ref="M8169">_xlfn.SUM(_xlfn.NORM.DIST($S$3:$S$1003,$G8169,$P8169,FALSE)*WindSpeedStep*$T$3:$T$1003)</f>
        <v>209.10388182427084</v>
      </c>
      <c r="N8169" s="50">
        <f t="array" ref="N8169">_xlfn.SUM(_xlfn.NORM.DIST($S$3:$S$1003,$G8169,$Q8169,FALSE)*WindSpeedStep*$T$3:$T$1003)</f>
        <v>209.91917140016309</v>
      </c>
      <c r="P8169" s="42">
        <f t="shared" si="381"/>
        <v>0.50904291041462058</v>
      </c>
      <c r="Q8169" s="42">
        <f t="shared" si="383"/>
        <v>0.19034614730303481</v>
      </c>
    </row>
    <row r="8170" spans="5:17" x14ac:dyDescent="0.2">
      <c r="E8170" s="15" t="s">
        <v>2895</v>
      </c>
      <c r="F8170" s="21">
        <v>4.7525271100516937</v>
      </c>
      <c r="G8170" s="21">
        <v>4.7826851512236832</v>
      </c>
      <c r="H8170" s="24">
        <v>3.1562155570401033E-2</v>
      </c>
      <c r="I8170" s="3">
        <f t="shared" si="382"/>
        <v>172.7499999999938</v>
      </c>
      <c r="J8170" s="3">
        <f>INDEX(PowerArray,MIN(MaximumPowerIndex,ROUND(G8170*100,0)))</f>
        <v>176.01999999999373</v>
      </c>
      <c r="K8170" s="3">
        <f>MIN(J8170-M8170+N8170,'Power Look Up'!$F$4)</f>
        <v>175.89424417106741</v>
      </c>
      <c r="M8170" s="50">
        <f t="array" ref="M8170">_xlfn.SUM(_xlfn.NORM.DIST($S$3:$S$1003,$G8170,$P8170,FALSE)*WindSpeedStep*$T$3:$T$1003)</f>
        <v>159.89656572322534</v>
      </c>
      <c r="N8170" s="50">
        <f t="array" ref="N8170">_xlfn.SUM(_xlfn.NORM.DIST($S$3:$S$1003,$G8170,$Q8170,FALSE)*WindSpeedStep*$T$3:$T$1003)</f>
        <v>159.77080989429902</v>
      </c>
      <c r="P8170" s="42">
        <f t="shared" si="381"/>
        <v>0.47826851512236834</v>
      </c>
      <c r="Q8170" s="42">
        <f t="shared" si="383"/>
        <v>0.15095185278716888</v>
      </c>
    </row>
    <row r="8171" spans="5:17" x14ac:dyDescent="0.2">
      <c r="E8171" s="15" t="s">
        <v>2896</v>
      </c>
      <c r="F8171" s="21">
        <v>4.9023228204845992</v>
      </c>
      <c r="G8171" s="21">
        <v>4.9443504951652146</v>
      </c>
      <c r="H8171" s="24">
        <v>2.2438342807690987E-2</v>
      </c>
      <c r="I8171" s="3">
        <f t="shared" si="382"/>
        <v>189.09999999999346</v>
      </c>
      <c r="J8171" s="3">
        <f>INDEX(PowerArray,MIN(MaximumPowerIndex,ROUND(G8171*100,0)))</f>
        <v>193.45999999999336</v>
      </c>
      <c r="K8171" s="3">
        <f>MIN(J8171-M8171+N8171,'Power Look Up'!$F$4)</f>
        <v>194.62626523374828</v>
      </c>
      <c r="M8171" s="50">
        <f t="array" ref="M8171">_xlfn.SUM(_xlfn.NORM.DIST($S$3:$S$1003,$G8171,$P8171,FALSE)*WindSpeedStep*$T$3:$T$1003)</f>
        <v>185.6409439519299</v>
      </c>
      <c r="N8171" s="50">
        <f t="array" ref="N8171">_xlfn.SUM(_xlfn.NORM.DIST($S$3:$S$1003,$G8171,$Q8171,FALSE)*WindSpeedStep*$T$3:$T$1003)</f>
        <v>186.80720918568483</v>
      </c>
      <c r="P8171" s="42">
        <f t="shared" si="381"/>
        <v>0.49443504951652151</v>
      </c>
      <c r="Q8171" s="42">
        <f t="shared" si="383"/>
        <v>0.11094303137189376</v>
      </c>
    </row>
    <row r="8172" spans="5:17" x14ac:dyDescent="0.2">
      <c r="E8172" s="15" t="s">
        <v>2897</v>
      </c>
      <c r="F8172" s="21">
        <v>4.8632125807279225</v>
      </c>
      <c r="G8172" s="21">
        <v>4.8432619417004705</v>
      </c>
      <c r="H8172" s="24">
        <v>3.084380900691536E-2</v>
      </c>
      <c r="I8172" s="3">
        <f t="shared" si="382"/>
        <v>184.73999999999353</v>
      </c>
      <c r="J8172" s="3">
        <f>INDEX(PowerArray,MIN(MaximumPowerIndex,ROUND(G8172*100,0)))</f>
        <v>182.55999999999358</v>
      </c>
      <c r="K8172" s="3">
        <f>MIN(J8172-M8172+N8172,'Power Look Up'!$F$4)</f>
        <v>182.9466997743784</v>
      </c>
      <c r="M8172" s="50">
        <f t="array" ref="M8172">_xlfn.SUM(_xlfn.NORM.DIST($S$3:$S$1003,$G8172,$P8172,FALSE)*WindSpeedStep*$T$3:$T$1003)</f>
        <v>169.51243420003829</v>
      </c>
      <c r="N8172" s="50">
        <f t="array" ref="N8172">_xlfn.SUM(_xlfn.NORM.DIST($S$3:$S$1003,$G8172,$Q8172,FALSE)*WindSpeedStep*$T$3:$T$1003)</f>
        <v>169.89913397442311</v>
      </c>
      <c r="P8172" s="42">
        <f t="shared" si="381"/>
        <v>0.48432619417004708</v>
      </c>
      <c r="Q8172" s="42">
        <f t="shared" si="383"/>
        <v>0.14938464630027135</v>
      </c>
    </row>
    <row r="8173" spans="5:17" x14ac:dyDescent="0.2">
      <c r="E8173" s="15" t="s">
        <v>2898</v>
      </c>
      <c r="F8173" s="21">
        <v>4.7048522514769067</v>
      </c>
      <c r="G8173" s="21">
        <v>4.7092637027032422</v>
      </c>
      <c r="H8173" s="24">
        <v>2.763104834146312E-2</v>
      </c>
      <c r="I8173" s="3">
        <f t="shared" si="382"/>
        <v>167.29999999999393</v>
      </c>
      <c r="J8173" s="3">
        <f>INDEX(PowerArray,MIN(MaximumPowerIndex,ROUND(G8173*100,0)))</f>
        <v>168.3899999999939</v>
      </c>
      <c r="K8173" s="3">
        <f>MIN(J8173-M8173+N8173,'Power Look Up'!$F$4)</f>
        <v>167.5343934071104</v>
      </c>
      <c r="M8173" s="50">
        <f t="array" ref="M8173">_xlfn.SUM(_xlfn.NORM.DIST($S$3:$S$1003,$G8173,$P8173,FALSE)*WindSpeedStep*$T$3:$T$1003)</f>
        <v>148.30858259230533</v>
      </c>
      <c r="N8173" s="50">
        <f t="array" ref="N8173">_xlfn.SUM(_xlfn.NORM.DIST($S$3:$S$1003,$G8173,$Q8173,FALSE)*WindSpeedStep*$T$3:$T$1003)</f>
        <v>147.45297599942182</v>
      </c>
      <c r="P8173" s="42">
        <f t="shared" si="381"/>
        <v>0.47092637027032425</v>
      </c>
      <c r="Q8173" s="42">
        <f t="shared" si="383"/>
        <v>0.1301218930220909</v>
      </c>
    </row>
    <row r="8174" spans="5:17" x14ac:dyDescent="0.2">
      <c r="E8174" s="15" t="s">
        <v>2899</v>
      </c>
      <c r="F8174" s="21">
        <v>4.9772324046150915</v>
      </c>
      <c r="G8174" s="21">
        <v>4.8928166997436868</v>
      </c>
      <c r="H8174" s="24">
        <v>2.812808175687885E-2</v>
      </c>
      <c r="I8174" s="3">
        <f t="shared" si="382"/>
        <v>197.81999999999329</v>
      </c>
      <c r="J8174" s="3">
        <f>INDEX(PowerArray,MIN(MaximumPowerIndex,ROUND(G8174*100,0)))</f>
        <v>188.00999999999348</v>
      </c>
      <c r="K8174" s="3">
        <f>MIN(J8174-M8174+N8174,'Power Look Up'!$F$4)</f>
        <v>188.77845258924958</v>
      </c>
      <c r="M8174" s="50">
        <f t="array" ref="M8174">_xlfn.SUM(_xlfn.NORM.DIST($S$3:$S$1003,$G8174,$P8174,FALSE)*WindSpeedStep*$T$3:$T$1003)</f>
        <v>177.40738845987477</v>
      </c>
      <c r="N8174" s="50">
        <f t="array" ref="N8174">_xlfn.SUM(_xlfn.NORM.DIST($S$3:$S$1003,$G8174,$Q8174,FALSE)*WindSpeedStep*$T$3:$T$1003)</f>
        <v>178.17584104913087</v>
      </c>
      <c r="P8174" s="42">
        <f t="shared" si="381"/>
        <v>0.48928166997436873</v>
      </c>
      <c r="Q8174" s="42">
        <f t="shared" si="383"/>
        <v>0.13762554815181258</v>
      </c>
    </row>
    <row r="8175" spans="5:17" x14ac:dyDescent="0.2">
      <c r="E8175" s="15" t="s">
        <v>2900</v>
      </c>
      <c r="F8175" s="21">
        <v>4.9957162310869156</v>
      </c>
      <c r="G8175" s="21">
        <v>4.9118900588377832</v>
      </c>
      <c r="H8175" s="24">
        <v>4.0034299537563225E-2</v>
      </c>
      <c r="I8175" s="3">
        <f t="shared" si="382"/>
        <v>199.99999999999324</v>
      </c>
      <c r="J8175" s="3">
        <f>INDEX(PowerArray,MIN(MaximumPowerIndex,ROUND(G8175*100,0)))</f>
        <v>190.18999999999343</v>
      </c>
      <c r="K8175" s="3">
        <f>MIN(J8175-M8175+N8175,'Power Look Up'!$F$4)</f>
        <v>190.779285898746</v>
      </c>
      <c r="M8175" s="50">
        <f t="array" ref="M8175">_xlfn.SUM(_xlfn.NORM.DIST($S$3:$S$1003,$G8175,$P8175,FALSE)*WindSpeedStep*$T$3:$T$1003)</f>
        <v>180.45209851318899</v>
      </c>
      <c r="N8175" s="50">
        <f t="array" ref="N8175">_xlfn.SUM(_xlfn.NORM.DIST($S$3:$S$1003,$G8175,$Q8175,FALSE)*WindSpeedStep*$T$3:$T$1003)</f>
        <v>181.04138441194155</v>
      </c>
      <c r="P8175" s="42">
        <f t="shared" si="381"/>
        <v>0.49118900588377834</v>
      </c>
      <c r="Q8175" s="42">
        <f t="shared" si="383"/>
        <v>0.19664407791109087</v>
      </c>
    </row>
    <row r="8176" spans="5:17" x14ac:dyDescent="0.2">
      <c r="E8176" s="15" t="s">
        <v>2901</v>
      </c>
      <c r="F8176" s="21">
        <v>4.9038587081807057</v>
      </c>
      <c r="G8176" s="21">
        <v>4.8764789523386307</v>
      </c>
      <c r="H8176" s="24">
        <v>3.6705788382467207E-2</v>
      </c>
      <c r="I8176" s="3">
        <f t="shared" si="382"/>
        <v>189.09999999999346</v>
      </c>
      <c r="J8176" s="3">
        <f>INDEX(PowerArray,MIN(MaximumPowerIndex,ROUND(G8176*100,0)))</f>
        <v>186.91999999999351</v>
      </c>
      <c r="K8176" s="3">
        <f>MIN(J8176-M8176+N8176,'Power Look Up'!$F$4)</f>
        <v>187.41434598624483</v>
      </c>
      <c r="M8176" s="50">
        <f t="array" ref="M8176">_xlfn.SUM(_xlfn.NORM.DIST($S$3:$S$1003,$G8176,$P8176,FALSE)*WindSpeedStep*$T$3:$T$1003)</f>
        <v>174.80193717348706</v>
      </c>
      <c r="N8176" s="50">
        <f t="array" ref="N8176">_xlfn.SUM(_xlfn.NORM.DIST($S$3:$S$1003,$G8176,$Q8176,FALSE)*WindSpeedStep*$T$3:$T$1003)</f>
        <v>175.29628315973838</v>
      </c>
      <c r="P8176" s="42">
        <f t="shared" si="381"/>
        <v>0.48764789523386309</v>
      </c>
      <c r="Q8176" s="42">
        <f t="shared" si="383"/>
        <v>0.17899500447609717</v>
      </c>
    </row>
    <row r="8177" spans="5:17" x14ac:dyDescent="0.2">
      <c r="E8177" s="15" t="s">
        <v>2902</v>
      </c>
      <c r="F8177" s="21">
        <v>4.7587564407599077</v>
      </c>
      <c r="G8177" s="21">
        <v>4.8685894086209798</v>
      </c>
      <c r="H8177" s="24">
        <v>5.2534733204391199E-2</v>
      </c>
      <c r="I8177" s="3">
        <f t="shared" si="382"/>
        <v>173.83999999999378</v>
      </c>
      <c r="J8177" s="3">
        <f>INDEX(PowerArray,MIN(MaximumPowerIndex,ROUND(G8177*100,0)))</f>
        <v>185.82999999999353</v>
      </c>
      <c r="K8177" s="3">
        <f>MIN(J8177-M8177+N8177,'Power Look Up'!$F$4)</f>
        <v>185.92565232059314</v>
      </c>
      <c r="M8177" s="50">
        <f t="array" ref="M8177">_xlfn.SUM(_xlfn.NORM.DIST($S$3:$S$1003,$G8177,$P8177,FALSE)*WindSpeedStep*$T$3:$T$1003)</f>
        <v>173.54463610941147</v>
      </c>
      <c r="N8177" s="50">
        <f t="array" ref="N8177">_xlfn.SUM(_xlfn.NORM.DIST($S$3:$S$1003,$G8177,$Q8177,FALSE)*WindSpeedStep*$T$3:$T$1003)</f>
        <v>173.64028843001108</v>
      </c>
      <c r="P8177" s="42">
        <f t="shared" si="381"/>
        <v>0.48685894086209802</v>
      </c>
      <c r="Q8177" s="42">
        <f t="shared" si="383"/>
        <v>0.25577004566362788</v>
      </c>
    </row>
    <row r="8178" spans="5:17" x14ac:dyDescent="0.2">
      <c r="E8178" s="15" t="s">
        <v>2903</v>
      </c>
      <c r="F8178" s="21">
        <v>4.6579149976880911</v>
      </c>
      <c r="G8178" s="21">
        <v>4.7492879770405478</v>
      </c>
      <c r="H8178" s="24">
        <v>7.5140916090937454E-2</v>
      </c>
      <c r="I8178" s="3">
        <f t="shared" si="382"/>
        <v>162.93999999999403</v>
      </c>
      <c r="J8178" s="3">
        <f>INDEX(PowerArray,MIN(MaximumPowerIndex,ROUND(G8178*100,0)))</f>
        <v>172.7499999999938</v>
      </c>
      <c r="K8178" s="3">
        <f>MIN(J8178-M8178+N8178,'Power Look Up'!$F$4)</f>
        <v>171.95806336114407</v>
      </c>
      <c r="M8178" s="50">
        <f t="array" ref="M8178">_xlfn.SUM(_xlfn.NORM.DIST($S$3:$S$1003,$G8178,$P8178,FALSE)*WindSpeedStep*$T$3:$T$1003)</f>
        <v>154.6151405961887</v>
      </c>
      <c r="N8178" s="50">
        <f t="array" ref="N8178">_xlfn.SUM(_xlfn.NORM.DIST($S$3:$S$1003,$G8178,$Q8178,FALSE)*WindSpeedStep*$T$3:$T$1003)</f>
        <v>153.82320395733896</v>
      </c>
      <c r="P8178" s="42">
        <f t="shared" si="381"/>
        <v>0.47492879770405483</v>
      </c>
      <c r="Q8178" s="42">
        <f t="shared" si="383"/>
        <v>0.35686584937450189</v>
      </c>
    </row>
    <row r="8179" spans="5:17" x14ac:dyDescent="0.2">
      <c r="E8179" s="15" t="s">
        <v>2904</v>
      </c>
      <c r="F8179" s="21">
        <v>4.6764127103883633</v>
      </c>
      <c r="G8179" s="21">
        <v>4.7172108772953036</v>
      </c>
      <c r="H8179" s="24">
        <v>6.6290128608912993E-2</v>
      </c>
      <c r="I8179" s="3">
        <f t="shared" si="382"/>
        <v>165.11999999999398</v>
      </c>
      <c r="J8179" s="3">
        <f>INDEX(PowerArray,MIN(MaximumPowerIndex,ROUND(G8179*100,0)))</f>
        <v>169.47999999999388</v>
      </c>
      <c r="K8179" s="3">
        <f>MIN(J8179-M8179+N8179,'Power Look Up'!$F$4)</f>
        <v>168.4518410416558</v>
      </c>
      <c r="M8179" s="50">
        <f t="array" ref="M8179">_xlfn.SUM(_xlfn.NORM.DIST($S$3:$S$1003,$G8179,$P8179,FALSE)*WindSpeedStep*$T$3:$T$1003)</f>
        <v>149.55861177144217</v>
      </c>
      <c r="N8179" s="50">
        <f t="array" ref="N8179">_xlfn.SUM(_xlfn.NORM.DIST($S$3:$S$1003,$G8179,$Q8179,FALSE)*WindSpeedStep*$T$3:$T$1003)</f>
        <v>148.53045281310409</v>
      </c>
      <c r="P8179" s="42">
        <f t="shared" si="381"/>
        <v>0.47172108772953036</v>
      </c>
      <c r="Q8179" s="42">
        <f t="shared" si="383"/>
        <v>0.31270451573126895</v>
      </c>
    </row>
    <row r="8180" spans="5:17" x14ac:dyDescent="0.2">
      <c r="E8180" s="15" t="s">
        <v>2905</v>
      </c>
      <c r="F8180" s="21">
        <v>4.4524109715882867</v>
      </c>
      <c r="G8180" s="21">
        <v>4.4808770835635769</v>
      </c>
      <c r="H8180" s="24">
        <v>9.6576888958345236E-2</v>
      </c>
      <c r="I8180" s="3">
        <f t="shared" si="382"/>
        <v>140.0499999999945</v>
      </c>
      <c r="J8180" s="3">
        <f>INDEX(PowerArray,MIN(MaximumPowerIndex,ROUND(G8180*100,0)))</f>
        <v>143.31999999999442</v>
      </c>
      <c r="K8180" s="3">
        <f>MIN(J8180-M8180+N8180,'Power Look Up'!$F$4)</f>
        <v>142.88719361263941</v>
      </c>
      <c r="M8180" s="50">
        <f t="array" ref="M8180">_xlfn.SUM(_xlfn.NORM.DIST($S$3:$S$1003,$G8180,$P8180,FALSE)*WindSpeedStep*$T$3:$T$1003)</f>
        <v>113.10197158366776</v>
      </c>
      <c r="N8180" s="50">
        <f t="array" ref="N8180">_xlfn.SUM(_xlfn.NORM.DIST($S$3:$S$1003,$G8180,$Q8180,FALSE)*WindSpeedStep*$T$3:$T$1003)</f>
        <v>112.66916519631276</v>
      </c>
      <c r="P8180" s="42">
        <f t="shared" si="381"/>
        <v>0.44808770835635769</v>
      </c>
      <c r="Q8180" s="42">
        <f t="shared" si="383"/>
        <v>0.43274916853531342</v>
      </c>
    </row>
    <row r="8181" spans="5:17" x14ac:dyDescent="0.2">
      <c r="E8181" s="15" t="s">
        <v>2906</v>
      </c>
      <c r="F8181" s="21">
        <v>3.6669453535773338</v>
      </c>
      <c r="G8181" s="21">
        <v>3.6905349608714171</v>
      </c>
      <c r="H8181" s="24">
        <v>9.2720225478219578E-2</v>
      </c>
      <c r="I8181" s="3">
        <f t="shared" si="382"/>
        <v>60.96999999999688</v>
      </c>
      <c r="J8181" s="3">
        <f>INDEX(PowerArray,MIN(MaximumPowerIndex,ROUND(G8181*100,0)))</f>
        <v>62.789999999996844</v>
      </c>
      <c r="K8181" s="3">
        <f>MIN(J8181-M8181+N8181,'Power Look Up'!$F$4)</f>
        <v>61.712730815146145</v>
      </c>
      <c r="M8181" s="50">
        <f t="array" ref="M8181">_xlfn.SUM(_xlfn.NORM.DIST($S$3:$S$1003,$G8181,$P8181,FALSE)*WindSpeedStep*$T$3:$T$1003)</f>
        <v>25.139312399780021</v>
      </c>
      <c r="N8181" s="50">
        <f t="array" ref="N8181">_xlfn.SUM(_xlfn.NORM.DIST($S$3:$S$1003,$G8181,$Q8181,FALSE)*WindSpeedStep*$T$3:$T$1003)</f>
        <v>24.062043214929318</v>
      </c>
      <c r="P8181" s="42">
        <f t="shared" si="381"/>
        <v>0.36905349608714172</v>
      </c>
      <c r="Q8181" s="42">
        <f t="shared" si="383"/>
        <v>0.34218723370725007</v>
      </c>
    </row>
    <row r="8182" spans="5:17" x14ac:dyDescent="0.2">
      <c r="E8182" s="15" t="s">
        <v>2907</v>
      </c>
      <c r="F8182" s="21">
        <v>4.0713640463893617</v>
      </c>
      <c r="G8182" s="21">
        <v>4.0834319903461154</v>
      </c>
      <c r="H8182" s="24">
        <v>0.1719325493923311</v>
      </c>
      <c r="I8182" s="3">
        <f t="shared" si="382"/>
        <v>98.629999999995391</v>
      </c>
      <c r="J8182" s="3">
        <f>INDEX(PowerArray,MIN(MaximumPowerIndex,ROUND(G8182*100,0)))</f>
        <v>99.719999999995366</v>
      </c>
      <c r="K8182" s="3">
        <f>MIN(J8182-M8182+N8182,'Power Look Up'!$F$4)</f>
        <v>116.17311413906089</v>
      </c>
      <c r="M8182" s="50">
        <f t="array" ref="M8182">_xlfn.SUM(_xlfn.NORM.DIST($S$3:$S$1003,$G8182,$P8182,FALSE)*WindSpeedStep*$T$3:$T$1003)</f>
        <v>59.387539966930625</v>
      </c>
      <c r="N8182" s="50">
        <f t="array" ref="N8182">_xlfn.SUM(_xlfn.NORM.DIST($S$3:$S$1003,$G8182,$Q8182,FALSE)*WindSpeedStep*$T$3:$T$1003)</f>
        <v>75.840654105996137</v>
      </c>
      <c r="P8182" s="42">
        <f t="shared" si="381"/>
        <v>0.40834319903461158</v>
      </c>
      <c r="Q8182" s="42">
        <f t="shared" si="383"/>
        <v>0.70207487237040833</v>
      </c>
    </row>
    <row r="8183" spans="5:17" x14ac:dyDescent="0.2">
      <c r="E8183" s="15" t="s">
        <v>2908</v>
      </c>
      <c r="F8183" s="21">
        <v>4.305868079282722</v>
      </c>
      <c r="G8183" s="21">
        <v>4.3318173526993213</v>
      </c>
      <c r="H8183" s="24">
        <v>0.11147577936943184</v>
      </c>
      <c r="I8183" s="3">
        <f t="shared" si="382"/>
        <v>124.78999999999482</v>
      </c>
      <c r="J8183" s="3">
        <f>INDEX(PowerArray,MIN(MaximumPowerIndex,ROUND(G8183*100,0)))</f>
        <v>126.96999999999478</v>
      </c>
      <c r="K8183" s="3">
        <f>MIN(J8183-M8183+N8183,'Power Look Up'!$F$4)</f>
        <v>129.03226164377753</v>
      </c>
      <c r="M8183" s="50">
        <f t="array" ref="M8183">_xlfn.SUM(_xlfn.NORM.DIST($S$3:$S$1003,$G8183,$P8183,FALSE)*WindSpeedStep*$T$3:$T$1003)</f>
        <v>91.390584289624059</v>
      </c>
      <c r="N8183" s="50">
        <f t="array" ref="N8183">_xlfn.SUM(_xlfn.NORM.DIST($S$3:$S$1003,$G8183,$Q8183,FALSE)*WindSpeedStep*$T$3:$T$1003)</f>
        <v>93.452845933406792</v>
      </c>
      <c r="P8183" s="42">
        <f t="shared" si="381"/>
        <v>0.43318173526993214</v>
      </c>
      <c r="Q8183" s="42">
        <f t="shared" si="383"/>
        <v>0.48289271547818585</v>
      </c>
    </row>
    <row r="8184" spans="5:17" x14ac:dyDescent="0.2">
      <c r="E8184" s="15" t="s">
        <v>2909</v>
      </c>
      <c r="F8184" s="21">
        <v>3.9817642634718746</v>
      </c>
      <c r="G8184" s="21">
        <v>4.0453626090516019</v>
      </c>
      <c r="H8184" s="24">
        <v>0.10548088038586785</v>
      </c>
      <c r="I8184" s="3">
        <f t="shared" si="382"/>
        <v>89.179999999996284</v>
      </c>
      <c r="J8184" s="3">
        <f>INDEX(PowerArray,MIN(MaximumPowerIndex,ROUND(G8184*100,0)))</f>
        <v>96.449999999995427</v>
      </c>
      <c r="K8184" s="3">
        <f>MIN(J8184-M8184+N8184,'Power Look Up'!$F$4)</f>
        <v>97.693330662947361</v>
      </c>
      <c r="M8184" s="50">
        <f t="array" ref="M8184">_xlfn.SUM(_xlfn.NORM.DIST($S$3:$S$1003,$G8184,$P8184,FALSE)*WindSpeedStep*$T$3:$T$1003)</f>
        <v>55.107845354756229</v>
      </c>
      <c r="N8184" s="50">
        <f t="array" ref="N8184">_xlfn.SUM(_xlfn.NORM.DIST($S$3:$S$1003,$G8184,$Q8184,FALSE)*WindSpeedStep*$T$3:$T$1003)</f>
        <v>56.351176017708163</v>
      </c>
      <c r="P8184" s="42">
        <f t="shared" si="381"/>
        <v>0.40453626090516021</v>
      </c>
      <c r="Q8184" s="42">
        <f t="shared" si="383"/>
        <v>0.42670840948283434</v>
      </c>
    </row>
    <row r="8185" spans="5:17" x14ac:dyDescent="0.2">
      <c r="E8185" s="15" t="s">
        <v>2910</v>
      </c>
      <c r="F8185" s="21">
        <v>4.5556218880829826</v>
      </c>
      <c r="G8185" s="21">
        <v>4.5780524127466027</v>
      </c>
      <c r="H8185" s="24">
        <v>0.11414467942571445</v>
      </c>
      <c r="I8185" s="3">
        <f t="shared" si="382"/>
        <v>152.03999999999425</v>
      </c>
      <c r="J8185" s="3">
        <f>INDEX(PowerArray,MIN(MaximumPowerIndex,ROUND(G8185*100,0)))</f>
        <v>154.2199999999942</v>
      </c>
      <c r="K8185" s="3">
        <f>MIN(J8185-M8185+N8185,'Power Look Up'!$F$4)</f>
        <v>155.80885372135523</v>
      </c>
      <c r="M8185" s="50">
        <f t="array" ref="M8185">_xlfn.SUM(_xlfn.NORM.DIST($S$3:$S$1003,$G8185,$P8185,FALSE)*WindSpeedStep*$T$3:$T$1003)</f>
        <v>127.87674283439674</v>
      </c>
      <c r="N8185" s="50">
        <f t="array" ref="N8185">_xlfn.SUM(_xlfn.NORM.DIST($S$3:$S$1003,$G8185,$Q8185,FALSE)*WindSpeedStep*$T$3:$T$1003)</f>
        <v>129.46559655575777</v>
      </c>
      <c r="P8185" s="42">
        <f t="shared" si="381"/>
        <v>0.45780524127466027</v>
      </c>
      <c r="Q8185" s="42">
        <f t="shared" si="383"/>
        <v>0.5225603250470795</v>
      </c>
    </row>
    <row r="8186" spans="5:17" x14ac:dyDescent="0.2">
      <c r="E8186" s="15" t="s">
        <v>2911</v>
      </c>
      <c r="F8186" s="21">
        <v>4.3133994589200482</v>
      </c>
      <c r="G8186" s="21">
        <v>4.3385958531593802</v>
      </c>
      <c r="H8186" s="24">
        <v>9.5052638621754781E-2</v>
      </c>
      <c r="I8186" s="3">
        <f t="shared" si="382"/>
        <v>124.78999999999482</v>
      </c>
      <c r="J8186" s="3">
        <f>INDEX(PowerArray,MIN(MaximumPowerIndex,ROUND(G8186*100,0)))</f>
        <v>128.05999999999477</v>
      </c>
      <c r="K8186" s="3">
        <f>MIN(J8186-M8186+N8186,'Power Look Up'!$F$4)</f>
        <v>127.21779701079797</v>
      </c>
      <c r="M8186" s="50">
        <f t="array" ref="M8186">_xlfn.SUM(_xlfn.NORM.DIST($S$3:$S$1003,$G8186,$P8186,FALSE)*WindSpeedStep*$T$3:$T$1003)</f>
        <v>92.345702068837724</v>
      </c>
      <c r="N8186" s="50">
        <f t="array" ref="N8186">_xlfn.SUM(_xlfn.NORM.DIST($S$3:$S$1003,$G8186,$Q8186,FALSE)*WindSpeedStep*$T$3:$T$1003)</f>
        <v>91.503499079640918</v>
      </c>
      <c r="P8186" s="42">
        <f t="shared" si="381"/>
        <v>0.43385958531593805</v>
      </c>
      <c r="Q8186" s="42">
        <f t="shared" si="383"/>
        <v>0.41239498375620243</v>
      </c>
    </row>
    <row r="8187" spans="5:17" x14ac:dyDescent="0.2">
      <c r="E8187" s="15" t="s">
        <v>2912</v>
      </c>
      <c r="F8187" s="21">
        <v>4.6679821942478696</v>
      </c>
      <c r="G8187" s="21">
        <v>4.6747648576606355</v>
      </c>
      <c r="H8187" s="24">
        <v>0.10925491545971373</v>
      </c>
      <c r="I8187" s="3">
        <f t="shared" si="382"/>
        <v>164.029999999994</v>
      </c>
      <c r="J8187" s="3">
        <f>INDEX(PowerArray,MIN(MaximumPowerIndex,ROUND(G8187*100,0)))</f>
        <v>164.029999999994</v>
      </c>
      <c r="K8187" s="3">
        <f>MIN(J8187-M8187+N8187,'Power Look Up'!$F$4)</f>
        <v>164.80109159598328</v>
      </c>
      <c r="M8187" s="50">
        <f t="array" ref="M8187">_xlfn.SUM(_xlfn.NORM.DIST($S$3:$S$1003,$G8187,$P8187,FALSE)*WindSpeedStep*$T$3:$T$1003)</f>
        <v>142.89634076119452</v>
      </c>
      <c r="N8187" s="50">
        <f t="array" ref="N8187">_xlfn.SUM(_xlfn.NORM.DIST($S$3:$S$1003,$G8187,$Q8187,FALSE)*WindSpeedStep*$T$3:$T$1003)</f>
        <v>143.6674323571838</v>
      </c>
      <c r="P8187" s="42">
        <f t="shared" si="381"/>
        <v>0.4674764857660636</v>
      </c>
      <c r="Q8187" s="42">
        <f t="shared" si="383"/>
        <v>0.51074103931775339</v>
      </c>
    </row>
    <row r="8188" spans="5:17" x14ac:dyDescent="0.2">
      <c r="E8188" s="15" t="s">
        <v>2913</v>
      </c>
      <c r="F8188" s="21">
        <v>4.1013941998339538</v>
      </c>
      <c r="G8188" s="21">
        <v>4.1344365893064916</v>
      </c>
      <c r="H8188" s="24">
        <v>0.12434795953547882</v>
      </c>
      <c r="I8188" s="3">
        <f t="shared" si="382"/>
        <v>101.89999999999532</v>
      </c>
      <c r="J8188" s="3">
        <f>INDEX(PowerArray,MIN(MaximumPowerIndex,ROUND(G8188*100,0)))</f>
        <v>105.16999999999524</v>
      </c>
      <c r="K8188" s="3">
        <f>MIN(J8188-M8188+N8188,'Power Look Up'!$F$4)</f>
        <v>110.56035366017021</v>
      </c>
      <c r="M8188" s="50">
        <f t="array" ref="M8188">_xlfn.SUM(_xlfn.NORM.DIST($S$3:$S$1003,$G8188,$P8188,FALSE)*WindSpeedStep*$T$3:$T$1003)</f>
        <v>65.411174986922077</v>
      </c>
      <c r="N8188" s="50">
        <f t="array" ref="N8188">_xlfn.SUM(_xlfn.NORM.DIST($S$3:$S$1003,$G8188,$Q8188,FALSE)*WindSpeedStep*$T$3:$T$1003)</f>
        <v>70.801528647097044</v>
      </c>
      <c r="P8188" s="42">
        <f t="shared" si="381"/>
        <v>0.41344365893064916</v>
      </c>
      <c r="Q8188" s="42">
        <f t="shared" si="383"/>
        <v>0.51410875370908671</v>
      </c>
    </row>
    <row r="8189" spans="5:17" x14ac:dyDescent="0.2">
      <c r="E8189" s="15" t="s">
        <v>2914</v>
      </c>
      <c r="F8189" s="21">
        <v>5.234831332019569</v>
      </c>
      <c r="G8189" s="21">
        <v>5.2083245501434439</v>
      </c>
      <c r="H8189" s="24">
        <v>0.10315518605098419</v>
      </c>
      <c r="I8189" s="3">
        <f t="shared" si="382"/>
        <v>237.25999999998913</v>
      </c>
      <c r="J8189" s="3">
        <f>INDEX(PowerArray,MIN(MaximumPowerIndex,ROUND(G8189*100,0)))</f>
        <v>234.01999999998921</v>
      </c>
      <c r="K8189" s="3">
        <f>MIN(J8189-M8189+N8189,'Power Look Up'!$F$4)</f>
        <v>234.14278898022343</v>
      </c>
      <c r="M8189" s="50">
        <f t="array" ref="M8189">_xlfn.SUM(_xlfn.NORM.DIST($S$3:$S$1003,$G8189,$P8189,FALSE)*WindSpeedStep*$T$3:$T$1003)</f>
        <v>228.20769055751447</v>
      </c>
      <c r="N8189" s="50">
        <f t="array" ref="N8189">_xlfn.SUM(_xlfn.NORM.DIST($S$3:$S$1003,$G8189,$Q8189,FALSE)*WindSpeedStep*$T$3:$T$1003)</f>
        <v>228.33047953774869</v>
      </c>
      <c r="P8189" s="42">
        <f t="shared" si="381"/>
        <v>0.52083245501434439</v>
      </c>
      <c r="Q8189" s="42">
        <f t="shared" si="383"/>
        <v>0.53726568798395546</v>
      </c>
    </row>
    <row r="8190" spans="5:17" x14ac:dyDescent="0.2">
      <c r="E8190" s="15" t="s">
        <v>2915</v>
      </c>
      <c r="F8190" s="21">
        <v>5.5706588873864531</v>
      </c>
      <c r="G8190" s="21">
        <v>5.5731701303970151</v>
      </c>
      <c r="H8190" s="24">
        <v>0.12924862472377974</v>
      </c>
      <c r="I8190" s="3">
        <f t="shared" si="382"/>
        <v>292.33999999998798</v>
      </c>
      <c r="J8190" s="3">
        <f>INDEX(PowerArray,MIN(MaximumPowerIndex,ROUND(G8190*100,0)))</f>
        <v>292.33999999998798</v>
      </c>
      <c r="K8190" s="3">
        <f>MIN(J8190-M8190+N8190,'Power Look Up'!$F$4)</f>
        <v>295.97125386258313</v>
      </c>
      <c r="M8190" s="50">
        <f t="array" ref="M8190">_xlfn.SUM(_xlfn.NORM.DIST($S$3:$S$1003,$G8190,$P8190,FALSE)*WindSpeedStep*$T$3:$T$1003)</f>
        <v>289.2140530095383</v>
      </c>
      <c r="N8190" s="50">
        <f t="array" ref="N8190">_xlfn.SUM(_xlfn.NORM.DIST($S$3:$S$1003,$G8190,$Q8190,FALSE)*WindSpeedStep*$T$3:$T$1003)</f>
        <v>292.84530687213345</v>
      </c>
      <c r="P8190" s="42">
        <f t="shared" si="381"/>
        <v>0.55731701303970149</v>
      </c>
      <c r="Q8190" s="42">
        <f t="shared" si="383"/>
        <v>0.72032457470546241</v>
      </c>
    </row>
    <row r="8191" spans="5:17" x14ac:dyDescent="0.2">
      <c r="E8191" s="15" t="s">
        <v>2916</v>
      </c>
      <c r="F8191" s="21">
        <v>5.6542016751790269</v>
      </c>
      <c r="G8191" s="21">
        <v>5.6177537010724805</v>
      </c>
      <c r="H8191" s="24">
        <v>0.11495875763565142</v>
      </c>
      <c r="I8191" s="3">
        <f t="shared" si="382"/>
        <v>305.29999999998768</v>
      </c>
      <c r="J8191" s="3">
        <f>INDEX(PowerArray,MIN(MaximumPowerIndex,ROUND(G8191*100,0)))</f>
        <v>300.43999999998778</v>
      </c>
      <c r="K8191" s="3">
        <f>MIN(J8191-M8191+N8191,'Power Look Up'!$F$4)</f>
        <v>302.25666779221149</v>
      </c>
      <c r="M8191" s="50">
        <f t="array" ref="M8191">_xlfn.SUM(_xlfn.NORM.DIST($S$3:$S$1003,$G8191,$P8191,FALSE)*WindSpeedStep*$T$3:$T$1003)</f>
        <v>296.96688054368821</v>
      </c>
      <c r="N8191" s="50">
        <f t="array" ref="N8191">_xlfn.SUM(_xlfn.NORM.DIST($S$3:$S$1003,$G8191,$Q8191,FALSE)*WindSpeedStep*$T$3:$T$1003)</f>
        <v>298.78354833591192</v>
      </c>
      <c r="P8191" s="42">
        <f t="shared" si="381"/>
        <v>0.5617753701072481</v>
      </c>
      <c r="Q8191" s="42">
        <f t="shared" si="383"/>
        <v>0.64580998617837504</v>
      </c>
    </row>
    <row r="8192" spans="5:17" x14ac:dyDescent="0.2">
      <c r="E8192" s="15" t="s">
        <v>2917</v>
      </c>
      <c r="F8192" s="21">
        <v>6.7020790205545699</v>
      </c>
      <c r="G8192" s="21">
        <v>6.7097122915349114</v>
      </c>
      <c r="H8192" s="24">
        <v>6.4159195778091441E-2</v>
      </c>
      <c r="I8192" s="3">
        <f t="shared" si="382"/>
        <v>520.19999999997776</v>
      </c>
      <c r="J8192" s="3">
        <f>INDEX(PowerArray,MIN(MaximumPowerIndex,ROUND(G8192*100,0)))</f>
        <v>522.45999999997775</v>
      </c>
      <c r="K8192" s="3">
        <f>MIN(J8192-M8192+N8192,'Power Look Up'!$F$4)</f>
        <v>513.25536869203813</v>
      </c>
      <c r="M8192" s="50">
        <f t="array" ref="M8192">_xlfn.SUM(_xlfn.NORM.DIST($S$3:$S$1003,$G8192,$P8192,FALSE)*WindSpeedStep*$T$3:$T$1003)</f>
        <v>521.36930266862043</v>
      </c>
      <c r="N8192" s="50">
        <f t="array" ref="N8192">_xlfn.SUM(_xlfn.NORM.DIST($S$3:$S$1003,$G8192,$Q8192,FALSE)*WindSpeedStep*$T$3:$T$1003)</f>
        <v>512.16467136068081</v>
      </c>
      <c r="P8192" s="42">
        <f t="shared" si="381"/>
        <v>0.67097122915349117</v>
      </c>
      <c r="Q8192" s="42">
        <f t="shared" si="383"/>
        <v>0.43048974452725491</v>
      </c>
    </row>
    <row r="8193" spans="5:17" x14ac:dyDescent="0.2">
      <c r="E8193" s="15" t="s">
        <v>2918</v>
      </c>
      <c r="F8193" s="21">
        <v>6.7763312915589244</v>
      </c>
      <c r="G8193" s="21">
        <v>6.7804158702938846</v>
      </c>
      <c r="H8193" s="24">
        <v>5.1650367277052203E-2</v>
      </c>
      <c r="I8193" s="3">
        <f t="shared" si="382"/>
        <v>538.27999999997735</v>
      </c>
      <c r="J8193" s="3">
        <f>INDEX(PowerArray,MIN(MaximumPowerIndex,ROUND(G8193*100,0)))</f>
        <v>538.27999999997735</v>
      </c>
      <c r="K8193" s="3">
        <f>MIN(J8193-M8193+N8193,'Power Look Up'!$F$4)</f>
        <v>526.32609824198244</v>
      </c>
      <c r="M8193" s="50">
        <f t="array" ref="M8193">_xlfn.SUM(_xlfn.NORM.DIST($S$3:$S$1003,$G8193,$P8193,FALSE)*WindSpeedStep*$T$3:$T$1003)</f>
        <v>538.58743278789905</v>
      </c>
      <c r="N8193" s="50">
        <f t="array" ref="N8193">_xlfn.SUM(_xlfn.NORM.DIST($S$3:$S$1003,$G8193,$Q8193,FALSE)*WindSpeedStep*$T$3:$T$1003)</f>
        <v>526.63353102990413</v>
      </c>
      <c r="P8193" s="42">
        <f t="shared" si="381"/>
        <v>0.67804158702938855</v>
      </c>
      <c r="Q8193" s="42">
        <f t="shared" si="383"/>
        <v>0.35021096999183271</v>
      </c>
    </row>
    <row r="8194" spans="5:17" x14ac:dyDescent="0.2">
      <c r="E8194" s="15" t="s">
        <v>2919</v>
      </c>
      <c r="F8194" s="21">
        <v>6.1490174200095273</v>
      </c>
      <c r="G8194" s="21">
        <v>6.1620022291238596</v>
      </c>
      <c r="H8194" s="24">
        <v>9.107146097483855E-2</v>
      </c>
      <c r="I8194" s="3">
        <f t="shared" si="382"/>
        <v>395.89999999998042</v>
      </c>
      <c r="J8194" s="3">
        <f>INDEX(PowerArray,MIN(MaximumPowerIndex,ROUND(G8194*100,0)))</f>
        <v>398.15999999998036</v>
      </c>
      <c r="K8194" s="3">
        <f>MIN(J8194-M8194+N8194,'Power Look Up'!$F$4)</f>
        <v>396.23410848125491</v>
      </c>
      <c r="M8194" s="50">
        <f t="array" ref="M8194">_xlfn.SUM(_xlfn.NORM.DIST($S$3:$S$1003,$G8194,$P8194,FALSE)*WindSpeedStep*$T$3:$T$1003)</f>
        <v>399.61782696112977</v>
      </c>
      <c r="N8194" s="50">
        <f t="array" ref="N8194">_xlfn.SUM(_xlfn.NORM.DIST($S$3:$S$1003,$G8194,$Q8194,FALSE)*WindSpeedStep*$T$3:$T$1003)</f>
        <v>397.69193544240431</v>
      </c>
      <c r="P8194" s="42">
        <f t="shared" si="381"/>
        <v>0.61620022291238596</v>
      </c>
      <c r="Q8194" s="42">
        <f t="shared" si="383"/>
        <v>0.56118254553652169</v>
      </c>
    </row>
    <row r="8195" spans="5:17" x14ac:dyDescent="0.2">
      <c r="E8195" s="15" t="s">
        <v>2920</v>
      </c>
      <c r="F8195" s="21">
        <v>6.3602260156565213</v>
      </c>
      <c r="G8195" s="21">
        <v>6.3270305435041632</v>
      </c>
      <c r="H8195" s="24">
        <v>7.0752202656362631E-2</v>
      </c>
      <c r="I8195" s="3">
        <f t="shared" si="382"/>
        <v>443.35999999997938</v>
      </c>
      <c r="J8195" s="3">
        <f>INDEX(PowerArray,MIN(MaximumPowerIndex,ROUND(G8195*100,0)))</f>
        <v>436.57999999997958</v>
      </c>
      <c r="K8195" s="3">
        <f>MIN(J8195-M8195+N8195,'Power Look Up'!$F$4)</f>
        <v>430.15282980903316</v>
      </c>
      <c r="M8195" s="50">
        <f t="array" ref="M8195">_xlfn.SUM(_xlfn.NORM.DIST($S$3:$S$1003,$G8195,$P8195,FALSE)*WindSpeedStep*$T$3:$T$1003)</f>
        <v>434.19284571618044</v>
      </c>
      <c r="N8195" s="50">
        <f t="array" ref="N8195">_xlfn.SUM(_xlfn.NORM.DIST($S$3:$S$1003,$G8195,$Q8195,FALSE)*WindSpeedStep*$T$3:$T$1003)</f>
        <v>427.76567552523403</v>
      </c>
      <c r="P8195" s="42">
        <f t="shared" ref="P8195:P8258" si="384">ReferenceTurbulence*G8195</f>
        <v>0.63270305435041641</v>
      </c>
      <c r="Q8195" s="42">
        <f t="shared" si="383"/>
        <v>0.44765134722700273</v>
      </c>
    </row>
    <row r="8196" spans="5:17" x14ac:dyDescent="0.2">
      <c r="E8196" s="15" t="s">
        <v>2921</v>
      </c>
      <c r="F8196" s="21">
        <v>5.9724022237886016</v>
      </c>
      <c r="G8196" s="21">
        <v>5.9810399465873036</v>
      </c>
      <c r="H8196" s="24">
        <v>0.1121826653488493</v>
      </c>
      <c r="I8196" s="3">
        <f t="shared" ref="I8196:I8259" si="385">INDEX(PowerArray,MIN(MaximumPowerIndex,ROUND(F8196*100,0)))</f>
        <v>357.13999999998657</v>
      </c>
      <c r="J8196" s="3">
        <f>INDEX(PowerArray,MIN(MaximumPowerIndex,ROUND(G8196*100,0)))</f>
        <v>358.75999999998658</v>
      </c>
      <c r="K8196" s="3">
        <f>MIN(J8196-M8196+N8196,'Power Look Up'!$F$4)</f>
        <v>361.15433816685231</v>
      </c>
      <c r="M8196" s="50">
        <f t="array" ref="M8196">_xlfn.SUM(_xlfn.NORM.DIST($S$3:$S$1003,$G8196,$P8196,FALSE)*WindSpeedStep*$T$3:$T$1003)</f>
        <v>363.66007093384616</v>
      </c>
      <c r="N8196" s="50">
        <f t="array" ref="N8196">_xlfn.SUM(_xlfn.NORM.DIST($S$3:$S$1003,$G8196,$Q8196,FALSE)*WindSpeedStep*$T$3:$T$1003)</f>
        <v>366.05440910071189</v>
      </c>
      <c r="P8196" s="42">
        <f t="shared" si="384"/>
        <v>0.59810399465873043</v>
      </c>
      <c r="Q8196" s="42">
        <f t="shared" ref="Q8196:Q8259" si="386">G8196*H8196</f>
        <v>0.67096900276610294</v>
      </c>
    </row>
    <row r="8197" spans="5:17" x14ac:dyDescent="0.2">
      <c r="E8197" s="15" t="s">
        <v>2922</v>
      </c>
      <c r="F8197" s="21">
        <v>5.2540413403957968</v>
      </c>
      <c r="G8197" s="21">
        <v>5.2547681357028377</v>
      </c>
      <c r="H8197" s="24">
        <v>9.3261542544902654E-2</v>
      </c>
      <c r="I8197" s="3">
        <f t="shared" si="385"/>
        <v>240.49999999998906</v>
      </c>
      <c r="J8197" s="3">
        <f>INDEX(PowerArray,MIN(MaximumPowerIndex,ROUND(G8197*100,0)))</f>
        <v>240.49999999998906</v>
      </c>
      <c r="K8197" s="3">
        <f>MIN(J8197-M8197+N8197,'Power Look Up'!$F$4)</f>
        <v>240.26644064828761</v>
      </c>
      <c r="M8197" s="50">
        <f t="array" ref="M8197">_xlfn.SUM(_xlfn.NORM.DIST($S$3:$S$1003,$G8197,$P8197,FALSE)*WindSpeedStep*$T$3:$T$1003)</f>
        <v>235.79065134636608</v>
      </c>
      <c r="N8197" s="50">
        <f t="array" ref="N8197">_xlfn.SUM(_xlfn.NORM.DIST($S$3:$S$1003,$G8197,$Q8197,FALSE)*WindSpeedStep*$T$3:$T$1003)</f>
        <v>235.55709199466463</v>
      </c>
      <c r="P8197" s="42">
        <f t="shared" si="384"/>
        <v>0.52547681357028375</v>
      </c>
      <c r="Q8197" s="42">
        <f t="shared" si="386"/>
        <v>0.49006778205144902</v>
      </c>
    </row>
    <row r="8198" spans="5:17" x14ac:dyDescent="0.2">
      <c r="E8198" s="15" t="s">
        <v>2923</v>
      </c>
      <c r="F8198" s="21">
        <v>5.1261789535748195</v>
      </c>
      <c r="G8198" s="21">
        <v>5.108303536656571</v>
      </c>
      <c r="H8198" s="24">
        <v>7.8030830297302414E-2</v>
      </c>
      <c r="I8198" s="3">
        <f t="shared" si="385"/>
        <v>221.05999999998949</v>
      </c>
      <c r="J8198" s="3">
        <f>INDEX(PowerArray,MIN(MaximumPowerIndex,ROUND(G8198*100,0)))</f>
        <v>217.81999999998953</v>
      </c>
      <c r="K8198" s="3">
        <f>MIN(J8198-M8198+N8198,'Power Look Up'!$F$4)</f>
        <v>217.66842122057173</v>
      </c>
      <c r="M8198" s="50">
        <f t="array" ref="M8198">_xlfn.SUM(_xlfn.NORM.DIST($S$3:$S$1003,$G8198,$P8198,FALSE)*WindSpeedStep*$T$3:$T$1003)</f>
        <v>211.98897959623622</v>
      </c>
      <c r="N8198" s="50">
        <f t="array" ref="N8198">_xlfn.SUM(_xlfn.NORM.DIST($S$3:$S$1003,$G8198,$Q8198,FALSE)*WindSpeedStep*$T$3:$T$1003)</f>
        <v>211.83740081681842</v>
      </c>
      <c r="P8198" s="42">
        <f t="shared" si="384"/>
        <v>0.5108303536656571</v>
      </c>
      <c r="Q8198" s="42">
        <f t="shared" si="386"/>
        <v>0.39860516637595861</v>
      </c>
    </row>
    <row r="8199" spans="5:17" x14ac:dyDescent="0.2">
      <c r="E8199" s="15" t="s">
        <v>2924</v>
      </c>
      <c r="F8199" s="21">
        <v>5.65</v>
      </c>
      <c r="G8199" s="21">
        <v>5.6697669185691035</v>
      </c>
      <c r="H8199" s="24">
        <v>0.14513274336283183</v>
      </c>
      <c r="I8199" s="3">
        <f t="shared" si="385"/>
        <v>305.29999999998768</v>
      </c>
      <c r="J8199" s="3">
        <f>INDEX(PowerArray,MIN(MaximumPowerIndex,ROUND(G8199*100,0)))</f>
        <v>308.53999999998763</v>
      </c>
      <c r="K8199" s="3">
        <f>MIN(J8199-M8199+N8199,'Power Look Up'!$F$4)</f>
        <v>315.67529676465688</v>
      </c>
      <c r="M8199" s="50">
        <f t="array" ref="M8199">_xlfn.SUM(_xlfn.NORM.DIST($S$3:$S$1003,$G8199,$P8199,FALSE)*WindSpeedStep*$T$3:$T$1003)</f>
        <v>306.11793282105543</v>
      </c>
      <c r="N8199" s="50">
        <f t="array" ref="N8199">_xlfn.SUM(_xlfn.NORM.DIST($S$3:$S$1003,$G8199,$Q8199,FALSE)*WindSpeedStep*$T$3:$T$1003)</f>
        <v>313.25322958572468</v>
      </c>
      <c r="P8199" s="42">
        <f t="shared" si="384"/>
        <v>0.56697669185691035</v>
      </c>
      <c r="Q8199" s="42">
        <f t="shared" si="386"/>
        <v>0.8228688271197635</v>
      </c>
    </row>
    <row r="8200" spans="5:17" x14ac:dyDescent="0.2">
      <c r="E8200" s="15" t="s">
        <v>2925</v>
      </c>
      <c r="F8200" s="21">
        <v>6.1863753516422824</v>
      </c>
      <c r="G8200" s="21">
        <v>6.1283289015347915</v>
      </c>
      <c r="H8200" s="24">
        <v>7.5973404988307111E-2</v>
      </c>
      <c r="I8200" s="3">
        <f t="shared" si="385"/>
        <v>404.93999999998022</v>
      </c>
      <c r="J8200" s="3">
        <f>INDEX(PowerArray,MIN(MaximumPowerIndex,ROUND(G8200*100,0)))</f>
        <v>391.3799999999805</v>
      </c>
      <c r="K8200" s="3">
        <f>MIN(J8200-M8200+N8200,'Power Look Up'!$F$4)</f>
        <v>386.59036302675236</v>
      </c>
      <c r="M8200" s="50">
        <f t="array" ref="M8200">_xlfn.SUM(_xlfn.NORM.DIST($S$3:$S$1003,$G8200,$P8200,FALSE)*WindSpeedStep*$T$3:$T$1003)</f>
        <v>392.77565246261508</v>
      </c>
      <c r="N8200" s="50">
        <f t="array" ref="N8200">_xlfn.SUM(_xlfn.NORM.DIST($S$3:$S$1003,$G8200,$Q8200,FALSE)*WindSpeedStep*$T$3:$T$1003)</f>
        <v>387.98601548938694</v>
      </c>
      <c r="P8200" s="42">
        <f t="shared" si="384"/>
        <v>0.61283289015347919</v>
      </c>
      <c r="Q8200" s="42">
        <f t="shared" si="386"/>
        <v>0.46559001353784996</v>
      </c>
    </row>
    <row r="8201" spans="5:17" x14ac:dyDescent="0.2">
      <c r="E8201" s="15" t="s">
        <v>2926</v>
      </c>
      <c r="F8201" s="21">
        <v>5.9783250881859074</v>
      </c>
      <c r="G8201" s="21">
        <v>5.9876119644042385</v>
      </c>
      <c r="H8201" s="24">
        <v>7.5271918699983287E-2</v>
      </c>
      <c r="I8201" s="3">
        <f t="shared" si="385"/>
        <v>358.75999999998658</v>
      </c>
      <c r="J8201" s="3">
        <f>INDEX(PowerArray,MIN(MaximumPowerIndex,ROUND(G8201*100,0)))</f>
        <v>360.37999999998652</v>
      </c>
      <c r="K8201" s="3">
        <f>MIN(J8201-M8201+N8201,'Power Look Up'!$F$4)</f>
        <v>355.99321682149991</v>
      </c>
      <c r="M8201" s="50">
        <f t="array" ref="M8201">_xlfn.SUM(_xlfn.NORM.DIST($S$3:$S$1003,$G8201,$P8201,FALSE)*WindSpeedStep*$T$3:$T$1003)</f>
        <v>364.9317238251424</v>
      </c>
      <c r="N8201" s="50">
        <f t="array" ref="N8201">_xlfn.SUM(_xlfn.NORM.DIST($S$3:$S$1003,$G8201,$Q8201,FALSE)*WindSpeedStep*$T$3:$T$1003)</f>
        <v>360.54494064665579</v>
      </c>
      <c r="P8201" s="42">
        <f t="shared" si="384"/>
        <v>0.59876119644042392</v>
      </c>
      <c r="Q8201" s="42">
        <f t="shared" si="386"/>
        <v>0.45069904099168306</v>
      </c>
    </row>
    <row r="8202" spans="5:17" x14ac:dyDescent="0.2">
      <c r="E8202" s="15" t="s">
        <v>2927</v>
      </c>
      <c r="F8202" s="21">
        <v>5.6325874539508183</v>
      </c>
      <c r="G8202" s="21">
        <v>5.6244021516104423</v>
      </c>
      <c r="H8202" s="24">
        <v>0.12605219285179331</v>
      </c>
      <c r="I8202" s="3">
        <f t="shared" si="385"/>
        <v>302.05999999998778</v>
      </c>
      <c r="J8202" s="3">
        <f>INDEX(PowerArray,MIN(MaximumPowerIndex,ROUND(G8202*100,0)))</f>
        <v>300.43999999998778</v>
      </c>
      <c r="K8202" s="3">
        <f>MIN(J8202-M8202+N8202,'Power Look Up'!$F$4)</f>
        <v>303.87092630510517</v>
      </c>
      <c r="M8202" s="50">
        <f t="array" ref="M8202">_xlfn.SUM(_xlfn.NORM.DIST($S$3:$S$1003,$G8202,$P8202,FALSE)*WindSpeedStep*$T$3:$T$1003)</f>
        <v>298.13006366986133</v>
      </c>
      <c r="N8202" s="50">
        <f t="array" ref="N8202">_xlfn.SUM(_xlfn.NORM.DIST($S$3:$S$1003,$G8202,$Q8202,FALSE)*WindSpeedStep*$T$3:$T$1003)</f>
        <v>301.56098997497872</v>
      </c>
      <c r="P8202" s="42">
        <f t="shared" si="384"/>
        <v>0.56244021516104425</v>
      </c>
      <c r="Q8202" s="42">
        <f t="shared" si="386"/>
        <v>0.70896822469084075</v>
      </c>
    </row>
    <row r="8203" spans="5:17" x14ac:dyDescent="0.2">
      <c r="E8203" s="15" t="s">
        <v>2928</v>
      </c>
      <c r="F8203" s="21">
        <v>5.5052213495723619</v>
      </c>
      <c r="G8203" s="21">
        <v>5.5075639027644145</v>
      </c>
      <c r="H8203" s="24">
        <v>0.11806973030257742</v>
      </c>
      <c r="I8203" s="3">
        <f t="shared" si="385"/>
        <v>282.61999999998818</v>
      </c>
      <c r="J8203" s="3">
        <f>INDEX(PowerArray,MIN(MaximumPowerIndex,ROUND(G8203*100,0)))</f>
        <v>282.61999999998818</v>
      </c>
      <c r="K8203" s="3">
        <f>MIN(J8203-M8203+N8203,'Power Look Up'!$F$4)</f>
        <v>284.44995342988341</v>
      </c>
      <c r="M8203" s="50">
        <f t="array" ref="M8203">_xlfn.SUM(_xlfn.NORM.DIST($S$3:$S$1003,$G8203,$P8203,FALSE)*WindSpeedStep*$T$3:$T$1003)</f>
        <v>277.94679001634381</v>
      </c>
      <c r="N8203" s="50">
        <f t="array" ref="N8203">_xlfn.SUM(_xlfn.NORM.DIST($S$3:$S$1003,$G8203,$Q8203,FALSE)*WindSpeedStep*$T$3:$T$1003)</f>
        <v>279.77674344623904</v>
      </c>
      <c r="P8203" s="42">
        <f t="shared" si="384"/>
        <v>0.55075639027644152</v>
      </c>
      <c r="Q8203" s="42">
        <f t="shared" si="386"/>
        <v>0.65027658462360516</v>
      </c>
    </row>
    <row r="8204" spans="5:17" x14ac:dyDescent="0.2">
      <c r="E8204" s="15" t="s">
        <v>2929</v>
      </c>
      <c r="F8204" s="21">
        <v>9.4271159506612232</v>
      </c>
      <c r="G8204" s="21">
        <v>9.4327984322071625</v>
      </c>
      <c r="H8204" s="24">
        <v>5.7281569763881407E-2</v>
      </c>
      <c r="I8204" s="3">
        <f t="shared" si="385"/>
        <v>1419.8299999999404</v>
      </c>
      <c r="J8204" s="3">
        <f>INDEX(PowerArray,MIN(MaximumPowerIndex,ROUND(G8204*100,0)))</f>
        <v>1419.8299999999404</v>
      </c>
      <c r="K8204" s="3">
        <f>MIN(J8204-M8204+N8204,'Power Look Up'!$F$4)</f>
        <v>1425.294438303157</v>
      </c>
      <c r="M8204" s="50">
        <f t="array" ref="M8204">_xlfn.SUM(_xlfn.NORM.DIST($S$3:$S$1003,$G8204,$P8204,FALSE)*WindSpeedStep*$T$3:$T$1003)</f>
        <v>1425.2726815169412</v>
      </c>
      <c r="N8204" s="50">
        <f t="array" ref="N8204">_xlfn.SUM(_xlfn.NORM.DIST($S$3:$S$1003,$G8204,$Q8204,FALSE)*WindSpeedStep*$T$3:$T$1003)</f>
        <v>1430.7371198201579</v>
      </c>
      <c r="P8204" s="42">
        <f t="shared" si="384"/>
        <v>0.94327984322071634</v>
      </c>
      <c r="Q8204" s="42">
        <f t="shared" si="386"/>
        <v>0.54032550146310576</v>
      </c>
    </row>
    <row r="8205" spans="5:17" x14ac:dyDescent="0.2">
      <c r="E8205" s="15" t="s">
        <v>2930</v>
      </c>
      <c r="F8205" s="21">
        <v>9.4881291414113598</v>
      </c>
      <c r="G8205" s="21">
        <v>9.5428776761901055</v>
      </c>
      <c r="H8205" s="24">
        <v>6.8506656087030507E-2</v>
      </c>
      <c r="I8205" s="3">
        <f t="shared" si="385"/>
        <v>1442.6899999999398</v>
      </c>
      <c r="J8205" s="3">
        <f>INDEX(PowerArray,MIN(MaximumPowerIndex,ROUND(G8205*100,0)))</f>
        <v>1461.7399999999395</v>
      </c>
      <c r="K8205" s="3">
        <f>MIN(J8205-M8205+N8205,'Power Look Up'!$F$4)</f>
        <v>1471.3663258285389</v>
      </c>
      <c r="M8205" s="50">
        <f t="array" ref="M8205">_xlfn.SUM(_xlfn.NORM.DIST($S$3:$S$1003,$G8205,$P8205,FALSE)*WindSpeedStep*$T$3:$T$1003)</f>
        <v>1466.1167389652076</v>
      </c>
      <c r="N8205" s="50">
        <f t="array" ref="N8205">_xlfn.SUM(_xlfn.NORM.DIST($S$3:$S$1003,$G8205,$Q8205,FALSE)*WindSpeedStep*$T$3:$T$1003)</f>
        <v>1475.743064793807</v>
      </c>
      <c r="P8205" s="42">
        <f t="shared" si="384"/>
        <v>0.95428776761901057</v>
      </c>
      <c r="Q8205" s="42">
        <f t="shared" si="386"/>
        <v>0.6537506390433564</v>
      </c>
    </row>
    <row r="8206" spans="5:17" x14ac:dyDescent="0.2">
      <c r="E8206" s="15" t="s">
        <v>2931</v>
      </c>
      <c r="F8206" s="21">
        <v>8.7428877610485092</v>
      </c>
      <c r="G8206" s="21">
        <v>8.8315489523704489</v>
      </c>
      <c r="H8206" s="24">
        <v>6.2908276422164677E-2</v>
      </c>
      <c r="I8206" s="3">
        <f t="shared" si="385"/>
        <v>1160.5799999999479</v>
      </c>
      <c r="J8206" s="3">
        <f>INDEX(PowerArray,MIN(MaximumPowerIndex,ROUND(G8206*100,0)))</f>
        <v>1193.6099999999471</v>
      </c>
      <c r="K8206" s="3">
        <f>MIN(J8206-M8206+N8206,'Power Look Up'!$F$4)</f>
        <v>1180.4791069355067</v>
      </c>
      <c r="M8206" s="50">
        <f t="array" ref="M8206">_xlfn.SUM(_xlfn.NORM.DIST($S$3:$S$1003,$G8206,$P8206,FALSE)*WindSpeedStep*$T$3:$T$1003)</f>
        <v>1194.986091679569</v>
      </c>
      <c r="N8206" s="50">
        <f t="array" ref="N8206">_xlfn.SUM(_xlfn.NORM.DIST($S$3:$S$1003,$G8206,$Q8206,FALSE)*WindSpeedStep*$T$3:$T$1003)</f>
        <v>1181.8551986151285</v>
      </c>
      <c r="P8206" s="42">
        <f t="shared" si="384"/>
        <v>0.88315489523704493</v>
      </c>
      <c r="Q8206" s="42">
        <f t="shared" si="386"/>
        <v>0.5555775227315991</v>
      </c>
    </row>
    <row r="8207" spans="5:17" x14ac:dyDescent="0.2">
      <c r="E8207" s="15" t="s">
        <v>2932</v>
      </c>
      <c r="F8207" s="21">
        <v>8.3487521971108816</v>
      </c>
      <c r="G8207" s="21">
        <v>8.4069482968047282</v>
      </c>
      <c r="H8207" s="24">
        <v>5.8691405425779247E-2</v>
      </c>
      <c r="I8207" s="3">
        <f t="shared" si="385"/>
        <v>1017.4499999999509</v>
      </c>
      <c r="J8207" s="3">
        <f>INDEX(PowerArray,MIN(MaximumPowerIndex,ROUND(G8207*100,0)))</f>
        <v>1039.4699999999505</v>
      </c>
      <c r="K8207" s="3">
        <f>MIN(J8207-M8207+N8207,'Power Look Up'!$F$4)</f>
        <v>1022.0246619395344</v>
      </c>
      <c r="M8207" s="50">
        <f t="array" ref="M8207">_xlfn.SUM(_xlfn.NORM.DIST($S$3:$S$1003,$G8207,$P8207,FALSE)*WindSpeedStep*$T$3:$T$1003)</f>
        <v>1035.7518516708137</v>
      </c>
      <c r="N8207" s="50">
        <f t="array" ref="N8207">_xlfn.SUM(_xlfn.NORM.DIST($S$3:$S$1003,$G8207,$Q8207,FALSE)*WindSpeedStep*$T$3:$T$1003)</f>
        <v>1018.3065136103977</v>
      </c>
      <c r="P8207" s="42">
        <f t="shared" si="384"/>
        <v>0.84069482968047282</v>
      </c>
      <c r="Q8207" s="42">
        <f t="shared" si="386"/>
        <v>0.49341561088133062</v>
      </c>
    </row>
    <row r="8208" spans="5:17" x14ac:dyDescent="0.2">
      <c r="E8208" s="15" t="s">
        <v>2933</v>
      </c>
      <c r="F8208" s="21">
        <v>8.8346738077724183</v>
      </c>
      <c r="G8208" s="21">
        <v>8.9292185821553165</v>
      </c>
      <c r="H8208" s="24">
        <v>7.2441837007830634E-2</v>
      </c>
      <c r="I8208" s="3">
        <f t="shared" si="385"/>
        <v>1193.6099999999471</v>
      </c>
      <c r="J8208" s="3">
        <f>INDEX(PowerArray,MIN(MaximumPowerIndex,ROUND(G8208*100,0)))</f>
        <v>1230.3099999999465</v>
      </c>
      <c r="K8208" s="3">
        <f>MIN(J8208-M8208+N8208,'Power Look Up'!$F$4)</f>
        <v>1222.229608334535</v>
      </c>
      <c r="M8208" s="50">
        <f t="array" ref="M8208">_xlfn.SUM(_xlfn.NORM.DIST($S$3:$S$1003,$G8208,$P8208,FALSE)*WindSpeedStep*$T$3:$T$1003)</f>
        <v>1232.5151355840978</v>
      </c>
      <c r="N8208" s="50">
        <f t="array" ref="N8208">_xlfn.SUM(_xlfn.NORM.DIST($S$3:$S$1003,$G8208,$Q8208,FALSE)*WindSpeedStep*$T$3:$T$1003)</f>
        <v>1224.4347439186863</v>
      </c>
      <c r="P8208" s="42">
        <f t="shared" si="384"/>
        <v>0.89292185821553172</v>
      </c>
      <c r="Q8208" s="42">
        <f t="shared" si="386"/>
        <v>0.64684899713578803</v>
      </c>
    </row>
    <row r="8209" spans="5:17" x14ac:dyDescent="0.2">
      <c r="E8209" s="15" t="s">
        <v>2934</v>
      </c>
      <c r="F8209" s="21">
        <v>8.4929601198070976</v>
      </c>
      <c r="G8209" s="21">
        <v>8.5553686639089381</v>
      </c>
      <c r="H8209" s="24">
        <v>7.5356529522304705E-2</v>
      </c>
      <c r="I8209" s="3">
        <f t="shared" si="385"/>
        <v>1068.8299999999499</v>
      </c>
      <c r="J8209" s="3">
        <f>INDEX(PowerArray,MIN(MaximumPowerIndex,ROUND(G8209*100,0)))</f>
        <v>1094.5199999999493</v>
      </c>
      <c r="K8209" s="3">
        <f>MIN(J8209-M8209+N8209,'Power Look Up'!$F$4)</f>
        <v>1083.8515337211434</v>
      </c>
      <c r="M8209" s="50">
        <f t="array" ref="M8209">_xlfn.SUM(_xlfn.NORM.DIST($S$3:$S$1003,$G8209,$P8209,FALSE)*WindSpeedStep*$T$3:$T$1003)</f>
        <v>1090.4516715387529</v>
      </c>
      <c r="N8209" s="50">
        <f t="array" ref="N8209">_xlfn.SUM(_xlfn.NORM.DIST($S$3:$S$1003,$G8209,$Q8209,FALSE)*WindSpeedStep*$T$3:$T$1003)</f>
        <v>1079.783205259947</v>
      </c>
      <c r="P8209" s="42">
        <f t="shared" si="384"/>
        <v>0.85553686639089388</v>
      </c>
      <c r="Q8209" s="42">
        <f t="shared" si="386"/>
        <v>0.6447028912960544</v>
      </c>
    </row>
    <row r="8210" spans="5:17" x14ac:dyDescent="0.2">
      <c r="E8210" s="15" t="s">
        <v>2935</v>
      </c>
      <c r="F8210" s="21">
        <v>9.5490576851379831</v>
      </c>
      <c r="G8210" s="21">
        <v>9.6009851967749391</v>
      </c>
      <c r="H8210" s="24">
        <v>6.0738977512168939E-2</v>
      </c>
      <c r="I8210" s="3">
        <f t="shared" si="385"/>
        <v>1465.5499999999392</v>
      </c>
      <c r="J8210" s="3">
        <f>INDEX(PowerArray,MIN(MaximumPowerIndex,ROUND(G8210*100,0)))</f>
        <v>1484.599999999939</v>
      </c>
      <c r="K8210" s="3">
        <f>MIN(J8210-M8210+N8210,'Power Look Up'!$F$4)</f>
        <v>1498.5326953161882</v>
      </c>
      <c r="M8210" s="50">
        <f t="array" ref="M8210">_xlfn.SUM(_xlfn.NORM.DIST($S$3:$S$1003,$G8210,$P8210,FALSE)*WindSpeedStep*$T$3:$T$1003)</f>
        <v>1487.3301788514066</v>
      </c>
      <c r="N8210" s="50">
        <f t="array" ref="N8210">_xlfn.SUM(_xlfn.NORM.DIST($S$3:$S$1003,$G8210,$Q8210,FALSE)*WindSpeedStep*$T$3:$T$1003)</f>
        <v>1501.2628741676558</v>
      </c>
      <c r="P8210" s="42">
        <f t="shared" si="384"/>
        <v>0.96009851967749393</v>
      </c>
      <c r="Q8210" s="42">
        <f t="shared" si="386"/>
        <v>0.58315402396157989</v>
      </c>
    </row>
    <row r="8211" spans="5:17" x14ac:dyDescent="0.2">
      <c r="E8211" s="15" t="s">
        <v>2936</v>
      </c>
      <c r="F8211" s="21">
        <v>9.5861720575211127</v>
      </c>
      <c r="G8211" s="21">
        <v>9.6556615389461697</v>
      </c>
      <c r="H8211" s="24">
        <v>6.7806001822179218E-2</v>
      </c>
      <c r="I8211" s="3">
        <f t="shared" si="385"/>
        <v>1480.789999999939</v>
      </c>
      <c r="J8211" s="3">
        <f>INDEX(PowerArray,MIN(MaximumPowerIndex,ROUND(G8211*100,0)))</f>
        <v>1507.4599999999384</v>
      </c>
      <c r="K8211" s="3">
        <f>MIN(J8211-M8211+N8211,'Power Look Up'!$F$4)</f>
        <v>1522.1987334818209</v>
      </c>
      <c r="M8211" s="50">
        <f t="array" ref="M8211">_xlfn.SUM(_xlfn.NORM.DIST($S$3:$S$1003,$G8211,$P8211,FALSE)*WindSpeedStep*$T$3:$T$1003)</f>
        <v>1507.0391683089572</v>
      </c>
      <c r="N8211" s="50">
        <f t="array" ref="N8211">_xlfn.SUM(_xlfn.NORM.DIST($S$3:$S$1003,$G8211,$Q8211,FALSE)*WindSpeedStep*$T$3:$T$1003)</f>
        <v>1521.7779017908397</v>
      </c>
      <c r="P8211" s="42">
        <f t="shared" si="384"/>
        <v>0.96556615389461697</v>
      </c>
      <c r="Q8211" s="42">
        <f t="shared" si="386"/>
        <v>0.65471180390412975</v>
      </c>
    </row>
    <row r="8212" spans="5:17" x14ac:dyDescent="0.2">
      <c r="E8212" s="15" t="s">
        <v>2937</v>
      </c>
      <c r="F8212" s="21">
        <v>2.8788689974809945</v>
      </c>
      <c r="G8212" s="21">
        <v>2.9174038205411557</v>
      </c>
      <c r="H8212" s="24">
        <v>0.14241703959393404</v>
      </c>
      <c r="I8212" s="3">
        <f t="shared" si="385"/>
        <v>0</v>
      </c>
      <c r="J8212" s="3">
        <f>INDEX(PowerArray,MIN(MaximumPowerIndex,ROUND(G8212*100,0)))</f>
        <v>0</v>
      </c>
      <c r="K8212" s="3">
        <f>MIN(J8212-M8212+N8212,'Power Look Up'!$F$4)</f>
        <v>1.4318939115946812</v>
      </c>
      <c r="M8212" s="50">
        <f t="array" ref="M8212">_xlfn.SUM(_xlfn.NORM.DIST($S$3:$S$1003,$G8212,$P8212,FALSE)*WindSpeedStep*$T$3:$T$1003)</f>
        <v>2.1779988335008942</v>
      </c>
      <c r="N8212" s="50">
        <f t="array" ref="N8212">_xlfn.SUM(_xlfn.NORM.DIST($S$3:$S$1003,$G8212,$Q8212,FALSE)*WindSpeedStep*$T$3:$T$1003)</f>
        <v>3.6098927450955753</v>
      </c>
      <c r="P8212" s="42">
        <f t="shared" si="384"/>
        <v>0.29174038205411557</v>
      </c>
      <c r="Q8212" s="42">
        <f t="shared" si="386"/>
        <v>0.41548801542150421</v>
      </c>
    </row>
    <row r="8213" spans="5:17" x14ac:dyDescent="0.2">
      <c r="E8213" s="15" t="s">
        <v>2938</v>
      </c>
      <c r="F8213" s="21">
        <v>2.8623582612236529</v>
      </c>
      <c r="G8213" s="21">
        <v>3.0390492986532371</v>
      </c>
      <c r="H8213" s="24">
        <v>0.23407272565299925</v>
      </c>
      <c r="I8213" s="3">
        <f t="shared" si="385"/>
        <v>0</v>
      </c>
      <c r="J8213" s="3">
        <f>INDEX(PowerArray,MIN(MaximumPowerIndex,ROUND(G8213*100,0)))</f>
        <v>3.6399999999981039</v>
      </c>
      <c r="K8213" s="3">
        <f>MIN(J8213-M8213+N8213,'Power Look Up'!$F$4)</f>
        <v>12.22966020450658</v>
      </c>
      <c r="M8213" s="50">
        <f t="array" ref="M8213">_xlfn.SUM(_xlfn.NORM.DIST($S$3:$S$1003,$G8213,$P8213,FALSE)*WindSpeedStep*$T$3:$T$1003)</f>
        <v>3.9192433337486077</v>
      </c>
      <c r="N8213" s="50">
        <f t="array" ref="N8213">_xlfn.SUM(_xlfn.NORM.DIST($S$3:$S$1003,$G8213,$Q8213,FALSE)*WindSpeedStep*$T$3:$T$1003)</f>
        <v>12.508903538257083</v>
      </c>
      <c r="P8213" s="42">
        <f t="shared" si="384"/>
        <v>0.30390492986532375</v>
      </c>
      <c r="Q8213" s="42">
        <f t="shared" si="386"/>
        <v>0.71135855272959891</v>
      </c>
    </row>
    <row r="8214" spans="5:17" x14ac:dyDescent="0.2">
      <c r="E8214" s="15" t="s">
        <v>2939</v>
      </c>
      <c r="F8214" s="21">
        <v>3.1113356421338905</v>
      </c>
      <c r="G8214" s="21">
        <v>3.2044152497250482</v>
      </c>
      <c r="H8214" s="24">
        <v>0.25391024655192246</v>
      </c>
      <c r="I8214" s="3">
        <f t="shared" si="385"/>
        <v>10.009999999997968</v>
      </c>
      <c r="J8214" s="3">
        <f>INDEX(PowerArray,MIN(MaximumPowerIndex,ROUND(G8214*100,0)))</f>
        <v>18.199999999997793</v>
      </c>
      <c r="K8214" s="3">
        <f>MIN(J8214-M8214+N8214,'Power Look Up'!$F$4)</f>
        <v>33.063415815066946</v>
      </c>
      <c r="M8214" s="50">
        <f t="array" ref="M8214">_xlfn.SUM(_xlfn.NORM.DIST($S$3:$S$1003,$G8214,$P8214,FALSE)*WindSpeedStep*$T$3:$T$1003)</f>
        <v>7.1781830331434557</v>
      </c>
      <c r="N8214" s="50">
        <f t="array" ref="N8214">_xlfn.SUM(_xlfn.NORM.DIST($S$3:$S$1003,$G8214,$Q8214,FALSE)*WindSpeedStep*$T$3:$T$1003)</f>
        <v>22.041598848212605</v>
      </c>
      <c r="P8214" s="42">
        <f t="shared" si="384"/>
        <v>0.32044152497250483</v>
      </c>
      <c r="Q8214" s="42">
        <f t="shared" si="386"/>
        <v>0.81363386611242716</v>
      </c>
    </row>
    <row r="8215" spans="5:17" x14ac:dyDescent="0.2">
      <c r="E8215" s="15" t="s">
        <v>2940</v>
      </c>
      <c r="F8215" s="21">
        <v>2.1139659518649361</v>
      </c>
      <c r="G8215" s="21">
        <v>2.0799171589655296</v>
      </c>
      <c r="H8215" s="24">
        <v>9.9339348306314232E-2</v>
      </c>
      <c r="I8215" s="3">
        <f t="shared" si="385"/>
        <v>0</v>
      </c>
      <c r="J8215" s="3">
        <f>INDEX(PowerArray,MIN(MaximumPowerIndex,ROUND(G8215*100,0)))</f>
        <v>0</v>
      </c>
      <c r="K8215" s="3">
        <f>MIN(J8215-M8215+N8215,'Power Look Up'!$F$4)</f>
        <v>1.2941019443398968E-5</v>
      </c>
      <c r="M8215" s="50">
        <f t="array" ref="M8215">_xlfn.SUM(_xlfn.NORM.DIST($S$3:$S$1003,$G8215,$P8215,FALSE)*WindSpeedStep*$T$3:$T$1003)</f>
        <v>-3.3221693271470306E-3</v>
      </c>
      <c r="N8215" s="50">
        <f t="array" ref="N8215">_xlfn.SUM(_xlfn.NORM.DIST($S$3:$S$1003,$G8215,$Q8215,FALSE)*WindSpeedStep*$T$3:$T$1003)</f>
        <v>-3.3092283077036317E-3</v>
      </c>
      <c r="P8215" s="42">
        <f t="shared" si="384"/>
        <v>0.20799171589655296</v>
      </c>
      <c r="Q8215" s="42">
        <f t="shared" si="386"/>
        <v>0.20661761510275631</v>
      </c>
    </row>
    <row r="8216" spans="5:17" x14ac:dyDescent="0.2">
      <c r="E8216" s="15" t="s">
        <v>2941</v>
      </c>
      <c r="F8216" s="21">
        <v>1.8220769068527789</v>
      </c>
      <c r="G8216" s="21">
        <v>1.7759084568006716</v>
      </c>
      <c r="H8216" s="24">
        <v>7.683539562653148E-2</v>
      </c>
      <c r="I8216" s="3">
        <f t="shared" si="385"/>
        <v>0</v>
      </c>
      <c r="J8216" s="3">
        <f>INDEX(PowerArray,MIN(MaximumPowerIndex,ROUND(G8216*100,0)))</f>
        <v>0</v>
      </c>
      <c r="K8216" s="3">
        <f>MIN(J8216-M8216+N8216,'Power Look Up'!$F$4)</f>
        <v>1.4768795371661303E-4</v>
      </c>
      <c r="M8216" s="50">
        <f t="array" ref="M8216">_xlfn.SUM(_xlfn.NORM.DIST($S$3:$S$1003,$G8216,$P8216,FALSE)*WindSpeedStep*$T$3:$T$1003)</f>
        <v>-2.0683485430510561E-4</v>
      </c>
      <c r="N8216" s="50">
        <f t="array" ref="N8216">_xlfn.SUM(_xlfn.NORM.DIST($S$3:$S$1003,$G8216,$Q8216,FALSE)*WindSpeedStep*$T$3:$T$1003)</f>
        <v>-5.9146900588492567E-5</v>
      </c>
      <c r="P8216" s="42">
        <f t="shared" si="384"/>
        <v>0.17759084568006717</v>
      </c>
      <c r="Q8216" s="42">
        <f t="shared" si="386"/>
        <v>0.1364526288747826</v>
      </c>
    </row>
    <row r="8217" spans="5:17" x14ac:dyDescent="0.2">
      <c r="E8217" s="15" t="s">
        <v>2942</v>
      </c>
      <c r="F8217" s="21">
        <v>2.4766837371475683</v>
      </c>
      <c r="G8217" s="21">
        <v>2.5003759194034894</v>
      </c>
      <c r="H8217" s="24">
        <v>0.11709205969672862</v>
      </c>
      <c r="I8217" s="3">
        <f t="shared" si="385"/>
        <v>0</v>
      </c>
      <c r="J8217" s="3">
        <f>INDEX(PowerArray,MIN(MaximumPowerIndex,ROUND(G8217*100,0)))</f>
        <v>0</v>
      </c>
      <c r="K8217" s="3">
        <f>MIN(J8217-M8217+N8217,'Power Look Up'!$F$4)</f>
        <v>8.5334443297038778E-2</v>
      </c>
      <c r="M8217" s="50">
        <f t="array" ref="M8217">_xlfn.SUM(_xlfn.NORM.DIST($S$3:$S$1003,$G8217,$P8217,FALSE)*WindSpeedStep*$T$3:$T$1003)</f>
        <v>4.1683835087580071E-2</v>
      </c>
      <c r="N8217" s="50">
        <f t="array" ref="N8217">_xlfn.SUM(_xlfn.NORM.DIST($S$3:$S$1003,$G8217,$Q8217,FALSE)*WindSpeedStep*$T$3:$T$1003)</f>
        <v>0.12701827838461885</v>
      </c>
      <c r="P8217" s="42">
        <f t="shared" si="384"/>
        <v>0.25003759194034897</v>
      </c>
      <c r="Q8217" s="42">
        <f t="shared" si="386"/>
        <v>0.29277416641905607</v>
      </c>
    </row>
    <row r="8218" spans="5:17" x14ac:dyDescent="0.2">
      <c r="E8218" s="15" t="s">
        <v>2943</v>
      </c>
      <c r="F8218" s="21">
        <v>2.206699399745335</v>
      </c>
      <c r="G8218" s="21">
        <v>2.2190561729661096</v>
      </c>
      <c r="H8218" s="24">
        <v>0.1314179901591796</v>
      </c>
      <c r="I8218" s="3">
        <f t="shared" si="385"/>
        <v>0</v>
      </c>
      <c r="J8218" s="3">
        <f>INDEX(PowerArray,MIN(MaximumPowerIndex,ROUND(G8218*100,0)))</f>
        <v>0</v>
      </c>
      <c r="K8218" s="3">
        <f>MIN(J8218-M8218+N8218,'Power Look Up'!$F$4)</f>
        <v>7.6850475322415481E-3</v>
      </c>
      <c r="M8218" s="50">
        <f t="array" ref="M8218">_xlfn.SUM(_xlfn.NORM.DIST($S$3:$S$1003,$G8218,$P8218,FALSE)*WindSpeedStep*$T$3:$T$1003)</f>
        <v>-5.925118759481228E-3</v>
      </c>
      <c r="N8218" s="50">
        <f t="array" ref="N8218">_xlfn.SUM(_xlfn.NORM.DIST($S$3:$S$1003,$G8218,$Q8218,FALSE)*WindSpeedStep*$T$3:$T$1003)</f>
        <v>1.7599287727603197E-3</v>
      </c>
      <c r="P8218" s="42">
        <f t="shared" si="384"/>
        <v>0.22190561729661096</v>
      </c>
      <c r="Q8218" s="42">
        <f t="shared" si="386"/>
        <v>0.2916239023015269</v>
      </c>
    </row>
    <row r="8219" spans="5:17" x14ac:dyDescent="0.2">
      <c r="E8219" s="15" t="s">
        <v>2944</v>
      </c>
      <c r="F8219" s="21">
        <v>1.69</v>
      </c>
      <c r="G8219" s="21">
        <v>1.7049809856138938</v>
      </c>
      <c r="H8219" s="24">
        <v>0.15384615384615385</v>
      </c>
      <c r="I8219" s="3">
        <f t="shared" si="385"/>
        <v>0</v>
      </c>
      <c r="J8219" s="3">
        <f>INDEX(PowerArray,MIN(MaximumPowerIndex,ROUND(G8219*100,0)))</f>
        <v>0</v>
      </c>
      <c r="K8219" s="3">
        <f>MIN(J8219-M8219+N8219,'Power Look Up'!$F$4)</f>
        <v>-3.6461213070946782E-4</v>
      </c>
      <c r="M8219" s="50">
        <f t="array" ref="M8219">_xlfn.SUM(_xlfn.NORM.DIST($S$3:$S$1003,$G8219,$P8219,FALSE)*WindSpeedStep*$T$3:$T$1003)</f>
        <v>-6.4544073478263646E-5</v>
      </c>
      <c r="N8219" s="50">
        <f t="array" ref="N8219">_xlfn.SUM(_xlfn.NORM.DIST($S$3:$S$1003,$G8219,$Q8219,FALSE)*WindSpeedStep*$T$3:$T$1003)</f>
        <v>-4.2915620418773148E-4</v>
      </c>
      <c r="P8219" s="42">
        <f t="shared" si="384"/>
        <v>0.17049809856138939</v>
      </c>
      <c r="Q8219" s="42">
        <f t="shared" si="386"/>
        <v>0.26230476701752214</v>
      </c>
    </row>
    <row r="8220" spans="5:17" x14ac:dyDescent="0.2">
      <c r="E8220" s="15" t="s">
        <v>2945</v>
      </c>
      <c r="F8220" s="21">
        <v>1.8204364468491314</v>
      </c>
      <c r="G8220" s="21">
        <v>1.8500567191764989</v>
      </c>
      <c r="H8220" s="24">
        <v>0.10437057570938989</v>
      </c>
      <c r="I8220" s="3">
        <f t="shared" si="385"/>
        <v>0</v>
      </c>
      <c r="J8220" s="3">
        <f>INDEX(PowerArray,MIN(MaximumPowerIndex,ROUND(G8220*100,0)))</f>
        <v>0</v>
      </c>
      <c r="K8220" s="3">
        <f>MIN(J8220-M8220+N8220,'Power Look Up'!$F$4)</f>
        <v>-6.1958633722037065E-5</v>
      </c>
      <c r="M8220" s="50">
        <f t="array" ref="M8220">_xlfn.SUM(_xlfn.NORM.DIST($S$3:$S$1003,$G8220,$P8220,FALSE)*WindSpeedStep*$T$3:$T$1003)</f>
        <v>-5.3562979024533036E-4</v>
      </c>
      <c r="N8220" s="50">
        <f t="array" ref="N8220">_xlfn.SUM(_xlfn.NORM.DIST($S$3:$S$1003,$G8220,$Q8220,FALSE)*WindSpeedStep*$T$3:$T$1003)</f>
        <v>-5.9758842396736742E-4</v>
      </c>
      <c r="P8220" s="42">
        <f t="shared" si="384"/>
        <v>0.18500567191764991</v>
      </c>
      <c r="Q8220" s="42">
        <f t="shared" si="386"/>
        <v>0.19309148487547625</v>
      </c>
    </row>
    <row r="8221" spans="5:17" x14ac:dyDescent="0.2">
      <c r="E8221" s="15" t="s">
        <v>2946</v>
      </c>
      <c r="F8221" s="21">
        <v>2.0833805964038916</v>
      </c>
      <c r="G8221" s="21">
        <v>2.1255153475100763</v>
      </c>
      <c r="H8221" s="24">
        <v>0.1151973866005387</v>
      </c>
      <c r="I8221" s="3">
        <f t="shared" si="385"/>
        <v>0</v>
      </c>
      <c r="J8221" s="3">
        <f>INDEX(PowerArray,MIN(MaximumPowerIndex,ROUND(G8221*100,0)))</f>
        <v>0</v>
      </c>
      <c r="K8221" s="3">
        <f>MIN(J8221-M8221+N8221,'Power Look Up'!$F$4)</f>
        <v>-6.7543451724409384E-5</v>
      </c>
      <c r="M8221" s="50">
        <f t="array" ref="M8221">_xlfn.SUM(_xlfn.NORM.DIST($S$3:$S$1003,$G8221,$P8221,FALSE)*WindSpeedStep*$T$3:$T$1003)</f>
        <v>-4.1721620596497028E-3</v>
      </c>
      <c r="N8221" s="50">
        <f t="array" ref="N8221">_xlfn.SUM(_xlfn.NORM.DIST($S$3:$S$1003,$G8221,$Q8221,FALSE)*WindSpeedStep*$T$3:$T$1003)</f>
        <v>-4.2397055113741122E-3</v>
      </c>
      <c r="P8221" s="42">
        <f t="shared" si="384"/>
        <v>0.21255153475100763</v>
      </c>
      <c r="Q8221" s="42">
        <f t="shared" si="386"/>
        <v>0.24485381321249663</v>
      </c>
    </row>
    <row r="8222" spans="5:17" x14ac:dyDescent="0.2">
      <c r="E8222" s="15" t="s">
        <v>2947</v>
      </c>
      <c r="F8222" s="21">
        <v>2.1130489058267097</v>
      </c>
      <c r="G8222" s="21">
        <v>2.1459935416894047</v>
      </c>
      <c r="H8222" s="24">
        <v>0.12304495143631214</v>
      </c>
      <c r="I8222" s="3">
        <f t="shared" si="385"/>
        <v>0</v>
      </c>
      <c r="J8222" s="3">
        <f>INDEX(PowerArray,MIN(MaximumPowerIndex,ROUND(G8222*100,0)))</f>
        <v>0</v>
      </c>
      <c r="K8222" s="3">
        <f>MIN(J8222-M8222+N8222,'Power Look Up'!$F$4)</f>
        <v>5.6525607804707757E-4</v>
      </c>
      <c r="M8222" s="50">
        <f t="array" ref="M8222">_xlfn.SUM(_xlfn.NORM.DIST($S$3:$S$1003,$G8222,$P8222,FALSE)*WindSpeedStep*$T$3:$T$1003)</f>
        <v>-4.5699788852842311E-3</v>
      </c>
      <c r="N8222" s="50">
        <f t="array" ref="N8222">_xlfn.SUM(_xlfn.NORM.DIST($S$3:$S$1003,$G8222,$Q8222,FALSE)*WindSpeedStep*$T$3:$T$1003)</f>
        <v>-4.0047228072371535E-3</v>
      </c>
      <c r="P8222" s="42">
        <f t="shared" si="384"/>
        <v>0.21459935416894049</v>
      </c>
      <c r="Q8222" s="42">
        <f t="shared" si="386"/>
        <v>0.26405367111981232</v>
      </c>
    </row>
    <row r="8223" spans="5:17" x14ac:dyDescent="0.2">
      <c r="E8223" s="15" t="s">
        <v>2948</v>
      </c>
      <c r="F8223" s="21">
        <v>2.3765134213083661</v>
      </c>
      <c r="G8223" s="21">
        <v>2.4019358138006446</v>
      </c>
      <c r="H8223" s="24">
        <v>8.8364743963611436E-2</v>
      </c>
      <c r="I8223" s="3">
        <f t="shared" si="385"/>
        <v>0</v>
      </c>
      <c r="J8223" s="3">
        <f>INDEX(PowerArray,MIN(MaximumPowerIndex,ROUND(G8223*100,0)))</f>
        <v>0</v>
      </c>
      <c r="K8223" s="3">
        <f>MIN(J8223-M8223+N8223,'Power Look Up'!$F$4)</f>
        <v>-8.6834612290104807E-3</v>
      </c>
      <c r="M8223" s="50">
        <f t="array" ref="M8223">_xlfn.SUM(_xlfn.NORM.DIST($S$3:$S$1003,$G8223,$P8223,FALSE)*WindSpeedStep*$T$3:$T$1003)</f>
        <v>1.636006316536027E-3</v>
      </c>
      <c r="N8223" s="50">
        <f t="array" ref="N8223">_xlfn.SUM(_xlfn.NORM.DIST($S$3:$S$1003,$G8223,$Q8223,FALSE)*WindSpeedStep*$T$3:$T$1003)</f>
        <v>-7.0474549124744544E-3</v>
      </c>
      <c r="P8223" s="42">
        <f t="shared" si="384"/>
        <v>0.24019358138006447</v>
      </c>
      <c r="Q8223" s="42">
        <f t="shared" si="386"/>
        <v>0.21224644320352262</v>
      </c>
    </row>
    <row r="8224" spans="5:17" x14ac:dyDescent="0.2">
      <c r="E8224" s="15" t="s">
        <v>2949</v>
      </c>
      <c r="F8224" s="21">
        <v>1.9031490163095781</v>
      </c>
      <c r="G8224" s="21">
        <v>1.9209835505838517</v>
      </c>
      <c r="H8224" s="24">
        <v>0.18916017448706188</v>
      </c>
      <c r="I8224" s="3">
        <f t="shared" si="385"/>
        <v>0</v>
      </c>
      <c r="J8224" s="3">
        <f>INDEX(PowerArray,MIN(MaximumPowerIndex,ROUND(G8224*100,0)))</f>
        <v>0</v>
      </c>
      <c r="K8224" s="3">
        <f>MIN(J8224-M8224+N8224,'Power Look Up'!$F$4)</f>
        <v>2.3029222360053453E-3</v>
      </c>
      <c r="M8224" s="50">
        <f t="array" ref="M8224">_xlfn.SUM(_xlfn.NORM.DIST($S$3:$S$1003,$G8224,$P8224,FALSE)*WindSpeedStep*$T$3:$T$1003)</f>
        <v>-1.0934501451414494E-3</v>
      </c>
      <c r="N8224" s="50">
        <f t="array" ref="N8224">_xlfn.SUM(_xlfn.NORM.DIST($S$3:$S$1003,$G8224,$Q8224,FALSE)*WindSpeedStep*$T$3:$T$1003)</f>
        <v>1.2094720908638961E-3</v>
      </c>
      <c r="P8224" s="42">
        <f t="shared" si="384"/>
        <v>0.19209835505838518</v>
      </c>
      <c r="Q8224" s="42">
        <f t="shared" si="386"/>
        <v>0.36337358361521704</v>
      </c>
    </row>
    <row r="8225" spans="5:17" x14ac:dyDescent="0.2">
      <c r="E8225" s="15" t="s">
        <v>2950</v>
      </c>
      <c r="F8225" s="21">
        <v>1.7863868119562931</v>
      </c>
      <c r="G8225" s="21">
        <v>1.82227498376815</v>
      </c>
      <c r="H8225" s="24">
        <v>0.11755572678574946</v>
      </c>
      <c r="I8225" s="3">
        <f t="shared" si="385"/>
        <v>0</v>
      </c>
      <c r="J8225" s="3">
        <f>INDEX(PowerArray,MIN(MaximumPowerIndex,ROUND(G8225*100,0)))</f>
        <v>0</v>
      </c>
      <c r="K8225" s="3">
        <f>MIN(J8225-M8225+N8225,'Power Look Up'!$F$4)</f>
        <v>-2.2312117302734891E-4</v>
      </c>
      <c r="M8225" s="50">
        <f t="array" ref="M8225">_xlfn.SUM(_xlfn.NORM.DIST($S$3:$S$1003,$G8225,$P8225,FALSE)*WindSpeedStep*$T$3:$T$1003)</f>
        <v>-3.8548880723026431E-4</v>
      </c>
      <c r="N8225" s="50">
        <f t="array" ref="N8225">_xlfn.SUM(_xlfn.NORM.DIST($S$3:$S$1003,$G8225,$Q8225,FALSE)*WindSpeedStep*$T$3:$T$1003)</f>
        <v>-6.0860998025761323E-4</v>
      </c>
      <c r="P8225" s="42">
        <f t="shared" si="384"/>
        <v>0.18222749837681501</v>
      </c>
      <c r="Q8225" s="42">
        <f t="shared" si="386"/>
        <v>0.21421886012035468</v>
      </c>
    </row>
    <row r="8226" spans="5:17" x14ac:dyDescent="0.2">
      <c r="E8226" s="15" t="s">
        <v>2951</v>
      </c>
      <c r="F8226" s="21">
        <v>1.5473269235224303</v>
      </c>
      <c r="G8226" s="21">
        <v>1.5631132551347124</v>
      </c>
      <c r="H8226" s="24">
        <v>0.12925516706237342</v>
      </c>
      <c r="I8226" s="3">
        <f t="shared" si="385"/>
        <v>0</v>
      </c>
      <c r="J8226" s="3">
        <f>INDEX(PowerArray,MIN(MaximumPowerIndex,ROUND(G8226*100,0)))</f>
        <v>0</v>
      </c>
      <c r="K8226" s="3">
        <f>MIN(J8226-M8226+N8226,'Power Look Up'!$F$4)</f>
        <v>-2.2508656263116846E-5</v>
      </c>
      <c r="M8226" s="50">
        <f t="array" ref="M8226">_xlfn.SUM(_xlfn.NORM.DIST($S$3:$S$1003,$G8226,$P8226,FALSE)*WindSpeedStep*$T$3:$T$1003)</f>
        <v>-2.1886682204350901E-6</v>
      </c>
      <c r="N8226" s="50">
        <f t="array" ref="N8226">_xlfn.SUM(_xlfn.NORM.DIST($S$3:$S$1003,$G8226,$Q8226,FALSE)*WindSpeedStep*$T$3:$T$1003)</f>
        <v>-2.4697324483551937E-5</v>
      </c>
      <c r="P8226" s="42">
        <f t="shared" si="384"/>
        <v>0.15631132551347127</v>
      </c>
      <c r="Q8226" s="42">
        <f t="shared" si="386"/>
        <v>0.20204046492984759</v>
      </c>
    </row>
    <row r="8227" spans="5:17" x14ac:dyDescent="0.2">
      <c r="E8227" s="15" t="s">
        <v>2952</v>
      </c>
      <c r="F8227" s="21">
        <v>1.6123925021037864</v>
      </c>
      <c r="G8227" s="21">
        <v>1.6570938668910014</v>
      </c>
      <c r="H8227" s="24">
        <v>0.16745302378156351</v>
      </c>
      <c r="I8227" s="3">
        <f t="shared" si="385"/>
        <v>0</v>
      </c>
      <c r="J8227" s="3">
        <f>INDEX(PowerArray,MIN(MaximumPowerIndex,ROUND(G8227*100,0)))</f>
        <v>0</v>
      </c>
      <c r="K8227" s="3">
        <f>MIN(J8227-M8227+N8227,'Power Look Up'!$F$4)</f>
        <v>-3.3734436219093767E-4</v>
      </c>
      <c r="M8227" s="50">
        <f t="array" ref="M8227">_xlfn.SUM(_xlfn.NORM.DIST($S$3:$S$1003,$G8227,$P8227,FALSE)*WindSpeedStep*$T$3:$T$1003)</f>
        <v>-2.4646892856120023E-5</v>
      </c>
      <c r="N8227" s="50">
        <f t="array" ref="N8227">_xlfn.SUM(_xlfn.NORM.DIST($S$3:$S$1003,$G8227,$Q8227,FALSE)*WindSpeedStep*$T$3:$T$1003)</f>
        <v>-3.6199125504705768E-4</v>
      </c>
      <c r="P8227" s="42">
        <f t="shared" si="384"/>
        <v>0.16570938668910015</v>
      </c>
      <c r="Q8227" s="42">
        <f t="shared" si="386"/>
        <v>0.27748537870078188</v>
      </c>
    </row>
    <row r="8228" spans="5:17" x14ac:dyDescent="0.2">
      <c r="E8228" s="15" t="s">
        <v>2953</v>
      </c>
      <c r="F8228" s="21">
        <v>1.8556450115472412</v>
      </c>
      <c r="G8228" s="21">
        <v>1.8759507393229504</v>
      </c>
      <c r="H8228" s="24">
        <v>0.15627989092493358</v>
      </c>
      <c r="I8228" s="3">
        <f t="shared" si="385"/>
        <v>0</v>
      </c>
      <c r="J8228" s="3">
        <f>INDEX(PowerArray,MIN(MaximumPowerIndex,ROUND(G8228*100,0)))</f>
        <v>0</v>
      </c>
      <c r="K8228" s="3">
        <f>MIN(J8228-M8228+N8228,'Power Look Up'!$F$4)</f>
        <v>-8.6431441823653159E-4</v>
      </c>
      <c r="M8228" s="50">
        <f t="array" ref="M8228">_xlfn.SUM(_xlfn.NORM.DIST($S$3:$S$1003,$G8228,$P8228,FALSE)*WindSpeedStep*$T$3:$T$1003)</f>
        <v>-7.0884976555774719E-4</v>
      </c>
      <c r="N8228" s="50">
        <f t="array" ref="N8228">_xlfn.SUM(_xlfn.NORM.DIST($S$3:$S$1003,$G8228,$Q8228,FALSE)*WindSpeedStep*$T$3:$T$1003)</f>
        <v>-1.5731641837942788E-3</v>
      </c>
      <c r="P8228" s="42">
        <f t="shared" si="384"/>
        <v>0.18759507393229505</v>
      </c>
      <c r="Q8228" s="42">
        <f t="shared" si="386"/>
        <v>0.29317337692193918</v>
      </c>
    </row>
    <row r="8229" spans="5:17" x14ac:dyDescent="0.2">
      <c r="E8229" s="15" t="s">
        <v>2954</v>
      </c>
      <c r="F8229" s="21">
        <v>2.06</v>
      </c>
      <c r="G8229" s="21">
        <v>2.0746926082616937</v>
      </c>
      <c r="H8229" s="24">
        <v>0.14077669902912621</v>
      </c>
      <c r="I8229" s="3">
        <f t="shared" si="385"/>
        <v>0</v>
      </c>
      <c r="J8229" s="3">
        <f>INDEX(PowerArray,MIN(MaximumPowerIndex,ROUND(G8229*100,0)))</f>
        <v>0</v>
      </c>
      <c r="K8229" s="3">
        <f>MIN(J8229-M8229+N8229,'Power Look Up'!$F$4)</f>
        <v>6.4942003469894592E-4</v>
      </c>
      <c r="M8229" s="50">
        <f t="array" ref="M8229">_xlfn.SUM(_xlfn.NORM.DIST($S$3:$S$1003,$G8229,$P8229,FALSE)*WindSpeedStep*$T$3:$T$1003)</f>
        <v>-3.2293509150500394E-3</v>
      </c>
      <c r="N8229" s="50">
        <f t="array" ref="N8229">_xlfn.SUM(_xlfn.NORM.DIST($S$3:$S$1003,$G8229,$Q8229,FALSE)*WindSpeedStep*$T$3:$T$1003)</f>
        <v>-2.5799308803510935E-3</v>
      </c>
      <c r="P8229" s="42">
        <f t="shared" si="384"/>
        <v>0.20746926082616937</v>
      </c>
      <c r="Q8229" s="42">
        <f t="shared" si="386"/>
        <v>0.29206837689120929</v>
      </c>
    </row>
    <row r="8230" spans="5:17" x14ac:dyDescent="0.2">
      <c r="E8230" s="15" t="s">
        <v>2955</v>
      </c>
      <c r="F8230" s="21">
        <v>2.3692688442217249</v>
      </c>
      <c r="G8230" s="21">
        <v>2.3786684009273822</v>
      </c>
      <c r="H8230" s="24">
        <v>0.11817991895806848</v>
      </c>
      <c r="I8230" s="3">
        <f t="shared" si="385"/>
        <v>0</v>
      </c>
      <c r="J8230" s="3">
        <f>INDEX(PowerArray,MIN(MaximumPowerIndex,ROUND(G8230*100,0)))</f>
        <v>0</v>
      </c>
      <c r="K8230" s="3">
        <f>MIN(J8230-M8230+N8230,'Power Look Up'!$F$4)</f>
        <v>2.6236699510936434E-2</v>
      </c>
      <c r="M8230" s="50">
        <f t="array" ref="M8230">_xlfn.SUM(_xlfn.NORM.DIST($S$3:$S$1003,$G8230,$P8230,FALSE)*WindSpeedStep*$T$3:$T$1003)</f>
        <v>-1.8617732361099796E-3</v>
      </c>
      <c r="N8230" s="50">
        <f t="array" ref="N8230">_xlfn.SUM(_xlfn.NORM.DIST($S$3:$S$1003,$G8230,$Q8230,FALSE)*WindSpeedStep*$T$3:$T$1003)</f>
        <v>2.4374926274826455E-2</v>
      </c>
      <c r="P8230" s="42">
        <f t="shared" si="384"/>
        <v>0.23786684009273823</v>
      </c>
      <c r="Q8230" s="42">
        <f t="shared" si="386"/>
        <v>0.28111083884971638</v>
      </c>
    </row>
    <row r="8231" spans="5:17" x14ac:dyDescent="0.2">
      <c r="E8231" s="15" t="s">
        <v>2956</v>
      </c>
      <c r="F8231" s="21">
        <v>2.7735127075376429</v>
      </c>
      <c r="G8231" s="21">
        <v>2.7582316051875968</v>
      </c>
      <c r="H8231" s="24">
        <v>7.5716256655063416E-2</v>
      </c>
      <c r="I8231" s="3">
        <f t="shared" si="385"/>
        <v>0</v>
      </c>
      <c r="J8231" s="3">
        <f>INDEX(PowerArray,MIN(MaximumPowerIndex,ROUND(G8231*100,0)))</f>
        <v>0</v>
      </c>
      <c r="K8231" s="3">
        <f>MIN(J8231-M8231+N8231,'Power Look Up'!$F$4)</f>
        <v>-0.45160267230248341</v>
      </c>
      <c r="M8231" s="50">
        <f t="array" ref="M8231">_xlfn.SUM(_xlfn.NORM.DIST($S$3:$S$1003,$G8231,$P8231,FALSE)*WindSpeedStep*$T$3:$T$1003)</f>
        <v>0.76665063479456763</v>
      </c>
      <c r="N8231" s="50">
        <f t="array" ref="N8231">_xlfn.SUM(_xlfn.NORM.DIST($S$3:$S$1003,$G8231,$Q8231,FALSE)*WindSpeedStep*$T$3:$T$1003)</f>
        <v>0.31504796249208422</v>
      </c>
      <c r="P8231" s="42">
        <f t="shared" si="384"/>
        <v>0.27582316051875971</v>
      </c>
      <c r="Q8231" s="42">
        <f t="shared" si="386"/>
        <v>0.20884297213249162</v>
      </c>
    </row>
    <row r="8232" spans="5:17" x14ac:dyDescent="0.2">
      <c r="E8232" s="15" t="s">
        <v>2957</v>
      </c>
      <c r="F8232" s="21">
        <v>2.8070709177286237</v>
      </c>
      <c r="G8232" s="21">
        <v>2.8161512490036618</v>
      </c>
      <c r="H8232" s="24">
        <v>0.12112269691964721</v>
      </c>
      <c r="I8232" s="3">
        <f t="shared" si="385"/>
        <v>0</v>
      </c>
      <c r="J8232" s="3">
        <f>INDEX(PowerArray,MIN(MaximumPowerIndex,ROUND(G8232*100,0)))</f>
        <v>0</v>
      </c>
      <c r="K8232" s="3">
        <f>MIN(J8232-M8232+N8232,'Power Look Up'!$F$4)</f>
        <v>0.56314241437087653</v>
      </c>
      <c r="M8232" s="50">
        <f t="array" ref="M8232">_xlfn.SUM(_xlfn.NORM.DIST($S$3:$S$1003,$G8232,$P8232,FALSE)*WindSpeedStep*$T$3:$T$1003)</f>
        <v>1.1711836982108867</v>
      </c>
      <c r="N8232" s="50">
        <f t="array" ref="N8232">_xlfn.SUM(_xlfn.NORM.DIST($S$3:$S$1003,$G8232,$Q8232,FALSE)*WindSpeedStep*$T$3:$T$1003)</f>
        <v>1.7343261125817633</v>
      </c>
      <c r="P8232" s="42">
        <f t="shared" si="384"/>
        <v>0.28161512490036616</v>
      </c>
      <c r="Q8232" s="42">
        <f t="shared" si="386"/>
        <v>0.34109983421295648</v>
      </c>
    </row>
    <row r="8233" spans="5:17" x14ac:dyDescent="0.2">
      <c r="E8233" s="15" t="s">
        <v>2958</v>
      </c>
      <c r="F8233" s="21">
        <v>3.17</v>
      </c>
      <c r="G8233" s="21">
        <v>3.1665090515643226</v>
      </c>
      <c r="H8233" s="24">
        <v>8.2018927444794956E-2</v>
      </c>
      <c r="I8233" s="3">
        <f t="shared" si="385"/>
        <v>15.469999999997851</v>
      </c>
      <c r="J8233" s="3">
        <f>INDEX(PowerArray,MIN(MaximumPowerIndex,ROUND(G8233*100,0)))</f>
        <v>15.469999999997851</v>
      </c>
      <c r="K8233" s="3">
        <f>MIN(J8233-M8233+N8233,'Power Look Up'!$F$4)</f>
        <v>14.880292425655355</v>
      </c>
      <c r="M8233" s="50">
        <f t="array" ref="M8233">_xlfn.SUM(_xlfn.NORM.DIST($S$3:$S$1003,$G8233,$P8233,FALSE)*WindSpeedStep*$T$3:$T$1003)</f>
        <v>6.3434454279118757</v>
      </c>
      <c r="N8233" s="50">
        <f t="array" ref="N8233">_xlfn.SUM(_xlfn.NORM.DIST($S$3:$S$1003,$G8233,$Q8233,FALSE)*WindSpeedStep*$T$3:$T$1003)</f>
        <v>5.7537378535693788</v>
      </c>
      <c r="P8233" s="42">
        <f t="shared" si="384"/>
        <v>0.31665090515643229</v>
      </c>
      <c r="Q8233" s="42">
        <f t="shared" si="386"/>
        <v>0.25971367615354068</v>
      </c>
    </row>
    <row r="8234" spans="5:17" x14ac:dyDescent="0.2">
      <c r="E8234" s="15" t="s">
        <v>2959</v>
      </c>
      <c r="F8234" s="21">
        <v>2.8463904198257057</v>
      </c>
      <c r="G8234" s="21">
        <v>2.8480932703476753</v>
      </c>
      <c r="H8234" s="24">
        <v>8.0804094335760066E-2</v>
      </c>
      <c r="I8234" s="3">
        <f t="shared" si="385"/>
        <v>0</v>
      </c>
      <c r="J8234" s="3">
        <f>INDEX(PowerArray,MIN(MaximumPowerIndex,ROUND(G8234*100,0)))</f>
        <v>0</v>
      </c>
      <c r="K8234" s="3">
        <f>MIN(J8234-M8234+N8234,'Power Look Up'!$F$4)</f>
        <v>-0.51658800869798427</v>
      </c>
      <c r="M8234" s="50">
        <f t="array" ref="M8234">_xlfn.SUM(_xlfn.NORM.DIST($S$3:$S$1003,$G8234,$P8234,FALSE)*WindSpeedStep*$T$3:$T$1003)</f>
        <v>1.4461771981948386</v>
      </c>
      <c r="N8234" s="50">
        <f t="array" ref="N8234">_xlfn.SUM(_xlfn.NORM.DIST($S$3:$S$1003,$G8234,$Q8234,FALSE)*WindSpeedStep*$T$3:$T$1003)</f>
        <v>0.92958918949685432</v>
      </c>
      <c r="P8234" s="42">
        <f t="shared" si="384"/>
        <v>0.28480932703476752</v>
      </c>
      <c r="Q8234" s="42">
        <f t="shared" si="386"/>
        <v>0.23013759729421696</v>
      </c>
    </row>
    <row r="8235" spans="5:17" x14ac:dyDescent="0.2">
      <c r="E8235" s="15" t="s">
        <v>2960</v>
      </c>
      <c r="F8235" s="21">
        <v>2.956472523247947</v>
      </c>
      <c r="G8235" s="21">
        <v>2.9656997423242841</v>
      </c>
      <c r="H8235" s="24">
        <v>9.4707458905248079E-2</v>
      </c>
      <c r="I8235" s="3">
        <f t="shared" si="385"/>
        <v>0</v>
      </c>
      <c r="J8235" s="3">
        <f>INDEX(PowerArray,MIN(MaximumPowerIndex,ROUND(G8235*100,0)))</f>
        <v>0</v>
      </c>
      <c r="K8235" s="3">
        <f>MIN(J8235-M8235+N8235,'Power Look Up'!$F$4)</f>
        <v>-0.1771142686026117</v>
      </c>
      <c r="M8235" s="50">
        <f t="array" ref="M8235">_xlfn.SUM(_xlfn.NORM.DIST($S$3:$S$1003,$G8235,$P8235,FALSE)*WindSpeedStep*$T$3:$T$1003)</f>
        <v>2.7999480162873462</v>
      </c>
      <c r="N8235" s="50">
        <f t="array" ref="N8235">_xlfn.SUM(_xlfn.NORM.DIST($S$3:$S$1003,$G8235,$Q8235,FALSE)*WindSpeedStep*$T$3:$T$1003)</f>
        <v>2.6228337476847345</v>
      </c>
      <c r="P8235" s="42">
        <f t="shared" si="384"/>
        <v>0.29656997423242842</v>
      </c>
      <c r="Q8235" s="42">
        <f t="shared" si="386"/>
        <v>0.28087388647148198</v>
      </c>
    </row>
    <row r="8236" spans="5:17" x14ac:dyDescent="0.2">
      <c r="E8236" s="15" t="s">
        <v>2961</v>
      </c>
      <c r="F8236" s="21">
        <v>2.9770025091070367</v>
      </c>
      <c r="G8236" s="21">
        <v>2.978048786749814</v>
      </c>
      <c r="H8236" s="24">
        <v>0.11420883891091659</v>
      </c>
      <c r="I8236" s="3">
        <f t="shared" si="385"/>
        <v>0</v>
      </c>
      <c r="J8236" s="3">
        <f>INDEX(PowerArray,MIN(MaximumPowerIndex,ROUND(G8236*100,0)))</f>
        <v>0</v>
      </c>
      <c r="K8236" s="3">
        <f>MIN(J8236-M8236+N8236,'Power Look Up'!$F$4)</f>
        <v>0.48910356313207703</v>
      </c>
      <c r="M8236" s="50">
        <f t="array" ref="M8236">_xlfn.SUM(_xlfn.NORM.DIST($S$3:$S$1003,$G8236,$P8236,FALSE)*WindSpeedStep*$T$3:$T$1003)</f>
        <v>2.973759103429416</v>
      </c>
      <c r="N8236" s="50">
        <f t="array" ref="N8236">_xlfn.SUM(_xlfn.NORM.DIST($S$3:$S$1003,$G8236,$Q8236,FALSE)*WindSpeedStep*$T$3:$T$1003)</f>
        <v>3.462862666561493</v>
      </c>
      <c r="P8236" s="42">
        <f t="shared" si="384"/>
        <v>0.2978048786749814</v>
      </c>
      <c r="Q8236" s="42">
        <f t="shared" si="386"/>
        <v>0.34011949415476006</v>
      </c>
    </row>
    <row r="8237" spans="5:17" x14ac:dyDescent="0.2">
      <c r="E8237" s="15" t="s">
        <v>2962</v>
      </c>
      <c r="F8237" s="21">
        <v>2.8631316072441169</v>
      </c>
      <c r="G8237" s="21">
        <v>2.8758631316340462</v>
      </c>
      <c r="H8237" s="24">
        <v>9.0809657279520173E-2</v>
      </c>
      <c r="I8237" s="3">
        <f t="shared" si="385"/>
        <v>0</v>
      </c>
      <c r="J8237" s="3">
        <f>INDEX(PowerArray,MIN(MaximumPowerIndex,ROUND(G8237*100,0)))</f>
        <v>0</v>
      </c>
      <c r="K8237" s="3">
        <f>MIN(J8237-M8237+N8237,'Power Look Up'!$F$4)</f>
        <v>-0.26910113155232951</v>
      </c>
      <c r="M8237" s="50">
        <f t="array" ref="M8237">_xlfn.SUM(_xlfn.NORM.DIST($S$3:$S$1003,$G8237,$P8237,FALSE)*WindSpeedStep*$T$3:$T$1003)</f>
        <v>1.7168391004004171</v>
      </c>
      <c r="N8237" s="50">
        <f t="array" ref="N8237">_xlfn.SUM(_xlfn.NORM.DIST($S$3:$S$1003,$G8237,$Q8237,FALSE)*WindSpeedStep*$T$3:$T$1003)</f>
        <v>1.4477379688480876</v>
      </c>
      <c r="P8237" s="42">
        <f t="shared" si="384"/>
        <v>0.28758631316340461</v>
      </c>
      <c r="Q8237" s="42">
        <f t="shared" si="386"/>
        <v>0.26115614536649534</v>
      </c>
    </row>
    <row r="8238" spans="5:17" x14ac:dyDescent="0.2">
      <c r="E8238" s="15" t="s">
        <v>2963</v>
      </c>
      <c r="F8238" s="21">
        <v>3.0262491871786525</v>
      </c>
      <c r="G8238" s="21">
        <v>3.029865473999533</v>
      </c>
      <c r="H8238" s="24">
        <v>0.1024370370137994</v>
      </c>
      <c r="I8238" s="3">
        <f t="shared" si="385"/>
        <v>2.7299999999981233</v>
      </c>
      <c r="J8238" s="3">
        <f>INDEX(PowerArray,MIN(MaximumPowerIndex,ROUND(G8238*100,0)))</f>
        <v>2.7299999999981233</v>
      </c>
      <c r="K8238" s="3">
        <f>MIN(J8238-M8238+N8238,'Power Look Up'!$F$4)</f>
        <v>2.8153777052783235</v>
      </c>
      <c r="M8238" s="50">
        <f t="array" ref="M8238">_xlfn.SUM(_xlfn.NORM.DIST($S$3:$S$1003,$G8238,$P8238,FALSE)*WindSpeedStep*$T$3:$T$1003)</f>
        <v>3.7677648025018424</v>
      </c>
      <c r="N8238" s="50">
        <f t="array" ref="N8238">_xlfn.SUM(_xlfn.NORM.DIST($S$3:$S$1003,$G8238,$Q8238,FALSE)*WindSpeedStep*$T$3:$T$1003)</f>
        <v>3.8531425077820427</v>
      </c>
      <c r="P8238" s="42">
        <f t="shared" si="384"/>
        <v>0.30298654739995334</v>
      </c>
      <c r="Q8238" s="42">
        <f t="shared" si="386"/>
        <v>0.31037044170692302</v>
      </c>
    </row>
    <row r="8239" spans="5:17" x14ac:dyDescent="0.2">
      <c r="E8239" s="15" t="s">
        <v>2964</v>
      </c>
      <c r="F8239" s="21">
        <v>3.1963779228302576</v>
      </c>
      <c r="G8239" s="21">
        <v>3.2261223256329203</v>
      </c>
      <c r="H8239" s="24">
        <v>0.1094989417553259</v>
      </c>
      <c r="I8239" s="3">
        <f t="shared" si="385"/>
        <v>18.199999999997793</v>
      </c>
      <c r="J8239" s="3">
        <f>INDEX(PowerArray,MIN(MaximumPowerIndex,ROUND(G8239*100,0)))</f>
        <v>20.929999999997737</v>
      </c>
      <c r="K8239" s="3">
        <f>MIN(J8239-M8239+N8239,'Power Look Up'!$F$4)</f>
        <v>21.326077120011107</v>
      </c>
      <c r="M8239" s="50">
        <f t="array" ref="M8239">_xlfn.SUM(_xlfn.NORM.DIST($S$3:$S$1003,$G8239,$P8239,FALSE)*WindSpeedStep*$T$3:$T$1003)</f>
        <v>7.6800787538566295</v>
      </c>
      <c r="N8239" s="50">
        <f t="array" ref="N8239">_xlfn.SUM(_xlfn.NORM.DIST($S$3:$S$1003,$G8239,$Q8239,FALSE)*WindSpeedStep*$T$3:$T$1003)</f>
        <v>8.0761558738700003</v>
      </c>
      <c r="P8239" s="42">
        <f t="shared" si="384"/>
        <v>0.32261223256329208</v>
      </c>
      <c r="Q8239" s="42">
        <f t="shared" si="386"/>
        <v>0.35325698063003569</v>
      </c>
    </row>
    <row r="8240" spans="5:17" x14ac:dyDescent="0.2">
      <c r="E8240" s="15" t="s">
        <v>2965</v>
      </c>
      <c r="F8240" s="21">
        <v>3.172196512901297</v>
      </c>
      <c r="G8240" s="21">
        <v>3.1712982659511995</v>
      </c>
      <c r="H8240" s="24">
        <v>8.1962135366640168E-2</v>
      </c>
      <c r="I8240" s="3">
        <f t="shared" si="385"/>
        <v>15.469999999997851</v>
      </c>
      <c r="J8240" s="3">
        <f>INDEX(PowerArray,MIN(MaximumPowerIndex,ROUND(G8240*100,0)))</f>
        <v>15.469999999997851</v>
      </c>
      <c r="K8240" s="3">
        <f>MIN(J8240-M8240+N8240,'Power Look Up'!$F$4)</f>
        <v>14.879857638442452</v>
      </c>
      <c r="M8240" s="50">
        <f t="array" ref="M8240">_xlfn.SUM(_xlfn.NORM.DIST($S$3:$S$1003,$G8240,$P8240,FALSE)*WindSpeedStep*$T$3:$T$1003)</f>
        <v>6.4460228896278773</v>
      </c>
      <c r="N8240" s="50">
        <f t="array" ref="N8240">_xlfn.SUM(_xlfn.NORM.DIST($S$3:$S$1003,$G8240,$Q8240,FALSE)*WindSpeedStep*$T$3:$T$1003)</f>
        <v>5.8558805280724791</v>
      </c>
      <c r="P8240" s="42">
        <f t="shared" si="384"/>
        <v>0.31712982659511996</v>
      </c>
      <c r="Q8240" s="42">
        <f t="shared" si="386"/>
        <v>0.25992637776188343</v>
      </c>
    </row>
    <row r="8241" spans="5:17" x14ac:dyDescent="0.2">
      <c r="E8241" s="15" t="s">
        <v>2966</v>
      </c>
      <c r="F8241" s="21">
        <v>3.5924249261992718</v>
      </c>
      <c r="G8241" s="21">
        <v>3.5948496099853933</v>
      </c>
      <c r="H8241" s="24">
        <v>8.9076322142813677E-2</v>
      </c>
      <c r="I8241" s="3">
        <f t="shared" si="385"/>
        <v>53.689999999997035</v>
      </c>
      <c r="J8241" s="3">
        <f>INDEX(PowerArray,MIN(MaximumPowerIndex,ROUND(G8241*100,0)))</f>
        <v>53.689999999997035</v>
      </c>
      <c r="K8241" s="3">
        <f>MIN(J8241-M8241+N8241,'Power Look Up'!$F$4)</f>
        <v>52.519692415843465</v>
      </c>
      <c r="M8241" s="50">
        <f t="array" ref="M8241">_xlfn.SUM(_xlfn.NORM.DIST($S$3:$S$1003,$G8241,$P8241,FALSE)*WindSpeedStep*$T$3:$T$1003)</f>
        <v>20.0268982709946</v>
      </c>
      <c r="N8241" s="50">
        <f t="array" ref="N8241">_xlfn.SUM(_xlfn.NORM.DIST($S$3:$S$1003,$G8241,$Q8241,FALSE)*WindSpeedStep*$T$3:$T$1003)</f>
        <v>18.856590686841034</v>
      </c>
      <c r="P8241" s="42">
        <f t="shared" si="384"/>
        <v>0.35948496099853933</v>
      </c>
      <c r="Q8241" s="42">
        <f t="shared" si="386"/>
        <v>0.320215981914027</v>
      </c>
    </row>
    <row r="8242" spans="5:17" x14ac:dyDescent="0.2">
      <c r="E8242" s="15" t="s">
        <v>2967</v>
      </c>
      <c r="F8242" s="21">
        <v>3.4662913112110947</v>
      </c>
      <c r="G8242" s="21">
        <v>3.4491084582138636</v>
      </c>
      <c r="H8242" s="24">
        <v>6.6353338294478148E-2</v>
      </c>
      <c r="I8242" s="3">
        <f t="shared" si="385"/>
        <v>42.769999999997268</v>
      </c>
      <c r="J8242" s="3">
        <f>INDEX(PowerArray,MIN(MaximumPowerIndex,ROUND(G8242*100,0)))</f>
        <v>40.94999999999731</v>
      </c>
      <c r="K8242" s="3">
        <f>MIN(J8242-M8242+N8242,'Power Look Up'!$F$4)</f>
        <v>39.556656465436397</v>
      </c>
      <c r="M8242" s="50">
        <f t="array" ref="M8242">_xlfn.SUM(_xlfn.NORM.DIST($S$3:$S$1003,$G8242,$P8242,FALSE)*WindSpeedStep*$T$3:$T$1003)</f>
        <v>14.057814324376169</v>
      </c>
      <c r="N8242" s="50">
        <f t="array" ref="N8242">_xlfn.SUM(_xlfn.NORM.DIST($S$3:$S$1003,$G8242,$Q8242,FALSE)*WindSpeedStep*$T$3:$T$1003)</f>
        <v>12.664470789815255</v>
      </c>
      <c r="P8242" s="42">
        <f t="shared" si="384"/>
        <v>0.34491084582138637</v>
      </c>
      <c r="Q8242" s="42">
        <f t="shared" si="386"/>
        <v>0.22885986034221042</v>
      </c>
    </row>
    <row r="8243" spans="5:17" x14ac:dyDescent="0.2">
      <c r="E8243" s="15" t="s">
        <v>2968</v>
      </c>
      <c r="F8243" s="21">
        <v>3.58</v>
      </c>
      <c r="G8243" s="21">
        <v>3.5697501377907561</v>
      </c>
      <c r="H8243" s="24">
        <v>6.1452513966480445E-2</v>
      </c>
      <c r="I8243" s="3">
        <f t="shared" si="385"/>
        <v>52.779999999997059</v>
      </c>
      <c r="J8243" s="3">
        <f>INDEX(PowerArray,MIN(MaximumPowerIndex,ROUND(G8243*100,0)))</f>
        <v>51.869999999997077</v>
      </c>
      <c r="K8243" s="3">
        <f>MIN(J8243-M8243+N8243,'Power Look Up'!$F$4)</f>
        <v>49.189448043459592</v>
      </c>
      <c r="M8243" s="50">
        <f t="array" ref="M8243">_xlfn.SUM(_xlfn.NORM.DIST($S$3:$S$1003,$G8243,$P8243,FALSE)*WindSpeedStep*$T$3:$T$1003)</f>
        <v>18.857745440192794</v>
      </c>
      <c r="N8243" s="50">
        <f t="array" ref="N8243">_xlfn.SUM(_xlfn.NORM.DIST($S$3:$S$1003,$G8243,$Q8243,FALSE)*WindSpeedStep*$T$3:$T$1003)</f>
        <v>16.177193483655305</v>
      </c>
      <c r="P8243" s="42">
        <f t="shared" si="384"/>
        <v>0.35697501377907565</v>
      </c>
      <c r="Q8243" s="42">
        <f t="shared" si="386"/>
        <v>0.21937012019943194</v>
      </c>
    </row>
    <row r="8244" spans="5:17" x14ac:dyDescent="0.2">
      <c r="E8244" s="15" t="s">
        <v>2969</v>
      </c>
      <c r="F8244" s="21">
        <v>3.1286105280672447</v>
      </c>
      <c r="G8244" s="21">
        <v>3.1283920079570775</v>
      </c>
      <c r="H8244" s="24">
        <v>6.392614171875001E-2</v>
      </c>
      <c r="I8244" s="3">
        <f t="shared" si="385"/>
        <v>11.829999999997929</v>
      </c>
      <c r="J8244" s="3">
        <f>INDEX(PowerArray,MIN(MaximumPowerIndex,ROUND(G8244*100,0)))</f>
        <v>11.829999999997929</v>
      </c>
      <c r="K8244" s="3">
        <f>MIN(J8244-M8244+N8244,'Power Look Up'!$F$4)</f>
        <v>10.68177552824768</v>
      </c>
      <c r="M8244" s="50">
        <f t="array" ref="M8244">_xlfn.SUM(_xlfn.NORM.DIST($S$3:$S$1003,$G8244,$P8244,FALSE)*WindSpeedStep*$T$3:$T$1003)</f>
        <v>5.5565408088828123</v>
      </c>
      <c r="N8244" s="50">
        <f t="array" ref="N8244">_xlfn.SUM(_xlfn.NORM.DIST($S$3:$S$1003,$G8244,$Q8244,FALSE)*WindSpeedStep*$T$3:$T$1003)</f>
        <v>4.4083163371325629</v>
      </c>
      <c r="P8244" s="42">
        <f t="shared" si="384"/>
        <v>0.31283920079570776</v>
      </c>
      <c r="Q8244" s="42">
        <f t="shared" si="386"/>
        <v>0.19998603085246905</v>
      </c>
    </row>
    <row r="8245" spans="5:17" x14ac:dyDescent="0.2">
      <c r="E8245" s="15" t="s">
        <v>2970</v>
      </c>
      <c r="F8245" s="21">
        <v>3.4662388828792521</v>
      </c>
      <c r="G8245" s="21">
        <v>3.4474501353812586</v>
      </c>
      <c r="H8245" s="24">
        <v>7.2124284692212562E-2</v>
      </c>
      <c r="I8245" s="3">
        <f t="shared" si="385"/>
        <v>42.769999999997268</v>
      </c>
      <c r="J8245" s="3">
        <f>INDEX(PowerArray,MIN(MaximumPowerIndex,ROUND(G8245*100,0)))</f>
        <v>40.94999999999731</v>
      </c>
      <c r="K8245" s="3">
        <f>MIN(J8245-M8245+N8245,'Power Look Up'!$F$4)</f>
        <v>39.675877134083265</v>
      </c>
      <c r="M8245" s="50">
        <f t="array" ref="M8245">_xlfn.SUM(_xlfn.NORM.DIST($S$3:$S$1003,$G8245,$P8245,FALSE)*WindSpeedStep*$T$3:$T$1003)</f>
        <v>14.000023956574564</v>
      </c>
      <c r="N8245" s="50">
        <f t="array" ref="N8245">_xlfn.SUM(_xlfn.NORM.DIST($S$3:$S$1003,$G8245,$Q8245,FALSE)*WindSpeedStep*$T$3:$T$1003)</f>
        <v>12.725901090660519</v>
      </c>
      <c r="P8245" s="42">
        <f t="shared" si="384"/>
        <v>0.34474501353812587</v>
      </c>
      <c r="Q8245" s="42">
        <f t="shared" si="386"/>
        <v>0.24864487502644464</v>
      </c>
    </row>
    <row r="8246" spans="5:17" x14ac:dyDescent="0.2">
      <c r="E8246" s="15" t="s">
        <v>2971</v>
      </c>
      <c r="F8246" s="21">
        <v>3.207979140567438</v>
      </c>
      <c r="G8246" s="21">
        <v>3.2096659446393656</v>
      </c>
      <c r="H8246" s="24">
        <v>7.7930681293575735E-2</v>
      </c>
      <c r="I8246" s="3">
        <f t="shared" si="385"/>
        <v>19.109999999997775</v>
      </c>
      <c r="J8246" s="3">
        <f>INDEX(PowerArray,MIN(MaximumPowerIndex,ROUND(G8246*100,0)))</f>
        <v>19.109999999997775</v>
      </c>
      <c r="K8246" s="3">
        <f>MIN(J8246-M8246+N8246,'Power Look Up'!$F$4)</f>
        <v>18.416823613808692</v>
      </c>
      <c r="M8246" s="50">
        <f t="array" ref="M8246">_xlfn.SUM(_xlfn.NORM.DIST($S$3:$S$1003,$G8246,$P8246,FALSE)*WindSpeedStep*$T$3:$T$1003)</f>
        <v>7.2979697596317221</v>
      </c>
      <c r="N8246" s="50">
        <f t="array" ref="N8246">_xlfn.SUM(_xlfn.NORM.DIST($S$3:$S$1003,$G8246,$Q8246,FALSE)*WindSpeedStep*$T$3:$T$1003)</f>
        <v>6.6047933734426394</v>
      </c>
      <c r="P8246" s="42">
        <f t="shared" si="384"/>
        <v>0.32096659446393661</v>
      </c>
      <c r="Q8246" s="42">
        <f t="shared" si="386"/>
        <v>0.25013145379053409</v>
      </c>
    </row>
    <row r="8247" spans="5:17" x14ac:dyDescent="0.2">
      <c r="E8247" s="15" t="s">
        <v>2972</v>
      </c>
      <c r="F8247" s="21">
        <v>3.28</v>
      </c>
      <c r="G8247" s="21">
        <v>3.2903509054385482</v>
      </c>
      <c r="H8247" s="24">
        <v>4.878048780487805E-2</v>
      </c>
      <c r="I8247" s="3">
        <f t="shared" si="385"/>
        <v>25.479999999997638</v>
      </c>
      <c r="J8247" s="3">
        <f>INDEX(PowerArray,MIN(MaximumPowerIndex,ROUND(G8247*100,0)))</f>
        <v>26.38999999999762</v>
      </c>
      <c r="K8247" s="3">
        <f>MIN(J8247-M8247+N8247,'Power Look Up'!$F$4)</f>
        <v>25.264115413709831</v>
      </c>
      <c r="M8247" s="50">
        <f t="array" ref="M8247">_xlfn.SUM(_xlfn.NORM.DIST($S$3:$S$1003,$G8247,$P8247,FALSE)*WindSpeedStep*$T$3:$T$1003)</f>
        <v>9.2726890045175701</v>
      </c>
      <c r="N8247" s="50">
        <f t="array" ref="N8247">_xlfn.SUM(_xlfn.NORM.DIST($S$3:$S$1003,$G8247,$Q8247,FALSE)*WindSpeedStep*$T$3:$T$1003)</f>
        <v>8.1468044182297827</v>
      </c>
      <c r="P8247" s="42">
        <f t="shared" si="384"/>
        <v>0.32903509054385482</v>
      </c>
      <c r="Q8247" s="42">
        <f t="shared" si="386"/>
        <v>0.16050492221651455</v>
      </c>
    </row>
    <row r="8248" spans="5:17" x14ac:dyDescent="0.2">
      <c r="E8248" s="15" t="s">
        <v>2973</v>
      </c>
      <c r="F8248" s="21">
        <v>3.2482124380346469</v>
      </c>
      <c r="G8248" s="21">
        <v>3.2587945500400592</v>
      </c>
      <c r="H8248" s="24">
        <v>8.31226421149244E-2</v>
      </c>
      <c r="I8248" s="3">
        <f t="shared" si="385"/>
        <v>22.749999999997698</v>
      </c>
      <c r="J8248" s="3">
        <f>INDEX(PowerArray,MIN(MaximumPowerIndex,ROUND(G8248*100,0)))</f>
        <v>23.659999999997677</v>
      </c>
      <c r="K8248" s="3">
        <f>MIN(J8248-M8248+N8248,'Power Look Up'!$F$4)</f>
        <v>23.100236767730223</v>
      </c>
      <c r="M8248" s="50">
        <f t="array" ref="M8248">_xlfn.SUM(_xlfn.NORM.DIST($S$3:$S$1003,$G8248,$P8248,FALSE)*WindSpeedStep*$T$3:$T$1003)</f>
        <v>8.4694880177565377</v>
      </c>
      <c r="N8248" s="50">
        <f t="array" ref="N8248">_xlfn.SUM(_xlfn.NORM.DIST($S$3:$S$1003,$G8248,$Q8248,FALSE)*WindSpeedStep*$T$3:$T$1003)</f>
        <v>7.9097247854890833</v>
      </c>
      <c r="P8248" s="42">
        <f t="shared" si="384"/>
        <v>0.32587945500400595</v>
      </c>
      <c r="Q8248" s="42">
        <f t="shared" si="386"/>
        <v>0.27087961310904596</v>
      </c>
    </row>
    <row r="8249" spans="5:17" x14ac:dyDescent="0.2">
      <c r="E8249" s="15" t="s">
        <v>2974</v>
      </c>
      <c r="F8249" s="21">
        <v>3.3665232129256459</v>
      </c>
      <c r="G8249" s="21">
        <v>3.3588950575754843</v>
      </c>
      <c r="H8249" s="24">
        <v>7.1290166388435564E-2</v>
      </c>
      <c r="I8249" s="3">
        <f t="shared" si="385"/>
        <v>33.669999999997465</v>
      </c>
      <c r="J8249" s="3">
        <f>INDEX(PowerArray,MIN(MaximumPowerIndex,ROUND(G8249*100,0)))</f>
        <v>32.759999999997483</v>
      </c>
      <c r="K8249" s="3">
        <f>MIN(J8249-M8249+N8249,'Power Look Up'!$F$4)</f>
        <v>31.819020856048994</v>
      </c>
      <c r="M8249" s="50">
        <f t="array" ref="M8249">_xlfn.SUM(_xlfn.NORM.DIST($S$3:$S$1003,$G8249,$P8249,FALSE)*WindSpeedStep*$T$3:$T$1003)</f>
        <v>11.170762337751059</v>
      </c>
      <c r="N8249" s="50">
        <f t="array" ref="N8249">_xlfn.SUM(_xlfn.NORM.DIST($S$3:$S$1003,$G8249,$Q8249,FALSE)*WindSpeedStep*$T$3:$T$1003)</f>
        <v>10.22978319380257</v>
      </c>
      <c r="P8249" s="42">
        <f t="shared" si="384"/>
        <v>0.33588950575754845</v>
      </c>
      <c r="Q8249" s="42">
        <f t="shared" si="386"/>
        <v>0.23945618753585013</v>
      </c>
    </row>
    <row r="8250" spans="5:17" x14ac:dyDescent="0.2">
      <c r="E8250" s="15" t="s">
        <v>2975</v>
      </c>
      <c r="F8250" s="21">
        <v>3.4029142710256117</v>
      </c>
      <c r="G8250" s="21">
        <v>3.4205456249088462</v>
      </c>
      <c r="H8250" s="24">
        <v>7.9343756114850381E-2</v>
      </c>
      <c r="I8250" s="3">
        <f t="shared" si="385"/>
        <v>36.399999999997405</v>
      </c>
      <c r="J8250" s="3">
        <f>INDEX(PowerArray,MIN(MaximumPowerIndex,ROUND(G8250*100,0)))</f>
        <v>38.21999999999737</v>
      </c>
      <c r="K8250" s="3">
        <f>MIN(J8250-M8250+N8250,'Power Look Up'!$F$4)</f>
        <v>37.262601066603722</v>
      </c>
      <c r="M8250" s="50">
        <f t="array" ref="M8250">_xlfn.SUM(_xlfn.NORM.DIST($S$3:$S$1003,$G8250,$P8250,FALSE)*WindSpeedStep*$T$3:$T$1003)</f>
        <v>13.088832874056163</v>
      </c>
      <c r="N8250" s="50">
        <f t="array" ref="N8250">_xlfn.SUM(_xlfn.NORM.DIST($S$3:$S$1003,$G8250,$Q8250,FALSE)*WindSpeedStep*$T$3:$T$1003)</f>
        <v>12.131433940662514</v>
      </c>
      <c r="P8250" s="42">
        <f t="shared" si="384"/>
        <v>0.34205456249088462</v>
      </c>
      <c r="Q8250" s="42">
        <f t="shared" si="386"/>
        <v>0.27139893784248598</v>
      </c>
    </row>
    <row r="8251" spans="5:17" x14ac:dyDescent="0.2">
      <c r="E8251" s="15" t="s">
        <v>2976</v>
      </c>
      <c r="F8251" s="21">
        <v>4.1290656222541919</v>
      </c>
      <c r="G8251" s="21">
        <v>4.0996169076641804</v>
      </c>
      <c r="H8251" s="24">
        <v>6.0546385761608902E-2</v>
      </c>
      <c r="I8251" s="3">
        <f t="shared" si="385"/>
        <v>105.16999999999524</v>
      </c>
      <c r="J8251" s="3">
        <f>INDEX(PowerArray,MIN(MaximumPowerIndex,ROUND(G8251*100,0)))</f>
        <v>101.89999999999532</v>
      </c>
      <c r="K8251" s="3">
        <f>MIN(J8251-M8251+N8251,'Power Look Up'!$F$4)</f>
        <v>93.213012900625003</v>
      </c>
      <c r="M8251" s="50">
        <f t="array" ref="M8251">_xlfn.SUM(_xlfn.NORM.DIST($S$3:$S$1003,$G8251,$P8251,FALSE)*WindSpeedStep*$T$3:$T$1003)</f>
        <v>61.263925412917771</v>
      </c>
      <c r="N8251" s="50">
        <f t="array" ref="N8251">_xlfn.SUM(_xlfn.NORM.DIST($S$3:$S$1003,$G8251,$Q8251,FALSE)*WindSpeedStep*$T$3:$T$1003)</f>
        <v>52.576938313547458</v>
      </c>
      <c r="P8251" s="42">
        <f t="shared" si="384"/>
        <v>0.40996169076641809</v>
      </c>
      <c r="Q8251" s="42">
        <f t="shared" si="386"/>
        <v>0.24821698676624965</v>
      </c>
    </row>
    <row r="8252" spans="5:17" x14ac:dyDescent="0.2">
      <c r="E8252" s="15" t="s">
        <v>2977</v>
      </c>
      <c r="F8252" s="21">
        <v>4.6298817419313112</v>
      </c>
      <c r="G8252" s="21">
        <v>4.6090764518210063</v>
      </c>
      <c r="H8252" s="24">
        <v>4.751741237957173E-2</v>
      </c>
      <c r="I8252" s="3">
        <f t="shared" si="385"/>
        <v>159.66999999999408</v>
      </c>
      <c r="J8252" s="3">
        <f>INDEX(PowerArray,MIN(MaximumPowerIndex,ROUND(G8252*100,0)))</f>
        <v>157.48999999999413</v>
      </c>
      <c r="K8252" s="3">
        <f>MIN(J8252-M8252+N8252,'Power Look Up'!$F$4)</f>
        <v>155.3799221611516</v>
      </c>
      <c r="M8252" s="50">
        <f t="array" ref="M8252">_xlfn.SUM(_xlfn.NORM.DIST($S$3:$S$1003,$G8252,$P8252,FALSE)*WindSpeedStep*$T$3:$T$1003)</f>
        <v>132.66644140015049</v>
      </c>
      <c r="N8252" s="50">
        <f t="array" ref="N8252">_xlfn.SUM(_xlfn.NORM.DIST($S$3:$S$1003,$G8252,$Q8252,FALSE)*WindSpeedStep*$T$3:$T$1003)</f>
        <v>130.55636356130796</v>
      </c>
      <c r="P8252" s="42">
        <f t="shared" si="384"/>
        <v>0.46090764518210064</v>
      </c>
      <c r="Q8252" s="42">
        <f t="shared" si="386"/>
        <v>0.21901138645015203</v>
      </c>
    </row>
    <row r="8253" spans="5:17" x14ac:dyDescent="0.2">
      <c r="E8253" s="15" t="s">
        <v>2978</v>
      </c>
      <c r="F8253" s="21">
        <v>4.323757731097027</v>
      </c>
      <c r="G8253" s="21">
        <v>4.2938726722450866</v>
      </c>
      <c r="H8253" s="24">
        <v>3.469204551429432E-2</v>
      </c>
      <c r="I8253" s="3">
        <f t="shared" si="385"/>
        <v>125.87999999999479</v>
      </c>
      <c r="J8253" s="3">
        <f>INDEX(PowerArray,MIN(MaximumPowerIndex,ROUND(G8253*100,0)))</f>
        <v>122.60999999999487</v>
      </c>
      <c r="K8253" s="3">
        <f>MIN(J8253-M8253+N8253,'Power Look Up'!$F$4)</f>
        <v>114.11039158544293</v>
      </c>
      <c r="M8253" s="50">
        <f t="array" ref="M8253">_xlfn.SUM(_xlfn.NORM.DIST($S$3:$S$1003,$G8253,$P8253,FALSE)*WindSpeedStep*$T$3:$T$1003)</f>
        <v>86.111527629785343</v>
      </c>
      <c r="N8253" s="50">
        <f t="array" ref="N8253">_xlfn.SUM(_xlfn.NORM.DIST($S$3:$S$1003,$G8253,$Q8253,FALSE)*WindSpeedStep*$T$3:$T$1003)</f>
        <v>77.611919215233399</v>
      </c>
      <c r="P8253" s="42">
        <f t="shared" si="384"/>
        <v>0.42938726722450871</v>
      </c>
      <c r="Q8253" s="42">
        <f t="shared" si="386"/>
        <v>0.14896322617811111</v>
      </c>
    </row>
    <row r="8254" spans="5:17" x14ac:dyDescent="0.2">
      <c r="E8254" s="15" t="s">
        <v>2979</v>
      </c>
      <c r="F8254" s="21">
        <v>4.2113799968761159</v>
      </c>
      <c r="G8254" s="21">
        <v>4.2009823824330592</v>
      </c>
      <c r="H8254" s="24">
        <v>0.10210429842924694</v>
      </c>
      <c r="I8254" s="3">
        <f t="shared" si="385"/>
        <v>113.88999999999506</v>
      </c>
      <c r="J8254" s="3">
        <f>INDEX(PowerArray,MIN(MaximumPowerIndex,ROUND(G8254*100,0)))</f>
        <v>112.79999999999508</v>
      </c>
      <c r="K8254" s="3">
        <f>MIN(J8254-M8254+N8254,'Power Look Up'!$F$4)</f>
        <v>113.23826399454704</v>
      </c>
      <c r="M8254" s="50">
        <f t="array" ref="M8254">_xlfn.SUM(_xlfn.NORM.DIST($S$3:$S$1003,$G8254,$P8254,FALSE)*WindSpeedStep*$T$3:$T$1003)</f>
        <v>73.731327110244848</v>
      </c>
      <c r="N8254" s="50">
        <f t="array" ref="N8254">_xlfn.SUM(_xlfn.NORM.DIST($S$3:$S$1003,$G8254,$Q8254,FALSE)*WindSpeedStep*$T$3:$T$1003)</f>
        <v>74.169591104796808</v>
      </c>
      <c r="P8254" s="42">
        <f t="shared" si="384"/>
        <v>0.42009823824330594</v>
      </c>
      <c r="Q8254" s="42">
        <f t="shared" si="386"/>
        <v>0.42893835887195386</v>
      </c>
    </row>
    <row r="8255" spans="5:17" x14ac:dyDescent="0.2">
      <c r="E8255" s="15" t="s">
        <v>2980</v>
      </c>
      <c r="F8255" s="21">
        <v>4.341654832971293</v>
      </c>
      <c r="G8255" s="21">
        <v>4.3060146298838822</v>
      </c>
      <c r="H8255" s="24">
        <v>6.4491538542776505E-2</v>
      </c>
      <c r="I8255" s="3">
        <f t="shared" si="385"/>
        <v>128.05999999999477</v>
      </c>
      <c r="J8255" s="3">
        <f>INDEX(PowerArray,MIN(MaximumPowerIndex,ROUND(G8255*100,0)))</f>
        <v>124.78999999999482</v>
      </c>
      <c r="K8255" s="3">
        <f>MIN(J8255-M8255+N8255,'Power Look Up'!$F$4)</f>
        <v>119.07975530074054</v>
      </c>
      <c r="M8255" s="50">
        <f t="array" ref="M8255">_xlfn.SUM(_xlfn.NORM.DIST($S$3:$S$1003,$G8255,$P8255,FALSE)*WindSpeedStep*$T$3:$T$1003)</f>
        <v>87.787955350352121</v>
      </c>
      <c r="N8255" s="50">
        <f t="array" ref="N8255">_xlfn.SUM(_xlfn.NORM.DIST($S$3:$S$1003,$G8255,$Q8255,FALSE)*WindSpeedStep*$T$3:$T$1003)</f>
        <v>82.077710651097846</v>
      </c>
      <c r="P8255" s="42">
        <f t="shared" si="384"/>
        <v>0.43060146298838825</v>
      </c>
      <c r="Q8255" s="42">
        <f t="shared" si="386"/>
        <v>0.27770150846891589</v>
      </c>
    </row>
    <row r="8256" spans="5:17" x14ac:dyDescent="0.2">
      <c r="E8256" s="15" t="s">
        <v>2981</v>
      </c>
      <c r="F8256" s="21">
        <v>4.4709359848853891</v>
      </c>
      <c r="G8256" s="21">
        <v>4.4517175642945528</v>
      </c>
      <c r="H8256" s="24">
        <v>3.1313353730245561E-2</v>
      </c>
      <c r="I8256" s="3">
        <f t="shared" si="385"/>
        <v>142.22999999999445</v>
      </c>
      <c r="J8256" s="3">
        <f>INDEX(PowerArray,MIN(MaximumPowerIndex,ROUND(G8256*100,0)))</f>
        <v>140.0499999999945</v>
      </c>
      <c r="K8256" s="3">
        <f>MIN(J8256-M8256+N8256,'Power Look Up'!$F$4)</f>
        <v>135.36121173271738</v>
      </c>
      <c r="M8256" s="50">
        <f t="array" ref="M8256">_xlfn.SUM(_xlfn.NORM.DIST($S$3:$S$1003,$G8256,$P8256,FALSE)*WindSpeedStep*$T$3:$T$1003)</f>
        <v>108.75088213121555</v>
      </c>
      <c r="N8256" s="50">
        <f t="array" ref="N8256">_xlfn.SUM(_xlfn.NORM.DIST($S$3:$S$1003,$G8256,$Q8256,FALSE)*WindSpeedStep*$T$3:$T$1003)</f>
        <v>104.06209386393843</v>
      </c>
      <c r="P8256" s="42">
        <f t="shared" si="384"/>
        <v>0.44517175642945528</v>
      </c>
      <c r="Q8256" s="42">
        <f t="shared" si="386"/>
        <v>0.13939820679790252</v>
      </c>
    </row>
    <row r="8257" spans="5:17" x14ac:dyDescent="0.2">
      <c r="E8257" s="15" t="s">
        <v>2982</v>
      </c>
      <c r="F8257" s="21">
        <v>4.5133309630001275</v>
      </c>
      <c r="G8257" s="21">
        <v>4.4685396356525162</v>
      </c>
      <c r="H8257" s="24">
        <v>3.5450535604781765E-2</v>
      </c>
      <c r="I8257" s="3">
        <f t="shared" si="385"/>
        <v>146.58999999999435</v>
      </c>
      <c r="J8257" s="3">
        <f>INDEX(PowerArray,MIN(MaximumPowerIndex,ROUND(G8257*100,0)))</f>
        <v>142.22999999999445</v>
      </c>
      <c r="K8257" s="3">
        <f>MIN(J8257-M8257+N8257,'Power Look Up'!$F$4)</f>
        <v>137.87578780180499</v>
      </c>
      <c r="M8257" s="50">
        <f t="array" ref="M8257">_xlfn.SUM(_xlfn.NORM.DIST($S$3:$S$1003,$G8257,$P8257,FALSE)*WindSpeedStep*$T$3:$T$1003)</f>
        <v>111.25573907985819</v>
      </c>
      <c r="N8257" s="50">
        <f t="array" ref="N8257">_xlfn.SUM(_xlfn.NORM.DIST($S$3:$S$1003,$G8257,$Q8257,FALSE)*WindSpeedStep*$T$3:$T$1003)</f>
        <v>106.90152688166873</v>
      </c>
      <c r="P8257" s="42">
        <f t="shared" si="384"/>
        <v>0.44685396356525164</v>
      </c>
      <c r="Q8257" s="42">
        <f t="shared" si="386"/>
        <v>0.15841212345507805</v>
      </c>
    </row>
    <row r="8258" spans="5:17" x14ac:dyDescent="0.2">
      <c r="E8258" s="15" t="s">
        <v>2983</v>
      </c>
      <c r="F8258" s="21">
        <v>4.627972992212781</v>
      </c>
      <c r="G8258" s="21">
        <v>4.5944584723603619</v>
      </c>
      <c r="H8258" s="24">
        <v>3.2411597961439317E-2</v>
      </c>
      <c r="I8258" s="3">
        <f t="shared" si="385"/>
        <v>159.66999999999408</v>
      </c>
      <c r="J8258" s="3">
        <f>INDEX(PowerArray,MIN(MaximumPowerIndex,ROUND(G8258*100,0)))</f>
        <v>155.30999999999418</v>
      </c>
      <c r="K8258" s="3">
        <f>MIN(J8258-M8258+N8258,'Power Look Up'!$F$4)</f>
        <v>153.01585398355496</v>
      </c>
      <c r="M8258" s="50">
        <f t="array" ref="M8258">_xlfn.SUM(_xlfn.NORM.DIST($S$3:$S$1003,$G8258,$P8258,FALSE)*WindSpeedStep*$T$3:$T$1003)</f>
        <v>130.40588153571306</v>
      </c>
      <c r="N8258" s="50">
        <f t="array" ref="N8258">_xlfn.SUM(_xlfn.NORM.DIST($S$3:$S$1003,$G8258,$Q8258,FALSE)*WindSpeedStep*$T$3:$T$1003)</f>
        <v>128.11173551927385</v>
      </c>
      <c r="P8258" s="42">
        <f t="shared" si="384"/>
        <v>0.45944584723603621</v>
      </c>
      <c r="Q8258" s="42">
        <f t="shared" si="386"/>
        <v>0.14891374085667269</v>
      </c>
    </row>
    <row r="8259" spans="5:17" x14ac:dyDescent="0.2">
      <c r="E8259" s="15" t="s">
        <v>2984</v>
      </c>
      <c r="F8259" s="21">
        <v>4.6695590643160783</v>
      </c>
      <c r="G8259" s="21">
        <v>4.6261648748311517</v>
      </c>
      <c r="H8259" s="24">
        <v>2.9981417532514917E-2</v>
      </c>
      <c r="I8259" s="3">
        <f t="shared" si="385"/>
        <v>164.029999999994</v>
      </c>
      <c r="J8259" s="3">
        <f>INDEX(PowerArray,MIN(MaximumPowerIndex,ROUND(G8259*100,0)))</f>
        <v>159.66999999999408</v>
      </c>
      <c r="K8259" s="3">
        <f>MIN(J8259-M8259+N8259,'Power Look Up'!$F$4)</f>
        <v>157.80749915808195</v>
      </c>
      <c r="M8259" s="50">
        <f t="array" ref="M8259">_xlfn.SUM(_xlfn.NORM.DIST($S$3:$S$1003,$G8259,$P8259,FALSE)*WindSpeedStep*$T$3:$T$1003)</f>
        <v>135.31692327693406</v>
      </c>
      <c r="N8259" s="50">
        <f t="array" ref="N8259">_xlfn.SUM(_xlfn.NORM.DIST($S$3:$S$1003,$G8259,$Q8259,FALSE)*WindSpeedStep*$T$3:$T$1003)</f>
        <v>133.45442243502194</v>
      </c>
      <c r="P8259" s="42">
        <f t="shared" ref="P8259:P8322" si="387">ReferenceTurbulence*G8259</f>
        <v>0.46261648748311518</v>
      </c>
      <c r="Q8259" s="42">
        <f t="shared" si="386"/>
        <v>0.13869898068656736</v>
      </c>
    </row>
    <row r="8260" spans="5:17" x14ac:dyDescent="0.2">
      <c r="E8260" s="15" t="s">
        <v>2985</v>
      </c>
      <c r="F8260" s="21">
        <v>4.2748622197267316</v>
      </c>
      <c r="G8260" s="21">
        <v>4.2758405871459475</v>
      </c>
      <c r="H8260" s="24">
        <v>3.0410336829127135E-2</v>
      </c>
      <c r="I8260" s="3">
        <f t="shared" ref="I8260:I8323" si="388">INDEX(PowerArray,MIN(MaximumPowerIndex,ROUND(F8260*100,0)))</f>
        <v>120.42999999999492</v>
      </c>
      <c r="J8260" s="3">
        <f>INDEX(PowerArray,MIN(MaximumPowerIndex,ROUND(G8260*100,0)))</f>
        <v>121.51999999999489</v>
      </c>
      <c r="K8260" s="3">
        <f>MIN(J8260-M8260+N8260,'Power Look Up'!$F$4)</f>
        <v>112.37639285391016</v>
      </c>
      <c r="M8260" s="50">
        <f t="array" ref="M8260">_xlfn.SUM(_xlfn.NORM.DIST($S$3:$S$1003,$G8260,$P8260,FALSE)*WindSpeedStep*$T$3:$T$1003)</f>
        <v>83.645212696876996</v>
      </c>
      <c r="N8260" s="50">
        <f t="array" ref="N8260">_xlfn.SUM(_xlfn.NORM.DIST($S$3:$S$1003,$G8260,$Q8260,FALSE)*WindSpeedStep*$T$3:$T$1003)</f>
        <v>74.501605550792263</v>
      </c>
      <c r="P8260" s="42">
        <f t="shared" si="387"/>
        <v>0.42758405871459476</v>
      </c>
      <c r="Q8260" s="42">
        <f t="shared" ref="Q8260:Q8323" si="389">G8260*H8260</f>
        <v>0.130029752482761</v>
      </c>
    </row>
    <row r="8261" spans="5:17" x14ac:dyDescent="0.2">
      <c r="E8261" s="15" t="s">
        <v>2986</v>
      </c>
      <c r="F8261" s="21">
        <v>4.2640257259451326</v>
      </c>
      <c r="G8261" s="21">
        <v>4.2687030224181237</v>
      </c>
      <c r="H8261" s="24">
        <v>3.9868427379696231E-2</v>
      </c>
      <c r="I8261" s="3">
        <f t="shared" si="388"/>
        <v>119.33999999999494</v>
      </c>
      <c r="J8261" s="3">
        <f>INDEX(PowerArray,MIN(MaximumPowerIndex,ROUND(G8261*100,0)))</f>
        <v>120.42999999999492</v>
      </c>
      <c r="K8261" s="3">
        <f>MIN(J8261-M8261+N8261,'Power Look Up'!$F$4)</f>
        <v>111.48179217829772</v>
      </c>
      <c r="M8261" s="50">
        <f t="array" ref="M8261">_xlfn.SUM(_xlfn.NORM.DIST($S$3:$S$1003,$G8261,$P8261,FALSE)*WindSpeedStep*$T$3:$T$1003)</f>
        <v>82.676933991038041</v>
      </c>
      <c r="N8261" s="50">
        <f t="array" ref="N8261">_xlfn.SUM(_xlfn.NORM.DIST($S$3:$S$1003,$G8261,$Q8261,FALSE)*WindSpeedStep*$T$3:$T$1003)</f>
        <v>73.728726169340845</v>
      </c>
      <c r="P8261" s="42">
        <f t="shared" si="387"/>
        <v>0.42687030224181238</v>
      </c>
      <c r="Q8261" s="42">
        <f t="shared" si="389"/>
        <v>0.17018647645476678</v>
      </c>
    </row>
    <row r="8262" spans="5:17" x14ac:dyDescent="0.2">
      <c r="E8262" s="15" t="s">
        <v>2987</v>
      </c>
      <c r="F8262" s="21">
        <v>3.9305307309112707</v>
      </c>
      <c r="G8262" s="21">
        <v>3.9229787820503685</v>
      </c>
      <c r="H8262" s="24">
        <v>5.3427899277946292E-2</v>
      </c>
      <c r="I8262" s="3">
        <f t="shared" si="388"/>
        <v>84.629999999996372</v>
      </c>
      <c r="J8262" s="3">
        <f>INDEX(PowerArray,MIN(MaximumPowerIndex,ROUND(G8262*100,0)))</f>
        <v>83.719999999996404</v>
      </c>
      <c r="K8262" s="3">
        <f>MIN(J8262-M8262+N8262,'Power Look Up'!$F$4)</f>
        <v>73.717215077034666</v>
      </c>
      <c r="M8262" s="50">
        <f t="array" ref="M8262">_xlfn.SUM(_xlfn.NORM.DIST($S$3:$S$1003,$G8262,$P8262,FALSE)*WindSpeedStep*$T$3:$T$1003)</f>
        <v>42.705110522172532</v>
      </c>
      <c r="N8262" s="50">
        <f t="array" ref="N8262">_xlfn.SUM(_xlfn.NORM.DIST($S$3:$S$1003,$G8262,$Q8262,FALSE)*WindSpeedStep*$T$3:$T$1003)</f>
        <v>32.702325599210795</v>
      </c>
      <c r="P8262" s="42">
        <f t="shared" si="387"/>
        <v>0.39229787820503687</v>
      </c>
      <c r="Q8262" s="42">
        <f t="shared" si="389"/>
        <v>0.2095965152369075</v>
      </c>
    </row>
    <row r="8263" spans="5:17" x14ac:dyDescent="0.2">
      <c r="E8263" s="15" t="s">
        <v>2988</v>
      </c>
      <c r="F8263" s="21">
        <v>4.1314238986962835</v>
      </c>
      <c r="G8263" s="21">
        <v>4.1430355096629992</v>
      </c>
      <c r="H8263" s="24">
        <v>5.0829933008391566E-2</v>
      </c>
      <c r="I8263" s="3">
        <f t="shared" si="388"/>
        <v>105.16999999999524</v>
      </c>
      <c r="J8263" s="3">
        <f>INDEX(PowerArray,MIN(MaximumPowerIndex,ROUND(G8263*100,0)))</f>
        <v>106.25999999999522</v>
      </c>
      <c r="K8263" s="3">
        <f>MIN(J8263-M8263+N8263,'Power Look Up'!$F$4)</f>
        <v>96.049970025610378</v>
      </c>
      <c r="M8263" s="50">
        <f t="array" ref="M8263">_xlfn.SUM(_xlfn.NORM.DIST($S$3:$S$1003,$G8263,$P8263,FALSE)*WindSpeedStep*$T$3:$T$1003)</f>
        <v>66.457889243795009</v>
      </c>
      <c r="N8263" s="50">
        <f t="array" ref="N8263">_xlfn.SUM(_xlfn.NORM.DIST($S$3:$S$1003,$G8263,$Q8263,FALSE)*WindSpeedStep*$T$3:$T$1003)</f>
        <v>56.247859269410171</v>
      </c>
      <c r="P8263" s="42">
        <f t="shared" si="387"/>
        <v>0.41430355096629995</v>
      </c>
      <c r="Q8263" s="42">
        <f t="shared" si="389"/>
        <v>0.21059021740755765</v>
      </c>
    </row>
    <row r="8264" spans="5:17" x14ac:dyDescent="0.2">
      <c r="E8264" s="15" t="s">
        <v>2989</v>
      </c>
      <c r="F8264" s="21">
        <v>4.851468450553976</v>
      </c>
      <c r="G8264" s="21">
        <v>4.8071354953189989</v>
      </c>
      <c r="H8264" s="24">
        <v>7.4204337030964837E-2</v>
      </c>
      <c r="I8264" s="3">
        <f t="shared" si="388"/>
        <v>183.64999999999355</v>
      </c>
      <c r="J8264" s="3">
        <f>INDEX(PowerArray,MIN(MaximumPowerIndex,ROUND(G8264*100,0)))</f>
        <v>179.28999999999365</v>
      </c>
      <c r="K8264" s="3">
        <f>MIN(J8264-M8264+N8264,'Power Look Up'!$F$4)</f>
        <v>178.76167295720978</v>
      </c>
      <c r="M8264" s="50">
        <f t="array" ref="M8264">_xlfn.SUM(_xlfn.NORM.DIST($S$3:$S$1003,$G8264,$P8264,FALSE)*WindSpeedStep*$T$3:$T$1003)</f>
        <v>163.77261130086143</v>
      </c>
      <c r="N8264" s="50">
        <f t="array" ref="N8264">_xlfn.SUM(_xlfn.NORM.DIST($S$3:$S$1003,$G8264,$Q8264,FALSE)*WindSpeedStep*$T$3:$T$1003)</f>
        <v>163.24428425807756</v>
      </c>
      <c r="P8264" s="42">
        <f t="shared" si="387"/>
        <v>0.48071354953189993</v>
      </c>
      <c r="Q8264" s="42">
        <f t="shared" si="389"/>
        <v>0.3567103024481651</v>
      </c>
    </row>
    <row r="8265" spans="5:17" x14ac:dyDescent="0.2">
      <c r="E8265" s="15" t="s">
        <v>2990</v>
      </c>
      <c r="F8265" s="21">
        <v>5.451739339648408</v>
      </c>
      <c r="G8265" s="21">
        <v>5.4039350981524308</v>
      </c>
      <c r="H8265" s="24">
        <v>5.8696863526244335E-2</v>
      </c>
      <c r="I8265" s="3">
        <f t="shared" si="388"/>
        <v>272.89999999998838</v>
      </c>
      <c r="J8265" s="3">
        <f>INDEX(PowerArray,MIN(MaximumPowerIndex,ROUND(G8265*100,0)))</f>
        <v>264.79999999998853</v>
      </c>
      <c r="K8265" s="3">
        <f>MIN(J8265-M8265+N8265,'Power Look Up'!$F$4)</f>
        <v>263.30648917371121</v>
      </c>
      <c r="M8265" s="50">
        <f t="array" ref="M8265">_xlfn.SUM(_xlfn.NORM.DIST($S$3:$S$1003,$G8265,$P8265,FALSE)*WindSpeedStep*$T$3:$T$1003)</f>
        <v>260.45267890162694</v>
      </c>
      <c r="N8265" s="50">
        <f t="array" ref="N8265">_xlfn.SUM(_xlfn.NORM.DIST($S$3:$S$1003,$G8265,$Q8265,FALSE)*WindSpeedStep*$T$3:$T$1003)</f>
        <v>258.95916807534962</v>
      </c>
      <c r="P8265" s="42">
        <f t="shared" si="387"/>
        <v>0.54039350981524314</v>
      </c>
      <c r="Q8265" s="42">
        <f t="shared" si="389"/>
        <v>0.31719404096093501</v>
      </c>
    </row>
    <row r="8266" spans="5:17" x14ac:dyDescent="0.2">
      <c r="E8266" s="15" t="s">
        <v>2991</v>
      </c>
      <c r="F8266" s="21">
        <v>5.8012591836995231</v>
      </c>
      <c r="G8266" s="21">
        <v>5.7737031600349296</v>
      </c>
      <c r="H8266" s="24">
        <v>6.5503020631750175E-2</v>
      </c>
      <c r="I8266" s="3">
        <f t="shared" si="388"/>
        <v>329.59999999998718</v>
      </c>
      <c r="J8266" s="3">
        <f>INDEX(PowerArray,MIN(MaximumPowerIndex,ROUND(G8266*100,0)))</f>
        <v>324.73999999998728</v>
      </c>
      <c r="K8266" s="3">
        <f>MIN(J8266-M8266+N8266,'Power Look Up'!$F$4)</f>
        <v>320.165044239542</v>
      </c>
      <c r="M8266" s="50">
        <f t="array" ref="M8266">_xlfn.SUM(_xlfn.NORM.DIST($S$3:$S$1003,$G8266,$P8266,FALSE)*WindSpeedStep*$T$3:$T$1003)</f>
        <v>324.77639526592952</v>
      </c>
      <c r="N8266" s="50">
        <f t="array" ref="N8266">_xlfn.SUM(_xlfn.NORM.DIST($S$3:$S$1003,$G8266,$Q8266,FALSE)*WindSpeedStep*$T$3:$T$1003)</f>
        <v>320.20143950548425</v>
      </c>
      <c r="P8266" s="42">
        <f t="shared" si="387"/>
        <v>0.57737031600349298</v>
      </c>
      <c r="Q8266" s="42">
        <f t="shared" si="389"/>
        <v>0.37819499721336919</v>
      </c>
    </row>
    <row r="8267" spans="5:17" x14ac:dyDescent="0.2">
      <c r="E8267" s="15" t="s">
        <v>2992</v>
      </c>
      <c r="F8267" s="21">
        <v>5.2705316970438671</v>
      </c>
      <c r="G8267" s="21">
        <v>5.2928141467313896</v>
      </c>
      <c r="H8267" s="24">
        <v>5.6920253447724035E-2</v>
      </c>
      <c r="I8267" s="3">
        <f t="shared" si="388"/>
        <v>243.73999999998898</v>
      </c>
      <c r="J8267" s="3">
        <f>INDEX(PowerArray,MIN(MaximumPowerIndex,ROUND(G8267*100,0)))</f>
        <v>246.97999999998893</v>
      </c>
      <c r="K8267" s="3">
        <f>MIN(J8267-M8267+N8267,'Power Look Up'!$F$4)</f>
        <v>246.39467164296141</v>
      </c>
      <c r="M8267" s="50">
        <f t="array" ref="M8267">_xlfn.SUM(_xlfn.NORM.DIST($S$3:$S$1003,$G8267,$P8267,FALSE)*WindSpeedStep*$T$3:$T$1003)</f>
        <v>242.03261008965939</v>
      </c>
      <c r="N8267" s="50">
        <f t="array" ref="N8267">_xlfn.SUM(_xlfn.NORM.DIST($S$3:$S$1003,$G8267,$Q8267,FALSE)*WindSpeedStep*$T$3:$T$1003)</f>
        <v>241.44728173263186</v>
      </c>
      <c r="P8267" s="42">
        <f t="shared" si="387"/>
        <v>0.52928141467313894</v>
      </c>
      <c r="Q8267" s="42">
        <f t="shared" si="389"/>
        <v>0.30126832268364995</v>
      </c>
    </row>
    <row r="8268" spans="5:17" x14ac:dyDescent="0.2">
      <c r="E8268" s="15" t="s">
        <v>2993</v>
      </c>
      <c r="F8268" s="21">
        <v>5.2997123316075649</v>
      </c>
      <c r="G8268" s="21">
        <v>5.2935843373873182</v>
      </c>
      <c r="H8268" s="24">
        <v>0.11887437667940398</v>
      </c>
      <c r="I8268" s="3">
        <f t="shared" si="388"/>
        <v>248.59999999998888</v>
      </c>
      <c r="J8268" s="3">
        <f>INDEX(PowerArray,MIN(MaximumPowerIndex,ROUND(G8268*100,0)))</f>
        <v>246.97999999998893</v>
      </c>
      <c r="K8268" s="3">
        <f>MIN(J8268-M8268+N8268,'Power Look Up'!$F$4)</f>
        <v>248.22346667869502</v>
      </c>
      <c r="M8268" s="50">
        <f t="array" ref="M8268">_xlfn.SUM(_xlfn.NORM.DIST($S$3:$S$1003,$G8268,$P8268,FALSE)*WindSpeedStep*$T$3:$T$1003)</f>
        <v>242.15927598746302</v>
      </c>
      <c r="N8268" s="50">
        <f t="array" ref="N8268">_xlfn.SUM(_xlfn.NORM.DIST($S$3:$S$1003,$G8268,$Q8268,FALSE)*WindSpeedStep*$T$3:$T$1003)</f>
        <v>243.4027426661691</v>
      </c>
      <c r="P8268" s="42">
        <f t="shared" si="387"/>
        <v>0.52935843373873182</v>
      </c>
      <c r="Q8268" s="42">
        <f t="shared" si="389"/>
        <v>0.6292715385067732</v>
      </c>
    </row>
    <row r="8269" spans="5:17" x14ac:dyDescent="0.2">
      <c r="E8269" s="15" t="s">
        <v>2994</v>
      </c>
      <c r="F8269" s="21">
        <v>5.856302949404383</v>
      </c>
      <c r="G8269" s="21">
        <v>5.8273135721765685</v>
      </c>
      <c r="H8269" s="24">
        <v>6.1472229683167928E-2</v>
      </c>
      <c r="I8269" s="3">
        <f t="shared" si="388"/>
        <v>339.31999999998698</v>
      </c>
      <c r="J8269" s="3">
        <f>INDEX(PowerArray,MIN(MaximumPowerIndex,ROUND(G8269*100,0)))</f>
        <v>334.45999999998708</v>
      </c>
      <c r="K8269" s="3">
        <f>MIN(J8269-M8269+N8269,'Power Look Up'!$F$4)</f>
        <v>328.93667785485559</v>
      </c>
      <c r="M8269" s="50">
        <f t="array" ref="M8269">_xlfn.SUM(_xlfn.NORM.DIST($S$3:$S$1003,$G8269,$P8269,FALSE)*WindSpeedStep*$T$3:$T$1003)</f>
        <v>334.60894995089268</v>
      </c>
      <c r="N8269" s="50">
        <f t="array" ref="N8269">_xlfn.SUM(_xlfn.NORM.DIST($S$3:$S$1003,$G8269,$Q8269,FALSE)*WindSpeedStep*$T$3:$T$1003)</f>
        <v>329.08562780576119</v>
      </c>
      <c r="P8269" s="42">
        <f t="shared" si="387"/>
        <v>0.5827313572176569</v>
      </c>
      <c r="Q8269" s="42">
        <f t="shared" si="389"/>
        <v>0.35821795834467979</v>
      </c>
    </row>
    <row r="8270" spans="5:17" x14ac:dyDescent="0.2">
      <c r="E8270" s="15" t="s">
        <v>2995</v>
      </c>
      <c r="F8270" s="21">
        <v>5.7425440388126283</v>
      </c>
      <c r="G8270" s="21">
        <v>5.7645072891692575</v>
      </c>
      <c r="H8270" s="24">
        <v>6.7914150481750479E-2</v>
      </c>
      <c r="I8270" s="3">
        <f t="shared" si="388"/>
        <v>319.87999999998738</v>
      </c>
      <c r="J8270" s="3">
        <f>INDEX(PowerArray,MIN(MaximumPowerIndex,ROUND(G8270*100,0)))</f>
        <v>323.11999999998727</v>
      </c>
      <c r="K8270" s="3">
        <f>MIN(J8270-M8270+N8270,'Power Look Up'!$F$4)</f>
        <v>318.90907080031667</v>
      </c>
      <c r="M8270" s="50">
        <f t="array" ref="M8270">_xlfn.SUM(_xlfn.NORM.DIST($S$3:$S$1003,$G8270,$P8270,FALSE)*WindSpeedStep*$T$3:$T$1003)</f>
        <v>323.10448326593047</v>
      </c>
      <c r="N8270" s="50">
        <f t="array" ref="N8270">_xlfn.SUM(_xlfn.NORM.DIST($S$3:$S$1003,$G8270,$Q8270,FALSE)*WindSpeedStep*$T$3:$T$1003)</f>
        <v>318.89355406625987</v>
      </c>
      <c r="P8270" s="42">
        <f t="shared" si="387"/>
        <v>0.57645072891692573</v>
      </c>
      <c r="Q8270" s="42">
        <f t="shared" si="389"/>
        <v>0.3914916154897885</v>
      </c>
    </row>
    <row r="8271" spans="5:17" x14ac:dyDescent="0.2">
      <c r="E8271" s="15" t="s">
        <v>2996</v>
      </c>
      <c r="F8271" s="21">
        <v>5.8432992654198674</v>
      </c>
      <c r="G8271" s="21">
        <v>5.8552356581658431</v>
      </c>
      <c r="H8271" s="24">
        <v>8.899082117483087E-2</v>
      </c>
      <c r="I8271" s="3">
        <f t="shared" si="388"/>
        <v>336.07999999998702</v>
      </c>
      <c r="J8271" s="3">
        <f>INDEX(PowerArray,MIN(MaximumPowerIndex,ROUND(G8271*100,0)))</f>
        <v>339.31999999998698</v>
      </c>
      <c r="K8271" s="3">
        <f>MIN(J8271-M8271+N8271,'Power Look Up'!$F$4)</f>
        <v>337.5779301189682</v>
      </c>
      <c r="M8271" s="50">
        <f t="array" ref="M8271">_xlfn.SUM(_xlfn.NORM.DIST($S$3:$S$1003,$G8271,$P8271,FALSE)*WindSpeedStep*$T$3:$T$1003)</f>
        <v>339.78940517034664</v>
      </c>
      <c r="N8271" s="50">
        <f t="array" ref="N8271">_xlfn.SUM(_xlfn.NORM.DIST($S$3:$S$1003,$G8271,$Q8271,FALSE)*WindSpeedStep*$T$3:$T$1003)</f>
        <v>338.04733528932786</v>
      </c>
      <c r="P8271" s="42">
        <f t="shared" si="387"/>
        <v>0.58552356581658438</v>
      </c>
      <c r="Q8271" s="42">
        <f t="shared" si="389"/>
        <v>0.52106222939232971</v>
      </c>
    </row>
    <row r="8272" spans="5:17" x14ac:dyDescent="0.2">
      <c r="E8272" s="15" t="s">
        <v>2997</v>
      </c>
      <c r="F8272" s="21">
        <v>5.5078847977204974</v>
      </c>
      <c r="G8272" s="21">
        <v>5.5472901203403255</v>
      </c>
      <c r="H8272" s="24">
        <v>8.5332213229026677E-2</v>
      </c>
      <c r="I8272" s="3">
        <f t="shared" si="388"/>
        <v>282.61999999998818</v>
      </c>
      <c r="J8272" s="3">
        <f>INDEX(PowerArray,MIN(MaximumPowerIndex,ROUND(G8272*100,0)))</f>
        <v>289.09999999998803</v>
      </c>
      <c r="K8272" s="3">
        <f>MIN(J8272-M8272+N8272,'Power Look Up'!$F$4)</f>
        <v>287.83193363361278</v>
      </c>
      <c r="M8272" s="50">
        <f t="array" ref="M8272">_xlfn.SUM(_xlfn.NORM.DIST($S$3:$S$1003,$G8272,$P8272,FALSE)*WindSpeedStep*$T$3:$T$1003)</f>
        <v>284.75004870342184</v>
      </c>
      <c r="N8272" s="50">
        <f t="array" ref="N8272">_xlfn.SUM(_xlfn.NORM.DIST($S$3:$S$1003,$G8272,$Q8272,FALSE)*WindSpeedStep*$T$3:$T$1003)</f>
        <v>283.48198233704659</v>
      </c>
      <c r="P8272" s="42">
        <f t="shared" si="387"/>
        <v>0.55472901203403258</v>
      </c>
      <c r="Q8272" s="42">
        <f t="shared" si="389"/>
        <v>0.47336254339215372</v>
      </c>
    </row>
    <row r="8273" spans="5:17" x14ac:dyDescent="0.2">
      <c r="E8273" s="15" t="s">
        <v>2998</v>
      </c>
      <c r="F8273" s="21">
        <v>5.5348143445552367</v>
      </c>
      <c r="G8273" s="21">
        <v>5.5565838178585301</v>
      </c>
      <c r="H8273" s="24">
        <v>7.4076558756361779E-2</v>
      </c>
      <c r="I8273" s="3">
        <f t="shared" si="388"/>
        <v>285.85999999998808</v>
      </c>
      <c r="J8273" s="3">
        <f>INDEX(PowerArray,MIN(MaximumPowerIndex,ROUND(G8273*100,0)))</f>
        <v>290.71999999998798</v>
      </c>
      <c r="K8273" s="3">
        <f>MIN(J8273-M8273+N8273,'Power Look Up'!$F$4)</f>
        <v>288.58026200303539</v>
      </c>
      <c r="M8273" s="50">
        <f t="array" ref="M8273">_xlfn.SUM(_xlfn.NORM.DIST($S$3:$S$1003,$G8273,$P8273,FALSE)*WindSpeedStep*$T$3:$T$1003)</f>
        <v>286.35012470596456</v>
      </c>
      <c r="N8273" s="50">
        <f t="array" ref="N8273">_xlfn.SUM(_xlfn.NORM.DIST($S$3:$S$1003,$G8273,$Q8273,FALSE)*WindSpeedStep*$T$3:$T$1003)</f>
        <v>284.21038670901197</v>
      </c>
      <c r="P8273" s="42">
        <f t="shared" si="387"/>
        <v>0.55565838178585303</v>
      </c>
      <c r="Q8273" s="42">
        <f t="shared" si="389"/>
        <v>0.41161260766824648</v>
      </c>
    </row>
    <row r="8274" spans="5:17" x14ac:dyDescent="0.2">
      <c r="E8274" s="15" t="s">
        <v>2999</v>
      </c>
      <c r="F8274" s="21">
        <v>5.3485518361984932</v>
      </c>
      <c r="G8274" s="21">
        <v>5.3876983177233386</v>
      </c>
      <c r="H8274" s="24">
        <v>6.9177603832101794E-2</v>
      </c>
      <c r="I8274" s="3">
        <f t="shared" si="388"/>
        <v>256.69999999998873</v>
      </c>
      <c r="J8274" s="3">
        <f>INDEX(PowerArray,MIN(MaximumPowerIndex,ROUND(G8274*100,0)))</f>
        <v>263.17999999998858</v>
      </c>
      <c r="K8274" s="3">
        <f>MIN(J8274-M8274+N8274,'Power Look Up'!$F$4)</f>
        <v>261.96584038357071</v>
      </c>
      <c r="M8274" s="50">
        <f t="array" ref="M8274">_xlfn.SUM(_xlfn.NORM.DIST($S$3:$S$1003,$G8274,$P8274,FALSE)*WindSpeedStep*$T$3:$T$1003)</f>
        <v>257.74135365994056</v>
      </c>
      <c r="N8274" s="50">
        <f t="array" ref="N8274">_xlfn.SUM(_xlfn.NORM.DIST($S$3:$S$1003,$G8274,$Q8274,FALSE)*WindSpeedStep*$T$3:$T$1003)</f>
        <v>256.52719404352268</v>
      </c>
      <c r="P8274" s="42">
        <f t="shared" si="387"/>
        <v>0.53876983177233384</v>
      </c>
      <c r="Q8274" s="42">
        <f t="shared" si="389"/>
        <v>0.37270805979034644</v>
      </c>
    </row>
    <row r="8275" spans="5:17" x14ac:dyDescent="0.2">
      <c r="E8275" s="15" t="s">
        <v>3000</v>
      </c>
      <c r="F8275" s="21">
        <v>5.6242335891314372</v>
      </c>
      <c r="G8275" s="21">
        <v>5.6668056432683995</v>
      </c>
      <c r="H8275" s="24">
        <v>8.1788921585498872E-2</v>
      </c>
      <c r="I8275" s="3">
        <f t="shared" si="388"/>
        <v>300.43999999998778</v>
      </c>
      <c r="J8275" s="3">
        <f>INDEX(PowerArray,MIN(MaximumPowerIndex,ROUND(G8275*100,0)))</f>
        <v>308.53999999998763</v>
      </c>
      <c r="K8275" s="3">
        <f>MIN(J8275-M8275+N8275,'Power Look Up'!$F$4)</f>
        <v>306.47722706218116</v>
      </c>
      <c r="M8275" s="50">
        <f t="array" ref="M8275">_xlfn.SUM(_xlfn.NORM.DIST($S$3:$S$1003,$G8275,$P8275,FALSE)*WindSpeedStep*$T$3:$T$1003)</f>
        <v>305.59373496996716</v>
      </c>
      <c r="N8275" s="50">
        <f t="array" ref="N8275">_xlfn.SUM(_xlfn.NORM.DIST($S$3:$S$1003,$G8275,$Q8275,FALSE)*WindSpeedStep*$T$3:$T$1003)</f>
        <v>303.53096203216069</v>
      </c>
      <c r="P8275" s="42">
        <f t="shared" si="387"/>
        <v>0.56668056432684</v>
      </c>
      <c r="Q8275" s="42">
        <f t="shared" si="389"/>
        <v>0.4634819223975416</v>
      </c>
    </row>
    <row r="8276" spans="5:17" x14ac:dyDescent="0.2">
      <c r="E8276" s="15" t="s">
        <v>3001</v>
      </c>
      <c r="F8276" s="21">
        <v>6.5819463137299392</v>
      </c>
      <c r="G8276" s="21">
        <v>6.5949695671711108</v>
      </c>
      <c r="H8276" s="24">
        <v>8.9639138922974815E-2</v>
      </c>
      <c r="I8276" s="3">
        <f t="shared" si="388"/>
        <v>493.07999999997833</v>
      </c>
      <c r="J8276" s="3">
        <f>INDEX(PowerArray,MIN(MaximumPowerIndex,ROUND(G8276*100,0)))</f>
        <v>495.33999999997832</v>
      </c>
      <c r="K8276" s="3">
        <f>MIN(J8276-M8276+N8276,'Power Look Up'!$F$4)</f>
        <v>492.45784366415643</v>
      </c>
      <c r="M8276" s="50">
        <f t="array" ref="M8276">_xlfn.SUM(_xlfn.NORM.DIST($S$3:$S$1003,$G8276,$P8276,FALSE)*WindSpeedStep*$T$3:$T$1003)</f>
        <v>494.17377739018059</v>
      </c>
      <c r="N8276" s="50">
        <f t="array" ref="N8276">_xlfn.SUM(_xlfn.NORM.DIST($S$3:$S$1003,$G8276,$Q8276,FALSE)*WindSpeedStep*$T$3:$T$1003)</f>
        <v>491.2916210543587</v>
      </c>
      <c r="P8276" s="42">
        <f t="shared" si="387"/>
        <v>0.65949695671711117</v>
      </c>
      <c r="Q8276" s="42">
        <f t="shared" si="389"/>
        <v>0.59116739322444234</v>
      </c>
    </row>
    <row r="8277" spans="5:17" x14ac:dyDescent="0.2">
      <c r="E8277" s="15" t="s">
        <v>3002</v>
      </c>
      <c r="F8277" s="21">
        <v>6.4967897358166704</v>
      </c>
      <c r="G8277" s="21">
        <v>6.4761886790005887</v>
      </c>
      <c r="H8277" s="24">
        <v>0.12005929570105614</v>
      </c>
      <c r="I8277" s="3">
        <f t="shared" si="388"/>
        <v>474.99999999997874</v>
      </c>
      <c r="J8277" s="3">
        <f>INDEX(PowerArray,MIN(MaximumPowerIndex,ROUND(G8277*100,0)))</f>
        <v>470.47999999997882</v>
      </c>
      <c r="K8277" s="3">
        <f>MIN(J8277-M8277+N8277,'Power Look Up'!$F$4)</f>
        <v>476.37747236350373</v>
      </c>
      <c r="M8277" s="50">
        <f t="array" ref="M8277">_xlfn.SUM(_xlfn.NORM.DIST($S$3:$S$1003,$G8277,$P8277,FALSE)*WindSpeedStep*$T$3:$T$1003)</f>
        <v>466.98241151780007</v>
      </c>
      <c r="N8277" s="50">
        <f t="array" ref="N8277">_xlfn.SUM(_xlfn.NORM.DIST($S$3:$S$1003,$G8277,$Q8277,FALSE)*WindSpeedStep*$T$3:$T$1003)</f>
        <v>472.87988388132499</v>
      </c>
      <c r="P8277" s="42">
        <f t="shared" si="387"/>
        <v>0.64761886790005896</v>
      </c>
      <c r="Q8277" s="42">
        <f t="shared" si="389"/>
        <v>0.77752665162796386</v>
      </c>
    </row>
    <row r="8278" spans="5:17" x14ac:dyDescent="0.2">
      <c r="E8278" s="15" t="s">
        <v>3003</v>
      </c>
      <c r="F8278" s="21">
        <v>8.3450020701285403</v>
      </c>
      <c r="G8278" s="21">
        <v>8.3322886408205967</v>
      </c>
      <c r="H8278" s="24">
        <v>6.5907712829546161E-2</v>
      </c>
      <c r="I8278" s="3">
        <f t="shared" si="388"/>
        <v>1017.4499999999509</v>
      </c>
      <c r="J8278" s="3">
        <f>INDEX(PowerArray,MIN(MaximumPowerIndex,ROUND(G8278*100,0)))</f>
        <v>1010.1099999999511</v>
      </c>
      <c r="K8278" s="3">
        <f>MIN(J8278-M8278+N8278,'Power Look Up'!$F$4)</f>
        <v>995.30026027775227</v>
      </c>
      <c r="M8278" s="50">
        <f t="array" ref="M8278">_xlfn.SUM(_xlfn.NORM.DIST($S$3:$S$1003,$G8278,$P8278,FALSE)*WindSpeedStep*$T$3:$T$1003)</f>
        <v>1008.7282677883818</v>
      </c>
      <c r="N8278" s="50">
        <f t="array" ref="N8278">_xlfn.SUM(_xlfn.NORM.DIST($S$3:$S$1003,$G8278,$Q8278,FALSE)*WindSpeedStep*$T$3:$T$1003)</f>
        <v>993.91852806618294</v>
      </c>
      <c r="P8278" s="42">
        <f t="shared" si="387"/>
        <v>0.83322886408205976</v>
      </c>
      <c r="Q8278" s="42">
        <f t="shared" si="389"/>
        <v>0.54916208695209334</v>
      </c>
    </row>
    <row r="8279" spans="5:17" x14ac:dyDescent="0.2">
      <c r="E8279" s="15" t="s">
        <v>3004</v>
      </c>
      <c r="F8279" s="21">
        <v>8.5854658765683638</v>
      </c>
      <c r="G8279" s="21">
        <v>8.5758399287438447</v>
      </c>
      <c r="H8279" s="24">
        <v>4.8919884609438948E-2</v>
      </c>
      <c r="I8279" s="3">
        <f t="shared" si="388"/>
        <v>1105.529999999949</v>
      </c>
      <c r="J8279" s="3">
        <f>INDEX(PowerArray,MIN(MaximumPowerIndex,ROUND(G8279*100,0)))</f>
        <v>1101.8599999999492</v>
      </c>
      <c r="K8279" s="3">
        <f>MIN(J8279-M8279+N8279,'Power Look Up'!$F$4)</f>
        <v>1081.3679334279821</v>
      </c>
      <c r="M8279" s="50">
        <f t="array" ref="M8279">_xlfn.SUM(_xlfn.NORM.DIST($S$3:$S$1003,$G8279,$P8279,FALSE)*WindSpeedStep*$T$3:$T$1003)</f>
        <v>1098.0893230055299</v>
      </c>
      <c r="N8279" s="50">
        <f t="array" ref="N8279">_xlfn.SUM(_xlfn.NORM.DIST($S$3:$S$1003,$G8279,$Q8279,FALSE)*WindSpeedStep*$T$3:$T$1003)</f>
        <v>1077.5972564335627</v>
      </c>
      <c r="P8279" s="42">
        <f t="shared" si="387"/>
        <v>0.85758399287438447</v>
      </c>
      <c r="Q8279" s="42">
        <f t="shared" si="389"/>
        <v>0.41952909974316799</v>
      </c>
    </row>
    <row r="8280" spans="5:17" x14ac:dyDescent="0.2">
      <c r="E8280" s="15" t="s">
        <v>3005</v>
      </c>
      <c r="F8280" s="21">
        <v>8.5652229498542862</v>
      </c>
      <c r="G8280" s="21">
        <v>8.5563959843037107</v>
      </c>
      <c r="H8280" s="24">
        <v>3.5025357980331809E-2</v>
      </c>
      <c r="I8280" s="3">
        <f t="shared" si="388"/>
        <v>1098.1899999999494</v>
      </c>
      <c r="J8280" s="3">
        <f>INDEX(PowerArray,MIN(MaximumPowerIndex,ROUND(G8280*100,0)))</f>
        <v>1094.5199999999493</v>
      </c>
      <c r="K8280" s="3">
        <f>MIN(J8280-M8280+N8280,'Power Look Up'!$F$4)</f>
        <v>1070.7713356512354</v>
      </c>
      <c r="M8280" s="50">
        <f t="array" ref="M8280">_xlfn.SUM(_xlfn.NORM.DIST($S$3:$S$1003,$G8280,$P8280,FALSE)*WindSpeedStep*$T$3:$T$1003)</f>
        <v>1090.8344542747034</v>
      </c>
      <c r="N8280" s="50">
        <f t="array" ref="N8280">_xlfn.SUM(_xlfn.NORM.DIST($S$3:$S$1003,$G8280,$Q8280,FALSE)*WindSpeedStep*$T$3:$T$1003)</f>
        <v>1067.0857899259895</v>
      </c>
      <c r="P8280" s="42">
        <f t="shared" si="387"/>
        <v>0.85563959843037107</v>
      </c>
      <c r="Q8280" s="42">
        <f t="shared" si="389"/>
        <v>0.29969083237171101</v>
      </c>
    </row>
    <row r="8281" spans="5:17" x14ac:dyDescent="0.2">
      <c r="E8281" s="15" t="s">
        <v>3006</v>
      </c>
      <c r="F8281" s="21">
        <v>7.7387077051881938</v>
      </c>
      <c r="G8281" s="21">
        <v>7.7539469267886485</v>
      </c>
      <c r="H8281" s="24">
        <v>7.3655708642136705E-2</v>
      </c>
      <c r="I8281" s="3">
        <f t="shared" si="388"/>
        <v>810.73999999996374</v>
      </c>
      <c r="J8281" s="3">
        <f>INDEX(PowerArray,MIN(MaximumPowerIndex,ROUND(G8281*100,0)))</f>
        <v>813.74999999996362</v>
      </c>
      <c r="K8281" s="3">
        <f>MIN(J8281-M8281+N8281,'Power Look Up'!$F$4)</f>
        <v>803.48804432035433</v>
      </c>
      <c r="M8281" s="50">
        <f t="array" ref="M8281">_xlfn.SUM(_xlfn.NORM.DIST($S$3:$S$1003,$G8281,$P8281,FALSE)*WindSpeedStep*$T$3:$T$1003)</f>
        <v>812.57925492011293</v>
      </c>
      <c r="N8281" s="50">
        <f t="array" ref="N8281">_xlfn.SUM(_xlfn.NORM.DIST($S$3:$S$1003,$G8281,$Q8281,FALSE)*WindSpeedStep*$T$3:$T$1003)</f>
        <v>802.31729924050364</v>
      </c>
      <c r="P8281" s="42">
        <f t="shared" si="387"/>
        <v>0.77539469267886485</v>
      </c>
      <c r="Q8281" s="42">
        <f t="shared" si="389"/>
        <v>0.57112245566613595</v>
      </c>
    </row>
    <row r="8282" spans="5:17" x14ac:dyDescent="0.2">
      <c r="E8282" s="15" t="s">
        <v>3007</v>
      </c>
      <c r="F8282" s="21">
        <v>7.4771226970142237</v>
      </c>
      <c r="G8282" s="21">
        <v>7.4628053227237494</v>
      </c>
      <c r="H8282" s="24">
        <v>4.8146862715487571E-2</v>
      </c>
      <c r="I8282" s="3">
        <f t="shared" si="388"/>
        <v>732.47999999996534</v>
      </c>
      <c r="J8282" s="3">
        <f>INDEX(PowerArray,MIN(MaximumPowerIndex,ROUND(G8282*100,0)))</f>
        <v>726.45999999996548</v>
      </c>
      <c r="K8282" s="3">
        <f>MIN(J8282-M8282+N8282,'Power Look Up'!$F$4)</f>
        <v>711.16724735560695</v>
      </c>
      <c r="M8282" s="50">
        <f t="array" ref="M8282">_xlfn.SUM(_xlfn.NORM.DIST($S$3:$S$1003,$G8282,$P8282,FALSE)*WindSpeedStep*$T$3:$T$1003)</f>
        <v>723.28912657633828</v>
      </c>
      <c r="N8282" s="50">
        <f t="array" ref="N8282">_xlfn.SUM(_xlfn.NORM.DIST($S$3:$S$1003,$G8282,$Q8282,FALSE)*WindSpeedStep*$T$3:$T$1003)</f>
        <v>707.99637393197975</v>
      </c>
      <c r="P8282" s="42">
        <f t="shared" si="387"/>
        <v>0.74628053227237501</v>
      </c>
      <c r="Q8282" s="42">
        <f t="shared" si="389"/>
        <v>0.35931066334559025</v>
      </c>
    </row>
    <row r="8283" spans="5:17" x14ac:dyDescent="0.2">
      <c r="E8283" s="15" t="s">
        <v>3008</v>
      </c>
      <c r="F8283" s="21">
        <v>6.9593976838328144</v>
      </c>
      <c r="G8283" s="21">
        <v>6.9664936819434322</v>
      </c>
      <c r="H8283" s="24">
        <v>7.9029827721684875E-2</v>
      </c>
      <c r="I8283" s="3">
        <f t="shared" si="388"/>
        <v>578.9599999999765</v>
      </c>
      <c r="J8283" s="3">
        <f>INDEX(PowerArray,MIN(MaximumPowerIndex,ROUND(G8283*100,0)))</f>
        <v>581.21999999997649</v>
      </c>
      <c r="K8283" s="3">
        <f>MIN(J8283-M8283+N8283,'Power Look Up'!$F$4)</f>
        <v>574.74988357699647</v>
      </c>
      <c r="M8283" s="50">
        <f t="array" ref="M8283">_xlfn.SUM(_xlfn.NORM.DIST($S$3:$S$1003,$G8283,$P8283,FALSE)*WindSpeedStep*$T$3:$T$1003)</f>
        <v>585.60160188809243</v>
      </c>
      <c r="N8283" s="50">
        <f t="array" ref="N8283">_xlfn.SUM(_xlfn.NORM.DIST($S$3:$S$1003,$G8283,$Q8283,FALSE)*WindSpeedStep*$T$3:$T$1003)</f>
        <v>579.13148546511241</v>
      </c>
      <c r="P8283" s="42">
        <f t="shared" si="387"/>
        <v>0.69664936819434331</v>
      </c>
      <c r="Q8283" s="42">
        <f t="shared" si="389"/>
        <v>0.55056079550819559</v>
      </c>
    </row>
    <row r="8284" spans="5:17" x14ac:dyDescent="0.2">
      <c r="E8284" s="15" t="s">
        <v>3009</v>
      </c>
      <c r="F8284" s="21">
        <v>7.3879438595906635</v>
      </c>
      <c r="G8284" s="21">
        <v>7.3854035980765191</v>
      </c>
      <c r="H8284" s="24">
        <v>7.7152724876225764E-2</v>
      </c>
      <c r="I8284" s="3">
        <f t="shared" si="388"/>
        <v>705.38999999996599</v>
      </c>
      <c r="J8284" s="3">
        <f>INDEX(PowerArray,MIN(MaximumPowerIndex,ROUND(G8284*100,0)))</f>
        <v>705.38999999996599</v>
      </c>
      <c r="K8284" s="3">
        <f>MIN(J8284-M8284+N8284,'Power Look Up'!$F$4)</f>
        <v>697.36777102686347</v>
      </c>
      <c r="M8284" s="50">
        <f t="array" ref="M8284">_xlfn.SUM(_xlfn.NORM.DIST($S$3:$S$1003,$G8284,$P8284,FALSE)*WindSpeedStep*$T$3:$T$1003)</f>
        <v>700.62170354049874</v>
      </c>
      <c r="N8284" s="50">
        <f t="array" ref="N8284">_xlfn.SUM(_xlfn.NORM.DIST($S$3:$S$1003,$G8284,$Q8284,FALSE)*WindSpeedStep*$T$3:$T$1003)</f>
        <v>692.59947456739621</v>
      </c>
      <c r="P8284" s="42">
        <f t="shared" si="387"/>
        <v>0.73854035980765198</v>
      </c>
      <c r="Q8284" s="42">
        <f t="shared" si="389"/>
        <v>0.56980401190228558</v>
      </c>
    </row>
    <row r="8285" spans="5:17" x14ac:dyDescent="0.2">
      <c r="E8285" s="15" t="s">
        <v>3010</v>
      </c>
      <c r="F8285" s="21">
        <v>6.9631714777560232</v>
      </c>
      <c r="G8285" s="21">
        <v>6.9794643689956963</v>
      </c>
      <c r="H8285" s="24">
        <v>7.4678614717610989E-2</v>
      </c>
      <c r="I8285" s="3">
        <f t="shared" si="388"/>
        <v>578.9599999999765</v>
      </c>
      <c r="J8285" s="3">
        <f>INDEX(PowerArray,MIN(MaximumPowerIndex,ROUND(G8285*100,0)))</f>
        <v>583.47999999997637</v>
      </c>
      <c r="K8285" s="3">
        <f>MIN(J8285-M8285+N8285,'Power Look Up'!$F$4)</f>
        <v>575.80382446218357</v>
      </c>
      <c r="M8285" s="50">
        <f t="array" ref="M8285">_xlfn.SUM(_xlfn.NORM.DIST($S$3:$S$1003,$G8285,$P8285,FALSE)*WindSpeedStep*$T$3:$T$1003)</f>
        <v>588.97130748447103</v>
      </c>
      <c r="N8285" s="50">
        <f t="array" ref="N8285">_xlfn.SUM(_xlfn.NORM.DIST($S$3:$S$1003,$G8285,$Q8285,FALSE)*WindSpeedStep*$T$3:$T$1003)</f>
        <v>581.29513194667823</v>
      </c>
      <c r="P8285" s="42">
        <f t="shared" si="387"/>
        <v>0.6979464368995697</v>
      </c>
      <c r="Q8285" s="42">
        <f t="shared" si="389"/>
        <v>0.52121673054752349</v>
      </c>
    </row>
    <row r="8286" spans="5:17" x14ac:dyDescent="0.2">
      <c r="E8286" s="15" t="s">
        <v>3011</v>
      </c>
      <c r="F8286" s="21">
        <v>7.3036330643266441</v>
      </c>
      <c r="G8286" s="21">
        <v>7.3030336967146852</v>
      </c>
      <c r="H8286" s="24">
        <v>8.352007755967937E-2</v>
      </c>
      <c r="I8286" s="3">
        <f t="shared" si="388"/>
        <v>678.29999999996653</v>
      </c>
      <c r="J8286" s="3">
        <f>INDEX(PowerArray,MIN(MaximumPowerIndex,ROUND(G8286*100,0)))</f>
        <v>678.29999999996653</v>
      </c>
      <c r="K8286" s="3">
        <f>MIN(J8286-M8286+N8286,'Power Look Up'!$F$4)</f>
        <v>672.46426171577843</v>
      </c>
      <c r="M8286" s="50">
        <f t="array" ref="M8286">_xlfn.SUM(_xlfn.NORM.DIST($S$3:$S$1003,$G8286,$P8286,FALSE)*WindSpeedStep*$T$3:$T$1003)</f>
        <v>676.98827497695845</v>
      </c>
      <c r="N8286" s="50">
        <f t="array" ref="N8286">_xlfn.SUM(_xlfn.NORM.DIST($S$3:$S$1003,$G8286,$Q8286,FALSE)*WindSpeedStep*$T$3:$T$1003)</f>
        <v>671.15253669277035</v>
      </c>
      <c r="P8286" s="42">
        <f t="shared" si="387"/>
        <v>0.73030336967146858</v>
      </c>
      <c r="Q8286" s="42">
        <f t="shared" si="389"/>
        <v>0.60994994077056242</v>
      </c>
    </row>
    <row r="8287" spans="5:17" x14ac:dyDescent="0.2">
      <c r="E8287" s="15" t="s">
        <v>3012</v>
      </c>
      <c r="F8287" s="21">
        <v>7.7552540379707979</v>
      </c>
      <c r="G8287" s="21">
        <v>7.7435240643967207</v>
      </c>
      <c r="H8287" s="24">
        <v>0.12894484114947899</v>
      </c>
      <c r="I8287" s="3">
        <f t="shared" si="388"/>
        <v>816.75999999996361</v>
      </c>
      <c r="J8287" s="3">
        <f>INDEX(PowerArray,MIN(MaximumPowerIndex,ROUND(G8287*100,0)))</f>
        <v>810.73999999996374</v>
      </c>
      <c r="K8287" s="3">
        <f>MIN(J8287-M8287+N8287,'Power Look Up'!$F$4)</f>
        <v>825.11047553721221</v>
      </c>
      <c r="M8287" s="50">
        <f t="array" ref="M8287">_xlfn.SUM(_xlfn.NORM.DIST($S$3:$S$1003,$G8287,$P8287,FALSE)*WindSpeedStep*$T$3:$T$1003)</f>
        <v>809.27213868524905</v>
      </c>
      <c r="N8287" s="50">
        <f t="array" ref="N8287">_xlfn.SUM(_xlfn.NORM.DIST($S$3:$S$1003,$G8287,$Q8287,FALSE)*WindSpeedStep*$T$3:$T$1003)</f>
        <v>823.64261422249751</v>
      </c>
      <c r="P8287" s="42">
        <f t="shared" si="387"/>
        <v>0.77435240643967207</v>
      </c>
      <c r="Q8287" s="42">
        <f t="shared" si="389"/>
        <v>0.99848748042080304</v>
      </c>
    </row>
    <row r="8288" spans="5:17" x14ac:dyDescent="0.2">
      <c r="E8288" s="15" t="s">
        <v>3013</v>
      </c>
      <c r="F8288" s="21">
        <v>8.2725198769377553</v>
      </c>
      <c r="G8288" s="21">
        <v>8.2976596665617866</v>
      </c>
      <c r="H8288" s="24">
        <v>7.8573398392438917E-2</v>
      </c>
      <c r="I8288" s="3">
        <f t="shared" si="388"/>
        <v>988.0899999999516</v>
      </c>
      <c r="J8288" s="3">
        <f>INDEX(PowerArray,MIN(MaximumPowerIndex,ROUND(G8288*100,0)))</f>
        <v>999.09999999995136</v>
      </c>
      <c r="K8288" s="3">
        <f>MIN(J8288-M8288+N8288,'Power Look Up'!$F$4)</f>
        <v>989.3437984511304</v>
      </c>
      <c r="M8288" s="50">
        <f t="array" ref="M8288">_xlfn.SUM(_xlfn.NORM.DIST($S$3:$S$1003,$G8288,$P8288,FALSE)*WindSpeedStep*$T$3:$T$1003)</f>
        <v>996.31492660981417</v>
      </c>
      <c r="N8288" s="50">
        <f t="array" ref="N8288">_xlfn.SUM(_xlfn.NORM.DIST($S$3:$S$1003,$G8288,$Q8288,FALSE)*WindSpeedStep*$T$3:$T$1003)</f>
        <v>986.5587250609932</v>
      </c>
      <c r="P8288" s="42">
        <f t="shared" si="387"/>
        <v>0.82976596665617874</v>
      </c>
      <c r="Q8288" s="42">
        <f t="shared" si="389"/>
        <v>0.65197531870563108</v>
      </c>
    </row>
    <row r="8289" spans="5:17" x14ac:dyDescent="0.2">
      <c r="E8289" s="15" t="s">
        <v>3014</v>
      </c>
      <c r="F8289" s="21">
        <v>8.2102073630039314</v>
      </c>
      <c r="G8289" s="21">
        <v>8.232019363111986</v>
      </c>
      <c r="H8289" s="24">
        <v>6.6989781826748807E-2</v>
      </c>
      <c r="I8289" s="3">
        <f t="shared" si="388"/>
        <v>966.06999999995207</v>
      </c>
      <c r="J8289" s="3">
        <f>INDEX(PowerArray,MIN(MaximumPowerIndex,ROUND(G8289*100,0)))</f>
        <v>973.40999999995188</v>
      </c>
      <c r="K8289" s="3">
        <f>MIN(J8289-M8289+N8289,'Power Look Up'!$F$4)</f>
        <v>959.18738576963926</v>
      </c>
      <c r="M8289" s="50">
        <f t="array" ref="M8289">_xlfn.SUM(_xlfn.NORM.DIST($S$3:$S$1003,$G8289,$P8289,FALSE)*WindSpeedStep*$T$3:$T$1003)</f>
        <v>973.00399472512402</v>
      </c>
      <c r="N8289" s="50">
        <f t="array" ref="N8289">_xlfn.SUM(_xlfn.NORM.DIST($S$3:$S$1003,$G8289,$Q8289,FALSE)*WindSpeedStep*$T$3:$T$1003)</f>
        <v>958.7813804948114</v>
      </c>
      <c r="P8289" s="42">
        <f t="shared" si="387"/>
        <v>0.82320193631119865</v>
      </c>
      <c r="Q8289" s="42">
        <f t="shared" si="389"/>
        <v>0.55146118112844356</v>
      </c>
    </row>
    <row r="8290" spans="5:17" x14ac:dyDescent="0.2">
      <c r="E8290" s="15" t="s">
        <v>3015</v>
      </c>
      <c r="F8290" s="21">
        <v>8.0265704668074953</v>
      </c>
      <c r="G8290" s="21">
        <v>8.0168753929374788</v>
      </c>
      <c r="H8290" s="24">
        <v>6.7276553819975465E-2</v>
      </c>
      <c r="I8290" s="3">
        <f t="shared" si="388"/>
        <v>900.00999999995349</v>
      </c>
      <c r="J8290" s="3">
        <f>INDEX(PowerArray,MIN(MaximumPowerIndex,ROUND(G8290*100,0)))</f>
        <v>896.33999999995353</v>
      </c>
      <c r="K8290" s="3">
        <f>MIN(J8290-M8290+N8290,'Power Look Up'!$F$4)</f>
        <v>882.95847074334677</v>
      </c>
      <c r="M8290" s="50">
        <f t="array" ref="M8290">_xlfn.SUM(_xlfn.NORM.DIST($S$3:$S$1003,$G8290,$P8290,FALSE)*WindSpeedStep*$T$3:$T$1003)</f>
        <v>898.71879933511423</v>
      </c>
      <c r="N8290" s="50">
        <f t="array" ref="N8290">_xlfn.SUM(_xlfn.NORM.DIST($S$3:$S$1003,$G8290,$Q8290,FALSE)*WindSpeedStep*$T$3:$T$1003)</f>
        <v>885.33727007850746</v>
      </c>
      <c r="P8290" s="42">
        <f t="shared" si="387"/>
        <v>0.80168753929374792</v>
      </c>
      <c r="Q8290" s="42">
        <f t="shared" si="389"/>
        <v>0.53934774884099523</v>
      </c>
    </row>
    <row r="8291" spans="5:17" x14ac:dyDescent="0.2">
      <c r="E8291" s="15" t="s">
        <v>3016</v>
      </c>
      <c r="F8291" s="21">
        <v>7.2614235846740458</v>
      </c>
      <c r="G8291" s="21">
        <v>7.2793434274749709</v>
      </c>
      <c r="H8291" s="24">
        <v>7.4365583236284907E-2</v>
      </c>
      <c r="I8291" s="3">
        <f t="shared" si="388"/>
        <v>666.25999999996679</v>
      </c>
      <c r="J8291" s="3">
        <f>INDEX(PowerArray,MIN(MaximumPowerIndex,ROUND(G8291*100,0)))</f>
        <v>672.27999999996666</v>
      </c>
      <c r="K8291" s="3">
        <f>MIN(J8291-M8291+N8291,'Power Look Up'!$F$4)</f>
        <v>663.72088248496448</v>
      </c>
      <c r="M8291" s="50">
        <f t="array" ref="M8291">_xlfn.SUM(_xlfn.NORM.DIST($S$3:$S$1003,$G8291,$P8291,FALSE)*WindSpeedStep*$T$3:$T$1003)</f>
        <v>670.28401881874538</v>
      </c>
      <c r="N8291" s="50">
        <f t="array" ref="N8291">_xlfn.SUM(_xlfn.NORM.DIST($S$3:$S$1003,$G8291,$Q8291,FALSE)*WindSpeedStep*$T$3:$T$1003)</f>
        <v>661.7249013037432</v>
      </c>
      <c r="P8291" s="42">
        <f t="shared" si="387"/>
        <v>0.72793434274749713</v>
      </c>
      <c r="Q8291" s="42">
        <f t="shared" si="389"/>
        <v>0.54133261956139345</v>
      </c>
    </row>
    <row r="8292" spans="5:17" x14ac:dyDescent="0.2">
      <c r="E8292" s="15" t="s">
        <v>3017</v>
      </c>
      <c r="F8292" s="21">
        <v>7.7060274803867186</v>
      </c>
      <c r="G8292" s="21">
        <v>7.739914774373795</v>
      </c>
      <c r="H8292" s="24">
        <v>6.7479645163931387E-2</v>
      </c>
      <c r="I8292" s="3">
        <f t="shared" si="388"/>
        <v>801.70999999996388</v>
      </c>
      <c r="J8292" s="3">
        <f>INDEX(PowerArray,MIN(MaximumPowerIndex,ROUND(G8292*100,0)))</f>
        <v>810.73999999996374</v>
      </c>
      <c r="K8292" s="3">
        <f>MIN(J8292-M8292+N8292,'Power Look Up'!$F$4)</f>
        <v>798.606017390852</v>
      </c>
      <c r="M8292" s="50">
        <f t="array" ref="M8292">_xlfn.SUM(_xlfn.NORM.DIST($S$3:$S$1003,$G8292,$P8292,FALSE)*WindSpeedStep*$T$3:$T$1003)</f>
        <v>808.12884957636743</v>
      </c>
      <c r="N8292" s="50">
        <f t="array" ref="N8292">_xlfn.SUM(_xlfn.NORM.DIST($S$3:$S$1003,$G8292,$Q8292,FALSE)*WindSpeedStep*$T$3:$T$1003)</f>
        <v>795.99486696725569</v>
      </c>
      <c r="P8292" s="42">
        <f t="shared" si="387"/>
        <v>0.7739914774373795</v>
      </c>
      <c r="Q8292" s="42">
        <f t="shared" si="389"/>
        <v>0.52228670257381371</v>
      </c>
    </row>
    <row r="8293" spans="5:17" x14ac:dyDescent="0.2">
      <c r="E8293" s="15" t="s">
        <v>3018</v>
      </c>
      <c r="F8293" s="21">
        <v>7.5303928297989779</v>
      </c>
      <c r="G8293" s="21">
        <v>7.54058079875107</v>
      </c>
      <c r="H8293" s="24">
        <v>8.2333022195941769E-2</v>
      </c>
      <c r="I8293" s="3">
        <f t="shared" si="388"/>
        <v>747.52999999996507</v>
      </c>
      <c r="J8293" s="3">
        <f>INDEX(PowerArray,MIN(MaximumPowerIndex,ROUND(G8293*100,0)))</f>
        <v>750.53999999996495</v>
      </c>
      <c r="K8293" s="3">
        <f>MIN(J8293-M8293+N8293,'Power Look Up'!$F$4)</f>
        <v>743.80762056121148</v>
      </c>
      <c r="M8293" s="50">
        <f t="array" ref="M8293">_xlfn.SUM(_xlfn.NORM.DIST($S$3:$S$1003,$G8293,$P8293,FALSE)*WindSpeedStep*$T$3:$T$1003)</f>
        <v>746.51705992938173</v>
      </c>
      <c r="N8293" s="50">
        <f t="array" ref="N8293">_xlfn.SUM(_xlfn.NORM.DIST($S$3:$S$1003,$G8293,$Q8293,FALSE)*WindSpeedStep*$T$3:$T$1003)</f>
        <v>739.78468049062826</v>
      </c>
      <c r="P8293" s="42">
        <f t="shared" si="387"/>
        <v>0.75405807987510709</v>
      </c>
      <c r="Q8293" s="42">
        <f t="shared" si="389"/>
        <v>0.62083880627386412</v>
      </c>
    </row>
    <row r="8294" spans="5:17" x14ac:dyDescent="0.2">
      <c r="E8294" s="15" t="s">
        <v>3019</v>
      </c>
      <c r="F8294" s="21">
        <v>7.8076299834545395</v>
      </c>
      <c r="G8294" s="21">
        <v>7.8503359313466747</v>
      </c>
      <c r="H8294" s="24">
        <v>7.8128702473436284E-2</v>
      </c>
      <c r="I8294" s="3">
        <f t="shared" si="388"/>
        <v>831.80999999996322</v>
      </c>
      <c r="J8294" s="3">
        <f>INDEX(PowerArray,MIN(MaximumPowerIndex,ROUND(G8294*100,0)))</f>
        <v>843.84999999996296</v>
      </c>
      <c r="K8294" s="3">
        <f>MIN(J8294-M8294+N8294,'Power Look Up'!$F$4)</f>
        <v>834.8169921735921</v>
      </c>
      <c r="M8294" s="50">
        <f t="array" ref="M8294">_xlfn.SUM(_xlfn.NORM.DIST($S$3:$S$1003,$G8294,$P8294,FALSE)*WindSpeedStep*$T$3:$T$1003)</f>
        <v>843.55282077078516</v>
      </c>
      <c r="N8294" s="50">
        <f t="array" ref="N8294">_xlfn.SUM(_xlfn.NORM.DIST($S$3:$S$1003,$G8294,$Q8294,FALSE)*WindSpeedStep*$T$3:$T$1003)</f>
        <v>834.5198129444143</v>
      </c>
      <c r="P8294" s="42">
        <f t="shared" si="387"/>
        <v>0.78503359313466747</v>
      </c>
      <c r="Q8294" s="42">
        <f t="shared" si="389"/>
        <v>0.61333656029671069</v>
      </c>
    </row>
    <row r="8295" spans="5:17" x14ac:dyDescent="0.2">
      <c r="E8295" s="15" t="s">
        <v>3020</v>
      </c>
      <c r="F8295" s="21">
        <v>8.1324580147481615</v>
      </c>
      <c r="G8295" s="21">
        <v>8.1647705328857167</v>
      </c>
      <c r="H8295" s="24">
        <v>8.8534118306455994E-2</v>
      </c>
      <c r="I8295" s="3">
        <f t="shared" si="388"/>
        <v>936.70999999995274</v>
      </c>
      <c r="J8295" s="3">
        <f>INDEX(PowerArray,MIN(MaximumPowerIndex,ROUND(G8295*100,0)))</f>
        <v>947.71999999995251</v>
      </c>
      <c r="K8295" s="3">
        <f>MIN(J8295-M8295+N8295,'Power Look Up'!$F$4)</f>
        <v>942.36446237371115</v>
      </c>
      <c r="M8295" s="50">
        <f t="array" ref="M8295">_xlfn.SUM(_xlfn.NORM.DIST($S$3:$S$1003,$G8295,$P8295,FALSE)*WindSpeedStep*$T$3:$T$1003)</f>
        <v>949.42871936016536</v>
      </c>
      <c r="N8295" s="50">
        <f t="array" ref="N8295">_xlfn.SUM(_xlfn.NORM.DIST($S$3:$S$1003,$G8295,$Q8295,FALSE)*WindSpeedStep*$T$3:$T$1003)</f>
        <v>944.073181733924</v>
      </c>
      <c r="P8295" s="42">
        <f t="shared" si="387"/>
        <v>0.81647705328857167</v>
      </c>
      <c r="Q8295" s="42">
        <f t="shared" si="389"/>
        <v>0.72286076030356983</v>
      </c>
    </row>
    <row r="8296" spans="5:17" x14ac:dyDescent="0.2">
      <c r="E8296" s="15" t="s">
        <v>3021</v>
      </c>
      <c r="F8296" s="21">
        <v>8.6305492148278535</v>
      </c>
      <c r="G8296" s="21">
        <v>8.6654877772296253</v>
      </c>
      <c r="H8296" s="24">
        <v>8.9217960622608949E-2</v>
      </c>
      <c r="I8296" s="3">
        <f t="shared" si="388"/>
        <v>1120.2099999999489</v>
      </c>
      <c r="J8296" s="3">
        <f>INDEX(PowerArray,MIN(MaximumPowerIndex,ROUND(G8296*100,0)))</f>
        <v>1134.8899999999485</v>
      </c>
      <c r="K8296" s="3">
        <f>MIN(J8296-M8296+N8296,'Power Look Up'!$F$4)</f>
        <v>1130.5644304410275</v>
      </c>
      <c r="M8296" s="50">
        <f t="array" ref="M8296">_xlfn.SUM(_xlfn.NORM.DIST($S$3:$S$1003,$G8296,$P8296,FALSE)*WindSpeedStep*$T$3:$T$1003)</f>
        <v>1131.7695490230215</v>
      </c>
      <c r="N8296" s="50">
        <f t="array" ref="N8296">_xlfn.SUM(_xlfn.NORM.DIST($S$3:$S$1003,$G8296,$Q8296,FALSE)*WindSpeedStep*$T$3:$T$1003)</f>
        <v>1127.4439794641005</v>
      </c>
      <c r="P8296" s="42">
        <f t="shared" si="387"/>
        <v>0.86654877772296257</v>
      </c>
      <c r="Q8296" s="42">
        <f t="shared" si="389"/>
        <v>0.77311714728457182</v>
      </c>
    </row>
    <row r="8297" spans="5:17" x14ac:dyDescent="0.2">
      <c r="E8297" s="15" t="s">
        <v>3022</v>
      </c>
      <c r="F8297" s="21">
        <v>9.4108796023269274</v>
      </c>
      <c r="G8297" s="21">
        <v>9.398492441073877</v>
      </c>
      <c r="H8297" s="24">
        <v>7.3319395121088468E-2</v>
      </c>
      <c r="I8297" s="3">
        <f t="shared" si="388"/>
        <v>1412.2099999999405</v>
      </c>
      <c r="J8297" s="3">
        <f>INDEX(PowerArray,MIN(MaximumPowerIndex,ROUND(G8297*100,0)))</f>
        <v>1408.3999999999405</v>
      </c>
      <c r="K8297" s="3">
        <f>MIN(J8297-M8297+N8297,'Power Look Up'!$F$4)</f>
        <v>1412.1290687542539</v>
      </c>
      <c r="M8297" s="50">
        <f t="array" ref="M8297">_xlfn.SUM(_xlfn.NORM.DIST($S$3:$S$1003,$G8297,$P8297,FALSE)*WindSpeedStep*$T$3:$T$1003)</f>
        <v>1412.3923377456638</v>
      </c>
      <c r="N8297" s="50">
        <f t="array" ref="N8297">_xlfn.SUM(_xlfn.NORM.DIST($S$3:$S$1003,$G8297,$Q8297,FALSE)*WindSpeedStep*$T$3:$T$1003)</f>
        <v>1416.1214064999772</v>
      </c>
      <c r="P8297" s="42">
        <f t="shared" si="387"/>
        <v>0.93984924410738779</v>
      </c>
      <c r="Q8297" s="42">
        <f t="shared" si="389"/>
        <v>0.68909178082965883</v>
      </c>
    </row>
    <row r="8298" spans="5:17" x14ac:dyDescent="0.2">
      <c r="E8298" s="15" t="s">
        <v>3023</v>
      </c>
      <c r="F8298" s="21">
        <v>8.8935222001152869</v>
      </c>
      <c r="G8298" s="21">
        <v>8.8979607600232278</v>
      </c>
      <c r="H8298" s="24">
        <v>9.1077526066050643E-2</v>
      </c>
      <c r="I8298" s="3">
        <f t="shared" si="388"/>
        <v>1215.6299999999467</v>
      </c>
      <c r="J8298" s="3">
        <f>INDEX(PowerArray,MIN(MaximumPowerIndex,ROUND(G8298*100,0)))</f>
        <v>1219.2999999999467</v>
      </c>
      <c r="K8298" s="3">
        <f>MIN(J8298-M8298+N8298,'Power Look Up'!$F$4)</f>
        <v>1216.8055456913032</v>
      </c>
      <c r="M8298" s="50">
        <f t="array" ref="M8298">_xlfn.SUM(_xlfn.NORM.DIST($S$3:$S$1003,$G8298,$P8298,FALSE)*WindSpeedStep*$T$3:$T$1003)</f>
        <v>1220.4854197262955</v>
      </c>
      <c r="N8298" s="50">
        <f t="array" ref="N8298">_xlfn.SUM(_xlfn.NORM.DIST($S$3:$S$1003,$G8298,$Q8298,FALSE)*WindSpeedStep*$T$3:$T$1003)</f>
        <v>1217.990965417652</v>
      </c>
      <c r="P8298" s="42">
        <f t="shared" si="387"/>
        <v>0.8897960760023228</v>
      </c>
      <c r="Q8298" s="42">
        <f t="shared" si="389"/>
        <v>0.81040425305571129</v>
      </c>
    </row>
    <row r="8299" spans="5:17" x14ac:dyDescent="0.2">
      <c r="E8299" s="15" t="s">
        <v>3024</v>
      </c>
      <c r="F8299" s="21">
        <v>8.9526204809635619</v>
      </c>
      <c r="G8299" s="21">
        <v>8.9456188321281793</v>
      </c>
      <c r="H8299" s="24">
        <v>7.2604440385039215E-2</v>
      </c>
      <c r="I8299" s="3">
        <f t="shared" si="388"/>
        <v>1237.6499999999462</v>
      </c>
      <c r="J8299" s="3">
        <f>INDEX(PowerArray,MIN(MaximumPowerIndex,ROUND(G8299*100,0)))</f>
        <v>1237.6499999999462</v>
      </c>
      <c r="K8299" s="3">
        <f>MIN(J8299-M8299+N8299,'Power Look Up'!$F$4)</f>
        <v>1229.9015853124579</v>
      </c>
      <c r="M8299" s="50">
        <f t="array" ref="M8299">_xlfn.SUM(_xlfn.NORM.DIST($S$3:$S$1003,$G8299,$P8299,FALSE)*WindSpeedStep*$T$3:$T$1003)</f>
        <v>1238.8322459799349</v>
      </c>
      <c r="N8299" s="50">
        <f t="array" ref="N8299">_xlfn.SUM(_xlfn.NORM.DIST($S$3:$S$1003,$G8299,$Q8299,FALSE)*WindSpeedStep*$T$3:$T$1003)</f>
        <v>1231.0838312924466</v>
      </c>
      <c r="P8299" s="42">
        <f t="shared" si="387"/>
        <v>0.89456188321281793</v>
      </c>
      <c r="Q8299" s="42">
        <f t="shared" si="389"/>
        <v>0.6494916492045345</v>
      </c>
    </row>
    <row r="8300" spans="5:17" x14ac:dyDescent="0.2">
      <c r="E8300" s="15" t="s">
        <v>3025</v>
      </c>
      <c r="F8300" s="21">
        <v>9.037838170799132</v>
      </c>
      <c r="G8300" s="21">
        <v>9.0245044822018947</v>
      </c>
      <c r="H8300" s="24">
        <v>8.2984446703551068E-2</v>
      </c>
      <c r="I8300" s="3">
        <f t="shared" si="388"/>
        <v>1271.2399999999434</v>
      </c>
      <c r="J8300" s="3">
        <f>INDEX(PowerArray,MIN(MaximumPowerIndex,ROUND(G8300*100,0)))</f>
        <v>1263.6199999999437</v>
      </c>
      <c r="K8300" s="3">
        <f>MIN(J8300-M8300+N8300,'Power Look Up'!$F$4)</f>
        <v>1260.1163251206801</v>
      </c>
      <c r="M8300" s="50">
        <f t="array" ref="M8300">_xlfn.SUM(_xlfn.NORM.DIST($S$3:$S$1003,$G8300,$P8300,FALSE)*WindSpeedStep*$T$3:$T$1003)</f>
        <v>1269.2498817833623</v>
      </c>
      <c r="N8300" s="50">
        <f t="array" ref="N8300">_xlfn.SUM(_xlfn.NORM.DIST($S$3:$S$1003,$G8300,$Q8300,FALSE)*WindSpeedStep*$T$3:$T$1003)</f>
        <v>1265.7462069040987</v>
      </c>
      <c r="P8300" s="42">
        <f t="shared" si="387"/>
        <v>0.90245044822018949</v>
      </c>
      <c r="Q8300" s="42">
        <f t="shared" si="389"/>
        <v>0.74889351122924086</v>
      </c>
    </row>
    <row r="8301" spans="5:17" x14ac:dyDescent="0.2">
      <c r="E8301" s="15" t="s">
        <v>3026</v>
      </c>
      <c r="F8301" s="21">
        <v>10.008297006014685</v>
      </c>
      <c r="G8301" s="21">
        <v>10.048949971818733</v>
      </c>
      <c r="H8301" s="24">
        <v>7.6936166016781202E-2</v>
      </c>
      <c r="I8301" s="3">
        <f t="shared" si="388"/>
        <v>1639.6699999999548</v>
      </c>
      <c r="J8301" s="3">
        <f>INDEX(PowerArray,MIN(MaximumPowerIndex,ROUND(G8301*100,0)))</f>
        <v>1650.3499999999547</v>
      </c>
      <c r="K8301" s="3">
        <f>MIN(J8301-M8301+N8301,'Power Look Up'!$F$4)</f>
        <v>1675.0054412485233</v>
      </c>
      <c r="M8301" s="50">
        <f t="array" ref="M8301">_xlfn.SUM(_xlfn.NORM.DIST($S$3:$S$1003,$G8301,$P8301,FALSE)*WindSpeedStep*$T$3:$T$1003)</f>
        <v>1639.6457691834305</v>
      </c>
      <c r="N8301" s="50">
        <f t="array" ref="N8301">_xlfn.SUM(_xlfn.NORM.DIST($S$3:$S$1003,$G8301,$Q8301,FALSE)*WindSpeedStep*$T$3:$T$1003)</f>
        <v>1664.3012104319992</v>
      </c>
      <c r="P8301" s="42">
        <f t="shared" si="387"/>
        <v>1.0048949971818733</v>
      </c>
      <c r="Q8301" s="42">
        <f t="shared" si="389"/>
        <v>0.77312768332617476</v>
      </c>
    </row>
    <row r="8302" spans="5:17" x14ac:dyDescent="0.2">
      <c r="E8302" s="15" t="s">
        <v>3027</v>
      </c>
      <c r="F8302" s="21">
        <v>10.540296422668703</v>
      </c>
      <c r="G8302" s="21">
        <v>10.559523611027561</v>
      </c>
      <c r="H8302" s="24">
        <v>7.3052973950901781E-2</v>
      </c>
      <c r="I8302" s="3">
        <f t="shared" si="388"/>
        <v>1781.1799999999519</v>
      </c>
      <c r="J8302" s="3">
        <f>INDEX(PowerArray,MIN(MaximumPowerIndex,ROUND(G8302*100,0)))</f>
        <v>1786.5199999999518</v>
      </c>
      <c r="K8302" s="3">
        <f>MIN(J8302-M8302+N8302,'Power Look Up'!$F$4)</f>
        <v>1831.1613082318365</v>
      </c>
      <c r="M8302" s="50">
        <f t="array" ref="M8302">_xlfn.SUM(_xlfn.NORM.DIST($S$3:$S$1003,$G8302,$P8302,FALSE)*WindSpeedStep*$T$3:$T$1003)</f>
        <v>1780.353426908965</v>
      </c>
      <c r="N8302" s="50">
        <f t="array" ref="N8302">_xlfn.SUM(_xlfn.NORM.DIST($S$3:$S$1003,$G8302,$Q8302,FALSE)*WindSpeedStep*$T$3:$T$1003)</f>
        <v>1824.9947351408498</v>
      </c>
      <c r="P8302" s="42">
        <f t="shared" si="387"/>
        <v>1.0559523611027561</v>
      </c>
      <c r="Q8302" s="42">
        <f t="shared" si="389"/>
        <v>0.77140460329032878</v>
      </c>
    </row>
    <row r="8303" spans="5:17" x14ac:dyDescent="0.2">
      <c r="E8303" s="15" t="s">
        <v>3028</v>
      </c>
      <c r="F8303" s="21">
        <v>10.247235336210888</v>
      </c>
      <c r="G8303" s="21">
        <v>10.278319542253676</v>
      </c>
      <c r="H8303" s="24">
        <v>8.0021583685342651E-2</v>
      </c>
      <c r="I8303" s="3">
        <f t="shared" si="388"/>
        <v>1703.7499999999536</v>
      </c>
      <c r="J8303" s="3">
        <f>INDEX(PowerArray,MIN(MaximumPowerIndex,ROUND(G8303*100,0)))</f>
        <v>1711.7599999999534</v>
      </c>
      <c r="K8303" s="3">
        <f>MIN(J8303-M8303+N8303,'Power Look Up'!$F$4)</f>
        <v>1739.3708561577942</v>
      </c>
      <c r="M8303" s="50">
        <f t="array" ref="M8303">_xlfn.SUM(_xlfn.NORM.DIST($S$3:$S$1003,$G8303,$P8303,FALSE)*WindSpeedStep*$T$3:$T$1003)</f>
        <v>1707.7607813716579</v>
      </c>
      <c r="N8303" s="50">
        <f t="array" ref="N8303">_xlfn.SUM(_xlfn.NORM.DIST($S$3:$S$1003,$G8303,$Q8303,FALSE)*WindSpeedStep*$T$3:$T$1003)</f>
        <v>1735.3716375294987</v>
      </c>
      <c r="P8303" s="42">
        <f t="shared" si="387"/>
        <v>1.0278319542253678</v>
      </c>
      <c r="Q8303" s="42">
        <f t="shared" si="389"/>
        <v>0.82248740739514536</v>
      </c>
    </row>
    <row r="8304" spans="5:17" x14ac:dyDescent="0.2">
      <c r="E8304" s="15" t="s">
        <v>3029</v>
      </c>
      <c r="F8304" s="21">
        <v>9.7293852367362312</v>
      </c>
      <c r="G8304" s="21">
        <v>9.7436407009603379</v>
      </c>
      <c r="H8304" s="24">
        <v>7.9141690997354339E-2</v>
      </c>
      <c r="I8304" s="3">
        <f t="shared" si="388"/>
        <v>1534.1299999999378</v>
      </c>
      <c r="J8304" s="3">
        <f>INDEX(PowerArray,MIN(MaximumPowerIndex,ROUND(G8304*100,0)))</f>
        <v>1537.9399999999378</v>
      </c>
      <c r="K8304" s="3">
        <f>MIN(J8304-M8304+N8304,'Power Look Up'!$F$4)</f>
        <v>1551.0959265440356</v>
      </c>
      <c r="M8304" s="50">
        <f t="array" ref="M8304">_xlfn.SUM(_xlfn.NORM.DIST($S$3:$S$1003,$G8304,$P8304,FALSE)*WindSpeedStep*$T$3:$T$1003)</f>
        <v>1538.1817243094433</v>
      </c>
      <c r="N8304" s="50">
        <f t="array" ref="N8304">_xlfn.SUM(_xlfn.NORM.DIST($S$3:$S$1003,$G8304,$Q8304,FALSE)*WindSpeedStep*$T$3:$T$1003)</f>
        <v>1551.3376508535412</v>
      </c>
      <c r="P8304" s="42">
        <f t="shared" si="387"/>
        <v>0.97436407009603387</v>
      </c>
      <c r="Q8304" s="42">
        <f t="shared" si="389"/>
        <v>0.77112820154464812</v>
      </c>
    </row>
    <row r="8305" spans="5:17" x14ac:dyDescent="0.2">
      <c r="E8305" s="15" t="s">
        <v>3030</v>
      </c>
      <c r="F8305" s="21">
        <v>9.302943851919995</v>
      </c>
      <c r="G8305" s="21">
        <v>9.3443431853515957</v>
      </c>
      <c r="H8305" s="24">
        <v>9.2443855804042963E-2</v>
      </c>
      <c r="I8305" s="3">
        <f t="shared" si="388"/>
        <v>1370.2999999999413</v>
      </c>
      <c r="J8305" s="3">
        <f>INDEX(PowerArray,MIN(MaximumPowerIndex,ROUND(G8305*100,0)))</f>
        <v>1385.5399999999411</v>
      </c>
      <c r="K8305" s="3">
        <f>MIN(J8305-M8305+N8305,'Power Look Up'!$F$4)</f>
        <v>1386.6295554665971</v>
      </c>
      <c r="M8305" s="50">
        <f t="array" ref="M8305">_xlfn.SUM(_xlfn.NORM.DIST($S$3:$S$1003,$G8305,$P8305,FALSE)*WindSpeedStep*$T$3:$T$1003)</f>
        <v>1391.9387900386948</v>
      </c>
      <c r="N8305" s="50">
        <f t="array" ref="N8305">_xlfn.SUM(_xlfn.NORM.DIST($S$3:$S$1003,$G8305,$Q8305,FALSE)*WindSpeedStep*$T$3:$T$1003)</f>
        <v>1393.0283455053509</v>
      </c>
      <c r="P8305" s="42">
        <f t="shared" si="387"/>
        <v>0.93443431853515957</v>
      </c>
      <c r="Q8305" s="42">
        <f t="shared" si="389"/>
        <v>0.86382711401013446</v>
      </c>
    </row>
    <row r="8306" spans="5:17" x14ac:dyDescent="0.2">
      <c r="E8306" s="15" t="s">
        <v>3031</v>
      </c>
      <c r="F8306" s="21">
        <v>9.5732319418072009</v>
      </c>
      <c r="G8306" s="21">
        <v>9.5884864874055165</v>
      </c>
      <c r="H8306" s="24">
        <v>8.8789241205780287E-2</v>
      </c>
      <c r="I8306" s="3">
        <f t="shared" si="388"/>
        <v>1473.1699999999391</v>
      </c>
      <c r="J8306" s="3">
        <f>INDEX(PowerArray,MIN(MaximumPowerIndex,ROUND(G8306*100,0)))</f>
        <v>1480.789999999939</v>
      </c>
      <c r="K8306" s="3">
        <f>MIN(J8306-M8306+N8306,'Power Look Up'!$F$4)</f>
        <v>1485.8075191367689</v>
      </c>
      <c r="M8306" s="50">
        <f t="array" ref="M8306">_xlfn.SUM(_xlfn.NORM.DIST($S$3:$S$1003,$G8306,$P8306,FALSE)*WindSpeedStep*$T$3:$T$1003)</f>
        <v>1482.7896215274709</v>
      </c>
      <c r="N8306" s="50">
        <f t="array" ref="N8306">_xlfn.SUM(_xlfn.NORM.DIST($S$3:$S$1003,$G8306,$Q8306,FALSE)*WindSpeedStep*$T$3:$T$1003)</f>
        <v>1487.8071406643007</v>
      </c>
      <c r="P8306" s="42">
        <f t="shared" si="387"/>
        <v>0.95884864874055165</v>
      </c>
      <c r="Q8306" s="42">
        <f t="shared" si="389"/>
        <v>0.85135443952861334</v>
      </c>
    </row>
    <row r="8307" spans="5:17" x14ac:dyDescent="0.2">
      <c r="E8307" s="15" t="s">
        <v>3032</v>
      </c>
      <c r="F8307" s="21">
        <v>8.8282813649245337</v>
      </c>
      <c r="G8307" s="21">
        <v>8.834660213927604</v>
      </c>
      <c r="H8307" s="24">
        <v>8.8352417391113325E-2</v>
      </c>
      <c r="I8307" s="3">
        <f t="shared" si="388"/>
        <v>1193.6099999999471</v>
      </c>
      <c r="J8307" s="3">
        <f>INDEX(PowerArray,MIN(MaximumPowerIndex,ROUND(G8307*100,0)))</f>
        <v>1193.6099999999471</v>
      </c>
      <c r="K8307" s="3">
        <f>MIN(J8307-M8307+N8307,'Power Look Up'!$F$4)</f>
        <v>1189.8434735237838</v>
      </c>
      <c r="M8307" s="50">
        <f t="array" ref="M8307">_xlfn.SUM(_xlfn.NORM.DIST($S$3:$S$1003,$G8307,$P8307,FALSE)*WindSpeedStep*$T$3:$T$1003)</f>
        <v>1196.1785143862003</v>
      </c>
      <c r="N8307" s="50">
        <f t="array" ref="N8307">_xlfn.SUM(_xlfn.NORM.DIST($S$3:$S$1003,$G8307,$Q8307,FALSE)*WindSpeedStep*$T$3:$T$1003)</f>
        <v>1192.4119879100369</v>
      </c>
      <c r="P8307" s="42">
        <f t="shared" si="387"/>
        <v>0.88346602139276043</v>
      </c>
      <c r="Q8307" s="42">
        <f t="shared" si="389"/>
        <v>0.78056358672959425</v>
      </c>
    </row>
    <row r="8308" spans="5:17" x14ac:dyDescent="0.2">
      <c r="E8308" s="15" t="s">
        <v>3033</v>
      </c>
      <c r="F8308" s="21">
        <v>8.700711835674241</v>
      </c>
      <c r="G8308" s="21">
        <v>8.7472372855259639</v>
      </c>
      <c r="H8308" s="24">
        <v>0.10918646864097435</v>
      </c>
      <c r="I8308" s="3">
        <f t="shared" si="388"/>
        <v>1145.8999999999482</v>
      </c>
      <c r="J8308" s="3">
        <f>INDEX(PowerArray,MIN(MaximumPowerIndex,ROUND(G8308*100,0)))</f>
        <v>1164.2499999999477</v>
      </c>
      <c r="K8308" s="3">
        <f>MIN(J8308-M8308+N8308,'Power Look Up'!$F$4)</f>
        <v>1167.3504967957376</v>
      </c>
      <c r="M8308" s="50">
        <f t="array" ref="M8308">_xlfn.SUM(_xlfn.NORM.DIST($S$3:$S$1003,$G8308,$P8308,FALSE)*WindSpeedStep*$T$3:$T$1003)</f>
        <v>1162.7746285941234</v>
      </c>
      <c r="N8308" s="50">
        <f t="array" ref="N8308">_xlfn.SUM(_xlfn.NORM.DIST($S$3:$S$1003,$G8308,$Q8308,FALSE)*WindSpeedStep*$T$3:$T$1003)</f>
        <v>1165.8751253899134</v>
      </c>
      <c r="P8308" s="42">
        <f t="shared" si="387"/>
        <v>0.87472372855259639</v>
      </c>
      <c r="Q8308" s="42">
        <f t="shared" si="389"/>
        <v>0.95507994957124231</v>
      </c>
    </row>
    <row r="8309" spans="5:17" x14ac:dyDescent="0.2">
      <c r="E8309" s="15" t="s">
        <v>3034</v>
      </c>
      <c r="F8309" s="21">
        <v>8.993909004758752</v>
      </c>
      <c r="G8309" s="21">
        <v>9.0209781368024498</v>
      </c>
      <c r="H8309" s="24">
        <v>0.10340331434395537</v>
      </c>
      <c r="I8309" s="3">
        <f t="shared" si="388"/>
        <v>1252.329999999946</v>
      </c>
      <c r="J8309" s="3">
        <f>INDEX(PowerArray,MIN(MaximumPowerIndex,ROUND(G8309*100,0)))</f>
        <v>1263.6199999999437</v>
      </c>
      <c r="K8309" s="3">
        <f>MIN(J8309-M8309+N8309,'Power Look Up'!$F$4)</f>
        <v>1264.1478604367624</v>
      </c>
      <c r="M8309" s="50">
        <f t="array" ref="M8309">_xlfn.SUM(_xlfn.NORM.DIST($S$3:$S$1003,$G8309,$P8309,FALSE)*WindSpeedStep*$T$3:$T$1003)</f>
        <v>1267.8895347509697</v>
      </c>
      <c r="N8309" s="50">
        <f t="array" ref="N8309">_xlfn.SUM(_xlfn.NORM.DIST($S$3:$S$1003,$G8309,$Q8309,FALSE)*WindSpeedStep*$T$3:$T$1003)</f>
        <v>1268.4173951877883</v>
      </c>
      <c r="P8309" s="42">
        <f t="shared" si="387"/>
        <v>0.902097813680245</v>
      </c>
      <c r="Q8309" s="42">
        <f t="shared" si="389"/>
        <v>0.93279903796973263</v>
      </c>
    </row>
    <row r="8310" spans="5:17" x14ac:dyDescent="0.2">
      <c r="E8310" s="15" t="s">
        <v>3035</v>
      </c>
      <c r="F8310" s="21">
        <v>8.114233614742167</v>
      </c>
      <c r="G8310" s="21">
        <v>8.1563118968432438</v>
      </c>
      <c r="H8310" s="24">
        <v>9.4894975491097822E-2</v>
      </c>
      <c r="I8310" s="3">
        <f t="shared" si="388"/>
        <v>929.36999999995282</v>
      </c>
      <c r="J8310" s="3">
        <f>INDEX(PowerArray,MIN(MaximumPowerIndex,ROUND(G8310*100,0)))</f>
        <v>947.71999999995251</v>
      </c>
      <c r="K8310" s="3">
        <f>MIN(J8310-M8310+N8310,'Power Look Up'!$F$4)</f>
        <v>945.28836324550298</v>
      </c>
      <c r="M8310" s="50">
        <f t="array" ref="M8310">_xlfn.SUM(_xlfn.NORM.DIST($S$3:$S$1003,$G8310,$P8310,FALSE)*WindSpeedStep*$T$3:$T$1003)</f>
        <v>946.48589217962933</v>
      </c>
      <c r="N8310" s="50">
        <f t="array" ref="N8310">_xlfn.SUM(_xlfn.NORM.DIST($S$3:$S$1003,$G8310,$Q8310,FALSE)*WindSpeedStep*$T$3:$T$1003)</f>
        <v>944.0542554251798</v>
      </c>
      <c r="P8310" s="42">
        <f t="shared" si="387"/>
        <v>0.81563118968432446</v>
      </c>
      <c r="Q8310" s="42">
        <f t="shared" si="389"/>
        <v>0.77399301754868921</v>
      </c>
    </row>
    <row r="8311" spans="5:17" x14ac:dyDescent="0.2">
      <c r="E8311" s="15" t="s">
        <v>3036</v>
      </c>
      <c r="F8311" s="21">
        <v>7.7497097526439926</v>
      </c>
      <c r="G8311" s="21">
        <v>7.7770047293851796</v>
      </c>
      <c r="H8311" s="24">
        <v>8.7745221654011274E-2</v>
      </c>
      <c r="I8311" s="3">
        <f t="shared" si="388"/>
        <v>813.74999999996362</v>
      </c>
      <c r="J8311" s="3">
        <f>INDEX(PowerArray,MIN(MaximumPowerIndex,ROUND(G8311*100,0)))</f>
        <v>822.77999999996348</v>
      </c>
      <c r="K8311" s="3">
        <f>MIN(J8311-M8311+N8311,'Power Look Up'!$F$4)</f>
        <v>817.57115666041955</v>
      </c>
      <c r="M8311" s="50">
        <f t="array" ref="M8311">_xlfn.SUM(_xlfn.NORM.DIST($S$3:$S$1003,$G8311,$P8311,FALSE)*WindSpeedStep*$T$3:$T$1003)</f>
        <v>819.92461128707544</v>
      </c>
      <c r="N8311" s="50">
        <f t="array" ref="N8311">_xlfn.SUM(_xlfn.NORM.DIST($S$3:$S$1003,$G8311,$Q8311,FALSE)*WindSpeedStep*$T$3:$T$1003)</f>
        <v>814.7157679475315</v>
      </c>
      <c r="P8311" s="42">
        <f t="shared" si="387"/>
        <v>0.77770047293851796</v>
      </c>
      <c r="Q8311" s="42">
        <f t="shared" si="389"/>
        <v>0.6823950037841966</v>
      </c>
    </row>
    <row r="8312" spans="5:17" x14ac:dyDescent="0.2">
      <c r="E8312" s="15" t="s">
        <v>3037</v>
      </c>
      <c r="F8312" s="21">
        <v>8.5171702231623971</v>
      </c>
      <c r="G8312" s="21">
        <v>8.5276856294649193</v>
      </c>
      <c r="H8312" s="24">
        <v>9.8624305724878514E-2</v>
      </c>
      <c r="I8312" s="3">
        <f t="shared" si="388"/>
        <v>1079.8399999999497</v>
      </c>
      <c r="J8312" s="3">
        <f>INDEX(PowerArray,MIN(MaximumPowerIndex,ROUND(G8312*100,0)))</f>
        <v>1083.5099999999495</v>
      </c>
      <c r="K8312" s="3">
        <f>MIN(J8312-M8312+N8312,'Power Look Up'!$F$4)</f>
        <v>1082.9047227323476</v>
      </c>
      <c r="M8312" s="50">
        <f t="array" ref="M8312">_xlfn.SUM(_xlfn.NORM.DIST($S$3:$S$1003,$G8312,$P8312,FALSE)*WindSpeedStep*$T$3:$T$1003)</f>
        <v>1080.1573320317084</v>
      </c>
      <c r="N8312" s="50">
        <f t="array" ref="N8312">_xlfn.SUM(_xlfn.NORM.DIST($S$3:$S$1003,$G8312,$Q8312,FALSE)*WindSpeedStep*$T$3:$T$1003)</f>
        <v>1079.5520547641065</v>
      </c>
      <c r="P8312" s="42">
        <f t="shared" si="387"/>
        <v>0.85276856294649195</v>
      </c>
      <c r="Q8312" s="42">
        <f t="shared" si="389"/>
        <v>0.8410370746460013</v>
      </c>
    </row>
    <row r="8313" spans="5:17" x14ac:dyDescent="0.2">
      <c r="E8313" s="15" t="s">
        <v>3038</v>
      </c>
      <c r="F8313" s="21">
        <v>9.1453092306214234</v>
      </c>
      <c r="G8313" s="21">
        <v>9.1623456991881032</v>
      </c>
      <c r="H8313" s="24">
        <v>8.5289625569828775E-2</v>
      </c>
      <c r="I8313" s="3">
        <f t="shared" si="388"/>
        <v>1313.1499999999426</v>
      </c>
      <c r="J8313" s="3">
        <f>INDEX(PowerArray,MIN(MaximumPowerIndex,ROUND(G8313*100,0)))</f>
        <v>1316.9599999999425</v>
      </c>
      <c r="K8313" s="3">
        <f>MIN(J8313-M8313+N8313,'Power Look Up'!$F$4)</f>
        <v>1315.8072160812246</v>
      </c>
      <c r="M8313" s="50">
        <f t="array" ref="M8313">_xlfn.SUM(_xlfn.NORM.DIST($S$3:$S$1003,$G8313,$P8313,FALSE)*WindSpeedStep*$T$3:$T$1003)</f>
        <v>1322.3763117923841</v>
      </c>
      <c r="N8313" s="50">
        <f t="array" ref="N8313">_xlfn.SUM(_xlfn.NORM.DIST($S$3:$S$1003,$G8313,$Q8313,FALSE)*WindSpeedStep*$T$3:$T$1003)</f>
        <v>1321.2235278736662</v>
      </c>
      <c r="P8313" s="42">
        <f t="shared" si="387"/>
        <v>0.91623456991881036</v>
      </c>
      <c r="Q8313" s="42">
        <f t="shared" si="389"/>
        <v>0.78145303402508437</v>
      </c>
    </row>
    <row r="8314" spans="5:17" x14ac:dyDescent="0.2">
      <c r="E8314" s="15" t="s">
        <v>3039</v>
      </c>
      <c r="F8314" s="21">
        <v>9.7401394415504257</v>
      </c>
      <c r="G8314" s="21">
        <v>9.7928248847488053</v>
      </c>
      <c r="H8314" s="24">
        <v>8.0080989053668047E-2</v>
      </c>
      <c r="I8314" s="3">
        <f t="shared" si="388"/>
        <v>1537.9399999999378</v>
      </c>
      <c r="J8314" s="3">
        <f>INDEX(PowerArray,MIN(MaximumPowerIndex,ROUND(G8314*100,0)))</f>
        <v>1556.9899999999375</v>
      </c>
      <c r="K8314" s="3">
        <f>MIN(J8314-M8314+N8314,'Power Look Up'!$F$4)</f>
        <v>1571.062147609375</v>
      </c>
      <c r="M8314" s="50">
        <f t="array" ref="M8314">_xlfn.SUM(_xlfn.NORM.DIST($S$3:$S$1003,$G8314,$P8314,FALSE)*WindSpeedStep*$T$3:$T$1003)</f>
        <v>1555.2558759039664</v>
      </c>
      <c r="N8314" s="50">
        <f t="array" ref="N8314">_xlfn.SUM(_xlfn.NORM.DIST($S$3:$S$1003,$G8314,$Q8314,FALSE)*WindSpeedStep*$T$3:$T$1003)</f>
        <v>1569.3280235134039</v>
      </c>
      <c r="P8314" s="42">
        <f t="shared" si="387"/>
        <v>0.97928248847488053</v>
      </c>
      <c r="Q8314" s="42">
        <f t="shared" si="389"/>
        <v>0.7842191024000571</v>
      </c>
    </row>
    <row r="8315" spans="5:17" x14ac:dyDescent="0.2">
      <c r="E8315" s="15" t="s">
        <v>3040</v>
      </c>
      <c r="F8315" s="21">
        <v>9.448595851016341</v>
      </c>
      <c r="G8315" s="21">
        <v>9.4604998070442896</v>
      </c>
      <c r="H8315" s="24">
        <v>7.620179880194082E-2</v>
      </c>
      <c r="I8315" s="3">
        <f t="shared" si="388"/>
        <v>1427.4499999999402</v>
      </c>
      <c r="J8315" s="3">
        <f>INDEX(PowerArray,MIN(MaximumPowerIndex,ROUND(G8315*100,0)))</f>
        <v>1431.2599999999402</v>
      </c>
      <c r="K8315" s="3">
        <f>MIN(J8315-M8315+N8315,'Power Look Up'!$F$4)</f>
        <v>1436.6703082711388</v>
      </c>
      <c r="M8315" s="50">
        <f t="array" ref="M8315">_xlfn.SUM(_xlfn.NORM.DIST($S$3:$S$1003,$G8315,$P8315,FALSE)*WindSpeedStep*$T$3:$T$1003)</f>
        <v>1435.6242739824779</v>
      </c>
      <c r="N8315" s="50">
        <f t="array" ref="N8315">_xlfn.SUM(_xlfn.NORM.DIST($S$3:$S$1003,$G8315,$Q8315,FALSE)*WindSpeedStep*$T$3:$T$1003)</f>
        <v>1441.0345822536765</v>
      </c>
      <c r="P8315" s="42">
        <f t="shared" si="387"/>
        <v>0.94604998070442903</v>
      </c>
      <c r="Q8315" s="42">
        <f t="shared" si="389"/>
        <v>0.72090710286218895</v>
      </c>
    </row>
    <row r="8316" spans="5:17" x14ac:dyDescent="0.2">
      <c r="E8316" s="15" t="s">
        <v>3041</v>
      </c>
      <c r="F8316" s="21">
        <v>9.7162733900343934</v>
      </c>
      <c r="G8316" s="21">
        <v>9.7590876409920799</v>
      </c>
      <c r="H8316" s="24">
        <v>7.7190088204933185E-2</v>
      </c>
      <c r="I8316" s="3">
        <f t="shared" si="388"/>
        <v>1530.3199999999379</v>
      </c>
      <c r="J8316" s="3">
        <f>INDEX(PowerArray,MIN(MaximumPowerIndex,ROUND(G8316*100,0)))</f>
        <v>1545.5599999999376</v>
      </c>
      <c r="K8316" s="3">
        <f>MIN(J8316-M8316+N8316,'Power Look Up'!$F$4)</f>
        <v>1560.2824061578156</v>
      </c>
      <c r="M8316" s="50">
        <f t="array" ref="M8316">_xlfn.SUM(_xlfn.NORM.DIST($S$3:$S$1003,$G8316,$P8316,FALSE)*WindSpeedStep*$T$3:$T$1003)</f>
        <v>1543.5712087561235</v>
      </c>
      <c r="N8316" s="50">
        <f t="array" ref="N8316">_xlfn.SUM(_xlfn.NORM.DIST($S$3:$S$1003,$G8316,$Q8316,FALSE)*WindSpeedStep*$T$3:$T$1003)</f>
        <v>1558.2936149140014</v>
      </c>
      <c r="P8316" s="42">
        <f t="shared" si="387"/>
        <v>0.97590876409920801</v>
      </c>
      <c r="Q8316" s="42">
        <f t="shared" si="389"/>
        <v>0.75330483580785201</v>
      </c>
    </row>
    <row r="8317" spans="5:17" x14ac:dyDescent="0.2">
      <c r="E8317" s="15" t="s">
        <v>3042</v>
      </c>
      <c r="F8317" s="21">
        <v>9.6975774518742082</v>
      </c>
      <c r="G8317" s="21">
        <v>9.7186512101364269</v>
      </c>
      <c r="H8317" s="24">
        <v>9.3837868737426611E-2</v>
      </c>
      <c r="I8317" s="3">
        <f t="shared" si="388"/>
        <v>1522.6999999999382</v>
      </c>
      <c r="J8317" s="3">
        <f>INDEX(PowerArray,MIN(MaximumPowerIndex,ROUND(G8317*100,0)))</f>
        <v>1530.3199999999379</v>
      </c>
      <c r="K8317" s="3">
        <f>MIN(J8317-M8317+N8317,'Power Look Up'!$F$4)</f>
        <v>1534.3268520101865</v>
      </c>
      <c r="M8317" s="50">
        <f t="array" ref="M8317">_xlfn.SUM(_xlfn.NORM.DIST($S$3:$S$1003,$G8317,$P8317,FALSE)*WindSpeedStep*$T$3:$T$1003)</f>
        <v>1529.4118399802896</v>
      </c>
      <c r="N8317" s="50">
        <f t="array" ref="N8317">_xlfn.SUM(_xlfn.NORM.DIST($S$3:$S$1003,$G8317,$Q8317,FALSE)*WindSpeedStep*$T$3:$T$1003)</f>
        <v>1533.4186919905383</v>
      </c>
      <c r="P8317" s="42">
        <f t="shared" si="387"/>
        <v>0.97186512101364275</v>
      </c>
      <c r="Q8317" s="42">
        <f t="shared" si="389"/>
        <v>0.9119775165616143</v>
      </c>
    </row>
    <row r="8318" spans="5:17" x14ac:dyDescent="0.2">
      <c r="E8318" s="15" t="s">
        <v>3043</v>
      </c>
      <c r="F8318" s="21">
        <v>10.160307647597392</v>
      </c>
      <c r="G8318" s="21">
        <v>10.163752192844402</v>
      </c>
      <c r="H8318" s="24">
        <v>7.8737773278860904E-2</v>
      </c>
      <c r="I8318" s="3">
        <f t="shared" si="388"/>
        <v>1679.7199999999541</v>
      </c>
      <c r="J8318" s="3">
        <f>INDEX(PowerArray,MIN(MaximumPowerIndex,ROUND(G8318*100,0)))</f>
        <v>1679.7199999999541</v>
      </c>
      <c r="K8318" s="3">
        <f>MIN(J8318-M8318+N8318,'Power Look Up'!$F$4)</f>
        <v>1705.9424288796001</v>
      </c>
      <c r="M8318" s="50">
        <f t="array" ref="M8318">_xlfn.SUM(_xlfn.NORM.DIST($S$3:$S$1003,$G8318,$P8318,FALSE)*WindSpeedStep*$T$3:$T$1003)</f>
        <v>1674.6899699319761</v>
      </c>
      <c r="N8318" s="50">
        <f t="array" ref="N8318">_xlfn.SUM(_xlfn.NORM.DIST($S$3:$S$1003,$G8318,$Q8318,FALSE)*WindSpeedStep*$T$3:$T$1003)</f>
        <v>1700.9123988116221</v>
      </c>
      <c r="P8318" s="42">
        <f t="shared" si="387"/>
        <v>1.0163752192844402</v>
      </c>
      <c r="Q8318" s="42">
        <f t="shared" si="389"/>
        <v>0.80027121582270788</v>
      </c>
    </row>
    <row r="8319" spans="5:17" x14ac:dyDescent="0.2">
      <c r="E8319" s="15" t="s">
        <v>3044</v>
      </c>
      <c r="F8319" s="21">
        <v>10.502076240167339</v>
      </c>
      <c r="G8319" s="21">
        <v>10.531095292959581</v>
      </c>
      <c r="H8319" s="24">
        <v>7.5223220812136504E-2</v>
      </c>
      <c r="I8319" s="3">
        <f t="shared" si="388"/>
        <v>1770.499999999952</v>
      </c>
      <c r="J8319" s="3">
        <f>INDEX(PowerArray,MIN(MaximumPowerIndex,ROUND(G8319*100,0)))</f>
        <v>1778.509999999952</v>
      </c>
      <c r="K8319" s="3">
        <f>MIN(J8319-M8319+N8319,'Power Look Up'!$F$4)</f>
        <v>1819.0461060791263</v>
      </c>
      <c r="M8319" s="50">
        <f t="array" ref="M8319">_xlfn.SUM(_xlfn.NORM.DIST($S$3:$S$1003,$G8319,$P8319,FALSE)*WindSpeedStep*$T$3:$T$1003)</f>
        <v>1773.5839300550331</v>
      </c>
      <c r="N8319" s="50">
        <f t="array" ref="N8319">_xlfn.SUM(_xlfn.NORM.DIST($S$3:$S$1003,$G8319,$Q8319,FALSE)*WindSpeedStep*$T$3:$T$1003)</f>
        <v>1814.1200361342073</v>
      </c>
      <c r="P8319" s="42">
        <f t="shared" si="387"/>
        <v>1.053109529295958</v>
      </c>
      <c r="Q8319" s="42">
        <f t="shared" si="389"/>
        <v>0.79218290661594992</v>
      </c>
    </row>
    <row r="8320" spans="5:17" x14ac:dyDescent="0.2">
      <c r="E8320" s="15" t="s">
        <v>3045</v>
      </c>
      <c r="F8320" s="21">
        <v>10.518214111823301</v>
      </c>
      <c r="G8320" s="21">
        <v>10.475877377653372</v>
      </c>
      <c r="H8320" s="24">
        <v>0.10172829613700636</v>
      </c>
      <c r="I8320" s="3">
        <f t="shared" si="388"/>
        <v>1775.8399999999519</v>
      </c>
      <c r="J8320" s="3">
        <f>INDEX(PowerArray,MIN(MaximumPowerIndex,ROUND(G8320*100,0)))</f>
        <v>1765.1599999999521</v>
      </c>
      <c r="K8320" s="3">
        <f>MIN(J8320-M8320+N8320,'Power Look Up'!$F$4)</f>
        <v>1762.3901538377893</v>
      </c>
      <c r="M8320" s="50">
        <f t="array" ref="M8320">_xlfn.SUM(_xlfn.NORM.DIST($S$3:$S$1003,$G8320,$P8320,FALSE)*WindSpeedStep*$T$3:$T$1003)</f>
        <v>1760.0660068682216</v>
      </c>
      <c r="N8320" s="50">
        <f t="array" ref="N8320">_xlfn.SUM(_xlfn.NORM.DIST($S$3:$S$1003,$G8320,$Q8320,FALSE)*WindSpeedStep*$T$3:$T$1003)</f>
        <v>1757.2961607060588</v>
      </c>
      <c r="P8320" s="42">
        <f t="shared" si="387"/>
        <v>1.0475877377653373</v>
      </c>
      <c r="Q8320" s="42">
        <f t="shared" si="389"/>
        <v>1.0656931561688878</v>
      </c>
    </row>
    <row r="8321" spans="5:17" x14ac:dyDescent="0.2">
      <c r="E8321" s="15" t="s">
        <v>3046</v>
      </c>
      <c r="F8321" s="21">
        <v>10.656412544041437</v>
      </c>
      <c r="G8321" s="21">
        <v>10.635134149252279</v>
      </c>
      <c r="H8321" s="24">
        <v>8.7271396087233138E-2</v>
      </c>
      <c r="I8321" s="3">
        <f t="shared" si="388"/>
        <v>1813.2199999999511</v>
      </c>
      <c r="J8321" s="3">
        <f>INDEX(PowerArray,MIN(MaximumPowerIndex,ROUND(G8321*100,0)))</f>
        <v>1807.8799999999512</v>
      </c>
      <c r="K8321" s="3">
        <f>MIN(J8321-M8321+N8321,'Power Look Up'!$F$4)</f>
        <v>1829.7756210764248</v>
      </c>
      <c r="M8321" s="50">
        <f t="array" ref="M8321">_xlfn.SUM(_xlfn.NORM.DIST($S$3:$S$1003,$G8321,$P8321,FALSE)*WindSpeedStep*$T$3:$T$1003)</f>
        <v>1797.7280957187968</v>
      </c>
      <c r="N8321" s="50">
        <f t="array" ref="N8321">_xlfn.SUM(_xlfn.NORM.DIST($S$3:$S$1003,$G8321,$Q8321,FALSE)*WindSpeedStep*$T$3:$T$1003)</f>
        <v>1819.6237167952704</v>
      </c>
      <c r="P8321" s="42">
        <f t="shared" si="387"/>
        <v>1.0635134149252279</v>
      </c>
      <c r="Q8321" s="42">
        <f t="shared" si="389"/>
        <v>0.92814300478025491</v>
      </c>
    </row>
    <row r="8322" spans="5:17" x14ac:dyDescent="0.2">
      <c r="E8322" s="15" t="s">
        <v>3047</v>
      </c>
      <c r="F8322" s="21">
        <v>10.852249727627138</v>
      </c>
      <c r="G8322" s="21">
        <v>10.794916522337243</v>
      </c>
      <c r="H8322" s="24">
        <v>6.9110094111701645E-2</v>
      </c>
      <c r="I8322" s="3">
        <f t="shared" si="388"/>
        <v>1863.94999999995</v>
      </c>
      <c r="J8322" s="3">
        <f>INDEX(PowerArray,MIN(MaximumPowerIndex,ROUND(G8322*100,0)))</f>
        <v>1847.9299999999505</v>
      </c>
      <c r="K8322" s="3">
        <f>MIN(J8322-M8322+N8322,'Power Look Up'!$F$4)</f>
        <v>1903.2244133333006</v>
      </c>
      <c r="M8322" s="50">
        <f t="array" ref="M8322">_xlfn.SUM(_xlfn.NORM.DIST($S$3:$S$1003,$G8322,$P8322,FALSE)*WindSpeedStep*$T$3:$T$1003)</f>
        <v>1831.4418171467887</v>
      </c>
      <c r="N8322" s="50">
        <f t="array" ref="N8322">_xlfn.SUM(_xlfn.NORM.DIST($S$3:$S$1003,$G8322,$Q8322,FALSE)*WindSpeedStep*$T$3:$T$1003)</f>
        <v>1886.7362304801388</v>
      </c>
      <c r="P8322" s="42">
        <f t="shared" si="387"/>
        <v>1.0794916522337243</v>
      </c>
      <c r="Q8322" s="42">
        <f t="shared" si="389"/>
        <v>0.74603769678668985</v>
      </c>
    </row>
    <row r="8323" spans="5:17" x14ac:dyDescent="0.2">
      <c r="E8323" s="15" t="s">
        <v>3048</v>
      </c>
      <c r="F8323" s="21">
        <v>11.00665083140778</v>
      </c>
      <c r="G8323" s="21">
        <v>11.01939300257553</v>
      </c>
      <c r="H8323" s="24">
        <v>8.2677284301895915E-2</v>
      </c>
      <c r="I8323" s="3">
        <f t="shared" si="388"/>
        <v>1904.839999999984</v>
      </c>
      <c r="J8323" s="3">
        <f>INDEX(PowerArray,MIN(MaximumPowerIndex,ROUND(G8323*100,0)))</f>
        <v>1905.6799999999839</v>
      </c>
      <c r="K8323" s="3">
        <f>MIN(J8323-M8323+N8323,'Power Look Up'!$F$4)</f>
        <v>1937.3586722568664</v>
      </c>
      <c r="M8323" s="50">
        <f t="array" ref="M8323">_xlfn.SUM(_xlfn.NORM.DIST($S$3:$S$1003,$G8323,$P8323,FALSE)*WindSpeedStep*$T$3:$T$1003)</f>
        <v>1872.0737784271973</v>
      </c>
      <c r="N8323" s="50">
        <f t="array" ref="N8323">_xlfn.SUM(_xlfn.NORM.DIST($S$3:$S$1003,$G8323,$Q8323,FALSE)*WindSpeedStep*$T$3:$T$1003)</f>
        <v>1903.7524506840798</v>
      </c>
      <c r="P8323" s="42">
        <f t="shared" ref="P8323:P8386" si="390">ReferenceTurbulence*G8323</f>
        <v>1.101939300257553</v>
      </c>
      <c r="Q8323" s="42">
        <f t="shared" si="389"/>
        <v>0.91105348810825959</v>
      </c>
    </row>
    <row r="8324" spans="5:17" x14ac:dyDescent="0.2">
      <c r="E8324" s="15" t="s">
        <v>3049</v>
      </c>
      <c r="F8324" s="21">
        <v>11.350775601600676</v>
      </c>
      <c r="G8324" s="21">
        <v>11.333185576279647</v>
      </c>
      <c r="H8324" s="24">
        <v>8.9861700715514151E-2</v>
      </c>
      <c r="I8324" s="3">
        <f t="shared" ref="I8324:I8387" si="391">INDEX(PowerArray,MIN(MaximumPowerIndex,ROUND(F8324*100,0)))</f>
        <v>1933.3999999999835</v>
      </c>
      <c r="J8324" s="3">
        <f>INDEX(PowerArray,MIN(MaximumPowerIndex,ROUND(G8324*100,0)))</f>
        <v>1931.7199999999834</v>
      </c>
      <c r="K8324" s="3">
        <f>MIN(J8324-M8324+N8324,'Power Look Up'!$F$4)</f>
        <v>1949.4167680291778</v>
      </c>
      <c r="M8324" s="50">
        <f t="array" ref="M8324">_xlfn.SUM(_xlfn.NORM.DIST($S$3:$S$1003,$G8324,$P8324,FALSE)*WindSpeedStep*$T$3:$T$1003)</f>
        <v>1916.6011114154642</v>
      </c>
      <c r="N8324" s="50">
        <f t="array" ref="N8324">_xlfn.SUM(_xlfn.NORM.DIST($S$3:$S$1003,$G8324,$Q8324,FALSE)*WindSpeedStep*$T$3:$T$1003)</f>
        <v>1934.2978794446585</v>
      </c>
      <c r="P8324" s="42">
        <f t="shared" si="390"/>
        <v>1.1333185576279647</v>
      </c>
      <c r="Q8324" s="42">
        <f t="shared" ref="Q8324:Q8387" si="392">G8324*H8324</f>
        <v>1.0184193304090234</v>
      </c>
    </row>
    <row r="8325" spans="5:17" x14ac:dyDescent="0.2">
      <c r="E8325" s="15" t="s">
        <v>3050</v>
      </c>
      <c r="F8325" s="21">
        <v>10.882075554051342</v>
      </c>
      <c r="G8325" s="21">
        <v>10.897477289145675</v>
      </c>
      <c r="H8325" s="24">
        <v>8.2704810817540636E-2</v>
      </c>
      <c r="I8325" s="3">
        <f t="shared" si="391"/>
        <v>1871.95999999995</v>
      </c>
      <c r="J8325" s="3">
        <f>INDEX(PowerArray,MIN(MaximumPowerIndex,ROUND(G8325*100,0)))</f>
        <v>1877.2999999999497</v>
      </c>
      <c r="K8325" s="3">
        <f>MIN(J8325-M8325+N8325,'Power Look Up'!$F$4)</f>
        <v>1908.8295660860867</v>
      </c>
      <c r="M8325" s="50">
        <f t="array" ref="M8325">_xlfn.SUM(_xlfn.NORM.DIST($S$3:$S$1003,$G8325,$P8325,FALSE)*WindSpeedStep*$T$3:$T$1003)</f>
        <v>1850.9630417422075</v>
      </c>
      <c r="N8325" s="50">
        <f t="array" ref="N8325">_xlfn.SUM(_xlfn.NORM.DIST($S$3:$S$1003,$G8325,$Q8325,FALSE)*WindSpeedStep*$T$3:$T$1003)</f>
        <v>1882.4926078283445</v>
      </c>
      <c r="P8325" s="42">
        <f t="shared" si="390"/>
        <v>1.0897477289145676</v>
      </c>
      <c r="Q8325" s="42">
        <f t="shared" si="392"/>
        <v>0.90127379758723858</v>
      </c>
    </row>
    <row r="8326" spans="5:17" x14ac:dyDescent="0.2">
      <c r="E8326" s="15" t="s">
        <v>3051</v>
      </c>
      <c r="F8326" s="21">
        <v>11.067037520067274</v>
      </c>
      <c r="G8326" s="21">
        <v>11.104467211310675</v>
      </c>
      <c r="H8326" s="24">
        <v>9.2165586151712955E-2</v>
      </c>
      <c r="I8326" s="3">
        <f t="shared" si="391"/>
        <v>1909.879999999984</v>
      </c>
      <c r="J8326" s="3">
        <f>INDEX(PowerArray,MIN(MaximumPowerIndex,ROUND(G8326*100,0)))</f>
        <v>1912.3999999999839</v>
      </c>
      <c r="K8326" s="3">
        <f>MIN(J8326-M8326+N8326,'Power Look Up'!$F$4)</f>
        <v>1926.6765914818723</v>
      </c>
      <c r="M8326" s="50">
        <f t="array" ref="M8326">_xlfn.SUM(_xlfn.NORM.DIST($S$3:$S$1003,$G8326,$P8326,FALSE)*WindSpeedStep*$T$3:$T$1003)</f>
        <v>1885.5011823235554</v>
      </c>
      <c r="N8326" s="50">
        <f t="array" ref="N8326">_xlfn.SUM(_xlfn.NORM.DIST($S$3:$S$1003,$G8326,$Q8326,FALSE)*WindSpeedStep*$T$3:$T$1003)</f>
        <v>1899.7777738054438</v>
      </c>
      <c r="P8326" s="42">
        <f t="shared" si="390"/>
        <v>1.1104467211310676</v>
      </c>
      <c r="Q8326" s="42">
        <f t="shared" si="392"/>
        <v>1.0234497294329257</v>
      </c>
    </row>
    <row r="8327" spans="5:17" x14ac:dyDescent="0.2">
      <c r="E8327" s="15" t="s">
        <v>3052</v>
      </c>
      <c r="F8327" s="21">
        <v>11.523750451314589</v>
      </c>
      <c r="G8327" s="21">
        <v>11.53052610576983</v>
      </c>
      <c r="H8327" s="24">
        <v>7.4628481728523918E-2</v>
      </c>
      <c r="I8327" s="3">
        <f t="shared" si="391"/>
        <v>1947.679999999983</v>
      </c>
      <c r="J8327" s="3">
        <f>INDEX(PowerArray,MIN(MaximumPowerIndex,ROUND(G8327*100,0)))</f>
        <v>1948.5199999999832</v>
      </c>
      <c r="K8327" s="3">
        <f>MIN(J8327-M8327+N8327,'Power Look Up'!$F$4)</f>
        <v>1988.5054928789409</v>
      </c>
      <c r="M8327" s="50">
        <f t="array" ref="M8327">_xlfn.SUM(_xlfn.NORM.DIST($S$3:$S$1003,$G8327,$P8327,FALSE)*WindSpeedStep*$T$3:$T$1003)</f>
        <v>1938.0856280762425</v>
      </c>
      <c r="N8327" s="50">
        <f t="array" ref="N8327">_xlfn.SUM(_xlfn.NORM.DIST($S$3:$S$1003,$G8327,$Q8327,FALSE)*WindSpeedStep*$T$3:$T$1003)</f>
        <v>1978.0711209552003</v>
      </c>
      <c r="P8327" s="42">
        <f t="shared" si="390"/>
        <v>1.1530526105769832</v>
      </c>
      <c r="Q8327" s="42">
        <f t="shared" si="392"/>
        <v>0.8605056568047118</v>
      </c>
    </row>
    <row r="8328" spans="5:17" x14ac:dyDescent="0.2">
      <c r="E8328" s="15" t="s">
        <v>3053</v>
      </c>
      <c r="F8328" s="21">
        <v>11.668276146204116</v>
      </c>
      <c r="G8328" s="21">
        <v>11.683516773965403</v>
      </c>
      <c r="H8328" s="24">
        <v>7.3704117834044597E-2</v>
      </c>
      <c r="I8328" s="3">
        <f t="shared" si="391"/>
        <v>1960.2799999999829</v>
      </c>
      <c r="J8328" s="3">
        <f>INDEX(PowerArray,MIN(MaximumPowerIndex,ROUND(G8328*100,0)))</f>
        <v>1961.1199999999828</v>
      </c>
      <c r="K8328" s="3">
        <f>MIN(J8328-M8328+N8328,'Power Look Up'!$F$4)</f>
        <v>1998.9866007447552</v>
      </c>
      <c r="M8328" s="50">
        <f t="array" ref="M8328">_xlfn.SUM(_xlfn.NORM.DIST($S$3:$S$1003,$G8328,$P8328,FALSE)*WindSpeedStep*$T$3:$T$1003)</f>
        <v>1951.7325791642627</v>
      </c>
      <c r="N8328" s="50">
        <f t="array" ref="N8328">_xlfn.SUM(_xlfn.NORM.DIST($S$3:$S$1003,$G8328,$Q8328,FALSE)*WindSpeedStep*$T$3:$T$1003)</f>
        <v>1989.599179909035</v>
      </c>
      <c r="P8328" s="42">
        <f t="shared" si="390"/>
        <v>1.1683516773965403</v>
      </c>
      <c r="Q8328" s="42">
        <f t="shared" si="392"/>
        <v>0.86112329702438262</v>
      </c>
    </row>
    <row r="8329" spans="5:17" x14ac:dyDescent="0.2">
      <c r="E8329" s="15" t="s">
        <v>3054</v>
      </c>
      <c r="F8329" s="21">
        <v>11.496957136469083</v>
      </c>
      <c r="G8329" s="21">
        <v>11.509230840389433</v>
      </c>
      <c r="H8329" s="24">
        <v>7.7411787261245243E-2</v>
      </c>
      <c r="I8329" s="3">
        <f t="shared" si="391"/>
        <v>1945.9999999999832</v>
      </c>
      <c r="J8329" s="3">
        <f>INDEX(PowerArray,MIN(MaximumPowerIndex,ROUND(G8329*100,0)))</f>
        <v>1946.8399999999831</v>
      </c>
      <c r="K8329" s="3">
        <f>MIN(J8329-M8329+N8329,'Power Look Up'!$F$4)</f>
        <v>1983.0626506798624</v>
      </c>
      <c r="M8329" s="50">
        <f t="array" ref="M8329">_xlfn.SUM(_xlfn.NORM.DIST($S$3:$S$1003,$G8329,$P8329,FALSE)*WindSpeedStep*$T$3:$T$1003)</f>
        <v>1935.9863871304976</v>
      </c>
      <c r="N8329" s="50">
        <f t="array" ref="N8329">_xlfn.SUM(_xlfn.NORM.DIST($S$3:$S$1003,$G8329,$Q8329,FALSE)*WindSpeedStep*$T$3:$T$1003)</f>
        <v>1972.2090378103769</v>
      </c>
      <c r="P8329" s="42">
        <f t="shared" si="390"/>
        <v>1.1509230840389433</v>
      </c>
      <c r="Q8329" s="42">
        <f t="shared" si="392"/>
        <v>0.89095012935678963</v>
      </c>
    </row>
    <row r="8330" spans="5:17" x14ac:dyDescent="0.2">
      <c r="E8330" s="15" t="s">
        <v>3055</v>
      </c>
      <c r="F8330" s="21">
        <v>11.344178480563933</v>
      </c>
      <c r="G8330" s="21">
        <v>11.338271362592018</v>
      </c>
      <c r="H8330" s="24">
        <v>8.2861883882601906E-2</v>
      </c>
      <c r="I8330" s="3">
        <f t="shared" si="391"/>
        <v>1932.5599999999833</v>
      </c>
      <c r="J8330" s="3">
        <f>INDEX(PowerArray,MIN(MaximumPowerIndex,ROUND(G8330*100,0)))</f>
        <v>1932.5599999999833</v>
      </c>
      <c r="K8330" s="3">
        <f>MIN(J8330-M8330+N8330,'Power Look Up'!$F$4)</f>
        <v>1962.2132157954391</v>
      </c>
      <c r="M8330" s="50">
        <f t="array" ref="M8330">_xlfn.SUM(_xlfn.NORM.DIST($S$3:$S$1003,$G8330,$P8330,FALSE)*WindSpeedStep*$T$3:$T$1003)</f>
        <v>1917.2141512123155</v>
      </c>
      <c r="N8330" s="50">
        <f t="array" ref="N8330">_xlfn.SUM(_xlfn.NORM.DIST($S$3:$S$1003,$G8330,$Q8330,FALSE)*WindSpeedStep*$T$3:$T$1003)</f>
        <v>1946.8673670077712</v>
      </c>
      <c r="P8330" s="42">
        <f t="shared" si="390"/>
        <v>1.1338271362592018</v>
      </c>
      <c r="Q8330" s="42">
        <f t="shared" si="392"/>
        <v>0.93951052507653021</v>
      </c>
    </row>
    <row r="8331" spans="5:17" x14ac:dyDescent="0.2">
      <c r="E8331" s="15" t="s">
        <v>3056</v>
      </c>
      <c r="F8331" s="21">
        <v>10.17890295064025</v>
      </c>
      <c r="G8331" s="21">
        <v>10.14587424123844</v>
      </c>
      <c r="H8331" s="24">
        <v>8.4488476230722517E-2</v>
      </c>
      <c r="I8331" s="3">
        <f t="shared" si="391"/>
        <v>1685.059999999954</v>
      </c>
      <c r="J8331" s="3">
        <f>INDEX(PowerArray,MIN(MaximumPowerIndex,ROUND(G8331*100,0)))</f>
        <v>1677.049999999954</v>
      </c>
      <c r="K8331" s="3">
        <f>MIN(J8331-M8331+N8331,'Power Look Up'!$F$4)</f>
        <v>1696.0449729305781</v>
      </c>
      <c r="M8331" s="50">
        <f t="array" ref="M8331">_xlfn.SUM(_xlfn.NORM.DIST($S$3:$S$1003,$G8331,$P8331,FALSE)*WindSpeedStep*$T$3:$T$1003)</f>
        <v>1669.3552015373205</v>
      </c>
      <c r="N8331" s="50">
        <f t="array" ref="N8331">_xlfn.SUM(_xlfn.NORM.DIST($S$3:$S$1003,$G8331,$Q8331,FALSE)*WindSpeedStep*$T$3:$T$1003)</f>
        <v>1688.3501744679445</v>
      </c>
      <c r="P8331" s="42">
        <f t="shared" si="390"/>
        <v>1.014587424123844</v>
      </c>
      <c r="Q8331" s="42">
        <f t="shared" si="392"/>
        <v>0.85720945467077381</v>
      </c>
    </row>
    <row r="8332" spans="5:17" x14ac:dyDescent="0.2">
      <c r="E8332" s="15" t="s">
        <v>3057</v>
      </c>
      <c r="F8332" s="21">
        <v>9.9316992338494359</v>
      </c>
      <c r="G8332" s="21">
        <v>10.011970084319076</v>
      </c>
      <c r="H8332" s="24">
        <v>0.11176335225868235</v>
      </c>
      <c r="I8332" s="3">
        <f t="shared" si="391"/>
        <v>1610.3299999999363</v>
      </c>
      <c r="J8332" s="3">
        <f>INDEX(PowerArray,MIN(MaximumPowerIndex,ROUND(G8332*100,0)))</f>
        <v>1639.6699999999548</v>
      </c>
      <c r="K8332" s="3">
        <f>MIN(J8332-M8332+N8332,'Power Look Up'!$F$4)</f>
        <v>1626.7043755729926</v>
      </c>
      <c r="M8332" s="50">
        <f t="array" ref="M8332">_xlfn.SUM(_xlfn.NORM.DIST($S$3:$S$1003,$G8332,$P8332,FALSE)*WindSpeedStep*$T$3:$T$1003)</f>
        <v>1627.9707731960516</v>
      </c>
      <c r="N8332" s="50">
        <f t="array" ref="N8332">_xlfn.SUM(_xlfn.NORM.DIST($S$3:$S$1003,$G8332,$Q8332,FALSE)*WindSpeedStep*$T$3:$T$1003)</f>
        <v>1615.0051487690894</v>
      </c>
      <c r="P8332" s="42">
        <f t="shared" si="390"/>
        <v>1.0011970084319077</v>
      </c>
      <c r="Q8332" s="42">
        <f t="shared" si="392"/>
        <v>1.1189713393371425</v>
      </c>
    </row>
    <row r="8333" spans="5:17" x14ac:dyDescent="0.2">
      <c r="E8333" s="15" t="s">
        <v>3058</v>
      </c>
      <c r="F8333" s="21">
        <v>10.059634793499765</v>
      </c>
      <c r="G8333" s="21">
        <v>10.105502367494923</v>
      </c>
      <c r="H8333" s="24">
        <v>9.0460540435127412E-2</v>
      </c>
      <c r="I8333" s="3">
        <f t="shared" si="391"/>
        <v>1653.0199999999545</v>
      </c>
      <c r="J8333" s="3">
        <f>INDEX(PowerArray,MIN(MaximumPowerIndex,ROUND(G8333*100,0)))</f>
        <v>1666.3699999999544</v>
      </c>
      <c r="K8333" s="3">
        <f>MIN(J8333-M8333+N8333,'Power Look Up'!$F$4)</f>
        <v>1677.67448945768</v>
      </c>
      <c r="M8333" s="50">
        <f t="array" ref="M8333">_xlfn.SUM(_xlfn.NORM.DIST($S$3:$S$1003,$G8333,$P8333,FALSE)*WindSpeedStep*$T$3:$T$1003)</f>
        <v>1657.1400935086845</v>
      </c>
      <c r="N8333" s="50">
        <f t="array" ref="N8333">_xlfn.SUM(_xlfn.NORM.DIST($S$3:$S$1003,$G8333,$Q8333,FALSE)*WindSpeedStep*$T$3:$T$1003)</f>
        <v>1668.4445829664101</v>
      </c>
      <c r="P8333" s="42">
        <f t="shared" si="390"/>
        <v>1.0105502367494923</v>
      </c>
      <c r="Q8333" s="42">
        <f t="shared" si="392"/>
        <v>0.91414920553205026</v>
      </c>
    </row>
    <row r="8334" spans="5:17" x14ac:dyDescent="0.2">
      <c r="E8334" s="15" t="s">
        <v>3059</v>
      </c>
      <c r="F8334" s="21">
        <v>10.004730035861167</v>
      </c>
      <c r="G8334" s="21">
        <v>9.9922817827851471</v>
      </c>
      <c r="H8334" s="24">
        <v>9.0956977023685465E-2</v>
      </c>
      <c r="I8334" s="3">
        <f t="shared" si="391"/>
        <v>1636.9999999999357</v>
      </c>
      <c r="J8334" s="3">
        <f>INDEX(PowerArray,MIN(MaximumPowerIndex,ROUND(G8334*100,0)))</f>
        <v>1633.1899999999357</v>
      </c>
      <c r="K8334" s="3">
        <f>MIN(J8334-M8334+N8334,'Power Look Up'!$F$4)</f>
        <v>1642.5213078550203</v>
      </c>
      <c r="M8334" s="50">
        <f t="array" ref="M8334">_xlfn.SUM(_xlfn.NORM.DIST($S$3:$S$1003,$G8334,$P8334,FALSE)*WindSpeedStep*$T$3:$T$1003)</f>
        <v>1621.680959629676</v>
      </c>
      <c r="N8334" s="50">
        <f t="array" ref="N8334">_xlfn.SUM(_xlfn.NORM.DIST($S$3:$S$1003,$G8334,$Q8334,FALSE)*WindSpeedStep*$T$3:$T$1003)</f>
        <v>1631.0122674847605</v>
      </c>
      <c r="P8334" s="42">
        <f t="shared" si="390"/>
        <v>0.99922817827851473</v>
      </c>
      <c r="Q8334" s="42">
        <f t="shared" si="392"/>
        <v>0.9088677445309794</v>
      </c>
    </row>
    <row r="8335" spans="5:17" x14ac:dyDescent="0.2">
      <c r="E8335" s="15" t="s">
        <v>3060</v>
      </c>
      <c r="F8335" s="21">
        <v>9.6060150034686593</v>
      </c>
      <c r="G8335" s="21">
        <v>9.5922177059995182</v>
      </c>
      <c r="H8335" s="24">
        <v>8.5363181267560401E-2</v>
      </c>
      <c r="I8335" s="3">
        <f t="shared" si="391"/>
        <v>1488.4099999999389</v>
      </c>
      <c r="J8335" s="3">
        <f>INDEX(PowerArray,MIN(MaximumPowerIndex,ROUND(G8335*100,0)))</f>
        <v>1480.789999999939</v>
      </c>
      <c r="K8335" s="3">
        <f>MIN(J8335-M8335+N8335,'Power Look Up'!$F$4)</f>
        <v>1487.2208327748033</v>
      </c>
      <c r="M8335" s="50">
        <f t="array" ref="M8335">_xlfn.SUM(_xlfn.NORM.DIST($S$3:$S$1003,$G8335,$P8335,FALSE)*WindSpeedStep*$T$3:$T$1003)</f>
        <v>1484.146428798824</v>
      </c>
      <c r="N8335" s="50">
        <f t="array" ref="N8335">_xlfn.SUM(_xlfn.NORM.DIST($S$3:$S$1003,$G8335,$Q8335,FALSE)*WindSpeedStep*$T$3:$T$1003)</f>
        <v>1490.5772615736882</v>
      </c>
      <c r="P8335" s="42">
        <f t="shared" si="390"/>
        <v>0.95922177059995184</v>
      </c>
      <c r="Q8335" s="42">
        <f t="shared" si="392"/>
        <v>0.81882221879513928</v>
      </c>
    </row>
    <row r="8336" spans="5:17" x14ac:dyDescent="0.2">
      <c r="E8336" s="15" t="s">
        <v>3061</v>
      </c>
      <c r="F8336" s="21">
        <v>9.5125168456057771</v>
      </c>
      <c r="G8336" s="21">
        <v>9.5547407241266935</v>
      </c>
      <c r="H8336" s="24">
        <v>8.9355952141377801E-2</v>
      </c>
      <c r="I8336" s="3">
        <f t="shared" si="391"/>
        <v>1450.3099999999397</v>
      </c>
      <c r="J8336" s="3">
        <f>INDEX(PowerArray,MIN(MaximumPowerIndex,ROUND(G8336*100,0)))</f>
        <v>1465.5499999999392</v>
      </c>
      <c r="K8336" s="3">
        <f>MIN(J8336-M8336+N8336,'Power Look Up'!$F$4)</f>
        <v>1469.8428991380235</v>
      </c>
      <c r="M8336" s="50">
        <f t="array" ref="M8336">_xlfn.SUM(_xlfn.NORM.DIST($S$3:$S$1003,$G8336,$P8336,FALSE)*WindSpeedStep*$T$3:$T$1003)</f>
        <v>1470.4686979010914</v>
      </c>
      <c r="N8336" s="50">
        <f t="array" ref="N8336">_xlfn.SUM(_xlfn.NORM.DIST($S$3:$S$1003,$G8336,$Q8336,FALSE)*WindSpeedStep*$T$3:$T$1003)</f>
        <v>1474.7615970391757</v>
      </c>
      <c r="P8336" s="42">
        <f t="shared" si="390"/>
        <v>0.95547407241266935</v>
      </c>
      <c r="Q8336" s="42">
        <f t="shared" si="392"/>
        <v>0.85377295486833826</v>
      </c>
    </row>
    <row r="8337" spans="5:17" x14ac:dyDescent="0.2">
      <c r="E8337" s="15" t="s">
        <v>3062</v>
      </c>
      <c r="F8337" s="21">
        <v>9.4990234556069968</v>
      </c>
      <c r="G8337" s="21">
        <v>9.4686819033100207</v>
      </c>
      <c r="H8337" s="24">
        <v>8.6324663143765357E-2</v>
      </c>
      <c r="I8337" s="3">
        <f t="shared" si="391"/>
        <v>1446.4999999999397</v>
      </c>
      <c r="J8337" s="3">
        <f>INDEX(PowerArray,MIN(MaximumPowerIndex,ROUND(G8337*100,0)))</f>
        <v>1435.0699999999401</v>
      </c>
      <c r="K8337" s="3">
        <f>MIN(J8337-M8337+N8337,'Power Look Up'!$F$4)</f>
        <v>1438.8534003029986</v>
      </c>
      <c r="M8337" s="50">
        <f t="array" ref="M8337">_xlfn.SUM(_xlfn.NORM.DIST($S$3:$S$1003,$G8337,$P8337,FALSE)*WindSpeedStep*$T$3:$T$1003)</f>
        <v>1438.6729160494331</v>
      </c>
      <c r="N8337" s="50">
        <f t="array" ref="N8337">_xlfn.SUM(_xlfn.NORM.DIST($S$3:$S$1003,$G8337,$Q8337,FALSE)*WindSpeedStep*$T$3:$T$1003)</f>
        <v>1442.4563163524915</v>
      </c>
      <c r="P8337" s="42">
        <f t="shared" si="390"/>
        <v>0.94686819033100211</v>
      </c>
      <c r="Q8337" s="42">
        <f t="shared" si="392"/>
        <v>0.8173807757187046</v>
      </c>
    </row>
    <row r="8338" spans="5:17" x14ac:dyDescent="0.2">
      <c r="E8338" s="15" t="s">
        <v>3063</v>
      </c>
      <c r="F8338" s="21">
        <v>9.1802726683526945</v>
      </c>
      <c r="G8338" s="21">
        <v>9.163757744561515</v>
      </c>
      <c r="H8338" s="24">
        <v>8.169691980778386E-2</v>
      </c>
      <c r="I8338" s="3">
        <f t="shared" si="391"/>
        <v>1324.5799999999424</v>
      </c>
      <c r="J8338" s="3">
        <f>INDEX(PowerArray,MIN(MaximumPowerIndex,ROUND(G8338*100,0)))</f>
        <v>1316.9599999999425</v>
      </c>
      <c r="K8338" s="3">
        <f>MIN(J8338-M8338+N8338,'Power Look Up'!$F$4)</f>
        <v>1315.3533571728806</v>
      </c>
      <c r="M8338" s="50">
        <f t="array" ref="M8338">_xlfn.SUM(_xlfn.NORM.DIST($S$3:$S$1003,$G8338,$P8338,FALSE)*WindSpeedStep*$T$3:$T$1003)</f>
        <v>1322.9194116955073</v>
      </c>
      <c r="N8338" s="50">
        <f t="array" ref="N8338">_xlfn.SUM(_xlfn.NORM.DIST($S$3:$S$1003,$G8338,$Q8338,FALSE)*WindSpeedStep*$T$3:$T$1003)</f>
        <v>1321.3127688684453</v>
      </c>
      <c r="P8338" s="42">
        <f t="shared" si="390"/>
        <v>0.91637577445615159</v>
      </c>
      <c r="Q8338" s="42">
        <f t="shared" si="392"/>
        <v>0.74865078159540044</v>
      </c>
    </row>
    <row r="8339" spans="5:17" x14ac:dyDescent="0.2">
      <c r="E8339" s="15" t="s">
        <v>3064</v>
      </c>
      <c r="F8339" s="21">
        <v>9.8047411909436466</v>
      </c>
      <c r="G8339" s="21">
        <v>9.8276176013229684</v>
      </c>
      <c r="H8339" s="24">
        <v>7.9553349222564212E-2</v>
      </c>
      <c r="I8339" s="3">
        <f t="shared" si="391"/>
        <v>1560.7999999999374</v>
      </c>
      <c r="J8339" s="3">
        <f>INDEX(PowerArray,MIN(MaximumPowerIndex,ROUND(G8339*100,0)))</f>
        <v>1572.229999999937</v>
      </c>
      <c r="K8339" s="3">
        <f>MIN(J8339-M8339+N8339,'Power Look Up'!$F$4)</f>
        <v>1587.6790339998113</v>
      </c>
      <c r="M8339" s="50">
        <f t="array" ref="M8339">_xlfn.SUM(_xlfn.NORM.DIST($S$3:$S$1003,$G8339,$P8339,FALSE)*WindSpeedStep*$T$3:$T$1003)</f>
        <v>1567.1777834749348</v>
      </c>
      <c r="N8339" s="50">
        <f t="array" ref="N8339">_xlfn.SUM(_xlfn.NORM.DIST($S$3:$S$1003,$G8339,$Q8339,FALSE)*WindSpeedStep*$T$3:$T$1003)</f>
        <v>1582.6268174748091</v>
      </c>
      <c r="P8339" s="42">
        <f t="shared" si="390"/>
        <v>0.98276176013229688</v>
      </c>
      <c r="Q8339" s="42">
        <f t="shared" si="392"/>
        <v>0.78181989506386496</v>
      </c>
    </row>
    <row r="8340" spans="5:17" x14ac:dyDescent="0.2">
      <c r="E8340" s="15" t="s">
        <v>3065</v>
      </c>
      <c r="F8340" s="21">
        <v>9.883812766820455</v>
      </c>
      <c r="G8340" s="21">
        <v>9.9166464713154028</v>
      </c>
      <c r="H8340" s="24">
        <v>7.3858137261622298E-2</v>
      </c>
      <c r="I8340" s="3">
        <f t="shared" si="391"/>
        <v>1591.2799999999368</v>
      </c>
      <c r="J8340" s="3">
        <f>INDEX(PowerArray,MIN(MaximumPowerIndex,ROUND(G8340*100,0)))</f>
        <v>1606.5199999999363</v>
      </c>
      <c r="K8340" s="3">
        <f>MIN(J8340-M8340+N8340,'Power Look Up'!$F$4)</f>
        <v>1629.1247200641455</v>
      </c>
      <c r="M8340" s="50">
        <f t="array" ref="M8340">_xlfn.SUM(_xlfn.NORM.DIST($S$3:$S$1003,$G8340,$P8340,FALSE)*WindSpeedStep*$T$3:$T$1003)</f>
        <v>1597.0555177959343</v>
      </c>
      <c r="N8340" s="50">
        <f t="array" ref="N8340">_xlfn.SUM(_xlfn.NORM.DIST($S$3:$S$1003,$G8340,$Q8340,FALSE)*WindSpeedStep*$T$3:$T$1003)</f>
        <v>1619.6602378601435</v>
      </c>
      <c r="P8340" s="42">
        <f t="shared" si="390"/>
        <v>0.99166464713154034</v>
      </c>
      <c r="Q8340" s="42">
        <f t="shared" si="392"/>
        <v>0.73242503625339539</v>
      </c>
    </row>
    <row r="8341" spans="5:17" x14ac:dyDescent="0.2">
      <c r="E8341" s="15" t="s">
        <v>3066</v>
      </c>
      <c r="F8341" s="21">
        <v>9.9112305351884586</v>
      </c>
      <c r="G8341" s="21">
        <v>9.9003379359159833</v>
      </c>
      <c r="H8341" s="24">
        <v>7.2644864574962636E-2</v>
      </c>
      <c r="I8341" s="3">
        <f t="shared" si="391"/>
        <v>1602.7099999999364</v>
      </c>
      <c r="J8341" s="3">
        <f>INDEX(PowerArray,MIN(MaximumPowerIndex,ROUND(G8341*100,0)))</f>
        <v>1598.8999999999364</v>
      </c>
      <c r="K8341" s="3">
        <f>MIN(J8341-M8341+N8341,'Power Look Up'!$F$4)</f>
        <v>1621.7589952431765</v>
      </c>
      <c r="M8341" s="50">
        <f t="array" ref="M8341">_xlfn.SUM(_xlfn.NORM.DIST($S$3:$S$1003,$G8341,$P8341,FALSE)*WindSpeedStep*$T$3:$T$1003)</f>
        <v>1591.6525485271461</v>
      </c>
      <c r="N8341" s="50">
        <f t="array" ref="N8341">_xlfn.SUM(_xlfn.NORM.DIST($S$3:$S$1003,$G8341,$Q8341,FALSE)*WindSpeedStep*$T$3:$T$1003)</f>
        <v>1614.5115437703862</v>
      </c>
      <c r="P8341" s="42">
        <f t="shared" si="390"/>
        <v>0.99003379359159838</v>
      </c>
      <c r="Q8341" s="42">
        <f t="shared" si="392"/>
        <v>0.71920870860098174</v>
      </c>
    </row>
    <row r="8342" spans="5:17" x14ac:dyDescent="0.2">
      <c r="E8342" s="15" t="s">
        <v>3067</v>
      </c>
      <c r="F8342" s="21">
        <v>9.9168392570472523</v>
      </c>
      <c r="G8342" s="21">
        <v>9.9507766584976007</v>
      </c>
      <c r="H8342" s="24">
        <v>8.3696022339998399E-2</v>
      </c>
      <c r="I8342" s="3">
        <f t="shared" si="391"/>
        <v>1606.5199999999363</v>
      </c>
      <c r="J8342" s="3">
        <f>INDEX(PowerArray,MIN(MaximumPowerIndex,ROUND(G8342*100,0)))</f>
        <v>1617.9499999999362</v>
      </c>
      <c r="K8342" s="3">
        <f>MIN(J8342-M8342+N8342,'Power Look Up'!$F$4)</f>
        <v>1633.4524516358586</v>
      </c>
      <c r="M8342" s="50">
        <f t="array" ref="M8342">_xlfn.SUM(_xlfn.NORM.DIST($S$3:$S$1003,$G8342,$P8342,FALSE)*WindSpeedStep*$T$3:$T$1003)</f>
        <v>1608.2570039159932</v>
      </c>
      <c r="N8342" s="50">
        <f t="array" ref="N8342">_xlfn.SUM(_xlfn.NORM.DIST($S$3:$S$1003,$G8342,$Q8342,FALSE)*WindSpeedStep*$T$3:$T$1003)</f>
        <v>1623.7594555519156</v>
      </c>
      <c r="P8342" s="42">
        <f t="shared" si="390"/>
        <v>0.9950776658497601</v>
      </c>
      <c r="Q8342" s="42">
        <f t="shared" si="392"/>
        <v>0.83284042550994986</v>
      </c>
    </row>
    <row r="8343" spans="5:17" x14ac:dyDescent="0.2">
      <c r="E8343" s="15" t="s">
        <v>3068</v>
      </c>
      <c r="F8343" s="21">
        <v>9.7984802453492943</v>
      </c>
      <c r="G8343" s="21">
        <v>9.8294602990083852</v>
      </c>
      <c r="H8343" s="24">
        <v>7.9604181512762218E-2</v>
      </c>
      <c r="I8343" s="3">
        <f t="shared" si="391"/>
        <v>1560.7999999999374</v>
      </c>
      <c r="J8343" s="3">
        <f>INDEX(PowerArray,MIN(MaximumPowerIndex,ROUND(G8343*100,0)))</f>
        <v>1572.229999999937</v>
      </c>
      <c r="K8343" s="3">
        <f>MIN(J8343-M8343+N8343,'Power Look Up'!$F$4)</f>
        <v>1587.7000036261525</v>
      </c>
      <c r="M8343" s="50">
        <f t="array" ref="M8343">_xlfn.SUM(_xlfn.NORM.DIST($S$3:$S$1003,$G8343,$P8343,FALSE)*WindSpeedStep*$T$3:$T$1003)</f>
        <v>1567.8054621883778</v>
      </c>
      <c r="N8343" s="50">
        <f t="array" ref="N8343">_xlfn.SUM(_xlfn.NORM.DIST($S$3:$S$1003,$G8343,$Q8343,FALSE)*WindSpeedStep*$T$3:$T$1003)</f>
        <v>1583.2754658145932</v>
      </c>
      <c r="P8343" s="42">
        <f t="shared" si="390"/>
        <v>0.98294602990083857</v>
      </c>
      <c r="Q8343" s="42">
        <f t="shared" si="392"/>
        <v>0.78246614181475349</v>
      </c>
    </row>
    <row r="8344" spans="5:17" x14ac:dyDescent="0.2">
      <c r="E8344" s="15" t="s">
        <v>3069</v>
      </c>
      <c r="F8344" s="21">
        <v>9.7781898523454434</v>
      </c>
      <c r="G8344" s="21">
        <v>9.7430931134582401</v>
      </c>
      <c r="H8344" s="24">
        <v>8.6928154682547401E-2</v>
      </c>
      <c r="I8344" s="3">
        <f t="shared" si="391"/>
        <v>1553.1799999999375</v>
      </c>
      <c r="J8344" s="3">
        <f>INDEX(PowerArray,MIN(MaximumPowerIndex,ROUND(G8344*100,0)))</f>
        <v>1537.9399999999378</v>
      </c>
      <c r="K8344" s="3">
        <f>MIN(J8344-M8344+N8344,'Power Look Up'!$F$4)</f>
        <v>1546.5700906973595</v>
      </c>
      <c r="M8344" s="50">
        <f t="array" ref="M8344">_xlfn.SUM(_xlfn.NORM.DIST($S$3:$S$1003,$G8344,$P8344,FALSE)*WindSpeedStep*$T$3:$T$1003)</f>
        <v>1537.990222877459</v>
      </c>
      <c r="N8344" s="50">
        <f t="array" ref="N8344">_xlfn.SUM(_xlfn.NORM.DIST($S$3:$S$1003,$G8344,$Q8344,FALSE)*WindSpeedStep*$T$3:$T$1003)</f>
        <v>1546.6203135748808</v>
      </c>
      <c r="P8344" s="42">
        <f t="shared" si="390"/>
        <v>0.9743093113458241</v>
      </c>
      <c r="Q8344" s="42">
        <f t="shared" si="392"/>
        <v>0.84694910525316025</v>
      </c>
    </row>
    <row r="8345" spans="5:17" x14ac:dyDescent="0.2">
      <c r="E8345" s="15" t="s">
        <v>3070</v>
      </c>
      <c r="F8345" s="21">
        <v>10.166427522003529</v>
      </c>
      <c r="G8345" s="21">
        <v>10.197674682953801</v>
      </c>
      <c r="H8345" s="24">
        <v>7.3772227105022944E-2</v>
      </c>
      <c r="I8345" s="3">
        <f t="shared" si="391"/>
        <v>1682.3899999999539</v>
      </c>
      <c r="J8345" s="3">
        <f>INDEX(PowerArray,MIN(MaximumPowerIndex,ROUND(G8345*100,0)))</f>
        <v>1690.3999999999537</v>
      </c>
      <c r="K8345" s="3">
        <f>MIN(J8345-M8345+N8345,'Power Look Up'!$F$4)</f>
        <v>1723.5455772170681</v>
      </c>
      <c r="M8345" s="50">
        <f t="array" ref="M8345">_xlfn.SUM(_xlfn.NORM.DIST($S$3:$S$1003,$G8345,$P8345,FALSE)*WindSpeedStep*$T$3:$T$1003)</f>
        <v>1684.6847582899579</v>
      </c>
      <c r="N8345" s="50">
        <f t="array" ref="N8345">_xlfn.SUM(_xlfn.NORM.DIST($S$3:$S$1003,$G8345,$Q8345,FALSE)*WindSpeedStep*$T$3:$T$1003)</f>
        <v>1717.8303355070723</v>
      </c>
      <c r="P8345" s="42">
        <f t="shared" si="390"/>
        <v>1.0197674682953801</v>
      </c>
      <c r="Q8345" s="42">
        <f t="shared" si="392"/>
        <v>0.75230517265401065</v>
      </c>
    </row>
    <row r="8346" spans="5:17" x14ac:dyDescent="0.2">
      <c r="E8346" s="15" t="s">
        <v>3071</v>
      </c>
      <c r="F8346" s="21">
        <v>10.543240838351362</v>
      </c>
      <c r="G8346" s="21">
        <v>10.553994712314561</v>
      </c>
      <c r="H8346" s="24">
        <v>7.8723422211968208E-2</v>
      </c>
      <c r="I8346" s="3">
        <f t="shared" si="391"/>
        <v>1781.1799999999519</v>
      </c>
      <c r="J8346" s="3">
        <f>INDEX(PowerArray,MIN(MaximumPowerIndex,ROUND(G8346*100,0)))</f>
        <v>1783.8499999999517</v>
      </c>
      <c r="K8346" s="3">
        <f>MIN(J8346-M8346+N8346,'Power Look Up'!$F$4)</f>
        <v>1819.1416506656783</v>
      </c>
      <c r="M8346" s="50">
        <f t="array" ref="M8346">_xlfn.SUM(_xlfn.NORM.DIST($S$3:$S$1003,$G8346,$P8346,FALSE)*WindSpeedStep*$T$3:$T$1003)</f>
        <v>1779.0469925978773</v>
      </c>
      <c r="N8346" s="50">
        <f t="array" ref="N8346">_xlfn.SUM(_xlfn.NORM.DIST($S$3:$S$1003,$G8346,$Q8346,FALSE)*WindSpeedStep*$T$3:$T$1003)</f>
        <v>1814.3386432636039</v>
      </c>
      <c r="P8346" s="42">
        <f t="shared" si="390"/>
        <v>1.0553994712314561</v>
      </c>
      <c r="Q8346" s="42">
        <f t="shared" si="392"/>
        <v>0.83084658176041915</v>
      </c>
    </row>
    <row r="8347" spans="5:17" x14ac:dyDescent="0.2">
      <c r="E8347" s="15" t="s">
        <v>3072</v>
      </c>
      <c r="F8347" s="21">
        <v>10.31806531628051</v>
      </c>
      <c r="G8347" s="21">
        <v>10.31934986949749</v>
      </c>
      <c r="H8347" s="24">
        <v>8.0441436893249008E-2</v>
      </c>
      <c r="I8347" s="3">
        <f t="shared" si="391"/>
        <v>1722.4399999999532</v>
      </c>
      <c r="J8347" s="3">
        <f>INDEX(PowerArray,MIN(MaximumPowerIndex,ROUND(G8347*100,0)))</f>
        <v>1722.4399999999532</v>
      </c>
      <c r="K8347" s="3">
        <f>MIN(J8347-M8347+N8347,'Power Look Up'!$F$4)</f>
        <v>1750.4312410839796</v>
      </c>
      <c r="M8347" s="50">
        <f t="array" ref="M8347">_xlfn.SUM(_xlfn.NORM.DIST($S$3:$S$1003,$G8347,$P8347,FALSE)*WindSpeedStep*$T$3:$T$1003)</f>
        <v>1719.1235964573775</v>
      </c>
      <c r="N8347" s="50">
        <f t="array" ref="N8347">_xlfn.SUM(_xlfn.NORM.DIST($S$3:$S$1003,$G8347,$Q8347,FALSE)*WindSpeedStep*$T$3:$T$1003)</f>
        <v>1747.1148375414039</v>
      </c>
      <c r="P8347" s="42">
        <f t="shared" si="390"/>
        <v>1.0319349869497489</v>
      </c>
      <c r="Q8347" s="42">
        <f t="shared" si="392"/>
        <v>0.83010333130653968</v>
      </c>
    </row>
    <row r="8348" spans="5:17" x14ac:dyDescent="0.2">
      <c r="E8348" s="15" t="s">
        <v>3073</v>
      </c>
      <c r="F8348" s="21">
        <v>10.416719292825933</v>
      </c>
      <c r="G8348" s="21">
        <v>10.460003825886474</v>
      </c>
      <c r="H8348" s="24">
        <v>8.2559582899799172E-2</v>
      </c>
      <c r="I8348" s="3">
        <f t="shared" si="391"/>
        <v>1749.1399999999526</v>
      </c>
      <c r="J8348" s="3">
        <f>INDEX(PowerArray,MIN(MaximumPowerIndex,ROUND(G8348*100,0)))</f>
        <v>1759.8199999999524</v>
      </c>
      <c r="K8348" s="3">
        <f>MIN(J8348-M8348+N8348,'Power Look Up'!$F$4)</f>
        <v>1787.3951739688541</v>
      </c>
      <c r="M8348" s="50">
        <f t="array" ref="M8348">_xlfn.SUM(_xlfn.NORM.DIST($S$3:$S$1003,$G8348,$P8348,FALSE)*WindSpeedStep*$T$3:$T$1003)</f>
        <v>1756.0900616213899</v>
      </c>
      <c r="N8348" s="50">
        <f t="array" ref="N8348">_xlfn.SUM(_xlfn.NORM.DIST($S$3:$S$1003,$G8348,$Q8348,FALSE)*WindSpeedStep*$T$3:$T$1003)</f>
        <v>1783.6652355902916</v>
      </c>
      <c r="P8348" s="42">
        <f t="shared" si="390"/>
        <v>1.0460003825886475</v>
      </c>
      <c r="Q8348" s="42">
        <f t="shared" si="392"/>
        <v>0.86357355299549088</v>
      </c>
    </row>
    <row r="8349" spans="5:17" x14ac:dyDescent="0.2">
      <c r="E8349" s="15" t="s">
        <v>3074</v>
      </c>
      <c r="F8349" s="21">
        <v>10.465181301203474</v>
      </c>
      <c r="G8349" s="21">
        <v>10.546722043419321</v>
      </c>
      <c r="H8349" s="24">
        <v>8.3132816810345345E-2</v>
      </c>
      <c r="I8349" s="3">
        <f t="shared" si="391"/>
        <v>1762.4899999999523</v>
      </c>
      <c r="J8349" s="3">
        <f>INDEX(PowerArray,MIN(MaximumPowerIndex,ROUND(G8349*100,0)))</f>
        <v>1783.8499999999517</v>
      </c>
      <c r="K8349" s="3">
        <f>MIN(J8349-M8349+N8349,'Power Look Up'!$F$4)</f>
        <v>1811.7876727701391</v>
      </c>
      <c r="M8349" s="50">
        <f t="array" ref="M8349">_xlfn.SUM(_xlfn.NORM.DIST($S$3:$S$1003,$G8349,$P8349,FALSE)*WindSpeedStep*$T$3:$T$1003)</f>
        <v>1777.3210646507709</v>
      </c>
      <c r="N8349" s="50">
        <f t="array" ref="N8349">_xlfn.SUM(_xlfn.NORM.DIST($S$3:$S$1003,$G8349,$Q8349,FALSE)*WindSpeedStep*$T$3:$T$1003)</f>
        <v>1805.2587374209584</v>
      </c>
      <c r="P8349" s="42">
        <f t="shared" si="390"/>
        <v>1.0546722043419321</v>
      </c>
      <c r="Q8349" s="42">
        <f t="shared" si="392"/>
        <v>0.87677871158520948</v>
      </c>
    </row>
    <row r="8350" spans="5:17" x14ac:dyDescent="0.2">
      <c r="E8350" s="15" t="s">
        <v>3075</v>
      </c>
      <c r="F8350" s="21">
        <v>10.752088323023621</v>
      </c>
      <c r="G8350" s="21">
        <v>10.727365509666994</v>
      </c>
      <c r="H8350" s="24">
        <v>8.9284980848263348E-2</v>
      </c>
      <c r="I8350" s="3">
        <f t="shared" si="391"/>
        <v>1837.2499999999507</v>
      </c>
      <c r="J8350" s="3">
        <f>INDEX(PowerArray,MIN(MaximumPowerIndex,ROUND(G8350*100,0)))</f>
        <v>1831.9099999999507</v>
      </c>
      <c r="K8350" s="3">
        <f>MIN(J8350-M8350+N8350,'Power Look Up'!$F$4)</f>
        <v>1850.8760568372782</v>
      </c>
      <c r="M8350" s="50">
        <f t="array" ref="M8350">_xlfn.SUM(_xlfn.NORM.DIST($S$3:$S$1003,$G8350,$P8350,FALSE)*WindSpeedStep*$T$3:$T$1003)</f>
        <v>1817.6838143526375</v>
      </c>
      <c r="N8350" s="50">
        <f t="array" ref="N8350">_xlfn.SUM(_xlfn.NORM.DIST($S$3:$S$1003,$G8350,$Q8350,FALSE)*WindSpeedStep*$T$3:$T$1003)</f>
        <v>1836.6498711899649</v>
      </c>
      <c r="P8350" s="42">
        <f t="shared" si="390"/>
        <v>1.0727365509666995</v>
      </c>
      <c r="Q8350" s="42">
        <f t="shared" si="392"/>
        <v>0.9577926240829383</v>
      </c>
    </row>
    <row r="8351" spans="5:17" x14ac:dyDescent="0.2">
      <c r="E8351" s="15" t="s">
        <v>3076</v>
      </c>
      <c r="F8351" s="21">
        <v>10.478678344617601</v>
      </c>
      <c r="G8351" s="21">
        <v>10.511059685063959</v>
      </c>
      <c r="H8351" s="24">
        <v>9.0660288326148489E-2</v>
      </c>
      <c r="I8351" s="3">
        <f t="shared" si="391"/>
        <v>1765.1599999999521</v>
      </c>
      <c r="J8351" s="3">
        <f>INDEX(PowerArray,MIN(MaximumPowerIndex,ROUND(G8351*100,0)))</f>
        <v>1773.1699999999521</v>
      </c>
      <c r="K8351" s="3">
        <f>MIN(J8351-M8351+N8351,'Power Look Up'!$F$4)</f>
        <v>1788.4028924353395</v>
      </c>
      <c r="M8351" s="50">
        <f t="array" ref="M8351">_xlfn.SUM(_xlfn.NORM.DIST($S$3:$S$1003,$G8351,$P8351,FALSE)*WindSpeedStep*$T$3:$T$1003)</f>
        <v>1768.7352754351241</v>
      </c>
      <c r="N8351" s="50">
        <f t="array" ref="N8351">_xlfn.SUM(_xlfn.NORM.DIST($S$3:$S$1003,$G8351,$Q8351,FALSE)*WindSpeedStep*$T$3:$T$1003)</f>
        <v>1783.9681678705115</v>
      </c>
      <c r="P8351" s="42">
        <f t="shared" si="390"/>
        <v>1.0511059685063959</v>
      </c>
      <c r="Q8351" s="42">
        <f t="shared" si="392"/>
        <v>0.95293570166125408</v>
      </c>
    </row>
    <row r="8352" spans="5:17" x14ac:dyDescent="0.2">
      <c r="E8352" s="15" t="s">
        <v>3077</v>
      </c>
      <c r="F8352" s="21">
        <v>10.486866865657321</v>
      </c>
      <c r="G8352" s="21">
        <v>10.460852537358905</v>
      </c>
      <c r="H8352" s="24">
        <v>9.6310939476839899E-2</v>
      </c>
      <c r="I8352" s="3">
        <f t="shared" si="391"/>
        <v>1767.8299999999522</v>
      </c>
      <c r="J8352" s="3">
        <f>INDEX(PowerArray,MIN(MaximumPowerIndex,ROUND(G8352*100,0)))</f>
        <v>1759.8199999999524</v>
      </c>
      <c r="K8352" s="3">
        <f>MIN(J8352-M8352+N8352,'Power Look Up'!$F$4)</f>
        <v>1765.6843756943674</v>
      </c>
      <c r="M8352" s="50">
        <f t="array" ref="M8352">_xlfn.SUM(_xlfn.NORM.DIST($S$3:$S$1003,$G8352,$P8352,FALSE)*WindSpeedStep*$T$3:$T$1003)</f>
        <v>1756.303657134001</v>
      </c>
      <c r="N8352" s="50">
        <f t="array" ref="N8352">_xlfn.SUM(_xlfn.NORM.DIST($S$3:$S$1003,$G8352,$Q8352,FALSE)*WindSpeedStep*$T$3:$T$1003)</f>
        <v>1762.168032828416</v>
      </c>
      <c r="P8352" s="42">
        <f t="shared" si="390"/>
        <v>1.0460852537358905</v>
      </c>
      <c r="Q8352" s="42">
        <f t="shared" si="392"/>
        <v>1.0074945356017206</v>
      </c>
    </row>
    <row r="8353" spans="5:17" x14ac:dyDescent="0.2">
      <c r="E8353" s="15" t="s">
        <v>3078</v>
      </c>
      <c r="F8353" s="21">
        <v>10.328355805461399</v>
      </c>
      <c r="G8353" s="21">
        <v>10.412823413727418</v>
      </c>
      <c r="H8353" s="24">
        <v>0.10263008168633155</v>
      </c>
      <c r="I8353" s="3">
        <f t="shared" si="391"/>
        <v>1725.1099999999531</v>
      </c>
      <c r="J8353" s="3">
        <f>INDEX(PowerArray,MIN(MaximumPowerIndex,ROUND(G8353*100,0)))</f>
        <v>1746.4699999999525</v>
      </c>
      <c r="K8353" s="3">
        <f>MIN(J8353-M8353+N8353,'Power Look Up'!$F$4)</f>
        <v>1742.4004464160651</v>
      </c>
      <c r="M8353" s="50">
        <f t="array" ref="M8353">_xlfn.SUM(_xlfn.NORM.DIST($S$3:$S$1003,$G8353,$P8353,FALSE)*WindSpeedStep*$T$3:$T$1003)</f>
        <v>1744.0365793532469</v>
      </c>
      <c r="N8353" s="50">
        <f t="array" ref="N8353">_xlfn.SUM(_xlfn.NORM.DIST($S$3:$S$1003,$G8353,$Q8353,FALSE)*WindSpeedStep*$T$3:$T$1003)</f>
        <v>1739.9670257693595</v>
      </c>
      <c r="P8353" s="42">
        <f t="shared" si="390"/>
        <v>1.0412823413727419</v>
      </c>
      <c r="Q8353" s="42">
        <f t="shared" si="392"/>
        <v>1.0686689175361905</v>
      </c>
    </row>
    <row r="8354" spans="5:17" x14ac:dyDescent="0.2">
      <c r="E8354" s="15" t="s">
        <v>3079</v>
      </c>
      <c r="F8354" s="21">
        <v>10.693623207508768</v>
      </c>
      <c r="G8354" s="21">
        <v>10.754524190903414</v>
      </c>
      <c r="H8354" s="24">
        <v>9.8189358239471058E-2</v>
      </c>
      <c r="I8354" s="3">
        <f t="shared" si="391"/>
        <v>1821.2299999999509</v>
      </c>
      <c r="J8354" s="3">
        <f>INDEX(PowerArray,MIN(MaximumPowerIndex,ROUND(G8354*100,0)))</f>
        <v>1837.2499999999507</v>
      </c>
      <c r="K8354" s="3">
        <f>MIN(J8354-M8354+N8354,'Power Look Up'!$F$4)</f>
        <v>1840.4700168897111</v>
      </c>
      <c r="M8354" s="50">
        <f t="array" ref="M8354">_xlfn.SUM(_xlfn.NORM.DIST($S$3:$S$1003,$G8354,$P8354,FALSE)*WindSpeedStep*$T$3:$T$1003)</f>
        <v>1823.3019081469424</v>
      </c>
      <c r="N8354" s="50">
        <f t="array" ref="N8354">_xlfn.SUM(_xlfn.NORM.DIST($S$3:$S$1003,$G8354,$Q8354,FALSE)*WindSpeedStep*$T$3:$T$1003)</f>
        <v>1826.5219250367029</v>
      </c>
      <c r="P8354" s="42">
        <f t="shared" si="390"/>
        <v>1.0754524190903414</v>
      </c>
      <c r="Q8354" s="42">
        <f t="shared" si="392"/>
        <v>1.055979828475673</v>
      </c>
    </row>
    <row r="8355" spans="5:17" x14ac:dyDescent="0.2">
      <c r="E8355" s="15" t="s">
        <v>3080</v>
      </c>
      <c r="F8355" s="21">
        <v>10.290762379342336</v>
      </c>
      <c r="G8355" s="21">
        <v>10.350796125682805</v>
      </c>
      <c r="H8355" s="24">
        <v>0.12146816279707794</v>
      </c>
      <c r="I8355" s="3">
        <f t="shared" si="391"/>
        <v>1714.4299999999532</v>
      </c>
      <c r="J8355" s="3">
        <f>INDEX(PowerArray,MIN(MaximumPowerIndex,ROUND(G8355*100,0)))</f>
        <v>1730.449999999953</v>
      </c>
      <c r="K8355" s="3">
        <f>MIN(J8355-M8355+N8355,'Power Look Up'!$F$4)</f>
        <v>1698.5222040397955</v>
      </c>
      <c r="M8355" s="50">
        <f t="array" ref="M8355">_xlfn.SUM(_xlfn.NORM.DIST($S$3:$S$1003,$G8355,$P8355,FALSE)*WindSpeedStep*$T$3:$T$1003)</f>
        <v>1727.6567835158307</v>
      </c>
      <c r="N8355" s="50">
        <f t="array" ref="N8355">_xlfn.SUM(_xlfn.NORM.DIST($S$3:$S$1003,$G8355,$Q8355,FALSE)*WindSpeedStep*$T$3:$T$1003)</f>
        <v>1695.7289875556733</v>
      </c>
      <c r="P8355" s="42">
        <f t="shared" si="390"/>
        <v>1.0350796125682806</v>
      </c>
      <c r="Q8355" s="42">
        <f t="shared" si="392"/>
        <v>1.2572921888738027</v>
      </c>
    </row>
    <row r="8356" spans="5:17" x14ac:dyDescent="0.2">
      <c r="E8356" s="15" t="s">
        <v>3081</v>
      </c>
      <c r="F8356" s="21">
        <v>10.929975257313499</v>
      </c>
      <c r="G8356" s="21">
        <v>10.885584735496442</v>
      </c>
      <c r="H8356" s="24">
        <v>0.1015555821370477</v>
      </c>
      <c r="I8356" s="3">
        <f t="shared" si="391"/>
        <v>1885.3099999999497</v>
      </c>
      <c r="J8356" s="3">
        <f>INDEX(PowerArray,MIN(MaximumPowerIndex,ROUND(G8356*100,0)))</f>
        <v>1874.6299999999499</v>
      </c>
      <c r="K8356" s="3">
        <f>MIN(J8356-M8356+N8356,'Power Look Up'!$F$4)</f>
        <v>1871.8055167712084</v>
      </c>
      <c r="M8356" s="50">
        <f t="array" ref="M8356">_xlfn.SUM(_xlfn.NORM.DIST($S$3:$S$1003,$G8356,$P8356,FALSE)*WindSpeedStep*$T$3:$T$1003)</f>
        <v>1848.7829760231</v>
      </c>
      <c r="N8356" s="50">
        <f t="array" ref="N8356">_xlfn.SUM(_xlfn.NORM.DIST($S$3:$S$1003,$G8356,$Q8356,FALSE)*WindSpeedStep*$T$3:$T$1003)</f>
        <v>1845.9584927943586</v>
      </c>
      <c r="P8356" s="42">
        <f t="shared" si="390"/>
        <v>1.0885584735496443</v>
      </c>
      <c r="Q8356" s="42">
        <f t="shared" si="392"/>
        <v>1.1054918947155015</v>
      </c>
    </row>
    <row r="8357" spans="5:17" x14ac:dyDescent="0.2">
      <c r="E8357" s="15" t="s">
        <v>3082</v>
      </c>
      <c r="F8357" s="21">
        <v>11.729081846753335</v>
      </c>
      <c r="G8357" s="21">
        <v>11.722244578322517</v>
      </c>
      <c r="H8357" s="24">
        <v>9.2078818624575384E-2</v>
      </c>
      <c r="I8357" s="3">
        <f t="shared" si="391"/>
        <v>1965.3199999999827</v>
      </c>
      <c r="J8357" s="3">
        <f>INDEX(PowerArray,MIN(MaximumPowerIndex,ROUND(G8357*100,0)))</f>
        <v>1964.4799999999827</v>
      </c>
      <c r="K8357" s="3">
        <f>MIN(J8357-M8357+N8357,'Power Look Up'!$F$4)</f>
        <v>1976.326168289663</v>
      </c>
      <c r="M8357" s="50">
        <f t="array" ref="M8357">_xlfn.SUM(_xlfn.NORM.DIST($S$3:$S$1003,$G8357,$P8357,FALSE)*WindSpeedStep*$T$3:$T$1003)</f>
        <v>1954.8089272646703</v>
      </c>
      <c r="N8357" s="50">
        <f t="array" ref="N8357">_xlfn.SUM(_xlfn.NORM.DIST($S$3:$S$1003,$G8357,$Q8357,FALSE)*WindSpeedStep*$T$3:$T$1003)</f>
        <v>1966.6550955543505</v>
      </c>
      <c r="P8357" s="42">
        <f t="shared" si="390"/>
        <v>1.1722244578322518</v>
      </c>
      <c r="Q8357" s="42">
        <f t="shared" si="392"/>
        <v>1.0793704324002711</v>
      </c>
    </row>
    <row r="8358" spans="5:17" x14ac:dyDescent="0.2">
      <c r="E8358" s="15" t="s">
        <v>3083</v>
      </c>
      <c r="F8358" s="21">
        <v>11.203417973329893</v>
      </c>
      <c r="G8358" s="21">
        <v>11.198281617482291</v>
      </c>
      <c r="H8358" s="24">
        <v>9.0151059471702155E-2</v>
      </c>
      <c r="I8358" s="3">
        <f t="shared" si="391"/>
        <v>1920.7999999999836</v>
      </c>
      <c r="J8358" s="3">
        <f>INDEX(PowerArray,MIN(MaximumPowerIndex,ROUND(G8358*100,0)))</f>
        <v>1920.7999999999836</v>
      </c>
      <c r="K8358" s="3">
        <f>MIN(J8358-M8358+N8358,'Power Look Up'!$F$4)</f>
        <v>1938.5207796561549</v>
      </c>
      <c r="M8358" s="50">
        <f t="array" ref="M8358">_xlfn.SUM(_xlfn.NORM.DIST($S$3:$S$1003,$G8358,$P8358,FALSE)*WindSpeedStep*$T$3:$T$1003)</f>
        <v>1899.1141006675689</v>
      </c>
      <c r="N8358" s="50">
        <f t="array" ref="N8358">_xlfn.SUM(_xlfn.NORM.DIST($S$3:$S$1003,$G8358,$Q8358,FALSE)*WindSpeedStep*$T$3:$T$1003)</f>
        <v>1916.8348803237402</v>
      </c>
      <c r="P8358" s="42">
        <f t="shared" si="390"/>
        <v>1.1198281617482291</v>
      </c>
      <c r="Q8358" s="42">
        <f t="shared" si="392"/>
        <v>1.0095369520785149</v>
      </c>
    </row>
    <row r="8359" spans="5:17" x14ac:dyDescent="0.2">
      <c r="E8359" s="15" t="s">
        <v>3084</v>
      </c>
      <c r="F8359" s="21">
        <v>11.998305034369057</v>
      </c>
      <c r="G8359" s="21">
        <v>12.055087578394883</v>
      </c>
      <c r="H8359" s="24">
        <v>7.5010595031711272E-2</v>
      </c>
      <c r="I8359" s="3">
        <f t="shared" si="391"/>
        <v>1987.9999999999823</v>
      </c>
      <c r="J8359" s="3">
        <f>INDEX(PowerArray,MIN(MaximumPowerIndex,ROUND(G8359*100,0)))</f>
        <v>1988.6599999999976</v>
      </c>
      <c r="K8359" s="3">
        <f>MIN(J8359-M8359+N8359,'Power Look Up'!$F$4)</f>
        <v>2000</v>
      </c>
      <c r="M8359" s="50">
        <f t="array" ref="M8359">_xlfn.SUM(_xlfn.NORM.DIST($S$3:$S$1003,$G8359,$P8359,FALSE)*WindSpeedStep*$T$3:$T$1003)</f>
        <v>1975.8058178013591</v>
      </c>
      <c r="N8359" s="50">
        <f t="array" ref="N8359">_xlfn.SUM(_xlfn.NORM.DIST($S$3:$S$1003,$G8359,$Q8359,FALSE)*WindSpeedStep*$T$3:$T$1003)</f>
        <v>2003.1047921324157</v>
      </c>
      <c r="P8359" s="42">
        <f t="shared" si="390"/>
        <v>1.2055087578394883</v>
      </c>
      <c r="Q8359" s="42">
        <f t="shared" si="392"/>
        <v>0.90425929241479142</v>
      </c>
    </row>
    <row r="8360" spans="5:17" x14ac:dyDescent="0.2">
      <c r="E8360" s="15" t="s">
        <v>3085</v>
      </c>
      <c r="F8360" s="21">
        <v>11.46888722716688</v>
      </c>
      <c r="G8360" s="21">
        <v>11.451191783711216</v>
      </c>
      <c r="H8360" s="24">
        <v>0.10375897647517122</v>
      </c>
      <c r="I8360" s="3">
        <f t="shared" si="391"/>
        <v>1943.4799999999832</v>
      </c>
      <c r="J8360" s="3">
        <f>INDEX(PowerArray,MIN(MaximumPowerIndex,ROUND(G8360*100,0)))</f>
        <v>1941.7999999999831</v>
      </c>
      <c r="K8360" s="3">
        <f>MIN(J8360-M8360+N8360,'Power Look Up'!$F$4)</f>
        <v>1935.3808233699317</v>
      </c>
      <c r="M8360" s="50">
        <f t="array" ref="M8360">_xlfn.SUM(_xlfn.NORM.DIST($S$3:$S$1003,$G8360,$P8360,FALSE)*WindSpeedStep*$T$3:$T$1003)</f>
        <v>1930.0029829588202</v>
      </c>
      <c r="N8360" s="50">
        <f t="array" ref="N8360">_xlfn.SUM(_xlfn.NORM.DIST($S$3:$S$1003,$G8360,$Q8360,FALSE)*WindSpeedStep*$T$3:$T$1003)</f>
        <v>1923.5838063287688</v>
      </c>
      <c r="P8360" s="42">
        <f t="shared" si="390"/>
        <v>1.1451191783711216</v>
      </c>
      <c r="Q8360" s="42">
        <f t="shared" si="392"/>
        <v>1.1881639388987661</v>
      </c>
    </row>
    <row r="8361" spans="5:17" x14ac:dyDescent="0.2">
      <c r="E8361" s="15" t="s">
        <v>3086</v>
      </c>
      <c r="F8361" s="21">
        <v>11.402563538366474</v>
      </c>
      <c r="G8361" s="21">
        <v>11.410945045303263</v>
      </c>
      <c r="H8361" s="24">
        <v>9.0330564397587854E-2</v>
      </c>
      <c r="I8361" s="3">
        <f t="shared" si="391"/>
        <v>1937.5999999999833</v>
      </c>
      <c r="J8361" s="3">
        <f>INDEX(PowerArray,MIN(MaximumPowerIndex,ROUND(G8361*100,0)))</f>
        <v>1938.4399999999832</v>
      </c>
      <c r="K8361" s="3">
        <f>MIN(J8361-M8361+N8361,'Power Look Up'!$F$4)</f>
        <v>1954.9329843273304</v>
      </c>
      <c r="M8361" s="50">
        <f t="array" ref="M8361">_xlfn.SUM(_xlfn.NORM.DIST($S$3:$S$1003,$G8361,$P8361,FALSE)*WindSpeedStep*$T$3:$T$1003)</f>
        <v>1925.6224538263396</v>
      </c>
      <c r="N8361" s="50">
        <f t="array" ref="N8361">_xlfn.SUM(_xlfn.NORM.DIST($S$3:$S$1003,$G8361,$Q8361,FALSE)*WindSpeedStep*$T$3:$T$1003)</f>
        <v>1942.1154381536867</v>
      </c>
      <c r="P8361" s="42">
        <f t="shared" si="390"/>
        <v>1.1410945045303265</v>
      </c>
      <c r="Q8361" s="42">
        <f t="shared" si="392"/>
        <v>1.0307571062521024</v>
      </c>
    </row>
    <row r="8362" spans="5:17" x14ac:dyDescent="0.2">
      <c r="E8362" s="15" t="s">
        <v>3087</v>
      </c>
      <c r="F8362" s="21">
        <v>11.325598887355165</v>
      </c>
      <c r="G8362" s="21">
        <v>11.293040929241714</v>
      </c>
      <c r="H8362" s="24">
        <v>8.2997818424374328E-2</v>
      </c>
      <c r="I8362" s="3">
        <f t="shared" si="391"/>
        <v>1931.7199999999834</v>
      </c>
      <c r="J8362" s="3">
        <f>INDEX(PowerArray,MIN(MaximumPowerIndex,ROUND(G8362*100,0)))</f>
        <v>1928.3599999999835</v>
      </c>
      <c r="K8362" s="3">
        <f>MIN(J8362-M8362+N8362,'Power Look Up'!$F$4)</f>
        <v>1958.1701723666906</v>
      </c>
      <c r="M8362" s="50">
        <f t="array" ref="M8362">_xlfn.SUM(_xlfn.NORM.DIST($S$3:$S$1003,$G8362,$P8362,FALSE)*WindSpeedStep*$T$3:$T$1003)</f>
        <v>1911.6463461276933</v>
      </c>
      <c r="N8362" s="50">
        <f t="array" ref="N8362">_xlfn.SUM(_xlfn.NORM.DIST($S$3:$S$1003,$G8362,$Q8362,FALSE)*WindSpeedStep*$T$3:$T$1003)</f>
        <v>1941.4565184944004</v>
      </c>
      <c r="P8362" s="42">
        <f t="shared" si="390"/>
        <v>1.1293040929241716</v>
      </c>
      <c r="Q8362" s="42">
        <f t="shared" si="392"/>
        <v>0.9372977605042313</v>
      </c>
    </row>
    <row r="8363" spans="5:17" x14ac:dyDescent="0.2">
      <c r="E8363" s="15" t="s">
        <v>3088</v>
      </c>
      <c r="F8363" s="21">
        <v>11.446638524250019</v>
      </c>
      <c r="G8363" s="21">
        <v>11.390866004486059</v>
      </c>
      <c r="H8363" s="24">
        <v>9.6098081342362626E-2</v>
      </c>
      <c r="I8363" s="3">
        <f t="shared" si="391"/>
        <v>1941.7999999999831</v>
      </c>
      <c r="J8363" s="3">
        <f>INDEX(PowerArray,MIN(MaximumPowerIndex,ROUND(G8363*100,0)))</f>
        <v>1936.7599999999834</v>
      </c>
      <c r="K8363" s="3">
        <f>MIN(J8363-M8363+N8363,'Power Look Up'!$F$4)</f>
        <v>1943.4980528389599</v>
      </c>
      <c r="M8363" s="50">
        <f t="array" ref="M8363">_xlfn.SUM(_xlfn.NORM.DIST($S$3:$S$1003,$G8363,$P8363,FALSE)*WindSpeedStep*$T$3:$T$1003)</f>
        <v>1923.3642785950688</v>
      </c>
      <c r="N8363" s="50">
        <f t="array" ref="N8363">_xlfn.SUM(_xlfn.NORM.DIST($S$3:$S$1003,$G8363,$Q8363,FALSE)*WindSpeedStep*$T$3:$T$1003)</f>
        <v>1930.1023314340453</v>
      </c>
      <c r="P8363" s="42">
        <f t="shared" si="390"/>
        <v>1.139086600448606</v>
      </c>
      <c r="Q8363" s="42">
        <f t="shared" si="392"/>
        <v>1.0946403678590544</v>
      </c>
    </row>
    <row r="8364" spans="5:17" x14ac:dyDescent="0.2">
      <c r="E8364" s="15" t="s">
        <v>3089</v>
      </c>
      <c r="F8364" s="21">
        <v>11.668260070383802</v>
      </c>
      <c r="G8364" s="21">
        <v>11.709596808257569</v>
      </c>
      <c r="H8364" s="24">
        <v>7.8846374219505952E-2</v>
      </c>
      <c r="I8364" s="3">
        <f t="shared" si="391"/>
        <v>1960.2799999999829</v>
      </c>
      <c r="J8364" s="3">
        <f>INDEX(PowerArray,MIN(MaximumPowerIndex,ROUND(G8364*100,0)))</f>
        <v>1963.6399999999828</v>
      </c>
      <c r="K8364" s="3">
        <f>MIN(J8364-M8364+N8364,'Power Look Up'!$F$4)</f>
        <v>1994.191830174356</v>
      </c>
      <c r="M8364" s="50">
        <f t="array" ref="M8364">_xlfn.SUM(_xlfn.NORM.DIST($S$3:$S$1003,$G8364,$P8364,FALSE)*WindSpeedStep*$T$3:$T$1003)</f>
        <v>1953.8202605663844</v>
      </c>
      <c r="N8364" s="50">
        <f t="array" ref="N8364">_xlfn.SUM(_xlfn.NORM.DIST($S$3:$S$1003,$G8364,$Q8364,FALSE)*WindSpeedStep*$T$3:$T$1003)</f>
        <v>1984.3720907407576</v>
      </c>
      <c r="P8364" s="42">
        <f t="shared" si="390"/>
        <v>1.170959680825757</v>
      </c>
      <c r="Q8364" s="42">
        <f t="shared" si="392"/>
        <v>0.92325925190340874</v>
      </c>
    </row>
    <row r="8365" spans="5:17" x14ac:dyDescent="0.2">
      <c r="E8365" s="15" t="s">
        <v>3090</v>
      </c>
      <c r="F8365" s="21">
        <v>11.18296126646943</v>
      </c>
      <c r="G8365" s="21">
        <v>11.214715001029447</v>
      </c>
      <c r="H8365" s="24">
        <v>9.5681275692892517E-2</v>
      </c>
      <c r="I8365" s="3">
        <f t="shared" si="391"/>
        <v>1919.1199999999837</v>
      </c>
      <c r="J8365" s="3">
        <f>INDEX(PowerArray,MIN(MaximumPowerIndex,ROUND(G8365*100,0)))</f>
        <v>1921.6399999999837</v>
      </c>
      <c r="K8365" s="3">
        <f>MIN(J8365-M8365+N8365,'Power Look Up'!$F$4)</f>
        <v>1929.4054928318842</v>
      </c>
      <c r="M8365" s="50">
        <f t="array" ref="M8365">_xlfn.SUM(_xlfn.NORM.DIST($S$3:$S$1003,$G8365,$P8365,FALSE)*WindSpeedStep*$T$3:$T$1003)</f>
        <v>1901.3735620489094</v>
      </c>
      <c r="N8365" s="50">
        <f t="array" ref="N8365">_xlfn.SUM(_xlfn.NORM.DIST($S$3:$S$1003,$G8365,$Q8365,FALSE)*WindSpeedStep*$T$3:$T$1003)</f>
        <v>1909.1390548808099</v>
      </c>
      <c r="P8365" s="42">
        <f t="shared" si="390"/>
        <v>1.1214715001029447</v>
      </c>
      <c r="Q8365" s="42">
        <f t="shared" si="392"/>
        <v>1.0730382378307159</v>
      </c>
    </row>
    <row r="8366" spans="5:17" x14ac:dyDescent="0.2">
      <c r="E8366" s="15" t="s">
        <v>3091</v>
      </c>
      <c r="F8366" s="21">
        <v>10.887699626245354</v>
      </c>
      <c r="G8366" s="21">
        <v>10.852586376795696</v>
      </c>
      <c r="H8366" s="24">
        <v>8.4499024732671096E-2</v>
      </c>
      <c r="I8366" s="3">
        <f t="shared" si="391"/>
        <v>1874.6299999999499</v>
      </c>
      <c r="J8366" s="3">
        <f>INDEX(PowerArray,MIN(MaximumPowerIndex,ROUND(G8366*100,0)))</f>
        <v>1863.94999999995</v>
      </c>
      <c r="K8366" s="3">
        <f>MIN(J8366-M8366+N8366,'Power Look Up'!$F$4)</f>
        <v>1892.0740394337313</v>
      </c>
      <c r="M8366" s="50">
        <f t="array" ref="M8366">_xlfn.SUM(_xlfn.NORM.DIST($S$3:$S$1003,$G8366,$P8366,FALSE)*WindSpeedStep*$T$3:$T$1003)</f>
        <v>1842.6196976323242</v>
      </c>
      <c r="N8366" s="50">
        <f t="array" ref="N8366">_xlfn.SUM(_xlfn.NORM.DIST($S$3:$S$1003,$G8366,$Q8366,FALSE)*WindSpeedStep*$T$3:$T$1003)</f>
        <v>1870.7437370661055</v>
      </c>
      <c r="P8366" s="42">
        <f t="shared" si="390"/>
        <v>1.0852586376795696</v>
      </c>
      <c r="Q8366" s="42">
        <f t="shared" si="392"/>
        <v>0.9170329646663089</v>
      </c>
    </row>
    <row r="8367" spans="5:17" x14ac:dyDescent="0.2">
      <c r="E8367" s="15" t="s">
        <v>3092</v>
      </c>
      <c r="F8367" s="21">
        <v>11.643160771900748</v>
      </c>
      <c r="G8367" s="21">
        <v>11.648036537465137</v>
      </c>
      <c r="H8367" s="24">
        <v>0.10220592357291071</v>
      </c>
      <c r="I8367" s="3">
        <f t="shared" si="391"/>
        <v>1957.7599999999829</v>
      </c>
      <c r="J8367" s="3">
        <f>INDEX(PowerArray,MIN(MaximumPowerIndex,ROUND(G8367*100,0)))</f>
        <v>1958.5999999999829</v>
      </c>
      <c r="K8367" s="3">
        <f>MIN(J8367-M8367+N8367,'Power Look Up'!$F$4)</f>
        <v>1955.1026353657726</v>
      </c>
      <c r="M8367" s="50">
        <f t="array" ref="M8367">_xlfn.SUM(_xlfn.NORM.DIST($S$3:$S$1003,$G8367,$P8367,FALSE)*WindSpeedStep*$T$3:$T$1003)</f>
        <v>1948.784235535034</v>
      </c>
      <c r="N8367" s="50">
        <f t="array" ref="N8367">_xlfn.SUM(_xlfn.NORM.DIST($S$3:$S$1003,$G8367,$Q8367,FALSE)*WindSpeedStep*$T$3:$T$1003)</f>
        <v>1945.2868709008237</v>
      </c>
      <c r="P8367" s="42">
        <f t="shared" si="390"/>
        <v>1.1648036537465136</v>
      </c>
      <c r="Q8367" s="42">
        <f t="shared" si="392"/>
        <v>1.1904983321226332</v>
      </c>
    </row>
    <row r="8368" spans="5:17" x14ac:dyDescent="0.2">
      <c r="E8368" s="15" t="s">
        <v>3093</v>
      </c>
      <c r="F8368" s="21">
        <v>11.279115697804921</v>
      </c>
      <c r="G8368" s="21">
        <v>11.252465059351508</v>
      </c>
      <c r="H8368" s="24">
        <v>0.10639131933308719</v>
      </c>
      <c r="I8368" s="3">
        <f t="shared" si="391"/>
        <v>1927.5199999999836</v>
      </c>
      <c r="J8368" s="3">
        <f>INDEX(PowerArray,MIN(MaximumPowerIndex,ROUND(G8368*100,0)))</f>
        <v>1924.9999999999836</v>
      </c>
      <c r="K8368" s="3">
        <f>MIN(J8368-M8368+N8368,'Power Look Up'!$F$4)</f>
        <v>1913.5494749176016</v>
      </c>
      <c r="M8368" s="50">
        <f t="array" ref="M8368">_xlfn.SUM(_xlfn.NORM.DIST($S$3:$S$1003,$G8368,$P8368,FALSE)*WindSpeedStep*$T$3:$T$1003)</f>
        <v>1906.4261098003342</v>
      </c>
      <c r="N8368" s="50">
        <f t="array" ref="N8368">_xlfn.SUM(_xlfn.NORM.DIST($S$3:$S$1003,$G8368,$Q8368,FALSE)*WindSpeedStep*$T$3:$T$1003)</f>
        <v>1894.9755847179522</v>
      </c>
      <c r="P8368" s="42">
        <f t="shared" si="390"/>
        <v>1.1252465059351509</v>
      </c>
      <c r="Q8368" s="42">
        <f t="shared" si="392"/>
        <v>1.1971646034138721</v>
      </c>
    </row>
    <row r="8369" spans="5:17" x14ac:dyDescent="0.2">
      <c r="E8369" s="15" t="s">
        <v>3094</v>
      </c>
      <c r="F8369" s="21">
        <v>12.980841049626218</v>
      </c>
      <c r="G8369" s="21">
        <v>12.944747197594124</v>
      </c>
      <c r="H8369" s="24">
        <v>8.9362468546165738E-2</v>
      </c>
      <c r="I8369" s="3">
        <f t="shared" si="391"/>
        <v>1998.7799999999975</v>
      </c>
      <c r="J8369" s="3">
        <f>INDEX(PowerArray,MIN(MaximumPowerIndex,ROUND(G8369*100,0)))</f>
        <v>1998.3399999999974</v>
      </c>
      <c r="K8369" s="3">
        <f>MIN(J8369-M8369+N8369,'Power Look Up'!$F$4)</f>
        <v>2000</v>
      </c>
      <c r="M8369" s="50">
        <f t="array" ref="M8369">_xlfn.SUM(_xlfn.NORM.DIST($S$3:$S$1003,$G8369,$P8369,FALSE)*WindSpeedStep*$T$3:$T$1003)</f>
        <v>1999.8109884318344</v>
      </c>
      <c r="N8369" s="50">
        <f t="array" ref="N8369">_xlfn.SUM(_xlfn.NORM.DIST($S$3:$S$1003,$G8369,$Q8369,FALSE)*WindSpeedStep*$T$3:$T$1003)</f>
        <v>2005.0790797503687</v>
      </c>
      <c r="P8369" s="42">
        <f t="shared" si="390"/>
        <v>1.2944747197594124</v>
      </c>
      <c r="Q8369" s="42">
        <f t="shared" si="392"/>
        <v>1.156774564283072</v>
      </c>
    </row>
    <row r="8370" spans="5:17" x14ac:dyDescent="0.2">
      <c r="E8370" s="15" t="s">
        <v>3095</v>
      </c>
      <c r="F8370" s="21">
        <v>12.107523166317893</v>
      </c>
      <c r="G8370" s="21">
        <v>12.079928119635392</v>
      </c>
      <c r="H8370" s="24">
        <v>0.10654532576808699</v>
      </c>
      <c r="I8370" s="3">
        <f t="shared" si="391"/>
        <v>1989.2099999999978</v>
      </c>
      <c r="J8370" s="3">
        <f>INDEX(PowerArray,MIN(MaximumPowerIndex,ROUND(G8370*100,0)))</f>
        <v>1988.8799999999976</v>
      </c>
      <c r="K8370" s="3">
        <f>MIN(J8370-M8370+N8370,'Power Look Up'!$F$4)</f>
        <v>1980.5395968994892</v>
      </c>
      <c r="M8370" s="50">
        <f t="array" ref="M8370">_xlfn.SUM(_xlfn.NORM.DIST($S$3:$S$1003,$G8370,$P8370,FALSE)*WindSpeedStep*$T$3:$T$1003)</f>
        <v>1977.0267855431582</v>
      </c>
      <c r="N8370" s="50">
        <f t="array" ref="N8370">_xlfn.SUM(_xlfn.NORM.DIST($S$3:$S$1003,$G8370,$Q8370,FALSE)*WindSpeedStep*$T$3:$T$1003)</f>
        <v>1968.6863824426498</v>
      </c>
      <c r="P8370" s="42">
        <f t="shared" si="390"/>
        <v>1.2079928119635392</v>
      </c>
      <c r="Q8370" s="42">
        <f t="shared" si="392"/>
        <v>1.2870598767616275</v>
      </c>
    </row>
    <row r="8371" spans="5:17" x14ac:dyDescent="0.2">
      <c r="E8371" s="15" t="s">
        <v>3096</v>
      </c>
      <c r="F8371" s="21">
        <v>11.078742638508</v>
      </c>
      <c r="G8371" s="21">
        <v>11.049300744729562</v>
      </c>
      <c r="H8371" s="24">
        <v>0.10380239324296399</v>
      </c>
      <c r="I8371" s="3">
        <f t="shared" si="391"/>
        <v>1910.7199999999839</v>
      </c>
      <c r="J8371" s="3">
        <f>INDEX(PowerArray,MIN(MaximumPowerIndex,ROUND(G8371*100,0)))</f>
        <v>1908.1999999999839</v>
      </c>
      <c r="K8371" s="3">
        <f>MIN(J8371-M8371+N8371,'Power Look Up'!$F$4)</f>
        <v>1901.2533530220046</v>
      </c>
      <c r="M8371" s="50">
        <f t="array" ref="M8371">_xlfn.SUM(_xlfn.NORM.DIST($S$3:$S$1003,$G8371,$P8371,FALSE)*WindSpeedStep*$T$3:$T$1003)</f>
        <v>1876.9140550769123</v>
      </c>
      <c r="N8371" s="50">
        <f t="array" ref="N8371">_xlfn.SUM(_xlfn.NORM.DIST($S$3:$S$1003,$G8371,$Q8371,FALSE)*WindSpeedStep*$T$3:$T$1003)</f>
        <v>1869.967408098933</v>
      </c>
      <c r="P8371" s="42">
        <f t="shared" si="390"/>
        <v>1.1049300744729562</v>
      </c>
      <c r="Q8371" s="42">
        <f t="shared" si="392"/>
        <v>1.1469438609641929</v>
      </c>
    </row>
    <row r="8372" spans="5:17" x14ac:dyDescent="0.2">
      <c r="E8372" s="15" t="s">
        <v>3097</v>
      </c>
      <c r="F8372" s="21">
        <v>12.402237603057529</v>
      </c>
      <c r="G8372" s="21">
        <v>12.389212630737857</v>
      </c>
      <c r="H8372" s="24">
        <v>0.12900897815451878</v>
      </c>
      <c r="I8372" s="3">
        <f t="shared" si="391"/>
        <v>1992.3999999999976</v>
      </c>
      <c r="J8372" s="3">
        <f>INDEX(PowerArray,MIN(MaximumPowerIndex,ROUND(G8372*100,0)))</f>
        <v>1992.2899999999977</v>
      </c>
      <c r="K8372" s="3">
        <f>MIN(J8372-M8372+N8372,'Power Look Up'!$F$4)</f>
        <v>1958.8131591134415</v>
      </c>
      <c r="M8372" s="50">
        <f t="array" ref="M8372">_xlfn.SUM(_xlfn.NORM.DIST($S$3:$S$1003,$G8372,$P8372,FALSE)*WindSpeedStep*$T$3:$T$1003)</f>
        <v>1989.0191617018954</v>
      </c>
      <c r="N8372" s="50">
        <f t="array" ref="N8372">_xlfn.SUM(_xlfn.NORM.DIST($S$3:$S$1003,$G8372,$Q8372,FALSE)*WindSpeedStep*$T$3:$T$1003)</f>
        <v>1955.5423208153393</v>
      </c>
      <c r="P8372" s="42">
        <f t="shared" si="390"/>
        <v>1.2389212630737858</v>
      </c>
      <c r="Q8372" s="42">
        <f t="shared" si="392"/>
        <v>1.5983196616305484</v>
      </c>
    </row>
    <row r="8373" spans="5:17" x14ac:dyDescent="0.2">
      <c r="E8373" s="15" t="s">
        <v>3098</v>
      </c>
      <c r="F8373" s="21">
        <v>11.24878855387772</v>
      </c>
      <c r="G8373" s="21">
        <v>11.244755455252614</v>
      </c>
      <c r="H8373" s="24">
        <v>0.12001292348362469</v>
      </c>
      <c r="I8373" s="3">
        <f t="shared" si="391"/>
        <v>1924.9999999999836</v>
      </c>
      <c r="J8373" s="3">
        <f>INDEX(PowerArray,MIN(MaximumPowerIndex,ROUND(G8373*100,0)))</f>
        <v>1924.1599999999837</v>
      </c>
      <c r="K8373" s="3">
        <f>MIN(J8373-M8373+N8373,'Power Look Up'!$F$4)</f>
        <v>1888.2594911067547</v>
      </c>
      <c r="M8373" s="50">
        <f t="array" ref="M8373">_xlfn.SUM(_xlfn.NORM.DIST($S$3:$S$1003,$G8373,$P8373,FALSE)*WindSpeedStep*$T$3:$T$1003)</f>
        <v>1905.4097152689367</v>
      </c>
      <c r="N8373" s="50">
        <f t="array" ref="N8373">_xlfn.SUM(_xlfn.NORM.DIST($S$3:$S$1003,$G8373,$Q8373,FALSE)*WindSpeedStep*$T$3:$T$1003)</f>
        <v>1869.5092063757077</v>
      </c>
      <c r="P8373" s="42">
        <f t="shared" si="390"/>
        <v>1.1244755455252615</v>
      </c>
      <c r="Q8373" s="42">
        <f t="shared" si="392"/>
        <v>1.3495159760433033</v>
      </c>
    </row>
    <row r="8374" spans="5:17" x14ac:dyDescent="0.2">
      <c r="E8374" s="15" t="s">
        <v>3099</v>
      </c>
      <c r="F8374" s="21">
        <v>11.502220971841817</v>
      </c>
      <c r="G8374" s="21">
        <v>11.516462952392345</v>
      </c>
      <c r="H8374" s="24">
        <v>0.10519707480513185</v>
      </c>
      <c r="I8374" s="3">
        <f t="shared" si="391"/>
        <v>1945.9999999999832</v>
      </c>
      <c r="J8374" s="3">
        <f>INDEX(PowerArray,MIN(MaximumPowerIndex,ROUND(G8374*100,0)))</f>
        <v>1947.679999999983</v>
      </c>
      <c r="K8374" s="3">
        <f>MIN(J8374-M8374+N8374,'Power Look Up'!$F$4)</f>
        <v>1938.9766205898893</v>
      </c>
      <c r="M8374" s="50">
        <f t="array" ref="M8374">_xlfn.SUM(_xlfn.NORM.DIST($S$3:$S$1003,$G8374,$P8374,FALSE)*WindSpeedStep*$T$3:$T$1003)</f>
        <v>1936.7050126521262</v>
      </c>
      <c r="N8374" s="50">
        <f t="array" ref="N8374">_xlfn.SUM(_xlfn.NORM.DIST($S$3:$S$1003,$G8374,$Q8374,FALSE)*WindSpeedStep*$T$3:$T$1003)</f>
        <v>1928.0016332420325</v>
      </c>
      <c r="P8374" s="42">
        <f t="shared" si="390"/>
        <v>1.1516462952392346</v>
      </c>
      <c r="Q8374" s="42">
        <f t="shared" si="392"/>
        <v>1.2114982146933471</v>
      </c>
    </row>
    <row r="8375" spans="5:17" x14ac:dyDescent="0.2">
      <c r="E8375" s="15" t="s">
        <v>3100</v>
      </c>
      <c r="F8375" s="21">
        <v>12.336869899416</v>
      </c>
      <c r="G8375" s="21">
        <v>12.342773742008546</v>
      </c>
      <c r="H8375" s="24">
        <v>7.7815524345072676E-2</v>
      </c>
      <c r="I8375" s="3">
        <f t="shared" si="391"/>
        <v>1991.7399999999975</v>
      </c>
      <c r="J8375" s="3">
        <f>INDEX(PowerArray,MIN(MaximumPowerIndex,ROUND(G8375*100,0)))</f>
        <v>1991.7399999999975</v>
      </c>
      <c r="K8375" s="3">
        <f>MIN(J8375-M8375+N8375,'Power Look Up'!$F$4)</f>
        <v>2000</v>
      </c>
      <c r="M8375" s="50">
        <f t="array" ref="M8375">_xlfn.SUM(_xlfn.NORM.DIST($S$3:$S$1003,$G8375,$P8375,FALSE)*WindSpeedStep*$T$3:$T$1003)</f>
        <v>1987.5595399958227</v>
      </c>
      <c r="N8375" s="50">
        <f t="array" ref="N8375">_xlfn.SUM(_xlfn.NORM.DIST($S$3:$S$1003,$G8375,$Q8375,FALSE)*WindSpeedStep*$T$3:$T$1003)</f>
        <v>2006.3734085939166</v>
      </c>
      <c r="P8375" s="42">
        <f t="shared" si="390"/>
        <v>1.2342773742008548</v>
      </c>
      <c r="Q8375" s="42">
        <f t="shared" si="392"/>
        <v>0.96045941060698981</v>
      </c>
    </row>
    <row r="8376" spans="5:17" x14ac:dyDescent="0.2">
      <c r="E8376" s="15" t="s">
        <v>3101</v>
      </c>
      <c r="F8376" s="21">
        <v>12.355697094848898</v>
      </c>
      <c r="G8376" s="21">
        <v>12.332095020744582</v>
      </c>
      <c r="H8376" s="24">
        <v>9.1455786858929883E-2</v>
      </c>
      <c r="I8376" s="3">
        <f t="shared" si="391"/>
        <v>1991.9599999999975</v>
      </c>
      <c r="J8376" s="3">
        <f>INDEX(PowerArray,MIN(MaximumPowerIndex,ROUND(G8376*100,0)))</f>
        <v>1991.6299999999976</v>
      </c>
      <c r="K8376" s="3">
        <f>MIN(J8376-M8376+N8376,'Power Look Up'!$F$4)</f>
        <v>1999.8893435470509</v>
      </c>
      <c r="M8376" s="50">
        <f t="array" ref="M8376">_xlfn.SUM(_xlfn.NORM.DIST($S$3:$S$1003,$G8376,$P8376,FALSE)*WindSpeedStep*$T$3:$T$1003)</f>
        <v>1987.208449714971</v>
      </c>
      <c r="N8376" s="50">
        <f t="array" ref="N8376">_xlfn.SUM(_xlfn.NORM.DIST($S$3:$S$1003,$G8376,$Q8376,FALSE)*WindSpeedStep*$T$3:$T$1003)</f>
        <v>1995.4677932620243</v>
      </c>
      <c r="P8376" s="42">
        <f t="shared" si="390"/>
        <v>1.2332095020744582</v>
      </c>
      <c r="Q8376" s="42">
        <f t="shared" si="392"/>
        <v>1.1278414537412869</v>
      </c>
    </row>
    <row r="8377" spans="5:17" x14ac:dyDescent="0.2">
      <c r="E8377" s="15" t="s">
        <v>3102</v>
      </c>
      <c r="F8377" s="21">
        <v>10.207239785372099</v>
      </c>
      <c r="G8377" s="21">
        <v>10.174735171971568</v>
      </c>
      <c r="H8377" s="24">
        <v>9.6010284916048405E-2</v>
      </c>
      <c r="I8377" s="3">
        <f t="shared" si="391"/>
        <v>1693.0699999999538</v>
      </c>
      <c r="J8377" s="3">
        <f>INDEX(PowerArray,MIN(MaximumPowerIndex,ROUND(G8377*100,0)))</f>
        <v>1682.3899999999539</v>
      </c>
      <c r="K8377" s="3">
        <f>MIN(J8377-M8377+N8377,'Power Look Up'!$F$4)</f>
        <v>1687.5131125747987</v>
      </c>
      <c r="M8377" s="50">
        <f t="array" ref="M8377">_xlfn.SUM(_xlfn.NORM.DIST($S$3:$S$1003,$G8377,$P8377,FALSE)*WindSpeedStep*$T$3:$T$1003)</f>
        <v>1677.9443413391696</v>
      </c>
      <c r="N8377" s="50">
        <f t="array" ref="N8377">_xlfn.SUM(_xlfn.NORM.DIST($S$3:$S$1003,$G8377,$Q8377,FALSE)*WindSpeedStep*$T$3:$T$1003)</f>
        <v>1683.0674539140143</v>
      </c>
      <c r="P8377" s="42">
        <f t="shared" si="390"/>
        <v>1.0174735171971567</v>
      </c>
      <c r="Q8377" s="42">
        <f t="shared" si="392"/>
        <v>0.976879222806329</v>
      </c>
    </row>
    <row r="8378" spans="5:17" x14ac:dyDescent="0.2">
      <c r="E8378" s="15" t="s">
        <v>3103</v>
      </c>
      <c r="F8378" s="21">
        <v>11.880855210096961</v>
      </c>
      <c r="G8378" s="21">
        <v>11.836487465514177</v>
      </c>
      <c r="H8378" s="24">
        <v>9.5110998326085813E-2</v>
      </c>
      <c r="I8378" s="3">
        <f t="shared" si="391"/>
        <v>1977.9199999999823</v>
      </c>
      <c r="J8378" s="3">
        <f>INDEX(PowerArray,MIN(MaximumPowerIndex,ROUND(G8378*100,0)))</f>
        <v>1974.5599999999824</v>
      </c>
      <c r="K8378" s="3">
        <f>MIN(J8378-M8378+N8378,'Power Look Up'!$F$4)</f>
        <v>1981.4853283343668</v>
      </c>
      <c r="M8378" s="50">
        <f t="array" ref="M8378">_xlfn.SUM(_xlfn.NORM.DIST($S$3:$S$1003,$G8378,$P8378,FALSE)*WindSpeedStep*$T$3:$T$1003)</f>
        <v>1963.065053539862</v>
      </c>
      <c r="N8378" s="50">
        <f t="array" ref="N8378">_xlfn.SUM(_xlfn.NORM.DIST($S$3:$S$1003,$G8378,$Q8378,FALSE)*WindSpeedStep*$T$3:$T$1003)</f>
        <v>1969.9903818742464</v>
      </c>
      <c r="P8378" s="42">
        <f t="shared" si="390"/>
        <v>1.1836487465514176</v>
      </c>
      <c r="Q8378" s="42">
        <f t="shared" si="392"/>
        <v>1.1257801395192546</v>
      </c>
    </row>
    <row r="8379" spans="5:17" x14ac:dyDescent="0.2">
      <c r="E8379" s="15" t="s">
        <v>3104</v>
      </c>
      <c r="F8379" s="21">
        <v>11.182066226562846</v>
      </c>
      <c r="G8379" s="21">
        <v>11.15932928525852</v>
      </c>
      <c r="H8379" s="24">
        <v>0.10016037978199908</v>
      </c>
      <c r="I8379" s="3">
        <f t="shared" si="391"/>
        <v>1919.1199999999837</v>
      </c>
      <c r="J8379" s="3">
        <f>INDEX(PowerArray,MIN(MaximumPowerIndex,ROUND(G8379*100,0)))</f>
        <v>1917.4399999999837</v>
      </c>
      <c r="K8379" s="3">
        <f>MIN(J8379-M8379+N8379,'Power Look Up'!$F$4)</f>
        <v>1917.149112533119</v>
      </c>
      <c r="M8379" s="50">
        <f t="array" ref="M8379">_xlfn.SUM(_xlfn.NORM.DIST($S$3:$S$1003,$G8379,$P8379,FALSE)*WindSpeedStep*$T$3:$T$1003)</f>
        <v>1893.6108103044862</v>
      </c>
      <c r="N8379" s="50">
        <f t="array" ref="N8379">_xlfn.SUM(_xlfn.NORM.DIST($S$3:$S$1003,$G8379,$Q8379,FALSE)*WindSpeedStep*$T$3:$T$1003)</f>
        <v>1893.3199228376216</v>
      </c>
      <c r="P8379" s="42">
        <f t="shared" si="390"/>
        <v>1.1159329285258521</v>
      </c>
      <c r="Q8379" s="42">
        <f t="shared" si="392"/>
        <v>1.1177226593238778</v>
      </c>
    </row>
    <row r="8380" spans="5:17" x14ac:dyDescent="0.2">
      <c r="E8380" s="15" t="s">
        <v>3105</v>
      </c>
      <c r="F8380" s="21">
        <v>10.378736263540238</v>
      </c>
      <c r="G8380" s="21">
        <v>10.313980556901448</v>
      </c>
      <c r="H8380" s="24">
        <v>0.1021318947783368</v>
      </c>
      <c r="I8380" s="3">
        <f t="shared" si="391"/>
        <v>1738.4599999999527</v>
      </c>
      <c r="J8380" s="3">
        <f>INDEX(PowerArray,MIN(MaximumPowerIndex,ROUND(G8380*100,0)))</f>
        <v>1719.7699999999531</v>
      </c>
      <c r="K8380" s="3">
        <f>MIN(J8380-M8380+N8380,'Power Look Up'!$F$4)</f>
        <v>1716.6793558117556</v>
      </c>
      <c r="M8380" s="50">
        <f t="array" ref="M8380">_xlfn.SUM(_xlfn.NORM.DIST($S$3:$S$1003,$G8380,$P8380,FALSE)*WindSpeedStep*$T$3:$T$1003)</f>
        <v>1717.6513202823285</v>
      </c>
      <c r="N8380" s="50">
        <f t="array" ref="N8380">_xlfn.SUM(_xlfn.NORM.DIST($S$3:$S$1003,$G8380,$Q8380,FALSE)*WindSpeedStep*$T$3:$T$1003)</f>
        <v>1714.5606760941309</v>
      </c>
      <c r="P8380" s="42">
        <f t="shared" si="390"/>
        <v>1.031398055690145</v>
      </c>
      <c r="Q8380" s="42">
        <f t="shared" si="392"/>
        <v>1.0533863769832703</v>
      </c>
    </row>
    <row r="8381" spans="5:17" x14ac:dyDescent="0.2">
      <c r="E8381" s="15" t="s">
        <v>3106</v>
      </c>
      <c r="F8381" s="21">
        <v>10.239869328135203</v>
      </c>
      <c r="G8381" s="21">
        <v>10.244525181398437</v>
      </c>
      <c r="H8381" s="24">
        <v>0.10058722108591349</v>
      </c>
      <c r="I8381" s="3">
        <f t="shared" si="391"/>
        <v>1701.0799999999535</v>
      </c>
      <c r="J8381" s="3">
        <f>INDEX(PowerArray,MIN(MaximumPowerIndex,ROUND(G8381*100,0)))</f>
        <v>1701.0799999999535</v>
      </c>
      <c r="K8381" s="3">
        <f>MIN(J8381-M8381+N8381,'Power Look Up'!$F$4)</f>
        <v>1700.2740106938595</v>
      </c>
      <c r="M8381" s="50">
        <f t="array" ref="M8381">_xlfn.SUM(_xlfn.NORM.DIST($S$3:$S$1003,$G8381,$P8381,FALSE)*WindSpeedStep*$T$3:$T$1003)</f>
        <v>1698.2094322011067</v>
      </c>
      <c r="N8381" s="50">
        <f t="array" ref="N8381">_xlfn.SUM(_xlfn.NORM.DIST($S$3:$S$1003,$G8381,$Q8381,FALSE)*WindSpeedStep*$T$3:$T$1003)</f>
        <v>1697.4034428950126</v>
      </c>
      <c r="P8381" s="42">
        <f t="shared" si="390"/>
        <v>1.0244525181398438</v>
      </c>
      <c r="Q8381" s="42">
        <f t="shared" si="392"/>
        <v>1.0304683193415325</v>
      </c>
    </row>
    <row r="8382" spans="5:17" x14ac:dyDescent="0.2">
      <c r="E8382" s="15" t="s">
        <v>3107</v>
      </c>
      <c r="F8382" s="21">
        <v>10.932279396764915</v>
      </c>
      <c r="G8382" s="21">
        <v>10.874068418847044</v>
      </c>
      <c r="H8382" s="24">
        <v>0.10610778940970605</v>
      </c>
      <c r="I8382" s="3">
        <f t="shared" si="391"/>
        <v>1885.3099999999497</v>
      </c>
      <c r="J8382" s="3">
        <f>INDEX(PowerArray,MIN(MaximumPowerIndex,ROUND(G8382*100,0)))</f>
        <v>1869.2899999999499</v>
      </c>
      <c r="K8382" s="3">
        <f>MIN(J8382-M8382+N8382,'Power Look Up'!$F$4)</f>
        <v>1858.234999218588</v>
      </c>
      <c r="M8382" s="50">
        <f t="array" ref="M8382">_xlfn.SUM(_xlfn.NORM.DIST($S$3:$S$1003,$G8382,$P8382,FALSE)*WindSpeedStep*$T$3:$T$1003)</f>
        <v>1846.6511289714208</v>
      </c>
      <c r="N8382" s="50">
        <f t="array" ref="N8382">_xlfn.SUM(_xlfn.NORM.DIST($S$3:$S$1003,$G8382,$Q8382,FALSE)*WindSpeedStep*$T$3:$T$1003)</f>
        <v>1835.5961281900588</v>
      </c>
      <c r="P8382" s="42">
        <f t="shared" si="390"/>
        <v>1.0874068418847045</v>
      </c>
      <c r="Q8382" s="42">
        <f t="shared" si="392"/>
        <v>1.1538233618137574</v>
      </c>
    </row>
    <row r="8383" spans="5:17" x14ac:dyDescent="0.2">
      <c r="E8383" s="15" t="s">
        <v>3108</v>
      </c>
      <c r="F8383" s="21">
        <v>11.211092018492288</v>
      </c>
      <c r="G8383" s="21">
        <v>11.225872093747137</v>
      </c>
      <c r="H8383" s="24">
        <v>0.1337960653186866</v>
      </c>
      <c r="I8383" s="3">
        <f t="shared" si="391"/>
        <v>1921.6399999999837</v>
      </c>
      <c r="J8383" s="3">
        <f>INDEX(PowerArray,MIN(MaximumPowerIndex,ROUND(G8383*100,0)))</f>
        <v>1923.3199999999836</v>
      </c>
      <c r="K8383" s="3">
        <f>MIN(J8383-M8383+N8383,'Power Look Up'!$F$4)</f>
        <v>1862.7880300348934</v>
      </c>
      <c r="M8383" s="50">
        <f t="array" ref="M8383">_xlfn.SUM(_xlfn.NORM.DIST($S$3:$S$1003,$G8383,$P8383,FALSE)*WindSpeedStep*$T$3:$T$1003)</f>
        <v>1902.8867422502353</v>
      </c>
      <c r="N8383" s="50">
        <f t="array" ref="N8383">_xlfn.SUM(_xlfn.NORM.DIST($S$3:$S$1003,$G8383,$Q8383,FALSE)*WindSpeedStep*$T$3:$T$1003)</f>
        <v>1842.3547722851451</v>
      </c>
      <c r="P8383" s="42">
        <f t="shared" si="390"/>
        <v>1.1225872093747138</v>
      </c>
      <c r="Q8383" s="42">
        <f t="shared" si="392"/>
        <v>1.501977515914213</v>
      </c>
    </row>
    <row r="8384" spans="5:17" x14ac:dyDescent="0.2">
      <c r="E8384" s="15" t="s">
        <v>3109</v>
      </c>
      <c r="F8384" s="21">
        <v>11.128787508351683</v>
      </c>
      <c r="G8384" s="21">
        <v>11.127483462704957</v>
      </c>
      <c r="H8384" s="24">
        <v>0.10513274686231222</v>
      </c>
      <c r="I8384" s="3">
        <f t="shared" si="391"/>
        <v>1914.9199999999837</v>
      </c>
      <c r="J8384" s="3">
        <f>INDEX(PowerArray,MIN(MaximumPowerIndex,ROUND(G8384*100,0)))</f>
        <v>1914.9199999999837</v>
      </c>
      <c r="K8384" s="3">
        <f>MIN(J8384-M8384+N8384,'Power Look Up'!$F$4)</f>
        <v>1905.5824769934698</v>
      </c>
      <c r="M8384" s="50">
        <f t="array" ref="M8384">_xlfn.SUM(_xlfn.NORM.DIST($S$3:$S$1003,$G8384,$P8384,FALSE)*WindSpeedStep*$T$3:$T$1003)</f>
        <v>1888.9550387663048</v>
      </c>
      <c r="N8384" s="50">
        <f t="array" ref="N8384">_xlfn.SUM(_xlfn.NORM.DIST($S$3:$S$1003,$G8384,$Q8384,FALSE)*WindSpeedStep*$T$3:$T$1003)</f>
        <v>1879.6175157597909</v>
      </c>
      <c r="P8384" s="42">
        <f t="shared" si="390"/>
        <v>1.1127483462704957</v>
      </c>
      <c r="Q8384" s="42">
        <f t="shared" si="392"/>
        <v>1.1698629020991256</v>
      </c>
    </row>
    <row r="8385" spans="5:17" x14ac:dyDescent="0.2">
      <c r="E8385" s="15" t="s">
        <v>3110</v>
      </c>
      <c r="F8385" s="21">
        <v>12.25613699045569</v>
      </c>
      <c r="G8385" s="21">
        <v>12.181299031980005</v>
      </c>
      <c r="H8385" s="24">
        <v>8.6487283948071189E-2</v>
      </c>
      <c r="I8385" s="3">
        <f t="shared" si="391"/>
        <v>1990.8599999999976</v>
      </c>
      <c r="J8385" s="3">
        <f>INDEX(PowerArray,MIN(MaximumPowerIndex,ROUND(G8385*100,0)))</f>
        <v>1989.9799999999977</v>
      </c>
      <c r="K8385" s="3">
        <f>MIN(J8385-M8385+N8385,'Power Look Up'!$F$4)</f>
        <v>2000</v>
      </c>
      <c r="M8385" s="50">
        <f t="array" ref="M8385">_xlfn.SUM(_xlfn.NORM.DIST($S$3:$S$1003,$G8385,$P8385,FALSE)*WindSpeedStep*$T$3:$T$1003)</f>
        <v>1981.5824225033086</v>
      </c>
      <c r="N8385" s="50">
        <f t="array" ref="N8385">_xlfn.SUM(_xlfn.NORM.DIST($S$3:$S$1003,$G8385,$Q8385,FALSE)*WindSpeedStep*$T$3:$T$1003)</f>
        <v>1995.9305109002332</v>
      </c>
      <c r="P8385" s="42">
        <f t="shared" si="390"/>
        <v>1.2181299031980006</v>
      </c>
      <c r="Q8385" s="42">
        <f t="shared" si="392"/>
        <v>1.0535274682352194</v>
      </c>
    </row>
    <row r="8386" spans="5:17" x14ac:dyDescent="0.2">
      <c r="E8386" s="15" t="s">
        <v>3111</v>
      </c>
      <c r="F8386" s="21">
        <v>10.662190412068199</v>
      </c>
      <c r="G8386" s="21">
        <v>10.636245950517466</v>
      </c>
      <c r="H8386" s="24">
        <v>0.12192616617768998</v>
      </c>
      <c r="I8386" s="3">
        <f t="shared" si="391"/>
        <v>1813.2199999999511</v>
      </c>
      <c r="J8386" s="3">
        <f>INDEX(PowerArray,MIN(MaximumPowerIndex,ROUND(G8386*100,0)))</f>
        <v>1807.8799999999512</v>
      </c>
      <c r="K8386" s="3">
        <f>MIN(J8386-M8386+N8386,'Power Look Up'!$F$4)</f>
        <v>1770.6062583356816</v>
      </c>
      <c r="M8386" s="50">
        <f t="array" ref="M8386">_xlfn.SUM(_xlfn.NORM.DIST($S$3:$S$1003,$G8386,$P8386,FALSE)*WindSpeedStep*$T$3:$T$1003)</f>
        <v>1797.9767455371887</v>
      </c>
      <c r="N8386" s="50">
        <f t="array" ref="N8386">_xlfn.SUM(_xlfn.NORM.DIST($S$3:$S$1003,$G8386,$Q8386,FALSE)*WindSpeedStep*$T$3:$T$1003)</f>
        <v>1760.703003872919</v>
      </c>
      <c r="P8386" s="42">
        <f t="shared" si="390"/>
        <v>1.0636245950517467</v>
      </c>
      <c r="Q8386" s="42">
        <f t="shared" si="392"/>
        <v>1.2968366912695746</v>
      </c>
    </row>
    <row r="8387" spans="5:17" x14ac:dyDescent="0.2">
      <c r="E8387" s="15" t="s">
        <v>3112</v>
      </c>
      <c r="F8387" s="21">
        <v>10.642196122593617</v>
      </c>
      <c r="G8387" s="21">
        <v>10.623253111560146</v>
      </c>
      <c r="H8387" s="24">
        <v>7.5172454142391001E-2</v>
      </c>
      <c r="I8387" s="3">
        <f t="shared" si="391"/>
        <v>1807.8799999999512</v>
      </c>
      <c r="J8387" s="3">
        <f>INDEX(PowerArray,MIN(MaximumPowerIndex,ROUND(G8387*100,0)))</f>
        <v>1802.5399999999513</v>
      </c>
      <c r="K8387" s="3">
        <f>MIN(J8387-M8387+N8387,'Power Look Up'!$F$4)</f>
        <v>1844.9071143158255</v>
      </c>
      <c r="M8387" s="50">
        <f t="array" ref="M8387">_xlfn.SUM(_xlfn.NORM.DIST($S$3:$S$1003,$G8387,$P8387,FALSE)*WindSpeedStep*$T$3:$T$1003)</f>
        <v>1795.0585903220419</v>
      </c>
      <c r="N8387" s="50">
        <f t="array" ref="N8387">_xlfn.SUM(_xlfn.NORM.DIST($S$3:$S$1003,$G8387,$Q8387,FALSE)*WindSpeedStep*$T$3:$T$1003)</f>
        <v>1837.4257046379162</v>
      </c>
      <c r="P8387" s="42">
        <f t="shared" ref="P8387:P8450" si="393">ReferenceTurbulence*G8387</f>
        <v>1.0623253111560147</v>
      </c>
      <c r="Q8387" s="42">
        <f t="shared" si="392"/>
        <v>0.79857600737176759</v>
      </c>
    </row>
    <row r="8388" spans="5:17" x14ac:dyDescent="0.2">
      <c r="E8388" s="15" t="s">
        <v>3113</v>
      </c>
      <c r="F8388" s="21">
        <v>10.413216965663874</v>
      </c>
      <c r="G8388" s="21">
        <v>10.389273212609684</v>
      </c>
      <c r="H8388" s="24">
        <v>7.970639647064004E-2</v>
      </c>
      <c r="I8388" s="3">
        <f t="shared" ref="I8388:I8451" si="394">INDEX(PowerArray,MIN(MaximumPowerIndex,ROUND(F8388*100,0)))</f>
        <v>1746.4699999999525</v>
      </c>
      <c r="J8388" s="3">
        <f>INDEX(PowerArray,MIN(MaximumPowerIndex,ROUND(G8388*100,0)))</f>
        <v>1741.1299999999528</v>
      </c>
      <c r="K8388" s="3">
        <f>MIN(J8388-M8388+N8388,'Power Look Up'!$F$4)</f>
        <v>1771.7131094792185</v>
      </c>
      <c r="M8388" s="50">
        <f t="array" ref="M8388">_xlfn.SUM(_xlfn.NORM.DIST($S$3:$S$1003,$G8388,$P8388,FALSE)*WindSpeedStep*$T$3:$T$1003)</f>
        <v>1737.8885868613152</v>
      </c>
      <c r="N8388" s="50">
        <f t="array" ref="N8388">_xlfn.SUM(_xlfn.NORM.DIST($S$3:$S$1003,$G8388,$Q8388,FALSE)*WindSpeedStep*$T$3:$T$1003)</f>
        <v>1768.4716963405808</v>
      </c>
      <c r="P8388" s="42">
        <f t="shared" si="393"/>
        <v>1.0389273212609684</v>
      </c>
      <c r="Q8388" s="42">
        <f t="shared" ref="Q8388:Q8451" si="395">G8388*H8388</f>
        <v>0.82809152972606759</v>
      </c>
    </row>
    <row r="8389" spans="5:17" x14ac:dyDescent="0.2">
      <c r="E8389" s="15" t="s">
        <v>3114</v>
      </c>
      <c r="F8389" s="21">
        <v>9.7304150731247088</v>
      </c>
      <c r="G8389" s="21">
        <v>9.7178080594497889</v>
      </c>
      <c r="H8389" s="24">
        <v>8.6327252608171881E-2</v>
      </c>
      <c r="I8389" s="3">
        <f t="shared" si="394"/>
        <v>1534.1299999999378</v>
      </c>
      <c r="J8389" s="3">
        <f>INDEX(PowerArray,MIN(MaximumPowerIndex,ROUND(G8389*100,0)))</f>
        <v>1530.3199999999379</v>
      </c>
      <c r="K8389" s="3">
        <f>MIN(J8389-M8389+N8389,'Power Look Up'!$F$4)</f>
        <v>1538.8159004537315</v>
      </c>
      <c r="M8389" s="50">
        <f t="array" ref="M8389">_xlfn.SUM(_xlfn.NORM.DIST($S$3:$S$1003,$G8389,$P8389,FALSE)*WindSpeedStep*$T$3:$T$1003)</f>
        <v>1529.1148631397136</v>
      </c>
      <c r="N8389" s="50">
        <f t="array" ref="N8389">_xlfn.SUM(_xlfn.NORM.DIST($S$3:$S$1003,$G8389,$Q8389,FALSE)*WindSpeedStep*$T$3:$T$1003)</f>
        <v>1537.6107635935073</v>
      </c>
      <c r="P8389" s="42">
        <f t="shared" si="393"/>
        <v>0.97178080594497895</v>
      </c>
      <c r="Q8389" s="42">
        <f t="shared" si="395"/>
        <v>0.83891167114585052</v>
      </c>
    </row>
    <row r="8390" spans="5:17" x14ac:dyDescent="0.2">
      <c r="E8390" s="15" t="s">
        <v>3115</v>
      </c>
      <c r="F8390" s="21">
        <v>11.626967060923581</v>
      </c>
      <c r="G8390" s="21">
        <v>11.566814343230721</v>
      </c>
      <c r="H8390" s="24">
        <v>8.0846535048610654E-2</v>
      </c>
      <c r="I8390" s="3">
        <f t="shared" si="394"/>
        <v>1956.9199999999828</v>
      </c>
      <c r="J8390" s="3">
        <f>INDEX(PowerArray,MIN(MaximumPowerIndex,ROUND(G8390*100,0)))</f>
        <v>1951.8799999999831</v>
      </c>
      <c r="K8390" s="3">
        <f>MIN(J8390-M8390+N8390,'Power Look Up'!$F$4)</f>
        <v>1982.0008867296369</v>
      </c>
      <c r="M8390" s="50">
        <f t="array" ref="M8390">_xlfn.SUM(_xlfn.NORM.DIST($S$3:$S$1003,$G8390,$P8390,FALSE)*WindSpeedStep*$T$3:$T$1003)</f>
        <v>1941.547149297048</v>
      </c>
      <c r="N8390" s="50">
        <f t="array" ref="N8390">_xlfn.SUM(_xlfn.NORM.DIST($S$3:$S$1003,$G8390,$Q8390,FALSE)*WindSpeedStep*$T$3:$T$1003)</f>
        <v>1971.6680360267019</v>
      </c>
      <c r="P8390" s="42">
        <f t="shared" si="393"/>
        <v>1.1566814343230722</v>
      </c>
      <c r="Q8390" s="42">
        <f t="shared" si="395"/>
        <v>0.93513686120077488</v>
      </c>
    </row>
    <row r="8391" spans="5:17" x14ac:dyDescent="0.2">
      <c r="E8391" s="15" t="s">
        <v>3116</v>
      </c>
      <c r="F8391" s="21">
        <v>11.219310044536009</v>
      </c>
      <c r="G8391" s="21">
        <v>11.204055785873997</v>
      </c>
      <c r="H8391" s="24">
        <v>8.7349399928320581E-2</v>
      </c>
      <c r="I8391" s="3">
        <f t="shared" si="394"/>
        <v>1922.4799999999836</v>
      </c>
      <c r="J8391" s="3">
        <f>INDEX(PowerArray,MIN(MaximumPowerIndex,ROUND(G8391*100,0)))</f>
        <v>1920.7999999999836</v>
      </c>
      <c r="K8391" s="3">
        <f>MIN(J8391-M8391+N8391,'Power Look Up'!$F$4)</f>
        <v>1943.5073572761266</v>
      </c>
      <c r="M8391" s="50">
        <f t="array" ref="M8391">_xlfn.SUM(_xlfn.NORM.DIST($S$3:$S$1003,$G8391,$P8391,FALSE)*WindSpeedStep*$T$3:$T$1003)</f>
        <v>1899.9121844067672</v>
      </c>
      <c r="N8391" s="50">
        <f t="array" ref="N8391">_xlfn.SUM(_xlfn.NORM.DIST($S$3:$S$1003,$G8391,$Q8391,FALSE)*WindSpeedStep*$T$3:$T$1003)</f>
        <v>1922.6195416829103</v>
      </c>
      <c r="P8391" s="42">
        <f t="shared" si="393"/>
        <v>1.1204055785873999</v>
      </c>
      <c r="Q8391" s="42">
        <f t="shared" si="395"/>
        <v>0.97866754965952196</v>
      </c>
    </row>
    <row r="8392" spans="5:17" x14ac:dyDescent="0.2">
      <c r="E8392" s="15" t="s">
        <v>3117</v>
      </c>
      <c r="F8392" s="21">
        <v>9.6592822979178887</v>
      </c>
      <c r="G8392" s="21">
        <v>9.6362469871399714</v>
      </c>
      <c r="H8392" s="24">
        <v>0.15529104065250615</v>
      </c>
      <c r="I8392" s="3">
        <f t="shared" si="394"/>
        <v>1507.4599999999384</v>
      </c>
      <c r="J8392" s="3">
        <f>INDEX(PowerArray,MIN(MaximumPowerIndex,ROUND(G8392*100,0)))</f>
        <v>1499.8399999999388</v>
      </c>
      <c r="K8392" s="3">
        <f>MIN(J8392-M8392+N8392,'Power Look Up'!$F$4)</f>
        <v>1461.5167824689679</v>
      </c>
      <c r="M8392" s="50">
        <f t="array" ref="M8392">_xlfn.SUM(_xlfn.NORM.DIST($S$3:$S$1003,$G8392,$P8392,FALSE)*WindSpeedStep*$T$3:$T$1003)</f>
        <v>1500.0703320090474</v>
      </c>
      <c r="N8392" s="50">
        <f t="array" ref="N8392">_xlfn.SUM(_xlfn.NORM.DIST($S$3:$S$1003,$G8392,$Q8392,FALSE)*WindSpeedStep*$T$3:$T$1003)</f>
        <v>1461.7471144780766</v>
      </c>
      <c r="P8392" s="42">
        <f t="shared" si="393"/>
        <v>0.96362469871399714</v>
      </c>
      <c r="Q8392" s="42">
        <f t="shared" si="395"/>
        <v>1.4964228226175431</v>
      </c>
    </row>
    <row r="8393" spans="5:17" x14ac:dyDescent="0.2">
      <c r="E8393" s="15" t="s">
        <v>3118</v>
      </c>
      <c r="F8393" s="21">
        <v>9.4771971383460816</v>
      </c>
      <c r="G8393" s="21">
        <v>9.4466242056731513</v>
      </c>
      <c r="H8393" s="24">
        <v>0.11079225056441544</v>
      </c>
      <c r="I8393" s="3">
        <f t="shared" si="394"/>
        <v>1438.8799999999399</v>
      </c>
      <c r="J8393" s="3">
        <f>INDEX(PowerArray,MIN(MaximumPowerIndex,ROUND(G8393*100,0)))</f>
        <v>1427.4499999999402</v>
      </c>
      <c r="K8393" s="3">
        <f>MIN(J8393-M8393+N8393,'Power Look Up'!$F$4)</f>
        <v>1423.8011705209976</v>
      </c>
      <c r="M8393" s="50">
        <f t="array" ref="M8393">_xlfn.SUM(_xlfn.NORM.DIST($S$3:$S$1003,$G8393,$P8393,FALSE)*WindSpeedStep*$T$3:$T$1003)</f>
        <v>1430.444869770655</v>
      </c>
      <c r="N8393" s="50">
        <f t="array" ref="N8393">_xlfn.SUM(_xlfn.NORM.DIST($S$3:$S$1003,$G8393,$Q8393,FALSE)*WindSpeedStep*$T$3:$T$1003)</f>
        <v>1426.7960402917124</v>
      </c>
      <c r="P8393" s="42">
        <f t="shared" si="393"/>
        <v>0.9446624205673152</v>
      </c>
      <c r="Q8393" s="42">
        <f t="shared" si="395"/>
        <v>1.0466127559828118</v>
      </c>
    </row>
    <row r="8394" spans="5:17" x14ac:dyDescent="0.2">
      <c r="E8394" s="15" t="s">
        <v>3119</v>
      </c>
      <c r="F8394" s="21">
        <v>8.8178076312909202</v>
      </c>
      <c r="G8394" s="21">
        <v>8.8220668202239292</v>
      </c>
      <c r="H8394" s="24">
        <v>0.11113873663135569</v>
      </c>
      <c r="I8394" s="3">
        <f t="shared" si="394"/>
        <v>1189.9399999999473</v>
      </c>
      <c r="J8394" s="3">
        <f>INDEX(PowerArray,MIN(MaximumPowerIndex,ROUND(G8394*100,0)))</f>
        <v>1189.9399999999473</v>
      </c>
      <c r="K8394" s="3">
        <f>MIN(J8394-M8394+N8394,'Power Look Up'!$F$4)</f>
        <v>1193.145538298925</v>
      </c>
      <c r="M8394" s="50">
        <f t="array" ref="M8394">_xlfn.SUM(_xlfn.NORM.DIST($S$3:$S$1003,$G8394,$P8394,FALSE)*WindSpeedStep*$T$3:$T$1003)</f>
        <v>1191.3534552915078</v>
      </c>
      <c r="N8394" s="50">
        <f t="array" ref="N8394">_xlfn.SUM(_xlfn.NORM.DIST($S$3:$S$1003,$G8394,$Q8394,FALSE)*WindSpeedStep*$T$3:$T$1003)</f>
        <v>1194.5589935904854</v>
      </c>
      <c r="P8394" s="42">
        <f t="shared" si="393"/>
        <v>0.88220668202239294</v>
      </c>
      <c r="Q8394" s="42">
        <f t="shared" si="395"/>
        <v>0.98047336087708881</v>
      </c>
    </row>
    <row r="8395" spans="5:17" x14ac:dyDescent="0.2">
      <c r="E8395" s="15" t="s">
        <v>3120</v>
      </c>
      <c r="F8395" s="21">
        <v>9.6688532280709509</v>
      </c>
      <c r="G8395" s="21">
        <v>9.7164608003591244</v>
      </c>
      <c r="H8395" s="24">
        <v>0.10135638393546299</v>
      </c>
      <c r="I8395" s="3">
        <f t="shared" si="394"/>
        <v>1511.2699999999384</v>
      </c>
      <c r="J8395" s="3">
        <f>INDEX(PowerArray,MIN(MaximumPowerIndex,ROUND(G8395*100,0)))</f>
        <v>1530.3199999999379</v>
      </c>
      <c r="K8395" s="3">
        <f>MIN(J8395-M8395+N8395,'Power Look Up'!$F$4)</f>
        <v>1529.4076824975043</v>
      </c>
      <c r="M8395" s="50">
        <f t="array" ref="M8395">_xlfn.SUM(_xlfn.NORM.DIST($S$3:$S$1003,$G8395,$P8395,FALSE)*WindSpeedStep*$T$3:$T$1003)</f>
        <v>1528.6401834204848</v>
      </c>
      <c r="N8395" s="50">
        <f t="array" ref="N8395">_xlfn.SUM(_xlfn.NORM.DIST($S$3:$S$1003,$G8395,$Q8395,FALSE)*WindSpeedStep*$T$3:$T$1003)</f>
        <v>1527.7278659180513</v>
      </c>
      <c r="P8395" s="42">
        <f t="shared" si="393"/>
        <v>0.97164608003591246</v>
      </c>
      <c r="Q8395" s="42">
        <f t="shared" si="395"/>
        <v>0.98482533137507544</v>
      </c>
    </row>
    <row r="8396" spans="5:17" x14ac:dyDescent="0.2">
      <c r="E8396" s="15" t="s">
        <v>3121</v>
      </c>
      <c r="F8396" s="21">
        <v>10.196061346218739</v>
      </c>
      <c r="G8396" s="21">
        <v>10.167465722546215</v>
      </c>
      <c r="H8396" s="24">
        <v>8.7288607804430388E-2</v>
      </c>
      <c r="I8396" s="3">
        <f t="shared" si="394"/>
        <v>1690.3999999999537</v>
      </c>
      <c r="J8396" s="3">
        <f>INDEX(PowerArray,MIN(MaximumPowerIndex,ROUND(G8396*100,0)))</f>
        <v>1682.3899999999539</v>
      </c>
      <c r="K8396" s="3">
        <f>MIN(J8396-M8396+N8396,'Power Look Up'!$F$4)</f>
        <v>1698.3947356911324</v>
      </c>
      <c r="M8396" s="50">
        <f t="array" ref="M8396">_xlfn.SUM(_xlfn.NORM.DIST($S$3:$S$1003,$G8396,$P8396,FALSE)*WindSpeedStep*$T$3:$T$1003)</f>
        <v>1675.7922884417667</v>
      </c>
      <c r="N8396" s="50">
        <f t="array" ref="N8396">_xlfn.SUM(_xlfn.NORM.DIST($S$3:$S$1003,$G8396,$Q8396,FALSE)*WindSpeedStep*$T$3:$T$1003)</f>
        <v>1691.7970241329451</v>
      </c>
      <c r="P8396" s="42">
        <f t="shared" si="393"/>
        <v>1.0167465722546216</v>
      </c>
      <c r="Q8396" s="42">
        <f t="shared" si="395"/>
        <v>0.88750392782032594</v>
      </c>
    </row>
    <row r="8397" spans="5:17" x14ac:dyDescent="0.2">
      <c r="E8397" s="15" t="s">
        <v>3122</v>
      </c>
      <c r="F8397" s="21">
        <v>10.222131303129677</v>
      </c>
      <c r="G8397" s="21">
        <v>10.170921103914619</v>
      </c>
      <c r="H8397" s="24">
        <v>9.8805226625368392E-2</v>
      </c>
      <c r="I8397" s="3">
        <f t="shared" si="394"/>
        <v>1695.7399999999536</v>
      </c>
      <c r="J8397" s="3">
        <f>INDEX(PowerArray,MIN(MaximumPowerIndex,ROUND(G8397*100,0)))</f>
        <v>1682.3899999999539</v>
      </c>
      <c r="K8397" s="3">
        <f>MIN(J8397-M8397+N8397,'Power Look Up'!$F$4)</f>
        <v>1683.9234500715866</v>
      </c>
      <c r="M8397" s="50">
        <f t="array" ref="M8397">_xlfn.SUM(_xlfn.NORM.DIST($S$3:$S$1003,$G8397,$P8397,FALSE)*WindSpeedStep*$T$3:$T$1003)</f>
        <v>1676.8161803838741</v>
      </c>
      <c r="N8397" s="50">
        <f t="array" ref="N8397">_xlfn.SUM(_xlfn.NORM.DIST($S$3:$S$1003,$G8397,$Q8397,FALSE)*WindSpeedStep*$T$3:$T$1003)</f>
        <v>1678.3496304555067</v>
      </c>
      <c r="P8397" s="42">
        <f t="shared" si="393"/>
        <v>1.0170921103914619</v>
      </c>
      <c r="Q8397" s="42">
        <f t="shared" si="395"/>
        <v>1.0049401646610261</v>
      </c>
    </row>
    <row r="8398" spans="5:17" x14ac:dyDescent="0.2">
      <c r="E8398" s="15" t="s">
        <v>3123</v>
      </c>
      <c r="F8398" s="21">
        <v>10.17724027017346</v>
      </c>
      <c r="G8398" s="21">
        <v>10.129245015631849</v>
      </c>
      <c r="H8398" s="24">
        <v>9.8258464323644795E-2</v>
      </c>
      <c r="I8398" s="3">
        <f t="shared" si="394"/>
        <v>1685.059999999954</v>
      </c>
      <c r="J8398" s="3">
        <f>INDEX(PowerArray,MIN(MaximumPowerIndex,ROUND(G8398*100,0)))</f>
        <v>1671.7099999999541</v>
      </c>
      <c r="K8398" s="3">
        <f>MIN(J8398-M8398+N8398,'Power Look Up'!$F$4)</f>
        <v>1673.8533951012969</v>
      </c>
      <c r="M8398" s="50">
        <f t="array" ref="M8398">_xlfn.SUM(_xlfn.NORM.DIST($S$3:$S$1003,$G8398,$P8398,FALSE)*WindSpeedStep*$T$3:$T$1003)</f>
        <v>1664.351842507916</v>
      </c>
      <c r="N8398" s="50">
        <f t="array" ref="N8398">_xlfn.SUM(_xlfn.NORM.DIST($S$3:$S$1003,$G8398,$Q8398,FALSE)*WindSpeedStep*$T$3:$T$1003)</f>
        <v>1666.4952376092588</v>
      </c>
      <c r="P8398" s="42">
        <f t="shared" si="393"/>
        <v>1.0129245015631849</v>
      </c>
      <c r="Q8398" s="42">
        <f t="shared" si="395"/>
        <v>0.99528405999391889</v>
      </c>
    </row>
    <row r="8399" spans="5:17" x14ac:dyDescent="0.2">
      <c r="E8399" s="15" t="s">
        <v>3124</v>
      </c>
      <c r="F8399" s="21">
        <v>10.293693241290207</v>
      </c>
      <c r="G8399" s="21">
        <v>10.293395485016607</v>
      </c>
      <c r="H8399" s="24">
        <v>0.10880448579013802</v>
      </c>
      <c r="I8399" s="3">
        <f t="shared" si="394"/>
        <v>1714.4299999999532</v>
      </c>
      <c r="J8399" s="3">
        <f>INDEX(PowerArray,MIN(MaximumPowerIndex,ROUND(G8399*100,0)))</f>
        <v>1714.4299999999532</v>
      </c>
      <c r="K8399" s="3">
        <f>MIN(J8399-M8399+N8399,'Power Look Up'!$F$4)</f>
        <v>1701.8310699174001</v>
      </c>
      <c r="M8399" s="50">
        <f t="array" ref="M8399">_xlfn.SUM(_xlfn.NORM.DIST($S$3:$S$1003,$G8399,$P8399,FALSE)*WindSpeedStep*$T$3:$T$1003)</f>
        <v>1711.9658113642884</v>
      </c>
      <c r="N8399" s="50">
        <f t="array" ref="N8399">_xlfn.SUM(_xlfn.NORM.DIST($S$3:$S$1003,$G8399,$Q8399,FALSE)*WindSpeedStep*$T$3:$T$1003)</f>
        <v>1699.3668812817352</v>
      </c>
      <c r="P8399" s="42">
        <f t="shared" si="393"/>
        <v>1.0293395485016608</v>
      </c>
      <c r="Q8399" s="42">
        <f t="shared" si="395"/>
        <v>1.1199676027817602</v>
      </c>
    </row>
    <row r="8400" spans="5:17" x14ac:dyDescent="0.2">
      <c r="E8400" s="15" t="s">
        <v>3125</v>
      </c>
      <c r="F8400" s="21">
        <v>10.528088213473204</v>
      </c>
      <c r="G8400" s="21">
        <v>10.523108274207843</v>
      </c>
      <c r="H8400" s="24">
        <v>9.1184646303727829E-2</v>
      </c>
      <c r="I8400" s="3">
        <f t="shared" si="394"/>
        <v>1778.509999999952</v>
      </c>
      <c r="J8400" s="3">
        <f>INDEX(PowerArray,MIN(MaximumPowerIndex,ROUND(G8400*100,0)))</f>
        <v>1775.8399999999519</v>
      </c>
      <c r="K8400" s="3">
        <f>MIN(J8400-M8400+N8400,'Power Look Up'!$F$4)</f>
        <v>1790.304806289075</v>
      </c>
      <c r="M8400" s="50">
        <f t="array" ref="M8400">_xlfn.SUM(_xlfn.NORM.DIST($S$3:$S$1003,$G8400,$P8400,FALSE)*WindSpeedStep*$T$3:$T$1003)</f>
        <v>1771.6587487298968</v>
      </c>
      <c r="N8400" s="50">
        <f t="array" ref="N8400">_xlfn.SUM(_xlfn.NORM.DIST($S$3:$S$1003,$G8400,$Q8400,FALSE)*WindSpeedStep*$T$3:$T$1003)</f>
        <v>1786.1235550190199</v>
      </c>
      <c r="P8400" s="42">
        <f t="shared" si="393"/>
        <v>1.0523108274207844</v>
      </c>
      <c r="Q8400" s="42">
        <f t="shared" si="395"/>
        <v>0.95954590599947387</v>
      </c>
    </row>
    <row r="8401" spans="5:17" x14ac:dyDescent="0.2">
      <c r="E8401" s="15" t="s">
        <v>3126</v>
      </c>
      <c r="F8401" s="21">
        <v>10.191831120048807</v>
      </c>
      <c r="G8401" s="21">
        <v>10.228543320412248</v>
      </c>
      <c r="H8401" s="24">
        <v>8.2418948087512794E-2</v>
      </c>
      <c r="I8401" s="3">
        <f t="shared" si="394"/>
        <v>1687.7299999999539</v>
      </c>
      <c r="J8401" s="3">
        <f>INDEX(PowerArray,MIN(MaximumPowerIndex,ROUND(G8401*100,0)))</f>
        <v>1698.4099999999537</v>
      </c>
      <c r="K8401" s="3">
        <f>MIN(J8401-M8401+N8401,'Power Look Up'!$F$4)</f>
        <v>1721.7245219104868</v>
      </c>
      <c r="M8401" s="50">
        <f t="array" ref="M8401">_xlfn.SUM(_xlfn.NORM.DIST($S$3:$S$1003,$G8401,$P8401,FALSE)*WindSpeedStep*$T$3:$T$1003)</f>
        <v>1693.6325718718504</v>
      </c>
      <c r="N8401" s="50">
        <f t="array" ref="N8401">_xlfn.SUM(_xlfn.NORM.DIST($S$3:$S$1003,$G8401,$Q8401,FALSE)*WindSpeedStep*$T$3:$T$1003)</f>
        <v>1716.9470937823835</v>
      </c>
      <c r="P8401" s="42">
        <f t="shared" si="393"/>
        <v>1.0228543320412249</v>
      </c>
      <c r="Q8401" s="42">
        <f t="shared" si="395"/>
        <v>0.84302578093593283</v>
      </c>
    </row>
    <row r="8402" spans="5:17" x14ac:dyDescent="0.2">
      <c r="E8402" s="15" t="s">
        <v>3127</v>
      </c>
      <c r="F8402" s="21">
        <v>10.691785302531066</v>
      </c>
      <c r="G8402" s="21">
        <v>10.657561161232588</v>
      </c>
      <c r="H8402" s="24">
        <v>7.6694394509201499E-2</v>
      </c>
      <c r="I8402" s="3">
        <f t="shared" si="394"/>
        <v>1821.2299999999509</v>
      </c>
      <c r="J8402" s="3">
        <f>INDEX(PowerArray,MIN(MaximumPowerIndex,ROUND(G8402*100,0)))</f>
        <v>1813.2199999999511</v>
      </c>
      <c r="K8402" s="3">
        <f>MIN(J8402-M8402+N8402,'Power Look Up'!$F$4)</f>
        <v>1853.5356620988839</v>
      </c>
      <c r="M8402" s="50">
        <f t="array" ref="M8402">_xlfn.SUM(_xlfn.NORM.DIST($S$3:$S$1003,$G8402,$P8402,FALSE)*WindSpeedStep*$T$3:$T$1003)</f>
        <v>1802.7055504242396</v>
      </c>
      <c r="N8402" s="50">
        <f t="array" ref="N8402">_xlfn.SUM(_xlfn.NORM.DIST($S$3:$S$1003,$G8402,$Q8402,FALSE)*WindSpeedStep*$T$3:$T$1003)</f>
        <v>1843.0212125231724</v>
      </c>
      <c r="P8402" s="42">
        <f t="shared" si="393"/>
        <v>1.0657561161232587</v>
      </c>
      <c r="Q8402" s="42">
        <f t="shared" si="395"/>
        <v>0.81737520020551568</v>
      </c>
    </row>
    <row r="8403" spans="5:17" x14ac:dyDescent="0.2">
      <c r="E8403" s="15" t="s">
        <v>3128</v>
      </c>
      <c r="F8403" s="21">
        <v>10.088492305131723</v>
      </c>
      <c r="G8403" s="21">
        <v>10.085811476191637</v>
      </c>
      <c r="H8403" s="24">
        <v>9.8131610755793089E-2</v>
      </c>
      <c r="I8403" s="3">
        <f t="shared" si="394"/>
        <v>1661.0299999999545</v>
      </c>
      <c r="J8403" s="3">
        <f>INDEX(PowerArray,MIN(MaximumPowerIndex,ROUND(G8403*100,0)))</f>
        <v>1661.0299999999545</v>
      </c>
      <c r="K8403" s="3">
        <f>MIN(J8403-M8403+N8403,'Power Look Up'!$F$4)</f>
        <v>1663.2249172440563</v>
      </c>
      <c r="M8403" s="50">
        <f t="array" ref="M8403">_xlfn.SUM(_xlfn.NORM.DIST($S$3:$S$1003,$G8403,$P8403,FALSE)*WindSpeedStep*$T$3:$T$1003)</f>
        <v>1651.0989571008256</v>
      </c>
      <c r="N8403" s="50">
        <f t="array" ref="N8403">_xlfn.SUM(_xlfn.NORM.DIST($S$3:$S$1003,$G8403,$Q8403,FALSE)*WindSpeedStep*$T$3:$T$1003)</f>
        <v>1653.2938743449274</v>
      </c>
      <c r="P8403" s="42">
        <f t="shared" si="393"/>
        <v>1.0085811476191637</v>
      </c>
      <c r="Q8403" s="42">
        <f t="shared" si="395"/>
        <v>0.9897369259379486</v>
      </c>
    </row>
    <row r="8404" spans="5:17" x14ac:dyDescent="0.2">
      <c r="E8404" s="15" t="s">
        <v>3129</v>
      </c>
      <c r="F8404" s="21">
        <v>10.180683579861523</v>
      </c>
      <c r="G8404" s="21">
        <v>10.193303412393714</v>
      </c>
      <c r="H8404" s="24">
        <v>7.6615680458129859E-2</v>
      </c>
      <c r="I8404" s="3">
        <f t="shared" si="394"/>
        <v>1685.059999999954</v>
      </c>
      <c r="J8404" s="3">
        <f>INDEX(PowerArray,MIN(MaximumPowerIndex,ROUND(G8404*100,0)))</f>
        <v>1687.7299999999539</v>
      </c>
      <c r="K8404" s="3">
        <f>MIN(J8404-M8404+N8404,'Power Look Up'!$F$4)</f>
        <v>1717.3442804457825</v>
      </c>
      <c r="M8404" s="50">
        <f t="array" ref="M8404">_xlfn.SUM(_xlfn.NORM.DIST($S$3:$S$1003,$G8404,$P8404,FALSE)*WindSpeedStep*$T$3:$T$1003)</f>
        <v>1683.4062809108159</v>
      </c>
      <c r="N8404" s="50">
        <f t="array" ref="N8404">_xlfn.SUM(_xlfn.NORM.DIST($S$3:$S$1003,$G8404,$Q8404,FALSE)*WindSpeedStep*$T$3:$T$1003)</f>
        <v>1713.0205613566445</v>
      </c>
      <c r="P8404" s="42">
        <f t="shared" si="393"/>
        <v>1.0193303412393715</v>
      </c>
      <c r="Q8404" s="42">
        <f t="shared" si="395"/>
        <v>0.78096687705672152</v>
      </c>
    </row>
    <row r="8405" spans="5:17" x14ac:dyDescent="0.2">
      <c r="E8405" s="15" t="s">
        <v>3130</v>
      </c>
      <c r="F8405" s="21">
        <v>10.589480639516225</v>
      </c>
      <c r="G8405" s="21">
        <v>10.619315191221277</v>
      </c>
      <c r="H8405" s="24">
        <v>6.5159002928355345E-2</v>
      </c>
      <c r="I8405" s="3">
        <f t="shared" si="394"/>
        <v>1794.5299999999515</v>
      </c>
      <c r="J8405" s="3">
        <f>INDEX(PowerArray,MIN(MaximumPowerIndex,ROUND(G8405*100,0)))</f>
        <v>1802.5399999999513</v>
      </c>
      <c r="K8405" s="3">
        <f>MIN(J8405-M8405+N8405,'Power Look Up'!$F$4)</f>
        <v>1861.3991609819102</v>
      </c>
      <c r="M8405" s="50">
        <f t="array" ref="M8405">_xlfn.SUM(_xlfn.NORM.DIST($S$3:$S$1003,$G8405,$P8405,FALSE)*WindSpeedStep*$T$3:$T$1003)</f>
        <v>1794.1688052294296</v>
      </c>
      <c r="N8405" s="50">
        <f t="array" ref="N8405">_xlfn.SUM(_xlfn.NORM.DIST($S$3:$S$1003,$G8405,$Q8405,FALSE)*WindSpeedStep*$T$3:$T$1003)</f>
        <v>1853.0279662113885</v>
      </c>
      <c r="P8405" s="42">
        <f t="shared" si="393"/>
        <v>1.0619315191221277</v>
      </c>
      <c r="Q8405" s="42">
        <f t="shared" si="395"/>
        <v>0.69194398964191561</v>
      </c>
    </row>
    <row r="8406" spans="5:17" x14ac:dyDescent="0.2">
      <c r="E8406" s="15" t="s">
        <v>3131</v>
      </c>
      <c r="F8406" s="21">
        <v>10.873299451497445</v>
      </c>
      <c r="G8406" s="21">
        <v>10.89849618007004</v>
      </c>
      <c r="H8406" s="24">
        <v>8.0012511738576805E-2</v>
      </c>
      <c r="I8406" s="3">
        <f t="shared" si="394"/>
        <v>1869.2899999999499</v>
      </c>
      <c r="J8406" s="3">
        <f>INDEX(PowerArray,MIN(MaximumPowerIndex,ROUND(G8406*100,0)))</f>
        <v>1877.2999999999497</v>
      </c>
      <c r="K8406" s="3">
        <f>MIN(J8406-M8406+N8406,'Power Look Up'!$F$4)</f>
        <v>1913.7283620482444</v>
      </c>
      <c r="M8406" s="50">
        <f t="array" ref="M8406">_xlfn.SUM(_xlfn.NORM.DIST($S$3:$S$1003,$G8406,$P8406,FALSE)*WindSpeedStep*$T$3:$T$1003)</f>
        <v>1851.1488078138318</v>
      </c>
      <c r="N8406" s="50">
        <f t="array" ref="N8406">_xlfn.SUM(_xlfn.NORM.DIST($S$3:$S$1003,$G8406,$Q8406,FALSE)*WindSpeedStep*$T$3:$T$1003)</f>
        <v>1887.5771698621265</v>
      </c>
      <c r="P8406" s="42">
        <f t="shared" si="393"/>
        <v>1.0898496180070041</v>
      </c>
      <c r="Q8406" s="42">
        <f t="shared" si="395"/>
        <v>0.87201605354068856</v>
      </c>
    </row>
    <row r="8407" spans="5:17" x14ac:dyDescent="0.2">
      <c r="E8407" s="15" t="s">
        <v>3132</v>
      </c>
      <c r="F8407" s="21">
        <v>10.198716381233176</v>
      </c>
      <c r="G8407" s="21">
        <v>10.158682962010051</v>
      </c>
      <c r="H8407" s="24">
        <v>9.1187946133231848E-2</v>
      </c>
      <c r="I8407" s="3">
        <f t="shared" si="394"/>
        <v>1690.3999999999537</v>
      </c>
      <c r="J8407" s="3">
        <f>INDEX(PowerArray,MIN(MaximumPowerIndex,ROUND(G8407*100,0)))</f>
        <v>1679.7199999999541</v>
      </c>
      <c r="K8407" s="3">
        <f>MIN(J8407-M8407+N8407,'Power Look Up'!$F$4)</f>
        <v>1690.785096523831</v>
      </c>
      <c r="M8407" s="50">
        <f t="array" ref="M8407">_xlfn.SUM(_xlfn.NORM.DIST($S$3:$S$1003,$G8407,$P8407,FALSE)*WindSpeedStep*$T$3:$T$1003)</f>
        <v>1673.1820017621055</v>
      </c>
      <c r="N8407" s="50">
        <f t="array" ref="N8407">_xlfn.SUM(_xlfn.NORM.DIST($S$3:$S$1003,$G8407,$Q8407,FALSE)*WindSpeedStep*$T$3:$T$1003)</f>
        <v>1684.2470982859825</v>
      </c>
      <c r="P8407" s="42">
        <f t="shared" si="393"/>
        <v>1.015868296201005</v>
      </c>
      <c r="Q8407" s="42">
        <f t="shared" si="395"/>
        <v>0.92634943472435272</v>
      </c>
    </row>
    <row r="8408" spans="5:17" x14ac:dyDescent="0.2">
      <c r="E8408" s="15" t="s">
        <v>3133</v>
      </c>
      <c r="F8408" s="21">
        <v>10.386775500604907</v>
      </c>
      <c r="G8408" s="21">
        <v>10.410083031780848</v>
      </c>
      <c r="H8408" s="24">
        <v>0.10590389673252668</v>
      </c>
      <c r="I8408" s="3">
        <f t="shared" si="394"/>
        <v>1741.1299999999528</v>
      </c>
      <c r="J8408" s="3">
        <f>INDEX(PowerArray,MIN(MaximumPowerIndex,ROUND(G8408*100,0)))</f>
        <v>1746.4699999999525</v>
      </c>
      <c r="K8408" s="3">
        <f>MIN(J8408-M8408+N8408,'Power Look Up'!$F$4)</f>
        <v>1737.349349389116</v>
      </c>
      <c r="M8408" s="50">
        <f t="array" ref="M8408">_xlfn.SUM(_xlfn.NORM.DIST($S$3:$S$1003,$G8408,$P8408,FALSE)*WindSpeedStep*$T$3:$T$1003)</f>
        <v>1743.3256652903431</v>
      </c>
      <c r="N8408" s="50">
        <f t="array" ref="N8408">_xlfn.SUM(_xlfn.NORM.DIST($S$3:$S$1003,$G8408,$Q8408,FALSE)*WindSpeedStep*$T$3:$T$1003)</f>
        <v>1734.2050146795066</v>
      </c>
      <c r="P8408" s="42">
        <f t="shared" si="393"/>
        <v>1.0410083031780848</v>
      </c>
      <c r="Q8408" s="42">
        <f t="shared" si="395"/>
        <v>1.1024683583747472</v>
      </c>
    </row>
    <row r="8409" spans="5:17" x14ac:dyDescent="0.2">
      <c r="E8409" s="15" t="s">
        <v>3134</v>
      </c>
      <c r="F8409" s="21">
        <v>10.122706114153251</v>
      </c>
      <c r="G8409" s="21">
        <v>10.186962088100202</v>
      </c>
      <c r="H8409" s="24">
        <v>8.594539742525896E-2</v>
      </c>
      <c r="I8409" s="3">
        <f t="shared" si="394"/>
        <v>1669.0399999999543</v>
      </c>
      <c r="J8409" s="3">
        <f>INDEX(PowerArray,MIN(MaximumPowerIndex,ROUND(G8409*100,0)))</f>
        <v>1687.7299999999539</v>
      </c>
      <c r="K8409" s="3">
        <f>MIN(J8409-M8409+N8409,'Power Look Up'!$F$4)</f>
        <v>1705.7368048250264</v>
      </c>
      <c r="M8409" s="50">
        <f t="array" ref="M8409">_xlfn.SUM(_xlfn.NORM.DIST($S$3:$S$1003,$G8409,$P8409,FALSE)*WindSpeedStep*$T$3:$T$1003)</f>
        <v>1681.5466254677149</v>
      </c>
      <c r="N8409" s="50">
        <f t="array" ref="N8409">_xlfn.SUM(_xlfn.NORM.DIST($S$3:$S$1003,$G8409,$Q8409,FALSE)*WindSpeedStep*$T$3:$T$1003)</f>
        <v>1699.5534302927874</v>
      </c>
      <c r="P8409" s="42">
        <f t="shared" si="393"/>
        <v>1.0186962088100202</v>
      </c>
      <c r="Q8409" s="42">
        <f t="shared" si="395"/>
        <v>0.87552250521781771</v>
      </c>
    </row>
    <row r="8410" spans="5:17" x14ac:dyDescent="0.2">
      <c r="E8410" s="15" t="s">
        <v>3135</v>
      </c>
      <c r="F8410" s="21">
        <v>10.490375243513647</v>
      </c>
      <c r="G8410" s="21">
        <v>10.504890544620363</v>
      </c>
      <c r="H8410" s="24">
        <v>0.10771778642510386</v>
      </c>
      <c r="I8410" s="3">
        <f t="shared" si="394"/>
        <v>1767.8299999999522</v>
      </c>
      <c r="J8410" s="3">
        <f>INDEX(PowerArray,MIN(MaximumPowerIndex,ROUND(G8410*100,0)))</f>
        <v>1770.499999999952</v>
      </c>
      <c r="K8410" s="3">
        <f>MIN(J8410-M8410+N8410,'Power Look Up'!$F$4)</f>
        <v>1757.9643366411165</v>
      </c>
      <c r="M8410" s="50">
        <f t="array" ref="M8410">_xlfn.SUM(_xlfn.NORM.DIST($S$3:$S$1003,$G8410,$P8410,FALSE)*WindSpeedStep*$T$3:$T$1003)</f>
        <v>1767.2294157008439</v>
      </c>
      <c r="N8410" s="50">
        <f t="array" ref="N8410">_xlfn.SUM(_xlfn.NORM.DIST($S$3:$S$1003,$G8410,$Q8410,FALSE)*WindSpeedStep*$T$3:$T$1003)</f>
        <v>1754.6937523420083</v>
      </c>
      <c r="P8410" s="42">
        <f t="shared" si="393"/>
        <v>1.0504890544620362</v>
      </c>
      <c r="Q8410" s="42">
        <f t="shared" si="395"/>
        <v>1.1315635561045092</v>
      </c>
    </row>
    <row r="8411" spans="5:17" x14ac:dyDescent="0.2">
      <c r="E8411" s="15" t="s">
        <v>3136</v>
      </c>
      <c r="F8411" s="21">
        <v>9.8432132712814759</v>
      </c>
      <c r="G8411" s="21">
        <v>9.8109630473579088</v>
      </c>
      <c r="H8411" s="24">
        <v>9.9560984100511618E-2</v>
      </c>
      <c r="I8411" s="3">
        <f t="shared" si="394"/>
        <v>1576.039999999937</v>
      </c>
      <c r="J8411" s="3">
        <f>INDEX(PowerArray,MIN(MaximumPowerIndex,ROUND(G8411*100,0)))</f>
        <v>1564.6099999999374</v>
      </c>
      <c r="K8411" s="3">
        <f>MIN(J8411-M8411+N8411,'Power Look Up'!$F$4)</f>
        <v>1564.9614742034732</v>
      </c>
      <c r="M8411" s="50">
        <f t="array" ref="M8411">_xlfn.SUM(_xlfn.NORM.DIST($S$3:$S$1003,$G8411,$P8411,FALSE)*WindSpeedStep*$T$3:$T$1003)</f>
        <v>1561.4875954710453</v>
      </c>
      <c r="N8411" s="50">
        <f t="array" ref="N8411">_xlfn.SUM(_xlfn.NORM.DIST($S$3:$S$1003,$G8411,$Q8411,FALSE)*WindSpeedStep*$T$3:$T$1003)</f>
        <v>1561.8390696745812</v>
      </c>
      <c r="P8411" s="42">
        <f t="shared" si="393"/>
        <v>0.9810963047357909</v>
      </c>
      <c r="Q8411" s="42">
        <f t="shared" si="395"/>
        <v>0.97678913596870776</v>
      </c>
    </row>
    <row r="8412" spans="5:17" x14ac:dyDescent="0.2">
      <c r="E8412" s="15" t="s">
        <v>3137</v>
      </c>
      <c r="F8412" s="21">
        <v>9.6955026876846855</v>
      </c>
      <c r="G8412" s="21">
        <v>9.733456505170679</v>
      </c>
      <c r="H8412" s="24">
        <v>9.1795137257863479E-2</v>
      </c>
      <c r="I8412" s="3">
        <f t="shared" si="394"/>
        <v>1522.6999999999382</v>
      </c>
      <c r="J8412" s="3">
        <f>INDEX(PowerArray,MIN(MaximumPowerIndex,ROUND(G8412*100,0)))</f>
        <v>1534.1299999999378</v>
      </c>
      <c r="K8412" s="3">
        <f>MIN(J8412-M8412+N8412,'Power Look Up'!$F$4)</f>
        <v>1539.5794140988728</v>
      </c>
      <c r="M8412" s="50">
        <f t="array" ref="M8412">_xlfn.SUM(_xlfn.NORM.DIST($S$3:$S$1003,$G8412,$P8412,FALSE)*WindSpeedStep*$T$3:$T$1003)</f>
        <v>1534.6151751020457</v>
      </c>
      <c r="N8412" s="50">
        <f t="array" ref="N8412">_xlfn.SUM(_xlfn.NORM.DIST($S$3:$S$1003,$G8412,$Q8412,FALSE)*WindSpeedStep*$T$3:$T$1003)</f>
        <v>1540.0645892009807</v>
      </c>
      <c r="P8412" s="42">
        <f t="shared" si="393"/>
        <v>0.9733456505170679</v>
      </c>
      <c r="Q8412" s="42">
        <f t="shared" si="395"/>
        <v>0.89348397588558659</v>
      </c>
    </row>
    <row r="8413" spans="5:17" x14ac:dyDescent="0.2">
      <c r="E8413" s="15" t="s">
        <v>3138</v>
      </c>
      <c r="F8413" s="21">
        <v>9.5746760038806045</v>
      </c>
      <c r="G8413" s="21">
        <v>9.5330858097669218</v>
      </c>
      <c r="H8413" s="24">
        <v>0.10130891109076277</v>
      </c>
      <c r="I8413" s="3">
        <f t="shared" si="394"/>
        <v>1473.1699999999391</v>
      </c>
      <c r="J8413" s="3">
        <f>INDEX(PowerArray,MIN(MaximumPowerIndex,ROUND(G8413*100,0)))</f>
        <v>1457.9299999999396</v>
      </c>
      <c r="K8413" s="3">
        <f>MIN(J8413-M8413+N8413,'Power Look Up'!$F$4)</f>
        <v>1457.3819984213844</v>
      </c>
      <c r="M8413" s="50">
        <f t="array" ref="M8413">_xlfn.SUM(_xlfn.NORM.DIST($S$3:$S$1003,$G8413,$P8413,FALSE)*WindSpeedStep*$T$3:$T$1003)</f>
        <v>1462.516786699988</v>
      </c>
      <c r="N8413" s="50">
        <f t="array" ref="N8413">_xlfn.SUM(_xlfn.NORM.DIST($S$3:$S$1003,$G8413,$Q8413,FALSE)*WindSpeedStep*$T$3:$T$1003)</f>
        <v>1461.9687851214328</v>
      </c>
      <c r="P8413" s="42">
        <f t="shared" si="393"/>
        <v>0.95330858097669224</v>
      </c>
      <c r="Q8413" s="42">
        <f t="shared" si="395"/>
        <v>0.96578654272228937</v>
      </c>
    </row>
    <row r="8414" spans="5:17" x14ac:dyDescent="0.2">
      <c r="E8414" s="15" t="s">
        <v>3139</v>
      </c>
      <c r="F8414" s="21">
        <v>9.8923682628907859</v>
      </c>
      <c r="G8414" s="21">
        <v>9.8900749342616585</v>
      </c>
      <c r="H8414" s="24">
        <v>9.6033626605241978E-2</v>
      </c>
      <c r="I8414" s="3">
        <f t="shared" si="394"/>
        <v>1595.0899999999365</v>
      </c>
      <c r="J8414" s="3">
        <f>INDEX(PowerArray,MIN(MaximumPowerIndex,ROUND(G8414*100,0)))</f>
        <v>1595.0899999999365</v>
      </c>
      <c r="K8414" s="3">
        <f>MIN(J8414-M8414+N8414,'Power Look Up'!$F$4)</f>
        <v>1598.6686657108457</v>
      </c>
      <c r="M8414" s="50">
        <f t="array" ref="M8414">_xlfn.SUM(_xlfn.NORM.DIST($S$3:$S$1003,$G8414,$P8414,FALSE)*WindSpeedStep*$T$3:$T$1003)</f>
        <v>1588.2360002884834</v>
      </c>
      <c r="N8414" s="50">
        <f t="array" ref="N8414">_xlfn.SUM(_xlfn.NORM.DIST($S$3:$S$1003,$G8414,$Q8414,FALSE)*WindSpeedStep*$T$3:$T$1003)</f>
        <v>1591.8146659993927</v>
      </c>
      <c r="P8414" s="42">
        <f t="shared" si="393"/>
        <v>0.9890074934261659</v>
      </c>
      <c r="Q8414" s="42">
        <f t="shared" si="395"/>
        <v>0.94977976333474723</v>
      </c>
    </row>
    <row r="8415" spans="5:17" x14ac:dyDescent="0.2">
      <c r="E8415" s="15" t="s">
        <v>3140</v>
      </c>
      <c r="F8415" s="21">
        <v>9.8641980794833213</v>
      </c>
      <c r="G8415" s="21">
        <v>9.8654892302972108</v>
      </c>
      <c r="H8415" s="24">
        <v>9.2252810889181289E-2</v>
      </c>
      <c r="I8415" s="3">
        <f t="shared" si="394"/>
        <v>1583.6599999999369</v>
      </c>
      <c r="J8415" s="3">
        <f>INDEX(PowerArray,MIN(MaximumPowerIndex,ROUND(G8415*100,0)))</f>
        <v>1587.4699999999368</v>
      </c>
      <c r="K8415" s="3">
        <f>MIN(J8415-M8415+N8415,'Power Look Up'!$F$4)</f>
        <v>1594.0997928408835</v>
      </c>
      <c r="M8415" s="50">
        <f t="array" ref="M8415">_xlfn.SUM(_xlfn.NORM.DIST($S$3:$S$1003,$G8415,$P8415,FALSE)*WindSpeedStep*$T$3:$T$1003)</f>
        <v>1580.0005878410568</v>
      </c>
      <c r="N8415" s="50">
        <f t="array" ref="N8415">_xlfn.SUM(_xlfn.NORM.DIST($S$3:$S$1003,$G8415,$Q8415,FALSE)*WindSpeedStep*$T$3:$T$1003)</f>
        <v>1586.6303806820035</v>
      </c>
      <c r="P8415" s="42">
        <f t="shared" si="393"/>
        <v>0.98654892302972108</v>
      </c>
      <c r="Q8415" s="42">
        <f t="shared" si="395"/>
        <v>0.91011911229186326</v>
      </c>
    </row>
    <row r="8416" spans="5:17" x14ac:dyDescent="0.2">
      <c r="E8416" s="15" t="s">
        <v>3141</v>
      </c>
      <c r="F8416" s="21">
        <v>10.196737472600628</v>
      </c>
      <c r="G8416" s="21">
        <v>10.153869626412202</v>
      </c>
      <c r="H8416" s="24">
        <v>9.3167054908760649E-2</v>
      </c>
      <c r="I8416" s="3">
        <f t="shared" si="394"/>
        <v>1690.3999999999537</v>
      </c>
      <c r="J8416" s="3">
        <f>INDEX(PowerArray,MIN(MaximumPowerIndex,ROUND(G8416*100,0)))</f>
        <v>1677.049999999954</v>
      </c>
      <c r="K8416" s="3">
        <f>MIN(J8416-M8416+N8416,'Power Look Up'!$F$4)</f>
        <v>1685.6132050628778</v>
      </c>
      <c r="M8416" s="50">
        <f t="array" ref="M8416">_xlfn.SUM(_xlfn.NORM.DIST($S$3:$S$1003,$G8416,$P8416,FALSE)*WindSpeedStep*$T$3:$T$1003)</f>
        <v>1671.7467177278886</v>
      </c>
      <c r="N8416" s="50">
        <f t="array" ref="N8416">_xlfn.SUM(_xlfn.NORM.DIST($S$3:$S$1003,$G8416,$Q8416,FALSE)*WindSpeedStep*$T$3:$T$1003)</f>
        <v>1680.3099227908124</v>
      </c>
      <c r="P8416" s="42">
        <f t="shared" si="393"/>
        <v>1.0153869626412202</v>
      </c>
      <c r="Q8416" s="42">
        <f t="shared" si="395"/>
        <v>0.94600612902034265</v>
      </c>
    </row>
    <row r="8417" spans="5:17" x14ac:dyDescent="0.2">
      <c r="E8417" s="15" t="s">
        <v>3142</v>
      </c>
      <c r="F8417" s="21">
        <v>9.9332228154274258</v>
      </c>
      <c r="G8417" s="21">
        <v>9.9223434352616025</v>
      </c>
      <c r="H8417" s="24">
        <v>7.6510918371793038E-2</v>
      </c>
      <c r="I8417" s="3">
        <f t="shared" si="394"/>
        <v>1610.3299999999363</v>
      </c>
      <c r="J8417" s="3">
        <f>INDEX(PowerArray,MIN(MaximumPowerIndex,ROUND(G8417*100,0)))</f>
        <v>1606.5199999999363</v>
      </c>
      <c r="K8417" s="3">
        <f>MIN(J8417-M8417+N8417,'Power Look Up'!$F$4)</f>
        <v>1627.2726252070711</v>
      </c>
      <c r="M8417" s="50">
        <f t="array" ref="M8417">_xlfn.SUM(_xlfn.NORM.DIST($S$3:$S$1003,$G8417,$P8417,FALSE)*WindSpeedStep*$T$3:$T$1003)</f>
        <v>1598.9352693666933</v>
      </c>
      <c r="N8417" s="50">
        <f t="array" ref="N8417">_xlfn.SUM(_xlfn.NORM.DIST($S$3:$S$1003,$G8417,$Q8417,FALSE)*WindSpeedStep*$T$3:$T$1003)</f>
        <v>1619.6878945738281</v>
      </c>
      <c r="P8417" s="42">
        <f t="shared" si="393"/>
        <v>0.99223434352616025</v>
      </c>
      <c r="Q8417" s="42">
        <f t="shared" si="395"/>
        <v>0.75916760863219701</v>
      </c>
    </row>
    <row r="8418" spans="5:17" x14ac:dyDescent="0.2">
      <c r="E8418" s="15" t="s">
        <v>3143</v>
      </c>
      <c r="F8418" s="21">
        <v>9.561742563195244</v>
      </c>
      <c r="G8418" s="21">
        <v>9.5833240730978861</v>
      </c>
      <c r="H8418" s="24">
        <v>8.3666757885673959E-2</v>
      </c>
      <c r="I8418" s="3">
        <f t="shared" si="394"/>
        <v>1469.3599999999392</v>
      </c>
      <c r="J8418" s="3">
        <f>INDEX(PowerArray,MIN(MaximumPowerIndex,ROUND(G8418*100,0)))</f>
        <v>1476.9799999999391</v>
      </c>
      <c r="K8418" s="3">
        <f>MIN(J8418-M8418+N8418,'Power Look Up'!$F$4)</f>
        <v>1483.845419079975</v>
      </c>
      <c r="M8418" s="50">
        <f t="array" ref="M8418">_xlfn.SUM(_xlfn.NORM.DIST($S$3:$S$1003,$G8418,$P8418,FALSE)*WindSpeedStep*$T$3:$T$1003)</f>
        <v>1480.9105425597475</v>
      </c>
      <c r="N8418" s="50">
        <f t="array" ref="N8418">_xlfn.SUM(_xlfn.NORM.DIST($S$3:$S$1003,$G8418,$Q8418,FALSE)*WindSpeedStep*$T$3:$T$1003)</f>
        <v>1487.7759616397834</v>
      </c>
      <c r="P8418" s="42">
        <f t="shared" si="393"/>
        <v>0.95833240730978864</v>
      </c>
      <c r="Q8418" s="42">
        <f t="shared" si="395"/>
        <v>0.8018056549638316</v>
      </c>
    </row>
    <row r="8419" spans="5:17" x14ac:dyDescent="0.2">
      <c r="E8419" s="15" t="s">
        <v>3144</v>
      </c>
      <c r="F8419" s="21">
        <v>9.558304061936175</v>
      </c>
      <c r="G8419" s="21">
        <v>9.5881037177226904</v>
      </c>
      <c r="H8419" s="24">
        <v>8.1604434735046458E-2</v>
      </c>
      <c r="I8419" s="3">
        <f t="shared" si="394"/>
        <v>1469.3599999999392</v>
      </c>
      <c r="J8419" s="3">
        <f>INDEX(PowerArray,MIN(MaximumPowerIndex,ROUND(G8419*100,0)))</f>
        <v>1480.789999999939</v>
      </c>
      <c r="K8419" s="3">
        <f>MIN(J8419-M8419+N8419,'Power Look Up'!$F$4)</f>
        <v>1488.4933411211589</v>
      </c>
      <c r="M8419" s="50">
        <f t="array" ref="M8419">_xlfn.SUM(_xlfn.NORM.DIST($S$3:$S$1003,$G8419,$P8419,FALSE)*WindSpeedStep*$T$3:$T$1003)</f>
        <v>1482.6503693260515</v>
      </c>
      <c r="N8419" s="50">
        <f t="array" ref="N8419">_xlfn.SUM(_xlfn.NORM.DIST($S$3:$S$1003,$G8419,$Q8419,FALSE)*WindSpeedStep*$T$3:$T$1003)</f>
        <v>1490.3537104472714</v>
      </c>
      <c r="P8419" s="42">
        <f t="shared" si="393"/>
        <v>0.95881037177226913</v>
      </c>
      <c r="Q8419" s="42">
        <f t="shared" si="395"/>
        <v>0.78243178406575764</v>
      </c>
    </row>
    <row r="8420" spans="5:17" x14ac:dyDescent="0.2">
      <c r="E8420" s="15" t="s">
        <v>3145</v>
      </c>
      <c r="F8420" s="21">
        <v>9.603989343371504</v>
      </c>
      <c r="G8420" s="21">
        <v>9.6354220052014323</v>
      </c>
      <c r="H8420" s="24">
        <v>7.1845144276032044E-2</v>
      </c>
      <c r="I8420" s="3">
        <f t="shared" si="394"/>
        <v>1484.599999999939</v>
      </c>
      <c r="J8420" s="3">
        <f>INDEX(PowerArray,MIN(MaximumPowerIndex,ROUND(G8420*100,0)))</f>
        <v>1499.8399999999388</v>
      </c>
      <c r="K8420" s="3">
        <f>MIN(J8420-M8420+N8420,'Power Look Up'!$F$4)</f>
        <v>1512.3854948005344</v>
      </c>
      <c r="M8420" s="50">
        <f t="array" ref="M8420">_xlfn.SUM(_xlfn.NORM.DIST($S$3:$S$1003,$G8420,$P8420,FALSE)*WindSpeedStep*$T$3:$T$1003)</f>
        <v>1499.7734735790386</v>
      </c>
      <c r="N8420" s="50">
        <f t="array" ref="N8420">_xlfn.SUM(_xlfn.NORM.DIST($S$3:$S$1003,$G8420,$Q8420,FALSE)*WindSpeedStep*$T$3:$T$1003)</f>
        <v>1512.3189683796343</v>
      </c>
      <c r="P8420" s="42">
        <f t="shared" si="393"/>
        <v>0.96354220052014328</v>
      </c>
      <c r="Q8420" s="42">
        <f t="shared" si="395"/>
        <v>0.69225828412415091</v>
      </c>
    </row>
    <row r="8421" spans="5:17" x14ac:dyDescent="0.2">
      <c r="E8421" s="15" t="s">
        <v>3146</v>
      </c>
      <c r="F8421" s="21">
        <v>8.9796491146271862</v>
      </c>
      <c r="G8421" s="21">
        <v>8.9973580937700248</v>
      </c>
      <c r="H8421" s="24">
        <v>7.3499531170422766E-2</v>
      </c>
      <c r="I8421" s="3">
        <f t="shared" si="394"/>
        <v>1248.659999999946</v>
      </c>
      <c r="J8421" s="3">
        <f>INDEX(PowerArray,MIN(MaximumPowerIndex,ROUND(G8421*100,0)))</f>
        <v>1255.9999999999459</v>
      </c>
      <c r="K8421" s="3">
        <f>MIN(J8421-M8421+N8421,'Power Look Up'!$F$4)</f>
        <v>1249.4604690588383</v>
      </c>
      <c r="M8421" s="50">
        <f t="array" ref="M8421">_xlfn.SUM(_xlfn.NORM.DIST($S$3:$S$1003,$G8421,$P8421,FALSE)*WindSpeedStep*$T$3:$T$1003)</f>
        <v>1258.7784829487196</v>
      </c>
      <c r="N8421" s="50">
        <f t="array" ref="N8421">_xlfn.SUM(_xlfn.NORM.DIST($S$3:$S$1003,$G8421,$Q8421,FALSE)*WindSpeedStep*$T$3:$T$1003)</f>
        <v>1252.2389520076119</v>
      </c>
      <c r="P8421" s="42">
        <f t="shared" si="393"/>
        <v>0.89973580937700248</v>
      </c>
      <c r="Q8421" s="42">
        <f t="shared" si="395"/>
        <v>0.66130160166450547</v>
      </c>
    </row>
    <row r="8422" spans="5:17" x14ac:dyDescent="0.2">
      <c r="E8422" s="15" t="s">
        <v>3147</v>
      </c>
      <c r="F8422" s="21">
        <v>9.0145803313080304</v>
      </c>
      <c r="G8422" s="21">
        <v>9.0479552400121577</v>
      </c>
      <c r="H8422" s="24">
        <v>6.8777466860738157E-2</v>
      </c>
      <c r="I8422" s="3">
        <f t="shared" si="394"/>
        <v>1259.8099999999438</v>
      </c>
      <c r="J8422" s="3">
        <f>INDEX(PowerArray,MIN(MaximumPowerIndex,ROUND(G8422*100,0)))</f>
        <v>1275.0499999999433</v>
      </c>
      <c r="K8422" s="3">
        <f>MIN(J8422-M8422+N8422,'Power Look Up'!$F$4)</f>
        <v>1268.1947677156847</v>
      </c>
      <c r="M8422" s="50">
        <f t="array" ref="M8422">_xlfn.SUM(_xlfn.NORM.DIST($S$3:$S$1003,$G8422,$P8422,FALSE)*WindSpeedStep*$T$3:$T$1003)</f>
        <v>1278.2964705885804</v>
      </c>
      <c r="N8422" s="50">
        <f t="array" ref="N8422">_xlfn.SUM(_xlfn.NORM.DIST($S$3:$S$1003,$G8422,$Q8422,FALSE)*WindSpeedStep*$T$3:$T$1003)</f>
        <v>1271.4412383043218</v>
      </c>
      <c r="P8422" s="42">
        <f t="shared" si="393"/>
        <v>0.90479552400121577</v>
      </c>
      <c r="Q8422" s="42">
        <f t="shared" si="395"/>
        <v>0.62229544167737838</v>
      </c>
    </row>
    <row r="8423" spans="5:17" x14ac:dyDescent="0.2">
      <c r="E8423" s="15" t="s">
        <v>3148</v>
      </c>
      <c r="F8423" s="21">
        <v>8.6619899999474921</v>
      </c>
      <c r="G8423" s="21">
        <v>8.6415079974118463</v>
      </c>
      <c r="H8423" s="24">
        <v>7.3886023881796173E-2</v>
      </c>
      <c r="I8423" s="3">
        <f t="shared" si="394"/>
        <v>1131.2199999999486</v>
      </c>
      <c r="J8423" s="3">
        <f>INDEX(PowerArray,MIN(MaximumPowerIndex,ROUND(G8423*100,0)))</f>
        <v>1123.8799999999487</v>
      </c>
      <c r="K8423" s="3">
        <f>MIN(J8423-M8423+N8423,'Power Look Up'!$F$4)</f>
        <v>1113.0663982492804</v>
      </c>
      <c r="M8423" s="50">
        <f t="array" ref="M8423">_xlfn.SUM(_xlfn.NORM.DIST($S$3:$S$1003,$G8423,$P8423,FALSE)*WindSpeedStep*$T$3:$T$1003)</f>
        <v>1122.7251336785725</v>
      </c>
      <c r="N8423" s="50">
        <f t="array" ref="N8423">_xlfn.SUM(_xlfn.NORM.DIST($S$3:$S$1003,$G8423,$Q8423,FALSE)*WindSpeedStep*$T$3:$T$1003)</f>
        <v>1111.9115319279042</v>
      </c>
      <c r="P8423" s="42">
        <f t="shared" si="393"/>
        <v>0.86415079974118469</v>
      </c>
      <c r="Q8423" s="42">
        <f t="shared" si="395"/>
        <v>0.6384866662715043</v>
      </c>
    </row>
    <row r="8424" spans="5:17" x14ac:dyDescent="0.2">
      <c r="E8424" s="15" t="s">
        <v>3149</v>
      </c>
      <c r="F8424" s="21">
        <v>8.4586928974458004</v>
      </c>
      <c r="G8424" s="21">
        <v>8.4731936133197756</v>
      </c>
      <c r="H8424" s="24">
        <v>7.9208455505260664E-2</v>
      </c>
      <c r="I8424" s="3">
        <f t="shared" si="394"/>
        <v>1057.8199999999501</v>
      </c>
      <c r="J8424" s="3">
        <f>INDEX(PowerArray,MIN(MaximumPowerIndex,ROUND(G8424*100,0)))</f>
        <v>1061.48999999995</v>
      </c>
      <c r="K8424" s="3">
        <f>MIN(J8424-M8424+N8424,'Power Look Up'!$F$4)</f>
        <v>1052.1917528952531</v>
      </c>
      <c r="M8424" s="50">
        <f t="array" ref="M8424">_xlfn.SUM(_xlfn.NORM.DIST($S$3:$S$1003,$G8424,$P8424,FALSE)*WindSpeedStep*$T$3:$T$1003)</f>
        <v>1060.0133855269894</v>
      </c>
      <c r="N8424" s="50">
        <f t="array" ref="N8424">_xlfn.SUM(_xlfn.NORM.DIST($S$3:$S$1003,$G8424,$Q8424,FALSE)*WindSpeedStep*$T$3:$T$1003)</f>
        <v>1050.7151384222925</v>
      </c>
      <c r="P8424" s="42">
        <f t="shared" si="393"/>
        <v>0.84731936133197761</v>
      </c>
      <c r="Q8424" s="42">
        <f t="shared" si="395"/>
        <v>0.67114857930809824</v>
      </c>
    </row>
    <row r="8425" spans="5:17" x14ac:dyDescent="0.2">
      <c r="E8425" s="15" t="s">
        <v>3150</v>
      </c>
      <c r="F8425" s="21">
        <v>8.7650182606901694</v>
      </c>
      <c r="G8425" s="21">
        <v>8.8306377667186133</v>
      </c>
      <c r="H8425" s="24">
        <v>9.3553712680506385E-2</v>
      </c>
      <c r="I8425" s="3">
        <f t="shared" si="394"/>
        <v>1171.5899999999476</v>
      </c>
      <c r="J8425" s="3">
        <f>INDEX(PowerArray,MIN(MaximumPowerIndex,ROUND(G8425*100,0)))</f>
        <v>1193.6099999999471</v>
      </c>
      <c r="K8425" s="3">
        <f>MIN(J8425-M8425+N8425,'Power Look Up'!$F$4)</f>
        <v>1191.5665692271234</v>
      </c>
      <c r="M8425" s="50">
        <f t="array" ref="M8425">_xlfn.SUM(_xlfn.NORM.DIST($S$3:$S$1003,$G8425,$P8425,FALSE)*WindSpeedStep*$T$3:$T$1003)</f>
        <v>1194.636915560053</v>
      </c>
      <c r="N8425" s="50">
        <f t="array" ref="N8425">_xlfn.SUM(_xlfn.NORM.DIST($S$3:$S$1003,$G8425,$Q8425,FALSE)*WindSpeedStep*$T$3:$T$1003)</f>
        <v>1192.5934847872293</v>
      </c>
      <c r="P8425" s="42">
        <f t="shared" si="393"/>
        <v>0.88306377667186142</v>
      </c>
      <c r="Q8425" s="42">
        <f t="shared" si="395"/>
        <v>0.82613894841322166</v>
      </c>
    </row>
    <row r="8426" spans="5:17" x14ac:dyDescent="0.2">
      <c r="E8426" s="15" t="s">
        <v>3151</v>
      </c>
      <c r="F8426" s="21">
        <v>8.6706569743731006</v>
      </c>
      <c r="G8426" s="21">
        <v>8.6876312753327642</v>
      </c>
      <c r="H8426" s="24">
        <v>6.9198908660941541E-2</v>
      </c>
      <c r="I8426" s="3">
        <f t="shared" si="394"/>
        <v>1134.8899999999485</v>
      </c>
      <c r="J8426" s="3">
        <f>INDEX(PowerArray,MIN(MaximumPowerIndex,ROUND(G8426*100,0)))</f>
        <v>1142.2299999999484</v>
      </c>
      <c r="K8426" s="3">
        <f>MIN(J8426-M8426+N8426,'Power Look Up'!$F$4)</f>
        <v>1129.8554599205627</v>
      </c>
      <c r="M8426" s="50">
        <f t="array" ref="M8426">_xlfn.SUM(_xlfn.NORM.DIST($S$3:$S$1003,$G8426,$P8426,FALSE)*WindSpeedStep*$T$3:$T$1003)</f>
        <v>1140.1426214955684</v>
      </c>
      <c r="N8426" s="50">
        <f t="array" ref="N8426">_xlfn.SUM(_xlfn.NORM.DIST($S$3:$S$1003,$G8426,$Q8426,FALSE)*WindSpeedStep*$T$3:$T$1003)</f>
        <v>1127.7680814161827</v>
      </c>
      <c r="P8426" s="42">
        <f t="shared" si="393"/>
        <v>0.86876312753327645</v>
      </c>
      <c r="Q8426" s="42">
        <f t="shared" si="395"/>
        <v>0.60117460310169102</v>
      </c>
    </row>
    <row r="8427" spans="5:17" x14ac:dyDescent="0.2">
      <c r="E8427" s="15" t="s">
        <v>3152</v>
      </c>
      <c r="F8427" s="21">
        <v>8.9209417731891154</v>
      </c>
      <c r="G8427" s="21">
        <v>8.945319057977537</v>
      </c>
      <c r="H8427" s="24">
        <v>6.8378430832637671E-2</v>
      </c>
      <c r="I8427" s="3">
        <f t="shared" si="394"/>
        <v>1226.6399999999464</v>
      </c>
      <c r="J8427" s="3">
        <f>INDEX(PowerArray,MIN(MaximumPowerIndex,ROUND(G8427*100,0)))</f>
        <v>1237.6499999999462</v>
      </c>
      <c r="K8427" s="3">
        <f>MIN(J8427-M8427+N8427,'Power Look Up'!$F$4)</f>
        <v>1228.4872094586281</v>
      </c>
      <c r="M8427" s="50">
        <f t="array" ref="M8427">_xlfn.SUM(_xlfn.NORM.DIST($S$3:$S$1003,$G8427,$P8427,FALSE)*WindSpeedStep*$T$3:$T$1003)</f>
        <v>1238.716749169811</v>
      </c>
      <c r="N8427" s="50">
        <f t="array" ref="N8427">_xlfn.SUM(_xlfn.NORM.DIST($S$3:$S$1003,$G8427,$Q8427,FALSE)*WindSpeedStep*$T$3:$T$1003)</f>
        <v>1229.5539586284929</v>
      </c>
      <c r="P8427" s="42">
        <f t="shared" si="393"/>
        <v>0.89453190579775377</v>
      </c>
      <c r="Q8427" s="42">
        <f t="shared" si="395"/>
        <v>0.61166688048179263</v>
      </c>
    </row>
    <row r="8428" spans="5:17" x14ac:dyDescent="0.2">
      <c r="E8428" s="15" t="s">
        <v>3153</v>
      </c>
      <c r="F8428" s="21">
        <v>9.0408143701193211</v>
      </c>
      <c r="G8428" s="21">
        <v>9.070414024215232</v>
      </c>
      <c r="H8428" s="24">
        <v>6.41535127540004E-2</v>
      </c>
      <c r="I8428" s="3">
        <f t="shared" si="394"/>
        <v>1271.2399999999434</v>
      </c>
      <c r="J8428" s="3">
        <f>INDEX(PowerArray,MIN(MaximumPowerIndex,ROUND(G8428*100,0)))</f>
        <v>1282.6699999999432</v>
      </c>
      <c r="K8428" s="3">
        <f>MIN(J8428-M8428+N8428,'Power Look Up'!$F$4)</f>
        <v>1275.0654579515842</v>
      </c>
      <c r="M8428" s="50">
        <f t="array" ref="M8428">_xlfn.SUM(_xlfn.NORM.DIST($S$3:$S$1003,$G8428,$P8428,FALSE)*WindSpeedStep*$T$3:$T$1003)</f>
        <v>1286.9593605752402</v>
      </c>
      <c r="N8428" s="50">
        <f t="array" ref="N8428">_xlfn.SUM(_xlfn.NORM.DIST($S$3:$S$1003,$G8428,$Q8428,FALSE)*WindSpeedStep*$T$3:$T$1003)</f>
        <v>1279.3548185268812</v>
      </c>
      <c r="P8428" s="42">
        <f t="shared" si="393"/>
        <v>0.9070414024215232</v>
      </c>
      <c r="Q8428" s="42">
        <f t="shared" si="395"/>
        <v>0.581898921786556</v>
      </c>
    </row>
    <row r="8429" spans="5:17" x14ac:dyDescent="0.2">
      <c r="E8429" s="15" t="s">
        <v>3154</v>
      </c>
      <c r="F8429" s="21">
        <v>9.3442771150874062</v>
      </c>
      <c r="G8429" s="21">
        <v>9.3571193337352305</v>
      </c>
      <c r="H8429" s="24">
        <v>6.4210424478018877E-2</v>
      </c>
      <c r="I8429" s="3">
        <f t="shared" si="394"/>
        <v>1385.5399999999411</v>
      </c>
      <c r="J8429" s="3">
        <f>INDEX(PowerArray,MIN(MaximumPowerIndex,ROUND(G8429*100,0)))</f>
        <v>1393.159999999941</v>
      </c>
      <c r="K8429" s="3">
        <f>MIN(J8429-M8429+N8429,'Power Look Up'!$F$4)</f>
        <v>1395.3414578197514</v>
      </c>
      <c r="M8429" s="50">
        <f t="array" ref="M8429">_xlfn.SUM(_xlfn.NORM.DIST($S$3:$S$1003,$G8429,$P8429,FALSE)*WindSpeedStep*$T$3:$T$1003)</f>
        <v>1396.7772470327318</v>
      </c>
      <c r="N8429" s="50">
        <f t="array" ref="N8429">_xlfn.SUM(_xlfn.NORM.DIST($S$3:$S$1003,$G8429,$Q8429,FALSE)*WindSpeedStep*$T$3:$T$1003)</f>
        <v>1398.9587048525423</v>
      </c>
      <c r="P8429" s="42">
        <f t="shared" si="393"/>
        <v>0.9357119333735231</v>
      </c>
      <c r="Q8429" s="42">
        <f t="shared" si="395"/>
        <v>0.60082460431061635</v>
      </c>
    </row>
    <row r="8430" spans="5:17" x14ac:dyDescent="0.2">
      <c r="E8430" s="15" t="s">
        <v>3155</v>
      </c>
      <c r="F8430" s="21">
        <v>9.652016824519146</v>
      </c>
      <c r="G8430" s="21">
        <v>9.6527147811776857</v>
      </c>
      <c r="H8430" s="24">
        <v>6.5271332557108958E-2</v>
      </c>
      <c r="I8430" s="3">
        <f t="shared" si="394"/>
        <v>1503.6499999999385</v>
      </c>
      <c r="J8430" s="3">
        <f>INDEX(PowerArray,MIN(MaximumPowerIndex,ROUND(G8430*100,0)))</f>
        <v>1503.6499999999385</v>
      </c>
      <c r="K8430" s="3">
        <f>MIN(J8430-M8430+N8430,'Power Look Up'!$F$4)</f>
        <v>1519.053838359697</v>
      </c>
      <c r="M8430" s="50">
        <f t="array" ref="M8430">_xlfn.SUM(_xlfn.NORM.DIST($S$3:$S$1003,$G8430,$P8430,FALSE)*WindSpeedStep*$T$3:$T$1003)</f>
        <v>1505.983578656781</v>
      </c>
      <c r="N8430" s="50">
        <f t="array" ref="N8430">_xlfn.SUM(_xlfn.NORM.DIST($S$3:$S$1003,$G8430,$Q8430,FALSE)*WindSpeedStep*$T$3:$T$1003)</f>
        <v>1521.3874170165395</v>
      </c>
      <c r="P8430" s="42">
        <f t="shared" si="393"/>
        <v>0.96527147811776859</v>
      </c>
      <c r="Q8430" s="42">
        <f t="shared" si="395"/>
        <v>0.63004555656116989</v>
      </c>
    </row>
    <row r="8431" spans="5:17" x14ac:dyDescent="0.2">
      <c r="E8431" s="15" t="s">
        <v>3156</v>
      </c>
      <c r="F8431" s="21">
        <v>9.3423335983361095</v>
      </c>
      <c r="G8431" s="21">
        <v>9.3665533720981262</v>
      </c>
      <c r="H8431" s="24">
        <v>6.4223782386325978E-2</v>
      </c>
      <c r="I8431" s="3">
        <f t="shared" si="394"/>
        <v>1385.5399999999411</v>
      </c>
      <c r="J8431" s="3">
        <f>INDEX(PowerArray,MIN(MaximumPowerIndex,ROUND(G8431*100,0)))</f>
        <v>1396.9699999999409</v>
      </c>
      <c r="K8431" s="3">
        <f>MIN(J8431-M8431+N8431,'Power Look Up'!$F$4)</f>
        <v>1399.5364709755611</v>
      </c>
      <c r="M8431" s="50">
        <f t="array" ref="M8431">_xlfn.SUM(_xlfn.NORM.DIST($S$3:$S$1003,$G8431,$P8431,FALSE)*WindSpeedStep*$T$3:$T$1003)</f>
        <v>1400.3451909580592</v>
      </c>
      <c r="N8431" s="50">
        <f t="array" ref="N8431">_xlfn.SUM(_xlfn.NORM.DIST($S$3:$S$1003,$G8431,$Q8431,FALSE)*WindSpeedStep*$T$3:$T$1003)</f>
        <v>1402.9116619336794</v>
      </c>
      <c r="P8431" s="42">
        <f t="shared" si="393"/>
        <v>0.93665533720981264</v>
      </c>
      <c r="Q8431" s="42">
        <f t="shared" si="395"/>
        <v>0.60155548547953785</v>
      </c>
    </row>
    <row r="8432" spans="5:17" x14ac:dyDescent="0.2">
      <c r="E8432" s="15" t="s">
        <v>3157</v>
      </c>
      <c r="F8432" s="21">
        <v>8.9367202293363786</v>
      </c>
      <c r="G8432" s="21">
        <v>8.9579685948471699</v>
      </c>
      <c r="H8432" s="24">
        <v>9.6232172198576452E-2</v>
      </c>
      <c r="I8432" s="3">
        <f t="shared" si="394"/>
        <v>1233.9799999999464</v>
      </c>
      <c r="J8432" s="3">
        <f>INDEX(PowerArray,MIN(MaximumPowerIndex,ROUND(G8432*100,0)))</f>
        <v>1241.3199999999463</v>
      </c>
      <c r="K8432" s="3">
        <f>MIN(J8432-M8432+N8432,'Power Look Up'!$F$4)</f>
        <v>1240.4707547350101</v>
      </c>
      <c r="M8432" s="50">
        <f t="array" ref="M8432">_xlfn.SUM(_xlfn.NORM.DIST($S$3:$S$1003,$G8432,$P8432,FALSE)*WindSpeedStep*$T$3:$T$1003)</f>
        <v>1243.5911902682171</v>
      </c>
      <c r="N8432" s="50">
        <f t="array" ref="N8432">_xlfn.SUM(_xlfn.NORM.DIST($S$3:$S$1003,$G8432,$Q8432,FALSE)*WindSpeedStep*$T$3:$T$1003)</f>
        <v>1242.741945003281</v>
      </c>
      <c r="P8432" s="42">
        <f t="shared" si="393"/>
        <v>0.89579685948471699</v>
      </c>
      <c r="Q8432" s="42">
        <f t="shared" si="395"/>
        <v>0.86204477636877275</v>
      </c>
    </row>
    <row r="8433" spans="5:17" x14ac:dyDescent="0.2">
      <c r="E8433" s="15" t="s">
        <v>3158</v>
      </c>
      <c r="F8433" s="21">
        <v>9.2604727571492393</v>
      </c>
      <c r="G8433" s="21">
        <v>9.2484974423731217</v>
      </c>
      <c r="H8433" s="24">
        <v>7.8829668759235624E-2</v>
      </c>
      <c r="I8433" s="3">
        <f t="shared" si="394"/>
        <v>1355.0599999999417</v>
      </c>
      <c r="J8433" s="3">
        <f>INDEX(PowerArray,MIN(MaximumPowerIndex,ROUND(G8433*100,0)))</f>
        <v>1351.2499999999418</v>
      </c>
      <c r="K8433" s="3">
        <f>MIN(J8433-M8433+N8433,'Power Look Up'!$F$4)</f>
        <v>1351.0105552587086</v>
      </c>
      <c r="M8433" s="50">
        <f t="array" ref="M8433">_xlfn.SUM(_xlfn.NORM.DIST($S$3:$S$1003,$G8433,$P8433,FALSE)*WindSpeedStep*$T$3:$T$1003)</f>
        <v>1355.4317010778639</v>
      </c>
      <c r="N8433" s="50">
        <f t="array" ref="N8433">_xlfn.SUM(_xlfn.NORM.DIST($S$3:$S$1003,$G8433,$Q8433,FALSE)*WindSpeedStep*$T$3:$T$1003)</f>
        <v>1355.1922563366306</v>
      </c>
      <c r="P8433" s="42">
        <f t="shared" si="393"/>
        <v>0.92484974423731225</v>
      </c>
      <c r="Q8433" s="42">
        <f t="shared" si="395"/>
        <v>0.72905598990291109</v>
      </c>
    </row>
    <row r="8434" spans="5:17" x14ac:dyDescent="0.2">
      <c r="E8434" s="15" t="s">
        <v>3159</v>
      </c>
      <c r="F8434" s="21">
        <v>8.9797141509960916</v>
      </c>
      <c r="G8434" s="21">
        <v>9.018739115788712</v>
      </c>
      <c r="H8434" s="24">
        <v>0.10690763468161291</v>
      </c>
      <c r="I8434" s="3">
        <f t="shared" si="394"/>
        <v>1248.659999999946</v>
      </c>
      <c r="J8434" s="3">
        <f>INDEX(PowerArray,MIN(MaximumPowerIndex,ROUND(G8434*100,0)))</f>
        <v>1263.6199999999437</v>
      </c>
      <c r="K8434" s="3">
        <f>MIN(J8434-M8434+N8434,'Power Look Up'!$F$4)</f>
        <v>1264.6361506222411</v>
      </c>
      <c r="M8434" s="50">
        <f t="array" ref="M8434">_xlfn.SUM(_xlfn.NORM.DIST($S$3:$S$1003,$G8434,$P8434,FALSE)*WindSpeedStep*$T$3:$T$1003)</f>
        <v>1267.0258043653528</v>
      </c>
      <c r="N8434" s="50">
        <f t="array" ref="N8434">_xlfn.SUM(_xlfn.NORM.DIST($S$3:$S$1003,$G8434,$Q8434,FALSE)*WindSpeedStep*$T$3:$T$1003)</f>
        <v>1268.0419549876501</v>
      </c>
      <c r="P8434" s="42">
        <f t="shared" si="393"/>
        <v>0.9018739115788712</v>
      </c>
      <c r="Q8434" s="42">
        <f t="shared" si="395"/>
        <v>0.96417206667951227</v>
      </c>
    </row>
    <row r="8435" spans="5:17" x14ac:dyDescent="0.2">
      <c r="E8435" s="15" t="s">
        <v>3160</v>
      </c>
      <c r="F8435" s="21">
        <v>9.0159392921344885</v>
      </c>
      <c r="G8435" s="21">
        <v>9.0144007021096328</v>
      </c>
      <c r="H8435" s="24">
        <v>9.9823209855146283E-2</v>
      </c>
      <c r="I8435" s="3">
        <f t="shared" si="394"/>
        <v>1263.6199999999437</v>
      </c>
      <c r="J8435" s="3">
        <f>INDEX(PowerArray,MIN(MaximumPowerIndex,ROUND(G8435*100,0)))</f>
        <v>1259.8099999999438</v>
      </c>
      <c r="K8435" s="3">
        <f>MIN(J8435-M8435+N8435,'Power Look Up'!$F$4)</f>
        <v>1259.7798211486324</v>
      </c>
      <c r="M8435" s="50">
        <f t="array" ref="M8435">_xlfn.SUM(_xlfn.NORM.DIST($S$3:$S$1003,$G8435,$P8435,FALSE)*WindSpeedStep*$T$3:$T$1003)</f>
        <v>1265.3522345506901</v>
      </c>
      <c r="N8435" s="50">
        <f t="array" ref="N8435">_xlfn.SUM(_xlfn.NORM.DIST($S$3:$S$1003,$G8435,$Q8435,FALSE)*WindSpeedStep*$T$3:$T$1003)</f>
        <v>1265.3220556993788</v>
      </c>
      <c r="P8435" s="42">
        <f t="shared" si="393"/>
        <v>0.90144007021096328</v>
      </c>
      <c r="Q8435" s="42">
        <f t="shared" si="395"/>
        <v>0.89984641300506785</v>
      </c>
    </row>
    <row r="8436" spans="5:17" x14ac:dyDescent="0.2">
      <c r="E8436" s="15" t="s">
        <v>3161</v>
      </c>
      <c r="F8436" s="21">
        <v>9.2932400504167543</v>
      </c>
      <c r="G8436" s="21">
        <v>9.2532383713155646</v>
      </c>
      <c r="H8436" s="24">
        <v>7.7475670067051763E-2</v>
      </c>
      <c r="I8436" s="3">
        <f t="shared" si="394"/>
        <v>1366.4899999999416</v>
      </c>
      <c r="J8436" s="3">
        <f>INDEX(PowerArray,MIN(MaximumPowerIndex,ROUND(G8436*100,0)))</f>
        <v>1351.2499999999418</v>
      </c>
      <c r="K8436" s="3">
        <f>MIN(J8436-M8436+N8436,'Power Look Up'!$F$4)</f>
        <v>1351.0102603619559</v>
      </c>
      <c r="M8436" s="50">
        <f t="array" ref="M8436">_xlfn.SUM(_xlfn.NORM.DIST($S$3:$S$1003,$G8436,$P8436,FALSE)*WindSpeedStep*$T$3:$T$1003)</f>
        <v>1357.245077450593</v>
      </c>
      <c r="N8436" s="50">
        <f t="array" ref="N8436">_xlfn.SUM(_xlfn.NORM.DIST($S$3:$S$1003,$G8436,$Q8436,FALSE)*WindSpeedStep*$T$3:$T$1003)</f>
        <v>1357.0053378126072</v>
      </c>
      <c r="P8436" s="42">
        <f t="shared" si="393"/>
        <v>0.92532383713155653</v>
      </c>
      <c r="Q8436" s="42">
        <f t="shared" si="395"/>
        <v>0.71690084310782809</v>
      </c>
    </row>
    <row r="8437" spans="5:17" x14ac:dyDescent="0.2">
      <c r="E8437" s="15" t="s">
        <v>3162</v>
      </c>
      <c r="F8437" s="21">
        <v>9.7946107044691662</v>
      </c>
      <c r="G8437" s="21">
        <v>9.7889937186127085</v>
      </c>
      <c r="H8437" s="24">
        <v>8.7803387592279916E-2</v>
      </c>
      <c r="I8437" s="3">
        <f t="shared" si="394"/>
        <v>1556.9899999999375</v>
      </c>
      <c r="J8437" s="3">
        <f>INDEX(PowerArray,MIN(MaximumPowerIndex,ROUND(G8437*100,0)))</f>
        <v>1556.9899999999375</v>
      </c>
      <c r="K8437" s="3">
        <f>MIN(J8437-M8437+N8437,'Power Look Up'!$F$4)</f>
        <v>1565.8938487719711</v>
      </c>
      <c r="M8437" s="50">
        <f t="array" ref="M8437">_xlfn.SUM(_xlfn.NORM.DIST($S$3:$S$1003,$G8437,$P8437,FALSE)*WindSpeedStep*$T$3:$T$1003)</f>
        <v>1553.9350508369141</v>
      </c>
      <c r="N8437" s="50">
        <f t="array" ref="N8437">_xlfn.SUM(_xlfn.NORM.DIST($S$3:$S$1003,$G8437,$Q8437,FALSE)*WindSpeedStep*$T$3:$T$1003)</f>
        <v>1562.8388996089477</v>
      </c>
      <c r="P8437" s="42">
        <f t="shared" si="393"/>
        <v>0.97889937186127085</v>
      </c>
      <c r="Q8437" s="42">
        <f t="shared" si="395"/>
        <v>0.85950680961374515</v>
      </c>
    </row>
    <row r="8438" spans="5:17" x14ac:dyDescent="0.2">
      <c r="E8438" s="15" t="s">
        <v>3163</v>
      </c>
      <c r="F8438" s="21">
        <v>9.917211252057502</v>
      </c>
      <c r="G8438" s="21">
        <v>9.9034502920260863</v>
      </c>
      <c r="H8438" s="24">
        <v>8.4701230885419226E-2</v>
      </c>
      <c r="I8438" s="3">
        <f t="shared" si="394"/>
        <v>1606.5199999999363</v>
      </c>
      <c r="J8438" s="3">
        <f>INDEX(PowerArray,MIN(MaximumPowerIndex,ROUND(G8438*100,0)))</f>
        <v>1598.8999999999364</v>
      </c>
      <c r="K8438" s="3">
        <f>MIN(J8438-M8438+N8438,'Power Look Up'!$F$4)</f>
        <v>1612.449463031802</v>
      </c>
      <c r="M8438" s="50">
        <f t="array" ref="M8438">_xlfn.SUM(_xlfn.NORM.DIST($S$3:$S$1003,$G8438,$P8438,FALSE)*WindSpeedStep*$T$3:$T$1003)</f>
        <v>1592.6861500433367</v>
      </c>
      <c r="N8438" s="50">
        <f t="array" ref="N8438">_xlfn.SUM(_xlfn.NORM.DIST($S$3:$S$1003,$G8438,$Q8438,FALSE)*WindSpeedStep*$T$3:$T$1003)</f>
        <v>1606.2356130752023</v>
      </c>
      <c r="P8438" s="42">
        <f t="shared" si="393"/>
        <v>0.9903450292026087</v>
      </c>
      <c r="Q8438" s="42">
        <f t="shared" si="395"/>
        <v>0.83883442974717404</v>
      </c>
    </row>
    <row r="8439" spans="5:17" x14ac:dyDescent="0.2">
      <c r="E8439" s="15" t="s">
        <v>3164</v>
      </c>
      <c r="F8439" s="21">
        <v>9.604434887155918</v>
      </c>
      <c r="G8439" s="21">
        <v>9.6090823127191314</v>
      </c>
      <c r="H8439" s="24">
        <v>9.7871453244695206E-2</v>
      </c>
      <c r="I8439" s="3">
        <f t="shared" si="394"/>
        <v>1484.599999999939</v>
      </c>
      <c r="J8439" s="3">
        <f>INDEX(PowerArray,MIN(MaximumPowerIndex,ROUND(G8439*100,0)))</f>
        <v>1488.4099999999389</v>
      </c>
      <c r="K8439" s="3">
        <f>MIN(J8439-M8439+N8439,'Power Look Up'!$F$4)</f>
        <v>1489.4959975461404</v>
      </c>
      <c r="M8439" s="50">
        <f t="array" ref="M8439">_xlfn.SUM(_xlfn.NORM.DIST($S$3:$S$1003,$G8439,$P8439,FALSE)*WindSpeedStep*$T$3:$T$1003)</f>
        <v>1490.2649084690684</v>
      </c>
      <c r="N8439" s="50">
        <f t="array" ref="N8439">_xlfn.SUM(_xlfn.NORM.DIST($S$3:$S$1003,$G8439,$Q8439,FALSE)*WindSpeedStep*$T$3:$T$1003)</f>
        <v>1491.3509060152699</v>
      </c>
      <c r="P8439" s="42">
        <f t="shared" si="393"/>
        <v>0.96090823127191316</v>
      </c>
      <c r="Q8439" s="42">
        <f t="shared" si="395"/>
        <v>0.94045485029371811</v>
      </c>
    </row>
    <row r="8440" spans="5:17" x14ac:dyDescent="0.2">
      <c r="E8440" s="15" t="s">
        <v>3165</v>
      </c>
      <c r="F8440" s="21">
        <v>9.0275234652039149</v>
      </c>
      <c r="G8440" s="21">
        <v>8.9595597562905347</v>
      </c>
      <c r="H8440" s="24">
        <v>8.9725604494089645E-2</v>
      </c>
      <c r="I8440" s="3">
        <f t="shared" si="394"/>
        <v>1267.4299999999437</v>
      </c>
      <c r="J8440" s="3">
        <f>INDEX(PowerArray,MIN(MaximumPowerIndex,ROUND(G8440*100,0)))</f>
        <v>1241.3199999999463</v>
      </c>
      <c r="K8440" s="3">
        <f>MIN(J8440-M8440+N8440,'Power Look Up'!$F$4)</f>
        <v>1238.8591189774738</v>
      </c>
      <c r="M8440" s="50">
        <f t="array" ref="M8440">_xlfn.SUM(_xlfn.NORM.DIST($S$3:$S$1003,$G8440,$P8440,FALSE)*WindSpeedStep*$T$3:$T$1003)</f>
        <v>1244.2044515646887</v>
      </c>
      <c r="N8440" s="50">
        <f t="array" ref="N8440">_xlfn.SUM(_xlfn.NORM.DIST($S$3:$S$1003,$G8440,$Q8440,FALSE)*WindSpeedStep*$T$3:$T$1003)</f>
        <v>1241.7435705422163</v>
      </c>
      <c r="P8440" s="42">
        <f t="shared" si="393"/>
        <v>0.89595597562905349</v>
      </c>
      <c r="Q8440" s="42">
        <f t="shared" si="395"/>
        <v>0.80390191513408671</v>
      </c>
    </row>
    <row r="8441" spans="5:17" x14ac:dyDescent="0.2">
      <c r="E8441" s="15" t="s">
        <v>3166</v>
      </c>
      <c r="F8441" s="21">
        <v>9.7581967323022063</v>
      </c>
      <c r="G8441" s="21">
        <v>9.7515016075474374</v>
      </c>
      <c r="H8441" s="24">
        <v>0.10350272982882519</v>
      </c>
      <c r="I8441" s="3">
        <f t="shared" si="394"/>
        <v>1545.5599999999376</v>
      </c>
      <c r="J8441" s="3">
        <f>INDEX(PowerArray,MIN(MaximumPowerIndex,ROUND(G8441*100,0)))</f>
        <v>1541.7499999999377</v>
      </c>
      <c r="K8441" s="3">
        <f>MIN(J8441-M8441+N8441,'Power Look Up'!$F$4)</f>
        <v>1539.197769501633</v>
      </c>
      <c r="M8441" s="50">
        <f t="array" ref="M8441">_xlfn.SUM(_xlfn.NORM.DIST($S$3:$S$1003,$G8441,$P8441,FALSE)*WindSpeedStep*$T$3:$T$1003)</f>
        <v>1540.9274693794428</v>
      </c>
      <c r="N8441" s="50">
        <f t="array" ref="N8441">_xlfn.SUM(_xlfn.NORM.DIST($S$3:$S$1003,$G8441,$Q8441,FALSE)*WindSpeedStep*$T$3:$T$1003)</f>
        <v>1538.3752388811381</v>
      </c>
      <c r="P8441" s="42">
        <f t="shared" si="393"/>
        <v>0.97515016075474381</v>
      </c>
      <c r="Q8441" s="42">
        <f t="shared" si="395"/>
        <v>1.009307036311337</v>
      </c>
    </row>
    <row r="8442" spans="5:17" x14ac:dyDescent="0.2">
      <c r="E8442" s="15" t="s">
        <v>3167</v>
      </c>
      <c r="F8442" s="21">
        <v>9.4923630832316466</v>
      </c>
      <c r="G8442" s="21">
        <v>9.4757697262428877</v>
      </c>
      <c r="H8442" s="24">
        <v>0.12009654392738318</v>
      </c>
      <c r="I8442" s="3">
        <f t="shared" si="394"/>
        <v>1442.6899999999398</v>
      </c>
      <c r="J8442" s="3">
        <f>INDEX(PowerArray,MIN(MaximumPowerIndex,ROUND(G8442*100,0)))</f>
        <v>1438.8799999999399</v>
      </c>
      <c r="K8442" s="3">
        <f>MIN(J8442-M8442+N8442,'Power Look Up'!$F$4)</f>
        <v>1430.7164795102124</v>
      </c>
      <c r="M8442" s="50">
        <f t="array" ref="M8442">_xlfn.SUM(_xlfn.NORM.DIST($S$3:$S$1003,$G8442,$P8442,FALSE)*WindSpeedStep*$T$3:$T$1003)</f>
        <v>1441.3104429972452</v>
      </c>
      <c r="N8442" s="50">
        <f t="array" ref="N8442">_xlfn.SUM(_xlfn.NORM.DIST($S$3:$S$1003,$G8442,$Q8442,FALSE)*WindSpeedStep*$T$3:$T$1003)</f>
        <v>1433.1469225075177</v>
      </c>
      <c r="P8442" s="42">
        <f t="shared" si="393"/>
        <v>0.94757697262428886</v>
      </c>
      <c r="Q8442" s="42">
        <f t="shared" si="395"/>
        <v>1.1380071951734967</v>
      </c>
    </row>
    <row r="8443" spans="5:17" x14ac:dyDescent="0.2">
      <c r="E8443" s="15" t="s">
        <v>3168</v>
      </c>
      <c r="F8443" s="21">
        <v>9.802910540997873</v>
      </c>
      <c r="G8443" s="21">
        <v>9.7927750500939776</v>
      </c>
      <c r="H8443" s="24">
        <v>9.282957303284417E-2</v>
      </c>
      <c r="I8443" s="3">
        <f t="shared" si="394"/>
        <v>1560.7999999999374</v>
      </c>
      <c r="J8443" s="3">
        <f>INDEX(PowerArray,MIN(MaximumPowerIndex,ROUND(G8443*100,0)))</f>
        <v>1556.9899999999375</v>
      </c>
      <c r="K8443" s="3">
        <f>MIN(J8443-M8443+N8443,'Power Look Up'!$F$4)</f>
        <v>1562.3900363808309</v>
      </c>
      <c r="M8443" s="50">
        <f t="array" ref="M8443">_xlfn.SUM(_xlfn.NORM.DIST($S$3:$S$1003,$G8443,$P8443,FALSE)*WindSpeedStep*$T$3:$T$1003)</f>
        <v>1555.2387051321402</v>
      </c>
      <c r="N8443" s="50">
        <f t="array" ref="N8443">_xlfn.SUM(_xlfn.NORM.DIST($S$3:$S$1003,$G8443,$Q8443,FALSE)*WindSpeedStep*$T$3:$T$1003)</f>
        <v>1560.6387415130337</v>
      </c>
      <c r="P8443" s="42">
        <f t="shared" si="393"/>
        <v>0.97927750500939781</v>
      </c>
      <c r="Q8443" s="42">
        <f t="shared" si="395"/>
        <v>0.90905912670691313</v>
      </c>
    </row>
    <row r="8444" spans="5:17" x14ac:dyDescent="0.2">
      <c r="E8444" s="15" t="s">
        <v>3169</v>
      </c>
      <c r="F8444" s="21">
        <v>8.786419278603903</v>
      </c>
      <c r="G8444" s="21">
        <v>8.7732627770405447</v>
      </c>
      <c r="H8444" s="24">
        <v>0.13316004653330227</v>
      </c>
      <c r="I8444" s="3">
        <f t="shared" si="394"/>
        <v>1178.9299999999475</v>
      </c>
      <c r="J8444" s="3">
        <f>INDEX(PowerArray,MIN(MaximumPowerIndex,ROUND(G8444*100,0)))</f>
        <v>1171.5899999999476</v>
      </c>
      <c r="K8444" s="3">
        <f>MIN(J8444-M8444+N8444,'Power Look Up'!$F$4)</f>
        <v>1180.5937491887294</v>
      </c>
      <c r="M8444" s="50">
        <f t="array" ref="M8444">_xlfn.SUM(_xlfn.NORM.DIST($S$3:$S$1003,$G8444,$P8444,FALSE)*WindSpeedStep*$T$3:$T$1003)</f>
        <v>1172.6950959162716</v>
      </c>
      <c r="N8444" s="50">
        <f t="array" ref="N8444">_xlfn.SUM(_xlfn.NORM.DIST($S$3:$S$1003,$G8444,$Q8444,FALSE)*WindSpeedStep*$T$3:$T$1003)</f>
        <v>1181.6988451050534</v>
      </c>
      <c r="P8444" s="42">
        <f t="shared" si="393"/>
        <v>0.87732627770405447</v>
      </c>
      <c r="Q8444" s="42">
        <f t="shared" si="395"/>
        <v>1.1682480796396075</v>
      </c>
    </row>
    <row r="8445" spans="5:17" x14ac:dyDescent="0.2">
      <c r="E8445" s="15" t="s">
        <v>3170</v>
      </c>
      <c r="F8445" s="21">
        <v>8.7395616123127464</v>
      </c>
      <c r="G8445" s="21">
        <v>8.7104505487133803</v>
      </c>
      <c r="H8445" s="24">
        <v>0.12014332601313843</v>
      </c>
      <c r="I8445" s="3">
        <f t="shared" si="394"/>
        <v>1160.5799999999479</v>
      </c>
      <c r="J8445" s="3">
        <f>INDEX(PowerArray,MIN(MaximumPowerIndex,ROUND(G8445*100,0)))</f>
        <v>1149.5699999999481</v>
      </c>
      <c r="K8445" s="3">
        <f>MIN(J8445-M8445+N8445,'Power Look Up'!$F$4)</f>
        <v>1156.386911256355</v>
      </c>
      <c r="M8445" s="50">
        <f t="array" ref="M8445">_xlfn.SUM(_xlfn.NORM.DIST($S$3:$S$1003,$G8445,$P8445,FALSE)*WindSpeedStep*$T$3:$T$1003)</f>
        <v>1148.7914755266354</v>
      </c>
      <c r="N8445" s="50">
        <f t="array" ref="N8445">_xlfn.SUM(_xlfn.NORM.DIST($S$3:$S$1003,$G8445,$Q8445,FALSE)*WindSpeedStep*$T$3:$T$1003)</f>
        <v>1155.6083867830423</v>
      </c>
      <c r="P8445" s="42">
        <f t="shared" si="393"/>
        <v>0.8710450548713381</v>
      </c>
      <c r="Q8445" s="42">
        <f t="shared" si="395"/>
        <v>1.0465024999953922</v>
      </c>
    </row>
    <row r="8446" spans="5:17" x14ac:dyDescent="0.2">
      <c r="E8446" s="15" t="s">
        <v>3171</v>
      </c>
      <c r="F8446" s="21">
        <v>8.396565524571777</v>
      </c>
      <c r="G8446" s="21">
        <v>8.3715368822617435</v>
      </c>
      <c r="H8446" s="24">
        <v>0.10599571901100478</v>
      </c>
      <c r="I8446" s="3">
        <f t="shared" si="394"/>
        <v>1035.7999999999506</v>
      </c>
      <c r="J8446" s="3">
        <f>INDEX(PowerArray,MIN(MaximumPowerIndex,ROUND(G8446*100,0)))</f>
        <v>1024.7899999999509</v>
      </c>
      <c r="K8446" s="3">
        <f>MIN(J8446-M8446+N8446,'Power Look Up'!$F$4)</f>
        <v>1027.6236134933097</v>
      </c>
      <c r="M8446" s="50">
        <f t="array" ref="M8446">_xlfn.SUM(_xlfn.NORM.DIST($S$3:$S$1003,$G8446,$P8446,FALSE)*WindSpeedStep*$T$3:$T$1003)</f>
        <v>1022.8909133297731</v>
      </c>
      <c r="N8446" s="50">
        <f t="array" ref="N8446">_xlfn.SUM(_xlfn.NORM.DIST($S$3:$S$1003,$G8446,$Q8446,FALSE)*WindSpeedStep*$T$3:$T$1003)</f>
        <v>1025.7245268231318</v>
      </c>
      <c r="P8446" s="42">
        <f t="shared" si="393"/>
        <v>0.83715368822617442</v>
      </c>
      <c r="Q8446" s="42">
        <f t="shared" si="395"/>
        <v>0.88734707106247879</v>
      </c>
    </row>
    <row r="8447" spans="5:17" x14ac:dyDescent="0.2">
      <c r="E8447" s="15" t="s">
        <v>3172</v>
      </c>
      <c r="F8447" s="21">
        <v>8.8698804456736298</v>
      </c>
      <c r="G8447" s="21">
        <v>8.8603609290231713</v>
      </c>
      <c r="H8447" s="24">
        <v>0.11048626934740755</v>
      </c>
      <c r="I8447" s="3">
        <f t="shared" si="394"/>
        <v>1208.289999999947</v>
      </c>
      <c r="J8447" s="3">
        <f>INDEX(PowerArray,MIN(MaximumPowerIndex,ROUND(G8447*100,0)))</f>
        <v>1204.6199999999469</v>
      </c>
      <c r="K8447" s="3">
        <f>MIN(J8447-M8447+N8447,'Power Look Up'!$F$4)</f>
        <v>1207.3788996490223</v>
      </c>
      <c r="M8447" s="50">
        <f t="array" ref="M8447">_xlfn.SUM(_xlfn.NORM.DIST($S$3:$S$1003,$G8447,$P8447,FALSE)*WindSpeedStep*$T$3:$T$1003)</f>
        <v>1206.0372674630541</v>
      </c>
      <c r="N8447" s="50">
        <f t="array" ref="N8447">_xlfn.SUM(_xlfn.NORM.DIST($S$3:$S$1003,$G8447,$Q8447,FALSE)*WindSpeedStep*$T$3:$T$1003)</f>
        <v>1208.7961671121295</v>
      </c>
      <c r="P8447" s="42">
        <f t="shared" si="393"/>
        <v>0.88603609290231722</v>
      </c>
      <c r="Q8447" s="42">
        <f t="shared" si="395"/>
        <v>0.97894822411930027</v>
      </c>
    </row>
    <row r="8448" spans="5:17" x14ac:dyDescent="0.2">
      <c r="E8448" s="15" t="s">
        <v>3173</v>
      </c>
      <c r="F8448" s="21">
        <v>9.0658221864672086</v>
      </c>
      <c r="G8448" s="21">
        <v>9.0735877722442826</v>
      </c>
      <c r="H8448" s="24">
        <v>9.8170908461951353E-2</v>
      </c>
      <c r="I8448" s="3">
        <f t="shared" si="394"/>
        <v>1282.6699999999432</v>
      </c>
      <c r="J8448" s="3">
        <f>INDEX(PowerArray,MIN(MaximumPowerIndex,ROUND(G8448*100,0)))</f>
        <v>1282.6699999999432</v>
      </c>
      <c r="K8448" s="3">
        <f>MIN(J8448-M8448+N8448,'Power Look Up'!$F$4)</f>
        <v>1282.4443580976765</v>
      </c>
      <c r="M8448" s="50">
        <f t="array" ref="M8448">_xlfn.SUM(_xlfn.NORM.DIST($S$3:$S$1003,$G8448,$P8448,FALSE)*WindSpeedStep*$T$3:$T$1003)</f>
        <v>1288.1833808298234</v>
      </c>
      <c r="N8448" s="50">
        <f t="array" ref="N8448">_xlfn.SUM(_xlfn.NORM.DIST($S$3:$S$1003,$G8448,$Q8448,FALSE)*WindSpeedStep*$T$3:$T$1003)</f>
        <v>1287.9577389275566</v>
      </c>
      <c r="P8448" s="42">
        <f t="shared" si="393"/>
        <v>0.90735877722442826</v>
      </c>
      <c r="Q8448" s="42">
        <f t="shared" si="395"/>
        <v>0.89076235461047459</v>
      </c>
    </row>
    <row r="8449" spans="5:17" x14ac:dyDescent="0.2">
      <c r="E8449" s="15" t="s">
        <v>3174</v>
      </c>
      <c r="F8449" s="21">
        <v>9.1678686278390451</v>
      </c>
      <c r="G8449" s="21">
        <v>9.1488730193115</v>
      </c>
      <c r="H8449" s="24">
        <v>9.3805881706085295E-2</v>
      </c>
      <c r="I8449" s="3">
        <f t="shared" si="394"/>
        <v>1320.7699999999425</v>
      </c>
      <c r="J8449" s="3">
        <f>INDEX(PowerArray,MIN(MaximumPowerIndex,ROUND(G8449*100,0)))</f>
        <v>1313.1499999999426</v>
      </c>
      <c r="K8449" s="3">
        <f>MIN(J8449-M8449+N8449,'Power Look Up'!$F$4)</f>
        <v>1312.7462437059419</v>
      </c>
      <c r="M8449" s="50">
        <f t="array" ref="M8449">_xlfn.SUM(_xlfn.NORM.DIST($S$3:$S$1003,$G8449,$P8449,FALSE)*WindSpeedStep*$T$3:$T$1003)</f>
        <v>1317.1927302795368</v>
      </c>
      <c r="N8449" s="50">
        <f t="array" ref="N8449">_xlfn.SUM(_xlfn.NORM.DIST($S$3:$S$1003,$G8449,$Q8449,FALSE)*WindSpeedStep*$T$3:$T$1003)</f>
        <v>1316.7889739855361</v>
      </c>
      <c r="P8449" s="42">
        <f t="shared" si="393"/>
        <v>0.91488730193115009</v>
      </c>
      <c r="Q8449" s="42">
        <f t="shared" si="395"/>
        <v>0.85821810019352995</v>
      </c>
    </row>
    <row r="8450" spans="5:17" x14ac:dyDescent="0.2">
      <c r="E8450" s="15" t="s">
        <v>3175</v>
      </c>
      <c r="F8450" s="21">
        <v>9.1392783441991536</v>
      </c>
      <c r="G8450" s="21">
        <v>9.1369716177240488</v>
      </c>
      <c r="H8450" s="24">
        <v>0.1094178295417292</v>
      </c>
      <c r="I8450" s="3">
        <f t="shared" si="394"/>
        <v>1309.3399999999426</v>
      </c>
      <c r="J8450" s="3">
        <f>INDEX(PowerArray,MIN(MaximumPowerIndex,ROUND(G8450*100,0)))</f>
        <v>1309.3399999999426</v>
      </c>
      <c r="K8450" s="3">
        <f>MIN(J8450-M8450+N8450,'Power Look Up'!$F$4)</f>
        <v>1309.5966126293401</v>
      </c>
      <c r="M8450" s="50">
        <f t="array" ref="M8450">_xlfn.SUM(_xlfn.NORM.DIST($S$3:$S$1003,$G8450,$P8450,FALSE)*WindSpeedStep*$T$3:$T$1003)</f>
        <v>1312.6112812710489</v>
      </c>
      <c r="N8450" s="50">
        <f t="array" ref="N8450">_xlfn.SUM(_xlfn.NORM.DIST($S$3:$S$1003,$G8450,$Q8450,FALSE)*WindSpeedStep*$T$3:$T$1003)</f>
        <v>1312.8678939004465</v>
      </c>
      <c r="P8450" s="42">
        <f t="shared" si="393"/>
        <v>0.9136971617724049</v>
      </c>
      <c r="Q8450" s="42">
        <f t="shared" si="395"/>
        <v>0.99974760299574761</v>
      </c>
    </row>
    <row r="8451" spans="5:17" x14ac:dyDescent="0.2">
      <c r="E8451" s="15" t="s">
        <v>3176</v>
      </c>
      <c r="F8451" s="21">
        <v>10.130347293086098</v>
      </c>
      <c r="G8451" s="21">
        <v>10.180767632904203</v>
      </c>
      <c r="H8451" s="24">
        <v>0.11648169266668112</v>
      </c>
      <c r="I8451" s="3">
        <f t="shared" si="394"/>
        <v>1671.7099999999541</v>
      </c>
      <c r="J8451" s="3">
        <f>INDEX(PowerArray,MIN(MaximumPowerIndex,ROUND(G8451*100,0)))</f>
        <v>1685.059999999954</v>
      </c>
      <c r="K8451" s="3">
        <f>MIN(J8451-M8451+N8451,'Power Look Up'!$F$4)</f>
        <v>1663.4415943809374</v>
      </c>
      <c r="M8451" s="50">
        <f t="array" ref="M8451">_xlfn.SUM(_xlfn.NORM.DIST($S$3:$S$1003,$G8451,$P8451,FALSE)*WindSpeedStep*$T$3:$T$1003)</f>
        <v>1679.724350441893</v>
      </c>
      <c r="N8451" s="50">
        <f t="array" ref="N8451">_xlfn.SUM(_xlfn.NORM.DIST($S$3:$S$1003,$G8451,$Q8451,FALSE)*WindSpeedStep*$T$3:$T$1003)</f>
        <v>1658.1059448228764</v>
      </c>
      <c r="P8451" s="42">
        <f t="shared" ref="P8451:P8514" si="396">ReferenceTurbulence*G8451</f>
        <v>1.0180767632904204</v>
      </c>
      <c r="Q8451" s="42">
        <f t="shared" si="395"/>
        <v>1.1858730465268421</v>
      </c>
    </row>
    <row r="8452" spans="5:17" x14ac:dyDescent="0.2">
      <c r="E8452" s="15" t="s">
        <v>3177</v>
      </c>
      <c r="F8452" s="21">
        <v>7.3715745643567097</v>
      </c>
      <c r="G8452" s="21">
        <v>7.3382865858703266</v>
      </c>
      <c r="H8452" s="24">
        <v>9.4959359616962155E-2</v>
      </c>
      <c r="I8452" s="3">
        <f t="shared" ref="I8452:I8515" si="397">INDEX(PowerArray,MIN(MaximumPowerIndex,ROUND(F8452*100,0)))</f>
        <v>699.36999999996613</v>
      </c>
      <c r="J8452" s="3">
        <f>INDEX(PowerArray,MIN(MaximumPowerIndex,ROUND(G8452*100,0)))</f>
        <v>690.33999999996627</v>
      </c>
      <c r="K8452" s="3">
        <f>MIN(J8452-M8452+N8452,'Power Look Up'!$F$4)</f>
        <v>688.42122975504742</v>
      </c>
      <c r="M8452" s="50">
        <f t="array" ref="M8452">_xlfn.SUM(_xlfn.NORM.DIST($S$3:$S$1003,$G8452,$P8452,FALSE)*WindSpeedStep*$T$3:$T$1003)</f>
        <v>687.04145656884612</v>
      </c>
      <c r="N8452" s="50">
        <f t="array" ref="N8452">_xlfn.SUM(_xlfn.NORM.DIST($S$3:$S$1003,$G8452,$Q8452,FALSE)*WindSpeedStep*$T$3:$T$1003)</f>
        <v>685.12268632392727</v>
      </c>
      <c r="P8452" s="42">
        <f t="shared" si="396"/>
        <v>0.73382865858703272</v>
      </c>
      <c r="Q8452" s="42">
        <f t="shared" ref="Q8452:Q8515" si="398">G8452*H8452</f>
        <v>0.69683899487998979</v>
      </c>
    </row>
    <row r="8453" spans="5:17" x14ac:dyDescent="0.2">
      <c r="E8453" s="15" t="s">
        <v>3178</v>
      </c>
      <c r="F8453" s="21">
        <v>7.6899664366509262</v>
      </c>
      <c r="G8453" s="21">
        <v>7.6900964727355694</v>
      </c>
      <c r="H8453" s="24">
        <v>8.8426913901609727E-2</v>
      </c>
      <c r="I8453" s="3">
        <f t="shared" si="397"/>
        <v>795.68999999996402</v>
      </c>
      <c r="J8453" s="3">
        <f>INDEX(PowerArray,MIN(MaximumPowerIndex,ROUND(G8453*100,0)))</f>
        <v>795.68999999996402</v>
      </c>
      <c r="K8453" s="3">
        <f>MIN(J8453-M8453+N8453,'Power Look Up'!$F$4)</f>
        <v>790.89115598705177</v>
      </c>
      <c r="M8453" s="50">
        <f t="array" ref="M8453">_xlfn.SUM(_xlfn.NORM.DIST($S$3:$S$1003,$G8453,$P8453,FALSE)*WindSpeedStep*$T$3:$T$1003)</f>
        <v>792.44906621862833</v>
      </c>
      <c r="N8453" s="50">
        <f t="array" ref="N8453">_xlfn.SUM(_xlfn.NORM.DIST($S$3:$S$1003,$G8453,$Q8453,FALSE)*WindSpeedStep*$T$3:$T$1003)</f>
        <v>787.65022220571609</v>
      </c>
      <c r="P8453" s="42">
        <f t="shared" si="396"/>
        <v>0.76900964727355703</v>
      </c>
      <c r="Q8453" s="42">
        <f t="shared" si="398"/>
        <v>0.68001149868966082</v>
      </c>
    </row>
    <row r="8454" spans="5:17" x14ac:dyDescent="0.2">
      <c r="E8454" s="15" t="s">
        <v>3179</v>
      </c>
      <c r="F8454" s="21">
        <v>7.7934218341272992</v>
      </c>
      <c r="G8454" s="21">
        <v>7.7707174234159853</v>
      </c>
      <c r="H8454" s="24">
        <v>9.2385606133512335E-2</v>
      </c>
      <c r="I8454" s="3">
        <f t="shared" si="397"/>
        <v>825.78999999996336</v>
      </c>
      <c r="J8454" s="3">
        <f>INDEX(PowerArray,MIN(MaximumPowerIndex,ROUND(G8454*100,0)))</f>
        <v>819.76999999996349</v>
      </c>
      <c r="K8454" s="3">
        <f>MIN(J8454-M8454+N8454,'Power Look Up'!$F$4)</f>
        <v>816.46264698201946</v>
      </c>
      <c r="M8454" s="50">
        <f t="array" ref="M8454">_xlfn.SUM(_xlfn.NORM.DIST($S$3:$S$1003,$G8454,$P8454,FALSE)*WindSpeedStep*$T$3:$T$1003)</f>
        <v>817.9177158704673</v>
      </c>
      <c r="N8454" s="50">
        <f t="array" ref="N8454">_xlfn.SUM(_xlfn.NORM.DIST($S$3:$S$1003,$G8454,$Q8454,FALSE)*WindSpeedStep*$T$3:$T$1003)</f>
        <v>814.61036285252328</v>
      </c>
      <c r="P8454" s="42">
        <f t="shared" si="396"/>
        <v>0.77707174234159859</v>
      </c>
      <c r="Q8454" s="42">
        <f t="shared" si="398"/>
        <v>0.71790243925453101</v>
      </c>
    </row>
    <row r="8455" spans="5:17" x14ac:dyDescent="0.2">
      <c r="E8455" s="15" t="s">
        <v>3180</v>
      </c>
      <c r="F8455" s="21">
        <v>7.81566350588486</v>
      </c>
      <c r="G8455" s="21">
        <v>7.8796124945555608</v>
      </c>
      <c r="H8455" s="24">
        <v>0.11003544348505495</v>
      </c>
      <c r="I8455" s="3">
        <f t="shared" si="397"/>
        <v>834.81999999996322</v>
      </c>
      <c r="J8455" s="3">
        <f>INDEX(PowerArray,MIN(MaximumPowerIndex,ROUND(G8455*100,0)))</f>
        <v>852.87999999996282</v>
      </c>
      <c r="K8455" s="3">
        <f>MIN(J8455-M8455+N8455,'Power Look Up'!$F$4)</f>
        <v>857.71037538155417</v>
      </c>
      <c r="M8455" s="50">
        <f t="array" ref="M8455">_xlfn.SUM(_xlfn.NORM.DIST($S$3:$S$1003,$G8455,$P8455,FALSE)*WindSpeedStep*$T$3:$T$1003)</f>
        <v>853.09966527250219</v>
      </c>
      <c r="N8455" s="50">
        <f t="array" ref="N8455">_xlfn.SUM(_xlfn.NORM.DIST($S$3:$S$1003,$G8455,$Q8455,FALSE)*WindSpeedStep*$T$3:$T$1003)</f>
        <v>857.93004065409355</v>
      </c>
      <c r="P8455" s="42">
        <f t="shared" si="396"/>
        <v>0.78796124945555612</v>
      </c>
      <c r="Q8455" s="42">
        <f t="shared" si="398"/>
        <v>0.86703665532880125</v>
      </c>
    </row>
    <row r="8456" spans="5:17" x14ac:dyDescent="0.2">
      <c r="E8456" s="15" t="s">
        <v>3181</v>
      </c>
      <c r="F8456" s="21">
        <v>7.7352570418703603</v>
      </c>
      <c r="G8456" s="21">
        <v>7.7552375209900557</v>
      </c>
      <c r="H8456" s="24">
        <v>6.9810220536566645E-2</v>
      </c>
      <c r="I8456" s="3">
        <f t="shared" si="397"/>
        <v>810.73999999996374</v>
      </c>
      <c r="J8456" s="3">
        <f>INDEX(PowerArray,MIN(MaximumPowerIndex,ROUND(G8456*100,0)))</f>
        <v>816.75999999996361</v>
      </c>
      <c r="K8456" s="3">
        <f>MIN(J8456-M8456+N8456,'Power Look Up'!$F$4)</f>
        <v>805.26863343065111</v>
      </c>
      <c r="M8456" s="50">
        <f t="array" ref="M8456">_xlfn.SUM(_xlfn.NORM.DIST($S$3:$S$1003,$G8456,$P8456,FALSE)*WindSpeedStep*$T$3:$T$1003)</f>
        <v>812.98932594701296</v>
      </c>
      <c r="N8456" s="50">
        <f t="array" ref="N8456">_xlfn.SUM(_xlfn.NORM.DIST($S$3:$S$1003,$G8456,$Q8456,FALSE)*WindSpeedStep*$T$3:$T$1003)</f>
        <v>801.49795937770045</v>
      </c>
      <c r="P8456" s="42">
        <f t="shared" si="396"/>
        <v>0.77552375209900559</v>
      </c>
      <c r="Q8456" s="42">
        <f t="shared" si="398"/>
        <v>0.54139484165377216</v>
      </c>
    </row>
    <row r="8457" spans="5:17" x14ac:dyDescent="0.2">
      <c r="E8457" s="15" t="s">
        <v>3182</v>
      </c>
      <c r="F8457" s="21">
        <v>7.4361884189881051</v>
      </c>
      <c r="G8457" s="21">
        <v>7.4209034880230984</v>
      </c>
      <c r="H8457" s="24">
        <v>6.8583523071810398E-2</v>
      </c>
      <c r="I8457" s="3">
        <f t="shared" si="397"/>
        <v>720.43999999996561</v>
      </c>
      <c r="J8457" s="3">
        <f>INDEX(PowerArray,MIN(MaximumPowerIndex,ROUND(G8457*100,0)))</f>
        <v>714.41999999996574</v>
      </c>
      <c r="K8457" s="3">
        <f>MIN(J8457-M8457+N8457,'Power Look Up'!$F$4)</f>
        <v>703.82121806859448</v>
      </c>
      <c r="M8457" s="50">
        <f t="array" ref="M8457">_xlfn.SUM(_xlfn.NORM.DIST($S$3:$S$1003,$G8457,$P8457,FALSE)*WindSpeedStep*$T$3:$T$1003)</f>
        <v>710.96256630426956</v>
      </c>
      <c r="N8457" s="50">
        <f t="array" ref="N8457">_xlfn.SUM(_xlfn.NORM.DIST($S$3:$S$1003,$G8457,$Q8457,FALSE)*WindSpeedStep*$T$3:$T$1003)</f>
        <v>700.36378437289829</v>
      </c>
      <c r="P8457" s="42">
        <f t="shared" si="396"/>
        <v>0.74209034880230984</v>
      </c>
      <c r="Q8457" s="42">
        <f t="shared" si="398"/>
        <v>0.50895170558451042</v>
      </c>
    </row>
    <row r="8458" spans="5:17" x14ac:dyDescent="0.2">
      <c r="E8458" s="15" t="s">
        <v>3183</v>
      </c>
      <c r="F8458" s="21">
        <v>6.9340290780948175</v>
      </c>
      <c r="G8458" s="21">
        <v>6.9393183205896776</v>
      </c>
      <c r="H8458" s="24">
        <v>8.508761549095023E-2</v>
      </c>
      <c r="I8458" s="3">
        <f t="shared" si="397"/>
        <v>572.17999999997664</v>
      </c>
      <c r="J8458" s="3">
        <f>INDEX(PowerArray,MIN(MaximumPowerIndex,ROUND(G8458*100,0)))</f>
        <v>574.43999999997664</v>
      </c>
      <c r="K8458" s="3">
        <f>MIN(J8458-M8458+N8458,'Power Look Up'!$F$4)</f>
        <v>569.74443769607785</v>
      </c>
      <c r="M8458" s="50">
        <f t="array" ref="M8458">_xlfn.SUM(_xlfn.NORM.DIST($S$3:$S$1003,$G8458,$P8458,FALSE)*WindSpeedStep*$T$3:$T$1003)</f>
        <v>578.58088333797184</v>
      </c>
      <c r="N8458" s="50">
        <f t="array" ref="N8458">_xlfn.SUM(_xlfn.NORM.DIST($S$3:$S$1003,$G8458,$Q8458,FALSE)*WindSpeedStep*$T$3:$T$1003)</f>
        <v>573.88532103407306</v>
      </c>
      <c r="P8458" s="42">
        <f t="shared" si="396"/>
        <v>0.6939318320589678</v>
      </c>
      <c r="Q8458" s="42">
        <f t="shared" si="398"/>
        <v>0.590450049031641</v>
      </c>
    </row>
    <row r="8459" spans="5:17" x14ac:dyDescent="0.2">
      <c r="E8459" s="15" t="s">
        <v>3184</v>
      </c>
      <c r="F8459" s="21">
        <v>8.0064450677964576</v>
      </c>
      <c r="G8459" s="21">
        <v>8.0195295326198668</v>
      </c>
      <c r="H8459" s="24">
        <v>0.10741346411768864</v>
      </c>
      <c r="I8459" s="3">
        <f t="shared" si="397"/>
        <v>892.66999999995369</v>
      </c>
      <c r="J8459" s="3">
        <f>INDEX(PowerArray,MIN(MaximumPowerIndex,ROUND(G8459*100,0)))</f>
        <v>896.33999999995353</v>
      </c>
      <c r="K8459" s="3">
        <f>MIN(J8459-M8459+N8459,'Power Look Up'!$F$4)</f>
        <v>899.9582943852763</v>
      </c>
      <c r="M8459" s="50">
        <f t="array" ref="M8459">_xlfn.SUM(_xlfn.NORM.DIST($S$3:$S$1003,$G8459,$P8459,FALSE)*WindSpeedStep*$T$3:$T$1003)</f>
        <v>899.61474978488013</v>
      </c>
      <c r="N8459" s="50">
        <f t="array" ref="N8459">_xlfn.SUM(_xlfn.NORM.DIST($S$3:$S$1003,$G8459,$Q8459,FALSE)*WindSpeedStep*$T$3:$T$1003)</f>
        <v>903.2330441702029</v>
      </c>
      <c r="P8459" s="42">
        <f t="shared" si="396"/>
        <v>0.80195295326198668</v>
      </c>
      <c r="Q8459" s="42">
        <f t="shared" si="398"/>
        <v>0.86140544769280836</v>
      </c>
    </row>
    <row r="8460" spans="5:17" x14ac:dyDescent="0.2">
      <c r="E8460" s="15" t="s">
        <v>3185</v>
      </c>
      <c r="F8460" s="21">
        <v>8.5150989916234412</v>
      </c>
      <c r="G8460" s="21">
        <v>8.4939239819523333</v>
      </c>
      <c r="H8460" s="24">
        <v>8.9253219574738335E-2</v>
      </c>
      <c r="I8460" s="3">
        <f t="shared" si="397"/>
        <v>1079.8399999999497</v>
      </c>
      <c r="J8460" s="3">
        <f>INDEX(PowerArray,MIN(MaximumPowerIndex,ROUND(G8460*100,0)))</f>
        <v>1068.8299999999499</v>
      </c>
      <c r="K8460" s="3">
        <f>MIN(J8460-M8460+N8460,'Power Look Up'!$F$4)</f>
        <v>1064.0100532374963</v>
      </c>
      <c r="M8460" s="50">
        <f t="array" ref="M8460">_xlfn.SUM(_xlfn.NORM.DIST($S$3:$S$1003,$G8460,$P8460,FALSE)*WindSpeedStep*$T$3:$T$1003)</f>
        <v>1067.657520005464</v>
      </c>
      <c r="N8460" s="50">
        <f t="array" ref="N8460">_xlfn.SUM(_xlfn.NORM.DIST($S$3:$S$1003,$G8460,$Q8460,FALSE)*WindSpeedStep*$T$3:$T$1003)</f>
        <v>1062.8375732430104</v>
      </c>
      <c r="P8460" s="42">
        <f t="shared" si="396"/>
        <v>0.84939239819523338</v>
      </c>
      <c r="Q8460" s="42">
        <f t="shared" si="398"/>
        <v>0.75811006221232735</v>
      </c>
    </row>
    <row r="8461" spans="5:17" x14ac:dyDescent="0.2">
      <c r="E8461" s="15" t="s">
        <v>3186</v>
      </c>
      <c r="F8461" s="21">
        <v>8.2501861951660018</v>
      </c>
      <c r="G8461" s="21">
        <v>8.2407364536202383</v>
      </c>
      <c r="H8461" s="24">
        <v>9.939169621171208E-2</v>
      </c>
      <c r="I8461" s="3">
        <f t="shared" si="397"/>
        <v>980.7499999999518</v>
      </c>
      <c r="J8461" s="3">
        <f>INDEX(PowerArray,MIN(MaximumPowerIndex,ROUND(G8461*100,0)))</f>
        <v>977.07999999995184</v>
      </c>
      <c r="K8461" s="3">
        <f>MIN(J8461-M8461+N8461,'Power Look Up'!$F$4)</f>
        <v>976.78710690050889</v>
      </c>
      <c r="M8461" s="50">
        <f t="array" ref="M8461">_xlfn.SUM(_xlfn.NORM.DIST($S$3:$S$1003,$G8461,$P8461,FALSE)*WindSpeedStep*$T$3:$T$1003)</f>
        <v>976.08289251098472</v>
      </c>
      <c r="N8461" s="50">
        <f t="array" ref="N8461">_xlfn.SUM(_xlfn.NORM.DIST($S$3:$S$1003,$G8461,$Q8461,FALSE)*WindSpeedStep*$T$3:$T$1003)</f>
        <v>975.78999941154177</v>
      </c>
      <c r="P8461" s="42">
        <f t="shared" si="396"/>
        <v>0.82407364536202388</v>
      </c>
      <c r="Q8461" s="42">
        <f t="shared" si="398"/>
        <v>0.81906077415900425</v>
      </c>
    </row>
    <row r="8462" spans="5:17" x14ac:dyDescent="0.2">
      <c r="E8462" s="15" t="s">
        <v>3187</v>
      </c>
      <c r="F8462" s="21">
        <v>8.1307953734405292</v>
      </c>
      <c r="G8462" s="21">
        <v>8.0961696082446739</v>
      </c>
      <c r="H8462" s="24">
        <v>8.609243842079331E-2</v>
      </c>
      <c r="I8462" s="3">
        <f t="shared" si="397"/>
        <v>936.70999999995274</v>
      </c>
      <c r="J8462" s="3">
        <f>INDEX(PowerArray,MIN(MaximumPowerIndex,ROUND(G8462*100,0)))</f>
        <v>925.69999999995298</v>
      </c>
      <c r="K8462" s="3">
        <f>MIN(J8462-M8462+N8462,'Power Look Up'!$F$4)</f>
        <v>919.32373764485806</v>
      </c>
      <c r="M8462" s="50">
        <f t="array" ref="M8462">_xlfn.SUM(_xlfn.NORM.DIST($S$3:$S$1003,$G8462,$P8462,FALSE)*WindSpeedStep*$T$3:$T$1003)</f>
        <v>925.70950098196488</v>
      </c>
      <c r="N8462" s="50">
        <f t="array" ref="N8462">_xlfn.SUM(_xlfn.NORM.DIST($S$3:$S$1003,$G8462,$Q8462,FALSE)*WindSpeedStep*$T$3:$T$1003)</f>
        <v>919.33323862686996</v>
      </c>
      <c r="P8462" s="42">
        <f t="shared" si="396"/>
        <v>0.80961696082446744</v>
      </c>
      <c r="Q8462" s="42">
        <f t="shared" si="398"/>
        <v>0.69701898344210289</v>
      </c>
    </row>
    <row r="8463" spans="5:17" x14ac:dyDescent="0.2">
      <c r="E8463" s="15" t="s">
        <v>3188</v>
      </c>
      <c r="F8463" s="21">
        <v>7.8162378132268344</v>
      </c>
      <c r="G8463" s="21">
        <v>7.8016673901061546</v>
      </c>
      <c r="H8463" s="24">
        <v>8.8277764378197981E-2</v>
      </c>
      <c r="I8463" s="3">
        <f t="shared" si="397"/>
        <v>834.81999999996322</v>
      </c>
      <c r="J8463" s="3">
        <f>INDEX(PowerArray,MIN(MaximumPowerIndex,ROUND(G8463*100,0)))</f>
        <v>828.79999999996335</v>
      </c>
      <c r="K8463" s="3">
        <f>MIN(J8463-M8463+N8463,'Power Look Up'!$F$4)</f>
        <v>823.76468060882337</v>
      </c>
      <c r="M8463" s="50">
        <f t="array" ref="M8463">_xlfn.SUM(_xlfn.NORM.DIST($S$3:$S$1003,$G8463,$P8463,FALSE)*WindSpeedStep*$T$3:$T$1003)</f>
        <v>827.82579203384626</v>
      </c>
      <c r="N8463" s="50">
        <f t="array" ref="N8463">_xlfn.SUM(_xlfn.NORM.DIST($S$3:$S$1003,$G8463,$Q8463,FALSE)*WindSpeedStep*$T$3:$T$1003)</f>
        <v>822.79047264270628</v>
      </c>
      <c r="P8463" s="42">
        <f t="shared" si="396"/>
        <v>0.78016673901061551</v>
      </c>
      <c r="Q8463" s="42">
        <f t="shared" si="398"/>
        <v>0.6887137556208619</v>
      </c>
    </row>
    <row r="8464" spans="5:17" x14ac:dyDescent="0.2">
      <c r="E8464" s="15" t="s">
        <v>3189</v>
      </c>
      <c r="F8464" s="21">
        <v>7.4699724812970461</v>
      </c>
      <c r="G8464" s="21">
        <v>7.4612703217556788</v>
      </c>
      <c r="H8464" s="24">
        <v>8.9692432157884583E-2</v>
      </c>
      <c r="I8464" s="3">
        <f t="shared" si="397"/>
        <v>729.46999999996547</v>
      </c>
      <c r="J8464" s="3">
        <f>INDEX(PowerArray,MIN(MaximumPowerIndex,ROUND(G8464*100,0)))</f>
        <v>726.45999999996548</v>
      </c>
      <c r="K8464" s="3">
        <f>MIN(J8464-M8464+N8464,'Power Look Up'!$F$4)</f>
        <v>722.4781150556704</v>
      </c>
      <c r="M8464" s="50">
        <f t="array" ref="M8464">_xlfn.SUM(_xlfn.NORM.DIST($S$3:$S$1003,$G8464,$P8464,FALSE)*WindSpeedStep*$T$3:$T$1003)</f>
        <v>722.83525109090397</v>
      </c>
      <c r="N8464" s="50">
        <f t="array" ref="N8464">_xlfn.SUM(_xlfn.NORM.DIST($S$3:$S$1003,$G8464,$Q8464,FALSE)*WindSpeedStep*$T$3:$T$1003)</f>
        <v>718.85336614660889</v>
      </c>
      <c r="P8464" s="42">
        <f t="shared" si="396"/>
        <v>0.74612703217556797</v>
      </c>
      <c r="Q8464" s="42">
        <f t="shared" si="398"/>
        <v>0.66921948214570892</v>
      </c>
    </row>
    <row r="8465" spans="5:17" x14ac:dyDescent="0.2">
      <c r="E8465" s="15" t="s">
        <v>3190</v>
      </c>
      <c r="F8465" s="21">
        <v>7.366454570965284</v>
      </c>
      <c r="G8465" s="21">
        <v>7.3772674294224752</v>
      </c>
      <c r="H8465" s="24">
        <v>0.12217546328831375</v>
      </c>
      <c r="I8465" s="3">
        <f t="shared" si="397"/>
        <v>699.36999999996613</v>
      </c>
      <c r="J8465" s="3">
        <f>INDEX(PowerArray,MIN(MaximumPowerIndex,ROUND(G8465*100,0)))</f>
        <v>702.379999999966</v>
      </c>
      <c r="K8465" s="3">
        <f>MIN(J8465-M8465+N8465,'Power Look Up'!$F$4)</f>
        <v>712.06822336225423</v>
      </c>
      <c r="M8465" s="50">
        <f t="array" ref="M8465">_xlfn.SUM(_xlfn.NORM.DIST($S$3:$S$1003,$G8465,$P8465,FALSE)*WindSpeedStep*$T$3:$T$1003)</f>
        <v>698.26489743204968</v>
      </c>
      <c r="N8465" s="50">
        <f t="array" ref="N8465">_xlfn.SUM(_xlfn.NORM.DIST($S$3:$S$1003,$G8465,$Q8465,FALSE)*WindSpeedStep*$T$3:$T$1003)</f>
        <v>707.95312079433791</v>
      </c>
      <c r="P8465" s="42">
        <f t="shared" si="396"/>
        <v>0.7377267429422476</v>
      </c>
      <c r="Q8465" s="42">
        <f t="shared" si="398"/>
        <v>0.90132106599147832</v>
      </c>
    </row>
    <row r="8466" spans="5:17" x14ac:dyDescent="0.2">
      <c r="E8466" s="15" t="s">
        <v>3191</v>
      </c>
      <c r="F8466" s="21">
        <v>7.58071835208517</v>
      </c>
      <c r="G8466" s="21">
        <v>7.5897210880039649</v>
      </c>
      <c r="H8466" s="24">
        <v>9.2339533997784828E-2</v>
      </c>
      <c r="I8466" s="3">
        <f t="shared" si="397"/>
        <v>762.57999999996468</v>
      </c>
      <c r="J8466" s="3">
        <f>INDEX(PowerArray,MIN(MaximumPowerIndex,ROUND(G8466*100,0)))</f>
        <v>765.58999999996468</v>
      </c>
      <c r="K8466" s="3">
        <f>MIN(J8466-M8466+N8466,'Power Look Up'!$F$4)</f>
        <v>762.45442289232187</v>
      </c>
      <c r="M8466" s="50">
        <f t="array" ref="M8466">_xlfn.SUM(_xlfn.NORM.DIST($S$3:$S$1003,$G8466,$P8466,FALSE)*WindSpeedStep*$T$3:$T$1003)</f>
        <v>761.427179128695</v>
      </c>
      <c r="N8466" s="50">
        <f t="array" ref="N8466">_xlfn.SUM(_xlfn.NORM.DIST($S$3:$S$1003,$G8466,$Q8466,FALSE)*WindSpeedStep*$T$3:$T$1003)</f>
        <v>758.2916020210522</v>
      </c>
      <c r="P8466" s="42">
        <f t="shared" si="396"/>
        <v>0.75897210880039656</v>
      </c>
      <c r="Q8466" s="42">
        <f t="shared" si="398"/>
        <v>0.70083130843944663</v>
      </c>
    </row>
    <row r="8467" spans="5:17" x14ac:dyDescent="0.2">
      <c r="E8467" s="15" t="s">
        <v>3192</v>
      </c>
      <c r="F8467" s="21">
        <v>7.6874056138531452</v>
      </c>
      <c r="G8467" s="21">
        <v>7.754620453050876</v>
      </c>
      <c r="H8467" s="24">
        <v>0.10666797632250768</v>
      </c>
      <c r="I8467" s="3">
        <f t="shared" si="397"/>
        <v>795.68999999996402</v>
      </c>
      <c r="J8467" s="3">
        <f>INDEX(PowerArray,MIN(MaximumPowerIndex,ROUND(G8467*100,0)))</f>
        <v>813.74999999996362</v>
      </c>
      <c r="K8467" s="3">
        <f>MIN(J8467-M8467+N8467,'Power Look Up'!$F$4)</f>
        <v>816.82543679276557</v>
      </c>
      <c r="M8467" s="50">
        <f t="array" ref="M8467">_xlfn.SUM(_xlfn.NORM.DIST($S$3:$S$1003,$G8467,$P8467,FALSE)*WindSpeedStep*$T$3:$T$1003)</f>
        <v>812.79324417129988</v>
      </c>
      <c r="N8467" s="50">
        <f t="array" ref="N8467">_xlfn.SUM(_xlfn.NORM.DIST($S$3:$S$1003,$G8467,$Q8467,FALSE)*WindSpeedStep*$T$3:$T$1003)</f>
        <v>815.86868096410183</v>
      </c>
      <c r="P8467" s="42">
        <f t="shared" si="396"/>
        <v>0.77546204530508767</v>
      </c>
      <c r="Q8467" s="42">
        <f t="shared" si="398"/>
        <v>0.82716967087606463</v>
      </c>
    </row>
    <row r="8468" spans="5:17" x14ac:dyDescent="0.2">
      <c r="E8468" s="15" t="s">
        <v>3193</v>
      </c>
      <c r="F8468" s="21">
        <v>6.3489008302928474</v>
      </c>
      <c r="G8468" s="21">
        <v>6.3806002172288041</v>
      </c>
      <c r="H8468" s="24">
        <v>0.11655560856600543</v>
      </c>
      <c r="I8468" s="3">
        <f t="shared" si="397"/>
        <v>441.09999999997945</v>
      </c>
      <c r="J8468" s="3">
        <f>INDEX(PowerArray,MIN(MaximumPowerIndex,ROUND(G8468*100,0)))</f>
        <v>447.8799999999793</v>
      </c>
      <c r="K8468" s="3">
        <f>MIN(J8468-M8468+N8468,'Power Look Up'!$F$4)</f>
        <v>452.42099197257579</v>
      </c>
      <c r="M8468" s="50">
        <f t="array" ref="M8468">_xlfn.SUM(_xlfn.NORM.DIST($S$3:$S$1003,$G8468,$P8468,FALSE)*WindSpeedStep*$T$3:$T$1003)</f>
        <v>445.79785201236342</v>
      </c>
      <c r="N8468" s="50">
        <f t="array" ref="N8468">_xlfn.SUM(_xlfn.NORM.DIST($S$3:$S$1003,$G8468,$Q8468,FALSE)*WindSpeedStep*$T$3:$T$1003)</f>
        <v>450.33884398495991</v>
      </c>
      <c r="P8468" s="42">
        <f t="shared" si="396"/>
        <v>0.63806002172288045</v>
      </c>
      <c r="Q8468" s="42">
        <f t="shared" si="398"/>
        <v>0.74369474133548974</v>
      </c>
    </row>
    <row r="8469" spans="5:17" x14ac:dyDescent="0.2">
      <c r="E8469" s="15" t="s">
        <v>3194</v>
      </c>
      <c r="F8469" s="21">
        <v>6.0509336131235605</v>
      </c>
      <c r="G8469" s="21">
        <v>6.0804223307612739</v>
      </c>
      <c r="H8469" s="24">
        <v>0.1123793522581677</v>
      </c>
      <c r="I8469" s="3">
        <f t="shared" si="397"/>
        <v>373.29999999998091</v>
      </c>
      <c r="J8469" s="3">
        <f>INDEX(PowerArray,MIN(MaximumPowerIndex,ROUND(G8469*100,0)))</f>
        <v>380.07999999998077</v>
      </c>
      <c r="K8469" s="3">
        <f>MIN(J8469-M8469+N8469,'Power Look Up'!$F$4)</f>
        <v>382.75693458599727</v>
      </c>
      <c r="M8469" s="50">
        <f t="array" ref="M8469">_xlfn.SUM(_xlfn.NORM.DIST($S$3:$S$1003,$G8469,$P8469,FALSE)*WindSpeedStep*$T$3:$T$1003)</f>
        <v>383.16215116793512</v>
      </c>
      <c r="N8469" s="50">
        <f t="array" ref="N8469">_xlfn.SUM(_xlfn.NORM.DIST($S$3:$S$1003,$G8469,$Q8469,FALSE)*WindSpeedStep*$T$3:$T$1003)</f>
        <v>385.83908575395162</v>
      </c>
      <c r="P8469" s="42">
        <f t="shared" si="396"/>
        <v>0.60804223307612748</v>
      </c>
      <c r="Q8469" s="42">
        <f t="shared" si="398"/>
        <v>0.68331392298705029</v>
      </c>
    </row>
    <row r="8470" spans="5:17" x14ac:dyDescent="0.2">
      <c r="E8470" s="15" t="s">
        <v>3195</v>
      </c>
      <c r="F8470" s="21">
        <v>5.6473490661657184</v>
      </c>
      <c r="G8470" s="21">
        <v>5.6440081870665226</v>
      </c>
      <c r="H8470" s="24">
        <v>0.10624453933522679</v>
      </c>
      <c r="I8470" s="3">
        <f t="shared" si="397"/>
        <v>305.29999999998768</v>
      </c>
      <c r="J8470" s="3">
        <f>INDEX(PowerArray,MIN(MaximumPowerIndex,ROUND(G8470*100,0)))</f>
        <v>303.67999999998773</v>
      </c>
      <c r="K8470" s="3">
        <f>MIN(J8470-M8470+N8470,'Power Look Up'!$F$4)</f>
        <v>304.43582703375728</v>
      </c>
      <c r="M8470" s="50">
        <f t="array" ref="M8470">_xlfn.SUM(_xlfn.NORM.DIST($S$3:$S$1003,$G8470,$P8470,FALSE)*WindSpeedStep*$T$3:$T$1003)</f>
        <v>301.57126151091069</v>
      </c>
      <c r="N8470" s="50">
        <f t="array" ref="N8470">_xlfn.SUM(_xlfn.NORM.DIST($S$3:$S$1003,$G8470,$Q8470,FALSE)*WindSpeedStep*$T$3:$T$1003)</f>
        <v>302.32708854468024</v>
      </c>
      <c r="P8470" s="42">
        <f t="shared" si="396"/>
        <v>0.56440081870665226</v>
      </c>
      <c r="Q8470" s="42">
        <f t="shared" si="398"/>
        <v>0.59964504983913125</v>
      </c>
    </row>
    <row r="8471" spans="5:17" x14ac:dyDescent="0.2">
      <c r="E8471" s="15" t="s">
        <v>3196</v>
      </c>
      <c r="F8471" s="21">
        <v>6.044108554992663</v>
      </c>
      <c r="G8471" s="21">
        <v>6.0669904502250134</v>
      </c>
      <c r="H8471" s="24">
        <v>9.596121491247836E-2</v>
      </c>
      <c r="I8471" s="3">
        <f t="shared" si="397"/>
        <v>371.03999999998092</v>
      </c>
      <c r="J8471" s="3">
        <f>INDEX(PowerArray,MIN(MaximumPowerIndex,ROUND(G8471*100,0)))</f>
        <v>377.81999999998078</v>
      </c>
      <c r="K8471" s="3">
        <f>MIN(J8471-M8471+N8471,'Power Look Up'!$F$4)</f>
        <v>377.00139279079025</v>
      </c>
      <c r="M8471" s="50">
        <f t="array" ref="M8471">_xlfn.SUM(_xlfn.NORM.DIST($S$3:$S$1003,$G8471,$P8471,FALSE)*WindSpeedStep*$T$3:$T$1003)</f>
        <v>380.49189241183649</v>
      </c>
      <c r="N8471" s="50">
        <f t="array" ref="N8471">_xlfn.SUM(_xlfn.NORM.DIST($S$3:$S$1003,$G8471,$Q8471,FALSE)*WindSpeedStep*$T$3:$T$1003)</f>
        <v>379.67328520264596</v>
      </c>
      <c r="P8471" s="42">
        <f t="shared" si="396"/>
        <v>0.60669904502250138</v>
      </c>
      <c r="Q8471" s="42">
        <f t="shared" si="398"/>
        <v>0.58219577446599635</v>
      </c>
    </row>
    <row r="8472" spans="5:17" x14ac:dyDescent="0.2">
      <c r="E8472" s="15" t="s">
        <v>3197</v>
      </c>
      <c r="F8472" s="21">
        <v>5.7629031945353777</v>
      </c>
      <c r="G8472" s="21">
        <v>5.8016711927614262</v>
      </c>
      <c r="H8472" s="24">
        <v>0.10411419032145894</v>
      </c>
      <c r="I8472" s="3">
        <f t="shared" si="397"/>
        <v>323.11999999998727</v>
      </c>
      <c r="J8472" s="3">
        <f>INDEX(PowerArray,MIN(MaximumPowerIndex,ROUND(G8472*100,0)))</f>
        <v>329.59999999998718</v>
      </c>
      <c r="K8472" s="3">
        <f>MIN(J8472-M8472+N8472,'Power Look Up'!$F$4)</f>
        <v>330.23502627387643</v>
      </c>
      <c r="M8472" s="50">
        <f t="array" ref="M8472">_xlfn.SUM(_xlfn.NORM.DIST($S$3:$S$1003,$G8472,$P8472,FALSE)*WindSpeedStep*$T$3:$T$1003)</f>
        <v>329.88752093306346</v>
      </c>
      <c r="N8472" s="50">
        <f t="array" ref="N8472">_xlfn.SUM(_xlfn.NORM.DIST($S$3:$S$1003,$G8472,$Q8472,FALSE)*WindSpeedStep*$T$3:$T$1003)</f>
        <v>330.52254720695271</v>
      </c>
      <c r="P8472" s="42">
        <f t="shared" si="396"/>
        <v>0.58016711927614262</v>
      </c>
      <c r="Q8472" s="42">
        <f t="shared" si="398"/>
        <v>0.60403629874568876</v>
      </c>
    </row>
    <row r="8473" spans="5:17" x14ac:dyDescent="0.2">
      <c r="E8473" s="15" t="s">
        <v>3198</v>
      </c>
      <c r="F8473" s="21">
        <v>5.9993000882884946</v>
      </c>
      <c r="G8473" s="21">
        <v>6.0669686538490319</v>
      </c>
      <c r="H8473" s="24">
        <v>9.167736100977511E-2</v>
      </c>
      <c r="I8473" s="3">
        <f t="shared" si="397"/>
        <v>361.99999999998647</v>
      </c>
      <c r="J8473" s="3">
        <f>INDEX(PowerArray,MIN(MaximumPowerIndex,ROUND(G8473*100,0)))</f>
        <v>377.81999999998078</v>
      </c>
      <c r="K8473" s="3">
        <f>MIN(J8473-M8473+N8473,'Power Look Up'!$F$4)</f>
        <v>376.15577775750756</v>
      </c>
      <c r="M8473" s="50">
        <f t="array" ref="M8473">_xlfn.SUM(_xlfn.NORM.DIST($S$3:$S$1003,$G8473,$P8473,FALSE)*WindSpeedStep*$T$3:$T$1003)</f>
        <v>380.48756816348953</v>
      </c>
      <c r="N8473" s="50">
        <f t="array" ref="N8473">_xlfn.SUM(_xlfn.NORM.DIST($S$3:$S$1003,$G8473,$Q8473,FALSE)*WindSpeedStep*$T$3:$T$1003)</f>
        <v>378.82334592101631</v>
      </c>
      <c r="P8473" s="42">
        <f t="shared" si="396"/>
        <v>0.60669686538490319</v>
      </c>
      <c r="Q8473" s="42">
        <f t="shared" si="398"/>
        <v>0.55620367551390704</v>
      </c>
    </row>
    <row r="8474" spans="5:17" x14ac:dyDescent="0.2">
      <c r="E8474" s="15" t="s">
        <v>3199</v>
      </c>
      <c r="F8474" s="21">
        <v>5.0880800833216933</v>
      </c>
      <c r="G8474" s="21">
        <v>5.0970209502616068</v>
      </c>
      <c r="H8474" s="24">
        <v>0.12971493946477486</v>
      </c>
      <c r="I8474" s="3">
        <f t="shared" si="397"/>
        <v>214.57999999998961</v>
      </c>
      <c r="J8474" s="3">
        <f>INDEX(PowerArray,MIN(MaximumPowerIndex,ROUND(G8474*100,0)))</f>
        <v>216.19999999998959</v>
      </c>
      <c r="K8474" s="3">
        <f>MIN(J8474-M8474+N8474,'Power Look Up'!$F$4)</f>
        <v>218.05516151162578</v>
      </c>
      <c r="M8474" s="50">
        <f t="array" ref="M8474">_xlfn.SUM(_xlfn.NORM.DIST($S$3:$S$1003,$G8474,$P8474,FALSE)*WindSpeedStep*$T$3:$T$1003)</f>
        <v>210.16745509491932</v>
      </c>
      <c r="N8474" s="50">
        <f t="array" ref="N8474">_xlfn.SUM(_xlfn.NORM.DIST($S$3:$S$1003,$G8474,$Q8474,FALSE)*WindSpeedStep*$T$3:$T$1003)</f>
        <v>212.02261660655552</v>
      </c>
      <c r="P8474" s="42">
        <f t="shared" si="396"/>
        <v>0.50970209502616071</v>
      </c>
      <c r="Q8474" s="42">
        <f t="shared" si="398"/>
        <v>0.66115976401387355</v>
      </c>
    </row>
    <row r="8475" spans="5:17" x14ac:dyDescent="0.2">
      <c r="E8475" s="15" t="s">
        <v>3200</v>
      </c>
      <c r="F8475" s="21">
        <v>4.4716241743221792</v>
      </c>
      <c r="G8475" s="21">
        <v>4.508240439920427</v>
      </c>
      <c r="H8475" s="24">
        <v>0.15207002500452227</v>
      </c>
      <c r="I8475" s="3">
        <f t="shared" si="397"/>
        <v>142.22999999999445</v>
      </c>
      <c r="J8475" s="3">
        <f>INDEX(PowerArray,MIN(MaximumPowerIndex,ROUND(G8475*100,0)))</f>
        <v>146.58999999999435</v>
      </c>
      <c r="K8475" s="3">
        <f>MIN(J8475-M8475+N8475,'Power Look Up'!$F$4)</f>
        <v>154.7433877994153</v>
      </c>
      <c r="M8475" s="50">
        <f t="array" ref="M8475">_xlfn.SUM(_xlfn.NORM.DIST($S$3:$S$1003,$G8475,$P8475,FALSE)*WindSpeedStep*$T$3:$T$1003)</f>
        <v>117.22259832539741</v>
      </c>
      <c r="N8475" s="50">
        <f t="array" ref="N8475">_xlfn.SUM(_xlfn.NORM.DIST($S$3:$S$1003,$G8475,$Q8475,FALSE)*WindSpeedStep*$T$3:$T$1003)</f>
        <v>125.37598612481835</v>
      </c>
      <c r="P8475" s="42">
        <f t="shared" si="396"/>
        <v>0.45082404399204273</v>
      </c>
      <c r="Q8475" s="42">
        <f t="shared" si="398"/>
        <v>0.68556823642509779</v>
      </c>
    </row>
    <row r="8476" spans="5:17" x14ac:dyDescent="0.2">
      <c r="E8476" s="15" t="s">
        <v>3201</v>
      </c>
      <c r="F8476" s="21">
        <v>4.0128469124716473</v>
      </c>
      <c r="G8476" s="21">
        <v>4.0413818039467051</v>
      </c>
      <c r="H8476" s="24">
        <v>9.9679855405604437E-2</v>
      </c>
      <c r="I8476" s="3">
        <f t="shared" si="397"/>
        <v>92.089999999995527</v>
      </c>
      <c r="J8476" s="3">
        <f>INDEX(PowerArray,MIN(MaximumPowerIndex,ROUND(G8476*100,0)))</f>
        <v>95.359999999995452</v>
      </c>
      <c r="K8476" s="3">
        <f>MIN(J8476-M8476+N8476,'Power Look Up'!$F$4)</f>
        <v>95.287383810341353</v>
      </c>
      <c r="M8476" s="50">
        <f t="array" ref="M8476">_xlfn.SUM(_xlfn.NORM.DIST($S$3:$S$1003,$G8476,$P8476,FALSE)*WindSpeedStep*$T$3:$T$1003)</f>
        <v>54.671443198790996</v>
      </c>
      <c r="N8476" s="50">
        <f t="array" ref="N8476">_xlfn.SUM(_xlfn.NORM.DIST($S$3:$S$1003,$G8476,$Q8476,FALSE)*WindSpeedStep*$T$3:$T$1003)</f>
        <v>54.598827009136897</v>
      </c>
      <c r="P8476" s="42">
        <f t="shared" si="396"/>
        <v>0.40413818039467053</v>
      </c>
      <c r="Q8476" s="42">
        <f t="shared" si="398"/>
        <v>0.40284435385624839</v>
      </c>
    </row>
    <row r="8477" spans="5:17" x14ac:dyDescent="0.2">
      <c r="E8477" s="15" t="s">
        <v>3202</v>
      </c>
      <c r="F8477" s="21">
        <v>3.9309652930052636</v>
      </c>
      <c r="G8477" s="21">
        <v>3.9384023360658573</v>
      </c>
      <c r="H8477" s="24">
        <v>8.903665484474968E-2</v>
      </c>
      <c r="I8477" s="3">
        <f t="shared" si="397"/>
        <v>84.629999999996372</v>
      </c>
      <c r="J8477" s="3">
        <f>INDEX(PowerArray,MIN(MaximumPowerIndex,ROUND(G8477*100,0)))</f>
        <v>85.539999999996354</v>
      </c>
      <c r="K8477" s="3">
        <f>MIN(J8477-M8477+N8477,'Power Look Up'!$F$4)</f>
        <v>83.122343813805742</v>
      </c>
      <c r="M8477" s="50">
        <f t="array" ref="M8477">_xlfn.SUM(_xlfn.NORM.DIST($S$3:$S$1003,$G8477,$P8477,FALSE)*WindSpeedStep*$T$3:$T$1003)</f>
        <v>44.149774851250157</v>
      </c>
      <c r="N8477" s="50">
        <f t="array" ref="N8477">_xlfn.SUM(_xlfn.NORM.DIST($S$3:$S$1003,$G8477,$Q8477,FALSE)*WindSpeedStep*$T$3:$T$1003)</f>
        <v>41.732118665059552</v>
      </c>
      <c r="P8477" s="42">
        <f t="shared" si="396"/>
        <v>0.39384023360658577</v>
      </c>
      <c r="Q8477" s="42">
        <f t="shared" si="398"/>
        <v>0.35066216943605155</v>
      </c>
    </row>
    <row r="8478" spans="5:17" x14ac:dyDescent="0.2">
      <c r="E8478" s="15" t="s">
        <v>3203</v>
      </c>
      <c r="F8478" s="21">
        <v>5.2675143746516024</v>
      </c>
      <c r="G8478" s="21">
        <v>5.2194355760305804</v>
      </c>
      <c r="H8478" s="24">
        <v>0.10441357362909474</v>
      </c>
      <c r="I8478" s="3">
        <f t="shared" si="397"/>
        <v>243.73999999998898</v>
      </c>
      <c r="J8478" s="3">
        <f>INDEX(PowerArray,MIN(MaximumPowerIndex,ROUND(G8478*100,0)))</f>
        <v>235.63999999998919</v>
      </c>
      <c r="K8478" s="3">
        <f>MIN(J8478-M8478+N8478,'Power Look Up'!$F$4)</f>
        <v>235.82281979177137</v>
      </c>
      <c r="M8478" s="50">
        <f t="array" ref="M8478">_xlfn.SUM(_xlfn.NORM.DIST($S$3:$S$1003,$G8478,$P8478,FALSE)*WindSpeedStep*$T$3:$T$1003)</f>
        <v>230.01842518948087</v>
      </c>
      <c r="N8478" s="50">
        <f t="array" ref="N8478">_xlfn.SUM(_xlfn.NORM.DIST($S$3:$S$1003,$G8478,$Q8478,FALSE)*WindSpeedStep*$T$3:$T$1003)</f>
        <v>230.20124498126305</v>
      </c>
      <c r="P8478" s="42">
        <f t="shared" si="396"/>
        <v>0.52194355760305811</v>
      </c>
      <c r="Q8478" s="42">
        <f t="shared" si="398"/>
        <v>0.54497992082018554</v>
      </c>
    </row>
    <row r="8479" spans="5:17" x14ac:dyDescent="0.2">
      <c r="E8479" s="15" t="s">
        <v>3204</v>
      </c>
      <c r="F8479" s="21">
        <v>5.2669608985670937</v>
      </c>
      <c r="G8479" s="21">
        <v>5.2689599041568504</v>
      </c>
      <c r="H8479" s="24">
        <v>7.2147868062468645E-2</v>
      </c>
      <c r="I8479" s="3">
        <f t="shared" si="397"/>
        <v>243.73999999998898</v>
      </c>
      <c r="J8479" s="3">
        <f>INDEX(PowerArray,MIN(MaximumPowerIndex,ROUND(G8479*100,0)))</f>
        <v>243.73999999998898</v>
      </c>
      <c r="K8479" s="3">
        <f>MIN(J8479-M8479+N8479,'Power Look Up'!$F$4)</f>
        <v>243.20171832687495</v>
      </c>
      <c r="M8479" s="50">
        <f t="array" ref="M8479">_xlfn.SUM(_xlfn.NORM.DIST($S$3:$S$1003,$G8479,$P8479,FALSE)*WindSpeedStep*$T$3:$T$1003)</f>
        <v>238.11562546939206</v>
      </c>
      <c r="N8479" s="50">
        <f t="array" ref="N8479">_xlfn.SUM(_xlfn.NORM.DIST($S$3:$S$1003,$G8479,$Q8479,FALSE)*WindSpeedStep*$T$3:$T$1003)</f>
        <v>237.57734379627803</v>
      </c>
      <c r="P8479" s="42">
        <f t="shared" si="396"/>
        <v>0.52689599041568502</v>
      </c>
      <c r="Q8479" s="42">
        <f t="shared" si="398"/>
        <v>0.3801442239915459</v>
      </c>
    </row>
    <row r="8480" spans="5:17" x14ac:dyDescent="0.2">
      <c r="E8480" s="15" t="s">
        <v>3205</v>
      </c>
      <c r="F8480" s="21">
        <v>3.9250374006369868</v>
      </c>
      <c r="G8480" s="21">
        <v>3.9247142191530306</v>
      </c>
      <c r="H8480" s="24">
        <v>6.3693660590196668E-2</v>
      </c>
      <c r="I8480" s="3">
        <f t="shared" si="397"/>
        <v>84.629999999996372</v>
      </c>
      <c r="J8480" s="3">
        <f>INDEX(PowerArray,MIN(MaximumPowerIndex,ROUND(G8480*100,0)))</f>
        <v>83.719999999996404</v>
      </c>
      <c r="K8480" s="3">
        <f>MIN(J8480-M8480+N8480,'Power Look Up'!$F$4)</f>
        <v>75.867887561363077</v>
      </c>
      <c r="M8480" s="50">
        <f t="array" ref="M8480">_xlfn.SUM(_xlfn.NORM.DIST($S$3:$S$1003,$G8480,$P8480,FALSE)*WindSpeedStep*$T$3:$T$1003)</f>
        <v>42.865918925915352</v>
      </c>
      <c r="N8480" s="50">
        <f t="array" ref="N8480">_xlfn.SUM(_xlfn.NORM.DIST($S$3:$S$1003,$G8480,$Q8480,FALSE)*WindSpeedStep*$T$3:$T$1003)</f>
        <v>35.013806487282025</v>
      </c>
      <c r="P8480" s="42">
        <f t="shared" si="396"/>
        <v>0.3924714219153031</v>
      </c>
      <c r="Q8480" s="42">
        <f t="shared" si="398"/>
        <v>0.24997941538825189</v>
      </c>
    </row>
    <row r="8481" spans="5:17" x14ac:dyDescent="0.2">
      <c r="E8481" s="15" t="s">
        <v>3206</v>
      </c>
      <c r="F8481" s="21">
        <v>3.7967700203613055</v>
      </c>
      <c r="G8481" s="21">
        <v>3.7795495003557971</v>
      </c>
      <c r="H8481" s="24">
        <v>3.9507265174235071E-2</v>
      </c>
      <c r="I8481" s="3">
        <f t="shared" si="397"/>
        <v>72.799999999996629</v>
      </c>
      <c r="J8481" s="3">
        <f>INDEX(PowerArray,MIN(MaximumPowerIndex,ROUND(G8481*100,0)))</f>
        <v>70.979999999996664</v>
      </c>
      <c r="K8481" s="3">
        <f>MIN(J8481-M8481+N8481,'Power Look Up'!$F$4)</f>
        <v>62.353613824028272</v>
      </c>
      <c r="M8481" s="50">
        <f t="array" ref="M8481">_xlfn.SUM(_xlfn.NORM.DIST($S$3:$S$1003,$G8481,$P8481,FALSE)*WindSpeedStep*$T$3:$T$1003)</f>
        <v>30.950544322173382</v>
      </c>
      <c r="N8481" s="50">
        <f t="array" ref="N8481">_xlfn.SUM(_xlfn.NORM.DIST($S$3:$S$1003,$G8481,$Q8481,FALSE)*WindSpeedStep*$T$3:$T$1003)</f>
        <v>22.324158146204994</v>
      </c>
      <c r="P8481" s="42">
        <f t="shared" si="396"/>
        <v>0.37795495003557972</v>
      </c>
      <c r="Q8481" s="42">
        <f t="shared" si="398"/>
        <v>0.14931966434970415</v>
      </c>
    </row>
    <row r="8482" spans="5:17" x14ac:dyDescent="0.2">
      <c r="E8482" s="15" t="s">
        <v>3207</v>
      </c>
      <c r="F8482" s="21">
        <v>4.649945994635603</v>
      </c>
      <c r="G8482" s="21">
        <v>4.6740092721091751</v>
      </c>
      <c r="H8482" s="24">
        <v>6.021575311262136E-2</v>
      </c>
      <c r="I8482" s="3">
        <f t="shared" si="397"/>
        <v>161.84999999999405</v>
      </c>
      <c r="J8482" s="3">
        <f>INDEX(PowerArray,MIN(MaximumPowerIndex,ROUND(G8482*100,0)))</f>
        <v>164.029999999994</v>
      </c>
      <c r="K8482" s="3">
        <f>MIN(J8482-M8482+N8482,'Power Look Up'!$F$4)</f>
        <v>162.64076333668348</v>
      </c>
      <c r="M8482" s="50">
        <f t="array" ref="M8482">_xlfn.SUM(_xlfn.NORM.DIST($S$3:$S$1003,$G8482,$P8482,FALSE)*WindSpeedStep*$T$3:$T$1003)</f>
        <v>142.77807853629434</v>
      </c>
      <c r="N8482" s="50">
        <f t="array" ref="N8482">_xlfn.SUM(_xlfn.NORM.DIST($S$3:$S$1003,$G8482,$Q8482,FALSE)*WindSpeedStep*$T$3:$T$1003)</f>
        <v>141.38884187298382</v>
      </c>
      <c r="P8482" s="42">
        <f t="shared" si="396"/>
        <v>0.46740092721091753</v>
      </c>
      <c r="Q8482" s="42">
        <f t="shared" si="398"/>
        <v>0.28144898837542914</v>
      </c>
    </row>
    <row r="8483" spans="5:17" x14ac:dyDescent="0.2">
      <c r="E8483" s="15" t="s">
        <v>3208</v>
      </c>
      <c r="F8483" s="21">
        <v>4.8219411301412736</v>
      </c>
      <c r="G8483" s="21">
        <v>4.8323135021908366</v>
      </c>
      <c r="H8483" s="24">
        <v>4.769863293483665E-2</v>
      </c>
      <c r="I8483" s="3">
        <f t="shared" si="397"/>
        <v>180.37999999999363</v>
      </c>
      <c r="J8483" s="3">
        <f>INDEX(PowerArray,MIN(MaximumPowerIndex,ROUND(G8483*100,0)))</f>
        <v>181.4699999999936</v>
      </c>
      <c r="K8483" s="3">
        <f>MIN(J8483-M8483+N8483,'Power Look Up'!$F$4)</f>
        <v>181.47379389275793</v>
      </c>
      <c r="M8483" s="50">
        <f t="array" ref="M8483">_xlfn.SUM(_xlfn.NORM.DIST($S$3:$S$1003,$G8483,$P8483,FALSE)*WindSpeedStep*$T$3:$T$1003)</f>
        <v>167.77142424551545</v>
      </c>
      <c r="N8483" s="50">
        <f t="array" ref="N8483">_xlfn.SUM(_xlfn.NORM.DIST($S$3:$S$1003,$G8483,$Q8483,FALSE)*WindSpeedStep*$T$3:$T$1003)</f>
        <v>167.77521813827977</v>
      </c>
      <c r="P8483" s="42">
        <f t="shared" si="396"/>
        <v>0.4832313502190837</v>
      </c>
      <c r="Q8483" s="42">
        <f t="shared" si="398"/>
        <v>0.23049474796705569</v>
      </c>
    </row>
    <row r="8484" spans="5:17" x14ac:dyDescent="0.2">
      <c r="E8484" s="15" t="s">
        <v>3209</v>
      </c>
      <c r="F8484" s="21">
        <v>4.5190463640008494</v>
      </c>
      <c r="G8484" s="21">
        <v>4.5094847929180872</v>
      </c>
      <c r="H8484" s="24">
        <v>3.7618556285289768E-2</v>
      </c>
      <c r="I8484" s="3">
        <f t="shared" si="397"/>
        <v>147.67999999999432</v>
      </c>
      <c r="J8484" s="3">
        <f>INDEX(PowerArray,MIN(MaximumPowerIndex,ROUND(G8484*100,0)))</f>
        <v>146.58999999999435</v>
      </c>
      <c r="K8484" s="3">
        <f>MIN(J8484-M8484+N8484,'Power Look Up'!$F$4)</f>
        <v>142.97911028996981</v>
      </c>
      <c r="M8484" s="50">
        <f t="array" ref="M8484">_xlfn.SUM(_xlfn.NORM.DIST($S$3:$S$1003,$G8484,$P8484,FALSE)*WindSpeedStep*$T$3:$T$1003)</f>
        <v>117.41079039874121</v>
      </c>
      <c r="N8484" s="50">
        <f t="array" ref="N8484">_xlfn.SUM(_xlfn.NORM.DIST($S$3:$S$1003,$G8484,$Q8484,FALSE)*WindSpeedStep*$T$3:$T$1003)</f>
        <v>113.79990068871668</v>
      </c>
      <c r="P8484" s="42">
        <f t="shared" si="396"/>
        <v>0.45094847929180876</v>
      </c>
      <c r="Q8484" s="42">
        <f t="shared" si="398"/>
        <v>0.16964030750004733</v>
      </c>
    </row>
    <row r="8485" spans="5:17" x14ac:dyDescent="0.2">
      <c r="E8485" s="15" t="s">
        <v>3210</v>
      </c>
      <c r="F8485" s="21">
        <v>4.2616603074334476</v>
      </c>
      <c r="G8485" s="21">
        <v>4.254639487284436</v>
      </c>
      <c r="H8485" s="24">
        <v>3.989055620023859E-2</v>
      </c>
      <c r="I8485" s="3">
        <f t="shared" si="397"/>
        <v>119.33999999999494</v>
      </c>
      <c r="J8485" s="3">
        <f>INDEX(PowerArray,MIN(MaximumPowerIndex,ROUND(G8485*100,0)))</f>
        <v>118.24999999999497</v>
      </c>
      <c r="K8485" s="3">
        <f>MIN(J8485-M8485+N8485,'Power Look Up'!$F$4)</f>
        <v>108.93005272337182</v>
      </c>
      <c r="M8485" s="50">
        <f t="array" ref="M8485">_xlfn.SUM(_xlfn.NORM.DIST($S$3:$S$1003,$G8485,$P8485,FALSE)*WindSpeedStep*$T$3:$T$1003)</f>
        <v>80.78270075814865</v>
      </c>
      <c r="N8485" s="50">
        <f t="array" ref="N8485">_xlfn.SUM(_xlfn.NORM.DIST($S$3:$S$1003,$G8485,$Q8485,FALSE)*WindSpeedStep*$T$3:$T$1003)</f>
        <v>71.462753481525496</v>
      </c>
      <c r="P8485" s="42">
        <f t="shared" si="396"/>
        <v>0.42546394872844362</v>
      </c>
      <c r="Q8485" s="42">
        <f t="shared" si="398"/>
        <v>0.16971993557927409</v>
      </c>
    </row>
    <row r="8486" spans="5:17" x14ac:dyDescent="0.2">
      <c r="E8486" s="15" t="s">
        <v>3211</v>
      </c>
      <c r="F8486" s="21">
        <v>4.5334376234223184</v>
      </c>
      <c r="G8486" s="21">
        <v>4.5103315412727172</v>
      </c>
      <c r="H8486" s="24">
        <v>7.4998274652190333E-2</v>
      </c>
      <c r="I8486" s="3">
        <f t="shared" si="397"/>
        <v>148.7699999999943</v>
      </c>
      <c r="J8486" s="3">
        <f>INDEX(PowerArray,MIN(MaximumPowerIndex,ROUND(G8486*100,0)))</f>
        <v>146.58999999999435</v>
      </c>
      <c r="K8486" s="3">
        <f>MIN(J8486-M8486+N8486,'Power Look Up'!$F$4)</f>
        <v>144.16079651168445</v>
      </c>
      <c r="M8486" s="50">
        <f t="array" ref="M8486">_xlfn.SUM(_xlfn.NORM.DIST($S$3:$S$1003,$G8486,$P8486,FALSE)*WindSpeedStep*$T$3:$T$1003)</f>
        <v>117.53888863036738</v>
      </c>
      <c r="N8486" s="50">
        <f t="array" ref="N8486">_xlfn.SUM(_xlfn.NORM.DIST($S$3:$S$1003,$G8486,$Q8486,FALSE)*WindSpeedStep*$T$3:$T$1003)</f>
        <v>115.1096851420575</v>
      </c>
      <c r="P8486" s="42">
        <f t="shared" si="396"/>
        <v>0.45103315412727174</v>
      </c>
      <c r="Q8486" s="42">
        <f t="shared" si="398"/>
        <v>0.33826708370480818</v>
      </c>
    </row>
    <row r="8487" spans="5:17" x14ac:dyDescent="0.2">
      <c r="E8487" s="15" t="s">
        <v>3212</v>
      </c>
      <c r="F8487" s="21">
        <v>4.8044606718205412</v>
      </c>
      <c r="G8487" s="21">
        <v>4.7955485922525254</v>
      </c>
      <c r="H8487" s="24">
        <v>3.3302385205990589E-2</v>
      </c>
      <c r="I8487" s="3">
        <f t="shared" si="397"/>
        <v>178.19999999999368</v>
      </c>
      <c r="J8487" s="3">
        <f>INDEX(PowerArray,MIN(MaximumPowerIndex,ROUND(G8487*100,0)))</f>
        <v>178.19999999999368</v>
      </c>
      <c r="K8487" s="3">
        <f>MIN(J8487-M8487+N8487,'Power Look Up'!$F$4)</f>
        <v>178.17080139737612</v>
      </c>
      <c r="M8487" s="50">
        <f t="array" ref="M8487">_xlfn.SUM(_xlfn.NORM.DIST($S$3:$S$1003,$G8487,$P8487,FALSE)*WindSpeedStep*$T$3:$T$1003)</f>
        <v>161.93484080715172</v>
      </c>
      <c r="N8487" s="50">
        <f t="array" ref="N8487">_xlfn.SUM(_xlfn.NORM.DIST($S$3:$S$1003,$G8487,$Q8487,FALSE)*WindSpeedStep*$T$3:$T$1003)</f>
        <v>161.90564220453416</v>
      </c>
      <c r="P8487" s="42">
        <f t="shared" si="396"/>
        <v>0.47955485922525254</v>
      </c>
      <c r="Q8487" s="42">
        <f t="shared" si="398"/>
        <v>0.15970320649323949</v>
      </c>
    </row>
    <row r="8488" spans="5:17" x14ac:dyDescent="0.2">
      <c r="E8488" s="15" t="s">
        <v>3213</v>
      </c>
      <c r="F8488" s="21">
        <v>4.7949882913516975</v>
      </c>
      <c r="G8488" s="21">
        <v>4.8109415367606543</v>
      </c>
      <c r="H8488" s="24">
        <v>4.171021655271246E-2</v>
      </c>
      <c r="I8488" s="3">
        <f t="shared" si="397"/>
        <v>177.1099999999937</v>
      </c>
      <c r="J8488" s="3">
        <f>INDEX(PowerArray,MIN(MaximumPowerIndex,ROUND(G8488*100,0)))</f>
        <v>179.28999999999365</v>
      </c>
      <c r="K8488" s="3">
        <f>MIN(J8488-M8488+N8488,'Power Look Up'!$F$4)</f>
        <v>179.26236144538777</v>
      </c>
      <c r="M8488" s="50">
        <f t="array" ref="M8488">_xlfn.SUM(_xlfn.NORM.DIST($S$3:$S$1003,$G8488,$P8488,FALSE)*WindSpeedStep*$T$3:$T$1003)</f>
        <v>164.37662952555516</v>
      </c>
      <c r="N8488" s="50">
        <f t="array" ref="N8488">_xlfn.SUM(_xlfn.NORM.DIST($S$3:$S$1003,$G8488,$Q8488,FALSE)*WindSpeedStep*$T$3:$T$1003)</f>
        <v>164.34899097094927</v>
      </c>
      <c r="P8488" s="42">
        <f t="shared" si="396"/>
        <v>0.48109415367606545</v>
      </c>
      <c r="Q8488" s="42">
        <f t="shared" si="398"/>
        <v>0.20066541332072615</v>
      </c>
    </row>
    <row r="8489" spans="5:17" x14ac:dyDescent="0.2">
      <c r="E8489" s="15" t="s">
        <v>3214</v>
      </c>
      <c r="F8489" s="21">
        <v>4.4499715527728583</v>
      </c>
      <c r="G8489" s="21">
        <v>4.4628579505270922</v>
      </c>
      <c r="H8489" s="24">
        <v>3.8202491405606831E-2</v>
      </c>
      <c r="I8489" s="3">
        <f t="shared" si="397"/>
        <v>140.0499999999945</v>
      </c>
      <c r="J8489" s="3">
        <f>INDEX(PowerArray,MIN(MaximumPowerIndex,ROUND(G8489*100,0)))</f>
        <v>141.13999999999447</v>
      </c>
      <c r="K8489" s="3">
        <f>MIN(J8489-M8489+N8489,'Power Look Up'!$F$4)</f>
        <v>136.68718782333275</v>
      </c>
      <c r="M8489" s="50">
        <f t="array" ref="M8489">_xlfn.SUM(_xlfn.NORM.DIST($S$3:$S$1003,$G8489,$P8489,FALSE)*WindSpeedStep*$T$3:$T$1003)</f>
        <v>110.4080755430746</v>
      </c>
      <c r="N8489" s="50">
        <f t="array" ref="N8489">_xlfn.SUM(_xlfn.NORM.DIST($S$3:$S$1003,$G8489,$Q8489,FALSE)*WindSpeedStep*$T$3:$T$1003)</f>
        <v>105.95526336641289</v>
      </c>
      <c r="P8489" s="42">
        <f t="shared" si="396"/>
        <v>0.44628579505270927</v>
      </c>
      <c r="Q8489" s="42">
        <f t="shared" si="398"/>
        <v>0.17049229249945536</v>
      </c>
    </row>
    <row r="8490" spans="5:17" x14ac:dyDescent="0.2">
      <c r="E8490" s="15" t="s">
        <v>3215</v>
      </c>
      <c r="F8490" s="21">
        <v>4.4498241791284645</v>
      </c>
      <c r="G8490" s="21">
        <v>4.4675458338212746</v>
      </c>
      <c r="H8490" s="24">
        <v>3.3709197029303473E-2</v>
      </c>
      <c r="I8490" s="3">
        <f t="shared" si="397"/>
        <v>140.0499999999945</v>
      </c>
      <c r="J8490" s="3">
        <f>INDEX(PowerArray,MIN(MaximumPowerIndex,ROUND(G8490*100,0)))</f>
        <v>142.22999999999445</v>
      </c>
      <c r="K8490" s="3">
        <f>MIN(J8490-M8490+N8490,'Power Look Up'!$F$4)</f>
        <v>137.85359654254901</v>
      </c>
      <c r="M8490" s="50">
        <f t="array" ref="M8490">_xlfn.SUM(_xlfn.NORM.DIST($S$3:$S$1003,$G8490,$P8490,FALSE)*WindSpeedStep*$T$3:$T$1003)</f>
        <v>111.10735274762317</v>
      </c>
      <c r="N8490" s="50">
        <f t="array" ref="N8490">_xlfn.SUM(_xlfn.NORM.DIST($S$3:$S$1003,$G8490,$Q8490,FALSE)*WindSpeedStep*$T$3:$T$1003)</f>
        <v>106.73094929017773</v>
      </c>
      <c r="P8490" s="42">
        <f t="shared" si="396"/>
        <v>0.44675458338212748</v>
      </c>
      <c r="Q8490" s="42">
        <f t="shared" si="398"/>
        <v>0.1505973827497252</v>
      </c>
    </row>
    <row r="8491" spans="5:17" x14ac:dyDescent="0.2">
      <c r="E8491" s="15" t="s">
        <v>3216</v>
      </c>
      <c r="F8491" s="21">
        <v>4.5498316503708152</v>
      </c>
      <c r="G8491" s="21">
        <v>4.5015759457463753</v>
      </c>
      <c r="H8491" s="24">
        <v>3.077036927038606E-2</v>
      </c>
      <c r="I8491" s="3">
        <f t="shared" si="397"/>
        <v>150.94999999999428</v>
      </c>
      <c r="J8491" s="3">
        <f>INDEX(PowerArray,MIN(MaximumPowerIndex,ROUND(G8491*100,0)))</f>
        <v>145.49999999999437</v>
      </c>
      <c r="K8491" s="3">
        <f>MIN(J8491-M8491+N8491,'Power Look Up'!$F$4)</f>
        <v>141.74624832677304</v>
      </c>
      <c r="M8491" s="50">
        <f t="array" ref="M8491">_xlfn.SUM(_xlfn.NORM.DIST($S$3:$S$1003,$G8491,$P8491,FALSE)*WindSpeedStep*$T$3:$T$1003)</f>
        <v>116.21584400956722</v>
      </c>
      <c r="N8491" s="50">
        <f t="array" ref="N8491">_xlfn.SUM(_xlfn.NORM.DIST($S$3:$S$1003,$G8491,$Q8491,FALSE)*WindSpeedStep*$T$3:$T$1003)</f>
        <v>112.46209233634589</v>
      </c>
      <c r="P8491" s="42">
        <f t="shared" si="396"/>
        <v>0.45015759457463755</v>
      </c>
      <c r="Q8491" s="42">
        <f t="shared" si="398"/>
        <v>0.13851515414930332</v>
      </c>
    </row>
    <row r="8492" spans="5:17" x14ac:dyDescent="0.2">
      <c r="E8492" s="15" t="s">
        <v>3217</v>
      </c>
      <c r="F8492" s="21">
        <v>4.3963506589705759</v>
      </c>
      <c r="G8492" s="21">
        <v>4.4022245633949941</v>
      </c>
      <c r="H8492" s="24">
        <v>4.3217662724949542E-2</v>
      </c>
      <c r="I8492" s="3">
        <f t="shared" si="397"/>
        <v>134.59999999999462</v>
      </c>
      <c r="J8492" s="3">
        <f>INDEX(PowerArray,MIN(MaximumPowerIndex,ROUND(G8492*100,0)))</f>
        <v>134.59999999999462</v>
      </c>
      <c r="K8492" s="3">
        <f>MIN(J8492-M8492+N8492,'Power Look Up'!$F$4)</f>
        <v>128.98880499298983</v>
      </c>
      <c r="M8492" s="50">
        <f t="array" ref="M8492">_xlfn.SUM(_xlfn.NORM.DIST($S$3:$S$1003,$G8492,$P8492,FALSE)*WindSpeedStep*$T$3:$T$1003)</f>
        <v>101.47254466263961</v>
      </c>
      <c r="N8492" s="50">
        <f t="array" ref="N8492">_xlfn.SUM(_xlfn.NORM.DIST($S$3:$S$1003,$G8492,$Q8492,FALSE)*WindSpeedStep*$T$3:$T$1003)</f>
        <v>95.861349655634811</v>
      </c>
      <c r="P8492" s="42">
        <f t="shared" si="396"/>
        <v>0.44022245633949941</v>
      </c>
      <c r="Q8492" s="42">
        <f t="shared" si="398"/>
        <v>0.1902538564202931</v>
      </c>
    </row>
    <row r="8493" spans="5:17" x14ac:dyDescent="0.2">
      <c r="E8493" s="15" t="s">
        <v>3218</v>
      </c>
      <c r="F8493" s="21">
        <v>4.2531988483779406</v>
      </c>
      <c r="G8493" s="21">
        <v>4.2972160693952475</v>
      </c>
      <c r="H8493" s="24">
        <v>3.526757279575727E-2</v>
      </c>
      <c r="I8493" s="3">
        <f t="shared" si="397"/>
        <v>118.24999999999497</v>
      </c>
      <c r="J8493" s="3">
        <f>INDEX(PowerArray,MIN(MaximumPowerIndex,ROUND(G8493*100,0)))</f>
        <v>123.69999999999484</v>
      </c>
      <c r="K8493" s="3">
        <f>MIN(J8493-M8493+N8493,'Power Look Up'!$F$4)</f>
        <v>115.3124287099731</v>
      </c>
      <c r="M8493" s="50">
        <f t="array" ref="M8493">_xlfn.SUM(_xlfn.NORM.DIST($S$3:$S$1003,$G8493,$P8493,FALSE)*WindSpeedStep*$T$3:$T$1003)</f>
        <v>86.57190679586175</v>
      </c>
      <c r="N8493" s="50">
        <f t="array" ref="N8493">_xlfn.SUM(_xlfn.NORM.DIST($S$3:$S$1003,$G8493,$Q8493,FALSE)*WindSpeedStep*$T$3:$T$1003)</f>
        <v>78.184335505840011</v>
      </c>
      <c r="P8493" s="42">
        <f t="shared" si="396"/>
        <v>0.42972160693952477</v>
      </c>
      <c r="Q8493" s="42">
        <f t="shared" si="398"/>
        <v>0.15155238054649481</v>
      </c>
    </row>
    <row r="8494" spans="5:17" x14ac:dyDescent="0.2">
      <c r="E8494" s="15" t="s">
        <v>3219</v>
      </c>
      <c r="F8494" s="21">
        <v>4.2383785087382853</v>
      </c>
      <c r="G8494" s="21">
        <v>4.2703937680446522</v>
      </c>
      <c r="H8494" s="24">
        <v>5.6625428688162428E-2</v>
      </c>
      <c r="I8494" s="3">
        <f t="shared" si="397"/>
        <v>117.15999999999499</v>
      </c>
      <c r="J8494" s="3">
        <f>INDEX(PowerArray,MIN(MaximumPowerIndex,ROUND(G8494*100,0)))</f>
        <v>120.42999999999492</v>
      </c>
      <c r="K8494" s="3">
        <f>MIN(J8494-M8494+N8494,'Power Look Up'!$F$4)</f>
        <v>113.17545087003838</v>
      </c>
      <c r="M8494" s="50">
        <f t="array" ref="M8494">_xlfn.SUM(_xlfn.NORM.DIST($S$3:$S$1003,$G8494,$P8494,FALSE)*WindSpeedStep*$T$3:$T$1003)</f>
        <v>82.905884324440265</v>
      </c>
      <c r="N8494" s="50">
        <f t="array" ref="N8494">_xlfn.SUM(_xlfn.NORM.DIST($S$3:$S$1003,$G8494,$Q8494,FALSE)*WindSpeedStep*$T$3:$T$1003)</f>
        <v>75.651335194483721</v>
      </c>
      <c r="P8494" s="42">
        <f t="shared" si="396"/>
        <v>0.42703937680446524</v>
      </c>
      <c r="Q8494" s="42">
        <f t="shared" si="398"/>
        <v>0.24181287778278571</v>
      </c>
    </row>
    <row r="8495" spans="5:17" x14ac:dyDescent="0.2">
      <c r="E8495" s="15" t="s">
        <v>3220</v>
      </c>
      <c r="F8495" s="21">
        <v>3.9430902350474599</v>
      </c>
      <c r="G8495" s="21">
        <v>3.9932308974553656</v>
      </c>
      <c r="H8495" s="24">
        <v>5.3257721097390097E-2</v>
      </c>
      <c r="I8495" s="3">
        <f t="shared" si="397"/>
        <v>85.539999999996354</v>
      </c>
      <c r="J8495" s="3">
        <f>INDEX(PowerArray,MIN(MaximumPowerIndex,ROUND(G8495*100,0)))</f>
        <v>90.089999999996266</v>
      </c>
      <c r="K8495" s="3">
        <f>MIN(J8495-M8495+N8495,'Power Look Up'!$F$4)</f>
        <v>79.510868399286608</v>
      </c>
      <c r="M8495" s="50">
        <f t="array" ref="M8495">_xlfn.SUM(_xlfn.NORM.DIST($S$3:$S$1003,$G8495,$P8495,FALSE)*WindSpeedStep*$T$3:$T$1003)</f>
        <v>49.565004736771336</v>
      </c>
      <c r="N8495" s="50">
        <f t="array" ref="N8495">_xlfn.SUM(_xlfn.NORM.DIST($S$3:$S$1003,$G8495,$Q8495,FALSE)*WindSpeedStep*$T$3:$T$1003)</f>
        <v>38.985873136061684</v>
      </c>
      <c r="P8495" s="42">
        <f t="shared" si="396"/>
        <v>0.3993230897455366</v>
      </c>
      <c r="Q8495" s="42">
        <f t="shared" si="398"/>
        <v>0.21267037741415862</v>
      </c>
    </row>
    <row r="8496" spans="5:17" x14ac:dyDescent="0.2">
      <c r="E8496" s="15" t="s">
        <v>3221</v>
      </c>
      <c r="F8496" s="21">
        <v>3.9940296277284517</v>
      </c>
      <c r="G8496" s="21">
        <v>3.998065731703532</v>
      </c>
      <c r="H8496" s="24">
        <v>5.7585952393349994E-2</v>
      </c>
      <c r="I8496" s="3">
        <f t="shared" si="397"/>
        <v>90.089999999996266</v>
      </c>
      <c r="J8496" s="3">
        <f>INDEX(PowerArray,MIN(MaximumPowerIndex,ROUND(G8496*100,0)))</f>
        <v>90.999999999996248</v>
      </c>
      <c r="K8496" s="3">
        <f>MIN(J8496-M8496+N8496,'Power Look Up'!$F$4)</f>
        <v>81.393914080543226</v>
      </c>
      <c r="M8496" s="50">
        <f t="array" ref="M8496">_xlfn.SUM(_xlfn.NORM.DIST($S$3:$S$1003,$G8496,$P8496,FALSE)*WindSpeedStep*$T$3:$T$1003)</f>
        <v>50.063159617277705</v>
      </c>
      <c r="N8496" s="50">
        <f t="array" ref="N8496">_xlfn.SUM(_xlfn.NORM.DIST($S$3:$S$1003,$G8496,$Q8496,FALSE)*WindSpeedStep*$T$3:$T$1003)</f>
        <v>40.457073697824683</v>
      </c>
      <c r="P8496" s="42">
        <f t="shared" si="396"/>
        <v>0.39980657317035323</v>
      </c>
      <c r="Q8496" s="42">
        <f t="shared" si="398"/>
        <v>0.23023242289136361</v>
      </c>
    </row>
    <row r="8497" spans="5:17" x14ac:dyDescent="0.2">
      <c r="E8497" s="15" t="s">
        <v>3222</v>
      </c>
      <c r="F8497" s="21">
        <v>4.2095785275086222</v>
      </c>
      <c r="G8497" s="21">
        <v>4.2302655407477658</v>
      </c>
      <c r="H8497" s="24">
        <v>4.9886229376099898E-2</v>
      </c>
      <c r="I8497" s="3">
        <f t="shared" si="397"/>
        <v>113.88999999999506</v>
      </c>
      <c r="J8497" s="3">
        <f>INDEX(PowerArray,MIN(MaximumPowerIndex,ROUND(G8497*100,0)))</f>
        <v>116.06999999999502</v>
      </c>
      <c r="K8497" s="3">
        <f>MIN(J8497-M8497+N8497,'Power Look Up'!$F$4)</f>
        <v>107.21947301686178</v>
      </c>
      <c r="M8497" s="50">
        <f t="array" ref="M8497">_xlfn.SUM(_xlfn.NORM.DIST($S$3:$S$1003,$G8497,$P8497,FALSE)*WindSpeedStep*$T$3:$T$1003)</f>
        <v>77.544078415223538</v>
      </c>
      <c r="N8497" s="50">
        <f t="array" ref="N8497">_xlfn.SUM(_xlfn.NORM.DIST($S$3:$S$1003,$G8497,$Q8497,FALSE)*WindSpeedStep*$T$3:$T$1003)</f>
        <v>68.693551432090302</v>
      </c>
      <c r="P8497" s="42">
        <f t="shared" si="396"/>
        <v>0.42302655407477663</v>
      </c>
      <c r="Q8497" s="42">
        <f t="shared" si="398"/>
        <v>0.21103199708755432</v>
      </c>
    </row>
    <row r="8498" spans="5:17" x14ac:dyDescent="0.2">
      <c r="E8498" s="15" t="s">
        <v>3223</v>
      </c>
      <c r="F8498" s="21">
        <v>4.1880823185927607</v>
      </c>
      <c r="G8498" s="21">
        <v>4.2130069728634574</v>
      </c>
      <c r="H8498" s="24">
        <v>5.491773621041967E-2</v>
      </c>
      <c r="I8498" s="3">
        <f t="shared" si="397"/>
        <v>111.70999999999511</v>
      </c>
      <c r="J8498" s="3">
        <f>INDEX(PowerArray,MIN(MaximumPowerIndex,ROUND(G8498*100,0)))</f>
        <v>113.88999999999506</v>
      </c>
      <c r="K8498" s="3">
        <f>MIN(J8498-M8498+N8498,'Power Look Up'!$F$4)</f>
        <v>105.45123906626979</v>
      </c>
      <c r="M8498" s="50">
        <f t="array" ref="M8498">_xlfn.SUM(_xlfn.NORM.DIST($S$3:$S$1003,$G8498,$P8498,FALSE)*WindSpeedStep*$T$3:$T$1003)</f>
        <v>75.286330081692398</v>
      </c>
      <c r="N8498" s="50">
        <f t="array" ref="N8498">_xlfn.SUM(_xlfn.NORM.DIST($S$3:$S$1003,$G8498,$Q8498,FALSE)*WindSpeedStep*$T$3:$T$1003)</f>
        <v>66.847569147967135</v>
      </c>
      <c r="P8498" s="42">
        <f t="shared" si="396"/>
        <v>0.42130069728634578</v>
      </c>
      <c r="Q8498" s="42">
        <f t="shared" si="398"/>
        <v>0.23136880558837405</v>
      </c>
    </row>
    <row r="8499" spans="5:17" x14ac:dyDescent="0.2">
      <c r="E8499" s="15" t="s">
        <v>3224</v>
      </c>
      <c r="F8499" s="21">
        <v>3.9648461699320312</v>
      </c>
      <c r="G8499" s="21">
        <v>4.0134436494028183</v>
      </c>
      <c r="H8499" s="24">
        <v>7.0620646552045183E-2</v>
      </c>
      <c r="I8499" s="3">
        <f t="shared" si="397"/>
        <v>87.359999999996319</v>
      </c>
      <c r="J8499" s="3">
        <f>INDEX(PowerArray,MIN(MaximumPowerIndex,ROUND(G8499*100,0)))</f>
        <v>92.089999999995527</v>
      </c>
      <c r="K8499" s="3">
        <f>MIN(J8499-M8499+N8499,'Power Look Up'!$F$4)</f>
        <v>85.427684054645596</v>
      </c>
      <c r="M8499" s="50">
        <f t="array" ref="M8499">_xlfn.SUM(_xlfn.NORM.DIST($S$3:$S$1003,$G8499,$P8499,FALSE)*WindSpeedStep*$T$3:$T$1003)</f>
        <v>51.669442143991262</v>
      </c>
      <c r="N8499" s="50">
        <f t="array" ref="N8499">_xlfn.SUM(_xlfn.NORM.DIST($S$3:$S$1003,$G8499,$Q8499,FALSE)*WindSpeedStep*$T$3:$T$1003)</f>
        <v>45.007126198641338</v>
      </c>
      <c r="P8499" s="42">
        <f t="shared" si="396"/>
        <v>0.40134436494028186</v>
      </c>
      <c r="Q8499" s="42">
        <f t="shared" si="398"/>
        <v>0.28343198542102677</v>
      </c>
    </row>
    <row r="8500" spans="5:17" x14ac:dyDescent="0.2">
      <c r="E8500" s="15" t="s">
        <v>3225</v>
      </c>
      <c r="F8500" s="21">
        <v>3.6569791201067523</v>
      </c>
      <c r="G8500" s="21">
        <v>3.6966039202354581</v>
      </c>
      <c r="H8500" s="24">
        <v>6.0158943426939199E-2</v>
      </c>
      <c r="I8500" s="3">
        <f t="shared" si="397"/>
        <v>60.059999999996904</v>
      </c>
      <c r="J8500" s="3">
        <f>INDEX(PowerArray,MIN(MaximumPowerIndex,ROUND(G8500*100,0)))</f>
        <v>63.699999999996827</v>
      </c>
      <c r="K8500" s="3">
        <f>MIN(J8500-M8500+N8500,'Power Look Up'!$F$4)</f>
        <v>58.814201503572889</v>
      </c>
      <c r="M8500" s="50">
        <f t="array" ref="M8500">_xlfn.SUM(_xlfn.NORM.DIST($S$3:$S$1003,$G8500,$P8500,FALSE)*WindSpeedStep*$T$3:$T$1003)</f>
        <v>25.501573830095648</v>
      </c>
      <c r="N8500" s="50">
        <f t="array" ref="N8500">_xlfn.SUM(_xlfn.NORM.DIST($S$3:$S$1003,$G8500,$Q8500,FALSE)*WindSpeedStep*$T$3:$T$1003)</f>
        <v>20.615775333671706</v>
      </c>
      <c r="P8500" s="42">
        <f t="shared" si="396"/>
        <v>0.36966039202354584</v>
      </c>
      <c r="Q8500" s="42">
        <f t="shared" si="398"/>
        <v>0.22238378610924658</v>
      </c>
    </row>
    <row r="8501" spans="5:17" x14ac:dyDescent="0.2">
      <c r="E8501" s="15" t="s">
        <v>3226</v>
      </c>
      <c r="F8501" s="21">
        <v>3.9317186141863099</v>
      </c>
      <c r="G8501" s="21">
        <v>3.9309128455824891</v>
      </c>
      <c r="H8501" s="24">
        <v>5.5955174209619825E-2</v>
      </c>
      <c r="I8501" s="3">
        <f t="shared" si="397"/>
        <v>84.629999999996372</v>
      </c>
      <c r="J8501" s="3">
        <f>INDEX(PowerArray,MIN(MaximumPowerIndex,ROUND(G8501*100,0)))</f>
        <v>84.629999999996372</v>
      </c>
      <c r="K8501" s="3">
        <f>MIN(J8501-M8501+N8501,'Power Look Up'!$F$4)</f>
        <v>75.073693183431686</v>
      </c>
      <c r="M8501" s="50">
        <f t="array" ref="M8501">_xlfn.SUM(_xlfn.NORM.DIST($S$3:$S$1003,$G8501,$P8501,FALSE)*WindSpeedStep*$T$3:$T$1003)</f>
        <v>43.443906025043319</v>
      </c>
      <c r="N8501" s="50">
        <f t="array" ref="N8501">_xlfn.SUM(_xlfn.NORM.DIST($S$3:$S$1003,$G8501,$Q8501,FALSE)*WindSpeedStep*$T$3:$T$1003)</f>
        <v>33.887599208478633</v>
      </c>
      <c r="P8501" s="42">
        <f t="shared" si="396"/>
        <v>0.39309128455824893</v>
      </c>
      <c r="Q8501" s="42">
        <f t="shared" si="398"/>
        <v>0.21995491307740056</v>
      </c>
    </row>
    <row r="8502" spans="5:17" x14ac:dyDescent="0.2">
      <c r="E8502" s="15" t="s">
        <v>3227</v>
      </c>
      <c r="F8502" s="21">
        <v>3.7148131913762485</v>
      </c>
      <c r="G8502" s="21">
        <v>3.7728619194047148</v>
      </c>
      <c r="H8502" s="24">
        <v>4.8454657267251261E-2</v>
      </c>
      <c r="I8502" s="3">
        <f t="shared" si="397"/>
        <v>64.609999999996802</v>
      </c>
      <c r="J8502" s="3">
        <f>INDEX(PowerArray,MIN(MaximumPowerIndex,ROUND(G8502*100,0)))</f>
        <v>70.069999999996682</v>
      </c>
      <c r="K8502" s="3">
        <f>MIN(J8502-M8502+N8502,'Power Look Up'!$F$4)</f>
        <v>62.387852368027247</v>
      </c>
      <c r="M8502" s="50">
        <f t="array" ref="M8502">_xlfn.SUM(_xlfn.NORM.DIST($S$3:$S$1003,$G8502,$P8502,FALSE)*WindSpeedStep*$T$3:$T$1003)</f>
        <v>30.475757853580415</v>
      </c>
      <c r="N8502" s="50">
        <f t="array" ref="N8502">_xlfn.SUM(_xlfn.NORM.DIST($S$3:$S$1003,$G8502,$Q8502,FALSE)*WindSpeedStep*$T$3:$T$1003)</f>
        <v>22.793610221610983</v>
      </c>
      <c r="P8502" s="42">
        <f t="shared" si="396"/>
        <v>0.37728619194047153</v>
      </c>
      <c r="Q8502" s="42">
        <f t="shared" si="398"/>
        <v>0.18281273122141919</v>
      </c>
    </row>
    <row r="8503" spans="5:17" x14ac:dyDescent="0.2">
      <c r="E8503" s="15" t="s">
        <v>3228</v>
      </c>
      <c r="F8503" s="21">
        <v>3.5925990989067547</v>
      </c>
      <c r="G8503" s="21">
        <v>3.656589960876115</v>
      </c>
      <c r="H8503" s="24">
        <v>3.618550147706702E-2</v>
      </c>
      <c r="I8503" s="3">
        <f t="shared" si="397"/>
        <v>53.689999999997035</v>
      </c>
      <c r="J8503" s="3">
        <f>INDEX(PowerArray,MIN(MaximumPowerIndex,ROUND(G8503*100,0)))</f>
        <v>60.059999999996904</v>
      </c>
      <c r="K8503" s="3">
        <f>MIN(J8503-M8503+N8503,'Power Look Up'!$F$4)</f>
        <v>55.216017778062671</v>
      </c>
      <c r="M8503" s="50">
        <f t="array" ref="M8503">_xlfn.SUM(_xlfn.NORM.DIST($S$3:$S$1003,$G8503,$P8503,FALSE)*WindSpeedStep*$T$3:$T$1003)</f>
        <v>23.1997030151087</v>
      </c>
      <c r="N8503" s="50">
        <f t="array" ref="N8503">_xlfn.SUM(_xlfn.NORM.DIST($S$3:$S$1003,$G8503,$Q8503,FALSE)*WindSpeedStep*$T$3:$T$1003)</f>
        <v>18.355720793174463</v>
      </c>
      <c r="P8503" s="42">
        <f t="shared" si="396"/>
        <v>0.36565899608761154</v>
      </c>
      <c r="Q8503" s="42">
        <f t="shared" si="398"/>
        <v>0.1323155414303111</v>
      </c>
    </row>
    <row r="8504" spans="5:17" x14ac:dyDescent="0.2">
      <c r="E8504" s="15" t="s">
        <v>3229</v>
      </c>
      <c r="F8504" s="21">
        <v>3.5950357161311111</v>
      </c>
      <c r="G8504" s="21">
        <v>3.6235026290932457</v>
      </c>
      <c r="H8504" s="24">
        <v>4.7287430062850619E-2</v>
      </c>
      <c r="I8504" s="3">
        <f t="shared" si="397"/>
        <v>54.599999999997017</v>
      </c>
      <c r="J8504" s="3">
        <f>INDEX(PowerArray,MIN(MaximumPowerIndex,ROUND(G8504*100,0)))</f>
        <v>56.419999999996982</v>
      </c>
      <c r="K8504" s="3">
        <f>MIN(J8504-M8504+N8504,'Power Look Up'!$F$4)</f>
        <v>52.484019082048952</v>
      </c>
      <c r="M8504" s="50">
        <f t="array" ref="M8504">_xlfn.SUM(_xlfn.NORM.DIST($S$3:$S$1003,$G8504,$P8504,FALSE)*WindSpeedStep*$T$3:$T$1003)</f>
        <v>21.444799102676445</v>
      </c>
      <c r="N8504" s="50">
        <f t="array" ref="N8504">_xlfn.SUM(_xlfn.NORM.DIST($S$3:$S$1003,$G8504,$Q8504,FALSE)*WindSpeedStep*$T$3:$T$1003)</f>
        <v>17.508818184728419</v>
      </c>
      <c r="P8504" s="42">
        <f t="shared" si="396"/>
        <v>0.36235026290932459</v>
      </c>
      <c r="Q8504" s="42">
        <f t="shared" si="398"/>
        <v>0.17134612715580219</v>
      </c>
    </row>
    <row r="8505" spans="5:17" x14ac:dyDescent="0.2">
      <c r="E8505" s="15" t="s">
        <v>3230</v>
      </c>
      <c r="F8505" s="21">
        <v>3.8388086776512633</v>
      </c>
      <c r="G8505" s="21">
        <v>3.8734501607646243</v>
      </c>
      <c r="H8505" s="24">
        <v>3.6469647683941786E-2</v>
      </c>
      <c r="I8505" s="3">
        <f t="shared" si="397"/>
        <v>76.439999999996559</v>
      </c>
      <c r="J8505" s="3">
        <f>INDEX(PowerArray,MIN(MaximumPowerIndex,ROUND(G8505*100,0)))</f>
        <v>79.169999999996492</v>
      </c>
      <c r="K8505" s="3">
        <f>MIN(J8505-M8505+N8505,'Power Look Up'!$F$4)</f>
        <v>67.057389237897098</v>
      </c>
      <c r="M8505" s="50">
        <f t="array" ref="M8505">_xlfn.SUM(_xlfn.NORM.DIST($S$3:$S$1003,$G8505,$P8505,FALSE)*WindSpeedStep*$T$3:$T$1003)</f>
        <v>38.303109601218075</v>
      </c>
      <c r="N8505" s="50">
        <f t="array" ref="N8505">_xlfn.SUM(_xlfn.NORM.DIST($S$3:$S$1003,$G8505,$Q8505,FALSE)*WindSpeedStep*$T$3:$T$1003)</f>
        <v>26.190498839118682</v>
      </c>
      <c r="P8505" s="42">
        <f t="shared" si="396"/>
        <v>0.38734501607646243</v>
      </c>
      <c r="Q8505" s="42">
        <f t="shared" si="398"/>
        <v>0.14126336268439352</v>
      </c>
    </row>
    <row r="8506" spans="5:17" x14ac:dyDescent="0.2">
      <c r="E8506" s="15" t="s">
        <v>3231</v>
      </c>
      <c r="F8506" s="21">
        <v>4.2970972118930106</v>
      </c>
      <c r="G8506" s="21">
        <v>4.3259964976472256</v>
      </c>
      <c r="H8506" s="24">
        <v>4.4215895203427072E-2</v>
      </c>
      <c r="I8506" s="3">
        <f t="shared" si="397"/>
        <v>123.69999999999484</v>
      </c>
      <c r="J8506" s="3">
        <f>INDEX(PowerArray,MIN(MaximumPowerIndex,ROUND(G8506*100,0)))</f>
        <v>126.96999999999478</v>
      </c>
      <c r="K8506" s="3">
        <f>MIN(J8506-M8506+N8506,'Power Look Up'!$F$4)</f>
        <v>119.70313306678635</v>
      </c>
      <c r="M8506" s="50">
        <f t="array" ref="M8506">_xlfn.SUM(_xlfn.NORM.DIST($S$3:$S$1003,$G8506,$P8506,FALSE)*WindSpeedStep*$T$3:$T$1003)</f>
        <v>90.573236542097888</v>
      </c>
      <c r="N8506" s="50">
        <f t="array" ref="N8506">_xlfn.SUM(_xlfn.NORM.DIST($S$3:$S$1003,$G8506,$Q8506,FALSE)*WindSpeedStep*$T$3:$T$1003)</f>
        <v>83.306369608889455</v>
      </c>
      <c r="P8506" s="42">
        <f t="shared" si="396"/>
        <v>0.43259964976472259</v>
      </c>
      <c r="Q8506" s="42">
        <f t="shared" si="398"/>
        <v>0.19127780779036227</v>
      </c>
    </row>
    <row r="8507" spans="5:17" x14ac:dyDescent="0.2">
      <c r="E8507" s="15" t="s">
        <v>3232</v>
      </c>
      <c r="F8507" s="21">
        <v>4.3755486262324581</v>
      </c>
      <c r="G8507" s="21">
        <v>4.3423808507165713</v>
      </c>
      <c r="H8507" s="24">
        <v>3.6566843079005415E-2</v>
      </c>
      <c r="I8507" s="3">
        <f t="shared" si="397"/>
        <v>132.41999999999467</v>
      </c>
      <c r="J8507" s="3">
        <f>INDEX(PowerArray,MIN(MaximumPowerIndex,ROUND(G8507*100,0)))</f>
        <v>128.05999999999477</v>
      </c>
      <c r="K8507" s="3">
        <f>MIN(J8507-M8507+N8507,'Power Look Up'!$F$4)</f>
        <v>120.91268283152243</v>
      </c>
      <c r="M8507" s="50">
        <f t="array" ref="M8507">_xlfn.SUM(_xlfn.NORM.DIST($S$3:$S$1003,$G8507,$P8507,FALSE)*WindSpeedStep*$T$3:$T$1003)</f>
        <v>92.880545411994831</v>
      </c>
      <c r="N8507" s="50">
        <f t="array" ref="N8507">_xlfn.SUM(_xlfn.NORM.DIST($S$3:$S$1003,$G8507,$Q8507,FALSE)*WindSpeedStep*$T$3:$T$1003)</f>
        <v>85.73322824352249</v>
      </c>
      <c r="P8507" s="42">
        <f t="shared" si="396"/>
        <v>0.43423808507165718</v>
      </c>
      <c r="Q8507" s="42">
        <f t="shared" si="398"/>
        <v>0.15878715915743091</v>
      </c>
    </row>
    <row r="8508" spans="5:17" x14ac:dyDescent="0.2">
      <c r="E8508" s="15" t="s">
        <v>3233</v>
      </c>
      <c r="F8508" s="21">
        <v>4.5477195662738685</v>
      </c>
      <c r="G8508" s="21">
        <v>4.5704721809654236</v>
      </c>
      <c r="H8508" s="24">
        <v>4.6176989794483203E-2</v>
      </c>
      <c r="I8508" s="3">
        <f t="shared" si="397"/>
        <v>150.94999999999428</v>
      </c>
      <c r="J8508" s="3">
        <f>INDEX(PowerArray,MIN(MaximumPowerIndex,ROUND(G8508*100,0)))</f>
        <v>153.12999999999423</v>
      </c>
      <c r="K8508" s="3">
        <f>MIN(J8508-M8508+N8508,'Power Look Up'!$F$4)</f>
        <v>150.49595325501843</v>
      </c>
      <c r="M8508" s="50">
        <f t="array" ref="M8508">_xlfn.SUM(_xlfn.NORM.DIST($S$3:$S$1003,$G8508,$P8508,FALSE)*WindSpeedStep*$T$3:$T$1003)</f>
        <v>126.71117447146328</v>
      </c>
      <c r="N8508" s="50">
        <f t="array" ref="N8508">_xlfn.SUM(_xlfn.NORM.DIST($S$3:$S$1003,$G8508,$Q8508,FALSE)*WindSpeedStep*$T$3:$T$1003)</f>
        <v>124.0771277264875</v>
      </c>
      <c r="P8508" s="42">
        <f t="shared" si="396"/>
        <v>0.45704721809654236</v>
      </c>
      <c r="Q8508" s="42">
        <f t="shared" si="398"/>
        <v>0.21105064725640976</v>
      </c>
    </row>
    <row r="8509" spans="5:17" x14ac:dyDescent="0.2">
      <c r="E8509" s="15" t="s">
        <v>3234</v>
      </c>
      <c r="F8509" s="21">
        <v>4.5556856331330353</v>
      </c>
      <c r="G8509" s="21">
        <v>4.5254181404395819</v>
      </c>
      <c r="H8509" s="24">
        <v>5.487648185857593E-2</v>
      </c>
      <c r="I8509" s="3">
        <f t="shared" si="397"/>
        <v>152.03999999999425</v>
      </c>
      <c r="J8509" s="3">
        <f>INDEX(PowerArray,MIN(MaximumPowerIndex,ROUND(G8509*100,0)))</f>
        <v>148.7699999999943</v>
      </c>
      <c r="K8509" s="3">
        <f>MIN(J8509-M8509+N8509,'Power Look Up'!$F$4)</f>
        <v>145.58566881435667</v>
      </c>
      <c r="M8509" s="50">
        <f t="array" ref="M8509">_xlfn.SUM(_xlfn.NORM.DIST($S$3:$S$1003,$G8509,$P8509,FALSE)*WindSpeedStep*$T$3:$T$1003)</f>
        <v>119.82636284520274</v>
      </c>
      <c r="N8509" s="50">
        <f t="array" ref="N8509">_xlfn.SUM(_xlfn.NORM.DIST($S$3:$S$1003,$G8509,$Q8509,FALSE)*WindSpeedStep*$T$3:$T$1003)</f>
        <v>116.64203165956512</v>
      </c>
      <c r="P8509" s="42">
        <f t="shared" si="396"/>
        <v>0.45254181404395821</v>
      </c>
      <c r="Q8509" s="42">
        <f t="shared" si="398"/>
        <v>0.24833902648630313</v>
      </c>
    </row>
    <row r="8510" spans="5:17" x14ac:dyDescent="0.2">
      <c r="E8510" s="15" t="s">
        <v>3235</v>
      </c>
      <c r="F8510" s="21">
        <v>4.5059320563036236</v>
      </c>
      <c r="G8510" s="21">
        <v>4.4664838364896493</v>
      </c>
      <c r="H8510" s="24">
        <v>5.1043823370181304E-2</v>
      </c>
      <c r="I8510" s="3">
        <f t="shared" si="397"/>
        <v>146.58999999999435</v>
      </c>
      <c r="J8510" s="3">
        <f>INDEX(PowerArray,MIN(MaximumPowerIndex,ROUND(G8510*100,0)))</f>
        <v>142.22999999999445</v>
      </c>
      <c r="K8510" s="3">
        <f>MIN(J8510-M8510+N8510,'Power Look Up'!$F$4)</f>
        <v>138.03646182878816</v>
      </c>
      <c r="M8510" s="50">
        <f t="array" ref="M8510">_xlfn.SUM(_xlfn.NORM.DIST($S$3:$S$1003,$G8510,$P8510,FALSE)*WindSpeedStep*$T$3:$T$1003)</f>
        <v>110.94883944988699</v>
      </c>
      <c r="N8510" s="50">
        <f t="array" ref="N8510">_xlfn.SUM(_xlfn.NORM.DIST($S$3:$S$1003,$G8510,$Q8510,FALSE)*WindSpeedStep*$T$3:$T$1003)</f>
        <v>106.7553012786807</v>
      </c>
      <c r="P8510" s="42">
        <f t="shared" si="396"/>
        <v>0.44664838364896498</v>
      </c>
      <c r="Q8510" s="42">
        <f t="shared" si="398"/>
        <v>0.22798641203554743</v>
      </c>
    </row>
    <row r="8511" spans="5:17" x14ac:dyDescent="0.2">
      <c r="E8511" s="15" t="s">
        <v>3236</v>
      </c>
      <c r="F8511" s="21">
        <v>4.3130569702188701</v>
      </c>
      <c r="G8511" s="21">
        <v>4.2938826710739031</v>
      </c>
      <c r="H8511" s="24">
        <v>4.1733740417267365E-2</v>
      </c>
      <c r="I8511" s="3">
        <f t="shared" si="397"/>
        <v>124.78999999999482</v>
      </c>
      <c r="J8511" s="3">
        <f>INDEX(PowerArray,MIN(MaximumPowerIndex,ROUND(G8511*100,0)))</f>
        <v>122.60999999999487</v>
      </c>
      <c r="K8511" s="3">
        <f>MIN(J8511-M8511+N8511,'Power Look Up'!$F$4)</f>
        <v>114.4276133210755</v>
      </c>
      <c r="M8511" s="50">
        <f t="array" ref="M8511">_xlfn.SUM(_xlfn.NORM.DIST($S$3:$S$1003,$G8511,$P8511,FALSE)*WindSpeedStep*$T$3:$T$1003)</f>
        <v>86.112903029002197</v>
      </c>
      <c r="N8511" s="50">
        <f t="array" ref="N8511">_xlfn.SUM(_xlfn.NORM.DIST($S$3:$S$1003,$G8511,$Q8511,FALSE)*WindSpeedStep*$T$3:$T$1003)</f>
        <v>77.930516350082826</v>
      </c>
      <c r="P8511" s="42">
        <f t="shared" si="396"/>
        <v>0.42938826710739031</v>
      </c>
      <c r="Q8511" s="42">
        <f t="shared" si="398"/>
        <v>0.1791997847768009</v>
      </c>
    </row>
    <row r="8512" spans="5:17" x14ac:dyDescent="0.2">
      <c r="E8512" s="15" t="s">
        <v>3237</v>
      </c>
      <c r="F8512" s="21">
        <v>4.3110274506643549</v>
      </c>
      <c r="G8512" s="21">
        <v>4.2956021516102245</v>
      </c>
      <c r="H8512" s="24">
        <v>3.4794489646982903E-2</v>
      </c>
      <c r="I8512" s="3">
        <f t="shared" si="397"/>
        <v>124.78999999999482</v>
      </c>
      <c r="J8512" s="3">
        <f>INDEX(PowerArray,MIN(MaximumPowerIndex,ROUND(G8512*100,0)))</f>
        <v>123.69999999999484</v>
      </c>
      <c r="K8512" s="3">
        <f>MIN(J8512-M8512+N8512,'Power Look Up'!$F$4)</f>
        <v>115.25246007940591</v>
      </c>
      <c r="M8512" s="50">
        <f t="array" ref="M8512">_xlfn.SUM(_xlfn.NORM.DIST($S$3:$S$1003,$G8512,$P8512,FALSE)*WindSpeedStep*$T$3:$T$1003)</f>
        <v>86.349554791023451</v>
      </c>
      <c r="N8512" s="50">
        <f t="array" ref="N8512">_xlfn.SUM(_xlfn.NORM.DIST($S$3:$S$1003,$G8512,$Q8512,FALSE)*WindSpeedStep*$T$3:$T$1003)</f>
        <v>77.902014870434513</v>
      </c>
      <c r="P8512" s="42">
        <f t="shared" si="396"/>
        <v>0.4295602151610225</v>
      </c>
      <c r="Q8512" s="42">
        <f t="shared" si="398"/>
        <v>0.14946328459175945</v>
      </c>
    </row>
    <row r="8513" spans="5:17" x14ac:dyDescent="0.2">
      <c r="E8513" s="15" t="s">
        <v>3238</v>
      </c>
      <c r="F8513" s="21">
        <v>4.2887906448171771</v>
      </c>
      <c r="G8513" s="21">
        <v>4.2938054794260747</v>
      </c>
      <c r="H8513" s="24">
        <v>3.0311575165623793E-2</v>
      </c>
      <c r="I8513" s="3">
        <f t="shared" si="397"/>
        <v>122.60999999999487</v>
      </c>
      <c r="J8513" s="3">
        <f>INDEX(PowerArray,MIN(MaximumPowerIndex,ROUND(G8513*100,0)))</f>
        <v>122.60999999999487</v>
      </c>
      <c r="K8513" s="3">
        <f>MIN(J8513-M8513+N8513,'Power Look Up'!$F$4)</f>
        <v>114.01010374346505</v>
      </c>
      <c r="M8513" s="50">
        <f t="array" ref="M8513">_xlfn.SUM(_xlfn.NORM.DIST($S$3:$S$1003,$G8513,$P8513,FALSE)*WindSpeedStep*$T$3:$T$1003)</f>
        <v>86.102285073785737</v>
      </c>
      <c r="N8513" s="50">
        <f t="array" ref="N8513">_xlfn.SUM(_xlfn.NORM.DIST($S$3:$S$1003,$G8513,$Q8513,FALSE)*WindSpeedStep*$T$3:$T$1003)</f>
        <v>77.50238881725592</v>
      </c>
      <c r="P8513" s="42">
        <f t="shared" si="396"/>
        <v>0.42938054794260749</v>
      </c>
      <c r="Q8513" s="42">
        <f t="shared" si="398"/>
        <v>0.13015200753619077</v>
      </c>
    </row>
    <row r="8514" spans="5:17" x14ac:dyDescent="0.2">
      <c r="E8514" s="15" t="s">
        <v>3239</v>
      </c>
      <c r="F8514" s="21">
        <v>4.2390790253150161</v>
      </c>
      <c r="G8514" s="21">
        <v>4.2465131735515902</v>
      </c>
      <c r="H8514" s="24">
        <v>3.066703857693226E-2</v>
      </c>
      <c r="I8514" s="3">
        <f t="shared" si="397"/>
        <v>117.15999999999499</v>
      </c>
      <c r="J8514" s="3">
        <f>INDEX(PowerArray,MIN(MaximumPowerIndex,ROUND(G8514*100,0)))</f>
        <v>118.24999999999497</v>
      </c>
      <c r="K8514" s="3">
        <f>MIN(J8514-M8514+N8514,'Power Look Up'!$F$4)</f>
        <v>108.18667779935535</v>
      </c>
      <c r="M8514" s="50">
        <f t="array" ref="M8514">_xlfn.SUM(_xlfn.NORM.DIST($S$3:$S$1003,$G8514,$P8514,FALSE)*WindSpeedStep*$T$3:$T$1003)</f>
        <v>79.696585652425952</v>
      </c>
      <c r="N8514" s="50">
        <f t="array" ref="N8514">_xlfn.SUM(_xlfn.NORM.DIST($S$3:$S$1003,$G8514,$Q8514,FALSE)*WindSpeedStep*$T$3:$T$1003)</f>
        <v>69.633263451786334</v>
      </c>
      <c r="P8514" s="42">
        <f t="shared" si="396"/>
        <v>0.42465131735515904</v>
      </c>
      <c r="Q8514" s="42">
        <f t="shared" si="398"/>
        <v>0.13022798331075766</v>
      </c>
    </row>
    <row r="8515" spans="5:17" x14ac:dyDescent="0.2">
      <c r="E8515" s="15" t="s">
        <v>3240</v>
      </c>
      <c r="F8515" s="21">
        <v>3.9714616161046115</v>
      </c>
      <c r="G8515" s="21">
        <v>3.9407302578211678</v>
      </c>
      <c r="H8515" s="24">
        <v>4.0287434568468831E-2</v>
      </c>
      <c r="I8515" s="3">
        <f t="shared" si="397"/>
        <v>88.269999999996301</v>
      </c>
      <c r="J8515" s="3">
        <f>INDEX(PowerArray,MIN(MaximumPowerIndex,ROUND(G8515*100,0)))</f>
        <v>85.539999999996354</v>
      </c>
      <c r="K8515" s="3">
        <f>MIN(J8515-M8515+N8515,'Power Look Up'!$F$4)</f>
        <v>72.524904262028087</v>
      </c>
      <c r="M8515" s="50">
        <f t="array" ref="M8515">_xlfn.SUM(_xlfn.NORM.DIST($S$3:$S$1003,$G8515,$P8515,FALSE)*WindSpeedStep*$T$3:$T$1003)</f>
        <v>44.370848600296632</v>
      </c>
      <c r="N8515" s="50">
        <f t="array" ref="N8515">_xlfn.SUM(_xlfn.NORM.DIST($S$3:$S$1003,$G8515,$Q8515,FALSE)*WindSpeedStep*$T$3:$T$1003)</f>
        <v>31.355752862328369</v>
      </c>
      <c r="P8515" s="42">
        <f t="shared" ref="P8515:P8578" si="399">ReferenceTurbulence*G8515</f>
        <v>0.39407302578211678</v>
      </c>
      <c r="Q8515" s="42">
        <f t="shared" si="398"/>
        <v>0.1587619124139556</v>
      </c>
    </row>
    <row r="8516" spans="5:17" x14ac:dyDescent="0.2">
      <c r="E8516" s="15" t="s">
        <v>3241</v>
      </c>
      <c r="F8516" s="21">
        <v>3.7237845104324721</v>
      </c>
      <c r="G8516" s="21">
        <v>3.7443767217027806</v>
      </c>
      <c r="H8516" s="24">
        <v>6.9821440867909992E-2</v>
      </c>
      <c r="I8516" s="3">
        <f t="shared" ref="I8516:I8579" si="400">INDEX(PowerArray,MIN(MaximumPowerIndex,ROUND(F8516*100,0)))</f>
        <v>65.519999999996784</v>
      </c>
      <c r="J8516" s="3">
        <f>INDEX(PowerArray,MIN(MaximumPowerIndex,ROUND(G8516*100,0)))</f>
        <v>67.339999999996749</v>
      </c>
      <c r="K8516" s="3">
        <f>MIN(J8516-M8516+N8516,'Power Look Up'!$F$4)</f>
        <v>62.695806362680884</v>
      </c>
      <c r="M8516" s="50">
        <f t="array" ref="M8516">_xlfn.SUM(_xlfn.NORM.DIST($S$3:$S$1003,$G8516,$P8516,FALSE)*WindSpeedStep*$T$3:$T$1003)</f>
        <v>28.524215112428408</v>
      </c>
      <c r="N8516" s="50">
        <f t="array" ref="N8516">_xlfn.SUM(_xlfn.NORM.DIST($S$3:$S$1003,$G8516,$Q8516,FALSE)*WindSpeedStep*$T$3:$T$1003)</f>
        <v>23.880021475112539</v>
      </c>
      <c r="P8516" s="42">
        <f t="shared" si="399"/>
        <v>0.37443767217027807</v>
      </c>
      <c r="Q8516" s="42">
        <f t="shared" ref="Q8516:Q8579" si="401">G8516*H8516</f>
        <v>0.26143777786154937</v>
      </c>
    </row>
    <row r="8517" spans="5:17" x14ac:dyDescent="0.2">
      <c r="E8517" s="15" t="s">
        <v>3242</v>
      </c>
      <c r="F8517" s="21">
        <v>3.3324764781743146</v>
      </c>
      <c r="G8517" s="21">
        <v>3.3896434627804477</v>
      </c>
      <c r="H8517" s="24">
        <v>4.2010799150996113E-2</v>
      </c>
      <c r="I8517" s="3">
        <f t="shared" si="400"/>
        <v>30.029999999997543</v>
      </c>
      <c r="J8517" s="3">
        <f>INDEX(PowerArray,MIN(MaximumPowerIndex,ROUND(G8517*100,0)))</f>
        <v>35.489999999997423</v>
      </c>
      <c r="K8517" s="3">
        <f>MIN(J8517-M8517+N8517,'Power Look Up'!$F$4)</f>
        <v>34.264756223899155</v>
      </c>
      <c r="M8517" s="50">
        <f t="array" ref="M8517">_xlfn.SUM(_xlfn.NORM.DIST($S$3:$S$1003,$G8517,$P8517,FALSE)*WindSpeedStep*$T$3:$T$1003)</f>
        <v>12.09971132767798</v>
      </c>
      <c r="N8517" s="50">
        <f t="array" ref="N8517">_xlfn.SUM(_xlfn.NORM.DIST($S$3:$S$1003,$G8517,$Q8517,FALSE)*WindSpeedStep*$T$3:$T$1003)</f>
        <v>10.874467551579716</v>
      </c>
      <c r="P8517" s="42">
        <f t="shared" si="399"/>
        <v>0.33896434627804478</v>
      </c>
      <c r="Q8517" s="42">
        <f t="shared" si="401"/>
        <v>0.14240163070835635</v>
      </c>
    </row>
    <row r="8518" spans="5:17" x14ac:dyDescent="0.2">
      <c r="E8518" s="15" t="s">
        <v>3243</v>
      </c>
      <c r="F8518" s="21">
        <v>3.9410921820854283</v>
      </c>
      <c r="G8518" s="21">
        <v>3.8196881108233156</v>
      </c>
      <c r="H8518" s="24">
        <v>4.5672618574669581E-2</v>
      </c>
      <c r="I8518" s="3">
        <f t="shared" si="400"/>
        <v>85.539999999996354</v>
      </c>
      <c r="J8518" s="3">
        <f>INDEX(PowerArray,MIN(MaximumPowerIndex,ROUND(G8518*100,0)))</f>
        <v>74.619999999996594</v>
      </c>
      <c r="K8518" s="3">
        <f>MIN(J8518-M8518+N8518,'Power Look Up'!$F$4)</f>
        <v>65.343275696498623</v>
      </c>
      <c r="M8518" s="50">
        <f t="array" ref="M8518">_xlfn.SUM(_xlfn.NORM.DIST($S$3:$S$1003,$G8518,$P8518,FALSE)*WindSpeedStep*$T$3:$T$1003)</f>
        <v>33.935495723621472</v>
      </c>
      <c r="N8518" s="50">
        <f t="array" ref="N8518">_xlfn.SUM(_xlfn.NORM.DIST($S$3:$S$1003,$G8518,$Q8518,FALSE)*WindSpeedStep*$T$3:$T$1003)</f>
        <v>24.658771420123504</v>
      </c>
      <c r="P8518" s="42">
        <f t="shared" si="399"/>
        <v>0.38196881108233161</v>
      </c>
      <c r="Q8518" s="42">
        <f t="shared" si="401"/>
        <v>0.17445515815983353</v>
      </c>
    </row>
    <row r="8519" spans="5:17" x14ac:dyDescent="0.2">
      <c r="E8519" s="15" t="s">
        <v>3244</v>
      </c>
      <c r="F8519" s="21">
        <v>4.2290876189628097</v>
      </c>
      <c r="G8519" s="21">
        <v>4.174241509027997</v>
      </c>
      <c r="H8519" s="24">
        <v>4.0197795675298111E-2</v>
      </c>
      <c r="I8519" s="3">
        <f t="shared" si="400"/>
        <v>116.06999999999502</v>
      </c>
      <c r="J8519" s="3">
        <f>INDEX(PowerArray,MIN(MaximumPowerIndex,ROUND(G8519*100,0)))</f>
        <v>109.52999999999516</v>
      </c>
      <c r="K8519" s="3">
        <f>MIN(J8519-M8519+N8519,'Power Look Up'!$F$4)</f>
        <v>98.168676059595313</v>
      </c>
      <c r="M8519" s="50">
        <f t="array" ref="M8519">_xlfn.SUM(_xlfn.NORM.DIST($S$3:$S$1003,$G8519,$P8519,FALSE)*WindSpeedStep*$T$3:$T$1003)</f>
        <v>70.328402426025661</v>
      </c>
      <c r="N8519" s="50">
        <f t="array" ref="N8519">_xlfn.SUM(_xlfn.NORM.DIST($S$3:$S$1003,$G8519,$Q8519,FALSE)*WindSpeedStep*$T$3:$T$1003)</f>
        <v>58.967078485625819</v>
      </c>
      <c r="P8519" s="42">
        <f t="shared" si="399"/>
        <v>0.41742415090279972</v>
      </c>
      <c r="Q8519" s="42">
        <f t="shared" si="401"/>
        <v>0.16779530727925548</v>
      </c>
    </row>
    <row r="8520" spans="5:17" x14ac:dyDescent="0.2">
      <c r="E8520" s="15" t="s">
        <v>3245</v>
      </c>
      <c r="F8520" s="21">
        <v>4.1352375527071992</v>
      </c>
      <c r="G8520" s="21">
        <v>4.1030970205751958</v>
      </c>
      <c r="H8520" s="24">
        <v>3.385537063241912E-2</v>
      </c>
      <c r="I8520" s="3">
        <f t="shared" si="400"/>
        <v>106.25999999999522</v>
      </c>
      <c r="J8520" s="3">
        <f>INDEX(PowerArray,MIN(MaximumPowerIndex,ROUND(G8520*100,0)))</f>
        <v>101.89999999999532</v>
      </c>
      <c r="K8520" s="3">
        <f>MIN(J8520-M8520+N8520,'Power Look Up'!$F$4)</f>
        <v>87.881196877791552</v>
      </c>
      <c r="M8520" s="50">
        <f t="array" ref="M8520">_xlfn.SUM(_xlfn.NORM.DIST($S$3:$S$1003,$G8520,$P8520,FALSE)*WindSpeedStep*$T$3:$T$1003)</f>
        <v>61.671711338290891</v>
      </c>
      <c r="N8520" s="50">
        <f t="array" ref="N8520">_xlfn.SUM(_xlfn.NORM.DIST($S$3:$S$1003,$G8520,$Q8520,FALSE)*WindSpeedStep*$T$3:$T$1003)</f>
        <v>47.652908216087127</v>
      </c>
      <c r="P8520" s="42">
        <f t="shared" si="399"/>
        <v>0.4103097020575196</v>
      </c>
      <c r="Q8520" s="42">
        <f t="shared" si="401"/>
        <v>0.13891187037234787</v>
      </c>
    </row>
    <row r="8521" spans="5:17" x14ac:dyDescent="0.2">
      <c r="E8521" s="15" t="s">
        <v>3246</v>
      </c>
      <c r="F8521" s="21">
        <v>4.3770577895431177</v>
      </c>
      <c r="G8521" s="21">
        <v>4.3150322527224123</v>
      </c>
      <c r="H8521" s="24">
        <v>4.7977433723103764E-2</v>
      </c>
      <c r="I8521" s="3">
        <f t="shared" si="400"/>
        <v>132.41999999999467</v>
      </c>
      <c r="J8521" s="3">
        <f>INDEX(PowerArray,MIN(MaximumPowerIndex,ROUND(G8521*100,0)))</f>
        <v>125.87999999999479</v>
      </c>
      <c r="K8521" s="3">
        <f>MIN(J8521-M8521+N8521,'Power Look Up'!$F$4)</f>
        <v>118.60844643194041</v>
      </c>
      <c r="M8521" s="50">
        <f t="array" ref="M8521">_xlfn.SUM(_xlfn.NORM.DIST($S$3:$S$1003,$G8521,$P8521,FALSE)*WindSpeedStep*$T$3:$T$1003)</f>
        <v>89.040932887523709</v>
      </c>
      <c r="N8521" s="50">
        <f t="array" ref="N8521">_xlfn.SUM(_xlfn.NORM.DIST($S$3:$S$1003,$G8521,$Q8521,FALSE)*WindSpeedStep*$T$3:$T$1003)</f>
        <v>81.769379319469323</v>
      </c>
      <c r="P8521" s="42">
        <f t="shared" si="399"/>
        <v>0.43150322527224128</v>
      </c>
      <c r="Q8521" s="42">
        <f t="shared" si="401"/>
        <v>0.20702417391804467</v>
      </c>
    </row>
    <row r="8522" spans="5:17" x14ac:dyDescent="0.2">
      <c r="E8522" s="15" t="s">
        <v>3247</v>
      </c>
      <c r="F8522" s="21">
        <v>4.6927657090814563</v>
      </c>
      <c r="G8522" s="21">
        <v>4.7370265481558276</v>
      </c>
      <c r="H8522" s="24">
        <v>6.3928186190808325E-2</v>
      </c>
      <c r="I8522" s="3">
        <f t="shared" si="400"/>
        <v>166.20999999999395</v>
      </c>
      <c r="J8522" s="3">
        <f>INDEX(PowerArray,MIN(MaximumPowerIndex,ROUND(G8522*100,0)))</f>
        <v>171.65999999999383</v>
      </c>
      <c r="K8522" s="3">
        <f>MIN(J8522-M8522+N8522,'Power Look Up'!$F$4)</f>
        <v>170.77852428886166</v>
      </c>
      <c r="M8522" s="50">
        <f t="array" ref="M8522">_xlfn.SUM(_xlfn.NORM.DIST($S$3:$S$1003,$G8522,$P8522,FALSE)*WindSpeedStep*$T$3:$T$1003)</f>
        <v>152.68028772867811</v>
      </c>
      <c r="N8522" s="50">
        <f t="array" ref="N8522">_xlfn.SUM(_xlfn.NORM.DIST($S$3:$S$1003,$G8522,$Q8522,FALSE)*WindSpeedStep*$T$3:$T$1003)</f>
        <v>151.79881201754594</v>
      </c>
      <c r="P8522" s="42">
        <f t="shared" si="399"/>
        <v>0.47370265481558277</v>
      </c>
      <c r="Q8522" s="42">
        <f t="shared" si="401"/>
        <v>0.30282951516130779</v>
      </c>
    </row>
    <row r="8523" spans="5:17" x14ac:dyDescent="0.2">
      <c r="E8523" s="15" t="s">
        <v>3248</v>
      </c>
      <c r="F8523" s="21">
        <v>5.261005161349682</v>
      </c>
      <c r="G8523" s="21">
        <v>5.3213177824290296</v>
      </c>
      <c r="H8523" s="24">
        <v>6.2725656006644231E-2</v>
      </c>
      <c r="I8523" s="3">
        <f t="shared" si="400"/>
        <v>242.11999999998903</v>
      </c>
      <c r="J8523" s="3">
        <f>INDEX(PowerArray,MIN(MaximumPowerIndex,ROUND(G8523*100,0)))</f>
        <v>251.83999999998883</v>
      </c>
      <c r="K8523" s="3">
        <f>MIN(J8523-M8523+N8523,'Power Look Up'!$F$4)</f>
        <v>251.02264501230766</v>
      </c>
      <c r="M8523" s="50">
        <f t="array" ref="M8523">_xlfn.SUM(_xlfn.NORM.DIST($S$3:$S$1003,$G8523,$P8523,FALSE)*WindSpeedStep*$T$3:$T$1003)</f>
        <v>246.72897137830176</v>
      </c>
      <c r="N8523" s="50">
        <f t="array" ref="N8523">_xlfn.SUM(_xlfn.NORM.DIST($S$3:$S$1003,$G8523,$Q8523,FALSE)*WindSpeedStep*$T$3:$T$1003)</f>
        <v>245.91161639062059</v>
      </c>
      <c r="P8523" s="42">
        <f t="shared" si="399"/>
        <v>0.53213177824290303</v>
      </c>
      <c r="Q8523" s="42">
        <f t="shared" si="401"/>
        <v>0.33378314872268222</v>
      </c>
    </row>
    <row r="8524" spans="5:17" x14ac:dyDescent="0.2">
      <c r="E8524" s="15" t="s">
        <v>3249</v>
      </c>
      <c r="F8524" s="21">
        <v>4.9917973243333638</v>
      </c>
      <c r="G8524" s="21">
        <v>5.0450097390429187</v>
      </c>
      <c r="H8524" s="24">
        <v>8.814460432020052E-2</v>
      </c>
      <c r="I8524" s="3">
        <f t="shared" si="400"/>
        <v>198.90999999999326</v>
      </c>
      <c r="J8524" s="3">
        <f>INDEX(PowerArray,MIN(MaximumPowerIndex,ROUND(G8524*100,0)))</f>
        <v>208.09999999998976</v>
      </c>
      <c r="K8524" s="3">
        <f>MIN(J8524-M8524+N8524,'Power Look Up'!$F$4)</f>
        <v>207.93176854273739</v>
      </c>
      <c r="M8524" s="50">
        <f t="array" ref="M8524">_xlfn.SUM(_xlfn.NORM.DIST($S$3:$S$1003,$G8524,$P8524,FALSE)*WindSpeedStep*$T$3:$T$1003)</f>
        <v>201.78783472875242</v>
      </c>
      <c r="N8524" s="50">
        <f t="array" ref="N8524">_xlfn.SUM(_xlfn.NORM.DIST($S$3:$S$1003,$G8524,$Q8524,FALSE)*WindSpeedStep*$T$3:$T$1003)</f>
        <v>201.61960327150004</v>
      </c>
      <c r="P8524" s="42">
        <f t="shared" si="399"/>
        <v>0.50450097390429194</v>
      </c>
      <c r="Q8524" s="42">
        <f t="shared" si="401"/>
        <v>0.44469038723949617</v>
      </c>
    </row>
    <row r="8525" spans="5:17" x14ac:dyDescent="0.2">
      <c r="E8525" s="15" t="s">
        <v>3250</v>
      </c>
      <c r="F8525" s="21">
        <v>4.7787342337389154</v>
      </c>
      <c r="G8525" s="21">
        <v>4.834618552112798</v>
      </c>
      <c r="H8525" s="24">
        <v>5.2315108514498457E-2</v>
      </c>
      <c r="I8525" s="3">
        <f t="shared" si="400"/>
        <v>176.01999999999373</v>
      </c>
      <c r="J8525" s="3">
        <f>INDEX(PowerArray,MIN(MaximumPowerIndex,ROUND(G8525*100,0)))</f>
        <v>181.4699999999936</v>
      </c>
      <c r="K8525" s="3">
        <f>MIN(J8525-M8525+N8525,'Power Look Up'!$F$4)</f>
        <v>181.39274600368819</v>
      </c>
      <c r="M8525" s="50">
        <f t="array" ref="M8525">_xlfn.SUM(_xlfn.NORM.DIST($S$3:$S$1003,$G8525,$P8525,FALSE)*WindSpeedStep*$T$3:$T$1003)</f>
        <v>168.1378659783106</v>
      </c>
      <c r="N8525" s="50">
        <f t="array" ref="N8525">_xlfn.SUM(_xlfn.NORM.DIST($S$3:$S$1003,$G8525,$Q8525,FALSE)*WindSpeedStep*$T$3:$T$1003)</f>
        <v>168.06061198200518</v>
      </c>
      <c r="P8525" s="42">
        <f t="shared" si="399"/>
        <v>0.48346185521127982</v>
      </c>
      <c r="Q8525" s="42">
        <f t="shared" si="401"/>
        <v>0.25292359417998844</v>
      </c>
    </row>
    <row r="8526" spans="5:17" x14ac:dyDescent="0.2">
      <c r="E8526" s="15" t="s">
        <v>3251</v>
      </c>
      <c r="F8526" s="21">
        <v>4.8555138476623751</v>
      </c>
      <c r="G8526" s="21">
        <v>4.8911802258613024</v>
      </c>
      <c r="H8526" s="24">
        <v>4.9428342196067447E-2</v>
      </c>
      <c r="I8526" s="3">
        <f t="shared" si="400"/>
        <v>184.73999999999353</v>
      </c>
      <c r="J8526" s="3">
        <f>INDEX(PowerArray,MIN(MaximumPowerIndex,ROUND(G8526*100,0)))</f>
        <v>188.00999999999348</v>
      </c>
      <c r="K8526" s="3">
        <f>MIN(J8526-M8526+N8526,'Power Look Up'!$F$4)</f>
        <v>188.28070545247684</v>
      </c>
      <c r="M8526" s="50">
        <f t="array" ref="M8526">_xlfn.SUM(_xlfn.NORM.DIST($S$3:$S$1003,$G8526,$P8526,FALSE)*WindSpeedStep*$T$3:$T$1003)</f>
        <v>177.14630442083455</v>
      </c>
      <c r="N8526" s="50">
        <f t="array" ref="N8526">_xlfn.SUM(_xlfn.NORM.DIST($S$3:$S$1003,$G8526,$Q8526,FALSE)*WindSpeedStep*$T$3:$T$1003)</f>
        <v>177.41700987331791</v>
      </c>
      <c r="P8526" s="42">
        <f t="shared" si="399"/>
        <v>0.48911802258613024</v>
      </c>
      <c r="Q8526" s="42">
        <f t="shared" si="401"/>
        <v>0.24176292994651091</v>
      </c>
    </row>
    <row r="8527" spans="5:17" x14ac:dyDescent="0.2">
      <c r="E8527" s="15" t="s">
        <v>3252</v>
      </c>
      <c r="F8527" s="21">
        <v>4.5690507325050751</v>
      </c>
      <c r="G8527" s="21">
        <v>4.6272782938419539</v>
      </c>
      <c r="H8527" s="24">
        <v>5.0338683780361056E-2</v>
      </c>
      <c r="I8527" s="3">
        <f t="shared" si="400"/>
        <v>153.12999999999423</v>
      </c>
      <c r="J8527" s="3">
        <f>INDEX(PowerArray,MIN(MaximumPowerIndex,ROUND(G8527*100,0)))</f>
        <v>159.66999999999408</v>
      </c>
      <c r="K8527" s="3">
        <f>MIN(J8527-M8527+N8527,'Power Look Up'!$F$4)</f>
        <v>157.78457575133308</v>
      </c>
      <c r="M8527" s="50">
        <f t="array" ref="M8527">_xlfn.SUM(_xlfn.NORM.DIST($S$3:$S$1003,$G8527,$P8527,FALSE)*WindSpeedStep*$T$3:$T$1003)</f>
        <v>135.48990021142887</v>
      </c>
      <c r="N8527" s="50">
        <f t="array" ref="N8527">_xlfn.SUM(_xlfn.NORM.DIST($S$3:$S$1003,$G8527,$Q8527,FALSE)*WindSpeedStep*$T$3:$T$1003)</f>
        <v>133.60447596276788</v>
      </c>
      <c r="P8527" s="42">
        <f t="shared" si="399"/>
        <v>0.46272782938419543</v>
      </c>
      <c r="Q8527" s="42">
        <f t="shared" si="401"/>
        <v>0.23293109879743873</v>
      </c>
    </row>
    <row r="8528" spans="5:17" x14ac:dyDescent="0.2">
      <c r="E8528" s="15" t="s">
        <v>3253</v>
      </c>
      <c r="F8528" s="21">
        <v>4.4918019823314834</v>
      </c>
      <c r="G8528" s="21">
        <v>4.4907231621610428</v>
      </c>
      <c r="H8528" s="24">
        <v>4.007300426600071E-2</v>
      </c>
      <c r="I8528" s="3">
        <f t="shared" si="400"/>
        <v>144.4099999999944</v>
      </c>
      <c r="J8528" s="3">
        <f>INDEX(PowerArray,MIN(MaximumPowerIndex,ROUND(G8528*100,0)))</f>
        <v>144.4099999999944</v>
      </c>
      <c r="K8528" s="3">
        <f>MIN(J8528-M8528+N8528,'Power Look Up'!$F$4)</f>
        <v>140.47989260453977</v>
      </c>
      <c r="M8528" s="50">
        <f t="array" ref="M8528">_xlfn.SUM(_xlfn.NORM.DIST($S$3:$S$1003,$G8528,$P8528,FALSE)*WindSpeedStep*$T$3:$T$1003)</f>
        <v>114.58069001480806</v>
      </c>
      <c r="N8528" s="50">
        <f t="array" ref="N8528">_xlfn.SUM(_xlfn.NORM.DIST($S$3:$S$1003,$G8528,$Q8528,FALSE)*WindSpeedStep*$T$3:$T$1003)</f>
        <v>110.65058261935341</v>
      </c>
      <c r="P8528" s="42">
        <f t="shared" si="399"/>
        <v>0.44907231621610433</v>
      </c>
      <c r="Q8528" s="42">
        <f t="shared" si="401"/>
        <v>0.17995676843470768</v>
      </c>
    </row>
    <row r="8529" spans="5:17" x14ac:dyDescent="0.2">
      <c r="E8529" s="15" t="s">
        <v>3254</v>
      </c>
      <c r="F8529" s="21">
        <v>4.509829787997039</v>
      </c>
      <c r="G8529" s="21">
        <v>4.5112401317108644</v>
      </c>
      <c r="H8529" s="24">
        <v>2.6608543036231943E-2</v>
      </c>
      <c r="I8529" s="3">
        <f t="shared" si="400"/>
        <v>146.58999999999435</v>
      </c>
      <c r="J8529" s="3">
        <f>INDEX(PowerArray,MIN(MaximumPowerIndex,ROUND(G8529*100,0)))</f>
        <v>146.58999999999435</v>
      </c>
      <c r="K8529" s="3">
        <f>MIN(J8529-M8529+N8529,'Power Look Up'!$F$4)</f>
        <v>143.00388556495017</v>
      </c>
      <c r="M8529" s="50">
        <f t="array" ref="M8529">_xlfn.SUM(_xlfn.NORM.DIST($S$3:$S$1003,$G8529,$P8529,FALSE)*WindSpeedStep*$T$3:$T$1003)</f>
        <v>117.67637716938634</v>
      </c>
      <c r="N8529" s="50">
        <f t="array" ref="N8529">_xlfn.SUM(_xlfn.NORM.DIST($S$3:$S$1003,$G8529,$Q8529,FALSE)*WindSpeedStep*$T$3:$T$1003)</f>
        <v>114.09026273434216</v>
      </c>
      <c r="P8529" s="42">
        <f t="shared" si="399"/>
        <v>0.45112401317108647</v>
      </c>
      <c r="Q8529" s="42">
        <f t="shared" si="401"/>
        <v>0.12003752719140519</v>
      </c>
    </row>
    <row r="8530" spans="5:17" x14ac:dyDescent="0.2">
      <c r="E8530" s="15" t="s">
        <v>3255</v>
      </c>
      <c r="F8530" s="21">
        <v>4.5800007870724064</v>
      </c>
      <c r="G8530" s="21">
        <v>4.5753291964920448</v>
      </c>
      <c r="H8530" s="24">
        <v>2.8384274598148622E-2</v>
      </c>
      <c r="I8530" s="3">
        <f t="shared" si="400"/>
        <v>154.2199999999942</v>
      </c>
      <c r="J8530" s="3">
        <f>INDEX(PowerArray,MIN(MaximumPowerIndex,ROUND(G8530*100,0)))</f>
        <v>154.2199999999942</v>
      </c>
      <c r="K8530" s="3">
        <f>MIN(J8530-M8530+N8530,'Power Look Up'!$F$4)</f>
        <v>151.65172388311208</v>
      </c>
      <c r="M8530" s="50">
        <f t="array" ref="M8530">_xlfn.SUM(_xlfn.NORM.DIST($S$3:$S$1003,$G8530,$P8530,FALSE)*WindSpeedStep*$T$3:$T$1003)</f>
        <v>127.45778624864616</v>
      </c>
      <c r="N8530" s="50">
        <f t="array" ref="N8530">_xlfn.SUM(_xlfn.NORM.DIST($S$3:$S$1003,$G8530,$Q8530,FALSE)*WindSpeedStep*$T$3:$T$1003)</f>
        <v>124.88951013176406</v>
      </c>
      <c r="P8530" s="42">
        <f t="shared" si="399"/>
        <v>0.45753291964920451</v>
      </c>
      <c r="Q8530" s="42">
        <f t="shared" si="401"/>
        <v>0.12986740029015689</v>
      </c>
    </row>
    <row r="8531" spans="5:17" x14ac:dyDescent="0.2">
      <c r="E8531" s="15" t="s">
        <v>3256</v>
      </c>
      <c r="F8531" s="21">
        <v>5.4911909402782042</v>
      </c>
      <c r="G8531" s="21">
        <v>5.3915160629113501</v>
      </c>
      <c r="H8531" s="24">
        <v>2.7316478634851555E-2</v>
      </c>
      <c r="I8531" s="3">
        <f t="shared" si="400"/>
        <v>279.37999999998823</v>
      </c>
      <c r="J8531" s="3">
        <f>INDEX(PowerArray,MIN(MaximumPowerIndex,ROUND(G8531*100,0)))</f>
        <v>263.17999999998858</v>
      </c>
      <c r="K8531" s="3">
        <f>MIN(J8531-M8531+N8531,'Power Look Up'!$F$4)</f>
        <v>261.81424509042796</v>
      </c>
      <c r="M8531" s="50">
        <f t="array" ref="M8531">_xlfn.SUM(_xlfn.NORM.DIST($S$3:$S$1003,$G8531,$P8531,FALSE)*WindSpeedStep*$T$3:$T$1003)</f>
        <v>258.37820410537154</v>
      </c>
      <c r="N8531" s="50">
        <f t="array" ref="N8531">_xlfn.SUM(_xlfn.NORM.DIST($S$3:$S$1003,$G8531,$Q8531,FALSE)*WindSpeedStep*$T$3:$T$1003)</f>
        <v>257.01244919581092</v>
      </c>
      <c r="P8531" s="42">
        <f t="shared" si="399"/>
        <v>0.53915160629113501</v>
      </c>
      <c r="Q8531" s="42">
        <f t="shared" si="401"/>
        <v>0.14727723334197687</v>
      </c>
    </row>
    <row r="8532" spans="5:17" x14ac:dyDescent="0.2">
      <c r="E8532" s="15" t="s">
        <v>3257</v>
      </c>
      <c r="F8532" s="21">
        <v>5.3913486679272076</v>
      </c>
      <c r="G8532" s="21">
        <v>5.2696605081145806</v>
      </c>
      <c r="H8532" s="24">
        <v>2.4112705003362479E-2</v>
      </c>
      <c r="I8532" s="3">
        <f t="shared" si="400"/>
        <v>263.17999999998858</v>
      </c>
      <c r="J8532" s="3">
        <f>INDEX(PowerArray,MIN(MaximumPowerIndex,ROUND(G8532*100,0)))</f>
        <v>243.73999999998898</v>
      </c>
      <c r="K8532" s="3">
        <f>MIN(J8532-M8532+N8532,'Power Look Up'!$F$4)</f>
        <v>243.6660541482058</v>
      </c>
      <c r="M8532" s="50">
        <f t="array" ref="M8532">_xlfn.SUM(_xlfn.NORM.DIST($S$3:$S$1003,$G8532,$P8532,FALSE)*WindSpeedStep*$T$3:$T$1003)</f>
        <v>238.23050384640464</v>
      </c>
      <c r="N8532" s="50">
        <f t="array" ref="N8532">_xlfn.SUM(_xlfn.NORM.DIST($S$3:$S$1003,$G8532,$Q8532,FALSE)*WindSpeedStep*$T$3:$T$1003)</f>
        <v>238.15655799462147</v>
      </c>
      <c r="P8532" s="42">
        <f t="shared" si="399"/>
        <v>0.52696605081145809</v>
      </c>
      <c r="Q8532" s="42">
        <f t="shared" si="401"/>
        <v>0.1270657693000361</v>
      </c>
    </row>
    <row r="8533" spans="5:17" x14ac:dyDescent="0.2">
      <c r="E8533" s="15" t="s">
        <v>3258</v>
      </c>
      <c r="F8533" s="21">
        <v>5.3391213393545547</v>
      </c>
      <c r="G8533" s="21">
        <v>5.2951602197071805</v>
      </c>
      <c r="H8533" s="24">
        <v>2.2475608320695475E-2</v>
      </c>
      <c r="I8533" s="3">
        <f t="shared" si="400"/>
        <v>255.07999999998876</v>
      </c>
      <c r="J8533" s="3">
        <f>INDEX(PowerArray,MIN(MaximumPowerIndex,ROUND(G8533*100,0)))</f>
        <v>248.59999999998888</v>
      </c>
      <c r="K8533" s="3">
        <f>MIN(J8533-M8533+N8533,'Power Look Up'!$F$4)</f>
        <v>248.28797029934188</v>
      </c>
      <c r="M8533" s="50">
        <f t="array" ref="M8533">_xlfn.SUM(_xlfn.NORM.DIST($S$3:$S$1003,$G8533,$P8533,FALSE)*WindSpeedStep*$T$3:$T$1003)</f>
        <v>242.41848567474835</v>
      </c>
      <c r="N8533" s="50">
        <f t="array" ref="N8533">_xlfn.SUM(_xlfn.NORM.DIST($S$3:$S$1003,$G8533,$Q8533,FALSE)*WindSpeedStep*$T$3:$T$1003)</f>
        <v>242.10645597410135</v>
      </c>
      <c r="P8533" s="42">
        <f t="shared" si="399"/>
        <v>0.52951602197071812</v>
      </c>
      <c r="Q8533" s="42">
        <f t="shared" si="401"/>
        <v>0.11901194709346638</v>
      </c>
    </row>
    <row r="8534" spans="5:17" x14ac:dyDescent="0.2">
      <c r="E8534" s="15" t="s">
        <v>3259</v>
      </c>
      <c r="F8534" s="21">
        <v>5.6027795166351648</v>
      </c>
      <c r="G8534" s="21">
        <v>5.6012363315186047</v>
      </c>
      <c r="H8534" s="24">
        <v>3.9266224799101926E-2</v>
      </c>
      <c r="I8534" s="3">
        <f t="shared" si="400"/>
        <v>297.19999999998788</v>
      </c>
      <c r="J8534" s="3">
        <f>INDEX(PowerArray,MIN(MaximumPowerIndex,ROUND(G8534*100,0)))</f>
        <v>297.19999999998788</v>
      </c>
      <c r="K8534" s="3">
        <f>MIN(J8534-M8534+N8534,'Power Look Up'!$F$4)</f>
        <v>292.74743076005655</v>
      </c>
      <c r="M8534" s="50">
        <f t="array" ref="M8534">_xlfn.SUM(_xlfn.NORM.DIST($S$3:$S$1003,$G8534,$P8534,FALSE)*WindSpeedStep*$T$3:$T$1003)</f>
        <v>294.08510650586038</v>
      </c>
      <c r="N8534" s="50">
        <f t="array" ref="N8534">_xlfn.SUM(_xlfn.NORM.DIST($S$3:$S$1003,$G8534,$Q8534,FALSE)*WindSpeedStep*$T$3:$T$1003)</f>
        <v>289.63253726592905</v>
      </c>
      <c r="P8534" s="42">
        <f t="shared" si="399"/>
        <v>0.56012363315186053</v>
      </c>
      <c r="Q8534" s="42">
        <f t="shared" si="401"/>
        <v>0.21993940494630654</v>
      </c>
    </row>
    <row r="8535" spans="5:17" x14ac:dyDescent="0.2">
      <c r="E8535" s="15" t="s">
        <v>3260</v>
      </c>
      <c r="F8535" s="21">
        <v>5.7640669681248342</v>
      </c>
      <c r="G8535" s="21">
        <v>5.7702696810149412</v>
      </c>
      <c r="H8535" s="24">
        <v>3.990238164682941E-2</v>
      </c>
      <c r="I8535" s="3">
        <f t="shared" si="400"/>
        <v>323.11999999998727</v>
      </c>
      <c r="J8535" s="3">
        <f>INDEX(PowerArray,MIN(MaximumPowerIndex,ROUND(G8535*100,0)))</f>
        <v>324.73999999998728</v>
      </c>
      <c r="K8535" s="3">
        <f>MIN(J8535-M8535+N8535,'Power Look Up'!$F$4)</f>
        <v>317.38505810547355</v>
      </c>
      <c r="M8535" s="50">
        <f t="array" ref="M8535">_xlfn.SUM(_xlfn.NORM.DIST($S$3:$S$1003,$G8535,$P8535,FALSE)*WindSpeedStep*$T$3:$T$1003)</f>
        <v>324.15165589045591</v>
      </c>
      <c r="N8535" s="50">
        <f t="array" ref="N8535">_xlfn.SUM(_xlfn.NORM.DIST($S$3:$S$1003,$G8535,$Q8535,FALSE)*WindSpeedStep*$T$3:$T$1003)</f>
        <v>316.79671399594218</v>
      </c>
      <c r="P8535" s="42">
        <f t="shared" si="399"/>
        <v>0.57702696810149412</v>
      </c>
      <c r="Q8535" s="42">
        <f t="shared" si="401"/>
        <v>0.23024750301698679</v>
      </c>
    </row>
    <row r="8536" spans="5:17" x14ac:dyDescent="0.2">
      <c r="E8536" s="15" t="s">
        <v>3261</v>
      </c>
      <c r="F8536" s="21">
        <v>5.7742588748472574</v>
      </c>
      <c r="G8536" s="21">
        <v>5.7952963918852793</v>
      </c>
      <c r="H8536" s="24">
        <v>3.4636479647838871E-2</v>
      </c>
      <c r="I8536" s="3">
        <f t="shared" si="400"/>
        <v>324.73999999998728</v>
      </c>
      <c r="J8536" s="3">
        <f>INDEX(PowerArray,MIN(MaximumPowerIndex,ROUND(G8536*100,0)))</f>
        <v>329.59999999998718</v>
      </c>
      <c r="K8536" s="3">
        <f>MIN(J8536-M8536+N8536,'Power Look Up'!$F$4)</f>
        <v>321.33746712116493</v>
      </c>
      <c r="M8536" s="50">
        <f t="array" ref="M8536">_xlfn.SUM(_xlfn.NORM.DIST($S$3:$S$1003,$G8536,$P8536,FALSE)*WindSpeedStep*$T$3:$T$1003)</f>
        <v>328.719029024127</v>
      </c>
      <c r="N8536" s="50">
        <f t="array" ref="N8536">_xlfn.SUM(_xlfn.NORM.DIST($S$3:$S$1003,$G8536,$Q8536,FALSE)*WindSpeedStep*$T$3:$T$1003)</f>
        <v>320.45649614530475</v>
      </c>
      <c r="P8536" s="42">
        <f t="shared" si="399"/>
        <v>0.57952963918852796</v>
      </c>
      <c r="Q8536" s="42">
        <f t="shared" si="401"/>
        <v>0.20072866553072852</v>
      </c>
    </row>
    <row r="8537" spans="5:17" x14ac:dyDescent="0.2">
      <c r="E8537" s="15" t="s">
        <v>3262</v>
      </c>
      <c r="F8537" s="21">
        <v>5.7026846318369548</v>
      </c>
      <c r="G8537" s="21">
        <v>5.704613605115294</v>
      </c>
      <c r="H8537" s="24">
        <v>4.2085441418262495E-2</v>
      </c>
      <c r="I8537" s="3">
        <f t="shared" si="400"/>
        <v>313.39999999998753</v>
      </c>
      <c r="J8537" s="3">
        <f>INDEX(PowerArray,MIN(MaximumPowerIndex,ROUND(G8537*100,0)))</f>
        <v>313.39999999998753</v>
      </c>
      <c r="K8537" s="3">
        <f>MIN(J8537-M8537+N8537,'Power Look Up'!$F$4)</f>
        <v>307.30879241874027</v>
      </c>
      <c r="M8537" s="50">
        <f t="array" ref="M8537">_xlfn.SUM(_xlfn.NORM.DIST($S$3:$S$1003,$G8537,$P8537,FALSE)*WindSpeedStep*$T$3:$T$1003)</f>
        <v>312.31646029214807</v>
      </c>
      <c r="N8537" s="50">
        <f t="array" ref="N8537">_xlfn.SUM(_xlfn.NORM.DIST($S$3:$S$1003,$G8537,$Q8537,FALSE)*WindSpeedStep*$T$3:$T$1003)</f>
        <v>306.2252527109008</v>
      </c>
      <c r="P8537" s="42">
        <f t="shared" si="399"/>
        <v>0.5704613605115294</v>
      </c>
      <c r="Q8537" s="42">
        <f t="shared" si="401"/>
        <v>0.24008118169190293</v>
      </c>
    </row>
    <row r="8538" spans="5:17" x14ac:dyDescent="0.2">
      <c r="E8538" s="15" t="s">
        <v>3263</v>
      </c>
      <c r="F8538" s="21">
        <v>5.7760648888793993</v>
      </c>
      <c r="G8538" s="21">
        <v>5.7229157653237435</v>
      </c>
      <c r="H8538" s="24">
        <v>4.5013344725502558E-2</v>
      </c>
      <c r="I8538" s="3">
        <f t="shared" si="400"/>
        <v>326.35999999998722</v>
      </c>
      <c r="J8538" s="3">
        <f>INDEX(PowerArray,MIN(MaximumPowerIndex,ROUND(G8538*100,0)))</f>
        <v>316.63999999998742</v>
      </c>
      <c r="K8538" s="3">
        <f>MIN(J8538-M8538+N8538,'Power Look Up'!$F$4)</f>
        <v>310.47803893232549</v>
      </c>
      <c r="M8538" s="50">
        <f t="array" ref="M8538">_xlfn.SUM(_xlfn.NORM.DIST($S$3:$S$1003,$G8538,$P8538,FALSE)*WindSpeedStep*$T$3:$T$1003)</f>
        <v>315.59470657896048</v>
      </c>
      <c r="N8538" s="50">
        <f t="array" ref="N8538">_xlfn.SUM(_xlfn.NORM.DIST($S$3:$S$1003,$G8538,$Q8538,FALSE)*WindSpeedStep*$T$3:$T$1003)</f>
        <v>309.43274551129855</v>
      </c>
      <c r="P8538" s="42">
        <f t="shared" si="399"/>
        <v>0.57229157653237439</v>
      </c>
      <c r="Q8538" s="42">
        <f t="shared" si="401"/>
        <v>0.25760758017953095</v>
      </c>
    </row>
    <row r="8539" spans="5:17" x14ac:dyDescent="0.2">
      <c r="E8539" s="15" t="s">
        <v>3264</v>
      </c>
      <c r="F8539" s="21">
        <v>5.677596709743244</v>
      </c>
      <c r="G8539" s="21">
        <v>5.678679864719399</v>
      </c>
      <c r="H8539" s="24">
        <v>4.5794024002060181E-2</v>
      </c>
      <c r="I8539" s="3">
        <f t="shared" si="400"/>
        <v>310.15999999998758</v>
      </c>
      <c r="J8539" s="3">
        <f>INDEX(PowerArray,MIN(MaximumPowerIndex,ROUND(G8539*100,0)))</f>
        <v>310.15999999998758</v>
      </c>
      <c r="K8539" s="3">
        <f>MIN(J8539-M8539+N8539,'Power Look Up'!$F$4)</f>
        <v>304.73425480400164</v>
      </c>
      <c r="M8539" s="50">
        <f t="array" ref="M8539">_xlfn.SUM(_xlfn.NORM.DIST($S$3:$S$1003,$G8539,$P8539,FALSE)*WindSpeedStep*$T$3:$T$1003)</f>
        <v>307.69807104825742</v>
      </c>
      <c r="N8539" s="50">
        <f t="array" ref="N8539">_xlfn.SUM(_xlfn.NORM.DIST($S$3:$S$1003,$G8539,$Q8539,FALSE)*WindSpeedStep*$T$3:$T$1003)</f>
        <v>302.27232585227148</v>
      </c>
      <c r="P8539" s="42">
        <f t="shared" si="399"/>
        <v>0.56786798647193992</v>
      </c>
      <c r="Q8539" s="42">
        <f t="shared" si="401"/>
        <v>0.26004960202497601</v>
      </c>
    </row>
    <row r="8540" spans="5:17" x14ac:dyDescent="0.2">
      <c r="E8540" s="15" t="s">
        <v>3265</v>
      </c>
      <c r="F8540" s="21">
        <v>5.3096230779535691</v>
      </c>
      <c r="G8540" s="21">
        <v>5.3457702120667259</v>
      </c>
      <c r="H8540" s="24">
        <v>6.2151304368518068E-2</v>
      </c>
      <c r="I8540" s="3">
        <f t="shared" si="400"/>
        <v>250.21999999998886</v>
      </c>
      <c r="J8540" s="3">
        <f>INDEX(PowerArray,MIN(MaximumPowerIndex,ROUND(G8540*100,0)))</f>
        <v>256.69999999998873</v>
      </c>
      <c r="K8540" s="3">
        <f>MIN(J8540-M8540+N8540,'Power Look Up'!$F$4)</f>
        <v>255.70884938726715</v>
      </c>
      <c r="M8540" s="50">
        <f t="array" ref="M8540">_xlfn.SUM(_xlfn.NORM.DIST($S$3:$S$1003,$G8540,$P8540,FALSE)*WindSpeedStep*$T$3:$T$1003)</f>
        <v>250.77272454529401</v>
      </c>
      <c r="N8540" s="50">
        <f t="array" ref="N8540">_xlfn.SUM(_xlfn.NORM.DIST($S$3:$S$1003,$G8540,$Q8540,FALSE)*WindSpeedStep*$T$3:$T$1003)</f>
        <v>249.78157393257243</v>
      </c>
      <c r="P8540" s="42">
        <f t="shared" si="399"/>
        <v>0.53457702120667261</v>
      </c>
      <c r="Q8540" s="42">
        <f t="shared" si="401"/>
        <v>0.33224659153431646</v>
      </c>
    </row>
    <row r="8541" spans="5:17" x14ac:dyDescent="0.2">
      <c r="E8541" s="15" t="s">
        <v>3266</v>
      </c>
      <c r="F8541" s="21">
        <v>5.0103035057160499</v>
      </c>
      <c r="G8541" s="21">
        <v>5.0241853316899556</v>
      </c>
      <c r="H8541" s="24">
        <v>5.1893063903888592E-2</v>
      </c>
      <c r="I8541" s="3">
        <f t="shared" si="400"/>
        <v>201.61999999998989</v>
      </c>
      <c r="J8541" s="3">
        <f>INDEX(PowerArray,MIN(MaximumPowerIndex,ROUND(G8541*100,0)))</f>
        <v>203.23999999998986</v>
      </c>
      <c r="K8541" s="3">
        <f>MIN(J8541-M8541+N8541,'Power Look Up'!$F$4)</f>
        <v>203.7327546003921</v>
      </c>
      <c r="M8541" s="50">
        <f t="array" ref="M8541">_xlfn.SUM(_xlfn.NORM.DIST($S$3:$S$1003,$G8541,$P8541,FALSE)*WindSpeedStep*$T$3:$T$1003)</f>
        <v>198.44013792053082</v>
      </c>
      <c r="N8541" s="50">
        <f t="array" ref="N8541">_xlfn.SUM(_xlfn.NORM.DIST($S$3:$S$1003,$G8541,$Q8541,FALSE)*WindSpeedStep*$T$3:$T$1003)</f>
        <v>198.93289252093305</v>
      </c>
      <c r="P8541" s="42">
        <f t="shared" si="399"/>
        <v>0.50241853316899554</v>
      </c>
      <c r="Q8541" s="42">
        <f t="shared" si="401"/>
        <v>0.26072037048236657</v>
      </c>
    </row>
    <row r="8542" spans="5:17" x14ac:dyDescent="0.2">
      <c r="E8542" s="15" t="s">
        <v>3267</v>
      </c>
      <c r="F8542" s="21">
        <v>4.9608675689579291</v>
      </c>
      <c r="G8542" s="21">
        <v>4.9989235815600495</v>
      </c>
      <c r="H8542" s="24">
        <v>4.8378634717397617E-2</v>
      </c>
      <c r="I8542" s="3">
        <f t="shared" si="400"/>
        <v>195.63999999999334</v>
      </c>
      <c r="J8542" s="3">
        <f>INDEX(PowerArray,MIN(MaximumPowerIndex,ROUND(G8542*100,0)))</f>
        <v>199.99999999999324</v>
      </c>
      <c r="K8542" s="3">
        <f>MIN(J8542-M8542+N8542,'Power Look Up'!$F$4)</f>
        <v>200.57754057488671</v>
      </c>
      <c r="M8542" s="50">
        <f t="array" ref="M8542">_xlfn.SUM(_xlfn.NORM.DIST($S$3:$S$1003,$G8542,$P8542,FALSE)*WindSpeedStep*$T$3:$T$1003)</f>
        <v>194.38430401854413</v>
      </c>
      <c r="N8542" s="50">
        <f t="array" ref="N8542">_xlfn.SUM(_xlfn.NORM.DIST($S$3:$S$1003,$G8542,$Q8542,FALSE)*WindSpeedStep*$T$3:$T$1003)</f>
        <v>194.9618445934376</v>
      </c>
      <c r="P8542" s="42">
        <f t="shared" si="399"/>
        <v>0.49989235815600497</v>
      </c>
      <c r="Q8542" s="42">
        <f t="shared" si="401"/>
        <v>0.24184109793247865</v>
      </c>
    </row>
    <row r="8543" spans="5:17" x14ac:dyDescent="0.2">
      <c r="E8543" s="15" t="s">
        <v>3268</v>
      </c>
      <c r="F8543" s="21">
        <v>4.7706728958977651</v>
      </c>
      <c r="G8543" s="21">
        <v>4.783173045003041</v>
      </c>
      <c r="H8543" s="24">
        <v>6.2884210790885658E-2</v>
      </c>
      <c r="I8543" s="3">
        <f t="shared" si="400"/>
        <v>174.92999999999375</v>
      </c>
      <c r="J8543" s="3">
        <f>INDEX(PowerArray,MIN(MaximumPowerIndex,ROUND(G8543*100,0)))</f>
        <v>176.01999999999373</v>
      </c>
      <c r="K8543" s="3">
        <f>MIN(J8543-M8543+N8543,'Power Look Up'!$F$4)</f>
        <v>175.4537619115292</v>
      </c>
      <c r="M8543" s="50">
        <f t="array" ref="M8543">_xlfn.SUM(_xlfn.NORM.DIST($S$3:$S$1003,$G8543,$P8543,FALSE)*WindSpeedStep*$T$3:$T$1003)</f>
        <v>159.97383583592517</v>
      </c>
      <c r="N8543" s="50">
        <f t="array" ref="N8543">_xlfn.SUM(_xlfn.NORM.DIST($S$3:$S$1003,$G8543,$Q8543,FALSE)*WindSpeedStep*$T$3:$T$1003)</f>
        <v>159.40759774746064</v>
      </c>
      <c r="P8543" s="42">
        <f t="shared" si="399"/>
        <v>0.47831730450030413</v>
      </c>
      <c r="Q8543" s="42">
        <f t="shared" si="401"/>
        <v>0.30078606201125363</v>
      </c>
    </row>
    <row r="8544" spans="5:17" x14ac:dyDescent="0.2">
      <c r="E8544" s="15" t="s">
        <v>3269</v>
      </c>
      <c r="F8544" s="21">
        <v>4.6039387683095754</v>
      </c>
      <c r="G8544" s="21">
        <v>4.6286368635180777</v>
      </c>
      <c r="H8544" s="24">
        <v>6.2989543213772814E-2</v>
      </c>
      <c r="I8544" s="3">
        <f t="shared" si="400"/>
        <v>156.39999999999415</v>
      </c>
      <c r="J8544" s="3">
        <f>INDEX(PowerArray,MIN(MaximumPowerIndex,ROUND(G8544*100,0)))</f>
        <v>159.66999999999408</v>
      </c>
      <c r="K8544" s="3">
        <f>MIN(J8544-M8544+N8544,'Power Look Up'!$F$4)</f>
        <v>157.86575375213161</v>
      </c>
      <c r="M8544" s="50">
        <f t="array" ref="M8544">_xlfn.SUM(_xlfn.NORM.DIST($S$3:$S$1003,$G8544,$P8544,FALSE)*WindSpeedStep*$T$3:$T$1003)</f>
        <v>135.70100819236862</v>
      </c>
      <c r="N8544" s="50">
        <f t="array" ref="N8544">_xlfn.SUM(_xlfn.NORM.DIST($S$3:$S$1003,$G8544,$Q8544,FALSE)*WindSpeedStep*$T$3:$T$1003)</f>
        <v>133.89676194450615</v>
      </c>
      <c r="P8544" s="42">
        <f t="shared" si="399"/>
        <v>0.4628636863518078</v>
      </c>
      <c r="Q8544" s="42">
        <f t="shared" si="401"/>
        <v>0.29155572173543381</v>
      </c>
    </row>
    <row r="8545" spans="5:17" x14ac:dyDescent="0.2">
      <c r="E8545" s="15" t="s">
        <v>3270</v>
      </c>
      <c r="F8545" s="21">
        <v>4.5379764605986468</v>
      </c>
      <c r="G8545" s="21">
        <v>4.5971017865745392</v>
      </c>
      <c r="H8545" s="24">
        <v>6.831238608035993E-2</v>
      </c>
      <c r="I8545" s="3">
        <f t="shared" si="400"/>
        <v>149.8599999999943</v>
      </c>
      <c r="J8545" s="3">
        <f>INDEX(PowerArray,MIN(MaximumPowerIndex,ROUND(G8545*100,0)))</f>
        <v>156.39999999999415</v>
      </c>
      <c r="K8545" s="3">
        <f>MIN(J8545-M8545+N8545,'Power Look Up'!$F$4)</f>
        <v>154.40800512295627</v>
      </c>
      <c r="M8545" s="50">
        <f t="array" ref="M8545">_xlfn.SUM(_xlfn.NORM.DIST($S$3:$S$1003,$G8545,$P8545,FALSE)*WindSpeedStep*$T$3:$T$1003)</f>
        <v>130.81416987187961</v>
      </c>
      <c r="N8545" s="50">
        <f t="array" ref="N8545">_xlfn.SUM(_xlfn.NORM.DIST($S$3:$S$1003,$G8545,$Q8545,FALSE)*WindSpeedStep*$T$3:$T$1003)</f>
        <v>128.82217499484173</v>
      </c>
      <c r="P8545" s="42">
        <f t="shared" si="399"/>
        <v>0.45971017865745395</v>
      </c>
      <c r="Q8545" s="42">
        <f t="shared" si="401"/>
        <v>0.31403899209519232</v>
      </c>
    </row>
    <row r="8546" spans="5:17" x14ac:dyDescent="0.2">
      <c r="E8546" s="15" t="s">
        <v>3271</v>
      </c>
      <c r="F8546" s="21">
        <v>4.2541621969602756</v>
      </c>
      <c r="G8546" s="21">
        <v>4.3203756345738134</v>
      </c>
      <c r="H8546" s="24">
        <v>6.5817894813711683E-2</v>
      </c>
      <c r="I8546" s="3">
        <f t="shared" si="400"/>
        <v>118.24999999999497</v>
      </c>
      <c r="J8546" s="3">
        <f>INDEX(PowerArray,MIN(MaximumPowerIndex,ROUND(G8546*100,0)))</f>
        <v>125.87999999999479</v>
      </c>
      <c r="K8546" s="3">
        <f>MIN(J8546-M8546+N8546,'Power Look Up'!$F$4)</f>
        <v>120.52565655672024</v>
      </c>
      <c r="M8546" s="50">
        <f t="array" ref="M8546">_xlfn.SUM(_xlfn.NORM.DIST($S$3:$S$1003,$G8546,$P8546,FALSE)*WindSpeedStep*$T$3:$T$1003)</f>
        <v>89.786497452082088</v>
      </c>
      <c r="N8546" s="50">
        <f t="array" ref="N8546">_xlfn.SUM(_xlfn.NORM.DIST($S$3:$S$1003,$G8546,$Q8546,FALSE)*WindSpeedStep*$T$3:$T$1003)</f>
        <v>84.43215400880753</v>
      </c>
      <c r="P8546" s="42">
        <f t="shared" si="399"/>
        <v>0.43203756345738137</v>
      </c>
      <c r="Q8546" s="42">
        <f t="shared" si="401"/>
        <v>0.28435802907210211</v>
      </c>
    </row>
    <row r="8547" spans="5:17" x14ac:dyDescent="0.2">
      <c r="E8547" s="15" t="s">
        <v>3272</v>
      </c>
      <c r="F8547" s="21">
        <v>4.4341471708505722</v>
      </c>
      <c r="G8547" s="21">
        <v>4.4772310921323193</v>
      </c>
      <c r="H8547" s="24">
        <v>6.7656753021675869E-2</v>
      </c>
      <c r="I8547" s="3">
        <f t="shared" si="400"/>
        <v>137.86999999999455</v>
      </c>
      <c r="J8547" s="3">
        <f>INDEX(PowerArray,MIN(MaximumPowerIndex,ROUND(G8547*100,0)))</f>
        <v>143.31999999999442</v>
      </c>
      <c r="K8547" s="3">
        <f>MIN(J8547-M8547+N8547,'Power Look Up'!$F$4)</f>
        <v>140.05938007677912</v>
      </c>
      <c r="M8547" s="50">
        <f t="array" ref="M8547">_xlfn.SUM(_xlfn.NORM.DIST($S$3:$S$1003,$G8547,$P8547,FALSE)*WindSpeedStep*$T$3:$T$1003)</f>
        <v>112.55558649652083</v>
      </c>
      <c r="N8547" s="50">
        <f t="array" ref="N8547">_xlfn.SUM(_xlfn.NORM.DIST($S$3:$S$1003,$G8547,$Q8547,FALSE)*WindSpeedStep*$T$3:$T$1003)</f>
        <v>109.29496657330552</v>
      </c>
      <c r="P8547" s="42">
        <f t="shared" si="399"/>
        <v>0.44772310921323194</v>
      </c>
      <c r="Q8547" s="42">
        <f t="shared" si="401"/>
        <v>0.30291491822136446</v>
      </c>
    </row>
    <row r="8548" spans="5:17" x14ac:dyDescent="0.2">
      <c r="E8548" s="15" t="s">
        <v>3273</v>
      </c>
      <c r="F8548" s="21">
        <v>4.1276245099955373</v>
      </c>
      <c r="G8548" s="21">
        <v>4.2163882757756692</v>
      </c>
      <c r="H8548" s="24">
        <v>7.7526431782998104E-2</v>
      </c>
      <c r="I8548" s="3">
        <f t="shared" si="400"/>
        <v>105.16999999999524</v>
      </c>
      <c r="J8548" s="3">
        <f>INDEX(PowerArray,MIN(MaximumPowerIndex,ROUND(G8548*100,0)))</f>
        <v>114.97999999999504</v>
      </c>
      <c r="K8548" s="3">
        <f>MIN(J8548-M8548+N8548,'Power Look Up'!$F$4)</f>
        <v>110.52998493921199</v>
      </c>
      <c r="M8548" s="50">
        <f t="array" ref="M8548">_xlfn.SUM(_xlfn.NORM.DIST($S$3:$S$1003,$G8548,$P8548,FALSE)*WindSpeedStep*$T$3:$T$1003)</f>
        <v>75.726290182911512</v>
      </c>
      <c r="N8548" s="50">
        <f t="array" ref="N8548">_xlfn.SUM(_xlfn.NORM.DIST($S$3:$S$1003,$G8548,$Q8548,FALSE)*WindSpeedStep*$T$3:$T$1003)</f>
        <v>71.276275122128453</v>
      </c>
      <c r="P8548" s="42">
        <f t="shared" si="399"/>
        <v>0.42163882757756693</v>
      </c>
      <c r="Q8548" s="42">
        <f t="shared" si="401"/>
        <v>0.32688153803255543</v>
      </c>
    </row>
    <row r="8549" spans="5:17" x14ac:dyDescent="0.2">
      <c r="E8549" s="15" t="s">
        <v>3274</v>
      </c>
      <c r="F8549" s="21">
        <v>4.2716642516645447</v>
      </c>
      <c r="G8549" s="21">
        <v>4.3311293179087045</v>
      </c>
      <c r="H8549" s="24">
        <v>5.3843182996036174E-2</v>
      </c>
      <c r="I8549" s="3">
        <f t="shared" si="400"/>
        <v>120.42999999999492</v>
      </c>
      <c r="J8549" s="3">
        <f>INDEX(PowerArray,MIN(MaximumPowerIndex,ROUND(G8549*100,0)))</f>
        <v>126.96999999999478</v>
      </c>
      <c r="K8549" s="3">
        <f>MIN(J8549-M8549+N8549,'Power Look Up'!$F$4)</f>
        <v>120.49262097344172</v>
      </c>
      <c r="M8549" s="50">
        <f t="array" ref="M8549">_xlfn.SUM(_xlfn.NORM.DIST($S$3:$S$1003,$G8549,$P8549,FALSE)*WindSpeedStep*$T$3:$T$1003)</f>
        <v>91.293835028484409</v>
      </c>
      <c r="N8549" s="50">
        <f t="array" ref="N8549">_xlfn.SUM(_xlfn.NORM.DIST($S$3:$S$1003,$G8549,$Q8549,FALSE)*WindSpeedStep*$T$3:$T$1003)</f>
        <v>84.816456001931343</v>
      </c>
      <c r="P8549" s="42">
        <f t="shared" si="399"/>
        <v>0.43311293179087046</v>
      </c>
      <c r="Q8549" s="42">
        <f t="shared" si="401"/>
        <v>0.23320178844365572</v>
      </c>
    </row>
    <row r="8550" spans="5:17" x14ac:dyDescent="0.2">
      <c r="E8550" s="15" t="s">
        <v>3275</v>
      </c>
      <c r="F8550" s="21">
        <v>4.3753466835593366</v>
      </c>
      <c r="G8550" s="21">
        <v>4.4007899413799754</v>
      </c>
      <c r="H8550" s="24">
        <v>4.3425130336285797E-2</v>
      </c>
      <c r="I8550" s="3">
        <f t="shared" si="400"/>
        <v>132.41999999999467</v>
      </c>
      <c r="J8550" s="3">
        <f>INDEX(PowerArray,MIN(MaximumPowerIndex,ROUND(G8550*100,0)))</f>
        <v>134.59999999999462</v>
      </c>
      <c r="K8550" s="3">
        <f>MIN(J8550-M8550+N8550,'Power Look Up'!$F$4)</f>
        <v>128.96375391652302</v>
      </c>
      <c r="M8550" s="50">
        <f t="array" ref="M8550">_xlfn.SUM(_xlfn.NORM.DIST($S$3:$S$1003,$G8550,$P8550,FALSE)*WindSpeedStep*$T$3:$T$1003)</f>
        <v>101.26376029938257</v>
      </c>
      <c r="N8550" s="50">
        <f t="array" ref="N8550">_xlfn.SUM(_xlfn.NORM.DIST($S$3:$S$1003,$G8550,$Q8550,FALSE)*WindSpeedStep*$T$3:$T$1003)</f>
        <v>95.627514215910963</v>
      </c>
      <c r="P8550" s="42">
        <f t="shared" si="399"/>
        <v>0.44007899413799756</v>
      </c>
      <c r="Q8550" s="42">
        <f t="shared" si="401"/>
        <v>0.19110487678704097</v>
      </c>
    </row>
    <row r="8551" spans="5:17" x14ac:dyDescent="0.2">
      <c r="E8551" s="15" t="s">
        <v>3276</v>
      </c>
      <c r="F8551" s="21">
        <v>4.1137155939762238</v>
      </c>
      <c r="G8551" s="21">
        <v>4.1579115388274177</v>
      </c>
      <c r="H8551" s="24">
        <v>6.0772310163123282E-2</v>
      </c>
      <c r="I8551" s="3">
        <f t="shared" si="400"/>
        <v>102.98999999999529</v>
      </c>
      <c r="J8551" s="3">
        <f>INDEX(PowerArray,MIN(MaximumPowerIndex,ROUND(G8551*100,0)))</f>
        <v>108.43999999999517</v>
      </c>
      <c r="K8551" s="3">
        <f>MIN(J8551-M8551+N8551,'Power Look Up'!$F$4)</f>
        <v>100.30074883580289</v>
      </c>
      <c r="M8551" s="50">
        <f t="array" ref="M8551">_xlfn.SUM(_xlfn.NORM.DIST($S$3:$S$1003,$G8551,$P8551,FALSE)*WindSpeedStep*$T$3:$T$1003)</f>
        <v>68.289103516075031</v>
      </c>
      <c r="N8551" s="50">
        <f t="array" ref="N8551">_xlfn.SUM(_xlfn.NORM.DIST($S$3:$S$1003,$G8551,$Q8551,FALSE)*WindSpeedStep*$T$3:$T$1003)</f>
        <v>60.149852351882757</v>
      </c>
      <c r="P8551" s="42">
        <f t="shared" si="399"/>
        <v>0.41579115388274179</v>
      </c>
      <c r="Q8551" s="42">
        <f t="shared" si="401"/>
        <v>0.25268588966844902</v>
      </c>
    </row>
    <row r="8552" spans="5:17" x14ac:dyDescent="0.2">
      <c r="E8552" s="15" t="s">
        <v>3277</v>
      </c>
      <c r="F8552" s="21">
        <v>3.8430321075178639</v>
      </c>
      <c r="G8552" s="21">
        <v>3.9027881690730752</v>
      </c>
      <c r="H8552" s="24">
        <v>3.9031680143021739E-2</v>
      </c>
      <c r="I8552" s="3">
        <f t="shared" si="400"/>
        <v>76.439999999996559</v>
      </c>
      <c r="J8552" s="3">
        <f>INDEX(PowerArray,MIN(MaximumPowerIndex,ROUND(G8552*100,0)))</f>
        <v>81.899999999996439</v>
      </c>
      <c r="K8552" s="3">
        <f>MIN(J8552-M8552+N8552,'Power Look Up'!$F$4)</f>
        <v>69.396193726849745</v>
      </c>
      <c r="M8552" s="50">
        <f t="array" ref="M8552">_xlfn.SUM(_xlfn.NORM.DIST($S$3:$S$1003,$G8552,$P8552,FALSE)*WindSpeedStep*$T$3:$T$1003)</f>
        <v>40.866825531219966</v>
      </c>
      <c r="N8552" s="50">
        <f t="array" ref="N8552">_xlfn.SUM(_xlfn.NORM.DIST($S$3:$S$1003,$G8552,$Q8552,FALSE)*WindSpeedStep*$T$3:$T$1003)</f>
        <v>28.363019258073273</v>
      </c>
      <c r="P8552" s="42">
        <f t="shared" si="399"/>
        <v>0.39027881690730754</v>
      </c>
      <c r="Q8552" s="42">
        <f t="shared" si="401"/>
        <v>0.15233237948122971</v>
      </c>
    </row>
    <row r="8553" spans="5:17" x14ac:dyDescent="0.2">
      <c r="E8553" s="15" t="s">
        <v>3278</v>
      </c>
      <c r="F8553" s="21">
        <v>3.8917019114255691</v>
      </c>
      <c r="G8553" s="21">
        <v>3.9691230105764168</v>
      </c>
      <c r="H8553" s="24">
        <v>4.8821827653907107E-2</v>
      </c>
      <c r="I8553" s="3">
        <f t="shared" si="400"/>
        <v>80.989999999996456</v>
      </c>
      <c r="J8553" s="3">
        <f>INDEX(PowerArray,MIN(MaximumPowerIndex,ROUND(G8553*100,0)))</f>
        <v>88.269999999996301</v>
      </c>
      <c r="K8553" s="3">
        <f>MIN(J8553-M8553+N8553,'Power Look Up'!$F$4)</f>
        <v>76.810232202931672</v>
      </c>
      <c r="M8553" s="50">
        <f t="array" ref="M8553">_xlfn.SUM(_xlfn.NORM.DIST($S$3:$S$1003,$G8553,$P8553,FALSE)*WindSpeedStep*$T$3:$T$1003)</f>
        <v>47.130630268458894</v>
      </c>
      <c r="N8553" s="50">
        <f t="array" ref="N8553">_xlfn.SUM(_xlfn.NORM.DIST($S$3:$S$1003,$G8553,$Q8553,FALSE)*WindSpeedStep*$T$3:$T$1003)</f>
        <v>35.670862471394258</v>
      </c>
      <c r="P8553" s="42">
        <f t="shared" si="399"/>
        <v>0.39691230105764169</v>
      </c>
      <c r="Q8553" s="42">
        <f t="shared" si="401"/>
        <v>0.19377983955951875</v>
      </c>
    </row>
    <row r="8554" spans="5:17" x14ac:dyDescent="0.2">
      <c r="E8554" s="15" t="s">
        <v>3279</v>
      </c>
      <c r="F8554" s="21">
        <v>4.0020517683925672</v>
      </c>
      <c r="G8554" s="21">
        <v>4.0768592684249017</v>
      </c>
      <c r="H8554" s="24">
        <v>5.4971802648210992E-2</v>
      </c>
      <c r="I8554" s="3">
        <f t="shared" si="400"/>
        <v>90.999999999996248</v>
      </c>
      <c r="J8554" s="3">
        <f>INDEX(PowerArray,MIN(MaximumPowerIndex,ROUND(G8554*100,0)))</f>
        <v>99.719999999995366</v>
      </c>
      <c r="K8554" s="3">
        <f>MIN(J8554-M8554+N8554,'Power Look Up'!$F$4)</f>
        <v>89.677177565830817</v>
      </c>
      <c r="M8554" s="50">
        <f t="array" ref="M8554">_xlfn.SUM(_xlfn.NORM.DIST($S$3:$S$1003,$G8554,$P8554,FALSE)*WindSpeedStep*$T$3:$T$1003)</f>
        <v>58.635097913718752</v>
      </c>
      <c r="N8554" s="50">
        <f t="array" ref="N8554">_xlfn.SUM(_xlfn.NORM.DIST($S$3:$S$1003,$G8554,$Q8554,FALSE)*WindSpeedStep*$T$3:$T$1003)</f>
        <v>48.592275479554203</v>
      </c>
      <c r="P8554" s="42">
        <f t="shared" si="399"/>
        <v>0.40768592684249017</v>
      </c>
      <c r="Q8554" s="42">
        <f t="shared" si="401"/>
        <v>0.22411230312838354</v>
      </c>
    </row>
    <row r="8555" spans="5:17" x14ac:dyDescent="0.2">
      <c r="E8555" s="15" t="s">
        <v>3280</v>
      </c>
      <c r="F8555" s="21">
        <v>4.075074474998452</v>
      </c>
      <c r="G8555" s="21">
        <v>4.1411467792374674</v>
      </c>
      <c r="H8555" s="24">
        <v>6.3802514922159492E-2</v>
      </c>
      <c r="I8555" s="3">
        <f t="shared" si="400"/>
        <v>99.719999999995366</v>
      </c>
      <c r="J8555" s="3">
        <f>INDEX(PowerArray,MIN(MaximumPowerIndex,ROUND(G8555*100,0)))</f>
        <v>106.25999999999522</v>
      </c>
      <c r="K8555" s="3">
        <f>MIN(J8555-M8555+N8555,'Power Look Up'!$F$4)</f>
        <v>98.565797062113489</v>
      </c>
      <c r="M8555" s="50">
        <f t="array" ref="M8555">_xlfn.SUM(_xlfn.NORM.DIST($S$3:$S$1003,$G8555,$P8555,FALSE)*WindSpeedStep*$T$3:$T$1003)</f>
        <v>66.2272334085838</v>
      </c>
      <c r="N8555" s="50">
        <f t="array" ref="N8555">_xlfn.SUM(_xlfn.NORM.DIST($S$3:$S$1003,$G8555,$Q8555,FALSE)*WindSpeedStep*$T$3:$T$1003)</f>
        <v>58.533030470702066</v>
      </c>
      <c r="P8555" s="42">
        <f t="shared" si="399"/>
        <v>0.41411467792374679</v>
      </c>
      <c r="Q8555" s="42">
        <f t="shared" si="401"/>
        <v>0.26421557917715122</v>
      </c>
    </row>
    <row r="8556" spans="5:17" x14ac:dyDescent="0.2">
      <c r="E8556" s="15" t="s">
        <v>3281</v>
      </c>
      <c r="F8556" s="21">
        <v>4.2038800384767914</v>
      </c>
      <c r="G8556" s="21">
        <v>4.2593707104570848</v>
      </c>
      <c r="H8556" s="24">
        <v>5.709011622676087E-2</v>
      </c>
      <c r="I8556" s="3">
        <f t="shared" si="400"/>
        <v>112.79999999999508</v>
      </c>
      <c r="J8556" s="3">
        <f>INDEX(PowerArray,MIN(MaximumPowerIndex,ROUND(G8556*100,0)))</f>
        <v>119.33999999999494</v>
      </c>
      <c r="K8556" s="3">
        <f>MIN(J8556-M8556+N8556,'Power Look Up'!$F$4)</f>
        <v>111.96522104687739</v>
      </c>
      <c r="M8556" s="50">
        <f t="array" ref="M8556">_xlfn.SUM(_xlfn.NORM.DIST($S$3:$S$1003,$G8556,$P8556,FALSE)*WindSpeedStep*$T$3:$T$1003)</f>
        <v>81.417911472568036</v>
      </c>
      <c r="N8556" s="50">
        <f t="array" ref="N8556">_xlfn.SUM(_xlfn.NORM.DIST($S$3:$S$1003,$G8556,$Q8556,FALSE)*WindSpeedStep*$T$3:$T$1003)</f>
        <v>74.043132519450481</v>
      </c>
      <c r="P8556" s="42">
        <f t="shared" si="399"/>
        <v>0.42593707104570849</v>
      </c>
      <c r="Q8556" s="42">
        <f t="shared" si="401"/>
        <v>0.243167968912856</v>
      </c>
    </row>
    <row r="8557" spans="5:17" x14ac:dyDescent="0.2">
      <c r="E8557" s="15" t="s">
        <v>3282</v>
      </c>
      <c r="F8557" s="21">
        <v>4.469610679049393</v>
      </c>
      <c r="G8557" s="21">
        <v>4.5512022460611252</v>
      </c>
      <c r="H8557" s="24">
        <v>5.369595189240145E-2</v>
      </c>
      <c r="I8557" s="3">
        <f t="shared" si="400"/>
        <v>142.22999999999445</v>
      </c>
      <c r="J8557" s="3">
        <f>INDEX(PowerArray,MIN(MaximumPowerIndex,ROUND(G8557*100,0)))</f>
        <v>150.94999999999428</v>
      </c>
      <c r="K8557" s="3">
        <f>MIN(J8557-M8557+N8557,'Power Look Up'!$F$4)</f>
        <v>148.10502705217726</v>
      </c>
      <c r="M8557" s="50">
        <f t="array" ref="M8557">_xlfn.SUM(_xlfn.NORM.DIST($S$3:$S$1003,$G8557,$P8557,FALSE)*WindSpeedStep*$T$3:$T$1003)</f>
        <v>123.75718071294369</v>
      </c>
      <c r="N8557" s="50">
        <f t="array" ref="N8557">_xlfn.SUM(_xlfn.NORM.DIST($S$3:$S$1003,$G8557,$Q8557,FALSE)*WindSpeedStep*$T$3:$T$1003)</f>
        <v>120.91220776512669</v>
      </c>
      <c r="P8557" s="42">
        <f t="shared" si="399"/>
        <v>0.45512022460611257</v>
      </c>
      <c r="Q8557" s="42">
        <f t="shared" si="401"/>
        <v>0.24438113685708759</v>
      </c>
    </row>
    <row r="8558" spans="5:17" x14ac:dyDescent="0.2">
      <c r="E8558" s="15" t="s">
        <v>3283</v>
      </c>
      <c r="F8558" s="21">
        <v>4.7661608246123466</v>
      </c>
      <c r="G8558" s="21">
        <v>4.8639586894778093</v>
      </c>
      <c r="H8558" s="24">
        <v>4.6158744552622935E-2</v>
      </c>
      <c r="I8558" s="3">
        <f t="shared" si="400"/>
        <v>174.92999999999375</v>
      </c>
      <c r="J8558" s="3">
        <f>INDEX(PowerArray,MIN(MaximumPowerIndex,ROUND(G8558*100,0)))</f>
        <v>184.73999999999353</v>
      </c>
      <c r="K8558" s="3">
        <f>MIN(J8558-M8558+N8558,'Power Look Up'!$F$4)</f>
        <v>184.95785669426357</v>
      </c>
      <c r="M8558" s="50">
        <f t="array" ref="M8558">_xlfn.SUM(_xlfn.NORM.DIST($S$3:$S$1003,$G8558,$P8558,FALSE)*WindSpeedStep*$T$3:$T$1003)</f>
        <v>172.80694466370713</v>
      </c>
      <c r="N8558" s="50">
        <f t="array" ref="N8558">_xlfn.SUM(_xlfn.NORM.DIST($S$3:$S$1003,$G8558,$Q8558,FALSE)*WindSpeedStep*$T$3:$T$1003)</f>
        <v>173.02480135797717</v>
      </c>
      <c r="P8558" s="42">
        <f t="shared" si="399"/>
        <v>0.48639586894778097</v>
      </c>
      <c r="Q8558" s="42">
        <f t="shared" si="401"/>
        <v>0.22451422666211682</v>
      </c>
    </row>
    <row r="8559" spans="5:17" x14ac:dyDescent="0.2">
      <c r="E8559" s="15" t="s">
        <v>3284</v>
      </c>
      <c r="F8559" s="21">
        <v>4.9029813800115489</v>
      </c>
      <c r="G8559" s="21">
        <v>5.0170195578301797</v>
      </c>
      <c r="H8559" s="24">
        <v>4.0791507146112987E-2</v>
      </c>
      <c r="I8559" s="3">
        <f t="shared" si="400"/>
        <v>189.09999999999346</v>
      </c>
      <c r="J8559" s="3">
        <f>INDEX(PowerArray,MIN(MaximumPowerIndex,ROUND(G8559*100,0)))</f>
        <v>203.23999999998986</v>
      </c>
      <c r="K8559" s="3">
        <f>MIN(J8559-M8559+N8559,'Power Look Up'!$F$4)</f>
        <v>204.04143657871921</v>
      </c>
      <c r="M8559" s="50">
        <f t="array" ref="M8559">_xlfn.SUM(_xlfn.NORM.DIST($S$3:$S$1003,$G8559,$P8559,FALSE)*WindSpeedStep*$T$3:$T$1003)</f>
        <v>197.28908763157565</v>
      </c>
      <c r="N8559" s="50">
        <f t="array" ref="N8559">_xlfn.SUM(_xlfn.NORM.DIST($S$3:$S$1003,$G8559,$Q8559,FALSE)*WindSpeedStep*$T$3:$T$1003)</f>
        <v>198.09052421030501</v>
      </c>
      <c r="P8559" s="42">
        <f t="shared" si="399"/>
        <v>0.50170195578301802</v>
      </c>
      <c r="Q8559" s="42">
        <f t="shared" si="401"/>
        <v>0.2046517891454184</v>
      </c>
    </row>
    <row r="8560" spans="5:17" x14ac:dyDescent="0.2">
      <c r="E8560" s="15" t="s">
        <v>3285</v>
      </c>
      <c r="F8560" s="21">
        <v>4.732852844436132</v>
      </c>
      <c r="G8560" s="21">
        <v>4.8338888017582784</v>
      </c>
      <c r="H8560" s="24">
        <v>3.5919139172021664E-2</v>
      </c>
      <c r="I8560" s="3">
        <f t="shared" si="400"/>
        <v>170.56999999999385</v>
      </c>
      <c r="J8560" s="3">
        <f>INDEX(PowerArray,MIN(MaximumPowerIndex,ROUND(G8560*100,0)))</f>
        <v>181.4699999999936</v>
      </c>
      <c r="K8560" s="3">
        <f>MIN(J8560-M8560+N8560,'Power Look Up'!$F$4)</f>
        <v>181.70649627690392</v>
      </c>
      <c r="M8560" s="50">
        <f t="array" ref="M8560">_xlfn.SUM(_xlfn.NORM.DIST($S$3:$S$1003,$G8560,$P8560,FALSE)*WindSpeedStep*$T$3:$T$1003)</f>
        <v>168.02184891861532</v>
      </c>
      <c r="N8560" s="50">
        <f t="array" ref="N8560">_xlfn.SUM(_xlfn.NORM.DIST($S$3:$S$1003,$G8560,$Q8560,FALSE)*WindSpeedStep*$T$3:$T$1003)</f>
        <v>168.25834519552564</v>
      </c>
      <c r="P8560" s="42">
        <f t="shared" si="399"/>
        <v>0.48338888017582787</v>
      </c>
      <c r="Q8560" s="42">
        <f t="shared" si="401"/>
        <v>0.17362912461243263</v>
      </c>
    </row>
    <row r="8561" spans="5:17" x14ac:dyDescent="0.2">
      <c r="E8561" s="15" t="s">
        <v>3286</v>
      </c>
      <c r="F8561" s="21">
        <v>4.7412302810672928</v>
      </c>
      <c r="G8561" s="21">
        <v>4.8542131160826862</v>
      </c>
      <c r="H8561" s="24">
        <v>5.0619772880125508E-2</v>
      </c>
      <c r="I8561" s="3">
        <f t="shared" si="400"/>
        <v>171.65999999999383</v>
      </c>
      <c r="J8561" s="3">
        <f>INDEX(PowerArray,MIN(MaximumPowerIndex,ROUND(G8561*100,0)))</f>
        <v>183.64999999999355</v>
      </c>
      <c r="K8561" s="3">
        <f>MIN(J8561-M8561+N8561,'Power Look Up'!$F$4)</f>
        <v>183.7169222522987</v>
      </c>
      <c r="M8561" s="50">
        <f t="array" ref="M8561">_xlfn.SUM(_xlfn.NORM.DIST($S$3:$S$1003,$G8561,$P8561,FALSE)*WindSpeedStep*$T$3:$T$1003)</f>
        <v>171.25511362261764</v>
      </c>
      <c r="N8561" s="50">
        <f t="array" ref="N8561">_xlfn.SUM(_xlfn.NORM.DIST($S$3:$S$1003,$G8561,$Q8561,FALSE)*WindSpeedStep*$T$3:$T$1003)</f>
        <v>171.32203587492279</v>
      </c>
      <c r="P8561" s="42">
        <f t="shared" si="399"/>
        <v>0.48542131160826862</v>
      </c>
      <c r="Q8561" s="42">
        <f t="shared" si="401"/>
        <v>0.2457191654478319</v>
      </c>
    </row>
    <row r="8562" spans="5:17" x14ac:dyDescent="0.2">
      <c r="E8562" s="15" t="s">
        <v>3287</v>
      </c>
      <c r="F8562" s="21">
        <v>4.53462536455101</v>
      </c>
      <c r="G8562" s="21">
        <v>4.6593846418471285</v>
      </c>
      <c r="H8562" s="24">
        <v>5.7336599850678863E-2</v>
      </c>
      <c r="I8562" s="3">
        <f t="shared" si="400"/>
        <v>148.7699999999943</v>
      </c>
      <c r="J8562" s="3">
        <f>INDEX(PowerArray,MIN(MaximumPowerIndex,ROUND(G8562*100,0)))</f>
        <v>162.93999999999403</v>
      </c>
      <c r="K8562" s="3">
        <f>MIN(J8562-M8562+N8562,'Power Look Up'!$F$4)</f>
        <v>161.40732197050102</v>
      </c>
      <c r="M8562" s="50">
        <f t="array" ref="M8562">_xlfn.SUM(_xlfn.NORM.DIST($S$3:$S$1003,$G8562,$P8562,FALSE)*WindSpeedStep*$T$3:$T$1003)</f>
        <v>140.49158063128928</v>
      </c>
      <c r="N8562" s="50">
        <f t="array" ref="N8562">_xlfn.SUM(_xlfn.NORM.DIST($S$3:$S$1003,$G8562,$Q8562,FALSE)*WindSpeedStep*$T$3:$T$1003)</f>
        <v>138.95890260179627</v>
      </c>
      <c r="P8562" s="42">
        <f t="shared" si="399"/>
        <v>0.46593846418471285</v>
      </c>
      <c r="Q8562" s="42">
        <f t="shared" si="401"/>
        <v>0.26715327275998746</v>
      </c>
    </row>
    <row r="8563" spans="5:17" x14ac:dyDescent="0.2">
      <c r="E8563" s="15" t="s">
        <v>3288</v>
      </c>
      <c r="F8563" s="21">
        <v>4.6121528596096066</v>
      </c>
      <c r="G8563" s="21">
        <v>4.7286308324237005</v>
      </c>
      <c r="H8563" s="24">
        <v>4.986825176897286E-2</v>
      </c>
      <c r="I8563" s="3">
        <f t="shared" si="400"/>
        <v>157.48999999999413</v>
      </c>
      <c r="J8563" s="3">
        <f>INDEX(PowerArray,MIN(MaximumPowerIndex,ROUND(G8563*100,0)))</f>
        <v>170.56999999999385</v>
      </c>
      <c r="K8563" s="3">
        <f>MIN(J8563-M8563+N8563,'Power Look Up'!$F$4)</f>
        <v>169.75070068464666</v>
      </c>
      <c r="M8563" s="50">
        <f t="array" ref="M8563">_xlfn.SUM(_xlfn.NORM.DIST($S$3:$S$1003,$G8563,$P8563,FALSE)*WindSpeedStep*$T$3:$T$1003)</f>
        <v>151.35684715027406</v>
      </c>
      <c r="N8563" s="50">
        <f t="array" ref="N8563">_xlfn.SUM(_xlfn.NORM.DIST($S$3:$S$1003,$G8563,$Q8563,FALSE)*WindSpeedStep*$T$3:$T$1003)</f>
        <v>150.53754783492687</v>
      </c>
      <c r="P8563" s="42">
        <f t="shared" si="399"/>
        <v>0.47286308324237009</v>
      </c>
      <c r="Q8563" s="42">
        <f t="shared" si="401"/>
        <v>0.23580855287383282</v>
      </c>
    </row>
    <row r="8564" spans="5:17" x14ac:dyDescent="0.2">
      <c r="E8564" s="15" t="s">
        <v>3289</v>
      </c>
      <c r="F8564" s="21">
        <v>4.8290308418277981</v>
      </c>
      <c r="G8564" s="21">
        <v>4.9580522889243488</v>
      </c>
      <c r="H8564" s="24">
        <v>4.7628604482663553E-2</v>
      </c>
      <c r="I8564" s="3">
        <f t="shared" si="400"/>
        <v>181.4699999999936</v>
      </c>
      <c r="J8564" s="3">
        <f>INDEX(PowerArray,MIN(MaximumPowerIndex,ROUND(G8564*100,0)))</f>
        <v>195.63999999999334</v>
      </c>
      <c r="K8564" s="3">
        <f>MIN(J8564-M8564+N8564,'Power Look Up'!$F$4)</f>
        <v>196.17431131060403</v>
      </c>
      <c r="M8564" s="50">
        <f t="array" ref="M8564">_xlfn.SUM(_xlfn.NORM.DIST($S$3:$S$1003,$G8564,$P8564,FALSE)*WindSpeedStep*$T$3:$T$1003)</f>
        <v>187.83383132170678</v>
      </c>
      <c r="N8564" s="50">
        <f t="array" ref="N8564">_xlfn.SUM(_xlfn.NORM.DIST($S$3:$S$1003,$G8564,$Q8564,FALSE)*WindSpeedStep*$T$3:$T$1003)</f>
        <v>188.36814263231747</v>
      </c>
      <c r="P8564" s="42">
        <f t="shared" si="399"/>
        <v>0.49580522889243489</v>
      </c>
      <c r="Q8564" s="42">
        <f t="shared" si="401"/>
        <v>0.23614511147354253</v>
      </c>
    </row>
    <row r="8565" spans="5:17" x14ac:dyDescent="0.2">
      <c r="E8565" s="15" t="s">
        <v>3290</v>
      </c>
      <c r="F8565" s="21">
        <v>4.9379227960263155</v>
      </c>
      <c r="G8565" s="21">
        <v>4.9919578586825235</v>
      </c>
      <c r="H8565" s="24">
        <v>3.4427431740488887E-2</v>
      </c>
      <c r="I8565" s="3">
        <f t="shared" si="400"/>
        <v>193.45999999999336</v>
      </c>
      <c r="J8565" s="3">
        <f>INDEX(PowerArray,MIN(MaximumPowerIndex,ROUND(G8565*100,0)))</f>
        <v>198.90999999999326</v>
      </c>
      <c r="K8565" s="3">
        <f>MIN(J8565-M8565+N8565,'Power Look Up'!$F$4)</f>
        <v>199.87172872132598</v>
      </c>
      <c r="M8565" s="50">
        <f t="array" ref="M8565">_xlfn.SUM(_xlfn.NORM.DIST($S$3:$S$1003,$G8565,$P8565,FALSE)*WindSpeedStep*$T$3:$T$1003)</f>
        <v>193.26691048959563</v>
      </c>
      <c r="N8565" s="50">
        <f t="array" ref="N8565">_xlfn.SUM(_xlfn.NORM.DIST($S$3:$S$1003,$G8565,$Q8565,FALSE)*WindSpeedStep*$T$3:$T$1003)</f>
        <v>194.22863921092835</v>
      </c>
      <c r="P8565" s="42">
        <f t="shared" si="399"/>
        <v>0.49919578586825236</v>
      </c>
      <c r="Q8565" s="42">
        <f t="shared" si="401"/>
        <v>0.17186028843118964</v>
      </c>
    </row>
    <row r="8566" spans="5:17" x14ac:dyDescent="0.2">
      <c r="E8566" s="15" t="s">
        <v>3291</v>
      </c>
      <c r="F8566" s="21">
        <v>4.9143139212509999</v>
      </c>
      <c r="G8566" s="21">
        <v>4.9790570431256942</v>
      </c>
      <c r="H8566" s="24">
        <v>2.4418464494317959E-2</v>
      </c>
      <c r="I8566" s="3">
        <f t="shared" si="400"/>
        <v>190.18999999999343</v>
      </c>
      <c r="J8566" s="3">
        <f>INDEX(PowerArray,MIN(MaximumPowerIndex,ROUND(G8566*100,0)))</f>
        <v>197.81999999999329</v>
      </c>
      <c r="K8566" s="3">
        <f>MIN(J8566-M8566+N8566,'Power Look Up'!$F$4)</f>
        <v>199.04489773345176</v>
      </c>
      <c r="M8566" s="50">
        <f t="array" ref="M8566">_xlfn.SUM(_xlfn.NORM.DIST($S$3:$S$1003,$G8566,$P8566,FALSE)*WindSpeedStep*$T$3:$T$1003)</f>
        <v>191.19853341004475</v>
      </c>
      <c r="N8566" s="50">
        <f t="array" ref="N8566">_xlfn.SUM(_xlfn.NORM.DIST($S$3:$S$1003,$G8566,$Q8566,FALSE)*WindSpeedStep*$T$3:$T$1003)</f>
        <v>192.42343114350322</v>
      </c>
      <c r="P8566" s="42">
        <f t="shared" si="399"/>
        <v>0.49790570431256942</v>
      </c>
      <c r="Q8566" s="42">
        <f t="shared" si="401"/>
        <v>0.12158092762274852</v>
      </c>
    </row>
    <row r="8567" spans="5:17" x14ac:dyDescent="0.2">
      <c r="E8567" s="15" t="s">
        <v>3292</v>
      </c>
      <c r="F8567" s="21">
        <v>4.876585826296167</v>
      </c>
      <c r="G8567" s="21">
        <v>4.9013791170959324</v>
      </c>
      <c r="H8567" s="24">
        <v>2.6657994882197483E-2</v>
      </c>
      <c r="I8567" s="3">
        <f t="shared" si="400"/>
        <v>186.91999999999351</v>
      </c>
      <c r="J8567" s="3">
        <f>INDEX(PowerArray,MIN(MaximumPowerIndex,ROUND(G8567*100,0)))</f>
        <v>189.09999999999346</v>
      </c>
      <c r="K8567" s="3">
        <f>MIN(J8567-M8567+N8567,'Power Look Up'!$F$4)</f>
        <v>189.94909993007656</v>
      </c>
      <c r="M8567" s="50">
        <f t="array" ref="M8567">_xlfn.SUM(_xlfn.NORM.DIST($S$3:$S$1003,$G8567,$P8567,FALSE)*WindSpeedStep*$T$3:$T$1003)</f>
        <v>178.77382795935043</v>
      </c>
      <c r="N8567" s="50">
        <f t="array" ref="N8567">_xlfn.SUM(_xlfn.NORM.DIST($S$3:$S$1003,$G8567,$Q8567,FALSE)*WindSpeedStep*$T$3:$T$1003)</f>
        <v>179.62292788943353</v>
      </c>
      <c r="P8567" s="42">
        <f t="shared" si="399"/>
        <v>0.49013791170959325</v>
      </c>
      <c r="Q8567" s="42">
        <f t="shared" si="401"/>
        <v>0.13066093941925297</v>
      </c>
    </row>
    <row r="8568" spans="5:17" x14ac:dyDescent="0.2">
      <c r="E8568" s="15" t="s">
        <v>3293</v>
      </c>
      <c r="F8568" s="21">
        <v>4.9577740812609985</v>
      </c>
      <c r="G8568" s="21">
        <v>4.9395334437817304</v>
      </c>
      <c r="H8568" s="24">
        <v>2.4204410695833536E-2</v>
      </c>
      <c r="I8568" s="3">
        <f t="shared" si="400"/>
        <v>195.63999999999334</v>
      </c>
      <c r="J8568" s="3">
        <f>INDEX(PowerArray,MIN(MaximumPowerIndex,ROUND(G8568*100,0)))</f>
        <v>193.45999999999336</v>
      </c>
      <c r="K8568" s="3">
        <f>MIN(J8568-M8568+N8568,'Power Look Up'!$F$4)</f>
        <v>194.56080033536389</v>
      </c>
      <c r="M8568" s="50">
        <f t="array" ref="M8568">_xlfn.SUM(_xlfn.NORM.DIST($S$3:$S$1003,$G8568,$P8568,FALSE)*WindSpeedStep*$T$3:$T$1003)</f>
        <v>184.87037439724452</v>
      </c>
      <c r="N8568" s="50">
        <f t="array" ref="N8568">_xlfn.SUM(_xlfn.NORM.DIST($S$3:$S$1003,$G8568,$Q8568,FALSE)*WindSpeedStep*$T$3:$T$1003)</f>
        <v>185.97117473261505</v>
      </c>
      <c r="P8568" s="42">
        <f t="shared" si="399"/>
        <v>0.49395334437817306</v>
      </c>
      <c r="Q8568" s="42">
        <f t="shared" si="401"/>
        <v>0.11955849611909798</v>
      </c>
    </row>
    <row r="8569" spans="5:17" x14ac:dyDescent="0.2">
      <c r="E8569" s="15" t="s">
        <v>3294</v>
      </c>
      <c r="F8569" s="21">
        <v>4.9781116614548697</v>
      </c>
      <c r="G8569" s="21">
        <v>4.9646652794405828</v>
      </c>
      <c r="H8569" s="24">
        <v>2.410552598270357E-2</v>
      </c>
      <c r="I8569" s="3">
        <f t="shared" si="400"/>
        <v>197.81999999999329</v>
      </c>
      <c r="J8569" s="3">
        <f>INDEX(PowerArray,MIN(MaximumPowerIndex,ROUND(G8569*100,0)))</f>
        <v>195.63999999999334</v>
      </c>
      <c r="K8569" s="3">
        <f>MIN(J8569-M8569+N8569,'Power Look Up'!$F$4)</f>
        <v>196.83630856408413</v>
      </c>
      <c r="M8569" s="50">
        <f t="array" ref="M8569">_xlfn.SUM(_xlfn.NORM.DIST($S$3:$S$1003,$G8569,$P8569,FALSE)*WindSpeedStep*$T$3:$T$1003)</f>
        <v>188.89275571163358</v>
      </c>
      <c r="N8569" s="50">
        <f t="array" ref="N8569">_xlfn.SUM(_xlfn.NORM.DIST($S$3:$S$1003,$G8569,$Q8569,FALSE)*WindSpeedStep*$T$3:$T$1003)</f>
        <v>190.08906427572438</v>
      </c>
      <c r="P8569" s="42">
        <f t="shared" si="399"/>
        <v>0.49646652794405832</v>
      </c>
      <c r="Q8569" s="42">
        <f t="shared" si="401"/>
        <v>0.11967586788898125</v>
      </c>
    </row>
    <row r="8570" spans="5:17" x14ac:dyDescent="0.2">
      <c r="E8570" s="15" t="s">
        <v>3295</v>
      </c>
      <c r="F8570" s="21">
        <v>4.9456937631560995</v>
      </c>
      <c r="G8570" s="21">
        <v>4.9634439275580871</v>
      </c>
      <c r="H8570" s="24">
        <v>2.2241571206746812E-2</v>
      </c>
      <c r="I8570" s="3">
        <f t="shared" si="400"/>
        <v>194.54999999999333</v>
      </c>
      <c r="J8570" s="3">
        <f>INDEX(PowerArray,MIN(MaximumPowerIndex,ROUND(G8570*100,0)))</f>
        <v>195.63999999999334</v>
      </c>
      <c r="K8570" s="3">
        <f>MIN(J8570-M8570+N8570,'Power Look Up'!$F$4)</f>
        <v>196.88412022007395</v>
      </c>
      <c r="M8570" s="50">
        <f t="array" ref="M8570">_xlfn.SUM(_xlfn.NORM.DIST($S$3:$S$1003,$G8570,$P8570,FALSE)*WindSpeedStep*$T$3:$T$1003)</f>
        <v>188.69715590581052</v>
      </c>
      <c r="N8570" s="50">
        <f t="array" ref="N8570">_xlfn.SUM(_xlfn.NORM.DIST($S$3:$S$1003,$G8570,$Q8570,FALSE)*WindSpeedStep*$T$3:$T$1003)</f>
        <v>189.94127612589114</v>
      </c>
      <c r="P8570" s="42">
        <f t="shared" si="399"/>
        <v>0.49634439275580872</v>
      </c>
      <c r="Q8570" s="42">
        <f t="shared" si="401"/>
        <v>0.11039479154547827</v>
      </c>
    </row>
    <row r="8571" spans="5:17" x14ac:dyDescent="0.2">
      <c r="E8571" s="15" t="s">
        <v>3296</v>
      </c>
      <c r="F8571" s="21">
        <v>4.7174883129858216</v>
      </c>
      <c r="G8571" s="21">
        <v>4.7495767004640834</v>
      </c>
      <c r="H8571" s="24">
        <v>3.1796581156776853E-2</v>
      </c>
      <c r="I8571" s="3">
        <f t="shared" si="400"/>
        <v>169.47999999999388</v>
      </c>
      <c r="J8571" s="3">
        <f>INDEX(PowerArray,MIN(MaximumPowerIndex,ROUND(G8571*100,0)))</f>
        <v>172.7499999999938</v>
      </c>
      <c r="K8571" s="3">
        <f>MIN(J8571-M8571+N8571,'Power Look Up'!$F$4)</f>
        <v>172.30578848401078</v>
      </c>
      <c r="M8571" s="50">
        <f t="array" ref="M8571">_xlfn.SUM(_xlfn.NORM.DIST($S$3:$S$1003,$G8571,$P8571,FALSE)*WindSpeedStep*$T$3:$T$1003)</f>
        <v>154.66072950536011</v>
      </c>
      <c r="N8571" s="50">
        <f t="array" ref="N8571">_xlfn.SUM(_xlfn.NORM.DIST($S$3:$S$1003,$G8571,$Q8571,FALSE)*WindSpeedStep*$T$3:$T$1003)</f>
        <v>154.21651798937708</v>
      </c>
      <c r="P8571" s="42">
        <f t="shared" si="399"/>
        <v>0.47495767004640838</v>
      </c>
      <c r="Q8571" s="42">
        <f t="shared" si="401"/>
        <v>0.15102030101664266</v>
      </c>
    </row>
    <row r="8572" spans="5:17" x14ac:dyDescent="0.2">
      <c r="E8572" s="15" t="s">
        <v>3297</v>
      </c>
      <c r="F8572" s="21">
        <v>4.5055712996936821</v>
      </c>
      <c r="G8572" s="21">
        <v>4.594027381396482</v>
      </c>
      <c r="H8572" s="24">
        <v>2.4414218016587268E-2</v>
      </c>
      <c r="I8572" s="3">
        <f t="shared" si="400"/>
        <v>146.58999999999435</v>
      </c>
      <c r="J8572" s="3">
        <f>INDEX(PowerArray,MIN(MaximumPowerIndex,ROUND(G8572*100,0)))</f>
        <v>155.30999999999418</v>
      </c>
      <c r="K8572" s="3">
        <f>MIN(J8572-M8572+N8572,'Power Look Up'!$F$4)</f>
        <v>153.01105165426023</v>
      </c>
      <c r="M8572" s="50">
        <f t="array" ref="M8572">_xlfn.SUM(_xlfn.NORM.DIST($S$3:$S$1003,$G8572,$P8572,FALSE)*WindSpeedStep*$T$3:$T$1003)</f>
        <v>130.33931543429895</v>
      </c>
      <c r="N8572" s="50">
        <f t="array" ref="N8572">_xlfn.SUM(_xlfn.NORM.DIST($S$3:$S$1003,$G8572,$Q8572,FALSE)*WindSpeedStep*$T$3:$T$1003)</f>
        <v>128.04036708856501</v>
      </c>
      <c r="P8572" s="42">
        <f t="shared" si="399"/>
        <v>0.45940273813964821</v>
      </c>
      <c r="Q8572" s="42">
        <f t="shared" si="401"/>
        <v>0.11215958606358521</v>
      </c>
    </row>
    <row r="8573" spans="5:17" x14ac:dyDescent="0.2">
      <c r="E8573" s="15" t="s">
        <v>3298</v>
      </c>
      <c r="F8573" s="21">
        <v>4.6135253089424779</v>
      </c>
      <c r="G8573" s="21">
        <v>4.6931142951558513</v>
      </c>
      <c r="H8573" s="24">
        <v>2.6010478314143388E-2</v>
      </c>
      <c r="I8573" s="3">
        <f t="shared" si="400"/>
        <v>157.48999999999413</v>
      </c>
      <c r="J8573" s="3">
        <f>INDEX(PowerArray,MIN(MaximumPowerIndex,ROUND(G8573*100,0)))</f>
        <v>166.20999999999395</v>
      </c>
      <c r="K8573" s="3">
        <f>MIN(J8573-M8573+N8573,'Power Look Up'!$F$4)</f>
        <v>165.17313151899631</v>
      </c>
      <c r="M8573" s="50">
        <f t="array" ref="M8573">_xlfn.SUM(_xlfn.NORM.DIST($S$3:$S$1003,$G8573,$P8573,FALSE)*WindSpeedStep*$T$3:$T$1003)</f>
        <v>145.77206009264654</v>
      </c>
      <c r="N8573" s="50">
        <f t="array" ref="N8573">_xlfn.SUM(_xlfn.NORM.DIST($S$3:$S$1003,$G8573,$Q8573,FALSE)*WindSpeedStep*$T$3:$T$1003)</f>
        <v>144.7351916116489</v>
      </c>
      <c r="P8573" s="42">
        <f t="shared" si="399"/>
        <v>0.46931142951558513</v>
      </c>
      <c r="Q8573" s="42">
        <f t="shared" si="401"/>
        <v>0.12207014759994761</v>
      </c>
    </row>
    <row r="8574" spans="5:17" x14ac:dyDescent="0.2">
      <c r="E8574" s="15" t="s">
        <v>3299</v>
      </c>
      <c r="F8574" s="21">
        <v>4.4432969448830493</v>
      </c>
      <c r="G8574" s="21">
        <v>4.5374344538914553</v>
      </c>
      <c r="H8574" s="24">
        <v>2.4756391788461771E-2</v>
      </c>
      <c r="I8574" s="3">
        <f t="shared" si="400"/>
        <v>138.95999999999452</v>
      </c>
      <c r="J8574" s="3">
        <f>INDEX(PowerArray,MIN(MaximumPowerIndex,ROUND(G8574*100,0)))</f>
        <v>149.8599999999943</v>
      </c>
      <c r="K8574" s="3">
        <f>MIN(J8574-M8574+N8574,'Power Look Up'!$F$4)</f>
        <v>146.70912075078547</v>
      </c>
      <c r="M8574" s="50">
        <f t="array" ref="M8574">_xlfn.SUM(_xlfn.NORM.DIST($S$3:$S$1003,$G8574,$P8574,FALSE)*WindSpeedStep*$T$3:$T$1003)</f>
        <v>121.65502760280104</v>
      </c>
      <c r="N8574" s="50">
        <f t="array" ref="N8574">_xlfn.SUM(_xlfn.NORM.DIST($S$3:$S$1003,$G8574,$Q8574,FALSE)*WindSpeedStep*$T$3:$T$1003)</f>
        <v>118.50414835359221</v>
      </c>
      <c r="P8574" s="42">
        <f t="shared" si="399"/>
        <v>0.45374344538914557</v>
      </c>
      <c r="Q8574" s="42">
        <f t="shared" si="401"/>
        <v>0.11233050505500194</v>
      </c>
    </row>
    <row r="8575" spans="5:17" x14ac:dyDescent="0.2">
      <c r="E8575" s="15" t="s">
        <v>3300</v>
      </c>
      <c r="F8575" s="21">
        <v>4.3575345606662701</v>
      </c>
      <c r="G8575" s="21">
        <v>4.4303591992586133</v>
      </c>
      <c r="H8575" s="24">
        <v>2.5243632257773974E-2</v>
      </c>
      <c r="I8575" s="3">
        <f t="shared" si="400"/>
        <v>130.23999999999472</v>
      </c>
      <c r="J8575" s="3">
        <f>INDEX(PowerArray,MIN(MaximumPowerIndex,ROUND(G8575*100,0)))</f>
        <v>137.86999999999455</v>
      </c>
      <c r="K8575" s="3">
        <f>MIN(J8575-M8575+N8575,'Power Look Up'!$F$4)</f>
        <v>132.73888047474617</v>
      </c>
      <c r="M8575" s="50">
        <f t="array" ref="M8575">_xlfn.SUM(_xlfn.NORM.DIST($S$3:$S$1003,$G8575,$P8575,FALSE)*WindSpeedStep*$T$3:$T$1003)</f>
        <v>105.5925344154716</v>
      </c>
      <c r="N8575" s="50">
        <f t="array" ref="N8575">_xlfn.SUM(_xlfn.NORM.DIST($S$3:$S$1003,$G8575,$Q8575,FALSE)*WindSpeedStep*$T$3:$T$1003)</f>
        <v>100.46141489022324</v>
      </c>
      <c r="P8575" s="42">
        <f t="shared" si="399"/>
        <v>0.44303591992586133</v>
      </c>
      <c r="Q8575" s="42">
        <f t="shared" si="401"/>
        <v>0.11183835839593041</v>
      </c>
    </row>
    <row r="8576" spans="5:17" x14ac:dyDescent="0.2">
      <c r="E8576" s="15" t="s">
        <v>3301</v>
      </c>
      <c r="F8576" s="21">
        <v>4.2618443338446257</v>
      </c>
      <c r="G8576" s="21">
        <v>4.3660941109602227</v>
      </c>
      <c r="H8576" s="24">
        <v>3.5196029758478867E-2</v>
      </c>
      <c r="I8576" s="3">
        <f t="shared" si="400"/>
        <v>119.33999999999494</v>
      </c>
      <c r="J8576" s="3">
        <f>INDEX(PowerArray,MIN(MaximumPowerIndex,ROUND(G8576*100,0)))</f>
        <v>131.3299999999947</v>
      </c>
      <c r="K8576" s="3">
        <f>MIN(J8576-M8576+N8576,'Power Look Up'!$F$4)</f>
        <v>124.7527803388693</v>
      </c>
      <c r="M8576" s="50">
        <f t="array" ref="M8576">_xlfn.SUM(_xlfn.NORM.DIST($S$3:$S$1003,$G8576,$P8576,FALSE)*WindSpeedStep*$T$3:$T$1003)</f>
        <v>96.255420994374632</v>
      </c>
      <c r="N8576" s="50">
        <f t="array" ref="N8576">_xlfn.SUM(_xlfn.NORM.DIST($S$3:$S$1003,$G8576,$Q8576,FALSE)*WindSpeedStep*$T$3:$T$1003)</f>
        <v>89.678201333249234</v>
      </c>
      <c r="P8576" s="42">
        <f t="shared" si="399"/>
        <v>0.4366094110960223</v>
      </c>
      <c r="Q8576" s="42">
        <f t="shared" si="401"/>
        <v>0.15366917825767534</v>
      </c>
    </row>
    <row r="8577" spans="5:17" x14ac:dyDescent="0.2">
      <c r="E8577" s="15" t="s">
        <v>3302</v>
      </c>
      <c r="F8577" s="21">
        <v>4.0800609493505995</v>
      </c>
      <c r="G8577" s="21">
        <v>4.1848242820611938</v>
      </c>
      <c r="H8577" s="24">
        <v>4.1666044235701423E-2</v>
      </c>
      <c r="I8577" s="3">
        <f t="shared" si="400"/>
        <v>99.719999999995366</v>
      </c>
      <c r="J8577" s="3">
        <f>INDEX(PowerArray,MIN(MaximumPowerIndex,ROUND(G8577*100,0)))</f>
        <v>110.61999999999513</v>
      </c>
      <c r="K8577" s="3">
        <f>MIN(J8577-M8577+N8577,'Power Look Up'!$F$4)</f>
        <v>99.70791702707794</v>
      </c>
      <c r="M8577" s="50">
        <f t="array" ref="M8577">_xlfn.SUM(_xlfn.NORM.DIST($S$3:$S$1003,$G8577,$P8577,FALSE)*WindSpeedStep*$T$3:$T$1003)</f>
        <v>71.665849983518527</v>
      </c>
      <c r="N8577" s="50">
        <f t="array" ref="N8577">_xlfn.SUM(_xlfn.NORM.DIST($S$3:$S$1003,$G8577,$Q8577,FALSE)*WindSpeedStep*$T$3:$T$1003)</f>
        <v>60.753767010601344</v>
      </c>
      <c r="P8577" s="42">
        <f t="shared" si="399"/>
        <v>0.41848242820611942</v>
      </c>
      <c r="Q8577" s="42">
        <f t="shared" si="401"/>
        <v>0.17436507365499915</v>
      </c>
    </row>
    <row r="8578" spans="5:17" x14ac:dyDescent="0.2">
      <c r="E8578" s="15" t="s">
        <v>3303</v>
      </c>
      <c r="F8578" s="21">
        <v>4.2323975887493326</v>
      </c>
      <c r="G8578" s="21">
        <v>4.2211833694015342</v>
      </c>
      <c r="H8578" s="24">
        <v>4.2529085754722237E-2</v>
      </c>
      <c r="I8578" s="3">
        <f t="shared" si="400"/>
        <v>116.06999999999502</v>
      </c>
      <c r="J8578" s="3">
        <f>INDEX(PowerArray,MIN(MaximumPowerIndex,ROUND(G8578*100,0)))</f>
        <v>114.97999999999504</v>
      </c>
      <c r="K8578" s="3">
        <f>MIN(J8578-M8578+N8578,'Power Look Up'!$F$4)</f>
        <v>105.04588269814056</v>
      </c>
      <c r="M8578" s="50">
        <f t="array" ref="M8578">_xlfn.SUM(_xlfn.NORM.DIST($S$3:$S$1003,$G8578,$P8578,FALSE)*WindSpeedStep*$T$3:$T$1003)</f>
        <v>76.352206513826772</v>
      </c>
      <c r="N8578" s="50">
        <f t="array" ref="N8578">_xlfn.SUM(_xlfn.NORM.DIST($S$3:$S$1003,$G8578,$Q8578,FALSE)*WindSpeedStep*$T$3:$T$1003)</f>
        <v>66.418089211972287</v>
      </c>
      <c r="P8578" s="42">
        <f t="shared" si="399"/>
        <v>0.42211833694015344</v>
      </c>
      <c r="Q8578" s="42">
        <f t="shared" si="401"/>
        <v>0.17952306950368521</v>
      </c>
    </row>
    <row r="8579" spans="5:17" x14ac:dyDescent="0.2">
      <c r="E8579" s="15" t="s">
        <v>3304</v>
      </c>
      <c r="F8579" s="21">
        <v>4.3154770280139436</v>
      </c>
      <c r="G8579" s="21">
        <v>4.2019252590166323</v>
      </c>
      <c r="H8579" s="24">
        <v>4.6344818591710461E-2</v>
      </c>
      <c r="I8579" s="3">
        <f t="shared" si="400"/>
        <v>125.87999999999479</v>
      </c>
      <c r="J8579" s="3">
        <f>INDEX(PowerArray,MIN(MaximumPowerIndex,ROUND(G8579*100,0)))</f>
        <v>112.79999999999508</v>
      </c>
      <c r="K8579" s="3">
        <f>MIN(J8579-M8579+N8579,'Power Look Up'!$F$4)</f>
        <v>102.90056219144843</v>
      </c>
      <c r="M8579" s="50">
        <f t="array" ref="M8579">_xlfn.SUM(_xlfn.NORM.DIST($S$3:$S$1003,$G8579,$P8579,FALSE)*WindSpeedStep*$T$3:$T$1003)</f>
        <v>73.852712687159837</v>
      </c>
      <c r="N8579" s="50">
        <f t="array" ref="N8579">_xlfn.SUM(_xlfn.NORM.DIST($S$3:$S$1003,$G8579,$Q8579,FALSE)*WindSpeedStep*$T$3:$T$1003)</f>
        <v>63.953274878613186</v>
      </c>
      <c r="P8579" s="42">
        <f t="shared" ref="P8579:P8642" si="402">ReferenceTurbulence*G8579</f>
        <v>0.42019252590166323</v>
      </c>
      <c r="Q8579" s="42">
        <f t="shared" si="401"/>
        <v>0.19473746386505181</v>
      </c>
    </row>
    <row r="8580" spans="5:17" x14ac:dyDescent="0.2">
      <c r="E8580" s="15" t="s">
        <v>3305</v>
      </c>
      <c r="F8580" s="21">
        <v>4.3961636646056625</v>
      </c>
      <c r="G8580" s="21">
        <v>4.2674162839372647</v>
      </c>
      <c r="H8580" s="24">
        <v>2.9571237542099345E-2</v>
      </c>
      <c r="I8580" s="3">
        <f t="shared" ref="I8580:I8643" si="403">INDEX(PowerArray,MIN(MaximumPowerIndex,ROUND(F8580*100,0)))</f>
        <v>134.59999999999462</v>
      </c>
      <c r="J8580" s="3">
        <f>INDEX(PowerArray,MIN(MaximumPowerIndex,ROUND(G8580*100,0)))</f>
        <v>120.42999999999492</v>
      </c>
      <c r="K8580" s="3">
        <f>MIN(J8580-M8580+N8580,'Power Look Up'!$F$4)</f>
        <v>111.00564000849251</v>
      </c>
      <c r="M8580" s="50">
        <f t="array" ref="M8580">_xlfn.SUM(_xlfn.NORM.DIST($S$3:$S$1003,$G8580,$P8580,FALSE)*WindSpeedStep*$T$3:$T$1003)</f>
        <v>82.502865801899077</v>
      </c>
      <c r="N8580" s="50">
        <f t="array" ref="N8580">_xlfn.SUM(_xlfn.NORM.DIST($S$3:$S$1003,$G8580,$Q8580,FALSE)*WindSpeedStep*$T$3:$T$1003)</f>
        <v>73.078505810396663</v>
      </c>
      <c r="P8580" s="42">
        <f t="shared" si="402"/>
        <v>0.42674162839372648</v>
      </c>
      <c r="Q8580" s="42">
        <f t="shared" ref="Q8580:Q8643" si="404">G8580*H8580</f>
        <v>0.12619278062333172</v>
      </c>
    </row>
    <row r="8581" spans="5:17" x14ac:dyDescent="0.2">
      <c r="E8581" s="15" t="s">
        <v>3306</v>
      </c>
      <c r="F8581" s="21">
        <v>4.3625935187173441</v>
      </c>
      <c r="G8581" s="21">
        <v>4.2688621249633627</v>
      </c>
      <c r="H8581" s="24">
        <v>3.438321708324131E-2</v>
      </c>
      <c r="I8581" s="3">
        <f t="shared" si="403"/>
        <v>130.23999999999472</v>
      </c>
      <c r="J8581" s="3">
        <f>INDEX(PowerArray,MIN(MaximumPowerIndex,ROUND(G8581*100,0)))</f>
        <v>120.42999999999492</v>
      </c>
      <c r="K8581" s="3">
        <f>MIN(J8581-M8581+N8581,'Power Look Up'!$F$4)</f>
        <v>111.19535425102934</v>
      </c>
      <c r="M8581" s="50">
        <f t="array" ref="M8581">_xlfn.SUM(_xlfn.NORM.DIST($S$3:$S$1003,$G8581,$P8581,FALSE)*WindSpeedStep*$T$3:$T$1003)</f>
        <v>82.698467621239686</v>
      </c>
      <c r="N8581" s="50">
        <f t="array" ref="N8581">_xlfn.SUM(_xlfn.NORM.DIST($S$3:$S$1003,$G8581,$Q8581,FALSE)*WindSpeedStep*$T$3:$T$1003)</f>
        <v>73.46382187227411</v>
      </c>
      <c r="P8581" s="42">
        <f t="shared" si="402"/>
        <v>0.42688621249633629</v>
      </c>
      <c r="Q8581" s="42">
        <f t="shared" si="404"/>
        <v>0.14677721314104208</v>
      </c>
    </row>
    <row r="8582" spans="5:17" x14ac:dyDescent="0.2">
      <c r="E8582" s="15" t="s">
        <v>3307</v>
      </c>
      <c r="F8582" s="21">
        <v>4.5676402154628306</v>
      </c>
      <c r="G8582" s="21">
        <v>4.4123369681564224</v>
      </c>
      <c r="H8582" s="24">
        <v>3.7218342947524428E-2</v>
      </c>
      <c r="I8582" s="3">
        <f t="shared" si="403"/>
        <v>153.12999999999423</v>
      </c>
      <c r="J8582" s="3">
        <f>INDEX(PowerArray,MIN(MaximumPowerIndex,ROUND(G8582*100,0)))</f>
        <v>135.6899999999946</v>
      </c>
      <c r="K8582" s="3">
        <f>MIN(J8582-M8582+N8582,'Power Look Up'!$F$4)</f>
        <v>130.20029330160935</v>
      </c>
      <c r="M8582" s="50">
        <f t="array" ref="M8582">_xlfn.SUM(_xlfn.NORM.DIST($S$3:$S$1003,$G8582,$P8582,FALSE)*WindSpeedStep*$T$3:$T$1003)</f>
        <v>102.94787436469335</v>
      </c>
      <c r="N8582" s="50">
        <f t="array" ref="N8582">_xlfn.SUM(_xlfn.NORM.DIST($S$3:$S$1003,$G8582,$Q8582,FALSE)*WindSpeedStep*$T$3:$T$1003)</f>
        <v>97.4581676663081</v>
      </c>
      <c r="P8582" s="42">
        <f t="shared" si="402"/>
        <v>0.44123369681564228</v>
      </c>
      <c r="Q8582" s="42">
        <f t="shared" si="404"/>
        <v>0.1642198704808859</v>
      </c>
    </row>
    <row r="8583" spans="5:17" x14ac:dyDescent="0.2">
      <c r="E8583" s="15" t="s">
        <v>3308</v>
      </c>
      <c r="F8583" s="21">
        <v>4.6591049118013874</v>
      </c>
      <c r="G8583" s="21">
        <v>4.5164251563009383</v>
      </c>
      <c r="H8583" s="24">
        <v>3.6487695215747254E-2</v>
      </c>
      <c r="I8583" s="3">
        <f t="shared" si="403"/>
        <v>162.93999999999403</v>
      </c>
      <c r="J8583" s="3">
        <f>INDEX(PowerArray,MIN(MaximumPowerIndex,ROUND(G8583*100,0)))</f>
        <v>147.67999999999432</v>
      </c>
      <c r="K8583" s="3">
        <f>MIN(J8583-M8583+N8583,'Power Look Up'!$F$4)</f>
        <v>144.18523365528173</v>
      </c>
      <c r="M8583" s="50">
        <f t="array" ref="M8583">_xlfn.SUM(_xlfn.NORM.DIST($S$3:$S$1003,$G8583,$P8583,FALSE)*WindSpeedStep*$T$3:$T$1003)</f>
        <v>118.4616598223253</v>
      </c>
      <c r="N8583" s="50">
        <f t="array" ref="N8583">_xlfn.SUM(_xlfn.NORM.DIST($S$3:$S$1003,$G8583,$Q8583,FALSE)*WindSpeedStep*$T$3:$T$1003)</f>
        <v>114.96689347761271</v>
      </c>
      <c r="P8583" s="42">
        <f t="shared" si="402"/>
        <v>0.45164251563009383</v>
      </c>
      <c r="Q8583" s="42">
        <f t="shared" si="404"/>
        <v>0.1647939445678423</v>
      </c>
    </row>
    <row r="8584" spans="5:17" x14ac:dyDescent="0.2">
      <c r="E8584" s="15" t="s">
        <v>3309</v>
      </c>
      <c r="F8584" s="21">
        <v>4.6689829790503099</v>
      </c>
      <c r="G8584" s="21">
        <v>4.5682370550880389</v>
      </c>
      <c r="H8584" s="24">
        <v>4.0694087096168161E-2</v>
      </c>
      <c r="I8584" s="3">
        <f t="shared" si="403"/>
        <v>164.029999999994</v>
      </c>
      <c r="J8584" s="3">
        <f>INDEX(PowerArray,MIN(MaximumPowerIndex,ROUND(G8584*100,0)))</f>
        <v>153.12999999999423</v>
      </c>
      <c r="K8584" s="3">
        <f>MIN(J8584-M8584+N8584,'Power Look Up'!$F$4)</f>
        <v>150.45553993868344</v>
      </c>
      <c r="M8584" s="50">
        <f t="array" ref="M8584">_xlfn.SUM(_xlfn.NORM.DIST($S$3:$S$1003,$G8584,$P8584,FALSE)*WindSpeedStep*$T$3:$T$1003)</f>
        <v>126.36786624867766</v>
      </c>
      <c r="N8584" s="50">
        <f t="array" ref="N8584">_xlfn.SUM(_xlfn.NORM.DIST($S$3:$S$1003,$G8584,$Q8584,FALSE)*WindSpeedStep*$T$3:$T$1003)</f>
        <v>123.69340618736686</v>
      </c>
      <c r="P8584" s="42">
        <f t="shared" si="402"/>
        <v>0.45682370550880391</v>
      </c>
      <c r="Q8584" s="42">
        <f t="shared" si="404"/>
        <v>0.18590023659569541</v>
      </c>
    </row>
    <row r="8585" spans="5:17" x14ac:dyDescent="0.2">
      <c r="E8585" s="15" t="s">
        <v>3310</v>
      </c>
      <c r="F8585" s="21">
        <v>4.5452259918123499</v>
      </c>
      <c r="G8585" s="21">
        <v>4.4577195096557052</v>
      </c>
      <c r="H8585" s="24">
        <v>4.8402433761556014E-2</v>
      </c>
      <c r="I8585" s="3">
        <f t="shared" si="403"/>
        <v>150.94999999999428</v>
      </c>
      <c r="J8585" s="3">
        <f>INDEX(PowerArray,MIN(MaximumPowerIndex,ROUND(G8585*100,0)))</f>
        <v>141.13999999999447</v>
      </c>
      <c r="K8585" s="3">
        <f>MIN(J8585-M8585+N8585,'Power Look Up'!$F$4)</f>
        <v>136.72684616004966</v>
      </c>
      <c r="M8585" s="50">
        <f t="array" ref="M8585">_xlfn.SUM(_xlfn.NORM.DIST($S$3:$S$1003,$G8585,$P8585,FALSE)*WindSpeedStep*$T$3:$T$1003)</f>
        <v>109.6428935489447</v>
      </c>
      <c r="N8585" s="50">
        <f t="array" ref="N8585">_xlfn.SUM(_xlfn.NORM.DIST($S$3:$S$1003,$G8585,$Q8585,FALSE)*WindSpeedStep*$T$3:$T$1003)</f>
        <v>105.22973970899987</v>
      </c>
      <c r="P8585" s="42">
        <f t="shared" si="402"/>
        <v>0.44577195096557054</v>
      </c>
      <c r="Q8585" s="42">
        <f t="shared" si="404"/>
        <v>0.21576447329370624</v>
      </c>
    </row>
    <row r="8586" spans="5:17" x14ac:dyDescent="0.2">
      <c r="E8586" s="15" t="s">
        <v>3311</v>
      </c>
      <c r="F8586" s="21">
        <v>4.8352986138816982</v>
      </c>
      <c r="G8586" s="21">
        <v>4.7591315807159873</v>
      </c>
      <c r="H8586" s="24">
        <v>3.102186896365899E-2</v>
      </c>
      <c r="I8586" s="3">
        <f t="shared" si="403"/>
        <v>182.55999999999358</v>
      </c>
      <c r="J8586" s="3">
        <f>INDEX(PowerArray,MIN(MaximumPowerIndex,ROUND(G8586*100,0)))</f>
        <v>173.83999999999378</v>
      </c>
      <c r="K8586" s="3">
        <f>MIN(J8586-M8586+N8586,'Power Look Up'!$F$4)</f>
        <v>173.49516005956181</v>
      </c>
      <c r="M8586" s="50">
        <f t="array" ref="M8586">_xlfn.SUM(_xlfn.NORM.DIST($S$3:$S$1003,$G8586,$P8586,FALSE)*WindSpeedStep*$T$3:$T$1003)</f>
        <v>156.17013936309397</v>
      </c>
      <c r="N8586" s="50">
        <f t="array" ref="N8586">_xlfn.SUM(_xlfn.NORM.DIST($S$3:$S$1003,$G8586,$Q8586,FALSE)*WindSpeedStep*$T$3:$T$1003)</f>
        <v>155.825299422662</v>
      </c>
      <c r="P8586" s="42">
        <f t="shared" si="402"/>
        <v>0.47591315807159873</v>
      </c>
      <c r="Q8586" s="42">
        <f t="shared" si="404"/>
        <v>0.14763715627778265</v>
      </c>
    </row>
    <row r="8587" spans="5:17" x14ac:dyDescent="0.2">
      <c r="E8587" s="15" t="s">
        <v>3312</v>
      </c>
      <c r="F8587" s="21">
        <v>4.9416560343874272</v>
      </c>
      <c r="G8587" s="21">
        <v>4.9002591651380154</v>
      </c>
      <c r="H8587" s="24">
        <v>4.4519488703602464E-2</v>
      </c>
      <c r="I8587" s="3">
        <f t="shared" si="403"/>
        <v>193.45999999999336</v>
      </c>
      <c r="J8587" s="3">
        <f>INDEX(PowerArray,MIN(MaximumPowerIndex,ROUND(G8587*100,0)))</f>
        <v>189.09999999999346</v>
      </c>
      <c r="K8587" s="3">
        <f>MIN(J8587-M8587+N8587,'Power Look Up'!$F$4)</f>
        <v>189.52958051033553</v>
      </c>
      <c r="M8587" s="50">
        <f t="array" ref="M8587">_xlfn.SUM(_xlfn.NORM.DIST($S$3:$S$1003,$G8587,$P8587,FALSE)*WindSpeedStep*$T$3:$T$1003)</f>
        <v>178.59506299616996</v>
      </c>
      <c r="N8587" s="50">
        <f t="array" ref="N8587">_xlfn.SUM(_xlfn.NORM.DIST($S$3:$S$1003,$G8587,$Q8587,FALSE)*WindSpeedStep*$T$3:$T$1003)</f>
        <v>179.02464350651204</v>
      </c>
      <c r="P8587" s="42">
        <f t="shared" si="402"/>
        <v>0.49002591651380156</v>
      </c>
      <c r="Q8587" s="42">
        <f t="shared" si="404"/>
        <v>0.21815703254708632</v>
      </c>
    </row>
    <row r="8588" spans="5:17" x14ac:dyDescent="0.2">
      <c r="E8588" s="15" t="s">
        <v>3313</v>
      </c>
      <c r="F8588" s="21">
        <v>4.9204943607963925</v>
      </c>
      <c r="G8588" s="21">
        <v>4.8741182853984926</v>
      </c>
      <c r="H8588" s="24">
        <v>4.2678638486644063E-2</v>
      </c>
      <c r="I8588" s="3">
        <f t="shared" si="403"/>
        <v>191.27999999999341</v>
      </c>
      <c r="J8588" s="3">
        <f>INDEX(PowerArray,MIN(MaximumPowerIndex,ROUND(G8588*100,0)))</f>
        <v>185.82999999999353</v>
      </c>
      <c r="K8588" s="3">
        <f>MIN(J8588-M8588+N8588,'Power Look Up'!$F$4)</f>
        <v>186.17962850579332</v>
      </c>
      <c r="M8588" s="50">
        <f t="array" ref="M8588">_xlfn.SUM(_xlfn.NORM.DIST($S$3:$S$1003,$G8588,$P8588,FALSE)*WindSpeedStep*$T$3:$T$1003)</f>
        <v>174.42567328898639</v>
      </c>
      <c r="N8588" s="50">
        <f t="array" ref="N8588">_xlfn.SUM(_xlfn.NORM.DIST($S$3:$S$1003,$G8588,$Q8588,FALSE)*WindSpeedStep*$T$3:$T$1003)</f>
        <v>174.77530179478617</v>
      </c>
      <c r="P8588" s="42">
        <f t="shared" si="402"/>
        <v>0.48741182853984927</v>
      </c>
      <c r="Q8588" s="42">
        <f t="shared" si="404"/>
        <v>0.20802073224366369</v>
      </c>
    </row>
    <row r="8589" spans="5:17" x14ac:dyDescent="0.2">
      <c r="E8589" s="15" t="s">
        <v>3314</v>
      </c>
      <c r="F8589" s="21">
        <v>4.8595502829692308</v>
      </c>
      <c r="G8589" s="21">
        <v>4.7886214784755641</v>
      </c>
      <c r="H8589" s="24">
        <v>5.1445089656989344E-2</v>
      </c>
      <c r="I8589" s="3">
        <f t="shared" si="403"/>
        <v>184.73999999999353</v>
      </c>
      <c r="J8589" s="3">
        <f>INDEX(PowerArray,MIN(MaximumPowerIndex,ROUND(G8589*100,0)))</f>
        <v>177.1099999999937</v>
      </c>
      <c r="K8589" s="3">
        <f>MIN(J8589-M8589+N8589,'Power Look Up'!$F$4)</f>
        <v>176.75312234655368</v>
      </c>
      <c r="M8589" s="50">
        <f t="array" ref="M8589">_xlfn.SUM(_xlfn.NORM.DIST($S$3:$S$1003,$G8589,$P8589,FALSE)*WindSpeedStep*$T$3:$T$1003)</f>
        <v>160.83694202941257</v>
      </c>
      <c r="N8589" s="50">
        <f t="array" ref="N8589">_xlfn.SUM(_xlfn.NORM.DIST($S$3:$S$1003,$G8589,$Q8589,FALSE)*WindSpeedStep*$T$3:$T$1003)</f>
        <v>160.48006437597255</v>
      </c>
      <c r="P8589" s="42">
        <f t="shared" si="402"/>
        <v>0.47886214784755643</v>
      </c>
      <c r="Q8589" s="42">
        <f t="shared" si="404"/>
        <v>0.24635106129356027</v>
      </c>
    </row>
    <row r="8590" spans="5:17" x14ac:dyDescent="0.2">
      <c r="E8590" s="15" t="s">
        <v>3315</v>
      </c>
      <c r="F8590" s="21">
        <v>4.8913422220338765</v>
      </c>
      <c r="G8590" s="21">
        <v>4.8096393023564632</v>
      </c>
      <c r="H8590" s="24">
        <v>4.702185812391662E-2</v>
      </c>
      <c r="I8590" s="3">
        <f t="shared" si="403"/>
        <v>188.00999999999348</v>
      </c>
      <c r="J8590" s="3">
        <f>INDEX(PowerArray,MIN(MaximumPowerIndex,ROUND(G8590*100,0)))</f>
        <v>179.28999999999365</v>
      </c>
      <c r="K8590" s="3">
        <f>MIN(J8590-M8590+N8590,'Power Look Up'!$F$4)</f>
        <v>179.1589603509334</v>
      </c>
      <c r="M8590" s="50">
        <f t="array" ref="M8590">_xlfn.SUM(_xlfn.NORM.DIST($S$3:$S$1003,$G8590,$P8590,FALSE)*WindSpeedStep*$T$3:$T$1003)</f>
        <v>164.16994595162623</v>
      </c>
      <c r="N8590" s="50">
        <f t="array" ref="N8590">_xlfn.SUM(_xlfn.NORM.DIST($S$3:$S$1003,$G8590,$Q8590,FALSE)*WindSpeedStep*$T$3:$T$1003)</f>
        <v>164.03890630256598</v>
      </c>
      <c r="P8590" s="42">
        <f t="shared" si="402"/>
        <v>0.48096393023564632</v>
      </c>
      <c r="Q8590" s="42">
        <f t="shared" si="404"/>
        <v>0.22615817690261891</v>
      </c>
    </row>
    <row r="8591" spans="5:17" x14ac:dyDescent="0.2">
      <c r="E8591" s="15" t="s">
        <v>3316</v>
      </c>
      <c r="F8591" s="21">
        <v>5.1123977847923605</v>
      </c>
      <c r="G8591" s="21">
        <v>5.0297559751319456</v>
      </c>
      <c r="H8591" s="24">
        <v>6.2592938474367324E-2</v>
      </c>
      <c r="I8591" s="3">
        <f t="shared" si="403"/>
        <v>217.81999999998953</v>
      </c>
      <c r="J8591" s="3">
        <f>INDEX(PowerArray,MIN(MaximumPowerIndex,ROUND(G8591*100,0)))</f>
        <v>204.85999999998984</v>
      </c>
      <c r="K8591" s="3">
        <f>MIN(J8591-M8591+N8591,'Power Look Up'!$F$4)</f>
        <v>205.06533273107118</v>
      </c>
      <c r="M8591" s="50">
        <f t="array" ref="M8591">_xlfn.SUM(_xlfn.NORM.DIST($S$3:$S$1003,$G8591,$P8591,FALSE)*WindSpeedStep*$T$3:$T$1003)</f>
        <v>199.33527705520231</v>
      </c>
      <c r="N8591" s="50">
        <f t="array" ref="N8591">_xlfn.SUM(_xlfn.NORM.DIST($S$3:$S$1003,$G8591,$Q8591,FALSE)*WindSpeedStep*$T$3:$T$1003)</f>
        <v>199.54060978628365</v>
      </c>
      <c r="P8591" s="42">
        <f t="shared" si="402"/>
        <v>0.50297559751319454</v>
      </c>
      <c r="Q8591" s="42">
        <f t="shared" si="404"/>
        <v>0.31482720629251532</v>
      </c>
    </row>
    <row r="8592" spans="5:17" x14ac:dyDescent="0.2">
      <c r="E8592" s="15" t="s">
        <v>3317</v>
      </c>
      <c r="F8592" s="21">
        <v>5.2750420032053276</v>
      </c>
      <c r="G8592" s="21">
        <v>5.2814657854956915</v>
      </c>
      <c r="H8592" s="24">
        <v>3.2227231536109319E-2</v>
      </c>
      <c r="I8592" s="3">
        <f t="shared" si="403"/>
        <v>245.35999999998896</v>
      </c>
      <c r="J8592" s="3">
        <f>INDEX(PowerArray,MIN(MaximumPowerIndex,ROUND(G8592*100,0)))</f>
        <v>245.35999999998896</v>
      </c>
      <c r="K8592" s="3">
        <f>MIN(J8592-M8592+N8592,'Power Look Up'!$F$4)</f>
        <v>245.14093563901551</v>
      </c>
      <c r="M8592" s="50">
        <f t="array" ref="M8592">_xlfn.SUM(_xlfn.NORM.DIST($S$3:$S$1003,$G8592,$P8592,FALSE)*WindSpeedStep*$T$3:$T$1003)</f>
        <v>240.16769852210211</v>
      </c>
      <c r="N8592" s="50">
        <f t="array" ref="N8592">_xlfn.SUM(_xlfn.NORM.DIST($S$3:$S$1003,$G8592,$Q8592,FALSE)*WindSpeedStep*$T$3:$T$1003)</f>
        <v>239.94863416112867</v>
      </c>
      <c r="P8592" s="42">
        <f t="shared" si="402"/>
        <v>0.52814657854956915</v>
      </c>
      <c r="Q8592" s="42">
        <f t="shared" si="404"/>
        <v>0.17020702071920912</v>
      </c>
    </row>
    <row r="8593" spans="5:17" x14ac:dyDescent="0.2">
      <c r="E8593" s="15" t="s">
        <v>3318</v>
      </c>
      <c r="F8593" s="21">
        <v>5.1213911782204464</v>
      </c>
      <c r="G8593" s="21">
        <v>5.1085142199753903</v>
      </c>
      <c r="H8593" s="24">
        <v>8.786675033020297E-2</v>
      </c>
      <c r="I8593" s="3">
        <f t="shared" si="403"/>
        <v>219.43999999998951</v>
      </c>
      <c r="J8593" s="3">
        <f>INDEX(PowerArray,MIN(MaximumPowerIndex,ROUND(G8593*100,0)))</f>
        <v>217.81999999998953</v>
      </c>
      <c r="K8593" s="3">
        <f>MIN(J8593-M8593+N8593,'Power Look Up'!$F$4)</f>
        <v>217.63052639262796</v>
      </c>
      <c r="M8593" s="50">
        <f t="array" ref="M8593">_xlfn.SUM(_xlfn.NORM.DIST($S$3:$S$1003,$G8593,$P8593,FALSE)*WindSpeedStep*$T$3:$T$1003)</f>
        <v>212.02300716469551</v>
      </c>
      <c r="N8593" s="50">
        <f t="array" ref="N8593">_xlfn.SUM(_xlfn.NORM.DIST($S$3:$S$1003,$G8593,$Q8593,FALSE)*WindSpeedStep*$T$3:$T$1003)</f>
        <v>211.83353355733394</v>
      </c>
      <c r="P8593" s="42">
        <f t="shared" si="402"/>
        <v>0.51085142199753908</v>
      </c>
      <c r="Q8593" s="42">
        <f t="shared" si="404"/>
        <v>0.44886854352486921</v>
      </c>
    </row>
    <row r="8594" spans="5:17" x14ac:dyDescent="0.2">
      <c r="E8594" s="15" t="s">
        <v>3319</v>
      </c>
      <c r="F8594" s="21">
        <v>4.578655298066618</v>
      </c>
      <c r="G8594" s="21">
        <v>4.5988374781176224</v>
      </c>
      <c r="H8594" s="24">
        <v>6.7705468051045589E-2</v>
      </c>
      <c r="I8594" s="3">
        <f t="shared" si="403"/>
        <v>154.2199999999942</v>
      </c>
      <c r="J8594" s="3">
        <f>INDEX(PowerArray,MIN(MaximumPowerIndex,ROUND(G8594*100,0)))</f>
        <v>156.39999999999415</v>
      </c>
      <c r="K8594" s="3">
        <f>MIN(J8594-M8594+N8594,'Power Look Up'!$F$4)</f>
        <v>154.40625477014021</v>
      </c>
      <c r="M8594" s="50">
        <f t="array" ref="M8594">_xlfn.SUM(_xlfn.NORM.DIST($S$3:$S$1003,$G8594,$P8594,FALSE)*WindSpeedStep*$T$3:$T$1003)</f>
        <v>131.08238310301445</v>
      </c>
      <c r="N8594" s="50">
        <f t="array" ref="N8594">_xlfn.SUM(_xlfn.NORM.DIST($S$3:$S$1003,$G8594,$Q8594,FALSE)*WindSpeedStep*$T$3:$T$1003)</f>
        <v>129.08863787316051</v>
      </c>
      <c r="P8594" s="42">
        <f t="shared" si="402"/>
        <v>0.45988374781176228</v>
      </c>
      <c r="Q8594" s="42">
        <f t="shared" si="404"/>
        <v>0.31136644394664376</v>
      </c>
    </row>
    <row r="8595" spans="5:17" x14ac:dyDescent="0.2">
      <c r="E8595" s="15" t="s">
        <v>3320</v>
      </c>
      <c r="F8595" s="21">
        <v>4.979857428938173</v>
      </c>
      <c r="G8595" s="21">
        <v>4.9139430240429869</v>
      </c>
      <c r="H8595" s="24">
        <v>6.0242688526921807E-2</v>
      </c>
      <c r="I8595" s="3">
        <f t="shared" si="403"/>
        <v>197.81999999999329</v>
      </c>
      <c r="J8595" s="3">
        <f>INDEX(PowerArray,MIN(MaximumPowerIndex,ROUND(G8595*100,0)))</f>
        <v>190.18999999999343</v>
      </c>
      <c r="K8595" s="3">
        <f>MIN(J8595-M8595+N8595,'Power Look Up'!$F$4)</f>
        <v>190.27848068150894</v>
      </c>
      <c r="M8595" s="50">
        <f t="array" ref="M8595">_xlfn.SUM(_xlfn.NORM.DIST($S$3:$S$1003,$G8595,$P8595,FALSE)*WindSpeedStep*$T$3:$T$1003)</f>
        <v>180.78000427606557</v>
      </c>
      <c r="N8595" s="50">
        <f t="array" ref="N8595">_xlfn.SUM(_xlfn.NORM.DIST($S$3:$S$1003,$G8595,$Q8595,FALSE)*WindSpeedStep*$T$3:$T$1003)</f>
        <v>180.86848495758107</v>
      </c>
      <c r="P8595" s="42">
        <f t="shared" si="402"/>
        <v>0.49139430240429871</v>
      </c>
      <c r="Q8595" s="42">
        <f t="shared" si="404"/>
        <v>0.29602913903646189</v>
      </c>
    </row>
    <row r="8596" spans="5:17" x14ac:dyDescent="0.2">
      <c r="E8596" s="15" t="s">
        <v>3321</v>
      </c>
      <c r="F8596" s="21">
        <v>5.1050614332435202</v>
      </c>
      <c r="G8596" s="21">
        <v>5.0246193923959304</v>
      </c>
      <c r="H8596" s="24">
        <v>4.7012166873673655E-2</v>
      </c>
      <c r="I8596" s="3">
        <f t="shared" si="403"/>
        <v>217.81999999998953</v>
      </c>
      <c r="J8596" s="3">
        <f>INDEX(PowerArray,MIN(MaximumPowerIndex,ROUND(G8596*100,0)))</f>
        <v>203.23999999998986</v>
      </c>
      <c r="K8596" s="3">
        <f>MIN(J8596-M8596+N8596,'Power Look Up'!$F$4)</f>
        <v>203.86862718894045</v>
      </c>
      <c r="M8596" s="50">
        <f t="array" ref="M8596">_xlfn.SUM(_xlfn.NORM.DIST($S$3:$S$1003,$G8596,$P8596,FALSE)*WindSpeedStep*$T$3:$T$1003)</f>
        <v>198.5098765203166</v>
      </c>
      <c r="N8596" s="50">
        <f t="array" ref="N8596">_xlfn.SUM(_xlfn.NORM.DIST($S$3:$S$1003,$G8596,$Q8596,FALSE)*WindSpeedStep*$T$3:$T$1003)</f>
        <v>199.13850370926718</v>
      </c>
      <c r="P8596" s="42">
        <f t="shared" si="402"/>
        <v>0.50246193923959304</v>
      </c>
      <c r="Q8596" s="42">
        <f t="shared" si="404"/>
        <v>0.23621824535201422</v>
      </c>
    </row>
    <row r="8597" spans="5:17" x14ac:dyDescent="0.2">
      <c r="E8597" s="15" t="s">
        <v>3322</v>
      </c>
      <c r="F8597" s="21">
        <v>5.3651860952241011</v>
      </c>
      <c r="G8597" s="21">
        <v>5.2595936317809224</v>
      </c>
      <c r="H8597" s="24">
        <v>4.4732837918453471E-2</v>
      </c>
      <c r="I8597" s="3">
        <f t="shared" si="403"/>
        <v>259.93999999998863</v>
      </c>
      <c r="J8597" s="3">
        <f>INDEX(PowerArray,MIN(MaximumPowerIndex,ROUND(G8597*100,0)))</f>
        <v>242.11999999998903</v>
      </c>
      <c r="K8597" s="3">
        <f>MIN(J8597-M8597+N8597,'Power Look Up'!$F$4)</f>
        <v>241.93773208449471</v>
      </c>
      <c r="M8597" s="50">
        <f t="array" ref="M8597">_xlfn.SUM(_xlfn.NORM.DIST($S$3:$S$1003,$G8597,$P8597,FALSE)*WindSpeedStep*$T$3:$T$1003)</f>
        <v>236.58075556204005</v>
      </c>
      <c r="N8597" s="50">
        <f t="array" ref="N8597">_xlfn.SUM(_xlfn.NORM.DIST($S$3:$S$1003,$G8597,$Q8597,FALSE)*WindSpeedStep*$T$3:$T$1003)</f>
        <v>236.39848764654573</v>
      </c>
      <c r="P8597" s="42">
        <f t="shared" si="402"/>
        <v>0.52595936317809222</v>
      </c>
      <c r="Q8597" s="42">
        <f t="shared" si="404"/>
        <v>0.23527654944738605</v>
      </c>
    </row>
    <row r="8598" spans="5:17" x14ac:dyDescent="0.2">
      <c r="E8598" s="15" t="s">
        <v>3323</v>
      </c>
      <c r="F8598" s="21">
        <v>5.7137444544515708</v>
      </c>
      <c r="G8598" s="21">
        <v>5.6133311727065642</v>
      </c>
      <c r="H8598" s="24">
        <v>5.2504973295799111E-2</v>
      </c>
      <c r="I8598" s="3">
        <f t="shared" si="403"/>
        <v>315.01999999998748</v>
      </c>
      <c r="J8598" s="3">
        <f>INDEX(PowerArray,MIN(MaximumPowerIndex,ROUND(G8598*100,0)))</f>
        <v>298.81999999998783</v>
      </c>
      <c r="K8598" s="3">
        <f>MIN(J8598-M8598+N8598,'Power Look Up'!$F$4)</f>
        <v>294.74460731051187</v>
      </c>
      <c r="M8598" s="50">
        <f t="array" ref="M8598">_xlfn.SUM(_xlfn.NORM.DIST($S$3:$S$1003,$G8598,$P8598,FALSE)*WindSpeedStep*$T$3:$T$1003)</f>
        <v>296.19416812184608</v>
      </c>
      <c r="N8598" s="50">
        <f t="array" ref="N8598">_xlfn.SUM(_xlfn.NORM.DIST($S$3:$S$1003,$G8598,$Q8598,FALSE)*WindSpeedStep*$T$3:$T$1003)</f>
        <v>292.11877543237011</v>
      </c>
      <c r="P8598" s="42">
        <f t="shared" si="402"/>
        <v>0.56133311727065649</v>
      </c>
      <c r="Q8598" s="42">
        <f t="shared" si="404"/>
        <v>0.29472780332343484</v>
      </c>
    </row>
    <row r="8599" spans="5:17" x14ac:dyDescent="0.2">
      <c r="E8599" s="15" t="s">
        <v>3324</v>
      </c>
      <c r="F8599" s="21">
        <v>5.475034923387514</v>
      </c>
      <c r="G8599" s="21">
        <v>5.4462092817689083</v>
      </c>
      <c r="H8599" s="24">
        <v>5.8447115767804016E-2</v>
      </c>
      <c r="I8599" s="3">
        <f t="shared" si="403"/>
        <v>277.75999999998828</v>
      </c>
      <c r="J8599" s="3">
        <f>INDEX(PowerArray,MIN(MaximumPowerIndex,ROUND(G8599*100,0)))</f>
        <v>272.89999999998838</v>
      </c>
      <c r="K8599" s="3">
        <f>MIN(J8599-M8599+N8599,'Power Look Up'!$F$4)</f>
        <v>270.99925779626551</v>
      </c>
      <c r="M8599" s="50">
        <f t="array" ref="M8599">_xlfn.SUM(_xlfn.NORM.DIST($S$3:$S$1003,$G8599,$P8599,FALSE)*WindSpeedStep*$T$3:$T$1003)</f>
        <v>267.54794820018918</v>
      </c>
      <c r="N8599" s="50">
        <f t="array" ref="N8599">_xlfn.SUM(_xlfn.NORM.DIST($S$3:$S$1003,$G8599,$Q8599,FALSE)*WindSpeedStep*$T$3:$T$1003)</f>
        <v>265.64720599646631</v>
      </c>
      <c r="P8599" s="42">
        <f t="shared" si="402"/>
        <v>0.54462092817689089</v>
      </c>
      <c r="Q8599" s="42">
        <f t="shared" si="404"/>
        <v>0.31831522438723614</v>
      </c>
    </row>
    <row r="8600" spans="5:17" x14ac:dyDescent="0.2">
      <c r="E8600" s="15" t="s">
        <v>3325</v>
      </c>
      <c r="F8600" s="21">
        <v>6.1288735808201533</v>
      </c>
      <c r="G8600" s="21">
        <v>5.9645219955510669</v>
      </c>
      <c r="H8600" s="24">
        <v>3.2632423782713499E-2</v>
      </c>
      <c r="I8600" s="3">
        <f t="shared" si="403"/>
        <v>391.3799999999805</v>
      </c>
      <c r="J8600" s="3">
        <f>INDEX(PowerArray,MIN(MaximumPowerIndex,ROUND(G8600*100,0)))</f>
        <v>355.51999999998662</v>
      </c>
      <c r="K8600" s="3">
        <f>MIN(J8600-M8600+N8600,'Power Look Up'!$F$4)</f>
        <v>344.55670075695764</v>
      </c>
      <c r="M8600" s="50">
        <f t="array" ref="M8600">_xlfn.SUM(_xlfn.NORM.DIST($S$3:$S$1003,$G8600,$P8600,FALSE)*WindSpeedStep*$T$3:$T$1003)</f>
        <v>360.4749627866463</v>
      </c>
      <c r="N8600" s="50">
        <f t="array" ref="N8600">_xlfn.SUM(_xlfn.NORM.DIST($S$3:$S$1003,$G8600,$Q8600,FALSE)*WindSpeedStep*$T$3:$T$1003)</f>
        <v>349.51166354361732</v>
      </c>
      <c r="P8600" s="42">
        <f t="shared" si="402"/>
        <v>0.59645219955510675</v>
      </c>
      <c r="Q8600" s="42">
        <f t="shared" si="404"/>
        <v>0.19463680942013842</v>
      </c>
    </row>
    <row r="8601" spans="5:17" x14ac:dyDescent="0.2">
      <c r="E8601" s="15" t="s">
        <v>3326</v>
      </c>
      <c r="F8601" s="21">
        <v>6.2077877254471616</v>
      </c>
      <c r="G8601" s="21">
        <v>6.116922590871539</v>
      </c>
      <c r="H8601" s="24">
        <v>3.5439356132969717E-2</v>
      </c>
      <c r="I8601" s="3">
        <f t="shared" si="403"/>
        <v>409.45999999998014</v>
      </c>
      <c r="J8601" s="3">
        <f>INDEX(PowerArray,MIN(MaximumPowerIndex,ROUND(G8601*100,0)))</f>
        <v>389.11999999998056</v>
      </c>
      <c r="K8601" s="3">
        <f>MIN(J8601-M8601+N8601,'Power Look Up'!$F$4)</f>
        <v>377.9829697978484</v>
      </c>
      <c r="M8601" s="50">
        <f t="array" ref="M8601">_xlfn.SUM(_xlfn.NORM.DIST($S$3:$S$1003,$G8601,$P8601,FALSE)*WindSpeedStep*$T$3:$T$1003)</f>
        <v>390.47393616350024</v>
      </c>
      <c r="N8601" s="50">
        <f t="array" ref="N8601">_xlfn.SUM(_xlfn.NORM.DIST($S$3:$S$1003,$G8601,$Q8601,FALSE)*WindSpeedStep*$T$3:$T$1003)</f>
        <v>379.33690596136807</v>
      </c>
      <c r="P8601" s="42">
        <f t="shared" si="402"/>
        <v>0.61169225908715397</v>
      </c>
      <c r="Q8601" s="42">
        <f t="shared" si="404"/>
        <v>0.21677979813570428</v>
      </c>
    </row>
    <row r="8602" spans="5:17" x14ac:dyDescent="0.2">
      <c r="E8602" s="15" t="s">
        <v>3327</v>
      </c>
      <c r="F8602" s="21">
        <v>6.8891761280392343</v>
      </c>
      <c r="G8602" s="21">
        <v>6.5993367466721091</v>
      </c>
      <c r="H8602" s="24">
        <v>4.0643466620106913E-2</v>
      </c>
      <c r="I8602" s="3">
        <f t="shared" si="403"/>
        <v>563.13999999997691</v>
      </c>
      <c r="J8602" s="3">
        <f>INDEX(PowerArray,MIN(MaximumPowerIndex,ROUND(G8602*100,0)))</f>
        <v>497.59999999997825</v>
      </c>
      <c r="K8602" s="3">
        <f>MIN(J8602-M8602+N8602,'Power Look Up'!$F$4)</f>
        <v>485.74486461908742</v>
      </c>
      <c r="M8602" s="50">
        <f t="array" ref="M8602">_xlfn.SUM(_xlfn.NORM.DIST($S$3:$S$1003,$G8602,$P8602,FALSE)*WindSpeedStep*$T$3:$T$1003)</f>
        <v>495.19205273413968</v>
      </c>
      <c r="N8602" s="50">
        <f t="array" ref="N8602">_xlfn.SUM(_xlfn.NORM.DIST($S$3:$S$1003,$G8602,$Q8602,FALSE)*WindSpeedStep*$T$3:$T$1003)</f>
        <v>483.33691735324885</v>
      </c>
      <c r="P8602" s="42">
        <f t="shared" si="402"/>
        <v>0.65993367466721098</v>
      </c>
      <c r="Q8602" s="42">
        <f t="shared" si="404"/>
        <v>0.26821992277821283</v>
      </c>
    </row>
    <row r="8603" spans="5:17" x14ac:dyDescent="0.2">
      <c r="E8603" s="15" t="s">
        <v>3328</v>
      </c>
      <c r="F8603" s="21">
        <v>6.9161976280725552</v>
      </c>
      <c r="G8603" s="21">
        <v>6.6782058268203688</v>
      </c>
      <c r="H8603" s="24">
        <v>6.651053436253461E-2</v>
      </c>
      <c r="I8603" s="3">
        <f t="shared" si="403"/>
        <v>569.91999999997665</v>
      </c>
      <c r="J8603" s="3">
        <f>INDEX(PowerArray,MIN(MaximumPowerIndex,ROUND(G8603*100,0)))</f>
        <v>515.67999999997789</v>
      </c>
      <c r="K8603" s="3">
        <f>MIN(J8603-M8603+N8603,'Power Look Up'!$F$4)</f>
        <v>507.09060592791565</v>
      </c>
      <c r="M8603" s="50">
        <f t="array" ref="M8603">_xlfn.SUM(_xlfn.NORM.DIST($S$3:$S$1003,$G8603,$P8603,FALSE)*WindSpeedStep*$T$3:$T$1003)</f>
        <v>513.81013041272945</v>
      </c>
      <c r="N8603" s="50">
        <f t="array" ref="N8603">_xlfn.SUM(_xlfn.NORM.DIST($S$3:$S$1003,$G8603,$Q8603,FALSE)*WindSpeedStep*$T$3:$T$1003)</f>
        <v>505.2207363406672</v>
      </c>
      <c r="P8603" s="42">
        <f t="shared" si="402"/>
        <v>0.66782058268203692</v>
      </c>
      <c r="Q8603" s="42">
        <f t="shared" si="404"/>
        <v>0.44417103812481501</v>
      </c>
    </row>
    <row r="8604" spans="5:17" x14ac:dyDescent="0.2">
      <c r="E8604" s="15" t="s">
        <v>3329</v>
      </c>
      <c r="F8604" s="21">
        <v>7.1083392695316858</v>
      </c>
      <c r="G8604" s="21">
        <v>6.9474779673061127</v>
      </c>
      <c r="H8604" s="24">
        <v>2.5322370412387312E-2</v>
      </c>
      <c r="I8604" s="3">
        <f t="shared" si="403"/>
        <v>621.10999999996773</v>
      </c>
      <c r="J8604" s="3">
        <f>INDEX(PowerArray,MIN(MaximumPowerIndex,ROUND(G8604*100,0)))</f>
        <v>576.69999999997663</v>
      </c>
      <c r="K8604" s="3">
        <f>MIN(J8604-M8604+N8604,'Power Look Up'!$F$4)</f>
        <v>558.45646220103788</v>
      </c>
      <c r="M8604" s="50">
        <f t="array" ref="M8604">_xlfn.SUM(_xlfn.NORM.DIST($S$3:$S$1003,$G8604,$P8604,FALSE)*WindSpeedStep*$T$3:$T$1003)</f>
        <v>580.68333605722717</v>
      </c>
      <c r="N8604" s="50">
        <f t="array" ref="N8604">_xlfn.SUM(_xlfn.NORM.DIST($S$3:$S$1003,$G8604,$Q8604,FALSE)*WindSpeedStep*$T$3:$T$1003)</f>
        <v>562.43979825828842</v>
      </c>
      <c r="P8604" s="42">
        <f t="shared" si="402"/>
        <v>0.69474779673061127</v>
      </c>
      <c r="Q8604" s="42">
        <f t="shared" si="404"/>
        <v>0.17592661052002506</v>
      </c>
    </row>
    <row r="8605" spans="5:17" x14ac:dyDescent="0.2">
      <c r="E8605" s="15" t="s">
        <v>3330</v>
      </c>
      <c r="F8605" s="21">
        <v>7.2297841649259631</v>
      </c>
      <c r="G8605" s="21">
        <v>7.0225084001936917</v>
      </c>
      <c r="H8605" s="24">
        <v>3.4579178893449046E-2</v>
      </c>
      <c r="I8605" s="3">
        <f t="shared" si="403"/>
        <v>657.22999999996694</v>
      </c>
      <c r="J8605" s="3">
        <f>INDEX(PowerArray,MIN(MaximumPowerIndex,ROUND(G8605*100,0)))</f>
        <v>594.01999999996838</v>
      </c>
      <c r="K8605" s="3">
        <f>MIN(J8605-M8605+N8605,'Power Look Up'!$F$4)</f>
        <v>577.21517262767952</v>
      </c>
      <c r="M8605" s="50">
        <f t="array" ref="M8605">_xlfn.SUM(_xlfn.NORM.DIST($S$3:$S$1003,$G8605,$P8605,FALSE)*WindSpeedStep*$T$3:$T$1003)</f>
        <v>600.24086638305971</v>
      </c>
      <c r="N8605" s="50">
        <f t="array" ref="N8605">_xlfn.SUM(_xlfn.NORM.DIST($S$3:$S$1003,$G8605,$Q8605,FALSE)*WindSpeedStep*$T$3:$T$1003)</f>
        <v>583.43603901077086</v>
      </c>
      <c r="P8605" s="42">
        <f t="shared" si="402"/>
        <v>0.70225084001936922</v>
      </c>
      <c r="Q8605" s="42">
        <f t="shared" si="404"/>
        <v>0.24283257425104632</v>
      </c>
    </row>
    <row r="8606" spans="5:17" x14ac:dyDescent="0.2">
      <c r="E8606" s="15" t="s">
        <v>3331</v>
      </c>
      <c r="F8606" s="21">
        <v>7.2552245685176446</v>
      </c>
      <c r="G8606" s="21">
        <v>7.0088297867833829</v>
      </c>
      <c r="H8606" s="24">
        <v>3.9971195551739003E-2</v>
      </c>
      <c r="I8606" s="3">
        <f t="shared" si="403"/>
        <v>666.25999999996679</v>
      </c>
      <c r="J8606" s="3">
        <f>INDEX(PowerArray,MIN(MaximumPowerIndex,ROUND(G8606*100,0)))</f>
        <v>591.00999999996839</v>
      </c>
      <c r="K8606" s="3">
        <f>MIN(J8606-M8606+N8606,'Power Look Up'!$F$4)</f>
        <v>575.37397615907014</v>
      </c>
      <c r="M8606" s="50">
        <f t="array" ref="M8606">_xlfn.SUM(_xlfn.NORM.DIST($S$3:$S$1003,$G8606,$P8606,FALSE)*WindSpeedStep*$T$3:$T$1003)</f>
        <v>596.64509865951152</v>
      </c>
      <c r="N8606" s="50">
        <f t="array" ref="N8606">_xlfn.SUM(_xlfn.NORM.DIST($S$3:$S$1003,$G8606,$Q8606,FALSE)*WindSpeedStep*$T$3:$T$1003)</f>
        <v>581.00907481861327</v>
      </c>
      <c r="P8606" s="42">
        <f t="shared" si="402"/>
        <v>0.70088297867833838</v>
      </c>
      <c r="Q8606" s="42">
        <f t="shared" si="404"/>
        <v>0.28015130599637178</v>
      </c>
    </row>
    <row r="8607" spans="5:17" x14ac:dyDescent="0.2">
      <c r="E8607" s="15" t="s">
        <v>3332</v>
      </c>
      <c r="F8607" s="21">
        <v>7.2355074932271783</v>
      </c>
      <c r="G8607" s="21">
        <v>7.0802457927111684</v>
      </c>
      <c r="H8607" s="24">
        <v>3.3169753500311185E-2</v>
      </c>
      <c r="I8607" s="3">
        <f t="shared" si="403"/>
        <v>660.23999999996693</v>
      </c>
      <c r="J8607" s="3">
        <f>INDEX(PowerArray,MIN(MaximumPowerIndex,ROUND(G8607*100,0)))</f>
        <v>612.07999999996798</v>
      </c>
      <c r="K8607" s="3">
        <f>MIN(J8607-M8607+N8607,'Power Look Up'!$F$4)</f>
        <v>594.86547244153974</v>
      </c>
      <c r="M8607" s="50">
        <f t="array" ref="M8607">_xlfn.SUM(_xlfn.NORM.DIST($S$3:$S$1003,$G8607,$P8607,FALSE)*WindSpeedStep*$T$3:$T$1003)</f>
        <v>615.56787315253462</v>
      </c>
      <c r="N8607" s="50">
        <f t="array" ref="N8607">_xlfn.SUM(_xlfn.NORM.DIST($S$3:$S$1003,$G8607,$Q8607,FALSE)*WindSpeedStep*$T$3:$T$1003)</f>
        <v>598.35334559410637</v>
      </c>
      <c r="P8607" s="42">
        <f t="shared" si="402"/>
        <v>0.70802457927111684</v>
      </c>
      <c r="Q8607" s="42">
        <f t="shared" si="404"/>
        <v>0.23485000766584482</v>
      </c>
    </row>
    <row r="8608" spans="5:17" x14ac:dyDescent="0.2">
      <c r="E8608" s="15" t="s">
        <v>3333</v>
      </c>
      <c r="F8608" s="21">
        <v>6.7976189719928533</v>
      </c>
      <c r="G8608" s="21">
        <v>6.6946287786657876</v>
      </c>
      <c r="H8608" s="24">
        <v>3.9719790284280132E-2</v>
      </c>
      <c r="I8608" s="3">
        <f t="shared" si="403"/>
        <v>542.79999999997722</v>
      </c>
      <c r="J8608" s="3">
        <f>INDEX(PowerArray,MIN(MaximumPowerIndex,ROUND(G8608*100,0)))</f>
        <v>517.93999999997777</v>
      </c>
      <c r="K8608" s="3">
        <f>MIN(J8608-M8608+N8608,'Power Look Up'!$F$4)</f>
        <v>505.01536033109289</v>
      </c>
      <c r="M8608" s="50">
        <f t="array" ref="M8608">_xlfn.SUM(_xlfn.NORM.DIST($S$3:$S$1003,$G8608,$P8608,FALSE)*WindSpeedStep*$T$3:$T$1003)</f>
        <v>517.74169880137174</v>
      </c>
      <c r="N8608" s="50">
        <f t="array" ref="N8608">_xlfn.SUM(_xlfn.NORM.DIST($S$3:$S$1003,$G8608,$Q8608,FALSE)*WindSpeedStep*$T$3:$T$1003)</f>
        <v>504.81705913248686</v>
      </c>
      <c r="P8608" s="42">
        <f t="shared" si="402"/>
        <v>0.66946287786657876</v>
      </c>
      <c r="Q8608" s="42">
        <f t="shared" si="404"/>
        <v>0.26590925111971153</v>
      </c>
    </row>
    <row r="8609" spans="5:17" x14ac:dyDescent="0.2">
      <c r="E8609" s="15" t="s">
        <v>3334</v>
      </c>
      <c r="F8609" s="21">
        <v>6.9004459982130566</v>
      </c>
      <c r="G8609" s="21">
        <v>6.8263210179886524</v>
      </c>
      <c r="H8609" s="24">
        <v>4.3475450728501917E-2</v>
      </c>
      <c r="I8609" s="3">
        <f t="shared" si="403"/>
        <v>565.39999999997679</v>
      </c>
      <c r="J8609" s="3">
        <f>INDEX(PowerArray,MIN(MaximumPowerIndex,ROUND(G8609*100,0)))</f>
        <v>549.57999999997719</v>
      </c>
      <c r="K8609" s="3">
        <f>MIN(J8609-M8609+N8609,'Power Look Up'!$F$4)</f>
        <v>535.85518525519558</v>
      </c>
      <c r="M8609" s="50">
        <f t="array" ref="M8609">_xlfn.SUM(_xlfn.NORM.DIST($S$3:$S$1003,$G8609,$P8609,FALSE)*WindSpeedStep*$T$3:$T$1003)</f>
        <v>549.95608221678435</v>
      </c>
      <c r="N8609" s="50">
        <f t="array" ref="N8609">_xlfn.SUM(_xlfn.NORM.DIST($S$3:$S$1003,$G8609,$Q8609,FALSE)*WindSpeedStep*$T$3:$T$1003)</f>
        <v>536.23126747200274</v>
      </c>
      <c r="P8609" s="42">
        <f t="shared" si="402"/>
        <v>0.68263210179886524</v>
      </c>
      <c r="Q8609" s="42">
        <f t="shared" si="404"/>
        <v>0.29677738307450269</v>
      </c>
    </row>
    <row r="8610" spans="5:17" x14ac:dyDescent="0.2">
      <c r="E8610" s="15" t="s">
        <v>3335</v>
      </c>
      <c r="F8610" s="21">
        <v>6.6100960018079871</v>
      </c>
      <c r="G8610" s="21">
        <v>6.6045213344070834</v>
      </c>
      <c r="H8610" s="24">
        <v>5.2949306621911135E-2</v>
      </c>
      <c r="I8610" s="3">
        <f t="shared" si="403"/>
        <v>499.85999999997819</v>
      </c>
      <c r="J8610" s="3">
        <f>INDEX(PowerArray,MIN(MaximumPowerIndex,ROUND(G8610*100,0)))</f>
        <v>497.59999999997825</v>
      </c>
      <c r="K8610" s="3">
        <f>MIN(J8610-M8610+N8610,'Power Look Up'!$F$4)</f>
        <v>487.03315894692378</v>
      </c>
      <c r="M8610" s="50">
        <f t="array" ref="M8610">_xlfn.SUM(_xlfn.NORM.DIST($S$3:$S$1003,$G8610,$P8610,FALSE)*WindSpeedStep*$T$3:$T$1003)</f>
        <v>496.40263763172379</v>
      </c>
      <c r="N8610" s="50">
        <f t="array" ref="N8610">_xlfn.SUM(_xlfn.NORM.DIST($S$3:$S$1003,$G8610,$Q8610,FALSE)*WindSpeedStep*$T$3:$T$1003)</f>
        <v>485.83579657866932</v>
      </c>
      <c r="P8610" s="42">
        <f t="shared" si="402"/>
        <v>0.66045213344070841</v>
      </c>
      <c r="Q8610" s="42">
        <f t="shared" si="404"/>
        <v>0.34970482522647434</v>
      </c>
    </row>
    <row r="8611" spans="5:17" x14ac:dyDescent="0.2">
      <c r="E8611" s="15" t="s">
        <v>3336</v>
      </c>
      <c r="F8611" s="21">
        <v>6.3106043002147079</v>
      </c>
      <c r="G8611" s="21">
        <v>6.3816239472257017</v>
      </c>
      <c r="H8611" s="24">
        <v>4.7539028867614623E-2</v>
      </c>
      <c r="I8611" s="3">
        <f t="shared" si="403"/>
        <v>432.05999999997965</v>
      </c>
      <c r="J8611" s="3">
        <f>INDEX(PowerArray,MIN(MaximumPowerIndex,ROUND(G8611*100,0)))</f>
        <v>447.8799999999793</v>
      </c>
      <c r="K8611" s="3">
        <f>MIN(J8611-M8611+N8611,'Power Look Up'!$F$4)</f>
        <v>437.88449487831338</v>
      </c>
      <c r="M8611" s="50">
        <f t="array" ref="M8611">_xlfn.SUM(_xlfn.NORM.DIST($S$3:$S$1003,$G8611,$P8611,FALSE)*WindSpeedStep*$T$3:$T$1003)</f>
        <v>446.02148286000698</v>
      </c>
      <c r="N8611" s="50">
        <f t="array" ref="N8611">_xlfn.SUM(_xlfn.NORM.DIST($S$3:$S$1003,$G8611,$Q8611,FALSE)*WindSpeedStep*$T$3:$T$1003)</f>
        <v>436.02597773834106</v>
      </c>
      <c r="P8611" s="42">
        <f t="shared" si="402"/>
        <v>0.63816239472257019</v>
      </c>
      <c r="Q8611" s="42">
        <f t="shared" si="404"/>
        <v>0.30337620504942342</v>
      </c>
    </row>
    <row r="8612" spans="5:17" x14ac:dyDescent="0.2">
      <c r="E8612" s="15" t="s">
        <v>3337</v>
      </c>
      <c r="F8612" s="21">
        <v>6.268136542459545</v>
      </c>
      <c r="G8612" s="21">
        <v>6.3526041194349432</v>
      </c>
      <c r="H8612" s="24">
        <v>3.8288891502964412E-2</v>
      </c>
      <c r="I8612" s="3">
        <f t="shared" si="403"/>
        <v>423.01999999997986</v>
      </c>
      <c r="J8612" s="3">
        <f>INDEX(PowerArray,MIN(MaximumPowerIndex,ROUND(G8612*100,0)))</f>
        <v>441.09999999997945</v>
      </c>
      <c r="K8612" s="3">
        <f>MIN(J8612-M8612+N8612,'Power Look Up'!$F$4)</f>
        <v>430.44555597840605</v>
      </c>
      <c r="M8612" s="50">
        <f t="array" ref="M8612">_xlfn.SUM(_xlfn.NORM.DIST($S$3:$S$1003,$G8612,$P8612,FALSE)*WindSpeedStep*$T$3:$T$1003)</f>
        <v>439.70922340169653</v>
      </c>
      <c r="N8612" s="50">
        <f t="array" ref="N8612">_xlfn.SUM(_xlfn.NORM.DIST($S$3:$S$1003,$G8612,$Q8612,FALSE)*WindSpeedStep*$T$3:$T$1003)</f>
        <v>429.05477938012314</v>
      </c>
      <c r="P8612" s="42">
        <f t="shared" si="402"/>
        <v>0.63526041194349436</v>
      </c>
      <c r="Q8612" s="42">
        <f t="shared" si="404"/>
        <v>0.24323416989032931</v>
      </c>
    </row>
    <row r="8613" spans="5:17" x14ac:dyDescent="0.2">
      <c r="E8613" s="15" t="s">
        <v>3338</v>
      </c>
      <c r="F8613" s="21">
        <v>6.0168121406486561</v>
      </c>
      <c r="G8613" s="21">
        <v>6.1471363600024116</v>
      </c>
      <c r="H8613" s="24">
        <v>3.6564212885044869E-2</v>
      </c>
      <c r="I8613" s="3">
        <f t="shared" si="403"/>
        <v>366.51999999998105</v>
      </c>
      <c r="J8613" s="3">
        <f>INDEX(PowerArray,MIN(MaximumPowerIndex,ROUND(G8613*100,0)))</f>
        <v>395.89999999998042</v>
      </c>
      <c r="K8613" s="3">
        <f>MIN(J8613-M8613+N8613,'Power Look Up'!$F$4)</f>
        <v>384.92387095123024</v>
      </c>
      <c r="M8613" s="50">
        <f t="array" ref="M8613">_xlfn.SUM(_xlfn.NORM.DIST($S$3:$S$1003,$G8613,$P8613,FALSE)*WindSpeedStep*$T$3:$T$1003)</f>
        <v>396.58847871018452</v>
      </c>
      <c r="N8613" s="50">
        <f t="array" ref="N8613">_xlfn.SUM(_xlfn.NORM.DIST($S$3:$S$1003,$G8613,$Q8613,FALSE)*WindSpeedStep*$T$3:$T$1003)</f>
        <v>385.61234966143434</v>
      </c>
      <c r="P8613" s="42">
        <f t="shared" si="402"/>
        <v>0.6147136360002412</v>
      </c>
      <c r="Q8613" s="42">
        <f t="shared" si="404"/>
        <v>0.22476520250052801</v>
      </c>
    </row>
    <row r="8614" spans="5:17" x14ac:dyDescent="0.2">
      <c r="E8614" s="15" t="s">
        <v>3339</v>
      </c>
      <c r="F8614" s="21">
        <v>6.0591636553012558</v>
      </c>
      <c r="G8614" s="21">
        <v>6.1874038546327892</v>
      </c>
      <c r="H8614" s="24">
        <v>4.4560605284818942E-2</v>
      </c>
      <c r="I8614" s="3">
        <f t="shared" si="403"/>
        <v>375.55999999998085</v>
      </c>
      <c r="J8614" s="3">
        <f>INDEX(PowerArray,MIN(MaximumPowerIndex,ROUND(G8614*100,0)))</f>
        <v>404.93999999998022</v>
      </c>
      <c r="K8614" s="3">
        <f>MIN(J8614-M8614+N8614,'Power Look Up'!$F$4)</f>
        <v>394.98564635103821</v>
      </c>
      <c r="M8614" s="50">
        <f t="array" ref="M8614">_xlfn.SUM(_xlfn.NORM.DIST($S$3:$S$1003,$G8614,$P8614,FALSE)*WindSpeedStep*$T$3:$T$1003)</f>
        <v>404.82623593458339</v>
      </c>
      <c r="N8614" s="50">
        <f t="array" ref="N8614">_xlfn.SUM(_xlfn.NORM.DIST($S$3:$S$1003,$G8614,$Q8614,FALSE)*WindSpeedStep*$T$3:$T$1003)</f>
        <v>394.87188228564139</v>
      </c>
      <c r="P8614" s="42">
        <f t="shared" si="402"/>
        <v>0.61874038546327892</v>
      </c>
      <c r="Q8614" s="42">
        <f t="shared" si="404"/>
        <v>0.27571446090405899</v>
      </c>
    </row>
    <row r="8615" spans="5:17" x14ac:dyDescent="0.2">
      <c r="E8615" s="15" t="s">
        <v>3340</v>
      </c>
      <c r="F8615" s="21">
        <v>6.7812827043408799</v>
      </c>
      <c r="G8615" s="21">
        <v>6.7917033744234292</v>
      </c>
      <c r="H8615" s="24">
        <v>5.6036596108395814E-2</v>
      </c>
      <c r="I8615" s="3">
        <f t="shared" si="403"/>
        <v>538.27999999997735</v>
      </c>
      <c r="J8615" s="3">
        <f>INDEX(PowerArray,MIN(MaximumPowerIndex,ROUND(G8615*100,0)))</f>
        <v>540.53999999997734</v>
      </c>
      <c r="K8615" s="3">
        <f>MIN(J8615-M8615+N8615,'Power Look Up'!$F$4)</f>
        <v>529.32792201887048</v>
      </c>
      <c r="M8615" s="50">
        <f t="array" ref="M8615">_xlfn.SUM(_xlfn.NORM.DIST($S$3:$S$1003,$G8615,$P8615,FALSE)*WindSpeedStep*$T$3:$T$1003)</f>
        <v>541.36896658926275</v>
      </c>
      <c r="N8615" s="50">
        <f t="array" ref="N8615">_xlfn.SUM(_xlfn.NORM.DIST($S$3:$S$1003,$G8615,$Q8615,FALSE)*WindSpeedStep*$T$3:$T$1003)</f>
        <v>530.1568886081559</v>
      </c>
      <c r="P8615" s="42">
        <f t="shared" si="402"/>
        <v>0.67917033744234301</v>
      </c>
      <c r="Q8615" s="42">
        <f t="shared" si="404"/>
        <v>0.38058393888059466</v>
      </c>
    </row>
    <row r="8616" spans="5:17" x14ac:dyDescent="0.2">
      <c r="E8616" s="15" t="s">
        <v>3341</v>
      </c>
      <c r="F8616" s="21">
        <v>7.2229966999324136</v>
      </c>
      <c r="G8616" s="21">
        <v>7.1027657598820619</v>
      </c>
      <c r="H8616" s="24">
        <v>3.1842739178068867E-2</v>
      </c>
      <c r="I8616" s="3">
        <f t="shared" si="403"/>
        <v>654.21999999996706</v>
      </c>
      <c r="J8616" s="3">
        <f>INDEX(PowerArray,MIN(MaximumPowerIndex,ROUND(G8616*100,0)))</f>
        <v>618.09999999996785</v>
      </c>
      <c r="K8616" s="3">
        <f>MIN(J8616-M8616+N8616,'Power Look Up'!$F$4)</f>
        <v>600.62854278369366</v>
      </c>
      <c r="M8616" s="50">
        <f t="array" ref="M8616">_xlfn.SUM(_xlfn.NORM.DIST($S$3:$S$1003,$G8616,$P8616,FALSE)*WindSpeedStep*$T$3:$T$1003)</f>
        <v>621.61162281674785</v>
      </c>
      <c r="N8616" s="50">
        <f t="array" ref="N8616">_xlfn.SUM(_xlfn.NORM.DIST($S$3:$S$1003,$G8616,$Q8616,FALSE)*WindSpeedStep*$T$3:$T$1003)</f>
        <v>604.14016560047367</v>
      </c>
      <c r="P8616" s="42">
        <f t="shared" si="402"/>
        <v>0.71027657598820626</v>
      </c>
      <c r="Q8616" s="42">
        <f t="shared" si="404"/>
        <v>0.22617151753484263</v>
      </c>
    </row>
    <row r="8617" spans="5:17" x14ac:dyDescent="0.2">
      <c r="E8617" s="15" t="s">
        <v>3342</v>
      </c>
      <c r="F8617" s="21">
        <v>6.8788637144237033</v>
      </c>
      <c r="G8617" s="21">
        <v>6.81874324537592</v>
      </c>
      <c r="H8617" s="24">
        <v>3.3435754733406424E-2</v>
      </c>
      <c r="I8617" s="3">
        <f t="shared" si="403"/>
        <v>560.87999999997692</v>
      </c>
      <c r="J8617" s="3">
        <f>INDEX(PowerArray,MIN(MaximumPowerIndex,ROUND(G8617*100,0)))</f>
        <v>547.3199999999772</v>
      </c>
      <c r="K8617" s="3">
        <f>MIN(J8617-M8617+N8617,'Power Look Up'!$F$4)</f>
        <v>532.0714568202244</v>
      </c>
      <c r="M8617" s="50">
        <f t="array" ref="M8617">_xlfn.SUM(_xlfn.NORM.DIST($S$3:$S$1003,$G8617,$P8617,FALSE)*WindSpeedStep*$T$3:$T$1003)</f>
        <v>548.06908507144408</v>
      </c>
      <c r="N8617" s="50">
        <f t="array" ref="N8617">_xlfn.SUM(_xlfn.NORM.DIST($S$3:$S$1003,$G8617,$Q8617,FALSE)*WindSpeedStep*$T$3:$T$1003)</f>
        <v>532.82054189169128</v>
      </c>
      <c r="P8617" s="42">
        <f t="shared" si="402"/>
        <v>0.681874324537592</v>
      </c>
      <c r="Q8617" s="42">
        <f t="shared" si="404"/>
        <v>0.22798982674246099</v>
      </c>
    </row>
    <row r="8618" spans="5:17" x14ac:dyDescent="0.2">
      <c r="E8618" s="15" t="s">
        <v>3343</v>
      </c>
      <c r="F8618" s="21">
        <v>6.9587408824232435</v>
      </c>
      <c r="G8618" s="21">
        <v>6.808983041590035</v>
      </c>
      <c r="H8618" s="24">
        <v>3.0177873202669341E-2</v>
      </c>
      <c r="I8618" s="3">
        <f t="shared" si="403"/>
        <v>578.9599999999765</v>
      </c>
      <c r="J8618" s="3">
        <f>INDEX(PowerArray,MIN(MaximumPowerIndex,ROUND(G8618*100,0)))</f>
        <v>545.05999999997721</v>
      </c>
      <c r="K8618" s="3">
        <f>MIN(J8618-M8618+N8618,'Power Look Up'!$F$4)</f>
        <v>529.5021218357499</v>
      </c>
      <c r="M8618" s="50">
        <f t="array" ref="M8618">_xlfn.SUM(_xlfn.NORM.DIST($S$3:$S$1003,$G8618,$P8618,FALSE)*WindSpeedStep*$T$3:$T$1003)</f>
        <v>545.6446441807592</v>
      </c>
      <c r="N8618" s="50">
        <f t="array" ref="N8618">_xlfn.SUM(_xlfn.NORM.DIST($S$3:$S$1003,$G8618,$Q8618,FALSE)*WindSpeedStep*$T$3:$T$1003)</f>
        <v>530.0867660165319</v>
      </c>
      <c r="P8618" s="42">
        <f t="shared" si="402"/>
        <v>0.68089830415900354</v>
      </c>
      <c r="Q8618" s="42">
        <f t="shared" si="404"/>
        <v>0.2054806268682299</v>
      </c>
    </row>
    <row r="8619" spans="5:17" x14ac:dyDescent="0.2">
      <c r="E8619" s="15" t="s">
        <v>3344</v>
      </c>
      <c r="F8619" s="21">
        <v>7.0409519922713146</v>
      </c>
      <c r="G8619" s="21">
        <v>6.9436279606191365</v>
      </c>
      <c r="H8619" s="24">
        <v>2.4144462309444087E-2</v>
      </c>
      <c r="I8619" s="3">
        <f t="shared" si="403"/>
        <v>600.03999999996824</v>
      </c>
      <c r="J8619" s="3">
        <f>INDEX(PowerArray,MIN(MaximumPowerIndex,ROUND(G8619*100,0)))</f>
        <v>574.43999999997664</v>
      </c>
      <c r="K8619" s="3">
        <f>MIN(J8619-M8619+N8619,'Power Look Up'!$F$4)</f>
        <v>556.00399055638366</v>
      </c>
      <c r="M8619" s="50">
        <f t="array" ref="M8619">_xlfn.SUM(_xlfn.NORM.DIST($S$3:$S$1003,$G8619,$P8619,FALSE)*WindSpeedStep*$T$3:$T$1003)</f>
        <v>579.69072886581375</v>
      </c>
      <c r="N8619" s="50">
        <f t="array" ref="N8619">_xlfn.SUM(_xlfn.NORM.DIST($S$3:$S$1003,$G8619,$Q8619,FALSE)*WindSpeedStep*$T$3:$T$1003)</f>
        <v>561.25471942222077</v>
      </c>
      <c r="P8619" s="42">
        <f t="shared" si="402"/>
        <v>0.69436279606191365</v>
      </c>
      <c r="Q8619" s="42">
        <f t="shared" si="404"/>
        <v>0.16765016358597085</v>
      </c>
    </row>
    <row r="8620" spans="5:17" x14ac:dyDescent="0.2">
      <c r="E8620" s="15" t="s">
        <v>3345</v>
      </c>
      <c r="F8620" s="21">
        <v>6.7509571054137743</v>
      </c>
      <c r="G8620" s="21">
        <v>6.6920489903720926</v>
      </c>
      <c r="H8620" s="24">
        <v>4.7400686303188534E-2</v>
      </c>
      <c r="I8620" s="3">
        <f t="shared" si="403"/>
        <v>531.49999999997749</v>
      </c>
      <c r="J8620" s="3">
        <f>INDEX(PowerArray,MIN(MaximumPowerIndex,ROUND(G8620*100,0)))</f>
        <v>517.93999999997777</v>
      </c>
      <c r="K8620" s="3">
        <f>MIN(J8620-M8620+N8620,'Power Look Up'!$F$4)</f>
        <v>505.97482527693847</v>
      </c>
      <c r="M8620" s="50">
        <f t="array" ref="M8620">_xlfn.SUM(_xlfn.NORM.DIST($S$3:$S$1003,$G8620,$P8620,FALSE)*WindSpeedStep*$T$3:$T$1003)</f>
        <v>517.12285766746493</v>
      </c>
      <c r="N8620" s="50">
        <f t="array" ref="N8620">_xlfn.SUM(_xlfn.NORM.DIST($S$3:$S$1003,$G8620,$Q8620,FALSE)*WindSpeedStep*$T$3:$T$1003)</f>
        <v>505.15768294442563</v>
      </c>
      <c r="P8620" s="42">
        <f t="shared" si="402"/>
        <v>0.66920489903720926</v>
      </c>
      <c r="Q8620" s="42">
        <f t="shared" si="404"/>
        <v>0.3172077149181971</v>
      </c>
    </row>
    <row r="8621" spans="5:17" x14ac:dyDescent="0.2">
      <c r="E8621" s="15" t="s">
        <v>3346</v>
      </c>
      <c r="F8621" s="21">
        <v>7.1170670691203197</v>
      </c>
      <c r="G8621" s="21">
        <v>7.1278746948803429</v>
      </c>
      <c r="H8621" s="24">
        <v>3.091160977736751E-2</v>
      </c>
      <c r="I8621" s="3">
        <f t="shared" si="403"/>
        <v>624.11999999996772</v>
      </c>
      <c r="J8621" s="3">
        <f>INDEX(PowerArray,MIN(MaximumPowerIndex,ROUND(G8621*100,0)))</f>
        <v>627.12999999996759</v>
      </c>
      <c r="K8621" s="3">
        <f>MIN(J8621-M8621+N8621,'Power Look Up'!$F$4)</f>
        <v>609.52185657053246</v>
      </c>
      <c r="M8621" s="50">
        <f t="array" ref="M8621">_xlfn.SUM(_xlfn.NORM.DIST($S$3:$S$1003,$G8621,$P8621,FALSE)*WindSpeedStep*$T$3:$T$1003)</f>
        <v>628.39368825526651</v>
      </c>
      <c r="N8621" s="50">
        <f t="array" ref="N8621">_xlfn.SUM(_xlfn.NORM.DIST($S$3:$S$1003,$G8621,$Q8621,FALSE)*WindSpeedStep*$T$3:$T$1003)</f>
        <v>610.78554482583138</v>
      </c>
      <c r="P8621" s="42">
        <f t="shared" si="402"/>
        <v>0.71278746948803429</v>
      </c>
      <c r="Q8621" s="42">
        <f t="shared" si="404"/>
        <v>0.22033408111011366</v>
      </c>
    </row>
    <row r="8622" spans="5:17" x14ac:dyDescent="0.2">
      <c r="E8622" s="15" t="s">
        <v>3347</v>
      </c>
      <c r="F8622" s="21">
        <v>6.9577451546691504</v>
      </c>
      <c r="G8622" s="21">
        <v>6.9058007969101416</v>
      </c>
      <c r="H8622" s="24">
        <v>3.3056686453319342E-2</v>
      </c>
      <c r="I8622" s="3">
        <f t="shared" si="403"/>
        <v>578.9599999999765</v>
      </c>
      <c r="J8622" s="3">
        <f>INDEX(PowerArray,MIN(MaximumPowerIndex,ROUND(G8622*100,0)))</f>
        <v>567.65999999997678</v>
      </c>
      <c r="K8622" s="3">
        <f>MIN(J8622-M8622+N8622,'Power Look Up'!$F$4)</f>
        <v>551.3263982562471</v>
      </c>
      <c r="M8622" s="50">
        <f t="array" ref="M8622">_xlfn.SUM(_xlfn.NORM.DIST($S$3:$S$1003,$G8622,$P8622,FALSE)*WindSpeedStep*$T$3:$T$1003)</f>
        <v>569.99476938626788</v>
      </c>
      <c r="N8622" s="50">
        <f t="array" ref="N8622">_xlfn.SUM(_xlfn.NORM.DIST($S$3:$S$1003,$G8622,$Q8622,FALSE)*WindSpeedStep*$T$3:$T$1003)</f>
        <v>553.6611676425382</v>
      </c>
      <c r="P8622" s="42">
        <f t="shared" si="402"/>
        <v>0.6905800796910142</v>
      </c>
      <c r="Q8622" s="42">
        <f t="shared" si="404"/>
        <v>0.2282828916525414</v>
      </c>
    </row>
    <row r="8623" spans="5:17" x14ac:dyDescent="0.2">
      <c r="E8623" s="15" t="s">
        <v>3348</v>
      </c>
      <c r="F8623" s="21">
        <v>6.3592116454287115</v>
      </c>
      <c r="G8623" s="21">
        <v>6.4140099592964424</v>
      </c>
      <c r="H8623" s="24">
        <v>4.5603137019109133E-2</v>
      </c>
      <c r="I8623" s="3">
        <f t="shared" si="403"/>
        <v>443.35999999997938</v>
      </c>
      <c r="J8623" s="3">
        <f>INDEX(PowerArray,MIN(MaximumPowerIndex,ROUND(G8623*100,0)))</f>
        <v>454.65999999997916</v>
      </c>
      <c r="K8623" s="3">
        <f>MIN(J8623-M8623+N8623,'Power Look Up'!$F$4)</f>
        <v>444.37091848592775</v>
      </c>
      <c r="M8623" s="50">
        <f t="array" ref="M8623">_xlfn.SUM(_xlfn.NORM.DIST($S$3:$S$1003,$G8623,$P8623,FALSE)*WindSpeedStep*$T$3:$T$1003)</f>
        <v>453.13228797803674</v>
      </c>
      <c r="N8623" s="50">
        <f t="array" ref="N8623">_xlfn.SUM(_xlfn.NORM.DIST($S$3:$S$1003,$G8623,$Q8623,FALSE)*WindSpeedStep*$T$3:$T$1003)</f>
        <v>442.84320646398533</v>
      </c>
      <c r="P8623" s="42">
        <f t="shared" si="402"/>
        <v>0.64140099592964428</v>
      </c>
      <c r="Q8623" s="42">
        <f t="shared" si="404"/>
        <v>0.29249897501572625</v>
      </c>
    </row>
    <row r="8624" spans="5:17" x14ac:dyDescent="0.2">
      <c r="E8624" s="15" t="s">
        <v>3349</v>
      </c>
      <c r="F8624" s="21">
        <v>6.8596622554495932</v>
      </c>
      <c r="G8624" s="21">
        <v>6.9071756287681367</v>
      </c>
      <c r="H8624" s="24">
        <v>5.3938515661767023E-2</v>
      </c>
      <c r="I8624" s="3">
        <f t="shared" si="403"/>
        <v>556.35999999997694</v>
      </c>
      <c r="J8624" s="3">
        <f>INDEX(PowerArray,MIN(MaximumPowerIndex,ROUND(G8624*100,0)))</f>
        <v>567.65999999997678</v>
      </c>
      <c r="K8624" s="3">
        <f>MIN(J8624-M8624+N8624,'Power Look Up'!$F$4)</f>
        <v>555.41018649468754</v>
      </c>
      <c r="M8624" s="50">
        <f t="array" ref="M8624">_xlfn.SUM(_xlfn.NORM.DIST($S$3:$S$1003,$G8624,$P8624,FALSE)*WindSpeedStep*$T$3:$T$1003)</f>
        <v>570.34537183980103</v>
      </c>
      <c r="N8624" s="50">
        <f t="array" ref="N8624">_xlfn.SUM(_xlfn.NORM.DIST($S$3:$S$1003,$G8624,$Q8624,FALSE)*WindSpeedStep*$T$3:$T$1003)</f>
        <v>558.09555833451179</v>
      </c>
      <c r="P8624" s="42">
        <f t="shared" si="402"/>
        <v>0.69071756287681374</v>
      </c>
      <c r="Q8624" s="42">
        <f t="shared" si="404"/>
        <v>0.37256280083088561</v>
      </c>
    </row>
    <row r="8625" spans="5:17" x14ac:dyDescent="0.2">
      <c r="E8625" s="15" t="s">
        <v>3350</v>
      </c>
      <c r="F8625" s="21">
        <v>7.0148951017090617</v>
      </c>
      <c r="G8625" s="21">
        <v>7.0099683046173578</v>
      </c>
      <c r="H8625" s="24">
        <v>7.1276903325066601E-2</v>
      </c>
      <c r="I8625" s="3">
        <f t="shared" si="403"/>
        <v>591.00999999996839</v>
      </c>
      <c r="J8625" s="3">
        <f>INDEX(PowerArray,MIN(MaximumPowerIndex,ROUND(G8625*100,0)))</f>
        <v>591.00999999996839</v>
      </c>
      <c r="K8625" s="3">
        <f>MIN(J8625-M8625+N8625,'Power Look Up'!$F$4)</f>
        <v>582.36362900369295</v>
      </c>
      <c r="M8625" s="50">
        <f t="array" ref="M8625">_xlfn.SUM(_xlfn.NORM.DIST($S$3:$S$1003,$G8625,$P8625,FALSE)*WindSpeedStep*$T$3:$T$1003)</f>
        <v>596.94387073136988</v>
      </c>
      <c r="N8625" s="50">
        <f t="array" ref="N8625">_xlfn.SUM(_xlfn.NORM.DIST($S$3:$S$1003,$G8625,$Q8625,FALSE)*WindSpeedStep*$T$3:$T$1003)</f>
        <v>588.29749973509445</v>
      </c>
      <c r="P8625" s="42">
        <f t="shared" si="402"/>
        <v>0.70099683046173578</v>
      </c>
      <c r="Q8625" s="42">
        <f t="shared" si="404"/>
        <v>0.49964883315999242</v>
      </c>
    </row>
    <row r="8626" spans="5:17" x14ac:dyDescent="0.2">
      <c r="E8626" s="15" t="s">
        <v>3351</v>
      </c>
      <c r="F8626" s="21">
        <v>6.8336342175092204</v>
      </c>
      <c r="G8626" s="21">
        <v>6.8118064556520235</v>
      </c>
      <c r="H8626" s="24">
        <v>7.0240809607593296E-2</v>
      </c>
      <c r="I8626" s="3">
        <f t="shared" si="403"/>
        <v>549.57999999997719</v>
      </c>
      <c r="J8626" s="3">
        <f>INDEX(PowerArray,MIN(MaximumPowerIndex,ROUND(G8626*100,0)))</f>
        <v>545.05999999997721</v>
      </c>
      <c r="K8626" s="3">
        <f>MIN(J8626-M8626+N8626,'Power Look Up'!$F$4)</f>
        <v>536.78602818616775</v>
      </c>
      <c r="M8626" s="50">
        <f t="array" ref="M8626">_xlfn.SUM(_xlfn.NORM.DIST($S$3:$S$1003,$G8626,$P8626,FALSE)*WindSpeedStep*$T$3:$T$1003)</f>
        <v>546.34528566587721</v>
      </c>
      <c r="N8626" s="50">
        <f t="array" ref="N8626">_xlfn.SUM(_xlfn.NORM.DIST($S$3:$S$1003,$G8626,$Q8626,FALSE)*WindSpeedStep*$T$3:$T$1003)</f>
        <v>538.07131385206776</v>
      </c>
      <c r="P8626" s="42">
        <f t="shared" si="402"/>
        <v>0.68118064556520241</v>
      </c>
      <c r="Q8626" s="42">
        <f t="shared" si="404"/>
        <v>0.4784668003352287</v>
      </c>
    </row>
    <row r="8627" spans="5:17" x14ac:dyDescent="0.2">
      <c r="E8627" s="15" t="s">
        <v>3352</v>
      </c>
      <c r="F8627" s="21">
        <v>7.6565829156829883</v>
      </c>
      <c r="G8627" s="21">
        <v>7.5645640093924582</v>
      </c>
      <c r="H8627" s="24">
        <v>3.6569838410092273E-2</v>
      </c>
      <c r="I8627" s="3">
        <f t="shared" si="403"/>
        <v>786.65999999996416</v>
      </c>
      <c r="J8627" s="3">
        <f>INDEX(PowerArray,MIN(MaximumPowerIndex,ROUND(G8627*100,0)))</f>
        <v>756.55999999996493</v>
      </c>
      <c r="K8627" s="3">
        <f>MIN(J8627-M8627+N8627,'Power Look Up'!$F$4)</f>
        <v>739.2229443007285</v>
      </c>
      <c r="M8627" s="50">
        <f t="array" ref="M8627">_xlfn.SUM(_xlfn.NORM.DIST($S$3:$S$1003,$G8627,$P8627,FALSE)*WindSpeedStep*$T$3:$T$1003)</f>
        <v>753.7713269637951</v>
      </c>
      <c r="N8627" s="50">
        <f t="array" ref="N8627">_xlfn.SUM(_xlfn.NORM.DIST($S$3:$S$1003,$G8627,$Q8627,FALSE)*WindSpeedStep*$T$3:$T$1003)</f>
        <v>736.43427126455867</v>
      </c>
      <c r="P8627" s="42">
        <f t="shared" si="402"/>
        <v>0.75645640093924582</v>
      </c>
      <c r="Q8627" s="42">
        <f t="shared" si="404"/>
        <v>0.2766348834662819</v>
      </c>
    </row>
    <row r="8628" spans="5:17" x14ac:dyDescent="0.2">
      <c r="E8628" s="15" t="s">
        <v>3353</v>
      </c>
      <c r="F8628" s="21">
        <v>7.8661703143030683</v>
      </c>
      <c r="G8628" s="21">
        <v>7.77412998980732</v>
      </c>
      <c r="H8628" s="24">
        <v>2.7967866345326099E-2</v>
      </c>
      <c r="I8628" s="3">
        <f t="shared" si="403"/>
        <v>849.86999999996283</v>
      </c>
      <c r="J8628" s="3">
        <f>INDEX(PowerArray,MIN(MaximumPowerIndex,ROUND(G8628*100,0)))</f>
        <v>819.76999999996349</v>
      </c>
      <c r="K8628" s="3">
        <f>MIN(J8628-M8628+N8628,'Power Look Up'!$F$4)</f>
        <v>799.03848665930832</v>
      </c>
      <c r="M8628" s="50">
        <f t="array" ref="M8628">_xlfn.SUM(_xlfn.NORM.DIST($S$3:$S$1003,$G8628,$P8628,FALSE)*WindSpeedStep*$T$3:$T$1003)</f>
        <v>819.0066286040784</v>
      </c>
      <c r="N8628" s="50">
        <f t="array" ref="N8628">_xlfn.SUM(_xlfn.NORM.DIST($S$3:$S$1003,$G8628,$Q8628,FALSE)*WindSpeedStep*$T$3:$T$1003)</f>
        <v>798.27511526342323</v>
      </c>
      <c r="P8628" s="42">
        <f t="shared" si="402"/>
        <v>0.77741299898073202</v>
      </c>
      <c r="Q8628" s="42">
        <f t="shared" si="404"/>
        <v>0.21742582850612246</v>
      </c>
    </row>
    <row r="8629" spans="5:17" x14ac:dyDescent="0.2">
      <c r="E8629" s="15" t="s">
        <v>3354</v>
      </c>
      <c r="F8629" s="21">
        <v>7.8701611356846568</v>
      </c>
      <c r="G8629" s="21">
        <v>7.8050287047567846</v>
      </c>
      <c r="H8629" s="24">
        <v>3.3036172388023359E-2</v>
      </c>
      <c r="I8629" s="3">
        <f t="shared" si="403"/>
        <v>849.86999999996283</v>
      </c>
      <c r="J8629" s="3">
        <f>INDEX(PowerArray,MIN(MaximumPowerIndex,ROUND(G8629*100,0)))</f>
        <v>831.80999999996322</v>
      </c>
      <c r="K8629" s="3">
        <f>MIN(J8629-M8629+N8629,'Power Look Up'!$F$4)</f>
        <v>811.41136727489322</v>
      </c>
      <c r="M8629" s="50">
        <f t="array" ref="M8629">_xlfn.SUM(_xlfn.NORM.DIST($S$3:$S$1003,$G8629,$P8629,FALSE)*WindSpeedStep*$T$3:$T$1003)</f>
        <v>828.90622381830769</v>
      </c>
      <c r="N8629" s="50">
        <f t="array" ref="N8629">_xlfn.SUM(_xlfn.NORM.DIST($S$3:$S$1003,$G8629,$Q8629,FALSE)*WindSpeedStep*$T$3:$T$1003)</f>
        <v>808.50759109323769</v>
      </c>
      <c r="P8629" s="42">
        <f t="shared" si="402"/>
        <v>0.78050287047567846</v>
      </c>
      <c r="Q8629" s="42">
        <f t="shared" si="404"/>
        <v>0.25784827378381581</v>
      </c>
    </row>
    <row r="8630" spans="5:17" x14ac:dyDescent="0.2">
      <c r="E8630" s="15" t="s">
        <v>3355</v>
      </c>
      <c r="F8630" s="21">
        <v>7.9547565583047746</v>
      </c>
      <c r="G8630" s="21">
        <v>7.8458595855804969</v>
      </c>
      <c r="H8630" s="24">
        <v>2.7656408890391469E-2</v>
      </c>
      <c r="I8630" s="3">
        <f t="shared" si="403"/>
        <v>873.9499999999623</v>
      </c>
      <c r="J8630" s="3">
        <f>INDEX(PowerArray,MIN(MaximumPowerIndex,ROUND(G8630*100,0)))</f>
        <v>843.84999999996296</v>
      </c>
      <c r="K8630" s="3">
        <f>MIN(J8630-M8630+N8630,'Power Look Up'!$F$4)</f>
        <v>821.9676864383141</v>
      </c>
      <c r="M8630" s="50">
        <f t="array" ref="M8630">_xlfn.SUM(_xlfn.NORM.DIST($S$3:$S$1003,$G8630,$P8630,FALSE)*WindSpeedStep*$T$3:$T$1003)</f>
        <v>842.09882779959571</v>
      </c>
      <c r="N8630" s="50">
        <f t="array" ref="N8630">_xlfn.SUM(_xlfn.NORM.DIST($S$3:$S$1003,$G8630,$Q8630,FALSE)*WindSpeedStep*$T$3:$T$1003)</f>
        <v>820.21651423794685</v>
      </c>
      <c r="P8630" s="42">
        <f t="shared" si="402"/>
        <v>0.78458595855804969</v>
      </c>
      <c r="Q8630" s="42">
        <f t="shared" si="404"/>
        <v>0.21698830079541159</v>
      </c>
    </row>
    <row r="8631" spans="5:17" x14ac:dyDescent="0.2">
      <c r="E8631" s="15" t="s">
        <v>3356</v>
      </c>
      <c r="F8631" s="21">
        <v>7.2643560878786779</v>
      </c>
      <c r="G8631" s="21">
        <v>7.3059632597835629</v>
      </c>
      <c r="H8631" s="24">
        <v>5.3686795537288563E-2</v>
      </c>
      <c r="I8631" s="3">
        <f t="shared" si="403"/>
        <v>666.25999999996679</v>
      </c>
      <c r="J8631" s="3">
        <f>INDEX(PowerArray,MIN(MaximumPowerIndex,ROUND(G8631*100,0)))</f>
        <v>681.30999999996652</v>
      </c>
      <c r="K8631" s="3">
        <f>MIN(J8631-M8631+N8631,'Power Look Up'!$F$4)</f>
        <v>667.60875235645403</v>
      </c>
      <c r="M8631" s="50">
        <f t="array" ref="M8631">_xlfn.SUM(_xlfn.NORM.DIST($S$3:$S$1003,$G8631,$P8631,FALSE)*WindSpeedStep*$T$3:$T$1003)</f>
        <v>677.82020817830642</v>
      </c>
      <c r="N8631" s="50">
        <f t="array" ref="N8631">_xlfn.SUM(_xlfn.NORM.DIST($S$3:$S$1003,$G8631,$Q8631,FALSE)*WindSpeedStep*$T$3:$T$1003)</f>
        <v>664.11896053479393</v>
      </c>
      <c r="P8631" s="42">
        <f t="shared" si="402"/>
        <v>0.73059632597835633</v>
      </c>
      <c r="Q8631" s="42">
        <f t="shared" si="404"/>
        <v>0.39223375573094238</v>
      </c>
    </row>
    <row r="8632" spans="5:17" x14ac:dyDescent="0.2">
      <c r="E8632" s="15" t="s">
        <v>3357</v>
      </c>
      <c r="F8632" s="21">
        <v>7.0560324433075507</v>
      </c>
      <c r="G8632" s="21">
        <v>7.0853937470910981</v>
      </c>
      <c r="H8632" s="24">
        <v>4.6768492442661E-2</v>
      </c>
      <c r="I8632" s="3">
        <f t="shared" si="403"/>
        <v>606.05999999996811</v>
      </c>
      <c r="J8632" s="3">
        <f>INDEX(PowerArray,MIN(MaximumPowerIndex,ROUND(G8632*100,0)))</f>
        <v>615.08999999996786</v>
      </c>
      <c r="K8632" s="3">
        <f>MIN(J8632-M8632+N8632,'Power Look Up'!$F$4)</f>
        <v>600.59859600380616</v>
      </c>
      <c r="M8632" s="50">
        <f t="array" ref="M8632">_xlfn.SUM(_xlfn.NORM.DIST($S$3:$S$1003,$G8632,$P8632,FALSE)*WindSpeedStep*$T$3:$T$1003)</f>
        <v>616.94619468332326</v>
      </c>
      <c r="N8632" s="50">
        <f t="array" ref="N8632">_xlfn.SUM(_xlfn.NORM.DIST($S$3:$S$1003,$G8632,$Q8632,FALSE)*WindSpeedStep*$T$3:$T$1003)</f>
        <v>602.45479068716156</v>
      </c>
      <c r="P8632" s="42">
        <f t="shared" si="402"/>
        <v>0.70853937470910988</v>
      </c>
      <c r="Q8632" s="42">
        <f t="shared" si="404"/>
        <v>0.33137318391410753</v>
      </c>
    </row>
    <row r="8633" spans="5:17" x14ac:dyDescent="0.2">
      <c r="E8633" s="15" t="s">
        <v>3358</v>
      </c>
      <c r="F8633" s="21">
        <v>6.9705405550143595</v>
      </c>
      <c r="G8633" s="21">
        <v>7.0118345517174907</v>
      </c>
      <c r="H8633" s="24">
        <v>3.8734442166866327E-2</v>
      </c>
      <c r="I8633" s="3">
        <f t="shared" si="403"/>
        <v>581.21999999997649</v>
      </c>
      <c r="J8633" s="3">
        <f>INDEX(PowerArray,MIN(MaximumPowerIndex,ROUND(G8633*100,0)))</f>
        <v>591.00999999996839</v>
      </c>
      <c r="K8633" s="3">
        <f>MIN(J8633-M8633+N8633,'Power Look Up'!$F$4)</f>
        <v>575.1056357164257</v>
      </c>
      <c r="M8633" s="50">
        <f t="array" ref="M8633">_xlfn.SUM(_xlfn.NORM.DIST($S$3:$S$1003,$G8633,$P8633,FALSE)*WindSpeedStep*$T$3:$T$1003)</f>
        <v>597.43381754917959</v>
      </c>
      <c r="N8633" s="50">
        <f t="array" ref="N8633">_xlfn.SUM(_xlfn.NORM.DIST($S$3:$S$1003,$G8633,$Q8633,FALSE)*WindSpeedStep*$T$3:$T$1003)</f>
        <v>581.5294532656369</v>
      </c>
      <c r="P8633" s="42">
        <f t="shared" si="402"/>
        <v>0.70118345517174907</v>
      </c>
      <c r="Q8633" s="42">
        <f t="shared" si="404"/>
        <v>0.27159949992713622</v>
      </c>
    </row>
    <row r="8634" spans="5:17" x14ac:dyDescent="0.2">
      <c r="E8634" s="15" t="s">
        <v>3359</v>
      </c>
      <c r="F8634" s="21">
        <v>6.6782012681524154</v>
      </c>
      <c r="G8634" s="21">
        <v>6.6851327121352977</v>
      </c>
      <c r="H8634" s="24">
        <v>4.0430048325677065E-2</v>
      </c>
      <c r="I8634" s="3">
        <f t="shared" si="403"/>
        <v>515.67999999997789</v>
      </c>
      <c r="J8634" s="3">
        <f>INDEX(PowerArray,MIN(MaximumPowerIndex,ROUND(G8634*100,0)))</f>
        <v>517.93999999997777</v>
      </c>
      <c r="K8634" s="3">
        <f>MIN(J8634-M8634+N8634,'Power Look Up'!$F$4)</f>
        <v>505.19413876831931</v>
      </c>
      <c r="M8634" s="50">
        <f t="array" ref="M8634">_xlfn.SUM(_xlfn.NORM.DIST($S$3:$S$1003,$G8634,$P8634,FALSE)*WindSpeedStep*$T$3:$T$1003)</f>
        <v>515.46608242916716</v>
      </c>
      <c r="N8634" s="50">
        <f t="array" ref="N8634">_xlfn.SUM(_xlfn.NORM.DIST($S$3:$S$1003,$G8634,$Q8634,FALSE)*WindSpeedStep*$T$3:$T$1003)</f>
        <v>502.72022119750869</v>
      </c>
      <c r="P8634" s="42">
        <f t="shared" si="402"/>
        <v>0.66851327121352977</v>
      </c>
      <c r="Q8634" s="42">
        <f t="shared" si="404"/>
        <v>0.27028023861519468</v>
      </c>
    </row>
    <row r="8635" spans="5:17" x14ac:dyDescent="0.2">
      <c r="E8635" s="15" t="s">
        <v>3360</v>
      </c>
      <c r="F8635" s="21">
        <v>6.652162148139066</v>
      </c>
      <c r="G8635" s="21">
        <v>6.7068897167648718</v>
      </c>
      <c r="H8635" s="24">
        <v>5.562101340291397E-2</v>
      </c>
      <c r="I8635" s="3">
        <f t="shared" si="403"/>
        <v>508.89999999997804</v>
      </c>
      <c r="J8635" s="3">
        <f>INDEX(PowerArray,MIN(MaximumPowerIndex,ROUND(G8635*100,0)))</f>
        <v>522.45999999997775</v>
      </c>
      <c r="K8635" s="3">
        <f>MIN(J8635-M8635+N8635,'Power Look Up'!$F$4)</f>
        <v>511.6674917796546</v>
      </c>
      <c r="M8635" s="50">
        <f t="array" ref="M8635">_xlfn.SUM(_xlfn.NORM.DIST($S$3:$S$1003,$G8635,$P8635,FALSE)*WindSpeedStep*$T$3:$T$1003)</f>
        <v>520.68925311299586</v>
      </c>
      <c r="N8635" s="50">
        <f t="array" ref="N8635">_xlfn.SUM(_xlfn.NORM.DIST($S$3:$S$1003,$G8635,$Q8635,FALSE)*WindSpeedStep*$T$3:$T$1003)</f>
        <v>509.8967448926727</v>
      </c>
      <c r="P8635" s="42">
        <f t="shared" si="402"/>
        <v>0.67068897167648722</v>
      </c>
      <c r="Q8635" s="42">
        <f t="shared" si="404"/>
        <v>0.37304400282804484</v>
      </c>
    </row>
    <row r="8636" spans="5:17" x14ac:dyDescent="0.2">
      <c r="E8636" s="15" t="s">
        <v>3361</v>
      </c>
      <c r="F8636" s="21">
        <v>6.1734226030926926</v>
      </c>
      <c r="G8636" s="21">
        <v>6.2555737134289693</v>
      </c>
      <c r="H8636" s="24">
        <v>3.8876327675958465E-2</v>
      </c>
      <c r="I8636" s="3">
        <f t="shared" si="403"/>
        <v>400.41999999998029</v>
      </c>
      <c r="J8636" s="3">
        <f>INDEX(PowerArray,MIN(MaximumPowerIndex,ROUND(G8636*100,0)))</f>
        <v>420.75999999997987</v>
      </c>
      <c r="K8636" s="3">
        <f>MIN(J8636-M8636+N8636,'Power Look Up'!$F$4)</f>
        <v>410.14640657485296</v>
      </c>
      <c r="M8636" s="50">
        <f t="array" ref="M8636">_xlfn.SUM(_xlfn.NORM.DIST($S$3:$S$1003,$G8636,$P8636,FALSE)*WindSpeedStep*$T$3:$T$1003)</f>
        <v>419.00654406620737</v>
      </c>
      <c r="N8636" s="50">
        <f t="array" ref="N8636">_xlfn.SUM(_xlfn.NORM.DIST($S$3:$S$1003,$G8636,$Q8636,FALSE)*WindSpeedStep*$T$3:$T$1003)</f>
        <v>408.39295064108046</v>
      </c>
      <c r="P8636" s="42">
        <f t="shared" si="402"/>
        <v>0.62555737134289702</v>
      </c>
      <c r="Q8636" s="42">
        <f t="shared" si="404"/>
        <v>0.24319373348437689</v>
      </c>
    </row>
    <row r="8637" spans="5:17" x14ac:dyDescent="0.2">
      <c r="E8637" s="15" t="s">
        <v>3362</v>
      </c>
      <c r="F8637" s="21">
        <v>6.4508515334382404</v>
      </c>
      <c r="G8637" s="21">
        <v>6.4878158993732029</v>
      </c>
      <c r="H8637" s="24">
        <v>3.2553841754295043E-2</v>
      </c>
      <c r="I8637" s="3">
        <f t="shared" si="403"/>
        <v>463.69999999997896</v>
      </c>
      <c r="J8637" s="3">
        <f>INDEX(PowerArray,MIN(MaximumPowerIndex,ROUND(G8637*100,0)))</f>
        <v>472.73999999997875</v>
      </c>
      <c r="K8637" s="3">
        <f>MIN(J8637-M8637+N8637,'Power Look Up'!$F$4)</f>
        <v>461.44545927347355</v>
      </c>
      <c r="M8637" s="50">
        <f t="array" ref="M8637">_xlfn.SUM(_xlfn.NORM.DIST($S$3:$S$1003,$G8637,$P8637,FALSE)*WindSpeedStep*$T$3:$T$1003)</f>
        <v>469.60142910952226</v>
      </c>
      <c r="N8637" s="50">
        <f t="array" ref="N8637">_xlfn.SUM(_xlfn.NORM.DIST($S$3:$S$1003,$G8637,$Q8637,FALSE)*WindSpeedStep*$T$3:$T$1003)</f>
        <v>458.30688838301705</v>
      </c>
      <c r="P8637" s="42">
        <f t="shared" si="402"/>
        <v>0.64878158993732038</v>
      </c>
      <c r="Q8637" s="42">
        <f t="shared" si="404"/>
        <v>0.21120333211919462</v>
      </c>
    </row>
    <row r="8638" spans="5:17" x14ac:dyDescent="0.2">
      <c r="E8638" s="15" t="s">
        <v>3363</v>
      </c>
      <c r="F8638" s="21">
        <v>6.0996850498114465</v>
      </c>
      <c r="G8638" s="21">
        <v>6.1405194652915469</v>
      </c>
      <c r="H8638" s="24">
        <v>4.7543438330305998E-2</v>
      </c>
      <c r="I8638" s="3">
        <f t="shared" si="403"/>
        <v>384.59999999998064</v>
      </c>
      <c r="J8638" s="3">
        <f>INDEX(PowerArray,MIN(MaximumPowerIndex,ROUND(G8638*100,0)))</f>
        <v>393.63999999998043</v>
      </c>
      <c r="K8638" s="3">
        <f>MIN(J8638-M8638+N8638,'Power Look Up'!$F$4)</f>
        <v>384.1828551814167</v>
      </c>
      <c r="M8638" s="50">
        <f t="array" ref="M8638">_xlfn.SUM(_xlfn.NORM.DIST($S$3:$S$1003,$G8638,$P8638,FALSE)*WindSpeedStep*$T$3:$T$1003)</f>
        <v>395.24453216607986</v>
      </c>
      <c r="N8638" s="50">
        <f t="array" ref="N8638">_xlfn.SUM(_xlfn.NORM.DIST($S$3:$S$1003,$G8638,$Q8638,FALSE)*WindSpeedStep*$T$3:$T$1003)</f>
        <v>385.78738734751613</v>
      </c>
      <c r="P8638" s="42">
        <f t="shared" si="402"/>
        <v>0.61405194652915474</v>
      </c>
      <c r="Q8638" s="42">
        <f t="shared" si="404"/>
        <v>0.29194140851413225</v>
      </c>
    </row>
    <row r="8639" spans="5:17" x14ac:dyDescent="0.2">
      <c r="E8639" s="15" t="s">
        <v>3364</v>
      </c>
      <c r="F8639" s="21">
        <v>5.8248177405654067</v>
      </c>
      <c r="G8639" s="21">
        <v>5.8986822953793636</v>
      </c>
      <c r="H8639" s="24">
        <v>4.9786965518315102E-2</v>
      </c>
      <c r="I8639" s="3">
        <f t="shared" si="403"/>
        <v>332.83999999998707</v>
      </c>
      <c r="J8639" s="3">
        <f>INDEX(PowerArray,MIN(MaximumPowerIndex,ROUND(G8639*100,0)))</f>
        <v>345.79999999998682</v>
      </c>
      <c r="K8639" s="3">
        <f>MIN(J8639-M8639+N8639,'Power Look Up'!$F$4)</f>
        <v>338.02480461186951</v>
      </c>
      <c r="M8639" s="50">
        <f t="array" ref="M8639">_xlfn.SUM(_xlfn.NORM.DIST($S$3:$S$1003,$G8639,$P8639,FALSE)*WindSpeedStep*$T$3:$T$1003)</f>
        <v>347.93357537973588</v>
      </c>
      <c r="N8639" s="50">
        <f t="array" ref="N8639">_xlfn.SUM(_xlfn.NORM.DIST($S$3:$S$1003,$G8639,$Q8639,FALSE)*WindSpeedStep*$T$3:$T$1003)</f>
        <v>340.15837999161857</v>
      </c>
      <c r="P8639" s="42">
        <f t="shared" si="402"/>
        <v>0.58986822953793638</v>
      </c>
      <c r="Q8639" s="42">
        <f t="shared" si="404"/>
        <v>0.29367749204354815</v>
      </c>
    </row>
    <row r="8640" spans="5:17" x14ac:dyDescent="0.2">
      <c r="E8640" s="15" t="s">
        <v>3365</v>
      </c>
      <c r="F8640" s="21">
        <v>6.112305419821813</v>
      </c>
      <c r="G8640" s="21">
        <v>6.173609217955204</v>
      </c>
      <c r="H8640" s="24">
        <v>2.9448790208727395E-2</v>
      </c>
      <c r="I8640" s="3">
        <f t="shared" si="403"/>
        <v>386.85999999998057</v>
      </c>
      <c r="J8640" s="3">
        <f>INDEX(PowerArray,MIN(MaximumPowerIndex,ROUND(G8640*100,0)))</f>
        <v>400.41999999998029</v>
      </c>
      <c r="K8640" s="3">
        <f>MIN(J8640-M8640+N8640,'Power Look Up'!$F$4)</f>
        <v>388.67603727895704</v>
      </c>
      <c r="M8640" s="50">
        <f t="array" ref="M8640">_xlfn.SUM(_xlfn.NORM.DIST($S$3:$S$1003,$G8640,$P8640,FALSE)*WindSpeedStep*$T$3:$T$1003)</f>
        <v>401.99271136806055</v>
      </c>
      <c r="N8640" s="50">
        <f t="array" ref="N8640">_xlfn.SUM(_xlfn.NORM.DIST($S$3:$S$1003,$G8640,$Q8640,FALSE)*WindSpeedStep*$T$3:$T$1003)</f>
        <v>390.2487486470373</v>
      </c>
      <c r="P8640" s="42">
        <f t="shared" si="402"/>
        <v>0.61736092179552049</v>
      </c>
      <c r="Q8640" s="42">
        <f t="shared" si="404"/>
        <v>0.18180532269022839</v>
      </c>
    </row>
    <row r="8641" spans="5:17" x14ac:dyDescent="0.2">
      <c r="E8641" s="15" t="s">
        <v>3366</v>
      </c>
      <c r="F8641" s="21">
        <v>5.9692897328837473</v>
      </c>
      <c r="G8641" s="21">
        <v>5.9858918041712643</v>
      </c>
      <c r="H8641" s="24">
        <v>2.8479100128697133E-2</v>
      </c>
      <c r="I8641" s="3">
        <f t="shared" si="403"/>
        <v>357.13999999998657</v>
      </c>
      <c r="J8641" s="3">
        <f>INDEX(PowerArray,MIN(MaximumPowerIndex,ROUND(G8641*100,0)))</f>
        <v>360.37999999998652</v>
      </c>
      <c r="K8641" s="3">
        <f>MIN(J8641-M8641+N8641,'Power Look Up'!$F$4)</f>
        <v>348.58032487232038</v>
      </c>
      <c r="M8641" s="50">
        <f t="array" ref="M8641">_xlfn.SUM(_xlfn.NORM.DIST($S$3:$S$1003,$G8641,$P8641,FALSE)*WindSpeedStep*$T$3:$T$1003)</f>
        <v>364.59863898518415</v>
      </c>
      <c r="N8641" s="50">
        <f t="array" ref="N8641">_xlfn.SUM(_xlfn.NORM.DIST($S$3:$S$1003,$G8641,$Q8641,FALSE)*WindSpeedStep*$T$3:$T$1003)</f>
        <v>352.798963857518</v>
      </c>
      <c r="P8641" s="42">
        <f t="shared" si="402"/>
        <v>0.5985891804171265</v>
      </c>
      <c r="Q8641" s="42">
        <f t="shared" si="404"/>
        <v>0.17047281205054096</v>
      </c>
    </row>
    <row r="8642" spans="5:17" x14ac:dyDescent="0.2">
      <c r="E8642" s="15" t="s">
        <v>3367</v>
      </c>
      <c r="F8642" s="21">
        <v>6.0563869307908034</v>
      </c>
      <c r="G8642" s="21">
        <v>6.0378575430269699</v>
      </c>
      <c r="H8642" s="24">
        <v>2.1464942957834673E-2</v>
      </c>
      <c r="I8642" s="3">
        <f t="shared" si="403"/>
        <v>375.55999999998085</v>
      </c>
      <c r="J8642" s="3">
        <f>INDEX(PowerArray,MIN(MaximumPowerIndex,ROUND(G8642*100,0)))</f>
        <v>371.03999999998092</v>
      </c>
      <c r="K8642" s="3">
        <f>MIN(J8642-M8642+N8642,'Power Look Up'!$F$4)</f>
        <v>357.85870642862056</v>
      </c>
      <c r="M8642" s="50">
        <f t="array" ref="M8642">_xlfn.SUM(_xlfn.NORM.DIST($S$3:$S$1003,$G8642,$P8642,FALSE)*WindSpeedStep*$T$3:$T$1003)</f>
        <v>374.73762991953538</v>
      </c>
      <c r="N8642" s="50">
        <f t="array" ref="N8642">_xlfn.SUM(_xlfn.NORM.DIST($S$3:$S$1003,$G8642,$Q8642,FALSE)*WindSpeedStep*$T$3:$T$1003)</f>
        <v>361.55633634817502</v>
      </c>
      <c r="P8642" s="42">
        <f t="shared" si="402"/>
        <v>0.60378575430269699</v>
      </c>
      <c r="Q8642" s="42">
        <f t="shared" si="404"/>
        <v>0.12960226774860573</v>
      </c>
    </row>
    <row r="8643" spans="5:17" x14ac:dyDescent="0.2">
      <c r="E8643" s="15" t="s">
        <v>3368</v>
      </c>
      <c r="F8643" s="21">
        <v>5.972623638684758</v>
      </c>
      <c r="G8643" s="21">
        <v>5.9353300334332371</v>
      </c>
      <c r="H8643" s="24">
        <v>2.8463203155629609E-2</v>
      </c>
      <c r="I8643" s="3">
        <f t="shared" si="403"/>
        <v>357.13999999998657</v>
      </c>
      <c r="J8643" s="3">
        <f>INDEX(PowerArray,MIN(MaximumPowerIndex,ROUND(G8643*100,0)))</f>
        <v>352.27999999998667</v>
      </c>
      <c r="K8643" s="3">
        <f>MIN(J8643-M8643+N8643,'Power Look Up'!$F$4)</f>
        <v>341.00348919066153</v>
      </c>
      <c r="M8643" s="50">
        <f t="array" ref="M8643">_xlfn.SUM(_xlfn.NORM.DIST($S$3:$S$1003,$G8643,$P8643,FALSE)*WindSpeedStep*$T$3:$T$1003)</f>
        <v>354.88419792765779</v>
      </c>
      <c r="N8643" s="50">
        <f t="array" ref="N8643">_xlfn.SUM(_xlfn.NORM.DIST($S$3:$S$1003,$G8643,$Q8643,FALSE)*WindSpeedStep*$T$3:$T$1003)</f>
        <v>343.60768711833265</v>
      </c>
      <c r="P8643" s="42">
        <f t="shared" ref="P8643:P8706" si="405">ReferenceTurbulence*G8643</f>
        <v>0.59353300334332371</v>
      </c>
      <c r="Q8643" s="42">
        <f t="shared" si="404"/>
        <v>0.16893850453732009</v>
      </c>
    </row>
    <row r="8644" spans="5:17" x14ac:dyDescent="0.2">
      <c r="E8644" s="15" t="s">
        <v>3369</v>
      </c>
      <c r="F8644" s="21">
        <v>6.2062139248733015</v>
      </c>
      <c r="G8644" s="21">
        <v>6.1743553982197055</v>
      </c>
      <c r="H8644" s="24">
        <v>2.7391901416525942E-2</v>
      </c>
      <c r="I8644" s="3">
        <f t="shared" ref="I8644:I8707" si="406">INDEX(PowerArray,MIN(MaximumPowerIndex,ROUND(F8644*100,0)))</f>
        <v>409.45999999998014</v>
      </c>
      <c r="J8644" s="3">
        <f>INDEX(PowerArray,MIN(MaximumPowerIndex,ROUND(G8644*100,0)))</f>
        <v>400.41999999998029</v>
      </c>
      <c r="K8644" s="3">
        <f>MIN(J8644-M8644+N8644,'Power Look Up'!$F$4)</f>
        <v>388.47906247582836</v>
      </c>
      <c r="M8644" s="50">
        <f t="array" ref="M8644">_xlfn.SUM(_xlfn.NORM.DIST($S$3:$S$1003,$G8644,$P8644,FALSE)*WindSpeedStep*$T$3:$T$1003)</f>
        <v>402.14567563320753</v>
      </c>
      <c r="N8644" s="50">
        <f t="array" ref="N8644">_xlfn.SUM(_xlfn.NORM.DIST($S$3:$S$1003,$G8644,$Q8644,FALSE)*WindSpeedStep*$T$3:$T$1003)</f>
        <v>390.2047381090556</v>
      </c>
      <c r="P8644" s="42">
        <f t="shared" si="405"/>
        <v>0.61743553982197064</v>
      </c>
      <c r="Q8644" s="42">
        <f t="shared" ref="Q8644:Q8707" si="407">G8644*H8644</f>
        <v>0.16912733437862895</v>
      </c>
    </row>
    <row r="8645" spans="5:17" x14ac:dyDescent="0.2">
      <c r="E8645" s="15" t="s">
        <v>3370</v>
      </c>
      <c r="F8645" s="21">
        <v>6.0341683718486188</v>
      </c>
      <c r="G8645" s="21">
        <v>5.9942011132126778</v>
      </c>
      <c r="H8645" s="24">
        <v>3.4801813118062651E-2</v>
      </c>
      <c r="I8645" s="3">
        <f t="shared" si="406"/>
        <v>368.77999999998099</v>
      </c>
      <c r="J8645" s="3">
        <f>INDEX(PowerArray,MIN(MaximumPowerIndex,ROUND(G8645*100,0)))</f>
        <v>360.37999999998652</v>
      </c>
      <c r="K8645" s="3">
        <f>MIN(J8645-M8645+N8645,'Power Look Up'!$F$4)</f>
        <v>349.52165324689759</v>
      </c>
      <c r="M8645" s="50">
        <f t="array" ref="M8645">_xlfn.SUM(_xlfn.NORM.DIST($S$3:$S$1003,$G8645,$P8645,FALSE)*WindSpeedStep*$T$3:$T$1003)</f>
        <v>366.20921338234041</v>
      </c>
      <c r="N8645" s="50">
        <f t="array" ref="N8645">_xlfn.SUM(_xlfn.NORM.DIST($S$3:$S$1003,$G8645,$Q8645,FALSE)*WindSpeedStep*$T$3:$T$1003)</f>
        <v>355.35086662925147</v>
      </c>
      <c r="P8645" s="42">
        <f t="shared" si="405"/>
        <v>0.59942011132126782</v>
      </c>
      <c r="Q8645" s="42">
        <f t="shared" si="407"/>
        <v>0.20860906693411072</v>
      </c>
    </row>
    <row r="8646" spans="5:17" x14ac:dyDescent="0.2">
      <c r="E8646" s="15" t="s">
        <v>3371</v>
      </c>
      <c r="F8646" s="21">
        <v>6.1095059546458454</v>
      </c>
      <c r="G8646" s="21">
        <v>6.0864520689032275</v>
      </c>
      <c r="H8646" s="24">
        <v>3.4372664755373532E-2</v>
      </c>
      <c r="I8646" s="3">
        <f t="shared" si="406"/>
        <v>386.85999999998057</v>
      </c>
      <c r="J8646" s="3">
        <f>INDEX(PowerArray,MIN(MaximumPowerIndex,ROUND(G8646*100,0)))</f>
        <v>382.33999999998071</v>
      </c>
      <c r="K8646" s="3">
        <f>MIN(J8646-M8646+N8646,'Power Look Up'!$F$4)</f>
        <v>371.0655292460446</v>
      </c>
      <c r="M8646" s="50">
        <f t="array" ref="M8646">_xlfn.SUM(_xlfn.NORM.DIST($S$3:$S$1003,$G8646,$P8646,FALSE)*WindSpeedStep*$T$3:$T$1003)</f>
        <v>384.36442398034882</v>
      </c>
      <c r="N8646" s="50">
        <f t="array" ref="N8646">_xlfn.SUM(_xlfn.NORM.DIST($S$3:$S$1003,$G8646,$Q8646,FALSE)*WindSpeedStep*$T$3:$T$1003)</f>
        <v>373.08995322641272</v>
      </c>
      <c r="P8646" s="42">
        <f t="shared" si="405"/>
        <v>0.60864520689032275</v>
      </c>
      <c r="Q8646" s="42">
        <f t="shared" si="407"/>
        <v>0.20920757651406027</v>
      </c>
    </row>
    <row r="8647" spans="5:17" x14ac:dyDescent="0.2">
      <c r="E8647" s="15" t="s">
        <v>3372</v>
      </c>
      <c r="F8647" s="21">
        <v>6.2611161006648652</v>
      </c>
      <c r="G8647" s="21">
        <v>6.2259066375716658</v>
      </c>
      <c r="H8647" s="24">
        <v>2.3957389958648358E-2</v>
      </c>
      <c r="I8647" s="3">
        <f t="shared" si="406"/>
        <v>420.75999999997987</v>
      </c>
      <c r="J8647" s="3">
        <f>INDEX(PowerArray,MIN(MaximumPowerIndex,ROUND(G8647*100,0)))</f>
        <v>413.97999999998001</v>
      </c>
      <c r="K8647" s="3">
        <f>MIN(J8647-M8647+N8647,'Power Look Up'!$F$4)</f>
        <v>402.14623900469383</v>
      </c>
      <c r="M8647" s="50">
        <f t="array" ref="M8647">_xlfn.SUM(_xlfn.NORM.DIST($S$3:$S$1003,$G8647,$P8647,FALSE)*WindSpeedStep*$T$3:$T$1003)</f>
        <v>412.7988384395905</v>
      </c>
      <c r="N8647" s="50">
        <f t="array" ref="N8647">_xlfn.SUM(_xlfn.NORM.DIST($S$3:$S$1003,$G8647,$Q8647,FALSE)*WindSpeedStep*$T$3:$T$1003)</f>
        <v>400.96507744430431</v>
      </c>
      <c r="P8647" s="42">
        <f t="shared" si="405"/>
        <v>0.62259066375716665</v>
      </c>
      <c r="Q8647" s="42">
        <f t="shared" si="407"/>
        <v>0.1491564731624416</v>
      </c>
    </row>
    <row r="8648" spans="5:17" x14ac:dyDescent="0.2">
      <c r="E8648" s="15" t="s">
        <v>3373</v>
      </c>
      <c r="F8648" s="21">
        <v>6.418659106217218</v>
      </c>
      <c r="G8648" s="21">
        <v>6.4082493397579157</v>
      </c>
      <c r="H8648" s="24">
        <v>2.0253451359346981E-2</v>
      </c>
      <c r="I8648" s="3">
        <f t="shared" si="406"/>
        <v>456.9199999999791</v>
      </c>
      <c r="J8648" s="3">
        <f>INDEX(PowerArray,MIN(MaximumPowerIndex,ROUND(G8648*100,0)))</f>
        <v>454.65999999997916</v>
      </c>
      <c r="K8648" s="3">
        <f>MIN(J8648-M8648+N8648,'Power Look Up'!$F$4)</f>
        <v>443.56336409225116</v>
      </c>
      <c r="M8648" s="50">
        <f t="array" ref="M8648">_xlfn.SUM(_xlfn.NORM.DIST($S$3:$S$1003,$G8648,$P8648,FALSE)*WindSpeedStep*$T$3:$T$1003)</f>
        <v>451.86232458528082</v>
      </c>
      <c r="N8648" s="50">
        <f t="array" ref="N8648">_xlfn.SUM(_xlfn.NORM.DIST($S$3:$S$1003,$G8648,$Q8648,FALSE)*WindSpeedStep*$T$3:$T$1003)</f>
        <v>440.76568867755282</v>
      </c>
      <c r="P8648" s="42">
        <f t="shared" si="405"/>
        <v>0.64082493397579166</v>
      </c>
      <c r="Q8648" s="42">
        <f t="shared" si="407"/>
        <v>0.12978916630135434</v>
      </c>
    </row>
    <row r="8649" spans="5:17" x14ac:dyDescent="0.2">
      <c r="E8649" s="15" t="s">
        <v>3374</v>
      </c>
      <c r="F8649" s="21">
        <v>6.357252911257131</v>
      </c>
      <c r="G8649" s="21">
        <v>6.3567581220381015</v>
      </c>
      <c r="H8649" s="24">
        <v>2.0449084190091286E-2</v>
      </c>
      <c r="I8649" s="3">
        <f t="shared" si="406"/>
        <v>443.35999999997938</v>
      </c>
      <c r="J8649" s="3">
        <f>INDEX(PowerArray,MIN(MaximumPowerIndex,ROUND(G8649*100,0)))</f>
        <v>443.35999999997938</v>
      </c>
      <c r="K8649" s="3">
        <f>MIN(J8649-M8649+N8649,'Power Look Up'!$F$4)</f>
        <v>432.21615868557768</v>
      </c>
      <c r="M8649" s="50">
        <f t="array" ref="M8649">_xlfn.SUM(_xlfn.NORM.DIST($S$3:$S$1003,$G8649,$P8649,FALSE)*WindSpeedStep*$T$3:$T$1003)</f>
        <v>440.6093517157538</v>
      </c>
      <c r="N8649" s="50">
        <f t="array" ref="N8649">_xlfn.SUM(_xlfn.NORM.DIST($S$3:$S$1003,$G8649,$Q8649,FALSE)*WindSpeedStep*$T$3:$T$1003)</f>
        <v>429.46551040135211</v>
      </c>
      <c r="P8649" s="42">
        <f t="shared" si="405"/>
        <v>0.6356758122038102</v>
      </c>
      <c r="Q8649" s="42">
        <f t="shared" si="407"/>
        <v>0.1299898820136037</v>
      </c>
    </row>
    <row r="8650" spans="5:17" x14ac:dyDescent="0.2">
      <c r="E8650" s="15" t="s">
        <v>3375</v>
      </c>
      <c r="F8650" s="21">
        <v>6.4334047597727961</v>
      </c>
      <c r="G8650" s="21">
        <v>6.4308874723704621</v>
      </c>
      <c r="H8650" s="24">
        <v>2.0207029536346337E-2</v>
      </c>
      <c r="I8650" s="3">
        <f t="shared" si="406"/>
        <v>459.17999999997903</v>
      </c>
      <c r="J8650" s="3">
        <f>INDEX(PowerArray,MIN(MaximumPowerIndex,ROUND(G8650*100,0)))</f>
        <v>459.17999999997903</v>
      </c>
      <c r="K8650" s="3">
        <f>MIN(J8650-M8650+N8650,'Power Look Up'!$F$4)</f>
        <v>448.04900965132344</v>
      </c>
      <c r="M8650" s="50">
        <f t="array" ref="M8650">_xlfn.SUM(_xlfn.NORM.DIST($S$3:$S$1003,$G8650,$P8650,FALSE)*WindSpeedStep*$T$3:$T$1003)</f>
        <v>456.86588216041054</v>
      </c>
      <c r="N8650" s="50">
        <f t="array" ref="N8650">_xlfn.SUM(_xlfn.NORM.DIST($S$3:$S$1003,$G8650,$Q8650,FALSE)*WindSpeedStep*$T$3:$T$1003)</f>
        <v>445.73489181175495</v>
      </c>
      <c r="P8650" s="42">
        <f t="shared" si="405"/>
        <v>0.64308874723704623</v>
      </c>
      <c r="Q8650" s="42">
        <f t="shared" si="407"/>
        <v>0.12994913309910958</v>
      </c>
    </row>
    <row r="8651" spans="5:17" x14ac:dyDescent="0.2">
      <c r="E8651" s="15" t="s">
        <v>3376</v>
      </c>
      <c r="F8651" s="21">
        <v>6.5010771791000339</v>
      </c>
      <c r="G8651" s="21">
        <v>6.4945004351810214</v>
      </c>
      <c r="H8651" s="24">
        <v>2.3073099406084117E-2</v>
      </c>
      <c r="I8651" s="3">
        <f t="shared" si="406"/>
        <v>474.99999999997874</v>
      </c>
      <c r="J8651" s="3">
        <f>INDEX(PowerArray,MIN(MaximumPowerIndex,ROUND(G8651*100,0)))</f>
        <v>472.73999999997875</v>
      </c>
      <c r="K8651" s="3">
        <f>MIN(J8651-M8651+N8651,'Power Look Up'!$F$4)</f>
        <v>461.32926781296163</v>
      </c>
      <c r="M8651" s="50">
        <f t="array" ref="M8651">_xlfn.SUM(_xlfn.NORM.DIST($S$3:$S$1003,$G8651,$P8651,FALSE)*WindSpeedStep*$T$3:$T$1003)</f>
        <v>471.11128303748285</v>
      </c>
      <c r="N8651" s="50">
        <f t="array" ref="N8651">_xlfn.SUM(_xlfn.NORM.DIST($S$3:$S$1003,$G8651,$Q8651,FALSE)*WindSpeedStep*$T$3:$T$1003)</f>
        <v>459.70055085046573</v>
      </c>
      <c r="P8651" s="42">
        <f t="shared" si="405"/>
        <v>0.6494500435181022</v>
      </c>
      <c r="Q8651" s="42">
        <f t="shared" si="407"/>
        <v>0.14984825413378827</v>
      </c>
    </row>
    <row r="8652" spans="5:17" x14ac:dyDescent="0.2">
      <c r="E8652" s="15" t="s">
        <v>3377</v>
      </c>
      <c r="F8652" s="21">
        <v>6.5073158500943213</v>
      </c>
      <c r="G8652" s="21">
        <v>6.4859388696892895</v>
      </c>
      <c r="H8652" s="24">
        <v>1.9977514999232088E-2</v>
      </c>
      <c r="I8652" s="3">
        <f t="shared" si="406"/>
        <v>477.25999999997867</v>
      </c>
      <c r="J8652" s="3">
        <f>INDEX(PowerArray,MIN(MaximumPowerIndex,ROUND(G8652*100,0)))</f>
        <v>472.73999999997875</v>
      </c>
      <c r="K8652" s="3">
        <f>MIN(J8652-M8652+N8652,'Power Look Up'!$F$4)</f>
        <v>461.38179406569753</v>
      </c>
      <c r="M8652" s="50">
        <f t="array" ref="M8652">_xlfn.SUM(_xlfn.NORM.DIST($S$3:$S$1003,$G8652,$P8652,FALSE)*WindSpeedStep*$T$3:$T$1003)</f>
        <v>469.17800722236029</v>
      </c>
      <c r="N8652" s="50">
        <f t="array" ref="N8652">_xlfn.SUM(_xlfn.NORM.DIST($S$3:$S$1003,$G8652,$Q8652,FALSE)*WindSpeedStep*$T$3:$T$1003)</f>
        <v>457.81980128807908</v>
      </c>
      <c r="P8652" s="42">
        <f t="shared" si="405"/>
        <v>0.64859388696892895</v>
      </c>
      <c r="Q8652" s="42">
        <f t="shared" si="407"/>
        <v>0.12957294105332021</v>
      </c>
    </row>
    <row r="8653" spans="5:17" x14ac:dyDescent="0.2">
      <c r="E8653" s="15" t="s">
        <v>3378</v>
      </c>
      <c r="F8653" s="21">
        <v>6.5396325020817851</v>
      </c>
      <c r="G8653" s="21">
        <v>6.5105407508908488</v>
      </c>
      <c r="H8653" s="24">
        <v>2.2937068704128243E-2</v>
      </c>
      <c r="I8653" s="3">
        <f t="shared" si="406"/>
        <v>484.03999999997853</v>
      </c>
      <c r="J8653" s="3">
        <f>INDEX(PowerArray,MIN(MaximumPowerIndex,ROUND(G8653*100,0)))</f>
        <v>477.25999999997867</v>
      </c>
      <c r="K8653" s="3">
        <f>MIN(J8653-M8653+N8653,'Power Look Up'!$F$4)</f>
        <v>465.73504907102341</v>
      </c>
      <c r="M8653" s="50">
        <f t="array" ref="M8653">_xlfn.SUM(_xlfn.NORM.DIST($S$3:$S$1003,$G8653,$P8653,FALSE)*WindSpeedStep*$T$3:$T$1003)</f>
        <v>474.74679578167979</v>
      </c>
      <c r="N8653" s="50">
        <f t="array" ref="N8653">_xlfn.SUM(_xlfn.NORM.DIST($S$3:$S$1003,$G8653,$Q8653,FALSE)*WindSpeedStep*$T$3:$T$1003)</f>
        <v>463.22184485272453</v>
      </c>
      <c r="P8653" s="42">
        <f t="shared" si="405"/>
        <v>0.65105407508908497</v>
      </c>
      <c r="Q8653" s="42">
        <f t="shared" si="407"/>
        <v>0.14933272050421009</v>
      </c>
    </row>
    <row r="8654" spans="5:17" x14ac:dyDescent="0.2">
      <c r="E8654" s="15" t="s">
        <v>3379</v>
      </c>
      <c r="F8654" s="21">
        <v>6.4573182665344895</v>
      </c>
      <c r="G8654" s="21">
        <v>6.4553011893850565</v>
      </c>
      <c r="H8654" s="24">
        <v>2.3229457463384708E-2</v>
      </c>
      <c r="I8654" s="3">
        <f t="shared" si="406"/>
        <v>465.95999999997889</v>
      </c>
      <c r="J8654" s="3">
        <f>INDEX(PowerArray,MIN(MaximumPowerIndex,ROUND(G8654*100,0)))</f>
        <v>465.95999999997889</v>
      </c>
      <c r="K8654" s="3">
        <f>MIN(J8654-M8654+N8654,'Power Look Up'!$F$4)</f>
        <v>454.75554527276171</v>
      </c>
      <c r="M8654" s="50">
        <f t="array" ref="M8654">_xlfn.SUM(_xlfn.NORM.DIST($S$3:$S$1003,$G8654,$P8654,FALSE)*WindSpeedStep*$T$3:$T$1003)</f>
        <v>462.30061133469138</v>
      </c>
      <c r="N8654" s="50">
        <f t="array" ref="N8654">_xlfn.SUM(_xlfn.NORM.DIST($S$3:$S$1003,$G8654,$Q8654,FALSE)*WindSpeedStep*$T$3:$T$1003)</f>
        <v>451.0961566074742</v>
      </c>
      <c r="P8654" s="42">
        <f t="shared" si="405"/>
        <v>0.64553011893850565</v>
      </c>
      <c r="Q8654" s="42">
        <f t="shared" si="407"/>
        <v>0.14995314439215687</v>
      </c>
    </row>
    <row r="8655" spans="5:17" x14ac:dyDescent="0.2">
      <c r="E8655" s="15" t="s">
        <v>3380</v>
      </c>
      <c r="F8655" s="21">
        <v>6.5234817475756079</v>
      </c>
      <c r="G8655" s="21">
        <v>6.5019016162132885</v>
      </c>
      <c r="H8655" s="24">
        <v>2.605970348015137E-2</v>
      </c>
      <c r="I8655" s="3">
        <f t="shared" si="406"/>
        <v>479.51999999997861</v>
      </c>
      <c r="J8655" s="3">
        <f>INDEX(PowerArray,MIN(MaximumPowerIndex,ROUND(G8655*100,0)))</f>
        <v>474.99999999997874</v>
      </c>
      <c r="K8655" s="3">
        <f>MIN(J8655-M8655+N8655,'Power Look Up'!$F$4)</f>
        <v>463.54499043058564</v>
      </c>
      <c r="M8655" s="50">
        <f t="array" ref="M8655">_xlfn.SUM(_xlfn.NORM.DIST($S$3:$S$1003,$G8655,$P8655,FALSE)*WindSpeedStep*$T$3:$T$1003)</f>
        <v>472.78656467047347</v>
      </c>
      <c r="N8655" s="50">
        <f t="array" ref="N8655">_xlfn.SUM(_xlfn.NORM.DIST($S$3:$S$1003,$G8655,$Q8655,FALSE)*WindSpeedStep*$T$3:$T$1003)</f>
        <v>461.33155510108037</v>
      </c>
      <c r="P8655" s="42">
        <f t="shared" si="405"/>
        <v>0.65019016162132892</v>
      </c>
      <c r="Q8655" s="42">
        <f t="shared" si="407"/>
        <v>0.16943762817563526</v>
      </c>
    </row>
    <row r="8656" spans="5:17" x14ac:dyDescent="0.2">
      <c r="E8656" s="15" t="s">
        <v>3381</v>
      </c>
      <c r="F8656" s="21">
        <v>6.6095839942267611</v>
      </c>
      <c r="G8656" s="21">
        <v>6.5741663753123492</v>
      </c>
      <c r="H8656" s="24">
        <v>2.2694317846784263E-2</v>
      </c>
      <c r="I8656" s="3">
        <f t="shared" si="406"/>
        <v>499.85999999997819</v>
      </c>
      <c r="J8656" s="3">
        <f>INDEX(PowerArray,MIN(MaximumPowerIndex,ROUND(G8656*100,0)))</f>
        <v>490.81999999997839</v>
      </c>
      <c r="K8656" s="3">
        <f>MIN(J8656-M8656+N8656,'Power Look Up'!$F$4)</f>
        <v>478.67137171092634</v>
      </c>
      <c r="M8656" s="50">
        <f t="array" ref="M8656">_xlfn.SUM(_xlfn.NORM.DIST($S$3:$S$1003,$G8656,$P8656,FALSE)*WindSpeedStep*$T$3:$T$1003)</f>
        <v>489.34133300309429</v>
      </c>
      <c r="N8656" s="50">
        <f t="array" ref="N8656">_xlfn.SUM(_xlfn.NORM.DIST($S$3:$S$1003,$G8656,$Q8656,FALSE)*WindSpeedStep*$T$3:$T$1003)</f>
        <v>477.19270471404224</v>
      </c>
      <c r="P8656" s="42">
        <f t="shared" si="405"/>
        <v>0.65741663753123492</v>
      </c>
      <c r="Q8656" s="42">
        <f t="shared" si="407"/>
        <v>0.14919622129898005</v>
      </c>
    </row>
    <row r="8657" spans="5:17" x14ac:dyDescent="0.2">
      <c r="E8657" s="15" t="s">
        <v>3382</v>
      </c>
      <c r="F8657" s="21">
        <v>6.6810985298708339</v>
      </c>
      <c r="G8657" s="21">
        <v>6.6669886768145936</v>
      </c>
      <c r="H8657" s="24">
        <v>2.2451397675001802E-2</v>
      </c>
      <c r="I8657" s="3">
        <f t="shared" si="406"/>
        <v>515.67999999997789</v>
      </c>
      <c r="J8657" s="3">
        <f>INDEX(PowerArray,MIN(MaximumPowerIndex,ROUND(G8657*100,0)))</f>
        <v>513.4199999999779</v>
      </c>
      <c r="K8657" s="3">
        <f>MIN(J8657-M8657+N8657,'Power Look Up'!$F$4)</f>
        <v>499.8868047543491</v>
      </c>
      <c r="M8657" s="50">
        <f t="array" ref="M8657">_xlfn.SUM(_xlfn.NORM.DIST($S$3:$S$1003,$G8657,$P8657,FALSE)*WindSpeedStep*$T$3:$T$1003)</f>
        <v>511.13567415747525</v>
      </c>
      <c r="N8657" s="50">
        <f t="array" ref="N8657">_xlfn.SUM(_xlfn.NORM.DIST($S$3:$S$1003,$G8657,$Q8657,FALSE)*WindSpeedStep*$T$3:$T$1003)</f>
        <v>497.60247891184645</v>
      </c>
      <c r="P8657" s="42">
        <f t="shared" si="405"/>
        <v>0.66669886768145936</v>
      </c>
      <c r="Q8657" s="42">
        <f t="shared" si="407"/>
        <v>0.1496832140778985</v>
      </c>
    </row>
    <row r="8658" spans="5:17" x14ac:dyDescent="0.2">
      <c r="E8658" s="15" t="s">
        <v>3383</v>
      </c>
      <c r="F8658" s="21">
        <v>6.7148625647479427</v>
      </c>
      <c r="G8658" s="21">
        <v>6.6701183855853365</v>
      </c>
      <c r="H8658" s="24">
        <v>2.0849272587495648E-2</v>
      </c>
      <c r="I8658" s="3">
        <f t="shared" si="406"/>
        <v>522.45999999997775</v>
      </c>
      <c r="J8658" s="3">
        <f>INDEX(PowerArray,MIN(MaximumPowerIndex,ROUND(G8658*100,0)))</f>
        <v>513.4199999999779</v>
      </c>
      <c r="K8658" s="3">
        <f>MIN(J8658-M8658+N8658,'Power Look Up'!$F$4)</f>
        <v>499.81202616924537</v>
      </c>
      <c r="M8658" s="50">
        <f t="array" ref="M8658">_xlfn.SUM(_xlfn.NORM.DIST($S$3:$S$1003,$G8658,$P8658,FALSE)*WindSpeedStep*$T$3:$T$1003)</f>
        <v>511.8809904217556</v>
      </c>
      <c r="N8658" s="50">
        <f t="array" ref="N8658">_xlfn.SUM(_xlfn.NORM.DIST($S$3:$S$1003,$G8658,$Q8658,FALSE)*WindSpeedStep*$T$3:$T$1003)</f>
        <v>498.27301659102307</v>
      </c>
      <c r="P8658" s="42">
        <f t="shared" si="405"/>
        <v>0.66701183855853374</v>
      </c>
      <c r="Q8658" s="42">
        <f t="shared" si="407"/>
        <v>0.13906711641193509</v>
      </c>
    </row>
    <row r="8659" spans="5:17" x14ac:dyDescent="0.2">
      <c r="E8659" s="15" t="s">
        <v>3384</v>
      </c>
      <c r="F8659" s="21">
        <v>6.7449277339237073</v>
      </c>
      <c r="G8659" s="21">
        <v>6.7194986751947647</v>
      </c>
      <c r="H8659" s="24">
        <v>2.0756338025071503E-2</v>
      </c>
      <c r="I8659" s="3">
        <f t="shared" si="406"/>
        <v>529.2399999999775</v>
      </c>
      <c r="J8659" s="3">
        <f>INDEX(PowerArray,MIN(MaximumPowerIndex,ROUND(G8659*100,0)))</f>
        <v>524.71999999997763</v>
      </c>
      <c r="K8659" s="3">
        <f>MIN(J8659-M8659+N8659,'Power Look Up'!$F$4)</f>
        <v>510.14379001183994</v>
      </c>
      <c r="M8659" s="50">
        <f t="array" ref="M8659">_xlfn.SUM(_xlfn.NORM.DIST($S$3:$S$1003,$G8659,$P8659,FALSE)*WindSpeedStep*$T$3:$T$1003)</f>
        <v>523.73150158214037</v>
      </c>
      <c r="N8659" s="50">
        <f t="array" ref="N8659">_xlfn.SUM(_xlfn.NORM.DIST($S$3:$S$1003,$G8659,$Q8659,FALSE)*WindSpeedStep*$T$3:$T$1003)</f>
        <v>509.15529159400268</v>
      </c>
      <c r="P8659" s="42">
        <f t="shared" si="405"/>
        <v>0.6719498675194765</v>
      </c>
      <c r="Q8659" s="42">
        <f t="shared" si="407"/>
        <v>0.13947218586136267</v>
      </c>
    </row>
    <row r="8660" spans="5:17" x14ac:dyDescent="0.2">
      <c r="E8660" s="15" t="s">
        <v>3385</v>
      </c>
      <c r="F8660" s="21">
        <v>6.8072692431778403</v>
      </c>
      <c r="G8660" s="21">
        <v>6.8109365748214632</v>
      </c>
      <c r="H8660" s="24">
        <v>2.056624984244692E-2</v>
      </c>
      <c r="I8660" s="3">
        <f t="shared" si="406"/>
        <v>545.05999999997721</v>
      </c>
      <c r="J8660" s="3">
        <f>INDEX(PowerArray,MIN(MaximumPowerIndex,ROUND(G8660*100,0)))</f>
        <v>545.05999999997721</v>
      </c>
      <c r="K8660" s="3">
        <f>MIN(J8660-M8660+N8660,'Power Look Up'!$F$4)</f>
        <v>528.44680135805811</v>
      </c>
      <c r="M8660" s="50">
        <f t="array" ref="M8660">_xlfn.SUM(_xlfn.NORM.DIST($S$3:$S$1003,$G8660,$P8660,FALSE)*WindSpeedStep*$T$3:$T$1003)</f>
        <v>546.12936085333683</v>
      </c>
      <c r="N8660" s="50">
        <f t="array" ref="N8660">_xlfn.SUM(_xlfn.NORM.DIST($S$3:$S$1003,$G8660,$Q8660,FALSE)*WindSpeedStep*$T$3:$T$1003)</f>
        <v>529.51616221141774</v>
      </c>
      <c r="P8660" s="42">
        <f t="shared" si="405"/>
        <v>0.68109365748214634</v>
      </c>
      <c r="Q8660" s="42">
        <f t="shared" si="407"/>
        <v>0.14007542325883787</v>
      </c>
    </row>
    <row r="8661" spans="5:17" x14ac:dyDescent="0.2">
      <c r="E8661" s="15" t="s">
        <v>3386</v>
      </c>
      <c r="F8661" s="21">
        <v>6.7349061375745096</v>
      </c>
      <c r="G8661" s="21">
        <v>6.7291894611808774</v>
      </c>
      <c r="H8661" s="24">
        <v>2.6726430379744637E-2</v>
      </c>
      <c r="I8661" s="3">
        <f t="shared" si="406"/>
        <v>526.97999999997762</v>
      </c>
      <c r="J8661" s="3">
        <f>INDEX(PowerArray,MIN(MaximumPowerIndex,ROUND(G8661*100,0)))</f>
        <v>526.97999999997762</v>
      </c>
      <c r="K8661" s="3">
        <f>MIN(J8661-M8661+N8661,'Power Look Up'!$F$4)</f>
        <v>512.45994624495336</v>
      </c>
      <c r="M8661" s="50">
        <f t="array" ref="M8661">_xlfn.SUM(_xlfn.NORM.DIST($S$3:$S$1003,$G8661,$P8661,FALSE)*WindSpeedStep*$T$3:$T$1003)</f>
        <v>526.07727345466469</v>
      </c>
      <c r="N8661" s="50">
        <f t="array" ref="N8661">_xlfn.SUM(_xlfn.NORM.DIST($S$3:$S$1003,$G8661,$Q8661,FALSE)*WindSpeedStep*$T$3:$T$1003)</f>
        <v>511.55721969964043</v>
      </c>
      <c r="P8661" s="42">
        <f t="shared" si="405"/>
        <v>0.67291894611808778</v>
      </c>
      <c r="Q8661" s="42">
        <f t="shared" si="407"/>
        <v>0.17984721364636205</v>
      </c>
    </row>
    <row r="8662" spans="5:17" x14ac:dyDescent="0.2">
      <c r="E8662" s="15" t="s">
        <v>3387</v>
      </c>
      <c r="F8662" s="21">
        <v>6.6247746775231144</v>
      </c>
      <c r="G8662" s="21">
        <v>6.6251053837861589</v>
      </c>
      <c r="H8662" s="24">
        <v>1.9623308916614308E-2</v>
      </c>
      <c r="I8662" s="3">
        <f t="shared" si="406"/>
        <v>502.11999999997818</v>
      </c>
      <c r="J8662" s="3">
        <f>INDEX(PowerArray,MIN(MaximumPowerIndex,ROUND(G8662*100,0)))</f>
        <v>504.37999999997811</v>
      </c>
      <c r="K8662" s="3">
        <f>MIN(J8662-M8662+N8662,'Power Look Up'!$F$4)</f>
        <v>491.52633322490868</v>
      </c>
      <c r="M8662" s="50">
        <f t="array" ref="M8662">_xlfn.SUM(_xlfn.NORM.DIST($S$3:$S$1003,$G8662,$P8662,FALSE)*WindSpeedStep*$T$3:$T$1003)</f>
        <v>501.22737762554044</v>
      </c>
      <c r="N8662" s="50">
        <f t="array" ref="N8662">_xlfn.SUM(_xlfn.NORM.DIST($S$3:$S$1003,$G8662,$Q8662,FALSE)*WindSpeedStep*$T$3:$T$1003)</f>
        <v>488.37371085047101</v>
      </c>
      <c r="P8662" s="42">
        <f t="shared" si="405"/>
        <v>0.66251053837861595</v>
      </c>
      <c r="Q8662" s="42">
        <f t="shared" si="407"/>
        <v>0.1300064895511604</v>
      </c>
    </row>
    <row r="8663" spans="5:17" x14ac:dyDescent="0.2">
      <c r="E8663" s="15" t="s">
        <v>3388</v>
      </c>
      <c r="F8663" s="21">
        <v>6.5394019281107383</v>
      </c>
      <c r="G8663" s="21">
        <v>6.5438661273722971</v>
      </c>
      <c r="H8663" s="24">
        <v>2.2937877446437317E-2</v>
      </c>
      <c r="I8663" s="3">
        <f t="shared" si="406"/>
        <v>484.03999999997853</v>
      </c>
      <c r="J8663" s="3">
        <f>INDEX(PowerArray,MIN(MaximumPowerIndex,ROUND(G8663*100,0)))</f>
        <v>484.03999999997853</v>
      </c>
      <c r="K8663" s="3">
        <f>MIN(J8663-M8663+N8663,'Power Look Up'!$F$4)</f>
        <v>472.22256529292434</v>
      </c>
      <c r="M8663" s="50">
        <f t="array" ref="M8663">_xlfn.SUM(_xlfn.NORM.DIST($S$3:$S$1003,$G8663,$P8663,FALSE)*WindSpeedStep*$T$3:$T$1003)</f>
        <v>482.35628397112669</v>
      </c>
      <c r="N8663" s="50">
        <f t="array" ref="N8663">_xlfn.SUM(_xlfn.NORM.DIST($S$3:$S$1003,$G8663,$Q8663,FALSE)*WindSpeedStep*$T$3:$T$1003)</f>
        <v>470.5388492640725</v>
      </c>
      <c r="P8663" s="42">
        <f t="shared" si="405"/>
        <v>0.65438661273722976</v>
      </c>
      <c r="Q8663" s="42">
        <f t="shared" si="407"/>
        <v>0.15010239925555813</v>
      </c>
    </row>
    <row r="8664" spans="5:17" x14ac:dyDescent="0.2">
      <c r="E8664" s="15" t="s">
        <v>3389</v>
      </c>
      <c r="F8664" s="21">
        <v>6.5658191342157588</v>
      </c>
      <c r="G8664" s="21">
        <v>6.5762400543070871</v>
      </c>
      <c r="H8664" s="24">
        <v>2.4368627391243375E-2</v>
      </c>
      <c r="I8664" s="3">
        <f t="shared" si="406"/>
        <v>490.81999999997839</v>
      </c>
      <c r="J8664" s="3">
        <f>INDEX(PowerArray,MIN(MaximumPowerIndex,ROUND(G8664*100,0)))</f>
        <v>493.07999999997833</v>
      </c>
      <c r="K8664" s="3">
        <f>MIN(J8664-M8664+N8664,'Power Look Up'!$F$4)</f>
        <v>480.91265885643708</v>
      </c>
      <c r="M8664" s="50">
        <f t="array" ref="M8664">_xlfn.SUM(_xlfn.NORM.DIST($S$3:$S$1003,$G8664,$P8664,FALSE)*WindSpeedStep*$T$3:$T$1003)</f>
        <v>489.82169089818291</v>
      </c>
      <c r="N8664" s="50">
        <f t="array" ref="N8664">_xlfn.SUM(_xlfn.NORM.DIST($S$3:$S$1003,$G8664,$Q8664,FALSE)*WindSpeedStep*$T$3:$T$1003)</f>
        <v>477.65434975464166</v>
      </c>
      <c r="P8664" s="42">
        <f t="shared" si="405"/>
        <v>0.65762400543070876</v>
      </c>
      <c r="Q8664" s="42">
        <f t="shared" si="407"/>
        <v>0.1602539435187795</v>
      </c>
    </row>
    <row r="8665" spans="5:17" x14ac:dyDescent="0.2">
      <c r="E8665" s="15" t="s">
        <v>3390</v>
      </c>
      <c r="F8665" s="21">
        <v>6.7172728185785679</v>
      </c>
      <c r="G8665" s="21">
        <v>6.7218534674821244</v>
      </c>
      <c r="H8665" s="24">
        <v>2.0841791569457976E-2</v>
      </c>
      <c r="I8665" s="3">
        <f t="shared" si="406"/>
        <v>524.71999999997763</v>
      </c>
      <c r="J8665" s="3">
        <f>INDEX(PowerArray,MIN(MaximumPowerIndex,ROUND(G8665*100,0)))</f>
        <v>524.71999999997763</v>
      </c>
      <c r="K8665" s="3">
        <f>MIN(J8665-M8665+N8665,'Power Look Up'!$F$4)</f>
        <v>510.09663155760649</v>
      </c>
      <c r="M8665" s="50">
        <f t="array" ref="M8665">_xlfn.SUM(_xlfn.NORM.DIST($S$3:$S$1003,$G8665,$P8665,FALSE)*WindSpeedStep*$T$3:$T$1003)</f>
        <v>524.30089880876722</v>
      </c>
      <c r="N8665" s="50">
        <f t="array" ref="N8665">_xlfn.SUM(_xlfn.NORM.DIST($S$3:$S$1003,$G8665,$Q8665,FALSE)*WindSpeedStep*$T$3:$T$1003)</f>
        <v>509.67753036639607</v>
      </c>
      <c r="P8665" s="42">
        <f t="shared" si="405"/>
        <v>0.67218534674821251</v>
      </c>
      <c r="Q8665" s="42">
        <f t="shared" si="407"/>
        <v>0.14009546892970079</v>
      </c>
    </row>
    <row r="8666" spans="5:17" x14ac:dyDescent="0.2">
      <c r="E8666" s="15" t="s">
        <v>3391</v>
      </c>
      <c r="F8666" s="21">
        <v>6.7194902410714459</v>
      </c>
      <c r="G8666" s="21">
        <v>6.6997702463883613</v>
      </c>
      <c r="H8666" s="24">
        <v>2.3811330065193672E-2</v>
      </c>
      <c r="I8666" s="3">
        <f t="shared" si="406"/>
        <v>524.71999999997763</v>
      </c>
      <c r="J8666" s="3">
        <f>INDEX(PowerArray,MIN(MaximumPowerIndex,ROUND(G8666*100,0)))</f>
        <v>520.19999999997776</v>
      </c>
      <c r="K8666" s="3">
        <f>MIN(J8666-M8666+N8666,'Power Look Up'!$F$4)</f>
        <v>506.0955503011088</v>
      </c>
      <c r="M8666" s="50">
        <f t="array" ref="M8666">_xlfn.SUM(_xlfn.NORM.DIST($S$3:$S$1003,$G8666,$P8666,FALSE)*WindSpeedStep*$T$3:$T$1003)</f>
        <v>518.97643154505693</v>
      </c>
      <c r="N8666" s="50">
        <f t="array" ref="N8666">_xlfn.SUM(_xlfn.NORM.DIST($S$3:$S$1003,$G8666,$Q8666,FALSE)*WindSpeedStep*$T$3:$T$1003)</f>
        <v>504.87198184618796</v>
      </c>
      <c r="P8666" s="42">
        <f t="shared" si="405"/>
        <v>0.66997702463883613</v>
      </c>
      <c r="Q8666" s="42">
        <f t="shared" si="407"/>
        <v>0.15953044069771721</v>
      </c>
    </row>
    <row r="8667" spans="5:17" x14ac:dyDescent="0.2">
      <c r="E8667" s="15" t="s">
        <v>3392</v>
      </c>
      <c r="F8667" s="21">
        <v>6.4156683795055107</v>
      </c>
      <c r="G8667" s="21">
        <v>6.3715389655229151</v>
      </c>
      <c r="H8667" s="24">
        <v>2.1821576758428177E-2</v>
      </c>
      <c r="I8667" s="3">
        <f t="shared" si="406"/>
        <v>456.9199999999791</v>
      </c>
      <c r="J8667" s="3">
        <f>INDEX(PowerArray,MIN(MaximumPowerIndex,ROUND(G8667*100,0)))</f>
        <v>445.61999999997931</v>
      </c>
      <c r="K8667" s="3">
        <f>MIN(J8667-M8667+N8667,'Power Look Up'!$F$4)</f>
        <v>434.51100822347956</v>
      </c>
      <c r="M8667" s="50">
        <f t="array" ref="M8667">_xlfn.SUM(_xlfn.NORM.DIST($S$3:$S$1003,$G8667,$P8667,FALSE)*WindSpeedStep*$T$3:$T$1003)</f>
        <v>443.82149344584815</v>
      </c>
      <c r="N8667" s="50">
        <f t="array" ref="N8667">_xlfn.SUM(_xlfn.NORM.DIST($S$3:$S$1003,$G8667,$Q8667,FALSE)*WindSpeedStep*$T$3:$T$1003)</f>
        <v>432.7125016693484</v>
      </c>
      <c r="P8667" s="42">
        <f t="shared" si="405"/>
        <v>0.6371538965522916</v>
      </c>
      <c r="Q8667" s="42">
        <f t="shared" si="407"/>
        <v>0.13903702660547435</v>
      </c>
    </row>
    <row r="8668" spans="5:17" x14ac:dyDescent="0.2">
      <c r="E8668" s="15" t="s">
        <v>3393</v>
      </c>
      <c r="F8668" s="21">
        <v>6.6094928628303986</v>
      </c>
      <c r="G8668" s="21">
        <v>6.5978271699319482</v>
      </c>
      <c r="H8668" s="24">
        <v>2.7233556906046522E-2</v>
      </c>
      <c r="I8668" s="3">
        <f t="shared" si="406"/>
        <v>499.85999999997819</v>
      </c>
      <c r="J8668" s="3">
        <f>INDEX(PowerArray,MIN(MaximumPowerIndex,ROUND(G8668*100,0)))</f>
        <v>497.59999999997825</v>
      </c>
      <c r="K8668" s="3">
        <f>MIN(J8668-M8668+N8668,'Power Look Up'!$F$4)</f>
        <v>485.19041264187103</v>
      </c>
      <c r="M8668" s="50">
        <f t="array" ref="M8668">_xlfn.SUM(_xlfn.NORM.DIST($S$3:$S$1003,$G8668,$P8668,FALSE)*WindSpeedStep*$T$3:$T$1003)</f>
        <v>494.83992198256612</v>
      </c>
      <c r="N8668" s="50">
        <f t="array" ref="N8668">_xlfn.SUM(_xlfn.NORM.DIST($S$3:$S$1003,$G8668,$Q8668,FALSE)*WindSpeedStep*$T$3:$T$1003)</f>
        <v>482.43033462445891</v>
      </c>
      <c r="P8668" s="42">
        <f t="shared" si="405"/>
        <v>0.65978271699319491</v>
      </c>
      <c r="Q8668" s="42">
        <f t="shared" si="407"/>
        <v>0.17968230168860158</v>
      </c>
    </row>
    <row r="8669" spans="5:17" x14ac:dyDescent="0.2">
      <c r="E8669" s="15" t="s">
        <v>3394</v>
      </c>
      <c r="F8669" s="21">
        <v>6.7617145718149878</v>
      </c>
      <c r="G8669" s="21">
        <v>6.7434000343865135</v>
      </c>
      <c r="H8669" s="24">
        <v>2.0704807710098451E-2</v>
      </c>
      <c r="I8669" s="3">
        <f t="shared" si="406"/>
        <v>533.75999999997748</v>
      </c>
      <c r="J8669" s="3">
        <f>INDEX(PowerArray,MIN(MaximumPowerIndex,ROUND(G8669*100,0)))</f>
        <v>529.2399999999775</v>
      </c>
      <c r="K8669" s="3">
        <f>MIN(J8669-M8669+N8669,'Power Look Up'!$F$4)</f>
        <v>514.15264414228454</v>
      </c>
      <c r="M8669" s="50">
        <f t="array" ref="M8669">_xlfn.SUM(_xlfn.NORM.DIST($S$3:$S$1003,$G8669,$P8669,FALSE)*WindSpeedStep*$T$3:$T$1003)</f>
        <v>529.52909203338595</v>
      </c>
      <c r="N8669" s="50">
        <f t="array" ref="N8669">_xlfn.SUM(_xlfn.NORM.DIST($S$3:$S$1003,$G8669,$Q8669,FALSE)*WindSpeedStep*$T$3:$T$1003)</f>
        <v>514.44173617569299</v>
      </c>
      <c r="P8669" s="42">
        <f t="shared" si="405"/>
        <v>0.67434000343865141</v>
      </c>
      <c r="Q8669" s="42">
        <f t="shared" si="407"/>
        <v>0.13962080102424404</v>
      </c>
    </row>
    <row r="8670" spans="5:17" x14ac:dyDescent="0.2">
      <c r="E8670" s="15" t="s">
        <v>3395</v>
      </c>
      <c r="F8670" s="21">
        <v>6.6318298530929605</v>
      </c>
      <c r="G8670" s="21">
        <v>6.6341458303676744</v>
      </c>
      <c r="H8670" s="24">
        <v>2.2618191859980066E-2</v>
      </c>
      <c r="I8670" s="3">
        <f t="shared" si="406"/>
        <v>504.37999999997811</v>
      </c>
      <c r="J8670" s="3">
        <f>INDEX(PowerArray,MIN(MaximumPowerIndex,ROUND(G8670*100,0)))</f>
        <v>504.37999999997811</v>
      </c>
      <c r="K8670" s="3">
        <f>MIN(J8670-M8670+N8670,'Power Look Up'!$F$4)</f>
        <v>491.3987080546662</v>
      </c>
      <c r="M8670" s="50">
        <f t="array" ref="M8670">_xlfn.SUM(_xlfn.NORM.DIST($S$3:$S$1003,$G8670,$P8670,FALSE)*WindSpeedStep*$T$3:$T$1003)</f>
        <v>503.35570759507311</v>
      </c>
      <c r="N8670" s="50">
        <f t="array" ref="N8670">_xlfn.SUM(_xlfn.NORM.DIST($S$3:$S$1003,$G8670,$Q8670,FALSE)*WindSpeedStep*$T$3:$T$1003)</f>
        <v>490.3744156497612</v>
      </c>
      <c r="P8670" s="42">
        <f t="shared" si="405"/>
        <v>0.66341458303676748</v>
      </c>
      <c r="Q8670" s="42">
        <f t="shared" si="407"/>
        <v>0.15005238321834283</v>
      </c>
    </row>
    <row r="8671" spans="5:17" x14ac:dyDescent="0.2">
      <c r="E8671" s="15" t="s">
        <v>3396</v>
      </c>
      <c r="F8671" s="21">
        <v>6.6133983086327088</v>
      </c>
      <c r="G8671" s="21">
        <v>6.6213579548830266</v>
      </c>
      <c r="H8671" s="24">
        <v>2.4193310690382309E-2</v>
      </c>
      <c r="I8671" s="3">
        <f t="shared" si="406"/>
        <v>499.85999999997819</v>
      </c>
      <c r="J8671" s="3">
        <f>INDEX(PowerArray,MIN(MaximumPowerIndex,ROUND(G8671*100,0)))</f>
        <v>502.11999999997818</v>
      </c>
      <c r="K8671" s="3">
        <f>MIN(J8671-M8671+N8671,'Power Look Up'!$F$4)</f>
        <v>489.34822827978167</v>
      </c>
      <c r="M8671" s="50">
        <f t="array" ref="M8671">_xlfn.SUM(_xlfn.NORM.DIST($S$3:$S$1003,$G8671,$P8671,FALSE)*WindSpeedStep*$T$3:$T$1003)</f>
        <v>500.34681523315606</v>
      </c>
      <c r="N8671" s="50">
        <f t="array" ref="N8671">_xlfn.SUM(_xlfn.NORM.DIST($S$3:$S$1003,$G8671,$Q8671,FALSE)*WindSpeedStep*$T$3:$T$1003)</f>
        <v>487.57504351295955</v>
      </c>
      <c r="P8671" s="42">
        <f t="shared" si="405"/>
        <v>0.6621357954883027</v>
      </c>
      <c r="Q8671" s="42">
        <f t="shared" si="407"/>
        <v>0.16019257019471947</v>
      </c>
    </row>
    <row r="8672" spans="5:17" x14ac:dyDescent="0.2">
      <c r="E8672" s="15" t="s">
        <v>3397</v>
      </c>
      <c r="F8672" s="21">
        <v>6.883274196359741</v>
      </c>
      <c r="G8672" s="21">
        <v>6.9204140052926988</v>
      </c>
      <c r="H8672" s="24">
        <v>2.3244751761395312E-2</v>
      </c>
      <c r="I8672" s="3">
        <f t="shared" si="406"/>
        <v>560.87999999997692</v>
      </c>
      <c r="J8672" s="3">
        <f>INDEX(PowerArray,MIN(MaximumPowerIndex,ROUND(G8672*100,0)))</f>
        <v>569.91999999997665</v>
      </c>
      <c r="K8672" s="3">
        <f>MIN(J8672-M8672+N8672,'Power Look Up'!$F$4)</f>
        <v>551.59732180611491</v>
      </c>
      <c r="M8672" s="50">
        <f t="array" ref="M8672">_xlfn.SUM(_xlfn.NORM.DIST($S$3:$S$1003,$G8672,$P8672,FALSE)*WindSpeedStep*$T$3:$T$1003)</f>
        <v>573.72829033683672</v>
      </c>
      <c r="N8672" s="50">
        <f t="array" ref="N8672">_xlfn.SUM(_xlfn.NORM.DIST($S$3:$S$1003,$G8672,$Q8672,FALSE)*WindSpeedStep*$T$3:$T$1003)</f>
        <v>555.40561214297497</v>
      </c>
      <c r="P8672" s="42">
        <f t="shared" si="405"/>
        <v>0.69204140052926988</v>
      </c>
      <c r="Q8672" s="42">
        <f t="shared" si="407"/>
        <v>0.16086330563911225</v>
      </c>
    </row>
    <row r="8673" spans="5:17" x14ac:dyDescent="0.2">
      <c r="E8673" s="15" t="s">
        <v>3398</v>
      </c>
      <c r="F8673" s="21">
        <v>6.6856615521961871</v>
      </c>
      <c r="G8673" s="21">
        <v>6.6832525485804073</v>
      </c>
      <c r="H8673" s="24">
        <v>2.3931812693605656E-2</v>
      </c>
      <c r="I8673" s="3">
        <f t="shared" si="406"/>
        <v>517.93999999997777</v>
      </c>
      <c r="J8673" s="3">
        <f>INDEX(PowerArray,MIN(MaximumPowerIndex,ROUND(G8673*100,0)))</f>
        <v>515.67999999997789</v>
      </c>
      <c r="K8673" s="3">
        <f>MIN(J8673-M8673+N8673,'Power Look Up'!$F$4)</f>
        <v>501.88363992539104</v>
      </c>
      <c r="M8673" s="50">
        <f t="array" ref="M8673">_xlfn.SUM(_xlfn.NORM.DIST($S$3:$S$1003,$G8673,$P8673,FALSE)*WindSpeedStep*$T$3:$T$1003)</f>
        <v>515.01627481886044</v>
      </c>
      <c r="N8673" s="50">
        <f t="array" ref="N8673">_xlfn.SUM(_xlfn.NORM.DIST($S$3:$S$1003,$G8673,$Q8673,FALSE)*WindSpeedStep*$T$3:$T$1003)</f>
        <v>501.21991474427358</v>
      </c>
      <c r="P8673" s="42">
        <f t="shared" si="405"/>
        <v>0.66832525485804073</v>
      </c>
      <c r="Q8673" s="42">
        <f t="shared" si="407"/>
        <v>0.15994234817668895</v>
      </c>
    </row>
    <row r="8674" spans="5:17" x14ac:dyDescent="0.2">
      <c r="E8674" s="15" t="s">
        <v>3399</v>
      </c>
      <c r="F8674" s="21">
        <v>6.6381802120104201</v>
      </c>
      <c r="G8674" s="21">
        <v>6.6667246317555549</v>
      </c>
      <c r="H8674" s="24">
        <v>2.2596554358166699E-2</v>
      </c>
      <c r="I8674" s="3">
        <f t="shared" si="406"/>
        <v>506.63999999997804</v>
      </c>
      <c r="J8674" s="3">
        <f>INDEX(PowerArray,MIN(MaximumPowerIndex,ROUND(G8674*100,0)))</f>
        <v>513.4199999999779</v>
      </c>
      <c r="K8674" s="3">
        <f>MIN(J8674-M8674+N8674,'Power Look Up'!$F$4)</f>
        <v>499.893526377461</v>
      </c>
      <c r="M8674" s="50">
        <f t="array" ref="M8674">_xlfn.SUM(_xlfn.NORM.DIST($S$3:$S$1003,$G8674,$P8674,FALSE)*WindSpeedStep*$T$3:$T$1003)</f>
        <v>511.07282521434382</v>
      </c>
      <c r="N8674" s="50">
        <f t="array" ref="N8674">_xlfn.SUM(_xlfn.NORM.DIST($S$3:$S$1003,$G8674,$Q8674,FALSE)*WindSpeedStep*$T$3:$T$1003)</f>
        <v>497.54635159182692</v>
      </c>
      <c r="P8674" s="42">
        <f t="shared" si="405"/>
        <v>0.66667246317555551</v>
      </c>
      <c r="Q8674" s="42">
        <f t="shared" si="407"/>
        <v>0.15064500553239327</v>
      </c>
    </row>
    <row r="8675" spans="5:17" x14ac:dyDescent="0.2">
      <c r="E8675" s="15" t="s">
        <v>3400</v>
      </c>
      <c r="F8675" s="21">
        <v>6.8381097360683478</v>
      </c>
      <c r="G8675" s="21">
        <v>6.817704379634427</v>
      </c>
      <c r="H8675" s="24">
        <v>2.632306396760066E-2</v>
      </c>
      <c r="I8675" s="3">
        <f t="shared" si="406"/>
        <v>551.83999999997707</v>
      </c>
      <c r="J8675" s="3">
        <f>INDEX(PowerArray,MIN(MaximumPowerIndex,ROUND(G8675*100,0)))</f>
        <v>547.3199999999772</v>
      </c>
      <c r="K8675" s="3">
        <f>MIN(J8675-M8675+N8675,'Power Look Up'!$F$4)</f>
        <v>531.13926583200396</v>
      </c>
      <c r="M8675" s="50">
        <f t="array" ref="M8675">_xlfn.SUM(_xlfn.NORM.DIST($S$3:$S$1003,$G8675,$P8675,FALSE)*WindSpeedStep*$T$3:$T$1003)</f>
        <v>547.81070794627385</v>
      </c>
      <c r="N8675" s="50">
        <f t="array" ref="N8675">_xlfn.SUM(_xlfn.NORM.DIST($S$3:$S$1003,$G8675,$Q8675,FALSE)*WindSpeedStep*$T$3:$T$1003)</f>
        <v>531.62997377830061</v>
      </c>
      <c r="P8675" s="42">
        <f t="shared" si="405"/>
        <v>0.68177043796344272</v>
      </c>
      <c r="Q8675" s="42">
        <f t="shared" si="407"/>
        <v>0.17946286849730819</v>
      </c>
    </row>
    <row r="8676" spans="5:17" x14ac:dyDescent="0.2">
      <c r="E8676" s="15" t="s">
        <v>3401</v>
      </c>
      <c r="F8676" s="21">
        <v>7.1064534074342562</v>
      </c>
      <c r="G8676" s="21">
        <v>7.0673491224458127</v>
      </c>
      <c r="H8676" s="24">
        <v>2.6736261972988631E-2</v>
      </c>
      <c r="I8676" s="3">
        <f t="shared" si="406"/>
        <v>621.10999999996773</v>
      </c>
      <c r="J8676" s="3">
        <f>INDEX(PowerArray,MIN(MaximumPowerIndex,ROUND(G8676*100,0)))</f>
        <v>609.06999999996799</v>
      </c>
      <c r="K8676" s="3">
        <f>MIN(J8676-M8676+N8676,'Power Look Up'!$F$4)</f>
        <v>590.58785511403039</v>
      </c>
      <c r="M8676" s="50">
        <f t="array" ref="M8676">_xlfn.SUM(_xlfn.NORM.DIST($S$3:$S$1003,$G8676,$P8676,FALSE)*WindSpeedStep*$T$3:$T$1003)</f>
        <v>612.12334815659653</v>
      </c>
      <c r="N8676" s="50">
        <f t="array" ref="N8676">_xlfn.SUM(_xlfn.NORM.DIST($S$3:$S$1003,$G8676,$Q8676,FALSE)*WindSpeedStep*$T$3:$T$1003)</f>
        <v>593.64120327065893</v>
      </c>
      <c r="P8676" s="42">
        <f t="shared" si="405"/>
        <v>0.70673491224458129</v>
      </c>
      <c r="Q8676" s="42">
        <f t="shared" si="407"/>
        <v>0.18895449759228256</v>
      </c>
    </row>
    <row r="8677" spans="5:17" x14ac:dyDescent="0.2">
      <c r="E8677" s="15" t="s">
        <v>3402</v>
      </c>
      <c r="F8677" s="21">
        <v>7.1164532362959934</v>
      </c>
      <c r="G8677" s="21">
        <v>7.0644742049236884</v>
      </c>
      <c r="H8677" s="24">
        <v>2.3888304237418476E-2</v>
      </c>
      <c r="I8677" s="3">
        <f t="shared" si="406"/>
        <v>624.11999999996772</v>
      </c>
      <c r="J8677" s="3">
        <f>INDEX(PowerArray,MIN(MaximumPowerIndex,ROUND(G8677*100,0)))</f>
        <v>606.05999999996811</v>
      </c>
      <c r="K8677" s="3">
        <f>MIN(J8677-M8677+N8677,'Power Look Up'!$F$4)</f>
        <v>587.01453182525313</v>
      </c>
      <c r="M8677" s="50">
        <f t="array" ref="M8677">_xlfn.SUM(_xlfn.NORM.DIST($S$3:$S$1003,$G8677,$P8677,FALSE)*WindSpeedStep*$T$3:$T$1003)</f>
        <v>611.35714240891707</v>
      </c>
      <c r="N8677" s="50">
        <f t="array" ref="N8677">_xlfn.SUM(_xlfn.NORM.DIST($S$3:$S$1003,$G8677,$Q8677,FALSE)*WindSpeedStep*$T$3:$T$1003)</f>
        <v>592.31167423420209</v>
      </c>
      <c r="P8677" s="42">
        <f t="shared" si="405"/>
        <v>0.70644742049236886</v>
      </c>
      <c r="Q8677" s="42">
        <f t="shared" si="407"/>
        <v>0.16875830908461206</v>
      </c>
    </row>
    <row r="8678" spans="5:17" x14ac:dyDescent="0.2">
      <c r="E8678" s="15" t="s">
        <v>3403</v>
      </c>
      <c r="F8678" s="21">
        <v>7.1083308921801871</v>
      </c>
      <c r="G8678" s="21">
        <v>7.0643405608362677</v>
      </c>
      <c r="H8678" s="24">
        <v>2.2508800227070833E-2</v>
      </c>
      <c r="I8678" s="3">
        <f t="shared" si="406"/>
        <v>621.10999999996773</v>
      </c>
      <c r="J8678" s="3">
        <f>INDEX(PowerArray,MIN(MaximumPowerIndex,ROUND(G8678*100,0)))</f>
        <v>606.05999999996811</v>
      </c>
      <c r="K8678" s="3">
        <f>MIN(J8678-M8678+N8678,'Power Look Up'!$F$4)</f>
        <v>586.74432889013053</v>
      </c>
      <c r="M8678" s="50">
        <f t="array" ref="M8678">_xlfn.SUM(_xlfn.NORM.DIST($S$3:$S$1003,$G8678,$P8678,FALSE)*WindSpeedStep*$T$3:$T$1003)</f>
        <v>611.32153897624357</v>
      </c>
      <c r="N8678" s="50">
        <f t="array" ref="N8678">_xlfn.SUM(_xlfn.NORM.DIST($S$3:$S$1003,$G8678,$Q8678,FALSE)*WindSpeedStep*$T$3:$T$1003)</f>
        <v>592.00586786640599</v>
      </c>
      <c r="P8678" s="42">
        <f t="shared" si="405"/>
        <v>0.70643405608362686</v>
      </c>
      <c r="Q8678" s="42">
        <f t="shared" si="407"/>
        <v>0.15900983041985708</v>
      </c>
    </row>
    <row r="8679" spans="5:17" x14ac:dyDescent="0.2">
      <c r="E8679" s="15" t="s">
        <v>3404</v>
      </c>
      <c r="F8679" s="21">
        <v>7.4180881662216311</v>
      </c>
      <c r="G8679" s="21">
        <v>7.3840440335396993</v>
      </c>
      <c r="H8679" s="24">
        <v>2.6961124688528619E-2</v>
      </c>
      <c r="I8679" s="3">
        <f t="shared" si="406"/>
        <v>714.41999999996574</v>
      </c>
      <c r="J8679" s="3">
        <f>INDEX(PowerArray,MIN(MaximumPowerIndex,ROUND(G8679*100,0)))</f>
        <v>702.379999999966</v>
      </c>
      <c r="K8679" s="3">
        <f>MIN(J8679-M8679+N8679,'Power Look Up'!$F$4)</f>
        <v>685.30291347126104</v>
      </c>
      <c r="M8679" s="50">
        <f t="array" ref="M8679">_xlfn.SUM(_xlfn.NORM.DIST($S$3:$S$1003,$G8679,$P8679,FALSE)*WindSpeedStep*$T$3:$T$1003)</f>
        <v>700.22753586317799</v>
      </c>
      <c r="N8679" s="50">
        <f t="array" ref="N8679">_xlfn.SUM(_xlfn.NORM.DIST($S$3:$S$1003,$G8679,$Q8679,FALSE)*WindSpeedStep*$T$3:$T$1003)</f>
        <v>683.15044933447302</v>
      </c>
      <c r="P8679" s="42">
        <f t="shared" si="405"/>
        <v>0.73840440335396995</v>
      </c>
      <c r="Q8679" s="42">
        <f t="shared" si="407"/>
        <v>0.19908213189384963</v>
      </c>
    </row>
    <row r="8680" spans="5:17" x14ac:dyDescent="0.2">
      <c r="E8680" s="15" t="s">
        <v>3405</v>
      </c>
      <c r="F8680" s="21">
        <v>7.6261653023835763</v>
      </c>
      <c r="G8680" s="21">
        <v>7.5708424896900839</v>
      </c>
      <c r="H8680" s="24">
        <v>2.4914225231993731E-2</v>
      </c>
      <c r="I8680" s="3">
        <f t="shared" si="406"/>
        <v>777.62999999996441</v>
      </c>
      <c r="J8680" s="3">
        <f>INDEX(PowerArray,MIN(MaximumPowerIndex,ROUND(G8680*100,0)))</f>
        <v>759.56999999996481</v>
      </c>
      <c r="K8680" s="3">
        <f>MIN(J8680-M8680+N8680,'Power Look Up'!$F$4)</f>
        <v>741.60239798557416</v>
      </c>
      <c r="M8680" s="50">
        <f t="array" ref="M8680">_xlfn.SUM(_xlfn.NORM.DIST($S$3:$S$1003,$G8680,$P8680,FALSE)*WindSpeedStep*$T$3:$T$1003)</f>
        <v>755.67754334624351</v>
      </c>
      <c r="N8680" s="50">
        <f t="array" ref="N8680">_xlfn.SUM(_xlfn.NORM.DIST($S$3:$S$1003,$G8680,$Q8680,FALSE)*WindSpeedStep*$T$3:$T$1003)</f>
        <v>737.70994133185286</v>
      </c>
      <c r="P8680" s="42">
        <f t="shared" si="405"/>
        <v>0.75708424896900839</v>
      </c>
      <c r="Q8680" s="42">
        <f t="shared" si="407"/>
        <v>0.18862167498408694</v>
      </c>
    </row>
    <row r="8681" spans="5:17" x14ac:dyDescent="0.2">
      <c r="E8681" s="15" t="s">
        <v>3406</v>
      </c>
      <c r="F8681" s="21">
        <v>7.7602884100346285</v>
      </c>
      <c r="G8681" s="21">
        <v>7.7058413325082151</v>
      </c>
      <c r="H8681" s="24">
        <v>2.1906402316204821E-2</v>
      </c>
      <c r="I8681" s="3">
        <f t="shared" si="406"/>
        <v>816.75999999996361</v>
      </c>
      <c r="J8681" s="3">
        <f>INDEX(PowerArray,MIN(MaximumPowerIndex,ROUND(G8681*100,0)))</f>
        <v>801.70999999996388</v>
      </c>
      <c r="K8681" s="3">
        <f>MIN(J8681-M8681+N8681,'Power Look Up'!$F$4)</f>
        <v>781.64952901642721</v>
      </c>
      <c r="M8681" s="50">
        <f t="array" ref="M8681">_xlfn.SUM(_xlfn.NORM.DIST($S$3:$S$1003,$G8681,$P8681,FALSE)*WindSpeedStep*$T$3:$T$1003)</f>
        <v>797.38427998215957</v>
      </c>
      <c r="N8681" s="50">
        <f t="array" ref="N8681">_xlfn.SUM(_xlfn.NORM.DIST($S$3:$S$1003,$G8681,$Q8681,FALSE)*WindSpeedStep*$T$3:$T$1003)</f>
        <v>777.32380899862289</v>
      </c>
      <c r="P8681" s="42">
        <f t="shared" si="405"/>
        <v>0.77058413325082153</v>
      </c>
      <c r="Q8681" s="42">
        <f t="shared" si="407"/>
        <v>0.16880726041476482</v>
      </c>
    </row>
    <row r="8682" spans="5:17" x14ac:dyDescent="0.2">
      <c r="E8682" s="15" t="s">
        <v>3407</v>
      </c>
      <c r="F8682" s="21">
        <v>7.8463741589142959</v>
      </c>
      <c r="G8682" s="21">
        <v>7.8003985482130274</v>
      </c>
      <c r="H8682" s="24">
        <v>2.1666058303740507E-2</v>
      </c>
      <c r="I8682" s="3">
        <f t="shared" si="406"/>
        <v>843.84999999996296</v>
      </c>
      <c r="J8682" s="3">
        <f>INDEX(PowerArray,MIN(MaximumPowerIndex,ROUND(G8682*100,0)))</f>
        <v>828.79999999996335</v>
      </c>
      <c r="K8682" s="3">
        <f>MIN(J8682-M8682+N8682,'Power Look Up'!$F$4)</f>
        <v>806.83520580665947</v>
      </c>
      <c r="M8682" s="50">
        <f t="array" ref="M8682">_xlfn.SUM(_xlfn.NORM.DIST($S$3:$S$1003,$G8682,$P8682,FALSE)*WindSpeedStep*$T$3:$T$1003)</f>
        <v>827.41816893743976</v>
      </c>
      <c r="N8682" s="50">
        <f t="array" ref="N8682">_xlfn.SUM(_xlfn.NORM.DIST($S$3:$S$1003,$G8682,$Q8682,FALSE)*WindSpeedStep*$T$3:$T$1003)</f>
        <v>805.45337474413589</v>
      </c>
      <c r="P8682" s="42">
        <f t="shared" si="405"/>
        <v>0.78003985482130278</v>
      </c>
      <c r="Q8682" s="42">
        <f t="shared" si="407"/>
        <v>0.16900388973799627</v>
      </c>
    </row>
    <row r="8683" spans="5:17" x14ac:dyDescent="0.2">
      <c r="E8683" s="15" t="s">
        <v>3408</v>
      </c>
      <c r="F8683" s="21">
        <v>7.7842467626135479</v>
      </c>
      <c r="G8683" s="21">
        <v>7.7587699159792196</v>
      </c>
      <c r="H8683" s="24">
        <v>2.1838978797085667E-2</v>
      </c>
      <c r="I8683" s="3">
        <f t="shared" si="406"/>
        <v>822.77999999996348</v>
      </c>
      <c r="J8683" s="3">
        <f>INDEX(PowerArray,MIN(MaximumPowerIndex,ROUND(G8683*100,0)))</f>
        <v>816.75999999996361</v>
      </c>
      <c r="K8683" s="3">
        <f>MIN(J8683-M8683+N8683,'Power Look Up'!$F$4)</f>
        <v>795.65838235257013</v>
      </c>
      <c r="M8683" s="50">
        <f t="array" ref="M8683">_xlfn.SUM(_xlfn.NORM.DIST($S$3:$S$1003,$G8683,$P8683,FALSE)*WindSpeedStep*$T$3:$T$1003)</f>
        <v>814.11234801144622</v>
      </c>
      <c r="N8683" s="50">
        <f t="array" ref="N8683">_xlfn.SUM(_xlfn.NORM.DIST($S$3:$S$1003,$G8683,$Q8683,FALSE)*WindSpeedStep*$T$3:$T$1003)</f>
        <v>793.01073036405273</v>
      </c>
      <c r="P8683" s="42">
        <f t="shared" si="405"/>
        <v>0.77587699159792201</v>
      </c>
      <c r="Q8683" s="42">
        <f t="shared" si="407"/>
        <v>0.16944361168653632</v>
      </c>
    </row>
    <row r="8684" spans="5:17" x14ac:dyDescent="0.2">
      <c r="E8684" s="15" t="s">
        <v>3409</v>
      </c>
      <c r="F8684" s="21">
        <v>7.8196221402857002</v>
      </c>
      <c r="G8684" s="21">
        <v>7.8177947864192294</v>
      </c>
      <c r="H8684" s="24">
        <v>2.046134674151329E-2</v>
      </c>
      <c r="I8684" s="3">
        <f t="shared" si="406"/>
        <v>834.81999999996322</v>
      </c>
      <c r="J8684" s="3">
        <f>INDEX(PowerArray,MIN(MaximumPowerIndex,ROUND(G8684*100,0)))</f>
        <v>834.81999999996322</v>
      </c>
      <c r="K8684" s="3">
        <f>MIN(J8684-M8684+N8684,'Power Look Up'!$F$4)</f>
        <v>812.35874532513026</v>
      </c>
      <c r="M8684" s="50">
        <f t="array" ref="M8684">_xlfn.SUM(_xlfn.NORM.DIST($S$3:$S$1003,$G8684,$P8684,FALSE)*WindSpeedStep*$T$3:$T$1003)</f>
        <v>833.01743555696419</v>
      </c>
      <c r="N8684" s="50">
        <f t="array" ref="N8684">_xlfn.SUM(_xlfn.NORM.DIST($S$3:$S$1003,$G8684,$Q8684,FALSE)*WindSpeedStep*$T$3:$T$1003)</f>
        <v>810.55618088213123</v>
      </c>
      <c r="P8684" s="42">
        <f t="shared" si="405"/>
        <v>0.78177947864192299</v>
      </c>
      <c r="Q8684" s="42">
        <f t="shared" si="407"/>
        <v>0.15996260987891869</v>
      </c>
    </row>
    <row r="8685" spans="5:17" x14ac:dyDescent="0.2">
      <c r="E8685" s="15" t="s">
        <v>3410</v>
      </c>
      <c r="F8685" s="21">
        <v>7.9706534243745768</v>
      </c>
      <c r="G8685" s="21">
        <v>7.9534730329977146</v>
      </c>
      <c r="H8685" s="24">
        <v>2.2582841131889238E-2</v>
      </c>
      <c r="I8685" s="3">
        <f t="shared" si="406"/>
        <v>879.96999999996228</v>
      </c>
      <c r="J8685" s="3">
        <f>INDEX(PowerArray,MIN(MaximumPowerIndex,ROUND(G8685*100,0)))</f>
        <v>873.9499999999623</v>
      </c>
      <c r="K8685" s="3">
        <f>MIN(J8685-M8685+N8685,'Power Look Up'!$F$4)</f>
        <v>849.59030629172616</v>
      </c>
      <c r="M8685" s="50">
        <f t="array" ref="M8685">_xlfn.SUM(_xlfn.NORM.DIST($S$3:$S$1003,$G8685,$P8685,FALSE)*WindSpeedStep*$T$3:$T$1003)</f>
        <v>877.47186378461686</v>
      </c>
      <c r="N8685" s="50">
        <f t="array" ref="N8685">_xlfn.SUM(_xlfn.NORM.DIST($S$3:$S$1003,$G8685,$Q8685,FALSE)*WindSpeedStep*$T$3:$T$1003)</f>
        <v>853.11217007638072</v>
      </c>
      <c r="P8685" s="42">
        <f t="shared" si="405"/>
        <v>0.79534730329977155</v>
      </c>
      <c r="Q8685" s="42">
        <f t="shared" si="407"/>
        <v>0.17961201795095263</v>
      </c>
    </row>
    <row r="8686" spans="5:17" x14ac:dyDescent="0.2">
      <c r="E8686" s="15" t="s">
        <v>3411</v>
      </c>
      <c r="F8686" s="21">
        <v>8.094181305675221</v>
      </c>
      <c r="G8686" s="21">
        <v>8.0995100004323302</v>
      </c>
      <c r="H8686" s="24">
        <v>2.347365259371962E-2</v>
      </c>
      <c r="I8686" s="3">
        <f t="shared" si="406"/>
        <v>922.02999999995302</v>
      </c>
      <c r="J8686" s="3">
        <f>INDEX(PowerArray,MIN(MaximumPowerIndex,ROUND(G8686*100,0)))</f>
        <v>925.69999999995298</v>
      </c>
      <c r="K8686" s="3">
        <f>MIN(J8686-M8686+N8686,'Power Look Up'!$F$4)</f>
        <v>900.80067262356863</v>
      </c>
      <c r="M8686" s="50">
        <f t="array" ref="M8686">_xlfn.SUM(_xlfn.NORM.DIST($S$3:$S$1003,$G8686,$P8686,FALSE)*WindSpeedStep*$T$3:$T$1003)</f>
        <v>926.85661358357663</v>
      </c>
      <c r="N8686" s="50">
        <f t="array" ref="N8686">_xlfn.SUM(_xlfn.NORM.DIST($S$3:$S$1003,$G8686,$Q8686,FALSE)*WindSpeedStep*$T$3:$T$1003)</f>
        <v>901.95728620719228</v>
      </c>
      <c r="P8686" s="42">
        <f t="shared" si="405"/>
        <v>0.80995100004323306</v>
      </c>
      <c r="Q8686" s="42">
        <f t="shared" si="407"/>
        <v>0.19012508392950636</v>
      </c>
    </row>
    <row r="8687" spans="5:17" x14ac:dyDescent="0.2">
      <c r="E8687" s="15" t="s">
        <v>3412</v>
      </c>
      <c r="F8687" s="21">
        <v>8.2564363934517235</v>
      </c>
      <c r="G8687" s="21">
        <v>8.2579654835067196</v>
      </c>
      <c r="H8687" s="24">
        <v>2.1801173220780831E-2</v>
      </c>
      <c r="I8687" s="3">
        <f t="shared" si="406"/>
        <v>984.41999999995164</v>
      </c>
      <c r="J8687" s="3">
        <f>INDEX(PowerArray,MIN(MaximumPowerIndex,ROUND(G8687*100,0)))</f>
        <v>984.41999999995164</v>
      </c>
      <c r="K8687" s="3">
        <f>MIN(J8687-M8687+N8687,'Power Look Up'!$F$4)</f>
        <v>959.83064758970386</v>
      </c>
      <c r="M8687" s="50">
        <f t="array" ref="M8687">_xlfn.SUM(_xlfn.NORM.DIST($S$3:$S$1003,$G8687,$P8687,FALSE)*WindSpeedStep*$T$3:$T$1003)</f>
        <v>982.18349030657805</v>
      </c>
      <c r="N8687" s="50">
        <f t="array" ref="N8687">_xlfn.SUM(_xlfn.NORM.DIST($S$3:$S$1003,$G8687,$Q8687,FALSE)*WindSpeedStep*$T$3:$T$1003)</f>
        <v>957.59413789633027</v>
      </c>
      <c r="P8687" s="42">
        <f t="shared" si="405"/>
        <v>0.82579654835067196</v>
      </c>
      <c r="Q8687" s="42">
        <f t="shared" si="407"/>
        <v>0.18003333595715912</v>
      </c>
    </row>
    <row r="8688" spans="5:17" x14ac:dyDescent="0.2">
      <c r="E8688" s="15" t="s">
        <v>3413</v>
      </c>
      <c r="F8688" s="21">
        <v>8.2286649883982541</v>
      </c>
      <c r="G8688" s="21">
        <v>8.2212791528029712</v>
      </c>
      <c r="H8688" s="24">
        <v>2.3090015241583477E-2</v>
      </c>
      <c r="I8688" s="3">
        <f t="shared" si="406"/>
        <v>973.40999999995188</v>
      </c>
      <c r="J8688" s="3">
        <f>INDEX(PowerArray,MIN(MaximumPowerIndex,ROUND(G8688*100,0)))</f>
        <v>969.73999999995203</v>
      </c>
      <c r="K8688" s="3">
        <f>MIN(J8688-M8688+N8688,'Power Look Up'!$F$4)</f>
        <v>945.11196524192769</v>
      </c>
      <c r="M8688" s="50">
        <f t="array" ref="M8688">_xlfn.SUM(_xlfn.NORM.DIST($S$3:$S$1003,$G8688,$P8688,FALSE)*WindSpeedStep*$T$3:$T$1003)</f>
        <v>969.21770722689985</v>
      </c>
      <c r="N8688" s="50">
        <f t="array" ref="N8688">_xlfn.SUM(_xlfn.NORM.DIST($S$3:$S$1003,$G8688,$Q8688,FALSE)*WindSpeedStep*$T$3:$T$1003)</f>
        <v>944.58967246887551</v>
      </c>
      <c r="P8688" s="42">
        <f t="shared" si="405"/>
        <v>0.82212791528029716</v>
      </c>
      <c r="Q8688" s="42">
        <f t="shared" si="407"/>
        <v>0.18982946094353309</v>
      </c>
    </row>
    <row r="8689" spans="5:17" x14ac:dyDescent="0.2">
      <c r="E8689" s="15" t="s">
        <v>3414</v>
      </c>
      <c r="F8689" s="21">
        <v>8.4254786621290521</v>
      </c>
      <c r="G8689" s="21">
        <v>8.3894481076279863</v>
      </c>
      <c r="H8689" s="24">
        <v>2.2550647579705402E-2</v>
      </c>
      <c r="I8689" s="3">
        <f t="shared" si="406"/>
        <v>1046.8099999999504</v>
      </c>
      <c r="J8689" s="3">
        <f>INDEX(PowerArray,MIN(MaximumPowerIndex,ROUND(G8689*100,0)))</f>
        <v>1032.1299999999505</v>
      </c>
      <c r="K8689" s="3">
        <f>MIN(J8689-M8689+N8689,'Power Look Up'!$F$4)</f>
        <v>1007.937913770371</v>
      </c>
      <c r="M8689" s="50">
        <f t="array" ref="M8689">_xlfn.SUM(_xlfn.NORM.DIST($S$3:$S$1003,$G8689,$P8689,FALSE)*WindSpeedStep*$T$3:$T$1003)</f>
        <v>1029.3863642372576</v>
      </c>
      <c r="N8689" s="50">
        <f t="array" ref="N8689">_xlfn.SUM(_xlfn.NORM.DIST($S$3:$S$1003,$G8689,$Q8689,FALSE)*WindSpeedStep*$T$3:$T$1003)</f>
        <v>1005.194278007678</v>
      </c>
      <c r="P8689" s="42">
        <f t="shared" si="405"/>
        <v>0.8389448107627987</v>
      </c>
      <c r="Q8689" s="42">
        <f t="shared" si="407"/>
        <v>0.18918748766334512</v>
      </c>
    </row>
    <row r="8690" spans="5:17" x14ac:dyDescent="0.2">
      <c r="E8690" s="15" t="s">
        <v>3415</v>
      </c>
      <c r="F8690" s="21">
        <v>8.3835032929594568</v>
      </c>
      <c r="G8690" s="21">
        <v>8.3751165334395363</v>
      </c>
      <c r="H8690" s="24">
        <v>2.1470737674924713E-2</v>
      </c>
      <c r="I8690" s="3">
        <f t="shared" si="406"/>
        <v>1028.4599999999507</v>
      </c>
      <c r="J8690" s="3">
        <f>INDEX(PowerArray,MIN(MaximumPowerIndex,ROUND(G8690*100,0)))</f>
        <v>1028.4599999999507</v>
      </c>
      <c r="K8690" s="3">
        <f>MIN(J8690-M8690+N8690,'Power Look Up'!$F$4)</f>
        <v>1004.2318049863566</v>
      </c>
      <c r="M8690" s="50">
        <f t="array" ref="M8690">_xlfn.SUM(_xlfn.NORM.DIST($S$3:$S$1003,$G8690,$P8690,FALSE)*WindSpeedStep*$T$3:$T$1003)</f>
        <v>1024.187467130193</v>
      </c>
      <c r="N8690" s="50">
        <f t="array" ref="N8690">_xlfn.SUM(_xlfn.NORM.DIST($S$3:$S$1003,$G8690,$Q8690,FALSE)*WindSpeedStep*$T$3:$T$1003)</f>
        <v>999.95927211659887</v>
      </c>
      <c r="P8690" s="42">
        <f t="shared" si="405"/>
        <v>0.83751165334395372</v>
      </c>
      <c r="Q8690" s="42">
        <f t="shared" si="407"/>
        <v>0.17981993008640512</v>
      </c>
    </row>
    <row r="8691" spans="5:17" x14ac:dyDescent="0.2">
      <c r="E8691" s="15" t="s">
        <v>3416</v>
      </c>
      <c r="F8691" s="21">
        <v>8.4039599262880227</v>
      </c>
      <c r="G8691" s="21">
        <v>8.3823265960821765</v>
      </c>
      <c r="H8691" s="24">
        <v>2.3798304817516994E-2</v>
      </c>
      <c r="I8691" s="3">
        <f t="shared" si="406"/>
        <v>1035.7999999999506</v>
      </c>
      <c r="J8691" s="3">
        <f>INDEX(PowerArray,MIN(MaximumPowerIndex,ROUND(G8691*100,0)))</f>
        <v>1028.4599999999507</v>
      </c>
      <c r="K8691" s="3">
        <f>MIN(J8691-M8691+N8691,'Power Look Up'!$F$4)</f>
        <v>1004.3091791046263</v>
      </c>
      <c r="M8691" s="50">
        <f t="array" ref="M8691">_xlfn.SUM(_xlfn.NORM.DIST($S$3:$S$1003,$G8691,$P8691,FALSE)*WindSpeedStep*$T$3:$T$1003)</f>
        <v>1026.8013848344399</v>
      </c>
      <c r="N8691" s="50">
        <f t="array" ref="N8691">_xlfn.SUM(_xlfn.NORM.DIST($S$3:$S$1003,$G8691,$Q8691,FALSE)*WindSpeedStep*$T$3:$T$1003)</f>
        <v>1002.6505639391155</v>
      </c>
      <c r="P8691" s="42">
        <f t="shared" si="405"/>
        <v>0.83823265960821769</v>
      </c>
      <c r="Q8691" s="42">
        <f t="shared" si="407"/>
        <v>0.19948516341354328</v>
      </c>
    </row>
    <row r="8692" spans="5:17" x14ac:dyDescent="0.2">
      <c r="E8692" s="15" t="s">
        <v>3417</v>
      </c>
      <c r="F8692" s="21">
        <v>8.2392495714514755</v>
      </c>
      <c r="G8692" s="21">
        <v>8.2411153515100892</v>
      </c>
      <c r="H8692" s="24">
        <v>2.4274055333023105E-2</v>
      </c>
      <c r="I8692" s="3">
        <f t="shared" si="406"/>
        <v>977.07999999995184</v>
      </c>
      <c r="J8692" s="3">
        <f>INDEX(PowerArray,MIN(MaximumPowerIndex,ROUND(G8692*100,0)))</f>
        <v>977.07999999995184</v>
      </c>
      <c r="K8692" s="3">
        <f>MIN(J8692-M8692+N8692,'Power Look Up'!$F$4)</f>
        <v>952.66372565027245</v>
      </c>
      <c r="M8692" s="50">
        <f t="array" ref="M8692">_xlfn.SUM(_xlfn.NORM.DIST($S$3:$S$1003,$G8692,$P8692,FALSE)*WindSpeedStep*$T$3:$T$1003)</f>
        <v>976.21683820058468</v>
      </c>
      <c r="N8692" s="50">
        <f t="array" ref="N8692">_xlfn.SUM(_xlfn.NORM.DIST($S$3:$S$1003,$G8692,$Q8692,FALSE)*WindSpeedStep*$T$3:$T$1003)</f>
        <v>951.80056385090529</v>
      </c>
      <c r="P8692" s="42">
        <f t="shared" si="405"/>
        <v>0.82411153515100899</v>
      </c>
      <c r="Q8692" s="42">
        <f t="shared" si="407"/>
        <v>0.20004529004838206</v>
      </c>
    </row>
    <row r="8693" spans="5:17" x14ac:dyDescent="0.2">
      <c r="E8693" s="15" t="s">
        <v>3418</v>
      </c>
      <c r="F8693" s="21">
        <v>8.2717927284361839</v>
      </c>
      <c r="G8693" s="21">
        <v>8.3145575923870432</v>
      </c>
      <c r="H8693" s="24">
        <v>2.6596411107316503E-2</v>
      </c>
      <c r="I8693" s="3">
        <f t="shared" si="406"/>
        <v>988.0899999999516</v>
      </c>
      <c r="J8693" s="3">
        <f>INDEX(PowerArray,MIN(MaximumPowerIndex,ROUND(G8693*100,0)))</f>
        <v>1002.7699999999513</v>
      </c>
      <c r="K8693" s="3">
        <f>MIN(J8693-M8693+N8693,'Power Look Up'!$F$4)</f>
        <v>978.74801947227593</v>
      </c>
      <c r="M8693" s="50">
        <f t="array" ref="M8693">_xlfn.SUM(_xlfn.NORM.DIST($S$3:$S$1003,$G8693,$P8693,FALSE)*WindSpeedStep*$T$3:$T$1003)</f>
        <v>1002.3624834411759</v>
      </c>
      <c r="N8693" s="50">
        <f t="array" ref="N8693">_xlfn.SUM(_xlfn.NORM.DIST($S$3:$S$1003,$G8693,$Q8693,FALSE)*WindSpeedStep*$T$3:$T$1003)</f>
        <v>978.34050291350047</v>
      </c>
      <c r="P8693" s="42">
        <f t="shared" si="405"/>
        <v>0.83145575923870441</v>
      </c>
      <c r="Q8693" s="42">
        <f t="shared" si="407"/>
        <v>0.22113739190258552</v>
      </c>
    </row>
    <row r="8694" spans="5:17" x14ac:dyDescent="0.2">
      <c r="E8694" s="15" t="s">
        <v>3419</v>
      </c>
      <c r="F8694" s="21">
        <v>8.4716591174396019</v>
      </c>
      <c r="G8694" s="21">
        <v>8.483149179506519</v>
      </c>
      <c r="H8694" s="24">
        <v>3.1870970757567778E-2</v>
      </c>
      <c r="I8694" s="3">
        <f t="shared" si="406"/>
        <v>1061.48999999995</v>
      </c>
      <c r="J8694" s="3">
        <f>INDEX(PowerArray,MIN(MaximumPowerIndex,ROUND(G8694*100,0)))</f>
        <v>1065.1599999999498</v>
      </c>
      <c r="K8694" s="3">
        <f>MIN(J8694-M8694+N8694,'Power Look Up'!$F$4)</f>
        <v>1041.2715807570198</v>
      </c>
      <c r="M8694" s="50">
        <f t="array" ref="M8694">_xlfn.SUM(_xlfn.NORM.DIST($S$3:$S$1003,$G8694,$P8694,FALSE)*WindSpeedStep*$T$3:$T$1003)</f>
        <v>1063.6814102245082</v>
      </c>
      <c r="N8694" s="50">
        <f t="array" ref="N8694">_xlfn.SUM(_xlfn.NORM.DIST($S$3:$S$1003,$G8694,$Q8694,FALSE)*WindSpeedStep*$T$3:$T$1003)</f>
        <v>1039.7929909815782</v>
      </c>
      <c r="P8694" s="42">
        <f t="shared" si="405"/>
        <v>0.84831491795065195</v>
      </c>
      <c r="Q8694" s="42">
        <f t="shared" si="407"/>
        <v>0.27036619943213736</v>
      </c>
    </row>
    <row r="8695" spans="5:17" x14ac:dyDescent="0.2">
      <c r="E8695" s="15" t="s">
        <v>3420</v>
      </c>
      <c r="F8695" s="21">
        <v>8.7699125615860911</v>
      </c>
      <c r="G8695" s="21">
        <v>8.7298327146625905</v>
      </c>
      <c r="H8695" s="24">
        <v>3.1927342266381768E-2</v>
      </c>
      <c r="I8695" s="3">
        <f t="shared" si="406"/>
        <v>1171.5899999999476</v>
      </c>
      <c r="J8695" s="3">
        <f>INDEX(PowerArray,MIN(MaximumPowerIndex,ROUND(G8695*100,0)))</f>
        <v>1156.909999999948</v>
      </c>
      <c r="K8695" s="3">
        <f>MIN(J8695-M8695+N8695,'Power Look Up'!$F$4)</f>
        <v>1132.3380088468834</v>
      </c>
      <c r="M8695" s="50">
        <f t="array" ref="M8695">_xlfn.SUM(_xlfn.NORM.DIST($S$3:$S$1003,$G8695,$P8695,FALSE)*WindSpeedStep*$T$3:$T$1003)</f>
        <v>1156.1529223454891</v>
      </c>
      <c r="N8695" s="50">
        <f t="array" ref="N8695">_xlfn.SUM(_xlfn.NORM.DIST($S$3:$S$1003,$G8695,$Q8695,FALSE)*WindSpeedStep*$T$3:$T$1003)</f>
        <v>1131.5809311924245</v>
      </c>
      <c r="P8695" s="42">
        <f t="shared" si="405"/>
        <v>0.87298327146625909</v>
      </c>
      <c r="Q8695" s="42">
        <f t="shared" si="407"/>
        <v>0.27872035700928921</v>
      </c>
    </row>
    <row r="8696" spans="5:17" x14ac:dyDescent="0.2">
      <c r="E8696" s="15" t="s">
        <v>3421</v>
      </c>
      <c r="F8696" s="21">
        <v>9.1243018150742934</v>
      </c>
      <c r="G8696" s="21">
        <v>9.0269610368635753</v>
      </c>
      <c r="H8696" s="24">
        <v>3.6167150833919783E-2</v>
      </c>
      <c r="I8696" s="3">
        <f t="shared" si="406"/>
        <v>1301.719999999943</v>
      </c>
      <c r="J8696" s="3">
        <f>INDEX(PowerArray,MIN(MaximumPowerIndex,ROUND(G8696*100,0)))</f>
        <v>1267.4299999999437</v>
      </c>
      <c r="K8696" s="3">
        <f>MIN(J8696-M8696+N8696,'Power Look Up'!$F$4)</f>
        <v>1249.1534006150796</v>
      </c>
      <c r="M8696" s="50">
        <f t="array" ref="M8696">_xlfn.SUM(_xlfn.NORM.DIST($S$3:$S$1003,$G8696,$P8696,FALSE)*WindSpeedStep*$T$3:$T$1003)</f>
        <v>1270.1975473519788</v>
      </c>
      <c r="N8696" s="50">
        <f t="array" ref="N8696">_xlfn.SUM(_xlfn.NORM.DIST($S$3:$S$1003,$G8696,$Q8696,FALSE)*WindSpeedStep*$T$3:$T$1003)</f>
        <v>1251.9209479671147</v>
      </c>
      <c r="P8696" s="42">
        <f t="shared" si="405"/>
        <v>0.90269610368635755</v>
      </c>
      <c r="Q8696" s="42">
        <f t="shared" si="407"/>
        <v>0.32647946139216183</v>
      </c>
    </row>
    <row r="8697" spans="5:17" x14ac:dyDescent="0.2">
      <c r="E8697" s="15" t="s">
        <v>3422</v>
      </c>
      <c r="F8697" s="21">
        <v>9.1602100638031825</v>
      </c>
      <c r="G8697" s="21">
        <v>9.0598916212659315</v>
      </c>
      <c r="H8697" s="24">
        <v>2.7291950540291838E-2</v>
      </c>
      <c r="I8697" s="3">
        <f t="shared" si="406"/>
        <v>1316.9599999999425</v>
      </c>
      <c r="J8697" s="3">
        <f>INDEX(PowerArray,MIN(MaximumPowerIndex,ROUND(G8697*100,0)))</f>
        <v>1278.8599999999433</v>
      </c>
      <c r="K8697" s="3">
        <f>MIN(J8697-M8697+N8697,'Power Look Up'!$F$4)</f>
        <v>1258.5689584151582</v>
      </c>
      <c r="M8697" s="50">
        <f t="array" ref="M8697">_xlfn.SUM(_xlfn.NORM.DIST($S$3:$S$1003,$G8697,$P8697,FALSE)*WindSpeedStep*$T$3:$T$1003)</f>
        <v>1282.9008423445744</v>
      </c>
      <c r="N8697" s="50">
        <f t="array" ref="N8697">_xlfn.SUM(_xlfn.NORM.DIST($S$3:$S$1003,$G8697,$Q8697,FALSE)*WindSpeedStep*$T$3:$T$1003)</f>
        <v>1262.6098007597893</v>
      </c>
      <c r="P8697" s="42">
        <f t="shared" si="405"/>
        <v>0.90598916212659319</v>
      </c>
      <c r="Q8697" s="42">
        <f t="shared" si="407"/>
        <v>0.24726211402799422</v>
      </c>
    </row>
    <row r="8698" spans="5:17" x14ac:dyDescent="0.2">
      <c r="E8698" s="15" t="s">
        <v>3423</v>
      </c>
      <c r="F8698" s="21">
        <v>9.262463638235376</v>
      </c>
      <c r="G8698" s="21">
        <v>9.1481518032763063</v>
      </c>
      <c r="H8698" s="24">
        <v>2.5911032892942425E-2</v>
      </c>
      <c r="I8698" s="3">
        <f t="shared" si="406"/>
        <v>1355.0599999999417</v>
      </c>
      <c r="J8698" s="3">
        <f>INDEX(PowerArray,MIN(MaximumPowerIndex,ROUND(G8698*100,0)))</f>
        <v>1313.1499999999426</v>
      </c>
      <c r="K8698" s="3">
        <f>MIN(J8698-M8698+N8698,'Power Look Up'!$F$4)</f>
        <v>1296.6096752928638</v>
      </c>
      <c r="M8698" s="50">
        <f t="array" ref="M8698">_xlfn.SUM(_xlfn.NORM.DIST($S$3:$S$1003,$G8698,$P8698,FALSE)*WindSpeedStep*$T$3:$T$1003)</f>
        <v>1316.9151596390261</v>
      </c>
      <c r="N8698" s="50">
        <f t="array" ref="N8698">_xlfn.SUM(_xlfn.NORM.DIST($S$3:$S$1003,$G8698,$Q8698,FALSE)*WindSpeedStep*$T$3:$T$1003)</f>
        <v>1300.3748349319474</v>
      </c>
      <c r="P8698" s="42">
        <f t="shared" si="405"/>
        <v>0.91481518032763065</v>
      </c>
      <c r="Q8698" s="42">
        <f t="shared" si="407"/>
        <v>0.23703806228432295</v>
      </c>
    </row>
    <row r="8699" spans="5:17" x14ac:dyDescent="0.2">
      <c r="E8699" s="15" t="s">
        <v>3424</v>
      </c>
      <c r="F8699" s="21">
        <v>9.1257709454421061</v>
      </c>
      <c r="G8699" s="21">
        <v>9.055443799111881</v>
      </c>
      <c r="H8699" s="24">
        <v>2.8490743582585513E-2</v>
      </c>
      <c r="I8699" s="3">
        <f t="shared" si="406"/>
        <v>1305.5299999999427</v>
      </c>
      <c r="J8699" s="3">
        <f>INDEX(PowerArray,MIN(MaximumPowerIndex,ROUND(G8699*100,0)))</f>
        <v>1278.8599999999433</v>
      </c>
      <c r="K8699" s="3">
        <f>MIN(J8699-M8699+N8699,'Power Look Up'!$F$4)</f>
        <v>1258.8254754771508</v>
      </c>
      <c r="M8699" s="50">
        <f t="array" ref="M8699">_xlfn.SUM(_xlfn.NORM.DIST($S$3:$S$1003,$G8699,$P8699,FALSE)*WindSpeedStep*$T$3:$T$1003)</f>
        <v>1281.1851757420191</v>
      </c>
      <c r="N8699" s="50">
        <f t="array" ref="N8699">_xlfn.SUM(_xlfn.NORM.DIST($S$3:$S$1003,$G8699,$Q8699,FALSE)*WindSpeedStep*$T$3:$T$1003)</f>
        <v>1261.1506512192266</v>
      </c>
      <c r="P8699" s="42">
        <f t="shared" si="405"/>
        <v>0.90554437991118819</v>
      </c>
      <c r="Q8699" s="42">
        <f t="shared" si="407"/>
        <v>0.25799632730701061</v>
      </c>
    </row>
    <row r="8700" spans="5:17" x14ac:dyDescent="0.2">
      <c r="E8700" s="15" t="s">
        <v>3425</v>
      </c>
      <c r="F8700" s="21">
        <v>9.0580483182052305</v>
      </c>
      <c r="G8700" s="21">
        <v>8.9626304786183333</v>
      </c>
      <c r="H8700" s="24">
        <v>2.7599764454506157E-2</v>
      </c>
      <c r="I8700" s="3">
        <f t="shared" si="406"/>
        <v>1278.8599999999433</v>
      </c>
      <c r="J8700" s="3">
        <f>INDEX(PowerArray,MIN(MaximumPowerIndex,ROUND(G8700*100,0)))</f>
        <v>1241.3199999999463</v>
      </c>
      <c r="K8700" s="3">
        <f>MIN(J8700-M8700+N8700,'Power Look Up'!$F$4)</f>
        <v>1217.9895416964623</v>
      </c>
      <c r="M8700" s="50">
        <f t="array" ref="M8700">_xlfn.SUM(_xlfn.NORM.DIST($S$3:$S$1003,$G8700,$P8700,FALSE)*WindSpeedStep*$T$3:$T$1003)</f>
        <v>1245.3880285329947</v>
      </c>
      <c r="N8700" s="50">
        <f t="array" ref="N8700">_xlfn.SUM(_xlfn.NORM.DIST($S$3:$S$1003,$G8700,$Q8700,FALSE)*WindSpeedStep*$T$3:$T$1003)</f>
        <v>1222.0575702295107</v>
      </c>
      <c r="P8700" s="42">
        <f t="shared" si="405"/>
        <v>0.89626304786183342</v>
      </c>
      <c r="Q8700" s="42">
        <f t="shared" si="407"/>
        <v>0.24736649010264378</v>
      </c>
    </row>
    <row r="8701" spans="5:17" x14ac:dyDescent="0.2">
      <c r="E8701" s="15" t="s">
        <v>3426</v>
      </c>
      <c r="F8701" s="21">
        <v>9.369788964500156</v>
      </c>
      <c r="G8701" s="21">
        <v>9.2126897099371607</v>
      </c>
      <c r="H8701" s="24">
        <v>2.6681497411221212E-2</v>
      </c>
      <c r="I8701" s="3">
        <f t="shared" si="406"/>
        <v>1396.9699999999409</v>
      </c>
      <c r="J8701" s="3">
        <f>INDEX(PowerArray,MIN(MaximumPowerIndex,ROUND(G8701*100,0)))</f>
        <v>1336.009999999942</v>
      </c>
      <c r="K8701" s="3">
        <f>MIN(J8701-M8701+N8701,'Power Look Up'!$F$4)</f>
        <v>1323.5310217606823</v>
      </c>
      <c r="M8701" s="50">
        <f t="array" ref="M8701">_xlfn.SUM(_xlfn.NORM.DIST($S$3:$S$1003,$G8701,$P8701,FALSE)*WindSpeedStep*$T$3:$T$1003)</f>
        <v>1341.7146261490789</v>
      </c>
      <c r="N8701" s="50">
        <f t="array" ref="N8701">_xlfn.SUM(_xlfn.NORM.DIST($S$3:$S$1003,$G8701,$Q8701,FALSE)*WindSpeedStep*$T$3:$T$1003)</f>
        <v>1329.2356479098191</v>
      </c>
      <c r="P8701" s="42">
        <f t="shared" si="405"/>
        <v>0.92126897099371607</v>
      </c>
      <c r="Q8701" s="42">
        <f t="shared" si="407"/>
        <v>0.24580835664607265</v>
      </c>
    </row>
    <row r="8702" spans="5:17" x14ac:dyDescent="0.2">
      <c r="E8702" s="15" t="s">
        <v>3427</v>
      </c>
      <c r="F8702" s="21">
        <v>9.4560278044847568</v>
      </c>
      <c r="G8702" s="21">
        <v>9.3062446722755023</v>
      </c>
      <c r="H8702" s="24">
        <v>2.5380636030508923E-2</v>
      </c>
      <c r="I8702" s="3">
        <f t="shared" si="406"/>
        <v>1431.2599999999402</v>
      </c>
      <c r="J8702" s="3">
        <f>INDEX(PowerArray,MIN(MaximumPowerIndex,ROUND(G8702*100,0)))</f>
        <v>1374.1099999999412</v>
      </c>
      <c r="K8702" s="3">
        <f>MIN(J8702-M8702+N8702,'Power Look Up'!$F$4)</f>
        <v>1367.9200563699885</v>
      </c>
      <c r="M8702" s="50">
        <f t="array" ref="M8702">_xlfn.SUM(_xlfn.NORM.DIST($S$3:$S$1003,$G8702,$P8702,FALSE)*WindSpeedStep*$T$3:$T$1003)</f>
        <v>1377.4687728472477</v>
      </c>
      <c r="N8702" s="50">
        <f t="array" ref="N8702">_xlfn.SUM(_xlfn.NORM.DIST($S$3:$S$1003,$G8702,$Q8702,FALSE)*WindSpeedStep*$T$3:$T$1003)</f>
        <v>1371.278829217295</v>
      </c>
      <c r="P8702" s="42">
        <f t="shared" si="405"/>
        <v>0.93062446722755032</v>
      </c>
      <c r="Q8702" s="42">
        <f t="shared" si="407"/>
        <v>0.23619840883788731</v>
      </c>
    </row>
    <row r="8703" spans="5:17" x14ac:dyDescent="0.2">
      <c r="E8703" s="15" t="s">
        <v>3428</v>
      </c>
      <c r="F8703" s="21">
        <v>9.421813995872224</v>
      </c>
      <c r="G8703" s="21">
        <v>9.2478217382180699</v>
      </c>
      <c r="H8703" s="24">
        <v>2.6534168484914595E-2</v>
      </c>
      <c r="I8703" s="3">
        <f t="shared" si="406"/>
        <v>1416.0199999999404</v>
      </c>
      <c r="J8703" s="3">
        <f>INDEX(PowerArray,MIN(MaximumPowerIndex,ROUND(G8703*100,0)))</f>
        <v>1351.2499999999418</v>
      </c>
      <c r="K8703" s="3">
        <f>MIN(J8703-M8703+N8703,'Power Look Up'!$F$4)</f>
        <v>1341.0560261681453</v>
      </c>
      <c r="M8703" s="50">
        <f t="array" ref="M8703">_xlfn.SUM(_xlfn.NORM.DIST($S$3:$S$1003,$G8703,$P8703,FALSE)*WindSpeedStep*$T$3:$T$1003)</f>
        <v>1355.1731927250833</v>
      </c>
      <c r="N8703" s="50">
        <f t="array" ref="N8703">_xlfn.SUM(_xlfn.NORM.DIST($S$3:$S$1003,$G8703,$Q8703,FALSE)*WindSpeedStep*$T$3:$T$1003)</f>
        <v>1344.9792188932868</v>
      </c>
      <c r="P8703" s="42">
        <f t="shared" si="405"/>
        <v>0.92478217382180705</v>
      </c>
      <c r="Q8703" s="42">
        <f t="shared" si="407"/>
        <v>0.24538326012033401</v>
      </c>
    </row>
    <row r="8704" spans="5:17" x14ac:dyDescent="0.2">
      <c r="E8704" s="15" t="s">
        <v>3429</v>
      </c>
      <c r="F8704" s="21">
        <v>9.4346723940277037</v>
      </c>
      <c r="G8704" s="21">
        <v>9.2394258356788459</v>
      </c>
      <c r="H8704" s="24">
        <v>2.3318244747879479E-2</v>
      </c>
      <c r="I8704" s="3">
        <f t="shared" si="406"/>
        <v>1419.8299999999404</v>
      </c>
      <c r="J8704" s="3">
        <f>INDEX(PowerArray,MIN(MaximumPowerIndex,ROUND(G8704*100,0)))</f>
        <v>1347.4399999999418</v>
      </c>
      <c r="K8704" s="3">
        <f>MIN(J8704-M8704+N8704,'Power Look Up'!$F$4)</f>
        <v>1335.9836316457911</v>
      </c>
      <c r="M8704" s="50">
        <f t="array" ref="M8704">_xlfn.SUM(_xlfn.NORM.DIST($S$3:$S$1003,$G8704,$P8704,FALSE)*WindSpeedStep*$T$3:$T$1003)</f>
        <v>1351.9599876365264</v>
      </c>
      <c r="N8704" s="50">
        <f t="array" ref="N8704">_xlfn.SUM(_xlfn.NORM.DIST($S$3:$S$1003,$G8704,$Q8704,FALSE)*WindSpeedStep*$T$3:$T$1003)</f>
        <v>1340.5036192823757</v>
      </c>
      <c r="P8704" s="42">
        <f t="shared" si="405"/>
        <v>0.92394258356788461</v>
      </c>
      <c r="Q8704" s="42">
        <f t="shared" si="407"/>
        <v>0.21544719296624021</v>
      </c>
    </row>
    <row r="8705" spans="5:17" x14ac:dyDescent="0.2">
      <c r="E8705" s="15" t="s">
        <v>3430</v>
      </c>
      <c r="F8705" s="21">
        <v>9.35872980341742</v>
      </c>
      <c r="G8705" s="21">
        <v>9.1812441672834026</v>
      </c>
      <c r="H8705" s="24">
        <v>2.3507463579049492E-2</v>
      </c>
      <c r="I8705" s="3">
        <f t="shared" si="406"/>
        <v>1393.159999999941</v>
      </c>
      <c r="J8705" s="3">
        <f>INDEX(PowerArray,MIN(MaximumPowerIndex,ROUND(G8705*100,0)))</f>
        <v>1324.5799999999424</v>
      </c>
      <c r="K8705" s="3">
        <f>MIN(J8705-M8705+N8705,'Power Look Up'!$F$4)</f>
        <v>1309.2963639671891</v>
      </c>
      <c r="M8705" s="50">
        <f t="array" ref="M8705">_xlfn.SUM(_xlfn.NORM.DIST($S$3:$S$1003,$G8705,$P8705,FALSE)*WindSpeedStep*$T$3:$T$1003)</f>
        <v>1329.6419256061654</v>
      </c>
      <c r="N8705" s="50">
        <f t="array" ref="N8705">_xlfn.SUM(_xlfn.NORM.DIST($S$3:$S$1003,$G8705,$Q8705,FALSE)*WindSpeedStep*$T$3:$T$1003)</f>
        <v>1314.3582895734121</v>
      </c>
      <c r="P8705" s="42">
        <f t="shared" si="405"/>
        <v>0.91812441672834033</v>
      </c>
      <c r="Q8705" s="42">
        <f t="shared" si="407"/>
        <v>0.21582776287277516</v>
      </c>
    </row>
    <row r="8706" spans="5:17" x14ac:dyDescent="0.2">
      <c r="E8706" s="15" t="s">
        <v>3431</v>
      </c>
      <c r="F8706" s="21">
        <v>9.5086872786347509</v>
      </c>
      <c r="G8706" s="21">
        <v>9.290715805272642</v>
      </c>
      <c r="H8706" s="24">
        <v>2.4188407217554768E-2</v>
      </c>
      <c r="I8706" s="3">
        <f t="shared" si="406"/>
        <v>1450.3099999999397</v>
      </c>
      <c r="J8706" s="3">
        <f>INDEX(PowerArray,MIN(MaximumPowerIndex,ROUND(G8706*100,0)))</f>
        <v>1366.4899999999416</v>
      </c>
      <c r="K8706" s="3">
        <f>MIN(J8706-M8706+N8706,'Power Look Up'!$F$4)</f>
        <v>1358.9362261695117</v>
      </c>
      <c r="M8706" s="50">
        <f t="array" ref="M8706">_xlfn.SUM(_xlfn.NORM.DIST($S$3:$S$1003,$G8706,$P8706,FALSE)*WindSpeedStep*$T$3:$T$1003)</f>
        <v>1371.5542613629937</v>
      </c>
      <c r="N8706" s="50">
        <f t="array" ref="N8706">_xlfn.SUM(_xlfn.NORM.DIST($S$3:$S$1003,$G8706,$Q8706,FALSE)*WindSpeedStep*$T$3:$T$1003)</f>
        <v>1364.0004875325637</v>
      </c>
      <c r="P8706" s="42">
        <f t="shared" si="405"/>
        <v>0.92907158052726424</v>
      </c>
      <c r="Q8706" s="42">
        <f t="shared" si="407"/>
        <v>0.22472761724050694</v>
      </c>
    </row>
    <row r="8707" spans="5:17" x14ac:dyDescent="0.2">
      <c r="E8707" s="15" t="s">
        <v>3432</v>
      </c>
      <c r="F8707" s="21">
        <v>9.5890437097674202</v>
      </c>
      <c r="G8707" s="21">
        <v>9.3540755841946144</v>
      </c>
      <c r="H8707" s="24">
        <v>2.3985707747449469E-2</v>
      </c>
      <c r="I8707" s="3">
        <f t="shared" si="406"/>
        <v>1480.789999999939</v>
      </c>
      <c r="J8707" s="3">
        <f>INDEX(PowerArray,MIN(MaximumPowerIndex,ROUND(G8707*100,0)))</f>
        <v>1389.349999999941</v>
      </c>
      <c r="K8707" s="3">
        <f>MIN(J8707-M8707+N8707,'Power Look Up'!$F$4)</f>
        <v>1386.7623637455772</v>
      </c>
      <c r="M8707" s="50">
        <f t="array" ref="M8707">_xlfn.SUM(_xlfn.NORM.DIST($S$3:$S$1003,$G8707,$P8707,FALSE)*WindSpeedStep*$T$3:$T$1003)</f>
        <v>1395.625220818263</v>
      </c>
      <c r="N8707" s="50">
        <f t="array" ref="N8707">_xlfn.SUM(_xlfn.NORM.DIST($S$3:$S$1003,$G8707,$Q8707,FALSE)*WindSpeedStep*$T$3:$T$1003)</f>
        <v>1393.0375845638991</v>
      </c>
      <c r="P8707" s="42">
        <f t="shared" ref="P8707:P8770" si="408">ReferenceTurbulence*G8707</f>
        <v>0.93540755841946144</v>
      </c>
      <c r="Q8707" s="42">
        <f t="shared" si="407"/>
        <v>0.22436412321004467</v>
      </c>
    </row>
    <row r="8708" spans="5:17" x14ac:dyDescent="0.2">
      <c r="E8708" s="15" t="s">
        <v>3433</v>
      </c>
      <c r="F8708" s="21">
        <v>9.1700544856761095</v>
      </c>
      <c r="G8708" s="21">
        <v>9.0289120383084747</v>
      </c>
      <c r="H8708" s="24">
        <v>4.1439230333208052E-2</v>
      </c>
      <c r="I8708" s="3">
        <f t="shared" ref="I8708:I8771" si="409">INDEX(PowerArray,MIN(MaximumPowerIndex,ROUND(F8708*100,0)))</f>
        <v>1320.7699999999425</v>
      </c>
      <c r="J8708" s="3">
        <f>INDEX(PowerArray,MIN(MaximumPowerIndex,ROUND(G8708*100,0)))</f>
        <v>1267.4299999999437</v>
      </c>
      <c r="K8708" s="3">
        <f>MIN(J8708-M8708+N8708,'Power Look Up'!$F$4)</f>
        <v>1251.1236063293018</v>
      </c>
      <c r="M8708" s="50">
        <f t="array" ref="M8708">_xlfn.SUM(_xlfn.NORM.DIST($S$3:$S$1003,$G8708,$P8708,FALSE)*WindSpeedStep*$T$3:$T$1003)</f>
        <v>1270.9501889163889</v>
      </c>
      <c r="N8708" s="50">
        <f t="array" ref="N8708">_xlfn.SUM(_xlfn.NORM.DIST($S$3:$S$1003,$G8708,$Q8708,FALSE)*WindSpeedStep*$T$3:$T$1003)</f>
        <v>1254.643795245747</v>
      </c>
      <c r="P8708" s="42">
        <f t="shared" si="408"/>
        <v>0.90289120383084753</v>
      </c>
      <c r="Q8708" s="42">
        <f t="shared" ref="Q8708:Q8771" si="410">G8708*H8708</f>
        <v>0.3741511656137399</v>
      </c>
    </row>
    <row r="8709" spans="5:17" x14ac:dyDescent="0.2">
      <c r="E8709" s="15" t="s">
        <v>3434</v>
      </c>
      <c r="F8709" s="21">
        <v>8.8452972815765651</v>
      </c>
      <c r="G8709" s="21">
        <v>8.7066115473534555</v>
      </c>
      <c r="H8709" s="24">
        <v>2.826360630305922E-2</v>
      </c>
      <c r="I8709" s="3">
        <f t="shared" si="409"/>
        <v>1200.9499999999471</v>
      </c>
      <c r="J8709" s="3">
        <f>INDEX(PowerArray,MIN(MaximumPowerIndex,ROUND(G8709*100,0)))</f>
        <v>1149.5699999999481</v>
      </c>
      <c r="K8709" s="3">
        <f>MIN(J8709-M8709+N8709,'Power Look Up'!$F$4)</f>
        <v>1124.2729744162193</v>
      </c>
      <c r="M8709" s="50">
        <f t="array" ref="M8709">_xlfn.SUM(_xlfn.NORM.DIST($S$3:$S$1003,$G8709,$P8709,FALSE)*WindSpeedStep*$T$3:$T$1003)</f>
        <v>1147.3350441993402</v>
      </c>
      <c r="N8709" s="50">
        <f t="array" ref="N8709">_xlfn.SUM(_xlfn.NORM.DIST($S$3:$S$1003,$G8709,$Q8709,FALSE)*WindSpeedStep*$T$3:$T$1003)</f>
        <v>1122.0380186156115</v>
      </c>
      <c r="P8709" s="42">
        <f t="shared" si="408"/>
        <v>0.87066115473534555</v>
      </c>
      <c r="Q8709" s="42">
        <f t="shared" si="410"/>
        <v>0.24608024100806733</v>
      </c>
    </row>
    <row r="8710" spans="5:17" x14ac:dyDescent="0.2">
      <c r="E8710" s="15" t="s">
        <v>3435</v>
      </c>
      <c r="F8710" s="21">
        <v>8.7089855334859951</v>
      </c>
      <c r="G8710" s="21">
        <v>8.581598536759488</v>
      </c>
      <c r="H8710" s="24">
        <v>2.6409505345444822E-2</v>
      </c>
      <c r="I8710" s="3">
        <f t="shared" si="409"/>
        <v>1149.5699999999481</v>
      </c>
      <c r="J8710" s="3">
        <f>INDEX(PowerArray,MIN(MaximumPowerIndex,ROUND(G8710*100,0)))</f>
        <v>1101.8599999999492</v>
      </c>
      <c r="K8710" s="3">
        <f>MIN(J8710-M8710+N8710,'Power Look Up'!$F$4)</f>
        <v>1077.0283055774844</v>
      </c>
      <c r="M8710" s="50">
        <f t="array" ref="M8710">_xlfn.SUM(_xlfn.NORM.DIST($S$3:$S$1003,$G8710,$P8710,FALSE)*WindSpeedStep*$T$3:$T$1003)</f>
        <v>1100.2415532179957</v>
      </c>
      <c r="N8710" s="50">
        <f t="array" ref="N8710">_xlfn.SUM(_xlfn.NORM.DIST($S$3:$S$1003,$G8710,$Q8710,FALSE)*WindSpeedStep*$T$3:$T$1003)</f>
        <v>1075.4098587955309</v>
      </c>
      <c r="P8710" s="42">
        <f t="shared" si="408"/>
        <v>0.85815985367594882</v>
      </c>
      <c r="Q8710" s="42">
        <f t="shared" si="410"/>
        <v>0.22663577242901117</v>
      </c>
    </row>
    <row r="8711" spans="5:17" x14ac:dyDescent="0.2">
      <c r="E8711" s="15" t="s">
        <v>3436</v>
      </c>
      <c r="F8711" s="21">
        <v>8.7609493388460749</v>
      </c>
      <c r="G8711" s="21">
        <v>8.6717790942827158</v>
      </c>
      <c r="H8711" s="24">
        <v>2.3970005061992469E-2</v>
      </c>
      <c r="I8711" s="3">
        <f t="shared" si="409"/>
        <v>1167.9199999999478</v>
      </c>
      <c r="J8711" s="3">
        <f>INDEX(PowerArray,MIN(MaximumPowerIndex,ROUND(G8711*100,0)))</f>
        <v>1134.8899999999485</v>
      </c>
      <c r="K8711" s="3">
        <f>MIN(J8711-M8711+N8711,'Power Look Up'!$F$4)</f>
        <v>1109.1950291134203</v>
      </c>
      <c r="M8711" s="50">
        <f t="array" ref="M8711">_xlfn.SUM(_xlfn.NORM.DIST($S$3:$S$1003,$G8711,$P8711,FALSE)*WindSpeedStep*$T$3:$T$1003)</f>
        <v>1134.1464423585871</v>
      </c>
      <c r="N8711" s="50">
        <f t="array" ref="N8711">_xlfn.SUM(_xlfn.NORM.DIST($S$3:$S$1003,$G8711,$Q8711,FALSE)*WindSpeedStep*$T$3:$T$1003)</f>
        <v>1108.451471472059</v>
      </c>
      <c r="P8711" s="42">
        <f t="shared" si="408"/>
        <v>0.86717790942827166</v>
      </c>
      <c r="Q8711" s="42">
        <f t="shared" si="410"/>
        <v>0.20786258878643718</v>
      </c>
    </row>
    <row r="8712" spans="5:17" x14ac:dyDescent="0.2">
      <c r="E8712" s="15" t="s">
        <v>3437</v>
      </c>
      <c r="F8712" s="21">
        <v>8.6556115796489443</v>
      </c>
      <c r="G8712" s="21">
        <v>8.5533361667783243</v>
      </c>
      <c r="H8712" s="24">
        <v>3.0038316484916151E-2</v>
      </c>
      <c r="I8712" s="3">
        <f t="shared" si="409"/>
        <v>1131.2199999999486</v>
      </c>
      <c r="J8712" s="3">
        <f>INDEX(PowerArray,MIN(MaximumPowerIndex,ROUND(G8712*100,0)))</f>
        <v>1090.8499999999494</v>
      </c>
      <c r="K8712" s="3">
        <f>MIN(J8712-M8712+N8712,'Power Look Up'!$F$4)</f>
        <v>1066.4783448284959</v>
      </c>
      <c r="M8712" s="50">
        <f t="array" ref="M8712">_xlfn.SUM(_xlfn.NORM.DIST($S$3:$S$1003,$G8712,$P8712,FALSE)*WindSpeedStep*$T$3:$T$1003)</f>
        <v>1089.6945148276761</v>
      </c>
      <c r="N8712" s="50">
        <f t="array" ref="N8712">_xlfn.SUM(_xlfn.NORM.DIST($S$3:$S$1003,$G8712,$Q8712,FALSE)*WindSpeedStep*$T$3:$T$1003)</f>
        <v>1065.3228596562226</v>
      </c>
      <c r="P8712" s="42">
        <f t="shared" si="408"/>
        <v>0.85533361667783248</v>
      </c>
      <c r="Q8712" s="42">
        <f t="shared" si="410"/>
        <v>0.25692781877956689</v>
      </c>
    </row>
    <row r="8713" spans="5:17" x14ac:dyDescent="0.2">
      <c r="E8713" s="15" t="s">
        <v>3438</v>
      </c>
      <c r="F8713" s="21">
        <v>8.215055114626562</v>
      </c>
      <c r="G8713" s="21">
        <v>8.1607142927484944</v>
      </c>
      <c r="H8713" s="24">
        <v>3.5301041314216762E-2</v>
      </c>
      <c r="I8713" s="3">
        <f t="shared" si="409"/>
        <v>969.73999999995203</v>
      </c>
      <c r="J8713" s="3">
        <f>INDEX(PowerArray,MIN(MaximumPowerIndex,ROUND(G8713*100,0)))</f>
        <v>947.71999999995251</v>
      </c>
      <c r="K8713" s="3">
        <f>MIN(J8713-M8713+N8713,'Power Look Up'!$F$4)</f>
        <v>925.1458827560906</v>
      </c>
      <c r="M8713" s="50">
        <f t="array" ref="M8713">_xlfn.SUM(_xlfn.NORM.DIST($S$3:$S$1003,$G8713,$P8713,FALSE)*WindSpeedStep*$T$3:$T$1003)</f>
        <v>948.01688723068071</v>
      </c>
      <c r="N8713" s="50">
        <f t="array" ref="N8713">_xlfn.SUM(_xlfn.NORM.DIST($S$3:$S$1003,$G8713,$Q8713,FALSE)*WindSpeedStep*$T$3:$T$1003)</f>
        <v>925.4427699868188</v>
      </c>
      <c r="P8713" s="42">
        <f t="shared" si="408"/>
        <v>0.81607142927484944</v>
      </c>
      <c r="Q8713" s="42">
        <f t="shared" si="410"/>
        <v>0.28808171240183383</v>
      </c>
    </row>
    <row r="8714" spans="5:17" x14ac:dyDescent="0.2">
      <c r="E8714" s="15" t="s">
        <v>3439</v>
      </c>
      <c r="F8714" s="21">
        <v>8.2305982463323364</v>
      </c>
      <c r="G8714" s="21">
        <v>8.1548441778297232</v>
      </c>
      <c r="H8714" s="24">
        <v>3.2804419790543854E-2</v>
      </c>
      <c r="I8714" s="3">
        <f t="shared" si="409"/>
        <v>973.40999999995188</v>
      </c>
      <c r="J8714" s="3">
        <f>INDEX(PowerArray,MIN(MaximumPowerIndex,ROUND(G8714*100,0)))</f>
        <v>944.04999999995255</v>
      </c>
      <c r="K8714" s="3">
        <f>MIN(J8714-M8714+N8714,'Power Look Up'!$F$4)</f>
        <v>920.98356388304421</v>
      </c>
      <c r="M8714" s="50">
        <f t="array" ref="M8714">_xlfn.SUM(_xlfn.NORM.DIST($S$3:$S$1003,$G8714,$P8714,FALSE)*WindSpeedStep*$T$3:$T$1003)</f>
        <v>945.97577841766224</v>
      </c>
      <c r="N8714" s="50">
        <f t="array" ref="N8714">_xlfn.SUM(_xlfn.NORM.DIST($S$3:$S$1003,$G8714,$Q8714,FALSE)*WindSpeedStep*$T$3:$T$1003)</f>
        <v>922.90934230075391</v>
      </c>
      <c r="P8714" s="42">
        <f t="shared" si="408"/>
        <v>0.81548441778297232</v>
      </c>
      <c r="Q8714" s="42">
        <f t="shared" si="410"/>
        <v>0.26751493173599872</v>
      </c>
    </row>
    <row r="8715" spans="5:17" x14ac:dyDescent="0.2">
      <c r="E8715" s="15" t="s">
        <v>3440</v>
      </c>
      <c r="F8715" s="21">
        <v>8.2693389955559571</v>
      </c>
      <c r="G8715" s="21">
        <v>8.1837913189957572</v>
      </c>
      <c r="H8715" s="24">
        <v>2.6604302970071811E-2</v>
      </c>
      <c r="I8715" s="3">
        <f t="shared" si="409"/>
        <v>988.0899999999516</v>
      </c>
      <c r="J8715" s="3">
        <f>INDEX(PowerArray,MIN(MaximumPowerIndex,ROUND(G8715*100,0)))</f>
        <v>955.05999999995231</v>
      </c>
      <c r="K8715" s="3">
        <f>MIN(J8715-M8715+N8715,'Power Look Up'!$F$4)</f>
        <v>930.82993718258513</v>
      </c>
      <c r="M8715" s="50">
        <f t="array" ref="M8715">_xlfn.SUM(_xlfn.NORM.DIST($S$3:$S$1003,$G8715,$P8715,FALSE)*WindSpeedStep*$T$3:$T$1003)</f>
        <v>956.06469449260362</v>
      </c>
      <c r="N8715" s="50">
        <f t="array" ref="N8715">_xlfn.SUM(_xlfn.NORM.DIST($S$3:$S$1003,$G8715,$Q8715,FALSE)*WindSpeedStep*$T$3:$T$1003)</f>
        <v>931.83463167523644</v>
      </c>
      <c r="P8715" s="42">
        <f t="shared" si="408"/>
        <v>0.81837913189957578</v>
      </c>
      <c r="Q8715" s="42">
        <f t="shared" si="410"/>
        <v>0.21772406369440672</v>
      </c>
    </row>
    <row r="8716" spans="5:17" x14ac:dyDescent="0.2">
      <c r="E8716" s="15" t="s">
        <v>3441</v>
      </c>
      <c r="F8716" s="21">
        <v>8.3619307068858397</v>
      </c>
      <c r="G8716" s="21">
        <v>8.2431223007803212</v>
      </c>
      <c r="H8716" s="24">
        <v>2.6309713355892262E-2</v>
      </c>
      <c r="I8716" s="3">
        <f t="shared" si="409"/>
        <v>1021.1199999999509</v>
      </c>
      <c r="J8716" s="3">
        <f>INDEX(PowerArray,MIN(MaximumPowerIndex,ROUND(G8716*100,0)))</f>
        <v>977.07999999995184</v>
      </c>
      <c r="K8716" s="3">
        <f>MIN(J8716-M8716+N8716,'Power Look Up'!$F$4)</f>
        <v>952.91278981778987</v>
      </c>
      <c r="M8716" s="50">
        <f t="array" ref="M8716">_xlfn.SUM(_xlfn.NORM.DIST($S$3:$S$1003,$G8716,$P8716,FALSE)*WindSpeedStep*$T$3:$T$1003)</f>
        <v>976.92648641546691</v>
      </c>
      <c r="N8716" s="50">
        <f t="array" ref="N8716">_xlfn.SUM(_xlfn.NORM.DIST($S$3:$S$1003,$G8716,$Q8716,FALSE)*WindSpeedStep*$T$3:$T$1003)</f>
        <v>952.75927623330494</v>
      </c>
      <c r="P8716" s="42">
        <f t="shared" si="408"/>
        <v>0.82431223007803212</v>
      </c>
      <c r="Q8716" s="42">
        <f t="shared" si="410"/>
        <v>0.21687418489109336</v>
      </c>
    </row>
    <row r="8717" spans="5:17" x14ac:dyDescent="0.2">
      <c r="E8717" s="15" t="s">
        <v>3442</v>
      </c>
      <c r="F8717" s="21">
        <v>8.0286957805817245</v>
      </c>
      <c r="G8717" s="21">
        <v>8.000080461882197</v>
      </c>
      <c r="H8717" s="24">
        <v>2.6156178505095169E-2</v>
      </c>
      <c r="I8717" s="3">
        <f t="shared" si="409"/>
        <v>900.00999999995349</v>
      </c>
      <c r="J8717" s="3">
        <f>INDEX(PowerArray,MIN(MaximumPowerIndex,ROUND(G8717*100,0)))</f>
        <v>888.99999999996203</v>
      </c>
      <c r="K8717" s="3">
        <f>MIN(J8717-M8717+N8717,'Power Look Up'!$F$4)</f>
        <v>865.0516403079057</v>
      </c>
      <c r="M8717" s="50">
        <f t="array" ref="M8717">_xlfn.SUM(_xlfn.NORM.DIST($S$3:$S$1003,$G8717,$P8717,FALSE)*WindSpeedStep*$T$3:$T$1003)</f>
        <v>893.06148473939004</v>
      </c>
      <c r="N8717" s="50">
        <f t="array" ref="N8717">_xlfn.SUM(_xlfn.NORM.DIST($S$3:$S$1003,$G8717,$Q8717,FALSE)*WindSpeedStep*$T$3:$T$1003)</f>
        <v>869.11312504733371</v>
      </c>
      <c r="P8717" s="42">
        <f t="shared" si="408"/>
        <v>0.80000804618821975</v>
      </c>
      <c r="Q8717" s="42">
        <f t="shared" si="410"/>
        <v>0.20925153261611495</v>
      </c>
    </row>
    <row r="8718" spans="5:17" x14ac:dyDescent="0.2">
      <c r="E8718" s="15" t="s">
        <v>3443</v>
      </c>
      <c r="F8718" s="21">
        <v>7.9568061276048763</v>
      </c>
      <c r="G8718" s="21">
        <v>7.9305163460939081</v>
      </c>
      <c r="H8718" s="24">
        <v>2.764928496080166E-2</v>
      </c>
      <c r="I8718" s="3">
        <f t="shared" si="409"/>
        <v>876.95999999996229</v>
      </c>
      <c r="J8718" s="3">
        <f>INDEX(PowerArray,MIN(MaximumPowerIndex,ROUND(G8718*100,0)))</f>
        <v>867.92999999996255</v>
      </c>
      <c r="K8718" s="3">
        <f>MIN(J8718-M8718+N8718,'Power Look Up'!$F$4)</f>
        <v>844.9528626823452</v>
      </c>
      <c r="M8718" s="50">
        <f t="array" ref="M8718">_xlfn.SUM(_xlfn.NORM.DIST($S$3:$S$1003,$G8718,$P8718,FALSE)*WindSpeedStep*$T$3:$T$1003)</f>
        <v>869.85281274206466</v>
      </c>
      <c r="N8718" s="50">
        <f t="array" ref="N8718">_xlfn.SUM(_xlfn.NORM.DIST($S$3:$S$1003,$G8718,$Q8718,FALSE)*WindSpeedStep*$T$3:$T$1003)</f>
        <v>846.87567542444731</v>
      </c>
      <c r="P8718" s="42">
        <f t="shared" si="408"/>
        <v>0.79305163460939088</v>
      </c>
      <c r="Q8718" s="42">
        <f t="shared" si="410"/>
        <v>0.21927310633944602</v>
      </c>
    </row>
    <row r="8719" spans="5:17" x14ac:dyDescent="0.2">
      <c r="E8719" s="15" t="s">
        <v>3444</v>
      </c>
      <c r="F8719" s="21">
        <v>7.7955139935422775</v>
      </c>
      <c r="G8719" s="21">
        <v>7.8615283361540005</v>
      </c>
      <c r="H8719" s="24">
        <v>3.3352515333226432E-2</v>
      </c>
      <c r="I8719" s="3">
        <f t="shared" si="409"/>
        <v>828.79999999996335</v>
      </c>
      <c r="J8719" s="3">
        <f>INDEX(PowerArray,MIN(MaximumPowerIndex,ROUND(G8719*100,0)))</f>
        <v>846.85999999996295</v>
      </c>
      <c r="K8719" s="3">
        <f>MIN(J8719-M8719+N8719,'Power Look Up'!$F$4)</f>
        <v>825.850104705989</v>
      </c>
      <c r="M8719" s="50">
        <f t="array" ref="M8719">_xlfn.SUM(_xlfn.NORM.DIST($S$3:$S$1003,$G8719,$P8719,FALSE)*WindSpeedStep*$T$3:$T$1003)</f>
        <v>847.19492932164258</v>
      </c>
      <c r="N8719" s="50">
        <f t="array" ref="N8719">_xlfn.SUM(_xlfn.NORM.DIST($S$3:$S$1003,$G8719,$Q8719,FALSE)*WindSpeedStep*$T$3:$T$1003)</f>
        <v>826.18503402766862</v>
      </c>
      <c r="P8719" s="42">
        <f t="shared" si="408"/>
        <v>0.78615283361540012</v>
      </c>
      <c r="Q8719" s="42">
        <f t="shared" si="410"/>
        <v>0.26220174437417038</v>
      </c>
    </row>
    <row r="8720" spans="5:17" x14ac:dyDescent="0.2">
      <c r="E8720" s="15" t="s">
        <v>3445</v>
      </c>
      <c r="F8720" s="21">
        <v>8.2195920877097013</v>
      </c>
      <c r="G8720" s="21">
        <v>8.1009046770065485</v>
      </c>
      <c r="H8720" s="24">
        <v>2.6765318479606032E-2</v>
      </c>
      <c r="I8720" s="3">
        <f t="shared" si="409"/>
        <v>969.73999999995203</v>
      </c>
      <c r="J8720" s="3">
        <f>INDEX(PowerArray,MIN(MaximumPowerIndex,ROUND(G8720*100,0)))</f>
        <v>925.69999999995298</v>
      </c>
      <c r="K8720" s="3">
        <f>MIN(J8720-M8720+N8720,'Power Look Up'!$F$4)</f>
        <v>901.48697201634002</v>
      </c>
      <c r="M8720" s="50">
        <f t="array" ref="M8720">_xlfn.SUM(_xlfn.NORM.DIST($S$3:$S$1003,$G8720,$P8720,FALSE)*WindSpeedStep*$T$3:$T$1003)</f>
        <v>927.33579413424809</v>
      </c>
      <c r="N8720" s="50">
        <f t="array" ref="N8720">_xlfn.SUM(_xlfn.NORM.DIST($S$3:$S$1003,$G8720,$Q8720,FALSE)*WindSpeedStep*$T$3:$T$1003)</f>
        <v>903.12276615063513</v>
      </c>
      <c r="P8720" s="42">
        <f t="shared" si="408"/>
        <v>0.81009046770065485</v>
      </c>
      <c r="Q8720" s="42">
        <f t="shared" si="410"/>
        <v>0.21682329365301031</v>
      </c>
    </row>
    <row r="8721" spans="5:17" x14ac:dyDescent="0.2">
      <c r="E8721" s="15" t="s">
        <v>3446</v>
      </c>
      <c r="F8721" s="21">
        <v>8.1202221395583845</v>
      </c>
      <c r="G8721" s="21">
        <v>8.0877822302831888</v>
      </c>
      <c r="H8721" s="24">
        <v>3.2018828491573753E-2</v>
      </c>
      <c r="I8721" s="3">
        <f t="shared" si="409"/>
        <v>933.03999999995278</v>
      </c>
      <c r="J8721" s="3">
        <f>INDEX(PowerArray,MIN(MaximumPowerIndex,ROUND(G8721*100,0)))</f>
        <v>922.02999999995302</v>
      </c>
      <c r="K8721" s="3">
        <f>MIN(J8721-M8721+N8721,'Power Look Up'!$F$4)</f>
        <v>898.99196910231456</v>
      </c>
      <c r="M8721" s="50">
        <f t="array" ref="M8721">_xlfn.SUM(_xlfn.NORM.DIST($S$3:$S$1003,$G8721,$P8721,FALSE)*WindSpeedStep*$T$3:$T$1003)</f>
        <v>922.8327918196685</v>
      </c>
      <c r="N8721" s="50">
        <f t="array" ref="N8721">_xlfn.SUM(_xlfn.NORM.DIST($S$3:$S$1003,$G8721,$Q8721,FALSE)*WindSpeedStep*$T$3:$T$1003)</f>
        <v>899.79476092203004</v>
      </c>
      <c r="P8721" s="42">
        <f t="shared" si="408"/>
        <v>0.80877822302831892</v>
      </c>
      <c r="Q8721" s="42">
        <f t="shared" si="410"/>
        <v>0.25896131210863527</v>
      </c>
    </row>
    <row r="8722" spans="5:17" x14ac:dyDescent="0.2">
      <c r="E8722" s="15" t="s">
        <v>3447</v>
      </c>
      <c r="F8722" s="21">
        <v>8.2689580905586784</v>
      </c>
      <c r="G8722" s="21">
        <v>8.2167645713839264</v>
      </c>
      <c r="H8722" s="24">
        <v>3.3861581705160425E-2</v>
      </c>
      <c r="I8722" s="3">
        <f t="shared" si="409"/>
        <v>988.0899999999516</v>
      </c>
      <c r="J8722" s="3">
        <f>INDEX(PowerArray,MIN(MaximumPowerIndex,ROUND(G8722*100,0)))</f>
        <v>969.73999999995203</v>
      </c>
      <c r="K8722" s="3">
        <f>MIN(J8722-M8722+N8722,'Power Look Up'!$F$4)</f>
        <v>946.74614891626675</v>
      </c>
      <c r="M8722" s="50">
        <f t="array" ref="M8722">_xlfn.SUM(_xlfn.NORM.DIST($S$3:$S$1003,$G8722,$P8722,FALSE)*WindSpeedStep*$T$3:$T$1003)</f>
        <v>967.62854082016077</v>
      </c>
      <c r="N8722" s="50">
        <f t="array" ref="N8722">_xlfn.SUM(_xlfn.NORM.DIST($S$3:$S$1003,$G8722,$Q8722,FALSE)*WindSpeedStep*$T$3:$T$1003)</f>
        <v>944.63468973647548</v>
      </c>
      <c r="P8722" s="42">
        <f t="shared" si="408"/>
        <v>0.82167645713839266</v>
      </c>
      <c r="Q8722" s="42">
        <f t="shared" si="410"/>
        <v>0.27823264488598431</v>
      </c>
    </row>
    <row r="8723" spans="5:17" x14ac:dyDescent="0.2">
      <c r="E8723" s="15" t="s">
        <v>3448</v>
      </c>
      <c r="F8723" s="21">
        <v>8.1225203022925605</v>
      </c>
      <c r="G8723" s="21">
        <v>8.0752520941104748</v>
      </c>
      <c r="H8723" s="24">
        <v>3.8165494016986733E-2</v>
      </c>
      <c r="I8723" s="3">
        <f t="shared" si="409"/>
        <v>933.03999999995278</v>
      </c>
      <c r="J8723" s="3">
        <f>INDEX(PowerArray,MIN(MaximumPowerIndex,ROUND(G8723*100,0)))</f>
        <v>918.35999999995306</v>
      </c>
      <c r="K8723" s="3">
        <f>MIN(J8723-M8723+N8723,'Power Look Up'!$F$4)</f>
        <v>896.76788744920589</v>
      </c>
      <c r="M8723" s="50">
        <f t="array" ref="M8723">_xlfn.SUM(_xlfn.NORM.DIST($S$3:$S$1003,$G8723,$P8723,FALSE)*WindSpeedStep*$T$3:$T$1003)</f>
        <v>918.54473523867682</v>
      </c>
      <c r="N8723" s="50">
        <f t="array" ref="N8723">_xlfn.SUM(_xlfn.NORM.DIST($S$3:$S$1003,$G8723,$Q8723,FALSE)*WindSpeedStep*$T$3:$T$1003)</f>
        <v>896.95262268792965</v>
      </c>
      <c r="P8723" s="42">
        <f t="shared" si="408"/>
        <v>0.80752520941104755</v>
      </c>
      <c r="Q8723" s="42">
        <f t="shared" si="410"/>
        <v>0.30819598548343291</v>
      </c>
    </row>
    <row r="8724" spans="5:17" x14ac:dyDescent="0.2">
      <c r="E8724" s="15" t="s">
        <v>3449</v>
      </c>
      <c r="F8724" s="21">
        <v>7.9428776973771136</v>
      </c>
      <c r="G8724" s="21">
        <v>7.8786696826456435</v>
      </c>
      <c r="H8724" s="24">
        <v>3.1474738693578863E-2</v>
      </c>
      <c r="I8724" s="3">
        <f t="shared" si="409"/>
        <v>870.93999999996242</v>
      </c>
      <c r="J8724" s="3">
        <f>INDEX(PowerArray,MIN(MaximumPowerIndex,ROUND(G8724*100,0)))</f>
        <v>852.87999999996282</v>
      </c>
      <c r="K8724" s="3">
        <f>MIN(J8724-M8724+N8724,'Power Look Up'!$F$4)</f>
        <v>831.29843018866052</v>
      </c>
      <c r="M8724" s="50">
        <f t="array" ref="M8724">_xlfn.SUM(_xlfn.NORM.DIST($S$3:$S$1003,$G8724,$P8724,FALSE)*WindSpeedStep*$T$3:$T$1003)</f>
        <v>852.79121394679601</v>
      </c>
      <c r="N8724" s="50">
        <f t="array" ref="N8724">_xlfn.SUM(_xlfn.NORM.DIST($S$3:$S$1003,$G8724,$Q8724,FALSE)*WindSpeedStep*$T$3:$T$1003)</f>
        <v>831.2096441354937</v>
      </c>
      <c r="P8724" s="42">
        <f t="shared" si="408"/>
        <v>0.78786696826456437</v>
      </c>
      <c r="Q8724" s="42">
        <f t="shared" si="410"/>
        <v>0.24797906951429355</v>
      </c>
    </row>
    <row r="8725" spans="5:17" x14ac:dyDescent="0.2">
      <c r="E8725" s="15" t="s">
        <v>3450</v>
      </c>
      <c r="F8725" s="21">
        <v>7.9435782960794645</v>
      </c>
      <c r="G8725" s="21">
        <v>7.8787667639996704</v>
      </c>
      <c r="H8725" s="24">
        <v>3.9025233773172449E-2</v>
      </c>
      <c r="I8725" s="3">
        <f t="shared" si="409"/>
        <v>870.93999999996242</v>
      </c>
      <c r="J8725" s="3">
        <f>INDEX(PowerArray,MIN(MaximumPowerIndex,ROUND(G8725*100,0)))</f>
        <v>852.87999999996282</v>
      </c>
      <c r="K8725" s="3">
        <f>MIN(J8725-M8725+N8725,'Power Look Up'!$F$4)</f>
        <v>832.87225320264179</v>
      </c>
      <c r="M8725" s="50">
        <f t="array" ref="M8725">_xlfn.SUM(_xlfn.NORM.DIST($S$3:$S$1003,$G8725,$P8725,FALSE)*WindSpeedStep*$T$3:$T$1003)</f>
        <v>852.82297208702016</v>
      </c>
      <c r="N8725" s="50">
        <f t="array" ref="N8725">_xlfn.SUM(_xlfn.NORM.DIST($S$3:$S$1003,$G8725,$Q8725,FALSE)*WindSpeedStep*$T$3:$T$1003)</f>
        <v>832.81522528969913</v>
      </c>
      <c r="P8725" s="42">
        <f t="shared" si="408"/>
        <v>0.78787667639996706</v>
      </c>
      <c r="Q8725" s="42">
        <f t="shared" si="410"/>
        <v>0.30747071480938853</v>
      </c>
    </row>
    <row r="8726" spans="5:17" x14ac:dyDescent="0.2">
      <c r="E8726" s="15" t="s">
        <v>3451</v>
      </c>
      <c r="F8726" s="21">
        <v>8.0633081036632159</v>
      </c>
      <c r="G8726" s="21">
        <v>7.9709017984229762</v>
      </c>
      <c r="H8726" s="24">
        <v>3.7205573214262759E-2</v>
      </c>
      <c r="I8726" s="3">
        <f t="shared" si="409"/>
        <v>911.01999999995326</v>
      </c>
      <c r="J8726" s="3">
        <f>INDEX(PowerArray,MIN(MaximumPowerIndex,ROUND(G8726*100,0)))</f>
        <v>879.96999999996228</v>
      </c>
      <c r="K8726" s="3">
        <f>MIN(J8726-M8726+N8726,'Power Look Up'!$F$4)</f>
        <v>858.79893540304647</v>
      </c>
      <c r="M8726" s="50">
        <f t="array" ref="M8726">_xlfn.SUM(_xlfn.NORM.DIST($S$3:$S$1003,$G8726,$P8726,FALSE)*WindSpeedStep*$T$3:$T$1003)</f>
        <v>883.28260699610394</v>
      </c>
      <c r="N8726" s="50">
        <f t="array" ref="N8726">_xlfn.SUM(_xlfn.NORM.DIST($S$3:$S$1003,$G8726,$Q8726,FALSE)*WindSpeedStep*$T$3:$T$1003)</f>
        <v>862.11154239918812</v>
      </c>
      <c r="P8726" s="42">
        <f t="shared" si="408"/>
        <v>0.79709017984229769</v>
      </c>
      <c r="Q8726" s="42">
        <f t="shared" si="410"/>
        <v>0.29656197044492472</v>
      </c>
    </row>
    <row r="8727" spans="5:17" x14ac:dyDescent="0.2">
      <c r="E8727" s="15" t="s">
        <v>3452</v>
      </c>
      <c r="F8727" s="21">
        <v>8.3726681207600269</v>
      </c>
      <c r="G8727" s="21">
        <v>8.2576770984260328</v>
      </c>
      <c r="H8727" s="24">
        <v>3.3442147229715238E-2</v>
      </c>
      <c r="I8727" s="3">
        <f t="shared" si="409"/>
        <v>1024.7899999999509</v>
      </c>
      <c r="J8727" s="3">
        <f>INDEX(PowerArray,MIN(MaximumPowerIndex,ROUND(G8727*100,0)))</f>
        <v>984.41999999995164</v>
      </c>
      <c r="K8727" s="3">
        <f>MIN(J8727-M8727+N8727,'Power Look Up'!$F$4)</f>
        <v>961.2796301087136</v>
      </c>
      <c r="M8727" s="50">
        <f t="array" ref="M8727">_xlfn.SUM(_xlfn.NORM.DIST($S$3:$S$1003,$G8727,$P8727,FALSE)*WindSpeedStep*$T$3:$T$1003)</f>
        <v>982.08121051106525</v>
      </c>
      <c r="N8727" s="50">
        <f t="array" ref="N8727">_xlfn.SUM(_xlfn.NORM.DIST($S$3:$S$1003,$G8727,$Q8727,FALSE)*WindSpeedStep*$T$3:$T$1003)</f>
        <v>958.94084061982721</v>
      </c>
      <c r="P8727" s="42">
        <f t="shared" si="408"/>
        <v>0.82576770984260328</v>
      </c>
      <c r="Q8727" s="42">
        <f t="shared" si="410"/>
        <v>0.27615445330101113</v>
      </c>
    </row>
    <row r="8728" spans="5:17" x14ac:dyDescent="0.2">
      <c r="E8728" s="15" t="s">
        <v>3453</v>
      </c>
      <c r="F8728" s="21">
        <v>8.5357853759153119</v>
      </c>
      <c r="G8728" s="21">
        <v>8.4058635900562084</v>
      </c>
      <c r="H8728" s="24">
        <v>3.6317689157778055E-2</v>
      </c>
      <c r="I8728" s="3">
        <f t="shared" si="409"/>
        <v>1087.1799999999496</v>
      </c>
      <c r="J8728" s="3">
        <f>INDEX(PowerArray,MIN(MaximumPowerIndex,ROUND(G8728*100,0)))</f>
        <v>1039.4699999999505</v>
      </c>
      <c r="K8728" s="3">
        <f>MIN(J8728-M8728+N8728,'Power Look Up'!$F$4)</f>
        <v>1016.3948904747901</v>
      </c>
      <c r="M8728" s="50">
        <f t="array" ref="M8728">_xlfn.SUM(_xlfn.NORM.DIST($S$3:$S$1003,$G8728,$P8728,FALSE)*WindSpeedStep*$T$3:$T$1003)</f>
        <v>1035.3567592692386</v>
      </c>
      <c r="N8728" s="50">
        <f t="array" ref="N8728">_xlfn.SUM(_xlfn.NORM.DIST($S$3:$S$1003,$G8728,$Q8728,FALSE)*WindSpeedStep*$T$3:$T$1003)</f>
        <v>1012.2816497440783</v>
      </c>
      <c r="P8728" s="42">
        <f t="shared" si="408"/>
        <v>0.84058635900562084</v>
      </c>
      <c r="Q8728" s="42">
        <f t="shared" si="410"/>
        <v>0.30528154096634569</v>
      </c>
    </row>
    <row r="8729" spans="5:17" x14ac:dyDescent="0.2">
      <c r="E8729" s="15" t="s">
        <v>3454</v>
      </c>
      <c r="F8729" s="21">
        <v>8.7571838559825199</v>
      </c>
      <c r="G8729" s="21">
        <v>8.593855538992706</v>
      </c>
      <c r="H8729" s="24">
        <v>3.3115668777684147E-2</v>
      </c>
      <c r="I8729" s="3">
        <f t="shared" si="409"/>
        <v>1167.9199999999478</v>
      </c>
      <c r="J8729" s="3">
        <f>INDEX(PowerArray,MIN(MaximumPowerIndex,ROUND(G8729*100,0)))</f>
        <v>1105.529999999949</v>
      </c>
      <c r="K8729" s="3">
        <f>MIN(J8729-M8729+N8729,'Power Look Up'!$F$4)</f>
        <v>1081.3725633460158</v>
      </c>
      <c r="M8729" s="50">
        <f t="array" ref="M8729">_xlfn.SUM(_xlfn.NORM.DIST($S$3:$S$1003,$G8729,$P8729,FALSE)*WindSpeedStep*$T$3:$T$1003)</f>
        <v>1104.8278627142565</v>
      </c>
      <c r="N8729" s="50">
        <f t="array" ref="N8729">_xlfn.SUM(_xlfn.NORM.DIST($S$3:$S$1003,$G8729,$Q8729,FALSE)*WindSpeedStep*$T$3:$T$1003)</f>
        <v>1080.6704260603233</v>
      </c>
      <c r="P8729" s="42">
        <f t="shared" si="408"/>
        <v>0.85938555389927063</v>
      </c>
      <c r="Q8729" s="42">
        <f t="shared" si="410"/>
        <v>0.28459127355254871</v>
      </c>
    </row>
    <row r="8730" spans="5:17" x14ac:dyDescent="0.2">
      <c r="E8730" s="15" t="s">
        <v>3455</v>
      </c>
      <c r="F8730" s="21">
        <v>9.209447506768246</v>
      </c>
      <c r="G8730" s="21">
        <v>9.0572598777866062</v>
      </c>
      <c r="H8730" s="24">
        <v>2.9317719635360371E-2</v>
      </c>
      <c r="I8730" s="3">
        <f t="shared" si="409"/>
        <v>1336.009999999942</v>
      </c>
      <c r="J8730" s="3">
        <f>INDEX(PowerArray,MIN(MaximumPowerIndex,ROUND(G8730*100,0)))</f>
        <v>1278.8599999999433</v>
      </c>
      <c r="K8730" s="3">
        <f>MIN(J8730-M8730+N8730,'Power Look Up'!$F$4)</f>
        <v>1259.1963286522146</v>
      </c>
      <c r="M8730" s="50">
        <f t="array" ref="M8730">_xlfn.SUM(_xlfn.NORM.DIST($S$3:$S$1003,$G8730,$P8730,FALSE)*WindSpeedStep*$T$3:$T$1003)</f>
        <v>1281.8857030224299</v>
      </c>
      <c r="N8730" s="50">
        <f t="array" ref="N8730">_xlfn.SUM(_xlfn.NORM.DIST($S$3:$S$1003,$G8730,$Q8730,FALSE)*WindSpeedStep*$T$3:$T$1003)</f>
        <v>1262.2220316747012</v>
      </c>
      <c r="P8730" s="42">
        <f t="shared" si="408"/>
        <v>0.90572598777866065</v>
      </c>
      <c r="Q8730" s="42">
        <f t="shared" si="410"/>
        <v>0.26553820576154608</v>
      </c>
    </row>
    <row r="8731" spans="5:17" x14ac:dyDescent="0.2">
      <c r="E8731" s="15" t="s">
        <v>3456</v>
      </c>
      <c r="F8731" s="21">
        <v>9.3086220515382596</v>
      </c>
      <c r="G8731" s="21">
        <v>9.1922084765527163</v>
      </c>
      <c r="H8731" s="24">
        <v>2.5782548552429382E-2</v>
      </c>
      <c r="I8731" s="3">
        <f t="shared" si="409"/>
        <v>1374.1099999999412</v>
      </c>
      <c r="J8731" s="3">
        <f>INDEX(PowerArray,MIN(MaximumPowerIndex,ROUND(G8731*100,0)))</f>
        <v>1328.3899999999423</v>
      </c>
      <c r="K8731" s="3">
        <f>MIN(J8731-M8731+N8731,'Power Look Up'!$F$4)</f>
        <v>1314.3907456043839</v>
      </c>
      <c r="M8731" s="50">
        <f t="array" ref="M8731">_xlfn.SUM(_xlfn.NORM.DIST($S$3:$S$1003,$G8731,$P8731,FALSE)*WindSpeedStep*$T$3:$T$1003)</f>
        <v>1333.8539167095169</v>
      </c>
      <c r="N8731" s="50">
        <f t="array" ref="N8731">_xlfn.SUM(_xlfn.NORM.DIST($S$3:$S$1003,$G8731,$Q8731,FALSE)*WindSpeedStep*$T$3:$T$1003)</f>
        <v>1319.8546623139584</v>
      </c>
      <c r="P8731" s="42">
        <f t="shared" si="408"/>
        <v>0.91922084765527168</v>
      </c>
      <c r="Q8731" s="42">
        <f t="shared" si="410"/>
        <v>0.23699856135077332</v>
      </c>
    </row>
    <row r="8732" spans="5:17" x14ac:dyDescent="0.2">
      <c r="E8732" s="15" t="s">
        <v>3457</v>
      </c>
      <c r="F8732" s="21">
        <v>9.0033954046692237</v>
      </c>
      <c r="G8732" s="21">
        <v>8.8405696310372228</v>
      </c>
      <c r="H8732" s="24">
        <v>2.8877994169306635E-2</v>
      </c>
      <c r="I8732" s="3">
        <f t="shared" si="409"/>
        <v>1255.9999999999459</v>
      </c>
      <c r="J8732" s="3">
        <f>INDEX(PowerArray,MIN(MaximumPowerIndex,ROUND(G8732*100,0)))</f>
        <v>1197.2799999999472</v>
      </c>
      <c r="K8732" s="3">
        <f>MIN(J8732-M8732+N8732,'Power Look Up'!$F$4)</f>
        <v>1172.4111918292356</v>
      </c>
      <c r="M8732" s="50">
        <f t="array" ref="M8732">_xlfn.SUM(_xlfn.NORM.DIST($S$3:$S$1003,$G8732,$P8732,FALSE)*WindSpeedStep*$T$3:$T$1003)</f>
        <v>1198.4440043341385</v>
      </c>
      <c r="N8732" s="50">
        <f t="array" ref="N8732">_xlfn.SUM(_xlfn.NORM.DIST($S$3:$S$1003,$G8732,$Q8732,FALSE)*WindSpeedStep*$T$3:$T$1003)</f>
        <v>1173.5751961634269</v>
      </c>
      <c r="P8732" s="42">
        <f t="shared" si="408"/>
        <v>0.88405696310372228</v>
      </c>
      <c r="Q8732" s="42">
        <f t="shared" si="410"/>
        <v>0.25529791825844222</v>
      </c>
    </row>
    <row r="8733" spans="5:17" x14ac:dyDescent="0.2">
      <c r="E8733" s="15" t="s">
        <v>3458</v>
      </c>
      <c r="F8733" s="21">
        <v>8.7054267172729816</v>
      </c>
      <c r="G8733" s="21">
        <v>8.6128538299697599</v>
      </c>
      <c r="H8733" s="24">
        <v>2.6420301665815257E-2</v>
      </c>
      <c r="I8733" s="3">
        <f t="shared" si="409"/>
        <v>1149.5699999999481</v>
      </c>
      <c r="J8733" s="3">
        <f>INDEX(PowerArray,MIN(MaximumPowerIndex,ROUND(G8733*100,0)))</f>
        <v>1112.869999999949</v>
      </c>
      <c r="K8733" s="3">
        <f>MIN(J8733-M8733+N8733,'Power Look Up'!$F$4)</f>
        <v>1087.8309399318468</v>
      </c>
      <c r="M8733" s="50">
        <f t="array" ref="M8733">_xlfn.SUM(_xlfn.NORM.DIST($S$3:$S$1003,$G8733,$P8733,FALSE)*WindSpeedStep*$T$3:$T$1003)</f>
        <v>1111.9507361007632</v>
      </c>
      <c r="N8733" s="50">
        <f t="array" ref="N8733">_xlfn.SUM(_xlfn.NORM.DIST($S$3:$S$1003,$G8733,$Q8733,FALSE)*WindSpeedStep*$T$3:$T$1003)</f>
        <v>1086.911676032661</v>
      </c>
      <c r="P8733" s="42">
        <f t="shared" si="408"/>
        <v>0.86128538299697599</v>
      </c>
      <c r="Q8733" s="42">
        <f t="shared" si="410"/>
        <v>0.22755419639137336</v>
      </c>
    </row>
    <row r="8734" spans="5:17" x14ac:dyDescent="0.2">
      <c r="E8734" s="15" t="s">
        <v>3459</v>
      </c>
      <c r="F8734" s="21">
        <v>8.8402173899995358</v>
      </c>
      <c r="G8734" s="21">
        <v>8.7167072816128108</v>
      </c>
      <c r="H8734" s="24">
        <v>2.7148653637352756E-2</v>
      </c>
      <c r="I8734" s="3">
        <f t="shared" si="409"/>
        <v>1197.2799999999472</v>
      </c>
      <c r="J8734" s="3">
        <f>INDEX(PowerArray,MIN(MaximumPowerIndex,ROUND(G8734*100,0)))</f>
        <v>1153.2399999999479</v>
      </c>
      <c r="K8734" s="3">
        <f>MIN(J8734-M8734+N8734,'Power Look Up'!$F$4)</f>
        <v>1127.7156881578928</v>
      </c>
      <c r="M8734" s="50">
        <f t="array" ref="M8734">_xlfn.SUM(_xlfn.NORM.DIST($S$3:$S$1003,$G8734,$P8734,FALSE)*WindSpeedStep*$T$3:$T$1003)</f>
        <v>1151.1663165863899</v>
      </c>
      <c r="N8734" s="50">
        <f t="array" ref="N8734">_xlfn.SUM(_xlfn.NORM.DIST($S$3:$S$1003,$G8734,$Q8734,FALSE)*WindSpeedStep*$T$3:$T$1003)</f>
        <v>1125.6420047443348</v>
      </c>
      <c r="P8734" s="42">
        <f t="shared" si="408"/>
        <v>0.87167072816128111</v>
      </c>
      <c r="Q8734" s="42">
        <f t="shared" si="410"/>
        <v>0.23664686684669689</v>
      </c>
    </row>
    <row r="8735" spans="5:17" x14ac:dyDescent="0.2">
      <c r="E8735" s="15" t="s">
        <v>3460</v>
      </c>
      <c r="F8735" s="21">
        <v>8.6490149795086761</v>
      </c>
      <c r="G8735" s="21">
        <v>8.5166673993642217</v>
      </c>
      <c r="H8735" s="24">
        <v>3.6998432857168924E-2</v>
      </c>
      <c r="I8735" s="3">
        <f t="shared" si="409"/>
        <v>1127.5499999999486</v>
      </c>
      <c r="J8735" s="3">
        <f>INDEX(PowerArray,MIN(MaximumPowerIndex,ROUND(G8735*100,0)))</f>
        <v>1079.8399999999497</v>
      </c>
      <c r="K8735" s="3">
        <f>MIN(J8735-M8735+N8735,'Power Look Up'!$F$4)</f>
        <v>1056.5251545741962</v>
      </c>
      <c r="M8735" s="50">
        <f t="array" ref="M8735">_xlfn.SUM(_xlfn.NORM.DIST($S$3:$S$1003,$G8735,$P8735,FALSE)*WindSpeedStep*$T$3:$T$1003)</f>
        <v>1076.0712210041142</v>
      </c>
      <c r="N8735" s="50">
        <f t="array" ref="N8735">_xlfn.SUM(_xlfn.NORM.DIST($S$3:$S$1003,$G8735,$Q8735,FALSE)*WindSpeedStep*$T$3:$T$1003)</f>
        <v>1052.7563755783608</v>
      </c>
      <c r="P8735" s="42">
        <f t="shared" si="408"/>
        <v>0.85166673993642217</v>
      </c>
      <c r="Q8735" s="42">
        <f t="shared" si="410"/>
        <v>0.31510334694221664</v>
      </c>
    </row>
    <row r="8736" spans="5:17" x14ac:dyDescent="0.2">
      <c r="E8736" s="15" t="s">
        <v>3461</v>
      </c>
      <c r="F8736" s="21">
        <v>8.6491538935637955</v>
      </c>
      <c r="G8736" s="21">
        <v>8.5190934781886725</v>
      </c>
      <c r="H8736" s="24">
        <v>4.0466385996490349E-2</v>
      </c>
      <c r="I8736" s="3">
        <f t="shared" si="409"/>
        <v>1127.5499999999486</v>
      </c>
      <c r="J8736" s="3">
        <f>INDEX(PowerArray,MIN(MaximumPowerIndex,ROUND(G8736*100,0)))</f>
        <v>1079.8399999999497</v>
      </c>
      <c r="K8736" s="3">
        <f>MIN(J8736-M8736+N8736,'Power Look Up'!$F$4)</f>
        <v>1057.1708872883137</v>
      </c>
      <c r="M8736" s="50">
        <f t="array" ref="M8736">_xlfn.SUM(_xlfn.NORM.DIST($S$3:$S$1003,$G8736,$P8736,FALSE)*WindSpeedStep*$T$3:$T$1003)</f>
        <v>1076.9703767806009</v>
      </c>
      <c r="N8736" s="50">
        <f t="array" ref="N8736">_xlfn.SUM(_xlfn.NORM.DIST($S$3:$S$1003,$G8736,$Q8736,FALSE)*WindSpeedStep*$T$3:$T$1003)</f>
        <v>1054.3012640689649</v>
      </c>
      <c r="P8736" s="42">
        <f t="shared" si="408"/>
        <v>0.85190934781886729</v>
      </c>
      <c r="Q8736" s="42">
        <f t="shared" si="410"/>
        <v>0.34473692502856634</v>
      </c>
    </row>
    <row r="8737" spans="5:17" x14ac:dyDescent="0.2">
      <c r="E8737" s="15" t="s">
        <v>3462</v>
      </c>
      <c r="F8737" s="21">
        <v>8.8340763810518883</v>
      </c>
      <c r="G8737" s="21">
        <v>8.6980217509556255</v>
      </c>
      <c r="H8737" s="24">
        <v>3.3959407532797276E-2</v>
      </c>
      <c r="I8737" s="3">
        <f t="shared" si="409"/>
        <v>1193.6099999999471</v>
      </c>
      <c r="J8737" s="3">
        <f>INDEX(PowerArray,MIN(MaximumPowerIndex,ROUND(G8737*100,0)))</f>
        <v>1145.8999999999482</v>
      </c>
      <c r="K8737" s="3">
        <f>MIN(J8737-M8737+N8737,'Power Look Up'!$F$4)</f>
        <v>1121.7498194568052</v>
      </c>
      <c r="M8737" s="50">
        <f t="array" ref="M8737">_xlfn.SUM(_xlfn.NORM.DIST($S$3:$S$1003,$G8737,$P8737,FALSE)*WindSpeedStep*$T$3:$T$1003)</f>
        <v>1144.0782878262496</v>
      </c>
      <c r="N8737" s="50">
        <f t="array" ref="N8737">_xlfn.SUM(_xlfn.NORM.DIST($S$3:$S$1003,$G8737,$Q8737,FALSE)*WindSpeedStep*$T$3:$T$1003)</f>
        <v>1119.9281072831066</v>
      </c>
      <c r="P8737" s="42">
        <f t="shared" si="408"/>
        <v>0.86980217509556257</v>
      </c>
      <c r="Q8737" s="42">
        <f t="shared" si="410"/>
        <v>0.29537966536983701</v>
      </c>
    </row>
    <row r="8738" spans="5:17" x14ac:dyDescent="0.2">
      <c r="E8738" s="15" t="s">
        <v>3463</v>
      </c>
      <c r="F8738" s="21">
        <v>8.8489022152549008</v>
      </c>
      <c r="G8738" s="21">
        <v>8.7064549968689153</v>
      </c>
      <c r="H8738" s="24">
        <v>3.0512259422930284E-2</v>
      </c>
      <c r="I8738" s="3">
        <f t="shared" si="409"/>
        <v>1200.9499999999471</v>
      </c>
      <c r="J8738" s="3">
        <f>INDEX(PowerArray,MIN(MaximumPowerIndex,ROUND(G8738*100,0)))</f>
        <v>1149.5699999999481</v>
      </c>
      <c r="K8738" s="3">
        <f>MIN(J8738-M8738+N8738,'Power Look Up'!$F$4)</f>
        <v>1124.6935412206421</v>
      </c>
      <c r="M8738" s="50">
        <f t="array" ref="M8738">_xlfn.SUM(_xlfn.NORM.DIST($S$3:$S$1003,$G8738,$P8738,FALSE)*WindSpeedStep*$T$3:$T$1003)</f>
        <v>1147.2756641968419</v>
      </c>
      <c r="N8738" s="50">
        <f t="array" ref="N8738">_xlfn.SUM(_xlfn.NORM.DIST($S$3:$S$1003,$G8738,$Q8738,FALSE)*WindSpeedStep*$T$3:$T$1003)</f>
        <v>1122.399205417536</v>
      </c>
      <c r="P8738" s="42">
        <f t="shared" si="408"/>
        <v>0.87064549968689153</v>
      </c>
      <c r="Q8738" s="42">
        <f t="shared" si="410"/>
        <v>0.26565361351853201</v>
      </c>
    </row>
    <row r="8739" spans="5:17" x14ac:dyDescent="0.2">
      <c r="E8739" s="15" t="s">
        <v>3464</v>
      </c>
      <c r="F8739" s="21">
        <v>8.7827128716203209</v>
      </c>
      <c r="G8739" s="21">
        <v>8.6866941516354927</v>
      </c>
      <c r="H8739" s="24">
        <v>2.8465008893530815E-2</v>
      </c>
      <c r="I8739" s="3">
        <f t="shared" si="409"/>
        <v>1175.2599999999477</v>
      </c>
      <c r="J8739" s="3">
        <f>INDEX(PowerArray,MIN(MaximumPowerIndex,ROUND(G8739*100,0)))</f>
        <v>1142.2299999999484</v>
      </c>
      <c r="K8739" s="3">
        <f>MIN(J8739-M8739+N8739,'Power Look Up'!$F$4)</f>
        <v>1117.0339931178123</v>
      </c>
      <c r="M8739" s="50">
        <f t="array" ref="M8739">_xlfn.SUM(_xlfn.NORM.DIST($S$3:$S$1003,$G8739,$P8739,FALSE)*WindSpeedStep*$T$3:$T$1003)</f>
        <v>1139.7878693078453</v>
      </c>
      <c r="N8739" s="50">
        <f t="array" ref="N8739">_xlfn.SUM(_xlfn.NORM.DIST($S$3:$S$1003,$G8739,$Q8739,FALSE)*WindSpeedStep*$T$3:$T$1003)</f>
        <v>1114.5918624257092</v>
      </c>
      <c r="P8739" s="42">
        <f t="shared" si="408"/>
        <v>0.86866941516354934</v>
      </c>
      <c r="Q8739" s="42">
        <f t="shared" si="410"/>
        <v>0.24726682628168642</v>
      </c>
    </row>
    <row r="8740" spans="5:17" x14ac:dyDescent="0.2">
      <c r="E8740" s="15" t="s">
        <v>3465</v>
      </c>
      <c r="F8740" s="21">
        <v>8.7704981344986805</v>
      </c>
      <c r="G8740" s="21">
        <v>8.6699455043470941</v>
      </c>
      <c r="H8740" s="24">
        <v>3.6485954970024187E-2</v>
      </c>
      <c r="I8740" s="3">
        <f t="shared" si="409"/>
        <v>1171.5899999999476</v>
      </c>
      <c r="J8740" s="3">
        <f>INDEX(PowerArray,MIN(MaximumPowerIndex,ROUND(G8740*100,0)))</f>
        <v>1134.8899999999485</v>
      </c>
      <c r="K8740" s="3">
        <f>MIN(J8740-M8740+N8740,'Power Look Up'!$F$4)</f>
        <v>1111.2805403742914</v>
      </c>
      <c r="M8740" s="50">
        <f t="array" ref="M8740">_xlfn.SUM(_xlfn.NORM.DIST($S$3:$S$1003,$G8740,$P8740,FALSE)*WindSpeedStep*$T$3:$T$1003)</f>
        <v>1133.4535337656832</v>
      </c>
      <c r="N8740" s="50">
        <f t="array" ref="N8740">_xlfn.SUM(_xlfn.NORM.DIST($S$3:$S$1003,$G8740,$Q8740,FALSE)*WindSpeedStep*$T$3:$T$1003)</f>
        <v>1109.8440741400261</v>
      </c>
      <c r="P8740" s="42">
        <f t="shared" si="408"/>
        <v>0.86699455043470941</v>
      </c>
      <c r="Q8740" s="42">
        <f t="shared" si="410"/>
        <v>0.31633124126417173</v>
      </c>
    </row>
    <row r="8741" spans="5:17" x14ac:dyDescent="0.2">
      <c r="E8741" s="15" t="s">
        <v>3466</v>
      </c>
      <c r="F8741" s="21">
        <v>8.2500769817521977</v>
      </c>
      <c r="G8741" s="21">
        <v>8.1737832473271474</v>
      </c>
      <c r="H8741" s="24">
        <v>3.3939077249741254E-2</v>
      </c>
      <c r="I8741" s="3">
        <f t="shared" si="409"/>
        <v>980.7499999999518</v>
      </c>
      <c r="J8741" s="3">
        <f>INDEX(PowerArray,MIN(MaximumPowerIndex,ROUND(G8741*100,0)))</f>
        <v>951.38999999995235</v>
      </c>
      <c r="K8741" s="3">
        <f>MIN(J8741-M8741+N8741,'Power Look Up'!$F$4)</f>
        <v>928.50490959274043</v>
      </c>
      <c r="M8741" s="50">
        <f t="array" ref="M8741">_xlfn.SUM(_xlfn.NORM.DIST($S$3:$S$1003,$G8741,$P8741,FALSE)*WindSpeedStep*$T$3:$T$1003)</f>
        <v>952.56989324537449</v>
      </c>
      <c r="N8741" s="50">
        <f t="array" ref="N8741">_xlfn.SUM(_xlfn.NORM.DIST($S$3:$S$1003,$G8741,$Q8741,FALSE)*WindSpeedStep*$T$3:$T$1003)</f>
        <v>929.68480283816257</v>
      </c>
      <c r="P8741" s="42">
        <f t="shared" si="408"/>
        <v>0.81737832473271477</v>
      </c>
      <c r="Q8741" s="42">
        <f t="shared" si="410"/>
        <v>0.27741066105367695</v>
      </c>
    </row>
    <row r="8742" spans="5:17" x14ac:dyDescent="0.2">
      <c r="E8742" s="15" t="s">
        <v>3467</v>
      </c>
      <c r="F8742" s="21">
        <v>8.0748037910165245</v>
      </c>
      <c r="G8742" s="21">
        <v>8.0210663382102361</v>
      </c>
      <c r="H8742" s="24">
        <v>2.7245244057169164E-2</v>
      </c>
      <c r="I8742" s="3">
        <f t="shared" si="409"/>
        <v>914.68999999995322</v>
      </c>
      <c r="J8742" s="3">
        <f>INDEX(PowerArray,MIN(MaximumPowerIndex,ROUND(G8742*100,0)))</f>
        <v>896.33999999995353</v>
      </c>
      <c r="K8742" s="3">
        <f>MIN(J8742-M8742+N8742,'Power Look Up'!$F$4)</f>
        <v>872.51288699818735</v>
      </c>
      <c r="M8742" s="50">
        <f t="array" ref="M8742">_xlfn.SUM(_xlfn.NORM.DIST($S$3:$S$1003,$G8742,$P8742,FALSE)*WindSpeedStep*$T$3:$T$1003)</f>
        <v>900.13376322154807</v>
      </c>
      <c r="N8742" s="50">
        <f t="array" ref="N8742">_xlfn.SUM(_xlfn.NORM.DIST($S$3:$S$1003,$G8742,$Q8742,FALSE)*WindSpeedStep*$T$3:$T$1003)</f>
        <v>876.30665021978189</v>
      </c>
      <c r="P8742" s="42">
        <f t="shared" si="408"/>
        <v>0.80210663382102365</v>
      </c>
      <c r="Q8742" s="42">
        <f t="shared" si="410"/>
        <v>0.21853590998328207</v>
      </c>
    </row>
    <row r="8743" spans="5:17" x14ac:dyDescent="0.2">
      <c r="E8743" s="15" t="s">
        <v>3468</v>
      </c>
      <c r="F8743" s="21">
        <v>8.0346610521038926</v>
      </c>
      <c r="G8743" s="21">
        <v>7.9179075481097847</v>
      </c>
      <c r="H8743" s="24">
        <v>3.6093619646103539E-2</v>
      </c>
      <c r="I8743" s="3">
        <f t="shared" si="409"/>
        <v>900.00999999995349</v>
      </c>
      <c r="J8743" s="3">
        <f>INDEX(PowerArray,MIN(MaximumPowerIndex,ROUND(G8743*100,0)))</f>
        <v>864.91999999996256</v>
      </c>
      <c r="K8743" s="3">
        <f>MIN(J8743-M8743+N8743,'Power Look Up'!$F$4)</f>
        <v>843.92570726415863</v>
      </c>
      <c r="M8743" s="50">
        <f t="array" ref="M8743">_xlfn.SUM(_xlfn.NORM.DIST($S$3:$S$1003,$G8743,$P8743,FALSE)*WindSpeedStep*$T$3:$T$1003)</f>
        <v>865.68492471692502</v>
      </c>
      <c r="N8743" s="50">
        <f t="array" ref="N8743">_xlfn.SUM(_xlfn.NORM.DIST($S$3:$S$1003,$G8743,$Q8743,FALSE)*WindSpeedStep*$T$3:$T$1003)</f>
        <v>844.6906319811211</v>
      </c>
      <c r="P8743" s="42">
        <f t="shared" si="408"/>
        <v>0.79179075481097849</v>
      </c>
      <c r="Q8743" s="42">
        <f t="shared" si="410"/>
        <v>0.28578594343448682</v>
      </c>
    </row>
    <row r="8744" spans="5:17" x14ac:dyDescent="0.2">
      <c r="E8744" s="15" t="s">
        <v>3469</v>
      </c>
      <c r="F8744" s="21">
        <v>8.6305449111273127</v>
      </c>
      <c r="G8744" s="21">
        <v>8.4652309483446047</v>
      </c>
      <c r="H8744" s="24">
        <v>3.7077612514063371E-2</v>
      </c>
      <c r="I8744" s="3">
        <f t="shared" si="409"/>
        <v>1120.2099999999489</v>
      </c>
      <c r="J8744" s="3">
        <f>INDEX(PowerArray,MIN(MaximumPowerIndex,ROUND(G8744*100,0)))</f>
        <v>1061.48999999995</v>
      </c>
      <c r="K8744" s="3">
        <f>MIN(J8744-M8744+N8744,'Power Look Up'!$F$4)</f>
        <v>1038.3422854020619</v>
      </c>
      <c r="M8744" s="50">
        <f t="array" ref="M8744">_xlfn.SUM(_xlfn.NORM.DIST($S$3:$S$1003,$G8744,$P8744,FALSE)*WindSpeedStep*$T$3:$T$1003)</f>
        <v>1057.0836594218199</v>
      </c>
      <c r="N8744" s="50">
        <f t="array" ref="N8744">_xlfn.SUM(_xlfn.NORM.DIST($S$3:$S$1003,$G8744,$Q8744,FALSE)*WindSpeedStep*$T$3:$T$1003)</f>
        <v>1033.9359448239318</v>
      </c>
      <c r="P8744" s="42">
        <f t="shared" si="408"/>
        <v>0.84652309483446053</v>
      </c>
      <c r="Q8744" s="42">
        <f t="shared" si="410"/>
        <v>0.31387055294477845</v>
      </c>
    </row>
    <row r="8745" spans="5:17" x14ac:dyDescent="0.2">
      <c r="E8745" s="15" t="s">
        <v>3470</v>
      </c>
      <c r="F8745" s="21">
        <v>8.3099262878192377</v>
      </c>
      <c r="G8745" s="21">
        <v>8.2337464586068325</v>
      </c>
      <c r="H8745" s="24">
        <v>3.2491262936443659E-2</v>
      </c>
      <c r="I8745" s="3">
        <f t="shared" si="409"/>
        <v>1002.7699999999513</v>
      </c>
      <c r="J8745" s="3">
        <f>INDEX(PowerArray,MIN(MaximumPowerIndex,ROUND(G8745*100,0)))</f>
        <v>973.40999999995188</v>
      </c>
      <c r="K8745" s="3">
        <f>MIN(J8745-M8745+N8745,'Power Look Up'!$F$4)</f>
        <v>950.14993542322475</v>
      </c>
      <c r="M8745" s="50">
        <f t="array" ref="M8745">_xlfn.SUM(_xlfn.NORM.DIST($S$3:$S$1003,$G8745,$P8745,FALSE)*WindSpeedStep*$T$3:$T$1003)</f>
        <v>973.61359514049946</v>
      </c>
      <c r="N8745" s="50">
        <f t="array" ref="N8745">_xlfn.SUM(_xlfn.NORM.DIST($S$3:$S$1003,$G8745,$Q8745,FALSE)*WindSpeedStep*$T$3:$T$1003)</f>
        <v>950.35353056377232</v>
      </c>
      <c r="P8745" s="42">
        <f t="shared" si="408"/>
        <v>0.82337464586068332</v>
      </c>
      <c r="Q8745" s="42">
        <f t="shared" si="410"/>
        <v>0.26752482113860643</v>
      </c>
    </row>
    <row r="8746" spans="5:17" x14ac:dyDescent="0.2">
      <c r="E8746" s="15" t="s">
        <v>3471</v>
      </c>
      <c r="F8746" s="21">
        <v>8.9061014954057161</v>
      </c>
      <c r="G8746" s="21">
        <v>8.7577898169547765</v>
      </c>
      <c r="H8746" s="24">
        <v>4.2667378111065322E-2</v>
      </c>
      <c r="I8746" s="3">
        <f t="shared" si="409"/>
        <v>1222.9699999999466</v>
      </c>
      <c r="J8746" s="3">
        <f>INDEX(PowerArray,MIN(MaximumPowerIndex,ROUND(G8746*100,0)))</f>
        <v>1167.9199999999478</v>
      </c>
      <c r="K8746" s="3">
        <f>MIN(J8746-M8746+N8746,'Power Look Up'!$F$4)</f>
        <v>1146.4826883863395</v>
      </c>
      <c r="M8746" s="50">
        <f t="array" ref="M8746">_xlfn.SUM(_xlfn.NORM.DIST($S$3:$S$1003,$G8746,$P8746,FALSE)*WindSpeedStep*$T$3:$T$1003)</f>
        <v>1166.7944237976085</v>
      </c>
      <c r="N8746" s="50">
        <f t="array" ref="N8746">_xlfn.SUM(_xlfn.NORM.DIST($S$3:$S$1003,$G8746,$Q8746,FALSE)*WindSpeedStep*$T$3:$T$1003)</f>
        <v>1145.3571121840002</v>
      </c>
      <c r="P8746" s="42">
        <f t="shared" si="408"/>
        <v>0.87577898169547774</v>
      </c>
      <c r="Q8746" s="42">
        <f t="shared" si="410"/>
        <v>0.37367192953724698</v>
      </c>
    </row>
    <row r="8747" spans="5:17" x14ac:dyDescent="0.2">
      <c r="E8747" s="15" t="s">
        <v>3472</v>
      </c>
      <c r="F8747" s="21">
        <v>9.2095626461166695</v>
      </c>
      <c r="G8747" s="21">
        <v>9.0926050478732368</v>
      </c>
      <c r="H8747" s="24">
        <v>3.3660664671271386E-2</v>
      </c>
      <c r="I8747" s="3">
        <f t="shared" si="409"/>
        <v>1336.009999999942</v>
      </c>
      <c r="J8747" s="3">
        <f>INDEX(PowerArray,MIN(MaximumPowerIndex,ROUND(G8747*100,0)))</f>
        <v>1290.2899999999431</v>
      </c>
      <c r="K8747" s="3">
        <f>MIN(J8747-M8747+N8747,'Power Look Up'!$F$4)</f>
        <v>1273.6305984953942</v>
      </c>
      <c r="M8747" s="50">
        <f t="array" ref="M8747">_xlfn.SUM(_xlfn.NORM.DIST($S$3:$S$1003,$G8747,$P8747,FALSE)*WindSpeedStep*$T$3:$T$1003)</f>
        <v>1295.516469806154</v>
      </c>
      <c r="N8747" s="50">
        <f t="array" ref="N8747">_xlfn.SUM(_xlfn.NORM.DIST($S$3:$S$1003,$G8747,$Q8747,FALSE)*WindSpeedStep*$T$3:$T$1003)</f>
        <v>1278.8570683016051</v>
      </c>
      <c r="P8747" s="42">
        <f t="shared" si="408"/>
        <v>0.90926050478732368</v>
      </c>
      <c r="Q8747" s="42">
        <f t="shared" si="410"/>
        <v>0.30606312950477055</v>
      </c>
    </row>
    <row r="8748" spans="5:17" x14ac:dyDescent="0.2">
      <c r="E8748" s="15" t="s">
        <v>3473</v>
      </c>
      <c r="F8748" s="21">
        <v>9.4206313688558563</v>
      </c>
      <c r="G8748" s="21">
        <v>9.2829534030662249</v>
      </c>
      <c r="H8748" s="24">
        <v>3.0783499390362064E-2</v>
      </c>
      <c r="I8748" s="3">
        <f t="shared" si="409"/>
        <v>1416.0199999999404</v>
      </c>
      <c r="J8748" s="3">
        <f>INDEX(PowerArray,MIN(MaximumPowerIndex,ROUND(G8748*100,0)))</f>
        <v>1362.6799999999416</v>
      </c>
      <c r="K8748" s="3">
        <f>MIN(J8748-M8748+N8748,'Power Look Up'!$F$4)</f>
        <v>1355.8144307031323</v>
      </c>
      <c r="M8748" s="50">
        <f t="array" ref="M8748">_xlfn.SUM(_xlfn.NORM.DIST($S$3:$S$1003,$G8748,$P8748,FALSE)*WindSpeedStep*$T$3:$T$1003)</f>
        <v>1368.5944554786599</v>
      </c>
      <c r="N8748" s="50">
        <f t="array" ref="N8748">_xlfn.SUM(_xlfn.NORM.DIST($S$3:$S$1003,$G8748,$Q8748,FALSE)*WindSpeedStep*$T$3:$T$1003)</f>
        <v>1361.7288861818506</v>
      </c>
      <c r="P8748" s="42">
        <f t="shared" si="408"/>
        <v>0.92829534030662253</v>
      </c>
      <c r="Q8748" s="42">
        <f t="shared" si="410"/>
        <v>0.28576179042404859</v>
      </c>
    </row>
    <row r="8749" spans="5:17" x14ac:dyDescent="0.2">
      <c r="E8749" s="15" t="s">
        <v>3474</v>
      </c>
      <c r="F8749" s="21">
        <v>9.3089315334964589</v>
      </c>
      <c r="G8749" s="21">
        <v>9.1971542937828286</v>
      </c>
      <c r="H8749" s="24">
        <v>3.4375588524691532E-2</v>
      </c>
      <c r="I8749" s="3">
        <f t="shared" si="409"/>
        <v>1374.1099999999412</v>
      </c>
      <c r="J8749" s="3">
        <f>INDEX(PowerArray,MIN(MaximumPowerIndex,ROUND(G8749*100,0)))</f>
        <v>1332.1999999999423</v>
      </c>
      <c r="K8749" s="3">
        <f>MIN(J8749-M8749+N8749,'Power Look Up'!$F$4)</f>
        <v>1320.932084498402</v>
      </c>
      <c r="M8749" s="50">
        <f t="array" ref="M8749">_xlfn.SUM(_xlfn.NORM.DIST($S$3:$S$1003,$G8749,$P8749,FALSE)*WindSpeedStep*$T$3:$T$1003)</f>
        <v>1335.7530187975362</v>
      </c>
      <c r="N8749" s="50">
        <f t="array" ref="N8749">_xlfn.SUM(_xlfn.NORM.DIST($S$3:$S$1003,$G8749,$Q8749,FALSE)*WindSpeedStep*$T$3:$T$1003)</f>
        <v>1324.4851032959959</v>
      </c>
      <c r="P8749" s="42">
        <f t="shared" si="408"/>
        <v>0.91971542937828288</v>
      </c>
      <c r="Q8749" s="42">
        <f t="shared" si="410"/>
        <v>0.31615759160117846</v>
      </c>
    </row>
    <row r="8750" spans="5:17" x14ac:dyDescent="0.2">
      <c r="E8750" s="15" t="s">
        <v>3475</v>
      </c>
      <c r="F8750" s="21">
        <v>9.9651987499672234</v>
      </c>
      <c r="G8750" s="21">
        <v>9.8128017925926958</v>
      </c>
      <c r="H8750" s="24">
        <v>4.3150167978477531E-2</v>
      </c>
      <c r="I8750" s="3">
        <f t="shared" si="409"/>
        <v>1625.569999999936</v>
      </c>
      <c r="J8750" s="3">
        <f>INDEX(PowerArray,MIN(MaximumPowerIndex,ROUND(G8750*100,0)))</f>
        <v>1564.6099999999374</v>
      </c>
      <c r="K8750" s="3">
        <f>MIN(J8750-M8750+N8750,'Power Look Up'!$F$4)</f>
        <v>1597.969939677281</v>
      </c>
      <c r="M8750" s="50">
        <f t="array" ref="M8750">_xlfn.SUM(_xlfn.NORM.DIST($S$3:$S$1003,$G8750,$P8750,FALSE)*WindSpeedStep*$T$3:$T$1003)</f>
        <v>1562.1173270415277</v>
      </c>
      <c r="N8750" s="50">
        <f t="array" ref="N8750">_xlfn.SUM(_xlfn.NORM.DIST($S$3:$S$1003,$G8750,$Q8750,FALSE)*WindSpeedStep*$T$3:$T$1003)</f>
        <v>1595.4772667188713</v>
      </c>
      <c r="P8750" s="42">
        <f t="shared" si="408"/>
        <v>0.98128017925926958</v>
      </c>
      <c r="Q8750" s="42">
        <f t="shared" si="410"/>
        <v>0.42342404568988024</v>
      </c>
    </row>
    <row r="8751" spans="5:17" x14ac:dyDescent="0.2">
      <c r="E8751" s="15" t="s">
        <v>3476</v>
      </c>
      <c r="F8751" s="21">
        <v>9.848788200813642</v>
      </c>
      <c r="G8751" s="21">
        <v>9.7264088900327224</v>
      </c>
      <c r="H8751" s="24">
        <v>4.0614133621733751E-2</v>
      </c>
      <c r="I8751" s="3">
        <f t="shared" si="409"/>
        <v>1579.8499999999369</v>
      </c>
      <c r="J8751" s="3">
        <f>INDEX(PowerArray,MIN(MaximumPowerIndex,ROUND(G8751*100,0)))</f>
        <v>1534.1299999999378</v>
      </c>
      <c r="K8751" s="3">
        <f>MIN(J8751-M8751+N8751,'Power Look Up'!$F$4)</f>
        <v>1561.56784898621</v>
      </c>
      <c r="M8751" s="50">
        <f t="array" ref="M8751">_xlfn.SUM(_xlfn.NORM.DIST($S$3:$S$1003,$G8751,$P8751,FALSE)*WindSpeedStep*$T$3:$T$1003)</f>
        <v>1532.1409908339153</v>
      </c>
      <c r="N8751" s="50">
        <f t="array" ref="N8751">_xlfn.SUM(_xlfn.NORM.DIST($S$3:$S$1003,$G8751,$Q8751,FALSE)*WindSpeedStep*$T$3:$T$1003)</f>
        <v>1559.5788398201876</v>
      </c>
      <c r="P8751" s="42">
        <f t="shared" si="408"/>
        <v>0.97264088900327228</v>
      </c>
      <c r="Q8751" s="42">
        <f t="shared" si="410"/>
        <v>0.39502967031940805</v>
      </c>
    </row>
    <row r="8752" spans="5:17" x14ac:dyDescent="0.2">
      <c r="E8752" s="15" t="s">
        <v>3477</v>
      </c>
      <c r="F8752" s="21">
        <v>9.0968730522919312</v>
      </c>
      <c r="G8752" s="21">
        <v>9.0216190142692589</v>
      </c>
      <c r="H8752" s="24">
        <v>3.6276201514855423E-2</v>
      </c>
      <c r="I8752" s="3">
        <f t="shared" si="409"/>
        <v>1294.0999999999431</v>
      </c>
      <c r="J8752" s="3">
        <f>INDEX(PowerArray,MIN(MaximumPowerIndex,ROUND(G8752*100,0)))</f>
        <v>1263.6199999999437</v>
      </c>
      <c r="K8752" s="3">
        <f>MIN(J8752-M8752+N8752,'Power Look Up'!$F$4)</f>
        <v>1245.2034290141089</v>
      </c>
      <c r="M8752" s="50">
        <f t="array" ref="M8752">_xlfn.SUM(_xlfn.NORM.DIST($S$3:$S$1003,$G8752,$P8752,FALSE)*WindSpeedStep*$T$3:$T$1003)</f>
        <v>1268.1367627487125</v>
      </c>
      <c r="N8752" s="50">
        <f t="array" ref="N8752">_xlfn.SUM(_xlfn.NORM.DIST($S$3:$S$1003,$G8752,$Q8752,FALSE)*WindSpeedStep*$T$3:$T$1003)</f>
        <v>1249.7201917628777</v>
      </c>
      <c r="P8752" s="42">
        <f t="shared" si="408"/>
        <v>0.90216190142692598</v>
      </c>
      <c r="Q8752" s="42">
        <f t="shared" si="410"/>
        <v>0.32727006935188296</v>
      </c>
    </row>
    <row r="8753" spans="5:17" x14ac:dyDescent="0.2">
      <c r="E8753" s="15" t="s">
        <v>3478</v>
      </c>
      <c r="F8753" s="21">
        <v>9.1484768978960105</v>
      </c>
      <c r="G8753" s="21">
        <v>9.0756577881802123</v>
      </c>
      <c r="H8753" s="24">
        <v>3.8257734473865684E-2</v>
      </c>
      <c r="I8753" s="3">
        <f t="shared" si="409"/>
        <v>1313.1499999999426</v>
      </c>
      <c r="J8753" s="3">
        <f>INDEX(PowerArray,MIN(MaximumPowerIndex,ROUND(G8753*100,0)))</f>
        <v>1286.4799999999432</v>
      </c>
      <c r="K8753" s="3">
        <f>MIN(J8753-M8753+N8753,'Power Look Up'!$F$4)</f>
        <v>1270.739103539185</v>
      </c>
      <c r="M8753" s="50">
        <f t="array" ref="M8753">_xlfn.SUM(_xlfn.NORM.DIST($S$3:$S$1003,$G8753,$P8753,FALSE)*WindSpeedStep*$T$3:$T$1003)</f>
        <v>1288.9816949398128</v>
      </c>
      <c r="N8753" s="50">
        <f t="array" ref="N8753">_xlfn.SUM(_xlfn.NORM.DIST($S$3:$S$1003,$G8753,$Q8753,FALSE)*WindSpeedStep*$T$3:$T$1003)</f>
        <v>1273.2407984790545</v>
      </c>
      <c r="P8753" s="42">
        <f t="shared" si="408"/>
        <v>0.90756577881802125</v>
      </c>
      <c r="Q8753" s="42">
        <f t="shared" si="410"/>
        <v>0.3472141058358697</v>
      </c>
    </row>
    <row r="8754" spans="5:17" x14ac:dyDescent="0.2">
      <c r="E8754" s="15" t="s">
        <v>3479</v>
      </c>
      <c r="F8754" s="21">
        <v>9.4720634594464528</v>
      </c>
      <c r="G8754" s="21">
        <v>9.3569422784691287</v>
      </c>
      <c r="H8754" s="24">
        <v>4.0117974465323863E-2</v>
      </c>
      <c r="I8754" s="3">
        <f t="shared" si="409"/>
        <v>1435.0699999999401</v>
      </c>
      <c r="J8754" s="3">
        <f>INDEX(PowerArray,MIN(MaximumPowerIndex,ROUND(G8754*100,0)))</f>
        <v>1393.159999999941</v>
      </c>
      <c r="K8754" s="3">
        <f>MIN(J8754-M8754+N8754,'Power Look Up'!$F$4)</f>
        <v>1392.9604891774375</v>
      </c>
      <c r="M8754" s="50">
        <f t="array" ref="M8754">_xlfn.SUM(_xlfn.NORM.DIST($S$3:$S$1003,$G8754,$P8754,FALSE)*WindSpeedStep*$T$3:$T$1003)</f>
        <v>1396.7102452157626</v>
      </c>
      <c r="N8754" s="50">
        <f t="array" ref="N8754">_xlfn.SUM(_xlfn.NORM.DIST($S$3:$S$1003,$G8754,$Q8754,FALSE)*WindSpeedStep*$T$3:$T$1003)</f>
        <v>1396.5107343932591</v>
      </c>
      <c r="P8754" s="42">
        <f t="shared" si="408"/>
        <v>0.93569422784691292</v>
      </c>
      <c r="Q8754" s="42">
        <f t="shared" si="410"/>
        <v>0.37538157140113382</v>
      </c>
    </row>
    <row r="8755" spans="5:17" x14ac:dyDescent="0.2">
      <c r="E8755" s="15" t="s">
        <v>3480</v>
      </c>
      <c r="F8755" s="21">
        <v>9.5655005251468221</v>
      </c>
      <c r="G8755" s="21">
        <v>9.4430632646342314</v>
      </c>
      <c r="H8755" s="24">
        <v>2.9271860815218792E-2</v>
      </c>
      <c r="I8755" s="3">
        <f t="shared" si="409"/>
        <v>1473.1699999999391</v>
      </c>
      <c r="J8755" s="3">
        <f>INDEX(PowerArray,MIN(MaximumPowerIndex,ROUND(G8755*100,0)))</f>
        <v>1423.6399999999403</v>
      </c>
      <c r="K8755" s="3">
        <f>MIN(J8755-M8755+N8755,'Power Look Up'!$F$4)</f>
        <v>1428.8791098683798</v>
      </c>
      <c r="M8755" s="50">
        <f t="array" ref="M8755">_xlfn.SUM(_xlfn.NORM.DIST($S$3:$S$1003,$G8755,$P8755,FALSE)*WindSpeedStep*$T$3:$T$1003)</f>
        <v>1429.1138011301389</v>
      </c>
      <c r="N8755" s="50">
        <f t="array" ref="N8755">_xlfn.SUM(_xlfn.NORM.DIST($S$3:$S$1003,$G8755,$Q8755,FALSE)*WindSpeedStep*$T$3:$T$1003)</f>
        <v>1434.3529109985784</v>
      </c>
      <c r="P8755" s="42">
        <f t="shared" si="408"/>
        <v>0.94430632646342316</v>
      </c>
      <c r="Q8755" s="42">
        <f t="shared" si="410"/>
        <v>0.27641603355167882</v>
      </c>
    </row>
    <row r="8756" spans="5:17" x14ac:dyDescent="0.2">
      <c r="E8756" s="15" t="s">
        <v>3481</v>
      </c>
      <c r="F8756" s="21">
        <v>10.207184476872293</v>
      </c>
      <c r="G8756" s="21">
        <v>10.085031545030596</v>
      </c>
      <c r="H8756" s="24">
        <v>3.722867955027305E-2</v>
      </c>
      <c r="I8756" s="3">
        <f t="shared" si="409"/>
        <v>1693.0699999999538</v>
      </c>
      <c r="J8756" s="3">
        <f>INDEX(PowerArray,MIN(MaximumPowerIndex,ROUND(G8756*100,0)))</f>
        <v>1661.0299999999545</v>
      </c>
      <c r="K8756" s="3">
        <f>MIN(J8756-M8756+N8756,'Power Look Up'!$F$4)</f>
        <v>1719.092823214645</v>
      </c>
      <c r="M8756" s="50">
        <f t="array" ref="M8756">_xlfn.SUM(_xlfn.NORM.DIST($S$3:$S$1003,$G8756,$P8756,FALSE)*WindSpeedStep*$T$3:$T$1003)</f>
        <v>1650.8585632304569</v>
      </c>
      <c r="N8756" s="50">
        <f t="array" ref="N8756">_xlfn.SUM(_xlfn.NORM.DIST($S$3:$S$1003,$G8756,$Q8756,FALSE)*WindSpeedStep*$T$3:$T$1003)</f>
        <v>1708.9213864451474</v>
      </c>
      <c r="P8756" s="42">
        <f t="shared" si="408"/>
        <v>1.0085031545030596</v>
      </c>
      <c r="Q8756" s="42">
        <f t="shared" si="410"/>
        <v>0.37545240764433918</v>
      </c>
    </row>
    <row r="8757" spans="5:17" x14ac:dyDescent="0.2">
      <c r="E8757" s="15" t="s">
        <v>3482</v>
      </c>
      <c r="F8757" s="21">
        <v>10.105180227437696</v>
      </c>
      <c r="G8757" s="21">
        <v>9.9962362863725804</v>
      </c>
      <c r="H8757" s="24">
        <v>5.5417121456130182E-2</v>
      </c>
      <c r="I8757" s="3">
        <f t="shared" si="409"/>
        <v>1666.3699999999544</v>
      </c>
      <c r="J8757" s="3">
        <f>INDEX(PowerArray,MIN(MaximumPowerIndex,ROUND(G8757*100,0)))</f>
        <v>1636.9999999999357</v>
      </c>
      <c r="K8757" s="3">
        <f>MIN(J8757-M8757+N8757,'Power Look Up'!$F$4)</f>
        <v>1677.1508783375939</v>
      </c>
      <c r="M8757" s="50">
        <f t="array" ref="M8757">_xlfn.SUM(_xlfn.NORM.DIST($S$3:$S$1003,$G8757,$P8757,FALSE)*WindSpeedStep*$T$3:$T$1003)</f>
        <v>1622.9483761350261</v>
      </c>
      <c r="N8757" s="50">
        <f t="array" ref="N8757">_xlfn.SUM(_xlfn.NORM.DIST($S$3:$S$1003,$G8757,$Q8757,FALSE)*WindSpeedStep*$T$3:$T$1003)</f>
        <v>1663.0992544726844</v>
      </c>
      <c r="P8757" s="42">
        <f t="shared" si="408"/>
        <v>0.99962362863725807</v>
      </c>
      <c r="Q8757" s="42">
        <f t="shared" si="410"/>
        <v>0.553962640386085</v>
      </c>
    </row>
    <row r="8758" spans="5:17" x14ac:dyDescent="0.2">
      <c r="E8758" s="15" t="s">
        <v>3483</v>
      </c>
      <c r="F8758" s="21">
        <v>10.295215525191489</v>
      </c>
      <c r="G8758" s="21">
        <v>10.217557737252179</v>
      </c>
      <c r="H8758" s="24">
        <v>4.7594923952880147E-2</v>
      </c>
      <c r="I8758" s="3">
        <f t="shared" si="409"/>
        <v>1717.0999999999533</v>
      </c>
      <c r="J8758" s="3">
        <f>INDEX(PowerArray,MIN(MaximumPowerIndex,ROUND(G8758*100,0)))</f>
        <v>1695.7399999999536</v>
      </c>
      <c r="K8758" s="3">
        <f>MIN(J8758-M8758+N8758,'Power Look Up'!$F$4)</f>
        <v>1757.0401737169648</v>
      </c>
      <c r="M8758" s="50">
        <f t="array" ref="M8758">_xlfn.SUM(_xlfn.NORM.DIST($S$3:$S$1003,$G8758,$P8758,FALSE)*WindSpeedStep*$T$3:$T$1003)</f>
        <v>1690.4644139926968</v>
      </c>
      <c r="N8758" s="50">
        <f t="array" ref="N8758">_xlfn.SUM(_xlfn.NORM.DIST($S$3:$S$1003,$G8758,$Q8758,FALSE)*WindSpeedStep*$T$3:$T$1003)</f>
        <v>1751.7645877097079</v>
      </c>
      <c r="P8758" s="42">
        <f t="shared" si="408"/>
        <v>1.0217557737252179</v>
      </c>
      <c r="Q8758" s="42">
        <f t="shared" si="410"/>
        <v>0.48630388348867959</v>
      </c>
    </row>
    <row r="8759" spans="5:17" x14ac:dyDescent="0.2">
      <c r="E8759" s="15" t="s">
        <v>3484</v>
      </c>
      <c r="F8759" s="21">
        <v>10.971021202840964</v>
      </c>
      <c r="G8759" s="21">
        <v>10.795864022036959</v>
      </c>
      <c r="H8759" s="24">
        <v>4.8309085380561986E-2</v>
      </c>
      <c r="I8759" s="3">
        <f t="shared" si="409"/>
        <v>1895.9899999999493</v>
      </c>
      <c r="J8759" s="3">
        <f>INDEX(PowerArray,MIN(MaximumPowerIndex,ROUND(G8759*100,0)))</f>
        <v>1850.5999999999503</v>
      </c>
      <c r="K8759" s="3">
        <f>MIN(J8759-M8759+N8759,'Power Look Up'!$F$4)</f>
        <v>1941.0039604704727</v>
      </c>
      <c r="M8759" s="50">
        <f t="array" ref="M8759">_xlfn.SUM(_xlfn.NORM.DIST($S$3:$S$1003,$G8759,$P8759,FALSE)*WindSpeedStep*$T$3:$T$1003)</f>
        <v>1831.6296732310675</v>
      </c>
      <c r="N8759" s="50">
        <f t="array" ref="N8759">_xlfn.SUM(_xlfn.NORM.DIST($S$3:$S$1003,$G8759,$Q8759,FALSE)*WindSpeedStep*$T$3:$T$1003)</f>
        <v>1922.0336337015899</v>
      </c>
      <c r="P8759" s="42">
        <f t="shared" si="408"/>
        <v>1.0795864022036958</v>
      </c>
      <c r="Q8759" s="42">
        <f t="shared" si="410"/>
        <v>0.52153831679752072</v>
      </c>
    </row>
    <row r="8760" spans="5:17" x14ac:dyDescent="0.2">
      <c r="E8760" s="15" t="s">
        <v>3485</v>
      </c>
      <c r="F8760" s="21">
        <v>10.887871919055099</v>
      </c>
      <c r="G8760" s="21">
        <v>10.746098294307114</v>
      </c>
      <c r="H8760" s="24">
        <v>5.1433375058346525E-2</v>
      </c>
      <c r="I8760" s="3">
        <f t="shared" si="409"/>
        <v>1874.6299999999499</v>
      </c>
      <c r="J8760" s="3">
        <f>INDEX(PowerArray,MIN(MaximumPowerIndex,ROUND(G8760*100,0)))</f>
        <v>1837.2499999999507</v>
      </c>
      <c r="K8760" s="3">
        <f>MIN(J8760-M8760+N8760,'Power Look Up'!$F$4)</f>
        <v>1921.4982782983036</v>
      </c>
      <c r="M8760" s="50">
        <f t="array" ref="M8760">_xlfn.SUM(_xlfn.NORM.DIST($S$3:$S$1003,$G8760,$P8760,FALSE)*WindSpeedStep*$T$3:$T$1003)</f>
        <v>1821.571422268845</v>
      </c>
      <c r="N8760" s="50">
        <f t="array" ref="N8760">_xlfn.SUM(_xlfn.NORM.DIST($S$3:$S$1003,$G8760,$Q8760,FALSE)*WindSpeedStep*$T$3:$T$1003)</f>
        <v>1905.819700567198</v>
      </c>
      <c r="P8760" s="42">
        <f t="shared" si="408"/>
        <v>1.0746098294307114</v>
      </c>
      <c r="Q8760" s="42">
        <f t="shared" si="410"/>
        <v>0.55270810398495562</v>
      </c>
    </row>
    <row r="8761" spans="5:17" x14ac:dyDescent="0.2">
      <c r="E8761" s="15" t="s">
        <v>3486</v>
      </c>
      <c r="F8761" s="21">
        <v>10.449301492010925</v>
      </c>
      <c r="G8761" s="21">
        <v>10.298227802226593</v>
      </c>
      <c r="H8761" s="24">
        <v>5.837710783504324E-2</v>
      </c>
      <c r="I8761" s="3">
        <f t="shared" si="409"/>
        <v>1757.1499999999523</v>
      </c>
      <c r="J8761" s="3">
        <f>INDEX(PowerArray,MIN(MaximumPowerIndex,ROUND(G8761*100,0)))</f>
        <v>1717.0999999999533</v>
      </c>
      <c r="K8761" s="3">
        <f>MIN(J8761-M8761+N8761,'Power Look Up'!$F$4)</f>
        <v>1772.7517459622929</v>
      </c>
      <c r="M8761" s="50">
        <f t="array" ref="M8761">_xlfn.SUM(_xlfn.NORM.DIST($S$3:$S$1003,$G8761,$P8761,FALSE)*WindSpeedStep*$T$3:$T$1003)</f>
        <v>1713.3063113671496</v>
      </c>
      <c r="N8761" s="50">
        <f t="array" ref="N8761">_xlfn.SUM(_xlfn.NORM.DIST($S$3:$S$1003,$G8761,$Q8761,FALSE)*WindSpeedStep*$T$3:$T$1003)</f>
        <v>1768.9580573294893</v>
      </c>
      <c r="P8761" s="42">
        <f t="shared" si="408"/>
        <v>1.0298227802226594</v>
      </c>
      <c r="Q8761" s="42">
        <f t="shared" si="410"/>
        <v>0.60118075492042222</v>
      </c>
    </row>
    <row r="8762" spans="5:17" x14ac:dyDescent="0.2">
      <c r="E8762" s="15" t="s">
        <v>3487</v>
      </c>
      <c r="F8762" s="21">
        <v>10.722352208400837</v>
      </c>
      <c r="G8762" s="21">
        <v>10.618389704664805</v>
      </c>
      <c r="H8762" s="24">
        <v>8.4869437443681972E-2</v>
      </c>
      <c r="I8762" s="3">
        <f t="shared" si="409"/>
        <v>1829.2399999999509</v>
      </c>
      <c r="J8762" s="3">
        <f>INDEX(PowerArray,MIN(MaximumPowerIndex,ROUND(G8762*100,0)))</f>
        <v>1802.5399999999513</v>
      </c>
      <c r="K8762" s="3">
        <f>MIN(J8762-M8762+N8762,'Power Look Up'!$F$4)</f>
        <v>1828.3981951360406</v>
      </c>
      <c r="M8762" s="50">
        <f t="array" ref="M8762">_xlfn.SUM(_xlfn.NORM.DIST($S$3:$S$1003,$G8762,$P8762,FALSE)*WindSpeedStep*$T$3:$T$1003)</f>
        <v>1793.9593282048713</v>
      </c>
      <c r="N8762" s="50">
        <f t="array" ref="N8762">_xlfn.SUM(_xlfn.NORM.DIST($S$3:$S$1003,$G8762,$Q8762,FALSE)*WindSpeedStep*$T$3:$T$1003)</f>
        <v>1819.8175233409606</v>
      </c>
      <c r="P8762" s="42">
        <f t="shared" si="408"/>
        <v>1.0618389704664806</v>
      </c>
      <c r="Q8762" s="42">
        <f t="shared" si="410"/>
        <v>0.90117676079268638</v>
      </c>
    </row>
    <row r="8763" spans="5:17" x14ac:dyDescent="0.2">
      <c r="E8763" s="15" t="s">
        <v>3488</v>
      </c>
      <c r="F8763" s="21">
        <v>11.52492217124772</v>
      </c>
      <c r="G8763" s="21">
        <v>11.382981576813547</v>
      </c>
      <c r="H8763" s="24">
        <v>4.2516556096356808E-2</v>
      </c>
      <c r="I8763" s="3">
        <f t="shared" si="409"/>
        <v>1947.679999999983</v>
      </c>
      <c r="J8763" s="3">
        <f>INDEX(PowerArray,MIN(MaximumPowerIndex,ROUND(G8763*100,0)))</f>
        <v>1935.9199999999832</v>
      </c>
      <c r="K8763" s="3">
        <f>MIN(J8763-M8763+N8763,'Power Look Up'!$F$4)</f>
        <v>2000</v>
      </c>
      <c r="M8763" s="50">
        <f t="array" ref="M8763">_xlfn.SUM(_xlfn.NORM.DIST($S$3:$S$1003,$G8763,$P8763,FALSE)*WindSpeedStep*$T$3:$T$1003)</f>
        <v>1922.4641272247857</v>
      </c>
      <c r="N8763" s="50">
        <f t="array" ref="N8763">_xlfn.SUM(_xlfn.NORM.DIST($S$3:$S$1003,$G8763,$Q8763,FALSE)*WindSpeedStep*$T$3:$T$1003)</f>
        <v>2011.2065542035191</v>
      </c>
      <c r="P8763" s="42">
        <f t="shared" si="408"/>
        <v>1.1382981576813547</v>
      </c>
      <c r="Q8763" s="42">
        <f t="shared" si="410"/>
        <v>0.48396517475438927</v>
      </c>
    </row>
    <row r="8764" spans="5:17" x14ac:dyDescent="0.2">
      <c r="E8764" s="15" t="s">
        <v>3489</v>
      </c>
      <c r="F8764" s="21">
        <v>10.780371034609502</v>
      </c>
      <c r="G8764" s="21">
        <v>10.679134901695031</v>
      </c>
      <c r="H8764" s="24">
        <v>3.6176862442668885E-2</v>
      </c>
      <c r="I8764" s="3">
        <f t="shared" si="409"/>
        <v>1845.2599999999504</v>
      </c>
      <c r="J8764" s="3">
        <f>INDEX(PowerArray,MIN(MaximumPowerIndex,ROUND(G8764*100,0)))</f>
        <v>1818.5599999999511</v>
      </c>
      <c r="K8764" s="3">
        <f>MIN(J8764-M8764+N8764,'Power Look Up'!$F$4)</f>
        <v>1921.7893895342643</v>
      </c>
      <c r="M8764" s="50">
        <f t="array" ref="M8764">_xlfn.SUM(_xlfn.NORM.DIST($S$3:$S$1003,$G8764,$P8764,FALSE)*WindSpeedStep*$T$3:$T$1003)</f>
        <v>1807.4177284287487</v>
      </c>
      <c r="N8764" s="50">
        <f t="array" ref="N8764">_xlfn.SUM(_xlfn.NORM.DIST($S$3:$S$1003,$G8764,$Q8764,FALSE)*WindSpeedStep*$T$3:$T$1003)</f>
        <v>1910.6471179630619</v>
      </c>
      <c r="P8764" s="42">
        <f t="shared" si="408"/>
        <v>1.0679134901695031</v>
      </c>
      <c r="Q8764" s="42">
        <f t="shared" si="410"/>
        <v>0.38633759434532544</v>
      </c>
    </row>
    <row r="8765" spans="5:17" x14ac:dyDescent="0.2">
      <c r="E8765" s="15" t="s">
        <v>3490</v>
      </c>
      <c r="F8765" s="21">
        <v>11.051740741410411</v>
      </c>
      <c r="G8765" s="21">
        <v>10.951978870692825</v>
      </c>
      <c r="H8765" s="24">
        <v>4.7051411371928198E-2</v>
      </c>
      <c r="I8765" s="3">
        <f t="shared" si="409"/>
        <v>1908.1999999999839</v>
      </c>
      <c r="J8765" s="3">
        <f>INDEX(PowerArray,MIN(MaximumPowerIndex,ROUND(G8765*100,0)))</f>
        <v>1890.6499999999496</v>
      </c>
      <c r="K8765" s="3">
        <f>MIN(J8765-M8765+N8765,'Power Look Up'!$F$4)</f>
        <v>1984.970279335603</v>
      </c>
      <c r="M8765" s="50">
        <f t="array" ref="M8765">_xlfn.SUM(_xlfn.NORM.DIST($S$3:$S$1003,$G8765,$P8765,FALSE)*WindSpeedStep*$T$3:$T$1003)</f>
        <v>1860.6773937864157</v>
      </c>
      <c r="N8765" s="50">
        <f t="array" ref="N8765">_xlfn.SUM(_xlfn.NORM.DIST($S$3:$S$1003,$G8765,$Q8765,FALSE)*WindSpeedStep*$T$3:$T$1003)</f>
        <v>1954.997673122069</v>
      </c>
      <c r="P8765" s="42">
        <f t="shared" si="408"/>
        <v>1.0951978870692824</v>
      </c>
      <c r="Q8765" s="42">
        <f t="shared" si="410"/>
        <v>0.51530606318163374</v>
      </c>
    </row>
    <row r="8766" spans="5:17" x14ac:dyDescent="0.2">
      <c r="E8766" s="15" t="s">
        <v>3491</v>
      </c>
      <c r="F8766" s="21">
        <v>11.523138246946349</v>
      </c>
      <c r="G8766" s="21">
        <v>11.454589483489904</v>
      </c>
      <c r="H8766" s="24">
        <v>3.2977127572057084E-2</v>
      </c>
      <c r="I8766" s="3">
        <f t="shared" si="409"/>
        <v>1947.679999999983</v>
      </c>
      <c r="J8766" s="3">
        <f>INDEX(PowerArray,MIN(MaximumPowerIndex,ROUND(G8766*100,0)))</f>
        <v>1941.7999999999831</v>
      </c>
      <c r="K8766" s="3">
        <f>MIN(J8766-M8766+N8766,'Power Look Up'!$F$4)</f>
        <v>2000</v>
      </c>
      <c r="M8766" s="50">
        <f t="array" ref="M8766">_xlfn.SUM(_xlfn.NORM.DIST($S$3:$S$1003,$G8766,$P8766,FALSE)*WindSpeedStep*$T$3:$T$1003)</f>
        <v>1930.3640138752328</v>
      </c>
      <c r="N8766" s="50">
        <f t="array" ref="N8766">_xlfn.SUM(_xlfn.NORM.DIST($S$3:$S$1003,$G8766,$Q8766,FALSE)*WindSpeedStep*$T$3:$T$1003)</f>
        <v>2023.8974253140425</v>
      </c>
      <c r="P8766" s="42">
        <f t="shared" si="408"/>
        <v>1.1454589483489905</v>
      </c>
      <c r="Q8766" s="42">
        <f t="shared" si="410"/>
        <v>0.37773945868259007</v>
      </c>
    </row>
    <row r="8767" spans="5:17" x14ac:dyDescent="0.2">
      <c r="E8767" s="15" t="s">
        <v>3492</v>
      </c>
      <c r="F8767" s="21">
        <v>11.2981966859075</v>
      </c>
      <c r="G8767" s="21">
        <v>11.257450972509067</v>
      </c>
      <c r="H8767" s="24">
        <v>3.540388002794545E-2</v>
      </c>
      <c r="I8767" s="3">
        <f t="shared" si="409"/>
        <v>1929.1999999999834</v>
      </c>
      <c r="J8767" s="3">
        <f>INDEX(PowerArray,MIN(MaximumPowerIndex,ROUND(G8767*100,0)))</f>
        <v>1925.8399999999835</v>
      </c>
      <c r="K8767" s="3">
        <f>MIN(J8767-M8767+N8767,'Power Look Up'!$F$4)</f>
        <v>2000</v>
      </c>
      <c r="M8767" s="50">
        <f t="array" ref="M8767">_xlfn.SUM(_xlfn.NORM.DIST($S$3:$S$1003,$G8767,$P8767,FALSE)*WindSpeedStep*$T$3:$T$1003)</f>
        <v>1907.0792295368719</v>
      </c>
      <c r="N8767" s="50">
        <f t="array" ref="N8767">_xlfn.SUM(_xlfn.NORM.DIST($S$3:$S$1003,$G8767,$Q8767,FALSE)*WindSpeedStep*$T$3:$T$1003)</f>
        <v>2011.8047060796659</v>
      </c>
      <c r="P8767" s="42">
        <f t="shared" si="408"/>
        <v>1.1257450972509069</v>
      </c>
      <c r="Q8767" s="42">
        <f t="shared" si="410"/>
        <v>0.39855744365118884</v>
      </c>
    </row>
    <row r="8768" spans="5:17" x14ac:dyDescent="0.2">
      <c r="E8768" s="15" t="s">
        <v>3493</v>
      </c>
      <c r="F8768" s="21">
        <v>10.895227234160226</v>
      </c>
      <c r="G8768" s="21">
        <v>10.857468653093745</v>
      </c>
      <c r="H8768" s="24">
        <v>4.1302488725439124E-2</v>
      </c>
      <c r="I8768" s="3">
        <f t="shared" si="409"/>
        <v>1877.2999999999497</v>
      </c>
      <c r="J8768" s="3">
        <f>INDEX(PowerArray,MIN(MaximumPowerIndex,ROUND(G8768*100,0)))</f>
        <v>1866.6199999999501</v>
      </c>
      <c r="K8768" s="3">
        <f>MIN(J8768-M8768+N8768,'Power Look Up'!$F$4)</f>
        <v>1969.3159973714523</v>
      </c>
      <c r="M8768" s="50">
        <f t="array" ref="M8768">_xlfn.SUM(_xlfn.NORM.DIST($S$3:$S$1003,$G8768,$P8768,FALSE)*WindSpeedStep*$T$3:$T$1003)</f>
        <v>1843.5422080286837</v>
      </c>
      <c r="N8768" s="50">
        <f t="array" ref="N8768">_xlfn.SUM(_xlfn.NORM.DIST($S$3:$S$1003,$G8768,$Q8768,FALSE)*WindSpeedStep*$T$3:$T$1003)</f>
        <v>1946.238205400186</v>
      </c>
      <c r="P8768" s="42">
        <f t="shared" si="408"/>
        <v>1.0857468653093745</v>
      </c>
      <c r="Q8768" s="42">
        <f t="shared" si="410"/>
        <v>0.44844047663121311</v>
      </c>
    </row>
    <row r="8769" spans="5:17" x14ac:dyDescent="0.2">
      <c r="E8769" s="15" t="s">
        <v>3494</v>
      </c>
      <c r="F8769" s="21">
        <v>10.619222962609188</v>
      </c>
      <c r="G8769" s="21">
        <v>10.529137618827191</v>
      </c>
      <c r="H8769" s="24">
        <v>3.4842474002362359E-2</v>
      </c>
      <c r="I8769" s="3">
        <f t="shared" si="409"/>
        <v>1802.5399999999513</v>
      </c>
      <c r="J8769" s="3">
        <f>INDEX(PowerArray,MIN(MaximumPowerIndex,ROUND(G8769*100,0)))</f>
        <v>1778.509999999952</v>
      </c>
      <c r="K8769" s="3">
        <f>MIN(J8769-M8769+N8769,'Power Look Up'!$F$4)</f>
        <v>1873.2083672410527</v>
      </c>
      <c r="M8769" s="50">
        <f t="array" ref="M8769">_xlfn.SUM(_xlfn.NORM.DIST($S$3:$S$1003,$G8769,$P8769,FALSE)*WindSpeedStep*$T$3:$T$1003)</f>
        <v>1773.1129985360781</v>
      </c>
      <c r="N8769" s="50">
        <f t="array" ref="N8769">_xlfn.SUM(_xlfn.NORM.DIST($S$3:$S$1003,$G8769,$Q8769,FALSE)*WindSpeedStep*$T$3:$T$1003)</f>
        <v>1867.8113657771787</v>
      </c>
      <c r="P8769" s="42">
        <f t="shared" si="408"/>
        <v>1.0529137618827191</v>
      </c>
      <c r="Q8769" s="42">
        <f t="shared" si="410"/>
        <v>0.36686120375128189</v>
      </c>
    </row>
    <row r="8770" spans="5:17" x14ac:dyDescent="0.2">
      <c r="E8770" s="15" t="s">
        <v>3495</v>
      </c>
      <c r="F8770" s="21">
        <v>11.018819642397816</v>
      </c>
      <c r="G8770" s="21">
        <v>10.887527855651776</v>
      </c>
      <c r="H8770" s="24">
        <v>3.4486452481520775E-2</v>
      </c>
      <c r="I8770" s="3">
        <f t="shared" si="409"/>
        <v>1905.6799999999839</v>
      </c>
      <c r="J8770" s="3">
        <f>INDEX(PowerArray,MIN(MaximumPowerIndex,ROUND(G8770*100,0)))</f>
        <v>1874.6299999999499</v>
      </c>
      <c r="K8770" s="3">
        <f>MIN(J8770-M8770+N8770,'Power Look Up'!$F$4)</f>
        <v>1988.3839076143583</v>
      </c>
      <c r="M8770" s="50">
        <f t="array" ref="M8770">_xlfn.SUM(_xlfn.NORM.DIST($S$3:$S$1003,$G8770,$P8770,FALSE)*WindSpeedStep*$T$3:$T$1003)</f>
        <v>1849.1406625319155</v>
      </c>
      <c r="N8770" s="50">
        <f t="array" ref="N8770">_xlfn.SUM(_xlfn.NORM.DIST($S$3:$S$1003,$G8770,$Q8770,FALSE)*WindSpeedStep*$T$3:$T$1003)</f>
        <v>1962.894570146324</v>
      </c>
      <c r="P8770" s="42">
        <f t="shared" si="408"/>
        <v>1.0887527855651775</v>
      </c>
      <c r="Q8770" s="42">
        <f t="shared" si="410"/>
        <v>0.37547221203516873</v>
      </c>
    </row>
    <row r="8771" spans="5:17" x14ac:dyDescent="0.2">
      <c r="E8771" s="15" t="s">
        <v>3496</v>
      </c>
      <c r="F8771" s="21">
        <v>11.347747377470078</v>
      </c>
      <c r="G8771" s="21">
        <v>11.244256723536958</v>
      </c>
      <c r="H8771" s="24">
        <v>3.524928663764261E-2</v>
      </c>
      <c r="I8771" s="3">
        <f t="shared" si="409"/>
        <v>1933.3999999999835</v>
      </c>
      <c r="J8771" s="3">
        <f>INDEX(PowerArray,MIN(MaximumPowerIndex,ROUND(G8771*100,0)))</f>
        <v>1924.1599999999837</v>
      </c>
      <c r="K8771" s="3">
        <f>MIN(J8771-M8771+N8771,'Power Look Up'!$F$4)</f>
        <v>2000</v>
      </c>
      <c r="M8771" s="50">
        <f t="array" ref="M8771">_xlfn.SUM(_xlfn.NORM.DIST($S$3:$S$1003,$G8771,$P8771,FALSE)*WindSpeedStep*$T$3:$T$1003)</f>
        <v>1905.3436929398483</v>
      </c>
      <c r="N8771" s="50">
        <f t="array" ref="N8771">_xlfn.SUM(_xlfn.NORM.DIST($S$3:$S$1003,$G8771,$Q8771,FALSE)*WindSpeedStep*$T$3:$T$1003)</f>
        <v>2010.9962078575654</v>
      </c>
      <c r="P8771" s="42">
        <f t="shared" ref="P8771:P8834" si="411">ReferenceTurbulence*G8771</f>
        <v>1.1244256723536958</v>
      </c>
      <c r="Q8771" s="42">
        <f t="shared" si="410"/>
        <v>0.39635202827519439</v>
      </c>
    </row>
    <row r="8772" spans="5:17" x14ac:dyDescent="0.2">
      <c r="E8772" s="15" t="s">
        <v>3497</v>
      </c>
      <c r="F8772" s="21">
        <v>11.863502424562595</v>
      </c>
      <c r="G8772" s="21">
        <v>11.727942687292298</v>
      </c>
      <c r="H8772" s="24">
        <v>3.0345170179646431E-2</v>
      </c>
      <c r="I8772" s="3">
        <f t="shared" ref="I8772:I8835" si="412">INDEX(PowerArray,MIN(MaximumPowerIndex,ROUND(F8772*100,0)))</f>
        <v>1976.2399999999825</v>
      </c>
      <c r="J8772" s="3">
        <f>INDEX(PowerArray,MIN(MaximumPowerIndex,ROUND(G8772*100,0)))</f>
        <v>1965.3199999999827</v>
      </c>
      <c r="K8772" s="3">
        <f>MIN(J8772-M8772+N8772,'Power Look Up'!$F$4)</f>
        <v>2000</v>
      </c>
      <c r="M8772" s="50">
        <f t="array" ref="M8772">_xlfn.SUM(_xlfn.NORM.DIST($S$3:$S$1003,$G8772,$P8772,FALSE)*WindSpeedStep*$T$3:$T$1003)</f>
        <v>1955.2493321453426</v>
      </c>
      <c r="N8772" s="50">
        <f t="array" ref="N8772">_xlfn.SUM(_xlfn.NORM.DIST($S$3:$S$1003,$G8772,$Q8772,FALSE)*WindSpeedStep*$T$3:$T$1003)</f>
        <v>2026.712456213301</v>
      </c>
      <c r="P8772" s="42">
        <f t="shared" si="411"/>
        <v>1.1727942687292299</v>
      </c>
      <c r="Q8772" s="42">
        <f t="shared" ref="Q8772:Q8835" si="413">G8772*H8772</f>
        <v>0.35588641670302468</v>
      </c>
    </row>
    <row r="8773" spans="5:17" x14ac:dyDescent="0.2">
      <c r="E8773" s="15" t="s">
        <v>3498</v>
      </c>
      <c r="F8773" s="21">
        <v>11.476666662135205</v>
      </c>
      <c r="G8773" s="21">
        <v>11.40259172347124</v>
      </c>
      <c r="H8773" s="24">
        <v>4.0081324442198113E-2</v>
      </c>
      <c r="I8773" s="3">
        <f t="shared" si="412"/>
        <v>1944.3199999999831</v>
      </c>
      <c r="J8773" s="3">
        <f>INDEX(PowerArray,MIN(MaximumPowerIndex,ROUND(G8773*100,0)))</f>
        <v>1937.5999999999833</v>
      </c>
      <c r="K8773" s="3">
        <f>MIN(J8773-M8773+N8773,'Power Look Up'!$F$4)</f>
        <v>2000</v>
      </c>
      <c r="M8773" s="50">
        <f t="array" ref="M8773">_xlfn.SUM(_xlfn.NORM.DIST($S$3:$S$1003,$G8773,$P8773,FALSE)*WindSpeedStep*$T$3:$T$1003)</f>
        <v>1924.6889470040992</v>
      </c>
      <c r="N8773" s="50">
        <f t="array" ref="N8773">_xlfn.SUM(_xlfn.NORM.DIST($S$3:$S$1003,$G8773,$Q8773,FALSE)*WindSpeedStep*$T$3:$T$1003)</f>
        <v>2015.096490741397</v>
      </c>
      <c r="P8773" s="42">
        <f t="shared" si="411"/>
        <v>1.140259172347124</v>
      </c>
      <c r="Q8773" s="42">
        <f t="shared" si="413"/>
        <v>0.45703097835037371</v>
      </c>
    </row>
    <row r="8774" spans="5:17" x14ac:dyDescent="0.2">
      <c r="E8774" s="15" t="s">
        <v>3499</v>
      </c>
      <c r="F8774" s="21">
        <v>10.617349023339074</v>
      </c>
      <c r="G8774" s="21">
        <v>10.55800505137803</v>
      </c>
      <c r="H8774" s="24">
        <v>3.7674187701724732E-2</v>
      </c>
      <c r="I8774" s="3">
        <f t="shared" si="412"/>
        <v>1802.5399999999513</v>
      </c>
      <c r="J8774" s="3">
        <f>INDEX(PowerArray,MIN(MaximumPowerIndex,ROUND(G8774*100,0)))</f>
        <v>1786.5199999999518</v>
      </c>
      <c r="K8774" s="3">
        <f>MIN(J8774-M8774+N8774,'Power Look Up'!$F$4)</f>
        <v>1880.6501528073209</v>
      </c>
      <c r="M8774" s="50">
        <f t="array" ref="M8774">_xlfn.SUM(_xlfn.NORM.DIST($S$3:$S$1003,$G8774,$P8774,FALSE)*WindSpeedStep*$T$3:$T$1003)</f>
        <v>1779.9950911708511</v>
      </c>
      <c r="N8774" s="50">
        <f t="array" ref="N8774">_xlfn.SUM(_xlfn.NORM.DIST($S$3:$S$1003,$G8774,$Q8774,FALSE)*WindSpeedStep*$T$3:$T$1003)</f>
        <v>1874.1252439782202</v>
      </c>
      <c r="P8774" s="42">
        <f t="shared" si="411"/>
        <v>1.055800505137803</v>
      </c>
      <c r="Q8774" s="42">
        <f t="shared" si="413"/>
        <v>0.39776426406137377</v>
      </c>
    </row>
    <row r="8775" spans="5:17" x14ac:dyDescent="0.2">
      <c r="E8775" s="15" t="s">
        <v>3500</v>
      </c>
      <c r="F8775" s="21">
        <v>10.295525213174663</v>
      </c>
      <c r="G8775" s="21">
        <v>10.273255073402456</v>
      </c>
      <c r="H8775" s="24">
        <v>4.2737013497568269E-2</v>
      </c>
      <c r="I8775" s="3">
        <f t="shared" si="412"/>
        <v>1717.0999999999533</v>
      </c>
      <c r="J8775" s="3">
        <f>INDEX(PowerArray,MIN(MaximumPowerIndex,ROUND(G8775*100,0)))</f>
        <v>1709.0899999999533</v>
      </c>
      <c r="K8775" s="3">
        <f>MIN(J8775-M8775+N8775,'Power Look Up'!$F$4)</f>
        <v>1778.3650664830143</v>
      </c>
      <c r="M8775" s="50">
        <f t="array" ref="M8775">_xlfn.SUM(_xlfn.NORM.DIST($S$3:$S$1003,$G8775,$P8775,FALSE)*WindSpeedStep*$T$3:$T$1003)</f>
        <v>1706.3404175091766</v>
      </c>
      <c r="N8775" s="50">
        <f t="array" ref="N8775">_xlfn.SUM(_xlfn.NORM.DIST($S$3:$S$1003,$G8775,$Q8775,FALSE)*WindSpeedStep*$T$3:$T$1003)</f>
        <v>1775.6154839922376</v>
      </c>
      <c r="P8775" s="42">
        <f t="shared" si="411"/>
        <v>1.0273255073402456</v>
      </c>
      <c r="Q8775" s="42">
        <f t="shared" si="413"/>
        <v>0.43904824073596249</v>
      </c>
    </row>
    <row r="8776" spans="5:17" x14ac:dyDescent="0.2">
      <c r="E8776" s="15" t="s">
        <v>3501</v>
      </c>
      <c r="F8776" s="21">
        <v>11.351168615104436</v>
      </c>
      <c r="G8776" s="21">
        <v>11.251963824908227</v>
      </c>
      <c r="H8776" s="24">
        <v>4.316736158319253E-2</v>
      </c>
      <c r="I8776" s="3">
        <f t="shared" si="412"/>
        <v>1933.3999999999835</v>
      </c>
      <c r="J8776" s="3">
        <f>INDEX(PowerArray,MIN(MaximumPowerIndex,ROUND(G8776*100,0)))</f>
        <v>1924.9999999999836</v>
      </c>
      <c r="K8776" s="3">
        <f>MIN(J8776-M8776+N8776,'Power Look Up'!$F$4)</f>
        <v>2000</v>
      </c>
      <c r="M8776" s="50">
        <f t="array" ref="M8776">_xlfn.SUM(_xlfn.NORM.DIST($S$3:$S$1003,$G8776,$P8776,FALSE)*WindSpeedStep*$T$3:$T$1003)</f>
        <v>1906.3602694546692</v>
      </c>
      <c r="N8776" s="50">
        <f t="array" ref="N8776">_xlfn.SUM(_xlfn.NORM.DIST($S$3:$S$1003,$G8776,$Q8776,FALSE)*WindSpeedStep*$T$3:$T$1003)</f>
        <v>2000.7018802476321</v>
      </c>
      <c r="P8776" s="42">
        <f t="shared" si="411"/>
        <v>1.1251963824908227</v>
      </c>
      <c r="Q8776" s="42">
        <f t="shared" si="413"/>
        <v>0.48571759095081546</v>
      </c>
    </row>
    <row r="8777" spans="5:17" x14ac:dyDescent="0.2">
      <c r="E8777" s="15" t="s">
        <v>3502</v>
      </c>
      <c r="F8777" s="21">
        <v>10.926362666457916</v>
      </c>
      <c r="G8777" s="21">
        <v>10.852836450309532</v>
      </c>
      <c r="H8777" s="24">
        <v>4.7591317977785236E-2</v>
      </c>
      <c r="I8777" s="3">
        <f t="shared" si="412"/>
        <v>1885.3099999999497</v>
      </c>
      <c r="J8777" s="3">
        <f>INDEX(PowerArray,MIN(MaximumPowerIndex,ROUND(G8777*100,0)))</f>
        <v>1863.94999999995</v>
      </c>
      <c r="K8777" s="3">
        <f>MIN(J8777-M8777+N8777,'Power Look Up'!$F$4)</f>
        <v>1956.5690777988416</v>
      </c>
      <c r="M8777" s="50">
        <f t="array" ref="M8777">_xlfn.SUM(_xlfn.NORM.DIST($S$3:$S$1003,$G8777,$P8777,FALSE)*WindSpeedStep*$T$3:$T$1003)</f>
        <v>1842.6670391176069</v>
      </c>
      <c r="N8777" s="50">
        <f t="array" ref="N8777">_xlfn.SUM(_xlfn.NORM.DIST($S$3:$S$1003,$G8777,$Q8777,FALSE)*WindSpeedStep*$T$3:$T$1003)</f>
        <v>1935.2861169164985</v>
      </c>
      <c r="P8777" s="42">
        <f t="shared" si="411"/>
        <v>1.0852836450309533</v>
      </c>
      <c r="Q8777" s="42">
        <f t="shared" si="413"/>
        <v>0.51650079046757891</v>
      </c>
    </row>
    <row r="8778" spans="5:17" x14ac:dyDescent="0.2">
      <c r="E8778" s="15" t="s">
        <v>3503</v>
      </c>
      <c r="F8778" s="21">
        <v>11.4967769031682</v>
      </c>
      <c r="G8778" s="21">
        <v>11.403133961422169</v>
      </c>
      <c r="H8778" s="24">
        <v>4.4360258905211759E-2</v>
      </c>
      <c r="I8778" s="3">
        <f t="shared" si="412"/>
        <v>1945.9999999999832</v>
      </c>
      <c r="J8778" s="3">
        <f>INDEX(PowerArray,MIN(MaximumPowerIndex,ROUND(G8778*100,0)))</f>
        <v>1937.5999999999833</v>
      </c>
      <c r="K8778" s="3">
        <f>MIN(J8778-M8778+N8778,'Power Look Up'!$F$4)</f>
        <v>2000</v>
      </c>
      <c r="M8778" s="50">
        <f t="array" ref="M8778">_xlfn.SUM(_xlfn.NORM.DIST($S$3:$S$1003,$G8778,$P8778,FALSE)*WindSpeedStep*$T$3:$T$1003)</f>
        <v>1924.7497999346126</v>
      </c>
      <c r="N8778" s="50">
        <f t="array" ref="N8778">_xlfn.SUM(_xlfn.NORM.DIST($S$3:$S$1003,$G8778,$Q8778,FALSE)*WindSpeedStep*$T$3:$T$1003)</f>
        <v>2010.1654628206493</v>
      </c>
      <c r="P8778" s="42">
        <f t="shared" si="411"/>
        <v>1.1403133961422169</v>
      </c>
      <c r="Q8778" s="42">
        <f t="shared" si="413"/>
        <v>0.50584597485950045</v>
      </c>
    </row>
    <row r="8779" spans="5:17" x14ac:dyDescent="0.2">
      <c r="E8779" s="15" t="s">
        <v>3504</v>
      </c>
      <c r="F8779" s="21">
        <v>11.621383461275681</v>
      </c>
      <c r="G8779" s="21">
        <v>11.565658495793524</v>
      </c>
      <c r="H8779" s="24">
        <v>5.07684822522185E-2</v>
      </c>
      <c r="I8779" s="3">
        <f t="shared" si="412"/>
        <v>1956.0799999999829</v>
      </c>
      <c r="J8779" s="3">
        <f>INDEX(PowerArray,MIN(MaximumPowerIndex,ROUND(G8779*100,0)))</f>
        <v>1951.8799999999831</v>
      </c>
      <c r="K8779" s="3">
        <f>MIN(J8779-M8779+N8779,'Power Look Up'!$F$4)</f>
        <v>2000</v>
      </c>
      <c r="M8779" s="50">
        <f t="array" ref="M8779">_xlfn.SUM(_xlfn.NORM.DIST($S$3:$S$1003,$G8779,$P8779,FALSE)*WindSpeedStep*$T$3:$T$1003)</f>
        <v>1941.4391110583135</v>
      </c>
      <c r="N8779" s="50">
        <f t="array" ref="N8779">_xlfn.SUM(_xlfn.NORM.DIST($S$3:$S$1003,$G8779,$Q8779,FALSE)*WindSpeedStep*$T$3:$T$1003)</f>
        <v>2010.9282174087409</v>
      </c>
      <c r="P8779" s="42">
        <f t="shared" si="411"/>
        <v>1.1565658495793525</v>
      </c>
      <c r="Q8779" s="42">
        <f t="shared" si="413"/>
        <v>0.58717092807891369</v>
      </c>
    </row>
    <row r="8780" spans="5:17" x14ac:dyDescent="0.2">
      <c r="E8780" s="15" t="s">
        <v>3505</v>
      </c>
      <c r="F8780" s="21">
        <v>12.456742851723499</v>
      </c>
      <c r="G8780" s="21">
        <v>12.357731556320601</v>
      </c>
      <c r="H8780" s="24">
        <v>4.3350015845055864E-2</v>
      </c>
      <c r="I8780" s="3">
        <f t="shared" si="412"/>
        <v>1993.0599999999977</v>
      </c>
      <c r="J8780" s="3">
        <f>INDEX(PowerArray,MIN(MaximumPowerIndex,ROUND(G8780*100,0)))</f>
        <v>1991.9599999999975</v>
      </c>
      <c r="K8780" s="3">
        <f>MIN(J8780-M8780+N8780,'Power Look Up'!$F$4)</f>
        <v>2000</v>
      </c>
      <c r="M8780" s="50">
        <f t="array" ref="M8780">_xlfn.SUM(_xlfn.NORM.DIST($S$3:$S$1003,$G8780,$P8780,FALSE)*WindSpeedStep*$T$3:$T$1003)</f>
        <v>1988.041485826913</v>
      </c>
      <c r="N8780" s="50">
        <f t="array" ref="N8780">_xlfn.SUM(_xlfn.NORM.DIST($S$3:$S$1003,$G8780,$Q8780,FALSE)*WindSpeedStep*$T$3:$T$1003)</f>
        <v>2017.9454933795971</v>
      </c>
      <c r="P8780" s="42">
        <f t="shared" si="411"/>
        <v>1.2357731556320601</v>
      </c>
      <c r="Q8780" s="42">
        <f t="shared" si="413"/>
        <v>0.53570785877544491</v>
      </c>
    </row>
    <row r="8781" spans="5:17" x14ac:dyDescent="0.2">
      <c r="E8781" s="15" t="s">
        <v>3506</v>
      </c>
      <c r="F8781" s="21">
        <v>11.439494680049409</v>
      </c>
      <c r="G8781" s="21">
        <v>11.384789210327842</v>
      </c>
      <c r="H8781" s="24">
        <v>4.1959895382190679E-2</v>
      </c>
      <c r="I8781" s="3">
        <f t="shared" si="412"/>
        <v>1940.9599999999832</v>
      </c>
      <c r="J8781" s="3">
        <f>INDEX(PowerArray,MIN(MaximumPowerIndex,ROUND(G8781*100,0)))</f>
        <v>1935.9199999999832</v>
      </c>
      <c r="K8781" s="3">
        <f>MIN(J8781-M8781+N8781,'Power Look Up'!$F$4)</f>
        <v>2000</v>
      </c>
      <c r="M8781" s="50">
        <f t="array" ref="M8781">_xlfn.SUM(_xlfn.NORM.DIST($S$3:$S$1003,$G8781,$P8781,FALSE)*WindSpeedStep*$T$3:$T$1003)</f>
        <v>1922.6711746573055</v>
      </c>
      <c r="N8781" s="50">
        <f t="array" ref="N8781">_xlfn.SUM(_xlfn.NORM.DIST($S$3:$S$1003,$G8781,$Q8781,FALSE)*WindSpeedStep*$T$3:$T$1003)</f>
        <v>2011.9766752476296</v>
      </c>
      <c r="P8781" s="42">
        <f t="shared" si="411"/>
        <v>1.1384789210327841</v>
      </c>
      <c r="Q8781" s="42">
        <f t="shared" si="413"/>
        <v>0.47770456421364949</v>
      </c>
    </row>
    <row r="8782" spans="5:17" x14ac:dyDescent="0.2">
      <c r="E8782" s="15" t="s">
        <v>3507</v>
      </c>
      <c r="F8782" s="21">
        <v>11.274916066213033</v>
      </c>
      <c r="G8782" s="21">
        <v>11.199337025372531</v>
      </c>
      <c r="H8782" s="24">
        <v>3.725083162779301E-2</v>
      </c>
      <c r="I8782" s="3">
        <f t="shared" si="412"/>
        <v>1926.6799999999835</v>
      </c>
      <c r="J8782" s="3">
        <f>INDEX(PowerArray,MIN(MaximumPowerIndex,ROUND(G8782*100,0)))</f>
        <v>1920.7999999999836</v>
      </c>
      <c r="K8782" s="3">
        <f>MIN(J8782-M8782+N8782,'Power Look Up'!$F$4)</f>
        <v>2000</v>
      </c>
      <c r="M8782" s="50">
        <f t="array" ref="M8782">_xlfn.SUM(_xlfn.NORM.DIST($S$3:$S$1003,$G8782,$P8782,FALSE)*WindSpeedStep*$T$3:$T$1003)</f>
        <v>1899.2603143386025</v>
      </c>
      <c r="N8782" s="50">
        <f t="array" ref="N8782">_xlfn.SUM(_xlfn.NORM.DIST($S$3:$S$1003,$G8782,$Q8782,FALSE)*WindSpeedStep*$T$3:$T$1003)</f>
        <v>2004.3200561200485</v>
      </c>
      <c r="P8782" s="42">
        <f t="shared" si="411"/>
        <v>1.1199337025372531</v>
      </c>
      <c r="Q8782" s="42">
        <f t="shared" si="413"/>
        <v>0.41718461787506034</v>
      </c>
    </row>
    <row r="8783" spans="5:17" x14ac:dyDescent="0.2">
      <c r="E8783" s="15" t="s">
        <v>3508</v>
      </c>
      <c r="F8783" s="21">
        <v>11.316918100603356</v>
      </c>
      <c r="G8783" s="21">
        <v>11.245559819195352</v>
      </c>
      <c r="H8783" s="24">
        <v>3.4461679101416079E-2</v>
      </c>
      <c r="I8783" s="3">
        <f t="shared" si="412"/>
        <v>1930.8799999999835</v>
      </c>
      <c r="J8783" s="3">
        <f>INDEX(PowerArray,MIN(MaximumPowerIndex,ROUND(G8783*100,0)))</f>
        <v>1924.9999999999836</v>
      </c>
      <c r="K8783" s="3">
        <f>MIN(J8783-M8783+N8783,'Power Look Up'!$F$4)</f>
        <v>2000</v>
      </c>
      <c r="M8783" s="50">
        <f t="array" ref="M8783">_xlfn.SUM(_xlfn.NORM.DIST($S$3:$S$1003,$G8783,$P8783,FALSE)*WindSpeedStep*$T$3:$T$1003)</f>
        <v>1905.51612757369</v>
      </c>
      <c r="N8783" s="50">
        <f t="array" ref="N8783">_xlfn.SUM(_xlfn.NORM.DIST($S$3:$S$1003,$G8783,$Q8783,FALSE)*WindSpeedStep*$T$3:$T$1003)</f>
        <v>2012.1414067283436</v>
      </c>
      <c r="P8783" s="42">
        <f t="shared" si="411"/>
        <v>1.1245559819195352</v>
      </c>
      <c r="Q8783" s="42">
        <f t="shared" si="413"/>
        <v>0.38754087380488883</v>
      </c>
    </row>
    <row r="8784" spans="5:17" x14ac:dyDescent="0.2">
      <c r="E8784" s="15" t="s">
        <v>3509</v>
      </c>
      <c r="F8784" s="21">
        <v>11.219310390686683</v>
      </c>
      <c r="G8784" s="21">
        <v>11.186156994874638</v>
      </c>
      <c r="H8784" s="24">
        <v>4.0109417096932422E-2</v>
      </c>
      <c r="I8784" s="3">
        <f t="shared" si="412"/>
        <v>1922.4799999999836</v>
      </c>
      <c r="J8784" s="3">
        <f>INDEX(PowerArray,MIN(MaximumPowerIndex,ROUND(G8784*100,0)))</f>
        <v>1919.9599999999837</v>
      </c>
      <c r="K8784" s="3">
        <f>MIN(J8784-M8784+N8784,'Power Look Up'!$F$4)</f>
        <v>2000</v>
      </c>
      <c r="M8784" s="50">
        <f t="array" ref="M8784">_xlfn.SUM(_xlfn.NORM.DIST($S$3:$S$1003,$G8784,$P8784,FALSE)*WindSpeedStep*$T$3:$T$1003)</f>
        <v>1897.4234684265907</v>
      </c>
      <c r="N8784" s="50">
        <f t="array" ref="N8784">_xlfn.SUM(_xlfn.NORM.DIST($S$3:$S$1003,$G8784,$Q8784,FALSE)*WindSpeedStep*$T$3:$T$1003)</f>
        <v>1998.8377940599805</v>
      </c>
      <c r="P8784" s="42">
        <f t="shared" si="411"/>
        <v>1.1186156994874639</v>
      </c>
      <c r="Q8784" s="42">
        <f t="shared" si="413"/>
        <v>0.44867023661919503</v>
      </c>
    </row>
    <row r="8785" spans="5:17" x14ac:dyDescent="0.2">
      <c r="E8785" s="15" t="s">
        <v>3510</v>
      </c>
      <c r="F8785" s="21">
        <v>11.379355700701444</v>
      </c>
      <c r="G8785" s="21">
        <v>11.342388426166233</v>
      </c>
      <c r="H8785" s="24">
        <v>5.0969493814509E-2</v>
      </c>
      <c r="I8785" s="3">
        <f t="shared" si="412"/>
        <v>1935.9199999999832</v>
      </c>
      <c r="J8785" s="3">
        <f>INDEX(PowerArray,MIN(MaximumPowerIndex,ROUND(G8785*100,0)))</f>
        <v>1932.5599999999833</v>
      </c>
      <c r="K8785" s="3">
        <f>MIN(J8785-M8785+N8785,'Power Look Up'!$F$4)</f>
        <v>2000</v>
      </c>
      <c r="M8785" s="50">
        <f t="array" ref="M8785">_xlfn.SUM(_xlfn.NORM.DIST($S$3:$S$1003,$G8785,$P8785,FALSE)*WindSpeedStep*$T$3:$T$1003)</f>
        <v>1917.7080297642683</v>
      </c>
      <c r="N8785" s="50">
        <f t="array" ref="N8785">_xlfn.SUM(_xlfn.NORM.DIST($S$3:$S$1003,$G8785,$Q8785,FALSE)*WindSpeedStep*$T$3:$T$1003)</f>
        <v>1997.3212442824333</v>
      </c>
      <c r="P8785" s="42">
        <f t="shared" si="411"/>
        <v>1.1342388426166232</v>
      </c>
      <c r="Q8785" s="42">
        <f t="shared" si="413"/>
        <v>0.5781157967292383</v>
      </c>
    </row>
    <row r="8786" spans="5:17" x14ac:dyDescent="0.2">
      <c r="E8786" s="15" t="s">
        <v>3511</v>
      </c>
      <c r="F8786" s="21">
        <v>11.458575564393186</v>
      </c>
      <c r="G8786" s="21">
        <v>11.387104989105424</v>
      </c>
      <c r="H8786" s="24">
        <v>3.8399188234816264E-2</v>
      </c>
      <c r="I8786" s="3">
        <f t="shared" si="412"/>
        <v>1942.6399999999833</v>
      </c>
      <c r="J8786" s="3">
        <f>INDEX(PowerArray,MIN(MaximumPowerIndex,ROUND(G8786*100,0)))</f>
        <v>1936.7599999999834</v>
      </c>
      <c r="K8786" s="3">
        <f>MIN(J8786-M8786+N8786,'Power Look Up'!$F$4)</f>
        <v>2000</v>
      </c>
      <c r="M8786" s="50">
        <f t="array" ref="M8786">_xlfn.SUM(_xlfn.NORM.DIST($S$3:$S$1003,$G8786,$P8786,FALSE)*WindSpeedStep*$T$3:$T$1003)</f>
        <v>1922.9358397982824</v>
      </c>
      <c r="N8786" s="50">
        <f t="array" ref="N8786">_xlfn.SUM(_xlfn.NORM.DIST($S$3:$S$1003,$G8786,$Q8786,FALSE)*WindSpeedStep*$T$3:$T$1003)</f>
        <v>2016.1882237573141</v>
      </c>
      <c r="P8786" s="42">
        <f t="shared" si="411"/>
        <v>1.1387104989105425</v>
      </c>
      <c r="Q8786" s="42">
        <f t="shared" si="413"/>
        <v>0.43725558792627461</v>
      </c>
    </row>
    <row r="8787" spans="5:17" x14ac:dyDescent="0.2">
      <c r="E8787" s="15" t="s">
        <v>3512</v>
      </c>
      <c r="F8787" s="21">
        <v>11.357945617094263</v>
      </c>
      <c r="G8787" s="21">
        <v>11.324209063351281</v>
      </c>
      <c r="H8787" s="24">
        <v>3.9619841049663776E-2</v>
      </c>
      <c r="I8787" s="3">
        <f t="shared" si="412"/>
        <v>1934.2399999999834</v>
      </c>
      <c r="J8787" s="3">
        <f>INDEX(PowerArray,MIN(MaximumPowerIndex,ROUND(G8787*100,0)))</f>
        <v>1930.8799999999835</v>
      </c>
      <c r="K8787" s="3">
        <f>MIN(J8787-M8787+N8787,'Power Look Up'!$F$4)</f>
        <v>2000</v>
      </c>
      <c r="M8787" s="50">
        <f t="array" ref="M8787">_xlfn.SUM(_xlfn.NORM.DIST($S$3:$S$1003,$G8787,$P8787,FALSE)*WindSpeedStep*$T$3:$T$1003)</f>
        <v>1915.5110874131583</v>
      </c>
      <c r="N8787" s="50">
        <f t="array" ref="N8787">_xlfn.SUM(_xlfn.NORM.DIST($S$3:$S$1003,$G8787,$Q8787,FALSE)*WindSpeedStep*$T$3:$T$1003)</f>
        <v>2011.1020671377098</v>
      </c>
      <c r="P8787" s="42">
        <f t="shared" si="411"/>
        <v>1.1324209063351283</v>
      </c>
      <c r="Q8787" s="42">
        <f t="shared" si="413"/>
        <v>0.4486633631031397</v>
      </c>
    </row>
    <row r="8788" spans="5:17" x14ac:dyDescent="0.2">
      <c r="E8788" s="15" t="s">
        <v>3513</v>
      </c>
      <c r="F8788" s="21">
        <v>11.803322745000626</v>
      </c>
      <c r="G8788" s="21">
        <v>11.729560766536606</v>
      </c>
      <c r="H8788" s="24">
        <v>5.6763677014913694E-2</v>
      </c>
      <c r="I8788" s="3">
        <f t="shared" si="412"/>
        <v>1971.1999999999825</v>
      </c>
      <c r="J8788" s="3">
        <f>INDEX(PowerArray,MIN(MaximumPowerIndex,ROUND(G8788*100,0)))</f>
        <v>1965.3199999999827</v>
      </c>
      <c r="K8788" s="3">
        <f>MIN(J8788-M8788+N8788,'Power Look Up'!$F$4)</f>
        <v>2000</v>
      </c>
      <c r="M8788" s="50">
        <f t="array" ref="M8788">_xlfn.SUM(_xlfn.NORM.DIST($S$3:$S$1003,$G8788,$P8788,FALSE)*WindSpeedStep*$T$3:$T$1003)</f>
        <v>1955.3738285016686</v>
      </c>
      <c r="N8788" s="50">
        <f t="array" ref="N8788">_xlfn.SUM(_xlfn.NORM.DIST($S$3:$S$1003,$G8788,$Q8788,FALSE)*WindSpeedStep*$T$3:$T$1003)</f>
        <v>2010.7959856459254</v>
      </c>
      <c r="P8788" s="42">
        <f t="shared" si="411"/>
        <v>1.1729560766536606</v>
      </c>
      <c r="Q8788" s="42">
        <f t="shared" si="413"/>
        <v>0.66581299887848744</v>
      </c>
    </row>
    <row r="8789" spans="5:17" x14ac:dyDescent="0.2">
      <c r="E8789" s="15" t="s">
        <v>3514</v>
      </c>
      <c r="F8789" s="21">
        <v>12.678470339156092</v>
      </c>
      <c r="G8789" s="21">
        <v>12.583551063985684</v>
      </c>
      <c r="H8789" s="24">
        <v>4.1014411525185014E-2</v>
      </c>
      <c r="I8789" s="3">
        <f t="shared" si="412"/>
        <v>1995.4799999999975</v>
      </c>
      <c r="J8789" s="3">
        <f>INDEX(PowerArray,MIN(MaximumPowerIndex,ROUND(G8789*100,0)))</f>
        <v>1994.3799999999976</v>
      </c>
      <c r="K8789" s="3">
        <f>MIN(J8789-M8789+N8789,'Power Look Up'!$F$4)</f>
        <v>2000</v>
      </c>
      <c r="M8789" s="50">
        <f t="array" ref="M8789">_xlfn.SUM(_xlfn.NORM.DIST($S$3:$S$1003,$G8789,$P8789,FALSE)*WindSpeedStep*$T$3:$T$1003)</f>
        <v>1994.0535352462441</v>
      </c>
      <c r="N8789" s="50">
        <f t="array" ref="N8789">_xlfn.SUM(_xlfn.NORM.DIST($S$3:$S$1003,$G8789,$Q8789,FALSE)*WindSpeedStep*$T$3:$T$1003)</f>
        <v>2014.9505053962416</v>
      </c>
      <c r="P8789" s="42">
        <f t="shared" si="411"/>
        <v>1.2583551063985685</v>
      </c>
      <c r="Q8789" s="42">
        <f t="shared" si="413"/>
        <v>0.51610694178648864</v>
      </c>
    </row>
    <row r="8790" spans="5:17" x14ac:dyDescent="0.2">
      <c r="E8790" s="15" t="s">
        <v>3515</v>
      </c>
      <c r="F8790" s="21">
        <v>12.867173761941295</v>
      </c>
      <c r="G8790" s="21">
        <v>12.784056292758757</v>
      </c>
      <c r="H8790" s="24">
        <v>3.6527057821366532E-2</v>
      </c>
      <c r="I8790" s="3">
        <f t="shared" si="412"/>
        <v>1997.5699999999974</v>
      </c>
      <c r="J8790" s="3">
        <f>INDEX(PowerArray,MIN(MaximumPowerIndex,ROUND(G8790*100,0)))</f>
        <v>1996.5799999999974</v>
      </c>
      <c r="K8790" s="3">
        <f>MIN(J8790-M8790+N8790,'Power Look Up'!$F$4)</f>
        <v>2000</v>
      </c>
      <c r="M8790" s="50">
        <f t="array" ref="M8790">_xlfn.SUM(_xlfn.NORM.DIST($S$3:$S$1003,$G8790,$P8790,FALSE)*WindSpeedStep*$T$3:$T$1003)</f>
        <v>1997.731747323927</v>
      </c>
      <c r="N8790" s="50">
        <f t="array" ref="N8790">_xlfn.SUM(_xlfn.NORM.DIST($S$3:$S$1003,$G8790,$Q8790,FALSE)*WindSpeedStep*$T$3:$T$1003)</f>
        <v>2012.1170989644127</v>
      </c>
      <c r="P8790" s="42">
        <f t="shared" si="411"/>
        <v>1.2784056292758759</v>
      </c>
      <c r="Q8790" s="42">
        <f t="shared" si="413"/>
        <v>0.46696396339720381</v>
      </c>
    </row>
    <row r="8791" spans="5:17" x14ac:dyDescent="0.2">
      <c r="E8791" s="15" t="s">
        <v>3516</v>
      </c>
      <c r="F8791" s="21">
        <v>12.849990073185969</v>
      </c>
      <c r="G8791" s="21">
        <v>12.760618832085839</v>
      </c>
      <c r="H8791" s="24">
        <v>3.9688746613447998E-2</v>
      </c>
      <c r="I8791" s="3">
        <f t="shared" si="412"/>
        <v>1997.3499999999974</v>
      </c>
      <c r="J8791" s="3">
        <f>INDEX(PowerArray,MIN(MaximumPowerIndex,ROUND(G8791*100,0)))</f>
        <v>1996.3599999999974</v>
      </c>
      <c r="K8791" s="3">
        <f>MIN(J8791-M8791+N8791,'Power Look Up'!$F$4)</f>
        <v>2000</v>
      </c>
      <c r="M8791" s="50">
        <f t="array" ref="M8791">_xlfn.SUM(_xlfn.NORM.DIST($S$3:$S$1003,$G8791,$P8791,FALSE)*WindSpeedStep*$T$3:$T$1003)</f>
        <v>1997.3691518716785</v>
      </c>
      <c r="N8791" s="50">
        <f t="array" ref="N8791">_xlfn.SUM(_xlfn.NORM.DIST($S$3:$S$1003,$G8791,$Q8791,FALSE)*WindSpeedStep*$T$3:$T$1003)</f>
        <v>2012.5595988311113</v>
      </c>
      <c r="P8791" s="42">
        <f t="shared" si="411"/>
        <v>1.2760618832085839</v>
      </c>
      <c r="Q8791" s="42">
        <f t="shared" si="413"/>
        <v>0.50645296745744761</v>
      </c>
    </row>
    <row r="8792" spans="5:17" x14ac:dyDescent="0.2">
      <c r="E8792" s="15" t="s">
        <v>3517</v>
      </c>
      <c r="F8792" s="21">
        <v>13.337317387174908</v>
      </c>
      <c r="G8792" s="21">
        <v>13.260248971997449</v>
      </c>
      <c r="H8792" s="24">
        <v>3.7488798195714927E-2</v>
      </c>
      <c r="I8792" s="3">
        <f t="shared" si="412"/>
        <v>1999.3399999999997</v>
      </c>
      <c r="J8792" s="3">
        <f>INDEX(PowerArray,MIN(MaximumPowerIndex,ROUND(G8792*100,0)))</f>
        <v>1999.2599999999998</v>
      </c>
      <c r="K8792" s="3">
        <f>MIN(J8792-M8792+N8792,'Power Look Up'!$F$4)</f>
        <v>2000</v>
      </c>
      <c r="M8792" s="50">
        <f t="array" ref="M8792">_xlfn.SUM(_xlfn.NORM.DIST($S$3:$S$1003,$G8792,$P8792,FALSE)*WindSpeedStep*$T$3:$T$1003)</f>
        <v>2002.2609634839462</v>
      </c>
      <c r="N8792" s="50">
        <f t="array" ref="N8792">_xlfn.SUM(_xlfn.NORM.DIST($S$3:$S$1003,$G8792,$Q8792,FALSE)*WindSpeedStep*$T$3:$T$1003)</f>
        <v>2007.0562004957515</v>
      </c>
      <c r="P8792" s="42">
        <f t="shared" si="411"/>
        <v>1.326024897199745</v>
      </c>
      <c r="Q8792" s="42">
        <f t="shared" si="413"/>
        <v>0.49711079773614869</v>
      </c>
    </row>
    <row r="8793" spans="5:17" x14ac:dyDescent="0.2">
      <c r="E8793" s="15" t="s">
        <v>3518</v>
      </c>
      <c r="F8793" s="21">
        <v>12.060597649954648</v>
      </c>
      <c r="G8793" s="21">
        <v>12.063413619838798</v>
      </c>
      <c r="H8793" s="24">
        <v>4.6432193184232945E-2</v>
      </c>
      <c r="I8793" s="3">
        <f t="shared" si="412"/>
        <v>1988.6599999999976</v>
      </c>
      <c r="J8793" s="3">
        <f>INDEX(PowerArray,MIN(MaximumPowerIndex,ROUND(G8793*100,0)))</f>
        <v>1988.6599999999976</v>
      </c>
      <c r="K8793" s="3">
        <f>MIN(J8793-M8793+N8793,'Power Look Up'!$F$4)</f>
        <v>2000</v>
      </c>
      <c r="M8793" s="50">
        <f t="array" ref="M8793">_xlfn.SUM(_xlfn.NORM.DIST($S$3:$S$1003,$G8793,$P8793,FALSE)*WindSpeedStep*$T$3:$T$1003)</f>
        <v>1976.2198389538169</v>
      </c>
      <c r="N8793" s="50">
        <f t="array" ref="N8793">_xlfn.SUM(_xlfn.NORM.DIST($S$3:$S$1003,$G8793,$Q8793,FALSE)*WindSpeedStep*$T$3:$T$1003)</f>
        <v>2020.3998855244167</v>
      </c>
      <c r="P8793" s="42">
        <f t="shared" si="411"/>
        <v>1.2063413619838799</v>
      </c>
      <c r="Q8793" s="42">
        <f t="shared" si="413"/>
        <v>0.56013075165766191</v>
      </c>
    </row>
    <row r="8794" spans="5:17" x14ac:dyDescent="0.2">
      <c r="E8794" s="15" t="s">
        <v>3519</v>
      </c>
      <c r="F8794" s="21">
        <v>11.682470188390557</v>
      </c>
      <c r="G8794" s="21">
        <v>11.650481758767359</v>
      </c>
      <c r="H8794" s="24">
        <v>3.5095317461835862E-2</v>
      </c>
      <c r="I8794" s="3">
        <f t="shared" si="412"/>
        <v>1961.1199999999828</v>
      </c>
      <c r="J8794" s="3">
        <f>INDEX(PowerArray,MIN(MaximumPowerIndex,ROUND(G8794*100,0)))</f>
        <v>1958.5999999999829</v>
      </c>
      <c r="K8794" s="3">
        <f>MIN(J8794-M8794+N8794,'Power Look Up'!$F$4)</f>
        <v>2000</v>
      </c>
      <c r="M8794" s="50">
        <f t="array" ref="M8794">_xlfn.SUM(_xlfn.NORM.DIST($S$3:$S$1003,$G8794,$P8794,FALSE)*WindSpeedStep*$T$3:$T$1003)</f>
        <v>1948.9914940840506</v>
      </c>
      <c r="N8794" s="50">
        <f t="array" ref="N8794">_xlfn.SUM(_xlfn.NORM.DIST($S$3:$S$1003,$G8794,$Q8794,FALSE)*WindSpeedStep*$T$3:$T$1003)</f>
        <v>2025.2365873471629</v>
      </c>
      <c r="P8794" s="42">
        <f t="shared" si="411"/>
        <v>1.1650481758767359</v>
      </c>
      <c r="Q8794" s="42">
        <f t="shared" si="413"/>
        <v>0.40887735590726831</v>
      </c>
    </row>
    <row r="8795" spans="5:17" x14ac:dyDescent="0.2">
      <c r="E8795" s="15" t="s">
        <v>3520</v>
      </c>
      <c r="F8795" s="21">
        <v>11.874399806978968</v>
      </c>
      <c r="G8795" s="21">
        <v>11.816448345898664</v>
      </c>
      <c r="H8795" s="24">
        <v>3.5370208753890235E-2</v>
      </c>
      <c r="I8795" s="3">
        <f t="shared" si="412"/>
        <v>1977.0799999999824</v>
      </c>
      <c r="J8795" s="3">
        <f>INDEX(PowerArray,MIN(MaximumPowerIndex,ROUND(G8795*100,0)))</f>
        <v>1972.8799999999826</v>
      </c>
      <c r="K8795" s="3">
        <f>MIN(J8795-M8795+N8795,'Power Look Up'!$F$4)</f>
        <v>2000</v>
      </c>
      <c r="M8795" s="50">
        <f t="array" ref="M8795">_xlfn.SUM(_xlfn.NORM.DIST($S$3:$S$1003,$G8795,$P8795,FALSE)*WindSpeedStep*$T$3:$T$1003)</f>
        <v>1961.7019892297296</v>
      </c>
      <c r="N8795" s="50">
        <f t="array" ref="N8795">_xlfn.SUM(_xlfn.NORM.DIST($S$3:$S$1003,$G8795,$Q8795,FALSE)*WindSpeedStep*$T$3:$T$1003)</f>
        <v>2024.9192083876299</v>
      </c>
      <c r="P8795" s="42">
        <f t="shared" si="411"/>
        <v>1.1816448345898665</v>
      </c>
      <c r="Q8795" s="42">
        <f t="shared" si="413"/>
        <v>0.41795024472399672</v>
      </c>
    </row>
    <row r="8796" spans="5:17" x14ac:dyDescent="0.2">
      <c r="E8796" s="15" t="s">
        <v>3521</v>
      </c>
      <c r="F8796" s="21">
        <v>11.92521740517685</v>
      </c>
      <c r="G8796" s="21">
        <v>11.91984897225</v>
      </c>
      <c r="H8796" s="24">
        <v>3.6896601969620427E-2</v>
      </c>
      <c r="I8796" s="3">
        <f t="shared" si="412"/>
        <v>1982.1199999999824</v>
      </c>
      <c r="J8796" s="3">
        <f>INDEX(PowerArray,MIN(MaximumPowerIndex,ROUND(G8796*100,0)))</f>
        <v>1981.2799999999825</v>
      </c>
      <c r="K8796" s="3">
        <f>MIN(J8796-M8796+N8796,'Power Look Up'!$F$4)</f>
        <v>2000</v>
      </c>
      <c r="M8796" s="50">
        <f t="array" ref="M8796">_xlfn.SUM(_xlfn.NORM.DIST($S$3:$S$1003,$G8796,$P8796,FALSE)*WindSpeedStep*$T$3:$T$1003)</f>
        <v>1968.3688305444255</v>
      </c>
      <c r="N8796" s="50">
        <f t="array" ref="N8796">_xlfn.SUM(_xlfn.NORM.DIST($S$3:$S$1003,$G8796,$Q8796,FALSE)*WindSpeedStep*$T$3:$T$1003)</f>
        <v>2023.7911420828452</v>
      </c>
      <c r="P8796" s="42">
        <f t="shared" si="411"/>
        <v>1.191984897225</v>
      </c>
      <c r="Q8796" s="42">
        <f t="shared" si="413"/>
        <v>0.43980192306709737</v>
      </c>
    </row>
    <row r="8797" spans="5:17" x14ac:dyDescent="0.2">
      <c r="E8797" s="15" t="s">
        <v>3522</v>
      </c>
      <c r="F8797" s="21">
        <v>12.099090349783248</v>
      </c>
      <c r="G8797" s="21">
        <v>12.043975789219463</v>
      </c>
      <c r="H8797" s="24">
        <v>3.8845895551843687E-2</v>
      </c>
      <c r="I8797" s="3">
        <f t="shared" si="412"/>
        <v>1989.0999999999976</v>
      </c>
      <c r="J8797" s="3">
        <f>INDEX(PowerArray,MIN(MaximumPowerIndex,ROUND(G8797*100,0)))</f>
        <v>1988.4399999999976</v>
      </c>
      <c r="K8797" s="3">
        <f>MIN(J8797-M8797+N8797,'Power Look Up'!$F$4)</f>
        <v>2000</v>
      </c>
      <c r="M8797" s="50">
        <f t="array" ref="M8797">_xlfn.SUM(_xlfn.NORM.DIST($S$3:$S$1003,$G8797,$P8797,FALSE)*WindSpeedStep*$T$3:$T$1003)</f>
        <v>1975.2456752074424</v>
      </c>
      <c r="N8797" s="50">
        <f t="array" ref="N8797">_xlfn.SUM(_xlfn.NORM.DIST($S$3:$S$1003,$G8797,$Q8797,FALSE)*WindSpeedStep*$T$3:$T$1003)</f>
        <v>2022.2210280562599</v>
      </c>
      <c r="P8797" s="42">
        <f t="shared" si="411"/>
        <v>1.2043975789219463</v>
      </c>
      <c r="Q8797" s="42">
        <f t="shared" si="413"/>
        <v>0.46785902553695341</v>
      </c>
    </row>
    <row r="8798" spans="5:17" x14ac:dyDescent="0.2">
      <c r="E8798" s="15" t="s">
        <v>3523</v>
      </c>
      <c r="F8798" s="21">
        <v>12.719789362033044</v>
      </c>
      <c r="G8798" s="21">
        <v>12.687071921888336</v>
      </c>
      <c r="H8798" s="24">
        <v>3.9308827038632928E-2</v>
      </c>
      <c r="I8798" s="3">
        <f t="shared" si="412"/>
        <v>1995.9199999999976</v>
      </c>
      <c r="J8798" s="3">
        <f>INDEX(PowerArray,MIN(MaximumPowerIndex,ROUND(G8798*100,0)))</f>
        <v>1995.5899999999974</v>
      </c>
      <c r="K8798" s="3">
        <f>MIN(J8798-M8798+N8798,'Power Look Up'!$F$4)</f>
        <v>2000</v>
      </c>
      <c r="M8798" s="50">
        <f t="array" ref="M8798">_xlfn.SUM(_xlfn.NORM.DIST($S$3:$S$1003,$G8798,$P8798,FALSE)*WindSpeedStep*$T$3:$T$1003)</f>
        <v>1996.120956874599</v>
      </c>
      <c r="N8798" s="50">
        <f t="array" ref="N8798">_xlfn.SUM(_xlfn.NORM.DIST($S$3:$S$1003,$G8798,$Q8798,FALSE)*WindSpeedStep*$T$3:$T$1003)</f>
        <v>2013.5085232352762</v>
      </c>
      <c r="P8798" s="42">
        <f t="shared" si="411"/>
        <v>1.2687071921888338</v>
      </c>
      <c r="Q8798" s="42">
        <f t="shared" si="413"/>
        <v>0.49871391580420482</v>
      </c>
    </row>
    <row r="8799" spans="5:17" x14ac:dyDescent="0.2">
      <c r="E8799" s="15" t="s">
        <v>3524</v>
      </c>
      <c r="F8799" s="21">
        <v>12.86043606945451</v>
      </c>
      <c r="G8799" s="21">
        <v>12.770784622200132</v>
      </c>
      <c r="H8799" s="24">
        <v>3.4991037439921525E-2</v>
      </c>
      <c r="I8799" s="3">
        <f t="shared" si="412"/>
        <v>1997.4599999999975</v>
      </c>
      <c r="J8799" s="3">
        <f>INDEX(PowerArray,MIN(MaximumPowerIndex,ROUND(G8799*100,0)))</f>
        <v>1996.4699999999975</v>
      </c>
      <c r="K8799" s="3">
        <f>MIN(J8799-M8799+N8799,'Power Look Up'!$F$4)</f>
        <v>2000</v>
      </c>
      <c r="M8799" s="50">
        <f t="array" ref="M8799">_xlfn.SUM(_xlfn.NORM.DIST($S$3:$S$1003,$G8799,$P8799,FALSE)*WindSpeedStep*$T$3:$T$1003)</f>
        <v>1997.5284330478814</v>
      </c>
      <c r="N8799" s="50">
        <f t="array" ref="N8799">_xlfn.SUM(_xlfn.NORM.DIST($S$3:$S$1003,$G8799,$Q8799,FALSE)*WindSpeedStep*$T$3:$T$1003)</f>
        <v>2012.2195269700251</v>
      </c>
      <c r="P8799" s="42">
        <f t="shared" si="411"/>
        <v>1.2770784622200133</v>
      </c>
      <c r="Q8799" s="42">
        <f t="shared" si="413"/>
        <v>0.44686300285257891</v>
      </c>
    </row>
    <row r="8800" spans="5:17" x14ac:dyDescent="0.2">
      <c r="E8800" s="15" t="s">
        <v>3525</v>
      </c>
      <c r="F8800" s="21">
        <v>12.755410701856608</v>
      </c>
      <c r="G8800" s="21">
        <v>12.643069919444214</v>
      </c>
      <c r="H8800" s="24">
        <v>3.3711184222191416E-2</v>
      </c>
      <c r="I8800" s="3">
        <f t="shared" si="412"/>
        <v>1996.3599999999974</v>
      </c>
      <c r="J8800" s="3">
        <f>INDEX(PowerArray,MIN(MaximumPowerIndex,ROUND(G8800*100,0)))</f>
        <v>1995.0399999999975</v>
      </c>
      <c r="K8800" s="3">
        <f>MIN(J8800-M8800+N8800,'Power Look Up'!$F$4)</f>
        <v>2000</v>
      </c>
      <c r="M8800" s="50">
        <f t="array" ref="M8800">_xlfn.SUM(_xlfn.NORM.DIST($S$3:$S$1003,$G8800,$P8800,FALSE)*WindSpeedStep*$T$3:$T$1003)</f>
        <v>1995.2888870804331</v>
      </c>
      <c r="N8800" s="50">
        <f t="array" ref="N8800">_xlfn.SUM(_xlfn.NORM.DIST($S$3:$S$1003,$G8800,$Q8800,FALSE)*WindSpeedStep*$T$3:$T$1003)</f>
        <v>2013.9267003070752</v>
      </c>
      <c r="P8800" s="42">
        <f t="shared" si="411"/>
        <v>1.2643069919444214</v>
      </c>
      <c r="Q8800" s="42">
        <f t="shared" si="413"/>
        <v>0.42621285918843066</v>
      </c>
    </row>
    <row r="8801" spans="5:17" x14ac:dyDescent="0.2">
      <c r="E8801" s="15" t="s">
        <v>3526</v>
      </c>
      <c r="F8801" s="21">
        <v>12.459289067187861</v>
      </c>
      <c r="G8801" s="21">
        <v>12.471222423592732</v>
      </c>
      <c r="H8801" s="24">
        <v>5.136729684564996E-2</v>
      </c>
      <c r="I8801" s="3">
        <f t="shared" si="412"/>
        <v>1993.0599999999977</v>
      </c>
      <c r="J8801" s="3">
        <f>INDEX(PowerArray,MIN(MaximumPowerIndex,ROUND(G8801*100,0)))</f>
        <v>1993.1699999999976</v>
      </c>
      <c r="K8801" s="3">
        <f>MIN(J8801-M8801+N8801,'Power Look Up'!$F$4)</f>
        <v>2000</v>
      </c>
      <c r="M8801" s="50">
        <f t="array" ref="M8801">_xlfn.SUM(_xlfn.NORM.DIST($S$3:$S$1003,$G8801,$P8801,FALSE)*WindSpeedStep*$T$3:$T$1003)</f>
        <v>1991.3441818273704</v>
      </c>
      <c r="N8801" s="50">
        <f t="array" ref="N8801">_xlfn.SUM(_xlfn.NORM.DIST($S$3:$S$1003,$G8801,$Q8801,FALSE)*WindSpeedStep*$T$3:$T$1003)</f>
        <v>2016.0005617697022</v>
      </c>
      <c r="P8801" s="42">
        <f t="shared" si="411"/>
        <v>1.2471222423592732</v>
      </c>
      <c r="Q8801" s="42">
        <f t="shared" si="413"/>
        <v>0.64061298426081392</v>
      </c>
    </row>
    <row r="8802" spans="5:17" x14ac:dyDescent="0.2">
      <c r="E8802" s="15" t="s">
        <v>3527</v>
      </c>
      <c r="F8802" s="21">
        <v>12.541101827361425</v>
      </c>
      <c r="G8802" s="21">
        <v>12.506497098897341</v>
      </c>
      <c r="H8802" s="24">
        <v>3.7476770898596974E-2</v>
      </c>
      <c r="I8802" s="3">
        <f t="shared" si="412"/>
        <v>1993.9399999999976</v>
      </c>
      <c r="J8802" s="3">
        <f>INDEX(PowerArray,MIN(MaximumPowerIndex,ROUND(G8802*100,0)))</f>
        <v>1993.6099999999976</v>
      </c>
      <c r="K8802" s="3">
        <f>MIN(J8802-M8802+N8802,'Power Look Up'!$F$4)</f>
        <v>2000</v>
      </c>
      <c r="M8802" s="50">
        <f t="array" ref="M8802">_xlfn.SUM(_xlfn.NORM.DIST($S$3:$S$1003,$G8802,$P8802,FALSE)*WindSpeedStep*$T$3:$T$1003)</f>
        <v>1992.2513397986738</v>
      </c>
      <c r="N8802" s="50">
        <f t="array" ref="N8802">_xlfn.SUM(_xlfn.NORM.DIST($S$3:$S$1003,$G8802,$Q8802,FALSE)*WindSpeedStep*$T$3:$T$1003)</f>
        <v>2015.9859544235835</v>
      </c>
      <c r="P8802" s="42">
        <f t="shared" si="411"/>
        <v>1.2506497098897342</v>
      </c>
      <c r="Q8802" s="42">
        <f t="shared" si="413"/>
        <v>0.46870312651934337</v>
      </c>
    </row>
    <row r="8803" spans="5:17" x14ac:dyDescent="0.2">
      <c r="E8803" s="15" t="s">
        <v>3528</v>
      </c>
      <c r="F8803" s="21">
        <v>12.217389442577781</v>
      </c>
      <c r="G8803" s="21">
        <v>12.160533584203192</v>
      </c>
      <c r="H8803" s="24">
        <v>3.4377229437926718E-2</v>
      </c>
      <c r="I8803" s="3">
        <f t="shared" si="412"/>
        <v>1990.4199999999976</v>
      </c>
      <c r="J8803" s="3">
        <f>INDEX(PowerArray,MIN(MaximumPowerIndex,ROUND(G8803*100,0)))</f>
        <v>1989.7599999999977</v>
      </c>
      <c r="K8803" s="3">
        <f>MIN(J8803-M8803+N8803,'Power Look Up'!$F$4)</f>
        <v>2000</v>
      </c>
      <c r="M8803" s="50">
        <f t="array" ref="M8803">_xlfn.SUM(_xlfn.NORM.DIST($S$3:$S$1003,$G8803,$P8803,FALSE)*WindSpeedStep*$T$3:$T$1003)</f>
        <v>1980.7030447802408</v>
      </c>
      <c r="N8803" s="50">
        <f t="array" ref="N8803">_xlfn.SUM(_xlfn.NORM.DIST($S$3:$S$1003,$G8803,$Q8803,FALSE)*WindSpeedStep*$T$3:$T$1003)</f>
        <v>2021.1325266299998</v>
      </c>
      <c r="P8803" s="42">
        <f t="shared" si="411"/>
        <v>1.2160533584203193</v>
      </c>
      <c r="Q8803" s="42">
        <f t="shared" si="413"/>
        <v>0.41804545311176644</v>
      </c>
    </row>
    <row r="8804" spans="5:17" x14ac:dyDescent="0.2">
      <c r="E8804" s="15" t="s">
        <v>3529</v>
      </c>
      <c r="F8804" s="21">
        <v>11.864708360403439</v>
      </c>
      <c r="G8804" s="21">
        <v>11.822612824437376</v>
      </c>
      <c r="H8804" s="24">
        <v>3.7084771629821885E-2</v>
      </c>
      <c r="I8804" s="3">
        <f t="shared" si="412"/>
        <v>1976.2399999999825</v>
      </c>
      <c r="J8804" s="3">
        <f>INDEX(PowerArray,MIN(MaximumPowerIndex,ROUND(G8804*100,0)))</f>
        <v>1972.8799999999826</v>
      </c>
      <c r="K8804" s="3">
        <f>MIN(J8804-M8804+N8804,'Power Look Up'!$F$4)</f>
        <v>2000</v>
      </c>
      <c r="M8804" s="50">
        <f t="array" ref="M8804">_xlfn.SUM(_xlfn.NORM.DIST($S$3:$S$1003,$G8804,$P8804,FALSE)*WindSpeedStep*$T$3:$T$1003)</f>
        <v>1962.1250423241142</v>
      </c>
      <c r="N8804" s="50">
        <f t="array" ref="N8804">_xlfn.SUM(_xlfn.NORM.DIST($S$3:$S$1003,$G8804,$Q8804,FALSE)*WindSpeedStep*$T$3:$T$1003)</f>
        <v>2024.4014118961661</v>
      </c>
      <c r="P8804" s="42">
        <f t="shared" si="411"/>
        <v>1.1822612824437377</v>
      </c>
      <c r="Q8804" s="42">
        <f t="shared" si="413"/>
        <v>0.43843889666206359</v>
      </c>
    </row>
    <row r="8805" spans="5:17" x14ac:dyDescent="0.2">
      <c r="E8805" s="15" t="s">
        <v>3530</v>
      </c>
      <c r="F8805" s="21">
        <v>12.075975995307742</v>
      </c>
      <c r="G8805" s="21">
        <v>12.015953188958241</v>
      </c>
      <c r="H8805" s="24">
        <v>3.6435978356612088E-2</v>
      </c>
      <c r="I8805" s="3">
        <f t="shared" si="412"/>
        <v>1988.8799999999976</v>
      </c>
      <c r="J8805" s="3">
        <f>INDEX(PowerArray,MIN(MaximumPowerIndex,ROUND(G8805*100,0)))</f>
        <v>1988.2199999999978</v>
      </c>
      <c r="K8805" s="3">
        <f>MIN(J8805-M8805+N8805,'Power Look Up'!$F$4)</f>
        <v>2000</v>
      </c>
      <c r="M8805" s="50">
        <f t="array" ref="M8805">_xlfn.SUM(_xlfn.NORM.DIST($S$3:$S$1003,$G8805,$P8805,FALSE)*WindSpeedStep*$T$3:$T$1003)</f>
        <v>1973.7938660687494</v>
      </c>
      <c r="N8805" s="50">
        <f t="array" ref="N8805">_xlfn.SUM(_xlfn.NORM.DIST($S$3:$S$1003,$G8805,$Q8805,FALSE)*WindSpeedStep*$T$3:$T$1003)</f>
        <v>2022.8766683608089</v>
      </c>
      <c r="P8805" s="42">
        <f t="shared" si="411"/>
        <v>1.2015953188958242</v>
      </c>
      <c r="Q8805" s="42">
        <f t="shared" si="413"/>
        <v>0.43781301032694647</v>
      </c>
    </row>
    <row r="8806" spans="5:17" x14ac:dyDescent="0.2">
      <c r="E8806" s="15" t="s">
        <v>3531</v>
      </c>
      <c r="F8806" s="21">
        <v>11.879793060824547</v>
      </c>
      <c r="G8806" s="21">
        <v>11.803758028346236</v>
      </c>
      <c r="H8806" s="24">
        <v>3.872121321009548E-2</v>
      </c>
      <c r="I8806" s="3">
        <f t="shared" si="412"/>
        <v>1977.9199999999823</v>
      </c>
      <c r="J8806" s="3">
        <f>INDEX(PowerArray,MIN(MaximumPowerIndex,ROUND(G8806*100,0)))</f>
        <v>1971.1999999999825</v>
      </c>
      <c r="K8806" s="3">
        <f>MIN(J8806-M8806+N8806,'Power Look Up'!$F$4)</f>
        <v>2000</v>
      </c>
      <c r="M8806" s="50">
        <f t="array" ref="M8806">_xlfn.SUM(_xlfn.NORM.DIST($S$3:$S$1003,$G8806,$P8806,FALSE)*WindSpeedStep*$T$3:$T$1003)</f>
        <v>1960.8205068916693</v>
      </c>
      <c r="N8806" s="50">
        <f t="array" ref="N8806">_xlfn.SUM(_xlfn.NORM.DIST($S$3:$S$1003,$G8806,$Q8806,FALSE)*WindSpeedStep*$T$3:$T$1003)</f>
        <v>2023.9075255668713</v>
      </c>
      <c r="P8806" s="42">
        <f t="shared" si="411"/>
        <v>1.1803758028346236</v>
      </c>
      <c r="Q8806" s="42">
        <f t="shared" si="413"/>
        <v>0.45705583129597083</v>
      </c>
    </row>
    <row r="8807" spans="5:17" x14ac:dyDescent="0.2">
      <c r="E8807" s="15" t="s">
        <v>3532</v>
      </c>
      <c r="F8807" s="21">
        <v>11.476738162106424</v>
      </c>
      <c r="G8807" s="21">
        <v>11.414563257559683</v>
      </c>
      <c r="H8807" s="24">
        <v>5.3150990410679673E-2</v>
      </c>
      <c r="I8807" s="3">
        <f t="shared" si="412"/>
        <v>1944.3199999999831</v>
      </c>
      <c r="J8807" s="3">
        <f>INDEX(PowerArray,MIN(MaximumPowerIndex,ROUND(G8807*100,0)))</f>
        <v>1938.4399999999832</v>
      </c>
      <c r="K8807" s="3">
        <f>MIN(J8807-M8807+N8807,'Power Look Up'!$F$4)</f>
        <v>2000</v>
      </c>
      <c r="M8807" s="50">
        <f t="array" ref="M8807">_xlfn.SUM(_xlfn.NORM.DIST($S$3:$S$1003,$G8807,$P8807,FALSE)*WindSpeedStep*$T$3:$T$1003)</f>
        <v>1926.0241839403143</v>
      </c>
      <c r="N8807" s="50">
        <f t="array" ref="N8807">_xlfn.SUM(_xlfn.NORM.DIST($S$3:$S$1003,$G8807,$Q8807,FALSE)*WindSpeedStep*$T$3:$T$1003)</f>
        <v>1999.7287189199608</v>
      </c>
      <c r="P8807" s="42">
        <f t="shared" si="411"/>
        <v>1.1414563257559684</v>
      </c>
      <c r="Q8807" s="42">
        <f t="shared" si="413"/>
        <v>0.60669534224465127</v>
      </c>
    </row>
    <row r="8808" spans="5:17" x14ac:dyDescent="0.2">
      <c r="E8808" s="15" t="s">
        <v>3533</v>
      </c>
      <c r="F8808" s="21">
        <v>11.922831218421084</v>
      </c>
      <c r="G8808" s="21">
        <v>11.825485624207985</v>
      </c>
      <c r="H8808" s="24">
        <v>4.2775075035201095E-2</v>
      </c>
      <c r="I8808" s="3">
        <f t="shared" si="412"/>
        <v>1981.2799999999825</v>
      </c>
      <c r="J8808" s="3">
        <f>INDEX(PowerArray,MIN(MaximumPowerIndex,ROUND(G8808*100,0)))</f>
        <v>1973.7199999999825</v>
      </c>
      <c r="K8808" s="3">
        <f>MIN(J8808-M8808+N8808,'Power Look Up'!$F$4)</f>
        <v>2000</v>
      </c>
      <c r="M8808" s="50">
        <f t="array" ref="M8808">_xlfn.SUM(_xlfn.NORM.DIST($S$3:$S$1003,$G8808,$P8808,FALSE)*WindSpeedStep*$T$3:$T$1003)</f>
        <v>1962.3210552820713</v>
      </c>
      <c r="N8808" s="50">
        <f t="array" ref="N8808">_xlfn.SUM(_xlfn.NORM.DIST($S$3:$S$1003,$G8808,$Q8808,FALSE)*WindSpeedStep*$T$3:$T$1003)</f>
        <v>2022.2342763890385</v>
      </c>
      <c r="P8808" s="42">
        <f t="shared" si="411"/>
        <v>1.1825485624207985</v>
      </c>
      <c r="Q8808" s="42">
        <f t="shared" si="413"/>
        <v>0.5058360349031884</v>
      </c>
    </row>
    <row r="8809" spans="5:17" x14ac:dyDescent="0.2">
      <c r="E8809" s="15" t="s">
        <v>3534</v>
      </c>
      <c r="F8809" s="21">
        <v>12.380182469935875</v>
      </c>
      <c r="G8809" s="21">
        <v>12.26465144177627</v>
      </c>
      <c r="H8809" s="24">
        <v>4.8464552235562307E-2</v>
      </c>
      <c r="I8809" s="3">
        <f t="shared" si="412"/>
        <v>1992.1799999999976</v>
      </c>
      <c r="J8809" s="3">
        <f>INDEX(PowerArray,MIN(MaximumPowerIndex,ROUND(G8809*100,0)))</f>
        <v>1990.8599999999976</v>
      </c>
      <c r="K8809" s="3">
        <f>MIN(J8809-M8809+N8809,'Power Look Up'!$F$4)</f>
        <v>2000</v>
      </c>
      <c r="M8809" s="50">
        <f t="array" ref="M8809">_xlfn.SUM(_xlfn.NORM.DIST($S$3:$S$1003,$G8809,$P8809,FALSE)*WindSpeedStep*$T$3:$T$1003)</f>
        <v>1984.8510485045576</v>
      </c>
      <c r="N8809" s="50">
        <f t="array" ref="N8809">_xlfn.SUM(_xlfn.NORM.DIST($S$3:$S$1003,$G8809,$Q8809,FALSE)*WindSpeedStep*$T$3:$T$1003)</f>
        <v>2018.4204030360686</v>
      </c>
      <c r="P8809" s="42">
        <f t="shared" si="411"/>
        <v>1.2264651441776271</v>
      </c>
      <c r="Q8809" s="42">
        <f t="shared" si="413"/>
        <v>0.59440084045093056</v>
      </c>
    </row>
    <row r="8810" spans="5:17" x14ac:dyDescent="0.2">
      <c r="E8810" s="15" t="s">
        <v>3535</v>
      </c>
      <c r="F8810" s="21">
        <v>11.934263222245979</v>
      </c>
      <c r="G8810" s="21">
        <v>11.823605481674512</v>
      </c>
      <c r="H8810" s="24">
        <v>3.1841094244650453E-2</v>
      </c>
      <c r="I8810" s="3">
        <f t="shared" si="412"/>
        <v>1982.1199999999824</v>
      </c>
      <c r="J8810" s="3">
        <f>INDEX(PowerArray,MIN(MaximumPowerIndex,ROUND(G8810*100,0)))</f>
        <v>1972.8799999999826</v>
      </c>
      <c r="K8810" s="3">
        <f>MIN(J8810-M8810+N8810,'Power Look Up'!$F$4)</f>
        <v>2000</v>
      </c>
      <c r="M8810" s="50">
        <f t="array" ref="M8810">_xlfn.SUM(_xlfn.NORM.DIST($S$3:$S$1003,$G8810,$P8810,FALSE)*WindSpeedStep*$T$3:$T$1003)</f>
        <v>1962.1928537551325</v>
      </c>
      <c r="N8810" s="50">
        <f t="array" ref="N8810">_xlfn.SUM(_xlfn.NORM.DIST($S$3:$S$1003,$G8810,$Q8810,FALSE)*WindSpeedStep*$T$3:$T$1003)</f>
        <v>2025.6183031448272</v>
      </c>
      <c r="P8810" s="42">
        <f t="shared" si="411"/>
        <v>1.1823605481674513</v>
      </c>
      <c r="Q8810" s="42">
        <f t="shared" si="413"/>
        <v>0.37647653645356388</v>
      </c>
    </row>
    <row r="8811" spans="5:17" x14ac:dyDescent="0.2">
      <c r="E8811" s="15" t="s">
        <v>3536</v>
      </c>
      <c r="F8811" s="21">
        <v>12.325513537764246</v>
      </c>
      <c r="G8811" s="21">
        <v>12.232747403056329</v>
      </c>
      <c r="H8811" s="24">
        <v>3.3264334077748363E-2</v>
      </c>
      <c r="I8811" s="3">
        <f t="shared" si="412"/>
        <v>1991.6299999999976</v>
      </c>
      <c r="J8811" s="3">
        <f>INDEX(PowerArray,MIN(MaximumPowerIndex,ROUND(G8811*100,0)))</f>
        <v>1990.5299999999977</v>
      </c>
      <c r="K8811" s="3">
        <f>MIN(J8811-M8811+N8811,'Power Look Up'!$F$4)</f>
        <v>2000</v>
      </c>
      <c r="M8811" s="50">
        <f t="array" ref="M8811">_xlfn.SUM(_xlfn.NORM.DIST($S$3:$S$1003,$G8811,$P8811,FALSE)*WindSpeedStep*$T$3:$T$1003)</f>
        <v>1983.6480548350667</v>
      </c>
      <c r="N8811" s="50">
        <f t="array" ref="N8811">_xlfn.SUM(_xlfn.NORM.DIST($S$3:$S$1003,$G8811,$Q8811,FALSE)*WindSpeedStep*$T$3:$T$1003)</f>
        <v>2020.1039635872105</v>
      </c>
      <c r="P8811" s="42">
        <f t="shared" si="411"/>
        <v>1.223274740305633</v>
      </c>
      <c r="Q8811" s="42">
        <f t="shared" si="413"/>
        <v>0.40691419630397446</v>
      </c>
    </row>
    <row r="8812" spans="5:17" x14ac:dyDescent="0.2">
      <c r="E8812" s="15" t="s">
        <v>3537</v>
      </c>
      <c r="F8812" s="21">
        <v>12.432942188388552</v>
      </c>
      <c r="G8812" s="21">
        <v>12.341561561517775</v>
      </c>
      <c r="H8812" s="24">
        <v>4.1020057221556321E-2</v>
      </c>
      <c r="I8812" s="3">
        <f t="shared" si="412"/>
        <v>1992.7299999999975</v>
      </c>
      <c r="J8812" s="3">
        <f>INDEX(PowerArray,MIN(MaximumPowerIndex,ROUND(G8812*100,0)))</f>
        <v>1991.7399999999975</v>
      </c>
      <c r="K8812" s="3">
        <f>MIN(J8812-M8812+N8812,'Power Look Up'!$F$4)</f>
        <v>2000</v>
      </c>
      <c r="M8812" s="50">
        <f t="array" ref="M8812">_xlfn.SUM(_xlfn.NORM.DIST($S$3:$S$1003,$G8812,$P8812,FALSE)*WindSpeedStep*$T$3:$T$1003)</f>
        <v>1987.5199824854506</v>
      </c>
      <c r="N8812" s="50">
        <f t="array" ref="N8812">_xlfn.SUM(_xlfn.NORM.DIST($S$3:$S$1003,$G8812,$Q8812,FALSE)*WindSpeedStep*$T$3:$T$1003)</f>
        <v>2018.2782998470316</v>
      </c>
      <c r="P8812" s="42">
        <f t="shared" si="411"/>
        <v>1.2341561561517775</v>
      </c>
      <c r="Q8812" s="42">
        <f t="shared" si="413"/>
        <v>0.50625156145681915</v>
      </c>
    </row>
    <row r="8813" spans="5:17" x14ac:dyDescent="0.2">
      <c r="E8813" s="15" t="s">
        <v>3538</v>
      </c>
      <c r="F8813" s="21">
        <v>12.694300731898259</v>
      </c>
      <c r="G8813" s="21">
        <v>12.627782041703119</v>
      </c>
      <c r="H8813" s="24">
        <v>3.3085713728572955E-2</v>
      </c>
      <c r="I8813" s="3">
        <f t="shared" si="412"/>
        <v>1995.5899999999974</v>
      </c>
      <c r="J8813" s="3">
        <f>INDEX(PowerArray,MIN(MaximumPowerIndex,ROUND(G8813*100,0)))</f>
        <v>1994.9299999999976</v>
      </c>
      <c r="K8813" s="3">
        <f>MIN(J8813-M8813+N8813,'Power Look Up'!$F$4)</f>
        <v>2000</v>
      </c>
      <c r="M8813" s="50">
        <f t="array" ref="M8813">_xlfn.SUM(_xlfn.NORM.DIST($S$3:$S$1003,$G8813,$P8813,FALSE)*WindSpeedStep*$T$3:$T$1003)</f>
        <v>1994.9839473053414</v>
      </c>
      <c r="N8813" s="50">
        <f t="array" ref="N8813">_xlfn.SUM(_xlfn.NORM.DIST($S$3:$S$1003,$G8813,$Q8813,FALSE)*WindSpeedStep*$T$3:$T$1003)</f>
        <v>2014.1268128145425</v>
      </c>
      <c r="P8813" s="42">
        <f t="shared" si="411"/>
        <v>1.2627782041703119</v>
      </c>
      <c r="Q8813" s="42">
        <f t="shared" si="413"/>
        <v>0.41779918165860391</v>
      </c>
    </row>
    <row r="8814" spans="5:17" x14ac:dyDescent="0.2">
      <c r="E8814" s="15" t="s">
        <v>3539</v>
      </c>
      <c r="F8814" s="21">
        <v>12.806714730668249</v>
      </c>
      <c r="G8814" s="21">
        <v>12.726592261061718</v>
      </c>
      <c r="H8814" s="24">
        <v>2.9671934449356768E-2</v>
      </c>
      <c r="I8814" s="3">
        <f t="shared" si="412"/>
        <v>1996.9099999999976</v>
      </c>
      <c r="J8814" s="3">
        <f>INDEX(PowerArray,MIN(MaximumPowerIndex,ROUND(G8814*100,0)))</f>
        <v>1996.0299999999975</v>
      </c>
      <c r="K8814" s="3">
        <f>MIN(J8814-M8814+N8814,'Power Look Up'!$F$4)</f>
        <v>2000</v>
      </c>
      <c r="M8814" s="50">
        <f t="array" ref="M8814">_xlfn.SUM(_xlfn.NORM.DIST($S$3:$S$1003,$G8814,$P8814,FALSE)*WindSpeedStep*$T$3:$T$1003)</f>
        <v>1996.8130263426394</v>
      </c>
      <c r="N8814" s="50">
        <f t="array" ref="N8814">_xlfn.SUM(_xlfn.NORM.DIST($S$3:$S$1003,$G8814,$Q8814,FALSE)*WindSpeedStep*$T$3:$T$1003)</f>
        <v>2012.5888254993538</v>
      </c>
      <c r="P8814" s="42">
        <f t="shared" si="411"/>
        <v>1.272659226106172</v>
      </c>
      <c r="Q8814" s="42">
        <f t="shared" si="413"/>
        <v>0.37762261133391445</v>
      </c>
    </row>
    <row r="8815" spans="5:17" x14ac:dyDescent="0.2">
      <c r="E8815" s="15" t="s">
        <v>3540</v>
      </c>
      <c r="F8815" s="21">
        <v>12.876472819535454</v>
      </c>
      <c r="G8815" s="21">
        <v>12.741352171851403</v>
      </c>
      <c r="H8815" s="24">
        <v>2.6404746452318162E-2</v>
      </c>
      <c r="I8815" s="3">
        <f t="shared" si="412"/>
        <v>1997.6799999999976</v>
      </c>
      <c r="J8815" s="3">
        <f>INDEX(PowerArray,MIN(MaximumPowerIndex,ROUND(G8815*100,0)))</f>
        <v>1996.1399999999976</v>
      </c>
      <c r="K8815" s="3">
        <f>MIN(J8815-M8815+N8815,'Power Look Up'!$F$4)</f>
        <v>2000</v>
      </c>
      <c r="M8815" s="50">
        <f t="array" ref="M8815">_xlfn.SUM(_xlfn.NORM.DIST($S$3:$S$1003,$G8815,$P8815,FALSE)*WindSpeedStep*$T$3:$T$1003)</f>
        <v>1997.0586656650539</v>
      </c>
      <c r="N8815" s="50">
        <f t="array" ref="N8815">_xlfn.SUM(_xlfn.NORM.DIST($S$3:$S$1003,$G8815,$Q8815,FALSE)*WindSpeedStep*$T$3:$T$1003)</f>
        <v>2012.2441669955342</v>
      </c>
      <c r="P8815" s="42">
        <f t="shared" si="411"/>
        <v>1.2741352171851403</v>
      </c>
      <c r="Q8815" s="42">
        <f t="shared" si="413"/>
        <v>0.33643217355742966</v>
      </c>
    </row>
    <row r="8816" spans="5:17" x14ac:dyDescent="0.2">
      <c r="E8816" s="15" t="s">
        <v>3541</v>
      </c>
      <c r="F8816" s="21">
        <v>12.238427514119948</v>
      </c>
      <c r="G8816" s="21">
        <v>12.110590631221823</v>
      </c>
      <c r="H8816" s="24">
        <v>2.7781346877099107E-2</v>
      </c>
      <c r="I8816" s="3">
        <f t="shared" si="412"/>
        <v>1990.6399999999976</v>
      </c>
      <c r="J8816" s="3">
        <f>INDEX(PowerArray,MIN(MaximumPowerIndex,ROUND(G8816*100,0)))</f>
        <v>1989.2099999999978</v>
      </c>
      <c r="K8816" s="3">
        <f>MIN(J8816-M8816+N8816,'Power Look Up'!$F$4)</f>
        <v>2000</v>
      </c>
      <c r="M8816" s="50">
        <f t="array" ref="M8816">_xlfn.SUM(_xlfn.NORM.DIST($S$3:$S$1003,$G8816,$P8816,FALSE)*WindSpeedStep*$T$3:$T$1003)</f>
        <v>1978.4757267231585</v>
      </c>
      <c r="N8816" s="50">
        <f t="array" ref="N8816">_xlfn.SUM(_xlfn.NORM.DIST($S$3:$S$1003,$G8816,$Q8816,FALSE)*WindSpeedStep*$T$3:$T$1003)</f>
        <v>2022.1026690815527</v>
      </c>
      <c r="P8816" s="42">
        <f t="shared" si="411"/>
        <v>1.2110590631221825</v>
      </c>
      <c r="Q8816" s="42">
        <f t="shared" si="413"/>
        <v>0.33644851921252011</v>
      </c>
    </row>
    <row r="8817" spans="5:17" x14ac:dyDescent="0.2">
      <c r="E8817" s="15" t="s">
        <v>3542</v>
      </c>
      <c r="F8817" s="21">
        <v>11.926217807519576</v>
      </c>
      <c r="G8817" s="21">
        <v>11.807071276072454</v>
      </c>
      <c r="H8817" s="24">
        <v>3.1024085420166655E-2</v>
      </c>
      <c r="I8817" s="3">
        <f t="shared" si="412"/>
        <v>1982.1199999999824</v>
      </c>
      <c r="J8817" s="3">
        <f>INDEX(PowerArray,MIN(MaximumPowerIndex,ROUND(G8817*100,0)))</f>
        <v>1972.0399999999827</v>
      </c>
      <c r="K8817" s="3">
        <f>MIN(J8817-M8817+N8817,'Power Look Up'!$F$4)</f>
        <v>2000</v>
      </c>
      <c r="M8817" s="50">
        <f t="array" ref="M8817">_xlfn.SUM(_xlfn.NORM.DIST($S$3:$S$1003,$G8817,$P8817,FALSE)*WindSpeedStep*$T$3:$T$1003)</f>
        <v>1961.0520281166032</v>
      </c>
      <c r="N8817" s="50">
        <f t="array" ref="N8817">_xlfn.SUM(_xlfn.NORM.DIST($S$3:$S$1003,$G8817,$Q8817,FALSE)*WindSpeedStep*$T$3:$T$1003)</f>
        <v>2025.9120890028403</v>
      </c>
      <c r="P8817" s="42">
        <f t="shared" si="411"/>
        <v>1.1807071276072454</v>
      </c>
      <c r="Q8817" s="42">
        <f t="shared" si="413"/>
        <v>0.36630358783086792</v>
      </c>
    </row>
    <row r="8818" spans="5:17" x14ac:dyDescent="0.2">
      <c r="E8818" s="15" t="s">
        <v>3543</v>
      </c>
      <c r="F8818" s="21">
        <v>11.805160075398305</v>
      </c>
      <c r="G8818" s="21">
        <v>11.719914990790059</v>
      </c>
      <c r="H8818" s="24">
        <v>3.8118924023553914E-2</v>
      </c>
      <c r="I8818" s="3">
        <f t="shared" si="412"/>
        <v>1972.0399999999827</v>
      </c>
      <c r="J8818" s="3">
        <f>INDEX(PowerArray,MIN(MaximumPowerIndex,ROUND(G8818*100,0)))</f>
        <v>1964.4799999999827</v>
      </c>
      <c r="K8818" s="3">
        <f>MIN(J8818-M8818+N8818,'Power Look Up'!$F$4)</f>
        <v>2000</v>
      </c>
      <c r="M8818" s="50">
        <f t="array" ref="M8818">_xlfn.SUM(_xlfn.NORM.DIST($S$3:$S$1003,$G8818,$P8818,FALSE)*WindSpeedStep*$T$3:$T$1003)</f>
        <v>1954.6279801883375</v>
      </c>
      <c r="N8818" s="50">
        <f t="array" ref="N8818">_xlfn.SUM(_xlfn.NORM.DIST($S$3:$S$1003,$G8818,$Q8818,FALSE)*WindSpeedStep*$T$3:$T$1003)</f>
        <v>2024.0870405194803</v>
      </c>
      <c r="P8818" s="42">
        <f t="shared" si="411"/>
        <v>1.1719914990790059</v>
      </c>
      <c r="Q8818" s="42">
        <f t="shared" si="413"/>
        <v>0.44675054909643686</v>
      </c>
    </row>
    <row r="8819" spans="5:17" x14ac:dyDescent="0.2">
      <c r="E8819" s="15" t="s">
        <v>3544</v>
      </c>
      <c r="F8819" s="21">
        <v>12.234847668216476</v>
      </c>
      <c r="G8819" s="21">
        <v>12.143396690858015</v>
      </c>
      <c r="H8819" s="24">
        <v>3.5145513181749556E-2</v>
      </c>
      <c r="I8819" s="3">
        <f t="shared" si="412"/>
        <v>1990.5299999999977</v>
      </c>
      <c r="J8819" s="3">
        <f>INDEX(PowerArray,MIN(MaximumPowerIndex,ROUND(G8819*100,0)))</f>
        <v>1989.5399999999977</v>
      </c>
      <c r="K8819" s="3">
        <f>MIN(J8819-M8819+N8819,'Power Look Up'!$F$4)</f>
        <v>2000</v>
      </c>
      <c r="M8819" s="50">
        <f t="array" ref="M8819">_xlfn.SUM(_xlfn.NORM.DIST($S$3:$S$1003,$G8819,$P8819,FALSE)*WindSpeedStep*$T$3:$T$1003)</f>
        <v>1979.9569101824661</v>
      </c>
      <c r="N8819" s="50">
        <f t="array" ref="N8819">_xlfn.SUM(_xlfn.NORM.DIST($S$3:$S$1003,$G8819,$Q8819,FALSE)*WindSpeedStep*$T$3:$T$1003)</f>
        <v>2021.336199427328</v>
      </c>
      <c r="P8819" s="42">
        <f t="shared" si="411"/>
        <v>1.2143396690858017</v>
      </c>
      <c r="Q8819" s="42">
        <f t="shared" si="413"/>
        <v>0.42678590846976433</v>
      </c>
    </row>
    <row r="8820" spans="5:17" x14ac:dyDescent="0.2">
      <c r="E8820" s="15" t="s">
        <v>3545</v>
      </c>
      <c r="F8820" s="21">
        <v>12.279870354865666</v>
      </c>
      <c r="G8820" s="21">
        <v>12.151131262916882</v>
      </c>
      <c r="H8820" s="24">
        <v>3.013061126116812E-2</v>
      </c>
      <c r="I8820" s="3">
        <f t="shared" si="412"/>
        <v>1991.0799999999977</v>
      </c>
      <c r="J8820" s="3">
        <f>INDEX(PowerArray,MIN(MaximumPowerIndex,ROUND(G8820*100,0)))</f>
        <v>1989.6499999999976</v>
      </c>
      <c r="K8820" s="3">
        <f>MIN(J8820-M8820+N8820,'Power Look Up'!$F$4)</f>
        <v>2000</v>
      </c>
      <c r="M8820" s="50">
        <f t="array" ref="M8820">_xlfn.SUM(_xlfn.NORM.DIST($S$3:$S$1003,$G8820,$P8820,FALSE)*WindSpeedStep*$T$3:$T$1003)</f>
        <v>1980.2959817422432</v>
      </c>
      <c r="N8820" s="50">
        <f t="array" ref="N8820">_xlfn.SUM(_xlfn.NORM.DIST($S$3:$S$1003,$G8820,$Q8820,FALSE)*WindSpeedStep*$T$3:$T$1003)</f>
        <v>2021.4243210583809</v>
      </c>
      <c r="P8820" s="42">
        <f t="shared" si="411"/>
        <v>1.2151131262916883</v>
      </c>
      <c r="Q8820" s="42">
        <f t="shared" si="413"/>
        <v>0.36612101246637541</v>
      </c>
    </row>
    <row r="8821" spans="5:17" x14ac:dyDescent="0.2">
      <c r="E8821" s="15" t="s">
        <v>3546</v>
      </c>
      <c r="F8821" s="21">
        <v>11.539370183682523</v>
      </c>
      <c r="G8821" s="21">
        <v>11.445845180314338</v>
      </c>
      <c r="H8821" s="24">
        <v>3.4663936907547002E-2</v>
      </c>
      <c r="I8821" s="3">
        <f t="shared" si="412"/>
        <v>1949.3599999999831</v>
      </c>
      <c r="J8821" s="3">
        <f>INDEX(PowerArray,MIN(MaximumPowerIndex,ROUND(G8821*100,0)))</f>
        <v>1941.7999999999831</v>
      </c>
      <c r="K8821" s="3">
        <f>MIN(J8821-M8821+N8821,'Power Look Up'!$F$4)</f>
        <v>2000</v>
      </c>
      <c r="M8821" s="50">
        <f t="array" ref="M8821">_xlfn.SUM(_xlfn.NORM.DIST($S$3:$S$1003,$G8821,$P8821,FALSE)*WindSpeedStep*$T$3:$T$1003)</f>
        <v>1929.4321195225154</v>
      </c>
      <c r="N8821" s="50">
        <f t="array" ref="N8821">_xlfn.SUM(_xlfn.NORM.DIST($S$3:$S$1003,$G8821,$Q8821,FALSE)*WindSpeedStep*$T$3:$T$1003)</f>
        <v>2022.2492628091247</v>
      </c>
      <c r="P8821" s="42">
        <f t="shared" si="411"/>
        <v>1.1445845180314338</v>
      </c>
      <c r="Q8821" s="42">
        <f t="shared" si="413"/>
        <v>0.39675805518396717</v>
      </c>
    </row>
    <row r="8822" spans="5:17" x14ac:dyDescent="0.2">
      <c r="E8822" s="15" t="s">
        <v>3547</v>
      </c>
      <c r="F8822" s="21">
        <v>11.054628355779723</v>
      </c>
      <c r="G8822" s="21">
        <v>10.970412368659147</v>
      </c>
      <c r="H8822" s="24">
        <v>2.985174981730301E-2</v>
      </c>
      <c r="I8822" s="3">
        <f t="shared" si="412"/>
        <v>1908.1999999999839</v>
      </c>
      <c r="J8822" s="3">
        <f>INDEX(PowerArray,MIN(MaximumPowerIndex,ROUND(G8822*100,0)))</f>
        <v>1895.9899999999493</v>
      </c>
      <c r="K8822" s="3">
        <f>MIN(J8822-M8822+N8822,'Power Look Up'!$F$4)</f>
        <v>2000</v>
      </c>
      <c r="M8822" s="50">
        <f t="array" ref="M8822">_xlfn.SUM(_xlfn.NORM.DIST($S$3:$S$1003,$G8822,$P8822,FALSE)*WindSpeedStep*$T$3:$T$1003)</f>
        <v>1863.861101110449</v>
      </c>
      <c r="N8822" s="50">
        <f t="array" ref="N8822">_xlfn.SUM(_xlfn.NORM.DIST($S$3:$S$1003,$G8822,$Q8822,FALSE)*WindSpeedStep*$T$3:$T$1003)</f>
        <v>1985.792581996229</v>
      </c>
      <c r="P8822" s="42">
        <f t="shared" si="411"/>
        <v>1.0970412368659148</v>
      </c>
      <c r="Q8822" s="42">
        <f t="shared" si="413"/>
        <v>0.32748600542185941</v>
      </c>
    </row>
    <row r="8823" spans="5:17" x14ac:dyDescent="0.2">
      <c r="E8823" s="15" t="s">
        <v>3548</v>
      </c>
      <c r="F8823" s="21">
        <v>10.875472114297747</v>
      </c>
      <c r="G8823" s="21">
        <v>10.796669648710475</v>
      </c>
      <c r="H8823" s="24">
        <v>3.3102011224571654E-2</v>
      </c>
      <c r="I8823" s="3">
        <f t="shared" si="412"/>
        <v>1871.95999999995</v>
      </c>
      <c r="J8823" s="3">
        <f>INDEX(PowerArray,MIN(MaximumPowerIndex,ROUND(G8823*100,0)))</f>
        <v>1850.5999999999503</v>
      </c>
      <c r="K8823" s="3">
        <f>MIN(J8823-M8823+N8823,'Power Look Up'!$F$4)</f>
        <v>1963.5394186471715</v>
      </c>
      <c r="M8823" s="50">
        <f t="array" ref="M8823">_xlfn.SUM(_xlfn.NORM.DIST($S$3:$S$1003,$G8823,$P8823,FALSE)*WindSpeedStep*$T$3:$T$1003)</f>
        <v>1831.7892898892137</v>
      </c>
      <c r="N8823" s="50">
        <f t="array" ref="N8823">_xlfn.SUM(_xlfn.NORM.DIST($S$3:$S$1003,$G8823,$Q8823,FALSE)*WindSpeedStep*$T$3:$T$1003)</f>
        <v>1944.7287085364349</v>
      </c>
      <c r="P8823" s="42">
        <f t="shared" si="411"/>
        <v>1.0796669648710475</v>
      </c>
      <c r="Q8823" s="42">
        <f t="shared" si="413"/>
        <v>0.35739147989960623</v>
      </c>
    </row>
    <row r="8824" spans="5:17" x14ac:dyDescent="0.2">
      <c r="E8824" s="15" t="s">
        <v>3549</v>
      </c>
      <c r="F8824" s="21">
        <v>10.738085818319474</v>
      </c>
      <c r="G8824" s="21">
        <v>10.665073097923278</v>
      </c>
      <c r="H8824" s="24">
        <v>3.4456792975966877E-2</v>
      </c>
      <c r="I8824" s="3">
        <f t="shared" si="412"/>
        <v>1834.5799999999508</v>
      </c>
      <c r="J8824" s="3">
        <f>INDEX(PowerArray,MIN(MaximumPowerIndex,ROUND(G8824*100,0)))</f>
        <v>1815.8899999999512</v>
      </c>
      <c r="K8824" s="3">
        <f>MIN(J8824-M8824+N8824,'Power Look Up'!$F$4)</f>
        <v>1920.2665513652344</v>
      </c>
      <c r="M8824" s="50">
        <f t="array" ref="M8824">_xlfn.SUM(_xlfn.NORM.DIST($S$3:$S$1003,$G8824,$P8824,FALSE)*WindSpeedStep*$T$3:$T$1003)</f>
        <v>1804.3547627488467</v>
      </c>
      <c r="N8824" s="50">
        <f t="array" ref="N8824">_xlfn.SUM(_xlfn.NORM.DIST($S$3:$S$1003,$G8824,$Q8824,FALSE)*WindSpeedStep*$T$3:$T$1003)</f>
        <v>1908.7313141141299</v>
      </c>
      <c r="P8824" s="42">
        <f t="shared" si="411"/>
        <v>1.0665073097923279</v>
      </c>
      <c r="Q8824" s="42">
        <f t="shared" si="413"/>
        <v>0.36748421580869611</v>
      </c>
    </row>
    <row r="8825" spans="5:17" x14ac:dyDescent="0.2">
      <c r="E8825" s="15" t="s">
        <v>3550</v>
      </c>
      <c r="F8825" s="21">
        <v>11.662321190348223</v>
      </c>
      <c r="G8825" s="21">
        <v>11.611968268003583</v>
      </c>
      <c r="H8825" s="24">
        <v>3.858580060137784E-2</v>
      </c>
      <c r="I8825" s="3">
        <f t="shared" si="412"/>
        <v>1959.4399999999828</v>
      </c>
      <c r="J8825" s="3">
        <f>INDEX(PowerArray,MIN(MaximumPowerIndex,ROUND(G8825*100,0)))</f>
        <v>1955.239999999983</v>
      </c>
      <c r="K8825" s="3">
        <f>MIN(J8825-M8825+N8825,'Power Look Up'!$F$4)</f>
        <v>2000</v>
      </c>
      <c r="M8825" s="50">
        <f t="array" ref="M8825">_xlfn.SUM(_xlfn.NORM.DIST($S$3:$S$1003,$G8825,$P8825,FALSE)*WindSpeedStep*$T$3:$T$1003)</f>
        <v>1945.655824746181</v>
      </c>
      <c r="N8825" s="50">
        <f t="array" ref="N8825">_xlfn.SUM(_xlfn.NORM.DIST($S$3:$S$1003,$G8825,$Q8825,FALSE)*WindSpeedStep*$T$3:$T$1003)</f>
        <v>2022.8849653483646</v>
      </c>
      <c r="P8825" s="42">
        <f t="shared" si="411"/>
        <v>1.1611968268003583</v>
      </c>
      <c r="Q8825" s="42">
        <f t="shared" si="413"/>
        <v>0.44805709217871303</v>
      </c>
    </row>
    <row r="8826" spans="5:17" x14ac:dyDescent="0.2">
      <c r="E8826" s="15" t="s">
        <v>3551</v>
      </c>
      <c r="F8826" s="21">
        <v>12.174711269660595</v>
      </c>
      <c r="G8826" s="21">
        <v>12.122165646656264</v>
      </c>
      <c r="H8826" s="24">
        <v>3.860461160760674E-2</v>
      </c>
      <c r="I8826" s="3">
        <f t="shared" si="412"/>
        <v>1989.8699999999976</v>
      </c>
      <c r="J8826" s="3">
        <f>INDEX(PowerArray,MIN(MaximumPowerIndex,ROUND(G8826*100,0)))</f>
        <v>1989.3199999999977</v>
      </c>
      <c r="K8826" s="3">
        <f>MIN(J8826-M8826+N8826,'Power Look Up'!$F$4)</f>
        <v>2000</v>
      </c>
      <c r="M8826" s="50">
        <f t="array" ref="M8826">_xlfn.SUM(_xlfn.NORM.DIST($S$3:$S$1003,$G8826,$P8826,FALSE)*WindSpeedStep*$T$3:$T$1003)</f>
        <v>1979.0063650137424</v>
      </c>
      <c r="N8826" s="50">
        <f t="array" ref="N8826">_xlfn.SUM(_xlfn.NORM.DIST($S$3:$S$1003,$G8826,$Q8826,FALSE)*WindSpeedStep*$T$3:$T$1003)</f>
        <v>2021.3401132156637</v>
      </c>
      <c r="P8826" s="42">
        <f t="shared" si="411"/>
        <v>1.2122165646656264</v>
      </c>
      <c r="Q8826" s="42">
        <f t="shared" si="413"/>
        <v>0.46797149663223803</v>
      </c>
    </row>
    <row r="8827" spans="5:17" x14ac:dyDescent="0.2">
      <c r="E8827" s="15" t="s">
        <v>3552</v>
      </c>
      <c r="F8827" s="21">
        <v>12.43317783570221</v>
      </c>
      <c r="G8827" s="21">
        <v>12.378311552094772</v>
      </c>
      <c r="H8827" s="24">
        <v>3.2976283731957386E-2</v>
      </c>
      <c r="I8827" s="3">
        <f t="shared" si="412"/>
        <v>1992.7299999999975</v>
      </c>
      <c r="J8827" s="3">
        <f>INDEX(PowerArray,MIN(MaximumPowerIndex,ROUND(G8827*100,0)))</f>
        <v>1992.1799999999976</v>
      </c>
      <c r="K8827" s="3">
        <f>MIN(J8827-M8827+N8827,'Power Look Up'!$F$4)</f>
        <v>2000</v>
      </c>
      <c r="M8827" s="50">
        <f t="array" ref="M8827">_xlfn.SUM(_xlfn.NORM.DIST($S$3:$S$1003,$G8827,$P8827,FALSE)*WindSpeedStep*$T$3:$T$1003)</f>
        <v>1988.6861648921601</v>
      </c>
      <c r="N8827" s="50">
        <f t="array" ref="N8827">_xlfn.SUM(_xlfn.NORM.DIST($S$3:$S$1003,$G8827,$Q8827,FALSE)*WindSpeedStep*$T$3:$T$1003)</f>
        <v>2017.881610774738</v>
      </c>
      <c r="P8827" s="42">
        <f t="shared" si="411"/>
        <v>1.2378311552094772</v>
      </c>
      <c r="Q8827" s="42">
        <f t="shared" si="413"/>
        <v>0.408190713864443</v>
      </c>
    </row>
    <row r="8828" spans="5:17" x14ac:dyDescent="0.2">
      <c r="E8828" s="15" t="s">
        <v>3553</v>
      </c>
      <c r="F8828" s="21">
        <v>12.392351077349657</v>
      </c>
      <c r="G8828" s="21">
        <v>12.320691729139853</v>
      </c>
      <c r="H8828" s="24">
        <v>4.1961367681911416E-2</v>
      </c>
      <c r="I8828" s="3">
        <f t="shared" si="412"/>
        <v>1992.2899999999977</v>
      </c>
      <c r="J8828" s="3">
        <f>INDEX(PowerArray,MIN(MaximumPowerIndex,ROUND(G8828*100,0)))</f>
        <v>1991.5199999999977</v>
      </c>
      <c r="K8828" s="3">
        <f>MIN(J8828-M8828+N8828,'Power Look Up'!$F$4)</f>
        <v>2000</v>
      </c>
      <c r="M8828" s="50">
        <f t="array" ref="M8828">_xlfn.SUM(_xlfn.NORM.DIST($S$3:$S$1003,$G8828,$P8828,FALSE)*WindSpeedStep*$T$3:$T$1003)</f>
        <v>1986.826988808868</v>
      </c>
      <c r="N8828" s="50">
        <f t="array" ref="N8828">_xlfn.SUM(_xlfn.NORM.DIST($S$3:$S$1003,$G8828,$Q8828,FALSE)*WindSpeedStep*$T$3:$T$1003)</f>
        <v>2018.5084011086185</v>
      </c>
      <c r="P8828" s="42">
        <f t="shared" si="411"/>
        <v>1.2320691729139854</v>
      </c>
      <c r="Q8828" s="42">
        <f t="shared" si="413"/>
        <v>0.51699307574192233</v>
      </c>
    </row>
    <row r="8829" spans="5:17" x14ac:dyDescent="0.2">
      <c r="E8829" s="15" t="s">
        <v>3554</v>
      </c>
      <c r="F8829" s="21">
        <v>12.240353475203992</v>
      </c>
      <c r="G8829" s="21">
        <v>12.158521581343972</v>
      </c>
      <c r="H8829" s="24">
        <v>3.7580614067383694E-2</v>
      </c>
      <c r="I8829" s="3">
        <f t="shared" si="412"/>
        <v>1990.6399999999976</v>
      </c>
      <c r="J8829" s="3">
        <f>INDEX(PowerArray,MIN(MaximumPowerIndex,ROUND(G8829*100,0)))</f>
        <v>1989.7599999999977</v>
      </c>
      <c r="K8829" s="3">
        <f>MIN(J8829-M8829+N8829,'Power Look Up'!$F$4)</f>
        <v>2000</v>
      </c>
      <c r="M8829" s="50">
        <f t="array" ref="M8829">_xlfn.SUM(_xlfn.NORM.DIST($S$3:$S$1003,$G8829,$P8829,FALSE)*WindSpeedStep*$T$3:$T$1003)</f>
        <v>1980.616407312968</v>
      </c>
      <c r="N8829" s="50">
        <f t="array" ref="N8829">_xlfn.SUM(_xlfn.NORM.DIST($S$3:$S$1003,$G8829,$Q8829,FALSE)*WindSpeedStep*$T$3:$T$1003)</f>
        <v>2020.9641180684816</v>
      </c>
      <c r="P8829" s="42">
        <f t="shared" si="411"/>
        <v>1.2158521581343973</v>
      </c>
      <c r="Q8829" s="42">
        <f t="shared" si="413"/>
        <v>0.45692470717844352</v>
      </c>
    </row>
    <row r="8830" spans="5:17" x14ac:dyDescent="0.2">
      <c r="E8830" s="15" t="s">
        <v>3555</v>
      </c>
      <c r="F8830" s="21">
        <v>12.203895638807051</v>
      </c>
      <c r="G8830" s="21">
        <v>12.126874705930373</v>
      </c>
      <c r="H8830" s="24">
        <v>3.3595829736223319E-2</v>
      </c>
      <c r="I8830" s="3">
        <f t="shared" si="412"/>
        <v>1990.1999999999975</v>
      </c>
      <c r="J8830" s="3">
        <f>INDEX(PowerArray,MIN(MaximumPowerIndex,ROUND(G8830*100,0)))</f>
        <v>1989.4299999999976</v>
      </c>
      <c r="K8830" s="3">
        <f>MIN(J8830-M8830+N8830,'Power Look Up'!$F$4)</f>
        <v>2000</v>
      </c>
      <c r="M8830" s="50">
        <f t="array" ref="M8830">_xlfn.SUM(_xlfn.NORM.DIST($S$3:$S$1003,$G8830,$P8830,FALSE)*WindSpeedStep*$T$3:$T$1003)</f>
        <v>1979.2197242434456</v>
      </c>
      <c r="N8830" s="50">
        <f t="array" ref="N8830">_xlfn.SUM(_xlfn.NORM.DIST($S$3:$S$1003,$G8830,$Q8830,FALSE)*WindSpeedStep*$T$3:$T$1003)</f>
        <v>2021.6553868182605</v>
      </c>
      <c r="P8830" s="42">
        <f t="shared" si="411"/>
        <v>1.2126874705930373</v>
      </c>
      <c r="Q8830" s="42">
        <f t="shared" si="413"/>
        <v>0.40741241785295002</v>
      </c>
    </row>
    <row r="8831" spans="5:17" x14ac:dyDescent="0.2">
      <c r="E8831" s="15" t="s">
        <v>3556</v>
      </c>
      <c r="F8831" s="21">
        <v>11.947923925943751</v>
      </c>
      <c r="G8831" s="21">
        <v>11.891137278368497</v>
      </c>
      <c r="H8831" s="24">
        <v>3.4315585079155463E-2</v>
      </c>
      <c r="I8831" s="3">
        <f t="shared" si="412"/>
        <v>1983.7999999999824</v>
      </c>
      <c r="J8831" s="3">
        <f>INDEX(PowerArray,MIN(MaximumPowerIndex,ROUND(G8831*100,0)))</f>
        <v>1978.7599999999825</v>
      </c>
      <c r="K8831" s="3">
        <f>MIN(J8831-M8831+N8831,'Power Look Up'!$F$4)</f>
        <v>2000</v>
      </c>
      <c r="M8831" s="50">
        <f t="array" ref="M8831">_xlfn.SUM(_xlfn.NORM.DIST($S$3:$S$1003,$G8831,$P8831,FALSE)*WindSpeedStep*$T$3:$T$1003)</f>
        <v>1966.6072876705437</v>
      </c>
      <c r="N8831" s="50">
        <f t="array" ref="N8831">_xlfn.SUM(_xlfn.NORM.DIST($S$3:$S$1003,$G8831,$Q8831,FALSE)*WindSpeedStep*$T$3:$T$1003)</f>
        <v>2024.5428775640655</v>
      </c>
      <c r="P8831" s="42">
        <f t="shared" si="411"/>
        <v>1.1891137278368498</v>
      </c>
      <c r="Q8831" s="42">
        <f t="shared" si="413"/>
        <v>0.40805133296377127</v>
      </c>
    </row>
    <row r="8832" spans="5:17" x14ac:dyDescent="0.2">
      <c r="E8832" s="15" t="s">
        <v>3557</v>
      </c>
      <c r="F8832" s="21">
        <v>12.181878802662217</v>
      </c>
      <c r="G8832" s="21">
        <v>12.1391180436614</v>
      </c>
      <c r="H8832" s="24">
        <v>3.6119223243613524E-2</v>
      </c>
      <c r="I8832" s="3">
        <f t="shared" si="412"/>
        <v>1989.9799999999977</v>
      </c>
      <c r="J8832" s="3">
        <f>INDEX(PowerArray,MIN(MaximumPowerIndex,ROUND(G8832*100,0)))</f>
        <v>1989.5399999999977</v>
      </c>
      <c r="K8832" s="3">
        <f>MIN(J8832-M8832+N8832,'Power Look Up'!$F$4)</f>
        <v>2000</v>
      </c>
      <c r="M8832" s="50">
        <f t="array" ref="M8832">_xlfn.SUM(_xlfn.NORM.DIST($S$3:$S$1003,$G8832,$P8832,FALSE)*WindSpeedStep*$T$3:$T$1003)</f>
        <v>1979.7676951881276</v>
      </c>
      <c r="N8832" s="50">
        <f t="array" ref="N8832">_xlfn.SUM(_xlfn.NORM.DIST($S$3:$S$1003,$G8832,$Q8832,FALSE)*WindSpeedStep*$T$3:$T$1003)</f>
        <v>2021.3335380597132</v>
      </c>
      <c r="P8832" s="42">
        <f t="shared" si="411"/>
        <v>1.2139118043661401</v>
      </c>
      <c r="Q8832" s="42">
        <f t="shared" si="413"/>
        <v>0.43845551459958315</v>
      </c>
    </row>
    <row r="8833" spans="5:17" x14ac:dyDescent="0.2">
      <c r="E8833" s="15" t="s">
        <v>3558</v>
      </c>
      <c r="F8833" s="21">
        <v>12.645106767866366</v>
      </c>
      <c r="G8833" s="21">
        <v>12.539237983098603</v>
      </c>
      <c r="H8833" s="24">
        <v>3.3214428925764414E-2</v>
      </c>
      <c r="I8833" s="3">
        <f t="shared" si="412"/>
        <v>1995.1499999999976</v>
      </c>
      <c r="J8833" s="3">
        <f>INDEX(PowerArray,MIN(MaximumPowerIndex,ROUND(G8833*100,0)))</f>
        <v>1993.9399999999976</v>
      </c>
      <c r="K8833" s="3">
        <f>MIN(J8833-M8833+N8833,'Power Look Up'!$F$4)</f>
        <v>2000</v>
      </c>
      <c r="M8833" s="50">
        <f t="array" ref="M8833">_xlfn.SUM(_xlfn.NORM.DIST($S$3:$S$1003,$G8833,$P8833,FALSE)*WindSpeedStep*$T$3:$T$1003)</f>
        <v>1993.0463298781315</v>
      </c>
      <c r="N8833" s="50">
        <f t="array" ref="N8833">_xlfn.SUM(_xlfn.NORM.DIST($S$3:$S$1003,$G8833,$Q8833,FALSE)*WindSpeedStep*$T$3:$T$1003)</f>
        <v>2015.4342733645017</v>
      </c>
      <c r="P8833" s="42">
        <f t="shared" si="411"/>
        <v>1.2539237983098603</v>
      </c>
      <c r="Q8833" s="42">
        <f t="shared" si="413"/>
        <v>0.41648362877287409</v>
      </c>
    </row>
    <row r="8834" spans="5:17" x14ac:dyDescent="0.2">
      <c r="E8834" s="15" t="s">
        <v>3559</v>
      </c>
      <c r="F8834" s="21">
        <v>12.57789255941824</v>
      </c>
      <c r="G8834" s="21">
        <v>12.519901584469967</v>
      </c>
      <c r="H8834" s="24">
        <v>3.1801829925831478E-2</v>
      </c>
      <c r="I8834" s="3">
        <f t="shared" si="412"/>
        <v>1994.3799999999976</v>
      </c>
      <c r="J8834" s="3">
        <f>INDEX(PowerArray,MIN(MaximumPowerIndex,ROUND(G8834*100,0)))</f>
        <v>1993.7199999999975</v>
      </c>
      <c r="K8834" s="3">
        <f>MIN(J8834-M8834+N8834,'Power Look Up'!$F$4)</f>
        <v>2000</v>
      </c>
      <c r="M8834" s="50">
        <f t="array" ref="M8834">_xlfn.SUM(_xlfn.NORM.DIST($S$3:$S$1003,$G8834,$P8834,FALSE)*WindSpeedStep*$T$3:$T$1003)</f>
        <v>1992.582178753202</v>
      </c>
      <c r="N8834" s="50">
        <f t="array" ref="N8834">_xlfn.SUM(_xlfn.NORM.DIST($S$3:$S$1003,$G8834,$Q8834,FALSE)*WindSpeedStep*$T$3:$T$1003)</f>
        <v>2015.6996055603081</v>
      </c>
      <c r="P8834" s="42">
        <f t="shared" si="411"/>
        <v>1.2519901584469968</v>
      </c>
      <c r="Q8834" s="42">
        <f t="shared" si="413"/>
        <v>0.3981557808774619</v>
      </c>
    </row>
    <row r="8835" spans="5:17" x14ac:dyDescent="0.2">
      <c r="E8835" s="15" t="s">
        <v>3560</v>
      </c>
      <c r="F8835" s="21">
        <v>12.39635740357012</v>
      </c>
      <c r="G8835" s="21">
        <v>12.342857765316548</v>
      </c>
      <c r="H8835" s="24">
        <v>3.2267543357922306E-2</v>
      </c>
      <c r="I8835" s="3">
        <f t="shared" si="412"/>
        <v>1992.3999999999976</v>
      </c>
      <c r="J8835" s="3">
        <f>INDEX(PowerArray,MIN(MaximumPowerIndex,ROUND(G8835*100,0)))</f>
        <v>1991.7399999999975</v>
      </c>
      <c r="K8835" s="3">
        <f>MIN(J8835-M8835+N8835,'Power Look Up'!$F$4)</f>
        <v>2000</v>
      </c>
      <c r="M8835" s="50">
        <f t="array" ref="M8835">_xlfn.SUM(_xlfn.NORM.DIST($S$3:$S$1003,$G8835,$P8835,FALSE)*WindSpeedStep*$T$3:$T$1003)</f>
        <v>1987.5622791599633</v>
      </c>
      <c r="N8835" s="50">
        <f t="array" ref="N8835">_xlfn.SUM(_xlfn.NORM.DIST($S$3:$S$1003,$G8835,$Q8835,FALSE)*WindSpeedStep*$T$3:$T$1003)</f>
        <v>2018.4315434646701</v>
      </c>
      <c r="P8835" s="42">
        <f t="shared" ref="P8835:P8898" si="414">ReferenceTurbulence*G8835</f>
        <v>1.2342857765316548</v>
      </c>
      <c r="Q8835" s="42">
        <f t="shared" si="413"/>
        <v>0.39827369810301971</v>
      </c>
    </row>
    <row r="8836" spans="5:17" x14ac:dyDescent="0.2">
      <c r="E8836" s="15" t="s">
        <v>3561</v>
      </c>
      <c r="F8836" s="21">
        <v>12.036062240721771</v>
      </c>
      <c r="G8836" s="21">
        <v>12.001035708237042</v>
      </c>
      <c r="H8836" s="24">
        <v>4.56960082957346E-2</v>
      </c>
      <c r="I8836" s="3">
        <f t="shared" ref="I8836:I8899" si="415">INDEX(PowerArray,MIN(MaximumPowerIndex,ROUND(F8836*100,0)))</f>
        <v>1988.4399999999976</v>
      </c>
      <c r="J8836" s="3">
        <f>INDEX(PowerArray,MIN(MaximumPowerIndex,ROUND(G8836*100,0)))</f>
        <v>1987.9999999999823</v>
      </c>
      <c r="K8836" s="3">
        <f>MIN(J8836-M8836+N8836,'Power Look Up'!$F$4)</f>
        <v>2000</v>
      </c>
      <c r="M8836" s="50">
        <f t="array" ref="M8836">_xlfn.SUM(_xlfn.NORM.DIST($S$3:$S$1003,$G8836,$P8836,FALSE)*WindSpeedStep*$T$3:$T$1003)</f>
        <v>1972.997700955772</v>
      </c>
      <c r="N8836" s="50">
        <f t="array" ref="N8836">_xlfn.SUM(_xlfn.NORM.DIST($S$3:$S$1003,$G8836,$Q8836,FALSE)*WindSpeedStep*$T$3:$T$1003)</f>
        <v>2020.9163157474866</v>
      </c>
      <c r="P8836" s="42">
        <f t="shared" si="414"/>
        <v>1.2001035708237042</v>
      </c>
      <c r="Q8836" s="42">
        <f t="shared" ref="Q8836:Q8899" si="416">G8836*H8836</f>
        <v>0.54839942728100699</v>
      </c>
    </row>
    <row r="8837" spans="5:17" x14ac:dyDescent="0.2">
      <c r="E8837" s="15" t="s">
        <v>3562</v>
      </c>
      <c r="F8837" s="21">
        <v>12.164432758810909</v>
      </c>
      <c r="G8837" s="21">
        <v>12.125857225259692</v>
      </c>
      <c r="H8837" s="24">
        <v>5.7544812313009654E-2</v>
      </c>
      <c r="I8837" s="3">
        <f t="shared" si="415"/>
        <v>1989.7599999999977</v>
      </c>
      <c r="J8837" s="3">
        <f>INDEX(PowerArray,MIN(MaximumPowerIndex,ROUND(G8837*100,0)))</f>
        <v>1989.4299999999976</v>
      </c>
      <c r="K8837" s="3">
        <f>MIN(J8837-M8837+N8837,'Power Look Up'!$F$4)</f>
        <v>2000</v>
      </c>
      <c r="M8837" s="50">
        <f t="array" ref="M8837">_xlfn.SUM(_xlfn.NORM.DIST($S$3:$S$1003,$G8837,$P8837,FALSE)*WindSpeedStep*$T$3:$T$1003)</f>
        <v>1979.1737467600431</v>
      </c>
      <c r="N8837" s="50">
        <f t="array" ref="N8837">_xlfn.SUM(_xlfn.NORM.DIST($S$3:$S$1003,$G8837,$Q8837,FALSE)*WindSpeedStep*$T$3:$T$1003)</f>
        <v>2016.1069033779977</v>
      </c>
      <c r="P8837" s="42">
        <f t="shared" si="414"/>
        <v>1.2125857225259693</v>
      </c>
      <c r="Q8837" s="42">
        <f t="shared" si="416"/>
        <v>0.69778017816192095</v>
      </c>
    </row>
    <row r="8838" spans="5:17" x14ac:dyDescent="0.2">
      <c r="E8838" s="15" t="s">
        <v>3563</v>
      </c>
      <c r="F8838" s="21">
        <v>12.298308323104957</v>
      </c>
      <c r="G8838" s="21">
        <v>12.230323581300544</v>
      </c>
      <c r="H8838" s="24">
        <v>5.5292157436196095E-2</v>
      </c>
      <c r="I8838" s="3">
        <f t="shared" si="415"/>
        <v>1991.2999999999977</v>
      </c>
      <c r="J8838" s="3">
        <f>INDEX(PowerArray,MIN(MaximumPowerIndex,ROUND(G8838*100,0)))</f>
        <v>1990.5299999999977</v>
      </c>
      <c r="K8838" s="3">
        <f>MIN(J8838-M8838+N8838,'Power Look Up'!$F$4)</f>
        <v>2000</v>
      </c>
      <c r="M8838" s="50">
        <f t="array" ref="M8838">_xlfn.SUM(_xlfn.NORM.DIST($S$3:$S$1003,$G8838,$P8838,FALSE)*WindSpeedStep*$T$3:$T$1003)</f>
        <v>1983.5542660188728</v>
      </c>
      <c r="N8838" s="50">
        <f t="array" ref="N8838">_xlfn.SUM(_xlfn.NORM.DIST($S$3:$S$1003,$G8838,$Q8838,FALSE)*WindSpeedStep*$T$3:$T$1003)</f>
        <v>2016.9613922090502</v>
      </c>
      <c r="P8838" s="42">
        <f t="shared" si="414"/>
        <v>1.2230323581300544</v>
      </c>
      <c r="Q8838" s="42">
        <f t="shared" si="416"/>
        <v>0.67624097695289132</v>
      </c>
    </row>
    <row r="8839" spans="5:17" x14ac:dyDescent="0.2">
      <c r="E8839" s="15" t="s">
        <v>3564</v>
      </c>
      <c r="F8839" s="21">
        <v>11.690994134748284</v>
      </c>
      <c r="G8839" s="21">
        <v>11.599114609674247</v>
      </c>
      <c r="H8839" s="24">
        <v>4.3623321859700914E-2</v>
      </c>
      <c r="I8839" s="3">
        <f t="shared" si="415"/>
        <v>1961.9599999999828</v>
      </c>
      <c r="J8839" s="3">
        <f>INDEX(PowerArray,MIN(MaximumPowerIndex,ROUND(G8839*100,0)))</f>
        <v>1954.399999999983</v>
      </c>
      <c r="K8839" s="3">
        <f>MIN(J8839-M8839+N8839,'Power Look Up'!$F$4)</f>
        <v>2000</v>
      </c>
      <c r="M8839" s="50">
        <f t="array" ref="M8839">_xlfn.SUM(_xlfn.NORM.DIST($S$3:$S$1003,$G8839,$P8839,FALSE)*WindSpeedStep*$T$3:$T$1003)</f>
        <v>1944.5082686489184</v>
      </c>
      <c r="N8839" s="50">
        <f t="array" ref="N8839">_xlfn.SUM(_xlfn.NORM.DIST($S$3:$S$1003,$G8839,$Q8839,FALSE)*WindSpeedStep*$T$3:$T$1003)</f>
        <v>2018.8532869283458</v>
      </c>
      <c r="P8839" s="42">
        <f t="shared" si="414"/>
        <v>1.1599114609674248</v>
      </c>
      <c r="Q8839" s="42">
        <f t="shared" si="416"/>
        <v>0.50599190990537879</v>
      </c>
    </row>
    <row r="8840" spans="5:17" x14ac:dyDescent="0.2">
      <c r="E8840" s="15" t="s">
        <v>3565</v>
      </c>
      <c r="F8840" s="21">
        <v>11.938868705200052</v>
      </c>
      <c r="G8840" s="21">
        <v>11.856886857237509</v>
      </c>
      <c r="H8840" s="24">
        <v>3.9367214064033422E-2</v>
      </c>
      <c r="I8840" s="3">
        <f t="shared" si="415"/>
        <v>1982.9599999999823</v>
      </c>
      <c r="J8840" s="3">
        <f>INDEX(PowerArray,MIN(MaximumPowerIndex,ROUND(G8840*100,0)))</f>
        <v>1976.2399999999825</v>
      </c>
      <c r="K8840" s="3">
        <f>MIN(J8840-M8840+N8840,'Power Look Up'!$F$4)</f>
        <v>2000</v>
      </c>
      <c r="M8840" s="50">
        <f t="array" ref="M8840">_xlfn.SUM(_xlfn.NORM.DIST($S$3:$S$1003,$G8840,$P8840,FALSE)*WindSpeedStep*$T$3:$T$1003)</f>
        <v>1964.4168791113466</v>
      </c>
      <c r="N8840" s="50">
        <f t="array" ref="N8840">_xlfn.SUM(_xlfn.NORM.DIST($S$3:$S$1003,$G8840,$Q8840,FALSE)*WindSpeedStep*$T$3:$T$1003)</f>
        <v>2023.5424259277797</v>
      </c>
      <c r="P8840" s="42">
        <f t="shared" si="414"/>
        <v>1.185688685723751</v>
      </c>
      <c r="Q8840" s="42">
        <f t="shared" si="416"/>
        <v>0.4667726030418935</v>
      </c>
    </row>
    <row r="8841" spans="5:17" x14ac:dyDescent="0.2">
      <c r="E8841" s="15" t="s">
        <v>3566</v>
      </c>
      <c r="F8841" s="21">
        <v>11.53772844251027</v>
      </c>
      <c r="G8841" s="21">
        <v>11.472895797006995</v>
      </c>
      <c r="H8841" s="24">
        <v>4.3336086690840395E-2</v>
      </c>
      <c r="I8841" s="3">
        <f t="shared" si="415"/>
        <v>1949.3599999999831</v>
      </c>
      <c r="J8841" s="3">
        <f>INDEX(PowerArray,MIN(MaximumPowerIndex,ROUND(G8841*100,0)))</f>
        <v>1943.4799999999832</v>
      </c>
      <c r="K8841" s="3">
        <f>MIN(J8841-M8841+N8841,'Power Look Up'!$F$4)</f>
        <v>2000</v>
      </c>
      <c r="M8841" s="50">
        <f t="array" ref="M8841">_xlfn.SUM(_xlfn.NORM.DIST($S$3:$S$1003,$G8841,$P8841,FALSE)*WindSpeedStep*$T$3:$T$1003)</f>
        <v>1932.285992811167</v>
      </c>
      <c r="N8841" s="50">
        <f t="array" ref="N8841">_xlfn.SUM(_xlfn.NORM.DIST($S$3:$S$1003,$G8841,$Q8841,FALSE)*WindSpeedStep*$T$3:$T$1003)</f>
        <v>2014.8497848859577</v>
      </c>
      <c r="P8841" s="42">
        <f t="shared" si="414"/>
        <v>1.1472895797006994</v>
      </c>
      <c r="Q8841" s="42">
        <f t="shared" si="416"/>
        <v>0.49719040685407351</v>
      </c>
    </row>
    <row r="8842" spans="5:17" x14ac:dyDescent="0.2">
      <c r="E8842" s="15" t="s">
        <v>3567</v>
      </c>
      <c r="F8842" s="21">
        <v>10.637176005642228</v>
      </c>
      <c r="G8842" s="21">
        <v>10.597463297698825</v>
      </c>
      <c r="H8842" s="24">
        <v>4.2304461236827198E-2</v>
      </c>
      <c r="I8842" s="3">
        <f t="shared" si="415"/>
        <v>1807.8799999999512</v>
      </c>
      <c r="J8842" s="3">
        <f>INDEX(PowerArray,MIN(MaximumPowerIndex,ROUND(G8842*100,0)))</f>
        <v>1797.1999999999516</v>
      </c>
      <c r="K8842" s="3">
        <f>MIN(J8842-M8842+N8842,'Power Look Up'!$F$4)</f>
        <v>1888.5645183204565</v>
      </c>
      <c r="M8842" s="50">
        <f t="array" ref="M8842">_xlfn.SUM(_xlfn.NORM.DIST($S$3:$S$1003,$G8842,$P8842,FALSE)*WindSpeedStep*$T$3:$T$1003)</f>
        <v>1789.1861569810005</v>
      </c>
      <c r="N8842" s="50">
        <f t="array" ref="N8842">_xlfn.SUM(_xlfn.NORM.DIST($S$3:$S$1003,$G8842,$Q8842,FALSE)*WindSpeedStep*$T$3:$T$1003)</f>
        <v>1880.5506753015054</v>
      </c>
      <c r="P8842" s="42">
        <f t="shared" si="414"/>
        <v>1.0597463297698826</v>
      </c>
      <c r="Q8842" s="42">
        <f t="shared" si="416"/>
        <v>0.44831997528619888</v>
      </c>
    </row>
    <row r="8843" spans="5:17" x14ac:dyDescent="0.2">
      <c r="E8843" s="15" t="s">
        <v>3568</v>
      </c>
      <c r="F8843" s="21">
        <v>10.27586625566888</v>
      </c>
      <c r="G8843" s="21">
        <v>10.162417951877224</v>
      </c>
      <c r="H8843" s="24">
        <v>6.4228161750927645E-2</v>
      </c>
      <c r="I8843" s="3">
        <f t="shared" si="415"/>
        <v>1711.7599999999534</v>
      </c>
      <c r="J8843" s="3">
        <f>INDEX(PowerArray,MIN(MaximumPowerIndex,ROUND(G8843*100,0)))</f>
        <v>1679.7199999999541</v>
      </c>
      <c r="K8843" s="3">
        <f>MIN(J8843-M8843+N8843,'Power Look Up'!$F$4)</f>
        <v>1721.9683693745517</v>
      </c>
      <c r="M8843" s="50">
        <f t="array" ref="M8843">_xlfn.SUM(_xlfn.NORM.DIST($S$3:$S$1003,$G8843,$P8843,FALSE)*WindSpeedStep*$T$3:$T$1003)</f>
        <v>1674.2934276535264</v>
      </c>
      <c r="N8843" s="50">
        <f t="array" ref="N8843">_xlfn.SUM(_xlfn.NORM.DIST($S$3:$S$1003,$G8843,$Q8843,FALSE)*WindSpeedStep*$T$3:$T$1003)</f>
        <v>1716.5417970281239</v>
      </c>
      <c r="P8843" s="42">
        <f t="shared" si="414"/>
        <v>1.0162417951877225</v>
      </c>
      <c r="Q8843" s="42">
        <f t="shared" si="416"/>
        <v>0.65271342399370114</v>
      </c>
    </row>
    <row r="8844" spans="5:17" x14ac:dyDescent="0.2">
      <c r="E8844" s="15" t="s">
        <v>3569</v>
      </c>
      <c r="F8844" s="21">
        <v>1.2243586104162749</v>
      </c>
      <c r="G8844" s="21">
        <v>1.2735905384288968</v>
      </c>
      <c r="H8844" s="24">
        <v>0.13884820881212326</v>
      </c>
      <c r="I8844" s="3">
        <f t="shared" si="415"/>
        <v>0</v>
      </c>
      <c r="J8844" s="3">
        <f>INDEX(PowerArray,MIN(MaximumPowerIndex,ROUND(G8844*100,0)))</f>
        <v>0</v>
      </c>
      <c r="K8844" s="3">
        <f>MIN(J8844-M8844+N8844,'Power Look Up'!$F$4)</f>
        <v>-1.2029670120568951E-8</v>
      </c>
      <c r="M8844" s="50">
        <f t="array" ref="M8844">_xlfn.SUM(_xlfn.NORM.DIST($S$3:$S$1003,$G8844,$P8844,FALSE)*WindSpeedStep*$T$3:$T$1003)</f>
        <v>-5.9335784034812782E-13</v>
      </c>
      <c r="N8844" s="50">
        <f t="array" ref="N8844">_xlfn.SUM(_xlfn.NORM.DIST($S$3:$S$1003,$G8844,$Q8844,FALSE)*WindSpeedStep*$T$3:$T$1003)</f>
        <v>-1.2030263478409299E-8</v>
      </c>
      <c r="P8844" s="42">
        <f t="shared" si="414"/>
        <v>0.12735905384288967</v>
      </c>
      <c r="Q8844" s="42">
        <f t="shared" si="416"/>
        <v>0.17683576502091997</v>
      </c>
    </row>
    <row r="8845" spans="5:17" x14ac:dyDescent="0.2">
      <c r="E8845" s="15" t="s">
        <v>3570</v>
      </c>
      <c r="F8845" s="21">
        <v>1.0789375175809903</v>
      </c>
      <c r="G8845" s="21">
        <v>1.0378042319485143</v>
      </c>
      <c r="H8845" s="24">
        <v>0.17609916876927739</v>
      </c>
      <c r="I8845" s="3">
        <f t="shared" si="415"/>
        <v>0</v>
      </c>
      <c r="J8845" s="3">
        <f>INDEX(PowerArray,MIN(MaximumPowerIndex,ROUND(G8845*100,0)))</f>
        <v>0</v>
      </c>
      <c r="K8845" s="3">
        <f>MIN(J8845-M8845+N8845,'Power Look Up'!$F$4)</f>
        <v>-2.8275127093586794E-11</v>
      </c>
      <c r="M8845" s="50">
        <f t="array" ref="M8845">_xlfn.SUM(_xlfn.NORM.DIST($S$3:$S$1003,$G8845,$P8845,FALSE)*WindSpeedStep*$T$3:$T$1003)</f>
        <v>-1.6162834291976262E-24</v>
      </c>
      <c r="N8845" s="50">
        <f t="array" ref="N8845">_xlfn.SUM(_xlfn.NORM.DIST($S$3:$S$1003,$G8845,$Q8845,FALSE)*WindSpeedStep*$T$3:$T$1003)</f>
        <v>-2.827512709358841E-11</v>
      </c>
      <c r="P8845" s="42">
        <f t="shared" si="414"/>
        <v>0.10378042319485144</v>
      </c>
      <c r="Q8845" s="42">
        <f t="shared" si="416"/>
        <v>0.18275646259137174</v>
      </c>
    </row>
    <row r="8846" spans="5:17" x14ac:dyDescent="0.2">
      <c r="E8846" s="15" t="s">
        <v>3571</v>
      </c>
      <c r="F8846" s="21">
        <v>0.69153171126414703</v>
      </c>
      <c r="G8846" s="21">
        <v>0.68799823677622063</v>
      </c>
      <c r="H8846" s="24">
        <v>0.4627408906744529</v>
      </c>
      <c r="I8846" s="3">
        <f t="shared" si="415"/>
        <v>0</v>
      </c>
      <c r="J8846" s="3">
        <f>INDEX(PowerArray,MIN(MaximumPowerIndex,ROUND(G8846*100,0)))</f>
        <v>0</v>
      </c>
      <c r="K8846" s="3">
        <f>MIN(J8846-M8846+N8846,'Power Look Up'!$F$4)</f>
        <v>-2.9299789524642983E-8</v>
      </c>
      <c r="M8846" s="50">
        <f t="array" ref="M8846">_xlfn.SUM(_xlfn.NORM.DIST($S$3:$S$1003,$G8846,$P8846,FALSE)*WindSpeedStep*$T$3:$T$1003)</f>
        <v>-2.5266997788417172E-32</v>
      </c>
      <c r="N8846" s="50">
        <f t="array" ref="N8846">_xlfn.SUM(_xlfn.NORM.DIST($S$3:$S$1003,$G8846,$Q8846,FALSE)*WindSpeedStep*$T$3:$T$1003)</f>
        <v>-2.9299789524642983E-8</v>
      </c>
      <c r="P8846" s="42">
        <f t="shared" si="414"/>
        <v>6.8799823677622066E-2</v>
      </c>
      <c r="Q8846" s="42">
        <f t="shared" si="416"/>
        <v>0.31836491686828144</v>
      </c>
    </row>
    <row r="8847" spans="5:17" x14ac:dyDescent="0.2">
      <c r="E8847" s="15" t="s">
        <v>3572</v>
      </c>
      <c r="F8847" s="21">
        <v>1.49</v>
      </c>
      <c r="G8847" s="21">
        <v>1.4885831207877338</v>
      </c>
      <c r="H8847" s="24">
        <v>0.16778523489932887</v>
      </c>
      <c r="I8847" s="3">
        <f t="shared" si="415"/>
        <v>0</v>
      </c>
      <c r="J8847" s="3">
        <f>INDEX(PowerArray,MIN(MaximumPowerIndex,ROUND(G8847*100,0)))</f>
        <v>0</v>
      </c>
      <c r="K8847" s="3">
        <f>MIN(J8847-M8847+N8847,'Power Look Up'!$F$4)</f>
        <v>-4.4327442879963115E-5</v>
      </c>
      <c r="M8847" s="50">
        <f t="array" ref="M8847">_xlfn.SUM(_xlfn.NORM.DIST($S$3:$S$1003,$G8847,$P8847,FALSE)*WindSpeedStep*$T$3:$T$1003)</f>
        <v>-1.6788068858666619E-7</v>
      </c>
      <c r="N8847" s="50">
        <f t="array" ref="N8847">_xlfn.SUM(_xlfn.NORM.DIST($S$3:$S$1003,$G8847,$Q8847,FALSE)*WindSpeedStep*$T$3:$T$1003)</f>
        <v>-4.4495323568549782E-5</v>
      </c>
      <c r="P8847" s="42">
        <f t="shared" si="414"/>
        <v>0.1488583120787734</v>
      </c>
      <c r="Q8847" s="42">
        <f t="shared" si="416"/>
        <v>0.24976226858854594</v>
      </c>
    </row>
    <row r="8848" spans="5:17" x14ac:dyDescent="0.2">
      <c r="E8848" s="15" t="s">
        <v>3573</v>
      </c>
      <c r="F8848" s="21">
        <v>1.4375816835142334</v>
      </c>
      <c r="G8848" s="21">
        <v>1.4398711325483149</v>
      </c>
      <c r="H8848" s="24">
        <v>0.11129802350352208</v>
      </c>
      <c r="I8848" s="3">
        <f t="shared" si="415"/>
        <v>0</v>
      </c>
      <c r="J8848" s="3">
        <f>INDEX(PowerArray,MIN(MaximumPowerIndex,ROUND(G8848*100,0)))</f>
        <v>0</v>
      </c>
      <c r="K8848" s="3">
        <f>MIN(J8848-M8848+N8848,'Power Look Up'!$F$4)</f>
        <v>-1.3125814559969768E-7</v>
      </c>
      <c r="M8848" s="50">
        <f t="array" ref="M8848">_xlfn.SUM(_xlfn.NORM.DIST($S$3:$S$1003,$G8848,$P8848,FALSE)*WindSpeedStep*$T$3:$T$1003)</f>
        <v>-2.1039701907972973E-8</v>
      </c>
      <c r="N8848" s="50">
        <f t="array" ref="N8848">_xlfn.SUM(_xlfn.NORM.DIST($S$3:$S$1003,$G8848,$Q8848,FALSE)*WindSpeedStep*$T$3:$T$1003)</f>
        <v>-1.5229784750767066E-7</v>
      </c>
      <c r="P8848" s="42">
        <f t="shared" si="414"/>
        <v>0.14398711325483149</v>
      </c>
      <c r="Q8848" s="42">
        <f t="shared" si="416"/>
        <v>0.16025481115240531</v>
      </c>
    </row>
    <row r="8849" spans="5:17" x14ac:dyDescent="0.2">
      <c r="E8849" s="15" t="s">
        <v>3574</v>
      </c>
      <c r="F8849" s="21">
        <v>1.0581692652369958</v>
      </c>
      <c r="G8849" s="21">
        <v>1.1063291770062362</v>
      </c>
      <c r="H8849" s="24">
        <v>0.16065482677001158</v>
      </c>
      <c r="I8849" s="3">
        <f t="shared" si="415"/>
        <v>0</v>
      </c>
      <c r="J8849" s="3">
        <f>INDEX(PowerArray,MIN(MaximumPowerIndex,ROUND(G8849*100,0)))</f>
        <v>0</v>
      </c>
      <c r="K8849" s="3">
        <f>MIN(J8849-M8849+N8849,'Power Look Up'!$F$4)</f>
        <v>-1.0292656312742982E-10</v>
      </c>
      <c r="M8849" s="50">
        <f t="array" ref="M8849">_xlfn.SUM(_xlfn.NORM.DIST($S$3:$S$1003,$G8849,$P8849,FALSE)*WindSpeedStep*$T$3:$T$1003)</f>
        <v>-2.862041033190419E-21</v>
      </c>
      <c r="N8849" s="50">
        <f t="array" ref="N8849">_xlfn.SUM(_xlfn.NORM.DIST($S$3:$S$1003,$G8849,$Q8849,FALSE)*WindSpeedStep*$T$3:$T$1003)</f>
        <v>-1.0292656313029187E-10</v>
      </c>
      <c r="P8849" s="42">
        <f t="shared" si="414"/>
        <v>0.11063291770062363</v>
      </c>
      <c r="Q8849" s="42">
        <f t="shared" si="416"/>
        <v>0.17773712228254637</v>
      </c>
    </row>
    <row r="8850" spans="5:17" x14ac:dyDescent="0.2">
      <c r="E8850" s="15" t="s">
        <v>3575</v>
      </c>
      <c r="F8850" s="21">
        <v>0.8962937550235176</v>
      </c>
      <c r="G8850" s="21">
        <v>0.90189193361745845</v>
      </c>
      <c r="H8850" s="24">
        <v>7.8099394989272569E-2</v>
      </c>
      <c r="I8850" s="3">
        <f t="shared" si="415"/>
        <v>0</v>
      </c>
      <c r="J8850" s="3">
        <f>INDEX(PowerArray,MIN(MaximumPowerIndex,ROUND(G8850*100,0)))</f>
        <v>0</v>
      </c>
      <c r="K8850" s="3">
        <f>MIN(J8850-M8850+N8850,'Power Look Up'!$F$4)</f>
        <v>8.66462536365021E-26</v>
      </c>
      <c r="M8850" s="50">
        <f t="array" ref="M8850">_xlfn.SUM(_xlfn.NORM.DIST($S$3:$S$1003,$G8850,$P8850,FALSE)*WindSpeedStep*$T$3:$T$1003)</f>
        <v>-1.1598995264488855E-25</v>
      </c>
      <c r="N8850" s="50">
        <f t="array" ref="N8850">_xlfn.SUM(_xlfn.NORM.DIST($S$3:$S$1003,$G8850,$Q8850,FALSE)*WindSpeedStep*$T$3:$T$1003)</f>
        <v>-2.9343699008386455E-26</v>
      </c>
      <c r="P8850" s="42">
        <f t="shared" si="414"/>
        <v>9.0189193361745856E-2</v>
      </c>
      <c r="Q8850" s="42">
        <f t="shared" si="416"/>
        <v>7.0437214361228684E-2</v>
      </c>
    </row>
    <row r="8851" spans="5:17" x14ac:dyDescent="0.2">
      <c r="E8851" s="15" t="s">
        <v>3576</v>
      </c>
      <c r="F8851" s="21">
        <v>1.3201853449427579</v>
      </c>
      <c r="G8851" s="21">
        <v>1.3166390284625904</v>
      </c>
      <c r="H8851" s="24">
        <v>0.24239020772789668</v>
      </c>
      <c r="I8851" s="3">
        <f t="shared" si="415"/>
        <v>0</v>
      </c>
      <c r="J8851" s="3">
        <f>INDEX(PowerArray,MIN(MaximumPowerIndex,ROUND(G8851*100,0)))</f>
        <v>0</v>
      </c>
      <c r="K8851" s="3">
        <f>MIN(J8851-M8851+N8851,'Power Look Up'!$F$4)</f>
        <v>-4.5242634293071298E-5</v>
      </c>
      <c r="M8851" s="50">
        <f t="array" ref="M8851">_xlfn.SUM(_xlfn.NORM.DIST($S$3:$S$1003,$G8851,$P8851,FALSE)*WindSpeedStep*$T$3:$T$1003)</f>
        <v>-1.6527277974101998E-11</v>
      </c>
      <c r="N8851" s="50">
        <f t="array" ref="N8851">_xlfn.SUM(_xlfn.NORM.DIST($S$3:$S$1003,$G8851,$Q8851,FALSE)*WindSpeedStep*$T$3:$T$1003)</f>
        <v>-4.5242650820349271E-5</v>
      </c>
      <c r="P8851" s="42">
        <f t="shared" si="414"/>
        <v>0.13166390284625903</v>
      </c>
      <c r="Q8851" s="42">
        <f t="shared" si="416"/>
        <v>0.31914040761170337</v>
      </c>
    </row>
    <row r="8852" spans="5:17" x14ac:dyDescent="0.2">
      <c r="E8852" s="15" t="s">
        <v>3577</v>
      </c>
      <c r="F8852" s="21">
        <v>2.0441094156236335</v>
      </c>
      <c r="G8852" s="21">
        <v>2.0885542349215052</v>
      </c>
      <c r="H8852" s="24">
        <v>0.1712237110816395</v>
      </c>
      <c r="I8852" s="3">
        <f t="shared" si="415"/>
        <v>0</v>
      </c>
      <c r="J8852" s="3">
        <f>INDEX(PowerArray,MIN(MaximumPowerIndex,ROUND(G8852*100,0)))</f>
        <v>0</v>
      </c>
      <c r="K8852" s="3">
        <f>MIN(J8852-M8852+N8852,'Power Look Up'!$F$4)</f>
        <v>1.4757535130792077E-2</v>
      </c>
      <c r="M8852" s="50">
        <f t="array" ref="M8852">_xlfn.SUM(_xlfn.NORM.DIST($S$3:$S$1003,$G8852,$P8852,FALSE)*WindSpeedStep*$T$3:$T$1003)</f>
        <v>-3.477931532991918E-3</v>
      </c>
      <c r="N8852" s="50">
        <f t="array" ref="N8852">_xlfn.SUM(_xlfn.NORM.DIST($S$3:$S$1003,$G8852,$Q8852,FALSE)*WindSpeedStep*$T$3:$T$1003)</f>
        <v>1.1279603597800159E-2</v>
      </c>
      <c r="P8852" s="42">
        <f t="shared" si="414"/>
        <v>0.20885542349215053</v>
      </c>
      <c r="Q8852" s="42">
        <f t="shared" si="416"/>
        <v>0.35761000689853445</v>
      </c>
    </row>
    <row r="8853" spans="5:17" x14ac:dyDescent="0.2">
      <c r="E8853" s="15" t="s">
        <v>3578</v>
      </c>
      <c r="F8853" s="21">
        <v>2.2540807275220973</v>
      </c>
      <c r="G8853" s="21">
        <v>2.2428596912408811</v>
      </c>
      <c r="H8853" s="24">
        <v>0.13752834857018714</v>
      </c>
      <c r="I8853" s="3">
        <f t="shared" si="415"/>
        <v>0</v>
      </c>
      <c r="J8853" s="3">
        <f>INDEX(PowerArray,MIN(MaximumPowerIndex,ROUND(G8853*100,0)))</f>
        <v>0</v>
      </c>
      <c r="K8853" s="3">
        <f>MIN(J8853-M8853+N8853,'Power Look Up'!$F$4)</f>
        <v>1.7411367683538858E-2</v>
      </c>
      <c r="M8853" s="50">
        <f t="array" ref="M8853">_xlfn.SUM(_xlfn.NORM.DIST($S$3:$S$1003,$G8853,$P8853,FALSE)*WindSpeedStep*$T$3:$T$1003)</f>
        <v>-6.2575662077420354E-3</v>
      </c>
      <c r="N8853" s="50">
        <f t="array" ref="N8853">_xlfn.SUM(_xlfn.NORM.DIST($S$3:$S$1003,$G8853,$Q8853,FALSE)*WindSpeedStep*$T$3:$T$1003)</f>
        <v>1.1153801475796822E-2</v>
      </c>
      <c r="P8853" s="42">
        <f t="shared" si="414"/>
        <v>0.22428596912408813</v>
      </c>
      <c r="Q8853" s="42">
        <f t="shared" si="416"/>
        <v>0.30845678941099819</v>
      </c>
    </row>
    <row r="8854" spans="5:17" x14ac:dyDescent="0.2">
      <c r="E8854" s="15" t="s">
        <v>3579</v>
      </c>
      <c r="F8854" s="21">
        <v>2.5618870693438653</v>
      </c>
      <c r="G8854" s="21">
        <v>2.5386255237595781</v>
      </c>
      <c r="H8854" s="24">
        <v>0.10539106240508515</v>
      </c>
      <c r="I8854" s="3">
        <f t="shared" si="415"/>
        <v>0</v>
      </c>
      <c r="J8854" s="3">
        <f>INDEX(PowerArray,MIN(MaximumPowerIndex,ROUND(G8854*100,0)))</f>
        <v>0</v>
      </c>
      <c r="K8854" s="3">
        <f>MIN(J8854-M8854+N8854,'Power Look Up'!$F$4)</f>
        <v>3.1063200204473632E-2</v>
      </c>
      <c r="M8854" s="50">
        <f t="array" ref="M8854">_xlfn.SUM(_xlfn.NORM.DIST($S$3:$S$1003,$G8854,$P8854,FALSE)*WindSpeedStep*$T$3:$T$1003)</f>
        <v>7.6101301217814901E-2</v>
      </c>
      <c r="N8854" s="50">
        <f t="array" ref="N8854">_xlfn.SUM(_xlfn.NORM.DIST($S$3:$S$1003,$G8854,$Q8854,FALSE)*WindSpeedStep*$T$3:$T$1003)</f>
        <v>0.10716450142228853</v>
      </c>
      <c r="P8854" s="42">
        <f t="shared" si="414"/>
        <v>0.25386255237595784</v>
      </c>
      <c r="Q8854" s="42">
        <f t="shared" si="416"/>
        <v>0.26754844099768765</v>
      </c>
    </row>
    <row r="8855" spans="5:17" x14ac:dyDescent="0.2">
      <c r="E8855" s="15" t="s">
        <v>3580</v>
      </c>
      <c r="F8855" s="21">
        <v>2.740829629218601</v>
      </c>
      <c r="G8855" s="21">
        <v>2.7370951681362108</v>
      </c>
      <c r="H8855" s="24">
        <v>6.5673545732690158E-2</v>
      </c>
      <c r="I8855" s="3">
        <f t="shared" si="415"/>
        <v>0</v>
      </c>
      <c r="J8855" s="3">
        <f>INDEX(PowerArray,MIN(MaximumPowerIndex,ROUND(G8855*100,0)))</f>
        <v>0</v>
      </c>
      <c r="K8855" s="3">
        <f>MIN(J8855-M8855+N8855,'Power Look Up'!$F$4)</f>
        <v>-0.52333461239509493</v>
      </c>
      <c r="M8855" s="50">
        <f t="array" ref="M8855">_xlfn.SUM(_xlfn.NORM.DIST($S$3:$S$1003,$G8855,$P8855,FALSE)*WindSpeedStep*$T$3:$T$1003)</f>
        <v>0.64719710044955603</v>
      </c>
      <c r="N8855" s="50">
        <f t="array" ref="N8855">_xlfn.SUM(_xlfn.NORM.DIST($S$3:$S$1003,$G8855,$Q8855,FALSE)*WindSpeedStep*$T$3:$T$1003)</f>
        <v>0.12386248805446105</v>
      </c>
      <c r="P8855" s="42">
        <f t="shared" si="414"/>
        <v>0.2737095168136211</v>
      </c>
      <c r="Q8855" s="42">
        <f t="shared" si="416"/>
        <v>0.17975474469931871</v>
      </c>
    </row>
    <row r="8856" spans="5:17" x14ac:dyDescent="0.2">
      <c r="E8856" s="15" t="s">
        <v>3581</v>
      </c>
      <c r="F8856" s="21">
        <v>2.7707630160627459</v>
      </c>
      <c r="G8856" s="21">
        <v>2.7570120174189556</v>
      </c>
      <c r="H8856" s="24">
        <v>6.4964054650830438E-2</v>
      </c>
      <c r="I8856" s="3">
        <f t="shared" si="415"/>
        <v>0</v>
      </c>
      <c r="J8856" s="3">
        <f>INDEX(PowerArray,MIN(MaximumPowerIndex,ROUND(G8856*100,0)))</f>
        <v>0</v>
      </c>
      <c r="K8856" s="3">
        <f>MIN(J8856-M8856+N8856,'Power Look Up'!$F$4)</f>
        <v>-0.59740160122433639</v>
      </c>
      <c r="M8856" s="50">
        <f t="array" ref="M8856">_xlfn.SUM(_xlfn.NORM.DIST($S$3:$S$1003,$G8856,$P8856,FALSE)*WindSpeedStep*$T$3:$T$1003)</f>
        <v>0.7593667953043246</v>
      </c>
      <c r="N8856" s="50">
        <f t="array" ref="N8856">_xlfn.SUM(_xlfn.NORM.DIST($S$3:$S$1003,$G8856,$Q8856,FALSE)*WindSpeedStep*$T$3:$T$1003)</f>
        <v>0.16196519407998822</v>
      </c>
      <c r="P8856" s="42">
        <f t="shared" si="414"/>
        <v>0.27570120174189555</v>
      </c>
      <c r="Q8856" s="42">
        <f t="shared" si="416"/>
        <v>0.1791066793726013</v>
      </c>
    </row>
    <row r="8857" spans="5:17" x14ac:dyDescent="0.2">
      <c r="E8857" s="15" t="s">
        <v>3582</v>
      </c>
      <c r="F8857" s="21">
        <v>3.0253228998050381</v>
      </c>
      <c r="G8857" s="21">
        <v>3.0261206679541712</v>
      </c>
      <c r="H8857" s="24">
        <v>0.1024684009829091</v>
      </c>
      <c r="I8857" s="3">
        <f t="shared" si="415"/>
        <v>2.7299999999981233</v>
      </c>
      <c r="J8857" s="3">
        <f>INDEX(PowerArray,MIN(MaximumPowerIndex,ROUND(G8857*100,0)))</f>
        <v>2.7299999999981233</v>
      </c>
      <c r="K8857" s="3">
        <f>MIN(J8857-M8857+N8857,'Power Look Up'!$F$4)</f>
        <v>2.8163375176001968</v>
      </c>
      <c r="M8857" s="50">
        <f t="array" ref="M8857">_xlfn.SUM(_xlfn.NORM.DIST($S$3:$S$1003,$G8857,$P8857,FALSE)*WindSpeedStep*$T$3:$T$1003)</f>
        <v>3.7069176658309324</v>
      </c>
      <c r="N8857" s="50">
        <f t="array" ref="N8857">_xlfn.SUM(_xlfn.NORM.DIST($S$3:$S$1003,$G8857,$Q8857,FALSE)*WindSpeedStep*$T$3:$T$1003)</f>
        <v>3.7932551834330059</v>
      </c>
      <c r="P8857" s="42">
        <f t="shared" si="414"/>
        <v>0.30261206679541713</v>
      </c>
      <c r="Q8857" s="42">
        <f t="shared" si="416"/>
        <v>0.31008174602659677</v>
      </c>
    </row>
    <row r="8858" spans="5:17" x14ac:dyDescent="0.2">
      <c r="E8858" s="15" t="s">
        <v>3583</v>
      </c>
      <c r="F8858" s="21">
        <v>3.0076262194381265</v>
      </c>
      <c r="G8858" s="21">
        <v>3.0108064550277822</v>
      </c>
      <c r="H8858" s="24">
        <v>7.3147387324313057E-2</v>
      </c>
      <c r="I8858" s="3">
        <f t="shared" si="415"/>
        <v>0.90999999999816206</v>
      </c>
      <c r="J8858" s="3">
        <f>INDEX(PowerArray,MIN(MaximumPowerIndex,ROUND(G8858*100,0)))</f>
        <v>0.90999999999816206</v>
      </c>
      <c r="K8858" s="3">
        <f>MIN(J8858-M8858+N8858,'Power Look Up'!$F$4)</f>
        <v>-8.761785827488211E-3</v>
      </c>
      <c r="M8858" s="50">
        <f t="array" ref="M8858">_xlfn.SUM(_xlfn.NORM.DIST($S$3:$S$1003,$G8858,$P8858,FALSE)*WindSpeedStep*$T$3:$T$1003)</f>
        <v>3.463665765380163</v>
      </c>
      <c r="N8858" s="50">
        <f t="array" ref="N8858">_xlfn.SUM(_xlfn.NORM.DIST($S$3:$S$1003,$G8858,$Q8858,FALSE)*WindSpeedStep*$T$3:$T$1003)</f>
        <v>2.5449039795545128</v>
      </c>
      <c r="P8858" s="42">
        <f t="shared" si="414"/>
        <v>0.30108064550277824</v>
      </c>
      <c r="Q8858" s="42">
        <f t="shared" si="416"/>
        <v>0.22023262592445914</v>
      </c>
    </row>
    <row r="8859" spans="5:17" x14ac:dyDescent="0.2">
      <c r="E8859" s="15" t="s">
        <v>3584</v>
      </c>
      <c r="F8859" s="21">
        <v>3.109906801186717</v>
      </c>
      <c r="G8859" s="21">
        <v>3.110885383080114</v>
      </c>
      <c r="H8859" s="24">
        <v>9.3250382901937184E-2</v>
      </c>
      <c r="I8859" s="3">
        <f t="shared" si="415"/>
        <v>10.009999999997968</v>
      </c>
      <c r="J8859" s="3">
        <f>INDEX(PowerArray,MIN(MaximumPowerIndex,ROUND(G8859*100,0)))</f>
        <v>10.009999999997968</v>
      </c>
      <c r="K8859" s="3">
        <f>MIN(J8859-M8859+N8859,'Power Look Up'!$F$4)</f>
        <v>9.7752228412448705</v>
      </c>
      <c r="M8859" s="50">
        <f t="array" ref="M8859">_xlfn.SUM(_xlfn.NORM.DIST($S$3:$S$1003,$G8859,$P8859,FALSE)*WindSpeedStep*$T$3:$T$1003)</f>
        <v>5.2126916865716613</v>
      </c>
      <c r="N8859" s="50">
        <f t="array" ref="N8859">_xlfn.SUM(_xlfn.NORM.DIST($S$3:$S$1003,$G8859,$Q8859,FALSE)*WindSpeedStep*$T$3:$T$1003)</f>
        <v>4.9779145278185641</v>
      </c>
      <c r="P8859" s="42">
        <f t="shared" si="414"/>
        <v>0.31108853830801142</v>
      </c>
      <c r="Q8859" s="42">
        <f t="shared" si="416"/>
        <v>0.29009125313626016</v>
      </c>
    </row>
    <row r="8860" spans="5:17" x14ac:dyDescent="0.2">
      <c r="E8860" s="15" t="s">
        <v>3585</v>
      </c>
      <c r="F8860" s="21">
        <v>2.7671104199257259</v>
      </c>
      <c r="G8860" s="21">
        <v>2.7534578611675178</v>
      </c>
      <c r="H8860" s="24">
        <v>0.10841634574454478</v>
      </c>
      <c r="I8860" s="3">
        <f t="shared" si="415"/>
        <v>0</v>
      </c>
      <c r="J8860" s="3">
        <f>INDEX(PowerArray,MIN(MaximumPowerIndex,ROUND(G8860*100,0)))</f>
        <v>0</v>
      </c>
      <c r="K8860" s="3">
        <f>MIN(J8860-M8860+N8860,'Power Look Up'!$F$4)</f>
        <v>0.17939574088494714</v>
      </c>
      <c r="M8860" s="50">
        <f t="array" ref="M8860">_xlfn.SUM(_xlfn.NORM.DIST($S$3:$S$1003,$G8860,$P8860,FALSE)*WindSpeedStep*$T$3:$T$1003)</f>
        <v>0.73841715974352284</v>
      </c>
      <c r="N8860" s="50">
        <f t="array" ref="N8860">_xlfn.SUM(_xlfn.NORM.DIST($S$3:$S$1003,$G8860,$Q8860,FALSE)*WindSpeedStep*$T$3:$T$1003)</f>
        <v>0.91781290062846999</v>
      </c>
      <c r="P8860" s="42">
        <f t="shared" si="414"/>
        <v>0.27534578611675181</v>
      </c>
      <c r="Q8860" s="42">
        <f t="shared" si="416"/>
        <v>0.29851983946937238</v>
      </c>
    </row>
    <row r="8861" spans="5:17" x14ac:dyDescent="0.2">
      <c r="E8861" s="15" t="s">
        <v>3586</v>
      </c>
      <c r="F8861" s="21">
        <v>2.89</v>
      </c>
      <c r="G8861" s="21">
        <v>2.9021012543140685</v>
      </c>
      <c r="H8861" s="24">
        <v>0.10034602076124566</v>
      </c>
      <c r="I8861" s="3">
        <f t="shared" si="415"/>
        <v>0</v>
      </c>
      <c r="J8861" s="3">
        <f>INDEX(PowerArray,MIN(MaximumPowerIndex,ROUND(G8861*100,0)))</f>
        <v>0</v>
      </c>
      <c r="K8861" s="3">
        <f>MIN(J8861-M8861+N8861,'Power Look Up'!$F$4)</f>
        <v>1.0730601584937105E-2</v>
      </c>
      <c r="M8861" s="50">
        <f t="array" ref="M8861">_xlfn.SUM(_xlfn.NORM.DIST($S$3:$S$1003,$G8861,$P8861,FALSE)*WindSpeedStep*$T$3:$T$1003)</f>
        <v>2.000202530908791</v>
      </c>
      <c r="N8861" s="50">
        <f t="array" ref="N8861">_xlfn.SUM(_xlfn.NORM.DIST($S$3:$S$1003,$G8861,$Q8861,FALSE)*WindSpeedStep*$T$3:$T$1003)</f>
        <v>2.0109331324937281</v>
      </c>
      <c r="P8861" s="42">
        <f t="shared" si="414"/>
        <v>0.29021012543140684</v>
      </c>
      <c r="Q8861" s="42">
        <f t="shared" si="416"/>
        <v>0.29121431271663656</v>
      </c>
    </row>
    <row r="8862" spans="5:17" x14ac:dyDescent="0.2">
      <c r="E8862" s="15" t="s">
        <v>3587</v>
      </c>
      <c r="F8862" s="21">
        <v>3.3936474215780383</v>
      </c>
      <c r="G8862" s="21">
        <v>3.3761492022868169</v>
      </c>
      <c r="H8862" s="24">
        <v>0.10313387235650154</v>
      </c>
      <c r="I8862" s="3">
        <f t="shared" si="415"/>
        <v>35.489999999997423</v>
      </c>
      <c r="J8862" s="3">
        <f>INDEX(PowerArray,MIN(MaximumPowerIndex,ROUND(G8862*100,0)))</f>
        <v>34.579999999997447</v>
      </c>
      <c r="K8862" s="3">
        <f>MIN(J8862-M8862+N8862,'Power Look Up'!$F$4)</f>
        <v>34.756131327974053</v>
      </c>
      <c r="M8862" s="50">
        <f t="array" ref="M8862">_xlfn.SUM(_xlfn.NORM.DIST($S$3:$S$1003,$G8862,$P8862,FALSE)*WindSpeedStep*$T$3:$T$1003)</f>
        <v>11.685575878786088</v>
      </c>
      <c r="N8862" s="50">
        <f t="array" ref="N8862">_xlfn.SUM(_xlfn.NORM.DIST($S$3:$S$1003,$G8862,$Q8862,FALSE)*WindSpeedStep*$T$3:$T$1003)</f>
        <v>11.861707206762695</v>
      </c>
      <c r="P8862" s="42">
        <f t="shared" si="414"/>
        <v>0.33761492022868173</v>
      </c>
      <c r="Q8862" s="42">
        <f t="shared" si="416"/>
        <v>0.34819534088515308</v>
      </c>
    </row>
    <row r="8863" spans="5:17" x14ac:dyDescent="0.2">
      <c r="E8863" s="15" t="s">
        <v>3588</v>
      </c>
      <c r="F8863" s="21">
        <v>3.8727331825518254</v>
      </c>
      <c r="G8863" s="21">
        <v>3.8536586363475704</v>
      </c>
      <c r="H8863" s="24">
        <v>8.0046826204467431E-2</v>
      </c>
      <c r="I8863" s="3">
        <f t="shared" si="415"/>
        <v>79.169999999996492</v>
      </c>
      <c r="J8863" s="3">
        <f>INDEX(PowerArray,MIN(MaximumPowerIndex,ROUND(G8863*100,0)))</f>
        <v>77.349999999996527</v>
      </c>
      <c r="K8863" s="3">
        <f>MIN(J8863-M8863+N8863,'Power Look Up'!$F$4)</f>
        <v>73.347515194666215</v>
      </c>
      <c r="M8863" s="50">
        <f t="array" ref="M8863">_xlfn.SUM(_xlfn.NORM.DIST($S$3:$S$1003,$G8863,$P8863,FALSE)*WindSpeedStep*$T$3:$T$1003)</f>
        <v>36.645619276084624</v>
      </c>
      <c r="N8863" s="50">
        <f t="array" ref="N8863">_xlfn.SUM(_xlfn.NORM.DIST($S$3:$S$1003,$G8863,$Q8863,FALSE)*WindSpeedStep*$T$3:$T$1003)</f>
        <v>32.643134470754312</v>
      </c>
      <c r="P8863" s="42">
        <f t="shared" si="414"/>
        <v>0.38536586363475706</v>
      </c>
      <c r="Q8863" s="42">
        <f t="shared" si="416"/>
        <v>0.30847314311505891</v>
      </c>
    </row>
    <row r="8864" spans="5:17" x14ac:dyDescent="0.2">
      <c r="E8864" s="15" t="s">
        <v>3589</v>
      </c>
      <c r="F8864" s="21">
        <v>4.0075240350872239</v>
      </c>
      <c r="G8864" s="21">
        <v>4.0093777822387198</v>
      </c>
      <c r="H8864" s="24">
        <v>7.7354495515396915E-2</v>
      </c>
      <c r="I8864" s="3">
        <f t="shared" si="415"/>
        <v>92.089999999995527</v>
      </c>
      <c r="J8864" s="3">
        <f>INDEX(PowerArray,MIN(MaximumPowerIndex,ROUND(G8864*100,0)))</f>
        <v>92.089999999995527</v>
      </c>
      <c r="K8864" s="3">
        <f>MIN(J8864-M8864+N8864,'Power Look Up'!$F$4)</f>
        <v>86.958539752439009</v>
      </c>
      <c r="M8864" s="50">
        <f t="array" ref="M8864">_xlfn.SUM(_xlfn.NORM.DIST($S$3:$S$1003,$G8864,$P8864,FALSE)*WindSpeedStep*$T$3:$T$1003)</f>
        <v>51.241531966326669</v>
      </c>
      <c r="N8864" s="50">
        <f t="array" ref="N8864">_xlfn.SUM(_xlfn.NORM.DIST($S$3:$S$1003,$G8864,$Q8864,FALSE)*WindSpeedStep*$T$3:$T$1003)</f>
        <v>46.110071718770151</v>
      </c>
      <c r="P8864" s="42">
        <f t="shared" si="414"/>
        <v>0.400937778223872</v>
      </c>
      <c r="Q8864" s="42">
        <f t="shared" si="416"/>
        <v>0.31014339567571708</v>
      </c>
    </row>
    <row r="8865" spans="5:17" x14ac:dyDescent="0.2">
      <c r="E8865" s="15" t="s">
        <v>3590</v>
      </c>
      <c r="F8865" s="21">
        <v>3.809260222746794</v>
      </c>
      <c r="G8865" s="21">
        <v>3.8112445764906409</v>
      </c>
      <c r="H8865" s="24">
        <v>0.11025762889392339</v>
      </c>
      <c r="I8865" s="3">
        <f t="shared" si="415"/>
        <v>73.709999999996612</v>
      </c>
      <c r="J8865" s="3">
        <f>INDEX(PowerArray,MIN(MaximumPowerIndex,ROUND(G8865*100,0)))</f>
        <v>73.709999999996612</v>
      </c>
      <c r="K8865" s="3">
        <f>MIN(J8865-M8865+N8865,'Power Look Up'!$F$4)</f>
        <v>75.731975881115133</v>
      </c>
      <c r="M8865" s="50">
        <f t="array" ref="M8865">_xlfn.SUM(_xlfn.NORM.DIST($S$3:$S$1003,$G8865,$P8865,FALSE)*WindSpeedStep*$T$3:$T$1003)</f>
        <v>33.288164990339162</v>
      </c>
      <c r="N8865" s="50">
        <f t="array" ref="N8865">_xlfn.SUM(_xlfn.NORM.DIST($S$3:$S$1003,$G8865,$Q8865,FALSE)*WindSpeedStep*$T$3:$T$1003)</f>
        <v>35.310140871457683</v>
      </c>
      <c r="P8865" s="42">
        <f t="shared" si="414"/>
        <v>0.38112445764906411</v>
      </c>
      <c r="Q8865" s="42">
        <f t="shared" si="416"/>
        <v>0.4202187901386833</v>
      </c>
    </row>
    <row r="8866" spans="5:17" x14ac:dyDescent="0.2">
      <c r="E8866" s="15" t="s">
        <v>3591</v>
      </c>
      <c r="F8866" s="21">
        <v>3.84</v>
      </c>
      <c r="G8866" s="21">
        <v>3.8389757054482931</v>
      </c>
      <c r="H8866" s="24">
        <v>7.2916666666666671E-2</v>
      </c>
      <c r="I8866" s="3">
        <f t="shared" si="415"/>
        <v>76.439999999996559</v>
      </c>
      <c r="J8866" s="3">
        <f>INDEX(PowerArray,MIN(MaximumPowerIndex,ROUND(G8866*100,0)))</f>
        <v>76.439999999996559</v>
      </c>
      <c r="K8866" s="3">
        <f>MIN(J8866-M8866+N8866,'Power Look Up'!$F$4)</f>
        <v>71.193487767277546</v>
      </c>
      <c r="M8866" s="50">
        <f t="array" ref="M8866">_xlfn.SUM(_xlfn.NORM.DIST($S$3:$S$1003,$G8866,$P8866,FALSE)*WindSpeedStep*$T$3:$T$1003)</f>
        <v>35.453383397075257</v>
      </c>
      <c r="N8866" s="50">
        <f t="array" ref="N8866">_xlfn.SUM(_xlfn.NORM.DIST($S$3:$S$1003,$G8866,$Q8866,FALSE)*WindSpeedStep*$T$3:$T$1003)</f>
        <v>30.206871164356247</v>
      </c>
      <c r="P8866" s="42">
        <f t="shared" si="414"/>
        <v>0.38389757054482931</v>
      </c>
      <c r="Q8866" s="42">
        <f t="shared" si="416"/>
        <v>0.27992531185560471</v>
      </c>
    </row>
    <row r="8867" spans="5:17" x14ac:dyDescent="0.2">
      <c r="E8867" s="15" t="s">
        <v>3592</v>
      </c>
      <c r="F8867" s="21">
        <v>3.73</v>
      </c>
      <c r="G8867" s="21">
        <v>3.7040752612222865</v>
      </c>
      <c r="H8867" s="24">
        <v>7.2386058981233251E-2</v>
      </c>
      <c r="I8867" s="3">
        <f t="shared" si="415"/>
        <v>66.429999999996767</v>
      </c>
      <c r="J8867" s="3">
        <f>INDEX(PowerArray,MIN(MaximumPowerIndex,ROUND(G8867*100,0)))</f>
        <v>63.699999999996827</v>
      </c>
      <c r="K8867" s="3">
        <f>MIN(J8867-M8867+N8867,'Power Look Up'!$F$4)</f>
        <v>59.893630208383222</v>
      </c>
      <c r="M8867" s="50">
        <f t="array" ref="M8867">_xlfn.SUM(_xlfn.NORM.DIST($S$3:$S$1003,$G8867,$P8867,FALSE)*WindSpeedStep*$T$3:$T$1003)</f>
        <v>25.954151286861979</v>
      </c>
      <c r="N8867" s="50">
        <f t="array" ref="N8867">_xlfn.SUM(_xlfn.NORM.DIST($S$3:$S$1003,$G8867,$Q8867,FALSE)*WindSpeedStep*$T$3:$T$1003)</f>
        <v>22.147781495248374</v>
      </c>
      <c r="P8867" s="42">
        <f t="shared" si="414"/>
        <v>0.37040752612222866</v>
      </c>
      <c r="Q8867" s="42">
        <f t="shared" si="416"/>
        <v>0.26812341032976339</v>
      </c>
    </row>
    <row r="8868" spans="5:17" x14ac:dyDescent="0.2">
      <c r="E8868" s="15" t="s">
        <v>3593</v>
      </c>
      <c r="F8868" s="21">
        <v>3.7612336282345429</v>
      </c>
      <c r="G8868" s="21">
        <v>3.784468550108727</v>
      </c>
      <c r="H8868" s="24">
        <v>9.5713278031329757E-2</v>
      </c>
      <c r="I8868" s="3">
        <f t="shared" si="415"/>
        <v>69.159999999996714</v>
      </c>
      <c r="J8868" s="3">
        <f>INDEX(PowerArray,MIN(MaximumPowerIndex,ROUND(G8868*100,0)))</f>
        <v>70.979999999996664</v>
      </c>
      <c r="K8868" s="3">
        <f>MIN(J8868-M8868+N8868,'Power Look Up'!$F$4)</f>
        <v>70.190663545516799</v>
      </c>
      <c r="M8868" s="50">
        <f t="array" ref="M8868">_xlfn.SUM(_xlfn.NORM.DIST($S$3:$S$1003,$G8868,$P8868,FALSE)*WindSpeedStep*$T$3:$T$1003)</f>
        <v>31.303850984801759</v>
      </c>
      <c r="N8868" s="50">
        <f t="array" ref="N8868">_xlfn.SUM(_xlfn.NORM.DIST($S$3:$S$1003,$G8868,$Q8868,FALSE)*WindSpeedStep*$T$3:$T$1003)</f>
        <v>30.514514530321897</v>
      </c>
      <c r="P8868" s="42">
        <f t="shared" si="414"/>
        <v>0.37844685501087272</v>
      </c>
      <c r="Q8868" s="42">
        <f t="shared" si="416"/>
        <v>0.36222389053737997</v>
      </c>
    </row>
    <row r="8869" spans="5:17" x14ac:dyDescent="0.2">
      <c r="E8869" s="15" t="s">
        <v>3594</v>
      </c>
      <c r="F8869" s="21">
        <v>3.7774959796177869</v>
      </c>
      <c r="G8869" s="21">
        <v>3.7641925515661767</v>
      </c>
      <c r="H8869" s="24">
        <v>8.7359457635581644E-2</v>
      </c>
      <c r="I8869" s="3">
        <f t="shared" si="415"/>
        <v>70.979999999996664</v>
      </c>
      <c r="J8869" s="3">
        <f>INDEX(PowerArray,MIN(MaximumPowerIndex,ROUND(G8869*100,0)))</f>
        <v>69.159999999996714</v>
      </c>
      <c r="K8869" s="3">
        <f>MIN(J8869-M8869+N8869,'Power Look Up'!$F$4)</f>
        <v>66.971500449054261</v>
      </c>
      <c r="M8869" s="50">
        <f t="array" ref="M8869">_xlfn.SUM(_xlfn.NORM.DIST($S$3:$S$1003,$G8869,$P8869,FALSE)*WindSpeedStep*$T$3:$T$1003)</f>
        <v>29.869731890778919</v>
      </c>
      <c r="N8869" s="50">
        <f t="array" ref="N8869">_xlfn.SUM(_xlfn.NORM.DIST($S$3:$S$1003,$G8869,$Q8869,FALSE)*WindSpeedStep*$T$3:$T$1003)</f>
        <v>27.681232339836466</v>
      </c>
      <c r="P8869" s="42">
        <f t="shared" si="414"/>
        <v>0.37641925515661767</v>
      </c>
      <c r="Q8869" s="42">
        <f t="shared" si="416"/>
        <v>0.32883781974071741</v>
      </c>
    </row>
    <row r="8870" spans="5:17" x14ac:dyDescent="0.2">
      <c r="E8870" s="15" t="s">
        <v>3595</v>
      </c>
      <c r="F8870" s="21">
        <v>3.8437813748188123</v>
      </c>
      <c r="G8870" s="21">
        <v>3.8343322750574966</v>
      </c>
      <c r="H8870" s="24">
        <v>7.2844933854542812E-2</v>
      </c>
      <c r="I8870" s="3">
        <f t="shared" si="415"/>
        <v>76.439999999996559</v>
      </c>
      <c r="J8870" s="3">
        <f>INDEX(PowerArray,MIN(MaximumPowerIndex,ROUND(G8870*100,0)))</f>
        <v>75.529999999996576</v>
      </c>
      <c r="K8870" s="3">
        <f>MIN(J8870-M8870+N8870,'Power Look Up'!$F$4)</f>
        <v>70.313879074485811</v>
      </c>
      <c r="M8870" s="50">
        <f t="array" ref="M8870">_xlfn.SUM(_xlfn.NORM.DIST($S$3:$S$1003,$G8870,$P8870,FALSE)*WindSpeedStep*$T$3:$T$1003)</f>
        <v>35.082959697728334</v>
      </c>
      <c r="N8870" s="50">
        <f t="array" ref="N8870">_xlfn.SUM(_xlfn.NORM.DIST($S$3:$S$1003,$G8870,$Q8870,FALSE)*WindSpeedStep*$T$3:$T$1003)</f>
        <v>29.866838772217566</v>
      </c>
      <c r="P8870" s="42">
        <f t="shared" si="414"/>
        <v>0.38343322750574971</v>
      </c>
      <c r="Q8870" s="42">
        <f t="shared" si="416"/>
        <v>0.27931168095290199</v>
      </c>
    </row>
    <row r="8871" spans="5:17" x14ac:dyDescent="0.2">
      <c r="E8871" s="15" t="s">
        <v>3596</v>
      </c>
      <c r="F8871" s="21">
        <v>3.8412425826055889</v>
      </c>
      <c r="G8871" s="21">
        <v>3.8337615725429846</v>
      </c>
      <c r="H8871" s="24">
        <v>6.7686430733993636E-2</v>
      </c>
      <c r="I8871" s="3">
        <f t="shared" si="415"/>
        <v>76.439999999996559</v>
      </c>
      <c r="J8871" s="3">
        <f>INDEX(PowerArray,MIN(MaximumPowerIndex,ROUND(G8871*100,0)))</f>
        <v>75.529999999996576</v>
      </c>
      <c r="K8871" s="3">
        <f>MIN(J8871-M8871+N8871,'Power Look Up'!$F$4)</f>
        <v>69.394706653261323</v>
      </c>
      <c r="M8871" s="50">
        <f t="array" ref="M8871">_xlfn.SUM(_xlfn.NORM.DIST($S$3:$S$1003,$G8871,$P8871,FALSE)*WindSpeedStep*$T$3:$T$1003)</f>
        <v>35.037651652897132</v>
      </c>
      <c r="N8871" s="50">
        <f t="array" ref="N8871">_xlfn.SUM(_xlfn.NORM.DIST($S$3:$S$1003,$G8871,$Q8871,FALSE)*WindSpeedStep*$T$3:$T$1003)</f>
        <v>28.902358306161879</v>
      </c>
      <c r="P8871" s="42">
        <f t="shared" si="414"/>
        <v>0.38337615725429847</v>
      </c>
      <c r="Q8871" s="42">
        <f t="shared" si="416"/>
        <v>0.25949363713057721</v>
      </c>
    </row>
    <row r="8872" spans="5:17" x14ac:dyDescent="0.2">
      <c r="E8872" s="15" t="s">
        <v>3597</v>
      </c>
      <c r="F8872" s="21">
        <v>3.6464000223521982</v>
      </c>
      <c r="G8872" s="21">
        <v>3.6586903590433826</v>
      </c>
      <c r="H8872" s="24">
        <v>7.6788064470057593E-2</v>
      </c>
      <c r="I8872" s="3">
        <f t="shared" si="415"/>
        <v>59.149999999996922</v>
      </c>
      <c r="J8872" s="3">
        <f>INDEX(PowerArray,MIN(MaximumPowerIndex,ROUND(G8872*100,0)))</f>
        <v>60.059999999996904</v>
      </c>
      <c r="K8872" s="3">
        <f>MIN(J8872-M8872+N8872,'Power Look Up'!$F$4)</f>
        <v>57.233862932692688</v>
      </c>
      <c r="M8872" s="50">
        <f t="array" ref="M8872">_xlfn.SUM(_xlfn.NORM.DIST($S$3:$S$1003,$G8872,$P8872,FALSE)*WindSpeedStep*$T$3:$T$1003)</f>
        <v>23.315541519349054</v>
      </c>
      <c r="N8872" s="50">
        <f t="array" ref="N8872">_xlfn.SUM(_xlfn.NORM.DIST($S$3:$S$1003,$G8872,$Q8872,FALSE)*WindSpeedStep*$T$3:$T$1003)</f>
        <v>20.489404452044834</v>
      </c>
      <c r="P8872" s="42">
        <f t="shared" si="414"/>
        <v>0.36586903590433828</v>
      </c>
      <c r="Q8872" s="42">
        <f t="shared" si="416"/>
        <v>0.28094375116620141</v>
      </c>
    </row>
    <row r="8873" spans="5:17" x14ac:dyDescent="0.2">
      <c r="E8873" s="15" t="s">
        <v>3598</v>
      </c>
      <c r="F8873" s="21">
        <v>3.4765320035920877</v>
      </c>
      <c r="G8873" s="21">
        <v>3.504970515317515</v>
      </c>
      <c r="H8873" s="24">
        <v>6.9034313434198996E-2</v>
      </c>
      <c r="I8873" s="3">
        <f t="shared" si="415"/>
        <v>43.67999999999725</v>
      </c>
      <c r="J8873" s="3">
        <f>INDEX(PowerArray,MIN(MaximumPowerIndex,ROUND(G8873*100,0)))</f>
        <v>45.499999999997215</v>
      </c>
      <c r="K8873" s="3">
        <f>MIN(J8873-M8873+N8873,'Power Look Up'!$F$4)</f>
        <v>43.745175940566376</v>
      </c>
      <c r="M8873" s="50">
        <f t="array" ref="M8873">_xlfn.SUM(_xlfn.NORM.DIST($S$3:$S$1003,$G8873,$P8873,FALSE)*WindSpeedStep*$T$3:$T$1003)</f>
        <v>16.125588251079812</v>
      </c>
      <c r="N8873" s="50">
        <f t="array" ref="N8873">_xlfn.SUM(_xlfn.NORM.DIST($S$3:$S$1003,$G8873,$Q8873,FALSE)*WindSpeedStep*$T$3:$T$1003)</f>
        <v>14.370764191648973</v>
      </c>
      <c r="P8873" s="42">
        <f t="shared" si="414"/>
        <v>0.35049705153175154</v>
      </c>
      <c r="Q8873" s="42">
        <f t="shared" si="416"/>
        <v>0.24196323313205531</v>
      </c>
    </row>
    <row r="8874" spans="5:17" x14ac:dyDescent="0.2">
      <c r="E8874" s="15" t="s">
        <v>3599</v>
      </c>
      <c r="F8874" s="21">
        <v>3.2751073688008452</v>
      </c>
      <c r="G8874" s="21">
        <v>3.3008572407875731</v>
      </c>
      <c r="H8874" s="24">
        <v>9.160005038547564E-2</v>
      </c>
      <c r="I8874" s="3">
        <f t="shared" si="415"/>
        <v>25.479999999997638</v>
      </c>
      <c r="J8874" s="3">
        <f>INDEX(PowerArray,MIN(MaximumPowerIndex,ROUND(G8874*100,0)))</f>
        <v>27.299999999997599</v>
      </c>
      <c r="K8874" s="3">
        <f>MIN(J8874-M8874+N8874,'Power Look Up'!$F$4)</f>
        <v>26.972066479478528</v>
      </c>
      <c r="M8874" s="50">
        <f t="array" ref="M8874">_xlfn.SUM(_xlfn.NORM.DIST($S$3:$S$1003,$G8874,$P8874,FALSE)*WindSpeedStep*$T$3:$T$1003)</f>
        <v>9.549480897937336</v>
      </c>
      <c r="N8874" s="50">
        <f t="array" ref="N8874">_xlfn.SUM(_xlfn.NORM.DIST($S$3:$S$1003,$G8874,$Q8874,FALSE)*WindSpeedStep*$T$3:$T$1003)</f>
        <v>9.2215473774182666</v>
      </c>
      <c r="P8874" s="42">
        <f t="shared" si="414"/>
        <v>0.33008572407875736</v>
      </c>
      <c r="Q8874" s="42">
        <f t="shared" si="416"/>
        <v>0.30235868957140377</v>
      </c>
    </row>
    <row r="8875" spans="5:17" x14ac:dyDescent="0.2">
      <c r="E8875" s="15" t="s">
        <v>3600</v>
      </c>
      <c r="F8875" s="21">
        <v>3.3887979983256882</v>
      </c>
      <c r="G8875" s="21">
        <v>3.4322734697236372</v>
      </c>
      <c r="H8875" s="24">
        <v>8.2625166840378308E-2</v>
      </c>
      <c r="I8875" s="3">
        <f t="shared" si="415"/>
        <v>35.489999999997423</v>
      </c>
      <c r="J8875" s="3">
        <f>INDEX(PowerArray,MIN(MaximumPowerIndex,ROUND(G8875*100,0)))</f>
        <v>39.129999999997345</v>
      </c>
      <c r="K8875" s="3">
        <f>MIN(J8875-M8875+N8875,'Power Look Up'!$F$4)</f>
        <v>38.239108980425009</v>
      </c>
      <c r="M8875" s="50">
        <f t="array" ref="M8875">_xlfn.SUM(_xlfn.NORM.DIST($S$3:$S$1003,$G8875,$P8875,FALSE)*WindSpeedStep*$T$3:$T$1003)</f>
        <v>13.480026428960604</v>
      </c>
      <c r="N8875" s="50">
        <f t="array" ref="N8875">_xlfn.SUM(_xlfn.NORM.DIST($S$3:$S$1003,$G8875,$Q8875,FALSE)*WindSpeedStep*$T$3:$T$1003)</f>
        <v>12.589135409388268</v>
      </c>
      <c r="P8875" s="42">
        <f t="shared" si="414"/>
        <v>0.34322734697236373</v>
      </c>
      <c r="Q8875" s="42">
        <f t="shared" si="416"/>
        <v>0.2835921680777197</v>
      </c>
    </row>
    <row r="8876" spans="5:17" x14ac:dyDescent="0.2">
      <c r="E8876" s="15" t="s">
        <v>3601</v>
      </c>
      <c r="F8876" s="21">
        <v>3.3260238366901866</v>
      </c>
      <c r="G8876" s="21">
        <v>3.3720731756837927</v>
      </c>
      <c r="H8876" s="24">
        <v>6.3138453093281643E-2</v>
      </c>
      <c r="I8876" s="3">
        <f t="shared" si="415"/>
        <v>30.029999999997543</v>
      </c>
      <c r="J8876" s="3">
        <f>INDEX(PowerArray,MIN(MaximumPowerIndex,ROUND(G8876*100,0)))</f>
        <v>33.669999999997465</v>
      </c>
      <c r="K8876" s="3">
        <f>MIN(J8876-M8876+N8876,'Power Look Up'!$F$4)</f>
        <v>32.586851377433085</v>
      </c>
      <c r="M8876" s="50">
        <f t="array" ref="M8876">_xlfn.SUM(_xlfn.NORM.DIST($S$3:$S$1003,$G8876,$P8876,FALSE)*WindSpeedStep*$T$3:$T$1003)</f>
        <v>11.562498182950851</v>
      </c>
      <c r="N8876" s="50">
        <f t="array" ref="N8876">_xlfn.SUM(_xlfn.NORM.DIST($S$3:$S$1003,$G8876,$Q8876,FALSE)*WindSpeedStep*$T$3:$T$1003)</f>
        <v>10.479349560386471</v>
      </c>
      <c r="P8876" s="42">
        <f t="shared" si="414"/>
        <v>0.33720731756837929</v>
      </c>
      <c r="Q8876" s="42">
        <f t="shared" si="416"/>
        <v>0.21290748403002441</v>
      </c>
    </row>
    <row r="8877" spans="5:17" x14ac:dyDescent="0.2">
      <c r="E8877" s="15" t="s">
        <v>3602</v>
      </c>
      <c r="F8877" s="21">
        <v>3.8626074487959561</v>
      </c>
      <c r="G8877" s="21">
        <v>3.8621245469291243</v>
      </c>
      <c r="H8877" s="24">
        <v>5.4367419621028472E-2</v>
      </c>
      <c r="I8877" s="3">
        <f t="shared" si="415"/>
        <v>78.259999999996509</v>
      </c>
      <c r="J8877" s="3">
        <f>INDEX(PowerArray,MIN(MaximumPowerIndex,ROUND(G8877*100,0)))</f>
        <v>78.259999999996509</v>
      </c>
      <c r="K8877" s="3">
        <f>MIN(J8877-M8877+N8877,'Power Look Up'!$F$4)</f>
        <v>69.353624542567829</v>
      </c>
      <c r="M8877" s="50">
        <f t="array" ref="M8877">_xlfn.SUM(_xlfn.NORM.DIST($S$3:$S$1003,$G8877,$P8877,FALSE)*WindSpeedStep*$T$3:$T$1003)</f>
        <v>37.347521173948365</v>
      </c>
      <c r="N8877" s="50">
        <f t="array" ref="N8877">_xlfn.SUM(_xlfn.NORM.DIST($S$3:$S$1003,$G8877,$Q8877,FALSE)*WindSpeedStep*$T$3:$T$1003)</f>
        <v>28.441145716519689</v>
      </c>
      <c r="P8877" s="42">
        <f t="shared" si="414"/>
        <v>0.38621245469291243</v>
      </c>
      <c r="Q8877" s="42">
        <f t="shared" si="416"/>
        <v>0.20997374587157017</v>
      </c>
    </row>
    <row r="8878" spans="5:17" x14ac:dyDescent="0.2">
      <c r="E8878" s="15" t="s">
        <v>3603</v>
      </c>
      <c r="F8878" s="21">
        <v>3.7363301389446342</v>
      </c>
      <c r="G8878" s="21">
        <v>3.7098818409796208</v>
      </c>
      <c r="H8878" s="24">
        <v>5.8881306474202873E-2</v>
      </c>
      <c r="I8878" s="3">
        <f t="shared" si="415"/>
        <v>67.339999999996749</v>
      </c>
      <c r="J8878" s="3">
        <f>INDEX(PowerArray,MIN(MaximumPowerIndex,ROUND(G8878*100,0)))</f>
        <v>64.609999999996802</v>
      </c>
      <c r="K8878" s="3">
        <f>MIN(J8878-M8878+N8878,'Power Look Up'!$F$4)</f>
        <v>59.357030622552699</v>
      </c>
      <c r="M8878" s="50">
        <f t="array" ref="M8878">_xlfn.SUM(_xlfn.NORM.DIST($S$3:$S$1003,$G8878,$P8878,FALSE)*WindSpeedStep*$T$3:$T$1003)</f>
        <v>26.310966665167438</v>
      </c>
      <c r="N8878" s="50">
        <f t="array" ref="N8878">_xlfn.SUM(_xlfn.NORM.DIST($S$3:$S$1003,$G8878,$Q8878,FALSE)*WindSpeedStep*$T$3:$T$1003)</f>
        <v>21.057997287723342</v>
      </c>
      <c r="P8878" s="42">
        <f t="shared" si="414"/>
        <v>0.37098818409796208</v>
      </c>
      <c r="Q8878" s="42">
        <f t="shared" si="416"/>
        <v>0.21844268966180103</v>
      </c>
    </row>
    <row r="8879" spans="5:17" x14ac:dyDescent="0.2">
      <c r="E8879" s="15" t="s">
        <v>3604</v>
      </c>
      <c r="F8879" s="21">
        <v>3.8</v>
      </c>
      <c r="G8879" s="21">
        <v>3.7939102198119117</v>
      </c>
      <c r="H8879" s="24">
        <v>5.526315789473684E-2</v>
      </c>
      <c r="I8879" s="3">
        <f t="shared" si="415"/>
        <v>72.799999999996629</v>
      </c>
      <c r="J8879" s="3">
        <f>INDEX(PowerArray,MIN(MaximumPowerIndex,ROUND(G8879*100,0)))</f>
        <v>71.889999999996647</v>
      </c>
      <c r="K8879" s="3">
        <f>MIN(J8879-M8879+N8879,'Power Look Up'!$F$4)</f>
        <v>64.475622427209544</v>
      </c>
      <c r="M8879" s="50">
        <f t="array" ref="M8879">_xlfn.SUM(_xlfn.NORM.DIST($S$3:$S$1003,$G8879,$P8879,FALSE)*WindSpeedStep*$T$3:$T$1003)</f>
        <v>31.991723931901568</v>
      </c>
      <c r="N8879" s="50">
        <f t="array" ref="N8879">_xlfn.SUM(_xlfn.NORM.DIST($S$3:$S$1003,$G8879,$Q8879,FALSE)*WindSpeedStep*$T$3:$T$1003)</f>
        <v>24.577346359114458</v>
      </c>
      <c r="P8879" s="42">
        <f t="shared" si="414"/>
        <v>0.37939102198119118</v>
      </c>
      <c r="Q8879" s="42">
        <f t="shared" si="416"/>
        <v>0.20966345951592144</v>
      </c>
    </row>
    <row r="8880" spans="5:17" x14ac:dyDescent="0.2">
      <c r="E8880" s="15" t="s">
        <v>3605</v>
      </c>
      <c r="F8880" s="21">
        <v>4.0537565834508049</v>
      </c>
      <c r="G8880" s="21">
        <v>4.082663853883048</v>
      </c>
      <c r="H8880" s="24">
        <v>4.9336953485684579E-2</v>
      </c>
      <c r="I8880" s="3">
        <f t="shared" si="415"/>
        <v>96.449999999995427</v>
      </c>
      <c r="J8880" s="3">
        <f>INDEX(PowerArray,MIN(MaximumPowerIndex,ROUND(G8880*100,0)))</f>
        <v>99.719999999995366</v>
      </c>
      <c r="K8880" s="3">
        <f>MIN(J8880-M8880+N8880,'Power Look Up'!$F$4)</f>
        <v>88.500272654393626</v>
      </c>
      <c r="M8880" s="50">
        <f t="array" ref="M8880">_xlfn.SUM(_xlfn.NORM.DIST($S$3:$S$1003,$G8880,$P8880,FALSE)*WindSpeedStep*$T$3:$T$1003)</f>
        <v>59.299316884737301</v>
      </c>
      <c r="N8880" s="50">
        <f t="array" ref="N8880">_xlfn.SUM(_xlfn.NORM.DIST($S$3:$S$1003,$G8880,$Q8880,FALSE)*WindSpeedStep*$T$3:$T$1003)</f>
        <v>48.079589539135569</v>
      </c>
      <c r="P8880" s="42">
        <f t="shared" si="414"/>
        <v>0.40826638538830484</v>
      </c>
      <c r="Q8880" s="42">
        <f t="shared" si="416"/>
        <v>0.20142619665671369</v>
      </c>
    </row>
    <row r="8881" spans="5:17" x14ac:dyDescent="0.2">
      <c r="E8881" s="15" t="s">
        <v>3606</v>
      </c>
      <c r="F8881" s="21">
        <v>4.0962369482638721</v>
      </c>
      <c r="G8881" s="21">
        <v>4.0896514740227028</v>
      </c>
      <c r="H8881" s="24">
        <v>3.4177710363980991E-2</v>
      </c>
      <c r="I8881" s="3">
        <f t="shared" si="415"/>
        <v>101.89999999999532</v>
      </c>
      <c r="J8881" s="3">
        <f>INDEX(PowerArray,MIN(MaximumPowerIndex,ROUND(G8881*100,0)))</f>
        <v>100.80999999999534</v>
      </c>
      <c r="K8881" s="3">
        <f>MIN(J8881-M8881+N8881,'Power Look Up'!$F$4)</f>
        <v>86.575008564259065</v>
      </c>
      <c r="M8881" s="50">
        <f t="array" ref="M8881">_xlfn.SUM(_xlfn.NORM.DIST($S$3:$S$1003,$G8881,$P8881,FALSE)*WindSpeedStep*$T$3:$T$1003)</f>
        <v>60.104652087541204</v>
      </c>
      <c r="N8881" s="50">
        <f t="array" ref="N8881">_xlfn.SUM(_xlfn.NORM.DIST($S$3:$S$1003,$G8881,$Q8881,FALSE)*WindSpeedStep*$T$3:$T$1003)</f>
        <v>45.869660651804921</v>
      </c>
      <c r="P8881" s="42">
        <f t="shared" si="414"/>
        <v>0.4089651474022703</v>
      </c>
      <c r="Q8881" s="42">
        <f t="shared" si="416"/>
        <v>0.13977492356877586</v>
      </c>
    </row>
    <row r="8882" spans="5:17" x14ac:dyDescent="0.2">
      <c r="E8882" s="15" t="s">
        <v>3607</v>
      </c>
      <c r="F8882" s="21">
        <v>4.0184438180743483</v>
      </c>
      <c r="G8882" s="21">
        <v>4.0112516663649682</v>
      </c>
      <c r="H8882" s="24">
        <v>3.9816408351995458E-2</v>
      </c>
      <c r="I8882" s="3">
        <f t="shared" si="415"/>
        <v>93.179999999995502</v>
      </c>
      <c r="J8882" s="3">
        <f>INDEX(PowerArray,MIN(MaximumPowerIndex,ROUND(G8882*100,0)))</f>
        <v>92.089999999995527</v>
      </c>
      <c r="K8882" s="3">
        <f>MIN(J8882-M8882+N8882,'Power Look Up'!$F$4)</f>
        <v>78.379118376753397</v>
      </c>
      <c r="M8882" s="50">
        <f t="array" ref="M8882">_xlfn.SUM(_xlfn.NORM.DIST($S$3:$S$1003,$G8882,$P8882,FALSE)*WindSpeedStep*$T$3:$T$1003)</f>
        <v>51.438461987739451</v>
      </c>
      <c r="N8882" s="50">
        <f t="array" ref="N8882">_xlfn.SUM(_xlfn.NORM.DIST($S$3:$S$1003,$G8882,$Q8882,FALSE)*WindSpeedStep*$T$3:$T$1003)</f>
        <v>37.727580364497321</v>
      </c>
      <c r="P8882" s="42">
        <f t="shared" si="414"/>
        <v>0.40112516663649683</v>
      </c>
      <c r="Q8882" s="42">
        <f t="shared" si="416"/>
        <v>0.15971363435060981</v>
      </c>
    </row>
    <row r="8883" spans="5:17" x14ac:dyDescent="0.2">
      <c r="E8883" s="15" t="s">
        <v>3608</v>
      </c>
      <c r="F8883" s="21">
        <v>3.8262418267802003</v>
      </c>
      <c r="G8883" s="21">
        <v>3.8667034305564667</v>
      </c>
      <c r="H8883" s="24">
        <v>4.7043550342313521E-2</v>
      </c>
      <c r="I8883" s="3">
        <f t="shared" si="415"/>
        <v>75.529999999996576</v>
      </c>
      <c r="J8883" s="3">
        <f>INDEX(PowerArray,MIN(MaximumPowerIndex,ROUND(G8883*100,0)))</f>
        <v>79.169999999996492</v>
      </c>
      <c r="K8883" s="3">
        <f>MIN(J8883-M8883+N8883,'Power Look Up'!$F$4)</f>
        <v>68.909808221085626</v>
      </c>
      <c r="M8883" s="50">
        <f t="array" ref="M8883">_xlfn.SUM(_xlfn.NORM.DIST($S$3:$S$1003,$G8883,$P8883,FALSE)*WindSpeedStep*$T$3:$T$1003)</f>
        <v>37.731572814031594</v>
      </c>
      <c r="N8883" s="50">
        <f t="array" ref="N8883">_xlfn.SUM(_xlfn.NORM.DIST($S$3:$S$1003,$G8883,$Q8883,FALSE)*WindSpeedStep*$T$3:$T$1003)</f>
        <v>27.471381035120729</v>
      </c>
      <c r="P8883" s="42">
        <f t="shared" si="414"/>
        <v>0.38667034305564668</v>
      </c>
      <c r="Q8883" s="42">
        <f t="shared" si="416"/>
        <v>0.18190345749417955</v>
      </c>
    </row>
    <row r="8884" spans="5:17" x14ac:dyDescent="0.2">
      <c r="E8884" s="15" t="s">
        <v>3609</v>
      </c>
      <c r="F8884" s="21">
        <v>4.0163279562342336</v>
      </c>
      <c r="G8884" s="21">
        <v>4.0203310026618881</v>
      </c>
      <c r="H8884" s="24">
        <v>4.4817057262617213E-2</v>
      </c>
      <c r="I8884" s="3">
        <f t="shared" si="415"/>
        <v>93.179999999995502</v>
      </c>
      <c r="J8884" s="3">
        <f>INDEX(PowerArray,MIN(MaximumPowerIndex,ROUND(G8884*100,0)))</f>
        <v>93.179999999995502</v>
      </c>
      <c r="K8884" s="3">
        <f>MIN(J8884-M8884+N8884,'Power Look Up'!$F$4)</f>
        <v>80.625495062890849</v>
      </c>
      <c r="M8884" s="50">
        <f t="array" ref="M8884">_xlfn.SUM(_xlfn.NORM.DIST($S$3:$S$1003,$G8884,$P8884,FALSE)*WindSpeedStep*$T$3:$T$1003)</f>
        <v>52.399536084380124</v>
      </c>
      <c r="N8884" s="50">
        <f t="array" ref="N8884">_xlfn.SUM(_xlfn.NORM.DIST($S$3:$S$1003,$G8884,$Q8884,FALSE)*WindSpeedStep*$T$3:$T$1003)</f>
        <v>39.845031147275463</v>
      </c>
      <c r="P8884" s="42">
        <f t="shared" si="414"/>
        <v>0.40203310026618883</v>
      </c>
      <c r="Q8884" s="42">
        <f t="shared" si="416"/>
        <v>0.18017940476097311</v>
      </c>
    </row>
    <row r="8885" spans="5:17" x14ac:dyDescent="0.2">
      <c r="E8885" s="15" t="s">
        <v>3610</v>
      </c>
      <c r="F8885" s="21">
        <v>4.0884730139428935</v>
      </c>
      <c r="G8885" s="21">
        <v>4.107222416300135</v>
      </c>
      <c r="H8885" s="24">
        <v>4.4026216972974298E-2</v>
      </c>
      <c r="I8885" s="3">
        <f t="shared" si="415"/>
        <v>100.80999999999534</v>
      </c>
      <c r="J8885" s="3">
        <f>INDEX(PowerArray,MIN(MaximumPowerIndex,ROUND(G8885*100,0)))</f>
        <v>102.98999999999529</v>
      </c>
      <c r="K8885" s="3">
        <f>MIN(J8885-M8885+N8885,'Power Look Up'!$F$4)</f>
        <v>90.960617664310092</v>
      </c>
      <c r="M8885" s="50">
        <f t="array" ref="M8885">_xlfn.SUM(_xlfn.NORM.DIST($S$3:$S$1003,$G8885,$P8885,FALSE)*WindSpeedStep*$T$3:$T$1003)</f>
        <v>62.157068002494299</v>
      </c>
      <c r="N8885" s="50">
        <f t="array" ref="N8885">_xlfn.SUM(_xlfn.NORM.DIST($S$3:$S$1003,$G8885,$Q8885,FALSE)*WindSpeedStep*$T$3:$T$1003)</f>
        <v>50.1276856668091</v>
      </c>
      <c r="P8885" s="42">
        <f t="shared" si="414"/>
        <v>0.41072224163001353</v>
      </c>
      <c r="Q8885" s="42">
        <f t="shared" si="416"/>
        <v>0.1808254652562935</v>
      </c>
    </row>
    <row r="8886" spans="5:17" x14ac:dyDescent="0.2">
      <c r="E8886" s="15" t="s">
        <v>3611</v>
      </c>
      <c r="F8886" s="21">
        <v>3.9485876364769465</v>
      </c>
      <c r="G8886" s="21">
        <v>3.9627395602925066</v>
      </c>
      <c r="H8886" s="24">
        <v>4.558591997228701E-2</v>
      </c>
      <c r="I8886" s="3">
        <f t="shared" si="415"/>
        <v>86.449999999996336</v>
      </c>
      <c r="J8886" s="3">
        <f>INDEX(PowerArray,MIN(MaximumPowerIndex,ROUND(G8886*100,0)))</f>
        <v>87.359999999996319</v>
      </c>
      <c r="K8886" s="3">
        <f>MIN(J8886-M8886+N8886,'Power Look Up'!$F$4)</f>
        <v>75.228639574462534</v>
      </c>
      <c r="M8886" s="50">
        <f t="array" ref="M8886">_xlfn.SUM(_xlfn.NORM.DIST($S$3:$S$1003,$G8886,$P8886,FALSE)*WindSpeedStep*$T$3:$T$1003)</f>
        <v>46.499983778990924</v>
      </c>
      <c r="N8886" s="50">
        <f t="array" ref="N8886">_xlfn.SUM(_xlfn.NORM.DIST($S$3:$S$1003,$G8886,$Q8886,FALSE)*WindSpeedStep*$T$3:$T$1003)</f>
        <v>34.368623353457139</v>
      </c>
      <c r="P8886" s="42">
        <f t="shared" si="414"/>
        <v>0.3962739560292507</v>
      </c>
      <c r="Q8886" s="42">
        <f t="shared" si="416"/>
        <v>0.18064512846651001</v>
      </c>
    </row>
    <row r="8887" spans="5:17" x14ac:dyDescent="0.2">
      <c r="E8887" s="15" t="s">
        <v>3612</v>
      </c>
      <c r="F8887" s="21">
        <v>3.64</v>
      </c>
      <c r="G8887" s="21">
        <v>3.7223701182374636</v>
      </c>
      <c r="H8887" s="24">
        <v>3.2967032967032968E-2</v>
      </c>
      <c r="I8887" s="3">
        <f t="shared" si="415"/>
        <v>58.23999999999694</v>
      </c>
      <c r="J8887" s="3">
        <f>INDEX(PowerArray,MIN(MaximumPowerIndex,ROUND(G8887*100,0)))</f>
        <v>65.519999999996784</v>
      </c>
      <c r="K8887" s="3">
        <f>MIN(J8887-M8887+N8887,'Power Look Up'!$F$4)</f>
        <v>58.649614962112906</v>
      </c>
      <c r="M8887" s="50">
        <f t="array" ref="M8887">_xlfn.SUM(_xlfn.NORM.DIST($S$3:$S$1003,$G8887,$P8887,FALSE)*WindSpeedStep*$T$3:$T$1003)</f>
        <v>27.093605053110821</v>
      </c>
      <c r="N8887" s="50">
        <f t="array" ref="N8887">_xlfn.SUM(_xlfn.NORM.DIST($S$3:$S$1003,$G8887,$Q8887,FALSE)*WindSpeedStep*$T$3:$T$1003)</f>
        <v>20.223220015226946</v>
      </c>
      <c r="P8887" s="42">
        <f t="shared" si="414"/>
        <v>0.37223701182374636</v>
      </c>
      <c r="Q8887" s="42">
        <f t="shared" si="416"/>
        <v>0.12271549840343286</v>
      </c>
    </row>
    <row r="8888" spans="5:17" x14ac:dyDescent="0.2">
      <c r="E8888" s="15" t="s">
        <v>3613</v>
      </c>
      <c r="F8888" s="21">
        <v>3.4575869763280713</v>
      </c>
      <c r="G8888" s="21">
        <v>3.522127388083748</v>
      </c>
      <c r="H8888" s="24">
        <v>6.6520380130612969E-2</v>
      </c>
      <c r="I8888" s="3">
        <f t="shared" si="415"/>
        <v>41.859999999997292</v>
      </c>
      <c r="J8888" s="3">
        <f>INDEX(PowerArray,MIN(MaximumPowerIndex,ROUND(G8888*100,0)))</f>
        <v>47.319999999997172</v>
      </c>
      <c r="K8888" s="3">
        <f>MIN(J8888-M8888+N8888,'Power Look Up'!$F$4)</f>
        <v>45.339199737084002</v>
      </c>
      <c r="M8888" s="50">
        <f t="array" ref="M8888">_xlfn.SUM(_xlfn.NORM.DIST($S$3:$S$1003,$G8888,$P8888,FALSE)*WindSpeedStep*$T$3:$T$1003)</f>
        <v>16.811713698204045</v>
      </c>
      <c r="N8888" s="50">
        <f t="array" ref="N8888">_xlfn.SUM(_xlfn.NORM.DIST($S$3:$S$1003,$G8888,$Q8888,FALSE)*WindSpeedStep*$T$3:$T$1003)</f>
        <v>14.830913435290876</v>
      </c>
      <c r="P8888" s="42">
        <f t="shared" si="414"/>
        <v>0.35221273880837484</v>
      </c>
      <c r="Q8888" s="42">
        <f t="shared" si="416"/>
        <v>0.23429325272377391</v>
      </c>
    </row>
    <row r="8889" spans="5:17" x14ac:dyDescent="0.2">
      <c r="E8889" s="15" t="s">
        <v>3614</v>
      </c>
      <c r="F8889" s="21">
        <v>3.2276942321702284</v>
      </c>
      <c r="G8889" s="21">
        <v>3.282964262004648</v>
      </c>
      <c r="H8889" s="24">
        <v>5.2669177366808956E-2</v>
      </c>
      <c r="I8889" s="3">
        <f t="shared" si="415"/>
        <v>20.929999999997737</v>
      </c>
      <c r="J8889" s="3">
        <f>INDEX(PowerArray,MIN(MaximumPowerIndex,ROUND(G8889*100,0)))</f>
        <v>25.479999999997638</v>
      </c>
      <c r="K8889" s="3">
        <f>MIN(J8889-M8889+N8889,'Power Look Up'!$F$4)</f>
        <v>24.376853588779856</v>
      </c>
      <c r="M8889" s="50">
        <f t="array" ref="M8889">_xlfn.SUM(_xlfn.NORM.DIST($S$3:$S$1003,$G8889,$P8889,FALSE)*WindSpeedStep*$T$3:$T$1003)</f>
        <v>9.0809440098005503</v>
      </c>
      <c r="N8889" s="50">
        <f t="array" ref="N8889">_xlfn.SUM(_xlfn.NORM.DIST($S$3:$S$1003,$G8889,$Q8889,FALSE)*WindSpeedStep*$T$3:$T$1003)</f>
        <v>7.9777975985827672</v>
      </c>
      <c r="P8889" s="42">
        <f t="shared" si="414"/>
        <v>0.32829642620046484</v>
      </c>
      <c r="Q8889" s="42">
        <f t="shared" si="416"/>
        <v>0.17291102700441788</v>
      </c>
    </row>
    <row r="8890" spans="5:17" x14ac:dyDescent="0.2">
      <c r="E8890" s="15" t="s">
        <v>3615</v>
      </c>
      <c r="F8890" s="21">
        <v>3.5026034351961162</v>
      </c>
      <c r="G8890" s="21">
        <v>3.5810900285928651</v>
      </c>
      <c r="H8890" s="24">
        <v>4.5680306937471313E-2</v>
      </c>
      <c r="I8890" s="3">
        <f t="shared" si="415"/>
        <v>45.499999999997215</v>
      </c>
      <c r="J8890" s="3">
        <f>INDEX(PowerArray,MIN(MaximumPowerIndex,ROUND(G8890*100,0)))</f>
        <v>52.779999999997059</v>
      </c>
      <c r="K8890" s="3">
        <f>MIN(J8890-M8890+N8890,'Power Look Up'!$F$4)</f>
        <v>49.657418856726295</v>
      </c>
      <c r="M8890" s="50">
        <f t="array" ref="M8890">_xlfn.SUM(_xlfn.NORM.DIST($S$3:$S$1003,$G8890,$P8890,FALSE)*WindSpeedStep*$T$3:$T$1003)</f>
        <v>19.377811668653703</v>
      </c>
      <c r="N8890" s="50">
        <f t="array" ref="N8890">_xlfn.SUM(_xlfn.NORM.DIST($S$3:$S$1003,$G8890,$Q8890,FALSE)*WindSpeedStep*$T$3:$T$1003)</f>
        <v>16.255230525382938</v>
      </c>
      <c r="P8890" s="42">
        <f t="shared" si="414"/>
        <v>0.35810900285928654</v>
      </c>
      <c r="Q8890" s="42">
        <f t="shared" si="416"/>
        <v>0.16358529167683999</v>
      </c>
    </row>
    <row r="8891" spans="5:17" x14ac:dyDescent="0.2">
      <c r="E8891" s="15" t="s">
        <v>3616</v>
      </c>
      <c r="F8891" s="21">
        <v>3.4961231424014456</v>
      </c>
      <c r="G8891" s="21">
        <v>3.6210449801724041</v>
      </c>
      <c r="H8891" s="24">
        <v>5.434591181747999E-2</v>
      </c>
      <c r="I8891" s="3">
        <f t="shared" si="415"/>
        <v>45.499999999997215</v>
      </c>
      <c r="J8891" s="3">
        <f>INDEX(PowerArray,MIN(MaximumPowerIndex,ROUND(G8891*100,0)))</f>
        <v>56.419999999996982</v>
      </c>
      <c r="K8891" s="3">
        <f>MIN(J8891-M8891+N8891,'Power Look Up'!$F$4)</f>
        <v>52.695574531189564</v>
      </c>
      <c r="M8891" s="50">
        <f t="array" ref="M8891">_xlfn.SUM(_xlfn.NORM.DIST($S$3:$S$1003,$G8891,$P8891,FALSE)*WindSpeedStep*$T$3:$T$1003)</f>
        <v>21.319567218050288</v>
      </c>
      <c r="N8891" s="50">
        <f t="array" ref="N8891">_xlfn.SUM(_xlfn.NORM.DIST($S$3:$S$1003,$G8891,$Q8891,FALSE)*WindSpeedStep*$T$3:$T$1003)</f>
        <v>17.595141749242874</v>
      </c>
      <c r="P8891" s="42">
        <f t="shared" si="414"/>
        <v>0.36210449801724043</v>
      </c>
      <c r="Q8891" s="42">
        <f t="shared" si="416"/>
        <v>0.19678899117957804</v>
      </c>
    </row>
    <row r="8892" spans="5:17" x14ac:dyDescent="0.2">
      <c r="E8892" s="15" t="s">
        <v>3617</v>
      </c>
      <c r="F8892" s="21">
        <v>3.376739349814426</v>
      </c>
      <c r="G8892" s="21">
        <v>3.5103151831604147</v>
      </c>
      <c r="H8892" s="24">
        <v>4.4421551224628424E-2</v>
      </c>
      <c r="I8892" s="3">
        <f t="shared" si="415"/>
        <v>34.579999999997447</v>
      </c>
      <c r="J8892" s="3">
        <f>INDEX(PowerArray,MIN(MaximumPowerIndex,ROUND(G8892*100,0)))</f>
        <v>46.40999999999719</v>
      </c>
      <c r="K8892" s="3">
        <f>MIN(J8892-M8892+N8892,'Power Look Up'!$F$4)</f>
        <v>44.324178172491777</v>
      </c>
      <c r="M8892" s="50">
        <f t="array" ref="M8892">_xlfn.SUM(_xlfn.NORM.DIST($S$3:$S$1003,$G8892,$P8892,FALSE)*WindSpeedStep*$T$3:$T$1003)</f>
        <v>16.336593204863672</v>
      </c>
      <c r="N8892" s="50">
        <f t="array" ref="N8892">_xlfn.SUM(_xlfn.NORM.DIST($S$3:$S$1003,$G8892,$Q8892,FALSE)*WindSpeedStep*$T$3:$T$1003)</f>
        <v>14.250771377358259</v>
      </c>
      <c r="P8892" s="42">
        <f t="shared" si="414"/>
        <v>0.35103151831604151</v>
      </c>
      <c r="Q8892" s="42">
        <f t="shared" si="416"/>
        <v>0.15593364572335128</v>
      </c>
    </row>
    <row r="8893" spans="5:17" x14ac:dyDescent="0.2">
      <c r="E8893" s="15" t="s">
        <v>3618</v>
      </c>
      <c r="F8893" s="21">
        <v>3.4062458761136432</v>
      </c>
      <c r="G8893" s="21">
        <v>3.6358448640404477</v>
      </c>
      <c r="H8893" s="24">
        <v>5.8715667416290585E-2</v>
      </c>
      <c r="I8893" s="3">
        <f t="shared" si="415"/>
        <v>37.309999999997387</v>
      </c>
      <c r="J8893" s="3">
        <f>INDEX(PowerArray,MIN(MaximumPowerIndex,ROUND(G8893*100,0)))</f>
        <v>58.23999999999694</v>
      </c>
      <c r="K8893" s="3">
        <f>MIN(J8893-M8893+N8893,'Power Look Up'!$F$4)</f>
        <v>54.406823378082862</v>
      </c>
      <c r="M8893" s="50">
        <f t="array" ref="M8893">_xlfn.SUM(_xlfn.NORM.DIST($S$3:$S$1003,$G8893,$P8893,FALSE)*WindSpeedStep*$T$3:$T$1003)</f>
        <v>22.084265187725951</v>
      </c>
      <c r="N8893" s="50">
        <f t="array" ref="N8893">_xlfn.SUM(_xlfn.NORM.DIST($S$3:$S$1003,$G8893,$Q8893,FALSE)*WindSpeedStep*$T$3:$T$1003)</f>
        <v>18.251088565811866</v>
      </c>
      <c r="P8893" s="42">
        <f t="shared" si="414"/>
        <v>0.36358448640404478</v>
      </c>
      <c r="Q8893" s="42">
        <f t="shared" si="416"/>
        <v>0.21348105781422719</v>
      </c>
    </row>
    <row r="8894" spans="5:17" x14ac:dyDescent="0.2">
      <c r="E8894" s="15" t="s">
        <v>3619</v>
      </c>
      <c r="F8894" s="21">
        <v>4.1615508106713355</v>
      </c>
      <c r="G8894" s="21">
        <v>4.0492153909563031</v>
      </c>
      <c r="H8894" s="24">
        <v>3.6044255332737897E-2</v>
      </c>
      <c r="I8894" s="3">
        <f t="shared" si="415"/>
        <v>108.43999999999517</v>
      </c>
      <c r="J8894" s="3">
        <f>INDEX(PowerArray,MIN(MaximumPowerIndex,ROUND(G8894*100,0)))</f>
        <v>96.449999999995427</v>
      </c>
      <c r="K8894" s="3">
        <f>MIN(J8894-M8894+N8894,'Power Look Up'!$F$4)</f>
        <v>82.030574892843063</v>
      </c>
      <c r="M8894" s="50">
        <f t="array" ref="M8894">_xlfn.SUM(_xlfn.NORM.DIST($S$3:$S$1003,$G8894,$P8894,FALSE)*WindSpeedStep*$T$3:$T$1003)</f>
        <v>55.532243286921542</v>
      </c>
      <c r="N8894" s="50">
        <f t="array" ref="N8894">_xlfn.SUM(_xlfn.NORM.DIST($S$3:$S$1003,$G8894,$Q8894,FALSE)*WindSpeedStep*$T$3:$T$1003)</f>
        <v>41.112818179769178</v>
      </c>
      <c r="P8894" s="42">
        <f t="shared" si="414"/>
        <v>0.40492153909563033</v>
      </c>
      <c r="Q8894" s="42">
        <f t="shared" si="416"/>
        <v>0.14595095344888109</v>
      </c>
    </row>
    <row r="8895" spans="5:17" x14ac:dyDescent="0.2">
      <c r="E8895" s="15" t="s">
        <v>3620</v>
      </c>
      <c r="F8895" s="21">
        <v>3.7178954648591866</v>
      </c>
      <c r="G8895" s="21">
        <v>3.6807196111388953</v>
      </c>
      <c r="H8895" s="24">
        <v>6.1862955043764559E-2</v>
      </c>
      <c r="I8895" s="3">
        <f t="shared" si="415"/>
        <v>65.519999999996784</v>
      </c>
      <c r="J8895" s="3">
        <f>INDEX(PowerArray,MIN(MaximumPowerIndex,ROUND(G8895*100,0)))</f>
        <v>61.879999999996862</v>
      </c>
      <c r="K8895" s="3">
        <f>MIN(J8895-M8895+N8895,'Power Look Up'!$F$4)</f>
        <v>57.423536003345944</v>
      </c>
      <c r="M8895" s="50">
        <f t="array" ref="M8895">_xlfn.SUM(_xlfn.NORM.DIST($S$3:$S$1003,$G8895,$P8895,FALSE)*WindSpeedStep*$T$3:$T$1003)</f>
        <v>24.563491589862256</v>
      </c>
      <c r="N8895" s="50">
        <f t="array" ref="N8895">_xlfn.SUM(_xlfn.NORM.DIST($S$3:$S$1003,$G8895,$Q8895,FALSE)*WindSpeedStep*$T$3:$T$1003)</f>
        <v>20.107027593211338</v>
      </c>
      <c r="P8895" s="42">
        <f t="shared" si="414"/>
        <v>0.36807196111388957</v>
      </c>
      <c r="Q8895" s="42">
        <f t="shared" si="416"/>
        <v>0.22770019183258805</v>
      </c>
    </row>
    <row r="8896" spans="5:17" x14ac:dyDescent="0.2">
      <c r="E8896" s="15" t="s">
        <v>3621</v>
      </c>
      <c r="F8896" s="21">
        <v>3.3874055686925768</v>
      </c>
      <c r="G8896" s="21">
        <v>3.5046867924687106</v>
      </c>
      <c r="H8896" s="24">
        <v>5.9042236290942039E-2</v>
      </c>
      <c r="I8896" s="3">
        <f t="shared" si="415"/>
        <v>35.489999999997423</v>
      </c>
      <c r="J8896" s="3">
        <f>INDEX(PowerArray,MIN(MaximumPowerIndex,ROUND(G8896*100,0)))</f>
        <v>45.499999999997215</v>
      </c>
      <c r="K8896" s="3">
        <f>MIN(J8896-M8896+N8896,'Power Look Up'!$F$4)</f>
        <v>43.555557460932832</v>
      </c>
      <c r="M8896" s="50">
        <f t="array" ref="M8896">_xlfn.SUM(_xlfn.NORM.DIST($S$3:$S$1003,$G8896,$P8896,FALSE)*WindSpeedStep*$T$3:$T$1003)</f>
        <v>16.114455004895387</v>
      </c>
      <c r="N8896" s="50">
        <f t="array" ref="N8896">_xlfn.SUM(_xlfn.NORM.DIST($S$3:$S$1003,$G8896,$Q8896,FALSE)*WindSpeedStep*$T$3:$T$1003)</f>
        <v>14.170012465831007</v>
      </c>
      <c r="P8896" s="42">
        <f t="shared" si="414"/>
        <v>0.35046867924687108</v>
      </c>
      <c r="Q8896" s="42">
        <f t="shared" si="416"/>
        <v>0.20692454572668137</v>
      </c>
    </row>
    <row r="8897" spans="5:17" x14ac:dyDescent="0.2">
      <c r="E8897" s="15" t="s">
        <v>3622</v>
      </c>
      <c r="F8897" s="21">
        <v>3.4519452564330502</v>
      </c>
      <c r="G8897" s="21">
        <v>3.6046522944024448</v>
      </c>
      <c r="H8897" s="24">
        <v>3.7659925156035376E-2</v>
      </c>
      <c r="I8897" s="3">
        <f t="shared" si="415"/>
        <v>40.94999999999731</v>
      </c>
      <c r="J8897" s="3">
        <f>INDEX(PowerArray,MIN(MaximumPowerIndex,ROUND(G8897*100,0)))</f>
        <v>54.599999999997017</v>
      </c>
      <c r="K8897" s="3">
        <f>MIN(J8897-M8897+N8897,'Power Look Up'!$F$4)</f>
        <v>50.98982953105736</v>
      </c>
      <c r="M8897" s="50">
        <f t="array" ref="M8897">_xlfn.SUM(_xlfn.NORM.DIST($S$3:$S$1003,$G8897,$P8897,FALSE)*WindSpeedStep*$T$3:$T$1003)</f>
        <v>20.50173447768697</v>
      </c>
      <c r="N8897" s="50">
        <f t="array" ref="N8897">_xlfn.SUM(_xlfn.NORM.DIST($S$3:$S$1003,$G8897,$Q8897,FALSE)*WindSpeedStep*$T$3:$T$1003)</f>
        <v>16.891564008747316</v>
      </c>
      <c r="P8897" s="42">
        <f t="shared" si="414"/>
        <v>0.36046522944024451</v>
      </c>
      <c r="Q8897" s="42">
        <f t="shared" si="416"/>
        <v>0.13575093562072726</v>
      </c>
    </row>
    <row r="8898" spans="5:17" x14ac:dyDescent="0.2">
      <c r="E8898" s="15" t="s">
        <v>3623</v>
      </c>
      <c r="F8898" s="21">
        <v>3.5771007118443863</v>
      </c>
      <c r="G8898" s="21">
        <v>3.7225145976502438</v>
      </c>
      <c r="H8898" s="24">
        <v>6.429788214752552E-2</v>
      </c>
      <c r="I8898" s="3">
        <f t="shared" si="415"/>
        <v>52.779999999997059</v>
      </c>
      <c r="J8898" s="3">
        <f>INDEX(PowerArray,MIN(MaximumPowerIndex,ROUND(G8898*100,0)))</f>
        <v>65.519999999996784</v>
      </c>
      <c r="K8898" s="3">
        <f>MIN(J8898-M8898+N8898,'Power Look Up'!$F$4)</f>
        <v>60.552138871292499</v>
      </c>
      <c r="M8898" s="50">
        <f t="array" ref="M8898">_xlfn.SUM(_xlfn.NORM.DIST($S$3:$S$1003,$G8898,$P8898,FALSE)*WindSpeedStep*$T$3:$T$1003)</f>
        <v>27.102782199728196</v>
      </c>
      <c r="N8898" s="50">
        <f t="array" ref="N8898">_xlfn.SUM(_xlfn.NORM.DIST($S$3:$S$1003,$G8898,$Q8898,FALSE)*WindSpeedStep*$T$3:$T$1003)</f>
        <v>22.134921071023914</v>
      </c>
      <c r="P8898" s="42">
        <f t="shared" si="414"/>
        <v>0.37225145976502438</v>
      </c>
      <c r="Q8898" s="42">
        <f t="shared" si="416"/>
        <v>0.23934980489215876</v>
      </c>
    </row>
    <row r="8899" spans="5:17" x14ac:dyDescent="0.2">
      <c r="E8899" s="15" t="s">
        <v>3624</v>
      </c>
      <c r="F8899" s="21">
        <v>4.2382555535143851</v>
      </c>
      <c r="G8899" s="21">
        <v>4.4674888934146599</v>
      </c>
      <c r="H8899" s="24">
        <v>6.1345994057485885E-2</v>
      </c>
      <c r="I8899" s="3">
        <f t="shared" si="415"/>
        <v>117.15999999999499</v>
      </c>
      <c r="J8899" s="3">
        <f>INDEX(PowerArray,MIN(MaximumPowerIndex,ROUND(G8899*100,0)))</f>
        <v>142.22999999999445</v>
      </c>
      <c r="K8899" s="3">
        <f>MIN(J8899-M8899+N8899,'Power Look Up'!$F$4)</f>
        <v>138.46939713239257</v>
      </c>
      <c r="M8899" s="50">
        <f t="array" ref="M8899">_xlfn.SUM(_xlfn.NORM.DIST($S$3:$S$1003,$G8899,$P8899,FALSE)*WindSpeedStep*$T$3:$T$1003)</f>
        <v>111.09885239061616</v>
      </c>
      <c r="N8899" s="50">
        <f t="array" ref="N8899">_xlfn.SUM(_xlfn.NORM.DIST($S$3:$S$1003,$G8899,$Q8899,FALSE)*WindSpeedStep*$T$3:$T$1003)</f>
        <v>107.33824952301428</v>
      </c>
      <c r="P8899" s="42">
        <f t="shared" ref="P8899:P8962" si="417">ReferenceTurbulence*G8899</f>
        <v>0.446748889341466</v>
      </c>
      <c r="Q8899" s="42">
        <f t="shared" si="416"/>
        <v>0.27406254710729994</v>
      </c>
    </row>
    <row r="8900" spans="5:17" x14ac:dyDescent="0.2">
      <c r="E8900" s="15" t="s">
        <v>3625</v>
      </c>
      <c r="F8900" s="21">
        <v>4.4885996096775216</v>
      </c>
      <c r="G8900" s="21">
        <v>4.67150372819974</v>
      </c>
      <c r="H8900" s="24">
        <v>4.4557326870678225E-2</v>
      </c>
      <c r="I8900" s="3">
        <f t="shared" ref="I8900:I8963" si="418">INDEX(PowerArray,MIN(MaximumPowerIndex,ROUND(F8900*100,0)))</f>
        <v>144.4099999999944</v>
      </c>
      <c r="J8900" s="3">
        <f>INDEX(PowerArray,MIN(MaximumPowerIndex,ROUND(G8900*100,0)))</f>
        <v>164.029999999994</v>
      </c>
      <c r="K8900" s="3">
        <f>MIN(J8900-M8900+N8900,'Power Look Up'!$F$4)</f>
        <v>162.679305111053</v>
      </c>
      <c r="M8900" s="50">
        <f t="array" ref="M8900">_xlfn.SUM(_xlfn.NORM.DIST($S$3:$S$1003,$G8900,$P8900,FALSE)*WindSpeedStep*$T$3:$T$1003)</f>
        <v>142.38600701225906</v>
      </c>
      <c r="N8900" s="50">
        <f t="array" ref="N8900">_xlfn.SUM(_xlfn.NORM.DIST($S$3:$S$1003,$G8900,$Q8900,FALSE)*WindSpeedStep*$T$3:$T$1003)</f>
        <v>141.03531212331805</v>
      </c>
      <c r="P8900" s="42">
        <f t="shared" si="417"/>
        <v>0.46715037281997401</v>
      </c>
      <c r="Q8900" s="42">
        <f t="shared" ref="Q8900:Q8963" si="419">G8900*H8900</f>
        <v>0.20814971859498779</v>
      </c>
    </row>
    <row r="8901" spans="5:17" x14ac:dyDescent="0.2">
      <c r="E8901" s="15" t="s">
        <v>3626</v>
      </c>
      <c r="F8901" s="21">
        <v>4.4660688651532396</v>
      </c>
      <c r="G8901" s="21">
        <v>4.6856207727123014</v>
      </c>
      <c r="H8901" s="24">
        <v>4.0303901582096145E-2</v>
      </c>
      <c r="I8901" s="3">
        <f t="shared" si="418"/>
        <v>142.22999999999445</v>
      </c>
      <c r="J8901" s="3">
        <f>INDEX(PowerArray,MIN(MaximumPowerIndex,ROUND(G8901*100,0)))</f>
        <v>166.20999999999395</v>
      </c>
      <c r="K8901" s="3">
        <f>MIN(J8901-M8901+N8901,'Power Look Up'!$F$4)</f>
        <v>165.04216885380643</v>
      </c>
      <c r="M8901" s="50">
        <f t="array" ref="M8901">_xlfn.SUM(_xlfn.NORM.DIST($S$3:$S$1003,$G8901,$P8901,FALSE)*WindSpeedStep*$T$3:$T$1003)</f>
        <v>144.59683050095521</v>
      </c>
      <c r="N8901" s="50">
        <f t="array" ref="N8901">_xlfn.SUM(_xlfn.NORM.DIST($S$3:$S$1003,$G8901,$Q8901,FALSE)*WindSpeedStep*$T$3:$T$1003)</f>
        <v>143.42899935476768</v>
      </c>
      <c r="P8901" s="42">
        <f t="shared" si="417"/>
        <v>0.46856207727123017</v>
      </c>
      <c r="Q8901" s="42">
        <f t="shared" si="419"/>
        <v>0.18884879847442188</v>
      </c>
    </row>
    <row r="8902" spans="5:17" x14ac:dyDescent="0.2">
      <c r="E8902" s="15" t="s">
        <v>3627</v>
      </c>
      <c r="F8902" s="21">
        <v>4.6138966694295407</v>
      </c>
      <c r="G8902" s="21">
        <v>4.827312465019153</v>
      </c>
      <c r="H8902" s="24">
        <v>4.7682038797631041E-2</v>
      </c>
      <c r="I8902" s="3">
        <f t="shared" si="418"/>
        <v>157.48999999999413</v>
      </c>
      <c r="J8902" s="3">
        <f>INDEX(PowerArray,MIN(MaximumPowerIndex,ROUND(G8902*100,0)))</f>
        <v>181.4699999999936</v>
      </c>
      <c r="K8902" s="3">
        <f>MIN(J8902-M8902+N8902,'Power Look Up'!$F$4)</f>
        <v>181.44297613409208</v>
      </c>
      <c r="M8902" s="50">
        <f t="array" ref="M8902">_xlfn.SUM(_xlfn.NORM.DIST($S$3:$S$1003,$G8902,$P8902,FALSE)*WindSpeedStep*$T$3:$T$1003)</f>
        <v>166.97658859834721</v>
      </c>
      <c r="N8902" s="50">
        <f t="array" ref="N8902">_xlfn.SUM(_xlfn.NORM.DIST($S$3:$S$1003,$G8902,$Q8902,FALSE)*WindSpeedStep*$T$3:$T$1003)</f>
        <v>166.94956473244568</v>
      </c>
      <c r="P8902" s="42">
        <f t="shared" si="417"/>
        <v>0.48273124650191535</v>
      </c>
      <c r="Q8902" s="42">
        <f t="shared" si="419"/>
        <v>0.23017610024533119</v>
      </c>
    </row>
    <row r="8903" spans="5:17" x14ac:dyDescent="0.2">
      <c r="E8903" s="15" t="s">
        <v>3628</v>
      </c>
      <c r="F8903" s="21">
        <v>5.2205066457660791</v>
      </c>
      <c r="G8903" s="21">
        <v>5.3124118333564239</v>
      </c>
      <c r="H8903" s="24">
        <v>5.9381209724426905E-2</v>
      </c>
      <c r="I8903" s="3">
        <f t="shared" si="418"/>
        <v>235.63999999998919</v>
      </c>
      <c r="J8903" s="3">
        <f>INDEX(PowerArray,MIN(MaximumPowerIndex,ROUND(G8903*100,0)))</f>
        <v>250.21999999998886</v>
      </c>
      <c r="K8903" s="3">
        <f>MIN(J8903-M8903+N8903,'Power Look Up'!$F$4)</f>
        <v>249.47650774578926</v>
      </c>
      <c r="M8903" s="50">
        <f t="array" ref="M8903">_xlfn.SUM(_xlfn.NORM.DIST($S$3:$S$1003,$G8903,$P8903,FALSE)*WindSpeedStep*$T$3:$T$1003)</f>
        <v>245.25965226688979</v>
      </c>
      <c r="N8903" s="50">
        <f t="array" ref="N8903">_xlfn.SUM(_xlfn.NORM.DIST($S$3:$S$1003,$G8903,$Q8903,FALSE)*WindSpeedStep*$T$3:$T$1003)</f>
        <v>244.51616001269019</v>
      </c>
      <c r="P8903" s="42">
        <f t="shared" si="417"/>
        <v>0.53124118333564241</v>
      </c>
      <c r="Q8903" s="42">
        <f t="shared" si="419"/>
        <v>0.31545744121906505</v>
      </c>
    </row>
    <row r="8904" spans="5:17" x14ac:dyDescent="0.2">
      <c r="E8904" s="15" t="s">
        <v>3629</v>
      </c>
      <c r="F8904" s="21">
        <v>5.9913231012306252</v>
      </c>
      <c r="G8904" s="21">
        <v>5.7939535822803823</v>
      </c>
      <c r="H8904" s="24">
        <v>5.1741492615600321E-2</v>
      </c>
      <c r="I8904" s="3">
        <f t="shared" si="418"/>
        <v>360.37999999998652</v>
      </c>
      <c r="J8904" s="3">
        <f>INDEX(PowerArray,MIN(MaximumPowerIndex,ROUND(G8904*100,0)))</f>
        <v>327.97999999998717</v>
      </c>
      <c r="K8904" s="3">
        <f>MIN(J8904-M8904+N8904,'Power Look Up'!$F$4)</f>
        <v>321.55111005842588</v>
      </c>
      <c r="M8904" s="50">
        <f t="array" ref="M8904">_xlfn.SUM(_xlfn.NORM.DIST($S$3:$S$1003,$G8904,$P8904,FALSE)*WindSpeedStep*$T$3:$T$1003)</f>
        <v>328.47315930153763</v>
      </c>
      <c r="N8904" s="50">
        <f t="array" ref="N8904">_xlfn.SUM(_xlfn.NORM.DIST($S$3:$S$1003,$G8904,$Q8904,FALSE)*WindSpeedStep*$T$3:$T$1003)</f>
        <v>322.04426935997634</v>
      </c>
      <c r="P8904" s="42">
        <f t="shared" si="417"/>
        <v>0.57939535822803823</v>
      </c>
      <c r="Q8904" s="42">
        <f t="shared" si="419"/>
        <v>0.29978780649269143</v>
      </c>
    </row>
    <row r="8905" spans="5:17" x14ac:dyDescent="0.2">
      <c r="E8905" s="15" t="s">
        <v>3630</v>
      </c>
      <c r="F8905" s="21">
        <v>6.4971359618009048</v>
      </c>
      <c r="G8905" s="21">
        <v>6.19618659785852</v>
      </c>
      <c r="H8905" s="24">
        <v>2.9243654606749981E-2</v>
      </c>
      <c r="I8905" s="3">
        <f t="shared" si="418"/>
        <v>474.99999999997874</v>
      </c>
      <c r="J8905" s="3">
        <f>INDEX(PowerArray,MIN(MaximumPowerIndex,ROUND(G8905*100,0)))</f>
        <v>407.19999999998015</v>
      </c>
      <c r="K8905" s="3">
        <f>MIN(J8905-M8905+N8905,'Power Look Up'!$F$4)</f>
        <v>395.54257299180284</v>
      </c>
      <c r="M8905" s="50">
        <f t="array" ref="M8905">_xlfn.SUM(_xlfn.NORM.DIST($S$3:$S$1003,$G8905,$P8905,FALSE)*WindSpeedStep*$T$3:$T$1003)</f>
        <v>406.63654473159022</v>
      </c>
      <c r="N8905" s="50">
        <f t="array" ref="N8905">_xlfn.SUM(_xlfn.NORM.DIST($S$3:$S$1003,$G8905,$Q8905,FALSE)*WindSpeedStep*$T$3:$T$1003)</f>
        <v>394.97911772341291</v>
      </c>
      <c r="P8905" s="42">
        <f t="shared" si="417"/>
        <v>0.61961865978585207</v>
      </c>
      <c r="Q8905" s="42">
        <f t="shared" si="419"/>
        <v>0.18119914074674781</v>
      </c>
    </row>
    <row r="8906" spans="5:17" x14ac:dyDescent="0.2">
      <c r="E8906" s="15" t="s">
        <v>3631</v>
      </c>
      <c r="F8906" s="21">
        <v>6.4136386848155782</v>
      </c>
      <c r="G8906" s="21">
        <v>6.2499333486821476</v>
      </c>
      <c r="H8906" s="24">
        <v>3.8979433093398318E-2</v>
      </c>
      <c r="I8906" s="3">
        <f t="shared" si="418"/>
        <v>454.65999999997916</v>
      </c>
      <c r="J8906" s="3">
        <f>INDEX(PowerArray,MIN(MaximumPowerIndex,ROUND(G8906*100,0)))</f>
        <v>418.49999999997993</v>
      </c>
      <c r="K8906" s="3">
        <f>MIN(J8906-M8906+N8906,'Power Look Up'!$F$4)</f>
        <v>407.89231981211788</v>
      </c>
      <c r="M8906" s="50">
        <f t="array" ref="M8906">_xlfn.SUM(_xlfn.NORM.DIST($S$3:$S$1003,$G8906,$P8906,FALSE)*WindSpeedStep*$T$3:$T$1003)</f>
        <v>417.82196096712107</v>
      </c>
      <c r="N8906" s="50">
        <f t="array" ref="N8906">_xlfn.SUM(_xlfn.NORM.DIST($S$3:$S$1003,$G8906,$Q8906,FALSE)*WindSpeedStep*$T$3:$T$1003)</f>
        <v>407.21428077925901</v>
      </c>
      <c r="P8906" s="42">
        <f t="shared" si="417"/>
        <v>0.62499333486821484</v>
      </c>
      <c r="Q8906" s="42">
        <f t="shared" si="419"/>
        <v>0.24361885880315468</v>
      </c>
    </row>
    <row r="8907" spans="5:17" x14ac:dyDescent="0.2">
      <c r="E8907" s="15" t="s">
        <v>3632</v>
      </c>
      <c r="F8907" s="21">
        <v>6.4222383219746009</v>
      </c>
      <c r="G8907" s="21">
        <v>6.2544824362703935</v>
      </c>
      <c r="H8907" s="24">
        <v>2.1799253310324864E-2</v>
      </c>
      <c r="I8907" s="3">
        <f t="shared" si="418"/>
        <v>456.9199999999791</v>
      </c>
      <c r="J8907" s="3">
        <f>INDEX(PowerArray,MIN(MaximumPowerIndex,ROUND(G8907*100,0)))</f>
        <v>418.49999999997993</v>
      </c>
      <c r="K8907" s="3">
        <f>MIN(J8907-M8907+N8907,'Power Look Up'!$F$4)</f>
        <v>406.81218680625676</v>
      </c>
      <c r="M8907" s="50">
        <f t="array" ref="M8907">_xlfn.SUM(_xlfn.NORM.DIST($S$3:$S$1003,$G8907,$P8907,FALSE)*WindSpeedStep*$T$3:$T$1003)</f>
        <v>418.77719503749626</v>
      </c>
      <c r="N8907" s="50">
        <f t="array" ref="N8907">_xlfn.SUM(_xlfn.NORM.DIST($S$3:$S$1003,$G8907,$Q8907,FALSE)*WindSpeedStep*$T$3:$T$1003)</f>
        <v>407.08938184377308</v>
      </c>
      <c r="P8907" s="42">
        <f t="shared" si="417"/>
        <v>0.62544824362703944</v>
      </c>
      <c r="Q8907" s="42">
        <f t="shared" si="419"/>
        <v>0.1363430469532361</v>
      </c>
    </row>
    <row r="8908" spans="5:17" x14ac:dyDescent="0.2">
      <c r="E8908" s="15" t="s">
        <v>3633</v>
      </c>
      <c r="F8908" s="21">
        <v>6.3712739418370985</v>
      </c>
      <c r="G8908" s="21">
        <v>6.2734740527201494</v>
      </c>
      <c r="H8908" s="24">
        <v>2.5112717089333859E-2</v>
      </c>
      <c r="I8908" s="3">
        <f t="shared" si="418"/>
        <v>445.61999999997931</v>
      </c>
      <c r="J8908" s="3">
        <f>INDEX(PowerArray,MIN(MaximumPowerIndex,ROUND(G8908*100,0)))</f>
        <v>423.01999999997986</v>
      </c>
      <c r="K8908" s="3">
        <f>MIN(J8908-M8908+N8908,'Power Look Up'!$F$4)</f>
        <v>411.56023170685296</v>
      </c>
      <c r="M8908" s="50">
        <f t="array" ref="M8908">_xlfn.SUM(_xlfn.NORM.DIST($S$3:$S$1003,$G8908,$P8908,FALSE)*WindSpeedStep*$T$3:$T$1003)</f>
        <v>422.77957816606556</v>
      </c>
      <c r="N8908" s="50">
        <f t="array" ref="N8908">_xlfn.SUM(_xlfn.NORM.DIST($S$3:$S$1003,$G8908,$Q8908,FALSE)*WindSpeedStep*$T$3:$T$1003)</f>
        <v>411.31980987293866</v>
      </c>
      <c r="P8908" s="42">
        <f t="shared" si="417"/>
        <v>0.62734740527201494</v>
      </c>
      <c r="Q8908" s="42">
        <f t="shared" si="419"/>
        <v>0.15754397905323783</v>
      </c>
    </row>
    <row r="8909" spans="5:17" x14ac:dyDescent="0.2">
      <c r="E8909" s="15" t="s">
        <v>3634</v>
      </c>
      <c r="F8909" s="21">
        <v>6.2893469281447105</v>
      </c>
      <c r="G8909" s="21">
        <v>6.3065259184331044</v>
      </c>
      <c r="H8909" s="24">
        <v>2.2259862844185397E-2</v>
      </c>
      <c r="I8909" s="3">
        <f t="shared" si="418"/>
        <v>427.53999999997973</v>
      </c>
      <c r="J8909" s="3">
        <f>INDEX(PowerArray,MIN(MaximumPowerIndex,ROUND(G8909*100,0)))</f>
        <v>432.05999999997965</v>
      </c>
      <c r="K8909" s="3">
        <f>MIN(J8909-M8909+N8909,'Power Look Up'!$F$4)</f>
        <v>420.72640022863038</v>
      </c>
      <c r="M8909" s="50">
        <f t="array" ref="M8909">_xlfn.SUM(_xlfn.NORM.DIST($S$3:$S$1003,$G8909,$P8909,FALSE)*WindSpeedStep*$T$3:$T$1003)</f>
        <v>429.80099292492838</v>
      </c>
      <c r="N8909" s="50">
        <f t="array" ref="N8909">_xlfn.SUM(_xlfn.NORM.DIST($S$3:$S$1003,$G8909,$Q8909,FALSE)*WindSpeedStep*$T$3:$T$1003)</f>
        <v>418.46739315357911</v>
      </c>
      <c r="P8909" s="42">
        <f t="shared" si="417"/>
        <v>0.63065259184331046</v>
      </c>
      <c r="Q8909" s="42">
        <f t="shared" si="419"/>
        <v>0.14038240196762125</v>
      </c>
    </row>
    <row r="8910" spans="5:17" x14ac:dyDescent="0.2">
      <c r="E8910" s="15" t="s">
        <v>3635</v>
      </c>
      <c r="F8910" s="21">
        <v>6.3784601659106652</v>
      </c>
      <c r="G8910" s="21">
        <v>6.3852918088084651</v>
      </c>
      <c r="H8910" s="24">
        <v>2.0381094593139887E-2</v>
      </c>
      <c r="I8910" s="3">
        <f t="shared" si="418"/>
        <v>447.8799999999793</v>
      </c>
      <c r="J8910" s="3">
        <f>INDEX(PowerArray,MIN(MaximumPowerIndex,ROUND(G8910*100,0)))</f>
        <v>450.13999999997924</v>
      </c>
      <c r="K8910" s="3">
        <f>MIN(J8910-M8910+N8910,'Power Look Up'!$F$4)</f>
        <v>439.04364599996416</v>
      </c>
      <c r="M8910" s="50">
        <f t="array" ref="M8910">_xlfn.SUM(_xlfn.NORM.DIST($S$3:$S$1003,$G8910,$P8910,FALSE)*WindSpeedStep*$T$3:$T$1003)</f>
        <v>446.82329068307627</v>
      </c>
      <c r="N8910" s="50">
        <f t="array" ref="N8910">_xlfn.SUM(_xlfn.NORM.DIST($S$3:$S$1003,$G8910,$Q8910,FALSE)*WindSpeedStep*$T$3:$T$1003)</f>
        <v>435.72693668306118</v>
      </c>
      <c r="P8910" s="42">
        <f t="shared" si="417"/>
        <v>0.63852918088084654</v>
      </c>
      <c r="Q8910" s="42">
        <f t="shared" si="419"/>
        <v>0.13013923636012661</v>
      </c>
    </row>
    <row r="8911" spans="5:17" x14ac:dyDescent="0.2">
      <c r="E8911" s="15" t="s">
        <v>3636</v>
      </c>
      <c r="F8911" s="21">
        <v>6.5062619333183456</v>
      </c>
      <c r="G8911" s="21">
        <v>6.4578630048555201</v>
      </c>
      <c r="H8911" s="24">
        <v>2.3054712757851804E-2</v>
      </c>
      <c r="I8911" s="3">
        <f t="shared" si="418"/>
        <v>477.25999999997867</v>
      </c>
      <c r="J8911" s="3">
        <f>INDEX(PowerArray,MIN(MaximumPowerIndex,ROUND(G8911*100,0)))</f>
        <v>465.95999999997889</v>
      </c>
      <c r="K8911" s="3">
        <f>MIN(J8911-M8911+N8911,'Power Look Up'!$F$4)</f>
        <v>454.74498973398983</v>
      </c>
      <c r="M8911" s="50">
        <f t="array" ref="M8911">_xlfn.SUM(_xlfn.NORM.DIST($S$3:$S$1003,$G8911,$P8911,FALSE)*WindSpeedStep*$T$3:$T$1003)</f>
        <v>462.87323366682313</v>
      </c>
      <c r="N8911" s="50">
        <f t="array" ref="N8911">_xlfn.SUM(_xlfn.NORM.DIST($S$3:$S$1003,$G8911,$Q8911,FALSE)*WindSpeedStep*$T$3:$T$1003)</f>
        <v>451.65822340083406</v>
      </c>
      <c r="P8911" s="42">
        <f t="shared" si="417"/>
        <v>0.64578630048555208</v>
      </c>
      <c r="Q8911" s="42">
        <f t="shared" si="419"/>
        <v>0.14888417660650174</v>
      </c>
    </row>
    <row r="8912" spans="5:17" x14ac:dyDescent="0.2">
      <c r="E8912" s="15" t="s">
        <v>3637</v>
      </c>
      <c r="F8912" s="21">
        <v>6.4837306083123938</v>
      </c>
      <c r="G8912" s="21">
        <v>6.3801120376174811</v>
      </c>
      <c r="H8912" s="24">
        <v>2.1592507224238246E-2</v>
      </c>
      <c r="I8912" s="3">
        <f t="shared" si="418"/>
        <v>470.47999999997882</v>
      </c>
      <c r="J8912" s="3">
        <f>INDEX(PowerArray,MIN(MaximumPowerIndex,ROUND(G8912*100,0)))</f>
        <v>447.8799999999793</v>
      </c>
      <c r="K8912" s="3">
        <f>MIN(J8912-M8912+N8912,'Power Look Up'!$F$4)</f>
        <v>436.78141920116917</v>
      </c>
      <c r="M8912" s="50">
        <f t="array" ref="M8912">_xlfn.SUM(_xlfn.NORM.DIST($S$3:$S$1003,$G8912,$P8912,FALSE)*WindSpeedStep*$T$3:$T$1003)</f>
        <v>445.69123520724389</v>
      </c>
      <c r="N8912" s="50">
        <f t="array" ref="N8912">_xlfn.SUM(_xlfn.NORM.DIST($S$3:$S$1003,$G8912,$Q8912,FALSE)*WindSpeedStep*$T$3:$T$1003)</f>
        <v>434.59265440843376</v>
      </c>
      <c r="P8912" s="42">
        <f t="shared" si="417"/>
        <v>0.63801120376174814</v>
      </c>
      <c r="Q8912" s="42">
        <f t="shared" si="419"/>
        <v>0.13776261526370487</v>
      </c>
    </row>
    <row r="8913" spans="5:17" x14ac:dyDescent="0.2">
      <c r="E8913" s="15" t="s">
        <v>3638</v>
      </c>
      <c r="F8913" s="21">
        <v>6.446176900570431</v>
      </c>
      <c r="G8913" s="21">
        <v>6.2762929630989994</v>
      </c>
      <c r="H8913" s="24">
        <v>2.3269606514634479E-2</v>
      </c>
      <c r="I8913" s="3">
        <f t="shared" si="418"/>
        <v>463.69999999997896</v>
      </c>
      <c r="J8913" s="3">
        <f>INDEX(PowerArray,MIN(MaximumPowerIndex,ROUND(G8913*100,0)))</f>
        <v>425.27999999997979</v>
      </c>
      <c r="K8913" s="3">
        <f>MIN(J8913-M8913+N8913,'Power Look Up'!$F$4)</f>
        <v>413.78477067950888</v>
      </c>
      <c r="M8913" s="50">
        <f t="array" ref="M8913">_xlfn.SUM(_xlfn.NORM.DIST($S$3:$S$1003,$G8913,$P8913,FALSE)*WindSpeedStep*$T$3:$T$1003)</f>
        <v>423.37564138629432</v>
      </c>
      <c r="N8913" s="50">
        <f t="array" ref="N8913">_xlfn.SUM(_xlfn.NORM.DIST($S$3:$S$1003,$G8913,$Q8913,FALSE)*WindSpeedStep*$T$3:$T$1003)</f>
        <v>411.88041206582341</v>
      </c>
      <c r="P8913" s="42">
        <f t="shared" si="417"/>
        <v>0.62762929630989994</v>
      </c>
      <c r="Q8913" s="42">
        <f t="shared" si="419"/>
        <v>0.14604686762188301</v>
      </c>
    </row>
    <row r="8914" spans="5:17" x14ac:dyDescent="0.2">
      <c r="E8914" s="15" t="s">
        <v>3639</v>
      </c>
      <c r="F8914" s="21">
        <v>6.5736906165299587</v>
      </c>
      <c r="G8914" s="21">
        <v>6.4003434286118441</v>
      </c>
      <c r="H8914" s="24">
        <v>2.1297016876328376E-2</v>
      </c>
      <c r="I8914" s="3">
        <f t="shared" si="418"/>
        <v>490.81999999997839</v>
      </c>
      <c r="J8914" s="3">
        <f>INDEX(PowerArray,MIN(MaximumPowerIndex,ROUND(G8914*100,0)))</f>
        <v>452.39999999997917</v>
      </c>
      <c r="K8914" s="3">
        <f>MIN(J8914-M8914+N8914,'Power Look Up'!$F$4)</f>
        <v>441.30857347236702</v>
      </c>
      <c r="M8914" s="50">
        <f t="array" ref="M8914">_xlfn.SUM(_xlfn.NORM.DIST($S$3:$S$1003,$G8914,$P8914,FALSE)*WindSpeedStep*$T$3:$T$1003)</f>
        <v>450.12304315764004</v>
      </c>
      <c r="N8914" s="50">
        <f t="array" ref="N8914">_xlfn.SUM(_xlfn.NORM.DIST($S$3:$S$1003,$G8914,$Q8914,FALSE)*WindSpeedStep*$T$3:$T$1003)</f>
        <v>439.03161663002788</v>
      </c>
      <c r="P8914" s="42">
        <f t="shared" si="417"/>
        <v>0.64003434286118444</v>
      </c>
      <c r="Q8914" s="42">
        <f t="shared" si="419"/>
        <v>0.13630822201344386</v>
      </c>
    </row>
    <row r="8915" spans="5:17" x14ac:dyDescent="0.2">
      <c r="E8915" s="15" t="s">
        <v>3640</v>
      </c>
      <c r="F8915" s="21">
        <v>6.6851029087246419</v>
      </c>
      <c r="G8915" s="21">
        <v>6.5217414879939932</v>
      </c>
      <c r="H8915" s="24">
        <v>2.2437949280367384E-2</v>
      </c>
      <c r="I8915" s="3">
        <f t="shared" si="418"/>
        <v>517.93999999997777</v>
      </c>
      <c r="J8915" s="3">
        <f>INDEX(PowerArray,MIN(MaximumPowerIndex,ROUND(G8915*100,0)))</f>
        <v>479.51999999997861</v>
      </c>
      <c r="K8915" s="3">
        <f>MIN(J8915-M8915+N8915,'Power Look Up'!$F$4)</f>
        <v>467.9046329211601</v>
      </c>
      <c r="M8915" s="50">
        <f t="array" ref="M8915">_xlfn.SUM(_xlfn.NORM.DIST($S$3:$S$1003,$G8915,$P8915,FALSE)*WindSpeedStep*$T$3:$T$1003)</f>
        <v>477.29586234870402</v>
      </c>
      <c r="N8915" s="50">
        <f t="array" ref="N8915">_xlfn.SUM(_xlfn.NORM.DIST($S$3:$S$1003,$G8915,$Q8915,FALSE)*WindSpeedStep*$T$3:$T$1003)</f>
        <v>465.68049526988551</v>
      </c>
      <c r="P8915" s="42">
        <f t="shared" si="417"/>
        <v>0.65217414879939939</v>
      </c>
      <c r="Q8915" s="42">
        <f t="shared" si="419"/>
        <v>0.14633450472727694</v>
      </c>
    </row>
    <row r="8916" spans="5:17" x14ac:dyDescent="0.2">
      <c r="E8916" s="15" t="s">
        <v>3641</v>
      </c>
      <c r="F8916" s="21">
        <v>6.9237720060940093</v>
      </c>
      <c r="G8916" s="21">
        <v>6.6835741351022744</v>
      </c>
      <c r="H8916" s="24">
        <v>2.4553090403666274E-2</v>
      </c>
      <c r="I8916" s="3">
        <f t="shared" si="418"/>
        <v>569.91999999997665</v>
      </c>
      <c r="J8916" s="3">
        <f>INDEX(PowerArray,MIN(MaximumPowerIndex,ROUND(G8916*100,0)))</f>
        <v>515.67999999997789</v>
      </c>
      <c r="K8916" s="3">
        <f>MIN(J8916-M8916+N8916,'Power Look Up'!$F$4)</f>
        <v>501.8941375750739</v>
      </c>
      <c r="M8916" s="50">
        <f t="array" ref="M8916">_xlfn.SUM(_xlfn.NORM.DIST($S$3:$S$1003,$G8916,$P8916,FALSE)*WindSpeedStep*$T$3:$T$1003)</f>
        <v>515.09319313147512</v>
      </c>
      <c r="N8916" s="50">
        <f t="array" ref="N8916">_xlfn.SUM(_xlfn.NORM.DIST($S$3:$S$1003,$G8916,$Q8916,FALSE)*WindSpeedStep*$T$3:$T$1003)</f>
        <v>501.30733070657112</v>
      </c>
      <c r="P8916" s="42">
        <f t="shared" si="417"/>
        <v>0.66835741351022748</v>
      </c>
      <c r="Q8916" s="42">
        <f t="shared" si="419"/>
        <v>0.16410239995877177</v>
      </c>
    </row>
    <row r="8917" spans="5:17" x14ac:dyDescent="0.2">
      <c r="E8917" s="15" t="s">
        <v>3642</v>
      </c>
      <c r="F8917" s="21">
        <v>6.9862241085180097</v>
      </c>
      <c r="G8917" s="21">
        <v>6.7454655529589429</v>
      </c>
      <c r="H8917" s="24">
        <v>2.1470825680657925E-2</v>
      </c>
      <c r="I8917" s="3">
        <f t="shared" si="418"/>
        <v>585.73999999997636</v>
      </c>
      <c r="J8917" s="3">
        <f>INDEX(PowerArray,MIN(MaximumPowerIndex,ROUND(G8917*100,0)))</f>
        <v>531.49999999997749</v>
      </c>
      <c r="K8917" s="3">
        <f>MIN(J8917-M8917+N8917,'Power Look Up'!$F$4)</f>
        <v>516.39499695346672</v>
      </c>
      <c r="M8917" s="50">
        <f t="array" ref="M8917">_xlfn.SUM(_xlfn.NORM.DIST($S$3:$S$1003,$G8917,$P8917,FALSE)*WindSpeedStep*$T$3:$T$1003)</f>
        <v>530.03200335434121</v>
      </c>
      <c r="N8917" s="50">
        <f t="array" ref="N8917">_xlfn.SUM(_xlfn.NORM.DIST($S$3:$S$1003,$G8917,$Q8917,FALSE)*WindSpeedStep*$T$3:$T$1003)</f>
        <v>514.92700030783044</v>
      </c>
      <c r="P8917" s="42">
        <f t="shared" si="417"/>
        <v>0.67454655529589436</v>
      </c>
      <c r="Q8917" s="42">
        <f t="shared" si="419"/>
        <v>0.14483071502246428</v>
      </c>
    </row>
    <row r="8918" spans="5:17" x14ac:dyDescent="0.2">
      <c r="E8918" s="15" t="s">
        <v>3643</v>
      </c>
      <c r="F8918" s="21">
        <v>6.9844308067657828</v>
      </c>
      <c r="G8918" s="21">
        <v>6.7421140238060557</v>
      </c>
      <c r="H8918" s="24">
        <v>2.4339850261716655E-2</v>
      </c>
      <c r="I8918" s="3">
        <f t="shared" si="418"/>
        <v>583.47999999997637</v>
      </c>
      <c r="J8918" s="3">
        <f>INDEX(PowerArray,MIN(MaximumPowerIndex,ROUND(G8918*100,0)))</f>
        <v>529.2399999999775</v>
      </c>
      <c r="K8918" s="3">
        <f>MIN(J8918-M8918+N8918,'Power Look Up'!$F$4)</f>
        <v>514.3370676998918</v>
      </c>
      <c r="M8918" s="50">
        <f t="array" ref="M8918">_xlfn.SUM(_xlfn.NORM.DIST($S$3:$S$1003,$G8918,$P8918,FALSE)*WindSpeedStep*$T$3:$T$1003)</f>
        <v>529.2161270908291</v>
      </c>
      <c r="N8918" s="50">
        <f t="array" ref="N8918">_xlfn.SUM(_xlfn.NORM.DIST($S$3:$S$1003,$G8918,$Q8918,FALSE)*WindSpeedStep*$T$3:$T$1003)</f>
        <v>514.31319479074341</v>
      </c>
      <c r="P8918" s="42">
        <f t="shared" si="417"/>
        <v>0.67421140238060562</v>
      </c>
      <c r="Q8918" s="42">
        <f t="shared" si="419"/>
        <v>0.16410204578685936</v>
      </c>
    </row>
    <row r="8919" spans="5:17" x14ac:dyDescent="0.2">
      <c r="E8919" s="15" t="s">
        <v>3644</v>
      </c>
      <c r="F8919" s="21">
        <v>6.9468735439229166</v>
      </c>
      <c r="G8919" s="21">
        <v>6.6654149107956737</v>
      </c>
      <c r="H8919" s="24">
        <v>2.1592447170888707E-2</v>
      </c>
      <c r="I8919" s="3">
        <f t="shared" si="418"/>
        <v>576.69999999997663</v>
      </c>
      <c r="J8919" s="3">
        <f>INDEX(PowerArray,MIN(MaximumPowerIndex,ROUND(G8919*100,0)))</f>
        <v>513.4199999999779</v>
      </c>
      <c r="K8919" s="3">
        <f>MIN(J8919-M8919+N8919,'Power Look Up'!$F$4)</f>
        <v>499.90418263317076</v>
      </c>
      <c r="M8919" s="50">
        <f t="array" ref="M8919">_xlfn.SUM(_xlfn.NORM.DIST($S$3:$S$1003,$G8919,$P8919,FALSE)*WindSpeedStep*$T$3:$T$1003)</f>
        <v>510.76115292740093</v>
      </c>
      <c r="N8919" s="50">
        <f t="array" ref="N8919">_xlfn.SUM(_xlfn.NORM.DIST($S$3:$S$1003,$G8919,$Q8919,FALSE)*WindSpeedStep*$T$3:$T$1003)</f>
        <v>497.24533556059379</v>
      </c>
      <c r="P8919" s="42">
        <f t="shared" si="417"/>
        <v>0.66654149107956739</v>
      </c>
      <c r="Q8919" s="42">
        <f t="shared" si="419"/>
        <v>0.14392261933340944</v>
      </c>
    </row>
    <row r="8920" spans="5:17" x14ac:dyDescent="0.2">
      <c r="E8920" s="15" t="s">
        <v>3645</v>
      </c>
      <c r="F8920" s="21">
        <v>6.8130800093629453</v>
      </c>
      <c r="G8920" s="21">
        <v>6.5813745784988793</v>
      </c>
      <c r="H8920" s="24">
        <v>2.6419768996200417E-2</v>
      </c>
      <c r="I8920" s="3">
        <f t="shared" si="418"/>
        <v>545.05999999997721</v>
      </c>
      <c r="J8920" s="3">
        <f>INDEX(PowerArray,MIN(MaximumPowerIndex,ROUND(G8920*100,0)))</f>
        <v>493.07999999997833</v>
      </c>
      <c r="K8920" s="3">
        <f>MIN(J8920-M8920+N8920,'Power Look Up'!$F$4)</f>
        <v>480.86561384560713</v>
      </c>
      <c r="M8920" s="50">
        <f t="array" ref="M8920">_xlfn.SUM(_xlfn.NORM.DIST($S$3:$S$1003,$G8920,$P8920,FALSE)*WindSpeedStep*$T$3:$T$1003)</f>
        <v>491.01235899631143</v>
      </c>
      <c r="N8920" s="50">
        <f t="array" ref="N8920">_xlfn.SUM(_xlfn.NORM.DIST($S$3:$S$1003,$G8920,$Q8920,FALSE)*WindSpeedStep*$T$3:$T$1003)</f>
        <v>478.79797284194024</v>
      </c>
      <c r="P8920" s="42">
        <f t="shared" si="417"/>
        <v>0.65813745784988797</v>
      </c>
      <c r="Q8920" s="42">
        <f t="shared" si="419"/>
        <v>0.17387839604140629</v>
      </c>
    </row>
    <row r="8921" spans="5:17" x14ac:dyDescent="0.2">
      <c r="E8921" s="15" t="s">
        <v>3646</v>
      </c>
      <c r="F8921" s="21">
        <v>6.7916454081974038</v>
      </c>
      <c r="G8921" s="21">
        <v>6.557253442474118</v>
      </c>
      <c r="H8921" s="24">
        <v>2.9447944935199845E-2</v>
      </c>
      <c r="I8921" s="3">
        <f t="shared" si="418"/>
        <v>540.53999999997734</v>
      </c>
      <c r="J8921" s="3">
        <f>INDEX(PowerArray,MIN(MaximumPowerIndex,ROUND(G8921*100,0)))</f>
        <v>488.55999999997846</v>
      </c>
      <c r="K8921" s="3">
        <f>MIN(J8921-M8921+N8921,'Power Look Up'!$F$4)</f>
        <v>476.65030320435204</v>
      </c>
      <c r="M8921" s="50">
        <f t="array" ref="M8921">_xlfn.SUM(_xlfn.NORM.DIST($S$3:$S$1003,$G8921,$P8921,FALSE)*WindSpeedStep*$T$3:$T$1003)</f>
        <v>485.4346242477111</v>
      </c>
      <c r="N8921" s="50">
        <f t="array" ref="N8921">_xlfn.SUM(_xlfn.NORM.DIST($S$3:$S$1003,$G8921,$Q8921,FALSE)*WindSpeedStep*$T$3:$T$1003)</f>
        <v>473.52492745208468</v>
      </c>
      <c r="P8921" s="42">
        <f t="shared" si="417"/>
        <v>0.6557253442474118</v>
      </c>
      <c r="Q8921" s="42">
        <f t="shared" si="419"/>
        <v>0.19309763830012744</v>
      </c>
    </row>
    <row r="8922" spans="5:17" x14ac:dyDescent="0.2">
      <c r="E8922" s="15" t="s">
        <v>3647</v>
      </c>
      <c r="F8922" s="21">
        <v>6.950665590180388</v>
      </c>
      <c r="G8922" s="21">
        <v>6.7091691485316813</v>
      </c>
      <c r="H8922" s="24">
        <v>2.4458089343295259E-2</v>
      </c>
      <c r="I8922" s="3">
        <f t="shared" si="418"/>
        <v>576.69999999997663</v>
      </c>
      <c r="J8922" s="3">
        <f>INDEX(PowerArray,MIN(MaximumPowerIndex,ROUND(G8922*100,0)))</f>
        <v>522.45999999997775</v>
      </c>
      <c r="K8922" s="3">
        <f>MIN(J8922-M8922+N8922,'Power Look Up'!$F$4)</f>
        <v>508.20036410608657</v>
      </c>
      <c r="M8922" s="50">
        <f t="array" ref="M8922">_xlfn.SUM(_xlfn.NORM.DIST($S$3:$S$1003,$G8922,$P8922,FALSE)*WindSpeedStep*$T$3:$T$1003)</f>
        <v>521.23839839878542</v>
      </c>
      <c r="N8922" s="50">
        <f t="array" ref="N8922">_xlfn.SUM(_xlfn.NORM.DIST($S$3:$S$1003,$G8922,$Q8922,FALSE)*WindSpeedStep*$T$3:$T$1003)</f>
        <v>506.97876250489423</v>
      </c>
      <c r="P8922" s="42">
        <f t="shared" si="417"/>
        <v>0.67091691485316818</v>
      </c>
      <c r="Q8922" s="42">
        <f t="shared" si="419"/>
        <v>0.16409345845406803</v>
      </c>
    </row>
    <row r="8923" spans="5:17" x14ac:dyDescent="0.2">
      <c r="E8923" s="15" t="s">
        <v>3648</v>
      </c>
      <c r="F8923" s="21">
        <v>7.1633438047405269</v>
      </c>
      <c r="G8923" s="21">
        <v>6.8919555758654951</v>
      </c>
      <c r="H8923" s="24">
        <v>2.373193366588075E-2</v>
      </c>
      <c r="I8923" s="3">
        <f t="shared" si="418"/>
        <v>636.15999999996745</v>
      </c>
      <c r="J8923" s="3">
        <f>INDEX(PowerArray,MIN(MaximumPowerIndex,ROUND(G8923*100,0)))</f>
        <v>563.13999999997691</v>
      </c>
      <c r="K8923" s="3">
        <f>MIN(J8923-M8923+N8923,'Power Look Up'!$F$4)</f>
        <v>545.32241934241245</v>
      </c>
      <c r="M8923" s="50">
        <f t="array" ref="M8923">_xlfn.SUM(_xlfn.NORM.DIST($S$3:$S$1003,$G8923,$P8923,FALSE)*WindSpeedStep*$T$3:$T$1003)</f>
        <v>566.47158346057688</v>
      </c>
      <c r="N8923" s="50">
        <f t="array" ref="N8923">_xlfn.SUM(_xlfn.NORM.DIST($S$3:$S$1003,$G8923,$Q8923,FALSE)*WindSpeedStep*$T$3:$T$1003)</f>
        <v>548.65400280301242</v>
      </c>
      <c r="P8923" s="42">
        <f t="shared" si="417"/>
        <v>0.6891955575865496</v>
      </c>
      <c r="Q8923" s="42">
        <f t="shared" si="419"/>
        <v>0.1635594325546369</v>
      </c>
    </row>
    <row r="8924" spans="5:17" x14ac:dyDescent="0.2">
      <c r="E8924" s="15" t="s">
        <v>3649</v>
      </c>
      <c r="F8924" s="21">
        <v>7.1871611511164648</v>
      </c>
      <c r="G8924" s="21">
        <v>6.9458497154029866</v>
      </c>
      <c r="H8924" s="24">
        <v>2.2261919085415992E-2</v>
      </c>
      <c r="I8924" s="3">
        <f t="shared" si="418"/>
        <v>645.1899999999672</v>
      </c>
      <c r="J8924" s="3">
        <f>INDEX(PowerArray,MIN(MaximumPowerIndex,ROUND(G8924*100,0)))</f>
        <v>576.69999999997663</v>
      </c>
      <c r="K8924" s="3">
        <f>MIN(J8924-M8924+N8924,'Power Look Up'!$F$4)</f>
        <v>557.86936663420124</v>
      </c>
      <c r="M8924" s="50">
        <f t="array" ref="M8924">_xlfn.SUM(_xlfn.NORM.DIST($S$3:$S$1003,$G8924,$P8924,FALSE)*WindSpeedStep*$T$3:$T$1003)</f>
        <v>580.26341072972809</v>
      </c>
      <c r="N8924" s="50">
        <f t="array" ref="N8924">_xlfn.SUM(_xlfn.NORM.DIST($S$3:$S$1003,$G8924,$Q8924,FALSE)*WindSpeedStep*$T$3:$T$1003)</f>
        <v>561.43277736395271</v>
      </c>
      <c r="P8924" s="42">
        <f t="shared" si="417"/>
        <v>0.69458497154029875</v>
      </c>
      <c r="Q8924" s="42">
        <f t="shared" si="419"/>
        <v>0.15462794434376098</v>
      </c>
    </row>
    <row r="8925" spans="5:17" x14ac:dyDescent="0.2">
      <c r="E8925" s="15" t="s">
        <v>3650</v>
      </c>
      <c r="F8925" s="21">
        <v>7.1671930960920402</v>
      </c>
      <c r="G8925" s="21">
        <v>6.9085252025040473</v>
      </c>
      <c r="H8925" s="24">
        <v>2.0928695235208395E-2</v>
      </c>
      <c r="I8925" s="3">
        <f t="shared" si="418"/>
        <v>639.16999999996733</v>
      </c>
      <c r="J8925" s="3">
        <f>INDEX(PowerArray,MIN(MaximumPowerIndex,ROUND(G8925*100,0)))</f>
        <v>567.65999999997678</v>
      </c>
      <c r="K8925" s="3">
        <f>MIN(J8925-M8925+N8925,'Power Look Up'!$F$4)</f>
        <v>549.10781918141743</v>
      </c>
      <c r="M8925" s="50">
        <f t="array" ref="M8925">_xlfn.SUM(_xlfn.NORM.DIST($S$3:$S$1003,$G8925,$P8925,FALSE)*WindSpeedStep*$T$3:$T$1003)</f>
        <v>570.68966489523552</v>
      </c>
      <c r="N8925" s="50">
        <f t="array" ref="N8925">_xlfn.SUM(_xlfn.NORM.DIST($S$3:$S$1003,$G8925,$Q8925,FALSE)*WindSpeedStep*$T$3:$T$1003)</f>
        <v>552.13748407667617</v>
      </c>
      <c r="P8925" s="42">
        <f t="shared" si="417"/>
        <v>0.69085252025040478</v>
      </c>
      <c r="Q8925" s="42">
        <f t="shared" si="419"/>
        <v>0.14458641848796358</v>
      </c>
    </row>
    <row r="8926" spans="5:17" x14ac:dyDescent="0.2">
      <c r="E8926" s="15" t="s">
        <v>3651</v>
      </c>
      <c r="F8926" s="21">
        <v>7.1110037745458889</v>
      </c>
      <c r="G8926" s="21">
        <v>6.8577015924556131</v>
      </c>
      <c r="H8926" s="24">
        <v>2.2500339624727264E-2</v>
      </c>
      <c r="I8926" s="3">
        <f t="shared" si="418"/>
        <v>621.10999999996773</v>
      </c>
      <c r="J8926" s="3">
        <f>INDEX(PowerArray,MIN(MaximumPowerIndex,ROUND(G8926*100,0)))</f>
        <v>556.35999999997694</v>
      </c>
      <c r="K8926" s="3">
        <f>MIN(J8926-M8926+N8926,'Power Look Up'!$F$4)</f>
        <v>538.96095553310477</v>
      </c>
      <c r="M8926" s="50">
        <f t="array" ref="M8926">_xlfn.SUM(_xlfn.NORM.DIST($S$3:$S$1003,$G8926,$P8926,FALSE)*WindSpeedStep*$T$3:$T$1003)</f>
        <v>557.81394280993311</v>
      </c>
      <c r="N8926" s="50">
        <f t="array" ref="N8926">_xlfn.SUM(_xlfn.NORM.DIST($S$3:$S$1003,$G8926,$Q8926,FALSE)*WindSpeedStep*$T$3:$T$1003)</f>
        <v>540.41489834306094</v>
      </c>
      <c r="P8926" s="42">
        <f t="shared" si="417"/>
        <v>0.68577015924556139</v>
      </c>
      <c r="Q8926" s="42">
        <f t="shared" si="419"/>
        <v>0.15430061487528429</v>
      </c>
    </row>
    <row r="8927" spans="5:17" x14ac:dyDescent="0.2">
      <c r="E8927" s="15" t="s">
        <v>3652</v>
      </c>
      <c r="F8927" s="21">
        <v>6.876230412986243</v>
      </c>
      <c r="G8927" s="21">
        <v>6.6234795902972765</v>
      </c>
      <c r="H8927" s="24">
        <v>2.4722848099875055E-2</v>
      </c>
      <c r="I8927" s="3">
        <f t="shared" si="418"/>
        <v>560.87999999997692</v>
      </c>
      <c r="J8927" s="3">
        <f>INDEX(PowerArray,MIN(MaximumPowerIndex,ROUND(G8927*100,0)))</f>
        <v>502.11999999997818</v>
      </c>
      <c r="K8927" s="3">
        <f>MIN(J8927-M8927+N8927,'Power Look Up'!$F$4)</f>
        <v>489.32273375824673</v>
      </c>
      <c r="M8927" s="50">
        <f t="array" ref="M8927">_xlfn.SUM(_xlfn.NORM.DIST($S$3:$S$1003,$G8927,$P8927,FALSE)*WindSpeedStep*$T$3:$T$1003)</f>
        <v>500.84523226706119</v>
      </c>
      <c r="N8927" s="50">
        <f t="array" ref="N8927">_xlfn.SUM(_xlfn.NORM.DIST($S$3:$S$1003,$G8927,$Q8927,FALSE)*WindSpeedStep*$T$3:$T$1003)</f>
        <v>488.04796602532974</v>
      </c>
      <c r="P8927" s="42">
        <f t="shared" si="417"/>
        <v>0.66234795902972765</v>
      </c>
      <c r="Q8927" s="42">
        <f t="shared" si="419"/>
        <v>0.16375127980354223</v>
      </c>
    </row>
    <row r="8928" spans="5:17" x14ac:dyDescent="0.2">
      <c r="E8928" s="15" t="s">
        <v>3653</v>
      </c>
      <c r="F8928" s="21">
        <v>6.7662094200158567</v>
      </c>
      <c r="G8928" s="21">
        <v>6.617272754377562</v>
      </c>
      <c r="H8928" s="24">
        <v>2.0691053337168499E-2</v>
      </c>
      <c r="I8928" s="3">
        <f t="shared" si="418"/>
        <v>536.01999999997747</v>
      </c>
      <c r="J8928" s="3">
        <f>INDEX(PowerArray,MIN(MaximumPowerIndex,ROUND(G8928*100,0)))</f>
        <v>502.11999999997818</v>
      </c>
      <c r="K8928" s="3">
        <f>MIN(J8928-M8928+N8928,'Power Look Up'!$F$4)</f>
        <v>489.3879090829804</v>
      </c>
      <c r="M8928" s="50">
        <f t="array" ref="M8928">_xlfn.SUM(_xlfn.NORM.DIST($S$3:$S$1003,$G8928,$P8928,FALSE)*WindSpeedStep*$T$3:$T$1003)</f>
        <v>499.38799755952004</v>
      </c>
      <c r="N8928" s="50">
        <f t="array" ref="N8928">_xlfn.SUM(_xlfn.NORM.DIST($S$3:$S$1003,$G8928,$Q8928,FALSE)*WindSpeedStep*$T$3:$T$1003)</f>
        <v>486.65590664252227</v>
      </c>
      <c r="P8928" s="42">
        <f t="shared" si="417"/>
        <v>0.66172727543775622</v>
      </c>
      <c r="Q8928" s="42">
        <f t="shared" si="419"/>
        <v>0.13691834350741805</v>
      </c>
    </row>
    <row r="8929" spans="5:17" x14ac:dyDescent="0.2">
      <c r="E8929" s="15" t="s">
        <v>3654</v>
      </c>
      <c r="F8929" s="21">
        <v>6.7394897734767802</v>
      </c>
      <c r="G8929" s="21">
        <v>6.5873950926564397</v>
      </c>
      <c r="H8929" s="24">
        <v>2.0773085901987585E-2</v>
      </c>
      <c r="I8929" s="3">
        <f t="shared" si="418"/>
        <v>529.2399999999775</v>
      </c>
      <c r="J8929" s="3">
        <f>INDEX(PowerArray,MIN(MaximumPowerIndex,ROUND(G8929*100,0)))</f>
        <v>495.33999999997832</v>
      </c>
      <c r="K8929" s="3">
        <f>MIN(J8929-M8929+N8929,'Power Look Up'!$F$4)</f>
        <v>483.0234598788544</v>
      </c>
      <c r="M8929" s="50">
        <f t="array" ref="M8929">_xlfn.SUM(_xlfn.NORM.DIST($S$3:$S$1003,$G8929,$P8929,FALSE)*WindSpeedStep*$T$3:$T$1003)</f>
        <v>492.41080741066219</v>
      </c>
      <c r="N8929" s="50">
        <f t="array" ref="N8929">_xlfn.SUM(_xlfn.NORM.DIST($S$3:$S$1003,$G8929,$Q8929,FALSE)*WindSpeedStep*$T$3:$T$1003)</f>
        <v>480.09426728953827</v>
      </c>
      <c r="P8929" s="42">
        <f t="shared" si="417"/>
        <v>0.65873950926564406</v>
      </c>
      <c r="Q8929" s="42">
        <f t="shared" si="419"/>
        <v>0.13684052413008368</v>
      </c>
    </row>
    <row r="8930" spans="5:17" x14ac:dyDescent="0.2">
      <c r="E8930" s="15" t="s">
        <v>3655</v>
      </c>
      <c r="F8930" s="21">
        <v>6.7571714051802161</v>
      </c>
      <c r="G8930" s="21">
        <v>6.5394767621975074</v>
      </c>
      <c r="H8930" s="24">
        <v>2.8118274438671376E-2</v>
      </c>
      <c r="I8930" s="3">
        <f t="shared" si="418"/>
        <v>533.75999999997748</v>
      </c>
      <c r="J8930" s="3">
        <f>INDEX(PowerArray,MIN(MaximumPowerIndex,ROUND(G8930*100,0)))</f>
        <v>484.03999999997853</v>
      </c>
      <c r="K8930" s="3">
        <f>MIN(J8930-M8930+N8930,'Power Look Up'!$F$4)</f>
        <v>472.28865924580958</v>
      </c>
      <c r="M8930" s="50">
        <f t="array" ref="M8930">_xlfn.SUM(_xlfn.NORM.DIST($S$3:$S$1003,$G8930,$P8930,FALSE)*WindSpeedStep*$T$3:$T$1003)</f>
        <v>481.34965918047743</v>
      </c>
      <c r="N8930" s="50">
        <f t="array" ref="N8930">_xlfn.SUM(_xlfn.NORM.DIST($S$3:$S$1003,$G8930,$Q8930,FALSE)*WindSpeedStep*$T$3:$T$1003)</f>
        <v>469.59831842630848</v>
      </c>
      <c r="P8930" s="42">
        <f t="shared" si="417"/>
        <v>0.65394767621975081</v>
      </c>
      <c r="Q8930" s="42">
        <f t="shared" si="419"/>
        <v>0.18387880228478362</v>
      </c>
    </row>
    <row r="8931" spans="5:17" x14ac:dyDescent="0.2">
      <c r="E8931" s="15" t="s">
        <v>3656</v>
      </c>
      <c r="F8931" s="21">
        <v>6.6734355408871373</v>
      </c>
      <c r="G8931" s="21">
        <v>6.4734354643198744</v>
      </c>
      <c r="H8931" s="24">
        <v>2.2477178221168469E-2</v>
      </c>
      <c r="I8931" s="3">
        <f t="shared" si="418"/>
        <v>513.4199999999779</v>
      </c>
      <c r="J8931" s="3">
        <f>INDEX(PowerArray,MIN(MaximumPowerIndex,ROUND(G8931*100,0)))</f>
        <v>468.21999999997888</v>
      </c>
      <c r="K8931" s="3">
        <f>MIN(J8931-M8931+N8931,'Power Look Up'!$F$4)</f>
        <v>456.93229082765998</v>
      </c>
      <c r="M8931" s="50">
        <f t="array" ref="M8931">_xlfn.SUM(_xlfn.NORM.DIST($S$3:$S$1003,$G8931,$P8931,FALSE)*WindSpeedStep*$T$3:$T$1003)</f>
        <v>466.36360030577276</v>
      </c>
      <c r="N8931" s="50">
        <f t="array" ref="N8931">_xlfn.SUM(_xlfn.NORM.DIST($S$3:$S$1003,$G8931,$Q8931,FALSE)*WindSpeedStep*$T$3:$T$1003)</f>
        <v>455.07589113345387</v>
      </c>
      <c r="P8931" s="42">
        <f t="shared" si="417"/>
        <v>0.64734354643198744</v>
      </c>
      <c r="Q8931" s="42">
        <f t="shared" si="419"/>
        <v>0.14550456263475028</v>
      </c>
    </row>
    <row r="8932" spans="5:17" x14ac:dyDescent="0.2">
      <c r="E8932" s="15" t="s">
        <v>3657</v>
      </c>
      <c r="F8932" s="21">
        <v>6.7194902410714459</v>
      </c>
      <c r="G8932" s="21">
        <v>6.5638164269808632</v>
      </c>
      <c r="H8932" s="24">
        <v>2.0834913807044466E-2</v>
      </c>
      <c r="I8932" s="3">
        <f t="shared" si="418"/>
        <v>524.71999999997763</v>
      </c>
      <c r="J8932" s="3">
        <f>INDEX(PowerArray,MIN(MaximumPowerIndex,ROUND(G8932*100,0)))</f>
        <v>488.55999999997846</v>
      </c>
      <c r="K8932" s="3">
        <f>MIN(J8932-M8932+N8932,'Power Look Up'!$F$4)</f>
        <v>476.52880351427348</v>
      </c>
      <c r="M8932" s="50">
        <f t="array" ref="M8932">_xlfn.SUM(_xlfn.NORM.DIST($S$3:$S$1003,$G8932,$P8932,FALSE)*WindSpeedStep*$T$3:$T$1003)</f>
        <v>486.94825952555482</v>
      </c>
      <c r="N8932" s="50">
        <f t="array" ref="N8932">_xlfn.SUM(_xlfn.NORM.DIST($S$3:$S$1003,$G8932,$Q8932,FALSE)*WindSpeedStep*$T$3:$T$1003)</f>
        <v>474.91706303984984</v>
      </c>
      <c r="P8932" s="42">
        <f t="shared" si="417"/>
        <v>0.65638164269808641</v>
      </c>
      <c r="Q8932" s="42">
        <f t="shared" si="419"/>
        <v>0.13675654950140886</v>
      </c>
    </row>
    <row r="8933" spans="5:17" x14ac:dyDescent="0.2">
      <c r="E8933" s="15" t="s">
        <v>3658</v>
      </c>
      <c r="F8933" s="21">
        <v>6.8448370519050226</v>
      </c>
      <c r="G8933" s="21">
        <v>6.6918325262011074</v>
      </c>
      <c r="H8933" s="24">
        <v>2.0453372218851563E-2</v>
      </c>
      <c r="I8933" s="3">
        <f t="shared" si="418"/>
        <v>551.83999999997707</v>
      </c>
      <c r="J8933" s="3">
        <f>INDEX(PowerArray,MIN(MaximumPowerIndex,ROUND(G8933*100,0)))</f>
        <v>517.93999999997777</v>
      </c>
      <c r="K8933" s="3">
        <f>MIN(J8933-M8933+N8933,'Power Look Up'!$F$4)</f>
        <v>503.91771949110279</v>
      </c>
      <c r="M8933" s="50">
        <f t="array" ref="M8933">_xlfn.SUM(_xlfn.NORM.DIST($S$3:$S$1003,$G8933,$P8933,FALSE)*WindSpeedStep*$T$3:$T$1003)</f>
        <v>517.07095336940779</v>
      </c>
      <c r="N8933" s="50">
        <f t="array" ref="N8933">_xlfn.SUM(_xlfn.NORM.DIST($S$3:$S$1003,$G8933,$Q8933,FALSE)*WindSpeedStep*$T$3:$T$1003)</f>
        <v>503.0486728605328</v>
      </c>
      <c r="P8933" s="42">
        <f t="shared" si="417"/>
        <v>0.6691832526201108</v>
      </c>
      <c r="Q8933" s="42">
        <f t="shared" si="419"/>
        <v>0.136870541484609</v>
      </c>
    </row>
    <row r="8934" spans="5:17" x14ac:dyDescent="0.2">
      <c r="E8934" s="15" t="s">
        <v>3659</v>
      </c>
      <c r="F8934" s="21">
        <v>7.076218123111409</v>
      </c>
      <c r="G8934" s="21">
        <v>6.9293059917662712</v>
      </c>
      <c r="H8934" s="24">
        <v>2.4024132247247788E-2</v>
      </c>
      <c r="I8934" s="3">
        <f t="shared" si="418"/>
        <v>612.07999999996798</v>
      </c>
      <c r="J8934" s="3">
        <f>INDEX(PowerArray,MIN(MaximumPowerIndex,ROUND(G8934*100,0)))</f>
        <v>572.17999999997664</v>
      </c>
      <c r="K8934" s="3">
        <f>MIN(J8934-M8934+N8934,'Power Look Up'!$F$4)</f>
        <v>553.88695393353885</v>
      </c>
      <c r="M8934" s="50">
        <f t="array" ref="M8934">_xlfn.SUM(_xlfn.NORM.DIST($S$3:$S$1003,$G8934,$P8934,FALSE)*WindSpeedStep*$T$3:$T$1003)</f>
        <v>576.00759813093953</v>
      </c>
      <c r="N8934" s="50">
        <f t="array" ref="N8934">_xlfn.SUM(_xlfn.NORM.DIST($S$3:$S$1003,$G8934,$Q8934,FALSE)*WindSpeedStep*$T$3:$T$1003)</f>
        <v>557.71455206450173</v>
      </c>
      <c r="P8934" s="42">
        <f t="shared" si="417"/>
        <v>0.69293059917662714</v>
      </c>
      <c r="Q8934" s="42">
        <f t="shared" si="419"/>
        <v>0.1664705635278394</v>
      </c>
    </row>
    <row r="8935" spans="5:17" x14ac:dyDescent="0.2">
      <c r="E8935" s="15" t="s">
        <v>3660</v>
      </c>
      <c r="F8935" s="21">
        <v>7.0648529396433917</v>
      </c>
      <c r="G8935" s="21">
        <v>6.9115028731448263</v>
      </c>
      <c r="H8935" s="24">
        <v>2.5478237344468455E-2</v>
      </c>
      <c r="I8935" s="3">
        <f t="shared" si="418"/>
        <v>606.05999999996811</v>
      </c>
      <c r="J8935" s="3">
        <f>INDEX(PowerArray,MIN(MaximumPowerIndex,ROUND(G8935*100,0)))</f>
        <v>567.65999999997678</v>
      </c>
      <c r="K8935" s="3">
        <f>MIN(J8935-M8935+N8935,'Power Look Up'!$F$4)</f>
        <v>549.8628157829861</v>
      </c>
      <c r="M8935" s="50">
        <f t="array" ref="M8935">_xlfn.SUM(_xlfn.NORM.DIST($S$3:$S$1003,$G8935,$P8935,FALSE)*WindSpeedStep*$T$3:$T$1003)</f>
        <v>571.4497676777894</v>
      </c>
      <c r="N8935" s="50">
        <f t="array" ref="N8935">_xlfn.SUM(_xlfn.NORM.DIST($S$3:$S$1003,$G8935,$Q8935,FALSE)*WindSpeedStep*$T$3:$T$1003)</f>
        <v>553.65258346079872</v>
      </c>
      <c r="P8935" s="42">
        <f t="shared" si="417"/>
        <v>0.69115028731448269</v>
      </c>
      <c r="Q8935" s="42">
        <f t="shared" si="419"/>
        <v>0.17609291060895954</v>
      </c>
    </row>
    <row r="8936" spans="5:17" x14ac:dyDescent="0.2">
      <c r="E8936" s="15" t="s">
        <v>3661</v>
      </c>
      <c r="F8936" s="21">
        <v>7.1310295926099272</v>
      </c>
      <c r="G8936" s="21">
        <v>6.9946753585006913</v>
      </c>
      <c r="H8936" s="24">
        <v>2.2437152717163338E-2</v>
      </c>
      <c r="I8936" s="3">
        <f t="shared" si="418"/>
        <v>627.12999999996759</v>
      </c>
      <c r="J8936" s="3">
        <f>INDEX(PowerArray,MIN(MaximumPowerIndex,ROUND(G8936*100,0)))</f>
        <v>585.73999999997636</v>
      </c>
      <c r="K8936" s="3">
        <f>MIN(J8936-M8936+N8936,'Power Look Up'!$F$4)</f>
        <v>566.52441576161345</v>
      </c>
      <c r="M8936" s="50">
        <f t="array" ref="M8936">_xlfn.SUM(_xlfn.NORM.DIST($S$3:$S$1003,$G8936,$P8936,FALSE)*WindSpeedStep*$T$3:$T$1003)</f>
        <v>592.9384837481449</v>
      </c>
      <c r="N8936" s="50">
        <f t="array" ref="N8936">_xlfn.SUM(_xlfn.NORM.DIST($S$3:$S$1003,$G8936,$Q8936,FALSE)*WindSpeedStep*$T$3:$T$1003)</f>
        <v>573.722899509782</v>
      </c>
      <c r="P8936" s="42">
        <f t="shared" si="417"/>
        <v>0.69946753585006916</v>
      </c>
      <c r="Q8936" s="42">
        <f t="shared" si="419"/>
        <v>0.15694059922565923</v>
      </c>
    </row>
    <row r="8937" spans="5:17" x14ac:dyDescent="0.2">
      <c r="E8937" s="15" t="s">
        <v>3662</v>
      </c>
      <c r="F8937" s="21">
        <v>7.2157905515835106</v>
      </c>
      <c r="G8937" s="21">
        <v>7.0510213424820742</v>
      </c>
      <c r="H8937" s="24">
        <v>2.2173592603084619E-2</v>
      </c>
      <c r="I8937" s="3">
        <f t="shared" si="418"/>
        <v>654.21999999996706</v>
      </c>
      <c r="J8937" s="3">
        <f>INDEX(PowerArray,MIN(MaximumPowerIndex,ROUND(G8937*100,0)))</f>
        <v>603.04999999996812</v>
      </c>
      <c r="K8937" s="3">
        <f>MIN(J8937-M8937+N8937,'Power Look Up'!$F$4)</f>
        <v>583.64778022782616</v>
      </c>
      <c r="M8937" s="50">
        <f t="array" ref="M8937">_xlfn.SUM(_xlfn.NORM.DIST($S$3:$S$1003,$G8937,$P8937,FALSE)*WindSpeedStep*$T$3:$T$1003)</f>
        <v>607.77973247670536</v>
      </c>
      <c r="N8937" s="50">
        <f t="array" ref="N8937">_xlfn.SUM(_xlfn.NORM.DIST($S$3:$S$1003,$G8937,$Q8937,FALSE)*WindSpeedStep*$T$3:$T$1003)</f>
        <v>588.3775127045634</v>
      </c>
      <c r="P8937" s="42">
        <f t="shared" si="417"/>
        <v>0.70510213424820745</v>
      </c>
      <c r="Q8937" s="42">
        <f t="shared" si="419"/>
        <v>0.15634647468385229</v>
      </c>
    </row>
    <row r="8938" spans="5:17" x14ac:dyDescent="0.2">
      <c r="E8938" s="15" t="s">
        <v>3663</v>
      </c>
      <c r="F8938" s="21">
        <v>7.0757962706424955</v>
      </c>
      <c r="G8938" s="21">
        <v>6.9185977666970446</v>
      </c>
      <c r="H8938" s="24">
        <v>2.2612296041343162E-2</v>
      </c>
      <c r="I8938" s="3">
        <f t="shared" si="418"/>
        <v>612.07999999996798</v>
      </c>
      <c r="J8938" s="3">
        <f>INDEX(PowerArray,MIN(MaximumPowerIndex,ROUND(G8938*100,0)))</f>
        <v>569.91999999997665</v>
      </c>
      <c r="K8938" s="3">
        <f>MIN(J8938-M8938+N8938,'Power Look Up'!$F$4)</f>
        <v>551.50770166697112</v>
      </c>
      <c r="M8938" s="50">
        <f t="array" ref="M8938">_xlfn.SUM(_xlfn.NORM.DIST($S$3:$S$1003,$G8938,$P8938,FALSE)*WindSpeedStep*$T$3:$T$1003)</f>
        <v>573.26342683346581</v>
      </c>
      <c r="N8938" s="50">
        <f t="array" ref="N8938">_xlfn.SUM(_xlfn.NORM.DIST($S$3:$S$1003,$G8938,$Q8938,FALSE)*WindSpeedStep*$T$3:$T$1003)</f>
        <v>554.85112850046028</v>
      </c>
      <c r="P8938" s="42">
        <f t="shared" si="417"/>
        <v>0.69185977666970455</v>
      </c>
      <c r="Q8938" s="42">
        <f t="shared" si="419"/>
        <v>0.15644538089152923</v>
      </c>
    </row>
    <row r="8939" spans="5:17" x14ac:dyDescent="0.2">
      <c r="E8939" s="15" t="s">
        <v>3664</v>
      </c>
      <c r="F8939" s="21">
        <v>6.9957513485705034</v>
      </c>
      <c r="G8939" s="21">
        <v>6.8802770657056636</v>
      </c>
      <c r="H8939" s="24">
        <v>2.2871024430091279E-2</v>
      </c>
      <c r="I8939" s="3">
        <f t="shared" si="418"/>
        <v>587.99999999997635</v>
      </c>
      <c r="J8939" s="3">
        <f>INDEX(PowerArray,MIN(MaximumPowerIndex,ROUND(G8939*100,0)))</f>
        <v>560.87999999997692</v>
      </c>
      <c r="K8939" s="3">
        <f>MIN(J8939-M8939+N8939,'Power Look Up'!$F$4)</f>
        <v>543.1199064801142</v>
      </c>
      <c r="M8939" s="50">
        <f t="array" ref="M8939">_xlfn.SUM(_xlfn.NORM.DIST($S$3:$S$1003,$G8939,$P8939,FALSE)*WindSpeedStep*$T$3:$T$1003)</f>
        <v>563.51043146761901</v>
      </c>
      <c r="N8939" s="50">
        <f t="array" ref="N8939">_xlfn.SUM(_xlfn.NORM.DIST($S$3:$S$1003,$G8939,$Q8939,FALSE)*WindSpeedStep*$T$3:$T$1003)</f>
        <v>545.75033794775629</v>
      </c>
      <c r="P8939" s="42">
        <f t="shared" si="417"/>
        <v>0.68802770657056644</v>
      </c>
      <c r="Q8939" s="42">
        <f t="shared" si="419"/>
        <v>0.15735898485555097</v>
      </c>
    </row>
    <row r="8940" spans="5:17" x14ac:dyDescent="0.2">
      <c r="E8940" s="15" t="s">
        <v>3665</v>
      </c>
      <c r="F8940" s="21">
        <v>7.0424439904235028</v>
      </c>
      <c r="G8940" s="21">
        <v>6.9284376263078293</v>
      </c>
      <c r="H8940" s="24">
        <v>2.1299423922146041E-2</v>
      </c>
      <c r="I8940" s="3">
        <f t="shared" si="418"/>
        <v>600.03999999996824</v>
      </c>
      <c r="J8940" s="3">
        <f>INDEX(PowerArray,MIN(MaximumPowerIndex,ROUND(G8940*100,0)))</f>
        <v>572.17999999997664</v>
      </c>
      <c r="K8940" s="3">
        <f>MIN(J8940-M8940+N8940,'Power Look Up'!$F$4)</f>
        <v>553.38834919830754</v>
      </c>
      <c r="M8940" s="50">
        <f t="array" ref="M8940">_xlfn.SUM(_xlfn.NORM.DIST($S$3:$S$1003,$G8940,$P8940,FALSE)*WindSpeedStep*$T$3:$T$1003)</f>
        <v>575.78475745177229</v>
      </c>
      <c r="N8940" s="50">
        <f t="array" ref="N8940">_xlfn.SUM(_xlfn.NORM.DIST($S$3:$S$1003,$G8940,$Q8940,FALSE)*WindSpeedStep*$T$3:$T$1003)</f>
        <v>556.99310665010319</v>
      </c>
      <c r="P8940" s="42">
        <f t="shared" si="417"/>
        <v>0.69284376263078296</v>
      </c>
      <c r="Q8940" s="42">
        <f t="shared" si="419"/>
        <v>0.14757173012087771</v>
      </c>
    </row>
    <row r="8941" spans="5:17" x14ac:dyDescent="0.2">
      <c r="E8941" s="15" t="s">
        <v>3666</v>
      </c>
      <c r="F8941" s="21">
        <v>7.0362289809005434</v>
      </c>
      <c r="G8941" s="21">
        <v>6.9466992976062061</v>
      </c>
      <c r="H8941" s="24">
        <v>2.1318237426207524E-2</v>
      </c>
      <c r="I8941" s="3">
        <f t="shared" si="418"/>
        <v>600.03999999996824</v>
      </c>
      <c r="J8941" s="3">
        <f>INDEX(PowerArray,MIN(MaximumPowerIndex,ROUND(G8941*100,0)))</f>
        <v>576.69999999997663</v>
      </c>
      <c r="K8941" s="3">
        <f>MIN(J8941-M8941+N8941,'Power Look Up'!$F$4)</f>
        <v>557.67409150590788</v>
      </c>
      <c r="M8941" s="50">
        <f t="array" ref="M8941">_xlfn.SUM(_xlfn.NORM.DIST($S$3:$S$1003,$G8941,$P8941,FALSE)*WindSpeedStep*$T$3:$T$1003)</f>
        <v>580.48249375481203</v>
      </c>
      <c r="N8941" s="50">
        <f t="array" ref="N8941">_xlfn.SUM(_xlfn.NORM.DIST($S$3:$S$1003,$G8941,$Q8941,FALSE)*WindSpeedStep*$T$3:$T$1003)</f>
        <v>561.45658526074328</v>
      </c>
      <c r="P8941" s="42">
        <f t="shared" si="417"/>
        <v>0.6946699297606207</v>
      </c>
      <c r="Q8941" s="42">
        <f t="shared" si="419"/>
        <v>0.14809138495483815</v>
      </c>
    </row>
    <row r="8942" spans="5:17" x14ac:dyDescent="0.2">
      <c r="E8942" s="15" t="s">
        <v>3667</v>
      </c>
      <c r="F8942" s="21">
        <v>7.0272927241911702</v>
      </c>
      <c r="G8942" s="21">
        <v>6.9068530736812708</v>
      </c>
      <c r="H8942" s="24">
        <v>2.2768369880082906E-2</v>
      </c>
      <c r="I8942" s="3">
        <f t="shared" si="418"/>
        <v>597.02999999996825</v>
      </c>
      <c r="J8942" s="3">
        <f>INDEX(PowerArray,MIN(MaximumPowerIndex,ROUND(G8942*100,0)))</f>
        <v>567.65999999997678</v>
      </c>
      <c r="K8942" s="3">
        <f>MIN(J8942-M8942+N8942,'Power Look Up'!$F$4)</f>
        <v>549.44852416692379</v>
      </c>
      <c r="M8942" s="50">
        <f t="array" ref="M8942">_xlfn.SUM(_xlfn.NORM.DIST($S$3:$S$1003,$G8942,$P8942,FALSE)*WindSpeedStep*$T$3:$T$1003)</f>
        <v>570.26310335694507</v>
      </c>
      <c r="N8942" s="50">
        <f t="array" ref="N8942">_xlfn.SUM(_xlfn.NORM.DIST($S$3:$S$1003,$G8942,$Q8942,FALSE)*WindSpeedStep*$T$3:$T$1003)</f>
        <v>552.05162752389208</v>
      </c>
      <c r="P8942" s="42">
        <f t="shared" si="417"/>
        <v>0.69068530736812717</v>
      </c>
      <c r="Q8942" s="42">
        <f t="shared" si="419"/>
        <v>0.15725778548896269</v>
      </c>
    </row>
    <row r="8943" spans="5:17" x14ac:dyDescent="0.2">
      <c r="E8943" s="15" t="s">
        <v>3668</v>
      </c>
      <c r="F8943" s="21">
        <v>7.1372882570262881</v>
      </c>
      <c r="G8943" s="21">
        <v>7.0229709325873886</v>
      </c>
      <c r="H8943" s="24">
        <v>2.662075471212122E-2</v>
      </c>
      <c r="I8943" s="3">
        <f t="shared" si="418"/>
        <v>630.13999999996759</v>
      </c>
      <c r="J8943" s="3">
        <f>INDEX(PowerArray,MIN(MaximumPowerIndex,ROUND(G8943*100,0)))</f>
        <v>594.01999999996838</v>
      </c>
      <c r="K8943" s="3">
        <f>MIN(J8943-M8943+N8943,'Power Look Up'!$F$4)</f>
        <v>575.56456679980238</v>
      </c>
      <c r="M8943" s="50">
        <f t="array" ref="M8943">_xlfn.SUM(_xlfn.NORM.DIST($S$3:$S$1003,$G8943,$P8943,FALSE)*WindSpeedStep*$T$3:$T$1003)</f>
        <v>600.36269112566583</v>
      </c>
      <c r="N8943" s="50">
        <f t="array" ref="N8943">_xlfn.SUM(_xlfn.NORM.DIST($S$3:$S$1003,$G8943,$Q8943,FALSE)*WindSpeedStep*$T$3:$T$1003)</f>
        <v>581.90725792549983</v>
      </c>
      <c r="P8943" s="42">
        <f t="shared" si="417"/>
        <v>0.7022970932587389</v>
      </c>
      <c r="Q8943" s="42">
        <f t="shared" si="419"/>
        <v>0.18695678654676609</v>
      </c>
    </row>
    <row r="8944" spans="5:17" x14ac:dyDescent="0.2">
      <c r="E8944" s="15" t="s">
        <v>3669</v>
      </c>
      <c r="F8944" s="21">
        <v>7.339518080857335</v>
      </c>
      <c r="G8944" s="21">
        <v>7.2814540222524755</v>
      </c>
      <c r="H8944" s="24">
        <v>2.1799796422234615E-2</v>
      </c>
      <c r="I8944" s="3">
        <f t="shared" si="418"/>
        <v>690.33999999996627</v>
      </c>
      <c r="J8944" s="3">
        <f>INDEX(PowerArray,MIN(MaximumPowerIndex,ROUND(G8944*100,0)))</f>
        <v>672.27999999996666</v>
      </c>
      <c r="K8944" s="3">
        <f>MIN(J8944-M8944+N8944,'Power Look Up'!$F$4)</f>
        <v>654.55262042991615</v>
      </c>
      <c r="M8944" s="50">
        <f t="array" ref="M8944">_xlfn.SUM(_xlfn.NORM.DIST($S$3:$S$1003,$G8944,$P8944,FALSE)*WindSpeedStep*$T$3:$T$1003)</f>
        <v>670.879629310979</v>
      </c>
      <c r="N8944" s="50">
        <f t="array" ref="N8944">_xlfn.SUM(_xlfn.NORM.DIST($S$3:$S$1003,$G8944,$Q8944,FALSE)*WindSpeedStep*$T$3:$T$1003)</f>
        <v>653.15224974092848</v>
      </c>
      <c r="P8944" s="42">
        <f t="shared" si="417"/>
        <v>0.7281454022252476</v>
      </c>
      <c r="Q8944" s="42">
        <f t="shared" si="419"/>
        <v>0.15873421534296536</v>
      </c>
    </row>
    <row r="8945" spans="5:17" x14ac:dyDescent="0.2">
      <c r="E8945" s="15" t="s">
        <v>3670</v>
      </c>
      <c r="F8945" s="21">
        <v>7.1680970418166678</v>
      </c>
      <c r="G8945" s="21">
        <v>7.084942681410312</v>
      </c>
      <c r="H8945" s="24">
        <v>2.2321126383558269E-2</v>
      </c>
      <c r="I8945" s="3">
        <f t="shared" si="418"/>
        <v>639.16999999996733</v>
      </c>
      <c r="J8945" s="3">
        <f>INDEX(PowerArray,MIN(MaximumPowerIndex,ROUND(G8945*100,0)))</f>
        <v>612.07999999996798</v>
      </c>
      <c r="K8945" s="3">
        <f>MIN(J8945-M8945+N8945,'Power Look Up'!$F$4)</f>
        <v>592.79320156518759</v>
      </c>
      <c r="M8945" s="50">
        <f t="array" ref="M8945">_xlfn.SUM(_xlfn.NORM.DIST($S$3:$S$1003,$G8945,$P8945,FALSE)*WindSpeedStep*$T$3:$T$1003)</f>
        <v>616.82534867593722</v>
      </c>
      <c r="N8945" s="50">
        <f t="array" ref="N8945">_xlfn.SUM(_xlfn.NORM.DIST($S$3:$S$1003,$G8945,$Q8945,FALSE)*WindSpeedStep*$T$3:$T$1003)</f>
        <v>597.53855024115683</v>
      </c>
      <c r="P8945" s="42">
        <f t="shared" si="417"/>
        <v>0.70849426814103122</v>
      </c>
      <c r="Q8945" s="42">
        <f t="shared" si="419"/>
        <v>0.15814390101202577</v>
      </c>
    </row>
    <row r="8946" spans="5:17" x14ac:dyDescent="0.2">
      <c r="E8946" s="15" t="s">
        <v>3671</v>
      </c>
      <c r="F8946" s="21">
        <v>7.0318742206554061</v>
      </c>
      <c r="G8946" s="21">
        <v>6.928032447565676</v>
      </c>
      <c r="H8946" s="24">
        <v>2.13314395697509E-2</v>
      </c>
      <c r="I8946" s="3">
        <f t="shared" si="418"/>
        <v>597.02999999996825</v>
      </c>
      <c r="J8946" s="3">
        <f>INDEX(PowerArray,MIN(MaximumPowerIndex,ROUND(G8946*100,0)))</f>
        <v>572.17999999997664</v>
      </c>
      <c r="K8946" s="3">
        <f>MIN(J8946-M8946+N8946,'Power Look Up'!$F$4)</f>
        <v>553.39998139207182</v>
      </c>
      <c r="M8946" s="50">
        <f t="array" ref="M8946">_xlfn.SUM(_xlfn.NORM.DIST($S$3:$S$1003,$G8946,$P8946,FALSE)*WindSpeedStep*$T$3:$T$1003)</f>
        <v>575.68079866838684</v>
      </c>
      <c r="N8946" s="50">
        <f t="array" ref="N8946">_xlfn.SUM(_xlfn.NORM.DIST($S$3:$S$1003,$G8946,$Q8946,FALSE)*WindSpeedStep*$T$3:$T$1003)</f>
        <v>556.90078006048202</v>
      </c>
      <c r="P8946" s="42">
        <f t="shared" si="417"/>
        <v>0.69280324475656763</v>
      </c>
      <c r="Q8946" s="42">
        <f t="shared" si="419"/>
        <v>0.14778490549252063</v>
      </c>
    </row>
    <row r="8947" spans="5:17" x14ac:dyDescent="0.2">
      <c r="E8947" s="15" t="s">
        <v>3672</v>
      </c>
      <c r="F8947" s="21">
        <v>6.8901607733300807</v>
      </c>
      <c r="G8947" s="21">
        <v>6.7780481434000572</v>
      </c>
      <c r="H8947" s="24">
        <v>2.3221519100006496E-2</v>
      </c>
      <c r="I8947" s="3">
        <f t="shared" si="418"/>
        <v>563.13999999997691</v>
      </c>
      <c r="J8947" s="3">
        <f>INDEX(PowerArray,MIN(MaximumPowerIndex,ROUND(G8947*100,0)))</f>
        <v>538.27999999997735</v>
      </c>
      <c r="K8947" s="3">
        <f>MIN(J8947-M8947+N8947,'Power Look Up'!$F$4)</f>
        <v>522.57689724024988</v>
      </c>
      <c r="M8947" s="50">
        <f t="array" ref="M8947">_xlfn.SUM(_xlfn.NORM.DIST($S$3:$S$1003,$G8947,$P8947,FALSE)*WindSpeedStep*$T$3:$T$1003)</f>
        <v>538.00510980884269</v>
      </c>
      <c r="N8947" s="50">
        <f t="array" ref="N8947">_xlfn.SUM(_xlfn.NORM.DIST($S$3:$S$1003,$G8947,$Q8947,FALSE)*WindSpeedStep*$T$3:$T$1003)</f>
        <v>522.30200704911522</v>
      </c>
      <c r="P8947" s="42">
        <f t="shared" si="417"/>
        <v>0.67780481434000572</v>
      </c>
      <c r="Q8947" s="42">
        <f t="shared" si="419"/>
        <v>0.157396574422728</v>
      </c>
    </row>
    <row r="8948" spans="5:17" x14ac:dyDescent="0.2">
      <c r="E8948" s="15" t="s">
        <v>3673</v>
      </c>
      <c r="F8948" s="21">
        <v>7.0417665124619244</v>
      </c>
      <c r="G8948" s="21">
        <v>6.9111221911217084</v>
      </c>
      <c r="H8948" s="24">
        <v>2.840196414437441E-2</v>
      </c>
      <c r="I8948" s="3">
        <f t="shared" si="418"/>
        <v>600.03999999996824</v>
      </c>
      <c r="J8948" s="3">
        <f>INDEX(PowerArray,MIN(MaximumPowerIndex,ROUND(G8948*100,0)))</f>
        <v>567.65999999997678</v>
      </c>
      <c r="K8948" s="3">
        <f>MIN(J8948-M8948+N8948,'Power Look Up'!$F$4)</f>
        <v>550.40285745473534</v>
      </c>
      <c r="M8948" s="50">
        <f t="array" ref="M8948">_xlfn.SUM(_xlfn.NORM.DIST($S$3:$S$1003,$G8948,$P8948,FALSE)*WindSpeedStep*$T$3:$T$1003)</f>
        <v>571.35255645137829</v>
      </c>
      <c r="N8948" s="50">
        <f t="array" ref="N8948">_xlfn.SUM(_xlfn.NORM.DIST($S$3:$S$1003,$G8948,$Q8948,FALSE)*WindSpeedStep*$T$3:$T$1003)</f>
        <v>554.09541390613686</v>
      </c>
      <c r="P8948" s="42">
        <f t="shared" si="417"/>
        <v>0.69111221911217091</v>
      </c>
      <c r="Q8948" s="42">
        <f t="shared" si="419"/>
        <v>0.19628944466962908</v>
      </c>
    </row>
    <row r="8949" spans="5:17" x14ac:dyDescent="0.2">
      <c r="E8949" s="15" t="s">
        <v>3674</v>
      </c>
      <c r="F8949" s="21">
        <v>7.1457460851368451</v>
      </c>
      <c r="G8949" s="21">
        <v>6.9899649567063102</v>
      </c>
      <c r="H8949" s="24">
        <v>2.2390943939751801E-2</v>
      </c>
      <c r="I8949" s="3">
        <f t="shared" si="418"/>
        <v>633.14999999996746</v>
      </c>
      <c r="J8949" s="3">
        <f>INDEX(PowerArray,MIN(MaximumPowerIndex,ROUND(G8949*100,0)))</f>
        <v>585.73999999997636</v>
      </c>
      <c r="K8949" s="3">
        <f>MIN(J8949-M8949+N8949,'Power Look Up'!$F$4)</f>
        <v>566.54275129108782</v>
      </c>
      <c r="M8949" s="50">
        <f t="array" ref="M8949">_xlfn.SUM(_xlfn.NORM.DIST($S$3:$S$1003,$G8949,$P8949,FALSE)*WindSpeedStep*$T$3:$T$1003)</f>
        <v>591.70818027554822</v>
      </c>
      <c r="N8949" s="50">
        <f t="array" ref="N8949">_xlfn.SUM(_xlfn.NORM.DIST($S$3:$S$1003,$G8949,$Q8949,FALSE)*WindSpeedStep*$T$3:$T$1003)</f>
        <v>572.51093156665968</v>
      </c>
      <c r="P8949" s="42">
        <f t="shared" si="417"/>
        <v>0.69899649567063105</v>
      </c>
      <c r="Q8949" s="42">
        <f t="shared" si="419"/>
        <v>0.15651191348644061</v>
      </c>
    </row>
    <row r="8950" spans="5:17" x14ac:dyDescent="0.2">
      <c r="E8950" s="15" t="s">
        <v>3675</v>
      </c>
      <c r="F8950" s="21">
        <v>7.3500935152620599</v>
      </c>
      <c r="G8950" s="21">
        <v>7.2082546267644325</v>
      </c>
      <c r="H8950" s="24">
        <v>2.1768430519661947E-2</v>
      </c>
      <c r="I8950" s="3">
        <f t="shared" si="418"/>
        <v>693.34999999996626</v>
      </c>
      <c r="J8950" s="3">
        <f>INDEX(PowerArray,MIN(MaximumPowerIndex,ROUND(G8950*100,0)))</f>
        <v>651.20999999996707</v>
      </c>
      <c r="K8950" s="3">
        <f>MIN(J8950-M8950+N8950,'Power Look Up'!$F$4)</f>
        <v>632.8171051874109</v>
      </c>
      <c r="M8950" s="50">
        <f t="array" ref="M8950">_xlfn.SUM(_xlfn.NORM.DIST($S$3:$S$1003,$G8950,$P8950,FALSE)*WindSpeedStep*$T$3:$T$1003)</f>
        <v>650.4141977376288</v>
      </c>
      <c r="N8950" s="50">
        <f t="array" ref="N8950">_xlfn.SUM(_xlfn.NORM.DIST($S$3:$S$1003,$G8950,$Q8950,FALSE)*WindSpeedStep*$T$3:$T$1003)</f>
        <v>632.02130292507263</v>
      </c>
      <c r="P8950" s="42">
        <f t="shared" si="417"/>
        <v>0.72082546267644332</v>
      </c>
      <c r="Q8950" s="42">
        <f t="shared" si="419"/>
        <v>0.1569123900107533</v>
      </c>
    </row>
    <row r="8951" spans="5:17" x14ac:dyDescent="0.2">
      <c r="E8951" s="15" t="s">
        <v>3676</v>
      </c>
      <c r="F8951" s="21">
        <v>7.4344400697325135</v>
      </c>
      <c r="G8951" s="21">
        <v>7.333539379244816</v>
      </c>
      <c r="H8951" s="24">
        <v>2.2866550594995448E-2</v>
      </c>
      <c r="I8951" s="3">
        <f t="shared" si="418"/>
        <v>717.42999999996573</v>
      </c>
      <c r="J8951" s="3">
        <f>INDEX(PowerArray,MIN(MaximumPowerIndex,ROUND(G8951*100,0)))</f>
        <v>687.32999999996628</v>
      </c>
      <c r="K8951" s="3">
        <f>MIN(J8951-M8951+N8951,'Power Look Up'!$F$4)</f>
        <v>669.9782629968297</v>
      </c>
      <c r="M8951" s="50">
        <f t="array" ref="M8951">_xlfn.SUM(_xlfn.NORM.DIST($S$3:$S$1003,$G8951,$P8951,FALSE)*WindSpeedStep*$T$3:$T$1003)</f>
        <v>685.68232392923539</v>
      </c>
      <c r="N8951" s="50">
        <f t="array" ref="N8951">_xlfn.SUM(_xlfn.NORM.DIST($S$3:$S$1003,$G8951,$Q8951,FALSE)*WindSpeedStep*$T$3:$T$1003)</f>
        <v>668.33058692609882</v>
      </c>
      <c r="P8951" s="42">
        <f t="shared" si="417"/>
        <v>0.73335393792448167</v>
      </c>
      <c r="Q8951" s="42">
        <f t="shared" si="419"/>
        <v>0.16769274925589309</v>
      </c>
    </row>
    <row r="8952" spans="5:17" x14ac:dyDescent="0.2">
      <c r="E8952" s="15" t="s">
        <v>3677</v>
      </c>
      <c r="F8952" s="21">
        <v>7.6202906822713103</v>
      </c>
      <c r="G8952" s="21">
        <v>7.4938123935111793</v>
      </c>
      <c r="H8952" s="24">
        <v>2.0996574365888924E-2</v>
      </c>
      <c r="I8952" s="3">
        <f t="shared" si="418"/>
        <v>774.61999999996442</v>
      </c>
      <c r="J8952" s="3">
        <f>INDEX(PowerArray,MIN(MaximumPowerIndex,ROUND(G8952*100,0)))</f>
        <v>735.48999999996533</v>
      </c>
      <c r="K8952" s="3">
        <f>MIN(J8952-M8952+N8952,'Power Look Up'!$F$4)</f>
        <v>718.12575281074112</v>
      </c>
      <c r="M8952" s="50">
        <f t="array" ref="M8952">_xlfn.SUM(_xlfn.NORM.DIST($S$3:$S$1003,$G8952,$P8952,FALSE)*WindSpeedStep*$T$3:$T$1003)</f>
        <v>732.49516506187399</v>
      </c>
      <c r="N8952" s="50">
        <f t="array" ref="N8952">_xlfn.SUM(_xlfn.NORM.DIST($S$3:$S$1003,$G8952,$Q8952,FALSE)*WindSpeedStep*$T$3:$T$1003)</f>
        <v>715.13091787264977</v>
      </c>
      <c r="P8952" s="42">
        <f t="shared" si="417"/>
        <v>0.749381239351118</v>
      </c>
      <c r="Q8952" s="42">
        <f t="shared" si="419"/>
        <v>0.15734438920437754</v>
      </c>
    </row>
    <row r="8953" spans="5:17" x14ac:dyDescent="0.2">
      <c r="E8953" s="15" t="s">
        <v>3678</v>
      </c>
      <c r="F8953" s="21">
        <v>7.4244406570364063</v>
      </c>
      <c r="G8953" s="21">
        <v>7.3143185846733232</v>
      </c>
      <c r="H8953" s="24">
        <v>2.289734780745873E-2</v>
      </c>
      <c r="I8953" s="3">
        <f t="shared" si="418"/>
        <v>714.41999999996574</v>
      </c>
      <c r="J8953" s="3">
        <f>INDEX(PowerArray,MIN(MaximumPowerIndex,ROUND(G8953*100,0)))</f>
        <v>681.30999999996652</v>
      </c>
      <c r="K8953" s="3">
        <f>MIN(J8953-M8953+N8953,'Power Look Up'!$F$4)</f>
        <v>663.8530579729395</v>
      </c>
      <c r="M8953" s="50">
        <f t="array" ref="M8953">_xlfn.SUM(_xlfn.NORM.DIST($S$3:$S$1003,$G8953,$P8953,FALSE)*WindSpeedStep*$T$3:$T$1003)</f>
        <v>680.19642438893027</v>
      </c>
      <c r="N8953" s="50">
        <f t="array" ref="N8953">_xlfn.SUM(_xlfn.NORM.DIST($S$3:$S$1003,$G8953,$Q8953,FALSE)*WindSpeedStep*$T$3:$T$1003)</f>
        <v>662.73948236190324</v>
      </c>
      <c r="P8953" s="42">
        <f t="shared" si="417"/>
        <v>0.73143185846733239</v>
      </c>
      <c r="Q8953" s="42">
        <f t="shared" si="419"/>
        <v>0.16747849660782435</v>
      </c>
    </row>
    <row r="8954" spans="5:17" x14ac:dyDescent="0.2">
      <c r="E8954" s="15" t="s">
        <v>3679</v>
      </c>
      <c r="F8954" s="21">
        <v>7.3481468769535603</v>
      </c>
      <c r="G8954" s="21">
        <v>7.2708036557061924</v>
      </c>
      <c r="H8954" s="24">
        <v>2.1774197315219398E-2</v>
      </c>
      <c r="I8954" s="3">
        <f t="shared" si="418"/>
        <v>693.34999999996626</v>
      </c>
      <c r="J8954" s="3">
        <f>INDEX(PowerArray,MIN(MaximumPowerIndex,ROUND(G8954*100,0)))</f>
        <v>669.26999999996679</v>
      </c>
      <c r="K8954" s="3">
        <f>MIN(J8954-M8954+N8954,'Power Look Up'!$F$4)</f>
        <v>651.45451288392633</v>
      </c>
      <c r="M8954" s="50">
        <f t="array" ref="M8954">_xlfn.SUM(_xlfn.NORM.DIST($S$3:$S$1003,$G8954,$P8954,FALSE)*WindSpeedStep*$T$3:$T$1003)</f>
        <v>667.87744431480337</v>
      </c>
      <c r="N8954" s="50">
        <f t="array" ref="N8954">_xlfn.SUM(_xlfn.NORM.DIST($S$3:$S$1003,$G8954,$Q8954,FALSE)*WindSpeedStep*$T$3:$T$1003)</f>
        <v>650.06195719876291</v>
      </c>
      <c r="P8954" s="42">
        <f t="shared" si="417"/>
        <v>0.72708036557061928</v>
      </c>
      <c r="Q8954" s="42">
        <f t="shared" si="419"/>
        <v>0.15831591343956516</v>
      </c>
    </row>
    <row r="8955" spans="5:17" x14ac:dyDescent="0.2">
      <c r="E8955" s="15" t="s">
        <v>3680</v>
      </c>
      <c r="F8955" s="21">
        <v>7.5081951863333254</v>
      </c>
      <c r="G8955" s="21">
        <v>7.3992770425293362</v>
      </c>
      <c r="H8955" s="24">
        <v>2.3973804027849752E-2</v>
      </c>
      <c r="I8955" s="3">
        <f t="shared" si="418"/>
        <v>741.5099999999652</v>
      </c>
      <c r="J8955" s="3">
        <f>INDEX(PowerArray,MIN(MaximumPowerIndex,ROUND(G8955*100,0)))</f>
        <v>708.39999999996587</v>
      </c>
      <c r="K8955" s="3">
        <f>MIN(J8955-M8955+N8955,'Power Look Up'!$F$4)</f>
        <v>691.26656959859758</v>
      </c>
      <c r="M8955" s="50">
        <f t="array" ref="M8955">_xlfn.SUM(_xlfn.NORM.DIST($S$3:$S$1003,$G8955,$P8955,FALSE)*WindSpeedStep*$T$3:$T$1003)</f>
        <v>704.651775612969</v>
      </c>
      <c r="N8955" s="50">
        <f t="array" ref="N8955">_xlfn.SUM(_xlfn.NORM.DIST($S$3:$S$1003,$G8955,$Q8955,FALSE)*WindSpeedStep*$T$3:$T$1003)</f>
        <v>687.51834521160072</v>
      </c>
      <c r="P8955" s="42">
        <f t="shared" si="417"/>
        <v>0.73992770425293364</v>
      </c>
      <c r="Q8955" s="42">
        <f t="shared" si="419"/>
        <v>0.177388817765366</v>
      </c>
    </row>
    <row r="8956" spans="5:17" x14ac:dyDescent="0.2">
      <c r="E8956" s="15" t="s">
        <v>3681</v>
      </c>
      <c r="F8956" s="21">
        <v>7.5168669760247235</v>
      </c>
      <c r="G8956" s="21">
        <v>7.3785677122311819</v>
      </c>
      <c r="H8956" s="24">
        <v>2.6606829765367154E-2</v>
      </c>
      <c r="I8956" s="3">
        <f t="shared" si="418"/>
        <v>744.51999999996508</v>
      </c>
      <c r="J8956" s="3">
        <f>INDEX(PowerArray,MIN(MaximumPowerIndex,ROUND(G8956*100,0)))</f>
        <v>702.379999999966</v>
      </c>
      <c r="K8956" s="3">
        <f>MIN(J8956-M8956+N8956,'Power Look Up'!$F$4)</f>
        <v>685.28440989433363</v>
      </c>
      <c r="M8956" s="50">
        <f t="array" ref="M8956">_xlfn.SUM(_xlfn.NORM.DIST($S$3:$S$1003,$G8956,$P8956,FALSE)*WindSpeedStep*$T$3:$T$1003)</f>
        <v>698.64122053937683</v>
      </c>
      <c r="N8956" s="50">
        <f t="array" ref="N8956">_xlfn.SUM(_xlfn.NORM.DIST($S$3:$S$1003,$G8956,$Q8956,FALSE)*WindSpeedStep*$T$3:$T$1003)</f>
        <v>681.54563043374446</v>
      </c>
      <c r="P8956" s="42">
        <f t="shared" si="417"/>
        <v>0.73785677122311821</v>
      </c>
      <c r="Q8956" s="42">
        <f t="shared" si="419"/>
        <v>0.19632029503156964</v>
      </c>
    </row>
    <row r="8957" spans="5:17" x14ac:dyDescent="0.2">
      <c r="E8957" s="15" t="s">
        <v>3682</v>
      </c>
      <c r="F8957" s="21">
        <v>7.5426728896753197</v>
      </c>
      <c r="G8957" s="21">
        <v>7.4104738102081926</v>
      </c>
      <c r="H8957" s="24">
        <v>2.5190009268475477E-2</v>
      </c>
      <c r="I8957" s="3">
        <f t="shared" si="418"/>
        <v>750.53999999996495</v>
      </c>
      <c r="J8957" s="3">
        <f>INDEX(PowerArray,MIN(MaximumPowerIndex,ROUND(G8957*100,0)))</f>
        <v>711.40999999996586</v>
      </c>
      <c r="K8957" s="3">
        <f>MIN(J8957-M8957+N8957,'Power Look Up'!$F$4)</f>
        <v>694.30169877923072</v>
      </c>
      <c r="M8957" s="50">
        <f t="array" ref="M8957">_xlfn.SUM(_xlfn.NORM.DIST($S$3:$S$1003,$G8957,$P8957,FALSE)*WindSpeedStep*$T$3:$T$1003)</f>
        <v>707.91474536740827</v>
      </c>
      <c r="N8957" s="50">
        <f t="array" ref="N8957">_xlfn.SUM(_xlfn.NORM.DIST($S$3:$S$1003,$G8957,$Q8957,FALSE)*WindSpeedStep*$T$3:$T$1003)</f>
        <v>690.80644414667313</v>
      </c>
      <c r="P8957" s="42">
        <f t="shared" si="417"/>
        <v>0.74104738102081935</v>
      </c>
      <c r="Q8957" s="42">
        <f t="shared" si="419"/>
        <v>0.18666990396293917</v>
      </c>
    </row>
    <row r="8958" spans="5:17" x14ac:dyDescent="0.2">
      <c r="E8958" s="15" t="s">
        <v>3683</v>
      </c>
      <c r="F8958" s="21">
        <v>7.6564446453981416</v>
      </c>
      <c r="G8958" s="21">
        <v>7.500300508544143</v>
      </c>
      <c r="H8958" s="24">
        <v>2.2203517151028768E-2</v>
      </c>
      <c r="I8958" s="3">
        <f t="shared" si="418"/>
        <v>786.65999999996416</v>
      </c>
      <c r="J8958" s="3">
        <f>INDEX(PowerArray,MIN(MaximumPowerIndex,ROUND(G8958*100,0)))</f>
        <v>738.49999999996521</v>
      </c>
      <c r="K8958" s="3">
        <f>MIN(J8958-M8958+N8958,'Power Look Up'!$F$4)</f>
        <v>721.10171497233932</v>
      </c>
      <c r="M8958" s="50">
        <f t="array" ref="M8958">_xlfn.SUM(_xlfn.NORM.DIST($S$3:$S$1003,$G8958,$P8958,FALSE)*WindSpeedStep*$T$3:$T$1003)</f>
        <v>734.43060164911196</v>
      </c>
      <c r="N8958" s="50">
        <f t="array" ref="N8958">_xlfn.SUM(_xlfn.NORM.DIST($S$3:$S$1003,$G8958,$Q8958,FALSE)*WindSpeedStep*$T$3:$T$1003)</f>
        <v>717.03231662148607</v>
      </c>
      <c r="P8958" s="42">
        <f t="shared" si="417"/>
        <v>0.75003005085441432</v>
      </c>
      <c r="Q8958" s="42">
        <f t="shared" si="419"/>
        <v>0.16653305097932966</v>
      </c>
    </row>
    <row r="8959" spans="5:17" x14ac:dyDescent="0.2">
      <c r="E8959" s="15" t="s">
        <v>3684</v>
      </c>
      <c r="F8959" s="21">
        <v>7.888972107914741</v>
      </c>
      <c r="G8959" s="21">
        <v>7.7353551094491939</v>
      </c>
      <c r="H8959" s="24">
        <v>3.295739881487865E-2</v>
      </c>
      <c r="I8959" s="3">
        <f t="shared" si="418"/>
        <v>855.88999999996281</v>
      </c>
      <c r="J8959" s="3">
        <f>INDEX(PowerArray,MIN(MaximumPowerIndex,ROUND(G8959*100,0)))</f>
        <v>810.73999999996374</v>
      </c>
      <c r="K8959" s="3">
        <f>MIN(J8959-M8959+N8959,'Power Look Up'!$F$4)</f>
        <v>791.21465010658812</v>
      </c>
      <c r="M8959" s="50">
        <f t="array" ref="M8959">_xlfn.SUM(_xlfn.NORM.DIST($S$3:$S$1003,$G8959,$P8959,FALSE)*WindSpeedStep*$T$3:$T$1003)</f>
        <v>806.68592791384197</v>
      </c>
      <c r="N8959" s="50">
        <f t="array" ref="N8959">_xlfn.SUM(_xlfn.NORM.DIST($S$3:$S$1003,$G8959,$Q8959,FALSE)*WindSpeedStep*$T$3:$T$1003)</f>
        <v>787.16057802046635</v>
      </c>
      <c r="P8959" s="42">
        <f t="shared" si="417"/>
        <v>0.77353551094491946</v>
      </c>
      <c r="Q8959" s="42">
        <f t="shared" si="419"/>
        <v>0.25493718331682635</v>
      </c>
    </row>
    <row r="8960" spans="5:17" x14ac:dyDescent="0.2">
      <c r="E8960" s="15" t="s">
        <v>3685</v>
      </c>
      <c r="F8960" s="21">
        <v>8.1786649985604765</v>
      </c>
      <c r="G8960" s="21">
        <v>7.8979379977628117</v>
      </c>
      <c r="H8960" s="24">
        <v>2.3231175263131797E-2</v>
      </c>
      <c r="I8960" s="3">
        <f t="shared" si="418"/>
        <v>955.05999999995231</v>
      </c>
      <c r="J8960" s="3">
        <f>INDEX(PowerArray,MIN(MaximumPowerIndex,ROUND(G8960*100,0)))</f>
        <v>858.89999999996269</v>
      </c>
      <c r="K8960" s="3">
        <f>MIN(J8960-M8960+N8960,'Power Look Up'!$F$4)</f>
        <v>835.41326674763832</v>
      </c>
      <c r="M8960" s="50">
        <f t="array" ref="M8960">_xlfn.SUM(_xlfn.NORM.DIST($S$3:$S$1003,$G8960,$P8960,FALSE)*WindSpeedStep*$T$3:$T$1003)</f>
        <v>859.10836651929242</v>
      </c>
      <c r="N8960" s="50">
        <f t="array" ref="N8960">_xlfn.SUM(_xlfn.NORM.DIST($S$3:$S$1003,$G8960,$Q8960,FALSE)*WindSpeedStep*$T$3:$T$1003)</f>
        <v>835.62163326696805</v>
      </c>
      <c r="P8960" s="42">
        <f t="shared" si="417"/>
        <v>0.78979379977628117</v>
      </c>
      <c r="Q8960" s="42">
        <f t="shared" si="419"/>
        <v>0.18347838184337611</v>
      </c>
    </row>
    <row r="8961" spans="5:17" x14ac:dyDescent="0.2">
      <c r="E8961" s="15" t="s">
        <v>3686</v>
      </c>
      <c r="F8961" s="21">
        <v>8.0047255399099342</v>
      </c>
      <c r="G8961" s="21">
        <v>7.7281006832855503</v>
      </c>
      <c r="H8961" s="24">
        <v>2.1237455194736479E-2</v>
      </c>
      <c r="I8961" s="3">
        <f t="shared" si="418"/>
        <v>888.99999999996203</v>
      </c>
      <c r="J8961" s="3">
        <f>INDEX(PowerArray,MIN(MaximumPowerIndex,ROUND(G8961*100,0)))</f>
        <v>807.72999999996375</v>
      </c>
      <c r="K8961" s="3">
        <f>MIN(J8961-M8961+N8961,'Power Look Up'!$F$4)</f>
        <v>787.20584376378247</v>
      </c>
      <c r="M8961" s="50">
        <f t="array" ref="M8961">_xlfn.SUM(_xlfn.NORM.DIST($S$3:$S$1003,$G8961,$P8961,FALSE)*WindSpeedStep*$T$3:$T$1003)</f>
        <v>804.39348612207436</v>
      </c>
      <c r="N8961" s="50">
        <f t="array" ref="N8961">_xlfn.SUM(_xlfn.NORM.DIST($S$3:$S$1003,$G8961,$Q8961,FALSE)*WindSpeedStep*$T$3:$T$1003)</f>
        <v>783.86932988589308</v>
      </c>
      <c r="P8961" s="42">
        <f t="shared" si="417"/>
        <v>0.77281006832855503</v>
      </c>
      <c r="Q8961" s="42">
        <f t="shared" si="419"/>
        <v>0.16412519200168924</v>
      </c>
    </row>
    <row r="8962" spans="5:17" x14ac:dyDescent="0.2">
      <c r="E8962" s="15" t="s">
        <v>3687</v>
      </c>
      <c r="F8962" s="21">
        <v>7.9744802787261762</v>
      </c>
      <c r="G8962" s="21">
        <v>7.6894419923311901</v>
      </c>
      <c r="H8962" s="24">
        <v>2.0064003472030408E-2</v>
      </c>
      <c r="I8962" s="3">
        <f t="shared" si="418"/>
        <v>879.96999999996228</v>
      </c>
      <c r="J8962" s="3">
        <f>INDEX(PowerArray,MIN(MaximumPowerIndex,ROUND(G8962*100,0)))</f>
        <v>795.68999999996402</v>
      </c>
      <c r="K8962" s="3">
        <f>MIN(J8962-M8962+N8962,'Power Look Up'!$F$4)</f>
        <v>775.87397760293118</v>
      </c>
      <c r="M8962" s="50">
        <f t="array" ref="M8962">_xlfn.SUM(_xlfn.NORM.DIST($S$3:$S$1003,$G8962,$P8962,FALSE)*WindSpeedStep*$T$3:$T$1003)</f>
        <v>792.24432612994065</v>
      </c>
      <c r="N8962" s="50">
        <f t="array" ref="N8962">_xlfn.SUM(_xlfn.NORM.DIST($S$3:$S$1003,$G8962,$Q8962,FALSE)*WindSpeedStep*$T$3:$T$1003)</f>
        <v>772.42830373290781</v>
      </c>
      <c r="P8962" s="42">
        <f t="shared" si="417"/>
        <v>0.76894419923311907</v>
      </c>
      <c r="Q8962" s="42">
        <f t="shared" si="419"/>
        <v>0.15428099083210942</v>
      </c>
    </row>
    <row r="8963" spans="5:17" x14ac:dyDescent="0.2">
      <c r="E8963" s="15" t="s">
        <v>3688</v>
      </c>
      <c r="F8963" s="21">
        <v>7.8763739925935052</v>
      </c>
      <c r="G8963" s="21">
        <v>7.5412894832071853</v>
      </c>
      <c r="H8963" s="24">
        <v>2.0313916041881062E-2</v>
      </c>
      <c r="I8963" s="3">
        <f t="shared" si="418"/>
        <v>852.87999999996282</v>
      </c>
      <c r="J8963" s="3">
        <f>INDEX(PowerArray,MIN(MaximumPowerIndex,ROUND(G8963*100,0)))</f>
        <v>750.53999999996495</v>
      </c>
      <c r="K8963" s="3">
        <f>MIN(J8963-M8963+N8963,'Power Look Up'!$F$4)</f>
        <v>732.82899285348572</v>
      </c>
      <c r="M8963" s="50">
        <f t="array" ref="M8963">_xlfn.SUM(_xlfn.NORM.DIST($S$3:$S$1003,$G8963,$P8963,FALSE)*WindSpeedStep*$T$3:$T$1003)</f>
        <v>746.73079754173023</v>
      </c>
      <c r="N8963" s="50">
        <f t="array" ref="N8963">_xlfn.SUM(_xlfn.NORM.DIST($S$3:$S$1003,$G8963,$Q8963,FALSE)*WindSpeedStep*$T$3:$T$1003)</f>
        <v>729.01979039525099</v>
      </c>
      <c r="P8963" s="42">
        <f t="shared" ref="P8963:P9026" si="420">ReferenceTurbulence*G8963</f>
        <v>0.75412894832071853</v>
      </c>
      <c r="Q8963" s="42">
        <f t="shared" si="419"/>
        <v>0.1531931214093914</v>
      </c>
    </row>
    <row r="8964" spans="5:17" x14ac:dyDescent="0.2">
      <c r="E8964" s="15" t="s">
        <v>3689</v>
      </c>
      <c r="F8964" s="21">
        <v>7.7661682637912204</v>
      </c>
      <c r="G8964" s="21">
        <v>7.4422656177617208</v>
      </c>
      <c r="H8964" s="24">
        <v>2.1889816731450896E-2</v>
      </c>
      <c r="I8964" s="3">
        <f t="shared" ref="I8964:I9027" si="421">INDEX(PowerArray,MIN(MaximumPowerIndex,ROUND(F8964*100,0)))</f>
        <v>819.76999999996349</v>
      </c>
      <c r="J8964" s="3">
        <f>INDEX(PowerArray,MIN(MaximumPowerIndex,ROUND(G8964*100,0)))</f>
        <v>720.43999999996561</v>
      </c>
      <c r="K8964" s="3">
        <f>MIN(J8964-M8964+N8964,'Power Look Up'!$F$4)</f>
        <v>703.26752714447196</v>
      </c>
      <c r="M8964" s="50">
        <f t="array" ref="M8964">_xlfn.SUM(_xlfn.NORM.DIST($S$3:$S$1003,$G8964,$P8964,FALSE)*WindSpeedStep*$T$3:$T$1003)</f>
        <v>717.2304421399474</v>
      </c>
      <c r="N8964" s="50">
        <f t="array" ref="N8964">_xlfn.SUM(_xlfn.NORM.DIST($S$3:$S$1003,$G8964,$Q8964,FALSE)*WindSpeedStep*$T$3:$T$1003)</f>
        <v>700.05796928445375</v>
      </c>
      <c r="P8964" s="42">
        <f t="shared" si="420"/>
        <v>0.74422656177617208</v>
      </c>
      <c r="Q8964" s="42">
        <f t="shared" ref="Q8964:Q9027" si="422">G8964*H8964</f>
        <v>0.16290983043958226</v>
      </c>
    </row>
    <row r="8965" spans="5:17" x14ac:dyDescent="0.2">
      <c r="E8965" s="15" t="s">
        <v>3690</v>
      </c>
      <c r="F8965" s="21">
        <v>7.6267907197506171</v>
      </c>
      <c r="G8965" s="21">
        <v>7.2945109643072863</v>
      </c>
      <c r="H8965" s="24">
        <v>2.2289847230206772E-2</v>
      </c>
      <c r="I8965" s="3">
        <f t="shared" si="421"/>
        <v>777.62999999996441</v>
      </c>
      <c r="J8965" s="3">
        <f>INDEX(PowerArray,MIN(MaximumPowerIndex,ROUND(G8965*100,0)))</f>
        <v>675.28999999996654</v>
      </c>
      <c r="K8965" s="3">
        <f>MIN(J8965-M8965+N8965,'Power Look Up'!$F$4)</f>
        <v>657.68067661217981</v>
      </c>
      <c r="M8965" s="50">
        <f t="array" ref="M8965">_xlfn.SUM(_xlfn.NORM.DIST($S$3:$S$1003,$G8965,$P8965,FALSE)*WindSpeedStep*$T$3:$T$1003)</f>
        <v>674.57160487000499</v>
      </c>
      <c r="N8965" s="50">
        <f t="array" ref="N8965">_xlfn.SUM(_xlfn.NORM.DIST($S$3:$S$1003,$G8965,$Q8965,FALSE)*WindSpeedStep*$T$3:$T$1003)</f>
        <v>656.96228148221826</v>
      </c>
      <c r="P8965" s="42">
        <f t="shared" si="420"/>
        <v>0.7294510964307287</v>
      </c>
      <c r="Q8965" s="42">
        <f t="shared" si="422"/>
        <v>0.1625935350134777</v>
      </c>
    </row>
    <row r="8966" spans="5:17" x14ac:dyDescent="0.2">
      <c r="E8966" s="15" t="s">
        <v>3691</v>
      </c>
      <c r="F8966" s="21">
        <v>7.2644461712466439</v>
      </c>
      <c r="G8966" s="21">
        <v>6.9460143553043814</v>
      </c>
      <c r="H8966" s="24">
        <v>3.0284483471125511E-2</v>
      </c>
      <c r="I8966" s="3">
        <f t="shared" si="421"/>
        <v>666.25999999996679</v>
      </c>
      <c r="J8966" s="3">
        <f>INDEX(PowerArray,MIN(MaximumPowerIndex,ROUND(G8966*100,0)))</f>
        <v>576.69999999997663</v>
      </c>
      <c r="K8966" s="3">
        <f>MIN(J8966-M8966+N8966,'Power Look Up'!$F$4)</f>
        <v>559.45711488340453</v>
      </c>
      <c r="M8966" s="50">
        <f t="array" ref="M8966">_xlfn.SUM(_xlfn.NORM.DIST($S$3:$S$1003,$G8966,$P8966,FALSE)*WindSpeedStep*$T$3:$T$1003)</f>
        <v>580.30586261095493</v>
      </c>
      <c r="N8966" s="50">
        <f t="array" ref="N8966">_xlfn.SUM(_xlfn.NORM.DIST($S$3:$S$1003,$G8966,$Q8966,FALSE)*WindSpeedStep*$T$3:$T$1003)</f>
        <v>563.06297749438284</v>
      </c>
      <c r="P8966" s="42">
        <f t="shared" si="420"/>
        <v>0.69460143553043818</v>
      </c>
      <c r="Q8966" s="42">
        <f t="shared" si="422"/>
        <v>0.21035645693341606</v>
      </c>
    </row>
    <row r="8967" spans="5:17" x14ac:dyDescent="0.2">
      <c r="E8967" s="15" t="s">
        <v>3692</v>
      </c>
      <c r="F8967" s="21">
        <v>6.8742337167556586</v>
      </c>
      <c r="G8967" s="21">
        <v>6.5756015855393608</v>
      </c>
      <c r="H8967" s="24">
        <v>2.6184736716364107E-2</v>
      </c>
      <c r="I8967" s="3">
        <f t="shared" si="421"/>
        <v>558.61999999997693</v>
      </c>
      <c r="J8967" s="3">
        <f>INDEX(PowerArray,MIN(MaximumPowerIndex,ROUND(G8967*100,0)))</f>
        <v>493.07999999997833</v>
      </c>
      <c r="K8967" s="3">
        <f>MIN(J8967-M8967+N8967,'Power Look Up'!$F$4)</f>
        <v>480.93209177587602</v>
      </c>
      <c r="M8967" s="50">
        <f t="array" ref="M8967">_xlfn.SUM(_xlfn.NORM.DIST($S$3:$S$1003,$G8967,$P8967,FALSE)*WindSpeedStep*$T$3:$T$1003)</f>
        <v>489.67376095839251</v>
      </c>
      <c r="N8967" s="50">
        <f t="array" ref="N8967">_xlfn.SUM(_xlfn.NORM.DIST($S$3:$S$1003,$G8967,$Q8967,FALSE)*WindSpeedStep*$T$3:$T$1003)</f>
        <v>477.5258527342902</v>
      </c>
      <c r="P8967" s="42">
        <f t="shared" si="420"/>
        <v>0.65756015855393612</v>
      </c>
      <c r="Q8967" s="42">
        <f t="shared" si="422"/>
        <v>0.17218039626905454</v>
      </c>
    </row>
    <row r="8968" spans="5:17" x14ac:dyDescent="0.2">
      <c r="E8968" s="15" t="s">
        <v>3693</v>
      </c>
      <c r="F8968" s="21">
        <v>6.7121837185016542</v>
      </c>
      <c r="G8968" s="21">
        <v>6.3703006674451039</v>
      </c>
      <c r="H8968" s="24">
        <v>2.383724979978892E-2</v>
      </c>
      <c r="I8968" s="3">
        <f t="shared" si="421"/>
        <v>522.45999999997775</v>
      </c>
      <c r="J8968" s="3">
        <f>INDEX(PowerArray,MIN(MaximumPowerIndex,ROUND(G8968*100,0)))</f>
        <v>445.61999999997931</v>
      </c>
      <c r="K8968" s="3">
        <f>MIN(J8968-M8968+N8968,'Power Look Up'!$F$4)</f>
        <v>434.51942382540409</v>
      </c>
      <c r="M8968" s="50">
        <f t="array" ref="M8968">_xlfn.SUM(_xlfn.NORM.DIST($S$3:$S$1003,$G8968,$P8968,FALSE)*WindSpeedStep*$T$3:$T$1003)</f>
        <v>443.55183172303981</v>
      </c>
      <c r="N8968" s="50">
        <f t="array" ref="N8968">_xlfn.SUM(_xlfn.NORM.DIST($S$3:$S$1003,$G8968,$Q8968,FALSE)*WindSpeedStep*$T$3:$T$1003)</f>
        <v>432.45125554846459</v>
      </c>
      <c r="P8968" s="42">
        <f t="shared" si="420"/>
        <v>0.63703006674451046</v>
      </c>
      <c r="Q8968" s="42">
        <f t="shared" si="422"/>
        <v>0.15185044830965103</v>
      </c>
    </row>
    <row r="8969" spans="5:17" x14ac:dyDescent="0.2">
      <c r="E8969" s="15" t="s">
        <v>3694</v>
      </c>
      <c r="F8969" s="21">
        <v>6.4955613354596178</v>
      </c>
      <c r="G8969" s="21">
        <v>6.1453290335164477</v>
      </c>
      <c r="H8969" s="24">
        <v>2.9250743729072316E-2</v>
      </c>
      <c r="I8969" s="3">
        <f t="shared" si="421"/>
        <v>474.99999999997874</v>
      </c>
      <c r="J8969" s="3">
        <f>INDEX(PowerArray,MIN(MaximumPowerIndex,ROUND(G8969*100,0)))</f>
        <v>395.89999999998042</v>
      </c>
      <c r="K8969" s="3">
        <f>MIN(J8969-M8969+N8969,'Power Look Up'!$F$4)</f>
        <v>384.01842994338722</v>
      </c>
      <c r="M8969" s="50">
        <f t="array" ref="M8969">_xlfn.SUM(_xlfn.NORM.DIST($S$3:$S$1003,$G8969,$P8969,FALSE)*WindSpeedStep*$T$3:$T$1003)</f>
        <v>396.22112489953582</v>
      </c>
      <c r="N8969" s="50">
        <f t="array" ref="N8969">_xlfn.SUM(_xlfn.NORM.DIST($S$3:$S$1003,$G8969,$Q8969,FALSE)*WindSpeedStep*$T$3:$T$1003)</f>
        <v>384.33955484294262</v>
      </c>
      <c r="P8969" s="42">
        <f t="shared" si="420"/>
        <v>0.61453290335164479</v>
      </c>
      <c r="Q8969" s="42">
        <f t="shared" si="422"/>
        <v>0.17975544469021726</v>
      </c>
    </row>
    <row r="8970" spans="5:17" x14ac:dyDescent="0.2">
      <c r="E8970" s="15" t="s">
        <v>3695</v>
      </c>
      <c r="F8970" s="21">
        <v>6.1636912694439809</v>
      </c>
      <c r="G8970" s="21">
        <v>5.8379764367708296</v>
      </c>
      <c r="H8970" s="24">
        <v>3.407049295948008E-2</v>
      </c>
      <c r="I8970" s="3">
        <f t="shared" si="421"/>
        <v>398.15999999998036</v>
      </c>
      <c r="J8970" s="3">
        <f>INDEX(PowerArray,MIN(MaximumPowerIndex,ROUND(G8970*100,0)))</f>
        <v>336.07999999998702</v>
      </c>
      <c r="K8970" s="3">
        <f>MIN(J8970-M8970+N8970,'Power Look Up'!$F$4)</f>
        <v>327.00884955980416</v>
      </c>
      <c r="M8970" s="50">
        <f t="array" ref="M8970">_xlfn.SUM(_xlfn.NORM.DIST($S$3:$S$1003,$G8970,$P8970,FALSE)*WindSpeedStep*$T$3:$T$1003)</f>
        <v>336.58238042517496</v>
      </c>
      <c r="N8970" s="50">
        <f t="array" ref="N8970">_xlfn.SUM(_xlfn.NORM.DIST($S$3:$S$1003,$G8970,$Q8970,FALSE)*WindSpeedStep*$T$3:$T$1003)</f>
        <v>327.5112299849921</v>
      </c>
      <c r="P8970" s="42">
        <f t="shared" si="420"/>
        <v>0.58379764367708298</v>
      </c>
      <c r="Q8970" s="42">
        <f t="shared" si="422"/>
        <v>0.19890273508661116</v>
      </c>
    </row>
    <row r="8971" spans="5:17" x14ac:dyDescent="0.2">
      <c r="E8971" s="15" t="s">
        <v>3696</v>
      </c>
      <c r="F8971" s="21">
        <v>5.7051944566836639</v>
      </c>
      <c r="G8971" s="21">
        <v>5.4742871985443813</v>
      </c>
      <c r="H8971" s="24">
        <v>2.9797406782663502E-2</v>
      </c>
      <c r="I8971" s="3">
        <f t="shared" si="421"/>
        <v>315.01999999998748</v>
      </c>
      <c r="J8971" s="3">
        <f>INDEX(PowerArray,MIN(MaximumPowerIndex,ROUND(G8971*100,0)))</f>
        <v>276.13999999998828</v>
      </c>
      <c r="K8971" s="3">
        <f>MIN(J8971-M8971+N8971,'Power Look Up'!$F$4)</f>
        <v>273.66740290674636</v>
      </c>
      <c r="M8971" s="50">
        <f t="array" ref="M8971">_xlfn.SUM(_xlfn.NORM.DIST($S$3:$S$1003,$G8971,$P8971,FALSE)*WindSpeedStep*$T$3:$T$1003)</f>
        <v>272.29121809530113</v>
      </c>
      <c r="N8971" s="50">
        <f t="array" ref="N8971">_xlfn.SUM(_xlfn.NORM.DIST($S$3:$S$1003,$G8971,$Q8971,FALSE)*WindSpeedStep*$T$3:$T$1003)</f>
        <v>269.81862100205922</v>
      </c>
      <c r="P8971" s="42">
        <f t="shared" si="420"/>
        <v>0.54742871985443819</v>
      </c>
      <c r="Q8971" s="42">
        <f t="shared" si="422"/>
        <v>0.16311956250015433</v>
      </c>
    </row>
    <row r="8972" spans="5:17" x14ac:dyDescent="0.2">
      <c r="E8972" s="15" t="s">
        <v>3697</v>
      </c>
      <c r="F8972" s="21">
        <v>5.5411770538874938</v>
      </c>
      <c r="G8972" s="21">
        <v>5.3366798622586646</v>
      </c>
      <c r="H8972" s="24">
        <v>5.0530780243443388E-2</v>
      </c>
      <c r="I8972" s="3">
        <f t="shared" si="421"/>
        <v>287.47999999998808</v>
      </c>
      <c r="J8972" s="3">
        <f>INDEX(PowerArray,MIN(MaximumPowerIndex,ROUND(G8972*100,0)))</f>
        <v>255.07999999998876</v>
      </c>
      <c r="K8972" s="3">
        <f>MIN(J8972-M8972+N8972,'Power Look Up'!$F$4)</f>
        <v>254.19823529610329</v>
      </c>
      <c r="M8972" s="50">
        <f t="array" ref="M8972">_xlfn.SUM(_xlfn.NORM.DIST($S$3:$S$1003,$G8972,$P8972,FALSE)*WindSpeedStep*$T$3:$T$1003)</f>
        <v>249.26776130393813</v>
      </c>
      <c r="N8972" s="50">
        <f t="array" ref="N8972">_xlfn.SUM(_xlfn.NORM.DIST($S$3:$S$1003,$G8972,$Q8972,FALSE)*WindSpeedStep*$T$3:$T$1003)</f>
        <v>248.38599660005266</v>
      </c>
      <c r="P8972" s="42">
        <f t="shared" si="420"/>
        <v>0.53366798622586653</v>
      </c>
      <c r="Q8972" s="42">
        <f t="shared" si="422"/>
        <v>0.26966659734940229</v>
      </c>
    </row>
    <row r="8973" spans="5:17" x14ac:dyDescent="0.2">
      <c r="E8973" s="15" t="s">
        <v>3698</v>
      </c>
      <c r="F8973" s="21">
        <v>5.1525018374730118</v>
      </c>
      <c r="G8973" s="21">
        <v>5.0460056775579769</v>
      </c>
      <c r="H8973" s="24">
        <v>3.1052875874076399E-2</v>
      </c>
      <c r="I8973" s="3">
        <f t="shared" si="421"/>
        <v>224.29999999998941</v>
      </c>
      <c r="J8973" s="3">
        <f>INDEX(PowerArray,MIN(MaximumPowerIndex,ROUND(G8973*100,0)))</f>
        <v>208.09999999998976</v>
      </c>
      <c r="K8973" s="3">
        <f>MIN(J8973-M8973+N8973,'Power Look Up'!$F$4)</f>
        <v>209.16382607459499</v>
      </c>
      <c r="M8973" s="50">
        <f t="array" ref="M8973">_xlfn.SUM(_xlfn.NORM.DIST($S$3:$S$1003,$G8973,$P8973,FALSE)*WindSpeedStep*$T$3:$T$1003)</f>
        <v>201.94804072085014</v>
      </c>
      <c r="N8973" s="50">
        <f t="array" ref="N8973">_xlfn.SUM(_xlfn.NORM.DIST($S$3:$S$1003,$G8973,$Q8973,FALSE)*WindSpeedStep*$T$3:$T$1003)</f>
        <v>203.01186679545538</v>
      </c>
      <c r="P8973" s="42">
        <f t="shared" si="420"/>
        <v>0.50460056775579776</v>
      </c>
      <c r="Q8973" s="42">
        <f t="shared" si="422"/>
        <v>0.15669298796509262</v>
      </c>
    </row>
    <row r="8974" spans="5:17" x14ac:dyDescent="0.2">
      <c r="E8974" s="15" t="s">
        <v>3699</v>
      </c>
      <c r="F8974" s="21">
        <v>5.2028738686922038</v>
      </c>
      <c r="G8974" s="21">
        <v>5.1298691355648387</v>
      </c>
      <c r="H8974" s="24">
        <v>2.6908205644276068E-2</v>
      </c>
      <c r="I8974" s="3">
        <f t="shared" si="421"/>
        <v>232.39999999998923</v>
      </c>
      <c r="J8974" s="3">
        <f>INDEX(PowerArray,MIN(MaximumPowerIndex,ROUND(G8974*100,0)))</f>
        <v>221.05999999998949</v>
      </c>
      <c r="K8974" s="3">
        <f>MIN(J8974-M8974+N8974,'Power Look Up'!$F$4)</f>
        <v>221.96813419594301</v>
      </c>
      <c r="M8974" s="50">
        <f t="array" ref="M8974">_xlfn.SUM(_xlfn.NORM.DIST($S$3:$S$1003,$G8974,$P8974,FALSE)*WindSpeedStep*$T$3:$T$1003)</f>
        <v>215.47474770599547</v>
      </c>
      <c r="N8974" s="50">
        <f t="array" ref="N8974">_xlfn.SUM(_xlfn.NORM.DIST($S$3:$S$1003,$G8974,$Q8974,FALSE)*WindSpeedStep*$T$3:$T$1003)</f>
        <v>216.38288190194899</v>
      </c>
      <c r="P8974" s="42">
        <f t="shared" si="420"/>
        <v>0.51298691355648385</v>
      </c>
      <c r="Q8974" s="42">
        <f t="shared" si="422"/>
        <v>0.13803557362800339</v>
      </c>
    </row>
    <row r="8975" spans="5:17" x14ac:dyDescent="0.2">
      <c r="E8975" s="15" t="s">
        <v>3700</v>
      </c>
      <c r="F8975" s="21">
        <v>5.0092685119351561</v>
      </c>
      <c r="G8975" s="21">
        <v>5.0187999113294675</v>
      </c>
      <c r="H8975" s="24">
        <v>3.1940791278962523E-2</v>
      </c>
      <c r="I8975" s="3">
        <f t="shared" si="421"/>
        <v>201.61999999998989</v>
      </c>
      <c r="J8975" s="3">
        <f>INDEX(PowerArray,MIN(MaximumPowerIndex,ROUND(G8975*100,0)))</f>
        <v>203.23999999998986</v>
      </c>
      <c r="K8975" s="3">
        <f>MIN(J8975-M8975+N8975,'Power Look Up'!$F$4)</f>
        <v>204.29178616132893</v>
      </c>
      <c r="M8975" s="50">
        <f t="array" ref="M8975">_xlfn.SUM(_xlfn.NORM.DIST($S$3:$S$1003,$G8975,$P8975,FALSE)*WindSpeedStep*$T$3:$T$1003)</f>
        <v>197.57502625114287</v>
      </c>
      <c r="N8975" s="50">
        <f t="array" ref="N8975">_xlfn.SUM(_xlfn.NORM.DIST($S$3:$S$1003,$G8975,$Q8975,FALSE)*WindSpeedStep*$T$3:$T$1003)</f>
        <v>198.62681241248194</v>
      </c>
      <c r="P8975" s="42">
        <f t="shared" si="420"/>
        <v>0.50187999113294679</v>
      </c>
      <c r="Q8975" s="42">
        <f t="shared" si="422"/>
        <v>0.16030444043865014</v>
      </c>
    </row>
    <row r="8976" spans="5:17" x14ac:dyDescent="0.2">
      <c r="E8976" s="15" t="s">
        <v>3701</v>
      </c>
      <c r="F8976" s="21">
        <v>4.7230851427673235</v>
      </c>
      <c r="G8976" s="21">
        <v>4.8292576753292797</v>
      </c>
      <c r="H8976" s="24">
        <v>2.964164222497416E-2</v>
      </c>
      <c r="I8976" s="3">
        <f t="shared" si="421"/>
        <v>169.47999999999388</v>
      </c>
      <c r="J8976" s="3">
        <f>INDEX(PowerArray,MIN(MaximumPowerIndex,ROUND(G8976*100,0)))</f>
        <v>181.4699999999936</v>
      </c>
      <c r="K8976" s="3">
        <f>MIN(J8976-M8976+N8976,'Power Look Up'!$F$4)</f>
        <v>181.76531755234262</v>
      </c>
      <c r="M8976" s="50">
        <f t="array" ref="M8976">_xlfn.SUM(_xlfn.NORM.DIST($S$3:$S$1003,$G8976,$P8976,FALSE)*WindSpeedStep*$T$3:$T$1003)</f>
        <v>167.28571678421258</v>
      </c>
      <c r="N8976" s="50">
        <f t="array" ref="N8976">_xlfn.SUM(_xlfn.NORM.DIST($S$3:$S$1003,$G8976,$Q8976,FALSE)*WindSpeedStep*$T$3:$T$1003)</f>
        <v>167.5810343365616</v>
      </c>
      <c r="P8976" s="42">
        <f t="shared" si="420"/>
        <v>0.48292576753292799</v>
      </c>
      <c r="Q8976" s="42">
        <f t="shared" si="422"/>
        <v>0.14314712822432094</v>
      </c>
    </row>
    <row r="8977" spans="5:17" x14ac:dyDescent="0.2">
      <c r="E8977" s="15" t="s">
        <v>3702</v>
      </c>
      <c r="F8977" s="21">
        <v>4.4113432577341465</v>
      </c>
      <c r="G8977" s="21">
        <v>4.482345812346157</v>
      </c>
      <c r="H8977" s="24">
        <v>2.4935715398511218E-2</v>
      </c>
      <c r="I8977" s="3">
        <f t="shared" si="421"/>
        <v>135.6899999999946</v>
      </c>
      <c r="J8977" s="3">
        <f>INDEX(PowerArray,MIN(MaximumPowerIndex,ROUND(G8977*100,0)))</f>
        <v>143.31999999999442</v>
      </c>
      <c r="K8977" s="3">
        <f>MIN(J8977-M8977+N8977,'Power Look Up'!$F$4)</f>
        <v>139.21914390465525</v>
      </c>
      <c r="M8977" s="50">
        <f t="array" ref="M8977">_xlfn.SUM(_xlfn.NORM.DIST($S$3:$S$1003,$G8977,$P8977,FALSE)*WindSpeedStep*$T$3:$T$1003)</f>
        <v>113.32225639999726</v>
      </c>
      <c r="N8977" s="50">
        <f t="array" ref="N8977">_xlfn.SUM(_xlfn.NORM.DIST($S$3:$S$1003,$G8977,$Q8977,FALSE)*WindSpeedStep*$T$3:$T$1003)</f>
        <v>109.22140030465808</v>
      </c>
      <c r="P8977" s="42">
        <f t="shared" si="420"/>
        <v>0.44823458123461574</v>
      </c>
      <c r="Q8977" s="42">
        <f t="shared" si="422"/>
        <v>0.11177049949437234</v>
      </c>
    </row>
    <row r="8978" spans="5:17" x14ac:dyDescent="0.2">
      <c r="E8978" s="15" t="s">
        <v>3703</v>
      </c>
      <c r="F8978" s="21">
        <v>4.3040392209475238</v>
      </c>
      <c r="G8978" s="21">
        <v>4.330388534611652</v>
      </c>
      <c r="H8978" s="24">
        <v>2.788078682368101E-2</v>
      </c>
      <c r="I8978" s="3">
        <f t="shared" si="421"/>
        <v>123.69999999999484</v>
      </c>
      <c r="J8978" s="3">
        <f>INDEX(PowerArray,MIN(MaximumPowerIndex,ROUND(G8978*100,0)))</f>
        <v>126.96999999999478</v>
      </c>
      <c r="K8978" s="3">
        <f>MIN(J8978-M8978+N8978,'Power Look Up'!$F$4)</f>
        <v>119.40469874201962</v>
      </c>
      <c r="M8978" s="50">
        <f t="array" ref="M8978">_xlfn.SUM(_xlfn.NORM.DIST($S$3:$S$1003,$G8978,$P8978,FALSE)*WindSpeedStep*$T$3:$T$1003)</f>
        <v>91.189709454786538</v>
      </c>
      <c r="N8978" s="50">
        <f t="array" ref="N8978">_xlfn.SUM(_xlfn.NORM.DIST($S$3:$S$1003,$G8978,$Q8978,FALSE)*WindSpeedStep*$T$3:$T$1003)</f>
        <v>83.624408196811373</v>
      </c>
      <c r="P8978" s="42">
        <f t="shared" si="420"/>
        <v>0.43303885346116522</v>
      </c>
      <c r="Q8978" s="42">
        <f t="shared" si="422"/>
        <v>0.12073463959721986</v>
      </c>
    </row>
    <row r="8979" spans="5:17" x14ac:dyDescent="0.2">
      <c r="E8979" s="15" t="s">
        <v>3704</v>
      </c>
      <c r="F8979" s="21">
        <v>4.2539501043102517</v>
      </c>
      <c r="G8979" s="21">
        <v>4.2937120806466291</v>
      </c>
      <c r="H8979" s="24">
        <v>4.9365882262516578E-2</v>
      </c>
      <c r="I8979" s="3">
        <f t="shared" si="421"/>
        <v>118.24999999999497</v>
      </c>
      <c r="J8979" s="3">
        <f>INDEX(PowerArray,MIN(MaximumPowerIndex,ROUND(G8979*100,0)))</f>
        <v>122.60999999999487</v>
      </c>
      <c r="K8979" s="3">
        <f>MIN(J8979-M8979+N8979,'Power Look Up'!$F$4)</f>
        <v>114.99953964334894</v>
      </c>
      <c r="M8979" s="50">
        <f t="array" ref="M8979">_xlfn.SUM(_xlfn.NORM.DIST($S$3:$S$1003,$G8979,$P8979,FALSE)*WindSpeedStep*$T$3:$T$1003)</f>
        <v>86.089438457080277</v>
      </c>
      <c r="N8979" s="50">
        <f t="array" ref="N8979">_xlfn.SUM(_xlfn.NORM.DIST($S$3:$S$1003,$G8979,$Q8979,FALSE)*WindSpeedStep*$T$3:$T$1003)</f>
        <v>78.478978100434347</v>
      </c>
      <c r="P8979" s="42">
        <f t="shared" si="420"/>
        <v>0.42937120806466295</v>
      </c>
      <c r="Q8979" s="42">
        <f t="shared" si="422"/>
        <v>0.21196288504234659</v>
      </c>
    </row>
    <row r="8980" spans="5:17" x14ac:dyDescent="0.2">
      <c r="E8980" s="15" t="s">
        <v>3705</v>
      </c>
      <c r="F8980" s="21">
        <v>3.6960528764967338</v>
      </c>
      <c r="G8980" s="21">
        <v>3.7728044112774075</v>
      </c>
      <c r="H8980" s="24">
        <v>3.5172656978657513E-2</v>
      </c>
      <c r="I8980" s="3">
        <f t="shared" si="421"/>
        <v>63.699999999996827</v>
      </c>
      <c r="J8980" s="3">
        <f>INDEX(PowerArray,MIN(MaximumPowerIndex,ROUND(G8980*100,0)))</f>
        <v>70.069999999996682</v>
      </c>
      <c r="K8980" s="3">
        <f>MIN(J8980-M8980+N8980,'Power Look Up'!$F$4)</f>
        <v>61.441690528939176</v>
      </c>
      <c r="M8980" s="50">
        <f t="array" ref="M8980">_xlfn.SUM(_xlfn.NORM.DIST($S$3:$S$1003,$G8980,$P8980,FALSE)*WindSpeedStep*$T$3:$T$1003)</f>
        <v>30.471702670111785</v>
      </c>
      <c r="N8980" s="50">
        <f t="array" ref="N8980">_xlfn.SUM(_xlfn.NORM.DIST($S$3:$S$1003,$G8980,$Q8980,FALSE)*WindSpeedStep*$T$3:$T$1003)</f>
        <v>21.84339319905428</v>
      </c>
      <c r="P8980" s="42">
        <f t="shared" si="420"/>
        <v>0.37728044112774078</v>
      </c>
      <c r="Q8980" s="42">
        <f t="shared" si="422"/>
        <v>0.13269955540542616</v>
      </c>
    </row>
    <row r="8981" spans="5:17" x14ac:dyDescent="0.2">
      <c r="E8981" s="15" t="s">
        <v>3706</v>
      </c>
      <c r="F8981" s="21">
        <v>3.3903114588689727</v>
      </c>
      <c r="G8981" s="21">
        <v>3.480861344191017</v>
      </c>
      <c r="H8981" s="24">
        <v>3.8344559659828054E-2</v>
      </c>
      <c r="I8981" s="3">
        <f t="shared" si="421"/>
        <v>35.489999999997423</v>
      </c>
      <c r="J8981" s="3">
        <f>INDEX(PowerArray,MIN(MaximumPowerIndex,ROUND(G8981*100,0)))</f>
        <v>43.67999999999725</v>
      </c>
      <c r="K8981" s="3">
        <f>MIN(J8981-M8981+N8981,'Power Look Up'!$F$4)</f>
        <v>41.900192342030365</v>
      </c>
      <c r="M8981" s="50">
        <f t="array" ref="M8981">_xlfn.SUM(_xlfn.NORM.DIST($S$3:$S$1003,$G8981,$P8981,FALSE)*WindSpeedStep*$T$3:$T$1003)</f>
        <v>15.203291303991678</v>
      </c>
      <c r="N8981" s="50">
        <f t="array" ref="N8981">_xlfn.SUM(_xlfn.NORM.DIST($S$3:$S$1003,$G8981,$Q8981,FALSE)*WindSpeedStep*$T$3:$T$1003)</f>
        <v>13.423483646024795</v>
      </c>
      <c r="P8981" s="42">
        <f t="shared" si="420"/>
        <v>0.34808613441910174</v>
      </c>
      <c r="Q8981" s="42">
        <f t="shared" si="422"/>
        <v>0.13347209547992173</v>
      </c>
    </row>
    <row r="8982" spans="5:17" x14ac:dyDescent="0.2">
      <c r="E8982" s="15" t="s">
        <v>3707</v>
      </c>
      <c r="F8982" s="21">
        <v>2.9364001784770202</v>
      </c>
      <c r="G8982" s="21">
        <v>3.0892675371583227</v>
      </c>
      <c r="H8982" s="24">
        <v>4.4271894870754711E-2</v>
      </c>
      <c r="I8982" s="3">
        <f t="shared" si="421"/>
        <v>0</v>
      </c>
      <c r="J8982" s="3">
        <f>INDEX(PowerArray,MIN(MaximumPowerIndex,ROUND(G8982*100,0)))</f>
        <v>8.1899999999980064</v>
      </c>
      <c r="K8982" s="3">
        <f>MIN(J8982-M8982+N8982,'Power Look Up'!$F$4)</f>
        <v>6.3936161652560326</v>
      </c>
      <c r="M8982" s="50">
        <f t="array" ref="M8982">_xlfn.SUM(_xlfn.NORM.DIST($S$3:$S$1003,$G8982,$P8982,FALSE)*WindSpeedStep*$T$3:$T$1003)</f>
        <v>4.8034452401193057</v>
      </c>
      <c r="N8982" s="50">
        <f t="array" ref="N8982">_xlfn.SUM(_xlfn.NORM.DIST($S$3:$S$1003,$G8982,$Q8982,FALSE)*WindSpeedStep*$T$3:$T$1003)</f>
        <v>3.0070614053773315</v>
      </c>
      <c r="P8982" s="42">
        <f t="shared" si="420"/>
        <v>0.30892675371583228</v>
      </c>
      <c r="Q8982" s="42">
        <f t="shared" si="422"/>
        <v>0.13676772763270859</v>
      </c>
    </row>
    <row r="8983" spans="5:17" x14ac:dyDescent="0.2">
      <c r="E8983" s="15" t="s">
        <v>3708</v>
      </c>
      <c r="F8983" s="21">
        <v>2.4574808660148308</v>
      </c>
      <c r="G8983" s="21">
        <v>2.5943383258765436</v>
      </c>
      <c r="H8983" s="24">
        <v>6.5107322792491845E-2</v>
      </c>
      <c r="I8983" s="3">
        <f t="shared" si="421"/>
        <v>0</v>
      </c>
      <c r="J8983" s="3">
        <f>INDEX(PowerArray,MIN(MaximumPowerIndex,ROUND(G8983*100,0)))</f>
        <v>0</v>
      </c>
      <c r="K8983" s="3">
        <f>MIN(J8983-M8983+N8983,'Power Look Up'!$F$4)</f>
        <v>-0.16337223377125229</v>
      </c>
      <c r="M8983" s="50">
        <f t="array" ref="M8983">_xlfn.SUM(_xlfn.NORM.DIST($S$3:$S$1003,$G8983,$P8983,FALSE)*WindSpeedStep*$T$3:$T$1003)</f>
        <v>0.15784197159670416</v>
      </c>
      <c r="N8983" s="50">
        <f t="array" ref="N8983">_xlfn.SUM(_xlfn.NORM.DIST($S$3:$S$1003,$G8983,$Q8983,FALSE)*WindSpeedStep*$T$3:$T$1003)</f>
        <v>-5.53026217454814E-3</v>
      </c>
      <c r="P8983" s="42">
        <f t="shared" si="420"/>
        <v>0.25943383258765434</v>
      </c>
      <c r="Q8983" s="42">
        <f t="shared" si="422"/>
        <v>0.16891042281577703</v>
      </c>
    </row>
    <row r="8984" spans="5:17" x14ac:dyDescent="0.2">
      <c r="E8984" s="15" t="s">
        <v>3709</v>
      </c>
      <c r="F8984" s="21">
        <v>2.168397462899577</v>
      </c>
      <c r="G8984" s="21">
        <v>2.3143785661908267</v>
      </c>
      <c r="H8984" s="24">
        <v>9.6845713755442417E-2</v>
      </c>
      <c r="I8984" s="3">
        <f t="shared" si="421"/>
        <v>0</v>
      </c>
      <c r="J8984" s="3">
        <f>INDEX(PowerArray,MIN(MaximumPowerIndex,ROUND(G8984*100,0)))</f>
        <v>0</v>
      </c>
      <c r="K8984" s="3">
        <f>MIN(J8984-M8984+N8984,'Power Look Up'!$F$4)</f>
        <v>-7.4283907168256388E-4</v>
      </c>
      <c r="M8984" s="50">
        <f t="array" ref="M8984">_xlfn.SUM(_xlfn.NORM.DIST($S$3:$S$1003,$G8984,$P8984,FALSE)*WindSpeedStep*$T$3:$T$1003)</f>
        <v>-6.0683015395143749E-3</v>
      </c>
      <c r="N8984" s="50">
        <f t="array" ref="N8984">_xlfn.SUM(_xlfn.NORM.DIST($S$3:$S$1003,$G8984,$Q8984,FALSE)*WindSpeedStep*$T$3:$T$1003)</f>
        <v>-6.8111406111969388E-3</v>
      </c>
      <c r="P8984" s="42">
        <f t="shared" si="420"/>
        <v>0.23143785661908267</v>
      </c>
      <c r="Q8984" s="42">
        <f t="shared" si="422"/>
        <v>0.22413764414304804</v>
      </c>
    </row>
    <row r="8985" spans="5:17" x14ac:dyDescent="0.2">
      <c r="E8985" s="15" t="s">
        <v>3710</v>
      </c>
      <c r="F8985" s="21">
        <v>2.0263159193116427</v>
      </c>
      <c r="G8985" s="21">
        <v>2.1217912943260639</v>
      </c>
      <c r="H8985" s="24">
        <v>6.4155840045002535E-2</v>
      </c>
      <c r="I8985" s="3">
        <f t="shared" si="421"/>
        <v>0</v>
      </c>
      <c r="J8985" s="3">
        <f>INDEX(PowerArray,MIN(MaximumPowerIndex,ROUND(G8985*100,0)))</f>
        <v>0</v>
      </c>
      <c r="K8985" s="3">
        <f>MIN(J8985-M8985+N8985,'Power Look Up'!$F$4)</f>
        <v>6.0589557858956727E-4</v>
      </c>
      <c r="M8985" s="50">
        <f t="array" ref="M8985">_xlfn.SUM(_xlfn.NORM.DIST($S$3:$S$1003,$G8985,$P8985,FALSE)*WindSpeedStep*$T$3:$T$1003)</f>
        <v>-4.1005460773333186E-3</v>
      </c>
      <c r="N8985" s="50">
        <f t="array" ref="N8985">_xlfn.SUM(_xlfn.NORM.DIST($S$3:$S$1003,$G8985,$Q8985,FALSE)*WindSpeedStep*$T$3:$T$1003)</f>
        <v>-3.4946504987437513E-3</v>
      </c>
      <c r="P8985" s="42">
        <f t="shared" si="420"/>
        <v>0.21217912943260642</v>
      </c>
      <c r="Q8985" s="42">
        <f t="shared" si="422"/>
        <v>0.13612530288766186</v>
      </c>
    </row>
    <row r="8986" spans="5:17" x14ac:dyDescent="0.2">
      <c r="E8986" s="15" t="s">
        <v>3711</v>
      </c>
      <c r="F8986" s="21">
        <v>1.7762587256156548</v>
      </c>
      <c r="G8986" s="21">
        <v>1.9750950213931762</v>
      </c>
      <c r="H8986" s="24">
        <v>0.14637507264595337</v>
      </c>
      <c r="I8986" s="3">
        <f t="shared" si="421"/>
        <v>0</v>
      </c>
      <c r="J8986" s="3">
        <f>INDEX(PowerArray,MIN(MaximumPowerIndex,ROUND(G8986*100,0)))</f>
        <v>0</v>
      </c>
      <c r="K8986" s="3">
        <f>MIN(J8986-M8986+N8986,'Power Look Up'!$F$4)</f>
        <v>-6.231136079604925E-4</v>
      </c>
      <c r="M8986" s="50">
        <f t="array" ref="M8986">_xlfn.SUM(_xlfn.NORM.DIST($S$3:$S$1003,$G8986,$P8986,FALSE)*WindSpeedStep*$T$3:$T$1003)</f>
        <v>-1.7029317576354348E-3</v>
      </c>
      <c r="N8986" s="50">
        <f t="array" ref="N8986">_xlfn.SUM(_xlfn.NORM.DIST($S$3:$S$1003,$G8986,$Q8986,FALSE)*WindSpeedStep*$T$3:$T$1003)</f>
        <v>-2.3260453655959273E-3</v>
      </c>
      <c r="P8986" s="42">
        <f t="shared" si="420"/>
        <v>0.19750950213931762</v>
      </c>
      <c r="Q8986" s="42">
        <f t="shared" si="422"/>
        <v>0.289104677239087</v>
      </c>
    </row>
    <row r="8987" spans="5:17" x14ac:dyDescent="0.2">
      <c r="E8987" s="15" t="s">
        <v>3712</v>
      </c>
      <c r="F8987" s="21">
        <v>1.553419497584996</v>
      </c>
      <c r="G8987" s="21">
        <v>1.7790283885707636</v>
      </c>
      <c r="H8987" s="24">
        <v>6.4374111536171494E-2</v>
      </c>
      <c r="I8987" s="3">
        <f t="shared" si="421"/>
        <v>0</v>
      </c>
      <c r="J8987" s="3">
        <f>INDEX(PowerArray,MIN(MaximumPowerIndex,ROUND(G8987*100,0)))</f>
        <v>0</v>
      </c>
      <c r="K8987" s="3">
        <f>MIN(J8987-M8987+N8987,'Power Look Up'!$F$4)</f>
        <v>1.9626096813060582E-4</v>
      </c>
      <c r="M8987" s="50">
        <f t="array" ref="M8987">_xlfn.SUM(_xlfn.NORM.DIST($S$3:$S$1003,$G8987,$P8987,FALSE)*WindSpeedStep*$T$3:$T$1003)</f>
        <v>-2.1636271062431634E-4</v>
      </c>
      <c r="N8987" s="50">
        <f t="array" ref="N8987">_xlfn.SUM(_xlfn.NORM.DIST($S$3:$S$1003,$G8987,$Q8987,FALSE)*WindSpeedStep*$T$3:$T$1003)</f>
        <v>-2.0101742493710523E-5</v>
      </c>
      <c r="P8987" s="42">
        <f t="shared" si="420"/>
        <v>0.17790283885707636</v>
      </c>
      <c r="Q8987" s="42">
        <f t="shared" si="422"/>
        <v>0.11452337191186977</v>
      </c>
    </row>
    <row r="8988" spans="5:17" x14ac:dyDescent="0.2">
      <c r="E8988" s="15" t="s">
        <v>3713</v>
      </c>
      <c r="F8988" s="21">
        <v>1.1074691966496446</v>
      </c>
      <c r="G8988" s="21">
        <v>1.3369791086027034</v>
      </c>
      <c r="H8988" s="24">
        <v>8.1266368646885356E-2</v>
      </c>
      <c r="I8988" s="3">
        <f t="shared" si="421"/>
        <v>0</v>
      </c>
      <c r="J8988" s="3">
        <f>INDEX(PowerArray,MIN(MaximumPowerIndex,ROUND(G8988*100,0)))</f>
        <v>0</v>
      </c>
      <c r="K8988" s="3">
        <f>MIN(J8988-M8988+N8988,'Power Look Up'!$F$4)</f>
        <v>6.7254123138696187E-11</v>
      </c>
      <c r="M8988" s="50">
        <f t="array" ref="M8988">_xlfn.SUM(_xlfn.NORM.DIST($S$3:$S$1003,$G8988,$P8988,FALSE)*WindSpeedStep*$T$3:$T$1003)</f>
        <v>-6.7272874661442384E-11</v>
      </c>
      <c r="N8988" s="50">
        <f t="array" ref="N8988">_xlfn.SUM(_xlfn.NORM.DIST($S$3:$S$1003,$G8988,$Q8988,FALSE)*WindSpeedStep*$T$3:$T$1003)</f>
        <v>-1.8751522746192955E-14</v>
      </c>
      <c r="P8988" s="42">
        <f t="shared" si="420"/>
        <v>0.13369791086027036</v>
      </c>
      <c r="Q8988" s="42">
        <f t="shared" si="422"/>
        <v>0.10865143711289146</v>
      </c>
    </row>
    <row r="8989" spans="5:17" x14ac:dyDescent="0.2">
      <c r="E8989" s="15" t="s">
        <v>3714</v>
      </c>
      <c r="F8989" s="21">
        <v>1.2131910988987902</v>
      </c>
      <c r="G8989" s="21">
        <v>1.4427205059231765</v>
      </c>
      <c r="H8989" s="24">
        <v>9.0669969553722127E-2</v>
      </c>
      <c r="I8989" s="3">
        <f t="shared" si="421"/>
        <v>0</v>
      </c>
      <c r="J8989" s="3">
        <f>INDEX(PowerArray,MIN(MaximumPowerIndex,ROUND(G8989*100,0)))</f>
        <v>0</v>
      </c>
      <c r="K8989" s="3">
        <f>MIN(J8989-M8989+N8989,'Power Look Up'!$F$4)</f>
        <v>2.1289704174190012E-8</v>
      </c>
      <c r="M8989" s="50">
        <f t="array" ref="M8989">_xlfn.SUM(_xlfn.NORM.DIST($S$3:$S$1003,$G8989,$P8989,FALSE)*WindSpeedStep*$T$3:$T$1003)</f>
        <v>-2.3995544973787559E-8</v>
      </c>
      <c r="N8989" s="50">
        <f t="array" ref="N8989">_xlfn.SUM(_xlfn.NORM.DIST($S$3:$S$1003,$G8989,$Q8989,FALSE)*WindSpeedStep*$T$3:$T$1003)</f>
        <v>-2.7058407995975469E-9</v>
      </c>
      <c r="P8989" s="42">
        <f t="shared" si="420"/>
        <v>0.14427205059231765</v>
      </c>
      <c r="Q8989" s="42">
        <f t="shared" si="422"/>
        <v>0.13081142434658499</v>
      </c>
    </row>
    <row r="8990" spans="5:17" x14ac:dyDescent="0.2">
      <c r="E8990" s="15" t="s">
        <v>3715</v>
      </c>
      <c r="F8990" s="21">
        <v>1.4074049269950863</v>
      </c>
      <c r="G8990" s="21">
        <v>1.618279093523241</v>
      </c>
      <c r="H8990" s="24">
        <v>4.2631654081320032E-2</v>
      </c>
      <c r="I8990" s="3">
        <f t="shared" si="421"/>
        <v>0</v>
      </c>
      <c r="J8990" s="3">
        <f>INDEX(PowerArray,MIN(MaximumPowerIndex,ROUND(G8990*100,0)))</f>
        <v>0</v>
      </c>
      <c r="K8990" s="3">
        <f>MIN(J8990-M8990+N8990,'Power Look Up'!$F$4)</f>
        <v>9.963428899060474E-6</v>
      </c>
      <c r="M8990" s="50">
        <f t="array" ref="M8990">_xlfn.SUM(_xlfn.NORM.DIST($S$3:$S$1003,$G8990,$P8990,FALSE)*WindSpeedStep*$T$3:$T$1003)</f>
        <v>-9.9634289381053064E-6</v>
      </c>
      <c r="N8990" s="50">
        <f t="array" ref="N8990">_xlfn.SUM(_xlfn.NORM.DIST($S$3:$S$1003,$G8990,$Q8990,FALSE)*WindSpeedStep*$T$3:$T$1003)</f>
        <v>-3.9044831848940581E-14</v>
      </c>
      <c r="P8990" s="42">
        <f t="shared" si="420"/>
        <v>0.16182790935232411</v>
      </c>
      <c r="Q8990" s="42">
        <f t="shared" si="422"/>
        <v>6.8989914522114962E-2</v>
      </c>
    </row>
    <row r="8991" spans="5:17" x14ac:dyDescent="0.2">
      <c r="E8991" s="15" t="s">
        <v>3716</v>
      </c>
      <c r="F8991" s="21">
        <v>1.4195150278467079</v>
      </c>
      <c r="G8991" s="21">
        <v>1.5768562338728012</v>
      </c>
      <c r="H8991" s="24">
        <v>4.2267956888780003E-2</v>
      </c>
      <c r="I8991" s="3">
        <f t="shared" si="421"/>
        <v>0</v>
      </c>
      <c r="J8991" s="3">
        <f>INDEX(PowerArray,MIN(MaximumPowerIndex,ROUND(G8991*100,0)))</f>
        <v>0</v>
      </c>
      <c r="K8991" s="3">
        <f>MIN(J8991-M8991+N8991,'Power Look Up'!$F$4)</f>
        <v>3.2817622475867914E-6</v>
      </c>
      <c r="M8991" s="50">
        <f t="array" ref="M8991">_xlfn.SUM(_xlfn.NORM.DIST($S$3:$S$1003,$G8991,$P8991,FALSE)*WindSpeedStep*$T$3:$T$1003)</f>
        <v>-3.2817622476521963E-6</v>
      </c>
      <c r="N8991" s="50">
        <f t="array" ref="N8991">_xlfn.SUM(_xlfn.NORM.DIST($S$3:$S$1003,$G8991,$Q8991,FALSE)*WindSpeedStep*$T$3:$T$1003)</f>
        <v>-6.5404870758573686E-17</v>
      </c>
      <c r="P8991" s="42">
        <f t="shared" si="420"/>
        <v>0.15768562338728012</v>
      </c>
      <c r="Q8991" s="42">
        <f t="shared" si="422"/>
        <v>6.6650491313139562E-2</v>
      </c>
    </row>
    <row r="8992" spans="5:17" x14ac:dyDescent="0.2">
      <c r="E8992" s="15" t="s">
        <v>3717</v>
      </c>
      <c r="F8992" s="21">
        <v>1.3784098633566715</v>
      </c>
      <c r="G8992" s="21">
        <v>1.4711221932568848</v>
      </c>
      <c r="H8992" s="24">
        <v>0.13058525246015593</v>
      </c>
      <c r="I8992" s="3">
        <f t="shared" si="421"/>
        <v>0</v>
      </c>
      <c r="J8992" s="3">
        <f>INDEX(PowerArray,MIN(MaximumPowerIndex,ROUND(G8992*100,0)))</f>
        <v>0</v>
      </c>
      <c r="K8992" s="3">
        <f>MIN(J8992-M8992+N8992,'Power Look Up'!$F$4)</f>
        <v>-3.4465790938312282E-6</v>
      </c>
      <c r="M8992" s="50">
        <f t="array" ref="M8992">_xlfn.SUM(_xlfn.NORM.DIST($S$3:$S$1003,$G8992,$P8992,FALSE)*WindSpeedStep*$T$3:$T$1003)</f>
        <v>-8.3018470588308289E-8</v>
      </c>
      <c r="N8992" s="50">
        <f t="array" ref="N8992">_xlfn.SUM(_xlfn.NORM.DIST($S$3:$S$1003,$G8992,$Q8992,FALSE)*WindSpeedStep*$T$3:$T$1003)</f>
        <v>-3.5295975644195364E-6</v>
      </c>
      <c r="P8992" s="42">
        <f t="shared" si="420"/>
        <v>0.14711221932568849</v>
      </c>
      <c r="Q8992" s="42">
        <f t="shared" si="422"/>
        <v>0.19210686300618859</v>
      </c>
    </row>
    <row r="8993" spans="5:17" x14ac:dyDescent="0.2">
      <c r="E8993" s="15" t="s">
        <v>3718</v>
      </c>
      <c r="F8993" s="21">
        <v>1.020759440361849</v>
      </c>
      <c r="G8993" s="21">
        <v>1.1636587354703567</v>
      </c>
      <c r="H8993" s="24">
        <v>9.7966274957546326E-2</v>
      </c>
      <c r="I8993" s="3">
        <f t="shared" si="421"/>
        <v>0</v>
      </c>
      <c r="J8993" s="3">
        <f>INDEX(PowerArray,MIN(MaximumPowerIndex,ROUND(G8993*100,0)))</f>
        <v>0</v>
      </c>
      <c r="K8993" s="3">
        <f>MIN(J8993-M8993+N8993,'Power Look Up'!$F$4)</f>
        <v>5.7597821605502667E-18</v>
      </c>
      <c r="M8993" s="50">
        <f t="array" ref="M8993">_xlfn.SUM(_xlfn.NORM.DIST($S$3:$S$1003,$G8993,$P8993,FALSE)*WindSpeedStep*$T$3:$T$1003)</f>
        <v>-7.808863962082577E-18</v>
      </c>
      <c r="N8993" s="50">
        <f t="array" ref="N8993">_xlfn.SUM(_xlfn.NORM.DIST($S$3:$S$1003,$G8993,$Q8993,FALSE)*WindSpeedStep*$T$3:$T$1003)</f>
        <v>-2.0490818015323103E-18</v>
      </c>
      <c r="P8993" s="42">
        <f t="shared" si="420"/>
        <v>0.11636587354703568</v>
      </c>
      <c r="Q8993" s="42">
        <f t="shared" si="422"/>
        <v>0.11399931163583964</v>
      </c>
    </row>
    <row r="8994" spans="5:17" x14ac:dyDescent="0.2">
      <c r="E8994" s="15" t="s">
        <v>3719</v>
      </c>
      <c r="F8994" s="21">
        <v>0.87045416979637558</v>
      </c>
      <c r="G8994" s="21">
        <v>1.0141707384560616</v>
      </c>
      <c r="H8994" s="24">
        <v>0.12637081171744191</v>
      </c>
      <c r="I8994" s="3">
        <f t="shared" si="421"/>
        <v>0</v>
      </c>
      <c r="J8994" s="3">
        <f>INDEX(PowerArray,MIN(MaximumPowerIndex,ROUND(G8994*100,0)))</f>
        <v>0</v>
      </c>
      <c r="K8994" s="3">
        <f>MIN(J8994-M8994+N8994,'Power Look Up'!$F$4)</f>
        <v>-2.1062051409296528E-19</v>
      </c>
      <c r="M8994" s="50">
        <f t="array" ref="M8994">_xlfn.SUM(_xlfn.NORM.DIST($S$3:$S$1003,$G8994,$P8994,FALSE)*WindSpeedStep*$T$3:$T$1003)</f>
        <v>-1.1882042507284254E-24</v>
      </c>
      <c r="N8994" s="50">
        <f t="array" ref="N8994">_xlfn.SUM(_xlfn.NORM.DIST($S$3:$S$1003,$G8994,$Q8994,FALSE)*WindSpeedStep*$T$3:$T$1003)</f>
        <v>-2.1062170229721601E-19</v>
      </c>
      <c r="P8994" s="42">
        <f t="shared" si="420"/>
        <v>0.10141707384560616</v>
      </c>
      <c r="Q8994" s="42">
        <f t="shared" si="422"/>
        <v>0.12816157943876999</v>
      </c>
    </row>
    <row r="8995" spans="5:17" x14ac:dyDescent="0.2">
      <c r="E8995" s="15" t="s">
        <v>3720</v>
      </c>
      <c r="F8995" s="21">
        <v>0.95952405164058774</v>
      </c>
      <c r="G8995" s="21">
        <v>1.2129345121823707</v>
      </c>
      <c r="H8995" s="24">
        <v>0.19801483837235689</v>
      </c>
      <c r="I8995" s="3">
        <f t="shared" si="421"/>
        <v>0</v>
      </c>
      <c r="J8995" s="3">
        <f>INDEX(PowerArray,MIN(MaximumPowerIndex,ROUND(G8995*100,0)))</f>
        <v>0</v>
      </c>
      <c r="K8995" s="3">
        <f>MIN(J8995-M8995+N8995,'Power Look Up'!$F$4)</f>
        <v>-7.1556099387517047E-7</v>
      </c>
      <c r="M8995" s="50">
        <f t="array" ref="M8995">_xlfn.SUM(_xlfn.NORM.DIST($S$3:$S$1003,$G8995,$P8995,FALSE)*WindSpeedStep*$T$3:$T$1003)</f>
        <v>-2.093008862623896E-15</v>
      </c>
      <c r="N8995" s="50">
        <f t="array" ref="N8995">_xlfn.SUM(_xlfn.NORM.DIST($S$3:$S$1003,$G8995,$Q8995,FALSE)*WindSpeedStep*$T$3:$T$1003)</f>
        <v>-7.1556099596817935E-7</v>
      </c>
      <c r="P8995" s="42">
        <f t="shared" si="420"/>
        <v>0.12129345121823708</v>
      </c>
      <c r="Q8995" s="42">
        <f t="shared" si="422"/>
        <v>0.24017903138604568</v>
      </c>
    </row>
    <row r="8996" spans="5:17" x14ac:dyDescent="0.2">
      <c r="E8996" s="15" t="s">
        <v>3721</v>
      </c>
      <c r="F8996" s="21">
        <v>1.0060978560553726</v>
      </c>
      <c r="G8996" s="21">
        <v>1.16460717988469</v>
      </c>
      <c r="H8996" s="24">
        <v>7.9515128194048199E-2</v>
      </c>
      <c r="I8996" s="3">
        <f t="shared" si="421"/>
        <v>0</v>
      </c>
      <c r="J8996" s="3">
        <f>INDEX(PowerArray,MIN(MaximumPowerIndex,ROUND(G8996*100,0)))</f>
        <v>0</v>
      </c>
      <c r="K8996" s="3">
        <f>MIN(J8996-M8996+N8996,'Power Look Up'!$F$4)</f>
        <v>8.7812733581790713E-18</v>
      </c>
      <c r="M8996" s="50">
        <f t="array" ref="M8996">_xlfn.SUM(_xlfn.NORM.DIST($S$3:$S$1003,$G8996,$P8996,FALSE)*WindSpeedStep*$T$3:$T$1003)</f>
        <v>-8.781277850173979E-18</v>
      </c>
      <c r="N8996" s="50">
        <f t="array" ref="N8996">_xlfn.SUM(_xlfn.NORM.DIST($S$3:$S$1003,$G8996,$Q8996,FALSE)*WindSpeedStep*$T$3:$T$1003)</f>
        <v>-4.4919949081939302E-24</v>
      </c>
      <c r="P8996" s="42">
        <f t="shared" si="420"/>
        <v>0.11646071798846901</v>
      </c>
      <c r="Q8996" s="42">
        <f t="shared" si="422"/>
        <v>9.2603889204240078E-2</v>
      </c>
    </row>
    <row r="8997" spans="5:17" x14ac:dyDescent="0.2">
      <c r="E8997" s="15" t="s">
        <v>3722</v>
      </c>
      <c r="F8997" s="21">
        <v>1.2961572241803561</v>
      </c>
      <c r="G8997" s="21">
        <v>1.3683559757504715</v>
      </c>
      <c r="H8997" s="24">
        <v>0.10801158793720496</v>
      </c>
      <c r="I8997" s="3">
        <f t="shared" si="421"/>
        <v>0</v>
      </c>
      <c r="J8997" s="3">
        <f>INDEX(PowerArray,MIN(MaximumPowerIndex,ROUND(G8997*100,0)))</f>
        <v>0</v>
      </c>
      <c r="K8997" s="3">
        <f>MIN(J8997-M8997+N8997,'Power Look Up'!$F$4)</f>
        <v>-3.0676489177789787E-9</v>
      </c>
      <c r="M8997" s="50">
        <f t="array" ref="M8997">_xlfn.SUM(_xlfn.NORM.DIST($S$3:$S$1003,$G8997,$P8997,FALSE)*WindSpeedStep*$T$3:$T$1003)</f>
        <v>-4.8578484742062167E-10</v>
      </c>
      <c r="N8997" s="50">
        <f t="array" ref="N8997">_xlfn.SUM(_xlfn.NORM.DIST($S$3:$S$1003,$G8997,$Q8997,FALSE)*WindSpeedStep*$T$3:$T$1003)</f>
        <v>-3.5534337651996003E-9</v>
      </c>
      <c r="P8997" s="42">
        <f t="shared" si="420"/>
        <v>0.13683559757504715</v>
      </c>
      <c r="Q8997" s="42">
        <f t="shared" si="422"/>
        <v>0.14779830180417194</v>
      </c>
    </row>
    <row r="8998" spans="5:17" x14ac:dyDescent="0.2">
      <c r="E8998" s="15" t="s">
        <v>3723</v>
      </c>
      <c r="F8998" s="21">
        <v>1.3549741935520534</v>
      </c>
      <c r="G8998" s="21">
        <v>1.4528829961195635</v>
      </c>
      <c r="H8998" s="24">
        <v>8.1182357954461062E-2</v>
      </c>
      <c r="I8998" s="3">
        <f t="shared" si="421"/>
        <v>0</v>
      </c>
      <c r="J8998" s="3">
        <f>INDEX(PowerArray,MIN(MaximumPowerIndex,ROUND(G8998*100,0)))</f>
        <v>0</v>
      </c>
      <c r="K8998" s="3">
        <f>MIN(J8998-M8998+N8998,'Power Look Up'!$F$4)</f>
        <v>3.7687165365152907E-8</v>
      </c>
      <c r="M8998" s="50">
        <f t="array" ref="M8998">_xlfn.SUM(_xlfn.NORM.DIST($S$3:$S$1003,$G8998,$P8998,FALSE)*WindSpeedStep*$T$3:$T$1003)</f>
        <v>-3.7947241916858839E-8</v>
      </c>
      <c r="N8998" s="50">
        <f t="array" ref="N8998">_xlfn.SUM(_xlfn.NORM.DIST($S$3:$S$1003,$G8998,$Q8998,FALSE)*WindSpeedStep*$T$3:$T$1003)</f>
        <v>-2.6007655170593199E-10</v>
      </c>
      <c r="P8998" s="42">
        <f t="shared" si="420"/>
        <v>0.14528829961195636</v>
      </c>
      <c r="Q8998" s="42">
        <f t="shared" si="422"/>
        <v>0.11794846745692827</v>
      </c>
    </row>
    <row r="8999" spans="5:17" x14ac:dyDescent="0.2">
      <c r="E8999" s="15" t="s">
        <v>3724</v>
      </c>
      <c r="F8999" s="21">
        <v>1.4549986156354766</v>
      </c>
      <c r="G8999" s="21">
        <v>1.5466432061467397</v>
      </c>
      <c r="H8999" s="24">
        <v>9.6220022820334053E-2</v>
      </c>
      <c r="I8999" s="3">
        <f t="shared" si="421"/>
        <v>0</v>
      </c>
      <c r="J8999" s="3">
        <f>INDEX(PowerArray,MIN(MaximumPowerIndex,ROUND(G8999*100,0)))</f>
        <v>0</v>
      </c>
      <c r="K8999" s="3">
        <f>MIN(J8999-M8999+N8999,'Power Look Up'!$F$4)</f>
        <v>5.1929509297983049E-7</v>
      </c>
      <c r="M8999" s="50">
        <f t="array" ref="M8999">_xlfn.SUM(_xlfn.NORM.DIST($S$3:$S$1003,$G8999,$P8999,FALSE)*WindSpeedStep*$T$3:$T$1003)</f>
        <v>-1.3121625406917781E-6</v>
      </c>
      <c r="N8999" s="50">
        <f t="array" ref="N8999">_xlfn.SUM(_xlfn.NORM.DIST($S$3:$S$1003,$G8999,$Q8999,FALSE)*WindSpeedStep*$T$3:$T$1003)</f>
        <v>-7.9286744771194764E-7</v>
      </c>
      <c r="P8999" s="42">
        <f t="shared" si="420"/>
        <v>0.15466432061467397</v>
      </c>
      <c r="Q8999" s="42">
        <f t="shared" si="422"/>
        <v>0.14881804459035392</v>
      </c>
    </row>
    <row r="9000" spans="5:17" x14ac:dyDescent="0.2">
      <c r="E9000" s="15" t="s">
        <v>3725</v>
      </c>
      <c r="F9000" s="21">
        <v>1.7762234540772921</v>
      </c>
      <c r="G9000" s="21">
        <v>1.8644759902810362</v>
      </c>
      <c r="H9000" s="24">
        <v>3.9409455966430432E-2</v>
      </c>
      <c r="I9000" s="3">
        <f t="shared" si="421"/>
        <v>0</v>
      </c>
      <c r="J9000" s="3">
        <f>INDEX(PowerArray,MIN(MaximumPowerIndex,ROUND(G9000*100,0)))</f>
        <v>0</v>
      </c>
      <c r="K9000" s="3">
        <f>MIN(J9000-M9000+N9000,'Power Look Up'!$F$4)</f>
        <v>6.1954369618364086E-4</v>
      </c>
      <c r="M9000" s="50">
        <f t="array" ref="M9000">_xlfn.SUM(_xlfn.NORM.DIST($S$3:$S$1003,$G9000,$P9000,FALSE)*WindSpeedStep*$T$3:$T$1003)</f>
        <v>-6.2794840984073993E-4</v>
      </c>
      <c r="N9000" s="50">
        <f t="array" ref="N9000">_xlfn.SUM(_xlfn.NORM.DIST($S$3:$S$1003,$G9000,$Q9000,FALSE)*WindSpeedStep*$T$3:$T$1003)</f>
        <v>-8.404713657099075E-6</v>
      </c>
      <c r="P9000" s="42">
        <f t="shared" si="420"/>
        <v>0.18644759902810362</v>
      </c>
      <c r="Q9000" s="42">
        <f t="shared" si="422"/>
        <v>7.3477984439447266E-2</v>
      </c>
    </row>
    <row r="9001" spans="5:17" x14ac:dyDescent="0.2">
      <c r="E9001" s="15" t="s">
        <v>3726</v>
      </c>
      <c r="F9001" s="21">
        <v>1.97</v>
      </c>
      <c r="G9001" s="21">
        <v>2.0736868073928156</v>
      </c>
      <c r="H9001" s="24">
        <v>8.1218274111675134E-2</v>
      </c>
      <c r="I9001" s="3">
        <f t="shared" si="421"/>
        <v>0</v>
      </c>
      <c r="J9001" s="3">
        <f>INDEX(PowerArray,MIN(MaximumPowerIndex,ROUND(G9001*100,0)))</f>
        <v>0</v>
      </c>
      <c r="K9001" s="3">
        <f>MIN(J9001-M9001+N9001,'Power Look Up'!$F$4)</f>
        <v>3.7982966519266347E-4</v>
      </c>
      <c r="M9001" s="50">
        <f t="array" ref="M9001">_xlfn.SUM(_xlfn.NORM.DIST($S$3:$S$1003,$G9001,$P9001,FALSE)*WindSpeedStep*$T$3:$T$1003)</f>
        <v>-3.2116076990845463E-3</v>
      </c>
      <c r="N9001" s="50">
        <f t="array" ref="N9001">_xlfn.SUM(_xlfn.NORM.DIST($S$3:$S$1003,$G9001,$Q9001,FALSE)*WindSpeedStep*$T$3:$T$1003)</f>
        <v>-2.8317780338918829E-3</v>
      </c>
      <c r="P9001" s="42">
        <f t="shared" si="420"/>
        <v>0.20736868073928158</v>
      </c>
      <c r="Q9001" s="42">
        <f t="shared" si="422"/>
        <v>0.16842126354459419</v>
      </c>
    </row>
    <row r="9002" spans="5:17" x14ac:dyDescent="0.2">
      <c r="E9002" s="15" t="s">
        <v>3727</v>
      </c>
      <c r="F9002" s="21">
        <v>2.1205421561492703</v>
      </c>
      <c r="G9002" s="21">
        <v>2.179755201760643</v>
      </c>
      <c r="H9002" s="24">
        <v>8.0168177513955205E-2</v>
      </c>
      <c r="I9002" s="3">
        <f t="shared" si="421"/>
        <v>0</v>
      </c>
      <c r="J9002" s="3">
        <f>INDEX(PowerArray,MIN(MaximumPowerIndex,ROUND(G9002*100,0)))</f>
        <v>0</v>
      </c>
      <c r="K9002" s="3">
        <f>MIN(J9002-M9002+N9002,'Power Look Up'!$F$4)</f>
        <v>2.0610077853798221E-4</v>
      </c>
      <c r="M9002" s="50">
        <f t="array" ref="M9002">_xlfn.SUM(_xlfn.NORM.DIST($S$3:$S$1003,$G9002,$P9002,FALSE)*WindSpeedStep*$T$3:$T$1003)</f>
        <v>-5.2254059475249342E-3</v>
      </c>
      <c r="N9002" s="50">
        <f t="array" ref="N9002">_xlfn.SUM(_xlfn.NORM.DIST($S$3:$S$1003,$G9002,$Q9002,FALSE)*WindSpeedStep*$T$3:$T$1003)</f>
        <v>-5.019305168986952E-3</v>
      </c>
      <c r="P9002" s="42">
        <f t="shared" si="420"/>
        <v>0.21797552017606431</v>
      </c>
      <c r="Q9002" s="42">
        <f t="shared" si="422"/>
        <v>0.17474700195171447</v>
      </c>
    </row>
    <row r="9003" spans="5:17" x14ac:dyDescent="0.2">
      <c r="E9003" s="15" t="s">
        <v>3728</v>
      </c>
      <c r="F9003" s="21">
        <v>2.2920335166893451</v>
      </c>
      <c r="G9003" s="21">
        <v>2.2877312485170891</v>
      </c>
      <c r="H9003" s="24">
        <v>9.1621696834227717E-2</v>
      </c>
      <c r="I9003" s="3">
        <f t="shared" si="421"/>
        <v>0</v>
      </c>
      <c r="J9003" s="3">
        <f>INDEX(PowerArray,MIN(MaximumPowerIndex,ROUND(G9003*100,0)))</f>
        <v>0</v>
      </c>
      <c r="K9003" s="3">
        <f>MIN(J9003-M9003+N9003,'Power Look Up'!$F$4)</f>
        <v>-8.6345616670849192E-4</v>
      </c>
      <c r="M9003" s="50">
        <f t="array" ref="M9003">_xlfn.SUM(_xlfn.NORM.DIST($S$3:$S$1003,$G9003,$P9003,FALSE)*WindSpeedStep*$T$3:$T$1003)</f>
        <v>-6.4502201663793847E-3</v>
      </c>
      <c r="N9003" s="50">
        <f t="array" ref="N9003">_xlfn.SUM(_xlfn.NORM.DIST($S$3:$S$1003,$G9003,$Q9003,FALSE)*WindSpeedStep*$T$3:$T$1003)</f>
        <v>-7.3136763330878766E-3</v>
      </c>
      <c r="P9003" s="42">
        <f t="shared" si="420"/>
        <v>0.22877312485170892</v>
      </c>
      <c r="Q9003" s="42">
        <f t="shared" si="422"/>
        <v>0.20960581888982199</v>
      </c>
    </row>
    <row r="9004" spans="5:17" x14ac:dyDescent="0.2">
      <c r="E9004" s="15" t="s">
        <v>3729</v>
      </c>
      <c r="F9004" s="21">
        <v>2.5262214847763338</v>
      </c>
      <c r="G9004" s="21">
        <v>2.6121835613894793</v>
      </c>
      <c r="H9004" s="24">
        <v>9.8962027481186779E-2</v>
      </c>
      <c r="I9004" s="3">
        <f t="shared" si="421"/>
        <v>0</v>
      </c>
      <c r="J9004" s="3">
        <f>INDEX(PowerArray,MIN(MaximumPowerIndex,ROUND(G9004*100,0)))</f>
        <v>0</v>
      </c>
      <c r="K9004" s="3">
        <f>MIN(J9004-M9004+N9004,'Power Look Up'!$F$4)</f>
        <v>-9.7864866761979974E-3</v>
      </c>
      <c r="M9004" s="50">
        <f t="array" ref="M9004">_xlfn.SUM(_xlfn.NORM.DIST($S$3:$S$1003,$G9004,$P9004,FALSE)*WindSpeedStep*$T$3:$T$1003)</f>
        <v>0.19421422378595199</v>
      </c>
      <c r="N9004" s="50">
        <f t="array" ref="N9004">_xlfn.SUM(_xlfn.NORM.DIST($S$3:$S$1003,$G9004,$Q9004,FALSE)*WindSpeedStep*$T$3:$T$1003)</f>
        <v>0.18442773710975399</v>
      </c>
      <c r="P9004" s="42">
        <f t="shared" si="420"/>
        <v>0.26121835613894795</v>
      </c>
      <c r="Q9004" s="42">
        <f t="shared" si="422"/>
        <v>0.25850698138813</v>
      </c>
    </row>
    <row r="9005" spans="5:17" x14ac:dyDescent="0.2">
      <c r="E9005" s="15" t="s">
        <v>3730</v>
      </c>
      <c r="F9005" s="21">
        <v>2.6625528200467361</v>
      </c>
      <c r="G9005" s="21">
        <v>2.6874269379673708</v>
      </c>
      <c r="H9005" s="24">
        <v>9.3894850880596514E-2</v>
      </c>
      <c r="I9005" s="3">
        <f t="shared" si="421"/>
        <v>0</v>
      </c>
      <c r="J9005" s="3">
        <f>INDEX(PowerArray,MIN(MaximumPowerIndex,ROUND(G9005*100,0)))</f>
        <v>0</v>
      </c>
      <c r="K9005" s="3">
        <f>MIN(J9005-M9005+N9005,'Power Look Up'!$F$4)</f>
        <v>-8.8676288081032395E-2</v>
      </c>
      <c r="M9005" s="50">
        <f t="array" ref="M9005">_xlfn.SUM(_xlfn.NORM.DIST($S$3:$S$1003,$G9005,$P9005,FALSE)*WindSpeedStep*$T$3:$T$1003)</f>
        <v>0.41954671180987985</v>
      </c>
      <c r="N9005" s="50">
        <f t="array" ref="N9005">_xlfn.SUM(_xlfn.NORM.DIST($S$3:$S$1003,$G9005,$Q9005,FALSE)*WindSpeedStep*$T$3:$T$1003)</f>
        <v>0.33087042372884745</v>
      </c>
      <c r="P9005" s="42">
        <f t="shared" si="420"/>
        <v>0.2687426937967371</v>
      </c>
      <c r="Q9005" s="42">
        <f t="shared" si="422"/>
        <v>0.25233555159294435</v>
      </c>
    </row>
    <row r="9006" spans="5:17" x14ac:dyDescent="0.2">
      <c r="E9006" s="15" t="s">
        <v>3731</v>
      </c>
      <c r="F9006" s="21">
        <v>2.5577821883836518</v>
      </c>
      <c r="G9006" s="21">
        <v>2.549401394627369</v>
      </c>
      <c r="H9006" s="24">
        <v>0.11337947434189488</v>
      </c>
      <c r="I9006" s="3">
        <f t="shared" si="421"/>
        <v>0</v>
      </c>
      <c r="J9006" s="3">
        <f>INDEX(PowerArray,MIN(MaximumPowerIndex,ROUND(G9006*100,0)))</f>
        <v>0</v>
      </c>
      <c r="K9006" s="3">
        <f>MIN(J9006-M9006+N9006,'Power Look Up'!$F$4)</f>
        <v>9.4560611997090607E-2</v>
      </c>
      <c r="M9006" s="50">
        <f t="array" ref="M9006">_xlfn.SUM(_xlfn.NORM.DIST($S$3:$S$1003,$G9006,$P9006,FALSE)*WindSpeedStep*$T$3:$T$1003)</f>
        <v>8.8637883910749712E-2</v>
      </c>
      <c r="N9006" s="50">
        <f t="array" ref="N9006">_xlfn.SUM(_xlfn.NORM.DIST($S$3:$S$1003,$G9006,$Q9006,FALSE)*WindSpeedStep*$T$3:$T$1003)</f>
        <v>0.18319849590784032</v>
      </c>
      <c r="P9006" s="42">
        <f t="shared" si="420"/>
        <v>0.25494013946273691</v>
      </c>
      <c r="Q9006" s="42">
        <f t="shared" si="422"/>
        <v>0.28904979000934483</v>
      </c>
    </row>
    <row r="9007" spans="5:17" x14ac:dyDescent="0.2">
      <c r="E9007" s="15" t="s">
        <v>3732</v>
      </c>
      <c r="F9007" s="21">
        <v>1.7763251431160192</v>
      </c>
      <c r="G9007" s="21">
        <v>1.7509540634226664</v>
      </c>
      <c r="H9007" s="24">
        <v>0.11259199971079685</v>
      </c>
      <c r="I9007" s="3">
        <f t="shared" si="421"/>
        <v>0</v>
      </c>
      <c r="J9007" s="3">
        <f>INDEX(PowerArray,MIN(MaximumPowerIndex,ROUND(G9007*100,0)))</f>
        <v>0</v>
      </c>
      <c r="K9007" s="3">
        <f>MIN(J9007-M9007+N9007,'Power Look Up'!$F$4)</f>
        <v>-9.1669965304147304E-5</v>
      </c>
      <c r="M9007" s="50">
        <f t="array" ref="M9007">_xlfn.SUM(_xlfn.NORM.DIST($S$3:$S$1003,$G9007,$P9007,FALSE)*WindSpeedStep*$T$3:$T$1003)</f>
        <v>-1.4173482204797192E-4</v>
      </c>
      <c r="N9007" s="50">
        <f t="array" ref="N9007">_xlfn.SUM(_xlfn.NORM.DIST($S$3:$S$1003,$G9007,$Q9007,FALSE)*WindSpeedStep*$T$3:$T$1003)</f>
        <v>-2.3340478735211923E-4</v>
      </c>
      <c r="P9007" s="42">
        <f t="shared" si="420"/>
        <v>0.17509540634226664</v>
      </c>
      <c r="Q9007" s="42">
        <f t="shared" si="422"/>
        <v>0.19714341940250341</v>
      </c>
    </row>
    <row r="9008" spans="5:17" x14ac:dyDescent="0.2">
      <c r="E9008" s="15" t="s">
        <v>3733</v>
      </c>
      <c r="F9008" s="21">
        <v>1.8875250930160548</v>
      </c>
      <c r="G9008" s="21">
        <v>1.8788462075078263</v>
      </c>
      <c r="H9008" s="24">
        <v>0.12715062750053654</v>
      </c>
      <c r="I9008" s="3">
        <f t="shared" si="421"/>
        <v>0</v>
      </c>
      <c r="J9008" s="3">
        <f>INDEX(PowerArray,MIN(MaximumPowerIndex,ROUND(G9008*100,0)))</f>
        <v>0</v>
      </c>
      <c r="K9008" s="3">
        <f>MIN(J9008-M9008+N9008,'Power Look Up'!$F$4)</f>
        <v>-4.5539950082320398E-4</v>
      </c>
      <c r="M9008" s="50">
        <f t="array" ref="M9008">_xlfn.SUM(_xlfn.NORM.DIST($S$3:$S$1003,$G9008,$P9008,FALSE)*WindSpeedStep*$T$3:$T$1003)</f>
        <v>-7.3033135066161061E-4</v>
      </c>
      <c r="N9008" s="50">
        <f t="array" ref="N9008">_xlfn.SUM(_xlfn.NORM.DIST($S$3:$S$1003,$G9008,$Q9008,FALSE)*WindSpeedStep*$T$3:$T$1003)</f>
        <v>-1.1857308514848146E-3</v>
      </c>
      <c r="P9008" s="42">
        <f t="shared" si="420"/>
        <v>0.18788462075078263</v>
      </c>
      <c r="Q9008" s="42">
        <f t="shared" si="422"/>
        <v>0.23889647426162341</v>
      </c>
    </row>
    <row r="9009" spans="5:17" x14ac:dyDescent="0.2">
      <c r="E9009" s="15" t="s">
        <v>3734</v>
      </c>
      <c r="F9009" s="21">
        <v>1.960890941040681</v>
      </c>
      <c r="G9009" s="21">
        <v>1.9870071226786359</v>
      </c>
      <c r="H9009" s="24">
        <v>9.6894730871245449E-2</v>
      </c>
      <c r="I9009" s="3">
        <f t="shared" si="421"/>
        <v>0</v>
      </c>
      <c r="J9009" s="3">
        <f>INDEX(PowerArray,MIN(MaximumPowerIndex,ROUND(G9009*100,0)))</f>
        <v>0</v>
      </c>
      <c r="K9009" s="3">
        <f>MIN(J9009-M9009+N9009,'Power Look Up'!$F$4)</f>
        <v>6.5463422118697615E-5</v>
      </c>
      <c r="M9009" s="50">
        <f t="array" ref="M9009">_xlfn.SUM(_xlfn.NORM.DIST($S$3:$S$1003,$G9009,$P9009,FALSE)*WindSpeedStep*$T$3:$T$1003)</f>
        <v>-1.8587846895931695E-3</v>
      </c>
      <c r="N9009" s="50">
        <f t="array" ref="N9009">_xlfn.SUM(_xlfn.NORM.DIST($S$3:$S$1003,$G9009,$Q9009,FALSE)*WindSpeedStep*$T$3:$T$1003)</f>
        <v>-1.7933212674744719E-3</v>
      </c>
      <c r="P9009" s="42">
        <f t="shared" si="420"/>
        <v>0.19870071226786359</v>
      </c>
      <c r="Q9009" s="42">
        <f t="shared" si="422"/>
        <v>0.19253052039119423</v>
      </c>
    </row>
    <row r="9010" spans="5:17" x14ac:dyDescent="0.2">
      <c r="E9010" s="15" t="s">
        <v>3735</v>
      </c>
      <c r="F9010" s="21">
        <v>2.0947830995191641</v>
      </c>
      <c r="G9010" s="21">
        <v>2.1072997013472987</v>
      </c>
      <c r="H9010" s="24">
        <v>8.5927750725751581E-2</v>
      </c>
      <c r="I9010" s="3">
        <f t="shared" si="421"/>
        <v>0</v>
      </c>
      <c r="J9010" s="3">
        <f>INDEX(PowerArray,MIN(MaximumPowerIndex,ROUND(G9010*100,0)))</f>
        <v>0</v>
      </c>
      <c r="K9010" s="3">
        <f>MIN(J9010-M9010+N9010,'Power Look Up'!$F$4)</f>
        <v>2.6000197037575083E-4</v>
      </c>
      <c r="M9010" s="50">
        <f t="array" ref="M9010">_xlfn.SUM(_xlfn.NORM.DIST($S$3:$S$1003,$G9010,$P9010,FALSE)*WindSpeedStep*$T$3:$T$1003)</f>
        <v>-3.8250325907155298E-3</v>
      </c>
      <c r="N9010" s="50">
        <f t="array" ref="N9010">_xlfn.SUM(_xlfn.NORM.DIST($S$3:$S$1003,$G9010,$Q9010,FALSE)*WindSpeedStep*$T$3:$T$1003)</f>
        <v>-3.565030620339779E-3</v>
      </c>
      <c r="P9010" s="42">
        <f t="shared" si="420"/>
        <v>0.21072997013472988</v>
      </c>
      <c r="Q9010" s="42">
        <f t="shared" si="422"/>
        <v>0.18107552344182143</v>
      </c>
    </row>
    <row r="9011" spans="5:17" x14ac:dyDescent="0.2">
      <c r="E9011" s="15" t="s">
        <v>3736</v>
      </c>
      <c r="F9011" s="21">
        <v>2.4205748937868869</v>
      </c>
      <c r="G9011" s="21">
        <v>2.4712752747537534</v>
      </c>
      <c r="H9011" s="24">
        <v>9.5018749715351611E-2</v>
      </c>
      <c r="I9011" s="3">
        <f t="shared" si="421"/>
        <v>0</v>
      </c>
      <c r="J9011" s="3">
        <f>INDEX(PowerArray,MIN(MaximumPowerIndex,ROUND(G9011*100,0)))</f>
        <v>0</v>
      </c>
      <c r="K9011" s="3">
        <f>MIN(J9011-M9011+N9011,'Power Look Up'!$F$4)</f>
        <v>-1.1697011113265047E-2</v>
      </c>
      <c r="M9011" s="50">
        <f t="array" ref="M9011">_xlfn.SUM(_xlfn.NORM.DIST($S$3:$S$1003,$G9011,$P9011,FALSE)*WindSpeedStep*$T$3:$T$1003)</f>
        <v>2.4036049549489867E-2</v>
      </c>
      <c r="N9011" s="50">
        <f t="array" ref="N9011">_xlfn.SUM(_xlfn.NORM.DIST($S$3:$S$1003,$G9011,$Q9011,FALSE)*WindSpeedStep*$T$3:$T$1003)</f>
        <v>1.233903843622482E-2</v>
      </c>
      <c r="P9011" s="42">
        <f t="shared" si="420"/>
        <v>0.24712752747537536</v>
      </c>
      <c r="Q9011" s="42">
        <f t="shared" si="422"/>
        <v>0.23481748680956369</v>
      </c>
    </row>
    <row r="9012" spans="5:17" x14ac:dyDescent="0.2">
      <c r="E9012" s="15" t="s">
        <v>3737</v>
      </c>
      <c r="F9012" s="21">
        <v>2.4574657021489092</v>
      </c>
      <c r="G9012" s="21">
        <v>2.4781514616518763</v>
      </c>
      <c r="H9012" s="24">
        <v>5.6969258971784731E-2</v>
      </c>
      <c r="I9012" s="3">
        <f t="shared" si="421"/>
        <v>0</v>
      </c>
      <c r="J9012" s="3">
        <f>INDEX(PowerArray,MIN(MaximumPowerIndex,ROUND(G9012*100,0)))</f>
        <v>0</v>
      </c>
      <c r="K9012" s="3">
        <f>MIN(J9012-M9012+N9012,'Power Look Up'!$F$4)</f>
        <v>-4.0073990310839733E-2</v>
      </c>
      <c r="M9012" s="50">
        <f t="array" ref="M9012">_xlfn.SUM(_xlfn.NORM.DIST($S$3:$S$1003,$G9012,$P9012,FALSE)*WindSpeedStep*$T$3:$T$1003)</f>
        <v>2.7651249159901928E-2</v>
      </c>
      <c r="N9012" s="50">
        <f t="array" ref="N9012">_xlfn.SUM(_xlfn.NORM.DIST($S$3:$S$1003,$G9012,$Q9012,FALSE)*WindSpeedStep*$T$3:$T$1003)</f>
        <v>-1.2422741150937803E-2</v>
      </c>
      <c r="P9012" s="42">
        <f t="shared" si="420"/>
        <v>0.24781514616518763</v>
      </c>
      <c r="Q9012" s="42">
        <f t="shared" si="422"/>
        <v>0.14117845239015259</v>
      </c>
    </row>
    <row r="9013" spans="5:17" x14ac:dyDescent="0.2">
      <c r="E9013" s="15" t="s">
        <v>3738</v>
      </c>
      <c r="F9013" s="21">
        <v>2.4351946523974899</v>
      </c>
      <c r="G9013" s="21">
        <v>2.4547089268528097</v>
      </c>
      <c r="H9013" s="24">
        <v>6.5703166620572739E-2</v>
      </c>
      <c r="I9013" s="3">
        <f t="shared" si="421"/>
        <v>0</v>
      </c>
      <c r="J9013" s="3">
        <f>INDEX(PowerArray,MIN(MaximumPowerIndex,ROUND(G9013*100,0)))</f>
        <v>0</v>
      </c>
      <c r="K9013" s="3">
        <f>MIN(J9013-M9013+N9013,'Power Look Up'!$F$4)</f>
        <v>-2.8145764234798174E-2</v>
      </c>
      <c r="M9013" s="50">
        <f t="array" ref="M9013">_xlfn.SUM(_xlfn.NORM.DIST($S$3:$S$1003,$G9013,$P9013,FALSE)*WindSpeedStep*$T$3:$T$1003)</f>
        <v>1.6546465549380617E-2</v>
      </c>
      <c r="N9013" s="50">
        <f t="array" ref="N9013">_xlfn.SUM(_xlfn.NORM.DIST($S$3:$S$1003,$G9013,$Q9013,FALSE)*WindSpeedStep*$T$3:$T$1003)</f>
        <v>-1.1599298685417557E-2</v>
      </c>
      <c r="P9013" s="42">
        <f t="shared" si="420"/>
        <v>0.24547089268528099</v>
      </c>
      <c r="Q9013" s="42">
        <f t="shared" si="422"/>
        <v>0.16128214962601745</v>
      </c>
    </row>
    <row r="9014" spans="5:17" x14ac:dyDescent="0.2">
      <c r="E9014" s="15" t="s">
        <v>3739</v>
      </c>
      <c r="F9014" s="21">
        <v>2.4257472307613073</v>
      </c>
      <c r="G9014" s="21">
        <v>2.449259436136253</v>
      </c>
      <c r="H9014" s="24">
        <v>6.1836615991074768E-2</v>
      </c>
      <c r="I9014" s="3">
        <f t="shared" si="421"/>
        <v>0</v>
      </c>
      <c r="J9014" s="3">
        <f>INDEX(PowerArray,MIN(MaximumPowerIndex,ROUND(G9014*100,0)))</f>
        <v>0</v>
      </c>
      <c r="K9014" s="3">
        <f>MIN(J9014-M9014+N9014,'Power Look Up'!$F$4)</f>
        <v>-2.6067883188476325E-2</v>
      </c>
      <c r="M9014" s="50">
        <f t="array" ref="M9014">_xlfn.SUM(_xlfn.NORM.DIST($S$3:$S$1003,$G9014,$P9014,FALSE)*WindSpeedStep*$T$3:$T$1003)</f>
        <v>1.4425497701162651E-2</v>
      </c>
      <c r="N9014" s="50">
        <f t="array" ref="N9014">_xlfn.SUM(_xlfn.NORM.DIST($S$3:$S$1003,$G9014,$Q9014,FALSE)*WindSpeedStep*$T$3:$T$1003)</f>
        <v>-1.1642385487313675E-2</v>
      </c>
      <c r="P9014" s="42">
        <f t="shared" si="420"/>
        <v>0.2449259436136253</v>
      </c>
      <c r="Q9014" s="42">
        <f t="shared" si="422"/>
        <v>0.15145391521487378</v>
      </c>
    </row>
    <row r="9015" spans="5:17" x14ac:dyDescent="0.2">
      <c r="E9015" s="15" t="s">
        <v>3740</v>
      </c>
      <c r="F9015" s="21">
        <v>2.335813721720331</v>
      </c>
      <c r="G9015" s="21">
        <v>2.3092966805537025</v>
      </c>
      <c r="H9015" s="24">
        <v>3.4249306464849374E-2</v>
      </c>
      <c r="I9015" s="3">
        <f t="shared" si="421"/>
        <v>0</v>
      </c>
      <c r="J9015" s="3">
        <f>INDEX(PowerArray,MIN(MaximumPowerIndex,ROUND(G9015*100,0)))</f>
        <v>0</v>
      </c>
      <c r="K9015" s="3">
        <f>MIN(J9015-M9015+N9015,'Power Look Up'!$F$4)</f>
        <v>-1.8870106966206585E-3</v>
      </c>
      <c r="M9015" s="50">
        <f t="array" ref="M9015">_xlfn.SUM(_xlfn.NORM.DIST($S$3:$S$1003,$G9015,$P9015,FALSE)*WindSpeedStep*$T$3:$T$1003)</f>
        <v>-6.1822079002169898E-3</v>
      </c>
      <c r="N9015" s="50">
        <f t="array" ref="N9015">_xlfn.SUM(_xlfn.NORM.DIST($S$3:$S$1003,$G9015,$Q9015,FALSE)*WindSpeedStep*$T$3:$T$1003)</f>
        <v>-8.0692185968376483E-3</v>
      </c>
      <c r="P9015" s="42">
        <f t="shared" si="420"/>
        <v>0.23092966805537027</v>
      </c>
      <c r="Q9015" s="42">
        <f t="shared" si="422"/>
        <v>7.9091809730543125E-2</v>
      </c>
    </row>
    <row r="9016" spans="5:17" x14ac:dyDescent="0.2">
      <c r="E9016" s="15" t="s">
        <v>3741</v>
      </c>
      <c r="F9016" s="21">
        <v>2.335032408843384</v>
      </c>
      <c r="G9016" s="21">
        <v>2.315600375576591</v>
      </c>
      <c r="H9016" s="24">
        <v>4.7108553861351543E-2</v>
      </c>
      <c r="I9016" s="3">
        <f t="shared" si="421"/>
        <v>0</v>
      </c>
      <c r="J9016" s="3">
        <f>INDEX(PowerArray,MIN(MaximumPowerIndex,ROUND(G9016*100,0)))</f>
        <v>0</v>
      </c>
      <c r="K9016" s="3">
        <f>MIN(J9016-M9016+N9016,'Power Look Up'!$F$4)</f>
        <v>-2.1968023079829927E-3</v>
      </c>
      <c r="M9016" s="50">
        <f t="array" ref="M9016">_xlfn.SUM(_xlfn.NORM.DIST($S$3:$S$1003,$G9016,$P9016,FALSE)*WindSpeedStep*$T$3:$T$1003)</f>
        <v>-6.0375609967731666E-3</v>
      </c>
      <c r="N9016" s="50">
        <f t="array" ref="N9016">_xlfn.SUM(_xlfn.NORM.DIST($S$3:$S$1003,$G9016,$Q9016,FALSE)*WindSpeedStep*$T$3:$T$1003)</f>
        <v>-8.2343633047561593E-3</v>
      </c>
      <c r="P9016" s="42">
        <f t="shared" si="420"/>
        <v>0.23156003755765911</v>
      </c>
      <c r="Q9016" s="42">
        <f t="shared" si="422"/>
        <v>0.1090845850142157</v>
      </c>
    </row>
    <row r="9017" spans="5:17" x14ac:dyDescent="0.2">
      <c r="E9017" s="15" t="s">
        <v>3742</v>
      </c>
      <c r="F9017" s="21">
        <v>2.2865413353512465</v>
      </c>
      <c r="G9017" s="21">
        <v>2.3723802031402959</v>
      </c>
      <c r="H9017" s="24">
        <v>3.4987340383116593E-2</v>
      </c>
      <c r="I9017" s="3">
        <f t="shared" si="421"/>
        <v>0</v>
      </c>
      <c r="J9017" s="3">
        <f>INDEX(PowerArray,MIN(MaximumPowerIndex,ROUND(G9017*100,0)))</f>
        <v>0</v>
      </c>
      <c r="K9017" s="3">
        <f>MIN(J9017-M9017+N9017,'Power Look Up'!$F$4)</f>
        <v>-7.1360472352417683E-3</v>
      </c>
      <c r="M9017" s="50">
        <f t="array" ref="M9017">_xlfn.SUM(_xlfn.NORM.DIST($S$3:$S$1003,$G9017,$P9017,FALSE)*WindSpeedStep*$T$3:$T$1003)</f>
        <v>-2.5789629399934066E-3</v>
      </c>
      <c r="N9017" s="50">
        <f t="array" ref="N9017">_xlfn.SUM(_xlfn.NORM.DIST($S$3:$S$1003,$G9017,$Q9017,FALSE)*WindSpeedStep*$T$3:$T$1003)</f>
        <v>-9.7150101752351749E-3</v>
      </c>
      <c r="P9017" s="42">
        <f t="shared" si="420"/>
        <v>0.2372380203140296</v>
      </c>
      <c r="Q9017" s="42">
        <f t="shared" si="422"/>
        <v>8.3003273685436821E-2</v>
      </c>
    </row>
    <row r="9018" spans="5:17" x14ac:dyDescent="0.2">
      <c r="E9018" s="15" t="s">
        <v>3743</v>
      </c>
      <c r="F9018" s="21">
        <v>2.5774748772143714</v>
      </c>
      <c r="G9018" s="21">
        <v>2.6431420538203541</v>
      </c>
      <c r="H9018" s="24">
        <v>6.2076259758900701E-2</v>
      </c>
      <c r="I9018" s="3">
        <f t="shared" si="421"/>
        <v>0</v>
      </c>
      <c r="J9018" s="3">
        <f>INDEX(PowerArray,MIN(MaximumPowerIndex,ROUND(G9018*100,0)))</f>
        <v>0</v>
      </c>
      <c r="K9018" s="3">
        <f>MIN(J9018-M9018+N9018,'Power Look Up'!$F$4)</f>
        <v>-0.26931533565296872</v>
      </c>
      <c r="M9018" s="50">
        <f t="array" ref="M9018">_xlfn.SUM(_xlfn.NORM.DIST($S$3:$S$1003,$G9018,$P9018,FALSE)*WindSpeedStep*$T$3:$T$1003)</f>
        <v>0.27168099420403358</v>
      </c>
      <c r="N9018" s="50">
        <f t="array" ref="N9018">_xlfn.SUM(_xlfn.NORM.DIST($S$3:$S$1003,$G9018,$Q9018,FALSE)*WindSpeedStep*$T$3:$T$1003)</f>
        <v>2.3656585510648718E-3</v>
      </c>
      <c r="P9018" s="42">
        <f t="shared" si="420"/>
        <v>0.26431420538203543</v>
      </c>
      <c r="Q9018" s="42">
        <f t="shared" si="422"/>
        <v>0.16407637271262659</v>
      </c>
    </row>
    <row r="9019" spans="5:17" x14ac:dyDescent="0.2">
      <c r="E9019" s="15" t="s">
        <v>3744</v>
      </c>
      <c r="F9019" s="21">
        <v>2.8175698895014269</v>
      </c>
      <c r="G9019" s="21">
        <v>2.8956804449788773</v>
      </c>
      <c r="H9019" s="24">
        <v>2.4844104226421374E-2</v>
      </c>
      <c r="I9019" s="3">
        <f t="shared" si="421"/>
        <v>0</v>
      </c>
      <c r="J9019" s="3">
        <f>INDEX(PowerArray,MIN(MaximumPowerIndex,ROUND(G9019*100,0)))</f>
        <v>0</v>
      </c>
      <c r="K9019" s="3">
        <f>MIN(J9019-M9019+N9019,'Power Look Up'!$F$4)</f>
        <v>-1.9238135351629753</v>
      </c>
      <c r="M9019" s="50">
        <f t="array" ref="M9019">_xlfn.SUM(_xlfn.NORM.DIST($S$3:$S$1003,$G9019,$P9019,FALSE)*WindSpeedStep*$T$3:$T$1003)</f>
        <v>1.9283570884906285</v>
      </c>
      <c r="N9019" s="50">
        <f t="array" ref="N9019">_xlfn.SUM(_xlfn.NORM.DIST($S$3:$S$1003,$G9019,$Q9019,FALSE)*WindSpeedStep*$T$3:$T$1003)</f>
        <v>4.5435533276533173E-3</v>
      </c>
      <c r="P9019" s="42">
        <f t="shared" si="420"/>
        <v>0.28956804449788776</v>
      </c>
      <c r="Q9019" s="42">
        <f t="shared" si="422"/>
        <v>7.1940586781465449E-2</v>
      </c>
    </row>
    <row r="9020" spans="5:17" x14ac:dyDescent="0.2">
      <c r="E9020" s="15" t="s">
        <v>3745</v>
      </c>
      <c r="F9020" s="21">
        <v>2.774890601489866</v>
      </c>
      <c r="G9020" s="21">
        <v>2.810298994638714</v>
      </c>
      <c r="H9020" s="24">
        <v>2.1622474041962377E-2</v>
      </c>
      <c r="I9020" s="3">
        <f t="shared" si="421"/>
        <v>0</v>
      </c>
      <c r="J9020" s="3">
        <f>INDEX(PowerArray,MIN(MaximumPowerIndex,ROUND(G9020*100,0)))</f>
        <v>0</v>
      </c>
      <c r="K9020" s="3">
        <f>MIN(J9020-M9020+N9020,'Power Look Up'!$F$4)</f>
        <v>-1.1460468539522142</v>
      </c>
      <c r="M9020" s="50">
        <f t="array" ref="M9020">_xlfn.SUM(_xlfn.NORM.DIST($S$3:$S$1003,$G9020,$P9020,FALSE)*WindSpeedStep*$T$3:$T$1003)</f>
        <v>1.1249103135840186</v>
      </c>
      <c r="N9020" s="50">
        <f t="array" ref="N9020">_xlfn.SUM(_xlfn.NORM.DIST($S$3:$S$1003,$G9020,$Q9020,FALSE)*WindSpeedStep*$T$3:$T$1003)</f>
        <v>-2.1136540368195532E-2</v>
      </c>
      <c r="P9020" s="42">
        <f t="shared" si="420"/>
        <v>0.28102989946387141</v>
      </c>
      <c r="Q9020" s="42">
        <f t="shared" si="422"/>
        <v>6.0765617061728561E-2</v>
      </c>
    </row>
    <row r="9021" spans="5:17" x14ac:dyDescent="0.2">
      <c r="E9021" s="15" t="s">
        <v>3746</v>
      </c>
      <c r="F9021" s="21">
        <v>2.8459924868534121</v>
      </c>
      <c r="G9021" s="21">
        <v>2.9149337305641994</v>
      </c>
      <c r="H9021" s="24">
        <v>3.1623414473418321E-2</v>
      </c>
      <c r="I9021" s="3">
        <f t="shared" si="421"/>
        <v>0</v>
      </c>
      <c r="J9021" s="3">
        <f>INDEX(PowerArray,MIN(MaximumPowerIndex,ROUND(G9021*100,0)))</f>
        <v>0</v>
      </c>
      <c r="K9021" s="3">
        <f>MIN(J9021-M9021+N9021,'Power Look Up'!$F$4)</f>
        <v>-1.9901612361858092</v>
      </c>
      <c r="M9021" s="50">
        <f t="array" ref="M9021">_xlfn.SUM(_xlfn.NORM.DIST($S$3:$S$1003,$G9021,$P9021,FALSE)*WindSpeedStep*$T$3:$T$1003)</f>
        <v>2.1486723115549151</v>
      </c>
      <c r="N9021" s="50">
        <f t="array" ref="N9021">_xlfn.SUM(_xlfn.NORM.DIST($S$3:$S$1003,$G9021,$Q9021,FALSE)*WindSpeedStep*$T$3:$T$1003)</f>
        <v>0.1585110753691058</v>
      </c>
      <c r="P9021" s="42">
        <f t="shared" si="420"/>
        <v>0.29149337305641992</v>
      </c>
      <c r="Q9021" s="42">
        <f t="shared" si="422"/>
        <v>9.2180157524179157E-2</v>
      </c>
    </row>
    <row r="9022" spans="5:17" x14ac:dyDescent="0.2">
      <c r="E9022" s="15" t="s">
        <v>3747</v>
      </c>
      <c r="F9022" s="21">
        <v>2.8830247368408024</v>
      </c>
      <c r="G9022" s="21">
        <v>2.9850055123509902</v>
      </c>
      <c r="H9022" s="24">
        <v>3.1217213938518385E-2</v>
      </c>
      <c r="I9022" s="3">
        <f t="shared" si="421"/>
        <v>0</v>
      </c>
      <c r="J9022" s="3">
        <f>INDEX(PowerArray,MIN(MaximumPowerIndex,ROUND(G9022*100,0)))</f>
        <v>0</v>
      </c>
      <c r="K9022" s="3">
        <f>MIN(J9022-M9022+N9022,'Power Look Up'!$F$4)</f>
        <v>-2.3607843793479644</v>
      </c>
      <c r="M9022" s="50">
        <f t="array" ref="M9022">_xlfn.SUM(_xlfn.NORM.DIST($S$3:$S$1003,$G9022,$P9022,FALSE)*WindSpeedStep*$T$3:$T$1003)</f>
        <v>3.0743067501225303</v>
      </c>
      <c r="N9022" s="50">
        <f t="array" ref="N9022">_xlfn.SUM(_xlfn.NORM.DIST($S$3:$S$1003,$G9022,$Q9022,FALSE)*WindSpeedStep*$T$3:$T$1003)</f>
        <v>0.71352237077456571</v>
      </c>
      <c r="P9022" s="42">
        <f t="shared" si="420"/>
        <v>0.29850055123509905</v>
      </c>
      <c r="Q9022" s="42">
        <f t="shared" si="422"/>
        <v>9.3183555686717545E-2</v>
      </c>
    </row>
    <row r="9023" spans="5:17" x14ac:dyDescent="0.2">
      <c r="E9023" s="15" t="s">
        <v>3748</v>
      </c>
      <c r="F9023" s="21">
        <v>3.0697443423981681</v>
      </c>
      <c r="G9023" s="21">
        <v>3.156064943755351</v>
      </c>
      <c r="H9023" s="24">
        <v>2.9318402434024698E-2</v>
      </c>
      <c r="I9023" s="3">
        <f t="shared" si="421"/>
        <v>6.3699999999980452</v>
      </c>
      <c r="J9023" s="3">
        <f>INDEX(PowerArray,MIN(MaximumPowerIndex,ROUND(G9023*100,0)))</f>
        <v>14.559999999997871</v>
      </c>
      <c r="K9023" s="3">
        <f>MIN(J9023-M9023+N9023,'Power Look Up'!$F$4)</f>
        <v>12.804049608169628</v>
      </c>
      <c r="M9023" s="50">
        <f t="array" ref="M9023">_xlfn.SUM(_xlfn.NORM.DIST($S$3:$S$1003,$G9023,$P9023,FALSE)*WindSpeedStep*$T$3:$T$1003)</f>
        <v>6.122623234623144</v>
      </c>
      <c r="N9023" s="50">
        <f t="array" ref="N9023">_xlfn.SUM(_xlfn.NORM.DIST($S$3:$S$1003,$G9023,$Q9023,FALSE)*WindSpeedStep*$T$3:$T$1003)</f>
        <v>4.3666728427949018</v>
      </c>
      <c r="P9023" s="42">
        <f t="shared" si="420"/>
        <v>0.31560649437553512</v>
      </c>
      <c r="Q9023" s="42">
        <f t="shared" si="422"/>
        <v>9.2530782128936909E-2</v>
      </c>
    </row>
    <row r="9024" spans="5:17" x14ac:dyDescent="0.2">
      <c r="E9024" s="15" t="s">
        <v>3749</v>
      </c>
      <c r="F9024" s="21">
        <v>3.1721008525464827</v>
      </c>
      <c r="G9024" s="21">
        <v>3.2973937674292286</v>
      </c>
      <c r="H9024" s="24">
        <v>3.4677333765001442E-2</v>
      </c>
      <c r="I9024" s="3">
        <f t="shared" si="421"/>
        <v>15.469999999997851</v>
      </c>
      <c r="J9024" s="3">
        <f>INDEX(PowerArray,MIN(MaximumPowerIndex,ROUND(G9024*100,0)))</f>
        <v>27.299999999997599</v>
      </c>
      <c r="K9024" s="3">
        <f>MIN(J9024-M9024+N9024,'Power Look Up'!$F$4)</f>
        <v>26.136623481446037</v>
      </c>
      <c r="M9024" s="50">
        <f t="array" ref="M9024">_xlfn.SUM(_xlfn.NORM.DIST($S$3:$S$1003,$G9024,$P9024,FALSE)*WindSpeedStep*$T$3:$T$1003)</f>
        <v>9.4577009716270464</v>
      </c>
      <c r="N9024" s="50">
        <f t="array" ref="N9024">_xlfn.SUM(_xlfn.NORM.DIST($S$3:$S$1003,$G9024,$Q9024,FALSE)*WindSpeedStep*$T$3:$T$1003)</f>
        <v>8.2943244530754825</v>
      </c>
      <c r="P9024" s="42">
        <f t="shared" si="420"/>
        <v>0.32973937674292286</v>
      </c>
      <c r="Q9024" s="42">
        <f t="shared" si="422"/>
        <v>0.1143448242277789</v>
      </c>
    </row>
    <row r="9025" spans="5:17" x14ac:dyDescent="0.2">
      <c r="E9025" s="15" t="s">
        <v>3750</v>
      </c>
      <c r="F9025" s="21">
        <v>3.1994206149329294</v>
      </c>
      <c r="G9025" s="21">
        <v>3.294201817216579</v>
      </c>
      <c r="H9025" s="24">
        <v>3.4381224990108393E-2</v>
      </c>
      <c r="I9025" s="3">
        <f t="shared" si="421"/>
        <v>18.199999999997793</v>
      </c>
      <c r="J9025" s="3">
        <f>INDEX(PowerArray,MIN(MaximumPowerIndex,ROUND(G9025*100,0)))</f>
        <v>26.38999999999762</v>
      </c>
      <c r="K9025" s="3">
        <f>MIN(J9025-M9025+N9025,'Power Look Up'!$F$4)</f>
        <v>25.221437673117705</v>
      </c>
      <c r="M9025" s="50">
        <f t="array" ref="M9025">_xlfn.SUM(_xlfn.NORM.DIST($S$3:$S$1003,$G9025,$P9025,FALSE)*WindSpeedStep*$T$3:$T$1003)</f>
        <v>9.3735827547364092</v>
      </c>
      <c r="N9025" s="50">
        <f t="array" ref="N9025">_xlfn.SUM(_xlfn.NORM.DIST($S$3:$S$1003,$G9025,$Q9025,FALSE)*WindSpeedStep*$T$3:$T$1003)</f>
        <v>8.205020427856498</v>
      </c>
      <c r="P9025" s="42">
        <f t="shared" si="420"/>
        <v>0.32942018172165793</v>
      </c>
      <c r="Q9025" s="42">
        <f t="shared" si="422"/>
        <v>0.11325869384054713</v>
      </c>
    </row>
    <row r="9026" spans="5:17" x14ac:dyDescent="0.2">
      <c r="E9026" s="15" t="s">
        <v>3751</v>
      </c>
      <c r="F9026" s="21">
        <v>3.007429168909928</v>
      </c>
      <c r="G9026" s="21">
        <v>3.0962170786231487</v>
      </c>
      <c r="H9026" s="24">
        <v>3.3250990924001043E-2</v>
      </c>
      <c r="I9026" s="3">
        <f t="shared" si="421"/>
        <v>0.90999999999816206</v>
      </c>
      <c r="J9026" s="3">
        <f>INDEX(PowerArray,MIN(MaximumPowerIndex,ROUND(G9026*100,0)))</f>
        <v>9.099999999997987</v>
      </c>
      <c r="K9026" s="3">
        <f>MIN(J9026-M9026+N9026,'Power Look Up'!$F$4)</f>
        <v>7.044924151534115</v>
      </c>
      <c r="M9026" s="50">
        <f t="array" ref="M9026">_xlfn.SUM(_xlfn.NORM.DIST($S$3:$S$1003,$G9026,$P9026,FALSE)*WindSpeedStep*$T$3:$T$1003)</f>
        <v>4.9331481873807199</v>
      </c>
      <c r="N9026" s="50">
        <f t="array" ref="N9026">_xlfn.SUM(_xlfn.NORM.DIST($S$3:$S$1003,$G9026,$Q9026,FALSE)*WindSpeedStep*$T$3:$T$1003)</f>
        <v>2.8780723389168474</v>
      </c>
      <c r="P9026" s="42">
        <f t="shared" si="420"/>
        <v>0.30962170786231491</v>
      </c>
      <c r="Q9026" s="42">
        <f t="shared" si="422"/>
        <v>0.10295228598003534</v>
      </c>
    </row>
    <row r="9027" spans="5:17" x14ac:dyDescent="0.2">
      <c r="E9027" s="15" t="s">
        <v>3752</v>
      </c>
      <c r="F9027" s="21">
        <v>3.0811057972528193</v>
      </c>
      <c r="G9027" s="21">
        <v>3.1342621964609028</v>
      </c>
      <c r="H9027" s="24">
        <v>2.9210291993298623E-2</v>
      </c>
      <c r="I9027" s="3">
        <f t="shared" si="421"/>
        <v>7.2799999999980258</v>
      </c>
      <c r="J9027" s="3">
        <f>INDEX(PowerArray,MIN(MaximumPowerIndex,ROUND(G9027*100,0)))</f>
        <v>11.829999999997929</v>
      </c>
      <c r="K9027" s="3">
        <f>MIN(J9027-M9027+N9027,'Power Look Up'!$F$4)</f>
        <v>9.9341816609761207</v>
      </c>
      <c r="M9027" s="50">
        <f t="array" ref="M9027">_xlfn.SUM(_xlfn.NORM.DIST($S$3:$S$1003,$G9027,$P9027,FALSE)*WindSpeedStep*$T$3:$T$1003)</f>
        <v>5.6743161199841721</v>
      </c>
      <c r="N9027" s="50">
        <f t="array" ref="N9027">_xlfn.SUM(_xlfn.NORM.DIST($S$3:$S$1003,$G9027,$Q9027,FALSE)*WindSpeedStep*$T$3:$T$1003)</f>
        <v>3.7784977809623634</v>
      </c>
      <c r="P9027" s="42">
        <f t="shared" ref="P9027:P9090" si="423">ReferenceTurbulence*G9027</f>
        <v>0.3134262196460903</v>
      </c>
      <c r="Q9027" s="42">
        <f t="shared" si="422"/>
        <v>9.1552713942180466E-2</v>
      </c>
    </row>
    <row r="9028" spans="5:17" x14ac:dyDescent="0.2">
      <c r="E9028" s="15" t="s">
        <v>3753</v>
      </c>
      <c r="F9028" s="21">
        <v>3.039450812703449</v>
      </c>
      <c r="G9028" s="21">
        <v>3.1183918067649881</v>
      </c>
      <c r="H9028" s="24">
        <v>2.632054437783244E-2</v>
      </c>
      <c r="I9028" s="3">
        <f t="shared" ref="I9028:I9091" si="424">INDEX(PowerArray,MIN(MaximumPowerIndex,ROUND(F9028*100,0)))</f>
        <v>3.6399999999981039</v>
      </c>
      <c r="J9028" s="3">
        <f>INDEX(PowerArray,MIN(MaximumPowerIndex,ROUND(G9028*100,0)))</f>
        <v>10.919999999997948</v>
      </c>
      <c r="K9028" s="3">
        <f>MIN(J9028-M9028+N9028,'Power Look Up'!$F$4)</f>
        <v>8.887422526825091</v>
      </c>
      <c r="M9028" s="50">
        <f t="array" ref="M9028">_xlfn.SUM(_xlfn.NORM.DIST($S$3:$S$1003,$G9028,$P9028,FALSE)*WindSpeedStep*$T$3:$T$1003)</f>
        <v>5.3587683799537302</v>
      </c>
      <c r="N9028" s="50">
        <f t="array" ref="N9028">_xlfn.SUM(_xlfn.NORM.DIST($S$3:$S$1003,$G9028,$Q9028,FALSE)*WindSpeedStep*$T$3:$T$1003)</f>
        <v>3.326190906780873</v>
      </c>
      <c r="P9028" s="42">
        <f t="shared" si="423"/>
        <v>0.31183918067649885</v>
      </c>
      <c r="Q9028" s="42">
        <f t="shared" ref="Q9028:Q9091" si="425">G9028*H9028</f>
        <v>8.207776993742695E-2</v>
      </c>
    </row>
    <row r="9029" spans="5:17" x14ac:dyDescent="0.2">
      <c r="E9029" s="15" t="s">
        <v>3754</v>
      </c>
      <c r="F9029" s="21">
        <v>3.128368738205511</v>
      </c>
      <c r="G9029" s="21">
        <v>3.23427989132608</v>
      </c>
      <c r="H9029" s="24">
        <v>2.8768987140443562E-2</v>
      </c>
      <c r="I9029" s="3">
        <f t="shared" si="424"/>
        <v>11.829999999997929</v>
      </c>
      <c r="J9029" s="3">
        <f>INDEX(PowerArray,MIN(MaximumPowerIndex,ROUND(G9029*100,0)))</f>
        <v>20.929999999997737</v>
      </c>
      <c r="K9029" s="3">
        <f>MIN(J9029-M9029+N9029,'Power Look Up'!$F$4)</f>
        <v>19.585221217125273</v>
      </c>
      <c r="M9029" s="50">
        <f t="array" ref="M9029">_xlfn.SUM(_xlfn.NORM.DIST($S$3:$S$1003,$G9029,$P9029,FALSE)*WindSpeedStep*$T$3:$T$1003)</f>
        <v>7.8732958884638116</v>
      </c>
      <c r="N9029" s="50">
        <f t="array" ref="N9029">_xlfn.SUM(_xlfn.NORM.DIST($S$3:$S$1003,$G9029,$Q9029,FALSE)*WindSpeedStep*$T$3:$T$1003)</f>
        <v>6.5285171055913471</v>
      </c>
      <c r="P9029" s="42">
        <f t="shared" si="423"/>
        <v>0.32342798913260801</v>
      </c>
      <c r="Q9029" s="42">
        <f t="shared" si="425"/>
        <v>9.3046956602155201E-2</v>
      </c>
    </row>
    <row r="9030" spans="5:17" x14ac:dyDescent="0.2">
      <c r="E9030" s="15" t="s">
        <v>3755</v>
      </c>
      <c r="F9030" s="21">
        <v>3.5411251651031179</v>
      </c>
      <c r="G9030" s="21">
        <v>3.6980824718653484</v>
      </c>
      <c r="H9030" s="24">
        <v>4.8007340061093154E-2</v>
      </c>
      <c r="I9030" s="3">
        <f t="shared" si="424"/>
        <v>49.139999999997137</v>
      </c>
      <c r="J9030" s="3">
        <f>INDEX(PowerArray,MIN(MaximumPowerIndex,ROUND(G9030*100,0)))</f>
        <v>63.699999999996827</v>
      </c>
      <c r="K9030" s="3">
        <f>MIN(J9030-M9030+N9030,'Power Look Up'!$F$4)</f>
        <v>58.003909846700367</v>
      </c>
      <c r="M9030" s="50">
        <f t="array" ref="M9030">_xlfn.SUM(_xlfn.NORM.DIST($S$3:$S$1003,$G9030,$P9030,FALSE)*WindSpeedStep*$T$3:$T$1003)</f>
        <v>25.590556542630985</v>
      </c>
      <c r="N9030" s="50">
        <f t="array" ref="N9030">_xlfn.SUM(_xlfn.NORM.DIST($S$3:$S$1003,$G9030,$Q9030,FALSE)*WindSpeedStep*$T$3:$T$1003)</f>
        <v>19.894466389334525</v>
      </c>
      <c r="P9030" s="42">
        <f t="shared" si="423"/>
        <v>0.36980824718653488</v>
      </c>
      <c r="Q9030" s="42">
        <f t="shared" si="425"/>
        <v>0.17753510280080773</v>
      </c>
    </row>
    <row r="9031" spans="5:17" x14ac:dyDescent="0.2">
      <c r="E9031" s="15" t="s">
        <v>3756</v>
      </c>
      <c r="F9031" s="21">
        <v>3.963727211826404</v>
      </c>
      <c r="G9031" s="21">
        <v>4.1688711641885581</v>
      </c>
      <c r="H9031" s="24">
        <v>2.7751657498477113E-2</v>
      </c>
      <c r="I9031" s="3">
        <f t="shared" si="424"/>
        <v>87.359999999996319</v>
      </c>
      <c r="J9031" s="3">
        <f>INDEX(PowerArray,MIN(MaximumPowerIndex,ROUND(G9031*100,0)))</f>
        <v>109.52999999999516</v>
      </c>
      <c r="K9031" s="3">
        <f>MIN(J9031-M9031+N9031,'Power Look Up'!$F$4)</f>
        <v>96.664349413806178</v>
      </c>
      <c r="M9031" s="50">
        <f t="array" ref="M9031">_xlfn.SUM(_xlfn.NORM.DIST($S$3:$S$1003,$G9031,$P9031,FALSE)*WindSpeedStep*$T$3:$T$1003)</f>
        <v>69.654439420458814</v>
      </c>
      <c r="N9031" s="50">
        <f t="array" ref="N9031">_xlfn.SUM(_xlfn.NORM.DIST($S$3:$S$1003,$G9031,$Q9031,FALSE)*WindSpeedStep*$T$3:$T$1003)</f>
        <v>56.78878883426983</v>
      </c>
      <c r="P9031" s="42">
        <f t="shared" si="423"/>
        <v>0.41688711641885584</v>
      </c>
      <c r="Q9031" s="42">
        <f t="shared" si="425"/>
        <v>0.11569308470383841</v>
      </c>
    </row>
    <row r="9032" spans="5:17" x14ac:dyDescent="0.2">
      <c r="E9032" s="15" t="s">
        <v>3757</v>
      </c>
      <c r="F9032" s="21">
        <v>4.1610786630965144</v>
      </c>
      <c r="G9032" s="21">
        <v>4.3406143105371795</v>
      </c>
      <c r="H9032" s="24">
        <v>3.1241899162574114E-2</v>
      </c>
      <c r="I9032" s="3">
        <f t="shared" si="424"/>
        <v>108.43999999999517</v>
      </c>
      <c r="J9032" s="3">
        <f>INDEX(PowerArray,MIN(MaximumPowerIndex,ROUND(G9032*100,0)))</f>
        <v>128.05999999999477</v>
      </c>
      <c r="K9032" s="3">
        <f>MIN(J9032-M9032+N9032,'Power Look Up'!$F$4)</f>
        <v>120.79222078014422</v>
      </c>
      <c r="M9032" s="50">
        <f t="array" ref="M9032">_xlfn.SUM(_xlfn.NORM.DIST($S$3:$S$1003,$G9032,$P9032,FALSE)*WindSpeedStep*$T$3:$T$1003)</f>
        <v>92.630787818366329</v>
      </c>
      <c r="N9032" s="50">
        <f t="array" ref="N9032">_xlfn.SUM(_xlfn.NORM.DIST($S$3:$S$1003,$G9032,$Q9032,FALSE)*WindSpeedStep*$T$3:$T$1003)</f>
        <v>85.363008598515776</v>
      </c>
      <c r="P9032" s="42">
        <f t="shared" si="423"/>
        <v>0.43406143105371797</v>
      </c>
      <c r="Q9032" s="42">
        <f t="shared" si="425"/>
        <v>0.13560903459342871</v>
      </c>
    </row>
    <row r="9033" spans="5:17" x14ac:dyDescent="0.2">
      <c r="E9033" s="15" t="s">
        <v>3758</v>
      </c>
      <c r="F9033" s="21">
        <v>4.5325379022416579</v>
      </c>
      <c r="G9033" s="21">
        <v>4.7321325658137754</v>
      </c>
      <c r="H9033" s="24">
        <v>2.4268964181324834E-2</v>
      </c>
      <c r="I9033" s="3">
        <f t="shared" si="424"/>
        <v>148.7699999999943</v>
      </c>
      <c r="J9033" s="3">
        <f>INDEX(PowerArray,MIN(MaximumPowerIndex,ROUND(G9033*100,0)))</f>
        <v>170.56999999999385</v>
      </c>
      <c r="K9033" s="3">
        <f>MIN(J9033-M9033+N9033,'Power Look Up'!$F$4)</f>
        <v>169.9701338430371</v>
      </c>
      <c r="M9033" s="50">
        <f t="array" ref="M9033">_xlfn.SUM(_xlfn.NORM.DIST($S$3:$S$1003,$G9033,$P9033,FALSE)*WindSpeedStep*$T$3:$T$1003)</f>
        <v>151.90869298476196</v>
      </c>
      <c r="N9033" s="50">
        <f t="array" ref="N9033">_xlfn.SUM(_xlfn.NORM.DIST($S$3:$S$1003,$G9033,$Q9033,FALSE)*WindSpeedStep*$T$3:$T$1003)</f>
        <v>151.30882682780521</v>
      </c>
      <c r="P9033" s="42">
        <f t="shared" si="423"/>
        <v>0.47321325658137758</v>
      </c>
      <c r="Q9033" s="42">
        <f t="shared" si="425"/>
        <v>0.1148439557410153</v>
      </c>
    </row>
    <row r="9034" spans="5:17" x14ac:dyDescent="0.2">
      <c r="E9034" s="15" t="s">
        <v>3759</v>
      </c>
      <c r="F9034" s="21">
        <v>4.6810526517740509</v>
      </c>
      <c r="G9034" s="21">
        <v>4.8789316127883779</v>
      </c>
      <c r="H9034" s="24">
        <v>5.7679334133888441E-2</v>
      </c>
      <c r="I9034" s="3">
        <f t="shared" si="424"/>
        <v>165.11999999999398</v>
      </c>
      <c r="J9034" s="3">
        <f>INDEX(PowerArray,MIN(MaximumPowerIndex,ROUND(G9034*100,0)))</f>
        <v>186.91999999999351</v>
      </c>
      <c r="K9034" s="3">
        <f>MIN(J9034-M9034+N9034,'Power Look Up'!$F$4)</f>
        <v>186.94317717139123</v>
      </c>
      <c r="M9034" s="50">
        <f t="array" ref="M9034">_xlfn.SUM(_xlfn.NORM.DIST($S$3:$S$1003,$G9034,$P9034,FALSE)*WindSpeedStep*$T$3:$T$1003)</f>
        <v>175.19291844416418</v>
      </c>
      <c r="N9034" s="50">
        <f t="array" ref="N9034">_xlfn.SUM(_xlfn.NORM.DIST($S$3:$S$1003,$G9034,$Q9034,FALSE)*WindSpeedStep*$T$3:$T$1003)</f>
        <v>175.2160956155619</v>
      </c>
      <c r="P9034" s="42">
        <f t="shared" si="423"/>
        <v>0.48789316127883781</v>
      </c>
      <c r="Q9034" s="42">
        <f t="shared" si="425"/>
        <v>0.28141352671041209</v>
      </c>
    </row>
    <row r="9035" spans="5:17" x14ac:dyDescent="0.2">
      <c r="E9035" s="15" t="s">
        <v>3760</v>
      </c>
      <c r="F9035" s="21">
        <v>5.5152598331847242</v>
      </c>
      <c r="G9035" s="21">
        <v>5.5263569718185828</v>
      </c>
      <c r="H9035" s="24">
        <v>3.6263024054936005E-2</v>
      </c>
      <c r="I9035" s="3">
        <f t="shared" si="424"/>
        <v>284.23999999998813</v>
      </c>
      <c r="J9035" s="3">
        <f>INDEX(PowerArray,MIN(MaximumPowerIndex,ROUND(G9035*100,0)))</f>
        <v>285.85999999998808</v>
      </c>
      <c r="K9035" s="3">
        <f>MIN(J9035-M9035+N9035,'Power Look Up'!$F$4)</f>
        <v>282.60534377407225</v>
      </c>
      <c r="M9035" s="50">
        <f t="array" ref="M9035">_xlfn.SUM(_xlfn.NORM.DIST($S$3:$S$1003,$G9035,$P9035,FALSE)*WindSpeedStep*$T$3:$T$1003)</f>
        <v>281.15795911351074</v>
      </c>
      <c r="N9035" s="50">
        <f t="array" ref="N9035">_xlfn.SUM(_xlfn.NORM.DIST($S$3:$S$1003,$G9035,$Q9035,FALSE)*WindSpeedStep*$T$3:$T$1003)</f>
        <v>277.90330288759492</v>
      </c>
      <c r="P9035" s="42">
        <f t="shared" si="423"/>
        <v>0.55263569718185834</v>
      </c>
      <c r="Q9035" s="42">
        <f t="shared" si="425"/>
        <v>0.20040241580522056</v>
      </c>
    </row>
    <row r="9036" spans="5:17" x14ac:dyDescent="0.2">
      <c r="E9036" s="15" t="s">
        <v>3761</v>
      </c>
      <c r="F9036" s="21">
        <v>5.9820982856781928</v>
      </c>
      <c r="G9036" s="21">
        <v>5.9892437150189979</v>
      </c>
      <c r="H9036" s="24">
        <v>2.5074813691897482E-2</v>
      </c>
      <c r="I9036" s="3">
        <f t="shared" si="424"/>
        <v>358.75999999998658</v>
      </c>
      <c r="J9036" s="3">
        <f>INDEX(PowerArray,MIN(MaximumPowerIndex,ROUND(G9036*100,0)))</f>
        <v>360.37999999998652</v>
      </c>
      <c r="K9036" s="3">
        <f>MIN(J9036-M9036+N9036,'Power Look Up'!$F$4)</f>
        <v>348.01002225256264</v>
      </c>
      <c r="M9036" s="50">
        <f t="array" ref="M9036">_xlfn.SUM(_xlfn.NORM.DIST($S$3:$S$1003,$G9036,$P9036,FALSE)*WindSpeedStep*$T$3:$T$1003)</f>
        <v>365.24784843974402</v>
      </c>
      <c r="N9036" s="50">
        <f t="array" ref="N9036">_xlfn.SUM(_xlfn.NORM.DIST($S$3:$S$1003,$G9036,$Q9036,FALSE)*WindSpeedStep*$T$3:$T$1003)</f>
        <v>352.87787069232013</v>
      </c>
      <c r="P9036" s="42">
        <f t="shared" si="423"/>
        <v>0.59892437150189981</v>
      </c>
      <c r="Q9036" s="42">
        <f t="shared" si="425"/>
        <v>0.15017917030946931</v>
      </c>
    </row>
    <row r="9037" spans="5:17" x14ac:dyDescent="0.2">
      <c r="E9037" s="15" t="s">
        <v>3762</v>
      </c>
      <c r="F9037" s="21">
        <v>6.2565543853045114</v>
      </c>
      <c r="G9037" s="21">
        <v>6.1529516051301867</v>
      </c>
      <c r="H9037" s="24">
        <v>3.5163124373495308E-2</v>
      </c>
      <c r="I9037" s="3">
        <f t="shared" si="424"/>
        <v>420.75999999997987</v>
      </c>
      <c r="J9037" s="3">
        <f>INDEX(PowerArray,MIN(MaximumPowerIndex,ROUND(G9037*100,0)))</f>
        <v>395.89999999998042</v>
      </c>
      <c r="K9037" s="3">
        <f>MIN(J9037-M9037+N9037,'Power Look Up'!$F$4)</f>
        <v>384.75075696019434</v>
      </c>
      <c r="M9037" s="50">
        <f t="array" ref="M9037">_xlfn.SUM(_xlfn.NORM.DIST($S$3:$S$1003,$G9037,$P9037,FALSE)*WindSpeedStep*$T$3:$T$1003)</f>
        <v>397.7718571894257</v>
      </c>
      <c r="N9037" s="50">
        <f t="array" ref="N9037">_xlfn.SUM(_xlfn.NORM.DIST($S$3:$S$1003,$G9037,$Q9037,FALSE)*WindSpeedStep*$T$3:$T$1003)</f>
        <v>386.62261414963962</v>
      </c>
      <c r="P9037" s="42">
        <f t="shared" si="423"/>
        <v>0.61529516051301869</v>
      </c>
      <c r="Q9037" s="42">
        <f t="shared" si="425"/>
        <v>0.21635700255529033</v>
      </c>
    </row>
    <row r="9038" spans="5:17" x14ac:dyDescent="0.2">
      <c r="E9038" s="15" t="s">
        <v>3763</v>
      </c>
      <c r="F9038" s="21">
        <v>6.8785150457293032</v>
      </c>
      <c r="G9038" s="21">
        <v>6.7292573364211217</v>
      </c>
      <c r="H9038" s="24">
        <v>3.7798856042544744E-2</v>
      </c>
      <c r="I9038" s="3">
        <f t="shared" si="424"/>
        <v>560.87999999997692</v>
      </c>
      <c r="J9038" s="3">
        <f>INDEX(PowerArray,MIN(MaximumPowerIndex,ROUND(G9038*100,0)))</f>
        <v>526.97999999997762</v>
      </c>
      <c r="K9038" s="3">
        <f>MIN(J9038-M9038+N9038,'Power Look Up'!$F$4)</f>
        <v>513.44224010066102</v>
      </c>
      <c r="M9038" s="50">
        <f t="array" ref="M9038">_xlfn.SUM(_xlfn.NORM.DIST($S$3:$S$1003,$G9038,$P9038,FALSE)*WindSpeedStep*$T$3:$T$1003)</f>
        <v>526.09372682307401</v>
      </c>
      <c r="N9038" s="50">
        <f t="array" ref="N9038">_xlfn.SUM(_xlfn.NORM.DIST($S$3:$S$1003,$G9038,$Q9038,FALSE)*WindSpeedStep*$T$3:$T$1003)</f>
        <v>512.55596692375741</v>
      </c>
      <c r="P9038" s="42">
        <f t="shared" si="423"/>
        <v>0.67292573364211217</v>
      </c>
      <c r="Q9038" s="42">
        <f t="shared" si="425"/>
        <v>0.25435822933262009</v>
      </c>
    </row>
    <row r="9039" spans="5:17" x14ac:dyDescent="0.2">
      <c r="E9039" s="15" t="s">
        <v>3764</v>
      </c>
      <c r="F9039" s="21">
        <v>7.3027824431692228</v>
      </c>
      <c r="G9039" s="21">
        <v>7.1582872045185031</v>
      </c>
      <c r="H9039" s="24">
        <v>2.4648139445584326E-2</v>
      </c>
      <c r="I9039" s="3">
        <f t="shared" si="424"/>
        <v>678.29999999996653</v>
      </c>
      <c r="J9039" s="3">
        <f>INDEX(PowerArray,MIN(MaximumPowerIndex,ROUND(G9039*100,0)))</f>
        <v>636.15999999996745</v>
      </c>
      <c r="K9039" s="3">
        <f>MIN(J9039-M9039+N9039,'Power Look Up'!$F$4)</f>
        <v>617.67342282400728</v>
      </c>
      <c r="M9039" s="50">
        <f t="array" ref="M9039">_xlfn.SUM(_xlfn.NORM.DIST($S$3:$S$1003,$G9039,$P9039,FALSE)*WindSpeedStep*$T$3:$T$1003)</f>
        <v>636.6698248112948</v>
      </c>
      <c r="N9039" s="50">
        <f t="array" ref="N9039">_xlfn.SUM(_xlfn.NORM.DIST($S$3:$S$1003,$G9039,$Q9039,FALSE)*WindSpeedStep*$T$3:$T$1003)</f>
        <v>618.18324763533462</v>
      </c>
      <c r="P9039" s="42">
        <f t="shared" si="423"/>
        <v>0.71582872045185031</v>
      </c>
      <c r="Q9039" s="42">
        <f t="shared" si="425"/>
        <v>0.17643846120851406</v>
      </c>
    </row>
    <row r="9040" spans="5:17" x14ac:dyDescent="0.2">
      <c r="E9040" s="15" t="s">
        <v>3765</v>
      </c>
      <c r="F9040" s="21">
        <v>7.7593375726766594</v>
      </c>
      <c r="G9040" s="21">
        <v>7.5611628133880746</v>
      </c>
      <c r="H9040" s="24">
        <v>3.4796784837763009E-2</v>
      </c>
      <c r="I9040" s="3">
        <f t="shared" si="424"/>
        <v>816.75999999996361</v>
      </c>
      <c r="J9040" s="3">
        <f>INDEX(PowerArray,MIN(MaximumPowerIndex,ROUND(G9040*100,0)))</f>
        <v>756.55999999996493</v>
      </c>
      <c r="K9040" s="3">
        <f>MIN(J9040-M9040+N9040,'Power Look Up'!$F$4)</f>
        <v>739.10584022063824</v>
      </c>
      <c r="M9040" s="50">
        <f t="array" ref="M9040">_xlfn.SUM(_xlfn.NORM.DIST($S$3:$S$1003,$G9040,$P9040,FALSE)*WindSpeedStep*$T$3:$T$1003)</f>
        <v>752.73992506701336</v>
      </c>
      <c r="N9040" s="50">
        <f t="array" ref="N9040">_xlfn.SUM(_xlfn.NORM.DIST($S$3:$S$1003,$G9040,$Q9040,FALSE)*WindSpeedStep*$T$3:$T$1003)</f>
        <v>735.28576528768667</v>
      </c>
      <c r="P9040" s="42">
        <f t="shared" si="423"/>
        <v>0.75611628133880748</v>
      </c>
      <c r="Q9040" s="42">
        <f t="shared" si="425"/>
        <v>0.26310415554075967</v>
      </c>
    </row>
    <row r="9041" spans="5:17" x14ac:dyDescent="0.2">
      <c r="E9041" s="15" t="s">
        <v>3766</v>
      </c>
      <c r="F9041" s="21">
        <v>8.0355739501087768</v>
      </c>
      <c r="G9041" s="21">
        <v>7.8422392363296929</v>
      </c>
      <c r="H9041" s="24">
        <v>1.9911458844558839E-2</v>
      </c>
      <c r="I9041" s="3">
        <f t="shared" si="424"/>
        <v>903.67999999995345</v>
      </c>
      <c r="J9041" s="3">
        <f>INDEX(PowerArray,MIN(MaximumPowerIndex,ROUND(G9041*100,0)))</f>
        <v>840.83999999996308</v>
      </c>
      <c r="K9041" s="3">
        <f>MIN(J9041-M9041+N9041,'Power Look Up'!$F$4)</f>
        <v>817.79570038501663</v>
      </c>
      <c r="M9041" s="50">
        <f t="array" ref="M9041">_xlfn.SUM(_xlfn.NORM.DIST($S$3:$S$1003,$G9041,$P9041,FALSE)*WindSpeedStep*$T$3:$T$1003)</f>
        <v>840.92398488238643</v>
      </c>
      <c r="N9041" s="50">
        <f t="array" ref="N9041">_xlfn.SUM(_xlfn.NORM.DIST($S$3:$S$1003,$G9041,$Q9041,FALSE)*WindSpeedStep*$T$3:$T$1003)</f>
        <v>817.87968526743998</v>
      </c>
      <c r="P9041" s="42">
        <f t="shared" si="423"/>
        <v>0.78422392363296933</v>
      </c>
      <c r="Q9041" s="42">
        <f t="shared" si="425"/>
        <v>0.15615042380336322</v>
      </c>
    </row>
    <row r="9042" spans="5:17" x14ac:dyDescent="0.2">
      <c r="E9042" s="15" t="s">
        <v>3767</v>
      </c>
      <c r="F9042" s="21">
        <v>8.0504669629784331</v>
      </c>
      <c r="G9042" s="21">
        <v>7.8835249675041208</v>
      </c>
      <c r="H9042" s="24">
        <v>2.3601115422714022E-2</v>
      </c>
      <c r="I9042" s="3">
        <f t="shared" si="424"/>
        <v>907.3499999999533</v>
      </c>
      <c r="J9042" s="3">
        <f>INDEX(PowerArray,MIN(MaximumPowerIndex,ROUND(G9042*100,0)))</f>
        <v>852.87999999996282</v>
      </c>
      <c r="K9042" s="3">
        <f>MIN(J9042-M9042+N9042,'Power Look Up'!$F$4)</f>
        <v>829.68625525927564</v>
      </c>
      <c r="M9042" s="50">
        <f t="array" ref="M9042">_xlfn.SUM(_xlfn.NORM.DIST($S$3:$S$1003,$G9042,$P9042,FALSE)*WindSpeedStep*$T$3:$T$1003)</f>
        <v>854.38039035269787</v>
      </c>
      <c r="N9042" s="50">
        <f t="array" ref="N9042">_xlfn.SUM(_xlfn.NORM.DIST($S$3:$S$1003,$G9042,$Q9042,FALSE)*WindSpeedStep*$T$3:$T$1003)</f>
        <v>831.18664561201069</v>
      </c>
      <c r="P9042" s="42">
        <f t="shared" si="423"/>
        <v>0.78835249675041208</v>
      </c>
      <c r="Q9042" s="42">
        <f t="shared" si="425"/>
        <v>0.18605998269591256</v>
      </c>
    </row>
    <row r="9043" spans="5:17" x14ac:dyDescent="0.2">
      <c r="E9043" s="15" t="s">
        <v>3768</v>
      </c>
      <c r="F9043" s="21">
        <v>8.2743413217533721</v>
      </c>
      <c r="G9043" s="21">
        <v>8.0727236118345296</v>
      </c>
      <c r="H9043" s="24">
        <v>2.054544203452997E-2</v>
      </c>
      <c r="I9043" s="3">
        <f t="shared" si="424"/>
        <v>988.0899999999516</v>
      </c>
      <c r="J9043" s="3">
        <f>INDEX(PowerArray,MIN(MaximumPowerIndex,ROUND(G9043*100,0)))</f>
        <v>914.68999999995322</v>
      </c>
      <c r="K9043" s="3">
        <f>MIN(J9043-M9043+N9043,'Power Look Up'!$F$4)</f>
        <v>889.17090317508519</v>
      </c>
      <c r="M9043" s="50">
        <f t="array" ref="M9043">_xlfn.SUM(_xlfn.NORM.DIST($S$3:$S$1003,$G9043,$P9043,FALSE)*WindSpeedStep*$T$3:$T$1003)</f>
        <v>917.68082816345895</v>
      </c>
      <c r="N9043" s="50">
        <f t="array" ref="N9043">_xlfn.SUM(_xlfn.NORM.DIST($S$3:$S$1003,$G9043,$Q9043,FALSE)*WindSpeedStep*$T$3:$T$1003)</f>
        <v>892.16173133859093</v>
      </c>
      <c r="P9043" s="42">
        <f t="shared" si="423"/>
        <v>0.80727236118345302</v>
      </c>
      <c r="Q9043" s="42">
        <f t="shared" si="425"/>
        <v>0.16585767502772775</v>
      </c>
    </row>
    <row r="9044" spans="5:17" x14ac:dyDescent="0.2">
      <c r="E9044" s="15" t="s">
        <v>3769</v>
      </c>
      <c r="F9044" s="21">
        <v>8.094293157473027</v>
      </c>
      <c r="G9044" s="21">
        <v>7.9422615869100897</v>
      </c>
      <c r="H9044" s="24">
        <v>2.2237889893302869E-2</v>
      </c>
      <c r="I9044" s="3">
        <f t="shared" si="424"/>
        <v>922.02999999995302</v>
      </c>
      <c r="J9044" s="3">
        <f>INDEX(PowerArray,MIN(MaximumPowerIndex,ROUND(G9044*100,0)))</f>
        <v>870.93999999996242</v>
      </c>
      <c r="K9044" s="3">
        <f>MIN(J9044-M9044+N9044,'Power Look Up'!$F$4)</f>
        <v>846.6347625807482</v>
      </c>
      <c r="M9044" s="50">
        <f t="array" ref="M9044">_xlfn.SUM(_xlfn.NORM.DIST($S$3:$S$1003,$G9044,$P9044,FALSE)*WindSpeedStep*$T$3:$T$1003)</f>
        <v>873.74598359009292</v>
      </c>
      <c r="N9044" s="50">
        <f t="array" ref="N9044">_xlfn.SUM(_xlfn.NORM.DIST($S$3:$S$1003,$G9044,$Q9044,FALSE)*WindSpeedStep*$T$3:$T$1003)</f>
        <v>849.4407461708787</v>
      </c>
      <c r="P9044" s="42">
        <f t="shared" si="423"/>
        <v>0.79422615869100899</v>
      </c>
      <c r="Q9044" s="42">
        <f t="shared" si="425"/>
        <v>0.1766191386735155</v>
      </c>
    </row>
    <row r="9045" spans="5:17" x14ac:dyDescent="0.2">
      <c r="E9045" s="15" t="s">
        <v>3770</v>
      </c>
      <c r="F9045" s="21">
        <v>8.2658354685947781</v>
      </c>
      <c r="G9045" s="21">
        <v>8.1209455331120814</v>
      </c>
      <c r="H9045" s="24">
        <v>2.0566584061090756E-2</v>
      </c>
      <c r="I9045" s="3">
        <f t="shared" si="424"/>
        <v>988.0899999999516</v>
      </c>
      <c r="J9045" s="3">
        <f>INDEX(PowerArray,MIN(MaximumPowerIndex,ROUND(G9045*100,0)))</f>
        <v>933.03999999995278</v>
      </c>
      <c r="K9045" s="3">
        <f>MIN(J9045-M9045+N9045,'Power Look Up'!$F$4)</f>
        <v>907.61159869772519</v>
      </c>
      <c r="M9045" s="50">
        <f t="array" ref="M9045">_xlfn.SUM(_xlfn.NORM.DIST($S$3:$S$1003,$G9045,$P9045,FALSE)*WindSpeedStep*$T$3:$T$1003)</f>
        <v>934.23693362156541</v>
      </c>
      <c r="N9045" s="50">
        <f t="array" ref="N9045">_xlfn.SUM(_xlfn.NORM.DIST($S$3:$S$1003,$G9045,$Q9045,FALSE)*WindSpeedStep*$T$3:$T$1003)</f>
        <v>908.80853231933781</v>
      </c>
      <c r="P9045" s="42">
        <f t="shared" si="423"/>
        <v>0.81209455331120817</v>
      </c>
      <c r="Q9045" s="42">
        <f t="shared" si="425"/>
        <v>0.16702010896228911</v>
      </c>
    </row>
    <row r="9046" spans="5:17" x14ac:dyDescent="0.2">
      <c r="E9046" s="15" t="s">
        <v>3771</v>
      </c>
      <c r="F9046" s="21">
        <v>8.5003933970227834</v>
      </c>
      <c r="G9046" s="21">
        <v>8.3390887595844454</v>
      </c>
      <c r="H9046" s="24">
        <v>2.235190668546546E-2</v>
      </c>
      <c r="I9046" s="3">
        <f t="shared" si="424"/>
        <v>1072.4999999999498</v>
      </c>
      <c r="J9046" s="3">
        <f>INDEX(PowerArray,MIN(MaximumPowerIndex,ROUND(G9046*100,0)))</f>
        <v>1013.7799999999511</v>
      </c>
      <c r="K9046" s="3">
        <f>MIN(J9046-M9046+N9046,'Power Look Up'!$F$4)</f>
        <v>989.52262327902804</v>
      </c>
      <c r="M9046" s="50">
        <f t="array" ref="M9046">_xlfn.SUM(_xlfn.NORM.DIST($S$3:$S$1003,$G9046,$P9046,FALSE)*WindSpeedStep*$T$3:$T$1003)</f>
        <v>1011.175037821489</v>
      </c>
      <c r="N9046" s="50">
        <f t="array" ref="N9046">_xlfn.SUM(_xlfn.NORM.DIST($S$3:$S$1003,$G9046,$Q9046,FALSE)*WindSpeedStep*$T$3:$T$1003)</f>
        <v>986.91766110056597</v>
      </c>
      <c r="P9046" s="42">
        <f t="shared" si="423"/>
        <v>0.83390887595844454</v>
      </c>
      <c r="Q9046" s="42">
        <f t="shared" si="425"/>
        <v>0.18639453379604543</v>
      </c>
    </row>
    <row r="9047" spans="5:17" x14ac:dyDescent="0.2">
      <c r="E9047" s="15" t="s">
        <v>3772</v>
      </c>
      <c r="F9047" s="21">
        <v>8.9047808480525195</v>
      </c>
      <c r="G9047" s="21">
        <v>8.724124550787586</v>
      </c>
      <c r="H9047" s="24">
        <v>2.245984526881873E-2</v>
      </c>
      <c r="I9047" s="3">
        <f t="shared" si="424"/>
        <v>1219.2999999999467</v>
      </c>
      <c r="J9047" s="3">
        <f>INDEX(PowerArray,MIN(MaximumPowerIndex,ROUND(G9047*100,0)))</f>
        <v>1153.2399999999479</v>
      </c>
      <c r="K9047" s="3">
        <f>MIN(J9047-M9047+N9047,'Power Look Up'!$F$4)</f>
        <v>1126.9636006720057</v>
      </c>
      <c r="M9047" s="50">
        <f t="array" ref="M9047">_xlfn.SUM(_xlfn.NORM.DIST($S$3:$S$1003,$G9047,$P9047,FALSE)*WindSpeedStep*$T$3:$T$1003)</f>
        <v>1153.9835174731984</v>
      </c>
      <c r="N9047" s="50">
        <f t="array" ref="N9047">_xlfn.SUM(_xlfn.NORM.DIST($S$3:$S$1003,$G9047,$Q9047,FALSE)*WindSpeedStep*$T$3:$T$1003)</f>
        <v>1127.7071181452561</v>
      </c>
      <c r="P9047" s="42">
        <f t="shared" si="423"/>
        <v>0.87241245507875864</v>
      </c>
      <c r="Q9047" s="42">
        <f t="shared" si="425"/>
        <v>0.19594248751659191</v>
      </c>
    </row>
    <row r="9048" spans="5:17" x14ac:dyDescent="0.2">
      <c r="E9048" s="15" t="s">
        <v>3773</v>
      </c>
      <c r="F9048" s="21">
        <v>8.8975683973800521</v>
      </c>
      <c r="G9048" s="21">
        <v>8.7840730308886901</v>
      </c>
      <c r="H9048" s="24">
        <v>2.5849759139556044E-2</v>
      </c>
      <c r="I9048" s="3">
        <f t="shared" si="424"/>
        <v>1219.2999999999467</v>
      </c>
      <c r="J9048" s="3">
        <f>INDEX(PowerArray,MIN(MaximumPowerIndex,ROUND(G9048*100,0)))</f>
        <v>1175.2599999999477</v>
      </c>
      <c r="K9048" s="3">
        <f>MIN(J9048-M9048+N9048,'Power Look Up'!$F$4)</f>
        <v>1149.3476076493644</v>
      </c>
      <c r="M9048" s="50">
        <f t="array" ref="M9048">_xlfn.SUM(_xlfn.NORM.DIST($S$3:$S$1003,$G9048,$P9048,FALSE)*WindSpeedStep*$T$3:$T$1003)</f>
        <v>1176.8220528077966</v>
      </c>
      <c r="N9048" s="50">
        <f t="array" ref="N9048">_xlfn.SUM(_xlfn.NORM.DIST($S$3:$S$1003,$G9048,$Q9048,FALSE)*WindSpeedStep*$T$3:$T$1003)</f>
        <v>1150.9096604572132</v>
      </c>
      <c r="P9048" s="42">
        <f t="shared" si="423"/>
        <v>0.87840730308886905</v>
      </c>
      <c r="Q9048" s="42">
        <f t="shared" si="425"/>
        <v>0.22706617211274269</v>
      </c>
    </row>
    <row r="9049" spans="5:17" x14ac:dyDescent="0.2">
      <c r="E9049" s="15" t="s">
        <v>3774</v>
      </c>
      <c r="F9049" s="21">
        <v>8.5933756753260528</v>
      </c>
      <c r="G9049" s="21">
        <v>8.4358682539031467</v>
      </c>
      <c r="H9049" s="24">
        <v>2.0946366922701815E-2</v>
      </c>
      <c r="I9049" s="3">
        <f t="shared" si="424"/>
        <v>1105.529999999949</v>
      </c>
      <c r="J9049" s="3">
        <f>INDEX(PowerArray,MIN(MaximumPowerIndex,ROUND(G9049*100,0)))</f>
        <v>1050.4799999999502</v>
      </c>
      <c r="K9049" s="3">
        <f>MIN(J9049-M9049+N9049,'Power Look Up'!$F$4)</f>
        <v>1026.214844365227</v>
      </c>
      <c r="M9049" s="50">
        <f t="array" ref="M9049">_xlfn.SUM(_xlfn.NORM.DIST($S$3:$S$1003,$G9049,$P9049,FALSE)*WindSpeedStep*$T$3:$T$1003)</f>
        <v>1046.3117088039648</v>
      </c>
      <c r="N9049" s="50">
        <f t="array" ref="N9049">_xlfn.SUM(_xlfn.NORM.DIST($S$3:$S$1003,$G9049,$Q9049,FALSE)*WindSpeedStep*$T$3:$T$1003)</f>
        <v>1022.0465531692416</v>
      </c>
      <c r="P9049" s="42">
        <f t="shared" si="423"/>
        <v>0.84358682539031471</v>
      </c>
      <c r="Q9049" s="42">
        <f t="shared" si="425"/>
        <v>0.17670079175782719</v>
      </c>
    </row>
    <row r="9050" spans="5:17" x14ac:dyDescent="0.2">
      <c r="E9050" s="15" t="s">
        <v>3775</v>
      </c>
      <c r="F9050" s="21">
        <v>8.5009479071729181</v>
      </c>
      <c r="G9050" s="21">
        <v>8.380159288398966</v>
      </c>
      <c r="H9050" s="24">
        <v>2.2350448688161242E-2</v>
      </c>
      <c r="I9050" s="3">
        <f t="shared" si="424"/>
        <v>1072.4999999999498</v>
      </c>
      <c r="J9050" s="3">
        <f>INDEX(PowerArray,MIN(MaximumPowerIndex,ROUND(G9050*100,0)))</f>
        <v>1028.4599999999507</v>
      </c>
      <c r="K9050" s="3">
        <f>MIN(J9050-M9050+N9050,'Power Look Up'!$F$4)</f>
        <v>1004.2596614297071</v>
      </c>
      <c r="M9050" s="50">
        <f t="array" ref="M9050">_xlfn.SUM(_xlfn.NORM.DIST($S$3:$S$1003,$G9050,$P9050,FALSE)*WindSpeedStep*$T$3:$T$1003)</f>
        <v>1026.0153148360932</v>
      </c>
      <c r="N9050" s="50">
        <f t="array" ref="N9050">_xlfn.SUM(_xlfn.NORM.DIST($S$3:$S$1003,$G9050,$Q9050,FALSE)*WindSpeedStep*$T$3:$T$1003)</f>
        <v>1001.8149762658496</v>
      </c>
      <c r="P9050" s="42">
        <f t="shared" si="423"/>
        <v>0.83801592883989662</v>
      </c>
      <c r="Q9050" s="42">
        <f t="shared" si="425"/>
        <v>0.18730032017397891</v>
      </c>
    </row>
    <row r="9051" spans="5:17" x14ac:dyDescent="0.2">
      <c r="E9051" s="15" t="s">
        <v>3776</v>
      </c>
      <c r="F9051" s="21">
        <v>7.9538190236829172</v>
      </c>
      <c r="G9051" s="21">
        <v>7.884757510930176</v>
      </c>
      <c r="H9051" s="24">
        <v>3.6460472527286528E-2</v>
      </c>
      <c r="I9051" s="3">
        <f t="shared" si="424"/>
        <v>873.9499999999623</v>
      </c>
      <c r="J9051" s="3">
        <f>INDEX(PowerArray,MIN(MaximumPowerIndex,ROUND(G9051*100,0)))</f>
        <v>852.87999999996282</v>
      </c>
      <c r="K9051" s="3">
        <f>MIN(J9051-M9051+N9051,'Power Look Up'!$F$4)</f>
        <v>832.27018423911204</v>
      </c>
      <c r="M9051" s="50">
        <f t="array" ref="M9051">_xlfn.SUM(_xlfn.NORM.DIST($S$3:$S$1003,$G9051,$P9051,FALSE)*WindSpeedStep*$T$3:$T$1003)</f>
        <v>854.78409531928287</v>
      </c>
      <c r="N9051" s="50">
        <f t="array" ref="N9051">_xlfn.SUM(_xlfn.NORM.DIST($S$3:$S$1003,$G9051,$Q9051,FALSE)*WindSpeedStep*$T$3:$T$1003)</f>
        <v>834.17427955843209</v>
      </c>
      <c r="P9051" s="42">
        <f t="shared" si="423"/>
        <v>0.7884757510930176</v>
      </c>
      <c r="Q9051" s="42">
        <f t="shared" si="425"/>
        <v>0.28748198461158581</v>
      </c>
    </row>
    <row r="9052" spans="5:17" x14ac:dyDescent="0.2">
      <c r="E9052" s="15" t="s">
        <v>3777</v>
      </c>
      <c r="F9052" s="21">
        <v>7.1334137450253658</v>
      </c>
      <c r="G9052" s="21">
        <v>7.1352303970796145</v>
      </c>
      <c r="H9052" s="24">
        <v>2.663521376879344E-2</v>
      </c>
      <c r="I9052" s="3">
        <f t="shared" si="424"/>
        <v>627.12999999996759</v>
      </c>
      <c r="J9052" s="3">
        <f>INDEX(PowerArray,MIN(MaximumPowerIndex,ROUND(G9052*100,0)))</f>
        <v>630.13999999996759</v>
      </c>
      <c r="K9052" s="3">
        <f>MIN(J9052-M9052+N9052,'Power Look Up'!$F$4)</f>
        <v>611.82495318806195</v>
      </c>
      <c r="M9052" s="50">
        <f t="array" ref="M9052">_xlfn.SUM(_xlfn.NORM.DIST($S$3:$S$1003,$G9052,$P9052,FALSE)*WindSpeedStep*$T$3:$T$1003)</f>
        <v>630.38920414976087</v>
      </c>
      <c r="N9052" s="50">
        <f t="array" ref="N9052">_xlfn.SUM(_xlfn.NORM.DIST($S$3:$S$1003,$G9052,$Q9052,FALSE)*WindSpeedStep*$T$3:$T$1003)</f>
        <v>612.07415733785524</v>
      </c>
      <c r="P9052" s="42">
        <f t="shared" si="423"/>
        <v>0.71352303970796149</v>
      </c>
      <c r="Q9052" s="42">
        <f t="shared" si="425"/>
        <v>0.19004838691580844</v>
      </c>
    </row>
    <row r="9053" spans="5:17" x14ac:dyDescent="0.2">
      <c r="E9053" s="15" t="s">
        <v>3778</v>
      </c>
      <c r="F9053" s="21">
        <v>6.5225351151998492</v>
      </c>
      <c r="G9053" s="21">
        <v>6.6260863133216752</v>
      </c>
      <c r="H9053" s="24">
        <v>3.8328655282730516E-2</v>
      </c>
      <c r="I9053" s="3">
        <f t="shared" si="424"/>
        <v>479.51999999997861</v>
      </c>
      <c r="J9053" s="3">
        <f>INDEX(PowerArray,MIN(MaximumPowerIndex,ROUND(G9053*100,0)))</f>
        <v>504.37999999997811</v>
      </c>
      <c r="K9053" s="3">
        <f>MIN(J9053-M9053+N9053,'Power Look Up'!$F$4)</f>
        <v>492.08738350415223</v>
      </c>
      <c r="M9053" s="50">
        <f t="array" ref="M9053">_xlfn.SUM(_xlfn.NORM.DIST($S$3:$S$1003,$G9053,$P9053,FALSE)*WindSpeedStep*$T$3:$T$1003)</f>
        <v>501.45803570898988</v>
      </c>
      <c r="N9053" s="50">
        <f t="array" ref="N9053">_xlfn.SUM(_xlfn.NORM.DIST($S$3:$S$1003,$G9053,$Q9053,FALSE)*WindSpeedStep*$T$3:$T$1003)</f>
        <v>489.165419213164</v>
      </c>
      <c r="P9053" s="42">
        <f t="shared" si="423"/>
        <v>0.66260863133216752</v>
      </c>
      <c r="Q9053" s="42">
        <f t="shared" si="425"/>
        <v>0.25396897817692521</v>
      </c>
    </row>
    <row r="9054" spans="5:17" x14ac:dyDescent="0.2">
      <c r="E9054" s="15" t="s">
        <v>3779</v>
      </c>
      <c r="F9054" s="21">
        <v>6.1627937807303876</v>
      </c>
      <c r="G9054" s="21">
        <v>6.3405088232122679</v>
      </c>
      <c r="H9054" s="24">
        <v>3.569809534888032E-2</v>
      </c>
      <c r="I9054" s="3">
        <f t="shared" si="424"/>
        <v>398.15999999998036</v>
      </c>
      <c r="J9054" s="3">
        <f>INDEX(PowerArray,MIN(MaximumPowerIndex,ROUND(G9054*100,0)))</f>
        <v>438.83999999997951</v>
      </c>
      <c r="K9054" s="3">
        <f>MIN(J9054-M9054+N9054,'Power Look Up'!$F$4)</f>
        <v>428.04153213597988</v>
      </c>
      <c r="M9054" s="50">
        <f t="array" ref="M9054">_xlfn.SUM(_xlfn.NORM.DIST($S$3:$S$1003,$G9054,$P9054,FALSE)*WindSpeedStep*$T$3:$T$1003)</f>
        <v>437.09480863989222</v>
      </c>
      <c r="N9054" s="50">
        <f t="array" ref="N9054">_xlfn.SUM(_xlfn.NORM.DIST($S$3:$S$1003,$G9054,$Q9054,FALSE)*WindSpeedStep*$T$3:$T$1003)</f>
        <v>426.29634077589259</v>
      </c>
      <c r="P9054" s="42">
        <f t="shared" si="423"/>
        <v>0.63405088232122686</v>
      </c>
      <c r="Q9054" s="42">
        <f t="shared" si="425"/>
        <v>0.2263440885314485</v>
      </c>
    </row>
    <row r="9055" spans="5:17" x14ac:dyDescent="0.2">
      <c r="E9055" s="15" t="s">
        <v>3780</v>
      </c>
      <c r="F9055" s="21">
        <v>5.914415348150305</v>
      </c>
      <c r="G9055" s="21">
        <v>6.2311590860828057</v>
      </c>
      <c r="H9055" s="24">
        <v>3.8888036510985151E-2</v>
      </c>
      <c r="I9055" s="3">
        <f t="shared" si="424"/>
        <v>347.41999999998677</v>
      </c>
      <c r="J9055" s="3">
        <f>INDEX(PowerArray,MIN(MaximumPowerIndex,ROUND(G9055*100,0)))</f>
        <v>413.97999999998001</v>
      </c>
      <c r="K9055" s="3">
        <f>MIN(J9055-M9055+N9055,'Power Look Up'!$F$4)</f>
        <v>403.34903016096939</v>
      </c>
      <c r="M9055" s="50">
        <f t="array" ref="M9055">_xlfn.SUM(_xlfn.NORM.DIST($S$3:$S$1003,$G9055,$P9055,FALSE)*WindSpeedStep*$T$3:$T$1003)</f>
        <v>413.89377089743789</v>
      </c>
      <c r="N9055" s="50">
        <f t="array" ref="N9055">_xlfn.SUM(_xlfn.NORM.DIST($S$3:$S$1003,$G9055,$Q9055,FALSE)*WindSpeedStep*$T$3:$T$1003)</f>
        <v>403.26280105842727</v>
      </c>
      <c r="P9055" s="42">
        <f t="shared" si="423"/>
        <v>0.62311590860828059</v>
      </c>
      <c r="Q9055" s="42">
        <f t="shared" si="425"/>
        <v>0.242317542045345</v>
      </c>
    </row>
    <row r="9056" spans="5:17" x14ac:dyDescent="0.2">
      <c r="E9056" s="15" t="s">
        <v>3781</v>
      </c>
      <c r="F9056" s="21">
        <v>6.3412630742652123</v>
      </c>
      <c r="G9056" s="21">
        <v>6.6843056152978191</v>
      </c>
      <c r="H9056" s="24">
        <v>6.3078915874555427E-2</v>
      </c>
      <c r="I9056" s="3">
        <f t="shared" si="424"/>
        <v>438.83999999997951</v>
      </c>
      <c r="J9056" s="3">
        <f>INDEX(PowerArray,MIN(MaximumPowerIndex,ROUND(G9056*100,0)))</f>
        <v>515.67999999997789</v>
      </c>
      <c r="K9056" s="3">
        <f>MIN(J9056-M9056+N9056,'Power Look Up'!$F$4)</f>
        <v>506.37667796754431</v>
      </c>
      <c r="M9056" s="50">
        <f t="array" ref="M9056">_xlfn.SUM(_xlfn.NORM.DIST($S$3:$S$1003,$G9056,$P9056,FALSE)*WindSpeedStep*$T$3:$T$1003)</f>
        <v>515.26817842395417</v>
      </c>
      <c r="N9056" s="50">
        <f t="array" ref="N9056">_xlfn.SUM(_xlfn.NORM.DIST($S$3:$S$1003,$G9056,$Q9056,FALSE)*WindSpeedStep*$T$3:$T$1003)</f>
        <v>505.96485639152058</v>
      </c>
      <c r="P9056" s="42">
        <f t="shared" si="423"/>
        <v>0.66843056152978197</v>
      </c>
      <c r="Q9056" s="42">
        <f t="shared" si="425"/>
        <v>0.42163875158718961</v>
      </c>
    </row>
    <row r="9057" spans="5:17" x14ac:dyDescent="0.2">
      <c r="E9057" s="15" t="s">
        <v>3782</v>
      </c>
      <c r="F9057" s="21">
        <v>6.8346398501481085</v>
      </c>
      <c r="G9057" s="21">
        <v>7.1950560268480963</v>
      </c>
      <c r="H9057" s="24">
        <v>6.5841069883184611E-2</v>
      </c>
      <c r="I9057" s="3">
        <f t="shared" si="424"/>
        <v>549.57999999997719</v>
      </c>
      <c r="J9057" s="3">
        <f>INDEX(PowerArray,MIN(MaximumPowerIndex,ROUND(G9057*100,0)))</f>
        <v>648.19999999996719</v>
      </c>
      <c r="K9057" s="3">
        <f>MIN(J9057-M9057+N9057,'Power Look Up'!$F$4)</f>
        <v>637.6168660953183</v>
      </c>
      <c r="M9057" s="50">
        <f t="array" ref="M9057">_xlfn.SUM(_xlfn.NORM.DIST($S$3:$S$1003,$G9057,$P9057,FALSE)*WindSpeedStep*$T$3:$T$1003)</f>
        <v>646.76593914675402</v>
      </c>
      <c r="N9057" s="50">
        <f t="array" ref="N9057">_xlfn.SUM(_xlfn.NORM.DIST($S$3:$S$1003,$G9057,$Q9057,FALSE)*WindSpeedStep*$T$3:$T$1003)</f>
        <v>636.18280524210513</v>
      </c>
      <c r="P9057" s="42">
        <f t="shared" si="423"/>
        <v>0.71950560268480968</v>
      </c>
      <c r="Q9057" s="42">
        <f t="shared" si="425"/>
        <v>0.47373018667713412</v>
      </c>
    </row>
    <row r="9058" spans="5:17" x14ac:dyDescent="0.2">
      <c r="E9058" s="15" t="s">
        <v>3783</v>
      </c>
      <c r="F9058" s="21">
        <v>7.6139572192069727</v>
      </c>
      <c r="G9058" s="21">
        <v>8.0707952942913117</v>
      </c>
      <c r="H9058" s="24">
        <v>4.4654834563860671E-2</v>
      </c>
      <c r="I9058" s="3">
        <f t="shared" si="424"/>
        <v>771.60999999996454</v>
      </c>
      <c r="J9058" s="3">
        <f>INDEX(PowerArray,MIN(MaximumPowerIndex,ROUND(G9058*100,0)))</f>
        <v>914.68999999995322</v>
      </c>
      <c r="K9058" s="3">
        <f>MIN(J9058-M9058+N9058,'Power Look Up'!$F$4)</f>
        <v>894.65194511817572</v>
      </c>
      <c r="M9058" s="50">
        <f t="array" ref="M9058">_xlfn.SUM(_xlfn.NORM.DIST($S$3:$S$1003,$G9058,$P9058,FALSE)*WindSpeedStep*$T$3:$T$1003)</f>
        <v>917.02229345647436</v>
      </c>
      <c r="N9058" s="50">
        <f t="array" ref="N9058">_xlfn.SUM(_xlfn.NORM.DIST($S$3:$S$1003,$G9058,$Q9058,FALSE)*WindSpeedStep*$T$3:$T$1003)</f>
        <v>896.98423857469686</v>
      </c>
      <c r="P9058" s="42">
        <f t="shared" si="423"/>
        <v>0.80707952942913119</v>
      </c>
      <c r="Q9058" s="42">
        <f t="shared" si="425"/>
        <v>0.36040002866536375</v>
      </c>
    </row>
    <row r="9059" spans="5:17" x14ac:dyDescent="0.2">
      <c r="E9059" s="15" t="s">
        <v>3784</v>
      </c>
      <c r="F9059" s="21">
        <v>7.3688445517884587</v>
      </c>
      <c r="G9059" s="21">
        <v>7.483323929160643</v>
      </c>
      <c r="H9059" s="24">
        <v>7.3281502439746696E-2</v>
      </c>
      <c r="I9059" s="3">
        <f t="shared" si="424"/>
        <v>699.36999999996613</v>
      </c>
      <c r="J9059" s="3">
        <f>INDEX(PowerArray,MIN(MaximumPowerIndex,ROUND(G9059*100,0)))</f>
        <v>732.47999999996534</v>
      </c>
      <c r="K9059" s="3">
        <f>MIN(J9059-M9059+N9059,'Power Look Up'!$F$4)</f>
        <v>723.01072355937265</v>
      </c>
      <c r="M9059" s="50">
        <f t="array" ref="M9059">_xlfn.SUM(_xlfn.NORM.DIST($S$3:$S$1003,$G9059,$P9059,FALSE)*WindSpeedStep*$T$3:$T$1003)</f>
        <v>729.37307355032078</v>
      </c>
      <c r="N9059" s="50">
        <f t="array" ref="N9059">_xlfn.SUM(_xlfn.NORM.DIST($S$3:$S$1003,$G9059,$Q9059,FALSE)*WindSpeedStep*$T$3:$T$1003)</f>
        <v>719.90379710972809</v>
      </c>
      <c r="P9059" s="42">
        <f t="shared" si="423"/>
        <v>0.74833239291606435</v>
      </c>
      <c r="Q9059" s="42">
        <f t="shared" si="425"/>
        <v>0.54838922077220054</v>
      </c>
    </row>
    <row r="9060" spans="5:17" x14ac:dyDescent="0.2">
      <c r="E9060" s="15" t="s">
        <v>3785</v>
      </c>
      <c r="F9060" s="21">
        <v>6.4664484500826225</v>
      </c>
      <c r="G9060" s="21">
        <v>6.5495045527974263</v>
      </c>
      <c r="H9060" s="24">
        <v>5.5671981734486758E-2</v>
      </c>
      <c r="I9060" s="3">
        <f t="shared" si="424"/>
        <v>468.21999999997888</v>
      </c>
      <c r="J9060" s="3">
        <f>INDEX(PowerArray,MIN(MaximumPowerIndex,ROUND(G9060*100,0)))</f>
        <v>486.29999999997847</v>
      </c>
      <c r="K9060" s="3">
        <f>MIN(J9060-M9060+N9060,'Power Look Up'!$F$4)</f>
        <v>476.44280808796009</v>
      </c>
      <c r="M9060" s="50">
        <f t="array" ref="M9060">_xlfn.SUM(_xlfn.NORM.DIST($S$3:$S$1003,$G9060,$P9060,FALSE)*WindSpeedStep*$T$3:$T$1003)</f>
        <v>483.65130449635899</v>
      </c>
      <c r="N9060" s="50">
        <f t="array" ref="N9060">_xlfn.SUM(_xlfn.NORM.DIST($S$3:$S$1003,$G9060,$Q9060,FALSE)*WindSpeedStep*$T$3:$T$1003)</f>
        <v>473.79411258434061</v>
      </c>
      <c r="P9060" s="42">
        <f t="shared" si="423"/>
        <v>0.65495045527974272</v>
      </c>
      <c r="Q9060" s="42">
        <f t="shared" si="425"/>
        <v>0.3646238978332762</v>
      </c>
    </row>
    <row r="9061" spans="5:17" x14ac:dyDescent="0.2">
      <c r="E9061" s="15" t="s">
        <v>3786</v>
      </c>
      <c r="F9061" s="21">
        <v>5.9789262065647684</v>
      </c>
      <c r="G9061" s="21">
        <v>6.0975850953244759</v>
      </c>
      <c r="H9061" s="24">
        <v>4.5158610538384665E-2</v>
      </c>
      <c r="I9061" s="3">
        <f t="shared" si="424"/>
        <v>358.75999999998658</v>
      </c>
      <c r="J9061" s="3">
        <f>INDEX(PowerArray,MIN(MaximumPowerIndex,ROUND(G9061*100,0)))</f>
        <v>384.59999999998064</v>
      </c>
      <c r="K9061" s="3">
        <f>MIN(J9061-M9061+N9061,'Power Look Up'!$F$4)</f>
        <v>374.90501145735709</v>
      </c>
      <c r="M9061" s="50">
        <f t="array" ref="M9061">_xlfn.SUM(_xlfn.NORM.DIST($S$3:$S$1003,$G9061,$P9061,FALSE)*WindSpeedStep*$T$3:$T$1003)</f>
        <v>386.59006638505707</v>
      </c>
      <c r="N9061" s="50">
        <f t="array" ref="N9061">_xlfn.SUM(_xlfn.NORM.DIST($S$3:$S$1003,$G9061,$Q9061,FALSE)*WindSpeedStep*$T$3:$T$1003)</f>
        <v>376.89507784243352</v>
      </c>
      <c r="P9061" s="42">
        <f t="shared" si="423"/>
        <v>0.60975850953244759</v>
      </c>
      <c r="Q9061" s="42">
        <f t="shared" si="425"/>
        <v>0.27535847054441714</v>
      </c>
    </row>
    <row r="9062" spans="5:17" x14ac:dyDescent="0.2">
      <c r="E9062" s="15" t="s">
        <v>3787</v>
      </c>
      <c r="F9062" s="21">
        <v>5.8283517322295397</v>
      </c>
      <c r="G9062" s="21">
        <v>6.0726819275369506</v>
      </c>
      <c r="H9062" s="24">
        <v>4.2893773657748456E-2</v>
      </c>
      <c r="I9062" s="3">
        <f t="shared" si="424"/>
        <v>334.45999999998708</v>
      </c>
      <c r="J9062" s="3">
        <f>INDEX(PowerArray,MIN(MaximumPowerIndex,ROUND(G9062*100,0)))</f>
        <v>377.81999999998078</v>
      </c>
      <c r="K9062" s="3">
        <f>MIN(J9062-M9062+N9062,'Power Look Up'!$F$4)</f>
        <v>367.85867279224067</v>
      </c>
      <c r="M9062" s="50">
        <f t="array" ref="M9062">_xlfn.SUM(_xlfn.NORM.DIST($S$3:$S$1003,$G9062,$P9062,FALSE)*WindSpeedStep*$T$3:$T$1003)</f>
        <v>381.62202443545596</v>
      </c>
      <c r="N9062" s="50">
        <f t="array" ref="N9062">_xlfn.SUM(_xlfn.NORM.DIST($S$3:$S$1003,$G9062,$Q9062,FALSE)*WindSpeedStep*$T$3:$T$1003)</f>
        <v>371.66069722771584</v>
      </c>
      <c r="P9062" s="42">
        <f t="shared" si="423"/>
        <v>0.60726819275369515</v>
      </c>
      <c r="Q9062" s="42">
        <f t="shared" si="425"/>
        <v>0.26048024409526954</v>
      </c>
    </row>
    <row r="9063" spans="5:17" x14ac:dyDescent="0.2">
      <c r="E9063" s="15" t="s">
        <v>3788</v>
      </c>
      <c r="F9063" s="21">
        <v>5.5195501932606117</v>
      </c>
      <c r="G9063" s="21">
        <v>5.7965771577521226</v>
      </c>
      <c r="H9063" s="24">
        <v>5.6163996910203115E-2</v>
      </c>
      <c r="I9063" s="3">
        <f t="shared" si="424"/>
        <v>284.23999999998813</v>
      </c>
      <c r="J9063" s="3">
        <f>INDEX(PowerArray,MIN(MaximumPowerIndex,ROUND(G9063*100,0)))</f>
        <v>329.59999999998718</v>
      </c>
      <c r="K9063" s="3">
        <f>MIN(J9063-M9063+N9063,'Power Look Up'!$F$4)</f>
        <v>323.67540025221297</v>
      </c>
      <c r="M9063" s="50">
        <f t="array" ref="M9063">_xlfn.SUM(_xlfn.NORM.DIST($S$3:$S$1003,$G9063,$P9063,FALSE)*WindSpeedStep*$T$3:$T$1003)</f>
        <v>328.95362439656776</v>
      </c>
      <c r="N9063" s="50">
        <f t="array" ref="N9063">_xlfn.SUM(_xlfn.NORM.DIST($S$3:$S$1003,$G9063,$Q9063,FALSE)*WindSpeedStep*$T$3:$T$1003)</f>
        <v>323.02902464879355</v>
      </c>
      <c r="P9063" s="42">
        <f t="shared" si="423"/>
        <v>0.5796577157752123</v>
      </c>
      <c r="Q9063" s="42">
        <f t="shared" si="425"/>
        <v>0.32555894157774418</v>
      </c>
    </row>
    <row r="9064" spans="5:17" x14ac:dyDescent="0.2">
      <c r="E9064" s="15" t="s">
        <v>3789</v>
      </c>
      <c r="F9064" s="21">
        <v>5.5896281344450127</v>
      </c>
      <c r="G9064" s="21">
        <v>5.8629631888336098</v>
      </c>
      <c r="H9064" s="24">
        <v>6.440500000019124E-2</v>
      </c>
      <c r="I9064" s="3">
        <f t="shared" si="424"/>
        <v>295.57999999998788</v>
      </c>
      <c r="J9064" s="3">
        <f>INDEX(PowerArray,MIN(MaximumPowerIndex,ROUND(G9064*100,0)))</f>
        <v>339.31999999998698</v>
      </c>
      <c r="K9064" s="3">
        <f>MIN(J9064-M9064+N9064,'Power Look Up'!$F$4)</f>
        <v>333.93089119336776</v>
      </c>
      <c r="M9064" s="50">
        <f t="array" ref="M9064">_xlfn.SUM(_xlfn.NORM.DIST($S$3:$S$1003,$G9064,$P9064,FALSE)*WindSpeedStep*$T$3:$T$1003)</f>
        <v>341.23046052765449</v>
      </c>
      <c r="N9064" s="50">
        <f t="array" ref="N9064">_xlfn.SUM(_xlfn.NORM.DIST($S$3:$S$1003,$G9064,$Q9064,FALSE)*WindSpeedStep*$T$3:$T$1003)</f>
        <v>335.84135172103527</v>
      </c>
      <c r="P9064" s="42">
        <f t="shared" si="423"/>
        <v>0.58629631888336098</v>
      </c>
      <c r="Q9064" s="42">
        <f t="shared" si="425"/>
        <v>0.37760414417794985</v>
      </c>
    </row>
    <row r="9065" spans="5:17" x14ac:dyDescent="0.2">
      <c r="E9065" s="15" t="s">
        <v>3790</v>
      </c>
      <c r="F9065" s="21">
        <v>5.5445150663375715</v>
      </c>
      <c r="G9065" s="21">
        <v>5.8115849355387104</v>
      </c>
      <c r="H9065" s="24">
        <v>8.2964875105633523E-2</v>
      </c>
      <c r="I9065" s="3">
        <f t="shared" si="424"/>
        <v>287.47999999998808</v>
      </c>
      <c r="J9065" s="3">
        <f>INDEX(PowerArray,MIN(MaximumPowerIndex,ROUND(G9065*100,0)))</f>
        <v>331.21999999998712</v>
      </c>
      <c r="K9065" s="3">
        <f>MIN(J9065-M9065+N9065,'Power Look Up'!$F$4)</f>
        <v>328.72215710441168</v>
      </c>
      <c r="M9065" s="50">
        <f t="array" ref="M9065">_xlfn.SUM(_xlfn.NORM.DIST($S$3:$S$1003,$G9065,$P9065,FALSE)*WindSpeedStep*$T$3:$T$1003)</f>
        <v>331.70885113377909</v>
      </c>
      <c r="N9065" s="50">
        <f t="array" ref="N9065">_xlfn.SUM(_xlfn.NORM.DIST($S$3:$S$1003,$G9065,$Q9065,FALSE)*WindSpeedStep*$T$3:$T$1003)</f>
        <v>329.21100823820365</v>
      </c>
      <c r="P9065" s="42">
        <f t="shared" si="423"/>
        <v>0.58115849355387106</v>
      </c>
      <c r="Q9065" s="42">
        <f t="shared" si="425"/>
        <v>0.48215741834275033</v>
      </c>
    </row>
    <row r="9066" spans="5:17" x14ac:dyDescent="0.2">
      <c r="E9066" s="15" t="s">
        <v>3791</v>
      </c>
      <c r="F9066" s="21">
        <v>6.5011622530356998</v>
      </c>
      <c r="G9066" s="21">
        <v>6.6764905853531493</v>
      </c>
      <c r="H9066" s="24">
        <v>9.2291189889904937E-2</v>
      </c>
      <c r="I9066" s="3">
        <f t="shared" si="424"/>
        <v>474.99999999997874</v>
      </c>
      <c r="J9066" s="3">
        <f>INDEX(PowerArray,MIN(MaximumPowerIndex,ROUND(G9066*100,0)))</f>
        <v>515.67999999997789</v>
      </c>
      <c r="K9066" s="3">
        <f>MIN(J9066-M9066+N9066,'Power Look Up'!$F$4)</f>
        <v>513.42528267442526</v>
      </c>
      <c r="M9066" s="50">
        <f t="array" ref="M9066">_xlfn.SUM(_xlfn.NORM.DIST($S$3:$S$1003,$G9066,$P9066,FALSE)*WindSpeedStep*$T$3:$T$1003)</f>
        <v>513.40060183760806</v>
      </c>
      <c r="N9066" s="50">
        <f t="array" ref="N9066">_xlfn.SUM(_xlfn.NORM.DIST($S$3:$S$1003,$G9066,$Q9066,FALSE)*WindSpeedStep*$T$3:$T$1003)</f>
        <v>511.14588451205543</v>
      </c>
      <c r="P9066" s="42">
        <f t="shared" si="423"/>
        <v>0.66764905853531498</v>
      </c>
      <c r="Q9066" s="42">
        <f t="shared" si="425"/>
        <v>0.61618126041099008</v>
      </c>
    </row>
    <row r="9067" spans="5:17" x14ac:dyDescent="0.2">
      <c r="E9067" s="15" t="s">
        <v>3792</v>
      </c>
      <c r="F9067" s="21">
        <v>7.4060116707424664</v>
      </c>
      <c r="G9067" s="21">
        <v>7.5271763037827979</v>
      </c>
      <c r="H9067" s="24">
        <v>0.13232493325273861</v>
      </c>
      <c r="I9067" s="3">
        <f t="shared" si="424"/>
        <v>711.40999999996586</v>
      </c>
      <c r="J9067" s="3">
        <f>INDEX(PowerArray,MIN(MaximumPowerIndex,ROUND(G9067*100,0)))</f>
        <v>747.52999999996507</v>
      </c>
      <c r="K9067" s="3">
        <f>MIN(J9067-M9067+N9067,'Power Look Up'!$F$4)</f>
        <v>762.90121482337895</v>
      </c>
      <c r="M9067" s="50">
        <f t="array" ref="M9067">_xlfn.SUM(_xlfn.NORM.DIST($S$3:$S$1003,$G9067,$P9067,FALSE)*WindSpeedStep*$T$3:$T$1003)</f>
        <v>742.48140146812966</v>
      </c>
      <c r="N9067" s="50">
        <f t="array" ref="N9067">_xlfn.SUM(_xlfn.NORM.DIST($S$3:$S$1003,$G9067,$Q9067,FALSE)*WindSpeedStep*$T$3:$T$1003)</f>
        <v>757.85261629154354</v>
      </c>
      <c r="P9067" s="42">
        <f t="shared" si="423"/>
        <v>0.75271763037827988</v>
      </c>
      <c r="Q9067" s="42">
        <f t="shared" si="425"/>
        <v>0.99603310197965444</v>
      </c>
    </row>
    <row r="9068" spans="5:17" x14ac:dyDescent="0.2">
      <c r="E9068" s="15" t="s">
        <v>3793</v>
      </c>
      <c r="F9068" s="21">
        <v>9.6003403775652973</v>
      </c>
      <c r="G9068" s="21">
        <v>9.8898166876166691</v>
      </c>
      <c r="H9068" s="24">
        <v>8.3330378771724833E-2</v>
      </c>
      <c r="I9068" s="3">
        <f t="shared" si="424"/>
        <v>1484.599999999939</v>
      </c>
      <c r="J9068" s="3">
        <f>INDEX(PowerArray,MIN(MaximumPowerIndex,ROUND(G9068*100,0)))</f>
        <v>1595.0899999999365</v>
      </c>
      <c r="K9068" s="3">
        <f>MIN(J9068-M9068+N9068,'Power Look Up'!$F$4)</f>
        <v>1609.4424086229678</v>
      </c>
      <c r="M9068" s="50">
        <f t="array" ref="M9068">_xlfn.SUM(_xlfn.NORM.DIST($S$3:$S$1003,$G9068,$P9068,FALSE)*WindSpeedStep*$T$3:$T$1003)</f>
        <v>1588.1498676105236</v>
      </c>
      <c r="N9068" s="50">
        <f t="array" ref="N9068">_xlfn.SUM(_xlfn.NORM.DIST($S$3:$S$1003,$G9068,$Q9068,FALSE)*WindSpeedStep*$T$3:$T$1003)</f>
        <v>1602.502276233555</v>
      </c>
      <c r="P9068" s="42">
        <f t="shared" si="423"/>
        <v>0.98898166876166693</v>
      </c>
      <c r="Q9068" s="42">
        <f t="shared" si="425"/>
        <v>0.82412217056202208</v>
      </c>
    </row>
    <row r="9069" spans="5:17" x14ac:dyDescent="0.2">
      <c r="E9069" s="15" t="s">
        <v>3794</v>
      </c>
      <c r="F9069" s="21">
        <v>12.874891769622074</v>
      </c>
      <c r="G9069" s="21">
        <v>12.9340740375465</v>
      </c>
      <c r="H9069" s="24">
        <v>4.7379039056411866E-2</v>
      </c>
      <c r="I9069" s="3">
        <f t="shared" si="424"/>
        <v>1997.5699999999974</v>
      </c>
      <c r="J9069" s="3">
        <f>INDEX(PowerArray,MIN(MaximumPowerIndex,ROUND(G9069*100,0)))</f>
        <v>1998.2299999999975</v>
      </c>
      <c r="K9069" s="3">
        <f>MIN(J9069-M9069+N9069,'Power Look Up'!$F$4)</f>
        <v>2000</v>
      </c>
      <c r="M9069" s="50">
        <f t="array" ref="M9069">_xlfn.SUM(_xlfn.NORM.DIST($S$3:$S$1003,$G9069,$P9069,FALSE)*WindSpeedStep*$T$3:$T$1003)</f>
        <v>1999.6931524496672</v>
      </c>
      <c r="N9069" s="50">
        <f t="array" ref="N9069">_xlfn.SUM(_xlfn.NORM.DIST($S$3:$S$1003,$G9069,$Q9069,FALSE)*WindSpeedStep*$T$3:$T$1003)</f>
        <v>2010.8419791150554</v>
      </c>
      <c r="P9069" s="42">
        <f t="shared" si="423"/>
        <v>1.2934074037546501</v>
      </c>
      <c r="Q9069" s="42">
        <f t="shared" si="425"/>
        <v>0.61280399898343829</v>
      </c>
    </row>
    <row r="9070" spans="5:17" x14ac:dyDescent="0.2">
      <c r="E9070" s="15" t="s">
        <v>3795</v>
      </c>
      <c r="F9070" s="21">
        <v>11.905033275012789</v>
      </c>
      <c r="G9070" s="21">
        <v>11.869344877425712</v>
      </c>
      <c r="H9070" s="24">
        <v>3.0239310691856362E-2</v>
      </c>
      <c r="I9070" s="3">
        <f t="shared" si="424"/>
        <v>1980.4399999999823</v>
      </c>
      <c r="J9070" s="3">
        <f>INDEX(PowerArray,MIN(MaximumPowerIndex,ROUND(G9070*100,0)))</f>
        <v>1977.0799999999824</v>
      </c>
      <c r="K9070" s="3">
        <f>MIN(J9070-M9070+N9070,'Power Look Up'!$F$4)</f>
        <v>2000</v>
      </c>
      <c r="M9070" s="50">
        <f t="array" ref="M9070">_xlfn.SUM(_xlfn.NORM.DIST($S$3:$S$1003,$G9070,$P9070,FALSE)*WindSpeedStep*$T$3:$T$1003)</f>
        <v>1965.2249901616744</v>
      </c>
      <c r="N9070" s="50">
        <f t="array" ref="N9070">_xlfn.SUM(_xlfn.NORM.DIST($S$3:$S$1003,$G9070,$Q9070,FALSE)*WindSpeedStep*$T$3:$T$1003)</f>
        <v>2025.3398639720428</v>
      </c>
      <c r="P9070" s="42">
        <f t="shared" si="423"/>
        <v>1.1869344877425714</v>
      </c>
      <c r="Q9070" s="42">
        <f t="shared" si="425"/>
        <v>0.3589208074572699</v>
      </c>
    </row>
    <row r="9071" spans="5:17" x14ac:dyDescent="0.2">
      <c r="E9071" s="15" t="s">
        <v>3796</v>
      </c>
      <c r="F9071" s="21">
        <v>10.5762626020929</v>
      </c>
      <c r="G9071" s="21">
        <v>10.636967524666927</v>
      </c>
      <c r="H9071" s="24">
        <v>7.280454627210442E-2</v>
      </c>
      <c r="I9071" s="3">
        <f t="shared" si="424"/>
        <v>1791.8599999999517</v>
      </c>
      <c r="J9071" s="3">
        <f>INDEX(PowerArray,MIN(MaximumPowerIndex,ROUND(G9071*100,0)))</f>
        <v>1807.8799999999512</v>
      </c>
      <c r="K9071" s="3">
        <f>MIN(J9071-M9071+N9071,'Power Look Up'!$F$4)</f>
        <v>1854.4716568575971</v>
      </c>
      <c r="M9071" s="50">
        <f t="array" ref="M9071">_xlfn.SUM(_xlfn.NORM.DIST($S$3:$S$1003,$G9071,$P9071,FALSE)*WindSpeedStep*$T$3:$T$1003)</f>
        <v>1798.1380167506145</v>
      </c>
      <c r="N9071" s="50">
        <f t="array" ref="N9071">_xlfn.SUM(_xlfn.NORM.DIST($S$3:$S$1003,$G9071,$Q9071,FALSE)*WindSpeedStep*$T$3:$T$1003)</f>
        <v>1844.7296736082603</v>
      </c>
      <c r="P9071" s="42">
        <f t="shared" si="423"/>
        <v>1.0636967524666927</v>
      </c>
      <c r="Q9071" s="42">
        <f t="shared" si="425"/>
        <v>0.77441959434448526</v>
      </c>
    </row>
    <row r="9072" spans="5:17" x14ac:dyDescent="0.2">
      <c r="E9072" s="15" t="s">
        <v>3797</v>
      </c>
      <c r="F9072" s="21">
        <v>9.6596117389401019</v>
      </c>
      <c r="G9072" s="21">
        <v>9.8242680362438985</v>
      </c>
      <c r="H9072" s="24">
        <v>4.7620961631991365E-2</v>
      </c>
      <c r="I9072" s="3">
        <f t="shared" si="424"/>
        <v>1507.4599999999384</v>
      </c>
      <c r="J9072" s="3">
        <f>INDEX(PowerArray,MIN(MaximumPowerIndex,ROUND(G9072*100,0)))</f>
        <v>1568.4199999999371</v>
      </c>
      <c r="K9072" s="3">
        <f>MIN(J9072-M9072+N9072,'Power Look Up'!$F$4)</f>
        <v>1600.8144514731516</v>
      </c>
      <c r="M9072" s="50">
        <f t="array" ref="M9072">_xlfn.SUM(_xlfn.NORM.DIST($S$3:$S$1003,$G9072,$P9072,FALSE)*WindSpeedStep*$T$3:$T$1003)</f>
        <v>1566.035847580521</v>
      </c>
      <c r="N9072" s="50">
        <f t="array" ref="N9072">_xlfn.SUM(_xlfn.NORM.DIST($S$3:$S$1003,$G9072,$Q9072,FALSE)*WindSpeedStep*$T$3:$T$1003)</f>
        <v>1598.4302990537356</v>
      </c>
      <c r="P9072" s="42">
        <f t="shared" si="423"/>
        <v>0.98242680362438994</v>
      </c>
      <c r="Q9072" s="42">
        <f t="shared" si="425"/>
        <v>0.46784109121636985</v>
      </c>
    </row>
    <row r="9073" spans="5:17" x14ac:dyDescent="0.2">
      <c r="E9073" s="15" t="s">
        <v>3798</v>
      </c>
      <c r="F9073" s="21">
        <v>9.6225566030885386</v>
      </c>
      <c r="G9073" s="21">
        <v>9.7208049675349848</v>
      </c>
      <c r="H9073" s="24">
        <v>4.7804343375060475E-2</v>
      </c>
      <c r="I9073" s="3">
        <f t="shared" si="424"/>
        <v>1492.2199999999389</v>
      </c>
      <c r="J9073" s="3">
        <f>INDEX(PowerArray,MIN(MaximumPowerIndex,ROUND(G9073*100,0)))</f>
        <v>1530.3199999999379</v>
      </c>
      <c r="K9073" s="3">
        <f>MIN(J9073-M9073+N9073,'Power Look Up'!$F$4)</f>
        <v>1555.1123099215963</v>
      </c>
      <c r="M9073" s="50">
        <f t="array" ref="M9073">_xlfn.SUM(_xlfn.NORM.DIST($S$3:$S$1003,$G9073,$P9073,FALSE)*WindSpeedStep*$T$3:$T$1003)</f>
        <v>1530.1701257621851</v>
      </c>
      <c r="N9073" s="50">
        <f t="array" ref="N9073">_xlfn.SUM(_xlfn.NORM.DIST($S$3:$S$1003,$G9073,$Q9073,FALSE)*WindSpeedStep*$T$3:$T$1003)</f>
        <v>1554.9624356838435</v>
      </c>
      <c r="P9073" s="42">
        <f t="shared" si="423"/>
        <v>0.9720804967534985</v>
      </c>
      <c r="Q9073" s="42">
        <f t="shared" si="425"/>
        <v>0.46469669855003598</v>
      </c>
    </row>
    <row r="9074" spans="5:17" x14ac:dyDescent="0.2">
      <c r="E9074" s="15" t="s">
        <v>3799</v>
      </c>
      <c r="F9074" s="21">
        <v>9.9984724394379629</v>
      </c>
      <c r="G9074" s="21">
        <v>10.093384743751287</v>
      </c>
      <c r="H9074" s="24">
        <v>5.7008708425468339E-2</v>
      </c>
      <c r="I9074" s="3">
        <f t="shared" si="424"/>
        <v>1636.9999999999357</v>
      </c>
      <c r="J9074" s="3">
        <f>INDEX(PowerArray,MIN(MaximumPowerIndex,ROUND(G9074*100,0)))</f>
        <v>1661.0299999999545</v>
      </c>
      <c r="K9074" s="3">
        <f>MIN(J9074-M9074+N9074,'Power Look Up'!$F$4)</f>
        <v>1706.1508089017307</v>
      </c>
      <c r="M9074" s="50">
        <f t="array" ref="M9074">_xlfn.SUM(_xlfn.NORM.DIST($S$3:$S$1003,$G9074,$P9074,FALSE)*WindSpeedStep*$T$3:$T$1003)</f>
        <v>1653.4288276280593</v>
      </c>
      <c r="N9074" s="50">
        <f t="array" ref="N9074">_xlfn.SUM(_xlfn.NORM.DIST($S$3:$S$1003,$G9074,$Q9074,FALSE)*WindSpeedStep*$T$3:$T$1003)</f>
        <v>1698.5496365298354</v>
      </c>
      <c r="P9074" s="42">
        <f t="shared" si="423"/>
        <v>1.0093384743751288</v>
      </c>
      <c r="Q9074" s="42">
        <f t="shared" si="425"/>
        <v>0.57541082788258757</v>
      </c>
    </row>
    <row r="9075" spans="5:17" x14ac:dyDescent="0.2">
      <c r="E9075" s="15" t="s">
        <v>3800</v>
      </c>
      <c r="F9075" s="21">
        <v>10.271163325538577</v>
      </c>
      <c r="G9075" s="21">
        <v>10.329162783088963</v>
      </c>
      <c r="H9075" s="24">
        <v>4.770637798949677E-2</v>
      </c>
      <c r="I9075" s="3">
        <f t="shared" si="424"/>
        <v>1709.0899999999533</v>
      </c>
      <c r="J9075" s="3">
        <f>INDEX(PowerArray,MIN(MaximumPowerIndex,ROUND(G9075*100,0)))</f>
        <v>1725.1099999999531</v>
      </c>
      <c r="K9075" s="3">
        <f>MIN(J9075-M9075+N9075,'Power Look Up'!$F$4)</f>
        <v>1794.0046941537125</v>
      </c>
      <c r="M9075" s="50">
        <f t="array" ref="M9075">_xlfn.SUM(_xlfn.NORM.DIST($S$3:$S$1003,$G9075,$P9075,FALSE)*WindSpeedStep*$T$3:$T$1003)</f>
        <v>1721.8028310220102</v>
      </c>
      <c r="N9075" s="50">
        <f t="array" ref="N9075">_xlfn.SUM(_xlfn.NORM.DIST($S$3:$S$1003,$G9075,$Q9075,FALSE)*WindSpeedStep*$T$3:$T$1003)</f>
        <v>1790.6975251757697</v>
      </c>
      <c r="P9075" s="42">
        <f t="shared" si="423"/>
        <v>1.0329162783088963</v>
      </c>
      <c r="Q9075" s="42">
        <f t="shared" si="425"/>
        <v>0.49276694404508448</v>
      </c>
    </row>
    <row r="9076" spans="5:17" x14ac:dyDescent="0.2">
      <c r="E9076" s="15" t="s">
        <v>3801</v>
      </c>
      <c r="F9076" s="21">
        <v>10.310971668171995</v>
      </c>
      <c r="G9076" s="21">
        <v>10.397309631057185</v>
      </c>
      <c r="H9076" s="24">
        <v>4.7522194393428183E-2</v>
      </c>
      <c r="I9076" s="3">
        <f t="shared" si="424"/>
        <v>1719.7699999999531</v>
      </c>
      <c r="J9076" s="3">
        <f>INDEX(PowerArray,MIN(MaximumPowerIndex,ROUND(G9076*100,0)))</f>
        <v>1743.7999999999527</v>
      </c>
      <c r="K9076" s="3">
        <f>MIN(J9076-M9076+N9076,'Power Look Up'!$F$4)</f>
        <v>1817.3091999278795</v>
      </c>
      <c r="M9076" s="50">
        <f t="array" ref="M9076">_xlfn.SUM(_xlfn.NORM.DIST($S$3:$S$1003,$G9076,$P9076,FALSE)*WindSpeedStep*$T$3:$T$1003)</f>
        <v>1739.9963686047167</v>
      </c>
      <c r="N9076" s="50">
        <f t="array" ref="N9076">_xlfn.SUM(_xlfn.NORM.DIST($S$3:$S$1003,$G9076,$Q9076,FALSE)*WindSpeedStep*$T$3:$T$1003)</f>
        <v>1813.5055685326436</v>
      </c>
      <c r="P9076" s="42">
        <f t="shared" si="423"/>
        <v>1.0397309631057186</v>
      </c>
      <c r="Q9076" s="42">
        <f t="shared" si="425"/>
        <v>0.4941029694557626</v>
      </c>
    </row>
    <row r="9077" spans="5:17" x14ac:dyDescent="0.2">
      <c r="E9077" s="15" t="s">
        <v>3802</v>
      </c>
      <c r="F9077" s="21">
        <v>11.170207188565685</v>
      </c>
      <c r="G9077" s="21">
        <v>11.202270894584576</v>
      </c>
      <c r="H9077" s="24">
        <v>4.3866688569714762E-2</v>
      </c>
      <c r="I9077" s="3">
        <f t="shared" si="424"/>
        <v>1918.2799999999838</v>
      </c>
      <c r="J9077" s="3">
        <f>INDEX(PowerArray,MIN(MaximumPowerIndex,ROUND(G9077*100,0)))</f>
        <v>1920.7999999999836</v>
      </c>
      <c r="K9077" s="3">
        <f>MIN(J9077-M9077+N9077,'Power Look Up'!$F$4)</f>
        <v>2000</v>
      </c>
      <c r="M9077" s="50">
        <f t="array" ref="M9077">_xlfn.SUM(_xlfn.NORM.DIST($S$3:$S$1003,$G9077,$P9077,FALSE)*WindSpeedStep*$T$3:$T$1003)</f>
        <v>1899.6659681763524</v>
      </c>
      <c r="N9077" s="50">
        <f t="array" ref="N9077">_xlfn.SUM(_xlfn.NORM.DIST($S$3:$S$1003,$G9077,$Q9077,FALSE)*WindSpeedStep*$T$3:$T$1003)</f>
        <v>1994.8939777896719</v>
      </c>
      <c r="P9077" s="42">
        <f t="shared" si="423"/>
        <v>1.1202270894584576</v>
      </c>
      <c r="Q9077" s="42">
        <f t="shared" si="425"/>
        <v>0.49140652860632156</v>
      </c>
    </row>
    <row r="9078" spans="5:17" x14ac:dyDescent="0.2">
      <c r="E9078" s="15" t="s">
        <v>3803</v>
      </c>
      <c r="F9078" s="21">
        <v>11.764585988940746</v>
      </c>
      <c r="G9078" s="21">
        <v>11.809775570985662</v>
      </c>
      <c r="H9078" s="24">
        <v>3.8250389807428904E-2</v>
      </c>
      <c r="I9078" s="3">
        <f t="shared" si="424"/>
        <v>1967.8399999999826</v>
      </c>
      <c r="J9078" s="3">
        <f>INDEX(PowerArray,MIN(MaximumPowerIndex,ROUND(G9078*100,0)))</f>
        <v>1972.0399999999827</v>
      </c>
      <c r="K9078" s="3">
        <f>MIN(J9078-M9078+N9078,'Power Look Up'!$F$4)</f>
        <v>2000</v>
      </c>
      <c r="M9078" s="50">
        <f t="array" ref="M9078">_xlfn.SUM(_xlfn.NORM.DIST($S$3:$S$1003,$G9078,$P9078,FALSE)*WindSpeedStep*$T$3:$T$1003)</f>
        <v>1961.2402732126191</v>
      </c>
      <c r="N9078" s="50">
        <f t="array" ref="N9078">_xlfn.SUM(_xlfn.NORM.DIST($S$3:$S$1003,$G9078,$Q9078,FALSE)*WindSpeedStep*$T$3:$T$1003)</f>
        <v>2024.0654859633873</v>
      </c>
      <c r="P9078" s="42">
        <f t="shared" si="423"/>
        <v>1.1809775570985663</v>
      </c>
      <c r="Q9078" s="42">
        <f t="shared" si="425"/>
        <v>0.45172851912845285</v>
      </c>
    </row>
    <row r="9079" spans="5:17" x14ac:dyDescent="0.2">
      <c r="E9079" s="15" t="s">
        <v>3804</v>
      </c>
      <c r="F9079" s="21">
        <v>10.972688578923204</v>
      </c>
      <c r="G9079" s="21">
        <v>10.971210534404536</v>
      </c>
      <c r="H9079" s="24">
        <v>5.1947159157955107E-2</v>
      </c>
      <c r="I9079" s="3">
        <f t="shared" si="424"/>
        <v>1895.9899999999493</v>
      </c>
      <c r="J9079" s="3">
        <f>INDEX(PowerArray,MIN(MaximumPowerIndex,ROUND(G9079*100,0)))</f>
        <v>1895.9899999999493</v>
      </c>
      <c r="K9079" s="3">
        <f>MIN(J9079-M9079+N9079,'Power Look Up'!$F$4)</f>
        <v>1982.1243942868109</v>
      </c>
      <c r="M9079" s="50">
        <f t="array" ref="M9079">_xlfn.SUM(_xlfn.NORM.DIST($S$3:$S$1003,$G9079,$P9079,FALSE)*WindSpeedStep*$T$3:$T$1003)</f>
        <v>1863.9978006750637</v>
      </c>
      <c r="N9079" s="50">
        <f t="array" ref="N9079">_xlfn.SUM(_xlfn.NORM.DIST($S$3:$S$1003,$G9079,$Q9079,FALSE)*WindSpeedStep*$T$3:$T$1003)</f>
        <v>1950.1321949619253</v>
      </c>
      <c r="P9079" s="42">
        <f t="shared" si="423"/>
        <v>1.0971210534404536</v>
      </c>
      <c r="Q9079" s="42">
        <f t="shared" si="425"/>
        <v>0.56992321978614613</v>
      </c>
    </row>
    <row r="9080" spans="5:17" x14ac:dyDescent="0.2">
      <c r="E9080" s="15" t="s">
        <v>3805</v>
      </c>
      <c r="F9080" s="21">
        <v>11.154032939601285</v>
      </c>
      <c r="G9080" s="21">
        <v>11.160287947793577</v>
      </c>
      <c r="H9080" s="24">
        <v>4.3033762101939627E-2</v>
      </c>
      <c r="I9080" s="3">
        <f t="shared" si="424"/>
        <v>1916.5999999999838</v>
      </c>
      <c r="J9080" s="3">
        <f>INDEX(PowerArray,MIN(MaximumPowerIndex,ROUND(G9080*100,0)))</f>
        <v>1917.4399999999837</v>
      </c>
      <c r="K9080" s="3">
        <f>MIN(J9080-M9080+N9080,'Power Look Up'!$F$4)</f>
        <v>2000</v>
      </c>
      <c r="M9080" s="50">
        <f t="array" ref="M9080">_xlfn.SUM(_xlfn.NORM.DIST($S$3:$S$1003,$G9080,$P9080,FALSE)*WindSpeedStep*$T$3:$T$1003)</f>
        <v>1893.7487678787088</v>
      </c>
      <c r="N9080" s="50">
        <f t="array" ref="N9080">_xlfn.SUM(_xlfn.NORM.DIST($S$3:$S$1003,$G9080,$Q9080,FALSE)*WindSpeedStep*$T$3:$T$1003)</f>
        <v>1991.6145836207777</v>
      </c>
      <c r="P9080" s="42">
        <f t="shared" si="423"/>
        <v>1.1160287947793577</v>
      </c>
      <c r="Q9080" s="42">
        <f t="shared" si="425"/>
        <v>0.4802691765344928</v>
      </c>
    </row>
    <row r="9081" spans="5:17" x14ac:dyDescent="0.2">
      <c r="E9081" s="15" t="s">
        <v>3806</v>
      </c>
      <c r="F9081" s="21">
        <v>11.251058031909183</v>
      </c>
      <c r="G9081" s="21">
        <v>11.278762339722334</v>
      </c>
      <c r="H9081" s="24">
        <v>4.8884291454202991E-2</v>
      </c>
      <c r="I9081" s="3">
        <f t="shared" si="424"/>
        <v>1924.9999999999836</v>
      </c>
      <c r="J9081" s="3">
        <f>INDEX(PowerArray,MIN(MaximumPowerIndex,ROUND(G9081*100,0)))</f>
        <v>1927.5199999999836</v>
      </c>
      <c r="K9081" s="3">
        <f>MIN(J9081-M9081+N9081,'Power Look Up'!$F$4)</f>
        <v>2000</v>
      </c>
      <c r="M9081" s="50">
        <f t="array" ref="M9081">_xlfn.SUM(_xlfn.NORM.DIST($S$3:$S$1003,$G9081,$P9081,FALSE)*WindSpeedStep*$T$3:$T$1003)</f>
        <v>1909.8339359769352</v>
      </c>
      <c r="N9081" s="50">
        <f t="array" ref="N9081">_xlfn.SUM(_xlfn.NORM.DIST($S$3:$S$1003,$G9081,$Q9081,FALSE)*WindSpeedStep*$T$3:$T$1003)</f>
        <v>1994.871844762172</v>
      </c>
      <c r="P9081" s="42">
        <f t="shared" si="423"/>
        <v>1.1278762339722335</v>
      </c>
      <c r="Q9081" s="42">
        <f t="shared" si="425"/>
        <v>0.55135430545767505</v>
      </c>
    </row>
    <row r="9082" spans="5:17" x14ac:dyDescent="0.2">
      <c r="E9082" s="15" t="s">
        <v>3807</v>
      </c>
      <c r="F9082" s="21">
        <v>11.058367549336413</v>
      </c>
      <c r="G9082" s="21">
        <v>11.070512990513018</v>
      </c>
      <c r="H9082" s="24">
        <v>4.1597459837334087E-2</v>
      </c>
      <c r="I9082" s="3">
        <f t="shared" si="424"/>
        <v>1909.0399999999838</v>
      </c>
      <c r="J9082" s="3">
        <f>INDEX(PowerArray,MIN(MaximumPowerIndex,ROUND(G9082*100,0)))</f>
        <v>1909.879999999984</v>
      </c>
      <c r="K9082" s="3">
        <f>MIN(J9082-M9082+N9082,'Power Look Up'!$F$4)</f>
        <v>2000</v>
      </c>
      <c r="M9082" s="50">
        <f t="array" ref="M9082">_xlfn.SUM(_xlfn.NORM.DIST($S$3:$S$1003,$G9082,$P9082,FALSE)*WindSpeedStep*$T$3:$T$1003)</f>
        <v>1880.2678965725913</v>
      </c>
      <c r="N9082" s="50">
        <f t="array" ref="N9082">_xlfn.SUM(_xlfn.NORM.DIST($S$3:$S$1003,$G9082,$Q9082,FALSE)*WindSpeedStep*$T$3:$T$1003)</f>
        <v>1982.5737792154637</v>
      </c>
      <c r="P9082" s="42">
        <f t="shared" si="423"/>
        <v>1.107051299051302</v>
      </c>
      <c r="Q9082" s="42">
        <f t="shared" si="425"/>
        <v>0.46050521950155054</v>
      </c>
    </row>
    <row r="9083" spans="5:17" x14ac:dyDescent="0.2">
      <c r="E9083" s="15" t="s">
        <v>3808</v>
      </c>
      <c r="F9083" s="21">
        <v>11.224654313316156</v>
      </c>
      <c r="G9083" s="21">
        <v>11.227574296248967</v>
      </c>
      <c r="H9083" s="24">
        <v>4.7217489751220629E-2</v>
      </c>
      <c r="I9083" s="3">
        <f t="shared" si="424"/>
        <v>1922.4799999999836</v>
      </c>
      <c r="J9083" s="3">
        <f>INDEX(PowerArray,MIN(MaximumPowerIndex,ROUND(G9083*100,0)))</f>
        <v>1923.3199999999836</v>
      </c>
      <c r="K9083" s="3">
        <f>MIN(J9083-M9083+N9083,'Power Look Up'!$F$4)</f>
        <v>2000</v>
      </c>
      <c r="M9083" s="50">
        <f t="array" ref="M9083">_xlfn.SUM(_xlfn.NORM.DIST($S$3:$S$1003,$G9083,$P9083,FALSE)*WindSpeedStep*$T$3:$T$1003)</f>
        <v>1903.1161294916421</v>
      </c>
      <c r="N9083" s="50">
        <f t="array" ref="N9083">_xlfn.SUM(_xlfn.NORM.DIST($S$3:$S$1003,$G9083,$Q9083,FALSE)*WindSpeedStep*$T$3:$T$1003)</f>
        <v>1992.4428874222938</v>
      </c>
      <c r="P9083" s="42">
        <f t="shared" si="423"/>
        <v>1.1227574296248968</v>
      </c>
      <c r="Q9083" s="42">
        <f t="shared" si="425"/>
        <v>0.53013787426420378</v>
      </c>
    </row>
    <row r="9084" spans="5:17" x14ac:dyDescent="0.2">
      <c r="E9084" s="15" t="s">
        <v>3809</v>
      </c>
      <c r="F9084" s="21">
        <v>11.388728143507896</v>
      </c>
      <c r="G9084" s="21">
        <v>11.387019633111555</v>
      </c>
      <c r="H9084" s="24">
        <v>4.9171425724059109E-2</v>
      </c>
      <c r="I9084" s="3">
        <f t="shared" si="424"/>
        <v>1936.7599999999834</v>
      </c>
      <c r="J9084" s="3">
        <f>INDEX(PowerArray,MIN(MaximumPowerIndex,ROUND(G9084*100,0)))</f>
        <v>1936.7599999999834</v>
      </c>
      <c r="K9084" s="3">
        <f>MIN(J9084-M9084+N9084,'Power Look Up'!$F$4)</f>
        <v>2000</v>
      </c>
      <c r="M9084" s="50">
        <f t="array" ref="M9084">_xlfn.SUM(_xlfn.NORM.DIST($S$3:$S$1003,$G9084,$P9084,FALSE)*WindSpeedStep*$T$3:$T$1003)</f>
        <v>1922.9260963185088</v>
      </c>
      <c r="N9084" s="50">
        <f t="array" ref="N9084">_xlfn.SUM(_xlfn.NORM.DIST($S$3:$S$1003,$G9084,$Q9084,FALSE)*WindSpeedStep*$T$3:$T$1003)</f>
        <v>2003.0861477321039</v>
      </c>
      <c r="P9084" s="42">
        <f t="shared" si="423"/>
        <v>1.1387019633111555</v>
      </c>
      <c r="Q9084" s="42">
        <f t="shared" si="425"/>
        <v>0.55991599010794757</v>
      </c>
    </row>
    <row r="9085" spans="5:17" x14ac:dyDescent="0.2">
      <c r="E9085" s="15" t="s">
        <v>3810</v>
      </c>
      <c r="F9085" s="21">
        <v>12.023568930728937</v>
      </c>
      <c r="G9085" s="21">
        <v>12.016246688051391</v>
      </c>
      <c r="H9085" s="24">
        <v>4.8238589003110337E-2</v>
      </c>
      <c r="I9085" s="3">
        <f t="shared" si="424"/>
        <v>1988.2199999999978</v>
      </c>
      <c r="J9085" s="3">
        <f>INDEX(PowerArray,MIN(MaximumPowerIndex,ROUND(G9085*100,0)))</f>
        <v>1988.2199999999978</v>
      </c>
      <c r="K9085" s="3">
        <f>MIN(J9085-M9085+N9085,'Power Look Up'!$F$4)</f>
        <v>2000</v>
      </c>
      <c r="M9085" s="50">
        <f t="array" ref="M9085">_xlfn.SUM(_xlfn.NORM.DIST($S$3:$S$1003,$G9085,$P9085,FALSE)*WindSpeedStep*$T$3:$T$1003)</f>
        <v>1973.8093665128843</v>
      </c>
      <c r="N9085" s="50">
        <f t="array" ref="N9085">_xlfn.SUM(_xlfn.NORM.DIST($S$3:$S$1003,$G9085,$Q9085,FALSE)*WindSpeedStep*$T$3:$T$1003)</f>
        <v>2019.9772622529579</v>
      </c>
      <c r="P9085" s="42">
        <f t="shared" si="423"/>
        <v>1.2016246688051391</v>
      </c>
      <c r="Q9085" s="42">
        <f t="shared" si="425"/>
        <v>0.57964678534489678</v>
      </c>
    </row>
    <row r="9086" spans="5:17" x14ac:dyDescent="0.2">
      <c r="E9086" s="15" t="s">
        <v>3811</v>
      </c>
      <c r="F9086" s="21">
        <v>11.7700882167606</v>
      </c>
      <c r="G9086" s="21">
        <v>11.780194204217205</v>
      </c>
      <c r="H9086" s="24">
        <v>4.6728621729172796E-2</v>
      </c>
      <c r="I9086" s="3">
        <f t="shared" si="424"/>
        <v>1968.6799999999826</v>
      </c>
      <c r="J9086" s="3">
        <f>INDEX(PowerArray,MIN(MaximumPowerIndex,ROUND(G9086*100,0)))</f>
        <v>1969.5199999999827</v>
      </c>
      <c r="K9086" s="3">
        <f>MIN(J9086-M9086+N9086,'Power Look Up'!$F$4)</f>
        <v>2000</v>
      </c>
      <c r="M9086" s="50">
        <f t="array" ref="M9086">_xlfn.SUM(_xlfn.NORM.DIST($S$3:$S$1003,$G9086,$P9086,FALSE)*WindSpeedStep*$T$3:$T$1003)</f>
        <v>1959.1455018798542</v>
      </c>
      <c r="N9086" s="50">
        <f t="array" ref="N9086">_xlfn.SUM(_xlfn.NORM.DIST($S$3:$S$1003,$G9086,$Q9086,FALSE)*WindSpeedStep*$T$3:$T$1003)</f>
        <v>2019.7881022001934</v>
      </c>
      <c r="P9086" s="42">
        <f t="shared" si="423"/>
        <v>1.1780194204217205</v>
      </c>
      <c r="Q9086" s="42">
        <f t="shared" si="425"/>
        <v>0.55047223886505947</v>
      </c>
    </row>
    <row r="9087" spans="5:17" x14ac:dyDescent="0.2">
      <c r="E9087" s="15" t="s">
        <v>3812</v>
      </c>
      <c r="F9087" s="21">
        <v>11.429422102609372</v>
      </c>
      <c r="G9087" s="21">
        <v>11.433409959419082</v>
      </c>
      <c r="H9087" s="24">
        <v>5.3371027382104919E-2</v>
      </c>
      <c r="I9087" s="3">
        <f t="shared" si="424"/>
        <v>1940.1199999999833</v>
      </c>
      <c r="J9087" s="3">
        <f>INDEX(PowerArray,MIN(MaximumPowerIndex,ROUND(G9087*100,0)))</f>
        <v>1940.1199999999833</v>
      </c>
      <c r="K9087" s="3">
        <f>MIN(J9087-M9087+N9087,'Power Look Up'!$F$4)</f>
        <v>2000</v>
      </c>
      <c r="M9087" s="50">
        <f t="array" ref="M9087">_xlfn.SUM(_xlfn.NORM.DIST($S$3:$S$1003,$G9087,$P9087,FALSE)*WindSpeedStep*$T$3:$T$1003)</f>
        <v>1928.0913418075097</v>
      </c>
      <c r="N9087" s="50">
        <f t="array" ref="N9087">_xlfn.SUM(_xlfn.NORM.DIST($S$3:$S$1003,$G9087,$Q9087,FALSE)*WindSpeedStep*$T$3:$T$1003)</f>
        <v>2000.7193950234441</v>
      </c>
      <c r="P9087" s="42">
        <f t="shared" si="423"/>
        <v>1.1433409959419083</v>
      </c>
      <c r="Q9087" s="42">
        <f t="shared" si="425"/>
        <v>0.61021283601498688</v>
      </c>
    </row>
    <row r="9088" spans="5:17" x14ac:dyDescent="0.2">
      <c r="E9088" s="15" t="s">
        <v>3813</v>
      </c>
      <c r="F9088" s="21">
        <v>10.983788308540083</v>
      </c>
      <c r="G9088" s="21">
        <v>10.986482867430832</v>
      </c>
      <c r="H9088" s="24">
        <v>5.1894663661426831E-2</v>
      </c>
      <c r="I9088" s="3">
        <f t="shared" si="424"/>
        <v>1898.6599999999494</v>
      </c>
      <c r="J9088" s="3">
        <f>INDEX(PowerArray,MIN(MaximumPowerIndex,ROUND(G9088*100,0)))</f>
        <v>1901.3299999999495</v>
      </c>
      <c r="K9088" s="3">
        <f>MIN(J9088-M9088+N9088,'Power Look Up'!$F$4)</f>
        <v>1987.518019520395</v>
      </c>
      <c r="M9088" s="50">
        <f t="array" ref="M9088">_xlfn.SUM(_xlfn.NORM.DIST($S$3:$S$1003,$G9088,$P9088,FALSE)*WindSpeedStep*$T$3:$T$1003)</f>
        <v>1866.5950663353126</v>
      </c>
      <c r="N9088" s="50">
        <f t="array" ref="N9088">_xlfn.SUM(_xlfn.NORM.DIST($S$3:$S$1003,$G9088,$Q9088,FALSE)*WindSpeedStep*$T$3:$T$1003)</f>
        <v>1952.7830858557581</v>
      </c>
      <c r="P9088" s="42">
        <f t="shared" si="423"/>
        <v>1.0986482867430831</v>
      </c>
      <c r="Q9088" s="42">
        <f t="shared" si="425"/>
        <v>0.57013983322735118</v>
      </c>
    </row>
    <row r="9089" spans="5:17" x14ac:dyDescent="0.2">
      <c r="E9089" s="15" t="s">
        <v>3814</v>
      </c>
      <c r="F9089" s="21">
        <v>11.837382505186365</v>
      </c>
      <c r="G9089" s="21">
        <v>11.902896283253698</v>
      </c>
      <c r="H9089" s="24">
        <v>5.2376443840380815E-2</v>
      </c>
      <c r="I9089" s="3">
        <f t="shared" si="424"/>
        <v>1974.5599999999824</v>
      </c>
      <c r="J9089" s="3">
        <f>INDEX(PowerArray,MIN(MaximumPowerIndex,ROUND(G9089*100,0)))</f>
        <v>1979.5999999999824</v>
      </c>
      <c r="K9089" s="3">
        <f>MIN(J9089-M9089+N9089,'Power Look Up'!$F$4)</f>
        <v>2000</v>
      </c>
      <c r="M9089" s="50">
        <f t="array" ref="M9089">_xlfn.SUM(_xlfn.NORM.DIST($S$3:$S$1003,$G9089,$P9089,FALSE)*WindSpeedStep*$T$3:$T$1003)</f>
        <v>1967.3368502628491</v>
      </c>
      <c r="N9089" s="50">
        <f t="array" ref="N9089">_xlfn.SUM(_xlfn.NORM.DIST($S$3:$S$1003,$G9089,$Q9089,FALSE)*WindSpeedStep*$T$3:$T$1003)</f>
        <v>2017.5648811766575</v>
      </c>
      <c r="P9089" s="42">
        <f t="shared" si="423"/>
        <v>1.1902896283253699</v>
      </c>
      <c r="Q9089" s="42">
        <f t="shared" si="425"/>
        <v>0.62343137871771481</v>
      </c>
    </row>
    <row r="9090" spans="5:17" x14ac:dyDescent="0.2">
      <c r="E9090" s="15" t="s">
        <v>3815</v>
      </c>
      <c r="F9090" s="21">
        <v>11.462439627053211</v>
      </c>
      <c r="G9090" s="21">
        <v>11.494368633086331</v>
      </c>
      <c r="H9090" s="24">
        <v>4.3620731386006098E-2</v>
      </c>
      <c r="I9090" s="3">
        <f t="shared" si="424"/>
        <v>1942.6399999999833</v>
      </c>
      <c r="J9090" s="3">
        <f>INDEX(PowerArray,MIN(MaximumPowerIndex,ROUND(G9090*100,0)))</f>
        <v>1945.1599999999833</v>
      </c>
      <c r="K9090" s="3">
        <f>MIN(J9090-M9090+N9090,'Power Look Up'!$F$4)</f>
        <v>2000</v>
      </c>
      <c r="M9090" s="50">
        <f t="array" ref="M9090">_xlfn.SUM(_xlfn.NORM.DIST($S$3:$S$1003,$G9090,$P9090,FALSE)*WindSpeedStep*$T$3:$T$1003)</f>
        <v>1934.4910296844873</v>
      </c>
      <c r="N9090" s="50">
        <f t="array" ref="N9090">_xlfn.SUM(_xlfn.NORM.DIST($S$3:$S$1003,$G9090,$Q9090,FALSE)*WindSpeedStep*$T$3:$T$1003)</f>
        <v>2015.4534304456938</v>
      </c>
      <c r="P9090" s="42">
        <f t="shared" si="423"/>
        <v>1.1494368633086331</v>
      </c>
      <c r="Q9090" s="42">
        <f t="shared" si="425"/>
        <v>0.50139276659559295</v>
      </c>
    </row>
    <row r="9091" spans="5:17" x14ac:dyDescent="0.2">
      <c r="E9091" s="15" t="s">
        <v>3816</v>
      </c>
      <c r="F9091" s="21">
        <v>11.919640395808537</v>
      </c>
      <c r="G9091" s="21">
        <v>11.945213709005023</v>
      </c>
      <c r="H9091" s="24">
        <v>5.0337089045990518E-2</v>
      </c>
      <c r="I9091" s="3">
        <f t="shared" si="424"/>
        <v>1981.2799999999825</v>
      </c>
      <c r="J9091" s="3">
        <f>INDEX(PowerArray,MIN(MaximumPowerIndex,ROUND(G9091*100,0)))</f>
        <v>1983.7999999999824</v>
      </c>
      <c r="K9091" s="3">
        <f>MIN(J9091-M9091+N9091,'Power Look Up'!$F$4)</f>
        <v>2000</v>
      </c>
      <c r="M9091" s="50">
        <f t="array" ref="M9091">_xlfn.SUM(_xlfn.NORM.DIST($S$3:$S$1003,$G9091,$P9091,FALSE)*WindSpeedStep*$T$3:$T$1003)</f>
        <v>1969.8699290964817</v>
      </c>
      <c r="N9091" s="50">
        <f t="array" ref="N9091">_xlfn.SUM(_xlfn.NORM.DIST($S$3:$S$1003,$G9091,$Q9091,FALSE)*WindSpeedStep*$T$3:$T$1003)</f>
        <v>2018.9820096429387</v>
      </c>
      <c r="P9091" s="42">
        <f t="shared" ref="P9091:P9154" si="426">ReferenceTurbulence*G9091</f>
        <v>1.1945213709005023</v>
      </c>
      <c r="Q9091" s="42">
        <f t="shared" si="425"/>
        <v>0.60128728614357252</v>
      </c>
    </row>
    <row r="9092" spans="5:17" x14ac:dyDescent="0.2">
      <c r="E9092" s="15" t="s">
        <v>3817</v>
      </c>
      <c r="F9092" s="21">
        <v>11.722386860038025</v>
      </c>
      <c r="G9092" s="21">
        <v>11.743960505494824</v>
      </c>
      <c r="H9092" s="24">
        <v>4.3506497958927255E-2</v>
      </c>
      <c r="I9092" s="3">
        <f t="shared" ref="I9092:I9155" si="427">INDEX(PowerArray,MIN(MaximumPowerIndex,ROUND(F9092*100,0)))</f>
        <v>1964.4799999999827</v>
      </c>
      <c r="J9092" s="3">
        <f>INDEX(PowerArray,MIN(MaximumPowerIndex,ROUND(G9092*100,0)))</f>
        <v>1966.1599999999828</v>
      </c>
      <c r="K9092" s="3">
        <f>MIN(J9092-M9092+N9092,'Power Look Up'!$F$4)</f>
        <v>2000</v>
      </c>
      <c r="M9092" s="50">
        <f t="array" ref="M9092">_xlfn.SUM(_xlfn.NORM.DIST($S$3:$S$1003,$G9092,$P9092,FALSE)*WindSpeedStep*$T$3:$T$1003)</f>
        <v>1956.4708257518794</v>
      </c>
      <c r="N9092" s="50">
        <f t="array" ref="N9092">_xlfn.SUM(_xlfn.NORM.DIST($S$3:$S$1003,$G9092,$Q9092,FALSE)*WindSpeedStep*$T$3:$T$1003)</f>
        <v>2021.380584638235</v>
      </c>
      <c r="P9092" s="42">
        <f t="shared" si="426"/>
        <v>1.1743960505494824</v>
      </c>
      <c r="Q9092" s="42">
        <f t="shared" ref="Q9092:Q9155" si="428">G9092*H9092</f>
        <v>0.51093859376203288</v>
      </c>
    </row>
    <row r="9093" spans="5:17" x14ac:dyDescent="0.2">
      <c r="E9093" s="15" t="s">
        <v>3818</v>
      </c>
      <c r="F9093" s="21">
        <v>11.45057715678989</v>
      </c>
      <c r="G9093" s="21">
        <v>11.472363295083497</v>
      </c>
      <c r="H9093" s="24">
        <v>6.0258971277342831E-2</v>
      </c>
      <c r="I9093" s="3">
        <f t="shared" si="427"/>
        <v>1941.7999999999831</v>
      </c>
      <c r="J9093" s="3">
        <f>INDEX(PowerArray,MIN(MaximumPowerIndex,ROUND(G9093*100,0)))</f>
        <v>1943.4799999999832</v>
      </c>
      <c r="K9093" s="3">
        <f>MIN(J9093-M9093+N9093,'Power Look Up'!$F$4)</f>
        <v>2000</v>
      </c>
      <c r="M9093" s="50">
        <f t="array" ref="M9093">_xlfn.SUM(_xlfn.NORM.DIST($S$3:$S$1003,$G9093,$P9093,FALSE)*WindSpeedStep*$T$3:$T$1003)</f>
        <v>1932.2306355393077</v>
      </c>
      <c r="N9093" s="50">
        <f t="array" ref="N9093">_xlfn.SUM(_xlfn.NORM.DIST($S$3:$S$1003,$G9093,$Q9093,FALSE)*WindSpeedStep*$T$3:$T$1003)</f>
        <v>1994.1698174233998</v>
      </c>
      <c r="P9093" s="42">
        <f t="shared" si="426"/>
        <v>1.1472363295083496</v>
      </c>
      <c r="Q9093" s="42">
        <f t="shared" si="428"/>
        <v>0.69131281028167857</v>
      </c>
    </row>
    <row r="9094" spans="5:17" x14ac:dyDescent="0.2">
      <c r="E9094" s="15" t="s">
        <v>3819</v>
      </c>
      <c r="F9094" s="21">
        <v>12.57810103282859</v>
      </c>
      <c r="G9094" s="21">
        <v>12.63269899426121</v>
      </c>
      <c r="H9094" s="24">
        <v>4.9292019390034511E-2</v>
      </c>
      <c r="I9094" s="3">
        <f t="shared" si="427"/>
        <v>1994.3799999999976</v>
      </c>
      <c r="J9094" s="3">
        <f>INDEX(PowerArray,MIN(MaximumPowerIndex,ROUND(G9094*100,0)))</f>
        <v>1994.9299999999976</v>
      </c>
      <c r="K9094" s="3">
        <f>MIN(J9094-M9094+N9094,'Power Look Up'!$F$4)</f>
        <v>2000</v>
      </c>
      <c r="M9094" s="50">
        <f t="array" ref="M9094">_xlfn.SUM(_xlfn.NORM.DIST($S$3:$S$1003,$G9094,$P9094,FALSE)*WindSpeedStep*$T$3:$T$1003)</f>
        <v>1995.0829363639186</v>
      </c>
      <c r="N9094" s="50">
        <f t="array" ref="N9094">_xlfn.SUM(_xlfn.NORM.DIST($S$3:$S$1003,$G9094,$Q9094,FALSE)*WindSpeedStep*$T$3:$T$1003)</f>
        <v>2014.3288378189318</v>
      </c>
      <c r="P9094" s="42">
        <f t="shared" si="426"/>
        <v>1.2632698994261211</v>
      </c>
      <c r="Q9094" s="42">
        <f t="shared" si="428"/>
        <v>0.62269124377359297</v>
      </c>
    </row>
    <row r="9095" spans="5:17" x14ac:dyDescent="0.2">
      <c r="E9095" s="15" t="s">
        <v>3820</v>
      </c>
      <c r="F9095" s="21">
        <v>12.133749739430474</v>
      </c>
      <c r="G9095" s="21">
        <v>12.186170743015374</v>
      </c>
      <c r="H9095" s="24">
        <v>5.3569590106817985E-2</v>
      </c>
      <c r="I9095" s="3">
        <f t="shared" si="427"/>
        <v>1989.4299999999976</v>
      </c>
      <c r="J9095" s="3">
        <f>INDEX(PowerArray,MIN(MaximumPowerIndex,ROUND(G9095*100,0)))</f>
        <v>1990.0899999999976</v>
      </c>
      <c r="K9095" s="3">
        <f>MIN(J9095-M9095+N9095,'Power Look Up'!$F$4)</f>
        <v>2000</v>
      </c>
      <c r="M9095" s="50">
        <f t="array" ref="M9095">_xlfn.SUM(_xlfn.NORM.DIST($S$3:$S$1003,$G9095,$P9095,FALSE)*WindSpeedStep*$T$3:$T$1003)</f>
        <v>1981.7848636946449</v>
      </c>
      <c r="N9095" s="50">
        <f t="array" ref="N9095">_xlfn.SUM(_xlfn.NORM.DIST($S$3:$S$1003,$G9095,$Q9095,FALSE)*WindSpeedStep*$T$3:$T$1003)</f>
        <v>2017.6637684485877</v>
      </c>
      <c r="P9095" s="42">
        <f t="shared" si="426"/>
        <v>1.2186170743015374</v>
      </c>
      <c r="Q9095" s="42">
        <f t="shared" si="428"/>
        <v>0.65280817167503113</v>
      </c>
    </row>
    <row r="9096" spans="5:17" x14ac:dyDescent="0.2">
      <c r="E9096" s="15" t="s">
        <v>3821</v>
      </c>
      <c r="F9096" s="21">
        <v>13.190473199407593</v>
      </c>
      <c r="G9096" s="21">
        <v>13.258114829954978</v>
      </c>
      <c r="H9096" s="24">
        <v>4.4729252020048675E-2</v>
      </c>
      <c r="I9096" s="3">
        <f t="shared" si="427"/>
        <v>1999.1899999999998</v>
      </c>
      <c r="J9096" s="3">
        <f>INDEX(PowerArray,MIN(MaximumPowerIndex,ROUND(G9096*100,0)))</f>
        <v>1999.2599999999998</v>
      </c>
      <c r="K9096" s="3">
        <f>MIN(J9096-M9096+N9096,'Power Look Up'!$F$4)</f>
        <v>2000</v>
      </c>
      <c r="M9096" s="50">
        <f t="array" ref="M9096">_xlfn.SUM(_xlfn.NORM.DIST($S$3:$S$1003,$G9096,$P9096,FALSE)*WindSpeedStep*$T$3:$T$1003)</f>
        <v>2002.2500662426839</v>
      </c>
      <c r="N9096" s="50">
        <f t="array" ref="N9096">_xlfn.SUM(_xlfn.NORM.DIST($S$3:$S$1003,$G9096,$Q9096,FALSE)*WindSpeedStep*$T$3:$T$1003)</f>
        <v>2007.5126242594504</v>
      </c>
      <c r="P9096" s="42">
        <f t="shared" si="426"/>
        <v>1.3258114829954979</v>
      </c>
      <c r="Q9096" s="42">
        <f t="shared" si="428"/>
        <v>0.59302555953980107</v>
      </c>
    </row>
    <row r="9097" spans="5:17" x14ac:dyDescent="0.2">
      <c r="E9097" s="15" t="s">
        <v>3822</v>
      </c>
      <c r="F9097" s="21">
        <v>14.10347853543311</v>
      </c>
      <c r="G9097" s="21">
        <v>14.166419761959716</v>
      </c>
      <c r="H9097" s="24">
        <v>4.1124606141869698E-2</v>
      </c>
      <c r="I9097" s="3">
        <f t="shared" si="427"/>
        <v>2000</v>
      </c>
      <c r="J9097" s="3">
        <f>INDEX(PowerArray,MIN(MaximumPowerIndex,ROUND(G9097*100,0)))</f>
        <v>2000</v>
      </c>
      <c r="K9097" s="3">
        <f>MIN(J9097-M9097+N9097,'Power Look Up'!$F$4)</f>
        <v>1999.0261361595021</v>
      </c>
      <c r="M9097" s="50">
        <f t="array" ref="M9097">_xlfn.SUM(_xlfn.NORM.DIST($S$3:$S$1003,$G9097,$P9097,FALSE)*WindSpeedStep*$T$3:$T$1003)</f>
        <v>2003.2608027800413</v>
      </c>
      <c r="N9097" s="50">
        <f t="array" ref="N9097">_xlfn.SUM(_xlfn.NORM.DIST($S$3:$S$1003,$G9097,$Q9097,FALSE)*WindSpeedStep*$T$3:$T$1003)</f>
        <v>2002.2869389395435</v>
      </c>
      <c r="P9097" s="42">
        <f t="shared" si="426"/>
        <v>1.4166419761959717</v>
      </c>
      <c r="Q9097" s="42">
        <f t="shared" si="428"/>
        <v>0.58258843315099285</v>
      </c>
    </row>
    <row r="9098" spans="5:17" x14ac:dyDescent="0.2">
      <c r="E9098" s="15" t="s">
        <v>3823</v>
      </c>
      <c r="F9098" s="21">
        <v>13.736750553736185</v>
      </c>
      <c r="G9098" s="21">
        <v>13.773966464154965</v>
      </c>
      <c r="H9098" s="24">
        <v>4.8774271424603423E-2</v>
      </c>
      <c r="I9098" s="3">
        <f t="shared" si="427"/>
        <v>1999.7399999999998</v>
      </c>
      <c r="J9098" s="3">
        <f>INDEX(PowerArray,MIN(MaximumPowerIndex,ROUND(G9098*100,0)))</f>
        <v>1999.7699999999998</v>
      </c>
      <c r="K9098" s="3">
        <f>MIN(J9098-M9098+N9098,'Power Look Up'!$F$4)</f>
        <v>2000</v>
      </c>
      <c r="M9098" s="50">
        <f t="array" ref="M9098">_xlfn.SUM(_xlfn.NORM.DIST($S$3:$S$1003,$G9098,$P9098,FALSE)*WindSpeedStep*$T$3:$T$1003)</f>
        <v>2003.4563667709015</v>
      </c>
      <c r="N9098" s="50">
        <f t="array" ref="N9098">_xlfn.SUM(_xlfn.NORM.DIST($S$3:$S$1003,$G9098,$Q9098,FALSE)*WindSpeedStep*$T$3:$T$1003)</f>
        <v>2004.2344148684431</v>
      </c>
      <c r="P9098" s="42">
        <f t="shared" si="426"/>
        <v>1.3773966464154965</v>
      </c>
      <c r="Q9098" s="42">
        <f t="shared" si="428"/>
        <v>0.67181517891607934</v>
      </c>
    </row>
    <row r="9099" spans="5:17" x14ac:dyDescent="0.2">
      <c r="E9099" s="15" t="s">
        <v>3824</v>
      </c>
      <c r="F9099" s="21">
        <v>13.611867768552198</v>
      </c>
      <c r="G9099" s="21">
        <v>13.702705203409932</v>
      </c>
      <c r="H9099" s="24">
        <v>4.9221753501596306E-2</v>
      </c>
      <c r="I9099" s="3">
        <f t="shared" si="427"/>
        <v>1999.6099999999997</v>
      </c>
      <c r="J9099" s="3">
        <f>INDEX(PowerArray,MIN(MaximumPowerIndex,ROUND(G9099*100,0)))</f>
        <v>1999.6999999999998</v>
      </c>
      <c r="K9099" s="3">
        <f>MIN(J9099-M9099+N9099,'Power Look Up'!$F$4)</f>
        <v>2000</v>
      </c>
      <c r="M9099" s="50">
        <f t="array" ref="M9099">_xlfn.SUM(_xlfn.NORM.DIST($S$3:$S$1003,$G9099,$P9099,FALSE)*WindSpeedStep*$T$3:$T$1003)</f>
        <v>2003.4197673428121</v>
      </c>
      <c r="N9099" s="50">
        <f t="array" ref="N9099">_xlfn.SUM(_xlfn.NORM.DIST($S$3:$S$1003,$G9099,$Q9099,FALSE)*WindSpeedStep*$T$3:$T$1003)</f>
        <v>2004.6459682117888</v>
      </c>
      <c r="P9099" s="42">
        <f t="shared" si="426"/>
        <v>1.3702705203409933</v>
      </c>
      <c r="Q9099" s="42">
        <f t="shared" si="428"/>
        <v>0.67447117782728472</v>
      </c>
    </row>
    <row r="9100" spans="5:17" x14ac:dyDescent="0.2">
      <c r="E9100" s="15" t="s">
        <v>3825</v>
      </c>
      <c r="F9100" s="21">
        <v>13.762097189544114</v>
      </c>
      <c r="G9100" s="21">
        <v>13.809600252656425</v>
      </c>
      <c r="H9100" s="24">
        <v>4.9411073809058445E-2</v>
      </c>
      <c r="I9100" s="3">
        <f t="shared" si="427"/>
        <v>1999.7599999999998</v>
      </c>
      <c r="J9100" s="3">
        <f>INDEX(PowerArray,MIN(MaximumPowerIndex,ROUND(G9100*100,0)))</f>
        <v>1999.8099999999997</v>
      </c>
      <c r="K9100" s="3">
        <f>MIN(J9100-M9100+N9100,'Power Look Up'!$F$4)</f>
        <v>2000</v>
      </c>
      <c r="M9100" s="50">
        <f t="array" ref="M9100">_xlfn.SUM(_xlfn.NORM.DIST($S$3:$S$1003,$G9100,$P9100,FALSE)*WindSpeedStep*$T$3:$T$1003)</f>
        <v>2003.4640518813305</v>
      </c>
      <c r="N9100" s="50">
        <f t="array" ref="N9100">_xlfn.SUM(_xlfn.NORM.DIST($S$3:$S$1003,$G9100,$Q9100,FALSE)*WindSpeedStep*$T$3:$T$1003)</f>
        <v>2004.0858044058987</v>
      </c>
      <c r="P9100" s="42">
        <f t="shared" si="426"/>
        <v>1.3809600252656427</v>
      </c>
      <c r="Q9100" s="42">
        <f t="shared" si="428"/>
        <v>0.68234717735759876</v>
      </c>
    </row>
    <row r="9101" spans="5:17" x14ac:dyDescent="0.2">
      <c r="E9101" s="15" t="s">
        <v>3826</v>
      </c>
      <c r="F9101" s="21">
        <v>14.282606629460222</v>
      </c>
      <c r="G9101" s="21">
        <v>14.248542081763517</v>
      </c>
      <c r="H9101" s="24">
        <v>5.46118800465401E-2</v>
      </c>
      <c r="I9101" s="3">
        <f t="shared" si="427"/>
        <v>2000</v>
      </c>
      <c r="J9101" s="3">
        <f>INDEX(PowerArray,MIN(MaximumPowerIndex,ROUND(G9101*100,0)))</f>
        <v>2000</v>
      </c>
      <c r="K9101" s="3">
        <f>MIN(J9101-M9101+N9101,'Power Look Up'!$F$4)</f>
        <v>1999.3876456267876</v>
      </c>
      <c r="M9101" s="50">
        <f t="array" ref="M9101">_xlfn.SUM(_xlfn.NORM.DIST($S$3:$S$1003,$G9101,$P9101,FALSE)*WindSpeedStep*$T$3:$T$1003)</f>
        <v>2003.1652764669432</v>
      </c>
      <c r="N9101" s="50">
        <f t="array" ref="N9101">_xlfn.SUM(_xlfn.NORM.DIST($S$3:$S$1003,$G9101,$Q9101,FALSE)*WindSpeedStep*$T$3:$T$1003)</f>
        <v>2002.5529220937308</v>
      </c>
      <c r="P9101" s="42">
        <f t="shared" si="426"/>
        <v>1.4248542081763518</v>
      </c>
      <c r="Q9101" s="42">
        <f t="shared" si="428"/>
        <v>0.77813967100734793</v>
      </c>
    </row>
    <row r="9102" spans="5:17" x14ac:dyDescent="0.2">
      <c r="E9102" s="15" t="s">
        <v>3827</v>
      </c>
      <c r="F9102" s="21">
        <v>14.902613504723192</v>
      </c>
      <c r="G9102" s="21">
        <v>14.836664183785457</v>
      </c>
      <c r="H9102" s="24">
        <v>7.649664937218506E-2</v>
      </c>
      <c r="I9102" s="3">
        <f t="shared" si="427"/>
        <v>2000</v>
      </c>
      <c r="J9102" s="3">
        <f>INDEX(PowerArray,MIN(MaximumPowerIndex,ROUND(G9102*100,0)))</f>
        <v>2000</v>
      </c>
      <c r="K9102" s="3">
        <f>MIN(J9102-M9102+N9102,'Power Look Up'!$F$4)</f>
        <v>1999.6123686047904</v>
      </c>
      <c r="M9102" s="50">
        <f t="array" ref="M9102">_xlfn.SUM(_xlfn.NORM.DIST($S$3:$S$1003,$G9102,$P9102,FALSE)*WindSpeedStep*$T$3:$T$1003)</f>
        <v>2002.3061655888982</v>
      </c>
      <c r="N9102" s="50">
        <f t="array" ref="N9102">_xlfn.SUM(_xlfn.NORM.DIST($S$3:$S$1003,$G9102,$Q9102,FALSE)*WindSpeedStep*$T$3:$T$1003)</f>
        <v>2001.9185341936886</v>
      </c>
      <c r="P9102" s="42">
        <f t="shared" si="426"/>
        <v>1.4836664183785457</v>
      </c>
      <c r="Q9102" s="42">
        <f t="shared" si="428"/>
        <v>1.1349550979198924</v>
      </c>
    </row>
    <row r="9103" spans="5:17" x14ac:dyDescent="0.2">
      <c r="E9103" s="15" t="s">
        <v>3828</v>
      </c>
      <c r="F9103" s="21">
        <v>16.383454526575385</v>
      </c>
      <c r="G9103" s="21">
        <v>16.316610944220226</v>
      </c>
      <c r="H9103" s="24">
        <v>6.2257932131802335E-2</v>
      </c>
      <c r="I9103" s="3">
        <f t="shared" si="427"/>
        <v>2000</v>
      </c>
      <c r="J9103" s="3">
        <f>INDEX(PowerArray,MIN(MaximumPowerIndex,ROUND(G9103*100,0)))</f>
        <v>2000</v>
      </c>
      <c r="K9103" s="3">
        <f>MIN(J9103-M9103+N9103,'Power Look Up'!$F$4)</f>
        <v>1999.5005079530231</v>
      </c>
      <c r="M9103" s="50">
        <f t="array" ref="M9103">_xlfn.SUM(_xlfn.NORM.DIST($S$3:$S$1003,$G9103,$P9103,FALSE)*WindSpeedStep*$T$3:$T$1003)</f>
        <v>2000.6974168938957</v>
      </c>
      <c r="N9103" s="50">
        <f t="array" ref="N9103">_xlfn.SUM(_xlfn.NORM.DIST($S$3:$S$1003,$G9103,$Q9103,FALSE)*WindSpeedStep*$T$3:$T$1003)</f>
        <v>2000.1979248469188</v>
      </c>
      <c r="P9103" s="42">
        <f t="shared" si="426"/>
        <v>1.6316610944220227</v>
      </c>
      <c r="Q9103" s="42">
        <f t="shared" si="428"/>
        <v>1.0158384567862861</v>
      </c>
    </row>
    <row r="9104" spans="5:17" x14ac:dyDescent="0.2">
      <c r="E9104" s="15" t="s">
        <v>3829</v>
      </c>
      <c r="F9104" s="21">
        <v>15.568714611818766</v>
      </c>
      <c r="G9104" s="21">
        <v>15.542143954729404</v>
      </c>
      <c r="H9104" s="24">
        <v>6.037749573021349E-2</v>
      </c>
      <c r="I9104" s="3">
        <f t="shared" si="427"/>
        <v>2000</v>
      </c>
      <c r="J9104" s="3">
        <f>INDEX(PowerArray,MIN(MaximumPowerIndex,ROUND(G9104*100,0)))</f>
        <v>2000</v>
      </c>
      <c r="K9104" s="3">
        <f>MIN(J9104-M9104+N9104,'Power Look Up'!$F$4)</f>
        <v>1999.1680797196359</v>
      </c>
      <c r="M9104" s="50">
        <f t="array" ref="M9104">_xlfn.SUM(_xlfn.NORM.DIST($S$3:$S$1003,$G9104,$P9104,FALSE)*WindSpeedStep*$T$3:$T$1003)</f>
        <v>2001.3648255824826</v>
      </c>
      <c r="N9104" s="50">
        <f t="array" ref="N9104">_xlfn.SUM(_xlfn.NORM.DIST($S$3:$S$1003,$G9104,$Q9104,FALSE)*WindSpeedStep*$T$3:$T$1003)</f>
        <v>2000.5329053021185</v>
      </c>
      <c r="P9104" s="42">
        <f t="shared" si="426"/>
        <v>1.5542143954729406</v>
      </c>
      <c r="Q9104" s="42">
        <f t="shared" si="428"/>
        <v>0.93839573026503798</v>
      </c>
    </row>
    <row r="9105" spans="5:17" x14ac:dyDescent="0.2">
      <c r="E9105" s="15" t="s">
        <v>3830</v>
      </c>
      <c r="F9105" s="21">
        <v>15.38835999255806</v>
      </c>
      <c r="G9105" s="21">
        <v>15.363361015764818</v>
      </c>
      <c r="H9105" s="24">
        <v>5.5886397277936255E-2</v>
      </c>
      <c r="I9105" s="3">
        <f t="shared" si="427"/>
        <v>2000</v>
      </c>
      <c r="J9105" s="3">
        <f>INDEX(PowerArray,MIN(MaximumPowerIndex,ROUND(G9105*100,0)))</f>
        <v>2000</v>
      </c>
      <c r="K9105" s="3">
        <f>MIN(J9105-M9105+N9105,'Power Look Up'!$F$4)</f>
        <v>1999.0239946573211</v>
      </c>
      <c r="M9105" s="50">
        <f t="array" ref="M9105">_xlfn.SUM(_xlfn.NORM.DIST($S$3:$S$1003,$G9105,$P9105,FALSE)*WindSpeedStep*$T$3:$T$1003)</f>
        <v>2001.5745735482903</v>
      </c>
      <c r="N9105" s="50">
        <f t="array" ref="N9105">_xlfn.SUM(_xlfn.NORM.DIST($S$3:$S$1003,$G9105,$Q9105,FALSE)*WindSpeedStep*$T$3:$T$1003)</f>
        <v>2000.5985682056114</v>
      </c>
      <c r="P9105" s="42">
        <f t="shared" si="426"/>
        <v>1.5363361015764818</v>
      </c>
      <c r="Q9105" s="42">
        <f t="shared" si="428"/>
        <v>0.85860289725139094</v>
      </c>
    </row>
    <row r="9106" spans="5:17" x14ac:dyDescent="0.2">
      <c r="E9106" s="15" t="s">
        <v>3831</v>
      </c>
      <c r="F9106" s="21">
        <v>14.605741069667998</v>
      </c>
      <c r="G9106" s="21">
        <v>14.608635549235363</v>
      </c>
      <c r="H9106" s="24">
        <v>5.4088320218178255E-2</v>
      </c>
      <c r="I9106" s="3">
        <f t="shared" si="427"/>
        <v>2000</v>
      </c>
      <c r="J9106" s="3">
        <f>INDEX(PowerArray,MIN(MaximumPowerIndex,ROUND(G9106*100,0)))</f>
        <v>2000</v>
      </c>
      <c r="K9106" s="3">
        <f>MIN(J9106-M9106+N9106,'Power Look Up'!$F$4)</f>
        <v>1998.9336649122831</v>
      </c>
      <c r="M9106" s="50">
        <f t="array" ref="M9106">_xlfn.SUM(_xlfn.NORM.DIST($S$3:$S$1003,$G9106,$P9106,FALSE)*WindSpeedStep*$T$3:$T$1003)</f>
        <v>2002.6540378747522</v>
      </c>
      <c r="N9106" s="50">
        <f t="array" ref="N9106">_xlfn.SUM(_xlfn.NORM.DIST($S$3:$S$1003,$G9106,$Q9106,FALSE)*WindSpeedStep*$T$3:$T$1003)</f>
        <v>2001.5877027870354</v>
      </c>
      <c r="P9106" s="42">
        <f t="shared" si="426"/>
        <v>1.4608635549235363</v>
      </c>
      <c r="Q9106" s="42">
        <f t="shared" si="428"/>
        <v>0.79015655753770464</v>
      </c>
    </row>
    <row r="9107" spans="5:17" x14ac:dyDescent="0.2">
      <c r="E9107" s="15" t="s">
        <v>3832</v>
      </c>
      <c r="F9107" s="21">
        <v>14.433979275680775</v>
      </c>
      <c r="G9107" s="21">
        <v>14.457318354359492</v>
      </c>
      <c r="H9107" s="24">
        <v>5.2653532715021496E-2</v>
      </c>
      <c r="I9107" s="3">
        <f t="shared" si="427"/>
        <v>2000</v>
      </c>
      <c r="J9107" s="3">
        <f>INDEX(PowerArray,MIN(MaximumPowerIndex,ROUND(G9107*100,0)))</f>
        <v>2000</v>
      </c>
      <c r="K9107" s="3">
        <f>MIN(J9107-M9107+N9107,'Power Look Up'!$F$4)</f>
        <v>1999.0025571853341</v>
      </c>
      <c r="M9107" s="50">
        <f t="array" ref="M9107">_xlfn.SUM(_xlfn.NORM.DIST($S$3:$S$1003,$G9107,$P9107,FALSE)*WindSpeedStep*$T$3:$T$1003)</f>
        <v>2002.8806783102575</v>
      </c>
      <c r="N9107" s="50">
        <f t="array" ref="N9107">_xlfn.SUM(_xlfn.NORM.DIST($S$3:$S$1003,$G9107,$Q9107,FALSE)*WindSpeedStep*$T$3:$T$1003)</f>
        <v>2001.8832354955916</v>
      </c>
      <c r="P9107" s="42">
        <f t="shared" si="426"/>
        <v>1.4457318354359492</v>
      </c>
      <c r="Q9107" s="42">
        <f t="shared" si="428"/>
        <v>0.76122888494274821</v>
      </c>
    </row>
    <row r="9108" spans="5:17" x14ac:dyDescent="0.2">
      <c r="E9108" s="15" t="s">
        <v>3833</v>
      </c>
      <c r="F9108" s="21">
        <v>14.301174313658771</v>
      </c>
      <c r="G9108" s="21">
        <v>14.354549587073008</v>
      </c>
      <c r="H9108" s="24">
        <v>4.5450813041219819E-2</v>
      </c>
      <c r="I9108" s="3">
        <f t="shared" si="427"/>
        <v>2000</v>
      </c>
      <c r="J9108" s="3">
        <f>INDEX(PowerArray,MIN(MaximumPowerIndex,ROUND(G9108*100,0)))</f>
        <v>2000</v>
      </c>
      <c r="K9108" s="3">
        <f>MIN(J9108-M9108+N9108,'Power Look Up'!$F$4)</f>
        <v>1998.8707208846999</v>
      </c>
      <c r="M9108" s="50">
        <f t="array" ref="M9108">_xlfn.SUM(_xlfn.NORM.DIST($S$3:$S$1003,$G9108,$P9108,FALSE)*WindSpeedStep*$T$3:$T$1003)</f>
        <v>2003.0266287816255</v>
      </c>
      <c r="N9108" s="50">
        <f t="array" ref="N9108">_xlfn.SUM(_xlfn.NORM.DIST($S$3:$S$1003,$G9108,$Q9108,FALSE)*WindSpeedStep*$T$3:$T$1003)</f>
        <v>2001.8973496663255</v>
      </c>
      <c r="P9108" s="42">
        <f t="shared" si="426"/>
        <v>1.4354549587073009</v>
      </c>
      <c r="Q9108" s="42">
        <f t="shared" si="428"/>
        <v>0.6524259495729744</v>
      </c>
    </row>
    <row r="9109" spans="5:17" x14ac:dyDescent="0.2">
      <c r="E9109" s="15" t="s">
        <v>3834</v>
      </c>
      <c r="F9109" s="21">
        <v>13.974426972435888</v>
      </c>
      <c r="G9109" s="21">
        <v>14.011781223414845</v>
      </c>
      <c r="H9109" s="24">
        <v>4.3651163743830469E-2</v>
      </c>
      <c r="I9109" s="3">
        <f t="shared" si="427"/>
        <v>1999.9699999999998</v>
      </c>
      <c r="J9109" s="3">
        <f>INDEX(PowerArray,MIN(MaximumPowerIndex,ROUND(G9109*100,0)))</f>
        <v>2000</v>
      </c>
      <c r="K9109" s="3">
        <f>MIN(J9109-M9109+N9109,'Power Look Up'!$F$4)</f>
        <v>1999.5166075410734</v>
      </c>
      <c r="M9109" s="50">
        <f t="array" ref="M9109">_xlfn.SUM(_xlfn.NORM.DIST($S$3:$S$1003,$G9109,$P9109,FALSE)*WindSpeedStep*$T$3:$T$1003)</f>
        <v>2003.4003056966785</v>
      </c>
      <c r="N9109" s="50">
        <f t="array" ref="N9109">_xlfn.SUM(_xlfn.NORM.DIST($S$3:$S$1003,$G9109,$Q9109,FALSE)*WindSpeedStep*$T$3:$T$1003)</f>
        <v>2002.9169132377519</v>
      </c>
      <c r="P9109" s="42">
        <f t="shared" si="426"/>
        <v>1.4011781223414845</v>
      </c>
      <c r="Q9109" s="42">
        <f t="shared" si="428"/>
        <v>0.61163055652601062</v>
      </c>
    </row>
    <row r="9110" spans="5:17" x14ac:dyDescent="0.2">
      <c r="E9110" s="15" t="s">
        <v>3835</v>
      </c>
      <c r="F9110" s="21">
        <v>13.93116961660993</v>
      </c>
      <c r="G9110" s="21">
        <v>13.976480963108299</v>
      </c>
      <c r="H9110" s="24">
        <v>4.6657963249906495E-2</v>
      </c>
      <c r="I9110" s="3">
        <f t="shared" si="427"/>
        <v>1999.9299999999998</v>
      </c>
      <c r="J9110" s="3">
        <f>INDEX(PowerArray,MIN(MaximumPowerIndex,ROUND(G9110*100,0)))</f>
        <v>1999.9799999999998</v>
      </c>
      <c r="K9110" s="3">
        <f>MIN(J9110-M9110+N9110,'Power Look Up'!$F$4)</f>
        <v>1999.7448237113372</v>
      </c>
      <c r="M9110" s="50">
        <f t="array" ref="M9110">_xlfn.SUM(_xlfn.NORM.DIST($S$3:$S$1003,$G9110,$P9110,FALSE)*WindSpeedStep*$T$3:$T$1003)</f>
        <v>2003.4226656980038</v>
      </c>
      <c r="N9110" s="50">
        <f t="array" ref="N9110">_xlfn.SUM(_xlfn.NORM.DIST($S$3:$S$1003,$G9110,$Q9110,FALSE)*WindSpeedStep*$T$3:$T$1003)</f>
        <v>2003.1874894093412</v>
      </c>
      <c r="P9110" s="42">
        <f t="shared" si="426"/>
        <v>1.39764809631083</v>
      </c>
      <c r="Q9110" s="42">
        <f t="shared" si="428"/>
        <v>0.65211413513972472</v>
      </c>
    </row>
    <row r="9111" spans="5:17" x14ac:dyDescent="0.2">
      <c r="E9111" s="15" t="s">
        <v>3836</v>
      </c>
      <c r="F9111" s="21">
        <v>13.77252503003867</v>
      </c>
      <c r="G9111" s="21">
        <v>13.748742933222196</v>
      </c>
      <c r="H9111" s="24">
        <v>4.6469329233682508E-2</v>
      </c>
      <c r="I9111" s="3">
        <f t="shared" si="427"/>
        <v>1999.7699999999998</v>
      </c>
      <c r="J9111" s="3">
        <f>INDEX(PowerArray,MIN(MaximumPowerIndex,ROUND(G9111*100,0)))</f>
        <v>1999.7499999999998</v>
      </c>
      <c r="K9111" s="3">
        <f>MIN(J9111-M9111+N9111,'Power Look Up'!$F$4)</f>
        <v>2000</v>
      </c>
      <c r="M9111" s="50">
        <f t="array" ref="M9111">_xlfn.SUM(_xlfn.NORM.DIST($S$3:$S$1003,$G9111,$P9111,FALSE)*WindSpeedStep*$T$3:$T$1003)</f>
        <v>2003.4467883878108</v>
      </c>
      <c r="N9111" s="50">
        <f t="array" ref="N9111">_xlfn.SUM(_xlfn.NORM.DIST($S$3:$S$1003,$G9111,$Q9111,FALSE)*WindSpeedStep*$T$3:$T$1003)</f>
        <v>2004.2438323953374</v>
      </c>
      <c r="P9111" s="42">
        <f t="shared" si="426"/>
        <v>1.3748742933222198</v>
      </c>
      <c r="Q9111" s="42">
        <f t="shared" si="428"/>
        <v>0.63889486191316802</v>
      </c>
    </row>
    <row r="9112" spans="5:17" x14ac:dyDescent="0.2">
      <c r="E9112" s="15" t="s">
        <v>3837</v>
      </c>
      <c r="F9112" s="21">
        <v>13.25281500040737</v>
      </c>
      <c r="G9112" s="21">
        <v>13.205020910061618</v>
      </c>
      <c r="H9112" s="24">
        <v>3.39550503033633E-2</v>
      </c>
      <c r="I9112" s="3">
        <f t="shared" si="427"/>
        <v>1999.2499999999998</v>
      </c>
      <c r="J9112" s="3">
        <f>INDEX(PowerArray,MIN(MaximumPowerIndex,ROUND(G9112*100,0)))</f>
        <v>1999.2099999999998</v>
      </c>
      <c r="K9112" s="3">
        <f>MIN(J9112-M9112+N9112,'Power Look Up'!$F$4)</f>
        <v>2000</v>
      </c>
      <c r="M9112" s="50">
        <f t="array" ref="M9112">_xlfn.SUM(_xlfn.NORM.DIST($S$3:$S$1003,$G9112,$P9112,FALSE)*WindSpeedStep*$T$3:$T$1003)</f>
        <v>2001.957454134563</v>
      </c>
      <c r="N9112" s="50">
        <f t="array" ref="N9112">_xlfn.SUM(_xlfn.NORM.DIST($S$3:$S$1003,$G9112,$Q9112,FALSE)*WindSpeedStep*$T$3:$T$1003)</f>
        <v>2007.3325338234749</v>
      </c>
      <c r="P9112" s="42">
        <f t="shared" si="426"/>
        <v>1.320502091006162</v>
      </c>
      <c r="Q9112" s="42">
        <f t="shared" si="428"/>
        <v>0.44837714925810646</v>
      </c>
    </row>
    <row r="9113" spans="5:17" x14ac:dyDescent="0.2">
      <c r="E9113" s="15" t="s">
        <v>3838</v>
      </c>
      <c r="F9113" s="21">
        <v>13.259373847365996</v>
      </c>
      <c r="G9113" s="21">
        <v>13.214064245042138</v>
      </c>
      <c r="H9113" s="24">
        <v>3.7709171319528494E-2</v>
      </c>
      <c r="I9113" s="3">
        <f t="shared" si="427"/>
        <v>1999.2599999999998</v>
      </c>
      <c r="J9113" s="3">
        <f>INDEX(PowerArray,MIN(MaximumPowerIndex,ROUND(G9113*100,0)))</f>
        <v>1999.2099999999998</v>
      </c>
      <c r="K9113" s="3">
        <f>MIN(J9113-M9113+N9113,'Power Look Up'!$F$4)</f>
        <v>2000</v>
      </c>
      <c r="M9113" s="50">
        <f t="array" ref="M9113">_xlfn.SUM(_xlfn.NORM.DIST($S$3:$S$1003,$G9113,$P9113,FALSE)*WindSpeedStep*$T$3:$T$1003)</f>
        <v>2002.0102905339502</v>
      </c>
      <c r="N9113" s="50">
        <f t="array" ref="N9113">_xlfn.SUM(_xlfn.NORM.DIST($S$3:$S$1003,$G9113,$Q9113,FALSE)*WindSpeedStep*$T$3:$T$1003)</f>
        <v>2007.4729464308793</v>
      </c>
      <c r="P9113" s="42">
        <f t="shared" si="426"/>
        <v>1.3214064245042139</v>
      </c>
      <c r="Q9113" s="42">
        <f t="shared" si="428"/>
        <v>0.49829141244354991</v>
      </c>
    </row>
    <row r="9114" spans="5:17" x14ac:dyDescent="0.2">
      <c r="E9114" s="15" t="s">
        <v>3839</v>
      </c>
      <c r="F9114" s="21">
        <v>12.689537506647824</v>
      </c>
      <c r="G9114" s="21">
        <v>12.742177400730263</v>
      </c>
      <c r="H9114" s="24">
        <v>3.6250336133922464E-2</v>
      </c>
      <c r="I9114" s="3">
        <f t="shared" si="427"/>
        <v>1995.5899999999974</v>
      </c>
      <c r="J9114" s="3">
        <f>INDEX(PowerArray,MIN(MaximumPowerIndex,ROUND(G9114*100,0)))</f>
        <v>1996.1399999999976</v>
      </c>
      <c r="K9114" s="3">
        <f>MIN(J9114-M9114+N9114,'Power Look Up'!$F$4)</f>
        <v>2000</v>
      </c>
      <c r="M9114" s="50">
        <f t="array" ref="M9114">_xlfn.SUM(_xlfn.NORM.DIST($S$3:$S$1003,$G9114,$P9114,FALSE)*WindSpeedStep*$T$3:$T$1003)</f>
        <v>1997.0721984844215</v>
      </c>
      <c r="N9114" s="50">
        <f t="array" ref="N9114">_xlfn.SUM(_xlfn.NORM.DIST($S$3:$S$1003,$G9114,$Q9114,FALSE)*WindSpeedStep*$T$3:$T$1003)</f>
        <v>2012.6544623469338</v>
      </c>
      <c r="P9114" s="42">
        <f t="shared" si="426"/>
        <v>1.2742177400730264</v>
      </c>
      <c r="Q9114" s="42">
        <f t="shared" si="428"/>
        <v>0.4619082138545425</v>
      </c>
    </row>
    <row r="9115" spans="5:17" x14ac:dyDescent="0.2">
      <c r="E9115" s="15" t="s">
        <v>3840</v>
      </c>
      <c r="F9115" s="21">
        <v>12.699712204771584</v>
      </c>
      <c r="G9115" s="21">
        <v>12.696286872608791</v>
      </c>
      <c r="H9115" s="24">
        <v>4.4882906857199284E-2</v>
      </c>
      <c r="I9115" s="3">
        <f t="shared" si="427"/>
        <v>1995.6999999999975</v>
      </c>
      <c r="J9115" s="3">
        <f>INDEX(PowerArray,MIN(MaximumPowerIndex,ROUND(G9115*100,0)))</f>
        <v>1995.6999999999975</v>
      </c>
      <c r="K9115" s="3">
        <f>MIN(J9115-M9115+N9115,'Power Look Up'!$F$4)</f>
        <v>2000</v>
      </c>
      <c r="M9115" s="50">
        <f t="array" ref="M9115">_xlfn.SUM(_xlfn.NORM.DIST($S$3:$S$1003,$G9115,$P9115,FALSE)*WindSpeedStep*$T$3:$T$1003)</f>
        <v>1996.2868907991674</v>
      </c>
      <c r="N9115" s="50">
        <f t="array" ref="N9115">_xlfn.SUM(_xlfn.NORM.DIST($S$3:$S$1003,$G9115,$Q9115,FALSE)*WindSpeedStep*$T$3:$T$1003)</f>
        <v>2013.5470328499523</v>
      </c>
      <c r="P9115" s="42">
        <f t="shared" si="426"/>
        <v>1.2696286872608793</v>
      </c>
      <c r="Q9115" s="42">
        <f t="shared" si="428"/>
        <v>0.56984626113558234</v>
      </c>
    </row>
    <row r="9116" spans="5:17" x14ac:dyDescent="0.2">
      <c r="E9116" s="15" t="s">
        <v>3841</v>
      </c>
      <c r="F9116" s="21">
        <v>13.464067603563844</v>
      </c>
      <c r="G9116" s="21">
        <v>13.416767254835632</v>
      </c>
      <c r="H9116" s="24">
        <v>4.6791208908758257E-2</v>
      </c>
      <c r="I9116" s="3">
        <f t="shared" si="427"/>
        <v>1999.4599999999998</v>
      </c>
      <c r="J9116" s="3">
        <f>INDEX(PowerArray,MIN(MaximumPowerIndex,ROUND(G9116*100,0)))</f>
        <v>1999.4199999999998</v>
      </c>
      <c r="K9116" s="3">
        <f>MIN(J9116-M9116+N9116,'Power Look Up'!$F$4)</f>
        <v>2000</v>
      </c>
      <c r="M9116" s="50">
        <f t="array" ref="M9116">_xlfn.SUM(_xlfn.NORM.DIST($S$3:$S$1003,$G9116,$P9116,FALSE)*WindSpeedStep*$T$3:$T$1003)</f>
        <v>2002.8981129098231</v>
      </c>
      <c r="N9116" s="50">
        <f t="array" ref="N9116">_xlfn.SUM(_xlfn.NORM.DIST($S$3:$S$1003,$G9116,$Q9116,FALSE)*WindSpeedStep*$T$3:$T$1003)</f>
        <v>2006.3653773585677</v>
      </c>
      <c r="P9116" s="42">
        <f t="shared" si="426"/>
        <v>1.3416767254835633</v>
      </c>
      <c r="Q9116" s="42">
        <f t="shared" si="428"/>
        <v>0.62778675950120111</v>
      </c>
    </row>
    <row r="9117" spans="5:17" x14ac:dyDescent="0.2">
      <c r="E9117" s="15" t="s">
        <v>3842</v>
      </c>
      <c r="F9117" s="21">
        <v>13.257491611352526</v>
      </c>
      <c r="G9117" s="21">
        <v>13.284431851859637</v>
      </c>
      <c r="H9117" s="24">
        <v>4.3748849103803319E-2</v>
      </c>
      <c r="I9117" s="3">
        <f t="shared" si="427"/>
        <v>1999.2599999999998</v>
      </c>
      <c r="J9117" s="3">
        <f>INDEX(PowerArray,MIN(MaximumPowerIndex,ROUND(G9117*100,0)))</f>
        <v>1999.2799999999997</v>
      </c>
      <c r="K9117" s="3">
        <f>MIN(J9117-M9117+N9117,'Power Look Up'!$F$4)</f>
        <v>2000</v>
      </c>
      <c r="M9117" s="50">
        <f t="array" ref="M9117">_xlfn.SUM(_xlfn.NORM.DIST($S$3:$S$1003,$G9117,$P9117,FALSE)*WindSpeedStep*$T$3:$T$1003)</f>
        <v>2002.3799780131458</v>
      </c>
      <c r="N9117" s="50">
        <f t="array" ref="N9117">_xlfn.SUM(_xlfn.NORM.DIST($S$3:$S$1003,$G9117,$Q9117,FALSE)*WindSpeedStep*$T$3:$T$1003)</f>
        <v>2007.2282733309248</v>
      </c>
      <c r="P9117" s="42">
        <f t="shared" si="426"/>
        <v>1.3284431851859637</v>
      </c>
      <c r="Q9117" s="42">
        <f t="shared" si="428"/>
        <v>0.58117860451676573</v>
      </c>
    </row>
    <row r="9118" spans="5:17" x14ac:dyDescent="0.2">
      <c r="E9118" s="15" t="s">
        <v>3843</v>
      </c>
      <c r="F9118" s="21">
        <v>12.228852468005771</v>
      </c>
      <c r="G9118" s="21">
        <v>12.301237476926859</v>
      </c>
      <c r="H9118" s="24">
        <v>4.4975601875888171E-2</v>
      </c>
      <c r="I9118" s="3">
        <f t="shared" si="427"/>
        <v>1990.5299999999977</v>
      </c>
      <c r="J9118" s="3">
        <f>INDEX(PowerArray,MIN(MaximumPowerIndex,ROUND(G9118*100,0)))</f>
        <v>1991.2999999999977</v>
      </c>
      <c r="K9118" s="3">
        <f>MIN(J9118-M9118+N9118,'Power Look Up'!$F$4)</f>
        <v>2000</v>
      </c>
      <c r="M9118" s="50">
        <f t="array" ref="M9118">_xlfn.SUM(_xlfn.NORM.DIST($S$3:$S$1003,$G9118,$P9118,FALSE)*WindSpeedStep*$T$3:$T$1003)</f>
        <v>1986.1603452643988</v>
      </c>
      <c r="N9118" s="50">
        <f t="array" ref="N9118">_xlfn.SUM(_xlfn.NORM.DIST($S$3:$S$1003,$G9118,$Q9118,FALSE)*WindSpeedStep*$T$3:$T$1003)</f>
        <v>2018.5105763478653</v>
      </c>
      <c r="P9118" s="42">
        <f t="shared" si="426"/>
        <v>1.2301237476926861</v>
      </c>
      <c r="Q9118" s="42">
        <f t="shared" si="428"/>
        <v>0.55325555934301751</v>
      </c>
    </row>
    <row r="9119" spans="5:17" x14ac:dyDescent="0.2">
      <c r="E9119" s="15" t="s">
        <v>3844</v>
      </c>
      <c r="F9119" s="21">
        <v>11.77047162568449</v>
      </c>
      <c r="G9119" s="21">
        <v>11.894139832960299</v>
      </c>
      <c r="H9119" s="24">
        <v>4.3328765084240363E-2</v>
      </c>
      <c r="I9119" s="3">
        <f t="shared" si="427"/>
        <v>1968.6799999999826</v>
      </c>
      <c r="J9119" s="3">
        <f>INDEX(PowerArray,MIN(MaximumPowerIndex,ROUND(G9119*100,0)))</f>
        <v>1978.7599999999825</v>
      </c>
      <c r="K9119" s="3">
        <f>MIN(J9119-M9119+N9119,'Power Look Up'!$F$4)</f>
        <v>2000</v>
      </c>
      <c r="M9119" s="50">
        <f t="array" ref="M9119">_xlfn.SUM(_xlfn.NORM.DIST($S$3:$S$1003,$G9119,$P9119,FALSE)*WindSpeedStep*$T$3:$T$1003)</f>
        <v>1966.7946536643697</v>
      </c>
      <c r="N9119" s="50">
        <f t="array" ref="N9119">_xlfn.SUM(_xlfn.NORM.DIST($S$3:$S$1003,$G9119,$Q9119,FALSE)*WindSpeedStep*$T$3:$T$1003)</f>
        <v>2022.0353674658666</v>
      </c>
      <c r="P9119" s="42">
        <f t="shared" si="426"/>
        <v>1.18941398329603</v>
      </c>
      <c r="Q9119" s="42">
        <f t="shared" si="428"/>
        <v>0.51535839070144274</v>
      </c>
    </row>
    <row r="9120" spans="5:17" x14ac:dyDescent="0.2">
      <c r="E9120" s="15" t="s">
        <v>3845</v>
      </c>
      <c r="F9120" s="21">
        <v>11.970780545064564</v>
      </c>
      <c r="G9120" s="21">
        <v>12.01628175149153</v>
      </c>
      <c r="H9120" s="24">
        <v>4.8451310072602435E-2</v>
      </c>
      <c r="I9120" s="3">
        <f t="shared" si="427"/>
        <v>1985.4799999999823</v>
      </c>
      <c r="J9120" s="3">
        <f>INDEX(PowerArray,MIN(MaximumPowerIndex,ROUND(G9120*100,0)))</f>
        <v>1988.2199999999978</v>
      </c>
      <c r="K9120" s="3">
        <f>MIN(J9120-M9120+N9120,'Power Look Up'!$F$4)</f>
        <v>2000</v>
      </c>
      <c r="M9120" s="50">
        <f t="array" ref="M9120">_xlfn.SUM(_xlfn.NORM.DIST($S$3:$S$1003,$G9120,$P9120,FALSE)*WindSpeedStep*$T$3:$T$1003)</f>
        <v>1973.8112178825797</v>
      </c>
      <c r="N9120" s="50">
        <f t="array" ref="N9120">_xlfn.SUM(_xlfn.NORM.DIST($S$3:$S$1003,$G9120,$Q9120,FALSE)*WindSpeedStep*$T$3:$T$1003)</f>
        <v>2019.8970879092778</v>
      </c>
      <c r="P9120" s="42">
        <f t="shared" si="426"/>
        <v>1.2016281751491531</v>
      </c>
      <c r="Q9120" s="42">
        <f t="shared" si="428"/>
        <v>0.58220459306127037</v>
      </c>
    </row>
    <row r="9121" spans="5:17" x14ac:dyDescent="0.2">
      <c r="E9121" s="15" t="s">
        <v>3846</v>
      </c>
      <c r="F9121" s="21">
        <v>12.657735786380179</v>
      </c>
      <c r="G9121" s="21">
        <v>12.687407279708655</v>
      </c>
      <c r="H9121" s="24">
        <v>4.1871627670588926E-2</v>
      </c>
      <c r="I9121" s="3">
        <f t="shared" si="427"/>
        <v>1995.2599999999975</v>
      </c>
      <c r="J9121" s="3">
        <f>INDEX(PowerArray,MIN(MaximumPowerIndex,ROUND(G9121*100,0)))</f>
        <v>1995.5899999999974</v>
      </c>
      <c r="K9121" s="3">
        <f>MIN(J9121-M9121+N9121,'Power Look Up'!$F$4)</f>
        <v>2000</v>
      </c>
      <c r="M9121" s="50">
        <f t="array" ref="M9121">_xlfn.SUM(_xlfn.NORM.DIST($S$3:$S$1003,$G9121,$P9121,FALSE)*WindSpeedStep*$T$3:$T$1003)</f>
        <v>1996.1270452008052</v>
      </c>
      <c r="N9121" s="50">
        <f t="array" ref="N9121">_xlfn.SUM(_xlfn.NORM.DIST($S$3:$S$1003,$G9121,$Q9121,FALSE)*WindSpeedStep*$T$3:$T$1003)</f>
        <v>2013.5852672557685</v>
      </c>
      <c r="P9121" s="42">
        <f t="shared" si="426"/>
        <v>1.2687407279708656</v>
      </c>
      <c r="Q9121" s="42">
        <f t="shared" si="428"/>
        <v>0.53124239372108029</v>
      </c>
    </row>
    <row r="9122" spans="5:17" x14ac:dyDescent="0.2">
      <c r="E9122" s="15" t="s">
        <v>3847</v>
      </c>
      <c r="F9122" s="21">
        <v>12.130265005943476</v>
      </c>
      <c r="G9122" s="21">
        <v>12.199777553277517</v>
      </c>
      <c r="H9122" s="24">
        <v>3.7921677702392603E-2</v>
      </c>
      <c r="I9122" s="3">
        <f t="shared" si="427"/>
        <v>1989.4299999999976</v>
      </c>
      <c r="J9122" s="3">
        <f>INDEX(PowerArray,MIN(MaximumPowerIndex,ROUND(G9122*100,0)))</f>
        <v>1990.1999999999975</v>
      </c>
      <c r="K9122" s="3">
        <f>MIN(J9122-M9122+N9122,'Power Look Up'!$F$4)</f>
        <v>2000</v>
      </c>
      <c r="M9122" s="50">
        <f t="array" ref="M9122">_xlfn.SUM(_xlfn.NORM.DIST($S$3:$S$1003,$G9122,$P9122,FALSE)*WindSpeedStep*$T$3:$T$1003)</f>
        <v>1982.3426124385785</v>
      </c>
      <c r="N9122" s="50">
        <f t="array" ref="N9122">_xlfn.SUM(_xlfn.NORM.DIST($S$3:$S$1003,$G9122,$Q9122,FALSE)*WindSpeedStep*$T$3:$T$1003)</f>
        <v>2020.3825906779305</v>
      </c>
      <c r="P9122" s="42">
        <f t="shared" si="426"/>
        <v>1.2199777553277518</v>
      </c>
      <c r="Q9122" s="42">
        <f t="shared" si="428"/>
        <v>0.46263603241627382</v>
      </c>
    </row>
    <row r="9123" spans="5:17" x14ac:dyDescent="0.2">
      <c r="E9123" s="15" t="s">
        <v>3848</v>
      </c>
      <c r="F9123" s="21">
        <v>12.062503061596548</v>
      </c>
      <c r="G9123" s="21">
        <v>12.155383092103561</v>
      </c>
      <c r="H9123" s="24">
        <v>4.6424858683176203E-2</v>
      </c>
      <c r="I9123" s="3">
        <f t="shared" si="427"/>
        <v>1988.6599999999976</v>
      </c>
      <c r="J9123" s="3">
        <f>INDEX(PowerArray,MIN(MaximumPowerIndex,ROUND(G9123*100,0)))</f>
        <v>1989.7599999999977</v>
      </c>
      <c r="K9123" s="3">
        <f>MIN(J9123-M9123+N9123,'Power Look Up'!$F$4)</f>
        <v>2000</v>
      </c>
      <c r="M9123" s="50">
        <f t="array" ref="M9123">_xlfn.SUM(_xlfn.NORM.DIST($S$3:$S$1003,$G9123,$P9123,FALSE)*WindSpeedStep*$T$3:$T$1003)</f>
        <v>1980.4807528664144</v>
      </c>
      <c r="N9123" s="50">
        <f t="array" ref="N9123">_xlfn.SUM(_xlfn.NORM.DIST($S$3:$S$1003,$G9123,$Q9123,FALSE)*WindSpeedStep*$T$3:$T$1003)</f>
        <v>2019.7660609167906</v>
      </c>
      <c r="P9123" s="42">
        <f t="shared" si="426"/>
        <v>1.2155383092103562</v>
      </c>
      <c r="Q9123" s="42">
        <f t="shared" si="428"/>
        <v>0.56431194229077719</v>
      </c>
    </row>
    <row r="9124" spans="5:17" x14ac:dyDescent="0.2">
      <c r="E9124" s="15" t="s">
        <v>3849</v>
      </c>
      <c r="F9124" s="21">
        <v>11.990088599098515</v>
      </c>
      <c r="G9124" s="21">
        <v>12.019740734576498</v>
      </c>
      <c r="H9124" s="24">
        <v>5.3377420417737277E-2</v>
      </c>
      <c r="I9124" s="3">
        <f t="shared" si="427"/>
        <v>1987.1599999999823</v>
      </c>
      <c r="J9124" s="3">
        <f>INDEX(PowerArray,MIN(MaximumPowerIndex,ROUND(G9124*100,0)))</f>
        <v>1988.2199999999978</v>
      </c>
      <c r="K9124" s="3">
        <f>MIN(J9124-M9124+N9124,'Power Look Up'!$F$4)</f>
        <v>2000</v>
      </c>
      <c r="M9124" s="50">
        <f t="array" ref="M9124">_xlfn.SUM(_xlfn.NORM.DIST($S$3:$S$1003,$G9124,$P9124,FALSE)*WindSpeedStep*$T$3:$T$1003)</f>
        <v>1973.9934130457</v>
      </c>
      <c r="N9124" s="50">
        <f t="array" ref="N9124">_xlfn.SUM(_xlfn.NORM.DIST($S$3:$S$1003,$G9124,$Q9124,FALSE)*WindSpeedStep*$T$3:$T$1003)</f>
        <v>2017.7620948596082</v>
      </c>
      <c r="P9124" s="42">
        <f t="shared" si="426"/>
        <v>1.2019740734576498</v>
      </c>
      <c r="Q9124" s="42">
        <f t="shared" si="428"/>
        <v>0.641582754501692</v>
      </c>
    </row>
    <row r="9125" spans="5:17" x14ac:dyDescent="0.2">
      <c r="E9125" s="15" t="s">
        <v>3850</v>
      </c>
      <c r="F9125" s="21">
        <v>12.605675892807552</v>
      </c>
      <c r="G9125" s="21">
        <v>12.592212168828288</v>
      </c>
      <c r="H9125" s="24">
        <v>4.7597606435553629E-2</v>
      </c>
      <c r="I9125" s="3">
        <f t="shared" si="427"/>
        <v>1994.7099999999975</v>
      </c>
      <c r="J9125" s="3">
        <f>INDEX(PowerArray,MIN(MaximumPowerIndex,ROUND(G9125*100,0)))</f>
        <v>1994.4899999999975</v>
      </c>
      <c r="K9125" s="3">
        <f>MIN(J9125-M9125+N9125,'Power Look Up'!$F$4)</f>
        <v>2000</v>
      </c>
      <c r="M9125" s="50">
        <f t="array" ref="M9125">_xlfn.SUM(_xlfn.NORM.DIST($S$3:$S$1003,$G9125,$P9125,FALSE)*WindSpeedStep*$T$3:$T$1003)</f>
        <v>1994.2414849158706</v>
      </c>
      <c r="N9125" s="50">
        <f t="array" ref="N9125">_xlfn.SUM(_xlfn.NORM.DIST($S$3:$S$1003,$G9125,$Q9125,FALSE)*WindSpeedStep*$T$3:$T$1003)</f>
        <v>2014.8419917792605</v>
      </c>
      <c r="P9125" s="42">
        <f t="shared" si="426"/>
        <v>1.259221216882829</v>
      </c>
      <c r="Q9125" s="42">
        <f t="shared" si="428"/>
        <v>0.59935915896487801</v>
      </c>
    </row>
    <row r="9126" spans="5:17" x14ac:dyDescent="0.2">
      <c r="E9126" s="15" t="s">
        <v>3851</v>
      </c>
      <c r="F9126" s="21">
        <v>12.103105452528382</v>
      </c>
      <c r="G9126" s="21">
        <v>12.138201108756808</v>
      </c>
      <c r="H9126" s="24">
        <v>4.8747819500882465E-2</v>
      </c>
      <c r="I9126" s="3">
        <f t="shared" si="427"/>
        <v>1989.0999999999976</v>
      </c>
      <c r="J9126" s="3">
        <f>INDEX(PowerArray,MIN(MaximumPowerIndex,ROUND(G9126*100,0)))</f>
        <v>1989.5399999999977</v>
      </c>
      <c r="K9126" s="3">
        <f>MIN(J9126-M9126+N9126,'Power Look Up'!$F$4)</f>
        <v>2000</v>
      </c>
      <c r="M9126" s="50">
        <f t="array" ref="M9126">_xlfn.SUM(_xlfn.NORM.DIST($S$3:$S$1003,$G9126,$P9126,FALSE)*WindSpeedStep*$T$3:$T$1003)</f>
        <v>1979.7269922565338</v>
      </c>
      <c r="N9126" s="50">
        <f t="array" ref="N9126">_xlfn.SUM(_xlfn.NORM.DIST($S$3:$S$1003,$G9126,$Q9126,FALSE)*WindSpeedStep*$T$3:$T$1003)</f>
        <v>2019.3265849739598</v>
      </c>
      <c r="P9126" s="42">
        <f t="shared" si="426"/>
        <v>1.213820110875681</v>
      </c>
      <c r="Q9126" s="42">
        <f t="shared" si="428"/>
        <v>0.59171083671508828</v>
      </c>
    </row>
    <row r="9127" spans="5:17" x14ac:dyDescent="0.2">
      <c r="E9127" s="15" t="s">
        <v>3852</v>
      </c>
      <c r="F9127" s="21">
        <v>12.599188096839962</v>
      </c>
      <c r="G9127" s="21">
        <v>12.56667750831499</v>
      </c>
      <c r="H9127" s="24">
        <v>5.3971731731709979E-2</v>
      </c>
      <c r="I9127" s="3">
        <f t="shared" si="427"/>
        <v>1994.5999999999976</v>
      </c>
      <c r="J9127" s="3">
        <f>INDEX(PowerArray,MIN(MaximumPowerIndex,ROUND(G9127*100,0)))</f>
        <v>1994.2699999999975</v>
      </c>
      <c r="K9127" s="3">
        <f>MIN(J9127-M9127+N9127,'Power Look Up'!$F$4)</f>
        <v>2000</v>
      </c>
      <c r="M9127" s="50">
        <f t="array" ref="M9127">_xlfn.SUM(_xlfn.NORM.DIST($S$3:$S$1003,$G9127,$P9127,FALSE)*WindSpeedStep*$T$3:$T$1003)</f>
        <v>1993.6791015102967</v>
      </c>
      <c r="N9127" s="50">
        <f t="array" ref="N9127">_xlfn.SUM(_xlfn.NORM.DIST($S$3:$S$1003,$G9127,$Q9127,FALSE)*WindSpeedStep*$T$3:$T$1003)</f>
        <v>2014.797587168172</v>
      </c>
      <c r="P9127" s="42">
        <f t="shared" si="426"/>
        <v>1.2566677508314992</v>
      </c>
      <c r="Q9127" s="42">
        <f t="shared" si="428"/>
        <v>0.67824534723769025</v>
      </c>
    </row>
    <row r="9128" spans="5:17" x14ac:dyDescent="0.2">
      <c r="E9128" s="15" t="s">
        <v>3853</v>
      </c>
      <c r="F9128" s="21">
        <v>13.120406682532934</v>
      </c>
      <c r="G9128" s="21">
        <v>13.006709456706602</v>
      </c>
      <c r="H9128" s="24">
        <v>3.7346403343757023E-2</v>
      </c>
      <c r="I9128" s="3">
        <f t="shared" si="427"/>
        <v>1999.1199999999997</v>
      </c>
      <c r="J9128" s="3">
        <f>INDEX(PowerArray,MIN(MaximumPowerIndex,ROUND(G9128*100,0)))</f>
        <v>1999.0099999999998</v>
      </c>
      <c r="K9128" s="3">
        <f>MIN(J9128-M9128+N9128,'Power Look Up'!$F$4)</f>
        <v>2000</v>
      </c>
      <c r="M9128" s="50">
        <f t="array" ref="M9128">_xlfn.SUM(_xlfn.NORM.DIST($S$3:$S$1003,$G9128,$P9128,FALSE)*WindSpeedStep*$T$3:$T$1003)</f>
        <v>2000.4440009989607</v>
      </c>
      <c r="N9128" s="50">
        <f t="array" ref="N9128">_xlfn.SUM(_xlfn.NORM.DIST($S$3:$S$1003,$G9128,$Q9128,FALSE)*WindSpeedStep*$T$3:$T$1003)</f>
        <v>2009.5048946211391</v>
      </c>
      <c r="P9128" s="42">
        <f t="shared" si="426"/>
        <v>1.3006709456706602</v>
      </c>
      <c r="Q9128" s="42">
        <f t="shared" si="428"/>
        <v>0.48575381754522357</v>
      </c>
    </row>
    <row r="9129" spans="5:17" x14ac:dyDescent="0.2">
      <c r="E9129" s="15" t="s">
        <v>3854</v>
      </c>
      <c r="F9129" s="21">
        <v>13.274884115322003</v>
      </c>
      <c r="G9129" s="21">
        <v>13.154654432275668</v>
      </c>
      <c r="H9129" s="24">
        <v>3.6911809982163021E-2</v>
      </c>
      <c r="I9129" s="3">
        <f t="shared" si="427"/>
        <v>1999.2699999999998</v>
      </c>
      <c r="J9129" s="3">
        <f>INDEX(PowerArray,MIN(MaximumPowerIndex,ROUND(G9129*100,0)))</f>
        <v>1999.1499999999999</v>
      </c>
      <c r="K9129" s="3">
        <f>MIN(J9129-M9129+N9129,'Power Look Up'!$F$4)</f>
        <v>2000</v>
      </c>
      <c r="M9129" s="50">
        <f t="array" ref="M9129">_xlfn.SUM(_xlfn.NORM.DIST($S$3:$S$1003,$G9129,$P9129,FALSE)*WindSpeedStep*$T$3:$T$1003)</f>
        <v>2001.639374535197</v>
      </c>
      <c r="N9129" s="50">
        <f t="array" ref="N9129">_xlfn.SUM(_xlfn.NORM.DIST($S$3:$S$1003,$G9129,$Q9129,FALSE)*WindSpeedStep*$T$3:$T$1003)</f>
        <v>2007.9723999621522</v>
      </c>
      <c r="P9129" s="42">
        <f t="shared" si="426"/>
        <v>1.315465443227567</v>
      </c>
      <c r="Q9129" s="42">
        <f t="shared" si="428"/>
        <v>0.48556210478517803</v>
      </c>
    </row>
    <row r="9130" spans="5:17" x14ac:dyDescent="0.2">
      <c r="E9130" s="15" t="s">
        <v>3855</v>
      </c>
      <c r="F9130" s="21">
        <v>13.318565665943465</v>
      </c>
      <c r="G9130" s="21">
        <v>13.200570617062194</v>
      </c>
      <c r="H9130" s="24">
        <v>3.0784095696460737E-2</v>
      </c>
      <c r="I9130" s="3">
        <f t="shared" si="427"/>
        <v>1999.3199999999997</v>
      </c>
      <c r="J9130" s="3">
        <f>INDEX(PowerArray,MIN(MaximumPowerIndex,ROUND(G9130*100,0)))</f>
        <v>1999.1999999999998</v>
      </c>
      <c r="K9130" s="3">
        <f>MIN(J9130-M9130+N9130,'Power Look Up'!$F$4)</f>
        <v>2000</v>
      </c>
      <c r="M9130" s="50">
        <f t="array" ref="M9130">_xlfn.SUM(_xlfn.NORM.DIST($S$3:$S$1003,$G9130,$P9130,FALSE)*WindSpeedStep*$T$3:$T$1003)</f>
        <v>2001.9309869131391</v>
      </c>
      <c r="N9130" s="50">
        <f t="array" ref="N9130">_xlfn.SUM(_xlfn.NORM.DIST($S$3:$S$1003,$G9130,$Q9130,FALSE)*WindSpeedStep*$T$3:$T$1003)</f>
        <v>2007.1914082365463</v>
      </c>
      <c r="P9130" s="42">
        <f t="shared" si="426"/>
        <v>1.3200570617062195</v>
      </c>
      <c r="Q9130" s="42">
        <f t="shared" si="428"/>
        <v>0.40636762912353036</v>
      </c>
    </row>
    <row r="9131" spans="5:17" x14ac:dyDescent="0.2">
      <c r="E9131" s="15" t="s">
        <v>3856</v>
      </c>
      <c r="F9131" s="21">
        <v>12.825394821579032</v>
      </c>
      <c r="G9131" s="21">
        <v>12.771375160345302</v>
      </c>
      <c r="H9131" s="24">
        <v>3.7425748421591555E-2</v>
      </c>
      <c r="I9131" s="3">
        <f t="shared" si="427"/>
        <v>1997.1299999999974</v>
      </c>
      <c r="J9131" s="3">
        <f>INDEX(PowerArray,MIN(MaximumPowerIndex,ROUND(G9131*100,0)))</f>
        <v>1996.4699999999975</v>
      </c>
      <c r="K9131" s="3">
        <f>MIN(J9131-M9131+N9131,'Power Look Up'!$F$4)</f>
        <v>2000</v>
      </c>
      <c r="M9131" s="50">
        <f t="array" ref="M9131">_xlfn.SUM(_xlfn.NORM.DIST($S$3:$S$1003,$G9131,$P9131,FALSE)*WindSpeedStep*$T$3:$T$1003)</f>
        <v>1997.5375906879865</v>
      </c>
      <c r="N9131" s="50">
        <f t="array" ref="N9131">_xlfn.SUM(_xlfn.NORM.DIST($S$3:$S$1003,$G9131,$Q9131,FALSE)*WindSpeedStep*$T$3:$T$1003)</f>
        <v>2012.322481803687</v>
      </c>
      <c r="P9131" s="42">
        <f t="shared" si="426"/>
        <v>1.2771375160345304</v>
      </c>
      <c r="Q9131" s="42">
        <f t="shared" si="428"/>
        <v>0.47797827374884677</v>
      </c>
    </row>
    <row r="9132" spans="5:17" x14ac:dyDescent="0.2">
      <c r="E9132" s="15" t="s">
        <v>3857</v>
      </c>
      <c r="F9132" s="21">
        <v>13.264608546152619</v>
      </c>
      <c r="G9132" s="21">
        <v>13.23234029291045</v>
      </c>
      <c r="H9132" s="24">
        <v>3.7694289903867861E-2</v>
      </c>
      <c r="I9132" s="3">
        <f t="shared" si="427"/>
        <v>1999.2599999999998</v>
      </c>
      <c r="J9132" s="3">
        <f>INDEX(PowerArray,MIN(MaximumPowerIndex,ROUND(G9132*100,0)))</f>
        <v>1999.2299999999998</v>
      </c>
      <c r="K9132" s="3">
        <f>MIN(J9132-M9132+N9132,'Power Look Up'!$F$4)</f>
        <v>2000</v>
      </c>
      <c r="M9132" s="50">
        <f t="array" ref="M9132">_xlfn.SUM(_xlfn.NORM.DIST($S$3:$S$1003,$G9132,$P9132,FALSE)*WindSpeedStep*$T$3:$T$1003)</f>
        <v>2002.1132611879568</v>
      </c>
      <c r="N9132" s="50">
        <f t="array" ref="N9132">_xlfn.SUM(_xlfn.NORM.DIST($S$3:$S$1003,$G9132,$Q9132,FALSE)*WindSpeedStep*$T$3:$T$1003)</f>
        <v>2007.310024124781</v>
      </c>
      <c r="P9132" s="42">
        <f t="shared" si="426"/>
        <v>1.3232340292910452</v>
      </c>
      <c r="Q9132" s="42">
        <f t="shared" si="428"/>
        <v>0.4987836711075983</v>
      </c>
    </row>
    <row r="9133" spans="5:17" x14ac:dyDescent="0.2">
      <c r="E9133" s="15" t="s">
        <v>3858</v>
      </c>
      <c r="F9133" s="21">
        <v>14.008719935135499</v>
      </c>
      <c r="G9133" s="21">
        <v>13.994506360832633</v>
      </c>
      <c r="H9133" s="24">
        <v>3.5692054828360291E-2</v>
      </c>
      <c r="I9133" s="3">
        <f t="shared" si="427"/>
        <v>2000</v>
      </c>
      <c r="J9133" s="3">
        <f>INDEX(PowerArray,MIN(MaximumPowerIndex,ROUND(G9133*100,0)))</f>
        <v>1999.9899999999998</v>
      </c>
      <c r="K9133" s="3">
        <f>MIN(J9133-M9133+N9133,'Power Look Up'!$F$4)</f>
        <v>1999.2651085935559</v>
      </c>
      <c r="M9133" s="50">
        <f t="array" ref="M9133">_xlfn.SUM(_xlfn.NORM.DIST($S$3:$S$1003,$G9133,$P9133,FALSE)*WindSpeedStep*$T$3:$T$1003)</f>
        <v>2003.4117566958125</v>
      </c>
      <c r="N9133" s="50">
        <f t="array" ref="N9133">_xlfn.SUM(_xlfn.NORM.DIST($S$3:$S$1003,$G9133,$Q9133,FALSE)*WindSpeedStep*$T$3:$T$1003)</f>
        <v>2002.6868652893686</v>
      </c>
      <c r="P9133" s="42">
        <f t="shared" si="426"/>
        <v>1.3994506360832633</v>
      </c>
      <c r="Q9133" s="42">
        <f t="shared" si="428"/>
        <v>0.49949268832667515</v>
      </c>
    </row>
    <row r="9134" spans="5:17" x14ac:dyDescent="0.2">
      <c r="E9134" s="15" t="s">
        <v>3859</v>
      </c>
      <c r="F9134" s="21">
        <v>13.766536247127883</v>
      </c>
      <c r="G9134" s="21">
        <v>13.760994406709914</v>
      </c>
      <c r="H9134" s="24">
        <v>4.5763145404962492E-2</v>
      </c>
      <c r="I9134" s="3">
        <f t="shared" si="427"/>
        <v>1999.7699999999998</v>
      </c>
      <c r="J9134" s="3">
        <f>INDEX(PowerArray,MIN(MaximumPowerIndex,ROUND(G9134*100,0)))</f>
        <v>1999.7599999999998</v>
      </c>
      <c r="K9134" s="3">
        <f>MIN(J9134-M9134+N9134,'Power Look Up'!$F$4)</f>
        <v>2000</v>
      </c>
      <c r="M9134" s="50">
        <f t="array" ref="M9134">_xlfn.SUM(_xlfn.NORM.DIST($S$3:$S$1003,$G9134,$P9134,FALSE)*WindSpeedStep*$T$3:$T$1003)</f>
        <v>2003.451884177168</v>
      </c>
      <c r="N9134" s="50">
        <f t="array" ref="N9134">_xlfn.SUM(_xlfn.NORM.DIST($S$3:$S$1003,$G9134,$Q9134,FALSE)*WindSpeedStep*$T$3:$T$1003)</f>
        <v>2004.1426183836729</v>
      </c>
      <c r="P9134" s="42">
        <f t="shared" si="426"/>
        <v>1.3760994406709914</v>
      </c>
      <c r="Q9134" s="42">
        <f t="shared" si="428"/>
        <v>0.62974638795114135</v>
      </c>
    </row>
    <row r="9135" spans="5:17" x14ac:dyDescent="0.2">
      <c r="E9135" s="15" t="s">
        <v>3860</v>
      </c>
      <c r="F9135" s="21">
        <v>14.052868141783218</v>
      </c>
      <c r="G9135" s="21">
        <v>14.069923350870695</v>
      </c>
      <c r="H9135" s="24">
        <v>4.6965501514785457E-2</v>
      </c>
      <c r="I9135" s="3">
        <f t="shared" si="427"/>
        <v>2000</v>
      </c>
      <c r="J9135" s="3">
        <f>INDEX(PowerArray,MIN(MaximumPowerIndex,ROUND(G9135*100,0)))</f>
        <v>2000</v>
      </c>
      <c r="K9135" s="3">
        <f>MIN(J9135-M9135+N9135,'Power Look Up'!$F$4)</f>
        <v>1999.4820228549956</v>
      </c>
      <c r="M9135" s="50">
        <f t="array" ref="M9135">_xlfn.SUM(_xlfn.NORM.DIST($S$3:$S$1003,$G9135,$P9135,FALSE)*WindSpeedStep*$T$3:$T$1003)</f>
        <v>2003.3551442713124</v>
      </c>
      <c r="N9135" s="50">
        <f t="array" ref="N9135">_xlfn.SUM(_xlfn.NORM.DIST($S$3:$S$1003,$G9135,$Q9135,FALSE)*WindSpeedStep*$T$3:$T$1003)</f>
        <v>2002.837167126308</v>
      </c>
      <c r="P9135" s="42">
        <f t="shared" si="426"/>
        <v>1.4069923350870697</v>
      </c>
      <c r="Q9135" s="42">
        <f t="shared" si="428"/>
        <v>0.66080100644823292</v>
      </c>
    </row>
    <row r="9136" spans="5:17" x14ac:dyDescent="0.2">
      <c r="E9136" s="15" t="s">
        <v>3861</v>
      </c>
      <c r="F9136" s="21">
        <v>14.110081054024926</v>
      </c>
      <c r="G9136" s="21">
        <v>14.125090712704864</v>
      </c>
      <c r="H9136" s="24">
        <v>4.535764164284789E-2</v>
      </c>
      <c r="I9136" s="3">
        <f t="shared" si="427"/>
        <v>2000</v>
      </c>
      <c r="J9136" s="3">
        <f>INDEX(PowerArray,MIN(MaximumPowerIndex,ROUND(G9136*100,0)))</f>
        <v>2000</v>
      </c>
      <c r="K9136" s="3">
        <f>MIN(J9136-M9136+N9136,'Power Look Up'!$F$4)</f>
        <v>1999.2717551540527</v>
      </c>
      <c r="M9136" s="50">
        <f t="array" ref="M9136">_xlfn.SUM(_xlfn.NORM.DIST($S$3:$S$1003,$G9136,$P9136,FALSE)*WindSpeedStep*$T$3:$T$1003)</f>
        <v>2003.3038720186357</v>
      </c>
      <c r="N9136" s="50">
        <f t="array" ref="N9136">_xlfn.SUM(_xlfn.NORM.DIST($S$3:$S$1003,$G9136,$Q9136,FALSE)*WindSpeedStep*$T$3:$T$1003)</f>
        <v>2002.5756271726884</v>
      </c>
      <c r="P9136" s="42">
        <f t="shared" si="426"/>
        <v>1.4125090712704864</v>
      </c>
      <c r="Q9136" s="42">
        <f t="shared" si="428"/>
        <v>0.64068080271958616</v>
      </c>
    </row>
    <row r="9137" spans="5:17" x14ac:dyDescent="0.2">
      <c r="E9137" s="15" t="s">
        <v>3862</v>
      </c>
      <c r="F9137" s="21">
        <v>14.002063095212316</v>
      </c>
      <c r="G9137" s="21">
        <v>14.050193704737563</v>
      </c>
      <c r="H9137" s="24">
        <v>4.2136647720273229E-2</v>
      </c>
      <c r="I9137" s="3">
        <f t="shared" si="427"/>
        <v>1999.9999999999998</v>
      </c>
      <c r="J9137" s="3">
        <f>INDEX(PowerArray,MIN(MaximumPowerIndex,ROUND(G9137*100,0)))</f>
        <v>2000</v>
      </c>
      <c r="K9137" s="3">
        <f>MIN(J9137-M9137+N9137,'Power Look Up'!$F$4)</f>
        <v>1999.3419909803711</v>
      </c>
      <c r="M9137" s="50">
        <f t="array" ref="M9137">_xlfn.SUM(_xlfn.NORM.DIST($S$3:$S$1003,$G9137,$P9137,FALSE)*WindSpeedStep*$T$3:$T$1003)</f>
        <v>2003.3715591845439</v>
      </c>
      <c r="N9137" s="50">
        <f t="array" ref="N9137">_xlfn.SUM(_xlfn.NORM.DIST($S$3:$S$1003,$G9137,$Q9137,FALSE)*WindSpeedStep*$T$3:$T$1003)</f>
        <v>2002.713550164915</v>
      </c>
      <c r="P9137" s="42">
        <f t="shared" si="426"/>
        <v>1.4050193704737564</v>
      </c>
      <c r="Q9137" s="42">
        <f t="shared" si="428"/>
        <v>0.59202806253812734</v>
      </c>
    </row>
    <row r="9138" spans="5:17" x14ac:dyDescent="0.2">
      <c r="E9138" s="15" t="s">
        <v>3863</v>
      </c>
      <c r="F9138" s="21">
        <v>13.751565315773433</v>
      </c>
      <c r="G9138" s="21">
        <v>13.750638573325721</v>
      </c>
      <c r="H9138" s="24">
        <v>4.7267346303800896E-2</v>
      </c>
      <c r="I9138" s="3">
        <f t="shared" si="427"/>
        <v>1999.7499999999998</v>
      </c>
      <c r="J9138" s="3">
        <f>INDEX(PowerArray,MIN(MaximumPowerIndex,ROUND(G9138*100,0)))</f>
        <v>1999.7499999999998</v>
      </c>
      <c r="K9138" s="3">
        <f>MIN(J9138-M9138+N9138,'Power Look Up'!$F$4)</f>
        <v>2000</v>
      </c>
      <c r="M9138" s="50">
        <f t="array" ref="M9138">_xlfn.SUM(_xlfn.NORM.DIST($S$3:$S$1003,$G9138,$P9138,FALSE)*WindSpeedStep*$T$3:$T$1003)</f>
        <v>2003.4476325242676</v>
      </c>
      <c r="N9138" s="50">
        <f t="array" ref="N9138">_xlfn.SUM(_xlfn.NORM.DIST($S$3:$S$1003,$G9138,$Q9138,FALSE)*WindSpeedStep*$T$3:$T$1003)</f>
        <v>2004.2762005289733</v>
      </c>
      <c r="P9138" s="42">
        <f t="shared" si="426"/>
        <v>1.3750638573325722</v>
      </c>
      <c r="Q9138" s="42">
        <f t="shared" si="428"/>
        <v>0.64995619534378957</v>
      </c>
    </row>
    <row r="9139" spans="5:17" x14ac:dyDescent="0.2">
      <c r="E9139" s="15" t="s">
        <v>3864</v>
      </c>
      <c r="F9139" s="21">
        <v>13.896060936900227</v>
      </c>
      <c r="G9139" s="21">
        <v>13.894811106266763</v>
      </c>
      <c r="H9139" s="24">
        <v>4.4616960361308147E-2</v>
      </c>
      <c r="I9139" s="3">
        <f t="shared" si="427"/>
        <v>1999.8999999999996</v>
      </c>
      <c r="J9139" s="3">
        <f>INDEX(PowerArray,MIN(MaximumPowerIndex,ROUND(G9139*100,0)))</f>
        <v>1999.8899999999996</v>
      </c>
      <c r="K9139" s="3">
        <f>MIN(J9139-M9139+N9139,'Power Look Up'!$F$4)</f>
        <v>1999.8750875676246</v>
      </c>
      <c r="M9139" s="50">
        <f t="array" ref="M9139">_xlfn.SUM(_xlfn.NORM.DIST($S$3:$S$1003,$G9139,$P9139,FALSE)*WindSpeedStep*$T$3:$T$1003)</f>
        <v>2003.4574353904638</v>
      </c>
      <c r="N9139" s="50">
        <f t="array" ref="N9139">_xlfn.SUM(_xlfn.NORM.DIST($S$3:$S$1003,$G9139,$Q9139,FALSE)*WindSpeedStep*$T$3:$T$1003)</f>
        <v>2003.4425229580888</v>
      </c>
      <c r="P9139" s="42">
        <f t="shared" si="426"/>
        <v>1.3894811106266765</v>
      </c>
      <c r="Q9139" s="42">
        <f t="shared" si="428"/>
        <v>0.61994423635616835</v>
      </c>
    </row>
    <row r="9140" spans="5:17" x14ac:dyDescent="0.2">
      <c r="E9140" s="15" t="s">
        <v>3865</v>
      </c>
      <c r="F9140" s="21">
        <v>13.837290384509457</v>
      </c>
      <c r="G9140" s="21">
        <v>13.822434720177801</v>
      </c>
      <c r="H9140" s="24">
        <v>4.1915720772131605E-2</v>
      </c>
      <c r="I9140" s="3">
        <f t="shared" si="427"/>
        <v>1999.8399999999997</v>
      </c>
      <c r="J9140" s="3">
        <f>INDEX(PowerArray,MIN(MaximumPowerIndex,ROUND(G9140*100,0)))</f>
        <v>1999.8199999999997</v>
      </c>
      <c r="K9140" s="3">
        <f>MIN(J9140-M9140+N9140,'Power Look Up'!$F$4)</f>
        <v>2000</v>
      </c>
      <c r="M9140" s="50">
        <f t="array" ref="M9140">_xlfn.SUM(_xlfn.NORM.DIST($S$3:$S$1003,$G9140,$P9140,FALSE)*WindSpeedStep*$T$3:$T$1003)</f>
        <v>2003.4652294769419</v>
      </c>
      <c r="N9140" s="50">
        <f t="array" ref="N9140">_xlfn.SUM(_xlfn.NORM.DIST($S$3:$S$1003,$G9140,$Q9140,FALSE)*WindSpeedStep*$T$3:$T$1003)</f>
        <v>2003.6502165874665</v>
      </c>
      <c r="P9140" s="42">
        <f t="shared" si="426"/>
        <v>1.3822434720177803</v>
      </c>
      <c r="Q9140" s="42">
        <f t="shared" si="428"/>
        <v>0.57937731412198978</v>
      </c>
    </row>
    <row r="9141" spans="5:17" x14ac:dyDescent="0.2">
      <c r="E9141" s="15" t="s">
        <v>3866</v>
      </c>
      <c r="F9141" s="21">
        <v>13.754712888817911</v>
      </c>
      <c r="G9141" s="21">
        <v>13.759809006019058</v>
      </c>
      <c r="H9141" s="24">
        <v>3.9259270939708289E-2</v>
      </c>
      <c r="I9141" s="3">
        <f t="shared" si="427"/>
        <v>1999.7499999999998</v>
      </c>
      <c r="J9141" s="3">
        <f>INDEX(PowerArray,MIN(MaximumPowerIndex,ROUND(G9141*100,0)))</f>
        <v>1999.7599999999998</v>
      </c>
      <c r="K9141" s="3">
        <f>MIN(J9141-M9141+N9141,'Power Look Up'!$F$4)</f>
        <v>2000</v>
      </c>
      <c r="M9141" s="50">
        <f t="array" ref="M9141">_xlfn.SUM(_xlfn.NORM.DIST($S$3:$S$1003,$G9141,$P9141,FALSE)*WindSpeedStep*$T$3:$T$1003)</f>
        <v>2003.4514280956107</v>
      </c>
      <c r="N9141" s="50">
        <f t="array" ref="N9141">_xlfn.SUM(_xlfn.NORM.DIST($S$3:$S$1003,$G9141,$Q9141,FALSE)*WindSpeedStep*$T$3:$T$1003)</f>
        <v>2003.8349795744452</v>
      </c>
      <c r="P9141" s="42">
        <f t="shared" si="426"/>
        <v>1.3759809006019059</v>
      </c>
      <c r="Q9141" s="42">
        <f t="shared" si="428"/>
        <v>0.54020006984594038</v>
      </c>
    </row>
    <row r="9142" spans="5:17" x14ac:dyDescent="0.2">
      <c r="E9142" s="15" t="s">
        <v>3867</v>
      </c>
      <c r="F9142" s="21">
        <v>13.578997927251981</v>
      </c>
      <c r="G9142" s="21">
        <v>13.624352248972201</v>
      </c>
      <c r="H9142" s="24">
        <v>3.9030862427361569E-2</v>
      </c>
      <c r="I9142" s="3">
        <f t="shared" si="427"/>
        <v>1999.5799999999997</v>
      </c>
      <c r="J9142" s="3">
        <f>INDEX(PowerArray,MIN(MaximumPowerIndex,ROUND(G9142*100,0)))</f>
        <v>1999.6199999999997</v>
      </c>
      <c r="K9142" s="3">
        <f>MIN(J9142-M9142+N9142,'Power Look Up'!$F$4)</f>
        <v>2000</v>
      </c>
      <c r="M9142" s="50">
        <f t="array" ref="M9142">_xlfn.SUM(_xlfn.NORM.DIST($S$3:$S$1003,$G9142,$P9142,FALSE)*WindSpeedStep*$T$3:$T$1003)</f>
        <v>2003.3423487239763</v>
      </c>
      <c r="N9142" s="50">
        <f t="array" ref="N9142">_xlfn.SUM(_xlfn.NORM.DIST($S$3:$S$1003,$G9142,$Q9142,FALSE)*WindSpeedStep*$T$3:$T$1003)</f>
        <v>2004.5545635144395</v>
      </c>
      <c r="P9142" s="42">
        <f t="shared" si="426"/>
        <v>1.3624352248972202</v>
      </c>
      <c r="Q9142" s="42">
        <f t="shared" si="428"/>
        <v>0.53177021829154814</v>
      </c>
    </row>
    <row r="9143" spans="5:17" x14ac:dyDescent="0.2">
      <c r="E9143" s="15" t="s">
        <v>3868</v>
      </c>
      <c r="F9143" s="21">
        <v>13.691710327689288</v>
      </c>
      <c r="G9143" s="21">
        <v>13.742704351275686</v>
      </c>
      <c r="H9143" s="24">
        <v>4.4552505523460635E-2</v>
      </c>
      <c r="I9143" s="3">
        <f t="shared" si="427"/>
        <v>1999.6899999999998</v>
      </c>
      <c r="J9143" s="3">
        <f>INDEX(PowerArray,MIN(MaximumPowerIndex,ROUND(G9143*100,0)))</f>
        <v>1999.7399999999998</v>
      </c>
      <c r="K9143" s="3">
        <f>MIN(J9143-M9143+N9143,'Power Look Up'!$F$4)</f>
        <v>2000</v>
      </c>
      <c r="M9143" s="50">
        <f t="array" ref="M9143">_xlfn.SUM(_xlfn.NORM.DIST($S$3:$S$1003,$G9143,$P9143,FALSE)*WindSpeedStep*$T$3:$T$1003)</f>
        <v>2003.4439617402529</v>
      </c>
      <c r="N9143" s="50">
        <f t="array" ref="N9143">_xlfn.SUM(_xlfn.NORM.DIST($S$3:$S$1003,$G9143,$Q9143,FALSE)*WindSpeedStep*$T$3:$T$1003)</f>
        <v>2004.1760387500494</v>
      </c>
      <c r="P9143" s="42">
        <f t="shared" si="426"/>
        <v>1.3742704351275687</v>
      </c>
      <c r="Q9143" s="42">
        <f t="shared" si="428"/>
        <v>0.61227191151749649</v>
      </c>
    </row>
    <row r="9144" spans="5:17" x14ac:dyDescent="0.2">
      <c r="E9144" s="15" t="s">
        <v>3869</v>
      </c>
      <c r="F9144" s="21">
        <v>13.640439513358489</v>
      </c>
      <c r="G9144" s="21">
        <v>13.69544413537931</v>
      </c>
      <c r="H9144" s="24">
        <v>4.6919309262229342E-2</v>
      </c>
      <c r="I9144" s="3">
        <f t="shared" si="427"/>
        <v>1999.6399999999996</v>
      </c>
      <c r="J9144" s="3">
        <f>INDEX(PowerArray,MIN(MaximumPowerIndex,ROUND(G9144*100,0)))</f>
        <v>1999.6999999999998</v>
      </c>
      <c r="K9144" s="3">
        <f>MIN(J9144-M9144+N9144,'Power Look Up'!$F$4)</f>
        <v>2000</v>
      </c>
      <c r="M9144" s="50">
        <f t="array" ref="M9144">_xlfn.SUM(_xlfn.NORM.DIST($S$3:$S$1003,$G9144,$P9144,FALSE)*WindSpeedStep*$T$3:$T$1003)</f>
        <v>2003.4143176074185</v>
      </c>
      <c r="N9144" s="50">
        <f t="array" ref="N9144">_xlfn.SUM(_xlfn.NORM.DIST($S$3:$S$1003,$G9144,$Q9144,FALSE)*WindSpeedStep*$T$3:$T$1003)</f>
        <v>2004.5588456345658</v>
      </c>
      <c r="P9144" s="42">
        <f t="shared" si="426"/>
        <v>1.3695444135379311</v>
      </c>
      <c r="Q9144" s="42">
        <f t="shared" si="428"/>
        <v>0.64258077887144693</v>
      </c>
    </row>
    <row r="9145" spans="5:17" x14ac:dyDescent="0.2">
      <c r="E9145" s="15" t="s">
        <v>3870</v>
      </c>
      <c r="F9145" s="21">
        <v>12.89096048928374</v>
      </c>
      <c r="G9145" s="21">
        <v>12.887639874941478</v>
      </c>
      <c r="H9145" s="24">
        <v>5.2750142284997636E-2</v>
      </c>
      <c r="I9145" s="3">
        <f t="shared" si="427"/>
        <v>1997.7899999999975</v>
      </c>
      <c r="J9145" s="3">
        <f>INDEX(PowerArray,MIN(MaximumPowerIndex,ROUND(G9145*100,0)))</f>
        <v>1997.7899999999975</v>
      </c>
      <c r="K9145" s="3">
        <f>MIN(J9145-M9145+N9145,'Power Look Up'!$F$4)</f>
        <v>2000</v>
      </c>
      <c r="M9145" s="50">
        <f t="array" ref="M9145">_xlfn.SUM(_xlfn.NORM.DIST($S$3:$S$1003,$G9145,$P9145,FALSE)*WindSpeedStep*$T$3:$T$1003)</f>
        <v>1999.1486021341937</v>
      </c>
      <c r="N9145" s="50">
        <f t="array" ref="N9145">_xlfn.SUM(_xlfn.NORM.DIST($S$3:$S$1003,$G9145,$Q9145,FALSE)*WindSpeedStep*$T$3:$T$1003)</f>
        <v>2011.5074525630932</v>
      </c>
      <c r="P9145" s="42">
        <f t="shared" si="426"/>
        <v>1.2887639874941479</v>
      </c>
      <c r="Q9145" s="42">
        <f t="shared" si="428"/>
        <v>0.67982483712097208</v>
      </c>
    </row>
    <row r="9146" spans="5:17" x14ac:dyDescent="0.2">
      <c r="E9146" s="15" t="s">
        <v>3871</v>
      </c>
      <c r="F9146" s="21">
        <v>13.280410451402524</v>
      </c>
      <c r="G9146" s="21">
        <v>13.236281928279785</v>
      </c>
      <c r="H9146" s="24">
        <v>4.8944270388220905E-2</v>
      </c>
      <c r="I9146" s="3">
        <f t="shared" si="427"/>
        <v>1999.2799999999997</v>
      </c>
      <c r="J9146" s="3">
        <f>INDEX(PowerArray,MIN(MaximumPowerIndex,ROUND(G9146*100,0)))</f>
        <v>1999.2399999999998</v>
      </c>
      <c r="K9146" s="3">
        <f>MIN(J9146-M9146+N9146,'Power Look Up'!$F$4)</f>
        <v>2000</v>
      </c>
      <c r="M9146" s="50">
        <f t="array" ref="M9146">_xlfn.SUM(_xlfn.NORM.DIST($S$3:$S$1003,$G9146,$P9146,FALSE)*WindSpeedStep*$T$3:$T$1003)</f>
        <v>2002.1348123828011</v>
      </c>
      <c r="N9146" s="50">
        <f t="array" ref="N9146">_xlfn.SUM(_xlfn.NORM.DIST($S$3:$S$1003,$G9146,$Q9146,FALSE)*WindSpeedStep*$T$3:$T$1003)</f>
        <v>2007.9573666870692</v>
      </c>
      <c r="P9146" s="42">
        <f t="shared" si="426"/>
        <v>1.3236281928279787</v>
      </c>
      <c r="Q9146" s="42">
        <f t="shared" si="428"/>
        <v>0.64784016163244784</v>
      </c>
    </row>
    <row r="9147" spans="5:17" x14ac:dyDescent="0.2">
      <c r="E9147" s="15" t="s">
        <v>3872</v>
      </c>
      <c r="F9147" s="21">
        <v>13.60640941038603</v>
      </c>
      <c r="G9147" s="21">
        <v>13.619317679356852</v>
      </c>
      <c r="H9147" s="24">
        <v>3.8217283069776967E-2</v>
      </c>
      <c r="I9147" s="3">
        <f t="shared" si="427"/>
        <v>1999.6099999999997</v>
      </c>
      <c r="J9147" s="3">
        <f>INDEX(PowerArray,MIN(MaximumPowerIndex,ROUND(G9147*100,0)))</f>
        <v>1999.6199999999997</v>
      </c>
      <c r="K9147" s="3">
        <f>MIN(J9147-M9147+N9147,'Power Look Up'!$F$4)</f>
        <v>2000</v>
      </c>
      <c r="M9147" s="50">
        <f t="array" ref="M9147">_xlfn.SUM(_xlfn.NORM.DIST($S$3:$S$1003,$G9147,$P9147,FALSE)*WindSpeedStep*$T$3:$T$1003)</f>
        <v>2003.3358983304947</v>
      </c>
      <c r="N9147" s="50">
        <f t="array" ref="N9147">_xlfn.SUM(_xlfn.NORM.DIST($S$3:$S$1003,$G9147,$Q9147,FALSE)*WindSpeedStep*$T$3:$T$1003)</f>
        <v>2004.5445492995098</v>
      </c>
      <c r="P9147" s="42">
        <f t="shared" si="426"/>
        <v>1.3619317679356853</v>
      </c>
      <c r="Q9147" s="42">
        <f t="shared" si="428"/>
        <v>0.5204933189691987</v>
      </c>
    </row>
    <row r="9148" spans="5:17" x14ac:dyDescent="0.2">
      <c r="E9148" s="15" t="s">
        <v>3873</v>
      </c>
      <c r="F9148" s="21">
        <v>13.801443680633513</v>
      </c>
      <c r="G9148" s="21">
        <v>13.747457977844011</v>
      </c>
      <c r="H9148" s="24">
        <v>5.5791264871839517E-2</v>
      </c>
      <c r="I9148" s="3">
        <f t="shared" si="427"/>
        <v>1999.7999999999997</v>
      </c>
      <c r="J9148" s="3">
        <f>INDEX(PowerArray,MIN(MaximumPowerIndex,ROUND(G9148*100,0)))</f>
        <v>1999.7499999999998</v>
      </c>
      <c r="K9148" s="3">
        <f>MIN(J9148-M9148+N9148,'Power Look Up'!$F$4)</f>
        <v>2000</v>
      </c>
      <c r="M9148" s="50">
        <f t="array" ref="M9148">_xlfn.SUM(_xlfn.NORM.DIST($S$3:$S$1003,$G9148,$P9148,FALSE)*WindSpeedStep*$T$3:$T$1003)</f>
        <v>2003.4462044898444</v>
      </c>
      <c r="N9148" s="50">
        <f t="array" ref="N9148">_xlfn.SUM(_xlfn.NORM.DIST($S$3:$S$1003,$G9148,$Q9148,FALSE)*WindSpeedStep*$T$3:$T$1003)</f>
        <v>2004.7714747284585</v>
      </c>
      <c r="P9148" s="42">
        <f t="shared" si="426"/>
        <v>1.3747457977844011</v>
      </c>
      <c r="Q9148" s="42">
        <f t="shared" si="428"/>
        <v>0.76698806935637853</v>
      </c>
    </row>
    <row r="9149" spans="5:17" x14ac:dyDescent="0.2">
      <c r="E9149" s="15" t="s">
        <v>3874</v>
      </c>
      <c r="F9149" s="21">
        <v>14.279328774281566</v>
      </c>
      <c r="G9149" s="21">
        <v>14.176005195103127</v>
      </c>
      <c r="H9149" s="24">
        <v>4.972222512859132E-2</v>
      </c>
      <c r="I9149" s="3">
        <f t="shared" si="427"/>
        <v>2000</v>
      </c>
      <c r="J9149" s="3">
        <f>INDEX(PowerArray,MIN(MaximumPowerIndex,ROUND(G9149*100,0)))</f>
        <v>2000</v>
      </c>
      <c r="K9149" s="3">
        <f>MIN(J9149-M9149+N9149,'Power Look Up'!$F$4)</f>
        <v>1999.3308330673692</v>
      </c>
      <c r="M9149" s="50">
        <f t="array" ref="M9149">_xlfn.SUM(_xlfn.NORM.DIST($S$3:$S$1003,$G9149,$P9149,FALSE)*WindSpeedStep*$T$3:$T$1003)</f>
        <v>2003.2502995922655</v>
      </c>
      <c r="N9149" s="50">
        <f t="array" ref="N9149">_xlfn.SUM(_xlfn.NORM.DIST($S$3:$S$1003,$G9149,$Q9149,FALSE)*WindSpeedStep*$T$3:$T$1003)</f>
        <v>2002.5811326596347</v>
      </c>
      <c r="P9149" s="42">
        <f t="shared" si="426"/>
        <v>1.4176005195103127</v>
      </c>
      <c r="Q9149" s="42">
        <f t="shared" si="428"/>
        <v>0.70486252173499775</v>
      </c>
    </row>
    <row r="9150" spans="5:17" x14ac:dyDescent="0.2">
      <c r="E9150" s="15" t="s">
        <v>3875</v>
      </c>
      <c r="F9150" s="21">
        <v>14.947755718171287</v>
      </c>
      <c r="G9150" s="21">
        <v>14.844251964346626</v>
      </c>
      <c r="H9150" s="24">
        <v>3.6125824517157935E-2</v>
      </c>
      <c r="I9150" s="3">
        <f t="shared" si="427"/>
        <v>2000</v>
      </c>
      <c r="J9150" s="3">
        <f>INDEX(PowerArray,MIN(MaximumPowerIndex,ROUND(G9150*100,0)))</f>
        <v>2000</v>
      </c>
      <c r="K9150" s="3">
        <f>MIN(J9150-M9150+N9150,'Power Look Up'!$F$4)</f>
        <v>1998.5128567432366</v>
      </c>
      <c r="M9150" s="50">
        <f t="array" ref="M9150">_xlfn.SUM(_xlfn.NORM.DIST($S$3:$S$1003,$G9150,$P9150,FALSE)*WindSpeedStep*$T$3:$T$1003)</f>
        <v>2002.2947136592309</v>
      </c>
      <c r="N9150" s="50">
        <f t="array" ref="N9150">_xlfn.SUM(_xlfn.NORM.DIST($S$3:$S$1003,$G9150,$Q9150,FALSE)*WindSpeedStep*$T$3:$T$1003)</f>
        <v>2000.8075704024675</v>
      </c>
      <c r="P9150" s="42">
        <f t="shared" si="426"/>
        <v>1.4844251964346626</v>
      </c>
      <c r="Q9150" s="42">
        <f t="shared" si="428"/>
        <v>0.53626084155246312</v>
      </c>
    </row>
    <row r="9151" spans="5:17" x14ac:dyDescent="0.2">
      <c r="E9151" s="15" t="s">
        <v>3876</v>
      </c>
      <c r="F9151" s="21">
        <v>14.059145053645917</v>
      </c>
      <c r="G9151" s="21">
        <v>13.944771598718686</v>
      </c>
      <c r="H9151" s="24">
        <v>3.9831725034715174E-2</v>
      </c>
      <c r="I9151" s="3">
        <f t="shared" si="427"/>
        <v>2000</v>
      </c>
      <c r="J9151" s="3">
        <f>INDEX(PowerArray,MIN(MaximumPowerIndex,ROUND(G9151*100,0)))</f>
        <v>1999.9399999999998</v>
      </c>
      <c r="K9151" s="3">
        <f>MIN(J9151-M9151+N9151,'Power Look Up'!$F$4)</f>
        <v>1999.5280497291283</v>
      </c>
      <c r="M9151" s="50">
        <f t="array" ref="M9151">_xlfn.SUM(_xlfn.NORM.DIST($S$3:$S$1003,$G9151,$P9151,FALSE)*WindSpeedStep*$T$3:$T$1003)</f>
        <v>2003.4391325271317</v>
      </c>
      <c r="N9151" s="50">
        <f t="array" ref="N9151">_xlfn.SUM(_xlfn.NORM.DIST($S$3:$S$1003,$G9151,$Q9151,FALSE)*WindSpeedStep*$T$3:$T$1003)</f>
        <v>2003.0271822562602</v>
      </c>
      <c r="P9151" s="42">
        <f t="shared" si="426"/>
        <v>1.3944771598718688</v>
      </c>
      <c r="Q9151" s="42">
        <f t="shared" si="428"/>
        <v>0.55544430799206823</v>
      </c>
    </row>
    <row r="9152" spans="5:17" x14ac:dyDescent="0.2">
      <c r="E9152" s="15" t="s">
        <v>3877</v>
      </c>
      <c r="F9152" s="21">
        <v>13.897293393451847</v>
      </c>
      <c r="G9152" s="21">
        <v>13.806846754798652</v>
      </c>
      <c r="H9152" s="24">
        <v>2.9502147532783941E-2</v>
      </c>
      <c r="I9152" s="3">
        <f t="shared" si="427"/>
        <v>1999.8999999999996</v>
      </c>
      <c r="J9152" s="3">
        <f>INDEX(PowerArray,MIN(MaximumPowerIndex,ROUND(G9152*100,0)))</f>
        <v>1999.8099999999997</v>
      </c>
      <c r="K9152" s="3">
        <f>MIN(J9152-M9152+N9152,'Power Look Up'!$F$4)</f>
        <v>1999.5998266736883</v>
      </c>
      <c r="M9152" s="50">
        <f t="array" ref="M9152">_xlfn.SUM(_xlfn.NORM.DIST($S$3:$S$1003,$G9152,$P9152,FALSE)*WindSpeedStep*$T$3:$T$1003)</f>
        <v>2003.4636921151405</v>
      </c>
      <c r="N9152" s="50">
        <f t="array" ref="N9152">_xlfn.SUM(_xlfn.NORM.DIST($S$3:$S$1003,$G9152,$Q9152,FALSE)*WindSpeedStep*$T$3:$T$1003)</f>
        <v>2003.2535187888291</v>
      </c>
      <c r="P9152" s="42">
        <f t="shared" si="426"/>
        <v>1.3806846754798654</v>
      </c>
      <c r="Q9152" s="42">
        <f t="shared" si="428"/>
        <v>0.40733162992260902</v>
      </c>
    </row>
    <row r="9153" spans="5:17" x14ac:dyDescent="0.2">
      <c r="E9153" s="15" t="s">
        <v>3878</v>
      </c>
      <c r="F9153" s="21">
        <v>13.800683179947166</v>
      </c>
      <c r="G9153" s="21">
        <v>13.717718609083249</v>
      </c>
      <c r="H9153" s="24">
        <v>3.7679294076946618E-2</v>
      </c>
      <c r="I9153" s="3">
        <f t="shared" si="427"/>
        <v>1999.7999999999997</v>
      </c>
      <c r="J9153" s="3">
        <f>INDEX(PowerArray,MIN(MaximumPowerIndex,ROUND(G9153*100,0)))</f>
        <v>1999.7199999999998</v>
      </c>
      <c r="K9153" s="3">
        <f>MIN(J9153-M9153+N9153,'Power Look Up'!$F$4)</f>
        <v>2000</v>
      </c>
      <c r="M9153" s="50">
        <f t="array" ref="M9153">_xlfn.SUM(_xlfn.NORM.DIST($S$3:$S$1003,$G9153,$P9153,FALSE)*WindSpeedStep*$T$3:$T$1003)</f>
        <v>2003.4299871134226</v>
      </c>
      <c r="N9153" s="50">
        <f t="array" ref="N9153">_xlfn.SUM(_xlfn.NORM.DIST($S$3:$S$1003,$G9153,$Q9153,FALSE)*WindSpeedStep*$T$3:$T$1003)</f>
        <v>2003.979493331771</v>
      </c>
      <c r="P9153" s="42">
        <f t="shared" si="426"/>
        <v>1.3717718609083249</v>
      </c>
      <c r="Q9153" s="42">
        <f t="shared" si="428"/>
        <v>0.51687395353645083</v>
      </c>
    </row>
    <row r="9154" spans="5:17" x14ac:dyDescent="0.2">
      <c r="E9154" s="15" t="s">
        <v>3879</v>
      </c>
      <c r="F9154" s="21">
        <v>13.713914332593339</v>
      </c>
      <c r="G9154" s="21">
        <v>13.606742866448425</v>
      </c>
      <c r="H9154" s="24">
        <v>3.7188507061612773E-2</v>
      </c>
      <c r="I9154" s="3">
        <f t="shared" si="427"/>
        <v>1999.7099999999998</v>
      </c>
      <c r="J9154" s="3">
        <f>INDEX(PowerArray,MIN(MaximumPowerIndex,ROUND(G9154*100,0)))</f>
        <v>1999.6099999999997</v>
      </c>
      <c r="K9154" s="3">
        <f>MIN(J9154-M9154+N9154,'Power Look Up'!$F$4)</f>
        <v>2000</v>
      </c>
      <c r="M9154" s="50">
        <f t="array" ref="M9154">_xlfn.SUM(_xlfn.NORM.DIST($S$3:$S$1003,$G9154,$P9154,FALSE)*WindSpeedStep*$T$3:$T$1003)</f>
        <v>2003.318958555426</v>
      </c>
      <c r="N9154" s="50">
        <f t="array" ref="N9154">_xlfn.SUM(_xlfn.NORM.DIST($S$3:$S$1003,$G9154,$Q9154,FALSE)*WindSpeedStep*$T$3:$T$1003)</f>
        <v>2004.569241990175</v>
      </c>
      <c r="P9154" s="42">
        <f t="shared" si="426"/>
        <v>1.3606742866448425</v>
      </c>
      <c r="Q9154" s="42">
        <f t="shared" si="428"/>
        <v>0.50601445317446647</v>
      </c>
    </row>
    <row r="9155" spans="5:17" x14ac:dyDescent="0.2">
      <c r="E9155" s="15" t="s">
        <v>3880</v>
      </c>
      <c r="F9155" s="21">
        <v>13.550475657945316</v>
      </c>
      <c r="G9155" s="21">
        <v>13.517146241976684</v>
      </c>
      <c r="H9155" s="24">
        <v>3.9113018124144944E-2</v>
      </c>
      <c r="I9155" s="3">
        <f t="shared" si="427"/>
        <v>1999.5499999999997</v>
      </c>
      <c r="J9155" s="3">
        <f>INDEX(PowerArray,MIN(MaximumPowerIndex,ROUND(G9155*100,0)))</f>
        <v>1999.5199999999998</v>
      </c>
      <c r="K9155" s="3">
        <f>MIN(J9155-M9155+N9155,'Power Look Up'!$F$4)</f>
        <v>2000</v>
      </c>
      <c r="M9155" s="50">
        <f t="array" ref="M9155">_xlfn.SUM(_xlfn.NORM.DIST($S$3:$S$1003,$G9155,$P9155,FALSE)*WindSpeedStep*$T$3:$T$1003)</f>
        <v>2003.1615245757737</v>
      </c>
      <c r="N9155" s="50">
        <f t="array" ref="N9155">_xlfn.SUM(_xlfn.NORM.DIST($S$3:$S$1003,$G9155,$Q9155,FALSE)*WindSpeedStep*$T$3:$T$1003)</f>
        <v>2005.2201537472922</v>
      </c>
      <c r="P9155" s="42">
        <f t="shared" ref="P9155:P9218" si="429">ReferenceTurbulence*G9155</f>
        <v>1.3517146241976685</v>
      </c>
      <c r="Q9155" s="42">
        <f t="shared" si="428"/>
        <v>0.5286963859491518</v>
      </c>
    </row>
    <row r="9156" spans="5:17" x14ac:dyDescent="0.2">
      <c r="E9156" s="15" t="s">
        <v>3881</v>
      </c>
      <c r="F9156" s="21">
        <v>12.031912224821246</v>
      </c>
      <c r="G9156" s="21">
        <v>12.046519572439353</v>
      </c>
      <c r="H9156" s="24">
        <v>5.3191877404134592E-2</v>
      </c>
      <c r="I9156" s="3">
        <f t="shared" ref="I9156:I9219" si="430">INDEX(PowerArray,MIN(MaximumPowerIndex,ROUND(F9156*100,0)))</f>
        <v>1988.3299999999977</v>
      </c>
      <c r="J9156" s="3">
        <f>INDEX(PowerArray,MIN(MaximumPowerIndex,ROUND(G9156*100,0)))</f>
        <v>1988.5499999999977</v>
      </c>
      <c r="K9156" s="3">
        <f>MIN(J9156-M9156+N9156,'Power Look Up'!$F$4)</f>
        <v>2000</v>
      </c>
      <c r="M9156" s="50">
        <f t="array" ref="M9156">_xlfn.SUM(_xlfn.NORM.DIST($S$3:$S$1003,$G9156,$P9156,FALSE)*WindSpeedStep*$T$3:$T$1003)</f>
        <v>1975.3746777172016</v>
      </c>
      <c r="N9156" s="50">
        <f t="array" ref="N9156">_xlfn.SUM(_xlfn.NORM.DIST($S$3:$S$1003,$G9156,$Q9156,FALSE)*WindSpeedStep*$T$3:$T$1003)</f>
        <v>2017.9239493001066</v>
      </c>
      <c r="P9156" s="42">
        <f t="shared" si="429"/>
        <v>1.2046519572439354</v>
      </c>
      <c r="Q9156" s="42">
        <f t="shared" ref="Q9156:Q9219" si="431">G9156*H9156</f>
        <v>0.64077699224370188</v>
      </c>
    </row>
    <row r="9157" spans="5:17" x14ac:dyDescent="0.2">
      <c r="E9157" s="15" t="s">
        <v>3882</v>
      </c>
      <c r="F9157" s="21">
        <v>11.869742397960946</v>
      </c>
      <c r="G9157" s="21">
        <v>11.942469437304506</v>
      </c>
      <c r="H9157" s="24">
        <v>5.7288522126378617E-2</v>
      </c>
      <c r="I9157" s="3">
        <f t="shared" si="430"/>
        <v>1977.0799999999824</v>
      </c>
      <c r="J9157" s="3">
        <f>INDEX(PowerArray,MIN(MaximumPowerIndex,ROUND(G9157*100,0)))</f>
        <v>1982.9599999999823</v>
      </c>
      <c r="K9157" s="3">
        <f>MIN(J9157-M9157+N9157,'Power Look Up'!$F$4)</f>
        <v>2000</v>
      </c>
      <c r="M9157" s="50">
        <f t="array" ref="M9157">_xlfn.SUM(_xlfn.NORM.DIST($S$3:$S$1003,$G9157,$P9157,FALSE)*WindSpeedStep*$T$3:$T$1003)</f>
        <v>1969.7099750794187</v>
      </c>
      <c r="N9157" s="50">
        <f t="array" ref="N9157">_xlfn.SUM(_xlfn.NORM.DIST($S$3:$S$1003,$G9157,$Q9157,FALSE)*WindSpeedStep*$T$3:$T$1003)</f>
        <v>2014.8733354243279</v>
      </c>
      <c r="P9157" s="42">
        <f t="shared" si="429"/>
        <v>1.1942469437304506</v>
      </c>
      <c r="Q9157" s="42">
        <f t="shared" si="431"/>
        <v>0.68416642460261956</v>
      </c>
    </row>
    <row r="9158" spans="5:17" x14ac:dyDescent="0.2">
      <c r="E9158" s="15" t="s">
        <v>3883</v>
      </c>
      <c r="F9158" s="21">
        <v>13.044081270090064</v>
      </c>
      <c r="G9158" s="21">
        <v>13.112636380556481</v>
      </c>
      <c r="H9158" s="24">
        <v>4.906439838484547E-2</v>
      </c>
      <c r="I9158" s="3">
        <f t="shared" si="430"/>
        <v>1999.0399999999997</v>
      </c>
      <c r="J9158" s="3">
        <f>INDEX(PowerArray,MIN(MaximumPowerIndex,ROUND(G9158*100,0)))</f>
        <v>1999.1099999999997</v>
      </c>
      <c r="K9158" s="3">
        <f>MIN(J9158-M9158+N9158,'Power Look Up'!$F$4)</f>
        <v>2000</v>
      </c>
      <c r="M9158" s="50">
        <f t="array" ref="M9158">_xlfn.SUM(_xlfn.NORM.DIST($S$3:$S$1003,$G9158,$P9158,FALSE)*WindSpeedStep*$T$3:$T$1003)</f>
        <v>2001.3414006152648</v>
      </c>
      <c r="N9158" s="50">
        <f t="array" ref="N9158">_xlfn.SUM(_xlfn.NORM.DIST($S$3:$S$1003,$G9158,$Q9158,FALSE)*WindSpeedStep*$T$3:$T$1003)</f>
        <v>2009.0967430414914</v>
      </c>
      <c r="P9158" s="42">
        <f t="shared" si="429"/>
        <v>1.3112636380556482</v>
      </c>
      <c r="Q9158" s="42">
        <f t="shared" si="431"/>
        <v>0.64336361525124131</v>
      </c>
    </row>
    <row r="9159" spans="5:17" x14ac:dyDescent="0.2">
      <c r="E9159" s="15" t="s">
        <v>3884</v>
      </c>
      <c r="F9159" s="21">
        <v>13.535230909178821</v>
      </c>
      <c r="G9159" s="21">
        <v>13.480426531146712</v>
      </c>
      <c r="H9159" s="24">
        <v>6.4276701730298202E-2</v>
      </c>
      <c r="I9159" s="3">
        <f t="shared" si="430"/>
        <v>1999.5399999999997</v>
      </c>
      <c r="J9159" s="3">
        <f>INDEX(PowerArray,MIN(MaximumPowerIndex,ROUND(G9159*100,0)))</f>
        <v>1999.4799999999998</v>
      </c>
      <c r="K9159" s="3">
        <f>MIN(J9159-M9159+N9159,'Power Look Up'!$F$4)</f>
        <v>2000</v>
      </c>
      <c r="M9159" s="50">
        <f t="array" ref="M9159">_xlfn.SUM(_xlfn.NORM.DIST($S$3:$S$1003,$G9159,$P9159,FALSE)*WindSpeedStep*$T$3:$T$1003)</f>
        <v>2003.076676407456</v>
      </c>
      <c r="N9159" s="50">
        <f t="array" ref="N9159">_xlfn.SUM(_xlfn.NORM.DIST($S$3:$S$1003,$G9159,$Q9159,FALSE)*WindSpeedStep*$T$3:$T$1003)</f>
        <v>2006.8502719740902</v>
      </c>
      <c r="P9159" s="42">
        <f t="shared" si="429"/>
        <v>1.3480426531146712</v>
      </c>
      <c r="Q9159" s="42">
        <f t="shared" si="431"/>
        <v>0.8664773553397157</v>
      </c>
    </row>
    <row r="9160" spans="5:17" x14ac:dyDescent="0.2">
      <c r="E9160" s="15" t="s">
        <v>3885</v>
      </c>
      <c r="F9160" s="21">
        <v>14.313294153947494</v>
      </c>
      <c r="G9160" s="21">
        <v>14.304271612461818</v>
      </c>
      <c r="H9160" s="24">
        <v>4.4713676189173622E-2</v>
      </c>
      <c r="I9160" s="3">
        <f t="shared" si="430"/>
        <v>2000</v>
      </c>
      <c r="J9160" s="3">
        <f>INDEX(PowerArray,MIN(MaximumPowerIndex,ROUND(G9160*100,0)))</f>
        <v>2000</v>
      </c>
      <c r="K9160" s="3">
        <f>MIN(J9160-M9160+N9160,'Power Look Up'!$F$4)</f>
        <v>1998.9119124732563</v>
      </c>
      <c r="M9160" s="50">
        <f t="array" ref="M9160">_xlfn.SUM(_xlfn.NORM.DIST($S$3:$S$1003,$G9160,$P9160,FALSE)*WindSpeedStep*$T$3:$T$1003)</f>
        <v>2003.0942135948367</v>
      </c>
      <c r="N9160" s="50">
        <f t="array" ref="N9160">_xlfn.SUM(_xlfn.NORM.DIST($S$3:$S$1003,$G9160,$Q9160,FALSE)*WindSpeedStep*$T$3:$T$1003)</f>
        <v>2002.006126068093</v>
      </c>
      <c r="P9160" s="42">
        <f t="shared" si="429"/>
        <v>1.4304271612461819</v>
      </c>
      <c r="Q9160" s="42">
        <f t="shared" si="431"/>
        <v>0.63959656900160622</v>
      </c>
    </row>
    <row r="9161" spans="5:17" x14ac:dyDescent="0.2">
      <c r="E9161" s="15" t="s">
        <v>3886</v>
      </c>
      <c r="F9161" s="21">
        <v>13.433931626610528</v>
      </c>
      <c r="G9161" s="21">
        <v>13.439521898567195</v>
      </c>
      <c r="H9161" s="24">
        <v>5.5828779008698148E-2</v>
      </c>
      <c r="I9161" s="3">
        <f t="shared" si="430"/>
        <v>1999.4299999999998</v>
      </c>
      <c r="J9161" s="3">
        <f>INDEX(PowerArray,MIN(MaximumPowerIndex,ROUND(G9161*100,0)))</f>
        <v>1999.4399999999998</v>
      </c>
      <c r="K9161" s="3">
        <f>MIN(J9161-M9161+N9161,'Power Look Up'!$F$4)</f>
        <v>2000</v>
      </c>
      <c r="M9161" s="50">
        <f t="array" ref="M9161">_xlfn.SUM(_xlfn.NORM.DIST($S$3:$S$1003,$G9161,$P9161,FALSE)*WindSpeedStep*$T$3:$T$1003)</f>
        <v>2002.966740868374</v>
      </c>
      <c r="N9161" s="50">
        <f t="array" ref="N9161">_xlfn.SUM(_xlfn.NORM.DIST($S$3:$S$1003,$G9161,$Q9161,FALSE)*WindSpeedStep*$T$3:$T$1003)</f>
        <v>2006.735908721414</v>
      </c>
      <c r="P9161" s="42">
        <f t="shared" si="429"/>
        <v>1.3439521898567195</v>
      </c>
      <c r="Q9161" s="42">
        <f t="shared" si="431"/>
        <v>0.7503120980576673</v>
      </c>
    </row>
    <row r="9162" spans="5:17" x14ac:dyDescent="0.2">
      <c r="E9162" s="15" t="s">
        <v>3887</v>
      </c>
      <c r="F9162" s="21">
        <v>13.555236618084356</v>
      </c>
      <c r="G9162" s="21">
        <v>13.598529354846892</v>
      </c>
      <c r="H9162" s="24">
        <v>6.3444115675019203E-2</v>
      </c>
      <c r="I9162" s="3">
        <f t="shared" si="430"/>
        <v>1999.5599999999997</v>
      </c>
      <c r="J9162" s="3">
        <f>INDEX(PowerArray,MIN(MaximumPowerIndex,ROUND(G9162*100,0)))</f>
        <v>1999.5999999999997</v>
      </c>
      <c r="K9162" s="3">
        <f>MIN(J9162-M9162+N9162,'Power Look Up'!$F$4)</f>
        <v>2000</v>
      </c>
      <c r="M9162" s="50">
        <f t="array" ref="M9162">_xlfn.SUM(_xlfn.NORM.DIST($S$3:$S$1003,$G9162,$P9162,FALSE)*WindSpeedStep*$T$3:$T$1003)</f>
        <v>2003.3072441836719</v>
      </c>
      <c r="N9162" s="50">
        <f t="array" ref="N9162">_xlfn.SUM(_xlfn.NORM.DIST($S$3:$S$1003,$G9162,$Q9162,FALSE)*WindSpeedStep*$T$3:$T$1003)</f>
        <v>2006.0616636072702</v>
      </c>
      <c r="P9162" s="42">
        <f t="shared" si="429"/>
        <v>1.3598529354846893</v>
      </c>
      <c r="Q9162" s="42">
        <f t="shared" si="431"/>
        <v>0.86274666939905054</v>
      </c>
    </row>
    <row r="9163" spans="5:17" x14ac:dyDescent="0.2">
      <c r="E9163" s="15" t="s">
        <v>3888</v>
      </c>
      <c r="F9163" s="21">
        <v>15.077732441579956</v>
      </c>
      <c r="G9163" s="21">
        <v>15.04847001927566</v>
      </c>
      <c r="H9163" s="24">
        <v>5.7037754405853007E-2</v>
      </c>
      <c r="I9163" s="3">
        <f t="shared" si="430"/>
        <v>2000</v>
      </c>
      <c r="J9163" s="3">
        <f>INDEX(PowerArray,MIN(MaximumPowerIndex,ROUND(G9163*100,0)))</f>
        <v>2000</v>
      </c>
      <c r="K9163" s="3">
        <f>MIN(J9163-M9163+N9163,'Power Look Up'!$F$4)</f>
        <v>1998.9510633658379</v>
      </c>
      <c r="M9163" s="50">
        <f t="array" ref="M9163">_xlfn.SUM(_xlfn.NORM.DIST($S$3:$S$1003,$G9163,$P9163,FALSE)*WindSpeedStep*$T$3:$T$1003)</f>
        <v>2001.9944046898013</v>
      </c>
      <c r="N9163" s="50">
        <f t="array" ref="N9163">_xlfn.SUM(_xlfn.NORM.DIST($S$3:$S$1003,$G9163,$Q9163,FALSE)*WindSpeedStep*$T$3:$T$1003)</f>
        <v>2000.9454680556391</v>
      </c>
      <c r="P9163" s="42">
        <f t="shared" si="429"/>
        <v>1.5048470019275662</v>
      </c>
      <c r="Q9163" s="42">
        <f t="shared" si="431"/>
        <v>0.85833093714328712</v>
      </c>
    </row>
    <row r="9164" spans="5:17" x14ac:dyDescent="0.2">
      <c r="E9164" s="15" t="s">
        <v>3889</v>
      </c>
      <c r="F9164" s="21">
        <v>14.726106236214148</v>
      </c>
      <c r="G9164" s="21">
        <v>14.764952124404349</v>
      </c>
      <c r="H9164" s="24">
        <v>6.7227547059616588E-2</v>
      </c>
      <c r="I9164" s="3">
        <f t="shared" si="430"/>
        <v>2000</v>
      </c>
      <c r="J9164" s="3">
        <f>INDEX(PowerArray,MIN(MaximumPowerIndex,ROUND(G9164*100,0)))</f>
        <v>2000</v>
      </c>
      <c r="K9164" s="3">
        <f>MIN(J9164-M9164+N9164,'Power Look Up'!$F$4)</f>
        <v>1999.3081404364871</v>
      </c>
      <c r="M9164" s="50">
        <f t="array" ref="M9164">_xlfn.SUM(_xlfn.NORM.DIST($S$3:$S$1003,$G9164,$P9164,FALSE)*WindSpeedStep*$T$3:$T$1003)</f>
        <v>2002.4150629706489</v>
      </c>
      <c r="N9164" s="50">
        <f t="array" ref="N9164">_xlfn.SUM(_xlfn.NORM.DIST($S$3:$S$1003,$G9164,$Q9164,FALSE)*WindSpeedStep*$T$3:$T$1003)</f>
        <v>2001.723203407136</v>
      </c>
      <c r="P9164" s="42">
        <f t="shared" si="429"/>
        <v>1.4764952124404349</v>
      </c>
      <c r="Q9164" s="42">
        <f t="shared" si="431"/>
        <v>0.99261151377637935</v>
      </c>
    </row>
    <row r="9165" spans="5:17" x14ac:dyDescent="0.2">
      <c r="E9165" s="15" t="s">
        <v>3890</v>
      </c>
      <c r="F9165" s="21">
        <v>13.392891033178213</v>
      </c>
      <c r="G9165" s="21">
        <v>13.428759395679103</v>
      </c>
      <c r="H9165" s="24">
        <v>7.1679818615845659E-2</v>
      </c>
      <c r="I9165" s="3">
        <f t="shared" si="430"/>
        <v>1999.3899999999999</v>
      </c>
      <c r="J9165" s="3">
        <f>INDEX(PowerArray,MIN(MaximumPowerIndex,ROUND(G9165*100,0)))</f>
        <v>1999.4299999999998</v>
      </c>
      <c r="K9165" s="3">
        <f>MIN(J9165-M9165+N9165,'Power Look Up'!$F$4)</f>
        <v>2000</v>
      </c>
      <c r="M9165" s="50">
        <f t="array" ref="M9165">_xlfn.SUM(_xlfn.NORM.DIST($S$3:$S$1003,$G9165,$P9165,FALSE)*WindSpeedStep*$T$3:$T$1003)</f>
        <v>2002.934967717096</v>
      </c>
      <c r="N9165" s="50">
        <f t="array" ref="N9165">_xlfn.SUM(_xlfn.NORM.DIST($S$3:$S$1003,$G9165,$Q9165,FALSE)*WindSpeedStep*$T$3:$T$1003)</f>
        <v>2007.2796875967313</v>
      </c>
      <c r="P9165" s="42">
        <f t="shared" si="429"/>
        <v>1.3428759395679104</v>
      </c>
      <c r="Q9165" s="42">
        <f t="shared" si="431"/>
        <v>0.96257103771811126</v>
      </c>
    </row>
    <row r="9166" spans="5:17" x14ac:dyDescent="0.2">
      <c r="E9166" s="15" t="s">
        <v>3891</v>
      </c>
      <c r="F9166" s="21">
        <v>14.301977314004233</v>
      </c>
      <c r="G9166" s="21">
        <v>14.321162074714671</v>
      </c>
      <c r="H9166" s="24">
        <v>9.6490154452190974E-2</v>
      </c>
      <c r="I9166" s="3">
        <f t="shared" si="430"/>
        <v>2000</v>
      </c>
      <c r="J9166" s="3">
        <f>INDEX(PowerArray,MIN(MaximumPowerIndex,ROUND(G9166*100,0)))</f>
        <v>2000</v>
      </c>
      <c r="K9166" s="3">
        <f>MIN(J9166-M9166+N9166,'Power Look Up'!$F$4)</f>
        <v>2000</v>
      </c>
      <c r="M9166" s="50">
        <f t="array" ref="M9166">_xlfn.SUM(_xlfn.NORM.DIST($S$3:$S$1003,$G9166,$P9166,FALSE)*WindSpeedStep*$T$3:$T$1003)</f>
        <v>2003.0718441133081</v>
      </c>
      <c r="N9166" s="50">
        <f t="array" ref="N9166">_xlfn.SUM(_xlfn.NORM.DIST($S$3:$S$1003,$G9166,$Q9166,FALSE)*WindSpeedStep*$T$3:$T$1003)</f>
        <v>2003.3030851966794</v>
      </c>
      <c r="P9166" s="42">
        <f t="shared" si="429"/>
        <v>1.4321162074714673</v>
      </c>
      <c r="Q9166" s="42">
        <f t="shared" si="431"/>
        <v>1.3818511405240783</v>
      </c>
    </row>
    <row r="9167" spans="5:17" x14ac:dyDescent="0.2">
      <c r="E9167" s="15" t="s">
        <v>3892</v>
      </c>
      <c r="F9167" s="21">
        <v>16.071167262516422</v>
      </c>
      <c r="G9167" s="21">
        <v>16.019849950064671</v>
      </c>
      <c r="H9167" s="24">
        <v>4.9156354799601648E-2</v>
      </c>
      <c r="I9167" s="3">
        <f t="shared" si="430"/>
        <v>2000</v>
      </c>
      <c r="J9167" s="3">
        <f>INDEX(PowerArray,MIN(MaximumPowerIndex,ROUND(G9167*100,0)))</f>
        <v>2000</v>
      </c>
      <c r="K9167" s="3">
        <f>MIN(J9167-M9167+N9167,'Power Look Up'!$F$4)</f>
        <v>1999.2852910902473</v>
      </c>
      <c r="M9167" s="50">
        <f t="array" ref="M9167">_xlfn.SUM(_xlfn.NORM.DIST($S$3:$S$1003,$G9167,$P9167,FALSE)*WindSpeedStep*$T$3:$T$1003)</f>
        <v>2000.9096237999845</v>
      </c>
      <c r="N9167" s="50">
        <f t="array" ref="N9167">_xlfn.SUM(_xlfn.NORM.DIST($S$3:$S$1003,$G9167,$Q9167,FALSE)*WindSpeedStep*$T$3:$T$1003)</f>
        <v>2000.1949148902318</v>
      </c>
      <c r="P9167" s="42">
        <f t="shared" si="429"/>
        <v>1.6019849950064673</v>
      </c>
      <c r="Q9167" s="42">
        <f t="shared" si="431"/>
        <v>0.78747742798175968</v>
      </c>
    </row>
    <row r="9168" spans="5:17" x14ac:dyDescent="0.2">
      <c r="E9168" s="15" t="s">
        <v>3893</v>
      </c>
      <c r="F9168" s="21">
        <v>15.761266133672954</v>
      </c>
      <c r="G9168" s="21">
        <v>15.714454391986658</v>
      </c>
      <c r="H9168" s="24">
        <v>4.8219476376730151E-2</v>
      </c>
      <c r="I9168" s="3">
        <f t="shared" si="430"/>
        <v>2000</v>
      </c>
      <c r="J9168" s="3">
        <f>INDEX(PowerArray,MIN(MaximumPowerIndex,ROUND(G9168*100,0)))</f>
        <v>2000</v>
      </c>
      <c r="K9168" s="3">
        <f>MIN(J9168-M9168+N9168,'Power Look Up'!$F$4)</f>
        <v>1999.1121673345583</v>
      </c>
      <c r="M9168" s="50">
        <f t="array" ref="M9168">_xlfn.SUM(_xlfn.NORM.DIST($S$3:$S$1003,$G9168,$P9168,FALSE)*WindSpeedStep*$T$3:$T$1003)</f>
        <v>2001.1832777939858</v>
      </c>
      <c r="N9168" s="50">
        <f t="array" ref="N9168">_xlfn.SUM(_xlfn.NORM.DIST($S$3:$S$1003,$G9168,$Q9168,FALSE)*WindSpeedStep*$T$3:$T$1003)</f>
        <v>2000.2954451285441</v>
      </c>
      <c r="P9168" s="42">
        <f t="shared" si="429"/>
        <v>1.5714454391986659</v>
      </c>
      <c r="Q9168" s="42">
        <f t="shared" si="431"/>
        <v>0.75774276232760407</v>
      </c>
    </row>
    <row r="9169" spans="5:17" x14ac:dyDescent="0.2">
      <c r="E9169" s="15" t="s">
        <v>3894</v>
      </c>
      <c r="F9169" s="21">
        <v>16.091384137088063</v>
      </c>
      <c r="G9169" s="21">
        <v>16.010487128472263</v>
      </c>
      <c r="H9169" s="24">
        <v>3.9772837100128793E-2</v>
      </c>
      <c r="I9169" s="3">
        <f t="shared" si="430"/>
        <v>2000</v>
      </c>
      <c r="J9169" s="3">
        <f>INDEX(PowerArray,MIN(MaximumPowerIndex,ROUND(G9169*100,0)))</f>
        <v>2000</v>
      </c>
      <c r="K9169" s="3">
        <f>MIN(J9169-M9169+N9169,'Power Look Up'!$F$4)</f>
        <v>1999.2360180314488</v>
      </c>
      <c r="M9169" s="50">
        <f t="array" ref="M9169">_xlfn.SUM(_xlfn.NORM.DIST($S$3:$S$1003,$G9169,$P9169,FALSE)*WindSpeedStep*$T$3:$T$1003)</f>
        <v>2000.9171425538095</v>
      </c>
      <c r="N9169" s="50">
        <f t="array" ref="N9169">_xlfn.SUM(_xlfn.NORM.DIST($S$3:$S$1003,$G9169,$Q9169,FALSE)*WindSpeedStep*$T$3:$T$1003)</f>
        <v>2000.1531605852583</v>
      </c>
      <c r="P9169" s="42">
        <f t="shared" si="429"/>
        <v>1.6010487128472264</v>
      </c>
      <c r="Q9169" s="42">
        <f t="shared" si="431"/>
        <v>0.63678249645443619</v>
      </c>
    </row>
    <row r="9170" spans="5:17" x14ac:dyDescent="0.2">
      <c r="E9170" s="15" t="s">
        <v>3895</v>
      </c>
      <c r="F9170" s="21">
        <v>16.049582823922712</v>
      </c>
      <c r="G9170" s="21">
        <v>16.03280082027927</v>
      </c>
      <c r="H9170" s="24">
        <v>5.296087813155069E-2</v>
      </c>
      <c r="I9170" s="3">
        <f t="shared" si="430"/>
        <v>2000</v>
      </c>
      <c r="J9170" s="3">
        <f>INDEX(PowerArray,MIN(MaximumPowerIndex,ROUND(G9170*100,0)))</f>
        <v>2000</v>
      </c>
      <c r="K9170" s="3">
        <f>MIN(J9170-M9170+N9170,'Power Look Up'!$F$4)</f>
        <v>1999.3154333368293</v>
      </c>
      <c r="M9170" s="50">
        <f t="array" ref="M9170">_xlfn.SUM(_xlfn.NORM.DIST($S$3:$S$1003,$G9170,$P9170,FALSE)*WindSpeedStep*$T$3:$T$1003)</f>
        <v>2000.8993106490507</v>
      </c>
      <c r="N9170" s="50">
        <f t="array" ref="N9170">_xlfn.SUM(_xlfn.NORM.DIST($S$3:$S$1003,$G9170,$Q9170,FALSE)*WindSpeedStep*$T$3:$T$1003)</f>
        <v>2000.21474398588</v>
      </c>
      <c r="P9170" s="42">
        <f t="shared" si="429"/>
        <v>1.6032800820279272</v>
      </c>
      <c r="Q9170" s="42">
        <f t="shared" si="431"/>
        <v>0.8491112103502364</v>
      </c>
    </row>
    <row r="9171" spans="5:17" x14ac:dyDescent="0.2">
      <c r="E9171" s="15" t="s">
        <v>3896</v>
      </c>
      <c r="F9171" s="21">
        <v>16.21881699890065</v>
      </c>
      <c r="G9171" s="21">
        <v>16.116282573540474</v>
      </c>
      <c r="H9171" s="24">
        <v>5.1791693565377619E-2</v>
      </c>
      <c r="I9171" s="3">
        <f t="shared" si="430"/>
        <v>2000</v>
      </c>
      <c r="J9171" s="3">
        <f>INDEX(PowerArray,MIN(MaximumPowerIndex,ROUND(G9171*100,0)))</f>
        <v>2000</v>
      </c>
      <c r="K9171" s="3">
        <f>MIN(J9171-M9171+N9171,'Power Look Up'!$F$4)</f>
        <v>1999.3485221986737</v>
      </c>
      <c r="M9171" s="50">
        <f t="array" ref="M9171">_xlfn.SUM(_xlfn.NORM.DIST($S$3:$S$1003,$G9171,$P9171,FALSE)*WindSpeedStep*$T$3:$T$1003)</f>
        <v>2000.8352147497335</v>
      </c>
      <c r="N9171" s="50">
        <f t="array" ref="N9171">_xlfn.SUM(_xlfn.NORM.DIST($S$3:$S$1003,$G9171,$Q9171,FALSE)*WindSpeedStep*$T$3:$T$1003)</f>
        <v>2000.1837369484072</v>
      </c>
      <c r="P9171" s="42">
        <f t="shared" si="429"/>
        <v>1.6116282573540475</v>
      </c>
      <c r="Q9171" s="42">
        <f t="shared" si="431"/>
        <v>0.83468956846184361</v>
      </c>
    </row>
    <row r="9172" spans="5:17" x14ac:dyDescent="0.2">
      <c r="E9172" s="15" t="s">
        <v>3897</v>
      </c>
      <c r="F9172" s="21">
        <v>16.747409828784502</v>
      </c>
      <c r="G9172" s="21">
        <v>16.654896233425333</v>
      </c>
      <c r="H9172" s="24">
        <v>4.2394615481355931E-2</v>
      </c>
      <c r="I9172" s="3">
        <f t="shared" si="430"/>
        <v>2000</v>
      </c>
      <c r="J9172" s="3">
        <f>INDEX(PowerArray,MIN(MaximumPowerIndex,ROUND(G9172*100,0)))</f>
        <v>2000</v>
      </c>
      <c r="K9172" s="3">
        <f>MIN(J9172-M9172+N9172,'Power Look Up'!$F$4)</f>
        <v>1999.5528632363939</v>
      </c>
      <c r="M9172" s="50">
        <f t="array" ref="M9172">_xlfn.SUM(_xlfn.NORM.DIST($S$3:$S$1003,$G9172,$P9172,FALSE)*WindSpeedStep*$T$3:$T$1003)</f>
        <v>2000.510298973885</v>
      </c>
      <c r="N9172" s="50">
        <f t="array" ref="N9172">_xlfn.SUM(_xlfn.NORM.DIST($S$3:$S$1003,$G9172,$Q9172,FALSE)*WindSpeedStep*$T$3:$T$1003)</f>
        <v>2000.063162210279</v>
      </c>
      <c r="P9172" s="42">
        <f t="shared" si="429"/>
        <v>1.6654896233425334</v>
      </c>
      <c r="Q9172" s="42">
        <f t="shared" si="431"/>
        <v>0.70607792169795025</v>
      </c>
    </row>
    <row r="9173" spans="5:17" x14ac:dyDescent="0.2">
      <c r="E9173" s="15" t="s">
        <v>3898</v>
      </c>
      <c r="F9173" s="21">
        <v>16.582403755276893</v>
      </c>
      <c r="G9173" s="21">
        <v>16.503577215503459</v>
      </c>
      <c r="H9173" s="24">
        <v>3.6785981634651993E-2</v>
      </c>
      <c r="I9173" s="3">
        <f t="shared" si="430"/>
        <v>2000</v>
      </c>
      <c r="J9173" s="3">
        <f>INDEX(PowerArray,MIN(MaximumPowerIndex,ROUND(G9173*100,0)))</f>
        <v>2000</v>
      </c>
      <c r="K9173" s="3">
        <f>MIN(J9173-M9173+N9173,'Power Look Up'!$F$4)</f>
        <v>1999.4807195749729</v>
      </c>
      <c r="M9173" s="50">
        <f t="array" ref="M9173">_xlfn.SUM(_xlfn.NORM.DIST($S$3:$S$1003,$G9173,$P9173,FALSE)*WindSpeedStep*$T$3:$T$1003)</f>
        <v>2000.5874817703873</v>
      </c>
      <c r="N9173" s="50">
        <f t="array" ref="N9173">_xlfn.SUM(_xlfn.NORM.DIST($S$3:$S$1003,$G9173,$Q9173,FALSE)*WindSpeedStep*$T$3:$T$1003)</f>
        <v>2000.0682013453602</v>
      </c>
      <c r="P9173" s="42">
        <f t="shared" si="429"/>
        <v>1.650357721550346</v>
      </c>
      <c r="Q9173" s="42">
        <f t="shared" si="431"/>
        <v>0.60710028835557128</v>
      </c>
    </row>
    <row r="9174" spans="5:17" x14ac:dyDescent="0.2">
      <c r="E9174" s="15" t="s">
        <v>3899</v>
      </c>
      <c r="F9174" s="21">
        <v>16.639380933514662</v>
      </c>
      <c r="G9174" s="21">
        <v>16.515098327373103</v>
      </c>
      <c r="H9174" s="24">
        <v>3.7861985522013523E-2</v>
      </c>
      <c r="I9174" s="3">
        <f t="shared" si="430"/>
        <v>2000</v>
      </c>
      <c r="J9174" s="3">
        <f>INDEX(PowerArray,MIN(MaximumPowerIndex,ROUND(G9174*100,0)))</f>
        <v>2000</v>
      </c>
      <c r="K9174" s="3">
        <f>MIN(J9174-M9174+N9174,'Power Look Up'!$F$4)</f>
        <v>1999.4875886173147</v>
      </c>
      <c r="M9174" s="50">
        <f t="array" ref="M9174">_xlfn.SUM(_xlfn.NORM.DIST($S$3:$S$1003,$G9174,$P9174,FALSE)*WindSpeedStep*$T$3:$T$1003)</f>
        <v>2000.5812504060802</v>
      </c>
      <c r="N9174" s="50">
        <f t="array" ref="N9174">_xlfn.SUM(_xlfn.NORM.DIST($S$3:$S$1003,$G9174,$Q9174,FALSE)*WindSpeedStep*$T$3:$T$1003)</f>
        <v>2000.068839023395</v>
      </c>
      <c r="P9174" s="42">
        <f t="shared" si="429"/>
        <v>1.6515098327373103</v>
      </c>
      <c r="Q9174" s="42">
        <f t="shared" si="431"/>
        <v>0.62529441376563022</v>
      </c>
    </row>
    <row r="9175" spans="5:17" x14ac:dyDescent="0.2">
      <c r="E9175" s="15" t="s">
        <v>3900</v>
      </c>
      <c r="F9175" s="21">
        <v>16.887985942137167</v>
      </c>
      <c r="G9175" s="21">
        <v>16.749808599439962</v>
      </c>
      <c r="H9175" s="24">
        <v>3.9081036795112191E-2</v>
      </c>
      <c r="I9175" s="3">
        <f t="shared" si="430"/>
        <v>2000</v>
      </c>
      <c r="J9175" s="3">
        <f>INDEX(PowerArray,MIN(MaximumPowerIndex,ROUND(G9175*100,0)))</f>
        <v>2000</v>
      </c>
      <c r="K9175" s="3">
        <f>MIN(J9175-M9175+N9175,'Power Look Up'!$F$4)</f>
        <v>1999.5833999097379</v>
      </c>
      <c r="M9175" s="50">
        <f t="array" ref="M9175">_xlfn.SUM(_xlfn.NORM.DIST($S$3:$S$1003,$G9175,$P9175,FALSE)*WindSpeedStep*$T$3:$T$1003)</f>
        <v>2000.4667646896096</v>
      </c>
      <c r="N9175" s="50">
        <f t="array" ref="N9175">_xlfn.SUM(_xlfn.NORM.DIST($S$3:$S$1003,$G9175,$Q9175,FALSE)*WindSpeedStep*$T$3:$T$1003)</f>
        <v>2000.0501645993475</v>
      </c>
      <c r="P9175" s="42">
        <f t="shared" si="429"/>
        <v>1.6749808599439964</v>
      </c>
      <c r="Q9175" s="42">
        <f t="shared" si="431"/>
        <v>0.65459988618579978</v>
      </c>
    </row>
    <row r="9176" spans="5:17" x14ac:dyDescent="0.2">
      <c r="E9176" s="15" t="s">
        <v>3901</v>
      </c>
      <c r="F9176" s="21">
        <v>16.081891451322772</v>
      </c>
      <c r="G9176" s="21">
        <v>16.023302228582349</v>
      </c>
      <c r="H9176" s="24">
        <v>5.5963566395417559E-2</v>
      </c>
      <c r="I9176" s="3">
        <f t="shared" si="430"/>
        <v>2000</v>
      </c>
      <c r="J9176" s="3">
        <f>INDEX(PowerArray,MIN(MaximumPowerIndex,ROUND(G9176*100,0)))</f>
        <v>2000</v>
      </c>
      <c r="K9176" s="3">
        <f>MIN(J9176-M9176+N9176,'Power Look Up'!$F$4)</f>
        <v>1999.3325462663013</v>
      </c>
      <c r="M9176" s="50">
        <f t="array" ref="M9176">_xlfn.SUM(_xlfn.NORM.DIST($S$3:$S$1003,$G9176,$P9176,FALSE)*WindSpeedStep*$T$3:$T$1003)</f>
        <v>2000.9068648024127</v>
      </c>
      <c r="N9176" s="50">
        <f t="array" ref="N9176">_xlfn.SUM(_xlfn.NORM.DIST($S$3:$S$1003,$G9176,$Q9176,FALSE)*WindSpeedStep*$T$3:$T$1003)</f>
        <v>2000.2394110687139</v>
      </c>
      <c r="P9176" s="42">
        <f t="shared" si="429"/>
        <v>1.602330222858235</v>
      </c>
      <c r="Q9176" s="42">
        <f t="shared" si="431"/>
        <v>0.89672113814311039</v>
      </c>
    </row>
    <row r="9177" spans="5:17" x14ac:dyDescent="0.2">
      <c r="E9177" s="15" t="s">
        <v>3902</v>
      </c>
      <c r="F9177" s="21">
        <v>16.949067771556596</v>
      </c>
      <c r="G9177" s="21">
        <v>16.83347584412461</v>
      </c>
      <c r="H9177" s="24">
        <v>5.0740253776271137E-2</v>
      </c>
      <c r="I9177" s="3">
        <f t="shared" si="430"/>
        <v>2000</v>
      </c>
      <c r="J9177" s="3">
        <f>INDEX(PowerArray,MIN(MaximumPowerIndex,ROUND(G9177*100,0)))</f>
        <v>2000</v>
      </c>
      <c r="K9177" s="3">
        <f>MIN(J9177-M9177+N9177,'Power Look Up'!$F$4)</f>
        <v>1999.6319963259132</v>
      </c>
      <c r="M9177" s="50">
        <f t="array" ref="M9177">_xlfn.SUM(_xlfn.NORM.DIST($S$3:$S$1003,$G9177,$P9177,FALSE)*WindSpeedStep*$T$3:$T$1003)</f>
        <v>2000.4312688742314</v>
      </c>
      <c r="N9177" s="50">
        <f t="array" ref="N9177">_xlfn.SUM(_xlfn.NORM.DIST($S$3:$S$1003,$G9177,$Q9177,FALSE)*WindSpeedStep*$T$3:$T$1003)</f>
        <v>2000.0632652001445</v>
      </c>
      <c r="P9177" s="42">
        <f t="shared" si="429"/>
        <v>1.683347584412461</v>
      </c>
      <c r="Q9177" s="42">
        <f t="shared" si="431"/>
        <v>0.85413483626761266</v>
      </c>
    </row>
    <row r="9178" spans="5:17" x14ac:dyDescent="0.2">
      <c r="E9178" s="15" t="s">
        <v>3903</v>
      </c>
      <c r="F9178" s="21">
        <v>17.672110416115043</v>
      </c>
      <c r="G9178" s="21">
        <v>17.604410220167029</v>
      </c>
      <c r="H9178" s="24">
        <v>4.7532523293540047E-2</v>
      </c>
      <c r="I9178" s="3">
        <f t="shared" si="430"/>
        <v>2000</v>
      </c>
      <c r="J9178" s="3">
        <f>INDEX(PowerArray,MIN(MaximumPowerIndex,ROUND(G9178*100,0)))</f>
        <v>2000</v>
      </c>
      <c r="K9178" s="3">
        <f>MIN(J9178-M9178+N9178,'Power Look Up'!$F$4)</f>
        <v>1999.8142114351904</v>
      </c>
      <c r="M9178" s="50">
        <f t="array" ref="M9178">_xlfn.SUM(_xlfn.NORM.DIST($S$3:$S$1003,$G9178,$P9178,FALSE)*WindSpeedStep*$T$3:$T$1003)</f>
        <v>2000.2045624282232</v>
      </c>
      <c r="N9178" s="50">
        <f t="array" ref="N9178">_xlfn.SUM(_xlfn.NORM.DIST($S$3:$S$1003,$G9178,$Q9178,FALSE)*WindSpeedStep*$T$3:$T$1003)</f>
        <v>2000.0187738634136</v>
      </c>
      <c r="P9178" s="42">
        <f t="shared" si="429"/>
        <v>1.760441022016703</v>
      </c>
      <c r="Q9178" s="42">
        <f t="shared" si="431"/>
        <v>0.83678203885912372</v>
      </c>
    </row>
    <row r="9179" spans="5:17" x14ac:dyDescent="0.2">
      <c r="E9179" s="15" t="s">
        <v>3904</v>
      </c>
      <c r="F9179" s="21">
        <v>16.549743870012382</v>
      </c>
      <c r="G9179" s="21">
        <v>16.422146097626019</v>
      </c>
      <c r="H9179" s="24">
        <v>5.4985745226480004E-2</v>
      </c>
      <c r="I9179" s="3">
        <f t="shared" si="430"/>
        <v>2000</v>
      </c>
      <c r="J9179" s="3">
        <f>INDEX(PowerArray,MIN(MaximumPowerIndex,ROUND(G9179*100,0)))</f>
        <v>2000</v>
      </c>
      <c r="K9179" s="3">
        <f>MIN(J9179-M9179+N9179,'Power Look Up'!$F$4)</f>
        <v>1999.4986068733131</v>
      </c>
      <c r="M9179" s="50">
        <f t="array" ref="M9179">_xlfn.SUM(_xlfn.NORM.DIST($S$3:$S$1003,$G9179,$P9179,FALSE)*WindSpeedStep*$T$3:$T$1003)</f>
        <v>2000.6332814198834</v>
      </c>
      <c r="N9179" s="50">
        <f t="array" ref="N9179">_xlfn.SUM(_xlfn.NORM.DIST($S$3:$S$1003,$G9179,$Q9179,FALSE)*WindSpeedStep*$T$3:$T$1003)</f>
        <v>2000.1318882931964</v>
      </c>
      <c r="P9179" s="42">
        <f t="shared" si="429"/>
        <v>1.642214609762602</v>
      </c>
      <c r="Q9179" s="42">
        <f t="shared" si="431"/>
        <v>0.90298394139609706</v>
      </c>
    </row>
    <row r="9180" spans="5:17" x14ac:dyDescent="0.2">
      <c r="E9180" s="15" t="s">
        <v>3905</v>
      </c>
      <c r="F9180" s="21">
        <v>16.098710320750111</v>
      </c>
      <c r="G9180" s="21">
        <v>16.058004754279676</v>
      </c>
      <c r="H9180" s="24">
        <v>6.2737944833890238E-2</v>
      </c>
      <c r="I9180" s="3">
        <f t="shared" si="430"/>
        <v>2000</v>
      </c>
      <c r="J9180" s="3">
        <f>INDEX(PowerArray,MIN(MaximumPowerIndex,ROUND(G9180*100,0)))</f>
        <v>2000</v>
      </c>
      <c r="K9180" s="3">
        <f>MIN(J9180-M9180+N9180,'Power Look Up'!$F$4)</f>
        <v>1999.4066437644856</v>
      </c>
      <c r="M9180" s="50">
        <f t="array" ref="M9180">_xlfn.SUM(_xlfn.NORM.DIST($S$3:$S$1003,$G9180,$P9180,FALSE)*WindSpeedStep*$T$3:$T$1003)</f>
        <v>2000.8795273185522</v>
      </c>
      <c r="N9180" s="50">
        <f t="array" ref="N9180">_xlfn.SUM(_xlfn.NORM.DIST($S$3:$S$1003,$G9180,$Q9180,FALSE)*WindSpeedStep*$T$3:$T$1003)</f>
        <v>2000.2861710830377</v>
      </c>
      <c r="P9180" s="42">
        <f t="shared" si="429"/>
        <v>1.6058004754279676</v>
      </c>
      <c r="Q9180" s="42">
        <f t="shared" si="431"/>
        <v>1.0074462164163454</v>
      </c>
    </row>
    <row r="9181" spans="5:17" x14ac:dyDescent="0.2">
      <c r="E9181" s="15" t="s">
        <v>3906</v>
      </c>
      <c r="F9181" s="21">
        <v>15.902034932608107</v>
      </c>
      <c r="G9181" s="21">
        <v>15.888798713138369</v>
      </c>
      <c r="H9181" s="24">
        <v>6.0369632192887497E-2</v>
      </c>
      <c r="I9181" s="3">
        <f t="shared" si="430"/>
        <v>2000</v>
      </c>
      <c r="J9181" s="3">
        <f>INDEX(PowerArray,MIN(MaximumPowerIndex,ROUND(G9181*100,0)))</f>
        <v>2000</v>
      </c>
      <c r="K9181" s="3">
        <f>MIN(J9181-M9181+N9181,'Power Look Up'!$F$4)</f>
        <v>1999.3130208810401</v>
      </c>
      <c r="M9181" s="50">
        <f t="array" ref="M9181">_xlfn.SUM(_xlfn.NORM.DIST($S$3:$S$1003,$G9181,$P9181,FALSE)*WindSpeedStep*$T$3:$T$1003)</f>
        <v>2001.0197640404704</v>
      </c>
      <c r="N9181" s="50">
        <f t="array" ref="N9181">_xlfn.SUM(_xlfn.NORM.DIST($S$3:$S$1003,$G9181,$Q9181,FALSE)*WindSpeedStep*$T$3:$T$1003)</f>
        <v>2000.3327849215104</v>
      </c>
      <c r="P9181" s="42">
        <f t="shared" si="429"/>
        <v>1.588879871313837</v>
      </c>
      <c r="Q9181" s="42">
        <f t="shared" si="431"/>
        <v>0.95920093429898756</v>
      </c>
    </row>
    <row r="9182" spans="5:17" x14ac:dyDescent="0.2">
      <c r="E9182" s="15" t="s">
        <v>3907</v>
      </c>
      <c r="F9182" s="21">
        <v>14.767787924260858</v>
      </c>
      <c r="G9182" s="21">
        <v>14.708064162322836</v>
      </c>
      <c r="H9182" s="24">
        <v>5.9589154754471789E-2</v>
      </c>
      <c r="I9182" s="3">
        <f t="shared" si="430"/>
        <v>2000</v>
      </c>
      <c r="J9182" s="3">
        <f>INDEX(PowerArray,MIN(MaximumPowerIndex,ROUND(G9182*100,0)))</f>
        <v>2000</v>
      </c>
      <c r="K9182" s="3">
        <f>MIN(J9182-M9182+N9182,'Power Look Up'!$F$4)</f>
        <v>1999.0647122412838</v>
      </c>
      <c r="M9182" s="50">
        <f t="array" ref="M9182">_xlfn.SUM(_xlfn.NORM.DIST($S$3:$S$1003,$G9182,$P9182,FALSE)*WindSpeedStep*$T$3:$T$1003)</f>
        <v>2002.502019157605</v>
      </c>
      <c r="N9182" s="50">
        <f t="array" ref="N9182">_xlfn.SUM(_xlfn.NORM.DIST($S$3:$S$1003,$G9182,$Q9182,FALSE)*WindSpeedStep*$T$3:$T$1003)</f>
        <v>2001.5667313988888</v>
      </c>
      <c r="P9182" s="42">
        <f t="shared" si="429"/>
        <v>1.4708064162322838</v>
      </c>
      <c r="Q9182" s="42">
        <f t="shared" si="431"/>
        <v>0.87644111150735593</v>
      </c>
    </row>
    <row r="9183" spans="5:17" x14ac:dyDescent="0.2">
      <c r="E9183" s="15" t="s">
        <v>3908</v>
      </c>
      <c r="F9183" s="21">
        <v>16.92996664646865</v>
      </c>
      <c r="G9183" s="21">
        <v>16.886657254782172</v>
      </c>
      <c r="H9183" s="24">
        <v>6.4382879350052269E-2</v>
      </c>
      <c r="I9183" s="3">
        <f t="shared" si="430"/>
        <v>2000</v>
      </c>
      <c r="J9183" s="3">
        <f>INDEX(PowerArray,MIN(MaximumPowerIndex,ROUND(G9183*100,0)))</f>
        <v>2000</v>
      </c>
      <c r="K9183" s="3">
        <f>MIN(J9183-M9183+N9183,'Power Look Up'!$F$4)</f>
        <v>1999.6888370911063</v>
      </c>
      <c r="M9183" s="50">
        <f t="array" ref="M9183">_xlfn.SUM(_xlfn.NORM.DIST($S$3:$S$1003,$G9183,$P9183,FALSE)*WindSpeedStep*$T$3:$T$1003)</f>
        <v>2000.4100313511849</v>
      </c>
      <c r="N9183" s="50">
        <f t="array" ref="N9183">_xlfn.SUM(_xlfn.NORM.DIST($S$3:$S$1003,$G9183,$Q9183,FALSE)*WindSpeedStep*$T$3:$T$1003)</f>
        <v>2000.0988684422912</v>
      </c>
      <c r="P9183" s="42">
        <f t="shared" si="429"/>
        <v>1.6886657254782174</v>
      </c>
      <c r="Q9183" s="42">
        <f t="shared" si="431"/>
        <v>1.0872116166603254</v>
      </c>
    </row>
    <row r="9184" spans="5:17" x14ac:dyDescent="0.2">
      <c r="E9184" s="15" t="s">
        <v>3909</v>
      </c>
      <c r="F9184" s="21">
        <v>16.357442707609543</v>
      </c>
      <c r="G9184" s="21">
        <v>16.326060488585384</v>
      </c>
      <c r="H9184" s="24">
        <v>6.6636333043240806E-2</v>
      </c>
      <c r="I9184" s="3">
        <f t="shared" si="430"/>
        <v>2000</v>
      </c>
      <c r="J9184" s="3">
        <f>INDEX(PowerArray,MIN(MaximumPowerIndex,ROUND(G9184*100,0)))</f>
        <v>2000</v>
      </c>
      <c r="K9184" s="3">
        <f>MIN(J9184-M9184+N9184,'Power Look Up'!$F$4)</f>
        <v>1999.5383571701441</v>
      </c>
      <c r="M9184" s="50">
        <f t="array" ref="M9184">_xlfn.SUM(_xlfn.NORM.DIST($S$3:$S$1003,$G9184,$P9184,FALSE)*WindSpeedStep*$T$3:$T$1003)</f>
        <v>2000.6914460730213</v>
      </c>
      <c r="N9184" s="50">
        <f t="array" ref="N9184">_xlfn.SUM(_xlfn.NORM.DIST($S$3:$S$1003,$G9184,$Q9184,FALSE)*WindSpeedStep*$T$3:$T$1003)</f>
        <v>2000.2298032431654</v>
      </c>
      <c r="P9184" s="42">
        <f t="shared" si="429"/>
        <v>1.6326060488585385</v>
      </c>
      <c r="Q9184" s="42">
        <f t="shared" si="431"/>
        <v>1.0879088040014704</v>
      </c>
    </row>
    <row r="9185" spans="5:17" x14ac:dyDescent="0.2">
      <c r="E9185" s="15" t="s">
        <v>3910</v>
      </c>
      <c r="F9185" s="21">
        <v>16.443929360200805</v>
      </c>
      <c r="G9185" s="21">
        <v>16.437636663639189</v>
      </c>
      <c r="H9185" s="24">
        <v>5.8988334159819987E-2</v>
      </c>
      <c r="I9185" s="3">
        <f t="shared" si="430"/>
        <v>2000</v>
      </c>
      <c r="J9185" s="3">
        <f>INDEX(PowerArray,MIN(MaximumPowerIndex,ROUND(G9185*100,0)))</f>
        <v>2000</v>
      </c>
      <c r="K9185" s="3">
        <f>MIN(J9185-M9185+N9185,'Power Look Up'!$F$4)</f>
        <v>1999.5243685571088</v>
      </c>
      <c r="M9185" s="50">
        <f t="array" ref="M9185">_xlfn.SUM(_xlfn.NORM.DIST($S$3:$S$1003,$G9185,$P9185,FALSE)*WindSpeedStep*$T$3:$T$1003)</f>
        <v>2000.6243279355269</v>
      </c>
      <c r="N9185" s="50">
        <f t="array" ref="N9185">_xlfn.SUM(_xlfn.NORM.DIST($S$3:$S$1003,$G9185,$Q9185,FALSE)*WindSpeedStep*$T$3:$T$1003)</f>
        <v>2000.1486964926357</v>
      </c>
      <c r="P9185" s="42">
        <f t="shared" si="429"/>
        <v>1.643763666363919</v>
      </c>
      <c r="Q9185" s="42">
        <f t="shared" si="431"/>
        <v>0.96962880431245702</v>
      </c>
    </row>
    <row r="9186" spans="5:17" x14ac:dyDescent="0.2">
      <c r="E9186" s="15" t="s">
        <v>3911</v>
      </c>
      <c r="F9186" s="21">
        <v>16.61503955951293</v>
      </c>
      <c r="G9186" s="21">
        <v>16.555541997310449</v>
      </c>
      <c r="H9186" s="24">
        <v>6.4399485548463364E-2</v>
      </c>
      <c r="I9186" s="3">
        <f t="shared" si="430"/>
        <v>2000</v>
      </c>
      <c r="J9186" s="3">
        <f>INDEX(PowerArray,MIN(MaximumPowerIndex,ROUND(G9186*100,0)))</f>
        <v>2000</v>
      </c>
      <c r="K9186" s="3">
        <f>MIN(J9186-M9186+N9186,'Power Look Up'!$F$4)</f>
        <v>1999.5951875464434</v>
      </c>
      <c r="M9186" s="50">
        <f t="array" ref="M9186">_xlfn.SUM(_xlfn.NORM.DIST($S$3:$S$1003,$G9186,$P9186,FALSE)*WindSpeedStep*$T$3:$T$1003)</f>
        <v>2000.5598493117457</v>
      </c>
      <c r="N9186" s="50">
        <f t="array" ref="N9186">_xlfn.SUM(_xlfn.NORM.DIST($S$3:$S$1003,$G9186,$Q9186,FALSE)*WindSpeedStep*$T$3:$T$1003)</f>
        <v>2000.1550368581891</v>
      </c>
      <c r="P9186" s="42">
        <f t="shared" si="429"/>
        <v>1.655554199731045</v>
      </c>
      <c r="Q9186" s="42">
        <f t="shared" si="431"/>
        <v>1.0661683876027725</v>
      </c>
    </row>
    <row r="9187" spans="5:17" x14ac:dyDescent="0.2">
      <c r="E9187" s="15" t="s">
        <v>3912</v>
      </c>
      <c r="F9187" s="21">
        <v>16.89456698446331</v>
      </c>
      <c r="G9187" s="21">
        <v>16.875697785051795</v>
      </c>
      <c r="H9187" s="24">
        <v>7.1028751497659082E-2</v>
      </c>
      <c r="I9187" s="3">
        <f t="shared" si="430"/>
        <v>2000</v>
      </c>
      <c r="J9187" s="3">
        <f>INDEX(PowerArray,MIN(MaximumPowerIndex,ROUND(G9187*100,0)))</f>
        <v>2000</v>
      </c>
      <c r="K9187" s="3">
        <f>MIN(J9187-M9187+N9187,'Power Look Up'!$F$4)</f>
        <v>1999.7187042467667</v>
      </c>
      <c r="M9187" s="50">
        <f t="array" ref="M9187">_xlfn.SUM(_xlfn.NORM.DIST($S$3:$S$1003,$G9187,$P9187,FALSE)*WindSpeedStep*$T$3:$T$1003)</f>
        <v>2000.4143263381577</v>
      </c>
      <c r="N9187" s="50">
        <f t="array" ref="N9187">_xlfn.SUM(_xlfn.NORM.DIST($S$3:$S$1003,$G9187,$Q9187,FALSE)*WindSpeedStep*$T$3:$T$1003)</f>
        <v>2000.1330305849244</v>
      </c>
      <c r="P9187" s="42">
        <f t="shared" si="429"/>
        <v>1.6875697785051795</v>
      </c>
      <c r="Q9187" s="42">
        <f t="shared" si="431"/>
        <v>1.1986597443240397</v>
      </c>
    </row>
    <row r="9188" spans="5:17" x14ac:dyDescent="0.2">
      <c r="E9188" s="15" t="s">
        <v>3913</v>
      </c>
      <c r="F9188" s="21">
        <v>17.256539619718058</v>
      </c>
      <c r="G9188" s="21">
        <v>17.183441356440511</v>
      </c>
      <c r="H9188" s="24">
        <v>5.2733631426325776E-2</v>
      </c>
      <c r="I9188" s="3">
        <f t="shared" si="430"/>
        <v>2000</v>
      </c>
      <c r="J9188" s="3">
        <f>INDEX(PowerArray,MIN(MaximumPowerIndex,ROUND(G9188*100,0)))</f>
        <v>2000</v>
      </c>
      <c r="K9188" s="3">
        <f>MIN(J9188-M9188+N9188,'Power Look Up'!$F$4)</f>
        <v>1999.7327412064767</v>
      </c>
      <c r="M9188" s="50">
        <f t="array" ref="M9188">_xlfn.SUM(_xlfn.NORM.DIST($S$3:$S$1003,$G9188,$P9188,FALSE)*WindSpeedStep*$T$3:$T$1003)</f>
        <v>2000.3084481208027</v>
      </c>
      <c r="N9188" s="50">
        <f t="array" ref="N9188">_xlfn.SUM(_xlfn.NORM.DIST($S$3:$S$1003,$G9188,$Q9188,FALSE)*WindSpeedStep*$T$3:$T$1003)</f>
        <v>2000.0411893272794</v>
      </c>
      <c r="P9188" s="42">
        <f t="shared" si="429"/>
        <v>1.7183441356440512</v>
      </c>
      <c r="Q9188" s="42">
        <f t="shared" si="431"/>
        <v>0.90614526312641741</v>
      </c>
    </row>
    <row r="9189" spans="5:17" x14ac:dyDescent="0.2">
      <c r="E9189" s="15" t="s">
        <v>3914</v>
      </c>
      <c r="F9189" s="21">
        <v>18.507673738926272</v>
      </c>
      <c r="G9189" s="21">
        <v>18.44446674001756</v>
      </c>
      <c r="H9189" s="24">
        <v>6.105575535532199E-2</v>
      </c>
      <c r="I9189" s="3">
        <f t="shared" si="430"/>
        <v>2000</v>
      </c>
      <c r="J9189" s="3">
        <f>INDEX(PowerArray,MIN(MaximumPowerIndex,ROUND(G9189*100,0)))</f>
        <v>2000</v>
      </c>
      <c r="K9189" s="3">
        <f>MIN(J9189-M9189+N9189,'Power Look Up'!$F$4)</f>
        <v>1999.9214866107118</v>
      </c>
      <c r="M9189" s="50">
        <f t="array" ref="M9189">_xlfn.SUM(_xlfn.NORM.DIST($S$3:$S$1003,$G9189,$P9189,FALSE)*WindSpeedStep*$T$3:$T$1003)</f>
        <v>2000.0887194096333</v>
      </c>
      <c r="N9189" s="50">
        <f t="array" ref="N9189">_xlfn.SUM(_xlfn.NORM.DIST($S$3:$S$1003,$G9189,$Q9189,FALSE)*WindSpeedStep*$T$3:$T$1003)</f>
        <v>2000.0102060203451</v>
      </c>
      <c r="P9189" s="42">
        <f t="shared" si="429"/>
        <v>1.8444466740017562</v>
      </c>
      <c r="Q9189" s="42">
        <f t="shared" si="431"/>
        <v>1.1261408489378855</v>
      </c>
    </row>
    <row r="9190" spans="5:17" x14ac:dyDescent="0.2">
      <c r="E9190" s="15" t="s">
        <v>3915</v>
      </c>
      <c r="F9190" s="21">
        <v>17.169371051925758</v>
      </c>
      <c r="G9190" s="21">
        <v>17.083895737808209</v>
      </c>
      <c r="H9190" s="24">
        <v>7.8045957300788976E-2</v>
      </c>
      <c r="I9190" s="3">
        <f t="shared" si="430"/>
        <v>2000</v>
      </c>
      <c r="J9190" s="3">
        <f>INDEX(PowerArray,MIN(MaximumPowerIndex,ROUND(G9190*100,0)))</f>
        <v>2000</v>
      </c>
      <c r="K9190" s="3">
        <f>MIN(J9190-M9190+N9190,'Power Look Up'!$F$4)</f>
        <v>1999.7999220926015</v>
      </c>
      <c r="M9190" s="50">
        <f t="array" ref="M9190">_xlfn.SUM(_xlfn.NORM.DIST($S$3:$S$1003,$G9190,$P9190,FALSE)*WindSpeedStep*$T$3:$T$1003)</f>
        <v>2000.3395252758962</v>
      </c>
      <c r="N9190" s="50">
        <f t="array" ref="N9190">_xlfn.SUM(_xlfn.NORM.DIST($S$3:$S$1003,$G9190,$Q9190,FALSE)*WindSpeedStep*$T$3:$T$1003)</f>
        <v>2000.1394473684977</v>
      </c>
      <c r="P9190" s="42">
        <f t="shared" si="429"/>
        <v>1.708389573780821</v>
      </c>
      <c r="Q9190" s="42">
        <f t="shared" si="431"/>
        <v>1.3333289972841103</v>
      </c>
    </row>
    <row r="9191" spans="5:17" x14ac:dyDescent="0.2">
      <c r="E9191" s="15" t="s">
        <v>3916</v>
      </c>
      <c r="F9191" s="21">
        <v>14.89926830353288</v>
      </c>
      <c r="G9191" s="21">
        <v>14.860364014948514</v>
      </c>
      <c r="H9191" s="24">
        <v>6.9802085499285738E-2</v>
      </c>
      <c r="I9191" s="3">
        <f t="shared" si="430"/>
        <v>2000</v>
      </c>
      <c r="J9191" s="3">
        <f>INDEX(PowerArray,MIN(MaximumPowerIndex,ROUND(G9191*100,0)))</f>
        <v>2000</v>
      </c>
      <c r="K9191" s="3">
        <f>MIN(J9191-M9191+N9191,'Power Look Up'!$F$4)</f>
        <v>1999.3557102122438</v>
      </c>
      <c r="M9191" s="50">
        <f t="array" ref="M9191">_xlfn.SUM(_xlfn.NORM.DIST($S$3:$S$1003,$G9191,$P9191,FALSE)*WindSpeedStep*$T$3:$T$1003)</f>
        <v>2002.2704505777185</v>
      </c>
      <c r="N9191" s="50">
        <f t="array" ref="N9191">_xlfn.SUM(_xlfn.NORM.DIST($S$3:$S$1003,$G9191,$Q9191,FALSE)*WindSpeedStep*$T$3:$T$1003)</f>
        <v>2001.6261607899623</v>
      </c>
      <c r="P9191" s="42">
        <f t="shared" si="429"/>
        <v>1.4860364014948515</v>
      </c>
      <c r="Q9191" s="42">
        <f t="shared" si="431"/>
        <v>1.0372843995219452</v>
      </c>
    </row>
    <row r="9192" spans="5:17" x14ac:dyDescent="0.2">
      <c r="E9192" s="15" t="s">
        <v>3917</v>
      </c>
      <c r="F9192" s="21">
        <v>14.63596313555559</v>
      </c>
      <c r="G9192" s="21">
        <v>14.592740819312894</v>
      </c>
      <c r="H9192" s="24">
        <v>5.0560389715815522E-2</v>
      </c>
      <c r="I9192" s="3">
        <f t="shared" si="430"/>
        <v>2000</v>
      </c>
      <c r="J9192" s="3">
        <f>INDEX(PowerArray,MIN(MaximumPowerIndex,ROUND(G9192*100,0)))</f>
        <v>2000</v>
      </c>
      <c r="K9192" s="3">
        <f>MIN(J9192-M9192+N9192,'Power Look Up'!$F$4)</f>
        <v>1998.8324846273322</v>
      </c>
      <c r="M9192" s="50">
        <f t="array" ref="M9192">_xlfn.SUM(_xlfn.NORM.DIST($S$3:$S$1003,$G9192,$P9192,FALSE)*WindSpeedStep*$T$3:$T$1003)</f>
        <v>2002.678223952186</v>
      </c>
      <c r="N9192" s="50">
        <f t="array" ref="N9192">_xlfn.SUM(_xlfn.NORM.DIST($S$3:$S$1003,$G9192,$Q9192,FALSE)*WindSpeedStep*$T$3:$T$1003)</f>
        <v>2001.5107085795182</v>
      </c>
      <c r="P9192" s="42">
        <f t="shared" si="429"/>
        <v>1.4592740819312895</v>
      </c>
      <c r="Q9192" s="42">
        <f t="shared" si="431"/>
        <v>0.737814662846349</v>
      </c>
    </row>
    <row r="9193" spans="5:17" x14ac:dyDescent="0.2">
      <c r="E9193" s="15" t="s">
        <v>3918</v>
      </c>
      <c r="F9193" s="21">
        <v>13.784452110156284</v>
      </c>
      <c r="G9193" s="21">
        <v>13.712786322849166</v>
      </c>
      <c r="H9193" s="24">
        <v>6.1663676815542502E-2</v>
      </c>
      <c r="I9193" s="3">
        <f t="shared" si="430"/>
        <v>1999.7799999999997</v>
      </c>
      <c r="J9193" s="3">
        <f>INDEX(PowerArray,MIN(MaximumPowerIndex,ROUND(G9193*100,0)))</f>
        <v>1999.7099999999998</v>
      </c>
      <c r="K9193" s="3">
        <f>MIN(J9193-M9193+N9193,'Power Look Up'!$F$4)</f>
        <v>2000</v>
      </c>
      <c r="M9193" s="50">
        <f t="array" ref="M9193">_xlfn.SUM(_xlfn.NORM.DIST($S$3:$S$1003,$G9193,$P9193,FALSE)*WindSpeedStep*$T$3:$T$1003)</f>
        <v>2003.4267837012392</v>
      </c>
      <c r="N9193" s="50">
        <f t="array" ref="N9193">_xlfn.SUM(_xlfn.NORM.DIST($S$3:$S$1003,$G9193,$Q9193,FALSE)*WindSpeedStep*$T$3:$T$1003)</f>
        <v>2005.2946813912567</v>
      </c>
      <c r="P9193" s="42">
        <f t="shared" si="429"/>
        <v>1.3712786322849166</v>
      </c>
      <c r="Q9193" s="42">
        <f t="shared" si="431"/>
        <v>0.84558082405276236</v>
      </c>
    </row>
    <row r="9194" spans="5:17" x14ac:dyDescent="0.2">
      <c r="E9194" s="15" t="s">
        <v>3919</v>
      </c>
      <c r="F9194" s="21">
        <v>12.858739558272347</v>
      </c>
      <c r="G9194" s="21">
        <v>12.781479346974711</v>
      </c>
      <c r="H9194" s="24">
        <v>8.2434207116208025E-2</v>
      </c>
      <c r="I9194" s="3">
        <f t="shared" si="430"/>
        <v>1997.4599999999975</v>
      </c>
      <c r="J9194" s="3">
        <f>INDEX(PowerArray,MIN(MaximumPowerIndex,ROUND(G9194*100,0)))</f>
        <v>1996.5799999999974</v>
      </c>
      <c r="K9194" s="3">
        <f>MIN(J9194-M9194+N9194,'Power Look Up'!$F$4)</f>
        <v>2000</v>
      </c>
      <c r="M9194" s="50">
        <f t="array" ref="M9194">_xlfn.SUM(_xlfn.NORM.DIST($S$3:$S$1003,$G9194,$P9194,FALSE)*WindSpeedStep*$T$3:$T$1003)</f>
        <v>1997.6926763923184</v>
      </c>
      <c r="N9194" s="50">
        <f t="array" ref="N9194">_xlfn.SUM(_xlfn.NORM.DIST($S$3:$S$1003,$G9194,$Q9194,FALSE)*WindSpeedStep*$T$3:$T$1003)</f>
        <v>2007.2561053440377</v>
      </c>
      <c r="P9194" s="42">
        <f t="shared" si="429"/>
        <v>1.2781479346974711</v>
      </c>
      <c r="Q9194" s="42">
        <f t="shared" si="431"/>
        <v>1.0536311157400486</v>
      </c>
    </row>
    <row r="9195" spans="5:17" x14ac:dyDescent="0.2">
      <c r="E9195" s="15" t="s">
        <v>3920</v>
      </c>
      <c r="F9195" s="21">
        <v>13.685140495529796</v>
      </c>
      <c r="G9195" s="21">
        <v>13.642315693155789</v>
      </c>
      <c r="H9195" s="24">
        <v>7.6725555016623981E-2</v>
      </c>
      <c r="I9195" s="3">
        <f t="shared" si="430"/>
        <v>1999.6899999999998</v>
      </c>
      <c r="J9195" s="3">
        <f>INDEX(PowerArray,MIN(MaximumPowerIndex,ROUND(G9195*100,0)))</f>
        <v>1999.6399999999996</v>
      </c>
      <c r="K9195" s="3">
        <f>MIN(J9195-M9195+N9195,'Power Look Up'!$F$4)</f>
        <v>2000</v>
      </c>
      <c r="M9195" s="50">
        <f t="array" ref="M9195">_xlfn.SUM(_xlfn.NORM.DIST($S$3:$S$1003,$G9195,$P9195,FALSE)*WindSpeedStep*$T$3:$T$1003)</f>
        <v>2003.3638533283724</v>
      </c>
      <c r="N9195" s="50">
        <f t="array" ref="N9195">_xlfn.SUM(_xlfn.NORM.DIST($S$3:$S$1003,$G9195,$Q9195,FALSE)*WindSpeedStep*$T$3:$T$1003)</f>
        <v>2006.093987918317</v>
      </c>
      <c r="P9195" s="42">
        <f t="shared" si="429"/>
        <v>1.3642315693155789</v>
      </c>
      <c r="Q9195" s="42">
        <f t="shared" si="431"/>
        <v>1.0467142432693772</v>
      </c>
    </row>
    <row r="9196" spans="5:17" x14ac:dyDescent="0.2">
      <c r="E9196" s="15" t="s">
        <v>3921</v>
      </c>
      <c r="F9196" s="21">
        <v>12.681839570060465</v>
      </c>
      <c r="G9196" s="21">
        <v>12.663443659352307</v>
      </c>
      <c r="H9196" s="24">
        <v>8.594967583198998E-2</v>
      </c>
      <c r="I9196" s="3">
        <f t="shared" si="430"/>
        <v>1995.4799999999975</v>
      </c>
      <c r="J9196" s="3">
        <f>INDEX(PowerArray,MIN(MaximumPowerIndex,ROUND(G9196*100,0)))</f>
        <v>1995.2599999999975</v>
      </c>
      <c r="K9196" s="3">
        <f>MIN(J9196-M9196+N9196,'Power Look Up'!$F$4)</f>
        <v>2000</v>
      </c>
      <c r="M9196" s="50">
        <f t="array" ref="M9196">_xlfn.SUM(_xlfn.NORM.DIST($S$3:$S$1003,$G9196,$P9196,FALSE)*WindSpeedStep*$T$3:$T$1003)</f>
        <v>1995.6824364856498</v>
      </c>
      <c r="N9196" s="50">
        <f t="array" ref="N9196">_xlfn.SUM(_xlfn.NORM.DIST($S$3:$S$1003,$G9196,$Q9196,FALSE)*WindSpeedStep*$T$3:$T$1003)</f>
        <v>2004.9114738849682</v>
      </c>
      <c r="P9196" s="42">
        <f t="shared" si="429"/>
        <v>1.2663443659352307</v>
      </c>
      <c r="Q9196" s="42">
        <f t="shared" si="431"/>
        <v>1.0884188774379997</v>
      </c>
    </row>
    <row r="9197" spans="5:17" x14ac:dyDescent="0.2">
      <c r="E9197" s="15" t="s">
        <v>3922</v>
      </c>
      <c r="F9197" s="21">
        <v>13.673050612356802</v>
      </c>
      <c r="G9197" s="21">
        <v>13.62241567718228</v>
      </c>
      <c r="H9197" s="24">
        <v>6.6554277154331751E-2</v>
      </c>
      <c r="I9197" s="3">
        <f t="shared" si="430"/>
        <v>1999.6699999999998</v>
      </c>
      <c r="J9197" s="3">
        <f>INDEX(PowerArray,MIN(MaximumPowerIndex,ROUND(G9197*100,0)))</f>
        <v>1999.6199999999997</v>
      </c>
      <c r="K9197" s="3">
        <f>MIN(J9197-M9197+N9197,'Power Look Up'!$F$4)</f>
        <v>2000</v>
      </c>
      <c r="M9197" s="50">
        <f t="array" ref="M9197">_xlfn.SUM(_xlfn.NORM.DIST($S$3:$S$1003,$G9197,$P9197,FALSE)*WindSpeedStep*$T$3:$T$1003)</f>
        <v>2003.339889771629</v>
      </c>
      <c r="N9197" s="50">
        <f t="array" ref="N9197">_xlfn.SUM(_xlfn.NORM.DIST($S$3:$S$1003,$G9197,$Q9197,FALSE)*WindSpeedStep*$T$3:$T$1003)</f>
        <v>2006.0477036241591</v>
      </c>
      <c r="P9197" s="42">
        <f t="shared" si="429"/>
        <v>1.362241567718228</v>
      </c>
      <c r="Q9197" s="42">
        <f t="shared" si="431"/>
        <v>0.90663002849070329</v>
      </c>
    </row>
    <row r="9198" spans="5:17" x14ac:dyDescent="0.2">
      <c r="E9198" s="15" t="s">
        <v>3923</v>
      </c>
      <c r="F9198" s="21">
        <v>13.310647247379332</v>
      </c>
      <c r="G9198" s="21">
        <v>13.299868395340923</v>
      </c>
      <c r="H9198" s="24">
        <v>6.0853539647328342E-2</v>
      </c>
      <c r="I9198" s="3">
        <f t="shared" si="430"/>
        <v>1999.3099999999997</v>
      </c>
      <c r="J9198" s="3">
        <f>INDEX(PowerArray,MIN(MaximumPowerIndex,ROUND(G9198*100,0)))</f>
        <v>1999.2999999999997</v>
      </c>
      <c r="K9198" s="3">
        <f>MIN(J9198-M9198+N9198,'Power Look Up'!$F$4)</f>
        <v>2000</v>
      </c>
      <c r="M9198" s="50">
        <f t="array" ref="M9198">_xlfn.SUM(_xlfn.NORM.DIST($S$3:$S$1003,$G9198,$P9198,FALSE)*WindSpeedStep*$T$3:$T$1003)</f>
        <v>2002.4517540994887</v>
      </c>
      <c r="N9198" s="50">
        <f t="array" ref="N9198">_xlfn.SUM(_xlfn.NORM.DIST($S$3:$S$1003,$G9198,$Q9198,FALSE)*WindSpeedStep*$T$3:$T$1003)</f>
        <v>2008.0161445575832</v>
      </c>
      <c r="P9198" s="42">
        <f t="shared" si="429"/>
        <v>1.3299868395340924</v>
      </c>
      <c r="Q9198" s="42">
        <f t="shared" si="431"/>
        <v>0.80934406870012798</v>
      </c>
    </row>
    <row r="9199" spans="5:17" x14ac:dyDescent="0.2">
      <c r="E9199" s="15" t="s">
        <v>3924</v>
      </c>
      <c r="F9199" s="21">
        <v>12.900152196144658</v>
      </c>
      <c r="G9199" s="21">
        <v>12.877952564575809</v>
      </c>
      <c r="H9199" s="24">
        <v>8.759586575557704E-2</v>
      </c>
      <c r="I9199" s="3">
        <f t="shared" si="430"/>
        <v>1997.8999999999974</v>
      </c>
      <c r="J9199" s="3">
        <f>INDEX(PowerArray,MIN(MaximumPowerIndex,ROUND(G9199*100,0)))</f>
        <v>1997.6799999999976</v>
      </c>
      <c r="K9199" s="3">
        <f>MIN(J9199-M9199+N9199,'Power Look Up'!$F$4)</f>
        <v>2000</v>
      </c>
      <c r="M9199" s="50">
        <f t="array" ref="M9199">_xlfn.SUM(_xlfn.NORM.DIST($S$3:$S$1003,$G9199,$P9199,FALSE)*WindSpeedStep*$T$3:$T$1003)</f>
        <v>1999.0282405847811</v>
      </c>
      <c r="N9199" s="50">
        <f t="array" ref="N9199">_xlfn.SUM(_xlfn.NORM.DIST($S$3:$S$1003,$G9199,$Q9199,FALSE)*WindSpeedStep*$T$3:$T$1003)</f>
        <v>2005.5136661591764</v>
      </c>
      <c r="P9199" s="42">
        <f t="shared" si="429"/>
        <v>1.287795256457581</v>
      </c>
      <c r="Q9199" s="42">
        <f t="shared" si="431"/>
        <v>1.1280554040532715</v>
      </c>
    </row>
    <row r="9200" spans="5:17" x14ac:dyDescent="0.2">
      <c r="E9200" s="15" t="s">
        <v>3925</v>
      </c>
      <c r="F9200" s="21">
        <v>13.049206502847639</v>
      </c>
      <c r="G9200" s="21">
        <v>13.004382546845932</v>
      </c>
      <c r="H9200" s="24">
        <v>5.900741932714209E-2</v>
      </c>
      <c r="I9200" s="3">
        <f t="shared" si="430"/>
        <v>1999.0499999999997</v>
      </c>
      <c r="J9200" s="3">
        <f>INDEX(PowerArray,MIN(MaximumPowerIndex,ROUND(G9200*100,0)))</f>
        <v>1998.9999999999975</v>
      </c>
      <c r="K9200" s="3">
        <f>MIN(J9200-M9200+N9200,'Power Look Up'!$F$4)</f>
        <v>2000</v>
      </c>
      <c r="M9200" s="50">
        <f t="array" ref="M9200">_xlfn.SUM(_xlfn.NORM.DIST($S$3:$S$1003,$G9200,$P9200,FALSE)*WindSpeedStep*$T$3:$T$1003)</f>
        <v>2000.4217498322112</v>
      </c>
      <c r="N9200" s="50">
        <f t="array" ref="N9200">_xlfn.SUM(_xlfn.NORM.DIST($S$3:$S$1003,$G9200,$Q9200,FALSE)*WindSpeedStep*$T$3:$T$1003)</f>
        <v>2010.4318306919529</v>
      </c>
      <c r="P9200" s="42">
        <f t="shared" si="429"/>
        <v>1.3004382546845932</v>
      </c>
      <c r="Q9200" s="42">
        <f t="shared" si="431"/>
        <v>0.76735505403230586</v>
      </c>
    </row>
    <row r="9201" spans="5:17" x14ac:dyDescent="0.2">
      <c r="E9201" s="15" t="s">
        <v>3926</v>
      </c>
      <c r="F9201" s="21">
        <v>12.249012300555094</v>
      </c>
      <c r="G9201" s="21">
        <v>12.240469396083293</v>
      </c>
      <c r="H9201" s="24">
        <v>7.7557273736834145E-2</v>
      </c>
      <c r="I9201" s="3">
        <f t="shared" si="430"/>
        <v>1990.7499999999977</v>
      </c>
      <c r="J9201" s="3">
        <f>INDEX(PowerArray,MIN(MaximumPowerIndex,ROUND(G9201*100,0)))</f>
        <v>1990.6399999999976</v>
      </c>
      <c r="K9201" s="3">
        <f>MIN(J9201-M9201+N9201,'Power Look Up'!$F$4)</f>
        <v>2000</v>
      </c>
      <c r="M9201" s="50">
        <f t="array" ref="M9201">_xlfn.SUM(_xlfn.NORM.DIST($S$3:$S$1003,$G9201,$P9201,FALSE)*WindSpeedStep*$T$3:$T$1003)</f>
        <v>1983.9445792046658</v>
      </c>
      <c r="N9201" s="50">
        <f t="array" ref="N9201">_xlfn.SUM(_xlfn.NORM.DIST($S$3:$S$1003,$G9201,$Q9201,FALSE)*WindSpeedStep*$T$3:$T$1003)</f>
        <v>2004.9939159891346</v>
      </c>
      <c r="P9201" s="42">
        <f t="shared" si="429"/>
        <v>1.2240469396083293</v>
      </c>
      <c r="Q9201" s="42">
        <f t="shared" si="431"/>
        <v>0.94933743561937289</v>
      </c>
    </row>
    <row r="9202" spans="5:17" x14ac:dyDescent="0.2">
      <c r="E9202" s="15" t="s">
        <v>3927</v>
      </c>
      <c r="F9202" s="21">
        <v>11.854187231008204</v>
      </c>
      <c r="G9202" s="21">
        <v>11.808938382387698</v>
      </c>
      <c r="H9202" s="24">
        <v>6.5799534358599851E-2</v>
      </c>
      <c r="I9202" s="3">
        <f t="shared" si="430"/>
        <v>1975.3999999999826</v>
      </c>
      <c r="J9202" s="3">
        <f>INDEX(PowerArray,MIN(MaximumPowerIndex,ROUND(G9202*100,0)))</f>
        <v>1972.0399999999827</v>
      </c>
      <c r="K9202" s="3">
        <f>MIN(J9202-M9202+N9202,'Power Look Up'!$F$4)</f>
        <v>2000</v>
      </c>
      <c r="M9202" s="50">
        <f t="array" ref="M9202">_xlfn.SUM(_xlfn.NORM.DIST($S$3:$S$1003,$G9202,$P9202,FALSE)*WindSpeedStep*$T$3:$T$1003)</f>
        <v>1961.182066229195</v>
      </c>
      <c r="N9202" s="50">
        <f t="array" ref="N9202">_xlfn.SUM(_xlfn.NORM.DIST($S$3:$S$1003,$G9202,$Q9202,FALSE)*WindSpeedStep*$T$3:$T$1003)</f>
        <v>2004.533311351619</v>
      </c>
      <c r="P9202" s="42">
        <f t="shared" si="429"/>
        <v>1.1808938382387699</v>
      </c>
      <c r="Q9202" s="42">
        <f t="shared" si="431"/>
        <v>0.77702264683050792</v>
      </c>
    </row>
    <row r="9203" spans="5:17" x14ac:dyDescent="0.2">
      <c r="E9203" s="15" t="s">
        <v>3928</v>
      </c>
      <c r="F9203" s="21">
        <v>13.100547266502065</v>
      </c>
      <c r="G9203" s="21">
        <v>13.032464651690914</v>
      </c>
      <c r="H9203" s="24">
        <v>5.8012843627022394E-2</v>
      </c>
      <c r="I9203" s="3">
        <f t="shared" si="430"/>
        <v>1999.0999999999997</v>
      </c>
      <c r="J9203" s="3">
        <f>INDEX(PowerArray,MIN(MaximumPowerIndex,ROUND(G9203*100,0)))</f>
        <v>1999.0299999999997</v>
      </c>
      <c r="K9203" s="3">
        <f>MIN(J9203-M9203+N9203,'Power Look Up'!$F$4)</f>
        <v>2000</v>
      </c>
      <c r="M9203" s="50">
        <f t="array" ref="M9203">_xlfn.SUM(_xlfn.NORM.DIST($S$3:$S$1003,$G9203,$P9203,FALSE)*WindSpeedStep*$T$3:$T$1003)</f>
        <v>2000.6827013634486</v>
      </c>
      <c r="N9203" s="50">
        <f t="array" ref="N9203">_xlfn.SUM(_xlfn.NORM.DIST($S$3:$S$1003,$G9203,$Q9203,FALSE)*WindSpeedStep*$T$3:$T$1003)</f>
        <v>2010.1765062545917</v>
      </c>
      <c r="P9203" s="42">
        <f t="shared" si="429"/>
        <v>1.3032464651690914</v>
      </c>
      <c r="Q9203" s="42">
        <f t="shared" si="431"/>
        <v>0.75605033391324183</v>
      </c>
    </row>
    <row r="9204" spans="5:17" x14ac:dyDescent="0.2">
      <c r="E9204" s="15" t="s">
        <v>3929</v>
      </c>
      <c r="F9204" s="21">
        <v>13.107204237646407</v>
      </c>
      <c r="G9204" s="21">
        <v>13.072120619927137</v>
      </c>
      <c r="H9204" s="24">
        <v>5.6457501278158004E-2</v>
      </c>
      <c r="I9204" s="3">
        <f t="shared" si="430"/>
        <v>1999.1099999999997</v>
      </c>
      <c r="J9204" s="3">
        <f>INDEX(PowerArray,MIN(MaximumPowerIndex,ROUND(G9204*100,0)))</f>
        <v>1999.0699999999997</v>
      </c>
      <c r="K9204" s="3">
        <f>MIN(J9204-M9204+N9204,'Power Look Up'!$F$4)</f>
        <v>2000</v>
      </c>
      <c r="M9204" s="50">
        <f t="array" ref="M9204">_xlfn.SUM(_xlfn.NORM.DIST($S$3:$S$1003,$G9204,$P9204,FALSE)*WindSpeedStep*$T$3:$T$1003)</f>
        <v>2001.0239453818415</v>
      </c>
      <c r="N9204" s="50">
        <f t="array" ref="N9204">_xlfn.SUM(_xlfn.NORM.DIST($S$3:$S$1003,$G9204,$Q9204,FALSE)*WindSpeedStep*$T$3:$T$1003)</f>
        <v>2009.7889147749988</v>
      </c>
      <c r="P9204" s="42">
        <f t="shared" si="429"/>
        <v>1.3072120619927139</v>
      </c>
      <c r="Q9204" s="42">
        <f t="shared" si="431"/>
        <v>0.73801926660777195</v>
      </c>
    </row>
    <row r="9205" spans="5:17" x14ac:dyDescent="0.2">
      <c r="E9205" s="15" t="s">
        <v>3930</v>
      </c>
      <c r="F9205" s="21">
        <v>12.31316441756019</v>
      </c>
      <c r="G9205" s="21">
        <v>12.298639499893369</v>
      </c>
      <c r="H9205" s="24">
        <v>5.1164751694660816E-2</v>
      </c>
      <c r="I9205" s="3">
        <f t="shared" si="430"/>
        <v>1991.4099999999976</v>
      </c>
      <c r="J9205" s="3">
        <f>INDEX(PowerArray,MIN(MaximumPowerIndex,ROUND(G9205*100,0)))</f>
        <v>1991.2999999999977</v>
      </c>
      <c r="K9205" s="3">
        <f>MIN(J9205-M9205+N9205,'Power Look Up'!$F$4)</f>
        <v>2000</v>
      </c>
      <c r="M9205" s="50">
        <f t="array" ref="M9205">_xlfn.SUM(_xlfn.NORM.DIST($S$3:$S$1003,$G9205,$P9205,FALSE)*WindSpeedStep*$T$3:$T$1003)</f>
        <v>1986.0697863343046</v>
      </c>
      <c r="N9205" s="50">
        <f t="array" ref="N9205">_xlfn.SUM(_xlfn.NORM.DIST($S$3:$S$1003,$G9205,$Q9205,FALSE)*WindSpeedStep*$T$3:$T$1003)</f>
        <v>2017.6315109516136</v>
      </c>
      <c r="P9205" s="42">
        <f t="shared" si="429"/>
        <v>1.2298639499893369</v>
      </c>
      <c r="Q9205" s="42">
        <f t="shared" si="431"/>
        <v>0.6292568361941917</v>
      </c>
    </row>
    <row r="9206" spans="5:17" x14ac:dyDescent="0.2">
      <c r="E9206" s="15" t="s">
        <v>3931</v>
      </c>
      <c r="F9206" s="21">
        <v>12.538899050168217</v>
      </c>
      <c r="G9206" s="21">
        <v>12.477083928940154</v>
      </c>
      <c r="H9206" s="24">
        <v>8.134685476922443E-2</v>
      </c>
      <c r="I9206" s="3">
        <f t="shared" si="430"/>
        <v>1993.9399999999976</v>
      </c>
      <c r="J9206" s="3">
        <f>INDEX(PowerArray,MIN(MaximumPowerIndex,ROUND(G9206*100,0)))</f>
        <v>1993.2799999999975</v>
      </c>
      <c r="K9206" s="3">
        <f>MIN(J9206-M9206+N9206,'Power Look Up'!$F$4)</f>
        <v>2000</v>
      </c>
      <c r="M9206" s="50">
        <f t="array" ref="M9206">_xlfn.SUM(_xlfn.NORM.DIST($S$3:$S$1003,$G9206,$P9206,FALSE)*WindSpeedStep*$T$3:$T$1003)</f>
        <v>1991.4986556317467</v>
      </c>
      <c r="N9206" s="50">
        <f t="array" ref="N9206">_xlfn.SUM(_xlfn.NORM.DIST($S$3:$S$1003,$G9206,$Q9206,FALSE)*WindSpeedStep*$T$3:$T$1003)</f>
        <v>2005.7429930692613</v>
      </c>
      <c r="P9206" s="42">
        <f t="shared" si="429"/>
        <v>1.2477083928940154</v>
      </c>
      <c r="Q9206" s="42">
        <f t="shared" si="431"/>
        <v>1.0149715343109189</v>
      </c>
    </row>
    <row r="9207" spans="5:17" x14ac:dyDescent="0.2">
      <c r="E9207" s="15" t="s">
        <v>3932</v>
      </c>
      <c r="F9207" s="21">
        <v>12.892291030070586</v>
      </c>
      <c r="G9207" s="21">
        <v>12.860872555456297</v>
      </c>
      <c r="H9207" s="24">
        <v>5.8949956856181748E-2</v>
      </c>
      <c r="I9207" s="3">
        <f t="shared" si="430"/>
        <v>1997.7899999999975</v>
      </c>
      <c r="J9207" s="3">
        <f>INDEX(PowerArray,MIN(MaximumPowerIndex,ROUND(G9207*100,0)))</f>
        <v>1997.4599999999975</v>
      </c>
      <c r="K9207" s="3">
        <f>MIN(J9207-M9207+N9207,'Power Look Up'!$F$4)</f>
        <v>2000</v>
      </c>
      <c r="M9207" s="50">
        <f t="array" ref="M9207">_xlfn.SUM(_xlfn.NORM.DIST($S$3:$S$1003,$G9207,$P9207,FALSE)*WindSpeedStep*$T$3:$T$1003)</f>
        <v>1998.8101441552508</v>
      </c>
      <c r="N9207" s="50">
        <f t="array" ref="N9207">_xlfn.SUM(_xlfn.NORM.DIST($S$3:$S$1003,$G9207,$Q9207,FALSE)*WindSpeedStep*$T$3:$T$1003)</f>
        <v>2011.7162155794717</v>
      </c>
      <c r="P9207" s="42">
        <f t="shared" si="429"/>
        <v>1.2860872555456297</v>
      </c>
      <c r="Q9207" s="42">
        <f t="shared" si="431"/>
        <v>0.75814788227700058</v>
      </c>
    </row>
    <row r="9208" spans="5:17" x14ac:dyDescent="0.2">
      <c r="E9208" s="15" t="s">
        <v>3933</v>
      </c>
      <c r="F9208" s="21">
        <v>12.632726613726</v>
      </c>
      <c r="G9208" s="21">
        <v>12.596321738623615</v>
      </c>
      <c r="H9208" s="24">
        <v>5.699482162605253E-2</v>
      </c>
      <c r="I9208" s="3">
        <f t="shared" si="430"/>
        <v>1994.9299999999976</v>
      </c>
      <c r="J9208" s="3">
        <f>INDEX(PowerArray,MIN(MaximumPowerIndex,ROUND(G9208*100,0)))</f>
        <v>1994.5999999999976</v>
      </c>
      <c r="K9208" s="3">
        <f>MIN(J9208-M9208+N9208,'Power Look Up'!$F$4)</f>
        <v>2000</v>
      </c>
      <c r="M9208" s="50">
        <f t="array" ref="M9208">_xlfn.SUM(_xlfn.NORM.DIST($S$3:$S$1003,$G9208,$P9208,FALSE)*WindSpeedStep*$T$3:$T$1003)</f>
        <v>1994.3296696577765</v>
      </c>
      <c r="N9208" s="50">
        <f t="array" ref="N9208">_xlfn.SUM(_xlfn.NORM.DIST($S$3:$S$1003,$G9208,$Q9208,FALSE)*WindSpeedStep*$T$3:$T$1003)</f>
        <v>2014.2171767443551</v>
      </c>
      <c r="P9208" s="42">
        <f t="shared" si="429"/>
        <v>1.2596321738623617</v>
      </c>
      <c r="Q9208" s="42">
        <f t="shared" si="431"/>
        <v>0.71792511063722086</v>
      </c>
    </row>
    <row r="9209" spans="5:17" x14ac:dyDescent="0.2">
      <c r="E9209" s="15" t="s">
        <v>3934</v>
      </c>
      <c r="F9209" s="21">
        <v>11.946459962138103</v>
      </c>
      <c r="G9209" s="21">
        <v>11.867769779033393</v>
      </c>
      <c r="H9209" s="24">
        <v>5.1898219385907204E-2</v>
      </c>
      <c r="I9209" s="3">
        <f t="shared" si="430"/>
        <v>1983.7999999999824</v>
      </c>
      <c r="J9209" s="3">
        <f>INDEX(PowerArray,MIN(MaximumPowerIndex,ROUND(G9209*100,0)))</f>
        <v>1977.0799999999824</v>
      </c>
      <c r="K9209" s="3">
        <f>MIN(J9209-M9209+N9209,'Power Look Up'!$F$4)</f>
        <v>2000</v>
      </c>
      <c r="M9209" s="50">
        <f t="array" ref="M9209">_xlfn.SUM(_xlfn.NORM.DIST($S$3:$S$1003,$G9209,$P9209,FALSE)*WindSpeedStep*$T$3:$T$1003)</f>
        <v>1965.1235427578331</v>
      </c>
      <c r="N9209" s="50">
        <f t="array" ref="N9209">_xlfn.SUM(_xlfn.NORM.DIST($S$3:$S$1003,$G9209,$Q9209,FALSE)*WindSpeedStep*$T$3:$T$1003)</f>
        <v>2017.4970254753337</v>
      </c>
      <c r="P9209" s="42">
        <f t="shared" si="429"/>
        <v>1.1867769779033395</v>
      </c>
      <c r="Q9209" s="42">
        <f t="shared" si="431"/>
        <v>0.61591611961371451</v>
      </c>
    </row>
    <row r="9210" spans="5:17" x14ac:dyDescent="0.2">
      <c r="E9210" s="15" t="s">
        <v>3935</v>
      </c>
      <c r="F9210" s="21">
        <v>11.133088064921848</v>
      </c>
      <c r="G9210" s="21">
        <v>11.106748073076089</v>
      </c>
      <c r="H9210" s="24">
        <v>7.0959647080232238E-2</v>
      </c>
      <c r="I9210" s="3">
        <f t="shared" si="430"/>
        <v>1914.9199999999837</v>
      </c>
      <c r="J9210" s="3">
        <f>INDEX(PowerArray,MIN(MaximumPowerIndex,ROUND(G9210*100,0)))</f>
        <v>1913.2399999999839</v>
      </c>
      <c r="K9210" s="3">
        <f>MIN(J9210-M9210+N9210,'Power Look Up'!$F$4)</f>
        <v>1965.6410379869039</v>
      </c>
      <c r="M9210" s="50">
        <f t="array" ref="M9210">_xlfn.SUM(_xlfn.NORM.DIST($S$3:$S$1003,$G9210,$P9210,FALSE)*WindSpeedStep*$T$3:$T$1003)</f>
        <v>1885.8468099405363</v>
      </c>
      <c r="N9210" s="50">
        <f t="array" ref="N9210">_xlfn.SUM(_xlfn.NORM.DIST($S$3:$S$1003,$G9210,$Q9210,FALSE)*WindSpeedStep*$T$3:$T$1003)</f>
        <v>1938.2478479274564</v>
      </c>
      <c r="P9210" s="42">
        <f t="shared" si="429"/>
        <v>1.1106748073076089</v>
      </c>
      <c r="Q9210" s="42">
        <f t="shared" si="431"/>
        <v>0.78813092347452873</v>
      </c>
    </row>
    <row r="9211" spans="5:17" x14ac:dyDescent="0.2">
      <c r="E9211" s="15" t="s">
        <v>3936</v>
      </c>
      <c r="F9211" s="21">
        <v>11.297007732036779</v>
      </c>
      <c r="G9211" s="21">
        <v>11.237321164888545</v>
      </c>
      <c r="H9211" s="24">
        <v>6.0192930387363765E-2</v>
      </c>
      <c r="I9211" s="3">
        <f t="shared" si="430"/>
        <v>1929.1999999999834</v>
      </c>
      <c r="J9211" s="3">
        <f>INDEX(PowerArray,MIN(MaximumPowerIndex,ROUND(G9211*100,0)))</f>
        <v>1924.1599999999837</v>
      </c>
      <c r="K9211" s="3">
        <f>MIN(J9211-M9211+N9211,'Power Look Up'!$F$4)</f>
        <v>1992.9817109715575</v>
      </c>
      <c r="M9211" s="50">
        <f t="array" ref="M9211">_xlfn.SUM(_xlfn.NORM.DIST($S$3:$S$1003,$G9211,$P9211,FALSE)*WindSpeedStep*$T$3:$T$1003)</f>
        <v>1904.4221240860074</v>
      </c>
      <c r="N9211" s="50">
        <f t="array" ref="N9211">_xlfn.SUM(_xlfn.NORM.DIST($S$3:$S$1003,$G9211,$Q9211,FALSE)*WindSpeedStep*$T$3:$T$1003)</f>
        <v>1973.2438350575812</v>
      </c>
      <c r="P9211" s="42">
        <f t="shared" si="429"/>
        <v>1.1237321164888545</v>
      </c>
      <c r="Q9211" s="42">
        <f t="shared" si="431"/>
        <v>0.67640729061858573</v>
      </c>
    </row>
    <row r="9212" spans="5:17" x14ac:dyDescent="0.2">
      <c r="E9212" s="15" t="s">
        <v>3937</v>
      </c>
      <c r="F9212" s="21">
        <v>12.297512299098726</v>
      </c>
      <c r="G9212" s="21">
        <v>12.218325098481053</v>
      </c>
      <c r="H9212" s="24">
        <v>4.7977183161121179E-2</v>
      </c>
      <c r="I9212" s="3">
        <f t="shared" si="430"/>
        <v>1991.2999999999977</v>
      </c>
      <c r="J9212" s="3">
        <f>INDEX(PowerArray,MIN(MaximumPowerIndex,ROUND(G9212*100,0)))</f>
        <v>1990.4199999999976</v>
      </c>
      <c r="K9212" s="3">
        <f>MIN(J9212-M9212+N9212,'Power Look Up'!$F$4)</f>
        <v>2000</v>
      </c>
      <c r="M9212" s="50">
        <f t="array" ref="M9212">_xlfn.SUM(_xlfn.NORM.DIST($S$3:$S$1003,$G9212,$P9212,FALSE)*WindSpeedStep*$T$3:$T$1003)</f>
        <v>1983.0849232364178</v>
      </c>
      <c r="N9212" s="50">
        <f t="array" ref="N9212">_xlfn.SUM(_xlfn.NORM.DIST($S$3:$S$1003,$G9212,$Q9212,FALSE)*WindSpeedStep*$T$3:$T$1003)</f>
        <v>2018.9208115571826</v>
      </c>
      <c r="P9212" s="42">
        <f t="shared" si="429"/>
        <v>1.2218325098481053</v>
      </c>
      <c r="Q9212" s="42">
        <f t="shared" si="431"/>
        <v>0.58620082117194938</v>
      </c>
    </row>
    <row r="9213" spans="5:17" x14ac:dyDescent="0.2">
      <c r="E9213" s="15" t="s">
        <v>3938</v>
      </c>
      <c r="F9213" s="21">
        <v>11.43425846922319</v>
      </c>
      <c r="G9213" s="21">
        <v>11.417117928621467</v>
      </c>
      <c r="H9213" s="24">
        <v>6.4717795385840479E-2</v>
      </c>
      <c r="I9213" s="3">
        <f t="shared" si="430"/>
        <v>1940.1199999999833</v>
      </c>
      <c r="J9213" s="3">
        <f>INDEX(PowerArray,MIN(MaximumPowerIndex,ROUND(G9213*100,0)))</f>
        <v>1939.2799999999834</v>
      </c>
      <c r="K9213" s="3">
        <f>MIN(J9213-M9213+N9213,'Power Look Up'!$F$4)</f>
        <v>1996.5860196493811</v>
      </c>
      <c r="M9213" s="50">
        <f t="array" ref="M9213">_xlfn.SUM(_xlfn.NORM.DIST($S$3:$S$1003,$G9213,$P9213,FALSE)*WindSpeedStep*$T$3:$T$1003)</f>
        <v>1926.3068799825635</v>
      </c>
      <c r="N9213" s="50">
        <f t="array" ref="N9213">_xlfn.SUM(_xlfn.NORM.DIST($S$3:$S$1003,$G9213,$Q9213,FALSE)*WindSpeedStep*$T$3:$T$1003)</f>
        <v>1983.6128996319612</v>
      </c>
      <c r="P9213" s="42">
        <f t="shared" si="429"/>
        <v>1.1417117928621467</v>
      </c>
      <c r="Q9213" s="42">
        <f t="shared" si="431"/>
        <v>0.73889070200053497</v>
      </c>
    </row>
    <row r="9214" spans="5:17" x14ac:dyDescent="0.2">
      <c r="E9214" s="15" t="s">
        <v>3939</v>
      </c>
      <c r="F9214" s="21">
        <v>10.480130569642151</v>
      </c>
      <c r="G9214" s="21">
        <v>10.448098032218379</v>
      </c>
      <c r="H9214" s="24">
        <v>7.3472367055279167E-2</v>
      </c>
      <c r="I9214" s="3">
        <f t="shared" si="430"/>
        <v>1765.1599999999521</v>
      </c>
      <c r="J9214" s="3">
        <f>INDEX(PowerArray,MIN(MaximumPowerIndex,ROUND(G9214*100,0)))</f>
        <v>1757.1499999999523</v>
      </c>
      <c r="K9214" s="3">
        <f>MIN(J9214-M9214+N9214,'Power Look Up'!$F$4)</f>
        <v>1798.4462246747478</v>
      </c>
      <c r="M9214" s="50">
        <f t="array" ref="M9214">_xlfn.SUM(_xlfn.NORM.DIST($S$3:$S$1003,$G9214,$P9214,FALSE)*WindSpeedStep*$T$3:$T$1003)</f>
        <v>1753.0816713604163</v>
      </c>
      <c r="N9214" s="50">
        <f t="array" ref="N9214">_xlfn.SUM(_xlfn.NORM.DIST($S$3:$S$1003,$G9214,$Q9214,FALSE)*WindSpeedStep*$T$3:$T$1003)</f>
        <v>1794.3778960352117</v>
      </c>
      <c r="P9214" s="42">
        <f t="shared" si="429"/>
        <v>1.044809803221838</v>
      </c>
      <c r="Q9214" s="42">
        <f t="shared" si="431"/>
        <v>0.76764649365268867</v>
      </c>
    </row>
    <row r="9215" spans="5:17" x14ac:dyDescent="0.2">
      <c r="E9215" s="15" t="s">
        <v>3940</v>
      </c>
      <c r="F9215" s="21">
        <v>10.524637732365106</v>
      </c>
      <c r="G9215" s="21">
        <v>10.514884389351852</v>
      </c>
      <c r="H9215" s="24">
        <v>7.5061966035240485E-2</v>
      </c>
      <c r="I9215" s="3">
        <f t="shared" si="430"/>
        <v>1775.8399999999519</v>
      </c>
      <c r="J9215" s="3">
        <f>INDEX(PowerArray,MIN(MaximumPowerIndex,ROUND(G9215*100,0)))</f>
        <v>1773.1699999999521</v>
      </c>
      <c r="K9215" s="3">
        <f>MIN(J9215-M9215+N9215,'Power Look Up'!$F$4)</f>
        <v>1813.6160732136518</v>
      </c>
      <c r="M9215" s="50">
        <f t="array" ref="M9215">_xlfn.SUM(_xlfn.NORM.DIST($S$3:$S$1003,$G9215,$P9215,FALSE)*WindSpeedStep*$T$3:$T$1003)</f>
        <v>1769.6658160672123</v>
      </c>
      <c r="N9215" s="50">
        <f t="array" ref="N9215">_xlfn.SUM(_xlfn.NORM.DIST($S$3:$S$1003,$G9215,$Q9215,FALSE)*WindSpeedStep*$T$3:$T$1003)</f>
        <v>1810.111889280912</v>
      </c>
      <c r="P9215" s="42">
        <f t="shared" si="429"/>
        <v>1.0514884389351853</v>
      </c>
      <c r="Q9215" s="42">
        <f t="shared" si="431"/>
        <v>0.78926789489800908</v>
      </c>
    </row>
    <row r="9216" spans="5:17" x14ac:dyDescent="0.2">
      <c r="E9216" s="15" t="s">
        <v>3941</v>
      </c>
      <c r="F9216" s="21">
        <v>10.381425396378566</v>
      </c>
      <c r="G9216" s="21">
        <v>10.381966812708464</v>
      </c>
      <c r="H9216" s="24">
        <v>6.5501602529187353E-2</v>
      </c>
      <c r="I9216" s="3">
        <f t="shared" si="430"/>
        <v>1738.4599999999527</v>
      </c>
      <c r="J9216" s="3">
        <f>INDEX(PowerArray,MIN(MaximumPowerIndex,ROUND(G9216*100,0)))</f>
        <v>1738.4599999999527</v>
      </c>
      <c r="K9216" s="3">
        <f>MIN(J9216-M9216+N9216,'Power Look Up'!$F$4)</f>
        <v>1789.0434161008129</v>
      </c>
      <c r="M9216" s="50">
        <f t="array" ref="M9216">_xlfn.SUM(_xlfn.NORM.DIST($S$3:$S$1003,$G9216,$P9216,FALSE)*WindSpeedStep*$T$3:$T$1003)</f>
        <v>1735.9634787101174</v>
      </c>
      <c r="N9216" s="50">
        <f t="array" ref="N9216">_xlfn.SUM(_xlfn.NORM.DIST($S$3:$S$1003,$G9216,$Q9216,FALSE)*WindSpeedStep*$T$3:$T$1003)</f>
        <v>1786.5468948109776</v>
      </c>
      <c r="P9216" s="42">
        <f t="shared" si="429"/>
        <v>1.0381966812708465</v>
      </c>
      <c r="Q9216" s="42">
        <f t="shared" si="431"/>
        <v>0.68003546363724388</v>
      </c>
    </row>
    <row r="9217" spans="5:17" x14ac:dyDescent="0.2">
      <c r="E9217" s="15" t="s">
        <v>3942</v>
      </c>
      <c r="F9217" s="21">
        <v>9.6612021557298871</v>
      </c>
      <c r="G9217" s="21">
        <v>9.61551077806282</v>
      </c>
      <c r="H9217" s="24">
        <v>6.0033936838389444E-2</v>
      </c>
      <c r="I9217" s="3">
        <f t="shared" si="430"/>
        <v>1507.4599999999384</v>
      </c>
      <c r="J9217" s="3">
        <f>INDEX(PowerArray,MIN(MaximumPowerIndex,ROUND(G9217*100,0)))</f>
        <v>1492.2199999999389</v>
      </c>
      <c r="K9217" s="3">
        <f>MIN(J9217-M9217+N9217,'Power Look Up'!$F$4)</f>
        <v>1507.0901757005261</v>
      </c>
      <c r="M9217" s="50">
        <f t="array" ref="M9217">_xlfn.SUM(_xlfn.NORM.DIST($S$3:$S$1003,$G9217,$P9217,FALSE)*WindSpeedStep*$T$3:$T$1003)</f>
        <v>1492.590978851707</v>
      </c>
      <c r="N9217" s="50">
        <f t="array" ref="N9217">_xlfn.SUM(_xlfn.NORM.DIST($S$3:$S$1003,$G9217,$Q9217,FALSE)*WindSpeedStep*$T$3:$T$1003)</f>
        <v>1507.4611545522941</v>
      </c>
      <c r="P9217" s="42">
        <f t="shared" si="429"/>
        <v>0.96155107780628202</v>
      </c>
      <c r="Q9217" s="42">
        <f t="shared" si="431"/>
        <v>0.57725696671907623</v>
      </c>
    </row>
    <row r="9218" spans="5:17" x14ac:dyDescent="0.2">
      <c r="E9218" s="15" t="s">
        <v>3943</v>
      </c>
      <c r="F9218" s="21">
        <v>10.716264072722264</v>
      </c>
      <c r="G9218" s="21">
        <v>10.613486860395827</v>
      </c>
      <c r="H9218" s="24">
        <v>6.9987077111051135E-2</v>
      </c>
      <c r="I9218" s="3">
        <f t="shared" si="430"/>
        <v>1829.2399999999509</v>
      </c>
      <c r="J9218" s="3">
        <f>INDEX(PowerArray,MIN(MaximumPowerIndex,ROUND(G9218*100,0)))</f>
        <v>1799.8699999999515</v>
      </c>
      <c r="K9218" s="3">
        <f>MIN(J9218-M9218+N9218,'Power Look Up'!$F$4)</f>
        <v>1850.6939622153184</v>
      </c>
      <c r="M9218" s="50">
        <f t="array" ref="M9218">_xlfn.SUM(_xlfn.NORM.DIST($S$3:$S$1003,$G9218,$P9218,FALSE)*WindSpeedStep*$T$3:$T$1003)</f>
        <v>1792.8473167272628</v>
      </c>
      <c r="N9218" s="50">
        <f t="array" ref="N9218">_xlfn.SUM(_xlfn.NORM.DIST($S$3:$S$1003,$G9218,$Q9218,FALSE)*WindSpeedStep*$T$3:$T$1003)</f>
        <v>1843.6712789426297</v>
      </c>
      <c r="P9218" s="42">
        <f t="shared" si="429"/>
        <v>1.0613486860395829</v>
      </c>
      <c r="Q9218" s="42">
        <f t="shared" si="431"/>
        <v>0.74280692331565079</v>
      </c>
    </row>
    <row r="9219" spans="5:17" x14ac:dyDescent="0.2">
      <c r="E9219" s="15" t="s">
        <v>3944</v>
      </c>
      <c r="F9219" s="21">
        <v>12.013461719589273</v>
      </c>
      <c r="G9219" s="21">
        <v>11.916544807185423</v>
      </c>
      <c r="H9219" s="24">
        <v>4.7446773736378761E-2</v>
      </c>
      <c r="I9219" s="3">
        <f t="shared" si="430"/>
        <v>1988.1099999999976</v>
      </c>
      <c r="J9219" s="3">
        <f>INDEX(PowerArray,MIN(MaximumPowerIndex,ROUND(G9219*100,0)))</f>
        <v>1981.2799999999825</v>
      </c>
      <c r="K9219" s="3">
        <f>MIN(J9219-M9219+N9219,'Power Look Up'!$F$4)</f>
        <v>2000</v>
      </c>
      <c r="M9219" s="50">
        <f t="array" ref="M9219">_xlfn.SUM(_xlfn.NORM.DIST($S$3:$S$1003,$G9219,$P9219,FALSE)*WindSpeedStep*$T$3:$T$1003)</f>
        <v>1968.1695135383839</v>
      </c>
      <c r="N9219" s="50">
        <f t="array" ref="N9219">_xlfn.SUM(_xlfn.NORM.DIST($S$3:$S$1003,$G9219,$Q9219,FALSE)*WindSpeedStep*$T$3:$T$1003)</f>
        <v>2020.2888121791177</v>
      </c>
      <c r="P9219" s="42">
        <f t="shared" ref="P9219:P9282" si="432">ReferenceTurbulence*G9219</f>
        <v>1.1916544807185423</v>
      </c>
      <c r="Q9219" s="42">
        <f t="shared" si="431"/>
        <v>0.56540160518594607</v>
      </c>
    </row>
    <row r="9220" spans="5:17" x14ac:dyDescent="0.2">
      <c r="E9220" s="15" t="s">
        <v>3945</v>
      </c>
      <c r="F9220" s="21">
        <v>12.405265580450328</v>
      </c>
      <c r="G9220" s="21">
        <v>12.292235736489001</v>
      </c>
      <c r="H9220" s="24">
        <v>4.4336011706734804E-2</v>
      </c>
      <c r="I9220" s="3">
        <f t="shared" ref="I9220:I9283" si="433">INDEX(PowerArray,MIN(MaximumPowerIndex,ROUND(F9220*100,0)))</f>
        <v>1992.5099999999975</v>
      </c>
      <c r="J9220" s="3">
        <f>INDEX(PowerArray,MIN(MaximumPowerIndex,ROUND(G9220*100,0)))</f>
        <v>1991.1899999999976</v>
      </c>
      <c r="K9220" s="3">
        <f>MIN(J9220-M9220+N9220,'Power Look Up'!$F$4)</f>
        <v>2000</v>
      </c>
      <c r="M9220" s="50">
        <f t="array" ref="M9220">_xlfn.SUM(_xlfn.NORM.DIST($S$3:$S$1003,$G9220,$P9220,FALSE)*WindSpeedStep*$T$3:$T$1003)</f>
        <v>1985.8450075871149</v>
      </c>
      <c r="N9220" s="50">
        <f t="array" ref="N9220">_xlfn.SUM(_xlfn.NORM.DIST($S$3:$S$1003,$G9220,$Q9220,FALSE)*WindSpeedStep*$T$3:$T$1003)</f>
        <v>2018.6801007361792</v>
      </c>
      <c r="P9220" s="42">
        <f t="shared" si="432"/>
        <v>1.2292235736489001</v>
      </c>
      <c r="Q9220" s="42">
        <f t="shared" ref="Q9220:Q9283" si="434">G9220*H9220</f>
        <v>0.54498870751492023</v>
      </c>
    </row>
    <row r="9221" spans="5:17" x14ac:dyDescent="0.2">
      <c r="E9221" s="15" t="s">
        <v>3946</v>
      </c>
      <c r="F9221" s="21">
        <v>11.878714001988586</v>
      </c>
      <c r="G9221" s="21">
        <v>11.79338604872815</v>
      </c>
      <c r="H9221" s="24">
        <v>4.6301308366202429E-2</v>
      </c>
      <c r="I9221" s="3">
        <f t="shared" si="433"/>
        <v>1977.9199999999823</v>
      </c>
      <c r="J9221" s="3">
        <f>INDEX(PowerArray,MIN(MaximumPowerIndex,ROUND(G9221*100,0)))</f>
        <v>1970.3599999999826</v>
      </c>
      <c r="K9221" s="3">
        <f>MIN(J9221-M9221+N9221,'Power Look Up'!$F$4)</f>
        <v>2000</v>
      </c>
      <c r="M9221" s="50">
        <f t="array" ref="M9221">_xlfn.SUM(_xlfn.NORM.DIST($S$3:$S$1003,$G9221,$P9221,FALSE)*WindSpeedStep*$T$3:$T$1003)</f>
        <v>1960.0893934177316</v>
      </c>
      <c r="N9221" s="50">
        <f t="array" ref="N9221">_xlfn.SUM(_xlfn.NORM.DIST($S$3:$S$1003,$G9221,$Q9221,FALSE)*WindSpeedStep*$T$3:$T$1003)</f>
        <v>2020.1865474959411</v>
      </c>
      <c r="P9221" s="42">
        <f t="shared" si="432"/>
        <v>1.1793386048728152</v>
      </c>
      <c r="Q9221" s="42">
        <f t="shared" si="434"/>
        <v>0.54604920412383173</v>
      </c>
    </row>
    <row r="9222" spans="5:17" x14ac:dyDescent="0.2">
      <c r="E9222" s="15" t="s">
        <v>3947</v>
      </c>
      <c r="F9222" s="21">
        <v>11.866552143808812</v>
      </c>
      <c r="G9222" s="21">
        <v>11.761639443960062</v>
      </c>
      <c r="H9222" s="24">
        <v>4.803417143347645E-2</v>
      </c>
      <c r="I9222" s="3">
        <f t="shared" si="433"/>
        <v>1977.0799999999824</v>
      </c>
      <c r="J9222" s="3">
        <f>INDEX(PowerArray,MIN(MaximumPowerIndex,ROUND(G9222*100,0)))</f>
        <v>1967.8399999999826</v>
      </c>
      <c r="K9222" s="3">
        <f>MIN(J9222-M9222+N9222,'Power Look Up'!$F$4)</f>
        <v>2000</v>
      </c>
      <c r="M9222" s="50">
        <f t="array" ref="M9222">_xlfn.SUM(_xlfn.NORM.DIST($S$3:$S$1003,$G9222,$P9222,FALSE)*WindSpeedStep*$T$3:$T$1003)</f>
        <v>1957.7910165170517</v>
      </c>
      <c r="N9222" s="50">
        <f t="array" ref="N9222">_xlfn.SUM(_xlfn.NORM.DIST($S$3:$S$1003,$G9222,$Q9222,FALSE)*WindSpeedStep*$T$3:$T$1003)</f>
        <v>2018.6869577687194</v>
      </c>
      <c r="P9222" s="42">
        <f t="shared" si="432"/>
        <v>1.1761639443960064</v>
      </c>
      <c r="Q9222" s="42">
        <f t="shared" si="434"/>
        <v>0.56496060538991622</v>
      </c>
    </row>
    <row r="9223" spans="5:17" x14ac:dyDescent="0.2">
      <c r="E9223" s="15" t="s">
        <v>3948</v>
      </c>
      <c r="F9223" s="21">
        <v>11.095805801324385</v>
      </c>
      <c r="G9223" s="21">
        <v>11.036440802036607</v>
      </c>
      <c r="H9223" s="24">
        <v>5.5876969289242372E-2</v>
      </c>
      <c r="I9223" s="3">
        <f t="shared" si="433"/>
        <v>1912.3999999999839</v>
      </c>
      <c r="J9223" s="3">
        <f>INDEX(PowerArray,MIN(MaximumPowerIndex,ROUND(G9223*100,0)))</f>
        <v>1907.359999999984</v>
      </c>
      <c r="K9223" s="3">
        <f>MIN(J9223-M9223+N9223,'Power Look Up'!$F$4)</f>
        <v>1986.5103502296106</v>
      </c>
      <c r="M9223" s="50">
        <f t="array" ref="M9223">_xlfn.SUM(_xlfn.NORM.DIST($S$3:$S$1003,$G9223,$P9223,FALSE)*WindSpeedStep*$T$3:$T$1003)</f>
        <v>1874.8488727904839</v>
      </c>
      <c r="N9223" s="50">
        <f t="array" ref="N9223">_xlfn.SUM(_xlfn.NORM.DIST($S$3:$S$1003,$G9223,$Q9223,FALSE)*WindSpeedStep*$T$3:$T$1003)</f>
        <v>1953.9992230201105</v>
      </c>
      <c r="P9223" s="42">
        <f t="shared" si="432"/>
        <v>1.1036440802036607</v>
      </c>
      <c r="Q9223" s="42">
        <f t="shared" si="434"/>
        <v>0.6166828637579409</v>
      </c>
    </row>
    <row r="9224" spans="5:17" x14ac:dyDescent="0.2">
      <c r="E9224" s="15" t="s">
        <v>3949</v>
      </c>
      <c r="F9224" s="21">
        <v>11.279614308199411</v>
      </c>
      <c r="G9224" s="21">
        <v>11.177397108648639</v>
      </c>
      <c r="H9224" s="24">
        <v>5.230675303951797E-2</v>
      </c>
      <c r="I9224" s="3">
        <f t="shared" si="433"/>
        <v>1927.5199999999836</v>
      </c>
      <c r="J9224" s="3">
        <f>INDEX(PowerArray,MIN(MaximumPowerIndex,ROUND(G9224*100,0)))</f>
        <v>1919.1199999999837</v>
      </c>
      <c r="K9224" s="3">
        <f>MIN(J9224-M9224+N9224,'Power Look Up'!$F$4)</f>
        <v>2000</v>
      </c>
      <c r="M9224" s="50">
        <f t="array" ref="M9224">_xlfn.SUM(_xlfn.NORM.DIST($S$3:$S$1003,$G9224,$P9224,FALSE)*WindSpeedStep*$T$3:$T$1003)</f>
        <v>1896.1894653068462</v>
      </c>
      <c r="N9224" s="50">
        <f t="array" ref="N9224">_xlfn.SUM(_xlfn.NORM.DIST($S$3:$S$1003,$G9224,$Q9224,FALSE)*WindSpeedStep*$T$3:$T$1003)</f>
        <v>1979.0546599892627</v>
      </c>
      <c r="P9224" s="42">
        <f t="shared" si="432"/>
        <v>1.1177397108648639</v>
      </c>
      <c r="Q9224" s="42">
        <f t="shared" si="434"/>
        <v>0.58465335018670661</v>
      </c>
    </row>
    <row r="9225" spans="5:17" x14ac:dyDescent="0.2">
      <c r="E9225" s="15" t="s">
        <v>3950</v>
      </c>
      <c r="F9225" s="21">
        <v>10.954646205898152</v>
      </c>
      <c r="G9225" s="21">
        <v>10.924782993361696</v>
      </c>
      <c r="H9225" s="24">
        <v>5.4771280488908045E-2</v>
      </c>
      <c r="I9225" s="3">
        <f t="shared" si="433"/>
        <v>1890.6499999999496</v>
      </c>
      <c r="J9225" s="3">
        <f>INDEX(PowerArray,MIN(MaximumPowerIndex,ROUND(G9225*100,0)))</f>
        <v>1882.6399999999496</v>
      </c>
      <c r="K9225" s="3">
        <f>MIN(J9225-M9225+N9225,'Power Look Up'!$F$4)</f>
        <v>1963.9206676078122</v>
      </c>
      <c r="M9225" s="50">
        <f t="array" ref="M9225">_xlfn.SUM(_xlfn.NORM.DIST($S$3:$S$1003,$G9225,$P9225,FALSE)*WindSpeedStep*$T$3:$T$1003)</f>
        <v>1855.8865391459367</v>
      </c>
      <c r="N9225" s="50">
        <f t="array" ref="N9225">_xlfn.SUM(_xlfn.NORM.DIST($S$3:$S$1003,$G9225,$Q9225,FALSE)*WindSpeedStep*$T$3:$T$1003)</f>
        <v>1937.1672067537993</v>
      </c>
      <c r="P9225" s="42">
        <f t="shared" si="432"/>
        <v>1.0924782993361697</v>
      </c>
      <c r="Q9225" s="42">
        <f t="shared" si="434"/>
        <v>0.59836435360986584</v>
      </c>
    </row>
    <row r="9226" spans="5:17" x14ac:dyDescent="0.2">
      <c r="E9226" s="15" t="s">
        <v>3951</v>
      </c>
      <c r="F9226" s="21">
        <v>11.100141591765864</v>
      </c>
      <c r="G9226" s="21">
        <v>11.022345106076978</v>
      </c>
      <c r="H9226" s="24">
        <v>7.4773820958797296E-2</v>
      </c>
      <c r="I9226" s="3">
        <f t="shared" si="433"/>
        <v>1912.3999999999839</v>
      </c>
      <c r="J9226" s="3">
        <f>INDEX(PowerArray,MIN(MaximumPowerIndex,ROUND(G9226*100,0)))</f>
        <v>1905.6799999999839</v>
      </c>
      <c r="K9226" s="3">
        <f>MIN(J9226-M9226+N9226,'Power Look Up'!$F$4)</f>
        <v>1951.6781682114345</v>
      </c>
      <c r="M9226" s="50">
        <f t="array" ref="M9226">_xlfn.SUM(_xlfn.NORM.DIST($S$3:$S$1003,$G9226,$P9226,FALSE)*WindSpeedStep*$T$3:$T$1003)</f>
        <v>1872.557392561444</v>
      </c>
      <c r="N9226" s="50">
        <f t="array" ref="N9226">_xlfn.SUM(_xlfn.NORM.DIST($S$3:$S$1003,$G9226,$Q9226,FALSE)*WindSpeedStep*$T$3:$T$1003)</f>
        <v>1918.5555607728945</v>
      </c>
      <c r="P9226" s="42">
        <f t="shared" si="432"/>
        <v>1.1022345106076978</v>
      </c>
      <c r="Q9226" s="42">
        <f t="shared" si="434"/>
        <v>0.82418285950787551</v>
      </c>
    </row>
    <row r="9227" spans="5:17" x14ac:dyDescent="0.2">
      <c r="E9227" s="15" t="s">
        <v>3952</v>
      </c>
      <c r="F9227" s="21">
        <v>10.803472609769649</v>
      </c>
      <c r="G9227" s="21">
        <v>10.729936792657945</v>
      </c>
      <c r="H9227" s="24">
        <v>6.2942724488889962E-2</v>
      </c>
      <c r="I9227" s="3">
        <f t="shared" si="433"/>
        <v>1850.5999999999503</v>
      </c>
      <c r="J9227" s="3">
        <f>INDEX(PowerArray,MIN(MaximumPowerIndex,ROUND(G9227*100,0)))</f>
        <v>1831.9099999999507</v>
      </c>
      <c r="K9227" s="3">
        <f>MIN(J9227-M9227+N9227,'Power Look Up'!$F$4)</f>
        <v>1896.8984572335739</v>
      </c>
      <c r="M9227" s="50">
        <f t="array" ref="M9227">_xlfn.SUM(_xlfn.NORM.DIST($S$3:$S$1003,$G9227,$P9227,FALSE)*WindSpeedStep*$T$3:$T$1003)</f>
        <v>1818.2207292032858</v>
      </c>
      <c r="N9227" s="50">
        <f t="array" ref="N9227">_xlfn.SUM(_xlfn.NORM.DIST($S$3:$S$1003,$G9227,$Q9227,FALSE)*WindSpeedStep*$T$3:$T$1003)</f>
        <v>1883.209186436909</v>
      </c>
      <c r="P9227" s="42">
        <f t="shared" si="432"/>
        <v>1.0729936792657946</v>
      </c>
      <c r="Q9227" s="42">
        <f t="shared" si="434"/>
        <v>0.67537145532347265</v>
      </c>
    </row>
    <row r="9228" spans="5:17" x14ac:dyDescent="0.2">
      <c r="E9228" s="15" t="s">
        <v>3953</v>
      </c>
      <c r="F9228" s="21">
        <v>9.9580899404674543</v>
      </c>
      <c r="G9228" s="21">
        <v>9.9129077084413186</v>
      </c>
      <c r="H9228" s="24">
        <v>7.9332482908154547E-2</v>
      </c>
      <c r="I9228" s="3">
        <f t="shared" si="433"/>
        <v>1621.7599999999361</v>
      </c>
      <c r="J9228" s="3">
        <f>INDEX(PowerArray,MIN(MaximumPowerIndex,ROUND(G9228*100,0)))</f>
        <v>1602.7099999999364</v>
      </c>
      <c r="K9228" s="3">
        <f>MIN(J9228-M9228+N9228,'Power Look Up'!$F$4)</f>
        <v>1620.9031515798113</v>
      </c>
      <c r="M9228" s="50">
        <f t="array" ref="M9228">_xlfn.SUM(_xlfn.NORM.DIST($S$3:$S$1003,$G9228,$P9228,FALSE)*WindSpeedStep*$T$3:$T$1003)</f>
        <v>1595.8197309712491</v>
      </c>
      <c r="N9228" s="50">
        <f t="array" ref="N9228">_xlfn.SUM(_xlfn.NORM.DIST($S$3:$S$1003,$G9228,$Q9228,FALSE)*WindSpeedStep*$T$3:$T$1003)</f>
        <v>1614.012882551124</v>
      </c>
      <c r="P9228" s="42">
        <f t="shared" si="432"/>
        <v>0.99129077084413186</v>
      </c>
      <c r="Q9228" s="42">
        <f t="shared" si="434"/>
        <v>0.78641558135003442</v>
      </c>
    </row>
    <row r="9229" spans="5:17" x14ac:dyDescent="0.2">
      <c r="E9229" s="15" t="s">
        <v>3954</v>
      </c>
      <c r="F9229" s="21">
        <v>9.7778579416652001</v>
      </c>
      <c r="G9229" s="21">
        <v>9.7615061014916549</v>
      </c>
      <c r="H9229" s="24">
        <v>6.3408571048886808E-2</v>
      </c>
      <c r="I9229" s="3">
        <f t="shared" si="433"/>
        <v>1553.1799999999375</v>
      </c>
      <c r="J9229" s="3">
        <f>INDEX(PowerArray,MIN(MaximumPowerIndex,ROUND(G9229*100,0)))</f>
        <v>1545.5599999999376</v>
      </c>
      <c r="K9229" s="3">
        <f>MIN(J9229-M9229+N9229,'Power Look Up'!$F$4)</f>
        <v>1567.2106130854904</v>
      </c>
      <c r="M9229" s="50">
        <f t="array" ref="M9229">_xlfn.SUM(_xlfn.NORM.DIST($S$3:$S$1003,$G9229,$P9229,FALSE)*WindSpeedStep*$T$3:$T$1003)</f>
        <v>1544.4127972345</v>
      </c>
      <c r="N9229" s="50">
        <f t="array" ref="N9229">_xlfn.SUM(_xlfn.NORM.DIST($S$3:$S$1003,$G9229,$Q9229,FALSE)*WindSpeedStep*$T$3:$T$1003)</f>
        <v>1566.0634103200528</v>
      </c>
      <c r="P9229" s="42">
        <f t="shared" si="432"/>
        <v>0.97615061014916549</v>
      </c>
      <c r="Q9229" s="42">
        <f t="shared" si="434"/>
        <v>0.61896315318057571</v>
      </c>
    </row>
    <row r="9230" spans="5:17" x14ac:dyDescent="0.2">
      <c r="E9230" s="15" t="s">
        <v>3955</v>
      </c>
      <c r="F9230" s="21">
        <v>10.388873092691149</v>
      </c>
      <c r="G9230" s="21">
        <v>10.322939296813864</v>
      </c>
      <c r="H9230" s="24">
        <v>4.1390437265281112E-2</v>
      </c>
      <c r="I9230" s="3">
        <f t="shared" si="433"/>
        <v>1741.1299999999528</v>
      </c>
      <c r="J9230" s="3">
        <f>INDEX(PowerArray,MIN(MaximumPowerIndex,ROUND(G9230*100,0)))</f>
        <v>1722.4399999999532</v>
      </c>
      <c r="K9230" s="3">
        <f>MIN(J9230-M9230+N9230,'Power Look Up'!$F$4)</f>
        <v>1796.481269931174</v>
      </c>
      <c r="M9230" s="50">
        <f t="array" ref="M9230">_xlfn.SUM(_xlfn.NORM.DIST($S$3:$S$1003,$G9230,$P9230,FALSE)*WindSpeedStep*$T$3:$T$1003)</f>
        <v>1720.1053469298915</v>
      </c>
      <c r="N9230" s="50">
        <f t="array" ref="N9230">_xlfn.SUM(_xlfn.NORM.DIST($S$3:$S$1003,$G9230,$Q9230,FALSE)*WindSpeedStep*$T$3:$T$1003)</f>
        <v>1794.1466168611123</v>
      </c>
      <c r="P9230" s="42">
        <f t="shared" si="432"/>
        <v>1.0322939296813864</v>
      </c>
      <c r="Q9230" s="42">
        <f t="shared" si="434"/>
        <v>0.42727097135807934</v>
      </c>
    </row>
    <row r="9231" spans="5:17" x14ac:dyDescent="0.2">
      <c r="E9231" s="15" t="s">
        <v>3956</v>
      </c>
      <c r="F9231" s="21">
        <v>10.217323739283701</v>
      </c>
      <c r="G9231" s="21">
        <v>10.163972961469797</v>
      </c>
      <c r="H9231" s="24">
        <v>4.6000304188555538E-2</v>
      </c>
      <c r="I9231" s="3">
        <f t="shared" si="433"/>
        <v>1695.7399999999536</v>
      </c>
      <c r="J9231" s="3">
        <f>INDEX(PowerArray,MIN(MaximumPowerIndex,ROUND(G9231*100,0)))</f>
        <v>1679.7199999999541</v>
      </c>
      <c r="K9231" s="3">
        <f>MIN(J9231-M9231+N9231,'Power Look Up'!$F$4)</f>
        <v>1738.385668265561</v>
      </c>
      <c r="M9231" s="50">
        <f t="array" ref="M9231">_xlfn.SUM(_xlfn.NORM.DIST($S$3:$S$1003,$G9231,$P9231,FALSE)*WindSpeedStep*$T$3:$T$1003)</f>
        <v>1674.7555584662375</v>
      </c>
      <c r="N9231" s="50">
        <f t="array" ref="N9231">_xlfn.SUM(_xlfn.NORM.DIST($S$3:$S$1003,$G9231,$Q9231,FALSE)*WindSpeedStep*$T$3:$T$1003)</f>
        <v>1733.4212267318444</v>
      </c>
      <c r="P9231" s="42">
        <f t="shared" si="432"/>
        <v>1.0163972961469798</v>
      </c>
      <c r="Q9231" s="42">
        <f t="shared" si="434"/>
        <v>0.46754584799186433</v>
      </c>
    </row>
    <row r="9232" spans="5:17" x14ac:dyDescent="0.2">
      <c r="E9232" s="15" t="s">
        <v>3957</v>
      </c>
      <c r="F9232" s="21">
        <v>10.159928874113389</v>
      </c>
      <c r="G9232" s="21">
        <v>10.094706123937886</v>
      </c>
      <c r="H9232" s="24">
        <v>3.2480542343245253E-2</v>
      </c>
      <c r="I9232" s="3">
        <f t="shared" si="433"/>
        <v>1679.7199999999541</v>
      </c>
      <c r="J9232" s="3">
        <f>INDEX(PowerArray,MIN(MaximumPowerIndex,ROUND(G9232*100,0)))</f>
        <v>1661.0299999999545</v>
      </c>
      <c r="K9232" s="3">
        <f>MIN(J9232-M9232+N9232,'Power Look Up'!$F$4)</f>
        <v>1722.3711939815446</v>
      </c>
      <c r="M9232" s="50">
        <f t="array" ref="M9232">_xlfn.SUM(_xlfn.NORM.DIST($S$3:$S$1003,$G9232,$P9232,FALSE)*WindSpeedStep*$T$3:$T$1003)</f>
        <v>1653.8345240436965</v>
      </c>
      <c r="N9232" s="50">
        <f t="array" ref="N9232">_xlfn.SUM(_xlfn.NORM.DIST($S$3:$S$1003,$G9232,$Q9232,FALSE)*WindSpeedStep*$T$3:$T$1003)</f>
        <v>1715.1757180252866</v>
      </c>
      <c r="P9232" s="42">
        <f t="shared" si="432"/>
        <v>1.0094706123937887</v>
      </c>
      <c r="Q9232" s="42">
        <f t="shared" si="434"/>
        <v>0.32788152970118167</v>
      </c>
    </row>
    <row r="9233" spans="5:17" x14ac:dyDescent="0.2">
      <c r="E9233" s="15" t="s">
        <v>3958</v>
      </c>
      <c r="F9233" s="21">
        <v>9.5917230620141911</v>
      </c>
      <c r="G9233" s="21">
        <v>9.5403018845291694</v>
      </c>
      <c r="H9233" s="24">
        <v>5.9426236174119081E-2</v>
      </c>
      <c r="I9233" s="3">
        <f t="shared" si="433"/>
        <v>1480.789999999939</v>
      </c>
      <c r="J9233" s="3">
        <f>INDEX(PowerArray,MIN(MaximumPowerIndex,ROUND(G9233*100,0)))</f>
        <v>1461.7399999999395</v>
      </c>
      <c r="K9233" s="3">
        <f>MIN(J9233-M9233+N9233,'Power Look Up'!$F$4)</f>
        <v>1472.6739763505641</v>
      </c>
      <c r="M9233" s="50">
        <f t="array" ref="M9233">_xlfn.SUM(_xlfn.NORM.DIST($S$3:$S$1003,$G9233,$P9233,FALSE)*WindSpeedStep*$T$3:$T$1003)</f>
        <v>1465.1704341812904</v>
      </c>
      <c r="N9233" s="50">
        <f t="array" ref="N9233">_xlfn.SUM(_xlfn.NORM.DIST($S$3:$S$1003,$G9233,$Q9233,FALSE)*WindSpeedStep*$T$3:$T$1003)</f>
        <v>1476.1044105319149</v>
      </c>
      <c r="P9233" s="42">
        <f t="shared" si="432"/>
        <v>0.95403018845291698</v>
      </c>
      <c r="Q9233" s="42">
        <f t="shared" si="434"/>
        <v>0.5669442329624238</v>
      </c>
    </row>
    <row r="9234" spans="5:17" x14ac:dyDescent="0.2">
      <c r="E9234" s="15" t="s">
        <v>3959</v>
      </c>
      <c r="F9234" s="21">
        <v>8.424676639083275</v>
      </c>
      <c r="G9234" s="21">
        <v>8.4228190049559242</v>
      </c>
      <c r="H9234" s="24">
        <v>5.6975480551171735E-2</v>
      </c>
      <c r="I9234" s="3">
        <f t="shared" si="433"/>
        <v>1043.1399999999503</v>
      </c>
      <c r="J9234" s="3">
        <f>INDEX(PowerArray,MIN(MaximumPowerIndex,ROUND(G9234*100,0)))</f>
        <v>1043.1399999999503</v>
      </c>
      <c r="K9234" s="3">
        <f>MIN(J9234-M9234+N9234,'Power Look Up'!$F$4)</f>
        <v>1025.1077546875549</v>
      </c>
      <c r="M9234" s="50">
        <f t="array" ref="M9234">_xlfn.SUM(_xlfn.NORM.DIST($S$3:$S$1003,$G9234,$P9234,FALSE)*WindSpeedStep*$T$3:$T$1003)</f>
        <v>1041.5407039833965</v>
      </c>
      <c r="N9234" s="50">
        <f t="array" ref="N9234">_xlfn.SUM(_xlfn.NORM.DIST($S$3:$S$1003,$G9234,$Q9234,FALSE)*WindSpeedStep*$T$3:$T$1003)</f>
        <v>1023.5084586710011</v>
      </c>
      <c r="P9234" s="42">
        <f t="shared" si="432"/>
        <v>0.84228190049559248</v>
      </c>
      <c r="Q9234" s="42">
        <f t="shared" si="434"/>
        <v>0.47989416040290594</v>
      </c>
    </row>
    <row r="9235" spans="5:17" x14ac:dyDescent="0.2">
      <c r="E9235" s="15" t="s">
        <v>3960</v>
      </c>
      <c r="F9235" s="21">
        <v>7.9895439208069812</v>
      </c>
      <c r="G9235" s="21">
        <v>7.9922962924464072</v>
      </c>
      <c r="H9235" s="24">
        <v>7.2594882229700203E-2</v>
      </c>
      <c r="I9235" s="3">
        <f t="shared" si="433"/>
        <v>885.98999999996204</v>
      </c>
      <c r="J9235" s="3">
        <f>INDEX(PowerArray,MIN(MaximumPowerIndex,ROUND(G9235*100,0)))</f>
        <v>885.98999999996204</v>
      </c>
      <c r="K9235" s="3">
        <f>MIN(J9235-M9235+N9235,'Power Look Up'!$F$4)</f>
        <v>874.52119122892395</v>
      </c>
      <c r="M9235" s="50">
        <f t="array" ref="M9235">_xlfn.SUM(_xlfn.NORM.DIST($S$3:$S$1003,$G9235,$P9235,FALSE)*WindSpeedStep*$T$3:$T$1003)</f>
        <v>890.44651562882166</v>
      </c>
      <c r="N9235" s="50">
        <f t="array" ref="N9235">_xlfn.SUM(_xlfn.NORM.DIST($S$3:$S$1003,$G9235,$Q9235,FALSE)*WindSpeedStep*$T$3:$T$1003)</f>
        <v>878.97770685778357</v>
      </c>
      <c r="P9235" s="42">
        <f t="shared" si="432"/>
        <v>0.7992296292446408</v>
      </c>
      <c r="Q9235" s="42">
        <f t="shared" si="434"/>
        <v>0.58019980809501648</v>
      </c>
    </row>
    <row r="9236" spans="5:17" x14ac:dyDescent="0.2">
      <c r="E9236" s="15" t="s">
        <v>3961</v>
      </c>
      <c r="F9236" s="21">
        <v>8.0930093366075848</v>
      </c>
      <c r="G9236" s="21">
        <v>8.1027783536697573</v>
      </c>
      <c r="H9236" s="24">
        <v>4.0775932199570264E-2</v>
      </c>
      <c r="I9236" s="3">
        <f t="shared" si="433"/>
        <v>922.02999999995302</v>
      </c>
      <c r="J9236" s="3">
        <f>INDEX(PowerArray,MIN(MaximumPowerIndex,ROUND(G9236*100,0)))</f>
        <v>925.69999999995298</v>
      </c>
      <c r="K9236" s="3">
        <f>MIN(J9236-M9236+N9236,'Power Look Up'!$F$4)</f>
        <v>904.57076779462818</v>
      </c>
      <c r="M9236" s="50">
        <f t="array" ref="M9236">_xlfn.SUM(_xlfn.NORM.DIST($S$3:$S$1003,$G9236,$P9236,FALSE)*WindSpeedStep*$T$3:$T$1003)</f>
        <v>927.97977060681853</v>
      </c>
      <c r="N9236" s="50">
        <f t="array" ref="N9236">_xlfn.SUM(_xlfn.NORM.DIST($S$3:$S$1003,$G9236,$Q9236,FALSE)*WindSpeedStep*$T$3:$T$1003)</f>
        <v>906.85053840149374</v>
      </c>
      <c r="P9236" s="42">
        <f t="shared" si="432"/>
        <v>0.81027783536697573</v>
      </c>
      <c r="Q9236" s="42">
        <f t="shared" si="434"/>
        <v>0.33039834077738361</v>
      </c>
    </row>
    <row r="9237" spans="5:17" x14ac:dyDescent="0.2">
      <c r="E9237" s="15" t="s">
        <v>3962</v>
      </c>
      <c r="F9237" s="21">
        <v>8.0973120006291524</v>
      </c>
      <c r="G9237" s="21">
        <v>8.0671343381736325</v>
      </c>
      <c r="H9237" s="24">
        <v>5.6808975616137618E-2</v>
      </c>
      <c r="I9237" s="3">
        <f t="shared" si="433"/>
        <v>925.69999999995298</v>
      </c>
      <c r="J9237" s="3">
        <f>INDEX(PowerArray,MIN(MaximumPowerIndex,ROUND(G9237*100,0)))</f>
        <v>914.68999999995322</v>
      </c>
      <c r="K9237" s="3">
        <f>MIN(J9237-M9237+N9237,'Power Look Up'!$F$4)</f>
        <v>897.85408901690153</v>
      </c>
      <c r="M9237" s="50">
        <f t="array" ref="M9237">_xlfn.SUM(_xlfn.NORM.DIST($S$3:$S$1003,$G9237,$P9237,FALSE)*WindSpeedStep*$T$3:$T$1003)</f>
        <v>915.77279791245701</v>
      </c>
      <c r="N9237" s="50">
        <f t="array" ref="N9237">_xlfn.SUM(_xlfn.NORM.DIST($S$3:$S$1003,$G9237,$Q9237,FALSE)*WindSpeedStep*$T$3:$T$1003)</f>
        <v>898.93688692940532</v>
      </c>
      <c r="P9237" s="42">
        <f t="shared" si="432"/>
        <v>0.80671343381736327</v>
      </c>
      <c r="Q9237" s="42">
        <f t="shared" si="434"/>
        <v>0.45828563790941235</v>
      </c>
    </row>
    <row r="9238" spans="5:17" x14ac:dyDescent="0.2">
      <c r="E9238" s="15" t="s">
        <v>3963</v>
      </c>
      <c r="F9238" s="21">
        <v>8.027093047886007</v>
      </c>
      <c r="G9238" s="21">
        <v>7.9709632799979548</v>
      </c>
      <c r="H9238" s="24">
        <v>3.8619210983438235E-2</v>
      </c>
      <c r="I9238" s="3">
        <f t="shared" si="433"/>
        <v>900.00999999995349</v>
      </c>
      <c r="J9238" s="3">
        <f>INDEX(PowerArray,MIN(MaximumPowerIndex,ROUND(G9238*100,0)))</f>
        <v>879.96999999996228</v>
      </c>
      <c r="K9238" s="3">
        <f>MIN(J9238-M9238+N9238,'Power Look Up'!$F$4)</f>
        <v>859.12585545168611</v>
      </c>
      <c r="M9238" s="50">
        <f t="array" ref="M9238">_xlfn.SUM(_xlfn.NORM.DIST($S$3:$S$1003,$G9238,$P9238,FALSE)*WindSpeedStep*$T$3:$T$1003)</f>
        <v>883.3031450972037</v>
      </c>
      <c r="N9238" s="50">
        <f t="array" ref="N9238">_xlfn.SUM(_xlfn.NORM.DIST($S$3:$S$1003,$G9238,$Q9238,FALSE)*WindSpeedStep*$T$3:$T$1003)</f>
        <v>862.45900054892752</v>
      </c>
      <c r="P9238" s="42">
        <f t="shared" si="432"/>
        <v>0.79709632799979557</v>
      </c>
      <c r="Q9238" s="42">
        <f t="shared" si="434"/>
        <v>0.30783231265147987</v>
      </c>
    </row>
    <row r="9239" spans="5:17" x14ac:dyDescent="0.2">
      <c r="E9239" s="15" t="s">
        <v>3964</v>
      </c>
      <c r="F9239" s="21">
        <v>7.918085031952856</v>
      </c>
      <c r="G9239" s="21">
        <v>7.8684758859210691</v>
      </c>
      <c r="H9239" s="24">
        <v>4.4202606891388566E-2</v>
      </c>
      <c r="I9239" s="3">
        <f t="shared" si="433"/>
        <v>864.91999999996256</v>
      </c>
      <c r="J9239" s="3">
        <f>INDEX(PowerArray,MIN(MaximumPowerIndex,ROUND(G9239*100,0)))</f>
        <v>849.86999999996283</v>
      </c>
      <c r="K9239" s="3">
        <f>MIN(J9239-M9239+N9239,'Power Look Up'!$F$4)</f>
        <v>831.07632677748177</v>
      </c>
      <c r="M9239" s="50">
        <f t="array" ref="M9239">_xlfn.SUM(_xlfn.NORM.DIST($S$3:$S$1003,$G9239,$P9239,FALSE)*WindSpeedStep*$T$3:$T$1003)</f>
        <v>849.46048349066643</v>
      </c>
      <c r="N9239" s="50">
        <f t="array" ref="N9239">_xlfn.SUM(_xlfn.NORM.DIST($S$3:$S$1003,$G9239,$Q9239,FALSE)*WindSpeedStep*$T$3:$T$1003)</f>
        <v>830.66681026818537</v>
      </c>
      <c r="P9239" s="42">
        <f t="shared" si="432"/>
        <v>0.78684758859210691</v>
      </c>
      <c r="Q9239" s="42">
        <f t="shared" si="434"/>
        <v>0.34780714641973942</v>
      </c>
    </row>
    <row r="9240" spans="5:17" x14ac:dyDescent="0.2">
      <c r="E9240" s="15" t="s">
        <v>3965</v>
      </c>
      <c r="F9240" s="21">
        <v>7.9321777989172393</v>
      </c>
      <c r="G9240" s="21">
        <v>7.8980111238486455</v>
      </c>
      <c r="H9240" s="24">
        <v>3.6559947009708438E-2</v>
      </c>
      <c r="I9240" s="3">
        <f t="shared" si="433"/>
        <v>867.92999999996255</v>
      </c>
      <c r="J9240" s="3">
        <f>INDEX(PowerArray,MIN(MaximumPowerIndex,ROUND(G9240*100,0)))</f>
        <v>858.89999999996269</v>
      </c>
      <c r="K9240" s="3">
        <f>MIN(J9240-M9240+N9240,'Power Look Up'!$F$4)</f>
        <v>838.18751509006825</v>
      </c>
      <c r="M9240" s="50">
        <f t="array" ref="M9240">_xlfn.SUM(_xlfn.NORM.DIST($S$3:$S$1003,$G9240,$P9240,FALSE)*WindSpeedStep*$T$3:$T$1003)</f>
        <v>859.1323943298421</v>
      </c>
      <c r="N9240" s="50">
        <f t="array" ref="N9240">_xlfn.SUM(_xlfn.NORM.DIST($S$3:$S$1003,$G9240,$Q9240,FALSE)*WindSpeedStep*$T$3:$T$1003)</f>
        <v>838.41990941994766</v>
      </c>
      <c r="P9240" s="42">
        <f t="shared" si="432"/>
        <v>0.78980111238486461</v>
      </c>
      <c r="Q9240" s="42">
        <f t="shared" si="434"/>
        <v>0.28875086816999429</v>
      </c>
    </row>
    <row r="9241" spans="5:17" x14ac:dyDescent="0.2">
      <c r="E9241" s="15" t="s">
        <v>3966</v>
      </c>
      <c r="F9241" s="21">
        <v>7.4918327848652426</v>
      </c>
      <c r="G9241" s="21">
        <v>7.4644185800040121</v>
      </c>
      <c r="H9241" s="24">
        <v>9.6104654318302535E-2</v>
      </c>
      <c r="I9241" s="3">
        <f t="shared" si="433"/>
        <v>735.48999999996533</v>
      </c>
      <c r="J9241" s="3">
        <f>INDEX(PowerArray,MIN(MaximumPowerIndex,ROUND(G9241*100,0)))</f>
        <v>726.45999999996548</v>
      </c>
      <c r="K9241" s="3">
        <f>MIN(J9241-M9241+N9241,'Power Look Up'!$F$4)</f>
        <v>724.90216766071649</v>
      </c>
      <c r="M9241" s="50">
        <f t="array" ref="M9241">_xlfn.SUM(_xlfn.NORM.DIST($S$3:$S$1003,$G9241,$P9241,FALSE)*WindSpeedStep*$T$3:$T$1003)</f>
        <v>723.76633103591473</v>
      </c>
      <c r="N9241" s="50">
        <f t="array" ref="N9241">_xlfn.SUM(_xlfn.NORM.DIST($S$3:$S$1003,$G9241,$Q9241,FALSE)*WindSpeedStep*$T$3:$T$1003)</f>
        <v>722.20849869666574</v>
      </c>
      <c r="P9241" s="42">
        <f t="shared" si="432"/>
        <v>0.7464418580004013</v>
      </c>
      <c r="Q9241" s="42">
        <f t="shared" si="434"/>
        <v>0.71736536731840028</v>
      </c>
    </row>
    <row r="9242" spans="5:17" x14ac:dyDescent="0.2">
      <c r="E9242" s="15" t="s">
        <v>3967</v>
      </c>
      <c r="F9242" s="21">
        <v>7.1523788074772821</v>
      </c>
      <c r="G9242" s="21">
        <v>7.1234926457268672</v>
      </c>
      <c r="H9242" s="24">
        <v>0.11464717153162396</v>
      </c>
      <c r="I9242" s="3">
        <f t="shared" si="433"/>
        <v>633.14999999996746</v>
      </c>
      <c r="J9242" s="3">
        <f>INDEX(PowerArray,MIN(MaximumPowerIndex,ROUND(G9242*100,0)))</f>
        <v>624.11999999996772</v>
      </c>
      <c r="K9242" s="3">
        <f>MIN(J9242-M9242+N9242,'Power Look Up'!$F$4)</f>
        <v>629.7775356498953</v>
      </c>
      <c r="M9242" s="50">
        <f t="array" ref="M9242">_xlfn.SUM(_xlfn.NORM.DIST($S$3:$S$1003,$G9242,$P9242,FALSE)*WindSpeedStep*$T$3:$T$1003)</f>
        <v>627.20676427351361</v>
      </c>
      <c r="N9242" s="50">
        <f t="array" ref="N9242">_xlfn.SUM(_xlfn.NORM.DIST($S$3:$S$1003,$G9242,$Q9242,FALSE)*WindSpeedStep*$T$3:$T$1003)</f>
        <v>632.86429992344119</v>
      </c>
      <c r="P9242" s="42">
        <f t="shared" si="432"/>
        <v>0.71234926457268677</v>
      </c>
      <c r="Q9242" s="42">
        <f t="shared" si="434"/>
        <v>0.81668828325890996</v>
      </c>
    </row>
    <row r="9243" spans="5:17" x14ac:dyDescent="0.2">
      <c r="E9243" s="15" t="s">
        <v>3968</v>
      </c>
      <c r="F9243" s="21">
        <v>7.0207570914726372</v>
      </c>
      <c r="G9243" s="21">
        <v>7.0396971373997275</v>
      </c>
      <c r="H9243" s="24">
        <v>0.11679652056271342</v>
      </c>
      <c r="I9243" s="3">
        <f t="shared" si="433"/>
        <v>594.01999999996838</v>
      </c>
      <c r="J9243" s="3">
        <f>INDEX(PowerArray,MIN(MaximumPowerIndex,ROUND(G9243*100,0)))</f>
        <v>600.03999999996824</v>
      </c>
      <c r="K9243" s="3">
        <f>MIN(J9243-M9243+N9243,'Power Look Up'!$F$4)</f>
        <v>606.37924443737882</v>
      </c>
      <c r="M9243" s="50">
        <f t="array" ref="M9243">_xlfn.SUM(_xlfn.NORM.DIST($S$3:$S$1003,$G9243,$P9243,FALSE)*WindSpeedStep*$T$3:$T$1003)</f>
        <v>604.7785478661292</v>
      </c>
      <c r="N9243" s="50">
        <f t="array" ref="N9243">_xlfn.SUM(_xlfn.NORM.DIST($S$3:$S$1003,$G9243,$Q9243,FALSE)*WindSpeedStep*$T$3:$T$1003)</f>
        <v>611.11779230353977</v>
      </c>
      <c r="P9243" s="42">
        <f t="shared" si="432"/>
        <v>0.70396971373997275</v>
      </c>
      <c r="Q9243" s="42">
        <f t="shared" si="434"/>
        <v>0.82221213146358207</v>
      </c>
    </row>
    <row r="9244" spans="5:17" x14ac:dyDescent="0.2">
      <c r="E9244" s="15" t="s">
        <v>3969</v>
      </c>
      <c r="F9244" s="21">
        <v>6.003475216056831</v>
      </c>
      <c r="G9244" s="21">
        <v>6.1202795901260769</v>
      </c>
      <c r="H9244" s="24">
        <v>0.12492764157567569</v>
      </c>
      <c r="I9244" s="3">
        <f t="shared" si="433"/>
        <v>361.99999999998647</v>
      </c>
      <c r="J9244" s="3">
        <f>INDEX(PowerArray,MIN(MaximumPowerIndex,ROUND(G9244*100,0)))</f>
        <v>389.11999999998056</v>
      </c>
      <c r="K9244" s="3">
        <f>MIN(J9244-M9244+N9244,'Power Look Up'!$F$4)</f>
        <v>394.93710398859474</v>
      </c>
      <c r="M9244" s="50">
        <f t="array" ref="M9244">_xlfn.SUM(_xlfn.NORM.DIST($S$3:$S$1003,$G9244,$P9244,FALSE)*WindSpeedStep*$T$3:$T$1003)</f>
        <v>391.15052140370807</v>
      </c>
      <c r="N9244" s="50">
        <f t="array" ref="N9244">_xlfn.SUM(_xlfn.NORM.DIST($S$3:$S$1003,$G9244,$Q9244,FALSE)*WindSpeedStep*$T$3:$T$1003)</f>
        <v>396.96762539232225</v>
      </c>
      <c r="P9244" s="42">
        <f t="shared" si="432"/>
        <v>0.61202795901260776</v>
      </c>
      <c r="Q9244" s="42">
        <f t="shared" si="434"/>
        <v>0.76459209497819391</v>
      </c>
    </row>
    <row r="9245" spans="5:17" x14ac:dyDescent="0.2">
      <c r="E9245" s="15" t="s">
        <v>3970</v>
      </c>
      <c r="F9245" s="21">
        <v>3.9607083582343052</v>
      </c>
      <c r="G9245" s="21">
        <v>3.9461208407454795</v>
      </c>
      <c r="H9245" s="24">
        <v>0.14138885001107468</v>
      </c>
      <c r="I9245" s="3">
        <f t="shared" si="433"/>
        <v>87.359999999996319</v>
      </c>
      <c r="J9245" s="3">
        <f>INDEX(PowerArray,MIN(MaximumPowerIndex,ROUND(G9245*100,0)))</f>
        <v>86.449999999996336</v>
      </c>
      <c r="K9245" s="3">
        <f>MIN(J9245-M9245+N9245,'Power Look Up'!$F$4)</f>
        <v>95.757429373289398</v>
      </c>
      <c r="M9245" s="50">
        <f t="array" ref="M9245">_xlfn.SUM(_xlfn.NORM.DIST($S$3:$S$1003,$G9245,$P9245,FALSE)*WindSpeedStep*$T$3:$T$1003)</f>
        <v>44.885808751696807</v>
      </c>
      <c r="N9245" s="50">
        <f t="array" ref="N9245">_xlfn.SUM(_xlfn.NORM.DIST($S$3:$S$1003,$G9245,$Q9245,FALSE)*WindSpeedStep*$T$3:$T$1003)</f>
        <v>54.193238124989868</v>
      </c>
      <c r="P9245" s="42">
        <f t="shared" si="432"/>
        <v>0.39461208407454795</v>
      </c>
      <c r="Q9245" s="42">
        <f t="shared" si="434"/>
        <v>0.55793748767773854</v>
      </c>
    </row>
    <row r="9246" spans="5:17" x14ac:dyDescent="0.2">
      <c r="E9246" s="15" t="s">
        <v>3971</v>
      </c>
      <c r="F9246" s="21">
        <v>3.5575899839717819</v>
      </c>
      <c r="G9246" s="21">
        <v>3.5567742457415701</v>
      </c>
      <c r="H9246" s="24">
        <v>0.14054458278010654</v>
      </c>
      <c r="I9246" s="3">
        <f t="shared" si="433"/>
        <v>50.959999999997095</v>
      </c>
      <c r="J9246" s="3">
        <f>INDEX(PowerArray,MIN(MaximumPowerIndex,ROUND(G9246*100,0)))</f>
        <v>50.959999999997095</v>
      </c>
      <c r="K9246" s="3">
        <f>MIN(J9246-M9246+N9246,'Power Look Up'!$F$4)</f>
        <v>56.315150522099273</v>
      </c>
      <c r="M9246" s="50">
        <f t="array" ref="M9246">_xlfn.SUM(_xlfn.NORM.DIST($S$3:$S$1003,$G9246,$P9246,FALSE)*WindSpeedStep*$T$3:$T$1003)</f>
        <v>18.278628604795937</v>
      </c>
      <c r="N9246" s="50">
        <f t="array" ref="N9246">_xlfn.SUM(_xlfn.NORM.DIST($S$3:$S$1003,$G9246,$Q9246,FALSE)*WindSpeedStep*$T$3:$T$1003)</f>
        <v>23.633779126898119</v>
      </c>
      <c r="P9246" s="42">
        <f t="shared" si="432"/>
        <v>0.35567742457415702</v>
      </c>
      <c r="Q9246" s="42">
        <f t="shared" si="434"/>
        <v>0.49988535241077708</v>
      </c>
    </row>
    <row r="9247" spans="5:17" x14ac:dyDescent="0.2">
      <c r="E9247" s="15" t="s">
        <v>3972</v>
      </c>
      <c r="F9247" s="21">
        <v>3.0862829360123705</v>
      </c>
      <c r="G9247" s="21">
        <v>3.0712124976242983</v>
      </c>
      <c r="H9247" s="24">
        <v>0.1490466070470981</v>
      </c>
      <c r="I9247" s="3">
        <f t="shared" si="433"/>
        <v>8.1899999999980064</v>
      </c>
      <c r="J9247" s="3">
        <f>INDEX(PowerArray,MIN(MaximumPowerIndex,ROUND(G9247*100,0)))</f>
        <v>6.3699999999980452</v>
      </c>
      <c r="K9247" s="3">
        <f>MIN(J9247-M9247+N9247,'Power Look Up'!$F$4)</f>
        <v>8.5103823443512283</v>
      </c>
      <c r="M9247" s="50">
        <f t="array" ref="M9247">_xlfn.SUM(_xlfn.NORM.DIST($S$3:$S$1003,$G9247,$P9247,FALSE)*WindSpeedStep*$T$3:$T$1003)</f>
        <v>4.4747622393224544</v>
      </c>
      <c r="N9247" s="50">
        <f t="array" ref="N9247">_xlfn.SUM(_xlfn.NORM.DIST($S$3:$S$1003,$G9247,$Q9247,FALSE)*WindSpeedStep*$T$3:$T$1003)</f>
        <v>6.6151445836756375</v>
      </c>
      <c r="P9247" s="42">
        <f t="shared" si="432"/>
        <v>0.30712124976242983</v>
      </c>
      <c r="Q9247" s="42">
        <f t="shared" si="434"/>
        <v>0.4577538022915455</v>
      </c>
    </row>
    <row r="9248" spans="5:17" x14ac:dyDescent="0.2">
      <c r="E9248" s="15" t="s">
        <v>3973</v>
      </c>
      <c r="F9248" s="21">
        <v>4.2727778929289402</v>
      </c>
      <c r="G9248" s="21">
        <v>4.2586994141230559</v>
      </c>
      <c r="H9248" s="24">
        <v>0.14744506168752483</v>
      </c>
      <c r="I9248" s="3">
        <f t="shared" si="433"/>
        <v>120.42999999999492</v>
      </c>
      <c r="J9248" s="3">
        <f>INDEX(PowerArray,MIN(MaximumPowerIndex,ROUND(G9248*100,0)))</f>
        <v>119.33999999999494</v>
      </c>
      <c r="K9248" s="3">
        <f>MIN(J9248-M9248+N9248,'Power Look Up'!$F$4)</f>
        <v>129.12868671355795</v>
      </c>
      <c r="M9248" s="50">
        <f t="array" ref="M9248">_xlfn.SUM(_xlfn.NORM.DIST($S$3:$S$1003,$G9248,$P9248,FALSE)*WindSpeedStep*$T$3:$T$1003)</f>
        <v>81.327656606754971</v>
      </c>
      <c r="N9248" s="50">
        <f t="array" ref="N9248">_xlfn.SUM(_xlfn.NORM.DIST($S$3:$S$1003,$G9248,$Q9248,FALSE)*WindSpeedStep*$T$3:$T$1003)</f>
        <v>91.116343320317981</v>
      </c>
      <c r="P9248" s="42">
        <f t="shared" si="432"/>
        <v>0.42586994141230561</v>
      </c>
      <c r="Q9248" s="42">
        <f t="shared" si="434"/>
        <v>0.62792419782399977</v>
      </c>
    </row>
    <row r="9249" spans="5:17" x14ac:dyDescent="0.2">
      <c r="E9249" s="15" t="s">
        <v>3974</v>
      </c>
      <c r="F9249" s="21">
        <v>4.155155398520785</v>
      </c>
      <c r="G9249" s="21">
        <v>4.178796796551107</v>
      </c>
      <c r="H9249" s="24">
        <v>0.11070584752708834</v>
      </c>
      <c r="I9249" s="3">
        <f t="shared" si="433"/>
        <v>108.43999999999517</v>
      </c>
      <c r="J9249" s="3">
        <f>INDEX(PowerArray,MIN(MaximumPowerIndex,ROUND(G9249*100,0)))</f>
        <v>110.61999999999513</v>
      </c>
      <c r="K9249" s="3">
        <f>MIN(J9249-M9249+N9249,'Power Look Up'!$F$4)</f>
        <v>112.90864156938395</v>
      </c>
      <c r="M9249" s="50">
        <f t="array" ref="M9249">_xlfn.SUM(_xlfn.NORM.DIST($S$3:$S$1003,$G9249,$P9249,FALSE)*WindSpeedStep*$T$3:$T$1003)</f>
        <v>70.902588720416816</v>
      </c>
      <c r="N9249" s="50">
        <f t="array" ref="N9249">_xlfn.SUM(_xlfn.NORM.DIST($S$3:$S$1003,$G9249,$Q9249,FALSE)*WindSpeedStep*$T$3:$T$1003)</f>
        <v>73.191230289805631</v>
      </c>
      <c r="P9249" s="42">
        <f t="shared" si="432"/>
        <v>0.41787967965511075</v>
      </c>
      <c r="Q9249" s="42">
        <f t="shared" si="434"/>
        <v>0.46261724100567203</v>
      </c>
    </row>
    <row r="9250" spans="5:17" x14ac:dyDescent="0.2">
      <c r="E9250" s="15" t="s">
        <v>3975</v>
      </c>
      <c r="F9250" s="21">
        <v>4.3272539504908369</v>
      </c>
      <c r="G9250" s="21">
        <v>4.2869774138377235</v>
      </c>
      <c r="H9250" s="24">
        <v>0.12941232624826182</v>
      </c>
      <c r="I9250" s="3">
        <f t="shared" si="433"/>
        <v>126.96999999999478</v>
      </c>
      <c r="J9250" s="3">
        <f>INDEX(PowerArray,MIN(MaximumPowerIndex,ROUND(G9250*100,0)))</f>
        <v>122.60999999999487</v>
      </c>
      <c r="K9250" s="3">
        <f>MIN(J9250-M9250+N9250,'Power Look Up'!$F$4)</f>
        <v>128.38804082026968</v>
      </c>
      <c r="M9250" s="50">
        <f t="array" ref="M9250">_xlfn.SUM(_xlfn.NORM.DIST($S$3:$S$1003,$G9250,$P9250,FALSE)*WindSpeedStep*$T$3:$T$1003)</f>
        <v>85.165088823500255</v>
      </c>
      <c r="N9250" s="50">
        <f t="array" ref="N9250">_xlfn.SUM(_xlfn.NORM.DIST($S$3:$S$1003,$G9250,$Q9250,FALSE)*WindSpeedStep*$T$3:$T$1003)</f>
        <v>90.94312964377508</v>
      </c>
      <c r="P9250" s="42">
        <f t="shared" si="432"/>
        <v>0.42869774138377237</v>
      </c>
      <c r="Q9250" s="42">
        <f t="shared" si="434"/>
        <v>0.55478771969849716</v>
      </c>
    </row>
    <row r="9251" spans="5:17" x14ac:dyDescent="0.2">
      <c r="E9251" s="15" t="s">
        <v>3976</v>
      </c>
      <c r="F9251" s="21">
        <v>3.6975122445078781</v>
      </c>
      <c r="G9251" s="21">
        <v>3.7250581118527002</v>
      </c>
      <c r="H9251" s="24">
        <v>9.465823960958468E-2</v>
      </c>
      <c r="I9251" s="3">
        <f t="shared" si="433"/>
        <v>63.699999999996827</v>
      </c>
      <c r="J9251" s="3">
        <f>INDEX(PowerArray,MIN(MaximumPowerIndex,ROUND(G9251*100,0)))</f>
        <v>66.429999999996767</v>
      </c>
      <c r="K9251" s="3">
        <f>MIN(J9251-M9251+N9251,'Power Look Up'!$F$4)</f>
        <v>65.561754140504334</v>
      </c>
      <c r="M9251" s="50">
        <f t="array" ref="M9251">_xlfn.SUM(_xlfn.NORM.DIST($S$3:$S$1003,$G9251,$P9251,FALSE)*WindSpeedStep*$T$3:$T$1003)</f>
        <v>27.264805262096012</v>
      </c>
      <c r="N9251" s="50">
        <f t="array" ref="N9251">_xlfn.SUM(_xlfn.NORM.DIST($S$3:$S$1003,$G9251,$Q9251,FALSE)*WindSpeedStep*$T$3:$T$1003)</f>
        <v>26.396559402603582</v>
      </c>
      <c r="P9251" s="42">
        <f t="shared" si="432"/>
        <v>0.37250581118527004</v>
      </c>
      <c r="Q9251" s="42">
        <f t="shared" si="434"/>
        <v>0.35260744331138</v>
      </c>
    </row>
    <row r="9252" spans="5:17" x14ac:dyDescent="0.2">
      <c r="E9252" s="15" t="s">
        <v>3977</v>
      </c>
      <c r="F9252" s="21">
        <v>3.6187492847700891</v>
      </c>
      <c r="G9252" s="21">
        <v>3.6350280311319167</v>
      </c>
      <c r="H9252" s="24">
        <v>0.1354058989558132</v>
      </c>
      <c r="I9252" s="3">
        <f t="shared" si="433"/>
        <v>56.419999999996982</v>
      </c>
      <c r="J9252" s="3">
        <f>INDEX(PowerArray,MIN(MaximumPowerIndex,ROUND(G9252*100,0)))</f>
        <v>58.23999999999694</v>
      </c>
      <c r="K9252" s="3">
        <f>MIN(J9252-M9252+N9252,'Power Look Up'!$F$4)</f>
        <v>63.695685625576189</v>
      </c>
      <c r="M9252" s="50">
        <f t="array" ref="M9252">_xlfn.SUM(_xlfn.NORM.DIST($S$3:$S$1003,$G9252,$P9252,FALSE)*WindSpeedStep*$T$3:$T$1003)</f>
        <v>22.041394903937071</v>
      </c>
      <c r="N9252" s="50">
        <f t="array" ref="N9252">_xlfn.SUM(_xlfn.NORM.DIST($S$3:$S$1003,$G9252,$Q9252,FALSE)*WindSpeedStep*$T$3:$T$1003)</f>
        <v>27.497080529516328</v>
      </c>
      <c r="P9252" s="42">
        <f t="shared" si="432"/>
        <v>0.36350280311319172</v>
      </c>
      <c r="Q9252" s="42">
        <f t="shared" si="434"/>
        <v>0.49220423828499693</v>
      </c>
    </row>
    <row r="9253" spans="5:17" x14ac:dyDescent="0.2">
      <c r="E9253" s="15" t="s">
        <v>3978</v>
      </c>
      <c r="F9253" s="21">
        <v>3.2590058420201276</v>
      </c>
      <c r="G9253" s="21">
        <v>3.236151771510416</v>
      </c>
      <c r="H9253" s="24">
        <v>0.13501049747344471</v>
      </c>
      <c r="I9253" s="3">
        <f t="shared" si="433"/>
        <v>23.659999999997677</v>
      </c>
      <c r="J9253" s="3">
        <f>INDEX(PowerArray,MIN(MaximumPowerIndex,ROUND(G9253*100,0)))</f>
        <v>21.839999999997715</v>
      </c>
      <c r="K9253" s="3">
        <f>MIN(J9253-M9253+N9253,'Power Look Up'!$F$4)</f>
        <v>23.726788272283599</v>
      </c>
      <c r="M9253" s="50">
        <f t="array" ref="M9253">_xlfn.SUM(_xlfn.NORM.DIST($S$3:$S$1003,$G9253,$P9253,FALSE)*WindSpeedStep*$T$3:$T$1003)</f>
        <v>7.917992504676004</v>
      </c>
      <c r="N9253" s="50">
        <f t="array" ref="N9253">_xlfn.SUM(_xlfn.NORM.DIST($S$3:$S$1003,$G9253,$Q9253,FALSE)*WindSpeedStep*$T$3:$T$1003)</f>
        <v>9.804780776961886</v>
      </c>
      <c r="P9253" s="42">
        <f t="shared" si="432"/>
        <v>0.3236151771510416</v>
      </c>
      <c r="Q9253" s="42">
        <f t="shared" si="434"/>
        <v>0.43691446057119065</v>
      </c>
    </row>
    <row r="9254" spans="5:17" x14ac:dyDescent="0.2">
      <c r="E9254" s="15" t="s">
        <v>3979</v>
      </c>
      <c r="F9254" s="21">
        <v>3.1623718985661395</v>
      </c>
      <c r="G9254" s="21">
        <v>3.1720537573312075</v>
      </c>
      <c r="H9254" s="24">
        <v>0.14862262095520898</v>
      </c>
      <c r="I9254" s="3">
        <f t="shared" si="433"/>
        <v>14.559999999997871</v>
      </c>
      <c r="J9254" s="3">
        <f>INDEX(PowerArray,MIN(MaximumPowerIndex,ROUND(G9254*100,0)))</f>
        <v>15.469999999997851</v>
      </c>
      <c r="K9254" s="3">
        <f>MIN(J9254-M9254+N9254,'Power Look Up'!$F$4)</f>
        <v>18.013126468225273</v>
      </c>
      <c r="M9254" s="50">
        <f t="array" ref="M9254">_xlfn.SUM(_xlfn.NORM.DIST($S$3:$S$1003,$G9254,$P9254,FALSE)*WindSpeedStep*$T$3:$T$1003)</f>
        <v>6.4622801369695546</v>
      </c>
      <c r="N9254" s="50">
        <f t="array" ref="N9254">_xlfn.SUM(_xlfn.NORM.DIST($S$3:$S$1003,$G9254,$Q9254,FALSE)*WindSpeedStep*$T$3:$T$1003)</f>
        <v>9.0054066051969759</v>
      </c>
      <c r="P9254" s="42">
        <f t="shared" si="432"/>
        <v>0.3172053757331208</v>
      </c>
      <c r="Q9254" s="42">
        <f t="shared" si="434"/>
        <v>0.47143894322538249</v>
      </c>
    </row>
    <row r="9255" spans="5:17" x14ac:dyDescent="0.2">
      <c r="E9255" s="15" t="s">
        <v>3980</v>
      </c>
      <c r="F9255" s="21">
        <v>3.5536554245083107</v>
      </c>
      <c r="G9255" s="21">
        <v>3.5616557555914561</v>
      </c>
      <c r="H9255" s="24">
        <v>0.10974614964363379</v>
      </c>
      <c r="I9255" s="3">
        <f t="shared" si="433"/>
        <v>50.049999999997112</v>
      </c>
      <c r="J9255" s="3">
        <f>INDEX(PowerArray,MIN(MaximumPowerIndex,ROUND(G9255*100,0)))</f>
        <v>50.959999999997095</v>
      </c>
      <c r="K9255" s="3">
        <f>MIN(J9255-M9255+N9255,'Power Look Up'!$F$4)</f>
        <v>52.058464812666749</v>
      </c>
      <c r="M9255" s="50">
        <f t="array" ref="M9255">_xlfn.SUM(_xlfn.NORM.DIST($S$3:$S$1003,$G9255,$P9255,FALSE)*WindSpeedStep*$T$3:$T$1003)</f>
        <v>18.494523203718053</v>
      </c>
      <c r="N9255" s="50">
        <f t="array" ref="N9255">_xlfn.SUM(_xlfn.NORM.DIST($S$3:$S$1003,$G9255,$Q9255,FALSE)*WindSpeedStep*$T$3:$T$1003)</f>
        <v>19.592988016387707</v>
      </c>
      <c r="P9255" s="42">
        <f t="shared" si="432"/>
        <v>0.35616557555914563</v>
      </c>
      <c r="Q9255" s="42">
        <f t="shared" si="434"/>
        <v>0.3908780055322495</v>
      </c>
    </row>
    <row r="9256" spans="5:17" x14ac:dyDescent="0.2">
      <c r="E9256" s="15" t="s">
        <v>3981</v>
      </c>
      <c r="F9256" s="21">
        <v>3.9373742732135515</v>
      </c>
      <c r="G9256" s="21">
        <v>3.9185823921213814</v>
      </c>
      <c r="H9256" s="24">
        <v>0.12698818179454324</v>
      </c>
      <c r="I9256" s="3">
        <f t="shared" si="433"/>
        <v>85.539999999996354</v>
      </c>
      <c r="J9256" s="3">
        <f>INDEX(PowerArray,MIN(MaximumPowerIndex,ROUND(G9256*100,0)))</f>
        <v>83.719999999996404</v>
      </c>
      <c r="K9256" s="3">
        <f>MIN(J9256-M9256+N9256,'Power Look Up'!$F$4)</f>
        <v>89.682597899046414</v>
      </c>
      <c r="M9256" s="50">
        <f t="array" ref="M9256">_xlfn.SUM(_xlfn.NORM.DIST($S$3:$S$1003,$G9256,$P9256,FALSE)*WindSpeedStep*$T$3:$T$1003)</f>
        <v>42.299716729415643</v>
      </c>
      <c r="N9256" s="50">
        <f t="array" ref="N9256">_xlfn.SUM(_xlfn.NORM.DIST($S$3:$S$1003,$G9256,$Q9256,FALSE)*WindSpeedStep*$T$3:$T$1003)</f>
        <v>48.262314628465653</v>
      </c>
      <c r="P9256" s="42">
        <f t="shared" si="432"/>
        <v>0.39185823921213814</v>
      </c>
      <c r="Q9256" s="42">
        <f t="shared" si="434"/>
        <v>0.49761365318760609</v>
      </c>
    </row>
    <row r="9257" spans="5:17" x14ac:dyDescent="0.2">
      <c r="E9257" s="15" t="s">
        <v>3982</v>
      </c>
      <c r="F9257" s="21">
        <v>4.9229681000321666</v>
      </c>
      <c r="G9257" s="21">
        <v>4.942728275706286</v>
      </c>
      <c r="H9257" s="24">
        <v>0.10562733485853835</v>
      </c>
      <c r="I9257" s="3">
        <f t="shared" si="433"/>
        <v>191.27999999999341</v>
      </c>
      <c r="J9257" s="3">
        <f>INDEX(PowerArray,MIN(MaximumPowerIndex,ROUND(G9257*100,0)))</f>
        <v>193.45999999999336</v>
      </c>
      <c r="K9257" s="3">
        <f>MIN(J9257-M9257+N9257,'Power Look Up'!$F$4)</f>
        <v>193.6663159039461</v>
      </c>
      <c r="M9257" s="50">
        <f t="array" ref="M9257">_xlfn.SUM(_xlfn.NORM.DIST($S$3:$S$1003,$G9257,$P9257,FALSE)*WindSpeedStep*$T$3:$T$1003)</f>
        <v>185.38142075360861</v>
      </c>
      <c r="N9257" s="50">
        <f t="array" ref="N9257">_xlfn.SUM(_xlfn.NORM.DIST($S$3:$S$1003,$G9257,$Q9257,FALSE)*WindSpeedStep*$T$3:$T$1003)</f>
        <v>185.58773665756135</v>
      </c>
      <c r="P9257" s="42">
        <f t="shared" si="432"/>
        <v>0.49427282757062863</v>
      </c>
      <c r="Q9257" s="42">
        <f t="shared" si="434"/>
        <v>0.52208721469279373</v>
      </c>
    </row>
    <row r="9258" spans="5:17" x14ac:dyDescent="0.2">
      <c r="E9258" s="15" t="s">
        <v>3983</v>
      </c>
      <c r="F9258" s="21">
        <v>5.5341785106722998</v>
      </c>
      <c r="G9258" s="21">
        <v>5.5209224278904578</v>
      </c>
      <c r="H9258" s="24">
        <v>5.6015540409870293E-2</v>
      </c>
      <c r="I9258" s="3">
        <f t="shared" si="433"/>
        <v>285.85999999998808</v>
      </c>
      <c r="J9258" s="3">
        <f>INDEX(PowerArray,MIN(MaximumPowerIndex,ROUND(G9258*100,0)))</f>
        <v>284.23999999998813</v>
      </c>
      <c r="K9258" s="3">
        <f>MIN(J9258-M9258+N9258,'Power Look Up'!$F$4)</f>
        <v>281.47085453919334</v>
      </c>
      <c r="M9258" s="50">
        <f t="array" ref="M9258">_xlfn.SUM(_xlfn.NORM.DIST($S$3:$S$1003,$G9258,$P9258,FALSE)*WindSpeedStep*$T$3:$T$1003)</f>
        <v>280.22804870354008</v>
      </c>
      <c r="N9258" s="50">
        <f t="array" ref="N9258">_xlfn.SUM(_xlfn.NORM.DIST($S$3:$S$1003,$G9258,$Q9258,FALSE)*WindSpeedStep*$T$3:$T$1003)</f>
        <v>277.45890324274529</v>
      </c>
      <c r="P9258" s="42">
        <f t="shared" si="432"/>
        <v>0.55209224278904578</v>
      </c>
      <c r="Q9258" s="42">
        <f t="shared" si="434"/>
        <v>0.30925745335925714</v>
      </c>
    </row>
    <row r="9259" spans="5:17" x14ac:dyDescent="0.2">
      <c r="E9259" s="15" t="s">
        <v>3984</v>
      </c>
      <c r="F9259" s="21">
        <v>5.4659484392664153</v>
      </c>
      <c r="G9259" s="21">
        <v>5.4534047934153413</v>
      </c>
      <c r="H9259" s="24">
        <v>4.5737716478268221E-2</v>
      </c>
      <c r="I9259" s="3">
        <f t="shared" si="433"/>
        <v>276.13999999998828</v>
      </c>
      <c r="J9259" s="3">
        <f>INDEX(PowerArray,MIN(MaximumPowerIndex,ROUND(G9259*100,0)))</f>
        <v>272.89999999998838</v>
      </c>
      <c r="K9259" s="3">
        <f>MIN(J9259-M9259+N9259,'Power Look Up'!$F$4)</f>
        <v>270.756642225451</v>
      </c>
      <c r="M9259" s="50">
        <f t="array" ref="M9259">_xlfn.SUM(_xlfn.NORM.DIST($S$3:$S$1003,$G9259,$P9259,FALSE)*WindSpeedStep*$T$3:$T$1003)</f>
        <v>268.76108607917359</v>
      </c>
      <c r="N9259" s="50">
        <f t="array" ref="N9259">_xlfn.SUM(_xlfn.NORM.DIST($S$3:$S$1003,$G9259,$Q9259,FALSE)*WindSpeedStep*$T$3:$T$1003)</f>
        <v>266.61772830463622</v>
      </c>
      <c r="P9259" s="42">
        <f t="shared" si="432"/>
        <v>0.54534047934153418</v>
      </c>
      <c r="Q9259" s="42">
        <f t="shared" si="434"/>
        <v>0.24942628228245978</v>
      </c>
    </row>
    <row r="9260" spans="5:17" x14ac:dyDescent="0.2">
      <c r="E9260" s="15" t="s">
        <v>3985</v>
      </c>
      <c r="F9260" s="21">
        <v>5.5821706553851049</v>
      </c>
      <c r="G9260" s="21">
        <v>5.5034651982906535</v>
      </c>
      <c r="H9260" s="24">
        <v>5.1951116850975844E-2</v>
      </c>
      <c r="I9260" s="3">
        <f t="shared" si="433"/>
        <v>293.95999999998793</v>
      </c>
      <c r="J9260" s="3">
        <f>INDEX(PowerArray,MIN(MaximumPowerIndex,ROUND(G9260*100,0)))</f>
        <v>280.99999999998818</v>
      </c>
      <c r="K9260" s="3">
        <f>MIN(J9260-M9260+N9260,'Power Look Up'!$F$4)</f>
        <v>278.31836288573095</v>
      </c>
      <c r="M9260" s="50">
        <f t="array" ref="M9260">_xlfn.SUM(_xlfn.NORM.DIST($S$3:$S$1003,$G9260,$P9260,FALSE)*WindSpeedStep*$T$3:$T$1003)</f>
        <v>277.24812136256787</v>
      </c>
      <c r="N9260" s="50">
        <f t="array" ref="N9260">_xlfn.SUM(_xlfn.NORM.DIST($S$3:$S$1003,$G9260,$Q9260,FALSE)*WindSpeedStep*$T$3:$T$1003)</f>
        <v>274.56648424831064</v>
      </c>
      <c r="P9260" s="42">
        <f t="shared" si="432"/>
        <v>0.55034651982906535</v>
      </c>
      <c r="Q9260" s="42">
        <f t="shared" si="434"/>
        <v>0.28591116360167668</v>
      </c>
    </row>
    <row r="9261" spans="5:17" x14ac:dyDescent="0.2">
      <c r="E9261" s="15" t="s">
        <v>3986</v>
      </c>
      <c r="F9261" s="21">
        <v>5.4780901574952914</v>
      </c>
      <c r="G9261" s="21">
        <v>5.4059917875867063</v>
      </c>
      <c r="H9261" s="24">
        <v>5.1112703871237938E-2</v>
      </c>
      <c r="I9261" s="3">
        <f t="shared" si="433"/>
        <v>277.75999999998828</v>
      </c>
      <c r="J9261" s="3">
        <f>INDEX(PowerArray,MIN(MaximumPowerIndex,ROUND(G9261*100,0)))</f>
        <v>266.41999999998848</v>
      </c>
      <c r="K9261" s="3">
        <f>MIN(J9261-M9261+N9261,'Power Look Up'!$F$4)</f>
        <v>264.85579891820157</v>
      </c>
      <c r="M9261" s="50">
        <f t="array" ref="M9261">_xlfn.SUM(_xlfn.NORM.DIST($S$3:$S$1003,$G9261,$P9261,FALSE)*WindSpeedStep*$T$3:$T$1003)</f>
        <v>260.79664991788746</v>
      </c>
      <c r="N9261" s="50">
        <f t="array" ref="N9261">_xlfn.SUM(_xlfn.NORM.DIST($S$3:$S$1003,$G9261,$Q9261,FALSE)*WindSpeedStep*$T$3:$T$1003)</f>
        <v>259.23244883610056</v>
      </c>
      <c r="P9261" s="42">
        <f t="shared" si="432"/>
        <v>0.5405991787586707</v>
      </c>
      <c r="Q9261" s="42">
        <f t="shared" si="434"/>
        <v>0.27631485736926353</v>
      </c>
    </row>
    <row r="9262" spans="5:17" x14ac:dyDescent="0.2">
      <c r="E9262" s="15" t="s">
        <v>3987</v>
      </c>
      <c r="F9262" s="21">
        <v>5.7512476906035177</v>
      </c>
      <c r="G9262" s="21">
        <v>5.755866225595911</v>
      </c>
      <c r="H9262" s="24">
        <v>5.3901347442657191E-2</v>
      </c>
      <c r="I9262" s="3">
        <f t="shared" si="433"/>
        <v>321.49999999998732</v>
      </c>
      <c r="J9262" s="3">
        <f>INDEX(PowerArray,MIN(MaximumPowerIndex,ROUND(G9262*100,0)))</f>
        <v>323.11999999998727</v>
      </c>
      <c r="K9262" s="3">
        <f>MIN(J9262-M9262+N9262,'Power Look Up'!$F$4)</f>
        <v>317.37306943263746</v>
      </c>
      <c r="M9262" s="50">
        <f t="array" ref="M9262">_xlfn.SUM(_xlfn.NORM.DIST($S$3:$S$1003,$G9262,$P9262,FALSE)*WindSpeedStep*$T$3:$T$1003)</f>
        <v>321.53727718447175</v>
      </c>
      <c r="N9262" s="50">
        <f t="array" ref="N9262">_xlfn.SUM(_xlfn.NORM.DIST($S$3:$S$1003,$G9262,$Q9262,FALSE)*WindSpeedStep*$T$3:$T$1003)</f>
        <v>315.79034661712194</v>
      </c>
      <c r="P9262" s="42">
        <f t="shared" si="432"/>
        <v>0.57558662255959114</v>
      </c>
      <c r="Q9262" s="42">
        <f t="shared" si="434"/>
        <v>0.31024894525930108</v>
      </c>
    </row>
    <row r="9263" spans="5:17" x14ac:dyDescent="0.2">
      <c r="E9263" s="15" t="s">
        <v>3988</v>
      </c>
      <c r="F9263" s="21">
        <v>5.4150494460933611</v>
      </c>
      <c r="G9263" s="21">
        <v>5.4275020963303096</v>
      </c>
      <c r="H9263" s="24">
        <v>5.355445095874755E-2</v>
      </c>
      <c r="I9263" s="3">
        <f t="shared" si="433"/>
        <v>268.03999999998848</v>
      </c>
      <c r="J9263" s="3">
        <f>INDEX(PowerArray,MIN(MaximumPowerIndex,ROUND(G9263*100,0)))</f>
        <v>269.65999999998843</v>
      </c>
      <c r="K9263" s="3">
        <f>MIN(J9263-M9263+N9263,'Power Look Up'!$F$4)</f>
        <v>267.88202992172734</v>
      </c>
      <c r="M9263" s="50">
        <f t="array" ref="M9263">_xlfn.SUM(_xlfn.NORM.DIST($S$3:$S$1003,$G9263,$P9263,FALSE)*WindSpeedStep*$T$3:$T$1003)</f>
        <v>264.40152660915669</v>
      </c>
      <c r="N9263" s="50">
        <f t="array" ref="N9263">_xlfn.SUM(_xlfn.NORM.DIST($S$3:$S$1003,$G9263,$Q9263,FALSE)*WindSpeedStep*$T$3:$T$1003)</f>
        <v>262.6235565308956</v>
      </c>
      <c r="P9263" s="42">
        <f t="shared" si="432"/>
        <v>0.542750209633031</v>
      </c>
      <c r="Q9263" s="42">
        <f t="shared" si="434"/>
        <v>0.29066689484642111</v>
      </c>
    </row>
    <row r="9264" spans="5:17" x14ac:dyDescent="0.2">
      <c r="E9264" s="15" t="s">
        <v>3989</v>
      </c>
      <c r="F9264" s="21">
        <v>5.477548392318413</v>
      </c>
      <c r="G9264" s="21">
        <v>5.4880808267947767</v>
      </c>
      <c r="H9264" s="24">
        <v>6.2071564803846943E-2</v>
      </c>
      <c r="I9264" s="3">
        <f t="shared" si="433"/>
        <v>277.75999999998828</v>
      </c>
      <c r="J9264" s="3">
        <f>INDEX(PowerArray,MIN(MaximumPowerIndex,ROUND(G9264*100,0)))</f>
        <v>279.37999999998823</v>
      </c>
      <c r="K9264" s="3">
        <f>MIN(J9264-M9264+N9264,'Power Look Up'!$F$4)</f>
        <v>277.1684361990981</v>
      </c>
      <c r="M9264" s="50">
        <f t="array" ref="M9264">_xlfn.SUM(_xlfn.NORM.DIST($S$3:$S$1003,$G9264,$P9264,FALSE)*WindSpeedStep*$T$3:$T$1003)</f>
        <v>274.63092040031881</v>
      </c>
      <c r="N9264" s="50">
        <f t="array" ref="N9264">_xlfn.SUM(_xlfn.NORM.DIST($S$3:$S$1003,$G9264,$Q9264,FALSE)*WindSpeedStep*$T$3:$T$1003)</f>
        <v>272.41935659942868</v>
      </c>
      <c r="P9264" s="42">
        <f t="shared" si="432"/>
        <v>0.54880808267947767</v>
      </c>
      <c r="Q9264" s="42">
        <f t="shared" si="434"/>
        <v>0.34065376468914188</v>
      </c>
    </row>
    <row r="9265" spans="5:17" x14ac:dyDescent="0.2">
      <c r="E9265" s="15" t="s">
        <v>3990</v>
      </c>
      <c r="F9265" s="21">
        <v>5.2574320685590958</v>
      </c>
      <c r="G9265" s="21">
        <v>5.2686023779011943</v>
      </c>
      <c r="H9265" s="24">
        <v>4.5649662586277936E-2</v>
      </c>
      <c r="I9265" s="3">
        <f t="shared" si="433"/>
        <v>242.11999999998903</v>
      </c>
      <c r="J9265" s="3">
        <f>INDEX(PowerArray,MIN(MaximumPowerIndex,ROUND(G9265*100,0)))</f>
        <v>243.73999999998898</v>
      </c>
      <c r="K9265" s="3">
        <f>MIN(J9265-M9265+N9265,'Power Look Up'!$F$4)</f>
        <v>243.47722132813684</v>
      </c>
      <c r="M9265" s="50">
        <f t="array" ref="M9265">_xlfn.SUM(_xlfn.NORM.DIST($S$3:$S$1003,$G9265,$P9265,FALSE)*WindSpeedStep*$T$3:$T$1003)</f>
        <v>238.05700544846323</v>
      </c>
      <c r="N9265" s="50">
        <f t="array" ref="N9265">_xlfn.SUM(_xlfn.NORM.DIST($S$3:$S$1003,$G9265,$Q9265,FALSE)*WindSpeedStep*$T$3:$T$1003)</f>
        <v>237.79422677661108</v>
      </c>
      <c r="P9265" s="42">
        <f t="shared" si="432"/>
        <v>0.52686023779011948</v>
      </c>
      <c r="Q9265" s="42">
        <f t="shared" si="434"/>
        <v>0.24050992085245113</v>
      </c>
    </row>
    <row r="9266" spans="5:17" x14ac:dyDescent="0.2">
      <c r="E9266" s="15" t="s">
        <v>3991</v>
      </c>
      <c r="F9266" s="21">
        <v>5.4925281034331874</v>
      </c>
      <c r="G9266" s="21">
        <v>5.4592035828447756</v>
      </c>
      <c r="H9266" s="24">
        <v>6.5543588165707614E-2</v>
      </c>
      <c r="I9266" s="3">
        <f t="shared" si="433"/>
        <v>279.37999999998823</v>
      </c>
      <c r="J9266" s="3">
        <f>INDEX(PowerArray,MIN(MaximumPowerIndex,ROUND(G9266*100,0)))</f>
        <v>274.51999999998833</v>
      </c>
      <c r="K9266" s="3">
        <f>MIN(J9266-M9266+N9266,'Power Look Up'!$F$4)</f>
        <v>272.68108452203523</v>
      </c>
      <c r="M9266" s="50">
        <f t="array" ref="M9266">_xlfn.SUM(_xlfn.NORM.DIST($S$3:$S$1003,$G9266,$P9266,FALSE)*WindSpeedStep*$T$3:$T$1003)</f>
        <v>269.73994111525536</v>
      </c>
      <c r="N9266" s="50">
        <f t="array" ref="N9266">_xlfn.SUM(_xlfn.NORM.DIST($S$3:$S$1003,$G9266,$Q9266,FALSE)*WindSpeedStep*$T$3:$T$1003)</f>
        <v>267.90102563730227</v>
      </c>
      <c r="P9266" s="42">
        <f t="shared" si="432"/>
        <v>0.5459203582844776</v>
      </c>
      <c r="Q9266" s="42">
        <f t="shared" si="434"/>
        <v>0.35781579134673341</v>
      </c>
    </row>
    <row r="9267" spans="5:17" x14ac:dyDescent="0.2">
      <c r="E9267" s="15" t="s">
        <v>3992</v>
      </c>
      <c r="F9267" s="21">
        <v>5.3028243659045762</v>
      </c>
      <c r="G9267" s="21">
        <v>5.2907323775876298</v>
      </c>
      <c r="H9267" s="24">
        <v>6.9774138170401942E-2</v>
      </c>
      <c r="I9267" s="3">
        <f t="shared" si="433"/>
        <v>248.59999999998888</v>
      </c>
      <c r="J9267" s="3">
        <f>INDEX(PowerArray,MIN(MaximumPowerIndex,ROUND(G9267*100,0)))</f>
        <v>246.97999999998893</v>
      </c>
      <c r="K9267" s="3">
        <f>MIN(J9267-M9267+N9267,'Power Look Up'!$F$4)</f>
        <v>246.33984634264573</v>
      </c>
      <c r="M9267" s="50">
        <f t="array" ref="M9267">_xlfn.SUM(_xlfn.NORM.DIST($S$3:$S$1003,$G9267,$P9267,FALSE)*WindSpeedStep*$T$3:$T$1003)</f>
        <v>241.69030437149081</v>
      </c>
      <c r="N9267" s="50">
        <f t="array" ref="N9267">_xlfn.SUM(_xlfn.NORM.DIST($S$3:$S$1003,$G9267,$Q9267,FALSE)*WindSpeedStep*$T$3:$T$1003)</f>
        <v>241.05015071414761</v>
      </c>
      <c r="P9267" s="42">
        <f t="shared" si="432"/>
        <v>0.52907323775876303</v>
      </c>
      <c r="Q9267" s="42">
        <f t="shared" si="434"/>
        <v>0.36915629193641847</v>
      </c>
    </row>
    <row r="9268" spans="5:17" x14ac:dyDescent="0.2">
      <c r="E9268" s="15" t="s">
        <v>3993</v>
      </c>
      <c r="F9268" s="21">
        <v>5.3220881278101588</v>
      </c>
      <c r="G9268" s="21">
        <v>5.3018313330801945</v>
      </c>
      <c r="H9268" s="24">
        <v>8.4553278561578099E-2</v>
      </c>
      <c r="I9268" s="3">
        <f t="shared" si="433"/>
        <v>251.83999999998883</v>
      </c>
      <c r="J9268" s="3">
        <f>INDEX(PowerArray,MIN(MaximumPowerIndex,ROUND(G9268*100,0)))</f>
        <v>248.59999999998888</v>
      </c>
      <c r="K9268" s="3">
        <f>MIN(J9268-M9268+N9268,'Power Look Up'!$F$4)</f>
        <v>248.07165762277219</v>
      </c>
      <c r="M9268" s="50">
        <f t="array" ref="M9268">_xlfn.SUM(_xlfn.NORM.DIST($S$3:$S$1003,$G9268,$P9268,FALSE)*WindSpeedStep*$T$3:$T$1003)</f>
        <v>243.51637793181828</v>
      </c>
      <c r="N9268" s="50">
        <f t="array" ref="N9268">_xlfn.SUM(_xlfn.NORM.DIST($S$3:$S$1003,$G9268,$Q9268,FALSE)*WindSpeedStep*$T$3:$T$1003)</f>
        <v>242.98803555460159</v>
      </c>
      <c r="P9268" s="42">
        <f t="shared" si="432"/>
        <v>0.53018313330801947</v>
      </c>
      <c r="Q9268" s="42">
        <f t="shared" si="434"/>
        <v>0.44828722159243262</v>
      </c>
    </row>
    <row r="9269" spans="5:17" x14ac:dyDescent="0.2">
      <c r="E9269" s="15" t="s">
        <v>3994</v>
      </c>
      <c r="F9269" s="21">
        <v>5.4248812116005798</v>
      </c>
      <c r="G9269" s="21">
        <v>5.4241086612209646</v>
      </c>
      <c r="H9269" s="24">
        <v>0.10691478345364069</v>
      </c>
      <c r="I9269" s="3">
        <f t="shared" si="433"/>
        <v>268.03999999998848</v>
      </c>
      <c r="J9269" s="3">
        <f>INDEX(PowerArray,MIN(MaximumPowerIndex,ROUND(G9269*100,0)))</f>
        <v>268.03999999998848</v>
      </c>
      <c r="K9269" s="3">
        <f>MIN(J9269-M9269+N9269,'Power Look Up'!$F$4)</f>
        <v>268.56135232955558</v>
      </c>
      <c r="M9269" s="50">
        <f t="array" ref="M9269">_xlfn.SUM(_xlfn.NORM.DIST($S$3:$S$1003,$G9269,$P9269,FALSE)*WindSpeedStep*$T$3:$T$1003)</f>
        <v>263.83191699387697</v>
      </c>
      <c r="N9269" s="50">
        <f t="array" ref="N9269">_xlfn.SUM(_xlfn.NORM.DIST($S$3:$S$1003,$G9269,$Q9269,FALSE)*WindSpeedStep*$T$3:$T$1003)</f>
        <v>264.35326932344407</v>
      </c>
      <c r="P9269" s="42">
        <f t="shared" si="432"/>
        <v>0.54241086612209644</v>
      </c>
      <c r="Q9269" s="42">
        <f t="shared" si="434"/>
        <v>0.57991740294345639</v>
      </c>
    </row>
    <row r="9270" spans="5:17" x14ac:dyDescent="0.2">
      <c r="E9270" s="15" t="s">
        <v>3995</v>
      </c>
      <c r="F9270" s="21">
        <v>5.1445082324557863</v>
      </c>
      <c r="G9270" s="21">
        <v>5.1524879571544657</v>
      </c>
      <c r="H9270" s="24">
        <v>7.5808995219321343E-2</v>
      </c>
      <c r="I9270" s="3">
        <f t="shared" si="433"/>
        <v>222.67999999998943</v>
      </c>
      <c r="J9270" s="3">
        <f>INDEX(PowerArray,MIN(MaximumPowerIndex,ROUND(G9270*100,0)))</f>
        <v>224.29999999998941</v>
      </c>
      <c r="K9270" s="3">
        <f>MIN(J9270-M9270+N9270,'Power Look Up'!$F$4)</f>
        <v>224.1039374804428</v>
      </c>
      <c r="M9270" s="50">
        <f t="array" ref="M9270">_xlfn.SUM(_xlfn.NORM.DIST($S$3:$S$1003,$G9270,$P9270,FALSE)*WindSpeedStep*$T$3:$T$1003)</f>
        <v>219.13691466389227</v>
      </c>
      <c r="N9270" s="50">
        <f t="array" ref="N9270">_xlfn.SUM(_xlfn.NORM.DIST($S$3:$S$1003,$G9270,$Q9270,FALSE)*WindSpeedStep*$T$3:$T$1003)</f>
        <v>218.94085214434566</v>
      </c>
      <c r="P9270" s="42">
        <f t="shared" si="432"/>
        <v>0.51524879571544657</v>
      </c>
      <c r="Q9270" s="42">
        <f t="shared" si="434"/>
        <v>0.3906049349115337</v>
      </c>
    </row>
    <row r="9271" spans="5:17" x14ac:dyDescent="0.2">
      <c r="E9271" s="15" t="s">
        <v>3996</v>
      </c>
      <c r="F9271" s="21">
        <v>5.1688242771762232</v>
      </c>
      <c r="G9271" s="21">
        <v>5.1965787554982965</v>
      </c>
      <c r="H9271" s="24">
        <v>9.2864445425145783E-2</v>
      </c>
      <c r="I9271" s="3">
        <f t="shared" si="433"/>
        <v>227.53999999998933</v>
      </c>
      <c r="J9271" s="3">
        <f>INDEX(PowerArray,MIN(MaximumPowerIndex,ROUND(G9271*100,0)))</f>
        <v>232.39999999998923</v>
      </c>
      <c r="K9271" s="3">
        <f>MIN(J9271-M9271+N9271,'Power Look Up'!$F$4)</f>
        <v>232.2055100266312</v>
      </c>
      <c r="M9271" s="50">
        <f t="array" ref="M9271">_xlfn.SUM(_xlfn.NORM.DIST($S$3:$S$1003,$G9271,$P9271,FALSE)*WindSpeedStep*$T$3:$T$1003)</f>
        <v>226.29568050140517</v>
      </c>
      <c r="N9271" s="50">
        <f t="array" ref="N9271">_xlfn.SUM(_xlfn.NORM.DIST($S$3:$S$1003,$G9271,$Q9271,FALSE)*WindSpeedStep*$T$3:$T$1003)</f>
        <v>226.10119052804714</v>
      </c>
      <c r="P9271" s="42">
        <f t="shared" si="432"/>
        <v>0.51965787554982967</v>
      </c>
      <c r="Q9271" s="42">
        <f t="shared" si="434"/>
        <v>0.48257740423744355</v>
      </c>
    </row>
    <row r="9272" spans="5:17" x14ac:dyDescent="0.2">
      <c r="E9272" s="15" t="s">
        <v>3997</v>
      </c>
      <c r="F9272" s="21">
        <v>4.9837559017954138</v>
      </c>
      <c r="G9272" s="21">
        <v>4.9762211040370214</v>
      </c>
      <c r="H9272" s="24">
        <v>7.8254233892053437E-2</v>
      </c>
      <c r="I9272" s="3">
        <f t="shared" si="433"/>
        <v>197.81999999999329</v>
      </c>
      <c r="J9272" s="3">
        <f>INDEX(PowerArray,MIN(MaximumPowerIndex,ROUND(G9272*100,0)))</f>
        <v>197.81999999999329</v>
      </c>
      <c r="K9272" s="3">
        <f>MIN(J9272-M9272+N9272,'Power Look Up'!$F$4)</f>
        <v>197.67869355126982</v>
      </c>
      <c r="M9272" s="50">
        <f t="array" ref="M9272">_xlfn.SUM(_xlfn.NORM.DIST($S$3:$S$1003,$G9272,$P9272,FALSE)*WindSpeedStep*$T$3:$T$1003)</f>
        <v>190.74403675847941</v>
      </c>
      <c r="N9272" s="50">
        <f t="array" ref="N9272">_xlfn.SUM(_xlfn.NORM.DIST($S$3:$S$1003,$G9272,$Q9272,FALSE)*WindSpeedStep*$T$3:$T$1003)</f>
        <v>190.60273030975594</v>
      </c>
      <c r="P9272" s="42">
        <f t="shared" si="432"/>
        <v>0.49762211040370219</v>
      </c>
      <c r="Q9272" s="42">
        <f t="shared" si="434"/>
        <v>0.38941037017388547</v>
      </c>
    </row>
    <row r="9273" spans="5:17" x14ac:dyDescent="0.2">
      <c r="E9273" s="15" t="s">
        <v>3998</v>
      </c>
      <c r="F9273" s="21">
        <v>4.7212870907820141</v>
      </c>
      <c r="G9273" s="21">
        <v>4.7178703594026379</v>
      </c>
      <c r="H9273" s="24">
        <v>7.6250393818006759E-2</v>
      </c>
      <c r="I9273" s="3">
        <f t="shared" si="433"/>
        <v>169.47999999999388</v>
      </c>
      <c r="J9273" s="3">
        <f>INDEX(PowerArray,MIN(MaximumPowerIndex,ROUND(G9273*100,0)))</f>
        <v>169.47999999999388</v>
      </c>
      <c r="K9273" s="3">
        <f>MIN(J9273-M9273+N9273,'Power Look Up'!$F$4)</f>
        <v>168.53947241704691</v>
      </c>
      <c r="M9273" s="50">
        <f t="array" ref="M9273">_xlfn.SUM(_xlfn.NORM.DIST($S$3:$S$1003,$G9273,$P9273,FALSE)*WindSpeedStep*$T$3:$T$1003)</f>
        <v>149.66239448161409</v>
      </c>
      <c r="N9273" s="50">
        <f t="array" ref="N9273">_xlfn.SUM(_xlfn.NORM.DIST($S$3:$S$1003,$G9273,$Q9273,FALSE)*WindSpeedStep*$T$3:$T$1003)</f>
        <v>148.72186689866712</v>
      </c>
      <c r="P9273" s="42">
        <f t="shared" si="432"/>
        <v>0.47178703594026383</v>
      </c>
      <c r="Q9273" s="42">
        <f t="shared" si="434"/>
        <v>0.35973947288675223</v>
      </c>
    </row>
    <row r="9274" spans="5:17" x14ac:dyDescent="0.2">
      <c r="E9274" s="15" t="s">
        <v>3999</v>
      </c>
      <c r="F9274" s="21">
        <v>4.7037988245579259</v>
      </c>
      <c r="G9274" s="21">
        <v>4.7350841665097265</v>
      </c>
      <c r="H9274" s="24">
        <v>5.5274472760734071E-2</v>
      </c>
      <c r="I9274" s="3">
        <f t="shared" si="433"/>
        <v>167.29999999999393</v>
      </c>
      <c r="J9274" s="3">
        <f>INDEX(PowerArray,MIN(MaximumPowerIndex,ROUND(G9274*100,0)))</f>
        <v>171.65999999999383</v>
      </c>
      <c r="K9274" s="3">
        <f>MIN(J9274-M9274+N9274,'Power Look Up'!$F$4)</f>
        <v>170.83542169146514</v>
      </c>
      <c r="M9274" s="50">
        <f t="array" ref="M9274">_xlfn.SUM(_xlfn.NORM.DIST($S$3:$S$1003,$G9274,$P9274,FALSE)*WindSpeedStep*$T$3:$T$1003)</f>
        <v>152.37400092312711</v>
      </c>
      <c r="N9274" s="50">
        <f t="array" ref="N9274">_xlfn.SUM(_xlfn.NORM.DIST($S$3:$S$1003,$G9274,$Q9274,FALSE)*WindSpeedStep*$T$3:$T$1003)</f>
        <v>151.54942261459843</v>
      </c>
      <c r="P9274" s="42">
        <f t="shared" si="432"/>
        <v>0.47350841665097265</v>
      </c>
      <c r="Q9274" s="42">
        <f t="shared" si="434"/>
        <v>0.26172928078152508</v>
      </c>
    </row>
    <row r="9275" spans="5:17" x14ac:dyDescent="0.2">
      <c r="E9275" s="15" t="s">
        <v>4000</v>
      </c>
      <c r="F9275" s="21">
        <v>4.8160574980661819</v>
      </c>
      <c r="G9275" s="21">
        <v>4.8076423220272639</v>
      </c>
      <c r="H9275" s="24">
        <v>9.136103548943833E-2</v>
      </c>
      <c r="I9275" s="3">
        <f t="shared" si="433"/>
        <v>180.37999999999363</v>
      </c>
      <c r="J9275" s="3">
        <f>INDEX(PowerArray,MIN(MaximumPowerIndex,ROUND(G9275*100,0)))</f>
        <v>179.28999999999365</v>
      </c>
      <c r="K9275" s="3">
        <f>MIN(J9275-M9275+N9275,'Power Look Up'!$F$4)</f>
        <v>178.9688399999016</v>
      </c>
      <c r="M9275" s="50">
        <f t="array" ref="M9275">_xlfn.SUM(_xlfn.NORM.DIST($S$3:$S$1003,$G9275,$P9275,FALSE)*WindSpeedStep*$T$3:$T$1003)</f>
        <v>163.853034771068</v>
      </c>
      <c r="N9275" s="50">
        <f t="array" ref="N9275">_xlfn.SUM(_xlfn.NORM.DIST($S$3:$S$1003,$G9275,$Q9275,FALSE)*WindSpeedStep*$T$3:$T$1003)</f>
        <v>163.53187477097595</v>
      </c>
      <c r="P9275" s="42">
        <f t="shared" si="432"/>
        <v>0.4807642322027264</v>
      </c>
      <c r="Q9275" s="42">
        <f t="shared" si="434"/>
        <v>0.43923118080325857</v>
      </c>
    </row>
    <row r="9276" spans="5:17" x14ac:dyDescent="0.2">
      <c r="E9276" s="15" t="s">
        <v>4001</v>
      </c>
      <c r="F9276" s="21">
        <v>4.1804214462916454</v>
      </c>
      <c r="G9276" s="21">
        <v>4.2019454986823535</v>
      </c>
      <c r="H9276" s="24">
        <v>7.8939409396805035E-2</v>
      </c>
      <c r="I9276" s="3">
        <f t="shared" si="433"/>
        <v>110.61999999999513</v>
      </c>
      <c r="J9276" s="3">
        <f>INDEX(PowerArray,MIN(MaximumPowerIndex,ROUND(G9276*100,0)))</f>
        <v>112.79999999999508</v>
      </c>
      <c r="K9276" s="3">
        <f>MIN(J9276-M9276+N9276,'Power Look Up'!$F$4)</f>
        <v>108.53907137868526</v>
      </c>
      <c r="M9276" s="50">
        <f t="array" ref="M9276">_xlfn.SUM(_xlfn.NORM.DIST($S$3:$S$1003,$G9276,$P9276,FALSE)*WindSpeedStep*$T$3:$T$1003)</f>
        <v>73.855319360148158</v>
      </c>
      <c r="N9276" s="50">
        <f t="array" ref="N9276">_xlfn.SUM(_xlfn.NORM.DIST($S$3:$S$1003,$G9276,$Q9276,FALSE)*WindSpeedStep*$T$3:$T$1003)</f>
        <v>69.594390738838342</v>
      </c>
      <c r="P9276" s="42">
        <f t="shared" si="432"/>
        <v>0.42019454986823535</v>
      </c>
      <c r="Q9276" s="42">
        <f t="shared" si="434"/>
        <v>0.33169909598354841</v>
      </c>
    </row>
    <row r="9277" spans="5:17" x14ac:dyDescent="0.2">
      <c r="E9277" s="15" t="s">
        <v>4002</v>
      </c>
      <c r="F9277" s="21">
        <v>4.5886000185818956</v>
      </c>
      <c r="G9277" s="21">
        <v>4.6574029758002471</v>
      </c>
      <c r="H9277" s="24">
        <v>8.2813929839419473E-2</v>
      </c>
      <c r="I9277" s="3">
        <f t="shared" si="433"/>
        <v>155.30999999999418</v>
      </c>
      <c r="J9277" s="3">
        <f>INDEX(PowerArray,MIN(MaximumPowerIndex,ROUND(G9277*100,0)))</f>
        <v>162.93999999999403</v>
      </c>
      <c r="K9277" s="3">
        <f>MIN(J9277-M9277+N9277,'Power Look Up'!$F$4)</f>
        <v>161.89267809481228</v>
      </c>
      <c r="M9277" s="50">
        <f t="array" ref="M9277">_xlfn.SUM(_xlfn.NORM.DIST($S$3:$S$1003,$G9277,$P9277,FALSE)*WindSpeedStep*$T$3:$T$1003)</f>
        <v>140.18213278400842</v>
      </c>
      <c r="N9277" s="50">
        <f t="array" ref="N9277">_xlfn.SUM(_xlfn.NORM.DIST($S$3:$S$1003,$G9277,$Q9277,FALSE)*WindSpeedStep*$T$3:$T$1003)</f>
        <v>139.13481087882667</v>
      </c>
      <c r="P9277" s="42">
        <f t="shared" si="432"/>
        <v>0.46574029758002472</v>
      </c>
      <c r="Q9277" s="42">
        <f t="shared" si="434"/>
        <v>0.38569784327182516</v>
      </c>
    </row>
    <row r="9278" spans="5:17" x14ac:dyDescent="0.2">
      <c r="E9278" s="15" t="s">
        <v>4003</v>
      </c>
      <c r="F9278" s="21">
        <v>4.3416505319961622</v>
      </c>
      <c r="G9278" s="21">
        <v>4.3843250978788486</v>
      </c>
      <c r="H9278" s="24">
        <v>5.9885059399393835E-2</v>
      </c>
      <c r="I9278" s="3">
        <f t="shared" si="433"/>
        <v>128.05999999999477</v>
      </c>
      <c r="J9278" s="3">
        <f>INDEX(PowerArray,MIN(MaximumPowerIndex,ROUND(G9278*100,0)))</f>
        <v>132.41999999999467</v>
      </c>
      <c r="K9278" s="3">
        <f>MIN(J9278-M9278+N9278,'Power Look Up'!$F$4)</f>
        <v>127.35013353467006</v>
      </c>
      <c r="M9278" s="50">
        <f t="array" ref="M9278">_xlfn.SUM(_xlfn.NORM.DIST($S$3:$S$1003,$G9278,$P9278,FALSE)*WindSpeedStep*$T$3:$T$1003)</f>
        <v>98.877056828614101</v>
      </c>
      <c r="N9278" s="50">
        <f t="array" ref="N9278">_xlfn.SUM(_xlfn.NORM.DIST($S$3:$S$1003,$G9278,$Q9278,FALSE)*WindSpeedStep*$T$3:$T$1003)</f>
        <v>93.807190363289493</v>
      </c>
      <c r="P9278" s="42">
        <f t="shared" si="432"/>
        <v>0.43843250978788489</v>
      </c>
      <c r="Q9278" s="42">
        <f t="shared" si="434"/>
        <v>0.26255556891272802</v>
      </c>
    </row>
    <row r="9279" spans="5:17" x14ac:dyDescent="0.2">
      <c r="E9279" s="15" t="s">
        <v>4004</v>
      </c>
      <c r="F9279" s="21">
        <v>5.0618805176583459</v>
      </c>
      <c r="G9279" s="21">
        <v>5.0084378912471754</v>
      </c>
      <c r="H9279" s="24">
        <v>7.5070914588831528E-2</v>
      </c>
      <c r="I9279" s="3">
        <f t="shared" si="433"/>
        <v>209.71999999998971</v>
      </c>
      <c r="J9279" s="3">
        <f>INDEX(PowerArray,MIN(MaximumPowerIndex,ROUND(G9279*100,0)))</f>
        <v>201.61999999998989</v>
      </c>
      <c r="K9279" s="3">
        <f>MIN(J9279-M9279+N9279,'Power Look Up'!$F$4)</f>
        <v>201.54740872712688</v>
      </c>
      <c r="M9279" s="50">
        <f t="array" ref="M9279">_xlfn.SUM(_xlfn.NORM.DIST($S$3:$S$1003,$G9279,$P9279,FALSE)*WindSpeedStep*$T$3:$T$1003)</f>
        <v>195.91119582451077</v>
      </c>
      <c r="N9279" s="50">
        <f t="array" ref="N9279">_xlfn.SUM(_xlfn.NORM.DIST($S$3:$S$1003,$G9279,$Q9279,FALSE)*WindSpeedStep*$T$3:$T$1003)</f>
        <v>195.83860455164776</v>
      </c>
      <c r="P9279" s="42">
        <f t="shared" si="432"/>
        <v>0.50084378912471761</v>
      </c>
      <c r="Q9279" s="42">
        <f t="shared" si="434"/>
        <v>0.3759880131572842</v>
      </c>
    </row>
    <row r="9280" spans="5:17" x14ac:dyDescent="0.2">
      <c r="E9280" s="15" t="s">
        <v>4005</v>
      </c>
      <c r="F9280" s="21">
        <v>4.9414608638148296</v>
      </c>
      <c r="G9280" s="21">
        <v>4.9702045926770113</v>
      </c>
      <c r="H9280" s="24">
        <v>5.8687098409217937E-2</v>
      </c>
      <c r="I9280" s="3">
        <f t="shared" si="433"/>
        <v>193.45999999999336</v>
      </c>
      <c r="J9280" s="3">
        <f>INDEX(PowerArray,MIN(MaximumPowerIndex,ROUND(G9280*100,0)))</f>
        <v>196.72999999999331</v>
      </c>
      <c r="K9280" s="3">
        <f>MIN(J9280-M9280+N9280,'Power Look Up'!$F$4)</f>
        <v>196.98922259714516</v>
      </c>
      <c r="M9280" s="50">
        <f t="array" ref="M9280">_xlfn.SUM(_xlfn.NORM.DIST($S$3:$S$1003,$G9280,$P9280,FALSE)*WindSpeedStep*$T$3:$T$1003)</f>
        <v>189.78003339764942</v>
      </c>
      <c r="N9280" s="50">
        <f t="array" ref="N9280">_xlfn.SUM(_xlfn.NORM.DIST($S$3:$S$1003,$G9280,$Q9280,FALSE)*WindSpeedStep*$T$3:$T$1003)</f>
        <v>190.03925599480127</v>
      </c>
      <c r="P9280" s="42">
        <f t="shared" si="432"/>
        <v>0.49702045926770116</v>
      </c>
      <c r="Q9280" s="42">
        <f t="shared" si="434"/>
        <v>0.2916868860443827</v>
      </c>
    </row>
    <row r="9281" spans="5:17" x14ac:dyDescent="0.2">
      <c r="E9281" s="15" t="s">
        <v>4006</v>
      </c>
      <c r="F9281" s="21">
        <v>5.1871942256559507</v>
      </c>
      <c r="G9281" s="21">
        <v>5.1558732867217758</v>
      </c>
      <c r="H9281" s="24">
        <v>3.6628665080682112E-2</v>
      </c>
      <c r="I9281" s="3">
        <f t="shared" si="433"/>
        <v>230.77999999998929</v>
      </c>
      <c r="J9281" s="3">
        <f>INDEX(PowerArray,MIN(MaximumPowerIndex,ROUND(G9281*100,0)))</f>
        <v>225.91999999998939</v>
      </c>
      <c r="K9281" s="3">
        <f>MIN(J9281-M9281+N9281,'Power Look Up'!$F$4)</f>
        <v>226.51370567378041</v>
      </c>
      <c r="M9281" s="50">
        <f t="array" ref="M9281">_xlfn.SUM(_xlfn.NORM.DIST($S$3:$S$1003,$G9281,$P9281,FALSE)*WindSpeedStep*$T$3:$T$1003)</f>
        <v>219.68559985998073</v>
      </c>
      <c r="N9281" s="50">
        <f t="array" ref="N9281">_xlfn.SUM(_xlfn.NORM.DIST($S$3:$S$1003,$G9281,$Q9281,FALSE)*WindSpeedStep*$T$3:$T$1003)</f>
        <v>220.27930553377175</v>
      </c>
      <c r="P9281" s="42">
        <f t="shared" si="432"/>
        <v>0.5155873286721776</v>
      </c>
      <c r="Q9281" s="42">
        <f t="shared" si="434"/>
        <v>0.18885275581776761</v>
      </c>
    </row>
    <row r="9282" spans="5:17" x14ac:dyDescent="0.2">
      <c r="E9282" s="15" t="s">
        <v>4007</v>
      </c>
      <c r="F9282" s="21">
        <v>5.1707805726917897</v>
      </c>
      <c r="G9282" s="21">
        <v>5.0926963331211557</v>
      </c>
      <c r="H9282" s="24">
        <v>2.7075215827060174E-2</v>
      </c>
      <c r="I9282" s="3">
        <f t="shared" si="433"/>
        <v>227.53999999998933</v>
      </c>
      <c r="J9282" s="3">
        <f>INDEX(PowerArray,MIN(MaximumPowerIndex,ROUND(G9282*100,0)))</f>
        <v>214.57999999998961</v>
      </c>
      <c r="K9282" s="3">
        <f>MIN(J9282-M9282+N9282,'Power Look Up'!$F$4)</f>
        <v>215.64083745997488</v>
      </c>
      <c r="M9282" s="50">
        <f t="array" ref="M9282">_xlfn.SUM(_xlfn.NORM.DIST($S$3:$S$1003,$G9282,$P9282,FALSE)*WindSpeedStep*$T$3:$T$1003)</f>
        <v>209.46963866587714</v>
      </c>
      <c r="N9282" s="50">
        <f t="array" ref="N9282">_xlfn.SUM(_xlfn.NORM.DIST($S$3:$S$1003,$G9282,$Q9282,FALSE)*WindSpeedStep*$T$3:$T$1003)</f>
        <v>210.53047612586241</v>
      </c>
      <c r="P9282" s="42">
        <f t="shared" si="432"/>
        <v>0.50926963331211561</v>
      </c>
      <c r="Q9282" s="42">
        <f t="shared" si="434"/>
        <v>0.13788585236093323</v>
      </c>
    </row>
    <row r="9283" spans="5:17" x14ac:dyDescent="0.2">
      <c r="E9283" s="15" t="s">
        <v>4008</v>
      </c>
      <c r="F9283" s="21">
        <v>4.9462929623902898</v>
      </c>
      <c r="G9283" s="21">
        <v>4.8409710090465721</v>
      </c>
      <c r="H9283" s="24">
        <v>2.4260592915226385E-2</v>
      </c>
      <c r="I9283" s="3">
        <f t="shared" si="433"/>
        <v>194.54999999999333</v>
      </c>
      <c r="J9283" s="3">
        <f>INDEX(PowerArray,MIN(MaximumPowerIndex,ROUND(G9283*100,0)))</f>
        <v>182.55999999999358</v>
      </c>
      <c r="K9283" s="3">
        <f>MIN(J9283-M9283+N9283,'Power Look Up'!$F$4)</f>
        <v>183.01310416679539</v>
      </c>
      <c r="M9283" s="50">
        <f t="array" ref="M9283">_xlfn.SUM(_xlfn.NORM.DIST($S$3:$S$1003,$G9283,$P9283,FALSE)*WindSpeedStep*$T$3:$T$1003)</f>
        <v>169.14802864586738</v>
      </c>
      <c r="N9283" s="50">
        <f t="array" ref="N9283">_xlfn.SUM(_xlfn.NORM.DIST($S$3:$S$1003,$G9283,$Q9283,FALSE)*WindSpeedStep*$T$3:$T$1003)</f>
        <v>169.60113281266919</v>
      </c>
      <c r="P9283" s="42">
        <f t="shared" ref="P9283:P9346" si="435">ReferenceTurbulence*G9283</f>
        <v>0.48409710090465724</v>
      </c>
      <c r="Q9283" s="42">
        <f t="shared" si="434"/>
        <v>0.11744482696489159</v>
      </c>
    </row>
    <row r="9284" spans="5:17" x14ac:dyDescent="0.2">
      <c r="E9284" s="15" t="s">
        <v>4009</v>
      </c>
      <c r="F9284" s="21">
        <v>5.1272256548683632</v>
      </c>
      <c r="G9284" s="21">
        <v>5.0729673577513061</v>
      </c>
      <c r="H9284" s="24">
        <v>1.9503725158858336E-2</v>
      </c>
      <c r="I9284" s="3">
        <f t="shared" ref="I9284:I9347" si="436">INDEX(PowerArray,MIN(MaximumPowerIndex,ROUND(F9284*100,0)))</f>
        <v>221.05999999998949</v>
      </c>
      <c r="J9284" s="3">
        <f>INDEX(PowerArray,MIN(MaximumPowerIndex,ROUND(G9284*100,0)))</f>
        <v>211.33999999998969</v>
      </c>
      <c r="K9284" s="3">
        <f>MIN(J9284-M9284+N9284,'Power Look Up'!$F$4)</f>
        <v>212.64098098918498</v>
      </c>
      <c r="M9284" s="50">
        <f t="array" ref="M9284">_xlfn.SUM(_xlfn.NORM.DIST($S$3:$S$1003,$G9284,$P9284,FALSE)*WindSpeedStep*$T$3:$T$1003)</f>
        <v>206.28872036231792</v>
      </c>
      <c r="N9284" s="50">
        <f t="array" ref="N9284">_xlfn.SUM(_xlfn.NORM.DIST($S$3:$S$1003,$G9284,$Q9284,FALSE)*WindSpeedStep*$T$3:$T$1003)</f>
        <v>207.58970135151321</v>
      </c>
      <c r="P9284" s="42">
        <f t="shared" si="435"/>
        <v>0.50729673577513068</v>
      </c>
      <c r="Q9284" s="42">
        <f t="shared" ref="Q9284:Q9347" si="437">G9284*H9284</f>
        <v>9.894176108544124E-2</v>
      </c>
    </row>
    <row r="9285" spans="5:17" x14ac:dyDescent="0.2">
      <c r="E9285" s="15" t="s">
        <v>4010</v>
      </c>
      <c r="F9285" s="21">
        <v>5.1395385076287328</v>
      </c>
      <c r="G9285" s="21">
        <v>5.1212225267880456</v>
      </c>
      <c r="H9285" s="24">
        <v>2.140269984099244E-2</v>
      </c>
      <c r="I9285" s="3">
        <f t="shared" si="436"/>
        <v>222.67999999998943</v>
      </c>
      <c r="J9285" s="3">
        <f>INDEX(PowerArray,MIN(MaximumPowerIndex,ROUND(G9285*100,0)))</f>
        <v>219.43999999998951</v>
      </c>
      <c r="K9285" s="3">
        <f>MIN(J9285-M9285+N9285,'Power Look Up'!$F$4)</f>
        <v>220.48471748820535</v>
      </c>
      <c r="M9285" s="50">
        <f t="array" ref="M9285">_xlfn.SUM(_xlfn.NORM.DIST($S$3:$S$1003,$G9285,$P9285,FALSE)*WindSpeedStep*$T$3:$T$1003)</f>
        <v>214.07648423128126</v>
      </c>
      <c r="N9285" s="50">
        <f t="array" ref="N9285">_xlfn.SUM(_xlfn.NORM.DIST($S$3:$S$1003,$G9285,$Q9285,FALSE)*WindSpeedStep*$T$3:$T$1003)</f>
        <v>215.12120171949709</v>
      </c>
      <c r="P9285" s="42">
        <f t="shared" si="435"/>
        <v>0.51212225267880462</v>
      </c>
      <c r="Q9285" s="42">
        <f t="shared" si="437"/>
        <v>0.1096079885597734</v>
      </c>
    </row>
    <row r="9286" spans="5:17" x14ac:dyDescent="0.2">
      <c r="E9286" s="15" t="s">
        <v>4011</v>
      </c>
      <c r="F9286" s="21">
        <v>5.4271717633355649</v>
      </c>
      <c r="G9286" s="21">
        <v>5.4120730813471845</v>
      </c>
      <c r="H9286" s="24">
        <v>2.0268383754339387E-2</v>
      </c>
      <c r="I9286" s="3">
        <f t="shared" si="436"/>
        <v>269.65999999998843</v>
      </c>
      <c r="J9286" s="3">
        <f>INDEX(PowerArray,MIN(MaximumPowerIndex,ROUND(G9286*100,0)))</f>
        <v>266.41999999998848</v>
      </c>
      <c r="K9286" s="3">
        <f>MIN(J9286-M9286+N9286,'Power Look Up'!$F$4)</f>
        <v>264.799712088018</v>
      </c>
      <c r="M9286" s="50">
        <f t="array" ref="M9286">_xlfn.SUM(_xlfn.NORM.DIST($S$3:$S$1003,$G9286,$P9286,FALSE)*WindSpeedStep*$T$3:$T$1003)</f>
        <v>261.81442831574338</v>
      </c>
      <c r="N9286" s="50">
        <f t="array" ref="N9286">_xlfn.SUM(_xlfn.NORM.DIST($S$3:$S$1003,$G9286,$Q9286,FALSE)*WindSpeedStep*$T$3:$T$1003)</f>
        <v>260.19414040377291</v>
      </c>
      <c r="P9286" s="42">
        <f t="shared" si="435"/>
        <v>0.54120730813471851</v>
      </c>
      <c r="Q9286" s="42">
        <f t="shared" si="437"/>
        <v>0.10969397411927478</v>
      </c>
    </row>
    <row r="9287" spans="5:17" x14ac:dyDescent="0.2">
      <c r="E9287" s="15" t="s">
        <v>4012</v>
      </c>
      <c r="F9287" s="21">
        <v>5.2970905079542652</v>
      </c>
      <c r="G9287" s="21">
        <v>5.3045627931170847</v>
      </c>
      <c r="H9287" s="24">
        <v>2.0766116764442819E-2</v>
      </c>
      <c r="I9287" s="3">
        <f t="shared" si="436"/>
        <v>248.59999999998888</v>
      </c>
      <c r="J9287" s="3">
        <f>INDEX(PowerArray,MIN(MaximumPowerIndex,ROUND(G9287*100,0)))</f>
        <v>248.59999999998888</v>
      </c>
      <c r="K9287" s="3">
        <f>MIN(J9287-M9287+N9287,'Power Look Up'!$F$4)</f>
        <v>248.19620662232532</v>
      </c>
      <c r="M9287" s="50">
        <f t="array" ref="M9287">_xlfn.SUM(_xlfn.NORM.DIST($S$3:$S$1003,$G9287,$P9287,FALSE)*WindSpeedStep*$T$3:$T$1003)</f>
        <v>243.9661844404701</v>
      </c>
      <c r="N9287" s="50">
        <f t="array" ref="N9287">_xlfn.SUM(_xlfn.NORM.DIST($S$3:$S$1003,$G9287,$Q9287,FALSE)*WindSpeedStep*$T$3:$T$1003)</f>
        <v>243.56239106280654</v>
      </c>
      <c r="P9287" s="42">
        <f t="shared" si="435"/>
        <v>0.53045627931170847</v>
      </c>
      <c r="Q9287" s="42">
        <f t="shared" si="437"/>
        <v>0.11015517034618832</v>
      </c>
    </row>
    <row r="9288" spans="5:17" x14ac:dyDescent="0.2">
      <c r="E9288" s="15" t="s">
        <v>4013</v>
      </c>
      <c r="F9288" s="21">
        <v>5.3170901641033579</v>
      </c>
      <c r="G9288" s="21">
        <v>5.2991490646784429</v>
      </c>
      <c r="H9288" s="24">
        <v>2.0688007275601605E-2</v>
      </c>
      <c r="I9288" s="3">
        <f t="shared" si="436"/>
        <v>251.83999999998883</v>
      </c>
      <c r="J9288" s="3">
        <f>INDEX(PowerArray,MIN(MaximumPowerIndex,ROUND(G9288*100,0)))</f>
        <v>248.59999999998888</v>
      </c>
      <c r="K9288" s="3">
        <f>MIN(J9288-M9288+N9288,'Power Look Up'!$F$4)</f>
        <v>248.25001242430082</v>
      </c>
      <c r="M9288" s="50">
        <f t="array" ref="M9288">_xlfn.SUM(_xlfn.NORM.DIST($S$3:$S$1003,$G9288,$P9288,FALSE)*WindSpeedStep*$T$3:$T$1003)</f>
        <v>243.07483049309113</v>
      </c>
      <c r="N9288" s="50">
        <f t="array" ref="N9288">_xlfn.SUM(_xlfn.NORM.DIST($S$3:$S$1003,$G9288,$Q9288,FALSE)*WindSpeedStep*$T$3:$T$1003)</f>
        <v>242.72484291740307</v>
      </c>
      <c r="P9288" s="42">
        <f t="shared" si="435"/>
        <v>0.52991490646784434</v>
      </c>
      <c r="Q9288" s="42">
        <f t="shared" si="437"/>
        <v>0.10962883440456507</v>
      </c>
    </row>
    <row r="9289" spans="5:17" x14ac:dyDescent="0.2">
      <c r="E9289" s="15" t="s">
        <v>4014</v>
      </c>
      <c r="F9289" s="21">
        <v>4.8947512700926517</v>
      </c>
      <c r="G9289" s="21">
        <v>4.8950747547767195</v>
      </c>
      <c r="H9289" s="24">
        <v>4.2903099342987645E-2</v>
      </c>
      <c r="I9289" s="3">
        <f t="shared" si="436"/>
        <v>188.00999999999348</v>
      </c>
      <c r="J9289" s="3">
        <f>INDEX(PowerArray,MIN(MaximumPowerIndex,ROUND(G9289*100,0)))</f>
        <v>189.09999999999346</v>
      </c>
      <c r="K9289" s="3">
        <f>MIN(J9289-M9289+N9289,'Power Look Up'!$F$4)</f>
        <v>189.54633403435028</v>
      </c>
      <c r="M9289" s="50">
        <f t="array" ref="M9289">_xlfn.SUM(_xlfn.NORM.DIST($S$3:$S$1003,$G9289,$P9289,FALSE)*WindSpeedStep*$T$3:$T$1003)</f>
        <v>177.76767900435777</v>
      </c>
      <c r="N9289" s="50">
        <f t="array" ref="N9289">_xlfn.SUM(_xlfn.NORM.DIST($S$3:$S$1003,$G9289,$Q9289,FALSE)*WindSpeedStep*$T$3:$T$1003)</f>
        <v>178.2140130387146</v>
      </c>
      <c r="P9289" s="42">
        <f t="shared" si="435"/>
        <v>0.48950747547767198</v>
      </c>
      <c r="Q9289" s="42">
        <f t="shared" si="437"/>
        <v>0.21001387849553649</v>
      </c>
    </row>
    <row r="9290" spans="5:17" x14ac:dyDescent="0.2">
      <c r="E9290" s="15" t="s">
        <v>4015</v>
      </c>
      <c r="F9290" s="21">
        <v>4.7371490920526451</v>
      </c>
      <c r="G9290" s="21">
        <v>4.7573001196357758</v>
      </c>
      <c r="H9290" s="24">
        <v>1.8998768721674806E-2</v>
      </c>
      <c r="I9290" s="3">
        <f t="shared" si="436"/>
        <v>171.65999999999383</v>
      </c>
      <c r="J9290" s="3">
        <f>INDEX(PowerArray,MIN(MaximumPowerIndex,ROUND(G9290*100,0)))</f>
        <v>173.83999999999378</v>
      </c>
      <c r="K9290" s="3">
        <f>MIN(J9290-M9290+N9290,'Power Look Up'!$F$4)</f>
        <v>173.51158874730163</v>
      </c>
      <c r="M9290" s="50">
        <f t="array" ref="M9290">_xlfn.SUM(_xlfn.NORM.DIST($S$3:$S$1003,$G9290,$P9290,FALSE)*WindSpeedStep*$T$3:$T$1003)</f>
        <v>155.88071290398113</v>
      </c>
      <c r="N9290" s="50">
        <f t="array" ref="N9290">_xlfn.SUM(_xlfn.NORM.DIST($S$3:$S$1003,$G9290,$Q9290,FALSE)*WindSpeedStep*$T$3:$T$1003)</f>
        <v>155.55230165128899</v>
      </c>
      <c r="P9290" s="42">
        <f t="shared" si="435"/>
        <v>0.47573001196357761</v>
      </c>
      <c r="Q9290" s="42">
        <f t="shared" si="437"/>
        <v>9.038284471255599E-2</v>
      </c>
    </row>
    <row r="9291" spans="5:17" x14ac:dyDescent="0.2">
      <c r="E9291" s="15" t="s">
        <v>4016</v>
      </c>
      <c r="F9291" s="21">
        <v>4.9248119004236353</v>
      </c>
      <c r="G9291" s="21">
        <v>4.9249661704261811</v>
      </c>
      <c r="H9291" s="24">
        <v>1.827480964141151E-2</v>
      </c>
      <c r="I9291" s="3">
        <f t="shared" si="436"/>
        <v>191.27999999999341</v>
      </c>
      <c r="J9291" s="3">
        <f>INDEX(PowerArray,MIN(MaximumPowerIndex,ROUND(G9291*100,0)))</f>
        <v>191.27999999999341</v>
      </c>
      <c r="K9291" s="3">
        <f>MIN(J9291-M9291+N9291,'Power Look Up'!$F$4)</f>
        <v>192.44000920129881</v>
      </c>
      <c r="M9291" s="50">
        <f t="array" ref="M9291">_xlfn.SUM(_xlfn.NORM.DIST($S$3:$S$1003,$G9291,$P9291,FALSE)*WindSpeedStep*$T$3:$T$1003)</f>
        <v>182.54126740383029</v>
      </c>
      <c r="N9291" s="50">
        <f t="array" ref="N9291">_xlfn.SUM(_xlfn.NORM.DIST($S$3:$S$1003,$G9291,$Q9291,FALSE)*WindSpeedStep*$T$3:$T$1003)</f>
        <v>183.70127660513569</v>
      </c>
      <c r="P9291" s="42">
        <f t="shared" si="435"/>
        <v>0.49249661704261816</v>
      </c>
      <c r="Q9291" s="42">
        <f t="shared" si="437"/>
        <v>9.0002819254929894E-2</v>
      </c>
    </row>
    <row r="9292" spans="5:17" x14ac:dyDescent="0.2">
      <c r="E9292" s="15" t="s">
        <v>4017</v>
      </c>
      <c r="F9292" s="21">
        <v>4.8562184212530815</v>
      </c>
      <c r="G9292" s="21">
        <v>4.8873775834235156</v>
      </c>
      <c r="H9292" s="24">
        <v>3.0888231744999339E-2</v>
      </c>
      <c r="I9292" s="3">
        <f t="shared" si="436"/>
        <v>184.73999999999353</v>
      </c>
      <c r="J9292" s="3">
        <f>INDEX(PowerArray,MIN(MaximumPowerIndex,ROUND(G9292*100,0)))</f>
        <v>188.00999999999348</v>
      </c>
      <c r="K9292" s="3">
        <f>MIN(J9292-M9292+N9292,'Power Look Up'!$F$4)</f>
        <v>188.68974501908269</v>
      </c>
      <c r="M9292" s="50">
        <f t="array" ref="M9292">_xlfn.SUM(_xlfn.NORM.DIST($S$3:$S$1003,$G9292,$P9292,FALSE)*WindSpeedStep*$T$3:$T$1003)</f>
        <v>176.5397209612722</v>
      </c>
      <c r="N9292" s="50">
        <f t="array" ref="N9292">_xlfn.SUM(_xlfn.NORM.DIST($S$3:$S$1003,$G9292,$Q9292,FALSE)*WindSpeedStep*$T$3:$T$1003)</f>
        <v>177.21946598036141</v>
      </c>
      <c r="P9292" s="42">
        <f t="shared" si="435"/>
        <v>0.48873775834235156</v>
      </c>
      <c r="Q9292" s="42">
        <f t="shared" si="437"/>
        <v>0.15096245142210038</v>
      </c>
    </row>
    <row r="9293" spans="5:17" x14ac:dyDescent="0.2">
      <c r="E9293" s="15" t="s">
        <v>4018</v>
      </c>
      <c r="F9293" s="21">
        <v>4.3023924166636167</v>
      </c>
      <c r="G9293" s="21">
        <v>4.3275651212159731</v>
      </c>
      <c r="H9293" s="24">
        <v>5.3458628996552224E-2</v>
      </c>
      <c r="I9293" s="3">
        <f t="shared" si="436"/>
        <v>123.69999999999484</v>
      </c>
      <c r="J9293" s="3">
        <f>INDEX(PowerArray,MIN(MaximumPowerIndex,ROUND(G9293*100,0)))</f>
        <v>126.96999999999478</v>
      </c>
      <c r="K9293" s="3">
        <f>MIN(J9293-M9293+N9293,'Power Look Up'!$F$4)</f>
        <v>120.39290198972864</v>
      </c>
      <c r="M9293" s="50">
        <f t="array" ref="M9293">_xlfn.SUM(_xlfn.NORM.DIST($S$3:$S$1003,$G9293,$P9293,FALSE)*WindSpeedStep*$T$3:$T$1003)</f>
        <v>90.793237826192978</v>
      </c>
      <c r="N9293" s="50">
        <f t="array" ref="N9293">_xlfn.SUM(_xlfn.NORM.DIST($S$3:$S$1003,$G9293,$Q9293,FALSE)*WindSpeedStep*$T$3:$T$1003)</f>
        <v>84.216139815926837</v>
      </c>
      <c r="P9293" s="42">
        <f t="shared" si="435"/>
        <v>0.43275651212159733</v>
      </c>
      <c r="Q9293" s="42">
        <f t="shared" si="437"/>
        <v>0.23134569827350426</v>
      </c>
    </row>
    <row r="9294" spans="5:17" x14ac:dyDescent="0.2">
      <c r="E9294" s="15" t="s">
        <v>4019</v>
      </c>
      <c r="F9294" s="21">
        <v>3.4848285535868815</v>
      </c>
      <c r="G9294" s="21">
        <v>3.535999529631062</v>
      </c>
      <c r="H9294" s="24">
        <v>5.4522050964153135E-2</v>
      </c>
      <c r="I9294" s="3">
        <f t="shared" si="436"/>
        <v>43.67999999999725</v>
      </c>
      <c r="J9294" s="3">
        <f>INDEX(PowerArray,MIN(MaximumPowerIndex,ROUND(G9294*100,0)))</f>
        <v>49.139999999997137</v>
      </c>
      <c r="K9294" s="3">
        <f>MIN(J9294-M9294+N9294,'Power Look Up'!$F$4)</f>
        <v>46.783061590543099</v>
      </c>
      <c r="M9294" s="50">
        <f t="array" ref="M9294">_xlfn.SUM(_xlfn.NORM.DIST($S$3:$S$1003,$G9294,$P9294,FALSE)*WindSpeedStep*$T$3:$T$1003)</f>
        <v>17.385601150087101</v>
      </c>
      <c r="N9294" s="50">
        <f t="array" ref="N9294">_xlfn.SUM(_xlfn.NORM.DIST($S$3:$S$1003,$G9294,$Q9294,FALSE)*WindSpeedStep*$T$3:$T$1003)</f>
        <v>15.028662740633065</v>
      </c>
      <c r="P9294" s="42">
        <f t="shared" si="435"/>
        <v>0.3535999529631062</v>
      </c>
      <c r="Q9294" s="42">
        <f t="shared" si="437"/>
        <v>0.19278994656376627</v>
      </c>
    </row>
    <row r="9295" spans="5:17" x14ac:dyDescent="0.2">
      <c r="E9295" s="15" t="s">
        <v>4020</v>
      </c>
      <c r="F9295" s="21">
        <v>3.5709618816195841</v>
      </c>
      <c r="G9295" s="21">
        <v>3.6316492950685957</v>
      </c>
      <c r="H9295" s="24">
        <v>1.9602561528394701E-2</v>
      </c>
      <c r="I9295" s="3">
        <f t="shared" si="436"/>
        <v>51.869999999997077</v>
      </c>
      <c r="J9295" s="3">
        <f>INDEX(PowerArray,MIN(MaximumPowerIndex,ROUND(G9295*100,0)))</f>
        <v>57.329999999996957</v>
      </c>
      <c r="K9295" s="3">
        <f>MIN(J9295-M9295+N9295,'Power Look Up'!$F$4)</f>
        <v>53.104490363636558</v>
      </c>
      <c r="M9295" s="50">
        <f t="array" ref="M9295">_xlfn.SUM(_xlfn.NORM.DIST($S$3:$S$1003,$G9295,$P9295,FALSE)*WindSpeedStep*$T$3:$T$1003)</f>
        <v>21.864898312571128</v>
      </c>
      <c r="N9295" s="50">
        <f t="array" ref="N9295">_xlfn.SUM(_xlfn.NORM.DIST($S$3:$S$1003,$G9295,$Q9295,FALSE)*WindSpeedStep*$T$3:$T$1003)</f>
        <v>17.639388676210725</v>
      </c>
      <c r="P9295" s="42">
        <f t="shared" si="435"/>
        <v>0.36316492950685958</v>
      </c>
      <c r="Q9295" s="42">
        <f t="shared" si="437"/>
        <v>7.1189628756133383E-2</v>
      </c>
    </row>
    <row r="9296" spans="5:17" x14ac:dyDescent="0.2">
      <c r="E9296" s="15" t="s">
        <v>4021</v>
      </c>
      <c r="F9296" s="21">
        <v>3.5224478639747416</v>
      </c>
      <c r="G9296" s="21">
        <v>3.5630438344201472</v>
      </c>
      <c r="H9296" s="24">
        <v>1.9872543953287011E-2</v>
      </c>
      <c r="I9296" s="3">
        <f t="shared" si="436"/>
        <v>47.319999999997172</v>
      </c>
      <c r="J9296" s="3">
        <f>INDEX(PowerArray,MIN(MaximumPowerIndex,ROUND(G9296*100,0)))</f>
        <v>50.959999999997095</v>
      </c>
      <c r="K9296" s="3">
        <f>MIN(J9296-M9296+N9296,'Power Look Up'!$F$4)</f>
        <v>48.125140925767667</v>
      </c>
      <c r="M9296" s="50">
        <f t="array" ref="M9296">_xlfn.SUM(_xlfn.NORM.DIST($S$3:$S$1003,$G9296,$P9296,FALSE)*WindSpeedStep*$T$3:$T$1003)</f>
        <v>18.556344781689926</v>
      </c>
      <c r="N9296" s="50">
        <f t="array" ref="N9296">_xlfn.SUM(_xlfn.NORM.DIST($S$3:$S$1003,$G9296,$Q9296,FALSE)*WindSpeedStep*$T$3:$T$1003)</f>
        <v>15.721485707460499</v>
      </c>
      <c r="P9296" s="42">
        <f t="shared" si="435"/>
        <v>0.35630438344201476</v>
      </c>
      <c r="Q9296" s="42">
        <f t="shared" si="437"/>
        <v>7.0806745207002669E-2</v>
      </c>
    </row>
    <row r="9297" spans="5:17" x14ac:dyDescent="0.2">
      <c r="E9297" s="15" t="s">
        <v>4022</v>
      </c>
      <c r="F9297" s="21">
        <v>3.4612427406840554</v>
      </c>
      <c r="G9297" s="21">
        <v>3.5069062698280771</v>
      </c>
      <c r="H9297" s="24">
        <v>2.8891357091076691E-2</v>
      </c>
      <c r="I9297" s="3">
        <f t="shared" si="436"/>
        <v>41.859999999997292</v>
      </c>
      <c r="J9297" s="3">
        <f>INDEX(PowerArray,MIN(MaximumPowerIndex,ROUND(G9297*100,0)))</f>
        <v>46.40999999999719</v>
      </c>
      <c r="K9297" s="3">
        <f>MIN(J9297-M9297+N9297,'Power Look Up'!$F$4)</f>
        <v>44.360053955070299</v>
      </c>
      <c r="M9297" s="50">
        <f t="array" ref="M9297">_xlfn.SUM(_xlfn.NORM.DIST($S$3:$S$1003,$G9297,$P9297,FALSE)*WindSpeedStep*$T$3:$T$1003)</f>
        <v>16.201729315700753</v>
      </c>
      <c r="N9297" s="50">
        <f t="array" ref="N9297">_xlfn.SUM(_xlfn.NORM.DIST($S$3:$S$1003,$G9297,$Q9297,FALSE)*WindSpeedStep*$T$3:$T$1003)</f>
        <v>14.151783270773866</v>
      </c>
      <c r="P9297" s="42">
        <f t="shared" si="435"/>
        <v>0.35069062698280773</v>
      </c>
      <c r="Q9297" s="42">
        <f t="shared" si="437"/>
        <v>0.10131928132653872</v>
      </c>
    </row>
    <row r="9298" spans="5:17" x14ac:dyDescent="0.2">
      <c r="E9298" s="15" t="s">
        <v>4023</v>
      </c>
      <c r="F9298" s="21">
        <v>3.7613519013512002</v>
      </c>
      <c r="G9298" s="21">
        <v>3.7754562796034512</v>
      </c>
      <c r="H9298" s="24">
        <v>3.1903422797769088E-2</v>
      </c>
      <c r="I9298" s="3">
        <f t="shared" si="436"/>
        <v>69.159999999996714</v>
      </c>
      <c r="J9298" s="3">
        <f>INDEX(PowerArray,MIN(MaximumPowerIndex,ROUND(G9298*100,0)))</f>
        <v>70.979999999996664</v>
      </c>
      <c r="K9298" s="3">
        <f>MIN(J9298-M9298+N9298,'Power Look Up'!$F$4)</f>
        <v>62.126976688279463</v>
      </c>
      <c r="M9298" s="50">
        <f t="array" ref="M9298">_xlfn.SUM(_xlfn.NORM.DIST($S$3:$S$1003,$G9298,$P9298,FALSE)*WindSpeedStep*$T$3:$T$1003)</f>
        <v>30.659188426454488</v>
      </c>
      <c r="N9298" s="50">
        <f t="array" ref="N9298">_xlfn.SUM(_xlfn.NORM.DIST($S$3:$S$1003,$G9298,$Q9298,FALSE)*WindSpeedStep*$T$3:$T$1003)</f>
        <v>21.80616511473729</v>
      </c>
      <c r="P9298" s="42">
        <f t="shared" si="435"/>
        <v>0.37754562796034513</v>
      </c>
      <c r="Q9298" s="42">
        <f t="shared" si="437"/>
        <v>0.12044997794268121</v>
      </c>
    </row>
    <row r="9299" spans="5:17" x14ac:dyDescent="0.2">
      <c r="E9299" s="15" t="s">
        <v>4024</v>
      </c>
      <c r="F9299" s="21">
        <v>3.6212539361445879</v>
      </c>
      <c r="G9299" s="21">
        <v>3.6301707692032159</v>
      </c>
      <c r="H9299" s="24">
        <v>6.075243655357284E-2</v>
      </c>
      <c r="I9299" s="3">
        <f t="shared" si="436"/>
        <v>56.419999999996982</v>
      </c>
      <c r="J9299" s="3">
        <f>INDEX(PowerArray,MIN(MaximumPowerIndex,ROUND(G9299*100,0)))</f>
        <v>57.329999999996957</v>
      </c>
      <c r="K9299" s="3">
        <f>MIN(J9299-M9299+N9299,'Power Look Up'!$F$4)</f>
        <v>53.693101773452099</v>
      </c>
      <c r="M9299" s="50">
        <f t="array" ref="M9299">_xlfn.SUM(_xlfn.NORM.DIST($S$3:$S$1003,$G9299,$P9299,FALSE)*WindSpeedStep*$T$3:$T$1003)</f>
        <v>21.788083512668869</v>
      </c>
      <c r="N9299" s="50">
        <f t="array" ref="N9299">_xlfn.SUM(_xlfn.NORM.DIST($S$3:$S$1003,$G9299,$Q9299,FALSE)*WindSpeedStep*$T$3:$T$1003)</f>
        <v>18.151185286124008</v>
      </c>
      <c r="P9299" s="42">
        <f t="shared" si="435"/>
        <v>0.36301707692032159</v>
      </c>
      <c r="Q9299" s="42">
        <f t="shared" si="437"/>
        <v>0.22054171933465308</v>
      </c>
    </row>
    <row r="9300" spans="5:17" x14ac:dyDescent="0.2">
      <c r="E9300" s="15" t="s">
        <v>4025</v>
      </c>
      <c r="F9300" s="21">
        <v>3.4413057038972013</v>
      </c>
      <c r="G9300" s="21">
        <v>3.4139669744810579</v>
      </c>
      <c r="H9300" s="24">
        <v>5.2305727967193974E-2</v>
      </c>
      <c r="I9300" s="3">
        <f t="shared" si="436"/>
        <v>40.039999999997328</v>
      </c>
      <c r="J9300" s="3">
        <f>INDEX(PowerArray,MIN(MaximumPowerIndex,ROUND(G9300*100,0)))</f>
        <v>37.309999999997387</v>
      </c>
      <c r="K9300" s="3">
        <f>MIN(J9300-M9300+N9300,'Power Look Up'!$F$4)</f>
        <v>36.005457488074434</v>
      </c>
      <c r="M9300" s="50">
        <f t="array" ref="M9300">_xlfn.SUM(_xlfn.NORM.DIST($S$3:$S$1003,$G9300,$P9300,FALSE)*WindSpeedStep*$T$3:$T$1003)</f>
        <v>12.873306750611691</v>
      </c>
      <c r="N9300" s="50">
        <f t="array" ref="N9300">_xlfn.SUM(_xlfn.NORM.DIST($S$3:$S$1003,$G9300,$Q9300,FALSE)*WindSpeedStep*$T$3:$T$1003)</f>
        <v>11.568764238688736</v>
      </c>
      <c r="P9300" s="42">
        <f t="shared" si="435"/>
        <v>0.3413966974481058</v>
      </c>
      <c r="Q9300" s="42">
        <f t="shared" si="437"/>
        <v>0.17857002785619047</v>
      </c>
    </row>
    <row r="9301" spans="5:17" x14ac:dyDescent="0.2">
      <c r="E9301" s="15" t="s">
        <v>4026</v>
      </c>
      <c r="F9301" s="21">
        <v>3.6737993981303081</v>
      </c>
      <c r="G9301" s="21">
        <v>3.6180301109013246</v>
      </c>
      <c r="H9301" s="24">
        <v>3.8107687662872841E-2</v>
      </c>
      <c r="I9301" s="3">
        <f t="shared" si="436"/>
        <v>60.96999999999688</v>
      </c>
      <c r="J9301" s="3">
        <f>INDEX(PowerArray,MIN(MaximumPowerIndex,ROUND(G9301*100,0)))</f>
        <v>56.419999999996982</v>
      </c>
      <c r="K9301" s="3">
        <f>MIN(J9301-M9301+N9301,'Power Look Up'!$F$4)</f>
        <v>52.523160406000358</v>
      </c>
      <c r="M9301" s="50">
        <f t="array" ref="M9301">_xlfn.SUM(_xlfn.NORM.DIST($S$3:$S$1003,$G9301,$P9301,FALSE)*WindSpeedStep*$T$3:$T$1003)</f>
        <v>21.166883415684506</v>
      </c>
      <c r="N9301" s="50">
        <f t="array" ref="N9301">_xlfn.SUM(_xlfn.NORM.DIST($S$3:$S$1003,$G9301,$Q9301,FALSE)*WindSpeedStep*$T$3:$T$1003)</f>
        <v>17.270043821687878</v>
      </c>
      <c r="P9301" s="42">
        <f t="shared" si="435"/>
        <v>0.36180301109013246</v>
      </c>
      <c r="Q9301" s="42">
        <f t="shared" si="437"/>
        <v>0.13787476142109686</v>
      </c>
    </row>
    <row r="9302" spans="5:17" x14ac:dyDescent="0.2">
      <c r="E9302" s="15" t="s">
        <v>4027</v>
      </c>
      <c r="F9302" s="21">
        <v>4.1024136056058103</v>
      </c>
      <c r="G9302" s="21">
        <v>4.0625483435934715</v>
      </c>
      <c r="H9302" s="24">
        <v>5.850214607129034E-2</v>
      </c>
      <c r="I9302" s="3">
        <f t="shared" si="436"/>
        <v>101.89999999999532</v>
      </c>
      <c r="J9302" s="3">
        <f>INDEX(PowerArray,MIN(MaximumPowerIndex,ROUND(G9302*100,0)))</f>
        <v>97.539999999995402</v>
      </c>
      <c r="K9302" s="3">
        <f>MIN(J9302-M9302+N9302,'Power Look Up'!$F$4)</f>
        <v>88.204080910657524</v>
      </c>
      <c r="M9302" s="50">
        <f t="array" ref="M9302">_xlfn.SUM(_xlfn.NORM.DIST($S$3:$S$1003,$G9302,$P9302,FALSE)*WindSpeedStep*$T$3:$T$1003)</f>
        <v>57.016208958757787</v>
      </c>
      <c r="N9302" s="50">
        <f t="array" ref="N9302">_xlfn.SUM(_xlfn.NORM.DIST($S$3:$S$1003,$G9302,$Q9302,FALSE)*WindSpeedStep*$T$3:$T$1003)</f>
        <v>47.680289869419916</v>
      </c>
      <c r="P9302" s="42">
        <f t="shared" si="435"/>
        <v>0.40625483435934717</v>
      </c>
      <c r="Q9302" s="42">
        <f t="shared" si="437"/>
        <v>0.23766779661858389</v>
      </c>
    </row>
    <row r="9303" spans="5:17" x14ac:dyDescent="0.2">
      <c r="E9303" s="15" t="s">
        <v>4028</v>
      </c>
      <c r="F9303" s="21">
        <v>3.6962244315753101</v>
      </c>
      <c r="G9303" s="21">
        <v>3.6804184934345132</v>
      </c>
      <c r="H9303" s="24">
        <v>3.517102448906078E-2</v>
      </c>
      <c r="I9303" s="3">
        <f t="shared" si="436"/>
        <v>63.699999999996827</v>
      </c>
      <c r="J9303" s="3">
        <f>INDEX(PowerArray,MIN(MaximumPowerIndex,ROUND(G9303*100,0)))</f>
        <v>61.879999999996862</v>
      </c>
      <c r="K9303" s="3">
        <f>MIN(J9303-M9303+N9303,'Power Look Up'!$F$4)</f>
        <v>56.364338064789784</v>
      </c>
      <c r="M9303" s="50">
        <f t="array" ref="M9303">_xlfn.SUM(_xlfn.NORM.DIST($S$3:$S$1003,$G9303,$P9303,FALSE)*WindSpeedStep*$T$3:$T$1003)</f>
        <v>24.546021479771102</v>
      </c>
      <c r="N9303" s="50">
        <f t="array" ref="N9303">_xlfn.SUM(_xlfn.NORM.DIST($S$3:$S$1003,$G9303,$Q9303,FALSE)*WindSpeedStep*$T$3:$T$1003)</f>
        <v>19.030359544564028</v>
      </c>
      <c r="P9303" s="42">
        <f t="shared" si="435"/>
        <v>0.36804184934345135</v>
      </c>
      <c r="Q9303" s="42">
        <f t="shared" si="437"/>
        <v>0.12944408896257745</v>
      </c>
    </row>
    <row r="9304" spans="5:17" x14ac:dyDescent="0.2">
      <c r="E9304" s="15" t="s">
        <v>4029</v>
      </c>
      <c r="F9304" s="21">
        <v>3.73</v>
      </c>
      <c r="G9304" s="21">
        <v>3.7189489758829222</v>
      </c>
      <c r="H9304" s="24">
        <v>2.6809651474530832E-2</v>
      </c>
      <c r="I9304" s="3">
        <f t="shared" si="436"/>
        <v>66.429999999996767</v>
      </c>
      <c r="J9304" s="3">
        <f>INDEX(PowerArray,MIN(MaximumPowerIndex,ROUND(G9304*100,0)))</f>
        <v>65.519999999996784</v>
      </c>
      <c r="K9304" s="3">
        <f>MIN(J9304-M9304+N9304,'Power Look Up'!$F$4)</f>
        <v>58.729258566436215</v>
      </c>
      <c r="M9304" s="50">
        <f t="array" ref="M9304">_xlfn.SUM(_xlfn.NORM.DIST($S$3:$S$1003,$G9304,$P9304,FALSE)*WindSpeedStep*$T$3:$T$1003)</f>
        <v>26.877121288471503</v>
      </c>
      <c r="N9304" s="50">
        <f t="array" ref="N9304">_xlfn.SUM(_xlfn.NORM.DIST($S$3:$S$1003,$G9304,$Q9304,FALSE)*WindSpeedStep*$T$3:$T$1003)</f>
        <v>20.08637985491093</v>
      </c>
      <c r="P9304" s="42">
        <f t="shared" si="435"/>
        <v>0.37189489758829225</v>
      </c>
      <c r="Q9304" s="42">
        <f t="shared" si="437"/>
        <v>9.970372589498451E-2</v>
      </c>
    </row>
    <row r="9305" spans="5:17" x14ac:dyDescent="0.2">
      <c r="E9305" s="15" t="s">
        <v>4030</v>
      </c>
      <c r="F9305" s="21">
        <v>4.1075455332717032</v>
      </c>
      <c r="G9305" s="21">
        <v>4.1038708590621944</v>
      </c>
      <c r="H9305" s="24">
        <v>2.1910895270907452E-2</v>
      </c>
      <c r="I9305" s="3">
        <f t="shared" si="436"/>
        <v>102.98999999999529</v>
      </c>
      <c r="J9305" s="3">
        <f>INDEX(PowerArray,MIN(MaximumPowerIndex,ROUND(G9305*100,0)))</f>
        <v>101.89999999999532</v>
      </c>
      <c r="K9305" s="3">
        <f>MIN(J9305-M9305+N9305,'Power Look Up'!$F$4)</f>
        <v>86.102768394253431</v>
      </c>
      <c r="M9305" s="50">
        <f t="array" ref="M9305">_xlfn.SUM(_xlfn.NORM.DIST($S$3:$S$1003,$G9305,$P9305,FALSE)*WindSpeedStep*$T$3:$T$1003)</f>
        <v>61.76259255764225</v>
      </c>
      <c r="N9305" s="50">
        <f t="array" ref="N9305">_xlfn.SUM(_xlfn.NORM.DIST($S$3:$S$1003,$G9305,$Q9305,FALSE)*WindSpeedStep*$T$3:$T$1003)</f>
        <v>45.965360951900365</v>
      </c>
      <c r="P9305" s="42">
        <f t="shared" si="435"/>
        <v>0.41038708590621947</v>
      </c>
      <c r="Q9305" s="42">
        <f t="shared" si="437"/>
        <v>8.9919484598240743E-2</v>
      </c>
    </row>
    <row r="9306" spans="5:17" x14ac:dyDescent="0.2">
      <c r="E9306" s="15" t="s">
        <v>4031</v>
      </c>
      <c r="F9306" s="21">
        <v>4.643774200759327</v>
      </c>
      <c r="G9306" s="21">
        <v>4.629732595872043</v>
      </c>
      <c r="H9306" s="24">
        <v>6.4602624294468378E-2</v>
      </c>
      <c r="I9306" s="3">
        <f t="shared" si="436"/>
        <v>160.75999999999408</v>
      </c>
      <c r="J9306" s="3">
        <f>INDEX(PowerArray,MIN(MaximumPowerIndex,ROUND(G9306*100,0)))</f>
        <v>159.66999999999408</v>
      </c>
      <c r="K9306" s="3">
        <f>MIN(J9306-M9306+N9306,'Power Look Up'!$F$4)</f>
        <v>157.89954820433644</v>
      </c>
      <c r="M9306" s="50">
        <f t="array" ref="M9306">_xlfn.SUM(_xlfn.NORM.DIST($S$3:$S$1003,$G9306,$P9306,FALSE)*WindSpeedStep*$T$3:$T$1003)</f>
        <v>135.87130998594347</v>
      </c>
      <c r="N9306" s="50">
        <f t="array" ref="N9306">_xlfn.SUM(_xlfn.NORM.DIST($S$3:$S$1003,$G9306,$Q9306,FALSE)*WindSpeedStep*$T$3:$T$1003)</f>
        <v>134.10085819028583</v>
      </c>
      <c r="P9306" s="42">
        <f t="shared" si="435"/>
        <v>0.46297325958720431</v>
      </c>
      <c r="Q9306" s="42">
        <f t="shared" si="437"/>
        <v>0.29909287547497537</v>
      </c>
    </row>
    <row r="9307" spans="5:17" x14ac:dyDescent="0.2">
      <c r="E9307" s="15" t="s">
        <v>4032</v>
      </c>
      <c r="F9307" s="21">
        <v>4.3375177015871991</v>
      </c>
      <c r="G9307" s="21">
        <v>4.3290241550890167</v>
      </c>
      <c r="H9307" s="24">
        <v>2.7665593146994925E-2</v>
      </c>
      <c r="I9307" s="3">
        <f t="shared" si="436"/>
        <v>128.05999999999477</v>
      </c>
      <c r="J9307" s="3">
        <f>INDEX(PowerArray,MIN(MaximumPowerIndex,ROUND(G9307*100,0)))</f>
        <v>126.96999999999478</v>
      </c>
      <c r="K9307" s="3">
        <f>MIN(J9307-M9307+N9307,'Power Look Up'!$F$4)</f>
        <v>119.36597433968673</v>
      </c>
      <c r="M9307" s="50">
        <f t="array" ref="M9307">_xlfn.SUM(_xlfn.NORM.DIST($S$3:$S$1003,$G9307,$P9307,FALSE)*WindSpeedStep*$T$3:$T$1003)</f>
        <v>90.998041872322133</v>
      </c>
      <c r="N9307" s="50">
        <f t="array" ref="N9307">_xlfn.SUM(_xlfn.NORM.DIST($S$3:$S$1003,$G9307,$Q9307,FALSE)*WindSpeedStep*$T$3:$T$1003)</f>
        <v>83.39401621201408</v>
      </c>
      <c r="P9307" s="42">
        <f t="shared" si="435"/>
        <v>0.43290241550890168</v>
      </c>
      <c r="Q9307" s="42">
        <f t="shared" si="437"/>
        <v>0.1197650209982062</v>
      </c>
    </row>
    <row r="9308" spans="5:17" x14ac:dyDescent="0.2">
      <c r="E9308" s="15" t="s">
        <v>4033</v>
      </c>
      <c r="F9308" s="21">
        <v>4.4624042117269207</v>
      </c>
      <c r="G9308" s="21">
        <v>4.4791271505032544</v>
      </c>
      <c r="H9308" s="24">
        <v>3.1373222450823419E-2</v>
      </c>
      <c r="I9308" s="3">
        <f t="shared" si="436"/>
        <v>141.13999999999447</v>
      </c>
      <c r="J9308" s="3">
        <f>INDEX(PowerArray,MIN(MaximumPowerIndex,ROUND(G9308*100,0)))</f>
        <v>143.31999999999442</v>
      </c>
      <c r="K9308" s="3">
        <f>MIN(J9308-M9308+N9308,'Power Look Up'!$F$4)</f>
        <v>139.16024779280116</v>
      </c>
      <c r="M9308" s="50">
        <f t="array" ref="M9308">_xlfn.SUM(_xlfn.NORM.DIST($S$3:$S$1003,$G9308,$P9308,FALSE)*WindSpeedStep*$T$3:$T$1003)</f>
        <v>112.83964727228469</v>
      </c>
      <c r="N9308" s="50">
        <f t="array" ref="N9308">_xlfn.SUM(_xlfn.NORM.DIST($S$3:$S$1003,$G9308,$Q9308,FALSE)*WindSpeedStep*$T$3:$T$1003)</f>
        <v>108.67989506509144</v>
      </c>
      <c r="P9308" s="42">
        <f t="shared" si="435"/>
        <v>0.44791271505032548</v>
      </c>
      <c r="Q9308" s="42">
        <f t="shared" si="437"/>
        <v>0.14052465247826143</v>
      </c>
    </row>
    <row r="9309" spans="5:17" x14ac:dyDescent="0.2">
      <c r="E9309" s="15" t="s">
        <v>4034</v>
      </c>
      <c r="F9309" s="21">
        <v>4.0896853289903055</v>
      </c>
      <c r="G9309" s="21">
        <v>4.09370084362725</v>
      </c>
      <c r="H9309" s="24">
        <v>3.4232462582778796E-2</v>
      </c>
      <c r="I9309" s="3">
        <f t="shared" si="436"/>
        <v>100.80999999999534</v>
      </c>
      <c r="J9309" s="3">
        <f>INDEX(PowerArray,MIN(MaximumPowerIndex,ROUND(G9309*100,0)))</f>
        <v>100.80999999999534</v>
      </c>
      <c r="K9309" s="3">
        <f>MIN(J9309-M9309+N9309,'Power Look Up'!$F$4)</f>
        <v>86.66426951779269</v>
      </c>
      <c r="M9309" s="50">
        <f t="array" ref="M9309">_xlfn.SUM(_xlfn.NORM.DIST($S$3:$S$1003,$G9309,$P9309,FALSE)*WindSpeedStep*$T$3:$T$1003)</f>
        <v>60.574197829810288</v>
      </c>
      <c r="N9309" s="50">
        <f t="array" ref="N9309">_xlfn.SUM(_xlfn.NORM.DIST($S$3:$S$1003,$G9309,$Q9309,FALSE)*WindSpeedStep*$T$3:$T$1003)</f>
        <v>46.428467347607629</v>
      </c>
      <c r="P9309" s="42">
        <f t="shared" si="435"/>
        <v>0.40937008436272504</v>
      </c>
      <c r="Q9309" s="42">
        <f t="shared" si="437"/>
        <v>0.14013746095455981</v>
      </c>
    </row>
    <row r="9310" spans="5:17" x14ac:dyDescent="0.2">
      <c r="E9310" s="15" t="s">
        <v>4035</v>
      </c>
      <c r="F9310" s="21">
        <v>3.7359846007913822</v>
      </c>
      <c r="G9310" s="21">
        <v>3.7558771419369674</v>
      </c>
      <c r="H9310" s="24">
        <v>2.6766705617260123E-2</v>
      </c>
      <c r="I9310" s="3">
        <f t="shared" si="436"/>
        <v>67.339999999996749</v>
      </c>
      <c r="J9310" s="3">
        <f>INDEX(PowerArray,MIN(MaximumPowerIndex,ROUND(G9310*100,0)))</f>
        <v>69.159999999996714</v>
      </c>
      <c r="K9310" s="3">
        <f>MIN(J9310-M9310+N9310,'Power Look Up'!$F$4)</f>
        <v>60.993514289928854</v>
      </c>
      <c r="M9310" s="50">
        <f t="array" ref="M9310">_xlfn.SUM(_xlfn.NORM.DIST($S$3:$S$1003,$G9310,$P9310,FALSE)*WindSpeedStep*$T$3:$T$1003)</f>
        <v>29.2984160624531</v>
      </c>
      <c r="N9310" s="50">
        <f t="array" ref="N9310">_xlfn.SUM(_xlfn.NORM.DIST($S$3:$S$1003,$G9310,$Q9310,FALSE)*WindSpeedStep*$T$3:$T$1003)</f>
        <v>21.131930352385236</v>
      </c>
      <c r="P9310" s="42">
        <f t="shared" si="435"/>
        <v>0.37558771419369674</v>
      </c>
      <c r="Q9310" s="42">
        <f t="shared" si="437"/>
        <v>0.10053245779282312</v>
      </c>
    </row>
    <row r="9311" spans="5:17" x14ac:dyDescent="0.2">
      <c r="E9311" s="15" t="s">
        <v>4036</v>
      </c>
      <c r="F9311" s="21">
        <v>3.4807066177568502</v>
      </c>
      <c r="G9311" s="21">
        <v>3.5448883750139957</v>
      </c>
      <c r="H9311" s="24">
        <v>4.0221717994211002E-2</v>
      </c>
      <c r="I9311" s="3">
        <f t="shared" si="436"/>
        <v>43.67999999999725</v>
      </c>
      <c r="J9311" s="3">
        <f>INDEX(PowerArray,MIN(MaximumPowerIndex,ROUND(G9311*100,0)))</f>
        <v>49.139999999997137</v>
      </c>
      <c r="K9311" s="3">
        <f>MIN(J9311-M9311+N9311,'Power Look Up'!$F$4)</f>
        <v>46.593708730773642</v>
      </c>
      <c r="M9311" s="50">
        <f t="array" ref="M9311">_xlfn.SUM(_xlfn.NORM.DIST($S$3:$S$1003,$G9311,$P9311,FALSE)*WindSpeedStep*$T$3:$T$1003)</f>
        <v>17.76266640219276</v>
      </c>
      <c r="N9311" s="50">
        <f t="array" ref="N9311">_xlfn.SUM(_xlfn.NORM.DIST($S$3:$S$1003,$G9311,$Q9311,FALSE)*WindSpeedStep*$T$3:$T$1003)</f>
        <v>15.216375132969262</v>
      </c>
      <c r="P9311" s="42">
        <f t="shared" si="435"/>
        <v>0.35448883750139959</v>
      </c>
      <c r="Q9311" s="42">
        <f t="shared" si="437"/>
        <v>0.14258150054076982</v>
      </c>
    </row>
    <row r="9312" spans="5:17" x14ac:dyDescent="0.2">
      <c r="E9312" s="15" t="s">
        <v>4037</v>
      </c>
      <c r="F9312" s="21">
        <v>3.3907861960376948</v>
      </c>
      <c r="G9312" s="21">
        <v>3.4512636098975826</v>
      </c>
      <c r="H9312" s="24">
        <v>4.1288359662309905E-2</v>
      </c>
      <c r="I9312" s="3">
        <f t="shared" si="436"/>
        <v>35.489999999997423</v>
      </c>
      <c r="J9312" s="3">
        <f>INDEX(PowerArray,MIN(MaximumPowerIndex,ROUND(G9312*100,0)))</f>
        <v>40.94999999999731</v>
      </c>
      <c r="K9312" s="3">
        <f>MIN(J9312-M9312+N9312,'Power Look Up'!$F$4)</f>
        <v>39.412901097279615</v>
      </c>
      <c r="M9312" s="50">
        <f t="array" ref="M9312">_xlfn.SUM(_xlfn.NORM.DIST($S$3:$S$1003,$G9312,$P9312,FALSE)*WindSpeedStep*$T$3:$T$1003)</f>
        <v>14.133210481391171</v>
      </c>
      <c r="N9312" s="50">
        <f t="array" ref="N9312">_xlfn.SUM(_xlfn.NORM.DIST($S$3:$S$1003,$G9312,$Q9312,FALSE)*WindSpeedStep*$T$3:$T$1003)</f>
        <v>12.596111578673479</v>
      </c>
      <c r="P9312" s="42">
        <f t="shared" si="435"/>
        <v>0.3451263609897583</v>
      </c>
      <c r="Q9312" s="42">
        <f t="shared" si="437"/>
        <v>0.14249701321489341</v>
      </c>
    </row>
    <row r="9313" spans="5:17" x14ac:dyDescent="0.2">
      <c r="E9313" s="15" t="s">
        <v>4038</v>
      </c>
      <c r="F9313" s="21">
        <v>3.7646040814557757</v>
      </c>
      <c r="G9313" s="21">
        <v>3.8222271577680091</v>
      </c>
      <c r="H9313" s="24">
        <v>3.4532183780061378E-2</v>
      </c>
      <c r="I9313" s="3">
        <f t="shared" si="436"/>
        <v>69.159999999996714</v>
      </c>
      <c r="J9313" s="3">
        <f>INDEX(PowerArray,MIN(MaximumPowerIndex,ROUND(G9313*100,0)))</f>
        <v>74.619999999996594</v>
      </c>
      <c r="K9313" s="3">
        <f>MIN(J9313-M9313+N9313,'Power Look Up'!$F$4)</f>
        <v>64.083619722015314</v>
      </c>
      <c r="M9313" s="50">
        <f t="array" ref="M9313">_xlfn.SUM(_xlfn.NORM.DIST($S$3:$S$1003,$G9313,$P9313,FALSE)*WindSpeedStep*$T$3:$T$1003)</f>
        <v>34.132192327519185</v>
      </c>
      <c r="N9313" s="50">
        <f t="array" ref="N9313">_xlfn.SUM(_xlfn.NORM.DIST($S$3:$S$1003,$G9313,$Q9313,FALSE)*WindSpeedStep*$T$3:$T$1003)</f>
        <v>23.595812049537908</v>
      </c>
      <c r="P9313" s="42">
        <f t="shared" si="435"/>
        <v>0.38222271577680095</v>
      </c>
      <c r="Q9313" s="42">
        <f t="shared" si="437"/>
        <v>0.13198985066118654</v>
      </c>
    </row>
    <row r="9314" spans="5:17" x14ac:dyDescent="0.2">
      <c r="E9314" s="15" t="s">
        <v>4039</v>
      </c>
      <c r="F9314" s="21">
        <v>4.0421738042811386</v>
      </c>
      <c r="G9314" s="21">
        <v>4.1082969270402474</v>
      </c>
      <c r="H9314" s="24">
        <v>4.7004411289481816E-2</v>
      </c>
      <c r="I9314" s="3">
        <f t="shared" si="436"/>
        <v>95.359999999995452</v>
      </c>
      <c r="J9314" s="3">
        <f>INDEX(PowerArray,MIN(MaximumPowerIndex,ROUND(G9314*100,0)))</f>
        <v>102.98999999999529</v>
      </c>
      <c r="K9314" s="3">
        <f>MIN(J9314-M9314+N9314,'Power Look Up'!$F$4)</f>
        <v>91.56572389598071</v>
      </c>
      <c r="M9314" s="50">
        <f t="array" ref="M9314">_xlfn.SUM(_xlfn.NORM.DIST($S$3:$S$1003,$G9314,$P9314,FALSE)*WindSpeedStep*$T$3:$T$1003)</f>
        <v>62.283832582948364</v>
      </c>
      <c r="N9314" s="50">
        <f t="array" ref="N9314">_xlfn.SUM(_xlfn.NORM.DIST($S$3:$S$1003,$G9314,$Q9314,FALSE)*WindSpeedStep*$T$3:$T$1003)</f>
        <v>50.859556478933776</v>
      </c>
      <c r="P9314" s="42">
        <f t="shared" si="435"/>
        <v>0.41082969270402475</v>
      </c>
      <c r="Q9314" s="42">
        <f t="shared" si="437"/>
        <v>0.19310807845791406</v>
      </c>
    </row>
    <row r="9315" spans="5:17" x14ac:dyDescent="0.2">
      <c r="E9315" s="15" t="s">
        <v>4040</v>
      </c>
      <c r="F9315" s="21">
        <v>4.6924475947099502</v>
      </c>
      <c r="G9315" s="21">
        <v>4.7275495831348708</v>
      </c>
      <c r="H9315" s="24">
        <v>5.3277100053677424E-2</v>
      </c>
      <c r="I9315" s="3">
        <f t="shared" si="436"/>
        <v>166.20999999999395</v>
      </c>
      <c r="J9315" s="3">
        <f>INDEX(PowerArray,MIN(MaximumPowerIndex,ROUND(G9315*100,0)))</f>
        <v>170.56999999999385</v>
      </c>
      <c r="K9315" s="3">
        <f>MIN(J9315-M9315+N9315,'Power Look Up'!$F$4)</f>
        <v>169.70306267557643</v>
      </c>
      <c r="M9315" s="50">
        <f t="array" ref="M9315">_xlfn.SUM(_xlfn.NORM.DIST($S$3:$S$1003,$G9315,$P9315,FALSE)*WindSpeedStep*$T$3:$T$1003)</f>
        <v>151.18649248773593</v>
      </c>
      <c r="N9315" s="50">
        <f t="array" ref="N9315">_xlfn.SUM(_xlfn.NORM.DIST($S$3:$S$1003,$G9315,$Q9315,FALSE)*WindSpeedStep*$T$3:$T$1003)</f>
        <v>150.31955516331851</v>
      </c>
      <c r="P9315" s="42">
        <f t="shared" si="435"/>
        <v>0.47275495831348713</v>
      </c>
      <c r="Q9315" s="42">
        <f t="shared" si="437"/>
        <v>0.25187013214939752</v>
      </c>
    </row>
    <row r="9316" spans="5:17" x14ac:dyDescent="0.2">
      <c r="E9316" s="15" t="s">
        <v>4041</v>
      </c>
      <c r="F9316" s="21">
        <v>4.8625400085626618</v>
      </c>
      <c r="G9316" s="21">
        <v>4.9037293244788689</v>
      </c>
      <c r="H9316" s="24">
        <v>3.4961151928958836E-2</v>
      </c>
      <c r="I9316" s="3">
        <f t="shared" si="436"/>
        <v>184.73999999999353</v>
      </c>
      <c r="J9316" s="3">
        <f>INDEX(PowerArray,MIN(MaximumPowerIndex,ROUND(G9316*100,0)))</f>
        <v>189.09999999999346</v>
      </c>
      <c r="K9316" s="3">
        <f>MIN(J9316-M9316+N9316,'Power Look Up'!$F$4)</f>
        <v>189.77613281203207</v>
      </c>
      <c r="M9316" s="50">
        <f t="array" ref="M9316">_xlfn.SUM(_xlfn.NORM.DIST($S$3:$S$1003,$G9316,$P9316,FALSE)*WindSpeedStep*$T$3:$T$1003)</f>
        <v>179.14899992850266</v>
      </c>
      <c r="N9316" s="50">
        <f t="array" ref="N9316">_xlfn.SUM(_xlfn.NORM.DIST($S$3:$S$1003,$G9316,$Q9316,FALSE)*WindSpeedStep*$T$3:$T$1003)</f>
        <v>179.82513274054128</v>
      </c>
      <c r="P9316" s="42">
        <f t="shared" si="435"/>
        <v>0.49037293244788693</v>
      </c>
      <c r="Q9316" s="42">
        <f t="shared" si="437"/>
        <v>0.17144002593159641</v>
      </c>
    </row>
    <row r="9317" spans="5:17" x14ac:dyDescent="0.2">
      <c r="E9317" s="15" t="s">
        <v>4042</v>
      </c>
      <c r="F9317" s="21">
        <v>5.3535906085803608</v>
      </c>
      <c r="G9317" s="21">
        <v>5.2796887631016221</v>
      </c>
      <c r="H9317" s="24">
        <v>2.9886483987692891E-2</v>
      </c>
      <c r="I9317" s="3">
        <f t="shared" si="436"/>
        <v>256.69999999998873</v>
      </c>
      <c r="J9317" s="3">
        <f>INDEX(PowerArray,MIN(MaximumPowerIndex,ROUND(G9317*100,0)))</f>
        <v>245.35999999998896</v>
      </c>
      <c r="K9317" s="3">
        <f>MIN(J9317-M9317+N9317,'Power Look Up'!$F$4)</f>
        <v>245.17168976294573</v>
      </c>
      <c r="M9317" s="50">
        <f t="array" ref="M9317">_xlfn.SUM(_xlfn.NORM.DIST($S$3:$S$1003,$G9317,$P9317,FALSE)*WindSpeedStep*$T$3:$T$1003)</f>
        <v>239.87591655012758</v>
      </c>
      <c r="N9317" s="50">
        <f t="array" ref="N9317">_xlfn.SUM(_xlfn.NORM.DIST($S$3:$S$1003,$G9317,$Q9317,FALSE)*WindSpeedStep*$T$3:$T$1003)</f>
        <v>239.68760631308436</v>
      </c>
      <c r="P9317" s="42">
        <f t="shared" si="435"/>
        <v>0.52796887631016221</v>
      </c>
      <c r="Q9317" s="42">
        <f t="shared" si="437"/>
        <v>0.1577913336784387</v>
      </c>
    </row>
    <row r="9318" spans="5:17" x14ac:dyDescent="0.2">
      <c r="E9318" s="15" t="s">
        <v>4043</v>
      </c>
      <c r="F9318" s="21">
        <v>6.0392665957790683</v>
      </c>
      <c r="G9318" s="21">
        <v>5.9222796909478062</v>
      </c>
      <c r="H9318" s="24">
        <v>8.1135679677142941E-2</v>
      </c>
      <c r="I9318" s="3">
        <f t="shared" si="436"/>
        <v>371.03999999998092</v>
      </c>
      <c r="J9318" s="3">
        <f>INDEX(PowerArray,MIN(MaximumPowerIndex,ROUND(G9318*100,0)))</f>
        <v>349.03999999998678</v>
      </c>
      <c r="K9318" s="3">
        <f>MIN(J9318-M9318+N9318,'Power Look Up'!$F$4)</f>
        <v>345.86597200304624</v>
      </c>
      <c r="M9318" s="50">
        <f t="array" ref="M9318">_xlfn.SUM(_xlfn.NORM.DIST($S$3:$S$1003,$G9318,$P9318,FALSE)*WindSpeedStep*$T$3:$T$1003)</f>
        <v>352.40045326566178</v>
      </c>
      <c r="N9318" s="50">
        <f t="array" ref="N9318">_xlfn.SUM(_xlfn.NORM.DIST($S$3:$S$1003,$G9318,$Q9318,FALSE)*WindSpeedStep*$T$3:$T$1003)</f>
        <v>349.22642526872124</v>
      </c>
      <c r="P9318" s="42">
        <f t="shared" si="435"/>
        <v>0.59222796909478059</v>
      </c>
      <c r="Q9318" s="42">
        <f t="shared" si="437"/>
        <v>0.48050818796319028</v>
      </c>
    </row>
    <row r="9319" spans="5:17" x14ac:dyDescent="0.2">
      <c r="E9319" s="15" t="s">
        <v>4044</v>
      </c>
      <c r="F9319" s="21">
        <v>6.3562144312676487</v>
      </c>
      <c r="G9319" s="21">
        <v>6.2635555826407643</v>
      </c>
      <c r="H9319" s="24">
        <v>3.1465269487472768E-2</v>
      </c>
      <c r="I9319" s="3">
        <f t="shared" si="436"/>
        <v>443.35999999997938</v>
      </c>
      <c r="J9319" s="3">
        <f>INDEX(PowerArray,MIN(MaximumPowerIndex,ROUND(G9319*100,0)))</f>
        <v>420.75999999997987</v>
      </c>
      <c r="K9319" s="3">
        <f>MIN(J9319-M9319+N9319,'Power Look Up'!$F$4)</f>
        <v>409.56710886218292</v>
      </c>
      <c r="M9319" s="50">
        <f t="array" ref="M9319">_xlfn.SUM(_xlfn.NORM.DIST($S$3:$S$1003,$G9319,$P9319,FALSE)*WindSpeedStep*$T$3:$T$1003)</f>
        <v>420.68639961034086</v>
      </c>
      <c r="N9319" s="50">
        <f t="array" ref="N9319">_xlfn.SUM(_xlfn.NORM.DIST($S$3:$S$1003,$G9319,$Q9319,FALSE)*WindSpeedStep*$T$3:$T$1003)</f>
        <v>409.49350847254391</v>
      </c>
      <c r="P9319" s="42">
        <f t="shared" si="435"/>
        <v>0.62635555826407652</v>
      </c>
      <c r="Q9319" s="42">
        <f t="shared" si="437"/>
        <v>0.19708446435755617</v>
      </c>
    </row>
    <row r="9320" spans="5:17" x14ac:dyDescent="0.2">
      <c r="E9320" s="15" t="s">
        <v>4045</v>
      </c>
      <c r="F9320" s="21">
        <v>6.6631426697574527</v>
      </c>
      <c r="G9320" s="21">
        <v>6.5966817844556438</v>
      </c>
      <c r="H9320" s="24">
        <v>3.9020626284963569E-2</v>
      </c>
      <c r="I9320" s="3">
        <f t="shared" si="436"/>
        <v>511.15999999997791</v>
      </c>
      <c r="J9320" s="3">
        <f>INDEX(PowerArray,MIN(MaximumPowerIndex,ROUND(G9320*100,0)))</f>
        <v>497.59999999997825</v>
      </c>
      <c r="K9320" s="3">
        <f>MIN(J9320-M9320+N9320,'Power Look Up'!$F$4)</f>
        <v>485.65518875179754</v>
      </c>
      <c r="M9320" s="50">
        <f t="array" ref="M9320">_xlfn.SUM(_xlfn.NORM.DIST($S$3:$S$1003,$G9320,$P9320,FALSE)*WindSpeedStep*$T$3:$T$1003)</f>
        <v>494.57284962855039</v>
      </c>
      <c r="N9320" s="50">
        <f t="array" ref="N9320">_xlfn.SUM(_xlfn.NORM.DIST($S$3:$S$1003,$G9320,$Q9320,FALSE)*WindSpeedStep*$T$3:$T$1003)</f>
        <v>482.62803838036967</v>
      </c>
      <c r="P9320" s="42">
        <f t="shared" si="435"/>
        <v>0.65966817844556447</v>
      </c>
      <c r="Q9320" s="42">
        <f t="shared" si="437"/>
        <v>0.2574066546320703</v>
      </c>
    </row>
    <row r="9321" spans="5:17" x14ac:dyDescent="0.2">
      <c r="E9321" s="15" t="s">
        <v>4046</v>
      </c>
      <c r="F9321" s="21">
        <v>7.0725274761636454</v>
      </c>
      <c r="G9321" s="21">
        <v>6.9115341886551933</v>
      </c>
      <c r="H9321" s="24">
        <v>2.5450590415752965E-2</v>
      </c>
      <c r="I9321" s="3">
        <f t="shared" si="436"/>
        <v>609.06999999996799</v>
      </c>
      <c r="J9321" s="3">
        <f>INDEX(PowerArray,MIN(MaximumPowerIndex,ROUND(G9321*100,0)))</f>
        <v>567.65999999997678</v>
      </c>
      <c r="K9321" s="3">
        <f>MIN(J9321-M9321+N9321,'Power Look Up'!$F$4)</f>
        <v>549.85739915103113</v>
      </c>
      <c r="M9321" s="50">
        <f t="array" ref="M9321">_xlfn.SUM(_xlfn.NORM.DIST($S$3:$S$1003,$G9321,$P9321,FALSE)*WindSpeedStep*$T$3:$T$1003)</f>
        <v>571.45776489094862</v>
      </c>
      <c r="N9321" s="50">
        <f t="array" ref="N9321">_xlfn.SUM(_xlfn.NORM.DIST($S$3:$S$1003,$G9321,$Q9321,FALSE)*WindSpeedStep*$T$3:$T$1003)</f>
        <v>553.65516404200298</v>
      </c>
      <c r="P9321" s="42">
        <f t="shared" si="435"/>
        <v>0.6911534188655194</v>
      </c>
      <c r="Q9321" s="42">
        <f t="shared" si="437"/>
        <v>0.17590262577993682</v>
      </c>
    </row>
    <row r="9322" spans="5:17" x14ac:dyDescent="0.2">
      <c r="E9322" s="15" t="s">
        <v>4047</v>
      </c>
      <c r="F9322" s="21">
        <v>7.2048285866724937</v>
      </c>
      <c r="G9322" s="21">
        <v>7.096997194678238</v>
      </c>
      <c r="H9322" s="24">
        <v>2.3595287237570973E-2</v>
      </c>
      <c r="I9322" s="3">
        <f t="shared" si="436"/>
        <v>648.19999999996719</v>
      </c>
      <c r="J9322" s="3">
        <f>INDEX(PowerArray,MIN(MaximumPowerIndex,ROUND(G9322*100,0)))</f>
        <v>618.09999999996785</v>
      </c>
      <c r="K9322" s="3">
        <f>MIN(J9322-M9322+N9322,'Power Look Up'!$F$4)</f>
        <v>599.0940592483629</v>
      </c>
      <c r="M9322" s="50">
        <f t="array" ref="M9322">_xlfn.SUM(_xlfn.NORM.DIST($S$3:$S$1003,$G9322,$P9322,FALSE)*WindSpeedStep*$T$3:$T$1003)</f>
        <v>620.05998325893108</v>
      </c>
      <c r="N9322" s="50">
        <f t="array" ref="N9322">_xlfn.SUM(_xlfn.NORM.DIST($S$3:$S$1003,$G9322,$Q9322,FALSE)*WindSpeedStep*$T$3:$T$1003)</f>
        <v>601.05404250732613</v>
      </c>
      <c r="P9322" s="42">
        <f t="shared" si="435"/>
        <v>0.70969971946782384</v>
      </c>
      <c r="Q9322" s="42">
        <f t="shared" si="437"/>
        <v>0.16745568733266841</v>
      </c>
    </row>
    <row r="9323" spans="5:17" x14ac:dyDescent="0.2">
      <c r="E9323" s="15" t="s">
        <v>4048</v>
      </c>
      <c r="F9323" s="21">
        <v>6.9072977570318983</v>
      </c>
      <c r="G9323" s="21">
        <v>6.8409640314943401</v>
      </c>
      <c r="H9323" s="24">
        <v>2.8954883231491247E-2</v>
      </c>
      <c r="I9323" s="3">
        <f t="shared" si="436"/>
        <v>567.65999999997678</v>
      </c>
      <c r="J9323" s="3">
        <f>INDEX(PowerArray,MIN(MaximumPowerIndex,ROUND(G9323*100,0)))</f>
        <v>551.83999999997707</v>
      </c>
      <c r="K9323" s="3">
        <f>MIN(J9323-M9323+N9323,'Power Look Up'!$F$4)</f>
        <v>535.62390886050116</v>
      </c>
      <c r="M9323" s="50">
        <f t="array" ref="M9323">_xlfn.SUM(_xlfn.NORM.DIST($S$3:$S$1003,$G9323,$P9323,FALSE)*WindSpeedStep*$T$3:$T$1003)</f>
        <v>553.61403281424407</v>
      </c>
      <c r="N9323" s="50">
        <f t="array" ref="N9323">_xlfn.SUM(_xlfn.NORM.DIST($S$3:$S$1003,$G9323,$Q9323,FALSE)*WindSpeedStep*$T$3:$T$1003)</f>
        <v>537.39794167476816</v>
      </c>
      <c r="P9323" s="42">
        <f t="shared" si="435"/>
        <v>0.6840964031494341</v>
      </c>
      <c r="Q9323" s="42">
        <f t="shared" si="437"/>
        <v>0.19807931472275023</v>
      </c>
    </row>
    <row r="9324" spans="5:17" x14ac:dyDescent="0.2">
      <c r="E9324" s="15" t="s">
        <v>4049</v>
      </c>
      <c r="F9324" s="21">
        <v>7.0133475956738716</v>
      </c>
      <c r="G9324" s="21">
        <v>6.9223929023603565</v>
      </c>
      <c r="H9324" s="24">
        <v>2.1387789205332745E-2</v>
      </c>
      <c r="I9324" s="3">
        <f t="shared" si="436"/>
        <v>591.00999999996839</v>
      </c>
      <c r="J9324" s="3">
        <f>INDEX(PowerArray,MIN(MaximumPowerIndex,ROUND(G9324*100,0)))</f>
        <v>569.91999999997665</v>
      </c>
      <c r="K9324" s="3">
        <f>MIN(J9324-M9324+N9324,'Power Look Up'!$F$4)</f>
        <v>551.23155218991178</v>
      </c>
      <c r="M9324" s="50">
        <f t="array" ref="M9324">_xlfn.SUM(_xlfn.NORM.DIST($S$3:$S$1003,$G9324,$P9324,FALSE)*WindSpeedStep*$T$3:$T$1003)</f>
        <v>574.23505552286542</v>
      </c>
      <c r="N9324" s="50">
        <f t="array" ref="N9324">_xlfn.SUM(_xlfn.NORM.DIST($S$3:$S$1003,$G9324,$Q9324,FALSE)*WindSpeedStep*$T$3:$T$1003)</f>
        <v>555.54660771280055</v>
      </c>
      <c r="P9324" s="42">
        <f t="shared" si="435"/>
        <v>0.6922392902360357</v>
      </c>
      <c r="Q9324" s="42">
        <f t="shared" si="437"/>
        <v>0.14805468019217485</v>
      </c>
    </row>
    <row r="9325" spans="5:17" x14ac:dyDescent="0.2">
      <c r="E9325" s="15" t="s">
        <v>4050</v>
      </c>
      <c r="F9325" s="21">
        <v>7.0810309707871895</v>
      </c>
      <c r="G9325" s="21">
        <v>7.0028667840279804</v>
      </c>
      <c r="H9325" s="24">
        <v>2.4007803482478107E-2</v>
      </c>
      <c r="I9325" s="3">
        <f t="shared" si="436"/>
        <v>612.07999999996798</v>
      </c>
      <c r="J9325" s="3">
        <f>INDEX(PowerArray,MIN(MaximumPowerIndex,ROUND(G9325*100,0)))</f>
        <v>587.99999999997635</v>
      </c>
      <c r="K9325" s="3">
        <f>MIN(J9325-M9325+N9325,'Power Look Up'!$F$4)</f>
        <v>569.07299632322577</v>
      </c>
      <c r="M9325" s="50">
        <f t="array" ref="M9325">_xlfn.SUM(_xlfn.NORM.DIST($S$3:$S$1003,$G9325,$P9325,FALSE)*WindSpeedStep*$T$3:$T$1003)</f>
        <v>595.08180553409181</v>
      </c>
      <c r="N9325" s="50">
        <f t="array" ref="N9325">_xlfn.SUM(_xlfn.NORM.DIST($S$3:$S$1003,$G9325,$Q9325,FALSE)*WindSpeedStep*$T$3:$T$1003)</f>
        <v>576.15480185734123</v>
      </c>
      <c r="P9325" s="42">
        <f t="shared" si="435"/>
        <v>0.70028667840279812</v>
      </c>
      <c r="Q9325" s="42">
        <f t="shared" si="437"/>
        <v>0.1681234495649172</v>
      </c>
    </row>
    <row r="9326" spans="5:17" x14ac:dyDescent="0.2">
      <c r="E9326" s="15" t="s">
        <v>4051</v>
      </c>
      <c r="F9326" s="21">
        <v>6.9748338955564924</v>
      </c>
      <c r="G9326" s="21">
        <v>6.9083491248317896</v>
      </c>
      <c r="H9326" s="24">
        <v>2.5807066189013315E-2</v>
      </c>
      <c r="I9326" s="3">
        <f t="shared" si="436"/>
        <v>581.21999999997649</v>
      </c>
      <c r="J9326" s="3">
        <f>INDEX(PowerArray,MIN(MaximumPowerIndex,ROUND(G9326*100,0)))</f>
        <v>567.65999999997678</v>
      </c>
      <c r="K9326" s="3">
        <f>MIN(J9326-M9326+N9326,'Power Look Up'!$F$4)</f>
        <v>549.96351344824939</v>
      </c>
      <c r="M9326" s="50">
        <f t="array" ref="M9326">_xlfn.SUM(_xlfn.NORM.DIST($S$3:$S$1003,$G9326,$P9326,FALSE)*WindSpeedStep*$T$3:$T$1003)</f>
        <v>570.64473788260773</v>
      </c>
      <c r="N9326" s="50">
        <f t="array" ref="N9326">_xlfn.SUM(_xlfn.NORM.DIST($S$3:$S$1003,$G9326,$Q9326,FALSE)*WindSpeedStep*$T$3:$T$1003)</f>
        <v>552.94825133088034</v>
      </c>
      <c r="P9326" s="42">
        <f t="shared" si="435"/>
        <v>0.69083491248317896</v>
      </c>
      <c r="Q9326" s="42">
        <f t="shared" si="437"/>
        <v>0.1782842231213462</v>
      </c>
    </row>
    <row r="9327" spans="5:17" x14ac:dyDescent="0.2">
      <c r="E9327" s="15" t="s">
        <v>4052</v>
      </c>
      <c r="F9327" s="21">
        <v>7.3409471240557593</v>
      </c>
      <c r="G9327" s="21">
        <v>7.2732669571757729</v>
      </c>
      <c r="H9327" s="24">
        <v>2.1795552712223117E-2</v>
      </c>
      <c r="I9327" s="3">
        <f t="shared" si="436"/>
        <v>690.33999999996627</v>
      </c>
      <c r="J9327" s="3">
        <f>INDEX(PowerArray,MIN(MaximumPowerIndex,ROUND(G9327*100,0)))</f>
        <v>669.26999999996679</v>
      </c>
      <c r="K9327" s="3">
        <f>MIN(J9327-M9327+N9327,'Power Look Up'!$F$4)</f>
        <v>651.47599394018221</v>
      </c>
      <c r="M9327" s="50">
        <f t="array" ref="M9327">_xlfn.SUM(_xlfn.NORM.DIST($S$3:$S$1003,$G9327,$P9327,FALSE)*WindSpeedStep*$T$3:$T$1003)</f>
        <v>668.57107045819691</v>
      </c>
      <c r="N9327" s="50">
        <f t="array" ref="N9327">_xlfn.SUM(_xlfn.NORM.DIST($S$3:$S$1003,$G9327,$Q9327,FALSE)*WindSpeedStep*$T$3:$T$1003)</f>
        <v>650.77706439841234</v>
      </c>
      <c r="P9327" s="42">
        <f t="shared" si="435"/>
        <v>0.72732669571757735</v>
      </c>
      <c r="Q9327" s="42">
        <f t="shared" si="437"/>
        <v>0.15852487335519519</v>
      </c>
    </row>
    <row r="9328" spans="5:17" x14ac:dyDescent="0.2">
      <c r="E9328" s="15" t="s">
        <v>4053</v>
      </c>
      <c r="F9328" s="21">
        <v>7.3817103582369246</v>
      </c>
      <c r="G9328" s="21">
        <v>7.3101840422391815</v>
      </c>
      <c r="H9328" s="24">
        <v>2.3029893039667227E-2</v>
      </c>
      <c r="I9328" s="3">
        <f t="shared" si="436"/>
        <v>702.379999999966</v>
      </c>
      <c r="J9328" s="3">
        <f>INDEX(PowerArray,MIN(MaximumPowerIndex,ROUND(G9328*100,0)))</f>
        <v>681.30999999996652</v>
      </c>
      <c r="K9328" s="3">
        <f>MIN(J9328-M9328+N9328,'Power Look Up'!$F$4)</f>
        <v>663.83256461548956</v>
      </c>
      <c r="M9328" s="50">
        <f t="array" ref="M9328">_xlfn.SUM(_xlfn.NORM.DIST($S$3:$S$1003,$G9328,$P9328,FALSE)*WindSpeedStep*$T$3:$T$1003)</f>
        <v>679.01993470366654</v>
      </c>
      <c r="N9328" s="50">
        <f t="array" ref="N9328">_xlfn.SUM(_xlfn.NORM.DIST($S$3:$S$1003,$G9328,$Q9328,FALSE)*WindSpeedStep*$T$3:$T$1003)</f>
        <v>661.54249931918957</v>
      </c>
      <c r="P9328" s="42">
        <f t="shared" si="435"/>
        <v>0.73101840422391817</v>
      </c>
      <c r="Q9328" s="42">
        <f t="shared" si="437"/>
        <v>0.16835275659305057</v>
      </c>
    </row>
    <row r="9329" spans="5:17" x14ac:dyDescent="0.2">
      <c r="E9329" s="15" t="s">
        <v>4054</v>
      </c>
      <c r="F9329" s="21">
        <v>7.5001610142887367</v>
      </c>
      <c r="G9329" s="21">
        <v>7.4283665986782346</v>
      </c>
      <c r="H9329" s="24">
        <v>3.1999313020449859E-2</v>
      </c>
      <c r="I9329" s="3">
        <f t="shared" si="436"/>
        <v>738.49999999996521</v>
      </c>
      <c r="J9329" s="3">
        <f>INDEX(PowerArray,MIN(MaximumPowerIndex,ROUND(G9329*100,0)))</f>
        <v>717.42999999996573</v>
      </c>
      <c r="K9329" s="3">
        <f>MIN(J9329-M9329+N9329,'Power Look Up'!$F$4)</f>
        <v>700.53141509658349</v>
      </c>
      <c r="M9329" s="50">
        <f t="array" ref="M9329">_xlfn.SUM(_xlfn.NORM.DIST($S$3:$S$1003,$G9329,$P9329,FALSE)*WindSpeedStep*$T$3:$T$1003)</f>
        <v>713.14845470037812</v>
      </c>
      <c r="N9329" s="50">
        <f t="array" ref="N9329">_xlfn.SUM(_xlfn.NORM.DIST($S$3:$S$1003,$G9329,$Q9329,FALSE)*WindSpeedStep*$T$3:$T$1003)</f>
        <v>696.24986979699588</v>
      </c>
      <c r="P9329" s="42">
        <f t="shared" si="435"/>
        <v>0.74283665986782355</v>
      </c>
      <c r="Q9329" s="42">
        <f t="shared" si="437"/>
        <v>0.23770262802175926</v>
      </c>
    </row>
    <row r="9330" spans="5:17" x14ac:dyDescent="0.2">
      <c r="E9330" s="15" t="s">
        <v>4055</v>
      </c>
      <c r="F9330" s="21">
        <v>7.6072657061360633</v>
      </c>
      <c r="G9330" s="21">
        <v>7.4505345951428499</v>
      </c>
      <c r="H9330" s="24">
        <v>2.891972076413037E-2</v>
      </c>
      <c r="I9330" s="3">
        <f t="shared" si="436"/>
        <v>771.60999999996454</v>
      </c>
      <c r="J9330" s="3">
        <f>INDEX(PowerArray,MIN(MaximumPowerIndex,ROUND(G9330*100,0)))</f>
        <v>723.4499999999656</v>
      </c>
      <c r="K9330" s="3">
        <f>MIN(J9330-M9330+N9330,'Power Look Up'!$F$4)</f>
        <v>706.36647505972337</v>
      </c>
      <c r="M9330" s="50">
        <f t="array" ref="M9330">_xlfn.SUM(_xlfn.NORM.DIST($S$3:$S$1003,$G9330,$P9330,FALSE)*WindSpeedStep*$T$3:$T$1003)</f>
        <v>719.66578851664269</v>
      </c>
      <c r="N9330" s="50">
        <f t="array" ref="N9330">_xlfn.SUM(_xlfn.NORM.DIST($S$3:$S$1003,$G9330,$Q9330,FALSE)*WindSpeedStep*$T$3:$T$1003)</f>
        <v>702.58226357640046</v>
      </c>
      <c r="P9330" s="42">
        <f t="shared" si="435"/>
        <v>0.74505345951428503</v>
      </c>
      <c r="Q9330" s="42">
        <f t="shared" si="437"/>
        <v>0.21546738003502433</v>
      </c>
    </row>
    <row r="9331" spans="5:17" x14ac:dyDescent="0.2">
      <c r="E9331" s="15" t="s">
        <v>4056</v>
      </c>
      <c r="F9331" s="21">
        <v>7.7908554526130178</v>
      </c>
      <c r="G9331" s="21">
        <v>7.6953449345353286</v>
      </c>
      <c r="H9331" s="24">
        <v>3.2088902370297621E-2</v>
      </c>
      <c r="I9331" s="3">
        <f t="shared" si="436"/>
        <v>825.78999999996336</v>
      </c>
      <c r="J9331" s="3">
        <f>INDEX(PowerArray,MIN(MaximumPowerIndex,ROUND(G9331*100,0)))</f>
        <v>798.69999999996389</v>
      </c>
      <c r="K9331" s="3">
        <f>MIN(J9331-M9331+N9331,'Power Look Up'!$F$4)</f>
        <v>779.58566338591584</v>
      </c>
      <c r="M9331" s="50">
        <f t="array" ref="M9331">_xlfn.SUM(_xlfn.NORM.DIST($S$3:$S$1003,$G9331,$P9331,FALSE)*WindSpeedStep*$T$3:$T$1003)</f>
        <v>794.09210699498988</v>
      </c>
      <c r="N9331" s="50">
        <f t="array" ref="N9331">_xlfn.SUM(_xlfn.NORM.DIST($S$3:$S$1003,$G9331,$Q9331,FALSE)*WindSpeedStep*$T$3:$T$1003)</f>
        <v>774.97777038094182</v>
      </c>
      <c r="P9331" s="42">
        <f t="shared" si="435"/>
        <v>0.76953449345353286</v>
      </c>
      <c r="Q9331" s="42">
        <f t="shared" si="437"/>
        <v>0.24693517231006851</v>
      </c>
    </row>
    <row r="9332" spans="5:17" x14ac:dyDescent="0.2">
      <c r="E9332" s="15" t="s">
        <v>4057</v>
      </c>
      <c r="F9332" s="21">
        <v>8.3602795204921136</v>
      </c>
      <c r="G9332" s="21">
        <v>8.2639087331802159</v>
      </c>
      <c r="H9332" s="24">
        <v>3.5883967666949609E-2</v>
      </c>
      <c r="I9332" s="3">
        <f t="shared" si="436"/>
        <v>1021.1199999999509</v>
      </c>
      <c r="J9332" s="3">
        <f>INDEX(PowerArray,MIN(MaximumPowerIndex,ROUND(G9332*100,0)))</f>
        <v>984.41999999995164</v>
      </c>
      <c r="K9332" s="3">
        <f>MIN(J9332-M9332+N9332,'Power Look Up'!$F$4)</f>
        <v>961.67625312978407</v>
      </c>
      <c r="M9332" s="50">
        <f t="array" ref="M9332">_xlfn.SUM(_xlfn.NORM.DIST($S$3:$S$1003,$G9332,$P9332,FALSE)*WindSpeedStep*$T$3:$T$1003)</f>
        <v>984.29259985567819</v>
      </c>
      <c r="N9332" s="50">
        <f t="array" ref="N9332">_xlfn.SUM(_xlfn.NORM.DIST($S$3:$S$1003,$G9332,$Q9332,FALSE)*WindSpeedStep*$T$3:$T$1003)</f>
        <v>961.54885298551062</v>
      </c>
      <c r="P9332" s="42">
        <f t="shared" si="435"/>
        <v>0.82639087331802163</v>
      </c>
      <c r="Q9332" s="42">
        <f t="shared" si="437"/>
        <v>0.29654183378406135</v>
      </c>
    </row>
    <row r="9333" spans="5:17" x14ac:dyDescent="0.2">
      <c r="E9333" s="15" t="s">
        <v>4058</v>
      </c>
      <c r="F9333" s="21">
        <v>8.9172380416885275</v>
      </c>
      <c r="G9333" s="21">
        <v>8.8465478494207002</v>
      </c>
      <c r="H9333" s="24">
        <v>4.0371244808872685E-2</v>
      </c>
      <c r="I9333" s="3">
        <f t="shared" si="436"/>
        <v>1226.6399999999464</v>
      </c>
      <c r="J9333" s="3">
        <f>INDEX(PowerArray,MIN(MaximumPowerIndex,ROUND(G9333*100,0)))</f>
        <v>1200.9499999999471</v>
      </c>
      <c r="K9333" s="3">
        <f>MIN(J9333-M9333+N9333,'Power Look Up'!$F$4)</f>
        <v>1179.8439157574226</v>
      </c>
      <c r="M9333" s="50">
        <f t="array" ref="M9333">_xlfn.SUM(_xlfn.NORM.DIST($S$3:$S$1003,$G9333,$P9333,FALSE)*WindSpeedStep*$T$3:$T$1003)</f>
        <v>1200.7367112749619</v>
      </c>
      <c r="N9333" s="50">
        <f t="array" ref="N9333">_xlfn.SUM(_xlfn.NORM.DIST($S$3:$S$1003,$G9333,$Q9333,FALSE)*WindSpeedStep*$T$3:$T$1003)</f>
        <v>1179.6306270324374</v>
      </c>
      <c r="P9333" s="42">
        <f t="shared" si="435"/>
        <v>0.88465478494207006</v>
      </c>
      <c r="Q9333" s="42">
        <f t="shared" si="437"/>
        <v>0.35714614894236923</v>
      </c>
    </row>
    <row r="9334" spans="5:17" x14ac:dyDescent="0.2">
      <c r="E9334" s="15" t="s">
        <v>4059</v>
      </c>
      <c r="F9334" s="21">
        <v>8.5283058330929542</v>
      </c>
      <c r="G9334" s="21">
        <v>8.425463712372677</v>
      </c>
      <c r="H9334" s="24">
        <v>6.2145988942306177E-2</v>
      </c>
      <c r="I9334" s="3">
        <f t="shared" si="436"/>
        <v>1083.5099999999495</v>
      </c>
      <c r="J9334" s="3">
        <f>INDEX(PowerArray,MIN(MaximumPowerIndex,ROUND(G9334*100,0)))</f>
        <v>1046.8099999999504</v>
      </c>
      <c r="K9334" s="3">
        <f>MIN(J9334-M9334+N9334,'Power Look Up'!$F$4)</f>
        <v>1030.569125420596</v>
      </c>
      <c r="M9334" s="50">
        <f t="array" ref="M9334">_xlfn.SUM(_xlfn.NORM.DIST($S$3:$S$1003,$G9334,$P9334,FALSE)*WindSpeedStep*$T$3:$T$1003)</f>
        <v>1042.5068318156266</v>
      </c>
      <c r="N9334" s="50">
        <f t="array" ref="N9334">_xlfn.SUM(_xlfn.NORM.DIST($S$3:$S$1003,$G9334,$Q9334,FALSE)*WindSpeedStep*$T$3:$T$1003)</f>
        <v>1026.2659572362722</v>
      </c>
      <c r="P9334" s="42">
        <f t="shared" si="435"/>
        <v>0.84254637123726772</v>
      </c>
      <c r="Q9334" s="42">
        <f t="shared" si="437"/>
        <v>0.52360877470291434</v>
      </c>
    </row>
    <row r="9335" spans="5:17" x14ac:dyDescent="0.2">
      <c r="E9335" s="15" t="s">
        <v>4060</v>
      </c>
      <c r="F9335" s="21">
        <v>8.6819648883448135</v>
      </c>
      <c r="G9335" s="21">
        <v>8.6182842457875228</v>
      </c>
      <c r="H9335" s="24">
        <v>8.1778722804229056E-2</v>
      </c>
      <c r="I9335" s="3">
        <f t="shared" si="436"/>
        <v>1138.5599999999483</v>
      </c>
      <c r="J9335" s="3">
        <f>INDEX(PowerArray,MIN(MaximumPowerIndex,ROUND(G9335*100,0)))</f>
        <v>1116.5399999999488</v>
      </c>
      <c r="K9335" s="3">
        <f>MIN(J9335-M9335+N9335,'Power Look Up'!$F$4)</f>
        <v>1108.8926516882595</v>
      </c>
      <c r="M9335" s="50">
        <f t="array" ref="M9335">_xlfn.SUM(_xlfn.NORM.DIST($S$3:$S$1003,$G9335,$P9335,FALSE)*WindSpeedStep*$T$3:$T$1003)</f>
        <v>1113.9898041989702</v>
      </c>
      <c r="N9335" s="50">
        <f t="array" ref="N9335">_xlfn.SUM(_xlfn.NORM.DIST($S$3:$S$1003,$G9335,$Q9335,FALSE)*WindSpeedStep*$T$3:$T$1003)</f>
        <v>1106.3424558872809</v>
      </c>
      <c r="P9335" s="42">
        <f t="shared" si="435"/>
        <v>0.86182842457875231</v>
      </c>
      <c r="Q9335" s="42">
        <f t="shared" si="437"/>
        <v>0.70479227838431213</v>
      </c>
    </row>
    <row r="9336" spans="5:17" x14ac:dyDescent="0.2">
      <c r="E9336" s="15" t="s">
        <v>4061</v>
      </c>
      <c r="F9336" s="21">
        <v>8.9291077036389392</v>
      </c>
      <c r="G9336" s="21">
        <v>8.9004925967417137</v>
      </c>
      <c r="H9336" s="24">
        <v>8.2875022293484354E-2</v>
      </c>
      <c r="I9336" s="3">
        <f t="shared" si="436"/>
        <v>1230.3099999999465</v>
      </c>
      <c r="J9336" s="3">
        <f>INDEX(PowerArray,MIN(MaximumPowerIndex,ROUND(G9336*100,0)))</f>
        <v>1219.2999999999467</v>
      </c>
      <c r="K9336" s="3">
        <f>MIN(J9336-M9336+N9336,'Power Look Up'!$F$4)</f>
        <v>1214.2747727039359</v>
      </c>
      <c r="M9336" s="50">
        <f t="array" ref="M9336">_xlfn.SUM(_xlfn.NORM.DIST($S$3:$S$1003,$G9336,$P9336,FALSE)*WindSpeedStep*$T$3:$T$1003)</f>
        <v>1221.4592398129712</v>
      </c>
      <c r="N9336" s="50">
        <f t="array" ref="N9336">_xlfn.SUM(_xlfn.NORM.DIST($S$3:$S$1003,$G9336,$Q9336,FALSE)*WindSpeedStep*$T$3:$T$1003)</f>
        <v>1216.4340125169604</v>
      </c>
      <c r="P9336" s="42">
        <f t="shared" si="435"/>
        <v>0.89004925967417137</v>
      </c>
      <c r="Q9336" s="42">
        <f t="shared" si="437"/>
        <v>0.73762852237796195</v>
      </c>
    </row>
    <row r="9337" spans="5:17" x14ac:dyDescent="0.2">
      <c r="E9337" s="15" t="s">
        <v>4062</v>
      </c>
      <c r="F9337" s="21">
        <v>8.1642292213038168</v>
      </c>
      <c r="G9337" s="21">
        <v>8.1067213086836976</v>
      </c>
      <c r="H9337" s="24">
        <v>6.1242768477800122E-2</v>
      </c>
      <c r="I9337" s="3">
        <f t="shared" si="436"/>
        <v>947.71999999995251</v>
      </c>
      <c r="J9337" s="3">
        <f>INDEX(PowerArray,MIN(MaximumPowerIndex,ROUND(G9337*100,0)))</f>
        <v>929.36999999995282</v>
      </c>
      <c r="K9337" s="3">
        <f>MIN(J9337-M9337+N9337,'Power Look Up'!$F$4)</f>
        <v>913.66618665780709</v>
      </c>
      <c r="M9337" s="50">
        <f t="array" ref="M9337">_xlfn.SUM(_xlfn.NORM.DIST($S$3:$S$1003,$G9337,$P9337,FALSE)*WindSpeedStep*$T$3:$T$1003)</f>
        <v>929.33578165515712</v>
      </c>
      <c r="N9337" s="50">
        <f t="array" ref="N9337">_xlfn.SUM(_xlfn.NORM.DIST($S$3:$S$1003,$G9337,$Q9337,FALSE)*WindSpeedStep*$T$3:$T$1003)</f>
        <v>913.63196831301138</v>
      </c>
      <c r="P9337" s="42">
        <f t="shared" si="435"/>
        <v>0.81067213086836976</v>
      </c>
      <c r="Q9337" s="42">
        <f t="shared" si="437"/>
        <v>0.4964780562217645</v>
      </c>
    </row>
    <row r="9338" spans="5:17" x14ac:dyDescent="0.2">
      <c r="E9338" s="15" t="s">
        <v>4063</v>
      </c>
      <c r="F9338" s="21">
        <v>8.33340056639525</v>
      </c>
      <c r="G9338" s="21">
        <v>8.3276846269345182</v>
      </c>
      <c r="H9338" s="24">
        <v>4.9199603059204948E-2</v>
      </c>
      <c r="I9338" s="3">
        <f t="shared" si="436"/>
        <v>1010.1099999999511</v>
      </c>
      <c r="J9338" s="3">
        <f>INDEX(PowerArray,MIN(MaximumPowerIndex,ROUND(G9338*100,0)))</f>
        <v>1010.1099999999511</v>
      </c>
      <c r="K9338" s="3">
        <f>MIN(J9338-M9338+N9338,'Power Look Up'!$F$4)</f>
        <v>989.9969792641275</v>
      </c>
      <c r="M9338" s="50">
        <f t="array" ref="M9338">_xlfn.SUM(_xlfn.NORM.DIST($S$3:$S$1003,$G9338,$P9338,FALSE)*WindSpeedStep*$T$3:$T$1003)</f>
        <v>1007.0733780346417</v>
      </c>
      <c r="N9338" s="50">
        <f t="array" ref="N9338">_xlfn.SUM(_xlfn.NORM.DIST($S$3:$S$1003,$G9338,$Q9338,FALSE)*WindSpeedStep*$T$3:$T$1003)</f>
        <v>986.96035729881805</v>
      </c>
      <c r="P9338" s="42">
        <f t="shared" si="435"/>
        <v>0.83276846269345184</v>
      </c>
      <c r="Q9338" s="42">
        <f t="shared" si="437"/>
        <v>0.40971877804742152</v>
      </c>
    </row>
    <row r="9339" spans="5:17" x14ac:dyDescent="0.2">
      <c r="E9339" s="15" t="s">
        <v>4064</v>
      </c>
      <c r="F9339" s="21">
        <v>8.583370768736458</v>
      </c>
      <c r="G9339" s="21">
        <v>8.5321896892134657</v>
      </c>
      <c r="H9339" s="24">
        <v>6.757252082277003E-2</v>
      </c>
      <c r="I9339" s="3">
        <f t="shared" si="436"/>
        <v>1101.8599999999492</v>
      </c>
      <c r="J9339" s="3">
        <f>INDEX(PowerArray,MIN(MaximumPowerIndex,ROUND(G9339*100,0)))</f>
        <v>1083.5099999999495</v>
      </c>
      <c r="K9339" s="3">
        <f>MIN(J9339-M9339+N9339,'Power Look Up'!$F$4)</f>
        <v>1069.5419598676253</v>
      </c>
      <c r="M9339" s="50">
        <f t="array" ref="M9339">_xlfn.SUM(_xlfn.NORM.DIST($S$3:$S$1003,$G9339,$P9339,FALSE)*WindSpeedStep*$T$3:$T$1003)</f>
        <v>1081.829515312603</v>
      </c>
      <c r="N9339" s="50">
        <f t="array" ref="N9339">_xlfn.SUM(_xlfn.NORM.DIST($S$3:$S$1003,$G9339,$Q9339,FALSE)*WindSpeedStep*$T$3:$T$1003)</f>
        <v>1067.8614751802788</v>
      </c>
      <c r="P9339" s="42">
        <f t="shared" si="435"/>
        <v>0.85321896892134663</v>
      </c>
      <c r="Q9339" s="42">
        <f t="shared" si="437"/>
        <v>0.57654156543820068</v>
      </c>
    </row>
    <row r="9340" spans="5:17" x14ac:dyDescent="0.2">
      <c r="E9340" s="15" t="s">
        <v>4065</v>
      </c>
      <c r="F9340" s="21">
        <v>9.8589709341546392</v>
      </c>
      <c r="G9340" s="21">
        <v>9.816888349904076</v>
      </c>
      <c r="H9340" s="24">
        <v>5.274384146914899E-2</v>
      </c>
      <c r="I9340" s="3">
        <f t="shared" si="436"/>
        <v>1583.6599999999369</v>
      </c>
      <c r="J9340" s="3">
        <f>INDEX(PowerArray,MIN(MaximumPowerIndex,ROUND(G9340*100,0)))</f>
        <v>1568.4199999999371</v>
      </c>
      <c r="K9340" s="3">
        <f>MIN(J9340-M9340+N9340,'Power Look Up'!$F$4)</f>
        <v>1598.0931447956193</v>
      </c>
      <c r="M9340" s="50">
        <f t="array" ref="M9340">_xlfn.SUM(_xlfn.NORM.DIST($S$3:$S$1003,$G9340,$P9340,FALSE)*WindSpeedStep*$T$3:$T$1003)</f>
        <v>1563.5155531286925</v>
      </c>
      <c r="N9340" s="50">
        <f t="array" ref="N9340">_xlfn.SUM(_xlfn.NORM.DIST($S$3:$S$1003,$G9340,$Q9340,FALSE)*WindSpeedStep*$T$3:$T$1003)</f>
        <v>1593.1886979243748</v>
      </c>
      <c r="P9340" s="42">
        <f t="shared" si="435"/>
        <v>0.9816888349904076</v>
      </c>
      <c r="Q9340" s="42">
        <f t="shared" si="437"/>
        <v>0.51778040284767624</v>
      </c>
    </row>
    <row r="9341" spans="5:17" x14ac:dyDescent="0.2">
      <c r="E9341" s="15" t="s">
        <v>4066</v>
      </c>
      <c r="F9341" s="21">
        <v>8.9179518599991408</v>
      </c>
      <c r="G9341" s="21">
        <v>8.8671259247739229</v>
      </c>
      <c r="H9341" s="24">
        <v>6.3916021183820892E-2</v>
      </c>
      <c r="I9341" s="3">
        <f t="shared" si="436"/>
        <v>1226.6399999999464</v>
      </c>
      <c r="J9341" s="3">
        <f>INDEX(PowerArray,MIN(MaximumPowerIndex,ROUND(G9341*100,0)))</f>
        <v>1208.289999999947</v>
      </c>
      <c r="K9341" s="3">
        <f>MIN(J9341-M9341+N9341,'Power Look Up'!$F$4)</f>
        <v>1196.1158492577031</v>
      </c>
      <c r="M9341" s="50">
        <f t="array" ref="M9341">_xlfn.SUM(_xlfn.NORM.DIST($S$3:$S$1003,$G9341,$P9341,FALSE)*WindSpeedStep*$T$3:$T$1003)</f>
        <v>1208.6347388751531</v>
      </c>
      <c r="N9341" s="50">
        <f t="array" ref="N9341">_xlfn.SUM(_xlfn.NORM.DIST($S$3:$S$1003,$G9341,$Q9341,FALSE)*WindSpeedStep*$T$3:$T$1003)</f>
        <v>1196.4605881329092</v>
      </c>
      <c r="P9341" s="42">
        <f t="shared" si="435"/>
        <v>0.88671259247739231</v>
      </c>
      <c r="Q9341" s="42">
        <f t="shared" si="437"/>
        <v>0.56675140844745753</v>
      </c>
    </row>
    <row r="9342" spans="5:17" x14ac:dyDescent="0.2">
      <c r="E9342" s="15" t="s">
        <v>4067</v>
      </c>
      <c r="F9342" s="21">
        <v>9.2696906932715795</v>
      </c>
      <c r="G9342" s="21">
        <v>9.2064468701538651</v>
      </c>
      <c r="H9342" s="24">
        <v>4.9624093750387142E-2</v>
      </c>
      <c r="I9342" s="3">
        <f t="shared" si="436"/>
        <v>1358.8699999999417</v>
      </c>
      <c r="J9342" s="3">
        <f>INDEX(PowerArray,MIN(MaximumPowerIndex,ROUND(G9342*100,0)))</f>
        <v>1336.009999999942</v>
      </c>
      <c r="K9342" s="3">
        <f>MIN(J9342-M9342+N9342,'Power Look Up'!$F$4)</f>
        <v>1329.3879099987505</v>
      </c>
      <c r="M9342" s="50">
        <f t="array" ref="M9342">_xlfn.SUM(_xlfn.NORM.DIST($S$3:$S$1003,$G9342,$P9342,FALSE)*WindSpeedStep*$T$3:$T$1003)</f>
        <v>1339.3196751975818</v>
      </c>
      <c r="N9342" s="50">
        <f t="array" ref="N9342">_xlfn.SUM(_xlfn.NORM.DIST($S$3:$S$1003,$G9342,$Q9342,FALSE)*WindSpeedStep*$T$3:$T$1003)</f>
        <v>1332.6975851963903</v>
      </c>
      <c r="P9342" s="42">
        <f t="shared" si="435"/>
        <v>0.9206446870153866</v>
      </c>
      <c r="Q9342" s="42">
        <f t="shared" si="437"/>
        <v>0.45686158259247367</v>
      </c>
    </row>
    <row r="9343" spans="5:17" x14ac:dyDescent="0.2">
      <c r="E9343" s="15" t="s">
        <v>4068</v>
      </c>
      <c r="F9343" s="21">
        <v>8.8410272246448134</v>
      </c>
      <c r="G9343" s="21">
        <v>8.765805652519516</v>
      </c>
      <c r="H9343" s="24">
        <v>4.4112521100812263E-2</v>
      </c>
      <c r="I9343" s="3">
        <f t="shared" si="436"/>
        <v>1197.2799999999472</v>
      </c>
      <c r="J9343" s="3">
        <f>INDEX(PowerArray,MIN(MaximumPowerIndex,ROUND(G9343*100,0)))</f>
        <v>1171.5899999999476</v>
      </c>
      <c r="K9343" s="3">
        <f>MIN(J9343-M9343+N9343,'Power Look Up'!$F$4)</f>
        <v>1150.7001106266423</v>
      </c>
      <c r="M9343" s="50">
        <f t="array" ref="M9343">_xlfn.SUM(_xlfn.NORM.DIST($S$3:$S$1003,$G9343,$P9343,FALSE)*WindSpeedStep*$T$3:$T$1003)</f>
        <v>1169.8503430989933</v>
      </c>
      <c r="N9343" s="50">
        <f t="array" ref="N9343">_xlfn.SUM(_xlfn.NORM.DIST($S$3:$S$1003,$G9343,$Q9343,FALSE)*WindSpeedStep*$T$3:$T$1003)</f>
        <v>1148.960453725688</v>
      </c>
      <c r="P9343" s="42">
        <f t="shared" si="435"/>
        <v>0.8765805652519516</v>
      </c>
      <c r="Q9343" s="42">
        <f t="shared" si="437"/>
        <v>0.38668178681238657</v>
      </c>
    </row>
    <row r="9344" spans="5:17" x14ac:dyDescent="0.2">
      <c r="E9344" s="15" t="s">
        <v>4069</v>
      </c>
      <c r="F9344" s="21">
        <v>8.9860807165329621</v>
      </c>
      <c r="G9344" s="21">
        <v>8.9436854583379102</v>
      </c>
      <c r="H9344" s="24">
        <v>4.4513288119487231E-2</v>
      </c>
      <c r="I9344" s="3">
        <f t="shared" si="436"/>
        <v>1252.329999999946</v>
      </c>
      <c r="J9344" s="3">
        <f>INDEX(PowerArray,MIN(MaximumPowerIndex,ROUND(G9344*100,0)))</f>
        <v>1233.9799999999464</v>
      </c>
      <c r="K9344" s="3">
        <f>MIN(J9344-M9344+N9344,'Power Look Up'!$F$4)</f>
        <v>1216.3144517075093</v>
      </c>
      <c r="M9344" s="50">
        <f t="array" ref="M9344">_xlfn.SUM(_xlfn.NORM.DIST($S$3:$S$1003,$G9344,$P9344,FALSE)*WindSpeedStep*$T$3:$T$1003)</f>
        <v>1238.0873746685816</v>
      </c>
      <c r="N9344" s="50">
        <f t="array" ref="N9344">_xlfn.SUM(_xlfn.NORM.DIST($S$3:$S$1003,$G9344,$Q9344,FALSE)*WindSpeedStep*$T$3:$T$1003)</f>
        <v>1220.4218263761445</v>
      </c>
      <c r="P9344" s="42">
        <f t="shared" si="435"/>
        <v>0.89436854583379111</v>
      </c>
      <c r="Q9344" s="42">
        <f t="shared" si="437"/>
        <v>0.39811284765706362</v>
      </c>
    </row>
    <row r="9345" spans="5:17" x14ac:dyDescent="0.2">
      <c r="E9345" s="15" t="s">
        <v>4070</v>
      </c>
      <c r="F9345" s="21">
        <v>8.9634778890113811</v>
      </c>
      <c r="G9345" s="21">
        <v>8.9390362755199746</v>
      </c>
      <c r="H9345" s="24">
        <v>5.8013196042741952E-2</v>
      </c>
      <c r="I9345" s="3">
        <f t="shared" si="436"/>
        <v>1241.3199999999463</v>
      </c>
      <c r="J9345" s="3">
        <f>INDEX(PowerArray,MIN(MaximumPowerIndex,ROUND(G9345*100,0)))</f>
        <v>1233.9799999999464</v>
      </c>
      <c r="K9345" s="3">
        <f>MIN(J9345-M9345+N9345,'Power Look Up'!$F$4)</f>
        <v>1221.075935004807</v>
      </c>
      <c r="M9345" s="50">
        <f t="array" ref="M9345">_xlfn.SUM(_xlfn.NORM.DIST($S$3:$S$1003,$G9345,$P9345,FALSE)*WindSpeedStep*$T$3:$T$1003)</f>
        <v>1236.2963596742775</v>
      </c>
      <c r="N9345" s="50">
        <f t="array" ref="N9345">_xlfn.SUM(_xlfn.NORM.DIST($S$3:$S$1003,$G9345,$Q9345,FALSE)*WindSpeedStep*$T$3:$T$1003)</f>
        <v>1223.3922946791381</v>
      </c>
      <c r="P9345" s="42">
        <f t="shared" si="435"/>
        <v>0.89390362755199748</v>
      </c>
      <c r="Q9345" s="42">
        <f t="shared" si="437"/>
        <v>0.51858206388492212</v>
      </c>
    </row>
    <row r="9346" spans="5:17" x14ac:dyDescent="0.2">
      <c r="E9346" s="15" t="s">
        <v>4071</v>
      </c>
      <c r="F9346" s="21">
        <v>8.9381771838523161</v>
      </c>
      <c r="G9346" s="21">
        <v>8.9139996970717519</v>
      </c>
      <c r="H9346" s="24">
        <v>4.363305761096041E-2</v>
      </c>
      <c r="I9346" s="3">
        <f t="shared" si="436"/>
        <v>1233.9799999999464</v>
      </c>
      <c r="J9346" s="3">
        <f>INDEX(PowerArray,MIN(MaximumPowerIndex,ROUND(G9346*100,0)))</f>
        <v>1222.9699999999466</v>
      </c>
      <c r="K9346" s="3">
        <f>MIN(J9346-M9346+N9346,'Power Look Up'!$F$4)</f>
        <v>1204.2874739211459</v>
      </c>
      <c r="M9346" s="50">
        <f t="array" ref="M9346">_xlfn.SUM(_xlfn.NORM.DIST($S$3:$S$1003,$G9346,$P9346,FALSE)*WindSpeedStep*$T$3:$T$1003)</f>
        <v>1226.6562351330015</v>
      </c>
      <c r="N9346" s="50">
        <f t="array" ref="N9346">_xlfn.SUM(_xlfn.NORM.DIST($S$3:$S$1003,$G9346,$Q9346,FALSE)*WindSpeedStep*$T$3:$T$1003)</f>
        <v>1207.9737090542008</v>
      </c>
      <c r="P9346" s="42">
        <f t="shared" si="435"/>
        <v>0.89139996970717528</v>
      </c>
      <c r="Q9346" s="42">
        <f t="shared" si="437"/>
        <v>0.3889450623264154</v>
      </c>
    </row>
    <row r="9347" spans="5:17" x14ac:dyDescent="0.2">
      <c r="E9347" s="15" t="s">
        <v>4072</v>
      </c>
      <c r="F9347" s="21">
        <v>9.6885339168415303</v>
      </c>
      <c r="G9347" s="21">
        <v>9.6392751828800431</v>
      </c>
      <c r="H9347" s="24">
        <v>5.2639543235067747E-2</v>
      </c>
      <c r="I9347" s="3">
        <f t="shared" si="436"/>
        <v>1518.8899999999383</v>
      </c>
      <c r="J9347" s="3">
        <f>INDEX(PowerArray,MIN(MaximumPowerIndex,ROUND(G9347*100,0)))</f>
        <v>1499.8399999999388</v>
      </c>
      <c r="K9347" s="3">
        <f>MIN(J9347-M9347+N9347,'Power Look Up'!$F$4)</f>
        <v>1517.7819327923216</v>
      </c>
      <c r="M9347" s="50">
        <f t="array" ref="M9347">_xlfn.SUM(_xlfn.NORM.DIST($S$3:$S$1003,$G9347,$P9347,FALSE)*WindSpeedStep*$T$3:$T$1003)</f>
        <v>1501.1594796700213</v>
      </c>
      <c r="N9347" s="50">
        <f t="array" ref="N9347">_xlfn.SUM(_xlfn.NORM.DIST($S$3:$S$1003,$G9347,$Q9347,FALSE)*WindSpeedStep*$T$3:$T$1003)</f>
        <v>1519.1014124624041</v>
      </c>
      <c r="P9347" s="42">
        <f t="shared" ref="P9347:P9410" si="438">ReferenceTurbulence*G9347</f>
        <v>0.96392751828800438</v>
      </c>
      <c r="Q9347" s="42">
        <f t="shared" si="437"/>
        <v>0.50740704274392956</v>
      </c>
    </row>
    <row r="9348" spans="5:17" x14ac:dyDescent="0.2">
      <c r="E9348" s="15" t="s">
        <v>4073</v>
      </c>
      <c r="F9348" s="21">
        <v>9.8107439046288736</v>
      </c>
      <c r="G9348" s="21">
        <v>9.7733931140066801</v>
      </c>
      <c r="H9348" s="24">
        <v>4.6887372096520052E-2</v>
      </c>
      <c r="I9348" s="3">
        <f t="shared" ref="I9348:I9411" si="439">INDEX(PowerArray,MIN(MaximumPowerIndex,ROUND(F9348*100,0)))</f>
        <v>1564.6099999999374</v>
      </c>
      <c r="J9348" s="3">
        <f>INDEX(PowerArray,MIN(MaximumPowerIndex,ROUND(G9348*100,0)))</f>
        <v>1549.3699999999376</v>
      </c>
      <c r="K9348" s="3">
        <f>MIN(J9348-M9348+N9348,'Power Look Up'!$F$4)</f>
        <v>1578.3045207981102</v>
      </c>
      <c r="M9348" s="50">
        <f t="array" ref="M9348">_xlfn.SUM(_xlfn.NORM.DIST($S$3:$S$1003,$G9348,$P9348,FALSE)*WindSpeedStep*$T$3:$T$1003)</f>
        <v>1548.5404568353267</v>
      </c>
      <c r="N9348" s="50">
        <f t="array" ref="N9348">_xlfn.SUM(_xlfn.NORM.DIST($S$3:$S$1003,$G9348,$Q9348,FALSE)*WindSpeedStep*$T$3:$T$1003)</f>
        <v>1577.4749776334993</v>
      </c>
      <c r="P9348" s="42">
        <f t="shared" si="438"/>
        <v>0.9773393114006681</v>
      </c>
      <c r="Q9348" s="42">
        <f t="shared" ref="Q9348:Q9411" si="440">G9348*H9348</f>
        <v>0.45824871958199803</v>
      </c>
    </row>
    <row r="9349" spans="5:17" x14ac:dyDescent="0.2">
      <c r="E9349" s="15" t="s">
        <v>4074</v>
      </c>
      <c r="F9349" s="21">
        <v>10.038158558589537</v>
      </c>
      <c r="G9349" s="21">
        <v>9.9912733963062905</v>
      </c>
      <c r="H9349" s="24">
        <v>4.6821336528682984E-2</v>
      </c>
      <c r="I9349" s="3">
        <f t="shared" si="439"/>
        <v>1647.6799999999548</v>
      </c>
      <c r="J9349" s="3">
        <f>INDEX(PowerArray,MIN(MaximumPowerIndex,ROUND(G9349*100,0)))</f>
        <v>1633.1899999999357</v>
      </c>
      <c r="K9349" s="3">
        <f>MIN(J9349-M9349+N9349,'Power Look Up'!$F$4)</f>
        <v>1678.4205181383786</v>
      </c>
      <c r="M9349" s="50">
        <f t="array" ref="M9349">_xlfn.SUM(_xlfn.NORM.DIST($S$3:$S$1003,$G9349,$P9349,FALSE)*WindSpeedStep*$T$3:$T$1003)</f>
        <v>1621.3574463543146</v>
      </c>
      <c r="N9349" s="50">
        <f t="array" ref="N9349">_xlfn.SUM(_xlfn.NORM.DIST($S$3:$S$1003,$G9349,$Q9349,FALSE)*WindSpeedStep*$T$3:$T$1003)</f>
        <v>1666.5879644927575</v>
      </c>
      <c r="P9349" s="42">
        <f t="shared" si="438"/>
        <v>0.99912733963062905</v>
      </c>
      <c r="Q9349" s="42">
        <f t="shared" si="440"/>
        <v>0.46780477403853421</v>
      </c>
    </row>
    <row r="9350" spans="5:17" x14ac:dyDescent="0.2">
      <c r="E9350" s="15" t="s">
        <v>4075</v>
      </c>
      <c r="F9350" s="21">
        <v>10.308218506786062</v>
      </c>
      <c r="G9350" s="21">
        <v>10.235669512377394</v>
      </c>
      <c r="H9350" s="24">
        <v>5.4325584933162141E-2</v>
      </c>
      <c r="I9350" s="3">
        <f t="shared" si="439"/>
        <v>1719.7699999999531</v>
      </c>
      <c r="J9350" s="3">
        <f>INDEX(PowerArray,MIN(MaximumPowerIndex,ROUND(G9350*100,0)))</f>
        <v>1701.0799999999535</v>
      </c>
      <c r="K9350" s="3">
        <f>MIN(J9350-M9350+N9350,'Power Look Up'!$F$4)</f>
        <v>1757.4559675351902</v>
      </c>
      <c r="M9350" s="50">
        <f t="array" ref="M9350">_xlfn.SUM(_xlfn.NORM.DIST($S$3:$S$1003,$G9350,$P9350,FALSE)*WindSpeedStep*$T$3:$T$1003)</f>
        <v>1695.678083925937</v>
      </c>
      <c r="N9350" s="50">
        <f t="array" ref="N9350">_xlfn.SUM(_xlfn.NORM.DIST($S$3:$S$1003,$G9350,$Q9350,FALSE)*WindSpeedStep*$T$3:$T$1003)</f>
        <v>1752.0540514611737</v>
      </c>
      <c r="P9350" s="42">
        <f t="shared" si="438"/>
        <v>1.0235669512377394</v>
      </c>
      <c r="Q9350" s="42">
        <f t="shared" si="440"/>
        <v>0.55605873344243639</v>
      </c>
    </row>
    <row r="9351" spans="5:17" x14ac:dyDescent="0.2">
      <c r="E9351" s="15" t="s">
        <v>4076</v>
      </c>
      <c r="F9351" s="21">
        <v>10.409760807899499</v>
      </c>
      <c r="G9351" s="21">
        <v>10.374931307028699</v>
      </c>
      <c r="H9351" s="24">
        <v>5.3795664505090386E-2</v>
      </c>
      <c r="I9351" s="3">
        <f t="shared" si="439"/>
        <v>1746.4699999999525</v>
      </c>
      <c r="J9351" s="3">
        <f>INDEX(PowerArray,MIN(MaximumPowerIndex,ROUND(G9351*100,0)))</f>
        <v>1735.7899999999529</v>
      </c>
      <c r="K9351" s="3">
        <f>MIN(J9351-M9351+N9351,'Power Look Up'!$F$4)</f>
        <v>1800.9426725677413</v>
      </c>
      <c r="M9351" s="50">
        <f t="array" ref="M9351">_xlfn.SUM(_xlfn.NORM.DIST($S$3:$S$1003,$G9351,$P9351,FALSE)*WindSpeedStep*$T$3:$T$1003)</f>
        <v>1734.1018431141695</v>
      </c>
      <c r="N9351" s="50">
        <f t="array" ref="N9351">_xlfn.SUM(_xlfn.NORM.DIST($S$3:$S$1003,$G9351,$Q9351,FALSE)*WindSpeedStep*$T$3:$T$1003)</f>
        <v>1799.2545156819579</v>
      </c>
      <c r="P9351" s="42">
        <f t="shared" si="438"/>
        <v>1.0374931307028701</v>
      </c>
      <c r="Q9351" s="42">
        <f t="shared" si="440"/>
        <v>0.55812632385627481</v>
      </c>
    </row>
    <row r="9352" spans="5:17" x14ac:dyDescent="0.2">
      <c r="E9352" s="15" t="s">
        <v>4077</v>
      </c>
      <c r="F9352" s="21">
        <v>10.198421675949817</v>
      </c>
      <c r="G9352" s="21">
        <v>10.152734441295976</v>
      </c>
      <c r="H9352" s="24">
        <v>5.4910457499576293E-2</v>
      </c>
      <c r="I9352" s="3">
        <f t="shared" si="439"/>
        <v>1690.3999999999537</v>
      </c>
      <c r="J9352" s="3">
        <f>INDEX(PowerArray,MIN(MaximumPowerIndex,ROUND(G9352*100,0)))</f>
        <v>1677.049999999954</v>
      </c>
      <c r="K9352" s="3">
        <f>MIN(J9352-M9352+N9352,'Power Look Up'!$F$4)</f>
        <v>1727.6893116394447</v>
      </c>
      <c r="M9352" s="50">
        <f t="array" ref="M9352">_xlfn.SUM(_xlfn.NORM.DIST($S$3:$S$1003,$G9352,$P9352,FALSE)*WindSpeedStep*$T$3:$T$1003)</f>
        <v>1671.4077307668454</v>
      </c>
      <c r="N9352" s="50">
        <f t="array" ref="N9352">_xlfn.SUM(_xlfn.NORM.DIST($S$3:$S$1003,$G9352,$Q9352,FALSE)*WindSpeedStep*$T$3:$T$1003)</f>
        <v>1722.047042406336</v>
      </c>
      <c r="P9352" s="42">
        <f t="shared" si="438"/>
        <v>1.0152734441295976</v>
      </c>
      <c r="Q9352" s="42">
        <f t="shared" si="440"/>
        <v>0.55749129304326717</v>
      </c>
    </row>
    <row r="9353" spans="5:17" x14ac:dyDescent="0.2">
      <c r="E9353" s="15" t="s">
        <v>4078</v>
      </c>
      <c r="F9353" s="21">
        <v>10.806150593067661</v>
      </c>
      <c r="G9353" s="21">
        <v>10.760434827514372</v>
      </c>
      <c r="H9353" s="24">
        <v>7.4957311859010139E-2</v>
      </c>
      <c r="I9353" s="3">
        <f t="shared" si="439"/>
        <v>1853.2699999999504</v>
      </c>
      <c r="J9353" s="3">
        <f>INDEX(PowerArray,MIN(MaximumPowerIndex,ROUND(G9353*100,0)))</f>
        <v>1839.9199999999505</v>
      </c>
      <c r="K9353" s="3">
        <f>MIN(J9353-M9353+N9353,'Power Look Up'!$F$4)</f>
        <v>1884.535971795807</v>
      </c>
      <c r="M9353" s="50">
        <f t="array" ref="M9353">_xlfn.SUM(_xlfn.NORM.DIST($S$3:$S$1003,$G9353,$P9353,FALSE)*WindSpeedStep*$T$3:$T$1003)</f>
        <v>1824.5091118768739</v>
      </c>
      <c r="N9353" s="50">
        <f t="array" ref="N9353">_xlfn.SUM(_xlfn.NORM.DIST($S$3:$S$1003,$G9353,$Q9353,FALSE)*WindSpeedStep*$T$3:$T$1003)</f>
        <v>1869.1250836727304</v>
      </c>
      <c r="P9353" s="42">
        <f t="shared" si="438"/>
        <v>1.0760434827514371</v>
      </c>
      <c r="Q9353" s="42">
        <f t="shared" si="440"/>
        <v>0.80657326910454874</v>
      </c>
    </row>
    <row r="9354" spans="5:17" x14ac:dyDescent="0.2">
      <c r="E9354" s="15" t="s">
        <v>4079</v>
      </c>
      <c r="F9354" s="21">
        <v>10.979529591605584</v>
      </c>
      <c r="G9354" s="21">
        <v>10.922343000999639</v>
      </c>
      <c r="H9354" s="24">
        <v>4.827164912467765E-2</v>
      </c>
      <c r="I9354" s="3">
        <f t="shared" si="439"/>
        <v>1898.6599999999494</v>
      </c>
      <c r="J9354" s="3">
        <f>INDEX(PowerArray,MIN(MaximumPowerIndex,ROUND(G9354*100,0)))</f>
        <v>1882.6399999999496</v>
      </c>
      <c r="K9354" s="3">
        <f>MIN(J9354-M9354+N9354,'Power Look Up'!$F$4)</f>
        <v>1974.8431380682284</v>
      </c>
      <c r="M9354" s="50">
        <f t="array" ref="M9354">_xlfn.SUM(_xlfn.NORM.DIST($S$3:$S$1003,$G9354,$P9354,FALSE)*WindSpeedStep*$T$3:$T$1003)</f>
        <v>1855.4512160585571</v>
      </c>
      <c r="N9354" s="50">
        <f t="array" ref="N9354">_xlfn.SUM(_xlfn.NORM.DIST($S$3:$S$1003,$G9354,$Q9354,FALSE)*WindSpeedStep*$T$3:$T$1003)</f>
        <v>1947.6543541268359</v>
      </c>
      <c r="P9354" s="42">
        <f t="shared" si="438"/>
        <v>1.0922343000999639</v>
      </c>
      <c r="Q9354" s="42">
        <f t="shared" si="440"/>
        <v>0.52723950896363325</v>
      </c>
    </row>
    <row r="9355" spans="5:17" x14ac:dyDescent="0.2">
      <c r="E9355" s="15" t="s">
        <v>4080</v>
      </c>
      <c r="F9355" s="21">
        <v>10.673826116908915</v>
      </c>
      <c r="G9355" s="21">
        <v>10.631311398162829</v>
      </c>
      <c r="H9355" s="24">
        <v>5.8086012757677268E-2</v>
      </c>
      <c r="I9355" s="3">
        <f t="shared" si="439"/>
        <v>1815.8899999999512</v>
      </c>
      <c r="J9355" s="3">
        <f>INDEX(PowerArray,MIN(MaximumPowerIndex,ROUND(G9355*100,0)))</f>
        <v>1805.2099999999514</v>
      </c>
      <c r="K9355" s="3">
        <f>MIN(J9355-M9355+N9355,'Power Look Up'!$F$4)</f>
        <v>1875.6798675430452</v>
      </c>
      <c r="M9355" s="50">
        <f t="array" ref="M9355">_xlfn.SUM(_xlfn.NORM.DIST($S$3:$S$1003,$G9355,$P9355,FALSE)*WindSpeedStep*$T$3:$T$1003)</f>
        <v>1796.8716428426703</v>
      </c>
      <c r="N9355" s="50">
        <f t="array" ref="N9355">_xlfn.SUM(_xlfn.NORM.DIST($S$3:$S$1003,$G9355,$Q9355,FALSE)*WindSpeedStep*$T$3:$T$1003)</f>
        <v>1867.3415103857642</v>
      </c>
      <c r="P9355" s="42">
        <f t="shared" si="438"/>
        <v>1.063131139816283</v>
      </c>
      <c r="Q9355" s="42">
        <f t="shared" si="440"/>
        <v>0.61753048950452583</v>
      </c>
    </row>
    <row r="9356" spans="5:17" x14ac:dyDescent="0.2">
      <c r="E9356" s="15" t="s">
        <v>4081</v>
      </c>
      <c r="F9356" s="21">
        <v>11.077124713380311</v>
      </c>
      <c r="G9356" s="21">
        <v>11.027864384047666</v>
      </c>
      <c r="H9356" s="24">
        <v>6.6804339496705056E-2</v>
      </c>
      <c r="I9356" s="3">
        <f t="shared" si="439"/>
        <v>1910.7199999999839</v>
      </c>
      <c r="J9356" s="3">
        <f>INDEX(PowerArray,MIN(MaximumPowerIndex,ROUND(G9356*100,0)))</f>
        <v>1906.5199999999841</v>
      </c>
      <c r="K9356" s="3">
        <f>MIN(J9356-M9356+N9356,'Power Look Up'!$F$4)</f>
        <v>1966.7340111675746</v>
      </c>
      <c r="M9356" s="50">
        <f t="array" ref="M9356">_xlfn.SUM(_xlfn.NORM.DIST($S$3:$S$1003,$G9356,$P9356,FALSE)*WindSpeedStep*$T$3:$T$1003)</f>
        <v>1873.4581180741154</v>
      </c>
      <c r="N9356" s="50">
        <f t="array" ref="N9356">_xlfn.SUM(_xlfn.NORM.DIST($S$3:$S$1003,$G9356,$Q9356,FALSE)*WindSpeedStep*$T$3:$T$1003)</f>
        <v>1933.672129241706</v>
      </c>
      <c r="P9356" s="42">
        <f t="shared" si="438"/>
        <v>1.1027864384047665</v>
      </c>
      <c r="Q9356" s="42">
        <f t="shared" si="440"/>
        <v>0.73670919623554243</v>
      </c>
    </row>
    <row r="9357" spans="5:17" x14ac:dyDescent="0.2">
      <c r="E9357" s="15" t="s">
        <v>4082</v>
      </c>
      <c r="F9357" s="21">
        <v>11.451799708360499</v>
      </c>
      <c r="G9357" s="21">
        <v>11.420098234998363</v>
      </c>
      <c r="H9357" s="24">
        <v>4.6280935180264139E-2</v>
      </c>
      <c r="I9357" s="3">
        <f t="shared" si="439"/>
        <v>1941.7999999999831</v>
      </c>
      <c r="J9357" s="3">
        <f>INDEX(PowerArray,MIN(MaximumPowerIndex,ROUND(G9357*100,0)))</f>
        <v>1939.2799999999834</v>
      </c>
      <c r="K9357" s="3">
        <f>MIN(J9357-M9357+N9357,'Power Look Up'!$F$4)</f>
        <v>2000</v>
      </c>
      <c r="M9357" s="50">
        <f t="array" ref="M9357">_xlfn.SUM(_xlfn.NORM.DIST($S$3:$S$1003,$G9357,$P9357,FALSE)*WindSpeedStep*$T$3:$T$1003)</f>
        <v>1926.635685354948</v>
      </c>
      <c r="N9357" s="50">
        <f t="array" ref="N9357">_xlfn.SUM(_xlfn.NORM.DIST($S$3:$S$1003,$G9357,$Q9357,FALSE)*WindSpeedStep*$T$3:$T$1003)</f>
        <v>2008.8327468007308</v>
      </c>
      <c r="P9357" s="42">
        <f t="shared" si="438"/>
        <v>1.1420098234998364</v>
      </c>
      <c r="Q9357" s="42">
        <f t="shared" si="440"/>
        <v>0.52853282616620811</v>
      </c>
    </row>
    <row r="9358" spans="5:17" x14ac:dyDescent="0.2">
      <c r="E9358" s="15" t="s">
        <v>4083</v>
      </c>
      <c r="F9358" s="21">
        <v>11.205853887140393</v>
      </c>
      <c r="G9358" s="21">
        <v>11.196067060812359</v>
      </c>
      <c r="H9358" s="24">
        <v>6.782169459412285E-2</v>
      </c>
      <c r="I9358" s="3">
        <f t="shared" si="439"/>
        <v>1921.6399999999837</v>
      </c>
      <c r="J9358" s="3">
        <f>INDEX(PowerArray,MIN(MaximumPowerIndex,ROUND(G9358*100,0)))</f>
        <v>1920.7999999999836</v>
      </c>
      <c r="K9358" s="3">
        <f>MIN(J9358-M9358+N9358,'Power Look Up'!$F$4)</f>
        <v>1977.696726000519</v>
      </c>
      <c r="M9358" s="50">
        <f t="array" ref="M9358">_xlfn.SUM(_xlfn.NORM.DIST($S$3:$S$1003,$G9358,$P9358,FALSE)*WindSpeedStep*$T$3:$T$1003)</f>
        <v>1898.8068074614648</v>
      </c>
      <c r="N9358" s="50">
        <f t="array" ref="N9358">_xlfn.SUM(_xlfn.NORM.DIST($S$3:$S$1003,$G9358,$Q9358,FALSE)*WindSpeedStep*$T$3:$T$1003)</f>
        <v>1955.7035334620002</v>
      </c>
      <c r="P9358" s="42">
        <f t="shared" si="438"/>
        <v>1.119606706081236</v>
      </c>
      <c r="Q9358" s="42">
        <f t="shared" si="440"/>
        <v>0.75933624085373452</v>
      </c>
    </row>
    <row r="9359" spans="5:17" x14ac:dyDescent="0.2">
      <c r="E9359" s="15" t="s">
        <v>4084</v>
      </c>
      <c r="F9359" s="21">
        <v>11.470026312914017</v>
      </c>
      <c r="G9359" s="21">
        <v>11.480385858562341</v>
      </c>
      <c r="H9359" s="24">
        <v>5.9284955539674146E-2</v>
      </c>
      <c r="I9359" s="3">
        <f t="shared" si="439"/>
        <v>1943.4799999999832</v>
      </c>
      <c r="J9359" s="3">
        <f>INDEX(PowerArray,MIN(MaximumPowerIndex,ROUND(G9359*100,0)))</f>
        <v>1944.3199999999831</v>
      </c>
      <c r="K9359" s="3">
        <f>MIN(J9359-M9359+N9359,'Power Look Up'!$F$4)</f>
        <v>2000</v>
      </c>
      <c r="M9359" s="50">
        <f t="array" ref="M9359">_xlfn.SUM(_xlfn.NORM.DIST($S$3:$S$1003,$G9359,$P9359,FALSE)*WindSpeedStep*$T$3:$T$1003)</f>
        <v>1933.0611648494676</v>
      </c>
      <c r="N9359" s="50">
        <f t="array" ref="N9359">_xlfn.SUM(_xlfn.NORM.DIST($S$3:$S$1003,$G9359,$Q9359,FALSE)*WindSpeedStep*$T$3:$T$1003)</f>
        <v>1996.0280315271823</v>
      </c>
      <c r="P9359" s="42">
        <f t="shared" si="438"/>
        <v>1.1480385858562341</v>
      </c>
      <c r="Q9359" s="42">
        <f t="shared" si="440"/>
        <v>0.68061416520317219</v>
      </c>
    </row>
    <row r="9360" spans="5:17" x14ac:dyDescent="0.2">
      <c r="E9360" s="15" t="s">
        <v>4085</v>
      </c>
      <c r="F9360" s="21">
        <v>10.659370516819227</v>
      </c>
      <c r="G9360" s="21">
        <v>10.637123195083145</v>
      </c>
      <c r="H9360" s="24">
        <v>5.3474077019896003E-2</v>
      </c>
      <c r="I9360" s="3">
        <f t="shared" si="439"/>
        <v>1813.2199999999511</v>
      </c>
      <c r="J9360" s="3">
        <f>INDEX(PowerArray,MIN(MaximumPowerIndex,ROUND(G9360*100,0)))</f>
        <v>1807.8799999999512</v>
      </c>
      <c r="K9360" s="3">
        <f>MIN(J9360-M9360+N9360,'Power Look Up'!$F$4)</f>
        <v>1885.6254965286955</v>
      </c>
      <c r="M9360" s="50">
        <f t="array" ref="M9360">_xlfn.SUM(_xlfn.NORM.DIST($S$3:$S$1003,$G9360,$P9360,FALSE)*WindSpeedStep*$T$3:$T$1003)</f>
        <v>1798.172798025591</v>
      </c>
      <c r="N9360" s="50">
        <f t="array" ref="N9360">_xlfn.SUM(_xlfn.NORM.DIST($S$3:$S$1003,$G9360,$Q9360,FALSE)*WindSpeedStep*$T$3:$T$1003)</f>
        <v>1875.9182945543353</v>
      </c>
      <c r="P9360" s="42">
        <f t="shared" si="438"/>
        <v>1.0637123195083145</v>
      </c>
      <c r="Q9360" s="42">
        <f t="shared" si="440"/>
        <v>0.56881034500399841</v>
      </c>
    </row>
    <row r="9361" spans="5:17" x14ac:dyDescent="0.2">
      <c r="E9361" s="15" t="s">
        <v>4086</v>
      </c>
      <c r="F9361" s="21">
        <v>10.018445511955754</v>
      </c>
      <c r="G9361" s="21">
        <v>9.9710018160287053</v>
      </c>
      <c r="H9361" s="24">
        <v>7.985270759273988E-2</v>
      </c>
      <c r="I9361" s="3">
        <f t="shared" si="439"/>
        <v>1642.3399999999549</v>
      </c>
      <c r="J9361" s="3">
        <f>INDEX(PowerArray,MIN(MaximumPowerIndex,ROUND(G9361*100,0)))</f>
        <v>1625.569999999936</v>
      </c>
      <c r="K9361" s="3">
        <f>MIN(J9361-M9361+N9361,'Power Look Up'!$F$4)</f>
        <v>1645.0518280720098</v>
      </c>
      <c r="M9361" s="50">
        <f t="array" ref="M9361">_xlfn.SUM(_xlfn.NORM.DIST($S$3:$S$1003,$G9361,$P9361,FALSE)*WindSpeedStep*$T$3:$T$1003)</f>
        <v>1614.8259536959745</v>
      </c>
      <c r="N9361" s="50">
        <f t="array" ref="N9361">_xlfn.SUM(_xlfn.NORM.DIST($S$3:$S$1003,$G9361,$Q9361,FALSE)*WindSpeedStep*$T$3:$T$1003)</f>
        <v>1634.3077817680482</v>
      </c>
      <c r="P9361" s="42">
        <f t="shared" si="438"/>
        <v>0.99710018160287062</v>
      </c>
      <c r="Q9361" s="42">
        <f t="shared" si="440"/>
        <v>0.7962114924220185</v>
      </c>
    </row>
    <row r="9362" spans="5:17" x14ac:dyDescent="0.2">
      <c r="E9362" s="15" t="s">
        <v>4087</v>
      </c>
      <c r="F9362" s="21">
        <v>10.676829970248535</v>
      </c>
      <c r="G9362" s="21">
        <v>10.629701744695668</v>
      </c>
      <c r="H9362" s="24">
        <v>9.9280404666341748E-2</v>
      </c>
      <c r="I9362" s="3">
        <f t="shared" si="439"/>
        <v>1818.5599999999511</v>
      </c>
      <c r="J9362" s="3">
        <f>INDEX(PowerArray,MIN(MaximumPowerIndex,ROUND(G9362*100,0)))</f>
        <v>1805.2099999999514</v>
      </c>
      <c r="K9362" s="3">
        <f>MIN(J9362-M9362+N9362,'Power Look Up'!$F$4)</f>
        <v>1806.4437577137485</v>
      </c>
      <c r="M9362" s="50">
        <f t="array" ref="M9362">_xlfn.SUM(_xlfn.NORM.DIST($S$3:$S$1003,$G9362,$P9362,FALSE)*WindSpeedStep*$T$3:$T$1003)</f>
        <v>1796.5103143973488</v>
      </c>
      <c r="N9362" s="50">
        <f t="array" ref="N9362">_xlfn.SUM(_xlfn.NORM.DIST($S$3:$S$1003,$G9362,$Q9362,FALSE)*WindSpeedStep*$T$3:$T$1003)</f>
        <v>1797.7440721111459</v>
      </c>
      <c r="P9362" s="42">
        <f t="shared" si="438"/>
        <v>1.0629701744695668</v>
      </c>
      <c r="Q9362" s="42">
        <f t="shared" si="440"/>
        <v>1.0553210906959047</v>
      </c>
    </row>
    <row r="9363" spans="5:17" x14ac:dyDescent="0.2">
      <c r="E9363" s="15" t="s">
        <v>4088</v>
      </c>
      <c r="F9363" s="21">
        <v>10.793203392919789</v>
      </c>
      <c r="G9363" s="21">
        <v>10.751922228184565</v>
      </c>
      <c r="H9363" s="24">
        <v>5.0957994580255329E-2</v>
      </c>
      <c r="I9363" s="3">
        <f t="shared" si="439"/>
        <v>1847.9299999999505</v>
      </c>
      <c r="J9363" s="3">
        <f>INDEX(PowerArray,MIN(MaximumPowerIndex,ROUND(G9363*100,0)))</f>
        <v>1837.2499999999507</v>
      </c>
      <c r="K9363" s="3">
        <f>MIN(J9363-M9363+N9363,'Power Look Up'!$F$4)</f>
        <v>1922.4009642468013</v>
      </c>
      <c r="M9363" s="50">
        <f t="array" ref="M9363">_xlfn.SUM(_xlfn.NORM.DIST($S$3:$S$1003,$G9363,$P9363,FALSE)*WindSpeedStep*$T$3:$T$1003)</f>
        <v>1822.768724338513</v>
      </c>
      <c r="N9363" s="50">
        <f t="array" ref="N9363">_xlfn.SUM(_xlfn.NORM.DIST($S$3:$S$1003,$G9363,$Q9363,FALSE)*WindSpeedStep*$T$3:$T$1003)</f>
        <v>1907.9196885853637</v>
      </c>
      <c r="P9363" s="42">
        <f t="shared" si="438"/>
        <v>1.0751922228184565</v>
      </c>
      <c r="Q9363" s="42">
        <f t="shared" si="440"/>
        <v>0.54789639463115591</v>
      </c>
    </row>
    <row r="9364" spans="5:17" x14ac:dyDescent="0.2">
      <c r="E9364" s="15" t="s">
        <v>4089</v>
      </c>
      <c r="F9364" s="21">
        <v>10.456454900487284</v>
      </c>
      <c r="G9364" s="21">
        <v>10.397805634481065</v>
      </c>
      <c r="H9364" s="24">
        <v>4.9730047606839231E-2</v>
      </c>
      <c r="I9364" s="3">
        <f t="shared" si="439"/>
        <v>1759.8199999999524</v>
      </c>
      <c r="J9364" s="3">
        <f>INDEX(PowerArray,MIN(MaximumPowerIndex,ROUND(G9364*100,0)))</f>
        <v>1743.7999999999527</v>
      </c>
      <c r="K9364" s="3">
        <f>MIN(J9364-M9364+N9364,'Power Look Up'!$F$4)</f>
        <v>1814.9343887534283</v>
      </c>
      <c r="M9364" s="50">
        <f t="array" ref="M9364">_xlfn.SUM(_xlfn.NORM.DIST($S$3:$S$1003,$G9364,$P9364,FALSE)*WindSpeedStep*$T$3:$T$1003)</f>
        <v>1740.126127362334</v>
      </c>
      <c r="N9364" s="50">
        <f t="array" ref="N9364">_xlfn.SUM(_xlfn.NORM.DIST($S$3:$S$1003,$G9364,$Q9364,FALSE)*WindSpeedStep*$T$3:$T$1003)</f>
        <v>1811.2605161158097</v>
      </c>
      <c r="P9364" s="42">
        <f t="shared" si="438"/>
        <v>1.0397805634481065</v>
      </c>
      <c r="Q9364" s="42">
        <f t="shared" si="440"/>
        <v>0.51708336920940456</v>
      </c>
    </row>
    <row r="9365" spans="5:17" x14ac:dyDescent="0.2">
      <c r="E9365" s="15" t="s">
        <v>4090</v>
      </c>
      <c r="F9365" s="21">
        <v>10.086854207450575</v>
      </c>
      <c r="G9365" s="21">
        <v>10.010800772915005</v>
      </c>
      <c r="H9365" s="24">
        <v>3.6681406550587638E-2</v>
      </c>
      <c r="I9365" s="3">
        <f t="shared" si="439"/>
        <v>1661.0299999999545</v>
      </c>
      <c r="J9365" s="3">
        <f>INDEX(PowerArray,MIN(MaximumPowerIndex,ROUND(G9365*100,0)))</f>
        <v>1639.6699999999548</v>
      </c>
      <c r="K9365" s="3">
        <f>MIN(J9365-M9365+N9365,'Power Look Up'!$F$4)</f>
        <v>1692.0019535746198</v>
      </c>
      <c r="M9365" s="50">
        <f t="array" ref="M9365">_xlfn.SUM(_xlfn.NORM.DIST($S$3:$S$1003,$G9365,$P9365,FALSE)*WindSpeedStep*$T$3:$T$1003)</f>
        <v>1627.5986364122941</v>
      </c>
      <c r="N9365" s="50">
        <f t="array" ref="N9365">_xlfn.SUM(_xlfn.NORM.DIST($S$3:$S$1003,$G9365,$Q9365,FALSE)*WindSpeedStep*$T$3:$T$1003)</f>
        <v>1679.9305899869591</v>
      </c>
      <c r="P9365" s="42">
        <f t="shared" si="438"/>
        <v>1.0010800772915005</v>
      </c>
      <c r="Q9365" s="42">
        <f t="shared" si="440"/>
        <v>0.36721025304823224</v>
      </c>
    </row>
    <row r="9366" spans="5:17" x14ac:dyDescent="0.2">
      <c r="E9366" s="15" t="s">
        <v>4091</v>
      </c>
      <c r="F9366" s="21">
        <v>10.589530833812743</v>
      </c>
      <c r="G9366" s="21">
        <v>10.550544658397527</v>
      </c>
      <c r="H9366" s="24">
        <v>3.9661813784886979E-2</v>
      </c>
      <c r="I9366" s="3">
        <f t="shared" si="439"/>
        <v>1794.5299999999515</v>
      </c>
      <c r="J9366" s="3">
        <f>INDEX(PowerArray,MIN(MaximumPowerIndex,ROUND(G9366*100,0)))</f>
        <v>1783.8499999999517</v>
      </c>
      <c r="K9366" s="3">
        <f>MIN(J9366-M9366+N9366,'Power Look Up'!$F$4)</f>
        <v>1875.4487419173181</v>
      </c>
      <c r="M9366" s="50">
        <f t="array" ref="M9366">_xlfn.SUM(_xlfn.NORM.DIST($S$3:$S$1003,$G9366,$P9366,FALSE)*WindSpeedStep*$T$3:$T$1003)</f>
        <v>1778.2292920361067</v>
      </c>
      <c r="N9366" s="50">
        <f t="array" ref="N9366">_xlfn.SUM(_xlfn.NORM.DIST($S$3:$S$1003,$G9366,$Q9366,FALSE)*WindSpeedStep*$T$3:$T$1003)</f>
        <v>1869.8280339534731</v>
      </c>
      <c r="P9366" s="42">
        <f t="shared" si="438"/>
        <v>1.0550544658397527</v>
      </c>
      <c r="Q9366" s="42">
        <f t="shared" si="440"/>
        <v>0.4184537375704967</v>
      </c>
    </row>
    <row r="9367" spans="5:17" x14ac:dyDescent="0.2">
      <c r="E9367" s="15" t="s">
        <v>4092</v>
      </c>
      <c r="F9367" s="21">
        <v>10.592488579993073</v>
      </c>
      <c r="G9367" s="21">
        <v>10.534170437732016</v>
      </c>
      <c r="H9367" s="24">
        <v>3.8706673781494706E-2</v>
      </c>
      <c r="I9367" s="3">
        <f t="shared" si="439"/>
        <v>1794.5299999999515</v>
      </c>
      <c r="J9367" s="3">
        <f>INDEX(PowerArray,MIN(MaximumPowerIndex,ROUND(G9367*100,0)))</f>
        <v>1778.509999999952</v>
      </c>
      <c r="K9367" s="3">
        <f>MIN(J9367-M9367+N9367,'Power Look Up'!$F$4)</f>
        <v>1870.0198570242367</v>
      </c>
      <c r="M9367" s="50">
        <f t="array" ref="M9367">_xlfn.SUM(_xlfn.NORM.DIST($S$3:$S$1003,$G9367,$P9367,FALSE)*WindSpeedStep*$T$3:$T$1003)</f>
        <v>1774.3224386630102</v>
      </c>
      <c r="N9367" s="50">
        <f t="array" ref="N9367">_xlfn.SUM(_xlfn.NORM.DIST($S$3:$S$1003,$G9367,$Q9367,FALSE)*WindSpeedStep*$T$3:$T$1003)</f>
        <v>1865.8322956872948</v>
      </c>
      <c r="P9367" s="42">
        <f t="shared" si="438"/>
        <v>1.0534170437732016</v>
      </c>
      <c r="Q9367" s="42">
        <f t="shared" si="440"/>
        <v>0.40774269869195839</v>
      </c>
    </row>
    <row r="9368" spans="5:17" x14ac:dyDescent="0.2">
      <c r="E9368" s="15" t="s">
        <v>4093</v>
      </c>
      <c r="F9368" s="21">
        <v>11.328336823785435</v>
      </c>
      <c r="G9368" s="21">
        <v>11.245819278739383</v>
      </c>
      <c r="H9368" s="24">
        <v>4.3254363603594144E-2</v>
      </c>
      <c r="I9368" s="3">
        <f t="shared" si="439"/>
        <v>1931.7199999999834</v>
      </c>
      <c r="J9368" s="3">
        <f>INDEX(PowerArray,MIN(MaximumPowerIndex,ROUND(G9368*100,0)))</f>
        <v>1924.9999999999836</v>
      </c>
      <c r="K9368" s="3">
        <f>MIN(J9368-M9368+N9368,'Power Look Up'!$F$4)</f>
        <v>2000</v>
      </c>
      <c r="M9368" s="50">
        <f t="array" ref="M9368">_xlfn.SUM(_xlfn.NORM.DIST($S$3:$S$1003,$G9368,$P9368,FALSE)*WindSpeedStep*$T$3:$T$1003)</f>
        <v>1905.5504340798848</v>
      </c>
      <c r="N9368" s="50">
        <f t="array" ref="N9368">_xlfn.SUM(_xlfn.NORM.DIST($S$3:$S$1003,$G9368,$Q9368,FALSE)*WindSpeedStep*$T$3:$T$1003)</f>
        <v>2000.0222808671954</v>
      </c>
      <c r="P9368" s="42">
        <f t="shared" si="438"/>
        <v>1.1245819278739384</v>
      </c>
      <c r="Q9368" s="42">
        <f t="shared" si="440"/>
        <v>0.4864307561029021</v>
      </c>
    </row>
    <row r="9369" spans="5:17" x14ac:dyDescent="0.2">
      <c r="E9369" s="15" t="s">
        <v>4094</v>
      </c>
      <c r="F9369" s="21">
        <v>11.625568385811269</v>
      </c>
      <c r="G9369" s="21">
        <v>11.530181853736089</v>
      </c>
      <c r="H9369" s="24">
        <v>4.9890033824744107E-2</v>
      </c>
      <c r="I9369" s="3">
        <f t="shared" si="439"/>
        <v>1956.9199999999828</v>
      </c>
      <c r="J9369" s="3">
        <f>INDEX(PowerArray,MIN(MaximumPowerIndex,ROUND(G9369*100,0)))</f>
        <v>1948.5199999999832</v>
      </c>
      <c r="K9369" s="3">
        <f>MIN(J9369-M9369+N9369,'Power Look Up'!$F$4)</f>
        <v>2000</v>
      </c>
      <c r="M9369" s="50">
        <f t="array" ref="M9369">_xlfn.SUM(_xlfn.NORM.DIST($S$3:$S$1003,$G9369,$P9369,FALSE)*WindSpeedStep*$T$3:$T$1003)</f>
        <v>1938.0520953237199</v>
      </c>
      <c r="N9369" s="50">
        <f t="array" ref="N9369">_xlfn.SUM(_xlfn.NORM.DIST($S$3:$S$1003,$G9369,$Q9369,FALSE)*WindSpeedStep*$T$3:$T$1003)</f>
        <v>2010.3319028080748</v>
      </c>
      <c r="P9369" s="42">
        <f t="shared" si="438"/>
        <v>1.153018185373609</v>
      </c>
      <c r="Q9369" s="42">
        <f t="shared" si="440"/>
        <v>0.57524116268834413</v>
      </c>
    </row>
    <row r="9370" spans="5:17" x14ac:dyDescent="0.2">
      <c r="E9370" s="15" t="s">
        <v>4095</v>
      </c>
      <c r="F9370" s="21">
        <v>12.040156110499654</v>
      </c>
      <c r="G9370" s="21">
        <v>11.955258278342656</v>
      </c>
      <c r="H9370" s="24">
        <v>3.9866592724774934E-2</v>
      </c>
      <c r="I9370" s="3">
        <f t="shared" si="439"/>
        <v>1988.4399999999976</v>
      </c>
      <c r="J9370" s="3">
        <f>INDEX(PowerArray,MIN(MaximumPowerIndex,ROUND(G9370*100,0)))</f>
        <v>1984.6399999999824</v>
      </c>
      <c r="K9370" s="3">
        <f>MIN(J9370-M9370+N9370,'Power Look Up'!$F$4)</f>
        <v>2000</v>
      </c>
      <c r="M9370" s="50">
        <f t="array" ref="M9370">_xlfn.SUM(_xlfn.NORM.DIST($S$3:$S$1003,$G9370,$P9370,FALSE)*WindSpeedStep*$T$3:$T$1003)</f>
        <v>1970.4503720069347</v>
      </c>
      <c r="N9370" s="50">
        <f t="array" ref="N9370">_xlfn.SUM(_xlfn.NORM.DIST($S$3:$S$1003,$G9370,$Q9370,FALSE)*WindSpeedStep*$T$3:$T$1003)</f>
        <v>2022.842195526574</v>
      </c>
      <c r="P9370" s="42">
        <f t="shared" si="438"/>
        <v>1.1955258278342658</v>
      </c>
      <c r="Q9370" s="42">
        <f t="shared" si="440"/>
        <v>0.47661541270218066</v>
      </c>
    </row>
    <row r="9371" spans="5:17" x14ac:dyDescent="0.2">
      <c r="E9371" s="15" t="s">
        <v>4096</v>
      </c>
      <c r="F9371" s="21">
        <v>12.26073309767383</v>
      </c>
      <c r="G9371" s="21">
        <v>12.200000296852924</v>
      </c>
      <c r="H9371" s="24">
        <v>4.1596207660434259E-2</v>
      </c>
      <c r="I9371" s="3">
        <f t="shared" si="439"/>
        <v>1990.8599999999976</v>
      </c>
      <c r="J9371" s="3">
        <f>INDEX(PowerArray,MIN(MaximumPowerIndex,ROUND(G9371*100,0)))</f>
        <v>1990.1999999999975</v>
      </c>
      <c r="K9371" s="3">
        <f>MIN(J9371-M9371+N9371,'Power Look Up'!$F$4)</f>
        <v>2000</v>
      </c>
      <c r="M9371" s="50">
        <f t="array" ref="M9371">_xlfn.SUM(_xlfn.NORM.DIST($S$3:$S$1003,$G9371,$P9371,FALSE)*WindSpeedStep*$T$3:$T$1003)</f>
        <v>1982.351649399737</v>
      </c>
      <c r="N9371" s="50">
        <f t="array" ref="N9371">_xlfn.SUM(_xlfn.NORM.DIST($S$3:$S$1003,$G9371,$Q9371,FALSE)*WindSpeedStep*$T$3:$T$1003)</f>
        <v>2020.066460451955</v>
      </c>
      <c r="P9371" s="42">
        <f t="shared" si="438"/>
        <v>1.2200000296852924</v>
      </c>
      <c r="Q9371" s="42">
        <f t="shared" si="440"/>
        <v>0.50747374580525384</v>
      </c>
    </row>
    <row r="9372" spans="5:17" x14ac:dyDescent="0.2">
      <c r="E9372" s="15" t="s">
        <v>4097</v>
      </c>
      <c r="F9372" s="21">
        <v>12.495129375974258</v>
      </c>
      <c r="G9372" s="21">
        <v>12.415357014575905</v>
      </c>
      <c r="H9372" s="24">
        <v>3.9215280230885496E-2</v>
      </c>
      <c r="I9372" s="3">
        <f t="shared" si="439"/>
        <v>1993.4999999999975</v>
      </c>
      <c r="J9372" s="3">
        <f>INDEX(PowerArray,MIN(MaximumPowerIndex,ROUND(G9372*100,0)))</f>
        <v>1992.6199999999976</v>
      </c>
      <c r="K9372" s="3">
        <f>MIN(J9372-M9372+N9372,'Power Look Up'!$F$4)</f>
        <v>2000</v>
      </c>
      <c r="M9372" s="50">
        <f t="array" ref="M9372">_xlfn.SUM(_xlfn.NORM.DIST($S$3:$S$1003,$G9372,$P9372,FALSE)*WindSpeedStep*$T$3:$T$1003)</f>
        <v>1989.7943891077541</v>
      </c>
      <c r="N9372" s="50">
        <f t="array" ref="N9372">_xlfn.SUM(_xlfn.NORM.DIST($S$3:$S$1003,$G9372,$Q9372,FALSE)*WindSpeedStep*$T$3:$T$1003)</f>
        <v>2017.2979561007598</v>
      </c>
      <c r="P9372" s="42">
        <f t="shared" si="438"/>
        <v>1.2415357014575905</v>
      </c>
      <c r="Q9372" s="42">
        <f t="shared" si="440"/>
        <v>0.48687170449308409</v>
      </c>
    </row>
    <row r="9373" spans="5:17" x14ac:dyDescent="0.2">
      <c r="E9373" s="15" t="s">
        <v>4098</v>
      </c>
      <c r="F9373" s="21">
        <v>11.492531363452855</v>
      </c>
      <c r="G9373" s="21">
        <v>11.462626532367953</v>
      </c>
      <c r="H9373" s="24">
        <v>4.6116906992783271E-2</v>
      </c>
      <c r="I9373" s="3">
        <f t="shared" si="439"/>
        <v>1945.1599999999833</v>
      </c>
      <c r="J9373" s="3">
        <f>INDEX(PowerArray,MIN(MaximumPowerIndex,ROUND(G9373*100,0)))</f>
        <v>1942.6399999999833</v>
      </c>
      <c r="K9373" s="3">
        <f>MIN(J9373-M9373+N9373,'Power Look Up'!$F$4)</f>
        <v>2000</v>
      </c>
      <c r="M9373" s="50">
        <f t="array" ref="M9373">_xlfn.SUM(_xlfn.NORM.DIST($S$3:$S$1003,$G9373,$P9373,FALSE)*WindSpeedStep*$T$3:$T$1003)</f>
        <v>1931.2126307378892</v>
      </c>
      <c r="N9373" s="50">
        <f t="array" ref="N9373">_xlfn.SUM(_xlfn.NORM.DIST($S$3:$S$1003,$G9373,$Q9373,FALSE)*WindSpeedStep*$T$3:$T$1003)</f>
        <v>2011.3224039634015</v>
      </c>
      <c r="P9373" s="42">
        <f t="shared" si="438"/>
        <v>1.1462626532367952</v>
      </c>
      <c r="Q9373" s="42">
        <f t="shared" si="440"/>
        <v>0.52862088168622268</v>
      </c>
    </row>
    <row r="9374" spans="5:17" x14ac:dyDescent="0.2">
      <c r="E9374" s="15" t="s">
        <v>4099</v>
      </c>
      <c r="F9374" s="21">
        <v>11.139243426521835</v>
      </c>
      <c r="G9374" s="21">
        <v>11.116043214882247</v>
      </c>
      <c r="H9374" s="24">
        <v>5.206816816832071E-2</v>
      </c>
      <c r="I9374" s="3">
        <f t="shared" si="439"/>
        <v>1915.7599999999838</v>
      </c>
      <c r="J9374" s="3">
        <f>INDEX(PowerArray,MIN(MaximumPowerIndex,ROUND(G9374*100,0)))</f>
        <v>1914.0799999999838</v>
      </c>
      <c r="K9374" s="3">
        <f>MIN(J9374-M9374+N9374,'Power Look Up'!$F$4)</f>
        <v>1998.60722354217</v>
      </c>
      <c r="M9374" s="50">
        <f t="array" ref="M9374">_xlfn.SUM(_xlfn.NORM.DIST($S$3:$S$1003,$G9374,$P9374,FALSE)*WindSpeedStep*$T$3:$T$1003)</f>
        <v>1887.2476857678196</v>
      </c>
      <c r="N9374" s="50">
        <f t="array" ref="N9374">_xlfn.SUM(_xlfn.NORM.DIST($S$3:$S$1003,$G9374,$Q9374,FALSE)*WindSpeedStep*$T$3:$T$1003)</f>
        <v>1971.7749093100058</v>
      </c>
      <c r="P9374" s="42">
        <f t="shared" si="438"/>
        <v>1.1116043214882247</v>
      </c>
      <c r="Q9374" s="42">
        <f t="shared" si="440"/>
        <v>0.57879200747880921</v>
      </c>
    </row>
    <row r="9375" spans="5:17" x14ac:dyDescent="0.2">
      <c r="E9375" s="15" t="s">
        <v>4100</v>
      </c>
      <c r="F9375" s="21">
        <v>11.150319967241003</v>
      </c>
      <c r="G9375" s="21">
        <v>11.129173130671147</v>
      </c>
      <c r="H9375" s="24">
        <v>4.3048092019799637E-2</v>
      </c>
      <c r="I9375" s="3">
        <f t="shared" si="439"/>
        <v>1916.5999999999838</v>
      </c>
      <c r="J9375" s="3">
        <f>INDEX(PowerArray,MIN(MaximumPowerIndex,ROUND(G9375*100,0)))</f>
        <v>1914.9199999999837</v>
      </c>
      <c r="K9375" s="3">
        <f>MIN(J9375-M9375+N9375,'Power Look Up'!$F$4)</f>
        <v>2000</v>
      </c>
      <c r="M9375" s="50">
        <f t="array" ref="M9375">_xlfn.SUM(_xlfn.NORM.DIST($S$3:$S$1003,$G9375,$P9375,FALSE)*WindSpeedStep*$T$3:$T$1003)</f>
        <v>1889.2056392222669</v>
      </c>
      <c r="N9375" s="50">
        <f t="array" ref="N9375">_xlfn.SUM(_xlfn.NORM.DIST($S$3:$S$1003,$G9375,$Q9375,FALSE)*WindSpeedStep*$T$3:$T$1003)</f>
        <v>1987.9236864802133</v>
      </c>
      <c r="P9375" s="42">
        <f t="shared" si="438"/>
        <v>1.1129173130671146</v>
      </c>
      <c r="Q9375" s="42">
        <f t="shared" si="440"/>
        <v>0.47908966903341316</v>
      </c>
    </row>
    <row r="9376" spans="5:17" x14ac:dyDescent="0.2">
      <c r="E9376" s="15" t="s">
        <v>4101</v>
      </c>
      <c r="F9376" s="21">
        <v>11.46736588702025</v>
      </c>
      <c r="G9376" s="21">
        <v>11.414575651245103</v>
      </c>
      <c r="H9376" s="24">
        <v>4.8834231463204307E-2</v>
      </c>
      <c r="I9376" s="3">
        <f t="shared" si="439"/>
        <v>1943.4799999999832</v>
      </c>
      <c r="J9376" s="3">
        <f>INDEX(PowerArray,MIN(MaximumPowerIndex,ROUND(G9376*100,0)))</f>
        <v>1938.4399999999832</v>
      </c>
      <c r="K9376" s="3">
        <f>MIN(J9376-M9376+N9376,'Power Look Up'!$F$4)</f>
        <v>2000</v>
      </c>
      <c r="M9376" s="50">
        <f t="array" ref="M9376">_xlfn.SUM(_xlfn.NORM.DIST($S$3:$S$1003,$G9376,$P9376,FALSE)*WindSpeedStep*$T$3:$T$1003)</f>
        <v>1926.0255573016432</v>
      </c>
      <c r="N9376" s="50">
        <f t="array" ref="N9376">_xlfn.SUM(_xlfn.NORM.DIST($S$3:$S$1003,$G9376,$Q9376,FALSE)*WindSpeedStep*$T$3:$T$1003)</f>
        <v>2005.3384966187227</v>
      </c>
      <c r="P9376" s="42">
        <f t="shared" si="438"/>
        <v>1.1414575651245105</v>
      </c>
      <c r="Q9376" s="42">
        <f t="shared" si="440"/>
        <v>0.55742202940715946</v>
      </c>
    </row>
    <row r="9377" spans="5:17" x14ac:dyDescent="0.2">
      <c r="E9377" s="15" t="s">
        <v>4102</v>
      </c>
      <c r="F9377" s="21">
        <v>11.683778715223072</v>
      </c>
      <c r="G9377" s="21">
        <v>11.655028379781328</v>
      </c>
      <c r="H9377" s="24">
        <v>5.2209136690103221E-2</v>
      </c>
      <c r="I9377" s="3">
        <f t="shared" si="439"/>
        <v>1961.1199999999828</v>
      </c>
      <c r="J9377" s="3">
        <f>INDEX(PowerArray,MIN(MaximumPowerIndex,ROUND(G9377*100,0)))</f>
        <v>1959.4399999999828</v>
      </c>
      <c r="K9377" s="3">
        <f>MIN(J9377-M9377+N9377,'Power Look Up'!$F$4)</f>
        <v>2000</v>
      </c>
      <c r="M9377" s="50">
        <f t="array" ref="M9377">_xlfn.SUM(_xlfn.NORM.DIST($S$3:$S$1003,$G9377,$P9377,FALSE)*WindSpeedStep*$T$3:$T$1003)</f>
        <v>1949.3752567201259</v>
      </c>
      <c r="N9377" s="50">
        <f t="array" ref="N9377">_xlfn.SUM(_xlfn.NORM.DIST($S$3:$S$1003,$G9377,$Q9377,FALSE)*WindSpeedStep*$T$3:$T$1003)</f>
        <v>2012.7717597475016</v>
      </c>
      <c r="P9377" s="42">
        <f t="shared" si="438"/>
        <v>1.1655028379781329</v>
      </c>
      <c r="Q9377" s="42">
        <f t="shared" si="440"/>
        <v>0.60849896980703566</v>
      </c>
    </row>
    <row r="9378" spans="5:17" x14ac:dyDescent="0.2">
      <c r="E9378" s="15" t="s">
        <v>4103</v>
      </c>
      <c r="F9378" s="21">
        <v>12.144342241951</v>
      </c>
      <c r="G9378" s="21">
        <v>12.068740730204921</v>
      </c>
      <c r="H9378" s="24">
        <v>3.458400559144046E-2</v>
      </c>
      <c r="I9378" s="3">
        <f t="shared" si="439"/>
        <v>1989.5399999999977</v>
      </c>
      <c r="J9378" s="3">
        <f>INDEX(PowerArray,MIN(MaximumPowerIndex,ROUND(G9378*100,0)))</f>
        <v>1988.7699999999977</v>
      </c>
      <c r="K9378" s="3">
        <f>MIN(J9378-M9378+N9378,'Power Look Up'!$F$4)</f>
        <v>2000</v>
      </c>
      <c r="M9378" s="50">
        <f t="array" ref="M9378">_xlfn.SUM(_xlfn.NORM.DIST($S$3:$S$1003,$G9378,$P9378,FALSE)*WindSpeedStep*$T$3:$T$1003)</f>
        <v>1976.4821982592143</v>
      </c>
      <c r="N9378" s="50">
        <f t="array" ref="N9378">_xlfn.SUM(_xlfn.NORM.DIST($S$3:$S$1003,$G9378,$Q9378,FALSE)*WindSpeedStep*$T$3:$T$1003)</f>
        <v>2022.4017044097716</v>
      </c>
      <c r="P9378" s="42">
        <f t="shared" si="438"/>
        <v>1.2068740730204921</v>
      </c>
      <c r="Q9378" s="42">
        <f t="shared" si="440"/>
        <v>0.41738539689505222</v>
      </c>
    </row>
    <row r="9379" spans="5:17" x14ac:dyDescent="0.2">
      <c r="E9379" s="15" t="s">
        <v>4104</v>
      </c>
      <c r="F9379" s="21">
        <v>11.517238639550268</v>
      </c>
      <c r="G9379" s="21">
        <v>11.441551602895803</v>
      </c>
      <c r="H9379" s="24">
        <v>4.1676656620769935E-2</v>
      </c>
      <c r="I9379" s="3">
        <f t="shared" si="439"/>
        <v>1947.679999999983</v>
      </c>
      <c r="J9379" s="3">
        <f>INDEX(PowerArray,MIN(MaximumPowerIndex,ROUND(G9379*100,0)))</f>
        <v>1940.9599999999832</v>
      </c>
      <c r="K9379" s="3">
        <f>MIN(J9379-M9379+N9379,'Power Look Up'!$F$4)</f>
        <v>2000</v>
      </c>
      <c r="M9379" s="50">
        <f t="array" ref="M9379">_xlfn.SUM(_xlfn.NORM.DIST($S$3:$S$1003,$G9379,$P9379,FALSE)*WindSpeedStep*$T$3:$T$1003)</f>
        <v>1928.971249892933</v>
      </c>
      <c r="N9379" s="50">
        <f t="array" ref="N9379">_xlfn.SUM(_xlfn.NORM.DIST($S$3:$S$1003,$G9379,$Q9379,FALSE)*WindSpeedStep*$T$3:$T$1003)</f>
        <v>2015.2189907415293</v>
      </c>
      <c r="P9379" s="42">
        <f t="shared" si="438"/>
        <v>1.1441551602895803</v>
      </c>
      <c r="Q9379" s="42">
        <f t="shared" si="440"/>
        <v>0.47684561736270825</v>
      </c>
    </row>
    <row r="9380" spans="5:17" x14ac:dyDescent="0.2">
      <c r="E9380" s="15" t="s">
        <v>4105</v>
      </c>
      <c r="F9380" s="21">
        <v>11.430253898259817</v>
      </c>
      <c r="G9380" s="21">
        <v>11.419566551687282</v>
      </c>
      <c r="H9380" s="24">
        <v>5.68666283168879E-2</v>
      </c>
      <c r="I9380" s="3">
        <f t="shared" si="439"/>
        <v>1940.1199999999833</v>
      </c>
      <c r="J9380" s="3">
        <f>INDEX(PowerArray,MIN(MaximumPowerIndex,ROUND(G9380*100,0)))</f>
        <v>1939.2799999999834</v>
      </c>
      <c r="K9380" s="3">
        <f>MIN(J9380-M9380+N9380,'Power Look Up'!$F$4)</f>
        <v>2000</v>
      </c>
      <c r="M9380" s="50">
        <f t="array" ref="M9380">_xlfn.SUM(_xlfn.NORM.DIST($S$3:$S$1003,$G9380,$P9380,FALSE)*WindSpeedStep*$T$3:$T$1003)</f>
        <v>1926.5771049591553</v>
      </c>
      <c r="N9380" s="50">
        <f t="array" ref="N9380">_xlfn.SUM(_xlfn.NORM.DIST($S$3:$S$1003,$G9380,$Q9380,FALSE)*WindSpeedStep*$T$3:$T$1003)</f>
        <v>1995.0458807235409</v>
      </c>
      <c r="P9380" s="42">
        <f t="shared" si="438"/>
        <v>1.1419566551687284</v>
      </c>
      <c r="Q9380" s="42">
        <f t="shared" si="440"/>
        <v>0.64939224663476591</v>
      </c>
    </row>
    <row r="9381" spans="5:17" x14ac:dyDescent="0.2">
      <c r="E9381" s="15" t="s">
        <v>4106</v>
      </c>
      <c r="F9381" s="21">
        <v>12.181673384593207</v>
      </c>
      <c r="G9381" s="21">
        <v>12.088011457648488</v>
      </c>
      <c r="H9381" s="24">
        <v>5.0896127356701758E-2</v>
      </c>
      <c r="I9381" s="3">
        <f t="shared" si="439"/>
        <v>1989.9799999999977</v>
      </c>
      <c r="J9381" s="3">
        <f>INDEX(PowerArray,MIN(MaximumPowerIndex,ROUND(G9381*100,0)))</f>
        <v>1988.9899999999977</v>
      </c>
      <c r="K9381" s="3">
        <f>MIN(J9381-M9381+N9381,'Power Look Up'!$F$4)</f>
        <v>2000</v>
      </c>
      <c r="M9381" s="50">
        <f t="array" ref="M9381">_xlfn.SUM(_xlfn.NORM.DIST($S$3:$S$1003,$G9381,$P9381,FALSE)*WindSpeedStep*$T$3:$T$1003)</f>
        <v>1977.414929459515</v>
      </c>
      <c r="N9381" s="50">
        <f t="array" ref="N9381">_xlfn.SUM(_xlfn.NORM.DIST($S$3:$S$1003,$G9381,$Q9381,FALSE)*WindSpeedStep*$T$3:$T$1003)</f>
        <v>2018.8546776828355</v>
      </c>
      <c r="P9381" s="42">
        <f t="shared" si="438"/>
        <v>1.2088011457648489</v>
      </c>
      <c r="Q9381" s="42">
        <f t="shared" si="440"/>
        <v>0.61523297063774751</v>
      </c>
    </row>
    <row r="9382" spans="5:17" x14ac:dyDescent="0.2">
      <c r="E9382" s="15" t="s">
        <v>4107</v>
      </c>
      <c r="F9382" s="21">
        <v>11.831476747520421</v>
      </c>
      <c r="G9382" s="21">
        <v>11.751924506131372</v>
      </c>
      <c r="H9382" s="24">
        <v>4.564096363652749E-2</v>
      </c>
      <c r="I9382" s="3">
        <f t="shared" si="439"/>
        <v>1973.7199999999825</v>
      </c>
      <c r="J9382" s="3">
        <f>INDEX(PowerArray,MIN(MaximumPowerIndex,ROUND(G9382*100,0)))</f>
        <v>1966.9999999999827</v>
      </c>
      <c r="K9382" s="3">
        <f>MIN(J9382-M9382+N9382,'Power Look Up'!$F$4)</f>
        <v>2000</v>
      </c>
      <c r="M9382" s="50">
        <f t="array" ref="M9382">_xlfn.SUM(_xlfn.NORM.DIST($S$3:$S$1003,$G9382,$P9382,FALSE)*WindSpeedStep*$T$3:$T$1003)</f>
        <v>1957.0691536478828</v>
      </c>
      <c r="N9382" s="50">
        <f t="array" ref="N9382">_xlfn.SUM(_xlfn.NORM.DIST($S$3:$S$1003,$G9382,$Q9382,FALSE)*WindSpeedStep*$T$3:$T$1003)</f>
        <v>2020.1497937173149</v>
      </c>
      <c r="P9382" s="42">
        <f t="shared" si="438"/>
        <v>1.1751924506131373</v>
      </c>
      <c r="Q9382" s="42">
        <f t="shared" si="440"/>
        <v>0.5363691590435582</v>
      </c>
    </row>
    <row r="9383" spans="5:17" x14ac:dyDescent="0.2">
      <c r="E9383" s="15" t="s">
        <v>4108</v>
      </c>
      <c r="F9383" s="21">
        <v>12.157263151999871</v>
      </c>
      <c r="G9383" s="21">
        <v>12.153121605101241</v>
      </c>
      <c r="H9383" s="24">
        <v>4.6885552518967637E-2</v>
      </c>
      <c r="I9383" s="3">
        <f t="shared" si="439"/>
        <v>1989.7599999999977</v>
      </c>
      <c r="J9383" s="3">
        <f>INDEX(PowerArray,MIN(MaximumPowerIndex,ROUND(G9383*100,0)))</f>
        <v>1989.6499999999976</v>
      </c>
      <c r="K9383" s="3">
        <f>MIN(J9383-M9383+N9383,'Power Look Up'!$F$4)</f>
        <v>2000</v>
      </c>
      <c r="M9383" s="50">
        <f t="array" ref="M9383">_xlfn.SUM(_xlfn.NORM.DIST($S$3:$S$1003,$G9383,$P9383,FALSE)*WindSpeedStep*$T$3:$T$1003)</f>
        <v>1980.3826185511623</v>
      </c>
      <c r="N9383" s="50">
        <f t="array" ref="N9383">_xlfn.SUM(_xlfn.NORM.DIST($S$3:$S$1003,$G9383,$Q9383,FALSE)*WindSpeedStep*$T$3:$T$1003)</f>
        <v>2019.6837734167736</v>
      </c>
      <c r="P9383" s="42">
        <f t="shared" si="438"/>
        <v>1.2153121605101243</v>
      </c>
      <c r="Q9383" s="42">
        <f t="shared" si="440"/>
        <v>0.56980582128537449</v>
      </c>
    </row>
    <row r="9384" spans="5:17" x14ac:dyDescent="0.2">
      <c r="E9384" s="15" t="s">
        <v>4109</v>
      </c>
      <c r="F9384" s="21">
        <v>13.136021664877026</v>
      </c>
      <c r="G9384" s="21">
        <v>13.071091148435897</v>
      </c>
      <c r="H9384" s="24">
        <v>5.1004787986262227E-2</v>
      </c>
      <c r="I9384" s="3">
        <f t="shared" si="439"/>
        <v>1999.1399999999999</v>
      </c>
      <c r="J9384" s="3">
        <f>INDEX(PowerArray,MIN(MaximumPowerIndex,ROUND(G9384*100,0)))</f>
        <v>1999.0699999999997</v>
      </c>
      <c r="K9384" s="3">
        <f>MIN(J9384-M9384+N9384,'Power Look Up'!$F$4)</f>
        <v>2000</v>
      </c>
      <c r="M9384" s="50">
        <f t="array" ref="M9384">_xlfn.SUM(_xlfn.NORM.DIST($S$3:$S$1003,$G9384,$P9384,FALSE)*WindSpeedStep*$T$3:$T$1003)</f>
        <v>2001.0154766295796</v>
      </c>
      <c r="N9384" s="50">
        <f t="array" ref="N9384">_xlfn.SUM(_xlfn.NORM.DIST($S$3:$S$1003,$G9384,$Q9384,FALSE)*WindSpeedStep*$T$3:$T$1003)</f>
        <v>2009.5959910209344</v>
      </c>
      <c r="P9384" s="42">
        <f t="shared" si="438"/>
        <v>1.3071091148435898</v>
      </c>
      <c r="Q9384" s="42">
        <f t="shared" si="440"/>
        <v>0.66668823277508182</v>
      </c>
    </row>
    <row r="9385" spans="5:17" x14ac:dyDescent="0.2">
      <c r="E9385" s="15" t="s">
        <v>4110</v>
      </c>
      <c r="F9385" s="21">
        <v>13.436905736011997</v>
      </c>
      <c r="G9385" s="21">
        <v>13.366528254696757</v>
      </c>
      <c r="H9385" s="24">
        <v>3.6466728994515474E-2</v>
      </c>
      <c r="I9385" s="3">
        <f t="shared" si="439"/>
        <v>1999.4399999999998</v>
      </c>
      <c r="J9385" s="3">
        <f>INDEX(PowerArray,MIN(MaximumPowerIndex,ROUND(G9385*100,0)))</f>
        <v>1999.3699999999997</v>
      </c>
      <c r="K9385" s="3">
        <f>MIN(J9385-M9385+N9385,'Power Look Up'!$F$4)</f>
        <v>2000</v>
      </c>
      <c r="M9385" s="50">
        <f t="array" ref="M9385">_xlfn.SUM(_xlfn.NORM.DIST($S$3:$S$1003,$G9385,$P9385,FALSE)*WindSpeedStep*$T$3:$T$1003)</f>
        <v>2002.7263483404256</v>
      </c>
      <c r="N9385" s="50">
        <f t="array" ref="N9385">_xlfn.SUM(_xlfn.NORM.DIST($S$3:$S$1003,$G9385,$Q9385,FALSE)*WindSpeedStep*$T$3:$T$1003)</f>
        <v>2006.1410445884158</v>
      </c>
      <c r="P9385" s="42">
        <f t="shared" si="438"/>
        <v>1.3366528254696757</v>
      </c>
      <c r="Q9385" s="42">
        <f t="shared" si="440"/>
        <v>0.48743356346156053</v>
      </c>
    </row>
    <row r="9386" spans="5:17" x14ac:dyDescent="0.2">
      <c r="E9386" s="15" t="s">
        <v>4111</v>
      </c>
      <c r="F9386" s="21">
        <v>13.385299139372599</v>
      </c>
      <c r="G9386" s="21">
        <v>13.320255320837912</v>
      </c>
      <c r="H9386" s="24">
        <v>4.2584031485957304E-2</v>
      </c>
      <c r="I9386" s="3">
        <f t="shared" si="439"/>
        <v>1999.3899999999999</v>
      </c>
      <c r="J9386" s="3">
        <f>INDEX(PowerArray,MIN(MaximumPowerIndex,ROUND(G9386*100,0)))</f>
        <v>1999.3199999999997</v>
      </c>
      <c r="K9386" s="3">
        <f>MIN(J9386-M9386+N9386,'Power Look Up'!$F$4)</f>
        <v>2000</v>
      </c>
      <c r="M9386" s="50">
        <f t="array" ref="M9386">_xlfn.SUM(_xlfn.NORM.DIST($S$3:$S$1003,$G9386,$P9386,FALSE)*WindSpeedStep*$T$3:$T$1003)</f>
        <v>2002.5417059677493</v>
      </c>
      <c r="N9386" s="50">
        <f t="array" ref="N9386">_xlfn.SUM(_xlfn.NORM.DIST($S$3:$S$1003,$G9386,$Q9386,FALSE)*WindSpeedStep*$T$3:$T$1003)</f>
        <v>2006.8609830970856</v>
      </c>
      <c r="P9386" s="42">
        <f t="shared" si="438"/>
        <v>1.3320255320837913</v>
      </c>
      <c r="Q9386" s="42">
        <f t="shared" si="440"/>
        <v>0.56723017198355197</v>
      </c>
    </row>
    <row r="9387" spans="5:17" x14ac:dyDescent="0.2">
      <c r="E9387" s="15" t="s">
        <v>4112</v>
      </c>
      <c r="F9387" s="21">
        <v>12.721679925075358</v>
      </c>
      <c r="G9387" s="21">
        <v>12.65081368857342</v>
      </c>
      <c r="H9387" s="24">
        <v>4.3233283908983587E-2</v>
      </c>
      <c r="I9387" s="3">
        <f t="shared" si="439"/>
        <v>1995.9199999999976</v>
      </c>
      <c r="J9387" s="3">
        <f>INDEX(PowerArray,MIN(MaximumPowerIndex,ROUND(G9387*100,0)))</f>
        <v>1995.1499999999976</v>
      </c>
      <c r="K9387" s="3">
        <f>MIN(J9387-M9387+N9387,'Power Look Up'!$F$4)</f>
        <v>2000</v>
      </c>
      <c r="M9387" s="50">
        <f t="array" ref="M9387">_xlfn.SUM(_xlfn.NORM.DIST($S$3:$S$1003,$G9387,$P9387,FALSE)*WindSpeedStep*$T$3:$T$1003)</f>
        <v>1995.4401800282048</v>
      </c>
      <c r="N9387" s="50">
        <f t="array" ref="N9387">_xlfn.SUM(_xlfn.NORM.DIST($S$3:$S$1003,$G9387,$Q9387,FALSE)*WindSpeedStep*$T$3:$T$1003)</f>
        <v>2014.0938584759833</v>
      </c>
      <c r="P9387" s="42">
        <f t="shared" si="438"/>
        <v>1.2650813688573421</v>
      </c>
      <c r="Q9387" s="42">
        <f t="shared" si="440"/>
        <v>0.54693621987775054</v>
      </c>
    </row>
    <row r="9388" spans="5:17" x14ac:dyDescent="0.2">
      <c r="E9388" s="15" t="s">
        <v>4113</v>
      </c>
      <c r="F9388" s="21">
        <v>12.649259243550951</v>
      </c>
      <c r="G9388" s="21">
        <v>12.538952538895009</v>
      </c>
      <c r="H9388" s="24">
        <v>6.324481019770932E-2</v>
      </c>
      <c r="I9388" s="3">
        <f t="shared" si="439"/>
        <v>1995.1499999999976</v>
      </c>
      <c r="J9388" s="3">
        <f>INDEX(PowerArray,MIN(MaximumPowerIndex,ROUND(G9388*100,0)))</f>
        <v>1993.9399999999976</v>
      </c>
      <c r="K9388" s="3">
        <f>MIN(J9388-M9388+N9388,'Power Look Up'!$F$4)</f>
        <v>2000</v>
      </c>
      <c r="M9388" s="50">
        <f t="array" ref="M9388">_xlfn.SUM(_xlfn.NORM.DIST($S$3:$S$1003,$G9388,$P9388,FALSE)*WindSpeedStep*$T$3:$T$1003)</f>
        <v>1993.0395890312573</v>
      </c>
      <c r="N9388" s="50">
        <f t="array" ref="N9388">_xlfn.SUM(_xlfn.NORM.DIST($S$3:$S$1003,$G9388,$Q9388,FALSE)*WindSpeedStep*$T$3:$T$1003)</f>
        <v>2013.5130357798364</v>
      </c>
      <c r="P9388" s="42">
        <f t="shared" si="438"/>
        <v>1.253895253889501</v>
      </c>
      <c r="Q9388" s="42">
        <f t="shared" si="440"/>
        <v>0.79302367340050017</v>
      </c>
    </row>
    <row r="9389" spans="5:17" x14ac:dyDescent="0.2">
      <c r="E9389" s="15" t="s">
        <v>4114</v>
      </c>
      <c r="F9389" s="21">
        <v>12.897576924620759</v>
      </c>
      <c r="G9389" s="21">
        <v>12.837809719739125</v>
      </c>
      <c r="H9389" s="24">
        <v>6.2027154765236903E-2</v>
      </c>
      <c r="I9389" s="3">
        <f t="shared" si="439"/>
        <v>1997.8999999999974</v>
      </c>
      <c r="J9389" s="3">
        <f>INDEX(PowerArray,MIN(MaximumPowerIndex,ROUND(G9389*100,0)))</f>
        <v>1997.2399999999975</v>
      </c>
      <c r="K9389" s="3">
        <f>MIN(J9389-M9389+N9389,'Power Look Up'!$F$4)</f>
        <v>2000</v>
      </c>
      <c r="M9389" s="50">
        <f t="array" ref="M9389">_xlfn.SUM(_xlfn.NORM.DIST($S$3:$S$1003,$G9389,$P9389,FALSE)*WindSpeedStep*$T$3:$T$1003)</f>
        <v>1998.5034524383832</v>
      </c>
      <c r="N9389" s="50">
        <f t="array" ref="N9389">_xlfn.SUM(_xlfn.NORM.DIST($S$3:$S$1003,$G9389,$Q9389,FALSE)*WindSpeedStep*$T$3:$T$1003)</f>
        <v>2011.7405520791408</v>
      </c>
      <c r="P9389" s="42">
        <f t="shared" si="438"/>
        <v>1.2837809719739126</v>
      </c>
      <c r="Q9389" s="42">
        <f t="shared" si="440"/>
        <v>0.79629281033292132</v>
      </c>
    </row>
    <row r="9390" spans="5:17" x14ac:dyDescent="0.2">
      <c r="E9390" s="15" t="s">
        <v>4115</v>
      </c>
      <c r="F9390" s="21">
        <v>12.684512440574089</v>
      </c>
      <c r="G9390" s="21">
        <v>12.626018614382421</v>
      </c>
      <c r="H9390" s="24">
        <v>6.0703949293075904E-2</v>
      </c>
      <c r="I9390" s="3">
        <f t="shared" si="439"/>
        <v>1995.4799999999975</v>
      </c>
      <c r="J9390" s="3">
        <f>INDEX(PowerArray,MIN(MaximumPowerIndex,ROUND(G9390*100,0)))</f>
        <v>1994.9299999999976</v>
      </c>
      <c r="K9390" s="3">
        <f>MIN(J9390-M9390+N9390,'Power Look Up'!$F$4)</f>
        <v>2000</v>
      </c>
      <c r="M9390" s="50">
        <f t="array" ref="M9390">_xlfn.SUM(_xlfn.NORM.DIST($S$3:$S$1003,$G9390,$P9390,FALSE)*WindSpeedStep*$T$3:$T$1003)</f>
        <v>1994.9482331413831</v>
      </c>
      <c r="N9390" s="50">
        <f t="array" ref="N9390">_xlfn.SUM(_xlfn.NORM.DIST($S$3:$S$1003,$G9390,$Q9390,FALSE)*WindSpeedStep*$T$3:$T$1003)</f>
        <v>2013.4946906087864</v>
      </c>
      <c r="P9390" s="42">
        <f t="shared" si="438"/>
        <v>1.2626018614382422</v>
      </c>
      <c r="Q9390" s="42">
        <f t="shared" si="440"/>
        <v>0.76644919374090292</v>
      </c>
    </row>
    <row r="9391" spans="5:17" x14ac:dyDescent="0.2">
      <c r="E9391" s="15" t="s">
        <v>4116</v>
      </c>
      <c r="F9391" s="21">
        <v>12.884430630359002</v>
      </c>
      <c r="G9391" s="21">
        <v>12.814774433051459</v>
      </c>
      <c r="H9391" s="24">
        <v>5.5105267773886649E-2</v>
      </c>
      <c r="I9391" s="3">
        <f t="shared" si="439"/>
        <v>1997.6799999999976</v>
      </c>
      <c r="J9391" s="3">
        <f>INDEX(PowerArray,MIN(MaximumPowerIndex,ROUND(G9391*100,0)))</f>
        <v>1996.9099999999976</v>
      </c>
      <c r="K9391" s="3">
        <f>MIN(J9391-M9391+N9391,'Power Look Up'!$F$4)</f>
        <v>2000</v>
      </c>
      <c r="M9391" s="50">
        <f t="array" ref="M9391">_xlfn.SUM(_xlfn.NORM.DIST($S$3:$S$1003,$G9391,$P9391,FALSE)*WindSpeedStep*$T$3:$T$1003)</f>
        <v>1998.1827091612163</v>
      </c>
      <c r="N9391" s="50">
        <f t="array" ref="N9391">_xlfn.SUM(_xlfn.NORM.DIST($S$3:$S$1003,$G9391,$Q9391,FALSE)*WindSpeedStep*$T$3:$T$1003)</f>
        <v>2012.2546331579485</v>
      </c>
      <c r="P9391" s="42">
        <f t="shared" si="438"/>
        <v>1.2814774433051461</v>
      </c>
      <c r="Q9391" s="42">
        <f t="shared" si="440"/>
        <v>0.70616157659525713</v>
      </c>
    </row>
    <row r="9392" spans="5:17" x14ac:dyDescent="0.2">
      <c r="E9392" s="15" t="s">
        <v>4117</v>
      </c>
      <c r="F9392" s="21">
        <v>12.725413863098076</v>
      </c>
      <c r="G9392" s="21">
        <v>12.685608865189606</v>
      </c>
      <c r="H9392" s="24">
        <v>5.3436376004391113E-2</v>
      </c>
      <c r="I9392" s="3">
        <f t="shared" si="439"/>
        <v>1996.0299999999975</v>
      </c>
      <c r="J9392" s="3">
        <f>INDEX(PowerArray,MIN(MaximumPowerIndex,ROUND(G9392*100,0)))</f>
        <v>1995.5899999999974</v>
      </c>
      <c r="K9392" s="3">
        <f>MIN(J9392-M9392+N9392,'Power Look Up'!$F$4)</f>
        <v>2000</v>
      </c>
      <c r="M9392" s="50">
        <f t="array" ref="M9392">_xlfn.SUM(_xlfn.NORM.DIST($S$3:$S$1003,$G9392,$P9392,FALSE)*WindSpeedStep*$T$3:$T$1003)</f>
        <v>1996.0943515250306</v>
      </c>
      <c r="N9392" s="50">
        <f t="array" ref="N9392">_xlfn.SUM(_xlfn.NORM.DIST($S$3:$S$1003,$G9392,$Q9392,FALSE)*WindSpeedStep*$T$3:$T$1003)</f>
        <v>2013.6233958720545</v>
      </c>
      <c r="P9392" s="42">
        <f t="shared" si="438"/>
        <v>1.2685608865189606</v>
      </c>
      <c r="Q9392" s="42">
        <f t="shared" si="440"/>
        <v>0.67787296516490902</v>
      </c>
    </row>
    <row r="9393" spans="5:17" x14ac:dyDescent="0.2">
      <c r="E9393" s="15" t="s">
        <v>4118</v>
      </c>
      <c r="F9393" s="21">
        <v>12.923433790567929</v>
      </c>
      <c r="G9393" s="21">
        <v>12.917769704484773</v>
      </c>
      <c r="H9393" s="24">
        <v>5.2617594597520433E-2</v>
      </c>
      <c r="I9393" s="3">
        <f t="shared" si="439"/>
        <v>1998.1199999999974</v>
      </c>
      <c r="J9393" s="3">
        <f>INDEX(PowerArray,MIN(MaximumPowerIndex,ROUND(G9393*100,0)))</f>
        <v>1998.1199999999974</v>
      </c>
      <c r="K9393" s="3">
        <f>MIN(J9393-M9393+N9393,'Power Look Up'!$F$4)</f>
        <v>2000</v>
      </c>
      <c r="M9393" s="50">
        <f t="array" ref="M9393">_xlfn.SUM(_xlfn.NORM.DIST($S$3:$S$1003,$G9393,$P9393,FALSE)*WindSpeedStep*$T$3:$T$1003)</f>
        <v>1999.5079325872707</v>
      </c>
      <c r="N9393" s="50">
        <f t="array" ref="N9393">_xlfn.SUM(_xlfn.NORM.DIST($S$3:$S$1003,$G9393,$Q9393,FALSE)*WindSpeedStep*$T$3:$T$1003)</f>
        <v>2011.1933547838401</v>
      </c>
      <c r="P9393" s="42">
        <f t="shared" si="438"/>
        <v>1.2917769704484774</v>
      </c>
      <c r="Q9393" s="42">
        <f t="shared" si="440"/>
        <v>0.67970196941471106</v>
      </c>
    </row>
    <row r="9394" spans="5:17" x14ac:dyDescent="0.2">
      <c r="E9394" s="15" t="s">
        <v>4119</v>
      </c>
      <c r="F9394" s="21">
        <v>13.077575946567725</v>
      </c>
      <c r="G9394" s="21">
        <v>13.082317014735237</v>
      </c>
      <c r="H9394" s="24">
        <v>6.117341648548897E-2</v>
      </c>
      <c r="I9394" s="3">
        <f t="shared" si="439"/>
        <v>1999.0799999999997</v>
      </c>
      <c r="J9394" s="3">
        <f>INDEX(PowerArray,MIN(MaximumPowerIndex,ROUND(G9394*100,0)))</f>
        <v>1999.0799999999997</v>
      </c>
      <c r="K9394" s="3">
        <f>MIN(J9394-M9394+N9394,'Power Look Up'!$F$4)</f>
        <v>2000</v>
      </c>
      <c r="M9394" s="50">
        <f t="array" ref="M9394">_xlfn.SUM(_xlfn.NORM.DIST($S$3:$S$1003,$G9394,$P9394,FALSE)*WindSpeedStep*$T$3:$T$1003)</f>
        <v>2001.1067300346369</v>
      </c>
      <c r="N9394" s="50">
        <f t="array" ref="N9394">_xlfn.SUM(_xlfn.NORM.DIST($S$3:$S$1003,$G9394,$Q9394,FALSE)*WindSpeedStep*$T$3:$T$1003)</f>
        <v>2009.7617001070635</v>
      </c>
      <c r="P9394" s="42">
        <f t="shared" si="438"/>
        <v>1.3082317014735239</v>
      </c>
      <c r="Q9394" s="42">
        <f t="shared" si="440"/>
        <v>0.80029002733759735</v>
      </c>
    </row>
    <row r="9395" spans="5:17" x14ac:dyDescent="0.2">
      <c r="E9395" s="15" t="s">
        <v>4120</v>
      </c>
      <c r="F9395" s="21">
        <v>13.43403537541672</v>
      </c>
      <c r="G9395" s="21">
        <v>13.421590255372749</v>
      </c>
      <c r="H9395" s="24">
        <v>7.6670931050607696E-2</v>
      </c>
      <c r="I9395" s="3">
        <f t="shared" si="439"/>
        <v>1999.4299999999998</v>
      </c>
      <c r="J9395" s="3">
        <f>INDEX(PowerArray,MIN(MaximumPowerIndex,ROUND(G9395*100,0)))</f>
        <v>1999.4199999999998</v>
      </c>
      <c r="K9395" s="3">
        <f>MIN(J9395-M9395+N9395,'Power Look Up'!$F$4)</f>
        <v>2000</v>
      </c>
      <c r="M9395" s="50">
        <f t="array" ref="M9395">_xlfn.SUM(_xlfn.NORM.DIST($S$3:$S$1003,$G9395,$P9395,FALSE)*WindSpeedStep*$T$3:$T$1003)</f>
        <v>2002.9131210704902</v>
      </c>
      <c r="N9395" s="50">
        <f t="array" ref="N9395">_xlfn.SUM(_xlfn.NORM.DIST($S$3:$S$1003,$G9395,$Q9395,FALSE)*WindSpeedStep*$T$3:$T$1003)</f>
        <v>2007.1589610641415</v>
      </c>
      <c r="P9395" s="42">
        <f t="shared" si="438"/>
        <v>1.3421590255372751</v>
      </c>
      <c r="Q9395" s="42">
        <f t="shared" si="440"/>
        <v>1.0290458210591922</v>
      </c>
    </row>
    <row r="9396" spans="5:17" x14ac:dyDescent="0.2">
      <c r="E9396" s="15" t="s">
        <v>4121</v>
      </c>
      <c r="F9396" s="21">
        <v>14.369602053337825</v>
      </c>
      <c r="G9396" s="21">
        <v>14.324479664262824</v>
      </c>
      <c r="H9396" s="24">
        <v>7.6550484551831263E-2</v>
      </c>
      <c r="I9396" s="3">
        <f t="shared" si="439"/>
        <v>2000</v>
      </c>
      <c r="J9396" s="3">
        <f>INDEX(PowerArray,MIN(MaximumPowerIndex,ROUND(G9396*100,0)))</f>
        <v>2000</v>
      </c>
      <c r="K9396" s="3">
        <f>MIN(J9396-M9396+N9396,'Power Look Up'!$F$4)</f>
        <v>2000</v>
      </c>
      <c r="M9396" s="50">
        <f t="array" ref="M9396">_xlfn.SUM(_xlfn.NORM.DIST($S$3:$S$1003,$G9396,$P9396,FALSE)*WindSpeedStep*$T$3:$T$1003)</f>
        <v>2003.0674089711401</v>
      </c>
      <c r="N9396" s="50">
        <f t="array" ref="N9396">_xlfn.SUM(_xlfn.NORM.DIST($S$3:$S$1003,$G9396,$Q9396,FALSE)*WindSpeedStep*$T$3:$T$1003)</f>
        <v>2003.2890012421819</v>
      </c>
      <c r="P9396" s="42">
        <f t="shared" si="438"/>
        <v>1.4324479664262826</v>
      </c>
      <c r="Q9396" s="42">
        <f t="shared" si="440"/>
        <v>1.0965458592521724</v>
      </c>
    </row>
    <row r="9397" spans="5:17" x14ac:dyDescent="0.2">
      <c r="E9397" s="15" t="s">
        <v>4122</v>
      </c>
      <c r="F9397" s="21">
        <v>15.584043006709186</v>
      </c>
      <c r="G9397" s="21">
        <v>15.534602422632982</v>
      </c>
      <c r="H9397" s="24">
        <v>6.6093246762510105E-2</v>
      </c>
      <c r="I9397" s="3">
        <f t="shared" si="439"/>
        <v>2000</v>
      </c>
      <c r="J9397" s="3">
        <f>INDEX(PowerArray,MIN(MaximumPowerIndex,ROUND(G9397*100,0)))</f>
        <v>2000</v>
      </c>
      <c r="K9397" s="3">
        <f>MIN(J9397-M9397+N9397,'Power Look Up'!$F$4)</f>
        <v>1999.2648878964212</v>
      </c>
      <c r="M9397" s="50">
        <f t="array" ref="M9397">_xlfn.SUM(_xlfn.NORM.DIST($S$3:$S$1003,$G9397,$P9397,FALSE)*WindSpeedStep*$T$3:$T$1003)</f>
        <v>2001.3732332890354</v>
      </c>
      <c r="N9397" s="50">
        <f t="array" ref="N9397">_xlfn.SUM(_xlfn.NORM.DIST($S$3:$S$1003,$G9397,$Q9397,FALSE)*WindSpeedStep*$T$3:$T$1003)</f>
        <v>2000.6381211854566</v>
      </c>
      <c r="P9397" s="42">
        <f t="shared" si="438"/>
        <v>1.5534602422632984</v>
      </c>
      <c r="Q9397" s="42">
        <f t="shared" si="440"/>
        <v>1.0267323112765689</v>
      </c>
    </row>
    <row r="9398" spans="5:17" x14ac:dyDescent="0.2">
      <c r="E9398" s="15" t="s">
        <v>4123</v>
      </c>
      <c r="F9398" s="21">
        <v>16.193161539294262</v>
      </c>
      <c r="G9398" s="21">
        <v>16.119976901548583</v>
      </c>
      <c r="H9398" s="24">
        <v>7.1017632795758526E-2</v>
      </c>
      <c r="I9398" s="3">
        <f t="shared" si="439"/>
        <v>2000</v>
      </c>
      <c r="J9398" s="3">
        <f>INDEX(PowerArray,MIN(MaximumPowerIndex,ROUND(G9398*100,0)))</f>
        <v>2000</v>
      </c>
      <c r="K9398" s="3">
        <f>MIN(J9398-M9398+N9398,'Power Look Up'!$F$4)</f>
        <v>1999.5207635347706</v>
      </c>
      <c r="M9398" s="50">
        <f t="array" ref="M9398">_xlfn.SUM(_xlfn.NORM.DIST($S$3:$S$1003,$G9398,$P9398,FALSE)*WindSpeedStep*$T$3:$T$1003)</f>
        <v>2000.8324721134982</v>
      </c>
      <c r="N9398" s="50">
        <f t="array" ref="N9398">_xlfn.SUM(_xlfn.NORM.DIST($S$3:$S$1003,$G9398,$Q9398,FALSE)*WindSpeedStep*$T$3:$T$1003)</f>
        <v>2000.3532356482688</v>
      </c>
      <c r="P9398" s="42">
        <f t="shared" si="438"/>
        <v>1.6119976901548583</v>
      </c>
      <c r="Q9398" s="42">
        <f t="shared" si="440"/>
        <v>1.1448026002702865</v>
      </c>
    </row>
    <row r="9399" spans="5:17" x14ac:dyDescent="0.2">
      <c r="E9399" s="15" t="s">
        <v>4124</v>
      </c>
      <c r="F9399" s="21">
        <v>15.664805714329084</v>
      </c>
      <c r="G9399" s="21">
        <v>15.61462853575758</v>
      </c>
      <c r="H9399" s="24">
        <v>5.8730380496098175E-2</v>
      </c>
      <c r="I9399" s="3">
        <f t="shared" si="439"/>
        <v>2000</v>
      </c>
      <c r="J9399" s="3">
        <f>INDEX(PowerArray,MIN(MaximumPowerIndex,ROUND(G9399*100,0)))</f>
        <v>2000</v>
      </c>
      <c r="K9399" s="3">
        <f>MIN(J9399-M9399+N9399,'Power Look Up'!$F$4)</f>
        <v>1999.1739563155795</v>
      </c>
      <c r="M9399" s="50">
        <f t="array" ref="M9399">_xlfn.SUM(_xlfn.NORM.DIST($S$3:$S$1003,$G9399,$P9399,FALSE)*WindSpeedStep*$T$3:$T$1003)</f>
        <v>2001.2859972309734</v>
      </c>
      <c r="N9399" s="50">
        <f t="array" ref="N9399">_xlfn.SUM(_xlfn.NORM.DIST($S$3:$S$1003,$G9399,$Q9399,FALSE)*WindSpeedStep*$T$3:$T$1003)</f>
        <v>2000.4599535465529</v>
      </c>
      <c r="P9399" s="42">
        <f t="shared" si="438"/>
        <v>1.5614628535757582</v>
      </c>
      <c r="Q9399" s="42">
        <f t="shared" si="440"/>
        <v>0.91705307521027501</v>
      </c>
    </row>
    <row r="9400" spans="5:17" x14ac:dyDescent="0.2">
      <c r="E9400" s="15" t="s">
        <v>4125</v>
      </c>
      <c r="F9400" s="21">
        <v>16.340107990178911</v>
      </c>
      <c r="G9400" s="21">
        <v>16.311569951771595</v>
      </c>
      <c r="H9400" s="24">
        <v>5.0795257932130237E-2</v>
      </c>
      <c r="I9400" s="3">
        <f t="shared" si="439"/>
        <v>2000</v>
      </c>
      <c r="J9400" s="3">
        <f>INDEX(PowerArray,MIN(MaximumPowerIndex,ROUND(G9400*100,0)))</f>
        <v>2000</v>
      </c>
      <c r="K9400" s="3">
        <f>MIN(J9400-M9400+N9400,'Power Look Up'!$F$4)</f>
        <v>1999.4338096102281</v>
      </c>
      <c r="M9400" s="50">
        <f t="array" ref="M9400">_xlfn.SUM(_xlfn.NORM.DIST($S$3:$S$1003,$G9400,$P9400,FALSE)*WindSpeedStep*$T$3:$T$1003)</f>
        <v>2000.7006208840648</v>
      </c>
      <c r="N9400" s="50">
        <f t="array" ref="N9400">_xlfn.SUM(_xlfn.NORM.DIST($S$3:$S$1003,$G9400,$Q9400,FALSE)*WindSpeedStep*$T$3:$T$1003)</f>
        <v>2000.1344304942929</v>
      </c>
      <c r="P9400" s="42">
        <f t="shared" si="438"/>
        <v>1.6311569951771596</v>
      </c>
      <c r="Q9400" s="42">
        <f t="shared" si="440"/>
        <v>0.82855040297822335</v>
      </c>
    </row>
    <row r="9401" spans="5:17" x14ac:dyDescent="0.2">
      <c r="E9401" s="15" t="s">
        <v>4126</v>
      </c>
      <c r="F9401" s="21">
        <v>15.864068007839862</v>
      </c>
      <c r="G9401" s="21">
        <v>15.777779470722752</v>
      </c>
      <c r="H9401" s="24">
        <v>5.4210559332889693E-2</v>
      </c>
      <c r="I9401" s="3">
        <f t="shared" si="439"/>
        <v>2000</v>
      </c>
      <c r="J9401" s="3">
        <f>INDEX(PowerArray,MIN(MaximumPowerIndex,ROUND(G9401*100,0)))</f>
        <v>2000</v>
      </c>
      <c r="K9401" s="3">
        <f>MIN(J9401-M9401+N9401,'Power Look Up'!$F$4)</f>
        <v>1999.1987584667415</v>
      </c>
      <c r="M9401" s="50">
        <f t="array" ref="M9401">_xlfn.SUM(_xlfn.NORM.DIST($S$3:$S$1003,$G9401,$P9401,FALSE)*WindSpeedStep*$T$3:$T$1003)</f>
        <v>2001.1215821026371</v>
      </c>
      <c r="N9401" s="50">
        <f t="array" ref="N9401">_xlfn.SUM(_xlfn.NORM.DIST($S$3:$S$1003,$G9401,$Q9401,FALSE)*WindSpeedStep*$T$3:$T$1003)</f>
        <v>2000.3203405693787</v>
      </c>
      <c r="P9401" s="42">
        <f t="shared" si="438"/>
        <v>1.5777779470722753</v>
      </c>
      <c r="Q9401" s="42">
        <f t="shared" si="440"/>
        <v>0.85532225013886465</v>
      </c>
    </row>
    <row r="9402" spans="5:17" x14ac:dyDescent="0.2">
      <c r="E9402" s="15" t="s">
        <v>4127</v>
      </c>
      <c r="F9402" s="21">
        <v>15.371522599882859</v>
      </c>
      <c r="G9402" s="21">
        <v>15.363119692925483</v>
      </c>
      <c r="H9402" s="24">
        <v>5.5297059512274829E-2</v>
      </c>
      <c r="I9402" s="3">
        <f t="shared" si="439"/>
        <v>2000</v>
      </c>
      <c r="J9402" s="3">
        <f>INDEX(PowerArray,MIN(MaximumPowerIndex,ROUND(G9402*100,0)))</f>
        <v>2000</v>
      </c>
      <c r="K9402" s="3">
        <f>MIN(J9402-M9402+N9402,'Power Look Up'!$F$4)</f>
        <v>1999.0144293154674</v>
      </c>
      <c r="M9402" s="50">
        <f t="array" ref="M9402">_xlfn.SUM(_xlfn.NORM.DIST($S$3:$S$1003,$G9402,$P9402,FALSE)*WindSpeedStep*$T$3:$T$1003)</f>
        <v>2001.5748712760626</v>
      </c>
      <c r="N9402" s="50">
        <f t="array" ref="N9402">_xlfn.SUM(_xlfn.NORM.DIST($S$3:$S$1003,$G9402,$Q9402,FALSE)*WindSpeedStep*$T$3:$T$1003)</f>
        <v>2000.58930059153</v>
      </c>
      <c r="P9402" s="42">
        <f t="shared" si="438"/>
        <v>1.5363119692925484</v>
      </c>
      <c r="Q9402" s="42">
        <f t="shared" si="440"/>
        <v>0.84953534395390184</v>
      </c>
    </row>
    <row r="9403" spans="5:17" x14ac:dyDescent="0.2">
      <c r="E9403" s="15" t="s">
        <v>4128</v>
      </c>
      <c r="F9403" s="21">
        <v>15.585435930803465</v>
      </c>
      <c r="G9403" s="21">
        <v>15.587997683857818</v>
      </c>
      <c r="H9403" s="24">
        <v>5.8387843884523762E-2</v>
      </c>
      <c r="I9403" s="3">
        <f t="shared" si="439"/>
        <v>2000</v>
      </c>
      <c r="J9403" s="3">
        <f>INDEX(PowerArray,MIN(MaximumPowerIndex,ROUND(G9403*100,0)))</f>
        <v>2000</v>
      </c>
      <c r="K9403" s="3">
        <f>MIN(J9403-M9403+N9403,'Power Look Up'!$F$4)</f>
        <v>1999.1576407340292</v>
      </c>
      <c r="M9403" s="50">
        <f t="array" ref="M9403">_xlfn.SUM(_xlfn.NORM.DIST($S$3:$S$1003,$G9403,$P9403,FALSE)*WindSpeedStep*$T$3:$T$1003)</f>
        <v>2001.3145420696969</v>
      </c>
      <c r="N9403" s="50">
        <f t="array" ref="N9403">_xlfn.SUM(_xlfn.NORM.DIST($S$3:$S$1003,$G9403,$Q9403,FALSE)*WindSpeedStep*$T$3:$T$1003)</f>
        <v>2000.4721828037261</v>
      </c>
      <c r="P9403" s="42">
        <f t="shared" si="438"/>
        <v>1.5587997683857819</v>
      </c>
      <c r="Q9403" s="42">
        <f t="shared" si="440"/>
        <v>0.91014957523740825</v>
      </c>
    </row>
    <row r="9404" spans="5:17" x14ac:dyDescent="0.2">
      <c r="E9404" s="15" t="s">
        <v>4129</v>
      </c>
      <c r="F9404" s="21">
        <v>15.752203803429206</v>
      </c>
      <c r="G9404" s="21">
        <v>15.735752062116296</v>
      </c>
      <c r="H9404" s="24">
        <v>5.7134862602785323E-2</v>
      </c>
      <c r="I9404" s="3">
        <f t="shared" si="439"/>
        <v>2000</v>
      </c>
      <c r="J9404" s="3">
        <f>INDEX(PowerArray,MIN(MaximumPowerIndex,ROUND(G9404*100,0)))</f>
        <v>2000</v>
      </c>
      <c r="K9404" s="3">
        <f>MIN(J9404-M9404+N9404,'Power Look Up'!$F$4)</f>
        <v>1999.2088311753632</v>
      </c>
      <c r="M9404" s="50">
        <f t="array" ref="M9404">_xlfn.SUM(_xlfn.NORM.DIST($S$3:$S$1003,$G9404,$P9404,FALSE)*WindSpeedStep*$T$3:$T$1003)</f>
        <v>2001.1622305317997</v>
      </c>
      <c r="N9404" s="50">
        <f t="array" ref="N9404">_xlfn.SUM(_xlfn.NORM.DIST($S$3:$S$1003,$G9404,$Q9404,FALSE)*WindSpeedStep*$T$3:$T$1003)</f>
        <v>2000.3710617071629</v>
      </c>
      <c r="P9404" s="42">
        <f t="shared" si="438"/>
        <v>1.5735752062116297</v>
      </c>
      <c r="Q9404" s="42">
        <f t="shared" si="440"/>
        <v>0.89906003202051044</v>
      </c>
    </row>
    <row r="9405" spans="5:17" x14ac:dyDescent="0.2">
      <c r="E9405" s="15" t="s">
        <v>4130</v>
      </c>
      <c r="F9405" s="21">
        <v>15.799490956484929</v>
      </c>
      <c r="G9405" s="21">
        <v>15.799584893753231</v>
      </c>
      <c r="H9405" s="24">
        <v>5.886265592742277E-2</v>
      </c>
      <c r="I9405" s="3">
        <f t="shared" si="439"/>
        <v>2000</v>
      </c>
      <c r="J9405" s="3">
        <f>INDEX(PowerArray,MIN(MaximumPowerIndex,ROUND(G9405*100,0)))</f>
        <v>2000</v>
      </c>
      <c r="K9405" s="3">
        <f>MIN(J9405-M9405+N9405,'Power Look Up'!$F$4)</f>
        <v>1999.2574523301614</v>
      </c>
      <c r="M9405" s="50">
        <f t="array" ref="M9405">_xlfn.SUM(_xlfn.NORM.DIST($S$3:$S$1003,$G9405,$P9405,FALSE)*WindSpeedStep*$T$3:$T$1003)</f>
        <v>2001.1009515223427</v>
      </c>
      <c r="N9405" s="50">
        <f t="array" ref="N9405">_xlfn.SUM(_xlfn.NORM.DIST($S$3:$S$1003,$G9405,$Q9405,FALSE)*WindSpeedStep*$T$3:$T$1003)</f>
        <v>2000.3584038525041</v>
      </c>
      <c r="P9405" s="42">
        <f t="shared" si="438"/>
        <v>1.5799584893753231</v>
      </c>
      <c r="Q9405" s="42">
        <f t="shared" si="440"/>
        <v>0.9300055293971029</v>
      </c>
    </row>
    <row r="9406" spans="5:17" x14ac:dyDescent="0.2">
      <c r="E9406" s="15" t="s">
        <v>4131</v>
      </c>
      <c r="F9406" s="21">
        <v>16.527323121178306</v>
      </c>
      <c r="G9406" s="21">
        <v>16.487244168798561</v>
      </c>
      <c r="H9406" s="24">
        <v>6.1110924775578092E-2</v>
      </c>
      <c r="I9406" s="3">
        <f t="shared" si="439"/>
        <v>2000</v>
      </c>
      <c r="J9406" s="3">
        <f>INDEX(PowerArray,MIN(MaximumPowerIndex,ROUND(G9406*100,0)))</f>
        <v>2000</v>
      </c>
      <c r="K9406" s="3">
        <f>MIN(J9406-M9406+N9406,'Power Look Up'!$F$4)</f>
        <v>1999.5536909525599</v>
      </c>
      <c r="M9406" s="50">
        <f t="array" ref="M9406">_xlfn.SUM(_xlfn.NORM.DIST($S$3:$S$1003,$G9406,$P9406,FALSE)*WindSpeedStep*$T$3:$T$1003)</f>
        <v>2000.5964198033589</v>
      </c>
      <c r="N9406" s="50">
        <f t="array" ref="N9406">_xlfn.SUM(_xlfn.NORM.DIST($S$3:$S$1003,$G9406,$Q9406,FALSE)*WindSpeedStep*$T$3:$T$1003)</f>
        <v>2000.1501107559188</v>
      </c>
      <c r="P9406" s="42">
        <f t="shared" si="438"/>
        <v>1.6487244168798563</v>
      </c>
      <c r="Q9406" s="42">
        <f t="shared" si="440"/>
        <v>1.0075507381560374</v>
      </c>
    </row>
    <row r="9407" spans="5:17" x14ac:dyDescent="0.2">
      <c r="E9407" s="15" t="s">
        <v>4132</v>
      </c>
      <c r="F9407" s="21">
        <v>16.729894869799658</v>
      </c>
      <c r="G9407" s="21">
        <v>16.693987819160117</v>
      </c>
      <c r="H9407" s="24">
        <v>6.3957365442357583E-2</v>
      </c>
      <c r="I9407" s="3">
        <f t="shared" si="439"/>
        <v>2000</v>
      </c>
      <c r="J9407" s="3">
        <f>INDEX(PowerArray,MIN(MaximumPowerIndex,ROUND(G9407*100,0)))</f>
        <v>2000</v>
      </c>
      <c r="K9407" s="3">
        <f>MIN(J9407-M9407+N9407,'Power Look Up'!$F$4)</f>
        <v>1999.6343275754361</v>
      </c>
      <c r="M9407" s="50">
        <f t="array" ref="M9407">_xlfn.SUM(_xlfn.NORM.DIST($S$3:$S$1003,$G9407,$P9407,FALSE)*WindSpeedStep*$T$3:$T$1003)</f>
        <v>2000.4919333654955</v>
      </c>
      <c r="N9407" s="50">
        <f t="array" ref="N9407">_xlfn.SUM(_xlfn.NORM.DIST($S$3:$S$1003,$G9407,$Q9407,FALSE)*WindSpeedStep*$T$3:$T$1003)</f>
        <v>2000.1262609409316</v>
      </c>
      <c r="P9407" s="42">
        <f t="shared" si="438"/>
        <v>1.6693987819160119</v>
      </c>
      <c r="Q9407" s="42">
        <f t="shared" si="440"/>
        <v>1.0677034796402898</v>
      </c>
    </row>
    <row r="9408" spans="5:17" x14ac:dyDescent="0.2">
      <c r="E9408" s="15" t="s">
        <v>4133</v>
      </c>
      <c r="F9408" s="21">
        <v>15.96828983445244</v>
      </c>
      <c r="G9408" s="21">
        <v>15.910115199308512</v>
      </c>
      <c r="H9408" s="24">
        <v>7.0139007471140727E-2</v>
      </c>
      <c r="I9408" s="3">
        <f t="shared" si="439"/>
        <v>2000</v>
      </c>
      <c r="J9408" s="3">
        <f>INDEX(PowerArray,MIN(MaximumPowerIndex,ROUND(G9408*100,0)))</f>
        <v>2000</v>
      </c>
      <c r="K9408" s="3">
        <f>MIN(J9408-M9408+N9408,'Power Look Up'!$F$4)</f>
        <v>1999.4468202658427</v>
      </c>
      <c r="M9408" s="50">
        <f t="array" ref="M9408">_xlfn.SUM(_xlfn.NORM.DIST($S$3:$S$1003,$G9408,$P9408,FALSE)*WindSpeedStep*$T$3:$T$1003)</f>
        <v>2001.0011200757438</v>
      </c>
      <c r="N9408" s="50">
        <f t="array" ref="N9408">_xlfn.SUM(_xlfn.NORM.DIST($S$3:$S$1003,$G9408,$Q9408,FALSE)*WindSpeedStep*$T$3:$T$1003)</f>
        <v>2000.4479403415864</v>
      </c>
      <c r="P9408" s="42">
        <f t="shared" si="438"/>
        <v>1.5910115199308512</v>
      </c>
      <c r="Q9408" s="42">
        <f t="shared" si="440"/>
        <v>1.1159196888310094</v>
      </c>
    </row>
    <row r="9409" spans="5:17" x14ac:dyDescent="0.2">
      <c r="E9409" s="15" t="s">
        <v>4134</v>
      </c>
      <c r="F9409" s="21">
        <v>16.722474086831443</v>
      </c>
      <c r="G9409" s="21">
        <v>16.636046352332812</v>
      </c>
      <c r="H9409" s="24">
        <v>5.7407773216762076E-2</v>
      </c>
      <c r="I9409" s="3">
        <f t="shared" si="439"/>
        <v>2000</v>
      </c>
      <c r="J9409" s="3">
        <f>INDEX(PowerArray,MIN(MaximumPowerIndex,ROUND(G9409*100,0)))</f>
        <v>2000</v>
      </c>
      <c r="K9409" s="3">
        <f>MIN(J9409-M9409+N9409,'Power Look Up'!$F$4)</f>
        <v>1999.5869403401355</v>
      </c>
      <c r="M9409" s="50">
        <f t="array" ref="M9409">_xlfn.SUM(_xlfn.NORM.DIST($S$3:$S$1003,$G9409,$P9409,FALSE)*WindSpeedStep*$T$3:$T$1003)</f>
        <v>2000.5193786207822</v>
      </c>
      <c r="N9409" s="50">
        <f t="array" ref="N9409">_xlfn.SUM(_xlfn.NORM.DIST($S$3:$S$1003,$G9409,$Q9409,FALSE)*WindSpeedStep*$T$3:$T$1003)</f>
        <v>2000.1063189609176</v>
      </c>
      <c r="P9409" s="42">
        <f t="shared" si="438"/>
        <v>1.6636046352332814</v>
      </c>
      <c r="Q9409" s="42">
        <f t="shared" si="440"/>
        <v>0.95503837621826404</v>
      </c>
    </row>
    <row r="9410" spans="5:17" x14ac:dyDescent="0.2">
      <c r="E9410" s="15" t="s">
        <v>4135</v>
      </c>
      <c r="F9410" s="21">
        <v>16.613103817822957</v>
      </c>
      <c r="G9410" s="21">
        <v>16.59497622533689</v>
      </c>
      <c r="H9410" s="24">
        <v>5.3572168678389015E-2</v>
      </c>
      <c r="I9410" s="3">
        <f t="shared" si="439"/>
        <v>2000</v>
      </c>
      <c r="J9410" s="3">
        <f>INDEX(PowerArray,MIN(MaximumPowerIndex,ROUND(G9410*100,0)))</f>
        <v>2000</v>
      </c>
      <c r="K9410" s="3">
        <f>MIN(J9410-M9410+N9410,'Power Look Up'!$F$4)</f>
        <v>1999.5585224251777</v>
      </c>
      <c r="M9410" s="50">
        <f t="array" ref="M9410">_xlfn.SUM(_xlfn.NORM.DIST($S$3:$S$1003,$G9410,$P9410,FALSE)*WindSpeedStep*$T$3:$T$1003)</f>
        <v>2000.5396775169963</v>
      </c>
      <c r="N9410" s="50">
        <f t="array" ref="N9410">_xlfn.SUM(_xlfn.NORM.DIST($S$3:$S$1003,$G9410,$Q9410,FALSE)*WindSpeedStep*$T$3:$T$1003)</f>
        <v>2000.098199942174</v>
      </c>
      <c r="P9410" s="42">
        <f t="shared" si="438"/>
        <v>1.659497622533689</v>
      </c>
      <c r="Q9410" s="42">
        <f t="shared" si="440"/>
        <v>0.8890288655576033</v>
      </c>
    </row>
    <row r="9411" spans="5:17" x14ac:dyDescent="0.2">
      <c r="E9411" s="15" t="s">
        <v>4136</v>
      </c>
      <c r="F9411" s="21">
        <v>16.723375974093493</v>
      </c>
      <c r="G9411" s="21">
        <v>16.708214702457621</v>
      </c>
      <c r="H9411" s="24">
        <v>5.6806711842851791E-2</v>
      </c>
      <c r="I9411" s="3">
        <f t="shared" si="439"/>
        <v>2000</v>
      </c>
      <c r="J9411" s="3">
        <f>INDEX(PowerArray,MIN(MaximumPowerIndex,ROUND(G9411*100,0)))</f>
        <v>2000</v>
      </c>
      <c r="K9411" s="3">
        <f>MIN(J9411-M9411+N9411,'Power Look Up'!$F$4)</f>
        <v>1999.6085415709213</v>
      </c>
      <c r="M9411" s="50">
        <f t="array" ref="M9411">_xlfn.SUM(_xlfn.NORM.DIST($S$3:$S$1003,$G9411,$P9411,FALSE)*WindSpeedStep*$T$3:$T$1003)</f>
        <v>2000.4854022115071</v>
      </c>
      <c r="N9411" s="50">
        <f t="array" ref="N9411">_xlfn.SUM(_xlfn.NORM.DIST($S$3:$S$1003,$G9411,$Q9411,FALSE)*WindSpeedStep*$T$3:$T$1003)</f>
        <v>2000.0939437824284</v>
      </c>
      <c r="P9411" s="42">
        <f t="shared" ref="P9411:P9474" si="441">ReferenceTurbulence*G9411</f>
        <v>1.6708214702457622</v>
      </c>
      <c r="Q9411" s="42">
        <f t="shared" si="440"/>
        <v>0.94913873801100979</v>
      </c>
    </row>
    <row r="9412" spans="5:17" x14ac:dyDescent="0.2">
      <c r="E9412" s="15" t="s">
        <v>4137</v>
      </c>
      <c r="F9412" s="21">
        <v>16.785605643814051</v>
      </c>
      <c r="G9412" s="21">
        <v>16.712541849104273</v>
      </c>
      <c r="H9412" s="24">
        <v>6.4340841964079451E-2</v>
      </c>
      <c r="I9412" s="3">
        <f t="shared" ref="I9412:I9475" si="442">INDEX(PowerArray,MIN(MaximumPowerIndex,ROUND(F9412*100,0)))</f>
        <v>2000</v>
      </c>
      <c r="J9412" s="3">
        <f>INDEX(PowerArray,MIN(MaximumPowerIndex,ROUND(G9412*100,0)))</f>
        <v>2000</v>
      </c>
      <c r="K9412" s="3">
        <f>MIN(J9412-M9412+N9412,'Power Look Up'!$F$4)</f>
        <v>1999.6415920531704</v>
      </c>
      <c r="M9412" s="50">
        <f t="array" ref="M9412">_xlfn.SUM(_xlfn.NORM.DIST($S$3:$S$1003,$G9412,$P9412,FALSE)*WindSpeedStep*$T$3:$T$1003)</f>
        <v>2000.4834316895738</v>
      </c>
      <c r="N9412" s="50">
        <f t="array" ref="N9412">_xlfn.SUM(_xlfn.NORM.DIST($S$3:$S$1003,$G9412,$Q9412,FALSE)*WindSpeedStep*$T$3:$T$1003)</f>
        <v>2000.1250237427441</v>
      </c>
      <c r="P9412" s="42">
        <f t="shared" si="441"/>
        <v>1.6712541849104274</v>
      </c>
      <c r="Q9412" s="42">
        <f t="shared" ref="Q9412:Q9475" si="443">G9412*H9412</f>
        <v>1.0752990139312821</v>
      </c>
    </row>
    <row r="9413" spans="5:17" x14ac:dyDescent="0.2">
      <c r="E9413" s="15" t="s">
        <v>4138</v>
      </c>
      <c r="F9413" s="21">
        <v>16.928176717234912</v>
      </c>
      <c r="G9413" s="21">
        <v>16.813006790583518</v>
      </c>
      <c r="H9413" s="24">
        <v>7.265992200729525E-2</v>
      </c>
      <c r="I9413" s="3">
        <f t="shared" si="442"/>
        <v>2000</v>
      </c>
      <c r="J9413" s="3">
        <f>INDEX(PowerArray,MIN(MaximumPowerIndex,ROUND(G9413*100,0)))</f>
        <v>2000</v>
      </c>
      <c r="K9413" s="3">
        <f>MIN(J9413-M9413+N9413,'Power Look Up'!$F$4)</f>
        <v>1999.7150510211079</v>
      </c>
      <c r="M9413" s="50">
        <f t="array" ref="M9413">_xlfn.SUM(_xlfn.NORM.DIST($S$3:$S$1003,$G9413,$P9413,FALSE)*WindSpeedStep*$T$3:$T$1003)</f>
        <v>2000.4397130524499</v>
      </c>
      <c r="N9413" s="50">
        <f t="array" ref="N9413">_xlfn.SUM(_xlfn.NORM.DIST($S$3:$S$1003,$G9413,$Q9413,FALSE)*WindSpeedStep*$T$3:$T$1003)</f>
        <v>2000.1547640735578</v>
      </c>
      <c r="P9413" s="42">
        <f t="shared" si="441"/>
        <v>1.681300679058352</v>
      </c>
      <c r="Q9413" s="42">
        <f t="shared" si="443"/>
        <v>1.2216317621119239</v>
      </c>
    </row>
    <row r="9414" spans="5:17" x14ac:dyDescent="0.2">
      <c r="E9414" s="15" t="s">
        <v>4139</v>
      </c>
      <c r="F9414" s="21">
        <v>17.490313478945783</v>
      </c>
      <c r="G9414" s="21">
        <v>17.441579120813714</v>
      </c>
      <c r="H9414" s="24">
        <v>5.5459268992957243E-2</v>
      </c>
      <c r="I9414" s="3">
        <f t="shared" si="442"/>
        <v>2000</v>
      </c>
      <c r="J9414" s="3">
        <f>INDEX(PowerArray,MIN(MaximumPowerIndex,ROUND(G9414*100,0)))</f>
        <v>2000</v>
      </c>
      <c r="K9414" s="3">
        <f>MIN(J9414-M9414+N9414,'Power Look Up'!$F$4)</f>
        <v>1999.791786532742</v>
      </c>
      <c r="M9414" s="50">
        <f t="array" ref="M9414">_xlfn.SUM(_xlfn.NORM.DIST($S$3:$S$1003,$G9414,$P9414,FALSE)*WindSpeedStep*$T$3:$T$1003)</f>
        <v>2000.2399782084174</v>
      </c>
      <c r="N9414" s="50">
        <f t="array" ref="N9414">_xlfn.SUM(_xlfn.NORM.DIST($S$3:$S$1003,$G9414,$Q9414,FALSE)*WindSpeedStep*$T$3:$T$1003)</f>
        <v>2000.0317647411593</v>
      </c>
      <c r="P9414" s="42">
        <f t="shared" si="441"/>
        <v>1.7441579120813715</v>
      </c>
      <c r="Q9414" s="42">
        <f t="shared" si="443"/>
        <v>0.96729722812315444</v>
      </c>
    </row>
    <row r="9415" spans="5:17" x14ac:dyDescent="0.2">
      <c r="E9415" s="15" t="s">
        <v>4140</v>
      </c>
      <c r="F9415" s="21">
        <v>16.985677857078834</v>
      </c>
      <c r="G9415" s="21">
        <v>16.82314864477819</v>
      </c>
      <c r="H9415" s="24">
        <v>6.299424780118941E-2</v>
      </c>
      <c r="I9415" s="3">
        <f t="shared" si="442"/>
        <v>2000</v>
      </c>
      <c r="J9415" s="3">
        <f>INDEX(PowerArray,MIN(MaximumPowerIndex,ROUND(G9415*100,0)))</f>
        <v>2000</v>
      </c>
      <c r="K9415" s="3">
        <f>MIN(J9415-M9415+N9415,'Power Look Up'!$F$4)</f>
        <v>1999.6663303919029</v>
      </c>
      <c r="M9415" s="50">
        <f t="array" ref="M9415">_xlfn.SUM(_xlfn.NORM.DIST($S$3:$S$1003,$G9415,$P9415,FALSE)*WindSpeedStep*$T$3:$T$1003)</f>
        <v>2000.4355101310318</v>
      </c>
      <c r="N9415" s="50">
        <f t="array" ref="N9415">_xlfn.SUM(_xlfn.NORM.DIST($S$3:$S$1003,$G9415,$Q9415,FALSE)*WindSpeedStep*$T$3:$T$1003)</f>
        <v>2000.1018405229347</v>
      </c>
      <c r="P9415" s="42">
        <f t="shared" si="441"/>
        <v>1.682314864477819</v>
      </c>
      <c r="Q9415" s="42">
        <f t="shared" si="443"/>
        <v>1.0597615945254011</v>
      </c>
    </row>
    <row r="9416" spans="5:17" x14ac:dyDescent="0.2">
      <c r="E9416" s="15" t="s">
        <v>4141</v>
      </c>
      <c r="F9416" s="21">
        <v>16.195885103142412</v>
      </c>
      <c r="G9416" s="21">
        <v>16.055395875790254</v>
      </c>
      <c r="H9416" s="24">
        <v>5.6804552152663564E-2</v>
      </c>
      <c r="I9416" s="3">
        <f t="shared" si="442"/>
        <v>2000</v>
      </c>
      <c r="J9416" s="3">
        <f>INDEX(PowerArray,MIN(MaximumPowerIndex,ROUND(G9416*100,0)))</f>
        <v>2000</v>
      </c>
      <c r="K9416" s="3">
        <f>MIN(J9416-M9416+N9416,'Power Look Up'!$F$4)</f>
        <v>1999.3536559150725</v>
      </c>
      <c r="M9416" s="50">
        <f t="array" ref="M9416">_xlfn.SUM(_xlfn.NORM.DIST($S$3:$S$1003,$G9416,$P9416,FALSE)*WindSpeedStep*$T$3:$T$1003)</f>
        <v>2000.8815575929987</v>
      </c>
      <c r="N9416" s="50">
        <f t="array" ref="N9416">_xlfn.SUM(_xlfn.NORM.DIST($S$3:$S$1003,$G9416,$Q9416,FALSE)*WindSpeedStep*$T$3:$T$1003)</f>
        <v>2000.2352135080712</v>
      </c>
      <c r="P9416" s="42">
        <f t="shared" si="441"/>
        <v>1.6055395875790255</v>
      </c>
      <c r="Q9416" s="42">
        <f t="shared" si="443"/>
        <v>0.91201957235798692</v>
      </c>
    </row>
    <row r="9417" spans="5:17" x14ac:dyDescent="0.2">
      <c r="E9417" s="15" t="s">
        <v>4142</v>
      </c>
      <c r="F9417" s="21">
        <v>16.400208130054814</v>
      </c>
      <c r="G9417" s="21">
        <v>16.244538828366601</v>
      </c>
      <c r="H9417" s="24">
        <v>5.548710069918842E-2</v>
      </c>
      <c r="I9417" s="3">
        <f t="shared" si="442"/>
        <v>2000</v>
      </c>
      <c r="J9417" s="3">
        <f>INDEX(PowerArray,MIN(MaximumPowerIndex,ROUND(G9417*100,0)))</f>
        <v>2000</v>
      </c>
      <c r="K9417" s="3">
        <f>MIN(J9417-M9417+N9417,'Power Look Up'!$F$4)</f>
        <v>1999.4280457604823</v>
      </c>
      <c r="M9417" s="50">
        <f t="array" ref="M9417">_xlfn.SUM(_xlfn.NORM.DIST($S$3:$S$1003,$G9417,$P9417,FALSE)*WindSpeedStep*$T$3:$T$1003)</f>
        <v>2000.7444866830144</v>
      </c>
      <c r="N9417" s="50">
        <f t="array" ref="N9417">_xlfn.SUM(_xlfn.NORM.DIST($S$3:$S$1003,$G9417,$Q9417,FALSE)*WindSpeedStep*$T$3:$T$1003)</f>
        <v>2000.1725324434967</v>
      </c>
      <c r="P9417" s="42">
        <f t="shared" si="441"/>
        <v>1.6244538828366601</v>
      </c>
      <c r="Q9417" s="42">
        <f t="shared" si="443"/>
        <v>0.90136236178145379</v>
      </c>
    </row>
    <row r="9418" spans="5:17" x14ac:dyDescent="0.2">
      <c r="E9418" s="15" t="s">
        <v>4143</v>
      </c>
      <c r="F9418" s="21">
        <v>16.706300966647198</v>
      </c>
      <c r="G9418" s="21">
        <v>16.61858578435729</v>
      </c>
      <c r="H9418" s="24">
        <v>4.7886124019741801E-2</v>
      </c>
      <c r="I9418" s="3">
        <f t="shared" si="442"/>
        <v>2000</v>
      </c>
      <c r="J9418" s="3">
        <f>INDEX(PowerArray,MIN(MaximumPowerIndex,ROUND(G9418*100,0)))</f>
        <v>2000</v>
      </c>
      <c r="K9418" s="3">
        <f>MIN(J9418-M9418+N9418,'Power Look Up'!$F$4)</f>
        <v>1999.5506272237012</v>
      </c>
      <c r="M9418" s="50">
        <f t="array" ref="M9418">_xlfn.SUM(_xlfn.NORM.DIST($S$3:$S$1003,$G9418,$P9418,FALSE)*WindSpeedStep*$T$3:$T$1003)</f>
        <v>2000.5279213008566</v>
      </c>
      <c r="N9418" s="50">
        <f t="array" ref="N9418">_xlfn.SUM(_xlfn.NORM.DIST($S$3:$S$1003,$G9418,$Q9418,FALSE)*WindSpeedStep*$T$3:$T$1003)</f>
        <v>2000.0785485245578</v>
      </c>
      <c r="P9418" s="42">
        <f t="shared" si="441"/>
        <v>1.6618585784357292</v>
      </c>
      <c r="Q9418" s="42">
        <f t="shared" si="443"/>
        <v>0.79579965990245127</v>
      </c>
    </row>
    <row r="9419" spans="5:17" x14ac:dyDescent="0.2">
      <c r="E9419" s="15" t="s">
        <v>4144</v>
      </c>
      <c r="F9419" s="21">
        <v>15.271306650261264</v>
      </c>
      <c r="G9419" s="21">
        <v>15.263579094803569</v>
      </c>
      <c r="H9419" s="24">
        <v>8.1198028983249168E-2</v>
      </c>
      <c r="I9419" s="3">
        <f t="shared" si="442"/>
        <v>2000</v>
      </c>
      <c r="J9419" s="3">
        <f>INDEX(PowerArray,MIN(MaximumPowerIndex,ROUND(G9419*100,0)))</f>
        <v>2000</v>
      </c>
      <c r="K9419" s="3">
        <f>MIN(J9419-M9419+N9419,'Power Look Up'!$F$4)</f>
        <v>1999.6256027167638</v>
      </c>
      <c r="M9419" s="50">
        <f t="array" ref="M9419">_xlfn.SUM(_xlfn.NORM.DIST($S$3:$S$1003,$G9419,$P9419,FALSE)*WindSpeedStep*$T$3:$T$1003)</f>
        <v>2001.7009536527883</v>
      </c>
      <c r="N9419" s="50">
        <f t="array" ref="N9419">_xlfn.SUM(_xlfn.NORM.DIST($S$3:$S$1003,$G9419,$Q9419,FALSE)*WindSpeedStep*$T$3:$T$1003)</f>
        <v>2001.326556369552</v>
      </c>
      <c r="P9419" s="42">
        <f t="shared" si="441"/>
        <v>1.526357909480357</v>
      </c>
      <c r="Q9419" s="42">
        <f t="shared" si="443"/>
        <v>1.2393725377279763</v>
      </c>
    </row>
    <row r="9420" spans="5:17" x14ac:dyDescent="0.2">
      <c r="E9420" s="15" t="s">
        <v>4145</v>
      </c>
      <c r="F9420" s="21">
        <v>15.841272318019632</v>
      </c>
      <c r="G9420" s="21">
        <v>15.769760257855147</v>
      </c>
      <c r="H9420" s="24">
        <v>6.1232455356291911E-2</v>
      </c>
      <c r="I9420" s="3">
        <f t="shared" si="442"/>
        <v>2000</v>
      </c>
      <c r="J9420" s="3">
        <f>INDEX(PowerArray,MIN(MaximumPowerIndex,ROUND(G9420*100,0)))</f>
        <v>2000</v>
      </c>
      <c r="K9420" s="3">
        <f>MIN(J9420-M9420+N9420,'Power Look Up'!$F$4)</f>
        <v>1999.2729905920187</v>
      </c>
      <c r="M9420" s="50">
        <f t="array" ref="M9420">_xlfn.SUM(_xlfn.NORM.DIST($S$3:$S$1003,$G9420,$P9420,FALSE)*WindSpeedStep*$T$3:$T$1003)</f>
        <v>2001.1292479435101</v>
      </c>
      <c r="N9420" s="50">
        <f t="array" ref="N9420">_xlfn.SUM(_xlfn.NORM.DIST($S$3:$S$1003,$G9420,$Q9420,FALSE)*WindSpeedStep*$T$3:$T$1003)</f>
        <v>2000.4022385355288</v>
      </c>
      <c r="P9420" s="42">
        <f t="shared" si="441"/>
        <v>1.5769760257855148</v>
      </c>
      <c r="Q9420" s="42">
        <f t="shared" si="443"/>
        <v>0.96562114096854168</v>
      </c>
    </row>
    <row r="9421" spans="5:17" x14ac:dyDescent="0.2">
      <c r="E9421" s="15" t="s">
        <v>4146</v>
      </c>
      <c r="F9421" s="21">
        <v>15.256176063764149</v>
      </c>
      <c r="G9421" s="21">
        <v>15.204906874825364</v>
      </c>
      <c r="H9421" s="24">
        <v>3.9328334799773032E-2</v>
      </c>
      <c r="I9421" s="3">
        <f t="shared" si="442"/>
        <v>2000</v>
      </c>
      <c r="J9421" s="3">
        <f>INDEX(PowerArray,MIN(MaximumPowerIndex,ROUND(G9421*100,0)))</f>
        <v>2000</v>
      </c>
      <c r="K9421" s="3">
        <f>MIN(J9421-M9421+N9421,'Power Look Up'!$F$4)</f>
        <v>1998.7255669592437</v>
      </c>
      <c r="M9421" s="50">
        <f t="array" ref="M9421">_xlfn.SUM(_xlfn.NORM.DIST($S$3:$S$1003,$G9421,$P9421,FALSE)*WindSpeedStep*$T$3:$T$1003)</f>
        <v>2001.7782572145029</v>
      </c>
      <c r="N9421" s="50">
        <f t="array" ref="N9421">_xlfn.SUM(_xlfn.NORM.DIST($S$3:$S$1003,$G9421,$Q9421,FALSE)*WindSpeedStep*$T$3:$T$1003)</f>
        <v>2000.5038241737466</v>
      </c>
      <c r="P9421" s="42">
        <f t="shared" si="441"/>
        <v>1.5204906874825364</v>
      </c>
      <c r="Q9421" s="42">
        <f t="shared" si="443"/>
        <v>0.59798366817250259</v>
      </c>
    </row>
    <row r="9422" spans="5:17" x14ac:dyDescent="0.2">
      <c r="E9422" s="15" t="s">
        <v>4147</v>
      </c>
      <c r="F9422" s="21">
        <v>14.67170349245964</v>
      </c>
      <c r="G9422" s="21">
        <v>14.626230410072276</v>
      </c>
      <c r="H9422" s="24">
        <v>4.63477196325211E-2</v>
      </c>
      <c r="I9422" s="3">
        <f t="shared" si="442"/>
        <v>2000</v>
      </c>
      <c r="J9422" s="3">
        <f>INDEX(PowerArray,MIN(MaximumPowerIndex,ROUND(G9422*100,0)))</f>
        <v>2000</v>
      </c>
      <c r="K9422" s="3">
        <f>MIN(J9422-M9422+N9422,'Power Look Up'!$F$4)</f>
        <v>1998.7023795143155</v>
      </c>
      <c r="M9422" s="50">
        <f t="array" ref="M9422">_xlfn.SUM(_xlfn.NORM.DIST($S$3:$S$1003,$G9422,$P9422,FALSE)*WindSpeedStep*$T$3:$T$1003)</f>
        <v>2002.6272078072971</v>
      </c>
      <c r="N9422" s="50">
        <f t="array" ref="N9422">_xlfn.SUM(_xlfn.NORM.DIST($S$3:$S$1003,$G9422,$Q9422,FALSE)*WindSpeedStep*$T$3:$T$1003)</f>
        <v>2001.3295873216125</v>
      </c>
      <c r="P9422" s="42">
        <f t="shared" si="441"/>
        <v>1.4626230410072276</v>
      </c>
      <c r="Q9422" s="42">
        <f t="shared" si="443"/>
        <v>0.67789242632668401</v>
      </c>
    </row>
    <row r="9423" spans="5:17" x14ac:dyDescent="0.2">
      <c r="E9423" s="15" t="s">
        <v>4148</v>
      </c>
      <c r="F9423" s="21">
        <v>14.170789971544938</v>
      </c>
      <c r="G9423" s="21">
        <v>14.113982170980909</v>
      </c>
      <c r="H9423" s="24">
        <v>4.8691710298827774E-2</v>
      </c>
      <c r="I9423" s="3">
        <f t="shared" si="442"/>
        <v>2000</v>
      </c>
      <c r="J9423" s="3">
        <f>INDEX(PowerArray,MIN(MaximumPowerIndex,ROUND(G9423*100,0)))</f>
        <v>2000</v>
      </c>
      <c r="K9423" s="3">
        <f>MIN(J9423-M9423+N9423,'Power Look Up'!$F$4)</f>
        <v>1999.4366276744527</v>
      </c>
      <c r="M9423" s="50">
        <f t="array" ref="M9423">_xlfn.SUM(_xlfn.NORM.DIST($S$3:$S$1003,$G9423,$P9423,FALSE)*WindSpeedStep*$T$3:$T$1003)</f>
        <v>2003.3147963610693</v>
      </c>
      <c r="N9423" s="50">
        <f t="array" ref="N9423">_xlfn.SUM(_xlfn.NORM.DIST($S$3:$S$1003,$G9423,$Q9423,FALSE)*WindSpeedStep*$T$3:$T$1003)</f>
        <v>2002.7514240355219</v>
      </c>
      <c r="P9423" s="42">
        <f t="shared" si="441"/>
        <v>1.411398217098091</v>
      </c>
      <c r="Q9423" s="42">
        <f t="shared" si="443"/>
        <v>0.68723393103222274</v>
      </c>
    </row>
    <row r="9424" spans="5:17" x14ac:dyDescent="0.2">
      <c r="E9424" s="15" t="s">
        <v>4149</v>
      </c>
      <c r="F9424" s="21">
        <v>14.291042208706751</v>
      </c>
      <c r="G9424" s="21">
        <v>14.243218940489548</v>
      </c>
      <c r="H9424" s="24">
        <v>4.1284602717116405E-2</v>
      </c>
      <c r="I9424" s="3">
        <f t="shared" si="442"/>
        <v>2000</v>
      </c>
      <c r="J9424" s="3">
        <f>INDEX(PowerArray,MIN(MaximumPowerIndex,ROUND(G9424*100,0)))</f>
        <v>2000</v>
      </c>
      <c r="K9424" s="3">
        <f>MIN(J9424-M9424+N9424,'Power Look Up'!$F$4)</f>
        <v>1998.8926729388893</v>
      </c>
      <c r="M9424" s="50">
        <f t="array" ref="M9424">_xlfn.SUM(_xlfn.NORM.DIST($S$3:$S$1003,$G9424,$P9424,FALSE)*WindSpeedStep*$T$3:$T$1003)</f>
        <v>2003.1718226944777</v>
      </c>
      <c r="N9424" s="50">
        <f t="array" ref="N9424">_xlfn.SUM(_xlfn.NORM.DIST($S$3:$S$1003,$G9424,$Q9424,FALSE)*WindSpeedStep*$T$3:$T$1003)</f>
        <v>2002.064495633367</v>
      </c>
      <c r="P9424" s="42">
        <f t="shared" si="441"/>
        <v>1.4243218940489548</v>
      </c>
      <c r="Q9424" s="42">
        <f t="shared" si="443"/>
        <v>0.5880256353710186</v>
      </c>
    </row>
    <row r="9425" spans="5:17" x14ac:dyDescent="0.2">
      <c r="E9425" s="15" t="s">
        <v>4150</v>
      </c>
      <c r="F9425" s="21">
        <v>13.849612472298556</v>
      </c>
      <c r="G9425" s="21">
        <v>13.793420239612592</v>
      </c>
      <c r="H9425" s="24">
        <v>6.6427851453616293E-2</v>
      </c>
      <c r="I9425" s="3">
        <f t="shared" si="442"/>
        <v>1999.8499999999997</v>
      </c>
      <c r="J9425" s="3">
        <f>INDEX(PowerArray,MIN(MaximumPowerIndex,ROUND(G9425*100,0)))</f>
        <v>1999.7899999999997</v>
      </c>
      <c r="K9425" s="3">
        <f>MIN(J9425-M9425+N9425,'Power Look Up'!$F$4)</f>
        <v>2000</v>
      </c>
      <c r="M9425" s="50">
        <f t="array" ref="M9425">_xlfn.SUM(_xlfn.NORM.DIST($S$3:$S$1003,$G9425,$P9425,FALSE)*WindSpeedStep*$T$3:$T$1003)</f>
        <v>2003.4613840642826</v>
      </c>
      <c r="N9425" s="50">
        <f t="array" ref="N9425">_xlfn.SUM(_xlfn.NORM.DIST($S$3:$S$1003,$G9425,$Q9425,FALSE)*WindSpeedStep*$T$3:$T$1003)</f>
        <v>2005.0906544450177</v>
      </c>
      <c r="P9425" s="42">
        <f t="shared" si="441"/>
        <v>1.3793420239612593</v>
      </c>
      <c r="Q9425" s="42">
        <f t="shared" si="443"/>
        <v>0.91626727071428971</v>
      </c>
    </row>
    <row r="9426" spans="5:17" x14ac:dyDescent="0.2">
      <c r="E9426" s="15" t="s">
        <v>4151</v>
      </c>
      <c r="F9426" s="21">
        <v>14.316384755493221</v>
      </c>
      <c r="G9426" s="21">
        <v>14.26811487876949</v>
      </c>
      <c r="H9426" s="24">
        <v>5.4483028594262441E-2</v>
      </c>
      <c r="I9426" s="3">
        <f t="shared" si="442"/>
        <v>2000</v>
      </c>
      <c r="J9426" s="3">
        <f>INDEX(PowerArray,MIN(MaximumPowerIndex,ROUND(G9426*100,0)))</f>
        <v>2000</v>
      </c>
      <c r="K9426" s="3">
        <f>MIN(J9426-M9426+N9426,'Power Look Up'!$F$4)</f>
        <v>1999.3440966561745</v>
      </c>
      <c r="M9426" s="50">
        <f t="array" ref="M9426">_xlfn.SUM(_xlfn.NORM.DIST($S$3:$S$1003,$G9426,$P9426,FALSE)*WindSpeedStep*$T$3:$T$1003)</f>
        <v>2003.1408293011598</v>
      </c>
      <c r="N9426" s="50">
        <f t="array" ref="N9426">_xlfn.SUM(_xlfn.NORM.DIST($S$3:$S$1003,$G9426,$Q9426,FALSE)*WindSpeedStep*$T$3:$T$1003)</f>
        <v>2002.4849259573343</v>
      </c>
      <c r="P9426" s="42">
        <f t="shared" si="441"/>
        <v>1.4268114878769491</v>
      </c>
      <c r="Q9426" s="42">
        <f t="shared" si="443"/>
        <v>0.77737011092621944</v>
      </c>
    </row>
    <row r="9427" spans="5:17" x14ac:dyDescent="0.2">
      <c r="E9427" s="15" t="s">
        <v>4152</v>
      </c>
      <c r="F9427" s="21">
        <v>15.612960018200404</v>
      </c>
      <c r="G9427" s="21">
        <v>15.626193427492019</v>
      </c>
      <c r="H9427" s="24">
        <v>6.8532808561136083E-2</v>
      </c>
      <c r="I9427" s="3">
        <f t="shared" si="442"/>
        <v>2000</v>
      </c>
      <c r="J9427" s="3">
        <f>INDEX(PowerArray,MIN(MaximumPowerIndex,ROUND(G9427*100,0)))</f>
        <v>2000</v>
      </c>
      <c r="K9427" s="3">
        <f>MIN(J9427-M9427+N9427,'Power Look Up'!$F$4)</f>
        <v>1999.3372180215119</v>
      </c>
      <c r="M9427" s="50">
        <f t="array" ref="M9427">_xlfn.SUM(_xlfn.NORM.DIST($S$3:$S$1003,$G9427,$P9427,FALSE)*WindSpeedStep*$T$3:$T$1003)</f>
        <v>2001.273751553329</v>
      </c>
      <c r="N9427" s="50">
        <f t="array" ref="N9427">_xlfn.SUM(_xlfn.NORM.DIST($S$3:$S$1003,$G9427,$Q9427,FALSE)*WindSpeedStep*$T$3:$T$1003)</f>
        <v>2000.610969574841</v>
      </c>
      <c r="P9427" s="42">
        <f t="shared" si="441"/>
        <v>1.5626193427492021</v>
      </c>
      <c r="Q9427" s="42">
        <f t="shared" si="443"/>
        <v>1.0709069227055934</v>
      </c>
    </row>
    <row r="9428" spans="5:17" x14ac:dyDescent="0.2">
      <c r="E9428" s="15" t="s">
        <v>4153</v>
      </c>
      <c r="F9428" s="21">
        <v>15.217727122457003</v>
      </c>
      <c r="G9428" s="21">
        <v>15.128440013257142</v>
      </c>
      <c r="H9428" s="24">
        <v>4.9284626670247952E-2</v>
      </c>
      <c r="I9428" s="3">
        <f t="shared" si="442"/>
        <v>2000</v>
      </c>
      <c r="J9428" s="3">
        <f>INDEX(PowerArray,MIN(MaximumPowerIndex,ROUND(G9428*100,0)))</f>
        <v>2000</v>
      </c>
      <c r="K9428" s="3">
        <f>MIN(J9428-M9428+N9428,'Power Look Up'!$F$4)</f>
        <v>1998.8198875755832</v>
      </c>
      <c r="M9428" s="50">
        <f t="array" ref="M9428">_xlfn.SUM(_xlfn.NORM.DIST($S$3:$S$1003,$G9428,$P9428,FALSE)*WindSpeedStep*$T$3:$T$1003)</f>
        <v>2001.8821655930426</v>
      </c>
      <c r="N9428" s="50">
        <f t="array" ref="N9428">_xlfn.SUM(_xlfn.NORM.DIST($S$3:$S$1003,$G9428,$Q9428,FALSE)*WindSpeedStep*$T$3:$T$1003)</f>
        <v>2000.7020531686258</v>
      </c>
      <c r="P9428" s="42">
        <f t="shared" si="441"/>
        <v>1.5128440013257143</v>
      </c>
      <c r="Q9428" s="42">
        <f t="shared" si="443"/>
        <v>0.74559951815661929</v>
      </c>
    </row>
    <row r="9429" spans="5:17" x14ac:dyDescent="0.2">
      <c r="E9429" s="15" t="s">
        <v>4154</v>
      </c>
      <c r="F9429" s="21">
        <v>14.428603396227464</v>
      </c>
      <c r="G9429" s="21">
        <v>14.400352411105997</v>
      </c>
      <c r="H9429" s="24">
        <v>5.3366218396530739E-2</v>
      </c>
      <c r="I9429" s="3">
        <f t="shared" si="442"/>
        <v>2000</v>
      </c>
      <c r="J9429" s="3">
        <f>INDEX(PowerArray,MIN(MaximumPowerIndex,ROUND(G9429*100,0)))</f>
        <v>2000</v>
      </c>
      <c r="K9429" s="3">
        <f>MIN(J9429-M9429+N9429,'Power Look Up'!$F$4)</f>
        <v>1999.0929871046665</v>
      </c>
      <c r="M9429" s="50">
        <f t="array" ref="M9429">_xlfn.SUM(_xlfn.NORM.DIST($S$3:$S$1003,$G9429,$P9429,FALSE)*WindSpeedStep*$T$3:$T$1003)</f>
        <v>2002.9627019226173</v>
      </c>
      <c r="N9429" s="50">
        <f t="array" ref="N9429">_xlfn.SUM(_xlfn.NORM.DIST($S$3:$S$1003,$G9429,$Q9429,FALSE)*WindSpeedStep*$T$3:$T$1003)</f>
        <v>2002.0556890272837</v>
      </c>
      <c r="P9429" s="42">
        <f t="shared" si="441"/>
        <v>1.4400352411105999</v>
      </c>
      <c r="Q9429" s="42">
        <f t="shared" si="443"/>
        <v>0.76849235175809061</v>
      </c>
    </row>
    <row r="9430" spans="5:17" x14ac:dyDescent="0.2">
      <c r="E9430" s="15" t="s">
        <v>4155</v>
      </c>
      <c r="F9430" s="21">
        <v>14.881960929116971</v>
      </c>
      <c r="G9430" s="21">
        <v>14.809072700284579</v>
      </c>
      <c r="H9430" s="24">
        <v>5.3756356693208204E-2</v>
      </c>
      <c r="I9430" s="3">
        <f t="shared" si="442"/>
        <v>2000</v>
      </c>
      <c r="J9430" s="3">
        <f>INDEX(PowerArray,MIN(MaximumPowerIndex,ROUND(G9430*100,0)))</f>
        <v>2000</v>
      </c>
      <c r="K9430" s="3">
        <f>MIN(J9430-M9430+N9430,'Power Look Up'!$F$4)</f>
        <v>1998.8594819240966</v>
      </c>
      <c r="M9430" s="50">
        <f t="array" ref="M9430">_xlfn.SUM(_xlfn.NORM.DIST($S$3:$S$1003,$G9430,$P9430,FALSE)*WindSpeedStep*$T$3:$T$1003)</f>
        <v>2002.3479333941541</v>
      </c>
      <c r="N9430" s="50">
        <f t="array" ref="N9430">_xlfn.SUM(_xlfn.NORM.DIST($S$3:$S$1003,$G9430,$Q9430,FALSE)*WindSpeedStep*$T$3:$T$1003)</f>
        <v>2001.2074153182507</v>
      </c>
      <c r="P9430" s="42">
        <f t="shared" si="441"/>
        <v>1.480907270028458</v>
      </c>
      <c r="Q9430" s="42">
        <f t="shared" si="443"/>
        <v>0.79608179437214988</v>
      </c>
    </row>
    <row r="9431" spans="5:17" x14ac:dyDescent="0.2">
      <c r="E9431" s="15" t="s">
        <v>4156</v>
      </c>
      <c r="F9431" s="21">
        <v>15.222548588780629</v>
      </c>
      <c r="G9431" s="21">
        <v>15.116229686242907</v>
      </c>
      <c r="H9431" s="24">
        <v>5.6495139101335495E-2</v>
      </c>
      <c r="I9431" s="3">
        <f t="shared" si="442"/>
        <v>2000</v>
      </c>
      <c r="J9431" s="3">
        <f>INDEX(PowerArray,MIN(MaximumPowerIndex,ROUND(G9431*100,0)))</f>
        <v>2000</v>
      </c>
      <c r="K9431" s="3">
        <f>MIN(J9431-M9431+N9431,'Power Look Up'!$F$4)</f>
        <v>1998.9525064175341</v>
      </c>
      <c r="M9431" s="50">
        <f t="array" ref="M9431">_xlfn.SUM(_xlfn.NORM.DIST($S$3:$S$1003,$G9431,$P9431,FALSE)*WindSpeedStep*$T$3:$T$1003)</f>
        <v>2001.8990747758914</v>
      </c>
      <c r="N9431" s="50">
        <f t="array" ref="N9431">_xlfn.SUM(_xlfn.NORM.DIST($S$3:$S$1003,$G9431,$Q9431,FALSE)*WindSpeedStep*$T$3:$T$1003)</f>
        <v>2000.8515811934255</v>
      </c>
      <c r="P9431" s="42">
        <f t="shared" si="441"/>
        <v>1.5116229686242908</v>
      </c>
      <c r="Q9431" s="42">
        <f t="shared" si="443"/>
        <v>0.85399349881203002</v>
      </c>
    </row>
    <row r="9432" spans="5:17" x14ac:dyDescent="0.2">
      <c r="E9432" s="15" t="s">
        <v>4157</v>
      </c>
      <c r="F9432" s="21">
        <v>15.362241247698835</v>
      </c>
      <c r="G9432" s="21">
        <v>15.249674726818732</v>
      </c>
      <c r="H9432" s="24">
        <v>6.4443721722459976E-2</v>
      </c>
      <c r="I9432" s="3">
        <f t="shared" si="442"/>
        <v>2000</v>
      </c>
      <c r="J9432" s="3">
        <f>INDEX(PowerArray,MIN(MaximumPowerIndex,ROUND(G9432*100,0)))</f>
        <v>2000</v>
      </c>
      <c r="K9432" s="3">
        <f>MIN(J9432-M9432+N9432,'Power Look Up'!$F$4)</f>
        <v>1999.1602848611883</v>
      </c>
      <c r="M9432" s="50">
        <f t="array" ref="M9432">_xlfn.SUM(_xlfn.NORM.DIST($S$3:$S$1003,$G9432,$P9432,FALSE)*WindSpeedStep*$T$3:$T$1003)</f>
        <v>2001.7190772180713</v>
      </c>
      <c r="N9432" s="50">
        <f t="array" ref="N9432">_xlfn.SUM(_xlfn.NORM.DIST($S$3:$S$1003,$G9432,$Q9432,FALSE)*WindSpeedStep*$T$3:$T$1003)</f>
        <v>2000.8793620792596</v>
      </c>
      <c r="P9432" s="42">
        <f t="shared" si="441"/>
        <v>1.5249674726818734</v>
      </c>
      <c r="Q9432" s="42">
        <f t="shared" si="443"/>
        <v>0.98274579445313726</v>
      </c>
    </row>
    <row r="9433" spans="5:17" x14ac:dyDescent="0.2">
      <c r="E9433" s="15" t="s">
        <v>4158</v>
      </c>
      <c r="F9433" s="21">
        <v>16.190261174280437</v>
      </c>
      <c r="G9433" s="21">
        <v>16.14093854908679</v>
      </c>
      <c r="H9433" s="24">
        <v>6.4236147200152999E-2</v>
      </c>
      <c r="I9433" s="3">
        <f t="shared" si="442"/>
        <v>2000</v>
      </c>
      <c r="J9433" s="3">
        <f>INDEX(PowerArray,MIN(MaximumPowerIndex,ROUND(G9433*100,0)))</f>
        <v>2000</v>
      </c>
      <c r="K9433" s="3">
        <f>MIN(J9433-M9433+N9433,'Power Look Up'!$F$4)</f>
        <v>1999.4525802989197</v>
      </c>
      <c r="M9433" s="50">
        <f t="array" ref="M9433">_xlfn.SUM(_xlfn.NORM.DIST($S$3:$S$1003,$G9433,$P9433,FALSE)*WindSpeedStep*$T$3:$T$1003)</f>
        <v>2000.817058217976</v>
      </c>
      <c r="N9433" s="50">
        <f t="array" ref="N9433">_xlfn.SUM(_xlfn.NORM.DIST($S$3:$S$1003,$G9433,$Q9433,FALSE)*WindSpeedStep*$T$3:$T$1003)</f>
        <v>2000.2696385168956</v>
      </c>
      <c r="P9433" s="42">
        <f t="shared" si="441"/>
        <v>1.6140938549086792</v>
      </c>
      <c r="Q9433" s="42">
        <f t="shared" si="443"/>
        <v>1.0368317045877631</v>
      </c>
    </row>
    <row r="9434" spans="5:17" x14ac:dyDescent="0.2">
      <c r="E9434" s="15" t="s">
        <v>4159</v>
      </c>
      <c r="F9434" s="21">
        <v>16.661970805515484</v>
      </c>
      <c r="G9434" s="21">
        <v>16.599036271458299</v>
      </c>
      <c r="H9434" s="24">
        <v>8.1022828317111203E-2</v>
      </c>
      <c r="I9434" s="3">
        <f t="shared" si="442"/>
        <v>2000</v>
      </c>
      <c r="J9434" s="3">
        <f>INDEX(PowerArray,MIN(MaximumPowerIndex,ROUND(G9434*100,0)))</f>
        <v>2000</v>
      </c>
      <c r="K9434" s="3">
        <f>MIN(J9434-M9434+N9434,'Power Look Up'!$F$4)</f>
        <v>1999.7478013352345</v>
      </c>
      <c r="M9434" s="50">
        <f t="array" ref="M9434">_xlfn.SUM(_xlfn.NORM.DIST($S$3:$S$1003,$G9434,$P9434,FALSE)*WindSpeedStep*$T$3:$T$1003)</f>
        <v>2000.537638910658</v>
      </c>
      <c r="N9434" s="50">
        <f t="array" ref="N9434">_xlfn.SUM(_xlfn.NORM.DIST($S$3:$S$1003,$G9434,$Q9434,FALSE)*WindSpeedStep*$T$3:$T$1003)</f>
        <v>2000.2854402458925</v>
      </c>
      <c r="P9434" s="42">
        <f t="shared" si="441"/>
        <v>1.6599036271458301</v>
      </c>
      <c r="Q9434" s="42">
        <f t="shared" si="443"/>
        <v>1.3449008660518675</v>
      </c>
    </row>
    <row r="9435" spans="5:17" x14ac:dyDescent="0.2">
      <c r="E9435" s="15" t="s">
        <v>4160</v>
      </c>
      <c r="F9435" s="21">
        <v>16.27517789218869</v>
      </c>
      <c r="G9435" s="21">
        <v>16.23203505727539</v>
      </c>
      <c r="H9435" s="24">
        <v>6.39009912450266E-2</v>
      </c>
      <c r="I9435" s="3">
        <f t="shared" si="442"/>
        <v>2000</v>
      </c>
      <c r="J9435" s="3">
        <f>INDEX(PowerArray,MIN(MaximumPowerIndex,ROUND(G9435*100,0)))</f>
        <v>2000</v>
      </c>
      <c r="K9435" s="3">
        <f>MIN(J9435-M9435+N9435,'Power Look Up'!$F$4)</f>
        <v>1999.4827286011812</v>
      </c>
      <c r="M9435" s="50">
        <f t="array" ref="M9435">_xlfn.SUM(_xlfn.NORM.DIST($S$3:$S$1003,$G9435,$P9435,FALSE)*WindSpeedStep*$T$3:$T$1003)</f>
        <v>2000.7529332831687</v>
      </c>
      <c r="N9435" s="50">
        <f t="array" ref="N9435">_xlfn.SUM(_xlfn.NORM.DIST($S$3:$S$1003,$G9435,$Q9435,FALSE)*WindSpeedStep*$T$3:$T$1003)</f>
        <v>2000.2356618843498</v>
      </c>
      <c r="P9435" s="42">
        <f t="shared" si="441"/>
        <v>1.6232035057275391</v>
      </c>
      <c r="Q9435" s="42">
        <f t="shared" si="443"/>
        <v>1.0372431300839196</v>
      </c>
    </row>
    <row r="9436" spans="5:17" x14ac:dyDescent="0.2">
      <c r="E9436" s="15" t="s">
        <v>4161</v>
      </c>
      <c r="F9436" s="21">
        <v>16.184920402893809</v>
      </c>
      <c r="G9436" s="21">
        <v>16.133330911624551</v>
      </c>
      <c r="H9436" s="24">
        <v>5.498945795500304E-2</v>
      </c>
      <c r="I9436" s="3">
        <f t="shared" si="442"/>
        <v>2000</v>
      </c>
      <c r="J9436" s="3">
        <f>INDEX(PowerArray,MIN(MaximumPowerIndex,ROUND(G9436*100,0)))</f>
        <v>2000</v>
      </c>
      <c r="K9436" s="3">
        <f>MIN(J9436-M9436+N9436,'Power Look Up'!$F$4)</f>
        <v>1999.3759955703588</v>
      </c>
      <c r="M9436" s="50">
        <f t="array" ref="M9436">_xlfn.SUM(_xlfn.NORM.DIST($S$3:$S$1003,$G9436,$P9436,FALSE)*WindSpeedStep*$T$3:$T$1003)</f>
        <v>2000.8226234256936</v>
      </c>
      <c r="N9436" s="50">
        <f t="array" ref="N9436">_xlfn.SUM(_xlfn.NORM.DIST($S$3:$S$1003,$G9436,$Q9436,FALSE)*WindSpeedStep*$T$3:$T$1003)</f>
        <v>2000.1986189960523</v>
      </c>
      <c r="P9436" s="42">
        <f t="shared" si="441"/>
        <v>1.6133330911624553</v>
      </c>
      <c r="Q9436" s="42">
        <f t="shared" si="443"/>
        <v>0.88716312183892909</v>
      </c>
    </row>
    <row r="9437" spans="5:17" x14ac:dyDescent="0.2">
      <c r="E9437" s="15" t="s">
        <v>4162</v>
      </c>
      <c r="F9437" s="21">
        <v>16.544832453107347</v>
      </c>
      <c r="G9437" s="21">
        <v>16.53877767064796</v>
      </c>
      <c r="H9437" s="24">
        <v>5.0771139712704458E-2</v>
      </c>
      <c r="I9437" s="3">
        <f t="shared" si="442"/>
        <v>2000</v>
      </c>
      <c r="J9437" s="3">
        <f>INDEX(PowerArray,MIN(MaximumPowerIndex,ROUND(G9437*100,0)))</f>
        <v>2000</v>
      </c>
      <c r="K9437" s="3">
        <f>MIN(J9437-M9437+N9437,'Power Look Up'!$F$4)</f>
        <v>1999.5281664254585</v>
      </c>
      <c r="M9437" s="50">
        <f t="array" ref="M9437">_xlfn.SUM(_xlfn.NORM.DIST($S$3:$S$1003,$G9437,$P9437,FALSE)*WindSpeedStep*$T$3:$T$1003)</f>
        <v>2000.5686315652881</v>
      </c>
      <c r="N9437" s="50">
        <f t="array" ref="N9437">_xlfn.SUM(_xlfn.NORM.DIST($S$3:$S$1003,$G9437,$Q9437,FALSE)*WindSpeedStep*$T$3:$T$1003)</f>
        <v>2000.0967979907466</v>
      </c>
      <c r="P9437" s="42">
        <f t="shared" si="441"/>
        <v>1.6538777670647962</v>
      </c>
      <c r="Q9437" s="42">
        <f t="shared" si="443"/>
        <v>0.83969259179382438</v>
      </c>
    </row>
    <row r="9438" spans="5:17" x14ac:dyDescent="0.2">
      <c r="E9438" s="15" t="s">
        <v>4163</v>
      </c>
      <c r="F9438" s="21">
        <v>16.548240055072366</v>
      </c>
      <c r="G9438" s="21">
        <v>16.476542917868457</v>
      </c>
      <c r="H9438" s="24">
        <v>5.4386448166379608E-2</v>
      </c>
      <c r="I9438" s="3">
        <f t="shared" si="442"/>
        <v>2000</v>
      </c>
      <c r="J9438" s="3">
        <f>INDEX(PowerArray,MIN(MaximumPowerIndex,ROUND(G9438*100,0)))</f>
        <v>2000</v>
      </c>
      <c r="K9438" s="3">
        <f>MIN(J9438-M9438+N9438,'Power Look Up'!$F$4)</f>
        <v>1999.5172373731143</v>
      </c>
      <c r="M9438" s="50">
        <f t="array" ref="M9438">_xlfn.SUM(_xlfn.NORM.DIST($S$3:$S$1003,$G9438,$P9438,FALSE)*WindSpeedStep*$T$3:$T$1003)</f>
        <v>2000.6023426542595</v>
      </c>
      <c r="N9438" s="50">
        <f t="array" ref="N9438">_xlfn.SUM(_xlfn.NORM.DIST($S$3:$S$1003,$G9438,$Q9438,FALSE)*WindSpeedStep*$T$3:$T$1003)</f>
        <v>2000.1195800273738</v>
      </c>
      <c r="P9438" s="42">
        <f t="shared" si="441"/>
        <v>1.6476542917868457</v>
      </c>
      <c r="Q9438" s="42">
        <f t="shared" si="443"/>
        <v>0.89610064736378192</v>
      </c>
    </row>
    <row r="9439" spans="5:17" x14ac:dyDescent="0.2">
      <c r="E9439" s="15" t="s">
        <v>4164</v>
      </c>
      <c r="F9439" s="21">
        <v>17.15199181707067</v>
      </c>
      <c r="G9439" s="21">
        <v>17.078113026250513</v>
      </c>
      <c r="H9439" s="24">
        <v>5.3638085291316549E-2</v>
      </c>
      <c r="I9439" s="3">
        <f t="shared" si="442"/>
        <v>2000</v>
      </c>
      <c r="J9439" s="3">
        <f>INDEX(PowerArray,MIN(MaximumPowerIndex,ROUND(G9439*100,0)))</f>
        <v>2000</v>
      </c>
      <c r="K9439" s="3">
        <f>MIN(J9439-M9439+N9439,'Power Look Up'!$F$4)</f>
        <v>1999.7080509461082</v>
      </c>
      <c r="M9439" s="50">
        <f t="array" ref="M9439">_xlfn.SUM(_xlfn.NORM.DIST($S$3:$S$1003,$G9439,$P9439,FALSE)*WindSpeedStep*$T$3:$T$1003)</f>
        <v>2000.3414187760422</v>
      </c>
      <c r="N9439" s="50">
        <f t="array" ref="N9439">_xlfn.SUM(_xlfn.NORM.DIST($S$3:$S$1003,$G9439,$Q9439,FALSE)*WindSpeedStep*$T$3:$T$1003)</f>
        <v>2000.0494697221504</v>
      </c>
      <c r="P9439" s="42">
        <f t="shared" si="441"/>
        <v>1.7078113026250514</v>
      </c>
      <c r="Q9439" s="42">
        <f t="shared" si="443"/>
        <v>0.91603728311676924</v>
      </c>
    </row>
    <row r="9440" spans="5:17" x14ac:dyDescent="0.2">
      <c r="E9440" s="15" t="s">
        <v>4165</v>
      </c>
      <c r="F9440" s="21">
        <v>17.27373023022718</v>
      </c>
      <c r="G9440" s="21">
        <v>17.185619533225061</v>
      </c>
      <c r="H9440" s="24">
        <v>5.1523324038174174E-2</v>
      </c>
      <c r="I9440" s="3">
        <f t="shared" si="442"/>
        <v>2000</v>
      </c>
      <c r="J9440" s="3">
        <f>INDEX(PowerArray,MIN(MaximumPowerIndex,ROUND(G9440*100,0)))</f>
        <v>2000</v>
      </c>
      <c r="K9440" s="3">
        <f>MIN(J9440-M9440+N9440,'Power Look Up'!$F$4)</f>
        <v>1999.7314831995432</v>
      </c>
      <c r="M9440" s="50">
        <f t="array" ref="M9440">_xlfn.SUM(_xlfn.NORM.DIST($S$3:$S$1003,$G9440,$P9440,FALSE)*WindSpeedStep*$T$3:$T$1003)</f>
        <v>2000.3077992753831</v>
      </c>
      <c r="N9440" s="50">
        <f t="array" ref="N9440">_xlfn.SUM(_xlfn.NORM.DIST($S$3:$S$1003,$G9440,$Q9440,FALSE)*WindSpeedStep*$T$3:$T$1003)</f>
        <v>2000.0392824749263</v>
      </c>
      <c r="P9440" s="42">
        <f t="shared" si="441"/>
        <v>1.7185619533225063</v>
      </c>
      <c r="Q9440" s="42">
        <f t="shared" si="443"/>
        <v>0.88546024400713041</v>
      </c>
    </row>
    <row r="9441" spans="5:17" x14ac:dyDescent="0.2">
      <c r="E9441" s="15" t="s">
        <v>4166</v>
      </c>
      <c r="F9441" s="21">
        <v>17.103473564350953</v>
      </c>
      <c r="G9441" s="21">
        <v>17.004991203553992</v>
      </c>
      <c r="H9441" s="24">
        <v>5.2036213383873174E-2</v>
      </c>
      <c r="I9441" s="3">
        <f t="shared" si="442"/>
        <v>2000</v>
      </c>
      <c r="J9441" s="3">
        <f>INDEX(PowerArray,MIN(MaximumPowerIndex,ROUND(G9441*100,0)))</f>
        <v>2000</v>
      </c>
      <c r="K9441" s="3">
        <f>MIN(J9441-M9441+N9441,'Power Look Up'!$F$4)</f>
        <v>1999.6855432517991</v>
      </c>
      <c r="M9441" s="50">
        <f t="array" ref="M9441">_xlfn.SUM(_xlfn.NORM.DIST($S$3:$S$1003,$G9441,$P9441,FALSE)*WindSpeedStep*$T$3:$T$1003)</f>
        <v>2000.3662383514406</v>
      </c>
      <c r="N9441" s="50">
        <f t="array" ref="N9441">_xlfn.SUM(_xlfn.NORM.DIST($S$3:$S$1003,$G9441,$Q9441,FALSE)*WindSpeedStep*$T$3:$T$1003)</f>
        <v>2000.0517816032398</v>
      </c>
      <c r="P9441" s="42">
        <f t="shared" si="441"/>
        <v>1.7004991203553992</v>
      </c>
      <c r="Q9441" s="42">
        <f t="shared" si="443"/>
        <v>0.8848753508590218</v>
      </c>
    </row>
    <row r="9442" spans="5:17" x14ac:dyDescent="0.2">
      <c r="E9442" s="15" t="s">
        <v>4167</v>
      </c>
      <c r="F9442" s="21">
        <v>17.031573272403232</v>
      </c>
      <c r="G9442" s="21">
        <v>16.959461944096201</v>
      </c>
      <c r="H9442" s="24">
        <v>5.5778757769801186E-2</v>
      </c>
      <c r="I9442" s="3">
        <f t="shared" si="442"/>
        <v>2000</v>
      </c>
      <c r="J9442" s="3">
        <f>INDEX(PowerArray,MIN(MaximumPowerIndex,ROUND(G9442*100,0)))</f>
        <v>2000</v>
      </c>
      <c r="K9442" s="3">
        <f>MIN(J9442-M9442+N9442,'Power Look Up'!$F$4)</f>
        <v>1999.6808787675104</v>
      </c>
      <c r="M9442" s="50">
        <f t="array" ref="M9442">_xlfn.SUM(_xlfn.NORM.DIST($S$3:$S$1003,$G9442,$P9442,FALSE)*WindSpeedStep*$T$3:$T$1003)</f>
        <v>2000.3825405059536</v>
      </c>
      <c r="N9442" s="50">
        <f t="array" ref="N9442">_xlfn.SUM(_xlfn.NORM.DIST($S$3:$S$1003,$G9442,$Q9442,FALSE)*WindSpeedStep*$T$3:$T$1003)</f>
        <v>2000.063419273464</v>
      </c>
      <c r="P9442" s="42">
        <f t="shared" si="441"/>
        <v>1.6959461944096201</v>
      </c>
      <c r="Q9442" s="42">
        <f t="shared" si="443"/>
        <v>0.9459777196859035</v>
      </c>
    </row>
    <row r="9443" spans="5:17" x14ac:dyDescent="0.2">
      <c r="E9443" s="15" t="s">
        <v>4168</v>
      </c>
      <c r="F9443" s="21">
        <v>17.319238492769781</v>
      </c>
      <c r="G9443" s="21">
        <v>17.259951637011184</v>
      </c>
      <c r="H9443" s="24">
        <v>5.6007081397080098E-2</v>
      </c>
      <c r="I9443" s="3">
        <f t="shared" si="442"/>
        <v>2000</v>
      </c>
      <c r="J9443" s="3">
        <f>INDEX(PowerArray,MIN(MaximumPowerIndex,ROUND(G9443*100,0)))</f>
        <v>2000</v>
      </c>
      <c r="K9443" s="3">
        <f>MIN(J9443-M9443+N9443,'Power Look Up'!$F$4)</f>
        <v>1999.7554784365011</v>
      </c>
      <c r="M9443" s="50">
        <f t="array" ref="M9443">_xlfn.SUM(_xlfn.NORM.DIST($S$3:$S$1003,$G9443,$P9443,FALSE)*WindSpeedStep*$T$3:$T$1003)</f>
        <v>2000.2864189027355</v>
      </c>
      <c r="N9443" s="50">
        <f t="array" ref="N9443">_xlfn.SUM(_xlfn.NORM.DIST($S$3:$S$1003,$G9443,$Q9443,FALSE)*WindSpeedStep*$T$3:$T$1003)</f>
        <v>2000.0418973392366</v>
      </c>
      <c r="P9443" s="42">
        <f t="shared" si="441"/>
        <v>1.7259951637011186</v>
      </c>
      <c r="Q9443" s="42">
        <f t="shared" si="443"/>
        <v>0.96667951624375126</v>
      </c>
    </row>
    <row r="9444" spans="5:17" x14ac:dyDescent="0.2">
      <c r="E9444" s="15" t="s">
        <v>4169</v>
      </c>
      <c r="F9444" s="21">
        <v>17.316055263370043</v>
      </c>
      <c r="G9444" s="21">
        <v>17.21868206595963</v>
      </c>
      <c r="H9444" s="24">
        <v>5.7172374709049449E-2</v>
      </c>
      <c r="I9444" s="3">
        <f t="shared" si="442"/>
        <v>2000</v>
      </c>
      <c r="J9444" s="3">
        <f>INDEX(PowerArray,MIN(MaximumPowerIndex,ROUND(G9444*100,0)))</f>
        <v>2000</v>
      </c>
      <c r="K9444" s="3">
        <f>MIN(J9444-M9444+N9444,'Power Look Up'!$F$4)</f>
        <v>1999.7483916257975</v>
      </c>
      <c r="M9444" s="50">
        <f t="array" ref="M9444">_xlfn.SUM(_xlfn.NORM.DIST($S$3:$S$1003,$G9444,$P9444,FALSE)*WindSpeedStep*$T$3:$T$1003)</f>
        <v>2000.2981083476782</v>
      </c>
      <c r="N9444" s="50">
        <f t="array" ref="N9444">_xlfn.SUM(_xlfn.NORM.DIST($S$3:$S$1003,$G9444,$Q9444,FALSE)*WindSpeedStep*$T$3:$T$1003)</f>
        <v>2000.0464999734756</v>
      </c>
      <c r="P9444" s="42">
        <f t="shared" si="441"/>
        <v>1.7218682065959632</v>
      </c>
      <c r="Q9444" s="42">
        <f t="shared" si="443"/>
        <v>0.98443294307103368</v>
      </c>
    </row>
    <row r="9445" spans="5:17" x14ac:dyDescent="0.2">
      <c r="E9445" s="15" t="s">
        <v>4170</v>
      </c>
      <c r="F9445" s="21">
        <v>15.340281919518951</v>
      </c>
      <c r="G9445" s="21">
        <v>15.28570548133461</v>
      </c>
      <c r="H9445" s="24">
        <v>7.5617906247473707E-2</v>
      </c>
      <c r="I9445" s="3">
        <f t="shared" si="442"/>
        <v>2000</v>
      </c>
      <c r="J9445" s="3">
        <f>INDEX(PowerArray,MIN(MaximumPowerIndex,ROUND(G9445*100,0)))</f>
        <v>2000</v>
      </c>
      <c r="K9445" s="3">
        <f>MIN(J9445-M9445+N9445,'Power Look Up'!$F$4)</f>
        <v>1999.4598573270221</v>
      </c>
      <c r="M9445" s="50">
        <f t="array" ref="M9445">_xlfn.SUM(_xlfn.NORM.DIST($S$3:$S$1003,$G9445,$P9445,FALSE)*WindSpeedStep*$T$3:$T$1003)</f>
        <v>2001.6723684944734</v>
      </c>
      <c r="N9445" s="50">
        <f t="array" ref="N9445">_xlfn.SUM(_xlfn.NORM.DIST($S$3:$S$1003,$G9445,$Q9445,FALSE)*WindSpeedStep*$T$3:$T$1003)</f>
        <v>2001.1322258214955</v>
      </c>
      <c r="P9445" s="42">
        <f t="shared" si="441"/>
        <v>1.528570548133461</v>
      </c>
      <c r="Q9445" s="42">
        <f t="shared" si="443"/>
        <v>1.1558730440140554</v>
      </c>
    </row>
    <row r="9446" spans="5:17" x14ac:dyDescent="0.2">
      <c r="E9446" s="15" t="s">
        <v>4171</v>
      </c>
      <c r="F9446" s="21">
        <v>16.278028236600573</v>
      </c>
      <c r="G9446" s="21">
        <v>16.21743972036214</v>
      </c>
      <c r="H9446" s="24">
        <v>5.4060601641011473E-2</v>
      </c>
      <c r="I9446" s="3">
        <f t="shared" si="442"/>
        <v>2000</v>
      </c>
      <c r="J9446" s="3">
        <f>INDEX(PowerArray,MIN(MaximumPowerIndex,ROUND(G9446*100,0)))</f>
        <v>2000</v>
      </c>
      <c r="K9446" s="3">
        <f>MIN(J9446-M9446+N9446,'Power Look Up'!$F$4)</f>
        <v>1999.4080962460769</v>
      </c>
      <c r="M9446" s="50">
        <f t="array" ref="M9446">_xlfn.SUM(_xlfn.NORM.DIST($S$3:$S$1003,$G9446,$P9446,FALSE)*WindSpeedStep*$T$3:$T$1003)</f>
        <v>2000.7628996827214</v>
      </c>
      <c r="N9446" s="50">
        <f t="array" ref="N9446">_xlfn.SUM(_xlfn.NORM.DIST($S$3:$S$1003,$G9446,$Q9446,FALSE)*WindSpeedStep*$T$3:$T$1003)</f>
        <v>2000.1709959287982</v>
      </c>
      <c r="P9446" s="42">
        <f t="shared" si="441"/>
        <v>1.6217439720362141</v>
      </c>
      <c r="Q9446" s="42">
        <f t="shared" si="443"/>
        <v>0.87672454835961422</v>
      </c>
    </row>
    <row r="9447" spans="5:17" x14ac:dyDescent="0.2">
      <c r="E9447" s="15" t="s">
        <v>4172</v>
      </c>
      <c r="F9447" s="21">
        <v>17.890967873270277</v>
      </c>
      <c r="G9447" s="21">
        <v>17.804428523799594</v>
      </c>
      <c r="H9447" s="24">
        <v>5.9806714068198451E-2</v>
      </c>
      <c r="I9447" s="3">
        <f t="shared" si="442"/>
        <v>2000</v>
      </c>
      <c r="J9447" s="3">
        <f>INDEX(PowerArray,MIN(MaximumPowerIndex,ROUND(G9447*100,0)))</f>
        <v>2000</v>
      </c>
      <c r="K9447" s="3">
        <f>MIN(J9447-M9447+N9447,'Power Look Up'!$F$4)</f>
        <v>1999.8551182117692</v>
      </c>
      <c r="M9447" s="50">
        <f t="array" ref="M9447">_xlfn.SUM(_xlfn.NORM.DIST($S$3:$S$1003,$G9447,$P9447,FALSE)*WindSpeedStep*$T$3:$T$1003)</f>
        <v>2000.1679280344233</v>
      </c>
      <c r="N9447" s="50">
        <f t="array" ref="N9447">_xlfn.SUM(_xlfn.NORM.DIST($S$3:$S$1003,$G9447,$Q9447,FALSE)*WindSpeedStep*$T$3:$T$1003)</f>
        <v>2000.0230462461925</v>
      </c>
      <c r="P9447" s="42">
        <f t="shared" si="441"/>
        <v>1.7804428523799594</v>
      </c>
      <c r="Q9447" s="42">
        <f t="shared" si="443"/>
        <v>1.064824365870559</v>
      </c>
    </row>
    <row r="9448" spans="5:17" x14ac:dyDescent="0.2">
      <c r="E9448" s="15" t="s">
        <v>4173</v>
      </c>
      <c r="F9448" s="21">
        <v>16.997044788015657</v>
      </c>
      <c r="G9448" s="21">
        <v>16.933193876542727</v>
      </c>
      <c r="H9448" s="24">
        <v>6.0010431973397262E-2</v>
      </c>
      <c r="I9448" s="3">
        <f t="shared" si="442"/>
        <v>2000</v>
      </c>
      <c r="J9448" s="3">
        <f>INDEX(PowerArray,MIN(MaximumPowerIndex,ROUND(G9448*100,0)))</f>
        <v>2000</v>
      </c>
      <c r="K9448" s="3">
        <f>MIN(J9448-M9448+N9448,'Power Look Up'!$F$4)</f>
        <v>1999.6853392289693</v>
      </c>
      <c r="M9448" s="50">
        <f t="array" ref="M9448">_xlfn.SUM(_xlfn.NORM.DIST($S$3:$S$1003,$G9448,$P9448,FALSE)*WindSpeedStep*$T$3:$T$1003)</f>
        <v>2000.3922536383302</v>
      </c>
      <c r="N9448" s="50">
        <f t="array" ref="N9448">_xlfn.SUM(_xlfn.NORM.DIST($S$3:$S$1003,$G9448,$Q9448,FALSE)*WindSpeedStep*$T$3:$T$1003)</f>
        <v>2000.0775928672995</v>
      </c>
      <c r="P9448" s="42">
        <f t="shared" si="441"/>
        <v>1.6933193876542729</v>
      </c>
      <c r="Q9448" s="42">
        <f t="shared" si="443"/>
        <v>1.0161682792206144</v>
      </c>
    </row>
    <row r="9449" spans="5:17" x14ac:dyDescent="0.2">
      <c r="E9449" s="15" t="s">
        <v>4174</v>
      </c>
      <c r="F9449" s="21">
        <v>17.692760070907518</v>
      </c>
      <c r="G9449" s="21">
        <v>17.630649334261431</v>
      </c>
      <c r="H9449" s="24">
        <v>5.5955091010806868E-2</v>
      </c>
      <c r="I9449" s="3">
        <f t="shared" si="442"/>
        <v>2000</v>
      </c>
      <c r="J9449" s="3">
        <f>INDEX(PowerArray,MIN(MaximumPowerIndex,ROUND(G9449*100,0)))</f>
        <v>2000</v>
      </c>
      <c r="K9449" s="3">
        <f>MIN(J9449-M9449+N9449,'Power Look Up'!$F$4)</f>
        <v>1999.8255228959904</v>
      </c>
      <c r="M9449" s="50">
        <f t="array" ref="M9449">_xlfn.SUM(_xlfn.NORM.DIST($S$3:$S$1003,$G9449,$P9449,FALSE)*WindSpeedStep*$T$3:$T$1003)</f>
        <v>2000.1993489623069</v>
      </c>
      <c r="N9449" s="50">
        <f t="array" ref="N9449">_xlfn.SUM(_xlfn.NORM.DIST($S$3:$S$1003,$G9449,$Q9449,FALSE)*WindSpeedStep*$T$3:$T$1003)</f>
        <v>2000.0248718582973</v>
      </c>
      <c r="P9449" s="42">
        <f t="shared" si="441"/>
        <v>1.7630649334261432</v>
      </c>
      <c r="Q9449" s="42">
        <f t="shared" si="443"/>
        <v>0.98652458807821986</v>
      </c>
    </row>
    <row r="9450" spans="5:17" x14ac:dyDescent="0.2">
      <c r="E9450" s="15" t="s">
        <v>4175</v>
      </c>
      <c r="F9450" s="21">
        <v>17.67810288640208</v>
      </c>
      <c r="G9450" s="21">
        <v>17.602675125296827</v>
      </c>
      <c r="H9450" s="24">
        <v>4.9213425534999022E-2</v>
      </c>
      <c r="I9450" s="3">
        <f t="shared" si="442"/>
        <v>2000</v>
      </c>
      <c r="J9450" s="3">
        <f>INDEX(PowerArray,MIN(MaximumPowerIndex,ROUND(G9450*100,0)))</f>
        <v>2000</v>
      </c>
      <c r="K9450" s="3">
        <f>MIN(J9450-M9450+N9450,'Power Look Up'!$F$4)</f>
        <v>1999.8150545113383</v>
      </c>
      <c r="M9450" s="50">
        <f t="array" ref="M9450">_xlfn.SUM(_xlfn.NORM.DIST($S$3:$S$1003,$G9450,$P9450,FALSE)*WindSpeedStep*$T$3:$T$1003)</f>
        <v>2000.2049117784261</v>
      </c>
      <c r="N9450" s="50">
        <f t="array" ref="N9450">_xlfn.SUM(_xlfn.NORM.DIST($S$3:$S$1003,$G9450,$Q9450,FALSE)*WindSpeedStep*$T$3:$T$1003)</f>
        <v>2000.0199662897644</v>
      </c>
      <c r="P9450" s="42">
        <f t="shared" si="441"/>
        <v>1.7602675125296827</v>
      </c>
      <c r="Q9450" s="42">
        <f t="shared" si="443"/>
        <v>0.86628794149557498</v>
      </c>
    </row>
    <row r="9451" spans="5:17" x14ac:dyDescent="0.2">
      <c r="E9451" s="15" t="s">
        <v>4176</v>
      </c>
      <c r="F9451" s="21">
        <v>16.828216024583327</v>
      </c>
      <c r="G9451" s="21">
        <v>16.728903549195774</v>
      </c>
      <c r="H9451" s="24">
        <v>5.2293124756329551E-2</v>
      </c>
      <c r="I9451" s="3">
        <f t="shared" si="442"/>
        <v>2000</v>
      </c>
      <c r="J9451" s="3">
        <f>INDEX(PowerArray,MIN(MaximumPowerIndex,ROUND(G9451*100,0)))</f>
        <v>2000</v>
      </c>
      <c r="K9451" s="3">
        <f>MIN(J9451-M9451+N9451,'Power Look Up'!$F$4)</f>
        <v>1999.6015109803075</v>
      </c>
      <c r="M9451" s="50">
        <f t="array" ref="M9451">_xlfn.SUM(_xlfn.NORM.DIST($S$3:$S$1003,$G9451,$P9451,FALSE)*WindSpeedStep*$T$3:$T$1003)</f>
        <v>2000.4760474716218</v>
      </c>
      <c r="N9451" s="50">
        <f t="array" ref="N9451">_xlfn.SUM(_xlfn.NORM.DIST($S$3:$S$1003,$G9451,$Q9451,FALSE)*WindSpeedStep*$T$3:$T$1003)</f>
        <v>2000.0775584519292</v>
      </c>
      <c r="P9451" s="42">
        <f t="shared" si="441"/>
        <v>1.6728903549195775</v>
      </c>
      <c r="Q9451" s="42">
        <f t="shared" si="443"/>
        <v>0.87480664033469879</v>
      </c>
    </row>
    <row r="9452" spans="5:17" x14ac:dyDescent="0.2">
      <c r="E9452" s="15" t="s">
        <v>4177</v>
      </c>
      <c r="F9452" s="21">
        <v>17.000910862765416</v>
      </c>
      <c r="G9452" s="21">
        <v>16.969840093579119</v>
      </c>
      <c r="H9452" s="24">
        <v>7.5878287370195946E-2</v>
      </c>
      <c r="I9452" s="3">
        <f t="shared" si="442"/>
        <v>2000</v>
      </c>
      <c r="J9452" s="3">
        <f>INDEX(PowerArray,MIN(MaximumPowerIndex,ROUND(G9452*100,0)))</f>
        <v>2000</v>
      </c>
      <c r="K9452" s="3">
        <f>MIN(J9452-M9452+N9452,'Power Look Up'!$F$4)</f>
        <v>1999.7670945165603</v>
      </c>
      <c r="M9452" s="50">
        <f t="array" ref="M9452">_xlfn.SUM(_xlfn.NORM.DIST($S$3:$S$1003,$G9452,$P9452,FALSE)*WindSpeedStep*$T$3:$T$1003)</f>
        <v>2000.3787655846186</v>
      </c>
      <c r="N9452" s="50">
        <f t="array" ref="N9452">_xlfn.SUM(_xlfn.NORM.DIST($S$3:$S$1003,$G9452,$Q9452,FALSE)*WindSpeedStep*$T$3:$T$1003)</f>
        <v>2000.1458601011789</v>
      </c>
      <c r="P9452" s="42">
        <f t="shared" si="441"/>
        <v>1.696984009357912</v>
      </c>
      <c r="Q9452" s="42">
        <f t="shared" si="443"/>
        <v>1.2876424032468692</v>
      </c>
    </row>
    <row r="9453" spans="5:17" x14ac:dyDescent="0.2">
      <c r="E9453" s="15" t="s">
        <v>4178</v>
      </c>
      <c r="F9453" s="21">
        <v>18.715730940059444</v>
      </c>
      <c r="G9453" s="21">
        <v>18.709755361447279</v>
      </c>
      <c r="H9453" s="24">
        <v>5.9308396960555718E-2</v>
      </c>
      <c r="I9453" s="3">
        <f t="shared" si="442"/>
        <v>2000</v>
      </c>
      <c r="J9453" s="3">
        <f>INDEX(PowerArray,MIN(MaximumPowerIndex,ROUND(G9453*100,0)))</f>
        <v>2000</v>
      </c>
      <c r="K9453" s="3">
        <f>MIN(J9453-M9453+N9453,'Power Look Up'!$F$4)</f>
        <v>1999.9385993135852</v>
      </c>
      <c r="M9453" s="50">
        <f t="array" ref="M9453">_xlfn.SUM(_xlfn.NORM.DIST($S$3:$S$1003,$G9453,$P9453,FALSE)*WindSpeedStep*$T$3:$T$1003)</f>
        <v>2000.0679661374638</v>
      </c>
      <c r="N9453" s="50">
        <f t="array" ref="N9453">_xlfn.SUM(_xlfn.NORM.DIST($S$3:$S$1003,$G9453,$Q9453,FALSE)*WindSpeedStep*$T$3:$T$1003)</f>
        <v>2000.006565451049</v>
      </c>
      <c r="P9453" s="42">
        <f t="shared" si="441"/>
        <v>1.870975536144728</v>
      </c>
      <c r="Q9453" s="42">
        <f t="shared" si="443"/>
        <v>1.1096455980116009</v>
      </c>
    </row>
    <row r="9454" spans="5:17" x14ac:dyDescent="0.2">
      <c r="E9454" s="15" t="s">
        <v>4179</v>
      </c>
      <c r="F9454" s="21">
        <v>17.954653257885685</v>
      </c>
      <c r="G9454" s="21">
        <v>17.867945799123437</v>
      </c>
      <c r="H9454" s="24">
        <v>7.5746380643841621E-2</v>
      </c>
      <c r="I9454" s="3">
        <f t="shared" si="442"/>
        <v>2000</v>
      </c>
      <c r="J9454" s="3">
        <f>INDEX(PowerArray,MIN(MaximumPowerIndex,ROUND(G9454*100,0)))</f>
        <v>2000</v>
      </c>
      <c r="K9454" s="3">
        <f>MIN(J9454-M9454+N9454,'Power Look Up'!$F$4)</f>
        <v>1999.8887938850905</v>
      </c>
      <c r="M9454" s="50">
        <f t="array" ref="M9454">_xlfn.SUM(_xlfn.NORM.DIST($S$3:$S$1003,$G9454,$P9454,FALSE)*WindSpeedStep*$T$3:$T$1003)</f>
        <v>2000.1576891845934</v>
      </c>
      <c r="N9454" s="50">
        <f t="array" ref="N9454">_xlfn.SUM(_xlfn.NORM.DIST($S$3:$S$1003,$G9454,$Q9454,FALSE)*WindSpeedStep*$T$3:$T$1003)</f>
        <v>2000.046483069684</v>
      </c>
      <c r="P9454" s="42">
        <f t="shared" si="441"/>
        <v>1.7867945799123437</v>
      </c>
      <c r="Q9454" s="42">
        <f t="shared" si="443"/>
        <v>1.3534322238239347</v>
      </c>
    </row>
    <row r="9455" spans="5:17" x14ac:dyDescent="0.2">
      <c r="E9455" s="15" t="s">
        <v>4180</v>
      </c>
      <c r="F9455" s="21">
        <v>15.858993206783355</v>
      </c>
      <c r="G9455" s="21">
        <v>15.818249940359859</v>
      </c>
      <c r="H9455" s="24">
        <v>5.1075121190766348E-2</v>
      </c>
      <c r="I9455" s="3">
        <f t="shared" si="442"/>
        <v>2000</v>
      </c>
      <c r="J9455" s="3">
        <f>INDEX(PowerArray,MIN(MaximumPowerIndex,ROUND(G9455*100,0)))</f>
        <v>2000</v>
      </c>
      <c r="K9455" s="3">
        <f>MIN(J9455-M9455+N9455,'Power Look Up'!$F$4)</f>
        <v>1999.1921831841319</v>
      </c>
      <c r="M9455" s="50">
        <f t="array" ref="M9455">_xlfn.SUM(_xlfn.NORM.DIST($S$3:$S$1003,$G9455,$P9455,FALSE)*WindSpeedStep*$T$3:$T$1003)</f>
        <v>2001.0835394906076</v>
      </c>
      <c r="N9455" s="50">
        <f t="array" ref="N9455">_xlfn.SUM(_xlfn.NORM.DIST($S$3:$S$1003,$G9455,$Q9455,FALSE)*WindSpeedStep*$T$3:$T$1003)</f>
        <v>2000.2757226747394</v>
      </c>
      <c r="P9455" s="42">
        <f t="shared" si="441"/>
        <v>1.5818249940359861</v>
      </c>
      <c r="Q9455" s="42">
        <f t="shared" si="443"/>
        <v>0.80791903272971233</v>
      </c>
    </row>
    <row r="9456" spans="5:17" x14ac:dyDescent="0.2">
      <c r="E9456" s="15" t="s">
        <v>4181</v>
      </c>
      <c r="F9456" s="21">
        <v>17.468420034185705</v>
      </c>
      <c r="G9456" s="21">
        <v>17.432258270411271</v>
      </c>
      <c r="H9456" s="24">
        <v>5.5528776964471289E-2</v>
      </c>
      <c r="I9456" s="3">
        <f t="shared" si="442"/>
        <v>2000</v>
      </c>
      <c r="J9456" s="3">
        <f>INDEX(PowerArray,MIN(MaximumPowerIndex,ROUND(G9456*100,0)))</f>
        <v>2000</v>
      </c>
      <c r="K9456" s="3">
        <f>MIN(J9456-M9456+N9456,'Power Look Up'!$F$4)</f>
        <v>1999.790097774784</v>
      </c>
      <c r="M9456" s="50">
        <f t="array" ref="M9456">_xlfn.SUM(_xlfn.NORM.DIST($S$3:$S$1003,$G9456,$P9456,FALSE)*WindSpeedStep*$T$3:$T$1003)</f>
        <v>2000.2421746054704</v>
      </c>
      <c r="N9456" s="50">
        <f t="array" ref="N9456">_xlfn.SUM(_xlfn.NORM.DIST($S$3:$S$1003,$G9456,$Q9456,FALSE)*WindSpeedStep*$T$3:$T$1003)</f>
        <v>2000.0322723802544</v>
      </c>
      <c r="P9456" s="42">
        <f t="shared" si="441"/>
        <v>1.7432258270411272</v>
      </c>
      <c r="Q9456" s="42">
        <f t="shared" si="443"/>
        <v>0.96799198148472754</v>
      </c>
    </row>
    <row r="9457" spans="5:17" x14ac:dyDescent="0.2">
      <c r="E9457" s="15" t="s">
        <v>4182</v>
      </c>
      <c r="F9457" s="21">
        <v>17.583737803615431</v>
      </c>
      <c r="G9457" s="21">
        <v>17.516544152275479</v>
      </c>
      <c r="H9457" s="24">
        <v>6.3695217280236874E-2</v>
      </c>
      <c r="I9457" s="3">
        <f t="shared" si="442"/>
        <v>2000</v>
      </c>
      <c r="J9457" s="3">
        <f>INDEX(PowerArray,MIN(MaximumPowerIndex,ROUND(G9457*100,0)))</f>
        <v>2000</v>
      </c>
      <c r="K9457" s="3">
        <f>MIN(J9457-M9457+N9457,'Power Look Up'!$F$4)</f>
        <v>1999.8177230616086</v>
      </c>
      <c r="M9457" s="50">
        <f t="array" ref="M9457">_xlfn.SUM(_xlfn.NORM.DIST($S$3:$S$1003,$G9457,$P9457,FALSE)*WindSpeedStep*$T$3:$T$1003)</f>
        <v>2000.222995981788</v>
      </c>
      <c r="N9457" s="50">
        <f t="array" ref="N9457">_xlfn.SUM(_xlfn.NORM.DIST($S$3:$S$1003,$G9457,$Q9457,FALSE)*WindSpeedStep*$T$3:$T$1003)</f>
        <v>2000.0407190433966</v>
      </c>
      <c r="P9457" s="42">
        <f t="shared" si="441"/>
        <v>1.7516544152275479</v>
      </c>
      <c r="Q9457" s="42">
        <f t="shared" si="443"/>
        <v>1.1157200857780492</v>
      </c>
    </row>
    <row r="9458" spans="5:17" x14ac:dyDescent="0.2">
      <c r="E9458" s="15" t="s">
        <v>4183</v>
      </c>
      <c r="F9458" s="21">
        <v>16.745618546579781</v>
      </c>
      <c r="G9458" s="21">
        <v>16.724156610108064</v>
      </c>
      <c r="H9458" s="24">
        <v>6.0314284431511073E-2</v>
      </c>
      <c r="I9458" s="3">
        <f t="shared" si="442"/>
        <v>2000</v>
      </c>
      <c r="J9458" s="3">
        <f>INDEX(PowerArray,MIN(MaximumPowerIndex,ROUND(G9458*100,0)))</f>
        <v>2000</v>
      </c>
      <c r="K9458" s="3">
        <f>MIN(J9458-M9458+N9458,'Power Look Up'!$F$4)</f>
        <v>1999.626770548964</v>
      </c>
      <c r="M9458" s="50">
        <f t="array" ref="M9458">_xlfn.SUM(_xlfn.NORM.DIST($S$3:$S$1003,$G9458,$P9458,FALSE)*WindSpeedStep*$T$3:$T$1003)</f>
        <v>2000.4781790010049</v>
      </c>
      <c r="N9458" s="50">
        <f t="array" ref="N9458">_xlfn.SUM(_xlfn.NORM.DIST($S$3:$S$1003,$G9458,$Q9458,FALSE)*WindSpeedStep*$T$3:$T$1003)</f>
        <v>2000.104949549969</v>
      </c>
      <c r="P9458" s="42">
        <f t="shared" si="441"/>
        <v>1.6724156610108065</v>
      </c>
      <c r="Q9458" s="42">
        <f t="shared" si="443"/>
        <v>1.0087055386591939</v>
      </c>
    </row>
    <row r="9459" spans="5:17" x14ac:dyDescent="0.2">
      <c r="E9459" s="15" t="s">
        <v>4184</v>
      </c>
      <c r="F9459" s="21">
        <v>19.219061586413613</v>
      </c>
      <c r="G9459" s="21">
        <v>19.185086954811688</v>
      </c>
      <c r="H9459" s="24">
        <v>5.7234844430573806E-2</v>
      </c>
      <c r="I9459" s="3">
        <f t="shared" si="442"/>
        <v>2000</v>
      </c>
      <c r="J9459" s="3">
        <f>INDEX(PowerArray,MIN(MaximumPowerIndex,ROUND(G9459*100,0)))</f>
        <v>2000</v>
      </c>
      <c r="K9459" s="3">
        <f>MIN(J9459-M9459+N9459,'Power Look Up'!$F$4)</f>
        <v>1999.9610510808643</v>
      </c>
      <c r="M9459" s="50">
        <f t="array" ref="M9459">_xlfn.SUM(_xlfn.NORM.DIST($S$3:$S$1003,$G9459,$P9459,FALSE)*WindSpeedStep*$T$3:$T$1003)</f>
        <v>2000.0421000054132</v>
      </c>
      <c r="N9459" s="50">
        <f t="array" ref="N9459">_xlfn.SUM(_xlfn.NORM.DIST($S$3:$S$1003,$G9459,$Q9459,FALSE)*WindSpeedStep*$T$3:$T$1003)</f>
        <v>2000.0031510862775</v>
      </c>
      <c r="P9459" s="42">
        <f t="shared" si="441"/>
        <v>1.9185086954811688</v>
      </c>
      <c r="Q9459" s="42">
        <f t="shared" si="443"/>
        <v>1.0980554672456779</v>
      </c>
    </row>
    <row r="9460" spans="5:17" x14ac:dyDescent="0.2">
      <c r="E9460" s="15" t="s">
        <v>4185</v>
      </c>
      <c r="F9460" s="21">
        <v>17.09405873598406</v>
      </c>
      <c r="G9460" s="21">
        <v>17.002399521955212</v>
      </c>
      <c r="H9460" s="24">
        <v>6.2009848940593255E-2</v>
      </c>
      <c r="I9460" s="3">
        <f t="shared" si="442"/>
        <v>2000</v>
      </c>
      <c r="J9460" s="3">
        <f>INDEX(PowerArray,MIN(MaximumPowerIndex,ROUND(G9460*100,0)))</f>
        <v>2000</v>
      </c>
      <c r="K9460" s="3">
        <f>MIN(J9460-M9460+N9460,'Power Look Up'!$F$4)</f>
        <v>1999.7093411165038</v>
      </c>
      <c r="M9460" s="50">
        <f t="array" ref="M9460">_xlfn.SUM(_xlfn.NORM.DIST($S$3:$S$1003,$G9460,$P9460,FALSE)*WindSpeedStep*$T$3:$T$1003)</f>
        <v>2000.3671485018308</v>
      </c>
      <c r="N9460" s="50">
        <f t="array" ref="N9460">_xlfn.SUM(_xlfn.NORM.DIST($S$3:$S$1003,$G9460,$Q9460,FALSE)*WindSpeedStep*$T$3:$T$1003)</f>
        <v>2000.0764896183346</v>
      </c>
      <c r="P9460" s="42">
        <f t="shared" si="441"/>
        <v>1.7002399521955214</v>
      </c>
      <c r="Q9460" s="42">
        <f t="shared" si="443"/>
        <v>1.0543162259840577</v>
      </c>
    </row>
    <row r="9461" spans="5:17" x14ac:dyDescent="0.2">
      <c r="E9461" s="15" t="s">
        <v>4186</v>
      </c>
      <c r="F9461" s="21">
        <v>17.673769303020979</v>
      </c>
      <c r="G9461" s="21">
        <v>17.578532374431681</v>
      </c>
      <c r="H9461" s="24">
        <v>6.6199800390062333E-2</v>
      </c>
      <c r="I9461" s="3">
        <f t="shared" si="442"/>
        <v>2000</v>
      </c>
      <c r="J9461" s="3">
        <f>INDEX(PowerArray,MIN(MaximumPowerIndex,ROUND(G9461*100,0)))</f>
        <v>2000</v>
      </c>
      <c r="K9461" s="3">
        <f>MIN(J9461-M9461+N9461,'Power Look Up'!$F$4)</f>
        <v>1999.832213316502</v>
      </c>
      <c r="M9461" s="50">
        <f t="array" ref="M9461">_xlfn.SUM(_xlfn.NORM.DIST($S$3:$S$1003,$G9461,$P9461,FALSE)*WindSpeedStep*$T$3:$T$1003)</f>
        <v>2000.2098329316311</v>
      </c>
      <c r="N9461" s="50">
        <f t="array" ref="N9461">_xlfn.SUM(_xlfn.NORM.DIST($S$3:$S$1003,$G9461,$Q9461,FALSE)*WindSpeedStep*$T$3:$T$1003)</f>
        <v>2000.0420462481331</v>
      </c>
      <c r="P9461" s="42">
        <f t="shared" si="441"/>
        <v>1.7578532374431681</v>
      </c>
      <c r="Q9461" s="42">
        <f t="shared" si="443"/>
        <v>1.1636953343376257</v>
      </c>
    </row>
    <row r="9462" spans="5:17" x14ac:dyDescent="0.2">
      <c r="E9462" s="15" t="s">
        <v>4187</v>
      </c>
      <c r="F9462" s="21">
        <v>17.696965339282173</v>
      </c>
      <c r="G9462" s="21">
        <v>17.675769150538159</v>
      </c>
      <c r="H9462" s="24">
        <v>6.1027412287614685E-2</v>
      </c>
      <c r="I9462" s="3">
        <f t="shared" si="442"/>
        <v>2000</v>
      </c>
      <c r="J9462" s="3">
        <f>INDEX(PowerArray,MIN(MaximumPowerIndex,ROUND(G9462*100,0)))</f>
        <v>2000</v>
      </c>
      <c r="K9462" s="3">
        <f>MIN(J9462-M9462+N9462,'Power Look Up'!$F$4)</f>
        <v>1999.8383584119128</v>
      </c>
      <c r="M9462" s="50">
        <f t="array" ref="M9462">_xlfn.SUM(_xlfn.NORM.DIST($S$3:$S$1003,$G9462,$P9462,FALSE)*WindSpeedStep*$T$3:$T$1003)</f>
        <v>2000.1906829214649</v>
      </c>
      <c r="N9462" s="50">
        <f t="array" ref="N9462">_xlfn.SUM(_xlfn.NORM.DIST($S$3:$S$1003,$G9462,$Q9462,FALSE)*WindSpeedStep*$T$3:$T$1003)</f>
        <v>2000.0290413333778</v>
      </c>
      <c r="P9462" s="42">
        <f t="shared" si="441"/>
        <v>1.7675769150538159</v>
      </c>
      <c r="Q9462" s="42">
        <f t="shared" si="443"/>
        <v>1.0787064514505931</v>
      </c>
    </row>
    <row r="9463" spans="5:17" x14ac:dyDescent="0.2">
      <c r="E9463" s="15" t="s">
        <v>4188</v>
      </c>
      <c r="F9463" s="21">
        <v>18.963005538579928</v>
      </c>
      <c r="G9463" s="21">
        <v>18.854635892899161</v>
      </c>
      <c r="H9463" s="24">
        <v>5.6952997129213381E-2</v>
      </c>
      <c r="I9463" s="3">
        <f t="shared" si="442"/>
        <v>2000</v>
      </c>
      <c r="J9463" s="3">
        <f>INDEX(PowerArray,MIN(MaximumPowerIndex,ROUND(G9463*100,0)))</f>
        <v>2000</v>
      </c>
      <c r="K9463" s="3">
        <f>MIN(J9463-M9463+N9463,'Power Look Up'!$F$4)</f>
        <v>1999.9460974216636</v>
      </c>
      <c r="M9463" s="50">
        <f t="array" ref="M9463">_xlfn.SUM(_xlfn.NORM.DIST($S$3:$S$1003,$G9463,$P9463,FALSE)*WindSpeedStep*$T$3:$T$1003)</f>
        <v>2000.058743376999</v>
      </c>
      <c r="N9463" s="50">
        <f t="array" ref="N9463">_xlfn.SUM(_xlfn.NORM.DIST($S$3:$S$1003,$G9463,$Q9463,FALSE)*WindSpeedStep*$T$3:$T$1003)</f>
        <v>2000.0048407986626</v>
      </c>
      <c r="P9463" s="42">
        <f t="shared" si="441"/>
        <v>1.8854635892899161</v>
      </c>
      <c r="Q9463" s="42">
        <f t="shared" si="443"/>
        <v>1.0738280238806495</v>
      </c>
    </row>
    <row r="9464" spans="5:17" x14ac:dyDescent="0.2">
      <c r="E9464" s="15" t="s">
        <v>4189</v>
      </c>
      <c r="F9464" s="21">
        <v>18.347027657371161</v>
      </c>
      <c r="G9464" s="21">
        <v>18.34352986859599</v>
      </c>
      <c r="H9464" s="24">
        <v>7.3581401042779798E-2</v>
      </c>
      <c r="I9464" s="3">
        <f t="shared" si="442"/>
        <v>2000</v>
      </c>
      <c r="J9464" s="3">
        <f>INDEX(PowerArray,MIN(MaximumPowerIndex,ROUND(G9464*100,0)))</f>
        <v>2000</v>
      </c>
      <c r="K9464" s="3">
        <f>MIN(J9464-M9464+N9464,'Power Look Up'!$F$4)</f>
        <v>1999.9243345782415</v>
      </c>
      <c r="M9464" s="50">
        <f t="array" ref="M9464">_xlfn.SUM(_xlfn.NORM.DIST($S$3:$S$1003,$G9464,$P9464,FALSE)*WindSpeedStep*$T$3:$T$1003)</f>
        <v>2000.0981621728968</v>
      </c>
      <c r="N9464" s="50">
        <f t="array" ref="N9464">_xlfn.SUM(_xlfn.NORM.DIST($S$3:$S$1003,$G9464,$Q9464,FALSE)*WindSpeedStep*$T$3:$T$1003)</f>
        <v>2000.0224967511383</v>
      </c>
      <c r="P9464" s="42">
        <f t="shared" si="441"/>
        <v>1.8343529868595991</v>
      </c>
      <c r="Q9464" s="42">
        <f t="shared" si="443"/>
        <v>1.3497426278013713</v>
      </c>
    </row>
    <row r="9465" spans="5:17" x14ac:dyDescent="0.2">
      <c r="E9465" s="15" t="s">
        <v>4190</v>
      </c>
      <c r="F9465" s="21">
        <v>16.783577419147093</v>
      </c>
      <c r="G9465" s="21">
        <v>16.741758388988099</v>
      </c>
      <c r="H9465" s="24">
        <v>7.3285925240037769E-2</v>
      </c>
      <c r="I9465" s="3">
        <f t="shared" si="442"/>
        <v>2000</v>
      </c>
      <c r="J9465" s="3">
        <f>INDEX(PowerArray,MIN(MaximumPowerIndex,ROUND(G9465*100,0)))</f>
        <v>2000</v>
      </c>
      <c r="K9465" s="3">
        <f>MIN(J9465-M9465+N9465,'Power Look Up'!$F$4)</f>
        <v>1999.7038254082602</v>
      </c>
      <c r="M9465" s="50">
        <f t="array" ref="M9465">_xlfn.SUM(_xlfn.NORM.DIST($S$3:$S$1003,$G9465,$P9465,FALSE)*WindSpeedStep*$T$3:$T$1003)</f>
        <v>2000.4703193110986</v>
      </c>
      <c r="N9465" s="50">
        <f t="array" ref="N9465">_xlfn.SUM(_xlfn.NORM.DIST($S$3:$S$1003,$G9465,$Q9465,FALSE)*WindSpeedStep*$T$3:$T$1003)</f>
        <v>2000.1741447193588</v>
      </c>
      <c r="P9465" s="42">
        <f t="shared" si="441"/>
        <v>1.6741758388988099</v>
      </c>
      <c r="Q9465" s="42">
        <f t="shared" si="443"/>
        <v>1.2269352536821569</v>
      </c>
    </row>
    <row r="9466" spans="5:17" x14ac:dyDescent="0.2">
      <c r="E9466" s="15" t="s">
        <v>4191</v>
      </c>
      <c r="F9466" s="21">
        <v>16.467625895551269</v>
      </c>
      <c r="G9466" s="21">
        <v>16.436839600771854</v>
      </c>
      <c r="H9466" s="24">
        <v>7.0441240732422403E-2</v>
      </c>
      <c r="I9466" s="3">
        <f t="shared" si="442"/>
        <v>2000</v>
      </c>
      <c r="J9466" s="3">
        <f>INDEX(PowerArray,MIN(MaximumPowerIndex,ROUND(G9466*100,0)))</f>
        <v>2000</v>
      </c>
      <c r="K9466" s="3">
        <f>MIN(J9466-M9466+N9466,'Power Look Up'!$F$4)</f>
        <v>1999.6050477926526</v>
      </c>
      <c r="M9466" s="50">
        <f t="array" ref="M9466">_xlfn.SUM(_xlfn.NORM.DIST($S$3:$S$1003,$G9466,$P9466,FALSE)*WindSpeedStep*$T$3:$T$1003)</f>
        <v>2000.6247858307947</v>
      </c>
      <c r="N9466" s="50">
        <f t="array" ref="N9466">_xlfn.SUM(_xlfn.NORM.DIST($S$3:$S$1003,$G9466,$Q9466,FALSE)*WindSpeedStep*$T$3:$T$1003)</f>
        <v>2000.2298336234473</v>
      </c>
      <c r="P9466" s="42">
        <f t="shared" si="441"/>
        <v>1.6436839600771855</v>
      </c>
      <c r="Q9466" s="42">
        <f t="shared" si="443"/>
        <v>1.1578313751981839</v>
      </c>
    </row>
    <row r="9467" spans="5:17" x14ac:dyDescent="0.2">
      <c r="E9467" s="15" t="s">
        <v>4192</v>
      </c>
      <c r="F9467" s="21">
        <v>18.045908018529484</v>
      </c>
      <c r="G9467" s="21">
        <v>17.956871477535447</v>
      </c>
      <c r="H9467" s="24">
        <v>7.9796483420031414E-2</v>
      </c>
      <c r="I9467" s="3">
        <f t="shared" si="442"/>
        <v>2000</v>
      </c>
      <c r="J9467" s="3">
        <f>INDEX(PowerArray,MIN(MaximumPowerIndex,ROUND(G9467*100,0)))</f>
        <v>2000</v>
      </c>
      <c r="K9467" s="3">
        <f>MIN(J9467-M9467+N9467,'Power Look Up'!$F$4)</f>
        <v>1999.9073116473371</v>
      </c>
      <c r="M9467" s="50">
        <f t="array" ref="M9467">_xlfn.SUM(_xlfn.NORM.DIST($S$3:$S$1003,$G9467,$P9467,FALSE)*WindSpeedStep*$T$3:$T$1003)</f>
        <v>2000.1443691931777</v>
      </c>
      <c r="N9467" s="50">
        <f t="array" ref="N9467">_xlfn.SUM(_xlfn.NORM.DIST($S$3:$S$1003,$G9467,$Q9467,FALSE)*WindSpeedStep*$T$3:$T$1003)</f>
        <v>2000.0516808405148</v>
      </c>
      <c r="P9467" s="42">
        <f t="shared" si="441"/>
        <v>1.7956871477535448</v>
      </c>
      <c r="Q9467" s="42">
        <f t="shared" si="443"/>
        <v>1.4328951971327923</v>
      </c>
    </row>
    <row r="9468" spans="5:17" x14ac:dyDescent="0.2">
      <c r="E9468" s="15" t="s">
        <v>4193</v>
      </c>
      <c r="F9468" s="21">
        <v>17.741203589280875</v>
      </c>
      <c r="G9468" s="21">
        <v>17.608895133649892</v>
      </c>
      <c r="H9468" s="24">
        <v>7.1021111598160352E-2</v>
      </c>
      <c r="I9468" s="3">
        <f t="shared" si="442"/>
        <v>2000</v>
      </c>
      <c r="J9468" s="3">
        <f>INDEX(PowerArray,MIN(MaximumPowerIndex,ROUND(G9468*100,0)))</f>
        <v>2000</v>
      </c>
      <c r="K9468" s="3">
        <f>MIN(J9468-M9468+N9468,'Power Look Up'!$F$4)</f>
        <v>1999.8473168004109</v>
      </c>
      <c r="M9468" s="50">
        <f t="array" ref="M9468">_xlfn.SUM(_xlfn.NORM.DIST($S$3:$S$1003,$G9468,$P9468,FALSE)*WindSpeedStep*$T$3:$T$1003)</f>
        <v>2000.2036620822385</v>
      </c>
      <c r="N9468" s="50">
        <f t="array" ref="N9468">_xlfn.SUM(_xlfn.NORM.DIST($S$3:$S$1003,$G9468,$Q9468,FALSE)*WindSpeedStep*$T$3:$T$1003)</f>
        <v>2000.0509788826494</v>
      </c>
      <c r="P9468" s="42">
        <f t="shared" si="441"/>
        <v>1.7608895133649893</v>
      </c>
      <c r="Q9468" s="42">
        <f t="shared" si="443"/>
        <v>1.2506033064072517</v>
      </c>
    </row>
    <row r="9469" spans="5:17" x14ac:dyDescent="0.2">
      <c r="E9469" s="15" t="s">
        <v>4194</v>
      </c>
      <c r="F9469" s="21">
        <v>19.010150777407468</v>
      </c>
      <c r="G9469" s="21">
        <v>18.924444203281315</v>
      </c>
      <c r="H9469" s="24">
        <v>8.2587456479611923E-2</v>
      </c>
      <c r="I9469" s="3">
        <f t="shared" si="442"/>
        <v>2000</v>
      </c>
      <c r="J9469" s="3">
        <f>INDEX(PowerArray,MIN(MaximumPowerIndex,ROUND(G9469*100,0)))</f>
        <v>2000</v>
      </c>
      <c r="K9469" s="3">
        <f>MIN(J9469-M9469+N9469,'Power Look Up'!$F$4)</f>
        <v>1999.9639862905785</v>
      </c>
      <c r="M9469" s="50">
        <f t="array" ref="M9469">_xlfn.SUM(_xlfn.NORM.DIST($S$3:$S$1003,$G9469,$P9469,FALSE)*WindSpeedStep*$T$3:$T$1003)</f>
        <v>2000.0547541870715</v>
      </c>
      <c r="N9469" s="50">
        <f t="array" ref="N9469">_xlfn.SUM(_xlfn.NORM.DIST($S$3:$S$1003,$G9469,$Q9469,FALSE)*WindSpeedStep*$T$3:$T$1003)</f>
        <v>2000.01874047765</v>
      </c>
      <c r="P9469" s="42">
        <f t="shared" si="441"/>
        <v>1.8924444203281316</v>
      </c>
      <c r="Q9469" s="42">
        <f t="shared" si="443"/>
        <v>1.5629217120393397</v>
      </c>
    </row>
    <row r="9470" spans="5:17" x14ac:dyDescent="0.2">
      <c r="E9470" s="15" t="s">
        <v>4195</v>
      </c>
      <c r="F9470" s="21">
        <v>20.774972598047711</v>
      </c>
      <c r="G9470" s="21">
        <v>20.704129284430309</v>
      </c>
      <c r="H9470" s="24">
        <v>5.7280460630394665E-2</v>
      </c>
      <c r="I9470" s="3">
        <f t="shared" si="442"/>
        <v>2000</v>
      </c>
      <c r="J9470" s="3">
        <f>INDEX(PowerArray,MIN(MaximumPowerIndex,ROUND(G9470*100,0)))</f>
        <v>2000</v>
      </c>
      <c r="K9470" s="3">
        <f>MIN(J9470-M9470+N9470,'Power Look Up'!$F$4)</f>
        <v>1999.9913203368762</v>
      </c>
      <c r="M9470" s="50">
        <f t="array" ref="M9470">_xlfn.SUM(_xlfn.NORM.DIST($S$3:$S$1003,$G9470,$P9470,FALSE)*WindSpeedStep*$T$3:$T$1003)</f>
        <v>2000.0091222321601</v>
      </c>
      <c r="N9470" s="50">
        <f t="array" ref="N9470">_xlfn.SUM(_xlfn.NORM.DIST($S$3:$S$1003,$G9470,$Q9470,FALSE)*WindSpeedStep*$T$3:$T$1003)</f>
        <v>2000.0004425690363</v>
      </c>
      <c r="P9470" s="42">
        <f t="shared" si="441"/>
        <v>2.070412928443031</v>
      </c>
      <c r="Q9470" s="42">
        <f t="shared" si="443"/>
        <v>1.1859420623634116</v>
      </c>
    </row>
    <row r="9471" spans="5:17" x14ac:dyDescent="0.2">
      <c r="E9471" s="15" t="s">
        <v>4196</v>
      </c>
      <c r="F9471" s="21">
        <v>20.675030421963939</v>
      </c>
      <c r="G9471" s="21">
        <v>20.532554435931473</v>
      </c>
      <c r="H9471" s="24">
        <v>5.5138975698383053E-2</v>
      </c>
      <c r="I9471" s="3">
        <f t="shared" si="442"/>
        <v>2000</v>
      </c>
      <c r="J9471" s="3">
        <f>INDEX(PowerArray,MIN(MaximumPowerIndex,ROUND(G9471*100,0)))</f>
        <v>2000</v>
      </c>
      <c r="K9471" s="3">
        <f>MIN(J9471-M9471+N9471,'Power Look Up'!$F$4)</f>
        <v>1999.9896622656813</v>
      </c>
      <c r="M9471" s="50">
        <f t="array" ref="M9471">_xlfn.SUM(_xlfn.NORM.DIST($S$3:$S$1003,$G9471,$P9471,FALSE)*WindSpeedStep*$T$3:$T$1003)</f>
        <v>2000.0108336159299</v>
      </c>
      <c r="N9471" s="50">
        <f t="array" ref="N9471">_xlfn.SUM(_xlfn.NORM.DIST($S$3:$S$1003,$G9471,$Q9471,FALSE)*WindSpeedStep*$T$3:$T$1003)</f>
        <v>2000.0004958816112</v>
      </c>
      <c r="P9471" s="42">
        <f t="shared" si="441"/>
        <v>2.0532554435931476</v>
      </c>
      <c r="Q9471" s="42">
        <f t="shared" si="443"/>
        <v>1.1321440200685526</v>
      </c>
    </row>
    <row r="9472" spans="5:17" x14ac:dyDescent="0.2">
      <c r="E9472" s="15" t="s">
        <v>4197</v>
      </c>
      <c r="F9472" s="21">
        <v>19.566224289770876</v>
      </c>
      <c r="G9472" s="21">
        <v>19.464234187922997</v>
      </c>
      <c r="H9472" s="24">
        <v>5.8774753011556456E-2</v>
      </c>
      <c r="I9472" s="3">
        <f t="shared" si="442"/>
        <v>2000</v>
      </c>
      <c r="J9472" s="3">
        <f>INDEX(PowerArray,MIN(MaximumPowerIndex,ROUND(G9472*100,0)))</f>
        <v>2000</v>
      </c>
      <c r="K9472" s="3">
        <f>MIN(J9472-M9472+N9472,'Power Look Up'!$F$4)</f>
        <v>1999.9705793730654</v>
      </c>
      <c r="M9472" s="50">
        <f t="array" ref="M9472">_xlfn.SUM(_xlfn.NORM.DIST($S$3:$S$1003,$G9472,$P9472,FALSE)*WindSpeedStep*$T$3:$T$1003)</f>
        <v>2000.0317653100774</v>
      </c>
      <c r="N9472" s="50">
        <f t="array" ref="N9472">_xlfn.SUM(_xlfn.NORM.DIST($S$3:$S$1003,$G9472,$Q9472,FALSE)*WindSpeedStep*$T$3:$T$1003)</f>
        <v>2000.0023446831428</v>
      </c>
      <c r="P9472" s="42">
        <f t="shared" si="441"/>
        <v>1.9464234187922997</v>
      </c>
      <c r="Q9472" s="42">
        <f t="shared" si="443"/>
        <v>1.1440055569542673</v>
      </c>
    </row>
    <row r="9473" spans="5:17" x14ac:dyDescent="0.2">
      <c r="E9473" s="15" t="s">
        <v>4198</v>
      </c>
      <c r="F9473" s="21">
        <v>19.676387581089827</v>
      </c>
      <c r="G9473" s="21">
        <v>19.607452390397917</v>
      </c>
      <c r="H9473" s="24">
        <v>5.8953910885290173E-2</v>
      </c>
      <c r="I9473" s="3">
        <f t="shared" si="442"/>
        <v>2000</v>
      </c>
      <c r="J9473" s="3">
        <f>INDEX(PowerArray,MIN(MaximumPowerIndex,ROUND(G9473*100,0)))</f>
        <v>2000</v>
      </c>
      <c r="K9473" s="3">
        <f>MIN(J9473-M9473+N9473,'Power Look Up'!$F$4)</f>
        <v>1999.9744694645769</v>
      </c>
      <c r="M9473" s="50">
        <f t="array" ref="M9473">_xlfn.SUM(_xlfn.NORM.DIST($S$3:$S$1003,$G9473,$P9473,FALSE)*WindSpeedStep*$T$3:$T$1003)</f>
        <v>2000.0274910557059</v>
      </c>
      <c r="N9473" s="50">
        <f t="array" ref="N9473">_xlfn.SUM(_xlfn.NORM.DIST($S$3:$S$1003,$G9473,$Q9473,FALSE)*WindSpeedStep*$T$3:$T$1003)</f>
        <v>2000.0019605202829</v>
      </c>
      <c r="P9473" s="42">
        <f t="shared" si="441"/>
        <v>1.9607452390397917</v>
      </c>
      <c r="Q9473" s="42">
        <f t="shared" si="443"/>
        <v>1.1559360009110886</v>
      </c>
    </row>
    <row r="9474" spans="5:17" x14ac:dyDescent="0.2">
      <c r="E9474" s="15" t="s">
        <v>4199</v>
      </c>
      <c r="F9474" s="21">
        <v>20.640080207813504</v>
      </c>
      <c r="G9474" s="21">
        <v>20.579652899725321</v>
      </c>
      <c r="H9474" s="24">
        <v>5.9108297434723969E-2</v>
      </c>
      <c r="I9474" s="3">
        <f t="shared" si="442"/>
        <v>2000</v>
      </c>
      <c r="J9474" s="3">
        <f>INDEX(PowerArray,MIN(MaximumPowerIndex,ROUND(G9474*100,0)))</f>
        <v>2000</v>
      </c>
      <c r="K9474" s="3">
        <f>MIN(J9474-M9474+N9474,'Power Look Up'!$F$4)</f>
        <v>1999.990233429013</v>
      </c>
      <c r="M9474" s="50">
        <f t="array" ref="M9474">_xlfn.SUM(_xlfn.NORM.DIST($S$3:$S$1003,$G9474,$P9474,FALSE)*WindSpeedStep*$T$3:$T$1003)</f>
        <v>2000.0103338423871</v>
      </c>
      <c r="N9474" s="50">
        <f t="array" ref="N9474">_xlfn.SUM(_xlfn.NORM.DIST($S$3:$S$1003,$G9474,$Q9474,FALSE)*WindSpeedStep*$T$3:$T$1003)</f>
        <v>2000.0005672714001</v>
      </c>
      <c r="P9474" s="42">
        <f t="shared" si="441"/>
        <v>2.057965289972532</v>
      </c>
      <c r="Q9474" s="42">
        <f t="shared" si="443"/>
        <v>1.2164282447003438</v>
      </c>
    </row>
    <row r="9475" spans="5:17" x14ac:dyDescent="0.2">
      <c r="E9475" s="15" t="s">
        <v>4200</v>
      </c>
      <c r="F9475" s="21">
        <v>20.205651516702883</v>
      </c>
      <c r="G9475" s="21">
        <v>20.172976305905316</v>
      </c>
      <c r="H9475" s="24">
        <v>5.3945303327584265E-2</v>
      </c>
      <c r="I9475" s="3">
        <f t="shared" si="442"/>
        <v>2000</v>
      </c>
      <c r="J9475" s="3">
        <f>INDEX(PowerArray,MIN(MaximumPowerIndex,ROUND(G9475*100,0)))</f>
        <v>2000</v>
      </c>
      <c r="K9475" s="3">
        <f>MIN(J9475-M9475+N9475,'Power Look Up'!$F$4)</f>
        <v>1999.9851952043625</v>
      </c>
      <c r="M9475" s="50">
        <f t="array" ref="M9475">_xlfn.SUM(_xlfn.NORM.DIST($S$3:$S$1003,$G9475,$P9475,FALSE)*WindSpeedStep*$T$3:$T$1003)</f>
        <v>2000.0155477975411</v>
      </c>
      <c r="N9475" s="50">
        <f t="array" ref="N9475">_xlfn.SUM(_xlfn.NORM.DIST($S$3:$S$1003,$G9475,$Q9475,FALSE)*WindSpeedStep*$T$3:$T$1003)</f>
        <v>2000.0007430019036</v>
      </c>
      <c r="P9475" s="42">
        <f t="shared" ref="P9475:P9538" si="444">ReferenceTurbulence*G9475</f>
        <v>2.0172976305905315</v>
      </c>
      <c r="Q9475" s="42">
        <f t="shared" si="443"/>
        <v>1.0882373258422327</v>
      </c>
    </row>
    <row r="9476" spans="5:17" x14ac:dyDescent="0.2">
      <c r="E9476" s="15" t="s">
        <v>4201</v>
      </c>
      <c r="F9476" s="21">
        <v>20.856573015479537</v>
      </c>
      <c r="G9476" s="21">
        <v>20.802150737700057</v>
      </c>
      <c r="H9476" s="24">
        <v>5.4659027595468514E-2</v>
      </c>
      <c r="I9476" s="3">
        <f t="shared" ref="I9476:I9539" si="445">INDEX(PowerArray,MIN(MaximumPowerIndex,ROUND(F9476*100,0)))</f>
        <v>2000</v>
      </c>
      <c r="J9476" s="3">
        <f>INDEX(PowerArray,MIN(MaximumPowerIndex,ROUND(G9476*100,0)))</f>
        <v>2000</v>
      </c>
      <c r="K9476" s="3">
        <f>MIN(J9476-M9476+N9476,'Power Look Up'!$F$4)</f>
        <v>1999.9920753751198</v>
      </c>
      <c r="M9476" s="50">
        <f t="array" ref="M9476">_xlfn.SUM(_xlfn.NORM.DIST($S$3:$S$1003,$G9476,$P9476,FALSE)*WindSpeedStep*$T$3:$T$1003)</f>
        <v>2000.0082699789364</v>
      </c>
      <c r="N9476" s="50">
        <f t="array" ref="N9476">_xlfn.SUM(_xlfn.NORM.DIST($S$3:$S$1003,$G9476,$Q9476,FALSE)*WindSpeedStep*$T$3:$T$1003)</f>
        <v>2000.0003453540562</v>
      </c>
      <c r="P9476" s="42">
        <f t="shared" si="444"/>
        <v>2.0802150737700056</v>
      </c>
      <c r="Q9476" s="42">
        <f t="shared" ref="Q9476:Q9539" si="446">G9476*H9476</f>
        <v>1.1370253312170431</v>
      </c>
    </row>
    <row r="9477" spans="5:17" x14ac:dyDescent="0.2">
      <c r="E9477" s="15" t="s">
        <v>4202</v>
      </c>
      <c r="F9477" s="21">
        <v>19.731206008636253</v>
      </c>
      <c r="G9477" s="21">
        <v>19.64381511653507</v>
      </c>
      <c r="H9477" s="24">
        <v>4.9160705107201032E-2</v>
      </c>
      <c r="I9477" s="3">
        <f t="shared" si="445"/>
        <v>2000</v>
      </c>
      <c r="J9477" s="3">
        <f>INDEX(PowerArray,MIN(MaximumPowerIndex,ROUND(G9477*100,0)))</f>
        <v>2000</v>
      </c>
      <c r="K9477" s="3">
        <f>MIN(J9477-M9477+N9477,'Power Look Up'!$F$4)</f>
        <v>1999.9747097468301</v>
      </c>
      <c r="M9477" s="50">
        <f t="array" ref="M9477">_xlfn.SUM(_xlfn.NORM.DIST($S$3:$S$1003,$G9477,$P9477,FALSE)*WindSpeedStep*$T$3:$T$1003)</f>
        <v>2000.0265007901835</v>
      </c>
      <c r="N9477" s="50">
        <f t="array" ref="N9477">_xlfn.SUM(_xlfn.NORM.DIST($S$3:$S$1003,$G9477,$Q9477,FALSE)*WindSpeedStep*$T$3:$T$1003)</f>
        <v>2000.0012105370135</v>
      </c>
      <c r="P9477" s="42">
        <f t="shared" si="444"/>
        <v>1.9643815116535071</v>
      </c>
      <c r="Q9477" s="42">
        <f t="shared" si="446"/>
        <v>0.96570380212435847</v>
      </c>
    </row>
    <row r="9478" spans="5:17" x14ac:dyDescent="0.2">
      <c r="E9478" s="15" t="s">
        <v>4203</v>
      </c>
      <c r="F9478" s="21">
        <v>18.952510305941153</v>
      </c>
      <c r="G9478" s="21">
        <v>18.886347264558896</v>
      </c>
      <c r="H9478" s="24">
        <v>6.9647765846944931E-2</v>
      </c>
      <c r="I9478" s="3">
        <f t="shared" si="445"/>
        <v>2000</v>
      </c>
      <c r="J9478" s="3">
        <f>INDEX(PowerArray,MIN(MaximumPowerIndex,ROUND(G9478*100,0)))</f>
        <v>2000</v>
      </c>
      <c r="K9478" s="3">
        <f>MIN(J9478-M9478+N9478,'Power Look Up'!$F$4)</f>
        <v>1999.9520293601283</v>
      </c>
      <c r="M9478" s="50">
        <f t="array" ref="M9478">_xlfn.SUM(_xlfn.NORM.DIST($S$3:$S$1003,$G9478,$P9478,FALSE)*WindSpeedStep*$T$3:$T$1003)</f>
        <v>2000.0568966624239</v>
      </c>
      <c r="N9478" s="50">
        <f t="array" ref="N9478">_xlfn.SUM(_xlfn.NORM.DIST($S$3:$S$1003,$G9478,$Q9478,FALSE)*WindSpeedStep*$T$3:$T$1003)</f>
        <v>2000.0089260225523</v>
      </c>
      <c r="P9478" s="42">
        <f t="shared" si="444"/>
        <v>1.8886347264558898</v>
      </c>
      <c r="Q9478" s="42">
        <f t="shared" si="446"/>
        <v>1.315391891986087</v>
      </c>
    </row>
    <row r="9479" spans="5:17" x14ac:dyDescent="0.2">
      <c r="E9479" s="15" t="s">
        <v>4204</v>
      </c>
      <c r="F9479" s="21">
        <v>18.486304556131945</v>
      </c>
      <c r="G9479" s="21">
        <v>18.415403641041152</v>
      </c>
      <c r="H9479" s="24">
        <v>6.2208214546511008E-2</v>
      </c>
      <c r="I9479" s="3">
        <f t="shared" si="445"/>
        <v>2000</v>
      </c>
      <c r="J9479" s="3">
        <f>INDEX(PowerArray,MIN(MaximumPowerIndex,ROUND(G9479*100,0)))</f>
        <v>2000</v>
      </c>
      <c r="K9479" s="3">
        <f>MIN(J9479-M9479+N9479,'Power Look Up'!$F$4)</f>
        <v>1999.9198813236821</v>
      </c>
      <c r="M9479" s="50">
        <f t="array" ref="M9479">_xlfn.SUM(_xlfn.NORM.DIST($S$3:$S$1003,$G9479,$P9479,FALSE)*WindSpeedStep*$T$3:$T$1003)</f>
        <v>2000.0913425322879</v>
      </c>
      <c r="N9479" s="50">
        <f t="array" ref="N9479">_xlfn.SUM(_xlfn.NORM.DIST($S$3:$S$1003,$G9479,$Q9479,FALSE)*WindSpeedStep*$T$3:$T$1003)</f>
        <v>2000.01122385597</v>
      </c>
      <c r="P9479" s="42">
        <f t="shared" si="444"/>
        <v>1.8415403641041153</v>
      </c>
      <c r="Q9479" s="42">
        <f t="shared" si="446"/>
        <v>1.1455893806624879</v>
      </c>
    </row>
    <row r="9480" spans="5:17" x14ac:dyDescent="0.2">
      <c r="E9480" s="15" t="s">
        <v>4205</v>
      </c>
      <c r="F9480" s="21">
        <v>18.782677789819626</v>
      </c>
      <c r="G9480" s="21">
        <v>18.728985002191482</v>
      </c>
      <c r="H9480" s="24">
        <v>6.3356248417623939E-2</v>
      </c>
      <c r="I9480" s="3">
        <f t="shared" si="445"/>
        <v>2000</v>
      </c>
      <c r="J9480" s="3">
        <f>INDEX(PowerArray,MIN(MaximumPowerIndex,ROUND(G9480*100,0)))</f>
        <v>2000</v>
      </c>
      <c r="K9480" s="3">
        <f>MIN(J9480-M9480+N9480,'Power Look Up'!$F$4)</f>
        <v>1999.9411474554795</v>
      </c>
      <c r="M9480" s="50">
        <f t="array" ref="M9480">_xlfn.SUM(_xlfn.NORM.DIST($S$3:$S$1003,$G9480,$P9480,FALSE)*WindSpeedStep*$T$3:$T$1003)</f>
        <v>2000.066663952852</v>
      </c>
      <c r="N9480" s="50">
        <f t="array" ref="N9480">_xlfn.SUM(_xlfn.NORM.DIST($S$3:$S$1003,$G9480,$Q9480,FALSE)*WindSpeedStep*$T$3:$T$1003)</f>
        <v>2000.0078114083315</v>
      </c>
      <c r="P9480" s="42">
        <f t="shared" si="444"/>
        <v>1.8728985002191483</v>
      </c>
      <c r="Q9480" s="42">
        <f t="shared" si="446"/>
        <v>1.1865982264087966</v>
      </c>
    </row>
    <row r="9481" spans="5:17" x14ac:dyDescent="0.2">
      <c r="E9481" s="15" t="s">
        <v>4206</v>
      </c>
      <c r="F9481" s="21">
        <v>19.365619934800712</v>
      </c>
      <c r="G9481" s="21">
        <v>19.275477780357676</v>
      </c>
      <c r="H9481" s="24">
        <v>5.1637902807488451E-2</v>
      </c>
      <c r="I9481" s="3">
        <f t="shared" si="445"/>
        <v>2000</v>
      </c>
      <c r="J9481" s="3">
        <f>INDEX(PowerArray,MIN(MaximumPowerIndex,ROUND(G9481*100,0)))</f>
        <v>2000</v>
      </c>
      <c r="K9481" s="3">
        <f>MIN(J9481-M9481+N9481,'Power Look Up'!$F$4)</f>
        <v>1999.9637523762435</v>
      </c>
      <c r="M9481" s="50">
        <f t="array" ref="M9481">_xlfn.SUM(_xlfn.NORM.DIST($S$3:$S$1003,$G9481,$P9481,FALSE)*WindSpeedStep*$T$3:$T$1003)</f>
        <v>2000.0384304534302</v>
      </c>
      <c r="N9481" s="50">
        <f t="array" ref="N9481">_xlfn.SUM(_xlfn.NORM.DIST($S$3:$S$1003,$G9481,$Q9481,FALSE)*WindSpeedStep*$T$3:$T$1003)</f>
        <v>2000.0021828296738</v>
      </c>
      <c r="P9481" s="42">
        <f t="shared" si="444"/>
        <v>1.9275477780357677</v>
      </c>
      <c r="Q9481" s="42">
        <f t="shared" si="446"/>
        <v>0.99534524819001291</v>
      </c>
    </row>
    <row r="9482" spans="5:17" x14ac:dyDescent="0.2">
      <c r="E9482" s="15" t="s">
        <v>4207</v>
      </c>
      <c r="F9482" s="21">
        <v>19.126094328569145</v>
      </c>
      <c r="G9482" s="21">
        <v>19.083303709095695</v>
      </c>
      <c r="H9482" s="24">
        <v>6.7969966981609842E-2</v>
      </c>
      <c r="I9482" s="3">
        <f t="shared" si="445"/>
        <v>2000</v>
      </c>
      <c r="J9482" s="3">
        <f>INDEX(PowerArray,MIN(MaximumPowerIndex,ROUND(G9482*100,0)))</f>
        <v>2000</v>
      </c>
      <c r="K9482" s="3">
        <f>MIN(J9482-M9482+N9482,'Power Look Up'!$F$4)</f>
        <v>1999.9596308177654</v>
      </c>
      <c r="M9482" s="50">
        <f t="array" ref="M9482">_xlfn.SUM(_xlfn.NORM.DIST($S$3:$S$1003,$G9482,$P9482,FALSE)*WindSpeedStep*$T$3:$T$1003)</f>
        <v>2000.0466518026983</v>
      </c>
      <c r="N9482" s="50">
        <f t="array" ref="N9482">_xlfn.SUM(_xlfn.NORM.DIST($S$3:$S$1003,$G9482,$Q9482,FALSE)*WindSpeedStep*$T$3:$T$1003)</f>
        <v>2000.0062826204637</v>
      </c>
      <c r="P9482" s="42">
        <f t="shared" si="444"/>
        <v>1.9083303709095696</v>
      </c>
      <c r="Q9482" s="42">
        <f t="shared" si="446"/>
        <v>1.297091523007267</v>
      </c>
    </row>
    <row r="9483" spans="5:17" x14ac:dyDescent="0.2">
      <c r="E9483" s="15" t="s">
        <v>4208</v>
      </c>
      <c r="F9483" s="21">
        <v>19.309553696237067</v>
      </c>
      <c r="G9483" s="21">
        <v>19.241588365563061</v>
      </c>
      <c r="H9483" s="24">
        <v>6.1627524836677099E-2</v>
      </c>
      <c r="I9483" s="3">
        <f t="shared" si="445"/>
        <v>2000</v>
      </c>
      <c r="J9483" s="3">
        <f>INDEX(PowerArray,MIN(MaximumPowerIndex,ROUND(G9483*100,0)))</f>
        <v>2000</v>
      </c>
      <c r="K9483" s="3">
        <f>MIN(J9483-M9483+N9483,'Power Look Up'!$F$4)</f>
        <v>1999.9638583148949</v>
      </c>
      <c r="M9483" s="50">
        <f t="array" ref="M9483">_xlfn.SUM(_xlfn.NORM.DIST($S$3:$S$1003,$G9483,$P9483,FALSE)*WindSpeedStep*$T$3:$T$1003)</f>
        <v>2000.0397672705171</v>
      </c>
      <c r="N9483" s="50">
        <f t="array" ref="N9483">_xlfn.SUM(_xlfn.NORM.DIST($S$3:$S$1003,$G9483,$Q9483,FALSE)*WindSpeedStep*$T$3:$T$1003)</f>
        <v>2000.003625585412</v>
      </c>
      <c r="P9483" s="42">
        <f t="shared" si="444"/>
        <v>1.9241588365563063</v>
      </c>
      <c r="Q9483" s="42">
        <f t="shared" si="446"/>
        <v>1.1858114648958546</v>
      </c>
    </row>
    <row r="9484" spans="5:17" x14ac:dyDescent="0.2">
      <c r="E9484" s="15" t="s">
        <v>4209</v>
      </c>
      <c r="F9484" s="21">
        <v>18.937281530762007</v>
      </c>
      <c r="G9484" s="21">
        <v>18.844786093333198</v>
      </c>
      <c r="H9484" s="24">
        <v>8.079301126271185E-2</v>
      </c>
      <c r="I9484" s="3">
        <f t="shared" si="445"/>
        <v>2000</v>
      </c>
      <c r="J9484" s="3">
        <f>INDEX(PowerArray,MIN(MaximumPowerIndex,ROUND(G9484*100,0)))</f>
        <v>2000</v>
      </c>
      <c r="K9484" s="3">
        <f>MIN(J9484-M9484+N9484,'Power Look Up'!$F$4)</f>
        <v>1999.9590974402131</v>
      </c>
      <c r="M9484" s="50">
        <f t="array" ref="M9484">_xlfn.SUM(_xlfn.NORM.DIST($S$3:$S$1003,$G9484,$P9484,FALSE)*WindSpeedStep*$T$3:$T$1003)</f>
        <v>2000.0593290030538</v>
      </c>
      <c r="N9484" s="50">
        <f t="array" ref="N9484">_xlfn.SUM(_xlfn.NORM.DIST($S$3:$S$1003,$G9484,$Q9484,FALSE)*WindSpeedStep*$T$3:$T$1003)</f>
        <v>2000.0184264432669</v>
      </c>
      <c r="P9484" s="42">
        <f t="shared" si="444"/>
        <v>1.8844786093333199</v>
      </c>
      <c r="Q9484" s="42">
        <f t="shared" si="446"/>
        <v>1.5225270150820647</v>
      </c>
    </row>
    <row r="9485" spans="5:17" x14ac:dyDescent="0.2">
      <c r="E9485" s="15" t="s">
        <v>4210</v>
      </c>
      <c r="F9485" s="21">
        <v>19.566391615813195</v>
      </c>
      <c r="G9485" s="21">
        <v>19.510428270165541</v>
      </c>
      <c r="H9485" s="24">
        <v>6.644045695933859E-2</v>
      </c>
      <c r="I9485" s="3">
        <f t="shared" si="445"/>
        <v>2000</v>
      </c>
      <c r="J9485" s="3">
        <f>INDEX(PowerArray,MIN(MaximumPowerIndex,ROUND(G9485*100,0)))</f>
        <v>2000</v>
      </c>
      <c r="K9485" s="3">
        <f>MIN(J9485-M9485+N9485,'Power Look Up'!$F$4)</f>
        <v>1999.9729932186353</v>
      </c>
      <c r="M9485" s="50">
        <f t="array" ref="M9485">_xlfn.SUM(_xlfn.NORM.DIST($S$3:$S$1003,$G9485,$P9485,FALSE)*WindSpeedStep*$T$3:$T$1003)</f>
        <v>2000.0303185574114</v>
      </c>
      <c r="N9485" s="50">
        <f t="array" ref="N9485">_xlfn.SUM(_xlfn.NORM.DIST($S$3:$S$1003,$G9485,$Q9485,FALSE)*WindSpeedStep*$T$3:$T$1003)</f>
        <v>2000.0033117760468</v>
      </c>
      <c r="P9485" s="42">
        <f t="shared" si="444"/>
        <v>1.9510428270165541</v>
      </c>
      <c r="Q9485" s="42">
        <f t="shared" si="446"/>
        <v>1.2962817697421964</v>
      </c>
    </row>
    <row r="9486" spans="5:17" x14ac:dyDescent="0.2">
      <c r="E9486" s="15" t="s">
        <v>4211</v>
      </c>
      <c r="F9486" s="21">
        <v>20.060392769559179</v>
      </c>
      <c r="G9486" s="21">
        <v>20.009345375470776</v>
      </c>
      <c r="H9486" s="24">
        <v>6.9789261660142682E-2</v>
      </c>
      <c r="I9486" s="3">
        <f t="shared" si="445"/>
        <v>2000</v>
      </c>
      <c r="J9486" s="3">
        <f>INDEX(PowerArray,MIN(MaximumPowerIndex,ROUND(G9486*100,0)))</f>
        <v>2000</v>
      </c>
      <c r="K9486" s="3">
        <f>MIN(J9486-M9486+N9486,'Power Look Up'!$F$4)</f>
        <v>1999.9838074236893</v>
      </c>
      <c r="M9486" s="50">
        <f t="array" ref="M9486">_xlfn.SUM(_xlfn.NORM.DIST($S$3:$S$1003,$G9486,$P9486,FALSE)*WindSpeedStep*$T$3:$T$1003)</f>
        <v>2000.0183321381173</v>
      </c>
      <c r="N9486" s="50">
        <f t="array" ref="N9486">_xlfn.SUM(_xlfn.NORM.DIST($S$3:$S$1003,$G9486,$Q9486,FALSE)*WindSpeedStep*$T$3:$T$1003)</f>
        <v>2000.0021395618066</v>
      </c>
      <c r="P9486" s="42">
        <f t="shared" si="444"/>
        <v>2.0009345375470775</v>
      </c>
      <c r="Q9486" s="42">
        <f t="shared" si="446"/>
        <v>1.396437440056896</v>
      </c>
    </row>
    <row r="9487" spans="5:17" x14ac:dyDescent="0.2">
      <c r="E9487" s="15" t="s">
        <v>4212</v>
      </c>
      <c r="F9487" s="21">
        <v>19.898280429721392</v>
      </c>
      <c r="G9487" s="21">
        <v>19.88519655969473</v>
      </c>
      <c r="H9487" s="24">
        <v>5.7793938730619332E-2</v>
      </c>
      <c r="I9487" s="3">
        <f t="shared" si="445"/>
        <v>2000</v>
      </c>
      <c r="J9487" s="3">
        <f>INDEX(PowerArray,MIN(MaximumPowerIndex,ROUND(G9487*100,0)))</f>
        <v>2000</v>
      </c>
      <c r="K9487" s="3">
        <f>MIN(J9487-M9487+N9487,'Power Look Up'!$F$4)</f>
        <v>1999.9805151115825</v>
      </c>
      <c r="M9487" s="50">
        <f t="array" ref="M9487">_xlfn.SUM(_xlfn.NORM.DIST($S$3:$S$1003,$G9487,$P9487,FALSE)*WindSpeedStep*$T$3:$T$1003)</f>
        <v>2000.0207750436223</v>
      </c>
      <c r="N9487" s="50">
        <f t="array" ref="N9487">_xlfn.SUM(_xlfn.NORM.DIST($S$3:$S$1003,$G9487,$Q9487,FALSE)*WindSpeedStep*$T$3:$T$1003)</f>
        <v>2000.0012901552047</v>
      </c>
      <c r="P9487" s="42">
        <f t="shared" si="444"/>
        <v>1.9885196559694731</v>
      </c>
      <c r="Q9487" s="42">
        <f t="shared" si="446"/>
        <v>1.1492438316173195</v>
      </c>
    </row>
    <row r="9488" spans="5:17" x14ac:dyDescent="0.2">
      <c r="E9488" s="15" t="s">
        <v>4213</v>
      </c>
      <c r="F9488" s="21">
        <v>20.05391375664227</v>
      </c>
      <c r="G9488" s="21">
        <v>19.944555695954644</v>
      </c>
      <c r="H9488" s="24">
        <v>6.0836005121240273E-2</v>
      </c>
      <c r="I9488" s="3">
        <f t="shared" si="445"/>
        <v>2000</v>
      </c>
      <c r="J9488" s="3">
        <f>INDEX(PowerArray,MIN(MaximumPowerIndex,ROUND(G9488*100,0)))</f>
        <v>2000</v>
      </c>
      <c r="K9488" s="3">
        <f>MIN(J9488-M9488+N9488,'Power Look Up'!$F$4)</f>
        <v>1999.981824150366</v>
      </c>
      <c r="M9488" s="50">
        <f t="array" ref="M9488">_xlfn.SUM(_xlfn.NORM.DIST($S$3:$S$1003,$G9488,$P9488,FALSE)*WindSpeedStep*$T$3:$T$1003)</f>
        <v>2000.01956866664</v>
      </c>
      <c r="N9488" s="50">
        <f t="array" ref="N9488">_xlfn.SUM(_xlfn.NORM.DIST($S$3:$S$1003,$G9488,$Q9488,FALSE)*WindSpeedStep*$T$3:$T$1003)</f>
        <v>2000.001392817006</v>
      </c>
      <c r="P9488" s="42">
        <f t="shared" si="444"/>
        <v>1.9944555695954644</v>
      </c>
      <c r="Q9488" s="42">
        <f t="shared" si="446"/>
        <v>1.2133470924599585</v>
      </c>
    </row>
    <row r="9489" spans="5:17" x14ac:dyDescent="0.2">
      <c r="E9489" s="15" t="s">
        <v>4214</v>
      </c>
      <c r="F9489" s="21">
        <v>19.856957875081658</v>
      </c>
      <c r="G9489" s="21">
        <v>19.769627381827053</v>
      </c>
      <c r="H9489" s="24">
        <v>6.8489846660079456E-2</v>
      </c>
      <c r="I9489" s="3">
        <f t="shared" si="445"/>
        <v>2000</v>
      </c>
      <c r="J9489" s="3">
        <f>INDEX(PowerArray,MIN(MaximumPowerIndex,ROUND(G9489*100,0)))</f>
        <v>2000</v>
      </c>
      <c r="K9489" s="3">
        <f>MIN(J9489-M9489+N9489,'Power Look Up'!$F$4)</f>
        <v>1999.9793350017615</v>
      </c>
      <c r="M9489" s="50">
        <f t="array" ref="M9489">_xlfn.SUM(_xlfn.NORM.DIST($S$3:$S$1003,$G9489,$P9489,FALSE)*WindSpeedStep*$T$3:$T$1003)</f>
        <v>2000.0233424049038</v>
      </c>
      <c r="N9489" s="50">
        <f t="array" ref="N9489">_xlfn.SUM(_xlfn.NORM.DIST($S$3:$S$1003,$G9489,$Q9489,FALSE)*WindSpeedStep*$T$3:$T$1003)</f>
        <v>2000.0026774066653</v>
      </c>
      <c r="P9489" s="42">
        <f t="shared" si="444"/>
        <v>1.9769627381827055</v>
      </c>
      <c r="Q9489" s="42">
        <f t="shared" si="446"/>
        <v>1.3540187479082431</v>
      </c>
    </row>
    <row r="9490" spans="5:17" x14ac:dyDescent="0.2">
      <c r="E9490" s="15" t="s">
        <v>4215</v>
      </c>
      <c r="F9490" s="21">
        <v>18.735417290413459</v>
      </c>
      <c r="G9490" s="21">
        <v>18.670179600101896</v>
      </c>
      <c r="H9490" s="24">
        <v>7.5258531910120247E-2</v>
      </c>
      <c r="I9490" s="3">
        <f t="shared" si="445"/>
        <v>2000</v>
      </c>
      <c r="J9490" s="3">
        <f>INDEX(PowerArray,MIN(MaximumPowerIndex,ROUND(G9490*100,0)))</f>
        <v>2000</v>
      </c>
      <c r="K9490" s="3">
        <f>MIN(J9490-M9490+N9490,'Power Look Up'!$F$4)</f>
        <v>1999.9456094587003</v>
      </c>
      <c r="M9490" s="50">
        <f t="array" ref="M9490">_xlfn.SUM(_xlfn.NORM.DIST($S$3:$S$1003,$G9490,$P9490,FALSE)*WindSpeedStep*$T$3:$T$1003)</f>
        <v>2000.0707259066369</v>
      </c>
      <c r="N9490" s="50">
        <f t="array" ref="N9490">_xlfn.SUM(_xlfn.NORM.DIST($S$3:$S$1003,$G9490,$Q9490,FALSE)*WindSpeedStep*$T$3:$T$1003)</f>
        <v>2000.0163353653372</v>
      </c>
      <c r="P9490" s="42">
        <f t="shared" si="444"/>
        <v>1.8670179600101897</v>
      </c>
      <c r="Q9490" s="42">
        <f t="shared" si="446"/>
        <v>1.4050903072019447</v>
      </c>
    </row>
    <row r="9491" spans="5:17" x14ac:dyDescent="0.2">
      <c r="E9491" s="15" t="s">
        <v>4216</v>
      </c>
      <c r="F9491" s="21">
        <v>18.207851599687064</v>
      </c>
      <c r="G9491" s="21">
        <v>18.167527566492012</v>
      </c>
      <c r="H9491" s="24">
        <v>6.6454847425316016E-2</v>
      </c>
      <c r="I9491" s="3">
        <f t="shared" si="445"/>
        <v>2000</v>
      </c>
      <c r="J9491" s="3">
        <f>INDEX(PowerArray,MIN(MaximumPowerIndex,ROUND(G9491*100,0)))</f>
        <v>2000</v>
      </c>
      <c r="K9491" s="3">
        <f>MIN(J9491-M9491+N9491,'Power Look Up'!$F$4)</f>
        <v>1999.9022985340268</v>
      </c>
      <c r="M9491" s="50">
        <f t="array" ref="M9491">_xlfn.SUM(_xlfn.NORM.DIST($S$3:$S$1003,$G9491,$P9491,FALSE)*WindSpeedStep*$T$3:$T$1003)</f>
        <v>2000.1170473549487</v>
      </c>
      <c r="N9491" s="50">
        <f t="array" ref="N9491">_xlfn.SUM(_xlfn.NORM.DIST($S$3:$S$1003,$G9491,$Q9491,FALSE)*WindSpeedStep*$T$3:$T$1003)</f>
        <v>2000.0193458889755</v>
      </c>
      <c r="P9491" s="42">
        <f t="shared" si="444"/>
        <v>1.8167527566492012</v>
      </c>
      <c r="Q9491" s="42">
        <f t="shared" si="446"/>
        <v>1.2073202725264494</v>
      </c>
    </row>
    <row r="9492" spans="5:17" x14ac:dyDescent="0.2">
      <c r="E9492" s="15" t="s">
        <v>4217</v>
      </c>
      <c r="F9492" s="21">
        <v>18.820256963650834</v>
      </c>
      <c r="G9492" s="21">
        <v>18.797851292205419</v>
      </c>
      <c r="H9492" s="24">
        <v>6.3229742415225693E-2</v>
      </c>
      <c r="I9492" s="3">
        <f t="shared" si="445"/>
        <v>2000</v>
      </c>
      <c r="J9492" s="3">
        <f>INDEX(PowerArray,MIN(MaximumPowerIndex,ROUND(G9492*100,0)))</f>
        <v>2000</v>
      </c>
      <c r="K9492" s="3">
        <f>MIN(J9492-M9492+N9492,'Power Look Up'!$F$4)</f>
        <v>1999.9448814893137</v>
      </c>
      <c r="M9492" s="50">
        <f t="array" ref="M9492">_xlfn.SUM(_xlfn.NORM.DIST($S$3:$S$1003,$G9492,$P9492,FALSE)*WindSpeedStep*$T$3:$T$1003)</f>
        <v>2000.0622001022534</v>
      </c>
      <c r="N9492" s="50">
        <f t="array" ref="N9492">_xlfn.SUM(_xlfn.NORM.DIST($S$3:$S$1003,$G9492,$Q9492,FALSE)*WindSpeedStep*$T$3:$T$1003)</f>
        <v>2000.0070815915672</v>
      </c>
      <c r="P9492" s="42">
        <f t="shared" si="444"/>
        <v>1.8797851292205419</v>
      </c>
      <c r="Q9492" s="42">
        <f t="shared" si="446"/>
        <v>1.1885832951658661</v>
      </c>
    </row>
    <row r="9493" spans="5:17" x14ac:dyDescent="0.2">
      <c r="E9493" s="15" t="s">
        <v>4218</v>
      </c>
      <c r="F9493" s="21">
        <v>17.885462720477907</v>
      </c>
      <c r="G9493" s="21">
        <v>17.870631113255609</v>
      </c>
      <c r="H9493" s="24">
        <v>5.2556649760240742E-2</v>
      </c>
      <c r="I9493" s="3">
        <f t="shared" si="445"/>
        <v>2000</v>
      </c>
      <c r="J9493" s="3">
        <f>INDEX(PowerArray,MIN(MaximumPowerIndex,ROUND(G9493*100,0)))</f>
        <v>2000</v>
      </c>
      <c r="K9493" s="3">
        <f>MIN(J9493-M9493+N9493,'Power Look Up'!$F$4)</f>
        <v>1999.8582449355852</v>
      </c>
      <c r="M9493" s="50">
        <f t="array" ref="M9493">_xlfn.SUM(_xlfn.NORM.DIST($S$3:$S$1003,$G9493,$P9493,FALSE)*WindSpeedStep*$T$3:$T$1003)</f>
        <v>2000.1572699727808</v>
      </c>
      <c r="N9493" s="50">
        <f t="array" ref="N9493">_xlfn.SUM(_xlfn.NORM.DIST($S$3:$S$1003,$G9493,$Q9493,FALSE)*WindSpeedStep*$T$3:$T$1003)</f>
        <v>2000.015514908366</v>
      </c>
      <c r="P9493" s="42">
        <f t="shared" si="444"/>
        <v>1.7870631113255611</v>
      </c>
      <c r="Q9493" s="42">
        <f t="shared" si="446"/>
        <v>0.93922050041383609</v>
      </c>
    </row>
    <row r="9494" spans="5:17" x14ac:dyDescent="0.2">
      <c r="E9494" s="15" t="s">
        <v>4219</v>
      </c>
      <c r="F9494" s="21">
        <v>17.66656738247762</v>
      </c>
      <c r="G9494" s="21">
        <v>17.565600530188775</v>
      </c>
      <c r="H9494" s="24">
        <v>5.8302214442721545E-2</v>
      </c>
      <c r="I9494" s="3">
        <f t="shared" si="445"/>
        <v>2000</v>
      </c>
      <c r="J9494" s="3">
        <f>INDEX(PowerArray,MIN(MaximumPowerIndex,ROUND(G9494*100,0)))</f>
        <v>2000</v>
      </c>
      <c r="K9494" s="3">
        <f>MIN(J9494-M9494+N9494,'Power Look Up'!$F$4)</f>
        <v>1999.8175133561756</v>
      </c>
      <c r="M9494" s="50">
        <f t="array" ref="M9494">_xlfn.SUM(_xlfn.NORM.DIST($S$3:$S$1003,$G9494,$P9494,FALSE)*WindSpeedStep*$T$3:$T$1003)</f>
        <v>2000.2125156031461</v>
      </c>
      <c r="N9494" s="50">
        <f t="array" ref="N9494">_xlfn.SUM(_xlfn.NORM.DIST($S$3:$S$1003,$G9494,$Q9494,FALSE)*WindSpeedStep*$T$3:$T$1003)</f>
        <v>2000.0300289593217</v>
      </c>
      <c r="P9494" s="42">
        <f t="shared" si="444"/>
        <v>1.7565600530188776</v>
      </c>
      <c r="Q9494" s="42">
        <f t="shared" si="446"/>
        <v>1.0241134089262491</v>
      </c>
    </row>
    <row r="9495" spans="5:17" x14ac:dyDescent="0.2">
      <c r="E9495" s="15" t="s">
        <v>4220</v>
      </c>
      <c r="F9495" s="21">
        <v>18.012318625286785</v>
      </c>
      <c r="G9495" s="21">
        <v>17.955580922053983</v>
      </c>
      <c r="H9495" s="24">
        <v>6.9952126997750066E-2</v>
      </c>
      <c r="I9495" s="3">
        <f t="shared" si="445"/>
        <v>2000</v>
      </c>
      <c r="J9495" s="3">
        <f>INDEX(PowerArray,MIN(MaximumPowerIndex,ROUND(G9495*100,0)))</f>
        <v>2000</v>
      </c>
      <c r="K9495" s="3">
        <f>MIN(J9495-M9495+N9495,'Power Look Up'!$F$4)</f>
        <v>1999.8860896815997</v>
      </c>
      <c r="M9495" s="50">
        <f t="array" ref="M9495">_xlfn.SUM(_xlfn.NORM.DIST($S$3:$S$1003,$G9495,$P9495,FALSE)*WindSpeedStep*$T$3:$T$1003)</f>
        <v>2000.1445544203789</v>
      </c>
      <c r="N9495" s="50">
        <f t="array" ref="N9495">_xlfn.SUM(_xlfn.NORM.DIST($S$3:$S$1003,$G9495,$Q9495,FALSE)*WindSpeedStep*$T$3:$T$1003)</f>
        <v>2000.0306441019786</v>
      </c>
      <c r="P9495" s="42">
        <f t="shared" si="444"/>
        <v>1.7955580922053984</v>
      </c>
      <c r="Q9495" s="42">
        <f t="shared" si="446"/>
        <v>1.2560310769778984</v>
      </c>
    </row>
    <row r="9496" spans="5:17" x14ac:dyDescent="0.2">
      <c r="E9496" s="15" t="s">
        <v>4221</v>
      </c>
      <c r="F9496" s="21">
        <v>18.710692569056981</v>
      </c>
      <c r="G9496" s="21">
        <v>18.646972681356463</v>
      </c>
      <c r="H9496" s="24">
        <v>6.1462182426204007E-2</v>
      </c>
      <c r="I9496" s="3">
        <f t="shared" si="445"/>
        <v>2000</v>
      </c>
      <c r="J9496" s="3">
        <f>INDEX(PowerArray,MIN(MaximumPowerIndex,ROUND(G9496*100,0)))</f>
        <v>2000</v>
      </c>
      <c r="K9496" s="3">
        <f>MIN(J9496-M9496+N9496,'Power Look Up'!$F$4)</f>
        <v>1999.93553110945</v>
      </c>
      <c r="M9496" s="50">
        <f t="array" ref="M9496">_xlfn.SUM(_xlfn.NORM.DIST($S$3:$S$1003,$G9496,$P9496,FALSE)*WindSpeedStep*$T$3:$T$1003)</f>
        <v>2000.0723955117408</v>
      </c>
      <c r="N9496" s="50">
        <f t="array" ref="N9496">_xlfn.SUM(_xlfn.NORM.DIST($S$3:$S$1003,$G9496,$Q9496,FALSE)*WindSpeedStep*$T$3:$T$1003)</f>
        <v>2000.0079266211908</v>
      </c>
      <c r="P9496" s="42">
        <f t="shared" si="444"/>
        <v>1.8646972681356464</v>
      </c>
      <c r="Q9496" s="42">
        <f t="shared" si="446"/>
        <v>1.1460836366379734</v>
      </c>
    </row>
    <row r="9497" spans="5:17" x14ac:dyDescent="0.2">
      <c r="E9497" s="15" t="s">
        <v>4222</v>
      </c>
      <c r="F9497" s="21">
        <v>18.946145275414899</v>
      </c>
      <c r="G9497" s="21">
        <v>18.898388519056248</v>
      </c>
      <c r="H9497" s="24">
        <v>6.5448669477324348E-2</v>
      </c>
      <c r="I9497" s="3">
        <f t="shared" si="445"/>
        <v>2000</v>
      </c>
      <c r="J9497" s="3">
        <f>INDEX(PowerArray,MIN(MaximumPowerIndex,ROUND(G9497*100,0)))</f>
        <v>2000</v>
      </c>
      <c r="K9497" s="3">
        <f>MIN(J9497-M9497+N9497,'Power Look Up'!$F$4)</f>
        <v>1999.9507537987138</v>
      </c>
      <c r="M9497" s="50">
        <f t="array" ref="M9497">_xlfn.SUM(_xlfn.NORM.DIST($S$3:$S$1003,$G9497,$P9497,FALSE)*WindSpeedStep*$T$3:$T$1003)</f>
        <v>2000.0562106426428</v>
      </c>
      <c r="N9497" s="50">
        <f t="array" ref="N9497">_xlfn.SUM(_xlfn.NORM.DIST($S$3:$S$1003,$G9497,$Q9497,FALSE)*WindSpeedStep*$T$3:$T$1003)</f>
        <v>2000.0069644413566</v>
      </c>
      <c r="P9497" s="42">
        <f t="shared" si="444"/>
        <v>1.8898388519056248</v>
      </c>
      <c r="Q9497" s="42">
        <f t="shared" si="446"/>
        <v>1.2368743838377736</v>
      </c>
    </row>
    <row r="9498" spans="5:17" x14ac:dyDescent="0.2">
      <c r="E9498" s="15" t="s">
        <v>4223</v>
      </c>
      <c r="F9498" s="21">
        <v>17.670490778435518</v>
      </c>
      <c r="G9498" s="21">
        <v>17.658840161648278</v>
      </c>
      <c r="H9498" s="24">
        <v>5.5459693354751614E-2</v>
      </c>
      <c r="I9498" s="3">
        <f t="shared" si="445"/>
        <v>2000</v>
      </c>
      <c r="J9498" s="3">
        <f>INDEX(PowerArray,MIN(MaximumPowerIndex,ROUND(G9498*100,0)))</f>
        <v>2000</v>
      </c>
      <c r="K9498" s="3">
        <f>MIN(J9498-M9498+N9498,'Power Look Up'!$F$4)</f>
        <v>1999.8295415269497</v>
      </c>
      <c r="M9498" s="50">
        <f t="array" ref="M9498">_xlfn.SUM(_xlfn.NORM.DIST($S$3:$S$1003,$G9498,$P9498,FALSE)*WindSpeedStep*$T$3:$T$1003)</f>
        <v>2000.1938908399609</v>
      </c>
      <c r="N9498" s="50">
        <f t="array" ref="N9498">_xlfn.SUM(_xlfn.NORM.DIST($S$3:$S$1003,$G9498,$Q9498,FALSE)*WindSpeedStep*$T$3:$T$1003)</f>
        <v>2000.0234323669106</v>
      </c>
      <c r="P9498" s="42">
        <f t="shared" si="444"/>
        <v>1.7658840161648279</v>
      </c>
      <c r="Q9498" s="42">
        <f t="shared" si="446"/>
        <v>0.97935386036558592</v>
      </c>
    </row>
    <row r="9499" spans="5:17" x14ac:dyDescent="0.2">
      <c r="E9499" s="15" t="s">
        <v>4224</v>
      </c>
      <c r="F9499" s="21">
        <v>17.47539947884782</v>
      </c>
      <c r="G9499" s="21">
        <v>17.455531683522274</v>
      </c>
      <c r="H9499" s="24">
        <v>6.4662327254249558E-2</v>
      </c>
      <c r="I9499" s="3">
        <f t="shared" si="445"/>
        <v>2000</v>
      </c>
      <c r="J9499" s="3">
        <f>INDEX(PowerArray,MIN(MaximumPowerIndex,ROUND(G9499*100,0)))</f>
        <v>2000</v>
      </c>
      <c r="K9499" s="3">
        <f>MIN(J9499-M9499+N9499,'Power Look Up'!$F$4)</f>
        <v>1999.8095008435421</v>
      </c>
      <c r="M9499" s="50">
        <f t="array" ref="M9499">_xlfn.SUM(_xlfn.NORM.DIST($S$3:$S$1003,$G9499,$P9499,FALSE)*WindSpeedStep*$T$3:$T$1003)</f>
        <v>2000.2367260876217</v>
      </c>
      <c r="N9499" s="50">
        <f t="array" ref="N9499">_xlfn.SUM(_xlfn.NORM.DIST($S$3:$S$1003,$G9499,$Q9499,FALSE)*WindSpeedStep*$T$3:$T$1003)</f>
        <v>2000.0462269311638</v>
      </c>
      <c r="P9499" s="42">
        <f t="shared" si="444"/>
        <v>1.7455531683522274</v>
      </c>
      <c r="Q9499" s="42">
        <f t="shared" si="446"/>
        <v>1.128715302116839</v>
      </c>
    </row>
    <row r="9500" spans="5:17" x14ac:dyDescent="0.2">
      <c r="E9500" s="15" t="s">
        <v>4225</v>
      </c>
      <c r="F9500" s="21">
        <v>17.91750216524445</v>
      </c>
      <c r="G9500" s="21">
        <v>17.903450755438882</v>
      </c>
      <c r="H9500" s="24">
        <v>7.813589121343352E-2</v>
      </c>
      <c r="I9500" s="3">
        <f t="shared" si="445"/>
        <v>2000</v>
      </c>
      <c r="J9500" s="3">
        <f>INDEX(PowerArray,MIN(MaximumPowerIndex,ROUND(G9500*100,0)))</f>
        <v>2000</v>
      </c>
      <c r="K9500" s="3">
        <f>MIN(J9500-M9500+N9500,'Power Look Up'!$F$4)</f>
        <v>1999.8982541184703</v>
      </c>
      <c r="M9500" s="50">
        <f t="array" ref="M9500">_xlfn.SUM(_xlfn.NORM.DIST($S$3:$S$1003,$G9500,$P9500,FALSE)*WindSpeedStep*$T$3:$T$1003)</f>
        <v>2000.1522332570698</v>
      </c>
      <c r="N9500" s="50">
        <f t="array" ref="N9500">_xlfn.SUM(_xlfn.NORM.DIST($S$3:$S$1003,$G9500,$Q9500,FALSE)*WindSpeedStep*$T$3:$T$1003)</f>
        <v>2000.0504873755401</v>
      </c>
      <c r="P9500" s="42">
        <f t="shared" si="444"/>
        <v>1.7903450755438883</v>
      </c>
      <c r="Q9500" s="42">
        <f t="shared" si="446"/>
        <v>1.3989020805720367</v>
      </c>
    </row>
    <row r="9501" spans="5:17" x14ac:dyDescent="0.2">
      <c r="E9501" s="15" t="s">
        <v>4226</v>
      </c>
      <c r="F9501" s="21">
        <v>17.680145751635475</v>
      </c>
      <c r="G9501" s="21">
        <v>17.677106384213975</v>
      </c>
      <c r="H9501" s="24">
        <v>5.3732588709689888E-2</v>
      </c>
      <c r="I9501" s="3">
        <f t="shared" si="445"/>
        <v>2000</v>
      </c>
      <c r="J9501" s="3">
        <f>INDEX(PowerArray,MIN(MaximumPowerIndex,ROUND(G9501*100,0)))</f>
        <v>2000</v>
      </c>
      <c r="K9501" s="3">
        <f>MIN(J9501-M9501+N9501,'Power Look Up'!$F$4)</f>
        <v>1999.8308796163881</v>
      </c>
      <c r="M9501" s="50">
        <f t="array" ref="M9501">_xlfn.SUM(_xlfn.NORM.DIST($S$3:$S$1003,$G9501,$P9501,FALSE)*WindSpeedStep*$T$3:$T$1003)</f>
        <v>2000.1904317258131</v>
      </c>
      <c r="N9501" s="50">
        <f t="array" ref="N9501">_xlfn.SUM(_xlfn.NORM.DIST($S$3:$S$1003,$G9501,$Q9501,FALSE)*WindSpeedStep*$T$3:$T$1003)</f>
        <v>2000.0213113422012</v>
      </c>
      <c r="P9501" s="42">
        <f t="shared" si="444"/>
        <v>1.7677106384213976</v>
      </c>
      <c r="Q9501" s="42">
        <f t="shared" si="446"/>
        <v>0.94983668692040291</v>
      </c>
    </row>
    <row r="9502" spans="5:17" x14ac:dyDescent="0.2">
      <c r="E9502" s="15" t="s">
        <v>4227</v>
      </c>
      <c r="F9502" s="21">
        <v>19.02306809405561</v>
      </c>
      <c r="G9502" s="21">
        <v>18.983145166325905</v>
      </c>
      <c r="H9502" s="24">
        <v>6.8863760226424944E-2</v>
      </c>
      <c r="I9502" s="3">
        <f t="shared" si="445"/>
        <v>2000</v>
      </c>
      <c r="J9502" s="3">
        <f>INDEX(PowerArray,MIN(MaximumPowerIndex,ROUND(G9502*100,0)))</f>
        <v>2000</v>
      </c>
      <c r="K9502" s="3">
        <f>MIN(J9502-M9502+N9502,'Power Look Up'!$F$4)</f>
        <v>1999.9559192708155</v>
      </c>
      <c r="M9502" s="50">
        <f t="array" ref="M9502">_xlfn.SUM(_xlfn.NORM.DIST($S$3:$S$1003,$G9502,$P9502,FALSE)*WindSpeedStep*$T$3:$T$1003)</f>
        <v>2000.051608921754</v>
      </c>
      <c r="N9502" s="50">
        <f t="array" ref="N9502">_xlfn.SUM(_xlfn.NORM.DIST($S$3:$S$1003,$G9502,$Q9502,FALSE)*WindSpeedStep*$T$3:$T$1003)</f>
        <v>2000.0075281925695</v>
      </c>
      <c r="P9502" s="42">
        <f t="shared" si="444"/>
        <v>1.8983145166325905</v>
      </c>
      <c r="Q9502" s="42">
        <f t="shared" si="446"/>
        <v>1.3072507570772847</v>
      </c>
    </row>
    <row r="9503" spans="5:17" x14ac:dyDescent="0.2">
      <c r="E9503" s="15" t="s">
        <v>4228</v>
      </c>
      <c r="F9503" s="21">
        <v>19.198090681632301</v>
      </c>
      <c r="G9503" s="21">
        <v>19.12066732536147</v>
      </c>
      <c r="H9503" s="24">
        <v>5.156762807393022E-2</v>
      </c>
      <c r="I9503" s="3">
        <f t="shared" si="445"/>
        <v>2000</v>
      </c>
      <c r="J9503" s="3">
        <f>INDEX(PowerArray,MIN(MaximumPowerIndex,ROUND(G9503*100,0)))</f>
        <v>2000</v>
      </c>
      <c r="K9503" s="3">
        <f>MIN(J9503-M9503+N9503,'Power Look Up'!$F$4)</f>
        <v>1999.9577520015318</v>
      </c>
      <c r="M9503" s="50">
        <f t="array" ref="M9503">_xlfn.SUM(_xlfn.NORM.DIST($S$3:$S$1003,$G9503,$P9503,FALSE)*WindSpeedStep*$T$3:$T$1003)</f>
        <v>2000.0449265531204</v>
      </c>
      <c r="N9503" s="50">
        <f t="array" ref="N9503">_xlfn.SUM(_xlfn.NORM.DIST($S$3:$S$1003,$G9503,$Q9503,FALSE)*WindSpeedStep*$T$3:$T$1003)</f>
        <v>2000.0026785546522</v>
      </c>
      <c r="P9503" s="42">
        <f t="shared" si="444"/>
        <v>1.9120667325361471</v>
      </c>
      <c r="Q9503" s="42">
        <f t="shared" si="446"/>
        <v>0.98600746115959037</v>
      </c>
    </row>
    <row r="9504" spans="5:17" x14ac:dyDescent="0.2">
      <c r="E9504" s="15" t="s">
        <v>4229</v>
      </c>
      <c r="F9504" s="21">
        <v>18.326801335762134</v>
      </c>
      <c r="G9504" s="21">
        <v>18.290478961960254</v>
      </c>
      <c r="H9504" s="24">
        <v>6.4932225662199167E-2</v>
      </c>
      <c r="I9504" s="3">
        <f t="shared" si="445"/>
        <v>2000</v>
      </c>
      <c r="J9504" s="3">
        <f>INDEX(PowerArray,MIN(MaximumPowerIndex,ROUND(G9504*100,0)))</f>
        <v>2000</v>
      </c>
      <c r="K9504" s="3">
        <f>MIN(J9504-M9504+N9504,'Power Look Up'!$F$4)</f>
        <v>1999.9116826241027</v>
      </c>
      <c r="M9504" s="50">
        <f t="array" ref="M9504">_xlfn.SUM(_xlfn.NORM.DIST($S$3:$S$1003,$G9504,$P9504,FALSE)*WindSpeedStep*$T$3:$T$1003)</f>
        <v>2000.1035148973663</v>
      </c>
      <c r="N9504" s="50">
        <f t="array" ref="N9504">_xlfn.SUM(_xlfn.NORM.DIST($S$3:$S$1003,$G9504,$Q9504,FALSE)*WindSpeedStep*$T$3:$T$1003)</f>
        <v>2000.015197521469</v>
      </c>
      <c r="P9504" s="42">
        <f t="shared" si="444"/>
        <v>1.8290478961960255</v>
      </c>
      <c r="Q9504" s="42">
        <f t="shared" si="446"/>
        <v>1.1876415074277096</v>
      </c>
    </row>
    <row r="9505" spans="5:17" x14ac:dyDescent="0.2">
      <c r="E9505" s="15" t="s">
        <v>4230</v>
      </c>
      <c r="F9505" s="21">
        <v>18.863389439066538</v>
      </c>
      <c r="G9505" s="21">
        <v>18.76484816137976</v>
      </c>
      <c r="H9505" s="24">
        <v>6.0964653447610109E-2</v>
      </c>
      <c r="I9505" s="3">
        <f t="shared" si="445"/>
        <v>2000</v>
      </c>
      <c r="J9505" s="3">
        <f>INDEX(PowerArray,MIN(MaximumPowerIndex,ROUND(G9505*100,0)))</f>
        <v>2000</v>
      </c>
      <c r="K9505" s="3">
        <f>MIN(J9505-M9505+N9505,'Power Look Up'!$F$4)</f>
        <v>1999.9423039615779</v>
      </c>
      <c r="M9505" s="50">
        <f t="array" ref="M9505">_xlfn.SUM(_xlfn.NORM.DIST($S$3:$S$1003,$G9505,$P9505,FALSE)*WindSpeedStep*$T$3:$T$1003)</f>
        <v>2000.06430108565</v>
      </c>
      <c r="N9505" s="50">
        <f t="array" ref="N9505">_xlfn.SUM(_xlfn.NORM.DIST($S$3:$S$1003,$G9505,$Q9505,FALSE)*WindSpeedStep*$T$3:$T$1003)</f>
        <v>2000.0066050472278</v>
      </c>
      <c r="P9505" s="42">
        <f t="shared" si="444"/>
        <v>1.8764848161379761</v>
      </c>
      <c r="Q9505" s="42">
        <f t="shared" si="446"/>
        <v>1.1439924651555409</v>
      </c>
    </row>
    <row r="9506" spans="5:17" x14ac:dyDescent="0.2">
      <c r="E9506" s="15" t="s">
        <v>4231</v>
      </c>
      <c r="F9506" s="21">
        <v>18.734686696366957</v>
      </c>
      <c r="G9506" s="21">
        <v>18.654308334794365</v>
      </c>
      <c r="H9506" s="24">
        <v>5.6579542384637582E-2</v>
      </c>
      <c r="I9506" s="3">
        <f t="shared" si="445"/>
        <v>2000</v>
      </c>
      <c r="J9506" s="3">
        <f>INDEX(PowerArray,MIN(MaximumPowerIndex,ROUND(G9506*100,0)))</f>
        <v>2000</v>
      </c>
      <c r="K9506" s="3">
        <f>MIN(J9506-M9506+N9506,'Power Look Up'!$F$4)</f>
        <v>1999.9343757773388</v>
      </c>
      <c r="M9506" s="50">
        <f t="array" ref="M9506">_xlfn.SUM(_xlfn.NORM.DIST($S$3:$S$1003,$G9506,$P9506,FALSE)*WindSpeedStep*$T$3:$T$1003)</f>
        <v>2000.0718635805172</v>
      </c>
      <c r="N9506" s="50">
        <f t="array" ref="N9506">_xlfn.SUM(_xlfn.NORM.DIST($S$3:$S$1003,$G9506,$Q9506,FALSE)*WindSpeedStep*$T$3:$T$1003)</f>
        <v>2000.006239357856</v>
      </c>
      <c r="P9506" s="42">
        <f t="shared" si="444"/>
        <v>1.8654308334794365</v>
      </c>
      <c r="Q9506" s="42">
        <f t="shared" si="446"/>
        <v>1.0554522290845958</v>
      </c>
    </row>
    <row r="9507" spans="5:17" x14ac:dyDescent="0.2">
      <c r="E9507" s="15" t="s">
        <v>4232</v>
      </c>
      <c r="F9507" s="21">
        <v>17.468871511499525</v>
      </c>
      <c r="G9507" s="21">
        <v>17.425232449726263</v>
      </c>
      <c r="H9507" s="24">
        <v>5.7817129133678181E-2</v>
      </c>
      <c r="I9507" s="3">
        <f t="shared" si="445"/>
        <v>2000</v>
      </c>
      <c r="J9507" s="3">
        <f>INDEX(PowerArray,MIN(MaximumPowerIndex,ROUND(G9507*100,0)))</f>
        <v>2000</v>
      </c>
      <c r="K9507" s="3">
        <f>MIN(J9507-M9507+N9507,'Power Look Up'!$F$4)</f>
        <v>1999.7919260234848</v>
      </c>
      <c r="M9507" s="50">
        <f t="array" ref="M9507">_xlfn.SUM(_xlfn.NORM.DIST($S$3:$S$1003,$G9507,$P9507,FALSE)*WindSpeedStep*$T$3:$T$1003)</f>
        <v>2000.2438429338072</v>
      </c>
      <c r="N9507" s="50">
        <f t="array" ref="N9507">_xlfn.SUM(_xlfn.NORM.DIST($S$3:$S$1003,$G9507,$Q9507,FALSE)*WindSpeedStep*$T$3:$T$1003)</f>
        <v>2000.035768957292</v>
      </c>
      <c r="P9507" s="42">
        <f t="shared" si="444"/>
        <v>1.7425232449726265</v>
      </c>
      <c r="Q9507" s="42">
        <f t="shared" si="446"/>
        <v>1.0074769147301827</v>
      </c>
    </row>
    <row r="9508" spans="5:17" x14ac:dyDescent="0.2">
      <c r="E9508" s="15" t="s">
        <v>4233</v>
      </c>
      <c r="F9508" s="21">
        <v>17.678950684760284</v>
      </c>
      <c r="G9508" s="21">
        <v>17.63231098266693</v>
      </c>
      <c r="H9508" s="24">
        <v>7.3533776024424E-2</v>
      </c>
      <c r="I9508" s="3">
        <f t="shared" si="445"/>
        <v>2000</v>
      </c>
      <c r="J9508" s="3">
        <f>INDEX(PowerArray,MIN(MaximumPowerIndex,ROUND(G9508*100,0)))</f>
        <v>2000</v>
      </c>
      <c r="K9508" s="3">
        <f>MIN(J9508-M9508+N9508,'Power Look Up'!$F$4)</f>
        <v>1999.8570316411176</v>
      </c>
      <c r="M9508" s="50">
        <f t="array" ref="M9508">_xlfn.SUM(_xlfn.NORM.DIST($S$3:$S$1003,$G9508,$P9508,FALSE)*WindSpeedStep*$T$3:$T$1003)</f>
        <v>2000.199023166796</v>
      </c>
      <c r="N9508" s="50">
        <f t="array" ref="N9508">_xlfn.SUM(_xlfn.NORM.DIST($S$3:$S$1003,$G9508,$Q9508,FALSE)*WindSpeedStep*$T$3:$T$1003)</f>
        <v>2000.0560548079136</v>
      </c>
      <c r="P9508" s="42">
        <f t="shared" si="444"/>
        <v>1.763231098266693</v>
      </c>
      <c r="Q9508" s="42">
        <f t="shared" si="446"/>
        <v>1.2965704065924215</v>
      </c>
    </row>
    <row r="9509" spans="5:17" x14ac:dyDescent="0.2">
      <c r="E9509" s="15" t="s">
        <v>4234</v>
      </c>
      <c r="F9509" s="21">
        <v>16.874751313137427</v>
      </c>
      <c r="G9509" s="21">
        <v>16.786232999816239</v>
      </c>
      <c r="H9509" s="24">
        <v>7.5852969697010414E-2</v>
      </c>
      <c r="I9509" s="3">
        <f t="shared" si="445"/>
        <v>2000</v>
      </c>
      <c r="J9509" s="3">
        <f>INDEX(PowerArray,MIN(MaximumPowerIndex,ROUND(G9509*100,0)))</f>
        <v>2000</v>
      </c>
      <c r="K9509" s="3">
        <f>MIN(J9509-M9509+N9509,'Power Look Up'!$F$4)</f>
        <v>1999.7325210923671</v>
      </c>
      <c r="M9509" s="50">
        <f t="array" ref="M9509">_xlfn.SUM(_xlfn.NORM.DIST($S$3:$S$1003,$G9509,$P9509,FALSE)*WindSpeedStep*$T$3:$T$1003)</f>
        <v>2000.45099050561</v>
      </c>
      <c r="N9509" s="50">
        <f t="array" ref="N9509">_xlfn.SUM(_xlfn.NORM.DIST($S$3:$S$1003,$G9509,$Q9509,FALSE)*WindSpeedStep*$T$3:$T$1003)</f>
        <v>2000.183511597977</v>
      </c>
      <c r="P9509" s="42">
        <f t="shared" si="444"/>
        <v>1.678623299981624</v>
      </c>
      <c r="Q9509" s="42">
        <f t="shared" si="446"/>
        <v>1.2732856230620173</v>
      </c>
    </row>
    <row r="9510" spans="5:17" x14ac:dyDescent="0.2">
      <c r="E9510" s="15" t="s">
        <v>4235</v>
      </c>
      <c r="F9510" s="21">
        <v>16.993723151706948</v>
      </c>
      <c r="G9510" s="21">
        <v>16.967519971371267</v>
      </c>
      <c r="H9510" s="24">
        <v>5.7668351499627853E-2</v>
      </c>
      <c r="I9510" s="3">
        <f t="shared" si="445"/>
        <v>2000</v>
      </c>
      <c r="J9510" s="3">
        <f>INDEX(PowerArray,MIN(MaximumPowerIndex,ROUND(G9510*100,0)))</f>
        <v>2000</v>
      </c>
      <c r="K9510" s="3">
        <f>MIN(J9510-M9510+N9510,'Power Look Up'!$F$4)</f>
        <v>1999.6878226952465</v>
      </c>
      <c r="M9510" s="50">
        <f t="array" ref="M9510">_xlfn.SUM(_xlfn.NORM.DIST($S$3:$S$1003,$G9510,$P9510,FALSE)*WindSpeedStep*$T$3:$T$1003)</f>
        <v>2000.3796064499593</v>
      </c>
      <c r="N9510" s="50">
        <f t="array" ref="N9510">_xlfn.SUM(_xlfn.NORM.DIST($S$3:$S$1003,$G9510,$Q9510,FALSE)*WindSpeedStep*$T$3:$T$1003)</f>
        <v>2000.0674291452058</v>
      </c>
      <c r="P9510" s="42">
        <f t="shared" si="444"/>
        <v>1.6967519971371268</v>
      </c>
      <c r="Q9510" s="42">
        <f t="shared" si="446"/>
        <v>0.97848890578599379</v>
      </c>
    </row>
    <row r="9511" spans="5:17" x14ac:dyDescent="0.2">
      <c r="E9511" s="15" t="s">
        <v>4236</v>
      </c>
      <c r="F9511" s="21">
        <v>15.565666074437519</v>
      </c>
      <c r="G9511" s="21">
        <v>15.523932659786718</v>
      </c>
      <c r="H9511" s="24">
        <v>7.7735189372146699E-2</v>
      </c>
      <c r="I9511" s="3">
        <f t="shared" si="445"/>
        <v>2000</v>
      </c>
      <c r="J9511" s="3">
        <f>INDEX(PowerArray,MIN(MaximumPowerIndex,ROUND(G9511*100,0)))</f>
        <v>2000</v>
      </c>
      <c r="K9511" s="3">
        <f>MIN(J9511-M9511+N9511,'Power Look Up'!$F$4)</f>
        <v>1999.5227881903693</v>
      </c>
      <c r="M9511" s="50">
        <f t="array" ref="M9511">_xlfn.SUM(_xlfn.NORM.DIST($S$3:$S$1003,$G9511,$P9511,FALSE)*WindSpeedStep*$T$3:$T$1003)</f>
        <v>2001.3851949495095</v>
      </c>
      <c r="N9511" s="50">
        <f t="array" ref="N9511">_xlfn.SUM(_xlfn.NORM.DIST($S$3:$S$1003,$G9511,$Q9511,FALSE)*WindSpeedStep*$T$3:$T$1003)</f>
        <v>2000.9079831398788</v>
      </c>
      <c r="P9511" s="42">
        <f t="shared" si="444"/>
        <v>1.5523932659786719</v>
      </c>
      <c r="Q9511" s="42">
        <f t="shared" si="446"/>
        <v>1.2067558451089735</v>
      </c>
    </row>
    <row r="9512" spans="5:17" x14ac:dyDescent="0.2">
      <c r="E9512" s="15" t="s">
        <v>4237</v>
      </c>
      <c r="F9512" s="21">
        <v>16.229491204844798</v>
      </c>
      <c r="G9512" s="21">
        <v>16.180234788927105</v>
      </c>
      <c r="H9512" s="24">
        <v>5.6070765775352742E-2</v>
      </c>
      <c r="I9512" s="3">
        <f t="shared" si="445"/>
        <v>2000</v>
      </c>
      <c r="J9512" s="3">
        <f>INDEX(PowerArray,MIN(MaximumPowerIndex,ROUND(G9512*100,0)))</f>
        <v>2000</v>
      </c>
      <c r="K9512" s="3">
        <f>MIN(J9512-M9512+N9512,'Power Look Up'!$F$4)</f>
        <v>1999.4038178899966</v>
      </c>
      <c r="M9512" s="50">
        <f t="array" ref="M9512">_xlfn.SUM(_xlfn.NORM.DIST($S$3:$S$1003,$G9512,$P9512,FALSE)*WindSpeedStep*$T$3:$T$1003)</f>
        <v>2000.7888321273847</v>
      </c>
      <c r="N9512" s="50">
        <f t="array" ref="N9512">_xlfn.SUM(_xlfn.NORM.DIST($S$3:$S$1003,$G9512,$Q9512,FALSE)*WindSpeedStep*$T$3:$T$1003)</f>
        <v>2000.1926500173813</v>
      </c>
      <c r="P9512" s="42">
        <f t="shared" si="444"/>
        <v>1.6180234788927106</v>
      </c>
      <c r="Q9512" s="42">
        <f t="shared" si="446"/>
        <v>0.90723815504014571</v>
      </c>
    </row>
    <row r="9513" spans="5:17" x14ac:dyDescent="0.2">
      <c r="E9513" s="15" t="s">
        <v>4238</v>
      </c>
      <c r="F9513" s="21">
        <v>15.879251237310081</v>
      </c>
      <c r="G9513" s="21">
        <v>15.848264988116101</v>
      </c>
      <c r="H9513" s="24">
        <v>5.7307488016931994E-2</v>
      </c>
      <c r="I9513" s="3">
        <f t="shared" si="445"/>
        <v>2000</v>
      </c>
      <c r="J9513" s="3">
        <f>INDEX(PowerArray,MIN(MaximumPowerIndex,ROUND(G9513*100,0)))</f>
        <v>2000</v>
      </c>
      <c r="K9513" s="3">
        <f>MIN(J9513-M9513+N9513,'Power Look Up'!$F$4)</f>
        <v>1999.2631108923154</v>
      </c>
      <c r="M9513" s="50">
        <f t="array" ref="M9513">_xlfn.SUM(_xlfn.NORM.DIST($S$3:$S$1003,$G9513,$P9513,FALSE)*WindSpeedStep*$T$3:$T$1003)</f>
        <v>2001.0560144551189</v>
      </c>
      <c r="N9513" s="50">
        <f t="array" ref="N9513">_xlfn.SUM(_xlfn.NORM.DIST($S$3:$S$1003,$G9513,$Q9513,FALSE)*WindSpeedStep*$T$3:$T$1003)</f>
        <v>2000.3191253474342</v>
      </c>
      <c r="P9513" s="42">
        <f t="shared" si="444"/>
        <v>1.5848264988116103</v>
      </c>
      <c r="Q9513" s="42">
        <f t="shared" si="446"/>
        <v>0.90822425589562639</v>
      </c>
    </row>
    <row r="9514" spans="5:17" x14ac:dyDescent="0.2">
      <c r="E9514" s="15" t="s">
        <v>4239</v>
      </c>
      <c r="F9514" s="21">
        <v>16.033000650386263</v>
      </c>
      <c r="G9514" s="21">
        <v>16.03049495426896</v>
      </c>
      <c r="H9514" s="24">
        <v>5.5510507322193509E-2</v>
      </c>
      <c r="I9514" s="3">
        <f t="shared" si="445"/>
        <v>2000</v>
      </c>
      <c r="J9514" s="3">
        <f>INDEX(PowerArray,MIN(MaximumPowerIndex,ROUND(G9514*100,0)))</f>
        <v>2000</v>
      </c>
      <c r="K9514" s="3">
        <f>MIN(J9514-M9514+N9514,'Power Look Up'!$F$4)</f>
        <v>1999.3324289886557</v>
      </c>
      <c r="M9514" s="50">
        <f t="array" ref="M9514">_xlfn.SUM(_xlfn.NORM.DIST($S$3:$S$1003,$G9514,$P9514,FALSE)*WindSpeedStep*$T$3:$T$1003)</f>
        <v>2000.901139512458</v>
      </c>
      <c r="N9514" s="50">
        <f t="array" ref="N9514">_xlfn.SUM(_xlfn.NORM.DIST($S$3:$S$1003,$G9514,$Q9514,FALSE)*WindSpeedStep*$T$3:$T$1003)</f>
        <v>2000.2335685011137</v>
      </c>
      <c r="P9514" s="42">
        <f t="shared" si="444"/>
        <v>1.6030494954268961</v>
      </c>
      <c r="Q9514" s="42">
        <f t="shared" si="446"/>
        <v>0.88986090753733316</v>
      </c>
    </row>
    <row r="9515" spans="5:17" x14ac:dyDescent="0.2">
      <c r="E9515" s="15" t="s">
        <v>4240</v>
      </c>
      <c r="F9515" s="21">
        <v>15.881334931004385</v>
      </c>
      <c r="G9515" s="21">
        <v>15.816650543067551</v>
      </c>
      <c r="H9515" s="24">
        <v>6.548567891290151E-2</v>
      </c>
      <c r="I9515" s="3">
        <f t="shared" si="445"/>
        <v>2000</v>
      </c>
      <c r="J9515" s="3">
        <f>INDEX(PowerArray,MIN(MaximumPowerIndex,ROUND(G9515*100,0)))</f>
        <v>2000</v>
      </c>
      <c r="K9515" s="3">
        <f>MIN(J9515-M9515+N9515,'Power Look Up'!$F$4)</f>
        <v>1999.3482130998864</v>
      </c>
      <c r="M9515" s="50">
        <f t="array" ref="M9515">_xlfn.SUM(_xlfn.NORM.DIST($S$3:$S$1003,$G9515,$P9515,FALSE)*WindSpeedStep*$T$3:$T$1003)</f>
        <v>2001.0850226140719</v>
      </c>
      <c r="N9515" s="50">
        <f t="array" ref="N9515">_xlfn.SUM(_xlfn.NORM.DIST($S$3:$S$1003,$G9515,$Q9515,FALSE)*WindSpeedStep*$T$3:$T$1003)</f>
        <v>2000.4332357139583</v>
      </c>
      <c r="P9515" s="42">
        <f t="shared" si="444"/>
        <v>1.5816650543067552</v>
      </c>
      <c r="Q9515" s="42">
        <f t="shared" si="446"/>
        <v>1.0357640989408909</v>
      </c>
    </row>
    <row r="9516" spans="5:17" x14ac:dyDescent="0.2">
      <c r="E9516" s="15" t="s">
        <v>4241</v>
      </c>
      <c r="F9516" s="21">
        <v>15.366103339718794</v>
      </c>
      <c r="G9516" s="21">
        <v>15.225120769012204</v>
      </c>
      <c r="H9516" s="24">
        <v>5.9221259930473266E-2</v>
      </c>
      <c r="I9516" s="3">
        <f t="shared" si="445"/>
        <v>2000</v>
      </c>
      <c r="J9516" s="3">
        <f>INDEX(PowerArray,MIN(MaximumPowerIndex,ROUND(G9516*100,0)))</f>
        <v>2000</v>
      </c>
      <c r="K9516" s="3">
        <f>MIN(J9516-M9516+N9516,'Power Look Up'!$F$4)</f>
        <v>1999.0380449862034</v>
      </c>
      <c r="M9516" s="50">
        <f t="array" ref="M9516">_xlfn.SUM(_xlfn.NORM.DIST($S$3:$S$1003,$G9516,$P9516,FALSE)*WindSpeedStep*$T$3:$T$1003)</f>
        <v>2001.7513807815862</v>
      </c>
      <c r="N9516" s="50">
        <f t="array" ref="N9516">_xlfn.SUM(_xlfn.NORM.DIST($S$3:$S$1003,$G9516,$Q9516,FALSE)*WindSpeedStep*$T$3:$T$1003)</f>
        <v>2000.7894257677897</v>
      </c>
      <c r="P9516" s="42">
        <f t="shared" si="444"/>
        <v>1.5225120769012204</v>
      </c>
      <c r="Q9516" s="42">
        <f t="shared" si="446"/>
        <v>0.90165083453451877</v>
      </c>
    </row>
    <row r="9517" spans="5:17" x14ac:dyDescent="0.2">
      <c r="E9517" s="15" t="s">
        <v>4242</v>
      </c>
      <c r="F9517" s="21">
        <v>14.266677789607467</v>
      </c>
      <c r="G9517" s="21">
        <v>14.26891024189066</v>
      </c>
      <c r="H9517" s="24">
        <v>7.9906479757356735E-2</v>
      </c>
      <c r="I9517" s="3">
        <f t="shared" si="445"/>
        <v>2000</v>
      </c>
      <c r="J9517" s="3">
        <f>INDEX(PowerArray,MIN(MaximumPowerIndex,ROUND(G9517*100,0)))</f>
        <v>2000</v>
      </c>
      <c r="K9517" s="3">
        <f>MIN(J9517-M9517+N9517,'Power Look Up'!$F$4)</f>
        <v>2000</v>
      </c>
      <c r="M9517" s="50">
        <f t="array" ref="M9517">_xlfn.SUM(_xlfn.NORM.DIST($S$3:$S$1003,$G9517,$P9517,FALSE)*WindSpeedStep*$T$3:$T$1003)</f>
        <v>2003.1398236844011</v>
      </c>
      <c r="N9517" s="50">
        <f t="array" ref="N9517">_xlfn.SUM(_xlfn.NORM.DIST($S$3:$S$1003,$G9517,$Q9517,FALSE)*WindSpeedStep*$T$3:$T$1003)</f>
        <v>2003.580807928349</v>
      </c>
      <c r="P9517" s="42">
        <f t="shared" si="444"/>
        <v>1.4268910241890662</v>
      </c>
      <c r="Q9517" s="42">
        <f t="shared" si="446"/>
        <v>1.1401783874031763</v>
      </c>
    </row>
    <row r="9518" spans="5:17" x14ac:dyDescent="0.2">
      <c r="E9518" s="15" t="s">
        <v>4243</v>
      </c>
      <c r="F9518" s="21">
        <v>14.748601536154494</v>
      </c>
      <c r="G9518" s="21">
        <v>14.743590266292067</v>
      </c>
      <c r="H9518" s="24">
        <v>7.5939403288810089E-2</v>
      </c>
      <c r="I9518" s="3">
        <f t="shared" si="445"/>
        <v>2000</v>
      </c>
      <c r="J9518" s="3">
        <f>INDEX(PowerArray,MIN(MaximumPowerIndex,ROUND(G9518*100,0)))</f>
        <v>2000</v>
      </c>
      <c r="K9518" s="3">
        <f>MIN(J9518-M9518+N9518,'Power Look Up'!$F$4)</f>
        <v>1999.6543599030442</v>
      </c>
      <c r="M9518" s="50">
        <f t="array" ref="M9518">_xlfn.SUM(_xlfn.NORM.DIST($S$3:$S$1003,$G9518,$P9518,FALSE)*WindSpeedStep*$T$3:$T$1003)</f>
        <v>2002.4476781227143</v>
      </c>
      <c r="N9518" s="50">
        <f t="array" ref="N9518">_xlfn.SUM(_xlfn.NORM.DIST($S$3:$S$1003,$G9518,$Q9518,FALSE)*WindSpeedStep*$T$3:$T$1003)</f>
        <v>2002.1020380257585</v>
      </c>
      <c r="P9518" s="42">
        <f t="shared" si="444"/>
        <v>1.4743590266292068</v>
      </c>
      <c r="Q9518" s="42">
        <f t="shared" si="446"/>
        <v>1.1196194471569283</v>
      </c>
    </row>
    <row r="9519" spans="5:17" x14ac:dyDescent="0.2">
      <c r="E9519" s="15" t="s">
        <v>4244</v>
      </c>
      <c r="F9519" s="21">
        <v>14.161581864716576</v>
      </c>
      <c r="G9519" s="21">
        <v>14.199858531697545</v>
      </c>
      <c r="H9519" s="24">
        <v>7.2731987841431298E-2</v>
      </c>
      <c r="I9519" s="3">
        <f t="shared" si="445"/>
        <v>2000</v>
      </c>
      <c r="J9519" s="3">
        <f>INDEX(PowerArray,MIN(MaximumPowerIndex,ROUND(G9519*100,0)))</f>
        <v>2000</v>
      </c>
      <c r="K9519" s="3">
        <f>MIN(J9519-M9519+N9519,'Power Look Up'!$F$4)</f>
        <v>2000</v>
      </c>
      <c r="M9519" s="50">
        <f t="array" ref="M9519">_xlfn.SUM(_xlfn.NORM.DIST($S$3:$S$1003,$G9519,$P9519,FALSE)*WindSpeedStep*$T$3:$T$1003)</f>
        <v>2003.2233829448207</v>
      </c>
      <c r="N9519" s="50">
        <f t="array" ref="N9519">_xlfn.SUM(_xlfn.NORM.DIST($S$3:$S$1003,$G9519,$Q9519,FALSE)*WindSpeedStep*$T$3:$T$1003)</f>
        <v>2003.5733330609655</v>
      </c>
      <c r="P9519" s="42">
        <f t="shared" si="444"/>
        <v>1.4199858531697547</v>
      </c>
      <c r="Q9519" s="42">
        <f t="shared" si="446"/>
        <v>1.0327839380774704</v>
      </c>
    </row>
    <row r="9520" spans="5:17" x14ac:dyDescent="0.2">
      <c r="E9520" s="15" t="s">
        <v>4245</v>
      </c>
      <c r="F9520" s="21">
        <v>14.358558565814873</v>
      </c>
      <c r="G9520" s="21">
        <v>14.315264306984783</v>
      </c>
      <c r="H9520" s="24">
        <v>6.4769732681535436E-2</v>
      </c>
      <c r="I9520" s="3">
        <f t="shared" si="445"/>
        <v>2000</v>
      </c>
      <c r="J9520" s="3">
        <f>INDEX(PowerArray,MIN(MaximumPowerIndex,ROUND(G9520*100,0)))</f>
        <v>2000</v>
      </c>
      <c r="K9520" s="3">
        <f>MIN(J9520-M9520+N9520,'Power Look Up'!$F$4)</f>
        <v>1999.7233566385335</v>
      </c>
      <c r="M9520" s="50">
        <f t="array" ref="M9520">_xlfn.SUM(_xlfn.NORM.DIST($S$3:$S$1003,$G9520,$P9520,FALSE)*WindSpeedStep*$T$3:$T$1003)</f>
        <v>2003.0796955072124</v>
      </c>
      <c r="N9520" s="50">
        <f t="array" ref="N9520">_xlfn.SUM(_xlfn.NORM.DIST($S$3:$S$1003,$G9520,$Q9520,FALSE)*WindSpeedStep*$T$3:$T$1003)</f>
        <v>2002.8030521457458</v>
      </c>
      <c r="P9520" s="42">
        <f t="shared" si="444"/>
        <v>1.4315264306984785</v>
      </c>
      <c r="Q9520" s="42">
        <f t="shared" si="446"/>
        <v>0.92719584242893005</v>
      </c>
    </row>
    <row r="9521" spans="5:17" x14ac:dyDescent="0.2">
      <c r="E9521" s="15" t="s">
        <v>4246</v>
      </c>
      <c r="F9521" s="21">
        <v>13.771914797384758</v>
      </c>
      <c r="G9521" s="21">
        <v>13.831315969254526</v>
      </c>
      <c r="H9521" s="24">
        <v>5.9541466242277019E-2</v>
      </c>
      <c r="I9521" s="3">
        <f t="shared" si="445"/>
        <v>1999.7699999999998</v>
      </c>
      <c r="J9521" s="3">
        <f>INDEX(PowerArray,MIN(MaximumPowerIndex,ROUND(G9521*100,0)))</f>
        <v>1999.8299999999997</v>
      </c>
      <c r="K9521" s="3">
        <f>MIN(J9521-M9521+N9521,'Power Look Up'!$F$4)</f>
        <v>2000</v>
      </c>
      <c r="M9521" s="50">
        <f t="array" ref="M9521">_xlfn.SUM(_xlfn.NORM.DIST($S$3:$S$1003,$G9521,$P9521,FALSE)*WindSpeedStep*$T$3:$T$1003)</f>
        <v>2003.4655715336012</v>
      </c>
      <c r="N9521" s="50">
        <f t="array" ref="N9521">_xlfn.SUM(_xlfn.NORM.DIST($S$3:$S$1003,$G9521,$Q9521,FALSE)*WindSpeedStep*$T$3:$T$1003)</f>
        <v>2004.5363272262343</v>
      </c>
      <c r="P9521" s="42">
        <f t="shared" si="444"/>
        <v>1.3831315969254527</v>
      </c>
      <c r="Q9521" s="42">
        <f t="shared" si="446"/>
        <v>0.82353683286963542</v>
      </c>
    </row>
    <row r="9522" spans="5:17" x14ac:dyDescent="0.2">
      <c r="E9522" s="15" t="s">
        <v>4247</v>
      </c>
      <c r="F9522" s="21">
        <v>13.763451239089749</v>
      </c>
      <c r="G9522" s="21">
        <v>13.742020169723219</v>
      </c>
      <c r="H9522" s="24">
        <v>7.0476509354360992E-2</v>
      </c>
      <c r="I9522" s="3">
        <f t="shared" si="445"/>
        <v>1999.7599999999998</v>
      </c>
      <c r="J9522" s="3">
        <f>INDEX(PowerArray,MIN(MaximumPowerIndex,ROUND(G9522*100,0)))</f>
        <v>1999.7399999999998</v>
      </c>
      <c r="K9522" s="3">
        <f>MIN(J9522-M9522+N9522,'Power Look Up'!$F$4)</f>
        <v>2000</v>
      </c>
      <c r="M9522" s="50">
        <f t="array" ref="M9522">_xlfn.SUM(_xlfn.NORM.DIST($S$3:$S$1003,$G9522,$P9522,FALSE)*WindSpeedStep*$T$3:$T$1003)</f>
        <v>2003.4436281824933</v>
      </c>
      <c r="N9522" s="50">
        <f t="array" ref="N9522">_xlfn.SUM(_xlfn.NORM.DIST($S$3:$S$1003,$G9522,$Q9522,FALSE)*WindSpeedStep*$T$3:$T$1003)</f>
        <v>2005.5189114182865</v>
      </c>
      <c r="P9522" s="42">
        <f t="shared" si="444"/>
        <v>1.3742020169723219</v>
      </c>
      <c r="Q9522" s="42">
        <f t="shared" si="446"/>
        <v>0.9684896130393158</v>
      </c>
    </row>
    <row r="9523" spans="5:17" x14ac:dyDescent="0.2">
      <c r="E9523" s="15" t="s">
        <v>4248</v>
      </c>
      <c r="F9523" s="21">
        <v>13.52162493099839</v>
      </c>
      <c r="G9523" s="21">
        <v>13.541143227127295</v>
      </c>
      <c r="H9523" s="24">
        <v>7.2476496353137645E-2</v>
      </c>
      <c r="I9523" s="3">
        <f t="shared" si="445"/>
        <v>1999.5199999999998</v>
      </c>
      <c r="J9523" s="3">
        <f>INDEX(PowerArray,MIN(MaximumPowerIndex,ROUND(G9523*100,0)))</f>
        <v>1999.5399999999997</v>
      </c>
      <c r="K9523" s="3">
        <f>MIN(J9523-M9523+N9523,'Power Look Up'!$F$4)</f>
        <v>2000</v>
      </c>
      <c r="M9523" s="50">
        <f t="array" ref="M9523">_xlfn.SUM(_xlfn.NORM.DIST($S$3:$S$1003,$G9523,$P9523,FALSE)*WindSpeedStep*$T$3:$T$1003)</f>
        <v>2003.2103282064802</v>
      </c>
      <c r="N9523" s="50">
        <f t="array" ref="N9523">_xlfn.SUM(_xlfn.NORM.DIST($S$3:$S$1003,$G9523,$Q9523,FALSE)*WindSpeedStep*$T$3:$T$1003)</f>
        <v>2006.6388746830658</v>
      </c>
      <c r="P9523" s="42">
        <f t="shared" si="444"/>
        <v>1.3541143227127295</v>
      </c>
      <c r="Q9523" s="42">
        <f t="shared" si="446"/>
        <v>0.98141461771820593</v>
      </c>
    </row>
    <row r="9524" spans="5:17" x14ac:dyDescent="0.2">
      <c r="E9524" s="15" t="s">
        <v>4249</v>
      </c>
      <c r="F9524" s="21">
        <v>12.210614626087915</v>
      </c>
      <c r="G9524" s="21">
        <v>12.274867197506381</v>
      </c>
      <c r="H9524" s="24">
        <v>8.76286765871679E-2</v>
      </c>
      <c r="I9524" s="3">
        <f t="shared" si="445"/>
        <v>1990.3099999999977</v>
      </c>
      <c r="J9524" s="3">
        <f>INDEX(PowerArray,MIN(MaximumPowerIndex,ROUND(G9524*100,0)))</f>
        <v>1990.9699999999975</v>
      </c>
      <c r="K9524" s="3">
        <f>MIN(J9524-M9524+N9524,'Power Look Up'!$F$4)</f>
        <v>2000</v>
      </c>
      <c r="M9524" s="50">
        <f t="array" ref="M9524">_xlfn.SUM(_xlfn.NORM.DIST($S$3:$S$1003,$G9524,$P9524,FALSE)*WindSpeedStep*$T$3:$T$1003)</f>
        <v>1985.2240698538735</v>
      </c>
      <c r="N9524" s="50">
        <f t="array" ref="N9524">_xlfn.SUM(_xlfn.NORM.DIST($S$3:$S$1003,$G9524,$Q9524,FALSE)*WindSpeedStep*$T$3:$T$1003)</f>
        <v>1997.4369385362663</v>
      </c>
      <c r="P9524" s="42">
        <f t="shared" si="444"/>
        <v>1.2274867197506383</v>
      </c>
      <c r="Q9524" s="42">
        <f t="shared" si="446"/>
        <v>1.0756303678007226</v>
      </c>
    </row>
    <row r="9525" spans="5:17" x14ac:dyDescent="0.2">
      <c r="E9525" s="15" t="s">
        <v>4250</v>
      </c>
      <c r="F9525" s="21">
        <v>11.55766233104737</v>
      </c>
      <c r="G9525" s="21">
        <v>11.686829338701228</v>
      </c>
      <c r="H9525" s="24">
        <v>9.2579275060291136E-2</v>
      </c>
      <c r="I9525" s="3">
        <f t="shared" si="445"/>
        <v>1951.0399999999831</v>
      </c>
      <c r="J9525" s="3">
        <f>INDEX(PowerArray,MIN(MaximumPowerIndex,ROUND(G9525*100,0)))</f>
        <v>1961.9599999999828</v>
      </c>
      <c r="K9525" s="3">
        <f>MIN(J9525-M9525+N9525,'Power Look Up'!$F$4)</f>
        <v>1973.2779985351131</v>
      </c>
      <c r="M9525" s="50">
        <f t="array" ref="M9525">_xlfn.SUM(_xlfn.NORM.DIST($S$3:$S$1003,$G9525,$P9525,FALSE)*WindSpeedStep*$T$3:$T$1003)</f>
        <v>1952.0014431522568</v>
      </c>
      <c r="N9525" s="50">
        <f t="array" ref="N9525">_xlfn.SUM(_xlfn.NORM.DIST($S$3:$S$1003,$G9525,$Q9525,FALSE)*WindSpeedStep*$T$3:$T$1003)</f>
        <v>1963.3194416873871</v>
      </c>
      <c r="P9525" s="42">
        <f t="shared" si="444"/>
        <v>1.1686829338701228</v>
      </c>
      <c r="Q9525" s="42">
        <f t="shared" si="446"/>
        <v>1.0819581879303013</v>
      </c>
    </row>
    <row r="9526" spans="5:17" x14ac:dyDescent="0.2">
      <c r="E9526" s="15" t="s">
        <v>4251</v>
      </c>
      <c r="F9526" s="21">
        <v>11.934173740309113</v>
      </c>
      <c r="G9526" s="21">
        <v>12.052381892674063</v>
      </c>
      <c r="H9526" s="24">
        <v>0.10390329711823704</v>
      </c>
      <c r="I9526" s="3">
        <f t="shared" si="445"/>
        <v>1982.1199999999824</v>
      </c>
      <c r="J9526" s="3">
        <f>INDEX(PowerArray,MIN(MaximumPowerIndex,ROUND(G9526*100,0)))</f>
        <v>1988.5499999999977</v>
      </c>
      <c r="K9526" s="3">
        <f>MIN(J9526-M9526+N9526,'Power Look Up'!$F$4)</f>
        <v>1983.5427655218618</v>
      </c>
      <c r="M9526" s="50">
        <f t="array" ref="M9526">_xlfn.SUM(_xlfn.NORM.DIST($S$3:$S$1003,$G9526,$P9526,FALSE)*WindSpeedStep*$T$3:$T$1003)</f>
        <v>1975.6702278399046</v>
      </c>
      <c r="N9526" s="50">
        <f t="array" ref="N9526">_xlfn.SUM(_xlfn.NORM.DIST($S$3:$S$1003,$G9526,$Q9526,FALSE)*WindSpeedStep*$T$3:$T$1003)</f>
        <v>1970.6629933617687</v>
      </c>
      <c r="P9526" s="42">
        <f t="shared" si="444"/>
        <v>1.2052381892674064</v>
      </c>
      <c r="Q9526" s="42">
        <f t="shared" si="446"/>
        <v>1.2522822167769732</v>
      </c>
    </row>
    <row r="9527" spans="5:17" x14ac:dyDescent="0.2">
      <c r="E9527" s="15" t="s">
        <v>4252</v>
      </c>
      <c r="F9527" s="21">
        <v>11.893887278462802</v>
      </c>
      <c r="G9527" s="21">
        <v>11.871353282735386</v>
      </c>
      <c r="H9527" s="24">
        <v>8.9121409610079749E-2</v>
      </c>
      <c r="I9527" s="3">
        <f t="shared" si="445"/>
        <v>1978.7599999999825</v>
      </c>
      <c r="J9527" s="3">
        <f>INDEX(PowerArray,MIN(MaximumPowerIndex,ROUND(G9527*100,0)))</f>
        <v>1977.0799999999824</v>
      </c>
      <c r="K9527" s="3">
        <f>MIN(J9527-M9527+N9527,'Power Look Up'!$F$4)</f>
        <v>1991.8402292666212</v>
      </c>
      <c r="M9527" s="50">
        <f t="array" ref="M9527">_xlfn.SUM(_xlfn.NORM.DIST($S$3:$S$1003,$G9527,$P9527,FALSE)*WindSpeedStep*$T$3:$T$1003)</f>
        <v>1965.3540429031125</v>
      </c>
      <c r="N9527" s="50">
        <f t="array" ref="N9527">_xlfn.SUM(_xlfn.NORM.DIST($S$3:$S$1003,$G9527,$Q9527,FALSE)*WindSpeedStep*$T$3:$T$1003)</f>
        <v>1980.1142721697513</v>
      </c>
      <c r="P9527" s="42">
        <f t="shared" si="444"/>
        <v>1.1871353282735386</v>
      </c>
      <c r="Q9527" s="42">
        <f t="shared" si="446"/>
        <v>1.0579917385366253</v>
      </c>
    </row>
    <row r="9528" spans="5:17" x14ac:dyDescent="0.2">
      <c r="E9528" s="15" t="s">
        <v>4253</v>
      </c>
      <c r="F9528" s="21">
        <v>10.49830289244807</v>
      </c>
      <c r="G9528" s="21">
        <v>10.476255917053349</v>
      </c>
      <c r="H9528" s="24">
        <v>0.11716179392050097</v>
      </c>
      <c r="I9528" s="3">
        <f t="shared" si="445"/>
        <v>1770.499999999952</v>
      </c>
      <c r="J9528" s="3">
        <f>INDEX(PowerArray,MIN(MaximumPowerIndex,ROUND(G9528*100,0)))</f>
        <v>1765.1599999999521</v>
      </c>
      <c r="K9528" s="3">
        <f>MIN(J9528-M9528+N9528,'Power Look Up'!$F$4)</f>
        <v>1737.7553718219115</v>
      </c>
      <c r="M9528" s="50">
        <f t="array" ref="M9528">_xlfn.SUM(_xlfn.NORM.DIST($S$3:$S$1003,$G9528,$P9528,FALSE)*WindSpeedStep*$T$3:$T$1003)</f>
        <v>1760.1603326209474</v>
      </c>
      <c r="N9528" s="50">
        <f t="array" ref="N9528">_xlfn.SUM(_xlfn.NORM.DIST($S$3:$S$1003,$G9528,$Q9528,FALSE)*WindSpeedStep*$T$3:$T$1003)</f>
        <v>1732.7557044429068</v>
      </c>
      <c r="P9528" s="42">
        <f t="shared" si="444"/>
        <v>1.047625591705335</v>
      </c>
      <c r="Q9528" s="42">
        <f t="shared" si="446"/>
        <v>1.2274169368122334</v>
      </c>
    </row>
    <row r="9529" spans="5:17" x14ac:dyDescent="0.2">
      <c r="E9529" s="15" t="s">
        <v>4254</v>
      </c>
      <c r="F9529" s="21">
        <v>10.380642995128985</v>
      </c>
      <c r="G9529" s="21">
        <v>10.377298454056779</v>
      </c>
      <c r="H9529" s="24">
        <v>0.10403979796885217</v>
      </c>
      <c r="I9529" s="3">
        <f t="shared" si="445"/>
        <v>1738.4599999999527</v>
      </c>
      <c r="J9529" s="3">
        <f>INDEX(PowerArray,MIN(MaximumPowerIndex,ROUND(G9529*100,0)))</f>
        <v>1738.4599999999527</v>
      </c>
      <c r="K9529" s="3">
        <f>MIN(J9529-M9529+N9529,'Power Look Up'!$F$4)</f>
        <v>1732.3434877628899</v>
      </c>
      <c r="M9529" s="50">
        <f t="array" ref="M9529">_xlfn.SUM(_xlfn.NORM.DIST($S$3:$S$1003,$G9529,$P9529,FALSE)*WindSpeedStep*$T$3:$T$1003)</f>
        <v>1734.7290687274376</v>
      </c>
      <c r="N9529" s="50">
        <f t="array" ref="N9529">_xlfn.SUM(_xlfn.NORM.DIST($S$3:$S$1003,$G9529,$Q9529,FALSE)*WindSpeedStep*$T$3:$T$1003)</f>
        <v>1728.6125564903748</v>
      </c>
      <c r="P9529" s="42">
        <f t="shared" si="444"/>
        <v>1.037729845405678</v>
      </c>
      <c r="Q9529" s="42">
        <f t="shared" si="446"/>
        <v>1.0796520346225493</v>
      </c>
    </row>
    <row r="9530" spans="5:17" x14ac:dyDescent="0.2">
      <c r="E9530" s="15" t="s">
        <v>4255</v>
      </c>
      <c r="F9530" s="21">
        <v>10.035398320512694</v>
      </c>
      <c r="G9530" s="21">
        <v>10.140462233347327</v>
      </c>
      <c r="H9530" s="24">
        <v>0.11359788257430711</v>
      </c>
      <c r="I9530" s="3">
        <f t="shared" si="445"/>
        <v>1647.6799999999548</v>
      </c>
      <c r="J9530" s="3">
        <f>INDEX(PowerArray,MIN(MaximumPowerIndex,ROUND(G9530*100,0)))</f>
        <v>1674.3799999999542</v>
      </c>
      <c r="K9530" s="3">
        <f>MIN(J9530-M9530+N9530,'Power Look Up'!$F$4)</f>
        <v>1657.2038482037094</v>
      </c>
      <c r="M9530" s="50">
        <f t="array" ref="M9530">_xlfn.SUM(_xlfn.NORM.DIST($S$3:$S$1003,$G9530,$P9530,FALSE)*WindSpeedStep*$T$3:$T$1003)</f>
        <v>1667.7311923419422</v>
      </c>
      <c r="N9530" s="50">
        <f t="array" ref="N9530">_xlfn.SUM(_xlfn.NORM.DIST($S$3:$S$1003,$G9530,$Q9530,FALSE)*WindSpeedStep*$T$3:$T$1003)</f>
        <v>1650.5550405456975</v>
      </c>
      <c r="P9530" s="42">
        <f t="shared" si="444"/>
        <v>1.0140462233347327</v>
      </c>
      <c r="Q9530" s="42">
        <f t="shared" si="446"/>
        <v>1.1519350380329856</v>
      </c>
    </row>
    <row r="9531" spans="5:17" x14ac:dyDescent="0.2">
      <c r="E9531" s="15" t="s">
        <v>4256</v>
      </c>
      <c r="F9531" s="21">
        <v>10.529605112580297</v>
      </c>
      <c r="G9531" s="21">
        <v>10.557546438961763</v>
      </c>
      <c r="H9531" s="24">
        <v>0.10921587160244327</v>
      </c>
      <c r="I9531" s="3">
        <f t="shared" si="445"/>
        <v>1778.509999999952</v>
      </c>
      <c r="J9531" s="3">
        <f>INDEX(PowerArray,MIN(MaximumPowerIndex,ROUND(G9531*100,0)))</f>
        <v>1786.5199999999518</v>
      </c>
      <c r="K9531" s="3">
        <f>MIN(J9531-M9531+N9531,'Power Look Up'!$F$4)</f>
        <v>1771.2025974103262</v>
      </c>
      <c r="M9531" s="50">
        <f t="array" ref="M9531">_xlfn.SUM(_xlfn.NORM.DIST($S$3:$S$1003,$G9531,$P9531,FALSE)*WindSpeedStep*$T$3:$T$1003)</f>
        <v>1779.8867994131069</v>
      </c>
      <c r="N9531" s="50">
        <f t="array" ref="N9531">_xlfn.SUM(_xlfn.NORM.DIST($S$3:$S$1003,$G9531,$Q9531,FALSE)*WindSpeedStep*$T$3:$T$1003)</f>
        <v>1764.5693968234814</v>
      </c>
      <c r="P9531" s="42">
        <f t="shared" si="444"/>
        <v>1.0557546438961765</v>
      </c>
      <c r="Q9531" s="42">
        <f t="shared" si="446"/>
        <v>1.15305163631448</v>
      </c>
    </row>
    <row r="9532" spans="5:17" x14ac:dyDescent="0.2">
      <c r="E9532" s="15" t="s">
        <v>4257</v>
      </c>
      <c r="F9532" s="21">
        <v>11.400989198960744</v>
      </c>
      <c r="G9532" s="21">
        <v>11.340334348869407</v>
      </c>
      <c r="H9532" s="24">
        <v>9.5605739201942139E-2</v>
      </c>
      <c r="I9532" s="3">
        <f t="shared" si="445"/>
        <v>1937.5999999999833</v>
      </c>
      <c r="J9532" s="3">
        <f>INDEX(PowerArray,MIN(MaximumPowerIndex,ROUND(G9532*100,0)))</f>
        <v>1932.5599999999833</v>
      </c>
      <c r="K9532" s="3">
        <f>MIN(J9532-M9532+N9532,'Power Look Up'!$F$4)</f>
        <v>1940.2518049563537</v>
      </c>
      <c r="M9532" s="50">
        <f t="array" ref="M9532">_xlfn.SUM(_xlfn.NORM.DIST($S$3:$S$1003,$G9532,$P9532,FALSE)*WindSpeedStep*$T$3:$T$1003)</f>
        <v>1917.4618919392879</v>
      </c>
      <c r="N9532" s="50">
        <f t="array" ref="N9532">_xlfn.SUM(_xlfn.NORM.DIST($S$3:$S$1003,$G9532,$Q9532,FALSE)*WindSpeedStep*$T$3:$T$1003)</f>
        <v>1925.1536968956582</v>
      </c>
      <c r="P9532" s="42">
        <f t="shared" si="444"/>
        <v>1.1340334348869407</v>
      </c>
      <c r="Q9532" s="42">
        <f t="shared" si="446"/>
        <v>1.0842010482208349</v>
      </c>
    </row>
    <row r="9533" spans="5:17" x14ac:dyDescent="0.2">
      <c r="E9533" s="15" t="s">
        <v>4258</v>
      </c>
      <c r="F9533" s="21">
        <v>11.026176712787723</v>
      </c>
      <c r="G9533" s="21">
        <v>10.987392237173268</v>
      </c>
      <c r="H9533" s="24">
        <v>0.11699431576349661</v>
      </c>
      <c r="I9533" s="3">
        <f t="shared" si="445"/>
        <v>1906.5199999999841</v>
      </c>
      <c r="J9533" s="3">
        <f>INDEX(PowerArray,MIN(MaximumPowerIndex,ROUND(G9533*100,0)))</f>
        <v>1901.3299999999495</v>
      </c>
      <c r="K9533" s="3">
        <f>MIN(J9533-M9533+N9533,'Power Look Up'!$F$4)</f>
        <v>1870.453233565449</v>
      </c>
      <c r="M9533" s="50">
        <f t="array" ref="M9533">_xlfn.SUM(_xlfn.NORM.DIST($S$3:$S$1003,$G9533,$P9533,FALSE)*WindSpeedStep*$T$3:$T$1003)</f>
        <v>1866.7486168419061</v>
      </c>
      <c r="N9533" s="50">
        <f t="array" ref="N9533">_xlfn.SUM(_xlfn.NORM.DIST($S$3:$S$1003,$G9533,$Q9533,FALSE)*WindSpeedStep*$T$3:$T$1003)</f>
        <v>1835.8718504074056</v>
      </c>
      <c r="P9533" s="42">
        <f t="shared" si="444"/>
        <v>1.0987392237173268</v>
      </c>
      <c r="Q9533" s="42">
        <f t="shared" si="446"/>
        <v>1.2854624368132408</v>
      </c>
    </row>
    <row r="9534" spans="5:17" x14ac:dyDescent="0.2">
      <c r="E9534" s="15" t="s">
        <v>4259</v>
      </c>
      <c r="F9534" s="21">
        <v>10.836898055054087</v>
      </c>
      <c r="G9534" s="21">
        <v>10.84711939893101</v>
      </c>
      <c r="H9534" s="24">
        <v>9.9659514605871205E-2</v>
      </c>
      <c r="I9534" s="3">
        <f t="shared" si="445"/>
        <v>1861.2799999999502</v>
      </c>
      <c r="J9534" s="3">
        <f>INDEX(PowerArray,MIN(MaximumPowerIndex,ROUND(G9534*100,0)))</f>
        <v>1863.94999999995</v>
      </c>
      <c r="K9534" s="3">
        <f>MIN(J9534-M9534+N9534,'Power Look Up'!$F$4)</f>
        <v>1864.5656563258829</v>
      </c>
      <c r="M9534" s="50">
        <f t="array" ref="M9534">_xlfn.SUM(_xlfn.NORM.DIST($S$3:$S$1003,$G9534,$P9534,FALSE)*WindSpeedStep*$T$3:$T$1003)</f>
        <v>1841.5823156139206</v>
      </c>
      <c r="N9534" s="50">
        <f t="array" ref="N9534">_xlfn.SUM(_xlfn.NORM.DIST($S$3:$S$1003,$G9534,$Q9534,FALSE)*WindSpeedStep*$T$3:$T$1003)</f>
        <v>1842.1979719398535</v>
      </c>
      <c r="P9534" s="42">
        <f t="shared" si="444"/>
        <v>1.0847119398931011</v>
      </c>
      <c r="Q9534" s="42">
        <f t="shared" si="446"/>
        <v>1.0810186541693938</v>
      </c>
    </row>
    <row r="9535" spans="5:17" x14ac:dyDescent="0.2">
      <c r="E9535" s="15" t="s">
        <v>4260</v>
      </c>
      <c r="F9535" s="21">
        <v>10.150896701062129</v>
      </c>
      <c r="G9535" s="21">
        <v>10.184617456673013</v>
      </c>
      <c r="H9535" s="24">
        <v>0.10934994539781459</v>
      </c>
      <c r="I9535" s="3">
        <f t="shared" si="445"/>
        <v>1677.049999999954</v>
      </c>
      <c r="J9535" s="3">
        <f>INDEX(PowerArray,MIN(MaximumPowerIndex,ROUND(G9535*100,0)))</f>
        <v>1685.059999999954</v>
      </c>
      <c r="K9535" s="3">
        <f>MIN(J9535-M9535+N9535,'Power Look Up'!$F$4)</f>
        <v>1672.7997132557498</v>
      </c>
      <c r="M9535" s="50">
        <f t="array" ref="M9535">_xlfn.SUM(_xlfn.NORM.DIST($S$3:$S$1003,$G9535,$P9535,FALSE)*WindSpeedStep*$T$3:$T$1003)</f>
        <v>1680.8575460678387</v>
      </c>
      <c r="N9535" s="50">
        <f t="array" ref="N9535">_xlfn.SUM(_xlfn.NORM.DIST($S$3:$S$1003,$G9535,$Q9535,FALSE)*WindSpeedStep*$T$3:$T$1003)</f>
        <v>1668.5972593236345</v>
      </c>
      <c r="P9535" s="42">
        <f t="shared" si="444"/>
        <v>1.0184617456673013</v>
      </c>
      <c r="Q9535" s="42">
        <f t="shared" si="446"/>
        <v>1.1136873627848234</v>
      </c>
    </row>
    <row r="9536" spans="5:17" x14ac:dyDescent="0.2">
      <c r="E9536" s="15" t="s">
        <v>4261</v>
      </c>
      <c r="F9536" s="21">
        <v>10.914487152906446</v>
      </c>
      <c r="G9536" s="21">
        <v>10.935153863629232</v>
      </c>
      <c r="H9536" s="24">
        <v>9.6202412929717263E-2</v>
      </c>
      <c r="I9536" s="3">
        <f t="shared" si="445"/>
        <v>1879.9699999999498</v>
      </c>
      <c r="J9536" s="3">
        <f>INDEX(PowerArray,MIN(MaximumPowerIndex,ROUND(G9536*100,0)))</f>
        <v>1887.9799999999495</v>
      </c>
      <c r="K9536" s="3">
        <f>MIN(J9536-M9536+N9536,'Power Look Up'!$F$4)</f>
        <v>1894.9152586691705</v>
      </c>
      <c r="M9536" s="50">
        <f t="array" ref="M9536">_xlfn.SUM(_xlfn.NORM.DIST($S$3:$S$1003,$G9536,$P9536,FALSE)*WindSpeedStep*$T$3:$T$1003)</f>
        <v>1857.7267165013359</v>
      </c>
      <c r="N9536" s="50">
        <f t="array" ref="N9536">_xlfn.SUM(_xlfn.NORM.DIST($S$3:$S$1003,$G9536,$Q9536,FALSE)*WindSpeedStep*$T$3:$T$1003)</f>
        <v>1864.6619751705568</v>
      </c>
      <c r="P9536" s="42">
        <f t="shared" si="444"/>
        <v>1.0935153863629232</v>
      </c>
      <c r="Q9536" s="42">
        <f t="shared" si="446"/>
        <v>1.0519881874388526</v>
      </c>
    </row>
    <row r="9537" spans="5:17" x14ac:dyDescent="0.2">
      <c r="E9537" s="15" t="s">
        <v>4262</v>
      </c>
      <c r="F9537" s="21">
        <v>10.125695012229599</v>
      </c>
      <c r="G9537" s="21">
        <v>10.125389983280327</v>
      </c>
      <c r="H9537" s="24">
        <v>0.11653521052874109</v>
      </c>
      <c r="I9537" s="3">
        <f t="shared" si="445"/>
        <v>1671.7099999999541</v>
      </c>
      <c r="J9537" s="3">
        <f>INDEX(PowerArray,MIN(MaximumPowerIndex,ROUND(G9537*100,0)))</f>
        <v>1671.7099999999541</v>
      </c>
      <c r="K9537" s="3">
        <f>MIN(J9537-M9537+N9537,'Power Look Up'!$F$4)</f>
        <v>1651.0774960516414</v>
      </c>
      <c r="M9537" s="50">
        <f t="array" ref="M9537">_xlfn.SUM(_xlfn.NORM.DIST($S$3:$S$1003,$G9537,$P9537,FALSE)*WindSpeedStep*$T$3:$T$1003)</f>
        <v>1663.1863175558988</v>
      </c>
      <c r="N9537" s="50">
        <f t="array" ref="N9537">_xlfn.SUM(_xlfn.NORM.DIST($S$3:$S$1003,$G9537,$Q9537,FALSE)*WindSpeedStep*$T$3:$T$1003)</f>
        <v>1642.5538136075861</v>
      </c>
      <c r="P9537" s="42">
        <f t="shared" si="444"/>
        <v>1.0125389983280326</v>
      </c>
      <c r="Q9537" s="42">
        <f t="shared" si="446"/>
        <v>1.1799644533871791</v>
      </c>
    </row>
    <row r="9538" spans="5:17" x14ac:dyDescent="0.2">
      <c r="E9538" s="15" t="s">
        <v>4263</v>
      </c>
      <c r="F9538" s="21">
        <v>8.3780971078647131</v>
      </c>
      <c r="G9538" s="21">
        <v>8.3466299906176413</v>
      </c>
      <c r="H9538" s="24">
        <v>0.1635216186159921</v>
      </c>
      <c r="I9538" s="3">
        <f t="shared" si="445"/>
        <v>1028.4599999999507</v>
      </c>
      <c r="J9538" s="3">
        <f>INDEX(PowerArray,MIN(MaximumPowerIndex,ROUND(G9538*100,0)))</f>
        <v>1017.4499999999509</v>
      </c>
      <c r="K9538" s="3">
        <f>MIN(J9538-M9538+N9538,'Power Look Up'!$F$4)</f>
        <v>1045.3965954248083</v>
      </c>
      <c r="M9538" s="50">
        <f t="array" ref="M9538">_xlfn.SUM(_xlfn.NORM.DIST($S$3:$S$1003,$G9538,$P9538,FALSE)*WindSpeedStep*$T$3:$T$1003)</f>
        <v>1013.8919416269431</v>
      </c>
      <c r="N9538" s="50">
        <f t="array" ref="N9538">_xlfn.SUM(_xlfn.NORM.DIST($S$3:$S$1003,$G9538,$Q9538,FALSE)*WindSpeedStep*$T$3:$T$1003)</f>
        <v>1041.8385370518006</v>
      </c>
      <c r="P9538" s="42">
        <f t="shared" si="444"/>
        <v>0.83466299906176422</v>
      </c>
      <c r="Q9538" s="42">
        <f t="shared" si="446"/>
        <v>1.3648544460545797</v>
      </c>
    </row>
    <row r="9539" spans="5:17" x14ac:dyDescent="0.2">
      <c r="E9539" s="15" t="s">
        <v>4264</v>
      </c>
      <c r="F9539" s="21">
        <v>9.2390447455182567</v>
      </c>
      <c r="G9539" s="21">
        <v>9.2101086893043771</v>
      </c>
      <c r="H9539" s="24">
        <v>8.7671401352712439E-2</v>
      </c>
      <c r="I9539" s="3">
        <f t="shared" si="445"/>
        <v>1347.4399999999418</v>
      </c>
      <c r="J9539" s="3">
        <f>INDEX(PowerArray,MIN(MaximumPowerIndex,ROUND(G9539*100,0)))</f>
        <v>1336.009999999942</v>
      </c>
      <c r="K9539" s="3">
        <f>MIN(J9539-M9539+N9539,'Power Look Up'!$F$4)</f>
        <v>1335.7284830654855</v>
      </c>
      <c r="M9539" s="50">
        <f t="array" ref="M9539">_xlfn.SUM(_xlfn.NORM.DIST($S$3:$S$1003,$G9539,$P9539,FALSE)*WindSpeedStep*$T$3:$T$1003)</f>
        <v>1340.7245811303287</v>
      </c>
      <c r="N9539" s="50">
        <f t="array" ref="N9539">_xlfn.SUM(_xlfn.NORM.DIST($S$3:$S$1003,$G9539,$Q9539,FALSE)*WindSpeedStep*$T$3:$T$1003)</f>
        <v>1340.4430641958722</v>
      </c>
      <c r="P9539" s="42">
        <f t="shared" ref="P9539:P9602" si="447">ReferenceTurbulence*G9539</f>
        <v>0.92101086893043771</v>
      </c>
      <c r="Q9539" s="42">
        <f t="shared" si="446"/>
        <v>0.80746313540210835</v>
      </c>
    </row>
    <row r="9540" spans="5:17" x14ac:dyDescent="0.2">
      <c r="E9540" s="15" t="s">
        <v>4265</v>
      </c>
      <c r="F9540" s="21">
        <v>8.954575512978252</v>
      </c>
      <c r="G9540" s="21">
        <v>8.9283833275167002</v>
      </c>
      <c r="H9540" s="24">
        <v>0.10050727683245188</v>
      </c>
      <c r="I9540" s="3">
        <f t="shared" ref="I9540:I9603" si="448">INDEX(PowerArray,MIN(MaximumPowerIndex,ROUND(F9540*100,0)))</f>
        <v>1237.6499999999462</v>
      </c>
      <c r="J9540" s="3">
        <f>INDEX(PowerArray,MIN(MaximumPowerIndex,ROUND(G9540*100,0)))</f>
        <v>1230.3099999999465</v>
      </c>
      <c r="K9540" s="3">
        <f>MIN(J9540-M9540+N9540,'Power Look Up'!$F$4)</f>
        <v>1230.4303960713685</v>
      </c>
      <c r="M9540" s="50">
        <f t="array" ref="M9540">_xlfn.SUM(_xlfn.NORM.DIST($S$3:$S$1003,$G9540,$P9540,FALSE)*WindSpeedStep*$T$3:$T$1003)</f>
        <v>1232.1934995621014</v>
      </c>
      <c r="N9540" s="50">
        <f t="array" ref="N9540">_xlfn.SUM(_xlfn.NORM.DIST($S$3:$S$1003,$G9540,$Q9540,FALSE)*WindSpeedStep*$T$3:$T$1003)</f>
        <v>1232.3138956335233</v>
      </c>
      <c r="P9540" s="42">
        <f t="shared" si="447"/>
        <v>0.89283833275167002</v>
      </c>
      <c r="Q9540" s="42">
        <f t="shared" ref="Q9540:Q9603" si="449">G9540*H9540</f>
        <v>0.8973674947649688</v>
      </c>
    </row>
    <row r="9541" spans="5:17" x14ac:dyDescent="0.2">
      <c r="E9541" s="15" t="s">
        <v>4266</v>
      </c>
      <c r="F9541" s="21">
        <v>7.5262592111814994</v>
      </c>
      <c r="G9541" s="21">
        <v>7.5327057486029876</v>
      </c>
      <c r="H9541" s="24">
        <v>0.10230846140085609</v>
      </c>
      <c r="I9541" s="3">
        <f t="shared" si="448"/>
        <v>747.52999999996507</v>
      </c>
      <c r="J9541" s="3">
        <f>INDEX(PowerArray,MIN(MaximumPowerIndex,ROUND(G9541*100,0)))</f>
        <v>747.52999999996507</v>
      </c>
      <c r="K9541" s="3">
        <f>MIN(J9541-M9541+N9541,'Power Look Up'!$F$4)</f>
        <v>748.50441774194292</v>
      </c>
      <c r="M9541" s="50">
        <f t="array" ref="M9541">_xlfn.SUM(_xlfn.NORM.DIST($S$3:$S$1003,$G9541,$P9541,FALSE)*WindSpeedStep*$T$3:$T$1003)</f>
        <v>744.14450241465045</v>
      </c>
      <c r="N9541" s="50">
        <f t="array" ref="N9541">_xlfn.SUM(_xlfn.NORM.DIST($S$3:$S$1003,$G9541,$Q9541,FALSE)*WindSpeedStep*$T$3:$T$1003)</f>
        <v>745.11892015662829</v>
      </c>
      <c r="P9541" s="42">
        <f t="shared" si="447"/>
        <v>0.7532705748602988</v>
      </c>
      <c r="Q9541" s="42">
        <f t="shared" si="449"/>
        <v>0.77065953532495557</v>
      </c>
    </row>
    <row r="9542" spans="5:17" x14ac:dyDescent="0.2">
      <c r="E9542" s="15" t="s">
        <v>4267</v>
      </c>
      <c r="F9542" s="21">
        <v>8.6902526431831735</v>
      </c>
      <c r="G9542" s="21">
        <v>8.7012386595756155</v>
      </c>
      <c r="H9542" s="24">
        <v>0.11507145316246037</v>
      </c>
      <c r="I9542" s="3">
        <f t="shared" si="448"/>
        <v>1142.2299999999484</v>
      </c>
      <c r="J9542" s="3">
        <f>INDEX(PowerArray,MIN(MaximumPowerIndex,ROUND(G9542*100,0)))</f>
        <v>1145.8999999999482</v>
      </c>
      <c r="K9542" s="3">
        <f>MIN(J9542-M9542+N9542,'Power Look Up'!$F$4)</f>
        <v>1151.214405362407</v>
      </c>
      <c r="M9542" s="50">
        <f t="array" ref="M9542">_xlfn.SUM(_xlfn.NORM.DIST($S$3:$S$1003,$G9542,$P9542,FALSE)*WindSpeedStep*$T$3:$T$1003)</f>
        <v>1145.2976247654776</v>
      </c>
      <c r="N9542" s="50">
        <f t="array" ref="N9542">_xlfn.SUM(_xlfn.NORM.DIST($S$3:$S$1003,$G9542,$Q9542,FALSE)*WindSpeedStep*$T$3:$T$1003)</f>
        <v>1150.6120301279364</v>
      </c>
      <c r="P9542" s="42">
        <f t="shared" si="447"/>
        <v>0.87012386595756164</v>
      </c>
      <c r="Q9542" s="42">
        <f t="shared" si="449"/>
        <v>1.0012641768707449</v>
      </c>
    </row>
    <row r="9543" spans="5:17" x14ac:dyDescent="0.2">
      <c r="E9543" s="15" t="s">
        <v>4268</v>
      </c>
      <c r="F9543" s="21">
        <v>9.4611982137928834</v>
      </c>
      <c r="G9543" s="21">
        <v>9.473768315314544</v>
      </c>
      <c r="H9543" s="24">
        <v>0.11097960070948217</v>
      </c>
      <c r="I9543" s="3">
        <f t="shared" si="448"/>
        <v>1431.2599999999402</v>
      </c>
      <c r="J9543" s="3">
        <f>INDEX(PowerArray,MIN(MaximumPowerIndex,ROUND(G9543*100,0)))</f>
        <v>1435.0699999999401</v>
      </c>
      <c r="K9543" s="3">
        <f>MIN(J9543-M9543+N9543,'Power Look Up'!$F$4)</f>
        <v>1430.9647442927494</v>
      </c>
      <c r="M9543" s="50">
        <f t="array" ref="M9543">_xlfn.SUM(_xlfn.NORM.DIST($S$3:$S$1003,$G9543,$P9543,FALSE)*WindSpeedStep*$T$3:$T$1003)</f>
        <v>1440.5659983431713</v>
      </c>
      <c r="N9543" s="50">
        <f t="array" ref="N9543">_xlfn.SUM(_xlfn.NORM.DIST($S$3:$S$1003,$G9543,$Q9543,FALSE)*WindSpeedStep*$T$3:$T$1003)</f>
        <v>1436.4607426359805</v>
      </c>
      <c r="P9543" s="42">
        <f t="shared" si="447"/>
        <v>0.94737683153145447</v>
      </c>
      <c r="Q9543" s="42">
        <f t="shared" si="449"/>
        <v>1.0513950248477517</v>
      </c>
    </row>
    <row r="9544" spans="5:17" x14ac:dyDescent="0.2">
      <c r="E9544" s="15" t="s">
        <v>4269</v>
      </c>
      <c r="F9544" s="21">
        <v>8.8771962972433851</v>
      </c>
      <c r="G9544" s="21">
        <v>8.8581324906016459</v>
      </c>
      <c r="H9544" s="24">
        <v>0.13855726051500619</v>
      </c>
      <c r="I9544" s="3">
        <f t="shared" si="448"/>
        <v>1211.9599999999468</v>
      </c>
      <c r="J9544" s="3">
        <f>INDEX(PowerArray,MIN(MaximumPowerIndex,ROUND(G9544*100,0)))</f>
        <v>1204.6199999999469</v>
      </c>
      <c r="K9544" s="3">
        <f>MIN(J9544-M9544+N9544,'Power Look Up'!$F$4)</f>
        <v>1212.1589605279489</v>
      </c>
      <c r="M9544" s="50">
        <f t="array" ref="M9544">_xlfn.SUM(_xlfn.NORM.DIST($S$3:$S$1003,$G9544,$P9544,FALSE)*WindSpeedStep*$T$3:$T$1003)</f>
        <v>1205.1818543823142</v>
      </c>
      <c r="N9544" s="50">
        <f t="array" ref="N9544">_xlfn.SUM(_xlfn.NORM.DIST($S$3:$S$1003,$G9544,$Q9544,FALSE)*WindSpeedStep*$T$3:$T$1003)</f>
        <v>1212.7208149103162</v>
      </c>
      <c r="P9544" s="42">
        <f t="shared" si="447"/>
        <v>0.88581324906016468</v>
      </c>
      <c r="Q9544" s="42">
        <f t="shared" si="449"/>
        <v>1.227358571176733</v>
      </c>
    </row>
    <row r="9545" spans="5:17" x14ac:dyDescent="0.2">
      <c r="E9545" s="15" t="s">
        <v>4270</v>
      </c>
      <c r="F9545" s="21">
        <v>7.9744239036128102</v>
      </c>
      <c r="G9545" s="21">
        <v>8.0543003496233556</v>
      </c>
      <c r="H9545" s="24">
        <v>0.13292496270730822</v>
      </c>
      <c r="I9545" s="3">
        <f t="shared" si="448"/>
        <v>879.96999999996228</v>
      </c>
      <c r="J9545" s="3">
        <f>INDEX(PowerArray,MIN(MaximumPowerIndex,ROUND(G9545*100,0)))</f>
        <v>907.3499999999533</v>
      </c>
      <c r="K9545" s="3">
        <f>MIN(J9545-M9545+N9545,'Power Look Up'!$F$4)</f>
        <v>924.21109488185846</v>
      </c>
      <c r="M9545" s="50">
        <f t="array" ref="M9545">_xlfn.SUM(_xlfn.NORM.DIST($S$3:$S$1003,$G9545,$P9545,FALSE)*WindSpeedStep*$T$3:$T$1003)</f>
        <v>911.40026992165838</v>
      </c>
      <c r="N9545" s="50">
        <f t="array" ref="N9545">_xlfn.SUM(_xlfn.NORM.DIST($S$3:$S$1003,$G9545,$Q9545,FALSE)*WindSpeedStep*$T$3:$T$1003)</f>
        <v>928.26136480356354</v>
      </c>
      <c r="P9545" s="42">
        <f t="shared" si="447"/>
        <v>0.80543003496233556</v>
      </c>
      <c r="Q9545" s="42">
        <f t="shared" si="449"/>
        <v>1.0706175736071442</v>
      </c>
    </row>
    <row r="9546" spans="5:17" x14ac:dyDescent="0.2">
      <c r="E9546" s="15" t="s">
        <v>4271</v>
      </c>
      <c r="F9546" s="21">
        <v>8.0138169280489056</v>
      </c>
      <c r="G9546" s="21">
        <v>8.0096303694588755</v>
      </c>
      <c r="H9546" s="24">
        <v>0.10856249996864049</v>
      </c>
      <c r="I9546" s="3">
        <f t="shared" si="448"/>
        <v>892.66999999995369</v>
      </c>
      <c r="J9546" s="3">
        <f>INDEX(PowerArray,MIN(MaximumPowerIndex,ROUND(G9546*100,0)))</f>
        <v>892.66999999995369</v>
      </c>
      <c r="K9546" s="3">
        <f>MIN(J9546-M9546+N9546,'Power Look Up'!$F$4)</f>
        <v>896.85810932389722</v>
      </c>
      <c r="M9546" s="50">
        <f t="array" ref="M9546">_xlfn.SUM(_xlfn.NORM.DIST($S$3:$S$1003,$G9546,$P9546,FALSE)*WindSpeedStep*$T$3:$T$1003)</f>
        <v>896.27577288476891</v>
      </c>
      <c r="N9546" s="50">
        <f t="array" ref="N9546">_xlfn.SUM(_xlfn.NORM.DIST($S$3:$S$1003,$G9546,$Q9546,FALSE)*WindSpeedStep*$T$3:$T$1003)</f>
        <v>900.46388220871245</v>
      </c>
      <c r="P9546" s="42">
        <f t="shared" si="447"/>
        <v>0.80096303694588755</v>
      </c>
      <c r="Q9546" s="42">
        <f t="shared" si="449"/>
        <v>0.86954549673320114</v>
      </c>
    </row>
    <row r="9547" spans="5:17" x14ac:dyDescent="0.2">
      <c r="E9547" s="15" t="s">
        <v>4272</v>
      </c>
      <c r="F9547" s="21">
        <v>8.5125727798888189</v>
      </c>
      <c r="G9547" s="21">
        <v>8.6132586150919543</v>
      </c>
      <c r="H9547" s="24">
        <v>7.988184272638682E-2</v>
      </c>
      <c r="I9547" s="3">
        <f t="shared" si="448"/>
        <v>1076.1699999999496</v>
      </c>
      <c r="J9547" s="3">
        <f>INDEX(PowerArray,MIN(MaximumPowerIndex,ROUND(G9547*100,0)))</f>
        <v>1112.869999999949</v>
      </c>
      <c r="K9547" s="3">
        <f>MIN(J9547-M9547+N9547,'Power Look Up'!$F$4)</f>
        <v>1104.395031317056</v>
      </c>
      <c r="M9547" s="50">
        <f t="array" ref="M9547">_xlfn.SUM(_xlfn.NORM.DIST($S$3:$S$1003,$G9547,$P9547,FALSE)*WindSpeedStep*$T$3:$T$1003)</f>
        <v>1112.1026821742275</v>
      </c>
      <c r="N9547" s="50">
        <f t="array" ref="N9547">_xlfn.SUM(_xlfn.NORM.DIST($S$3:$S$1003,$G9547,$Q9547,FALSE)*WindSpeedStep*$T$3:$T$1003)</f>
        <v>1103.6277134913346</v>
      </c>
      <c r="P9547" s="42">
        <f t="shared" si="447"/>
        <v>0.86132586150919543</v>
      </c>
      <c r="Q9547" s="42">
        <f t="shared" si="449"/>
        <v>0.68804297005247184</v>
      </c>
    </row>
    <row r="9548" spans="5:17" x14ac:dyDescent="0.2">
      <c r="E9548" s="15" t="s">
        <v>4273</v>
      </c>
      <c r="F9548" s="21">
        <v>7.4018638234540814</v>
      </c>
      <c r="G9548" s="21">
        <v>7.4796873877267522</v>
      </c>
      <c r="H9548" s="24">
        <v>0.10808088598780514</v>
      </c>
      <c r="I9548" s="3">
        <f t="shared" si="448"/>
        <v>708.39999999996587</v>
      </c>
      <c r="J9548" s="3">
        <f>INDEX(PowerArray,MIN(MaximumPowerIndex,ROUND(G9548*100,0)))</f>
        <v>732.47999999996534</v>
      </c>
      <c r="K9548" s="3">
        <f>MIN(J9548-M9548+N9548,'Power Look Up'!$F$4)</f>
        <v>735.92223953683549</v>
      </c>
      <c r="M9548" s="50">
        <f t="array" ref="M9548">_xlfn.SUM(_xlfn.NORM.DIST($S$3:$S$1003,$G9548,$P9548,FALSE)*WindSpeedStep*$T$3:$T$1003)</f>
        <v>728.29251053141866</v>
      </c>
      <c r="N9548" s="50">
        <f t="array" ref="N9548">_xlfn.SUM(_xlfn.NORM.DIST($S$3:$S$1003,$G9548,$Q9548,FALSE)*WindSpeedStep*$T$3:$T$1003)</f>
        <v>731.7347500682888</v>
      </c>
      <c r="P9548" s="42">
        <f t="shared" si="447"/>
        <v>0.74796873877267522</v>
      </c>
      <c r="Q9548" s="42">
        <f t="shared" si="449"/>
        <v>0.80841123977731921</v>
      </c>
    </row>
    <row r="9549" spans="5:17" x14ac:dyDescent="0.2">
      <c r="E9549" s="15" t="s">
        <v>4274</v>
      </c>
      <c r="F9549" s="21">
        <v>6.566171446725531</v>
      </c>
      <c r="G9549" s="21">
        <v>6.6286330385824819</v>
      </c>
      <c r="H9549" s="24">
        <v>0.12945138683880764</v>
      </c>
      <c r="I9549" s="3">
        <f t="shared" si="448"/>
        <v>490.81999999997839</v>
      </c>
      <c r="J9549" s="3">
        <f>INDEX(PowerArray,MIN(MaximumPowerIndex,ROUND(G9549*100,0)))</f>
        <v>504.37999999997811</v>
      </c>
      <c r="K9549" s="3">
        <f>MIN(J9549-M9549+N9549,'Power Look Up'!$F$4)</f>
        <v>514.0924630227637</v>
      </c>
      <c r="M9549" s="50">
        <f t="array" ref="M9549">_xlfn.SUM(_xlfn.NORM.DIST($S$3:$S$1003,$G9549,$P9549,FALSE)*WindSpeedStep*$T$3:$T$1003)</f>
        <v>502.05719155955154</v>
      </c>
      <c r="N9549" s="50">
        <f t="array" ref="N9549">_xlfn.SUM(_xlfn.NORM.DIST($S$3:$S$1003,$G9549,$Q9549,FALSE)*WindSpeedStep*$T$3:$T$1003)</f>
        <v>511.76965458233713</v>
      </c>
      <c r="P9549" s="42">
        <f t="shared" si="447"/>
        <v>0.66286330385824821</v>
      </c>
      <c r="Q9549" s="42">
        <f t="shared" si="449"/>
        <v>0.85808573969004176</v>
      </c>
    </row>
    <row r="9550" spans="5:17" x14ac:dyDescent="0.2">
      <c r="E9550" s="15" t="s">
        <v>4275</v>
      </c>
      <c r="F9550" s="21">
        <v>7.3463838494626499</v>
      </c>
      <c r="G9550" s="21">
        <v>7.4494979240051213</v>
      </c>
      <c r="H9550" s="24">
        <v>9.3923760878689977E-2</v>
      </c>
      <c r="I9550" s="3">
        <f t="shared" si="448"/>
        <v>693.34999999996626</v>
      </c>
      <c r="J9550" s="3">
        <f>INDEX(PowerArray,MIN(MaximumPowerIndex,ROUND(G9550*100,0)))</f>
        <v>723.4499999999656</v>
      </c>
      <c r="K9550" s="3">
        <f>MIN(J9550-M9550+N9550,'Power Look Up'!$F$4)</f>
        <v>721.05938207474446</v>
      </c>
      <c r="M9550" s="50">
        <f t="array" ref="M9550">_xlfn.SUM(_xlfn.NORM.DIST($S$3:$S$1003,$G9550,$P9550,FALSE)*WindSpeedStep*$T$3:$T$1003)</f>
        <v>719.360192353466</v>
      </c>
      <c r="N9550" s="50">
        <f t="array" ref="N9550">_xlfn.SUM(_xlfn.NORM.DIST($S$3:$S$1003,$G9550,$Q9550,FALSE)*WindSpeedStep*$T$3:$T$1003)</f>
        <v>716.96957442824487</v>
      </c>
      <c r="P9550" s="42">
        <f t="shared" si="447"/>
        <v>0.74494979240051218</v>
      </c>
      <c r="Q9550" s="42">
        <f t="shared" si="449"/>
        <v>0.69968486168055444</v>
      </c>
    </row>
    <row r="9551" spans="5:17" x14ac:dyDescent="0.2">
      <c r="E9551" s="15" t="s">
        <v>4276</v>
      </c>
      <c r="F9551" s="21">
        <v>8.018685252657896</v>
      </c>
      <c r="G9551" s="21">
        <v>8.1196436360096751</v>
      </c>
      <c r="H9551" s="24">
        <v>9.2284455204762833E-2</v>
      </c>
      <c r="I9551" s="3">
        <f t="shared" si="448"/>
        <v>896.33999999995353</v>
      </c>
      <c r="J9551" s="3">
        <f>INDEX(PowerArray,MIN(MaximumPowerIndex,ROUND(G9551*100,0)))</f>
        <v>933.03999999995278</v>
      </c>
      <c r="K9551" s="3">
        <f>MIN(J9551-M9551+N9551,'Power Look Up'!$F$4)</f>
        <v>929.40723415877324</v>
      </c>
      <c r="M9551" s="50">
        <f t="array" ref="M9551">_xlfn.SUM(_xlfn.NORM.DIST($S$3:$S$1003,$G9551,$P9551,FALSE)*WindSpeedStep*$T$3:$T$1003)</f>
        <v>933.78774030954548</v>
      </c>
      <c r="N9551" s="50">
        <f t="array" ref="N9551">_xlfn.SUM(_xlfn.NORM.DIST($S$3:$S$1003,$G9551,$Q9551,FALSE)*WindSpeedStep*$T$3:$T$1003)</f>
        <v>930.15497446836594</v>
      </c>
      <c r="P9551" s="42">
        <f t="shared" si="447"/>
        <v>0.81196436360096758</v>
      </c>
      <c r="Q9551" s="42">
        <f t="shared" si="449"/>
        <v>0.74931688940597252</v>
      </c>
    </row>
    <row r="9552" spans="5:17" x14ac:dyDescent="0.2">
      <c r="E9552" s="15" t="s">
        <v>4277</v>
      </c>
      <c r="F9552" s="21">
        <v>7.9491273318149114</v>
      </c>
      <c r="G9552" s="21">
        <v>7.9816739592707142</v>
      </c>
      <c r="H9552" s="24">
        <v>7.4221983794200169E-2</v>
      </c>
      <c r="I9552" s="3">
        <f t="shared" si="448"/>
        <v>873.9499999999623</v>
      </c>
      <c r="J9552" s="3">
        <f>INDEX(PowerArray,MIN(MaximumPowerIndex,ROUND(G9552*100,0)))</f>
        <v>882.97999999996216</v>
      </c>
      <c r="K9552" s="3">
        <f>MIN(J9552-M9552+N9552,'Power Look Up'!$F$4)</f>
        <v>872.12815144018066</v>
      </c>
      <c r="M9552" s="50">
        <f t="array" ref="M9552">_xlfn.SUM(_xlfn.NORM.DIST($S$3:$S$1003,$G9552,$P9552,FALSE)*WindSpeedStep*$T$3:$T$1003)</f>
        <v>886.88538278129067</v>
      </c>
      <c r="N9552" s="50">
        <f t="array" ref="N9552">_xlfn.SUM(_xlfn.NORM.DIST($S$3:$S$1003,$G9552,$Q9552,FALSE)*WindSpeedStep*$T$3:$T$1003)</f>
        <v>876.03353422150917</v>
      </c>
      <c r="P9552" s="42">
        <f t="shared" si="447"/>
        <v>0.79816739592707142</v>
      </c>
      <c r="Q9552" s="42">
        <f t="shared" si="449"/>
        <v>0.59241567525558048</v>
      </c>
    </row>
    <row r="9553" spans="5:17" x14ac:dyDescent="0.2">
      <c r="E9553" s="15" t="s">
        <v>4278</v>
      </c>
      <c r="F9553" s="21">
        <v>8.425463811273378</v>
      </c>
      <c r="G9553" s="21">
        <v>8.3476323382635389</v>
      </c>
      <c r="H9553" s="24">
        <v>4.628825293607873E-2</v>
      </c>
      <c r="I9553" s="3">
        <f t="shared" si="448"/>
        <v>1046.8099999999504</v>
      </c>
      <c r="J9553" s="3">
        <f>INDEX(PowerArray,MIN(MaximumPowerIndex,ROUND(G9553*100,0)))</f>
        <v>1017.4499999999509</v>
      </c>
      <c r="K9553" s="3">
        <f>MIN(J9553-M9553+N9553,'Power Look Up'!$F$4)</f>
        <v>996.53492565228123</v>
      </c>
      <c r="M9553" s="50">
        <f t="array" ref="M9553">_xlfn.SUM(_xlfn.NORM.DIST($S$3:$S$1003,$G9553,$P9553,FALSE)*WindSpeedStep*$T$3:$T$1003)</f>
        <v>1014.253334530704</v>
      </c>
      <c r="N9553" s="50">
        <f t="array" ref="N9553">_xlfn.SUM(_xlfn.NORM.DIST($S$3:$S$1003,$G9553,$Q9553,FALSE)*WindSpeedStep*$T$3:$T$1003)</f>
        <v>993.33826018303432</v>
      </c>
      <c r="P9553" s="42">
        <f t="shared" si="447"/>
        <v>0.83476323382635398</v>
      </c>
      <c r="Q9553" s="42">
        <f t="shared" si="449"/>
        <v>0.386397317090933</v>
      </c>
    </row>
    <row r="9554" spans="5:17" x14ac:dyDescent="0.2">
      <c r="E9554" s="15" t="s">
        <v>4279</v>
      </c>
      <c r="F9554" s="21">
        <v>7.6153538892624439</v>
      </c>
      <c r="G9554" s="21">
        <v>7.5553474262362768</v>
      </c>
      <c r="H9554" s="24">
        <v>5.9091147508521506E-2</v>
      </c>
      <c r="I9554" s="3">
        <f t="shared" si="448"/>
        <v>774.61999999996442</v>
      </c>
      <c r="J9554" s="3">
        <f>INDEX(PowerArray,MIN(MaximumPowerIndex,ROUND(G9554*100,0)))</f>
        <v>756.55999999996493</v>
      </c>
      <c r="K9554" s="3">
        <f>MIN(J9554-M9554+N9554,'Power Look Up'!$F$4)</f>
        <v>743.02413556871068</v>
      </c>
      <c r="M9554" s="50">
        <f t="array" ref="M9554">_xlfn.SUM(_xlfn.NORM.DIST($S$3:$S$1003,$G9554,$P9554,FALSE)*WindSpeedStep*$T$3:$T$1003)</f>
        <v>750.97844383749396</v>
      </c>
      <c r="N9554" s="50">
        <f t="array" ref="N9554">_xlfn.SUM(_xlfn.NORM.DIST($S$3:$S$1003,$G9554,$Q9554,FALSE)*WindSpeedStep*$T$3:$T$1003)</f>
        <v>737.4425794062397</v>
      </c>
      <c r="P9554" s="42">
        <f t="shared" si="447"/>
        <v>0.75553474262362774</v>
      </c>
      <c r="Q9554" s="42">
        <f t="shared" si="449"/>
        <v>0.44645414924185611</v>
      </c>
    </row>
    <row r="9555" spans="5:17" x14ac:dyDescent="0.2">
      <c r="E9555" s="15" t="s">
        <v>4280</v>
      </c>
      <c r="F9555" s="21">
        <v>7.9573652163021116</v>
      </c>
      <c r="G9555" s="21">
        <v>7.8754692750835247</v>
      </c>
      <c r="H9555" s="24">
        <v>4.3984408216297684E-2</v>
      </c>
      <c r="I9555" s="3">
        <f t="shared" si="448"/>
        <v>876.95999999996229</v>
      </c>
      <c r="J9555" s="3">
        <f>INDEX(PowerArray,MIN(MaximumPowerIndex,ROUND(G9555*100,0)))</f>
        <v>852.87999999996282</v>
      </c>
      <c r="K9555" s="3">
        <f>MIN(J9555-M9555+N9555,'Power Look Up'!$F$4)</f>
        <v>833.98392253020143</v>
      </c>
      <c r="M9555" s="50">
        <f t="array" ref="M9555">_xlfn.SUM(_xlfn.NORM.DIST($S$3:$S$1003,$G9555,$P9555,FALSE)*WindSpeedStep*$T$3:$T$1003)</f>
        <v>851.74466542348796</v>
      </c>
      <c r="N9555" s="50">
        <f t="array" ref="N9555">_xlfn.SUM(_xlfn.NORM.DIST($S$3:$S$1003,$G9555,$Q9555,FALSE)*WindSpeedStep*$T$3:$T$1003)</f>
        <v>832.84858795372656</v>
      </c>
      <c r="P9555" s="42">
        <f t="shared" si="447"/>
        <v>0.78754692750835253</v>
      </c>
      <c r="Q9555" s="42">
        <f t="shared" si="449"/>
        <v>0.34639785549018376</v>
      </c>
    </row>
    <row r="9556" spans="5:17" x14ac:dyDescent="0.2">
      <c r="E9556" s="15" t="s">
        <v>4281</v>
      </c>
      <c r="F9556" s="21">
        <v>7.8194409647992593</v>
      </c>
      <c r="G9556" s="21">
        <v>7.72043546275673</v>
      </c>
      <c r="H9556" s="24">
        <v>3.9644777855031524E-2</v>
      </c>
      <c r="I9556" s="3">
        <f t="shared" si="448"/>
        <v>834.81999999996322</v>
      </c>
      <c r="J9556" s="3">
        <f>INDEX(PowerArray,MIN(MaximumPowerIndex,ROUND(G9556*100,0)))</f>
        <v>804.71999999996387</v>
      </c>
      <c r="K9556" s="3">
        <f>MIN(J9556-M9556+N9556,'Power Look Up'!$F$4)</f>
        <v>786.33563094384772</v>
      </c>
      <c r="M9556" s="50">
        <f t="array" ref="M9556">_xlfn.SUM(_xlfn.NORM.DIST($S$3:$S$1003,$G9556,$P9556,FALSE)*WindSpeedStep*$T$3:$T$1003)</f>
        <v>801.97556242797339</v>
      </c>
      <c r="N9556" s="50">
        <f t="array" ref="N9556">_xlfn.SUM(_xlfn.NORM.DIST($S$3:$S$1003,$G9556,$Q9556,FALSE)*WindSpeedStep*$T$3:$T$1003)</f>
        <v>783.59119337185723</v>
      </c>
      <c r="P9556" s="42">
        <f t="shared" si="447"/>
        <v>0.77204354627567306</v>
      </c>
      <c r="Q9556" s="42">
        <f t="shared" si="449"/>
        <v>0.30607494886509806</v>
      </c>
    </row>
    <row r="9557" spans="5:17" x14ac:dyDescent="0.2">
      <c r="E9557" s="15" t="s">
        <v>4282</v>
      </c>
      <c r="F9557" s="21">
        <v>6.7898618725784301</v>
      </c>
      <c r="G9557" s="21">
        <v>6.7702014091449696</v>
      </c>
      <c r="H9557" s="24">
        <v>5.4493008391567406E-2</v>
      </c>
      <c r="I9557" s="3">
        <f t="shared" si="448"/>
        <v>540.53999999997734</v>
      </c>
      <c r="J9557" s="3">
        <f>INDEX(PowerArray,MIN(MaximumPowerIndex,ROUND(G9557*100,0)))</f>
        <v>536.01999999997747</v>
      </c>
      <c r="K9557" s="3">
        <f>MIN(J9557-M9557+N9557,'Power Look Up'!$F$4)</f>
        <v>524.64350771288377</v>
      </c>
      <c r="M9557" s="50">
        <f t="array" ref="M9557">_xlfn.SUM(_xlfn.NORM.DIST($S$3:$S$1003,$G9557,$P9557,FALSE)*WindSpeedStep*$T$3:$T$1003)</f>
        <v>536.0781097460308</v>
      </c>
      <c r="N9557" s="50">
        <f t="array" ref="N9557">_xlfn.SUM(_xlfn.NORM.DIST($S$3:$S$1003,$G9557,$Q9557,FALSE)*WindSpeedStep*$T$3:$T$1003)</f>
        <v>524.70161745893711</v>
      </c>
      <c r="P9557" s="42">
        <f t="shared" si="447"/>
        <v>0.67702014091449703</v>
      </c>
      <c r="Q9557" s="42">
        <f t="shared" si="449"/>
        <v>0.3689286422011383</v>
      </c>
    </row>
    <row r="9558" spans="5:17" x14ac:dyDescent="0.2">
      <c r="E9558" s="15" t="s">
        <v>4283</v>
      </c>
      <c r="F9558" s="21">
        <v>7.4483781987579087</v>
      </c>
      <c r="G9558" s="21">
        <v>7.4094971836783152</v>
      </c>
      <c r="H9558" s="24">
        <v>5.5045539989949967E-2</v>
      </c>
      <c r="I9558" s="3">
        <f t="shared" si="448"/>
        <v>723.4499999999656</v>
      </c>
      <c r="J9558" s="3">
        <f>INDEX(PowerArray,MIN(MaximumPowerIndex,ROUND(G9558*100,0)))</f>
        <v>711.40999999996586</v>
      </c>
      <c r="K9558" s="3">
        <f>MIN(J9558-M9558+N9558,'Power Look Up'!$F$4)</f>
        <v>697.6167497707188</v>
      </c>
      <c r="M9558" s="50">
        <f t="array" ref="M9558">_xlfn.SUM(_xlfn.NORM.DIST($S$3:$S$1003,$G9558,$P9558,FALSE)*WindSpeedStep*$T$3:$T$1003)</f>
        <v>707.62976471507602</v>
      </c>
      <c r="N9558" s="50">
        <f t="array" ref="N9558">_xlfn.SUM(_xlfn.NORM.DIST($S$3:$S$1003,$G9558,$Q9558,FALSE)*WindSpeedStep*$T$3:$T$1003)</f>
        <v>693.83651448582896</v>
      </c>
      <c r="P9558" s="42">
        <f t="shared" si="447"/>
        <v>0.74094971836783152</v>
      </c>
      <c r="Q9558" s="42">
        <f t="shared" si="449"/>
        <v>0.40785977352958636</v>
      </c>
    </row>
    <row r="9559" spans="5:17" x14ac:dyDescent="0.2">
      <c r="E9559" s="15" t="s">
        <v>4284</v>
      </c>
      <c r="F9559" s="21">
        <v>7.5811144813133291</v>
      </c>
      <c r="G9559" s="21">
        <v>7.5624167222991963</v>
      </c>
      <c r="H9559" s="24">
        <v>5.2762690892738669E-2</v>
      </c>
      <c r="I9559" s="3">
        <f t="shared" si="448"/>
        <v>762.57999999996468</v>
      </c>
      <c r="J9559" s="3">
        <f>INDEX(PowerArray,MIN(MaximumPowerIndex,ROUND(G9559*100,0)))</f>
        <v>756.55999999996493</v>
      </c>
      <c r="K9559" s="3">
        <f>MIN(J9559-M9559+N9559,'Power Look Up'!$F$4)</f>
        <v>741.60926501954043</v>
      </c>
      <c r="M9559" s="50">
        <f t="array" ref="M9559">_xlfn.SUM(_xlfn.NORM.DIST($S$3:$S$1003,$G9559,$P9559,FALSE)*WindSpeedStep*$T$3:$T$1003)</f>
        <v>753.12006765348326</v>
      </c>
      <c r="N9559" s="50">
        <f t="array" ref="N9559">_xlfn.SUM(_xlfn.NORM.DIST($S$3:$S$1003,$G9559,$Q9559,FALSE)*WindSpeedStep*$T$3:$T$1003)</f>
        <v>738.16933267305876</v>
      </c>
      <c r="P9559" s="42">
        <f t="shared" si="447"/>
        <v>0.75624167222991967</v>
      </c>
      <c r="Q9559" s="42">
        <f t="shared" si="449"/>
        <v>0.39901345592075044</v>
      </c>
    </row>
    <row r="9560" spans="5:17" x14ac:dyDescent="0.2">
      <c r="E9560" s="15" t="s">
        <v>4285</v>
      </c>
      <c r="F9560" s="21">
        <v>7.0700346622052903</v>
      </c>
      <c r="G9560" s="21">
        <v>7.0341893764086016</v>
      </c>
      <c r="H9560" s="24">
        <v>3.9603766230003494E-2</v>
      </c>
      <c r="I9560" s="3">
        <f t="shared" si="448"/>
        <v>609.06999999996799</v>
      </c>
      <c r="J9560" s="3">
        <f>INDEX(PowerArray,MIN(MaximumPowerIndex,ROUND(G9560*100,0)))</f>
        <v>597.02999999996825</v>
      </c>
      <c r="K9560" s="3">
        <f>MIN(J9560-M9560+N9560,'Power Look Up'!$F$4)</f>
        <v>581.22111110678122</v>
      </c>
      <c r="M9560" s="50">
        <f t="array" ref="M9560">_xlfn.SUM(_xlfn.NORM.DIST($S$3:$S$1003,$G9560,$P9560,FALSE)*WindSpeedStep*$T$3:$T$1003)</f>
        <v>603.32221714898367</v>
      </c>
      <c r="N9560" s="50">
        <f t="array" ref="N9560">_xlfn.SUM(_xlfn.NORM.DIST($S$3:$S$1003,$G9560,$Q9560,FALSE)*WindSpeedStep*$T$3:$T$1003)</f>
        <v>587.51332825579664</v>
      </c>
      <c r="P9560" s="42">
        <f t="shared" si="447"/>
        <v>0.70341893764086016</v>
      </c>
      <c r="Q9560" s="42">
        <f t="shared" si="449"/>
        <v>0.2785803916808603</v>
      </c>
    </row>
    <row r="9561" spans="5:17" x14ac:dyDescent="0.2">
      <c r="E9561" s="15" t="s">
        <v>4286</v>
      </c>
      <c r="F9561" s="21">
        <v>6.5284737483176016</v>
      </c>
      <c r="G9561" s="21">
        <v>6.5146224433604072</v>
      </c>
      <c r="H9561" s="24">
        <v>3.9825541163737148E-2</v>
      </c>
      <c r="I9561" s="3">
        <f t="shared" si="448"/>
        <v>481.7799999999786</v>
      </c>
      <c r="J9561" s="3">
        <f>INDEX(PowerArray,MIN(MaximumPowerIndex,ROUND(G9561*100,0)))</f>
        <v>477.25999999997867</v>
      </c>
      <c r="K9561" s="3">
        <f>MIN(J9561-M9561+N9561,'Power Look Up'!$F$4)</f>
        <v>466.04956826058077</v>
      </c>
      <c r="M9561" s="50">
        <f t="array" ref="M9561">_xlfn.SUM(_xlfn.NORM.DIST($S$3:$S$1003,$G9561,$P9561,FALSE)*WindSpeedStep*$T$3:$T$1003)</f>
        <v>475.6747132939467</v>
      </c>
      <c r="N9561" s="50">
        <f t="array" ref="N9561">_xlfn.SUM(_xlfn.NORM.DIST($S$3:$S$1003,$G9561,$Q9561,FALSE)*WindSpeedStep*$T$3:$T$1003)</f>
        <v>464.46428155454879</v>
      </c>
      <c r="P9561" s="42">
        <f t="shared" si="447"/>
        <v>0.65146224433604072</v>
      </c>
      <c r="Q9561" s="42">
        <f t="shared" si="449"/>
        <v>0.25944836428425577</v>
      </c>
    </row>
    <row r="9562" spans="5:17" x14ac:dyDescent="0.2">
      <c r="E9562" s="15" t="s">
        <v>4287</v>
      </c>
      <c r="F9562" s="21">
        <v>7.7080950555504293</v>
      </c>
      <c r="G9562" s="21">
        <v>7.6084503663240222</v>
      </c>
      <c r="H9562" s="24">
        <v>6.8758882211547023E-2</v>
      </c>
      <c r="I9562" s="3">
        <f t="shared" si="448"/>
        <v>801.70999999996388</v>
      </c>
      <c r="J9562" s="3">
        <f>INDEX(PowerArray,MIN(MaximumPowerIndex,ROUND(G9562*100,0)))</f>
        <v>771.60999999996454</v>
      </c>
      <c r="K9562" s="3">
        <f>MIN(J9562-M9562+N9562,'Power Look Up'!$F$4)</f>
        <v>760.38204505000613</v>
      </c>
      <c r="M9562" s="50">
        <f t="array" ref="M9562">_xlfn.SUM(_xlfn.NORM.DIST($S$3:$S$1003,$G9562,$P9562,FALSE)*WindSpeedStep*$T$3:$T$1003)</f>
        <v>767.15788335635546</v>
      </c>
      <c r="N9562" s="50">
        <f t="array" ref="N9562">_xlfn.SUM(_xlfn.NORM.DIST($S$3:$S$1003,$G9562,$Q9562,FALSE)*WindSpeedStep*$T$3:$T$1003)</f>
        <v>755.92992840639704</v>
      </c>
      <c r="P9562" s="42">
        <f t="shared" si="447"/>
        <v>0.76084503663240222</v>
      </c>
      <c r="Q9562" s="42">
        <f t="shared" si="449"/>
        <v>0.52314854255047527</v>
      </c>
    </row>
    <row r="9563" spans="5:17" x14ac:dyDescent="0.2">
      <c r="E9563" s="15" t="s">
        <v>4288</v>
      </c>
      <c r="F9563" s="21">
        <v>8.2511121585457428</v>
      </c>
      <c r="G9563" s="21">
        <v>8.1442575896737139</v>
      </c>
      <c r="H9563" s="24">
        <v>2.9086987958517819E-2</v>
      </c>
      <c r="I9563" s="3">
        <f t="shared" si="448"/>
        <v>980.7499999999518</v>
      </c>
      <c r="J9563" s="3">
        <f>INDEX(PowerArray,MIN(MaximumPowerIndex,ROUND(G9563*100,0)))</f>
        <v>940.37999999995259</v>
      </c>
      <c r="K9563" s="3">
        <f>MIN(J9563-M9563+N9563,'Power Look Up'!$F$4)</f>
        <v>916.59265340340392</v>
      </c>
      <c r="M9563" s="50">
        <f t="array" ref="M9563">_xlfn.SUM(_xlfn.NORM.DIST($S$3:$S$1003,$G9563,$P9563,FALSE)*WindSpeedStep*$T$3:$T$1003)</f>
        <v>942.30089615006636</v>
      </c>
      <c r="N9563" s="50">
        <f t="array" ref="N9563">_xlfn.SUM(_xlfn.NORM.DIST($S$3:$S$1003,$G9563,$Q9563,FALSE)*WindSpeedStep*$T$3:$T$1003)</f>
        <v>918.51354955351769</v>
      </c>
      <c r="P9563" s="42">
        <f t="shared" si="447"/>
        <v>0.81442575896737146</v>
      </c>
      <c r="Q9563" s="42">
        <f t="shared" si="449"/>
        <v>0.23689192244190668</v>
      </c>
    </row>
    <row r="9564" spans="5:17" x14ac:dyDescent="0.2">
      <c r="E9564" s="15" t="s">
        <v>4289</v>
      </c>
      <c r="F9564" s="21">
        <v>7.3072698324822181</v>
      </c>
      <c r="G9564" s="21">
        <v>7.2410351772993096</v>
      </c>
      <c r="H9564" s="24">
        <v>3.8318004729392396E-2</v>
      </c>
      <c r="I9564" s="3">
        <f t="shared" si="448"/>
        <v>681.30999999996652</v>
      </c>
      <c r="J9564" s="3">
        <f>INDEX(PowerArray,MIN(MaximumPowerIndex,ROUND(G9564*100,0)))</f>
        <v>660.23999999996693</v>
      </c>
      <c r="K9564" s="3">
        <f>MIN(J9564-M9564+N9564,'Power Look Up'!$F$4)</f>
        <v>644.00175701353862</v>
      </c>
      <c r="M9564" s="50">
        <f t="array" ref="M9564">_xlfn.SUM(_xlfn.NORM.DIST($S$3:$S$1003,$G9564,$P9564,FALSE)*WindSpeedStep*$T$3:$T$1003)</f>
        <v>659.5304358725117</v>
      </c>
      <c r="N9564" s="50">
        <f t="array" ref="N9564">_xlfn.SUM(_xlfn.NORM.DIST($S$3:$S$1003,$G9564,$Q9564,FALSE)*WindSpeedStep*$T$3:$T$1003)</f>
        <v>643.2921928860834</v>
      </c>
      <c r="P9564" s="42">
        <f t="shared" si="447"/>
        <v>0.72410351772993098</v>
      </c>
      <c r="Q9564" s="42">
        <f t="shared" si="449"/>
        <v>0.27746202016945165</v>
      </c>
    </row>
    <row r="9565" spans="5:17" x14ac:dyDescent="0.2">
      <c r="E9565" s="15" t="s">
        <v>4290</v>
      </c>
      <c r="F9565" s="21">
        <v>7.2713143073277813</v>
      </c>
      <c r="G9565" s="21">
        <v>7.1815540516513225</v>
      </c>
      <c r="H9565" s="24">
        <v>3.300641257635311E-2</v>
      </c>
      <c r="I9565" s="3">
        <f t="shared" si="448"/>
        <v>669.26999999996679</v>
      </c>
      <c r="J9565" s="3">
        <f>INDEX(PowerArray,MIN(MaximumPowerIndex,ROUND(G9565*100,0)))</f>
        <v>642.17999999996732</v>
      </c>
      <c r="K9565" s="3">
        <f>MIN(J9565-M9565+N9565,'Power Look Up'!$F$4)</f>
        <v>625.04673765304165</v>
      </c>
      <c r="M9565" s="50">
        <f t="array" ref="M9565">_xlfn.SUM(_xlfn.NORM.DIST($S$3:$S$1003,$G9565,$P9565,FALSE)*WindSpeedStep*$T$3:$T$1003)</f>
        <v>643.04702731982889</v>
      </c>
      <c r="N9565" s="50">
        <f t="array" ref="N9565">_xlfn.SUM(_xlfn.NORM.DIST($S$3:$S$1003,$G9565,$Q9565,FALSE)*WindSpeedStep*$T$3:$T$1003)</f>
        <v>625.91376497290321</v>
      </c>
      <c r="P9565" s="42">
        <f t="shared" si="447"/>
        <v>0.71815540516513232</v>
      </c>
      <c r="Q9565" s="42">
        <f t="shared" si="449"/>
        <v>0.23703733596818385</v>
      </c>
    </row>
    <row r="9566" spans="5:17" x14ac:dyDescent="0.2">
      <c r="E9566" s="15" t="s">
        <v>4291</v>
      </c>
      <c r="F9566" s="21">
        <v>7.5310324764404184</v>
      </c>
      <c r="G9566" s="21">
        <v>7.4906983853515392</v>
      </c>
      <c r="H9566" s="24">
        <v>3.1868140358018646E-2</v>
      </c>
      <c r="I9566" s="3">
        <f t="shared" si="448"/>
        <v>747.52999999996507</v>
      </c>
      <c r="J9566" s="3">
        <f>INDEX(PowerArray,MIN(MaximumPowerIndex,ROUND(G9566*100,0)))</f>
        <v>735.48999999996533</v>
      </c>
      <c r="K9566" s="3">
        <f>MIN(J9566-M9566+N9566,'Power Look Up'!$F$4)</f>
        <v>718.34611520911494</v>
      </c>
      <c r="M9566" s="50">
        <f t="array" ref="M9566">_xlfn.SUM(_xlfn.NORM.DIST($S$3:$S$1003,$G9566,$P9566,FALSE)*WindSpeedStep*$T$3:$T$1003)</f>
        <v>731.56736122851112</v>
      </c>
      <c r="N9566" s="50">
        <f t="array" ref="N9566">_xlfn.SUM(_xlfn.NORM.DIST($S$3:$S$1003,$G9566,$Q9566,FALSE)*WindSpeedStep*$T$3:$T$1003)</f>
        <v>714.42347643766072</v>
      </c>
      <c r="P9566" s="42">
        <f t="shared" si="447"/>
        <v>0.74906983853515396</v>
      </c>
      <c r="Q9566" s="42">
        <f t="shared" si="449"/>
        <v>0.23871462752396649</v>
      </c>
    </row>
    <row r="9567" spans="5:17" x14ac:dyDescent="0.2">
      <c r="E9567" s="15" t="s">
        <v>4292</v>
      </c>
      <c r="F9567" s="21">
        <v>7.7781731383131119</v>
      </c>
      <c r="G9567" s="21">
        <v>7.7344384772183536</v>
      </c>
      <c r="H9567" s="24">
        <v>3.3426872271499396E-2</v>
      </c>
      <c r="I9567" s="3">
        <f t="shared" si="448"/>
        <v>822.77999999996348</v>
      </c>
      <c r="J9567" s="3">
        <f>INDEX(PowerArray,MIN(MaximumPowerIndex,ROUND(G9567*100,0)))</f>
        <v>807.72999999996375</v>
      </c>
      <c r="K9567" s="3">
        <f>MIN(J9567-M9567+N9567,'Power Look Up'!$F$4)</f>
        <v>788.27885250170357</v>
      </c>
      <c r="M9567" s="50">
        <f t="array" ref="M9567">_xlfn.SUM(_xlfn.NORM.DIST($S$3:$S$1003,$G9567,$P9567,FALSE)*WindSpeedStep*$T$3:$T$1003)</f>
        <v>806.39604663220803</v>
      </c>
      <c r="N9567" s="50">
        <f t="array" ref="N9567">_xlfn.SUM(_xlfn.NORM.DIST($S$3:$S$1003,$G9567,$Q9567,FALSE)*WindSpeedStep*$T$3:$T$1003)</f>
        <v>786.94489913394784</v>
      </c>
      <c r="P9567" s="42">
        <f t="shared" si="447"/>
        <v>0.77344384772183539</v>
      </c>
      <c r="Q9567" s="42">
        <f t="shared" si="449"/>
        <v>0.25853808706974818</v>
      </c>
    </row>
    <row r="9568" spans="5:17" x14ac:dyDescent="0.2">
      <c r="E9568" s="15" t="s">
        <v>4293</v>
      </c>
      <c r="F9568" s="21">
        <v>8.2455676077343494</v>
      </c>
      <c r="G9568" s="21">
        <v>8.1712476432085595</v>
      </c>
      <c r="H9568" s="24">
        <v>4.7298138655024753E-2</v>
      </c>
      <c r="I9568" s="3">
        <f t="shared" si="448"/>
        <v>980.7499999999518</v>
      </c>
      <c r="J9568" s="3">
        <f>INDEX(PowerArray,MIN(MaximumPowerIndex,ROUND(G9568*100,0)))</f>
        <v>951.38999999995235</v>
      </c>
      <c r="K9568" s="3">
        <f>MIN(J9568-M9568+N9568,'Power Look Up'!$F$4)</f>
        <v>931.47044041138179</v>
      </c>
      <c r="M9568" s="50">
        <f t="array" ref="M9568">_xlfn.SUM(_xlfn.NORM.DIST($S$3:$S$1003,$G9568,$P9568,FALSE)*WindSpeedStep*$T$3:$T$1003)</f>
        <v>951.68558622324758</v>
      </c>
      <c r="N9568" s="50">
        <f t="array" ref="N9568">_xlfn.SUM(_xlfn.NORM.DIST($S$3:$S$1003,$G9568,$Q9568,FALSE)*WindSpeedStep*$T$3:$T$1003)</f>
        <v>931.76602663467702</v>
      </c>
      <c r="P9568" s="42">
        <f t="shared" si="447"/>
        <v>0.81712476432085601</v>
      </c>
      <c r="Q9568" s="42">
        <f t="shared" si="449"/>
        <v>0.38648480401302265</v>
      </c>
    </row>
    <row r="9569" spans="5:17" x14ac:dyDescent="0.2">
      <c r="E9569" s="15" t="s">
        <v>4294</v>
      </c>
      <c r="F9569" s="21">
        <v>8.8280719555091132</v>
      </c>
      <c r="G9569" s="21">
        <v>8.7361011706919136</v>
      </c>
      <c r="H9569" s="24">
        <v>2.9451504395333835E-2</v>
      </c>
      <c r="I9569" s="3">
        <f t="shared" si="448"/>
        <v>1193.6099999999471</v>
      </c>
      <c r="J9569" s="3">
        <f>INDEX(PowerArray,MIN(MaximumPowerIndex,ROUND(G9569*100,0)))</f>
        <v>1160.5799999999479</v>
      </c>
      <c r="K9569" s="3">
        <f>MIN(J9569-M9569+N9569,'Power Look Up'!$F$4)</f>
        <v>1135.4649654932464</v>
      </c>
      <c r="M9569" s="50">
        <f t="array" ref="M9569">_xlfn.SUM(_xlfn.NORM.DIST($S$3:$S$1003,$G9569,$P9569,FALSE)*WindSpeedStep*$T$3:$T$1003)</f>
        <v>1158.5365969799257</v>
      </c>
      <c r="N9569" s="50">
        <f t="array" ref="N9569">_xlfn.SUM(_xlfn.NORM.DIST($S$3:$S$1003,$G9569,$Q9569,FALSE)*WindSpeedStep*$T$3:$T$1003)</f>
        <v>1133.4215624732242</v>
      </c>
      <c r="P9569" s="42">
        <f t="shared" si="447"/>
        <v>0.87361011706919145</v>
      </c>
      <c r="Q9569" s="42">
        <f t="shared" si="449"/>
        <v>0.25729132202671395</v>
      </c>
    </row>
    <row r="9570" spans="5:17" x14ac:dyDescent="0.2">
      <c r="E9570" s="15" t="s">
        <v>4295</v>
      </c>
      <c r="F9570" s="21">
        <v>9.333570297934525</v>
      </c>
      <c r="G9570" s="21">
        <v>9.1893346719595232</v>
      </c>
      <c r="H9570" s="24">
        <v>2.9999238347405248E-2</v>
      </c>
      <c r="I9570" s="3">
        <f t="shared" si="448"/>
        <v>1381.7299999999411</v>
      </c>
      <c r="J9570" s="3">
        <f>INDEX(PowerArray,MIN(MaximumPowerIndex,ROUND(G9570*100,0)))</f>
        <v>1328.3899999999423</v>
      </c>
      <c r="K9570" s="3">
        <f>MIN(J9570-M9570+N9570,'Power Look Up'!$F$4)</f>
        <v>1315.4017217209528</v>
      </c>
      <c r="M9570" s="50">
        <f t="array" ref="M9570">_xlfn.SUM(_xlfn.NORM.DIST($S$3:$S$1003,$G9570,$P9570,FALSE)*WindSpeedStep*$T$3:$T$1003)</f>
        <v>1332.7501799844538</v>
      </c>
      <c r="N9570" s="50">
        <f t="array" ref="N9570">_xlfn.SUM(_xlfn.NORM.DIST($S$3:$S$1003,$G9570,$Q9570,FALSE)*WindSpeedStep*$T$3:$T$1003)</f>
        <v>1319.7619017054642</v>
      </c>
      <c r="P9570" s="42">
        <f t="shared" si="447"/>
        <v>0.91893346719595237</v>
      </c>
      <c r="Q9570" s="42">
        <f t="shared" si="449"/>
        <v>0.27567304107818874</v>
      </c>
    </row>
    <row r="9571" spans="5:17" x14ac:dyDescent="0.2">
      <c r="E9571" s="15" t="s">
        <v>4296</v>
      </c>
      <c r="F9571" s="21">
        <v>9.9812861958208998</v>
      </c>
      <c r="G9571" s="21">
        <v>9.8397798301648915</v>
      </c>
      <c r="H9571" s="24">
        <v>2.7050622004311155E-2</v>
      </c>
      <c r="I9571" s="3">
        <f t="shared" si="448"/>
        <v>1629.379999999936</v>
      </c>
      <c r="J9571" s="3">
        <f>INDEX(PowerArray,MIN(MaximumPowerIndex,ROUND(G9571*100,0)))</f>
        <v>1576.039999999937</v>
      </c>
      <c r="K9571" s="3">
        <f>MIN(J9571-M9571+N9571,'Power Look Up'!$F$4)</f>
        <v>1618.2115959301384</v>
      </c>
      <c r="M9571" s="50">
        <f t="array" ref="M9571">_xlfn.SUM(_xlfn.NORM.DIST($S$3:$S$1003,$G9571,$P9571,FALSE)*WindSpeedStep*$T$3:$T$1003)</f>
        <v>1571.3135504728129</v>
      </c>
      <c r="N9571" s="50">
        <f t="array" ref="N9571">_xlfn.SUM(_xlfn.NORM.DIST($S$3:$S$1003,$G9571,$Q9571,FALSE)*WindSpeedStep*$T$3:$T$1003)</f>
        <v>1613.4851464030144</v>
      </c>
      <c r="P9571" s="42">
        <f t="shared" si="447"/>
        <v>0.9839779830164892</v>
      </c>
      <c r="Q9571" s="42">
        <f t="shared" si="449"/>
        <v>0.26617216479143552</v>
      </c>
    </row>
    <row r="9572" spans="5:17" x14ac:dyDescent="0.2">
      <c r="E9572" s="15" t="s">
        <v>4297</v>
      </c>
      <c r="F9572" s="21">
        <v>9.6296996057189848</v>
      </c>
      <c r="G9572" s="21">
        <v>9.5137641889544398</v>
      </c>
      <c r="H9572" s="24">
        <v>2.3884441822401733E-2</v>
      </c>
      <c r="I9572" s="3">
        <f t="shared" si="448"/>
        <v>1496.0299999999388</v>
      </c>
      <c r="J9572" s="3">
        <f>INDEX(PowerArray,MIN(MaximumPowerIndex,ROUND(G9572*100,0)))</f>
        <v>1450.3099999999397</v>
      </c>
      <c r="K9572" s="3">
        <f>MIN(J9572-M9572+N9572,'Power Look Up'!$F$4)</f>
        <v>1461.7918133378698</v>
      </c>
      <c r="M9572" s="50">
        <f t="array" ref="M9572">_xlfn.SUM(_xlfn.NORM.DIST($S$3:$S$1003,$G9572,$P9572,FALSE)*WindSpeedStep*$T$3:$T$1003)</f>
        <v>1455.3930947975748</v>
      </c>
      <c r="N9572" s="50">
        <f t="array" ref="N9572">_xlfn.SUM(_xlfn.NORM.DIST($S$3:$S$1003,$G9572,$Q9572,FALSE)*WindSpeedStep*$T$3:$T$1003)</f>
        <v>1466.8749081355049</v>
      </c>
      <c r="P9572" s="42">
        <f t="shared" si="447"/>
        <v>0.951376418895444</v>
      </c>
      <c r="Q9572" s="42">
        <f t="shared" si="449"/>
        <v>0.22723094728313131</v>
      </c>
    </row>
    <row r="9573" spans="5:17" x14ac:dyDescent="0.2">
      <c r="E9573" s="15" t="s">
        <v>4298</v>
      </c>
      <c r="F9573" s="21">
        <v>10.347238747857837</v>
      </c>
      <c r="G9573" s="21">
        <v>10.192813882769418</v>
      </c>
      <c r="H9573" s="24">
        <v>2.9959683694761419E-2</v>
      </c>
      <c r="I9573" s="3">
        <f t="shared" si="448"/>
        <v>1730.449999999953</v>
      </c>
      <c r="J9573" s="3">
        <f>INDEX(PowerArray,MIN(MaximumPowerIndex,ROUND(G9573*100,0)))</f>
        <v>1687.7299999999539</v>
      </c>
      <c r="K9573" s="3">
        <f>MIN(J9573-M9573+N9573,'Power Look Up'!$F$4)</f>
        <v>1758.1919836650302</v>
      </c>
      <c r="M9573" s="50">
        <f t="array" ref="M9573">_xlfn.SUM(_xlfn.NORM.DIST($S$3:$S$1003,$G9573,$P9573,FALSE)*WindSpeedStep*$T$3:$T$1003)</f>
        <v>1683.2629318679494</v>
      </c>
      <c r="N9573" s="50">
        <f t="array" ref="N9573">_xlfn.SUM(_xlfn.NORM.DIST($S$3:$S$1003,$G9573,$Q9573,FALSE)*WindSpeedStep*$T$3:$T$1003)</f>
        <v>1753.7249155330258</v>
      </c>
      <c r="P9573" s="42">
        <f t="shared" si="447"/>
        <v>1.0192813882769418</v>
      </c>
      <c r="Q9573" s="42">
        <f t="shared" si="449"/>
        <v>0.30537347988734476</v>
      </c>
    </row>
    <row r="9574" spans="5:17" x14ac:dyDescent="0.2">
      <c r="E9574" s="15" t="s">
        <v>4299</v>
      </c>
      <c r="F9574" s="21">
        <v>10.483167494335893</v>
      </c>
      <c r="G9574" s="21">
        <v>10.346753078369504</v>
      </c>
      <c r="H9574" s="24">
        <v>3.5294675984134834E-2</v>
      </c>
      <c r="I9574" s="3">
        <f t="shared" si="448"/>
        <v>1765.1599999999521</v>
      </c>
      <c r="J9574" s="3">
        <f>INDEX(PowerArray,MIN(MaximumPowerIndex,ROUND(G9574*100,0)))</f>
        <v>1730.449999999953</v>
      </c>
      <c r="K9574" s="3">
        <f>MIN(J9574-M9574+N9574,'Power Look Up'!$F$4)</f>
        <v>1810.637536378043</v>
      </c>
      <c r="M9574" s="50">
        <f t="array" ref="M9574">_xlfn.SUM(_xlfn.NORM.DIST($S$3:$S$1003,$G9574,$P9574,FALSE)*WindSpeedStep*$T$3:$T$1003)</f>
        <v>1726.5682566115547</v>
      </c>
      <c r="N9574" s="50">
        <f t="array" ref="N9574">_xlfn.SUM(_xlfn.NORM.DIST($S$3:$S$1003,$G9574,$Q9574,FALSE)*WindSpeedStep*$T$3:$T$1003)</f>
        <v>1806.7557929896448</v>
      </c>
      <c r="P9574" s="42">
        <f t="shared" si="447"/>
        <v>1.0346753078369504</v>
      </c>
      <c r="Q9574" s="42">
        <f t="shared" si="449"/>
        <v>0.36518529738890132</v>
      </c>
    </row>
    <row r="9575" spans="5:17" x14ac:dyDescent="0.2">
      <c r="E9575" s="15" t="s">
        <v>4300</v>
      </c>
      <c r="F9575" s="21">
        <v>9.2802389743469984</v>
      </c>
      <c r="G9575" s="21">
        <v>9.1582149153807872</v>
      </c>
      <c r="H9575" s="24">
        <v>5.1722805988816151E-2</v>
      </c>
      <c r="I9575" s="3">
        <f t="shared" si="448"/>
        <v>1362.6799999999416</v>
      </c>
      <c r="J9575" s="3">
        <f>INDEX(PowerArray,MIN(MaximumPowerIndex,ROUND(G9575*100,0)))</f>
        <v>1316.9599999999425</v>
      </c>
      <c r="K9575" s="3">
        <f>MIN(J9575-M9575+N9575,'Power Look Up'!$F$4)</f>
        <v>1308.8237172499805</v>
      </c>
      <c r="M9575" s="50">
        <f t="array" ref="M9575">_xlfn.SUM(_xlfn.NORM.DIST($S$3:$S$1003,$G9575,$P9575,FALSE)*WindSpeedStep*$T$3:$T$1003)</f>
        <v>1320.7873301861828</v>
      </c>
      <c r="N9575" s="50">
        <f t="array" ref="N9575">_xlfn.SUM(_xlfn.NORM.DIST($S$3:$S$1003,$G9575,$Q9575,FALSE)*WindSpeedStep*$T$3:$T$1003)</f>
        <v>1312.6510474362208</v>
      </c>
      <c r="P9575" s="42">
        <f t="shared" si="447"/>
        <v>0.91582149153807879</v>
      </c>
      <c r="Q9575" s="42">
        <f t="shared" si="449"/>
        <v>0.47368857327212277</v>
      </c>
    </row>
    <row r="9576" spans="5:17" x14ac:dyDescent="0.2">
      <c r="E9576" s="15" t="s">
        <v>4301</v>
      </c>
      <c r="F9576" s="21">
        <v>8.6502507539802771</v>
      </c>
      <c r="G9576" s="21">
        <v>8.556007017005987</v>
      </c>
      <c r="H9576" s="24">
        <v>4.97095416340552E-2</v>
      </c>
      <c r="I9576" s="3">
        <f t="shared" si="448"/>
        <v>1127.5499999999486</v>
      </c>
      <c r="J9576" s="3">
        <f>INDEX(PowerArray,MIN(MaximumPowerIndex,ROUND(G9576*100,0)))</f>
        <v>1094.5199999999493</v>
      </c>
      <c r="K9576" s="3">
        <f>MIN(J9576-M9576+N9576,'Power Look Up'!$F$4)</f>
        <v>1074.2301222334002</v>
      </c>
      <c r="M9576" s="50">
        <f t="array" ref="M9576">_xlfn.SUM(_xlfn.NORM.DIST($S$3:$S$1003,$G9576,$P9576,FALSE)*WindSpeedStep*$T$3:$T$1003)</f>
        <v>1090.6895175659322</v>
      </c>
      <c r="N9576" s="50">
        <f t="array" ref="N9576">_xlfn.SUM(_xlfn.NORM.DIST($S$3:$S$1003,$G9576,$Q9576,FALSE)*WindSpeedStep*$T$3:$T$1003)</f>
        <v>1070.3996397993831</v>
      </c>
      <c r="P9576" s="42">
        <f t="shared" si="447"/>
        <v>0.85560070170059876</v>
      </c>
      <c r="Q9576" s="42">
        <f t="shared" si="449"/>
        <v>0.42531518703312754</v>
      </c>
    </row>
    <row r="9577" spans="5:17" x14ac:dyDescent="0.2">
      <c r="E9577" s="15" t="s">
        <v>4302</v>
      </c>
      <c r="F9577" s="21">
        <v>10.057668884303771</v>
      </c>
      <c r="G9577" s="21">
        <v>9.9254078688077705</v>
      </c>
      <c r="H9577" s="24">
        <v>3.5793582403754041E-2</v>
      </c>
      <c r="I9577" s="3">
        <f t="shared" si="448"/>
        <v>1653.0199999999545</v>
      </c>
      <c r="J9577" s="3">
        <f>INDEX(PowerArray,MIN(MaximumPowerIndex,ROUND(G9577*100,0)))</f>
        <v>1610.3299999999363</v>
      </c>
      <c r="K9577" s="3">
        <f>MIN(J9577-M9577+N9577,'Power Look Up'!$F$4)</f>
        <v>1656.0733283412351</v>
      </c>
      <c r="M9577" s="50">
        <f t="array" ref="M9577">_xlfn.SUM(_xlfn.NORM.DIST($S$3:$S$1003,$G9577,$P9577,FALSE)*WindSpeedStep*$T$3:$T$1003)</f>
        <v>1599.9447521728803</v>
      </c>
      <c r="N9577" s="50">
        <f t="array" ref="N9577">_xlfn.SUM(_xlfn.NORM.DIST($S$3:$S$1003,$G9577,$Q9577,FALSE)*WindSpeedStep*$T$3:$T$1003)</f>
        <v>1645.6880805141791</v>
      </c>
      <c r="P9577" s="42">
        <f t="shared" si="447"/>
        <v>0.99254078688077707</v>
      </c>
      <c r="Q9577" s="42">
        <f t="shared" si="449"/>
        <v>0.35526590444303974</v>
      </c>
    </row>
    <row r="9578" spans="5:17" x14ac:dyDescent="0.2">
      <c r="E9578" s="15" t="s">
        <v>4303</v>
      </c>
      <c r="F9578" s="21">
        <v>10.074939555394812</v>
      </c>
      <c r="G9578" s="21">
        <v>9.9928650249319126</v>
      </c>
      <c r="H9578" s="24">
        <v>2.6799168224828064E-2</v>
      </c>
      <c r="I9578" s="3">
        <f t="shared" si="448"/>
        <v>1655.6899999999546</v>
      </c>
      <c r="J9578" s="3">
        <f>INDEX(PowerArray,MIN(MaximumPowerIndex,ROUND(G9578*100,0)))</f>
        <v>1633.1899999999357</v>
      </c>
      <c r="K9578" s="3">
        <f>MIN(J9578-M9578+N9578,'Power Look Up'!$F$4)</f>
        <v>1688.9881971752397</v>
      </c>
      <c r="M9578" s="50">
        <f t="array" ref="M9578">_xlfn.SUM(_xlfn.NORM.DIST($S$3:$S$1003,$G9578,$P9578,FALSE)*WindSpeedStep*$T$3:$T$1003)</f>
        <v>1621.8680165523922</v>
      </c>
      <c r="N9578" s="50">
        <f t="array" ref="N9578">_xlfn.SUM(_xlfn.NORM.DIST($S$3:$S$1003,$G9578,$Q9578,FALSE)*WindSpeedStep*$T$3:$T$1003)</f>
        <v>1677.6662137276962</v>
      </c>
      <c r="P9578" s="42">
        <f t="shared" si="447"/>
        <v>0.99928650249319129</v>
      </c>
      <c r="Q9578" s="42">
        <f t="shared" si="449"/>
        <v>0.267800470851151</v>
      </c>
    </row>
    <row r="9579" spans="5:17" x14ac:dyDescent="0.2">
      <c r="E9579" s="15" t="s">
        <v>4304</v>
      </c>
      <c r="F9579" s="21">
        <v>10.672887087146377</v>
      </c>
      <c r="G9579" s="21">
        <v>10.553873346411857</v>
      </c>
      <c r="H9579" s="24">
        <v>2.9982515263876817E-2</v>
      </c>
      <c r="I9579" s="3">
        <f t="shared" si="448"/>
        <v>1815.8899999999512</v>
      </c>
      <c r="J9579" s="3">
        <f>INDEX(PowerArray,MIN(MaximumPowerIndex,ROUND(G9579*100,0)))</f>
        <v>1783.8499999999517</v>
      </c>
      <c r="K9579" s="3">
        <f>MIN(J9579-M9579+N9579,'Power Look Up'!$F$4)</f>
        <v>1884.118190542463</v>
      </c>
      <c r="M9579" s="50">
        <f t="array" ref="M9579">_xlfn.SUM(_xlfn.NORM.DIST($S$3:$S$1003,$G9579,$P9579,FALSE)*WindSpeedStep*$T$3:$T$1003)</f>
        <v>1779.0182598970773</v>
      </c>
      <c r="N9579" s="50">
        <f t="array" ref="N9579">_xlfn.SUM(_xlfn.NORM.DIST($S$3:$S$1003,$G9579,$Q9579,FALSE)*WindSpeedStep*$T$3:$T$1003)</f>
        <v>1879.2864504395886</v>
      </c>
      <c r="P9579" s="42">
        <f t="shared" si="447"/>
        <v>1.0553873346411857</v>
      </c>
      <c r="Q9579" s="42">
        <f t="shared" si="449"/>
        <v>0.31643166870181622</v>
      </c>
    </row>
    <row r="9580" spans="5:17" x14ac:dyDescent="0.2">
      <c r="E9580" s="15" t="s">
        <v>4305</v>
      </c>
      <c r="F9580" s="21">
        <v>10.4170297712901</v>
      </c>
      <c r="G9580" s="21">
        <v>10.256056198864741</v>
      </c>
      <c r="H9580" s="24">
        <v>2.9758962660774654E-2</v>
      </c>
      <c r="I9580" s="3">
        <f t="shared" si="448"/>
        <v>1749.1399999999526</v>
      </c>
      <c r="J9580" s="3">
        <f>INDEX(PowerArray,MIN(MaximumPowerIndex,ROUND(G9580*100,0)))</f>
        <v>1706.4199999999535</v>
      </c>
      <c r="K9580" s="3">
        <f>MIN(J9580-M9580+N9580,'Power Look Up'!$F$4)</f>
        <v>1782.0515659638502</v>
      </c>
      <c r="M9580" s="50">
        <f t="array" ref="M9580">_xlfn.SUM(_xlfn.NORM.DIST($S$3:$S$1003,$G9580,$P9580,FALSE)*WindSpeedStep*$T$3:$T$1003)</f>
        <v>1701.487852881502</v>
      </c>
      <c r="N9580" s="50">
        <f t="array" ref="N9580">_xlfn.SUM(_xlfn.NORM.DIST($S$3:$S$1003,$G9580,$Q9580,FALSE)*WindSpeedStep*$T$3:$T$1003)</f>
        <v>1777.1194188453987</v>
      </c>
      <c r="P9580" s="42">
        <f t="shared" si="447"/>
        <v>1.025605619886474</v>
      </c>
      <c r="Q9580" s="42">
        <f t="shared" si="449"/>
        <v>0.30520959346882226</v>
      </c>
    </row>
    <row r="9581" spans="5:17" x14ac:dyDescent="0.2">
      <c r="E9581" s="15" t="s">
        <v>4306</v>
      </c>
      <c r="F9581" s="21">
        <v>10.484191917950156</v>
      </c>
      <c r="G9581" s="21">
        <v>10.335025841937345</v>
      </c>
      <c r="H9581" s="24">
        <v>2.5753057757148513E-2</v>
      </c>
      <c r="I9581" s="3">
        <f t="shared" si="448"/>
        <v>1765.1599999999521</v>
      </c>
      <c r="J9581" s="3">
        <f>INDEX(PowerArray,MIN(MaximumPowerIndex,ROUND(G9581*100,0)))</f>
        <v>1727.7799999999529</v>
      </c>
      <c r="K9581" s="3">
        <f>MIN(J9581-M9581+N9581,'Power Look Up'!$F$4)</f>
        <v>1811.2557304504658</v>
      </c>
      <c r="M9581" s="50">
        <f t="array" ref="M9581">_xlfn.SUM(_xlfn.NORM.DIST($S$3:$S$1003,$G9581,$P9581,FALSE)*WindSpeedStep*$T$3:$T$1003)</f>
        <v>1723.3965305550312</v>
      </c>
      <c r="N9581" s="50">
        <f t="array" ref="N9581">_xlfn.SUM(_xlfn.NORM.DIST($S$3:$S$1003,$G9581,$Q9581,FALSE)*WindSpeedStep*$T$3:$T$1003)</f>
        <v>1806.872261005544</v>
      </c>
      <c r="P9581" s="42">
        <f t="shared" si="447"/>
        <v>1.0335025841937344</v>
      </c>
      <c r="Q9581" s="42">
        <f t="shared" si="449"/>
        <v>0.2661585174290349</v>
      </c>
    </row>
    <row r="9582" spans="5:17" x14ac:dyDescent="0.2">
      <c r="E9582" s="15" t="s">
        <v>4307</v>
      </c>
      <c r="F9582" s="21">
        <v>10.92422422294163</v>
      </c>
      <c r="G9582" s="21">
        <v>10.79680369093613</v>
      </c>
      <c r="H9582" s="24">
        <v>2.10541266186192E-2</v>
      </c>
      <c r="I9582" s="3">
        <f t="shared" si="448"/>
        <v>1882.6399999999496</v>
      </c>
      <c r="J9582" s="3">
        <f>INDEX(PowerArray,MIN(MaximumPowerIndex,ROUND(G9582*100,0)))</f>
        <v>1850.5999999999503</v>
      </c>
      <c r="K9582" s="3">
        <f>MIN(J9582-M9582+N9582,'Power Look Up'!$F$4)</f>
        <v>1978.1734620326667</v>
      </c>
      <c r="M9582" s="50">
        <f t="array" ref="M9582">_xlfn.SUM(_xlfn.NORM.DIST($S$3:$S$1003,$G9582,$P9582,FALSE)*WindSpeedStep*$T$3:$T$1003)</f>
        <v>1831.8158374224097</v>
      </c>
      <c r="N9582" s="50">
        <f t="array" ref="N9582">_xlfn.SUM(_xlfn.NORM.DIST($S$3:$S$1003,$G9582,$Q9582,FALSE)*WindSpeedStep*$T$3:$T$1003)</f>
        <v>1959.3892994551261</v>
      </c>
      <c r="P9582" s="42">
        <f t="shared" si="447"/>
        <v>1.079680369093613</v>
      </c>
      <c r="Q9582" s="42">
        <f t="shared" si="449"/>
        <v>0.2273172719853444</v>
      </c>
    </row>
    <row r="9583" spans="5:17" x14ac:dyDescent="0.2">
      <c r="E9583" s="15" t="s">
        <v>4308</v>
      </c>
      <c r="F9583" s="21">
        <v>10.875504427950743</v>
      </c>
      <c r="G9583" s="21">
        <v>10.691784695436244</v>
      </c>
      <c r="H9583" s="24">
        <v>2.5745932232842654E-2</v>
      </c>
      <c r="I9583" s="3">
        <f t="shared" si="448"/>
        <v>1871.95999999995</v>
      </c>
      <c r="J9583" s="3">
        <f>INDEX(PowerArray,MIN(MaximumPowerIndex,ROUND(G9583*100,0)))</f>
        <v>1821.2299999999509</v>
      </c>
      <c r="K9583" s="3">
        <f>MIN(J9583-M9583+N9583,'Power Look Up'!$F$4)</f>
        <v>1935.9622977789886</v>
      </c>
      <c r="M9583" s="50">
        <f t="array" ref="M9583">_xlfn.SUM(_xlfn.NORM.DIST($S$3:$S$1003,$G9583,$P9583,FALSE)*WindSpeedStep*$T$3:$T$1003)</f>
        <v>1810.1461518590859</v>
      </c>
      <c r="N9583" s="50">
        <f t="array" ref="N9583">_xlfn.SUM(_xlfn.NORM.DIST($S$3:$S$1003,$G9583,$Q9583,FALSE)*WindSpeedStep*$T$3:$T$1003)</f>
        <v>1924.8784496381236</v>
      </c>
      <c r="P9583" s="42">
        <f t="shared" si="447"/>
        <v>1.0691784695436244</v>
      </c>
      <c r="Q9583" s="42">
        <f t="shared" si="449"/>
        <v>0.2752699642168458</v>
      </c>
    </row>
    <row r="9584" spans="5:17" x14ac:dyDescent="0.2">
      <c r="E9584" s="15" t="s">
        <v>4309</v>
      </c>
      <c r="F9584" s="21">
        <v>10.663443385731256</v>
      </c>
      <c r="G9584" s="21">
        <v>10.483824186088688</v>
      </c>
      <c r="H9584" s="24">
        <v>2.4382367927034319E-2</v>
      </c>
      <c r="I9584" s="3">
        <f t="shared" si="448"/>
        <v>1813.2199999999511</v>
      </c>
      <c r="J9584" s="3">
        <f>INDEX(PowerArray,MIN(MaximumPowerIndex,ROUND(G9584*100,0)))</f>
        <v>1765.1599999999521</v>
      </c>
      <c r="K9584" s="3">
        <f>MIN(J9584-M9584+N9584,'Power Look Up'!$F$4)</f>
        <v>1861.8389588469784</v>
      </c>
      <c r="M9584" s="50">
        <f t="array" ref="M9584">_xlfn.SUM(_xlfn.NORM.DIST($S$3:$S$1003,$G9584,$P9584,FALSE)*WindSpeedStep*$T$3:$T$1003)</f>
        <v>1762.0414317422742</v>
      </c>
      <c r="N9584" s="50">
        <f t="array" ref="N9584">_xlfn.SUM(_xlfn.NORM.DIST($S$3:$S$1003,$G9584,$Q9584,FALSE)*WindSpeedStep*$T$3:$T$1003)</f>
        <v>1858.7203905893005</v>
      </c>
      <c r="P9584" s="42">
        <f t="shared" si="447"/>
        <v>1.0483824186088688</v>
      </c>
      <c r="Q9584" s="42">
        <f t="shared" si="449"/>
        <v>0.2556204585875555</v>
      </c>
    </row>
    <row r="9585" spans="5:17" x14ac:dyDescent="0.2">
      <c r="E9585" s="15" t="s">
        <v>4310</v>
      </c>
      <c r="F9585" s="21">
        <v>10.839794338811394</v>
      </c>
      <c r="G9585" s="21">
        <v>10.739500969694534</v>
      </c>
      <c r="H9585" s="24">
        <v>2.3985694919421281E-2</v>
      </c>
      <c r="I9585" s="3">
        <f t="shared" si="448"/>
        <v>1861.2799999999502</v>
      </c>
      <c r="J9585" s="3">
        <f>INDEX(PowerArray,MIN(MaximumPowerIndex,ROUND(G9585*100,0)))</f>
        <v>1834.5799999999508</v>
      </c>
      <c r="K9585" s="3">
        <f>MIN(J9585-M9585+N9585,'Power Look Up'!$F$4)</f>
        <v>1954.7226504585603</v>
      </c>
      <c r="M9585" s="50">
        <f t="array" ref="M9585">_xlfn.SUM(_xlfn.NORM.DIST($S$3:$S$1003,$G9585,$P9585,FALSE)*WindSpeedStep*$T$3:$T$1003)</f>
        <v>1820.208632016426</v>
      </c>
      <c r="N9585" s="50">
        <f t="array" ref="N9585">_xlfn.SUM(_xlfn.NORM.DIST($S$3:$S$1003,$G9585,$Q9585,FALSE)*WindSpeedStep*$T$3:$T$1003)</f>
        <v>1940.3512824750355</v>
      </c>
      <c r="P9585" s="42">
        <f t="shared" si="447"/>
        <v>1.0739500969694535</v>
      </c>
      <c r="Q9585" s="42">
        <f t="shared" si="449"/>
        <v>0.25759439384592209</v>
      </c>
    </row>
    <row r="9586" spans="5:17" x14ac:dyDescent="0.2">
      <c r="E9586" s="15" t="s">
        <v>4311</v>
      </c>
      <c r="F9586" s="21">
        <v>11.134238737401461</v>
      </c>
      <c r="G9586" s="21">
        <v>10.969009858603947</v>
      </c>
      <c r="H9586" s="24">
        <v>2.2453263837447199E-2</v>
      </c>
      <c r="I9586" s="3">
        <f t="shared" si="448"/>
        <v>1914.9199999999837</v>
      </c>
      <c r="J9586" s="3">
        <f>INDEX(PowerArray,MIN(MaximumPowerIndex,ROUND(G9586*100,0)))</f>
        <v>1895.9899999999493</v>
      </c>
      <c r="K9586" s="3">
        <f>MIN(J9586-M9586+N9586,'Power Look Up'!$F$4)</f>
        <v>2000</v>
      </c>
      <c r="M9586" s="50">
        <f t="array" ref="M9586">_xlfn.SUM(_xlfn.NORM.DIST($S$3:$S$1003,$G9586,$P9586,FALSE)*WindSpeedStep*$T$3:$T$1003)</f>
        <v>1863.6206655919118</v>
      </c>
      <c r="N9586" s="50">
        <f t="array" ref="N9586">_xlfn.SUM(_xlfn.NORM.DIST($S$3:$S$1003,$G9586,$Q9586,FALSE)*WindSpeedStep*$T$3:$T$1003)</f>
        <v>1997.1522744456533</v>
      </c>
      <c r="P9586" s="42">
        <f t="shared" si="447"/>
        <v>1.0969009858603946</v>
      </c>
      <c r="Q9586" s="42">
        <f t="shared" si="449"/>
        <v>0.24629007239079381</v>
      </c>
    </row>
    <row r="9587" spans="5:17" x14ac:dyDescent="0.2">
      <c r="E9587" s="15" t="s">
        <v>4312</v>
      </c>
      <c r="F9587" s="21">
        <v>10.693185448566501</v>
      </c>
      <c r="G9587" s="21">
        <v>10.58023058972849</v>
      </c>
      <c r="H9587" s="24">
        <v>3.2731125975835385E-2</v>
      </c>
      <c r="I9587" s="3">
        <f t="shared" si="448"/>
        <v>1821.2299999999509</v>
      </c>
      <c r="J9587" s="3">
        <f>INDEX(PowerArray,MIN(MaximumPowerIndex,ROUND(G9587*100,0)))</f>
        <v>1791.8599999999517</v>
      </c>
      <c r="K9587" s="3">
        <f>MIN(J9587-M9587+N9587,'Power Look Up'!$F$4)</f>
        <v>1892.1238819496232</v>
      </c>
      <c r="M9587" s="50">
        <f t="array" ref="M9587">_xlfn.SUM(_xlfn.NORM.DIST($S$3:$S$1003,$G9587,$P9587,FALSE)*WindSpeedStep*$T$3:$T$1003)</f>
        <v>1785.202804230149</v>
      </c>
      <c r="N9587" s="50">
        <f t="array" ref="N9587">_xlfn.SUM(_xlfn.NORM.DIST($S$3:$S$1003,$G9587,$Q9587,FALSE)*WindSpeedStep*$T$3:$T$1003)</f>
        <v>1885.4666861798205</v>
      </c>
      <c r="P9587" s="42">
        <f t="shared" si="447"/>
        <v>1.058023058972849</v>
      </c>
      <c r="Q9587" s="42">
        <f t="shared" si="449"/>
        <v>0.34630286028579033</v>
      </c>
    </row>
    <row r="9588" spans="5:17" x14ac:dyDescent="0.2">
      <c r="E9588" s="15" t="s">
        <v>4313</v>
      </c>
      <c r="F9588" s="21">
        <v>10.605356040226937</v>
      </c>
      <c r="G9588" s="21">
        <v>10.486740995348397</v>
      </c>
      <c r="H9588" s="24">
        <v>2.3572994537074534E-2</v>
      </c>
      <c r="I9588" s="3">
        <f t="shared" si="448"/>
        <v>1799.8699999999515</v>
      </c>
      <c r="J9588" s="3">
        <f>INDEX(PowerArray,MIN(MaximumPowerIndex,ROUND(G9588*100,0)))</f>
        <v>1767.8299999999522</v>
      </c>
      <c r="K9588" s="3">
        <f>MIN(J9588-M9588+N9588,'Power Look Up'!$F$4)</f>
        <v>1864.9802668373702</v>
      </c>
      <c r="M9588" s="50">
        <f t="array" ref="M9588">_xlfn.SUM(_xlfn.NORM.DIST($S$3:$S$1003,$G9588,$P9588,FALSE)*WindSpeedStep*$T$3:$T$1003)</f>
        <v>1762.7639711146871</v>
      </c>
      <c r="N9588" s="50">
        <f t="array" ref="N9588">_xlfn.SUM(_xlfn.NORM.DIST($S$3:$S$1003,$G9588,$Q9588,FALSE)*WindSpeedStep*$T$3:$T$1003)</f>
        <v>1859.9142379521052</v>
      </c>
      <c r="P9588" s="42">
        <f t="shared" si="447"/>
        <v>1.0486740995348398</v>
      </c>
      <c r="Q9588" s="42">
        <f t="shared" si="449"/>
        <v>0.24720388819506331</v>
      </c>
    </row>
    <row r="9589" spans="5:17" x14ac:dyDescent="0.2">
      <c r="E9589" s="15" t="s">
        <v>4314</v>
      </c>
      <c r="F9589" s="21">
        <v>10.201971341800686</v>
      </c>
      <c r="G9589" s="21">
        <v>10.139981527469713</v>
      </c>
      <c r="H9589" s="24">
        <v>4.8029932998568212E-2</v>
      </c>
      <c r="I9589" s="3">
        <f t="shared" si="448"/>
        <v>1690.3999999999537</v>
      </c>
      <c r="J9589" s="3">
        <f>INDEX(PowerArray,MIN(MaximumPowerIndex,ROUND(G9589*100,0)))</f>
        <v>1674.3799999999542</v>
      </c>
      <c r="K9589" s="3">
        <f>MIN(J9589-M9589+N9589,'Power Look Up'!$F$4)</f>
        <v>1729.7788514671961</v>
      </c>
      <c r="M9589" s="50">
        <f t="array" ref="M9589">_xlfn.SUM(_xlfn.NORM.DIST($S$3:$S$1003,$G9589,$P9589,FALSE)*WindSpeedStep*$T$3:$T$1003)</f>
        <v>1667.5867414572992</v>
      </c>
      <c r="N9589" s="50">
        <f t="array" ref="N9589">_xlfn.SUM(_xlfn.NORM.DIST($S$3:$S$1003,$G9589,$Q9589,FALSE)*WindSpeedStep*$T$3:$T$1003)</f>
        <v>1722.9855929245412</v>
      </c>
      <c r="P9589" s="42">
        <f t="shared" si="447"/>
        <v>1.0139981527469712</v>
      </c>
      <c r="Q9589" s="42">
        <f t="shared" si="449"/>
        <v>0.48702263337108964</v>
      </c>
    </row>
    <row r="9590" spans="5:17" x14ac:dyDescent="0.2">
      <c r="E9590" s="15" t="s">
        <v>4315</v>
      </c>
      <c r="F9590" s="21">
        <v>9.4831357448472762</v>
      </c>
      <c r="G9590" s="21">
        <v>9.4185713217037623</v>
      </c>
      <c r="H9590" s="24">
        <v>3.1635105525406715E-2</v>
      </c>
      <c r="I9590" s="3">
        <f t="shared" si="448"/>
        <v>1438.8799999999399</v>
      </c>
      <c r="J9590" s="3">
        <f>INDEX(PowerArray,MIN(MaximumPowerIndex,ROUND(G9590*100,0)))</f>
        <v>1416.0199999999404</v>
      </c>
      <c r="K9590" s="3">
        <f>MIN(J9590-M9590+N9590,'Power Look Up'!$F$4)</f>
        <v>1419.3892464203409</v>
      </c>
      <c r="M9590" s="50">
        <f t="array" ref="M9590">_xlfn.SUM(_xlfn.NORM.DIST($S$3:$S$1003,$G9590,$P9590,FALSE)*WindSpeedStep*$T$3:$T$1003)</f>
        <v>1419.9389034958886</v>
      </c>
      <c r="N9590" s="50">
        <f t="array" ref="N9590">_xlfn.SUM(_xlfn.NORM.DIST($S$3:$S$1003,$G9590,$Q9590,FALSE)*WindSpeedStep*$T$3:$T$1003)</f>
        <v>1423.308149916289</v>
      </c>
      <c r="P9590" s="42">
        <f t="shared" si="447"/>
        <v>0.94185713217037625</v>
      </c>
      <c r="Q9590" s="42">
        <f t="shared" si="449"/>
        <v>0.29795749766066792</v>
      </c>
    </row>
    <row r="9591" spans="5:17" x14ac:dyDescent="0.2">
      <c r="E9591" s="15" t="s">
        <v>4316</v>
      </c>
      <c r="F9591" s="21">
        <v>9.5198318965411364</v>
      </c>
      <c r="G9591" s="21">
        <v>9.4464663412427612</v>
      </c>
      <c r="H9591" s="24">
        <v>2.5210529199281319E-2</v>
      </c>
      <c r="I9591" s="3">
        <f t="shared" si="448"/>
        <v>1454.1199999999396</v>
      </c>
      <c r="J9591" s="3">
        <f>INDEX(PowerArray,MIN(MaximumPowerIndex,ROUND(G9591*100,0)))</f>
        <v>1427.4499999999402</v>
      </c>
      <c r="K9591" s="3">
        <f>MIN(J9591-M9591+N9591,'Power Look Up'!$F$4)</f>
        <v>1432.8181362307805</v>
      </c>
      <c r="M9591" s="50">
        <f t="array" ref="M9591">_xlfn.SUM(_xlfn.NORM.DIST($S$3:$S$1003,$G9591,$P9591,FALSE)*WindSpeedStep*$T$3:$T$1003)</f>
        <v>1430.3858764574697</v>
      </c>
      <c r="N9591" s="50">
        <f t="array" ref="N9591">_xlfn.SUM(_xlfn.NORM.DIST($S$3:$S$1003,$G9591,$Q9591,FALSE)*WindSpeedStep*$T$3:$T$1003)</f>
        <v>1435.75401268831</v>
      </c>
      <c r="P9591" s="42">
        <f t="shared" si="447"/>
        <v>0.94464663412427619</v>
      </c>
      <c r="Q9591" s="42">
        <f t="shared" si="449"/>
        <v>0.2381504155259288</v>
      </c>
    </row>
    <row r="9592" spans="5:17" x14ac:dyDescent="0.2">
      <c r="E9592" s="15" t="s">
        <v>4317</v>
      </c>
      <c r="F9592" s="21">
        <v>9.0018632265617775</v>
      </c>
      <c r="G9592" s="21">
        <v>8.8935816217934196</v>
      </c>
      <c r="H9592" s="24">
        <v>2.5550266007301637E-2</v>
      </c>
      <c r="I9592" s="3">
        <f t="shared" si="448"/>
        <v>1255.9999999999459</v>
      </c>
      <c r="J9592" s="3">
        <f>INDEX(PowerArray,MIN(MaximumPowerIndex,ROUND(G9592*100,0)))</f>
        <v>1215.6299999999467</v>
      </c>
      <c r="K9592" s="3">
        <f>MIN(J9592-M9592+N9592,'Power Look Up'!$F$4)</f>
        <v>1190.2853800525681</v>
      </c>
      <c r="M9592" s="50">
        <f t="array" ref="M9592">_xlfn.SUM(_xlfn.NORM.DIST($S$3:$S$1003,$G9592,$P9592,FALSE)*WindSpeedStep*$T$3:$T$1003)</f>
        <v>1218.8013305602462</v>
      </c>
      <c r="N9592" s="50">
        <f t="array" ref="N9592">_xlfn.SUM(_xlfn.NORM.DIST($S$3:$S$1003,$G9592,$Q9592,FALSE)*WindSpeedStep*$T$3:$T$1003)</f>
        <v>1193.4567106128677</v>
      </c>
      <c r="P9592" s="42">
        <f t="shared" si="447"/>
        <v>0.88935816217934205</v>
      </c>
      <c r="Q9592" s="42">
        <f t="shared" si="449"/>
        <v>0.22723337619447098</v>
      </c>
    </row>
    <row r="9593" spans="5:17" x14ac:dyDescent="0.2">
      <c r="E9593" s="15" t="s">
        <v>4318</v>
      </c>
      <c r="F9593" s="21">
        <v>8.6862062216087317</v>
      </c>
      <c r="G9593" s="21">
        <v>8.6152388591830444</v>
      </c>
      <c r="H9593" s="24">
        <v>2.8781264642102716E-2</v>
      </c>
      <c r="I9593" s="3">
        <f t="shared" si="448"/>
        <v>1142.2299999999484</v>
      </c>
      <c r="J9593" s="3">
        <f>INDEX(PowerArray,MIN(MaximumPowerIndex,ROUND(G9593*100,0)))</f>
        <v>1116.5399999999488</v>
      </c>
      <c r="K9593" s="3">
        <f>MIN(J9593-M9593+N9593,'Power Look Up'!$F$4)</f>
        <v>1091.7208650291418</v>
      </c>
      <c r="M9593" s="50">
        <f t="array" ref="M9593">_xlfn.SUM(_xlfn.NORM.DIST($S$3:$S$1003,$G9593,$P9593,FALSE)*WindSpeedStep*$T$3:$T$1003)</f>
        <v>1112.8461244298778</v>
      </c>
      <c r="N9593" s="50">
        <f t="array" ref="N9593">_xlfn.SUM(_xlfn.NORM.DIST($S$3:$S$1003,$G9593,$Q9593,FALSE)*WindSpeedStep*$T$3:$T$1003)</f>
        <v>1088.0269894590708</v>
      </c>
      <c r="P9593" s="42">
        <f t="shared" si="447"/>
        <v>0.86152388591830453</v>
      </c>
      <c r="Q9593" s="42">
        <f t="shared" si="449"/>
        <v>0.24795746956107428</v>
      </c>
    </row>
    <row r="9594" spans="5:17" x14ac:dyDescent="0.2">
      <c r="E9594" s="15" t="s">
        <v>4319</v>
      </c>
      <c r="F9594" s="21">
        <v>8.4193499959931621</v>
      </c>
      <c r="G9594" s="21">
        <v>8.3581553725010753</v>
      </c>
      <c r="H9594" s="24">
        <v>2.4942543082297413E-2</v>
      </c>
      <c r="I9594" s="3">
        <f t="shared" si="448"/>
        <v>1043.1399999999503</v>
      </c>
      <c r="J9594" s="3">
        <f>INDEX(PowerArray,MIN(MaximumPowerIndex,ROUND(G9594*100,0)))</f>
        <v>1021.1199999999509</v>
      </c>
      <c r="K9594" s="3">
        <f>MIN(J9594-M9594+N9594,'Power Look Up'!$F$4)</f>
        <v>997.01592355938931</v>
      </c>
      <c r="M9594" s="50">
        <f t="array" ref="M9594">_xlfn.SUM(_xlfn.NORM.DIST($S$3:$S$1003,$G9594,$P9594,FALSE)*WindSpeedStep*$T$3:$T$1003)</f>
        <v>1018.0512368687794</v>
      </c>
      <c r="N9594" s="50">
        <f t="array" ref="N9594">_xlfn.SUM(_xlfn.NORM.DIST($S$3:$S$1003,$G9594,$Q9594,FALSE)*WindSpeedStep*$T$3:$T$1003)</f>
        <v>993.94716042821779</v>
      </c>
      <c r="P9594" s="42">
        <f t="shared" si="447"/>
        <v>0.8358155372501076</v>
      </c>
      <c r="Q9594" s="42">
        <f t="shared" si="449"/>
        <v>0.20847365046714364</v>
      </c>
    </row>
    <row r="9595" spans="5:17" x14ac:dyDescent="0.2">
      <c r="E9595" s="15" t="s">
        <v>4320</v>
      </c>
      <c r="F9595" s="21">
        <v>8.5663538500186132</v>
      </c>
      <c r="G9595" s="21">
        <v>8.4646259624138764</v>
      </c>
      <c r="H9595" s="24">
        <v>2.4514513838293488E-2</v>
      </c>
      <c r="I9595" s="3">
        <f t="shared" si="448"/>
        <v>1098.1899999999494</v>
      </c>
      <c r="J9595" s="3">
        <f>INDEX(PowerArray,MIN(MaximumPowerIndex,ROUND(G9595*100,0)))</f>
        <v>1057.8199999999501</v>
      </c>
      <c r="K9595" s="3">
        <f>MIN(J9595-M9595+N9595,'Power Look Up'!$F$4)</f>
        <v>1033.5426440071858</v>
      </c>
      <c r="M9595" s="50">
        <f t="array" ref="M9595">_xlfn.SUM(_xlfn.NORM.DIST($S$3:$S$1003,$G9595,$P9595,FALSE)*WindSpeedStep*$T$3:$T$1003)</f>
        <v>1056.8612128455052</v>
      </c>
      <c r="N9595" s="50">
        <f t="array" ref="N9595">_xlfn.SUM(_xlfn.NORM.DIST($S$3:$S$1003,$G9595,$Q9595,FALSE)*WindSpeedStep*$T$3:$T$1003)</f>
        <v>1032.5838568527408</v>
      </c>
      <c r="P9595" s="42">
        <f t="shared" si="447"/>
        <v>0.84646259624138764</v>
      </c>
      <c r="Q9595" s="42">
        <f t="shared" si="449"/>
        <v>0.2075061902915733</v>
      </c>
    </row>
    <row r="9596" spans="5:17" x14ac:dyDescent="0.2">
      <c r="E9596" s="15" t="s">
        <v>4321</v>
      </c>
      <c r="F9596" s="21">
        <v>8.8698708468099525</v>
      </c>
      <c r="G9596" s="21">
        <v>8.7970072102909977</v>
      </c>
      <c r="H9596" s="24">
        <v>2.4803066899122095E-2</v>
      </c>
      <c r="I9596" s="3">
        <f t="shared" si="448"/>
        <v>1208.289999999947</v>
      </c>
      <c r="J9596" s="3">
        <f>INDEX(PowerArray,MIN(MaximumPowerIndex,ROUND(G9596*100,0)))</f>
        <v>1182.5999999999474</v>
      </c>
      <c r="K9596" s="3">
        <f>MIN(J9596-M9596+N9596,'Power Look Up'!$F$4)</f>
        <v>1156.4485170585976</v>
      </c>
      <c r="M9596" s="50">
        <f t="array" ref="M9596">_xlfn.SUM(_xlfn.NORM.DIST($S$3:$S$1003,$G9596,$P9596,FALSE)*WindSpeedStep*$T$3:$T$1003)</f>
        <v>1181.7644182582401</v>
      </c>
      <c r="N9596" s="50">
        <f t="array" ref="N9596">_xlfn.SUM(_xlfn.NORM.DIST($S$3:$S$1003,$G9596,$Q9596,FALSE)*WindSpeedStep*$T$3:$T$1003)</f>
        <v>1155.6129353168903</v>
      </c>
      <c r="P9596" s="42">
        <f t="shared" si="447"/>
        <v>0.8797007210290998</v>
      </c>
      <c r="Q9596" s="42">
        <f t="shared" si="449"/>
        <v>0.21819275834890706</v>
      </c>
    </row>
    <row r="9597" spans="5:17" x14ac:dyDescent="0.2">
      <c r="E9597" s="15" t="s">
        <v>4322</v>
      </c>
      <c r="F9597" s="21">
        <v>9.4784285981793843</v>
      </c>
      <c r="G9597" s="21">
        <v>9.3562292743553552</v>
      </c>
      <c r="H9597" s="24">
        <v>3.3760870452879246E-2</v>
      </c>
      <c r="I9597" s="3">
        <f t="shared" si="448"/>
        <v>1438.8799999999399</v>
      </c>
      <c r="J9597" s="3">
        <f>INDEX(PowerArray,MIN(MaximumPowerIndex,ROUND(G9597*100,0)))</f>
        <v>1393.159999999941</v>
      </c>
      <c r="K9597" s="3">
        <f>MIN(J9597-M9597+N9597,'Power Look Up'!$F$4)</f>
        <v>1392.0051777071624</v>
      </c>
      <c r="M9597" s="50">
        <f t="array" ref="M9597">_xlfn.SUM(_xlfn.NORM.DIST($S$3:$S$1003,$G9597,$P9597,FALSE)*WindSpeedStep*$T$3:$T$1003)</f>
        <v>1396.4404132906534</v>
      </c>
      <c r="N9597" s="50">
        <f t="array" ref="N9597">_xlfn.SUM(_xlfn.NORM.DIST($S$3:$S$1003,$G9597,$Q9597,FALSE)*WindSpeedStep*$T$3:$T$1003)</f>
        <v>1395.2855909978748</v>
      </c>
      <c r="P9597" s="42">
        <f t="shared" si="447"/>
        <v>0.93562292743553555</v>
      </c>
      <c r="Q9597" s="42">
        <f t="shared" si="449"/>
        <v>0.31587444445894752</v>
      </c>
    </row>
    <row r="9598" spans="5:17" x14ac:dyDescent="0.2">
      <c r="E9598" s="15" t="s">
        <v>4323</v>
      </c>
      <c r="F9598" s="21">
        <v>9.7550092062540443</v>
      </c>
      <c r="G9598" s="21">
        <v>9.5843777874955514</v>
      </c>
      <c r="H9598" s="24">
        <v>2.2552515876556586E-2</v>
      </c>
      <c r="I9598" s="3">
        <f t="shared" si="448"/>
        <v>1545.5599999999376</v>
      </c>
      <c r="J9598" s="3">
        <f>INDEX(PowerArray,MIN(MaximumPowerIndex,ROUND(G9598*100,0)))</f>
        <v>1476.9799999999391</v>
      </c>
      <c r="K9598" s="3">
        <f>MIN(J9598-M9598+N9598,'Power Look Up'!$F$4)</f>
        <v>1495.2918639676811</v>
      </c>
      <c r="M9598" s="50">
        <f t="array" ref="M9598">_xlfn.SUM(_xlfn.NORM.DIST($S$3:$S$1003,$G9598,$P9598,FALSE)*WindSpeedStep*$T$3:$T$1003)</f>
        <v>1481.2942588568217</v>
      </c>
      <c r="N9598" s="50">
        <f t="array" ref="N9598">_xlfn.SUM(_xlfn.NORM.DIST($S$3:$S$1003,$G9598,$Q9598,FALSE)*WindSpeedStep*$T$3:$T$1003)</f>
        <v>1499.6061228245637</v>
      </c>
      <c r="P9598" s="42">
        <f t="shared" si="447"/>
        <v>0.95843777874955516</v>
      </c>
      <c r="Q9598" s="42">
        <f t="shared" si="449"/>
        <v>0.2161518322194097</v>
      </c>
    </row>
    <row r="9599" spans="5:17" x14ac:dyDescent="0.2">
      <c r="E9599" s="15" t="s">
        <v>4324</v>
      </c>
      <c r="F9599" s="21">
        <v>9.309312432476947</v>
      </c>
      <c r="G9599" s="21">
        <v>9.0953824077611074</v>
      </c>
      <c r="H9599" s="24">
        <v>2.5780636512179312E-2</v>
      </c>
      <c r="I9599" s="3">
        <f t="shared" si="448"/>
        <v>1374.1099999999412</v>
      </c>
      <c r="J9599" s="3">
        <f>INDEX(PowerArray,MIN(MaximumPowerIndex,ROUND(G9599*100,0)))</f>
        <v>1294.0999999999431</v>
      </c>
      <c r="K9599" s="3">
        <f>MIN(J9599-M9599+N9599,'Power Look Up'!$F$4)</f>
        <v>1274.8213338855107</v>
      </c>
      <c r="M9599" s="50">
        <f t="array" ref="M9599">_xlfn.SUM(_xlfn.NORM.DIST($S$3:$S$1003,$G9599,$P9599,FALSE)*WindSpeedStep*$T$3:$T$1003)</f>
        <v>1296.5872016877295</v>
      </c>
      <c r="N9599" s="50">
        <f t="array" ref="N9599">_xlfn.SUM(_xlfn.NORM.DIST($S$3:$S$1003,$G9599,$Q9599,FALSE)*WindSpeedStep*$T$3:$T$1003)</f>
        <v>1277.3085355732971</v>
      </c>
      <c r="P9599" s="42">
        <f t="shared" si="447"/>
        <v>0.90953824077611078</v>
      </c>
      <c r="Q9599" s="42">
        <f t="shared" si="449"/>
        <v>0.23448474779375938</v>
      </c>
    </row>
    <row r="9600" spans="5:17" x14ac:dyDescent="0.2">
      <c r="E9600" s="15" t="s">
        <v>4325</v>
      </c>
      <c r="F9600" s="21">
        <v>9.1065430412473294</v>
      </c>
      <c r="G9600" s="21">
        <v>8.9353416305588951</v>
      </c>
      <c r="H9600" s="24">
        <v>3.1845234650126737E-2</v>
      </c>
      <c r="I9600" s="3">
        <f t="shared" si="448"/>
        <v>1297.909999999943</v>
      </c>
      <c r="J9600" s="3">
        <f>INDEX(PowerArray,MIN(MaximumPowerIndex,ROUND(G9600*100,0)))</f>
        <v>1233.9799999999464</v>
      </c>
      <c r="K9600" s="3">
        <f>MIN(J9600-M9600+N9600,'Power Look Up'!$F$4)</f>
        <v>1211.5453893110819</v>
      </c>
      <c r="M9600" s="50">
        <f t="array" ref="M9600">_xlfn.SUM(_xlfn.NORM.DIST($S$3:$S$1003,$G9600,$P9600,FALSE)*WindSpeedStep*$T$3:$T$1003)</f>
        <v>1234.8732478550585</v>
      </c>
      <c r="N9600" s="50">
        <f t="array" ref="N9600">_xlfn.SUM(_xlfn.NORM.DIST($S$3:$S$1003,$G9600,$Q9600,FALSE)*WindSpeedStep*$T$3:$T$1003)</f>
        <v>1212.438637166194</v>
      </c>
      <c r="P9600" s="42">
        <f t="shared" si="447"/>
        <v>0.89353416305588951</v>
      </c>
      <c r="Q9600" s="42">
        <f t="shared" si="449"/>
        <v>0.28454805090419405</v>
      </c>
    </row>
    <row r="9601" spans="5:17" x14ac:dyDescent="0.2">
      <c r="E9601" s="15" t="s">
        <v>4326</v>
      </c>
      <c r="F9601" s="21">
        <v>7.997080309329176</v>
      </c>
      <c r="G9601" s="21">
        <v>7.8877391446538292</v>
      </c>
      <c r="H9601" s="24">
        <v>3.0010952837377727E-2</v>
      </c>
      <c r="I9601" s="3">
        <f t="shared" si="448"/>
        <v>888.99999999996203</v>
      </c>
      <c r="J9601" s="3">
        <f>INDEX(PowerArray,MIN(MaximumPowerIndex,ROUND(G9601*100,0)))</f>
        <v>855.88999999996281</v>
      </c>
      <c r="K9601" s="3">
        <f>MIN(J9601-M9601+N9601,'Power Look Up'!$F$4)</f>
        <v>833.90421927290924</v>
      </c>
      <c r="M9601" s="50">
        <f t="array" ref="M9601">_xlfn.SUM(_xlfn.NORM.DIST($S$3:$S$1003,$G9601,$P9601,FALSE)*WindSpeedStep*$T$3:$T$1003)</f>
        <v>855.76116770999897</v>
      </c>
      <c r="N9601" s="50">
        <f t="array" ref="N9601">_xlfn.SUM(_xlfn.NORM.DIST($S$3:$S$1003,$G9601,$Q9601,FALSE)*WindSpeedStep*$T$3:$T$1003)</f>
        <v>833.77538698294541</v>
      </c>
      <c r="P9601" s="42">
        <f t="shared" si="447"/>
        <v>0.78877391446538292</v>
      </c>
      <c r="Q9601" s="42">
        <f t="shared" si="449"/>
        <v>0.2367185674637442</v>
      </c>
    </row>
    <row r="9602" spans="5:17" x14ac:dyDescent="0.2">
      <c r="E9602" s="15" t="s">
        <v>4327</v>
      </c>
      <c r="F9602" s="21">
        <v>8.2522064360454586</v>
      </c>
      <c r="G9602" s="21">
        <v>8.0997067677140997</v>
      </c>
      <c r="H9602" s="24">
        <v>2.0600551054738972E-2</v>
      </c>
      <c r="I9602" s="3">
        <f t="shared" si="448"/>
        <v>980.7499999999518</v>
      </c>
      <c r="J9602" s="3">
        <f>INDEX(PowerArray,MIN(MaximumPowerIndex,ROUND(G9602*100,0)))</f>
        <v>925.69999999995298</v>
      </c>
      <c r="K9602" s="3">
        <f>MIN(J9602-M9602+N9602,'Power Look Up'!$F$4)</f>
        <v>900.21995394124997</v>
      </c>
      <c r="M9602" s="50">
        <f t="array" ref="M9602">_xlfn.SUM(_xlfn.NORM.DIST($S$3:$S$1003,$G9602,$P9602,FALSE)*WindSpeedStep*$T$3:$T$1003)</f>
        <v>926.92420999997603</v>
      </c>
      <c r="N9602" s="50">
        <f t="array" ref="N9602">_xlfn.SUM(_xlfn.NORM.DIST($S$3:$S$1003,$G9602,$Q9602,FALSE)*WindSpeedStep*$T$3:$T$1003)</f>
        <v>901.44416394127302</v>
      </c>
      <c r="P9602" s="42">
        <f t="shared" si="447"/>
        <v>0.80997067677140999</v>
      </c>
      <c r="Q9602" s="42">
        <f t="shared" si="449"/>
        <v>0.16685842279670909</v>
      </c>
    </row>
    <row r="9603" spans="5:17" x14ac:dyDescent="0.2">
      <c r="E9603" s="15" t="s">
        <v>4328</v>
      </c>
      <c r="F9603" s="21">
        <v>8.1798641034408153</v>
      </c>
      <c r="G9603" s="21">
        <v>7.9957183992154652</v>
      </c>
      <c r="H9603" s="24">
        <v>2.4450283949811722E-2</v>
      </c>
      <c r="I9603" s="3">
        <f t="shared" si="448"/>
        <v>955.05999999995231</v>
      </c>
      <c r="J9603" s="3">
        <f>INDEX(PowerArray,MIN(MaximumPowerIndex,ROUND(G9603*100,0)))</f>
        <v>888.99999999996203</v>
      </c>
      <c r="K9603" s="3">
        <f>MIN(J9603-M9603+N9603,'Power Look Up'!$F$4)</f>
        <v>864.68372103517481</v>
      </c>
      <c r="M9603" s="50">
        <f t="array" ref="M9603">_xlfn.SUM(_xlfn.NORM.DIST($S$3:$S$1003,$G9603,$P9603,FALSE)*WindSpeedStep*$T$3:$T$1003)</f>
        <v>891.59556370557198</v>
      </c>
      <c r="N9603" s="50">
        <f t="array" ref="N9603">_xlfn.SUM(_xlfn.NORM.DIST($S$3:$S$1003,$G9603,$Q9603,FALSE)*WindSpeedStep*$T$3:$T$1003)</f>
        <v>867.27928474078476</v>
      </c>
      <c r="P9603" s="42">
        <f t="shared" ref="P9603:P9666" si="450">ReferenceTurbulence*G9603</f>
        <v>0.79957183992154657</v>
      </c>
      <c r="Q9603" s="42">
        <f t="shared" si="449"/>
        <v>0.19549758524355215</v>
      </c>
    </row>
    <row r="9604" spans="5:17" x14ac:dyDescent="0.2">
      <c r="E9604" s="15" t="s">
        <v>4329</v>
      </c>
      <c r="F9604" s="21">
        <v>8.1734939228211818</v>
      </c>
      <c r="G9604" s="21">
        <v>8.1608752923453434</v>
      </c>
      <c r="H9604" s="24">
        <v>3.6704009672334996E-2</v>
      </c>
      <c r="I9604" s="3">
        <f t="shared" ref="I9604:I9667" si="451">INDEX(PowerArray,MIN(MaximumPowerIndex,ROUND(F9604*100,0)))</f>
        <v>951.38999999995235</v>
      </c>
      <c r="J9604" s="3">
        <f>INDEX(PowerArray,MIN(MaximumPowerIndex,ROUND(G9604*100,0)))</f>
        <v>947.71999999995251</v>
      </c>
      <c r="K9604" s="3">
        <f>MIN(J9604-M9604+N9604,'Power Look Up'!$F$4)</f>
        <v>925.43719413444467</v>
      </c>
      <c r="M9604" s="50">
        <f t="array" ref="M9604">_xlfn.SUM(_xlfn.NORM.DIST($S$3:$S$1003,$G9604,$P9604,FALSE)*WindSpeedStep*$T$3:$T$1003)</f>
        <v>948.07290319010735</v>
      </c>
      <c r="N9604" s="50">
        <f t="array" ref="N9604">_xlfn.SUM(_xlfn.NORM.DIST($S$3:$S$1003,$G9604,$Q9604,FALSE)*WindSpeedStep*$T$3:$T$1003)</f>
        <v>925.79009732459951</v>
      </c>
      <c r="P9604" s="42">
        <f t="shared" si="450"/>
        <v>0.81608752923453443</v>
      </c>
      <c r="Q9604" s="42">
        <f t="shared" ref="Q9604:Q9667" si="452">G9604*H9604</f>
        <v>0.29953684566496319</v>
      </c>
    </row>
    <row r="9605" spans="5:17" x14ac:dyDescent="0.2">
      <c r="E9605" s="15" t="s">
        <v>4330</v>
      </c>
      <c r="F9605" s="21">
        <v>8.2736669537706735</v>
      </c>
      <c r="G9605" s="21">
        <v>8.2536082161762945</v>
      </c>
      <c r="H9605" s="24">
        <v>2.9007694090299518E-2</v>
      </c>
      <c r="I9605" s="3">
        <f t="shared" si="451"/>
        <v>988.0899999999516</v>
      </c>
      <c r="J9605" s="3">
        <f>INDEX(PowerArray,MIN(MaximumPowerIndex,ROUND(G9605*100,0)))</f>
        <v>980.7499999999518</v>
      </c>
      <c r="K9605" s="3">
        <f>MIN(J9605-M9605+N9605,'Power Look Up'!$F$4)</f>
        <v>956.95006070600778</v>
      </c>
      <c r="M9605" s="50">
        <f t="array" ref="M9605">_xlfn.SUM(_xlfn.NORM.DIST($S$3:$S$1003,$G9605,$P9605,FALSE)*WindSpeedStep*$T$3:$T$1003)</f>
        <v>980.63872562879851</v>
      </c>
      <c r="N9605" s="50">
        <f t="array" ref="N9605">_xlfn.SUM(_xlfn.NORM.DIST($S$3:$S$1003,$G9605,$Q9605,FALSE)*WindSpeedStep*$T$3:$T$1003)</f>
        <v>956.83878633485449</v>
      </c>
      <c r="P9605" s="42">
        <f t="shared" si="450"/>
        <v>0.82536082161762947</v>
      </c>
      <c r="Q9605" s="42">
        <f t="shared" si="452"/>
        <v>0.23941814227602465</v>
      </c>
    </row>
    <row r="9606" spans="5:17" x14ac:dyDescent="0.2">
      <c r="E9606" s="15" t="s">
        <v>4331</v>
      </c>
      <c r="F9606" s="21">
        <v>9.1574903367970446</v>
      </c>
      <c r="G9606" s="21">
        <v>9.0580974547713407</v>
      </c>
      <c r="H9606" s="24">
        <v>3.1668065084896543E-2</v>
      </c>
      <c r="I9606" s="3">
        <f t="shared" si="451"/>
        <v>1316.9599999999425</v>
      </c>
      <c r="J9606" s="3">
        <f>INDEX(PowerArray,MIN(MaximumPowerIndex,ROUND(G9606*100,0)))</f>
        <v>1278.8599999999433</v>
      </c>
      <c r="K9606" s="3">
        <f>MIN(J9606-M9606+N9606,'Power Look Up'!$F$4)</f>
        <v>1260.0792666343732</v>
      </c>
      <c r="M9606" s="50">
        <f t="array" ref="M9606">_xlfn.SUM(_xlfn.NORM.DIST($S$3:$S$1003,$G9606,$P9606,FALSE)*WindSpeedStep*$T$3:$T$1003)</f>
        <v>1282.2087831889373</v>
      </c>
      <c r="N9606" s="50">
        <f t="array" ref="N9606">_xlfn.SUM(_xlfn.NORM.DIST($S$3:$S$1003,$G9606,$Q9606,FALSE)*WindSpeedStep*$T$3:$T$1003)</f>
        <v>1263.4280498233672</v>
      </c>
      <c r="P9606" s="42">
        <f t="shared" si="450"/>
        <v>0.90580974547713411</v>
      </c>
      <c r="Q9606" s="42">
        <f t="shared" si="452"/>
        <v>0.28685241974303455</v>
      </c>
    </row>
    <row r="9607" spans="5:17" x14ac:dyDescent="0.2">
      <c r="E9607" s="15" t="s">
        <v>4332</v>
      </c>
      <c r="F9607" s="21">
        <v>9.25</v>
      </c>
      <c r="G9607" s="21">
        <v>9.1167105313519592</v>
      </c>
      <c r="H9607" s="24">
        <v>2.7027027027027029E-2</v>
      </c>
      <c r="I9607" s="3">
        <f t="shared" si="451"/>
        <v>1351.2499999999418</v>
      </c>
      <c r="J9607" s="3">
        <f>INDEX(PowerArray,MIN(MaximumPowerIndex,ROUND(G9607*100,0)))</f>
        <v>1301.719999999943</v>
      </c>
      <c r="K9607" s="3">
        <f>MIN(J9607-M9607+N9607,'Power Look Up'!$F$4)</f>
        <v>1283.8913876234546</v>
      </c>
      <c r="M9607" s="50">
        <f t="array" ref="M9607">_xlfn.SUM(_xlfn.NORM.DIST($S$3:$S$1003,$G9607,$P9607,FALSE)*WindSpeedStep*$T$3:$T$1003)</f>
        <v>1304.8072575061915</v>
      </c>
      <c r="N9607" s="50">
        <f t="array" ref="N9607">_xlfn.SUM(_xlfn.NORM.DIST($S$3:$S$1003,$G9607,$Q9607,FALSE)*WindSpeedStep*$T$3:$T$1003)</f>
        <v>1286.9786451297032</v>
      </c>
      <c r="P9607" s="42">
        <f t="shared" si="450"/>
        <v>0.91167105313519592</v>
      </c>
      <c r="Q9607" s="42">
        <f t="shared" si="452"/>
        <v>0.24639758192843134</v>
      </c>
    </row>
    <row r="9608" spans="5:17" x14ac:dyDescent="0.2">
      <c r="E9608" s="15" t="s">
        <v>4333</v>
      </c>
      <c r="F9608" s="21">
        <v>8.5386853157341775</v>
      </c>
      <c r="G9608" s="21">
        <v>8.3917405483064211</v>
      </c>
      <c r="H9608" s="24">
        <v>3.0449652421421336E-2</v>
      </c>
      <c r="I9608" s="3">
        <f t="shared" si="451"/>
        <v>1087.1799999999496</v>
      </c>
      <c r="J9608" s="3">
        <f>INDEX(PowerArray,MIN(MaximumPowerIndex,ROUND(G9608*100,0)))</f>
        <v>1032.1299999999505</v>
      </c>
      <c r="K9608" s="3">
        <f>MIN(J9608-M9608+N9608,'Power Look Up'!$F$4)</f>
        <v>1008.391492782546</v>
      </c>
      <c r="M9608" s="50">
        <f t="array" ref="M9608">_xlfn.SUM(_xlfn.NORM.DIST($S$3:$S$1003,$G9608,$P9608,FALSE)*WindSpeedStep*$T$3:$T$1003)</f>
        <v>1030.2191445452163</v>
      </c>
      <c r="N9608" s="50">
        <f t="array" ref="N9608">_xlfn.SUM(_xlfn.NORM.DIST($S$3:$S$1003,$G9608,$Q9608,FALSE)*WindSpeedStep*$T$3:$T$1003)</f>
        <v>1006.4806373278118</v>
      </c>
      <c r="P9608" s="42">
        <f t="shared" si="450"/>
        <v>0.83917405483064211</v>
      </c>
      <c r="Q9608" s="42">
        <f t="shared" si="452"/>
        <v>0.25552558290667821</v>
      </c>
    </row>
    <row r="9609" spans="5:17" x14ac:dyDescent="0.2">
      <c r="E9609" s="15" t="s">
        <v>4334</v>
      </c>
      <c r="F9609" s="21">
        <v>8.4683002309154389</v>
      </c>
      <c r="G9609" s="21">
        <v>8.2521484924729123</v>
      </c>
      <c r="H9609" s="24">
        <v>2.8340988563894547E-2</v>
      </c>
      <c r="I9609" s="3">
        <f t="shared" si="451"/>
        <v>1061.48999999995</v>
      </c>
      <c r="J9609" s="3">
        <f>INDEX(PowerArray,MIN(MaximumPowerIndex,ROUND(G9609*100,0)))</f>
        <v>980.7499999999518</v>
      </c>
      <c r="K9609" s="3">
        <f>MIN(J9609-M9609+N9609,'Power Look Up'!$F$4)</f>
        <v>956.85899547785596</v>
      </c>
      <c r="M9609" s="50">
        <f t="array" ref="M9609">_xlfn.SUM(_xlfn.NORM.DIST($S$3:$S$1003,$G9609,$P9609,FALSE)*WindSpeedStep*$T$3:$T$1003)</f>
        <v>980.1215037344831</v>
      </c>
      <c r="N9609" s="50">
        <f t="array" ref="N9609">_xlfn.SUM(_xlfn.NORM.DIST($S$3:$S$1003,$G9609,$Q9609,FALSE)*WindSpeedStep*$T$3:$T$1003)</f>
        <v>956.23049921238726</v>
      </c>
      <c r="P9609" s="42">
        <f t="shared" si="450"/>
        <v>0.82521484924729127</v>
      </c>
      <c r="Q9609" s="42">
        <f t="shared" si="452"/>
        <v>0.23387404605273443</v>
      </c>
    </row>
    <row r="9610" spans="5:17" x14ac:dyDescent="0.2">
      <c r="E9610" s="15" t="s">
        <v>4335</v>
      </c>
      <c r="F9610" s="21">
        <v>8.3417840050526983</v>
      </c>
      <c r="G9610" s="21">
        <v>8.1072346057473368</v>
      </c>
      <c r="H9610" s="24">
        <v>3.1168392737394725E-2</v>
      </c>
      <c r="I9610" s="3">
        <f t="shared" si="451"/>
        <v>1013.7799999999511</v>
      </c>
      <c r="J9610" s="3">
        <f>INDEX(PowerArray,MIN(MaximumPowerIndex,ROUND(G9610*100,0)))</f>
        <v>929.36999999995282</v>
      </c>
      <c r="K9610" s="3">
        <f>MIN(J9610-M9610+N9610,'Power Look Up'!$F$4)</f>
        <v>906.08252236260932</v>
      </c>
      <c r="M9610" s="50">
        <f t="array" ref="M9610">_xlfn.SUM(_xlfn.NORM.DIST($S$3:$S$1003,$G9610,$P9610,FALSE)*WindSpeedStep*$T$3:$T$1003)</f>
        <v>929.5123910370005</v>
      </c>
      <c r="N9610" s="50">
        <f t="array" ref="N9610">_xlfn.SUM(_xlfn.NORM.DIST($S$3:$S$1003,$G9610,$Q9610,FALSE)*WindSpeedStep*$T$3:$T$1003)</f>
        <v>906.224913399657</v>
      </c>
      <c r="P9610" s="42">
        <f t="shared" si="450"/>
        <v>0.81072346057473377</v>
      </c>
      <c r="Q9610" s="42">
        <f t="shared" si="452"/>
        <v>0.25268947220613047</v>
      </c>
    </row>
    <row r="9611" spans="5:17" x14ac:dyDescent="0.2">
      <c r="E9611" s="15" t="s">
        <v>4336</v>
      </c>
      <c r="F9611" s="21">
        <v>8.5533093596262688</v>
      </c>
      <c r="G9611" s="21">
        <v>8.2815248808485524</v>
      </c>
      <c r="H9611" s="24">
        <v>2.4551900459867829E-2</v>
      </c>
      <c r="I9611" s="3">
        <f t="shared" si="451"/>
        <v>1090.8499999999494</v>
      </c>
      <c r="J9611" s="3">
        <f>INDEX(PowerArray,MIN(MaximumPowerIndex,ROUND(G9611*100,0)))</f>
        <v>991.75999999995156</v>
      </c>
      <c r="K9611" s="3">
        <f>MIN(J9611-M9611+N9611,'Power Look Up'!$F$4)</f>
        <v>967.49632674740531</v>
      </c>
      <c r="M9611" s="50">
        <f t="array" ref="M9611">_xlfn.SUM(_xlfn.NORM.DIST($S$3:$S$1003,$G9611,$P9611,FALSE)*WindSpeedStep*$T$3:$T$1003)</f>
        <v>990.55810350345166</v>
      </c>
      <c r="N9611" s="50">
        <f t="array" ref="N9611">_xlfn.SUM(_xlfn.NORM.DIST($S$3:$S$1003,$G9611,$Q9611,FALSE)*WindSpeedStep*$T$3:$T$1003)</f>
        <v>966.29443025090541</v>
      </c>
      <c r="P9611" s="42">
        <f t="shared" si="450"/>
        <v>0.82815248808485531</v>
      </c>
      <c r="Q9611" s="42">
        <f t="shared" si="452"/>
        <v>0.20332717453051244</v>
      </c>
    </row>
    <row r="9612" spans="5:17" x14ac:dyDescent="0.2">
      <c r="E9612" s="15" t="s">
        <v>4337</v>
      </c>
      <c r="F9612" s="21">
        <v>7.944157800690328</v>
      </c>
      <c r="G9612" s="21">
        <v>7.7882304299654574</v>
      </c>
      <c r="H9612" s="24">
        <v>2.7693306895399603E-2</v>
      </c>
      <c r="I9612" s="3">
        <f t="shared" si="451"/>
        <v>870.93999999996242</v>
      </c>
      <c r="J9612" s="3">
        <f>INDEX(PowerArray,MIN(MaximumPowerIndex,ROUND(G9612*100,0)))</f>
        <v>825.78999999996336</v>
      </c>
      <c r="K9612" s="3">
        <f>MIN(J9612-M9612+N9612,'Power Look Up'!$F$4)</f>
        <v>804.79829390566829</v>
      </c>
      <c r="M9612" s="50">
        <f t="array" ref="M9612">_xlfn.SUM(_xlfn.NORM.DIST($S$3:$S$1003,$G9612,$P9612,FALSE)*WindSpeedStep*$T$3:$T$1003)</f>
        <v>823.51527858762665</v>
      </c>
      <c r="N9612" s="50">
        <f t="array" ref="N9612">_xlfn.SUM(_xlfn.NORM.DIST($S$3:$S$1003,$G9612,$Q9612,FALSE)*WindSpeedStep*$T$3:$T$1003)</f>
        <v>802.52357249333159</v>
      </c>
      <c r="P9612" s="42">
        <f t="shared" si="450"/>
        <v>0.77882304299654581</v>
      </c>
      <c r="Q9612" s="42">
        <f t="shared" si="452"/>
        <v>0.21568185546912341</v>
      </c>
    </row>
    <row r="9613" spans="5:17" x14ac:dyDescent="0.2">
      <c r="E9613" s="15" t="s">
        <v>4338</v>
      </c>
      <c r="F9613" s="21">
        <v>8.4017080197959935</v>
      </c>
      <c r="G9613" s="21">
        <v>8.27415588396053</v>
      </c>
      <c r="H9613" s="24">
        <v>4.2848430242014214E-2</v>
      </c>
      <c r="I9613" s="3">
        <f t="shared" si="451"/>
        <v>1035.7999999999506</v>
      </c>
      <c r="J9613" s="3">
        <f>INDEX(PowerArray,MIN(MaximumPowerIndex,ROUND(G9613*100,0)))</f>
        <v>988.0899999999516</v>
      </c>
      <c r="K9613" s="3">
        <f>MIN(J9613-M9613+N9613,'Power Look Up'!$F$4)</f>
        <v>966.67094818288422</v>
      </c>
      <c r="M9613" s="50">
        <f t="array" ref="M9613">_xlfn.SUM(_xlfn.NORM.DIST($S$3:$S$1003,$G9613,$P9613,FALSE)*WindSpeedStep*$T$3:$T$1003)</f>
        <v>987.93465075870665</v>
      </c>
      <c r="N9613" s="50">
        <f t="array" ref="N9613">_xlfn.SUM(_xlfn.NORM.DIST($S$3:$S$1003,$G9613,$Q9613,FALSE)*WindSpeedStep*$T$3:$T$1003)</f>
        <v>966.51559894163927</v>
      </c>
      <c r="P9613" s="42">
        <f t="shared" si="450"/>
        <v>0.827415588396053</v>
      </c>
      <c r="Q9613" s="42">
        <f t="shared" si="452"/>
        <v>0.35453459120543424</v>
      </c>
    </row>
    <row r="9614" spans="5:17" x14ac:dyDescent="0.2">
      <c r="E9614" s="15" t="s">
        <v>4339</v>
      </c>
      <c r="F9614" s="21">
        <v>7.5121331765255199</v>
      </c>
      <c r="G9614" s="21">
        <v>7.432176702995176</v>
      </c>
      <c r="H9614" s="24">
        <v>4.2597753857713826E-2</v>
      </c>
      <c r="I9614" s="3">
        <f t="shared" si="451"/>
        <v>741.5099999999652</v>
      </c>
      <c r="J9614" s="3">
        <f>INDEX(PowerArray,MIN(MaximumPowerIndex,ROUND(G9614*100,0)))</f>
        <v>717.42999999996573</v>
      </c>
      <c r="K9614" s="3">
        <f>MIN(J9614-M9614+N9614,'Power Look Up'!$F$4)</f>
        <v>701.46115438012919</v>
      </c>
      <c r="M9614" s="50">
        <f t="array" ref="M9614">_xlfn.SUM(_xlfn.NORM.DIST($S$3:$S$1003,$G9614,$P9614,FALSE)*WindSpeedStep*$T$3:$T$1003)</f>
        <v>714.26600636542264</v>
      </c>
      <c r="N9614" s="50">
        <f t="array" ref="N9614">_xlfn.SUM(_xlfn.NORM.DIST($S$3:$S$1003,$G9614,$Q9614,FALSE)*WindSpeedStep*$T$3:$T$1003)</f>
        <v>698.2971607455861</v>
      </c>
      <c r="P9614" s="42">
        <f t="shared" si="450"/>
        <v>0.74321767029951769</v>
      </c>
      <c r="Q9614" s="42">
        <f t="shared" si="452"/>
        <v>0.31659403382122359</v>
      </c>
    </row>
    <row r="9615" spans="5:17" x14ac:dyDescent="0.2">
      <c r="E9615" s="15" t="s">
        <v>4340</v>
      </c>
      <c r="F9615" s="21">
        <v>8.0882203535014074</v>
      </c>
      <c r="G9615" s="21">
        <v>7.913901603098207</v>
      </c>
      <c r="H9615" s="24">
        <v>3.7090977605491342E-2</v>
      </c>
      <c r="I9615" s="3">
        <f t="shared" si="451"/>
        <v>922.02999999995302</v>
      </c>
      <c r="J9615" s="3">
        <f>INDEX(PowerArray,MIN(MaximumPowerIndex,ROUND(G9615*100,0)))</f>
        <v>861.90999999996257</v>
      </c>
      <c r="K9615" s="3">
        <f>MIN(J9615-M9615+N9615,'Power Look Up'!$F$4)</f>
        <v>841.17148812053426</v>
      </c>
      <c r="M9615" s="50">
        <f t="array" ref="M9615">_xlfn.SUM(_xlfn.NORM.DIST($S$3:$S$1003,$G9615,$P9615,FALSE)*WindSpeedStep*$T$3:$T$1003)</f>
        <v>864.3632443201185</v>
      </c>
      <c r="N9615" s="50">
        <f t="array" ref="N9615">_xlfn.SUM(_xlfn.NORM.DIST($S$3:$S$1003,$G9615,$Q9615,FALSE)*WindSpeedStep*$T$3:$T$1003)</f>
        <v>843.6247324406902</v>
      </c>
      <c r="P9615" s="42">
        <f t="shared" si="450"/>
        <v>0.79139016030982079</v>
      </c>
      <c r="Q9615" s="42">
        <f t="shared" si="452"/>
        <v>0.29353434713257764</v>
      </c>
    </row>
    <row r="9616" spans="5:17" x14ac:dyDescent="0.2">
      <c r="E9616" s="15" t="s">
        <v>4341</v>
      </c>
      <c r="F9616" s="21">
        <v>7.5688254704768347</v>
      </c>
      <c r="G9616" s="21">
        <v>7.4411635024179255</v>
      </c>
      <c r="H9616" s="24">
        <v>4.7563522425536922E-2</v>
      </c>
      <c r="I9616" s="3">
        <f t="shared" si="451"/>
        <v>759.56999999996481</v>
      </c>
      <c r="J9616" s="3">
        <f>INDEX(PowerArray,MIN(MaximumPowerIndex,ROUND(G9616*100,0)))</f>
        <v>720.43999999996561</v>
      </c>
      <c r="K9616" s="3">
        <f>MIN(J9616-M9616+N9616,'Power Look Up'!$F$4)</f>
        <v>705.14704622754743</v>
      </c>
      <c r="M9616" s="50">
        <f t="array" ref="M9616">_xlfn.SUM(_xlfn.NORM.DIST($S$3:$S$1003,$G9616,$P9616,FALSE)*WindSpeedStep*$T$3:$T$1003)</f>
        <v>716.90623699195476</v>
      </c>
      <c r="N9616" s="50">
        <f t="array" ref="N9616">_xlfn.SUM(_xlfn.NORM.DIST($S$3:$S$1003,$G9616,$Q9616,FALSE)*WindSpeedStep*$T$3:$T$1003)</f>
        <v>701.61328321953658</v>
      </c>
      <c r="P9616" s="42">
        <f t="shared" si="450"/>
        <v>0.74411635024179257</v>
      </c>
      <c r="Q9616" s="42">
        <f t="shared" si="452"/>
        <v>0.35392794711934189</v>
      </c>
    </row>
    <row r="9617" spans="5:17" x14ac:dyDescent="0.2">
      <c r="E9617" s="15" t="s">
        <v>4342</v>
      </c>
      <c r="F9617" s="21">
        <v>7.5279740808637579</v>
      </c>
      <c r="G9617" s="21">
        <v>7.4643616741731851</v>
      </c>
      <c r="H9617" s="24">
        <v>5.0478388463898495E-2</v>
      </c>
      <c r="I9617" s="3">
        <f t="shared" si="451"/>
        <v>747.52999999996507</v>
      </c>
      <c r="J9617" s="3">
        <f>INDEX(PowerArray,MIN(MaximumPowerIndex,ROUND(G9617*100,0)))</f>
        <v>726.45999999996548</v>
      </c>
      <c r="K9617" s="3">
        <f>MIN(J9617-M9617+N9617,'Power Look Up'!$F$4)</f>
        <v>711.56005592478584</v>
      </c>
      <c r="M9617" s="50">
        <f t="array" ref="M9617">_xlfn.SUM(_xlfn.NORM.DIST($S$3:$S$1003,$G9617,$P9617,FALSE)*WindSpeedStep*$T$3:$T$1003)</f>
        <v>723.74949487657534</v>
      </c>
      <c r="N9617" s="50">
        <f t="array" ref="N9617">_xlfn.SUM(_xlfn.NORM.DIST($S$3:$S$1003,$G9617,$Q9617,FALSE)*WindSpeedStep*$T$3:$T$1003)</f>
        <v>708.84955080139571</v>
      </c>
      <c r="P9617" s="42">
        <f t="shared" si="450"/>
        <v>0.74643616741731855</v>
      </c>
      <c r="Q9617" s="42">
        <f t="shared" si="452"/>
        <v>0.37678894822394976</v>
      </c>
    </row>
    <row r="9618" spans="5:17" x14ac:dyDescent="0.2">
      <c r="E9618" s="15" t="s">
        <v>4343</v>
      </c>
      <c r="F9618" s="21">
        <v>7.4734419990273606</v>
      </c>
      <c r="G9618" s="21">
        <v>7.382045208854092</v>
      </c>
      <c r="H9618" s="24">
        <v>6.0213219030610762E-2</v>
      </c>
      <c r="I9618" s="3">
        <f t="shared" si="451"/>
        <v>729.46999999996547</v>
      </c>
      <c r="J9618" s="3">
        <f>INDEX(PowerArray,MIN(MaximumPowerIndex,ROUND(G9618*100,0)))</f>
        <v>702.379999999966</v>
      </c>
      <c r="K9618" s="3">
        <f>MIN(J9618-M9618+N9618,'Power Look Up'!$F$4)</f>
        <v>689.81853324453198</v>
      </c>
      <c r="M9618" s="50">
        <f t="array" ref="M9618">_xlfn.SUM(_xlfn.NORM.DIST($S$3:$S$1003,$G9618,$P9618,FALSE)*WindSpeedStep*$T$3:$T$1003)</f>
        <v>699.64828200595184</v>
      </c>
      <c r="N9618" s="50">
        <f t="array" ref="N9618">_xlfn.SUM(_xlfn.NORM.DIST($S$3:$S$1003,$G9618,$Q9618,FALSE)*WindSpeedStep*$T$3:$T$1003)</f>
        <v>687.08681525051782</v>
      </c>
      <c r="P9618" s="42">
        <f t="shared" si="450"/>
        <v>0.73820452088540922</v>
      </c>
      <c r="Q9618" s="42">
        <f t="shared" si="452"/>
        <v>0.4444967050546022</v>
      </c>
    </row>
    <row r="9619" spans="5:17" x14ac:dyDescent="0.2">
      <c r="E9619" s="15" t="s">
        <v>4344</v>
      </c>
      <c r="F9619" s="21">
        <v>7.8234044085553442</v>
      </c>
      <c r="G9619" s="21">
        <v>7.6350504688013547</v>
      </c>
      <c r="H9619" s="24">
        <v>2.939896597298252E-2</v>
      </c>
      <c r="I9619" s="3">
        <f t="shared" si="451"/>
        <v>834.81999999996322</v>
      </c>
      <c r="J9619" s="3">
        <f>INDEX(PowerArray,MIN(MaximumPowerIndex,ROUND(G9619*100,0)))</f>
        <v>780.6399999999644</v>
      </c>
      <c r="K9619" s="3">
        <f>MIN(J9619-M9619+N9619,'Power Look Up'!$F$4)</f>
        <v>762.0767195263146</v>
      </c>
      <c r="M9619" s="50">
        <f t="array" ref="M9619">_xlfn.SUM(_xlfn.NORM.DIST($S$3:$S$1003,$G9619,$P9619,FALSE)*WindSpeedStep*$T$3:$T$1003)</f>
        <v>775.34236106374976</v>
      </c>
      <c r="N9619" s="50">
        <f t="array" ref="N9619">_xlfn.SUM(_xlfn.NORM.DIST($S$3:$S$1003,$G9619,$Q9619,FALSE)*WindSpeedStep*$T$3:$T$1003)</f>
        <v>756.77908059009997</v>
      </c>
      <c r="P9619" s="42">
        <f t="shared" si="450"/>
        <v>0.76350504688013554</v>
      </c>
      <c r="Q9619" s="42">
        <f t="shared" si="452"/>
        <v>0.22446258893429527</v>
      </c>
    </row>
    <row r="9620" spans="5:17" x14ac:dyDescent="0.2">
      <c r="E9620" s="15" t="s">
        <v>4345</v>
      </c>
      <c r="F9620" s="21">
        <v>7.9432119950481228</v>
      </c>
      <c r="G9620" s="21">
        <v>7.7819491074415206</v>
      </c>
      <c r="H9620" s="24">
        <v>3.0214477487144793E-2</v>
      </c>
      <c r="I9620" s="3">
        <f t="shared" si="451"/>
        <v>870.93999999996242</v>
      </c>
      <c r="J9620" s="3">
        <f>INDEX(PowerArray,MIN(MaximumPowerIndex,ROUND(G9620*100,0)))</f>
        <v>822.77999999996348</v>
      </c>
      <c r="K9620" s="3">
        <f>MIN(J9620-M9620+N9620,'Power Look Up'!$F$4)</f>
        <v>802.24142058496398</v>
      </c>
      <c r="M9620" s="50">
        <f t="array" ref="M9620">_xlfn.SUM(_xlfn.NORM.DIST($S$3:$S$1003,$G9620,$P9620,FALSE)*WindSpeedStep*$T$3:$T$1003)</f>
        <v>821.50495026557746</v>
      </c>
      <c r="N9620" s="50">
        <f t="array" ref="N9620">_xlfn.SUM(_xlfn.NORM.DIST($S$3:$S$1003,$G9620,$Q9620,FALSE)*WindSpeedStep*$T$3:$T$1003)</f>
        <v>800.96637085057796</v>
      </c>
      <c r="P9620" s="42">
        <f t="shared" si="450"/>
        <v>0.77819491074415215</v>
      </c>
      <c r="Q9620" s="42">
        <f t="shared" si="452"/>
        <v>0.23512752611289833</v>
      </c>
    </row>
    <row r="9621" spans="5:17" x14ac:dyDescent="0.2">
      <c r="E9621" s="15" t="s">
        <v>4346</v>
      </c>
      <c r="F9621" s="21">
        <v>7.8955723628089398</v>
      </c>
      <c r="G9621" s="21">
        <v>7.7985574012895222</v>
      </c>
      <c r="H9621" s="24">
        <v>2.913025040254015E-2</v>
      </c>
      <c r="I9621" s="3">
        <f t="shared" si="451"/>
        <v>858.89999999996269</v>
      </c>
      <c r="J9621" s="3">
        <f>INDEX(PowerArray,MIN(MaximumPowerIndex,ROUND(G9621*100,0)))</f>
        <v>828.79999999996335</v>
      </c>
      <c r="K9621" s="3">
        <f>MIN(J9621-M9621+N9621,'Power Look Up'!$F$4)</f>
        <v>807.8584170641376</v>
      </c>
      <c r="M9621" s="50">
        <f t="array" ref="M9621">_xlfn.SUM(_xlfn.NORM.DIST($S$3:$S$1003,$G9621,$P9621,FALSE)*WindSpeedStep*$T$3:$T$1003)</f>
        <v>826.82690619622588</v>
      </c>
      <c r="N9621" s="50">
        <f t="array" ref="N9621">_xlfn.SUM(_xlfn.NORM.DIST($S$3:$S$1003,$G9621,$Q9621,FALSE)*WindSpeedStep*$T$3:$T$1003)</f>
        <v>805.88532326040013</v>
      </c>
      <c r="P9621" s="42">
        <f t="shared" si="450"/>
        <v>0.77985574012895231</v>
      </c>
      <c r="Q9621" s="42">
        <f t="shared" si="452"/>
        <v>0.22717392987814658</v>
      </c>
    </row>
    <row r="9622" spans="5:17" x14ac:dyDescent="0.2">
      <c r="E9622" s="15" t="s">
        <v>4347</v>
      </c>
      <c r="F9622" s="21">
        <v>7.8590470908912256</v>
      </c>
      <c r="G9622" s="21">
        <v>7.7266441766182998</v>
      </c>
      <c r="H9622" s="24">
        <v>3.3082891219896694E-2</v>
      </c>
      <c r="I9622" s="3">
        <f t="shared" si="451"/>
        <v>846.85999999996295</v>
      </c>
      <c r="J9622" s="3">
        <f>INDEX(PowerArray,MIN(MaximumPowerIndex,ROUND(G9622*100,0)))</f>
        <v>807.72999999996375</v>
      </c>
      <c r="K9622" s="3">
        <f>MIN(J9622-M9622+N9622,'Power Look Up'!$F$4)</f>
        <v>788.33191102372314</v>
      </c>
      <c r="M9622" s="50">
        <f t="array" ref="M9622">_xlfn.SUM(_xlfn.NORM.DIST($S$3:$S$1003,$G9622,$P9622,FALSE)*WindSpeedStep*$T$3:$T$1003)</f>
        <v>803.93370191851193</v>
      </c>
      <c r="N9622" s="50">
        <f t="array" ref="N9622">_xlfn.SUM(_xlfn.NORM.DIST($S$3:$S$1003,$G9622,$Q9622,FALSE)*WindSpeedStep*$T$3:$T$1003)</f>
        <v>784.53561294227131</v>
      </c>
      <c r="P9622" s="42">
        <f t="shared" si="450"/>
        <v>0.77266441766183003</v>
      </c>
      <c r="Q9622" s="42">
        <f t="shared" si="452"/>
        <v>0.25561972878991146</v>
      </c>
    </row>
    <row r="9623" spans="5:17" x14ac:dyDescent="0.2">
      <c r="E9623" s="15" t="s">
        <v>4348</v>
      </c>
      <c r="F9623" s="21">
        <v>7.6968886710366053</v>
      </c>
      <c r="G9623" s="21">
        <v>7.5559339825460681</v>
      </c>
      <c r="H9623" s="24">
        <v>2.5984525507378075E-2</v>
      </c>
      <c r="I9623" s="3">
        <f t="shared" si="451"/>
        <v>798.69999999996389</v>
      </c>
      <c r="J9623" s="3">
        <f>INDEX(PowerArray,MIN(MaximumPowerIndex,ROUND(G9623*100,0)))</f>
        <v>756.55999999996493</v>
      </c>
      <c r="K9623" s="3">
        <f>MIN(J9623-M9623+N9623,'Power Look Up'!$F$4)</f>
        <v>738.76125839264762</v>
      </c>
      <c r="M9623" s="50">
        <f t="array" ref="M9623">_xlfn.SUM(_xlfn.NORM.DIST($S$3:$S$1003,$G9623,$P9623,FALSE)*WindSpeedStep*$T$3:$T$1003)</f>
        <v>751.15599642327834</v>
      </c>
      <c r="N9623" s="50">
        <f t="array" ref="N9623">_xlfn.SUM(_xlfn.NORM.DIST($S$3:$S$1003,$G9623,$Q9623,FALSE)*WindSpeedStep*$T$3:$T$1003)</f>
        <v>733.35725481596103</v>
      </c>
      <c r="P9623" s="42">
        <f t="shared" si="450"/>
        <v>0.75559339825460681</v>
      </c>
      <c r="Q9623" s="42">
        <f t="shared" si="452"/>
        <v>0.19633735930153312</v>
      </c>
    </row>
    <row r="9624" spans="5:17" x14ac:dyDescent="0.2">
      <c r="E9624" s="15" t="s">
        <v>4349</v>
      </c>
      <c r="F9624" s="21">
        <v>7.4241004646551909</v>
      </c>
      <c r="G9624" s="21">
        <v>7.2729005643111249</v>
      </c>
      <c r="H9624" s="24">
        <v>3.9061971397159549E-2</v>
      </c>
      <c r="I9624" s="3">
        <f t="shared" si="451"/>
        <v>714.41999999996574</v>
      </c>
      <c r="J9624" s="3">
        <f>INDEX(PowerArray,MIN(MaximumPowerIndex,ROUND(G9624*100,0)))</f>
        <v>669.26999999996679</v>
      </c>
      <c r="K9624" s="3">
        <f>MIN(J9624-M9624+N9624,'Power Look Up'!$F$4)</f>
        <v>653.14423489616206</v>
      </c>
      <c r="M9624" s="50">
        <f t="array" ref="M9624">_xlfn.SUM(_xlfn.NORM.DIST($S$3:$S$1003,$G9624,$P9624,FALSE)*WindSpeedStep*$T$3:$T$1003)</f>
        <v>668.46787180806007</v>
      </c>
      <c r="N9624" s="50">
        <f t="array" ref="N9624">_xlfn.SUM(_xlfn.NORM.DIST($S$3:$S$1003,$G9624,$Q9624,FALSE)*WindSpeedStep*$T$3:$T$1003)</f>
        <v>652.34210670425534</v>
      </c>
      <c r="P9624" s="42">
        <f t="shared" si="450"/>
        <v>0.72729005643111255</v>
      </c>
      <c r="Q9624" s="42">
        <f t="shared" si="452"/>
        <v>0.28409383381750669</v>
      </c>
    </row>
    <row r="9625" spans="5:17" x14ac:dyDescent="0.2">
      <c r="E9625" s="15" t="s">
        <v>4350</v>
      </c>
      <c r="F9625" s="21">
        <v>7.5509418024819777</v>
      </c>
      <c r="G9625" s="21">
        <v>7.3808454462924864</v>
      </c>
      <c r="H9625" s="24">
        <v>3.8405805207593791E-2</v>
      </c>
      <c r="I9625" s="3">
        <f t="shared" si="451"/>
        <v>753.54999999996494</v>
      </c>
      <c r="J9625" s="3">
        <f>INDEX(PowerArray,MIN(MaximumPowerIndex,ROUND(G9625*100,0)))</f>
        <v>702.379999999966</v>
      </c>
      <c r="K9625" s="3">
        <f>MIN(J9625-M9625+N9625,'Power Look Up'!$F$4)</f>
        <v>686.08064318178765</v>
      </c>
      <c r="M9625" s="50">
        <f t="array" ref="M9625">_xlfn.SUM(_xlfn.NORM.DIST($S$3:$S$1003,$G9625,$P9625,FALSE)*WindSpeedStep*$T$3:$T$1003)</f>
        <v>699.30073670022944</v>
      </c>
      <c r="N9625" s="50">
        <f t="array" ref="N9625">_xlfn.SUM(_xlfn.NORM.DIST($S$3:$S$1003,$G9625,$Q9625,FALSE)*WindSpeedStep*$T$3:$T$1003)</f>
        <v>683.00137988205108</v>
      </c>
      <c r="P9625" s="42">
        <f t="shared" si="450"/>
        <v>0.73808454462924866</v>
      </c>
      <c r="Q9625" s="42">
        <f t="shared" si="452"/>
        <v>0.28346731247766488</v>
      </c>
    </row>
    <row r="9626" spans="5:17" x14ac:dyDescent="0.2">
      <c r="E9626" s="15" t="s">
        <v>4351</v>
      </c>
      <c r="F9626" s="21">
        <v>7.545688101978846</v>
      </c>
      <c r="G9626" s="21">
        <v>7.3743138653703948</v>
      </c>
      <c r="H9626" s="24">
        <v>3.3131504591932162E-2</v>
      </c>
      <c r="I9626" s="3">
        <f t="shared" si="451"/>
        <v>753.54999999996494</v>
      </c>
      <c r="J9626" s="3">
        <f>INDEX(PowerArray,MIN(MaximumPowerIndex,ROUND(G9626*100,0)))</f>
        <v>699.36999999996613</v>
      </c>
      <c r="K9626" s="3">
        <f>MIN(J9626-M9626+N9626,'Power Look Up'!$F$4)</f>
        <v>682.61077169134137</v>
      </c>
      <c r="M9626" s="50">
        <f t="array" ref="M9626">_xlfn.SUM(_xlfn.NORM.DIST($S$3:$S$1003,$G9626,$P9626,FALSE)*WindSpeedStep*$T$3:$T$1003)</f>
        <v>697.41055424008948</v>
      </c>
      <c r="N9626" s="50">
        <f t="array" ref="N9626">_xlfn.SUM(_xlfn.NORM.DIST($S$3:$S$1003,$G9626,$Q9626,FALSE)*WindSpeedStep*$T$3:$T$1003)</f>
        <v>680.65132593146473</v>
      </c>
      <c r="P9626" s="42">
        <f t="shared" si="450"/>
        <v>0.73743138653703955</v>
      </c>
      <c r="Q9626" s="42">
        <f t="shared" si="452"/>
        <v>0.24432211369286824</v>
      </c>
    </row>
    <row r="9627" spans="5:17" x14ac:dyDescent="0.2">
      <c r="E9627" s="15" t="s">
        <v>4352</v>
      </c>
      <c r="F9627" s="21">
        <v>7.7471094885287242</v>
      </c>
      <c r="G9627" s="21">
        <v>7.6597883214381506</v>
      </c>
      <c r="H9627" s="24">
        <v>2.9688492248698031E-2</v>
      </c>
      <c r="I9627" s="3">
        <f t="shared" si="451"/>
        <v>813.74999999996362</v>
      </c>
      <c r="J9627" s="3">
        <f>INDEX(PowerArray,MIN(MaximumPowerIndex,ROUND(G9627*100,0)))</f>
        <v>786.65999999996416</v>
      </c>
      <c r="K9627" s="3">
        <f>MIN(J9627-M9627+N9627,'Power Look Up'!$F$4)</f>
        <v>767.79659242320895</v>
      </c>
      <c r="M9627" s="50">
        <f t="array" ref="M9627">_xlfn.SUM(_xlfn.NORM.DIST($S$3:$S$1003,$G9627,$P9627,FALSE)*WindSpeedStep*$T$3:$T$1003)</f>
        <v>783.00181946332827</v>
      </c>
      <c r="N9627" s="50">
        <f t="array" ref="N9627">_xlfn.SUM(_xlfn.NORM.DIST($S$3:$S$1003,$G9627,$Q9627,FALSE)*WindSpeedStep*$T$3:$T$1003)</f>
        <v>764.13841188657307</v>
      </c>
      <c r="P9627" s="42">
        <f t="shared" si="450"/>
        <v>0.76597883214381512</v>
      </c>
      <c r="Q9627" s="42">
        <f t="shared" si="452"/>
        <v>0.22740756620768424</v>
      </c>
    </row>
    <row r="9628" spans="5:17" x14ac:dyDescent="0.2">
      <c r="E9628" s="15" t="s">
        <v>4353</v>
      </c>
      <c r="F9628" s="21">
        <v>7.6303150432216507</v>
      </c>
      <c r="G9628" s="21">
        <v>7.5897013160798696</v>
      </c>
      <c r="H9628" s="24">
        <v>3.2764046908139943E-2</v>
      </c>
      <c r="I9628" s="3">
        <f t="shared" si="451"/>
        <v>777.62999999996441</v>
      </c>
      <c r="J9628" s="3">
        <f>INDEX(PowerArray,MIN(MaximumPowerIndex,ROUND(G9628*100,0)))</f>
        <v>765.58999999996468</v>
      </c>
      <c r="K9628" s="3">
        <f>MIN(J9628-M9628+N9628,'Power Look Up'!$F$4)</f>
        <v>747.74022114591139</v>
      </c>
      <c r="M9628" s="50">
        <f t="array" ref="M9628">_xlfn.SUM(_xlfn.NORM.DIST($S$3:$S$1003,$G9628,$P9628,FALSE)*WindSpeedStep*$T$3:$T$1003)</f>
        <v>761.42114337558269</v>
      </c>
      <c r="N9628" s="50">
        <f t="array" ref="N9628">_xlfn.SUM(_xlfn.NORM.DIST($S$3:$S$1003,$G9628,$Q9628,FALSE)*WindSpeedStep*$T$3:$T$1003)</f>
        <v>743.5713645215294</v>
      </c>
      <c r="P9628" s="42">
        <f t="shared" si="450"/>
        <v>0.75897013160798699</v>
      </c>
      <c r="Q9628" s="42">
        <f t="shared" si="452"/>
        <v>0.2486693299388123</v>
      </c>
    </row>
    <row r="9629" spans="5:17" x14ac:dyDescent="0.2">
      <c r="E9629" s="15" t="s">
        <v>4354</v>
      </c>
      <c r="F9629" s="21">
        <v>7.4943143284770413</v>
      </c>
      <c r="G9629" s="21">
        <v>7.4407051002036892</v>
      </c>
      <c r="H9629" s="24">
        <v>3.8696001700656235E-2</v>
      </c>
      <c r="I9629" s="3">
        <f t="shared" si="451"/>
        <v>735.48999999996533</v>
      </c>
      <c r="J9629" s="3">
        <f>INDEX(PowerArray,MIN(MaximumPowerIndex,ROUND(G9629*100,0)))</f>
        <v>720.43999999996561</v>
      </c>
      <c r="K9629" s="3">
        <f>MIN(J9629-M9629+N9629,'Power Look Up'!$F$4)</f>
        <v>704.00137141961545</v>
      </c>
      <c r="M9629" s="50">
        <f t="array" ref="M9629">_xlfn.SUM(_xlfn.NORM.DIST($S$3:$S$1003,$G9629,$P9629,FALSE)*WindSpeedStep*$T$3:$T$1003)</f>
        <v>716.77141722056297</v>
      </c>
      <c r="N9629" s="50">
        <f t="array" ref="N9629">_xlfn.SUM(_xlfn.NORM.DIST($S$3:$S$1003,$G9629,$Q9629,FALSE)*WindSpeedStep*$T$3:$T$1003)</f>
        <v>700.33278864021281</v>
      </c>
      <c r="P9629" s="42">
        <f t="shared" si="450"/>
        <v>0.74407051002036895</v>
      </c>
      <c r="Q9629" s="42">
        <f t="shared" si="452"/>
        <v>0.2879255372115635</v>
      </c>
    </row>
    <row r="9630" spans="5:17" x14ac:dyDescent="0.2">
      <c r="E9630" s="15" t="s">
        <v>4355</v>
      </c>
      <c r="F9630" s="21">
        <v>7.5940632758877289</v>
      </c>
      <c r="G9630" s="21">
        <v>7.5202366834310039</v>
      </c>
      <c r="H9630" s="24">
        <v>2.63363620678576E-2</v>
      </c>
      <c r="I9630" s="3">
        <f t="shared" si="451"/>
        <v>765.58999999996468</v>
      </c>
      <c r="J9630" s="3">
        <f>INDEX(PowerArray,MIN(MaximumPowerIndex,ROUND(G9630*100,0)))</f>
        <v>744.51999999996508</v>
      </c>
      <c r="K9630" s="3">
        <f>MIN(J9630-M9630+N9630,'Power Look Up'!$F$4)</f>
        <v>727.02654387262396</v>
      </c>
      <c r="M9630" s="50">
        <f t="array" ref="M9630">_xlfn.SUM(_xlfn.NORM.DIST($S$3:$S$1003,$G9630,$P9630,FALSE)*WindSpeedStep*$T$3:$T$1003)</f>
        <v>740.39740800365303</v>
      </c>
      <c r="N9630" s="50">
        <f t="array" ref="N9630">_xlfn.SUM(_xlfn.NORM.DIST($S$3:$S$1003,$G9630,$Q9630,FALSE)*WindSpeedStep*$T$3:$T$1003)</f>
        <v>722.90395187631191</v>
      </c>
      <c r="P9630" s="42">
        <f t="shared" si="450"/>
        <v>0.75202366834310042</v>
      </c>
      <c r="Q9630" s="42">
        <f t="shared" si="452"/>
        <v>0.19805567613082353</v>
      </c>
    </row>
    <row r="9631" spans="5:17" x14ac:dyDescent="0.2">
      <c r="E9631" s="15" t="s">
        <v>4356</v>
      </c>
      <c r="F9631" s="21">
        <v>7.6619238772337983</v>
      </c>
      <c r="G9631" s="21">
        <v>7.5637183733067905</v>
      </c>
      <c r="H9631" s="24">
        <v>2.8713415001902512E-2</v>
      </c>
      <c r="I9631" s="3">
        <f t="shared" si="451"/>
        <v>786.65999999996416</v>
      </c>
      <c r="J9631" s="3">
        <f>INDEX(PowerArray,MIN(MaximumPowerIndex,ROUND(G9631*100,0)))</f>
        <v>756.55999999996493</v>
      </c>
      <c r="K9631" s="3">
        <f>MIN(J9631-M9631+N9631,'Power Look Up'!$F$4)</f>
        <v>738.75821209751302</v>
      </c>
      <c r="M9631" s="50">
        <f t="array" ref="M9631">_xlfn.SUM(_xlfn.NORM.DIST($S$3:$S$1003,$G9631,$P9631,FALSE)*WindSpeedStep*$T$3:$T$1003)</f>
        <v>753.51480918580387</v>
      </c>
      <c r="N9631" s="50">
        <f t="array" ref="N9631">_xlfn.SUM(_xlfn.NORM.DIST($S$3:$S$1003,$G9631,$Q9631,FALSE)*WindSpeedStep*$T$3:$T$1003)</f>
        <v>735.71302128335196</v>
      </c>
      <c r="P9631" s="42">
        <f t="shared" si="450"/>
        <v>0.75637183733067914</v>
      </c>
      <c r="Q9631" s="42">
        <f t="shared" si="452"/>
        <v>0.21718018461027286</v>
      </c>
    </row>
    <row r="9632" spans="5:17" x14ac:dyDescent="0.2">
      <c r="E9632" s="15" t="s">
        <v>4357</v>
      </c>
      <c r="F9632" s="21">
        <v>7.4232884586624008</v>
      </c>
      <c r="G9632" s="21">
        <v>7.3922015827736995</v>
      </c>
      <c r="H9632" s="24">
        <v>3.9066244241336534E-2</v>
      </c>
      <c r="I9632" s="3">
        <f t="shared" si="451"/>
        <v>714.41999999996574</v>
      </c>
      <c r="J9632" s="3">
        <f>INDEX(PowerArray,MIN(MaximumPowerIndex,ROUND(G9632*100,0)))</f>
        <v>705.38999999996599</v>
      </c>
      <c r="K9632" s="3">
        <f>MIN(J9632-M9632+N9632,'Power Look Up'!$F$4)</f>
        <v>689.13615381996033</v>
      </c>
      <c r="M9632" s="50">
        <f t="array" ref="M9632">_xlfn.SUM(_xlfn.NORM.DIST($S$3:$S$1003,$G9632,$P9632,FALSE)*WindSpeedStep*$T$3:$T$1003)</f>
        <v>702.59464976910806</v>
      </c>
      <c r="N9632" s="50">
        <f t="array" ref="N9632">_xlfn.SUM(_xlfn.NORM.DIST($S$3:$S$1003,$G9632,$Q9632,FALSE)*WindSpeedStep*$T$3:$T$1003)</f>
        <v>686.34080358910239</v>
      </c>
      <c r="P9632" s="42">
        <f t="shared" si="450"/>
        <v>0.73922015827736998</v>
      </c>
      <c r="Q9632" s="42">
        <f t="shared" si="452"/>
        <v>0.28878555251383187</v>
      </c>
    </row>
    <row r="9633" spans="5:17" x14ac:dyDescent="0.2">
      <c r="E9633" s="15" t="s">
        <v>4358</v>
      </c>
      <c r="F9633" s="21">
        <v>7.5918564863020626</v>
      </c>
      <c r="G9633" s="21">
        <v>7.5082838700373804</v>
      </c>
      <c r="H9633" s="24">
        <v>2.7661218356656456E-2</v>
      </c>
      <c r="I9633" s="3">
        <f t="shared" si="451"/>
        <v>765.58999999996468</v>
      </c>
      <c r="J9633" s="3">
        <f>INDEX(PowerArray,MIN(MaximumPowerIndex,ROUND(G9633*100,0)))</f>
        <v>741.5099999999652</v>
      </c>
      <c r="K9633" s="3">
        <f>MIN(J9633-M9633+N9633,'Power Look Up'!$F$4)</f>
        <v>724.12328747614822</v>
      </c>
      <c r="M9633" s="50">
        <f t="array" ref="M9633">_xlfn.SUM(_xlfn.NORM.DIST($S$3:$S$1003,$G9633,$P9633,FALSE)*WindSpeedStep*$T$3:$T$1003)</f>
        <v>736.81640717547805</v>
      </c>
      <c r="N9633" s="50">
        <f t="array" ref="N9633">_xlfn.SUM(_xlfn.NORM.DIST($S$3:$S$1003,$G9633,$Q9633,FALSE)*WindSpeedStep*$T$3:$T$1003)</f>
        <v>719.42969465166107</v>
      </c>
      <c r="P9633" s="42">
        <f t="shared" si="450"/>
        <v>0.75082838700373811</v>
      </c>
      <c r="Q9633" s="42">
        <f t="shared" si="452"/>
        <v>0.20768827961286557</v>
      </c>
    </row>
    <row r="9634" spans="5:17" x14ac:dyDescent="0.2">
      <c r="E9634" s="15" t="s">
        <v>4359</v>
      </c>
      <c r="F9634" s="21">
        <v>7.6840644663526394</v>
      </c>
      <c r="G9634" s="21">
        <v>7.6359947445541518</v>
      </c>
      <c r="H9634" s="24">
        <v>2.7329286592994939E-2</v>
      </c>
      <c r="I9634" s="3">
        <f t="shared" si="451"/>
        <v>792.67999999996414</v>
      </c>
      <c r="J9634" s="3">
        <f>INDEX(PowerArray,MIN(MaximumPowerIndex,ROUND(G9634*100,0)))</f>
        <v>780.6399999999644</v>
      </c>
      <c r="K9634" s="3">
        <f>MIN(J9634-M9634+N9634,'Power Look Up'!$F$4)</f>
        <v>761.95281513447742</v>
      </c>
      <c r="M9634" s="50">
        <f t="array" ref="M9634">_xlfn.SUM(_xlfn.NORM.DIST($S$3:$S$1003,$G9634,$P9634,FALSE)*WindSpeedStep*$T$3:$T$1003)</f>
        <v>775.63388349988884</v>
      </c>
      <c r="N9634" s="50">
        <f t="array" ref="N9634">_xlfn.SUM(_xlfn.NORM.DIST($S$3:$S$1003,$G9634,$Q9634,FALSE)*WindSpeedStep*$T$3:$T$1003)</f>
        <v>756.94669863440186</v>
      </c>
      <c r="P9634" s="42">
        <f t="shared" si="450"/>
        <v>0.76359947445541521</v>
      </c>
      <c r="Q9634" s="42">
        <f t="shared" si="452"/>
        <v>0.20868628879652359</v>
      </c>
    </row>
    <row r="9635" spans="5:17" x14ac:dyDescent="0.2">
      <c r="E9635" s="15" t="s">
        <v>4360</v>
      </c>
      <c r="F9635" s="21">
        <v>7.6057624792467244</v>
      </c>
      <c r="G9635" s="21">
        <v>7.602351469248978</v>
      </c>
      <c r="H9635" s="24">
        <v>3.5499399401010594E-2</v>
      </c>
      <c r="I9635" s="3">
        <f t="shared" si="451"/>
        <v>771.60999999996454</v>
      </c>
      <c r="J9635" s="3">
        <f>INDEX(PowerArray,MIN(MaximumPowerIndex,ROUND(G9635*100,0)))</f>
        <v>768.59999999996467</v>
      </c>
      <c r="K9635" s="3">
        <f>MIN(J9635-M9635+N9635,'Power Look Up'!$F$4)</f>
        <v>750.84502369741028</v>
      </c>
      <c r="M9635" s="50">
        <f t="array" ref="M9635">_xlfn.SUM(_xlfn.NORM.DIST($S$3:$S$1003,$G9635,$P9635,FALSE)*WindSpeedStep*$T$3:$T$1003)</f>
        <v>765.28886428913427</v>
      </c>
      <c r="N9635" s="50">
        <f t="array" ref="N9635">_xlfn.SUM(_xlfn.NORM.DIST($S$3:$S$1003,$G9635,$Q9635,FALSE)*WindSpeedStep*$T$3:$T$1003)</f>
        <v>747.53388798657988</v>
      </c>
      <c r="P9635" s="42">
        <f t="shared" si="450"/>
        <v>0.7602351469248978</v>
      </c>
      <c r="Q9635" s="42">
        <f t="shared" si="452"/>
        <v>0.2698789111937292</v>
      </c>
    </row>
    <row r="9636" spans="5:17" x14ac:dyDescent="0.2">
      <c r="E9636" s="15" t="s">
        <v>4361</v>
      </c>
      <c r="F9636" s="21">
        <v>8.033950567126471</v>
      </c>
      <c r="G9636" s="21">
        <v>7.9481468096937817</v>
      </c>
      <c r="H9636" s="24">
        <v>3.2362658673041229E-2</v>
      </c>
      <c r="I9636" s="3">
        <f t="shared" si="451"/>
        <v>900.00999999995349</v>
      </c>
      <c r="J9636" s="3">
        <f>INDEX(PowerArray,MIN(MaximumPowerIndex,ROUND(G9636*100,0)))</f>
        <v>873.9499999999623</v>
      </c>
      <c r="K9636" s="3">
        <f>MIN(J9636-M9636+N9636,'Power Look Up'!$F$4)</f>
        <v>851.85313230429472</v>
      </c>
      <c r="M9636" s="50">
        <f t="array" ref="M9636">_xlfn.SUM(_xlfn.NORM.DIST($S$3:$S$1003,$G9636,$P9636,FALSE)*WindSpeedStep*$T$3:$T$1003)</f>
        <v>875.70063555156537</v>
      </c>
      <c r="N9636" s="50">
        <f t="array" ref="N9636">_xlfn.SUM(_xlfn.NORM.DIST($S$3:$S$1003,$G9636,$Q9636,FALSE)*WindSpeedStep*$T$3:$T$1003)</f>
        <v>853.60376785589779</v>
      </c>
      <c r="P9636" s="42">
        <f t="shared" si="450"/>
        <v>0.79481468096937824</v>
      </c>
      <c r="Q9636" s="42">
        <f t="shared" si="452"/>
        <v>0.25722316228534142</v>
      </c>
    </row>
    <row r="9637" spans="5:17" x14ac:dyDescent="0.2">
      <c r="E9637" s="15" t="s">
        <v>4362</v>
      </c>
      <c r="F9637" s="21">
        <v>8.1077167780085428</v>
      </c>
      <c r="G9637" s="21">
        <v>8.0080235069766967</v>
      </c>
      <c r="H9637" s="24">
        <v>3.0834821546566926E-2</v>
      </c>
      <c r="I9637" s="3">
        <f t="shared" si="451"/>
        <v>929.36999999995282</v>
      </c>
      <c r="J9637" s="3">
        <f>INDEX(PowerArray,MIN(MaximumPowerIndex,ROUND(G9637*100,0)))</f>
        <v>892.66999999995369</v>
      </c>
      <c r="K9637" s="3">
        <f>MIN(J9637-M9637+N9637,'Power Look Up'!$F$4)</f>
        <v>869.75912119656596</v>
      </c>
      <c r="M9637" s="50">
        <f t="array" ref="M9637">_xlfn.SUM(_xlfn.NORM.DIST($S$3:$S$1003,$G9637,$P9637,FALSE)*WindSpeedStep*$T$3:$T$1003)</f>
        <v>895.7344649434275</v>
      </c>
      <c r="N9637" s="50">
        <f t="array" ref="N9637">_xlfn.SUM(_xlfn.NORM.DIST($S$3:$S$1003,$G9637,$Q9637,FALSE)*WindSpeedStep*$T$3:$T$1003)</f>
        <v>872.82358614003977</v>
      </c>
      <c r="P9637" s="42">
        <f t="shared" si="450"/>
        <v>0.8008023506976697</v>
      </c>
      <c r="Q9637" s="42">
        <f t="shared" si="452"/>
        <v>0.2469259757783395</v>
      </c>
    </row>
    <row r="9638" spans="5:17" x14ac:dyDescent="0.2">
      <c r="E9638" s="15" t="s">
        <v>4363</v>
      </c>
      <c r="F9638" s="21">
        <v>8.2303163183228527</v>
      </c>
      <c r="G9638" s="21">
        <v>8.1527230959015888</v>
      </c>
      <c r="H9638" s="24">
        <v>4.3740724666747638E-2</v>
      </c>
      <c r="I9638" s="3">
        <f t="shared" si="451"/>
        <v>973.40999999995188</v>
      </c>
      <c r="J9638" s="3">
        <f>INDEX(PowerArray,MIN(MaximumPowerIndex,ROUND(G9638*100,0)))</f>
        <v>944.04999999995255</v>
      </c>
      <c r="K9638" s="3">
        <f>MIN(J9638-M9638+N9638,'Power Look Up'!$F$4)</f>
        <v>923.36422388792585</v>
      </c>
      <c r="M9638" s="50">
        <f t="array" ref="M9638">_xlfn.SUM(_xlfn.NORM.DIST($S$3:$S$1003,$G9638,$P9638,FALSE)*WindSpeedStep*$T$3:$T$1003)</f>
        <v>945.23885557841106</v>
      </c>
      <c r="N9638" s="50">
        <f t="array" ref="N9638">_xlfn.SUM(_xlfn.NORM.DIST($S$3:$S$1003,$G9638,$Q9638,FALSE)*WindSpeedStep*$T$3:$T$1003)</f>
        <v>924.55307946638436</v>
      </c>
      <c r="P9638" s="42">
        <f t="shared" si="450"/>
        <v>0.81527230959015895</v>
      </c>
      <c r="Q9638" s="42">
        <f t="shared" si="452"/>
        <v>0.35660601622206578</v>
      </c>
    </row>
    <row r="9639" spans="5:17" x14ac:dyDescent="0.2">
      <c r="E9639" s="15" t="s">
        <v>4364</v>
      </c>
      <c r="F9639" s="21">
        <v>8.4333083597902725</v>
      </c>
      <c r="G9639" s="21">
        <v>8.3287207486859938</v>
      </c>
      <c r="H9639" s="24">
        <v>3.3201679347458761E-2</v>
      </c>
      <c r="I9639" s="3">
        <f t="shared" si="451"/>
        <v>1046.8099999999504</v>
      </c>
      <c r="J9639" s="3">
        <f>INDEX(PowerArray,MIN(MaximumPowerIndex,ROUND(G9639*100,0)))</f>
        <v>1010.1099999999511</v>
      </c>
      <c r="K9639" s="3">
        <f>MIN(J9639-M9639+N9639,'Power Look Up'!$F$4)</f>
        <v>986.80708181728085</v>
      </c>
      <c r="M9639" s="50">
        <f t="array" ref="M9639">_xlfn.SUM(_xlfn.NORM.DIST($S$3:$S$1003,$G9639,$P9639,FALSE)*WindSpeedStep*$T$3:$T$1003)</f>
        <v>1007.445687270874</v>
      </c>
      <c r="N9639" s="50">
        <f t="array" ref="N9639">_xlfn.SUM(_xlfn.NORM.DIST($S$3:$S$1003,$G9639,$Q9639,FALSE)*WindSpeedStep*$T$3:$T$1003)</f>
        <v>984.14276908820375</v>
      </c>
      <c r="P9639" s="42">
        <f t="shared" si="450"/>
        <v>0.83287207486859938</v>
      </c>
      <c r="Q9639" s="42">
        <f t="shared" si="452"/>
        <v>0.27652751567239903</v>
      </c>
    </row>
    <row r="9640" spans="5:17" x14ac:dyDescent="0.2">
      <c r="E9640" s="15" t="s">
        <v>4365</v>
      </c>
      <c r="F9640" s="21">
        <v>8.4234891176736362</v>
      </c>
      <c r="G9640" s="21">
        <v>8.2497612908308202</v>
      </c>
      <c r="H9640" s="24">
        <v>2.9678912919287294E-2</v>
      </c>
      <c r="I9640" s="3">
        <f t="shared" si="451"/>
        <v>1043.1399999999503</v>
      </c>
      <c r="J9640" s="3">
        <f>INDEX(PowerArray,MIN(MaximumPowerIndex,ROUND(G9640*100,0)))</f>
        <v>980.7499999999518</v>
      </c>
      <c r="K9640" s="3">
        <f>MIN(J9640-M9640+N9640,'Power Look Up'!$F$4)</f>
        <v>957.04317300945559</v>
      </c>
      <c r="M9640" s="50">
        <f t="array" ref="M9640">_xlfn.SUM(_xlfn.NORM.DIST($S$3:$S$1003,$G9640,$P9640,FALSE)*WindSpeedStep*$T$3:$T$1003)</f>
        <v>979.2759619759737</v>
      </c>
      <c r="N9640" s="50">
        <f t="array" ref="N9640">_xlfn.SUM(_xlfn.NORM.DIST($S$3:$S$1003,$G9640,$Q9640,FALSE)*WindSpeedStep*$T$3:$T$1003)</f>
        <v>955.56913498547749</v>
      </c>
      <c r="P9640" s="42">
        <f t="shared" si="450"/>
        <v>0.82497612908308204</v>
      </c>
      <c r="Q9640" s="42">
        <f t="shared" si="452"/>
        <v>0.24484394695547504</v>
      </c>
    </row>
    <row r="9641" spans="5:17" x14ac:dyDescent="0.2">
      <c r="E9641" s="15" t="s">
        <v>4366</v>
      </c>
      <c r="F9641" s="21">
        <v>8.3006149131338915</v>
      </c>
      <c r="G9641" s="21">
        <v>8.1468640146813591</v>
      </c>
      <c r="H9641" s="24">
        <v>2.6504060518685011E-2</v>
      </c>
      <c r="I9641" s="3">
        <f t="shared" si="451"/>
        <v>999.09999999995136</v>
      </c>
      <c r="J9641" s="3">
        <f>INDEX(PowerArray,MIN(MaximumPowerIndex,ROUND(G9641*100,0)))</f>
        <v>944.04999999995255</v>
      </c>
      <c r="K9641" s="3">
        <f>MIN(J9641-M9641+N9641,'Power Look Up'!$F$4)</f>
        <v>919.76660893325322</v>
      </c>
      <c r="M9641" s="50">
        <f t="array" ref="M9641">_xlfn.SUM(_xlfn.NORM.DIST($S$3:$S$1003,$G9641,$P9641,FALSE)*WindSpeedStep*$T$3:$T$1003)</f>
        <v>943.20491304019379</v>
      </c>
      <c r="N9641" s="50">
        <f t="array" ref="N9641">_xlfn.SUM(_xlfn.NORM.DIST($S$3:$S$1003,$G9641,$Q9641,FALSE)*WindSpeedStep*$T$3:$T$1003)</f>
        <v>918.92152197349446</v>
      </c>
      <c r="P9641" s="42">
        <f t="shared" si="450"/>
        <v>0.81468640146813598</v>
      </c>
      <c r="Q9641" s="42">
        <f t="shared" si="452"/>
        <v>0.21592497688261186</v>
      </c>
    </row>
    <row r="9642" spans="5:17" x14ac:dyDescent="0.2">
      <c r="E9642" s="15" t="s">
        <v>4367</v>
      </c>
      <c r="F9642" s="21">
        <v>8.1327995262790473</v>
      </c>
      <c r="G9642" s="21">
        <v>8.0108198886218833</v>
      </c>
      <c r="H9642" s="24">
        <v>2.5821366839479946E-2</v>
      </c>
      <c r="I9642" s="3">
        <f t="shared" si="451"/>
        <v>936.70999999995274</v>
      </c>
      <c r="J9642" s="3">
        <f>INDEX(PowerArray,MIN(MaximumPowerIndex,ROUND(G9642*100,0)))</f>
        <v>892.66999999995369</v>
      </c>
      <c r="K9642" s="3">
        <f>MIN(J9642-M9642+N9642,'Power Look Up'!$F$4)</f>
        <v>868.57197763912893</v>
      </c>
      <c r="M9642" s="50">
        <f t="array" ref="M9642">_xlfn.SUM(_xlfn.NORM.DIST($S$3:$S$1003,$G9642,$P9642,FALSE)*WindSpeedStep*$T$3:$T$1003)</f>
        <v>896.67661261160038</v>
      </c>
      <c r="N9642" s="50">
        <f t="array" ref="N9642">_xlfn.SUM(_xlfn.NORM.DIST($S$3:$S$1003,$G9642,$Q9642,FALSE)*WindSpeedStep*$T$3:$T$1003)</f>
        <v>872.57859025077562</v>
      </c>
      <c r="P9642" s="42">
        <f t="shared" si="450"/>
        <v>0.8010819888621884</v>
      </c>
      <c r="Q9642" s="42">
        <f t="shared" si="452"/>
        <v>0.20685031902910753</v>
      </c>
    </row>
    <row r="9643" spans="5:17" x14ac:dyDescent="0.2">
      <c r="E9643" s="15" t="s">
        <v>4368</v>
      </c>
      <c r="F9643" s="21">
        <v>7.816510148177418</v>
      </c>
      <c r="G9643" s="21">
        <v>7.6720234618370133</v>
      </c>
      <c r="H9643" s="24">
        <v>2.8145552916770355E-2</v>
      </c>
      <c r="I9643" s="3">
        <f t="shared" si="451"/>
        <v>834.81999999996322</v>
      </c>
      <c r="J9643" s="3">
        <f>INDEX(PowerArray,MIN(MaximumPowerIndex,ROUND(G9643*100,0)))</f>
        <v>789.66999999996415</v>
      </c>
      <c r="K9643" s="3">
        <f>MIN(J9643-M9643+N9643,'Power Look Up'!$F$4)</f>
        <v>770.52792782980009</v>
      </c>
      <c r="M9643" s="50">
        <f t="array" ref="M9643">_xlfn.SUM(_xlfn.NORM.DIST($S$3:$S$1003,$G9643,$P9643,FALSE)*WindSpeedStep*$T$3:$T$1003)</f>
        <v>786.80722681544114</v>
      </c>
      <c r="N9643" s="50">
        <f t="array" ref="N9643">_xlfn.SUM(_xlfn.NORM.DIST($S$3:$S$1003,$G9643,$Q9643,FALSE)*WindSpeedStep*$T$3:$T$1003)</f>
        <v>767.66515464527708</v>
      </c>
      <c r="P9643" s="42">
        <f t="shared" si="450"/>
        <v>0.76720234618370142</v>
      </c>
      <c r="Q9643" s="42">
        <f t="shared" si="452"/>
        <v>0.21593334232383735</v>
      </c>
    </row>
    <row r="9644" spans="5:17" x14ac:dyDescent="0.2">
      <c r="E9644" s="15" t="s">
        <v>4369</v>
      </c>
      <c r="F9644" s="21">
        <v>7.4728259082754018</v>
      </c>
      <c r="G9644" s="21">
        <v>7.3139380561056102</v>
      </c>
      <c r="H9644" s="24">
        <v>2.5425455153397076E-2</v>
      </c>
      <c r="I9644" s="3">
        <f t="shared" si="451"/>
        <v>729.46999999996547</v>
      </c>
      <c r="J9644" s="3">
        <f>INDEX(PowerArray,MIN(MaximumPowerIndex,ROUND(G9644*100,0)))</f>
        <v>681.30999999996652</v>
      </c>
      <c r="K9644" s="3">
        <f>MIN(J9644-M9644+N9644,'Power Look Up'!$F$4)</f>
        <v>663.95548741317987</v>
      </c>
      <c r="M9644" s="50">
        <f t="array" ref="M9644">_xlfn.SUM(_xlfn.NORM.DIST($S$3:$S$1003,$G9644,$P9644,FALSE)*WindSpeedStep*$T$3:$T$1003)</f>
        <v>680.08809168038044</v>
      </c>
      <c r="N9644" s="50">
        <f t="array" ref="N9644">_xlfn.SUM(_xlfn.NORM.DIST($S$3:$S$1003,$G9644,$Q9644,FALSE)*WindSpeedStep*$T$3:$T$1003)</f>
        <v>662.73357909359379</v>
      </c>
      <c r="P9644" s="42">
        <f t="shared" si="450"/>
        <v>0.73139380561056111</v>
      </c>
      <c r="Q9644" s="42">
        <f t="shared" si="452"/>
        <v>0.18596020404023739</v>
      </c>
    </row>
    <row r="9645" spans="5:17" x14ac:dyDescent="0.2">
      <c r="E9645" s="15" t="s">
        <v>4370</v>
      </c>
      <c r="F9645" s="21">
        <v>7.0280433214881208</v>
      </c>
      <c r="G9645" s="21">
        <v>6.9442763966903263</v>
      </c>
      <c r="H9645" s="24">
        <v>2.5611680487178146E-2</v>
      </c>
      <c r="I9645" s="3">
        <f t="shared" si="451"/>
        <v>597.02999999996825</v>
      </c>
      <c r="J9645" s="3">
        <f>INDEX(PowerArray,MIN(MaximumPowerIndex,ROUND(G9645*100,0)))</f>
        <v>574.43999999997664</v>
      </c>
      <c r="K9645" s="3">
        <f>MIN(J9645-M9645+N9645,'Power Look Up'!$F$4)</f>
        <v>556.28605150981764</v>
      </c>
      <c r="M9645" s="50">
        <f t="array" ref="M9645">_xlfn.SUM(_xlfn.NORM.DIST($S$3:$S$1003,$G9645,$P9645,FALSE)*WindSpeedStep*$T$3:$T$1003)</f>
        <v>579.85783375548897</v>
      </c>
      <c r="N9645" s="50">
        <f t="array" ref="N9645">_xlfn.SUM(_xlfn.NORM.DIST($S$3:$S$1003,$G9645,$Q9645,FALSE)*WindSpeedStep*$T$3:$T$1003)</f>
        <v>561.70388526532997</v>
      </c>
      <c r="P9645" s="42">
        <f t="shared" si="450"/>
        <v>0.69442763966903265</v>
      </c>
      <c r="Q9645" s="42">
        <f t="shared" si="452"/>
        <v>0.17785458828668541</v>
      </c>
    </row>
    <row r="9646" spans="5:17" x14ac:dyDescent="0.2">
      <c r="E9646" s="15" t="s">
        <v>4371</v>
      </c>
      <c r="F9646" s="21">
        <v>6.9104455951015362</v>
      </c>
      <c r="G9646" s="21">
        <v>6.8519648207794956</v>
      </c>
      <c r="H9646" s="24">
        <v>2.460043967649559E-2</v>
      </c>
      <c r="I9646" s="3">
        <f t="shared" si="451"/>
        <v>567.65999999997678</v>
      </c>
      <c r="J9646" s="3">
        <f>INDEX(PowerArray,MIN(MaximumPowerIndex,ROUND(G9646*100,0)))</f>
        <v>554.09999999997706</v>
      </c>
      <c r="K9646" s="3">
        <f>MIN(J9646-M9646+N9646,'Power Look Up'!$F$4)</f>
        <v>537.08812425060898</v>
      </c>
      <c r="M9646" s="50">
        <f t="array" ref="M9646">_xlfn.SUM(_xlfn.NORM.DIST($S$3:$S$1003,$G9646,$P9646,FALSE)*WindSpeedStep*$T$3:$T$1003)</f>
        <v>556.37217912795847</v>
      </c>
      <c r="N9646" s="50">
        <f t="array" ref="N9646">_xlfn.SUM(_xlfn.NORM.DIST($S$3:$S$1003,$G9646,$Q9646,FALSE)*WindSpeedStep*$T$3:$T$1003)</f>
        <v>539.3603033785904</v>
      </c>
      <c r="P9646" s="42">
        <f t="shared" si="450"/>
        <v>0.68519648207794959</v>
      </c>
      <c r="Q9646" s="42">
        <f t="shared" si="452"/>
        <v>0.16856134723905591</v>
      </c>
    </row>
    <row r="9647" spans="5:17" x14ac:dyDescent="0.2">
      <c r="E9647" s="15" t="s">
        <v>4372</v>
      </c>
      <c r="F9647" s="21">
        <v>6.912441815615308</v>
      </c>
      <c r="G9647" s="21">
        <v>6.8903598733895963</v>
      </c>
      <c r="H9647" s="24">
        <v>2.6040002187559443E-2</v>
      </c>
      <c r="I9647" s="3">
        <f t="shared" si="451"/>
        <v>567.65999999997678</v>
      </c>
      <c r="J9647" s="3">
        <f>INDEX(PowerArray,MIN(MaximumPowerIndex,ROUND(G9647*100,0)))</f>
        <v>563.13999999997691</v>
      </c>
      <c r="K9647" s="3">
        <f>MIN(J9647-M9647+N9647,'Power Look Up'!$F$4)</f>
        <v>545.7316078667501</v>
      </c>
      <c r="M9647" s="50">
        <f t="array" ref="M9647">_xlfn.SUM(_xlfn.NORM.DIST($S$3:$S$1003,$G9647,$P9647,FALSE)*WindSpeedStep*$T$3:$T$1003)</f>
        <v>566.0664083160874</v>
      </c>
      <c r="N9647" s="50">
        <f t="array" ref="N9647">_xlfn.SUM(_xlfn.NORM.DIST($S$3:$S$1003,$G9647,$Q9647,FALSE)*WindSpeedStep*$T$3:$T$1003)</f>
        <v>548.65801618286059</v>
      </c>
      <c r="P9647" s="42">
        <f t="shared" si="450"/>
        <v>0.68903598733895965</v>
      </c>
      <c r="Q9647" s="42">
        <f t="shared" si="452"/>
        <v>0.17942498617613689</v>
      </c>
    </row>
    <row r="9648" spans="5:17" x14ac:dyDescent="0.2">
      <c r="E9648" s="15" t="s">
        <v>4373</v>
      </c>
      <c r="F9648" s="21">
        <v>6.6506760202598718</v>
      </c>
      <c r="G9648" s="21">
        <v>6.5973487050041939</v>
      </c>
      <c r="H9648" s="24">
        <v>2.7064917829656449E-2</v>
      </c>
      <c r="I9648" s="3">
        <f t="shared" si="451"/>
        <v>508.89999999997804</v>
      </c>
      <c r="J9648" s="3">
        <f>INDEX(PowerArray,MIN(MaximumPowerIndex,ROUND(G9648*100,0)))</f>
        <v>497.59999999997825</v>
      </c>
      <c r="K9648" s="3">
        <f>MIN(J9648-M9648+N9648,'Power Look Up'!$F$4)</f>
        <v>485.19415841428582</v>
      </c>
      <c r="M9648" s="50">
        <f t="array" ref="M9648">_xlfn.SUM(_xlfn.NORM.DIST($S$3:$S$1003,$G9648,$P9648,FALSE)*WindSpeedStep*$T$3:$T$1003)</f>
        <v>494.72834606862784</v>
      </c>
      <c r="N9648" s="50">
        <f t="array" ref="N9648">_xlfn.SUM(_xlfn.NORM.DIST($S$3:$S$1003,$G9648,$Q9648,FALSE)*WindSpeedStep*$T$3:$T$1003)</f>
        <v>482.32250448293541</v>
      </c>
      <c r="P9648" s="42">
        <f t="shared" si="450"/>
        <v>0.65973487050041946</v>
      </c>
      <c r="Q9648" s="42">
        <f t="shared" si="452"/>
        <v>0.17855670059452888</v>
      </c>
    </row>
    <row r="9649" spans="5:17" x14ac:dyDescent="0.2">
      <c r="E9649" s="15" t="s">
        <v>4374</v>
      </c>
      <c r="F9649" s="21">
        <v>6.3629705953750717</v>
      </c>
      <c r="G9649" s="21">
        <v>6.2984642790889191</v>
      </c>
      <c r="H9649" s="24">
        <v>5.6577347734667542E-2</v>
      </c>
      <c r="I9649" s="3">
        <f t="shared" si="451"/>
        <v>443.35999999997938</v>
      </c>
      <c r="J9649" s="3">
        <f>INDEX(PowerArray,MIN(MaximumPowerIndex,ROUND(G9649*100,0)))</f>
        <v>429.79999999997972</v>
      </c>
      <c r="K9649" s="3">
        <f>MIN(J9649-M9649+N9649,'Power Look Up'!$F$4)</f>
        <v>421.16771803441122</v>
      </c>
      <c r="M9649" s="50">
        <f t="array" ref="M9649">_xlfn.SUM(_xlfn.NORM.DIST($S$3:$S$1003,$G9649,$P9649,FALSE)*WindSpeedStep*$T$3:$T$1003)</f>
        <v>428.08183404330407</v>
      </c>
      <c r="N9649" s="50">
        <f t="array" ref="N9649">_xlfn.SUM(_xlfn.NORM.DIST($S$3:$S$1003,$G9649,$Q9649,FALSE)*WindSpeedStep*$T$3:$T$1003)</f>
        <v>419.44955207773558</v>
      </c>
      <c r="P9649" s="42">
        <f t="shared" si="450"/>
        <v>0.629846427908892</v>
      </c>
      <c r="Q9649" s="42">
        <f t="shared" si="452"/>
        <v>0.3563504037123959</v>
      </c>
    </row>
    <row r="9650" spans="5:17" x14ac:dyDescent="0.2">
      <c r="E9650" s="15" t="s">
        <v>4375</v>
      </c>
      <c r="F9650" s="21">
        <v>6.314517173309671</v>
      </c>
      <c r="G9650" s="21">
        <v>6.2320735366583309</v>
      </c>
      <c r="H9650" s="24">
        <v>2.5338437699764481E-2</v>
      </c>
      <c r="I9650" s="3">
        <f t="shared" si="451"/>
        <v>432.05999999997965</v>
      </c>
      <c r="J9650" s="3">
        <f>INDEX(PowerArray,MIN(MaximumPowerIndex,ROUND(G9650*100,0)))</f>
        <v>413.97999999998001</v>
      </c>
      <c r="K9650" s="3">
        <f>MIN(J9650-M9650+N9650,'Power Look Up'!$F$4)</f>
        <v>402.26085339364658</v>
      </c>
      <c r="M9650" s="50">
        <f t="array" ref="M9650">_xlfn.SUM(_xlfn.NORM.DIST($S$3:$S$1003,$G9650,$P9650,FALSE)*WindSpeedStep*$T$3:$T$1003)</f>
        <v>414.08457921521631</v>
      </c>
      <c r="N9650" s="50">
        <f t="array" ref="N9650">_xlfn.SUM(_xlfn.NORM.DIST($S$3:$S$1003,$G9650,$Q9650,FALSE)*WindSpeedStep*$T$3:$T$1003)</f>
        <v>402.36543260888288</v>
      </c>
      <c r="P9650" s="42">
        <f t="shared" si="450"/>
        <v>0.62320735366583313</v>
      </c>
      <c r="Q9650" s="42">
        <f t="shared" si="452"/>
        <v>0.15791100704896802</v>
      </c>
    </row>
    <row r="9651" spans="5:17" x14ac:dyDescent="0.2">
      <c r="E9651" s="15" t="s">
        <v>4376</v>
      </c>
      <c r="F9651" s="21">
        <v>6.4497291436934621</v>
      </c>
      <c r="G9651" s="21">
        <v>6.3354661422054646</v>
      </c>
      <c r="H9651" s="24">
        <v>2.6357695991966704E-2</v>
      </c>
      <c r="I9651" s="3">
        <f t="shared" si="451"/>
        <v>463.69999999997896</v>
      </c>
      <c r="J9651" s="3">
        <f>INDEX(PowerArray,MIN(MaximumPowerIndex,ROUND(G9651*100,0)))</f>
        <v>438.83999999997951</v>
      </c>
      <c r="K9651" s="3">
        <f>MIN(J9651-M9651+N9651,'Power Look Up'!$F$4)</f>
        <v>427.69267000331195</v>
      </c>
      <c r="M9651" s="50">
        <f t="array" ref="M9651">_xlfn.SUM(_xlfn.NORM.DIST($S$3:$S$1003,$G9651,$P9651,FALSE)*WindSpeedStep*$T$3:$T$1003)</f>
        <v>436.00768287553899</v>
      </c>
      <c r="N9651" s="50">
        <f t="array" ref="N9651">_xlfn.SUM(_xlfn.NORM.DIST($S$3:$S$1003,$G9651,$Q9651,FALSE)*WindSpeedStep*$T$3:$T$1003)</f>
        <v>424.86035287887142</v>
      </c>
      <c r="P9651" s="42">
        <f t="shared" si="450"/>
        <v>0.63354661422054648</v>
      </c>
      <c r="Q9651" s="42">
        <f t="shared" si="452"/>
        <v>0.16698829054364972</v>
      </c>
    </row>
    <row r="9652" spans="5:17" x14ac:dyDescent="0.2">
      <c r="E9652" s="15" t="s">
        <v>4377</v>
      </c>
      <c r="F9652" s="21">
        <v>6.28</v>
      </c>
      <c r="G9652" s="21">
        <v>6.1389538456516162</v>
      </c>
      <c r="H9652" s="24">
        <v>2.7070063694267517E-2</v>
      </c>
      <c r="I9652" s="3">
        <f t="shared" si="451"/>
        <v>425.27999999997979</v>
      </c>
      <c r="J9652" s="3">
        <f>INDEX(PowerArray,MIN(MaximumPowerIndex,ROUND(G9652*100,0)))</f>
        <v>393.63999999998043</v>
      </c>
      <c r="K9652" s="3">
        <f>MIN(J9652-M9652+N9652,'Power Look Up'!$F$4)</f>
        <v>381.48262652853435</v>
      </c>
      <c r="M9652" s="50">
        <f t="array" ref="M9652">_xlfn.SUM(_xlfn.NORM.DIST($S$3:$S$1003,$G9652,$P9652,FALSE)*WindSpeedStep*$T$3:$T$1003)</f>
        <v>394.92694041302144</v>
      </c>
      <c r="N9652" s="50">
        <f t="array" ref="N9652">_xlfn.SUM(_xlfn.NORM.DIST($S$3:$S$1003,$G9652,$Q9652,FALSE)*WindSpeedStep*$T$3:$T$1003)</f>
        <v>382.76956694157536</v>
      </c>
      <c r="P9652" s="42">
        <f t="shared" si="450"/>
        <v>0.61389538456516168</v>
      </c>
      <c r="Q9652" s="42">
        <f t="shared" si="452"/>
        <v>0.16618187161795778</v>
      </c>
    </row>
    <row r="9653" spans="5:17" x14ac:dyDescent="0.2">
      <c r="E9653" s="15" t="s">
        <v>4378</v>
      </c>
      <c r="F9653" s="21">
        <v>6.2</v>
      </c>
      <c r="G9653" s="21">
        <v>6.0933612623941444</v>
      </c>
      <c r="H9653" s="24">
        <v>3.7096774193548385E-2</v>
      </c>
      <c r="I9653" s="3">
        <f t="shared" si="451"/>
        <v>407.19999999998015</v>
      </c>
      <c r="J9653" s="3">
        <f>INDEX(PowerArray,MIN(MaximumPowerIndex,ROUND(G9653*100,0)))</f>
        <v>382.33999999998071</v>
      </c>
      <c r="K9653" s="3">
        <f>MIN(J9653-M9653+N9653,'Power Look Up'!$F$4)</f>
        <v>371.45689981800126</v>
      </c>
      <c r="M9653" s="50">
        <f t="array" ref="M9653">_xlfn.SUM(_xlfn.NORM.DIST($S$3:$S$1003,$G9653,$P9653,FALSE)*WindSpeedStep*$T$3:$T$1003)</f>
        <v>385.74477429809338</v>
      </c>
      <c r="N9653" s="50">
        <f t="array" ref="N9653">_xlfn.SUM(_xlfn.NORM.DIST($S$3:$S$1003,$G9653,$Q9653,FALSE)*WindSpeedStep*$T$3:$T$1003)</f>
        <v>374.86167411611393</v>
      </c>
      <c r="P9653" s="42">
        <f t="shared" si="450"/>
        <v>0.60933612623941447</v>
      </c>
      <c r="Q9653" s="42">
        <f t="shared" si="452"/>
        <v>0.22604404683075049</v>
      </c>
    </row>
    <row r="9654" spans="5:17" x14ac:dyDescent="0.2">
      <c r="E9654" s="15" t="s">
        <v>4379</v>
      </c>
      <c r="F9654" s="21">
        <v>6.4261346016678855</v>
      </c>
      <c r="G9654" s="21">
        <v>6.2692832129700449</v>
      </c>
      <c r="H9654" s="24">
        <v>2.3342181466455419E-2</v>
      </c>
      <c r="I9654" s="3">
        <f t="shared" si="451"/>
        <v>459.17999999997903</v>
      </c>
      <c r="J9654" s="3">
        <f>INDEX(PowerArray,MIN(MaximumPowerIndex,ROUND(G9654*100,0)))</f>
        <v>423.01999999997986</v>
      </c>
      <c r="K9654" s="3">
        <f>MIN(J9654-M9654+N9654,'Power Look Up'!$F$4)</f>
        <v>411.48022203305203</v>
      </c>
      <c r="M9654" s="50">
        <f t="array" ref="M9654">_xlfn.SUM(_xlfn.NORM.DIST($S$3:$S$1003,$G9654,$P9654,FALSE)*WindSpeedStep*$T$3:$T$1003)</f>
        <v>421.89437169797213</v>
      </c>
      <c r="N9654" s="50">
        <f t="array" ref="N9654">_xlfn.SUM(_xlfn.NORM.DIST($S$3:$S$1003,$G9654,$Q9654,FALSE)*WindSpeedStep*$T$3:$T$1003)</f>
        <v>410.3545937310443</v>
      </c>
      <c r="P9654" s="42">
        <f t="shared" si="450"/>
        <v>0.62692832129700449</v>
      </c>
      <c r="Q9654" s="42">
        <f t="shared" si="452"/>
        <v>0.14633874642174946</v>
      </c>
    </row>
    <row r="9655" spans="5:17" x14ac:dyDescent="0.2">
      <c r="E9655" s="15" t="s">
        <v>4380</v>
      </c>
      <c r="F9655" s="21">
        <v>6.2960400793238689</v>
      </c>
      <c r="G9655" s="21">
        <v>6.1978859651754412</v>
      </c>
      <c r="H9655" s="24">
        <v>3.3354298472406146E-2</v>
      </c>
      <c r="I9655" s="3">
        <f t="shared" si="451"/>
        <v>429.79999999997972</v>
      </c>
      <c r="J9655" s="3">
        <f>INDEX(PowerArray,MIN(MaximumPowerIndex,ROUND(G9655*100,0)))</f>
        <v>407.19999999998015</v>
      </c>
      <c r="K9655" s="3">
        <f>MIN(J9655-M9655+N9655,'Power Look Up'!$F$4)</f>
        <v>395.94144355161859</v>
      </c>
      <c r="M9655" s="50">
        <f t="array" ref="M9655">_xlfn.SUM(_xlfn.NORM.DIST($S$3:$S$1003,$G9655,$P9655,FALSE)*WindSpeedStep*$T$3:$T$1003)</f>
        <v>406.98738459549605</v>
      </c>
      <c r="N9655" s="50">
        <f t="array" ref="N9655">_xlfn.SUM(_xlfn.NORM.DIST($S$3:$S$1003,$G9655,$Q9655,FALSE)*WindSpeedStep*$T$3:$T$1003)</f>
        <v>395.72882814713449</v>
      </c>
      <c r="P9655" s="42">
        <f t="shared" si="450"/>
        <v>0.61978859651754414</v>
      </c>
      <c r="Q9655" s="42">
        <f t="shared" si="452"/>
        <v>0.20672613838039872</v>
      </c>
    </row>
    <row r="9656" spans="5:17" x14ac:dyDescent="0.2">
      <c r="E9656" s="15" t="s">
        <v>4381</v>
      </c>
      <c r="F9656" s="21">
        <v>6.4409307652962271</v>
      </c>
      <c r="G9656" s="21">
        <v>6.3547084256252209</v>
      </c>
      <c r="H9656" s="24">
        <v>2.6393700878755134E-2</v>
      </c>
      <c r="I9656" s="3">
        <f t="shared" si="451"/>
        <v>461.43999999997902</v>
      </c>
      <c r="J9656" s="3">
        <f>INDEX(PowerArray,MIN(MaximumPowerIndex,ROUND(G9656*100,0)))</f>
        <v>441.09999999997945</v>
      </c>
      <c r="K9656" s="3">
        <f>MIN(J9656-M9656+N9656,'Power Look Up'!$F$4)</f>
        <v>430.00064315656732</v>
      </c>
      <c r="M9656" s="50">
        <f t="array" ref="M9656">_xlfn.SUM(_xlfn.NORM.DIST($S$3:$S$1003,$G9656,$P9656,FALSE)*WindSpeedStep*$T$3:$T$1003)</f>
        <v>440.16506126212215</v>
      </c>
      <c r="N9656" s="50">
        <f t="array" ref="N9656">_xlfn.SUM(_xlfn.NORM.DIST($S$3:$S$1003,$G9656,$Q9656,FALSE)*WindSpeedStep*$T$3:$T$1003)</f>
        <v>429.06570441871003</v>
      </c>
      <c r="P9656" s="42">
        <f t="shared" si="450"/>
        <v>0.63547084256252218</v>
      </c>
      <c r="Q9656" s="42">
        <f t="shared" si="452"/>
        <v>0.16772427335765705</v>
      </c>
    </row>
    <row r="9657" spans="5:17" x14ac:dyDescent="0.2">
      <c r="E9657" s="15" t="s">
        <v>4382</v>
      </c>
      <c r="F9657" s="21">
        <v>6.7071084361823017</v>
      </c>
      <c r="G9657" s="21">
        <v>6.6062563435964208</v>
      </c>
      <c r="H9657" s="24">
        <v>5.0692485925205741E-2</v>
      </c>
      <c r="I9657" s="3">
        <f t="shared" si="451"/>
        <v>522.45999999997775</v>
      </c>
      <c r="J9657" s="3">
        <f>INDEX(PowerArray,MIN(MaximumPowerIndex,ROUND(G9657*100,0)))</f>
        <v>499.85999999997819</v>
      </c>
      <c r="K9657" s="3">
        <f>MIN(J9657-M9657+N9657,'Power Look Up'!$F$4)</f>
        <v>488.97929070546252</v>
      </c>
      <c r="M9657" s="50">
        <f t="array" ref="M9657">_xlfn.SUM(_xlfn.NORM.DIST($S$3:$S$1003,$G9657,$P9657,FALSE)*WindSpeedStep*$T$3:$T$1003)</f>
        <v>496.80817357332893</v>
      </c>
      <c r="N9657" s="50">
        <f t="array" ref="N9657">_xlfn.SUM(_xlfn.NORM.DIST($S$3:$S$1003,$G9657,$Q9657,FALSE)*WindSpeedStep*$T$3:$T$1003)</f>
        <v>485.92746427881326</v>
      </c>
      <c r="P9657" s="42">
        <f t="shared" si="450"/>
        <v>0.66062563435964217</v>
      </c>
      <c r="Q9657" s="42">
        <f t="shared" si="452"/>
        <v>0.33488755671606268</v>
      </c>
    </row>
    <row r="9658" spans="5:17" x14ac:dyDescent="0.2">
      <c r="E9658" s="15" t="s">
        <v>4383</v>
      </c>
      <c r="F9658" s="21">
        <v>7.3349818994944513</v>
      </c>
      <c r="G9658" s="21">
        <v>7.1207949623441014</v>
      </c>
      <c r="H9658" s="24">
        <v>3.6809906786356109E-2</v>
      </c>
      <c r="I9658" s="3">
        <f t="shared" si="451"/>
        <v>687.32999999996628</v>
      </c>
      <c r="J9658" s="3">
        <f>INDEX(PowerArray,MIN(MaximumPowerIndex,ROUND(G9658*100,0)))</f>
        <v>624.11999999996772</v>
      </c>
      <c r="K9658" s="3">
        <f>MIN(J9658-M9658+N9658,'Power Look Up'!$F$4)</f>
        <v>607.58982175884626</v>
      </c>
      <c r="M9658" s="50">
        <f t="array" ref="M9658">_xlfn.SUM(_xlfn.NORM.DIST($S$3:$S$1003,$G9658,$P9658,FALSE)*WindSpeedStep*$T$3:$T$1003)</f>
        <v>626.47676427747081</v>
      </c>
      <c r="N9658" s="50">
        <f t="array" ref="N9658">_xlfn.SUM(_xlfn.NORM.DIST($S$3:$S$1003,$G9658,$Q9658,FALSE)*WindSpeedStep*$T$3:$T$1003)</f>
        <v>609.94658603634934</v>
      </c>
      <c r="P9658" s="42">
        <f t="shared" si="450"/>
        <v>0.71207949623441014</v>
      </c>
      <c r="Q9658" s="42">
        <f t="shared" si="452"/>
        <v>0.26211579880864055</v>
      </c>
    </row>
    <row r="9659" spans="5:17" x14ac:dyDescent="0.2">
      <c r="E9659" s="15" t="s">
        <v>4384</v>
      </c>
      <c r="F9659" s="21">
        <v>7.83</v>
      </c>
      <c r="G9659" s="21">
        <v>7.6127975772981031</v>
      </c>
      <c r="H9659" s="24">
        <v>4.0868454661558112E-2</v>
      </c>
      <c r="I9659" s="3">
        <f t="shared" si="451"/>
        <v>837.82999999996309</v>
      </c>
      <c r="J9659" s="3">
        <f>INDEX(PowerArray,MIN(MaximumPowerIndex,ROUND(G9659*100,0)))</f>
        <v>771.60999999996454</v>
      </c>
      <c r="K9659" s="3">
        <f>MIN(J9659-M9659+N9659,'Power Look Up'!$F$4)</f>
        <v>754.35983740576137</v>
      </c>
      <c r="M9659" s="50">
        <f t="array" ref="M9659">_xlfn.SUM(_xlfn.NORM.DIST($S$3:$S$1003,$G9659,$P9659,FALSE)*WindSpeedStep*$T$3:$T$1003)</f>
        <v>768.49180782350118</v>
      </c>
      <c r="N9659" s="50">
        <f t="array" ref="N9659">_xlfn.SUM(_xlfn.NORM.DIST($S$3:$S$1003,$G9659,$Q9659,FALSE)*WindSpeedStep*$T$3:$T$1003)</f>
        <v>751.241645229298</v>
      </c>
      <c r="P9659" s="42">
        <f t="shared" si="450"/>
        <v>0.76127975772981038</v>
      </c>
      <c r="Q9659" s="42">
        <f t="shared" si="452"/>
        <v>0.31112327263542694</v>
      </c>
    </row>
    <row r="9660" spans="5:17" x14ac:dyDescent="0.2">
      <c r="E9660" s="15" t="s">
        <v>4385</v>
      </c>
      <c r="F9660" s="21">
        <v>7.9225208928000326</v>
      </c>
      <c r="G9660" s="21">
        <v>7.8649707792323058</v>
      </c>
      <c r="H9660" s="24">
        <v>3.1555612586291741E-2</v>
      </c>
      <c r="I9660" s="3">
        <f t="shared" si="451"/>
        <v>864.91999999996256</v>
      </c>
      <c r="J9660" s="3">
        <f>INDEX(PowerArray,MIN(MaximumPowerIndex,ROUND(G9660*100,0)))</f>
        <v>846.85999999996295</v>
      </c>
      <c r="K9660" s="3">
        <f>MIN(J9660-M9660+N9660,'Power Look Up'!$F$4)</f>
        <v>825.45516138237065</v>
      </c>
      <c r="M9660" s="50">
        <f t="array" ref="M9660">_xlfn.SUM(_xlfn.NORM.DIST($S$3:$S$1003,$G9660,$P9660,FALSE)*WindSpeedStep*$T$3:$T$1003)</f>
        <v>848.31703376306928</v>
      </c>
      <c r="N9660" s="50">
        <f t="array" ref="N9660">_xlfn.SUM(_xlfn.NORM.DIST($S$3:$S$1003,$G9660,$Q9660,FALSE)*WindSpeedStep*$T$3:$T$1003)</f>
        <v>826.91219514547697</v>
      </c>
      <c r="P9660" s="42">
        <f t="shared" si="450"/>
        <v>0.78649707792323065</v>
      </c>
      <c r="Q9660" s="42">
        <f t="shared" si="452"/>
        <v>0.24818397091195971</v>
      </c>
    </row>
    <row r="9661" spans="5:17" x14ac:dyDescent="0.2">
      <c r="E9661" s="15" t="s">
        <v>4386</v>
      </c>
      <c r="F9661" s="21">
        <v>8.0888151596361499</v>
      </c>
      <c r="G9661" s="21">
        <v>8.0062213477059672</v>
      </c>
      <c r="H9661" s="24">
        <v>2.7198050104769115E-2</v>
      </c>
      <c r="I9661" s="3">
        <f t="shared" si="451"/>
        <v>922.02999999995302</v>
      </c>
      <c r="J9661" s="3">
        <f>INDEX(PowerArray,MIN(MaximumPowerIndex,ROUND(G9661*100,0)))</f>
        <v>892.66999999995369</v>
      </c>
      <c r="K9661" s="3">
        <f>MIN(J9661-M9661+N9661,'Power Look Up'!$F$4)</f>
        <v>868.92336567180587</v>
      </c>
      <c r="M9661" s="50">
        <f t="array" ref="M9661">_xlfn.SUM(_xlfn.NORM.DIST($S$3:$S$1003,$G9661,$P9661,FALSE)*WindSpeedStep*$T$3:$T$1003)</f>
        <v>895.12759468832201</v>
      </c>
      <c r="N9661" s="50">
        <f t="array" ref="N9661">_xlfn.SUM(_xlfn.NORM.DIST($S$3:$S$1003,$G9661,$Q9661,FALSE)*WindSpeedStep*$T$3:$T$1003)</f>
        <v>871.38096036017419</v>
      </c>
      <c r="P9661" s="42">
        <f t="shared" si="450"/>
        <v>0.80062213477059674</v>
      </c>
      <c r="Q9661" s="42">
        <f t="shared" si="452"/>
        <v>0.217753609364779</v>
      </c>
    </row>
    <row r="9662" spans="5:17" x14ac:dyDescent="0.2">
      <c r="E9662" s="15" t="s">
        <v>4387</v>
      </c>
      <c r="F9662" s="21">
        <v>7.8462867235966449</v>
      </c>
      <c r="G9662" s="21">
        <v>7.7615839492851153</v>
      </c>
      <c r="H9662" s="24">
        <v>3.4411181940115901E-2</v>
      </c>
      <c r="I9662" s="3">
        <f t="shared" si="451"/>
        <v>843.84999999996296</v>
      </c>
      <c r="J9662" s="3">
        <f>INDEX(PowerArray,MIN(MaximumPowerIndex,ROUND(G9662*100,0)))</f>
        <v>816.75999999996361</v>
      </c>
      <c r="K9662" s="3">
        <f>MIN(J9662-M9662+N9662,'Power Look Up'!$F$4)</f>
        <v>797.11663655584061</v>
      </c>
      <c r="M9662" s="50">
        <f t="array" ref="M9662">_xlfn.SUM(_xlfn.NORM.DIST($S$3:$S$1003,$G9662,$P9662,FALSE)*WindSpeedStep*$T$3:$T$1003)</f>
        <v>815.00766443905491</v>
      </c>
      <c r="N9662" s="50">
        <f t="array" ref="N9662">_xlfn.SUM(_xlfn.NORM.DIST($S$3:$S$1003,$G9662,$Q9662,FALSE)*WindSpeedStep*$T$3:$T$1003)</f>
        <v>795.36430099493191</v>
      </c>
      <c r="P9662" s="42">
        <f t="shared" si="450"/>
        <v>0.77615839492851157</v>
      </c>
      <c r="Q9662" s="42">
        <f t="shared" si="452"/>
        <v>0.2670852774223334</v>
      </c>
    </row>
    <row r="9663" spans="5:17" x14ac:dyDescent="0.2">
      <c r="E9663" s="15" t="s">
        <v>4388</v>
      </c>
      <c r="F9663" s="21">
        <v>7.3119550603227808</v>
      </c>
      <c r="G9663" s="21">
        <v>7.2855435969734588</v>
      </c>
      <c r="H9663" s="24">
        <v>5.1969684833268817E-2</v>
      </c>
      <c r="I9663" s="3">
        <f t="shared" si="451"/>
        <v>681.30999999996652</v>
      </c>
      <c r="J9663" s="3">
        <f>INDEX(PowerArray,MIN(MaximumPowerIndex,ROUND(G9663*100,0)))</f>
        <v>675.28999999996654</v>
      </c>
      <c r="K9663" s="3">
        <f>MIN(J9663-M9663+N9663,'Power Look Up'!$F$4)</f>
        <v>661.31131693114355</v>
      </c>
      <c r="M9663" s="50">
        <f t="array" ref="M9663">_xlfn.SUM(_xlfn.NORM.DIST($S$3:$S$1003,$G9663,$P9663,FALSE)*WindSpeedStep*$T$3:$T$1003)</f>
        <v>672.03464330599638</v>
      </c>
      <c r="N9663" s="50">
        <f t="array" ref="N9663">_xlfn.SUM(_xlfn.NORM.DIST($S$3:$S$1003,$G9663,$Q9663,FALSE)*WindSpeedStep*$T$3:$T$1003)</f>
        <v>658.05596023717339</v>
      </c>
      <c r="P9663" s="42">
        <f t="shared" si="450"/>
        <v>0.72855435969734594</v>
      </c>
      <c r="Q9663" s="42">
        <f t="shared" si="452"/>
        <v>0.37862740457375033</v>
      </c>
    </row>
    <row r="9664" spans="5:17" x14ac:dyDescent="0.2">
      <c r="E9664" s="15" t="s">
        <v>4389</v>
      </c>
      <c r="F9664" s="21">
        <v>7.6524315996351886</v>
      </c>
      <c r="G9664" s="21">
        <v>7.6097819066433754</v>
      </c>
      <c r="H9664" s="24">
        <v>5.0964192874143735E-2</v>
      </c>
      <c r="I9664" s="3">
        <f t="shared" si="451"/>
        <v>783.64999999996428</v>
      </c>
      <c r="J9664" s="3">
        <f>INDEX(PowerArray,MIN(MaximumPowerIndex,ROUND(G9664*100,0)))</f>
        <v>771.60999999996454</v>
      </c>
      <c r="K9664" s="3">
        <f>MIN(J9664-M9664+N9664,'Power Look Up'!$F$4)</f>
        <v>756.03934899978196</v>
      </c>
      <c r="M9664" s="50">
        <f t="array" ref="M9664">_xlfn.SUM(_xlfn.NORM.DIST($S$3:$S$1003,$G9664,$P9664,FALSE)*WindSpeedStep*$T$3:$T$1003)</f>
        <v>767.56630973218216</v>
      </c>
      <c r="N9664" s="50">
        <f t="array" ref="N9664">_xlfn.SUM(_xlfn.NORM.DIST($S$3:$S$1003,$G9664,$Q9664,FALSE)*WindSpeedStep*$T$3:$T$1003)</f>
        <v>751.99565873199958</v>
      </c>
      <c r="P9664" s="42">
        <f t="shared" si="450"/>
        <v>0.76097819066433758</v>
      </c>
      <c r="Q9664" s="42">
        <f t="shared" si="452"/>
        <v>0.38782639282034226</v>
      </c>
    </row>
    <row r="9665" spans="5:17" x14ac:dyDescent="0.2">
      <c r="E9665" s="15" t="s">
        <v>4390</v>
      </c>
      <c r="F9665" s="21">
        <v>7.9667054923510054</v>
      </c>
      <c r="G9665" s="21">
        <v>7.8940675107903138</v>
      </c>
      <c r="H9665" s="24">
        <v>4.6443288302202769E-2</v>
      </c>
      <c r="I9665" s="3">
        <f t="shared" si="451"/>
        <v>879.96999999996228</v>
      </c>
      <c r="J9665" s="3">
        <f>INDEX(PowerArray,MIN(MaximumPowerIndex,ROUND(G9665*100,0)))</f>
        <v>855.88999999996281</v>
      </c>
      <c r="K9665" s="3">
        <f>MIN(J9665-M9665+N9665,'Power Look Up'!$F$4)</f>
        <v>837.41796707625838</v>
      </c>
      <c r="M9665" s="50">
        <f t="array" ref="M9665">_xlfn.SUM(_xlfn.NORM.DIST($S$3:$S$1003,$G9665,$P9665,FALSE)*WindSpeedStep*$T$3:$T$1003)</f>
        <v>857.83717455916542</v>
      </c>
      <c r="N9665" s="50">
        <f t="array" ref="N9665">_xlfn.SUM(_xlfn.NORM.DIST($S$3:$S$1003,$G9665,$Q9665,FALSE)*WindSpeedStep*$T$3:$T$1003)</f>
        <v>839.36514163546099</v>
      </c>
      <c r="P9665" s="42">
        <f t="shared" si="450"/>
        <v>0.78940675107903147</v>
      </c>
      <c r="Q9665" s="42">
        <f t="shared" si="452"/>
        <v>0.36662645328068671</v>
      </c>
    </row>
    <row r="9666" spans="5:17" x14ac:dyDescent="0.2">
      <c r="E9666" s="15" t="s">
        <v>4391</v>
      </c>
      <c r="F9666" s="21">
        <v>8.2840672662928299</v>
      </c>
      <c r="G9666" s="21">
        <v>8.1687200703165015</v>
      </c>
      <c r="H9666" s="24">
        <v>2.6557003091363274E-2</v>
      </c>
      <c r="I9666" s="3">
        <f t="shared" si="451"/>
        <v>991.75999999995156</v>
      </c>
      <c r="J9666" s="3">
        <f>INDEX(PowerArray,MIN(MaximumPowerIndex,ROUND(G9666*100,0)))</f>
        <v>951.38999999995235</v>
      </c>
      <c r="K9666" s="3">
        <f>MIN(J9666-M9666+N9666,'Power Look Up'!$F$4)</f>
        <v>927.1335959361171</v>
      </c>
      <c r="M9666" s="50">
        <f t="array" ref="M9666">_xlfn.SUM(_xlfn.NORM.DIST($S$3:$S$1003,$G9666,$P9666,FALSE)*WindSpeedStep*$T$3:$T$1003)</f>
        <v>950.80453235280436</v>
      </c>
      <c r="N9666" s="50">
        <f t="array" ref="N9666">_xlfn.SUM(_xlfn.NORM.DIST($S$3:$S$1003,$G9666,$Q9666,FALSE)*WindSpeedStep*$T$3:$T$1003)</f>
        <v>926.54812828896911</v>
      </c>
      <c r="P9666" s="42">
        <f t="shared" si="450"/>
        <v>0.81687200703165019</v>
      </c>
      <c r="Q9666" s="42">
        <f t="shared" si="452"/>
        <v>0.21693672415987655</v>
      </c>
    </row>
    <row r="9667" spans="5:17" x14ac:dyDescent="0.2">
      <c r="E9667" s="15" t="s">
        <v>4392</v>
      </c>
      <c r="F9667" s="21">
        <v>8.1619377849174164</v>
      </c>
      <c r="G9667" s="21">
        <v>8.0630704062285901</v>
      </c>
      <c r="H9667" s="24">
        <v>2.5729184114593788E-2</v>
      </c>
      <c r="I9667" s="3">
        <f t="shared" si="451"/>
        <v>947.71999999995251</v>
      </c>
      <c r="J9667" s="3">
        <f>INDEX(PowerArray,MIN(MaximumPowerIndex,ROUND(G9667*100,0)))</f>
        <v>911.01999999995326</v>
      </c>
      <c r="K9667" s="3">
        <f>MIN(J9667-M9667+N9667,'Power Look Up'!$F$4)</f>
        <v>886.66090927850928</v>
      </c>
      <c r="M9667" s="50">
        <f t="array" ref="M9667">_xlfn.SUM(_xlfn.NORM.DIST($S$3:$S$1003,$G9667,$P9667,FALSE)*WindSpeedStep*$T$3:$T$1003)</f>
        <v>914.38691414285097</v>
      </c>
      <c r="N9667" s="50">
        <f t="array" ref="N9667">_xlfn.SUM(_xlfn.NORM.DIST($S$3:$S$1003,$G9667,$Q9667,FALSE)*WindSpeedStep*$T$3:$T$1003)</f>
        <v>890.02782342140699</v>
      </c>
      <c r="P9667" s="42">
        <f t="shared" ref="P9667:P9730" si="453">ReferenceTurbulence*G9667</f>
        <v>0.80630704062285907</v>
      </c>
      <c r="Q9667" s="42">
        <f t="shared" si="452"/>
        <v>0.20745622301078792</v>
      </c>
    </row>
    <row r="9668" spans="5:17" x14ac:dyDescent="0.2">
      <c r="E9668" s="15" t="s">
        <v>4393</v>
      </c>
      <c r="F9668" s="21">
        <v>7.5613114630167635</v>
      </c>
      <c r="G9668" s="21">
        <v>7.5567493378502881</v>
      </c>
      <c r="H9668" s="24">
        <v>4.6288266488146913E-2</v>
      </c>
      <c r="I9668" s="3">
        <f t="shared" ref="I9668:I9731" si="454">INDEX(PowerArray,MIN(MaximumPowerIndex,ROUND(F9668*100,0)))</f>
        <v>756.55999999996493</v>
      </c>
      <c r="J9668" s="3">
        <f>INDEX(PowerArray,MIN(MaximumPowerIndex,ROUND(G9668*100,0)))</f>
        <v>756.55999999996493</v>
      </c>
      <c r="K9668" s="3">
        <f>MIN(J9668-M9668+N9668,'Power Look Up'!$F$4)</f>
        <v>740.47792638299495</v>
      </c>
      <c r="M9668" s="50">
        <f t="array" ref="M9668">_xlfn.SUM(_xlfn.NORM.DIST($S$3:$S$1003,$G9668,$P9668,FALSE)*WindSpeedStep*$T$3:$T$1003)</f>
        <v>751.40285023399599</v>
      </c>
      <c r="N9668" s="50">
        <f t="array" ref="N9668">_xlfn.SUM(_xlfn.NORM.DIST($S$3:$S$1003,$G9668,$Q9668,FALSE)*WindSpeedStep*$T$3:$T$1003)</f>
        <v>735.32077661702601</v>
      </c>
      <c r="P9668" s="42">
        <f t="shared" si="453"/>
        <v>0.75567493378502881</v>
      </c>
      <c r="Q9668" s="42">
        <f t="shared" ref="Q9668:Q9731" si="455">G9668*H9668</f>
        <v>0.34978882713454185</v>
      </c>
    </row>
    <row r="9669" spans="5:17" x14ac:dyDescent="0.2">
      <c r="E9669" s="15" t="s">
        <v>4394</v>
      </c>
      <c r="F9669" s="21">
        <v>7.5496720239452424</v>
      </c>
      <c r="G9669" s="21">
        <v>7.5271144578133988</v>
      </c>
      <c r="H9669" s="24">
        <v>3.4438582123218042E-2</v>
      </c>
      <c r="I9669" s="3">
        <f t="shared" si="454"/>
        <v>753.54999999996494</v>
      </c>
      <c r="J9669" s="3">
        <f>INDEX(PowerArray,MIN(MaximumPowerIndex,ROUND(G9669*100,0)))</f>
        <v>747.52999999996507</v>
      </c>
      <c r="K9669" s="3">
        <f>MIN(J9669-M9669+N9669,'Power Look Up'!$F$4)</f>
        <v>730.30531321686794</v>
      </c>
      <c r="M9669" s="50">
        <f t="array" ref="M9669">_xlfn.SUM(_xlfn.NORM.DIST($S$3:$S$1003,$G9669,$P9669,FALSE)*WindSpeedStep*$T$3:$T$1003)</f>
        <v>742.4628129297497</v>
      </c>
      <c r="N9669" s="50">
        <f t="array" ref="N9669">_xlfn.SUM(_xlfn.NORM.DIST($S$3:$S$1003,$G9669,$Q9669,FALSE)*WindSpeedStep*$T$3:$T$1003)</f>
        <v>725.23812614665258</v>
      </c>
      <c r="P9669" s="42">
        <f t="shared" si="453"/>
        <v>0.75271144578133997</v>
      </c>
      <c r="Q9669" s="42">
        <f t="shared" si="455"/>
        <v>0.25922314940626856</v>
      </c>
    </row>
    <row r="9670" spans="5:17" x14ac:dyDescent="0.2">
      <c r="E9670" s="15" t="s">
        <v>4395</v>
      </c>
      <c r="F9670" s="21">
        <v>7.4456524900114749</v>
      </c>
      <c r="G9670" s="21">
        <v>7.4559272375641772</v>
      </c>
      <c r="H9670" s="24">
        <v>5.9094888002128865E-2</v>
      </c>
      <c r="I9670" s="3">
        <f t="shared" si="454"/>
        <v>723.4499999999656</v>
      </c>
      <c r="J9670" s="3">
        <f>INDEX(PowerArray,MIN(MaximumPowerIndex,ROUND(G9670*100,0)))</f>
        <v>726.45999999996548</v>
      </c>
      <c r="K9670" s="3">
        <f>MIN(J9670-M9670+N9670,'Power Look Up'!$F$4)</f>
        <v>713.35644803397372</v>
      </c>
      <c r="M9670" s="50">
        <f t="array" ref="M9670">_xlfn.SUM(_xlfn.NORM.DIST($S$3:$S$1003,$G9670,$P9670,FALSE)*WindSpeedStep*$T$3:$T$1003)</f>
        <v>721.25675890625905</v>
      </c>
      <c r="N9670" s="50">
        <f t="array" ref="N9670">_xlfn.SUM(_xlfn.NORM.DIST($S$3:$S$1003,$G9670,$Q9670,FALSE)*WindSpeedStep*$T$3:$T$1003)</f>
        <v>708.1532069402673</v>
      </c>
      <c r="P9670" s="42">
        <f t="shared" si="453"/>
        <v>0.74559272375641772</v>
      </c>
      <c r="Q9670" s="42">
        <f t="shared" si="455"/>
        <v>0.44060718505587709</v>
      </c>
    </row>
    <row r="9671" spans="5:17" x14ac:dyDescent="0.2">
      <c r="E9671" s="15" t="s">
        <v>4396</v>
      </c>
      <c r="F9671" s="21">
        <v>7.123886003495258</v>
      </c>
      <c r="G9671" s="21">
        <v>7.1112959313027408</v>
      </c>
      <c r="H9671" s="24">
        <v>5.4745401569964866E-2</v>
      </c>
      <c r="I9671" s="3">
        <f t="shared" si="454"/>
        <v>624.11999999996772</v>
      </c>
      <c r="J9671" s="3">
        <f>INDEX(PowerArray,MIN(MaximumPowerIndex,ROUND(G9671*100,0)))</f>
        <v>621.10999999996773</v>
      </c>
      <c r="K9671" s="3">
        <f>MIN(J9671-M9671+N9671,'Power Look Up'!$F$4)</f>
        <v>608.22257942148804</v>
      </c>
      <c r="M9671" s="50">
        <f t="array" ref="M9671">_xlfn.SUM(_xlfn.NORM.DIST($S$3:$S$1003,$G9671,$P9671,FALSE)*WindSpeedStep*$T$3:$T$1003)</f>
        <v>623.91052170126738</v>
      </c>
      <c r="N9671" s="50">
        <f t="array" ref="N9671">_xlfn.SUM(_xlfn.NORM.DIST($S$3:$S$1003,$G9671,$Q9671,FALSE)*WindSpeedStep*$T$3:$T$1003)</f>
        <v>611.02310112278769</v>
      </c>
      <c r="P9671" s="42">
        <f t="shared" si="453"/>
        <v>0.71112959313027413</v>
      </c>
      <c r="Q9671" s="42">
        <f t="shared" si="455"/>
        <v>0.38931075144202582</v>
      </c>
    </row>
    <row r="9672" spans="5:17" x14ac:dyDescent="0.2">
      <c r="E9672" s="15" t="s">
        <v>4397</v>
      </c>
      <c r="F9672" s="21">
        <v>6.6325239469416513</v>
      </c>
      <c r="G9672" s="21">
        <v>6.6473418488202789</v>
      </c>
      <c r="H9672" s="24">
        <v>7.3878361227168399E-2</v>
      </c>
      <c r="I9672" s="3">
        <f t="shared" si="454"/>
        <v>504.37999999997811</v>
      </c>
      <c r="J9672" s="3">
        <f>INDEX(PowerArray,MIN(MaximumPowerIndex,ROUND(G9672*100,0)))</f>
        <v>508.89999999997804</v>
      </c>
      <c r="K9672" s="3">
        <f>MIN(J9672-M9672+N9672,'Power Look Up'!$F$4)</f>
        <v>502.01446774753094</v>
      </c>
      <c r="M9672" s="50">
        <f t="array" ref="M9672">_xlfn.SUM(_xlfn.NORM.DIST($S$3:$S$1003,$G9672,$P9672,FALSE)*WindSpeedStep*$T$3:$T$1003)</f>
        <v>506.47258614322618</v>
      </c>
      <c r="N9672" s="50">
        <f t="array" ref="N9672">_xlfn.SUM(_xlfn.NORM.DIST($S$3:$S$1003,$G9672,$Q9672,FALSE)*WindSpeedStep*$T$3:$T$1003)</f>
        <v>499.58705389077909</v>
      </c>
      <c r="P9672" s="42">
        <f t="shared" si="453"/>
        <v>0.66473418488202796</v>
      </c>
      <c r="Q9672" s="42">
        <f t="shared" si="455"/>
        <v>0.49109472230761797</v>
      </c>
    </row>
    <row r="9673" spans="5:17" x14ac:dyDescent="0.2">
      <c r="E9673" s="15" t="s">
        <v>4398</v>
      </c>
      <c r="F9673" s="21">
        <v>6.428979483496903</v>
      </c>
      <c r="G9673" s="21">
        <v>6.4276200066488931</v>
      </c>
      <c r="H9673" s="24">
        <v>7.9328297952911908E-2</v>
      </c>
      <c r="I9673" s="3">
        <f t="shared" si="454"/>
        <v>459.17999999997903</v>
      </c>
      <c r="J9673" s="3">
        <f>INDEX(PowerArray,MIN(MaximumPowerIndex,ROUND(G9673*100,0)))</f>
        <v>459.17999999997903</v>
      </c>
      <c r="K9673" s="3">
        <f>MIN(J9673-M9673+N9673,'Power Look Up'!$F$4)</f>
        <v>454.15809057557101</v>
      </c>
      <c r="M9673" s="50">
        <f t="array" ref="M9673">_xlfn.SUM(_xlfn.NORM.DIST($S$3:$S$1003,$G9673,$P9673,FALSE)*WindSpeedStep*$T$3:$T$1003)</f>
        <v>456.14156594090565</v>
      </c>
      <c r="N9673" s="50">
        <f t="array" ref="N9673">_xlfn.SUM(_xlfn.NORM.DIST($S$3:$S$1003,$G9673,$Q9673,FALSE)*WindSpeedStep*$T$3:$T$1003)</f>
        <v>451.11965651649763</v>
      </c>
      <c r="P9673" s="42">
        <f t="shared" si="453"/>
        <v>0.64276200066488931</v>
      </c>
      <c r="Q9673" s="42">
        <f t="shared" si="455"/>
        <v>0.50989215501554097</v>
      </c>
    </row>
    <row r="9674" spans="5:17" x14ac:dyDescent="0.2">
      <c r="E9674" s="15" t="s">
        <v>4399</v>
      </c>
      <c r="F9674" s="21">
        <v>7.2269710163727678</v>
      </c>
      <c r="G9674" s="21">
        <v>7.2386768680430729</v>
      </c>
      <c r="H9674" s="24">
        <v>5.9499339214981094E-2</v>
      </c>
      <c r="I9674" s="3">
        <f t="shared" si="454"/>
        <v>657.22999999996694</v>
      </c>
      <c r="J9674" s="3">
        <f>INDEX(PowerArray,MIN(MaximumPowerIndex,ROUND(G9674*100,0)))</f>
        <v>660.23999999996693</v>
      </c>
      <c r="K9674" s="3">
        <f>MIN(J9674-M9674+N9674,'Power Look Up'!$F$4)</f>
        <v>648.00472655719273</v>
      </c>
      <c r="M9674" s="50">
        <f t="array" ref="M9674">_xlfn.SUM(_xlfn.NORM.DIST($S$3:$S$1003,$G9674,$P9674,FALSE)*WindSpeedStep*$T$3:$T$1003)</f>
        <v>658.87195807116018</v>
      </c>
      <c r="N9674" s="50">
        <f t="array" ref="N9674">_xlfn.SUM(_xlfn.NORM.DIST($S$3:$S$1003,$G9674,$Q9674,FALSE)*WindSpeedStep*$T$3:$T$1003)</f>
        <v>646.63668462838598</v>
      </c>
      <c r="P9674" s="42">
        <f t="shared" si="453"/>
        <v>0.72386768680430735</v>
      </c>
      <c r="Q9674" s="42">
        <f t="shared" si="455"/>
        <v>0.43069649043933173</v>
      </c>
    </row>
    <row r="9675" spans="5:17" x14ac:dyDescent="0.2">
      <c r="E9675" s="15" t="s">
        <v>4400</v>
      </c>
      <c r="F9675" s="21">
        <v>7.0209791798422918</v>
      </c>
      <c r="G9675" s="21">
        <v>7.0504815398346636</v>
      </c>
      <c r="H9675" s="24">
        <v>6.5517926804382398E-2</v>
      </c>
      <c r="I9675" s="3">
        <f t="shared" si="454"/>
        <v>594.01999999996838</v>
      </c>
      <c r="J9675" s="3">
        <f>INDEX(PowerArray,MIN(MaximumPowerIndex,ROUND(G9675*100,0)))</f>
        <v>603.04999999996812</v>
      </c>
      <c r="K9675" s="3">
        <f>MIN(J9675-M9675+N9675,'Power Look Up'!$F$4)</f>
        <v>592.84202764516476</v>
      </c>
      <c r="M9675" s="50">
        <f t="array" ref="M9675">_xlfn.SUM(_xlfn.NORM.DIST($S$3:$S$1003,$G9675,$P9675,FALSE)*WindSpeedStep*$T$3:$T$1003)</f>
        <v>607.63646098252116</v>
      </c>
      <c r="N9675" s="50">
        <f t="array" ref="N9675">_xlfn.SUM(_xlfn.NORM.DIST($S$3:$S$1003,$G9675,$Q9675,FALSE)*WindSpeedStep*$T$3:$T$1003)</f>
        <v>597.4284886277178</v>
      </c>
      <c r="P9675" s="42">
        <f t="shared" si="453"/>
        <v>0.70504815398346643</v>
      </c>
      <c r="Q9675" s="42">
        <f t="shared" si="455"/>
        <v>0.46193293346253678</v>
      </c>
    </row>
    <row r="9676" spans="5:17" x14ac:dyDescent="0.2">
      <c r="E9676" s="15" t="s">
        <v>4401</v>
      </c>
      <c r="F9676" s="21">
        <v>6.8288900883879444</v>
      </c>
      <c r="G9676" s="21">
        <v>6.8338121143552248</v>
      </c>
      <c r="H9676" s="24">
        <v>8.2004541404501641E-2</v>
      </c>
      <c r="I9676" s="3">
        <f t="shared" si="454"/>
        <v>549.57999999997719</v>
      </c>
      <c r="J9676" s="3">
        <f>INDEX(PowerArray,MIN(MaximumPowerIndex,ROUND(G9676*100,0)))</f>
        <v>549.57999999997719</v>
      </c>
      <c r="K9676" s="3">
        <f>MIN(J9676-M9676+N9676,'Power Look Up'!$F$4)</f>
        <v>544.21977660078039</v>
      </c>
      <c r="M9676" s="50">
        <f t="array" ref="M9676">_xlfn.SUM(_xlfn.NORM.DIST($S$3:$S$1003,$G9676,$P9676,FALSE)*WindSpeedStep*$T$3:$T$1003)</f>
        <v>551.82551395160294</v>
      </c>
      <c r="N9676" s="50">
        <f t="array" ref="N9676">_xlfn.SUM(_xlfn.NORM.DIST($S$3:$S$1003,$G9676,$Q9676,FALSE)*WindSpeedStep*$T$3:$T$1003)</f>
        <v>546.46529055240615</v>
      </c>
      <c r="P9676" s="42">
        <f t="shared" si="453"/>
        <v>0.68338121143552255</v>
      </c>
      <c r="Q9676" s="42">
        <f t="shared" si="455"/>
        <v>0.56040362848222791</v>
      </c>
    </row>
    <row r="9677" spans="5:17" x14ac:dyDescent="0.2">
      <c r="E9677" s="15" t="s">
        <v>4402</v>
      </c>
      <c r="F9677" s="21">
        <v>7.031320768265509</v>
      </c>
      <c r="G9677" s="21">
        <v>7.0668452084450273</v>
      </c>
      <c r="H9677" s="24">
        <v>8.2488058661427666E-2</v>
      </c>
      <c r="I9677" s="3">
        <f t="shared" si="454"/>
        <v>597.02999999996825</v>
      </c>
      <c r="J9677" s="3">
        <f>INDEX(PowerArray,MIN(MaximumPowerIndex,ROUND(G9677*100,0)))</f>
        <v>609.06999999996799</v>
      </c>
      <c r="K9677" s="3">
        <f>MIN(J9677-M9677+N9677,'Power Look Up'!$F$4)</f>
        <v>603.37376925422041</v>
      </c>
      <c r="M9677" s="50">
        <f t="array" ref="M9677">_xlfn.SUM(_xlfn.NORM.DIST($S$3:$S$1003,$G9677,$P9677,FALSE)*WindSpeedStep*$T$3:$T$1003)</f>
        <v>611.98900467687167</v>
      </c>
      <c r="N9677" s="50">
        <f t="array" ref="N9677">_xlfn.SUM(_xlfn.NORM.DIST($S$3:$S$1003,$G9677,$Q9677,FALSE)*WindSpeedStep*$T$3:$T$1003)</f>
        <v>606.29277393112409</v>
      </c>
      <c r="P9677" s="42">
        <f t="shared" si="453"/>
        <v>0.70668452084450273</v>
      </c>
      <c r="Q9677" s="42">
        <f t="shared" si="455"/>
        <v>0.58293034210544248</v>
      </c>
    </row>
    <row r="9678" spans="5:17" x14ac:dyDescent="0.2">
      <c r="E9678" s="15" t="s">
        <v>4403</v>
      </c>
      <c r="F9678" s="21">
        <v>7.1288741951844852</v>
      </c>
      <c r="G9678" s="21">
        <v>7.1152435225032846</v>
      </c>
      <c r="H9678" s="24">
        <v>8.2762015971405645E-2</v>
      </c>
      <c r="I9678" s="3">
        <f t="shared" si="454"/>
        <v>627.12999999996759</v>
      </c>
      <c r="J9678" s="3">
        <f>INDEX(PowerArray,MIN(MaximumPowerIndex,ROUND(G9678*100,0)))</f>
        <v>624.11999999996772</v>
      </c>
      <c r="K9678" s="3">
        <f>MIN(J9678-M9678+N9678,'Power Look Up'!$F$4)</f>
        <v>618.41121377723164</v>
      </c>
      <c r="M9678" s="50">
        <f t="array" ref="M9678">_xlfn.SUM(_xlfn.NORM.DIST($S$3:$S$1003,$G9678,$P9678,FALSE)*WindSpeedStep*$T$3:$T$1003)</f>
        <v>624.97619847535373</v>
      </c>
      <c r="N9678" s="50">
        <f t="array" ref="N9678">_xlfn.SUM(_xlfn.NORM.DIST($S$3:$S$1003,$G9678,$Q9678,FALSE)*WindSpeedStep*$T$3:$T$1003)</f>
        <v>619.26741225261765</v>
      </c>
      <c r="P9678" s="42">
        <f t="shared" si="453"/>
        <v>0.71152435225032851</v>
      </c>
      <c r="Q9678" s="42">
        <f t="shared" si="455"/>
        <v>0.5888718980498574</v>
      </c>
    </row>
    <row r="9679" spans="5:17" x14ac:dyDescent="0.2">
      <c r="E9679" s="15" t="s">
        <v>4404</v>
      </c>
      <c r="F9679" s="21">
        <v>6.9961259063566725</v>
      </c>
      <c r="G9679" s="21">
        <v>7.0330835048918052</v>
      </c>
      <c r="H9679" s="24">
        <v>6.7180037393689343E-2</v>
      </c>
      <c r="I9679" s="3">
        <f t="shared" si="454"/>
        <v>587.99999999997635</v>
      </c>
      <c r="J9679" s="3">
        <f>INDEX(PowerArray,MIN(MaximumPowerIndex,ROUND(G9679*100,0)))</f>
        <v>597.02999999996825</v>
      </c>
      <c r="K9679" s="3">
        <f>MIN(J9679-M9679+N9679,'Power Look Up'!$F$4)</f>
        <v>587.28411322478212</v>
      </c>
      <c r="M9679" s="50">
        <f t="array" ref="M9679">_xlfn.SUM(_xlfn.NORM.DIST($S$3:$S$1003,$G9679,$P9679,FALSE)*WindSpeedStep*$T$3:$T$1003)</f>
        <v>603.03007367229816</v>
      </c>
      <c r="N9679" s="50">
        <f t="array" ref="N9679">_xlfn.SUM(_xlfn.NORM.DIST($S$3:$S$1003,$G9679,$Q9679,FALSE)*WindSpeedStep*$T$3:$T$1003)</f>
        <v>593.28418689711202</v>
      </c>
      <c r="P9679" s="42">
        <f t="shared" si="453"/>
        <v>0.70330835048918061</v>
      </c>
      <c r="Q9679" s="42">
        <f t="shared" si="455"/>
        <v>0.47248281285157118</v>
      </c>
    </row>
    <row r="9680" spans="5:17" x14ac:dyDescent="0.2">
      <c r="E9680" s="15" t="s">
        <v>4405</v>
      </c>
      <c r="F9680" s="21">
        <v>7.3384530977003362</v>
      </c>
      <c r="G9680" s="21">
        <v>7.33364061249664</v>
      </c>
      <c r="H9680" s="24">
        <v>5.3144715215556124E-2</v>
      </c>
      <c r="I9680" s="3">
        <f t="shared" si="454"/>
        <v>690.33999999996627</v>
      </c>
      <c r="J9680" s="3">
        <f>INDEX(PowerArray,MIN(MaximumPowerIndex,ROUND(G9680*100,0)))</f>
        <v>687.32999999996628</v>
      </c>
      <c r="K9680" s="3">
        <f>MIN(J9680-M9680+N9680,'Power Look Up'!$F$4)</f>
        <v>673.43059626748004</v>
      </c>
      <c r="M9680" s="50">
        <f t="array" ref="M9680">_xlfn.SUM(_xlfn.NORM.DIST($S$3:$S$1003,$G9680,$P9680,FALSE)*WindSpeedStep*$T$3:$T$1003)</f>
        <v>685.71128975747683</v>
      </c>
      <c r="N9680" s="50">
        <f t="array" ref="N9680">_xlfn.SUM(_xlfn.NORM.DIST($S$3:$S$1003,$G9680,$Q9680,FALSE)*WindSpeedStep*$T$3:$T$1003)</f>
        <v>671.8118860249906</v>
      </c>
      <c r="P9680" s="42">
        <f t="shared" si="453"/>
        <v>0.73336406124966402</v>
      </c>
      <c r="Q9680" s="42">
        <f t="shared" si="455"/>
        <v>0.38974424184437051</v>
      </c>
    </row>
    <row r="9681" spans="5:17" x14ac:dyDescent="0.2">
      <c r="E9681" s="15" t="s">
        <v>4406</v>
      </c>
      <c r="F9681" s="21">
        <v>7.342469819046336</v>
      </c>
      <c r="G9681" s="21">
        <v>7.3096843239549454</v>
      </c>
      <c r="H9681" s="24">
        <v>4.0858186331498597E-2</v>
      </c>
      <c r="I9681" s="3">
        <f t="shared" si="454"/>
        <v>690.33999999996627</v>
      </c>
      <c r="J9681" s="3">
        <f>INDEX(PowerArray,MIN(MaximumPowerIndex,ROUND(G9681*100,0)))</f>
        <v>681.30999999996652</v>
      </c>
      <c r="K9681" s="3">
        <f>MIN(J9681-M9681+N9681,'Power Look Up'!$F$4)</f>
        <v>665.41180796325898</v>
      </c>
      <c r="M9681" s="50">
        <f t="array" ref="M9681">_xlfn.SUM(_xlfn.NORM.DIST($S$3:$S$1003,$G9681,$P9681,FALSE)*WindSpeedStep*$T$3:$T$1003)</f>
        <v>678.87782474922847</v>
      </c>
      <c r="N9681" s="50">
        <f t="array" ref="N9681">_xlfn.SUM(_xlfn.NORM.DIST($S$3:$S$1003,$G9681,$Q9681,FALSE)*WindSpeedStep*$T$3:$T$1003)</f>
        <v>662.97963271252092</v>
      </c>
      <c r="P9681" s="42">
        <f t="shared" si="453"/>
        <v>0.73096843239549458</v>
      </c>
      <c r="Q9681" s="42">
        <f t="shared" si="455"/>
        <v>0.29866044413258552</v>
      </c>
    </row>
    <row r="9682" spans="5:17" x14ac:dyDescent="0.2">
      <c r="E9682" s="15" t="s">
        <v>4407</v>
      </c>
      <c r="F9682" s="21">
        <v>7.0273244762722529</v>
      </c>
      <c r="G9682" s="21">
        <v>7.0167423180555861</v>
      </c>
      <c r="H9682" s="24">
        <v>5.6920667510173925E-2</v>
      </c>
      <c r="I9682" s="3">
        <f t="shared" si="454"/>
        <v>597.02999999996825</v>
      </c>
      <c r="J9682" s="3">
        <f>INDEX(PowerArray,MIN(MaximumPowerIndex,ROUND(G9682*100,0)))</f>
        <v>594.01999999996838</v>
      </c>
      <c r="K9682" s="3">
        <f>MIN(J9682-M9682+N9682,'Power Look Up'!$F$4)</f>
        <v>581.94033193134067</v>
      </c>
      <c r="M9682" s="50">
        <f t="array" ref="M9682">_xlfn.SUM(_xlfn.NORM.DIST($S$3:$S$1003,$G9682,$P9682,FALSE)*WindSpeedStep*$T$3:$T$1003)</f>
        <v>598.72345742185519</v>
      </c>
      <c r="N9682" s="50">
        <f t="array" ref="N9682">_xlfn.SUM(_xlfn.NORM.DIST($S$3:$S$1003,$G9682,$Q9682,FALSE)*WindSpeedStep*$T$3:$T$1003)</f>
        <v>586.64378935322748</v>
      </c>
      <c r="P9682" s="42">
        <f t="shared" si="453"/>
        <v>0.70167423180555866</v>
      </c>
      <c r="Q9682" s="42">
        <f t="shared" si="455"/>
        <v>0.3993976564906091</v>
      </c>
    </row>
    <row r="9683" spans="5:17" x14ac:dyDescent="0.2">
      <c r="E9683" s="15" t="s">
        <v>4408</v>
      </c>
      <c r="F9683" s="21">
        <v>7.024660298810609</v>
      </c>
      <c r="G9683" s="21">
        <v>7.0056038957188109</v>
      </c>
      <c r="H9683" s="24">
        <v>4.9824473371226329E-2</v>
      </c>
      <c r="I9683" s="3">
        <f t="shared" si="454"/>
        <v>594.01999999996838</v>
      </c>
      <c r="J9683" s="3">
        <f>INDEX(PowerArray,MIN(MaximumPowerIndex,ROUND(G9683*100,0)))</f>
        <v>591.00999999996839</v>
      </c>
      <c r="K9683" s="3">
        <f>MIN(J9683-M9683+N9683,'Power Look Up'!$F$4)</f>
        <v>577.44113671892762</v>
      </c>
      <c r="M9683" s="50">
        <f t="array" ref="M9683">_xlfn.SUM(_xlfn.NORM.DIST($S$3:$S$1003,$G9683,$P9683,FALSE)*WindSpeedStep*$T$3:$T$1003)</f>
        <v>595.79906265039824</v>
      </c>
      <c r="N9683" s="50">
        <f t="array" ref="N9683">_xlfn.SUM(_xlfn.NORM.DIST($S$3:$S$1003,$G9683,$Q9683,FALSE)*WindSpeedStep*$T$3:$T$1003)</f>
        <v>582.23019936935748</v>
      </c>
      <c r="P9683" s="42">
        <f t="shared" si="453"/>
        <v>0.70056038957188116</v>
      </c>
      <c r="Q9683" s="42">
        <f t="shared" si="455"/>
        <v>0.34905052475160131</v>
      </c>
    </row>
    <row r="9684" spans="5:17" x14ac:dyDescent="0.2">
      <c r="E9684" s="15" t="s">
        <v>4409</v>
      </c>
      <c r="F9684" s="21">
        <v>6.5350703419548815</v>
      </c>
      <c r="G9684" s="21">
        <v>6.53238304846092</v>
      </c>
      <c r="H9684" s="24">
        <v>7.6510270561285412E-2</v>
      </c>
      <c r="I9684" s="3">
        <f t="shared" si="454"/>
        <v>484.03999999997853</v>
      </c>
      <c r="J9684" s="3">
        <f>INDEX(PowerArray,MIN(MaximumPowerIndex,ROUND(G9684*100,0)))</f>
        <v>481.7799999999786</v>
      </c>
      <c r="K9684" s="3">
        <f>MIN(J9684-M9684+N9684,'Power Look Up'!$F$4)</f>
        <v>475.84085997105939</v>
      </c>
      <c r="M9684" s="50">
        <f t="array" ref="M9684">_xlfn.SUM(_xlfn.NORM.DIST($S$3:$S$1003,$G9684,$P9684,FALSE)*WindSpeedStep*$T$3:$T$1003)</f>
        <v>479.7256391108283</v>
      </c>
      <c r="N9684" s="50">
        <f t="array" ref="N9684">_xlfn.SUM(_xlfn.NORM.DIST($S$3:$S$1003,$G9684,$Q9684,FALSE)*WindSpeedStep*$T$3:$T$1003)</f>
        <v>473.78649908190908</v>
      </c>
      <c r="P9684" s="42">
        <f t="shared" si="453"/>
        <v>0.65323830484609202</v>
      </c>
      <c r="Q9684" s="42">
        <f t="shared" si="455"/>
        <v>0.49979439444769941</v>
      </c>
    </row>
    <row r="9685" spans="5:17" x14ac:dyDescent="0.2">
      <c r="E9685" s="15" t="s">
        <v>4410</v>
      </c>
      <c r="F9685" s="21">
        <v>6.1514468696022639</v>
      </c>
      <c r="G9685" s="21">
        <v>6.1185817096744399</v>
      </c>
      <c r="H9685" s="24">
        <v>6.6650986132390913E-2</v>
      </c>
      <c r="I9685" s="3">
        <f t="shared" si="454"/>
        <v>395.89999999998042</v>
      </c>
      <c r="J9685" s="3">
        <f>INDEX(PowerArray,MIN(MaximumPowerIndex,ROUND(G9685*100,0)))</f>
        <v>389.11999999998056</v>
      </c>
      <c r="K9685" s="3">
        <f>MIN(J9685-M9685+N9685,'Power Look Up'!$F$4)</f>
        <v>382.73403333056018</v>
      </c>
      <c r="M9685" s="50">
        <f t="array" ref="M9685">_xlfn.SUM(_xlfn.NORM.DIST($S$3:$S$1003,$G9685,$P9685,FALSE)*WindSpeedStep*$T$3:$T$1003)</f>
        <v>390.80823579544779</v>
      </c>
      <c r="N9685" s="50">
        <f t="array" ref="N9685">_xlfn.SUM(_xlfn.NORM.DIST($S$3:$S$1003,$G9685,$Q9685,FALSE)*WindSpeedStep*$T$3:$T$1003)</f>
        <v>384.4222691260274</v>
      </c>
      <c r="P9685" s="42">
        <f t="shared" si="453"/>
        <v>0.61185817096744399</v>
      </c>
      <c r="Q9685" s="42">
        <f t="shared" si="455"/>
        <v>0.40780950468141181</v>
      </c>
    </row>
    <row r="9686" spans="5:17" x14ac:dyDescent="0.2">
      <c r="E9686" s="15" t="s">
        <v>4411</v>
      </c>
      <c r="F9686" s="21">
        <v>6.3862246267321394</v>
      </c>
      <c r="G9686" s="21">
        <v>6.3690743806132817</v>
      </c>
      <c r="H9686" s="24">
        <v>6.5766556071629428E-2</v>
      </c>
      <c r="I9686" s="3">
        <f t="shared" si="454"/>
        <v>450.13999999997924</v>
      </c>
      <c r="J9686" s="3">
        <f>INDEX(PowerArray,MIN(MaximumPowerIndex,ROUND(G9686*100,0)))</f>
        <v>445.61999999997931</v>
      </c>
      <c r="K9686" s="3">
        <f>MIN(J9686-M9686+N9686,'Power Look Up'!$F$4)</f>
        <v>438.15251653040752</v>
      </c>
      <c r="M9686" s="50">
        <f t="array" ref="M9686">_xlfn.SUM(_xlfn.NORM.DIST($S$3:$S$1003,$G9686,$P9686,FALSE)*WindSpeedStep*$T$3:$T$1003)</f>
        <v>443.28488621677116</v>
      </c>
      <c r="N9686" s="50">
        <f t="array" ref="N9686">_xlfn.SUM(_xlfn.NORM.DIST($S$3:$S$1003,$G9686,$Q9686,FALSE)*WindSpeedStep*$T$3:$T$1003)</f>
        <v>435.81740274719937</v>
      </c>
      <c r="P9686" s="42">
        <f t="shared" si="453"/>
        <v>0.63690743806132821</v>
      </c>
      <c r="Q9686" s="42">
        <f t="shared" si="455"/>
        <v>0.41887208737698184</v>
      </c>
    </row>
    <row r="9687" spans="5:17" x14ac:dyDescent="0.2">
      <c r="E9687" s="15" t="s">
        <v>4412</v>
      </c>
      <c r="F9687" s="21">
        <v>5.9226829273139572</v>
      </c>
      <c r="G9687" s="21">
        <v>5.9173869694240615</v>
      </c>
      <c r="H9687" s="24">
        <v>5.571799200631207E-2</v>
      </c>
      <c r="I9687" s="3">
        <f t="shared" si="454"/>
        <v>349.03999999998678</v>
      </c>
      <c r="J9687" s="3">
        <f>INDEX(PowerArray,MIN(MaximumPowerIndex,ROUND(G9687*100,0)))</f>
        <v>349.03999999998678</v>
      </c>
      <c r="K9687" s="3">
        <f>MIN(J9687-M9687+N9687,'Power Look Up'!$F$4)</f>
        <v>341.98319685168065</v>
      </c>
      <c r="M9687" s="50">
        <f t="array" ref="M9687">_xlfn.SUM(_xlfn.NORM.DIST($S$3:$S$1003,$G9687,$P9687,FALSE)*WindSpeedStep*$T$3:$T$1003)</f>
        <v>351.47173379532893</v>
      </c>
      <c r="N9687" s="50">
        <f t="array" ref="N9687">_xlfn.SUM(_xlfn.NORM.DIST($S$3:$S$1003,$G9687,$Q9687,FALSE)*WindSpeedStep*$T$3:$T$1003)</f>
        <v>344.4149306470228</v>
      </c>
      <c r="P9687" s="42">
        <f t="shared" si="453"/>
        <v>0.59173869694240622</v>
      </c>
      <c r="Q9687" s="42">
        <f t="shared" si="455"/>
        <v>0.32970491986062506</v>
      </c>
    </row>
    <row r="9688" spans="5:17" x14ac:dyDescent="0.2">
      <c r="E9688" s="15" t="s">
        <v>4413</v>
      </c>
      <c r="F9688" s="21">
        <v>6.1125207041012484</v>
      </c>
      <c r="G9688" s="21">
        <v>6.1051554639408385</v>
      </c>
      <c r="H9688" s="24">
        <v>5.5623533474802644E-2</v>
      </c>
      <c r="I9688" s="3">
        <f t="shared" si="454"/>
        <v>386.85999999998057</v>
      </c>
      <c r="J9688" s="3">
        <f>INDEX(PowerArray,MIN(MaximumPowerIndex,ROUND(G9688*100,0)))</f>
        <v>386.85999999998057</v>
      </c>
      <c r="K9688" s="3">
        <f>MIN(J9688-M9688+N9688,'Power Look Up'!$F$4)</f>
        <v>378.74072653690598</v>
      </c>
      <c r="M9688" s="50">
        <f t="array" ref="M9688">_xlfn.SUM(_xlfn.NORM.DIST($S$3:$S$1003,$G9688,$P9688,FALSE)*WindSpeedStep*$T$3:$T$1003)</f>
        <v>388.10781433198883</v>
      </c>
      <c r="N9688" s="50">
        <f t="array" ref="N9688">_xlfn.SUM(_xlfn.NORM.DIST($S$3:$S$1003,$G9688,$Q9688,FALSE)*WindSpeedStep*$T$3:$T$1003)</f>
        <v>379.98854086891424</v>
      </c>
      <c r="P9688" s="42">
        <f t="shared" si="453"/>
        <v>0.6105155463940839</v>
      </c>
      <c r="Q9688" s="42">
        <f t="shared" si="455"/>
        <v>0.33959031931738748</v>
      </c>
    </row>
    <row r="9689" spans="5:17" x14ac:dyDescent="0.2">
      <c r="E9689" s="15" t="s">
        <v>4414</v>
      </c>
      <c r="F9689" s="21">
        <v>5.9973793658768928</v>
      </c>
      <c r="G9689" s="21">
        <v>5.9865829580378644</v>
      </c>
      <c r="H9689" s="24">
        <v>7.6700167179226328E-2</v>
      </c>
      <c r="I9689" s="3">
        <f t="shared" si="454"/>
        <v>361.99999999998647</v>
      </c>
      <c r="J9689" s="3">
        <f>INDEX(PowerArray,MIN(MaximumPowerIndex,ROUND(G9689*100,0)))</f>
        <v>360.37999999998652</v>
      </c>
      <c r="K9689" s="3">
        <f>MIN(J9689-M9689+N9689,'Power Look Up'!$F$4)</f>
        <v>356.23554214520772</v>
      </c>
      <c r="M9689" s="50">
        <f t="array" ref="M9689">_xlfn.SUM(_xlfn.NORM.DIST($S$3:$S$1003,$G9689,$P9689,FALSE)*WindSpeedStep*$T$3:$T$1003)</f>
        <v>364.73245053997027</v>
      </c>
      <c r="N9689" s="50">
        <f t="array" ref="N9689">_xlfn.SUM(_xlfn.NORM.DIST($S$3:$S$1003,$G9689,$Q9689,FALSE)*WindSpeedStep*$T$3:$T$1003)</f>
        <v>360.58799268519147</v>
      </c>
      <c r="P9689" s="42">
        <f t="shared" si="453"/>
        <v>0.59865829580378649</v>
      </c>
      <c r="Q9689" s="42">
        <f t="shared" si="455"/>
        <v>0.4591719137138115</v>
      </c>
    </row>
    <row r="9690" spans="5:17" x14ac:dyDescent="0.2">
      <c r="E9690" s="15" t="s">
        <v>4415</v>
      </c>
      <c r="F9690" s="21">
        <v>5.8112955463364253</v>
      </c>
      <c r="G9690" s="21">
        <v>5.772658030410069</v>
      </c>
      <c r="H9690" s="24">
        <v>8.0876974205226715E-2</v>
      </c>
      <c r="I9690" s="3">
        <f t="shared" si="454"/>
        <v>331.21999999998712</v>
      </c>
      <c r="J9690" s="3">
        <f>INDEX(PowerArray,MIN(MaximumPowerIndex,ROUND(G9690*100,0)))</f>
        <v>324.73999999998728</v>
      </c>
      <c r="K9690" s="3">
        <f>MIN(J9690-M9690+N9690,'Power Look Up'!$F$4)</f>
        <v>322.11303270442636</v>
      </c>
      <c r="M9690" s="50">
        <f t="array" ref="M9690">_xlfn.SUM(_xlfn.NORM.DIST($S$3:$S$1003,$G9690,$P9690,FALSE)*WindSpeedStep*$T$3:$T$1003)</f>
        <v>324.5861659437507</v>
      </c>
      <c r="N9690" s="50">
        <f t="array" ref="N9690">_xlfn.SUM(_xlfn.NORM.DIST($S$3:$S$1003,$G9690,$Q9690,FALSE)*WindSpeedStep*$T$3:$T$1003)</f>
        <v>321.95919864818978</v>
      </c>
      <c r="P9690" s="42">
        <f t="shared" si="453"/>
        <v>0.57726580304100694</v>
      </c>
      <c r="Q9690" s="42">
        <f t="shared" si="455"/>
        <v>0.46687511462107001</v>
      </c>
    </row>
    <row r="9691" spans="5:17" x14ac:dyDescent="0.2">
      <c r="E9691" s="15" t="s">
        <v>4416</v>
      </c>
      <c r="F9691" s="21">
        <v>6.2925500911732781</v>
      </c>
      <c r="G9691" s="21">
        <v>6.2809034646697262</v>
      </c>
      <c r="H9691" s="24">
        <v>5.4032148345855326E-2</v>
      </c>
      <c r="I9691" s="3">
        <f t="shared" si="454"/>
        <v>427.53999999997973</v>
      </c>
      <c r="J9691" s="3">
        <f>INDEX(PowerArray,MIN(MaximumPowerIndex,ROUND(G9691*100,0)))</f>
        <v>425.27999999997979</v>
      </c>
      <c r="K9691" s="3">
        <f>MIN(J9691-M9691+N9691,'Power Look Up'!$F$4)</f>
        <v>416.35459374685576</v>
      </c>
      <c r="M9691" s="50">
        <f t="array" ref="M9691">_xlfn.SUM(_xlfn.NORM.DIST($S$3:$S$1003,$G9691,$P9691,FALSE)*WindSpeedStep*$T$3:$T$1003)</f>
        <v>424.35165244683026</v>
      </c>
      <c r="N9691" s="50">
        <f t="array" ref="N9691">_xlfn.SUM(_xlfn.NORM.DIST($S$3:$S$1003,$G9691,$Q9691,FALSE)*WindSpeedStep*$T$3:$T$1003)</f>
        <v>415.42624619370622</v>
      </c>
      <c r="P9691" s="42">
        <f t="shared" si="453"/>
        <v>0.6280903464669727</v>
      </c>
      <c r="Q9691" s="42">
        <f t="shared" si="455"/>
        <v>0.33937070774903133</v>
      </c>
    </row>
    <row r="9692" spans="5:17" x14ac:dyDescent="0.2">
      <c r="E9692" s="15" t="s">
        <v>4417</v>
      </c>
      <c r="F9692" s="21">
        <v>6.4209634797857635</v>
      </c>
      <c r="G9692" s="21">
        <v>6.3979397972453036</v>
      </c>
      <c r="H9692" s="24">
        <v>4.5164561504354779E-2</v>
      </c>
      <c r="I9692" s="3">
        <f t="shared" si="454"/>
        <v>456.9199999999791</v>
      </c>
      <c r="J9692" s="3">
        <f>INDEX(PowerArray,MIN(MaximumPowerIndex,ROUND(G9692*100,0)))</f>
        <v>452.39999999997917</v>
      </c>
      <c r="K9692" s="3">
        <f>MIN(J9692-M9692+N9692,'Power Look Up'!$F$4)</f>
        <v>442.13330964656683</v>
      </c>
      <c r="M9692" s="50">
        <f t="array" ref="M9692">_xlfn.SUM(_xlfn.NORM.DIST($S$3:$S$1003,$G9692,$P9692,FALSE)*WindSpeedStep*$T$3:$T$1003)</f>
        <v>449.59508035520668</v>
      </c>
      <c r="N9692" s="50">
        <f t="array" ref="N9692">_xlfn.SUM(_xlfn.NORM.DIST($S$3:$S$1003,$G9692,$Q9692,FALSE)*WindSpeedStep*$T$3:$T$1003)</f>
        <v>439.32839000179433</v>
      </c>
      <c r="P9692" s="42">
        <f t="shared" si="453"/>
        <v>0.63979397972453045</v>
      </c>
      <c r="Q9692" s="42">
        <f t="shared" si="455"/>
        <v>0.28896014547384463</v>
      </c>
    </row>
    <row r="9693" spans="5:17" x14ac:dyDescent="0.2">
      <c r="E9693" s="15" t="s">
        <v>4418</v>
      </c>
      <c r="F9693" s="21">
        <v>5.8946852355010328</v>
      </c>
      <c r="G9693" s="21">
        <v>5.8769585353381437</v>
      </c>
      <c r="H9693" s="24">
        <v>3.9018198735161234E-2</v>
      </c>
      <c r="I9693" s="3">
        <f t="shared" si="454"/>
        <v>344.17999999998688</v>
      </c>
      <c r="J9693" s="3">
        <f>INDEX(PowerArray,MIN(MaximumPowerIndex,ROUND(G9693*100,0)))</f>
        <v>342.55999999998687</v>
      </c>
      <c r="K9693" s="3">
        <f>MIN(J9693-M9693+N9693,'Power Look Up'!$F$4)</f>
        <v>333.51469977797188</v>
      </c>
      <c r="M9693" s="50">
        <f t="array" ref="M9693">_xlfn.SUM(_xlfn.NORM.DIST($S$3:$S$1003,$G9693,$P9693,FALSE)*WindSpeedStep*$T$3:$T$1003)</f>
        <v>343.84856467868929</v>
      </c>
      <c r="N9693" s="50">
        <f t="array" ref="N9693">_xlfn.SUM(_xlfn.NORM.DIST($S$3:$S$1003,$G9693,$Q9693,FALSE)*WindSpeedStep*$T$3:$T$1003)</f>
        <v>334.8032644566743</v>
      </c>
      <c r="P9693" s="42">
        <f t="shared" si="453"/>
        <v>0.58769585353381437</v>
      </c>
      <c r="Q9693" s="42">
        <f t="shared" si="455"/>
        <v>0.22930833609012577</v>
      </c>
    </row>
    <row r="9694" spans="5:17" x14ac:dyDescent="0.2">
      <c r="E9694" s="15" t="s">
        <v>4419</v>
      </c>
      <c r="F9694" s="21">
        <v>5.4124494884917072</v>
      </c>
      <c r="G9694" s="21">
        <v>5.414835475294236</v>
      </c>
      <c r="H9694" s="24">
        <v>7.3903692006827101E-2</v>
      </c>
      <c r="I9694" s="3">
        <f t="shared" si="454"/>
        <v>266.41999999998848</v>
      </c>
      <c r="J9694" s="3">
        <f>INDEX(PowerArray,MIN(MaximumPowerIndex,ROUND(G9694*100,0)))</f>
        <v>266.41999999998848</v>
      </c>
      <c r="K9694" s="3">
        <f>MIN(J9694-M9694+N9694,'Power Look Up'!$F$4)</f>
        <v>265.15444447914922</v>
      </c>
      <c r="M9694" s="50">
        <f t="array" ref="M9694">_xlfn.SUM(_xlfn.NORM.DIST($S$3:$S$1003,$G9694,$P9694,FALSE)*WindSpeedStep*$T$3:$T$1003)</f>
        <v>262.27710317143396</v>
      </c>
      <c r="N9694" s="50">
        <f t="array" ref="N9694">_xlfn.SUM(_xlfn.NORM.DIST($S$3:$S$1003,$G9694,$Q9694,FALSE)*WindSpeedStep*$T$3:$T$1003)</f>
        <v>261.01154765059471</v>
      </c>
      <c r="P9694" s="42">
        <f t="shared" si="453"/>
        <v>0.54148354752942363</v>
      </c>
      <c r="Q9694" s="42">
        <f t="shared" si="455"/>
        <v>0.40017633323378649</v>
      </c>
    </row>
    <row r="9695" spans="5:17" x14ac:dyDescent="0.2">
      <c r="E9695" s="15" t="s">
        <v>4420</v>
      </c>
      <c r="F9695" s="21">
        <v>5.386366510019938</v>
      </c>
      <c r="G9695" s="21">
        <v>5.35280162475821</v>
      </c>
      <c r="H9695" s="24">
        <v>9.2826954695689509E-2</v>
      </c>
      <c r="I9695" s="3">
        <f t="shared" si="454"/>
        <v>263.17999999998858</v>
      </c>
      <c r="J9695" s="3">
        <f>INDEX(PowerArray,MIN(MaximumPowerIndex,ROUND(G9695*100,0)))</f>
        <v>256.69999999998873</v>
      </c>
      <c r="K9695" s="3">
        <f>MIN(J9695-M9695+N9695,'Power Look Up'!$F$4)</f>
        <v>256.3411170470871</v>
      </c>
      <c r="M9695" s="50">
        <f t="array" ref="M9695">_xlfn.SUM(_xlfn.NORM.DIST($S$3:$S$1003,$G9695,$P9695,FALSE)*WindSpeedStep*$T$3:$T$1003)</f>
        <v>251.93821432156133</v>
      </c>
      <c r="N9695" s="50">
        <f t="array" ref="N9695">_xlfn.SUM(_xlfn.NORM.DIST($S$3:$S$1003,$G9695,$Q9695,FALSE)*WindSpeedStep*$T$3:$T$1003)</f>
        <v>251.57933136865972</v>
      </c>
      <c r="P9695" s="42">
        <f t="shared" si="453"/>
        <v>0.535280162475821</v>
      </c>
      <c r="Q9695" s="42">
        <f t="shared" si="455"/>
        <v>0.49688427391644358</v>
      </c>
    </row>
    <row r="9696" spans="5:17" x14ac:dyDescent="0.2">
      <c r="E9696" s="15" t="s">
        <v>4421</v>
      </c>
      <c r="F9696" s="21">
        <v>5.6627251843289308</v>
      </c>
      <c r="G9696" s="21">
        <v>5.6769261277220844</v>
      </c>
      <c r="H9696" s="24">
        <v>5.8275828202513612E-2</v>
      </c>
      <c r="I9696" s="3">
        <f t="shared" si="454"/>
        <v>306.91999999998768</v>
      </c>
      <c r="J9696" s="3">
        <f>INDEX(PowerArray,MIN(MaximumPowerIndex,ROUND(G9696*100,0)))</f>
        <v>310.15999999998758</v>
      </c>
      <c r="K9696" s="3">
        <f>MIN(J9696-M9696+N9696,'Power Look Up'!$F$4)</f>
        <v>305.73367459326863</v>
      </c>
      <c r="M9696" s="50">
        <f t="array" ref="M9696">_xlfn.SUM(_xlfn.NORM.DIST($S$3:$S$1003,$G9696,$P9696,FALSE)*WindSpeedStep*$T$3:$T$1003)</f>
        <v>307.38687384752211</v>
      </c>
      <c r="N9696" s="50">
        <f t="array" ref="N9696">_xlfn.SUM(_xlfn.NORM.DIST($S$3:$S$1003,$G9696,$Q9696,FALSE)*WindSpeedStep*$T$3:$T$1003)</f>
        <v>302.96054844080317</v>
      </c>
      <c r="P9696" s="42">
        <f t="shared" si="453"/>
        <v>0.5676926127722085</v>
      </c>
      <c r="Q9696" s="42">
        <f t="shared" si="455"/>
        <v>0.33082757173749305</v>
      </c>
    </row>
    <row r="9697" spans="5:17" x14ac:dyDescent="0.2">
      <c r="E9697" s="15" t="s">
        <v>4422</v>
      </c>
      <c r="F9697" s="21">
        <v>5.8370820431424715</v>
      </c>
      <c r="G9697" s="21">
        <v>5.809323376864616</v>
      </c>
      <c r="H9697" s="24">
        <v>5.4821912324488027E-2</v>
      </c>
      <c r="I9697" s="3">
        <f t="shared" si="454"/>
        <v>336.07999999998702</v>
      </c>
      <c r="J9697" s="3">
        <f>INDEX(PowerArray,MIN(MaximumPowerIndex,ROUND(G9697*100,0)))</f>
        <v>331.21999999998712</v>
      </c>
      <c r="K9697" s="3">
        <f>MIN(J9697-M9697+N9697,'Power Look Up'!$F$4)</f>
        <v>324.99987131095378</v>
      </c>
      <c r="M9697" s="50">
        <f t="array" ref="M9697">_xlfn.SUM(_xlfn.NORM.DIST($S$3:$S$1003,$G9697,$P9697,FALSE)*WindSpeedStep*$T$3:$T$1003)</f>
        <v>331.29291568438265</v>
      </c>
      <c r="N9697" s="50">
        <f t="array" ref="N9697">_xlfn.SUM(_xlfn.NORM.DIST($S$3:$S$1003,$G9697,$Q9697,FALSE)*WindSpeedStep*$T$3:$T$1003)</f>
        <v>325.0727869953493</v>
      </c>
      <c r="P9697" s="42">
        <f t="shared" si="453"/>
        <v>0.58093233768646158</v>
      </c>
      <c r="Q9697" s="42">
        <f t="shared" si="455"/>
        <v>0.31847821683107069</v>
      </c>
    </row>
    <row r="9698" spans="5:17" x14ac:dyDescent="0.2">
      <c r="E9698" s="15" t="s">
        <v>4423</v>
      </c>
      <c r="F9698" s="21">
        <v>5.0537248967282977</v>
      </c>
      <c r="G9698" s="21">
        <v>5.0238110571772649</v>
      </c>
      <c r="H9698" s="24">
        <v>7.9149539829315552E-2</v>
      </c>
      <c r="I9698" s="3">
        <f t="shared" si="454"/>
        <v>208.09999999998976</v>
      </c>
      <c r="J9698" s="3">
        <f>INDEX(PowerArray,MIN(MaximumPowerIndex,ROUND(G9698*100,0)))</f>
        <v>203.23999999998986</v>
      </c>
      <c r="K9698" s="3">
        <f>MIN(J9698-M9698+N9698,'Power Look Up'!$F$4)</f>
        <v>203.11469268514108</v>
      </c>
      <c r="M9698" s="50">
        <f t="array" ref="M9698">_xlfn.SUM(_xlfn.NORM.DIST($S$3:$S$1003,$G9698,$P9698,FALSE)*WindSpeedStep*$T$3:$T$1003)</f>
        <v>198.38000625663142</v>
      </c>
      <c r="N9698" s="50">
        <f t="array" ref="N9698">_xlfn.SUM(_xlfn.NORM.DIST($S$3:$S$1003,$G9698,$Q9698,FALSE)*WindSpeedStep*$T$3:$T$1003)</f>
        <v>198.25469894178264</v>
      </c>
      <c r="P9698" s="42">
        <f t="shared" si="453"/>
        <v>0.50238110571772654</v>
      </c>
      <c r="Q9698" s="42">
        <f t="shared" si="455"/>
        <v>0.39763233336500781</v>
      </c>
    </row>
    <row r="9699" spans="5:17" x14ac:dyDescent="0.2">
      <c r="E9699" s="15" t="s">
        <v>4424</v>
      </c>
      <c r="F9699" s="21">
        <v>4.7029836666571248</v>
      </c>
      <c r="G9699" s="21">
        <v>4.67336263382286</v>
      </c>
      <c r="H9699" s="24">
        <v>4.8905124130163895E-2</v>
      </c>
      <c r="I9699" s="3">
        <f t="shared" si="454"/>
        <v>167.29999999999393</v>
      </c>
      <c r="J9699" s="3">
        <f>INDEX(PowerArray,MIN(MaximumPowerIndex,ROUND(G9699*100,0)))</f>
        <v>164.029999999994</v>
      </c>
      <c r="K9699" s="3">
        <f>MIN(J9699-M9699+N9699,'Power Look Up'!$F$4)</f>
        <v>162.67295057857808</v>
      </c>
      <c r="M9699" s="50">
        <f t="array" ref="M9699">_xlfn.SUM(_xlfn.NORM.DIST($S$3:$S$1003,$G9699,$P9699,FALSE)*WindSpeedStep*$T$3:$T$1003)</f>
        <v>142.67687834787156</v>
      </c>
      <c r="N9699" s="50">
        <f t="array" ref="N9699">_xlfn.SUM(_xlfn.NORM.DIST($S$3:$S$1003,$G9699,$Q9699,FALSE)*WindSpeedStep*$T$3:$T$1003)</f>
        <v>141.31982892645564</v>
      </c>
      <c r="P9699" s="42">
        <f t="shared" si="453"/>
        <v>0.46733626338228601</v>
      </c>
      <c r="Q9699" s="42">
        <f t="shared" si="455"/>
        <v>0.22855137971237666</v>
      </c>
    </row>
    <row r="9700" spans="5:17" x14ac:dyDescent="0.2">
      <c r="E9700" s="15" t="s">
        <v>4425</v>
      </c>
      <c r="F9700" s="21">
        <v>4.5525354106265246</v>
      </c>
      <c r="G9700" s="21">
        <v>4.561687332462367</v>
      </c>
      <c r="H9700" s="24">
        <v>0.1054357532023989</v>
      </c>
      <c r="I9700" s="3">
        <f t="shared" si="454"/>
        <v>150.94999999999428</v>
      </c>
      <c r="J9700" s="3">
        <f>INDEX(PowerArray,MIN(MaximumPowerIndex,ROUND(G9700*100,0)))</f>
        <v>152.03999999999425</v>
      </c>
      <c r="K9700" s="3">
        <f>MIN(J9700-M9700+N9700,'Power Look Up'!$F$4)</f>
        <v>152.6348273943081</v>
      </c>
      <c r="M9700" s="50">
        <f t="array" ref="M9700">_xlfn.SUM(_xlfn.NORM.DIST($S$3:$S$1003,$G9700,$P9700,FALSE)*WindSpeedStep*$T$3:$T$1003)</f>
        <v>125.36285310878735</v>
      </c>
      <c r="N9700" s="50">
        <f t="array" ref="N9700">_xlfn.SUM(_xlfn.NORM.DIST($S$3:$S$1003,$G9700,$Q9700,FALSE)*WindSpeedStep*$T$3:$T$1003)</f>
        <v>125.9576805031012</v>
      </c>
      <c r="P9700" s="42">
        <f t="shared" si="453"/>
        <v>0.45616873324623675</v>
      </c>
      <c r="Q9700" s="42">
        <f t="shared" si="455"/>
        <v>0.48096493977201149</v>
      </c>
    </row>
    <row r="9701" spans="5:17" x14ac:dyDescent="0.2">
      <c r="E9701" s="15" t="s">
        <v>4426</v>
      </c>
      <c r="F9701" s="21">
        <v>4.9748705132041504</v>
      </c>
      <c r="G9701" s="21">
        <v>4.9636115163395447</v>
      </c>
      <c r="H9701" s="24">
        <v>7.0353589921796078E-2</v>
      </c>
      <c r="I9701" s="3">
        <f t="shared" si="454"/>
        <v>196.72999999999331</v>
      </c>
      <c r="J9701" s="3">
        <f>INDEX(PowerArray,MIN(MaximumPowerIndex,ROUND(G9701*100,0)))</f>
        <v>195.63999999999334</v>
      </c>
      <c r="K9701" s="3">
        <f>MIN(J9701-M9701+N9701,'Power Look Up'!$F$4)</f>
        <v>195.61205453509018</v>
      </c>
      <c r="M9701" s="50">
        <f t="array" ref="M9701">_xlfn.SUM(_xlfn.NORM.DIST($S$3:$S$1003,$G9701,$P9701,FALSE)*WindSpeedStep*$T$3:$T$1003)</f>
        <v>188.72399455880128</v>
      </c>
      <c r="N9701" s="50">
        <f t="array" ref="N9701">_xlfn.SUM(_xlfn.NORM.DIST($S$3:$S$1003,$G9701,$Q9701,FALSE)*WindSpeedStep*$T$3:$T$1003)</f>
        <v>188.69604909389813</v>
      </c>
      <c r="P9701" s="42">
        <f t="shared" si="453"/>
        <v>0.4963611516339545</v>
      </c>
      <c r="Q9701" s="42">
        <f t="shared" si="455"/>
        <v>0.34920788915165674</v>
      </c>
    </row>
    <row r="9702" spans="5:17" x14ac:dyDescent="0.2">
      <c r="E9702" s="15" t="s">
        <v>4427</v>
      </c>
      <c r="F9702" s="21">
        <v>5.9064690050407762</v>
      </c>
      <c r="G9702" s="21">
        <v>5.9272342989150983</v>
      </c>
      <c r="H9702" s="24">
        <v>0.13883083095842622</v>
      </c>
      <c r="I9702" s="3">
        <f t="shared" si="454"/>
        <v>347.41999999998677</v>
      </c>
      <c r="J9702" s="3">
        <f>INDEX(PowerArray,MIN(MaximumPowerIndex,ROUND(G9702*100,0)))</f>
        <v>350.65999999998672</v>
      </c>
      <c r="K9702" s="3">
        <f>MIN(J9702-M9702+N9702,'Power Look Up'!$F$4)</f>
        <v>358.63475051764846</v>
      </c>
      <c r="M9702" s="50">
        <f t="array" ref="M9702">_xlfn.SUM(_xlfn.NORM.DIST($S$3:$S$1003,$G9702,$P9702,FALSE)*WindSpeedStep*$T$3:$T$1003)</f>
        <v>353.34228726641106</v>
      </c>
      <c r="N9702" s="50">
        <f t="array" ref="N9702">_xlfn.SUM(_xlfn.NORM.DIST($S$3:$S$1003,$G9702,$Q9702,FALSE)*WindSpeedStep*$T$3:$T$1003)</f>
        <v>361.3170377840728</v>
      </c>
      <c r="P9702" s="42">
        <f t="shared" si="453"/>
        <v>0.59272342989150983</v>
      </c>
      <c r="Q9702" s="42">
        <f t="shared" si="455"/>
        <v>0.82288286300366797</v>
      </c>
    </row>
    <row r="9703" spans="5:17" x14ac:dyDescent="0.2">
      <c r="E9703" s="15" t="s">
        <v>4428</v>
      </c>
      <c r="F9703" s="21">
        <v>5.6</v>
      </c>
      <c r="G9703" s="21">
        <v>5.5575803527160463</v>
      </c>
      <c r="H9703" s="24">
        <v>7.678571428571429E-2</v>
      </c>
      <c r="I9703" s="3">
        <f t="shared" si="454"/>
        <v>297.19999999998788</v>
      </c>
      <c r="J9703" s="3">
        <f>INDEX(PowerArray,MIN(MaximumPowerIndex,ROUND(G9703*100,0)))</f>
        <v>290.71999999998798</v>
      </c>
      <c r="K9703" s="3">
        <f>MIN(J9703-M9703+N9703,'Power Look Up'!$F$4)</f>
        <v>288.76459264661509</v>
      </c>
      <c r="M9703" s="50">
        <f t="array" ref="M9703">_xlfn.SUM(_xlfn.NORM.DIST($S$3:$S$1003,$G9703,$P9703,FALSE)*WindSpeedStep*$T$3:$T$1003)</f>
        <v>286.5218925797667</v>
      </c>
      <c r="N9703" s="50">
        <f t="array" ref="N9703">_xlfn.SUM(_xlfn.NORM.DIST($S$3:$S$1003,$G9703,$Q9703,FALSE)*WindSpeedStep*$T$3:$T$1003)</f>
        <v>284.56648522639381</v>
      </c>
      <c r="P9703" s="42">
        <f t="shared" si="453"/>
        <v>0.55575803527160461</v>
      </c>
      <c r="Q9703" s="42">
        <f t="shared" si="455"/>
        <v>0.42674277708355357</v>
      </c>
    </row>
    <row r="9704" spans="5:17" x14ac:dyDescent="0.2">
      <c r="E9704" s="15" t="s">
        <v>4429</v>
      </c>
      <c r="F9704" s="21">
        <v>5.0974881619259165</v>
      </c>
      <c r="G9704" s="21">
        <v>5.0790089413718711</v>
      </c>
      <c r="H9704" s="24">
        <v>0.12555203262270986</v>
      </c>
      <c r="I9704" s="3">
        <f t="shared" si="454"/>
        <v>216.19999999998959</v>
      </c>
      <c r="J9704" s="3">
        <f>INDEX(PowerArray,MIN(MaximumPowerIndex,ROUND(G9704*100,0)))</f>
        <v>212.95999999998966</v>
      </c>
      <c r="K9704" s="3">
        <f>MIN(J9704-M9704+N9704,'Power Look Up'!$F$4)</f>
        <v>214.41567252323284</v>
      </c>
      <c r="M9704" s="50">
        <f t="array" ref="M9704">_xlfn.SUM(_xlfn.NORM.DIST($S$3:$S$1003,$G9704,$P9704,FALSE)*WindSpeedStep*$T$3:$T$1003)</f>
        <v>207.26237688896978</v>
      </c>
      <c r="N9704" s="50">
        <f t="array" ref="N9704">_xlfn.SUM(_xlfn.NORM.DIST($S$3:$S$1003,$G9704,$Q9704,FALSE)*WindSpeedStep*$T$3:$T$1003)</f>
        <v>208.71804941221296</v>
      </c>
      <c r="P9704" s="42">
        <f t="shared" si="453"/>
        <v>0.50790089413718709</v>
      </c>
      <c r="Q9704" s="42">
        <f t="shared" si="455"/>
        <v>0.63767989629815625</v>
      </c>
    </row>
    <row r="9705" spans="5:17" x14ac:dyDescent="0.2">
      <c r="E9705" s="15" t="s">
        <v>4430</v>
      </c>
      <c r="F9705" s="21">
        <v>5.6586998336762067</v>
      </c>
      <c r="G9705" s="21">
        <v>5.6272111343655791</v>
      </c>
      <c r="H9705" s="24">
        <v>0.10249704296882622</v>
      </c>
      <c r="I9705" s="3">
        <f t="shared" si="454"/>
        <v>306.91999999998768</v>
      </c>
      <c r="J9705" s="3">
        <f>INDEX(PowerArray,MIN(MaximumPowerIndex,ROUND(G9705*100,0)))</f>
        <v>302.05999999998778</v>
      </c>
      <c r="K9705" s="3">
        <f>MIN(J9705-M9705+N9705,'Power Look Up'!$F$4)</f>
        <v>302.34698395869202</v>
      </c>
      <c r="M9705" s="50">
        <f t="array" ref="M9705">_xlfn.SUM(_xlfn.NORM.DIST($S$3:$S$1003,$G9705,$P9705,FALSE)*WindSpeedStep*$T$3:$T$1003)</f>
        <v>298.62207490097387</v>
      </c>
      <c r="N9705" s="50">
        <f t="array" ref="N9705">_xlfn.SUM(_xlfn.NORM.DIST($S$3:$S$1003,$G9705,$Q9705,FALSE)*WindSpeedStep*$T$3:$T$1003)</f>
        <v>298.90905885967811</v>
      </c>
      <c r="P9705" s="42">
        <f t="shared" si="453"/>
        <v>0.56272111343655795</v>
      </c>
      <c r="Q9705" s="42">
        <f t="shared" si="455"/>
        <v>0.57677250143372616</v>
      </c>
    </row>
    <row r="9706" spans="5:17" x14ac:dyDescent="0.2">
      <c r="E9706" s="15" t="s">
        <v>4431</v>
      </c>
      <c r="F9706" s="21">
        <v>4.8966249220294848</v>
      </c>
      <c r="G9706" s="21">
        <v>4.8932141571458834</v>
      </c>
      <c r="H9706" s="24">
        <v>6.7393358742949466E-2</v>
      </c>
      <c r="I9706" s="3">
        <f t="shared" si="454"/>
        <v>189.09999999999346</v>
      </c>
      <c r="J9706" s="3">
        <f>INDEX(PowerArray,MIN(MaximumPowerIndex,ROUND(G9706*100,0)))</f>
        <v>188.00999999999348</v>
      </c>
      <c r="K9706" s="3">
        <f>MIN(J9706-M9706+N9706,'Power Look Up'!$F$4)</f>
        <v>187.87968077685878</v>
      </c>
      <c r="M9706" s="50">
        <f t="array" ref="M9706">_xlfn.SUM(_xlfn.NORM.DIST($S$3:$S$1003,$G9706,$P9706,FALSE)*WindSpeedStep*$T$3:$T$1003)</f>
        <v>177.47080265222775</v>
      </c>
      <c r="N9706" s="50">
        <f t="array" ref="N9706">_xlfn.SUM(_xlfn.NORM.DIST($S$3:$S$1003,$G9706,$Q9706,FALSE)*WindSpeedStep*$T$3:$T$1003)</f>
        <v>177.34048342909304</v>
      </c>
      <c r="P9706" s="42">
        <f t="shared" si="453"/>
        <v>0.48932141571458837</v>
      </c>
      <c r="Q9706" s="42">
        <f t="shared" si="455"/>
        <v>0.32977013709861164</v>
      </c>
    </row>
    <row r="9707" spans="5:17" x14ac:dyDescent="0.2">
      <c r="E9707" s="15" t="s">
        <v>4432</v>
      </c>
      <c r="F9707" s="21">
        <v>5.03</v>
      </c>
      <c r="G9707" s="21">
        <v>5.0189200675286845</v>
      </c>
      <c r="H9707" s="24">
        <v>5.3677932405566599E-2</v>
      </c>
      <c r="I9707" s="3">
        <f t="shared" si="454"/>
        <v>204.85999999998984</v>
      </c>
      <c r="J9707" s="3">
        <f>INDEX(PowerArray,MIN(MaximumPowerIndex,ROUND(G9707*100,0)))</f>
        <v>203.23999999998986</v>
      </c>
      <c r="K9707" s="3">
        <f>MIN(J9707-M9707+N9707,'Power Look Up'!$F$4)</f>
        <v>203.68228296939432</v>
      </c>
      <c r="M9707" s="50">
        <f t="array" ref="M9707">_xlfn.SUM(_xlfn.NORM.DIST($S$3:$S$1003,$G9707,$P9707,FALSE)*WindSpeedStep*$T$3:$T$1003)</f>
        <v>197.59432528117472</v>
      </c>
      <c r="N9707" s="50">
        <f t="array" ref="N9707">_xlfn.SUM(_xlfn.NORM.DIST($S$3:$S$1003,$G9707,$Q9707,FALSE)*WindSpeedStep*$T$3:$T$1003)</f>
        <v>198.03660825057918</v>
      </c>
      <c r="P9707" s="42">
        <f t="shared" si="453"/>
        <v>0.50189200675286849</v>
      </c>
      <c r="Q9707" s="42">
        <f t="shared" si="455"/>
        <v>0.2694052521337465</v>
      </c>
    </row>
    <row r="9708" spans="5:17" x14ac:dyDescent="0.2">
      <c r="E9708" s="15" t="s">
        <v>4433</v>
      </c>
      <c r="F9708" s="21">
        <v>5.5210862949756514</v>
      </c>
      <c r="G9708" s="21">
        <v>5.5135695236199602</v>
      </c>
      <c r="H9708" s="24">
        <v>8.5128174944070989E-2</v>
      </c>
      <c r="I9708" s="3">
        <f t="shared" si="454"/>
        <v>284.23999999998813</v>
      </c>
      <c r="J9708" s="3">
        <f>INDEX(PowerArray,MIN(MaximumPowerIndex,ROUND(G9708*100,0)))</f>
        <v>282.61999999998818</v>
      </c>
      <c r="K9708" s="3">
        <f>MIN(J9708-M9708+N9708,'Power Look Up'!$F$4)</f>
        <v>281.45395280291177</v>
      </c>
      <c r="M9708" s="50">
        <f t="array" ref="M9708">_xlfn.SUM(_xlfn.NORM.DIST($S$3:$S$1003,$G9708,$P9708,FALSE)*WindSpeedStep*$T$3:$T$1003)</f>
        <v>278.97158918446286</v>
      </c>
      <c r="N9708" s="50">
        <f t="array" ref="N9708">_xlfn.SUM(_xlfn.NORM.DIST($S$3:$S$1003,$G9708,$Q9708,FALSE)*WindSpeedStep*$T$3:$T$1003)</f>
        <v>277.80554198738645</v>
      </c>
      <c r="P9708" s="42">
        <f t="shared" si="453"/>
        <v>0.551356952361996</v>
      </c>
      <c r="Q9708" s="42">
        <f t="shared" si="455"/>
        <v>0.46936011097301811</v>
      </c>
    </row>
    <row r="9709" spans="5:17" x14ac:dyDescent="0.2">
      <c r="E9709" s="15" t="s">
        <v>4434</v>
      </c>
      <c r="F9709" s="21">
        <v>4.2962250980115124</v>
      </c>
      <c r="G9709" s="21">
        <v>4.29697113537308</v>
      </c>
      <c r="H9709" s="24">
        <v>0.21181385500987582</v>
      </c>
      <c r="I9709" s="3">
        <f t="shared" si="454"/>
        <v>123.69999999999484</v>
      </c>
      <c r="J9709" s="3">
        <f>INDEX(PowerArray,MIN(MaximumPowerIndex,ROUND(G9709*100,0)))</f>
        <v>123.69999999999484</v>
      </c>
      <c r="K9709" s="3">
        <f>MIN(J9709-M9709+N9709,'Power Look Up'!$F$4)</f>
        <v>147.97658620524527</v>
      </c>
      <c r="M9709" s="50">
        <f t="array" ref="M9709">_xlfn.SUM(_xlfn.NORM.DIST($S$3:$S$1003,$G9709,$P9709,FALSE)*WindSpeedStep*$T$3:$T$1003)</f>
        <v>86.538147623499057</v>
      </c>
      <c r="N9709" s="50">
        <f t="array" ref="N9709">_xlfn.SUM(_xlfn.NORM.DIST($S$3:$S$1003,$G9709,$Q9709,FALSE)*WindSpeedStep*$T$3:$T$1003)</f>
        <v>110.81473382874948</v>
      </c>
      <c r="P9709" s="42">
        <f t="shared" si="453"/>
        <v>0.429697113537308</v>
      </c>
      <c r="Q9709" s="42">
        <f t="shared" si="455"/>
        <v>0.91015802104953503</v>
      </c>
    </row>
    <row r="9710" spans="5:17" x14ac:dyDescent="0.2">
      <c r="E9710" s="15" t="s">
        <v>4435</v>
      </c>
      <c r="F9710" s="21">
        <v>3.6681712917651152</v>
      </c>
      <c r="G9710" s="21">
        <v>3.6846935460560264</v>
      </c>
      <c r="H9710" s="24">
        <v>7.9058467267065016E-2</v>
      </c>
      <c r="I9710" s="3">
        <f t="shared" si="454"/>
        <v>60.96999999999688</v>
      </c>
      <c r="J9710" s="3">
        <f>INDEX(PowerArray,MIN(MaximumPowerIndex,ROUND(G9710*100,0)))</f>
        <v>61.879999999996862</v>
      </c>
      <c r="K9710" s="3">
        <f>MIN(J9710-M9710+N9710,'Power Look Up'!$F$4)</f>
        <v>59.052268320459753</v>
      </c>
      <c r="M9710" s="50">
        <f t="array" ref="M9710">_xlfn.SUM(_xlfn.NORM.DIST($S$3:$S$1003,$G9710,$P9710,FALSE)*WindSpeedStep*$T$3:$T$1003)</f>
        <v>24.795134108465501</v>
      </c>
      <c r="N9710" s="50">
        <f t="array" ref="N9710">_xlfn.SUM(_xlfn.NORM.DIST($S$3:$S$1003,$G9710,$Q9710,FALSE)*WindSpeedStep*$T$3:$T$1003)</f>
        <v>21.967402428928388</v>
      </c>
      <c r="P9710" s="42">
        <f t="shared" si="453"/>
        <v>0.36846935460560265</v>
      </c>
      <c r="Q9710" s="42">
        <f t="shared" si="455"/>
        <v>0.29130622410003609</v>
      </c>
    </row>
    <row r="9711" spans="5:17" x14ac:dyDescent="0.2">
      <c r="E9711" s="15" t="s">
        <v>4436</v>
      </c>
      <c r="F9711" s="21">
        <v>3.3875419828776607</v>
      </c>
      <c r="G9711" s="21">
        <v>3.3948329163873403</v>
      </c>
      <c r="H9711" s="24">
        <v>5.3135872827498654E-2</v>
      </c>
      <c r="I9711" s="3">
        <f t="shared" si="454"/>
        <v>35.489999999997423</v>
      </c>
      <c r="J9711" s="3">
        <f>INDEX(PowerArray,MIN(MaximumPowerIndex,ROUND(G9711*100,0)))</f>
        <v>35.489999999997423</v>
      </c>
      <c r="K9711" s="3">
        <f>MIN(J9711-M9711+N9711,'Power Look Up'!$F$4)</f>
        <v>34.268257068955393</v>
      </c>
      <c r="M9711" s="50">
        <f t="array" ref="M9711">_xlfn.SUM(_xlfn.NORM.DIST($S$3:$S$1003,$G9711,$P9711,FALSE)*WindSpeedStep*$T$3:$T$1003)</f>
        <v>12.261771240254655</v>
      </c>
      <c r="N9711" s="50">
        <f t="array" ref="N9711">_xlfn.SUM(_xlfn.NORM.DIST($S$3:$S$1003,$G9711,$Q9711,FALSE)*WindSpeedStep*$T$3:$T$1003)</f>
        <v>11.040028309212625</v>
      </c>
      <c r="P9711" s="42">
        <f t="shared" si="453"/>
        <v>0.33948329163873403</v>
      </c>
      <c r="Q9711" s="42">
        <f t="shared" si="455"/>
        <v>0.18038741011576409</v>
      </c>
    </row>
    <row r="9712" spans="5:17" x14ac:dyDescent="0.2">
      <c r="E9712" s="15" t="s">
        <v>4437</v>
      </c>
      <c r="F9712" s="21">
        <v>3.28</v>
      </c>
      <c r="G9712" s="21">
        <v>3.276274276512622</v>
      </c>
      <c r="H9712" s="24">
        <v>4.878048780487805E-2</v>
      </c>
      <c r="I9712" s="3">
        <f t="shared" si="454"/>
        <v>25.479999999997638</v>
      </c>
      <c r="J9712" s="3">
        <f>INDEX(PowerArray,MIN(MaximumPowerIndex,ROUND(G9712*100,0)))</f>
        <v>25.479999999997638</v>
      </c>
      <c r="K9712" s="3">
        <f>MIN(J9712-M9712+N9712,'Power Look Up'!$F$4)</f>
        <v>24.335606795754341</v>
      </c>
      <c r="M9712" s="50">
        <f t="array" ref="M9712">_xlfn.SUM(_xlfn.NORM.DIST($S$3:$S$1003,$G9712,$P9712,FALSE)*WindSpeedStep*$T$3:$T$1003)</f>
        <v>8.9092787337883479</v>
      </c>
      <c r="N9712" s="50">
        <f t="array" ref="N9712">_xlfn.SUM(_xlfn.NORM.DIST($S$3:$S$1003,$G9712,$Q9712,FALSE)*WindSpeedStep*$T$3:$T$1003)</f>
        <v>7.764885529545051</v>
      </c>
      <c r="P9712" s="42">
        <f t="shared" si="453"/>
        <v>0.32762742765126224</v>
      </c>
      <c r="Q9712" s="42">
        <f t="shared" si="455"/>
        <v>0.15981825739085961</v>
      </c>
    </row>
    <row r="9713" spans="5:17" x14ac:dyDescent="0.2">
      <c r="E9713" s="15" t="s">
        <v>4438</v>
      </c>
      <c r="F9713" s="21">
        <v>3.07</v>
      </c>
      <c r="G9713" s="21">
        <v>3.0715734671684052</v>
      </c>
      <c r="H9713" s="24">
        <v>6.8403908794788276E-2</v>
      </c>
      <c r="I9713" s="3">
        <f t="shared" si="454"/>
        <v>6.3699999999980452</v>
      </c>
      <c r="J9713" s="3">
        <f>INDEX(PowerArray,MIN(MaximumPowerIndex,ROUND(G9713*100,0)))</f>
        <v>6.3699999999980452</v>
      </c>
      <c r="K9713" s="3">
        <f>MIN(J9713-M9713+N9713,'Power Look Up'!$F$4)</f>
        <v>5.3019455822145023</v>
      </c>
      <c r="M9713" s="50">
        <f t="array" ref="M9713">_xlfn.SUM(_xlfn.NORM.DIST($S$3:$S$1003,$G9713,$P9713,FALSE)*WindSpeedStep*$T$3:$T$1003)</f>
        <v>4.4812157034977975</v>
      </c>
      <c r="N9713" s="50">
        <f t="array" ref="N9713">_xlfn.SUM(_xlfn.NORM.DIST($S$3:$S$1003,$G9713,$Q9713,FALSE)*WindSpeedStep*$T$3:$T$1003)</f>
        <v>3.4131612857142546</v>
      </c>
      <c r="P9713" s="42">
        <f t="shared" si="453"/>
        <v>0.30715734671684053</v>
      </c>
      <c r="Q9713" s="42">
        <f t="shared" si="455"/>
        <v>0.21010763130467919</v>
      </c>
    </row>
    <row r="9714" spans="5:17" x14ac:dyDescent="0.2">
      <c r="E9714" s="15" t="s">
        <v>4439</v>
      </c>
      <c r="F9714" s="21">
        <v>2.7723978557837472</v>
      </c>
      <c r="G9714" s="21">
        <v>2.7688657173275639</v>
      </c>
      <c r="H9714" s="24">
        <v>3.9676844999183343E-2</v>
      </c>
      <c r="I9714" s="3">
        <f t="shared" si="454"/>
        <v>0</v>
      </c>
      <c r="J9714" s="3">
        <f>INDEX(PowerArray,MIN(MaximumPowerIndex,ROUND(G9714*100,0)))</f>
        <v>0</v>
      </c>
      <c r="K9714" s="3">
        <f>MIN(J9714-M9714+N9714,'Power Look Up'!$F$4)</f>
        <v>-0.84053579753199226</v>
      </c>
      <c r="M9714" s="50">
        <f t="array" ref="M9714">_xlfn.SUM(_xlfn.NORM.DIST($S$3:$S$1003,$G9714,$P9714,FALSE)*WindSpeedStep*$T$3:$T$1003)</f>
        <v>0.83224624903620981</v>
      </c>
      <c r="N9714" s="50">
        <f t="array" ref="N9714">_xlfn.SUM(_xlfn.NORM.DIST($S$3:$S$1003,$G9714,$Q9714,FALSE)*WindSpeedStep*$T$3:$T$1003)</f>
        <v>-8.2895484957824679E-3</v>
      </c>
      <c r="P9714" s="42">
        <f t="shared" si="453"/>
        <v>0.27688657173275638</v>
      </c>
      <c r="Q9714" s="42">
        <f t="shared" si="455"/>
        <v>0.10985985588995835</v>
      </c>
    </row>
    <row r="9715" spans="5:17" x14ac:dyDescent="0.2">
      <c r="E9715" s="15" t="s">
        <v>4440</v>
      </c>
      <c r="F9715" s="21">
        <v>2.4575557898889286</v>
      </c>
      <c r="G9715" s="21">
        <v>2.4585262273594872</v>
      </c>
      <c r="H9715" s="24">
        <v>9.7658006783580276E-2</v>
      </c>
      <c r="I9715" s="3">
        <f t="shared" si="454"/>
        <v>0</v>
      </c>
      <c r="J9715" s="3">
        <f>INDEX(PowerArray,MIN(MaximumPowerIndex,ROUND(G9715*100,0)))</f>
        <v>0</v>
      </c>
      <c r="K9715" s="3">
        <f>MIN(J9715-M9715+N9715,'Power Look Up'!$F$4)</f>
        <v>-5.0580809424108086E-3</v>
      </c>
      <c r="M9715" s="50">
        <f t="array" ref="M9715">_xlfn.SUM(_xlfn.NORM.DIST($S$3:$S$1003,$G9715,$P9715,FALSE)*WindSpeedStep*$T$3:$T$1003)</f>
        <v>1.8128911873837625E-2</v>
      </c>
      <c r="N9715" s="50">
        <f t="array" ref="N9715">_xlfn.SUM(_xlfn.NORM.DIST($S$3:$S$1003,$G9715,$Q9715,FALSE)*WindSpeedStep*$T$3:$T$1003)</f>
        <v>1.3070830931426816E-2</v>
      </c>
      <c r="P9715" s="42">
        <f t="shared" si="453"/>
        <v>0.24585262273594874</v>
      </c>
      <c r="Q9715" s="42">
        <f t="shared" si="455"/>
        <v>0.24009477098908283</v>
      </c>
    </row>
    <row r="9716" spans="5:17" x14ac:dyDescent="0.2">
      <c r="E9716" s="15" t="s">
        <v>4441</v>
      </c>
      <c r="F9716" s="21">
        <v>2.25</v>
      </c>
      <c r="G9716" s="21">
        <v>2.2544956624278449</v>
      </c>
      <c r="H9716" s="24">
        <v>7.1111111111111111E-2</v>
      </c>
      <c r="I9716" s="3">
        <f t="shared" si="454"/>
        <v>0</v>
      </c>
      <c r="J9716" s="3">
        <f>INDEX(PowerArray,MIN(MaximumPowerIndex,ROUND(G9716*100,0)))</f>
        <v>0</v>
      </c>
      <c r="K9716" s="3">
        <f>MIN(J9716-M9716+N9716,'Power Look Up'!$F$4)</f>
        <v>-3.4863786010390276E-4</v>
      </c>
      <c r="M9716" s="50">
        <f t="array" ref="M9716">_xlfn.SUM(_xlfn.NORM.DIST($S$3:$S$1003,$G9716,$P9716,FALSE)*WindSpeedStep*$T$3:$T$1003)</f>
        <v>-6.3754606490158275E-3</v>
      </c>
      <c r="N9716" s="50">
        <f t="array" ref="N9716">_xlfn.SUM(_xlfn.NORM.DIST($S$3:$S$1003,$G9716,$Q9716,FALSE)*WindSpeedStep*$T$3:$T$1003)</f>
        <v>-6.7240985091197303E-3</v>
      </c>
      <c r="P9716" s="42">
        <f t="shared" si="453"/>
        <v>0.2254495662427845</v>
      </c>
      <c r="Q9716" s="42">
        <f t="shared" si="455"/>
        <v>0.16031969155042453</v>
      </c>
    </row>
    <row r="9717" spans="5:17" x14ac:dyDescent="0.2">
      <c r="E9717" s="15" t="s">
        <v>4442</v>
      </c>
      <c r="F9717" s="21">
        <v>2.4738444159130637</v>
      </c>
      <c r="G9717" s="21">
        <v>2.4894788763973681</v>
      </c>
      <c r="H9717" s="24">
        <v>8.0845827940308285E-2</v>
      </c>
      <c r="I9717" s="3">
        <f t="shared" si="454"/>
        <v>0</v>
      </c>
      <c r="J9717" s="3">
        <f>INDEX(PowerArray,MIN(MaximumPowerIndex,ROUND(G9717*100,0)))</f>
        <v>0</v>
      </c>
      <c r="K9717" s="3">
        <f>MIN(J9717-M9717+N9717,'Power Look Up'!$F$4)</f>
        <v>-3.8764361467848729E-2</v>
      </c>
      <c r="M9717" s="50">
        <f t="array" ref="M9717">_xlfn.SUM(_xlfn.NORM.DIST($S$3:$S$1003,$G9717,$P9717,FALSE)*WindSpeedStep*$T$3:$T$1003)</f>
        <v>3.4330038663536414E-2</v>
      </c>
      <c r="N9717" s="50">
        <f t="array" ref="N9717">_xlfn.SUM(_xlfn.NORM.DIST($S$3:$S$1003,$G9717,$Q9717,FALSE)*WindSpeedStep*$T$3:$T$1003)</f>
        <v>-4.4343228043123122E-3</v>
      </c>
      <c r="P9717" s="42">
        <f t="shared" si="453"/>
        <v>0.24894788763973683</v>
      </c>
      <c r="Q9717" s="42">
        <f t="shared" si="455"/>
        <v>0.20126398090225361</v>
      </c>
    </row>
    <row r="9718" spans="5:17" x14ac:dyDescent="0.2">
      <c r="E9718" s="15" t="s">
        <v>4443</v>
      </c>
      <c r="F9718" s="21">
        <v>2.8062160629324744</v>
      </c>
      <c r="G9718" s="21">
        <v>2.8157066415896943</v>
      </c>
      <c r="H9718" s="24">
        <v>3.9198692307765799E-2</v>
      </c>
      <c r="I9718" s="3">
        <f t="shared" si="454"/>
        <v>0</v>
      </c>
      <c r="J9718" s="3">
        <f>INDEX(PowerArray,MIN(MaximumPowerIndex,ROUND(G9718*100,0)))</f>
        <v>0</v>
      </c>
      <c r="K9718" s="3">
        <f>MIN(J9718-M9718+N9718,'Power Look Up'!$F$4)</f>
        <v>-1.1473021519134787</v>
      </c>
      <c r="M9718" s="50">
        <f t="array" ref="M9718">_xlfn.SUM(_xlfn.NORM.DIST($S$3:$S$1003,$G9718,$P9718,FALSE)*WindSpeedStep*$T$3:$T$1003)</f>
        <v>1.167624201664045</v>
      </c>
      <c r="N9718" s="50">
        <f t="array" ref="N9718">_xlfn.SUM(_xlfn.NORM.DIST($S$3:$S$1003,$G9718,$Q9718,FALSE)*WindSpeedStep*$T$3:$T$1003)</f>
        <v>2.0322049750566198E-2</v>
      </c>
      <c r="P9718" s="42">
        <f t="shared" si="453"/>
        <v>0.28157066415896942</v>
      </c>
      <c r="Q9718" s="42">
        <f t="shared" si="455"/>
        <v>0.11037201827260702</v>
      </c>
    </row>
    <row r="9719" spans="5:17" x14ac:dyDescent="0.2">
      <c r="E9719" s="15" t="s">
        <v>4444</v>
      </c>
      <c r="F9719" s="21">
        <v>2.6461906680445555</v>
      </c>
      <c r="G9719" s="21">
        <v>2.6547805013897996</v>
      </c>
      <c r="H9719" s="24">
        <v>4.9127223359179011E-2</v>
      </c>
      <c r="I9719" s="3">
        <f t="shared" si="454"/>
        <v>0</v>
      </c>
      <c r="J9719" s="3">
        <f>INDEX(PowerArray,MIN(MaximumPowerIndex,ROUND(G9719*100,0)))</f>
        <v>0</v>
      </c>
      <c r="K9719" s="3">
        <f>MIN(J9719-M9719+N9719,'Power Look Up'!$F$4)</f>
        <v>-0.32030633361948352</v>
      </c>
      <c r="M9719" s="50">
        <f t="array" ref="M9719">_xlfn.SUM(_xlfn.NORM.DIST($S$3:$S$1003,$G9719,$P9719,FALSE)*WindSpeedStep*$T$3:$T$1003)</f>
        <v>0.30603576497704238</v>
      </c>
      <c r="N9719" s="50">
        <f t="array" ref="N9719">_xlfn.SUM(_xlfn.NORM.DIST($S$3:$S$1003,$G9719,$Q9719,FALSE)*WindSpeedStep*$T$3:$T$1003)</f>
        <v>-1.4270568642441129E-2</v>
      </c>
      <c r="P9719" s="42">
        <f t="shared" si="453"/>
        <v>0.26547805013897996</v>
      </c>
      <c r="Q9719" s="42">
        <f t="shared" si="455"/>
        <v>0.13042199466136992</v>
      </c>
    </row>
    <row r="9720" spans="5:17" x14ac:dyDescent="0.2">
      <c r="E9720" s="15" t="s">
        <v>4445</v>
      </c>
      <c r="F9720" s="21">
        <v>2.6762867766209113</v>
      </c>
      <c r="G9720" s="21">
        <v>2.6740609938525424</v>
      </c>
      <c r="H9720" s="24">
        <v>9.7149529068135551E-2</v>
      </c>
      <c r="I9720" s="3">
        <f t="shared" si="454"/>
        <v>0</v>
      </c>
      <c r="J9720" s="3">
        <f>INDEX(PowerArray,MIN(MaximumPowerIndex,ROUND(G9720*100,0)))</f>
        <v>0</v>
      </c>
      <c r="K9720" s="3">
        <f>MIN(J9720-M9720+N9720,'Power Look Up'!$F$4)</f>
        <v>-3.9364555370033472E-2</v>
      </c>
      <c r="M9720" s="50">
        <f t="array" ref="M9720">_xlfn.SUM(_xlfn.NORM.DIST($S$3:$S$1003,$G9720,$P9720,FALSE)*WindSpeedStep*$T$3:$T$1003)</f>
        <v>0.36988050388267257</v>
      </c>
      <c r="N9720" s="50">
        <f t="array" ref="N9720">_xlfn.SUM(_xlfn.NORM.DIST($S$3:$S$1003,$G9720,$Q9720,FALSE)*WindSpeedStep*$T$3:$T$1003)</f>
        <v>0.3305159485126391</v>
      </c>
      <c r="P9720" s="42">
        <f t="shared" si="453"/>
        <v>0.26740609938525423</v>
      </c>
      <c r="Q9720" s="42">
        <f t="shared" si="455"/>
        <v>0.25978376625224503</v>
      </c>
    </row>
    <row r="9721" spans="5:17" x14ac:dyDescent="0.2">
      <c r="E9721" s="15" t="s">
        <v>4446</v>
      </c>
      <c r="F9721" s="21">
        <v>3.0986477376068371</v>
      </c>
      <c r="G9721" s="21">
        <v>3.1142828346037721</v>
      </c>
      <c r="H9721" s="24">
        <v>3.5499356272409251E-2</v>
      </c>
      <c r="I9721" s="3">
        <f t="shared" si="454"/>
        <v>9.099999999997987</v>
      </c>
      <c r="J9721" s="3">
        <f>INDEX(PowerArray,MIN(MaximumPowerIndex,ROUND(G9721*100,0)))</f>
        <v>10.009999999997968</v>
      </c>
      <c r="K9721" s="3">
        <f>MIN(J9721-M9721+N9721,'Power Look Up'!$F$4)</f>
        <v>8.0944977097088664</v>
      </c>
      <c r="M9721" s="50">
        <f t="array" ref="M9721">_xlfn.SUM(_xlfn.NORM.DIST($S$3:$S$1003,$G9721,$P9721,FALSE)*WindSpeedStep*$T$3:$T$1003)</f>
        <v>5.2785540103594562</v>
      </c>
      <c r="N9721" s="50">
        <f t="array" ref="N9721">_xlfn.SUM(_xlfn.NORM.DIST($S$3:$S$1003,$G9721,$Q9721,FALSE)*WindSpeedStep*$T$3:$T$1003)</f>
        <v>3.3630517200703549</v>
      </c>
      <c r="P9721" s="42">
        <f t="shared" si="453"/>
        <v>0.31142828346037721</v>
      </c>
      <c r="Q9721" s="42">
        <f t="shared" si="455"/>
        <v>0.11055503587864787</v>
      </c>
    </row>
    <row r="9722" spans="5:17" x14ac:dyDescent="0.2">
      <c r="E9722" s="15" t="s">
        <v>4447</v>
      </c>
      <c r="F9722" s="21">
        <v>3.1933162104539723</v>
      </c>
      <c r="G9722" s="21">
        <v>3.2084365388571858</v>
      </c>
      <c r="H9722" s="24">
        <v>3.7578489598729843E-2</v>
      </c>
      <c r="I9722" s="3">
        <f t="shared" si="454"/>
        <v>17.289999999997814</v>
      </c>
      <c r="J9722" s="3">
        <f>INDEX(PowerArray,MIN(MaximumPowerIndex,ROUND(G9722*100,0)))</f>
        <v>19.109999999997775</v>
      </c>
      <c r="K9722" s="3">
        <f>MIN(J9722-M9722+N9722,'Power Look Up'!$F$4)</f>
        <v>17.685420112917104</v>
      </c>
      <c r="M9722" s="50">
        <f t="array" ref="M9722">_xlfn.SUM(_xlfn.NORM.DIST($S$3:$S$1003,$G9722,$P9722,FALSE)*WindSpeedStep*$T$3:$T$1003)</f>
        <v>7.2698308572602972</v>
      </c>
      <c r="N9722" s="50">
        <f t="array" ref="N9722">_xlfn.SUM(_xlfn.NORM.DIST($S$3:$S$1003,$G9722,$Q9722,FALSE)*WindSpeedStep*$T$3:$T$1003)</f>
        <v>5.8452509701796265</v>
      </c>
      <c r="P9722" s="42">
        <f t="shared" si="453"/>
        <v>0.32084365388571862</v>
      </c>
      <c r="Q9722" s="42">
        <f t="shared" si="455"/>
        <v>0.12056819910362954</v>
      </c>
    </row>
    <row r="9723" spans="5:17" x14ac:dyDescent="0.2">
      <c r="E9723" s="15" t="s">
        <v>4448</v>
      </c>
      <c r="F9723" s="21">
        <v>3.4098665403876809</v>
      </c>
      <c r="G9723" s="21">
        <v>3.4129182528154605</v>
      </c>
      <c r="H9723" s="24">
        <v>3.2259327072517531E-2</v>
      </c>
      <c r="I9723" s="3">
        <f t="shared" si="454"/>
        <v>37.309999999997387</v>
      </c>
      <c r="J9723" s="3">
        <f>INDEX(PowerArray,MIN(MaximumPowerIndex,ROUND(G9723*100,0)))</f>
        <v>37.309999999997387</v>
      </c>
      <c r="K9723" s="3">
        <f>MIN(J9723-M9723+N9723,'Power Look Up'!$F$4)</f>
        <v>35.99380990268542</v>
      </c>
      <c r="M9723" s="50">
        <f t="array" ref="M9723">_xlfn.SUM(_xlfn.NORM.DIST($S$3:$S$1003,$G9723,$P9723,FALSE)*WindSpeedStep*$T$3:$T$1003)</f>
        <v>12.839203306729228</v>
      </c>
      <c r="N9723" s="50">
        <f t="array" ref="N9723">_xlfn.SUM(_xlfn.NORM.DIST($S$3:$S$1003,$G9723,$Q9723,FALSE)*WindSpeedStep*$T$3:$T$1003)</f>
        <v>11.523013209417259</v>
      </c>
      <c r="P9723" s="42">
        <f t="shared" si="453"/>
        <v>0.34129182528154606</v>
      </c>
      <c r="Q9723" s="42">
        <f t="shared" si="455"/>
        <v>0.11009844618933902</v>
      </c>
    </row>
    <row r="9724" spans="5:17" x14ac:dyDescent="0.2">
      <c r="E9724" s="15" t="s">
        <v>4449</v>
      </c>
      <c r="F9724" s="21">
        <v>3.3831512138760833</v>
      </c>
      <c r="G9724" s="21">
        <v>3.3432132892680491</v>
      </c>
      <c r="H9724" s="24">
        <v>3.8425713715308257E-2</v>
      </c>
      <c r="I9724" s="3">
        <f t="shared" si="454"/>
        <v>34.579999999997447</v>
      </c>
      <c r="J9724" s="3">
        <f>INDEX(PowerArray,MIN(MaximumPowerIndex,ROUND(G9724*100,0)))</f>
        <v>30.939999999997521</v>
      </c>
      <c r="K9724" s="3">
        <f>MIN(J9724-M9724+N9724,'Power Look Up'!$F$4)</f>
        <v>29.799402017869387</v>
      </c>
      <c r="M9724" s="50">
        <f t="array" ref="M9724">_xlfn.SUM(_xlfn.NORM.DIST($S$3:$S$1003,$G9724,$P9724,FALSE)*WindSpeedStep*$T$3:$T$1003)</f>
        <v>10.716483807595472</v>
      </c>
      <c r="N9724" s="50">
        <f t="array" ref="N9724">_xlfn.SUM(_xlfn.NORM.DIST($S$3:$S$1003,$G9724,$Q9724,FALSE)*WindSpeedStep*$T$3:$T$1003)</f>
        <v>9.5758858254673349</v>
      </c>
      <c r="P9724" s="42">
        <f t="shared" si="453"/>
        <v>0.33432132892680494</v>
      </c>
      <c r="Q9724" s="42">
        <f t="shared" si="455"/>
        <v>0.1284653567426281</v>
      </c>
    </row>
    <row r="9725" spans="5:17" x14ac:dyDescent="0.2">
      <c r="E9725" s="15" t="s">
        <v>4450</v>
      </c>
      <c r="F9725" s="21">
        <v>3.6185643777590242</v>
      </c>
      <c r="G9725" s="21">
        <v>3.5775197230281139</v>
      </c>
      <c r="H9725" s="24">
        <v>2.2108215205927598E-2</v>
      </c>
      <c r="I9725" s="3">
        <f t="shared" si="454"/>
        <v>56.419999999996982</v>
      </c>
      <c r="J9725" s="3">
        <f>INDEX(PowerArray,MIN(MaximumPowerIndex,ROUND(G9725*100,0)))</f>
        <v>52.779999999997059</v>
      </c>
      <c r="K9725" s="3">
        <f>MIN(J9725-M9725+N9725,'Power Look Up'!$F$4)</f>
        <v>49.694274153184686</v>
      </c>
      <c r="M9725" s="50">
        <f t="array" ref="M9725">_xlfn.SUM(_xlfn.NORM.DIST($S$3:$S$1003,$G9725,$P9725,FALSE)*WindSpeedStep*$T$3:$T$1003)</f>
        <v>19.21264211660257</v>
      </c>
      <c r="N9725" s="50">
        <f t="array" ref="N9725">_xlfn.SUM(_xlfn.NORM.DIST($S$3:$S$1003,$G9725,$Q9725,FALSE)*WindSpeedStep*$T$3:$T$1003)</f>
        <v>16.126916269790193</v>
      </c>
      <c r="P9725" s="42">
        <f t="shared" si="453"/>
        <v>0.35775197230281142</v>
      </c>
      <c r="Q9725" s="42">
        <f t="shared" si="455"/>
        <v>7.9092575940156035E-2</v>
      </c>
    </row>
    <row r="9726" spans="5:17" x14ac:dyDescent="0.2">
      <c r="E9726" s="15" t="s">
        <v>4451</v>
      </c>
      <c r="F9726" s="21">
        <v>3.5537563172626996</v>
      </c>
      <c r="G9726" s="21">
        <v>3.5328479465696851</v>
      </c>
      <c r="H9726" s="24">
        <v>2.2511391569363551E-2</v>
      </c>
      <c r="I9726" s="3">
        <f t="shared" si="454"/>
        <v>50.049999999997112</v>
      </c>
      <c r="J9726" s="3">
        <f>INDEX(PowerArray,MIN(MaximumPowerIndex,ROUND(G9726*100,0)))</f>
        <v>48.229999999997155</v>
      </c>
      <c r="K9726" s="3">
        <f>MIN(J9726-M9726+N9726,'Power Look Up'!$F$4)</f>
        <v>45.853549828117423</v>
      </c>
      <c r="M9726" s="50">
        <f t="array" ref="M9726">_xlfn.SUM(_xlfn.NORM.DIST($S$3:$S$1003,$G9726,$P9726,FALSE)*WindSpeedStep*$T$3:$T$1003)</f>
        <v>17.253679358423454</v>
      </c>
      <c r="N9726" s="50">
        <f t="array" ref="N9726">_xlfn.SUM(_xlfn.NORM.DIST($S$3:$S$1003,$G9726,$Q9726,FALSE)*WindSpeedStep*$T$3:$T$1003)</f>
        <v>14.877229186543719</v>
      </c>
      <c r="P9726" s="42">
        <f t="shared" si="453"/>
        <v>0.35328479465696855</v>
      </c>
      <c r="Q9726" s="42">
        <f t="shared" si="455"/>
        <v>7.9529323480252143E-2</v>
      </c>
    </row>
    <row r="9727" spans="5:17" x14ac:dyDescent="0.2">
      <c r="E9727" s="15" t="s">
        <v>4452</v>
      </c>
      <c r="F9727" s="21">
        <v>3.5975285510880002</v>
      </c>
      <c r="G9727" s="21">
        <v>3.6039416649548692</v>
      </c>
      <c r="H9727" s="24">
        <v>4.4474977120504355E-2</v>
      </c>
      <c r="I9727" s="3">
        <f t="shared" si="454"/>
        <v>54.599999999997017</v>
      </c>
      <c r="J9727" s="3">
        <f>INDEX(PowerArray,MIN(MaximumPowerIndex,ROUND(G9727*100,0)))</f>
        <v>54.599999999997017</v>
      </c>
      <c r="K9727" s="3">
        <f>MIN(J9727-M9727+N9727,'Power Look Up'!$F$4)</f>
        <v>51.03585814202102</v>
      </c>
      <c r="M9727" s="50">
        <f t="array" ref="M9727">_xlfn.SUM(_xlfn.NORM.DIST($S$3:$S$1003,$G9727,$P9727,FALSE)*WindSpeedStep*$T$3:$T$1003)</f>
        <v>20.46695872283679</v>
      </c>
      <c r="N9727" s="50">
        <f t="array" ref="N9727">_xlfn.SUM(_xlfn.NORM.DIST($S$3:$S$1003,$G9727,$Q9727,FALSE)*WindSpeedStep*$T$3:$T$1003)</f>
        <v>16.902816864860789</v>
      </c>
      <c r="P9727" s="42">
        <f t="shared" si="453"/>
        <v>0.36039416649548695</v>
      </c>
      <c r="Q9727" s="42">
        <f t="shared" si="455"/>
        <v>0.16028522309250018</v>
      </c>
    </row>
    <row r="9728" spans="5:17" x14ac:dyDescent="0.2">
      <c r="E9728" s="15" t="s">
        <v>4453</v>
      </c>
      <c r="F9728" s="21">
        <v>3.9213008360161292</v>
      </c>
      <c r="G9728" s="21">
        <v>3.9279295072270508</v>
      </c>
      <c r="H9728" s="24">
        <v>2.8051915575994218E-2</v>
      </c>
      <c r="I9728" s="3">
        <f t="shared" si="454"/>
        <v>83.719999999996404</v>
      </c>
      <c r="J9728" s="3">
        <f>INDEX(PowerArray,MIN(MaximumPowerIndex,ROUND(G9728*100,0)))</f>
        <v>84.629999999996372</v>
      </c>
      <c r="K9728" s="3">
        <f>MIN(J9728-M9728+N9728,'Power Look Up'!$F$4)</f>
        <v>69.431570030678159</v>
      </c>
      <c r="M9728" s="50">
        <f t="array" ref="M9728">_xlfn.SUM(_xlfn.NORM.DIST($S$3:$S$1003,$G9728,$P9728,FALSE)*WindSpeedStep*$T$3:$T$1003)</f>
        <v>43.165022315210265</v>
      </c>
      <c r="N9728" s="50">
        <f t="array" ref="N9728">_xlfn.SUM(_xlfn.NORM.DIST($S$3:$S$1003,$G9728,$Q9728,FALSE)*WindSpeedStep*$T$3:$T$1003)</f>
        <v>27.966592345892046</v>
      </c>
      <c r="P9728" s="42">
        <f t="shared" si="453"/>
        <v>0.39279295072270509</v>
      </c>
      <c r="Q9728" s="42">
        <f t="shared" si="455"/>
        <v>0.11018594692518979</v>
      </c>
    </row>
    <row r="9729" spans="5:17" x14ac:dyDescent="0.2">
      <c r="E9729" s="15" t="s">
        <v>4454</v>
      </c>
      <c r="F9729" s="21">
        <v>3.6775517341183268</v>
      </c>
      <c r="G9729" s="21">
        <v>3.7033550031856408</v>
      </c>
      <c r="H9729" s="24">
        <v>2.1753602881450576E-2</v>
      </c>
      <c r="I9729" s="3">
        <f t="shared" si="454"/>
        <v>61.879999999996862</v>
      </c>
      <c r="J9729" s="3">
        <f>INDEX(PowerArray,MIN(MaximumPowerIndex,ROUND(G9729*100,0)))</f>
        <v>63.699999999996827</v>
      </c>
      <c r="K9729" s="3">
        <f>MIN(J9729-M9729+N9729,'Power Look Up'!$F$4)</f>
        <v>57.436267016938359</v>
      </c>
      <c r="M9729" s="50">
        <f t="array" ref="M9729">_xlfn.SUM(_xlfn.NORM.DIST($S$3:$S$1003,$G9729,$P9729,FALSE)*WindSpeedStep*$T$3:$T$1003)</f>
        <v>25.910202072684921</v>
      </c>
      <c r="N9729" s="50">
        <f t="array" ref="N9729">_xlfn.SUM(_xlfn.NORM.DIST($S$3:$S$1003,$G9729,$Q9729,FALSE)*WindSpeedStep*$T$3:$T$1003)</f>
        <v>19.646469089626446</v>
      </c>
      <c r="P9729" s="42">
        <f t="shared" si="453"/>
        <v>0.3703355003185641</v>
      </c>
      <c r="Q9729" s="42">
        <f t="shared" si="455"/>
        <v>8.056131406833357E-2</v>
      </c>
    </row>
    <row r="9730" spans="5:17" x14ac:dyDescent="0.2">
      <c r="E9730" s="15" t="s">
        <v>4455</v>
      </c>
      <c r="F9730" s="21">
        <v>3.78</v>
      </c>
      <c r="G9730" s="21">
        <v>3.8627144161733002</v>
      </c>
      <c r="H9730" s="24">
        <v>2.3809523809523808E-2</v>
      </c>
      <c r="I9730" s="3">
        <f t="shared" si="454"/>
        <v>70.979999999996664</v>
      </c>
      <c r="J9730" s="3">
        <f>INDEX(PowerArray,MIN(MaximumPowerIndex,ROUND(G9730*100,0)))</f>
        <v>78.259999999996509</v>
      </c>
      <c r="K9730" s="3">
        <f>MIN(J9730-M9730+N9730,'Power Look Up'!$F$4)</f>
        <v>65.200137958751412</v>
      </c>
      <c r="M9730" s="50">
        <f t="array" ref="M9730">_xlfn.SUM(_xlfn.NORM.DIST($S$3:$S$1003,$G9730,$P9730,FALSE)*WindSpeedStep*$T$3:$T$1003)</f>
        <v>37.39682198681848</v>
      </c>
      <c r="N9730" s="50">
        <f t="array" ref="N9730">_xlfn.SUM(_xlfn.NORM.DIST($S$3:$S$1003,$G9730,$Q9730,FALSE)*WindSpeedStep*$T$3:$T$1003)</f>
        <v>24.336959945573376</v>
      </c>
      <c r="P9730" s="42">
        <f t="shared" si="453"/>
        <v>0.38627144161733007</v>
      </c>
      <c r="Q9730" s="42">
        <f t="shared" si="455"/>
        <v>9.1969390861269054E-2</v>
      </c>
    </row>
    <row r="9731" spans="5:17" x14ac:dyDescent="0.2">
      <c r="E9731" s="15" t="s">
        <v>4456</v>
      </c>
      <c r="F9731" s="21">
        <v>4.0049878532205687</v>
      </c>
      <c r="G9731" s="21">
        <v>4.1204543111166529</v>
      </c>
      <c r="H9731" s="24">
        <v>3.7453297112843696E-2</v>
      </c>
      <c r="I9731" s="3">
        <f t="shared" si="454"/>
        <v>90.999999999996248</v>
      </c>
      <c r="J9731" s="3">
        <f>INDEX(PowerArray,MIN(MaximumPowerIndex,ROUND(G9731*100,0)))</f>
        <v>104.07999999999527</v>
      </c>
      <c r="K9731" s="3">
        <f>MIN(J9731-M9731+N9731,'Power Look Up'!$F$4)</f>
        <v>91.065279006194785</v>
      </c>
      <c r="M9731" s="50">
        <f t="array" ref="M9731">_xlfn.SUM(_xlfn.NORM.DIST($S$3:$S$1003,$G9731,$P9731,FALSE)*WindSpeedStep*$T$3:$T$1003)</f>
        <v>63.728006173401802</v>
      </c>
      <c r="N9731" s="50">
        <f t="array" ref="N9731">_xlfn.SUM(_xlfn.NORM.DIST($S$3:$S$1003,$G9731,$Q9731,FALSE)*WindSpeedStep*$T$3:$T$1003)</f>
        <v>50.713285179601321</v>
      </c>
      <c r="P9731" s="42">
        <f t="shared" ref="P9731:P9794" si="456">ReferenceTurbulence*G9731</f>
        <v>0.41204543111166531</v>
      </c>
      <c r="Q9731" s="42">
        <f t="shared" si="455"/>
        <v>0.15432459955414971</v>
      </c>
    </row>
    <row r="9732" spans="5:17" x14ac:dyDescent="0.2">
      <c r="E9732" s="15" t="s">
        <v>4457</v>
      </c>
      <c r="F9732" s="21">
        <v>4.2950798235154375</v>
      </c>
      <c r="G9732" s="21">
        <v>4.3348891622285279</v>
      </c>
      <c r="H9732" s="24">
        <v>4.1908417863273512E-2</v>
      </c>
      <c r="I9732" s="3">
        <f t="shared" ref="I9732:I9795" si="457">INDEX(PowerArray,MIN(MaximumPowerIndex,ROUND(F9732*100,0)))</f>
        <v>123.69999999999484</v>
      </c>
      <c r="J9732" s="3">
        <f>INDEX(PowerArray,MIN(MaximumPowerIndex,ROUND(G9732*100,0)))</f>
        <v>126.96999999999478</v>
      </c>
      <c r="K9732" s="3">
        <f>MIN(J9732-M9732+N9732,'Power Look Up'!$F$4)</f>
        <v>119.8022963811085</v>
      </c>
      <c r="M9732" s="50">
        <f t="array" ref="M9732">_xlfn.SUM(_xlfn.NORM.DIST($S$3:$S$1003,$G9732,$P9732,FALSE)*WindSpeedStep*$T$3:$T$1003)</f>
        <v>91.822978080067372</v>
      </c>
      <c r="N9732" s="50">
        <f t="array" ref="N9732">_xlfn.SUM(_xlfn.NORM.DIST($S$3:$S$1003,$G9732,$Q9732,FALSE)*WindSpeedStep*$T$3:$T$1003)</f>
        <v>84.655274461181094</v>
      </c>
      <c r="P9732" s="42">
        <f t="shared" si="456"/>
        <v>0.43348891622285279</v>
      </c>
      <c r="Q9732" s="42">
        <f t="shared" ref="Q9732:Q9795" si="458">G9732*H9732</f>
        <v>0.18166834640164878</v>
      </c>
    </row>
    <row r="9733" spans="5:17" x14ac:dyDescent="0.2">
      <c r="E9733" s="15" t="s">
        <v>4458</v>
      </c>
      <c r="F9733" s="21">
        <v>3.9775416119890155</v>
      </c>
      <c r="G9733" s="21">
        <v>4.065387770727777</v>
      </c>
      <c r="H9733" s="24">
        <v>3.519762045430655E-2</v>
      </c>
      <c r="I9733" s="3">
        <f t="shared" si="457"/>
        <v>89.179999999996284</v>
      </c>
      <c r="J9733" s="3">
        <f>INDEX(PowerArray,MIN(MaximumPowerIndex,ROUND(G9733*100,0)))</f>
        <v>98.629999999995391</v>
      </c>
      <c r="K9733" s="3">
        <f>MIN(J9733-M9733+N9733,'Power Look Up'!$F$4)</f>
        <v>84.207417294137883</v>
      </c>
      <c r="M9733" s="50">
        <f t="array" ref="M9733">_xlfn.SUM(_xlfn.NORM.DIST($S$3:$S$1003,$G9733,$P9733,FALSE)*WindSpeedStep*$T$3:$T$1003)</f>
        <v>57.335279640491841</v>
      </c>
      <c r="N9733" s="50">
        <f t="array" ref="N9733">_xlfn.SUM(_xlfn.NORM.DIST($S$3:$S$1003,$G9733,$Q9733,FALSE)*WindSpeedStep*$T$3:$T$1003)</f>
        <v>42.912696934634333</v>
      </c>
      <c r="P9733" s="42">
        <f t="shared" si="456"/>
        <v>0.40653877707277775</v>
      </c>
      <c r="Q9733" s="42">
        <f t="shared" si="458"/>
        <v>0.1430919757536557</v>
      </c>
    </row>
    <row r="9734" spans="5:17" x14ac:dyDescent="0.2">
      <c r="E9734" s="15" t="s">
        <v>4459</v>
      </c>
      <c r="F9734" s="21">
        <v>4.1134106820387348</v>
      </c>
      <c r="G9734" s="21">
        <v>4.3102083629175931</v>
      </c>
      <c r="H9734" s="24">
        <v>2.9172871195181572E-2</v>
      </c>
      <c r="I9734" s="3">
        <f t="shared" si="457"/>
        <v>102.98999999999529</v>
      </c>
      <c r="J9734" s="3">
        <f>INDEX(PowerArray,MIN(MaximumPowerIndex,ROUND(G9734*100,0)))</f>
        <v>124.78999999999482</v>
      </c>
      <c r="K9734" s="3">
        <f>MIN(J9734-M9734+N9734,'Power Look Up'!$F$4)</f>
        <v>116.65966153752453</v>
      </c>
      <c r="M9734" s="50">
        <f t="array" ref="M9734">_xlfn.SUM(_xlfn.NORM.DIST($S$3:$S$1003,$G9734,$P9734,FALSE)*WindSpeedStep*$T$3:$T$1003)</f>
        <v>88.369836414116605</v>
      </c>
      <c r="N9734" s="50">
        <f t="array" ref="N9734">_xlfn.SUM(_xlfn.NORM.DIST($S$3:$S$1003,$G9734,$Q9734,FALSE)*WindSpeedStep*$T$3:$T$1003)</f>
        <v>80.239497951646314</v>
      </c>
      <c r="P9734" s="42">
        <f t="shared" si="456"/>
        <v>0.43102083629175936</v>
      </c>
      <c r="Q9734" s="42">
        <f t="shared" si="458"/>
        <v>0.12574115339578937</v>
      </c>
    </row>
    <row r="9735" spans="5:17" x14ac:dyDescent="0.2">
      <c r="E9735" s="15" t="s">
        <v>4460</v>
      </c>
      <c r="F9735" s="21">
        <v>4.0797374632547641</v>
      </c>
      <c r="G9735" s="21">
        <v>4.1596921426244702</v>
      </c>
      <c r="H9735" s="24">
        <v>3.4315933625863694E-2</v>
      </c>
      <c r="I9735" s="3">
        <f t="shared" si="457"/>
        <v>99.719999999995366</v>
      </c>
      <c r="J9735" s="3">
        <f>INDEX(PowerArray,MIN(MaximumPowerIndex,ROUND(G9735*100,0)))</f>
        <v>108.43999999999517</v>
      </c>
      <c r="K9735" s="3">
        <f>MIN(J9735-M9735+N9735,'Power Look Up'!$F$4)</f>
        <v>95.935008911264106</v>
      </c>
      <c r="M9735" s="50">
        <f t="array" ref="M9735">_xlfn.SUM(_xlfn.NORM.DIST($S$3:$S$1003,$G9735,$P9735,FALSE)*WindSpeedStep*$T$3:$T$1003)</f>
        <v>68.510001477238106</v>
      </c>
      <c r="N9735" s="50">
        <f t="array" ref="N9735">_xlfn.SUM(_xlfn.NORM.DIST($S$3:$S$1003,$G9735,$Q9735,FALSE)*WindSpeedStep*$T$3:$T$1003)</f>
        <v>56.005010388507038</v>
      </c>
      <c r="P9735" s="42">
        <f t="shared" si="456"/>
        <v>0.41596921426244704</v>
      </c>
      <c r="Q9735" s="42">
        <f t="shared" si="458"/>
        <v>0.14274371947032805</v>
      </c>
    </row>
    <row r="9736" spans="5:17" x14ac:dyDescent="0.2">
      <c r="E9736" s="15" t="s">
        <v>4461</v>
      </c>
      <c r="F9736" s="21">
        <v>4.7368226280754806</v>
      </c>
      <c r="G9736" s="21">
        <v>4.7698239331139414</v>
      </c>
      <c r="H9736" s="24">
        <v>4.6444635417852577E-2</v>
      </c>
      <c r="I9736" s="3">
        <f t="shared" si="457"/>
        <v>171.65999999999383</v>
      </c>
      <c r="J9736" s="3">
        <f>INDEX(PowerArray,MIN(MaximumPowerIndex,ROUND(G9736*100,0)))</f>
        <v>174.92999999999375</v>
      </c>
      <c r="K9736" s="3">
        <f>MIN(J9736-M9736+N9736,'Power Look Up'!$F$4)</f>
        <v>174.50937961059535</v>
      </c>
      <c r="M9736" s="50">
        <f t="array" ref="M9736">_xlfn.SUM(_xlfn.NORM.DIST($S$3:$S$1003,$G9736,$P9736,FALSE)*WindSpeedStep*$T$3:$T$1003)</f>
        <v>157.86082546085782</v>
      </c>
      <c r="N9736" s="50">
        <f t="array" ref="N9736">_xlfn.SUM(_xlfn.NORM.DIST($S$3:$S$1003,$G9736,$Q9736,FALSE)*WindSpeedStep*$T$3:$T$1003)</f>
        <v>157.44020507145942</v>
      </c>
      <c r="P9736" s="42">
        <f t="shared" si="456"/>
        <v>0.47698239331139414</v>
      </c>
      <c r="Q9736" s="42">
        <f t="shared" si="458"/>
        <v>0.22153273358082465</v>
      </c>
    </row>
    <row r="9737" spans="5:17" x14ac:dyDescent="0.2">
      <c r="E9737" s="15" t="s">
        <v>4462</v>
      </c>
      <c r="F9737" s="21">
        <v>5.5319077584811671</v>
      </c>
      <c r="G9737" s="21">
        <v>5.4337679626500677</v>
      </c>
      <c r="H9737" s="24">
        <v>3.4346198146327396E-2</v>
      </c>
      <c r="I9737" s="3">
        <f t="shared" si="457"/>
        <v>285.85999999998808</v>
      </c>
      <c r="J9737" s="3">
        <f>INDEX(PowerArray,MIN(MaximumPowerIndex,ROUND(G9737*100,0)))</f>
        <v>269.65999999998843</v>
      </c>
      <c r="K9737" s="3">
        <f>MIN(J9737-M9737+N9737,'Power Look Up'!$F$4)</f>
        <v>267.75182888154757</v>
      </c>
      <c r="M9737" s="50">
        <f t="array" ref="M9737">_xlfn.SUM(_xlfn.NORM.DIST($S$3:$S$1003,$G9737,$P9737,FALSE)*WindSpeedStep*$T$3:$T$1003)</f>
        <v>265.45420616901833</v>
      </c>
      <c r="N9737" s="50">
        <f t="array" ref="N9737">_xlfn.SUM(_xlfn.NORM.DIST($S$3:$S$1003,$G9737,$Q9737,FALSE)*WindSpeedStep*$T$3:$T$1003)</f>
        <v>263.54603505057747</v>
      </c>
      <c r="P9737" s="42">
        <f t="shared" si="456"/>
        <v>0.54337679626500679</v>
      </c>
      <c r="Q9737" s="42">
        <f t="shared" si="458"/>
        <v>0.18662927112634495</v>
      </c>
    </row>
    <row r="9738" spans="5:17" x14ac:dyDescent="0.2">
      <c r="E9738" s="15" t="s">
        <v>4463</v>
      </c>
      <c r="F9738" s="21">
        <v>6.0909705372911178</v>
      </c>
      <c r="G9738" s="21">
        <v>5.9985077890488316</v>
      </c>
      <c r="H9738" s="24">
        <v>3.6119038608556829E-2</v>
      </c>
      <c r="I9738" s="3">
        <f t="shared" si="457"/>
        <v>382.33999999998071</v>
      </c>
      <c r="J9738" s="3">
        <f>INDEX(PowerArray,MIN(MaximumPowerIndex,ROUND(G9738*100,0)))</f>
        <v>361.99999999998647</v>
      </c>
      <c r="K9738" s="3">
        <f>MIN(J9738-M9738+N9738,'Power Look Up'!$F$4)</f>
        <v>351.32137236461472</v>
      </c>
      <c r="M9738" s="50">
        <f t="array" ref="M9738">_xlfn.SUM(_xlfn.NORM.DIST($S$3:$S$1003,$G9738,$P9738,FALSE)*WindSpeedStep*$T$3:$T$1003)</f>
        <v>367.0455508663353</v>
      </c>
      <c r="N9738" s="50">
        <f t="array" ref="N9738">_xlfn.SUM(_xlfn.NORM.DIST($S$3:$S$1003,$G9738,$Q9738,FALSE)*WindSpeedStep*$T$3:$T$1003)</f>
        <v>356.36692323096355</v>
      </c>
      <c r="P9738" s="42">
        <f t="shared" si="456"/>
        <v>0.59985077890488325</v>
      </c>
      <c r="Q9738" s="42">
        <f t="shared" si="458"/>
        <v>0.21666033442638361</v>
      </c>
    </row>
    <row r="9739" spans="5:17" x14ac:dyDescent="0.2">
      <c r="E9739" s="15" t="s">
        <v>4464</v>
      </c>
      <c r="F9739" s="21">
        <v>6.6015422643558272</v>
      </c>
      <c r="G9739" s="21">
        <v>6.6083579903517178</v>
      </c>
      <c r="H9739" s="24">
        <v>3.3325545939145391E-2</v>
      </c>
      <c r="I9739" s="3">
        <f t="shared" si="457"/>
        <v>497.59999999997825</v>
      </c>
      <c r="J9739" s="3">
        <f>INDEX(PowerArray,MIN(MaximumPowerIndex,ROUND(G9739*100,0)))</f>
        <v>499.85999999997819</v>
      </c>
      <c r="K9739" s="3">
        <f>MIN(J9739-M9739+N9739,'Power Look Up'!$F$4)</f>
        <v>487.48489178500535</v>
      </c>
      <c r="M9739" s="50">
        <f t="array" ref="M9739">_xlfn.SUM(_xlfn.NORM.DIST($S$3:$S$1003,$G9739,$P9739,FALSE)*WindSpeedStep*$T$3:$T$1003)</f>
        <v>497.29968632970235</v>
      </c>
      <c r="N9739" s="50">
        <f t="array" ref="N9739">_xlfn.SUM(_xlfn.NORM.DIST($S$3:$S$1003,$G9739,$Q9739,FALSE)*WindSpeedStep*$T$3:$T$1003)</f>
        <v>484.92457811472951</v>
      </c>
      <c r="P9739" s="42">
        <f t="shared" si="456"/>
        <v>0.66083579903517187</v>
      </c>
      <c r="Q9739" s="42">
        <f t="shared" si="458"/>
        <v>0.2202271377897847</v>
      </c>
    </row>
    <row r="9740" spans="5:17" x14ac:dyDescent="0.2">
      <c r="E9740" s="15" t="s">
        <v>4465</v>
      </c>
      <c r="F9740" s="21">
        <v>7.5650472843510261</v>
      </c>
      <c r="G9740" s="21">
        <v>7.4969649459167114</v>
      </c>
      <c r="H9740" s="24">
        <v>3.8334195293120085E-2</v>
      </c>
      <c r="I9740" s="3">
        <f t="shared" si="457"/>
        <v>759.56999999996481</v>
      </c>
      <c r="J9740" s="3">
        <f>INDEX(PowerArray,MIN(MaximumPowerIndex,ROUND(G9740*100,0)))</f>
        <v>738.49999999996521</v>
      </c>
      <c r="K9740" s="3">
        <f>MIN(J9740-M9740+N9740,'Power Look Up'!$F$4)</f>
        <v>721.76932860640818</v>
      </c>
      <c r="M9740" s="50">
        <f t="array" ref="M9740">_xlfn.SUM(_xlfn.NORM.DIST($S$3:$S$1003,$G9740,$P9740,FALSE)*WindSpeedStep*$T$3:$T$1003)</f>
        <v>733.43519296058514</v>
      </c>
      <c r="N9740" s="50">
        <f t="array" ref="N9740">_xlfn.SUM(_xlfn.NORM.DIST($S$3:$S$1003,$G9740,$Q9740,FALSE)*WindSpeedStep*$T$3:$T$1003)</f>
        <v>716.70452156702811</v>
      </c>
      <c r="P9740" s="42">
        <f t="shared" si="456"/>
        <v>0.7496964945916712</v>
      </c>
      <c r="Q9740" s="42">
        <f t="shared" si="458"/>
        <v>0.28739011834244665</v>
      </c>
    </row>
    <row r="9741" spans="5:17" x14ac:dyDescent="0.2">
      <c r="E9741" s="15" t="s">
        <v>4466</v>
      </c>
      <c r="F9741" s="21">
        <v>7.8908185832240711</v>
      </c>
      <c r="G9741" s="21">
        <v>7.8224183581305136</v>
      </c>
      <c r="H9741" s="24">
        <v>2.2811321550679303E-2</v>
      </c>
      <c r="I9741" s="3">
        <f t="shared" si="457"/>
        <v>855.88999999996281</v>
      </c>
      <c r="J9741" s="3">
        <f>INDEX(PowerArray,MIN(MaximumPowerIndex,ROUND(G9741*100,0)))</f>
        <v>834.81999999996322</v>
      </c>
      <c r="K9741" s="3">
        <f>MIN(J9741-M9741+N9741,'Power Look Up'!$F$4)</f>
        <v>812.56349045243655</v>
      </c>
      <c r="M9741" s="50">
        <f t="array" ref="M9741">_xlfn.SUM(_xlfn.NORM.DIST($S$3:$S$1003,$G9741,$P9741,FALSE)*WindSpeedStep*$T$3:$T$1003)</f>
        <v>834.50946167385348</v>
      </c>
      <c r="N9741" s="50">
        <f t="array" ref="N9741">_xlfn.SUM(_xlfn.NORM.DIST($S$3:$S$1003,$G9741,$Q9741,FALSE)*WindSpeedStep*$T$3:$T$1003)</f>
        <v>812.25295212632682</v>
      </c>
      <c r="P9741" s="42">
        <f t="shared" si="456"/>
        <v>0.7822418358130514</v>
      </c>
      <c r="Q9741" s="42">
        <f t="shared" si="458"/>
        <v>0.17843970047125199</v>
      </c>
    </row>
    <row r="9742" spans="5:17" x14ac:dyDescent="0.2">
      <c r="E9742" s="15" t="s">
        <v>4467</v>
      </c>
      <c r="F9742" s="21">
        <v>7.7882719152355548</v>
      </c>
      <c r="G9742" s="21">
        <v>7.7100347812932375</v>
      </c>
      <c r="H9742" s="24">
        <v>2.8247601315720901E-2</v>
      </c>
      <c r="I9742" s="3">
        <f t="shared" si="457"/>
        <v>825.78999999996336</v>
      </c>
      <c r="J9742" s="3">
        <f>INDEX(PowerArray,MIN(MaximumPowerIndex,ROUND(G9742*100,0)))</f>
        <v>801.70999999996388</v>
      </c>
      <c r="K9742" s="3">
        <f>MIN(J9742-M9742+N9742,'Power Look Up'!$F$4)</f>
        <v>782.01178158975711</v>
      </c>
      <c r="M9742" s="50">
        <f t="array" ref="M9742">_xlfn.SUM(_xlfn.NORM.DIST($S$3:$S$1003,$G9742,$P9742,FALSE)*WindSpeedStep*$T$3:$T$1003)</f>
        <v>798.70187854135565</v>
      </c>
      <c r="N9742" s="50">
        <f t="array" ref="N9742">_xlfn.SUM(_xlfn.NORM.DIST($S$3:$S$1003,$G9742,$Q9742,FALSE)*WindSpeedStep*$T$3:$T$1003)</f>
        <v>779.00366013114888</v>
      </c>
      <c r="P9742" s="42">
        <f t="shared" si="456"/>
        <v>0.77100347812932379</v>
      </c>
      <c r="Q9742" s="42">
        <f t="shared" si="458"/>
        <v>0.21778998863231278</v>
      </c>
    </row>
    <row r="9743" spans="5:17" x14ac:dyDescent="0.2">
      <c r="E9743" s="15" t="s">
        <v>4468</v>
      </c>
      <c r="F9743" s="21">
        <v>7.3994377733620382</v>
      </c>
      <c r="G9743" s="21">
        <v>7.494370002582845</v>
      </c>
      <c r="H9743" s="24">
        <v>2.9731988664327927E-2</v>
      </c>
      <c r="I9743" s="3">
        <f t="shared" si="457"/>
        <v>708.39999999996587</v>
      </c>
      <c r="J9743" s="3">
        <f>INDEX(PowerArray,MIN(MaximumPowerIndex,ROUND(G9743*100,0)))</f>
        <v>735.48999999996533</v>
      </c>
      <c r="K9743" s="3">
        <f>MIN(J9743-M9743+N9743,'Power Look Up'!$F$4)</f>
        <v>718.2424109738281</v>
      </c>
      <c r="M9743" s="50">
        <f t="array" ref="M9743">_xlfn.SUM(_xlfn.NORM.DIST($S$3:$S$1003,$G9743,$P9743,FALSE)*WindSpeedStep*$T$3:$T$1003)</f>
        <v>732.66137869958709</v>
      </c>
      <c r="N9743" s="50">
        <f t="array" ref="N9743">_xlfn.SUM(_xlfn.NORM.DIST($S$3:$S$1003,$G9743,$Q9743,FALSE)*WindSpeedStep*$T$3:$T$1003)</f>
        <v>715.41378967344986</v>
      </c>
      <c r="P9743" s="42">
        <f t="shared" si="456"/>
        <v>0.74943700025828452</v>
      </c>
      <c r="Q9743" s="42">
        <f t="shared" si="458"/>
        <v>0.22282252396307239</v>
      </c>
    </row>
    <row r="9744" spans="5:17" x14ac:dyDescent="0.2">
      <c r="E9744" s="15" t="s">
        <v>4469</v>
      </c>
      <c r="F9744" s="21">
        <v>8.1000376953392283</v>
      </c>
      <c r="G9744" s="21">
        <v>8.0854443975238368</v>
      </c>
      <c r="H9744" s="24">
        <v>5.4320734859441028E-2</v>
      </c>
      <c r="I9744" s="3">
        <f t="shared" si="457"/>
        <v>925.69999999995298</v>
      </c>
      <c r="J9744" s="3">
        <f>INDEX(PowerArray,MIN(MaximumPowerIndex,ROUND(G9744*100,0)))</f>
        <v>922.02999999995302</v>
      </c>
      <c r="K9744" s="3">
        <f>MIN(J9744-M9744+N9744,'Power Look Up'!$F$4)</f>
        <v>904.40009267112646</v>
      </c>
      <c r="M9744" s="50">
        <f t="array" ref="M9744">_xlfn.SUM(_xlfn.NORM.DIST($S$3:$S$1003,$G9744,$P9744,FALSE)*WindSpeedStep*$T$3:$T$1003)</f>
        <v>922.03187184036415</v>
      </c>
      <c r="N9744" s="50">
        <f t="array" ref="N9744">_xlfn.SUM(_xlfn.NORM.DIST($S$3:$S$1003,$G9744,$Q9744,FALSE)*WindSpeedStep*$T$3:$T$1003)</f>
        <v>904.40196451153759</v>
      </c>
      <c r="P9744" s="42">
        <f t="shared" si="456"/>
        <v>0.80854443975238377</v>
      </c>
      <c r="Q9744" s="42">
        <f t="shared" si="458"/>
        <v>0.43920728133864523</v>
      </c>
    </row>
    <row r="9745" spans="5:17" x14ac:dyDescent="0.2">
      <c r="E9745" s="15" t="s">
        <v>4470</v>
      </c>
      <c r="F9745" s="21">
        <v>8.9243290070361869</v>
      </c>
      <c r="G9745" s="21">
        <v>8.7776877399267654</v>
      </c>
      <c r="H9745" s="24">
        <v>3.0254375403139504E-2</v>
      </c>
      <c r="I9745" s="3">
        <f t="shared" si="457"/>
        <v>1226.6399999999464</v>
      </c>
      <c r="J9745" s="3">
        <f>INDEX(PowerArray,MIN(MaximumPowerIndex,ROUND(G9745*100,0)))</f>
        <v>1175.2599999999477</v>
      </c>
      <c r="K9745" s="3">
        <f>MIN(J9745-M9745+N9745,'Power Look Up'!$F$4)</f>
        <v>1150.3986424630884</v>
      </c>
      <c r="M9745" s="50">
        <f t="array" ref="M9745">_xlfn.SUM(_xlfn.NORM.DIST($S$3:$S$1003,$G9745,$P9745,FALSE)*WindSpeedStep*$T$3:$T$1003)</f>
        <v>1174.3839535532215</v>
      </c>
      <c r="N9745" s="50">
        <f t="array" ref="N9745">_xlfn.SUM(_xlfn.NORM.DIST($S$3:$S$1003,$G9745,$Q9745,FALSE)*WindSpeedStep*$T$3:$T$1003)</f>
        <v>1149.5225960163623</v>
      </c>
      <c r="P9745" s="42">
        <f t="shared" si="456"/>
        <v>0.87776877399267661</v>
      </c>
      <c r="Q9745" s="42">
        <f t="shared" si="458"/>
        <v>0.26556346005527953</v>
      </c>
    </row>
    <row r="9746" spans="5:17" x14ac:dyDescent="0.2">
      <c r="E9746" s="15" t="s">
        <v>4471</v>
      </c>
      <c r="F9746" s="21">
        <v>9.3666981326903151</v>
      </c>
      <c r="G9746" s="21">
        <v>9.1994246020813346</v>
      </c>
      <c r="H9746" s="24">
        <v>2.9893138012293138E-2</v>
      </c>
      <c r="I9746" s="3">
        <f t="shared" si="457"/>
        <v>1396.9699999999409</v>
      </c>
      <c r="J9746" s="3">
        <f>INDEX(PowerArray,MIN(MaximumPowerIndex,ROUND(G9746*100,0)))</f>
        <v>1332.1999999999423</v>
      </c>
      <c r="K9746" s="3">
        <f>MIN(J9746-M9746+N9746,'Power Look Up'!$F$4)</f>
        <v>1319.7718489783235</v>
      </c>
      <c r="M9746" s="50">
        <f t="array" ref="M9746">_xlfn.SUM(_xlfn.NORM.DIST($S$3:$S$1003,$G9746,$P9746,FALSE)*WindSpeedStep*$T$3:$T$1003)</f>
        <v>1336.6245895530294</v>
      </c>
      <c r="N9746" s="50">
        <f t="array" ref="N9746">_xlfn.SUM(_xlfn.NORM.DIST($S$3:$S$1003,$G9746,$Q9746,FALSE)*WindSpeedStep*$T$3:$T$1003)</f>
        <v>1324.1964385314106</v>
      </c>
      <c r="P9746" s="42">
        <f t="shared" si="456"/>
        <v>0.91994246020813353</v>
      </c>
      <c r="Q9746" s="42">
        <f t="shared" si="458"/>
        <v>0.27499966926370223</v>
      </c>
    </row>
    <row r="9747" spans="5:17" x14ac:dyDescent="0.2">
      <c r="E9747" s="15" t="s">
        <v>4472</v>
      </c>
      <c r="F9747" s="21">
        <v>9.3789771685543055</v>
      </c>
      <c r="G9747" s="21">
        <v>9.0521104478997465</v>
      </c>
      <c r="H9747" s="24">
        <v>3.625128773529239E-2</v>
      </c>
      <c r="I9747" s="3">
        <f t="shared" si="457"/>
        <v>1400.7799999999406</v>
      </c>
      <c r="J9747" s="3">
        <f>INDEX(PowerArray,MIN(MaximumPowerIndex,ROUND(G9747*100,0)))</f>
        <v>1275.0499999999433</v>
      </c>
      <c r="K9747" s="3">
        <f>MIN(J9747-M9747+N9747,'Power Look Up'!$F$4)</f>
        <v>1257.6965048800616</v>
      </c>
      <c r="M9747" s="50">
        <f t="array" ref="M9747">_xlfn.SUM(_xlfn.NORM.DIST($S$3:$S$1003,$G9747,$P9747,FALSE)*WindSpeedStep*$T$3:$T$1003)</f>
        <v>1279.8993560711478</v>
      </c>
      <c r="N9747" s="50">
        <f t="array" ref="N9747">_xlfn.SUM(_xlfn.NORM.DIST($S$3:$S$1003,$G9747,$Q9747,FALSE)*WindSpeedStep*$T$3:$T$1003)</f>
        <v>1262.5458609512661</v>
      </c>
      <c r="P9747" s="42">
        <f t="shared" si="456"/>
        <v>0.90521104478997472</v>
      </c>
      <c r="Q9747" s="42">
        <f t="shared" si="458"/>
        <v>0.3281506604584602</v>
      </c>
    </row>
    <row r="9748" spans="5:17" x14ac:dyDescent="0.2">
      <c r="E9748" s="15" t="s">
        <v>4473</v>
      </c>
      <c r="F9748" s="21">
        <v>8.7828818904377322</v>
      </c>
      <c r="G9748" s="21">
        <v>8.6374489308446538</v>
      </c>
      <c r="H9748" s="24">
        <v>3.5295931775822825E-2</v>
      </c>
      <c r="I9748" s="3">
        <f t="shared" si="457"/>
        <v>1175.2599999999477</v>
      </c>
      <c r="J9748" s="3">
        <f>INDEX(PowerArray,MIN(MaximumPowerIndex,ROUND(G9748*100,0)))</f>
        <v>1123.8799999999487</v>
      </c>
      <c r="K9748" s="3">
        <f>MIN(J9748-M9748+N9748,'Power Look Up'!$F$4)</f>
        <v>1100.0121464648203</v>
      </c>
      <c r="M9748" s="50">
        <f t="array" ref="M9748">_xlfn.SUM(_xlfn.NORM.DIST($S$3:$S$1003,$G9748,$P9748,FALSE)*WindSpeedStep*$T$3:$T$1003)</f>
        <v>1121.1966351176011</v>
      </c>
      <c r="N9748" s="50">
        <f t="array" ref="N9748">_xlfn.SUM(_xlfn.NORM.DIST($S$3:$S$1003,$G9748,$Q9748,FALSE)*WindSpeedStep*$T$3:$T$1003)</f>
        <v>1097.3287815824726</v>
      </c>
      <c r="P9748" s="42">
        <f t="shared" si="456"/>
        <v>0.86374489308446545</v>
      </c>
      <c r="Q9748" s="42">
        <f t="shared" si="458"/>
        <v>0.3048668081802467</v>
      </c>
    </row>
    <row r="9749" spans="5:17" x14ac:dyDescent="0.2">
      <c r="E9749" s="15" t="s">
        <v>4474</v>
      </c>
      <c r="F9749" s="21">
        <v>8.3737132184949594</v>
      </c>
      <c r="G9749" s="21">
        <v>8.2908602531380815</v>
      </c>
      <c r="H9749" s="24">
        <v>3.5826400089436092E-2</v>
      </c>
      <c r="I9749" s="3">
        <f t="shared" si="457"/>
        <v>1024.7899999999509</v>
      </c>
      <c r="J9749" s="3">
        <f>INDEX(PowerArray,MIN(MaximumPowerIndex,ROUND(G9749*100,0)))</f>
        <v>995.42999999995141</v>
      </c>
      <c r="K9749" s="3">
        <f>MIN(J9749-M9749+N9749,'Power Look Up'!$F$4)</f>
        <v>972.60702315536116</v>
      </c>
      <c r="M9749" s="50">
        <f t="array" ref="M9749">_xlfn.SUM(_xlfn.NORM.DIST($S$3:$S$1003,$G9749,$P9749,FALSE)*WindSpeedStep*$T$3:$T$1003)</f>
        <v>993.88681602204338</v>
      </c>
      <c r="N9749" s="50">
        <f t="array" ref="N9749">_xlfn.SUM(_xlfn.NORM.DIST($S$3:$S$1003,$G9749,$Q9749,FALSE)*WindSpeedStep*$T$3:$T$1003)</f>
        <v>971.06383917745313</v>
      </c>
      <c r="P9749" s="42">
        <f t="shared" si="456"/>
        <v>0.82908602531380815</v>
      </c>
      <c r="Q9749" s="42">
        <f t="shared" si="458"/>
        <v>0.29703167651452828</v>
      </c>
    </row>
    <row r="9750" spans="5:17" x14ac:dyDescent="0.2">
      <c r="E9750" s="15" t="s">
        <v>4475</v>
      </c>
      <c r="F9750" s="21">
        <v>8.0044894271015199</v>
      </c>
      <c r="G9750" s="21">
        <v>8.0997598124669068</v>
      </c>
      <c r="H9750" s="24">
        <v>2.8733875170259871E-2</v>
      </c>
      <c r="I9750" s="3">
        <f t="shared" si="457"/>
        <v>888.99999999996203</v>
      </c>
      <c r="J9750" s="3">
        <f>INDEX(PowerArray,MIN(MaximumPowerIndex,ROUND(G9750*100,0)))</f>
        <v>925.69999999995298</v>
      </c>
      <c r="K9750" s="3">
        <f>MIN(J9750-M9750+N9750,'Power Look Up'!$F$4)</f>
        <v>901.90840406661948</v>
      </c>
      <c r="M9750" s="50">
        <f t="array" ref="M9750">_xlfn.SUM(_xlfn.NORM.DIST($S$3:$S$1003,$G9750,$P9750,FALSE)*WindSpeedStep*$T$3:$T$1003)</f>
        <v>926.94243320095507</v>
      </c>
      <c r="N9750" s="50">
        <f t="array" ref="N9750">_xlfn.SUM(_xlfn.NORM.DIST($S$3:$S$1003,$G9750,$Q9750,FALSE)*WindSpeedStep*$T$3:$T$1003)</f>
        <v>903.15083726762157</v>
      </c>
      <c r="P9750" s="42">
        <f t="shared" si="456"/>
        <v>0.80997598124669068</v>
      </c>
      <c r="Q9750" s="42">
        <f t="shared" si="458"/>
        <v>0.23273748736051161</v>
      </c>
    </row>
    <row r="9751" spans="5:17" x14ac:dyDescent="0.2">
      <c r="E9751" s="15" t="s">
        <v>4476</v>
      </c>
      <c r="F9751" s="21">
        <v>7.8739389334661434</v>
      </c>
      <c r="G9751" s="21">
        <v>8.0789444731194564</v>
      </c>
      <c r="H9751" s="24">
        <v>3.4290334517637008E-2</v>
      </c>
      <c r="I9751" s="3">
        <f t="shared" si="457"/>
        <v>849.86999999996283</v>
      </c>
      <c r="J9751" s="3">
        <f>INDEX(PowerArray,MIN(MaximumPowerIndex,ROUND(G9751*100,0)))</f>
        <v>918.35999999995306</v>
      </c>
      <c r="K9751" s="3">
        <f>MIN(J9751-M9751+N9751,'Power Look Up'!$F$4)</f>
        <v>895.86663886363635</v>
      </c>
      <c r="M9751" s="50">
        <f t="array" ref="M9751">_xlfn.SUM(_xlfn.NORM.DIST($S$3:$S$1003,$G9751,$P9751,FALSE)*WindSpeedStep*$T$3:$T$1003)</f>
        <v>919.80714965954348</v>
      </c>
      <c r="N9751" s="50">
        <f t="array" ref="N9751">_xlfn.SUM(_xlfn.NORM.DIST($S$3:$S$1003,$G9751,$Q9751,FALSE)*WindSpeedStep*$T$3:$T$1003)</f>
        <v>897.31378852322678</v>
      </c>
      <c r="P9751" s="42">
        <f t="shared" si="456"/>
        <v>0.80789444731194571</v>
      </c>
      <c r="Q9751" s="42">
        <f t="shared" si="458"/>
        <v>0.27702970853268083</v>
      </c>
    </row>
    <row r="9752" spans="5:17" x14ac:dyDescent="0.2">
      <c r="E9752" s="15" t="s">
        <v>4477</v>
      </c>
      <c r="F9752" s="21">
        <v>7.672402346138</v>
      </c>
      <c r="G9752" s="21">
        <v>7.8470038891258476</v>
      </c>
      <c r="H9752" s="24">
        <v>3.7797809201960728E-2</v>
      </c>
      <c r="I9752" s="3">
        <f t="shared" si="457"/>
        <v>789.66999999996415</v>
      </c>
      <c r="J9752" s="3">
        <f>INDEX(PowerArray,MIN(MaximumPowerIndex,ROUND(G9752*100,0)))</f>
        <v>843.84999999996296</v>
      </c>
      <c r="K9752" s="3">
        <f>MIN(J9752-M9752+N9752,'Power Look Up'!$F$4)</f>
        <v>823.88134802433478</v>
      </c>
      <c r="M9752" s="50">
        <f t="array" ref="M9752">_xlfn.SUM(_xlfn.NORM.DIST($S$3:$S$1003,$G9752,$P9752,FALSE)*WindSpeedStep*$T$3:$T$1003)</f>
        <v>842.47037289007653</v>
      </c>
      <c r="N9752" s="50">
        <f t="array" ref="N9752">_xlfn.SUM(_xlfn.NORM.DIST($S$3:$S$1003,$G9752,$Q9752,FALSE)*WindSpeedStep*$T$3:$T$1003)</f>
        <v>822.50172091444836</v>
      </c>
      <c r="P9752" s="42">
        <f t="shared" si="456"/>
        <v>0.78470038891258476</v>
      </c>
      <c r="Q9752" s="42">
        <f t="shared" si="458"/>
        <v>0.29659955580822256</v>
      </c>
    </row>
    <row r="9753" spans="5:17" x14ac:dyDescent="0.2">
      <c r="E9753" s="15" t="s">
        <v>4478</v>
      </c>
      <c r="F9753" s="21">
        <v>7.8422618215657707</v>
      </c>
      <c r="G9753" s="21">
        <v>7.9532188018730912</v>
      </c>
      <c r="H9753" s="24">
        <v>4.3354839169615522E-2</v>
      </c>
      <c r="I9753" s="3">
        <f t="shared" si="457"/>
        <v>840.83999999996308</v>
      </c>
      <c r="J9753" s="3">
        <f>INDEX(PowerArray,MIN(MaximumPowerIndex,ROUND(G9753*100,0)))</f>
        <v>873.9499999999623</v>
      </c>
      <c r="K9753" s="3">
        <f>MIN(J9753-M9753+N9753,'Power Look Up'!$F$4)</f>
        <v>854.33704856076918</v>
      </c>
      <c r="M9753" s="50">
        <f t="array" ref="M9753">_xlfn.SUM(_xlfn.NORM.DIST($S$3:$S$1003,$G9753,$P9753,FALSE)*WindSpeedStep*$T$3:$T$1003)</f>
        <v>877.38727131207202</v>
      </c>
      <c r="N9753" s="50">
        <f t="array" ref="N9753">_xlfn.SUM(_xlfn.NORM.DIST($S$3:$S$1003,$G9753,$Q9753,FALSE)*WindSpeedStep*$T$3:$T$1003)</f>
        <v>857.77431987287889</v>
      </c>
      <c r="P9753" s="42">
        <f t="shared" si="456"/>
        <v>0.7953218801873092</v>
      </c>
      <c r="Q9753" s="42">
        <f t="shared" si="458"/>
        <v>0.34481052203597012</v>
      </c>
    </row>
    <row r="9754" spans="5:17" x14ac:dyDescent="0.2">
      <c r="E9754" s="15" t="s">
        <v>4479</v>
      </c>
      <c r="F9754" s="21">
        <v>7.7077645115709013</v>
      </c>
      <c r="G9754" s="21">
        <v>7.7731921637976429</v>
      </c>
      <c r="H9754" s="24">
        <v>4.5408756258001878E-2</v>
      </c>
      <c r="I9754" s="3">
        <f t="shared" si="457"/>
        <v>801.70999999996388</v>
      </c>
      <c r="J9754" s="3">
        <f>INDEX(PowerArray,MIN(MaximumPowerIndex,ROUND(G9754*100,0)))</f>
        <v>819.76999999996349</v>
      </c>
      <c r="K9754" s="3">
        <f>MIN(J9754-M9754+N9754,'Power Look Up'!$F$4)</f>
        <v>801.97745588808016</v>
      </c>
      <c r="M9754" s="50">
        <f t="array" ref="M9754">_xlfn.SUM(_xlfn.NORM.DIST($S$3:$S$1003,$G9754,$P9754,FALSE)*WindSpeedStep*$T$3:$T$1003)</f>
        <v>818.70729063659758</v>
      </c>
      <c r="N9754" s="50">
        <f t="array" ref="N9754">_xlfn.SUM(_xlfn.NORM.DIST($S$3:$S$1003,$G9754,$Q9754,FALSE)*WindSpeedStep*$T$3:$T$1003)</f>
        <v>800.91474652471425</v>
      </c>
      <c r="P9754" s="42">
        <f t="shared" si="456"/>
        <v>0.77731921637976431</v>
      </c>
      <c r="Q9754" s="42">
        <f t="shared" si="458"/>
        <v>0.3529709883124974</v>
      </c>
    </row>
    <row r="9755" spans="5:17" x14ac:dyDescent="0.2">
      <c r="E9755" s="15" t="s">
        <v>4480</v>
      </c>
      <c r="F9755" s="21">
        <v>7.3999743388610089</v>
      </c>
      <c r="G9755" s="21">
        <v>7.575070379919759</v>
      </c>
      <c r="H9755" s="24">
        <v>4.5946105274242373E-2</v>
      </c>
      <c r="I9755" s="3">
        <f t="shared" si="457"/>
        <v>708.39999999996587</v>
      </c>
      <c r="J9755" s="3">
        <f>INDEX(PowerArray,MIN(MaximumPowerIndex,ROUND(G9755*100,0)))</f>
        <v>762.57999999996468</v>
      </c>
      <c r="K9755" s="3">
        <f>MIN(J9755-M9755+N9755,'Power Look Up'!$F$4)</f>
        <v>746.33092339782718</v>
      </c>
      <c r="M9755" s="50">
        <f t="array" ref="M9755">_xlfn.SUM(_xlfn.NORM.DIST($S$3:$S$1003,$G9755,$P9755,FALSE)*WindSpeedStep*$T$3:$T$1003)</f>
        <v>756.96284995389772</v>
      </c>
      <c r="N9755" s="50">
        <f t="array" ref="N9755">_xlfn.SUM(_xlfn.NORM.DIST($S$3:$S$1003,$G9755,$Q9755,FALSE)*WindSpeedStep*$T$3:$T$1003)</f>
        <v>740.71377335176021</v>
      </c>
      <c r="P9755" s="42">
        <f t="shared" si="456"/>
        <v>0.75750703799197594</v>
      </c>
      <c r="Q9755" s="42">
        <f t="shared" si="458"/>
        <v>0.3480449811355884</v>
      </c>
    </row>
    <row r="9756" spans="5:17" x14ac:dyDescent="0.2">
      <c r="E9756" s="15" t="s">
        <v>4481</v>
      </c>
      <c r="F9756" s="21">
        <v>7.6484257659605186</v>
      </c>
      <c r="G9756" s="21">
        <v>7.7762172604814976</v>
      </c>
      <c r="H9756" s="24">
        <v>4.1838675015212518E-2</v>
      </c>
      <c r="I9756" s="3">
        <f t="shared" si="457"/>
        <v>783.64999999996428</v>
      </c>
      <c r="J9756" s="3">
        <f>INDEX(PowerArray,MIN(MaximumPowerIndex,ROUND(G9756*100,0)))</f>
        <v>822.77999999996348</v>
      </c>
      <c r="K9756" s="3">
        <f>MIN(J9756-M9756+N9756,'Power Look Up'!$F$4)</f>
        <v>804.262429173496</v>
      </c>
      <c r="M9756" s="50">
        <f t="array" ref="M9756">_xlfn.SUM(_xlfn.NORM.DIST($S$3:$S$1003,$G9756,$P9756,FALSE)*WindSpeedStep*$T$3:$T$1003)</f>
        <v>819.67308875027845</v>
      </c>
      <c r="N9756" s="50">
        <f t="array" ref="N9756">_xlfn.SUM(_xlfn.NORM.DIST($S$3:$S$1003,$G9756,$Q9756,FALSE)*WindSpeedStep*$T$3:$T$1003)</f>
        <v>801.15551792381098</v>
      </c>
      <c r="P9756" s="42">
        <f t="shared" si="456"/>
        <v>0.77762172604814983</v>
      </c>
      <c r="Q9756" s="42">
        <f t="shared" si="458"/>
        <v>0.32534662680897158</v>
      </c>
    </row>
    <row r="9757" spans="5:17" x14ac:dyDescent="0.2">
      <c r="E9757" s="15" t="s">
        <v>4482</v>
      </c>
      <c r="F9757" s="21">
        <v>6.9897398574010197</v>
      </c>
      <c r="G9757" s="21">
        <v>7.1644270044277256</v>
      </c>
      <c r="H9757" s="24">
        <v>3.0044036585659691E-2</v>
      </c>
      <c r="I9757" s="3">
        <f t="shared" si="457"/>
        <v>585.73999999997636</v>
      </c>
      <c r="J9757" s="3">
        <f>INDEX(PowerArray,MIN(MaximumPowerIndex,ROUND(G9757*100,0)))</f>
        <v>636.15999999996745</v>
      </c>
      <c r="K9757" s="3">
        <f>MIN(J9757-M9757+N9757,'Power Look Up'!$F$4)</f>
        <v>618.51000780365666</v>
      </c>
      <c r="M9757" s="50">
        <f t="array" ref="M9757">_xlfn.SUM(_xlfn.NORM.DIST($S$3:$S$1003,$G9757,$P9757,FALSE)*WindSpeedStep*$T$3:$T$1003)</f>
        <v>638.34883689554533</v>
      </c>
      <c r="N9757" s="50">
        <f t="array" ref="N9757">_xlfn.SUM(_xlfn.NORM.DIST($S$3:$S$1003,$G9757,$Q9757,FALSE)*WindSpeedStep*$T$3:$T$1003)</f>
        <v>620.69884469923454</v>
      </c>
      <c r="P9757" s="42">
        <f t="shared" si="456"/>
        <v>0.71644270044277258</v>
      </c>
      <c r="Q9757" s="42">
        <f t="shared" si="458"/>
        <v>0.21524830703631484</v>
      </c>
    </row>
    <row r="9758" spans="5:17" x14ac:dyDescent="0.2">
      <c r="E9758" s="15" t="s">
        <v>4483</v>
      </c>
      <c r="F9758" s="21">
        <v>7.3991585009722627</v>
      </c>
      <c r="G9758" s="21">
        <v>7.5651355914201623</v>
      </c>
      <c r="H9758" s="24">
        <v>3.5139131019538986E-2</v>
      </c>
      <c r="I9758" s="3">
        <f t="shared" si="457"/>
        <v>708.39999999996587</v>
      </c>
      <c r="J9758" s="3">
        <f>INDEX(PowerArray,MIN(MaximumPowerIndex,ROUND(G9758*100,0)))</f>
        <v>759.56999999996481</v>
      </c>
      <c r="K9758" s="3">
        <f>MIN(J9758-M9758+N9758,'Power Look Up'!$F$4)</f>
        <v>742.10961909755247</v>
      </c>
      <c r="M9758" s="50">
        <f t="array" ref="M9758">_xlfn.SUM(_xlfn.NORM.DIST($S$3:$S$1003,$G9758,$P9758,FALSE)*WindSpeedStep*$T$3:$T$1003)</f>
        <v>753.94474284834985</v>
      </c>
      <c r="N9758" s="50">
        <f t="array" ref="N9758">_xlfn.SUM(_xlfn.NORM.DIST($S$3:$S$1003,$G9758,$Q9758,FALSE)*WindSpeedStep*$T$3:$T$1003)</f>
        <v>736.48436194593751</v>
      </c>
      <c r="P9758" s="42">
        <f t="shared" si="456"/>
        <v>0.75651355914201623</v>
      </c>
      <c r="Q9758" s="42">
        <f t="shared" si="458"/>
        <v>0.26583229072749065</v>
      </c>
    </row>
    <row r="9759" spans="5:17" x14ac:dyDescent="0.2">
      <c r="E9759" s="15" t="s">
        <v>4484</v>
      </c>
      <c r="F9759" s="21">
        <v>7.9298941740998501</v>
      </c>
      <c r="G9759" s="21">
        <v>8.1337882957185617</v>
      </c>
      <c r="H9759" s="24">
        <v>4.1614678929490188E-2</v>
      </c>
      <c r="I9759" s="3">
        <f t="shared" si="457"/>
        <v>867.92999999996255</v>
      </c>
      <c r="J9759" s="3">
        <f>INDEX(PowerArray,MIN(MaximumPowerIndex,ROUND(G9759*100,0)))</f>
        <v>936.70999999995274</v>
      </c>
      <c r="K9759" s="3">
        <f>MIN(J9759-M9759+N9759,'Power Look Up'!$F$4)</f>
        <v>915.62237028405616</v>
      </c>
      <c r="M9759" s="50">
        <f t="array" ref="M9759">_xlfn.SUM(_xlfn.NORM.DIST($S$3:$S$1003,$G9759,$P9759,FALSE)*WindSpeedStep*$T$3:$T$1003)</f>
        <v>938.67460168304945</v>
      </c>
      <c r="N9759" s="50">
        <f t="array" ref="N9759">_xlfn.SUM(_xlfn.NORM.DIST($S$3:$S$1003,$G9759,$Q9759,FALSE)*WindSpeedStep*$T$3:$T$1003)</f>
        <v>917.58697196715286</v>
      </c>
      <c r="P9759" s="42">
        <f t="shared" si="456"/>
        <v>0.81337882957185625</v>
      </c>
      <c r="Q9759" s="42">
        <f t="shared" si="458"/>
        <v>0.33848498840677316</v>
      </c>
    </row>
    <row r="9760" spans="5:17" x14ac:dyDescent="0.2">
      <c r="E9760" s="15" t="s">
        <v>4485</v>
      </c>
      <c r="F9760" s="21">
        <v>8.3302256002273634</v>
      </c>
      <c r="G9760" s="21">
        <v>8.4397806753432043</v>
      </c>
      <c r="H9760" s="24">
        <v>3.121163969351606E-2</v>
      </c>
      <c r="I9760" s="3">
        <f t="shared" si="457"/>
        <v>1010.1099999999511</v>
      </c>
      <c r="J9760" s="3">
        <f>INDEX(PowerArray,MIN(MaximumPowerIndex,ROUND(G9760*100,0)))</f>
        <v>1050.4799999999502</v>
      </c>
      <c r="K9760" s="3">
        <f>MIN(J9760-M9760+N9760,'Power Look Up'!$F$4)</f>
        <v>1026.6813568358075</v>
      </c>
      <c r="M9760" s="50">
        <f t="array" ref="M9760">_xlfn.SUM(_xlfn.NORM.DIST($S$3:$S$1003,$G9760,$P9760,FALSE)*WindSpeedStep*$T$3:$T$1003)</f>
        <v>1047.744112168665</v>
      </c>
      <c r="N9760" s="50">
        <f t="array" ref="N9760">_xlfn.SUM(_xlfn.NORM.DIST($S$3:$S$1003,$G9760,$Q9760,FALSE)*WindSpeedStep*$T$3:$T$1003)</f>
        <v>1023.9454690045224</v>
      </c>
      <c r="P9760" s="42">
        <f t="shared" si="456"/>
        <v>0.84397806753432048</v>
      </c>
      <c r="Q9760" s="42">
        <f t="shared" si="458"/>
        <v>0.26341939353111171</v>
      </c>
    </row>
    <row r="9761" spans="5:17" x14ac:dyDescent="0.2">
      <c r="E9761" s="15" t="s">
        <v>4486</v>
      </c>
      <c r="F9761" s="21">
        <v>8.4402577110462023</v>
      </c>
      <c r="G9761" s="21">
        <v>8.5592534880418114</v>
      </c>
      <c r="H9761" s="24">
        <v>2.9619948650716203E-2</v>
      </c>
      <c r="I9761" s="3">
        <f t="shared" si="457"/>
        <v>1050.4799999999502</v>
      </c>
      <c r="J9761" s="3">
        <f>INDEX(PowerArray,MIN(MaximumPowerIndex,ROUND(G9761*100,0)))</f>
        <v>1094.5199999999493</v>
      </c>
      <c r="K9761" s="3">
        <f>MIN(J9761-M9761+N9761,'Power Look Up'!$F$4)</f>
        <v>1070.0789460078597</v>
      </c>
      <c r="M9761" s="50">
        <f t="array" ref="M9761">_xlfn.SUM(_xlfn.NORM.DIST($S$3:$S$1003,$G9761,$P9761,FALSE)*WindSpeedStep*$T$3:$T$1003)</f>
        <v>1091.8994500754472</v>
      </c>
      <c r="N9761" s="50">
        <f t="array" ref="N9761">_xlfn.SUM(_xlfn.NORM.DIST($S$3:$S$1003,$G9761,$Q9761,FALSE)*WindSpeedStep*$T$3:$T$1003)</f>
        <v>1067.4583960833577</v>
      </c>
      <c r="P9761" s="42">
        <f t="shared" si="456"/>
        <v>0.85592534880418114</v>
      </c>
      <c r="Q9761" s="42">
        <f t="shared" si="458"/>
        <v>0.25352464880426201</v>
      </c>
    </row>
    <row r="9762" spans="5:17" x14ac:dyDescent="0.2">
      <c r="E9762" s="15" t="s">
        <v>4487</v>
      </c>
      <c r="F9762" s="21">
        <v>8.230195653752963</v>
      </c>
      <c r="G9762" s="21">
        <v>8.4258951742867847</v>
      </c>
      <c r="H9762" s="24">
        <v>3.1590986525507472E-2</v>
      </c>
      <c r="I9762" s="3">
        <f t="shared" si="457"/>
        <v>973.40999999995188</v>
      </c>
      <c r="J9762" s="3">
        <f>INDEX(PowerArray,MIN(MaximumPowerIndex,ROUND(G9762*100,0)))</f>
        <v>1046.8099999999504</v>
      </c>
      <c r="K9762" s="3">
        <f>MIN(J9762-M9762+N9762,'Power Look Up'!$F$4)</f>
        <v>1023.0904113865637</v>
      </c>
      <c r="M9762" s="50">
        <f t="array" ref="M9762">_xlfn.SUM(_xlfn.NORM.DIST($S$3:$S$1003,$G9762,$P9762,FALSE)*WindSpeedStep*$T$3:$T$1003)</f>
        <v>1042.6644870657578</v>
      </c>
      <c r="N9762" s="50">
        <f t="array" ref="N9762">_xlfn.SUM(_xlfn.NORM.DIST($S$3:$S$1003,$G9762,$Q9762,FALSE)*WindSpeedStep*$T$3:$T$1003)</f>
        <v>1018.9448984523711</v>
      </c>
      <c r="P9762" s="42">
        <f t="shared" si="456"/>
        <v>0.84258951742867849</v>
      </c>
      <c r="Q9762" s="42">
        <f t="shared" si="458"/>
        <v>0.26618234091623227</v>
      </c>
    </row>
    <row r="9763" spans="5:17" x14ac:dyDescent="0.2">
      <c r="E9763" s="15" t="s">
        <v>4488</v>
      </c>
      <c r="F9763" s="21">
        <v>8.7857324798084395</v>
      </c>
      <c r="G9763" s="21">
        <v>8.8352233735658459</v>
      </c>
      <c r="H9763" s="24">
        <v>3.3008061725813331E-2</v>
      </c>
      <c r="I9763" s="3">
        <f t="shared" si="457"/>
        <v>1178.9299999999475</v>
      </c>
      <c r="J9763" s="3">
        <f>INDEX(PowerArray,MIN(MaximumPowerIndex,ROUND(G9763*100,0)))</f>
        <v>1197.2799999999472</v>
      </c>
      <c r="K9763" s="3">
        <f>MIN(J9763-M9763+N9763,'Power Look Up'!$F$4)</f>
        <v>1173.6163368214745</v>
      </c>
      <c r="M9763" s="50">
        <f t="array" ref="M9763">_xlfn.SUM(_xlfn.NORM.DIST($S$3:$S$1003,$G9763,$P9763,FALSE)*WindSpeedStep*$T$3:$T$1003)</f>
        <v>1196.3943763264037</v>
      </c>
      <c r="N9763" s="50">
        <f t="array" ref="N9763">_xlfn.SUM(_xlfn.NORM.DIST($S$3:$S$1003,$G9763,$Q9763,FALSE)*WindSpeedStep*$T$3:$T$1003)</f>
        <v>1172.7307131479311</v>
      </c>
      <c r="P9763" s="42">
        <f t="shared" si="456"/>
        <v>0.88352233735658459</v>
      </c>
      <c r="Q9763" s="42">
        <f t="shared" si="458"/>
        <v>0.29163359847601011</v>
      </c>
    </row>
    <row r="9764" spans="5:17" x14ac:dyDescent="0.2">
      <c r="E9764" s="15" t="s">
        <v>4489</v>
      </c>
      <c r="F9764" s="21">
        <v>9.0173681186851624</v>
      </c>
      <c r="G9764" s="21">
        <v>9.0545729176177865</v>
      </c>
      <c r="H9764" s="24">
        <v>2.661530469214057E-2</v>
      </c>
      <c r="I9764" s="3">
        <f t="shared" si="457"/>
        <v>1263.6199999999437</v>
      </c>
      <c r="J9764" s="3">
        <f>INDEX(PowerArray,MIN(MaximumPowerIndex,ROUND(G9764*100,0)))</f>
        <v>1275.0499999999433</v>
      </c>
      <c r="K9764" s="3">
        <f>MIN(J9764-M9764+N9764,'Power Look Up'!$F$4)</f>
        <v>1254.3015130004414</v>
      </c>
      <c r="M9764" s="50">
        <f t="array" ref="M9764">_xlfn.SUM(_xlfn.NORM.DIST($S$3:$S$1003,$G9764,$P9764,FALSE)*WindSpeedStep*$T$3:$T$1003)</f>
        <v>1280.8492416280785</v>
      </c>
      <c r="N9764" s="50">
        <f t="array" ref="N9764">_xlfn.SUM(_xlfn.NORM.DIST($S$3:$S$1003,$G9764,$Q9764,FALSE)*WindSpeedStep*$T$3:$T$1003)</f>
        <v>1260.1007546285766</v>
      </c>
      <c r="P9764" s="42">
        <f t="shared" si="456"/>
        <v>0.90545729176177869</v>
      </c>
      <c r="Q9764" s="42">
        <f t="shared" si="458"/>
        <v>0.24099021705960161</v>
      </c>
    </row>
    <row r="9765" spans="5:17" x14ac:dyDescent="0.2">
      <c r="E9765" s="15" t="s">
        <v>4490</v>
      </c>
      <c r="F9765" s="21">
        <v>9.017963191715344</v>
      </c>
      <c r="G9765" s="21">
        <v>9.0092707186941308</v>
      </c>
      <c r="H9765" s="24">
        <v>3.1049139816542108E-2</v>
      </c>
      <c r="I9765" s="3">
        <f t="shared" si="457"/>
        <v>1263.6199999999437</v>
      </c>
      <c r="J9765" s="3">
        <f>INDEX(PowerArray,MIN(MaximumPowerIndex,ROUND(G9765*100,0)))</f>
        <v>1259.8099999999438</v>
      </c>
      <c r="K9765" s="3">
        <f>MIN(J9765-M9765+N9765,'Power Look Up'!$F$4)</f>
        <v>1239.0728035567167</v>
      </c>
      <c r="M9765" s="50">
        <f t="array" ref="M9765">_xlfn.SUM(_xlfn.NORM.DIST($S$3:$S$1003,$G9765,$P9765,FALSE)*WindSpeedStep*$T$3:$T$1003)</f>
        <v>1263.3733711796967</v>
      </c>
      <c r="N9765" s="50">
        <f t="array" ref="N9765">_xlfn.SUM(_xlfn.NORM.DIST($S$3:$S$1003,$G9765,$Q9765,FALSE)*WindSpeedStep*$T$3:$T$1003)</f>
        <v>1242.6361747364697</v>
      </c>
      <c r="P9765" s="42">
        <f t="shared" si="456"/>
        <v>0.90092707186941312</v>
      </c>
      <c r="Q9765" s="42">
        <f t="shared" si="458"/>
        <v>0.27973010618981287</v>
      </c>
    </row>
    <row r="9766" spans="5:17" x14ac:dyDescent="0.2">
      <c r="E9766" s="15" t="s">
        <v>4491</v>
      </c>
      <c r="F9766" s="21">
        <v>8.9665643942120212</v>
      </c>
      <c r="G9766" s="21">
        <v>8.9280436594446559</v>
      </c>
      <c r="H9766" s="24">
        <v>2.5650850190566475E-2</v>
      </c>
      <c r="I9766" s="3">
        <f t="shared" si="457"/>
        <v>1244.9899999999461</v>
      </c>
      <c r="J9766" s="3">
        <f>INDEX(PowerArray,MIN(MaximumPowerIndex,ROUND(G9766*100,0)))</f>
        <v>1230.3099999999465</v>
      </c>
      <c r="K9766" s="3">
        <f>MIN(J9766-M9766+N9766,'Power Look Up'!$F$4)</f>
        <v>1205.537793951873</v>
      </c>
      <c r="M9766" s="50">
        <f t="array" ref="M9766">_xlfn.SUM(_xlfn.NORM.DIST($S$3:$S$1003,$G9766,$P9766,FALSE)*WindSpeedStep*$T$3:$T$1003)</f>
        <v>1232.0627043934221</v>
      </c>
      <c r="N9766" s="50">
        <f t="array" ref="N9766">_xlfn.SUM(_xlfn.NORM.DIST($S$3:$S$1003,$G9766,$Q9766,FALSE)*WindSpeedStep*$T$3:$T$1003)</f>
        <v>1207.2904983453486</v>
      </c>
      <c r="P9766" s="42">
        <f t="shared" si="456"/>
        <v>0.89280436594446566</v>
      </c>
      <c r="Q9766" s="42">
        <f t="shared" si="458"/>
        <v>0.22901191040325175</v>
      </c>
    </row>
    <row r="9767" spans="5:17" x14ac:dyDescent="0.2">
      <c r="E9767" s="15" t="s">
        <v>4492</v>
      </c>
      <c r="F9767" s="21">
        <v>9.0855943738756064</v>
      </c>
      <c r="G9767" s="21">
        <v>9.0421380338489374</v>
      </c>
      <c r="H9767" s="24">
        <v>2.6415442966514928E-2</v>
      </c>
      <c r="I9767" s="3">
        <f t="shared" si="457"/>
        <v>1290.2899999999431</v>
      </c>
      <c r="J9767" s="3">
        <f>INDEX(PowerArray,MIN(MaximumPowerIndex,ROUND(G9767*100,0)))</f>
        <v>1271.2399999999434</v>
      </c>
      <c r="K9767" s="3">
        <f>MIN(J9767-M9767+N9767,'Power Look Up'!$F$4)</f>
        <v>1249.9379554640918</v>
      </c>
      <c r="M9767" s="50">
        <f t="array" ref="M9767">_xlfn.SUM(_xlfn.NORM.DIST($S$3:$S$1003,$G9767,$P9767,FALSE)*WindSpeedStep*$T$3:$T$1003)</f>
        <v>1276.052406918433</v>
      </c>
      <c r="N9767" s="50">
        <f t="array" ref="N9767">_xlfn.SUM(_xlfn.NORM.DIST($S$3:$S$1003,$G9767,$Q9767,FALSE)*WindSpeedStep*$T$3:$T$1003)</f>
        <v>1254.7503623825814</v>
      </c>
      <c r="P9767" s="42">
        <f t="shared" si="456"/>
        <v>0.90421380338489377</v>
      </c>
      <c r="Q9767" s="42">
        <f t="shared" si="458"/>
        <v>0.23885208152849202</v>
      </c>
    </row>
    <row r="9768" spans="5:17" x14ac:dyDescent="0.2">
      <c r="E9768" s="15" t="s">
        <v>4493</v>
      </c>
      <c r="F9768" s="21">
        <v>9.1046991359770431</v>
      </c>
      <c r="G9768" s="21">
        <v>9.0597418542134687</v>
      </c>
      <c r="H9768" s="24">
        <v>2.745834829534672E-2</v>
      </c>
      <c r="I9768" s="3">
        <f t="shared" si="457"/>
        <v>1294.0999999999431</v>
      </c>
      <c r="J9768" s="3">
        <f>INDEX(PowerArray,MIN(MaximumPowerIndex,ROUND(G9768*100,0)))</f>
        <v>1278.8599999999433</v>
      </c>
      <c r="K9768" s="3">
        <f>MIN(J9768-M9768+N9768,'Power Look Up'!$F$4)</f>
        <v>1258.62296695081</v>
      </c>
      <c r="M9768" s="50">
        <f t="array" ref="M9768">_xlfn.SUM(_xlfn.NORM.DIST($S$3:$S$1003,$G9768,$P9768,FALSE)*WindSpeedStep*$T$3:$T$1003)</f>
        <v>1282.8430735270913</v>
      </c>
      <c r="N9768" s="50">
        <f t="array" ref="N9768">_xlfn.SUM(_xlfn.NORM.DIST($S$3:$S$1003,$G9768,$Q9768,FALSE)*WindSpeedStep*$T$3:$T$1003)</f>
        <v>1262.606040477958</v>
      </c>
      <c r="P9768" s="42">
        <f t="shared" si="456"/>
        <v>0.90597418542134689</v>
      </c>
      <c r="Q9768" s="42">
        <f t="shared" si="458"/>
        <v>0.24876554729892372</v>
      </c>
    </row>
    <row r="9769" spans="5:17" x14ac:dyDescent="0.2">
      <c r="E9769" s="15" t="s">
        <v>4494</v>
      </c>
      <c r="F9769" s="21">
        <v>8.9171584389454548</v>
      </c>
      <c r="G9769" s="21">
        <v>8.8872435803418224</v>
      </c>
      <c r="H9769" s="24">
        <v>2.6914403466445802E-2</v>
      </c>
      <c r="I9769" s="3">
        <f t="shared" si="457"/>
        <v>1226.6399999999464</v>
      </c>
      <c r="J9769" s="3">
        <f>INDEX(PowerArray,MIN(MaximumPowerIndex,ROUND(G9769*100,0)))</f>
        <v>1215.6299999999467</v>
      </c>
      <c r="K9769" s="3">
        <f>MIN(J9769-M9769+N9769,'Power Look Up'!$F$4)</f>
        <v>1190.6484771728642</v>
      </c>
      <c r="M9769" s="50">
        <f t="array" ref="M9769">_xlfn.SUM(_xlfn.NORM.DIST($S$3:$S$1003,$G9769,$P9769,FALSE)*WindSpeedStep*$T$3:$T$1003)</f>
        <v>1216.3645017963975</v>
      </c>
      <c r="N9769" s="50">
        <f t="array" ref="N9769">_xlfn.SUM(_xlfn.NORM.DIST($S$3:$S$1003,$G9769,$Q9769,FALSE)*WindSpeedStep*$T$3:$T$1003)</f>
        <v>1191.382978969315</v>
      </c>
      <c r="P9769" s="42">
        <f t="shared" si="456"/>
        <v>0.88872435803418226</v>
      </c>
      <c r="Q9769" s="42">
        <f t="shared" si="458"/>
        <v>0.23919485942590016</v>
      </c>
    </row>
    <row r="9770" spans="5:17" x14ac:dyDescent="0.2">
      <c r="E9770" s="15" t="s">
        <v>4495</v>
      </c>
      <c r="F9770" s="21">
        <v>9.1400855891368824</v>
      </c>
      <c r="G9770" s="21">
        <v>9.064770850885175</v>
      </c>
      <c r="H9770" s="24">
        <v>2.6257959803488416E-2</v>
      </c>
      <c r="I9770" s="3">
        <f t="shared" si="457"/>
        <v>1309.3399999999426</v>
      </c>
      <c r="J9770" s="3">
        <f>INDEX(PowerArray,MIN(MaximumPowerIndex,ROUND(G9770*100,0)))</f>
        <v>1278.8599999999433</v>
      </c>
      <c r="K9770" s="3">
        <f>MIN(J9770-M9770+N9770,'Power Look Up'!$F$4)</f>
        <v>1258.3966225805657</v>
      </c>
      <c r="M9770" s="50">
        <f t="array" ref="M9770">_xlfn.SUM(_xlfn.NORM.DIST($S$3:$S$1003,$G9770,$P9770,FALSE)*WindSpeedStep*$T$3:$T$1003)</f>
        <v>1284.7828334562614</v>
      </c>
      <c r="N9770" s="50">
        <f t="array" ref="N9770">_xlfn.SUM(_xlfn.NORM.DIST($S$3:$S$1003,$G9770,$Q9770,FALSE)*WindSpeedStep*$T$3:$T$1003)</f>
        <v>1264.3194560368838</v>
      </c>
      <c r="P9770" s="42">
        <f t="shared" si="456"/>
        <v>0.90647708508851754</v>
      </c>
      <c r="Q9770" s="42">
        <f t="shared" si="458"/>
        <v>0.23802238863037642</v>
      </c>
    </row>
    <row r="9771" spans="5:17" x14ac:dyDescent="0.2">
      <c r="E9771" s="15" t="s">
        <v>4496</v>
      </c>
      <c r="F9771" s="21">
        <v>9.160164822438416</v>
      </c>
      <c r="G9771" s="21">
        <v>9.1978300366414931</v>
      </c>
      <c r="H9771" s="24">
        <v>2.7292085333181868E-2</v>
      </c>
      <c r="I9771" s="3">
        <f t="shared" si="457"/>
        <v>1316.9599999999425</v>
      </c>
      <c r="J9771" s="3">
        <f>INDEX(PowerArray,MIN(MaximumPowerIndex,ROUND(G9771*100,0)))</f>
        <v>1332.1999999999423</v>
      </c>
      <c r="K9771" s="3">
        <f>MIN(J9771-M9771+N9771,'Power Look Up'!$F$4)</f>
        <v>1318.9541586362761</v>
      </c>
      <c r="M9771" s="50">
        <f t="array" ref="M9771">_xlfn.SUM(_xlfn.NORM.DIST($S$3:$S$1003,$G9771,$P9771,FALSE)*WindSpeedStep*$T$3:$T$1003)</f>
        <v>1336.0124486493523</v>
      </c>
      <c r="N9771" s="50">
        <f t="array" ref="N9771">_xlfn.SUM(_xlfn.NORM.DIST($S$3:$S$1003,$G9771,$Q9771,FALSE)*WindSpeedStep*$T$3:$T$1003)</f>
        <v>1322.7666072856862</v>
      </c>
      <c r="P9771" s="42">
        <f t="shared" si="456"/>
        <v>0.91978300366414933</v>
      </c>
      <c r="Q9771" s="42">
        <f t="shared" si="458"/>
        <v>0.25102796224012291</v>
      </c>
    </row>
    <row r="9772" spans="5:17" x14ac:dyDescent="0.2">
      <c r="E9772" s="15" t="s">
        <v>4497</v>
      </c>
      <c r="F9772" s="21">
        <v>8.7346459718941372</v>
      </c>
      <c r="G9772" s="21">
        <v>8.8112755959689757</v>
      </c>
      <c r="H9772" s="24">
        <v>3.4345982763963584E-2</v>
      </c>
      <c r="I9772" s="3">
        <f t="shared" si="457"/>
        <v>1156.909999999948</v>
      </c>
      <c r="J9772" s="3">
        <f>INDEX(PowerArray,MIN(MaximumPowerIndex,ROUND(G9772*100,0)))</f>
        <v>1186.2699999999475</v>
      </c>
      <c r="K9772" s="3">
        <f>MIN(J9772-M9772+N9772,'Power Look Up'!$F$4)</f>
        <v>1162.772573664384</v>
      </c>
      <c r="M9772" s="50">
        <f t="array" ref="M9772">_xlfn.SUM(_xlfn.NORM.DIST($S$3:$S$1003,$G9772,$P9772,FALSE)*WindSpeedStep*$T$3:$T$1003)</f>
        <v>1187.2221211209799</v>
      </c>
      <c r="N9772" s="50">
        <f t="array" ref="N9772">_xlfn.SUM(_xlfn.NORM.DIST($S$3:$S$1003,$G9772,$Q9772,FALSE)*WindSpeedStep*$T$3:$T$1003)</f>
        <v>1163.7246947854164</v>
      </c>
      <c r="P9772" s="42">
        <f t="shared" si="456"/>
        <v>0.88112755959689759</v>
      </c>
      <c r="Q9772" s="42">
        <f t="shared" si="458"/>
        <v>0.30263191974768339</v>
      </c>
    </row>
    <row r="9773" spans="5:17" x14ac:dyDescent="0.2">
      <c r="E9773" s="15" t="s">
        <v>4498</v>
      </c>
      <c r="F9773" s="21">
        <v>8.48371296391805</v>
      </c>
      <c r="G9773" s="21">
        <v>8.664372675251018</v>
      </c>
      <c r="H9773" s="24">
        <v>3.3004416956450996E-2</v>
      </c>
      <c r="I9773" s="3">
        <f t="shared" si="457"/>
        <v>1065.1599999999498</v>
      </c>
      <c r="J9773" s="3">
        <f>INDEX(PowerArray,MIN(MaximumPowerIndex,ROUND(G9773*100,0)))</f>
        <v>1131.2199999999486</v>
      </c>
      <c r="K9773" s="3">
        <f>MIN(J9773-M9773+N9773,'Power Look Up'!$F$4)</f>
        <v>1106.8774655608188</v>
      </c>
      <c r="M9773" s="50">
        <f t="array" ref="M9773">_xlfn.SUM(_xlfn.NORM.DIST($S$3:$S$1003,$G9773,$P9773,FALSE)*WindSpeedStep*$T$3:$T$1003)</f>
        <v>1131.3484284494007</v>
      </c>
      <c r="N9773" s="50">
        <f t="array" ref="N9773">_xlfn.SUM(_xlfn.NORM.DIST($S$3:$S$1003,$G9773,$Q9773,FALSE)*WindSpeedStep*$T$3:$T$1003)</f>
        <v>1107.0058940102708</v>
      </c>
      <c r="P9773" s="42">
        <f t="shared" si="456"/>
        <v>0.86643726752510186</v>
      </c>
      <c r="Q9773" s="42">
        <f t="shared" si="458"/>
        <v>0.2859625684400654</v>
      </c>
    </row>
    <row r="9774" spans="5:17" x14ac:dyDescent="0.2">
      <c r="E9774" s="15" t="s">
        <v>4499</v>
      </c>
      <c r="F9774" s="21">
        <v>8.4935815494338822</v>
      </c>
      <c r="G9774" s="21">
        <v>8.6981180947055527</v>
      </c>
      <c r="H9774" s="24">
        <v>3.2966069539729408E-2</v>
      </c>
      <c r="I9774" s="3">
        <f t="shared" si="457"/>
        <v>1068.8299999999499</v>
      </c>
      <c r="J9774" s="3">
        <f>INDEX(PowerArray,MIN(MaximumPowerIndex,ROUND(G9774*100,0)))</f>
        <v>1145.8999999999482</v>
      </c>
      <c r="K9774" s="3">
        <f>MIN(J9774-M9774+N9774,'Power Look Up'!$F$4)</f>
        <v>1121.5324407532332</v>
      </c>
      <c r="M9774" s="50">
        <f t="array" ref="M9774">_xlfn.SUM(_xlfn.NORM.DIST($S$3:$S$1003,$G9774,$P9774,FALSE)*WindSpeedStep*$T$3:$T$1003)</f>
        <v>1144.1148001833656</v>
      </c>
      <c r="N9774" s="50">
        <f t="array" ref="N9774">_xlfn.SUM(_xlfn.NORM.DIST($S$3:$S$1003,$G9774,$Q9774,FALSE)*WindSpeedStep*$T$3:$T$1003)</f>
        <v>1119.7472409366505</v>
      </c>
      <c r="P9774" s="42">
        <f t="shared" si="456"/>
        <v>0.86981180947055536</v>
      </c>
      <c r="Q9774" s="42">
        <f t="shared" si="458"/>
        <v>0.28674276597484194</v>
      </c>
    </row>
    <row r="9775" spans="5:17" x14ac:dyDescent="0.2">
      <c r="E9775" s="15" t="s">
        <v>4500</v>
      </c>
      <c r="F9775" s="21">
        <v>8.568039639173497</v>
      </c>
      <c r="G9775" s="21">
        <v>8.7971851888815245</v>
      </c>
      <c r="H9775" s="24">
        <v>3.38467154930173E-2</v>
      </c>
      <c r="I9775" s="3">
        <f t="shared" si="457"/>
        <v>1098.1899999999494</v>
      </c>
      <c r="J9775" s="3">
        <f>INDEX(PowerArray,MIN(MaximumPowerIndex,ROUND(G9775*100,0)))</f>
        <v>1182.5999999999474</v>
      </c>
      <c r="K9775" s="3">
        <f>MIN(J9775-M9775+N9775,'Power Look Up'!$F$4)</f>
        <v>1158.8325243863751</v>
      </c>
      <c r="M9775" s="50">
        <f t="array" ref="M9775">_xlfn.SUM(_xlfn.NORM.DIST($S$3:$S$1003,$G9775,$P9775,FALSE)*WindSpeedStep*$T$3:$T$1003)</f>
        <v>1181.8324605924731</v>
      </c>
      <c r="N9775" s="50">
        <f t="array" ref="N9775">_xlfn.SUM(_xlfn.NORM.DIST($S$3:$S$1003,$G9775,$Q9775,FALSE)*WindSpeedStep*$T$3:$T$1003)</f>
        <v>1158.0649849789008</v>
      </c>
      <c r="P9775" s="42">
        <f t="shared" si="456"/>
        <v>0.87971851888815245</v>
      </c>
      <c r="Q9775" s="42">
        <f t="shared" si="458"/>
        <v>0.29775582422745861</v>
      </c>
    </row>
    <row r="9776" spans="5:17" x14ac:dyDescent="0.2">
      <c r="E9776" s="15" t="s">
        <v>4501</v>
      </c>
      <c r="F9776" s="21">
        <v>8.3135929162819426</v>
      </c>
      <c r="G9776" s="21">
        <v>8.4968992587160539</v>
      </c>
      <c r="H9776" s="24">
        <v>4.3302577312265306E-2</v>
      </c>
      <c r="I9776" s="3">
        <f t="shared" si="457"/>
        <v>1002.7699999999513</v>
      </c>
      <c r="J9776" s="3">
        <f>INDEX(PowerArray,MIN(MaximumPowerIndex,ROUND(G9776*100,0)))</f>
        <v>1072.4999999999498</v>
      </c>
      <c r="K9776" s="3">
        <f>MIN(J9776-M9776+N9776,'Power Look Up'!$F$4)</f>
        <v>1050.4921131573176</v>
      </c>
      <c r="M9776" s="50">
        <f t="array" ref="M9776">_xlfn.SUM(_xlfn.NORM.DIST($S$3:$S$1003,$G9776,$P9776,FALSE)*WindSpeedStep*$T$3:$T$1003)</f>
        <v>1068.7565875849275</v>
      </c>
      <c r="N9776" s="50">
        <f t="array" ref="N9776">_xlfn.SUM(_xlfn.NORM.DIST($S$3:$S$1003,$G9776,$Q9776,FALSE)*WindSpeedStep*$T$3:$T$1003)</f>
        <v>1046.7487007422953</v>
      </c>
      <c r="P9776" s="42">
        <f t="shared" si="456"/>
        <v>0.84968992587160541</v>
      </c>
      <c r="Q9776" s="42">
        <f t="shared" si="458"/>
        <v>0.3679376370650817</v>
      </c>
    </row>
    <row r="9777" spans="5:17" x14ac:dyDescent="0.2">
      <c r="E9777" s="15" t="s">
        <v>4502</v>
      </c>
      <c r="F9777" s="21">
        <v>8.726880418388042</v>
      </c>
      <c r="G9777" s="21">
        <v>8.8983360067486217</v>
      </c>
      <c r="H9777" s="24">
        <v>4.8127163415123193E-2</v>
      </c>
      <c r="I9777" s="3">
        <f t="shared" si="457"/>
        <v>1156.909999999948</v>
      </c>
      <c r="J9777" s="3">
        <f>INDEX(PowerArray,MIN(MaximumPowerIndex,ROUND(G9777*100,0)))</f>
        <v>1219.2999999999467</v>
      </c>
      <c r="K9777" s="3">
        <f>MIN(J9777-M9777+N9777,'Power Look Up'!$F$4)</f>
        <v>1201.9091717333642</v>
      </c>
      <c r="M9777" s="50">
        <f t="array" ref="M9777">_xlfn.SUM(_xlfn.NORM.DIST($S$3:$S$1003,$G9777,$P9777,FALSE)*WindSpeedStep*$T$3:$T$1003)</f>
        <v>1220.6297440037429</v>
      </c>
      <c r="N9777" s="50">
        <f t="array" ref="N9777">_xlfn.SUM(_xlfn.NORM.DIST($S$3:$S$1003,$G9777,$Q9777,FALSE)*WindSpeedStep*$T$3:$T$1003)</f>
        <v>1203.2389157371604</v>
      </c>
      <c r="P9777" s="42">
        <f t="shared" si="456"/>
        <v>0.88983360067486217</v>
      </c>
      <c r="Q9777" s="42">
        <f t="shared" si="458"/>
        <v>0.42825167111946566</v>
      </c>
    </row>
    <row r="9778" spans="5:17" x14ac:dyDescent="0.2">
      <c r="E9778" s="15" t="s">
        <v>4503</v>
      </c>
      <c r="F9778" s="21">
        <v>9.1055611912019128</v>
      </c>
      <c r="G9778" s="21">
        <v>9.1773877229389011</v>
      </c>
      <c r="H9778" s="24">
        <v>5.4911497435557968E-2</v>
      </c>
      <c r="I9778" s="3">
        <f t="shared" si="457"/>
        <v>1297.909999999943</v>
      </c>
      <c r="J9778" s="3">
        <f>INDEX(PowerArray,MIN(MaximumPowerIndex,ROUND(G9778*100,0)))</f>
        <v>1324.5799999999424</v>
      </c>
      <c r="K9778" s="3">
        <f>MIN(J9778-M9778+N9778,'Power Look Up'!$F$4)</f>
        <v>1318.0380234147933</v>
      </c>
      <c r="M9778" s="50">
        <f t="array" ref="M9778">_xlfn.SUM(_xlfn.NORM.DIST($S$3:$S$1003,$G9778,$P9778,FALSE)*WindSpeedStep*$T$3:$T$1003)</f>
        <v>1328.1598588393963</v>
      </c>
      <c r="N9778" s="50">
        <f t="array" ref="N9778">_xlfn.SUM(_xlfn.NORM.DIST($S$3:$S$1003,$G9778,$Q9778,FALSE)*WindSpeedStep*$T$3:$T$1003)</f>
        <v>1321.6178822542472</v>
      </c>
      <c r="P9778" s="42">
        <f t="shared" si="456"/>
        <v>0.91773877229389011</v>
      </c>
      <c r="Q9778" s="42">
        <f t="shared" si="458"/>
        <v>0.50394410241328069</v>
      </c>
    </row>
    <row r="9779" spans="5:17" x14ac:dyDescent="0.2">
      <c r="E9779" s="15" t="s">
        <v>4504</v>
      </c>
      <c r="F9779" s="21">
        <v>9.0906967236939593</v>
      </c>
      <c r="G9779" s="21">
        <v>9.2871127904108306</v>
      </c>
      <c r="H9779" s="24">
        <v>4.8401130669466247E-2</v>
      </c>
      <c r="I9779" s="3">
        <f t="shared" si="457"/>
        <v>1290.2899999999431</v>
      </c>
      <c r="J9779" s="3">
        <f>INDEX(PowerArray,MIN(MaximumPowerIndex,ROUND(G9779*100,0)))</f>
        <v>1366.4899999999416</v>
      </c>
      <c r="K9779" s="3">
        <f>MIN(J9779-M9779+N9779,'Power Look Up'!$F$4)</f>
        <v>1363.5325584034283</v>
      </c>
      <c r="M9779" s="50">
        <f t="array" ref="M9779">_xlfn.SUM(_xlfn.NORM.DIST($S$3:$S$1003,$G9779,$P9779,FALSE)*WindSpeedStep*$T$3:$T$1003)</f>
        <v>1370.1806993896707</v>
      </c>
      <c r="N9779" s="50">
        <f t="array" ref="N9779">_xlfn.SUM(_xlfn.NORM.DIST($S$3:$S$1003,$G9779,$Q9779,FALSE)*WindSpeedStep*$T$3:$T$1003)</f>
        <v>1367.2232577931575</v>
      </c>
      <c r="P9779" s="42">
        <f t="shared" si="456"/>
        <v>0.92871127904108308</v>
      </c>
      <c r="Q9779" s="42">
        <f t="shared" si="458"/>
        <v>0.44950675971074588</v>
      </c>
    </row>
    <row r="9780" spans="5:17" x14ac:dyDescent="0.2">
      <c r="E9780" s="15" t="s">
        <v>4505</v>
      </c>
      <c r="F9780" s="21">
        <v>9.4411535581163086</v>
      </c>
      <c r="G9780" s="21">
        <v>9.5446985236982904</v>
      </c>
      <c r="H9780" s="24">
        <v>4.1308511465182912E-2</v>
      </c>
      <c r="I9780" s="3">
        <f t="shared" si="457"/>
        <v>1423.6399999999403</v>
      </c>
      <c r="J9780" s="3">
        <f>INDEX(PowerArray,MIN(MaximumPowerIndex,ROUND(G9780*100,0)))</f>
        <v>1461.7399999999395</v>
      </c>
      <c r="K9780" s="3">
        <f>MIN(J9780-M9780+N9780,'Power Look Up'!$F$4)</f>
        <v>1474.8816036808303</v>
      </c>
      <c r="M9780" s="50">
        <f t="array" ref="M9780">_xlfn.SUM(_xlfn.NORM.DIST($S$3:$S$1003,$G9780,$P9780,FALSE)*WindSpeedStep*$T$3:$T$1003)</f>
        <v>1466.7853951261488</v>
      </c>
      <c r="N9780" s="50">
        <f t="array" ref="N9780">_xlfn.SUM(_xlfn.NORM.DIST($S$3:$S$1003,$G9780,$Q9780,FALSE)*WindSpeedStep*$T$3:$T$1003)</f>
        <v>1479.9269988070396</v>
      </c>
      <c r="P9780" s="42">
        <f t="shared" si="456"/>
        <v>0.95446985236982906</v>
      </c>
      <c r="Q9780" s="42">
        <f t="shared" si="458"/>
        <v>0.39427728839790527</v>
      </c>
    </row>
    <row r="9781" spans="5:17" x14ac:dyDescent="0.2">
      <c r="E9781" s="15" t="s">
        <v>4506</v>
      </c>
      <c r="F9781" s="21">
        <v>9.362053208611421</v>
      </c>
      <c r="G9781" s="21">
        <v>9.4956429795971573</v>
      </c>
      <c r="H9781" s="24">
        <v>3.9521245153751737E-2</v>
      </c>
      <c r="I9781" s="3">
        <f t="shared" si="457"/>
        <v>1393.159999999941</v>
      </c>
      <c r="J9781" s="3">
        <f>INDEX(PowerArray,MIN(MaximumPowerIndex,ROUND(G9781*100,0)))</f>
        <v>1446.4999999999397</v>
      </c>
      <c r="K9781" s="3">
        <f>MIN(J9781-M9781+N9781,'Power Look Up'!$F$4)</f>
        <v>1456.0674948276833</v>
      </c>
      <c r="M9781" s="50">
        <f t="array" ref="M9781">_xlfn.SUM(_xlfn.NORM.DIST($S$3:$S$1003,$G9781,$P9781,FALSE)*WindSpeedStep*$T$3:$T$1003)</f>
        <v>1448.688452727554</v>
      </c>
      <c r="N9781" s="50">
        <f t="array" ref="N9781">_xlfn.SUM(_xlfn.NORM.DIST($S$3:$S$1003,$G9781,$Q9781,FALSE)*WindSpeedStep*$T$3:$T$1003)</f>
        <v>1458.2559475552976</v>
      </c>
      <c r="P9781" s="42">
        <f t="shared" si="456"/>
        <v>0.94956429795971575</v>
      </c>
      <c r="Q9781" s="42">
        <f t="shared" si="458"/>
        <v>0.37527963408916087</v>
      </c>
    </row>
    <row r="9782" spans="5:17" x14ac:dyDescent="0.2">
      <c r="E9782" s="15" t="s">
        <v>4507</v>
      </c>
      <c r="F9782" s="21">
        <v>9.3322657351045653</v>
      </c>
      <c r="G9782" s="21">
        <v>9.4631111947951752</v>
      </c>
      <c r="H9782" s="24">
        <v>3.6432738806509178E-2</v>
      </c>
      <c r="I9782" s="3">
        <f t="shared" si="457"/>
        <v>1381.7299999999411</v>
      </c>
      <c r="J9782" s="3">
        <f>INDEX(PowerArray,MIN(MaximumPowerIndex,ROUND(G9782*100,0)))</f>
        <v>1431.2599999999402</v>
      </c>
      <c r="K9782" s="3">
        <f>MIN(J9782-M9782+N9782,'Power Look Up'!$F$4)</f>
        <v>1438.3627787875751</v>
      </c>
      <c r="M9782" s="50">
        <f t="array" ref="M9782">_xlfn.SUM(_xlfn.NORM.DIST($S$3:$S$1003,$G9782,$P9782,FALSE)*WindSpeedStep*$T$3:$T$1003)</f>
        <v>1436.5977259310048</v>
      </c>
      <c r="N9782" s="50">
        <f t="array" ref="N9782">_xlfn.SUM(_xlfn.NORM.DIST($S$3:$S$1003,$G9782,$Q9782,FALSE)*WindSpeedStep*$T$3:$T$1003)</f>
        <v>1443.7005047186396</v>
      </c>
      <c r="P9782" s="42">
        <f t="shared" si="456"/>
        <v>0.94631111947951752</v>
      </c>
      <c r="Q9782" s="42">
        <f t="shared" si="458"/>
        <v>0.34476705845692562</v>
      </c>
    </row>
    <row r="9783" spans="5:17" x14ac:dyDescent="0.2">
      <c r="E9783" s="15" t="s">
        <v>4508</v>
      </c>
      <c r="F9783" s="21">
        <v>9.2431545361153713</v>
      </c>
      <c r="G9783" s="21">
        <v>9.3516648059672463</v>
      </c>
      <c r="H9783" s="24">
        <v>3.8947742201365113E-2</v>
      </c>
      <c r="I9783" s="3">
        <f t="shared" si="457"/>
        <v>1347.4399999999418</v>
      </c>
      <c r="J9783" s="3">
        <f>INDEX(PowerArray,MIN(MaximumPowerIndex,ROUND(G9783*100,0)))</f>
        <v>1389.349999999941</v>
      </c>
      <c r="K9783" s="3">
        <f>MIN(J9783-M9783+N9783,'Power Look Up'!$F$4)</f>
        <v>1388.6358696058708</v>
      </c>
      <c r="M9783" s="50">
        <f t="array" ref="M9783">_xlfn.SUM(_xlfn.NORM.DIST($S$3:$S$1003,$G9783,$P9783,FALSE)*WindSpeedStep*$T$3:$T$1003)</f>
        <v>1394.7124664375078</v>
      </c>
      <c r="N9783" s="50">
        <f t="array" ref="N9783">_xlfn.SUM(_xlfn.NORM.DIST($S$3:$S$1003,$G9783,$Q9783,FALSE)*WindSpeedStep*$T$3:$T$1003)</f>
        <v>1393.9983360434376</v>
      </c>
      <c r="P9783" s="42">
        <f t="shared" si="456"/>
        <v>0.93516648059672469</v>
      </c>
      <c r="Q9783" s="42">
        <f t="shared" si="458"/>
        <v>0.36422623001639143</v>
      </c>
    </row>
    <row r="9784" spans="5:17" x14ac:dyDescent="0.2">
      <c r="E9784" s="15" t="s">
        <v>4509</v>
      </c>
      <c r="F9784" s="21">
        <v>9.2502874668028916</v>
      </c>
      <c r="G9784" s="21">
        <v>9.4264931335949402</v>
      </c>
      <c r="H9784" s="24">
        <v>4.4322946878288229E-2</v>
      </c>
      <c r="I9784" s="3">
        <f t="shared" si="457"/>
        <v>1351.2499999999418</v>
      </c>
      <c r="J9784" s="3">
        <f>INDEX(PowerArray,MIN(MaximumPowerIndex,ROUND(G9784*100,0)))</f>
        <v>1419.8299999999404</v>
      </c>
      <c r="K9784" s="3">
        <f>MIN(J9784-M9784+N9784,'Power Look Up'!$F$4)</f>
        <v>1424.5920955036627</v>
      </c>
      <c r="M9784" s="50">
        <f t="array" ref="M9784">_xlfn.SUM(_xlfn.NORM.DIST($S$3:$S$1003,$G9784,$P9784,FALSE)*WindSpeedStep*$T$3:$T$1003)</f>
        <v>1422.9102181425965</v>
      </c>
      <c r="N9784" s="50">
        <f t="array" ref="N9784">_xlfn.SUM(_xlfn.NORM.DIST($S$3:$S$1003,$G9784,$Q9784,FALSE)*WindSpeedStep*$T$3:$T$1003)</f>
        <v>1427.6723136463188</v>
      </c>
      <c r="P9784" s="42">
        <f t="shared" si="456"/>
        <v>0.94264931335949409</v>
      </c>
      <c r="Q9784" s="42">
        <f t="shared" si="458"/>
        <v>0.4178099544088773</v>
      </c>
    </row>
    <row r="9785" spans="5:17" x14ac:dyDescent="0.2">
      <c r="E9785" s="15" t="s">
        <v>4510</v>
      </c>
      <c r="F9785" s="21">
        <v>9.5291073506641553</v>
      </c>
      <c r="G9785" s="21">
        <v>9.6909051314310464</v>
      </c>
      <c r="H9785" s="24">
        <v>4.197664957275573E-2</v>
      </c>
      <c r="I9785" s="3">
        <f t="shared" si="457"/>
        <v>1457.9299999999396</v>
      </c>
      <c r="J9785" s="3">
        <f>INDEX(PowerArray,MIN(MaximumPowerIndex,ROUND(G9785*100,0)))</f>
        <v>1518.8899999999383</v>
      </c>
      <c r="K9785" s="3">
        <f>MIN(J9785-M9785+N9785,'Power Look Up'!$F$4)</f>
        <v>1543.1272793731432</v>
      </c>
      <c r="M9785" s="50">
        <f t="array" ref="M9785">_xlfn.SUM(_xlfn.NORM.DIST($S$3:$S$1003,$G9785,$P9785,FALSE)*WindSpeedStep*$T$3:$T$1003)</f>
        <v>1519.6029295432659</v>
      </c>
      <c r="N9785" s="50">
        <f t="array" ref="N9785">_xlfn.SUM(_xlfn.NORM.DIST($S$3:$S$1003,$G9785,$Q9785,FALSE)*WindSpeedStep*$T$3:$T$1003)</f>
        <v>1543.8402089164708</v>
      </c>
      <c r="P9785" s="42">
        <f t="shared" si="456"/>
        <v>0.96909051314310468</v>
      </c>
      <c r="Q9785" s="42">
        <f t="shared" si="458"/>
        <v>0.40679172874490133</v>
      </c>
    </row>
    <row r="9786" spans="5:17" x14ac:dyDescent="0.2">
      <c r="E9786" s="15" t="s">
        <v>4511</v>
      </c>
      <c r="F9786" s="21">
        <v>9.3424891173042397</v>
      </c>
      <c r="G9786" s="21">
        <v>9.4938071515074967</v>
      </c>
      <c r="H9786" s="24">
        <v>3.7463249419442936E-2</v>
      </c>
      <c r="I9786" s="3">
        <f t="shared" si="457"/>
        <v>1385.5399999999411</v>
      </c>
      <c r="J9786" s="3">
        <f>INDEX(PowerArray,MIN(MaximumPowerIndex,ROUND(G9786*100,0)))</f>
        <v>1442.6899999999398</v>
      </c>
      <c r="K9786" s="3">
        <f>MIN(J9786-M9786+N9786,'Power Look Up'!$F$4)</f>
        <v>1452.1673073129678</v>
      </c>
      <c r="M9786" s="50">
        <f t="array" ref="M9786">_xlfn.SUM(_xlfn.NORM.DIST($S$3:$S$1003,$G9786,$P9786,FALSE)*WindSpeedStep*$T$3:$T$1003)</f>
        <v>1448.0079815932954</v>
      </c>
      <c r="N9786" s="50">
        <f t="array" ref="N9786">_xlfn.SUM(_xlfn.NORM.DIST($S$3:$S$1003,$G9786,$Q9786,FALSE)*WindSpeedStep*$T$3:$T$1003)</f>
        <v>1457.4852889063234</v>
      </c>
      <c r="P9786" s="42">
        <f t="shared" si="456"/>
        <v>0.94938071515074973</v>
      </c>
      <c r="Q9786" s="42">
        <f t="shared" si="458"/>
        <v>0.35566886525701641</v>
      </c>
    </row>
    <row r="9787" spans="5:17" x14ac:dyDescent="0.2">
      <c r="E9787" s="15" t="s">
        <v>4512</v>
      </c>
      <c r="F9787" s="21">
        <v>9.2508110519499862</v>
      </c>
      <c r="G9787" s="21">
        <v>9.4327749312989955</v>
      </c>
      <c r="H9787" s="24">
        <v>3.5672547860594241E-2</v>
      </c>
      <c r="I9787" s="3">
        <f t="shared" si="457"/>
        <v>1351.2499999999418</v>
      </c>
      <c r="J9787" s="3">
        <f>INDEX(PowerArray,MIN(MaximumPowerIndex,ROUND(G9787*100,0)))</f>
        <v>1419.8299999999404</v>
      </c>
      <c r="K9787" s="3">
        <f>MIN(J9787-M9787+N9787,'Power Look Up'!$F$4)</f>
        <v>1424.5761015199471</v>
      </c>
      <c r="M9787" s="50">
        <f t="array" ref="M9787">_xlfn.SUM(_xlfn.NORM.DIST($S$3:$S$1003,$G9787,$P9787,FALSE)*WindSpeedStep*$T$3:$T$1003)</f>
        <v>1425.2638804326107</v>
      </c>
      <c r="N9787" s="50">
        <f t="array" ref="N9787">_xlfn.SUM(_xlfn.NORM.DIST($S$3:$S$1003,$G9787,$Q9787,FALSE)*WindSpeedStep*$T$3:$T$1003)</f>
        <v>1430.0099819526174</v>
      </c>
      <c r="P9787" s="42">
        <f t="shared" si="456"/>
        <v>0.94327749312989961</v>
      </c>
      <c r="Q9787" s="42">
        <f t="shared" si="458"/>
        <v>0.33649111519497699</v>
      </c>
    </row>
    <row r="9788" spans="5:17" x14ac:dyDescent="0.2">
      <c r="E9788" s="15" t="s">
        <v>4513</v>
      </c>
      <c r="F9788" s="21">
        <v>9.4286815888166515</v>
      </c>
      <c r="G9788" s="21">
        <v>9.5217973858124072</v>
      </c>
      <c r="H9788" s="24">
        <v>3.8181372083557853E-2</v>
      </c>
      <c r="I9788" s="3">
        <f t="shared" si="457"/>
        <v>1419.8299999999404</v>
      </c>
      <c r="J9788" s="3">
        <f>INDEX(PowerArray,MIN(MaximumPowerIndex,ROUND(G9788*100,0)))</f>
        <v>1454.1199999999396</v>
      </c>
      <c r="K9788" s="3">
        <f>MIN(J9788-M9788+N9788,'Power Look Up'!$F$4)</f>
        <v>1465.745688010478</v>
      </c>
      <c r="M9788" s="50">
        <f t="array" ref="M9788">_xlfn.SUM(_xlfn.NORM.DIST($S$3:$S$1003,$G9788,$P9788,FALSE)*WindSpeedStep*$T$3:$T$1003)</f>
        <v>1458.3580579918316</v>
      </c>
      <c r="N9788" s="50">
        <f t="array" ref="N9788">_xlfn.SUM(_xlfn.NORM.DIST($S$3:$S$1003,$G9788,$Q9788,FALSE)*WindSpeedStep*$T$3:$T$1003)</f>
        <v>1469.98374600237</v>
      </c>
      <c r="P9788" s="42">
        <f t="shared" si="456"/>
        <v>0.95217973858124072</v>
      </c>
      <c r="Q9788" s="42">
        <f t="shared" si="458"/>
        <v>0.36355528889195199</v>
      </c>
    </row>
    <row r="9789" spans="5:17" x14ac:dyDescent="0.2">
      <c r="E9789" s="15" t="s">
        <v>4514</v>
      </c>
      <c r="F9789" s="21">
        <v>9.0225591052641043</v>
      </c>
      <c r="G9789" s="21">
        <v>9.1212206093865724</v>
      </c>
      <c r="H9789" s="24">
        <v>3.4358322997200895E-2</v>
      </c>
      <c r="I9789" s="3">
        <f t="shared" si="457"/>
        <v>1263.6199999999437</v>
      </c>
      <c r="J9789" s="3">
        <f>INDEX(PowerArray,MIN(MaximumPowerIndex,ROUND(G9789*100,0)))</f>
        <v>1301.719999999943</v>
      </c>
      <c r="K9789" s="3">
        <f>MIN(J9789-M9789+N9789,'Power Look Up'!$F$4)</f>
        <v>1286.5767909964679</v>
      </c>
      <c r="M9789" s="50">
        <f t="array" ref="M9789">_xlfn.SUM(_xlfn.NORM.DIST($S$3:$S$1003,$G9789,$P9789,FALSE)*WindSpeedStep*$T$3:$T$1003)</f>
        <v>1306.544863852944</v>
      </c>
      <c r="N9789" s="50">
        <f t="array" ref="N9789">_xlfn.SUM(_xlfn.NORM.DIST($S$3:$S$1003,$G9789,$Q9789,FALSE)*WindSpeedStep*$T$3:$T$1003)</f>
        <v>1291.401654849469</v>
      </c>
      <c r="P9789" s="42">
        <f t="shared" si="456"/>
        <v>0.91212206093865733</v>
      </c>
      <c r="Q9789" s="42">
        <f t="shared" si="458"/>
        <v>0.31338984382602941</v>
      </c>
    </row>
    <row r="9790" spans="5:17" x14ac:dyDescent="0.2">
      <c r="E9790" s="15" t="s">
        <v>4515</v>
      </c>
      <c r="F9790" s="21">
        <v>8.7851463226404523</v>
      </c>
      <c r="G9790" s="21">
        <v>8.8703056201074855</v>
      </c>
      <c r="H9790" s="24">
        <v>3.8701688909127931E-2</v>
      </c>
      <c r="I9790" s="3">
        <f t="shared" si="457"/>
        <v>1178.9299999999475</v>
      </c>
      <c r="J9790" s="3">
        <f>INDEX(PowerArray,MIN(MaximumPowerIndex,ROUND(G9790*100,0)))</f>
        <v>1208.289999999947</v>
      </c>
      <c r="K9790" s="3">
        <f>MIN(J9790-M9790+N9790,'Power Look Up'!$F$4)</f>
        <v>1186.9972862163179</v>
      </c>
      <c r="M9790" s="50">
        <f t="array" ref="M9790">_xlfn.SUM(_xlfn.NORM.DIST($S$3:$S$1003,$G9790,$P9790,FALSE)*WindSpeedStep*$T$3:$T$1003)</f>
        <v>1209.8559352660511</v>
      </c>
      <c r="N9790" s="50">
        <f t="array" ref="N9790">_xlfn.SUM(_xlfn.NORM.DIST($S$3:$S$1003,$G9790,$Q9790,FALSE)*WindSpeedStep*$T$3:$T$1003)</f>
        <v>1188.563221482422</v>
      </c>
      <c r="P9790" s="42">
        <f t="shared" si="456"/>
        <v>0.88703056201074859</v>
      </c>
      <c r="Q9790" s="42">
        <f t="shared" si="458"/>
        <v>0.34329580863828901</v>
      </c>
    </row>
    <row r="9791" spans="5:17" x14ac:dyDescent="0.2">
      <c r="E9791" s="15" t="s">
        <v>4516</v>
      </c>
      <c r="F9791" s="21">
        <v>8.429724797700203</v>
      </c>
      <c r="G9791" s="21">
        <v>8.513628875488557</v>
      </c>
      <c r="H9791" s="24">
        <v>3.9147185456164663E-2</v>
      </c>
      <c r="I9791" s="3">
        <f t="shared" si="457"/>
        <v>1046.8099999999504</v>
      </c>
      <c r="J9791" s="3">
        <f>INDEX(PowerArray,MIN(MaximumPowerIndex,ROUND(G9791*100,0)))</f>
        <v>1076.1699999999496</v>
      </c>
      <c r="K9791" s="3">
        <f>MIN(J9791-M9791+N9791,'Power Look Up'!$F$4)</f>
        <v>1053.2491121582775</v>
      </c>
      <c r="M9791" s="50">
        <f t="array" ref="M9791">_xlfn.SUM(_xlfn.NORM.DIST($S$3:$S$1003,$G9791,$P9791,FALSE)*WindSpeedStep*$T$3:$T$1003)</f>
        <v>1074.9455256098038</v>
      </c>
      <c r="N9791" s="50">
        <f t="array" ref="N9791">_xlfn.SUM(_xlfn.NORM.DIST($S$3:$S$1003,$G9791,$Q9791,FALSE)*WindSpeedStep*$T$3:$T$1003)</f>
        <v>1052.0246377681317</v>
      </c>
      <c r="P9791" s="42">
        <f t="shared" si="456"/>
        <v>0.8513628875488557</v>
      </c>
      <c r="Q9791" s="42">
        <f t="shared" si="458"/>
        <v>0.33328460849370917</v>
      </c>
    </row>
    <row r="9792" spans="5:17" x14ac:dyDescent="0.2">
      <c r="E9792" s="15" t="s">
        <v>4517</v>
      </c>
      <c r="F9792" s="21">
        <v>8.4833814013572173</v>
      </c>
      <c r="G9792" s="21">
        <v>8.5708695054381021</v>
      </c>
      <c r="H9792" s="24">
        <v>3.7720807878425064E-2</v>
      </c>
      <c r="I9792" s="3">
        <f t="shared" si="457"/>
        <v>1065.1599999999498</v>
      </c>
      <c r="J9792" s="3">
        <f>INDEX(PowerArray,MIN(MaximumPowerIndex,ROUND(G9792*100,0)))</f>
        <v>1098.1899999999494</v>
      </c>
      <c r="K9792" s="3">
        <f>MIN(J9792-M9792+N9792,'Power Look Up'!$F$4)</f>
        <v>1074.8812956023091</v>
      </c>
      <c r="M9792" s="50">
        <f t="array" ref="M9792">_xlfn.SUM(_xlfn.NORM.DIST($S$3:$S$1003,$G9792,$P9792,FALSE)*WindSpeedStep*$T$3:$T$1003)</f>
        <v>1096.2329808808872</v>
      </c>
      <c r="N9792" s="50">
        <f t="array" ref="N9792">_xlfn.SUM(_xlfn.NORM.DIST($S$3:$S$1003,$G9792,$Q9792,FALSE)*WindSpeedStep*$T$3:$T$1003)</f>
        <v>1072.924276483247</v>
      </c>
      <c r="P9792" s="42">
        <f t="shared" si="456"/>
        <v>0.85708695054381023</v>
      </c>
      <c r="Q9792" s="42">
        <f t="shared" si="458"/>
        <v>0.3233001219656827</v>
      </c>
    </row>
    <row r="9793" spans="5:17" x14ac:dyDescent="0.2">
      <c r="E9793" s="15" t="s">
        <v>4518</v>
      </c>
      <c r="F9793" s="21">
        <v>8.7666407919562506</v>
      </c>
      <c r="G9793" s="21">
        <v>8.8652819877498619</v>
      </c>
      <c r="H9793" s="24">
        <v>3.3079945543803592E-2</v>
      </c>
      <c r="I9793" s="3">
        <f t="shared" si="457"/>
        <v>1171.5899999999476</v>
      </c>
      <c r="J9793" s="3">
        <f>INDEX(PowerArray,MIN(MaximumPowerIndex,ROUND(G9793*100,0)))</f>
        <v>1208.289999999947</v>
      </c>
      <c r="K9793" s="3">
        <f>MIN(J9793-M9793+N9793,'Power Look Up'!$F$4)</f>
        <v>1185.0251056133841</v>
      </c>
      <c r="M9793" s="50">
        <f t="array" ref="M9793">_xlfn.SUM(_xlfn.NORM.DIST($S$3:$S$1003,$G9793,$P9793,FALSE)*WindSpeedStep*$T$3:$T$1003)</f>
        <v>1207.926650195687</v>
      </c>
      <c r="N9793" s="50">
        <f t="array" ref="N9793">_xlfn.SUM(_xlfn.NORM.DIST($S$3:$S$1003,$G9793,$Q9793,FALSE)*WindSpeedStep*$T$3:$T$1003)</f>
        <v>1184.6617558091241</v>
      </c>
      <c r="P9793" s="42">
        <f t="shared" si="456"/>
        <v>0.88652819877498623</v>
      </c>
      <c r="Q9793" s="42">
        <f t="shared" si="458"/>
        <v>0.29326304538522829</v>
      </c>
    </row>
    <row r="9794" spans="5:17" x14ac:dyDescent="0.2">
      <c r="E9794" s="15" t="s">
        <v>4519</v>
      </c>
      <c r="F9794" s="21">
        <v>8.8890375402558455</v>
      </c>
      <c r="G9794" s="21">
        <v>8.9825747492045327</v>
      </c>
      <c r="H9794" s="24">
        <v>3.3749435598779721E-2</v>
      </c>
      <c r="I9794" s="3">
        <f t="shared" si="457"/>
        <v>1215.6299999999467</v>
      </c>
      <c r="J9794" s="3">
        <f>INDEX(PowerArray,MIN(MaximumPowerIndex,ROUND(G9794*100,0)))</f>
        <v>1248.659999999946</v>
      </c>
      <c r="K9794" s="3">
        <f>MIN(J9794-M9794+N9794,'Power Look Up'!$F$4)</f>
        <v>1228.1096311457413</v>
      </c>
      <c r="M9794" s="50">
        <f t="array" ref="M9794">_xlfn.SUM(_xlfn.NORM.DIST($S$3:$S$1003,$G9794,$P9794,FALSE)*WindSpeedStep*$T$3:$T$1003)</f>
        <v>1253.0772496852946</v>
      </c>
      <c r="N9794" s="50">
        <f t="array" ref="N9794">_xlfn.SUM(_xlfn.NORM.DIST($S$3:$S$1003,$G9794,$Q9794,FALSE)*WindSpeedStep*$T$3:$T$1003)</f>
        <v>1232.52688083109</v>
      </c>
      <c r="P9794" s="42">
        <f t="shared" si="456"/>
        <v>0.89825747492045327</v>
      </c>
      <c r="Q9794" s="42">
        <f t="shared" si="458"/>
        <v>0.30315682800950328</v>
      </c>
    </row>
    <row r="9795" spans="5:17" x14ac:dyDescent="0.2">
      <c r="E9795" s="15" t="s">
        <v>4520</v>
      </c>
      <c r="F9795" s="21">
        <v>8.7318642458247702</v>
      </c>
      <c r="G9795" s="21">
        <v>8.8138734099457317</v>
      </c>
      <c r="H9795" s="24">
        <v>4.5809232569237905E-2</v>
      </c>
      <c r="I9795" s="3">
        <f t="shared" si="457"/>
        <v>1156.909999999948</v>
      </c>
      <c r="J9795" s="3">
        <f>INDEX(PowerArray,MIN(MaximumPowerIndex,ROUND(G9795*100,0)))</f>
        <v>1186.2699999999475</v>
      </c>
      <c r="K9795" s="3">
        <f>MIN(J9795-M9795+N9795,'Power Look Up'!$F$4)</f>
        <v>1166.5520403607297</v>
      </c>
      <c r="M9795" s="50">
        <f t="array" ref="M9795">_xlfn.SUM(_xlfn.NORM.DIST($S$3:$S$1003,$G9795,$P9795,FALSE)*WindSpeedStep*$T$3:$T$1003)</f>
        <v>1188.2163922263053</v>
      </c>
      <c r="N9795" s="50">
        <f t="array" ref="N9795">_xlfn.SUM(_xlfn.NORM.DIST($S$3:$S$1003,$G9795,$Q9795,FALSE)*WindSpeedStep*$T$3:$T$1003)</f>
        <v>1168.4984325870876</v>
      </c>
      <c r="P9795" s="42">
        <f t="shared" ref="P9795:P9858" si="459">ReferenceTurbulence*G9795</f>
        <v>0.88138734099457317</v>
      </c>
      <c r="Q9795" s="42">
        <f t="shared" si="458"/>
        <v>0.40375677687202599</v>
      </c>
    </row>
    <row r="9796" spans="5:17" x14ac:dyDescent="0.2">
      <c r="E9796" s="15" t="s">
        <v>4521</v>
      </c>
      <c r="F9796" s="21">
        <v>8.1193005367807398</v>
      </c>
      <c r="G9796" s="21">
        <v>8.2655457824381955</v>
      </c>
      <c r="H9796" s="24">
        <v>4.1875528373384763E-2</v>
      </c>
      <c r="I9796" s="3">
        <f t="shared" ref="I9796:I9859" si="460">INDEX(PowerArray,MIN(MaximumPowerIndex,ROUND(F9796*100,0)))</f>
        <v>933.03999999995278</v>
      </c>
      <c r="J9796" s="3">
        <f>INDEX(PowerArray,MIN(MaximumPowerIndex,ROUND(G9796*100,0)))</f>
        <v>988.0899999999516</v>
      </c>
      <c r="K9796" s="3">
        <f>MIN(J9796-M9796+N9796,'Power Look Up'!$F$4)</f>
        <v>966.49632257733424</v>
      </c>
      <c r="M9796" s="50">
        <f t="array" ref="M9796">_xlfn.SUM(_xlfn.NORM.DIST($S$3:$S$1003,$G9796,$P9796,FALSE)*WindSpeedStep*$T$3:$T$1003)</f>
        <v>984.87396660430113</v>
      </c>
      <c r="N9796" s="50">
        <f t="array" ref="N9796">_xlfn.SUM(_xlfn.NORM.DIST($S$3:$S$1003,$G9796,$Q9796,FALSE)*WindSpeedStep*$T$3:$T$1003)</f>
        <v>963.28028918168377</v>
      </c>
      <c r="P9796" s="42">
        <f t="shared" si="459"/>
        <v>0.82655457824381962</v>
      </c>
      <c r="Q9796" s="42">
        <f t="shared" ref="Q9796:Q9859" si="461">G9796*H9796</f>
        <v>0.34612409693400142</v>
      </c>
    </row>
    <row r="9797" spans="5:17" x14ac:dyDescent="0.2">
      <c r="E9797" s="15" t="s">
        <v>4522</v>
      </c>
      <c r="F9797" s="21">
        <v>8.0801621332754952</v>
      </c>
      <c r="G9797" s="21">
        <v>8.1797597594442557</v>
      </c>
      <c r="H9797" s="24">
        <v>4.0840764647655195E-2</v>
      </c>
      <c r="I9797" s="3">
        <f t="shared" si="460"/>
        <v>918.35999999995306</v>
      </c>
      <c r="J9797" s="3">
        <f>INDEX(PowerArray,MIN(MaximumPowerIndex,ROUND(G9797*100,0)))</f>
        <v>955.05999999995231</v>
      </c>
      <c r="K9797" s="3">
        <f>MIN(J9797-M9797+N9797,'Power Look Up'!$F$4)</f>
        <v>933.59100575625234</v>
      </c>
      <c r="M9797" s="50">
        <f t="array" ref="M9797">_xlfn.SUM(_xlfn.NORM.DIST($S$3:$S$1003,$G9797,$P9797,FALSE)*WindSpeedStep*$T$3:$T$1003)</f>
        <v>954.65603229203873</v>
      </c>
      <c r="N9797" s="50">
        <f t="array" ref="N9797">_xlfn.SUM(_xlfn.NORM.DIST($S$3:$S$1003,$G9797,$Q9797,FALSE)*WindSpeedStep*$T$3:$T$1003)</f>
        <v>933.18703804833876</v>
      </c>
      <c r="P9797" s="42">
        <f t="shared" si="459"/>
        <v>0.81797597594442562</v>
      </c>
      <c r="Q9797" s="42">
        <f t="shared" si="461"/>
        <v>0.33406764320982352</v>
      </c>
    </row>
    <row r="9798" spans="5:17" x14ac:dyDescent="0.2">
      <c r="E9798" s="15" t="s">
        <v>4523</v>
      </c>
      <c r="F9798" s="21">
        <v>7.8446560048407576</v>
      </c>
      <c r="G9798" s="21">
        <v>7.9561940442350627</v>
      </c>
      <c r="H9798" s="24">
        <v>3.8242594680362896E-2</v>
      </c>
      <c r="I9798" s="3">
        <f t="shared" si="460"/>
        <v>840.83999999996308</v>
      </c>
      <c r="J9798" s="3">
        <f>INDEX(PowerArray,MIN(MaximumPowerIndex,ROUND(G9798*100,0)))</f>
        <v>876.95999999996229</v>
      </c>
      <c r="K9798" s="3">
        <f>MIN(J9798-M9798+N9798,'Power Look Up'!$F$4)</f>
        <v>856.13802879820014</v>
      </c>
      <c r="M9798" s="50">
        <f t="array" ref="M9798">_xlfn.SUM(_xlfn.NORM.DIST($S$3:$S$1003,$G9798,$P9798,FALSE)*WindSpeedStep*$T$3:$T$1003)</f>
        <v>878.37755176182907</v>
      </c>
      <c r="N9798" s="50">
        <f t="array" ref="N9798">_xlfn.SUM(_xlfn.NORM.DIST($S$3:$S$1003,$G9798,$Q9798,FALSE)*WindSpeedStep*$T$3:$T$1003)</f>
        <v>857.55558056006691</v>
      </c>
      <c r="P9798" s="42">
        <f t="shared" si="459"/>
        <v>0.79561940442350632</v>
      </c>
      <c r="Q9798" s="42">
        <f t="shared" si="461"/>
        <v>0.30426550403199876</v>
      </c>
    </row>
    <row r="9799" spans="5:17" x14ac:dyDescent="0.2">
      <c r="E9799" s="15" t="s">
        <v>4524</v>
      </c>
      <c r="F9799" s="21">
        <v>8.0340894023584042</v>
      </c>
      <c r="G9799" s="21">
        <v>8.1467468199591515</v>
      </c>
      <c r="H9799" s="24">
        <v>3.9830276211024501E-2</v>
      </c>
      <c r="I9799" s="3">
        <f t="shared" si="460"/>
        <v>900.00999999995349</v>
      </c>
      <c r="J9799" s="3">
        <f>INDEX(PowerArray,MIN(MaximumPowerIndex,ROUND(G9799*100,0)))</f>
        <v>944.04999999995255</v>
      </c>
      <c r="K9799" s="3">
        <f>MIN(J9799-M9799+N9799,'Power Look Up'!$F$4)</f>
        <v>922.49949956266744</v>
      </c>
      <c r="M9799" s="50">
        <f t="array" ref="M9799">_xlfn.SUM(_xlfn.NORM.DIST($S$3:$S$1003,$G9799,$P9799,FALSE)*WindSpeedStep*$T$3:$T$1003)</f>
        <v>943.16425461189556</v>
      </c>
      <c r="N9799" s="50">
        <f t="array" ref="N9799">_xlfn.SUM(_xlfn.NORM.DIST($S$3:$S$1003,$G9799,$Q9799,FALSE)*WindSpeedStep*$T$3:$T$1003)</f>
        <v>921.61375417461045</v>
      </c>
      <c r="P9799" s="42">
        <f t="shared" si="459"/>
        <v>0.8146746819959152</v>
      </c>
      <c r="Q9799" s="42">
        <f t="shared" si="461"/>
        <v>0.32448717606025851</v>
      </c>
    </row>
    <row r="9800" spans="5:17" x14ac:dyDescent="0.2">
      <c r="E9800" s="15" t="s">
        <v>4525</v>
      </c>
      <c r="F9800" s="21">
        <v>7.2430213455960493</v>
      </c>
      <c r="G9800" s="21">
        <v>7.3576067920762958</v>
      </c>
      <c r="H9800" s="24">
        <v>4.6941736573333323E-2</v>
      </c>
      <c r="I9800" s="3">
        <f t="shared" si="460"/>
        <v>660.23999999996693</v>
      </c>
      <c r="J9800" s="3">
        <f>INDEX(PowerArray,MIN(MaximumPowerIndex,ROUND(G9800*100,0)))</f>
        <v>696.35999999996613</v>
      </c>
      <c r="K9800" s="3">
        <f>MIN(J9800-M9800+N9800,'Power Look Up'!$F$4)</f>
        <v>681.26693688652813</v>
      </c>
      <c r="M9800" s="50">
        <f t="array" ref="M9800">_xlfn.SUM(_xlfn.NORM.DIST($S$3:$S$1003,$G9800,$P9800,FALSE)*WindSpeedStep*$T$3:$T$1003)</f>
        <v>692.59008375089752</v>
      </c>
      <c r="N9800" s="50">
        <f t="array" ref="N9800">_xlfn.SUM(_xlfn.NORM.DIST($S$3:$S$1003,$G9800,$Q9800,FALSE)*WindSpeedStep*$T$3:$T$1003)</f>
        <v>677.49702063745951</v>
      </c>
      <c r="P9800" s="42">
        <f t="shared" si="459"/>
        <v>0.73576067920762966</v>
      </c>
      <c r="Q9800" s="42">
        <f t="shared" si="461"/>
        <v>0.34537883984381351</v>
      </c>
    </row>
    <row r="9801" spans="5:17" x14ac:dyDescent="0.2">
      <c r="E9801" s="15" t="s">
        <v>4526</v>
      </c>
      <c r="F9801" s="21">
        <v>7.1677688393556629</v>
      </c>
      <c r="G9801" s="21">
        <v>7.2458655922207731</v>
      </c>
      <c r="H9801" s="24">
        <v>3.9063759766165988E-2</v>
      </c>
      <c r="I9801" s="3">
        <f t="shared" si="460"/>
        <v>639.16999999996733</v>
      </c>
      <c r="J9801" s="3">
        <f>INDEX(PowerArray,MIN(MaximumPowerIndex,ROUND(G9801*100,0)))</f>
        <v>663.2499999999668</v>
      </c>
      <c r="K9801" s="3">
        <f>MIN(J9801-M9801+N9801,'Power Look Up'!$F$4)</f>
        <v>647.12475840957143</v>
      </c>
      <c r="M9801" s="50">
        <f t="array" ref="M9801">_xlfn.SUM(_xlfn.NORM.DIST($S$3:$S$1003,$G9801,$P9801,FALSE)*WindSpeedStep*$T$3:$T$1003)</f>
        <v>660.88044149147345</v>
      </c>
      <c r="N9801" s="50">
        <f t="array" ref="N9801">_xlfn.SUM(_xlfn.NORM.DIST($S$3:$S$1003,$G9801,$Q9801,FALSE)*WindSpeedStep*$T$3:$T$1003)</f>
        <v>644.75519990107807</v>
      </c>
      <c r="P9801" s="42">
        <f t="shared" si="459"/>
        <v>0.72458655922207738</v>
      </c>
      <c r="Q9801" s="42">
        <f t="shared" si="461"/>
        <v>0.28305075279244035</v>
      </c>
    </row>
    <row r="9802" spans="5:17" x14ac:dyDescent="0.2">
      <c r="E9802" s="15" t="s">
        <v>4527</v>
      </c>
      <c r="F9802" s="21">
        <v>7.1014526595474541</v>
      </c>
      <c r="G9802" s="21">
        <v>7.1951051264680004</v>
      </c>
      <c r="H9802" s="24">
        <v>4.0836715233201384E-2</v>
      </c>
      <c r="I9802" s="3">
        <f t="shared" si="460"/>
        <v>618.09999999996785</v>
      </c>
      <c r="J9802" s="3">
        <f>INDEX(PowerArray,MIN(MaximumPowerIndex,ROUND(G9802*100,0)))</f>
        <v>648.19999999996719</v>
      </c>
      <c r="K9802" s="3">
        <f>MIN(J9802-M9802+N9802,'Power Look Up'!$F$4)</f>
        <v>632.37354942020488</v>
      </c>
      <c r="M9802" s="50">
        <f t="array" ref="M9802">_xlfn.SUM(_xlfn.NORM.DIST($S$3:$S$1003,$G9802,$P9802,FALSE)*WindSpeedStep*$T$3:$T$1003)</f>
        <v>646.77948724367275</v>
      </c>
      <c r="N9802" s="50">
        <f t="array" ref="N9802">_xlfn.SUM(_xlfn.NORM.DIST($S$3:$S$1003,$G9802,$Q9802,FALSE)*WindSpeedStep*$T$3:$T$1003)</f>
        <v>630.95303666391044</v>
      </c>
      <c r="P9802" s="42">
        <f t="shared" si="459"/>
        <v>0.7195105126468001</v>
      </c>
      <c r="Q9802" s="42">
        <f t="shared" si="461"/>
        <v>0.29382445912252114</v>
      </c>
    </row>
    <row r="9803" spans="5:17" x14ac:dyDescent="0.2">
      <c r="E9803" s="15" t="s">
        <v>4528</v>
      </c>
      <c r="F9803" s="21">
        <v>7.3650560850055751</v>
      </c>
      <c r="G9803" s="21">
        <v>7.4761467653204052</v>
      </c>
      <c r="H9803" s="24">
        <v>3.5301835722518222E-2</v>
      </c>
      <c r="I9803" s="3">
        <f t="shared" si="460"/>
        <v>699.36999999996613</v>
      </c>
      <c r="J9803" s="3">
        <f>INDEX(PowerArray,MIN(MaximumPowerIndex,ROUND(G9803*100,0)))</f>
        <v>732.47999999996534</v>
      </c>
      <c r="K9803" s="3">
        <f>MIN(J9803-M9803+N9803,'Power Look Up'!$F$4)</f>
        <v>715.60842190278061</v>
      </c>
      <c r="M9803" s="50">
        <f t="array" ref="M9803">_xlfn.SUM(_xlfn.NORM.DIST($S$3:$S$1003,$G9803,$P9803,FALSE)*WindSpeedStep*$T$3:$T$1003)</f>
        <v>727.24139981858207</v>
      </c>
      <c r="N9803" s="50">
        <f t="array" ref="N9803">_xlfn.SUM(_xlfn.NORM.DIST($S$3:$S$1003,$G9803,$Q9803,FALSE)*WindSpeedStep*$T$3:$T$1003)</f>
        <v>710.36982172139733</v>
      </c>
      <c r="P9803" s="42">
        <f t="shared" si="459"/>
        <v>0.74761467653204061</v>
      </c>
      <c r="Q9803" s="42">
        <f t="shared" si="461"/>
        <v>0.26392170494677691</v>
      </c>
    </row>
    <row r="9804" spans="5:17" x14ac:dyDescent="0.2">
      <c r="E9804" s="15" t="s">
        <v>4529</v>
      </c>
      <c r="F9804" s="21">
        <v>7.2827861260927609</v>
      </c>
      <c r="G9804" s="21">
        <v>7.4076633583197644</v>
      </c>
      <c r="H9804" s="24">
        <v>2.7462017494024733E-2</v>
      </c>
      <c r="I9804" s="3">
        <f t="shared" si="460"/>
        <v>672.27999999996666</v>
      </c>
      <c r="J9804" s="3">
        <f>INDEX(PowerArray,MIN(MaximumPowerIndex,ROUND(G9804*100,0)))</f>
        <v>711.40999999996586</v>
      </c>
      <c r="K9804" s="3">
        <f>MIN(J9804-M9804+N9804,'Power Look Up'!$F$4)</f>
        <v>694.35685548788251</v>
      </c>
      <c r="M9804" s="50">
        <f t="array" ref="M9804">_xlfn.SUM(_xlfn.NORM.DIST($S$3:$S$1003,$G9804,$P9804,FALSE)*WindSpeedStep*$T$3:$T$1003)</f>
        <v>707.09484439388734</v>
      </c>
      <c r="N9804" s="50">
        <f t="array" ref="N9804">_xlfn.SUM(_xlfn.NORM.DIST($S$3:$S$1003,$G9804,$Q9804,FALSE)*WindSpeedStep*$T$3:$T$1003)</f>
        <v>690.04169988180399</v>
      </c>
      <c r="P9804" s="42">
        <f t="shared" si="459"/>
        <v>0.74076633583197649</v>
      </c>
      <c r="Q9804" s="42">
        <f t="shared" si="461"/>
        <v>0.20342938073602337</v>
      </c>
    </row>
    <row r="9805" spans="5:17" x14ac:dyDescent="0.2">
      <c r="E9805" s="15" t="s">
        <v>4530</v>
      </c>
      <c r="F9805" s="21">
        <v>7.4993560340358263</v>
      </c>
      <c r="G9805" s="21">
        <v>7.6046357344191975</v>
      </c>
      <c r="H9805" s="24">
        <v>2.6668956520039859E-2</v>
      </c>
      <c r="I9805" s="3">
        <f t="shared" si="460"/>
        <v>738.49999999996521</v>
      </c>
      <c r="J9805" s="3">
        <f>INDEX(PowerArray,MIN(MaximumPowerIndex,ROUND(G9805*100,0)))</f>
        <v>768.59999999996467</v>
      </c>
      <c r="K9805" s="3">
        <f>MIN(J9805-M9805+N9805,'Power Look Up'!$F$4)</f>
        <v>750.28836494037944</v>
      </c>
      <c r="M9805" s="50">
        <f t="array" ref="M9805">_xlfn.SUM(_xlfn.NORM.DIST($S$3:$S$1003,$G9805,$P9805,FALSE)*WindSpeedStep*$T$3:$T$1003)</f>
        <v>765.98855320621408</v>
      </c>
      <c r="N9805" s="50">
        <f t="array" ref="N9805">_xlfn.SUM(_xlfn.NORM.DIST($S$3:$S$1003,$G9805,$Q9805,FALSE)*WindSpeedStep*$T$3:$T$1003)</f>
        <v>747.67691814662885</v>
      </c>
      <c r="P9805" s="42">
        <f t="shared" si="459"/>
        <v>0.76046357344191984</v>
      </c>
      <c r="Q9805" s="42">
        <f t="shared" si="461"/>
        <v>0.20280769975196697</v>
      </c>
    </row>
    <row r="9806" spans="5:17" x14ac:dyDescent="0.2">
      <c r="E9806" s="15" t="s">
        <v>4531</v>
      </c>
      <c r="F9806" s="21">
        <v>7.3326795907849665</v>
      </c>
      <c r="G9806" s="21">
        <v>7.4606354585290751</v>
      </c>
      <c r="H9806" s="24">
        <v>3.2730190516112256E-2</v>
      </c>
      <c r="I9806" s="3">
        <f t="shared" si="460"/>
        <v>687.32999999996628</v>
      </c>
      <c r="J9806" s="3">
        <f>INDEX(PowerArray,MIN(MaximumPowerIndex,ROUND(G9806*100,0)))</f>
        <v>726.45999999996548</v>
      </c>
      <c r="K9806" s="3">
        <f>MIN(J9806-M9806+N9806,'Power Look Up'!$F$4)</f>
        <v>709.49800385217918</v>
      </c>
      <c r="M9806" s="50">
        <f t="array" ref="M9806">_xlfn.SUM(_xlfn.NORM.DIST($S$3:$S$1003,$G9806,$P9806,FALSE)*WindSpeedStep*$T$3:$T$1003)</f>
        <v>722.64758356608422</v>
      </c>
      <c r="N9806" s="50">
        <f t="array" ref="N9806">_xlfn.SUM(_xlfn.NORM.DIST($S$3:$S$1003,$G9806,$Q9806,FALSE)*WindSpeedStep*$T$3:$T$1003)</f>
        <v>705.68558741829793</v>
      </c>
      <c r="P9806" s="42">
        <f t="shared" si="459"/>
        <v>0.74606354585290757</v>
      </c>
      <c r="Q9806" s="42">
        <f t="shared" si="461"/>
        <v>0.24418801992891914</v>
      </c>
    </row>
    <row r="9807" spans="5:17" x14ac:dyDescent="0.2">
      <c r="E9807" s="15" t="s">
        <v>4532</v>
      </c>
      <c r="F9807" s="21">
        <v>6.9543417102910583</v>
      </c>
      <c r="G9807" s="21">
        <v>7.1386205147110084</v>
      </c>
      <c r="H9807" s="24">
        <v>4.1700568088401092E-2</v>
      </c>
      <c r="I9807" s="3">
        <f t="shared" si="460"/>
        <v>576.69999999997663</v>
      </c>
      <c r="J9807" s="3">
        <f>INDEX(PowerArray,MIN(MaximumPowerIndex,ROUND(G9807*100,0)))</f>
        <v>630.13999999996759</v>
      </c>
      <c r="K9807" s="3">
        <f>MIN(J9807-M9807+N9807,'Power Look Up'!$F$4)</f>
        <v>614.52252585015003</v>
      </c>
      <c r="M9807" s="50">
        <f t="array" ref="M9807">_xlfn.SUM(_xlfn.NORM.DIST($S$3:$S$1003,$G9807,$P9807,FALSE)*WindSpeedStep*$T$3:$T$1003)</f>
        <v>631.31023160558675</v>
      </c>
      <c r="N9807" s="50">
        <f t="array" ref="N9807">_xlfn.SUM(_xlfn.NORM.DIST($S$3:$S$1003,$G9807,$Q9807,FALSE)*WindSpeedStep*$T$3:$T$1003)</f>
        <v>615.6927574557692</v>
      </c>
      <c r="P9807" s="42">
        <f t="shared" si="459"/>
        <v>0.71386205147110093</v>
      </c>
      <c r="Q9807" s="42">
        <f t="shared" si="461"/>
        <v>0.29768453083096325</v>
      </c>
    </row>
    <row r="9808" spans="5:17" x14ac:dyDescent="0.2">
      <c r="E9808" s="15" t="s">
        <v>4533</v>
      </c>
      <c r="F9808" s="21">
        <v>7.5334156007745952</v>
      </c>
      <c r="G9808" s="21">
        <v>7.6342218392595331</v>
      </c>
      <c r="H9808" s="24">
        <v>4.9114507894925663E-2</v>
      </c>
      <c r="I9808" s="3">
        <f t="shared" si="460"/>
        <v>747.52999999996507</v>
      </c>
      <c r="J9808" s="3">
        <f>INDEX(PowerArray,MIN(MaximumPowerIndex,ROUND(G9808*100,0)))</f>
        <v>777.62999999996441</v>
      </c>
      <c r="K9808" s="3">
        <f>MIN(J9808-M9808+N9808,'Power Look Up'!$F$4)</f>
        <v>761.55384526165642</v>
      </c>
      <c r="M9808" s="50">
        <f t="array" ref="M9808">_xlfn.SUM(_xlfn.NORM.DIST($S$3:$S$1003,$G9808,$P9808,FALSE)*WindSpeedStep*$T$3:$T$1003)</f>
        <v>775.08659710596748</v>
      </c>
      <c r="N9808" s="50">
        <f t="array" ref="N9808">_xlfn.SUM(_xlfn.NORM.DIST($S$3:$S$1003,$G9808,$Q9808,FALSE)*WindSpeedStep*$T$3:$T$1003)</f>
        <v>759.01044236765949</v>
      </c>
      <c r="P9808" s="42">
        <f t="shared" si="459"/>
        <v>0.7634221839259534</v>
      </c>
      <c r="Q9808" s="42">
        <f t="shared" si="461"/>
        <v>0.37495104879592628</v>
      </c>
    </row>
    <row r="9809" spans="5:17" x14ac:dyDescent="0.2">
      <c r="E9809" s="15" t="s">
        <v>4534</v>
      </c>
      <c r="F9809" s="21">
        <v>7.4491372212807621</v>
      </c>
      <c r="G9809" s="21">
        <v>7.5025936986176944</v>
      </c>
      <c r="H9809" s="24">
        <v>4.4300432412125938E-2</v>
      </c>
      <c r="I9809" s="3">
        <f t="shared" si="460"/>
        <v>723.4499999999656</v>
      </c>
      <c r="J9809" s="3">
        <f>INDEX(PowerArray,MIN(MaximumPowerIndex,ROUND(G9809*100,0)))</f>
        <v>738.49999999996521</v>
      </c>
      <c r="K9809" s="3">
        <f>MIN(J9809-M9809+N9809,'Power Look Up'!$F$4)</f>
        <v>722.43178970508723</v>
      </c>
      <c r="M9809" s="50">
        <f t="array" ref="M9809">_xlfn.SUM(_xlfn.NORM.DIST($S$3:$S$1003,$G9809,$P9809,FALSE)*WindSpeedStep*$T$3:$T$1003)</f>
        <v>735.11542606425189</v>
      </c>
      <c r="N9809" s="50">
        <f t="array" ref="N9809">_xlfn.SUM(_xlfn.NORM.DIST($S$3:$S$1003,$G9809,$Q9809,FALSE)*WindSpeedStep*$T$3:$T$1003)</f>
        <v>719.04721576937391</v>
      </c>
      <c r="P9809" s="42">
        <f t="shared" si="459"/>
        <v>0.75025936986176944</v>
      </c>
      <c r="Q9809" s="42">
        <f t="shared" si="461"/>
        <v>0.33236814506125512</v>
      </c>
    </row>
    <row r="9810" spans="5:17" x14ac:dyDescent="0.2">
      <c r="E9810" s="15" t="s">
        <v>4535</v>
      </c>
      <c r="F9810" s="21">
        <v>7.1258237248084155</v>
      </c>
      <c r="G9810" s="21">
        <v>7.1750222256863392</v>
      </c>
      <c r="H9810" s="24">
        <v>5.4730514683126757E-2</v>
      </c>
      <c r="I9810" s="3">
        <f t="shared" si="460"/>
        <v>627.12999999996759</v>
      </c>
      <c r="J9810" s="3">
        <f>INDEX(PowerArray,MIN(MaximumPowerIndex,ROUND(G9810*100,0)))</f>
        <v>642.17999999996732</v>
      </c>
      <c r="K9810" s="3">
        <f>MIN(J9810-M9810+N9810,'Power Look Up'!$F$4)</f>
        <v>629.09263743141094</v>
      </c>
      <c r="M9810" s="50">
        <f t="array" ref="M9810">_xlfn.SUM(_xlfn.NORM.DIST($S$3:$S$1003,$G9810,$P9810,FALSE)*WindSpeedStep*$T$3:$T$1003)</f>
        <v>641.25272475775398</v>
      </c>
      <c r="N9810" s="50">
        <f t="array" ref="N9810">_xlfn.SUM(_xlfn.NORM.DIST($S$3:$S$1003,$G9810,$Q9810,FALSE)*WindSpeedStep*$T$3:$T$1003)</f>
        <v>628.16536218919759</v>
      </c>
      <c r="P9810" s="42">
        <f t="shared" si="459"/>
        <v>0.71750222256863394</v>
      </c>
      <c r="Q9810" s="42">
        <f t="shared" si="461"/>
        <v>0.39269265927468699</v>
      </c>
    </row>
    <row r="9811" spans="5:17" x14ac:dyDescent="0.2">
      <c r="E9811" s="15" t="s">
        <v>4536</v>
      </c>
      <c r="F9811" s="21">
        <v>7.1974265846582242</v>
      </c>
      <c r="G9811" s="21">
        <v>7.1531241738239002</v>
      </c>
      <c r="H9811" s="24">
        <v>6.5301117624712565E-2</v>
      </c>
      <c r="I9811" s="3">
        <f t="shared" si="460"/>
        <v>648.19999999996719</v>
      </c>
      <c r="J9811" s="3">
        <f>INDEX(PowerArray,MIN(MaximumPowerIndex,ROUND(G9811*100,0)))</f>
        <v>633.14999999996746</v>
      </c>
      <c r="K9811" s="3">
        <f>MIN(J9811-M9811+N9811,'Power Look Up'!$F$4)</f>
        <v>622.56374635197972</v>
      </c>
      <c r="M9811" s="50">
        <f t="array" ref="M9811">_xlfn.SUM(_xlfn.NORM.DIST($S$3:$S$1003,$G9811,$P9811,FALSE)*WindSpeedStep*$T$3:$T$1003)</f>
        <v>635.26005515952772</v>
      </c>
      <c r="N9811" s="50">
        <f t="array" ref="N9811">_xlfn.SUM(_xlfn.NORM.DIST($S$3:$S$1003,$G9811,$Q9811,FALSE)*WindSpeedStep*$T$3:$T$1003)</f>
        <v>624.67380151153998</v>
      </c>
      <c r="P9811" s="42">
        <f t="shared" si="459"/>
        <v>0.71531241738239004</v>
      </c>
      <c r="Q9811" s="42">
        <f t="shared" si="461"/>
        <v>0.4671070030590494</v>
      </c>
    </row>
    <row r="9812" spans="5:17" x14ac:dyDescent="0.2">
      <c r="E9812" s="15" t="s">
        <v>4537</v>
      </c>
      <c r="F9812" s="21">
        <v>6.8236818111463231</v>
      </c>
      <c r="G9812" s="21">
        <v>6.8791352551842468</v>
      </c>
      <c r="H9812" s="24">
        <v>0.10258391574715083</v>
      </c>
      <c r="I9812" s="3">
        <f t="shared" si="460"/>
        <v>547.3199999999772</v>
      </c>
      <c r="J9812" s="3">
        <f>INDEX(PowerArray,MIN(MaximumPowerIndex,ROUND(G9812*100,0)))</f>
        <v>560.87999999997692</v>
      </c>
      <c r="K9812" s="3">
        <f>MIN(J9812-M9812+N9812,'Power Look Up'!$F$4)</f>
        <v>561.74185982911979</v>
      </c>
      <c r="M9812" s="50">
        <f t="array" ref="M9812">_xlfn.SUM(_xlfn.NORM.DIST($S$3:$S$1003,$G9812,$P9812,FALSE)*WindSpeedStep*$T$3:$T$1003)</f>
        <v>563.22144269785156</v>
      </c>
      <c r="N9812" s="50">
        <f t="array" ref="N9812">_xlfn.SUM(_xlfn.NORM.DIST($S$3:$S$1003,$G9812,$Q9812,FALSE)*WindSpeedStep*$T$3:$T$1003)</f>
        <v>564.08330252699443</v>
      </c>
      <c r="P9812" s="42">
        <f t="shared" si="459"/>
        <v>0.68791352551842477</v>
      </c>
      <c r="Q9812" s="42">
        <f t="shared" si="461"/>
        <v>0.70568863143107563</v>
      </c>
    </row>
    <row r="9813" spans="5:17" x14ac:dyDescent="0.2">
      <c r="E9813" s="15" t="s">
        <v>4538</v>
      </c>
      <c r="F9813" s="21">
        <v>7.4091538656708371</v>
      </c>
      <c r="G9813" s="21">
        <v>7.3816520633878566</v>
      </c>
      <c r="H9813" s="24">
        <v>9.0428679461542955E-2</v>
      </c>
      <c r="I9813" s="3">
        <f t="shared" si="460"/>
        <v>711.40999999996586</v>
      </c>
      <c r="J9813" s="3">
        <f>INDEX(PowerArray,MIN(MaximumPowerIndex,ROUND(G9813*100,0)))</f>
        <v>702.379999999966</v>
      </c>
      <c r="K9813" s="3">
        <f>MIN(J9813-M9813+N9813,'Power Look Up'!$F$4)</f>
        <v>698.76773564249675</v>
      </c>
      <c r="M9813" s="50">
        <f t="array" ref="M9813">_xlfn.SUM(_xlfn.NORM.DIST($S$3:$S$1003,$G9813,$P9813,FALSE)*WindSpeedStep*$T$3:$T$1003)</f>
        <v>699.53438447427254</v>
      </c>
      <c r="N9813" s="50">
        <f t="array" ref="N9813">_xlfn.SUM(_xlfn.NORM.DIST($S$3:$S$1003,$G9813,$Q9813,FALSE)*WindSpeedStep*$T$3:$T$1003)</f>
        <v>695.92212011680328</v>
      </c>
      <c r="P9813" s="42">
        <f t="shared" si="459"/>
        <v>0.73816520633878568</v>
      </c>
      <c r="Q9813" s="42">
        <f t="shared" si="461"/>
        <v>0.66751304833673764</v>
      </c>
    </row>
    <row r="9814" spans="5:17" x14ac:dyDescent="0.2">
      <c r="E9814" s="15" t="s">
        <v>4539</v>
      </c>
      <c r="F9814" s="21">
        <v>7.9188183846921891</v>
      </c>
      <c r="G9814" s="21">
        <v>7.9099688218580573</v>
      </c>
      <c r="H9814" s="24">
        <v>4.6724142671998176E-2</v>
      </c>
      <c r="I9814" s="3">
        <f t="shared" si="460"/>
        <v>864.91999999996256</v>
      </c>
      <c r="J9814" s="3">
        <f>INDEX(PowerArray,MIN(MaximumPowerIndex,ROUND(G9814*100,0)))</f>
        <v>861.90999999996257</v>
      </c>
      <c r="K9814" s="3">
        <f>MIN(J9814-M9814+N9814,'Power Look Up'!$F$4)</f>
        <v>843.39252693555011</v>
      </c>
      <c r="M9814" s="50">
        <f t="array" ref="M9814">_xlfn.SUM(_xlfn.NORM.DIST($S$3:$S$1003,$G9814,$P9814,FALSE)*WindSpeedStep*$T$3:$T$1003)</f>
        <v>863.06687666703863</v>
      </c>
      <c r="N9814" s="50">
        <f t="array" ref="N9814">_xlfn.SUM(_xlfn.NORM.DIST($S$3:$S$1003,$G9814,$Q9814,FALSE)*WindSpeedStep*$T$3:$T$1003)</f>
        <v>844.54940360262617</v>
      </c>
      <c r="P9814" s="42">
        <f t="shared" si="459"/>
        <v>0.79099688218580577</v>
      </c>
      <c r="Q9814" s="42">
        <f t="shared" si="461"/>
        <v>0.36958651176355317</v>
      </c>
    </row>
    <row r="9815" spans="5:17" x14ac:dyDescent="0.2">
      <c r="E9815" s="15" t="s">
        <v>4540</v>
      </c>
      <c r="F9815" s="21">
        <v>8.342588003544261</v>
      </c>
      <c r="G9815" s="21">
        <v>8.3380754795138525</v>
      </c>
      <c r="H9815" s="24">
        <v>4.3152077011001592E-2</v>
      </c>
      <c r="I9815" s="3">
        <f t="shared" si="460"/>
        <v>1013.7799999999511</v>
      </c>
      <c r="J9815" s="3">
        <f>INDEX(PowerArray,MIN(MaximumPowerIndex,ROUND(G9815*100,0)))</f>
        <v>1013.7799999999511</v>
      </c>
      <c r="K9815" s="3">
        <f>MIN(J9815-M9815+N9815,'Power Look Up'!$F$4)</f>
        <v>992.18411777017729</v>
      </c>
      <c r="M9815" s="50">
        <f t="array" ref="M9815">_xlfn.SUM(_xlfn.NORM.DIST($S$3:$S$1003,$G9815,$P9815,FALSE)*WindSpeedStep*$T$3:$T$1003)</f>
        <v>1010.8102579934754</v>
      </c>
      <c r="N9815" s="50">
        <f t="array" ref="N9815">_xlfn.SUM(_xlfn.NORM.DIST($S$3:$S$1003,$G9815,$Q9815,FALSE)*WindSpeedStep*$T$3:$T$1003)</f>
        <v>989.21437576370158</v>
      </c>
      <c r="P9815" s="42">
        <f t="shared" si="459"/>
        <v>0.83380754795138534</v>
      </c>
      <c r="Q9815" s="42">
        <f t="shared" si="461"/>
        <v>0.3598052752155258</v>
      </c>
    </row>
    <row r="9816" spans="5:17" x14ac:dyDescent="0.2">
      <c r="E9816" s="15" t="s">
        <v>4541</v>
      </c>
      <c r="F9816" s="21">
        <v>9.0393824293450429</v>
      </c>
      <c r="G9816" s="21">
        <v>9.0371258061666939</v>
      </c>
      <c r="H9816" s="24">
        <v>4.8675891681671073E-2</v>
      </c>
      <c r="I9816" s="3">
        <f t="shared" si="460"/>
        <v>1271.2399999999434</v>
      </c>
      <c r="J9816" s="3">
        <f>INDEX(PowerArray,MIN(MaximumPowerIndex,ROUND(G9816*100,0)))</f>
        <v>1271.2399999999434</v>
      </c>
      <c r="K9816" s="3">
        <f>MIN(J9816-M9816+N9816,'Power Look Up'!$F$4)</f>
        <v>1257.7420256228013</v>
      </c>
      <c r="M9816" s="50">
        <f t="array" ref="M9816">_xlfn.SUM(_xlfn.NORM.DIST($S$3:$S$1003,$G9816,$P9816,FALSE)*WindSpeedStep*$T$3:$T$1003)</f>
        <v>1274.1188392729059</v>
      </c>
      <c r="N9816" s="50">
        <f t="array" ref="N9816">_xlfn.SUM(_xlfn.NORM.DIST($S$3:$S$1003,$G9816,$Q9816,FALSE)*WindSpeedStep*$T$3:$T$1003)</f>
        <v>1260.6208648957638</v>
      </c>
      <c r="P9816" s="42">
        <f t="shared" si="459"/>
        <v>0.90371258061666948</v>
      </c>
      <c r="Q9816" s="42">
        <f t="shared" si="461"/>
        <v>0.43989015685460436</v>
      </c>
    </row>
    <row r="9817" spans="5:17" x14ac:dyDescent="0.2">
      <c r="E9817" s="15" t="s">
        <v>4542</v>
      </c>
      <c r="F9817" s="21">
        <v>8.9268206468085189</v>
      </c>
      <c r="G9817" s="21">
        <v>8.9136585656597198</v>
      </c>
      <c r="H9817" s="24">
        <v>4.928966509003483E-2</v>
      </c>
      <c r="I9817" s="3">
        <f t="shared" si="460"/>
        <v>1230.3099999999465</v>
      </c>
      <c r="J9817" s="3">
        <f>INDEX(PowerArray,MIN(MaximumPowerIndex,ROUND(G9817*100,0)))</f>
        <v>1222.9699999999466</v>
      </c>
      <c r="K9817" s="3">
        <f>MIN(J9817-M9817+N9817,'Power Look Up'!$F$4)</f>
        <v>1206.3347459163519</v>
      </c>
      <c r="M9817" s="50">
        <f t="array" ref="M9817">_xlfn.SUM(_xlfn.NORM.DIST($S$3:$S$1003,$G9817,$P9817,FALSE)*WindSpeedStep*$T$3:$T$1003)</f>
        <v>1226.5249462343418</v>
      </c>
      <c r="N9817" s="50">
        <f t="array" ref="N9817">_xlfn.SUM(_xlfn.NORM.DIST($S$3:$S$1003,$G9817,$Q9817,FALSE)*WindSpeedStep*$T$3:$T$1003)</f>
        <v>1209.8896921507471</v>
      </c>
      <c r="P9817" s="42">
        <f t="shared" si="459"/>
        <v>0.891365856565972</v>
      </c>
      <c r="Q9817" s="42">
        <f t="shared" si="461"/>
        <v>0.43935124542828785</v>
      </c>
    </row>
    <row r="9818" spans="5:17" x14ac:dyDescent="0.2">
      <c r="E9818" s="15" t="s">
        <v>4543</v>
      </c>
      <c r="F9818" s="21">
        <v>8.6331284152155163</v>
      </c>
      <c r="G9818" s="21">
        <v>8.6285579963715833</v>
      </c>
      <c r="H9818" s="24">
        <v>4.5174817429176874E-2</v>
      </c>
      <c r="I9818" s="3">
        <f t="shared" si="460"/>
        <v>1120.2099999999489</v>
      </c>
      <c r="J9818" s="3">
        <f>INDEX(PowerArray,MIN(MaximumPowerIndex,ROUND(G9818*100,0)))</f>
        <v>1120.2099999999489</v>
      </c>
      <c r="K9818" s="3">
        <f>MIN(J9818-M9818+N9818,'Power Look Up'!$F$4)</f>
        <v>1098.7521177234141</v>
      </c>
      <c r="M9818" s="50">
        <f t="array" ref="M9818">_xlfn.SUM(_xlfn.NORM.DIST($S$3:$S$1003,$G9818,$P9818,FALSE)*WindSpeedStep*$T$3:$T$1003)</f>
        <v>1117.8511729268416</v>
      </c>
      <c r="N9818" s="50">
        <f t="array" ref="N9818">_xlfn.SUM(_xlfn.NORM.DIST($S$3:$S$1003,$G9818,$Q9818,FALSE)*WindSpeedStep*$T$3:$T$1003)</f>
        <v>1096.3932906503069</v>
      </c>
      <c r="P9818" s="42">
        <f t="shared" si="459"/>
        <v>0.86285579963715842</v>
      </c>
      <c r="Q9818" s="42">
        <f t="shared" si="461"/>
        <v>0.38979353216315049</v>
      </c>
    </row>
    <row r="9819" spans="5:17" x14ac:dyDescent="0.2">
      <c r="E9819" s="15" t="s">
        <v>4544</v>
      </c>
      <c r="F9819" s="21">
        <v>8.7085394678104855</v>
      </c>
      <c r="G9819" s="21">
        <v>8.6944992618505239</v>
      </c>
      <c r="H9819" s="24">
        <v>4.0190436214213719E-2</v>
      </c>
      <c r="I9819" s="3">
        <f t="shared" si="460"/>
        <v>1149.5699999999481</v>
      </c>
      <c r="J9819" s="3">
        <f>INDEX(PowerArray,MIN(MaximumPowerIndex,ROUND(G9819*100,0)))</f>
        <v>1142.2299999999484</v>
      </c>
      <c r="K9819" s="3">
        <f>MIN(J9819-M9819+N9819,'Power Look Up'!$F$4)</f>
        <v>1119.6235277838259</v>
      </c>
      <c r="M9819" s="50">
        <f t="array" ref="M9819">_xlfn.SUM(_xlfn.NORM.DIST($S$3:$S$1003,$G9819,$P9819,FALSE)*WindSpeedStep*$T$3:$T$1003)</f>
        <v>1142.7435810145448</v>
      </c>
      <c r="N9819" s="50">
        <f t="array" ref="N9819">_xlfn.SUM(_xlfn.NORM.DIST($S$3:$S$1003,$G9819,$Q9819,FALSE)*WindSpeedStep*$T$3:$T$1003)</f>
        <v>1120.1371087984223</v>
      </c>
      <c r="P9819" s="42">
        <f t="shared" si="459"/>
        <v>0.86944992618505246</v>
      </c>
      <c r="Q9819" s="42">
        <f t="shared" si="461"/>
        <v>0.34943571799793177</v>
      </c>
    </row>
    <row r="9820" spans="5:17" x14ac:dyDescent="0.2">
      <c r="E9820" s="15" t="s">
        <v>4545</v>
      </c>
      <c r="F9820" s="21">
        <v>8.3976253358651558</v>
      </c>
      <c r="G9820" s="21">
        <v>8.3766740557177535</v>
      </c>
      <c r="H9820" s="24">
        <v>3.6915197761446999E-2</v>
      </c>
      <c r="I9820" s="3">
        <f t="shared" si="460"/>
        <v>1035.7999999999506</v>
      </c>
      <c r="J9820" s="3">
        <f>INDEX(PowerArray,MIN(MaximumPowerIndex,ROUND(G9820*100,0)))</f>
        <v>1028.4599999999507</v>
      </c>
      <c r="K9820" s="3">
        <f>MIN(J9820-M9820+N9820,'Power Look Up'!$F$4)</f>
        <v>1005.5669386756249</v>
      </c>
      <c r="M9820" s="50">
        <f t="array" ref="M9820">_xlfn.SUM(_xlfn.NORM.DIST($S$3:$S$1003,$G9820,$P9820,FALSE)*WindSpeedStep*$T$3:$T$1003)</f>
        <v>1024.7518532816678</v>
      </c>
      <c r="N9820" s="50">
        <f t="array" ref="N9820">_xlfn.SUM(_xlfn.NORM.DIST($S$3:$S$1003,$G9820,$Q9820,FALSE)*WindSpeedStep*$T$3:$T$1003)</f>
        <v>1001.858791957342</v>
      </c>
      <c r="P9820" s="42">
        <f t="shared" si="459"/>
        <v>0.83766740557177544</v>
      </c>
      <c r="Q9820" s="42">
        <f t="shared" si="461"/>
        <v>0.30922657935000319</v>
      </c>
    </row>
    <row r="9821" spans="5:17" x14ac:dyDescent="0.2">
      <c r="E9821" s="15" t="s">
        <v>4546</v>
      </c>
      <c r="F9821" s="21">
        <v>8.4261920638809649</v>
      </c>
      <c r="G9821" s="21">
        <v>8.3950196195650459</v>
      </c>
      <c r="H9821" s="24">
        <v>3.4416495351807914E-2</v>
      </c>
      <c r="I9821" s="3">
        <f t="shared" si="460"/>
        <v>1046.8099999999504</v>
      </c>
      <c r="J9821" s="3">
        <f>INDEX(PowerArray,MIN(MaximumPowerIndex,ROUND(G9821*100,0)))</f>
        <v>1035.7999999999506</v>
      </c>
      <c r="K9821" s="3">
        <f>MIN(J9821-M9821+N9821,'Power Look Up'!$F$4)</f>
        <v>1012.4926805717736</v>
      </c>
      <c r="M9821" s="50">
        <f t="array" ref="M9821">_xlfn.SUM(_xlfn.NORM.DIST($S$3:$S$1003,$G9821,$P9821,FALSE)*WindSpeedStep*$T$3:$T$1003)</f>
        <v>1031.4109021194536</v>
      </c>
      <c r="N9821" s="50">
        <f t="array" ref="N9821">_xlfn.SUM(_xlfn.NORM.DIST($S$3:$S$1003,$G9821,$Q9821,FALSE)*WindSpeedStep*$T$3:$T$1003)</f>
        <v>1008.1035826912765</v>
      </c>
      <c r="P9821" s="42">
        <f t="shared" si="459"/>
        <v>0.83950196195650462</v>
      </c>
      <c r="Q9821" s="42">
        <f t="shared" si="461"/>
        <v>0.28892715371509664</v>
      </c>
    </row>
    <row r="9822" spans="5:17" x14ac:dyDescent="0.2">
      <c r="E9822" s="15" t="s">
        <v>4547</v>
      </c>
      <c r="F9822" s="21">
        <v>8.4676077933798144</v>
      </c>
      <c r="G9822" s="21">
        <v>8.460934434913753</v>
      </c>
      <c r="H9822" s="24">
        <v>3.0705248323295565E-2</v>
      </c>
      <c r="I9822" s="3">
        <f t="shared" si="460"/>
        <v>1061.48999999995</v>
      </c>
      <c r="J9822" s="3">
        <f>INDEX(PowerArray,MIN(MaximumPowerIndex,ROUND(G9822*100,0)))</f>
        <v>1057.8199999999501</v>
      </c>
      <c r="K9822" s="3">
        <f>MIN(J9822-M9822+N9822,'Power Look Up'!$F$4)</f>
        <v>1033.9043631401307</v>
      </c>
      <c r="M9822" s="50">
        <f t="array" ref="M9822">_xlfn.SUM(_xlfn.NORM.DIST($S$3:$S$1003,$G9822,$P9822,FALSE)*WindSpeedStep*$T$3:$T$1003)</f>
        <v>1055.5043332003449</v>
      </c>
      <c r="N9822" s="50">
        <f t="array" ref="N9822">_xlfn.SUM(_xlfn.NORM.DIST($S$3:$S$1003,$G9822,$Q9822,FALSE)*WindSpeedStep*$T$3:$T$1003)</f>
        <v>1031.5886963405255</v>
      </c>
      <c r="P9822" s="42">
        <f t="shared" si="459"/>
        <v>0.84609344349137539</v>
      </c>
      <c r="Q9822" s="42">
        <f t="shared" si="461"/>
        <v>0.25979509287114921</v>
      </c>
    </row>
    <row r="9823" spans="5:17" x14ac:dyDescent="0.2">
      <c r="E9823" s="15" t="s">
        <v>4548</v>
      </c>
      <c r="F9823" s="21">
        <v>8.411380035300553</v>
      </c>
      <c r="G9823" s="21">
        <v>8.4120445670509252</v>
      </c>
      <c r="H9823" s="24">
        <v>2.7343907781451432E-2</v>
      </c>
      <c r="I9823" s="3">
        <f t="shared" si="460"/>
        <v>1039.4699999999505</v>
      </c>
      <c r="J9823" s="3">
        <f>INDEX(PowerArray,MIN(MaximumPowerIndex,ROUND(G9823*100,0)))</f>
        <v>1039.4699999999505</v>
      </c>
      <c r="K9823" s="3">
        <f>MIN(J9823-M9823+N9823,'Power Look Up'!$F$4)</f>
        <v>1015.4568470107876</v>
      </c>
      <c r="M9823" s="50">
        <f t="array" ref="M9823">_xlfn.SUM(_xlfn.NORM.DIST($S$3:$S$1003,$G9823,$P9823,FALSE)*WindSpeedStep*$T$3:$T$1003)</f>
        <v>1037.609065691126</v>
      </c>
      <c r="N9823" s="50">
        <f t="array" ref="N9823">_xlfn.SUM(_xlfn.NORM.DIST($S$3:$S$1003,$G9823,$Q9823,FALSE)*WindSpeedStep*$T$3:$T$1003)</f>
        <v>1013.5959127019631</v>
      </c>
      <c r="P9823" s="42">
        <f t="shared" si="459"/>
        <v>0.84120445670509258</v>
      </c>
      <c r="Q9823" s="42">
        <f t="shared" si="461"/>
        <v>0.23001817089490004</v>
      </c>
    </row>
    <row r="9824" spans="5:17" x14ac:dyDescent="0.2">
      <c r="E9824" s="15" t="s">
        <v>4549</v>
      </c>
      <c r="F9824" s="21">
        <v>8.5837925018383672</v>
      </c>
      <c r="G9824" s="21">
        <v>8.5683541333055224</v>
      </c>
      <c r="H9824" s="24">
        <v>2.7959669335972399E-2</v>
      </c>
      <c r="I9824" s="3">
        <f t="shared" si="460"/>
        <v>1101.8599999999492</v>
      </c>
      <c r="J9824" s="3">
        <f>INDEX(PowerArray,MIN(MaximumPowerIndex,ROUND(G9824*100,0)))</f>
        <v>1098.1899999999494</v>
      </c>
      <c r="K9824" s="3">
        <f>MIN(J9824-M9824+N9824,'Power Look Up'!$F$4)</f>
        <v>1073.5549979869061</v>
      </c>
      <c r="M9824" s="50">
        <f t="array" ref="M9824">_xlfn.SUM(_xlfn.NORM.DIST($S$3:$S$1003,$G9824,$P9824,FALSE)*WindSpeedStep*$T$3:$T$1003)</f>
        <v>1095.294011676159</v>
      </c>
      <c r="N9824" s="50">
        <f t="array" ref="N9824">_xlfn.SUM(_xlfn.NORM.DIST($S$3:$S$1003,$G9824,$Q9824,FALSE)*WindSpeedStep*$T$3:$T$1003)</f>
        <v>1070.6590096631157</v>
      </c>
      <c r="P9824" s="42">
        <f t="shared" si="459"/>
        <v>0.85683541333055224</v>
      </c>
      <c r="Q9824" s="42">
        <f t="shared" si="461"/>
        <v>0.23956834832073479</v>
      </c>
    </row>
    <row r="9825" spans="5:17" x14ac:dyDescent="0.2">
      <c r="E9825" s="15" t="s">
        <v>4550</v>
      </c>
      <c r="F9825" s="21">
        <v>8.8876020889375429</v>
      </c>
      <c r="G9825" s="21">
        <v>8.9068199502098473</v>
      </c>
      <c r="H9825" s="24">
        <v>2.8129072104969309E-2</v>
      </c>
      <c r="I9825" s="3">
        <f t="shared" si="460"/>
        <v>1215.6299999999467</v>
      </c>
      <c r="J9825" s="3">
        <f>INDEX(PowerArray,MIN(MaximumPowerIndex,ROUND(G9825*100,0)))</f>
        <v>1222.9699999999466</v>
      </c>
      <c r="K9825" s="3">
        <f>MIN(J9825-M9825+N9825,'Power Look Up'!$F$4)</f>
        <v>1198.6835333851445</v>
      </c>
      <c r="M9825" s="50">
        <f t="array" ref="M9825">_xlfn.SUM(_xlfn.NORM.DIST($S$3:$S$1003,$G9825,$P9825,FALSE)*WindSpeedStep*$T$3:$T$1003)</f>
        <v>1223.8933927505766</v>
      </c>
      <c r="N9825" s="50">
        <f t="array" ref="N9825">_xlfn.SUM(_xlfn.NORM.DIST($S$3:$S$1003,$G9825,$Q9825,FALSE)*WindSpeedStep*$T$3:$T$1003)</f>
        <v>1199.6069261357745</v>
      </c>
      <c r="P9825" s="42">
        <f t="shared" si="459"/>
        <v>0.89068199502098477</v>
      </c>
      <c r="Q9825" s="42">
        <f t="shared" si="461"/>
        <v>0.25054058060543194</v>
      </c>
    </row>
    <row r="9826" spans="5:17" x14ac:dyDescent="0.2">
      <c r="E9826" s="15" t="s">
        <v>4551</v>
      </c>
      <c r="F9826" s="21">
        <v>8.9151771499083896</v>
      </c>
      <c r="G9826" s="21">
        <v>8.9125126855719472</v>
      </c>
      <c r="H9826" s="24">
        <v>3.7015529187032589E-2</v>
      </c>
      <c r="I9826" s="3">
        <f t="shared" si="460"/>
        <v>1226.6399999999464</v>
      </c>
      <c r="J9826" s="3">
        <f>INDEX(PowerArray,MIN(MaximumPowerIndex,ROUND(G9826*100,0)))</f>
        <v>1222.9699999999466</v>
      </c>
      <c r="K9826" s="3">
        <f>MIN(J9826-M9826+N9826,'Power Look Up'!$F$4)</f>
        <v>1201.8848509519789</v>
      </c>
      <c r="M9826" s="50">
        <f t="array" ref="M9826">_xlfn.SUM(_xlfn.NORM.DIST($S$3:$S$1003,$G9826,$P9826,FALSE)*WindSpeedStep*$T$3:$T$1003)</f>
        <v>1226.0839521527328</v>
      </c>
      <c r="N9826" s="50">
        <f t="array" ref="N9826">_xlfn.SUM(_xlfn.NORM.DIST($S$3:$S$1003,$G9826,$Q9826,FALSE)*WindSpeedStep*$T$3:$T$1003)</f>
        <v>1204.9988031047651</v>
      </c>
      <c r="P9826" s="42">
        <f t="shared" si="459"/>
        <v>0.89125126855719472</v>
      </c>
      <c r="Q9826" s="42">
        <f t="shared" si="461"/>
        <v>0.32990137344258663</v>
      </c>
    </row>
    <row r="9827" spans="5:17" x14ac:dyDescent="0.2">
      <c r="E9827" s="15" t="s">
        <v>4552</v>
      </c>
      <c r="F9827" s="21">
        <v>8.5238054699594628</v>
      </c>
      <c r="G9827" s="21">
        <v>8.5394429884698528</v>
      </c>
      <c r="H9827" s="24">
        <v>3.5195547464954839E-2</v>
      </c>
      <c r="I9827" s="3">
        <f t="shared" si="460"/>
        <v>1079.8399999999497</v>
      </c>
      <c r="J9827" s="3">
        <f>INDEX(PowerArray,MIN(MaximumPowerIndex,ROUND(G9827*100,0)))</f>
        <v>1087.1799999999496</v>
      </c>
      <c r="K9827" s="3">
        <f>MIN(J9827-M9827+N9827,'Power Look Up'!$F$4)</f>
        <v>1063.5089489430379</v>
      </c>
      <c r="M9827" s="50">
        <f t="array" ref="M9827">_xlfn.SUM(_xlfn.NORM.DIST($S$3:$S$1003,$G9827,$P9827,FALSE)*WindSpeedStep*$T$3:$T$1003)</f>
        <v>1084.524621091937</v>
      </c>
      <c r="N9827" s="50">
        <f t="array" ref="N9827">_xlfn.SUM(_xlfn.NORM.DIST($S$3:$S$1003,$G9827,$Q9827,FALSE)*WindSpeedStep*$T$3:$T$1003)</f>
        <v>1060.8535700350253</v>
      </c>
      <c r="P9827" s="42">
        <f t="shared" si="459"/>
        <v>0.85394429884698531</v>
      </c>
      <c r="Q9827" s="42">
        <f t="shared" si="461"/>
        <v>0.30055037102496651</v>
      </c>
    </row>
    <row r="9828" spans="5:17" x14ac:dyDescent="0.2">
      <c r="E9828" s="15" t="s">
        <v>4553</v>
      </c>
      <c r="F9828" s="21">
        <v>7.9661840292680735</v>
      </c>
      <c r="G9828" s="21">
        <v>7.9820115581254925</v>
      </c>
      <c r="H9828" s="24">
        <v>3.5148572889010472E-2</v>
      </c>
      <c r="I9828" s="3">
        <f t="shared" si="460"/>
        <v>879.96999999996228</v>
      </c>
      <c r="J9828" s="3">
        <f>INDEX(PowerArray,MIN(MaximumPowerIndex,ROUND(G9828*100,0)))</f>
        <v>882.97999999996216</v>
      </c>
      <c r="K9828" s="3">
        <f>MIN(J9828-M9828+N9828,'Power Look Up'!$F$4)</f>
        <v>861.25165991960057</v>
      </c>
      <c r="M9828" s="50">
        <f t="array" ref="M9828">_xlfn.SUM(_xlfn.NORM.DIST($S$3:$S$1003,$G9828,$P9828,FALSE)*WindSpeedStep*$T$3:$T$1003)</f>
        <v>886.99843337357709</v>
      </c>
      <c r="N9828" s="50">
        <f t="array" ref="N9828">_xlfn.SUM(_xlfn.NORM.DIST($S$3:$S$1003,$G9828,$Q9828,FALSE)*WindSpeedStep*$T$3:$T$1003)</f>
        <v>865.2700932932155</v>
      </c>
      <c r="P9828" s="42">
        <f t="shared" si="459"/>
        <v>0.79820115581254925</v>
      </c>
      <c r="Q9828" s="42">
        <f t="shared" si="461"/>
        <v>0.28055631505169792</v>
      </c>
    </row>
    <row r="9829" spans="5:17" x14ac:dyDescent="0.2">
      <c r="E9829" s="15" t="s">
        <v>4554</v>
      </c>
      <c r="F9829" s="21">
        <v>8.0352351960080348</v>
      </c>
      <c r="G9829" s="21">
        <v>8.0576850324523708</v>
      </c>
      <c r="H9829" s="24">
        <v>2.8623928782354216E-2</v>
      </c>
      <c r="I9829" s="3">
        <f t="shared" si="460"/>
        <v>903.67999999995345</v>
      </c>
      <c r="J9829" s="3">
        <f>INDEX(PowerArray,MIN(MaximumPowerIndex,ROUND(G9829*100,0)))</f>
        <v>911.01999999995326</v>
      </c>
      <c r="K9829" s="3">
        <f>MIN(J9829-M9829+N9829,'Power Look Up'!$F$4)</f>
        <v>887.33411836208234</v>
      </c>
      <c r="M9829" s="50">
        <f t="array" ref="M9829">_xlfn.SUM(_xlfn.NORM.DIST($S$3:$S$1003,$G9829,$P9829,FALSE)*WindSpeedStep*$T$3:$T$1003)</f>
        <v>912.5522557928806</v>
      </c>
      <c r="N9829" s="50">
        <f t="array" ref="N9829">_xlfn.SUM(_xlfn.NORM.DIST($S$3:$S$1003,$G9829,$Q9829,FALSE)*WindSpeedStep*$T$3:$T$1003)</f>
        <v>888.86637415500968</v>
      </c>
      <c r="P9829" s="42">
        <f t="shared" si="459"/>
        <v>0.80576850324523708</v>
      </c>
      <c r="Q9829" s="42">
        <f t="shared" si="461"/>
        <v>0.23064260251955818</v>
      </c>
    </row>
    <row r="9830" spans="5:17" x14ac:dyDescent="0.2">
      <c r="E9830" s="15" t="s">
        <v>4555</v>
      </c>
      <c r="F9830" s="21">
        <v>7.8261746185673715</v>
      </c>
      <c r="G9830" s="21">
        <v>7.849947169425743</v>
      </c>
      <c r="H9830" s="24">
        <v>3.5777377026025993E-2</v>
      </c>
      <c r="I9830" s="3">
        <f t="shared" si="460"/>
        <v>837.82999999996309</v>
      </c>
      <c r="J9830" s="3">
        <f>INDEX(PowerArray,MIN(MaximumPowerIndex,ROUND(G9830*100,0)))</f>
        <v>843.84999999996296</v>
      </c>
      <c r="K9830" s="3">
        <f>MIN(J9830-M9830+N9830,'Power Look Up'!$F$4)</f>
        <v>823.44691727116447</v>
      </c>
      <c r="M9830" s="50">
        <f t="array" ref="M9830">_xlfn.SUM(_xlfn.NORM.DIST($S$3:$S$1003,$G9830,$P9830,FALSE)*WindSpeedStep*$T$3:$T$1003)</f>
        <v>843.42648425843151</v>
      </c>
      <c r="N9830" s="50">
        <f t="array" ref="N9830">_xlfn.SUM(_xlfn.NORM.DIST($S$3:$S$1003,$G9830,$Q9830,FALSE)*WindSpeedStep*$T$3:$T$1003)</f>
        <v>823.02340152963302</v>
      </c>
      <c r="P9830" s="42">
        <f t="shared" si="459"/>
        <v>0.78499471694257439</v>
      </c>
      <c r="Q9830" s="42">
        <f t="shared" si="461"/>
        <v>0.28085051951493034</v>
      </c>
    </row>
    <row r="9831" spans="5:17" x14ac:dyDescent="0.2">
      <c r="E9831" s="15" t="s">
        <v>4556</v>
      </c>
      <c r="F9831" s="21">
        <v>7.6146606972135116</v>
      </c>
      <c r="G9831" s="21">
        <v>7.6541441524944496</v>
      </c>
      <c r="H9831" s="24">
        <v>3.8084428385117906E-2</v>
      </c>
      <c r="I9831" s="3">
        <f t="shared" si="460"/>
        <v>771.60999999996454</v>
      </c>
      <c r="J9831" s="3">
        <f>INDEX(PowerArray,MIN(MaximumPowerIndex,ROUND(G9831*100,0)))</f>
        <v>783.64999999996428</v>
      </c>
      <c r="K9831" s="3">
        <f>MIN(J9831-M9831+N9831,'Power Look Up'!$F$4)</f>
        <v>765.68292934730641</v>
      </c>
      <c r="M9831" s="50">
        <f t="array" ref="M9831">_xlfn.SUM(_xlfn.NORM.DIST($S$3:$S$1003,$G9831,$P9831,FALSE)*WindSpeedStep*$T$3:$T$1003)</f>
        <v>781.25017029618539</v>
      </c>
      <c r="N9831" s="50">
        <f t="array" ref="N9831">_xlfn.SUM(_xlfn.NORM.DIST($S$3:$S$1003,$G9831,$Q9831,FALSE)*WindSpeedStep*$T$3:$T$1003)</f>
        <v>763.28309964352752</v>
      </c>
      <c r="P9831" s="42">
        <f t="shared" si="459"/>
        <v>0.76541441524944498</v>
      </c>
      <c r="Q9831" s="42">
        <f t="shared" si="461"/>
        <v>0.29150370482504384</v>
      </c>
    </row>
    <row r="9832" spans="5:17" x14ac:dyDescent="0.2">
      <c r="E9832" s="15" t="s">
        <v>4557</v>
      </c>
      <c r="F9832" s="21">
        <v>6.9992664357559669</v>
      </c>
      <c r="G9832" s="21">
        <v>7.0598740996868612</v>
      </c>
      <c r="H9832" s="24">
        <v>4.5719076840005722E-2</v>
      </c>
      <c r="I9832" s="3">
        <f t="shared" si="460"/>
        <v>587.99999999997635</v>
      </c>
      <c r="J9832" s="3">
        <f>INDEX(PowerArray,MIN(MaximumPowerIndex,ROUND(G9832*100,0)))</f>
        <v>606.05999999996811</v>
      </c>
      <c r="K9832" s="3">
        <f>MIN(J9832-M9832+N9832,'Power Look Up'!$F$4)</f>
        <v>591.4291634248757</v>
      </c>
      <c r="M9832" s="50">
        <f t="array" ref="M9832">_xlfn.SUM(_xlfn.NORM.DIST($S$3:$S$1003,$G9832,$P9832,FALSE)*WindSpeedStep*$T$3:$T$1003)</f>
        <v>610.13239732311104</v>
      </c>
      <c r="N9832" s="50">
        <f t="array" ref="N9832">_xlfn.SUM(_xlfn.NORM.DIST($S$3:$S$1003,$G9832,$Q9832,FALSE)*WindSpeedStep*$T$3:$T$1003)</f>
        <v>595.50156074801862</v>
      </c>
      <c r="P9832" s="42">
        <f t="shared" si="459"/>
        <v>0.70598740996868614</v>
      </c>
      <c r="Q9832" s="42">
        <f t="shared" si="461"/>
        <v>0.32277092644434985</v>
      </c>
    </row>
    <row r="9833" spans="5:17" x14ac:dyDescent="0.2">
      <c r="E9833" s="15" t="s">
        <v>4558</v>
      </c>
      <c r="F9833" s="21">
        <v>6.9378054827145776</v>
      </c>
      <c r="G9833" s="21">
        <v>6.9634040533857258</v>
      </c>
      <c r="H9833" s="24">
        <v>6.7744764705640254E-2</v>
      </c>
      <c r="I9833" s="3">
        <f t="shared" si="460"/>
        <v>574.43999999997664</v>
      </c>
      <c r="J9833" s="3">
        <f>INDEX(PowerArray,MIN(MaximumPowerIndex,ROUND(G9833*100,0)))</f>
        <v>578.9599999999765</v>
      </c>
      <c r="K9833" s="3">
        <f>MIN(J9833-M9833+N9833,'Power Look Up'!$F$4)</f>
        <v>569.57794889194406</v>
      </c>
      <c r="M9833" s="50">
        <f t="array" ref="M9833">_xlfn.SUM(_xlfn.NORM.DIST($S$3:$S$1003,$G9833,$P9833,FALSE)*WindSpeedStep*$T$3:$T$1003)</f>
        <v>584.80072259925998</v>
      </c>
      <c r="N9833" s="50">
        <f t="array" ref="N9833">_xlfn.SUM(_xlfn.NORM.DIST($S$3:$S$1003,$G9833,$Q9833,FALSE)*WindSpeedStep*$T$3:$T$1003)</f>
        <v>575.41867149122754</v>
      </c>
      <c r="P9833" s="42">
        <f t="shared" si="459"/>
        <v>0.69634040533857267</v>
      </c>
      <c r="Q9833" s="42">
        <f t="shared" si="461"/>
        <v>0.47173416914691757</v>
      </c>
    </row>
    <row r="9834" spans="5:17" x14ac:dyDescent="0.2">
      <c r="E9834" s="15" t="s">
        <v>4559</v>
      </c>
      <c r="F9834" s="21">
        <v>7.2579219329307962</v>
      </c>
      <c r="G9834" s="21">
        <v>7.241865679286561</v>
      </c>
      <c r="H9834" s="24">
        <v>4.1334145334194584E-2</v>
      </c>
      <c r="I9834" s="3">
        <f t="shared" si="460"/>
        <v>666.25999999996679</v>
      </c>
      <c r="J9834" s="3">
        <f>INDEX(PowerArray,MIN(MaximumPowerIndex,ROUND(G9834*100,0)))</f>
        <v>660.23999999996693</v>
      </c>
      <c r="K9834" s="3">
        <f>MIN(J9834-M9834+N9834,'Power Look Up'!$F$4)</f>
        <v>644.46956050087726</v>
      </c>
      <c r="M9834" s="50">
        <f t="array" ref="M9834">_xlfn.SUM(_xlfn.NORM.DIST($S$3:$S$1003,$G9834,$P9834,FALSE)*WindSpeedStep*$T$3:$T$1003)</f>
        <v>659.76242268293174</v>
      </c>
      <c r="N9834" s="50">
        <f t="array" ref="N9834">_xlfn.SUM(_xlfn.NORM.DIST($S$3:$S$1003,$G9834,$Q9834,FALSE)*WindSpeedStep*$T$3:$T$1003)</f>
        <v>643.99198318384208</v>
      </c>
      <c r="P9834" s="42">
        <f t="shared" si="459"/>
        <v>0.7241865679286561</v>
      </c>
      <c r="Q9834" s="42">
        <f t="shared" si="461"/>
        <v>0.29933632847834651</v>
      </c>
    </row>
    <row r="9835" spans="5:17" x14ac:dyDescent="0.2">
      <c r="E9835" s="15" t="s">
        <v>4560</v>
      </c>
      <c r="F9835" s="21">
        <v>7.1616585856327459</v>
      </c>
      <c r="G9835" s="21">
        <v>7.0943199556509011</v>
      </c>
      <c r="H9835" s="24">
        <v>3.9097088565729431E-2</v>
      </c>
      <c r="I9835" s="3">
        <f t="shared" si="460"/>
        <v>636.15999999996745</v>
      </c>
      <c r="J9835" s="3">
        <f>INDEX(PowerArray,MIN(MaximumPowerIndex,ROUND(G9835*100,0)))</f>
        <v>615.08999999996786</v>
      </c>
      <c r="K9835" s="3">
        <f>MIN(J9835-M9835+N9835,'Power Look Up'!$F$4)</f>
        <v>599.02933319213025</v>
      </c>
      <c r="M9835" s="50">
        <f t="array" ref="M9835">_xlfn.SUM(_xlfn.NORM.DIST($S$3:$S$1003,$G9835,$P9835,FALSE)*WindSpeedStep*$T$3:$T$1003)</f>
        <v>619.34067671264597</v>
      </c>
      <c r="N9835" s="50">
        <f t="array" ref="N9835">_xlfn.SUM(_xlfn.NORM.DIST($S$3:$S$1003,$G9835,$Q9835,FALSE)*WindSpeedStep*$T$3:$T$1003)</f>
        <v>603.28000990480837</v>
      </c>
      <c r="P9835" s="42">
        <f t="shared" si="459"/>
        <v>0.70943199556509018</v>
      </c>
      <c r="Q9835" s="42">
        <f t="shared" si="461"/>
        <v>0.27736725561970499</v>
      </c>
    </row>
    <row r="9836" spans="5:17" x14ac:dyDescent="0.2">
      <c r="E9836" s="15" t="s">
        <v>4561</v>
      </c>
      <c r="F9836" s="21">
        <v>6.54319860218164</v>
      </c>
      <c r="G9836" s="21">
        <v>6.510124525881448</v>
      </c>
      <c r="H9836" s="24">
        <v>4.7377440124870961E-2</v>
      </c>
      <c r="I9836" s="3">
        <f t="shared" si="460"/>
        <v>484.03999999997853</v>
      </c>
      <c r="J9836" s="3">
        <f>INDEX(PowerArray,MIN(MaximumPowerIndex,ROUND(G9836*100,0)))</f>
        <v>477.25999999997867</v>
      </c>
      <c r="K9836" s="3">
        <f>MIN(J9836-M9836+N9836,'Power Look Up'!$F$4)</f>
        <v>466.64395786914162</v>
      </c>
      <c r="M9836" s="50">
        <f t="array" ref="M9836">_xlfn.SUM(_xlfn.NORM.DIST($S$3:$S$1003,$G9836,$P9836,FALSE)*WindSpeedStep*$T$3:$T$1003)</f>
        <v>474.65223673149188</v>
      </c>
      <c r="N9836" s="50">
        <f t="array" ref="N9836">_xlfn.SUM(_xlfn.NORM.DIST($S$3:$S$1003,$G9836,$Q9836,FALSE)*WindSpeedStep*$T$3:$T$1003)</f>
        <v>464.03619460065482</v>
      </c>
      <c r="P9836" s="42">
        <f t="shared" si="459"/>
        <v>0.65101245258814489</v>
      </c>
      <c r="Q9836" s="42">
        <f t="shared" si="461"/>
        <v>0.30843303493040225</v>
      </c>
    </row>
    <row r="9837" spans="5:17" x14ac:dyDescent="0.2">
      <c r="E9837" s="15" t="s">
        <v>4562</v>
      </c>
      <c r="F9837" s="21">
        <v>6.8131187604082886</v>
      </c>
      <c r="G9837" s="21">
        <v>6.7213208739047401</v>
      </c>
      <c r="H9837" s="24">
        <v>3.8161671496302972E-2</v>
      </c>
      <c r="I9837" s="3">
        <f t="shared" si="460"/>
        <v>545.05999999997721</v>
      </c>
      <c r="J9837" s="3">
        <f>INDEX(PowerArray,MIN(MaximumPowerIndex,ROUND(G9837*100,0)))</f>
        <v>524.71999999997763</v>
      </c>
      <c r="K9837" s="3">
        <f>MIN(J9837-M9837+N9837,'Power Look Up'!$F$4)</f>
        <v>511.31845728980687</v>
      </c>
      <c r="M9837" s="50">
        <f t="array" ref="M9837">_xlfn.SUM(_xlfn.NORM.DIST($S$3:$S$1003,$G9837,$P9837,FALSE)*WindSpeedStep*$T$3:$T$1003)</f>
        <v>524.17208158303697</v>
      </c>
      <c r="N9837" s="50">
        <f t="array" ref="N9837">_xlfn.SUM(_xlfn.NORM.DIST($S$3:$S$1003,$G9837,$Q9837,FALSE)*WindSpeedStep*$T$3:$T$1003)</f>
        <v>510.77053887286621</v>
      </c>
      <c r="P9837" s="42">
        <f t="shared" si="459"/>
        <v>0.67213208739047403</v>
      </c>
      <c r="Q9837" s="42">
        <f t="shared" si="461"/>
        <v>0.2564968392111967</v>
      </c>
    </row>
    <row r="9838" spans="5:17" x14ac:dyDescent="0.2">
      <c r="E9838" s="15" t="s">
        <v>4563</v>
      </c>
      <c r="F9838" s="21">
        <v>7.0990935963069903</v>
      </c>
      <c r="G9838" s="21">
        <v>7.031515532141742</v>
      </c>
      <c r="H9838" s="24">
        <v>3.098987173720965E-2</v>
      </c>
      <c r="I9838" s="3">
        <f t="shared" si="460"/>
        <v>618.09999999996785</v>
      </c>
      <c r="J9838" s="3">
        <f>INDEX(PowerArray,MIN(MaximumPowerIndex,ROUND(G9838*100,0)))</f>
        <v>597.02999999996825</v>
      </c>
      <c r="K9838" s="3">
        <f>MIN(J9838-M9838+N9838,'Power Look Up'!$F$4)</f>
        <v>579.45491088534345</v>
      </c>
      <c r="M9838" s="50">
        <f t="array" ref="M9838">_xlfn.SUM(_xlfn.NORM.DIST($S$3:$S$1003,$G9838,$P9838,FALSE)*WindSpeedStep*$T$3:$T$1003)</f>
        <v>602.61600639331164</v>
      </c>
      <c r="N9838" s="50">
        <f t="array" ref="N9838">_xlfn.SUM(_xlfn.NORM.DIST($S$3:$S$1003,$G9838,$Q9838,FALSE)*WindSpeedStep*$T$3:$T$1003)</f>
        <v>585.04091727868683</v>
      </c>
      <c r="P9838" s="42">
        <f t="shared" si="459"/>
        <v>0.70315155321417422</v>
      </c>
      <c r="Q9838" s="42">
        <f t="shared" si="461"/>
        <v>0.21790576445927004</v>
      </c>
    </row>
    <row r="9839" spans="5:17" x14ac:dyDescent="0.2">
      <c r="E9839" s="15" t="s">
        <v>4564</v>
      </c>
      <c r="F9839" s="21">
        <v>7.1946604203387023</v>
      </c>
      <c r="G9839" s="21">
        <v>7.148169668107097</v>
      </c>
      <c r="H9839" s="24">
        <v>2.7798393296592117E-2</v>
      </c>
      <c r="I9839" s="3">
        <f t="shared" si="460"/>
        <v>645.1899999999672</v>
      </c>
      <c r="J9839" s="3">
        <f>INDEX(PowerArray,MIN(MaximumPowerIndex,ROUND(G9839*100,0)))</f>
        <v>633.14999999996746</v>
      </c>
      <c r="K9839" s="3">
        <f>MIN(J9839-M9839+N9839,'Power Look Up'!$F$4)</f>
        <v>615.08033307024505</v>
      </c>
      <c r="M9839" s="50">
        <f t="array" ref="M9839">_xlfn.SUM(_xlfn.NORM.DIST($S$3:$S$1003,$G9839,$P9839,FALSE)*WindSpeedStep*$T$3:$T$1003)</f>
        <v>633.90905365806509</v>
      </c>
      <c r="N9839" s="50">
        <f t="array" ref="N9839">_xlfn.SUM(_xlfn.NORM.DIST($S$3:$S$1003,$G9839,$Q9839,FALSE)*WindSpeedStep*$T$3:$T$1003)</f>
        <v>615.83938672834267</v>
      </c>
      <c r="P9839" s="42">
        <f t="shared" si="459"/>
        <v>0.71481696681070972</v>
      </c>
      <c r="Q9839" s="42">
        <f t="shared" si="461"/>
        <v>0.19870763178481141</v>
      </c>
    </row>
    <row r="9840" spans="5:17" x14ac:dyDescent="0.2">
      <c r="E9840" s="15" t="s">
        <v>4565</v>
      </c>
      <c r="F9840" s="21">
        <v>7.4931943201480529</v>
      </c>
      <c r="G9840" s="21">
        <v>7.421092911473413</v>
      </c>
      <c r="H9840" s="24">
        <v>2.5356342286375663E-2</v>
      </c>
      <c r="I9840" s="3">
        <f t="shared" si="460"/>
        <v>735.48999999996533</v>
      </c>
      <c r="J9840" s="3">
        <f>INDEX(PowerArray,MIN(MaximumPowerIndex,ROUND(G9840*100,0)))</f>
        <v>714.41999999996574</v>
      </c>
      <c r="K9840" s="3">
        <f>MIN(J9840-M9840+N9840,'Power Look Up'!$F$4)</f>
        <v>697.31016937844799</v>
      </c>
      <c r="M9840" s="50">
        <f t="array" ref="M9840">_xlfn.SUM(_xlfn.NORM.DIST($S$3:$S$1003,$G9840,$P9840,FALSE)*WindSpeedStep*$T$3:$T$1003)</f>
        <v>711.01799564907503</v>
      </c>
      <c r="N9840" s="50">
        <f t="array" ref="N9840">_xlfn.SUM(_xlfn.NORM.DIST($S$3:$S$1003,$G9840,$Q9840,FALSE)*WindSpeedStep*$T$3:$T$1003)</f>
        <v>693.90816502755729</v>
      </c>
      <c r="P9840" s="42">
        <f t="shared" si="459"/>
        <v>0.74210929114734137</v>
      </c>
      <c r="Q9840" s="42">
        <f t="shared" si="461"/>
        <v>0.188171772002316</v>
      </c>
    </row>
    <row r="9841" spans="5:17" x14ac:dyDescent="0.2">
      <c r="E9841" s="15" t="s">
        <v>4566</v>
      </c>
      <c r="F9841" s="21">
        <v>7.2276607531868047</v>
      </c>
      <c r="G9841" s="21">
        <v>7.2279064085199352</v>
      </c>
      <c r="H9841" s="24">
        <v>4.0123631961023323E-2</v>
      </c>
      <c r="I9841" s="3">
        <f t="shared" si="460"/>
        <v>657.22999999996694</v>
      </c>
      <c r="J9841" s="3">
        <f>INDEX(PowerArray,MIN(MaximumPowerIndex,ROUND(G9841*100,0)))</f>
        <v>657.22999999996694</v>
      </c>
      <c r="K9841" s="3">
        <f>MIN(J9841-M9841+N9841,'Power Look Up'!$F$4)</f>
        <v>641.27148496953646</v>
      </c>
      <c r="M9841" s="50">
        <f t="array" ref="M9841">_xlfn.SUM(_xlfn.NORM.DIST($S$3:$S$1003,$G9841,$P9841,FALSE)*WindSpeedStep*$T$3:$T$1003)</f>
        <v>655.86986752666166</v>
      </c>
      <c r="N9841" s="50">
        <f t="array" ref="N9841">_xlfn.SUM(_xlfn.NORM.DIST($S$3:$S$1003,$G9841,$Q9841,FALSE)*WindSpeedStep*$T$3:$T$1003)</f>
        <v>639.91135249623119</v>
      </c>
      <c r="P9841" s="42">
        <f t="shared" si="459"/>
        <v>0.72279064085199352</v>
      </c>
      <c r="Q9841" s="42">
        <f t="shared" si="461"/>
        <v>0.29000985658417577</v>
      </c>
    </row>
    <row r="9842" spans="5:17" x14ac:dyDescent="0.2">
      <c r="E9842" s="15" t="s">
        <v>4567</v>
      </c>
      <c r="F9842" s="21">
        <v>7.5877522214203017</v>
      </c>
      <c r="G9842" s="21">
        <v>7.4751137771747951</v>
      </c>
      <c r="H9842" s="24">
        <v>3.5583660631113817E-2</v>
      </c>
      <c r="I9842" s="3">
        <f t="shared" si="460"/>
        <v>765.58999999996468</v>
      </c>
      <c r="J9842" s="3">
        <f>INDEX(PowerArray,MIN(MaximumPowerIndex,ROUND(G9842*100,0)))</f>
        <v>732.47999999996534</v>
      </c>
      <c r="K9842" s="3">
        <f>MIN(J9842-M9842+N9842,'Power Look Up'!$F$4)</f>
        <v>715.63345043535776</v>
      </c>
      <c r="M9842" s="50">
        <f t="array" ref="M9842">_xlfn.SUM(_xlfn.NORM.DIST($S$3:$S$1003,$G9842,$P9842,FALSE)*WindSpeedStep*$T$3:$T$1003)</f>
        <v>726.93491159122004</v>
      </c>
      <c r="N9842" s="50">
        <f t="array" ref="N9842">_xlfn.SUM(_xlfn.NORM.DIST($S$3:$S$1003,$G9842,$Q9842,FALSE)*WindSpeedStep*$T$3:$T$1003)</f>
        <v>710.08836202661246</v>
      </c>
      <c r="P9842" s="42">
        <f t="shared" si="459"/>
        <v>0.74751137771747955</v>
      </c>
      <c r="Q9842" s="42">
        <f t="shared" si="461"/>
        <v>0.26599191182595128</v>
      </c>
    </row>
    <row r="9843" spans="5:17" x14ac:dyDescent="0.2">
      <c r="E9843" s="15" t="s">
        <v>4568</v>
      </c>
      <c r="F9843" s="21">
        <v>7.9132264361296478</v>
      </c>
      <c r="G9843" s="21">
        <v>7.8527406087669078</v>
      </c>
      <c r="H9843" s="24">
        <v>2.7801555001072585E-2</v>
      </c>
      <c r="I9843" s="3">
        <f t="shared" si="460"/>
        <v>861.90999999996257</v>
      </c>
      <c r="J9843" s="3">
        <f>INDEX(PowerArray,MIN(MaximumPowerIndex,ROUND(G9843*100,0)))</f>
        <v>843.84999999996296</v>
      </c>
      <c r="K9843" s="3">
        <f>MIN(J9843-M9843+N9843,'Power Look Up'!$F$4)</f>
        <v>821.89403209584918</v>
      </c>
      <c r="M9843" s="50">
        <f t="array" ref="M9843">_xlfn.SUM(_xlfn.NORM.DIST($S$3:$S$1003,$G9843,$P9843,FALSE)*WindSpeedStep*$T$3:$T$1003)</f>
        <v>844.33452601345812</v>
      </c>
      <c r="N9843" s="50">
        <f t="array" ref="N9843">_xlfn.SUM(_xlfn.NORM.DIST($S$3:$S$1003,$G9843,$Q9843,FALSE)*WindSpeedStep*$T$3:$T$1003)</f>
        <v>822.37855810934434</v>
      </c>
      <c r="P9843" s="42">
        <f t="shared" si="459"/>
        <v>0.78527406087669083</v>
      </c>
      <c r="Q9843" s="42">
        <f t="shared" si="461"/>
        <v>0.2183183999437894</v>
      </c>
    </row>
    <row r="9844" spans="5:17" x14ac:dyDescent="0.2">
      <c r="E9844" s="15" t="s">
        <v>4569</v>
      </c>
      <c r="F9844" s="21">
        <v>8.003898171602696</v>
      </c>
      <c r="G9844" s="21">
        <v>7.9516498981297721</v>
      </c>
      <c r="H9844" s="24">
        <v>2.623721535402164E-2</v>
      </c>
      <c r="I9844" s="3">
        <f t="shared" si="460"/>
        <v>888.99999999996203</v>
      </c>
      <c r="J9844" s="3">
        <f>INDEX(PowerArray,MIN(MaximumPowerIndex,ROUND(G9844*100,0)))</f>
        <v>873.9499999999623</v>
      </c>
      <c r="K9844" s="3">
        <f>MIN(J9844-M9844+N9844,'Power Look Up'!$F$4)</f>
        <v>850.4354884871276</v>
      </c>
      <c r="M9844" s="50">
        <f t="array" ref="M9844">_xlfn.SUM(_xlfn.NORM.DIST($S$3:$S$1003,$G9844,$P9844,FALSE)*WindSpeedStep*$T$3:$T$1003)</f>
        <v>876.86534373767529</v>
      </c>
      <c r="N9844" s="50">
        <f t="array" ref="N9844">_xlfn.SUM(_xlfn.NORM.DIST($S$3:$S$1003,$G9844,$Q9844,FALSE)*WindSpeedStep*$T$3:$T$1003)</f>
        <v>853.35083222484059</v>
      </c>
      <c r="P9844" s="42">
        <f t="shared" si="459"/>
        <v>0.79516498981297723</v>
      </c>
      <c r="Q9844" s="42">
        <f t="shared" si="461"/>
        <v>0.20862915079701505</v>
      </c>
    </row>
    <row r="9845" spans="5:17" x14ac:dyDescent="0.2">
      <c r="E9845" s="15" t="s">
        <v>4570</v>
      </c>
      <c r="F9845" s="21">
        <v>7.9104675701790779</v>
      </c>
      <c r="G9845" s="21">
        <v>7.8827510621594001</v>
      </c>
      <c r="H9845" s="24">
        <v>2.6547103333266809E-2</v>
      </c>
      <c r="I9845" s="3">
        <f t="shared" si="460"/>
        <v>861.90999999996257</v>
      </c>
      <c r="J9845" s="3">
        <f>INDEX(PowerArray,MIN(MaximumPowerIndex,ROUND(G9845*100,0)))</f>
        <v>852.87999999996282</v>
      </c>
      <c r="K9845" s="3">
        <f>MIN(J9845-M9845+N9845,'Power Look Up'!$F$4)</f>
        <v>830.26410466669017</v>
      </c>
      <c r="M9845" s="50">
        <f t="array" ref="M9845">_xlfn.SUM(_xlfn.NORM.DIST($S$3:$S$1003,$G9845,$P9845,FALSE)*WindSpeedStep*$T$3:$T$1003)</f>
        <v>854.12696538783348</v>
      </c>
      <c r="N9845" s="50">
        <f t="array" ref="N9845">_xlfn.SUM(_xlfn.NORM.DIST($S$3:$S$1003,$G9845,$Q9845,FALSE)*WindSpeedStep*$T$3:$T$1003)</f>
        <v>831.51107005456083</v>
      </c>
      <c r="P9845" s="42">
        <f t="shared" si="459"/>
        <v>0.7882751062159401</v>
      </c>
      <c r="Q9845" s="42">
        <f t="shared" si="461"/>
        <v>0.20926420699756429</v>
      </c>
    </row>
    <row r="9846" spans="5:17" x14ac:dyDescent="0.2">
      <c r="E9846" s="15" t="s">
        <v>4571</v>
      </c>
      <c r="F9846" s="21">
        <v>7.8543844867004058</v>
      </c>
      <c r="G9846" s="21">
        <v>7.8509093969843216</v>
      </c>
      <c r="H9846" s="24">
        <v>2.4190310561154896E-2</v>
      </c>
      <c r="I9846" s="3">
        <f t="shared" si="460"/>
        <v>843.84999999996296</v>
      </c>
      <c r="J9846" s="3">
        <f>INDEX(PowerArray,MIN(MaximumPowerIndex,ROUND(G9846*100,0)))</f>
        <v>843.84999999996296</v>
      </c>
      <c r="K9846" s="3">
        <f>MIN(J9846-M9846+N9846,'Power Look Up'!$F$4)</f>
        <v>821.29288870171024</v>
      </c>
      <c r="M9846" s="50">
        <f t="array" ref="M9846">_xlfn.SUM(_xlfn.NORM.DIST($S$3:$S$1003,$G9846,$P9846,FALSE)*WindSpeedStep*$T$3:$T$1003)</f>
        <v>843.73920156233112</v>
      </c>
      <c r="N9846" s="50">
        <f t="array" ref="N9846">_xlfn.SUM(_xlfn.NORM.DIST($S$3:$S$1003,$G9846,$Q9846,FALSE)*WindSpeedStep*$T$3:$T$1003)</f>
        <v>821.1820902640784</v>
      </c>
      <c r="P9846" s="42">
        <f t="shared" si="459"/>
        <v>0.78509093969843224</v>
      </c>
      <c r="Q9846" s="42">
        <f t="shared" si="461"/>
        <v>0.18991593650054006</v>
      </c>
    </row>
    <row r="9847" spans="5:17" x14ac:dyDescent="0.2">
      <c r="E9847" s="15" t="s">
        <v>4572</v>
      </c>
      <c r="F9847" s="21">
        <v>7.5118413265582795</v>
      </c>
      <c r="G9847" s="21">
        <v>7.6106868733944149</v>
      </c>
      <c r="H9847" s="24">
        <v>3.1949556648843837E-2</v>
      </c>
      <c r="I9847" s="3">
        <f t="shared" si="460"/>
        <v>741.5099999999652</v>
      </c>
      <c r="J9847" s="3">
        <f>INDEX(PowerArray,MIN(MaximumPowerIndex,ROUND(G9847*100,0)))</f>
        <v>771.60999999996454</v>
      </c>
      <c r="K9847" s="3">
        <f>MIN(J9847-M9847+N9847,'Power Look Up'!$F$4)</f>
        <v>753.49217291676246</v>
      </c>
      <c r="M9847" s="50">
        <f t="array" ref="M9847">_xlfn.SUM(_xlfn.NORM.DIST($S$3:$S$1003,$G9847,$P9847,FALSE)*WindSpeedStep*$T$3:$T$1003)</f>
        <v>767.84396858951834</v>
      </c>
      <c r="N9847" s="50">
        <f t="array" ref="N9847">_xlfn.SUM(_xlfn.NORM.DIST($S$3:$S$1003,$G9847,$Q9847,FALSE)*WindSpeedStep*$T$3:$T$1003)</f>
        <v>749.72614150631625</v>
      </c>
      <c r="P9847" s="42">
        <f t="shared" si="459"/>
        <v>0.76106868733944155</v>
      </c>
      <c r="Q9847" s="42">
        <f t="shared" si="461"/>
        <v>0.24315807139812703</v>
      </c>
    </row>
    <row r="9848" spans="5:17" x14ac:dyDescent="0.2">
      <c r="E9848" s="15" t="s">
        <v>4573</v>
      </c>
      <c r="F9848" s="21">
        <v>6.8300086417961401</v>
      </c>
      <c r="G9848" s="21">
        <v>6.8761189456381535</v>
      </c>
      <c r="H9848" s="24">
        <v>3.5139047779723646E-2</v>
      </c>
      <c r="I9848" s="3">
        <f t="shared" si="460"/>
        <v>549.57999999997719</v>
      </c>
      <c r="J9848" s="3">
        <f>INDEX(PowerArray,MIN(MaximumPowerIndex,ROUND(G9848*100,0)))</f>
        <v>560.87999999997692</v>
      </c>
      <c r="K9848" s="3">
        <f>MIN(J9848-M9848+N9848,'Power Look Up'!$F$4)</f>
        <v>545.22885948917724</v>
      </c>
      <c r="M9848" s="50">
        <f t="array" ref="M9848">_xlfn.SUM(_xlfn.NORM.DIST($S$3:$S$1003,$G9848,$P9848,FALSE)*WindSpeedStep*$T$3:$T$1003)</f>
        <v>562.45847244922732</v>
      </c>
      <c r="N9848" s="50">
        <f t="array" ref="N9848">_xlfn.SUM(_xlfn.NORM.DIST($S$3:$S$1003,$G9848,$Q9848,FALSE)*WindSpeedStep*$T$3:$T$1003)</f>
        <v>546.80733193842764</v>
      </c>
      <c r="P9848" s="42">
        <f t="shared" si="459"/>
        <v>0.68761189456381544</v>
      </c>
      <c r="Q9848" s="42">
        <f t="shared" si="461"/>
        <v>0.24162027216984205</v>
      </c>
    </row>
    <row r="9849" spans="5:17" x14ac:dyDescent="0.2">
      <c r="E9849" s="15" t="s">
        <v>4574</v>
      </c>
      <c r="F9849" s="21">
        <v>6.2813179881610797</v>
      </c>
      <c r="G9849" s="21">
        <v>6.4025213060113009</v>
      </c>
      <c r="H9849" s="24">
        <v>3.9800564224131897E-2</v>
      </c>
      <c r="I9849" s="3">
        <f t="shared" si="460"/>
        <v>425.27999999997979</v>
      </c>
      <c r="J9849" s="3">
        <f>INDEX(PowerArray,MIN(MaximumPowerIndex,ROUND(G9849*100,0)))</f>
        <v>452.39999999997917</v>
      </c>
      <c r="K9849" s="3">
        <f>MIN(J9849-M9849+N9849,'Power Look Up'!$F$4)</f>
        <v>441.73813119400131</v>
      </c>
      <c r="M9849" s="50">
        <f t="array" ref="M9849">_xlfn.SUM(_xlfn.NORM.DIST($S$3:$S$1003,$G9849,$P9849,FALSE)*WindSpeedStep*$T$3:$T$1003)</f>
        <v>450.60175280915308</v>
      </c>
      <c r="N9849" s="50">
        <f t="array" ref="N9849">_xlfn.SUM(_xlfn.NORM.DIST($S$3:$S$1003,$G9849,$Q9849,FALSE)*WindSpeedStep*$T$3:$T$1003)</f>
        <v>439.93988400317522</v>
      </c>
      <c r="P9849" s="42">
        <f t="shared" si="459"/>
        <v>0.64025213060113018</v>
      </c>
      <c r="Q9849" s="42">
        <f t="shared" si="461"/>
        <v>0.25482396043627559</v>
      </c>
    </row>
    <row r="9850" spans="5:17" x14ac:dyDescent="0.2">
      <c r="E9850" s="15" t="s">
        <v>4575</v>
      </c>
      <c r="F9850" s="21">
        <v>6.3606407775486407</v>
      </c>
      <c r="G9850" s="21">
        <v>6.4724781597439609</v>
      </c>
      <c r="H9850" s="24">
        <v>2.9871204277193131E-2</v>
      </c>
      <c r="I9850" s="3">
        <f t="shared" si="460"/>
        <v>443.35999999997938</v>
      </c>
      <c r="J9850" s="3">
        <f>INDEX(PowerArray,MIN(MaximumPowerIndex,ROUND(G9850*100,0)))</f>
        <v>468.21999999997888</v>
      </c>
      <c r="K9850" s="3">
        <f>MIN(J9850-M9850+N9850,'Power Look Up'!$F$4)</f>
        <v>456.97159294046099</v>
      </c>
      <c r="M9850" s="50">
        <f t="array" ref="M9850">_xlfn.SUM(_xlfn.NORM.DIST($S$3:$S$1003,$G9850,$P9850,FALSE)*WindSpeedStep*$T$3:$T$1003)</f>
        <v>466.14855773394254</v>
      </c>
      <c r="N9850" s="50">
        <f t="array" ref="N9850">_xlfn.SUM(_xlfn.NORM.DIST($S$3:$S$1003,$G9850,$Q9850,FALSE)*WindSpeedStep*$T$3:$T$1003)</f>
        <v>454.90015067442465</v>
      </c>
      <c r="P9850" s="42">
        <f t="shared" si="459"/>
        <v>0.64724781597439618</v>
      </c>
      <c r="Q9850" s="42">
        <f t="shared" si="461"/>
        <v>0.19334071728938293</v>
      </c>
    </row>
    <row r="9851" spans="5:17" x14ac:dyDescent="0.2">
      <c r="E9851" s="15" t="s">
        <v>4576</v>
      </c>
      <c r="F9851" s="21">
        <v>6.3051290216572715</v>
      </c>
      <c r="G9851" s="21">
        <v>6.4084288523144819</v>
      </c>
      <c r="H9851" s="24">
        <v>2.8548186624210888E-2</v>
      </c>
      <c r="I9851" s="3">
        <f t="shared" si="460"/>
        <v>432.05999999997965</v>
      </c>
      <c r="J9851" s="3">
        <f>INDEX(PowerArray,MIN(MaximumPowerIndex,ROUND(G9851*100,0)))</f>
        <v>454.65999999997916</v>
      </c>
      <c r="K9851" s="3">
        <f>MIN(J9851-M9851+N9851,'Power Look Up'!$F$4)</f>
        <v>443.60745560837813</v>
      </c>
      <c r="M9851" s="50">
        <f t="array" ref="M9851">_xlfn.SUM(_xlfn.NORM.DIST($S$3:$S$1003,$G9851,$P9851,FALSE)*WindSpeedStep*$T$3:$T$1003)</f>
        <v>451.90186558550494</v>
      </c>
      <c r="N9851" s="50">
        <f t="array" ref="N9851">_xlfn.SUM(_xlfn.NORM.DIST($S$3:$S$1003,$G9851,$Q9851,FALSE)*WindSpeedStep*$T$3:$T$1003)</f>
        <v>440.8493211939039</v>
      </c>
      <c r="P9851" s="42">
        <f t="shared" si="459"/>
        <v>0.64084288523144828</v>
      </c>
      <c r="Q9851" s="42">
        <f t="shared" si="461"/>
        <v>0.18294902284385142</v>
      </c>
    </row>
    <row r="9852" spans="5:17" x14ac:dyDescent="0.2">
      <c r="E9852" s="15" t="s">
        <v>4577</v>
      </c>
      <c r="F9852" s="21">
        <v>6.3933650873603529</v>
      </c>
      <c r="G9852" s="21">
        <v>6.474627358419454</v>
      </c>
      <c r="H9852" s="24">
        <v>2.5025944524319298E-2</v>
      </c>
      <c r="I9852" s="3">
        <f t="shared" si="460"/>
        <v>450.13999999997924</v>
      </c>
      <c r="J9852" s="3">
        <f>INDEX(PowerArray,MIN(MaximumPowerIndex,ROUND(G9852*100,0)))</f>
        <v>468.21999999997888</v>
      </c>
      <c r="K9852" s="3">
        <f>MIN(J9852-M9852+N9852,'Power Look Up'!$F$4)</f>
        <v>456.92986797384918</v>
      </c>
      <c r="M9852" s="50">
        <f t="array" ref="M9852">_xlfn.SUM(_xlfn.NORM.DIST($S$3:$S$1003,$G9852,$P9852,FALSE)*WindSpeedStep*$T$3:$T$1003)</f>
        <v>466.63142658568034</v>
      </c>
      <c r="N9852" s="50">
        <f t="array" ref="N9852">_xlfn.SUM(_xlfn.NORM.DIST($S$3:$S$1003,$G9852,$Q9852,FALSE)*WindSpeedStep*$T$3:$T$1003)</f>
        <v>455.34129455955065</v>
      </c>
      <c r="P9852" s="42">
        <f t="shared" si="459"/>
        <v>0.64746273584194547</v>
      </c>
      <c r="Q9852" s="42">
        <f t="shared" si="461"/>
        <v>0.16203366508744527</v>
      </c>
    </row>
    <row r="9853" spans="5:17" x14ac:dyDescent="0.2">
      <c r="E9853" s="15" t="s">
        <v>4578</v>
      </c>
      <c r="F9853" s="21">
        <v>6.4997771784957132</v>
      </c>
      <c r="G9853" s="21">
        <v>6.5611027859833735</v>
      </c>
      <c r="H9853" s="24">
        <v>2.4616228465393311E-2</v>
      </c>
      <c r="I9853" s="3">
        <f t="shared" si="460"/>
        <v>474.99999999997874</v>
      </c>
      <c r="J9853" s="3">
        <f>INDEX(PowerArray,MIN(MaximumPowerIndex,ROUND(G9853*100,0)))</f>
        <v>488.55999999997846</v>
      </c>
      <c r="K9853" s="3">
        <f>MIN(J9853-M9853+N9853,'Power Look Up'!$F$4)</f>
        <v>476.56713821750208</v>
      </c>
      <c r="M9853" s="50">
        <f t="array" ref="M9853">_xlfn.SUM(_xlfn.NORM.DIST($S$3:$S$1003,$G9853,$P9853,FALSE)*WindSpeedStep*$T$3:$T$1003)</f>
        <v>486.32204630657719</v>
      </c>
      <c r="N9853" s="50">
        <f t="array" ref="N9853">_xlfn.SUM(_xlfn.NORM.DIST($S$3:$S$1003,$G9853,$Q9853,FALSE)*WindSpeedStep*$T$3:$T$1003)</f>
        <v>474.32918452410081</v>
      </c>
      <c r="P9853" s="42">
        <f t="shared" si="459"/>
        <v>0.65611027859833737</v>
      </c>
      <c r="Q9853" s="42">
        <f t="shared" si="461"/>
        <v>0.16150960516469529</v>
      </c>
    </row>
    <row r="9854" spans="5:17" x14ac:dyDescent="0.2">
      <c r="E9854" s="15" t="s">
        <v>4579</v>
      </c>
      <c r="F9854" s="21">
        <v>6.4965009536222684</v>
      </c>
      <c r="G9854" s="21">
        <v>6.2707770283844528</v>
      </c>
      <c r="H9854" s="24">
        <v>7.08073474142287E-2</v>
      </c>
      <c r="I9854" s="3">
        <f t="shared" si="460"/>
        <v>474.99999999997874</v>
      </c>
      <c r="J9854" s="3">
        <f>INDEX(PowerArray,MIN(MaximumPowerIndex,ROUND(G9854*100,0)))</f>
        <v>423.01999999997986</v>
      </c>
      <c r="K9854" s="3">
        <f>MIN(J9854-M9854+N9854,'Power Look Up'!$F$4)</f>
        <v>416.7980118871385</v>
      </c>
      <c r="M9854" s="50">
        <f t="array" ref="M9854">_xlfn.SUM(_xlfn.NORM.DIST($S$3:$S$1003,$G9854,$P9854,FALSE)*WindSpeedStep*$T$3:$T$1003)</f>
        <v>422.20977085978393</v>
      </c>
      <c r="N9854" s="50">
        <f t="array" ref="N9854">_xlfn.SUM(_xlfn.NORM.DIST($S$3:$S$1003,$G9854,$Q9854,FALSE)*WindSpeedStep*$T$3:$T$1003)</f>
        <v>415.98778274694257</v>
      </c>
      <c r="P9854" s="42">
        <f t="shared" si="459"/>
        <v>0.62707770283844533</v>
      </c>
      <c r="Q9854" s="42">
        <f t="shared" si="461"/>
        <v>0.44401708760598263</v>
      </c>
    </row>
    <row r="9855" spans="5:17" x14ac:dyDescent="0.2">
      <c r="E9855" s="15" t="s">
        <v>4580</v>
      </c>
      <c r="F9855" s="21">
        <v>4.8826364893049856</v>
      </c>
      <c r="G9855" s="21">
        <v>5.1409115564561505</v>
      </c>
      <c r="H9855" s="24">
        <v>3.0721107403461772E-2</v>
      </c>
      <c r="I9855" s="3">
        <f t="shared" si="460"/>
        <v>186.91999999999351</v>
      </c>
      <c r="J9855" s="3">
        <f>INDEX(PowerArray,MIN(MaximumPowerIndex,ROUND(G9855*100,0)))</f>
        <v>222.67999999998943</v>
      </c>
      <c r="K9855" s="3">
        <f>MIN(J9855-M9855+N9855,'Power Look Up'!$F$4)</f>
        <v>223.46281423031073</v>
      </c>
      <c r="M9855" s="50">
        <f t="array" ref="M9855">_xlfn.SUM(_xlfn.NORM.DIST($S$3:$S$1003,$G9855,$P9855,FALSE)*WindSpeedStep*$T$3:$T$1003)</f>
        <v>217.26178524074706</v>
      </c>
      <c r="N9855" s="50">
        <f t="array" ref="N9855">_xlfn.SUM(_xlfn.NORM.DIST($S$3:$S$1003,$G9855,$Q9855,FALSE)*WindSpeedStep*$T$3:$T$1003)</f>
        <v>218.04459947106835</v>
      </c>
      <c r="P9855" s="42">
        <f t="shared" si="459"/>
        <v>0.51409115564561503</v>
      </c>
      <c r="Q9855" s="42">
        <f t="shared" si="461"/>
        <v>0.15793449607758722</v>
      </c>
    </row>
    <row r="9856" spans="5:17" x14ac:dyDescent="0.2">
      <c r="E9856" s="15" t="s">
        <v>4581</v>
      </c>
      <c r="F9856" s="21">
        <v>4.7178605961142503</v>
      </c>
      <c r="G9856" s="21">
        <v>5.0447043206215803</v>
      </c>
      <c r="H9856" s="24">
        <v>3.6033281725198985E-2</v>
      </c>
      <c r="I9856" s="3">
        <f t="shared" si="460"/>
        <v>169.47999999999388</v>
      </c>
      <c r="J9856" s="3">
        <f>INDEX(PowerArray,MIN(MaximumPowerIndex,ROUND(G9856*100,0)))</f>
        <v>206.47999999998979</v>
      </c>
      <c r="K9856" s="3">
        <f>MIN(J9856-M9856+N9856,'Power Look Up'!$F$4)</f>
        <v>207.40770370827232</v>
      </c>
      <c r="M9856" s="50">
        <f t="array" ref="M9856">_xlfn.SUM(_xlfn.NORM.DIST($S$3:$S$1003,$G9856,$P9856,FALSE)*WindSpeedStep*$T$3:$T$1003)</f>
        <v>201.73870720052031</v>
      </c>
      <c r="N9856" s="50">
        <f t="array" ref="N9856">_xlfn.SUM(_xlfn.NORM.DIST($S$3:$S$1003,$G9856,$Q9856,FALSE)*WindSpeedStep*$T$3:$T$1003)</f>
        <v>202.66641090880285</v>
      </c>
      <c r="P9856" s="42">
        <f t="shared" si="459"/>
        <v>0.50447043206215803</v>
      </c>
      <c r="Q9856" s="42">
        <f t="shared" si="461"/>
        <v>0.18177725200528594</v>
      </c>
    </row>
    <row r="9857" spans="5:17" x14ac:dyDescent="0.2">
      <c r="E9857" s="15" t="s">
        <v>4582</v>
      </c>
      <c r="F9857" s="21">
        <v>3.8944745250804593</v>
      </c>
      <c r="G9857" s="21">
        <v>4.1730064785889001</v>
      </c>
      <c r="H9857" s="24">
        <v>6.9328993747730799E-2</v>
      </c>
      <c r="I9857" s="3">
        <f t="shared" si="460"/>
        <v>80.989999999996456</v>
      </c>
      <c r="J9857" s="3">
        <f>INDEX(PowerArray,MIN(MaximumPowerIndex,ROUND(G9857*100,0)))</f>
        <v>109.52999999999516</v>
      </c>
      <c r="K9857" s="3">
        <f>MIN(J9857-M9857+N9857,'Power Look Up'!$F$4)</f>
        <v>103.19539355374683</v>
      </c>
      <c r="M9857" s="50">
        <f t="array" ref="M9857">_xlfn.SUM(_xlfn.NORM.DIST($S$3:$S$1003,$G9857,$P9857,FALSE)*WindSpeedStep*$T$3:$T$1003)</f>
        <v>70.173125004392872</v>
      </c>
      <c r="N9857" s="50">
        <f t="array" ref="N9857">_xlfn.SUM(_xlfn.NORM.DIST($S$3:$S$1003,$G9857,$Q9857,FALSE)*WindSpeedStep*$T$3:$T$1003)</f>
        <v>63.838518558144543</v>
      </c>
      <c r="P9857" s="42">
        <f t="shared" si="459"/>
        <v>0.41730064785889004</v>
      </c>
      <c r="Q9857" s="42">
        <f t="shared" si="461"/>
        <v>0.28931034006332995</v>
      </c>
    </row>
    <row r="9858" spans="5:17" x14ac:dyDescent="0.2">
      <c r="E9858" s="15" t="s">
        <v>4583</v>
      </c>
      <c r="F9858" s="21">
        <v>3.7746642186394719</v>
      </c>
      <c r="G9858" s="21">
        <v>4.0806690618608981</v>
      </c>
      <c r="H9858" s="24">
        <v>2.6492422691850374E-2</v>
      </c>
      <c r="I9858" s="3">
        <f t="shared" si="460"/>
        <v>70.069999999996682</v>
      </c>
      <c r="J9858" s="3">
        <f>INDEX(PowerArray,MIN(MaximumPowerIndex,ROUND(G9858*100,0)))</f>
        <v>99.719999999995366</v>
      </c>
      <c r="K9858" s="3">
        <f>MIN(J9858-M9858+N9858,'Power Look Up'!$F$4)</f>
        <v>83.858679700690317</v>
      </c>
      <c r="M9858" s="50">
        <f t="array" ref="M9858">_xlfn.SUM(_xlfn.NORM.DIST($S$3:$S$1003,$G9858,$P9858,FALSE)*WindSpeedStep*$T$3:$T$1003)</f>
        <v>59.070562643000514</v>
      </c>
      <c r="N9858" s="50">
        <f t="array" ref="N9858">_xlfn.SUM(_xlfn.NORM.DIST($S$3:$S$1003,$G9858,$Q9858,FALSE)*WindSpeedStep*$T$3:$T$1003)</f>
        <v>43.209242343695458</v>
      </c>
      <c r="P9858" s="42">
        <f t="shared" si="459"/>
        <v>0.40806690618608982</v>
      </c>
      <c r="Q9858" s="42">
        <f t="shared" si="461"/>
        <v>0.10810680965237543</v>
      </c>
    </row>
    <row r="9859" spans="5:17" x14ac:dyDescent="0.2">
      <c r="E9859" s="15" t="s">
        <v>4584</v>
      </c>
      <c r="F9859" s="21">
        <v>3.384262072627283</v>
      </c>
      <c r="G9859" s="21">
        <v>3.7407961137993353</v>
      </c>
      <c r="H9859" s="24">
        <v>5.9097078094999679E-2</v>
      </c>
      <c r="I9859" s="3">
        <f t="shared" si="460"/>
        <v>34.579999999997447</v>
      </c>
      <c r="J9859" s="3">
        <f>INDEX(PowerArray,MIN(MaximumPowerIndex,ROUND(G9859*100,0)))</f>
        <v>67.339999999996749</v>
      </c>
      <c r="K9859" s="3">
        <f>MIN(J9859-M9859+N9859,'Power Look Up'!$F$4)</f>
        <v>61.48493762733569</v>
      </c>
      <c r="M9859" s="50">
        <f t="array" ref="M9859">_xlfn.SUM(_xlfn.NORM.DIST($S$3:$S$1003,$G9859,$P9859,FALSE)*WindSpeedStep*$T$3:$T$1003)</f>
        <v>28.286919873521569</v>
      </c>
      <c r="N9859" s="50">
        <f t="array" ref="N9859">_xlfn.SUM(_xlfn.NORM.DIST($S$3:$S$1003,$G9859,$Q9859,FALSE)*WindSpeedStep*$T$3:$T$1003)</f>
        <v>22.431857500860509</v>
      </c>
      <c r="P9859" s="42">
        <f t="shared" ref="P9859:P9922" si="462">ReferenceTurbulence*G9859</f>
        <v>0.37407961137993356</v>
      </c>
      <c r="Q9859" s="42">
        <f t="shared" si="461"/>
        <v>0.22107012007467061</v>
      </c>
    </row>
    <row r="9860" spans="5:17" x14ac:dyDescent="0.2">
      <c r="E9860" s="15" t="s">
        <v>4585</v>
      </c>
      <c r="F9860" s="21">
        <v>4.2549694099525137</v>
      </c>
      <c r="G9860" s="21">
        <v>4.4955864778988941</v>
      </c>
      <c r="H9860" s="24">
        <v>0.15276255534989949</v>
      </c>
      <c r="I9860" s="3">
        <f t="shared" ref="I9860:I9923" si="463">INDEX(PowerArray,MIN(MaximumPowerIndex,ROUND(F9860*100,0)))</f>
        <v>118.24999999999497</v>
      </c>
      <c r="J9860" s="3">
        <f>INDEX(PowerArray,MIN(MaximumPowerIndex,ROUND(G9860*100,0)))</f>
        <v>145.49999999999437</v>
      </c>
      <c r="K9860" s="3">
        <f>MIN(J9860-M9860+N9860,'Power Look Up'!$F$4)</f>
        <v>153.92728069666384</v>
      </c>
      <c r="M9860" s="50">
        <f t="array" ref="M9860">_xlfn.SUM(_xlfn.NORM.DIST($S$3:$S$1003,$G9860,$P9860,FALSE)*WindSpeedStep*$T$3:$T$1003)</f>
        <v>115.31276210339718</v>
      </c>
      <c r="N9860" s="50">
        <f t="array" ref="N9860">_xlfn.SUM(_xlfn.NORM.DIST($S$3:$S$1003,$G9860,$Q9860,FALSE)*WindSpeedStep*$T$3:$T$1003)</f>
        <v>123.74004280006665</v>
      </c>
      <c r="P9860" s="42">
        <f t="shared" si="462"/>
        <v>0.44955864778988941</v>
      </c>
      <c r="Q9860" s="42">
        <f t="shared" ref="Q9860:Q9923" si="464">G9860*H9860</f>
        <v>0.68675727816028953</v>
      </c>
    </row>
    <row r="9861" spans="5:17" x14ac:dyDescent="0.2">
      <c r="E9861" s="15" t="s">
        <v>4586</v>
      </c>
      <c r="F9861" s="21">
        <v>4.6379994561553062</v>
      </c>
      <c r="G9861" s="21">
        <v>4.7880554944822249</v>
      </c>
      <c r="H9861" s="24">
        <v>7.330746870803749E-2</v>
      </c>
      <c r="I9861" s="3">
        <f t="shared" si="463"/>
        <v>160.75999999999408</v>
      </c>
      <c r="J9861" s="3">
        <f>INDEX(PowerArray,MIN(MaximumPowerIndex,ROUND(G9861*100,0)))</f>
        <v>177.1099999999937</v>
      </c>
      <c r="K9861" s="3">
        <f>MIN(J9861-M9861+N9861,'Power Look Up'!$F$4)</f>
        <v>176.49898725004095</v>
      </c>
      <c r="M9861" s="50">
        <f t="array" ref="M9861">_xlfn.SUM(_xlfn.NORM.DIST($S$3:$S$1003,$G9861,$P9861,FALSE)*WindSpeedStep*$T$3:$T$1003)</f>
        <v>160.74726453636987</v>
      </c>
      <c r="N9861" s="50">
        <f t="array" ref="N9861">_xlfn.SUM(_xlfn.NORM.DIST($S$3:$S$1003,$G9861,$Q9861,FALSE)*WindSpeedStep*$T$3:$T$1003)</f>
        <v>160.13625178641712</v>
      </c>
      <c r="P9861" s="42">
        <f t="shared" si="462"/>
        <v>0.47880554944822251</v>
      </c>
      <c r="Q9861" s="42">
        <f t="shared" si="464"/>
        <v>0.35100022833410266</v>
      </c>
    </row>
    <row r="9862" spans="5:17" x14ac:dyDescent="0.2">
      <c r="E9862" s="15" t="s">
        <v>4587</v>
      </c>
      <c r="F9862" s="21">
        <v>4.3082697131216685</v>
      </c>
      <c r="G9862" s="21">
        <v>4.5073615366009605</v>
      </c>
      <c r="H9862" s="24">
        <v>8.1239110665241615E-2</v>
      </c>
      <c r="I9862" s="3">
        <f t="shared" si="463"/>
        <v>124.78999999999482</v>
      </c>
      <c r="J9862" s="3">
        <f>INDEX(PowerArray,MIN(MaximumPowerIndex,ROUND(G9862*100,0)))</f>
        <v>146.58999999999435</v>
      </c>
      <c r="K9862" s="3">
        <f>MIN(J9862-M9862+N9862,'Power Look Up'!$F$4)</f>
        <v>144.63228147039791</v>
      </c>
      <c r="M9862" s="50">
        <f t="array" ref="M9862">_xlfn.SUM(_xlfn.NORM.DIST($S$3:$S$1003,$G9862,$P9862,FALSE)*WindSpeedStep*$T$3:$T$1003)</f>
        <v>117.08971660553797</v>
      </c>
      <c r="N9862" s="50">
        <f t="array" ref="N9862">_xlfn.SUM(_xlfn.NORM.DIST($S$3:$S$1003,$G9862,$Q9862,FALSE)*WindSpeedStep*$T$3:$T$1003)</f>
        <v>115.13199807594152</v>
      </c>
      <c r="P9862" s="42">
        <f t="shared" si="462"/>
        <v>0.45073615366009606</v>
      </c>
      <c r="Q9862" s="42">
        <f t="shared" si="464"/>
        <v>0.36617404268017895</v>
      </c>
    </row>
    <row r="9863" spans="5:17" x14ac:dyDescent="0.2">
      <c r="E9863" s="15" t="s">
        <v>4588</v>
      </c>
      <c r="F9863" s="21">
        <v>5.5650892862620589</v>
      </c>
      <c r="G9863" s="21">
        <v>5.8018169284420518</v>
      </c>
      <c r="H9863" s="24">
        <v>0.11140881450555119</v>
      </c>
      <c r="I9863" s="3">
        <f t="shared" si="463"/>
        <v>292.33999999998798</v>
      </c>
      <c r="J9863" s="3">
        <f>INDEX(PowerArray,MIN(MaximumPowerIndex,ROUND(G9863*100,0)))</f>
        <v>329.59999999998718</v>
      </c>
      <c r="K9863" s="3">
        <f>MIN(J9863-M9863+N9863,'Power Look Up'!$F$4)</f>
        <v>331.41086689611512</v>
      </c>
      <c r="M9863" s="50">
        <f t="array" ref="M9863">_xlfn.SUM(_xlfn.NORM.DIST($S$3:$S$1003,$G9863,$P9863,FALSE)*WindSpeedStep*$T$3:$T$1003)</f>
        <v>329.91425846207983</v>
      </c>
      <c r="N9863" s="50">
        <f t="array" ref="N9863">_xlfn.SUM(_xlfn.NORM.DIST($S$3:$S$1003,$G9863,$Q9863,FALSE)*WindSpeedStep*$T$3:$T$1003)</f>
        <v>331.72512535820778</v>
      </c>
      <c r="P9863" s="42">
        <f t="shared" si="462"/>
        <v>0.58018169284420518</v>
      </c>
      <c r="Q9863" s="42">
        <f t="shared" si="464"/>
        <v>0.6463735459759673</v>
      </c>
    </row>
    <row r="9864" spans="5:17" x14ac:dyDescent="0.2">
      <c r="E9864" s="15" t="s">
        <v>4589</v>
      </c>
      <c r="F9864" s="21">
        <v>5.8940335636067784</v>
      </c>
      <c r="G9864" s="21">
        <v>6.2026026639161422</v>
      </c>
      <c r="H9864" s="24">
        <v>7.9741656529079802E-2</v>
      </c>
      <c r="I9864" s="3">
        <f t="shared" si="463"/>
        <v>344.17999999998688</v>
      </c>
      <c r="J9864" s="3">
        <f>INDEX(PowerArray,MIN(MaximumPowerIndex,ROUND(G9864*100,0)))</f>
        <v>407.19999999998015</v>
      </c>
      <c r="K9864" s="3">
        <f>MIN(J9864-M9864+N9864,'Power Look Up'!$F$4)</f>
        <v>402.8879312743727</v>
      </c>
      <c r="M9864" s="50">
        <f t="array" ref="M9864">_xlfn.SUM(_xlfn.NORM.DIST($S$3:$S$1003,$G9864,$P9864,FALSE)*WindSpeedStep*$T$3:$T$1003)</f>
        <v>407.96212269759172</v>
      </c>
      <c r="N9864" s="50">
        <f t="array" ref="N9864">_xlfn.SUM(_xlfn.NORM.DIST($S$3:$S$1003,$G9864,$Q9864,FALSE)*WindSpeedStep*$T$3:$T$1003)</f>
        <v>403.65005397198428</v>
      </c>
      <c r="P9864" s="42">
        <f t="shared" si="462"/>
        <v>0.62026026639161425</v>
      </c>
      <c r="Q9864" s="42">
        <f t="shared" si="464"/>
        <v>0.49460581121235642</v>
      </c>
    </row>
    <row r="9865" spans="5:17" x14ac:dyDescent="0.2">
      <c r="E9865" s="15" t="s">
        <v>4590</v>
      </c>
      <c r="F9865" s="21">
        <v>6.3241746649728734</v>
      </c>
      <c r="G9865" s="21">
        <v>6.530092229682805</v>
      </c>
      <c r="H9865" s="24">
        <v>5.6924423987512393E-2</v>
      </c>
      <c r="I9865" s="3">
        <f t="shared" si="463"/>
        <v>434.31999999997959</v>
      </c>
      <c r="J9865" s="3">
        <f>INDEX(PowerArray,MIN(MaximumPowerIndex,ROUND(G9865*100,0)))</f>
        <v>481.7799999999786</v>
      </c>
      <c r="K9865" s="3">
        <f>MIN(J9865-M9865+N9865,'Power Look Up'!$F$4)</f>
        <v>472.20768758951482</v>
      </c>
      <c r="M9865" s="50">
        <f t="array" ref="M9865">_xlfn.SUM(_xlfn.NORM.DIST($S$3:$S$1003,$G9865,$P9865,FALSE)*WindSpeedStep*$T$3:$T$1003)</f>
        <v>479.20192229158801</v>
      </c>
      <c r="N9865" s="50">
        <f t="array" ref="N9865">_xlfn.SUM(_xlfn.NORM.DIST($S$3:$S$1003,$G9865,$Q9865,FALSE)*WindSpeedStep*$T$3:$T$1003)</f>
        <v>469.62960988112422</v>
      </c>
      <c r="P9865" s="42">
        <f t="shared" si="462"/>
        <v>0.65300922296828057</v>
      </c>
      <c r="Q9865" s="42">
        <f t="shared" si="464"/>
        <v>0.37172173876002418</v>
      </c>
    </row>
    <row r="9866" spans="5:17" x14ac:dyDescent="0.2">
      <c r="E9866" s="15" t="s">
        <v>4591</v>
      </c>
      <c r="F9866" s="21">
        <v>6.3735648594336531</v>
      </c>
      <c r="G9866" s="21">
        <v>6.7092999073540946</v>
      </c>
      <c r="H9866" s="24">
        <v>5.4914323101608875E-2</v>
      </c>
      <c r="I9866" s="3">
        <f t="shared" si="463"/>
        <v>445.61999999997931</v>
      </c>
      <c r="J9866" s="3">
        <f>INDEX(PowerArray,MIN(MaximumPowerIndex,ROUND(G9866*100,0)))</f>
        <v>522.45999999997775</v>
      </c>
      <c r="K9866" s="3">
        <f>MIN(J9866-M9866+N9866,'Power Look Up'!$F$4)</f>
        <v>511.5315263298948</v>
      </c>
      <c r="M9866" s="50">
        <f t="array" ref="M9866">_xlfn.SUM(_xlfn.NORM.DIST($S$3:$S$1003,$G9866,$P9866,FALSE)*WindSpeedStep*$T$3:$T$1003)</f>
        <v>521.26991101641568</v>
      </c>
      <c r="N9866" s="50">
        <f t="array" ref="N9866">_xlfn.SUM(_xlfn.NORM.DIST($S$3:$S$1003,$G9866,$Q9866,FALSE)*WindSpeedStep*$T$3:$T$1003)</f>
        <v>510.34143734633273</v>
      </c>
      <c r="P9866" s="42">
        <f t="shared" si="462"/>
        <v>0.67092999073540949</v>
      </c>
      <c r="Q9866" s="42">
        <f t="shared" si="464"/>
        <v>0.36843666289803723</v>
      </c>
    </row>
    <row r="9867" spans="5:17" x14ac:dyDescent="0.2">
      <c r="E9867" s="15" t="s">
        <v>4592</v>
      </c>
      <c r="F9867" s="21">
        <v>6.5558543239283571</v>
      </c>
      <c r="G9867" s="21">
        <v>6.9682325914389054</v>
      </c>
      <c r="H9867" s="24">
        <v>3.8133855276118553E-2</v>
      </c>
      <c r="I9867" s="3">
        <f t="shared" si="463"/>
        <v>488.55999999997846</v>
      </c>
      <c r="J9867" s="3">
        <f>INDEX(PowerArray,MIN(MaximumPowerIndex,ROUND(G9867*100,0)))</f>
        <v>581.21999999997649</v>
      </c>
      <c r="K9867" s="3">
        <f>MIN(J9867-M9867+N9867,'Power Look Up'!$F$4)</f>
        <v>565.40829714492463</v>
      </c>
      <c r="M9867" s="50">
        <f t="array" ref="M9867">_xlfn.SUM(_xlfn.NORM.DIST($S$3:$S$1003,$G9867,$P9867,FALSE)*WindSpeedStep*$T$3:$T$1003)</f>
        <v>586.05265636770855</v>
      </c>
      <c r="N9867" s="50">
        <f t="array" ref="N9867">_xlfn.SUM(_xlfn.NORM.DIST($S$3:$S$1003,$G9867,$Q9867,FALSE)*WindSpeedStep*$T$3:$T$1003)</f>
        <v>570.24095351265669</v>
      </c>
      <c r="P9867" s="42">
        <f t="shared" si="462"/>
        <v>0.69682325914389054</v>
      </c>
      <c r="Q9867" s="42">
        <f t="shared" si="464"/>
        <v>0.26572557317226375</v>
      </c>
    </row>
    <row r="9868" spans="5:17" x14ac:dyDescent="0.2">
      <c r="E9868" s="15" t="s">
        <v>4593</v>
      </c>
      <c r="F9868" s="21">
        <v>7.1383062440248342</v>
      </c>
      <c r="G9868" s="21">
        <v>7.4429142306211533</v>
      </c>
      <c r="H9868" s="24">
        <v>3.6423206165697178E-2</v>
      </c>
      <c r="I9868" s="3">
        <f t="shared" si="463"/>
        <v>630.13999999996759</v>
      </c>
      <c r="J9868" s="3">
        <f>INDEX(PowerArray,MIN(MaximumPowerIndex,ROUND(G9868*100,0)))</f>
        <v>720.43999999996561</v>
      </c>
      <c r="K9868" s="3">
        <f>MIN(J9868-M9868+N9868,'Power Look Up'!$F$4)</f>
        <v>703.79051886192849</v>
      </c>
      <c r="M9868" s="50">
        <f t="array" ref="M9868">_xlfn.SUM(_xlfn.NORM.DIST($S$3:$S$1003,$G9868,$P9868,FALSE)*WindSpeedStep*$T$3:$T$1003)</f>
        <v>717.42128453392093</v>
      </c>
      <c r="N9868" s="50">
        <f t="array" ref="N9868">_xlfn.SUM(_xlfn.NORM.DIST($S$3:$S$1003,$G9868,$Q9868,FALSE)*WindSpeedStep*$T$3:$T$1003)</f>
        <v>700.77180339588381</v>
      </c>
      <c r="P9868" s="42">
        <f t="shared" si="462"/>
        <v>0.74429142306211538</v>
      </c>
      <c r="Q9868" s="42">
        <f t="shared" si="464"/>
        <v>0.27109479949551568</v>
      </c>
    </row>
    <row r="9869" spans="5:17" x14ac:dyDescent="0.2">
      <c r="E9869" s="15" t="s">
        <v>4594</v>
      </c>
      <c r="F9869" s="21">
        <v>7.158740667830064</v>
      </c>
      <c r="G9869" s="21">
        <v>7.3717905972321667</v>
      </c>
      <c r="H9869" s="24">
        <v>2.6540980993182455E-2</v>
      </c>
      <c r="I9869" s="3">
        <f t="shared" si="463"/>
        <v>636.15999999996745</v>
      </c>
      <c r="J9869" s="3">
        <f>INDEX(PowerArray,MIN(MaximumPowerIndex,ROUND(G9869*100,0)))</f>
        <v>699.36999999996613</v>
      </c>
      <c r="K9869" s="3">
        <f>MIN(J9869-M9869+N9869,'Power Look Up'!$F$4)</f>
        <v>682.26105874923985</v>
      </c>
      <c r="M9869" s="50">
        <f t="array" ref="M9869">_xlfn.SUM(_xlfn.NORM.DIST($S$3:$S$1003,$G9869,$P9869,FALSE)*WindSpeedStep*$T$3:$T$1003)</f>
        <v>696.68119082708313</v>
      </c>
      <c r="N9869" s="50">
        <f t="array" ref="N9869">_xlfn.SUM(_xlfn.NORM.DIST($S$3:$S$1003,$G9869,$Q9869,FALSE)*WindSpeedStep*$T$3:$T$1003)</f>
        <v>679.57224957635685</v>
      </c>
      <c r="P9869" s="42">
        <f t="shared" si="462"/>
        <v>0.73717905972321673</v>
      </c>
      <c r="Q9869" s="42">
        <f t="shared" si="464"/>
        <v>0.19565455412686009</v>
      </c>
    </row>
    <row r="9870" spans="5:17" x14ac:dyDescent="0.2">
      <c r="E9870" s="15" t="s">
        <v>4595</v>
      </c>
      <c r="F9870" s="21">
        <v>7.4654207397583736</v>
      </c>
      <c r="G9870" s="21">
        <v>7.6233874504324612</v>
      </c>
      <c r="H9870" s="24">
        <v>2.0092638476643301E-2</v>
      </c>
      <c r="I9870" s="3">
        <f t="shared" si="463"/>
        <v>729.46999999996547</v>
      </c>
      <c r="J9870" s="3">
        <f>INDEX(PowerArray,MIN(MaximumPowerIndex,ROUND(G9870*100,0)))</f>
        <v>774.61999999996442</v>
      </c>
      <c r="K9870" s="3">
        <f>MIN(J9870-M9870+N9870,'Power Look Up'!$F$4)</f>
        <v>755.9242505228458</v>
      </c>
      <c r="M9870" s="50">
        <f t="array" ref="M9870">_xlfn.SUM(_xlfn.NORM.DIST($S$3:$S$1003,$G9870,$P9870,FALSE)*WindSpeedStep*$T$3:$T$1003)</f>
        <v>771.74723769777415</v>
      </c>
      <c r="N9870" s="50">
        <f t="array" ref="N9870">_xlfn.SUM(_xlfn.NORM.DIST($S$3:$S$1003,$G9870,$Q9870,FALSE)*WindSpeedStep*$T$3:$T$1003)</f>
        <v>753.05148822065553</v>
      </c>
      <c r="P9870" s="42">
        <f t="shared" si="462"/>
        <v>0.76233874504324617</v>
      </c>
      <c r="Q9870" s="42">
        <f t="shared" si="464"/>
        <v>0.15317396800891894</v>
      </c>
    </row>
    <row r="9871" spans="5:17" x14ac:dyDescent="0.2">
      <c r="E9871" s="15" t="s">
        <v>4596</v>
      </c>
      <c r="F9871" s="21">
        <v>7.2652384382155271</v>
      </c>
      <c r="G9871" s="21">
        <v>7.358370685716582</v>
      </c>
      <c r="H9871" s="24">
        <v>3.1657598295767995E-2</v>
      </c>
      <c r="I9871" s="3">
        <f t="shared" si="463"/>
        <v>669.26999999996679</v>
      </c>
      <c r="J9871" s="3">
        <f>INDEX(PowerArray,MIN(MaximumPowerIndex,ROUND(G9871*100,0)))</f>
        <v>696.35999999996613</v>
      </c>
      <c r="K9871" s="3">
        <f>MIN(J9871-M9871+N9871,'Power Look Up'!$F$4)</f>
        <v>679.49394972068967</v>
      </c>
      <c r="M9871" s="50">
        <f t="array" ref="M9871">_xlfn.SUM(_xlfn.NORM.DIST($S$3:$S$1003,$G9871,$P9871,FALSE)*WindSpeedStep*$T$3:$T$1003)</f>
        <v>692.81003722438209</v>
      </c>
      <c r="N9871" s="50">
        <f t="array" ref="N9871">_xlfn.SUM(_xlfn.NORM.DIST($S$3:$S$1003,$G9871,$Q9871,FALSE)*WindSpeedStep*$T$3:$T$1003)</f>
        <v>675.94398694510562</v>
      </c>
      <c r="P9871" s="42">
        <f t="shared" si="462"/>
        <v>0.7358370685716582</v>
      </c>
      <c r="Q9871" s="42">
        <f t="shared" si="464"/>
        <v>0.23294834327977043</v>
      </c>
    </row>
    <row r="9872" spans="5:17" x14ac:dyDescent="0.2">
      <c r="E9872" s="15" t="s">
        <v>4597</v>
      </c>
      <c r="F9872" s="21">
        <v>7.2739901895896031</v>
      </c>
      <c r="G9872" s="21">
        <v>7.1584419446734966</v>
      </c>
      <c r="H9872" s="24">
        <v>3.2994270509669292E-2</v>
      </c>
      <c r="I9872" s="3">
        <f t="shared" si="463"/>
        <v>669.26999999996679</v>
      </c>
      <c r="J9872" s="3">
        <f>INDEX(PowerArray,MIN(MaximumPowerIndex,ROUND(G9872*100,0)))</f>
        <v>636.15999999996745</v>
      </c>
      <c r="K9872" s="3">
        <f>MIN(J9872-M9872+N9872,'Power Look Up'!$F$4)</f>
        <v>618.9740295994286</v>
      </c>
      <c r="M9872" s="50">
        <f t="array" ref="M9872">_xlfn.SUM(_xlfn.NORM.DIST($S$3:$S$1003,$G9872,$P9872,FALSE)*WindSpeedStep*$T$3:$T$1003)</f>
        <v>636.71210678618877</v>
      </c>
      <c r="N9872" s="50">
        <f t="array" ref="N9872">_xlfn.SUM(_xlfn.NORM.DIST($S$3:$S$1003,$G9872,$Q9872,FALSE)*WindSpeedStep*$T$3:$T$1003)</f>
        <v>619.52613638564992</v>
      </c>
      <c r="P9872" s="42">
        <f t="shared" si="462"/>
        <v>0.7158441944673497</v>
      </c>
      <c r="Q9872" s="42">
        <f t="shared" si="464"/>
        <v>0.23618756995032045</v>
      </c>
    </row>
    <row r="9873" spans="5:17" x14ac:dyDescent="0.2">
      <c r="E9873" s="15" t="s">
        <v>4598</v>
      </c>
      <c r="F9873" s="21">
        <v>6.9831729858251483</v>
      </c>
      <c r="G9873" s="21">
        <v>6.8038972658183132</v>
      </c>
      <c r="H9873" s="24">
        <v>2.2912220608708581E-2</v>
      </c>
      <c r="I9873" s="3">
        <f t="shared" si="463"/>
        <v>583.47999999997637</v>
      </c>
      <c r="J9873" s="3">
        <f>INDEX(PowerArray,MIN(MaximumPowerIndex,ROUND(G9873*100,0)))</f>
        <v>542.79999999997722</v>
      </c>
      <c r="K9873" s="3">
        <f>MIN(J9873-M9873+N9873,'Power Look Up'!$F$4)</f>
        <v>526.53301565932986</v>
      </c>
      <c r="M9873" s="50">
        <f t="array" ref="M9873">_xlfn.SUM(_xlfn.NORM.DIST($S$3:$S$1003,$G9873,$P9873,FALSE)*WindSpeedStep*$T$3:$T$1003)</f>
        <v>544.38401815831696</v>
      </c>
      <c r="N9873" s="50">
        <f t="array" ref="N9873">_xlfn.SUM(_xlfn.NORM.DIST($S$3:$S$1003,$G9873,$Q9873,FALSE)*WindSpeedStep*$T$3:$T$1003)</f>
        <v>528.11703381766961</v>
      </c>
      <c r="P9873" s="42">
        <f t="shared" si="462"/>
        <v>0.68038972658183139</v>
      </c>
      <c r="Q9873" s="42">
        <f t="shared" si="464"/>
        <v>0.15589239515341832</v>
      </c>
    </row>
    <row r="9874" spans="5:17" x14ac:dyDescent="0.2">
      <c r="E9874" s="15" t="s">
        <v>4599</v>
      </c>
      <c r="F9874" s="21">
        <v>6.842224862762933</v>
      </c>
      <c r="G9874" s="21">
        <v>6.667791677119947</v>
      </c>
      <c r="H9874" s="24">
        <v>2.7768745373164601E-2</v>
      </c>
      <c r="I9874" s="3">
        <f t="shared" si="463"/>
        <v>551.83999999997707</v>
      </c>
      <c r="J9874" s="3">
        <f>INDEX(PowerArray,MIN(MaximumPowerIndex,ROUND(G9874*100,0)))</f>
        <v>513.4199999999779</v>
      </c>
      <c r="K9874" s="3">
        <f>MIN(J9874-M9874+N9874,'Power Look Up'!$F$4)</f>
        <v>500.00537842472801</v>
      </c>
      <c r="M9874" s="50">
        <f t="array" ref="M9874">_xlfn.SUM(_xlfn.NORM.DIST($S$3:$S$1003,$G9874,$P9874,FALSE)*WindSpeedStep*$T$3:$T$1003)</f>
        <v>511.32683713874525</v>
      </c>
      <c r="N9874" s="50">
        <f t="array" ref="N9874">_xlfn.SUM(_xlfn.NORM.DIST($S$3:$S$1003,$G9874,$Q9874,FALSE)*WindSpeedStep*$T$3:$T$1003)</f>
        <v>497.91221556349535</v>
      </c>
      <c r="P9874" s="42">
        <f t="shared" si="462"/>
        <v>0.66677916771199475</v>
      </c>
      <c r="Q9874" s="42">
        <f t="shared" si="464"/>
        <v>0.18515620928324997</v>
      </c>
    </row>
    <row r="9875" spans="5:17" x14ac:dyDescent="0.2">
      <c r="E9875" s="15" t="s">
        <v>4600</v>
      </c>
      <c r="F9875" s="21">
        <v>6.8437472904733969</v>
      </c>
      <c r="G9875" s="21">
        <v>6.7565830747538431</v>
      </c>
      <c r="H9875" s="24">
        <v>3.6529694827861905E-2</v>
      </c>
      <c r="I9875" s="3">
        <f t="shared" si="463"/>
        <v>551.83999999997707</v>
      </c>
      <c r="J9875" s="3">
        <f>INDEX(PowerArray,MIN(MaximumPowerIndex,ROUND(G9875*100,0)))</f>
        <v>533.75999999997748</v>
      </c>
      <c r="K9875" s="3">
        <f>MIN(J9875-M9875+N9875,'Power Look Up'!$F$4)</f>
        <v>519.73425635342801</v>
      </c>
      <c r="M9875" s="50">
        <f t="array" ref="M9875">_xlfn.SUM(_xlfn.NORM.DIST($S$3:$S$1003,$G9875,$P9875,FALSE)*WindSpeedStep*$T$3:$T$1003)</f>
        <v>532.74406961764032</v>
      </c>
      <c r="N9875" s="50">
        <f t="array" ref="N9875">_xlfn.SUM(_xlfn.NORM.DIST($S$3:$S$1003,$G9875,$Q9875,FALSE)*WindSpeedStep*$T$3:$T$1003)</f>
        <v>518.71832597109085</v>
      </c>
      <c r="P9875" s="42">
        <f t="shared" si="462"/>
        <v>0.67565830747538436</v>
      </c>
      <c r="Q9875" s="42">
        <f t="shared" si="464"/>
        <v>0.24681591779985476</v>
      </c>
    </row>
    <row r="9876" spans="5:17" x14ac:dyDescent="0.2">
      <c r="E9876" s="15" t="s">
        <v>4601</v>
      </c>
      <c r="F9876" s="21">
        <v>6.2177735909621425</v>
      </c>
      <c r="G9876" s="21">
        <v>6.3025969389816874</v>
      </c>
      <c r="H9876" s="24">
        <v>5.7898537914484169E-2</v>
      </c>
      <c r="I9876" s="3">
        <f t="shared" si="463"/>
        <v>411.71999999998008</v>
      </c>
      <c r="J9876" s="3">
        <f>INDEX(PowerArray,MIN(MaximumPowerIndex,ROUND(G9876*100,0)))</f>
        <v>429.79999999997972</v>
      </c>
      <c r="K9876" s="3">
        <f>MIN(J9876-M9876+N9876,'Power Look Up'!$F$4)</f>
        <v>421.3421219940696</v>
      </c>
      <c r="M9876" s="50">
        <f t="array" ref="M9876">_xlfn.SUM(_xlfn.NORM.DIST($S$3:$S$1003,$G9876,$P9876,FALSE)*WindSpeedStep*$T$3:$T$1003)</f>
        <v>428.96259984198741</v>
      </c>
      <c r="N9876" s="50">
        <f t="array" ref="N9876">_xlfn.SUM(_xlfn.NORM.DIST($S$3:$S$1003,$G9876,$Q9876,FALSE)*WindSpeedStep*$T$3:$T$1003)</f>
        <v>420.50472183607729</v>
      </c>
      <c r="P9876" s="42">
        <f t="shared" si="462"/>
        <v>0.63025969389816883</v>
      </c>
      <c r="Q9876" s="42">
        <f t="shared" si="464"/>
        <v>0.3649111478313431</v>
      </c>
    </row>
    <row r="9877" spans="5:17" x14ac:dyDescent="0.2">
      <c r="E9877" s="15" t="s">
        <v>4602</v>
      </c>
      <c r="F9877" s="21">
        <v>6.4207423894164597</v>
      </c>
      <c r="G9877" s="21">
        <v>6.6299565253624451</v>
      </c>
      <c r="H9877" s="24">
        <v>5.7625735087874615E-2</v>
      </c>
      <c r="I9877" s="3">
        <f t="shared" si="463"/>
        <v>456.9199999999791</v>
      </c>
      <c r="J9877" s="3">
        <f>INDEX(PowerArray,MIN(MaximumPowerIndex,ROUND(G9877*100,0)))</f>
        <v>504.37999999997811</v>
      </c>
      <c r="K9877" s="3">
        <f>MIN(J9877-M9877+N9877,'Power Look Up'!$F$4)</f>
        <v>494.37271986447979</v>
      </c>
      <c r="M9877" s="50">
        <f t="array" ref="M9877">_xlfn.SUM(_xlfn.NORM.DIST($S$3:$S$1003,$G9877,$P9877,FALSE)*WindSpeedStep*$T$3:$T$1003)</f>
        <v>502.36874037302141</v>
      </c>
      <c r="N9877" s="50">
        <f t="array" ref="N9877">_xlfn.SUM(_xlfn.NORM.DIST($S$3:$S$1003,$G9877,$Q9877,FALSE)*WindSpeedStep*$T$3:$T$1003)</f>
        <v>492.36146023752309</v>
      </c>
      <c r="P9877" s="42">
        <f t="shared" si="462"/>
        <v>0.6629956525362446</v>
      </c>
      <c r="Q9877" s="42">
        <f t="shared" si="464"/>
        <v>0.38205611837466191</v>
      </c>
    </row>
    <row r="9878" spans="5:17" x14ac:dyDescent="0.2">
      <c r="E9878" s="15" t="s">
        <v>4603</v>
      </c>
      <c r="F9878" s="21">
        <v>6.7459845505712401</v>
      </c>
      <c r="G9878" s="21">
        <v>7.0233587606543946</v>
      </c>
      <c r="H9878" s="24">
        <v>5.3365079226206605E-2</v>
      </c>
      <c r="I9878" s="3">
        <f t="shared" si="463"/>
        <v>531.49999999997749</v>
      </c>
      <c r="J9878" s="3">
        <f>INDEX(PowerArray,MIN(MaximumPowerIndex,ROUND(G9878*100,0)))</f>
        <v>594.01999999996838</v>
      </c>
      <c r="K9878" s="3">
        <f>MIN(J9878-M9878+N9878,'Power Look Up'!$F$4)</f>
        <v>581.13741404476298</v>
      </c>
      <c r="M9878" s="50">
        <f t="array" ref="M9878">_xlfn.SUM(_xlfn.NORM.DIST($S$3:$S$1003,$G9878,$P9878,FALSE)*WindSpeedStep*$T$3:$T$1003)</f>
        <v>600.46485169167011</v>
      </c>
      <c r="N9878" s="50">
        <f t="array" ref="N9878">_xlfn.SUM(_xlfn.NORM.DIST($S$3:$S$1003,$G9878,$Q9878,FALSE)*WindSpeedStep*$T$3:$T$1003)</f>
        <v>587.58226573646471</v>
      </c>
      <c r="P9878" s="42">
        <f t="shared" si="462"/>
        <v>0.70233587606543946</v>
      </c>
      <c r="Q9878" s="42">
        <f t="shared" si="464"/>
        <v>0.37480209669639397</v>
      </c>
    </row>
    <row r="9879" spans="5:17" x14ac:dyDescent="0.2">
      <c r="E9879" s="15" t="s">
        <v>4604</v>
      </c>
      <c r="F9879" s="21">
        <v>7.6771736654431777</v>
      </c>
      <c r="G9879" s="21">
        <v>8.0281705423364205</v>
      </c>
      <c r="H9879" s="24">
        <v>9.7692201933106196E-2</v>
      </c>
      <c r="I9879" s="3">
        <f t="shared" si="463"/>
        <v>792.67999999996414</v>
      </c>
      <c r="J9879" s="3">
        <f>INDEX(PowerArray,MIN(MaximumPowerIndex,ROUND(G9879*100,0)))</f>
        <v>900.00999999995349</v>
      </c>
      <c r="K9879" s="3">
        <f>MIN(J9879-M9879+N9879,'Power Look Up'!$F$4)</f>
        <v>898.91675926076925</v>
      </c>
      <c r="M9879" s="50">
        <f t="array" ref="M9879">_xlfn.SUM(_xlfn.NORM.DIST($S$3:$S$1003,$G9879,$P9879,FALSE)*WindSpeedStep*$T$3:$T$1003)</f>
        <v>902.53528057217738</v>
      </c>
      <c r="N9879" s="50">
        <f t="array" ref="N9879">_xlfn.SUM(_xlfn.NORM.DIST($S$3:$S$1003,$G9879,$Q9879,FALSE)*WindSpeedStep*$T$3:$T$1003)</f>
        <v>901.44203983299315</v>
      </c>
      <c r="P9879" s="42">
        <f t="shared" si="462"/>
        <v>0.80281705423364214</v>
      </c>
      <c r="Q9879" s="42">
        <f t="shared" si="464"/>
        <v>0.78428965777534432</v>
      </c>
    </row>
    <row r="9880" spans="5:17" x14ac:dyDescent="0.2">
      <c r="E9880" s="15" t="s">
        <v>4605</v>
      </c>
      <c r="F9880" s="21">
        <v>8.6585002465930057</v>
      </c>
      <c r="G9880" s="21">
        <v>8.5530321138336447</v>
      </c>
      <c r="H9880" s="24">
        <v>3.6957901586468785E-2</v>
      </c>
      <c r="I9880" s="3">
        <f t="shared" si="463"/>
        <v>1131.2199999999486</v>
      </c>
      <c r="J9880" s="3">
        <f>INDEX(PowerArray,MIN(MaximumPowerIndex,ROUND(G9880*100,0)))</f>
        <v>1090.8499999999494</v>
      </c>
      <c r="K9880" s="3">
        <f>MIN(J9880-M9880+N9880,'Power Look Up'!$F$4)</f>
        <v>1067.4347170534706</v>
      </c>
      <c r="M9880" s="50">
        <f t="array" ref="M9880">_xlfn.SUM(_xlfn.NORM.DIST($S$3:$S$1003,$G9880,$P9880,FALSE)*WindSpeedStep*$T$3:$T$1003)</f>
        <v>1089.5812654726892</v>
      </c>
      <c r="N9880" s="50">
        <f t="array" ref="N9880">_xlfn.SUM(_xlfn.NORM.DIST($S$3:$S$1003,$G9880,$Q9880,FALSE)*WindSpeedStep*$T$3:$T$1003)</f>
        <v>1066.1659825262104</v>
      </c>
      <c r="P9880" s="42">
        <f t="shared" si="462"/>
        <v>0.85530321138336451</v>
      </c>
      <c r="Q9880" s="42">
        <f t="shared" si="464"/>
        <v>0.3161021191289709</v>
      </c>
    </row>
    <row r="9881" spans="5:17" x14ac:dyDescent="0.2">
      <c r="E9881" s="15" t="s">
        <v>4606</v>
      </c>
      <c r="F9881" s="21">
        <v>8.4744236831296824</v>
      </c>
      <c r="G9881" s="21">
        <v>8.1189999317895243</v>
      </c>
      <c r="H9881" s="24">
        <v>4.3660786129512422E-2</v>
      </c>
      <c r="I9881" s="3">
        <f t="shared" si="463"/>
        <v>1061.48999999995</v>
      </c>
      <c r="J9881" s="3">
        <f>INDEX(PowerArray,MIN(MaximumPowerIndex,ROUND(G9881*100,0)))</f>
        <v>933.03999999995278</v>
      </c>
      <c r="K9881" s="3">
        <f>MIN(J9881-M9881+N9881,'Power Look Up'!$F$4)</f>
        <v>912.50359919124526</v>
      </c>
      <c r="M9881" s="50">
        <f t="array" ref="M9881">_xlfn.SUM(_xlfn.NORM.DIST($S$3:$S$1003,$G9881,$P9881,FALSE)*WindSpeedStep*$T$3:$T$1003)</f>
        <v>933.56568827311526</v>
      </c>
      <c r="N9881" s="50">
        <f t="array" ref="N9881">_xlfn.SUM(_xlfn.NORM.DIST($S$3:$S$1003,$G9881,$Q9881,FALSE)*WindSpeedStep*$T$3:$T$1003)</f>
        <v>913.02928746440773</v>
      </c>
      <c r="P9881" s="42">
        <f t="shared" si="462"/>
        <v>0.81189999317895245</v>
      </c>
      <c r="Q9881" s="42">
        <f t="shared" si="464"/>
        <v>0.35448191960738834</v>
      </c>
    </row>
    <row r="9882" spans="5:17" x14ac:dyDescent="0.2">
      <c r="E9882" s="15" t="s">
        <v>4607</v>
      </c>
      <c r="F9882" s="21">
        <v>7.7702308708715435</v>
      </c>
      <c r="G9882" s="21">
        <v>7.5530176350878335</v>
      </c>
      <c r="H9882" s="24">
        <v>2.3165334851860123E-2</v>
      </c>
      <c r="I9882" s="3">
        <f t="shared" si="463"/>
        <v>819.76999999996349</v>
      </c>
      <c r="J9882" s="3">
        <f>INDEX(PowerArray,MIN(MaximumPowerIndex,ROUND(G9882*100,0)))</f>
        <v>753.54999999996494</v>
      </c>
      <c r="K9882" s="3">
        <f>MIN(J9882-M9882+N9882,'Power Look Up'!$F$4)</f>
        <v>735.74248975806245</v>
      </c>
      <c r="M9882" s="50">
        <f t="array" ref="M9882">_xlfn.SUM(_xlfn.NORM.DIST($S$3:$S$1003,$G9882,$P9882,FALSE)*WindSpeedStep*$T$3:$T$1003)</f>
        <v>750.27346368450696</v>
      </c>
      <c r="N9882" s="50">
        <f t="array" ref="N9882">_xlfn.SUM(_xlfn.NORM.DIST($S$3:$S$1003,$G9882,$Q9882,FALSE)*WindSpeedStep*$T$3:$T$1003)</f>
        <v>732.46595344260447</v>
      </c>
      <c r="P9882" s="42">
        <f t="shared" si="462"/>
        <v>0.75530176350878342</v>
      </c>
      <c r="Q9882" s="42">
        <f t="shared" si="464"/>
        <v>0.17496818265881431</v>
      </c>
    </row>
    <row r="9883" spans="5:17" x14ac:dyDescent="0.2">
      <c r="E9883" s="15" t="s">
        <v>4608</v>
      </c>
      <c r="F9883" s="21">
        <v>7.3503768520272086</v>
      </c>
      <c r="G9883" s="21">
        <v>7.1741807268822368</v>
      </c>
      <c r="H9883" s="24">
        <v>2.8569963721259098E-2</v>
      </c>
      <c r="I9883" s="3">
        <f t="shared" si="463"/>
        <v>693.34999999996626</v>
      </c>
      <c r="J9883" s="3">
        <f>INDEX(PowerArray,MIN(MaximumPowerIndex,ROUND(G9883*100,0)))</f>
        <v>639.16999999996733</v>
      </c>
      <c r="K9883" s="3">
        <f>MIN(J9883-M9883+N9883,'Power Look Up'!$F$4)</f>
        <v>621.33608316901984</v>
      </c>
      <c r="M9883" s="50">
        <f t="array" ref="M9883">_xlfn.SUM(_xlfn.NORM.DIST($S$3:$S$1003,$G9883,$P9883,FALSE)*WindSpeedStep*$T$3:$T$1003)</f>
        <v>641.02179069028352</v>
      </c>
      <c r="N9883" s="50">
        <f t="array" ref="N9883">_xlfn.SUM(_xlfn.NORM.DIST($S$3:$S$1003,$G9883,$Q9883,FALSE)*WindSpeedStep*$T$3:$T$1003)</f>
        <v>623.18787385933604</v>
      </c>
      <c r="P9883" s="42">
        <f t="shared" si="462"/>
        <v>0.71741807268822377</v>
      </c>
      <c r="Q9883" s="42">
        <f t="shared" si="464"/>
        <v>0.20496608309678174</v>
      </c>
    </row>
    <row r="9884" spans="5:17" x14ac:dyDescent="0.2">
      <c r="E9884" s="15" t="s">
        <v>4609</v>
      </c>
      <c r="F9884" s="21">
        <v>7.5135220318550919</v>
      </c>
      <c r="G9884" s="21">
        <v>7.3453601260599291</v>
      </c>
      <c r="H9884" s="24">
        <v>2.5287741114547437E-2</v>
      </c>
      <c r="I9884" s="3">
        <f t="shared" si="463"/>
        <v>741.5099999999652</v>
      </c>
      <c r="J9884" s="3">
        <f>INDEX(PowerArray,MIN(MaximumPowerIndex,ROUND(G9884*100,0)))</f>
        <v>693.34999999996626</v>
      </c>
      <c r="K9884" s="3">
        <f>MIN(J9884-M9884+N9884,'Power Look Up'!$F$4)</f>
        <v>676.12533901450479</v>
      </c>
      <c r="M9884" s="50">
        <f t="array" ref="M9884">_xlfn.SUM(_xlfn.NORM.DIST($S$3:$S$1003,$G9884,$P9884,FALSE)*WindSpeedStep*$T$3:$T$1003)</f>
        <v>689.06971805195587</v>
      </c>
      <c r="N9884" s="50">
        <f t="array" ref="N9884">_xlfn.SUM(_xlfn.NORM.DIST($S$3:$S$1003,$G9884,$Q9884,FALSE)*WindSpeedStep*$T$3:$T$1003)</f>
        <v>671.84505706649441</v>
      </c>
      <c r="P9884" s="42">
        <f t="shared" si="462"/>
        <v>0.73453601260599299</v>
      </c>
      <c r="Q9884" s="42">
        <f t="shared" si="464"/>
        <v>0.18574756526092301</v>
      </c>
    </row>
    <row r="9885" spans="5:17" x14ac:dyDescent="0.2">
      <c r="E9885" s="15" t="s">
        <v>4610</v>
      </c>
      <c r="F9885" s="21">
        <v>7.6189463129864663</v>
      </c>
      <c r="G9885" s="21">
        <v>7.4495374176516771</v>
      </c>
      <c r="H9885" s="24">
        <v>2.1000279228543792E-2</v>
      </c>
      <c r="I9885" s="3">
        <f t="shared" si="463"/>
        <v>774.61999999996442</v>
      </c>
      <c r="J9885" s="3">
        <f>INDEX(PowerArray,MIN(MaximumPowerIndex,ROUND(G9885*100,0)))</f>
        <v>723.4499999999656</v>
      </c>
      <c r="K9885" s="3">
        <f>MIN(J9885-M9885+N9885,'Power Look Up'!$F$4)</f>
        <v>706.25909412288831</v>
      </c>
      <c r="M9885" s="50">
        <f t="array" ref="M9885">_xlfn.SUM(_xlfn.NORM.DIST($S$3:$S$1003,$G9885,$P9885,FALSE)*WindSpeedStep*$T$3:$T$1003)</f>
        <v>719.37183305804274</v>
      </c>
      <c r="N9885" s="50">
        <f t="array" ref="N9885">_xlfn.SUM(_xlfn.NORM.DIST($S$3:$S$1003,$G9885,$Q9885,FALSE)*WindSpeedStep*$T$3:$T$1003)</f>
        <v>702.18092718096545</v>
      </c>
      <c r="P9885" s="42">
        <f t="shared" si="462"/>
        <v>0.74495374176516771</v>
      </c>
      <c r="Q9885" s="42">
        <f t="shared" si="464"/>
        <v>0.15644236589417027</v>
      </c>
    </row>
    <row r="9886" spans="5:17" x14ac:dyDescent="0.2">
      <c r="E9886" s="15" t="s">
        <v>4611</v>
      </c>
      <c r="F9886" s="21">
        <v>7.6061445264054495</v>
      </c>
      <c r="G9886" s="21">
        <v>7.5471730482987844</v>
      </c>
      <c r="H9886" s="24">
        <v>2.3665077540285094E-2</v>
      </c>
      <c r="I9886" s="3">
        <f t="shared" si="463"/>
        <v>771.60999999996454</v>
      </c>
      <c r="J9886" s="3">
        <f>INDEX(PowerArray,MIN(MaximumPowerIndex,ROUND(G9886*100,0)))</f>
        <v>753.54999999996494</v>
      </c>
      <c r="K9886" s="3">
        <f>MIN(J9886-M9886+N9886,'Power Look Up'!$F$4)</f>
        <v>735.80206767519201</v>
      </c>
      <c r="M9886" s="50">
        <f t="array" ref="M9886">_xlfn.SUM(_xlfn.NORM.DIST($S$3:$S$1003,$G9886,$P9886,FALSE)*WindSpeedStep*$T$3:$T$1003)</f>
        <v>748.50672495545814</v>
      </c>
      <c r="N9886" s="50">
        <f t="array" ref="N9886">_xlfn.SUM(_xlfn.NORM.DIST($S$3:$S$1003,$G9886,$Q9886,FALSE)*WindSpeedStep*$T$3:$T$1003)</f>
        <v>730.75879263068521</v>
      </c>
      <c r="P9886" s="42">
        <f t="shared" si="462"/>
        <v>0.75471730482987853</v>
      </c>
      <c r="Q9886" s="42">
        <f t="shared" si="464"/>
        <v>0.17860443539794055</v>
      </c>
    </row>
    <row r="9887" spans="5:17" x14ac:dyDescent="0.2">
      <c r="E9887" s="15" t="s">
        <v>4612</v>
      </c>
      <c r="F9887" s="21">
        <v>7.7384554797538243</v>
      </c>
      <c r="G9887" s="21">
        <v>7.7999101336553371</v>
      </c>
      <c r="H9887" s="24">
        <v>2.7137198185015664E-2</v>
      </c>
      <c r="I9887" s="3">
        <f t="shared" si="463"/>
        <v>810.73999999996374</v>
      </c>
      <c r="J9887" s="3">
        <f>INDEX(PowerArray,MIN(MaximumPowerIndex,ROUND(G9887*100,0)))</f>
        <v>828.79999999996335</v>
      </c>
      <c r="K9887" s="3">
        <f>MIN(J9887-M9887+N9887,'Power Look Up'!$F$4)</f>
        <v>807.54330937855877</v>
      </c>
      <c r="M9887" s="50">
        <f t="array" ref="M9887">_xlfn.SUM(_xlfn.NORM.DIST($S$3:$S$1003,$G9887,$P9887,FALSE)*WindSpeedStep*$T$3:$T$1003)</f>
        <v>827.2612953153922</v>
      </c>
      <c r="N9887" s="50">
        <f t="array" ref="N9887">_xlfn.SUM(_xlfn.NORM.DIST($S$3:$S$1003,$G9887,$Q9887,FALSE)*WindSpeedStep*$T$3:$T$1003)</f>
        <v>806.00460469398763</v>
      </c>
      <c r="P9887" s="42">
        <f t="shared" si="462"/>
        <v>0.77999101336553378</v>
      </c>
      <c r="Q9887" s="42">
        <f t="shared" si="464"/>
        <v>0.21166770712231689</v>
      </c>
    </row>
    <row r="9888" spans="5:17" x14ac:dyDescent="0.2">
      <c r="E9888" s="15" t="s">
        <v>4613</v>
      </c>
      <c r="F9888" s="21">
        <v>8.0058361112573078</v>
      </c>
      <c r="G9888" s="21">
        <v>7.9209764833785092</v>
      </c>
      <c r="H9888" s="24">
        <v>2.2483597902646948E-2</v>
      </c>
      <c r="I9888" s="3">
        <f t="shared" si="463"/>
        <v>892.66999999995369</v>
      </c>
      <c r="J9888" s="3">
        <f>INDEX(PowerArray,MIN(MaximumPowerIndex,ROUND(G9888*100,0)))</f>
        <v>864.91999999996256</v>
      </c>
      <c r="K9888" s="3">
        <f>MIN(J9888-M9888+N9888,'Power Look Up'!$F$4)</f>
        <v>840.94679694642991</v>
      </c>
      <c r="M9888" s="50">
        <f t="array" ref="M9888">_xlfn.SUM(_xlfn.NORM.DIST($S$3:$S$1003,$G9888,$P9888,FALSE)*WindSpeedStep*$T$3:$T$1003)</f>
        <v>866.69827374650436</v>
      </c>
      <c r="N9888" s="50">
        <f t="array" ref="N9888">_xlfn.SUM(_xlfn.NORM.DIST($S$3:$S$1003,$G9888,$Q9888,FALSE)*WindSpeedStep*$T$3:$T$1003)</f>
        <v>842.72507069297171</v>
      </c>
      <c r="P9888" s="42">
        <f t="shared" si="462"/>
        <v>0.79209764833785101</v>
      </c>
      <c r="Q9888" s="42">
        <f t="shared" si="464"/>
        <v>0.17809205024860483</v>
      </c>
    </row>
    <row r="9889" spans="5:17" x14ac:dyDescent="0.2">
      <c r="E9889" s="15" t="s">
        <v>4614</v>
      </c>
      <c r="F9889" s="21">
        <v>8.1234646606114147</v>
      </c>
      <c r="G9889" s="21">
        <v>8.0917322114605401</v>
      </c>
      <c r="H9889" s="24">
        <v>2.3389035090071973E-2</v>
      </c>
      <c r="I9889" s="3">
        <f t="shared" si="463"/>
        <v>933.03999999995278</v>
      </c>
      <c r="J9889" s="3">
        <f>INDEX(PowerArray,MIN(MaximumPowerIndex,ROUND(G9889*100,0)))</f>
        <v>922.02999999995302</v>
      </c>
      <c r="K9889" s="3">
        <f>MIN(J9889-M9889+N9889,'Power Look Up'!$F$4)</f>
        <v>897.11331433155692</v>
      </c>
      <c r="M9889" s="50">
        <f t="array" ref="M9889">_xlfn.SUM(_xlfn.NORM.DIST($S$3:$S$1003,$G9889,$P9889,FALSE)*WindSpeedStep*$T$3:$T$1003)</f>
        <v>924.18692242593443</v>
      </c>
      <c r="N9889" s="50">
        <f t="array" ref="N9889">_xlfn.SUM(_xlfn.NORM.DIST($S$3:$S$1003,$G9889,$Q9889,FALSE)*WindSpeedStep*$T$3:$T$1003)</f>
        <v>899.27023675753833</v>
      </c>
      <c r="P9889" s="42">
        <f t="shared" si="462"/>
        <v>0.80917322114605406</v>
      </c>
      <c r="Q9889" s="42">
        <f t="shared" si="464"/>
        <v>0.18925780863331626</v>
      </c>
    </row>
    <row r="9890" spans="5:17" x14ac:dyDescent="0.2">
      <c r="E9890" s="15" t="s">
        <v>4615</v>
      </c>
      <c r="F9890" s="21">
        <v>8.1141068077995673</v>
      </c>
      <c r="G9890" s="21">
        <v>8.0703639644488661</v>
      </c>
      <c r="H9890" s="24">
        <v>3.5740224632148258E-2</v>
      </c>
      <c r="I9890" s="3">
        <f t="shared" si="463"/>
        <v>929.36999999995282</v>
      </c>
      <c r="J9890" s="3">
        <f>INDEX(PowerArray,MIN(MaximumPowerIndex,ROUND(G9890*100,0)))</f>
        <v>914.68999999995322</v>
      </c>
      <c r="K9890" s="3">
        <f>MIN(J9890-M9890+N9890,'Power Look Up'!$F$4)</f>
        <v>892.56619247860283</v>
      </c>
      <c r="M9890" s="50">
        <f t="array" ref="M9890">_xlfn.SUM(_xlfn.NORM.DIST($S$3:$S$1003,$G9890,$P9890,FALSE)*WindSpeedStep*$T$3:$T$1003)</f>
        <v>916.87502832186794</v>
      </c>
      <c r="N9890" s="50">
        <f t="array" ref="N9890">_xlfn.SUM(_xlfn.NORM.DIST($S$3:$S$1003,$G9890,$Q9890,FALSE)*WindSpeedStep*$T$3:$T$1003)</f>
        <v>894.75122080051756</v>
      </c>
      <c r="P9890" s="42">
        <f t="shared" si="462"/>
        <v>0.80703639644488667</v>
      </c>
      <c r="Q9890" s="42">
        <f t="shared" si="464"/>
        <v>0.28843662095259703</v>
      </c>
    </row>
    <row r="9891" spans="5:17" x14ac:dyDescent="0.2">
      <c r="E9891" s="15" t="s">
        <v>4616</v>
      </c>
      <c r="F9891" s="21">
        <v>8.0117423913861661</v>
      </c>
      <c r="G9891" s="21">
        <v>8.0815860233481676</v>
      </c>
      <c r="H9891" s="24">
        <v>5.3671221438961268E-2</v>
      </c>
      <c r="I9891" s="3">
        <f t="shared" si="463"/>
        <v>892.66999999995369</v>
      </c>
      <c r="J9891" s="3">
        <f>INDEX(PowerArray,MIN(MaximumPowerIndex,ROUND(G9891*100,0)))</f>
        <v>918.35999999995306</v>
      </c>
      <c r="K9891" s="3">
        <f>MIN(J9891-M9891+N9891,'Power Look Up'!$F$4)</f>
        <v>900.57220559321343</v>
      </c>
      <c r="M9891" s="50">
        <f t="array" ref="M9891">_xlfn.SUM(_xlfn.NORM.DIST($S$3:$S$1003,$G9891,$P9891,FALSE)*WindSpeedStep*$T$3:$T$1003)</f>
        <v>920.71089883140462</v>
      </c>
      <c r="N9891" s="50">
        <f t="array" ref="N9891">_xlfn.SUM(_xlfn.NORM.DIST($S$3:$S$1003,$G9891,$Q9891,FALSE)*WindSpeedStep*$T$3:$T$1003)</f>
        <v>902.92310442466498</v>
      </c>
      <c r="P9891" s="42">
        <f t="shared" si="462"/>
        <v>0.80815860233481684</v>
      </c>
      <c r="Q9891" s="42">
        <f t="shared" si="464"/>
        <v>0.43374859303713392</v>
      </c>
    </row>
    <row r="9892" spans="5:17" x14ac:dyDescent="0.2">
      <c r="E9892" s="15" t="s">
        <v>4617</v>
      </c>
      <c r="F9892" s="21">
        <v>8.3715978751670495</v>
      </c>
      <c r="G9892" s="21">
        <v>8.3658865825012274</v>
      </c>
      <c r="H9892" s="24">
        <v>2.5084816916843319E-2</v>
      </c>
      <c r="I9892" s="3">
        <f t="shared" si="463"/>
        <v>1024.7899999999509</v>
      </c>
      <c r="J9892" s="3">
        <f>INDEX(PowerArray,MIN(MaximumPowerIndex,ROUND(G9892*100,0)))</f>
        <v>1024.7899999999509</v>
      </c>
      <c r="K9892" s="3">
        <f>MIN(J9892-M9892+N9892,'Power Look Up'!$F$4)</f>
        <v>1000.6963148716643</v>
      </c>
      <c r="M9892" s="50">
        <f t="array" ref="M9892">_xlfn.SUM(_xlfn.NORM.DIST($S$3:$S$1003,$G9892,$P9892,FALSE)*WindSpeedStep*$T$3:$T$1003)</f>
        <v>1020.8460011859736</v>
      </c>
      <c r="N9892" s="50">
        <f t="array" ref="N9892">_xlfn.SUM(_xlfn.NORM.DIST($S$3:$S$1003,$G9892,$Q9892,FALSE)*WindSpeedStep*$T$3:$T$1003)</f>
        <v>996.75231605768704</v>
      </c>
      <c r="P9892" s="42">
        <f t="shared" si="462"/>
        <v>0.83658865825012274</v>
      </c>
      <c r="Q9892" s="42">
        <f t="shared" si="464"/>
        <v>0.20985673326911933</v>
      </c>
    </row>
    <row r="9893" spans="5:17" x14ac:dyDescent="0.2">
      <c r="E9893" s="15" t="s">
        <v>4618</v>
      </c>
      <c r="F9893" s="21">
        <v>7.9414921487892691</v>
      </c>
      <c r="G9893" s="21">
        <v>7.912188978371649</v>
      </c>
      <c r="H9893" s="24">
        <v>2.6443393264830695E-2</v>
      </c>
      <c r="I9893" s="3">
        <f t="shared" si="463"/>
        <v>870.93999999996242</v>
      </c>
      <c r="J9893" s="3">
        <f>INDEX(PowerArray,MIN(MaximumPowerIndex,ROUND(G9893*100,0)))</f>
        <v>861.90999999996257</v>
      </c>
      <c r="K9893" s="3">
        <f>MIN(J9893-M9893+N9893,'Power Look Up'!$F$4)</f>
        <v>838.88611795136228</v>
      </c>
      <c r="M9893" s="50">
        <f t="array" ref="M9893">_xlfn.SUM(_xlfn.NORM.DIST($S$3:$S$1003,$G9893,$P9893,FALSE)*WindSpeedStep*$T$3:$T$1003)</f>
        <v>863.79856668127979</v>
      </c>
      <c r="N9893" s="50">
        <f t="array" ref="N9893">_xlfn.SUM(_xlfn.NORM.DIST($S$3:$S$1003,$G9893,$Q9893,FALSE)*WindSpeedStep*$T$3:$T$1003)</f>
        <v>840.77468463267951</v>
      </c>
      <c r="P9893" s="42">
        <f t="shared" si="462"/>
        <v>0.79121889783716493</v>
      </c>
      <c r="Q9893" s="42">
        <f t="shared" si="464"/>
        <v>0.20922512474074051</v>
      </c>
    </row>
    <row r="9894" spans="5:17" x14ac:dyDescent="0.2">
      <c r="E9894" s="15" t="s">
        <v>4619</v>
      </c>
      <c r="F9894" s="21">
        <v>7.9847267821838317</v>
      </c>
      <c r="G9894" s="21">
        <v>7.9504576228378383</v>
      </c>
      <c r="H9894" s="24">
        <v>2.6300211106605298E-2</v>
      </c>
      <c r="I9894" s="3">
        <f t="shared" si="463"/>
        <v>882.97999999996216</v>
      </c>
      <c r="J9894" s="3">
        <f>INDEX(PowerArray,MIN(MaximumPowerIndex,ROUND(G9894*100,0)))</f>
        <v>873.9499999999623</v>
      </c>
      <c r="K9894" s="3">
        <f>MIN(J9894-M9894+N9894,'Power Look Up'!$F$4)</f>
        <v>850.4618200788824</v>
      </c>
      <c r="M9894" s="50">
        <f t="array" ref="M9894">_xlfn.SUM(_xlfn.NORM.DIST($S$3:$S$1003,$G9894,$P9894,FALSE)*WindSpeedStep*$T$3:$T$1003)</f>
        <v>876.46883245139497</v>
      </c>
      <c r="N9894" s="50">
        <f t="array" ref="N9894">_xlfn.SUM(_xlfn.NORM.DIST($S$3:$S$1003,$G9894,$Q9894,FALSE)*WindSpeedStep*$T$3:$T$1003)</f>
        <v>852.98065253031507</v>
      </c>
      <c r="P9894" s="42">
        <f t="shared" si="462"/>
        <v>0.79504576228378387</v>
      </c>
      <c r="Q9894" s="42">
        <f t="shared" si="464"/>
        <v>0.20909871387475448</v>
      </c>
    </row>
    <row r="9895" spans="5:17" x14ac:dyDescent="0.2">
      <c r="E9895" s="15" t="s">
        <v>4620</v>
      </c>
      <c r="F9895" s="21">
        <v>8.152941591409359</v>
      </c>
      <c r="G9895" s="21">
        <v>7.9278919508888368</v>
      </c>
      <c r="H9895" s="24">
        <v>2.2077920954280291E-2</v>
      </c>
      <c r="I9895" s="3">
        <f t="shared" si="463"/>
        <v>944.04999999995255</v>
      </c>
      <c r="J9895" s="3">
        <f>INDEX(PowerArray,MIN(MaximumPowerIndex,ROUND(G9895*100,0)))</f>
        <v>867.92999999996255</v>
      </c>
      <c r="K9895" s="3">
        <f>MIN(J9895-M9895+N9895,'Power Look Up'!$F$4)</f>
        <v>843.77583807320866</v>
      </c>
      <c r="M9895" s="50">
        <f t="array" ref="M9895">_xlfn.SUM(_xlfn.NORM.DIST($S$3:$S$1003,$G9895,$P9895,FALSE)*WindSpeedStep*$T$3:$T$1003)</f>
        <v>868.98432459632158</v>
      </c>
      <c r="N9895" s="50">
        <f t="array" ref="N9895">_xlfn.SUM(_xlfn.NORM.DIST($S$3:$S$1003,$G9895,$Q9895,FALSE)*WindSpeedStep*$T$3:$T$1003)</f>
        <v>844.8301626695677</v>
      </c>
      <c r="P9895" s="42">
        <f t="shared" si="462"/>
        <v>0.79278919508888368</v>
      </c>
      <c r="Q9895" s="42">
        <f t="shared" si="464"/>
        <v>0.1750313718257987</v>
      </c>
    </row>
    <row r="9896" spans="5:17" x14ac:dyDescent="0.2">
      <c r="E9896" s="15" t="s">
        <v>4621</v>
      </c>
      <c r="F9896" s="21">
        <v>7.733719821086253</v>
      </c>
      <c r="G9896" s="21">
        <v>7.4920357627202989</v>
      </c>
      <c r="H9896" s="24">
        <v>4.0084203613735055E-2</v>
      </c>
      <c r="I9896" s="3">
        <f t="shared" si="463"/>
        <v>807.72999999996375</v>
      </c>
      <c r="J9896" s="3">
        <f>INDEX(PowerArray,MIN(MaximumPowerIndex,ROUND(G9896*100,0)))</f>
        <v>735.48999999996533</v>
      </c>
      <c r="K9896" s="3">
        <f>MIN(J9896-M9896+N9896,'Power Look Up'!$F$4)</f>
        <v>718.96071225980222</v>
      </c>
      <c r="M9896" s="50">
        <f t="array" ref="M9896">_xlfn.SUM(_xlfn.NORM.DIST($S$3:$S$1003,$G9896,$P9896,FALSE)*WindSpeedStep*$T$3:$T$1003)</f>
        <v>731.96573742835437</v>
      </c>
      <c r="N9896" s="50">
        <f t="array" ref="N9896">_xlfn.SUM(_xlfn.NORM.DIST($S$3:$S$1003,$G9896,$Q9896,FALSE)*WindSpeedStep*$T$3:$T$1003)</f>
        <v>715.43644968819126</v>
      </c>
      <c r="P9896" s="42">
        <f t="shared" si="462"/>
        <v>0.74920357627202994</v>
      </c>
      <c r="Q9896" s="42">
        <f t="shared" si="464"/>
        <v>0.30031228699426527</v>
      </c>
    </row>
    <row r="9897" spans="5:17" x14ac:dyDescent="0.2">
      <c r="E9897" s="15" t="s">
        <v>4622</v>
      </c>
      <c r="F9897" s="21">
        <v>7.1705766637092907</v>
      </c>
      <c r="G9897" s="21">
        <v>7.0533471138389308</v>
      </c>
      <c r="H9897" s="24">
        <v>3.6259287389796037E-2</v>
      </c>
      <c r="I9897" s="3">
        <f t="shared" si="463"/>
        <v>639.16999999996733</v>
      </c>
      <c r="J9897" s="3">
        <f>INDEX(PowerArray,MIN(MaximumPowerIndex,ROUND(G9897*100,0)))</f>
        <v>603.04999999996812</v>
      </c>
      <c r="K9897" s="3">
        <f>MIN(J9897-M9897+N9897,'Power Look Up'!$F$4)</f>
        <v>586.4989156018471</v>
      </c>
      <c r="M9897" s="50">
        <f t="array" ref="M9897">_xlfn.SUM(_xlfn.NORM.DIST($S$3:$S$1003,$G9897,$P9897,FALSE)*WindSpeedStep*$T$3:$T$1003)</f>
        <v>608.39726764978889</v>
      </c>
      <c r="N9897" s="50">
        <f t="array" ref="N9897">_xlfn.SUM(_xlfn.NORM.DIST($S$3:$S$1003,$G9897,$Q9897,FALSE)*WindSpeedStep*$T$3:$T$1003)</f>
        <v>591.84618325166787</v>
      </c>
      <c r="P9897" s="42">
        <f t="shared" si="462"/>
        <v>0.70533471138389314</v>
      </c>
      <c r="Q9897" s="42">
        <f t="shared" si="464"/>
        <v>0.25574934006067424</v>
      </c>
    </row>
    <row r="9898" spans="5:17" x14ac:dyDescent="0.2">
      <c r="E9898" s="15" t="s">
        <v>4623</v>
      </c>
      <c r="F9898" s="21">
        <v>7.7842973418171439</v>
      </c>
      <c r="G9898" s="21">
        <v>7.3628135664599546</v>
      </c>
      <c r="H9898" s="24">
        <v>3.2115936612159363E-2</v>
      </c>
      <c r="I9898" s="3">
        <f t="shared" si="463"/>
        <v>822.77999999996348</v>
      </c>
      <c r="J9898" s="3">
        <f>INDEX(PowerArray,MIN(MaximumPowerIndex,ROUND(G9898*100,0)))</f>
        <v>696.35999999996613</v>
      </c>
      <c r="K9898" s="3">
        <f>MIN(J9898-M9898+N9898,'Power Look Up'!$F$4)</f>
        <v>679.52818532277252</v>
      </c>
      <c r="M9898" s="50">
        <f t="array" ref="M9898">_xlfn.SUM(_xlfn.NORM.DIST($S$3:$S$1003,$G9898,$P9898,FALSE)*WindSpeedStep*$T$3:$T$1003)</f>
        <v>694.09016619667818</v>
      </c>
      <c r="N9898" s="50">
        <f t="array" ref="N9898">_xlfn.SUM(_xlfn.NORM.DIST($S$3:$S$1003,$G9898,$Q9898,FALSE)*WindSpeedStep*$T$3:$T$1003)</f>
        <v>677.25835151948456</v>
      </c>
      <c r="P9898" s="42">
        <f t="shared" si="462"/>
        <v>0.73628135664599548</v>
      </c>
      <c r="Q9898" s="42">
        <f t="shared" si="464"/>
        <v>0.23646365378757492</v>
      </c>
    </row>
    <row r="9899" spans="5:17" x14ac:dyDescent="0.2">
      <c r="E9899" s="15" t="s">
        <v>4624</v>
      </c>
      <c r="F9899" s="21">
        <v>7.3761620350912001</v>
      </c>
      <c r="G9899" s="21">
        <v>6.9399278735791148</v>
      </c>
      <c r="H9899" s="24">
        <v>4.3382994906787382E-2</v>
      </c>
      <c r="I9899" s="3">
        <f t="shared" si="463"/>
        <v>702.379999999966</v>
      </c>
      <c r="J9899" s="3">
        <f>INDEX(PowerArray,MIN(MaximumPowerIndex,ROUND(G9899*100,0)))</f>
        <v>574.43999999997664</v>
      </c>
      <c r="K9899" s="3">
        <f>MIN(J9899-M9899+N9899,'Power Look Up'!$F$4)</f>
        <v>559.86112266886289</v>
      </c>
      <c r="M9899" s="50">
        <f t="array" ref="M9899">_xlfn.SUM(_xlfn.NORM.DIST($S$3:$S$1003,$G9899,$P9899,FALSE)*WindSpeedStep*$T$3:$T$1003)</f>
        <v>578.7377781832862</v>
      </c>
      <c r="N9899" s="50">
        <f t="array" ref="N9899">_xlfn.SUM(_xlfn.NORM.DIST($S$3:$S$1003,$G9899,$Q9899,FALSE)*WindSpeedStep*$T$3:$T$1003)</f>
        <v>564.15890085217245</v>
      </c>
      <c r="P9899" s="42">
        <f t="shared" si="462"/>
        <v>0.69399278735791148</v>
      </c>
      <c r="Q9899" s="42">
        <f t="shared" si="464"/>
        <v>0.30107485559295455</v>
      </c>
    </row>
    <row r="9900" spans="5:17" x14ac:dyDescent="0.2">
      <c r="E9900" s="15" t="s">
        <v>4625</v>
      </c>
      <c r="F9900" s="21">
        <v>6.7495714145533778</v>
      </c>
      <c r="G9900" s="21">
        <v>6.4706384169477325</v>
      </c>
      <c r="H9900" s="24">
        <v>4.2965691032574901E-2</v>
      </c>
      <c r="I9900" s="3">
        <f t="shared" si="463"/>
        <v>531.49999999997749</v>
      </c>
      <c r="J9900" s="3">
        <f>INDEX(PowerArray,MIN(MaximumPowerIndex,ROUND(G9900*100,0)))</f>
        <v>468.21999999997888</v>
      </c>
      <c r="K9900" s="3">
        <f>MIN(J9900-M9900+N9900,'Power Look Up'!$F$4)</f>
        <v>457.47051155618675</v>
      </c>
      <c r="M9900" s="50">
        <f t="array" ref="M9900">_xlfn.SUM(_xlfn.NORM.DIST($S$3:$S$1003,$G9900,$P9900,FALSE)*WindSpeedStep*$T$3:$T$1003)</f>
        <v>465.73546493522696</v>
      </c>
      <c r="N9900" s="50">
        <f t="array" ref="N9900">_xlfn.SUM(_xlfn.NORM.DIST($S$3:$S$1003,$G9900,$Q9900,FALSE)*WindSpeedStep*$T$3:$T$1003)</f>
        <v>454.98597649143483</v>
      </c>
      <c r="P9900" s="42">
        <f t="shared" si="462"/>
        <v>0.64706384169477327</v>
      </c>
      <c r="Q9900" s="42">
        <f t="shared" si="464"/>
        <v>0.27801545100608582</v>
      </c>
    </row>
    <row r="9901" spans="5:17" x14ac:dyDescent="0.2">
      <c r="E9901" s="15" t="s">
        <v>4626</v>
      </c>
      <c r="F9901" s="21">
        <v>5.5634957083220655</v>
      </c>
      <c r="G9901" s="21">
        <v>5.5582439328397424</v>
      </c>
      <c r="H9901" s="24">
        <v>6.8302380359812828E-2</v>
      </c>
      <c r="I9901" s="3">
        <f t="shared" si="463"/>
        <v>290.71999999998798</v>
      </c>
      <c r="J9901" s="3">
        <f>INDEX(PowerArray,MIN(MaximumPowerIndex,ROUND(G9901*100,0)))</f>
        <v>290.71999999998798</v>
      </c>
      <c r="K9901" s="3">
        <f>MIN(J9901-M9901+N9901,'Power Look Up'!$F$4)</f>
        <v>288.18828294385582</v>
      </c>
      <c r="M9901" s="50">
        <f t="array" ref="M9901">_xlfn.SUM(_xlfn.NORM.DIST($S$3:$S$1003,$G9901,$P9901,FALSE)*WindSpeedStep*$T$3:$T$1003)</f>
        <v>286.636291907729</v>
      </c>
      <c r="N9901" s="50">
        <f t="array" ref="N9901">_xlfn.SUM(_xlfn.NORM.DIST($S$3:$S$1003,$G9901,$Q9901,FALSE)*WindSpeedStep*$T$3:$T$1003)</f>
        <v>284.10457485159685</v>
      </c>
      <c r="P9901" s="42">
        <f t="shared" si="462"/>
        <v>0.55582439328397426</v>
      </c>
      <c r="Q9901" s="42">
        <f t="shared" si="464"/>
        <v>0.37964129123344204</v>
      </c>
    </row>
    <row r="9902" spans="5:17" x14ac:dyDescent="0.2">
      <c r="E9902" s="15" t="s">
        <v>4627</v>
      </c>
      <c r="F9902" s="21">
        <v>5.2817285343069544</v>
      </c>
      <c r="G9902" s="21">
        <v>5.1534362320848857</v>
      </c>
      <c r="H9902" s="24">
        <v>3.2186432698269429E-2</v>
      </c>
      <c r="I9902" s="3">
        <f t="shared" si="463"/>
        <v>245.35999999998896</v>
      </c>
      <c r="J9902" s="3">
        <f>INDEX(PowerArray,MIN(MaximumPowerIndex,ROUND(G9902*100,0)))</f>
        <v>224.29999999998941</v>
      </c>
      <c r="K9902" s="3">
        <f>MIN(J9902-M9902+N9902,'Power Look Up'!$F$4)</f>
        <v>224.99248172360885</v>
      </c>
      <c r="M9902" s="50">
        <f t="array" ref="M9902">_xlfn.SUM(_xlfn.NORM.DIST($S$3:$S$1003,$G9902,$P9902,FALSE)*WindSpeedStep*$T$3:$T$1003)</f>
        <v>219.2905930656749</v>
      </c>
      <c r="N9902" s="50">
        <f t="array" ref="N9902">_xlfn.SUM(_xlfn.NORM.DIST($S$3:$S$1003,$G9902,$Q9902,FALSE)*WindSpeedStep*$T$3:$T$1003)</f>
        <v>219.98307478929434</v>
      </c>
      <c r="P9902" s="42">
        <f t="shared" si="462"/>
        <v>0.51534362320848859</v>
      </c>
      <c r="Q9902" s="42">
        <f t="shared" si="464"/>
        <v>0.16587072844882336</v>
      </c>
    </row>
    <row r="9903" spans="5:17" x14ac:dyDescent="0.2">
      <c r="E9903" s="15" t="s">
        <v>4628</v>
      </c>
      <c r="F9903" s="21">
        <v>4.9985236593955964</v>
      </c>
      <c r="G9903" s="21">
        <v>5.1317364275172386</v>
      </c>
      <c r="H9903" s="24">
        <v>4.6013586345175127E-2</v>
      </c>
      <c r="I9903" s="3">
        <f t="shared" si="463"/>
        <v>199.99999999999324</v>
      </c>
      <c r="J9903" s="3">
        <f>INDEX(PowerArray,MIN(MaximumPowerIndex,ROUND(G9903*100,0)))</f>
        <v>221.05999999998949</v>
      </c>
      <c r="K9903" s="3">
        <f>MIN(J9903-M9903+N9903,'Power Look Up'!$F$4)</f>
        <v>221.53940182621355</v>
      </c>
      <c r="M9903" s="50">
        <f t="array" ref="M9903">_xlfn.SUM(_xlfn.NORM.DIST($S$3:$S$1003,$G9903,$P9903,FALSE)*WindSpeedStep*$T$3:$T$1003)</f>
        <v>215.77683174321325</v>
      </c>
      <c r="N9903" s="50">
        <f t="array" ref="N9903">_xlfn.SUM(_xlfn.NORM.DIST($S$3:$S$1003,$G9903,$Q9903,FALSE)*WindSpeedStep*$T$3:$T$1003)</f>
        <v>216.25623356943731</v>
      </c>
      <c r="P9903" s="42">
        <f t="shared" si="462"/>
        <v>0.51317364275172384</v>
      </c>
      <c r="Q9903" s="42">
        <f t="shared" si="464"/>
        <v>0.236129597208245</v>
      </c>
    </row>
    <row r="9904" spans="5:17" x14ac:dyDescent="0.2">
      <c r="E9904" s="15" t="s">
        <v>4629</v>
      </c>
      <c r="F9904" s="21">
        <v>4.9885556108369737</v>
      </c>
      <c r="G9904" s="21">
        <v>5.2294831604353638</v>
      </c>
      <c r="H9904" s="24">
        <v>2.4055059091516579E-2</v>
      </c>
      <c r="I9904" s="3">
        <f t="shared" si="463"/>
        <v>198.90999999999326</v>
      </c>
      <c r="J9904" s="3">
        <f>INDEX(PowerArray,MIN(MaximumPowerIndex,ROUND(G9904*100,0)))</f>
        <v>237.25999999998913</v>
      </c>
      <c r="K9904" s="3">
        <f>MIN(J9904-M9904+N9904,'Power Look Up'!$F$4)</f>
        <v>237.53408271927213</v>
      </c>
      <c r="M9904" s="50">
        <f t="array" ref="M9904">_xlfn.SUM(_xlfn.NORM.DIST($S$3:$S$1003,$G9904,$P9904,FALSE)*WindSpeedStep*$T$3:$T$1003)</f>
        <v>231.65763797718103</v>
      </c>
      <c r="N9904" s="50">
        <f t="array" ref="N9904">_xlfn.SUM(_xlfn.NORM.DIST($S$3:$S$1003,$G9904,$Q9904,FALSE)*WindSpeedStep*$T$3:$T$1003)</f>
        <v>231.93172069646403</v>
      </c>
      <c r="P9904" s="42">
        <f t="shared" si="462"/>
        <v>0.52294831604353642</v>
      </c>
      <c r="Q9904" s="42">
        <f t="shared" si="464"/>
        <v>0.12579552644236355</v>
      </c>
    </row>
    <row r="9905" spans="5:17" x14ac:dyDescent="0.2">
      <c r="E9905" s="15" t="s">
        <v>4630</v>
      </c>
      <c r="F9905" s="21">
        <v>5.1696260592676984</v>
      </c>
      <c r="G9905" s="21">
        <v>5.3397133327562383</v>
      </c>
      <c r="H9905" s="24">
        <v>2.5146886546454601E-2</v>
      </c>
      <c r="I9905" s="3">
        <f t="shared" si="463"/>
        <v>227.53999999998933</v>
      </c>
      <c r="J9905" s="3">
        <f>INDEX(PowerArray,MIN(MaximumPowerIndex,ROUND(G9905*100,0)))</f>
        <v>255.07999999998876</v>
      </c>
      <c r="K9905" s="3">
        <f>MIN(J9905-M9905+N9905,'Power Look Up'!$F$4)</f>
        <v>254.30862543547835</v>
      </c>
      <c r="M9905" s="50">
        <f t="array" ref="M9905">_xlfn.SUM(_xlfn.NORM.DIST($S$3:$S$1003,$G9905,$P9905,FALSE)*WindSpeedStep*$T$3:$T$1003)</f>
        <v>249.76974732339266</v>
      </c>
      <c r="N9905" s="50">
        <f t="array" ref="N9905">_xlfn.SUM(_xlfn.NORM.DIST($S$3:$S$1003,$G9905,$Q9905,FALSE)*WindSpeedStep*$T$3:$T$1003)</f>
        <v>248.99837275888225</v>
      </c>
      <c r="P9905" s="42">
        <f t="shared" si="462"/>
        <v>0.53397133327562385</v>
      </c>
      <c r="Q9905" s="42">
        <f t="shared" si="464"/>
        <v>0.13427716536941212</v>
      </c>
    </row>
    <row r="9906" spans="5:17" x14ac:dyDescent="0.2">
      <c r="E9906" s="15" t="s">
        <v>4631</v>
      </c>
      <c r="F9906" s="21">
        <v>5.1047841008463681</v>
      </c>
      <c r="G9906" s="21">
        <v>5.4003455214201335</v>
      </c>
      <c r="H9906" s="24">
        <v>3.3302094004683605E-2</v>
      </c>
      <c r="I9906" s="3">
        <f t="shared" si="463"/>
        <v>216.19999999998959</v>
      </c>
      <c r="J9906" s="3">
        <f>INDEX(PowerArray,MIN(MaximumPowerIndex,ROUND(G9906*100,0)))</f>
        <v>264.79999999998853</v>
      </c>
      <c r="K9906" s="3">
        <f>MIN(J9906-M9906+N9906,'Power Look Up'!$F$4)</f>
        <v>263.31899381740766</v>
      </c>
      <c r="M9906" s="50">
        <f t="array" ref="M9906">_xlfn.SUM(_xlfn.NORM.DIST($S$3:$S$1003,$G9906,$P9906,FALSE)*WindSpeedStep*$T$3:$T$1003)</f>
        <v>259.85262927036024</v>
      </c>
      <c r="N9906" s="50">
        <f t="array" ref="N9906">_xlfn.SUM(_xlfn.NORM.DIST($S$3:$S$1003,$G9906,$Q9906,FALSE)*WindSpeedStep*$T$3:$T$1003)</f>
        <v>258.37162308777937</v>
      </c>
      <c r="P9906" s="42">
        <f t="shared" si="462"/>
        <v>0.54003455214201335</v>
      </c>
      <c r="Q9906" s="42">
        <f t="shared" si="464"/>
        <v>0.17984281421210538</v>
      </c>
    </row>
    <row r="9907" spans="5:17" x14ac:dyDescent="0.2">
      <c r="E9907" s="15" t="s">
        <v>4632</v>
      </c>
      <c r="F9907" s="21">
        <v>4.7196179852085667</v>
      </c>
      <c r="G9907" s="21">
        <v>5.1489185751239983</v>
      </c>
      <c r="H9907" s="24">
        <v>5.7208019980894351E-2</v>
      </c>
      <c r="I9907" s="3">
        <f t="shared" si="463"/>
        <v>169.47999999999388</v>
      </c>
      <c r="J9907" s="3">
        <f>INDEX(PowerArray,MIN(MaximumPowerIndex,ROUND(G9907*100,0)))</f>
        <v>224.29999999998941</v>
      </c>
      <c r="K9907" s="3">
        <f>MIN(J9907-M9907+N9907,'Power Look Up'!$F$4)</f>
        <v>224.45333027706349</v>
      </c>
      <c r="M9907" s="50">
        <f t="array" ref="M9907">_xlfn.SUM(_xlfn.NORM.DIST($S$3:$S$1003,$G9907,$P9907,FALSE)*WindSpeedStep*$T$3:$T$1003)</f>
        <v>218.5585640559307</v>
      </c>
      <c r="N9907" s="50">
        <f t="array" ref="N9907">_xlfn.SUM(_xlfn.NORM.DIST($S$3:$S$1003,$G9907,$Q9907,FALSE)*WindSpeedStep*$T$3:$T$1003)</f>
        <v>218.71189433300478</v>
      </c>
      <c r="P9907" s="42">
        <f t="shared" si="462"/>
        <v>0.51489185751239985</v>
      </c>
      <c r="Q9907" s="42">
        <f t="shared" si="464"/>
        <v>0.29455943672569179</v>
      </c>
    </row>
    <row r="9908" spans="5:17" x14ac:dyDescent="0.2">
      <c r="E9908" s="15" t="s">
        <v>4633</v>
      </c>
      <c r="F9908" s="21">
        <v>3.984099509477931</v>
      </c>
      <c r="G9908" s="21">
        <v>4.5808288857990815</v>
      </c>
      <c r="H9908" s="24">
        <v>5.2709526832957543E-2</v>
      </c>
      <c r="I9908" s="3">
        <f t="shared" si="463"/>
        <v>89.179999999996284</v>
      </c>
      <c r="J9908" s="3">
        <f>INDEX(PowerArray,MIN(MaximumPowerIndex,ROUND(G9908*100,0)))</f>
        <v>154.2199999999942</v>
      </c>
      <c r="K9908" s="3">
        <f>MIN(J9908-M9908+N9908,'Power Look Up'!$F$4)</f>
        <v>151.76102199048381</v>
      </c>
      <c r="M9908" s="50">
        <f t="array" ref="M9908">_xlfn.SUM(_xlfn.NORM.DIST($S$3:$S$1003,$G9908,$P9908,FALSE)*WindSpeedStep*$T$3:$T$1003)</f>
        <v>128.3041470152686</v>
      </c>
      <c r="N9908" s="50">
        <f t="array" ref="N9908">_xlfn.SUM(_xlfn.NORM.DIST($S$3:$S$1003,$G9908,$Q9908,FALSE)*WindSpeedStep*$T$3:$T$1003)</f>
        <v>125.84516900575822</v>
      </c>
      <c r="P9908" s="42">
        <f t="shared" si="462"/>
        <v>0.4580828885799082</v>
      </c>
      <c r="Q9908" s="42">
        <f t="shared" si="464"/>
        <v>0.24145332307321368</v>
      </c>
    </row>
    <row r="9909" spans="5:17" x14ac:dyDescent="0.2">
      <c r="E9909" s="15" t="s">
        <v>4634</v>
      </c>
      <c r="F9909" s="21">
        <v>3.8697868724413884</v>
      </c>
      <c r="G9909" s="21">
        <v>4.424438196468369</v>
      </c>
      <c r="H9909" s="24">
        <v>5.9434797724376119E-2</v>
      </c>
      <c r="I9909" s="3">
        <f t="shared" si="463"/>
        <v>79.169999999996492</v>
      </c>
      <c r="J9909" s="3">
        <f>INDEX(PowerArray,MIN(MaximumPowerIndex,ROUND(G9909*100,0)))</f>
        <v>136.77999999999457</v>
      </c>
      <c r="K9909" s="3">
        <f>MIN(J9909-M9909+N9909,'Power Look Up'!$F$4)</f>
        <v>132.28847058886186</v>
      </c>
      <c r="M9909" s="50">
        <f t="array" ref="M9909">_xlfn.SUM(_xlfn.NORM.DIST($S$3:$S$1003,$G9909,$P9909,FALSE)*WindSpeedStep*$T$3:$T$1003)</f>
        <v>104.72154393642649</v>
      </c>
      <c r="N9909" s="50">
        <f t="array" ref="N9909">_xlfn.SUM(_xlfn.NORM.DIST($S$3:$S$1003,$G9909,$Q9909,FALSE)*WindSpeedStep*$T$3:$T$1003)</f>
        <v>100.23001452529375</v>
      </c>
      <c r="P9909" s="42">
        <f t="shared" si="462"/>
        <v>0.44244381964683693</v>
      </c>
      <c r="Q9909" s="42">
        <f t="shared" si="464"/>
        <v>0.26296558925110097</v>
      </c>
    </row>
    <row r="9910" spans="5:17" x14ac:dyDescent="0.2">
      <c r="E9910" s="15" t="s">
        <v>4635</v>
      </c>
      <c r="F9910" s="21">
        <v>3.6105616076819662</v>
      </c>
      <c r="G9910" s="21">
        <v>3.857882413474615</v>
      </c>
      <c r="H9910" s="24">
        <v>3.6005478960227995E-2</v>
      </c>
      <c r="I9910" s="3">
        <f t="shared" si="463"/>
        <v>55.509999999997</v>
      </c>
      <c r="J9910" s="3">
        <f>INDEX(PowerArray,MIN(MaximumPowerIndex,ROUND(G9910*100,0)))</f>
        <v>78.259999999996509</v>
      </c>
      <c r="K9910" s="3">
        <f>MIN(J9910-M9910+N9910,'Power Look Up'!$F$4)</f>
        <v>66.591153381562265</v>
      </c>
      <c r="M9910" s="50">
        <f t="array" ref="M9910">_xlfn.SUM(_xlfn.NORM.DIST($S$3:$S$1003,$G9910,$P9910,FALSE)*WindSpeedStep*$T$3:$T$1003)</f>
        <v>36.994483853154648</v>
      </c>
      <c r="N9910" s="50">
        <f t="array" ref="N9910">_xlfn.SUM(_xlfn.NORM.DIST($S$3:$S$1003,$G9910,$Q9910,FALSE)*WindSpeedStep*$T$3:$T$1003)</f>
        <v>25.325637234720396</v>
      </c>
      <c r="P9910" s="42">
        <f t="shared" si="462"/>
        <v>0.38578824134746154</v>
      </c>
      <c r="Q9910" s="42">
        <f t="shared" si="464"/>
        <v>0.13890490406939385</v>
      </c>
    </row>
    <row r="9911" spans="5:17" x14ac:dyDescent="0.2">
      <c r="E9911" s="15" t="s">
        <v>4636</v>
      </c>
      <c r="F9911" s="21">
        <v>3.5381620270441041</v>
      </c>
      <c r="G9911" s="21">
        <v>3.7576406611212825</v>
      </c>
      <c r="H9911" s="24">
        <v>9.3268764256026107E-2</v>
      </c>
      <c r="I9911" s="3">
        <f t="shared" si="463"/>
        <v>49.139999999997137</v>
      </c>
      <c r="J9911" s="3">
        <f>INDEX(PowerArray,MIN(MaximumPowerIndex,ROUND(G9911*100,0)))</f>
        <v>69.159999999996714</v>
      </c>
      <c r="K9911" s="3">
        <f>MIN(J9911-M9911+N9911,'Power Look Up'!$F$4)</f>
        <v>67.990316660868231</v>
      </c>
      <c r="M9911" s="50">
        <f t="array" ref="M9911">_xlfn.SUM(_xlfn.NORM.DIST($S$3:$S$1003,$G9911,$P9911,FALSE)*WindSpeedStep*$T$3:$T$1003)</f>
        <v>29.418768112963932</v>
      </c>
      <c r="N9911" s="50">
        <f t="array" ref="N9911">_xlfn.SUM(_xlfn.NORM.DIST($S$3:$S$1003,$G9911,$Q9911,FALSE)*WindSpeedStep*$T$3:$T$1003)</f>
        <v>28.249084773835452</v>
      </c>
      <c r="P9911" s="42">
        <f t="shared" si="462"/>
        <v>0.37576406611212826</v>
      </c>
      <c r="Q9911" s="42">
        <f t="shared" si="464"/>
        <v>0.35047050098097898</v>
      </c>
    </row>
    <row r="9912" spans="5:17" x14ac:dyDescent="0.2">
      <c r="E9912" s="15" t="s">
        <v>4637</v>
      </c>
      <c r="F9912" s="21">
        <v>3.2099894723365385</v>
      </c>
      <c r="G9912" s="21">
        <v>3.3751384155673536</v>
      </c>
      <c r="H9912" s="24">
        <v>4.984440023210937E-2</v>
      </c>
      <c r="I9912" s="3">
        <f t="shared" si="463"/>
        <v>19.109999999997775</v>
      </c>
      <c r="J9912" s="3">
        <f>INDEX(PowerArray,MIN(MaximumPowerIndex,ROUND(G9912*100,0)))</f>
        <v>34.579999999997447</v>
      </c>
      <c r="K9912" s="3">
        <f>MIN(J9912-M9912+N9912,'Power Look Up'!$F$4)</f>
        <v>33.40855022248504</v>
      </c>
      <c r="M9912" s="50">
        <f t="array" ref="M9912">_xlfn.SUM(_xlfn.NORM.DIST($S$3:$S$1003,$G9912,$P9912,FALSE)*WindSpeedStep*$T$3:$T$1003)</f>
        <v>11.654968893310031</v>
      </c>
      <c r="N9912" s="50">
        <f t="array" ref="N9912">_xlfn.SUM(_xlfn.NORM.DIST($S$3:$S$1003,$G9912,$Q9912,FALSE)*WindSpeedStep*$T$3:$T$1003)</f>
        <v>10.483519115797623</v>
      </c>
      <c r="P9912" s="42">
        <f t="shared" si="462"/>
        <v>0.33751384155673536</v>
      </c>
      <c r="Q9912" s="42">
        <f t="shared" si="464"/>
        <v>0.16823175002430665</v>
      </c>
    </row>
    <row r="9913" spans="5:17" x14ac:dyDescent="0.2">
      <c r="E9913" s="15" t="s">
        <v>4638</v>
      </c>
      <c r="F9913" s="21">
        <v>3.5673484891645533</v>
      </c>
      <c r="G9913" s="21">
        <v>3.6103504409961782</v>
      </c>
      <c r="H9913" s="24">
        <v>0.10091528794942861</v>
      </c>
      <c r="I9913" s="3">
        <f t="shared" si="463"/>
        <v>51.869999999997077</v>
      </c>
      <c r="J9913" s="3">
        <f>INDEX(PowerArray,MIN(MaximumPowerIndex,ROUND(G9913*100,0)))</f>
        <v>55.509999999997</v>
      </c>
      <c r="K9913" s="3">
        <f>MIN(J9913-M9913+N9913,'Power Look Up'!$F$4)</f>
        <v>55.622764923190786</v>
      </c>
      <c r="M9913" s="50">
        <f t="array" ref="M9913">_xlfn.SUM(_xlfn.NORM.DIST($S$3:$S$1003,$G9913,$P9913,FALSE)*WindSpeedStep*$T$3:$T$1003)</f>
        <v>20.782602196974455</v>
      </c>
      <c r="N9913" s="50">
        <f t="array" ref="N9913">_xlfn.SUM(_xlfn.NORM.DIST($S$3:$S$1003,$G9913,$Q9913,FALSE)*WindSpeedStep*$T$3:$T$1003)</f>
        <v>20.895367120168245</v>
      </c>
      <c r="P9913" s="42">
        <f t="shared" si="462"/>
        <v>0.36103504409961784</v>
      </c>
      <c r="Q9913" s="42">
        <f t="shared" si="464"/>
        <v>0.36433955435147591</v>
      </c>
    </row>
    <row r="9914" spans="5:17" x14ac:dyDescent="0.2">
      <c r="E9914" s="15" t="s">
        <v>4639</v>
      </c>
      <c r="F9914" s="21">
        <v>4.00409752870255</v>
      </c>
      <c r="G9914" s="21">
        <v>3.8776060661558294</v>
      </c>
      <c r="H9914" s="24">
        <v>3.7461624979100994E-2</v>
      </c>
      <c r="I9914" s="3">
        <f t="shared" si="463"/>
        <v>90.999999999996248</v>
      </c>
      <c r="J9914" s="3">
        <f>INDEX(PowerArray,MIN(MaximumPowerIndex,ROUND(G9914*100,0)))</f>
        <v>80.079999999996474</v>
      </c>
      <c r="K9914" s="3">
        <f>MIN(J9914-M9914+N9914,'Power Look Up'!$F$4)</f>
        <v>67.989657184156556</v>
      </c>
      <c r="M9914" s="50">
        <f t="array" ref="M9914">_xlfn.SUM(_xlfn.NORM.DIST($S$3:$S$1003,$G9914,$P9914,FALSE)*WindSpeedStep*$T$3:$T$1003)</f>
        <v>38.658525534543514</v>
      </c>
      <c r="N9914" s="50">
        <f t="array" ref="N9914">_xlfn.SUM(_xlfn.NORM.DIST($S$3:$S$1003,$G9914,$Q9914,FALSE)*WindSpeedStep*$T$3:$T$1003)</f>
        <v>26.568182718703603</v>
      </c>
      <c r="P9914" s="42">
        <f t="shared" si="462"/>
        <v>0.38776060661558298</v>
      </c>
      <c r="Q9914" s="42">
        <f t="shared" si="464"/>
        <v>0.14526142426701677</v>
      </c>
    </row>
    <row r="9915" spans="5:17" x14ac:dyDescent="0.2">
      <c r="E9915" s="15" t="s">
        <v>4640</v>
      </c>
      <c r="F9915" s="21">
        <v>4.3937051850448787</v>
      </c>
      <c r="G9915" s="21">
        <v>4.2190578641400878</v>
      </c>
      <c r="H9915" s="24">
        <v>5.6899584626419676E-2</v>
      </c>
      <c r="I9915" s="3">
        <f t="shared" si="463"/>
        <v>133.50999999999465</v>
      </c>
      <c r="J9915" s="3">
        <f>INDEX(PowerArray,MIN(MaximumPowerIndex,ROUND(G9915*100,0)))</f>
        <v>114.97999999999504</v>
      </c>
      <c r="K9915" s="3">
        <f>MIN(J9915-M9915+N9915,'Power Look Up'!$F$4)</f>
        <v>106.94379805759623</v>
      </c>
      <c r="M9915" s="50">
        <f t="array" ref="M9915">_xlfn.SUM(_xlfn.NORM.DIST($S$3:$S$1003,$G9915,$P9915,FALSE)*WindSpeedStep*$T$3:$T$1003)</f>
        <v>76.074470417166296</v>
      </c>
      <c r="N9915" s="50">
        <f t="array" ref="N9915">_xlfn.SUM(_xlfn.NORM.DIST($S$3:$S$1003,$G9915,$Q9915,FALSE)*WindSpeedStep*$T$3:$T$1003)</f>
        <v>68.038268474767477</v>
      </c>
      <c r="P9915" s="42">
        <f t="shared" si="462"/>
        <v>0.42190578641400878</v>
      </c>
      <c r="Q9915" s="42">
        <f t="shared" si="464"/>
        <v>0.24006263998440036</v>
      </c>
    </row>
    <row r="9916" spans="5:17" x14ac:dyDescent="0.2">
      <c r="E9916" s="15" t="s">
        <v>4641</v>
      </c>
      <c r="F9916" s="21">
        <v>3.9601469277701598</v>
      </c>
      <c r="G9916" s="21">
        <v>3.9478286613665241</v>
      </c>
      <c r="H9916" s="24">
        <v>8.080508269933874E-2</v>
      </c>
      <c r="I9916" s="3">
        <f t="shared" si="463"/>
        <v>87.359999999996319</v>
      </c>
      <c r="J9916" s="3">
        <f>INDEX(PowerArray,MIN(MaximumPowerIndex,ROUND(G9916*100,0)))</f>
        <v>86.449999999996336</v>
      </c>
      <c r="K9916" s="3">
        <f>MIN(J9916-M9916+N9916,'Power Look Up'!$F$4)</f>
        <v>82.199954796230401</v>
      </c>
      <c r="M9916" s="50">
        <f t="array" ref="M9916">_xlfn.SUM(_xlfn.NORM.DIST($S$3:$S$1003,$G9916,$P9916,FALSE)*WindSpeedStep*$T$3:$T$1003)</f>
        <v>45.049839819313569</v>
      </c>
      <c r="N9916" s="50">
        <f t="array" ref="N9916">_xlfn.SUM(_xlfn.NORM.DIST($S$3:$S$1003,$G9916,$Q9916,FALSE)*WindSpeedStep*$T$3:$T$1003)</f>
        <v>40.79979461554764</v>
      </c>
      <c r="P9916" s="42">
        <f t="shared" si="462"/>
        <v>0.39478286613665242</v>
      </c>
      <c r="Q9916" s="42">
        <f t="shared" si="464"/>
        <v>0.31900462146454173</v>
      </c>
    </row>
    <row r="9917" spans="5:17" x14ac:dyDescent="0.2">
      <c r="E9917" s="15" t="s">
        <v>4642</v>
      </c>
      <c r="F9917" s="21">
        <v>3.6571373013311357</v>
      </c>
      <c r="G9917" s="21">
        <v>3.7652218175205858</v>
      </c>
      <c r="H9917" s="24">
        <v>4.1015687309689616E-2</v>
      </c>
      <c r="I9917" s="3">
        <f t="shared" si="463"/>
        <v>60.059999999996904</v>
      </c>
      <c r="J9917" s="3">
        <f>INDEX(PowerArray,MIN(MaximumPowerIndex,ROUND(G9917*100,0)))</f>
        <v>70.069999999996682</v>
      </c>
      <c r="K9917" s="3">
        <f>MIN(J9917-M9917+N9917,'Power Look Up'!$F$4)</f>
        <v>62.020403287227424</v>
      </c>
      <c r="M9917" s="50">
        <f t="array" ref="M9917">_xlfn.SUM(_xlfn.NORM.DIST($S$3:$S$1003,$G9917,$P9917,FALSE)*WindSpeedStep*$T$3:$T$1003)</f>
        <v>29.941125545961473</v>
      </c>
      <c r="N9917" s="50">
        <f t="array" ref="N9917">_xlfn.SUM(_xlfn.NORM.DIST($S$3:$S$1003,$G9917,$Q9917,FALSE)*WindSpeedStep*$T$3:$T$1003)</f>
        <v>21.891528833192215</v>
      </c>
      <c r="P9917" s="42">
        <f t="shared" si="462"/>
        <v>0.37652218175205859</v>
      </c>
      <c r="Q9917" s="42">
        <f t="shared" si="464"/>
        <v>0.15443316071904556</v>
      </c>
    </row>
    <row r="9918" spans="5:17" x14ac:dyDescent="0.2">
      <c r="E9918" s="15" t="s">
        <v>4643</v>
      </c>
      <c r="F9918" s="21">
        <v>3.1678527984495228</v>
      </c>
      <c r="G9918" s="21">
        <v>3.3205232902670829</v>
      </c>
      <c r="H9918" s="24">
        <v>5.3664109671764104E-2</v>
      </c>
      <c r="I9918" s="3">
        <f t="shared" si="463"/>
        <v>15.469999999997851</v>
      </c>
      <c r="J9918" s="3">
        <f>INDEX(PowerArray,MIN(MaximumPowerIndex,ROUND(G9918*100,0)))</f>
        <v>29.11999999999756</v>
      </c>
      <c r="K9918" s="3">
        <f>MIN(J9918-M9918+N9918,'Power Look Up'!$F$4)</f>
        <v>28.039626815710474</v>
      </c>
      <c r="M9918" s="50">
        <f t="array" ref="M9918">_xlfn.SUM(_xlfn.NORM.DIST($S$3:$S$1003,$G9918,$P9918,FALSE)*WindSpeedStep*$T$3:$T$1003)</f>
        <v>10.080846391641247</v>
      </c>
      <c r="N9918" s="50">
        <f t="array" ref="N9918">_xlfn.SUM(_xlfn.NORM.DIST($S$3:$S$1003,$G9918,$Q9918,FALSE)*WindSpeedStep*$T$3:$T$1003)</f>
        <v>9.0004732073541582</v>
      </c>
      <c r="P9918" s="42">
        <f t="shared" si="462"/>
        <v>0.33205232902670834</v>
      </c>
      <c r="Q9918" s="42">
        <f t="shared" si="464"/>
        <v>0.17819292601653974</v>
      </c>
    </row>
    <row r="9919" spans="5:17" x14ac:dyDescent="0.2">
      <c r="E9919" s="15" t="s">
        <v>4644</v>
      </c>
      <c r="F9919" s="21">
        <v>2.8392681318997841</v>
      </c>
      <c r="G9919" s="21">
        <v>2.8653141376650964</v>
      </c>
      <c r="H9919" s="24">
        <v>2.4654240722647873E-2</v>
      </c>
      <c r="I9919" s="3">
        <f t="shared" si="463"/>
        <v>0</v>
      </c>
      <c r="J9919" s="3">
        <f>INDEX(PowerArray,MIN(MaximumPowerIndex,ROUND(G9919*100,0)))</f>
        <v>0</v>
      </c>
      <c r="K9919" s="3">
        <f>MIN(J9919-M9919+N9919,'Power Look Up'!$F$4)</f>
        <v>-1.6266970897642035</v>
      </c>
      <c r="M9919" s="50">
        <f t="array" ref="M9919">_xlfn.SUM(_xlfn.NORM.DIST($S$3:$S$1003,$G9919,$P9919,FALSE)*WindSpeedStep*$T$3:$T$1003)</f>
        <v>1.6105081203453542</v>
      </c>
      <c r="N9919" s="50">
        <f t="array" ref="N9919">_xlfn.SUM(_xlfn.NORM.DIST($S$3:$S$1003,$G9919,$Q9919,FALSE)*WindSpeedStep*$T$3:$T$1003)</f>
        <v>-1.618896941884921E-2</v>
      </c>
      <c r="P9919" s="42">
        <f t="shared" si="462"/>
        <v>0.28653141376650965</v>
      </c>
      <c r="Q9919" s="42">
        <f t="shared" si="464"/>
        <v>7.0642144496001494E-2</v>
      </c>
    </row>
    <row r="9920" spans="5:17" x14ac:dyDescent="0.2">
      <c r="E9920" s="15" t="s">
        <v>4645</v>
      </c>
      <c r="F9920" s="21">
        <v>2.4733080583787563</v>
      </c>
      <c r="G9920" s="21">
        <v>2.4210721931767041</v>
      </c>
      <c r="H9920" s="24">
        <v>9.7036032040957745E-2</v>
      </c>
      <c r="I9920" s="3">
        <f t="shared" si="463"/>
        <v>0</v>
      </c>
      <c r="J9920" s="3">
        <f>INDEX(PowerArray,MIN(MaximumPowerIndex,ROUND(G9920*100,0)))</f>
        <v>0</v>
      </c>
      <c r="K9920" s="3">
        <f>MIN(J9920-M9920+N9920,'Power Look Up'!$F$4)</f>
        <v>-3.9006425421880195E-3</v>
      </c>
      <c r="M9920" s="50">
        <f t="array" ref="M9920">_xlfn.SUM(_xlfn.NORM.DIST($S$3:$S$1003,$G9920,$P9920,FALSE)*WindSpeedStep*$T$3:$T$1003)</f>
        <v>5.7356522641177606E-3</v>
      </c>
      <c r="N9920" s="50">
        <f t="array" ref="N9920">_xlfn.SUM(_xlfn.NORM.DIST($S$3:$S$1003,$G9920,$Q9920,FALSE)*WindSpeedStep*$T$3:$T$1003)</f>
        <v>1.8350097219297409E-3</v>
      </c>
      <c r="P9920" s="42">
        <f t="shared" si="462"/>
        <v>0.24210721931767043</v>
      </c>
      <c r="Q9920" s="42">
        <f t="shared" si="464"/>
        <v>0.2349312389105665</v>
      </c>
    </row>
    <row r="9921" spans="5:17" x14ac:dyDescent="0.2">
      <c r="E9921" s="15" t="s">
        <v>4646</v>
      </c>
      <c r="F9921" s="21">
        <v>2.1420997347333444</v>
      </c>
      <c r="G9921" s="21">
        <v>2.1798310391766145</v>
      </c>
      <c r="H9921" s="24">
        <v>2.8009900298815449E-2</v>
      </c>
      <c r="I9921" s="3">
        <f t="shared" si="463"/>
        <v>0</v>
      </c>
      <c r="J9921" s="3">
        <f>INDEX(PowerArray,MIN(MaximumPowerIndex,ROUND(G9921*100,0)))</f>
        <v>0</v>
      </c>
      <c r="K9921" s="3">
        <f>MIN(J9921-M9921+N9921,'Power Look Up'!$F$4)</f>
        <v>5.2599544830986104E-4</v>
      </c>
      <c r="M9921" s="50">
        <f t="array" ref="M9921">_xlfn.SUM(_xlfn.NORM.DIST($S$3:$S$1003,$G9921,$P9921,FALSE)*WindSpeedStep*$T$3:$T$1003)</f>
        <v>-5.2268512817025764E-3</v>
      </c>
      <c r="N9921" s="50">
        <f t="array" ref="N9921">_xlfn.SUM(_xlfn.NORM.DIST($S$3:$S$1003,$G9921,$Q9921,FALSE)*WindSpeedStep*$T$3:$T$1003)</f>
        <v>-4.7008558333927154E-3</v>
      </c>
      <c r="P9921" s="42">
        <f t="shared" si="462"/>
        <v>0.21798310391766146</v>
      </c>
      <c r="Q9921" s="42">
        <f t="shared" si="464"/>
        <v>6.1056850075600244E-2</v>
      </c>
    </row>
    <row r="9922" spans="5:17" x14ac:dyDescent="0.2">
      <c r="E9922" s="15" t="s">
        <v>4647</v>
      </c>
      <c r="F9922" s="21">
        <v>2.2138923463011624</v>
      </c>
      <c r="G9922" s="21">
        <v>2.2817463488720526</v>
      </c>
      <c r="H9922" s="24">
        <v>3.6135451723142351E-2</v>
      </c>
      <c r="I9922" s="3">
        <f t="shared" si="463"/>
        <v>0</v>
      </c>
      <c r="J9922" s="3">
        <f>INDEX(PowerArray,MIN(MaximumPowerIndex,ROUND(G9922*100,0)))</f>
        <v>0</v>
      </c>
      <c r="K9922" s="3">
        <f>MIN(J9922-M9922+N9922,'Power Look Up'!$F$4)</f>
        <v>-8.7721544691191002E-4</v>
      </c>
      <c r="M9922" s="50">
        <f t="array" ref="M9922">_xlfn.SUM(_xlfn.NORM.DIST($S$3:$S$1003,$G9922,$P9922,FALSE)*WindSpeedStep*$T$3:$T$1003)</f>
        <v>-6.4733014275825179E-3</v>
      </c>
      <c r="N9922" s="50">
        <f t="array" ref="N9922">_xlfn.SUM(_xlfn.NORM.DIST($S$3:$S$1003,$G9922,$Q9922,FALSE)*WindSpeedStep*$T$3:$T$1003)</f>
        <v>-7.3505168744944279E-3</v>
      </c>
      <c r="P9922" s="42">
        <f t="shared" si="462"/>
        <v>0.22817463488720527</v>
      </c>
      <c r="Q9922" s="42">
        <f t="shared" si="464"/>
        <v>8.2451935034122376E-2</v>
      </c>
    </row>
    <row r="9923" spans="5:17" x14ac:dyDescent="0.2">
      <c r="E9923" s="15" t="s">
        <v>4648</v>
      </c>
      <c r="F9923" s="21">
        <v>2.0229625868991112</v>
      </c>
      <c r="G9923" s="21">
        <v>2.218957700950813</v>
      </c>
      <c r="H9923" s="24">
        <v>9.8864903036377488E-2</v>
      </c>
      <c r="I9923" s="3">
        <f t="shared" si="463"/>
        <v>0</v>
      </c>
      <c r="J9923" s="3">
        <f>INDEX(PowerArray,MIN(MaximumPowerIndex,ROUND(G9923*100,0)))</f>
        <v>0</v>
      </c>
      <c r="K9923" s="3">
        <f>MIN(J9923-M9923+N9923,'Power Look Up'!$F$4)</f>
        <v>-2.7706413075446849E-5</v>
      </c>
      <c r="M9923" s="50">
        <f t="array" ref="M9923">_xlfn.SUM(_xlfn.NORM.DIST($S$3:$S$1003,$G9923,$P9923,FALSE)*WindSpeedStep*$T$3:$T$1003)</f>
        <v>-5.923550499450668E-3</v>
      </c>
      <c r="N9923" s="50">
        <f t="array" ref="N9923">_xlfn.SUM(_xlfn.NORM.DIST($S$3:$S$1003,$G9923,$Q9923,FALSE)*WindSpeedStep*$T$3:$T$1003)</f>
        <v>-5.9512569125261148E-3</v>
      </c>
      <c r="P9923" s="42">
        <f t="shared" ref="P9923:P9986" si="465">ReferenceTurbulence*G9923</f>
        <v>0.22189577009508132</v>
      </c>
      <c r="Q9923" s="42">
        <f t="shared" si="464"/>
        <v>0.21937703794632524</v>
      </c>
    </row>
    <row r="9924" spans="5:17" x14ac:dyDescent="0.2">
      <c r="E9924" s="15" t="s">
        <v>4649</v>
      </c>
      <c r="F9924" s="21">
        <v>1.563194462938319</v>
      </c>
      <c r="G9924" s="21">
        <v>1.9478901792598746</v>
      </c>
      <c r="H9924" s="24">
        <v>5.1177253948062808E-2</v>
      </c>
      <c r="I9924" s="3">
        <f t="shared" ref="I9924:I9987" si="466">INDEX(PowerArray,MIN(MaximumPowerIndex,ROUND(F9924*100,0)))</f>
        <v>0</v>
      </c>
      <c r="J9924" s="3">
        <f>INDEX(PowerArray,MIN(MaximumPowerIndex,ROUND(G9924*100,0)))</f>
        <v>0</v>
      </c>
      <c r="K9924" s="3">
        <f>MIN(J9924-M9924+N9924,'Power Look Up'!$F$4)</f>
        <v>9.5870408353071978E-4</v>
      </c>
      <c r="M9924" s="50">
        <f t="array" ref="M9924">_xlfn.SUM(_xlfn.NORM.DIST($S$3:$S$1003,$G9924,$P9924,FALSE)*WindSpeedStep*$T$3:$T$1003)</f>
        <v>-1.3762099350018936E-3</v>
      </c>
      <c r="N9924" s="50">
        <f t="array" ref="N9924">_xlfn.SUM(_xlfn.NORM.DIST($S$3:$S$1003,$G9924,$Q9924,FALSE)*WindSpeedStep*$T$3:$T$1003)</f>
        <v>-4.1750585147117382E-4</v>
      </c>
      <c r="P9924" s="42">
        <f t="shared" si="465"/>
        <v>0.19478901792598746</v>
      </c>
      <c r="Q9924" s="42">
        <f t="shared" ref="Q9924:Q9987" si="467">G9924*H9924</f>
        <v>9.9687670366920195E-2</v>
      </c>
    </row>
    <row r="9925" spans="5:17" x14ac:dyDescent="0.2">
      <c r="E9925" s="15" t="s">
        <v>4650</v>
      </c>
      <c r="F9925" s="21">
        <v>1.6702491670562178</v>
      </c>
      <c r="G9925" s="21">
        <v>2.1239715813334241</v>
      </c>
      <c r="H9925" s="24">
        <v>3.5922783967465677E-2</v>
      </c>
      <c r="I9925" s="3">
        <f t="shared" si="466"/>
        <v>0</v>
      </c>
      <c r="J9925" s="3">
        <f>INDEX(PowerArray,MIN(MaximumPowerIndex,ROUND(G9925*100,0)))</f>
        <v>0</v>
      </c>
      <c r="K9925" s="3">
        <f>MIN(J9925-M9925+N9925,'Power Look Up'!$F$4)</f>
        <v>8.896622289048064E-4</v>
      </c>
      <c r="M9925" s="50">
        <f t="array" ref="M9925">_xlfn.SUM(_xlfn.NORM.DIST($S$3:$S$1003,$G9925,$P9925,FALSE)*WindSpeedStep*$T$3:$T$1003)</f>
        <v>-4.1424391319153896E-3</v>
      </c>
      <c r="N9925" s="50">
        <f t="array" ref="N9925">_xlfn.SUM(_xlfn.NORM.DIST($S$3:$S$1003,$G9925,$Q9925,FALSE)*WindSpeedStep*$T$3:$T$1003)</f>
        <v>-3.2527769030105832E-3</v>
      </c>
      <c r="P9925" s="42">
        <f t="shared" si="465"/>
        <v>0.21239715813334242</v>
      </c>
      <c r="Q9925" s="42">
        <f t="shared" si="467"/>
        <v>7.6298972269277052E-2</v>
      </c>
    </row>
    <row r="9926" spans="5:17" x14ac:dyDescent="0.2">
      <c r="E9926" s="15" t="s">
        <v>4651</v>
      </c>
      <c r="F9926" s="21">
        <v>1.7152062764501435</v>
      </c>
      <c r="G9926" s="21">
        <v>2.1888927479305278</v>
      </c>
      <c r="H9926" s="24">
        <v>0.16324567129004375</v>
      </c>
      <c r="I9926" s="3">
        <f t="shared" si="466"/>
        <v>0</v>
      </c>
      <c r="J9926" s="3">
        <f>INDEX(PowerArray,MIN(MaximumPowerIndex,ROUND(G9926*100,0)))</f>
        <v>0</v>
      </c>
      <c r="K9926" s="3">
        <f>MIN(J9926-M9926+N9926,'Power Look Up'!$F$4)</f>
        <v>3.6766898922542743E-2</v>
      </c>
      <c r="M9926" s="50">
        <f t="array" ref="M9926">_xlfn.SUM(_xlfn.NORM.DIST($S$3:$S$1003,$G9926,$P9926,FALSE)*WindSpeedStep*$T$3:$T$1003)</f>
        <v>-5.3977881024852084E-3</v>
      </c>
      <c r="N9926" s="50">
        <f t="array" ref="N9926">_xlfn.SUM(_xlfn.NORM.DIST($S$3:$S$1003,$G9926,$Q9926,FALSE)*WindSpeedStep*$T$3:$T$1003)</f>
        <v>3.1369110820057534E-2</v>
      </c>
      <c r="P9926" s="42">
        <f t="shared" si="465"/>
        <v>0.21888927479305278</v>
      </c>
      <c r="Q9926" s="42">
        <f t="shared" si="467"/>
        <v>0.35732726601782755</v>
      </c>
    </row>
    <row r="9927" spans="5:17" x14ac:dyDescent="0.2">
      <c r="E9927" s="15" t="s">
        <v>4652</v>
      </c>
      <c r="F9927" s="21">
        <v>1.3825234507837252</v>
      </c>
      <c r="G9927" s="21">
        <v>1.9711034493154185</v>
      </c>
      <c r="H9927" s="24">
        <v>6.5098353267701012E-2</v>
      </c>
      <c r="I9927" s="3">
        <f t="shared" si="466"/>
        <v>0</v>
      </c>
      <c r="J9927" s="3">
        <f>INDEX(PowerArray,MIN(MaximumPowerIndex,ROUND(G9927*100,0)))</f>
        <v>0</v>
      </c>
      <c r="K9927" s="3">
        <f>MIN(J9927-M9927+N9927,'Power Look Up'!$F$4)</f>
        <v>7.2809851385388202E-4</v>
      </c>
      <c r="M9927" s="50">
        <f t="array" ref="M9927">_xlfn.SUM(_xlfn.NORM.DIST($S$3:$S$1003,$G9927,$P9927,FALSE)*WindSpeedStep*$T$3:$T$1003)</f>
        <v>-1.6524390247664839E-3</v>
      </c>
      <c r="N9927" s="50">
        <f t="array" ref="N9927">_xlfn.SUM(_xlfn.NORM.DIST($S$3:$S$1003,$G9927,$Q9927,FALSE)*WindSpeedStep*$T$3:$T$1003)</f>
        <v>-9.2434051091260189E-4</v>
      </c>
      <c r="P9927" s="42">
        <f t="shared" si="465"/>
        <v>0.19711034493154186</v>
      </c>
      <c r="Q9927" s="42">
        <f t="shared" si="467"/>
        <v>0.1283155886707191</v>
      </c>
    </row>
    <row r="9928" spans="5:17" x14ac:dyDescent="0.2">
      <c r="E9928" s="15" t="s">
        <v>4653</v>
      </c>
      <c r="F9928" s="21">
        <v>1.3292920601150882</v>
      </c>
      <c r="G9928" s="21">
        <v>1.9873207559624344</v>
      </c>
      <c r="H9928" s="24">
        <v>0.13541042288661218</v>
      </c>
      <c r="I9928" s="3">
        <f t="shared" si="466"/>
        <v>0</v>
      </c>
      <c r="J9928" s="3">
        <f>INDEX(PowerArray,MIN(MaximumPowerIndex,ROUND(G9928*100,0)))</f>
        <v>0</v>
      </c>
      <c r="K9928" s="3">
        <f>MIN(J9928-M9928+N9928,'Power Look Up'!$F$4)</f>
        <v>-6.1979920396172629E-4</v>
      </c>
      <c r="M9928" s="50">
        <f t="array" ref="M9928">_xlfn.SUM(_xlfn.NORM.DIST($S$3:$S$1003,$G9928,$P9928,FALSE)*WindSpeedStep*$T$3:$T$1003)</f>
        <v>-1.8629920636375136E-3</v>
      </c>
      <c r="N9928" s="50">
        <f t="array" ref="N9928">_xlfn.SUM(_xlfn.NORM.DIST($S$3:$S$1003,$G9928,$Q9928,FALSE)*WindSpeedStep*$T$3:$T$1003)</f>
        <v>-2.4827912675992399E-3</v>
      </c>
      <c r="P9928" s="42">
        <f t="shared" si="465"/>
        <v>0.19873207559624345</v>
      </c>
      <c r="Q9928" s="42">
        <f t="shared" si="467"/>
        <v>0.26910394397621501</v>
      </c>
    </row>
    <row r="9929" spans="5:17" x14ac:dyDescent="0.2">
      <c r="E9929" s="15" t="s">
        <v>4654</v>
      </c>
      <c r="F9929" s="21">
        <v>1.2403292833196251</v>
      </c>
      <c r="G9929" s="21">
        <v>1.8424428909066737</v>
      </c>
      <c r="H9929" s="24">
        <v>5.6436626097105091E-2</v>
      </c>
      <c r="I9929" s="3">
        <f t="shared" si="466"/>
        <v>0</v>
      </c>
      <c r="J9929" s="3">
        <f>INDEX(PowerArray,MIN(MaximumPowerIndex,ROUND(G9929*100,0)))</f>
        <v>0</v>
      </c>
      <c r="K9929" s="3">
        <f>MIN(J9929-M9929+N9929,'Power Look Up'!$F$4)</f>
        <v>4.3876247509461625E-4</v>
      </c>
      <c r="M9929" s="50">
        <f t="array" ref="M9929">_xlfn.SUM(_xlfn.NORM.DIST($S$3:$S$1003,$G9929,$P9929,FALSE)*WindSpeedStep*$T$3:$T$1003)</f>
        <v>-4.9094367191792416E-4</v>
      </c>
      <c r="N9929" s="50">
        <f t="array" ref="N9929">_xlfn.SUM(_xlfn.NORM.DIST($S$3:$S$1003,$G9929,$Q9929,FALSE)*WindSpeedStep*$T$3:$T$1003)</f>
        <v>-5.218119682330791E-5</v>
      </c>
      <c r="P9929" s="42">
        <f t="shared" si="465"/>
        <v>0.18424428909066737</v>
      </c>
      <c r="Q9929" s="42">
        <f t="shared" si="467"/>
        <v>0.10398126053936933</v>
      </c>
    </row>
    <row r="9930" spans="5:17" x14ac:dyDescent="0.2">
      <c r="E9930" s="15" t="s">
        <v>4655</v>
      </c>
      <c r="F9930" s="21">
        <v>1.4363357347754118</v>
      </c>
      <c r="G9930" s="21">
        <v>2.006481334423087</v>
      </c>
      <c r="H9930" s="24">
        <v>4.8735123902591854E-2</v>
      </c>
      <c r="I9930" s="3">
        <f t="shared" si="466"/>
        <v>0</v>
      </c>
      <c r="J9930" s="3">
        <f>INDEX(PowerArray,MIN(MaximumPowerIndex,ROUND(G9930*100,0)))</f>
        <v>0</v>
      </c>
      <c r="K9930" s="3">
        <f>MIN(J9930-M9930+N9930,'Power Look Up'!$F$4)</f>
        <v>1.119280549742E-3</v>
      </c>
      <c r="M9930" s="50">
        <f t="array" ref="M9930">_xlfn.SUM(_xlfn.NORM.DIST($S$3:$S$1003,$G9930,$P9930,FALSE)*WindSpeedStep*$T$3:$T$1003)</f>
        <v>-2.1299940226962885E-3</v>
      </c>
      <c r="N9930" s="50">
        <f t="array" ref="N9930">_xlfn.SUM(_xlfn.NORM.DIST($S$3:$S$1003,$G9930,$Q9930,FALSE)*WindSpeedStep*$T$3:$T$1003)</f>
        <v>-1.0107134729542885E-3</v>
      </c>
      <c r="P9930" s="42">
        <f t="shared" si="465"/>
        <v>0.2006481334423087</v>
      </c>
      <c r="Q9930" s="42">
        <f t="shared" si="467"/>
        <v>9.7786116441346979E-2</v>
      </c>
    </row>
    <row r="9931" spans="5:17" x14ac:dyDescent="0.2">
      <c r="E9931" s="15" t="s">
        <v>4656</v>
      </c>
      <c r="F9931" s="21">
        <v>1.7113764408465277</v>
      </c>
      <c r="G9931" s="21">
        <v>2.0790918976498896</v>
      </c>
      <c r="H9931" s="24">
        <v>0.19867049229205233</v>
      </c>
      <c r="I9931" s="3">
        <f t="shared" si="466"/>
        <v>0</v>
      </c>
      <c r="J9931" s="3">
        <f>INDEX(PowerArray,MIN(MaximumPowerIndex,ROUND(G9931*100,0)))</f>
        <v>0</v>
      </c>
      <c r="K9931" s="3">
        <f>MIN(J9931-M9931+N9931,'Power Look Up'!$F$4)</f>
        <v>4.8022905952764476E-2</v>
      </c>
      <c r="M9931" s="50">
        <f t="array" ref="M9931">_xlfn.SUM(_xlfn.NORM.DIST($S$3:$S$1003,$G9931,$P9931,FALSE)*WindSpeedStep*$T$3:$T$1003)</f>
        <v>-3.307435969722103E-3</v>
      </c>
      <c r="N9931" s="50">
        <f t="array" ref="N9931">_xlfn.SUM(_xlfn.NORM.DIST($S$3:$S$1003,$G9931,$Q9931,FALSE)*WindSpeedStep*$T$3:$T$1003)</f>
        <v>4.471546998304237E-2</v>
      </c>
      <c r="P9931" s="42">
        <f t="shared" si="465"/>
        <v>0.20790918976498896</v>
      </c>
      <c r="Q9931" s="42">
        <f t="shared" si="467"/>
        <v>0.41305421082652083</v>
      </c>
    </row>
    <row r="9932" spans="5:17" x14ac:dyDescent="0.2">
      <c r="E9932" s="15" t="s">
        <v>4657</v>
      </c>
      <c r="F9932" s="21">
        <v>2.360537946660807</v>
      </c>
      <c r="G9932" s="21">
        <v>2.4992023884462955</v>
      </c>
      <c r="H9932" s="24">
        <v>7.2017482388063409E-2</v>
      </c>
      <c r="I9932" s="3">
        <f t="shared" si="466"/>
        <v>0</v>
      </c>
      <c r="J9932" s="3">
        <f>INDEX(PowerArray,MIN(MaximumPowerIndex,ROUND(G9932*100,0)))</f>
        <v>0</v>
      </c>
      <c r="K9932" s="3">
        <f>MIN(J9932-M9932+N9932,'Power Look Up'!$F$4)</f>
        <v>-5.0773418156974157E-2</v>
      </c>
      <c r="M9932" s="50">
        <f t="array" ref="M9932">_xlfn.SUM(_xlfn.NORM.DIST($S$3:$S$1003,$G9932,$P9932,FALSE)*WindSpeedStep*$T$3:$T$1003)</f>
        <v>4.084532026439313E-2</v>
      </c>
      <c r="N9932" s="50">
        <f t="array" ref="N9932">_xlfn.SUM(_xlfn.NORM.DIST($S$3:$S$1003,$G9932,$Q9932,FALSE)*WindSpeedStep*$T$3:$T$1003)</f>
        <v>-9.9280978925810302E-3</v>
      </c>
      <c r="P9932" s="42">
        <f t="shared" si="465"/>
        <v>0.24992023884462955</v>
      </c>
      <c r="Q9932" s="42">
        <f t="shared" si="467"/>
        <v>0.17998626399413709</v>
      </c>
    </row>
    <row r="9933" spans="5:17" x14ac:dyDescent="0.2">
      <c r="E9933" s="15" t="s">
        <v>4658</v>
      </c>
      <c r="F9933" s="21">
        <v>3.1565530391159902</v>
      </c>
      <c r="G9933" s="21">
        <v>3.2090496809142168</v>
      </c>
      <c r="H9933" s="24">
        <v>6.6528265927320404E-2</v>
      </c>
      <c r="I9933" s="3">
        <f t="shared" si="466"/>
        <v>14.559999999997871</v>
      </c>
      <c r="J9933" s="3">
        <f>INDEX(PowerArray,MIN(MaximumPowerIndex,ROUND(G9933*100,0)))</f>
        <v>19.109999999997775</v>
      </c>
      <c r="K9933" s="3">
        <f>MIN(J9933-M9933+N9933,'Power Look Up'!$F$4)</f>
        <v>18.138626211421254</v>
      </c>
      <c r="M9933" s="50">
        <f t="array" ref="M9933">_xlfn.SUM(_xlfn.NORM.DIST($S$3:$S$1003,$G9933,$P9933,FALSE)*WindSpeedStep*$T$3:$T$1003)</f>
        <v>7.2838575519268725</v>
      </c>
      <c r="N9933" s="50">
        <f t="array" ref="N9933">_xlfn.SUM(_xlfn.NORM.DIST($S$3:$S$1003,$G9933,$Q9933,FALSE)*WindSpeedStep*$T$3:$T$1003)</f>
        <v>6.3124837633503494</v>
      </c>
      <c r="P9933" s="42">
        <f t="shared" si="465"/>
        <v>0.32090496809142172</v>
      </c>
      <c r="Q9933" s="42">
        <f t="shared" si="467"/>
        <v>0.2134925105458437</v>
      </c>
    </row>
    <row r="9934" spans="5:17" x14ac:dyDescent="0.2">
      <c r="E9934" s="15" t="s">
        <v>4659</v>
      </c>
      <c r="F9934" s="21">
        <v>3.1284103389188056</v>
      </c>
      <c r="G9934" s="21">
        <v>3.2356638292816835</v>
      </c>
      <c r="H9934" s="24">
        <v>3.5161627818304855E-2</v>
      </c>
      <c r="I9934" s="3">
        <f t="shared" si="466"/>
        <v>11.829999999997929</v>
      </c>
      <c r="J9934" s="3">
        <f>INDEX(PowerArray,MIN(MaximumPowerIndex,ROUND(G9934*100,0)))</f>
        <v>21.839999999997715</v>
      </c>
      <c r="K9934" s="3">
        <f>MIN(J9934-M9934+N9934,'Power Look Up'!$F$4)</f>
        <v>20.512934591789303</v>
      </c>
      <c r="M9934" s="50">
        <f t="array" ref="M9934">_xlfn.SUM(_xlfn.NORM.DIST($S$3:$S$1003,$G9934,$P9934,FALSE)*WindSpeedStep*$T$3:$T$1003)</f>
        <v>7.9063284468445865</v>
      </c>
      <c r="N9934" s="50">
        <f t="array" ref="N9934">_xlfn.SUM(_xlfn.NORM.DIST($S$3:$S$1003,$G9934,$Q9934,FALSE)*WindSpeedStep*$T$3:$T$1003)</f>
        <v>6.5792630386361752</v>
      </c>
      <c r="P9934" s="42">
        <f t="shared" si="465"/>
        <v>0.32356638292816836</v>
      </c>
      <c r="Q9934" s="42">
        <f t="shared" si="467"/>
        <v>0.11377120731035366</v>
      </c>
    </row>
    <row r="9935" spans="5:17" x14ac:dyDescent="0.2">
      <c r="E9935" s="15" t="s">
        <v>4660</v>
      </c>
      <c r="F9935" s="21">
        <v>3.2535865314159929</v>
      </c>
      <c r="G9935" s="21">
        <v>3.269491585788074</v>
      </c>
      <c r="H9935" s="24">
        <v>5.2250031882820201E-2</v>
      </c>
      <c r="I9935" s="3">
        <f t="shared" si="466"/>
        <v>22.749999999997698</v>
      </c>
      <c r="J9935" s="3">
        <f>INDEX(PowerArray,MIN(MaximumPowerIndex,ROUND(G9935*100,0)))</f>
        <v>24.569999999997659</v>
      </c>
      <c r="K9935" s="3">
        <f>MIN(J9935-M9935+N9935,'Power Look Up'!$F$4)</f>
        <v>23.446222167295563</v>
      </c>
      <c r="M9935" s="50">
        <f t="array" ref="M9935">_xlfn.SUM(_xlfn.NORM.DIST($S$3:$S$1003,$G9935,$P9935,FALSE)*WindSpeedStep*$T$3:$T$1003)</f>
        <v>8.7371398856468687</v>
      </c>
      <c r="N9935" s="50">
        <f t="array" ref="N9935">_xlfn.SUM(_xlfn.NORM.DIST($S$3:$S$1003,$G9935,$Q9935,FALSE)*WindSpeedStep*$T$3:$T$1003)</f>
        <v>7.6133620529447734</v>
      </c>
      <c r="P9935" s="42">
        <f t="shared" si="465"/>
        <v>0.32694915857880741</v>
      </c>
      <c r="Q9935" s="42">
        <f t="shared" si="467"/>
        <v>0.17083103959803925</v>
      </c>
    </row>
    <row r="9936" spans="5:17" x14ac:dyDescent="0.2">
      <c r="E9936" s="15" t="s">
        <v>4661</v>
      </c>
      <c r="F9936" s="21">
        <v>2.7839624632603663</v>
      </c>
      <c r="G9936" s="21">
        <v>2.7898391030276395</v>
      </c>
      <c r="H9936" s="24">
        <v>5.3880036810672848E-2</v>
      </c>
      <c r="I9936" s="3">
        <f t="shared" si="466"/>
        <v>0</v>
      </c>
      <c r="J9936" s="3">
        <f>INDEX(PowerArray,MIN(MaximumPowerIndex,ROUND(G9936*100,0)))</f>
        <v>0</v>
      </c>
      <c r="K9936" s="3">
        <f>MIN(J9936-M9936+N9936,'Power Look Up'!$F$4)</f>
        <v>-0.86127597624381824</v>
      </c>
      <c r="M9936" s="50">
        <f t="array" ref="M9936">_xlfn.SUM(_xlfn.NORM.DIST($S$3:$S$1003,$G9936,$P9936,FALSE)*WindSpeedStep*$T$3:$T$1003)</f>
        <v>0.97285685582022441</v>
      </c>
      <c r="N9936" s="50">
        <f t="array" ref="N9936">_xlfn.SUM(_xlfn.NORM.DIST($S$3:$S$1003,$G9936,$Q9936,FALSE)*WindSpeedStep*$T$3:$T$1003)</f>
        <v>0.11158087957640617</v>
      </c>
      <c r="P9936" s="42">
        <f t="shared" si="465"/>
        <v>0.27898391030276398</v>
      </c>
      <c r="Q9936" s="42">
        <f t="shared" si="467"/>
        <v>0.15031663356698374</v>
      </c>
    </row>
    <row r="9937" spans="5:17" x14ac:dyDescent="0.2">
      <c r="E9937" s="15" t="s">
        <v>4662</v>
      </c>
      <c r="F9937" s="21">
        <v>2.4991886259358158</v>
      </c>
      <c r="G9937" s="21">
        <v>2.5474244435428077</v>
      </c>
      <c r="H9937" s="24">
        <v>9.2029868259294351E-2</v>
      </c>
      <c r="I9937" s="3">
        <f t="shared" si="466"/>
        <v>0</v>
      </c>
      <c r="J9937" s="3">
        <f>INDEX(PowerArray,MIN(MaximumPowerIndex,ROUND(G9937*100,0)))</f>
        <v>0</v>
      </c>
      <c r="K9937" s="3">
        <f>MIN(J9937-M9937+N9937,'Power Look Up'!$F$4)</f>
        <v>-3.9529641961199791E-2</v>
      </c>
      <c r="M9937" s="50">
        <f t="array" ref="M9937">_xlfn.SUM(_xlfn.NORM.DIST($S$3:$S$1003,$G9937,$P9937,FALSE)*WindSpeedStep*$T$3:$T$1003)</f>
        <v>8.6232811159539735E-2</v>
      </c>
      <c r="N9937" s="50">
        <f t="array" ref="N9937">_xlfn.SUM(_xlfn.NORM.DIST($S$3:$S$1003,$G9937,$Q9937,FALSE)*WindSpeedStep*$T$3:$T$1003)</f>
        <v>4.6703169198339944E-2</v>
      </c>
      <c r="P9937" s="42">
        <f t="shared" si="465"/>
        <v>0.25474244435428078</v>
      </c>
      <c r="Q9937" s="42">
        <f t="shared" si="467"/>
        <v>0.23443913593975083</v>
      </c>
    </row>
    <row r="9938" spans="5:17" x14ac:dyDescent="0.2">
      <c r="E9938" s="15" t="s">
        <v>4663</v>
      </c>
      <c r="F9938" s="21">
        <v>2.2450180005790261</v>
      </c>
      <c r="G9938" s="21">
        <v>2.4385491182197354</v>
      </c>
      <c r="H9938" s="24">
        <v>7.5723223580458729E-2</v>
      </c>
      <c r="I9938" s="3">
        <f t="shared" si="466"/>
        <v>0</v>
      </c>
      <c r="J9938" s="3">
        <f>INDEX(PowerArray,MIN(MaximumPowerIndex,ROUND(G9938*100,0)))</f>
        <v>0</v>
      </c>
      <c r="K9938" s="3">
        <f>MIN(J9938-M9938+N9938,'Power Look Up'!$F$4)</f>
        <v>-2.0879403513061751E-2</v>
      </c>
      <c r="M9938" s="50">
        <f t="array" ref="M9938">_xlfn.SUM(_xlfn.NORM.DIST($S$3:$S$1003,$G9938,$P9938,FALSE)*WindSpeedStep*$T$3:$T$1003)</f>
        <v>1.0698973813051729E-2</v>
      </c>
      <c r="N9938" s="50">
        <f t="array" ref="N9938">_xlfn.SUM(_xlfn.NORM.DIST($S$3:$S$1003,$G9938,$Q9938,FALSE)*WindSpeedStep*$T$3:$T$1003)</f>
        <v>-1.0180429700010022E-2</v>
      </c>
      <c r="P9938" s="42">
        <f t="shared" si="465"/>
        <v>0.24385491182197355</v>
      </c>
      <c r="Q9938" s="42">
        <f t="shared" si="467"/>
        <v>0.1846548000908835</v>
      </c>
    </row>
    <row r="9939" spans="5:17" x14ac:dyDescent="0.2">
      <c r="E9939" s="15" t="s">
        <v>4664</v>
      </c>
      <c r="F9939" s="21">
        <v>2.51748184296705</v>
      </c>
      <c r="G9939" s="21">
        <v>2.7113169882017298</v>
      </c>
      <c r="H9939" s="24">
        <v>3.9722232865100689E-2</v>
      </c>
      <c r="I9939" s="3">
        <f t="shared" si="466"/>
        <v>0</v>
      </c>
      <c r="J9939" s="3">
        <f>INDEX(PowerArray,MIN(MaximumPowerIndex,ROUND(G9939*100,0)))</f>
        <v>0</v>
      </c>
      <c r="K9939" s="3">
        <f>MIN(J9939-M9939+N9939,'Power Look Up'!$F$4)</f>
        <v>-0.53714298744717137</v>
      </c>
      <c r="M9939" s="50">
        <f t="array" ref="M9939">_xlfn.SUM(_xlfn.NORM.DIST($S$3:$S$1003,$G9939,$P9939,FALSE)*WindSpeedStep*$T$3:$T$1003)</f>
        <v>0.52019674358149715</v>
      </c>
      <c r="N9939" s="50">
        <f t="array" ref="N9939">_xlfn.SUM(_xlfn.NORM.DIST($S$3:$S$1003,$G9939,$Q9939,FALSE)*WindSpeedStep*$T$3:$T$1003)</f>
        <v>-1.6946243865674254E-2</v>
      </c>
      <c r="P9939" s="42">
        <f t="shared" si="465"/>
        <v>0.27113169882017302</v>
      </c>
      <c r="Q9939" s="42">
        <f t="shared" si="467"/>
        <v>0.10769956477645257</v>
      </c>
    </row>
    <row r="9940" spans="5:17" x14ac:dyDescent="0.2">
      <c r="E9940" s="15" t="s">
        <v>4665</v>
      </c>
      <c r="F9940" s="21">
        <v>6.2040990643725733</v>
      </c>
      <c r="G9940" s="21">
        <v>6.2530636032858036</v>
      </c>
      <c r="H9940" s="24">
        <v>0.1031576048930682</v>
      </c>
      <c r="I9940" s="3">
        <f t="shared" si="466"/>
        <v>407.19999999998015</v>
      </c>
      <c r="J9940" s="3">
        <f>INDEX(PowerArray,MIN(MaximumPowerIndex,ROUND(G9940*100,0)))</f>
        <v>418.49999999997993</v>
      </c>
      <c r="K9940" s="3">
        <f>MIN(J9940-M9940+N9940,'Power Look Up'!$F$4)</f>
        <v>419.25968533796646</v>
      </c>
      <c r="M9940" s="50">
        <f t="array" ref="M9940">_xlfn.SUM(_xlfn.NORM.DIST($S$3:$S$1003,$G9940,$P9940,FALSE)*WindSpeedStep*$T$3:$T$1003)</f>
        <v>418.47911998660283</v>
      </c>
      <c r="N9940" s="50">
        <f t="array" ref="N9940">_xlfn.SUM(_xlfn.NORM.DIST($S$3:$S$1003,$G9940,$Q9940,FALSE)*WindSpeedStep*$T$3:$T$1003)</f>
        <v>419.23880532458935</v>
      </c>
      <c r="P9940" s="42">
        <f t="shared" si="465"/>
        <v>0.62530636032858045</v>
      </c>
      <c r="Q9940" s="42">
        <f t="shared" si="467"/>
        <v>0.64505106455898231</v>
      </c>
    </row>
    <row r="9941" spans="5:17" x14ac:dyDescent="0.2">
      <c r="E9941" s="15" t="s">
        <v>4666</v>
      </c>
      <c r="F9941" s="21">
        <v>6.1403545754784599</v>
      </c>
      <c r="G9941" s="21">
        <v>6.2677882145742547</v>
      </c>
      <c r="H9941" s="24">
        <v>0.104228508652553</v>
      </c>
      <c r="I9941" s="3">
        <f t="shared" si="466"/>
        <v>393.63999999998043</v>
      </c>
      <c r="J9941" s="3">
        <f>INDEX(PowerArray,MIN(MaximumPowerIndex,ROUND(G9941*100,0)))</f>
        <v>423.01999999997986</v>
      </c>
      <c r="K9941" s="3">
        <f>MIN(J9941-M9941+N9941,'Power Look Up'!$F$4)</f>
        <v>424.05173489326341</v>
      </c>
      <c r="M9941" s="50">
        <f t="array" ref="M9941">_xlfn.SUM(_xlfn.NORM.DIST($S$3:$S$1003,$G9941,$P9941,FALSE)*WindSpeedStep*$T$3:$T$1003)</f>
        <v>421.57886763773678</v>
      </c>
      <c r="N9941" s="50">
        <f t="array" ref="N9941">_xlfn.SUM(_xlfn.NORM.DIST($S$3:$S$1003,$G9941,$Q9941,FALSE)*WindSpeedStep*$T$3:$T$1003)</f>
        <v>422.61060253102033</v>
      </c>
      <c r="P9941" s="42">
        <f t="shared" si="465"/>
        <v>0.62677882145742547</v>
      </c>
      <c r="Q9941" s="42">
        <f t="shared" si="467"/>
        <v>0.65328221815512244</v>
      </c>
    </row>
    <row r="9942" spans="5:17" x14ac:dyDescent="0.2">
      <c r="E9942" s="15" t="s">
        <v>4667</v>
      </c>
      <c r="F9942" s="21">
        <v>6.1785624992981463</v>
      </c>
      <c r="G9942" s="21">
        <v>6.4098264534793401</v>
      </c>
      <c r="H9942" s="24">
        <v>9.8728466381831192E-2</v>
      </c>
      <c r="I9942" s="3">
        <f t="shared" si="466"/>
        <v>402.67999999998028</v>
      </c>
      <c r="J9942" s="3">
        <f>INDEX(PowerArray,MIN(MaximumPowerIndex,ROUND(G9942*100,0)))</f>
        <v>454.65999999997916</v>
      </c>
      <c r="K9942" s="3">
        <f>MIN(J9942-M9942+N9942,'Power Look Up'!$F$4)</f>
        <v>454.327017560863</v>
      </c>
      <c r="M9942" s="50">
        <f t="array" ref="M9942">_xlfn.SUM(_xlfn.NORM.DIST($S$3:$S$1003,$G9942,$P9942,FALSE)*WindSpeedStep*$T$3:$T$1003)</f>
        <v>452.20978735935137</v>
      </c>
      <c r="N9942" s="50">
        <f t="array" ref="N9942">_xlfn.SUM(_xlfn.NORM.DIST($S$3:$S$1003,$G9942,$Q9942,FALSE)*WindSpeedStep*$T$3:$T$1003)</f>
        <v>451.8768049202352</v>
      </c>
      <c r="P9942" s="42">
        <f t="shared" si="465"/>
        <v>0.64098264534793403</v>
      </c>
      <c r="Q9942" s="42">
        <f t="shared" si="467"/>
        <v>0.63283233552570728</v>
      </c>
    </row>
    <row r="9943" spans="5:17" x14ac:dyDescent="0.2">
      <c r="E9943" s="15" t="s">
        <v>4668</v>
      </c>
      <c r="F9943" s="21">
        <v>6.6743635316080994</v>
      </c>
      <c r="G9943" s="21">
        <v>6.7169996874251741</v>
      </c>
      <c r="H9943" s="24">
        <v>6.8920429314579021E-2</v>
      </c>
      <c r="I9943" s="3">
        <f t="shared" si="466"/>
        <v>513.4199999999779</v>
      </c>
      <c r="J9943" s="3">
        <f>INDEX(PowerArray,MIN(MaximumPowerIndex,ROUND(G9943*100,0)))</f>
        <v>524.71999999997763</v>
      </c>
      <c r="K9943" s="3">
        <f>MIN(J9943-M9943+N9943,'Power Look Up'!$F$4)</f>
        <v>516.48830274770762</v>
      </c>
      <c r="M9943" s="50">
        <f t="array" ref="M9943">_xlfn.SUM(_xlfn.NORM.DIST($S$3:$S$1003,$G9943,$P9943,FALSE)*WindSpeedStep*$T$3:$T$1003)</f>
        <v>523.12766458593853</v>
      </c>
      <c r="N9943" s="50">
        <f t="array" ref="N9943">_xlfn.SUM(_xlfn.NORM.DIST($S$3:$S$1003,$G9943,$Q9943,FALSE)*WindSpeedStep*$T$3:$T$1003)</f>
        <v>514.89596733366852</v>
      </c>
      <c r="P9943" s="42">
        <f t="shared" si="465"/>
        <v>0.67169996874251747</v>
      </c>
      <c r="Q9943" s="42">
        <f t="shared" si="467"/>
        <v>0.46293850216323607</v>
      </c>
    </row>
    <row r="9944" spans="5:17" x14ac:dyDescent="0.2">
      <c r="E9944" s="15" t="s">
        <v>4669</v>
      </c>
      <c r="F9944" s="21">
        <v>5.674221491871446</v>
      </c>
      <c r="G9944" s="21">
        <v>5.73625301683066</v>
      </c>
      <c r="H9944" s="24">
        <v>0.10397902176451855</v>
      </c>
      <c r="I9944" s="3">
        <f t="shared" si="466"/>
        <v>308.53999999998763</v>
      </c>
      <c r="J9944" s="3">
        <f>INDEX(PowerArray,MIN(MaximumPowerIndex,ROUND(G9944*100,0)))</f>
        <v>319.87999999998738</v>
      </c>
      <c r="K9944" s="3">
        <f>MIN(J9944-M9944+N9944,'Power Look Up'!$F$4)</f>
        <v>320.43716336765482</v>
      </c>
      <c r="M9944" s="50">
        <f t="array" ref="M9944">_xlfn.SUM(_xlfn.NORM.DIST($S$3:$S$1003,$G9944,$P9944,FALSE)*WindSpeedStep*$T$3:$T$1003)</f>
        <v>317.99371357595277</v>
      </c>
      <c r="N9944" s="50">
        <f t="array" ref="N9944">_xlfn.SUM(_xlfn.NORM.DIST($S$3:$S$1003,$G9944,$Q9944,FALSE)*WindSpeedStep*$T$3:$T$1003)</f>
        <v>318.55087694362021</v>
      </c>
      <c r="P9944" s="42">
        <f t="shared" si="465"/>
        <v>0.57362530168306602</v>
      </c>
      <c r="Q9944" s="42">
        <f t="shared" si="467"/>
        <v>0.59644997728382043</v>
      </c>
    </row>
    <row r="9945" spans="5:17" x14ac:dyDescent="0.2">
      <c r="E9945" s="15" t="s">
        <v>4670</v>
      </c>
      <c r="F9945" s="21">
        <v>3.9935349324393115</v>
      </c>
      <c r="G9945" s="21">
        <v>4.0309365535161046</v>
      </c>
      <c r="H9945" s="24">
        <v>0.17027521018443822</v>
      </c>
      <c r="I9945" s="3">
        <f t="shared" si="466"/>
        <v>90.089999999996266</v>
      </c>
      <c r="J9945" s="3">
        <f>INDEX(PowerArray,MIN(MaximumPowerIndex,ROUND(G9945*100,0)))</f>
        <v>94.269999999995477</v>
      </c>
      <c r="K9945" s="3">
        <f>MIN(J9945-M9945+N9945,'Power Look Up'!$F$4)</f>
        <v>110.41516018304826</v>
      </c>
      <c r="M9945" s="50">
        <f t="array" ref="M9945">_xlfn.SUM(_xlfn.NORM.DIST($S$3:$S$1003,$G9945,$P9945,FALSE)*WindSpeedStep*$T$3:$T$1003)</f>
        <v>53.536571258116297</v>
      </c>
      <c r="N9945" s="50">
        <f t="array" ref="N9945">_xlfn.SUM(_xlfn.NORM.DIST($S$3:$S$1003,$G9945,$Q9945,FALSE)*WindSpeedStep*$T$3:$T$1003)</f>
        <v>69.681731441169077</v>
      </c>
      <c r="P9945" s="42">
        <f t="shared" si="465"/>
        <v>0.40309365535161046</v>
      </c>
      <c r="Q9945" s="42">
        <f t="shared" si="467"/>
        <v>0.68636856889008968</v>
      </c>
    </row>
    <row r="9946" spans="5:17" x14ac:dyDescent="0.2">
      <c r="E9946" s="15" t="s">
        <v>4671</v>
      </c>
      <c r="F9946" s="21">
        <v>2.1311883996800662</v>
      </c>
      <c r="G9946" s="21">
        <v>2.1350410054448559</v>
      </c>
      <c r="H9946" s="24">
        <v>6.0998830520809698E-2</v>
      </c>
      <c r="I9946" s="3">
        <f t="shared" si="466"/>
        <v>0</v>
      </c>
      <c r="J9946" s="3">
        <f>INDEX(PowerArray,MIN(MaximumPowerIndex,ROUND(G9946*100,0)))</f>
        <v>0</v>
      </c>
      <c r="K9946" s="3">
        <f>MIN(J9946-M9946+N9946,'Power Look Up'!$F$4)</f>
        <v>6.0845993723034064E-4</v>
      </c>
      <c r="M9946" s="50">
        <f t="array" ref="M9946">_xlfn.SUM(_xlfn.NORM.DIST($S$3:$S$1003,$G9946,$P9946,FALSE)*WindSpeedStep*$T$3:$T$1003)</f>
        <v>-4.3565257439162359E-3</v>
      </c>
      <c r="N9946" s="50">
        <f t="array" ref="N9946">_xlfn.SUM(_xlfn.NORM.DIST($S$3:$S$1003,$G9946,$Q9946,FALSE)*WindSpeedStep*$T$3:$T$1003)</f>
        <v>-3.7480658066858952E-3</v>
      </c>
      <c r="P9946" s="42">
        <f t="shared" si="465"/>
        <v>0.2135041005444856</v>
      </c>
      <c r="Q9946" s="42">
        <f t="shared" si="467"/>
        <v>0.13023500444610989</v>
      </c>
    </row>
    <row r="9947" spans="5:17" x14ac:dyDescent="0.2">
      <c r="E9947" s="15" t="s">
        <v>4672</v>
      </c>
      <c r="F9947" s="21">
        <v>2.4774088653933126</v>
      </c>
      <c r="G9947" s="21">
        <v>2.4900117123652197</v>
      </c>
      <c r="H9947" s="24">
        <v>3.6328278814692798E-2</v>
      </c>
      <c r="I9947" s="3">
        <f t="shared" si="466"/>
        <v>0</v>
      </c>
      <c r="J9947" s="3">
        <f>INDEX(PowerArray,MIN(MaximumPowerIndex,ROUND(G9947*100,0)))</f>
        <v>0</v>
      </c>
      <c r="K9947" s="3">
        <f>MIN(J9947-M9947+N9947,'Power Look Up'!$F$4)</f>
        <v>-4.7451550891203551E-2</v>
      </c>
      <c r="M9947" s="50">
        <f t="array" ref="M9947">_xlfn.SUM(_xlfn.NORM.DIST($S$3:$S$1003,$G9947,$P9947,FALSE)*WindSpeedStep*$T$3:$T$1003)</f>
        <v>3.4667685610488795E-2</v>
      </c>
      <c r="N9947" s="50">
        <f t="array" ref="N9947">_xlfn.SUM(_xlfn.NORM.DIST($S$3:$S$1003,$G9947,$Q9947,FALSE)*WindSpeedStep*$T$3:$T$1003)</f>
        <v>-1.2783865280714754E-2</v>
      </c>
      <c r="P9947" s="42">
        <f t="shared" si="465"/>
        <v>0.24900117123652199</v>
      </c>
      <c r="Q9947" s="42">
        <f t="shared" si="467"/>
        <v>9.0457839738654344E-2</v>
      </c>
    </row>
    <row r="9948" spans="5:17" x14ac:dyDescent="0.2">
      <c r="E9948" s="15" t="s">
        <v>4673</v>
      </c>
      <c r="F9948" s="21">
        <v>2.4348898132423171</v>
      </c>
      <c r="G9948" s="21">
        <v>2.5105337866246007</v>
      </c>
      <c r="H9948" s="24">
        <v>3.2855696206421522E-2</v>
      </c>
      <c r="I9948" s="3">
        <f t="shared" si="466"/>
        <v>0</v>
      </c>
      <c r="J9948" s="3">
        <f>INDEX(PowerArray,MIN(MaximumPowerIndex,ROUND(G9948*100,0)))</f>
        <v>0</v>
      </c>
      <c r="K9948" s="3">
        <f>MIN(J9948-M9948+N9948,'Power Look Up'!$F$4)</f>
        <v>-6.2760359378623995E-2</v>
      </c>
      <c r="M9948" s="50">
        <f t="array" ref="M9948">_xlfn.SUM(_xlfn.NORM.DIST($S$3:$S$1003,$G9948,$P9948,FALSE)*WindSpeedStep*$T$3:$T$1003)</f>
        <v>4.9441088580934031E-2</v>
      </c>
      <c r="N9948" s="50">
        <f t="array" ref="N9948">_xlfn.SUM(_xlfn.NORM.DIST($S$3:$S$1003,$G9948,$Q9948,FALSE)*WindSpeedStep*$T$3:$T$1003)</f>
        <v>-1.3319270797689962E-2</v>
      </c>
      <c r="P9948" s="42">
        <f t="shared" si="465"/>
        <v>0.25105337866246008</v>
      </c>
      <c r="Q9948" s="42">
        <f t="shared" si="467"/>
        <v>8.2485335409294952E-2</v>
      </c>
    </row>
    <row r="9949" spans="5:17" x14ac:dyDescent="0.2">
      <c r="E9949" s="15" t="s">
        <v>4674</v>
      </c>
      <c r="F9949" s="21">
        <v>2.4631715499427784</v>
      </c>
      <c r="G9949" s="21">
        <v>2.7339002269074419</v>
      </c>
      <c r="H9949" s="24">
        <v>3.247845242523139E-2</v>
      </c>
      <c r="I9949" s="3">
        <f t="shared" si="466"/>
        <v>0</v>
      </c>
      <c r="J9949" s="3">
        <f>INDEX(PowerArray,MIN(MaximumPowerIndex,ROUND(G9949*100,0)))</f>
        <v>0</v>
      </c>
      <c r="K9949" s="3">
        <f>MIN(J9949-M9949+N9949,'Power Look Up'!$F$4)</f>
        <v>-0.6492557762687069</v>
      </c>
      <c r="M9949" s="50">
        <f t="array" ref="M9949">_xlfn.SUM(_xlfn.NORM.DIST($S$3:$S$1003,$G9949,$P9949,FALSE)*WindSpeedStep*$T$3:$T$1003)</f>
        <v>0.63036771721274221</v>
      </c>
      <c r="N9949" s="50">
        <f t="array" ref="N9949">_xlfn.SUM(_xlfn.NORM.DIST($S$3:$S$1003,$G9949,$Q9949,FALSE)*WindSpeedStep*$T$3:$T$1003)</f>
        <v>-1.8888059055964707E-2</v>
      </c>
      <c r="P9949" s="42">
        <f t="shared" si="465"/>
        <v>0.27339002269074419</v>
      </c>
      <c r="Q9949" s="42">
        <f t="shared" si="467"/>
        <v>8.8792848454942661E-2</v>
      </c>
    </row>
    <row r="9950" spans="5:17" x14ac:dyDescent="0.2">
      <c r="E9950" s="15" t="s">
        <v>4675</v>
      </c>
      <c r="F9950" s="21">
        <v>2.6121683992650464</v>
      </c>
      <c r="G9950" s="21">
        <v>2.8245236608911699</v>
      </c>
      <c r="H9950" s="24">
        <v>0.11484711325824448</v>
      </c>
      <c r="I9950" s="3">
        <f t="shared" si="466"/>
        <v>0</v>
      </c>
      <c r="J9950" s="3">
        <f>INDEX(PowerArray,MIN(MaximumPowerIndex,ROUND(G9950*100,0)))</f>
        <v>0</v>
      </c>
      <c r="K9950" s="3">
        <f>MIN(J9950-M9950+N9950,'Power Look Up'!$F$4)</f>
        <v>0.39966689500619634</v>
      </c>
      <c r="M9950" s="50">
        <f t="array" ref="M9950">_xlfn.SUM(_xlfn.NORM.DIST($S$3:$S$1003,$G9950,$P9950,FALSE)*WindSpeedStep*$T$3:$T$1003)</f>
        <v>1.2395734390111226</v>
      </c>
      <c r="N9950" s="50">
        <f t="array" ref="N9950">_xlfn.SUM(_xlfn.NORM.DIST($S$3:$S$1003,$G9950,$Q9950,FALSE)*WindSpeedStep*$T$3:$T$1003)</f>
        <v>1.6392403340173189</v>
      </c>
      <c r="P9950" s="42">
        <f t="shared" si="465"/>
        <v>0.282452366089117</v>
      </c>
      <c r="Q9950" s="42">
        <f t="shared" si="467"/>
        <v>0.3243883887829595</v>
      </c>
    </row>
    <row r="9951" spans="5:17" x14ac:dyDescent="0.2">
      <c r="E9951" s="15" t="s">
        <v>4676</v>
      </c>
      <c r="F9951" s="21">
        <v>2.3419968501476367</v>
      </c>
      <c r="G9951" s="21">
        <v>2.6637957571498281</v>
      </c>
      <c r="H9951" s="24">
        <v>0.12809581702942441</v>
      </c>
      <c r="I9951" s="3">
        <f t="shared" si="466"/>
        <v>0</v>
      </c>
      <c r="J9951" s="3">
        <f>INDEX(PowerArray,MIN(MaximumPowerIndex,ROUND(G9951*100,0)))</f>
        <v>0</v>
      </c>
      <c r="K9951" s="3">
        <f>MIN(J9951-M9951+N9951,'Power Look Up'!$F$4)</f>
        <v>0.44988432750409835</v>
      </c>
      <c r="M9951" s="50">
        <f t="array" ref="M9951">_xlfn.SUM(_xlfn.NORM.DIST($S$3:$S$1003,$G9951,$P9951,FALSE)*WindSpeedStep*$T$3:$T$1003)</f>
        <v>0.33477937754567777</v>
      </c>
      <c r="N9951" s="50">
        <f t="array" ref="N9951">_xlfn.SUM(_xlfn.NORM.DIST($S$3:$S$1003,$G9951,$Q9951,FALSE)*WindSpeedStep*$T$3:$T$1003)</f>
        <v>0.78466370504977612</v>
      </c>
      <c r="P9951" s="42">
        <f t="shared" si="465"/>
        <v>0.26637957571498283</v>
      </c>
      <c r="Q9951" s="42">
        <f t="shared" si="467"/>
        <v>0.34122109391162142</v>
      </c>
    </row>
    <row r="9952" spans="5:17" x14ac:dyDescent="0.2">
      <c r="E9952" s="15" t="s">
        <v>4677</v>
      </c>
      <c r="F9952" s="21">
        <v>2.5376968358414644</v>
      </c>
      <c r="G9952" s="21">
        <v>2.7951957952854936</v>
      </c>
      <c r="H9952" s="24">
        <v>9.4573944614002481E-2</v>
      </c>
      <c r="I9952" s="3">
        <f t="shared" si="466"/>
        <v>0</v>
      </c>
      <c r="J9952" s="3">
        <f>INDEX(PowerArray,MIN(MaximumPowerIndex,ROUND(G9952*100,0)))</f>
        <v>0</v>
      </c>
      <c r="K9952" s="3">
        <f>MIN(J9952-M9952+N9952,'Power Look Up'!$F$4)</f>
        <v>-0.12819801201998204</v>
      </c>
      <c r="M9952" s="50">
        <f t="array" ref="M9952">_xlfn.SUM(_xlfn.NORM.DIST($S$3:$S$1003,$G9952,$P9952,FALSE)*WindSpeedStep*$T$3:$T$1003)</f>
        <v>1.011222667574283</v>
      </c>
      <c r="N9952" s="50">
        <f t="array" ref="N9952">_xlfn.SUM(_xlfn.NORM.DIST($S$3:$S$1003,$G9952,$Q9952,FALSE)*WindSpeedStep*$T$3:$T$1003)</f>
        <v>0.88302465555430099</v>
      </c>
      <c r="P9952" s="42">
        <f t="shared" si="465"/>
        <v>0.27951957952854939</v>
      </c>
      <c r="Q9952" s="42">
        <f t="shared" si="467"/>
        <v>0.26435269232862291</v>
      </c>
    </row>
    <row r="9953" spans="5:17" x14ac:dyDescent="0.2">
      <c r="E9953" s="15" t="s">
        <v>4678</v>
      </c>
      <c r="F9953" s="21">
        <v>3.0036911853123609</v>
      </c>
      <c r="G9953" s="21">
        <v>3.2021348398650229</v>
      </c>
      <c r="H9953" s="24">
        <v>4.6609318789022275E-2</v>
      </c>
      <c r="I9953" s="3">
        <f t="shared" si="466"/>
        <v>0</v>
      </c>
      <c r="J9953" s="3">
        <f>INDEX(PowerArray,MIN(MaximumPowerIndex,ROUND(G9953*100,0)))</f>
        <v>18.199999999997793</v>
      </c>
      <c r="K9953" s="3">
        <f>MIN(J9953-M9953+N9953,'Power Look Up'!$F$4)</f>
        <v>16.845903480643504</v>
      </c>
      <c r="M9953" s="50">
        <f t="array" ref="M9953">_xlfn.SUM(_xlfn.NORM.DIST($S$3:$S$1003,$G9953,$P9953,FALSE)*WindSpeedStep*$T$3:$T$1003)</f>
        <v>7.1264773113736011</v>
      </c>
      <c r="N9953" s="50">
        <f t="array" ref="N9953">_xlfn.SUM(_xlfn.NORM.DIST($S$3:$S$1003,$G9953,$Q9953,FALSE)*WindSpeedStep*$T$3:$T$1003)</f>
        <v>5.7723807920193133</v>
      </c>
      <c r="P9953" s="42">
        <f t="shared" si="465"/>
        <v>0.32021348398650229</v>
      </c>
      <c r="Q9953" s="42">
        <f t="shared" si="467"/>
        <v>0.14924932355670364</v>
      </c>
    </row>
    <row r="9954" spans="5:17" x14ac:dyDescent="0.2">
      <c r="E9954" s="15" t="s">
        <v>4679</v>
      </c>
      <c r="F9954" s="21">
        <v>3.460020714408083</v>
      </c>
      <c r="G9954" s="21">
        <v>3.5377687284884298</v>
      </c>
      <c r="H9954" s="24">
        <v>4.3352341613267183E-2</v>
      </c>
      <c r="I9954" s="3">
        <f t="shared" si="466"/>
        <v>41.859999999997292</v>
      </c>
      <c r="J9954" s="3">
        <f>INDEX(PowerArray,MIN(MaximumPowerIndex,ROUND(G9954*100,0)))</f>
        <v>49.139999999997137</v>
      </c>
      <c r="K9954" s="3">
        <f>MIN(J9954-M9954+N9954,'Power Look Up'!$F$4)</f>
        <v>46.70018729399483</v>
      </c>
      <c r="M9954" s="50">
        <f t="array" ref="M9954">_xlfn.SUM(_xlfn.NORM.DIST($S$3:$S$1003,$G9954,$P9954,FALSE)*WindSpeedStep*$T$3:$T$1003)</f>
        <v>17.460060930019843</v>
      </c>
      <c r="N9954" s="50">
        <f t="array" ref="N9954">_xlfn.SUM(_xlfn.NORM.DIST($S$3:$S$1003,$G9954,$Q9954,FALSE)*WindSpeedStep*$T$3:$T$1003)</f>
        <v>15.020248224017539</v>
      </c>
      <c r="P9954" s="42">
        <f t="shared" si="465"/>
        <v>0.35377687284884302</v>
      </c>
      <c r="Q9954" s="42">
        <f t="shared" si="467"/>
        <v>0.15337055846616429</v>
      </c>
    </row>
    <row r="9955" spans="5:17" x14ac:dyDescent="0.2">
      <c r="E9955" s="15" t="s">
        <v>4680</v>
      </c>
      <c r="F9955" s="21">
        <v>3.7762006837002109</v>
      </c>
      <c r="G9955" s="21">
        <v>3.7338136278709939</v>
      </c>
      <c r="H9955" s="24">
        <v>4.5018793819353101E-2</v>
      </c>
      <c r="I9955" s="3">
        <f t="shared" si="466"/>
        <v>70.979999999996664</v>
      </c>
      <c r="J9955" s="3">
        <f>INDEX(PowerArray,MIN(MaximumPowerIndex,ROUND(G9955*100,0)))</f>
        <v>66.429999999996767</v>
      </c>
      <c r="K9955" s="3">
        <f>MIN(J9955-M9955+N9955,'Power Look Up'!$F$4)</f>
        <v>59.592564397797631</v>
      </c>
      <c r="M9955" s="50">
        <f t="array" ref="M9955">_xlfn.SUM(_xlfn.NORM.DIST($S$3:$S$1003,$G9955,$P9955,FALSE)*WindSpeedStep*$T$3:$T$1003)</f>
        <v>27.829255787203596</v>
      </c>
      <c r="N9955" s="50">
        <f t="array" ref="N9955">_xlfn.SUM(_xlfn.NORM.DIST($S$3:$S$1003,$G9955,$Q9955,FALSE)*WindSpeedStep*$T$3:$T$1003)</f>
        <v>20.99182018500446</v>
      </c>
      <c r="P9955" s="42">
        <f t="shared" si="465"/>
        <v>0.37338136278709944</v>
      </c>
      <c r="Q9955" s="42">
        <f t="shared" si="467"/>
        <v>0.16809178587301507</v>
      </c>
    </row>
    <row r="9956" spans="5:17" x14ac:dyDescent="0.2">
      <c r="E9956" s="15" t="s">
        <v>4681</v>
      </c>
      <c r="F9956" s="21">
        <v>3.9166308793553868</v>
      </c>
      <c r="G9956" s="21">
        <v>3.8771808101803744</v>
      </c>
      <c r="H9956" s="24">
        <v>5.8723940826880844E-2</v>
      </c>
      <c r="I9956" s="3">
        <f t="shared" si="466"/>
        <v>83.719999999996404</v>
      </c>
      <c r="J9956" s="3">
        <f>INDEX(PowerArray,MIN(MaximumPowerIndex,ROUND(G9956*100,0)))</f>
        <v>80.079999999996474</v>
      </c>
      <c r="K9956" s="3">
        <f>MIN(J9956-M9956+N9956,'Power Look Up'!$F$4)</f>
        <v>71.736000709488053</v>
      </c>
      <c r="M9956" s="50">
        <f t="array" ref="M9956">_xlfn.SUM(_xlfn.NORM.DIST($S$3:$S$1003,$G9956,$P9956,FALSE)*WindSpeedStep*$T$3:$T$1003)</f>
        <v>38.622039826297581</v>
      </c>
      <c r="N9956" s="50">
        <f t="array" ref="N9956">_xlfn.SUM(_xlfn.NORM.DIST($S$3:$S$1003,$G9956,$Q9956,FALSE)*WindSpeedStep*$T$3:$T$1003)</f>
        <v>30.278040535789152</v>
      </c>
      <c r="P9956" s="42">
        <f t="shared" si="465"/>
        <v>0.38771808101803745</v>
      </c>
      <c r="Q9956" s="42">
        <f t="shared" si="467"/>
        <v>0.22768333647215025</v>
      </c>
    </row>
    <row r="9957" spans="5:17" x14ac:dyDescent="0.2">
      <c r="E9957" s="15" t="s">
        <v>4682</v>
      </c>
      <c r="F9957" s="21">
        <v>4.2749407001727731</v>
      </c>
      <c r="G9957" s="21">
        <v>4.2111860444516234</v>
      </c>
      <c r="H9957" s="24">
        <v>3.7427419751935635E-2</v>
      </c>
      <c r="I9957" s="3">
        <f t="shared" si="466"/>
        <v>120.42999999999492</v>
      </c>
      <c r="J9957" s="3">
        <f>INDEX(PowerArray,MIN(MaximumPowerIndex,ROUND(G9957*100,0)))</f>
        <v>113.88999999999506</v>
      </c>
      <c r="K9957" s="3">
        <f>MIN(J9957-M9957+N9957,'Power Look Up'!$F$4)</f>
        <v>103.17672845780395</v>
      </c>
      <c r="M9957" s="50">
        <f t="array" ref="M9957">_xlfn.SUM(_xlfn.NORM.DIST($S$3:$S$1003,$G9957,$P9957,FALSE)*WindSpeedStep*$T$3:$T$1003)</f>
        <v>75.049885590331868</v>
      </c>
      <c r="N9957" s="50">
        <f t="array" ref="N9957">_xlfn.SUM(_xlfn.NORM.DIST($S$3:$S$1003,$G9957,$Q9957,FALSE)*WindSpeedStep*$T$3:$T$1003)</f>
        <v>64.33661404814076</v>
      </c>
      <c r="P9957" s="42">
        <f t="shared" si="465"/>
        <v>0.42111860444516236</v>
      </c>
      <c r="Q9957" s="42">
        <f t="shared" si="467"/>
        <v>0.15761382773918439</v>
      </c>
    </row>
    <row r="9958" spans="5:17" x14ac:dyDescent="0.2">
      <c r="E9958" s="15" t="s">
        <v>4683</v>
      </c>
      <c r="F9958" s="21">
        <v>4.41</v>
      </c>
      <c r="G9958" s="21">
        <v>4.3866783299042487</v>
      </c>
      <c r="H9958" s="24">
        <v>3.8548752834467119E-2</v>
      </c>
      <c r="I9958" s="3">
        <f t="shared" si="466"/>
        <v>135.6899999999946</v>
      </c>
      <c r="J9958" s="3">
        <f>INDEX(PowerArray,MIN(MaximumPowerIndex,ROUND(G9958*100,0)))</f>
        <v>133.50999999999465</v>
      </c>
      <c r="K9958" s="3">
        <f>MIN(J9958-M9958+N9958,'Power Look Up'!$F$4)</f>
        <v>127.46547005255299</v>
      </c>
      <c r="M9958" s="50">
        <f t="array" ref="M9958">_xlfn.SUM(_xlfn.NORM.DIST($S$3:$S$1003,$G9958,$P9958,FALSE)*WindSpeedStep*$T$3:$T$1003)</f>
        <v>99.217091560554394</v>
      </c>
      <c r="N9958" s="50">
        <f t="array" ref="N9958">_xlfn.SUM(_xlfn.NORM.DIST($S$3:$S$1003,$G9958,$Q9958,FALSE)*WindSpeedStep*$T$3:$T$1003)</f>
        <v>93.172561613112734</v>
      </c>
      <c r="P9958" s="42">
        <f t="shared" si="465"/>
        <v>0.43866783299042489</v>
      </c>
      <c r="Q9958" s="42">
        <f t="shared" si="467"/>
        <v>0.1691009787037919</v>
      </c>
    </row>
    <row r="9959" spans="5:17" x14ac:dyDescent="0.2">
      <c r="E9959" s="15" t="s">
        <v>4684</v>
      </c>
      <c r="F9959" s="21">
        <v>4.51</v>
      </c>
      <c r="G9959" s="21">
        <v>4.4946942007366131</v>
      </c>
      <c r="H9959" s="24">
        <v>3.9911308203991129E-2</v>
      </c>
      <c r="I9959" s="3">
        <f t="shared" si="466"/>
        <v>146.58999999999435</v>
      </c>
      <c r="J9959" s="3">
        <f>INDEX(PowerArray,MIN(MaximumPowerIndex,ROUND(G9959*100,0)))</f>
        <v>144.4099999999944</v>
      </c>
      <c r="K9959" s="3">
        <f>MIN(J9959-M9959+N9959,'Power Look Up'!$F$4)</f>
        <v>140.54932143075666</v>
      </c>
      <c r="M9959" s="50">
        <f t="array" ref="M9959">_xlfn.SUM(_xlfn.NORM.DIST($S$3:$S$1003,$G9959,$P9959,FALSE)*WindSpeedStep*$T$3:$T$1003)</f>
        <v>115.17836619614131</v>
      </c>
      <c r="N9959" s="50">
        <f t="array" ref="N9959">_xlfn.SUM(_xlfn.NORM.DIST($S$3:$S$1003,$G9959,$Q9959,FALSE)*WindSpeedStep*$T$3:$T$1003)</f>
        <v>111.31768762690359</v>
      </c>
      <c r="P9959" s="42">
        <f t="shared" si="465"/>
        <v>0.44946942007366131</v>
      </c>
      <c r="Q9959" s="42">
        <f t="shared" si="467"/>
        <v>0.17938912552829053</v>
      </c>
    </row>
    <row r="9960" spans="5:17" x14ac:dyDescent="0.2">
      <c r="E9960" s="15" t="s">
        <v>4685</v>
      </c>
      <c r="F9960" s="21">
        <v>4.6086482977026373</v>
      </c>
      <c r="G9960" s="21">
        <v>4.5918051512629869</v>
      </c>
      <c r="H9960" s="24">
        <v>4.5566505932918069E-2</v>
      </c>
      <c r="I9960" s="3">
        <f t="shared" si="466"/>
        <v>157.48999999999413</v>
      </c>
      <c r="J9960" s="3">
        <f>INDEX(PowerArray,MIN(MaximumPowerIndex,ROUND(G9960*100,0)))</f>
        <v>155.30999999999418</v>
      </c>
      <c r="K9960" s="3">
        <f>MIN(J9960-M9960+N9960,'Power Look Up'!$F$4)</f>
        <v>152.9714303438339</v>
      </c>
      <c r="M9960" s="50">
        <f t="array" ref="M9960">_xlfn.SUM(_xlfn.NORM.DIST($S$3:$S$1003,$G9960,$P9960,FALSE)*WindSpeedStep*$T$3:$T$1003)</f>
        <v>129.99626600188461</v>
      </c>
      <c r="N9960" s="50">
        <f t="array" ref="N9960">_xlfn.SUM(_xlfn.NORM.DIST($S$3:$S$1003,$G9960,$Q9960,FALSE)*WindSpeedStep*$T$3:$T$1003)</f>
        <v>127.65769634572432</v>
      </c>
      <c r="P9960" s="42">
        <f t="shared" si="465"/>
        <v>0.45918051512629871</v>
      </c>
      <c r="Q9960" s="42">
        <f t="shared" si="467"/>
        <v>0.20923251666782866</v>
      </c>
    </row>
    <row r="9961" spans="5:17" x14ac:dyDescent="0.2">
      <c r="E9961" s="15" t="s">
        <v>4686</v>
      </c>
      <c r="F9961" s="21">
        <v>4.8</v>
      </c>
      <c r="G9961" s="21">
        <v>4.8067114141886815</v>
      </c>
      <c r="H9961" s="24">
        <v>4.3749999999999997E-2</v>
      </c>
      <c r="I9961" s="3">
        <f t="shared" si="466"/>
        <v>178.19999999999368</v>
      </c>
      <c r="J9961" s="3">
        <f>INDEX(PowerArray,MIN(MaximumPowerIndex,ROUND(G9961*100,0)))</f>
        <v>179.28999999999365</v>
      </c>
      <c r="K9961" s="3">
        <f>MIN(J9961-M9961+N9961,'Power Look Up'!$F$4)</f>
        <v>179.19657865800198</v>
      </c>
      <c r="M9961" s="50">
        <f t="array" ref="M9961">_xlfn.SUM(_xlfn.NORM.DIST($S$3:$S$1003,$G9961,$P9961,FALSE)*WindSpeedStep*$T$3:$T$1003)</f>
        <v>163.70532027341454</v>
      </c>
      <c r="N9961" s="50">
        <f t="array" ref="N9961">_xlfn.SUM(_xlfn.NORM.DIST($S$3:$S$1003,$G9961,$Q9961,FALSE)*WindSpeedStep*$T$3:$T$1003)</f>
        <v>163.61189893142287</v>
      </c>
      <c r="P9961" s="42">
        <f t="shared" si="465"/>
        <v>0.48067114141886819</v>
      </c>
      <c r="Q9961" s="42">
        <f t="shared" si="467"/>
        <v>0.2102936243707548</v>
      </c>
    </row>
    <row r="9962" spans="5:17" x14ac:dyDescent="0.2">
      <c r="E9962" s="15" t="s">
        <v>4687</v>
      </c>
      <c r="F9962" s="21">
        <v>4.67</v>
      </c>
      <c r="G9962" s="21">
        <v>4.6493833253937309</v>
      </c>
      <c r="H9962" s="24">
        <v>7.7087794432548179E-2</v>
      </c>
      <c r="I9962" s="3">
        <f t="shared" si="466"/>
        <v>164.029999999994</v>
      </c>
      <c r="J9962" s="3">
        <f>INDEX(PowerArray,MIN(MaximumPowerIndex,ROUND(G9962*100,0)))</f>
        <v>161.84999999999405</v>
      </c>
      <c r="K9962" s="3">
        <f>MIN(J9962-M9962+N9962,'Power Look Up'!$F$4)</f>
        <v>160.53882008841123</v>
      </c>
      <c r="M9962" s="50">
        <f t="array" ref="M9962">_xlfn.SUM(_xlfn.NORM.DIST($S$3:$S$1003,$G9962,$P9962,FALSE)*WindSpeedStep*$T$3:$T$1003)</f>
        <v>138.93077514099696</v>
      </c>
      <c r="N9962" s="50">
        <f t="array" ref="N9962">_xlfn.SUM(_xlfn.NORM.DIST($S$3:$S$1003,$G9962,$Q9962,FALSE)*WindSpeedStep*$T$3:$T$1003)</f>
        <v>137.61959522941413</v>
      </c>
      <c r="P9962" s="42">
        <f t="shared" si="465"/>
        <v>0.46493833253937311</v>
      </c>
      <c r="Q9962" s="42">
        <f t="shared" si="467"/>
        <v>0.35841070602606917</v>
      </c>
    </row>
    <row r="9963" spans="5:17" x14ac:dyDescent="0.2">
      <c r="E9963" s="15" t="s">
        <v>4688</v>
      </c>
      <c r="F9963" s="21">
        <v>4.6261554893534944</v>
      </c>
      <c r="G9963" s="21">
        <v>4.6266337228439109</v>
      </c>
      <c r="H9963" s="24">
        <v>4.5394064355011012E-2</v>
      </c>
      <c r="I9963" s="3">
        <f t="shared" si="466"/>
        <v>159.66999999999408</v>
      </c>
      <c r="J9963" s="3">
        <f>INDEX(PowerArray,MIN(MaximumPowerIndex,ROUND(G9963*100,0)))</f>
        <v>159.66999999999408</v>
      </c>
      <c r="K9963" s="3">
        <f>MIN(J9963-M9963+N9963,'Power Look Up'!$F$4)</f>
        <v>157.78516512097809</v>
      </c>
      <c r="M9963" s="50">
        <f t="array" ref="M9963">_xlfn.SUM(_xlfn.NORM.DIST($S$3:$S$1003,$G9963,$P9963,FALSE)*WindSpeedStep*$T$3:$T$1003)</f>
        <v>135.38975779890689</v>
      </c>
      <c r="N9963" s="50">
        <f t="array" ref="N9963">_xlfn.SUM(_xlfn.NORM.DIST($S$3:$S$1003,$G9963,$Q9963,FALSE)*WindSpeedStep*$T$3:$T$1003)</f>
        <v>133.5049229198909</v>
      </c>
      <c r="P9963" s="42">
        <f t="shared" si="465"/>
        <v>0.46266337228439114</v>
      </c>
      <c r="Q9963" s="42">
        <f t="shared" si="467"/>
        <v>0.21002170896184066</v>
      </c>
    </row>
    <row r="9964" spans="5:17" x14ac:dyDescent="0.2">
      <c r="E9964" s="15" t="s">
        <v>4689</v>
      </c>
      <c r="F9964" s="21">
        <v>4.8387102793792423</v>
      </c>
      <c r="G9964" s="21">
        <v>4.8612464302257283</v>
      </c>
      <c r="H9964" s="24">
        <v>5.1666660239073556E-2</v>
      </c>
      <c r="I9964" s="3">
        <f t="shared" si="466"/>
        <v>182.55999999999358</v>
      </c>
      <c r="J9964" s="3">
        <f>INDEX(PowerArray,MIN(MaximumPowerIndex,ROUND(G9964*100,0)))</f>
        <v>184.73999999999353</v>
      </c>
      <c r="K9964" s="3">
        <f>MIN(J9964-M9964+N9964,'Power Look Up'!$F$4)</f>
        <v>184.81970162486706</v>
      </c>
      <c r="M9964" s="50">
        <f t="array" ref="M9964">_xlfn.SUM(_xlfn.NORM.DIST($S$3:$S$1003,$G9964,$P9964,FALSE)*WindSpeedStep*$T$3:$T$1003)</f>
        <v>172.37496673731596</v>
      </c>
      <c r="N9964" s="50">
        <f t="array" ref="N9964">_xlfn.SUM(_xlfn.NORM.DIST($S$3:$S$1003,$G9964,$Q9964,FALSE)*WindSpeedStep*$T$3:$T$1003)</f>
        <v>172.45466836218949</v>
      </c>
      <c r="P9964" s="42">
        <f t="shared" si="465"/>
        <v>0.48612464302257286</v>
      </c>
      <c r="Q9964" s="42">
        <f t="shared" si="467"/>
        <v>0.25116436764888189</v>
      </c>
    </row>
    <row r="9965" spans="5:17" x14ac:dyDescent="0.2">
      <c r="E9965" s="15" t="s">
        <v>4690</v>
      </c>
      <c r="F9965" s="21">
        <v>4.7587600034129789</v>
      </c>
      <c r="G9965" s="21">
        <v>4.7606600119338882</v>
      </c>
      <c r="H9965" s="24">
        <v>6.934579591391965E-2</v>
      </c>
      <c r="I9965" s="3">
        <f t="shared" si="466"/>
        <v>173.83999999999378</v>
      </c>
      <c r="J9965" s="3">
        <f>INDEX(PowerArray,MIN(MaximumPowerIndex,ROUND(G9965*100,0)))</f>
        <v>173.83999999999378</v>
      </c>
      <c r="K9965" s="3">
        <f>MIN(J9965-M9965+N9965,'Power Look Up'!$F$4)</f>
        <v>173.09204196045692</v>
      </c>
      <c r="M9965" s="50">
        <f t="array" ref="M9965">_xlfn.SUM(_xlfn.NORM.DIST($S$3:$S$1003,$G9965,$P9965,FALSE)*WindSpeedStep*$T$3:$T$1003)</f>
        <v>156.4117156175096</v>
      </c>
      <c r="N9965" s="50">
        <f t="array" ref="N9965">_xlfn.SUM(_xlfn.NORM.DIST($S$3:$S$1003,$G9965,$Q9965,FALSE)*WindSpeedStep*$T$3:$T$1003)</f>
        <v>155.66375757797275</v>
      </c>
      <c r="P9965" s="42">
        <f t="shared" si="465"/>
        <v>0.47606600119338882</v>
      </c>
      <c r="Q9965" s="42">
        <f t="shared" si="467"/>
        <v>0.33013175760312569</v>
      </c>
    </row>
    <row r="9966" spans="5:17" x14ac:dyDescent="0.2">
      <c r="E9966" s="15" t="s">
        <v>4691</v>
      </c>
      <c r="F9966" s="21">
        <v>4.623687516601799</v>
      </c>
      <c r="G9966" s="21">
        <v>4.6304969011293124</v>
      </c>
      <c r="H9966" s="24">
        <v>5.623217379341592E-2</v>
      </c>
      <c r="I9966" s="3">
        <f t="shared" si="466"/>
        <v>158.5799999999941</v>
      </c>
      <c r="J9966" s="3">
        <f>INDEX(PowerArray,MIN(MaximumPowerIndex,ROUND(G9966*100,0)))</f>
        <v>159.66999999999408</v>
      </c>
      <c r="K9966" s="3">
        <f>MIN(J9966-M9966+N9966,'Power Look Up'!$F$4)</f>
        <v>157.82963802579954</v>
      </c>
      <c r="M9966" s="50">
        <f t="array" ref="M9966">_xlfn.SUM(_xlfn.NORM.DIST($S$3:$S$1003,$G9966,$P9966,FALSE)*WindSpeedStep*$T$3:$T$1003)</f>
        <v>135.99011943048416</v>
      </c>
      <c r="N9966" s="50">
        <f t="array" ref="N9966">_xlfn.SUM(_xlfn.NORM.DIST($S$3:$S$1003,$G9966,$Q9966,FALSE)*WindSpeedStep*$T$3:$T$1003)</f>
        <v>134.14975745628962</v>
      </c>
      <c r="P9966" s="42">
        <f t="shared" si="465"/>
        <v>0.46304969011293129</v>
      </c>
      <c r="Q9966" s="42">
        <f t="shared" si="467"/>
        <v>0.26038290649417734</v>
      </c>
    </row>
    <row r="9967" spans="5:17" x14ac:dyDescent="0.2">
      <c r="E9967" s="15" t="s">
        <v>4692</v>
      </c>
      <c r="F9967" s="21">
        <v>4.9537480229345698</v>
      </c>
      <c r="G9967" s="21">
        <v>4.9522557485989545</v>
      </c>
      <c r="H9967" s="24">
        <v>4.4410817623637092E-2</v>
      </c>
      <c r="I9967" s="3">
        <f t="shared" si="466"/>
        <v>194.54999999999333</v>
      </c>
      <c r="J9967" s="3">
        <f>INDEX(PowerArray,MIN(MaximumPowerIndex,ROUND(G9967*100,0)))</f>
        <v>194.54999999999333</v>
      </c>
      <c r="K9967" s="3">
        <f>MIN(J9967-M9967+N9967,'Power Look Up'!$F$4)</f>
        <v>195.15801733068787</v>
      </c>
      <c r="M9967" s="50">
        <f t="array" ref="M9967">_xlfn.SUM(_xlfn.NORM.DIST($S$3:$S$1003,$G9967,$P9967,FALSE)*WindSpeedStep*$T$3:$T$1003)</f>
        <v>186.90594116536155</v>
      </c>
      <c r="N9967" s="50">
        <f t="array" ref="N9967">_xlfn.SUM(_xlfn.NORM.DIST($S$3:$S$1003,$G9967,$Q9967,FALSE)*WindSpeedStep*$T$3:$T$1003)</f>
        <v>187.51395849605609</v>
      </c>
      <c r="P9967" s="42">
        <f t="shared" si="465"/>
        <v>0.49522557485989549</v>
      </c>
      <c r="Q9967" s="42">
        <f t="shared" si="467"/>
        <v>0.21993372687663654</v>
      </c>
    </row>
    <row r="9968" spans="5:17" x14ac:dyDescent="0.2">
      <c r="E9968" s="15" t="s">
        <v>4693</v>
      </c>
      <c r="F9968" s="21">
        <v>5.2662634309288228</v>
      </c>
      <c r="G9968" s="21">
        <v>5.2515020592587449</v>
      </c>
      <c r="H9968" s="24">
        <v>5.1269748188874691E-2</v>
      </c>
      <c r="I9968" s="3">
        <f t="shared" si="466"/>
        <v>243.73999999998898</v>
      </c>
      <c r="J9968" s="3">
        <f>INDEX(PowerArray,MIN(MaximumPowerIndex,ROUND(G9968*100,0)))</f>
        <v>240.49999999998906</v>
      </c>
      <c r="K9968" s="3">
        <f>MIN(J9968-M9968+N9968,'Power Look Up'!$F$4)</f>
        <v>240.27166204237986</v>
      </c>
      <c r="M9968" s="50">
        <f t="array" ref="M9968">_xlfn.SUM(_xlfn.NORM.DIST($S$3:$S$1003,$G9968,$P9968,FALSE)*WindSpeedStep*$T$3:$T$1003)</f>
        <v>235.25612907257232</v>
      </c>
      <c r="N9968" s="50">
        <f t="array" ref="N9968">_xlfn.SUM(_xlfn.NORM.DIST($S$3:$S$1003,$G9968,$Q9968,FALSE)*WindSpeedStep*$T$3:$T$1003)</f>
        <v>235.02779111496312</v>
      </c>
      <c r="P9968" s="42">
        <f t="shared" si="465"/>
        <v>0.52515020592587447</v>
      </c>
      <c r="Q9968" s="42">
        <f t="shared" si="467"/>
        <v>0.26924318819155274</v>
      </c>
    </row>
    <row r="9969" spans="5:17" x14ac:dyDescent="0.2">
      <c r="E9969" s="15" t="s">
        <v>4694</v>
      </c>
      <c r="F9969" s="21">
        <v>5.5337107924246123</v>
      </c>
      <c r="G9969" s="21">
        <v>5.518222278532293</v>
      </c>
      <c r="H9969" s="24">
        <v>5.4213169291515158E-2</v>
      </c>
      <c r="I9969" s="3">
        <f t="shared" si="466"/>
        <v>285.85999999998808</v>
      </c>
      <c r="J9969" s="3">
        <f>INDEX(PowerArray,MIN(MaximumPowerIndex,ROUND(G9969*100,0)))</f>
        <v>284.23999999998813</v>
      </c>
      <c r="K9969" s="3">
        <f>MIN(J9969-M9969+N9969,'Power Look Up'!$F$4)</f>
        <v>281.44218212825371</v>
      </c>
      <c r="M9969" s="50">
        <f t="array" ref="M9969">_xlfn.SUM(_xlfn.NORM.DIST($S$3:$S$1003,$G9969,$P9969,FALSE)*WindSpeedStep*$T$3:$T$1003)</f>
        <v>279.76642240355733</v>
      </c>
      <c r="N9969" s="50">
        <f t="array" ref="N9969">_xlfn.SUM(_xlfn.NORM.DIST($S$3:$S$1003,$G9969,$Q9969,FALSE)*WindSpeedStep*$T$3:$T$1003)</f>
        <v>276.9686045318229</v>
      </c>
      <c r="P9969" s="42">
        <f t="shared" si="465"/>
        <v>0.55182222785322932</v>
      </c>
      <c r="Q9969" s="42">
        <f t="shared" si="467"/>
        <v>0.29916031857428171</v>
      </c>
    </row>
    <row r="9970" spans="5:17" x14ac:dyDescent="0.2">
      <c r="E9970" s="15" t="s">
        <v>4695</v>
      </c>
      <c r="F9970" s="21">
        <v>5.7661775602587424</v>
      </c>
      <c r="G9970" s="21">
        <v>5.7496094690480728</v>
      </c>
      <c r="H9970" s="24">
        <v>5.3761785300640227E-2</v>
      </c>
      <c r="I9970" s="3">
        <f t="shared" si="466"/>
        <v>324.73999999998728</v>
      </c>
      <c r="J9970" s="3">
        <f>INDEX(PowerArray,MIN(MaximumPowerIndex,ROUND(G9970*100,0)))</f>
        <v>321.49999999998732</v>
      </c>
      <c r="K9970" s="3">
        <f>MIN(J9970-M9970+N9970,'Power Look Up'!$F$4)</f>
        <v>315.81054235604643</v>
      </c>
      <c r="M9970" s="50">
        <f t="array" ref="M9970">_xlfn.SUM(_xlfn.NORM.DIST($S$3:$S$1003,$G9970,$P9970,FALSE)*WindSpeedStep*$T$3:$T$1003)</f>
        <v>320.40480879669855</v>
      </c>
      <c r="N9970" s="50">
        <f t="array" ref="N9970">_xlfn.SUM(_xlfn.NORM.DIST($S$3:$S$1003,$G9970,$Q9970,FALSE)*WindSpeedStep*$T$3:$T$1003)</f>
        <v>314.71535115275765</v>
      </c>
      <c r="P9970" s="42">
        <f t="shared" si="465"/>
        <v>0.57496094690480726</v>
      </c>
      <c r="Q9970" s="42">
        <f t="shared" si="467"/>
        <v>0.30910926983749054</v>
      </c>
    </row>
    <row r="9971" spans="5:17" x14ac:dyDescent="0.2">
      <c r="E9971" s="15" t="s">
        <v>4696</v>
      </c>
      <c r="F9971" s="21">
        <v>5.79</v>
      </c>
      <c r="G9971" s="21">
        <v>5.7631771132673046</v>
      </c>
      <c r="H9971" s="24">
        <v>5.0086355785837644E-2</v>
      </c>
      <c r="I9971" s="3">
        <f t="shared" si="466"/>
        <v>327.97999999998717</v>
      </c>
      <c r="J9971" s="3">
        <f>INDEX(PowerArray,MIN(MaximumPowerIndex,ROUND(G9971*100,0)))</f>
        <v>323.11999999998727</v>
      </c>
      <c r="K9971" s="3">
        <f>MIN(J9971-M9971+N9971,'Power Look Up'!$F$4)</f>
        <v>316.87643497705989</v>
      </c>
      <c r="M9971" s="50">
        <f t="array" ref="M9971">_xlfn.SUM(_xlfn.NORM.DIST($S$3:$S$1003,$G9971,$P9971,FALSE)*WindSpeedStep*$T$3:$T$1003)</f>
        <v>322.86299166577663</v>
      </c>
      <c r="N9971" s="50">
        <f t="array" ref="N9971">_xlfn.SUM(_xlfn.NORM.DIST($S$3:$S$1003,$G9971,$Q9971,FALSE)*WindSpeedStep*$T$3:$T$1003)</f>
        <v>316.61942664284925</v>
      </c>
      <c r="P9971" s="42">
        <f t="shared" si="465"/>
        <v>0.57631771132673049</v>
      </c>
      <c r="Q9971" s="42">
        <f t="shared" si="467"/>
        <v>0.28865653935190294</v>
      </c>
    </row>
    <row r="9972" spans="5:17" x14ac:dyDescent="0.2">
      <c r="E9972" s="15" t="s">
        <v>4697</v>
      </c>
      <c r="F9972" s="21">
        <v>5.8825525031090669</v>
      </c>
      <c r="G9972" s="21">
        <v>5.8748544606865538</v>
      </c>
      <c r="H9972" s="24">
        <v>7.9897289442226641E-2</v>
      </c>
      <c r="I9972" s="3">
        <f t="shared" si="466"/>
        <v>342.55999999998687</v>
      </c>
      <c r="J9972" s="3">
        <f>INDEX(PowerArray,MIN(MaximumPowerIndex,ROUND(G9972*100,0)))</f>
        <v>340.93999999998692</v>
      </c>
      <c r="K9972" s="3">
        <f>MIN(J9972-M9972+N9972,'Power Look Up'!$F$4)</f>
        <v>337.75219738057802</v>
      </c>
      <c r="M9972" s="50">
        <f t="array" ref="M9972">_xlfn.SUM(_xlfn.NORM.DIST($S$3:$S$1003,$G9972,$P9972,FALSE)*WindSpeedStep*$T$3:$T$1003)</f>
        <v>343.45427779888661</v>
      </c>
      <c r="N9972" s="50">
        <f t="array" ref="N9972">_xlfn.SUM(_xlfn.NORM.DIST($S$3:$S$1003,$G9972,$Q9972,FALSE)*WindSpeedStep*$T$3:$T$1003)</f>
        <v>340.26647517947771</v>
      </c>
      <c r="P9972" s="42">
        <f t="shared" si="465"/>
        <v>0.58748544606865538</v>
      </c>
      <c r="Q9972" s="42">
        <f t="shared" si="467"/>
        <v>0.46938494727642988</v>
      </c>
    </row>
    <row r="9973" spans="5:17" x14ac:dyDescent="0.2">
      <c r="E9973" s="15" t="s">
        <v>4698</v>
      </c>
      <c r="F9973" s="21">
        <v>6.0725098950953376</v>
      </c>
      <c r="G9973" s="21">
        <v>6.0574442629637515</v>
      </c>
      <c r="H9973" s="24">
        <v>4.4462669417479977E-2</v>
      </c>
      <c r="I9973" s="3">
        <f t="shared" si="466"/>
        <v>377.81999999998078</v>
      </c>
      <c r="J9973" s="3">
        <f>INDEX(PowerArray,MIN(MaximumPowerIndex,ROUND(G9973*100,0)))</f>
        <v>375.55999999998085</v>
      </c>
      <c r="K9973" s="3">
        <f>MIN(J9973-M9973+N9973,'Power Look Up'!$F$4)</f>
        <v>365.89661071885297</v>
      </c>
      <c r="M9973" s="50">
        <f t="array" ref="M9973">_xlfn.SUM(_xlfn.NORM.DIST($S$3:$S$1003,$G9973,$P9973,FALSE)*WindSpeedStep*$T$3:$T$1003)</f>
        <v>378.60073765190594</v>
      </c>
      <c r="N9973" s="50">
        <f t="array" ref="N9973">_xlfn.SUM(_xlfn.NORM.DIST($S$3:$S$1003,$G9973,$Q9973,FALSE)*WindSpeedStep*$T$3:$T$1003)</f>
        <v>368.93734837077807</v>
      </c>
      <c r="P9973" s="42">
        <f t="shared" si="465"/>
        <v>0.60574442629637515</v>
      </c>
      <c r="Q9973" s="42">
        <f t="shared" si="467"/>
        <v>0.26933014177896791</v>
      </c>
    </row>
    <row r="9974" spans="5:17" x14ac:dyDescent="0.2">
      <c r="E9974" s="15" t="s">
        <v>4699</v>
      </c>
      <c r="F9974" s="21">
        <v>6.2347329562122695</v>
      </c>
      <c r="G9974" s="21">
        <v>6.2289668035015255</v>
      </c>
      <c r="H9974" s="24">
        <v>5.4533209744167956E-2</v>
      </c>
      <c r="I9974" s="3">
        <f t="shared" si="466"/>
        <v>413.97999999998001</v>
      </c>
      <c r="J9974" s="3">
        <f>INDEX(PowerArray,MIN(MaximumPowerIndex,ROUND(G9974*100,0)))</f>
        <v>413.97999999998001</v>
      </c>
      <c r="K9974" s="3">
        <f>MIN(J9974-M9974+N9974,'Power Look Up'!$F$4)</f>
        <v>405.28087894479683</v>
      </c>
      <c r="M9974" s="50">
        <f t="array" ref="M9974">_xlfn.SUM(_xlfn.NORM.DIST($S$3:$S$1003,$G9974,$P9974,FALSE)*WindSpeedStep*$T$3:$T$1003)</f>
        <v>413.43654980280178</v>
      </c>
      <c r="N9974" s="50">
        <f t="array" ref="N9974">_xlfn.SUM(_xlfn.NORM.DIST($S$3:$S$1003,$G9974,$Q9974,FALSE)*WindSpeedStep*$T$3:$T$1003)</f>
        <v>404.73742874761859</v>
      </c>
      <c r="P9974" s="42">
        <f t="shared" si="465"/>
        <v>0.62289668035015255</v>
      </c>
      <c r="Q9974" s="42">
        <f t="shared" si="467"/>
        <v>0.33968555318480814</v>
      </c>
    </row>
    <row r="9975" spans="5:17" x14ac:dyDescent="0.2">
      <c r="E9975" s="15" t="s">
        <v>4700</v>
      </c>
      <c r="F9975" s="21">
        <v>6.0424251454553275</v>
      </c>
      <c r="G9975" s="21">
        <v>6.0589223009949054</v>
      </c>
      <c r="H9975" s="24">
        <v>6.6198585894084422E-2</v>
      </c>
      <c r="I9975" s="3">
        <f t="shared" si="466"/>
        <v>371.03999999998092</v>
      </c>
      <c r="J9975" s="3">
        <f>INDEX(PowerArray,MIN(MaximumPowerIndex,ROUND(G9975*100,0)))</f>
        <v>375.55999999998085</v>
      </c>
      <c r="K9975" s="3">
        <f>MIN(J9975-M9975+N9975,'Power Look Up'!$F$4)</f>
        <v>369.35009265852057</v>
      </c>
      <c r="M9975" s="50">
        <f t="array" ref="M9975">_xlfn.SUM(_xlfn.NORM.DIST($S$3:$S$1003,$G9975,$P9975,FALSE)*WindSpeedStep*$T$3:$T$1003)</f>
        <v>378.89318630827768</v>
      </c>
      <c r="N9975" s="50">
        <f t="array" ref="N9975">_xlfn.SUM(_xlfn.NORM.DIST($S$3:$S$1003,$G9975,$Q9975,FALSE)*WindSpeedStep*$T$3:$T$1003)</f>
        <v>372.6832789668174</v>
      </c>
      <c r="P9975" s="42">
        <f t="shared" si="465"/>
        <v>0.60589223009949056</v>
      </c>
      <c r="Q9975" s="42">
        <f t="shared" si="467"/>
        <v>0.40109208836799487</v>
      </c>
    </row>
    <row r="9976" spans="5:17" x14ac:dyDescent="0.2">
      <c r="E9976" s="15" t="s">
        <v>4701</v>
      </c>
      <c r="F9976" s="21">
        <v>6.6262494632713125</v>
      </c>
      <c r="G9976" s="21">
        <v>6.6348418753494869</v>
      </c>
      <c r="H9976" s="24">
        <v>7.394831762915427E-2</v>
      </c>
      <c r="I9976" s="3">
        <f t="shared" si="466"/>
        <v>504.37999999997811</v>
      </c>
      <c r="J9976" s="3">
        <f>INDEX(PowerArray,MIN(MaximumPowerIndex,ROUND(G9976*100,0)))</f>
        <v>504.37999999997811</v>
      </c>
      <c r="K9976" s="3">
        <f>MIN(J9976-M9976+N9976,'Power Look Up'!$F$4)</f>
        <v>497.55071990834375</v>
      </c>
      <c r="M9976" s="50">
        <f t="array" ref="M9976">_xlfn.SUM(_xlfn.NORM.DIST($S$3:$S$1003,$G9976,$P9976,FALSE)*WindSpeedStep*$T$3:$T$1003)</f>
        <v>503.51980882488067</v>
      </c>
      <c r="N9976" s="50">
        <f t="array" ref="N9976">_xlfn.SUM(_xlfn.NORM.DIST($S$3:$S$1003,$G9976,$Q9976,FALSE)*WindSpeedStep*$T$3:$T$1003)</f>
        <v>496.69052873324631</v>
      </c>
      <c r="P9976" s="42">
        <f t="shared" si="465"/>
        <v>0.66348418753494875</v>
      </c>
      <c r="Q9976" s="42">
        <f t="shared" si="467"/>
        <v>0.49063539441755744</v>
      </c>
    </row>
    <row r="9977" spans="5:17" x14ac:dyDescent="0.2">
      <c r="E9977" s="15" t="s">
        <v>4702</v>
      </c>
      <c r="F9977" s="21">
        <v>6.6236871178529064</v>
      </c>
      <c r="G9977" s="21">
        <v>6.6315618652116166</v>
      </c>
      <c r="H9977" s="24">
        <v>6.6428258486736572E-2</v>
      </c>
      <c r="I9977" s="3">
        <f t="shared" si="466"/>
        <v>502.11999999997818</v>
      </c>
      <c r="J9977" s="3">
        <f>INDEX(PowerArray,MIN(MaximumPowerIndex,ROUND(G9977*100,0)))</f>
        <v>504.37999999997811</v>
      </c>
      <c r="K9977" s="3">
        <f>MIN(J9977-M9977+N9977,'Power Look Up'!$F$4)</f>
        <v>495.96893966950552</v>
      </c>
      <c r="M9977" s="50">
        <f t="array" ref="M9977">_xlfn.SUM(_xlfn.NORM.DIST($S$3:$S$1003,$G9977,$P9977,FALSE)*WindSpeedStep*$T$3:$T$1003)</f>
        <v>502.74680121980606</v>
      </c>
      <c r="N9977" s="50">
        <f t="array" ref="N9977">_xlfn.SUM(_xlfn.NORM.DIST($S$3:$S$1003,$G9977,$Q9977,FALSE)*WindSpeedStep*$T$3:$T$1003)</f>
        <v>494.33574088933347</v>
      </c>
      <c r="P9977" s="42">
        <f t="shared" si="465"/>
        <v>0.66315618652116171</v>
      </c>
      <c r="Q9977" s="42">
        <f t="shared" si="467"/>
        <v>0.44052310575306219</v>
      </c>
    </row>
    <row r="9978" spans="5:17" x14ac:dyDescent="0.2">
      <c r="E9978" s="15" t="s">
        <v>4703</v>
      </c>
      <c r="F9978" s="21">
        <v>7.0172931371279201</v>
      </c>
      <c r="G9978" s="21">
        <v>7.0168630543262687</v>
      </c>
      <c r="H9978" s="24">
        <v>6.412729113724594E-2</v>
      </c>
      <c r="I9978" s="3">
        <f t="shared" si="466"/>
        <v>594.01999999996838</v>
      </c>
      <c r="J9978" s="3">
        <f>INDEX(PowerArray,MIN(MaximumPowerIndex,ROUND(G9978*100,0)))</f>
        <v>594.01999999996838</v>
      </c>
      <c r="K9978" s="3">
        <f>MIN(J9978-M9978+N9978,'Power Look Up'!$F$4)</f>
        <v>583.59010028536477</v>
      </c>
      <c r="M9978" s="50">
        <f t="array" ref="M9978">_xlfn.SUM(_xlfn.NORM.DIST($S$3:$S$1003,$G9978,$P9978,FALSE)*WindSpeedStep*$T$3:$T$1003)</f>
        <v>598.75520587832114</v>
      </c>
      <c r="N9978" s="50">
        <f t="array" ref="N9978">_xlfn.SUM(_xlfn.NORM.DIST($S$3:$S$1003,$G9978,$Q9978,FALSE)*WindSpeedStep*$T$3:$T$1003)</f>
        <v>588.32530616371753</v>
      </c>
      <c r="P9978" s="42">
        <f t="shared" si="465"/>
        <v>0.70168630543262689</v>
      </c>
      <c r="Q9978" s="42">
        <f t="shared" si="467"/>
        <v>0.4499724199549654</v>
      </c>
    </row>
    <row r="9979" spans="5:17" x14ac:dyDescent="0.2">
      <c r="E9979" s="15" t="s">
        <v>4704</v>
      </c>
      <c r="F9979" s="21">
        <v>7.036260332406119</v>
      </c>
      <c r="G9979" s="21">
        <v>7.0184757419435817</v>
      </c>
      <c r="H9979" s="24">
        <v>5.6848379835772227E-2</v>
      </c>
      <c r="I9979" s="3">
        <f t="shared" si="466"/>
        <v>600.03999999996824</v>
      </c>
      <c r="J9979" s="3">
        <f>INDEX(PowerArray,MIN(MaximumPowerIndex,ROUND(G9979*100,0)))</f>
        <v>594.01999999996838</v>
      </c>
      <c r="K9979" s="3">
        <f>MIN(J9979-M9979+N9979,'Power Look Up'!$F$4)</f>
        <v>581.91780761554969</v>
      </c>
      <c r="M9979" s="50">
        <f t="array" ref="M9979">_xlfn.SUM(_xlfn.NORM.DIST($S$3:$S$1003,$G9979,$P9979,FALSE)*WindSpeedStep*$T$3:$T$1003)</f>
        <v>599.17937455336698</v>
      </c>
      <c r="N9979" s="50">
        <f t="array" ref="N9979">_xlfn.SUM(_xlfn.NORM.DIST($S$3:$S$1003,$G9979,$Q9979,FALSE)*WindSpeedStep*$T$3:$T$1003)</f>
        <v>587.0771821689483</v>
      </c>
      <c r="P9979" s="42">
        <f t="shared" si="465"/>
        <v>0.70184757419435817</v>
      </c>
      <c r="Q9979" s="42">
        <f t="shared" si="467"/>
        <v>0.39898897484616203</v>
      </c>
    </row>
    <row r="9980" spans="5:17" x14ac:dyDescent="0.2">
      <c r="E9980" s="15" t="s">
        <v>4705</v>
      </c>
      <c r="F9980" s="21">
        <v>6.9550674420157979</v>
      </c>
      <c r="G9980" s="21">
        <v>6.9516405171319837</v>
      </c>
      <c r="H9980" s="24">
        <v>5.3198621448990915E-2</v>
      </c>
      <c r="I9980" s="3">
        <f t="shared" si="466"/>
        <v>578.9599999999765</v>
      </c>
      <c r="J9980" s="3">
        <f>INDEX(PowerArray,MIN(MaximumPowerIndex,ROUND(G9980*100,0)))</f>
        <v>576.69999999997663</v>
      </c>
      <c r="K9980" s="3">
        <f>MIN(J9980-M9980+N9980,'Power Look Up'!$F$4)</f>
        <v>564.08196629156873</v>
      </c>
      <c r="M9980" s="50">
        <f t="array" ref="M9980">_xlfn.SUM(_xlfn.NORM.DIST($S$3:$S$1003,$G9980,$P9980,FALSE)*WindSpeedStep*$T$3:$T$1003)</f>
        <v>581.7577223715075</v>
      </c>
      <c r="N9980" s="50">
        <f t="array" ref="N9980">_xlfn.SUM(_xlfn.NORM.DIST($S$3:$S$1003,$G9980,$Q9980,FALSE)*WindSpeedStep*$T$3:$T$1003)</f>
        <v>569.13968866309961</v>
      </c>
      <c r="P9980" s="42">
        <f t="shared" si="465"/>
        <v>0.69516405171319839</v>
      </c>
      <c r="Q9980" s="42">
        <f t="shared" si="467"/>
        <v>0.36981769232037187</v>
      </c>
    </row>
    <row r="9981" spans="5:17" x14ac:dyDescent="0.2">
      <c r="E9981" s="15" t="s">
        <v>4706</v>
      </c>
      <c r="F9981" s="21">
        <v>7.1624213163849388</v>
      </c>
      <c r="G9981" s="21">
        <v>7.1760684269009323</v>
      </c>
      <c r="H9981" s="24">
        <v>5.3054684053659651E-2</v>
      </c>
      <c r="I9981" s="3">
        <f t="shared" si="466"/>
        <v>636.15999999996745</v>
      </c>
      <c r="J9981" s="3">
        <f>INDEX(PowerArray,MIN(MaximumPowerIndex,ROUND(G9981*100,0)))</f>
        <v>642.17999999996732</v>
      </c>
      <c r="K9981" s="3">
        <f>MIN(J9981-M9981+N9981,'Power Look Up'!$F$4)</f>
        <v>628.73445404002894</v>
      </c>
      <c r="M9981" s="50">
        <f t="array" ref="M9981">_xlfn.SUM(_xlfn.NORM.DIST($S$3:$S$1003,$G9981,$P9981,FALSE)*WindSpeedStep*$T$3:$T$1003)</f>
        <v>641.53990790880414</v>
      </c>
      <c r="N9981" s="50">
        <f t="array" ref="N9981">_xlfn.SUM(_xlfn.NORM.DIST($S$3:$S$1003,$G9981,$Q9981,FALSE)*WindSpeedStep*$T$3:$T$1003)</f>
        <v>628.09436194886575</v>
      </c>
      <c r="P9981" s="42">
        <f t="shared" si="465"/>
        <v>0.71760684269009323</v>
      </c>
      <c r="Q9981" s="42">
        <f t="shared" si="467"/>
        <v>0.38072404313667141</v>
      </c>
    </row>
    <row r="9982" spans="5:17" x14ac:dyDescent="0.2">
      <c r="E9982" s="15" t="s">
        <v>4707</v>
      </c>
      <c r="F9982" s="21">
        <v>7.2312318817125343</v>
      </c>
      <c r="G9982" s="21">
        <v>7.2194429039671792</v>
      </c>
      <c r="H9982" s="24">
        <v>4.7018268195747531E-2</v>
      </c>
      <c r="I9982" s="3">
        <f t="shared" si="466"/>
        <v>657.22999999996694</v>
      </c>
      <c r="J9982" s="3">
        <f>INDEX(PowerArray,MIN(MaximumPowerIndex,ROUND(G9982*100,0)))</f>
        <v>654.21999999996706</v>
      </c>
      <c r="K9982" s="3">
        <f>MIN(J9982-M9982+N9982,'Power Look Up'!$F$4)</f>
        <v>639.46855663271344</v>
      </c>
      <c r="M9982" s="50">
        <f t="array" ref="M9982">_xlfn.SUM(_xlfn.NORM.DIST($S$3:$S$1003,$G9982,$P9982,FALSE)*WindSpeedStep*$T$3:$T$1003)</f>
        <v>653.51678017405345</v>
      </c>
      <c r="N9982" s="50">
        <f t="array" ref="N9982">_xlfn.SUM(_xlfn.NORM.DIST($S$3:$S$1003,$G9982,$Q9982,FALSE)*WindSpeedStep*$T$3:$T$1003)</f>
        <v>638.76533680679984</v>
      </c>
      <c r="P9982" s="42">
        <f t="shared" si="465"/>
        <v>0.72194429039671792</v>
      </c>
      <c r="Q9982" s="42">
        <f t="shared" si="467"/>
        <v>0.3394457026826152</v>
      </c>
    </row>
    <row r="9983" spans="5:17" x14ac:dyDescent="0.2">
      <c r="E9983" s="15" t="s">
        <v>4708</v>
      </c>
      <c r="F9983" s="21">
        <v>7.5134056343540125</v>
      </c>
      <c r="G9983" s="21">
        <v>7.503128881758558</v>
      </c>
      <c r="H9983" s="24">
        <v>5.190722010492535E-2</v>
      </c>
      <c r="I9983" s="3">
        <f t="shared" si="466"/>
        <v>741.5099999999652</v>
      </c>
      <c r="J9983" s="3">
        <f>INDEX(PowerArray,MIN(MaximumPowerIndex,ROUND(G9983*100,0)))</f>
        <v>738.49999999996521</v>
      </c>
      <c r="K9983" s="3">
        <f>MIN(J9983-M9983+N9983,'Power Look Up'!$F$4)</f>
        <v>723.68261618507631</v>
      </c>
      <c r="M9983" s="50">
        <f t="array" ref="M9983">_xlfn.SUM(_xlfn.NORM.DIST($S$3:$S$1003,$G9983,$P9983,FALSE)*WindSpeedStep*$T$3:$T$1003)</f>
        <v>735.27530665208417</v>
      </c>
      <c r="N9983" s="50">
        <f t="array" ref="N9983">_xlfn.SUM(_xlfn.NORM.DIST($S$3:$S$1003,$G9983,$Q9983,FALSE)*WindSpeedStep*$T$3:$T$1003)</f>
        <v>720.45792283719527</v>
      </c>
      <c r="P9983" s="42">
        <f t="shared" si="465"/>
        <v>0.75031288817585584</v>
      </c>
      <c r="Q9983" s="42">
        <f t="shared" si="467"/>
        <v>0.38946656234106386</v>
      </c>
    </row>
    <row r="9984" spans="5:17" x14ac:dyDescent="0.2">
      <c r="E9984" s="15" t="s">
        <v>4709</v>
      </c>
      <c r="F9984" s="21">
        <v>7.7249333709236474</v>
      </c>
      <c r="G9984" s="21">
        <v>7.7279410024689277</v>
      </c>
      <c r="H9984" s="24">
        <v>5.1780381887251564E-2</v>
      </c>
      <c r="I9984" s="3">
        <f t="shared" si="466"/>
        <v>804.71999999996387</v>
      </c>
      <c r="J9984" s="3">
        <f>INDEX(PowerArray,MIN(MaximumPowerIndex,ROUND(G9984*100,0)))</f>
        <v>807.72999999996375</v>
      </c>
      <c r="K9984" s="3">
        <f>MIN(J9984-M9984+N9984,'Power Look Up'!$F$4)</f>
        <v>791.60048169275387</v>
      </c>
      <c r="M9984" s="50">
        <f t="array" ref="M9984">_xlfn.SUM(_xlfn.NORM.DIST($S$3:$S$1003,$G9984,$P9984,FALSE)*WindSpeedStep*$T$3:$T$1003)</f>
        <v>804.34307087685534</v>
      </c>
      <c r="N9984" s="50">
        <f t="array" ref="N9984">_xlfn.SUM(_xlfn.NORM.DIST($S$3:$S$1003,$G9984,$Q9984,FALSE)*WindSpeedStep*$T$3:$T$1003)</f>
        <v>788.21355256964546</v>
      </c>
      <c r="P9984" s="42">
        <f t="shared" si="465"/>
        <v>0.77279410024689277</v>
      </c>
      <c r="Q9984" s="42">
        <f t="shared" si="467"/>
        <v>0.40015573630999074</v>
      </c>
    </row>
    <row r="9985" spans="5:17" x14ac:dyDescent="0.2">
      <c r="E9985" s="15" t="s">
        <v>4710</v>
      </c>
      <c r="F9985" s="21">
        <v>7.9448887692224801</v>
      </c>
      <c r="G9985" s="21">
        <v>7.9502064020478622</v>
      </c>
      <c r="H9985" s="24">
        <v>4.5312151051704538E-2</v>
      </c>
      <c r="I9985" s="3">
        <f t="shared" si="466"/>
        <v>870.93999999996242</v>
      </c>
      <c r="J9985" s="3">
        <f>INDEX(PowerArray,MIN(MaximumPowerIndex,ROUND(G9985*100,0)))</f>
        <v>873.9499999999623</v>
      </c>
      <c r="K9985" s="3">
        <f>MIN(J9985-M9985+N9985,'Power Look Up'!$F$4)</f>
        <v>854.82118371866522</v>
      </c>
      <c r="M9985" s="50">
        <f t="array" ref="M9985">_xlfn.SUM(_xlfn.NORM.DIST($S$3:$S$1003,$G9985,$P9985,FALSE)*WindSpeedStep*$T$3:$T$1003)</f>
        <v>876.38529830877565</v>
      </c>
      <c r="N9985" s="50">
        <f t="array" ref="N9985">_xlfn.SUM(_xlfn.NORM.DIST($S$3:$S$1003,$G9985,$Q9985,FALSE)*WindSpeedStep*$T$3:$T$1003)</f>
        <v>857.25648202747857</v>
      </c>
      <c r="P9985" s="42">
        <f t="shared" si="465"/>
        <v>0.79502064020478624</v>
      </c>
      <c r="Q9985" s="42">
        <f t="shared" si="467"/>
        <v>0.36024095338182122</v>
      </c>
    </row>
    <row r="9986" spans="5:17" x14ac:dyDescent="0.2">
      <c r="E9986" s="15" t="s">
        <v>4711</v>
      </c>
      <c r="F9986" s="21">
        <v>8.0624669683323376</v>
      </c>
      <c r="G9986" s="21">
        <v>8.0404180316416625</v>
      </c>
      <c r="H9986" s="24">
        <v>5.3333551838283359E-2</v>
      </c>
      <c r="I9986" s="3">
        <f t="shared" si="466"/>
        <v>911.01999999995326</v>
      </c>
      <c r="J9986" s="3">
        <f>INDEX(PowerArray,MIN(MaximumPowerIndex,ROUND(G9986*100,0)))</f>
        <v>903.67999999995345</v>
      </c>
      <c r="K9986" s="3">
        <f>MIN(J9986-M9986+N9986,'Power Look Up'!$F$4)</f>
        <v>886.02491580295759</v>
      </c>
      <c r="M9986" s="50">
        <f t="array" ref="M9986">_xlfn.SUM(_xlfn.NORM.DIST($S$3:$S$1003,$G9986,$P9986,FALSE)*WindSpeedStep*$T$3:$T$1003)</f>
        <v>906.68419231464304</v>
      </c>
      <c r="N9986" s="50">
        <f t="array" ref="N9986">_xlfn.SUM(_xlfn.NORM.DIST($S$3:$S$1003,$G9986,$Q9986,FALSE)*WindSpeedStep*$T$3:$T$1003)</f>
        <v>889.02910811764718</v>
      </c>
      <c r="P9986" s="42">
        <f t="shared" si="465"/>
        <v>0.80404180316416629</v>
      </c>
      <c r="Q9986" s="42">
        <f t="shared" si="467"/>
        <v>0.42882405189202888</v>
      </c>
    </row>
    <row r="9987" spans="5:17" x14ac:dyDescent="0.2">
      <c r="E9987" s="15" t="s">
        <v>4712</v>
      </c>
      <c r="F9987" s="21">
        <v>8.2509574078672969</v>
      </c>
      <c r="G9987" s="21">
        <v>8.2283226749614276</v>
      </c>
      <c r="H9987" s="24">
        <v>4.4843280810928025E-2</v>
      </c>
      <c r="I9987" s="3">
        <f t="shared" si="466"/>
        <v>980.7499999999518</v>
      </c>
      <c r="J9987" s="3">
        <f>INDEX(PowerArray,MIN(MaximumPowerIndex,ROUND(G9987*100,0)))</f>
        <v>973.40999999995188</v>
      </c>
      <c r="K9987" s="3">
        <f>MIN(J9987-M9987+N9987,'Power Look Up'!$F$4)</f>
        <v>952.63208187254622</v>
      </c>
      <c r="M9987" s="50">
        <f t="array" ref="M9987">_xlfn.SUM(_xlfn.NORM.DIST($S$3:$S$1003,$G9987,$P9987,FALSE)*WindSpeedStep*$T$3:$T$1003)</f>
        <v>971.69989041925885</v>
      </c>
      <c r="N9987" s="50">
        <f t="array" ref="N9987">_xlfn.SUM(_xlfn.NORM.DIST($S$3:$S$1003,$G9987,$Q9987,FALSE)*WindSpeedStep*$T$3:$T$1003)</f>
        <v>950.92197229185319</v>
      </c>
      <c r="P9987" s="42">
        <f t="shared" ref="P9987:P10050" si="468">ReferenceTurbulence*G9987</f>
        <v>0.8228322674961428</v>
      </c>
      <c r="Q9987" s="42">
        <f t="shared" si="467"/>
        <v>0.36898498431622173</v>
      </c>
    </row>
    <row r="9988" spans="5:17" x14ac:dyDescent="0.2">
      <c r="E9988" s="15" t="s">
        <v>4713</v>
      </c>
      <c r="F9988" s="21">
        <v>8.5150126975397047</v>
      </c>
      <c r="G9988" s="21">
        <v>8.4900857742256832</v>
      </c>
      <c r="H9988" s="24">
        <v>5.7545422115645083E-2</v>
      </c>
      <c r="I9988" s="3">
        <f t="shared" ref="I9988:I10051" si="469">INDEX(PowerArray,MIN(MaximumPowerIndex,ROUND(F9988*100,0)))</f>
        <v>1079.8399999999497</v>
      </c>
      <c r="J9988" s="3">
        <f>INDEX(PowerArray,MIN(MaximumPowerIndex,ROUND(G9988*100,0)))</f>
        <v>1068.8299999999499</v>
      </c>
      <c r="K9988" s="3">
        <f>MIN(J9988-M9988+N9988,'Power Look Up'!$F$4)</f>
        <v>1050.9989211520087</v>
      </c>
      <c r="M9988" s="50">
        <f t="array" ref="M9988">_xlfn.SUM(_xlfn.NORM.DIST($S$3:$S$1003,$G9988,$P9988,FALSE)*WindSpeedStep*$T$3:$T$1003)</f>
        <v>1066.2404079069511</v>
      </c>
      <c r="N9988" s="50">
        <f t="array" ref="N9988">_xlfn.SUM(_xlfn.NORM.DIST($S$3:$S$1003,$G9988,$Q9988,FALSE)*WindSpeedStep*$T$3:$T$1003)</f>
        <v>1048.4093290590099</v>
      </c>
      <c r="P9988" s="42">
        <f t="shared" si="468"/>
        <v>0.84900857742256841</v>
      </c>
      <c r="Q9988" s="42">
        <f t="shared" ref="Q9988:Q10051" si="470">G9988*H9988</f>
        <v>0.48856556967585035</v>
      </c>
    </row>
    <row r="9989" spans="5:17" x14ac:dyDescent="0.2">
      <c r="E9989" s="15" t="s">
        <v>4714</v>
      </c>
      <c r="F9989" s="21">
        <v>8.5410630924669864</v>
      </c>
      <c r="G9989" s="21">
        <v>8.519471098774229</v>
      </c>
      <c r="H9989" s="24">
        <v>5.9711536430378069E-2</v>
      </c>
      <c r="I9989" s="3">
        <f t="shared" si="469"/>
        <v>1087.1799999999496</v>
      </c>
      <c r="J9989" s="3">
        <f>INDEX(PowerArray,MIN(MaximumPowerIndex,ROUND(G9989*100,0)))</f>
        <v>1079.8399999999497</v>
      </c>
      <c r="K9989" s="3">
        <f>MIN(J9989-M9989+N9989,'Power Look Up'!$F$4)</f>
        <v>1062.8268018021972</v>
      </c>
      <c r="M9989" s="50">
        <f t="array" ref="M9989">_xlfn.SUM(_xlfn.NORM.DIST($S$3:$S$1003,$G9989,$P9989,FALSE)*WindSpeedStep*$T$3:$T$1003)</f>
        <v>1077.110359227489</v>
      </c>
      <c r="N9989" s="50">
        <f t="array" ref="N9989">_xlfn.SUM(_xlfn.NORM.DIST($S$3:$S$1003,$G9989,$Q9989,FALSE)*WindSpeedStep*$T$3:$T$1003)</f>
        <v>1060.0971610297365</v>
      </c>
      <c r="P9989" s="42">
        <f t="shared" si="468"/>
        <v>0.85194710987742295</v>
      </c>
      <c r="Q9989" s="42">
        <f t="shared" si="470"/>
        <v>0.50871070888201042</v>
      </c>
    </row>
    <row r="9990" spans="5:17" x14ac:dyDescent="0.2">
      <c r="E9990" s="15" t="s">
        <v>4715</v>
      </c>
      <c r="F9990" s="21">
        <v>8.9648969324557246</v>
      </c>
      <c r="G9990" s="21">
        <v>8.9674152173227135</v>
      </c>
      <c r="H9990" s="24">
        <v>4.5733933484017206E-2</v>
      </c>
      <c r="I9990" s="3">
        <f t="shared" si="469"/>
        <v>1241.3199999999463</v>
      </c>
      <c r="J9990" s="3">
        <f>INDEX(PowerArray,MIN(MaximumPowerIndex,ROUND(G9990*100,0)))</f>
        <v>1244.9899999999461</v>
      </c>
      <c r="K9990" s="3">
        <f>MIN(J9990-M9990+N9990,'Power Look Up'!$F$4)</f>
        <v>1228.3815313343182</v>
      </c>
      <c r="M9990" s="50">
        <f t="array" ref="M9990">_xlfn.SUM(_xlfn.NORM.DIST($S$3:$S$1003,$G9990,$P9990,FALSE)*WindSpeedStep*$T$3:$T$1003)</f>
        <v>1247.2324236337388</v>
      </c>
      <c r="N9990" s="50">
        <f t="array" ref="N9990">_xlfn.SUM(_xlfn.NORM.DIST($S$3:$S$1003,$G9990,$Q9990,FALSE)*WindSpeedStep*$T$3:$T$1003)</f>
        <v>1230.6239549681109</v>
      </c>
      <c r="P9990" s="42">
        <f t="shared" si="468"/>
        <v>0.8967415217322714</v>
      </c>
      <c r="Q9990" s="42">
        <f t="shared" si="470"/>
        <v>0.41011517107260065</v>
      </c>
    </row>
    <row r="9991" spans="5:17" x14ac:dyDescent="0.2">
      <c r="E9991" s="15" t="s">
        <v>4716</v>
      </c>
      <c r="F9991" s="21">
        <v>8.9308415413759459</v>
      </c>
      <c r="G9991" s="21">
        <v>8.9513534807755324</v>
      </c>
      <c r="H9991" s="24">
        <v>4.4788612377325121E-2</v>
      </c>
      <c r="I9991" s="3">
        <f t="shared" si="469"/>
        <v>1230.3099999999465</v>
      </c>
      <c r="J9991" s="3">
        <f>INDEX(PowerArray,MIN(MaximumPowerIndex,ROUND(G9991*100,0)))</f>
        <v>1237.6499999999462</v>
      </c>
      <c r="K9991" s="3">
        <f>MIN(J9991-M9991+N9991,'Power Look Up'!$F$4)</f>
        <v>1220.2776249182773</v>
      </c>
      <c r="M9991" s="50">
        <f t="array" ref="M9991">_xlfn.SUM(_xlfn.NORM.DIST($S$3:$S$1003,$G9991,$P9991,FALSE)*WindSpeedStep*$T$3:$T$1003)</f>
        <v>1241.0418777761126</v>
      </c>
      <c r="N9991" s="50">
        <f t="array" ref="N9991">_xlfn.SUM(_xlfn.NORM.DIST($S$3:$S$1003,$G9991,$Q9991,FALSE)*WindSpeedStep*$T$3:$T$1003)</f>
        <v>1223.6695026944437</v>
      </c>
      <c r="P9991" s="42">
        <f t="shared" si="468"/>
        <v>0.89513534807755324</v>
      </c>
      <c r="Q9991" s="42">
        <f t="shared" si="470"/>
        <v>0.40091870130287532</v>
      </c>
    </row>
    <row r="9992" spans="5:17" x14ac:dyDescent="0.2">
      <c r="E9992" s="15" t="s">
        <v>4717</v>
      </c>
      <c r="F9992" s="21">
        <v>9.0910492878523055</v>
      </c>
      <c r="G9992" s="21">
        <v>9.076054112736351</v>
      </c>
      <c r="H9992" s="24">
        <v>4.8399253602985012E-2</v>
      </c>
      <c r="I9992" s="3">
        <f t="shared" si="469"/>
        <v>1290.2899999999431</v>
      </c>
      <c r="J9992" s="3">
        <f>INDEX(PowerArray,MIN(MaximumPowerIndex,ROUND(G9992*100,0)))</f>
        <v>1286.4799999999432</v>
      </c>
      <c r="K9992" s="3">
        <f>MIN(J9992-M9992+N9992,'Power Look Up'!$F$4)</f>
        <v>1274.2107701264615</v>
      </c>
      <c r="M9992" s="50">
        <f t="array" ref="M9992">_xlfn.SUM(_xlfn.NORM.DIST($S$3:$S$1003,$G9992,$P9992,FALSE)*WindSpeedStep*$T$3:$T$1003)</f>
        <v>1289.1345371107734</v>
      </c>
      <c r="N9992" s="50">
        <f t="array" ref="N9992">_xlfn.SUM(_xlfn.NORM.DIST($S$3:$S$1003,$G9992,$Q9992,FALSE)*WindSpeedStep*$T$3:$T$1003)</f>
        <v>1276.8653072372917</v>
      </c>
      <c r="P9992" s="42">
        <f t="shared" si="468"/>
        <v>0.90760541127363514</v>
      </c>
      <c r="Q9992" s="42">
        <f t="shared" si="470"/>
        <v>0.43927424471674176</v>
      </c>
    </row>
    <row r="9993" spans="5:17" x14ac:dyDescent="0.2">
      <c r="E9993" s="15" t="s">
        <v>4718</v>
      </c>
      <c r="F9993" s="21">
        <v>9.7085821637540981</v>
      </c>
      <c r="G9993" s="21">
        <v>9.6821691389543432</v>
      </c>
      <c r="H9993" s="24">
        <v>4.3260693777513966E-2</v>
      </c>
      <c r="I9993" s="3">
        <f t="shared" si="469"/>
        <v>1526.5099999999379</v>
      </c>
      <c r="J9993" s="3">
        <f>INDEX(PowerArray,MIN(MaximumPowerIndex,ROUND(G9993*100,0)))</f>
        <v>1515.0799999999383</v>
      </c>
      <c r="K9993" s="3">
        <f>MIN(J9993-M9993+N9993,'Power Look Up'!$F$4)</f>
        <v>1538.3019621433564</v>
      </c>
      <c r="M9993" s="50">
        <f t="array" ref="M9993">_xlfn.SUM(_xlfn.NORM.DIST($S$3:$S$1003,$G9993,$P9993,FALSE)*WindSpeedStep*$T$3:$T$1003)</f>
        <v>1516.4993806925806</v>
      </c>
      <c r="N9993" s="50">
        <f t="array" ref="N9993">_xlfn.SUM(_xlfn.NORM.DIST($S$3:$S$1003,$G9993,$Q9993,FALSE)*WindSpeedStep*$T$3:$T$1003)</f>
        <v>1539.7213428359987</v>
      </c>
      <c r="P9993" s="42">
        <f t="shared" si="468"/>
        <v>0.96821691389543441</v>
      </c>
      <c r="Q9993" s="42">
        <f t="shared" si="470"/>
        <v>0.41885735422239989</v>
      </c>
    </row>
    <row r="9994" spans="5:17" x14ac:dyDescent="0.2">
      <c r="E9994" s="15" t="s">
        <v>4719</v>
      </c>
      <c r="F9994" s="21">
        <v>9.4762287767511761</v>
      </c>
      <c r="G9994" s="21">
        <v>9.426146662756512</v>
      </c>
      <c r="H9994" s="24">
        <v>5.0653061603749383E-2</v>
      </c>
      <c r="I9994" s="3">
        <f t="shared" si="469"/>
        <v>1438.8799999999399</v>
      </c>
      <c r="J9994" s="3">
        <f>INDEX(PowerArray,MIN(MaximumPowerIndex,ROUND(G9994*100,0)))</f>
        <v>1419.8299999999404</v>
      </c>
      <c r="K9994" s="3">
        <f>MIN(J9994-M9994+N9994,'Power Look Up'!$F$4)</f>
        <v>1424.8224823439425</v>
      </c>
      <c r="M9994" s="50">
        <f t="array" ref="M9994">_xlfn.SUM(_xlfn.NORM.DIST($S$3:$S$1003,$G9994,$P9994,FALSE)*WindSpeedStep*$T$3:$T$1003)</f>
        <v>1422.7803373659804</v>
      </c>
      <c r="N9994" s="50">
        <f t="array" ref="N9994">_xlfn.SUM(_xlfn.NORM.DIST($S$3:$S$1003,$G9994,$Q9994,FALSE)*WindSpeedStep*$T$3:$T$1003)</f>
        <v>1427.7728197099825</v>
      </c>
      <c r="P9994" s="42">
        <f t="shared" si="468"/>
        <v>0.94261466627565127</v>
      </c>
      <c r="Q9994" s="42">
        <f t="shared" si="470"/>
        <v>0.47746318759458228</v>
      </c>
    </row>
    <row r="9995" spans="5:17" x14ac:dyDescent="0.2">
      <c r="E9995" s="15" t="s">
        <v>4720</v>
      </c>
      <c r="F9995" s="21">
        <v>8.9162532666909193</v>
      </c>
      <c r="G9995" s="21">
        <v>8.8719092881315547</v>
      </c>
      <c r="H9995" s="24">
        <v>7.0657481473023628E-2</v>
      </c>
      <c r="I9995" s="3">
        <f t="shared" si="469"/>
        <v>1226.6399999999464</v>
      </c>
      <c r="J9995" s="3">
        <f>INDEX(PowerArray,MIN(MaximumPowerIndex,ROUND(G9995*100,0)))</f>
        <v>1208.289999999947</v>
      </c>
      <c r="K9995" s="3">
        <f>MIN(J9995-M9995+N9995,'Power Look Up'!$F$4)</f>
        <v>1198.6692813613706</v>
      </c>
      <c r="M9995" s="50">
        <f t="array" ref="M9995">_xlfn.SUM(_xlfn.NORM.DIST($S$3:$S$1003,$G9995,$P9995,FALSE)*WindSpeedStep*$T$3:$T$1003)</f>
        <v>1210.4719192391667</v>
      </c>
      <c r="N9995" s="50">
        <f t="array" ref="N9995">_xlfn.SUM(_xlfn.NORM.DIST($S$3:$S$1003,$G9995,$Q9995,FALSE)*WindSpeedStep*$T$3:$T$1003)</f>
        <v>1200.8512006005903</v>
      </c>
      <c r="P9995" s="42">
        <f t="shared" si="468"/>
        <v>0.88719092881315553</v>
      </c>
      <c r="Q9995" s="42">
        <f t="shared" si="470"/>
        <v>0.62686676615650161</v>
      </c>
    </row>
    <row r="9996" spans="5:17" x14ac:dyDescent="0.2">
      <c r="E9996" s="15" t="s">
        <v>4721</v>
      </c>
      <c r="F9996" s="21">
        <v>7.2067029393028204</v>
      </c>
      <c r="G9996" s="21">
        <v>7.1286817198959058</v>
      </c>
      <c r="H9996" s="24">
        <v>0.15679847074553022</v>
      </c>
      <c r="I9996" s="3">
        <f t="shared" si="469"/>
        <v>651.20999999996707</v>
      </c>
      <c r="J9996" s="3">
        <f>INDEX(PowerArray,MIN(MaximumPowerIndex,ROUND(G9996*100,0)))</f>
        <v>627.12999999996759</v>
      </c>
      <c r="K9996" s="3">
        <f>MIN(J9996-M9996+N9996,'Power Look Up'!$F$4)</f>
        <v>652.69624105927301</v>
      </c>
      <c r="M9996" s="50">
        <f t="array" ref="M9996">_xlfn.SUM(_xlfn.NORM.DIST($S$3:$S$1003,$G9996,$P9996,FALSE)*WindSpeedStep*$T$3:$T$1003)</f>
        <v>628.61243205076676</v>
      </c>
      <c r="N9996" s="50">
        <f t="array" ref="N9996">_xlfn.SUM(_xlfn.NORM.DIST($S$3:$S$1003,$G9996,$Q9996,FALSE)*WindSpeedStep*$T$3:$T$1003)</f>
        <v>654.17867311007217</v>
      </c>
      <c r="P9996" s="42">
        <f t="shared" si="468"/>
        <v>0.71286817198959063</v>
      </c>
      <c r="Q9996" s="42">
        <f t="shared" si="470"/>
        <v>1.1177663921112941</v>
      </c>
    </row>
    <row r="9997" spans="5:17" x14ac:dyDescent="0.2">
      <c r="E9997" s="15" t="s">
        <v>4722</v>
      </c>
      <c r="F9997" s="21">
        <v>6.447671863776101</v>
      </c>
      <c r="G9997" s="21">
        <v>6.4859703433554063</v>
      </c>
      <c r="H9997" s="24">
        <v>0.13493242497152785</v>
      </c>
      <c r="I9997" s="3">
        <f t="shared" si="469"/>
        <v>463.69999999997896</v>
      </c>
      <c r="J9997" s="3">
        <f>INDEX(PowerArray,MIN(MaximumPowerIndex,ROUND(G9997*100,0)))</f>
        <v>472.73999999997875</v>
      </c>
      <c r="K9997" s="3">
        <f>MIN(J9997-M9997+N9997,'Power Look Up'!$F$4)</f>
        <v>483.59666868797132</v>
      </c>
      <c r="M9997" s="50">
        <f t="array" ref="M9997">_xlfn.SUM(_xlfn.NORM.DIST($S$3:$S$1003,$G9997,$P9997,FALSE)*WindSpeedStep*$T$3:$T$1003)</f>
        <v>469.18510509857055</v>
      </c>
      <c r="N9997" s="50">
        <f t="array" ref="N9997">_xlfn.SUM(_xlfn.NORM.DIST($S$3:$S$1003,$G9997,$Q9997,FALSE)*WindSpeedStep*$T$3:$T$1003)</f>
        <v>480.04177378656311</v>
      </c>
      <c r="P9997" s="42">
        <f t="shared" si="468"/>
        <v>0.64859703433554072</v>
      </c>
      <c r="Q9997" s="42">
        <f t="shared" si="470"/>
        <v>0.87516770672235811</v>
      </c>
    </row>
    <row r="9998" spans="5:17" x14ac:dyDescent="0.2">
      <c r="E9998" s="15" t="s">
        <v>4723</v>
      </c>
      <c r="F9998" s="21">
        <v>5.6887182443101549</v>
      </c>
      <c r="G9998" s="21">
        <v>5.6817885514598769</v>
      </c>
      <c r="H9998" s="24">
        <v>5.2735956873951245E-2</v>
      </c>
      <c r="I9998" s="3">
        <f t="shared" si="469"/>
        <v>311.77999999998758</v>
      </c>
      <c r="J9998" s="3">
        <f>INDEX(PowerArray,MIN(MaximumPowerIndex,ROUND(G9998*100,0)))</f>
        <v>310.15999999998758</v>
      </c>
      <c r="K9998" s="3">
        <f>MIN(J9998-M9998+N9998,'Power Look Up'!$F$4)</f>
        <v>305.20759181296012</v>
      </c>
      <c r="M9998" s="50">
        <f t="array" ref="M9998">_xlfn.SUM(_xlfn.NORM.DIST($S$3:$S$1003,$G9998,$P9998,FALSE)*WindSpeedStep*$T$3:$T$1003)</f>
        <v>308.25004572666313</v>
      </c>
      <c r="N9998" s="50">
        <f t="array" ref="N9998">_xlfn.SUM(_xlfn.NORM.DIST($S$3:$S$1003,$G9998,$Q9998,FALSE)*WindSpeedStep*$T$3:$T$1003)</f>
        <v>303.29763753963567</v>
      </c>
      <c r="P9998" s="42">
        <f t="shared" si="468"/>
        <v>0.56817885514598776</v>
      </c>
      <c r="Q9998" s="42">
        <f t="shared" si="470"/>
        <v>0.29963455601669797</v>
      </c>
    </row>
    <row r="9999" spans="5:17" x14ac:dyDescent="0.2">
      <c r="E9999" s="15" t="s">
        <v>4724</v>
      </c>
      <c r="F9999" s="21">
        <v>5.8044970635944058</v>
      </c>
      <c r="G9999" s="21">
        <v>5.7653886652671344</v>
      </c>
      <c r="H9999" s="24">
        <v>0.12921016098086649</v>
      </c>
      <c r="I9999" s="3">
        <f t="shared" si="469"/>
        <v>329.59999999998718</v>
      </c>
      <c r="J9999" s="3">
        <f>INDEX(PowerArray,MIN(MaximumPowerIndex,ROUND(G9999*100,0)))</f>
        <v>324.73999999998728</v>
      </c>
      <c r="K9999" s="3">
        <f>MIN(J9999-M9999+N9999,'Power Look Up'!$F$4)</f>
        <v>329.52173686777871</v>
      </c>
      <c r="M9999" s="50">
        <f t="array" ref="M9999">_xlfn.SUM(_xlfn.NORM.DIST($S$3:$S$1003,$G9999,$P9999,FALSE)*WindSpeedStep*$T$3:$T$1003)</f>
        <v>323.26454437527354</v>
      </c>
      <c r="N9999" s="50">
        <f t="array" ref="N9999">_xlfn.SUM(_xlfn.NORM.DIST($S$3:$S$1003,$G9999,$Q9999,FALSE)*WindSpeedStep*$T$3:$T$1003)</f>
        <v>328.04628124306498</v>
      </c>
      <c r="P9999" s="42">
        <f t="shared" si="468"/>
        <v>0.57653886652671349</v>
      </c>
      <c r="Q9999" s="42">
        <f t="shared" si="470"/>
        <v>0.74494679755642945</v>
      </c>
    </row>
    <row r="10000" spans="5:17" x14ac:dyDescent="0.2">
      <c r="E10000" s="15" t="s">
        <v>4725</v>
      </c>
      <c r="F10000" s="21">
        <v>6.833918664762777</v>
      </c>
      <c r="G10000" s="21">
        <v>6.7986881537598602</v>
      </c>
      <c r="H10000" s="24">
        <v>6.7311307401398207E-2</v>
      </c>
      <c r="I10000" s="3">
        <f t="shared" si="469"/>
        <v>549.57999999997719</v>
      </c>
      <c r="J10000" s="3">
        <f>INDEX(PowerArray,MIN(MaximumPowerIndex,ROUND(G10000*100,0)))</f>
        <v>542.79999999997722</v>
      </c>
      <c r="K10000" s="3">
        <f>MIN(J10000-M10000+N10000,'Power Look Up'!$F$4)</f>
        <v>533.90131100829126</v>
      </c>
      <c r="M10000" s="50">
        <f t="array" ref="M10000">_xlfn.SUM(_xlfn.NORM.DIST($S$3:$S$1003,$G10000,$P10000,FALSE)*WindSpeedStep*$T$3:$T$1003)</f>
        <v>543.09472552861223</v>
      </c>
      <c r="N10000" s="50">
        <f t="array" ref="N10000">_xlfn.SUM(_xlfn.NORM.DIST($S$3:$S$1003,$G10000,$Q10000,FALSE)*WindSpeedStep*$T$3:$T$1003)</f>
        <v>534.19603653692627</v>
      </c>
      <c r="P10000" s="42">
        <f t="shared" si="468"/>
        <v>0.67986881537598609</v>
      </c>
      <c r="Q10000" s="42">
        <f t="shared" si="470"/>
        <v>0.4576285882439744</v>
      </c>
    </row>
    <row r="10001" spans="5:17" x14ac:dyDescent="0.2">
      <c r="E10001" s="15" t="s">
        <v>4726</v>
      </c>
      <c r="F10001" s="21">
        <v>6.4626549260869952</v>
      </c>
      <c r="G10001" s="21">
        <v>6.4236374912871153</v>
      </c>
      <c r="H10001" s="24">
        <v>8.355699107811701E-2</v>
      </c>
      <c r="I10001" s="3">
        <f t="shared" si="469"/>
        <v>465.95999999997889</v>
      </c>
      <c r="J10001" s="3">
        <f>INDEX(PowerArray,MIN(MaximumPowerIndex,ROUND(G10001*100,0)))</f>
        <v>456.9199999999791</v>
      </c>
      <c r="K10001" s="3">
        <f>MIN(J10001-M10001+N10001,'Power Look Up'!$F$4)</f>
        <v>452.85097129333599</v>
      </c>
      <c r="M10001" s="50">
        <f t="array" ref="M10001">_xlfn.SUM(_xlfn.NORM.DIST($S$3:$S$1003,$G10001,$P10001,FALSE)*WindSpeedStep*$T$3:$T$1003)</f>
        <v>455.25971351630517</v>
      </c>
      <c r="N10001" s="50">
        <f t="array" ref="N10001">_xlfn.SUM(_xlfn.NORM.DIST($S$3:$S$1003,$G10001,$Q10001,FALSE)*WindSpeedStep*$T$3:$T$1003)</f>
        <v>451.19068480966206</v>
      </c>
      <c r="P10001" s="42">
        <f t="shared" si="468"/>
        <v>0.64236374912871153</v>
      </c>
      <c r="Q10001" s="42">
        <f t="shared" si="470"/>
        <v>0.53673982054853542</v>
      </c>
    </row>
    <row r="10002" spans="5:17" x14ac:dyDescent="0.2">
      <c r="E10002" s="15" t="s">
        <v>4727</v>
      </c>
      <c r="F10002" s="21">
        <v>6.3151447453831748</v>
      </c>
      <c r="G10002" s="21">
        <v>6.3039139831255788</v>
      </c>
      <c r="H10002" s="24">
        <v>8.3925233920800965E-2</v>
      </c>
      <c r="I10002" s="3">
        <f t="shared" si="469"/>
        <v>434.31999999997959</v>
      </c>
      <c r="J10002" s="3">
        <f>INDEX(PowerArray,MIN(MaximumPowerIndex,ROUND(G10002*100,0)))</f>
        <v>429.79999999997972</v>
      </c>
      <c r="K10002" s="3">
        <f>MIN(J10002-M10002+N10002,'Power Look Up'!$F$4)</f>
        <v>426.08399976911466</v>
      </c>
      <c r="M10002" s="50">
        <f t="array" ref="M10002">_xlfn.SUM(_xlfn.NORM.DIST($S$3:$S$1003,$G10002,$P10002,FALSE)*WindSpeedStep*$T$3:$T$1003)</f>
        <v>429.24352731654591</v>
      </c>
      <c r="N10002" s="50">
        <f t="array" ref="N10002">_xlfn.SUM(_xlfn.NORM.DIST($S$3:$S$1003,$G10002,$Q10002,FALSE)*WindSpeedStep*$T$3:$T$1003)</f>
        <v>425.52752708568084</v>
      </c>
      <c r="P10002" s="42">
        <f t="shared" si="468"/>
        <v>0.63039139831255797</v>
      </c>
      <c r="Q10002" s="42">
        <f t="shared" si="470"/>
        <v>0.52905745565042239</v>
      </c>
    </row>
    <row r="10003" spans="5:17" x14ac:dyDescent="0.2">
      <c r="E10003" s="15" t="s">
        <v>4728</v>
      </c>
      <c r="F10003" s="21">
        <v>6.9213249404211128</v>
      </c>
      <c r="G10003" s="21">
        <v>6.8369559095083288</v>
      </c>
      <c r="H10003" s="24">
        <v>7.3685313778805217E-2</v>
      </c>
      <c r="I10003" s="3">
        <f t="shared" si="469"/>
        <v>569.91999999997665</v>
      </c>
      <c r="J10003" s="3">
        <f>INDEX(PowerArray,MIN(MaximumPowerIndex,ROUND(G10003*100,0)))</f>
        <v>551.83999999997707</v>
      </c>
      <c r="K10003" s="3">
        <f>MIN(J10003-M10003+N10003,'Power Look Up'!$F$4)</f>
        <v>544.31481606651596</v>
      </c>
      <c r="M10003" s="50">
        <f t="array" ref="M10003">_xlfn.SUM(_xlfn.NORM.DIST($S$3:$S$1003,$G10003,$P10003,FALSE)*WindSpeedStep*$T$3:$T$1003)</f>
        <v>552.61125091138638</v>
      </c>
      <c r="N10003" s="50">
        <f t="array" ref="N10003">_xlfn.SUM(_xlfn.NORM.DIST($S$3:$S$1003,$G10003,$Q10003,FALSE)*WindSpeedStep*$T$3:$T$1003)</f>
        <v>545.08606697792527</v>
      </c>
      <c r="P10003" s="42">
        <f t="shared" si="468"/>
        <v>0.68369559095083288</v>
      </c>
      <c r="Q10003" s="42">
        <f t="shared" si="470"/>
        <v>0.5037832414839778</v>
      </c>
    </row>
    <row r="10004" spans="5:17" x14ac:dyDescent="0.2">
      <c r="E10004" s="15" t="s">
        <v>4729</v>
      </c>
      <c r="F10004" s="21">
        <v>6.967979338990518</v>
      </c>
      <c r="G10004" s="21">
        <v>6.9388799012625313</v>
      </c>
      <c r="H10004" s="24">
        <v>6.7451405512934673E-2</v>
      </c>
      <c r="I10004" s="3">
        <f t="shared" si="469"/>
        <v>581.21999999997649</v>
      </c>
      <c r="J10004" s="3">
        <f>INDEX(PowerArray,MIN(MaximumPowerIndex,ROUND(G10004*100,0)))</f>
        <v>574.43999999997664</v>
      </c>
      <c r="K10004" s="3">
        <f>MIN(J10004-M10004+N10004,'Power Look Up'!$F$4)</f>
        <v>565.06919547342579</v>
      </c>
      <c r="M10004" s="50">
        <f t="array" ref="M10004">_xlfn.SUM(_xlfn.NORM.DIST($S$3:$S$1003,$G10004,$P10004,FALSE)*WindSpeedStep*$T$3:$T$1003)</f>
        <v>578.46805365938496</v>
      </c>
      <c r="N10004" s="50">
        <f t="array" ref="N10004">_xlfn.SUM(_xlfn.NORM.DIST($S$3:$S$1003,$G10004,$Q10004,FALSE)*WindSpeedStep*$T$3:$T$1003)</f>
        <v>569.09724913283412</v>
      </c>
      <c r="P10004" s="42">
        <f t="shared" si="468"/>
        <v>0.69388799012625313</v>
      </c>
      <c r="Q10004" s="42">
        <f t="shared" si="470"/>
        <v>0.46803720202561111</v>
      </c>
    </row>
    <row r="10005" spans="5:17" x14ac:dyDescent="0.2">
      <c r="E10005" s="15" t="s">
        <v>4730</v>
      </c>
      <c r="F10005" s="21">
        <v>6.9391327374318879</v>
      </c>
      <c r="G10005" s="21">
        <v>6.9246106054591001</v>
      </c>
      <c r="H10005" s="24">
        <v>4.1791966081819967E-2</v>
      </c>
      <c r="I10005" s="3">
        <f t="shared" si="469"/>
        <v>574.43999999997664</v>
      </c>
      <c r="J10005" s="3">
        <f>INDEX(PowerArray,MIN(MaximumPowerIndex,ROUND(G10005*100,0)))</f>
        <v>569.91999999997665</v>
      </c>
      <c r="K10005" s="3">
        <f>MIN(J10005-M10005+N10005,'Power Look Up'!$F$4)</f>
        <v>555.12023117321723</v>
      </c>
      <c r="M10005" s="50">
        <f t="array" ref="M10005">_xlfn.SUM(_xlfn.NORM.DIST($S$3:$S$1003,$G10005,$P10005,FALSE)*WindSpeedStep*$T$3:$T$1003)</f>
        <v>574.80330928827698</v>
      </c>
      <c r="N10005" s="50">
        <f t="array" ref="N10005">_xlfn.SUM(_xlfn.NORM.DIST($S$3:$S$1003,$G10005,$Q10005,FALSE)*WindSpeedStep*$T$3:$T$1003)</f>
        <v>560.00354046151756</v>
      </c>
      <c r="P10005" s="42">
        <f t="shared" si="468"/>
        <v>0.69246106054591006</v>
      </c>
      <c r="Q10005" s="42">
        <f t="shared" si="470"/>
        <v>0.28939309155315757</v>
      </c>
    </row>
    <row r="10006" spans="5:17" x14ac:dyDescent="0.2">
      <c r="E10006" s="15" t="s">
        <v>4731</v>
      </c>
      <c r="F10006" s="21">
        <v>6.9533488194826223</v>
      </c>
      <c r="G10006" s="21">
        <v>6.9664406934649001</v>
      </c>
      <c r="H10006" s="24">
        <v>6.7593329804353355E-2</v>
      </c>
      <c r="I10006" s="3">
        <f t="shared" si="469"/>
        <v>576.69999999997663</v>
      </c>
      <c r="J10006" s="3">
        <f>INDEX(PowerArray,MIN(MaximumPowerIndex,ROUND(G10006*100,0)))</f>
        <v>581.21999999997649</v>
      </c>
      <c r="K10006" s="3">
        <f>MIN(J10006-M10006+N10006,'Power Look Up'!$F$4)</f>
        <v>571.79118006213707</v>
      </c>
      <c r="M10006" s="50">
        <f t="array" ref="M10006">_xlfn.SUM(_xlfn.NORM.DIST($S$3:$S$1003,$G10006,$P10006,FALSE)*WindSpeedStep*$T$3:$T$1003)</f>
        <v>585.58786066442826</v>
      </c>
      <c r="N10006" s="50">
        <f t="array" ref="N10006">_xlfn.SUM(_xlfn.NORM.DIST($S$3:$S$1003,$G10006,$Q10006,FALSE)*WindSpeedStep*$T$3:$T$1003)</f>
        <v>576.15904072658884</v>
      </c>
      <c r="P10006" s="42">
        <f t="shared" si="468"/>
        <v>0.69664406934649004</v>
      </c>
      <c r="Q10006" s="42">
        <f t="shared" si="470"/>
        <v>0.47088492335584109</v>
      </c>
    </row>
    <row r="10007" spans="5:17" x14ac:dyDescent="0.2">
      <c r="E10007" s="15" t="s">
        <v>4732</v>
      </c>
      <c r="F10007" s="21">
        <v>7.2052332852291903</v>
      </c>
      <c r="G10007" s="21">
        <v>7.1884555935684782</v>
      </c>
      <c r="H10007" s="24">
        <v>9.160008758536764E-2</v>
      </c>
      <c r="I10007" s="3">
        <f t="shared" si="469"/>
        <v>651.20999999996707</v>
      </c>
      <c r="J10007" s="3">
        <f>INDEX(PowerArray,MIN(MaximumPowerIndex,ROUND(G10007*100,0)))</f>
        <v>645.1899999999672</v>
      </c>
      <c r="K10007" s="3">
        <f>MIN(J10007-M10007+N10007,'Power Look Up'!$F$4)</f>
        <v>642.20539875823147</v>
      </c>
      <c r="M10007" s="50">
        <f t="array" ref="M10007">_xlfn.SUM(_xlfn.NORM.DIST($S$3:$S$1003,$G10007,$P10007,FALSE)*WindSpeedStep*$T$3:$T$1003)</f>
        <v>644.9462835667058</v>
      </c>
      <c r="N10007" s="50">
        <f t="array" ref="N10007">_xlfn.SUM(_xlfn.NORM.DIST($S$3:$S$1003,$G10007,$Q10007,FALSE)*WindSpeedStep*$T$3:$T$1003)</f>
        <v>641.96168232497007</v>
      </c>
      <c r="P10007" s="42">
        <f t="shared" si="468"/>
        <v>0.71884555935684791</v>
      </c>
      <c r="Q10007" s="42">
        <f t="shared" si="470"/>
        <v>0.65846316197439858</v>
      </c>
    </row>
    <row r="10008" spans="5:17" x14ac:dyDescent="0.2">
      <c r="E10008" s="15" t="s">
        <v>4733</v>
      </c>
      <c r="F10008" s="21">
        <v>7.1145301395304417</v>
      </c>
      <c r="G10008" s="21">
        <v>7.1079289955296003</v>
      </c>
      <c r="H10008" s="24">
        <v>8.574002612072143E-2</v>
      </c>
      <c r="I10008" s="3">
        <f t="shared" si="469"/>
        <v>621.10999999996773</v>
      </c>
      <c r="J10008" s="3">
        <f>INDEX(PowerArray,MIN(MaximumPowerIndex,ROUND(G10008*100,0)))</f>
        <v>621.10999999996773</v>
      </c>
      <c r="K10008" s="3">
        <f>MIN(J10008-M10008+N10008,'Power Look Up'!$F$4)</f>
        <v>616.32658808676513</v>
      </c>
      <c r="M10008" s="50">
        <f t="array" ref="M10008">_xlfn.SUM(_xlfn.NORM.DIST($S$3:$S$1003,$G10008,$P10008,FALSE)*WindSpeedStep*$T$3:$T$1003)</f>
        <v>623.00249292387446</v>
      </c>
      <c r="N10008" s="50">
        <f t="array" ref="N10008">_xlfn.SUM(_xlfn.NORM.DIST($S$3:$S$1003,$G10008,$Q10008,FALSE)*WindSpeedStep*$T$3:$T$1003)</f>
        <v>618.21908101067186</v>
      </c>
      <c r="P10008" s="42">
        <f t="shared" si="468"/>
        <v>0.7107928995529601</v>
      </c>
      <c r="Q10008" s="42">
        <f t="shared" si="470"/>
        <v>0.60943401774094119</v>
      </c>
    </row>
    <row r="10009" spans="5:17" x14ac:dyDescent="0.2">
      <c r="E10009" s="15" t="s">
        <v>4734</v>
      </c>
      <c r="F10009" s="21">
        <v>6.722326222231656</v>
      </c>
      <c r="G10009" s="21">
        <v>6.7266763208795002</v>
      </c>
      <c r="H10009" s="24">
        <v>6.8428693400614332E-2</v>
      </c>
      <c r="I10009" s="3">
        <f t="shared" si="469"/>
        <v>524.71999999997763</v>
      </c>
      <c r="J10009" s="3">
        <f>INDEX(PowerArray,MIN(MaximumPowerIndex,ROUND(G10009*100,0)))</f>
        <v>526.97999999997762</v>
      </c>
      <c r="K10009" s="3">
        <f>MIN(J10009-M10009+N10009,'Power Look Up'!$F$4)</f>
        <v>518.60402937631204</v>
      </c>
      <c r="M10009" s="50">
        <f t="array" ref="M10009">_xlfn.SUM(_xlfn.NORM.DIST($S$3:$S$1003,$G10009,$P10009,FALSE)*WindSpeedStep*$T$3:$T$1003)</f>
        <v>525.46830174176455</v>
      </c>
      <c r="N10009" s="50">
        <f t="array" ref="N10009">_xlfn.SUM(_xlfn.NORM.DIST($S$3:$S$1003,$G10009,$Q10009,FALSE)*WindSpeedStep*$T$3:$T$1003)</f>
        <v>517.09233111809897</v>
      </c>
      <c r="P10009" s="42">
        <f t="shared" si="468"/>
        <v>0.67266763208795011</v>
      </c>
      <c r="Q10009" s="42">
        <f t="shared" si="470"/>
        <v>0.46029767156663576</v>
      </c>
    </row>
    <row r="10010" spans="5:17" x14ac:dyDescent="0.2">
      <c r="E10010" s="15" t="s">
        <v>4735</v>
      </c>
      <c r="F10010" s="21">
        <v>6.5194950729262304</v>
      </c>
      <c r="G10010" s="21">
        <v>6.528517596577478</v>
      </c>
      <c r="H10010" s="24">
        <v>7.5159194771822549E-2</v>
      </c>
      <c r="I10010" s="3">
        <f t="shared" si="469"/>
        <v>479.51999999997861</v>
      </c>
      <c r="J10010" s="3">
        <f>INDEX(PowerArray,MIN(MaximumPowerIndex,ROUND(G10010*100,0)))</f>
        <v>481.7799999999786</v>
      </c>
      <c r="K10010" s="3">
        <f>MIN(J10010-M10010+N10010,'Power Look Up'!$F$4)</f>
        <v>475.55760548393306</v>
      </c>
      <c r="M10010" s="50">
        <f t="array" ref="M10010">_xlfn.SUM(_xlfn.NORM.DIST($S$3:$S$1003,$G10010,$P10010,FALSE)*WindSpeedStep*$T$3:$T$1003)</f>
        <v>478.84214561386653</v>
      </c>
      <c r="N10010" s="50">
        <f t="array" ref="N10010">_xlfn.SUM(_xlfn.NORM.DIST($S$3:$S$1003,$G10010,$Q10010,FALSE)*WindSpeedStep*$T$3:$T$1003)</f>
        <v>472.61975109782099</v>
      </c>
      <c r="P10010" s="42">
        <f t="shared" si="468"/>
        <v>0.65285175965774789</v>
      </c>
      <c r="Q10010" s="42">
        <f t="shared" si="470"/>
        <v>0.49067812561243751</v>
      </c>
    </row>
    <row r="10011" spans="5:17" x14ac:dyDescent="0.2">
      <c r="E10011" s="15" t="s">
        <v>4736</v>
      </c>
      <c r="F10011" s="21">
        <v>7.0712923631983431</v>
      </c>
      <c r="G10011" s="21">
        <v>6.9980658213054241</v>
      </c>
      <c r="H10011" s="24">
        <v>5.5152577487773843E-2</v>
      </c>
      <c r="I10011" s="3">
        <f t="shared" si="469"/>
        <v>609.06999999996799</v>
      </c>
      <c r="J10011" s="3">
        <f>INDEX(PowerArray,MIN(MaximumPowerIndex,ROUND(G10011*100,0)))</f>
        <v>587.99999999997635</v>
      </c>
      <c r="K10011" s="3">
        <f>MIN(J10011-M10011+N10011,'Power Look Up'!$F$4)</f>
        <v>575.60401950637447</v>
      </c>
      <c r="M10011" s="50">
        <f t="array" ref="M10011">_xlfn.SUM(_xlfn.NORM.DIST($S$3:$S$1003,$G10011,$P10011,FALSE)*WindSpeedStep*$T$3:$T$1003)</f>
        <v>593.8250253333656</v>
      </c>
      <c r="N10011" s="50">
        <f t="array" ref="N10011">_xlfn.SUM(_xlfn.NORM.DIST($S$3:$S$1003,$G10011,$Q10011,FALSE)*WindSpeedStep*$T$3:$T$1003)</f>
        <v>581.42904483976372</v>
      </c>
      <c r="P10011" s="42">
        <f t="shared" si="468"/>
        <v>0.69980658213054248</v>
      </c>
      <c r="Q10011" s="42">
        <f t="shared" si="470"/>
        <v>0.3859613674740891</v>
      </c>
    </row>
    <row r="10012" spans="5:17" x14ac:dyDescent="0.2">
      <c r="E10012" s="15" t="s">
        <v>4737</v>
      </c>
      <c r="F10012" s="21">
        <v>6.7755081618960284</v>
      </c>
      <c r="G10012" s="21">
        <v>6.6949276582064785</v>
      </c>
      <c r="H10012" s="24">
        <v>4.7228929897776495E-2</v>
      </c>
      <c r="I10012" s="3">
        <f t="shared" si="469"/>
        <v>538.27999999997735</v>
      </c>
      <c r="J10012" s="3">
        <f>INDEX(PowerArray,MIN(MaximumPowerIndex,ROUND(G10012*100,0)))</f>
        <v>517.93999999997777</v>
      </c>
      <c r="K10012" s="3">
        <f>MIN(J10012-M10012+N10012,'Power Look Up'!$F$4)</f>
        <v>505.92744623418838</v>
      </c>
      <c r="M10012" s="50">
        <f t="array" ref="M10012">_xlfn.SUM(_xlfn.NORM.DIST($S$3:$S$1003,$G10012,$P10012,FALSE)*WindSpeedStep*$T$3:$T$1003)</f>
        <v>517.81342441708193</v>
      </c>
      <c r="N10012" s="50">
        <f t="array" ref="N10012">_xlfn.SUM(_xlfn.NORM.DIST($S$3:$S$1003,$G10012,$Q10012,FALSE)*WindSpeedStep*$T$3:$T$1003)</f>
        <v>505.80087065129254</v>
      </c>
      <c r="P10012" s="42">
        <f t="shared" si="468"/>
        <v>0.66949276582064787</v>
      </c>
      <c r="Q10012" s="42">
        <f t="shared" si="470"/>
        <v>0.31619426904011871</v>
      </c>
    </row>
    <row r="10013" spans="5:17" x14ac:dyDescent="0.2">
      <c r="E10013" s="15" t="s">
        <v>4738</v>
      </c>
      <c r="F10013" s="21">
        <v>6.3027702801152596</v>
      </c>
      <c r="G10013" s="21">
        <v>6.286699584336108</v>
      </c>
      <c r="H10013" s="24">
        <v>5.3944533100416664E-2</v>
      </c>
      <c r="I10013" s="3">
        <f t="shared" si="469"/>
        <v>429.79999999997972</v>
      </c>
      <c r="J10013" s="3">
        <f>INDEX(PowerArray,MIN(MaximumPowerIndex,ROUND(G10013*100,0)))</f>
        <v>427.53999999997973</v>
      </c>
      <c r="K10013" s="3">
        <f>MIN(J10013-M10013+N10013,'Power Look Up'!$F$4)</f>
        <v>418.5850141744283</v>
      </c>
      <c r="M10013" s="50">
        <f t="array" ref="M10013">_xlfn.SUM(_xlfn.NORM.DIST($S$3:$S$1003,$G10013,$P10013,FALSE)*WindSpeedStep*$T$3:$T$1003)</f>
        <v>425.58061282148435</v>
      </c>
      <c r="N10013" s="50">
        <f t="array" ref="N10013">_xlfn.SUM(_xlfn.NORM.DIST($S$3:$S$1003,$G10013,$Q10013,FALSE)*WindSpeedStep*$T$3:$T$1003)</f>
        <v>416.62562699593292</v>
      </c>
      <c r="P10013" s="42">
        <f t="shared" si="468"/>
        <v>0.62866995843361084</v>
      </c>
      <c r="Q10013" s="42">
        <f t="shared" si="470"/>
        <v>0.33913307381959484</v>
      </c>
    </row>
    <row r="10014" spans="5:17" x14ac:dyDescent="0.2">
      <c r="E10014" s="15" t="s">
        <v>4739</v>
      </c>
      <c r="F10014" s="21">
        <v>5.6168398443743568</v>
      </c>
      <c r="G10014" s="21">
        <v>5.6124858790440486</v>
      </c>
      <c r="H10014" s="24">
        <v>8.7237666299274666E-2</v>
      </c>
      <c r="I10014" s="3">
        <f t="shared" si="469"/>
        <v>300.43999999998778</v>
      </c>
      <c r="J10014" s="3">
        <f>INDEX(PowerArray,MIN(MaximumPowerIndex,ROUND(G10014*100,0)))</f>
        <v>298.81999999998783</v>
      </c>
      <c r="K10014" s="3">
        <f>MIN(J10014-M10014+N10014,'Power Look Up'!$F$4)</f>
        <v>297.50639090718414</v>
      </c>
      <c r="M10014" s="50">
        <f t="array" ref="M10014">_xlfn.SUM(_xlfn.NORM.DIST($S$3:$S$1003,$G10014,$P10014,FALSE)*WindSpeedStep*$T$3:$T$1003)</f>
        <v>296.04657030093466</v>
      </c>
      <c r="N10014" s="50">
        <f t="array" ref="N10014">_xlfn.SUM(_xlfn.NORM.DIST($S$3:$S$1003,$G10014,$Q10014,FALSE)*WindSpeedStep*$T$3:$T$1003)</f>
        <v>294.73296120813097</v>
      </c>
      <c r="P10014" s="42">
        <f t="shared" si="468"/>
        <v>0.56124858790440491</v>
      </c>
      <c r="Q10014" s="42">
        <f t="shared" si="470"/>
        <v>0.48962017022543597</v>
      </c>
    </row>
    <row r="10015" spans="5:17" x14ac:dyDescent="0.2">
      <c r="E10015" s="15" t="s">
        <v>4740</v>
      </c>
      <c r="F10015" s="21">
        <v>5.7415201281128319</v>
      </c>
      <c r="G10015" s="21">
        <v>5.6880333970053867</v>
      </c>
      <c r="H10015" s="24">
        <v>7.8376456053269913E-2</v>
      </c>
      <c r="I10015" s="3">
        <f t="shared" si="469"/>
        <v>319.87999999998738</v>
      </c>
      <c r="J10015" s="3">
        <f>INDEX(PowerArray,MIN(MaximumPowerIndex,ROUND(G10015*100,0)))</f>
        <v>311.77999999998758</v>
      </c>
      <c r="K10015" s="3">
        <f>MIN(J10015-M10015+N10015,'Power Look Up'!$F$4)</f>
        <v>309.25189350713475</v>
      </c>
      <c r="M10015" s="50">
        <f t="array" ref="M10015">_xlfn.SUM(_xlfn.NORM.DIST($S$3:$S$1003,$G10015,$P10015,FALSE)*WindSpeedStep*$T$3:$T$1003)</f>
        <v>309.36020912771414</v>
      </c>
      <c r="N10015" s="50">
        <f t="array" ref="N10015">_xlfn.SUM(_xlfn.NORM.DIST($S$3:$S$1003,$G10015,$Q10015,FALSE)*WindSpeedStep*$T$3:$T$1003)</f>
        <v>306.83210263486131</v>
      </c>
      <c r="P10015" s="42">
        <f t="shared" si="468"/>
        <v>0.56880333970053865</v>
      </c>
      <c r="Q10015" s="42">
        <f t="shared" si="470"/>
        <v>0.44580789956992428</v>
      </c>
    </row>
    <row r="10016" spans="5:17" x14ac:dyDescent="0.2">
      <c r="E10016" s="15" t="s">
        <v>4741</v>
      </c>
      <c r="F10016" s="21">
        <v>6.1599714984080229</v>
      </c>
      <c r="G10016" s="21">
        <v>6.1602203934980677</v>
      </c>
      <c r="H10016" s="24">
        <v>5.1948292306660912E-2</v>
      </c>
      <c r="I10016" s="3">
        <f t="shared" si="469"/>
        <v>398.15999999998036</v>
      </c>
      <c r="J10016" s="3">
        <f>INDEX(PowerArray,MIN(MaximumPowerIndex,ROUND(G10016*100,0)))</f>
        <v>398.15999999998036</v>
      </c>
      <c r="K10016" s="3">
        <f>MIN(J10016-M10016+N10016,'Power Look Up'!$F$4)</f>
        <v>389.29053744814888</v>
      </c>
      <c r="M10016" s="50">
        <f t="array" ref="M10016">_xlfn.SUM(_xlfn.NORM.DIST($S$3:$S$1003,$G10016,$P10016,FALSE)*WindSpeedStep*$T$3:$T$1003)</f>
        <v>399.25399746308165</v>
      </c>
      <c r="N10016" s="50">
        <f t="array" ref="N10016">_xlfn.SUM(_xlfn.NORM.DIST($S$3:$S$1003,$G10016,$Q10016,FALSE)*WindSpeedStep*$T$3:$T$1003)</f>
        <v>390.38453491125017</v>
      </c>
      <c r="P10016" s="42">
        <f t="shared" si="468"/>
        <v>0.61602203934980682</v>
      </c>
      <c r="Q10016" s="42">
        <f t="shared" si="470"/>
        <v>0.32001292967489131</v>
      </c>
    </row>
    <row r="10017" spans="5:17" x14ac:dyDescent="0.2">
      <c r="E10017" s="15" t="s">
        <v>4742</v>
      </c>
      <c r="F10017" s="21">
        <v>5.7923039734254269</v>
      </c>
      <c r="G10017" s="21">
        <v>5.7590236802084016</v>
      </c>
      <c r="H10017" s="24">
        <v>9.6680008951399998E-2</v>
      </c>
      <c r="I10017" s="3">
        <f t="shared" si="469"/>
        <v>327.97999999998717</v>
      </c>
      <c r="J10017" s="3">
        <f>INDEX(PowerArray,MIN(MaximumPowerIndex,ROUND(G10017*100,0)))</f>
        <v>323.11999999998727</v>
      </c>
      <c r="K10017" s="3">
        <f>MIN(J10017-M10017+N10017,'Power Look Up'!$F$4)</f>
        <v>322.65145966686197</v>
      </c>
      <c r="M10017" s="50">
        <f t="array" ref="M10017">_xlfn.SUM(_xlfn.NORM.DIST($S$3:$S$1003,$G10017,$P10017,FALSE)*WindSpeedStep*$T$3:$T$1003)</f>
        <v>322.10950715332956</v>
      </c>
      <c r="N10017" s="50">
        <f t="array" ref="N10017">_xlfn.SUM(_xlfn.NORM.DIST($S$3:$S$1003,$G10017,$Q10017,FALSE)*WindSpeedStep*$T$3:$T$1003)</f>
        <v>321.64096682020426</v>
      </c>
      <c r="P10017" s="42">
        <f t="shared" si="468"/>
        <v>0.57590236802084016</v>
      </c>
      <c r="Q10017" s="42">
        <f t="shared" si="470"/>
        <v>0.55678246095387285</v>
      </c>
    </row>
    <row r="10018" spans="5:17" x14ac:dyDescent="0.2">
      <c r="E10018" s="15" t="s">
        <v>4743</v>
      </c>
      <c r="F10018" s="21">
        <v>7.0323508611699328</v>
      </c>
      <c r="G10018" s="21">
        <v>7.0116598866601709</v>
      </c>
      <c r="H10018" s="24">
        <v>7.3943978374465022E-2</v>
      </c>
      <c r="I10018" s="3">
        <f t="shared" si="469"/>
        <v>597.02999999996825</v>
      </c>
      <c r="J10018" s="3">
        <f>INDEX(PowerArray,MIN(MaximumPowerIndex,ROUND(G10018*100,0)))</f>
        <v>591.00999999996839</v>
      </c>
      <c r="K10018" s="3">
        <f>MIN(J10018-M10018+N10018,'Power Look Up'!$F$4)</f>
        <v>583.05251863230387</v>
      </c>
      <c r="M10018" s="50">
        <f t="array" ref="M10018">_xlfn.SUM(_xlfn.NORM.DIST($S$3:$S$1003,$G10018,$P10018,FALSE)*WindSpeedStep*$T$3:$T$1003)</f>
        <v>597.38795196506919</v>
      </c>
      <c r="N10018" s="50">
        <f t="array" ref="N10018">_xlfn.SUM(_xlfn.NORM.DIST($S$3:$S$1003,$G10018,$Q10018,FALSE)*WindSpeedStep*$T$3:$T$1003)</f>
        <v>589.43047059740468</v>
      </c>
      <c r="P10018" s="42">
        <f t="shared" si="468"/>
        <v>0.70116598866601709</v>
      </c>
      <c r="Q10018" s="42">
        <f t="shared" si="470"/>
        <v>0.51847002702830358</v>
      </c>
    </row>
    <row r="10019" spans="5:17" x14ac:dyDescent="0.2">
      <c r="E10019" s="15" t="s">
        <v>4744</v>
      </c>
      <c r="F10019" s="21">
        <v>7.8568103904476487</v>
      </c>
      <c r="G10019" s="21">
        <v>7.8176828553996929</v>
      </c>
      <c r="H10019" s="24">
        <v>9.0367460167197322E-2</v>
      </c>
      <c r="I10019" s="3">
        <f t="shared" si="469"/>
        <v>846.85999999996295</v>
      </c>
      <c r="J10019" s="3">
        <f>INDEX(PowerArray,MIN(MaximumPowerIndex,ROUND(G10019*100,0)))</f>
        <v>834.81999999996322</v>
      </c>
      <c r="K10019" s="3">
        <f>MIN(J10019-M10019+N10019,'Power Look Up'!$F$4)</f>
        <v>830.617759113891</v>
      </c>
      <c r="M10019" s="50">
        <f t="array" ref="M10019">_xlfn.SUM(_xlfn.NORM.DIST($S$3:$S$1003,$G10019,$P10019,FALSE)*WindSpeedStep*$T$3:$T$1003)</f>
        <v>832.98133548534713</v>
      </c>
      <c r="N10019" s="50">
        <f t="array" ref="N10019">_xlfn.SUM(_xlfn.NORM.DIST($S$3:$S$1003,$G10019,$Q10019,FALSE)*WindSpeedStep*$T$3:$T$1003)</f>
        <v>828.77909459927491</v>
      </c>
      <c r="P10019" s="42">
        <f t="shared" si="468"/>
        <v>0.78176828553996935</v>
      </c>
      <c r="Q10019" s="42">
        <f t="shared" si="470"/>
        <v>0.70646414403511315</v>
      </c>
    </row>
    <row r="10020" spans="5:17" x14ac:dyDescent="0.2">
      <c r="E10020" s="15" t="s">
        <v>4745</v>
      </c>
      <c r="F10020" s="21">
        <v>8.1420765373542796</v>
      </c>
      <c r="G10020" s="21">
        <v>8.0687483082389129</v>
      </c>
      <c r="H10020" s="24">
        <v>5.2812080312343267E-2</v>
      </c>
      <c r="I10020" s="3">
        <f t="shared" si="469"/>
        <v>940.37999999995259</v>
      </c>
      <c r="J10020" s="3">
        <f>INDEX(PowerArray,MIN(MaximumPowerIndex,ROUND(G10020*100,0)))</f>
        <v>914.68999999995322</v>
      </c>
      <c r="K10020" s="3">
        <f>MIN(J10020-M10020+N10020,'Power Look Up'!$F$4)</f>
        <v>896.73877866402609</v>
      </c>
      <c r="M10020" s="50">
        <f t="array" ref="M10020">_xlfn.SUM(_xlfn.NORM.DIST($S$3:$S$1003,$G10020,$P10020,FALSE)*WindSpeedStep*$T$3:$T$1003)</f>
        <v>916.32353002043874</v>
      </c>
      <c r="N10020" s="50">
        <f t="array" ref="N10020">_xlfn.SUM(_xlfn.NORM.DIST($S$3:$S$1003,$G10020,$Q10020,FALSE)*WindSpeedStep*$T$3:$T$1003)</f>
        <v>898.37230868451161</v>
      </c>
      <c r="P10020" s="42">
        <f t="shared" si="468"/>
        <v>0.80687483082389133</v>
      </c>
      <c r="Q10020" s="42">
        <f t="shared" si="470"/>
        <v>0.42612738367479736</v>
      </c>
    </row>
    <row r="10021" spans="5:17" x14ac:dyDescent="0.2">
      <c r="E10021" s="15" t="s">
        <v>4746</v>
      </c>
      <c r="F10021" s="21">
        <v>6.8681145245252919</v>
      </c>
      <c r="G10021" s="21">
        <v>6.8655246588622392</v>
      </c>
      <c r="H10021" s="24">
        <v>9.464023898828719E-2</v>
      </c>
      <c r="I10021" s="3">
        <f t="shared" si="469"/>
        <v>558.61999999997693</v>
      </c>
      <c r="J10021" s="3">
        <f>INDEX(PowerArray,MIN(MaximumPowerIndex,ROUND(G10021*100,0)))</f>
        <v>558.61999999997693</v>
      </c>
      <c r="K10021" s="3">
        <f>MIN(J10021-M10021+N10021,'Power Look Up'!$F$4)</f>
        <v>556.90353487828031</v>
      </c>
      <c r="M10021" s="50">
        <f t="array" ref="M10021">_xlfn.SUM(_xlfn.NORM.DIST($S$3:$S$1003,$G10021,$P10021,FALSE)*WindSpeedStep*$T$3:$T$1003)</f>
        <v>559.78382047765456</v>
      </c>
      <c r="N10021" s="50">
        <f t="array" ref="N10021">_xlfn.SUM(_xlfn.NORM.DIST($S$3:$S$1003,$G10021,$Q10021,FALSE)*WindSpeedStep*$T$3:$T$1003)</f>
        <v>558.06735535595794</v>
      </c>
      <c r="P10021" s="42">
        <f t="shared" si="468"/>
        <v>0.68655246588622398</v>
      </c>
      <c r="Q10021" s="42">
        <f t="shared" si="470"/>
        <v>0.64975489449470114</v>
      </c>
    </row>
    <row r="10022" spans="5:17" x14ac:dyDescent="0.2">
      <c r="E10022" s="15" t="s">
        <v>4747</v>
      </c>
      <c r="F10022" s="21">
        <v>7.1080992634870679</v>
      </c>
      <c r="G10022" s="21">
        <v>7.1169693819224209</v>
      </c>
      <c r="H10022" s="24">
        <v>0.10129290170418706</v>
      </c>
      <c r="I10022" s="3">
        <f t="shared" si="469"/>
        <v>621.10999999996773</v>
      </c>
      <c r="J10022" s="3">
        <f>INDEX(PowerArray,MIN(MaximumPowerIndex,ROUND(G10022*100,0)))</f>
        <v>624.11999999996772</v>
      </c>
      <c r="K10022" s="3">
        <f>MIN(J10022-M10022+N10022,'Power Look Up'!$F$4)</f>
        <v>624.58942143310878</v>
      </c>
      <c r="M10022" s="50">
        <f t="array" ref="M10022">_xlfn.SUM(_xlfn.NORM.DIST($S$3:$S$1003,$G10022,$P10022,FALSE)*WindSpeedStep*$T$3:$T$1003)</f>
        <v>625.44246144683268</v>
      </c>
      <c r="N10022" s="50">
        <f t="array" ref="N10022">_xlfn.SUM(_xlfn.NORM.DIST($S$3:$S$1003,$G10022,$Q10022,FALSE)*WindSpeedStep*$T$3:$T$1003)</f>
        <v>625.91188287997375</v>
      </c>
      <c r="P10022" s="42">
        <f t="shared" si="468"/>
        <v>0.71169693819224211</v>
      </c>
      <c r="Q10022" s="42">
        <f t="shared" si="470"/>
        <v>0.72089848003477675</v>
      </c>
    </row>
    <row r="10023" spans="5:17" x14ac:dyDescent="0.2">
      <c r="E10023" s="15" t="s">
        <v>4748</v>
      </c>
      <c r="F10023" s="21">
        <v>7.686761421422986</v>
      </c>
      <c r="G10023" s="21">
        <v>7.6884717474768172</v>
      </c>
      <c r="H10023" s="24">
        <v>7.0250651788804228E-2</v>
      </c>
      <c r="I10023" s="3">
        <f t="shared" si="469"/>
        <v>795.68999999996402</v>
      </c>
      <c r="J10023" s="3">
        <f>INDEX(PowerArray,MIN(MaximumPowerIndex,ROUND(G10023*100,0)))</f>
        <v>795.68999999996402</v>
      </c>
      <c r="K10023" s="3">
        <f>MIN(J10023-M10023+N10023,'Power Look Up'!$F$4)</f>
        <v>784.59519573665659</v>
      </c>
      <c r="M10023" s="50">
        <f t="array" ref="M10023">_xlfn.SUM(_xlfn.NORM.DIST($S$3:$S$1003,$G10023,$P10023,FALSE)*WindSpeedStep*$T$3:$T$1003)</f>
        <v>791.94086559982793</v>
      </c>
      <c r="N10023" s="50">
        <f t="array" ref="N10023">_xlfn.SUM(_xlfn.NORM.DIST($S$3:$S$1003,$G10023,$Q10023,FALSE)*WindSpeedStep*$T$3:$T$1003)</f>
        <v>780.84606133652051</v>
      </c>
      <c r="P10023" s="42">
        <f t="shared" si="468"/>
        <v>0.76884717474768172</v>
      </c>
      <c r="Q10023" s="42">
        <f t="shared" si="470"/>
        <v>0.54012015152005299</v>
      </c>
    </row>
    <row r="10024" spans="5:17" x14ac:dyDescent="0.2">
      <c r="E10024" s="15" t="s">
        <v>4749</v>
      </c>
      <c r="F10024" s="21">
        <v>8.1997347186483083</v>
      </c>
      <c r="G10024" s="21">
        <v>8.1858946329876439</v>
      </c>
      <c r="H10024" s="24">
        <v>7.6831753906284037E-2</v>
      </c>
      <c r="I10024" s="3">
        <f t="shared" si="469"/>
        <v>962.39999999995212</v>
      </c>
      <c r="J10024" s="3">
        <f>INDEX(PowerArray,MIN(MaximumPowerIndex,ROUND(G10024*100,0)))</f>
        <v>958.72999999995227</v>
      </c>
      <c r="K10024" s="3">
        <f>MIN(J10024-M10024+N10024,'Power Look Up'!$F$4)</f>
        <v>948.36012866406168</v>
      </c>
      <c r="M10024" s="50">
        <f t="array" ref="M10024">_xlfn.SUM(_xlfn.NORM.DIST($S$3:$S$1003,$G10024,$P10024,FALSE)*WindSpeedStep*$T$3:$T$1003)</f>
        <v>956.80006448830488</v>
      </c>
      <c r="N10024" s="50">
        <f t="array" ref="N10024">_xlfn.SUM(_xlfn.NORM.DIST($S$3:$S$1003,$G10024,$Q10024,FALSE)*WindSpeedStep*$T$3:$T$1003)</f>
        <v>946.43019315241429</v>
      </c>
      <c r="P10024" s="42">
        <f t="shared" si="468"/>
        <v>0.81858946329876447</v>
      </c>
      <c r="Q10024" s="42">
        <f t="shared" si="470"/>
        <v>0.62893664194447796</v>
      </c>
    </row>
    <row r="10025" spans="5:17" x14ac:dyDescent="0.2">
      <c r="E10025" s="15" t="s">
        <v>4750</v>
      </c>
      <c r="F10025" s="21">
        <v>9.0018705960629823</v>
      </c>
      <c r="G10025" s="21">
        <v>8.950196855082126</v>
      </c>
      <c r="H10025" s="24">
        <v>8.331601659859636E-2</v>
      </c>
      <c r="I10025" s="3">
        <f t="shared" si="469"/>
        <v>1255.9999999999459</v>
      </c>
      <c r="J10025" s="3">
        <f>INDEX(PowerArray,MIN(MaximumPowerIndex,ROUND(G10025*100,0)))</f>
        <v>1237.6499999999462</v>
      </c>
      <c r="K10025" s="3">
        <f>MIN(J10025-M10025+N10025,'Power Look Up'!$F$4)</f>
        <v>1233.3123186685457</v>
      </c>
      <c r="M10025" s="50">
        <f t="array" ref="M10025">_xlfn.SUM(_xlfn.NORM.DIST($S$3:$S$1003,$G10025,$P10025,FALSE)*WindSpeedStep*$T$3:$T$1003)</f>
        <v>1240.5961869495252</v>
      </c>
      <c r="N10025" s="50">
        <f t="array" ref="N10025">_xlfn.SUM(_xlfn.NORM.DIST($S$3:$S$1003,$G10025,$Q10025,FALSE)*WindSpeedStep*$T$3:$T$1003)</f>
        <v>1236.2585056181247</v>
      </c>
      <c r="P10025" s="42">
        <f t="shared" si="468"/>
        <v>0.89501968550821265</v>
      </c>
      <c r="Q10025" s="42">
        <f t="shared" si="470"/>
        <v>0.7456947497387274</v>
      </c>
    </row>
    <row r="10026" spans="5:17" x14ac:dyDescent="0.2">
      <c r="E10026" s="15" t="s">
        <v>4751</v>
      </c>
      <c r="F10026" s="21">
        <v>8.6624578288148051</v>
      </c>
      <c r="G10026" s="21">
        <v>8.5763795279393769</v>
      </c>
      <c r="H10026" s="24">
        <v>7.0418813234610578E-2</v>
      </c>
      <c r="I10026" s="3">
        <f t="shared" si="469"/>
        <v>1131.2199999999486</v>
      </c>
      <c r="J10026" s="3">
        <f>INDEX(PowerArray,MIN(MaximumPowerIndex,ROUND(G10026*100,0)))</f>
        <v>1101.8599999999492</v>
      </c>
      <c r="K10026" s="3">
        <f>MIN(J10026-M10026+N10026,'Power Look Up'!$F$4)</f>
        <v>1089.2350125738592</v>
      </c>
      <c r="M10026" s="50">
        <f t="array" ref="M10026">_xlfn.SUM(_xlfn.NORM.DIST($S$3:$S$1003,$G10026,$P10026,FALSE)*WindSpeedStep*$T$3:$T$1003)</f>
        <v>1098.2909245449146</v>
      </c>
      <c r="N10026" s="50">
        <f t="array" ref="N10026">_xlfn.SUM(_xlfn.NORM.DIST($S$3:$S$1003,$G10026,$Q10026,FALSE)*WindSpeedStep*$T$3:$T$1003)</f>
        <v>1085.6659371188246</v>
      </c>
      <c r="P10026" s="42">
        <f t="shared" si="468"/>
        <v>0.85763795279393773</v>
      </c>
      <c r="Q10026" s="42">
        <f t="shared" si="470"/>
        <v>0.60393846820710062</v>
      </c>
    </row>
    <row r="10027" spans="5:17" x14ac:dyDescent="0.2">
      <c r="E10027" s="15" t="s">
        <v>4752</v>
      </c>
      <c r="F10027" s="21">
        <v>8.1761928441873604</v>
      </c>
      <c r="G10027" s="21">
        <v>8.2166772866909472</v>
      </c>
      <c r="H10027" s="24">
        <v>5.6260903915325872E-2</v>
      </c>
      <c r="I10027" s="3">
        <f t="shared" si="469"/>
        <v>955.05999999995231</v>
      </c>
      <c r="J10027" s="3">
        <f>INDEX(PowerArray,MIN(MaximumPowerIndex,ROUND(G10027*100,0)))</f>
        <v>969.73999999995203</v>
      </c>
      <c r="K10027" s="3">
        <f>MIN(J10027-M10027+N10027,'Power Look Up'!$F$4)</f>
        <v>952.04093615110799</v>
      </c>
      <c r="M10027" s="50">
        <f t="array" ref="M10027">_xlfn.SUM(_xlfn.NORM.DIST($S$3:$S$1003,$G10027,$P10027,FALSE)*WindSpeedStep*$T$3:$T$1003)</f>
        <v>967.59782985069853</v>
      </c>
      <c r="N10027" s="50">
        <f t="array" ref="N10027">_xlfn.SUM(_xlfn.NORM.DIST($S$3:$S$1003,$G10027,$Q10027,FALSE)*WindSpeedStep*$T$3:$T$1003)</f>
        <v>949.89876600185448</v>
      </c>
      <c r="P10027" s="42">
        <f t="shared" si="468"/>
        <v>0.82166772866909477</v>
      </c>
      <c r="Q10027" s="42">
        <f t="shared" si="470"/>
        <v>0.46227769132975988</v>
      </c>
    </row>
    <row r="10028" spans="5:17" x14ac:dyDescent="0.2">
      <c r="E10028" s="15" t="s">
        <v>4753</v>
      </c>
      <c r="F10028" s="21">
        <v>7.261033773235325</v>
      </c>
      <c r="G10028" s="21">
        <v>7.2764983330731807</v>
      </c>
      <c r="H10028" s="24">
        <v>5.5088574504973085E-2</v>
      </c>
      <c r="I10028" s="3">
        <f t="shared" si="469"/>
        <v>666.25999999996679</v>
      </c>
      <c r="J10028" s="3">
        <f>INDEX(PowerArray,MIN(MaximumPowerIndex,ROUND(G10028*100,0)))</f>
        <v>672.27999999996666</v>
      </c>
      <c r="K10028" s="3">
        <f>MIN(J10028-M10028+N10028,'Power Look Up'!$F$4)</f>
        <v>658.95993983073186</v>
      </c>
      <c r="M10028" s="50">
        <f t="array" ref="M10028">_xlfn.SUM(_xlfn.NORM.DIST($S$3:$S$1003,$G10028,$P10028,FALSE)*WindSpeedStep*$T$3:$T$1003)</f>
        <v>669.48165196632726</v>
      </c>
      <c r="N10028" s="50">
        <f t="array" ref="N10028">_xlfn.SUM(_xlfn.NORM.DIST($S$3:$S$1003,$G10028,$Q10028,FALSE)*WindSpeedStep*$T$3:$T$1003)</f>
        <v>656.16159179709246</v>
      </c>
      <c r="P10028" s="42">
        <f t="shared" si="468"/>
        <v>0.72764983330731814</v>
      </c>
      <c r="Q10028" s="42">
        <f t="shared" si="470"/>
        <v>0.4008519205568144</v>
      </c>
    </row>
    <row r="10029" spans="5:17" x14ac:dyDescent="0.2">
      <c r="E10029" s="15" t="s">
        <v>4754</v>
      </c>
      <c r="F10029" s="21">
        <v>7.6057881466190524</v>
      </c>
      <c r="G10029" s="21">
        <v>7.6117230878240232</v>
      </c>
      <c r="H10029" s="24">
        <v>7.7572499868047012E-2</v>
      </c>
      <c r="I10029" s="3">
        <f t="shared" si="469"/>
        <v>771.60999999996454</v>
      </c>
      <c r="J10029" s="3">
        <f>INDEX(PowerArray,MIN(MaximumPowerIndex,ROUND(G10029*100,0)))</f>
        <v>771.60999999996454</v>
      </c>
      <c r="K10029" s="3">
        <f>MIN(J10029-M10029+N10029,'Power Look Up'!$F$4)</f>
        <v>763.09246146469297</v>
      </c>
      <c r="M10029" s="50">
        <f t="array" ref="M10029">_xlfn.SUM(_xlfn.NORM.DIST($S$3:$S$1003,$G10029,$P10029,FALSE)*WindSpeedStep*$T$3:$T$1003)</f>
        <v>768.161972309313</v>
      </c>
      <c r="N10029" s="50">
        <f t="array" ref="N10029">_xlfn.SUM(_xlfn.NORM.DIST($S$3:$S$1003,$G10029,$Q10029,FALSE)*WindSpeedStep*$T$3:$T$1003)</f>
        <v>759.64443377404143</v>
      </c>
      <c r="P10029" s="42">
        <f t="shared" si="468"/>
        <v>0.76117230878240238</v>
      </c>
      <c r="Q10029" s="42">
        <f t="shared" si="470"/>
        <v>0.59046038822583946</v>
      </c>
    </row>
    <row r="10030" spans="5:17" x14ac:dyDescent="0.2">
      <c r="E10030" s="15" t="s">
        <v>4755</v>
      </c>
      <c r="F10030" s="21">
        <v>7.4296774464225415</v>
      </c>
      <c r="G10030" s="21">
        <v>7.4697629399465164</v>
      </c>
      <c r="H10030" s="24">
        <v>9.4216741581030064E-2</v>
      </c>
      <c r="I10030" s="3">
        <f t="shared" si="469"/>
        <v>717.42999999996573</v>
      </c>
      <c r="J10030" s="3">
        <f>INDEX(PowerArray,MIN(MaximumPowerIndex,ROUND(G10030*100,0)))</f>
        <v>729.46999999996547</v>
      </c>
      <c r="K10030" s="3">
        <f>MIN(J10030-M10030+N10030,'Power Look Up'!$F$4)</f>
        <v>727.17528172049322</v>
      </c>
      <c r="M10030" s="50">
        <f t="array" ref="M10030">_xlfn.SUM(_xlfn.NORM.DIST($S$3:$S$1003,$G10030,$P10030,FALSE)*WindSpeedStep*$T$3:$T$1003)</f>
        <v>725.34859250718318</v>
      </c>
      <c r="N10030" s="50">
        <f t="array" ref="N10030">_xlfn.SUM(_xlfn.NORM.DIST($S$3:$S$1003,$G10030,$Q10030,FALSE)*WindSpeedStep*$T$3:$T$1003)</f>
        <v>723.05387422771093</v>
      </c>
      <c r="P10030" s="42">
        <f t="shared" si="468"/>
        <v>0.74697629399465171</v>
      </c>
      <c r="Q10030" s="42">
        <f t="shared" si="470"/>
        <v>0.70377672458449636</v>
      </c>
    </row>
    <row r="10031" spans="5:17" x14ac:dyDescent="0.2">
      <c r="E10031" s="15" t="s">
        <v>4756</v>
      </c>
      <c r="F10031" s="21">
        <v>7.8667965825294104</v>
      </c>
      <c r="G10031" s="21">
        <v>7.841893995221227</v>
      </c>
      <c r="H10031" s="24">
        <v>0.11567605574306179</v>
      </c>
      <c r="I10031" s="3">
        <f t="shared" si="469"/>
        <v>849.86999999996283</v>
      </c>
      <c r="J10031" s="3">
        <f>INDEX(PowerArray,MIN(MaximumPowerIndex,ROUND(G10031*100,0)))</f>
        <v>840.83999999996308</v>
      </c>
      <c r="K10031" s="3">
        <f>MIN(J10031-M10031+N10031,'Power Look Up'!$F$4)</f>
        <v>848.46937050255849</v>
      </c>
      <c r="M10031" s="50">
        <f t="array" ref="M10031">_xlfn.SUM(_xlfn.NORM.DIST($S$3:$S$1003,$G10031,$P10031,FALSE)*WindSpeedStep*$T$3:$T$1003)</f>
        <v>840.81200211985129</v>
      </c>
      <c r="N10031" s="50">
        <f t="array" ref="N10031">_xlfn.SUM(_xlfn.NORM.DIST($S$3:$S$1003,$G10031,$Q10031,FALSE)*WindSpeedStep*$T$3:$T$1003)</f>
        <v>848.44137262244669</v>
      </c>
      <c r="P10031" s="42">
        <f t="shared" si="468"/>
        <v>0.78418939952212274</v>
      </c>
      <c r="Q10031" s="42">
        <f t="shared" si="470"/>
        <v>0.90711936692239215</v>
      </c>
    </row>
    <row r="10032" spans="5:17" x14ac:dyDescent="0.2">
      <c r="E10032" s="15" t="s">
        <v>4757</v>
      </c>
      <c r="F10032" s="21">
        <v>4.3172240040562047</v>
      </c>
      <c r="G10032" s="21">
        <v>4.305826894621906</v>
      </c>
      <c r="H10032" s="24">
        <v>0.55822908372039737</v>
      </c>
      <c r="I10032" s="3">
        <f t="shared" si="469"/>
        <v>125.87999999999479</v>
      </c>
      <c r="J10032" s="3">
        <f>INDEX(PowerArray,MIN(MaximumPowerIndex,ROUND(G10032*100,0)))</f>
        <v>124.78999999999482</v>
      </c>
      <c r="K10032" s="3">
        <f>MIN(J10032-M10032+N10032,'Power Look Up'!$F$4)</f>
        <v>273.32993145609663</v>
      </c>
      <c r="M10032" s="50">
        <f t="array" ref="M10032">_xlfn.SUM(_xlfn.NORM.DIST($S$3:$S$1003,$G10032,$P10032,FALSE)*WindSpeedStep*$T$3:$T$1003)</f>
        <v>87.761941003798952</v>
      </c>
      <c r="N10032" s="50">
        <f t="array" ref="N10032">_xlfn.SUM(_xlfn.NORM.DIST($S$3:$S$1003,$G10032,$Q10032,FALSE)*WindSpeedStep*$T$3:$T$1003)</f>
        <v>236.30187245990075</v>
      </c>
      <c r="P10032" s="42">
        <f t="shared" si="468"/>
        <v>0.43058268946219064</v>
      </c>
      <c r="Q10032" s="42">
        <f t="shared" si="470"/>
        <v>2.4036378020434306</v>
      </c>
    </row>
    <row r="10033" spans="5:17" x14ac:dyDescent="0.2">
      <c r="E10033" s="15" t="s">
        <v>4758</v>
      </c>
      <c r="F10033" s="21">
        <v>4.9060595490061667</v>
      </c>
      <c r="G10033" s="21">
        <v>4.8887161333016342</v>
      </c>
      <c r="H10033" s="24">
        <v>8.5608418692162125E-2</v>
      </c>
      <c r="I10033" s="3">
        <f t="shared" si="469"/>
        <v>190.18999999999343</v>
      </c>
      <c r="J10033" s="3">
        <f>INDEX(PowerArray,MIN(MaximumPowerIndex,ROUND(G10033*100,0)))</f>
        <v>188.00999999999348</v>
      </c>
      <c r="K10033" s="3">
        <f>MIN(J10033-M10033+N10033,'Power Look Up'!$F$4)</f>
        <v>187.72253056816385</v>
      </c>
      <c r="M10033" s="50">
        <f t="array" ref="M10033">_xlfn.SUM(_xlfn.NORM.DIST($S$3:$S$1003,$G10033,$P10033,FALSE)*WindSpeedStep*$T$3:$T$1003)</f>
        <v>176.75322670137558</v>
      </c>
      <c r="N10033" s="50">
        <f t="array" ref="N10033">_xlfn.SUM(_xlfn.NORM.DIST($S$3:$S$1003,$G10033,$Q10033,FALSE)*WindSpeedStep*$T$3:$T$1003)</f>
        <v>176.46575726954595</v>
      </c>
      <c r="P10033" s="42">
        <f t="shared" si="468"/>
        <v>0.48887161333016343</v>
      </c>
      <c r="Q10033" s="42">
        <f t="shared" si="470"/>
        <v>0.41851525760681418</v>
      </c>
    </row>
    <row r="10034" spans="5:17" x14ac:dyDescent="0.2">
      <c r="E10034" s="15" t="s">
        <v>4759</v>
      </c>
      <c r="F10034" s="21">
        <v>4.4293292876254986</v>
      </c>
      <c r="G10034" s="21">
        <v>4.6128417808973303</v>
      </c>
      <c r="H10034" s="24">
        <v>9.7080160917662764E-2</v>
      </c>
      <c r="I10034" s="3">
        <f t="shared" si="469"/>
        <v>137.86999999999455</v>
      </c>
      <c r="J10034" s="3">
        <f>INDEX(PowerArray,MIN(MaximumPowerIndex,ROUND(G10034*100,0)))</f>
        <v>157.48999999999413</v>
      </c>
      <c r="K10034" s="3">
        <f>MIN(J10034-M10034+N10034,'Power Look Up'!$F$4)</f>
        <v>157.23495684083611</v>
      </c>
      <c r="M10034" s="50">
        <f t="array" ref="M10034">_xlfn.SUM(_xlfn.NORM.DIST($S$3:$S$1003,$G10034,$P10034,FALSE)*WindSpeedStep*$T$3:$T$1003)</f>
        <v>133.24974786600296</v>
      </c>
      <c r="N10034" s="50">
        <f t="array" ref="N10034">_xlfn.SUM(_xlfn.NORM.DIST($S$3:$S$1003,$G10034,$Q10034,FALSE)*WindSpeedStep*$T$3:$T$1003)</f>
        <v>132.99470470684494</v>
      </c>
      <c r="P10034" s="42">
        <f t="shared" si="468"/>
        <v>0.46128417808973304</v>
      </c>
      <c r="Q10034" s="42">
        <f t="shared" si="470"/>
        <v>0.44781542237723093</v>
      </c>
    </row>
    <row r="10035" spans="5:17" x14ac:dyDescent="0.2">
      <c r="E10035" s="15" t="s">
        <v>4760</v>
      </c>
      <c r="F10035" s="21">
        <v>5.3150543774958043</v>
      </c>
      <c r="G10035" s="21">
        <v>5.4099824261514824</v>
      </c>
      <c r="H10035" s="24">
        <v>9.4072414784131655E-2</v>
      </c>
      <c r="I10035" s="3">
        <f t="shared" si="469"/>
        <v>251.83999999998883</v>
      </c>
      <c r="J10035" s="3">
        <f>INDEX(PowerArray,MIN(MaximumPowerIndex,ROUND(G10035*100,0)))</f>
        <v>266.41999999998848</v>
      </c>
      <c r="K10035" s="3">
        <f>MIN(J10035-M10035+N10035,'Power Look Up'!$F$4)</f>
        <v>266.05236017988437</v>
      </c>
      <c r="M10035" s="50">
        <f t="array" ref="M10035">_xlfn.SUM(_xlfn.NORM.DIST($S$3:$S$1003,$G10035,$P10035,FALSE)*WindSpeedStep*$T$3:$T$1003)</f>
        <v>261.46441109749316</v>
      </c>
      <c r="N10035" s="50">
        <f t="array" ref="N10035">_xlfn.SUM(_xlfn.NORM.DIST($S$3:$S$1003,$G10035,$Q10035,FALSE)*WindSpeedStep*$T$3:$T$1003)</f>
        <v>261.09677127738905</v>
      </c>
      <c r="P10035" s="42">
        <f t="shared" si="468"/>
        <v>0.54099824261514828</v>
      </c>
      <c r="Q10035" s="42">
        <f t="shared" si="470"/>
        <v>0.50893011076778516</v>
      </c>
    </row>
    <row r="10036" spans="5:17" x14ac:dyDescent="0.2">
      <c r="E10036" s="15" t="s">
        <v>4761</v>
      </c>
      <c r="F10036" s="21">
        <v>5.6775509836736076</v>
      </c>
      <c r="G10036" s="21">
        <v>5.705838512308496</v>
      </c>
      <c r="H10036" s="24">
        <v>0.13386053285746963</v>
      </c>
      <c r="I10036" s="3">
        <f t="shared" si="469"/>
        <v>310.15999999998758</v>
      </c>
      <c r="J10036" s="3">
        <f>INDEX(PowerArray,MIN(MaximumPowerIndex,ROUND(G10036*100,0)))</f>
        <v>315.01999999998748</v>
      </c>
      <c r="K10036" s="3">
        <f>MIN(J10036-M10036+N10036,'Power Look Up'!$F$4)</f>
        <v>320.27298606252992</v>
      </c>
      <c r="M10036" s="50">
        <f t="array" ref="M10036">_xlfn.SUM(_xlfn.NORM.DIST($S$3:$S$1003,$G10036,$P10036,FALSE)*WindSpeedStep*$T$3:$T$1003)</f>
        <v>312.53536954168999</v>
      </c>
      <c r="N10036" s="50">
        <f t="array" ref="N10036">_xlfn.SUM(_xlfn.NORM.DIST($S$3:$S$1003,$G10036,$Q10036,FALSE)*WindSpeedStep*$T$3:$T$1003)</f>
        <v>317.78835560423244</v>
      </c>
      <c r="P10036" s="42">
        <f t="shared" si="468"/>
        <v>0.57058385123084965</v>
      </c>
      <c r="Q10036" s="42">
        <f t="shared" si="470"/>
        <v>0.76378658365628704</v>
      </c>
    </row>
    <row r="10037" spans="5:17" x14ac:dyDescent="0.2">
      <c r="E10037" s="15" t="s">
        <v>4762</v>
      </c>
      <c r="F10037" s="21">
        <v>7.1777743754525583</v>
      </c>
      <c r="G10037" s="21">
        <v>7.2044341301275781</v>
      </c>
      <c r="H10037" s="24">
        <v>9.6130076526192765E-2</v>
      </c>
      <c r="I10037" s="3">
        <f t="shared" si="469"/>
        <v>642.17999999996732</v>
      </c>
      <c r="J10037" s="3">
        <f>INDEX(PowerArray,MIN(MaximumPowerIndex,ROUND(G10037*100,0)))</f>
        <v>648.19999999996719</v>
      </c>
      <c r="K10037" s="3">
        <f>MIN(J10037-M10037+N10037,'Power Look Up'!$F$4)</f>
        <v>646.78571483396047</v>
      </c>
      <c r="M10037" s="50">
        <f t="array" ref="M10037">_xlfn.SUM(_xlfn.NORM.DIST($S$3:$S$1003,$G10037,$P10037,FALSE)*WindSpeedStep*$T$3:$T$1003)</f>
        <v>649.35685157872012</v>
      </c>
      <c r="N10037" s="50">
        <f t="array" ref="N10037">_xlfn.SUM(_xlfn.NORM.DIST($S$3:$S$1003,$G10037,$Q10037,FALSE)*WindSpeedStep*$T$3:$T$1003)</f>
        <v>647.9425664127134</v>
      </c>
      <c r="P10037" s="42">
        <f t="shared" si="468"/>
        <v>0.72044341301275783</v>
      </c>
      <c r="Q10037" s="42">
        <f t="shared" si="470"/>
        <v>0.69256280425707906</v>
      </c>
    </row>
    <row r="10038" spans="5:17" x14ac:dyDescent="0.2">
      <c r="E10038" s="15" t="s">
        <v>4763</v>
      </c>
      <c r="F10038" s="21">
        <v>7.7047398449599678</v>
      </c>
      <c r="G10038" s="21">
        <v>7.6812763426678305</v>
      </c>
      <c r="H10038" s="24">
        <v>6.3597215462184872E-2</v>
      </c>
      <c r="I10038" s="3">
        <f t="shared" si="469"/>
        <v>798.69999999996389</v>
      </c>
      <c r="J10038" s="3">
        <f>INDEX(PowerArray,MIN(MaximumPowerIndex,ROUND(G10038*100,0)))</f>
        <v>792.67999999996414</v>
      </c>
      <c r="K10038" s="3">
        <f>MIN(J10038-M10038+N10038,'Power Look Up'!$F$4)</f>
        <v>779.70332631212125</v>
      </c>
      <c r="M10038" s="50">
        <f t="array" ref="M10038">_xlfn.SUM(_xlfn.NORM.DIST($S$3:$S$1003,$G10038,$P10038,FALSE)*WindSpeedStep*$T$3:$T$1003)</f>
        <v>789.6926042564661</v>
      </c>
      <c r="N10038" s="50">
        <f t="array" ref="N10038">_xlfn.SUM(_xlfn.NORM.DIST($S$3:$S$1003,$G10038,$Q10038,FALSE)*WindSpeedStep*$T$3:$T$1003)</f>
        <v>776.71593056862321</v>
      </c>
      <c r="P10038" s="42">
        <f t="shared" si="468"/>
        <v>0.7681276342667831</v>
      </c>
      <c r="Q10038" s="42">
        <f t="shared" si="470"/>
        <v>0.48850778658922944</v>
      </c>
    </row>
    <row r="10039" spans="5:17" x14ac:dyDescent="0.2">
      <c r="E10039" s="15" t="s">
        <v>4764</v>
      </c>
      <c r="F10039" s="21">
        <v>6.2971839057323731</v>
      </c>
      <c r="G10039" s="21">
        <v>6.282137981769373</v>
      </c>
      <c r="H10039" s="24">
        <v>8.4164605629118927E-2</v>
      </c>
      <c r="I10039" s="3">
        <f t="shared" si="469"/>
        <v>429.79999999997972</v>
      </c>
      <c r="J10039" s="3">
        <f>INDEX(PowerArray,MIN(MaximumPowerIndex,ROUND(G10039*100,0)))</f>
        <v>425.27999999997979</v>
      </c>
      <c r="K10039" s="3">
        <f>MIN(J10039-M10039+N10039,'Power Look Up'!$F$4)</f>
        <v>421.66500554058837</v>
      </c>
      <c r="M10039" s="50">
        <f t="array" ref="M10039">_xlfn.SUM(_xlfn.NORM.DIST($S$3:$S$1003,$G10039,$P10039,FALSE)*WindSpeedStep*$T$3:$T$1003)</f>
        <v>424.61322575597961</v>
      </c>
      <c r="N10039" s="50">
        <f t="array" ref="N10039">_xlfn.SUM(_xlfn.NORM.DIST($S$3:$S$1003,$G10039,$Q10039,FALSE)*WindSpeedStep*$T$3:$T$1003)</f>
        <v>420.99823129658819</v>
      </c>
      <c r="P10039" s="42">
        <f t="shared" si="468"/>
        <v>0.62821379817693734</v>
      </c>
      <c r="Q10039" s="42">
        <f t="shared" si="470"/>
        <v>0.52873366574332836</v>
      </c>
    </row>
    <row r="10040" spans="5:17" x14ac:dyDescent="0.2">
      <c r="E10040" s="15" t="s">
        <v>4765</v>
      </c>
      <c r="F10040" s="21">
        <v>6.548103475543825</v>
      </c>
      <c r="G10040" s="21">
        <v>6.5757897615749368</v>
      </c>
      <c r="H10040" s="24">
        <v>8.5520945429698125E-2</v>
      </c>
      <c r="I10040" s="3">
        <f t="shared" si="469"/>
        <v>486.29999999997847</v>
      </c>
      <c r="J10040" s="3">
        <f>INDEX(PowerArray,MIN(MaximumPowerIndex,ROUND(G10040*100,0)))</f>
        <v>493.07999999997833</v>
      </c>
      <c r="K10040" s="3">
        <f>MIN(J10040-M10040+N10040,'Power Look Up'!$F$4)</f>
        <v>489.1651313474062</v>
      </c>
      <c r="M10040" s="50">
        <f t="array" ref="M10040">_xlfn.SUM(_xlfn.NORM.DIST($S$3:$S$1003,$G10040,$P10040,FALSE)*WindSpeedStep*$T$3:$T$1003)</f>
        <v>489.71735745121106</v>
      </c>
      <c r="N10040" s="50">
        <f t="array" ref="N10040">_xlfn.SUM(_xlfn.NORM.DIST($S$3:$S$1003,$G10040,$Q10040,FALSE)*WindSpeedStep*$T$3:$T$1003)</f>
        <v>485.80248879863893</v>
      </c>
      <c r="P10040" s="42">
        <f t="shared" si="468"/>
        <v>0.65757897615749372</v>
      </c>
      <c r="Q10040" s="42">
        <f t="shared" si="470"/>
        <v>0.56236775735681777</v>
      </c>
    </row>
    <row r="10041" spans="5:17" x14ac:dyDescent="0.2">
      <c r="E10041" s="15" t="s">
        <v>4766</v>
      </c>
      <c r="F10041" s="21">
        <v>6.0411873954164284</v>
      </c>
      <c r="G10041" s="21">
        <v>6.0048070637096265</v>
      </c>
      <c r="H10041" s="24">
        <v>7.4488667632032768E-2</v>
      </c>
      <c r="I10041" s="3">
        <f t="shared" si="469"/>
        <v>371.03999999998092</v>
      </c>
      <c r="J10041" s="3">
        <f>INDEX(PowerArray,MIN(MaximumPowerIndex,ROUND(G10041*100,0)))</f>
        <v>361.99999999998647</v>
      </c>
      <c r="K10041" s="3">
        <f>MIN(J10041-M10041+N10041,'Power Look Up'!$F$4)</f>
        <v>357.41140077901434</v>
      </c>
      <c r="M10041" s="50">
        <f t="array" ref="M10041">_xlfn.SUM(_xlfn.NORM.DIST($S$3:$S$1003,$G10041,$P10041,FALSE)*WindSpeedStep*$T$3:$T$1003)</f>
        <v>368.27079671717229</v>
      </c>
      <c r="N10041" s="50">
        <f t="array" ref="N10041">_xlfn.SUM(_xlfn.NORM.DIST($S$3:$S$1003,$G10041,$Q10041,FALSE)*WindSpeedStep*$T$3:$T$1003)</f>
        <v>363.68219749620016</v>
      </c>
      <c r="P10041" s="42">
        <f t="shared" si="468"/>
        <v>0.60048070637096274</v>
      </c>
      <c r="Q10041" s="42">
        <f t="shared" si="470"/>
        <v>0.44729007756314898</v>
      </c>
    </row>
    <row r="10042" spans="5:17" x14ac:dyDescent="0.2">
      <c r="E10042" s="15" t="s">
        <v>4767</v>
      </c>
      <c r="F10042" s="21">
        <v>5.8521133030985055</v>
      </c>
      <c r="G10042" s="21">
        <v>5.8443345286129507</v>
      </c>
      <c r="H10042" s="24">
        <v>4.7845963585795417E-2</v>
      </c>
      <c r="I10042" s="3">
        <f t="shared" si="469"/>
        <v>337.69999999998697</v>
      </c>
      <c r="J10042" s="3">
        <f>INDEX(PowerArray,MIN(MaximumPowerIndex,ROUND(G10042*100,0)))</f>
        <v>336.07999999998702</v>
      </c>
      <c r="K10042" s="3">
        <f>MIN(J10042-M10042+N10042,'Power Look Up'!$F$4)</f>
        <v>328.59176661010389</v>
      </c>
      <c r="M10042" s="50">
        <f t="array" ref="M10042">_xlfn.SUM(_xlfn.NORM.DIST($S$3:$S$1003,$G10042,$P10042,FALSE)*WindSpeedStep*$T$3:$T$1003)</f>
        <v>337.7619652798806</v>
      </c>
      <c r="N10042" s="50">
        <f t="array" ref="N10042">_xlfn.SUM(_xlfn.NORM.DIST($S$3:$S$1003,$G10042,$Q10042,FALSE)*WindSpeedStep*$T$3:$T$1003)</f>
        <v>330.27373188999746</v>
      </c>
      <c r="P10042" s="42">
        <f t="shared" si="468"/>
        <v>0.58443345286129511</v>
      </c>
      <c r="Q10042" s="42">
        <f t="shared" si="470"/>
        <v>0.27962781703922207</v>
      </c>
    </row>
    <row r="10043" spans="5:17" x14ac:dyDescent="0.2">
      <c r="E10043" s="15" t="s">
        <v>4768</v>
      </c>
      <c r="F10043" s="21">
        <v>6.2690413097423932</v>
      </c>
      <c r="G10043" s="21">
        <v>6.2415155947354082</v>
      </c>
      <c r="H10043" s="24">
        <v>8.4542432217882255E-2</v>
      </c>
      <c r="I10043" s="3">
        <f t="shared" si="469"/>
        <v>423.01999999997986</v>
      </c>
      <c r="J10043" s="3">
        <f>INDEX(PowerArray,MIN(MaximumPowerIndex,ROUND(G10043*100,0)))</f>
        <v>416.23999999998</v>
      </c>
      <c r="K10043" s="3">
        <f>MIN(J10043-M10043+N10043,'Power Look Up'!$F$4)</f>
        <v>412.79729410985493</v>
      </c>
      <c r="M10043" s="50">
        <f t="array" ref="M10043">_xlfn.SUM(_xlfn.NORM.DIST($S$3:$S$1003,$G10043,$P10043,FALSE)*WindSpeedStep*$T$3:$T$1003)</f>
        <v>416.05788811949856</v>
      </c>
      <c r="N10043" s="50">
        <f t="array" ref="N10043">_xlfn.SUM(_xlfn.NORM.DIST($S$3:$S$1003,$G10043,$Q10043,FALSE)*WindSpeedStep*$T$3:$T$1003)</f>
        <v>412.61518222937349</v>
      </c>
      <c r="P10043" s="42">
        <f t="shared" si="468"/>
        <v>0.62415155947354084</v>
      </c>
      <c r="Q10043" s="42">
        <f t="shared" si="470"/>
        <v>0.52767290910477327</v>
      </c>
    </row>
    <row r="10044" spans="5:17" x14ac:dyDescent="0.2">
      <c r="E10044" s="15" t="s">
        <v>4769</v>
      </c>
      <c r="F10044" s="21">
        <v>6.9245264013950489</v>
      </c>
      <c r="G10044" s="21">
        <v>6.9161000342935504</v>
      </c>
      <c r="H10044" s="24">
        <v>4.9100830914804799E-2</v>
      </c>
      <c r="I10044" s="3">
        <f t="shared" si="469"/>
        <v>569.91999999997665</v>
      </c>
      <c r="J10044" s="3">
        <f>INDEX(PowerArray,MIN(MaximumPowerIndex,ROUND(G10044*100,0)))</f>
        <v>569.91999999997665</v>
      </c>
      <c r="K10044" s="3">
        <f>MIN(J10044-M10044+N10044,'Power Look Up'!$F$4)</f>
        <v>556.63241595722809</v>
      </c>
      <c r="M10044" s="50">
        <f t="array" ref="M10044">_xlfn.SUM(_xlfn.NORM.DIST($S$3:$S$1003,$G10044,$P10044,FALSE)*WindSpeedStep*$T$3:$T$1003)</f>
        <v>572.62452261671149</v>
      </c>
      <c r="N10044" s="50">
        <f t="array" ref="N10044">_xlfn.SUM(_xlfn.NORM.DIST($S$3:$S$1003,$G10044,$Q10044,FALSE)*WindSpeedStep*$T$3:$T$1003)</f>
        <v>559.33693857396293</v>
      </c>
      <c r="P10044" s="42">
        <f t="shared" si="468"/>
        <v>0.69161000342935508</v>
      </c>
      <c r="Q10044" s="42">
        <f t="shared" si="470"/>
        <v>0.3395862583737233</v>
      </c>
    </row>
    <row r="10045" spans="5:17" x14ac:dyDescent="0.2">
      <c r="E10045" s="15" t="s">
        <v>4770</v>
      </c>
      <c r="F10045" s="21">
        <v>7.21</v>
      </c>
      <c r="G10045" s="21">
        <v>7.2014727554492399</v>
      </c>
      <c r="H10045" s="24">
        <v>3.8834951456310683E-2</v>
      </c>
      <c r="I10045" s="3">
        <f t="shared" si="469"/>
        <v>651.20999999996707</v>
      </c>
      <c r="J10045" s="3">
        <f>INDEX(PowerArray,MIN(MaximumPowerIndex,ROUND(G10045*100,0)))</f>
        <v>648.19999999996719</v>
      </c>
      <c r="K10045" s="3">
        <f>MIN(J10045-M10045+N10045,'Power Look Up'!$F$4)</f>
        <v>632.03228406464405</v>
      </c>
      <c r="M10045" s="50">
        <f t="array" ref="M10045">_xlfn.SUM(_xlfn.NORM.DIST($S$3:$S$1003,$G10045,$P10045,FALSE)*WindSpeedStep*$T$3:$T$1003)</f>
        <v>648.53800884133204</v>
      </c>
      <c r="N10045" s="50">
        <f t="array" ref="N10045">_xlfn.SUM(_xlfn.NORM.DIST($S$3:$S$1003,$G10045,$Q10045,FALSE)*WindSpeedStep*$T$3:$T$1003)</f>
        <v>632.3702929060089</v>
      </c>
      <c r="P10045" s="42">
        <f t="shared" si="468"/>
        <v>0.72014727554492408</v>
      </c>
      <c r="Q10045" s="42">
        <f t="shared" si="470"/>
        <v>0.27966884487181515</v>
      </c>
    </row>
    <row r="10046" spans="5:17" x14ac:dyDescent="0.2">
      <c r="E10046" s="15" t="s">
        <v>4771</v>
      </c>
      <c r="F10046" s="21">
        <v>6.8362199141673257</v>
      </c>
      <c r="G10046" s="21">
        <v>6.8384551303484651</v>
      </c>
      <c r="H10046" s="24">
        <v>4.2421104593052421E-2</v>
      </c>
      <c r="I10046" s="3">
        <f t="shared" si="469"/>
        <v>551.83999999997707</v>
      </c>
      <c r="J10046" s="3">
        <f>INDEX(PowerArray,MIN(MaximumPowerIndex,ROUND(G10046*100,0)))</f>
        <v>551.83999999997707</v>
      </c>
      <c r="K10046" s="3">
        <f>MIN(J10046-M10046+N10046,'Power Look Up'!$F$4)</f>
        <v>537.8276981068426</v>
      </c>
      <c r="M10046" s="50">
        <f t="array" ref="M10046">_xlfn.SUM(_xlfn.NORM.DIST($S$3:$S$1003,$G10046,$P10046,FALSE)*WindSpeedStep*$T$3:$T$1003)</f>
        <v>552.98620312998901</v>
      </c>
      <c r="N10046" s="50">
        <f t="array" ref="N10046">_xlfn.SUM(_xlfn.NORM.DIST($S$3:$S$1003,$G10046,$Q10046,FALSE)*WindSpeedStep*$T$3:$T$1003)</f>
        <v>538.97390123685454</v>
      </c>
      <c r="P10046" s="42">
        <f t="shared" si="468"/>
        <v>0.68384551303484653</v>
      </c>
      <c r="Q10046" s="42">
        <f t="shared" si="470"/>
        <v>0.29009482033940814</v>
      </c>
    </row>
    <row r="10047" spans="5:17" x14ac:dyDescent="0.2">
      <c r="E10047" s="15" t="s">
        <v>4772</v>
      </c>
      <c r="F10047" s="21">
        <v>7.2762115840859494</v>
      </c>
      <c r="G10047" s="21">
        <v>7.2486278171264455</v>
      </c>
      <c r="H10047" s="24">
        <v>5.2224979387777974E-2</v>
      </c>
      <c r="I10047" s="3">
        <f t="shared" si="469"/>
        <v>672.27999999996666</v>
      </c>
      <c r="J10047" s="3">
        <f>INDEX(PowerArray,MIN(MaximumPowerIndex,ROUND(G10047*100,0)))</f>
        <v>663.2499999999668</v>
      </c>
      <c r="K10047" s="3">
        <f>MIN(J10047-M10047+N10047,'Power Look Up'!$F$4)</f>
        <v>649.42853646456399</v>
      </c>
      <c r="M10047" s="50">
        <f t="array" ref="M10047">_xlfn.SUM(_xlfn.NORM.DIST($S$3:$S$1003,$G10047,$P10047,FALSE)*WindSpeedStep*$T$3:$T$1003)</f>
        <v>661.65319982563972</v>
      </c>
      <c r="N10047" s="50">
        <f t="array" ref="N10047">_xlfn.SUM(_xlfn.NORM.DIST($S$3:$S$1003,$G10047,$Q10047,FALSE)*WindSpeedStep*$T$3:$T$1003)</f>
        <v>647.8317362902369</v>
      </c>
      <c r="P10047" s="42">
        <f t="shared" si="468"/>
        <v>0.72486278171264462</v>
      </c>
      <c r="Q10047" s="42">
        <f t="shared" si="470"/>
        <v>0.37855943833910266</v>
      </c>
    </row>
    <row r="10048" spans="5:17" x14ac:dyDescent="0.2">
      <c r="E10048" s="15" t="s">
        <v>4773</v>
      </c>
      <c r="F10048" s="21">
        <v>7.2212830464579874</v>
      </c>
      <c r="G10048" s="21">
        <v>7.1869275563607626</v>
      </c>
      <c r="H10048" s="24">
        <v>4.8467841206096152E-2</v>
      </c>
      <c r="I10048" s="3">
        <f t="shared" si="469"/>
        <v>654.21999999996706</v>
      </c>
      <c r="J10048" s="3">
        <f>INDEX(PowerArray,MIN(MaximumPowerIndex,ROUND(G10048*100,0)))</f>
        <v>645.1899999999672</v>
      </c>
      <c r="K10048" s="3">
        <f>MIN(J10048-M10048+N10048,'Power Look Up'!$F$4)</f>
        <v>630.78617965141336</v>
      </c>
      <c r="M10048" s="50">
        <f t="array" ref="M10048">_xlfn.SUM(_xlfn.NORM.DIST($S$3:$S$1003,$G10048,$P10048,FALSE)*WindSpeedStep*$T$3:$T$1003)</f>
        <v>644.52547786153491</v>
      </c>
      <c r="N10048" s="50">
        <f t="array" ref="N10048">_xlfn.SUM(_xlfn.NORM.DIST($S$3:$S$1003,$G10048,$Q10048,FALSE)*WindSpeedStep*$T$3:$T$1003)</f>
        <v>630.12165751298107</v>
      </c>
      <c r="P10048" s="42">
        <f t="shared" si="468"/>
        <v>0.71869275563607626</v>
      </c>
      <c r="Q10048" s="42">
        <f t="shared" si="470"/>
        <v>0.34833486356141008</v>
      </c>
    </row>
    <row r="10049" spans="5:17" x14ac:dyDescent="0.2">
      <c r="E10049" s="15" t="s">
        <v>4774</v>
      </c>
      <c r="F10049" s="21">
        <v>7.521709501311892</v>
      </c>
      <c r="G10049" s="21">
        <v>7.4960668650544129</v>
      </c>
      <c r="H10049" s="24">
        <v>6.6474250290149195E-2</v>
      </c>
      <c r="I10049" s="3">
        <f t="shared" si="469"/>
        <v>744.51999999996508</v>
      </c>
      <c r="J10049" s="3">
        <f>INDEX(PowerArray,MIN(MaximumPowerIndex,ROUND(G10049*100,0)))</f>
        <v>738.49999999996521</v>
      </c>
      <c r="K10049" s="3">
        <f>MIN(J10049-M10049+N10049,'Power Look Up'!$F$4)</f>
        <v>727.06622948958659</v>
      </c>
      <c r="M10049" s="50">
        <f t="array" ref="M10049">_xlfn.SUM(_xlfn.NORM.DIST($S$3:$S$1003,$G10049,$P10049,FALSE)*WindSpeedStep*$T$3:$T$1003)</f>
        <v>733.16732741062913</v>
      </c>
      <c r="N10049" s="50">
        <f t="array" ref="N10049">_xlfn.SUM(_xlfn.NORM.DIST($S$3:$S$1003,$G10049,$Q10049,FALSE)*WindSpeedStep*$T$3:$T$1003)</f>
        <v>721.73355690025051</v>
      </c>
      <c r="P10049" s="42">
        <f t="shared" si="468"/>
        <v>0.74960668650544138</v>
      </c>
      <c r="Q10049" s="42">
        <f t="shared" si="470"/>
        <v>0.49829542497932106</v>
      </c>
    </row>
    <row r="10050" spans="5:17" x14ac:dyDescent="0.2">
      <c r="E10050" s="15" t="s">
        <v>4775</v>
      </c>
      <c r="F10050" s="21">
        <v>6.7772704245913431</v>
      </c>
      <c r="G10050" s="21">
        <v>6.7681085037089694</v>
      </c>
      <c r="H10050" s="24">
        <v>8.2629136055725125E-2</v>
      </c>
      <c r="I10050" s="3">
        <f t="shared" si="469"/>
        <v>538.27999999997735</v>
      </c>
      <c r="J10050" s="3">
        <f>INDEX(PowerArray,MIN(MaximumPowerIndex,ROUND(G10050*100,0)))</f>
        <v>536.01999999997747</v>
      </c>
      <c r="K10050" s="3">
        <f>MIN(J10050-M10050+N10050,'Power Look Up'!$F$4)</f>
        <v>530.96700758117447</v>
      </c>
      <c r="M10050" s="50">
        <f t="array" ref="M10050">_xlfn.SUM(_xlfn.NORM.DIST($S$3:$S$1003,$G10050,$P10050,FALSE)*WindSpeedStep*$T$3:$T$1003)</f>
        <v>535.56487103132736</v>
      </c>
      <c r="N10050" s="50">
        <f t="array" ref="N10050">_xlfn.SUM(_xlfn.NORM.DIST($S$3:$S$1003,$G10050,$Q10050,FALSE)*WindSpeedStep*$T$3:$T$1003)</f>
        <v>530.51187861252436</v>
      </c>
      <c r="P10050" s="42">
        <f t="shared" si="468"/>
        <v>0.67681085037089694</v>
      </c>
      <c r="Q10050" s="42">
        <f t="shared" si="470"/>
        <v>0.55924295839287863</v>
      </c>
    </row>
    <row r="10051" spans="5:17" x14ac:dyDescent="0.2">
      <c r="E10051" s="15" t="s">
        <v>4776</v>
      </c>
      <c r="F10051" s="21">
        <v>7.4623121491984197</v>
      </c>
      <c r="G10051" s="21">
        <v>7.3970607659517063</v>
      </c>
      <c r="H10051" s="24">
        <v>6.8343428927022679E-2</v>
      </c>
      <c r="I10051" s="3">
        <f t="shared" si="469"/>
        <v>726.45999999996548</v>
      </c>
      <c r="J10051" s="3">
        <f>INDEX(PowerArray,MIN(MaximumPowerIndex,ROUND(G10051*100,0)))</f>
        <v>708.39999999996587</v>
      </c>
      <c r="K10051" s="3">
        <f>MIN(J10051-M10051+N10051,'Power Look Up'!$F$4)</f>
        <v>697.81655773347165</v>
      </c>
      <c r="M10051" s="50">
        <f t="array" ref="M10051">_xlfn.SUM(_xlfn.NORM.DIST($S$3:$S$1003,$G10051,$P10051,FALSE)*WindSpeedStep*$T$3:$T$1003)</f>
        <v>704.00701277725614</v>
      </c>
      <c r="N10051" s="50">
        <f t="array" ref="N10051">_xlfn.SUM(_xlfn.NORM.DIST($S$3:$S$1003,$G10051,$Q10051,FALSE)*WindSpeedStep*$T$3:$T$1003)</f>
        <v>693.42357051076192</v>
      </c>
      <c r="P10051" s="42">
        <f t="shared" ref="P10051:P10114" si="471">ReferenceTurbulence*G10051</f>
        <v>0.73970607659517063</v>
      </c>
      <c r="Q10051" s="42">
        <f t="shared" si="470"/>
        <v>0.50554049672668833</v>
      </c>
    </row>
    <row r="10052" spans="5:17" x14ac:dyDescent="0.2">
      <c r="E10052" s="15" t="s">
        <v>4777</v>
      </c>
      <c r="F10052" s="21">
        <v>8.9888948306619927</v>
      </c>
      <c r="G10052" s="21">
        <v>8.9106023584796397</v>
      </c>
      <c r="H10052" s="24">
        <v>8.1211318382533426E-2</v>
      </c>
      <c r="I10052" s="3">
        <f t="shared" ref="I10052:I10115" si="472">INDEX(PowerArray,MIN(MaximumPowerIndex,ROUND(F10052*100,0)))</f>
        <v>1252.329999999946</v>
      </c>
      <c r="J10052" s="3">
        <f>INDEX(PowerArray,MIN(MaximumPowerIndex,ROUND(G10052*100,0)))</f>
        <v>1222.9699999999466</v>
      </c>
      <c r="K10052" s="3">
        <f>MIN(J10052-M10052+N10052,'Power Look Up'!$F$4)</f>
        <v>1217.5201091835795</v>
      </c>
      <c r="M10052" s="50">
        <f t="array" ref="M10052">_xlfn.SUM(_xlfn.NORM.DIST($S$3:$S$1003,$G10052,$P10052,FALSE)*WindSpeedStep*$T$3:$T$1003)</f>
        <v>1225.3488038243845</v>
      </c>
      <c r="N10052" s="50">
        <f t="array" ref="N10052">_xlfn.SUM(_xlfn.NORM.DIST($S$3:$S$1003,$G10052,$Q10052,FALSE)*WindSpeedStep*$T$3:$T$1003)</f>
        <v>1219.8989130080174</v>
      </c>
      <c r="P10052" s="42">
        <f t="shared" si="471"/>
        <v>0.89106023584796401</v>
      </c>
      <c r="Q10052" s="42">
        <f t="shared" ref="Q10052:Q10115" si="473">G10052*H10052</f>
        <v>0.72364176511464329</v>
      </c>
    </row>
    <row r="10053" spans="5:17" x14ac:dyDescent="0.2">
      <c r="E10053" s="15" t="s">
        <v>4778</v>
      </c>
      <c r="F10053" s="21">
        <v>8.9486269377732519</v>
      </c>
      <c r="G10053" s="21">
        <v>8.9014182301178604</v>
      </c>
      <c r="H10053" s="24">
        <v>4.8052064634063273E-2</v>
      </c>
      <c r="I10053" s="3">
        <f t="shared" si="472"/>
        <v>1237.6499999999462</v>
      </c>
      <c r="J10053" s="3">
        <f>INDEX(PowerArray,MIN(MaximumPowerIndex,ROUND(G10053*100,0)))</f>
        <v>1219.2999999999467</v>
      </c>
      <c r="K10053" s="3">
        <f>MIN(J10053-M10053+N10053,'Power Look Up'!$F$4)</f>
        <v>1201.9471038895972</v>
      </c>
      <c r="M10053" s="50">
        <f t="array" ref="M10053">_xlfn.SUM(_xlfn.NORM.DIST($S$3:$S$1003,$G10053,$P10053,FALSE)*WindSpeedStep*$T$3:$T$1003)</f>
        <v>1221.8152928955649</v>
      </c>
      <c r="N10053" s="50">
        <f t="array" ref="N10053">_xlfn.SUM(_xlfn.NORM.DIST($S$3:$S$1003,$G10053,$Q10053,FALSE)*WindSpeedStep*$T$3:$T$1003)</f>
        <v>1204.4623967852153</v>
      </c>
      <c r="P10053" s="42">
        <f t="shared" si="471"/>
        <v>0.89014182301178613</v>
      </c>
      <c r="Q10053" s="42">
        <f t="shared" si="473"/>
        <v>0.4277315241284525</v>
      </c>
    </row>
    <row r="10054" spans="5:17" x14ac:dyDescent="0.2">
      <c r="E10054" s="15" t="s">
        <v>4779</v>
      </c>
      <c r="F10054" s="21">
        <v>6.0448130210423034</v>
      </c>
      <c r="G10054" s="21">
        <v>6.0528306400097858</v>
      </c>
      <c r="H10054" s="24">
        <v>0.20017161751536863</v>
      </c>
      <c r="I10054" s="3">
        <f t="shared" si="472"/>
        <v>371.03999999998092</v>
      </c>
      <c r="J10054" s="3">
        <f>INDEX(PowerArray,MIN(MaximumPowerIndex,ROUND(G10054*100,0)))</f>
        <v>373.29999999998091</v>
      </c>
      <c r="K10054" s="3">
        <f>MIN(J10054-M10054+N10054,'Power Look Up'!$F$4)</f>
        <v>402.65162563398525</v>
      </c>
      <c r="M10054" s="50">
        <f t="array" ref="M10054">_xlfn.SUM(_xlfn.NORM.DIST($S$3:$S$1003,$G10054,$P10054,FALSE)*WindSpeedStep*$T$3:$T$1003)</f>
        <v>377.68871836755363</v>
      </c>
      <c r="N10054" s="50">
        <f t="array" ref="N10054">_xlfn.SUM(_xlfn.NORM.DIST($S$3:$S$1003,$G10054,$Q10054,FALSE)*WindSpeedStep*$T$3:$T$1003)</f>
        <v>407.04034400155797</v>
      </c>
      <c r="P10054" s="42">
        <f t="shared" si="471"/>
        <v>0.60528306400097864</v>
      </c>
      <c r="Q10054" s="42">
        <f t="shared" si="473"/>
        <v>1.2116048997573428</v>
      </c>
    </row>
    <row r="10055" spans="5:17" x14ac:dyDescent="0.2">
      <c r="E10055" s="15" t="s">
        <v>4780</v>
      </c>
      <c r="F10055" s="21">
        <v>2.8181606012520684</v>
      </c>
      <c r="G10055" s="21">
        <v>2.860191825275562</v>
      </c>
      <c r="H10055" s="24">
        <v>8.5161931471673905E-2</v>
      </c>
      <c r="I10055" s="3">
        <f t="shared" si="472"/>
        <v>0</v>
      </c>
      <c r="J10055" s="3">
        <f>INDEX(PowerArray,MIN(MaximumPowerIndex,ROUND(G10055*100,0)))</f>
        <v>0</v>
      </c>
      <c r="K10055" s="3">
        <f>MIN(J10055-M10055+N10055,'Power Look Up'!$F$4)</f>
        <v>-0.41581274467992646</v>
      </c>
      <c r="M10055" s="50">
        <f t="array" ref="M10055">_xlfn.SUM(_xlfn.NORM.DIST($S$3:$S$1003,$G10055,$P10055,FALSE)*WindSpeedStep*$T$3:$T$1003)</f>
        <v>1.5604343420171187</v>
      </c>
      <c r="N10055" s="50">
        <f t="array" ref="N10055">_xlfn.SUM(_xlfn.NORM.DIST($S$3:$S$1003,$G10055,$Q10055,FALSE)*WindSpeedStep*$T$3:$T$1003)</f>
        <v>1.1446215973371923</v>
      </c>
      <c r="P10055" s="42">
        <f t="shared" si="471"/>
        <v>0.2860191825275562</v>
      </c>
      <c r="Q10055" s="42">
        <f t="shared" si="473"/>
        <v>0.24357946021995933</v>
      </c>
    </row>
    <row r="10056" spans="5:17" x14ac:dyDescent="0.2">
      <c r="E10056" s="15" t="s">
        <v>4781</v>
      </c>
      <c r="F10056" s="21">
        <v>2.4873525679253485</v>
      </c>
      <c r="G10056" s="21">
        <v>2.5723854297709825</v>
      </c>
      <c r="H10056" s="24">
        <v>8.8447453262927508E-2</v>
      </c>
      <c r="I10056" s="3">
        <f t="shared" si="472"/>
        <v>0</v>
      </c>
      <c r="J10056" s="3">
        <f>INDEX(PowerArray,MIN(MaximumPowerIndex,ROUND(G10056*100,0)))</f>
        <v>0</v>
      </c>
      <c r="K10056" s="3">
        <f>MIN(J10056-M10056+N10056,'Power Look Up'!$F$4)</f>
        <v>-6.7861231241480691E-2</v>
      </c>
      <c r="M10056" s="50">
        <f t="array" ref="M10056">_xlfn.SUM(_xlfn.NORM.DIST($S$3:$S$1003,$G10056,$P10056,FALSE)*WindSpeedStep*$T$3:$T$1003)</f>
        <v>0.12035739809715906</v>
      </c>
      <c r="N10056" s="50">
        <f t="array" ref="N10056">_xlfn.SUM(_xlfn.NORM.DIST($S$3:$S$1003,$G10056,$Q10056,FALSE)*WindSpeedStep*$T$3:$T$1003)</f>
        <v>5.2496166855678365E-2</v>
      </c>
      <c r="P10056" s="42">
        <f t="shared" si="471"/>
        <v>0.25723854297709825</v>
      </c>
      <c r="Q10056" s="42">
        <f t="shared" si="473"/>
        <v>0.22752094007390467</v>
      </c>
    </row>
    <row r="10057" spans="5:17" x14ac:dyDescent="0.2">
      <c r="E10057" s="15" t="s">
        <v>4782</v>
      </c>
      <c r="F10057" s="21">
        <v>3.0143524361493435</v>
      </c>
      <c r="G10057" s="21">
        <v>3.0567700220299749</v>
      </c>
      <c r="H10057" s="24">
        <v>0.1492857950528334</v>
      </c>
      <c r="I10057" s="3">
        <f t="shared" si="472"/>
        <v>0.90999999999816206</v>
      </c>
      <c r="J10057" s="3">
        <f>INDEX(PowerArray,MIN(MaximumPowerIndex,ROUND(G10057*100,0)))</f>
        <v>5.4599999999980646</v>
      </c>
      <c r="K10057" s="3">
        <f>MIN(J10057-M10057+N10057,'Power Look Up'!$F$4)</f>
        <v>7.5644206823206366</v>
      </c>
      <c r="M10057" s="50">
        <f t="array" ref="M10057">_xlfn.SUM(_xlfn.NORM.DIST($S$3:$S$1003,$G10057,$P10057,FALSE)*WindSpeedStep*$T$3:$T$1003)</f>
        <v>4.2205275542096645</v>
      </c>
      <c r="N10057" s="50">
        <f t="array" ref="N10057">_xlfn.SUM(_xlfn.NORM.DIST($S$3:$S$1003,$G10057,$Q10057,FALSE)*WindSpeedStep*$T$3:$T$1003)</f>
        <v>6.3249482365322365</v>
      </c>
      <c r="P10057" s="42">
        <f t="shared" si="471"/>
        <v>0.30567700220299754</v>
      </c>
      <c r="Q10057" s="42">
        <f t="shared" si="473"/>
        <v>0.45633234303241188</v>
      </c>
    </row>
    <row r="10058" spans="5:17" x14ac:dyDescent="0.2">
      <c r="E10058" s="15" t="s">
        <v>4783</v>
      </c>
      <c r="F10058" s="21">
        <v>3.8937253506943645</v>
      </c>
      <c r="G10058" s="21">
        <v>3.9007269537767826</v>
      </c>
      <c r="H10058" s="24">
        <v>5.3932925690958373E-2</v>
      </c>
      <c r="I10058" s="3">
        <f t="shared" si="472"/>
        <v>80.989999999996456</v>
      </c>
      <c r="J10058" s="3">
        <f>INDEX(PowerArray,MIN(MaximumPowerIndex,ROUND(G10058*100,0)))</f>
        <v>81.899999999996439</v>
      </c>
      <c r="K10058" s="3">
        <f>MIN(J10058-M10058+N10058,'Power Look Up'!$F$4)</f>
        <v>72.292357157016738</v>
      </c>
      <c r="M10058" s="50">
        <f t="array" ref="M10058">_xlfn.SUM(_xlfn.NORM.DIST($S$3:$S$1003,$G10058,$P10058,FALSE)*WindSpeedStep*$T$3:$T$1003)</f>
        <v>40.682544381999939</v>
      </c>
      <c r="N10058" s="50">
        <f t="array" ref="N10058">_xlfn.SUM(_xlfn.NORM.DIST($S$3:$S$1003,$G10058,$Q10058,FALSE)*WindSpeedStep*$T$3:$T$1003)</f>
        <v>31.074901539020235</v>
      </c>
      <c r="P10058" s="42">
        <f t="shared" si="471"/>
        <v>0.3900726953776783</v>
      </c>
      <c r="Q10058" s="42">
        <f t="shared" si="473"/>
        <v>0.21037761693876164</v>
      </c>
    </row>
    <row r="10059" spans="5:17" x14ac:dyDescent="0.2">
      <c r="E10059" s="15" t="s">
        <v>4784</v>
      </c>
      <c r="F10059" s="21">
        <v>4.3252751236903464</v>
      </c>
      <c r="G10059" s="21">
        <v>4.3458594880407846</v>
      </c>
      <c r="H10059" s="24">
        <v>6.4735766394694125E-2</v>
      </c>
      <c r="I10059" s="3">
        <f t="shared" si="472"/>
        <v>126.96999999999478</v>
      </c>
      <c r="J10059" s="3">
        <f>INDEX(PowerArray,MIN(MaximumPowerIndex,ROUND(G10059*100,0)))</f>
        <v>129.14999999999475</v>
      </c>
      <c r="K10059" s="3">
        <f>MIN(J10059-M10059+N10059,'Power Look Up'!$F$4)</f>
        <v>123.99755172241593</v>
      </c>
      <c r="M10059" s="50">
        <f t="array" ref="M10059">_xlfn.SUM(_xlfn.NORM.DIST($S$3:$S$1003,$G10059,$P10059,FALSE)*WindSpeedStep*$T$3:$T$1003)</f>
        <v>93.373047688327688</v>
      </c>
      <c r="N10059" s="50">
        <f t="array" ref="N10059">_xlfn.SUM(_xlfn.NORM.DIST($S$3:$S$1003,$G10059,$Q10059,FALSE)*WindSpeedStep*$T$3:$T$1003)</f>
        <v>88.220599410748875</v>
      </c>
      <c r="P10059" s="42">
        <f t="shared" si="471"/>
        <v>0.43458594880407847</v>
      </c>
      <c r="Q10059" s="42">
        <f t="shared" si="473"/>
        <v>0.28133254460197321</v>
      </c>
    </row>
    <row r="10060" spans="5:17" x14ac:dyDescent="0.2">
      <c r="E10060" s="15" t="s">
        <v>4785</v>
      </c>
      <c r="F10060" s="21">
        <v>3.8007966084446534</v>
      </c>
      <c r="G10060" s="21">
        <v>3.8227043882687148</v>
      </c>
      <c r="H10060" s="24">
        <v>9.7348013618495072E-2</v>
      </c>
      <c r="I10060" s="3">
        <f t="shared" si="472"/>
        <v>72.799999999996629</v>
      </c>
      <c r="J10060" s="3">
        <f>INDEX(PowerArray,MIN(MaximumPowerIndex,ROUND(G10060*100,0)))</f>
        <v>74.619999999996594</v>
      </c>
      <c r="K10060" s="3">
        <f>MIN(J10060-M10060+N10060,'Power Look Up'!$F$4)</f>
        <v>74.098870302663741</v>
      </c>
      <c r="M10060" s="50">
        <f t="array" ref="M10060">_xlfn.SUM(_xlfn.NORM.DIST($S$3:$S$1003,$G10060,$P10060,FALSE)*WindSpeedStep*$T$3:$T$1003)</f>
        <v>34.169268143185882</v>
      </c>
      <c r="N10060" s="50">
        <f t="array" ref="N10060">_xlfn.SUM(_xlfn.NORM.DIST($S$3:$S$1003,$G10060,$Q10060,FALSE)*WindSpeedStep*$T$3:$T$1003)</f>
        <v>33.648138445853029</v>
      </c>
      <c r="P10060" s="42">
        <f t="shared" si="471"/>
        <v>0.38227043882687151</v>
      </c>
      <c r="Q10060" s="42">
        <f t="shared" si="473"/>
        <v>0.37213267884866374</v>
      </c>
    </row>
    <row r="10061" spans="5:17" x14ac:dyDescent="0.2">
      <c r="E10061" s="15" t="s">
        <v>4786</v>
      </c>
      <c r="F10061" s="21">
        <v>3.4489903268653697</v>
      </c>
      <c r="G10061" s="21">
        <v>3.5026671020142057</v>
      </c>
      <c r="H10061" s="24">
        <v>9.2780776306448334E-2</v>
      </c>
      <c r="I10061" s="3">
        <f t="shared" si="472"/>
        <v>40.94999999999731</v>
      </c>
      <c r="J10061" s="3">
        <f>INDEX(PowerArray,MIN(MaximumPowerIndex,ROUND(G10061*100,0)))</f>
        <v>45.499999999997215</v>
      </c>
      <c r="K10061" s="3">
        <f>MIN(J10061-M10061+N10061,'Power Look Up'!$F$4)</f>
        <v>44.932964792665722</v>
      </c>
      <c r="M10061" s="50">
        <f t="array" ref="M10061">_xlfn.SUM(_xlfn.NORM.DIST($S$3:$S$1003,$G10061,$P10061,FALSE)*WindSpeedStep*$T$3:$T$1003)</f>
        <v>16.035399206333384</v>
      </c>
      <c r="N10061" s="50">
        <f t="array" ref="N10061">_xlfn.SUM(_xlfn.NORM.DIST($S$3:$S$1003,$G10061,$Q10061,FALSE)*WindSpeedStep*$T$3:$T$1003)</f>
        <v>15.468363999001893</v>
      </c>
      <c r="P10061" s="42">
        <f t="shared" si="471"/>
        <v>0.35026671020142058</v>
      </c>
      <c r="Q10061" s="42">
        <f t="shared" si="473"/>
        <v>0.32498017286793568</v>
      </c>
    </row>
    <row r="10062" spans="5:17" x14ac:dyDescent="0.2">
      <c r="E10062" s="15" t="s">
        <v>4787</v>
      </c>
      <c r="F10062" s="21">
        <v>3.4590616636650946</v>
      </c>
      <c r="G10062" s="21">
        <v>3.471411374727861</v>
      </c>
      <c r="H10062" s="24">
        <v>9.2510637599024406E-2</v>
      </c>
      <c r="I10062" s="3">
        <f t="shared" si="472"/>
        <v>41.859999999997292</v>
      </c>
      <c r="J10062" s="3">
        <f>INDEX(PowerArray,MIN(MaximumPowerIndex,ROUND(G10062*100,0)))</f>
        <v>42.769999999997268</v>
      </c>
      <c r="K10062" s="3">
        <f>MIN(J10062-M10062+N10062,'Power Look Up'!$F$4)</f>
        <v>42.251328173406804</v>
      </c>
      <c r="M10062" s="50">
        <f t="array" ref="M10062">_xlfn.SUM(_xlfn.NORM.DIST($S$3:$S$1003,$G10062,$P10062,FALSE)*WindSpeedStep*$T$3:$T$1003)</f>
        <v>14.854450096355935</v>
      </c>
      <c r="N10062" s="50">
        <f t="array" ref="N10062">_xlfn.SUM(_xlfn.NORM.DIST($S$3:$S$1003,$G10062,$Q10062,FALSE)*WindSpeedStep*$T$3:$T$1003)</f>
        <v>14.335778269765466</v>
      </c>
      <c r="P10062" s="42">
        <f t="shared" si="471"/>
        <v>0.34714113747278613</v>
      </c>
      <c r="Q10062" s="42">
        <f t="shared" si="473"/>
        <v>0.32114247964458026</v>
      </c>
    </row>
    <row r="10063" spans="5:17" x14ac:dyDescent="0.2">
      <c r="E10063" s="15" t="s">
        <v>4788</v>
      </c>
      <c r="F10063" s="21">
        <v>4.9738724480400807</v>
      </c>
      <c r="G10063" s="21">
        <v>4.8966730163837484</v>
      </c>
      <c r="H10063" s="24">
        <v>0.15480895580734344</v>
      </c>
      <c r="I10063" s="3">
        <f t="shared" si="472"/>
        <v>196.72999999999331</v>
      </c>
      <c r="J10063" s="3">
        <f>INDEX(PowerArray,MIN(MaximumPowerIndex,ROUND(G10063*100,0)))</f>
        <v>189.09999999999346</v>
      </c>
      <c r="K10063" s="3">
        <f>MIN(J10063-M10063+N10063,'Power Look Up'!$F$4)</f>
        <v>194.44848128411661</v>
      </c>
      <c r="M10063" s="50">
        <f t="array" ref="M10063">_xlfn.SUM(_xlfn.NORM.DIST($S$3:$S$1003,$G10063,$P10063,FALSE)*WindSpeedStep*$T$3:$T$1003)</f>
        <v>178.02272156076762</v>
      </c>
      <c r="N10063" s="50">
        <f t="array" ref="N10063">_xlfn.SUM(_xlfn.NORM.DIST($S$3:$S$1003,$G10063,$Q10063,FALSE)*WindSpeedStep*$T$3:$T$1003)</f>
        <v>183.37120284489077</v>
      </c>
      <c r="P10063" s="42">
        <f t="shared" si="471"/>
        <v>0.48966730163837485</v>
      </c>
      <c r="Q10063" s="42">
        <f t="shared" si="473"/>
        <v>0.7580488365963628</v>
      </c>
    </row>
    <row r="10064" spans="5:17" x14ac:dyDescent="0.2">
      <c r="E10064" s="15" t="s">
        <v>4789</v>
      </c>
      <c r="F10064" s="21">
        <v>4.8415695535854129</v>
      </c>
      <c r="G10064" s="21">
        <v>4.7643906079424623</v>
      </c>
      <c r="H10064" s="24">
        <v>5.1636147582525813E-2</v>
      </c>
      <c r="I10064" s="3">
        <f t="shared" si="472"/>
        <v>182.55999999999358</v>
      </c>
      <c r="J10064" s="3">
        <f>INDEX(PowerArray,MIN(MaximumPowerIndex,ROUND(G10064*100,0)))</f>
        <v>173.83999999999378</v>
      </c>
      <c r="K10064" s="3">
        <f>MIN(J10064-M10064+N10064,'Power Look Up'!$F$4)</f>
        <v>173.29882051086537</v>
      </c>
      <c r="M10064" s="50">
        <f t="array" ref="M10064">_xlfn.SUM(_xlfn.NORM.DIST($S$3:$S$1003,$G10064,$P10064,FALSE)*WindSpeedStep*$T$3:$T$1003)</f>
        <v>157.00149763589607</v>
      </c>
      <c r="N10064" s="50">
        <f t="array" ref="N10064">_xlfn.SUM(_xlfn.NORM.DIST($S$3:$S$1003,$G10064,$Q10064,FALSE)*WindSpeedStep*$T$3:$T$1003)</f>
        <v>156.46031814676766</v>
      </c>
      <c r="P10064" s="42">
        <f t="shared" si="471"/>
        <v>0.47643906079424625</v>
      </c>
      <c r="Q10064" s="42">
        <f t="shared" si="473"/>
        <v>0.24601477657251686</v>
      </c>
    </row>
    <row r="10065" spans="5:17" x14ac:dyDescent="0.2">
      <c r="E10065" s="15" t="s">
        <v>4790</v>
      </c>
      <c r="F10065" s="21">
        <v>5.2625087296557318</v>
      </c>
      <c r="G10065" s="21">
        <v>5.1977917906841089</v>
      </c>
      <c r="H10065" s="24">
        <v>5.3206562570076221E-2</v>
      </c>
      <c r="I10065" s="3">
        <f t="shared" si="472"/>
        <v>242.11999999998903</v>
      </c>
      <c r="J10065" s="3">
        <f>INDEX(PowerArray,MIN(MaximumPowerIndex,ROUND(G10065*100,0)))</f>
        <v>232.39999999998923</v>
      </c>
      <c r="K10065" s="3">
        <f>MIN(J10065-M10065+N10065,'Power Look Up'!$F$4)</f>
        <v>232.44284265287141</v>
      </c>
      <c r="M10065" s="50">
        <f t="array" ref="M10065">_xlfn.SUM(_xlfn.NORM.DIST($S$3:$S$1003,$G10065,$P10065,FALSE)*WindSpeedStep*$T$3:$T$1003)</f>
        <v>226.49304062876985</v>
      </c>
      <c r="N10065" s="50">
        <f t="array" ref="N10065">_xlfn.SUM(_xlfn.NORM.DIST($S$3:$S$1003,$G10065,$Q10065,FALSE)*WindSpeedStep*$T$3:$T$1003)</f>
        <v>226.53588328165202</v>
      </c>
      <c r="P10065" s="42">
        <f t="shared" si="471"/>
        <v>0.51977917906841087</v>
      </c>
      <c r="Q10065" s="42">
        <f t="shared" si="473"/>
        <v>0.27655663413726256</v>
      </c>
    </row>
    <row r="10066" spans="5:17" x14ac:dyDescent="0.2">
      <c r="E10066" s="15" t="s">
        <v>4791</v>
      </c>
      <c r="F10066" s="21">
        <v>5.5710075031824386</v>
      </c>
      <c r="G10066" s="21">
        <v>5.5300641392919436</v>
      </c>
      <c r="H10066" s="24">
        <v>0.10949545475419616</v>
      </c>
      <c r="I10066" s="3">
        <f t="shared" si="472"/>
        <v>292.33999999998798</v>
      </c>
      <c r="J10066" s="3">
        <f>INDEX(PowerArray,MIN(MaximumPowerIndex,ROUND(G10066*100,0)))</f>
        <v>285.85999999998808</v>
      </c>
      <c r="K10066" s="3">
        <f>MIN(J10066-M10066+N10066,'Power Look Up'!$F$4)</f>
        <v>286.79776431172252</v>
      </c>
      <c r="M10066" s="50">
        <f t="array" ref="M10066">_xlfn.SUM(_xlfn.NORM.DIST($S$3:$S$1003,$G10066,$P10066,FALSE)*WindSpeedStep*$T$3:$T$1003)</f>
        <v>281.79291629427235</v>
      </c>
      <c r="N10066" s="50">
        <f t="array" ref="N10066">_xlfn.SUM(_xlfn.NORM.DIST($S$3:$S$1003,$G10066,$Q10066,FALSE)*WindSpeedStep*$T$3:$T$1003)</f>
        <v>282.73068060600679</v>
      </c>
      <c r="P10066" s="42">
        <f t="shared" si="471"/>
        <v>0.55300641392919436</v>
      </c>
      <c r="Q10066" s="42">
        <f t="shared" si="473"/>
        <v>0.6055168877516437</v>
      </c>
    </row>
    <row r="10067" spans="5:17" x14ac:dyDescent="0.2">
      <c r="E10067" s="15" t="s">
        <v>4792</v>
      </c>
      <c r="F10067" s="21">
        <v>5.1562298587916935</v>
      </c>
      <c r="G10067" s="21">
        <v>5.1383405810173208</v>
      </c>
      <c r="H10067" s="24">
        <v>0.13381870453729033</v>
      </c>
      <c r="I10067" s="3">
        <f t="shared" si="472"/>
        <v>225.91999999998939</v>
      </c>
      <c r="J10067" s="3">
        <f>INDEX(PowerArray,MIN(MaximumPowerIndex,ROUND(G10067*100,0)))</f>
        <v>222.67999999998943</v>
      </c>
      <c r="K10067" s="3">
        <f>MIN(J10067-M10067+N10067,'Power Look Up'!$F$4)</f>
        <v>225.01359294021199</v>
      </c>
      <c r="M10067" s="50">
        <f t="array" ref="M10067">_xlfn.SUM(_xlfn.NORM.DIST($S$3:$S$1003,$G10067,$P10067,FALSE)*WindSpeedStep*$T$3:$T$1003)</f>
        <v>216.84557727927105</v>
      </c>
      <c r="N10067" s="50">
        <f t="array" ref="N10067">_xlfn.SUM(_xlfn.NORM.DIST($S$3:$S$1003,$G10067,$Q10067,FALSE)*WindSpeedStep*$T$3:$T$1003)</f>
        <v>219.17917021949361</v>
      </c>
      <c r="P10067" s="42">
        <f t="shared" si="471"/>
        <v>0.51383405810173211</v>
      </c>
      <c r="Q10067" s="42">
        <f t="shared" si="473"/>
        <v>0.68760608002312562</v>
      </c>
    </row>
    <row r="10068" spans="5:17" x14ac:dyDescent="0.2">
      <c r="E10068" s="15" t="s">
        <v>4793</v>
      </c>
      <c r="F10068" s="21">
        <v>4.0347748107501973</v>
      </c>
      <c r="G10068" s="21">
        <v>4.0245710414290556</v>
      </c>
      <c r="H10068" s="24">
        <v>8.4267404241274824E-2</v>
      </c>
      <c r="I10068" s="3">
        <f t="shared" si="472"/>
        <v>94.269999999995477</v>
      </c>
      <c r="J10068" s="3">
        <f>INDEX(PowerArray,MIN(MaximumPowerIndex,ROUND(G10068*100,0)))</f>
        <v>93.179999999995502</v>
      </c>
      <c r="K10068" s="3">
        <f>MIN(J10068-M10068+N10068,'Power Look Up'!$F$4)</f>
        <v>89.611490420605321</v>
      </c>
      <c r="M10068" s="50">
        <f t="array" ref="M10068">_xlfn.SUM(_xlfn.NORM.DIST($S$3:$S$1003,$G10068,$P10068,FALSE)*WindSpeedStep*$T$3:$T$1003)</f>
        <v>52.852261729910147</v>
      </c>
      <c r="N10068" s="50">
        <f t="array" ref="N10068">_xlfn.SUM(_xlfn.NORM.DIST($S$3:$S$1003,$G10068,$Q10068,FALSE)*WindSpeedStep*$T$3:$T$1003)</f>
        <v>49.283752150519966</v>
      </c>
      <c r="P10068" s="42">
        <f t="shared" si="471"/>
        <v>0.40245710414290559</v>
      </c>
      <c r="Q10068" s="42">
        <f t="shared" si="473"/>
        <v>0.33914015484583065</v>
      </c>
    </row>
    <row r="10069" spans="5:17" x14ac:dyDescent="0.2">
      <c r="E10069" s="15" t="s">
        <v>4794</v>
      </c>
      <c r="F10069" s="21">
        <v>3.6274688939852857</v>
      </c>
      <c r="G10069" s="21">
        <v>3.6395958979821526</v>
      </c>
      <c r="H10069" s="24">
        <v>6.8918578575415376E-2</v>
      </c>
      <c r="I10069" s="3">
        <f t="shared" si="472"/>
        <v>57.329999999996957</v>
      </c>
      <c r="J10069" s="3">
        <f>INDEX(PowerArray,MIN(MaximumPowerIndex,ROUND(G10069*100,0)))</f>
        <v>58.23999999999694</v>
      </c>
      <c r="K10069" s="3">
        <f>MIN(J10069-M10069+N10069,'Power Look Up'!$F$4)</f>
        <v>54.957116278682051</v>
      </c>
      <c r="M10069" s="50">
        <f t="array" ref="M10069">_xlfn.SUM(_xlfn.NORM.DIST($S$3:$S$1003,$G10069,$P10069,FALSE)*WindSpeedStep*$T$3:$T$1003)</f>
        <v>22.282142956827183</v>
      </c>
      <c r="N10069" s="50">
        <f t="array" ref="N10069">_xlfn.SUM(_xlfn.NORM.DIST($S$3:$S$1003,$G10069,$Q10069,FALSE)*WindSpeedStep*$T$3:$T$1003)</f>
        <v>18.999259235512298</v>
      </c>
      <c r="P10069" s="42">
        <f t="shared" si="471"/>
        <v>0.3639595897982153</v>
      </c>
      <c r="Q10069" s="42">
        <f t="shared" si="473"/>
        <v>0.25083577587784245</v>
      </c>
    </row>
    <row r="10070" spans="5:17" x14ac:dyDescent="0.2">
      <c r="E10070" s="15" t="s">
        <v>4795</v>
      </c>
      <c r="F10070" s="21">
        <v>3.9384827986729438</v>
      </c>
      <c r="G10070" s="21">
        <v>3.934826775296385</v>
      </c>
      <c r="H10070" s="24">
        <v>5.078097587918607E-2</v>
      </c>
      <c r="I10070" s="3">
        <f t="shared" si="472"/>
        <v>85.539999999996354</v>
      </c>
      <c r="J10070" s="3">
        <f>INDEX(PowerArray,MIN(MaximumPowerIndex,ROUND(G10070*100,0)))</f>
        <v>84.629999999996372</v>
      </c>
      <c r="K10070" s="3">
        <f>MIN(J10070-M10070+N10070,'Power Look Up'!$F$4)</f>
        <v>73.928297845559939</v>
      </c>
      <c r="M10070" s="50">
        <f t="array" ref="M10070">_xlfn.SUM(_xlfn.NORM.DIST($S$3:$S$1003,$G10070,$P10070,FALSE)*WindSpeedStep*$T$3:$T$1003)</f>
        <v>43.811761065641285</v>
      </c>
      <c r="N10070" s="50">
        <f t="array" ref="N10070">_xlfn.SUM(_xlfn.NORM.DIST($S$3:$S$1003,$G10070,$Q10070,FALSE)*WindSpeedStep*$T$3:$T$1003)</f>
        <v>33.110058911204852</v>
      </c>
      <c r="P10070" s="42">
        <f t="shared" si="471"/>
        <v>0.3934826775296385</v>
      </c>
      <c r="Q10070" s="42">
        <f t="shared" si="473"/>
        <v>0.19981434356510125</v>
      </c>
    </row>
    <row r="10071" spans="5:17" x14ac:dyDescent="0.2">
      <c r="E10071" s="15" t="s">
        <v>4796</v>
      </c>
      <c r="F10071" s="21">
        <v>3.2809989839017102</v>
      </c>
      <c r="G10071" s="21">
        <v>3.2571114962267376</v>
      </c>
      <c r="H10071" s="24">
        <v>0.10057912288883718</v>
      </c>
      <c r="I10071" s="3">
        <f t="shared" si="472"/>
        <v>25.479999999997638</v>
      </c>
      <c r="J10071" s="3">
        <f>INDEX(PowerArray,MIN(MaximumPowerIndex,ROUND(G10071*100,0)))</f>
        <v>23.659999999997677</v>
      </c>
      <c r="K10071" s="3">
        <f>MIN(J10071-M10071+N10071,'Power Look Up'!$F$4)</f>
        <v>23.68320602049932</v>
      </c>
      <c r="M10071" s="50">
        <f t="array" ref="M10071">_xlfn.SUM(_xlfn.NORM.DIST($S$3:$S$1003,$G10071,$P10071,FALSE)*WindSpeedStep*$T$3:$T$1003)</f>
        <v>8.4277971822892184</v>
      </c>
      <c r="N10071" s="50">
        <f t="array" ref="N10071">_xlfn.SUM(_xlfn.NORM.DIST($S$3:$S$1003,$G10071,$Q10071,FALSE)*WindSpeedStep*$T$3:$T$1003)</f>
        <v>8.4510032027908615</v>
      </c>
      <c r="P10071" s="42">
        <f t="shared" si="471"/>
        <v>0.32571114962267378</v>
      </c>
      <c r="Q10071" s="42">
        <f t="shared" si="473"/>
        <v>0.32759741744163334</v>
      </c>
    </row>
    <row r="10072" spans="5:17" x14ac:dyDescent="0.2">
      <c r="E10072" s="15" t="s">
        <v>4797</v>
      </c>
      <c r="F10072" s="21">
        <v>2.56</v>
      </c>
      <c r="G10072" s="21">
        <v>2.6171914067941424</v>
      </c>
      <c r="H10072" s="24">
        <v>7.8125E-2</v>
      </c>
      <c r="I10072" s="3">
        <f t="shared" si="472"/>
        <v>0</v>
      </c>
      <c r="J10072" s="3">
        <f>INDEX(PowerArray,MIN(MaximumPowerIndex,ROUND(G10072*100,0)))</f>
        <v>0</v>
      </c>
      <c r="K10072" s="3">
        <f>MIN(J10072-M10072+N10072,'Power Look Up'!$F$4)</f>
        <v>-0.16121808794231562</v>
      </c>
      <c r="M10072" s="50">
        <f t="array" ref="M10072">_xlfn.SUM(_xlfn.NORM.DIST($S$3:$S$1003,$G10072,$P10072,FALSE)*WindSpeedStep*$T$3:$T$1003)</f>
        <v>0.20545846251065142</v>
      </c>
      <c r="N10072" s="50">
        <f t="array" ref="N10072">_xlfn.SUM(_xlfn.NORM.DIST($S$3:$S$1003,$G10072,$Q10072,FALSE)*WindSpeedStep*$T$3:$T$1003)</f>
        <v>4.4240374568335801E-2</v>
      </c>
      <c r="P10072" s="42">
        <f t="shared" si="471"/>
        <v>0.26171914067941426</v>
      </c>
      <c r="Q10072" s="42">
        <f t="shared" si="473"/>
        <v>0.20446807865579236</v>
      </c>
    </row>
    <row r="10073" spans="5:17" x14ac:dyDescent="0.2">
      <c r="E10073" s="15" t="s">
        <v>4798</v>
      </c>
      <c r="F10073" s="21">
        <v>3.469975979487526</v>
      </c>
      <c r="G10073" s="21">
        <v>3.3277867351069563</v>
      </c>
      <c r="H10073" s="24">
        <v>0.10951084452639971</v>
      </c>
      <c r="I10073" s="3">
        <f t="shared" si="472"/>
        <v>42.769999999997268</v>
      </c>
      <c r="J10073" s="3">
        <f>INDEX(PowerArray,MIN(MaximumPowerIndex,ROUND(G10073*100,0)))</f>
        <v>30.029999999997543</v>
      </c>
      <c r="K10073" s="3">
        <f>MIN(J10073-M10073+N10073,'Power Look Up'!$F$4)</f>
        <v>30.528744737726193</v>
      </c>
      <c r="M10073" s="50">
        <f t="array" ref="M10073">_xlfn.SUM(_xlfn.NORM.DIST($S$3:$S$1003,$G10073,$P10073,FALSE)*WindSpeedStep*$T$3:$T$1003)</f>
        <v>10.281624330047752</v>
      </c>
      <c r="N10073" s="50">
        <f t="array" ref="N10073">_xlfn.SUM(_xlfn.NORM.DIST($S$3:$S$1003,$G10073,$Q10073,FALSE)*WindSpeedStep*$T$3:$T$1003)</f>
        <v>10.780369067776403</v>
      </c>
      <c r="P10073" s="42">
        <f t="shared" si="471"/>
        <v>0.33277867351069568</v>
      </c>
      <c r="Q10073" s="42">
        <f t="shared" si="473"/>
        <v>0.36442873576531321</v>
      </c>
    </row>
    <row r="10074" spans="5:17" x14ac:dyDescent="0.2">
      <c r="E10074" s="15" t="s">
        <v>4799</v>
      </c>
      <c r="F10074" s="21">
        <v>3.5823803373348526</v>
      </c>
      <c r="G10074" s="21">
        <v>3.5112198842689817</v>
      </c>
      <c r="H10074" s="24">
        <v>6.141168141953101E-2</v>
      </c>
      <c r="I10074" s="3">
        <f t="shared" si="472"/>
        <v>52.779999999997059</v>
      </c>
      <c r="J10074" s="3">
        <f>INDEX(PowerArray,MIN(MaximumPowerIndex,ROUND(G10074*100,0)))</f>
        <v>46.40999999999719</v>
      </c>
      <c r="K10074" s="3">
        <f>MIN(J10074-M10074+N10074,'Power Look Up'!$F$4)</f>
        <v>44.431728808805076</v>
      </c>
      <c r="M10074" s="50">
        <f t="array" ref="M10074">_xlfn.SUM(_xlfn.NORM.DIST($S$3:$S$1003,$G10074,$P10074,FALSE)*WindSpeedStep*$T$3:$T$1003)</f>
        <v>16.372552692482241</v>
      </c>
      <c r="N10074" s="50">
        <f t="array" ref="N10074">_xlfn.SUM(_xlfn.NORM.DIST($S$3:$S$1003,$G10074,$Q10074,FALSE)*WindSpeedStep*$T$3:$T$1003)</f>
        <v>14.394281501290125</v>
      </c>
      <c r="P10074" s="42">
        <f t="shared" si="471"/>
        <v>0.35112198842689818</v>
      </c>
      <c r="Q10074" s="42">
        <f t="shared" si="473"/>
        <v>0.21562991692664923</v>
      </c>
    </row>
    <row r="10075" spans="5:17" x14ac:dyDescent="0.2">
      <c r="E10075" s="15" t="s">
        <v>4800</v>
      </c>
      <c r="F10075" s="21">
        <v>3.9332776573945578</v>
      </c>
      <c r="G10075" s="21">
        <v>3.8385272910699988</v>
      </c>
      <c r="H10075" s="24">
        <v>5.593299511576566E-2</v>
      </c>
      <c r="I10075" s="3">
        <f t="shared" si="472"/>
        <v>84.629999999996372</v>
      </c>
      <c r="J10075" s="3">
        <f>INDEX(PowerArray,MIN(MaximumPowerIndex,ROUND(G10075*100,0)))</f>
        <v>76.439999999996559</v>
      </c>
      <c r="K10075" s="3">
        <f>MIN(J10075-M10075+N10075,'Power Look Up'!$F$4)</f>
        <v>68.22832089933118</v>
      </c>
      <c r="M10075" s="50">
        <f t="array" ref="M10075">_xlfn.SUM(_xlfn.NORM.DIST($S$3:$S$1003,$G10075,$P10075,FALSE)*WindSpeedStep*$T$3:$T$1003)</f>
        <v>35.417473197329677</v>
      </c>
      <c r="N10075" s="50">
        <f t="array" ref="N10075">_xlfn.SUM(_xlfn.NORM.DIST($S$3:$S$1003,$G10075,$Q10075,FALSE)*WindSpeedStep*$T$3:$T$1003)</f>
        <v>27.205794096664292</v>
      </c>
      <c r="P10075" s="42">
        <f t="shared" si="471"/>
        <v>0.38385272910699991</v>
      </c>
      <c r="Q10075" s="42">
        <f t="shared" si="473"/>
        <v>0.21470032822315144</v>
      </c>
    </row>
    <row r="10076" spans="5:17" x14ac:dyDescent="0.2">
      <c r="E10076" s="15" t="s">
        <v>4801</v>
      </c>
      <c r="F10076" s="21">
        <v>4.0948978378439538</v>
      </c>
      <c r="G10076" s="21">
        <v>3.9475111707823571</v>
      </c>
      <c r="H10076" s="24">
        <v>5.6167457433101586E-2</v>
      </c>
      <c r="I10076" s="3">
        <f t="shared" si="472"/>
        <v>100.80999999999534</v>
      </c>
      <c r="J10076" s="3">
        <f>INDEX(PowerArray,MIN(MaximumPowerIndex,ROUND(G10076*100,0)))</f>
        <v>86.449999999996336</v>
      </c>
      <c r="K10076" s="3">
        <f>MIN(J10076-M10076+N10076,'Power Look Up'!$F$4)</f>
        <v>76.788472763917838</v>
      </c>
      <c r="M10076" s="50">
        <f t="array" ref="M10076">_xlfn.SUM(_xlfn.NORM.DIST($S$3:$S$1003,$G10076,$P10076,FALSE)*WindSpeedStep*$T$3:$T$1003)</f>
        <v>45.019313655631095</v>
      </c>
      <c r="N10076" s="50">
        <f t="array" ref="N10076">_xlfn.SUM(_xlfn.NORM.DIST($S$3:$S$1003,$G10076,$Q10076,FALSE)*WindSpeedStep*$T$3:$T$1003)</f>
        <v>35.357786419552603</v>
      </c>
      <c r="P10076" s="42">
        <f t="shared" si="471"/>
        <v>0.39475111707823574</v>
      </c>
      <c r="Q10076" s="42">
        <f t="shared" si="473"/>
        <v>0.22172166565161106</v>
      </c>
    </row>
    <row r="10077" spans="5:17" x14ac:dyDescent="0.2">
      <c r="E10077" s="15" t="s">
        <v>4802</v>
      </c>
      <c r="F10077" s="21">
        <v>4.2664009402101426</v>
      </c>
      <c r="G10077" s="21">
        <v>4.2179713486175032</v>
      </c>
      <c r="H10077" s="24">
        <v>5.390960747085137E-2</v>
      </c>
      <c r="I10077" s="3">
        <f t="shared" si="472"/>
        <v>120.42999999999492</v>
      </c>
      <c r="J10077" s="3">
        <f>INDEX(PowerArray,MIN(MaximumPowerIndex,ROUND(G10077*100,0)))</f>
        <v>114.97999999999504</v>
      </c>
      <c r="K10077" s="3">
        <f>MIN(J10077-M10077+N10077,'Power Look Up'!$F$4)</f>
        <v>106.46921575407704</v>
      </c>
      <c r="M10077" s="50">
        <f t="array" ref="M10077">_xlfn.SUM(_xlfn.NORM.DIST($S$3:$S$1003,$G10077,$P10077,FALSE)*WindSpeedStep*$T$3:$T$1003)</f>
        <v>75.932674396057777</v>
      </c>
      <c r="N10077" s="50">
        <f t="array" ref="N10077">_xlfn.SUM(_xlfn.NORM.DIST($S$3:$S$1003,$G10077,$Q10077,FALSE)*WindSpeedStep*$T$3:$T$1003)</f>
        <v>67.421890150139774</v>
      </c>
      <c r="P10077" s="42">
        <f t="shared" si="471"/>
        <v>0.42179713486175036</v>
      </c>
      <c r="Q10077" s="42">
        <f t="shared" si="473"/>
        <v>0.22738917972726719</v>
      </c>
    </row>
    <row r="10078" spans="5:17" x14ac:dyDescent="0.2">
      <c r="E10078" s="15" t="s">
        <v>4803</v>
      </c>
      <c r="F10078" s="21">
        <v>4.4013611297719635</v>
      </c>
      <c r="G10078" s="21">
        <v>4.2893121832159329</v>
      </c>
      <c r="H10078" s="24">
        <v>8.8608952662833668E-2</v>
      </c>
      <c r="I10078" s="3">
        <f t="shared" si="472"/>
        <v>134.59999999999462</v>
      </c>
      <c r="J10078" s="3">
        <f>INDEX(PowerArray,MIN(MaximumPowerIndex,ROUND(G10078*100,0)))</f>
        <v>122.60999999999487</v>
      </c>
      <c r="K10078" s="3">
        <f>MIN(J10078-M10078+N10078,'Power Look Up'!$F$4)</f>
        <v>120.5386157108848</v>
      </c>
      <c r="M10078" s="50">
        <f t="array" ref="M10078">_xlfn.SUM(_xlfn.NORM.DIST($S$3:$S$1003,$G10078,$P10078,FALSE)*WindSpeedStep*$T$3:$T$1003)</f>
        <v>85.485098599149055</v>
      </c>
      <c r="N10078" s="50">
        <f t="array" ref="N10078">_xlfn.SUM(_xlfn.NORM.DIST($S$3:$S$1003,$G10078,$Q10078,FALSE)*WindSpeedStep*$T$3:$T$1003)</f>
        <v>83.413714310038984</v>
      </c>
      <c r="P10078" s="42">
        <f t="shared" si="471"/>
        <v>0.42893121832159331</v>
      </c>
      <c r="Q10078" s="42">
        <f t="shared" si="473"/>
        <v>0.38007146019869631</v>
      </c>
    </row>
    <row r="10079" spans="5:17" x14ac:dyDescent="0.2">
      <c r="E10079" s="15" t="s">
        <v>4804</v>
      </c>
      <c r="F10079" s="21">
        <v>3.792766227583626</v>
      </c>
      <c r="G10079" s="21">
        <v>3.7840462185125565</v>
      </c>
      <c r="H10079" s="24">
        <v>0.15819588237112636</v>
      </c>
      <c r="I10079" s="3">
        <f t="shared" si="472"/>
        <v>71.889999999996647</v>
      </c>
      <c r="J10079" s="3">
        <f>INDEX(PowerArray,MIN(MaximumPowerIndex,ROUND(G10079*100,0)))</f>
        <v>70.979999999996664</v>
      </c>
      <c r="K10079" s="3">
        <f>MIN(J10079-M10079+N10079,'Power Look Up'!$F$4)</f>
        <v>82.762794728974711</v>
      </c>
      <c r="M10079" s="50">
        <f t="array" ref="M10079">_xlfn.SUM(_xlfn.NORM.DIST($S$3:$S$1003,$G10079,$P10079,FALSE)*WindSpeedStep*$T$3:$T$1003)</f>
        <v>31.273381361712634</v>
      </c>
      <c r="N10079" s="50">
        <f t="array" ref="N10079">_xlfn.SUM(_xlfn.NORM.DIST($S$3:$S$1003,$G10079,$Q10079,FALSE)*WindSpeedStep*$T$3:$T$1003)</f>
        <v>43.056176090690684</v>
      </c>
      <c r="P10079" s="42">
        <f t="shared" si="471"/>
        <v>0.37840462185125567</v>
      </c>
      <c r="Q10079" s="42">
        <f t="shared" si="473"/>
        <v>0.59862053047071795</v>
      </c>
    </row>
    <row r="10080" spans="5:17" x14ac:dyDescent="0.2">
      <c r="E10080" s="15" t="s">
        <v>4805</v>
      </c>
      <c r="F10080" s="21">
        <v>2.1862800153296966</v>
      </c>
      <c r="G10080" s="21">
        <v>2.168608122531388</v>
      </c>
      <c r="H10080" s="24">
        <v>0.19668111906294625</v>
      </c>
      <c r="I10080" s="3">
        <f t="shared" si="472"/>
        <v>0</v>
      </c>
      <c r="J10080" s="3">
        <f>INDEX(PowerArray,MIN(MaximumPowerIndex,ROUND(G10080*100,0)))</f>
        <v>0</v>
      </c>
      <c r="K10080" s="3">
        <f>MIN(J10080-M10080+N10080,'Power Look Up'!$F$4)</f>
        <v>0.11094935613172022</v>
      </c>
      <c r="M10080" s="50">
        <f t="array" ref="M10080">_xlfn.SUM(_xlfn.NORM.DIST($S$3:$S$1003,$G10080,$P10080,FALSE)*WindSpeedStep*$T$3:$T$1003)</f>
        <v>-5.0110020411298197E-3</v>
      </c>
      <c r="N10080" s="50">
        <f t="array" ref="N10080">_xlfn.SUM(_xlfn.NORM.DIST($S$3:$S$1003,$G10080,$Q10080,FALSE)*WindSpeedStep*$T$3:$T$1003)</f>
        <v>0.10593835409059039</v>
      </c>
      <c r="P10080" s="42">
        <f t="shared" si="471"/>
        <v>0.2168608122531388</v>
      </c>
      <c r="Q10080" s="42">
        <f t="shared" si="473"/>
        <v>0.42652427234846824</v>
      </c>
    </row>
    <row r="10081" spans="5:17" x14ac:dyDescent="0.2">
      <c r="E10081" s="15" t="s">
        <v>4806</v>
      </c>
      <c r="F10081" s="21">
        <v>1.0962461751455606</v>
      </c>
      <c r="G10081" s="21">
        <v>1.1216014449556431</v>
      </c>
      <c r="H10081" s="24">
        <v>0.28278319872709057</v>
      </c>
      <c r="I10081" s="3">
        <f t="shared" si="472"/>
        <v>0</v>
      </c>
      <c r="J10081" s="3">
        <f>INDEX(PowerArray,MIN(MaximumPowerIndex,ROUND(G10081*100,0)))</f>
        <v>0</v>
      </c>
      <c r="K10081" s="3">
        <f>MIN(J10081-M10081+N10081,'Power Look Up'!$F$4)</f>
        <v>-6.4012333873694774E-6</v>
      </c>
      <c r="M10081" s="50">
        <f t="array" ref="M10081">_xlfn.SUM(_xlfn.NORM.DIST($S$3:$S$1003,$G10081,$P10081,FALSE)*WindSpeedStep*$T$3:$T$1003)</f>
        <v>-2.7801485310006758E-20</v>
      </c>
      <c r="N10081" s="50">
        <f t="array" ref="N10081">_xlfn.SUM(_xlfn.NORM.DIST($S$3:$S$1003,$G10081,$Q10081,FALSE)*WindSpeedStep*$T$3:$T$1003)</f>
        <v>-6.4012333873695053E-6</v>
      </c>
      <c r="P10081" s="42">
        <f t="shared" si="471"/>
        <v>0.11216014449556432</v>
      </c>
      <c r="Q10081" s="42">
        <f t="shared" si="473"/>
        <v>0.31717004430148354</v>
      </c>
    </row>
    <row r="10082" spans="5:17" x14ac:dyDescent="0.2">
      <c r="E10082" s="15" t="s">
        <v>4807</v>
      </c>
      <c r="F10082" s="21">
        <v>4.1879876311170268</v>
      </c>
      <c r="G10082" s="21">
        <v>4.090619068504413</v>
      </c>
      <c r="H10082" s="24">
        <v>0.1432668987706554</v>
      </c>
      <c r="I10082" s="3">
        <f t="shared" si="472"/>
        <v>111.70999999999511</v>
      </c>
      <c r="J10082" s="3">
        <f>INDEX(PowerArray,MIN(MaximumPowerIndex,ROUND(G10082*100,0)))</f>
        <v>100.80999999999534</v>
      </c>
      <c r="K10082" s="3">
        <f>MIN(J10082-M10082+N10082,'Power Look Up'!$F$4)</f>
        <v>110.60444208892042</v>
      </c>
      <c r="M10082" s="50">
        <f t="array" ref="M10082">_xlfn.SUM(_xlfn.NORM.DIST($S$3:$S$1003,$G10082,$P10082,FALSE)*WindSpeedStep*$T$3:$T$1003)</f>
        <v>60.216660376808271</v>
      </c>
      <c r="N10082" s="50">
        <f t="array" ref="N10082">_xlfn.SUM(_xlfn.NORM.DIST($S$3:$S$1003,$G10082,$Q10082,FALSE)*WindSpeedStep*$T$3:$T$1003)</f>
        <v>70.011102465733359</v>
      </c>
      <c r="P10082" s="42">
        <f t="shared" si="471"/>
        <v>0.4090619068504413</v>
      </c>
      <c r="Q10082" s="42">
        <f t="shared" si="473"/>
        <v>0.58605030799673441</v>
      </c>
    </row>
    <row r="10083" spans="5:17" x14ac:dyDescent="0.2">
      <c r="E10083" s="15" t="s">
        <v>4808</v>
      </c>
      <c r="F10083" s="21">
        <v>4.3037887358238081</v>
      </c>
      <c r="G10083" s="21">
        <v>4.3471802446513701</v>
      </c>
      <c r="H10083" s="24">
        <v>6.5058955535930579E-2</v>
      </c>
      <c r="I10083" s="3">
        <f t="shared" si="472"/>
        <v>123.69999999999484</v>
      </c>
      <c r="J10083" s="3">
        <f>INDEX(PowerArray,MIN(MaximumPowerIndex,ROUND(G10083*100,0)))</f>
        <v>129.14999999999475</v>
      </c>
      <c r="K10083" s="3">
        <f>MIN(J10083-M10083+N10083,'Power Look Up'!$F$4)</f>
        <v>124.0513442311746</v>
      </c>
      <c r="M10083" s="50">
        <f t="array" ref="M10083">_xlfn.SUM(_xlfn.NORM.DIST($S$3:$S$1003,$G10083,$P10083,FALSE)*WindSpeedStep*$T$3:$T$1003)</f>
        <v>93.560275505225988</v>
      </c>
      <c r="N10083" s="50">
        <f t="array" ref="N10083">_xlfn.SUM(_xlfn.NORM.DIST($S$3:$S$1003,$G10083,$Q10083,FALSE)*WindSpeedStep*$T$3:$T$1003)</f>
        <v>88.461619736405837</v>
      </c>
      <c r="P10083" s="42">
        <f t="shared" si="471"/>
        <v>0.43471802446513702</v>
      </c>
      <c r="Q10083" s="42">
        <f t="shared" si="473"/>
        <v>0.2828230062434493</v>
      </c>
    </row>
    <row r="10084" spans="5:17" x14ac:dyDescent="0.2">
      <c r="E10084" s="15" t="s">
        <v>4809</v>
      </c>
      <c r="F10084" s="21">
        <v>3.8192848665366892</v>
      </c>
      <c r="G10084" s="21">
        <v>3.9252848216632241</v>
      </c>
      <c r="H10084" s="24">
        <v>6.2838989074316134E-2</v>
      </c>
      <c r="I10084" s="3">
        <f t="shared" si="472"/>
        <v>74.619999999996594</v>
      </c>
      <c r="J10084" s="3">
        <f>INDEX(PowerArray,MIN(MaximumPowerIndex,ROUND(G10084*100,0)))</f>
        <v>84.629999999996372</v>
      </c>
      <c r="K10084" s="3">
        <f>MIN(J10084-M10084+N10084,'Power Look Up'!$F$4)</f>
        <v>76.591306113416707</v>
      </c>
      <c r="M10084" s="50">
        <f t="array" ref="M10084">_xlfn.SUM(_xlfn.NORM.DIST($S$3:$S$1003,$G10084,$P10084,FALSE)*WindSpeedStep*$T$3:$T$1003)</f>
        <v>42.91888858772468</v>
      </c>
      <c r="N10084" s="50">
        <f t="array" ref="N10084">_xlfn.SUM(_xlfn.NORM.DIST($S$3:$S$1003,$G10084,$Q10084,FALSE)*WindSpeedStep*$T$3:$T$1003)</f>
        <v>34.880194701145015</v>
      </c>
      <c r="P10084" s="42">
        <f t="shared" si="471"/>
        <v>0.39252848216632241</v>
      </c>
      <c r="Q10084" s="42">
        <f t="shared" si="473"/>
        <v>0.24666093002207429</v>
      </c>
    </row>
    <row r="10085" spans="5:17" x14ac:dyDescent="0.2">
      <c r="E10085" s="15" t="s">
        <v>4810</v>
      </c>
      <c r="F10085" s="21">
        <v>2.9940705123930575</v>
      </c>
      <c r="G10085" s="21">
        <v>3.0133972392018187</v>
      </c>
      <c r="H10085" s="24">
        <v>6.0118824608486651E-2</v>
      </c>
      <c r="I10085" s="3">
        <f t="shared" si="472"/>
        <v>0</v>
      </c>
      <c r="J10085" s="3">
        <f>INDEX(PowerArray,MIN(MaximumPowerIndex,ROUND(G10085*100,0)))</f>
        <v>0.90999999999816206</v>
      </c>
      <c r="K10085" s="3">
        <f>MIN(J10085-M10085+N10085,'Power Look Up'!$F$4)</f>
        <v>-0.45627997184787672</v>
      </c>
      <c r="M10085" s="50">
        <f t="array" ref="M10085">_xlfn.SUM(_xlfn.NORM.DIST($S$3:$S$1003,$G10085,$P10085,FALSE)*WindSpeedStep*$T$3:$T$1003)</f>
        <v>3.5041855895511471</v>
      </c>
      <c r="N10085" s="50">
        <f t="array" ref="N10085">_xlfn.SUM(_xlfn.NORM.DIST($S$3:$S$1003,$G10085,$Q10085,FALSE)*WindSpeedStep*$T$3:$T$1003)</f>
        <v>2.1379056177051083</v>
      </c>
      <c r="P10085" s="42">
        <f t="shared" si="471"/>
        <v>0.30133972392018188</v>
      </c>
      <c r="Q10085" s="42">
        <f t="shared" si="473"/>
        <v>0.18116190009927202</v>
      </c>
    </row>
    <row r="10086" spans="5:17" x14ac:dyDescent="0.2">
      <c r="E10086" s="15" t="s">
        <v>4811</v>
      </c>
      <c r="F10086" s="21">
        <v>2.4024810201290605</v>
      </c>
      <c r="G10086" s="21">
        <v>2.4747575234999379</v>
      </c>
      <c r="H10086" s="24">
        <v>8.7409639551998985E-2</v>
      </c>
      <c r="I10086" s="3">
        <f t="shared" si="472"/>
        <v>0</v>
      </c>
      <c r="J10086" s="3">
        <f>INDEX(PowerArray,MIN(MaximumPowerIndex,ROUND(G10086*100,0)))</f>
        <v>0</v>
      </c>
      <c r="K10086" s="3">
        <f>MIN(J10086-M10086+N10086,'Power Look Up'!$F$4)</f>
        <v>-2.5245206092643059E-2</v>
      </c>
      <c r="M10086" s="50">
        <f t="array" ref="M10086">_xlfn.SUM(_xlfn.NORM.DIST($S$3:$S$1003,$G10086,$P10086,FALSE)*WindSpeedStep*$T$3:$T$1003)</f>
        <v>2.5827291391942387E-2</v>
      </c>
      <c r="N10086" s="50">
        <f t="array" ref="N10086">_xlfn.SUM(_xlfn.NORM.DIST($S$3:$S$1003,$G10086,$Q10086,FALSE)*WindSpeedStep*$T$3:$T$1003)</f>
        <v>5.8208529929932847E-4</v>
      </c>
      <c r="P10086" s="42">
        <f t="shared" si="471"/>
        <v>0.24747575234999381</v>
      </c>
      <c r="Q10086" s="42">
        <f t="shared" si="473"/>
        <v>0.21631766310772724</v>
      </c>
    </row>
    <row r="10087" spans="5:17" x14ac:dyDescent="0.2">
      <c r="E10087" s="15" t="s">
        <v>4812</v>
      </c>
      <c r="F10087" s="21">
        <v>2.3660196304883798</v>
      </c>
      <c r="G10087" s="21">
        <v>2.2989689330726457</v>
      </c>
      <c r="H10087" s="24">
        <v>9.2983167664838398E-2</v>
      </c>
      <c r="I10087" s="3">
        <f t="shared" si="472"/>
        <v>0</v>
      </c>
      <c r="J10087" s="3">
        <f>INDEX(PowerArray,MIN(MaximumPowerIndex,ROUND(G10087*100,0)))</f>
        <v>0</v>
      </c>
      <c r="K10087" s="3">
        <f>MIN(J10087-M10087+N10087,'Power Look Up'!$F$4)</f>
        <v>-9.9681756820624214E-4</v>
      </c>
      <c r="M10087" s="50">
        <f t="array" ref="M10087">_xlfn.SUM(_xlfn.NORM.DIST($S$3:$S$1003,$G10087,$P10087,FALSE)*WindSpeedStep*$T$3:$T$1003)</f>
        <v>-6.3503624449846047E-3</v>
      </c>
      <c r="N10087" s="50">
        <f t="array" ref="N10087">_xlfn.SUM(_xlfn.NORM.DIST($S$3:$S$1003,$G10087,$Q10087,FALSE)*WindSpeedStep*$T$3:$T$1003)</f>
        <v>-7.3471800131908469E-3</v>
      </c>
      <c r="P10087" s="42">
        <f t="shared" si="471"/>
        <v>0.22989689330726459</v>
      </c>
      <c r="Q10087" s="42">
        <f t="shared" si="473"/>
        <v>0.21376541376014846</v>
      </c>
    </row>
    <row r="10088" spans="5:17" x14ac:dyDescent="0.2">
      <c r="E10088" s="15" t="s">
        <v>4813</v>
      </c>
      <c r="F10088" s="21">
        <v>3.2619943190363641</v>
      </c>
      <c r="G10088" s="21">
        <v>3.0603725753885112</v>
      </c>
      <c r="H10088" s="24">
        <v>0.11036193346478565</v>
      </c>
      <c r="I10088" s="3">
        <f t="shared" si="472"/>
        <v>23.659999999997677</v>
      </c>
      <c r="J10088" s="3">
        <f>INDEX(PowerArray,MIN(MaximumPowerIndex,ROUND(G10088*100,0)))</f>
        <v>5.4599999999980646</v>
      </c>
      <c r="K10088" s="3">
        <f>MIN(J10088-M10088+N10088,'Power Look Up'!$F$4)</f>
        <v>5.8348061139981047</v>
      </c>
      <c r="M10088" s="50">
        <f t="array" ref="M10088">_xlfn.SUM(_xlfn.NORM.DIST($S$3:$S$1003,$G10088,$P10088,FALSE)*WindSpeedStep*$T$3:$T$1003)</f>
        <v>4.2832173809898473</v>
      </c>
      <c r="N10088" s="50">
        <f t="array" ref="N10088">_xlfn.SUM(_xlfn.NORM.DIST($S$3:$S$1003,$G10088,$Q10088,FALSE)*WindSpeedStep*$T$3:$T$1003)</f>
        <v>4.6580234949898873</v>
      </c>
      <c r="P10088" s="42">
        <f t="shared" si="471"/>
        <v>0.30603725753885114</v>
      </c>
      <c r="Q10088" s="42">
        <f t="shared" si="473"/>
        <v>0.33774863454248155</v>
      </c>
    </row>
    <row r="10089" spans="5:17" x14ac:dyDescent="0.2">
      <c r="E10089" s="15" t="s">
        <v>4814</v>
      </c>
      <c r="F10089" s="21">
        <v>3.7811029825611691</v>
      </c>
      <c r="G10089" s="21">
        <v>3.8054033478788902</v>
      </c>
      <c r="H10089" s="24">
        <v>5.5539349488374509E-2</v>
      </c>
      <c r="I10089" s="3">
        <f t="shared" si="472"/>
        <v>70.979999999996664</v>
      </c>
      <c r="J10089" s="3">
        <f>INDEX(PowerArray,MIN(MaximumPowerIndex,ROUND(G10089*100,0)))</f>
        <v>73.709999999996612</v>
      </c>
      <c r="K10089" s="3">
        <f>MIN(J10089-M10089+N10089,'Power Look Up'!$F$4)</f>
        <v>66.090679039158346</v>
      </c>
      <c r="M10089" s="50">
        <f t="array" ref="M10089">_xlfn.SUM(_xlfn.NORM.DIST($S$3:$S$1003,$G10089,$P10089,FALSE)*WindSpeedStep*$T$3:$T$1003)</f>
        <v>32.846425602885901</v>
      </c>
      <c r="N10089" s="50">
        <f t="array" ref="N10089">_xlfn.SUM(_xlfn.NORM.DIST($S$3:$S$1003,$G10089,$Q10089,FALSE)*WindSpeedStep*$T$3:$T$1003)</f>
        <v>25.227104642047642</v>
      </c>
      <c r="P10089" s="42">
        <f t="shared" si="471"/>
        <v>0.38054033478788907</v>
      </c>
      <c r="Q10089" s="42">
        <f t="shared" si="473"/>
        <v>0.21134962648207609</v>
      </c>
    </row>
    <row r="10090" spans="5:17" x14ac:dyDescent="0.2">
      <c r="E10090" s="15" t="s">
        <v>4815</v>
      </c>
      <c r="F10090" s="21">
        <v>5.5489780764750298</v>
      </c>
      <c r="G10090" s="21">
        <v>5.4834744053790452</v>
      </c>
      <c r="H10090" s="24">
        <v>0.18021336293244949</v>
      </c>
      <c r="I10090" s="3">
        <f t="shared" si="472"/>
        <v>289.09999999998803</v>
      </c>
      <c r="J10090" s="3">
        <f>INDEX(PowerArray,MIN(MaximumPowerIndex,ROUND(G10090*100,0)))</f>
        <v>277.75999999998828</v>
      </c>
      <c r="K10090" s="3">
        <f>MIN(J10090-M10090+N10090,'Power Look Up'!$F$4)</f>
        <v>290.78857271040403</v>
      </c>
      <c r="M10090" s="50">
        <f t="array" ref="M10090">_xlfn.SUM(_xlfn.NORM.DIST($S$3:$S$1003,$G10090,$P10090,FALSE)*WindSpeedStep*$T$3:$T$1003)</f>
        <v>273.84885590390076</v>
      </c>
      <c r="N10090" s="50">
        <f t="array" ref="N10090">_xlfn.SUM(_xlfn.NORM.DIST($S$3:$S$1003,$G10090,$Q10090,FALSE)*WindSpeedStep*$T$3:$T$1003)</f>
        <v>286.8774286143165</v>
      </c>
      <c r="P10090" s="42">
        <f t="shared" si="471"/>
        <v>0.54834744053790452</v>
      </c>
      <c r="Q10090" s="42">
        <f t="shared" si="473"/>
        <v>0.98819536314737155</v>
      </c>
    </row>
    <row r="10091" spans="5:17" x14ac:dyDescent="0.2">
      <c r="E10091" s="15" t="s">
        <v>4816</v>
      </c>
      <c r="F10091" s="21">
        <v>7.1571657029290732</v>
      </c>
      <c r="G10091" s="21">
        <v>7.0220590335286204</v>
      </c>
      <c r="H10091" s="24">
        <v>9.0818073379799941E-2</v>
      </c>
      <c r="I10091" s="3">
        <f t="shared" si="472"/>
        <v>636.15999999996745</v>
      </c>
      <c r="J10091" s="3">
        <f>INDEX(PowerArray,MIN(MaximumPowerIndex,ROUND(G10091*100,0)))</f>
        <v>594.01999999996838</v>
      </c>
      <c r="K10091" s="3">
        <f>MIN(J10091-M10091+N10091,'Power Look Up'!$F$4)</f>
        <v>590.9555571225244</v>
      </c>
      <c r="M10091" s="50">
        <f t="array" ref="M10091">_xlfn.SUM(_xlfn.NORM.DIST($S$3:$S$1003,$G10091,$P10091,FALSE)*WindSpeedStep*$T$3:$T$1003)</f>
        <v>600.12252413366048</v>
      </c>
      <c r="N10091" s="50">
        <f t="array" ref="N10091">_xlfn.SUM(_xlfn.NORM.DIST($S$3:$S$1003,$G10091,$Q10091,FALSE)*WindSpeedStep*$T$3:$T$1003)</f>
        <v>597.0580812562165</v>
      </c>
      <c r="P10091" s="42">
        <f t="shared" si="471"/>
        <v>0.70220590335286204</v>
      </c>
      <c r="Q10091" s="42">
        <f t="shared" si="473"/>
        <v>0.63772987258428926</v>
      </c>
    </row>
    <row r="10092" spans="5:17" x14ac:dyDescent="0.2">
      <c r="E10092" s="15" t="s">
        <v>4817</v>
      </c>
      <c r="F10092" s="21">
        <v>6.3511993915036671</v>
      </c>
      <c r="G10092" s="21">
        <v>6.3410625044223492</v>
      </c>
      <c r="H10092" s="24">
        <v>7.2427264780155723E-2</v>
      </c>
      <c r="I10092" s="3">
        <f t="shared" si="472"/>
        <v>441.09999999997945</v>
      </c>
      <c r="J10092" s="3">
        <f>INDEX(PowerArray,MIN(MaximumPowerIndex,ROUND(G10092*100,0)))</f>
        <v>438.83999999997951</v>
      </c>
      <c r="K10092" s="3">
        <f>MIN(J10092-M10092+N10092,'Power Look Up'!$F$4)</f>
        <v>432.67861571288807</v>
      </c>
      <c r="M10092" s="50">
        <f t="array" ref="M10092">_xlfn.SUM(_xlfn.NORM.DIST($S$3:$S$1003,$G10092,$P10092,FALSE)*WindSpeedStep*$T$3:$T$1003)</f>
        <v>437.21427626190939</v>
      </c>
      <c r="N10092" s="50">
        <f t="array" ref="N10092">_xlfn.SUM(_xlfn.NORM.DIST($S$3:$S$1003,$G10092,$Q10092,FALSE)*WindSpeedStep*$T$3:$T$1003)</f>
        <v>431.05289197481795</v>
      </c>
      <c r="P10092" s="42">
        <f t="shared" si="471"/>
        <v>0.63410625044223501</v>
      </c>
      <c r="Q10092" s="42">
        <f t="shared" si="473"/>
        <v>0.45926581299531488</v>
      </c>
    </row>
    <row r="10093" spans="5:17" x14ac:dyDescent="0.2">
      <c r="E10093" s="15" t="s">
        <v>4818</v>
      </c>
      <c r="F10093" s="21">
        <v>4.96</v>
      </c>
      <c r="G10093" s="21">
        <v>4.9717494777420548</v>
      </c>
      <c r="H10093" s="24">
        <v>6.8548387096774202E-2</v>
      </c>
      <c r="I10093" s="3">
        <f t="shared" si="472"/>
        <v>195.63999999999334</v>
      </c>
      <c r="J10093" s="3">
        <f>INDEX(PowerArray,MIN(MaximumPowerIndex,ROUND(G10093*100,0)))</f>
        <v>196.72999999999331</v>
      </c>
      <c r="K10093" s="3">
        <f>MIN(J10093-M10093+N10093,'Power Look Up'!$F$4)</f>
        <v>196.75107808237587</v>
      </c>
      <c r="M10093" s="50">
        <f t="array" ref="M10093">_xlfn.SUM(_xlfn.NORM.DIST($S$3:$S$1003,$G10093,$P10093,FALSE)*WindSpeedStep*$T$3:$T$1003)</f>
        <v>190.02753587531546</v>
      </c>
      <c r="N10093" s="50">
        <f t="array" ref="N10093">_xlfn.SUM(_xlfn.NORM.DIST($S$3:$S$1003,$G10093,$Q10093,FALSE)*WindSpeedStep*$T$3:$T$1003)</f>
        <v>190.04861395769802</v>
      </c>
      <c r="P10093" s="42">
        <f t="shared" si="471"/>
        <v>0.49717494777420551</v>
      </c>
      <c r="Q10093" s="42">
        <f t="shared" si="473"/>
        <v>0.34080540774844736</v>
      </c>
    </row>
    <row r="10094" spans="5:17" x14ac:dyDescent="0.2">
      <c r="E10094" s="15" t="s">
        <v>4819</v>
      </c>
      <c r="F10094" s="21">
        <v>4.3062421351023641</v>
      </c>
      <c r="G10094" s="21">
        <v>4.3335904979013149</v>
      </c>
      <c r="H10094" s="24">
        <v>3.2510944718781368E-2</v>
      </c>
      <c r="I10094" s="3">
        <f t="shared" si="472"/>
        <v>124.78999999999482</v>
      </c>
      <c r="J10094" s="3">
        <f>INDEX(PowerArray,MIN(MaximumPowerIndex,ROUND(G10094*100,0)))</f>
        <v>126.96999999999478</v>
      </c>
      <c r="K10094" s="3">
        <f>MIN(J10094-M10094+N10094,'Power Look Up'!$F$4)</f>
        <v>119.52671914885634</v>
      </c>
      <c r="M10094" s="50">
        <f t="array" ref="M10094">_xlfn.SUM(_xlfn.NORM.DIST($S$3:$S$1003,$G10094,$P10094,FALSE)*WindSpeedStep*$T$3:$T$1003)</f>
        <v>91.6400869356589</v>
      </c>
      <c r="N10094" s="50">
        <f t="array" ref="N10094">_xlfn.SUM(_xlfn.NORM.DIST($S$3:$S$1003,$G10094,$Q10094,FALSE)*WindSpeedStep*$T$3:$T$1003)</f>
        <v>84.19680608452046</v>
      </c>
      <c r="P10094" s="42">
        <f t="shared" si="471"/>
        <v>0.43335904979013151</v>
      </c>
      <c r="Q10094" s="42">
        <f t="shared" si="473"/>
        <v>0.14088912111110588</v>
      </c>
    </row>
    <row r="10095" spans="5:17" x14ac:dyDescent="0.2">
      <c r="E10095" s="15" t="s">
        <v>4820</v>
      </c>
      <c r="F10095" s="21">
        <v>3.9886150035187469</v>
      </c>
      <c r="G10095" s="21">
        <v>4.0234126818592726</v>
      </c>
      <c r="H10095" s="24">
        <v>3.7607039001676106E-2</v>
      </c>
      <c r="I10095" s="3">
        <f t="shared" si="472"/>
        <v>90.089999999996266</v>
      </c>
      <c r="J10095" s="3">
        <f>INDEX(PowerArray,MIN(MaximumPowerIndex,ROUND(G10095*100,0)))</f>
        <v>93.179999999995502</v>
      </c>
      <c r="K10095" s="3">
        <f>MIN(J10095-M10095+N10095,'Power Look Up'!$F$4)</f>
        <v>78.967639173944718</v>
      </c>
      <c r="M10095" s="50">
        <f t="array" ref="M10095">_xlfn.SUM(_xlfn.NORM.DIST($S$3:$S$1003,$G10095,$P10095,FALSE)*WindSpeedStep*$T$3:$T$1003)</f>
        <v>52.728333226293387</v>
      </c>
      <c r="N10095" s="50">
        <f t="array" ref="N10095">_xlfn.SUM(_xlfn.NORM.DIST($S$3:$S$1003,$G10095,$Q10095,FALSE)*WindSpeedStep*$T$3:$T$1003)</f>
        <v>38.51597240024261</v>
      </c>
      <c r="P10095" s="42">
        <f t="shared" si="471"/>
        <v>0.4023412681859273</v>
      </c>
      <c r="Q10095" s="42">
        <f t="shared" si="473"/>
        <v>0.15130863764651992</v>
      </c>
    </row>
    <row r="10096" spans="5:17" x14ac:dyDescent="0.2">
      <c r="E10096" s="15" t="s">
        <v>4821</v>
      </c>
      <c r="F10096" s="21">
        <v>3.2457563470473549</v>
      </c>
      <c r="G10096" s="21">
        <v>3.3211791804839428</v>
      </c>
      <c r="H10096" s="24">
        <v>3.3890405883382574E-2</v>
      </c>
      <c r="I10096" s="3">
        <f t="shared" si="472"/>
        <v>22.749999999997698</v>
      </c>
      <c r="J10096" s="3">
        <f>INDEX(PowerArray,MIN(MaximumPowerIndex,ROUND(G10096*100,0)))</f>
        <v>29.11999999999756</v>
      </c>
      <c r="K10096" s="3">
        <f>MIN(J10096-M10096+N10096,'Power Look Up'!$F$4)</f>
        <v>27.979178882834397</v>
      </c>
      <c r="M10096" s="50">
        <f t="array" ref="M10096">_xlfn.SUM(_xlfn.NORM.DIST($S$3:$S$1003,$G10096,$P10096,FALSE)*WindSpeedStep*$T$3:$T$1003)</f>
        <v>10.098874495961725</v>
      </c>
      <c r="N10096" s="50">
        <f t="array" ref="N10096">_xlfn.SUM(_xlfn.NORM.DIST($S$3:$S$1003,$G10096,$Q10096,FALSE)*WindSpeedStep*$T$3:$T$1003)</f>
        <v>8.9580533787985583</v>
      </c>
      <c r="P10096" s="42">
        <f t="shared" si="471"/>
        <v>0.3321179180483943</v>
      </c>
      <c r="Q10096" s="42">
        <f t="shared" si="473"/>
        <v>0.11255611043804073</v>
      </c>
    </row>
    <row r="10097" spans="5:17" x14ac:dyDescent="0.2">
      <c r="E10097" s="15" t="s">
        <v>4822</v>
      </c>
      <c r="F10097" s="21">
        <v>3.5246968159330669</v>
      </c>
      <c r="G10097" s="21">
        <v>3.502746105483221</v>
      </c>
      <c r="H10097" s="24">
        <v>4.8231098695221297E-2</v>
      </c>
      <c r="I10097" s="3">
        <f t="shared" si="472"/>
        <v>47.319999999997172</v>
      </c>
      <c r="J10097" s="3">
        <f>INDEX(PowerArray,MIN(MaximumPowerIndex,ROUND(G10097*100,0)))</f>
        <v>45.499999999997215</v>
      </c>
      <c r="K10097" s="3">
        <f>MIN(J10097-M10097+N10097,'Power Look Up'!$F$4)</f>
        <v>43.506232341437268</v>
      </c>
      <c r="M10097" s="50">
        <f t="array" ref="M10097">_xlfn.SUM(_xlfn.NORM.DIST($S$3:$S$1003,$G10097,$P10097,FALSE)*WindSpeedStep*$T$3:$T$1003)</f>
        <v>16.038485137934764</v>
      </c>
      <c r="N10097" s="50">
        <f t="array" ref="N10097">_xlfn.SUM(_xlfn.NORM.DIST($S$3:$S$1003,$G10097,$Q10097,FALSE)*WindSpeedStep*$T$3:$T$1003)</f>
        <v>14.044717479374814</v>
      </c>
      <c r="P10097" s="42">
        <f t="shared" si="471"/>
        <v>0.3502746105483221</v>
      </c>
      <c r="Q10097" s="42">
        <f t="shared" si="473"/>
        <v>0.16894129311786327</v>
      </c>
    </row>
    <row r="10098" spans="5:17" x14ac:dyDescent="0.2">
      <c r="E10098" s="15" t="s">
        <v>4823</v>
      </c>
      <c r="F10098" s="21">
        <v>3.2052500694894839</v>
      </c>
      <c r="G10098" s="21">
        <v>3.1443428579954436</v>
      </c>
      <c r="H10098" s="24">
        <v>0.13103501782838911</v>
      </c>
      <c r="I10098" s="3">
        <f t="shared" si="472"/>
        <v>19.109999999997775</v>
      </c>
      <c r="J10098" s="3">
        <f>INDEX(PowerArray,MIN(MaximumPowerIndex,ROUND(G10098*100,0)))</f>
        <v>12.739999999997909</v>
      </c>
      <c r="K10098" s="3">
        <f>MIN(J10098-M10098+N10098,'Power Look Up'!$F$4)</f>
        <v>14.097349301696189</v>
      </c>
      <c r="M10098" s="50">
        <f t="array" ref="M10098">_xlfn.SUM(_xlfn.NORM.DIST($S$3:$S$1003,$G10098,$P10098,FALSE)*WindSpeedStep*$T$3:$T$1003)</f>
        <v>5.8794654473060364</v>
      </c>
      <c r="N10098" s="50">
        <f t="array" ref="N10098">_xlfn.SUM(_xlfn.NORM.DIST($S$3:$S$1003,$G10098,$Q10098,FALSE)*WindSpeedStep*$T$3:$T$1003)</f>
        <v>7.2368147490043162</v>
      </c>
      <c r="P10098" s="42">
        <f t="shared" si="471"/>
        <v>0.31443428579954436</v>
      </c>
      <c r="Q10098" s="42">
        <f t="shared" si="473"/>
        <v>0.41201902245600092</v>
      </c>
    </row>
    <row r="10099" spans="5:17" x14ac:dyDescent="0.2">
      <c r="E10099" s="15" t="s">
        <v>4824</v>
      </c>
      <c r="F10099" s="21">
        <v>2.2689360508370933</v>
      </c>
      <c r="G10099" s="21">
        <v>2.3626320713650739</v>
      </c>
      <c r="H10099" s="24">
        <v>0.149849970374688</v>
      </c>
      <c r="I10099" s="3">
        <f t="shared" si="472"/>
        <v>0</v>
      </c>
      <c r="J10099" s="3">
        <f>INDEX(PowerArray,MIN(MaximumPowerIndex,ROUND(G10099*100,0)))</f>
        <v>0</v>
      </c>
      <c r="K10099" s="3">
        <f>MIN(J10099-M10099+N10099,'Power Look Up'!$F$4)</f>
        <v>0.12960873179475349</v>
      </c>
      <c r="M10099" s="50">
        <f t="array" ref="M10099">_xlfn.SUM(_xlfn.NORM.DIST($S$3:$S$1003,$G10099,$P10099,FALSE)*WindSpeedStep*$T$3:$T$1003)</f>
        <v>-3.5295790769116009E-3</v>
      </c>
      <c r="N10099" s="50">
        <f t="array" ref="N10099">_xlfn.SUM(_xlfn.NORM.DIST($S$3:$S$1003,$G10099,$Q10099,FALSE)*WindSpeedStep*$T$3:$T$1003)</f>
        <v>0.1260791527178419</v>
      </c>
      <c r="P10099" s="42">
        <f t="shared" si="471"/>
        <v>0.23626320713650739</v>
      </c>
      <c r="Q10099" s="42">
        <f t="shared" si="473"/>
        <v>0.35404034590034406</v>
      </c>
    </row>
    <row r="10100" spans="5:17" x14ac:dyDescent="0.2">
      <c r="E10100" s="15" t="s">
        <v>4825</v>
      </c>
      <c r="F10100" s="21">
        <v>2.548117016739496</v>
      </c>
      <c r="G10100" s="21">
        <v>2.6167090183312345</v>
      </c>
      <c r="H10100" s="24">
        <v>0.18837439444370394</v>
      </c>
      <c r="I10100" s="3">
        <f t="shared" si="472"/>
        <v>0</v>
      </c>
      <c r="J10100" s="3">
        <f>INDEX(PowerArray,MIN(MaximumPowerIndex,ROUND(G10100*100,0)))</f>
        <v>0</v>
      </c>
      <c r="K10100" s="3">
        <f>MIN(J10100-M10100+N10100,'Power Look Up'!$F$4)</f>
        <v>1.5400728154967913</v>
      </c>
      <c r="M10100" s="50">
        <f t="array" ref="M10100">_xlfn.SUM(_xlfn.NORM.DIST($S$3:$S$1003,$G10100,$P10100,FALSE)*WindSpeedStep*$T$3:$T$1003)</f>
        <v>0.20435472474208372</v>
      </c>
      <c r="N10100" s="50">
        <f t="array" ref="N10100">_xlfn.SUM(_xlfn.NORM.DIST($S$3:$S$1003,$G10100,$Q10100,FALSE)*WindSpeedStep*$T$3:$T$1003)</f>
        <v>1.7444275402388751</v>
      </c>
      <c r="P10100" s="42">
        <f t="shared" si="471"/>
        <v>0.26167090183312347</v>
      </c>
      <c r="Q10100" s="42">
        <f t="shared" si="473"/>
        <v>0.49292097676352525</v>
      </c>
    </row>
    <row r="10101" spans="5:17" x14ac:dyDescent="0.2">
      <c r="E10101" s="15" t="s">
        <v>4826</v>
      </c>
      <c r="F10101" s="21">
        <v>2.3310910260255193</v>
      </c>
      <c r="G10101" s="21">
        <v>2.5352467277665114</v>
      </c>
      <c r="H10101" s="24">
        <v>0.21020200177915993</v>
      </c>
      <c r="I10101" s="3">
        <f t="shared" si="472"/>
        <v>0</v>
      </c>
      <c r="J10101" s="3">
        <f>INDEX(PowerArray,MIN(MaximumPowerIndex,ROUND(G10101*100,0)))</f>
        <v>0</v>
      </c>
      <c r="K10101" s="3">
        <f>MIN(J10101-M10101+N10101,'Power Look Up'!$F$4)</f>
        <v>1.5427089314380635</v>
      </c>
      <c r="M10101" s="50">
        <f t="array" ref="M10101">_xlfn.SUM(_xlfn.NORM.DIST($S$3:$S$1003,$G10101,$P10101,FALSE)*WindSpeedStep*$T$3:$T$1003)</f>
        <v>7.2450879906855906E-2</v>
      </c>
      <c r="N10101" s="50">
        <f t="array" ref="N10101">_xlfn.SUM(_xlfn.NORM.DIST($S$3:$S$1003,$G10101,$Q10101,FALSE)*WindSpeedStep*$T$3:$T$1003)</f>
        <v>1.6151598113449195</v>
      </c>
      <c r="P10101" s="42">
        <f t="shared" si="471"/>
        <v>0.25352467277665114</v>
      </c>
      <c r="Q10101" s="42">
        <f t="shared" si="473"/>
        <v>0.53291393718058566</v>
      </c>
    </row>
    <row r="10102" spans="5:17" x14ac:dyDescent="0.2">
      <c r="E10102" s="15" t="s">
        <v>4827</v>
      </c>
      <c r="F10102" s="21">
        <v>3.0204319604891139</v>
      </c>
      <c r="G10102" s="21">
        <v>3.1582920404192287</v>
      </c>
      <c r="H10102" s="24">
        <v>0.22844414607778973</v>
      </c>
      <c r="I10102" s="3">
        <f t="shared" si="472"/>
        <v>1.8199999999981427</v>
      </c>
      <c r="J10102" s="3">
        <f>INDEX(PowerArray,MIN(MaximumPowerIndex,ROUND(G10102*100,0)))</f>
        <v>14.559999999997871</v>
      </c>
      <c r="K10102" s="3">
        <f>MIN(J10102-M10102+N10102,'Power Look Up'!$F$4)</f>
        <v>24.854425583454386</v>
      </c>
      <c r="M10102" s="50">
        <f t="array" ref="M10102">_xlfn.SUM(_xlfn.NORM.DIST($S$3:$S$1003,$G10102,$P10102,FALSE)*WindSpeedStep*$T$3:$T$1003)</f>
        <v>6.1693810374147411</v>
      </c>
      <c r="N10102" s="50">
        <f t="array" ref="N10102">_xlfn.SUM(_xlfn.NORM.DIST($S$3:$S$1003,$G10102,$Q10102,FALSE)*WindSpeedStep*$T$3:$T$1003)</f>
        <v>16.463806620871257</v>
      </c>
      <c r="P10102" s="42">
        <f t="shared" si="471"/>
        <v>0.31582920404192288</v>
      </c>
      <c r="Q10102" s="42">
        <f t="shared" si="473"/>
        <v>0.72149332823785084</v>
      </c>
    </row>
    <row r="10103" spans="5:17" x14ac:dyDescent="0.2">
      <c r="E10103" s="15" t="s">
        <v>4828</v>
      </c>
      <c r="F10103" s="21">
        <v>2.9749848260516472</v>
      </c>
      <c r="G10103" s="21">
        <v>2.996354673411838</v>
      </c>
      <c r="H10103" s="24">
        <v>0.21512714767335397</v>
      </c>
      <c r="I10103" s="3">
        <f t="shared" si="472"/>
        <v>0</v>
      </c>
      <c r="J10103" s="3">
        <f>INDEX(PowerArray,MIN(MaximumPowerIndex,ROUND(G10103*100,0)))</f>
        <v>0</v>
      </c>
      <c r="K10103" s="3">
        <f>MIN(J10103-M10103+N10103,'Power Look Up'!$F$4)</f>
        <v>6.1696579091141395</v>
      </c>
      <c r="M10103" s="50">
        <f t="array" ref="M10103">_xlfn.SUM(_xlfn.NORM.DIST($S$3:$S$1003,$G10103,$P10103,FALSE)*WindSpeedStep*$T$3:$T$1003)</f>
        <v>3.2423933676255943</v>
      </c>
      <c r="N10103" s="50">
        <f t="array" ref="N10103">_xlfn.SUM(_xlfn.NORM.DIST($S$3:$S$1003,$G10103,$Q10103,FALSE)*WindSpeedStep*$T$3:$T$1003)</f>
        <v>9.4120512767397333</v>
      </c>
      <c r="P10103" s="42">
        <f t="shared" si="471"/>
        <v>0.29963546734118379</v>
      </c>
      <c r="Q10103" s="42">
        <f t="shared" si="473"/>
        <v>0.64459723430881277</v>
      </c>
    </row>
    <row r="10104" spans="5:17" x14ac:dyDescent="0.2">
      <c r="E10104" s="15" t="s">
        <v>4829</v>
      </c>
      <c r="F10104" s="21">
        <v>2.9464953348987648</v>
      </c>
      <c r="G10104" s="21">
        <v>2.9258511176004109</v>
      </c>
      <c r="H10104" s="24">
        <v>0.35635556166121529</v>
      </c>
      <c r="I10104" s="3">
        <f t="shared" si="472"/>
        <v>0</v>
      </c>
      <c r="J10104" s="3">
        <f>INDEX(PowerArray,MIN(MaximumPowerIndex,ROUND(G10104*100,0)))</f>
        <v>0</v>
      </c>
      <c r="K10104" s="3">
        <f>MIN(J10104-M10104+N10104,'Power Look Up'!$F$4)</f>
        <v>19.722050247880265</v>
      </c>
      <c r="M10104" s="50">
        <f t="array" ref="M10104">_xlfn.SUM(_xlfn.NORM.DIST($S$3:$S$1003,$G10104,$P10104,FALSE)*WindSpeedStep*$T$3:$T$1003)</f>
        <v>2.2801175099847444</v>
      </c>
      <c r="N10104" s="50">
        <f t="array" ref="N10104">_xlfn.SUM(_xlfn.NORM.DIST($S$3:$S$1003,$G10104,$Q10104,FALSE)*WindSpeedStep*$T$3:$T$1003)</f>
        <v>22.00216775786501</v>
      </c>
      <c r="P10104" s="42">
        <f t="shared" si="471"/>
        <v>0.29258511176004109</v>
      </c>
      <c r="Q10104" s="42">
        <f t="shared" si="473"/>
        <v>1.0426433183495889</v>
      </c>
    </row>
    <row r="10105" spans="5:17" x14ac:dyDescent="0.2">
      <c r="E10105" s="15" t="s">
        <v>4830</v>
      </c>
      <c r="F10105" s="21">
        <v>2.7718452502100175</v>
      </c>
      <c r="G10105" s="21">
        <v>2.8537269969126569</v>
      </c>
      <c r="H10105" s="24">
        <v>0.23450082574081318</v>
      </c>
      <c r="I10105" s="3">
        <f t="shared" si="472"/>
        <v>0</v>
      </c>
      <c r="J10105" s="3">
        <f>INDEX(PowerArray,MIN(MaximumPowerIndex,ROUND(G10105*100,0)))</f>
        <v>0</v>
      </c>
      <c r="K10105" s="3">
        <f>MIN(J10105-M10105+N10105,'Power Look Up'!$F$4)</f>
        <v>5.7179037453917827</v>
      </c>
      <c r="M10105" s="50">
        <f t="array" ref="M10105">_xlfn.SUM(_xlfn.NORM.DIST($S$3:$S$1003,$G10105,$P10105,FALSE)*WindSpeedStep*$T$3:$T$1003)</f>
        <v>1.4986820615573171</v>
      </c>
      <c r="N10105" s="50">
        <f t="array" ref="N10105">_xlfn.SUM(_xlfn.NORM.DIST($S$3:$S$1003,$G10105,$Q10105,FALSE)*WindSpeedStep*$T$3:$T$1003)</f>
        <v>7.2165858069490998</v>
      </c>
      <c r="P10105" s="42">
        <f t="shared" si="471"/>
        <v>0.28537269969126572</v>
      </c>
      <c r="Q10105" s="42">
        <f t="shared" si="473"/>
        <v>0.66920133721486907</v>
      </c>
    </row>
    <row r="10106" spans="5:17" x14ac:dyDescent="0.2">
      <c r="E10106" s="15" t="s">
        <v>4831</v>
      </c>
      <c r="F10106" s="21">
        <v>3.0137795506773397</v>
      </c>
      <c r="G10106" s="21">
        <v>3.0379025080022299</v>
      </c>
      <c r="H10106" s="24">
        <v>0.18249509984112436</v>
      </c>
      <c r="I10106" s="3">
        <f t="shared" si="472"/>
        <v>0.90999999999816206</v>
      </c>
      <c r="J10106" s="3">
        <f>INDEX(PowerArray,MIN(MaximumPowerIndex,ROUND(G10106*100,0)))</f>
        <v>3.6399999999981039</v>
      </c>
      <c r="K10106" s="3">
        <f>MIN(J10106-M10106+N10106,'Power Look Up'!$F$4)</f>
        <v>7.7202522383751333</v>
      </c>
      <c r="M10106" s="50">
        <f t="array" ref="M10106">_xlfn.SUM(_xlfn.NORM.DIST($S$3:$S$1003,$G10106,$P10106,FALSE)*WindSpeedStep*$T$3:$T$1003)</f>
        <v>3.9001534336917465</v>
      </c>
      <c r="N10106" s="50">
        <f t="array" ref="N10106">_xlfn.SUM(_xlfn.NORM.DIST($S$3:$S$1003,$G10106,$Q10106,FALSE)*WindSpeedStep*$T$3:$T$1003)</f>
        <v>7.9804056720687759</v>
      </c>
      <c r="P10106" s="42">
        <f t="shared" si="471"/>
        <v>0.30379025080022304</v>
      </c>
      <c r="Q10106" s="42">
        <f t="shared" si="473"/>
        <v>0.55440232150546909</v>
      </c>
    </row>
    <row r="10107" spans="5:17" x14ac:dyDescent="0.2">
      <c r="E10107" s="15" t="s">
        <v>4832</v>
      </c>
      <c r="F10107" s="21">
        <v>3.7880592561333115</v>
      </c>
      <c r="G10107" s="21">
        <v>3.8357902648734692</v>
      </c>
      <c r="H10107" s="24">
        <v>0.28246654227162493</v>
      </c>
      <c r="I10107" s="3">
        <f t="shared" si="472"/>
        <v>71.889999999996647</v>
      </c>
      <c r="J10107" s="3">
        <f>INDEX(PowerArray,MIN(MaximumPowerIndex,ROUND(G10107*100,0)))</f>
        <v>76.439999999996559</v>
      </c>
      <c r="K10107" s="3">
        <f>MIN(J10107-M10107+N10107,'Power Look Up'!$F$4)</f>
        <v>117.84086809171873</v>
      </c>
      <c r="M10107" s="50">
        <f t="array" ref="M10107">_xlfn.SUM(_xlfn.NORM.DIST($S$3:$S$1003,$G10107,$P10107,FALSE)*WindSpeedStep*$T$3:$T$1003)</f>
        <v>35.19892706431596</v>
      </c>
      <c r="N10107" s="50">
        <f t="array" ref="N10107">_xlfn.SUM(_xlfn.NORM.DIST($S$3:$S$1003,$G10107,$Q10107,FALSE)*WindSpeedStep*$T$3:$T$1003)</f>
        <v>76.599795156038141</v>
      </c>
      <c r="P10107" s="42">
        <f t="shared" si="471"/>
        <v>0.38357902648734693</v>
      </c>
      <c r="Q10107" s="42">
        <f t="shared" si="473"/>
        <v>1.0834824129979692</v>
      </c>
    </row>
    <row r="10108" spans="5:17" x14ac:dyDescent="0.2">
      <c r="E10108" s="15" t="s">
        <v>4833</v>
      </c>
      <c r="F10108" s="21">
        <v>4.1036956610568014</v>
      </c>
      <c r="G10108" s="21">
        <v>4.1057663825956325</v>
      </c>
      <c r="H10108" s="24">
        <v>0.22662499288763105</v>
      </c>
      <c r="I10108" s="3">
        <f t="shared" si="472"/>
        <v>101.89999999999532</v>
      </c>
      <c r="J10108" s="3">
        <f>INDEX(PowerArray,MIN(MaximumPowerIndex,ROUND(G10108*100,0)))</f>
        <v>102.98999999999529</v>
      </c>
      <c r="K10108" s="3">
        <f>MIN(J10108-M10108+N10108,'Power Look Up'!$F$4)</f>
        <v>132.61413948627859</v>
      </c>
      <c r="M10108" s="50">
        <f t="array" ref="M10108">_xlfn.SUM(_xlfn.NORM.DIST($S$3:$S$1003,$G10108,$P10108,FALSE)*WindSpeedStep*$T$3:$T$1003)</f>
        <v>61.985522325423524</v>
      </c>
      <c r="N10108" s="50">
        <f t="array" ref="N10108">_xlfn.SUM(_xlfn.NORM.DIST($S$3:$S$1003,$G10108,$Q10108,FALSE)*WindSpeedStep*$T$3:$T$1003)</f>
        <v>91.609661811706815</v>
      </c>
      <c r="P10108" s="42">
        <f t="shared" si="471"/>
        <v>0.41057663825956325</v>
      </c>
      <c r="Q10108" s="42">
        <f t="shared" si="473"/>
        <v>0.93046927725400985</v>
      </c>
    </row>
    <row r="10109" spans="5:17" x14ac:dyDescent="0.2">
      <c r="E10109" s="15" t="s">
        <v>4834</v>
      </c>
      <c r="F10109" s="21">
        <v>4.4416077523082551</v>
      </c>
      <c r="G10109" s="21">
        <v>4.4873370318877752</v>
      </c>
      <c r="H10109" s="24">
        <v>0.14184053053144907</v>
      </c>
      <c r="I10109" s="3">
        <f t="shared" si="472"/>
        <v>138.95999999999452</v>
      </c>
      <c r="J10109" s="3">
        <f>INDEX(PowerArray,MIN(MaximumPowerIndex,ROUND(G10109*100,0)))</f>
        <v>144.4099999999944</v>
      </c>
      <c r="K10109" s="3">
        <f>MIN(J10109-M10109+N10109,'Power Look Up'!$F$4)</f>
        <v>150.89952915673041</v>
      </c>
      <c r="M10109" s="50">
        <f t="array" ref="M10109">_xlfn.SUM(_xlfn.NORM.DIST($S$3:$S$1003,$G10109,$P10109,FALSE)*WindSpeedStep*$T$3:$T$1003)</f>
        <v>114.07162960856287</v>
      </c>
      <c r="N10109" s="50">
        <f t="array" ref="N10109">_xlfn.SUM(_xlfn.NORM.DIST($S$3:$S$1003,$G10109,$Q10109,FALSE)*WindSpeedStep*$T$3:$T$1003)</f>
        <v>120.56115876529888</v>
      </c>
      <c r="P10109" s="42">
        <f t="shared" si="471"/>
        <v>0.44873370318877753</v>
      </c>
      <c r="Q10109" s="42">
        <f t="shared" si="473"/>
        <v>0.63648626527638008</v>
      </c>
    </row>
    <row r="10110" spans="5:17" x14ac:dyDescent="0.2">
      <c r="E10110" s="15" t="s">
        <v>4835</v>
      </c>
      <c r="F10110" s="21">
        <v>2.89</v>
      </c>
      <c r="G10110" s="21">
        <v>2.890556450357308</v>
      </c>
      <c r="H10110" s="24">
        <v>0.10726643598615916</v>
      </c>
      <c r="I10110" s="3">
        <f t="shared" si="472"/>
        <v>0</v>
      </c>
      <c r="J10110" s="3">
        <f>INDEX(PowerArray,MIN(MaximumPowerIndex,ROUND(G10110*100,0)))</f>
        <v>0</v>
      </c>
      <c r="K10110" s="3">
        <f>MIN(J10110-M10110+N10110,'Power Look Up'!$F$4)</f>
        <v>0.22234682805465988</v>
      </c>
      <c r="M10110" s="50">
        <f t="array" ref="M10110">_xlfn.SUM(_xlfn.NORM.DIST($S$3:$S$1003,$G10110,$P10110,FALSE)*WindSpeedStep*$T$3:$T$1003)</f>
        <v>1.8721881998350876</v>
      </c>
      <c r="N10110" s="50">
        <f t="array" ref="N10110">_xlfn.SUM(_xlfn.NORM.DIST($S$3:$S$1003,$G10110,$Q10110,FALSE)*WindSpeedStep*$T$3:$T$1003)</f>
        <v>2.0945350278897474</v>
      </c>
      <c r="P10110" s="42">
        <f t="shared" si="471"/>
        <v>0.28905564503573083</v>
      </c>
      <c r="Q10110" s="42">
        <f t="shared" si="473"/>
        <v>0.31005968844663162</v>
      </c>
    </row>
    <row r="10111" spans="5:17" x14ac:dyDescent="0.2">
      <c r="E10111" s="15" t="s">
        <v>4836</v>
      </c>
      <c r="F10111" s="21">
        <v>2.6264144033484778</v>
      </c>
      <c r="G10111" s="21">
        <v>2.6325288297095191</v>
      </c>
      <c r="H10111" s="24">
        <v>7.9956917587820878E-2</v>
      </c>
      <c r="I10111" s="3">
        <f t="shared" si="472"/>
        <v>0</v>
      </c>
      <c r="J10111" s="3">
        <f>INDEX(PowerArray,MIN(MaximumPowerIndex,ROUND(G10111*100,0)))</f>
        <v>0</v>
      </c>
      <c r="K10111" s="3">
        <f>MIN(J10111-M10111+N10111,'Power Look Up'!$F$4)</f>
        <v>-0.17253217793182124</v>
      </c>
      <c r="M10111" s="50">
        <f t="array" ref="M10111">_xlfn.SUM(_xlfn.NORM.DIST($S$3:$S$1003,$G10111,$P10111,FALSE)*WindSpeedStep*$T$3:$T$1003)</f>
        <v>0.24292836720350283</v>
      </c>
      <c r="N10111" s="50">
        <f t="array" ref="N10111">_xlfn.SUM(_xlfn.NORM.DIST($S$3:$S$1003,$G10111,$Q10111,FALSE)*WindSpeedStep*$T$3:$T$1003)</f>
        <v>7.0396189271681606E-2</v>
      </c>
      <c r="P10111" s="42">
        <f t="shared" si="471"/>
        <v>0.2632528829709519</v>
      </c>
      <c r="Q10111" s="42">
        <f t="shared" si="473"/>
        <v>0.21048889068464655</v>
      </c>
    </row>
    <row r="10112" spans="5:17" x14ac:dyDescent="0.2">
      <c r="E10112" s="15" t="s">
        <v>4837</v>
      </c>
      <c r="F10112" s="21">
        <v>2.6479812347593272</v>
      </c>
      <c r="G10112" s="21">
        <v>2.654522744887875</v>
      </c>
      <c r="H10112" s="24">
        <v>9.4411545187072399E-2</v>
      </c>
      <c r="I10112" s="3">
        <f t="shared" si="472"/>
        <v>0</v>
      </c>
      <c r="J10112" s="3">
        <f>INDEX(PowerArray,MIN(MaximumPowerIndex,ROUND(G10112*100,0)))</f>
        <v>0</v>
      </c>
      <c r="K10112" s="3">
        <f>MIN(J10112-M10112+N10112,'Power Look Up'!$F$4)</f>
        <v>-6.6884626863533386E-2</v>
      </c>
      <c r="M10112" s="50">
        <f t="array" ref="M10112">_xlfn.SUM(_xlfn.NORM.DIST($S$3:$S$1003,$G10112,$P10112,FALSE)*WindSpeedStep*$T$3:$T$1003)</f>
        <v>0.30524179295403936</v>
      </c>
      <c r="N10112" s="50">
        <f t="array" ref="N10112">_xlfn.SUM(_xlfn.NORM.DIST($S$3:$S$1003,$G10112,$Q10112,FALSE)*WindSpeedStep*$T$3:$T$1003)</f>
        <v>0.23835716609050597</v>
      </c>
      <c r="P10112" s="42">
        <f t="shared" si="471"/>
        <v>0.2654522744887875</v>
      </c>
      <c r="Q10112" s="42">
        <f t="shared" si="473"/>
        <v>0.25061759407909306</v>
      </c>
    </row>
    <row r="10113" spans="5:17" x14ac:dyDescent="0.2">
      <c r="E10113" s="15" t="s">
        <v>4838</v>
      </c>
      <c r="F10113" s="21">
        <v>2.8890313428075896</v>
      </c>
      <c r="G10113" s="21">
        <v>2.8673928439965581</v>
      </c>
      <c r="H10113" s="24">
        <v>6.9227355562587287E-2</v>
      </c>
      <c r="I10113" s="3">
        <f t="shared" si="472"/>
        <v>0</v>
      </c>
      <c r="J10113" s="3">
        <f>INDEX(PowerArray,MIN(MaximumPowerIndex,ROUND(G10113*100,0)))</f>
        <v>0</v>
      </c>
      <c r="K10113" s="3">
        <f>MIN(J10113-M10113+N10113,'Power Look Up'!$F$4)</f>
        <v>-0.85365133038990071</v>
      </c>
      <c r="M10113" s="50">
        <f t="array" ref="M10113">_xlfn.SUM(_xlfn.NORM.DIST($S$3:$S$1003,$G10113,$P10113,FALSE)*WindSpeedStep*$T$3:$T$1003)</f>
        <v>1.6311186465443641</v>
      </c>
      <c r="N10113" s="50">
        <f t="array" ref="N10113">_xlfn.SUM(_xlfn.NORM.DIST($S$3:$S$1003,$G10113,$Q10113,FALSE)*WindSpeedStep*$T$3:$T$1003)</f>
        <v>0.77746731615446341</v>
      </c>
      <c r="P10113" s="42">
        <f t="shared" si="471"/>
        <v>0.28673928439965585</v>
      </c>
      <c r="Q10113" s="42">
        <f t="shared" si="473"/>
        <v>0.1985020239489681</v>
      </c>
    </row>
    <row r="10114" spans="5:17" x14ac:dyDescent="0.2">
      <c r="E10114" s="15" t="s">
        <v>4839</v>
      </c>
      <c r="F10114" s="21">
        <v>2.9225459606194342</v>
      </c>
      <c r="G10114" s="21">
        <v>2.9233278980510877</v>
      </c>
      <c r="H10114" s="24">
        <v>8.2120179882177777E-2</v>
      </c>
      <c r="I10114" s="3">
        <f t="shared" si="472"/>
        <v>0</v>
      </c>
      <c r="J10114" s="3">
        <f>INDEX(PowerArray,MIN(MaximumPowerIndex,ROUND(G10114*100,0)))</f>
        <v>0</v>
      </c>
      <c r="K10114" s="3">
        <f>MIN(J10114-M10114+N10114,'Power Look Up'!$F$4)</f>
        <v>-0.56698562323825241</v>
      </c>
      <c r="M10114" s="50">
        <f t="array" ref="M10114">_xlfn.SUM(_xlfn.NORM.DIST($S$3:$S$1003,$G10114,$P10114,FALSE)*WindSpeedStep*$T$3:$T$1003)</f>
        <v>2.2493183511402735</v>
      </c>
      <c r="N10114" s="50">
        <f t="array" ref="N10114">_xlfn.SUM(_xlfn.NORM.DIST($S$3:$S$1003,$G10114,$Q10114,FALSE)*WindSpeedStep*$T$3:$T$1003)</f>
        <v>1.682332727902021</v>
      </c>
      <c r="P10114" s="42">
        <f t="shared" si="471"/>
        <v>0.29233278980510879</v>
      </c>
      <c r="Q10114" s="42">
        <f t="shared" si="473"/>
        <v>0.24006421284254398</v>
      </c>
    </row>
    <row r="10115" spans="5:17" x14ac:dyDescent="0.2">
      <c r="E10115" s="15" t="s">
        <v>4840</v>
      </c>
      <c r="F10115" s="21">
        <v>2.6861761826895485</v>
      </c>
      <c r="G10115" s="21">
        <v>2.6916943147652543</v>
      </c>
      <c r="H10115" s="24">
        <v>5.5841460052635745E-2</v>
      </c>
      <c r="I10115" s="3">
        <f t="shared" si="472"/>
        <v>0</v>
      </c>
      <c r="J10115" s="3">
        <f>INDEX(PowerArray,MIN(MaximumPowerIndex,ROUND(G10115*100,0)))</f>
        <v>0</v>
      </c>
      <c r="K10115" s="3">
        <f>MIN(J10115-M10115+N10115,'Power Look Up'!$F$4)</f>
        <v>-0.43031698955082071</v>
      </c>
      <c r="M10115" s="50">
        <f t="array" ref="M10115">_xlfn.SUM(_xlfn.NORM.DIST($S$3:$S$1003,$G10115,$P10115,FALSE)*WindSpeedStep*$T$3:$T$1003)</f>
        <v>0.43638337096359098</v>
      </c>
      <c r="N10115" s="50">
        <f t="array" ref="N10115">_xlfn.SUM(_xlfn.NORM.DIST($S$3:$S$1003,$G10115,$Q10115,FALSE)*WindSpeedStep*$T$3:$T$1003)</f>
        <v>6.0663814127702963E-3</v>
      </c>
      <c r="P10115" s="42">
        <f t="shared" ref="P10115:P10178" si="474">ReferenceTurbulence*G10115</f>
        <v>0.26916943147652544</v>
      </c>
      <c r="Q10115" s="42">
        <f t="shared" si="473"/>
        <v>0.15030814055187069</v>
      </c>
    </row>
    <row r="10116" spans="5:17" x14ac:dyDescent="0.2">
      <c r="E10116" s="15" t="s">
        <v>4841</v>
      </c>
      <c r="F10116" s="21">
        <v>2.5162217003739493</v>
      </c>
      <c r="G10116" s="21">
        <v>2.5079252096297955</v>
      </c>
      <c r="H10116" s="24">
        <v>7.1535826900010133E-2</v>
      </c>
      <c r="I10116" s="3">
        <f t="shared" ref="I10116:I10179" si="475">INDEX(PowerArray,MIN(MaximumPowerIndex,ROUND(F10116*100,0)))</f>
        <v>0</v>
      </c>
      <c r="J10116" s="3">
        <f>INDEX(PowerArray,MIN(MaximumPowerIndex,ROUND(G10116*100,0)))</f>
        <v>0</v>
      </c>
      <c r="K10116" s="3">
        <f>MIN(J10116-M10116+N10116,'Power Look Up'!$F$4)</f>
        <v>-5.707715844369686E-2</v>
      </c>
      <c r="M10116" s="50">
        <f t="array" ref="M10116">_xlfn.SUM(_xlfn.NORM.DIST($S$3:$S$1003,$G10116,$P10116,FALSE)*WindSpeedStep*$T$3:$T$1003)</f>
        <v>4.736144550273378E-2</v>
      </c>
      <c r="N10116" s="50">
        <f t="array" ref="N10116">_xlfn.SUM(_xlfn.NORM.DIST($S$3:$S$1003,$G10116,$Q10116,FALSE)*WindSpeedStep*$T$3:$T$1003)</f>
        <v>-9.7157129409630814E-3</v>
      </c>
      <c r="P10116" s="42">
        <f t="shared" si="474"/>
        <v>0.25079252096297955</v>
      </c>
      <c r="Q10116" s="42">
        <f t="shared" ref="Q10116:Q10179" si="476">G10116*H10116</f>
        <v>0.17940650367424868</v>
      </c>
    </row>
    <row r="10117" spans="5:17" x14ac:dyDescent="0.2">
      <c r="E10117" s="15" t="s">
        <v>4842</v>
      </c>
      <c r="F10117" s="21">
        <v>2.2059768948895</v>
      </c>
      <c r="G10117" s="21">
        <v>2.1874284211983461</v>
      </c>
      <c r="H10117" s="24">
        <v>7.706336380668008E-2</v>
      </c>
      <c r="I10117" s="3">
        <f t="shared" si="475"/>
        <v>0</v>
      </c>
      <c r="J10117" s="3">
        <f>INDEX(PowerArray,MIN(MaximumPowerIndex,ROUND(G10117*100,0)))</f>
        <v>0</v>
      </c>
      <c r="K10117" s="3">
        <f>MIN(J10117-M10117+N10117,'Power Look Up'!$F$4)</f>
        <v>2.1376717768823751E-4</v>
      </c>
      <c r="M10117" s="50">
        <f t="array" ref="M10117">_xlfn.SUM(_xlfn.NORM.DIST($S$3:$S$1003,$G10117,$P10117,FALSE)*WindSpeedStep*$T$3:$T$1003)</f>
        <v>-5.3704285035861936E-3</v>
      </c>
      <c r="N10117" s="50">
        <f t="array" ref="N10117">_xlfn.SUM(_xlfn.NORM.DIST($S$3:$S$1003,$G10117,$Q10117,FALSE)*WindSpeedStep*$T$3:$T$1003)</f>
        <v>-5.1566613258979561E-3</v>
      </c>
      <c r="P10117" s="42">
        <f t="shared" si="474"/>
        <v>0.21874284211983464</v>
      </c>
      <c r="Q10117" s="42">
        <f t="shared" si="476"/>
        <v>0.16857059222387999</v>
      </c>
    </row>
    <row r="10118" spans="5:17" x14ac:dyDescent="0.2">
      <c r="E10118" s="15" t="s">
        <v>4843</v>
      </c>
      <c r="F10118" s="21">
        <v>2.3627713741466327</v>
      </c>
      <c r="G10118" s="21">
        <v>2.3557393175106944</v>
      </c>
      <c r="H10118" s="24">
        <v>8.8878679629274815E-2</v>
      </c>
      <c r="I10118" s="3">
        <f t="shared" si="475"/>
        <v>0</v>
      </c>
      <c r="J10118" s="3">
        <f>INDEX(PowerArray,MIN(MaximumPowerIndex,ROUND(G10118*100,0)))</f>
        <v>0</v>
      </c>
      <c r="K10118" s="3">
        <f>MIN(J10118-M10118+N10118,'Power Look Up'!$F$4)</f>
        <v>-3.9289812114932056E-3</v>
      </c>
      <c r="M10118" s="50">
        <f t="array" ref="M10118">_xlfn.SUM(_xlfn.NORM.DIST($S$3:$S$1003,$G10118,$P10118,FALSE)*WindSpeedStep*$T$3:$T$1003)</f>
        <v>-4.0951514768356343E-3</v>
      </c>
      <c r="N10118" s="50">
        <f t="array" ref="N10118">_xlfn.SUM(_xlfn.NORM.DIST($S$3:$S$1003,$G10118,$Q10118,FALSE)*WindSpeedStep*$T$3:$T$1003)</f>
        <v>-8.0241326883288399E-3</v>
      </c>
      <c r="P10118" s="42">
        <f t="shared" si="474"/>
        <v>0.23557393175106944</v>
      </c>
      <c r="Q10118" s="42">
        <f t="shared" si="476"/>
        <v>0.20937500009111951</v>
      </c>
    </row>
    <row r="10119" spans="5:17" x14ac:dyDescent="0.2">
      <c r="E10119" s="15" t="s">
        <v>4844</v>
      </c>
      <c r="F10119" s="21">
        <v>2.63</v>
      </c>
      <c r="G10119" s="21">
        <v>2.6291120217261801</v>
      </c>
      <c r="H10119" s="24">
        <v>9.125475285171103E-2</v>
      </c>
      <c r="I10119" s="3">
        <f t="shared" si="475"/>
        <v>0</v>
      </c>
      <c r="J10119" s="3">
        <f>INDEX(PowerArray,MIN(MaximumPowerIndex,ROUND(G10119*100,0)))</f>
        <v>0</v>
      </c>
      <c r="K10119" s="3">
        <f>MIN(J10119-M10119+N10119,'Power Look Up'!$F$4)</f>
        <v>-8.5044259843837899E-2</v>
      </c>
      <c r="M10119" s="50">
        <f t="array" ref="M10119">_xlfn.SUM(_xlfn.NORM.DIST($S$3:$S$1003,$G10119,$P10119,FALSE)*WindSpeedStep*$T$3:$T$1003)</f>
        <v>0.23417324764848302</v>
      </c>
      <c r="N10119" s="50">
        <f t="array" ref="N10119">_xlfn.SUM(_xlfn.NORM.DIST($S$3:$S$1003,$G10119,$Q10119,FALSE)*WindSpeedStep*$T$3:$T$1003)</f>
        <v>0.14912898780464512</v>
      </c>
      <c r="P10119" s="42">
        <f t="shared" si="474"/>
        <v>0.26291120217261804</v>
      </c>
      <c r="Q10119" s="42">
        <f t="shared" si="476"/>
        <v>0.23991896776208488</v>
      </c>
    </row>
    <row r="10120" spans="5:17" x14ac:dyDescent="0.2">
      <c r="E10120" s="15" t="s">
        <v>4845</v>
      </c>
      <c r="F10120" s="21">
        <v>2.2421720465543182</v>
      </c>
      <c r="G10120" s="21">
        <v>2.246975846596404</v>
      </c>
      <c r="H10120" s="24">
        <v>9.3659182096538812E-2</v>
      </c>
      <c r="I10120" s="3">
        <f t="shared" si="475"/>
        <v>0</v>
      </c>
      <c r="J10120" s="3">
        <f>INDEX(PowerArray,MIN(MaximumPowerIndex,ROUND(G10120*100,0)))</f>
        <v>0</v>
      </c>
      <c r="K10120" s="3">
        <f>MIN(J10120-M10120+N10120,'Power Look Up'!$F$4)</f>
        <v>-2.5695467388069278E-4</v>
      </c>
      <c r="M10120" s="50">
        <f t="array" ref="M10120">_xlfn.SUM(_xlfn.NORM.DIST($S$3:$S$1003,$G10120,$P10120,FALSE)*WindSpeedStep*$T$3:$T$1003)</f>
        <v>-6.3033339554916497E-3</v>
      </c>
      <c r="N10120" s="50">
        <f t="array" ref="N10120">_xlfn.SUM(_xlfn.NORM.DIST($S$3:$S$1003,$G10120,$Q10120,FALSE)*WindSpeedStep*$T$3:$T$1003)</f>
        <v>-6.5602886293723425E-3</v>
      </c>
      <c r="P10120" s="42">
        <f t="shared" si="474"/>
        <v>0.2246975846596404</v>
      </c>
      <c r="Q10120" s="42">
        <f t="shared" si="476"/>
        <v>0.21044991998289705</v>
      </c>
    </row>
    <row r="10121" spans="5:17" x14ac:dyDescent="0.2">
      <c r="E10121" s="15" t="s">
        <v>4846</v>
      </c>
      <c r="F10121" s="21">
        <v>2.1360688345215775</v>
      </c>
      <c r="G10121" s="21">
        <v>2.1335205339452545</v>
      </c>
      <c r="H10121" s="24">
        <v>7.0222456119301974E-2</v>
      </c>
      <c r="I10121" s="3">
        <f t="shared" si="475"/>
        <v>0</v>
      </c>
      <c r="J10121" s="3">
        <f>INDEX(PowerArray,MIN(MaximumPowerIndex,ROUND(G10121*100,0)))</f>
        <v>0</v>
      </c>
      <c r="K10121" s="3">
        <f>MIN(J10121-M10121+N10121,'Power Look Up'!$F$4)</f>
        <v>4.8374997664582357E-4</v>
      </c>
      <c r="M10121" s="50">
        <f t="array" ref="M10121">_xlfn.SUM(_xlfn.NORM.DIST($S$3:$S$1003,$G10121,$P10121,FALSE)*WindSpeedStep*$T$3:$T$1003)</f>
        <v>-4.3269995943632589E-3</v>
      </c>
      <c r="N10121" s="50">
        <f t="array" ref="N10121">_xlfn.SUM(_xlfn.NORM.DIST($S$3:$S$1003,$G10121,$Q10121,FALSE)*WindSpeedStep*$T$3:$T$1003)</f>
        <v>-3.8432496177174353E-3</v>
      </c>
      <c r="P10121" s="42">
        <f t="shared" si="474"/>
        <v>0.21335205339452545</v>
      </c>
      <c r="Q10121" s="42">
        <f t="shared" si="476"/>
        <v>0.14982105207460036</v>
      </c>
    </row>
    <row r="10122" spans="5:17" x14ac:dyDescent="0.2">
      <c r="E10122" s="15" t="s">
        <v>4847</v>
      </c>
      <c r="F10122" s="21">
        <v>2.2076807208469864</v>
      </c>
      <c r="G10122" s="21">
        <v>2.2384085898436203</v>
      </c>
      <c r="H10122" s="24">
        <v>6.7944607471342969E-2</v>
      </c>
      <c r="I10122" s="3">
        <f t="shared" si="475"/>
        <v>0</v>
      </c>
      <c r="J10122" s="3">
        <f>INDEX(PowerArray,MIN(MaximumPowerIndex,ROUND(G10122*100,0)))</f>
        <v>0</v>
      </c>
      <c r="K10122" s="3">
        <f>MIN(J10122-M10122+N10122,'Power Look Up'!$F$4)</f>
        <v>-9.9495815301342723E-5</v>
      </c>
      <c r="M10122" s="50">
        <f t="array" ref="M10122">_xlfn.SUM(_xlfn.NORM.DIST($S$3:$S$1003,$G10122,$P10122,FALSE)*WindSpeedStep*$T$3:$T$1003)</f>
        <v>-6.2036150351363383E-3</v>
      </c>
      <c r="N10122" s="50">
        <f t="array" ref="N10122">_xlfn.SUM(_xlfn.NORM.DIST($S$3:$S$1003,$G10122,$Q10122,FALSE)*WindSpeedStep*$T$3:$T$1003)</f>
        <v>-6.303110850437681E-3</v>
      </c>
      <c r="P10122" s="42">
        <f t="shared" si="474"/>
        <v>0.22384085898436204</v>
      </c>
      <c r="Q10122" s="42">
        <f t="shared" si="476"/>
        <v>0.15208779299740713</v>
      </c>
    </row>
    <row r="10123" spans="5:17" x14ac:dyDescent="0.2">
      <c r="E10123" s="15" t="s">
        <v>4848</v>
      </c>
      <c r="F10123" s="21">
        <v>2.1361964159084814</v>
      </c>
      <c r="G10123" s="21">
        <v>2.1361934098779001</v>
      </c>
      <c r="H10123" s="24">
        <v>6.0855827222570082E-2</v>
      </c>
      <c r="I10123" s="3">
        <f t="shared" si="475"/>
        <v>0</v>
      </c>
      <c r="J10123" s="3">
        <f>INDEX(PowerArray,MIN(MaximumPowerIndex,ROUND(G10123*100,0)))</f>
        <v>0</v>
      </c>
      <c r="K10123" s="3">
        <f>MIN(J10123-M10123+N10123,'Power Look Up'!$F$4)</f>
        <v>6.0629473243385646E-4</v>
      </c>
      <c r="M10123" s="50">
        <f t="array" ref="M10123">_xlfn.SUM(_xlfn.NORM.DIST($S$3:$S$1003,$G10123,$P10123,FALSE)*WindSpeedStep*$T$3:$T$1003)</f>
        <v>-4.3789254517624544E-3</v>
      </c>
      <c r="N10123" s="50">
        <f t="array" ref="N10123">_xlfn.SUM(_xlfn.NORM.DIST($S$3:$S$1003,$G10123,$Q10123,FALSE)*WindSpeedStep*$T$3:$T$1003)</f>
        <v>-3.7726307193285979E-3</v>
      </c>
      <c r="P10123" s="42">
        <f t="shared" si="474"/>
        <v>0.21361934098779001</v>
      </c>
      <c r="Q10123" s="42">
        <f t="shared" si="476"/>
        <v>0.12999981706552233</v>
      </c>
    </row>
    <row r="10124" spans="5:17" x14ac:dyDescent="0.2">
      <c r="E10124" s="15" t="s">
        <v>4849</v>
      </c>
      <c r="F10124" s="21">
        <v>2.0724195199010693</v>
      </c>
      <c r="G10124" s="21">
        <v>2.0635582301581179</v>
      </c>
      <c r="H10124" s="24">
        <v>7.7204445559187693E-2</v>
      </c>
      <c r="I10124" s="3">
        <f t="shared" si="475"/>
        <v>0</v>
      </c>
      <c r="J10124" s="3">
        <f>INDEX(PowerArray,MIN(MaximumPowerIndex,ROUND(G10124*100,0)))</f>
        <v>0</v>
      </c>
      <c r="K10124" s="3">
        <f>MIN(J10124-M10124+N10124,'Power Look Up'!$F$4)</f>
        <v>4.6894858462864916E-4</v>
      </c>
      <c r="M10124" s="50">
        <f t="array" ref="M10124">_xlfn.SUM(_xlfn.NORM.DIST($S$3:$S$1003,$G10124,$P10124,FALSE)*WindSpeedStep*$T$3:$T$1003)</f>
        <v>-3.0352708430799015E-3</v>
      </c>
      <c r="N10124" s="50">
        <f t="array" ref="N10124">_xlfn.SUM(_xlfn.NORM.DIST($S$3:$S$1003,$G10124,$Q10124,FALSE)*WindSpeedStep*$T$3:$T$1003)</f>
        <v>-2.5663222584512524E-3</v>
      </c>
      <c r="P10124" s="42">
        <f t="shared" si="474"/>
        <v>0.20635582301581179</v>
      </c>
      <c r="Q10124" s="42">
        <f t="shared" si="476"/>
        <v>0.15931586903845613</v>
      </c>
    </row>
    <row r="10125" spans="5:17" x14ac:dyDescent="0.2">
      <c r="E10125" s="15" t="s">
        <v>4850</v>
      </c>
      <c r="F10125" s="21">
        <v>2.0038277517464782</v>
      </c>
      <c r="G10125" s="21">
        <v>2.0317074619313646</v>
      </c>
      <c r="H10125" s="24">
        <v>8.483763130430394E-2</v>
      </c>
      <c r="I10125" s="3">
        <f t="shared" si="475"/>
        <v>0</v>
      </c>
      <c r="J10125" s="3">
        <f>INDEX(PowerArray,MIN(MaximumPowerIndex,ROUND(G10125*100,0)))</f>
        <v>0</v>
      </c>
      <c r="K10125" s="3">
        <f>MIN(J10125-M10125+N10125,'Power Look Up'!$F$4)</f>
        <v>3.2305914841146595E-4</v>
      </c>
      <c r="M10125" s="50">
        <f t="array" ref="M10125">_xlfn.SUM(_xlfn.NORM.DIST($S$3:$S$1003,$G10125,$P10125,FALSE)*WindSpeedStep*$T$3:$T$1003)</f>
        <v>-2.5105887969891663E-3</v>
      </c>
      <c r="N10125" s="50">
        <f t="array" ref="N10125">_xlfn.SUM(_xlfn.NORM.DIST($S$3:$S$1003,$G10125,$Q10125,FALSE)*WindSpeedStep*$T$3:$T$1003)</f>
        <v>-2.1875296485777003E-3</v>
      </c>
      <c r="P10125" s="42">
        <f t="shared" si="474"/>
        <v>0.20317074619313646</v>
      </c>
      <c r="Q10125" s="42">
        <f t="shared" si="476"/>
        <v>0.17236524857353624</v>
      </c>
    </row>
    <row r="10126" spans="5:17" x14ac:dyDescent="0.2">
      <c r="E10126" s="15" t="s">
        <v>4851</v>
      </c>
      <c r="F10126" s="21">
        <v>2.0637551168076635</v>
      </c>
      <c r="G10126" s="21">
        <v>2.0682063903641512</v>
      </c>
      <c r="H10126" s="24">
        <v>3.8764289109915646E-2</v>
      </c>
      <c r="I10126" s="3">
        <f t="shared" si="475"/>
        <v>0</v>
      </c>
      <c r="J10126" s="3">
        <f>INDEX(PowerArray,MIN(MaximumPowerIndex,ROUND(G10126*100,0)))</f>
        <v>0</v>
      </c>
      <c r="K10126" s="3">
        <f>MIN(J10126-M10126+N10126,'Power Look Up'!$F$4)</f>
        <v>1.1827183248967002E-3</v>
      </c>
      <c r="M10126" s="50">
        <f t="array" ref="M10126">_xlfn.SUM(_xlfn.NORM.DIST($S$3:$S$1003,$G10126,$P10126,FALSE)*WindSpeedStep*$T$3:$T$1003)</f>
        <v>-3.1156591729067057E-3</v>
      </c>
      <c r="N10126" s="50">
        <f t="array" ref="N10126">_xlfn.SUM(_xlfn.NORM.DIST($S$3:$S$1003,$G10126,$Q10126,FALSE)*WindSpeedStep*$T$3:$T$1003)</f>
        <v>-1.9329408480100055E-3</v>
      </c>
      <c r="P10126" s="42">
        <f t="shared" si="474"/>
        <v>0.20682063903641512</v>
      </c>
      <c r="Q10126" s="42">
        <f t="shared" si="476"/>
        <v>8.017255045505102E-2</v>
      </c>
    </row>
    <row r="10127" spans="5:17" x14ac:dyDescent="0.2">
      <c r="E10127" s="15" t="s">
        <v>4852</v>
      </c>
      <c r="F10127" s="21">
        <v>2.0299999999999998</v>
      </c>
      <c r="G10127" s="21">
        <v>2.0449575430254545</v>
      </c>
      <c r="H10127" s="24">
        <v>7.3891625615763554E-2</v>
      </c>
      <c r="I10127" s="3">
        <f t="shared" si="475"/>
        <v>0</v>
      </c>
      <c r="J10127" s="3">
        <f>INDEX(PowerArray,MIN(MaximumPowerIndex,ROUND(G10127*100,0)))</f>
        <v>0</v>
      </c>
      <c r="K10127" s="3">
        <f>MIN(J10127-M10127+N10127,'Power Look Up'!$F$4)</f>
        <v>5.5094958831429855E-4</v>
      </c>
      <c r="M10127" s="50">
        <f t="array" ref="M10127">_xlfn.SUM(_xlfn.NORM.DIST($S$3:$S$1003,$G10127,$P10127,FALSE)*WindSpeedStep*$T$3:$T$1003)</f>
        <v>-2.7231269082947092E-3</v>
      </c>
      <c r="N10127" s="50">
        <f t="array" ref="N10127">_xlfn.SUM(_xlfn.NORM.DIST($S$3:$S$1003,$G10127,$Q10127,FALSE)*WindSpeedStep*$T$3:$T$1003)</f>
        <v>-2.1721773199804106E-3</v>
      </c>
      <c r="P10127" s="42">
        <f t="shared" si="474"/>
        <v>0.20449575430254546</v>
      </c>
      <c r="Q10127" s="42">
        <f t="shared" si="476"/>
        <v>0.15110523716936858</v>
      </c>
    </row>
    <row r="10128" spans="5:17" x14ac:dyDescent="0.2">
      <c r="E10128" s="15" t="s">
        <v>4853</v>
      </c>
      <c r="F10128" s="21">
        <v>2.3487410530533364</v>
      </c>
      <c r="G10128" s="21">
        <v>2.3564421167659293</v>
      </c>
      <c r="H10128" s="24">
        <v>4.6833600433305013E-2</v>
      </c>
      <c r="I10128" s="3">
        <f t="shared" si="475"/>
        <v>0</v>
      </c>
      <c r="J10128" s="3">
        <f>INDEX(PowerArray,MIN(MaximumPowerIndex,ROUND(G10128*100,0)))</f>
        <v>0</v>
      </c>
      <c r="K10128" s="3">
        <f>MIN(J10128-M10128+N10128,'Power Look Up'!$F$4)</f>
        <v>-5.2581300315062366E-3</v>
      </c>
      <c r="M10128" s="50">
        <f t="array" ref="M10128">_xlfn.SUM(_xlfn.NORM.DIST($S$3:$S$1003,$G10128,$P10128,FALSE)*WindSpeedStep*$T$3:$T$1003)</f>
        <v>-4.0412369452780296E-3</v>
      </c>
      <c r="N10128" s="50">
        <f t="array" ref="N10128">_xlfn.SUM(_xlfn.NORM.DIST($S$3:$S$1003,$G10128,$Q10128,FALSE)*WindSpeedStep*$T$3:$T$1003)</f>
        <v>-9.2993669767842662E-3</v>
      </c>
      <c r="P10128" s="42">
        <f t="shared" si="474"/>
        <v>0.23564421167659294</v>
      </c>
      <c r="Q10128" s="42">
        <f t="shared" si="476"/>
        <v>0.110360668540827</v>
      </c>
    </row>
    <row r="10129" spans="5:17" x14ac:dyDescent="0.2">
      <c r="E10129" s="15" t="s">
        <v>4854</v>
      </c>
      <c r="F10129" s="21">
        <v>2.4974108714390315</v>
      </c>
      <c r="G10129" s="21">
        <v>2.5416387931365709</v>
      </c>
      <c r="H10129" s="24">
        <v>3.6037322103968081E-2</v>
      </c>
      <c r="I10129" s="3">
        <f t="shared" si="475"/>
        <v>0</v>
      </c>
      <c r="J10129" s="3">
        <f>INDEX(PowerArray,MIN(MaximumPowerIndex,ROUND(G10129*100,0)))</f>
        <v>0</v>
      </c>
      <c r="K10129" s="3">
        <f>MIN(J10129-M10129+N10129,'Power Look Up'!$F$4)</f>
        <v>-9.3598325542625066E-2</v>
      </c>
      <c r="M10129" s="50">
        <f t="array" ref="M10129">_xlfn.SUM(_xlfn.NORM.DIST($S$3:$S$1003,$G10129,$P10129,FALSE)*WindSpeedStep*$T$3:$T$1003)</f>
        <v>7.9467583223703578E-2</v>
      </c>
      <c r="N10129" s="50">
        <f t="array" ref="N10129">_xlfn.SUM(_xlfn.NORM.DIST($S$3:$S$1003,$G10129,$Q10129,FALSE)*WindSpeedStep*$T$3:$T$1003)</f>
        <v>-1.4130742318921493E-2</v>
      </c>
      <c r="P10129" s="42">
        <f t="shared" si="474"/>
        <v>0.25416387931365708</v>
      </c>
      <c r="Q10129" s="42">
        <f t="shared" si="476"/>
        <v>9.1593855860203299E-2</v>
      </c>
    </row>
    <row r="10130" spans="5:17" x14ac:dyDescent="0.2">
      <c r="E10130" s="15" t="s">
        <v>4855</v>
      </c>
      <c r="F10130" s="21">
        <v>2.74</v>
      </c>
      <c r="G10130" s="21">
        <v>2.7712821092381215</v>
      </c>
      <c r="H10130" s="24">
        <v>5.4744525547445251E-2</v>
      </c>
      <c r="I10130" s="3">
        <f t="shared" si="475"/>
        <v>0</v>
      </c>
      <c r="J10130" s="3">
        <f>INDEX(PowerArray,MIN(MaximumPowerIndex,ROUND(G10130*100,0)))</f>
        <v>0</v>
      </c>
      <c r="K10130" s="3">
        <f>MIN(J10130-M10130+N10130,'Power Look Up'!$F$4)</f>
        <v>-0.76456413550493274</v>
      </c>
      <c r="M10130" s="50">
        <f t="array" ref="M10130">_xlfn.SUM(_xlfn.NORM.DIST($S$3:$S$1003,$G10130,$P10130,FALSE)*WindSpeedStep*$T$3:$T$1003)</f>
        <v>0.8476789126770925</v>
      </c>
      <c r="N10130" s="50">
        <f t="array" ref="N10130">_xlfn.SUM(_xlfn.NORM.DIST($S$3:$S$1003,$G10130,$Q10130,FALSE)*WindSpeedStep*$T$3:$T$1003)</f>
        <v>8.3114777172159746E-2</v>
      </c>
      <c r="P10130" s="42">
        <f t="shared" si="474"/>
        <v>0.27712821092381218</v>
      </c>
      <c r="Q10130" s="42">
        <f t="shared" si="476"/>
        <v>0.15171252422836431</v>
      </c>
    </row>
    <row r="10131" spans="5:17" x14ac:dyDescent="0.2">
      <c r="E10131" s="15" t="s">
        <v>4856</v>
      </c>
      <c r="F10131" s="21">
        <v>2.9437406625532567</v>
      </c>
      <c r="G10131" s="21">
        <v>2.9524958037085076</v>
      </c>
      <c r="H10131" s="24">
        <v>5.7749652393818664E-2</v>
      </c>
      <c r="I10131" s="3">
        <f t="shared" si="475"/>
        <v>0</v>
      </c>
      <c r="J10131" s="3">
        <f>INDEX(PowerArray,MIN(MaximumPowerIndex,ROUND(G10131*100,0)))</f>
        <v>0</v>
      </c>
      <c r="K10131" s="3">
        <f>MIN(J10131-M10131+N10131,'Power Look Up'!$F$4)</f>
        <v>-1.3861793629279759</v>
      </c>
      <c r="M10131" s="50">
        <f t="array" ref="M10131">_xlfn.SUM(_xlfn.NORM.DIST($S$3:$S$1003,$G10131,$P10131,FALSE)*WindSpeedStep*$T$3:$T$1003)</f>
        <v>2.6207452506310269</v>
      </c>
      <c r="N10131" s="50">
        <f t="array" ref="N10131">_xlfn.SUM(_xlfn.NORM.DIST($S$3:$S$1003,$G10131,$Q10131,FALSE)*WindSpeedStep*$T$3:$T$1003)</f>
        <v>1.234565887703051</v>
      </c>
      <c r="P10131" s="42">
        <f t="shared" si="474"/>
        <v>0.29524958037085075</v>
      </c>
      <c r="Q10131" s="42">
        <f t="shared" si="476"/>
        <v>0.17050560635837458</v>
      </c>
    </row>
    <row r="10132" spans="5:17" x14ac:dyDescent="0.2">
      <c r="E10132" s="15" t="s">
        <v>4857</v>
      </c>
      <c r="F10132" s="21">
        <v>3.1111442161222027</v>
      </c>
      <c r="G10132" s="21">
        <v>3.1409366952183384</v>
      </c>
      <c r="H10132" s="24">
        <v>2.5714012094146418E-2</v>
      </c>
      <c r="I10132" s="3">
        <f t="shared" si="475"/>
        <v>10.009999999997968</v>
      </c>
      <c r="J10132" s="3">
        <f>INDEX(PowerArray,MIN(MaximumPowerIndex,ROUND(G10132*100,0)))</f>
        <v>12.739999999997909</v>
      </c>
      <c r="K10132" s="3">
        <f>MIN(J10132-M10132+N10132,'Power Look Up'!$F$4)</f>
        <v>10.862573224038782</v>
      </c>
      <c r="M10132" s="50">
        <f t="array" ref="M10132">_xlfn.SUM(_xlfn.NORM.DIST($S$3:$S$1003,$G10132,$P10132,FALSE)*WindSpeedStep*$T$3:$T$1003)</f>
        <v>5.8097377955663321</v>
      </c>
      <c r="N10132" s="50">
        <f t="array" ref="N10132">_xlfn.SUM(_xlfn.NORM.DIST($S$3:$S$1003,$G10132,$Q10132,FALSE)*WindSpeedStep*$T$3:$T$1003)</f>
        <v>3.9323110196072046</v>
      </c>
      <c r="P10132" s="42">
        <f t="shared" si="474"/>
        <v>0.31409366952183387</v>
      </c>
      <c r="Q10132" s="42">
        <f t="shared" si="476"/>
        <v>8.0766084167792629E-2</v>
      </c>
    </row>
    <row r="10133" spans="5:17" x14ac:dyDescent="0.2">
      <c r="E10133" s="15" t="s">
        <v>4858</v>
      </c>
      <c r="F10133" s="21">
        <v>3.4837026884912623</v>
      </c>
      <c r="G10133" s="21">
        <v>3.4905730755939781</v>
      </c>
      <c r="H10133" s="24">
        <v>5.4539671432835751E-2</v>
      </c>
      <c r="I10133" s="3">
        <f t="shared" si="475"/>
        <v>43.67999999999725</v>
      </c>
      <c r="J10133" s="3">
        <f>INDEX(PowerArray,MIN(MaximumPowerIndex,ROUND(G10133*100,0)))</f>
        <v>44.589999999997232</v>
      </c>
      <c r="K10133" s="3">
        <f>MIN(J10133-M10133+N10133,'Power Look Up'!$F$4)</f>
        <v>42.747008598608396</v>
      </c>
      <c r="M10133" s="50">
        <f t="array" ref="M10133">_xlfn.SUM(_xlfn.NORM.DIST($S$3:$S$1003,$G10133,$P10133,FALSE)*WindSpeedStep*$T$3:$T$1003)</f>
        <v>15.569117124048358</v>
      </c>
      <c r="N10133" s="50">
        <f t="array" ref="N10133">_xlfn.SUM(_xlfn.NORM.DIST($S$3:$S$1003,$G10133,$Q10133,FALSE)*WindSpeedStep*$T$3:$T$1003)</f>
        <v>13.726125722659521</v>
      </c>
      <c r="P10133" s="42">
        <f t="shared" si="474"/>
        <v>0.34905730755939784</v>
      </c>
      <c r="Q10133" s="42">
        <f t="shared" si="476"/>
        <v>0.19037470865519851</v>
      </c>
    </row>
    <row r="10134" spans="5:17" x14ac:dyDescent="0.2">
      <c r="E10134" s="15" t="s">
        <v>4859</v>
      </c>
      <c r="F10134" s="21">
        <v>4.33</v>
      </c>
      <c r="G10134" s="21">
        <v>4.3227191489375789</v>
      </c>
      <c r="H10134" s="24">
        <v>5.3117782909930716E-2</v>
      </c>
      <c r="I10134" s="3">
        <f t="shared" si="475"/>
        <v>126.96999999999478</v>
      </c>
      <c r="J10134" s="3">
        <f>INDEX(PowerArray,MIN(MaximumPowerIndex,ROUND(G10134*100,0)))</f>
        <v>125.87999999999479</v>
      </c>
      <c r="K10134" s="3">
        <f>MIN(J10134-M10134+N10134,'Power Look Up'!$F$4)</f>
        <v>119.18191627138289</v>
      </c>
      <c r="M10134" s="50">
        <f t="array" ref="M10134">_xlfn.SUM(_xlfn.NORM.DIST($S$3:$S$1003,$G10134,$P10134,FALSE)*WindSpeedStep*$T$3:$T$1003)</f>
        <v>90.11420951555138</v>
      </c>
      <c r="N10134" s="50">
        <f t="array" ref="N10134">_xlfn.SUM(_xlfn.NORM.DIST($S$3:$S$1003,$G10134,$Q10134,FALSE)*WindSpeedStep*$T$3:$T$1003)</f>
        <v>83.416125786939475</v>
      </c>
      <c r="P10134" s="42">
        <f t="shared" si="474"/>
        <v>0.43227191489375794</v>
      </c>
      <c r="Q10134" s="42">
        <f t="shared" si="476"/>
        <v>0.22961325733386678</v>
      </c>
    </row>
    <row r="10135" spans="5:17" x14ac:dyDescent="0.2">
      <c r="E10135" s="15" t="s">
        <v>4860</v>
      </c>
      <c r="F10135" s="21">
        <v>4.8814090174039579</v>
      </c>
      <c r="G10135" s="21">
        <v>4.8631392997630423</v>
      </c>
      <c r="H10135" s="24">
        <v>2.2534477157683551E-2</v>
      </c>
      <c r="I10135" s="3">
        <f t="shared" si="475"/>
        <v>186.91999999999351</v>
      </c>
      <c r="J10135" s="3">
        <f>INDEX(PowerArray,MIN(MaximumPowerIndex,ROUND(G10135*100,0)))</f>
        <v>184.73999999999353</v>
      </c>
      <c r="K10135" s="3">
        <f>MIN(J10135-M10135+N10135,'Power Look Up'!$F$4)</f>
        <v>185.39275690429605</v>
      </c>
      <c r="M10135" s="50">
        <f t="array" ref="M10135">_xlfn.SUM(_xlfn.NORM.DIST($S$3:$S$1003,$G10135,$P10135,FALSE)*WindSpeedStep*$T$3:$T$1003)</f>
        <v>172.67643407795288</v>
      </c>
      <c r="N10135" s="50">
        <f t="array" ref="N10135">_xlfn.SUM(_xlfn.NORM.DIST($S$3:$S$1003,$G10135,$Q10135,FALSE)*WindSpeedStep*$T$3:$T$1003)</f>
        <v>173.3291909822554</v>
      </c>
      <c r="P10135" s="42">
        <f t="shared" si="474"/>
        <v>0.48631392997630424</v>
      </c>
      <c r="Q10135" s="42">
        <f t="shared" si="476"/>
        <v>0.10958830146514345</v>
      </c>
    </row>
    <row r="10136" spans="5:17" x14ac:dyDescent="0.2">
      <c r="E10136" s="15" t="s">
        <v>4861</v>
      </c>
      <c r="F10136" s="21">
        <v>4.7751678983930175</v>
      </c>
      <c r="G10136" s="21">
        <v>4.779379672384354</v>
      </c>
      <c r="H10136" s="24">
        <v>2.7224173634554039E-2</v>
      </c>
      <c r="I10136" s="3">
        <f t="shared" si="475"/>
        <v>176.01999999999373</v>
      </c>
      <c r="J10136" s="3">
        <f>INDEX(PowerArray,MIN(MaximumPowerIndex,ROUND(G10136*100,0)))</f>
        <v>176.01999999999373</v>
      </c>
      <c r="K10136" s="3">
        <f>MIN(J10136-M10136+N10136,'Power Look Up'!$F$4)</f>
        <v>175.89483866396438</v>
      </c>
      <c r="M10136" s="50">
        <f t="array" ref="M10136">_xlfn.SUM(_xlfn.NORM.DIST($S$3:$S$1003,$G10136,$P10136,FALSE)*WindSpeedStep*$T$3:$T$1003)</f>
        <v>159.37314398471179</v>
      </c>
      <c r="N10136" s="50">
        <f t="array" ref="N10136">_xlfn.SUM(_xlfn.NORM.DIST($S$3:$S$1003,$G10136,$Q10136,FALSE)*WindSpeedStep*$T$3:$T$1003)</f>
        <v>159.24798264868244</v>
      </c>
      <c r="P10136" s="42">
        <f t="shared" si="474"/>
        <v>0.4779379672384354</v>
      </c>
      <c r="Q10136" s="42">
        <f t="shared" si="476"/>
        <v>0.13011466206644964</v>
      </c>
    </row>
    <row r="10137" spans="5:17" x14ac:dyDescent="0.2">
      <c r="E10137" s="15" t="s">
        <v>4862</v>
      </c>
      <c r="F10137" s="21">
        <v>4.6361884638405249</v>
      </c>
      <c r="G10137" s="21">
        <v>4.6535402861008857</v>
      </c>
      <c r="H10137" s="24">
        <v>2.3726386633747459E-2</v>
      </c>
      <c r="I10137" s="3">
        <f t="shared" si="475"/>
        <v>160.75999999999408</v>
      </c>
      <c r="J10137" s="3">
        <f>INDEX(PowerArray,MIN(MaximumPowerIndex,ROUND(G10137*100,0)))</f>
        <v>161.84999999999405</v>
      </c>
      <c r="K10137" s="3">
        <f>MIN(J10137-M10137+N10137,'Power Look Up'!$F$4)</f>
        <v>160.3392908068123</v>
      </c>
      <c r="M10137" s="50">
        <f t="array" ref="M10137">_xlfn.SUM(_xlfn.NORM.DIST($S$3:$S$1003,$G10137,$P10137,FALSE)*WindSpeedStep*$T$3:$T$1003)</f>
        <v>139.57921977491765</v>
      </c>
      <c r="N10137" s="50">
        <f t="array" ref="N10137">_xlfn.SUM(_xlfn.NORM.DIST($S$3:$S$1003,$G10137,$Q10137,FALSE)*WindSpeedStep*$T$3:$T$1003)</f>
        <v>138.06851058173589</v>
      </c>
      <c r="P10137" s="42">
        <f t="shared" si="474"/>
        <v>0.46535402861008857</v>
      </c>
      <c r="Q10137" s="42">
        <f t="shared" si="476"/>
        <v>0.11041169604374938</v>
      </c>
    </row>
    <row r="10138" spans="5:17" x14ac:dyDescent="0.2">
      <c r="E10138" s="15" t="s">
        <v>4863</v>
      </c>
      <c r="F10138" s="21">
        <v>4.7047547029554622</v>
      </c>
      <c r="G10138" s="21">
        <v>4.7150619467578432</v>
      </c>
      <c r="H10138" s="24">
        <v>2.1255093264943521E-2</v>
      </c>
      <c r="I10138" s="3">
        <f t="shared" si="475"/>
        <v>167.29999999999393</v>
      </c>
      <c r="J10138" s="3">
        <f>INDEX(PowerArray,MIN(MaximumPowerIndex,ROUND(G10138*100,0)))</f>
        <v>169.47999999999388</v>
      </c>
      <c r="K10138" s="3">
        <f>MIN(J10138-M10138+N10138,'Power Look Up'!$F$4)</f>
        <v>168.69457090827208</v>
      </c>
      <c r="M10138" s="50">
        <f t="array" ref="M10138">_xlfn.SUM(_xlfn.NORM.DIST($S$3:$S$1003,$G10138,$P10138,FALSE)*WindSpeedStep*$T$3:$T$1003)</f>
        <v>149.22048855515422</v>
      </c>
      <c r="N10138" s="50">
        <f t="array" ref="N10138">_xlfn.SUM(_xlfn.NORM.DIST($S$3:$S$1003,$G10138,$Q10138,FALSE)*WindSpeedStep*$T$3:$T$1003)</f>
        <v>148.43505946343242</v>
      </c>
      <c r="P10138" s="42">
        <f t="shared" si="474"/>
        <v>0.47150619467578436</v>
      </c>
      <c r="Q10138" s="42">
        <f t="shared" si="476"/>
        <v>0.10021908142832411</v>
      </c>
    </row>
    <row r="10139" spans="5:17" x14ac:dyDescent="0.2">
      <c r="E10139" s="15" t="s">
        <v>4864</v>
      </c>
      <c r="F10139" s="21">
        <v>4.9437552851649755</v>
      </c>
      <c r="G10139" s="21">
        <v>4.9861218335024793</v>
      </c>
      <c r="H10139" s="24">
        <v>3.4386815324401118E-2</v>
      </c>
      <c r="I10139" s="3">
        <f t="shared" si="475"/>
        <v>193.45999999999336</v>
      </c>
      <c r="J10139" s="3">
        <f>INDEX(PowerArray,MIN(MaximumPowerIndex,ROUND(G10139*100,0)))</f>
        <v>198.90999999999326</v>
      </c>
      <c r="K10139" s="3">
        <f>MIN(J10139-M10139+N10139,'Power Look Up'!$F$4)</f>
        <v>199.864658837082</v>
      </c>
      <c r="M10139" s="50">
        <f t="array" ref="M10139">_xlfn.SUM(_xlfn.NORM.DIST($S$3:$S$1003,$G10139,$P10139,FALSE)*WindSpeedStep*$T$3:$T$1003)</f>
        <v>192.33105198203549</v>
      </c>
      <c r="N10139" s="50">
        <f t="array" ref="N10139">_xlfn.SUM(_xlfn.NORM.DIST($S$3:$S$1003,$G10139,$Q10139,FALSE)*WindSpeedStep*$T$3:$T$1003)</f>
        <v>193.28571081912423</v>
      </c>
      <c r="P10139" s="42">
        <f t="shared" si="474"/>
        <v>0.49861218335024793</v>
      </c>
      <c r="Q10139" s="42">
        <f t="shared" si="476"/>
        <v>0.17145685067361405</v>
      </c>
    </row>
    <row r="10140" spans="5:17" x14ac:dyDescent="0.2">
      <c r="E10140" s="15" t="s">
        <v>4865</v>
      </c>
      <c r="F10140" s="21">
        <v>5.3137676014556012</v>
      </c>
      <c r="G10140" s="21">
        <v>5.3407726636956205</v>
      </c>
      <c r="H10140" s="24">
        <v>3.9519982007206085E-2</v>
      </c>
      <c r="I10140" s="3">
        <f t="shared" si="475"/>
        <v>250.21999999998886</v>
      </c>
      <c r="J10140" s="3">
        <f>INDEX(PowerArray,MIN(MaximumPowerIndex,ROUND(G10140*100,0)))</f>
        <v>255.07999999998876</v>
      </c>
      <c r="K10140" s="3">
        <f>MIN(J10140-M10140+N10140,'Power Look Up'!$F$4)</f>
        <v>254.24232252276644</v>
      </c>
      <c r="M10140" s="50">
        <f t="array" ref="M10140">_xlfn.SUM(_xlfn.NORM.DIST($S$3:$S$1003,$G10140,$P10140,FALSE)*WindSpeedStep*$T$3:$T$1003)</f>
        <v>249.94510050173696</v>
      </c>
      <c r="N10140" s="50">
        <f t="array" ref="N10140">_xlfn.SUM(_xlfn.NORM.DIST($S$3:$S$1003,$G10140,$Q10140,FALSE)*WindSpeedStep*$T$3:$T$1003)</f>
        <v>249.10742302451465</v>
      </c>
      <c r="P10140" s="42">
        <f t="shared" si="474"/>
        <v>0.5340772663695621</v>
      </c>
      <c r="Q10140" s="42">
        <f t="shared" si="476"/>
        <v>0.21106723957382903</v>
      </c>
    </row>
    <row r="10141" spans="5:17" x14ac:dyDescent="0.2">
      <c r="E10141" s="15" t="s">
        <v>4866</v>
      </c>
      <c r="F10141" s="21">
        <v>5.4862261011221065</v>
      </c>
      <c r="G10141" s="21">
        <v>5.5325882702230684</v>
      </c>
      <c r="H10141" s="24">
        <v>3.6454932099698495E-2</v>
      </c>
      <c r="I10141" s="3">
        <f t="shared" si="475"/>
        <v>279.37999999998823</v>
      </c>
      <c r="J10141" s="3">
        <f>INDEX(PowerArray,MIN(MaximumPowerIndex,ROUND(G10141*100,0)))</f>
        <v>285.85999999998808</v>
      </c>
      <c r="K10141" s="3">
        <f>MIN(J10141-M10141+N10141,'Power Look Up'!$F$4)</f>
        <v>282.50718505447838</v>
      </c>
      <c r="M10141" s="50">
        <f t="array" ref="M10141">_xlfn.SUM(_xlfn.NORM.DIST($S$3:$S$1003,$G10141,$P10141,FALSE)*WindSpeedStep*$T$3:$T$1003)</f>
        <v>282.2255346966416</v>
      </c>
      <c r="N10141" s="50">
        <f t="array" ref="N10141">_xlfn.SUM(_xlfn.NORM.DIST($S$3:$S$1003,$G10141,$Q10141,FALSE)*WindSpeedStep*$T$3:$T$1003)</f>
        <v>278.87271975113191</v>
      </c>
      <c r="P10141" s="42">
        <f t="shared" si="474"/>
        <v>0.55325882702230689</v>
      </c>
      <c r="Q10141" s="42">
        <f t="shared" si="476"/>
        <v>0.2016901297265703</v>
      </c>
    </row>
    <row r="10142" spans="5:17" x14ac:dyDescent="0.2">
      <c r="E10142" s="15" t="s">
        <v>4867</v>
      </c>
      <c r="F10142" s="21">
        <v>5.89</v>
      </c>
      <c r="G10142" s="21">
        <v>5.929616983397354</v>
      </c>
      <c r="H10142" s="24">
        <v>2.5466893039049237E-2</v>
      </c>
      <c r="I10142" s="3">
        <f t="shared" si="475"/>
        <v>344.17999999998688</v>
      </c>
      <c r="J10142" s="3">
        <f>INDEX(PowerArray,MIN(MaximumPowerIndex,ROUND(G10142*100,0)))</f>
        <v>350.65999999998672</v>
      </c>
      <c r="K10142" s="3">
        <f>MIN(J10142-M10142+N10142,'Power Look Up'!$F$4)</f>
        <v>339.0297608261634</v>
      </c>
      <c r="M10142" s="50">
        <f t="array" ref="M10142">_xlfn.SUM(_xlfn.NORM.DIST($S$3:$S$1003,$G10142,$P10142,FALSE)*WindSpeedStep*$T$3:$T$1003)</f>
        <v>353.79570901503985</v>
      </c>
      <c r="N10142" s="50">
        <f t="array" ref="N10142">_xlfn.SUM(_xlfn.NORM.DIST($S$3:$S$1003,$G10142,$Q10142,FALSE)*WindSpeedStep*$T$3:$T$1003)</f>
        <v>342.16546984121652</v>
      </c>
      <c r="P10142" s="42">
        <f t="shared" si="474"/>
        <v>0.59296169833973544</v>
      </c>
      <c r="Q10142" s="42">
        <f t="shared" si="476"/>
        <v>0.1510089214787102</v>
      </c>
    </row>
    <row r="10143" spans="5:17" x14ac:dyDescent="0.2">
      <c r="E10143" s="15" t="s">
        <v>4868</v>
      </c>
      <c r="F10143" s="21">
        <v>5.9375449418166024</v>
      </c>
      <c r="G10143" s="21">
        <v>5.9122881252249764</v>
      </c>
      <c r="H10143" s="24">
        <v>2.3578768897228215E-2</v>
      </c>
      <c r="I10143" s="3">
        <f t="shared" si="475"/>
        <v>352.27999999998667</v>
      </c>
      <c r="J10143" s="3">
        <f>INDEX(PowerArray,MIN(MaximumPowerIndex,ROUND(G10143*100,0)))</f>
        <v>347.41999999998677</v>
      </c>
      <c r="K10143" s="3">
        <f>MIN(J10143-M10143+N10143,'Power Look Up'!$F$4)</f>
        <v>335.81339182999261</v>
      </c>
      <c r="M10143" s="50">
        <f t="array" ref="M10143">_xlfn.SUM(_xlfn.NORM.DIST($S$3:$S$1003,$G10143,$P10143,FALSE)*WindSpeedStep*$T$3:$T$1003)</f>
        <v>350.50531234294317</v>
      </c>
      <c r="N10143" s="50">
        <f t="array" ref="N10143">_xlfn.SUM(_xlfn.NORM.DIST($S$3:$S$1003,$G10143,$Q10143,FALSE)*WindSpeedStep*$T$3:$T$1003)</f>
        <v>338.89870417294901</v>
      </c>
      <c r="P10143" s="42">
        <f t="shared" si="474"/>
        <v>0.5912288125224977</v>
      </c>
      <c r="Q10143" s="42">
        <f t="shared" si="476"/>
        <v>0.13940447535850639</v>
      </c>
    </row>
    <row r="10144" spans="5:17" x14ac:dyDescent="0.2">
      <c r="E10144" s="15" t="s">
        <v>4869</v>
      </c>
      <c r="F10144" s="21">
        <v>6.3462004103396312</v>
      </c>
      <c r="G10144" s="21">
        <v>6.3384699536603275</v>
      </c>
      <c r="H10144" s="24">
        <v>4.5696634403085287E-2</v>
      </c>
      <c r="I10144" s="3">
        <f t="shared" si="475"/>
        <v>441.09999999997945</v>
      </c>
      <c r="J10144" s="3">
        <f>INDEX(PowerArray,MIN(MaximumPowerIndex,ROUND(G10144*100,0)))</f>
        <v>438.83999999997951</v>
      </c>
      <c r="K10144" s="3">
        <f>MIN(J10144-M10144+N10144,'Power Look Up'!$F$4)</f>
        <v>428.79204985893398</v>
      </c>
      <c r="M10144" s="50">
        <f t="array" ref="M10144">_xlfn.SUM(_xlfn.NORM.DIST($S$3:$S$1003,$G10144,$P10144,FALSE)*WindSpeedStep*$T$3:$T$1003)</f>
        <v>436.65505699316554</v>
      </c>
      <c r="N10144" s="50">
        <f t="array" ref="N10144">_xlfn.SUM(_xlfn.NORM.DIST($S$3:$S$1003,$G10144,$Q10144,FALSE)*WindSpeedStep*$T$3:$T$1003)</f>
        <v>426.60710685212001</v>
      </c>
      <c r="P10144" s="42">
        <f t="shared" si="474"/>
        <v>0.63384699536603284</v>
      </c>
      <c r="Q10144" s="42">
        <f t="shared" si="476"/>
        <v>0.28964674414735692</v>
      </c>
    </row>
    <row r="10145" spans="5:17" x14ac:dyDescent="0.2">
      <c r="E10145" s="15" t="s">
        <v>4870</v>
      </c>
      <c r="F10145" s="21">
        <v>6.9813878100644828</v>
      </c>
      <c r="G10145" s="21">
        <v>7.0101407204976631</v>
      </c>
      <c r="H10145" s="24">
        <v>4.0106638911585377E-2</v>
      </c>
      <c r="I10145" s="3">
        <f t="shared" si="475"/>
        <v>583.47999999997637</v>
      </c>
      <c r="J10145" s="3">
        <f>INDEX(PowerArray,MIN(MaximumPowerIndex,ROUND(G10145*100,0)))</f>
        <v>591.00999999996839</v>
      </c>
      <c r="K10145" s="3">
        <f>MIN(J10145-M10145+N10145,'Power Look Up'!$F$4)</f>
        <v>575.39646324519344</v>
      </c>
      <c r="M10145" s="50">
        <f t="array" ref="M10145">_xlfn.SUM(_xlfn.NORM.DIST($S$3:$S$1003,$G10145,$P10145,FALSE)*WindSpeedStep*$T$3:$T$1003)</f>
        <v>596.98912460944518</v>
      </c>
      <c r="N10145" s="50">
        <f t="array" ref="N10145">_xlfn.SUM(_xlfn.NORM.DIST($S$3:$S$1003,$G10145,$Q10145,FALSE)*WindSpeedStep*$T$3:$T$1003)</f>
        <v>581.37558785467024</v>
      </c>
      <c r="P10145" s="42">
        <f t="shared" si="474"/>
        <v>0.7010140720497664</v>
      </c>
      <c r="Q10145" s="42">
        <f t="shared" si="476"/>
        <v>0.28115318259640071</v>
      </c>
    </row>
    <row r="10146" spans="5:17" x14ac:dyDescent="0.2">
      <c r="E10146" s="15" t="s">
        <v>4871</v>
      </c>
      <c r="F10146" s="21">
        <v>7.3737858311809603</v>
      </c>
      <c r="G10146" s="21">
        <v>7.4009481462706255</v>
      </c>
      <c r="H10146" s="24">
        <v>2.5766953956888963E-2</v>
      </c>
      <c r="I10146" s="3">
        <f t="shared" si="475"/>
        <v>699.36999999996613</v>
      </c>
      <c r="J10146" s="3">
        <f>INDEX(PowerArray,MIN(MaximumPowerIndex,ROUND(G10146*100,0)))</f>
        <v>708.39999999996587</v>
      </c>
      <c r="K10146" s="3">
        <f>MIN(J10146-M10146+N10146,'Power Look Up'!$F$4)</f>
        <v>691.30217585926857</v>
      </c>
      <c r="M10146" s="50">
        <f t="array" ref="M10146">_xlfn.SUM(_xlfn.NORM.DIST($S$3:$S$1003,$G10146,$P10146,FALSE)*WindSpeedStep*$T$3:$T$1003)</f>
        <v>705.13817750583962</v>
      </c>
      <c r="N10146" s="50">
        <f t="array" ref="N10146">_xlfn.SUM(_xlfn.NORM.DIST($S$3:$S$1003,$G10146,$Q10146,FALSE)*WindSpeedStep*$T$3:$T$1003)</f>
        <v>688.04035336514232</v>
      </c>
      <c r="P10146" s="42">
        <f t="shared" si="474"/>
        <v>0.74009481462706261</v>
      </c>
      <c r="Q10146" s="42">
        <f t="shared" si="476"/>
        <v>0.19069989012227792</v>
      </c>
    </row>
    <row r="10147" spans="5:17" x14ac:dyDescent="0.2">
      <c r="E10147" s="15" t="s">
        <v>4872</v>
      </c>
      <c r="F10147" s="21">
        <v>7.7561942674608684</v>
      </c>
      <c r="G10147" s="21">
        <v>7.7098018334469582</v>
      </c>
      <c r="H10147" s="24">
        <v>2.0628673610102718E-2</v>
      </c>
      <c r="I10147" s="3">
        <f t="shared" si="475"/>
        <v>816.75999999996361</v>
      </c>
      <c r="J10147" s="3">
        <f>INDEX(PowerArray,MIN(MaximumPowerIndex,ROUND(G10147*100,0)))</f>
        <v>801.70999999996388</v>
      </c>
      <c r="K10147" s="3">
        <f>MIN(J10147-M10147+N10147,'Power Look Up'!$F$4)</f>
        <v>781.51999507594132</v>
      </c>
      <c r="M10147" s="50">
        <f t="array" ref="M10147">_xlfn.SUM(_xlfn.NORM.DIST($S$3:$S$1003,$G10147,$P10147,FALSE)*WindSpeedStep*$T$3:$T$1003)</f>
        <v>798.62865045339242</v>
      </c>
      <c r="N10147" s="50">
        <f t="array" ref="N10147">_xlfn.SUM(_xlfn.NORM.DIST($S$3:$S$1003,$G10147,$Q10147,FALSE)*WindSpeedStep*$T$3:$T$1003)</f>
        <v>778.43864552936986</v>
      </c>
      <c r="P10147" s="42">
        <f t="shared" si="474"/>
        <v>0.77098018334469587</v>
      </c>
      <c r="Q10147" s="42">
        <f t="shared" si="476"/>
        <v>0.15904298562074881</v>
      </c>
    </row>
    <row r="10148" spans="5:17" x14ac:dyDescent="0.2">
      <c r="E10148" s="15" t="s">
        <v>4873</v>
      </c>
      <c r="F10148" s="21">
        <v>8.1251619891007021</v>
      </c>
      <c r="G10148" s="21">
        <v>8.0450890702579692</v>
      </c>
      <c r="H10148" s="24">
        <v>2.461489386528971E-2</v>
      </c>
      <c r="I10148" s="3">
        <f t="shared" si="475"/>
        <v>936.70999999995274</v>
      </c>
      <c r="J10148" s="3">
        <f>INDEX(PowerArray,MIN(MaximumPowerIndex,ROUND(G10148*100,0)))</f>
        <v>907.3499999999533</v>
      </c>
      <c r="K10148" s="3">
        <f>MIN(J10148-M10148+N10148,'Power Look Up'!$F$4)</f>
        <v>882.79817528923206</v>
      </c>
      <c r="M10148" s="50">
        <f t="array" ref="M10148">_xlfn.SUM(_xlfn.NORM.DIST($S$3:$S$1003,$G10148,$P10148,FALSE)*WindSpeedStep*$T$3:$T$1003)</f>
        <v>908.26944732791264</v>
      </c>
      <c r="N10148" s="50">
        <f t="array" ref="N10148">_xlfn.SUM(_xlfn.NORM.DIST($S$3:$S$1003,$G10148,$Q10148,FALSE)*WindSpeedStep*$T$3:$T$1003)</f>
        <v>883.71762261719141</v>
      </c>
      <c r="P10148" s="42">
        <f t="shared" si="474"/>
        <v>0.80450890702579692</v>
      </c>
      <c r="Q10148" s="42">
        <f t="shared" si="476"/>
        <v>0.19802901360120218</v>
      </c>
    </row>
    <row r="10149" spans="5:17" x14ac:dyDescent="0.2">
      <c r="E10149" s="15" t="s">
        <v>4874</v>
      </c>
      <c r="F10149" s="21">
        <v>8.3975714856350283</v>
      </c>
      <c r="G10149" s="21">
        <v>8.2412580207303687</v>
      </c>
      <c r="H10149" s="24">
        <v>2.1434768409880147E-2</v>
      </c>
      <c r="I10149" s="3">
        <f t="shared" si="475"/>
        <v>1035.7999999999506</v>
      </c>
      <c r="J10149" s="3">
        <f>INDEX(PowerArray,MIN(MaximumPowerIndex,ROUND(G10149*100,0)))</f>
        <v>977.07999999995184</v>
      </c>
      <c r="K10149" s="3">
        <f>MIN(J10149-M10149+N10149,'Power Look Up'!$F$4)</f>
        <v>952.37409624729855</v>
      </c>
      <c r="M10149" s="50">
        <f t="array" ref="M10149">_xlfn.SUM(_xlfn.NORM.DIST($S$3:$S$1003,$G10149,$P10149,FALSE)*WindSpeedStep*$T$3:$T$1003)</f>
        <v>976.26727630420942</v>
      </c>
      <c r="N10149" s="50">
        <f t="array" ref="N10149">_xlfn.SUM(_xlfn.NORM.DIST($S$3:$S$1003,$G10149,$Q10149,FALSE)*WindSpeedStep*$T$3:$T$1003)</f>
        <v>951.56137255155613</v>
      </c>
      <c r="P10149" s="42">
        <f t="shared" si="474"/>
        <v>0.82412580207303687</v>
      </c>
      <c r="Q10149" s="42">
        <f t="shared" si="476"/>
        <v>0.17664945708042271</v>
      </c>
    </row>
    <row r="10150" spans="5:17" x14ac:dyDescent="0.2">
      <c r="E10150" s="15" t="s">
        <v>4875</v>
      </c>
      <c r="F10150" s="21">
        <v>8.5523717677881859</v>
      </c>
      <c r="G10150" s="21">
        <v>8.4611545867506806</v>
      </c>
      <c r="H10150" s="24">
        <v>2.2216059493065956E-2</v>
      </c>
      <c r="I10150" s="3">
        <f t="shared" si="475"/>
        <v>1090.8499999999494</v>
      </c>
      <c r="J10150" s="3">
        <f>INDEX(PowerArray,MIN(MaximumPowerIndex,ROUND(G10150*100,0)))</f>
        <v>1057.8199999999501</v>
      </c>
      <c r="K10150" s="3">
        <f>MIN(J10150-M10150+N10150,'Power Look Up'!$F$4)</f>
        <v>1033.504526210296</v>
      </c>
      <c r="M10150" s="50">
        <f t="array" ref="M10150">_xlfn.SUM(_xlfn.NORM.DIST($S$3:$S$1003,$G10150,$P10150,FALSE)*WindSpeedStep*$T$3:$T$1003)</f>
        <v>1055.5852316090215</v>
      </c>
      <c r="N10150" s="50">
        <f t="array" ref="N10150">_xlfn.SUM(_xlfn.NORM.DIST($S$3:$S$1003,$G10150,$Q10150,FALSE)*WindSpeedStep*$T$3:$T$1003)</f>
        <v>1031.2697578193674</v>
      </c>
      <c r="P10150" s="42">
        <f t="shared" si="474"/>
        <v>0.8461154586750681</v>
      </c>
      <c r="Q10150" s="42">
        <f t="shared" si="476"/>
        <v>0.187973513679281</v>
      </c>
    </row>
    <row r="10151" spans="5:17" x14ac:dyDescent="0.2">
      <c r="E10151" s="15" t="s">
        <v>4876</v>
      </c>
      <c r="F10151" s="21">
        <v>8.6162089772816888</v>
      </c>
      <c r="G10151" s="21">
        <v>8.461731578220876</v>
      </c>
      <c r="H10151" s="24">
        <v>2.4372667904609305E-2</v>
      </c>
      <c r="I10151" s="3">
        <f t="shared" si="475"/>
        <v>1116.5399999999488</v>
      </c>
      <c r="J10151" s="3">
        <f>INDEX(PowerArray,MIN(MaximumPowerIndex,ROUND(G10151*100,0)))</f>
        <v>1057.8199999999501</v>
      </c>
      <c r="K10151" s="3">
        <f>MIN(J10151-M10151+N10151,'Power Look Up'!$F$4)</f>
        <v>1033.5487805877885</v>
      </c>
      <c r="M10151" s="50">
        <f t="array" ref="M10151">_xlfn.SUM(_xlfn.NORM.DIST($S$3:$S$1003,$G10151,$P10151,FALSE)*WindSpeedStep*$T$3:$T$1003)</f>
        <v>1055.7972697971472</v>
      </c>
      <c r="N10151" s="50">
        <f t="array" ref="N10151">_xlfn.SUM(_xlfn.NORM.DIST($S$3:$S$1003,$G10151,$Q10151,FALSE)*WindSpeedStep*$T$3:$T$1003)</f>
        <v>1031.5260503849856</v>
      </c>
      <c r="P10151" s="42">
        <f t="shared" si="474"/>
        <v>0.84617315782208768</v>
      </c>
      <c r="Q10151" s="42">
        <f t="shared" si="476"/>
        <v>0.20623497365392299</v>
      </c>
    </row>
    <row r="10152" spans="5:17" x14ac:dyDescent="0.2">
      <c r="E10152" s="15" t="s">
        <v>4877</v>
      </c>
      <c r="F10152" s="21">
        <v>8.7793492133971309</v>
      </c>
      <c r="G10152" s="21">
        <v>8.6370907472588545</v>
      </c>
      <c r="H10152" s="24">
        <v>2.1641695230674204E-2</v>
      </c>
      <c r="I10152" s="3">
        <f t="shared" si="475"/>
        <v>1175.2599999999477</v>
      </c>
      <c r="J10152" s="3">
        <f>INDEX(PowerArray,MIN(MaximumPowerIndex,ROUND(G10152*100,0)))</f>
        <v>1123.8799999999487</v>
      </c>
      <c r="K10152" s="3">
        <f>MIN(J10152-M10152+N10152,'Power Look Up'!$F$4)</f>
        <v>1098.3217331577498</v>
      </c>
      <c r="M10152" s="50">
        <f t="array" ref="M10152">_xlfn.SUM(_xlfn.NORM.DIST($S$3:$S$1003,$G10152,$P10152,FALSE)*WindSpeedStep*$T$3:$T$1003)</f>
        <v>1121.0617908191418</v>
      </c>
      <c r="N10152" s="50">
        <f t="array" ref="N10152">_xlfn.SUM(_xlfn.NORM.DIST($S$3:$S$1003,$G10152,$Q10152,FALSE)*WindSpeedStep*$T$3:$T$1003)</f>
        <v>1095.5035239769429</v>
      </c>
      <c r="P10152" s="42">
        <f t="shared" si="474"/>
        <v>0.86370907472588554</v>
      </c>
      <c r="Q10152" s="42">
        <f t="shared" si="476"/>
        <v>0.18692128563185226</v>
      </c>
    </row>
    <row r="10153" spans="5:17" x14ac:dyDescent="0.2">
      <c r="E10153" s="15" t="s">
        <v>4878</v>
      </c>
      <c r="F10153" s="21">
        <v>9.0850277394971908</v>
      </c>
      <c r="G10153" s="21">
        <v>8.8897367604038351</v>
      </c>
      <c r="H10153" s="24">
        <v>2.4215666292745505E-2</v>
      </c>
      <c r="I10153" s="3">
        <f t="shared" si="475"/>
        <v>1290.2899999999431</v>
      </c>
      <c r="J10153" s="3">
        <f>INDEX(PowerArray,MIN(MaximumPowerIndex,ROUND(G10153*100,0)))</f>
        <v>1215.6299999999467</v>
      </c>
      <c r="K10153" s="3">
        <f>MIN(J10153-M10153+N10153,'Power Look Up'!$F$4)</f>
        <v>1189.8066433380295</v>
      </c>
      <c r="M10153" s="50">
        <f t="array" ref="M10153">_xlfn.SUM(_xlfn.NORM.DIST($S$3:$S$1003,$G10153,$P10153,FALSE)*WindSpeedStep*$T$3:$T$1003)</f>
        <v>1217.3229853494506</v>
      </c>
      <c r="N10153" s="50">
        <f t="array" ref="N10153">_xlfn.SUM(_xlfn.NORM.DIST($S$3:$S$1003,$G10153,$Q10153,FALSE)*WindSpeedStep*$T$3:$T$1003)</f>
        <v>1191.4996286875335</v>
      </c>
      <c r="P10153" s="42">
        <f t="shared" si="474"/>
        <v>0.88897367604038358</v>
      </c>
      <c r="Q10153" s="42">
        <f t="shared" si="476"/>
        <v>0.21527089882029177</v>
      </c>
    </row>
    <row r="10154" spans="5:17" x14ac:dyDescent="0.2">
      <c r="E10154" s="15" t="s">
        <v>4879</v>
      </c>
      <c r="F10154" s="21">
        <v>9.2391298214769471</v>
      </c>
      <c r="G10154" s="21">
        <v>9.0114020172265512</v>
      </c>
      <c r="H10154" s="24">
        <v>2.2729413273514309E-2</v>
      </c>
      <c r="I10154" s="3">
        <f t="shared" si="475"/>
        <v>1347.4399999999418</v>
      </c>
      <c r="J10154" s="3">
        <f>INDEX(PowerArray,MIN(MaximumPowerIndex,ROUND(G10154*100,0)))</f>
        <v>1259.8099999999438</v>
      </c>
      <c r="K10154" s="3">
        <f>MIN(J10154-M10154+N10154,'Power Look Up'!$F$4)</f>
        <v>1236.0636457594476</v>
      </c>
      <c r="M10154" s="50">
        <f t="array" ref="M10154">_xlfn.SUM(_xlfn.NORM.DIST($S$3:$S$1003,$G10154,$P10154,FALSE)*WindSpeedStep*$T$3:$T$1003)</f>
        <v>1264.1954992364158</v>
      </c>
      <c r="N10154" s="50">
        <f t="array" ref="N10154">_xlfn.SUM(_xlfn.NORM.DIST($S$3:$S$1003,$G10154,$Q10154,FALSE)*WindSpeedStep*$T$3:$T$1003)</f>
        <v>1240.4491449959196</v>
      </c>
      <c r="P10154" s="42">
        <f t="shared" si="474"/>
        <v>0.90114020172265519</v>
      </c>
      <c r="Q10154" s="42">
        <f t="shared" si="476"/>
        <v>0.2048238806233228</v>
      </c>
    </row>
    <row r="10155" spans="5:17" x14ac:dyDescent="0.2">
      <c r="E10155" s="15" t="s">
        <v>4880</v>
      </c>
      <c r="F10155" s="21">
        <v>9.5367881117838689</v>
      </c>
      <c r="G10155" s="21">
        <v>9.3172618106919209</v>
      </c>
      <c r="H10155" s="24">
        <v>2.5165705391257526E-2</v>
      </c>
      <c r="I10155" s="3">
        <f t="shared" si="475"/>
        <v>1461.7399999999395</v>
      </c>
      <c r="J10155" s="3">
        <f>INDEX(PowerArray,MIN(MaximumPowerIndex,ROUND(G10155*100,0)))</f>
        <v>1377.9199999999412</v>
      </c>
      <c r="K10155" s="3">
        <f>MIN(J10155-M10155+N10155,'Power Look Up'!$F$4)</f>
        <v>1372.5428668298916</v>
      </c>
      <c r="M10155" s="50">
        <f t="array" ref="M10155">_xlfn.SUM(_xlfn.NORM.DIST($S$3:$S$1003,$G10155,$P10155,FALSE)*WindSpeedStep*$T$3:$T$1003)</f>
        <v>1381.6592701137729</v>
      </c>
      <c r="N10155" s="50">
        <f t="array" ref="N10155">_xlfn.SUM(_xlfn.NORM.DIST($S$3:$S$1003,$G10155,$Q10155,FALSE)*WindSpeedStep*$T$3:$T$1003)</f>
        <v>1376.2821369437233</v>
      </c>
      <c r="P10155" s="42">
        <f t="shared" si="474"/>
        <v>0.93172618106919214</v>
      </c>
      <c r="Q10155" s="42">
        <f t="shared" si="476"/>
        <v>0.23447546578108755</v>
      </c>
    </row>
    <row r="10156" spans="5:17" x14ac:dyDescent="0.2">
      <c r="E10156" s="15" t="s">
        <v>4881</v>
      </c>
      <c r="F10156" s="21">
        <v>9.9144649788543262</v>
      </c>
      <c r="G10156" s="21">
        <v>9.7520180441301552</v>
      </c>
      <c r="H10156" s="24">
        <v>2.8241564279785841E-2</v>
      </c>
      <c r="I10156" s="3">
        <f t="shared" si="475"/>
        <v>1602.7099999999364</v>
      </c>
      <c r="J10156" s="3">
        <f>INDEX(PowerArray,MIN(MaximumPowerIndex,ROUND(G10156*100,0)))</f>
        <v>1541.7499999999377</v>
      </c>
      <c r="K10156" s="3">
        <f>MIN(J10156-M10156+N10156,'Power Look Up'!$F$4)</f>
        <v>1575.3217741104233</v>
      </c>
      <c r="M10156" s="50">
        <f t="array" ref="M10156">_xlfn.SUM(_xlfn.NORM.DIST($S$3:$S$1003,$G10156,$P10156,FALSE)*WindSpeedStep*$T$3:$T$1003)</f>
        <v>1541.107635430287</v>
      </c>
      <c r="N10156" s="50">
        <f t="array" ref="N10156">_xlfn.SUM(_xlfn.NORM.DIST($S$3:$S$1003,$G10156,$Q10156,FALSE)*WindSpeedStep*$T$3:$T$1003)</f>
        <v>1574.6794095407727</v>
      </c>
      <c r="P10156" s="42">
        <f t="shared" si="474"/>
        <v>0.97520180441301552</v>
      </c>
      <c r="Q10156" s="42">
        <f t="shared" si="476"/>
        <v>0.27541224445093315</v>
      </c>
    </row>
    <row r="10157" spans="5:17" x14ac:dyDescent="0.2">
      <c r="E10157" s="15" t="s">
        <v>4882</v>
      </c>
      <c r="F10157" s="21">
        <v>9.7758358783388815</v>
      </c>
      <c r="G10157" s="21">
        <v>9.684839849923069</v>
      </c>
      <c r="H10157" s="24">
        <v>3.0687912904177789E-2</v>
      </c>
      <c r="I10157" s="3">
        <f t="shared" si="475"/>
        <v>1553.1799999999375</v>
      </c>
      <c r="J10157" s="3">
        <f>INDEX(PowerArray,MIN(MaximumPowerIndex,ROUND(G10157*100,0)))</f>
        <v>1515.0799999999383</v>
      </c>
      <c r="K10157" s="3">
        <f>MIN(J10157-M10157+N10157,'Power Look Up'!$F$4)</f>
        <v>1541.7533993638604</v>
      </c>
      <c r="M10157" s="50">
        <f t="array" ref="M10157">_xlfn.SUM(_xlfn.NORM.DIST($S$3:$S$1003,$G10157,$P10157,FALSE)*WindSpeedStep*$T$3:$T$1003)</f>
        <v>1517.4489359417059</v>
      </c>
      <c r="N10157" s="50">
        <f t="array" ref="N10157">_xlfn.SUM(_xlfn.NORM.DIST($S$3:$S$1003,$G10157,$Q10157,FALSE)*WindSpeedStep*$T$3:$T$1003)</f>
        <v>1544.122335305628</v>
      </c>
      <c r="P10157" s="42">
        <f t="shared" si="474"/>
        <v>0.96848398499230692</v>
      </c>
      <c r="Q10157" s="42">
        <f t="shared" si="476"/>
        <v>0.29720752180534943</v>
      </c>
    </row>
    <row r="10158" spans="5:17" x14ac:dyDescent="0.2">
      <c r="E10158" s="15" t="s">
        <v>4883</v>
      </c>
      <c r="F10158" s="21">
        <v>9.6193309806249001</v>
      </c>
      <c r="G10158" s="21">
        <v>9.5154883684328091</v>
      </c>
      <c r="H10158" s="24">
        <v>3.638506676867282E-2</v>
      </c>
      <c r="I10158" s="3">
        <f t="shared" si="475"/>
        <v>1492.2199999999389</v>
      </c>
      <c r="J10158" s="3">
        <f>INDEX(PowerArray,MIN(MaximumPowerIndex,ROUND(G10158*100,0)))</f>
        <v>1454.1199999999396</v>
      </c>
      <c r="K10158" s="3">
        <f>MIN(J10158-M10158+N10158,'Power Look Up'!$F$4)</f>
        <v>1465.3421251303648</v>
      </c>
      <c r="M10158" s="50">
        <f t="array" ref="M10158">_xlfn.SUM(_xlfn.NORM.DIST($S$3:$S$1003,$G10158,$P10158,FALSE)*WindSpeedStep*$T$3:$T$1003)</f>
        <v>1456.029849677931</v>
      </c>
      <c r="N10158" s="50">
        <f t="array" ref="N10158">_xlfn.SUM(_xlfn.NORM.DIST($S$3:$S$1003,$G10158,$Q10158,FALSE)*WindSpeedStep*$T$3:$T$1003)</f>
        <v>1467.2519748083562</v>
      </c>
      <c r="P10158" s="42">
        <f t="shared" si="474"/>
        <v>0.95154883684328095</v>
      </c>
      <c r="Q10158" s="42">
        <f t="shared" si="476"/>
        <v>0.34622167962195738</v>
      </c>
    </row>
    <row r="10159" spans="5:17" x14ac:dyDescent="0.2">
      <c r="E10159" s="15" t="s">
        <v>4884</v>
      </c>
      <c r="F10159" s="21">
        <v>9.3175676589859187</v>
      </c>
      <c r="G10159" s="21">
        <v>9.2870154959478093</v>
      </c>
      <c r="H10159" s="24">
        <v>4.1856417283311236E-2</v>
      </c>
      <c r="I10159" s="3">
        <f t="shared" si="475"/>
        <v>1377.9199999999412</v>
      </c>
      <c r="J10159" s="3">
        <f>INDEX(PowerArray,MIN(MaximumPowerIndex,ROUND(G10159*100,0)))</f>
        <v>1366.4899999999416</v>
      </c>
      <c r="K10159" s="3">
        <f>MIN(J10159-M10159+N10159,'Power Look Up'!$F$4)</f>
        <v>1362.2549101430027</v>
      </c>
      <c r="M10159" s="50">
        <f t="array" ref="M10159">_xlfn.SUM(_xlfn.NORM.DIST($S$3:$S$1003,$G10159,$P10159,FALSE)*WindSpeedStep*$T$3:$T$1003)</f>
        <v>1370.143601751211</v>
      </c>
      <c r="N10159" s="50">
        <f t="array" ref="N10159">_xlfn.SUM(_xlfn.NORM.DIST($S$3:$S$1003,$G10159,$Q10159,FALSE)*WindSpeedStep*$T$3:$T$1003)</f>
        <v>1365.9085118942721</v>
      </c>
      <c r="P10159" s="42">
        <f t="shared" si="474"/>
        <v>0.92870154959478102</v>
      </c>
      <c r="Q10159" s="42">
        <f t="shared" si="476"/>
        <v>0.38872119591496918</v>
      </c>
    </row>
    <row r="10160" spans="5:17" x14ac:dyDescent="0.2">
      <c r="E10160" s="15" t="s">
        <v>4885</v>
      </c>
      <c r="F10160" s="21">
        <v>9.9111315513666884</v>
      </c>
      <c r="G10160" s="21">
        <v>9.6991505857150813</v>
      </c>
      <c r="H10160" s="24">
        <v>3.9349694631610581E-2</v>
      </c>
      <c r="I10160" s="3">
        <f t="shared" si="475"/>
        <v>1602.7099999999364</v>
      </c>
      <c r="J10160" s="3">
        <f>INDEX(PowerArray,MIN(MaximumPowerIndex,ROUND(G10160*100,0)))</f>
        <v>1522.6999999999382</v>
      </c>
      <c r="K10160" s="3">
        <f>MIN(J10160-M10160+N10160,'Power Look Up'!$F$4)</f>
        <v>1548.31499523097</v>
      </c>
      <c r="M10160" s="50">
        <f t="array" ref="M10160">_xlfn.SUM(_xlfn.NORM.DIST($S$3:$S$1003,$G10160,$P10160,FALSE)*WindSpeedStep*$T$3:$T$1003)</f>
        <v>1522.5256088831554</v>
      </c>
      <c r="N10160" s="50">
        <f t="array" ref="N10160">_xlfn.SUM(_xlfn.NORM.DIST($S$3:$S$1003,$G10160,$Q10160,FALSE)*WindSpeedStep*$T$3:$T$1003)</f>
        <v>1548.1406041141872</v>
      </c>
      <c r="P10160" s="42">
        <f t="shared" si="474"/>
        <v>0.96991505857150817</v>
      </c>
      <c r="Q10160" s="42">
        <f t="shared" si="476"/>
        <v>0.38165861373389537</v>
      </c>
    </row>
    <row r="10161" spans="5:17" x14ac:dyDescent="0.2">
      <c r="E10161" s="15" t="s">
        <v>4886</v>
      </c>
      <c r="F10161" s="21">
        <v>10.115443452232189</v>
      </c>
      <c r="G10161" s="21">
        <v>9.7645710789234332</v>
      </c>
      <c r="H10161" s="24">
        <v>3.657773401109287E-2</v>
      </c>
      <c r="I10161" s="3">
        <f t="shared" si="475"/>
        <v>1669.0399999999543</v>
      </c>
      <c r="J10161" s="3">
        <f>INDEX(PowerArray,MIN(MaximumPowerIndex,ROUND(G10161*100,0)))</f>
        <v>1545.5599999999376</v>
      </c>
      <c r="K10161" s="3">
        <f>MIN(J10161-M10161+N10161,'Power Look Up'!$F$4)</f>
        <v>1577.4673532859913</v>
      </c>
      <c r="M10161" s="50">
        <f t="array" ref="M10161">_xlfn.SUM(_xlfn.NORM.DIST($S$3:$S$1003,$G10161,$P10161,FALSE)*WindSpeedStep*$T$3:$T$1003)</f>
        <v>1545.4784930345913</v>
      </c>
      <c r="N10161" s="50">
        <f t="array" ref="N10161">_xlfn.SUM(_xlfn.NORM.DIST($S$3:$S$1003,$G10161,$Q10161,FALSE)*WindSpeedStep*$T$3:$T$1003)</f>
        <v>1577.385846320645</v>
      </c>
      <c r="P10161" s="42">
        <f t="shared" si="474"/>
        <v>0.97645710789234341</v>
      </c>
      <c r="Q10161" s="42">
        <f t="shared" si="476"/>
        <v>0.35716588365727148</v>
      </c>
    </row>
    <row r="10162" spans="5:17" x14ac:dyDescent="0.2">
      <c r="E10162" s="15" t="s">
        <v>4887</v>
      </c>
      <c r="F10162" s="21">
        <v>10.318053778594352</v>
      </c>
      <c r="G10162" s="21">
        <v>10.083493470222388</v>
      </c>
      <c r="H10162" s="24">
        <v>3.0044425688410384E-2</v>
      </c>
      <c r="I10162" s="3">
        <f t="shared" si="475"/>
        <v>1722.4399999999532</v>
      </c>
      <c r="J10162" s="3">
        <f>INDEX(PowerArray,MIN(MaximumPowerIndex,ROUND(G10162*100,0)))</f>
        <v>1658.3599999999544</v>
      </c>
      <c r="K10162" s="3">
        <f>MIN(J10162-M10162+N10162,'Power Look Up'!$F$4)</f>
        <v>1720.00198024575</v>
      </c>
      <c r="M10162" s="50">
        <f t="array" ref="M10162">_xlfn.SUM(_xlfn.NORM.DIST($S$3:$S$1003,$G10162,$P10162,FALSE)*WindSpeedStep*$T$3:$T$1003)</f>
        <v>1650.3842436913137</v>
      </c>
      <c r="N10162" s="50">
        <f t="array" ref="N10162">_xlfn.SUM(_xlfn.NORM.DIST($S$3:$S$1003,$G10162,$Q10162,FALSE)*WindSpeedStep*$T$3:$T$1003)</f>
        <v>1712.0262239371093</v>
      </c>
      <c r="P10162" s="42">
        <f t="shared" si="474"/>
        <v>1.0083493470222389</v>
      </c>
      <c r="Q10162" s="42">
        <f t="shared" si="476"/>
        <v>0.30295277024566786</v>
      </c>
    </row>
    <row r="10163" spans="5:17" x14ac:dyDescent="0.2">
      <c r="E10163" s="15" t="s">
        <v>4888</v>
      </c>
      <c r="F10163" s="21">
        <v>10.571576797110497</v>
      </c>
      <c r="G10163" s="21">
        <v>10.370367311279912</v>
      </c>
      <c r="H10163" s="24">
        <v>2.7432047798135937E-2</v>
      </c>
      <c r="I10163" s="3">
        <f t="shared" si="475"/>
        <v>1789.1899999999516</v>
      </c>
      <c r="J10163" s="3">
        <f>INDEX(PowerArray,MIN(MaximumPowerIndex,ROUND(G10163*100,0)))</f>
        <v>1735.7899999999529</v>
      </c>
      <c r="K10163" s="3">
        <f>MIN(J10163-M10163+N10163,'Power Look Up'!$F$4)</f>
        <v>1821.6776838567932</v>
      </c>
      <c r="M10163" s="50">
        <f t="array" ref="M10163">_xlfn.SUM(_xlfn.NORM.DIST($S$3:$S$1003,$G10163,$P10163,FALSE)*WindSpeedStep*$T$3:$T$1003)</f>
        <v>1732.890042687673</v>
      </c>
      <c r="N10163" s="50">
        <f t="array" ref="N10163">_xlfn.SUM(_xlfn.NORM.DIST($S$3:$S$1003,$G10163,$Q10163,FALSE)*WindSpeedStep*$T$3:$T$1003)</f>
        <v>1818.7777265445134</v>
      </c>
      <c r="P10163" s="42">
        <f t="shared" si="474"/>
        <v>1.0370367311279913</v>
      </c>
      <c r="Q10163" s="42">
        <f t="shared" si="476"/>
        <v>0.28448041176725702</v>
      </c>
    </row>
    <row r="10164" spans="5:17" x14ac:dyDescent="0.2">
      <c r="E10164" s="15" t="s">
        <v>4889</v>
      </c>
      <c r="F10164" s="21">
        <v>10.58752090736748</v>
      </c>
      <c r="G10164" s="21">
        <v>10.367522830686866</v>
      </c>
      <c r="H10164" s="24">
        <v>3.6835818640850365E-2</v>
      </c>
      <c r="I10164" s="3">
        <f t="shared" si="475"/>
        <v>1794.5299999999515</v>
      </c>
      <c r="J10164" s="3">
        <f>INDEX(PowerArray,MIN(MaximumPowerIndex,ROUND(G10164*100,0)))</f>
        <v>1735.7899999999529</v>
      </c>
      <c r="K10164" s="3">
        <f>MIN(J10164-M10164+N10164,'Power Look Up'!$F$4)</f>
        <v>1816.6171908066663</v>
      </c>
      <c r="M10164" s="50">
        <f t="array" ref="M10164">_xlfn.SUM(_xlfn.NORM.DIST($S$3:$S$1003,$G10164,$P10164,FALSE)*WindSpeedStep*$T$3:$T$1003)</f>
        <v>1732.1331495794229</v>
      </c>
      <c r="N10164" s="50">
        <f t="array" ref="N10164">_xlfn.SUM(_xlfn.NORM.DIST($S$3:$S$1003,$G10164,$Q10164,FALSE)*WindSpeedStep*$T$3:$T$1003)</f>
        <v>1812.9603403861363</v>
      </c>
      <c r="P10164" s="42">
        <f t="shared" si="474"/>
        <v>1.0367522830686866</v>
      </c>
      <c r="Q10164" s="42">
        <f t="shared" si="476"/>
        <v>0.38189619074605702</v>
      </c>
    </row>
    <row r="10165" spans="5:17" x14ac:dyDescent="0.2">
      <c r="E10165" s="15" t="s">
        <v>4890</v>
      </c>
      <c r="F10165" s="21">
        <v>10.759515971425147</v>
      </c>
      <c r="G10165" s="21">
        <v>10.521551193435927</v>
      </c>
      <c r="H10165" s="24">
        <v>3.345875418151513E-2</v>
      </c>
      <c r="I10165" s="3">
        <f t="shared" si="475"/>
        <v>1839.9199999999505</v>
      </c>
      <c r="J10165" s="3">
        <f>INDEX(PowerArray,MIN(MaximumPowerIndex,ROUND(G10165*100,0)))</f>
        <v>1775.8399999999519</v>
      </c>
      <c r="K10165" s="3">
        <f>MIN(J10165-M10165+N10165,'Power Look Up'!$F$4)</f>
        <v>1871.068603982254</v>
      </c>
      <c r="M10165" s="50">
        <f t="array" ref="M10165">_xlfn.SUM(_xlfn.NORM.DIST($S$3:$S$1003,$G10165,$P10165,FALSE)*WindSpeedStep*$T$3:$T$1003)</f>
        <v>1771.2822436898562</v>
      </c>
      <c r="N10165" s="50">
        <f t="array" ref="N10165">_xlfn.SUM(_xlfn.NORM.DIST($S$3:$S$1003,$G10165,$Q10165,FALSE)*WindSpeedStep*$T$3:$T$1003)</f>
        <v>1866.5108476721582</v>
      </c>
      <c r="P10165" s="42">
        <f t="shared" si="474"/>
        <v>1.0521551193435927</v>
      </c>
      <c r="Q10165" s="42">
        <f t="shared" si="476"/>
        <v>0.35203799498939986</v>
      </c>
    </row>
    <row r="10166" spans="5:17" x14ac:dyDescent="0.2">
      <c r="E10166" s="15" t="s">
        <v>4891</v>
      </c>
      <c r="F10166" s="21">
        <v>10.449415868548218</v>
      </c>
      <c r="G10166" s="21">
        <v>10.43237867440674</v>
      </c>
      <c r="H10166" s="24">
        <v>5.3591512391190074E-2</v>
      </c>
      <c r="I10166" s="3">
        <f t="shared" si="475"/>
        <v>1757.1499999999523</v>
      </c>
      <c r="J10166" s="3">
        <f>INDEX(PowerArray,MIN(MaximumPowerIndex,ROUND(G10166*100,0)))</f>
        <v>1751.8099999999524</v>
      </c>
      <c r="K10166" s="3">
        <f>MIN(J10166-M10166+N10166,'Power Look Up'!$F$4)</f>
        <v>1820.316022786541</v>
      </c>
      <c r="M10166" s="50">
        <f t="array" ref="M10166">_xlfn.SUM(_xlfn.NORM.DIST($S$3:$S$1003,$G10166,$P10166,FALSE)*WindSpeedStep*$T$3:$T$1003)</f>
        <v>1749.0752331229819</v>
      </c>
      <c r="N10166" s="50">
        <f t="array" ref="N10166">_xlfn.SUM(_xlfn.NORM.DIST($S$3:$S$1003,$G10166,$Q10166,FALSE)*WindSpeedStep*$T$3:$T$1003)</f>
        <v>1817.5812559095705</v>
      </c>
      <c r="P10166" s="42">
        <f t="shared" si="474"/>
        <v>1.0432378674406741</v>
      </c>
      <c r="Q10166" s="42">
        <f t="shared" si="476"/>
        <v>0.55908695099905592</v>
      </c>
    </row>
    <row r="10167" spans="5:17" x14ac:dyDescent="0.2">
      <c r="E10167" s="15" t="s">
        <v>4892</v>
      </c>
      <c r="F10167" s="21">
        <v>10.665978794750695</v>
      </c>
      <c r="G10167" s="21">
        <v>10.593792193141384</v>
      </c>
      <c r="H10167" s="24">
        <v>4.8753143992365723E-2</v>
      </c>
      <c r="I10167" s="3">
        <f t="shared" si="475"/>
        <v>1815.8899999999512</v>
      </c>
      <c r="J10167" s="3">
        <f>INDEX(PowerArray,MIN(MaximumPowerIndex,ROUND(G10167*100,0)))</f>
        <v>1794.5299999999515</v>
      </c>
      <c r="K10167" s="3">
        <f>MIN(J10167-M10167+N10167,'Power Look Up'!$F$4)</f>
        <v>1877.3378362224023</v>
      </c>
      <c r="M10167" s="50">
        <f t="array" ref="M10167">_xlfn.SUM(_xlfn.NORM.DIST($S$3:$S$1003,$G10167,$P10167,FALSE)*WindSpeedStep*$T$3:$T$1003)</f>
        <v>1788.3415678527849</v>
      </c>
      <c r="N10167" s="50">
        <f t="array" ref="N10167">_xlfn.SUM(_xlfn.NORM.DIST($S$3:$S$1003,$G10167,$Q10167,FALSE)*WindSpeedStep*$T$3:$T$1003)</f>
        <v>1871.1494040752357</v>
      </c>
      <c r="P10167" s="42">
        <f t="shared" si="474"/>
        <v>1.0593792193141385</v>
      </c>
      <c r="Q10167" s="42">
        <f t="shared" si="476"/>
        <v>0.51648067621742177</v>
      </c>
    </row>
    <row r="10168" spans="5:17" x14ac:dyDescent="0.2">
      <c r="E10168" s="15" t="s">
        <v>4893</v>
      </c>
      <c r="F10168" s="21">
        <v>10.652231274645247</v>
      </c>
      <c r="G10168" s="21">
        <v>10.710140745876792</v>
      </c>
      <c r="H10168" s="24">
        <v>4.5060981837909402E-2</v>
      </c>
      <c r="I10168" s="3">
        <f t="shared" si="475"/>
        <v>1810.5499999999513</v>
      </c>
      <c r="J10168" s="3">
        <f>INDEX(PowerArray,MIN(MaximumPowerIndex,ROUND(G10168*100,0)))</f>
        <v>1826.5699999999508</v>
      </c>
      <c r="K10168" s="3">
        <f>MIN(J10168-M10168+N10168,'Power Look Up'!$F$4)</f>
        <v>1919.4068548132998</v>
      </c>
      <c r="M10168" s="50">
        <f t="array" ref="M10168">_xlfn.SUM(_xlfn.NORM.DIST($S$3:$S$1003,$G10168,$P10168,FALSE)*WindSpeedStep*$T$3:$T$1003)</f>
        <v>1814.0599774928587</v>
      </c>
      <c r="N10168" s="50">
        <f t="array" ref="N10168">_xlfn.SUM(_xlfn.NORM.DIST($S$3:$S$1003,$G10168,$Q10168,FALSE)*WindSpeedStep*$T$3:$T$1003)</f>
        <v>1906.8968323062077</v>
      </c>
      <c r="P10168" s="42">
        <f t="shared" si="474"/>
        <v>1.0710140745876793</v>
      </c>
      <c r="Q10168" s="42">
        <f t="shared" si="476"/>
        <v>0.48260945763140761</v>
      </c>
    </row>
    <row r="10169" spans="5:17" x14ac:dyDescent="0.2">
      <c r="E10169" s="15" t="s">
        <v>4894</v>
      </c>
      <c r="F10169" s="21">
        <v>10.66290973557035</v>
      </c>
      <c r="G10169" s="21">
        <v>10.694149532193165</v>
      </c>
      <c r="H10169" s="24">
        <v>5.3456327975706257E-2</v>
      </c>
      <c r="I10169" s="3">
        <f t="shared" si="475"/>
        <v>1813.2199999999511</v>
      </c>
      <c r="J10169" s="3">
        <f>INDEX(PowerArray,MIN(MaximumPowerIndex,ROUND(G10169*100,0)))</f>
        <v>1821.2299999999509</v>
      </c>
      <c r="K10169" s="3">
        <f>MIN(J10169-M10169+N10169,'Power Look Up'!$F$4)</f>
        <v>1900.8526824104558</v>
      </c>
      <c r="M10169" s="50">
        <f t="array" ref="M10169">_xlfn.SUM(_xlfn.NORM.DIST($S$3:$S$1003,$G10169,$P10169,FALSE)*WindSpeedStep*$T$3:$T$1003)</f>
        <v>1810.6533892114003</v>
      </c>
      <c r="N10169" s="50">
        <f t="array" ref="N10169">_xlfn.SUM(_xlfn.NORM.DIST($S$3:$S$1003,$G10169,$Q10169,FALSE)*WindSpeedStep*$T$3:$T$1003)</f>
        <v>1890.2760716219052</v>
      </c>
      <c r="P10169" s="42">
        <f t="shared" si="474"/>
        <v>1.0694149532193167</v>
      </c>
      <c r="Q10169" s="42">
        <f t="shared" si="476"/>
        <v>0.57166996481416343</v>
      </c>
    </row>
    <row r="10170" spans="5:17" x14ac:dyDescent="0.2">
      <c r="E10170" s="15" t="s">
        <v>4895</v>
      </c>
      <c r="F10170" s="21">
        <v>11.333600449376487</v>
      </c>
      <c r="G10170" s="21">
        <v>11.124091088380455</v>
      </c>
      <c r="H10170" s="24">
        <v>3.6175617962829802E-2</v>
      </c>
      <c r="I10170" s="3">
        <f t="shared" si="475"/>
        <v>1931.7199999999834</v>
      </c>
      <c r="J10170" s="3">
        <f>INDEX(PowerArray,MIN(MaximumPowerIndex,ROUND(G10170*100,0)))</f>
        <v>1914.0799999999838</v>
      </c>
      <c r="K10170" s="3">
        <f>MIN(J10170-M10170+N10170,'Power Look Up'!$F$4)</f>
        <v>2000</v>
      </c>
      <c r="M10170" s="50">
        <f t="array" ref="M10170">_xlfn.SUM(_xlfn.NORM.DIST($S$3:$S$1003,$G10170,$P10170,FALSE)*WindSpeedStep*$T$3:$T$1003)</f>
        <v>1888.4506877373799</v>
      </c>
      <c r="N10170" s="50">
        <f t="array" ref="N10170">_xlfn.SUM(_xlfn.NORM.DIST($S$3:$S$1003,$G10170,$Q10170,FALSE)*WindSpeedStep*$T$3:$T$1003)</f>
        <v>1997.9456654122139</v>
      </c>
      <c r="P10170" s="42">
        <f t="shared" si="474"/>
        <v>1.1124091088380454</v>
      </c>
      <c r="Q10170" s="42">
        <f t="shared" si="476"/>
        <v>0.40242086939697091</v>
      </c>
    </row>
    <row r="10171" spans="5:17" x14ac:dyDescent="0.2">
      <c r="E10171" s="15" t="s">
        <v>4896</v>
      </c>
      <c r="F10171" s="21">
        <v>11.060892440627569</v>
      </c>
      <c r="G10171" s="21">
        <v>10.866594874283825</v>
      </c>
      <c r="H10171" s="24">
        <v>4.4300222846412433E-2</v>
      </c>
      <c r="I10171" s="3">
        <f t="shared" si="475"/>
        <v>1909.0399999999838</v>
      </c>
      <c r="J10171" s="3">
        <f>INDEX(PowerArray,MIN(MaximumPowerIndex,ROUND(G10171*100,0)))</f>
        <v>1869.2899999999499</v>
      </c>
      <c r="K10171" s="3">
        <f>MIN(J10171-M10171+N10171,'Power Look Up'!$F$4)</f>
        <v>1967.4112685520518</v>
      </c>
      <c r="M10171" s="50">
        <f t="array" ref="M10171">_xlfn.SUM(_xlfn.NORM.DIST($S$3:$S$1003,$G10171,$P10171,FALSE)*WindSpeedStep*$T$3:$T$1003)</f>
        <v>1845.2567075587701</v>
      </c>
      <c r="N10171" s="50">
        <f t="array" ref="N10171">_xlfn.SUM(_xlfn.NORM.DIST($S$3:$S$1003,$G10171,$Q10171,FALSE)*WindSpeedStep*$T$3:$T$1003)</f>
        <v>1943.3779761108719</v>
      </c>
      <c r="P10171" s="42">
        <f t="shared" si="474"/>
        <v>1.0866594874283826</v>
      </c>
      <c r="Q10171" s="42">
        <f t="shared" si="476"/>
        <v>0.48139257451245654</v>
      </c>
    </row>
    <row r="10172" spans="5:17" x14ac:dyDescent="0.2">
      <c r="E10172" s="15" t="s">
        <v>4897</v>
      </c>
      <c r="F10172" s="21">
        <v>11.350914380163998</v>
      </c>
      <c r="G10172" s="21">
        <v>11.115083608634327</v>
      </c>
      <c r="H10172" s="24">
        <v>2.8191561426910934E-2</v>
      </c>
      <c r="I10172" s="3">
        <f t="shared" si="475"/>
        <v>1933.3999999999835</v>
      </c>
      <c r="J10172" s="3">
        <f>INDEX(PowerArray,MIN(MaximumPowerIndex,ROUND(G10172*100,0)))</f>
        <v>1914.0799999999838</v>
      </c>
      <c r="K10172" s="3">
        <f>MIN(J10172-M10172+N10172,'Power Look Up'!$F$4)</f>
        <v>2000</v>
      </c>
      <c r="M10172" s="50">
        <f t="array" ref="M10172">_xlfn.SUM(_xlfn.NORM.DIST($S$3:$S$1003,$G10172,$P10172,FALSE)*WindSpeedStep*$T$3:$T$1003)</f>
        <v>1887.103630956738</v>
      </c>
      <c r="N10172" s="50">
        <f t="array" ref="N10172">_xlfn.SUM(_xlfn.NORM.DIST($S$3:$S$1003,$G10172,$Q10172,FALSE)*WindSpeedStep*$T$3:$T$1003)</f>
        <v>2008.961719978151</v>
      </c>
      <c r="P10172" s="42">
        <f t="shared" si="474"/>
        <v>1.1115083608634329</v>
      </c>
      <c r="Q10172" s="42">
        <f t="shared" si="476"/>
        <v>0.31335156231806549</v>
      </c>
    </row>
    <row r="10173" spans="5:17" x14ac:dyDescent="0.2">
      <c r="E10173" s="15" t="s">
        <v>4898</v>
      </c>
      <c r="F10173" s="21">
        <v>11.456567711315783</v>
      </c>
      <c r="G10173" s="21">
        <v>11.177939061525503</v>
      </c>
      <c r="H10173" s="24">
        <v>3.2295885584872577E-2</v>
      </c>
      <c r="I10173" s="3">
        <f t="shared" si="475"/>
        <v>1942.6399999999833</v>
      </c>
      <c r="J10173" s="3">
        <f>INDEX(PowerArray,MIN(MaximumPowerIndex,ROUND(G10173*100,0)))</f>
        <v>1919.1199999999837</v>
      </c>
      <c r="K10173" s="3">
        <f>MIN(J10173-M10173+N10173,'Power Look Up'!$F$4)</f>
        <v>2000</v>
      </c>
      <c r="M10173" s="50">
        <f t="array" ref="M10173">_xlfn.SUM(_xlfn.NORM.DIST($S$3:$S$1003,$G10173,$P10173,FALSE)*WindSpeedStep*$T$3:$T$1003)</f>
        <v>1896.2661164542301</v>
      </c>
      <c r="N10173" s="50">
        <f t="array" ref="N10173">_xlfn.SUM(_xlfn.NORM.DIST($S$3:$S$1003,$G10173,$Q10173,FALSE)*WindSpeedStep*$T$3:$T$1003)</f>
        <v>2009.3732082008414</v>
      </c>
      <c r="P10173" s="42">
        <f t="shared" si="474"/>
        <v>1.1177939061525504</v>
      </c>
      <c r="Q10173" s="42">
        <f t="shared" si="476"/>
        <v>0.36100144100570558</v>
      </c>
    </row>
    <row r="10174" spans="5:17" x14ac:dyDescent="0.2">
      <c r="E10174" s="15" t="s">
        <v>4899</v>
      </c>
      <c r="F10174" s="21">
        <v>11.667400294994648</v>
      </c>
      <c r="G10174" s="21">
        <v>11.425571616852517</v>
      </c>
      <c r="H10174" s="24">
        <v>3.2569380529698738E-2</v>
      </c>
      <c r="I10174" s="3">
        <f t="shared" si="475"/>
        <v>1960.2799999999829</v>
      </c>
      <c r="J10174" s="3">
        <f>INDEX(PowerArray,MIN(MaximumPowerIndex,ROUND(G10174*100,0)))</f>
        <v>1940.1199999999833</v>
      </c>
      <c r="K10174" s="3">
        <f>MIN(J10174-M10174+N10174,'Power Look Up'!$F$4)</f>
        <v>2000</v>
      </c>
      <c r="M10174" s="50">
        <f t="array" ref="M10174">_xlfn.SUM(_xlfn.NORM.DIST($S$3:$S$1003,$G10174,$P10174,FALSE)*WindSpeedStep*$T$3:$T$1003)</f>
        <v>1927.236769263852</v>
      </c>
      <c r="N10174" s="50">
        <f t="array" ref="N10174">_xlfn.SUM(_xlfn.NORM.DIST($S$3:$S$1003,$G10174,$Q10174,FALSE)*WindSpeedStep*$T$3:$T$1003)</f>
        <v>2023.4489475112046</v>
      </c>
      <c r="P10174" s="42">
        <f t="shared" si="474"/>
        <v>1.1425571616852517</v>
      </c>
      <c r="Q10174" s="42">
        <f t="shared" si="476"/>
        <v>0.37212378975859489</v>
      </c>
    </row>
    <row r="10175" spans="5:17" x14ac:dyDescent="0.2">
      <c r="E10175" s="15" t="s">
        <v>4900</v>
      </c>
      <c r="F10175" s="21">
        <v>12.057983464939408</v>
      </c>
      <c r="G10175" s="21">
        <v>11.706585486965158</v>
      </c>
      <c r="H10175" s="24">
        <v>2.736776020298335E-2</v>
      </c>
      <c r="I10175" s="3">
        <f t="shared" si="475"/>
        <v>1988.6599999999976</v>
      </c>
      <c r="J10175" s="3">
        <f>INDEX(PowerArray,MIN(MaximumPowerIndex,ROUND(G10175*100,0)))</f>
        <v>1963.6399999999828</v>
      </c>
      <c r="K10175" s="3">
        <f>MIN(J10175-M10175+N10175,'Power Look Up'!$F$4)</f>
        <v>2000</v>
      </c>
      <c r="M10175" s="50">
        <f t="array" ref="M10175">_xlfn.SUM(_xlfn.NORM.DIST($S$3:$S$1003,$G10175,$P10175,FALSE)*WindSpeedStep*$T$3:$T$1003)</f>
        <v>1953.5825935765379</v>
      </c>
      <c r="N10175" s="50">
        <f t="array" ref="N10175">_xlfn.SUM(_xlfn.NORM.DIST($S$3:$S$1003,$G10175,$Q10175,FALSE)*WindSpeedStep*$T$3:$T$1003)</f>
        <v>2027.4390824305103</v>
      </c>
      <c r="P10175" s="42">
        <f t="shared" si="474"/>
        <v>1.170658548696516</v>
      </c>
      <c r="Q10175" s="42">
        <f t="shared" si="476"/>
        <v>0.32038302440298755</v>
      </c>
    </row>
    <row r="10176" spans="5:17" x14ac:dyDescent="0.2">
      <c r="E10176" s="15" t="s">
        <v>4901</v>
      </c>
      <c r="F10176" s="21">
        <v>12.080368922793111</v>
      </c>
      <c r="G10176" s="21">
        <v>11.676582523785351</v>
      </c>
      <c r="H10176" s="24">
        <v>2.3178100088623869E-2</v>
      </c>
      <c r="I10176" s="3">
        <f t="shared" si="475"/>
        <v>1988.8799999999976</v>
      </c>
      <c r="J10176" s="3">
        <f>INDEX(PowerArray,MIN(MaximumPowerIndex,ROUND(G10176*100,0)))</f>
        <v>1961.1199999999828</v>
      </c>
      <c r="K10176" s="3">
        <f>MIN(J10176-M10176+N10176,'Power Look Up'!$F$4)</f>
        <v>2000</v>
      </c>
      <c r="M10176" s="50">
        <f t="array" ref="M10176">_xlfn.SUM(_xlfn.NORM.DIST($S$3:$S$1003,$G10176,$P10176,FALSE)*WindSpeedStep*$T$3:$T$1003)</f>
        <v>1951.1662475553146</v>
      </c>
      <c r="N10176" s="50">
        <f t="array" ref="N10176">_xlfn.SUM(_xlfn.NORM.DIST($S$3:$S$1003,$G10176,$Q10176,FALSE)*WindSpeedStep*$T$3:$T$1003)</f>
        <v>2028.2308558760101</v>
      </c>
      <c r="P10176" s="42">
        <f t="shared" si="474"/>
        <v>1.167658252378535</v>
      </c>
      <c r="Q10176" s="42">
        <f t="shared" si="476"/>
        <v>0.27064099842937317</v>
      </c>
    </row>
    <row r="10177" spans="5:17" x14ac:dyDescent="0.2">
      <c r="E10177" s="15" t="s">
        <v>4902</v>
      </c>
      <c r="F10177" s="21">
        <v>11.958217265147798</v>
      </c>
      <c r="G10177" s="21">
        <v>11.659954342695977</v>
      </c>
      <c r="H10177" s="24">
        <v>3.5122292118248195E-2</v>
      </c>
      <c r="I10177" s="3">
        <f t="shared" si="475"/>
        <v>1984.6399999999824</v>
      </c>
      <c r="J10177" s="3">
        <f>INDEX(PowerArray,MIN(MaximumPowerIndex,ROUND(G10177*100,0)))</f>
        <v>1959.4399999999828</v>
      </c>
      <c r="K10177" s="3">
        <f>MIN(J10177-M10177+N10177,'Power Look Up'!$F$4)</f>
        <v>2000</v>
      </c>
      <c r="M10177" s="50">
        <f t="array" ref="M10177">_xlfn.SUM(_xlfn.NORM.DIST($S$3:$S$1003,$G10177,$P10177,FALSE)*WindSpeedStep*$T$3:$T$1003)</f>
        <v>1949.7886795580607</v>
      </c>
      <c r="N10177" s="50">
        <f t="array" ref="N10177">_xlfn.SUM(_xlfn.NORM.DIST($S$3:$S$1003,$G10177,$Q10177,FALSE)*WindSpeedStep*$T$3:$T$1003)</f>
        <v>2025.2635038923024</v>
      </c>
      <c r="P10177" s="42">
        <f t="shared" si="474"/>
        <v>1.1659954342695977</v>
      </c>
      <c r="Q10177" s="42">
        <f t="shared" si="476"/>
        <v>0.40952432250960474</v>
      </c>
    </row>
    <row r="10178" spans="5:17" x14ac:dyDescent="0.2">
      <c r="E10178" s="15" t="s">
        <v>4903</v>
      </c>
      <c r="F10178" s="21">
        <v>11.897943585799181</v>
      </c>
      <c r="G10178" s="21">
        <v>11.656007954557372</v>
      </c>
      <c r="H10178" s="24">
        <v>3.1097810922688721E-2</v>
      </c>
      <c r="I10178" s="3">
        <f t="shared" si="475"/>
        <v>1979.5999999999824</v>
      </c>
      <c r="J10178" s="3">
        <f>INDEX(PowerArray,MIN(MaximumPowerIndex,ROUND(G10178*100,0)))</f>
        <v>1959.4399999999828</v>
      </c>
      <c r="K10178" s="3">
        <f>MIN(J10178-M10178+N10178,'Power Look Up'!$F$4)</f>
        <v>2000</v>
      </c>
      <c r="M10178" s="50">
        <f t="array" ref="M10178">_xlfn.SUM(_xlfn.NORM.DIST($S$3:$S$1003,$G10178,$P10178,FALSE)*WindSpeedStep*$T$3:$T$1003)</f>
        <v>1949.4576649148155</v>
      </c>
      <c r="N10178" s="50">
        <f t="array" ref="N10178">_xlfn.SUM(_xlfn.NORM.DIST($S$3:$S$1003,$G10178,$Q10178,FALSE)*WindSpeedStep*$T$3:$T$1003)</f>
        <v>2026.8562978070574</v>
      </c>
      <c r="P10178" s="42">
        <f t="shared" si="474"/>
        <v>1.1656007954557372</v>
      </c>
      <c r="Q10178" s="42">
        <f t="shared" si="476"/>
        <v>0.36247633148418085</v>
      </c>
    </row>
    <row r="10179" spans="5:17" x14ac:dyDescent="0.2">
      <c r="E10179" s="15" t="s">
        <v>4904</v>
      </c>
      <c r="F10179" s="21">
        <v>11.912138729483376</v>
      </c>
      <c r="G10179" s="21">
        <v>11.779113795305328</v>
      </c>
      <c r="H10179" s="24">
        <v>4.4492430119892158E-2</v>
      </c>
      <c r="I10179" s="3">
        <f t="shared" si="475"/>
        <v>1980.4399999999823</v>
      </c>
      <c r="J10179" s="3">
        <f>INDEX(PowerArray,MIN(MaximumPowerIndex,ROUND(G10179*100,0)))</f>
        <v>1969.5199999999827</v>
      </c>
      <c r="K10179" s="3">
        <f>MIN(J10179-M10179+N10179,'Power Look Up'!$F$4)</f>
        <v>2000</v>
      </c>
      <c r="M10179" s="50">
        <f t="array" ref="M10179">_xlfn.SUM(_xlfn.NORM.DIST($S$3:$S$1003,$G10179,$P10179,FALSE)*WindSpeedStep*$T$3:$T$1003)</f>
        <v>1959.0674975251941</v>
      </c>
      <c r="N10179" s="50">
        <f t="array" ref="N10179">_xlfn.SUM(_xlfn.NORM.DIST($S$3:$S$1003,$G10179,$Q10179,FALSE)*WindSpeedStep*$T$3:$T$1003)</f>
        <v>2021.1170545294976</v>
      </c>
      <c r="P10179" s="42">
        <f t="shared" ref="P10179:P10242" si="477">ReferenceTurbulence*G10179</f>
        <v>1.1779113795305329</v>
      </c>
      <c r="Q10179" s="42">
        <f t="shared" si="476"/>
        <v>0.52408139741187998</v>
      </c>
    </row>
    <row r="10180" spans="5:17" x14ac:dyDescent="0.2">
      <c r="E10180" s="15" t="s">
        <v>4905</v>
      </c>
      <c r="F10180" s="21">
        <v>12.375168088828135</v>
      </c>
      <c r="G10180" s="21">
        <v>12.096958229770168</v>
      </c>
      <c r="H10180" s="24">
        <v>2.6666304459970317E-2</v>
      </c>
      <c r="I10180" s="3">
        <f t="shared" ref="I10180:I10243" si="478">INDEX(PowerArray,MIN(MaximumPowerIndex,ROUND(F10180*100,0)))</f>
        <v>1992.1799999999976</v>
      </c>
      <c r="J10180" s="3">
        <f>INDEX(PowerArray,MIN(MaximumPowerIndex,ROUND(G10180*100,0)))</f>
        <v>1989.0999999999976</v>
      </c>
      <c r="K10180" s="3">
        <f>MIN(J10180-M10180+N10180,'Power Look Up'!$F$4)</f>
        <v>2000</v>
      </c>
      <c r="M10180" s="50">
        <f t="array" ref="M10180">_xlfn.SUM(_xlfn.NORM.DIST($S$3:$S$1003,$G10180,$P10180,FALSE)*WindSpeedStep*$T$3:$T$1003)</f>
        <v>1977.8393586174645</v>
      </c>
      <c r="N10180" s="50">
        <f t="array" ref="N10180">_xlfn.SUM(_xlfn.NORM.DIST($S$3:$S$1003,$G10180,$Q10180,FALSE)*WindSpeedStep*$T$3:$T$1003)</f>
        <v>2022.3375506962479</v>
      </c>
      <c r="P10180" s="42">
        <f t="shared" si="477"/>
        <v>1.2096958229770169</v>
      </c>
      <c r="Q10180" s="42">
        <f t="shared" ref="Q10180:Q10243" si="479">G10180*H10180</f>
        <v>0.32258117119459484</v>
      </c>
    </row>
    <row r="10181" spans="5:17" x14ac:dyDescent="0.2">
      <c r="E10181" s="15" t="s">
        <v>4906</v>
      </c>
      <c r="F10181" s="21">
        <v>11.897692385090011</v>
      </c>
      <c r="G10181" s="21">
        <v>11.634535303296422</v>
      </c>
      <c r="H10181" s="24">
        <v>3.1098467503133449E-2</v>
      </c>
      <c r="I10181" s="3">
        <f t="shared" si="478"/>
        <v>1979.5999999999824</v>
      </c>
      <c r="J10181" s="3">
        <f>INDEX(PowerArray,MIN(MaximumPowerIndex,ROUND(G10181*100,0)))</f>
        <v>1956.9199999999828</v>
      </c>
      <c r="K10181" s="3">
        <f>MIN(J10181-M10181+N10181,'Power Look Up'!$F$4)</f>
        <v>2000</v>
      </c>
      <c r="M10181" s="50">
        <f t="array" ref="M10181">_xlfn.SUM(_xlfn.NORM.DIST($S$3:$S$1003,$G10181,$P10181,FALSE)*WindSpeedStep*$T$3:$T$1003)</f>
        <v>1947.6288859338101</v>
      </c>
      <c r="N10181" s="50">
        <f t="array" ref="N10181">_xlfn.SUM(_xlfn.NORM.DIST($S$3:$S$1003,$G10181,$Q10181,FALSE)*WindSpeedStep*$T$3:$T$1003)</f>
        <v>2026.8849824641588</v>
      </c>
      <c r="P10181" s="42">
        <f t="shared" si="477"/>
        <v>1.1634535303296423</v>
      </c>
      <c r="Q10181" s="42">
        <f t="shared" si="479"/>
        <v>0.36181621804362268</v>
      </c>
    </row>
    <row r="10182" spans="5:17" x14ac:dyDescent="0.2">
      <c r="E10182" s="15" t="s">
        <v>4907</v>
      </c>
      <c r="F10182" s="21">
        <v>11.434615181912049</v>
      </c>
      <c r="G10182" s="21">
        <v>11.289122807632783</v>
      </c>
      <c r="H10182" s="24">
        <v>3.7605113347425931E-2</v>
      </c>
      <c r="I10182" s="3">
        <f t="shared" si="478"/>
        <v>1940.1199999999833</v>
      </c>
      <c r="J10182" s="3">
        <f>INDEX(PowerArray,MIN(MaximumPowerIndex,ROUND(G10182*100,0)))</f>
        <v>1928.3599999999835</v>
      </c>
      <c r="K10182" s="3">
        <f>MIN(J10182-M10182+N10182,'Power Look Up'!$F$4)</f>
        <v>2000</v>
      </c>
      <c r="M10182" s="50">
        <f t="array" ref="M10182">_xlfn.SUM(_xlfn.NORM.DIST($S$3:$S$1003,$G10182,$P10182,FALSE)*WindSpeedStep*$T$3:$T$1003)</f>
        <v>1911.1516506001203</v>
      </c>
      <c r="N10182" s="50">
        <f t="array" ref="N10182">_xlfn.SUM(_xlfn.NORM.DIST($S$3:$S$1003,$G10182,$Q10182,FALSE)*WindSpeedStep*$T$3:$T$1003)</f>
        <v>2011.2583691329592</v>
      </c>
      <c r="P10182" s="42">
        <f t="shared" si="477"/>
        <v>1.1289122807632783</v>
      </c>
      <c r="Q10182" s="42">
        <f t="shared" si="479"/>
        <v>0.42452874277404207</v>
      </c>
    </row>
    <row r="10183" spans="5:17" x14ac:dyDescent="0.2">
      <c r="E10183" s="15" t="s">
        <v>4908</v>
      </c>
      <c r="F10183" s="21">
        <v>11.677071092772749</v>
      </c>
      <c r="G10183" s="21">
        <v>11.386561522329687</v>
      </c>
      <c r="H10183" s="24">
        <v>3.5967923519789925E-2</v>
      </c>
      <c r="I10183" s="3">
        <f t="shared" si="478"/>
        <v>1961.1199999999828</v>
      </c>
      <c r="J10183" s="3">
        <f>INDEX(PowerArray,MIN(MaximumPowerIndex,ROUND(G10183*100,0)))</f>
        <v>1936.7599999999834</v>
      </c>
      <c r="K10183" s="3">
        <f>MIN(J10183-M10183+N10183,'Power Look Up'!$F$4)</f>
        <v>2000</v>
      </c>
      <c r="M10183" s="50">
        <f t="array" ref="M10183">_xlfn.SUM(_xlfn.NORM.DIST($S$3:$S$1003,$G10183,$P10183,FALSE)*WindSpeedStep*$T$3:$T$1003)</f>
        <v>1922.8737872247166</v>
      </c>
      <c r="N10183" s="50">
        <f t="array" ref="N10183">_xlfn.SUM(_xlfn.NORM.DIST($S$3:$S$1003,$G10183,$Q10183,FALSE)*WindSpeedStep*$T$3:$T$1003)</f>
        <v>2018.7787177251589</v>
      </c>
      <c r="P10183" s="42">
        <f t="shared" si="477"/>
        <v>1.1386561522329688</v>
      </c>
      <c r="Q10183" s="42">
        <f t="shared" si="479"/>
        <v>0.40955097398853696</v>
      </c>
    </row>
    <row r="10184" spans="5:17" x14ac:dyDescent="0.2">
      <c r="E10184" s="15" t="s">
        <v>4909</v>
      </c>
      <c r="F10184" s="21">
        <v>11.813901592907124</v>
      </c>
      <c r="G10184" s="21">
        <v>11.479566419081285</v>
      </c>
      <c r="H10184" s="24">
        <v>2.9626114391382297E-2</v>
      </c>
      <c r="I10184" s="3">
        <f t="shared" si="478"/>
        <v>1972.0399999999827</v>
      </c>
      <c r="J10184" s="3">
        <f>INDEX(PowerArray,MIN(MaximumPowerIndex,ROUND(G10184*100,0)))</f>
        <v>1944.3199999999831</v>
      </c>
      <c r="K10184" s="3">
        <f>MIN(J10184-M10184+N10184,'Power Look Up'!$F$4)</f>
        <v>2000</v>
      </c>
      <c r="M10184" s="50">
        <f t="array" ref="M10184">_xlfn.SUM(_xlfn.NORM.DIST($S$3:$S$1003,$G10184,$P10184,FALSE)*WindSpeedStep*$T$3:$T$1003)</f>
        <v>1932.9766735637343</v>
      </c>
      <c r="N10184" s="50">
        <f t="array" ref="N10184">_xlfn.SUM(_xlfn.NORM.DIST($S$3:$S$1003,$G10184,$Q10184,FALSE)*WindSpeedStep*$T$3:$T$1003)</f>
        <v>2026.7225767903906</v>
      </c>
      <c r="P10184" s="42">
        <f t="shared" si="477"/>
        <v>1.1479566419081286</v>
      </c>
      <c r="Q10184" s="42">
        <f t="shared" si="479"/>
        <v>0.34009494789517303</v>
      </c>
    </row>
    <row r="10185" spans="5:17" x14ac:dyDescent="0.2">
      <c r="E10185" s="15" t="s">
        <v>4910</v>
      </c>
      <c r="F10185" s="21">
        <v>11.899022358215941</v>
      </c>
      <c r="G10185" s="21">
        <v>11.689630095935993</v>
      </c>
      <c r="H10185" s="24">
        <v>2.773337086572867E-2</v>
      </c>
      <c r="I10185" s="3">
        <f t="shared" si="478"/>
        <v>1979.5999999999824</v>
      </c>
      <c r="J10185" s="3">
        <f>INDEX(PowerArray,MIN(MaximumPowerIndex,ROUND(G10185*100,0)))</f>
        <v>1961.9599999999828</v>
      </c>
      <c r="K10185" s="3">
        <f>MIN(J10185-M10185+N10185,'Power Look Up'!$F$4)</f>
        <v>2000</v>
      </c>
      <c r="M10185" s="50">
        <f t="array" ref="M10185">_xlfn.SUM(_xlfn.NORM.DIST($S$3:$S$1003,$G10185,$P10185,FALSE)*WindSpeedStep*$T$3:$T$1003)</f>
        <v>1952.2279225850232</v>
      </c>
      <c r="N10185" s="50">
        <f t="array" ref="N10185">_xlfn.SUM(_xlfn.NORM.DIST($S$3:$S$1003,$G10185,$Q10185,FALSE)*WindSpeedStep*$T$3:$T$1003)</f>
        <v>2027.5252998649112</v>
      </c>
      <c r="P10185" s="42">
        <f t="shared" si="477"/>
        <v>1.1689630095935992</v>
      </c>
      <c r="Q10185" s="42">
        <f t="shared" si="479"/>
        <v>0.3241928467337763</v>
      </c>
    </row>
    <row r="10186" spans="5:17" x14ac:dyDescent="0.2">
      <c r="E10186" s="15" t="s">
        <v>4911</v>
      </c>
      <c r="F10186" s="21">
        <v>12.193946672041056</v>
      </c>
      <c r="G10186" s="21">
        <v>11.931906023417655</v>
      </c>
      <c r="H10186" s="24">
        <v>2.8702766168602248E-2</v>
      </c>
      <c r="I10186" s="3">
        <f t="shared" si="478"/>
        <v>1990.0899999999976</v>
      </c>
      <c r="J10186" s="3">
        <f>INDEX(PowerArray,MIN(MaximumPowerIndex,ROUND(G10186*100,0)))</f>
        <v>1982.1199999999824</v>
      </c>
      <c r="K10186" s="3">
        <f>MIN(J10186-M10186+N10186,'Power Look Up'!$F$4)</f>
        <v>2000</v>
      </c>
      <c r="M10186" s="50">
        <f t="array" ref="M10186">_xlfn.SUM(_xlfn.NORM.DIST($S$3:$S$1003,$G10186,$P10186,FALSE)*WindSpeedStep*$T$3:$T$1003)</f>
        <v>1969.0887359872784</v>
      </c>
      <c r="N10186" s="50">
        <f t="array" ref="N10186">_xlfn.SUM(_xlfn.NORM.DIST($S$3:$S$1003,$G10186,$Q10186,FALSE)*WindSpeedStep*$T$3:$T$1003)</f>
        <v>2024.6628384589994</v>
      </c>
      <c r="P10186" s="42">
        <f t="shared" si="477"/>
        <v>1.1931906023417655</v>
      </c>
      <c r="Q10186" s="42">
        <f t="shared" si="479"/>
        <v>0.34247870853589363</v>
      </c>
    </row>
    <row r="10187" spans="5:17" x14ac:dyDescent="0.2">
      <c r="E10187" s="15" t="s">
        <v>4912</v>
      </c>
      <c r="F10187" s="21">
        <v>12.261857164980245</v>
      </c>
      <c r="G10187" s="21">
        <v>12.013275573330761</v>
      </c>
      <c r="H10187" s="24">
        <v>3.343702299607243E-2</v>
      </c>
      <c r="I10187" s="3">
        <f t="shared" si="478"/>
        <v>1990.8599999999976</v>
      </c>
      <c r="J10187" s="3">
        <f>INDEX(PowerArray,MIN(MaximumPowerIndex,ROUND(G10187*100,0)))</f>
        <v>1988.1099999999976</v>
      </c>
      <c r="K10187" s="3">
        <f>MIN(J10187-M10187+N10187,'Power Look Up'!$F$4)</f>
        <v>2000</v>
      </c>
      <c r="M10187" s="50">
        <f t="array" ref="M10187">_xlfn.SUM(_xlfn.NORM.DIST($S$3:$S$1003,$G10187,$P10187,FALSE)*WindSpeedStep*$T$3:$T$1003)</f>
        <v>1973.6521632565752</v>
      </c>
      <c r="N10187" s="50">
        <f t="array" ref="N10187">_xlfn.SUM(_xlfn.NORM.DIST($S$3:$S$1003,$G10187,$Q10187,FALSE)*WindSpeedStep*$T$3:$T$1003)</f>
        <v>2023.2314217504022</v>
      </c>
      <c r="P10187" s="42">
        <f t="shared" si="477"/>
        <v>1.2013275573330762</v>
      </c>
      <c r="Q10187" s="42">
        <f t="shared" si="479"/>
        <v>0.40168817160361586</v>
      </c>
    </row>
    <row r="10188" spans="5:17" x14ac:dyDescent="0.2">
      <c r="E10188" s="15" t="s">
        <v>4913</v>
      </c>
      <c r="F10188" s="21">
        <v>12.214286218338369</v>
      </c>
      <c r="G10188" s="21">
        <v>11.989454069038056</v>
      </c>
      <c r="H10188" s="24">
        <v>3.3567250076752854E-2</v>
      </c>
      <c r="I10188" s="3">
        <f t="shared" si="478"/>
        <v>1990.3099999999977</v>
      </c>
      <c r="J10188" s="3">
        <f>INDEX(PowerArray,MIN(MaximumPowerIndex,ROUND(G10188*100,0)))</f>
        <v>1987.1599999999823</v>
      </c>
      <c r="K10188" s="3">
        <f>MIN(J10188-M10188+N10188,'Power Look Up'!$F$4)</f>
        <v>2000</v>
      </c>
      <c r="M10188" s="50">
        <f t="array" ref="M10188">_xlfn.SUM(_xlfn.NORM.DIST($S$3:$S$1003,$G10188,$P10188,FALSE)*WindSpeedStep*$T$3:$T$1003)</f>
        <v>1972.3682010146649</v>
      </c>
      <c r="N10188" s="50">
        <f t="array" ref="N10188">_xlfn.SUM(_xlfn.NORM.DIST($S$3:$S$1003,$G10188,$Q10188,FALSE)*WindSpeedStep*$T$3:$T$1003)</f>
        <v>2023.5254608031264</v>
      </c>
      <c r="P10188" s="42">
        <f t="shared" si="477"/>
        <v>1.1989454069038057</v>
      </c>
      <c r="Q10188" s="42">
        <f t="shared" si="479"/>
        <v>0.4024530030191425</v>
      </c>
    </row>
    <row r="10189" spans="5:17" x14ac:dyDescent="0.2">
      <c r="E10189" s="15" t="s">
        <v>4914</v>
      </c>
      <c r="F10189" s="21">
        <v>12.015599766508808</v>
      </c>
      <c r="G10189" s="21">
        <v>11.984395390003639</v>
      </c>
      <c r="H10189" s="24">
        <v>3.8283565443163498E-2</v>
      </c>
      <c r="I10189" s="3">
        <f t="shared" si="478"/>
        <v>1988.2199999999978</v>
      </c>
      <c r="J10189" s="3">
        <f>INDEX(PowerArray,MIN(MaximumPowerIndex,ROUND(G10189*100,0)))</f>
        <v>1986.3199999999822</v>
      </c>
      <c r="K10189" s="3">
        <f>MIN(J10189-M10189+N10189,'Power Look Up'!$F$4)</f>
        <v>2000</v>
      </c>
      <c r="M10189" s="50">
        <f t="array" ref="M10189">_xlfn.SUM(_xlfn.NORM.DIST($S$3:$S$1003,$G10189,$P10189,FALSE)*WindSpeedStep*$T$3:$T$1003)</f>
        <v>1972.0900933551693</v>
      </c>
      <c r="N10189" s="50">
        <f t="array" ref="N10189">_xlfn.SUM(_xlfn.NORM.DIST($S$3:$S$1003,$G10189,$Q10189,FALSE)*WindSpeedStep*$T$3:$T$1003)</f>
        <v>2022.9267838363528</v>
      </c>
      <c r="P10189" s="42">
        <f t="shared" si="477"/>
        <v>1.1984395390003639</v>
      </c>
      <c r="Q10189" s="42">
        <f t="shared" si="479"/>
        <v>0.45880538520995123</v>
      </c>
    </row>
    <row r="10190" spans="5:17" x14ac:dyDescent="0.2">
      <c r="E10190" s="15" t="s">
        <v>4915</v>
      </c>
      <c r="F10190" s="21">
        <v>11.420972066755271</v>
      </c>
      <c r="G10190" s="21">
        <v>11.542025911894809</v>
      </c>
      <c r="H10190" s="24">
        <v>4.4654692877196783E-2</v>
      </c>
      <c r="I10190" s="3">
        <f t="shared" si="478"/>
        <v>1939.2799999999834</v>
      </c>
      <c r="J10190" s="3">
        <f>INDEX(PowerArray,MIN(MaximumPowerIndex,ROUND(G10190*100,0)))</f>
        <v>1949.3599999999831</v>
      </c>
      <c r="K10190" s="3">
        <f>MIN(J10190-M10190+N10190,'Power Look Up'!$F$4)</f>
        <v>2000</v>
      </c>
      <c r="M10190" s="50">
        <f t="array" ref="M10190">_xlfn.SUM(_xlfn.NORM.DIST($S$3:$S$1003,$G10190,$P10190,FALSE)*WindSpeedStep*$T$3:$T$1003)</f>
        <v>1939.1982479792998</v>
      </c>
      <c r="N10190" s="50">
        <f t="array" ref="N10190">_xlfn.SUM(_xlfn.NORM.DIST($S$3:$S$1003,$G10190,$Q10190,FALSE)*WindSpeedStep*$T$3:$T$1003)</f>
        <v>2016.2178770736216</v>
      </c>
      <c r="P10190" s="42">
        <f t="shared" si="477"/>
        <v>1.1542025911894809</v>
      </c>
      <c r="Q10190" s="42">
        <f t="shared" si="479"/>
        <v>0.51540562227630982</v>
      </c>
    </row>
    <row r="10191" spans="5:17" x14ac:dyDescent="0.2">
      <c r="E10191" s="15" t="s">
        <v>4916</v>
      </c>
      <c r="F10191" s="21">
        <v>11.143362221242585</v>
      </c>
      <c r="G10191" s="21">
        <v>11.360967666519766</v>
      </c>
      <c r="H10191" s="24">
        <v>4.486976103557419E-2</v>
      </c>
      <c r="I10191" s="3">
        <f t="shared" si="478"/>
        <v>1915.7599999999838</v>
      </c>
      <c r="J10191" s="3">
        <f>INDEX(PowerArray,MIN(MaximumPowerIndex,ROUND(G10191*100,0)))</f>
        <v>1934.2399999999834</v>
      </c>
      <c r="K10191" s="3">
        <f>MIN(J10191-M10191+N10191,'Power Look Up'!$F$4)</f>
        <v>2000</v>
      </c>
      <c r="M10191" s="50">
        <f t="array" ref="M10191">_xlfn.SUM(_xlfn.NORM.DIST($S$3:$S$1003,$G10191,$P10191,FALSE)*WindSpeedStep*$T$3:$T$1003)</f>
        <v>1919.910306966219</v>
      </c>
      <c r="N10191" s="50">
        <f t="array" ref="N10191">_xlfn.SUM(_xlfn.NORM.DIST($S$3:$S$1003,$G10191,$Q10191,FALSE)*WindSpeedStep*$T$3:$T$1003)</f>
        <v>2006.8934101208142</v>
      </c>
      <c r="P10191" s="42">
        <f t="shared" si="477"/>
        <v>1.1360967666519766</v>
      </c>
      <c r="Q10191" s="42">
        <f t="shared" si="479"/>
        <v>0.50976390432962682</v>
      </c>
    </row>
    <row r="10192" spans="5:17" x14ac:dyDescent="0.2">
      <c r="E10192" s="15" t="s">
        <v>4917</v>
      </c>
      <c r="F10192" s="21">
        <v>10.821367172258645</v>
      </c>
      <c r="G10192" s="21">
        <v>10.992276332966039</v>
      </c>
      <c r="H10192" s="24">
        <v>4.3432589664352102E-2</v>
      </c>
      <c r="I10192" s="3">
        <f t="shared" si="478"/>
        <v>1855.9399999999503</v>
      </c>
      <c r="J10192" s="3">
        <f>INDEX(PowerArray,MIN(MaximumPowerIndex,ROUND(G10192*100,0)))</f>
        <v>1901.3299999999495</v>
      </c>
      <c r="K10192" s="3">
        <f>MIN(J10192-M10192+N10192,'Power Look Up'!$F$4)</f>
        <v>2000</v>
      </c>
      <c r="M10192" s="50">
        <f t="array" ref="M10192">_xlfn.SUM(_xlfn.NORM.DIST($S$3:$S$1003,$G10192,$P10192,FALSE)*WindSpeedStep*$T$3:$T$1003)</f>
        <v>1867.5712046410865</v>
      </c>
      <c r="N10192" s="50">
        <f t="array" ref="N10192">_xlfn.SUM(_xlfn.NORM.DIST($S$3:$S$1003,$G10192,$Q10192,FALSE)*WindSpeedStep*$T$3:$T$1003)</f>
        <v>1967.7742440472971</v>
      </c>
      <c r="P10192" s="42">
        <f t="shared" si="477"/>
        <v>1.099227633296604</v>
      </c>
      <c r="Q10192" s="42">
        <f t="shared" si="479"/>
        <v>0.47742302744688303</v>
      </c>
    </row>
    <row r="10193" spans="5:17" x14ac:dyDescent="0.2">
      <c r="E10193" s="15" t="s">
        <v>4918</v>
      </c>
      <c r="F10193" s="21">
        <v>10.591491217194378</v>
      </c>
      <c r="G10193" s="21">
        <v>10.658168341361574</v>
      </c>
      <c r="H10193" s="24">
        <v>5.0984322124853994E-2</v>
      </c>
      <c r="I10193" s="3">
        <f t="shared" si="478"/>
        <v>1794.5299999999515</v>
      </c>
      <c r="J10193" s="3">
        <f>INDEX(PowerArray,MIN(MaximumPowerIndex,ROUND(G10193*100,0)))</f>
        <v>1813.2199999999511</v>
      </c>
      <c r="K10193" s="3">
        <f>MIN(J10193-M10193+N10193,'Power Look Up'!$F$4)</f>
        <v>1895.448117843109</v>
      </c>
      <c r="M10193" s="50">
        <f t="array" ref="M10193">_xlfn.SUM(_xlfn.NORM.DIST($S$3:$S$1003,$G10193,$P10193,FALSE)*WindSpeedStep*$T$3:$T$1003)</f>
        <v>1802.8391892915877</v>
      </c>
      <c r="N10193" s="50">
        <f t="array" ref="N10193">_xlfn.SUM(_xlfn.NORM.DIST($S$3:$S$1003,$G10193,$Q10193,FALSE)*WindSpeedStep*$T$3:$T$1003)</f>
        <v>1885.0673071347455</v>
      </c>
      <c r="P10193" s="42">
        <f t="shared" si="477"/>
        <v>1.0658168341361574</v>
      </c>
      <c r="Q10193" s="42">
        <f t="shared" si="479"/>
        <v>0.5433994879768993</v>
      </c>
    </row>
    <row r="10194" spans="5:17" x14ac:dyDescent="0.2">
      <c r="E10194" s="15" t="s">
        <v>4919</v>
      </c>
      <c r="F10194" s="21">
        <v>10.644211757907808</v>
      </c>
      <c r="G10194" s="21">
        <v>10.711191012673703</v>
      </c>
      <c r="H10194" s="24">
        <v>5.4489708885123014E-2</v>
      </c>
      <c r="I10194" s="3">
        <f t="shared" si="478"/>
        <v>1807.8799999999512</v>
      </c>
      <c r="J10194" s="3">
        <f>INDEX(PowerArray,MIN(MaximumPowerIndex,ROUND(G10194*100,0)))</f>
        <v>1826.5699999999508</v>
      </c>
      <c r="K10194" s="3">
        <f>MIN(J10194-M10194+N10194,'Power Look Up'!$F$4)</f>
        <v>1905.0400292914951</v>
      </c>
      <c r="M10194" s="50">
        <f t="array" ref="M10194">_xlfn.SUM(_xlfn.NORM.DIST($S$3:$S$1003,$G10194,$P10194,FALSE)*WindSpeedStep*$T$3:$T$1003)</f>
        <v>1814.2822892427025</v>
      </c>
      <c r="N10194" s="50">
        <f t="array" ref="N10194">_xlfn.SUM(_xlfn.NORM.DIST($S$3:$S$1003,$G10194,$Q10194,FALSE)*WindSpeedStep*$T$3:$T$1003)</f>
        <v>1892.7523185342468</v>
      </c>
      <c r="P10194" s="42">
        <f t="shared" si="477"/>
        <v>1.0711191012673704</v>
      </c>
      <c r="Q10194" s="42">
        <f t="shared" si="479"/>
        <v>0.58364968009353602</v>
      </c>
    </row>
    <row r="10195" spans="5:17" x14ac:dyDescent="0.2">
      <c r="E10195" s="15" t="s">
        <v>4920</v>
      </c>
      <c r="F10195" s="21">
        <v>10.71299324168606</v>
      </c>
      <c r="G10195" s="21">
        <v>10.793114113580055</v>
      </c>
      <c r="H10195" s="24">
        <v>5.6006756138452414E-2</v>
      </c>
      <c r="I10195" s="3">
        <f t="shared" si="478"/>
        <v>1826.5699999999508</v>
      </c>
      <c r="J10195" s="3">
        <f>INDEX(PowerArray,MIN(MaximumPowerIndex,ROUND(G10195*100,0)))</f>
        <v>1847.9299999999505</v>
      </c>
      <c r="K10195" s="3">
        <f>MIN(J10195-M10195+N10195,'Power Look Up'!$F$4)</f>
        <v>1925.7233978409774</v>
      </c>
      <c r="M10195" s="50">
        <f t="array" ref="M10195">_xlfn.SUM(_xlfn.NORM.DIST($S$3:$S$1003,$G10195,$P10195,FALSE)*WindSpeedStep*$T$3:$T$1003)</f>
        <v>1831.0840729772967</v>
      </c>
      <c r="N10195" s="50">
        <f t="array" ref="N10195">_xlfn.SUM(_xlfn.NORM.DIST($S$3:$S$1003,$G10195,$Q10195,FALSE)*WindSpeedStep*$T$3:$T$1003)</f>
        <v>1908.8774708183237</v>
      </c>
      <c r="P10195" s="42">
        <f t="shared" si="477"/>
        <v>1.0793114113580056</v>
      </c>
      <c r="Q10195" s="42">
        <f t="shared" si="479"/>
        <v>0.60448731013376711</v>
      </c>
    </row>
    <row r="10196" spans="5:17" x14ac:dyDescent="0.2">
      <c r="E10196" s="15" t="s">
        <v>4921</v>
      </c>
      <c r="F10196" s="21">
        <v>10.608237743666464</v>
      </c>
      <c r="G10196" s="21">
        <v>10.722555143089386</v>
      </c>
      <c r="H10196" s="24">
        <v>5.467449109031166E-2</v>
      </c>
      <c r="I10196" s="3">
        <f t="shared" si="478"/>
        <v>1799.8699999999515</v>
      </c>
      <c r="J10196" s="3">
        <f>INDEX(PowerArray,MIN(MaximumPowerIndex,ROUND(G10196*100,0)))</f>
        <v>1829.2399999999509</v>
      </c>
      <c r="K10196" s="3">
        <f>MIN(J10196-M10196+N10196,'Power Look Up'!$F$4)</f>
        <v>1907.7115915151378</v>
      </c>
      <c r="M10196" s="50">
        <f t="array" ref="M10196">_xlfn.SUM(_xlfn.NORM.DIST($S$3:$S$1003,$G10196,$P10196,FALSE)*WindSpeedStep*$T$3:$T$1003)</f>
        <v>1816.6765313841445</v>
      </c>
      <c r="N10196" s="50">
        <f t="array" ref="N10196">_xlfn.SUM(_xlfn.NORM.DIST($S$3:$S$1003,$G10196,$Q10196,FALSE)*WindSpeedStep*$T$3:$T$1003)</f>
        <v>1895.1481228993314</v>
      </c>
      <c r="P10196" s="42">
        <f t="shared" si="477"/>
        <v>1.0722555143089385</v>
      </c>
      <c r="Q10196" s="42">
        <f t="shared" si="479"/>
        <v>0.58625024563621608</v>
      </c>
    </row>
    <row r="10197" spans="5:17" x14ac:dyDescent="0.2">
      <c r="E10197" s="15" t="s">
        <v>4922</v>
      </c>
      <c r="F10197" s="21">
        <v>10.921904875624348</v>
      </c>
      <c r="G10197" s="21">
        <v>10.973428924799602</v>
      </c>
      <c r="H10197" s="24">
        <v>4.7610742441141649E-2</v>
      </c>
      <c r="I10197" s="3">
        <f t="shared" si="478"/>
        <v>1882.6399999999496</v>
      </c>
      <c r="J10197" s="3">
        <f>INDEX(PowerArray,MIN(MaximumPowerIndex,ROUND(G10197*100,0)))</f>
        <v>1895.9899999999493</v>
      </c>
      <c r="K10197" s="3">
        <f>MIN(J10197-M10197+N10197,'Power Look Up'!$F$4)</f>
        <v>1989.3792013032551</v>
      </c>
      <c r="M10197" s="50">
        <f t="array" ref="M10197">_xlfn.SUM(_xlfn.NORM.DIST($S$3:$S$1003,$G10197,$P10197,FALSE)*WindSpeedStep*$T$3:$T$1003)</f>
        <v>1864.377236089932</v>
      </c>
      <c r="N10197" s="50">
        <f t="array" ref="N10197">_xlfn.SUM(_xlfn.NORM.DIST($S$3:$S$1003,$G10197,$Q10197,FALSE)*WindSpeedStep*$T$3:$T$1003)</f>
        <v>1957.7664373932378</v>
      </c>
      <c r="P10197" s="42">
        <f t="shared" si="477"/>
        <v>1.0973428924799602</v>
      </c>
      <c r="Q10197" s="42">
        <f t="shared" si="479"/>
        <v>0.52245309823480779</v>
      </c>
    </row>
    <row r="10198" spans="5:17" x14ac:dyDescent="0.2">
      <c r="E10198" s="15" t="s">
        <v>4923</v>
      </c>
      <c r="F10198" s="21">
        <v>11.075065084443176</v>
      </c>
      <c r="G10198" s="21">
        <v>11.089175992160683</v>
      </c>
      <c r="H10198" s="24">
        <v>5.3272824629153274E-2</v>
      </c>
      <c r="I10198" s="3">
        <f t="shared" si="478"/>
        <v>1910.7199999999839</v>
      </c>
      <c r="J10198" s="3">
        <f>INDEX(PowerArray,MIN(MaximumPowerIndex,ROUND(G10198*100,0)))</f>
        <v>1911.5599999999838</v>
      </c>
      <c r="K10198" s="3">
        <f>MIN(J10198-M10198+N10198,'Power Look Up'!$F$4)</f>
        <v>1994.5232591903668</v>
      </c>
      <c r="M10198" s="50">
        <f t="array" ref="M10198">_xlfn.SUM(_xlfn.NORM.DIST($S$3:$S$1003,$G10198,$P10198,FALSE)*WindSpeedStep*$T$3:$T$1003)</f>
        <v>1883.164862267826</v>
      </c>
      <c r="N10198" s="50">
        <f t="array" ref="N10198">_xlfn.SUM(_xlfn.NORM.DIST($S$3:$S$1003,$G10198,$Q10198,FALSE)*WindSpeedStep*$T$3:$T$1003)</f>
        <v>1966.1281214582091</v>
      </c>
      <c r="P10198" s="42">
        <f t="shared" si="477"/>
        <v>1.1089175992160685</v>
      </c>
      <c r="Q10198" s="42">
        <f t="shared" si="479"/>
        <v>0.59075172791219288</v>
      </c>
    </row>
    <row r="10199" spans="5:17" x14ac:dyDescent="0.2">
      <c r="E10199" s="15" t="s">
        <v>4924</v>
      </c>
      <c r="F10199" s="21">
        <v>11.845140685341603</v>
      </c>
      <c r="G10199" s="21">
        <v>11.768040476062295</v>
      </c>
      <c r="H10199" s="24">
        <v>3.9678718259684866E-2</v>
      </c>
      <c r="I10199" s="3">
        <f t="shared" si="478"/>
        <v>1975.3999999999826</v>
      </c>
      <c r="J10199" s="3">
        <f>INDEX(PowerArray,MIN(MaximumPowerIndex,ROUND(G10199*100,0)))</f>
        <v>1968.6799999999826</v>
      </c>
      <c r="K10199" s="3">
        <f>MIN(J10199-M10199+N10199,'Power Look Up'!$F$4)</f>
        <v>2000</v>
      </c>
      <c r="M10199" s="50">
        <f t="array" ref="M10199">_xlfn.SUM(_xlfn.NORM.DIST($S$3:$S$1003,$G10199,$P10199,FALSE)*WindSpeedStep*$T$3:$T$1003)</f>
        <v>1958.2618625840053</v>
      </c>
      <c r="N10199" s="50">
        <f t="array" ref="N10199">_xlfn.SUM(_xlfn.NORM.DIST($S$3:$S$1003,$G10199,$Q10199,FALSE)*WindSpeedStep*$T$3:$T$1003)</f>
        <v>2023.5079133850588</v>
      </c>
      <c r="P10199" s="42">
        <f t="shared" si="477"/>
        <v>1.1768040476062296</v>
      </c>
      <c r="Q10199" s="42">
        <f t="shared" si="479"/>
        <v>0.46694076251824357</v>
      </c>
    </row>
    <row r="10200" spans="5:17" x14ac:dyDescent="0.2">
      <c r="E10200" s="15" t="s">
        <v>4925</v>
      </c>
      <c r="F10200" s="21">
        <v>11.885906347420159</v>
      </c>
      <c r="G10200" s="21">
        <v>11.855032438643274</v>
      </c>
      <c r="H10200" s="24">
        <v>3.3653302348862962E-2</v>
      </c>
      <c r="I10200" s="3">
        <f t="shared" si="478"/>
        <v>1978.7599999999825</v>
      </c>
      <c r="J10200" s="3">
        <f>INDEX(PowerArray,MIN(MaximumPowerIndex,ROUND(G10200*100,0)))</f>
        <v>1976.2399999999825</v>
      </c>
      <c r="K10200" s="3">
        <f>MIN(J10200-M10200+N10200,'Power Look Up'!$F$4)</f>
        <v>2000</v>
      </c>
      <c r="M10200" s="50">
        <f t="array" ref="M10200">_xlfn.SUM(_xlfn.NORM.DIST($S$3:$S$1003,$G10200,$P10200,FALSE)*WindSpeedStep*$T$3:$T$1003)</f>
        <v>1964.295463550432</v>
      </c>
      <c r="N10200" s="50">
        <f t="array" ref="N10200">_xlfn.SUM(_xlfn.NORM.DIST($S$3:$S$1003,$G10200,$Q10200,FALSE)*WindSpeedStep*$T$3:$T$1003)</f>
        <v>2025.0042583055672</v>
      </c>
      <c r="P10200" s="42">
        <f t="shared" si="477"/>
        <v>1.1855032438643274</v>
      </c>
      <c r="Q10200" s="42">
        <f t="shared" si="479"/>
        <v>0.39896099101324028</v>
      </c>
    </row>
    <row r="10201" spans="5:17" x14ac:dyDescent="0.2">
      <c r="E10201" s="15" t="s">
        <v>4926</v>
      </c>
      <c r="F10201" s="21">
        <v>11.691562311056385</v>
      </c>
      <c r="G10201" s="21">
        <v>11.652302803851088</v>
      </c>
      <c r="H10201" s="24">
        <v>3.5068025050191486E-2</v>
      </c>
      <c r="I10201" s="3">
        <f t="shared" si="478"/>
        <v>1961.9599999999828</v>
      </c>
      <c r="J10201" s="3">
        <f>INDEX(PowerArray,MIN(MaximumPowerIndex,ROUND(G10201*100,0)))</f>
        <v>1958.5999999999829</v>
      </c>
      <c r="K10201" s="3">
        <f>MIN(J10201-M10201+N10201,'Power Look Up'!$F$4)</f>
        <v>2000</v>
      </c>
      <c r="M10201" s="50">
        <f t="array" ref="M10201">_xlfn.SUM(_xlfn.NORM.DIST($S$3:$S$1003,$G10201,$P10201,FALSE)*WindSpeedStep*$T$3:$T$1003)</f>
        <v>1949.1454528245868</v>
      </c>
      <c r="N10201" s="50">
        <f t="array" ref="N10201">_xlfn.SUM(_xlfn.NORM.DIST($S$3:$S$1003,$G10201,$Q10201,FALSE)*WindSpeedStep*$T$3:$T$1003)</f>
        <v>2025.2577037165956</v>
      </c>
      <c r="P10201" s="42">
        <f t="shared" si="477"/>
        <v>1.1652302803851089</v>
      </c>
      <c r="Q10201" s="42">
        <f t="shared" si="479"/>
        <v>0.40862324661786642</v>
      </c>
    </row>
    <row r="10202" spans="5:17" x14ac:dyDescent="0.2">
      <c r="E10202" s="15" t="s">
        <v>4927</v>
      </c>
      <c r="F10202" s="21">
        <v>11.124131393911625</v>
      </c>
      <c r="G10202" s="21">
        <v>11.085200986681798</v>
      </c>
      <c r="H10202" s="24">
        <v>3.5957863660161814E-2</v>
      </c>
      <c r="I10202" s="3">
        <f t="shared" si="478"/>
        <v>1914.0799999999838</v>
      </c>
      <c r="J10202" s="3">
        <f>INDEX(PowerArray,MIN(MaximumPowerIndex,ROUND(G10202*100,0)))</f>
        <v>1911.5599999999838</v>
      </c>
      <c r="K10202" s="3">
        <f>MIN(J10202-M10202+N10202,'Power Look Up'!$F$4)</f>
        <v>2000</v>
      </c>
      <c r="M10202" s="50">
        <f t="array" ref="M10202">_xlfn.SUM(_xlfn.NORM.DIST($S$3:$S$1003,$G10202,$P10202,FALSE)*WindSpeedStep*$T$3:$T$1003)</f>
        <v>1882.5520431640448</v>
      </c>
      <c r="N10202" s="50">
        <f t="array" ref="N10202">_xlfn.SUM(_xlfn.NORM.DIST($S$3:$S$1003,$G10202,$Q10202,FALSE)*WindSpeedStep*$T$3:$T$1003)</f>
        <v>1993.4671486922159</v>
      </c>
      <c r="P10202" s="42">
        <f t="shared" si="477"/>
        <v>1.1085200986681798</v>
      </c>
      <c r="Q10202" s="42">
        <f t="shared" si="479"/>
        <v>0.39860014572459529</v>
      </c>
    </row>
    <row r="10203" spans="5:17" x14ac:dyDescent="0.2">
      <c r="E10203" s="15" t="s">
        <v>4928</v>
      </c>
      <c r="F10203" s="21">
        <v>11.402412963975186</v>
      </c>
      <c r="G10203" s="21">
        <v>11.38676634632095</v>
      </c>
      <c r="H10203" s="24">
        <v>5.3497448472287018E-2</v>
      </c>
      <c r="I10203" s="3">
        <f t="shared" si="478"/>
        <v>1937.5999999999833</v>
      </c>
      <c r="J10203" s="3">
        <f>INDEX(PowerArray,MIN(MaximumPowerIndex,ROUND(G10203*100,0)))</f>
        <v>1936.7599999999834</v>
      </c>
      <c r="K10203" s="3">
        <f>MIN(J10203-M10203+N10203,'Power Look Up'!$F$4)</f>
        <v>2000</v>
      </c>
      <c r="M10203" s="50">
        <f t="array" ref="M10203">_xlfn.SUM(_xlfn.NORM.DIST($S$3:$S$1003,$G10203,$P10203,FALSE)*WindSpeedStep*$T$3:$T$1003)</f>
        <v>1922.8971781020268</v>
      </c>
      <c r="N10203" s="50">
        <f t="array" ref="N10203">_xlfn.SUM(_xlfn.NORM.DIST($S$3:$S$1003,$G10203,$Q10203,FALSE)*WindSpeedStep*$T$3:$T$1003)</f>
        <v>1997.2511730842225</v>
      </c>
      <c r="P10203" s="42">
        <f t="shared" si="477"/>
        <v>1.1386766346320951</v>
      </c>
      <c r="Q10203" s="42">
        <f t="shared" si="479"/>
        <v>0.60916294587827691</v>
      </c>
    </row>
    <row r="10204" spans="5:17" x14ac:dyDescent="0.2">
      <c r="E10204" s="15" t="s">
        <v>4929</v>
      </c>
      <c r="F10204" s="21">
        <v>11.54579963619412</v>
      </c>
      <c r="G10204" s="21">
        <v>11.573023033181768</v>
      </c>
      <c r="H10204" s="24">
        <v>4.3305792214909475E-2</v>
      </c>
      <c r="I10204" s="3">
        <f t="shared" si="478"/>
        <v>1950.199999999983</v>
      </c>
      <c r="J10204" s="3">
        <f>INDEX(PowerArray,MIN(MaximumPowerIndex,ROUND(G10204*100,0)))</f>
        <v>1951.8799999999831</v>
      </c>
      <c r="K10204" s="3">
        <f>MIN(J10204-M10204+N10204,'Power Look Up'!$F$4)</f>
        <v>2000</v>
      </c>
      <c r="M10204" s="50">
        <f t="array" ref="M10204">_xlfn.SUM(_xlfn.NORM.DIST($S$3:$S$1003,$G10204,$P10204,FALSE)*WindSpeedStep*$T$3:$T$1003)</f>
        <v>1942.1250109296213</v>
      </c>
      <c r="N10204" s="50">
        <f t="array" ref="N10204">_xlfn.SUM(_xlfn.NORM.DIST($S$3:$S$1003,$G10204,$Q10204,FALSE)*WindSpeedStep*$T$3:$T$1003)</f>
        <v>2018.4295546919266</v>
      </c>
      <c r="P10204" s="42">
        <f t="shared" si="477"/>
        <v>1.1573023033181769</v>
      </c>
      <c r="Q10204" s="42">
        <f t="shared" si="479"/>
        <v>0.50117893077333098</v>
      </c>
    </row>
    <row r="10205" spans="5:17" x14ac:dyDescent="0.2">
      <c r="E10205" s="15" t="s">
        <v>4930</v>
      </c>
      <c r="F10205" s="21">
        <v>11.082565475060644</v>
      </c>
      <c r="G10205" s="21">
        <v>11.060534181557289</v>
      </c>
      <c r="H10205" s="24">
        <v>4.6018225757173729E-2</v>
      </c>
      <c r="I10205" s="3">
        <f t="shared" si="478"/>
        <v>1910.7199999999839</v>
      </c>
      <c r="J10205" s="3">
        <f>INDEX(PowerArray,MIN(MaximumPowerIndex,ROUND(G10205*100,0)))</f>
        <v>1909.0399999999838</v>
      </c>
      <c r="K10205" s="3">
        <f>MIN(J10205-M10205+N10205,'Power Look Up'!$F$4)</f>
        <v>2000</v>
      </c>
      <c r="M10205" s="50">
        <f t="array" ref="M10205">_xlfn.SUM(_xlfn.NORM.DIST($S$3:$S$1003,$G10205,$P10205,FALSE)*WindSpeedStep*$T$3:$T$1003)</f>
        <v>1878.6982978174447</v>
      </c>
      <c r="N10205" s="50">
        <f t="array" ref="N10205">_xlfn.SUM(_xlfn.NORM.DIST($S$3:$S$1003,$G10205,$Q10205,FALSE)*WindSpeedStep*$T$3:$T$1003)</f>
        <v>1974.0246749982464</v>
      </c>
      <c r="P10205" s="42">
        <f t="shared" si="477"/>
        <v>1.1060534181557289</v>
      </c>
      <c r="Q10205" s="42">
        <f t="shared" si="479"/>
        <v>0.50898615896184007</v>
      </c>
    </row>
    <row r="10206" spans="5:17" x14ac:dyDescent="0.2">
      <c r="E10206" s="15" t="s">
        <v>4931</v>
      </c>
      <c r="F10206" s="21">
        <v>10.859747166438993</v>
      </c>
      <c r="G10206" s="21">
        <v>10.885425346573163</v>
      </c>
      <c r="H10206" s="24">
        <v>4.6041587556034644E-2</v>
      </c>
      <c r="I10206" s="3">
        <f t="shared" si="478"/>
        <v>1866.6199999999501</v>
      </c>
      <c r="J10206" s="3">
        <f>INDEX(PowerArray,MIN(MaximumPowerIndex,ROUND(G10206*100,0)))</f>
        <v>1874.6299999999499</v>
      </c>
      <c r="K10206" s="3">
        <f>MIN(J10206-M10206+N10206,'Power Look Up'!$F$4)</f>
        <v>1970.1934681888551</v>
      </c>
      <c r="M10206" s="50">
        <f t="array" ref="M10206">_xlfn.SUM(_xlfn.NORM.DIST($S$3:$S$1003,$G10206,$P10206,FALSE)*WindSpeedStep*$T$3:$T$1003)</f>
        <v>1848.7536101683306</v>
      </c>
      <c r="N10206" s="50">
        <f t="array" ref="N10206">_xlfn.SUM(_xlfn.NORM.DIST($S$3:$S$1003,$G10206,$Q10206,FALSE)*WindSpeedStep*$T$3:$T$1003)</f>
        <v>1944.3170783572359</v>
      </c>
      <c r="P10206" s="42">
        <f t="shared" si="477"/>
        <v>1.0885425346573163</v>
      </c>
      <c r="Q10206" s="42">
        <f t="shared" si="479"/>
        <v>0.50118226417892708</v>
      </c>
    </row>
    <row r="10207" spans="5:17" x14ac:dyDescent="0.2">
      <c r="E10207" s="15" t="s">
        <v>4932</v>
      </c>
      <c r="F10207" s="21">
        <v>11.249318033779947</v>
      </c>
      <c r="G10207" s="21">
        <v>11.202454076091522</v>
      </c>
      <c r="H10207" s="24">
        <v>4.2669253243497504E-2</v>
      </c>
      <c r="I10207" s="3">
        <f t="shared" si="478"/>
        <v>1924.9999999999836</v>
      </c>
      <c r="J10207" s="3">
        <f>INDEX(PowerArray,MIN(MaximumPowerIndex,ROUND(G10207*100,0)))</f>
        <v>1920.7999999999836</v>
      </c>
      <c r="K10207" s="3">
        <f>MIN(J10207-M10207+N10207,'Power Look Up'!$F$4)</f>
        <v>2000</v>
      </c>
      <c r="M10207" s="50">
        <f t="array" ref="M10207">_xlfn.SUM(_xlfn.NORM.DIST($S$3:$S$1003,$G10207,$P10207,FALSE)*WindSpeedStep*$T$3:$T$1003)</f>
        <v>1899.6912570463353</v>
      </c>
      <c r="N10207" s="50">
        <f t="array" ref="N10207">_xlfn.SUM(_xlfn.NORM.DIST($S$3:$S$1003,$G10207,$Q10207,FALSE)*WindSpeedStep*$T$3:$T$1003)</f>
        <v>1996.701088300375</v>
      </c>
      <c r="P10207" s="42">
        <f t="shared" si="477"/>
        <v>1.1202454076091521</v>
      </c>
      <c r="Q10207" s="42">
        <f t="shared" si="479"/>
        <v>0.4780003499214</v>
      </c>
    </row>
    <row r="10208" spans="5:17" x14ac:dyDescent="0.2">
      <c r="E10208" s="15" t="s">
        <v>4933</v>
      </c>
      <c r="F10208" s="21">
        <v>11.57384895384264</v>
      </c>
      <c r="G10208" s="21">
        <v>11.560018340483827</v>
      </c>
      <c r="H10208" s="24">
        <v>5.6161092355036579E-2</v>
      </c>
      <c r="I10208" s="3">
        <f t="shared" si="478"/>
        <v>1951.8799999999831</v>
      </c>
      <c r="J10208" s="3">
        <f>INDEX(PowerArray,MIN(MaximumPowerIndex,ROUND(G10208*100,0)))</f>
        <v>1951.0399999999831</v>
      </c>
      <c r="K10208" s="3">
        <f>MIN(J10208-M10208+N10208,'Power Look Up'!$F$4)</f>
        <v>2000</v>
      </c>
      <c r="M10208" s="50">
        <f t="array" ref="M10208">_xlfn.SUM(_xlfn.NORM.DIST($S$3:$S$1003,$G10208,$P10208,FALSE)*WindSpeedStep*$T$3:$T$1003)</f>
        <v>1940.909841901738</v>
      </c>
      <c r="N10208" s="50">
        <f t="array" ref="N10208">_xlfn.SUM(_xlfn.NORM.DIST($S$3:$S$1003,$G10208,$Q10208,FALSE)*WindSpeedStep*$T$3:$T$1003)</f>
        <v>2004.6265854925225</v>
      </c>
      <c r="P10208" s="42">
        <f t="shared" si="477"/>
        <v>1.1560018340483829</v>
      </c>
      <c r="Q10208" s="42">
        <f t="shared" si="479"/>
        <v>0.64922325764582889</v>
      </c>
    </row>
    <row r="10209" spans="5:17" x14ac:dyDescent="0.2">
      <c r="E10209" s="15" t="s">
        <v>4934</v>
      </c>
      <c r="F10209" s="21">
        <v>11.494554922627861</v>
      </c>
      <c r="G10209" s="21">
        <v>11.519007873674861</v>
      </c>
      <c r="H10209" s="24">
        <v>5.7418491141465806E-2</v>
      </c>
      <c r="I10209" s="3">
        <f t="shared" si="478"/>
        <v>1945.1599999999833</v>
      </c>
      <c r="J10209" s="3">
        <f>INDEX(PowerArray,MIN(MaximumPowerIndex,ROUND(G10209*100,0)))</f>
        <v>1947.679999999983</v>
      </c>
      <c r="K10209" s="3">
        <f>MIN(J10209-M10209+N10209,'Power Look Up'!$F$4)</f>
        <v>2000</v>
      </c>
      <c r="M10209" s="50">
        <f t="array" ref="M10209">_xlfn.SUM(_xlfn.NORM.DIST($S$3:$S$1003,$G10209,$P10209,FALSE)*WindSpeedStep*$T$3:$T$1003)</f>
        <v>1936.9564929070095</v>
      </c>
      <c r="N10209" s="50">
        <f t="array" ref="N10209">_xlfn.SUM(_xlfn.NORM.DIST($S$3:$S$1003,$G10209,$Q10209,FALSE)*WindSpeedStep*$T$3:$T$1003)</f>
        <v>2000.8631416175181</v>
      </c>
      <c r="P10209" s="42">
        <f t="shared" si="477"/>
        <v>1.151900787367486</v>
      </c>
      <c r="Q10209" s="42">
        <f t="shared" si="479"/>
        <v>0.66140405155307491</v>
      </c>
    </row>
    <row r="10210" spans="5:17" x14ac:dyDescent="0.2">
      <c r="E10210" s="15" t="s">
        <v>4935</v>
      </c>
      <c r="F10210" s="21">
        <v>11.349182689586367</v>
      </c>
      <c r="G10210" s="21">
        <v>11.339631599125328</v>
      </c>
      <c r="H10210" s="24">
        <v>4.7580518771231525E-2</v>
      </c>
      <c r="I10210" s="3">
        <f t="shared" si="478"/>
        <v>1933.3999999999835</v>
      </c>
      <c r="J10210" s="3">
        <f>INDEX(PowerArray,MIN(MaximumPowerIndex,ROUND(G10210*100,0)))</f>
        <v>1932.5599999999833</v>
      </c>
      <c r="K10210" s="3">
        <f>MIN(J10210-M10210+N10210,'Power Look Up'!$F$4)</f>
        <v>2000</v>
      </c>
      <c r="M10210" s="50">
        <f t="array" ref="M10210">_xlfn.SUM(_xlfn.NORM.DIST($S$3:$S$1003,$G10210,$P10210,FALSE)*WindSpeedStep*$T$3:$T$1003)</f>
        <v>1917.3775601297759</v>
      </c>
      <c r="N10210" s="50">
        <f t="array" ref="N10210">_xlfn.SUM(_xlfn.NORM.DIST($S$3:$S$1003,$G10210,$Q10210,FALSE)*WindSpeedStep*$T$3:$T$1003)</f>
        <v>2001.7829030302473</v>
      </c>
      <c r="P10210" s="42">
        <f t="shared" si="477"/>
        <v>1.1339631599125328</v>
      </c>
      <c r="Q10210" s="42">
        <f t="shared" si="479"/>
        <v>0.53954555416103278</v>
      </c>
    </row>
    <row r="10211" spans="5:17" x14ac:dyDescent="0.2">
      <c r="E10211" s="15" t="s">
        <v>4936</v>
      </c>
      <c r="F10211" s="21">
        <v>11.263279001162678</v>
      </c>
      <c r="G10211" s="21">
        <v>11.215846953519986</v>
      </c>
      <c r="H10211" s="24">
        <v>6.6588069062533173E-2</v>
      </c>
      <c r="I10211" s="3">
        <f t="shared" si="478"/>
        <v>1925.8399999999835</v>
      </c>
      <c r="J10211" s="3">
        <f>INDEX(PowerArray,MIN(MaximumPowerIndex,ROUND(G10211*100,0)))</f>
        <v>1922.4799999999836</v>
      </c>
      <c r="K10211" s="3">
        <f>MIN(J10211-M10211+N10211,'Power Look Up'!$F$4)</f>
        <v>1981.1691981097235</v>
      </c>
      <c r="M10211" s="50">
        <f t="array" ref="M10211">_xlfn.SUM(_xlfn.NORM.DIST($S$3:$S$1003,$G10211,$P10211,FALSE)*WindSpeedStep*$T$3:$T$1003)</f>
        <v>1901.5278487223263</v>
      </c>
      <c r="N10211" s="50">
        <f t="array" ref="N10211">_xlfn.SUM(_xlfn.NORM.DIST($S$3:$S$1003,$G10211,$Q10211,FALSE)*WindSpeedStep*$T$3:$T$1003)</f>
        <v>1960.2170468320662</v>
      </c>
      <c r="P10211" s="42">
        <f t="shared" si="477"/>
        <v>1.1215846953519986</v>
      </c>
      <c r="Q10211" s="42">
        <f t="shared" si="479"/>
        <v>0.74684159153579111</v>
      </c>
    </row>
    <row r="10212" spans="5:17" x14ac:dyDescent="0.2">
      <c r="E10212" s="15" t="s">
        <v>4937</v>
      </c>
      <c r="F10212" s="21">
        <v>11.774623235263489</v>
      </c>
      <c r="G10212" s="21">
        <v>11.777890010165558</v>
      </c>
      <c r="H10212" s="24">
        <v>6.6244157831224684E-2</v>
      </c>
      <c r="I10212" s="3">
        <f t="shared" si="478"/>
        <v>1968.6799999999826</v>
      </c>
      <c r="J10212" s="3">
        <f>INDEX(PowerArray,MIN(MaximumPowerIndex,ROUND(G10212*100,0)))</f>
        <v>1969.5199999999827</v>
      </c>
      <c r="K10212" s="3">
        <f>MIN(J10212-M10212+N10212,'Power Look Up'!$F$4)</f>
        <v>2000</v>
      </c>
      <c r="M10212" s="50">
        <f t="array" ref="M10212">_xlfn.SUM(_xlfn.NORM.DIST($S$3:$S$1003,$G10212,$P10212,FALSE)*WindSpeedStep*$T$3:$T$1003)</f>
        <v>1958.9790130018055</v>
      </c>
      <c r="N10212" s="50">
        <f t="array" ref="N10212">_xlfn.SUM(_xlfn.NORM.DIST($S$3:$S$1003,$G10212,$Q10212,FALSE)*WindSpeedStep*$T$3:$T$1003)</f>
        <v>2002.9364507363093</v>
      </c>
      <c r="P10212" s="42">
        <f t="shared" si="477"/>
        <v>1.1777890010165559</v>
      </c>
      <c r="Q10212" s="42">
        <f t="shared" si="479"/>
        <v>0.78021640475221177</v>
      </c>
    </row>
    <row r="10213" spans="5:17" x14ac:dyDescent="0.2">
      <c r="E10213" s="15" t="s">
        <v>4938</v>
      </c>
      <c r="F10213" s="21">
        <v>11.867173746483909</v>
      </c>
      <c r="G10213" s="21">
        <v>11.85991681848982</v>
      </c>
      <c r="H10213" s="24">
        <v>7.4154134657439627E-2</v>
      </c>
      <c r="I10213" s="3">
        <f t="shared" si="478"/>
        <v>1977.0799999999824</v>
      </c>
      <c r="J10213" s="3">
        <f>INDEX(PowerArray,MIN(MaximumPowerIndex,ROUND(G10213*100,0)))</f>
        <v>1976.2399999999825</v>
      </c>
      <c r="K10213" s="3">
        <f>MIN(J10213-M10213+N10213,'Power Look Up'!$F$4)</f>
        <v>2000</v>
      </c>
      <c r="M10213" s="50">
        <f t="array" ref="M10213">_xlfn.SUM(_xlfn.NORM.DIST($S$3:$S$1003,$G10213,$P10213,FALSE)*WindSpeedStep*$T$3:$T$1003)</f>
        <v>1964.6146323691423</v>
      </c>
      <c r="N10213" s="50">
        <f t="array" ref="N10213">_xlfn.SUM(_xlfn.NORM.DIST($S$3:$S$1003,$G10213,$Q10213,FALSE)*WindSpeedStep*$T$3:$T$1003)</f>
        <v>1997.5947056816337</v>
      </c>
      <c r="P10213" s="42">
        <f t="shared" si="477"/>
        <v>1.185991681848982</v>
      </c>
      <c r="Q10213" s="42">
        <f t="shared" si="479"/>
        <v>0.87946186878432708</v>
      </c>
    </row>
    <row r="10214" spans="5:17" x14ac:dyDescent="0.2">
      <c r="E10214" s="15" t="s">
        <v>4939</v>
      </c>
      <c r="F10214" s="21">
        <v>12.343139268120202</v>
      </c>
      <c r="G10214" s="21">
        <v>12.328258342606331</v>
      </c>
      <c r="H10214" s="24">
        <v>7.210483335456544E-2</v>
      </c>
      <c r="I10214" s="3">
        <f t="shared" si="478"/>
        <v>1991.7399999999975</v>
      </c>
      <c r="J10214" s="3">
        <f>INDEX(PowerArray,MIN(MaximumPowerIndex,ROUND(G10214*100,0)))</f>
        <v>1991.6299999999976</v>
      </c>
      <c r="K10214" s="3">
        <f>MIN(J10214-M10214+N10214,'Power Look Up'!$F$4)</f>
        <v>2000</v>
      </c>
      <c r="M10214" s="50">
        <f t="array" ref="M10214">_xlfn.SUM(_xlfn.NORM.DIST($S$3:$S$1003,$G10214,$P10214,FALSE)*WindSpeedStep*$T$3:$T$1003)</f>
        <v>1987.0808650367471</v>
      </c>
      <c r="N10214" s="50">
        <f t="array" ref="N10214">_xlfn.SUM(_xlfn.NORM.DIST($S$3:$S$1003,$G10214,$Q10214,FALSE)*WindSpeedStep*$T$3:$T$1003)</f>
        <v>2009.7189089152587</v>
      </c>
      <c r="P10214" s="42">
        <f t="shared" si="477"/>
        <v>1.2328258342606331</v>
      </c>
      <c r="Q10214" s="42">
        <f t="shared" si="479"/>
        <v>0.8889270133456606</v>
      </c>
    </row>
    <row r="10215" spans="5:17" x14ac:dyDescent="0.2">
      <c r="E10215" s="15" t="s">
        <v>4940</v>
      </c>
      <c r="F10215" s="21">
        <v>12.902352748533966</v>
      </c>
      <c r="G10215" s="21">
        <v>12.903788402612768</v>
      </c>
      <c r="H10215" s="24">
        <v>5.2703566028084702E-2</v>
      </c>
      <c r="I10215" s="3">
        <f t="shared" si="478"/>
        <v>1997.8999999999974</v>
      </c>
      <c r="J10215" s="3">
        <f>INDEX(PowerArray,MIN(MaximumPowerIndex,ROUND(G10215*100,0)))</f>
        <v>1997.8999999999974</v>
      </c>
      <c r="K10215" s="3">
        <f>MIN(J10215-M10215+N10215,'Power Look Up'!$F$4)</f>
        <v>2000</v>
      </c>
      <c r="M10215" s="50">
        <f t="array" ref="M10215">_xlfn.SUM(_xlfn.NORM.DIST($S$3:$S$1003,$G10215,$P10215,FALSE)*WindSpeedStep*$T$3:$T$1003)</f>
        <v>1999.3439827232974</v>
      </c>
      <c r="N10215" s="50">
        <f t="array" ref="N10215">_xlfn.SUM(_xlfn.NORM.DIST($S$3:$S$1003,$G10215,$Q10215,FALSE)*WindSpeedStep*$T$3:$T$1003)</f>
        <v>2011.3393428671714</v>
      </c>
      <c r="P10215" s="42">
        <f t="shared" si="477"/>
        <v>1.290378840261277</v>
      </c>
      <c r="Q10215" s="42">
        <f t="shared" si="479"/>
        <v>0.68007566408953568</v>
      </c>
    </row>
    <row r="10216" spans="5:17" x14ac:dyDescent="0.2">
      <c r="E10216" s="15" t="s">
        <v>4941</v>
      </c>
      <c r="F10216" s="21">
        <v>12.788580024492493</v>
      </c>
      <c r="G10216" s="21">
        <v>12.809064926401566</v>
      </c>
      <c r="H10216" s="24">
        <v>5.1608544399454677E-2</v>
      </c>
      <c r="I10216" s="3">
        <f t="shared" si="478"/>
        <v>1996.6899999999976</v>
      </c>
      <c r="J10216" s="3">
        <f>INDEX(PowerArray,MIN(MaximumPowerIndex,ROUND(G10216*100,0)))</f>
        <v>1996.9099999999976</v>
      </c>
      <c r="K10216" s="3">
        <f>MIN(J10216-M10216+N10216,'Power Look Up'!$F$4)</f>
        <v>2000</v>
      </c>
      <c r="M10216" s="50">
        <f t="array" ref="M10216">_xlfn.SUM(_xlfn.NORM.DIST($S$3:$S$1003,$G10216,$P10216,FALSE)*WindSpeedStep*$T$3:$T$1003)</f>
        <v>1998.100926842767</v>
      </c>
      <c r="N10216" s="50">
        <f t="array" ref="N10216">_xlfn.SUM(_xlfn.NORM.DIST($S$3:$S$1003,$G10216,$Q10216,FALSE)*WindSpeedStep*$T$3:$T$1003)</f>
        <v>2012.3283529340054</v>
      </c>
      <c r="P10216" s="42">
        <f t="shared" si="477"/>
        <v>1.2809064926401568</v>
      </c>
      <c r="Q10216" s="42">
        <f t="shared" si="479"/>
        <v>0.66105719596969292</v>
      </c>
    </row>
    <row r="10217" spans="5:17" x14ac:dyDescent="0.2">
      <c r="E10217" s="15" t="s">
        <v>4942</v>
      </c>
      <c r="F10217" s="21">
        <v>13.026171324821961</v>
      </c>
      <c r="G10217" s="21">
        <v>13.008952867745945</v>
      </c>
      <c r="H10217" s="24">
        <v>4.8364172732743536E-2</v>
      </c>
      <c r="I10217" s="3">
        <f t="shared" si="478"/>
        <v>1999.0299999999997</v>
      </c>
      <c r="J10217" s="3">
        <f>INDEX(PowerArray,MIN(MaximumPowerIndex,ROUND(G10217*100,0)))</f>
        <v>1999.0099999999998</v>
      </c>
      <c r="K10217" s="3">
        <f>MIN(J10217-M10217+N10217,'Power Look Up'!$F$4)</f>
        <v>2000</v>
      </c>
      <c r="M10217" s="50">
        <f t="array" ref="M10217">_xlfn.SUM(_xlfn.NORM.DIST($S$3:$S$1003,$G10217,$P10217,FALSE)*WindSpeedStep*$T$3:$T$1003)</f>
        <v>2000.4653449074603</v>
      </c>
      <c r="N10217" s="50">
        <f t="array" ref="N10217">_xlfn.SUM(_xlfn.NORM.DIST($S$3:$S$1003,$G10217,$Q10217,FALSE)*WindSpeedStep*$T$3:$T$1003)</f>
        <v>2010.093104950231</v>
      </c>
      <c r="P10217" s="42">
        <f t="shared" si="477"/>
        <v>1.3008952867745947</v>
      </c>
      <c r="Q10217" s="42">
        <f t="shared" si="479"/>
        <v>0.62916724356778431</v>
      </c>
    </row>
    <row r="10218" spans="5:17" x14ac:dyDescent="0.2">
      <c r="E10218" s="15" t="s">
        <v>4943</v>
      </c>
      <c r="F10218" s="21">
        <v>13.182323298217547</v>
      </c>
      <c r="G10218" s="21">
        <v>13.189245409010548</v>
      </c>
      <c r="H10218" s="24">
        <v>4.779127212614985E-2</v>
      </c>
      <c r="I10218" s="3">
        <f t="shared" si="478"/>
        <v>1999.1799999999998</v>
      </c>
      <c r="J10218" s="3">
        <f>INDEX(PowerArray,MIN(MaximumPowerIndex,ROUND(G10218*100,0)))</f>
        <v>1999.1899999999998</v>
      </c>
      <c r="K10218" s="3">
        <f>MIN(J10218-M10218+N10218,'Power Look Up'!$F$4)</f>
        <v>2000</v>
      </c>
      <c r="M10218" s="50">
        <f t="array" ref="M10218">_xlfn.SUM(_xlfn.NORM.DIST($S$3:$S$1003,$G10218,$P10218,FALSE)*WindSpeedStep*$T$3:$T$1003)</f>
        <v>2001.8622272311372</v>
      </c>
      <c r="N10218" s="50">
        <f t="array" ref="N10218">_xlfn.SUM(_xlfn.NORM.DIST($S$3:$S$1003,$G10218,$Q10218,FALSE)*WindSpeedStep*$T$3:$T$1003)</f>
        <v>2008.3086074789421</v>
      </c>
      <c r="P10218" s="42">
        <f t="shared" si="477"/>
        <v>1.3189245409010548</v>
      </c>
      <c r="Q10218" s="42">
        <f t="shared" si="479"/>
        <v>0.63033081648059563</v>
      </c>
    </row>
    <row r="10219" spans="5:17" x14ac:dyDescent="0.2">
      <c r="E10219" s="15" t="s">
        <v>4944</v>
      </c>
      <c r="F10219" s="21">
        <v>13.320780727290668</v>
      </c>
      <c r="G10219" s="21">
        <v>13.337918967045244</v>
      </c>
      <c r="H10219" s="24">
        <v>4.9546645464093479E-2</v>
      </c>
      <c r="I10219" s="3">
        <f t="shared" si="478"/>
        <v>1999.3199999999997</v>
      </c>
      <c r="J10219" s="3">
        <f>INDEX(PowerArray,MIN(MaximumPowerIndex,ROUND(G10219*100,0)))</f>
        <v>1999.3399999999997</v>
      </c>
      <c r="K10219" s="3">
        <f>MIN(J10219-M10219+N10219,'Power Look Up'!$F$4)</f>
        <v>2000</v>
      </c>
      <c r="M10219" s="50">
        <f t="array" ref="M10219">_xlfn.SUM(_xlfn.NORM.DIST($S$3:$S$1003,$G10219,$P10219,FALSE)*WindSpeedStep*$T$3:$T$1003)</f>
        <v>2002.6153185913104</v>
      </c>
      <c r="N10219" s="50">
        <f t="array" ref="N10219">_xlfn.SUM(_xlfn.NORM.DIST($S$3:$S$1003,$G10219,$Q10219,FALSE)*WindSpeedStep*$T$3:$T$1003)</f>
        <v>2007.1431094630323</v>
      </c>
      <c r="P10219" s="42">
        <f t="shared" si="477"/>
        <v>1.3337918967045246</v>
      </c>
      <c r="Q10219" s="42">
        <f t="shared" si="479"/>
        <v>0.6608491422889986</v>
      </c>
    </row>
    <row r="10220" spans="5:17" x14ac:dyDescent="0.2">
      <c r="E10220" s="15" t="s">
        <v>4945</v>
      </c>
      <c r="F10220" s="21">
        <v>13.75851636386313</v>
      </c>
      <c r="G10220" s="21">
        <v>13.768919330376912</v>
      </c>
      <c r="H10220" s="24">
        <v>4.724346599661218E-2</v>
      </c>
      <c r="I10220" s="3">
        <f t="shared" si="478"/>
        <v>1999.7599999999998</v>
      </c>
      <c r="J10220" s="3">
        <f>INDEX(PowerArray,MIN(MaximumPowerIndex,ROUND(G10220*100,0)))</f>
        <v>1999.7699999999998</v>
      </c>
      <c r="K10220" s="3">
        <f>MIN(J10220-M10220+N10220,'Power Look Up'!$F$4)</f>
        <v>2000</v>
      </c>
      <c r="M10220" s="50">
        <f t="array" ref="M10220">_xlfn.SUM(_xlfn.NORM.DIST($S$3:$S$1003,$G10220,$P10220,FALSE)*WindSpeedStep*$T$3:$T$1003)</f>
        <v>2003.4547327064515</v>
      </c>
      <c r="N10220" s="50">
        <f t="array" ref="N10220">_xlfn.SUM(_xlfn.NORM.DIST($S$3:$S$1003,$G10220,$Q10220,FALSE)*WindSpeedStep*$T$3:$T$1003)</f>
        <v>2004.1788765383321</v>
      </c>
      <c r="P10220" s="42">
        <f t="shared" si="477"/>
        <v>1.3768919330376912</v>
      </c>
      <c r="Q10220" s="42">
        <f t="shared" si="479"/>
        <v>0.65049147219475778</v>
      </c>
    </row>
    <row r="10221" spans="5:17" x14ac:dyDescent="0.2">
      <c r="E10221" s="15" t="s">
        <v>4946</v>
      </c>
      <c r="F10221" s="21">
        <v>12.972311283963663</v>
      </c>
      <c r="G10221" s="21">
        <v>12.961880456198912</v>
      </c>
      <c r="H10221" s="24">
        <v>5.6273703584528073E-2</v>
      </c>
      <c r="I10221" s="3">
        <f t="shared" si="478"/>
        <v>1998.6699999999973</v>
      </c>
      <c r="J10221" s="3">
        <f>INDEX(PowerArray,MIN(MaximumPowerIndex,ROUND(G10221*100,0)))</f>
        <v>1998.5599999999974</v>
      </c>
      <c r="K10221" s="3">
        <f>MIN(J10221-M10221+N10221,'Power Look Up'!$F$4)</f>
        <v>2000</v>
      </c>
      <c r="M10221" s="50">
        <f t="array" ref="M10221">_xlfn.SUM(_xlfn.NORM.DIST($S$3:$S$1003,$G10221,$P10221,FALSE)*WindSpeedStep*$T$3:$T$1003)</f>
        <v>1999.9946202731314</v>
      </c>
      <c r="N10221" s="50">
        <f t="array" ref="N10221">_xlfn.SUM(_xlfn.NORM.DIST($S$3:$S$1003,$G10221,$Q10221,FALSE)*WindSpeedStep*$T$3:$T$1003)</f>
        <v>2010.8123802119521</v>
      </c>
      <c r="P10221" s="42">
        <f t="shared" si="477"/>
        <v>1.2961880456198913</v>
      </c>
      <c r="Q10221" s="42">
        <f t="shared" si="479"/>
        <v>0.72941301869022512</v>
      </c>
    </row>
    <row r="10222" spans="5:17" x14ac:dyDescent="0.2">
      <c r="E10222" s="15" t="s">
        <v>4947</v>
      </c>
      <c r="F10222" s="21">
        <v>13.018569893869239</v>
      </c>
      <c r="G10222" s="21">
        <v>12.997515831517966</v>
      </c>
      <c r="H10222" s="24">
        <v>5.223307978860478E-2</v>
      </c>
      <c r="I10222" s="3">
        <f t="shared" si="478"/>
        <v>1999.0199999999998</v>
      </c>
      <c r="J10222" s="3">
        <f>INDEX(PowerArray,MIN(MaximumPowerIndex,ROUND(G10222*100,0)))</f>
        <v>1998.9999999999975</v>
      </c>
      <c r="K10222" s="3">
        <f>MIN(J10222-M10222+N10222,'Power Look Up'!$F$4)</f>
        <v>2000</v>
      </c>
      <c r="M10222" s="50">
        <f t="array" ref="M10222">_xlfn.SUM(_xlfn.NORM.DIST($S$3:$S$1003,$G10222,$P10222,FALSE)*WindSpeedStep*$T$3:$T$1003)</f>
        <v>2000.3554128577191</v>
      </c>
      <c r="N10222" s="50">
        <f t="array" ref="N10222">_xlfn.SUM(_xlfn.NORM.DIST($S$3:$S$1003,$G10222,$Q10222,FALSE)*WindSpeedStep*$T$3:$T$1003)</f>
        <v>2010.372466736228</v>
      </c>
      <c r="P10222" s="42">
        <f t="shared" si="477"/>
        <v>1.2997515831517967</v>
      </c>
      <c r="Q10222" s="42">
        <f t="shared" si="479"/>
        <v>0.67890028148133175</v>
      </c>
    </row>
    <row r="10223" spans="5:17" x14ac:dyDescent="0.2">
      <c r="E10223" s="15" t="s">
        <v>4948</v>
      </c>
      <c r="F10223" s="21">
        <v>12.881867525624392</v>
      </c>
      <c r="G10223" s="21">
        <v>12.808718288420712</v>
      </c>
      <c r="H10223" s="24">
        <v>6.4431651571402834E-2</v>
      </c>
      <c r="I10223" s="3">
        <f t="shared" si="478"/>
        <v>1997.6799999999976</v>
      </c>
      <c r="J10223" s="3">
        <f>INDEX(PowerArray,MIN(MaximumPowerIndex,ROUND(G10223*100,0)))</f>
        <v>1996.9099999999976</v>
      </c>
      <c r="K10223" s="3">
        <f>MIN(J10223-M10223+N10223,'Power Look Up'!$F$4)</f>
        <v>2000</v>
      </c>
      <c r="M10223" s="50">
        <f t="array" ref="M10223">_xlfn.SUM(_xlfn.NORM.DIST($S$3:$S$1003,$G10223,$P10223,FALSE)*WindSpeedStep*$T$3:$T$1003)</f>
        <v>1998.0959320364602</v>
      </c>
      <c r="N10223" s="50">
        <f t="array" ref="N10223">_xlfn.SUM(_xlfn.NORM.DIST($S$3:$S$1003,$G10223,$Q10223,FALSE)*WindSpeedStep*$T$3:$T$1003)</f>
        <v>2011.7274880358475</v>
      </c>
      <c r="P10223" s="42">
        <f t="shared" si="477"/>
        <v>1.2808718288420713</v>
      </c>
      <c r="Q10223" s="42">
        <f t="shared" si="479"/>
        <v>0.82528687383577859</v>
      </c>
    </row>
    <row r="10224" spans="5:17" x14ac:dyDescent="0.2">
      <c r="E10224" s="15" t="s">
        <v>4949</v>
      </c>
      <c r="F10224" s="21">
        <v>12.895898617264494</v>
      </c>
      <c r="G10224" s="21">
        <v>12.835846595392715</v>
      </c>
      <c r="H10224" s="24">
        <v>6.8238749862835651E-2</v>
      </c>
      <c r="I10224" s="3">
        <f t="shared" si="478"/>
        <v>1997.8999999999974</v>
      </c>
      <c r="J10224" s="3">
        <f>INDEX(PowerArray,MIN(MaximumPowerIndex,ROUND(G10224*100,0)))</f>
        <v>1997.2399999999975</v>
      </c>
      <c r="K10224" s="3">
        <f>MIN(J10224-M10224+N10224,'Power Look Up'!$F$4)</f>
        <v>2000</v>
      </c>
      <c r="M10224" s="50">
        <f t="array" ref="M10224">_xlfn.SUM(_xlfn.NORM.DIST($S$3:$S$1003,$G10224,$P10224,FALSE)*WindSpeedStep*$T$3:$T$1003)</f>
        <v>1998.4766861986884</v>
      </c>
      <c r="N10224" s="50">
        <f t="array" ref="N10224">_xlfn.SUM(_xlfn.NORM.DIST($S$3:$S$1003,$G10224,$Q10224,FALSE)*WindSpeedStep*$T$3:$T$1003)</f>
        <v>2011.0527540681667</v>
      </c>
      <c r="P10224" s="42">
        <f t="shared" si="477"/>
        <v>1.2835846595392715</v>
      </c>
      <c r="Q10224" s="42">
        <f t="shared" si="479"/>
        <v>0.87590212510073406</v>
      </c>
    </row>
    <row r="10225" spans="5:17" x14ac:dyDescent="0.2">
      <c r="E10225" s="15" t="s">
        <v>4950</v>
      </c>
      <c r="F10225" s="21">
        <v>12.913119590443404</v>
      </c>
      <c r="G10225" s="21">
        <v>12.856903863212477</v>
      </c>
      <c r="H10225" s="24">
        <v>6.2726903001770057E-2</v>
      </c>
      <c r="I10225" s="3">
        <f t="shared" si="478"/>
        <v>1998.0099999999975</v>
      </c>
      <c r="J10225" s="3">
        <f>INDEX(PowerArray,MIN(MaximumPowerIndex,ROUND(G10225*100,0)))</f>
        <v>1997.4599999999975</v>
      </c>
      <c r="K10225" s="3">
        <f>MIN(J10225-M10225+N10225,'Power Look Up'!$F$4)</f>
        <v>2000</v>
      </c>
      <c r="M10225" s="50">
        <f t="array" ref="M10225">_xlfn.SUM(_xlfn.NORM.DIST($S$3:$S$1003,$G10225,$P10225,FALSE)*WindSpeedStep*$T$3:$T$1003)</f>
        <v>1998.7583766928806</v>
      </c>
      <c r="N10225" s="50">
        <f t="array" ref="N10225">_xlfn.SUM(_xlfn.NORM.DIST($S$3:$S$1003,$G10225,$Q10225,FALSE)*WindSpeedStep*$T$3:$T$1003)</f>
        <v>2011.5381617313251</v>
      </c>
      <c r="P10225" s="42">
        <f t="shared" si="477"/>
        <v>1.2856903863212477</v>
      </c>
      <c r="Q10225" s="42">
        <f t="shared" si="479"/>
        <v>0.80647376153081174</v>
      </c>
    </row>
    <row r="10226" spans="5:17" x14ac:dyDescent="0.2">
      <c r="E10226" s="15" t="s">
        <v>4951</v>
      </c>
      <c r="F10226" s="21">
        <v>12.699415640856119</v>
      </c>
      <c r="G10226" s="21">
        <v>12.652161676410755</v>
      </c>
      <c r="H10226" s="24">
        <v>7.953121848777539E-2</v>
      </c>
      <c r="I10226" s="3">
        <f t="shared" si="478"/>
        <v>1995.6999999999975</v>
      </c>
      <c r="J10226" s="3">
        <f>INDEX(PowerArray,MIN(MaximumPowerIndex,ROUND(G10226*100,0)))</f>
        <v>1995.1499999999976</v>
      </c>
      <c r="K10226" s="3">
        <f>MIN(J10226-M10226+N10226,'Power Look Up'!$F$4)</f>
        <v>2000</v>
      </c>
      <c r="M10226" s="50">
        <f t="array" ref="M10226">_xlfn.SUM(_xlfn.NORM.DIST($S$3:$S$1003,$G10226,$P10226,FALSE)*WindSpeedStep*$T$3:$T$1003)</f>
        <v>1995.4663007861161</v>
      </c>
      <c r="N10226" s="50">
        <f t="array" ref="N10226">_xlfn.SUM(_xlfn.NORM.DIST($S$3:$S$1003,$G10226,$Q10226,FALSE)*WindSpeedStep*$T$3:$T$1003)</f>
        <v>2007.9852107775953</v>
      </c>
      <c r="P10226" s="42">
        <f t="shared" si="477"/>
        <v>1.2652161676410756</v>
      </c>
      <c r="Q10226" s="42">
        <f t="shared" si="479"/>
        <v>1.0062418346292823</v>
      </c>
    </row>
    <row r="10227" spans="5:17" x14ac:dyDescent="0.2">
      <c r="E10227" s="15" t="s">
        <v>4952</v>
      </c>
      <c r="F10227" s="21">
        <v>13.529203191616094</v>
      </c>
      <c r="G10227" s="21">
        <v>13.527060732647046</v>
      </c>
      <c r="H10227" s="24">
        <v>4.5826793434827519E-2</v>
      </c>
      <c r="I10227" s="3">
        <f t="shared" si="478"/>
        <v>1999.5299999999997</v>
      </c>
      <c r="J10227" s="3">
        <f>INDEX(PowerArray,MIN(MaximumPowerIndex,ROUND(G10227*100,0)))</f>
        <v>1999.5299999999997</v>
      </c>
      <c r="K10227" s="3">
        <f>MIN(J10227-M10227+N10227,'Power Look Up'!$F$4)</f>
        <v>2000</v>
      </c>
      <c r="M10227" s="50">
        <f t="array" ref="M10227">_xlfn.SUM(_xlfn.NORM.DIST($S$3:$S$1003,$G10227,$P10227,FALSE)*WindSpeedStep*$T$3:$T$1003)</f>
        <v>2003.1823066715606</v>
      </c>
      <c r="N10227" s="50">
        <f t="array" ref="N10227">_xlfn.SUM(_xlfn.NORM.DIST($S$3:$S$1003,$G10227,$Q10227,FALSE)*WindSpeedStep*$T$3:$T$1003)</f>
        <v>2005.52941556307</v>
      </c>
      <c r="P10227" s="42">
        <f t="shared" si="477"/>
        <v>1.3527060732647047</v>
      </c>
      <c r="Q10227" s="42">
        <f t="shared" si="479"/>
        <v>0.6199018179753828</v>
      </c>
    </row>
    <row r="10228" spans="5:17" x14ac:dyDescent="0.2">
      <c r="E10228" s="15" t="s">
        <v>4953</v>
      </c>
      <c r="F10228" s="21">
        <v>13.474719401781284</v>
      </c>
      <c r="G10228" s="21">
        <v>13.429293298753983</v>
      </c>
      <c r="H10228" s="24">
        <v>5.1207003235168351E-2</v>
      </c>
      <c r="I10228" s="3">
        <f t="shared" si="478"/>
        <v>1999.4699999999998</v>
      </c>
      <c r="J10228" s="3">
        <f>INDEX(PowerArray,MIN(MaximumPowerIndex,ROUND(G10228*100,0)))</f>
        <v>1999.4299999999998</v>
      </c>
      <c r="K10228" s="3">
        <f>MIN(J10228-M10228+N10228,'Power Look Up'!$F$4)</f>
        <v>2000</v>
      </c>
      <c r="M10228" s="50">
        <f t="array" ref="M10228">_xlfn.SUM(_xlfn.NORM.DIST($S$3:$S$1003,$G10228,$P10228,FALSE)*WindSpeedStep*$T$3:$T$1003)</f>
        <v>2002.9365727428267</v>
      </c>
      <c r="N10228" s="50">
        <f t="array" ref="N10228">_xlfn.SUM(_xlfn.NORM.DIST($S$3:$S$1003,$G10228,$Q10228,FALSE)*WindSpeedStep*$T$3:$T$1003)</f>
        <v>2006.5406335504074</v>
      </c>
      <c r="P10228" s="42">
        <f t="shared" si="477"/>
        <v>1.3429293298753984</v>
      </c>
      <c r="Q10228" s="42">
        <f t="shared" si="479"/>
        <v>0.68767386539531983</v>
      </c>
    </row>
    <row r="10229" spans="5:17" x14ac:dyDescent="0.2">
      <c r="E10229" s="15" t="s">
        <v>4954</v>
      </c>
      <c r="F10229" s="21">
        <v>13.616185097186575</v>
      </c>
      <c r="G10229" s="21">
        <v>13.592837337538223</v>
      </c>
      <c r="H10229" s="24">
        <v>6.6097808863215382E-2</v>
      </c>
      <c r="I10229" s="3">
        <f t="shared" si="478"/>
        <v>1999.6199999999997</v>
      </c>
      <c r="J10229" s="3">
        <f>INDEX(PowerArray,MIN(MaximumPowerIndex,ROUND(G10229*100,0)))</f>
        <v>1999.5899999999997</v>
      </c>
      <c r="K10229" s="3">
        <f>MIN(J10229-M10229+N10229,'Power Look Up'!$F$4)</f>
        <v>2000</v>
      </c>
      <c r="M10229" s="50">
        <f t="array" ref="M10229">_xlfn.SUM(_xlfn.NORM.DIST($S$3:$S$1003,$G10229,$P10229,FALSE)*WindSpeedStep*$T$3:$T$1003)</f>
        <v>2003.2988196308913</v>
      </c>
      <c r="N10229" s="50">
        <f t="array" ref="N10229">_xlfn.SUM(_xlfn.NORM.DIST($S$3:$S$1003,$G10229,$Q10229,FALSE)*WindSpeedStep*$T$3:$T$1003)</f>
        <v>2006.2069769257646</v>
      </c>
      <c r="P10229" s="42">
        <f t="shared" si="477"/>
        <v>1.3592837337538224</v>
      </c>
      <c r="Q10229" s="42">
        <f t="shared" si="479"/>
        <v>0.8984567642453789</v>
      </c>
    </row>
    <row r="10230" spans="5:17" x14ac:dyDescent="0.2">
      <c r="E10230" s="15" t="s">
        <v>4955</v>
      </c>
      <c r="F10230" s="21">
        <v>13.978524282911991</v>
      </c>
      <c r="G10230" s="21">
        <v>13.961649376125807</v>
      </c>
      <c r="H10230" s="24">
        <v>5.2222966117559812E-2</v>
      </c>
      <c r="I10230" s="3">
        <f t="shared" si="478"/>
        <v>1999.9799999999998</v>
      </c>
      <c r="J10230" s="3">
        <f>INDEX(PowerArray,MIN(MaximumPowerIndex,ROUND(G10230*100,0)))</f>
        <v>1999.9599999999998</v>
      </c>
      <c r="K10230" s="3">
        <f>MIN(J10230-M10230+N10230,'Power Look Up'!$F$4)</f>
        <v>2000</v>
      </c>
      <c r="M10230" s="50">
        <f t="array" ref="M10230">_xlfn.SUM(_xlfn.NORM.DIST($S$3:$S$1003,$G10230,$P10230,FALSE)*WindSpeedStep*$T$3:$T$1003)</f>
        <v>2003.4308118523732</v>
      </c>
      <c r="N10230" s="50">
        <f t="array" ref="N10230">_xlfn.SUM(_xlfn.NORM.DIST($S$3:$S$1003,$G10230,$Q10230,FALSE)*WindSpeedStep*$T$3:$T$1003)</f>
        <v>2003.5195787459481</v>
      </c>
      <c r="P10230" s="42">
        <f t="shared" si="477"/>
        <v>1.3961649376125809</v>
      </c>
      <c r="Q10230" s="42">
        <f t="shared" si="479"/>
        <v>0.72911874231466811</v>
      </c>
    </row>
    <row r="10231" spans="5:17" x14ac:dyDescent="0.2">
      <c r="E10231" s="15" t="s">
        <v>4956</v>
      </c>
      <c r="F10231" s="21">
        <v>14.29</v>
      </c>
      <c r="G10231" s="21">
        <v>14.261201567275538</v>
      </c>
      <c r="H10231" s="24">
        <v>5.2484254723582931E-2</v>
      </c>
      <c r="I10231" s="3">
        <f t="shared" si="478"/>
        <v>2000</v>
      </c>
      <c r="J10231" s="3">
        <f>INDEX(PowerArray,MIN(MaximumPowerIndex,ROUND(G10231*100,0)))</f>
        <v>2000</v>
      </c>
      <c r="K10231" s="3">
        <f>MIN(J10231-M10231+N10231,'Power Look Up'!$F$4)</f>
        <v>1999.272260738235</v>
      </c>
      <c r="M10231" s="50">
        <f t="array" ref="M10231">_xlfn.SUM(_xlfn.NORM.DIST($S$3:$S$1003,$G10231,$P10231,FALSE)*WindSpeedStep*$T$3:$T$1003)</f>
        <v>2003.1495306606955</v>
      </c>
      <c r="N10231" s="50">
        <f t="array" ref="N10231">_xlfn.SUM(_xlfn.NORM.DIST($S$3:$S$1003,$G10231,$Q10231,FALSE)*WindSpeedStep*$T$3:$T$1003)</f>
        <v>2002.4217913989305</v>
      </c>
      <c r="P10231" s="42">
        <f t="shared" si="477"/>
        <v>1.4261201567275539</v>
      </c>
      <c r="Q10231" s="42">
        <f t="shared" si="479"/>
        <v>0.74848853572124951</v>
      </c>
    </row>
    <row r="10232" spans="5:17" x14ac:dyDescent="0.2">
      <c r="E10232" s="15" t="s">
        <v>4957</v>
      </c>
      <c r="F10232" s="21">
        <v>13.444696863185287</v>
      </c>
      <c r="G10232" s="21">
        <v>13.417196103463448</v>
      </c>
      <c r="H10232" s="24">
        <v>5.578407662382294E-2</v>
      </c>
      <c r="I10232" s="3">
        <f t="shared" si="478"/>
        <v>1999.4399999999998</v>
      </c>
      <c r="J10232" s="3">
        <f>INDEX(PowerArray,MIN(MaximumPowerIndex,ROUND(G10232*100,0)))</f>
        <v>1999.4199999999998</v>
      </c>
      <c r="K10232" s="3">
        <f>MIN(J10232-M10232+N10232,'Power Look Up'!$F$4)</f>
        <v>2000</v>
      </c>
      <c r="M10232" s="50">
        <f t="array" ref="M10232">_xlfn.SUM(_xlfn.NORM.DIST($S$3:$S$1003,$G10232,$P10232,FALSE)*WindSpeedStep*$T$3:$T$1003)</f>
        <v>2002.8994575969314</v>
      </c>
      <c r="N10232" s="50">
        <f t="array" ref="N10232">_xlfn.SUM(_xlfn.NORM.DIST($S$3:$S$1003,$G10232,$Q10232,FALSE)*WindSpeedStep*$T$3:$T$1003)</f>
        <v>2006.8966751236364</v>
      </c>
      <c r="P10232" s="42">
        <f t="shared" si="477"/>
        <v>1.3417196103463449</v>
      </c>
      <c r="Q10232" s="42">
        <f t="shared" si="479"/>
        <v>0.74846589551246356</v>
      </c>
    </row>
    <row r="10233" spans="5:17" x14ac:dyDescent="0.2">
      <c r="E10233" s="15" t="s">
        <v>4958</v>
      </c>
      <c r="F10233" s="21">
        <v>13.620908154063864</v>
      </c>
      <c r="G10233" s="21">
        <v>13.572659965512917</v>
      </c>
      <c r="H10233" s="24">
        <v>4.5518257151966772E-2</v>
      </c>
      <c r="I10233" s="3">
        <f t="shared" si="478"/>
        <v>1999.6199999999997</v>
      </c>
      <c r="J10233" s="3">
        <f>INDEX(PowerArray,MIN(MaximumPowerIndex,ROUND(G10233*100,0)))</f>
        <v>1999.5699999999997</v>
      </c>
      <c r="K10233" s="3">
        <f>MIN(J10233-M10233+N10233,'Power Look Up'!$F$4)</f>
        <v>2000</v>
      </c>
      <c r="M10233" s="50">
        <f t="array" ref="M10233">_xlfn.SUM(_xlfn.NORM.DIST($S$3:$S$1003,$G10233,$P10233,FALSE)*WindSpeedStep*$T$3:$T$1003)</f>
        <v>2003.2668902069618</v>
      </c>
      <c r="N10233" s="50">
        <f t="array" ref="N10233">_xlfn.SUM(_xlfn.NORM.DIST($S$3:$S$1003,$G10233,$Q10233,FALSE)*WindSpeedStep*$T$3:$T$1003)</f>
        <v>2005.214723271969</v>
      </c>
      <c r="P10233" s="42">
        <f t="shared" si="477"/>
        <v>1.3572659965512919</v>
      </c>
      <c r="Q10233" s="42">
        <f t="shared" si="479"/>
        <v>0.61780382654642141</v>
      </c>
    </row>
    <row r="10234" spans="5:17" x14ac:dyDescent="0.2">
      <c r="E10234" s="15" t="s">
        <v>4959</v>
      </c>
      <c r="F10234" s="21">
        <v>13.642373956994884</v>
      </c>
      <c r="G10234" s="21">
        <v>13.633150609321191</v>
      </c>
      <c r="H10234" s="24">
        <v>4.8378676767000424E-2</v>
      </c>
      <c r="I10234" s="3">
        <f t="shared" si="478"/>
        <v>1999.6399999999996</v>
      </c>
      <c r="J10234" s="3">
        <f>INDEX(PowerArray,MIN(MaximumPowerIndex,ROUND(G10234*100,0)))</f>
        <v>1999.6299999999997</v>
      </c>
      <c r="K10234" s="3">
        <f>MIN(J10234-M10234+N10234,'Power Look Up'!$F$4)</f>
        <v>2000</v>
      </c>
      <c r="M10234" s="50">
        <f t="array" ref="M10234">_xlfn.SUM(_xlfn.NORM.DIST($S$3:$S$1003,$G10234,$P10234,FALSE)*WindSpeedStep*$T$3:$T$1003)</f>
        <v>2003.3531736900002</v>
      </c>
      <c r="N10234" s="50">
        <f t="array" ref="N10234">_xlfn.SUM(_xlfn.NORM.DIST($S$3:$S$1003,$G10234,$Q10234,FALSE)*WindSpeedStep*$T$3:$T$1003)</f>
        <v>2005.0040309713511</v>
      </c>
      <c r="P10234" s="42">
        <f t="shared" si="477"/>
        <v>1.3633150609321192</v>
      </c>
      <c r="Q10234" s="42">
        <f t="shared" si="479"/>
        <v>0.65955378664418485</v>
      </c>
    </row>
    <row r="10235" spans="5:17" x14ac:dyDescent="0.2">
      <c r="E10235" s="15" t="s">
        <v>4960</v>
      </c>
      <c r="F10235" s="21">
        <v>12.848508664536002</v>
      </c>
      <c r="G10235" s="21">
        <v>12.83055590265648</v>
      </c>
      <c r="H10235" s="24">
        <v>4.7476327091851553E-2</v>
      </c>
      <c r="I10235" s="3">
        <f t="shared" si="478"/>
        <v>1997.3499999999974</v>
      </c>
      <c r="J10235" s="3">
        <f>INDEX(PowerArray,MIN(MaximumPowerIndex,ROUND(G10235*100,0)))</f>
        <v>1997.1299999999974</v>
      </c>
      <c r="K10235" s="3">
        <f>MIN(J10235-M10235+N10235,'Power Look Up'!$F$4)</f>
        <v>2000</v>
      </c>
      <c r="M10235" s="50">
        <f t="array" ref="M10235">_xlfn.SUM(_xlfn.NORM.DIST($S$3:$S$1003,$G10235,$P10235,FALSE)*WindSpeedStep*$T$3:$T$1003)</f>
        <v>1998.4040268715978</v>
      </c>
      <c r="N10235" s="50">
        <f t="array" ref="N10235">_xlfn.SUM(_xlfn.NORM.DIST($S$3:$S$1003,$G10235,$Q10235,FALSE)*WindSpeedStep*$T$3:$T$1003)</f>
        <v>2012.0044586418721</v>
      </c>
      <c r="P10235" s="42">
        <f t="shared" si="477"/>
        <v>1.283055590265648</v>
      </c>
      <c r="Q10235" s="42">
        <f t="shared" si="479"/>
        <v>0.60914766880480564</v>
      </c>
    </row>
    <row r="10236" spans="5:17" x14ac:dyDescent="0.2">
      <c r="E10236" s="15" t="s">
        <v>4961</v>
      </c>
      <c r="F10236" s="21">
        <v>12.503203807656673</v>
      </c>
      <c r="G10236" s="21">
        <v>12.463994123999148</v>
      </c>
      <c r="H10236" s="24">
        <v>6.078442067261141E-2</v>
      </c>
      <c r="I10236" s="3">
        <f t="shared" si="478"/>
        <v>1993.4999999999975</v>
      </c>
      <c r="J10236" s="3">
        <f>INDEX(PowerArray,MIN(MaximumPowerIndex,ROUND(G10236*100,0)))</f>
        <v>1993.0599999999977</v>
      </c>
      <c r="K10236" s="3">
        <f>MIN(J10236-M10236+N10236,'Power Look Up'!$F$4)</f>
        <v>2000</v>
      </c>
      <c r="M10236" s="50">
        <f t="array" ref="M10236">_xlfn.SUM(_xlfn.NORM.DIST($S$3:$S$1003,$G10236,$P10236,FALSE)*WindSpeedStep*$T$3:$T$1003)</f>
        <v>1991.1516025929416</v>
      </c>
      <c r="N10236" s="50">
        <f t="array" ref="N10236">_xlfn.SUM(_xlfn.NORM.DIST($S$3:$S$1003,$G10236,$Q10236,FALSE)*WindSpeedStep*$T$3:$T$1003)</f>
        <v>2014.453428806878</v>
      </c>
      <c r="P10236" s="42">
        <f t="shared" si="477"/>
        <v>1.2463994123999149</v>
      </c>
      <c r="Q10236" s="42">
        <f t="shared" si="479"/>
        <v>0.75761666209412093</v>
      </c>
    </row>
    <row r="10237" spans="5:17" x14ac:dyDescent="0.2">
      <c r="E10237" s="15" t="s">
        <v>4962</v>
      </c>
      <c r="F10237" s="21">
        <v>12.687018883913304</v>
      </c>
      <c r="G10237" s="21">
        <v>12.627421142113773</v>
      </c>
      <c r="H10237" s="24">
        <v>4.8080640974962105E-2</v>
      </c>
      <c r="I10237" s="3">
        <f t="shared" si="478"/>
        <v>1995.5899999999974</v>
      </c>
      <c r="J10237" s="3">
        <f>INDEX(PowerArray,MIN(MaximumPowerIndex,ROUND(G10237*100,0)))</f>
        <v>1994.9299999999976</v>
      </c>
      <c r="K10237" s="3">
        <f>MIN(J10237-M10237+N10237,'Power Look Up'!$F$4)</f>
        <v>2000</v>
      </c>
      <c r="M10237" s="50">
        <f t="array" ref="M10237">_xlfn.SUM(_xlfn.NORM.DIST($S$3:$S$1003,$G10237,$P10237,FALSE)*WindSpeedStep*$T$3:$T$1003)</f>
        <v>1994.9766472657866</v>
      </c>
      <c r="N10237" s="50">
        <f t="array" ref="N10237">_xlfn.SUM(_xlfn.NORM.DIST($S$3:$S$1003,$G10237,$Q10237,FALSE)*WindSpeedStep*$T$3:$T$1003)</f>
        <v>2014.410432864089</v>
      </c>
      <c r="P10237" s="42">
        <f t="shared" si="477"/>
        <v>1.2627421142113775</v>
      </c>
      <c r="Q10237" s="42">
        <f t="shared" si="479"/>
        <v>0.60713450237361821</v>
      </c>
    </row>
    <row r="10238" spans="5:17" x14ac:dyDescent="0.2">
      <c r="E10238" s="15" t="s">
        <v>4963</v>
      </c>
      <c r="F10238" s="21">
        <v>12.391660800006321</v>
      </c>
      <c r="G10238" s="21">
        <v>12.349240342357618</v>
      </c>
      <c r="H10238" s="24">
        <v>5.8910586061202357E-2</v>
      </c>
      <c r="I10238" s="3">
        <f t="shared" si="478"/>
        <v>1992.2899999999977</v>
      </c>
      <c r="J10238" s="3">
        <f>INDEX(PowerArray,MIN(MaximumPowerIndex,ROUND(G10238*100,0)))</f>
        <v>1991.8499999999976</v>
      </c>
      <c r="K10238" s="3">
        <f>MIN(J10238-M10238+N10238,'Power Look Up'!$F$4)</f>
        <v>2000</v>
      </c>
      <c r="M10238" s="50">
        <f t="array" ref="M10238">_xlfn.SUM(_xlfn.NORM.DIST($S$3:$S$1003,$G10238,$P10238,FALSE)*WindSpeedStep*$T$3:$T$1003)</f>
        <v>1987.7692943488614</v>
      </c>
      <c r="N10238" s="50">
        <f t="array" ref="N10238">_xlfn.SUM(_xlfn.NORM.DIST($S$3:$S$1003,$G10238,$Q10238,FALSE)*WindSpeedStep*$T$3:$T$1003)</f>
        <v>2015.4391992406167</v>
      </c>
      <c r="P10238" s="42">
        <f t="shared" si="477"/>
        <v>1.2349240342357619</v>
      </c>
      <c r="Q10238" s="42">
        <f t="shared" si="479"/>
        <v>0.72750098597893054</v>
      </c>
    </row>
    <row r="10239" spans="5:17" x14ac:dyDescent="0.2">
      <c r="E10239" s="15" t="s">
        <v>4964</v>
      </c>
      <c r="F10239" s="21">
        <v>12.493457863882261</v>
      </c>
      <c r="G10239" s="21">
        <v>12.47583441434821</v>
      </c>
      <c r="H10239" s="24">
        <v>6.003141869699654E-2</v>
      </c>
      <c r="I10239" s="3">
        <f t="shared" si="478"/>
        <v>1993.3899999999976</v>
      </c>
      <c r="J10239" s="3">
        <f>INDEX(PowerArray,MIN(MaximumPowerIndex,ROUND(G10239*100,0)))</f>
        <v>1993.2799999999975</v>
      </c>
      <c r="K10239" s="3">
        <f>MIN(J10239-M10239+N10239,'Power Look Up'!$F$4)</f>
        <v>2000</v>
      </c>
      <c r="M10239" s="50">
        <f t="array" ref="M10239">_xlfn.SUM(_xlfn.NORM.DIST($S$3:$S$1003,$G10239,$P10239,FALSE)*WindSpeedStep*$T$3:$T$1003)</f>
        <v>1991.4658523649186</v>
      </c>
      <c r="N10239" s="50">
        <f t="array" ref="N10239">_xlfn.SUM(_xlfn.NORM.DIST($S$3:$S$1003,$G10239,$Q10239,FALSE)*WindSpeedStep*$T$3:$T$1003)</f>
        <v>2014.5713548406211</v>
      </c>
      <c r="P10239" s="42">
        <f t="shared" si="477"/>
        <v>1.247583441434821</v>
      </c>
      <c r="Q10239" s="42">
        <f t="shared" si="479"/>
        <v>0.74894203932213599</v>
      </c>
    </row>
    <row r="10240" spans="5:17" x14ac:dyDescent="0.2">
      <c r="E10240" s="15" t="s">
        <v>4965</v>
      </c>
      <c r="F10240" s="21">
        <v>12.654601804558004</v>
      </c>
      <c r="G10240" s="21">
        <v>12.638827829244896</v>
      </c>
      <c r="H10240" s="24">
        <v>8.9295579383066037E-2</v>
      </c>
      <c r="I10240" s="3">
        <f t="shared" si="478"/>
        <v>1995.1499999999976</v>
      </c>
      <c r="J10240" s="3">
        <f>INDEX(PowerArray,MIN(MaximumPowerIndex,ROUND(G10240*100,0)))</f>
        <v>1995.0399999999975</v>
      </c>
      <c r="K10240" s="3">
        <f>MIN(J10240-M10240+N10240,'Power Look Up'!$F$4)</f>
        <v>2000</v>
      </c>
      <c r="M10240" s="50">
        <f t="array" ref="M10240">_xlfn.SUM(_xlfn.NORM.DIST($S$3:$S$1003,$G10240,$P10240,FALSE)*WindSpeedStep*$T$3:$T$1003)</f>
        <v>1995.2051089219551</v>
      </c>
      <c r="N10240" s="50">
        <f t="array" ref="N10240">_xlfn.SUM(_xlfn.NORM.DIST($S$3:$S$1003,$G10240,$Q10240,FALSE)*WindSpeedStep*$T$3:$T$1003)</f>
        <v>2002.7257481495089</v>
      </c>
      <c r="P10240" s="42">
        <f t="shared" si="477"/>
        <v>1.2638827829244896</v>
      </c>
      <c r="Q10240" s="42">
        <f t="shared" si="479"/>
        <v>1.1285914537352417</v>
      </c>
    </row>
    <row r="10241" spans="5:17" x14ac:dyDescent="0.2">
      <c r="E10241" s="15" t="s">
        <v>4966</v>
      </c>
      <c r="F10241" s="21">
        <v>13.229296796730511</v>
      </c>
      <c r="G10241" s="21">
        <v>13.174546382626529</v>
      </c>
      <c r="H10241" s="24">
        <v>5.4424661496591475E-2</v>
      </c>
      <c r="I10241" s="3">
        <f t="shared" si="478"/>
        <v>1999.2299999999998</v>
      </c>
      <c r="J10241" s="3">
        <f>INDEX(PowerArray,MIN(MaximumPowerIndex,ROUND(G10241*100,0)))</f>
        <v>1999.1699999999998</v>
      </c>
      <c r="K10241" s="3">
        <f>MIN(J10241-M10241+N10241,'Power Look Up'!$F$4)</f>
        <v>2000</v>
      </c>
      <c r="M10241" s="50">
        <f t="array" ref="M10241">_xlfn.SUM(_xlfn.NORM.DIST($S$3:$S$1003,$G10241,$P10241,FALSE)*WindSpeedStep*$T$3:$T$1003)</f>
        <v>2001.7699250190385</v>
      </c>
      <c r="N10241" s="50">
        <f t="array" ref="N10241">_xlfn.SUM(_xlfn.NORM.DIST($S$3:$S$1003,$G10241,$Q10241,FALSE)*WindSpeedStep*$T$3:$T$1003)</f>
        <v>2008.7941874762785</v>
      </c>
      <c r="P10241" s="42">
        <f t="shared" si="477"/>
        <v>1.3174546382626531</v>
      </c>
      <c r="Q10241" s="42">
        <f t="shared" si="479"/>
        <v>0.71702022724559256</v>
      </c>
    </row>
    <row r="10242" spans="5:17" x14ac:dyDescent="0.2">
      <c r="E10242" s="15" t="s">
        <v>4967</v>
      </c>
      <c r="F10242" s="21">
        <v>12.612353207781554</v>
      </c>
      <c r="G10242" s="21">
        <v>12.586081027505223</v>
      </c>
      <c r="H10242" s="24">
        <v>4.5986660097827918E-2</v>
      </c>
      <c r="I10242" s="3">
        <f t="shared" si="478"/>
        <v>1994.7099999999975</v>
      </c>
      <c r="J10242" s="3">
        <f>INDEX(PowerArray,MIN(MaximumPowerIndex,ROUND(G10242*100,0)))</f>
        <v>1994.4899999999975</v>
      </c>
      <c r="K10242" s="3">
        <f>MIN(J10242-M10242+N10242,'Power Look Up'!$F$4)</f>
        <v>2000</v>
      </c>
      <c r="M10242" s="50">
        <f t="array" ref="M10242">_xlfn.SUM(_xlfn.NORM.DIST($S$3:$S$1003,$G10242,$P10242,FALSE)*WindSpeedStep*$T$3:$T$1003)</f>
        <v>1994.108731812827</v>
      </c>
      <c r="N10242" s="50">
        <f t="array" ref="N10242">_xlfn.SUM(_xlfn.NORM.DIST($S$3:$S$1003,$G10242,$Q10242,FALSE)*WindSpeedStep*$T$3:$T$1003)</f>
        <v>2014.9390858237427</v>
      </c>
      <c r="P10242" s="42">
        <f t="shared" si="477"/>
        <v>1.2586081027505225</v>
      </c>
      <c r="Q10242" s="42">
        <f t="shared" si="479"/>
        <v>0.57879183017560343</v>
      </c>
    </row>
    <row r="10243" spans="5:17" x14ac:dyDescent="0.2">
      <c r="E10243" s="15" t="s">
        <v>4968</v>
      </c>
      <c r="F10243" s="21">
        <v>12.272091928176959</v>
      </c>
      <c r="G10243" s="21">
        <v>12.244459531296306</v>
      </c>
      <c r="H10243" s="24">
        <v>5.1335990936761798E-2</v>
      </c>
      <c r="I10243" s="3">
        <f t="shared" si="478"/>
        <v>1990.9699999999975</v>
      </c>
      <c r="J10243" s="3">
        <f>INDEX(PowerArray,MIN(MaximumPowerIndex,ROUND(G10243*100,0)))</f>
        <v>1990.6399999999976</v>
      </c>
      <c r="K10243" s="3">
        <f>MIN(J10243-M10243+N10243,'Power Look Up'!$F$4)</f>
        <v>2000</v>
      </c>
      <c r="M10243" s="50">
        <f t="array" ref="M10243">_xlfn.SUM(_xlfn.NORM.DIST($S$3:$S$1003,$G10243,$P10243,FALSE)*WindSpeedStep*$T$3:$T$1003)</f>
        <v>1984.0964503217485</v>
      </c>
      <c r="N10243" s="50">
        <f t="array" ref="N10243">_xlfn.SUM(_xlfn.NORM.DIST($S$3:$S$1003,$G10243,$Q10243,FALSE)*WindSpeedStep*$T$3:$T$1003)</f>
        <v>2017.995560820264</v>
      </c>
      <c r="P10243" s="42">
        <f t="shared" ref="P10243:P10306" si="480">ReferenceTurbulence*G10243</f>
        <v>1.2244459531296306</v>
      </c>
      <c r="Q10243" s="42">
        <f t="shared" si="479"/>
        <v>0.62858146352417377</v>
      </c>
    </row>
    <row r="10244" spans="5:17" x14ac:dyDescent="0.2">
      <c r="E10244" s="15" t="s">
        <v>4969</v>
      </c>
      <c r="F10244" s="21">
        <v>12.920769266527799</v>
      </c>
      <c r="G10244" s="21">
        <v>12.866942433565317</v>
      </c>
      <c r="H10244" s="24">
        <v>4.798475905038839E-2</v>
      </c>
      <c r="I10244" s="3">
        <f t="shared" ref="I10244:I10307" si="481">INDEX(PowerArray,MIN(MaximumPowerIndex,ROUND(F10244*100,0)))</f>
        <v>1998.1199999999974</v>
      </c>
      <c r="J10244" s="3">
        <f>INDEX(PowerArray,MIN(MaximumPowerIndex,ROUND(G10244*100,0)))</f>
        <v>1997.5699999999974</v>
      </c>
      <c r="K10244" s="3">
        <f>MIN(J10244-M10244+N10244,'Power Look Up'!$F$4)</f>
        <v>2000</v>
      </c>
      <c r="M10244" s="50">
        <f t="array" ref="M10244">_xlfn.SUM(_xlfn.NORM.DIST($S$3:$S$1003,$G10244,$P10244,FALSE)*WindSpeedStep*$T$3:$T$1003)</f>
        <v>1998.8885195679081</v>
      </c>
      <c r="N10244" s="50">
        <f t="array" ref="N10244">_xlfn.SUM(_xlfn.NORM.DIST($S$3:$S$1003,$G10244,$Q10244,FALSE)*WindSpeedStep*$T$3:$T$1003)</f>
        <v>2011.6083739213975</v>
      </c>
      <c r="P10244" s="42">
        <f t="shared" si="480"/>
        <v>1.2866942433565318</v>
      </c>
      <c r="Q10244" s="42">
        <f t="shared" ref="Q10244:Q10307" si="482">G10244*H10244</f>
        <v>0.61741713238984974</v>
      </c>
    </row>
    <row r="10245" spans="5:17" x14ac:dyDescent="0.2">
      <c r="E10245" s="15" t="s">
        <v>4970</v>
      </c>
      <c r="F10245" s="21">
        <v>12.034347403858519</v>
      </c>
      <c r="G10245" s="21">
        <v>12.01772086518079</v>
      </c>
      <c r="H10245" s="24">
        <v>6.8969257089410665E-2</v>
      </c>
      <c r="I10245" s="3">
        <f t="shared" si="481"/>
        <v>1988.3299999999977</v>
      </c>
      <c r="J10245" s="3">
        <f>INDEX(PowerArray,MIN(MaximumPowerIndex,ROUND(G10245*100,0)))</f>
        <v>1988.2199999999978</v>
      </c>
      <c r="K10245" s="3">
        <f>MIN(J10245-M10245+N10245,'Power Look Up'!$F$4)</f>
        <v>2000</v>
      </c>
      <c r="M10245" s="50">
        <f t="array" ref="M10245">_xlfn.SUM(_xlfn.NORM.DIST($S$3:$S$1003,$G10245,$P10245,FALSE)*WindSpeedStep*$T$3:$T$1003)</f>
        <v>1973.8871264234501</v>
      </c>
      <c r="N10245" s="50">
        <f t="array" ref="N10245">_xlfn.SUM(_xlfn.NORM.DIST($S$3:$S$1003,$G10245,$Q10245,FALSE)*WindSpeedStep*$T$3:$T$1003)</f>
        <v>2007.4203735042483</v>
      </c>
      <c r="P10245" s="42">
        <f t="shared" si="480"/>
        <v>1.201772086518079</v>
      </c>
      <c r="Q10245" s="42">
        <f t="shared" si="482"/>
        <v>0.8288532799794287</v>
      </c>
    </row>
    <row r="10246" spans="5:17" x14ac:dyDescent="0.2">
      <c r="E10246" s="15" t="s">
        <v>4971</v>
      </c>
      <c r="F10246" s="21">
        <v>12.261160948067648</v>
      </c>
      <c r="G10246" s="21">
        <v>12.263850912597778</v>
      </c>
      <c r="H10246" s="24">
        <v>6.7693426708570162E-2</v>
      </c>
      <c r="I10246" s="3">
        <f t="shared" si="481"/>
        <v>1990.8599999999976</v>
      </c>
      <c r="J10246" s="3">
        <f>INDEX(PowerArray,MIN(MaximumPowerIndex,ROUND(G10246*100,0)))</f>
        <v>1990.8599999999976</v>
      </c>
      <c r="K10246" s="3">
        <f>MIN(J10246-M10246+N10246,'Power Look Up'!$F$4)</f>
        <v>2000</v>
      </c>
      <c r="M10246" s="50">
        <f t="array" ref="M10246">_xlfn.SUM(_xlfn.NORM.DIST($S$3:$S$1003,$G10246,$P10246,FALSE)*WindSpeedStep*$T$3:$T$1003)</f>
        <v>1984.8215709838648</v>
      </c>
      <c r="N10246" s="50">
        <f t="array" ref="N10246">_xlfn.SUM(_xlfn.NORM.DIST($S$3:$S$1003,$G10246,$Q10246,FALSE)*WindSpeedStep*$T$3:$T$1003)</f>
        <v>2011.6639857659411</v>
      </c>
      <c r="P10246" s="42">
        <f t="shared" si="480"/>
        <v>1.226385091259778</v>
      </c>
      <c r="Q10246" s="42">
        <f t="shared" si="482"/>
        <v>0.83018209291676903</v>
      </c>
    </row>
    <row r="10247" spans="5:17" x14ac:dyDescent="0.2">
      <c r="E10247" s="15" t="s">
        <v>4972</v>
      </c>
      <c r="F10247" s="21">
        <v>12.599488581673048</v>
      </c>
      <c r="G10247" s="21">
        <v>12.55546333638538</v>
      </c>
      <c r="H10247" s="24">
        <v>5.9526225619263171E-2</v>
      </c>
      <c r="I10247" s="3">
        <f t="shared" si="481"/>
        <v>1994.5999999999976</v>
      </c>
      <c r="J10247" s="3">
        <f>INDEX(PowerArray,MIN(MaximumPowerIndex,ROUND(G10247*100,0)))</f>
        <v>1994.1599999999976</v>
      </c>
      <c r="K10247" s="3">
        <f>MIN(J10247-M10247+N10247,'Power Look Up'!$F$4)</f>
        <v>2000</v>
      </c>
      <c r="M10247" s="50">
        <f t="array" ref="M10247">_xlfn.SUM(_xlfn.NORM.DIST($S$3:$S$1003,$G10247,$P10247,FALSE)*WindSpeedStep*$T$3:$T$1003)</f>
        <v>1993.4241111530812</v>
      </c>
      <c r="N10247" s="50">
        <f t="array" ref="N10247">_xlfn.SUM(_xlfn.NORM.DIST($S$3:$S$1003,$G10247,$Q10247,FALSE)*WindSpeedStep*$T$3:$T$1003)</f>
        <v>2014.1772799851447</v>
      </c>
      <c r="P10247" s="42">
        <f t="shared" si="480"/>
        <v>1.255546333638538</v>
      </c>
      <c r="Q10247" s="42">
        <f t="shared" si="482"/>
        <v>0.74737934331606282</v>
      </c>
    </row>
    <row r="10248" spans="5:17" x14ac:dyDescent="0.2">
      <c r="E10248" s="15" t="s">
        <v>4973</v>
      </c>
      <c r="F10248" s="21">
        <v>12.991453840728491</v>
      </c>
      <c r="G10248" s="21">
        <v>12.951774719260831</v>
      </c>
      <c r="H10248" s="24">
        <v>5.2342101841457128E-2</v>
      </c>
      <c r="I10248" s="3">
        <f t="shared" si="481"/>
        <v>1998.8899999999974</v>
      </c>
      <c r="J10248" s="3">
        <f>INDEX(PowerArray,MIN(MaximumPowerIndex,ROUND(G10248*100,0)))</f>
        <v>1998.4499999999975</v>
      </c>
      <c r="K10248" s="3">
        <f>MIN(J10248-M10248+N10248,'Power Look Up'!$F$4)</f>
        <v>2000</v>
      </c>
      <c r="M10248" s="50">
        <f t="array" ref="M10248">_xlfn.SUM(_xlfn.NORM.DIST($S$3:$S$1003,$G10248,$P10248,FALSE)*WindSpeedStep*$T$3:$T$1003)</f>
        <v>1999.8871250511759</v>
      </c>
      <c r="N10248" s="50">
        <f t="array" ref="N10248">_xlfn.SUM(_xlfn.NORM.DIST($S$3:$S$1003,$G10248,$Q10248,FALSE)*WindSpeedStep*$T$3:$T$1003)</f>
        <v>2010.8379034928794</v>
      </c>
      <c r="P10248" s="42">
        <f t="shared" si="480"/>
        <v>1.2951774719260831</v>
      </c>
      <c r="Q10248" s="42">
        <f t="shared" si="482"/>
        <v>0.67792311138316019</v>
      </c>
    </row>
    <row r="10249" spans="5:17" x14ac:dyDescent="0.2">
      <c r="E10249" s="15" t="s">
        <v>4974</v>
      </c>
      <c r="F10249" s="21">
        <v>13.076859425431971</v>
      </c>
      <c r="G10249" s="21">
        <v>13.074574000321114</v>
      </c>
      <c r="H10249" s="24">
        <v>6.0412058759582769E-2</v>
      </c>
      <c r="I10249" s="3">
        <f t="shared" si="481"/>
        <v>1999.0799999999997</v>
      </c>
      <c r="J10249" s="3">
        <f>INDEX(PowerArray,MIN(MaximumPowerIndex,ROUND(G10249*100,0)))</f>
        <v>1999.0699999999997</v>
      </c>
      <c r="K10249" s="3">
        <f>MIN(J10249-M10249+N10249,'Power Look Up'!$F$4)</f>
        <v>2000</v>
      </c>
      <c r="M10249" s="50">
        <f t="array" ref="M10249">_xlfn.SUM(_xlfn.NORM.DIST($S$3:$S$1003,$G10249,$P10249,FALSE)*WindSpeedStep*$T$3:$T$1003)</f>
        <v>2001.0440456530032</v>
      </c>
      <c r="N10249" s="50">
        <f t="array" ref="N10249">_xlfn.SUM(_xlfn.NORM.DIST($S$3:$S$1003,$G10249,$Q10249,FALSE)*WindSpeedStep*$T$3:$T$1003)</f>
        <v>2009.8257431567761</v>
      </c>
      <c r="P10249" s="42">
        <f t="shared" si="480"/>
        <v>1.3074574000321115</v>
      </c>
      <c r="Q10249" s="42">
        <f t="shared" si="482"/>
        <v>0.78986193276391226</v>
      </c>
    </row>
    <row r="10250" spans="5:17" x14ac:dyDescent="0.2">
      <c r="E10250" s="15" t="s">
        <v>4975</v>
      </c>
      <c r="F10250" s="21">
        <v>13.045971218110447</v>
      </c>
      <c r="G10250" s="21">
        <v>13.024088604290149</v>
      </c>
      <c r="H10250" s="24">
        <v>6.3621173626980873E-2</v>
      </c>
      <c r="I10250" s="3">
        <f t="shared" si="481"/>
        <v>1999.0499999999997</v>
      </c>
      <c r="J10250" s="3">
        <f>INDEX(PowerArray,MIN(MaximumPowerIndex,ROUND(G10250*100,0)))</f>
        <v>1999.0199999999998</v>
      </c>
      <c r="K10250" s="3">
        <f>MIN(J10250-M10250+N10250,'Power Look Up'!$F$4)</f>
        <v>2000</v>
      </c>
      <c r="M10250" s="50">
        <f t="array" ref="M10250">_xlfn.SUM(_xlfn.NORM.DIST($S$3:$S$1003,$G10250,$P10250,FALSE)*WindSpeedStep*$T$3:$T$1003)</f>
        <v>2000.6065832042602</v>
      </c>
      <c r="N10250" s="50">
        <f t="array" ref="N10250">_xlfn.SUM(_xlfn.NORM.DIST($S$3:$S$1003,$G10250,$Q10250,FALSE)*WindSpeedStep*$T$3:$T$1003)</f>
        <v>2010.1888900644824</v>
      </c>
      <c r="P10250" s="42">
        <f t="shared" si="480"/>
        <v>1.3024088604290149</v>
      </c>
      <c r="Q10250" s="42">
        <f t="shared" si="482"/>
        <v>0.8286078024267266</v>
      </c>
    </row>
    <row r="10251" spans="5:17" x14ac:dyDescent="0.2">
      <c r="E10251" s="15" t="s">
        <v>4976</v>
      </c>
      <c r="F10251" s="21">
        <v>12.381936640116564</v>
      </c>
      <c r="G10251" s="21">
        <v>12.35420120468226</v>
      </c>
      <c r="H10251" s="24">
        <v>7.5109413578072146E-2</v>
      </c>
      <c r="I10251" s="3">
        <f t="shared" si="481"/>
        <v>1992.1799999999976</v>
      </c>
      <c r="J10251" s="3">
        <f>INDEX(PowerArray,MIN(MaximumPowerIndex,ROUND(G10251*100,0)))</f>
        <v>1991.8499999999976</v>
      </c>
      <c r="K10251" s="3">
        <f>MIN(J10251-M10251+N10251,'Power Look Up'!$F$4)</f>
        <v>2000</v>
      </c>
      <c r="M10251" s="50">
        <f t="array" ref="M10251">_xlfn.SUM(_xlfn.NORM.DIST($S$3:$S$1003,$G10251,$P10251,FALSE)*WindSpeedStep*$T$3:$T$1003)</f>
        <v>1987.9287620865762</v>
      </c>
      <c r="N10251" s="50">
        <f t="array" ref="N10251">_xlfn.SUM(_xlfn.NORM.DIST($S$3:$S$1003,$G10251,$Q10251,FALSE)*WindSpeedStep*$T$3:$T$1003)</f>
        <v>2008.2093591958578</v>
      </c>
      <c r="P10251" s="42">
        <f t="shared" si="480"/>
        <v>1.235420120468226</v>
      </c>
      <c r="Q10251" s="42">
        <f t="shared" si="482"/>
        <v>0.92791680770919704</v>
      </c>
    </row>
    <row r="10252" spans="5:17" x14ac:dyDescent="0.2">
      <c r="E10252" s="15" t="s">
        <v>4977</v>
      </c>
      <c r="F10252" s="21">
        <v>12.543415027782888</v>
      </c>
      <c r="G10252" s="21">
        <v>12.495551276689625</v>
      </c>
      <c r="H10252" s="24">
        <v>5.6603404928194906E-2</v>
      </c>
      <c r="I10252" s="3">
        <f t="shared" si="481"/>
        <v>1993.9399999999976</v>
      </c>
      <c r="J10252" s="3">
        <f>INDEX(PowerArray,MIN(MaximumPowerIndex,ROUND(G10252*100,0)))</f>
        <v>1993.4999999999975</v>
      </c>
      <c r="K10252" s="3">
        <f>MIN(J10252-M10252+N10252,'Power Look Up'!$F$4)</f>
        <v>2000</v>
      </c>
      <c r="M10252" s="50">
        <f t="array" ref="M10252">_xlfn.SUM(_xlfn.NORM.DIST($S$3:$S$1003,$G10252,$P10252,FALSE)*WindSpeedStep*$T$3:$T$1003)</f>
        <v>1991.9755696206857</v>
      </c>
      <c r="N10252" s="50">
        <f t="array" ref="N10252">_xlfn.SUM(_xlfn.NORM.DIST($S$3:$S$1003,$G10252,$Q10252,FALSE)*WindSpeedStep*$T$3:$T$1003)</f>
        <v>2015.1010014400654</v>
      </c>
      <c r="P10252" s="42">
        <f t="shared" si="480"/>
        <v>1.2495551276689625</v>
      </c>
      <c r="Q10252" s="42">
        <f t="shared" si="482"/>
        <v>0.7072907487154857</v>
      </c>
    </row>
    <row r="10253" spans="5:17" x14ac:dyDescent="0.2">
      <c r="E10253" s="15" t="s">
        <v>4978</v>
      </c>
      <c r="F10253" s="21">
        <v>11.945358979802133</v>
      </c>
      <c r="G10253" s="21">
        <v>11.944155801601124</v>
      </c>
      <c r="H10253" s="24">
        <v>7.0320197276642585E-2</v>
      </c>
      <c r="I10253" s="3">
        <f t="shared" si="481"/>
        <v>1983.7999999999824</v>
      </c>
      <c r="J10253" s="3">
        <f>INDEX(PowerArray,MIN(MaximumPowerIndex,ROUND(G10253*100,0)))</f>
        <v>1982.9599999999823</v>
      </c>
      <c r="K10253" s="3">
        <f>MIN(J10253-M10253+N10253,'Power Look Up'!$F$4)</f>
        <v>2000</v>
      </c>
      <c r="M10253" s="50">
        <f t="array" ref="M10253">_xlfn.SUM(_xlfn.NORM.DIST($S$3:$S$1003,$G10253,$P10253,FALSE)*WindSpeedStep*$T$3:$T$1003)</f>
        <v>1969.808337331747</v>
      </c>
      <c r="N10253" s="50">
        <f t="array" ref="N10253">_xlfn.SUM(_xlfn.NORM.DIST($S$3:$S$1003,$G10253,$Q10253,FALSE)*WindSpeedStep*$T$3:$T$1003)</f>
        <v>2004.3875880136113</v>
      </c>
      <c r="P10253" s="42">
        <f t="shared" si="480"/>
        <v>1.1944155801601124</v>
      </c>
      <c r="Q10253" s="42">
        <f t="shared" si="482"/>
        <v>0.8399153922715461</v>
      </c>
    </row>
    <row r="10254" spans="5:17" x14ac:dyDescent="0.2">
      <c r="E10254" s="15" t="s">
        <v>4979</v>
      </c>
      <c r="F10254" s="21">
        <v>11.006889408183062</v>
      </c>
      <c r="G10254" s="21">
        <v>10.974268984332658</v>
      </c>
      <c r="H10254" s="24">
        <v>7.6315839003115879E-2</v>
      </c>
      <c r="I10254" s="3">
        <f t="shared" si="481"/>
        <v>1904.839999999984</v>
      </c>
      <c r="J10254" s="3">
        <f>INDEX(PowerArray,MIN(MaximumPowerIndex,ROUND(G10254*100,0)))</f>
        <v>1895.9899999999493</v>
      </c>
      <c r="K10254" s="3">
        <f>MIN(J10254-M10254+N10254,'Power Look Up'!$F$4)</f>
        <v>1939.2533809560462</v>
      </c>
      <c r="M10254" s="50">
        <f t="array" ref="M10254">_xlfn.SUM(_xlfn.NORM.DIST($S$3:$S$1003,$G10254,$P10254,FALSE)*WindSpeedStep*$T$3:$T$1003)</f>
        <v>1864.5207279598137</v>
      </c>
      <c r="N10254" s="50">
        <f t="array" ref="N10254">_xlfn.SUM(_xlfn.NORM.DIST($S$3:$S$1003,$G10254,$Q10254,FALSE)*WindSpeedStep*$T$3:$T$1003)</f>
        <v>1907.7841089159106</v>
      </c>
      <c r="P10254" s="42">
        <f t="shared" si="480"/>
        <v>1.0974268984332658</v>
      </c>
      <c r="Q10254" s="42">
        <f t="shared" si="482"/>
        <v>0.83751054498521915</v>
      </c>
    </row>
    <row r="10255" spans="5:17" x14ac:dyDescent="0.2">
      <c r="E10255" s="15" t="s">
        <v>4980</v>
      </c>
      <c r="F10255" s="21">
        <v>11.235394078916219</v>
      </c>
      <c r="G10255" s="21">
        <v>11.238135430675124</v>
      </c>
      <c r="H10255" s="24">
        <v>7.298364385266834E-2</v>
      </c>
      <c r="I10255" s="3">
        <f t="shared" si="481"/>
        <v>1924.1599999999837</v>
      </c>
      <c r="J10255" s="3">
        <f>INDEX(PowerArray,MIN(MaximumPowerIndex,ROUND(G10255*100,0)))</f>
        <v>1924.1599999999837</v>
      </c>
      <c r="K10255" s="3">
        <f>MIN(J10255-M10255+N10255,'Power Look Up'!$F$4)</f>
        <v>1971.7118317082168</v>
      </c>
      <c r="M10255" s="50">
        <f t="array" ref="M10255">_xlfn.SUM(_xlfn.NORM.DIST($S$3:$S$1003,$G10255,$P10255,FALSE)*WindSpeedStep*$T$3:$T$1003)</f>
        <v>1904.5306530087387</v>
      </c>
      <c r="N10255" s="50">
        <f t="array" ref="N10255">_xlfn.SUM(_xlfn.NORM.DIST($S$3:$S$1003,$G10255,$Q10255,FALSE)*WindSpeedStep*$T$3:$T$1003)</f>
        <v>1952.0824847169717</v>
      </c>
      <c r="P10255" s="42">
        <f t="shared" si="480"/>
        <v>1.1238135430675125</v>
      </c>
      <c r="Q10255" s="42">
        <f t="shared" si="482"/>
        <v>0.8202000738404468</v>
      </c>
    </row>
    <row r="10256" spans="5:17" x14ac:dyDescent="0.2">
      <c r="E10256" s="15" t="s">
        <v>4981</v>
      </c>
      <c r="F10256" s="21">
        <v>11.087814764308046</v>
      </c>
      <c r="G10256" s="21">
        <v>11.117653483474587</v>
      </c>
      <c r="H10256" s="24">
        <v>6.4034258786998116E-2</v>
      </c>
      <c r="I10256" s="3">
        <f t="shared" si="481"/>
        <v>1911.5599999999838</v>
      </c>
      <c r="J10256" s="3">
        <f>INDEX(PowerArray,MIN(MaximumPowerIndex,ROUND(G10256*100,0)))</f>
        <v>1914.0799999999838</v>
      </c>
      <c r="K10256" s="3">
        <f>MIN(J10256-M10256+N10256,'Power Look Up'!$F$4)</f>
        <v>1978.4503709671892</v>
      </c>
      <c r="M10256" s="50">
        <f t="array" ref="M10256">_xlfn.SUM(_xlfn.NORM.DIST($S$3:$S$1003,$G10256,$P10256,FALSE)*WindSpeedStep*$T$3:$T$1003)</f>
        <v>1887.4891237808351</v>
      </c>
      <c r="N10256" s="50">
        <f t="array" ref="N10256">_xlfn.SUM(_xlfn.NORM.DIST($S$3:$S$1003,$G10256,$Q10256,FALSE)*WindSpeedStep*$T$3:$T$1003)</f>
        <v>1951.8594947480406</v>
      </c>
      <c r="P10256" s="42">
        <f t="shared" si="480"/>
        <v>1.1117653483474588</v>
      </c>
      <c r="Q10256" s="42">
        <f t="shared" si="482"/>
        <v>0.71191070026498282</v>
      </c>
    </row>
    <row r="10257" spans="5:17" x14ac:dyDescent="0.2">
      <c r="E10257" s="15" t="s">
        <v>4982</v>
      </c>
      <c r="F10257" s="21">
        <v>10.10752018934417</v>
      </c>
      <c r="G10257" s="21">
        <v>10.105658773789393</v>
      </c>
      <c r="H10257" s="24">
        <v>5.8372379074939286E-2</v>
      </c>
      <c r="I10257" s="3">
        <f t="shared" si="481"/>
        <v>1666.3699999999544</v>
      </c>
      <c r="J10257" s="3">
        <f>INDEX(PowerArray,MIN(MaximumPowerIndex,ROUND(G10257*100,0)))</f>
        <v>1666.3699999999544</v>
      </c>
      <c r="K10257" s="3">
        <f>MIN(J10257-M10257+N10257,'Power Look Up'!$F$4)</f>
        <v>1711.0751944693184</v>
      </c>
      <c r="M10257" s="50">
        <f t="array" ref="M10257">_xlfn.SUM(_xlfn.NORM.DIST($S$3:$S$1003,$G10257,$P10257,FALSE)*WindSpeedStep*$T$3:$T$1003)</f>
        <v>1657.1878616035895</v>
      </c>
      <c r="N10257" s="50">
        <f t="array" ref="N10257">_xlfn.SUM(_xlfn.NORM.DIST($S$3:$S$1003,$G10257,$Q10257,FALSE)*WindSpeedStep*$T$3:$T$1003)</f>
        <v>1701.8930560729534</v>
      </c>
      <c r="P10257" s="42">
        <f t="shared" si="480"/>
        <v>1.0105658773789394</v>
      </c>
      <c r="Q10257" s="42">
        <f t="shared" si="482"/>
        <v>0.58989134474562055</v>
      </c>
    </row>
    <row r="10258" spans="5:17" x14ac:dyDescent="0.2">
      <c r="E10258" s="15" t="s">
        <v>4983</v>
      </c>
      <c r="F10258" s="21">
        <v>10.461795968806486</v>
      </c>
      <c r="G10258" s="21">
        <v>10.431381305845781</v>
      </c>
      <c r="H10258" s="24">
        <v>8.0292141282872848E-2</v>
      </c>
      <c r="I10258" s="3">
        <f t="shared" si="481"/>
        <v>1759.8199999999524</v>
      </c>
      <c r="J10258" s="3">
        <f>INDEX(PowerArray,MIN(MaximumPowerIndex,ROUND(G10258*100,0)))</f>
        <v>1751.8099999999524</v>
      </c>
      <c r="K10258" s="3">
        <f>MIN(J10258-M10258+N10258,'Power Look Up'!$F$4)</f>
        <v>1782.3757151306511</v>
      </c>
      <c r="M10258" s="50">
        <f t="array" ref="M10258">_xlfn.SUM(_xlfn.NORM.DIST($S$3:$S$1003,$G10258,$P10258,FALSE)*WindSpeedStep*$T$3:$T$1003)</f>
        <v>1748.819711108956</v>
      </c>
      <c r="N10258" s="50">
        <f t="array" ref="N10258">_xlfn.SUM(_xlfn.NORM.DIST($S$3:$S$1003,$G10258,$Q10258,FALSE)*WindSpeedStep*$T$3:$T$1003)</f>
        <v>1779.3854262396546</v>
      </c>
      <c r="P10258" s="42">
        <f t="shared" si="480"/>
        <v>1.0431381305845782</v>
      </c>
      <c r="Q10258" s="42">
        <f t="shared" si="482"/>
        <v>0.83755794158448804</v>
      </c>
    </row>
    <row r="10259" spans="5:17" x14ac:dyDescent="0.2">
      <c r="E10259" s="15" t="s">
        <v>4984</v>
      </c>
      <c r="F10259" s="21">
        <v>10.662855670929209</v>
      </c>
      <c r="G10259" s="21">
        <v>10.615333268087507</v>
      </c>
      <c r="H10259" s="24">
        <v>6.658629000631755E-2</v>
      </c>
      <c r="I10259" s="3">
        <f t="shared" si="481"/>
        <v>1813.2199999999511</v>
      </c>
      <c r="J10259" s="3">
        <f>INDEX(PowerArray,MIN(MaximumPowerIndex,ROUND(G10259*100,0)))</f>
        <v>1802.5399999999513</v>
      </c>
      <c r="K10259" s="3">
        <f>MIN(J10259-M10259+N10259,'Power Look Up'!$F$4)</f>
        <v>1858.9813005499827</v>
      </c>
      <c r="M10259" s="50">
        <f t="array" ref="M10259">_xlfn.SUM(_xlfn.NORM.DIST($S$3:$S$1003,$G10259,$P10259,FALSE)*WindSpeedStep*$T$3:$T$1003)</f>
        <v>1793.2665515411968</v>
      </c>
      <c r="N10259" s="50">
        <f t="array" ref="N10259">_xlfn.SUM(_xlfn.NORM.DIST($S$3:$S$1003,$G10259,$Q10259,FALSE)*WindSpeedStep*$T$3:$T$1003)</f>
        <v>1849.7078520912282</v>
      </c>
      <c r="P10259" s="42">
        <f t="shared" si="480"/>
        <v>1.0615333268087508</v>
      </c>
      <c r="Q10259" s="42">
        <f t="shared" si="482"/>
        <v>0.70683565950258542</v>
      </c>
    </row>
    <row r="10260" spans="5:17" x14ac:dyDescent="0.2">
      <c r="E10260" s="15" t="s">
        <v>4985</v>
      </c>
      <c r="F10260" s="21">
        <v>10.465035468146912</v>
      </c>
      <c r="G10260" s="21">
        <v>10.446290779938179</v>
      </c>
      <c r="H10260" s="24">
        <v>7.453390887915623E-2</v>
      </c>
      <c r="I10260" s="3">
        <f t="shared" si="481"/>
        <v>1762.4899999999523</v>
      </c>
      <c r="J10260" s="3">
        <f>INDEX(PowerArray,MIN(MaximumPowerIndex,ROUND(G10260*100,0)))</f>
        <v>1757.1499999999523</v>
      </c>
      <c r="K10260" s="3">
        <f>MIN(J10260-M10260+N10260,'Power Look Up'!$F$4)</f>
        <v>1796.7970703565256</v>
      </c>
      <c r="M10260" s="50">
        <f t="array" ref="M10260">_xlfn.SUM(_xlfn.NORM.DIST($S$3:$S$1003,$G10260,$P10260,FALSE)*WindSpeedStep*$T$3:$T$1003)</f>
        <v>1752.6230435813045</v>
      </c>
      <c r="N10260" s="50">
        <f t="array" ref="N10260">_xlfn.SUM(_xlfn.NORM.DIST($S$3:$S$1003,$G10260,$Q10260,FALSE)*WindSpeedStep*$T$3:$T$1003)</f>
        <v>1792.2701139378778</v>
      </c>
      <c r="P10260" s="42">
        <f t="shared" si="480"/>
        <v>1.0446290779938179</v>
      </c>
      <c r="Q10260" s="42">
        <f t="shared" si="482"/>
        <v>0.77860288511708209</v>
      </c>
    </row>
    <row r="10261" spans="5:17" x14ac:dyDescent="0.2">
      <c r="E10261" s="15" t="s">
        <v>4986</v>
      </c>
      <c r="F10261" s="21">
        <v>10.483674505931299</v>
      </c>
      <c r="G10261" s="21">
        <v>10.501156129189846</v>
      </c>
      <c r="H10261" s="24">
        <v>7.0585938125161521E-2</v>
      </c>
      <c r="I10261" s="3">
        <f t="shared" si="481"/>
        <v>1765.1599999999521</v>
      </c>
      <c r="J10261" s="3">
        <f>INDEX(PowerArray,MIN(MaximumPowerIndex,ROUND(G10261*100,0)))</f>
        <v>1770.499999999952</v>
      </c>
      <c r="K10261" s="3">
        <f>MIN(J10261-M10261+N10261,'Power Look Up'!$F$4)</f>
        <v>1817.6260629760236</v>
      </c>
      <c r="M10261" s="50">
        <f t="array" ref="M10261">_xlfn.SUM(_xlfn.NORM.DIST($S$3:$S$1003,$G10261,$P10261,FALSE)*WindSpeedStep*$T$3:$T$1003)</f>
        <v>1766.3149089810679</v>
      </c>
      <c r="N10261" s="50">
        <f t="array" ref="N10261">_xlfn.SUM(_xlfn.NORM.DIST($S$3:$S$1003,$G10261,$Q10261,FALSE)*WindSpeedStep*$T$3:$T$1003)</f>
        <v>1813.4409719571395</v>
      </c>
      <c r="P10261" s="42">
        <f t="shared" si="480"/>
        <v>1.0501156129189846</v>
      </c>
      <c r="Q10261" s="42">
        <f t="shared" si="482"/>
        <v>0.74123395677765513</v>
      </c>
    </row>
    <row r="10262" spans="5:17" x14ac:dyDescent="0.2">
      <c r="E10262" s="15" t="s">
        <v>4987</v>
      </c>
      <c r="F10262" s="21">
        <v>10.796492471562599</v>
      </c>
      <c r="G10262" s="21">
        <v>10.810622238628085</v>
      </c>
      <c r="H10262" s="24">
        <v>6.4835871635511591E-2</v>
      </c>
      <c r="I10262" s="3">
        <f t="shared" si="481"/>
        <v>1850.5999999999503</v>
      </c>
      <c r="J10262" s="3">
        <f>INDEX(PowerArray,MIN(MaximumPowerIndex,ROUND(G10262*100,0)))</f>
        <v>1853.2699999999504</v>
      </c>
      <c r="K10262" s="3">
        <f>MIN(J10262-M10262+N10262,'Power Look Up'!$F$4)</f>
        <v>1916.224973084858</v>
      </c>
      <c r="M10262" s="50">
        <f t="array" ref="M10262">_xlfn.SUM(_xlfn.NORM.DIST($S$3:$S$1003,$G10262,$P10262,FALSE)*WindSpeedStep*$T$3:$T$1003)</f>
        <v>1834.5375178024533</v>
      </c>
      <c r="N10262" s="50">
        <f t="array" ref="N10262">_xlfn.SUM(_xlfn.NORM.DIST($S$3:$S$1003,$G10262,$Q10262,FALSE)*WindSpeedStep*$T$3:$T$1003)</f>
        <v>1897.4924908873609</v>
      </c>
      <c r="P10262" s="42">
        <f t="shared" si="480"/>
        <v>1.0810622238628085</v>
      </c>
      <c r="Q10262" s="42">
        <f t="shared" si="482"/>
        <v>0.7009161157636975</v>
      </c>
    </row>
    <row r="10263" spans="5:17" x14ac:dyDescent="0.2">
      <c r="E10263" s="15" t="s">
        <v>4988</v>
      </c>
      <c r="F10263" s="21">
        <v>11.411955592881784</v>
      </c>
      <c r="G10263" s="21">
        <v>11.439354791111029</v>
      </c>
      <c r="H10263" s="24">
        <v>7.2730742180394839E-2</v>
      </c>
      <c r="I10263" s="3">
        <f t="shared" si="481"/>
        <v>1938.4399999999832</v>
      </c>
      <c r="J10263" s="3">
        <f>INDEX(PowerArray,MIN(MaximumPowerIndex,ROUND(G10263*100,0)))</f>
        <v>1940.9599999999832</v>
      </c>
      <c r="K10263" s="3">
        <f>MIN(J10263-M10263+N10263,'Power Look Up'!$F$4)</f>
        <v>1985.6346129671952</v>
      </c>
      <c r="M10263" s="50">
        <f t="array" ref="M10263">_xlfn.SUM(_xlfn.NORM.DIST($S$3:$S$1003,$G10263,$P10263,FALSE)*WindSpeedStep*$T$3:$T$1003)</f>
        <v>1928.734603213137</v>
      </c>
      <c r="N10263" s="50">
        <f t="array" ref="N10263">_xlfn.SUM(_xlfn.NORM.DIST($S$3:$S$1003,$G10263,$Q10263,FALSE)*WindSpeedStep*$T$3:$T$1003)</f>
        <v>1973.4092161803489</v>
      </c>
      <c r="P10263" s="42">
        <f t="shared" si="480"/>
        <v>1.1439354791111029</v>
      </c>
      <c r="Q10263" s="42">
        <f t="shared" si="482"/>
        <v>0.83199276402236066</v>
      </c>
    </row>
    <row r="10264" spans="5:17" x14ac:dyDescent="0.2">
      <c r="E10264" s="15" t="s">
        <v>4989</v>
      </c>
      <c r="F10264" s="21">
        <v>11.05909376944753</v>
      </c>
      <c r="G10264" s="21">
        <v>11.039340423003901</v>
      </c>
      <c r="H10264" s="24">
        <v>8.4997922939843082E-2</v>
      </c>
      <c r="I10264" s="3">
        <f t="shared" si="481"/>
        <v>1909.0399999999838</v>
      </c>
      <c r="J10264" s="3">
        <f>INDEX(PowerArray,MIN(MaximumPowerIndex,ROUND(G10264*100,0)))</f>
        <v>1907.359999999984</v>
      </c>
      <c r="K10264" s="3">
        <f>MIN(J10264-M10264+N10264,'Power Look Up'!$F$4)</f>
        <v>1934.7868068564135</v>
      </c>
      <c r="M10264" s="50">
        <f t="array" ref="M10264">_xlfn.SUM(_xlfn.NORM.DIST($S$3:$S$1003,$G10264,$P10264,FALSE)*WindSpeedStep*$T$3:$T$1003)</f>
        <v>1875.3166359805123</v>
      </c>
      <c r="N10264" s="50">
        <f t="array" ref="N10264">_xlfn.SUM(_xlfn.NORM.DIST($S$3:$S$1003,$G10264,$Q10264,FALSE)*WindSpeedStep*$T$3:$T$1003)</f>
        <v>1902.7434428369418</v>
      </c>
      <c r="P10264" s="42">
        <f t="shared" si="480"/>
        <v>1.1039340423003903</v>
      </c>
      <c r="Q10264" s="42">
        <f t="shared" si="482"/>
        <v>0.93832100658118034</v>
      </c>
    </row>
    <row r="10265" spans="5:17" x14ac:dyDescent="0.2">
      <c r="E10265" s="15" t="s">
        <v>4990</v>
      </c>
      <c r="F10265" s="21">
        <v>11.401905297155212</v>
      </c>
      <c r="G10265" s="21">
        <v>11.410056272274597</v>
      </c>
      <c r="H10265" s="24">
        <v>7.8057129646749129E-2</v>
      </c>
      <c r="I10265" s="3">
        <f t="shared" si="481"/>
        <v>1937.5999999999833</v>
      </c>
      <c r="J10265" s="3">
        <f>INDEX(PowerArray,MIN(MaximumPowerIndex,ROUND(G10265*100,0)))</f>
        <v>1938.4399999999832</v>
      </c>
      <c r="K10265" s="3">
        <f>MIN(J10265-M10265+N10265,'Power Look Up'!$F$4)</f>
        <v>1975.2112724131396</v>
      </c>
      <c r="M10265" s="50">
        <f t="array" ref="M10265">_xlfn.SUM(_xlfn.NORM.DIST($S$3:$S$1003,$G10265,$P10265,FALSE)*WindSpeedStep*$T$3:$T$1003)</f>
        <v>1925.523531906515</v>
      </c>
      <c r="N10265" s="50">
        <f t="array" ref="N10265">_xlfn.SUM(_xlfn.NORM.DIST($S$3:$S$1003,$G10265,$Q10265,FALSE)*WindSpeedStep*$T$3:$T$1003)</f>
        <v>1962.2948043196714</v>
      </c>
      <c r="P10265" s="42">
        <f t="shared" si="480"/>
        <v>1.1410056272274598</v>
      </c>
      <c r="Q10265" s="42">
        <f t="shared" si="482"/>
        <v>0.89063624172164124</v>
      </c>
    </row>
    <row r="10266" spans="5:17" x14ac:dyDescent="0.2">
      <c r="E10266" s="15" t="s">
        <v>4991</v>
      </c>
      <c r="F10266" s="21">
        <v>11.530429063307773</v>
      </c>
      <c r="G10266" s="21">
        <v>11.521633744734739</v>
      </c>
      <c r="H10266" s="24">
        <v>7.8054337358874834E-2</v>
      </c>
      <c r="I10266" s="3">
        <f t="shared" si="481"/>
        <v>1948.5199999999832</v>
      </c>
      <c r="J10266" s="3">
        <f>INDEX(PowerArray,MIN(MaximumPowerIndex,ROUND(G10266*100,0)))</f>
        <v>1947.679999999983</v>
      </c>
      <c r="K10266" s="3">
        <f>MIN(J10266-M10266+N10266,'Power Look Up'!$F$4)</f>
        <v>1982.7188361997421</v>
      </c>
      <c r="M10266" s="50">
        <f t="array" ref="M10266">_xlfn.SUM(_xlfn.NORM.DIST($S$3:$S$1003,$G10266,$P10266,FALSE)*WindSpeedStep*$T$3:$T$1003)</f>
        <v>1937.2152115909837</v>
      </c>
      <c r="N10266" s="50">
        <f t="array" ref="N10266">_xlfn.SUM(_xlfn.NORM.DIST($S$3:$S$1003,$G10266,$Q10266,FALSE)*WindSpeedStep*$T$3:$T$1003)</f>
        <v>1972.2540477907428</v>
      </c>
      <c r="P10266" s="42">
        <f t="shared" si="480"/>
        <v>1.1521633744734741</v>
      </c>
      <c r="Q10266" s="42">
        <f t="shared" si="482"/>
        <v>0.89931348723692173</v>
      </c>
    </row>
    <row r="10267" spans="5:17" x14ac:dyDescent="0.2">
      <c r="E10267" s="15" t="s">
        <v>4992</v>
      </c>
      <c r="F10267" s="21">
        <v>10.903868453396049</v>
      </c>
      <c r="G10267" s="21">
        <v>10.915858272678683</v>
      </c>
      <c r="H10267" s="24">
        <v>8.5290830861990838E-2</v>
      </c>
      <c r="I10267" s="3">
        <f t="shared" si="481"/>
        <v>1877.2999999999497</v>
      </c>
      <c r="J10267" s="3">
        <f>INDEX(PowerArray,MIN(MaximumPowerIndex,ROUND(G10267*100,0)))</f>
        <v>1882.6399999999496</v>
      </c>
      <c r="K10267" s="3">
        <f>MIN(J10267-M10267+N10267,'Power Look Up'!$F$4)</f>
        <v>1909.4972333338753</v>
      </c>
      <c r="M10267" s="50">
        <f t="array" ref="M10267">_xlfn.SUM(_xlfn.NORM.DIST($S$3:$S$1003,$G10267,$P10267,FALSE)*WindSpeedStep*$T$3:$T$1003)</f>
        <v>1854.2898539089374</v>
      </c>
      <c r="N10267" s="50">
        <f t="array" ref="N10267">_xlfn.SUM(_xlfn.NORM.DIST($S$3:$S$1003,$G10267,$Q10267,FALSE)*WindSpeedStep*$T$3:$T$1003)</f>
        <v>1881.1470872428631</v>
      </c>
      <c r="P10267" s="42">
        <f t="shared" si="480"/>
        <v>1.0915858272678685</v>
      </c>
      <c r="Q10267" s="42">
        <f t="shared" si="482"/>
        <v>0.93102262164850103</v>
      </c>
    </row>
    <row r="10268" spans="5:17" x14ac:dyDescent="0.2">
      <c r="E10268" s="15" t="s">
        <v>4993</v>
      </c>
      <c r="F10268" s="21">
        <v>10.382979201590116</v>
      </c>
      <c r="G10268" s="21">
        <v>10.426485319564121</v>
      </c>
      <c r="H10268" s="24">
        <v>8.282786503783944E-2</v>
      </c>
      <c r="I10268" s="3">
        <f t="shared" si="481"/>
        <v>1738.4599999999527</v>
      </c>
      <c r="J10268" s="3">
        <f>INDEX(PowerArray,MIN(MaximumPowerIndex,ROUND(G10268*100,0)))</f>
        <v>1751.8099999999524</v>
      </c>
      <c r="K10268" s="3">
        <f>MIN(J10268-M10268+N10268,'Power Look Up'!$F$4)</f>
        <v>1778.4137332845989</v>
      </c>
      <c r="M10268" s="50">
        <f t="array" ref="M10268">_xlfn.SUM(_xlfn.NORM.DIST($S$3:$S$1003,$G10268,$P10268,FALSE)*WindSpeedStep*$T$3:$T$1003)</f>
        <v>1747.5630967823136</v>
      </c>
      <c r="N10268" s="50">
        <f t="array" ref="N10268">_xlfn.SUM(_xlfn.NORM.DIST($S$3:$S$1003,$G10268,$Q10268,FALSE)*WindSpeedStep*$T$3:$T$1003)</f>
        <v>1774.1668300669601</v>
      </c>
      <c r="P10268" s="42">
        <f t="shared" si="480"/>
        <v>1.0426485319564121</v>
      </c>
      <c r="Q10268" s="42">
        <f t="shared" si="482"/>
        <v>0.86360351886787123</v>
      </c>
    </row>
    <row r="10269" spans="5:17" x14ac:dyDescent="0.2">
      <c r="E10269" s="15" t="s">
        <v>4994</v>
      </c>
      <c r="F10269" s="21">
        <v>10.936892936636397</v>
      </c>
      <c r="G10269" s="21">
        <v>10.946810430229633</v>
      </c>
      <c r="H10269" s="24">
        <v>7.4061253474161981E-2</v>
      </c>
      <c r="I10269" s="3">
        <f t="shared" si="481"/>
        <v>1887.9799999999495</v>
      </c>
      <c r="J10269" s="3">
        <f>INDEX(PowerArray,MIN(MaximumPowerIndex,ROUND(G10269*100,0)))</f>
        <v>1890.6499999999496</v>
      </c>
      <c r="K10269" s="3">
        <f>MIN(J10269-M10269+N10269,'Power Look Up'!$F$4)</f>
        <v>1937.9728286578666</v>
      </c>
      <c r="M10269" s="50">
        <f t="array" ref="M10269">_xlfn.SUM(_xlfn.NORM.DIST($S$3:$S$1003,$G10269,$P10269,FALSE)*WindSpeedStep*$T$3:$T$1003)</f>
        <v>1859.7755399792989</v>
      </c>
      <c r="N10269" s="50">
        <f t="array" ref="N10269">_xlfn.SUM(_xlfn.NORM.DIST($S$3:$S$1003,$G10269,$Q10269,FALSE)*WindSpeedStep*$T$3:$T$1003)</f>
        <v>1907.0983686372158</v>
      </c>
      <c r="P10269" s="42">
        <f t="shared" si="480"/>
        <v>1.0946810430229632</v>
      </c>
      <c r="Q10269" s="42">
        <f t="shared" si="482"/>
        <v>0.81073450200683694</v>
      </c>
    </row>
    <row r="10270" spans="5:17" x14ac:dyDescent="0.2">
      <c r="E10270" s="15" t="s">
        <v>4995</v>
      </c>
      <c r="F10270" s="21">
        <v>11.093864425411269</v>
      </c>
      <c r="G10270" s="21">
        <v>11.137569365483914</v>
      </c>
      <c r="H10270" s="24">
        <v>7.8421726337957076E-2</v>
      </c>
      <c r="I10270" s="3">
        <f t="shared" si="481"/>
        <v>1911.5599999999838</v>
      </c>
      <c r="J10270" s="3">
        <f>INDEX(PowerArray,MIN(MaximumPowerIndex,ROUND(G10270*100,0)))</f>
        <v>1915.7599999999838</v>
      </c>
      <c r="K10270" s="3">
        <f>MIN(J10270-M10270+N10270,'Power Look Up'!$F$4)</f>
        <v>1954.7249952880316</v>
      </c>
      <c r="M10270" s="50">
        <f t="array" ref="M10270">_xlfn.SUM(_xlfn.NORM.DIST($S$3:$S$1003,$G10270,$P10270,FALSE)*WindSpeedStep*$T$3:$T$1003)</f>
        <v>1890.4449511328867</v>
      </c>
      <c r="N10270" s="50">
        <f t="array" ref="N10270">_xlfn.SUM(_xlfn.NORM.DIST($S$3:$S$1003,$G10270,$Q10270,FALSE)*WindSpeedStep*$T$3:$T$1003)</f>
        <v>1929.4099464209344</v>
      </c>
      <c r="P10270" s="42">
        <f t="shared" si="480"/>
        <v>1.1137569365483915</v>
      </c>
      <c r="Q10270" s="42">
        <f t="shared" si="482"/>
        <v>0.87342741684999381</v>
      </c>
    </row>
    <row r="10271" spans="5:17" x14ac:dyDescent="0.2">
      <c r="E10271" s="15" t="s">
        <v>4996</v>
      </c>
      <c r="F10271" s="21">
        <v>11.415697939457294</v>
      </c>
      <c r="G10271" s="21">
        <v>11.441848081294843</v>
      </c>
      <c r="H10271" s="24">
        <v>7.0078939040150556E-2</v>
      </c>
      <c r="I10271" s="3">
        <f t="shared" si="481"/>
        <v>1939.2799999999834</v>
      </c>
      <c r="J10271" s="3">
        <f>INDEX(PowerArray,MIN(MaximumPowerIndex,ROUND(G10271*100,0)))</f>
        <v>1940.9599999999832</v>
      </c>
      <c r="K10271" s="3">
        <f>MIN(J10271-M10271+N10271,'Power Look Up'!$F$4)</f>
        <v>1989.6297483374076</v>
      </c>
      <c r="M10271" s="50">
        <f t="array" ref="M10271">_xlfn.SUM(_xlfn.NORM.DIST($S$3:$S$1003,$G10271,$P10271,FALSE)*WindSpeedStep*$T$3:$T$1003)</f>
        <v>1929.0031436574836</v>
      </c>
      <c r="N10271" s="50">
        <f t="array" ref="N10271">_xlfn.SUM(_xlfn.NORM.DIST($S$3:$S$1003,$G10271,$Q10271,FALSE)*WindSpeedStep*$T$3:$T$1003)</f>
        <v>1977.672891994908</v>
      </c>
      <c r="P10271" s="42">
        <f t="shared" si="480"/>
        <v>1.1441848081294843</v>
      </c>
      <c r="Q10271" s="42">
        <f t="shared" si="482"/>
        <v>0.80183257419572496</v>
      </c>
    </row>
    <row r="10272" spans="5:17" x14ac:dyDescent="0.2">
      <c r="E10272" s="15" t="s">
        <v>4997</v>
      </c>
      <c r="F10272" s="21">
        <v>10.611124561177979</v>
      </c>
      <c r="G10272" s="21">
        <v>10.593601871825451</v>
      </c>
      <c r="H10272" s="24">
        <v>9.3298311059510974E-2</v>
      </c>
      <c r="I10272" s="3">
        <f t="shared" si="481"/>
        <v>1799.8699999999515</v>
      </c>
      <c r="J10272" s="3">
        <f>INDEX(PowerArray,MIN(MaximumPowerIndex,ROUND(G10272*100,0)))</f>
        <v>1794.5299999999515</v>
      </c>
      <c r="K10272" s="3">
        <f>MIN(J10272-M10272+N10272,'Power Look Up'!$F$4)</f>
        <v>1805.8762922439628</v>
      </c>
      <c r="M10272" s="50">
        <f t="array" ref="M10272">_xlfn.SUM(_xlfn.NORM.DIST($S$3:$S$1003,$G10272,$P10272,FALSE)*WindSpeedStep*$T$3:$T$1003)</f>
        <v>1788.2977228749799</v>
      </c>
      <c r="N10272" s="50">
        <f t="array" ref="N10272">_xlfn.SUM(_xlfn.NORM.DIST($S$3:$S$1003,$G10272,$Q10272,FALSE)*WindSpeedStep*$T$3:$T$1003)</f>
        <v>1799.6440151189911</v>
      </c>
      <c r="P10272" s="42">
        <f t="shared" si="480"/>
        <v>1.0593601871825451</v>
      </c>
      <c r="Q10272" s="42">
        <f t="shared" si="482"/>
        <v>0.98836516267818864</v>
      </c>
    </row>
    <row r="10273" spans="5:17" x14ac:dyDescent="0.2">
      <c r="E10273" s="15" t="s">
        <v>4998</v>
      </c>
      <c r="F10273" s="21">
        <v>10.635907471671214</v>
      </c>
      <c r="G10273" s="21">
        <v>10.628008458263066</v>
      </c>
      <c r="H10273" s="24">
        <v>9.6841760117170023E-2</v>
      </c>
      <c r="I10273" s="3">
        <f t="shared" si="481"/>
        <v>1807.8799999999512</v>
      </c>
      <c r="J10273" s="3">
        <f>INDEX(PowerArray,MIN(MaximumPowerIndex,ROUND(G10273*100,0)))</f>
        <v>1805.2099999999514</v>
      </c>
      <c r="K10273" s="3">
        <f>MIN(J10273-M10273+N10273,'Power Look Up'!$F$4)</f>
        <v>1810.6246730117239</v>
      </c>
      <c r="M10273" s="50">
        <f t="array" ref="M10273">_xlfn.SUM(_xlfn.NORM.DIST($S$3:$S$1003,$G10273,$P10273,FALSE)*WindSpeedStep*$T$3:$T$1003)</f>
        <v>1796.1297645323095</v>
      </c>
      <c r="N10273" s="50">
        <f t="array" ref="N10273">_xlfn.SUM(_xlfn.NORM.DIST($S$3:$S$1003,$G10273,$Q10273,FALSE)*WindSpeedStep*$T$3:$T$1003)</f>
        <v>1801.544437544082</v>
      </c>
      <c r="P10273" s="42">
        <f t="shared" si="480"/>
        <v>1.0628008458263067</v>
      </c>
      <c r="Q10273" s="42">
        <f t="shared" si="482"/>
        <v>1.0292350456383659</v>
      </c>
    </row>
    <row r="10274" spans="5:17" x14ac:dyDescent="0.2">
      <c r="E10274" s="15" t="s">
        <v>4999</v>
      </c>
      <c r="F10274" s="21">
        <v>11.296522185492073</v>
      </c>
      <c r="G10274" s="21">
        <v>11.332669220383883</v>
      </c>
      <c r="H10274" s="24">
        <v>7.4359168796109418E-2</v>
      </c>
      <c r="I10274" s="3">
        <f t="shared" si="481"/>
        <v>1929.1999999999834</v>
      </c>
      <c r="J10274" s="3">
        <f>INDEX(PowerArray,MIN(MaximumPowerIndex,ROUND(G10274*100,0)))</f>
        <v>1931.7199999999834</v>
      </c>
      <c r="K10274" s="3">
        <f>MIN(J10274-M10274+N10274,'Power Look Up'!$F$4)</f>
        <v>1975.6564607346882</v>
      </c>
      <c r="M10274" s="50">
        <f t="array" ref="M10274">_xlfn.SUM(_xlfn.NORM.DIST($S$3:$S$1003,$G10274,$P10274,FALSE)*WindSpeedStep*$T$3:$T$1003)</f>
        <v>1916.5386870210325</v>
      </c>
      <c r="N10274" s="50">
        <f t="array" ref="N10274">_xlfn.SUM(_xlfn.NORM.DIST($S$3:$S$1003,$G10274,$Q10274,FALSE)*WindSpeedStep*$T$3:$T$1003)</f>
        <v>1960.4751477557372</v>
      </c>
      <c r="P10274" s="42">
        <f t="shared" si="480"/>
        <v>1.1332669220383884</v>
      </c>
      <c r="Q10274" s="42">
        <f t="shared" si="482"/>
        <v>0.84268786346899882</v>
      </c>
    </row>
    <row r="10275" spans="5:17" x14ac:dyDescent="0.2">
      <c r="E10275" s="15" t="s">
        <v>5000</v>
      </c>
      <c r="F10275" s="21">
        <v>11.228718702514312</v>
      </c>
      <c r="G10275" s="21">
        <v>11.236631659558524</v>
      </c>
      <c r="H10275" s="24">
        <v>7.7479899804168334E-2</v>
      </c>
      <c r="I10275" s="3">
        <f t="shared" si="481"/>
        <v>1923.3199999999836</v>
      </c>
      <c r="J10275" s="3">
        <f>INDEX(PowerArray,MIN(MaximumPowerIndex,ROUND(G10275*100,0)))</f>
        <v>1924.1599999999837</v>
      </c>
      <c r="K10275" s="3">
        <f>MIN(J10275-M10275+N10275,'Power Look Up'!$F$4)</f>
        <v>1964.0049750075464</v>
      </c>
      <c r="M10275" s="50">
        <f t="array" ref="M10275">_xlfn.SUM(_xlfn.NORM.DIST($S$3:$S$1003,$G10275,$P10275,FALSE)*WindSpeedStep*$T$3:$T$1003)</f>
        <v>1904.3301545046743</v>
      </c>
      <c r="N10275" s="50">
        <f t="array" ref="N10275">_xlfn.SUM(_xlfn.NORM.DIST($S$3:$S$1003,$G10275,$Q10275,FALSE)*WindSpeedStep*$T$3:$T$1003)</f>
        <v>1944.1751295122369</v>
      </c>
      <c r="P10275" s="42">
        <f t="shared" si="480"/>
        <v>1.1236631659558525</v>
      </c>
      <c r="Q10275" s="42">
        <f t="shared" si="482"/>
        <v>0.87061309511894025</v>
      </c>
    </row>
    <row r="10276" spans="5:17" x14ac:dyDescent="0.2">
      <c r="E10276" s="15" t="s">
        <v>5001</v>
      </c>
      <c r="F10276" s="21">
        <v>11.195436432463273</v>
      </c>
      <c r="G10276" s="21">
        <v>11.188183637083245</v>
      </c>
      <c r="H10276" s="24">
        <v>9.2894993980254706E-2</v>
      </c>
      <c r="I10276" s="3">
        <f t="shared" si="481"/>
        <v>1920.7999999999836</v>
      </c>
      <c r="J10276" s="3">
        <f>INDEX(PowerArray,MIN(MaximumPowerIndex,ROUND(G10276*100,0)))</f>
        <v>1919.9599999999837</v>
      </c>
      <c r="K10276" s="3">
        <f>MIN(J10276-M10276+N10276,'Power Look Up'!$F$4)</f>
        <v>1932.7782315940876</v>
      </c>
      <c r="M10276" s="50">
        <f t="array" ref="M10276">_xlfn.SUM(_xlfn.NORM.DIST($S$3:$S$1003,$G10276,$P10276,FALSE)*WindSpeedStep*$T$3:$T$1003)</f>
        <v>1897.7074597871715</v>
      </c>
      <c r="N10276" s="50">
        <f t="array" ref="N10276">_xlfn.SUM(_xlfn.NORM.DIST($S$3:$S$1003,$G10276,$Q10276,FALSE)*WindSpeedStep*$T$3:$T$1003)</f>
        <v>1910.5256913812755</v>
      </c>
      <c r="P10276" s="42">
        <f t="shared" si="480"/>
        <v>1.1188183637083247</v>
      </c>
      <c r="Q10276" s="42">
        <f t="shared" si="482"/>
        <v>1.0393262516168322</v>
      </c>
    </row>
    <row r="10277" spans="5:17" x14ac:dyDescent="0.2">
      <c r="E10277" s="15" t="s">
        <v>5002</v>
      </c>
      <c r="F10277" s="21">
        <v>11.465159338347393</v>
      </c>
      <c r="G10277" s="21">
        <v>11.494306434848035</v>
      </c>
      <c r="H10277" s="24">
        <v>8.2859729373541746E-2</v>
      </c>
      <c r="I10277" s="3">
        <f t="shared" si="481"/>
        <v>1943.4799999999832</v>
      </c>
      <c r="J10277" s="3">
        <f>INDEX(PowerArray,MIN(MaximumPowerIndex,ROUND(G10277*100,0)))</f>
        <v>1945.1599999999833</v>
      </c>
      <c r="K10277" s="3">
        <f>MIN(J10277-M10277+N10277,'Power Look Up'!$F$4)</f>
        <v>1973.1572716208716</v>
      </c>
      <c r="M10277" s="50">
        <f t="array" ref="M10277">_xlfn.SUM(_xlfn.NORM.DIST($S$3:$S$1003,$G10277,$P10277,FALSE)*WindSpeedStep*$T$3:$T$1003)</f>
        <v>1934.4847188809301</v>
      </c>
      <c r="N10277" s="50">
        <f t="array" ref="N10277">_xlfn.SUM(_xlfn.NORM.DIST($S$3:$S$1003,$G10277,$Q10277,FALSE)*WindSpeedStep*$T$3:$T$1003)</f>
        <v>1962.4819905018185</v>
      </c>
      <c r="P10277" s="42">
        <f t="shared" si="480"/>
        <v>1.1494306434848036</v>
      </c>
      <c r="Q10277" s="42">
        <f t="shared" si="482"/>
        <v>0.95241512052806765</v>
      </c>
    </row>
    <row r="10278" spans="5:17" x14ac:dyDescent="0.2">
      <c r="E10278" s="15" t="s">
        <v>5003</v>
      </c>
      <c r="F10278" s="21">
        <v>11.737022026360277</v>
      </c>
      <c r="G10278" s="21">
        <v>11.872593002252957</v>
      </c>
      <c r="H10278" s="24">
        <v>7.9236453498281345E-2</v>
      </c>
      <c r="I10278" s="3">
        <f t="shared" si="481"/>
        <v>1966.1599999999828</v>
      </c>
      <c r="J10278" s="3">
        <f>INDEX(PowerArray,MIN(MaximumPowerIndex,ROUND(G10278*100,0)))</f>
        <v>1977.0799999999824</v>
      </c>
      <c r="K10278" s="3">
        <f>MIN(J10278-M10278+N10278,'Power Look Up'!$F$4)</f>
        <v>2000</v>
      </c>
      <c r="M10278" s="50">
        <f t="array" ref="M10278">_xlfn.SUM(_xlfn.NORM.DIST($S$3:$S$1003,$G10278,$P10278,FALSE)*WindSpeedStep*$T$3:$T$1003)</f>
        <v>1965.4335336273843</v>
      </c>
      <c r="N10278" s="50">
        <f t="array" ref="N10278">_xlfn.SUM(_xlfn.NORM.DIST($S$3:$S$1003,$G10278,$Q10278,FALSE)*WindSpeedStep*$T$3:$T$1003)</f>
        <v>1992.3729105965767</v>
      </c>
      <c r="P10278" s="42">
        <f t="shared" si="480"/>
        <v>1.1872593002252958</v>
      </c>
      <c r="Q10278" s="42">
        <f t="shared" si="482"/>
        <v>0.94074216332703697</v>
      </c>
    </row>
    <row r="10279" spans="5:17" x14ac:dyDescent="0.2">
      <c r="E10279" s="15" t="s">
        <v>5004</v>
      </c>
      <c r="F10279" s="21">
        <v>11.777535001394373</v>
      </c>
      <c r="G10279" s="21">
        <v>11.756425205902822</v>
      </c>
      <c r="H10279" s="24">
        <v>0.1027379668034733</v>
      </c>
      <c r="I10279" s="3">
        <f t="shared" si="481"/>
        <v>1969.5199999999827</v>
      </c>
      <c r="J10279" s="3">
        <f>INDEX(PowerArray,MIN(MaximumPowerIndex,ROUND(G10279*100,0)))</f>
        <v>1967.8399999999826</v>
      </c>
      <c r="K10279" s="3">
        <f>MIN(J10279-M10279+N10279,'Power Look Up'!$F$4)</f>
        <v>1963.7053219048096</v>
      </c>
      <c r="M10279" s="50">
        <f t="array" ref="M10279">_xlfn.SUM(_xlfn.NORM.DIST($S$3:$S$1003,$G10279,$P10279,FALSE)*WindSpeedStep*$T$3:$T$1003)</f>
        <v>1957.4046663334084</v>
      </c>
      <c r="N10279" s="50">
        <f t="array" ref="N10279">_xlfn.SUM(_xlfn.NORM.DIST($S$3:$S$1003,$G10279,$Q10279,FALSE)*WindSpeedStep*$T$3:$T$1003)</f>
        <v>1953.2699882382353</v>
      </c>
      <c r="P10279" s="42">
        <f t="shared" si="480"/>
        <v>1.1756425205902823</v>
      </c>
      <c r="Q10279" s="42">
        <f t="shared" si="482"/>
        <v>1.2078312225315608</v>
      </c>
    </row>
    <row r="10280" spans="5:17" x14ac:dyDescent="0.2">
      <c r="E10280" s="15" t="s">
        <v>5005</v>
      </c>
      <c r="F10280" s="21">
        <v>12.118861579451973</v>
      </c>
      <c r="G10280" s="21">
        <v>12.194261632391319</v>
      </c>
      <c r="H10280" s="24">
        <v>8.0865681448299573E-2</v>
      </c>
      <c r="I10280" s="3">
        <f t="shared" si="481"/>
        <v>1989.3199999999977</v>
      </c>
      <c r="J10280" s="3">
        <f>INDEX(PowerArray,MIN(MaximumPowerIndex,ROUND(G10280*100,0)))</f>
        <v>1990.0899999999976</v>
      </c>
      <c r="K10280" s="3">
        <f>MIN(J10280-M10280+N10280,'Power Look Up'!$F$4)</f>
        <v>2000</v>
      </c>
      <c r="M10280" s="50">
        <f t="array" ref="M10280">_xlfn.SUM(_xlfn.NORM.DIST($S$3:$S$1003,$G10280,$P10280,FALSE)*WindSpeedStep*$T$3:$T$1003)</f>
        <v>1982.1178683975866</v>
      </c>
      <c r="N10280" s="50">
        <f t="array" ref="N10280">_xlfn.SUM(_xlfn.NORM.DIST($S$3:$S$1003,$G10280,$Q10280,FALSE)*WindSpeedStep*$T$3:$T$1003)</f>
        <v>2001.3889133672392</v>
      </c>
      <c r="P10280" s="42">
        <f t="shared" si="480"/>
        <v>1.2194261632391319</v>
      </c>
      <c r="Q10280" s="42">
        <f t="shared" si="482"/>
        <v>0.98609727666217795</v>
      </c>
    </row>
    <row r="10281" spans="5:17" x14ac:dyDescent="0.2">
      <c r="E10281" s="15" t="s">
        <v>5006</v>
      </c>
      <c r="F10281" s="21">
        <v>12.040910599984416</v>
      </c>
      <c r="G10281" s="21">
        <v>12.034423297636023</v>
      </c>
      <c r="H10281" s="24">
        <v>0.10298224454897995</v>
      </c>
      <c r="I10281" s="3">
        <f t="shared" si="481"/>
        <v>1988.4399999999976</v>
      </c>
      <c r="J10281" s="3">
        <f>INDEX(PowerArray,MIN(MaximumPowerIndex,ROUND(G10281*100,0)))</f>
        <v>1988.3299999999977</v>
      </c>
      <c r="K10281" s="3">
        <f>MIN(J10281-M10281+N10281,'Power Look Up'!$F$4)</f>
        <v>1984.4749022074893</v>
      </c>
      <c r="M10281" s="50">
        <f t="array" ref="M10281">_xlfn.SUM(_xlfn.NORM.DIST($S$3:$S$1003,$G10281,$P10281,FALSE)*WindSpeedStep*$T$3:$T$1003)</f>
        <v>1974.7571248748445</v>
      </c>
      <c r="N10281" s="50">
        <f t="array" ref="N10281">_xlfn.SUM(_xlfn.NORM.DIST($S$3:$S$1003,$G10281,$Q10281,FALSE)*WindSpeedStep*$T$3:$T$1003)</f>
        <v>1970.9020270823362</v>
      </c>
      <c r="P10281" s="42">
        <f t="shared" si="480"/>
        <v>1.2034423297636023</v>
      </c>
      <c r="Q10281" s="42">
        <f t="shared" si="482"/>
        <v>1.2393319230430946</v>
      </c>
    </row>
    <row r="10282" spans="5:17" x14ac:dyDescent="0.2">
      <c r="E10282" s="15" t="s">
        <v>5007</v>
      </c>
      <c r="F10282" s="21">
        <v>12.392169486426697</v>
      </c>
      <c r="G10282" s="21">
        <v>12.440223422332792</v>
      </c>
      <c r="H10282" s="24">
        <v>6.7784741075407565E-2</v>
      </c>
      <c r="I10282" s="3">
        <f t="shared" si="481"/>
        <v>1992.2899999999977</v>
      </c>
      <c r="J10282" s="3">
        <f>INDEX(PowerArray,MIN(MaximumPowerIndex,ROUND(G10282*100,0)))</f>
        <v>1992.8399999999976</v>
      </c>
      <c r="K10282" s="3">
        <f>MIN(J10282-M10282+N10282,'Power Look Up'!$F$4)</f>
        <v>2000</v>
      </c>
      <c r="M10282" s="50">
        <f t="array" ref="M10282">_xlfn.SUM(_xlfn.NORM.DIST($S$3:$S$1003,$G10282,$P10282,FALSE)*WindSpeedStep*$T$3:$T$1003)</f>
        <v>1990.5018099450263</v>
      </c>
      <c r="N10282" s="50">
        <f t="array" ref="N10282">_xlfn.SUM(_xlfn.NORM.DIST($S$3:$S$1003,$G10282,$Q10282,FALSE)*WindSpeedStep*$T$3:$T$1003)</f>
        <v>2012.2840097825929</v>
      </c>
      <c r="P10282" s="42">
        <f t="shared" si="480"/>
        <v>1.2440223422332792</v>
      </c>
      <c r="Q10282" s="42">
        <f t="shared" si="482"/>
        <v>0.84325732360304895</v>
      </c>
    </row>
    <row r="10283" spans="5:17" x14ac:dyDescent="0.2">
      <c r="E10283" s="15" t="s">
        <v>5008</v>
      </c>
      <c r="F10283" s="21">
        <v>12.373477338857523</v>
      </c>
      <c r="G10283" s="21">
        <v>12.378380679751009</v>
      </c>
      <c r="H10283" s="24">
        <v>6.5462600190512782E-2</v>
      </c>
      <c r="I10283" s="3">
        <f t="shared" si="481"/>
        <v>1992.0699999999977</v>
      </c>
      <c r="J10283" s="3">
        <f>INDEX(PowerArray,MIN(MaximumPowerIndex,ROUND(G10283*100,0)))</f>
        <v>1992.1799999999976</v>
      </c>
      <c r="K10283" s="3">
        <f>MIN(J10283-M10283+N10283,'Power Look Up'!$F$4)</f>
        <v>2000</v>
      </c>
      <c r="M10283" s="50">
        <f t="array" ref="M10283">_xlfn.SUM(_xlfn.NORM.DIST($S$3:$S$1003,$G10283,$P10283,FALSE)*WindSpeedStep*$T$3:$T$1003)</f>
        <v>1988.6882949083258</v>
      </c>
      <c r="N10283" s="50">
        <f t="array" ref="N10283">_xlfn.SUM(_xlfn.NORM.DIST($S$3:$S$1003,$G10283,$Q10283,FALSE)*WindSpeedStep*$T$3:$T$1003)</f>
        <v>2013.1366423856673</v>
      </c>
      <c r="P10283" s="42">
        <f t="shared" si="480"/>
        <v>1.2378380679751011</v>
      </c>
      <c r="Q10283" s="42">
        <f t="shared" si="482"/>
        <v>0.81032098544450815</v>
      </c>
    </row>
    <row r="10284" spans="5:17" x14ac:dyDescent="0.2">
      <c r="E10284" s="15" t="s">
        <v>5009</v>
      </c>
      <c r="F10284" s="21">
        <v>12.434025303897121</v>
      </c>
      <c r="G10284" s="21">
        <v>12.420159753866887</v>
      </c>
      <c r="H10284" s="24">
        <v>5.951411404704688E-2</v>
      </c>
      <c r="I10284" s="3">
        <f t="shared" si="481"/>
        <v>1992.7299999999975</v>
      </c>
      <c r="J10284" s="3">
        <f>INDEX(PowerArray,MIN(MaximumPowerIndex,ROUND(G10284*100,0)))</f>
        <v>1992.6199999999976</v>
      </c>
      <c r="K10284" s="3">
        <f>MIN(J10284-M10284+N10284,'Power Look Up'!$F$4)</f>
        <v>2000</v>
      </c>
      <c r="M10284" s="50">
        <f t="array" ref="M10284">_xlfn.SUM(_xlfn.NORM.DIST($S$3:$S$1003,$G10284,$P10284,FALSE)*WindSpeedStep*$T$3:$T$1003)</f>
        <v>1989.9332658084795</v>
      </c>
      <c r="N10284" s="50">
        <f t="array" ref="N10284">_xlfn.SUM(_xlfn.NORM.DIST($S$3:$S$1003,$G10284,$Q10284,FALSE)*WindSpeedStep*$T$3:$T$1003)</f>
        <v>2014.9785343449146</v>
      </c>
      <c r="P10284" s="42">
        <f t="shared" si="480"/>
        <v>1.2420159753866888</v>
      </c>
      <c r="Q10284" s="42">
        <f t="shared" si="482"/>
        <v>0.73917480407417557</v>
      </c>
    </row>
    <row r="10285" spans="5:17" x14ac:dyDescent="0.2">
      <c r="E10285" s="15" t="s">
        <v>5010</v>
      </c>
      <c r="F10285" s="21">
        <v>12.435757670200234</v>
      </c>
      <c r="G10285" s="21">
        <v>12.467754337908913</v>
      </c>
      <c r="H10285" s="24">
        <v>6.8351283656552131E-2</v>
      </c>
      <c r="I10285" s="3">
        <f t="shared" si="481"/>
        <v>1992.8399999999976</v>
      </c>
      <c r="J10285" s="3">
        <f>INDEX(PowerArray,MIN(MaximumPowerIndex,ROUND(G10285*100,0)))</f>
        <v>1993.1699999999976</v>
      </c>
      <c r="K10285" s="3">
        <f>MIN(J10285-M10285+N10285,'Power Look Up'!$F$4)</f>
        <v>2000</v>
      </c>
      <c r="M10285" s="50">
        <f t="array" ref="M10285">_xlfn.SUM(_xlfn.NORM.DIST($S$3:$S$1003,$G10285,$P10285,FALSE)*WindSpeedStep*$T$3:$T$1003)</f>
        <v>1991.2520721749227</v>
      </c>
      <c r="N10285" s="50">
        <f t="array" ref="N10285">_xlfn.SUM(_xlfn.NORM.DIST($S$3:$S$1003,$G10285,$Q10285,FALSE)*WindSpeedStep*$T$3:$T$1003)</f>
        <v>2012.0897418209706</v>
      </c>
      <c r="P10285" s="42">
        <f t="shared" si="480"/>
        <v>1.2467754337908914</v>
      </c>
      <c r="Q10285" s="42">
        <f t="shared" si="482"/>
        <v>0.85218701331062041</v>
      </c>
    </row>
    <row r="10286" spans="5:17" x14ac:dyDescent="0.2">
      <c r="E10286" s="15" t="s">
        <v>5011</v>
      </c>
      <c r="F10286" s="21">
        <v>12.778652554930625</v>
      </c>
      <c r="G10286" s="21">
        <v>12.744445518678644</v>
      </c>
      <c r="H10286" s="24">
        <v>7.1995071158345206E-2</v>
      </c>
      <c r="I10286" s="3">
        <f t="shared" si="481"/>
        <v>1996.5799999999974</v>
      </c>
      <c r="J10286" s="3">
        <f>INDEX(PowerArray,MIN(MaximumPowerIndex,ROUND(G10286*100,0)))</f>
        <v>1996.1399999999976</v>
      </c>
      <c r="K10286" s="3">
        <f>MIN(J10286-M10286+N10286,'Power Look Up'!$F$4)</f>
        <v>2000</v>
      </c>
      <c r="M10286" s="50">
        <f t="array" ref="M10286">_xlfn.SUM(_xlfn.NORM.DIST($S$3:$S$1003,$G10286,$P10286,FALSE)*WindSpeedStep*$T$3:$T$1003)</f>
        <v>1997.109284335512</v>
      </c>
      <c r="N10286" s="50">
        <f t="array" ref="N10286">_xlfn.SUM(_xlfn.NORM.DIST($S$3:$S$1003,$G10286,$Q10286,FALSE)*WindSpeedStep*$T$3:$T$1003)</f>
        <v>2010.6560021047785</v>
      </c>
      <c r="P10286" s="42">
        <f t="shared" si="480"/>
        <v>1.2744445518678644</v>
      </c>
      <c r="Q10286" s="42">
        <f t="shared" si="482"/>
        <v>0.91753726199092267</v>
      </c>
    </row>
    <row r="10287" spans="5:17" x14ac:dyDescent="0.2">
      <c r="E10287" s="15" t="s">
        <v>5012</v>
      </c>
      <c r="F10287" s="21">
        <v>12.521026788724031</v>
      </c>
      <c r="G10287" s="21">
        <v>12.454795834519388</v>
      </c>
      <c r="H10287" s="24">
        <v>7.1879089086408346E-2</v>
      </c>
      <c r="I10287" s="3">
        <f t="shared" si="481"/>
        <v>1993.7199999999975</v>
      </c>
      <c r="J10287" s="3">
        <f>INDEX(PowerArray,MIN(MaximumPowerIndex,ROUND(G10287*100,0)))</f>
        <v>1992.9499999999975</v>
      </c>
      <c r="K10287" s="3">
        <f>MIN(J10287-M10287+N10287,'Power Look Up'!$F$4)</f>
        <v>2000</v>
      </c>
      <c r="M10287" s="50">
        <f t="array" ref="M10287">_xlfn.SUM(_xlfn.NORM.DIST($S$3:$S$1003,$G10287,$P10287,FALSE)*WindSpeedStep*$T$3:$T$1003)</f>
        <v>1990.9031780491975</v>
      </c>
      <c r="N10287" s="50">
        <f t="array" ref="N10287">_xlfn.SUM(_xlfn.NORM.DIST($S$3:$S$1003,$G10287,$Q10287,FALSE)*WindSpeedStep*$T$3:$T$1003)</f>
        <v>2010.5968184810702</v>
      </c>
      <c r="P10287" s="42">
        <f t="shared" si="480"/>
        <v>1.2454795834519388</v>
      </c>
      <c r="Q10287" s="42">
        <f t="shared" si="482"/>
        <v>0.89523937934244668</v>
      </c>
    </row>
    <row r="10288" spans="5:17" x14ac:dyDescent="0.2">
      <c r="E10288" s="15" t="s">
        <v>5013</v>
      </c>
      <c r="F10288" s="21">
        <v>12.338255806892064</v>
      </c>
      <c r="G10288" s="21">
        <v>12.385300194232739</v>
      </c>
      <c r="H10288" s="24">
        <v>7.4564834316864656E-2</v>
      </c>
      <c r="I10288" s="3">
        <f t="shared" si="481"/>
        <v>1991.7399999999975</v>
      </c>
      <c r="J10288" s="3">
        <f>INDEX(PowerArray,MIN(MaximumPowerIndex,ROUND(G10288*100,0)))</f>
        <v>1992.2899999999977</v>
      </c>
      <c r="K10288" s="3">
        <f>MIN(J10288-M10288+N10288,'Power Look Up'!$F$4)</f>
        <v>2000</v>
      </c>
      <c r="M10288" s="50">
        <f t="array" ref="M10288">_xlfn.SUM(_xlfn.NORM.DIST($S$3:$S$1003,$G10288,$P10288,FALSE)*WindSpeedStep*$T$3:$T$1003)</f>
        <v>1988.9003166842017</v>
      </c>
      <c r="N10288" s="50">
        <f t="array" ref="N10288">_xlfn.SUM(_xlfn.NORM.DIST($S$3:$S$1003,$G10288,$Q10288,FALSE)*WindSpeedStep*$T$3:$T$1003)</f>
        <v>2008.8139285115765</v>
      </c>
      <c r="P10288" s="42">
        <f t="shared" si="480"/>
        <v>1.238530019423274</v>
      </c>
      <c r="Q10288" s="42">
        <f t="shared" si="482"/>
        <v>0.92350785694759585</v>
      </c>
    </row>
    <row r="10289" spans="5:17" x14ac:dyDescent="0.2">
      <c r="E10289" s="15" t="s">
        <v>5014</v>
      </c>
      <c r="F10289" s="21">
        <v>11.859225022113302</v>
      </c>
      <c r="G10289" s="21">
        <v>11.943275710527653</v>
      </c>
      <c r="H10289" s="24">
        <v>7.7576738638867396E-2</v>
      </c>
      <c r="I10289" s="3">
        <f t="shared" si="481"/>
        <v>1976.2399999999825</v>
      </c>
      <c r="J10289" s="3">
        <f>INDEX(PowerArray,MIN(MaximumPowerIndex,ROUND(G10289*100,0)))</f>
        <v>1982.9599999999823</v>
      </c>
      <c r="K10289" s="3">
        <f>MIN(J10289-M10289+N10289,'Power Look Up'!$F$4)</f>
        <v>2000</v>
      </c>
      <c r="M10289" s="50">
        <f t="array" ref="M10289">_xlfn.SUM(_xlfn.NORM.DIST($S$3:$S$1003,$G10289,$P10289,FALSE)*WindSpeedStep*$T$3:$T$1003)</f>
        <v>1969.7570312275952</v>
      </c>
      <c r="N10289" s="50">
        <f t="array" ref="N10289">_xlfn.SUM(_xlfn.NORM.DIST($S$3:$S$1003,$G10289,$Q10289,FALSE)*WindSpeedStep*$T$3:$T$1003)</f>
        <v>1997.0981949037239</v>
      </c>
      <c r="P10289" s="42">
        <f t="shared" si="480"/>
        <v>1.1943275710527652</v>
      </c>
      <c r="Q10289" s="42">
        <f t="shared" si="482"/>
        <v>0.92652037828753697</v>
      </c>
    </row>
    <row r="10290" spans="5:17" x14ac:dyDescent="0.2">
      <c r="E10290" s="15" t="s">
        <v>5015</v>
      </c>
      <c r="F10290" s="21">
        <v>10.98910520106776</v>
      </c>
      <c r="G10290" s="21">
        <v>10.999067318743061</v>
      </c>
      <c r="H10290" s="24">
        <v>9.3729196431745848E-2</v>
      </c>
      <c r="I10290" s="3">
        <f t="shared" si="481"/>
        <v>1901.3299999999495</v>
      </c>
      <c r="J10290" s="3">
        <f>INDEX(PowerArray,MIN(MaximumPowerIndex,ROUND(G10290*100,0)))</f>
        <v>1903.9999999999493</v>
      </c>
      <c r="K10290" s="3">
        <f>MIN(J10290-M10290+N10290,'Power Look Up'!$F$4)</f>
        <v>1915.4797715312636</v>
      </c>
      <c r="M10290" s="50">
        <f t="array" ref="M10290">_xlfn.SUM(_xlfn.NORM.DIST($S$3:$S$1003,$G10290,$P10290,FALSE)*WindSpeedStep*$T$3:$T$1003)</f>
        <v>1868.7090500733023</v>
      </c>
      <c r="N10290" s="50">
        <f t="array" ref="N10290">_xlfn.SUM(_xlfn.NORM.DIST($S$3:$S$1003,$G10290,$Q10290,FALSE)*WindSpeedStep*$T$3:$T$1003)</f>
        <v>1880.1888216046166</v>
      </c>
      <c r="P10290" s="42">
        <f t="shared" si="480"/>
        <v>1.0999067318743061</v>
      </c>
      <c r="Q10290" s="42">
        <f t="shared" si="482"/>
        <v>1.0309337412844644</v>
      </c>
    </row>
    <row r="10291" spans="5:17" x14ac:dyDescent="0.2">
      <c r="E10291" s="15" t="s">
        <v>5016</v>
      </c>
      <c r="F10291" s="21">
        <v>10.761349438834962</v>
      </c>
      <c r="G10291" s="21">
        <v>10.845961494707648</v>
      </c>
      <c r="H10291" s="24">
        <v>9.1066646015919739E-2</v>
      </c>
      <c r="I10291" s="3">
        <f t="shared" si="481"/>
        <v>1839.9199999999505</v>
      </c>
      <c r="J10291" s="3">
        <f>INDEX(PowerArray,MIN(MaximumPowerIndex,ROUND(G10291*100,0)))</f>
        <v>1863.94999999995</v>
      </c>
      <c r="K10291" s="3">
        <f>MIN(J10291-M10291+N10291,'Power Look Up'!$F$4)</f>
        <v>1880.1356797520011</v>
      </c>
      <c r="M10291" s="50">
        <f t="array" ref="M10291">_xlfn.SUM(_xlfn.NORM.DIST($S$3:$S$1003,$G10291,$P10291,FALSE)*WindSpeedStep*$T$3:$T$1003)</f>
        <v>1841.3620024515672</v>
      </c>
      <c r="N10291" s="50">
        <f t="array" ref="N10291">_xlfn.SUM(_xlfn.NORM.DIST($S$3:$S$1003,$G10291,$Q10291,FALSE)*WindSpeedStep*$T$3:$T$1003)</f>
        <v>1857.5476822036183</v>
      </c>
      <c r="P10291" s="42">
        <f t="shared" si="480"/>
        <v>1.0845961494707648</v>
      </c>
      <c r="Q10291" s="42">
        <f t="shared" si="482"/>
        <v>0.98770533614083711</v>
      </c>
    </row>
    <row r="10292" spans="5:17" x14ac:dyDescent="0.2">
      <c r="E10292" s="15" t="s">
        <v>5017</v>
      </c>
      <c r="F10292" s="21">
        <v>10.84633555283855</v>
      </c>
      <c r="G10292" s="21">
        <v>10.859773155712951</v>
      </c>
      <c r="H10292" s="24">
        <v>8.2977333276810228E-2</v>
      </c>
      <c r="I10292" s="3">
        <f t="shared" si="481"/>
        <v>1863.94999999995</v>
      </c>
      <c r="J10292" s="3">
        <f>INDEX(PowerArray,MIN(MaximumPowerIndex,ROUND(G10292*100,0)))</f>
        <v>1866.6199999999501</v>
      </c>
      <c r="K10292" s="3">
        <f>MIN(J10292-M10292+N10292,'Power Look Up'!$F$4)</f>
        <v>1897.5314531505505</v>
      </c>
      <c r="M10292" s="50">
        <f t="array" ref="M10292">_xlfn.SUM(_xlfn.NORM.DIST($S$3:$S$1003,$G10292,$P10292,FALSE)*WindSpeedStep*$T$3:$T$1003)</f>
        <v>1843.9763615593906</v>
      </c>
      <c r="N10292" s="50">
        <f t="array" ref="N10292">_xlfn.SUM(_xlfn.NORM.DIST($S$3:$S$1003,$G10292,$Q10292,FALSE)*WindSpeedStep*$T$3:$T$1003)</f>
        <v>1874.8878147099911</v>
      </c>
      <c r="P10292" s="42">
        <f t="shared" si="480"/>
        <v>1.0859773155712951</v>
      </c>
      <c r="Q10292" s="42">
        <f t="shared" si="482"/>
        <v>0.90111501645215064</v>
      </c>
    </row>
    <row r="10293" spans="5:17" x14ac:dyDescent="0.2">
      <c r="E10293" s="15" t="s">
        <v>5018</v>
      </c>
      <c r="F10293" s="21">
        <v>10.957247848449185</v>
      </c>
      <c r="G10293" s="21">
        <v>10.953536427115168</v>
      </c>
      <c r="H10293" s="24">
        <v>8.1224775811379005E-2</v>
      </c>
      <c r="I10293" s="3">
        <f t="shared" si="481"/>
        <v>1893.3199999999495</v>
      </c>
      <c r="J10293" s="3">
        <f>INDEX(PowerArray,MIN(MaximumPowerIndex,ROUND(G10293*100,0)))</f>
        <v>1890.6499999999496</v>
      </c>
      <c r="K10293" s="3">
        <f>MIN(J10293-M10293+N10293,'Power Look Up'!$F$4)</f>
        <v>1924.9803271008145</v>
      </c>
      <c r="M10293" s="50">
        <f t="array" ref="M10293">_xlfn.SUM(_xlfn.NORM.DIST($S$3:$S$1003,$G10293,$P10293,FALSE)*WindSpeedStep*$T$3:$T$1003)</f>
        <v>1860.9483844070912</v>
      </c>
      <c r="N10293" s="50">
        <f t="array" ref="N10293">_xlfn.SUM(_xlfn.NORM.DIST($S$3:$S$1003,$G10293,$Q10293,FALSE)*WindSpeedStep*$T$3:$T$1003)</f>
        <v>1895.2787115079561</v>
      </c>
      <c r="P10293" s="42">
        <f t="shared" si="480"/>
        <v>1.0953536427115169</v>
      </c>
      <c r="Q10293" s="42">
        <f t="shared" si="482"/>
        <v>0.88969854063420284</v>
      </c>
    </row>
    <row r="10294" spans="5:17" x14ac:dyDescent="0.2">
      <c r="E10294" s="15" t="s">
        <v>5019</v>
      </c>
      <c r="F10294" s="21">
        <v>11.256305461877835</v>
      </c>
      <c r="G10294" s="21">
        <v>11.219647820551629</v>
      </c>
      <c r="H10294" s="24">
        <v>7.6401622442869493E-2</v>
      </c>
      <c r="I10294" s="3">
        <f t="shared" si="481"/>
        <v>1925.8399999999835</v>
      </c>
      <c r="J10294" s="3">
        <f>INDEX(PowerArray,MIN(MaximumPowerIndex,ROUND(G10294*100,0)))</f>
        <v>1922.4799999999836</v>
      </c>
      <c r="K10294" s="3">
        <f>MIN(J10294-M10294+N10294,'Power Look Up'!$F$4)</f>
        <v>1964.3583614896945</v>
      </c>
      <c r="M10294" s="50">
        <f t="array" ref="M10294">_xlfn.SUM(_xlfn.NORM.DIST($S$3:$S$1003,$G10294,$P10294,FALSE)*WindSpeedStep*$T$3:$T$1003)</f>
        <v>1902.0446457126154</v>
      </c>
      <c r="N10294" s="50">
        <f t="array" ref="N10294">_xlfn.SUM(_xlfn.NORM.DIST($S$3:$S$1003,$G10294,$Q10294,FALSE)*WindSpeedStep*$T$3:$T$1003)</f>
        <v>1943.9230072023263</v>
      </c>
      <c r="P10294" s="42">
        <f t="shared" si="480"/>
        <v>1.1219647820551628</v>
      </c>
      <c r="Q10294" s="42">
        <f t="shared" si="482"/>
        <v>0.85719929672774908</v>
      </c>
    </row>
    <row r="10295" spans="5:17" x14ac:dyDescent="0.2">
      <c r="E10295" s="15" t="s">
        <v>5020</v>
      </c>
      <c r="F10295" s="21">
        <v>10.965965781339143</v>
      </c>
      <c r="G10295" s="21">
        <v>10.993317008844665</v>
      </c>
      <c r="H10295" s="24">
        <v>8.4807851724522723E-2</v>
      </c>
      <c r="I10295" s="3">
        <f t="shared" si="481"/>
        <v>1895.9899999999493</v>
      </c>
      <c r="J10295" s="3">
        <f>INDEX(PowerArray,MIN(MaximumPowerIndex,ROUND(G10295*100,0)))</f>
        <v>1901.3299999999495</v>
      </c>
      <c r="K10295" s="3">
        <f>MIN(J10295-M10295+N10295,'Power Look Up'!$F$4)</f>
        <v>1929.1367289971608</v>
      </c>
      <c r="M10295" s="50">
        <f t="array" ref="M10295">_xlfn.SUM(_xlfn.NORM.DIST($S$3:$S$1003,$G10295,$P10295,FALSE)*WindSpeedStep*$T$3:$T$1003)</f>
        <v>1867.7460176104639</v>
      </c>
      <c r="N10295" s="50">
        <f t="array" ref="N10295">_xlfn.SUM(_xlfn.NORM.DIST($S$3:$S$1003,$G10295,$Q10295,FALSE)*WindSpeedStep*$T$3:$T$1003)</f>
        <v>1895.5527466076753</v>
      </c>
      <c r="P10295" s="42">
        <f t="shared" si="480"/>
        <v>1.0993317008844665</v>
      </c>
      <c r="Q10295" s="42">
        <f t="shared" si="482"/>
        <v>0.93231959884677196</v>
      </c>
    </row>
    <row r="10296" spans="5:17" x14ac:dyDescent="0.2">
      <c r="E10296" s="15" t="s">
        <v>5021</v>
      </c>
      <c r="F10296" s="21">
        <v>10.804416898682328</v>
      </c>
      <c r="G10296" s="21">
        <v>10.806728137838157</v>
      </c>
      <c r="H10296" s="24">
        <v>8.607590846604779E-2</v>
      </c>
      <c r="I10296" s="3">
        <f t="shared" si="481"/>
        <v>1850.5999999999503</v>
      </c>
      <c r="J10296" s="3">
        <f>INDEX(PowerArray,MIN(MaximumPowerIndex,ROUND(G10296*100,0)))</f>
        <v>1853.2699999999504</v>
      </c>
      <c r="K10296" s="3">
        <f>MIN(J10296-M10296+N10296,'Power Look Up'!$F$4)</f>
        <v>1878.3538801402051</v>
      </c>
      <c r="M10296" s="50">
        <f t="array" ref="M10296">_xlfn.SUM(_xlfn.NORM.DIST($S$3:$S$1003,$G10296,$P10296,FALSE)*WindSpeedStep*$T$3:$T$1003)</f>
        <v>1833.7735726186768</v>
      </c>
      <c r="N10296" s="50">
        <f t="array" ref="N10296">_xlfn.SUM(_xlfn.NORM.DIST($S$3:$S$1003,$G10296,$Q10296,FALSE)*WindSpeedStep*$T$3:$T$1003)</f>
        <v>1858.8574527589315</v>
      </c>
      <c r="P10296" s="42">
        <f t="shared" si="480"/>
        <v>1.0806728137838157</v>
      </c>
      <c r="Q10296" s="42">
        <f t="shared" si="482"/>
        <v>0.93019894201002029</v>
      </c>
    </row>
    <row r="10297" spans="5:17" x14ac:dyDescent="0.2">
      <c r="E10297" s="15" t="s">
        <v>5022</v>
      </c>
      <c r="F10297" s="21">
        <v>10.686647429604236</v>
      </c>
      <c r="G10297" s="21">
        <v>10.71883195663813</v>
      </c>
      <c r="H10297" s="24">
        <v>7.3924025771780935E-2</v>
      </c>
      <c r="I10297" s="3">
        <f t="shared" si="481"/>
        <v>1821.2299999999509</v>
      </c>
      <c r="J10297" s="3">
        <f>INDEX(PowerArray,MIN(MaximumPowerIndex,ROUND(G10297*100,0)))</f>
        <v>1829.2399999999509</v>
      </c>
      <c r="K10297" s="3">
        <f>MIN(J10297-M10297+N10297,'Power Look Up'!$F$4)</f>
        <v>1875.1813505249847</v>
      </c>
      <c r="M10297" s="50">
        <f t="array" ref="M10297">_xlfn.SUM(_xlfn.NORM.DIST($S$3:$S$1003,$G10297,$P10297,FALSE)*WindSpeedStep*$T$3:$T$1003)</f>
        <v>1815.8943772849552</v>
      </c>
      <c r="N10297" s="50">
        <f t="array" ref="N10297">_xlfn.SUM(_xlfn.NORM.DIST($S$3:$S$1003,$G10297,$Q10297,FALSE)*WindSpeedStep*$T$3:$T$1003)</f>
        <v>1861.8357278099891</v>
      </c>
      <c r="P10297" s="42">
        <f t="shared" si="480"/>
        <v>1.0718831956638131</v>
      </c>
      <c r="Q10297" s="42">
        <f t="shared" si="482"/>
        <v>0.79237920980590626</v>
      </c>
    </row>
    <row r="10298" spans="5:17" x14ac:dyDescent="0.2">
      <c r="E10298" s="15" t="s">
        <v>5023</v>
      </c>
      <c r="F10298" s="21">
        <v>10.771023583629926</v>
      </c>
      <c r="G10298" s="21">
        <v>10.846070771388082</v>
      </c>
      <c r="H10298" s="24">
        <v>7.7987017062765812E-2</v>
      </c>
      <c r="I10298" s="3">
        <f t="shared" si="481"/>
        <v>1842.5899999999506</v>
      </c>
      <c r="J10298" s="3">
        <f>INDEX(PowerArray,MIN(MaximumPowerIndex,ROUND(G10298*100,0)))</f>
        <v>1863.94999999995</v>
      </c>
      <c r="K10298" s="3">
        <f>MIN(J10298-M10298+N10298,'Power Look Up'!$F$4)</f>
        <v>1903.8253870062488</v>
      </c>
      <c r="M10298" s="50">
        <f t="array" ref="M10298">_xlfn.SUM(_xlfn.NORM.DIST($S$3:$S$1003,$G10298,$P10298,FALSE)*WindSpeedStep*$T$3:$T$1003)</f>
        <v>1841.3828033125521</v>
      </c>
      <c r="N10298" s="50">
        <f t="array" ref="N10298">_xlfn.SUM(_xlfn.NORM.DIST($S$3:$S$1003,$G10298,$Q10298,FALSE)*WindSpeedStep*$T$3:$T$1003)</f>
        <v>1881.2581903188509</v>
      </c>
      <c r="P10298" s="42">
        <f t="shared" si="480"/>
        <v>1.0846070771388081</v>
      </c>
      <c r="Q10298" s="42">
        <f t="shared" si="482"/>
        <v>0.84585270631220788</v>
      </c>
    </row>
    <row r="10299" spans="5:17" x14ac:dyDescent="0.2">
      <c r="E10299" s="15" t="s">
        <v>5024</v>
      </c>
      <c r="F10299" s="21">
        <v>10.855827944815665</v>
      </c>
      <c r="G10299" s="21">
        <v>10.826410064147721</v>
      </c>
      <c r="H10299" s="24">
        <v>8.1062449080197038E-2</v>
      </c>
      <c r="I10299" s="3">
        <f t="shared" si="481"/>
        <v>1866.6199999999501</v>
      </c>
      <c r="J10299" s="3">
        <f>INDEX(PowerArray,MIN(MaximumPowerIndex,ROUND(G10299*100,0)))</f>
        <v>1858.6099999999501</v>
      </c>
      <c r="K10299" s="3">
        <f>MIN(J10299-M10299+N10299,'Power Look Up'!$F$4)</f>
        <v>1892.8322146134681</v>
      </c>
      <c r="M10299" s="50">
        <f t="array" ref="M10299">_xlfn.SUM(_xlfn.NORM.DIST($S$3:$S$1003,$G10299,$P10299,FALSE)*WindSpeedStep*$T$3:$T$1003)</f>
        <v>1837.610453013632</v>
      </c>
      <c r="N10299" s="50">
        <f t="array" ref="N10299">_xlfn.SUM(_xlfn.NORM.DIST($S$3:$S$1003,$G10299,$Q10299,FALSE)*WindSpeedStep*$T$3:$T$1003)</f>
        <v>1871.8326676271499</v>
      </c>
      <c r="P10299" s="42">
        <f t="shared" si="480"/>
        <v>1.0826410064147722</v>
      </c>
      <c r="Q10299" s="42">
        <f t="shared" si="482"/>
        <v>0.87761531454630737</v>
      </c>
    </row>
    <row r="10300" spans="5:17" x14ac:dyDescent="0.2">
      <c r="E10300" s="15" t="s">
        <v>5025</v>
      </c>
      <c r="F10300" s="21">
        <v>11.136446769853089</v>
      </c>
      <c r="G10300" s="21">
        <v>11.188685821292342</v>
      </c>
      <c r="H10300" s="24">
        <v>8.6203438119846931E-2</v>
      </c>
      <c r="I10300" s="3">
        <f t="shared" si="481"/>
        <v>1915.7599999999838</v>
      </c>
      <c r="J10300" s="3">
        <f>INDEX(PowerArray,MIN(MaximumPowerIndex,ROUND(G10300*100,0)))</f>
        <v>1919.9599999999837</v>
      </c>
      <c r="K10300" s="3">
        <f>MIN(J10300-M10300+N10300,'Power Look Up'!$F$4)</f>
        <v>1944.7771221735566</v>
      </c>
      <c r="M10300" s="50">
        <f t="array" ref="M10300">_xlfn.SUM(_xlfn.NORM.DIST($S$3:$S$1003,$G10300,$P10300,FALSE)*WindSpeedStep*$T$3:$T$1003)</f>
        <v>1897.7777433119347</v>
      </c>
      <c r="N10300" s="50">
        <f t="array" ref="N10300">_xlfn.SUM(_xlfn.NORM.DIST($S$3:$S$1003,$G10300,$Q10300,FALSE)*WindSpeedStep*$T$3:$T$1003)</f>
        <v>1922.5948654855076</v>
      </c>
      <c r="P10300" s="42">
        <f t="shared" si="480"/>
        <v>1.1188685821292343</v>
      </c>
      <c r="Q10300" s="42">
        <f t="shared" si="482"/>
        <v>0.96450318583818317</v>
      </c>
    </row>
    <row r="10301" spans="5:17" x14ac:dyDescent="0.2">
      <c r="E10301" s="15" t="s">
        <v>5026</v>
      </c>
      <c r="F10301" s="21">
        <v>11.094294142660699</v>
      </c>
      <c r="G10301" s="21">
        <v>11.166520173929843</v>
      </c>
      <c r="H10301" s="24">
        <v>7.6615960336900532E-2</v>
      </c>
      <c r="I10301" s="3">
        <f t="shared" si="481"/>
        <v>1911.5599999999838</v>
      </c>
      <c r="J10301" s="3">
        <f>INDEX(PowerArray,MIN(MaximumPowerIndex,ROUND(G10301*100,0)))</f>
        <v>1918.2799999999838</v>
      </c>
      <c r="K10301" s="3">
        <f>MIN(J10301-M10301+N10301,'Power Look Up'!$F$4)</f>
        <v>1960.2481158010573</v>
      </c>
      <c r="M10301" s="50">
        <f t="array" ref="M10301">_xlfn.SUM(_xlfn.NORM.DIST($S$3:$S$1003,$G10301,$P10301,FALSE)*WindSpeedStep*$T$3:$T$1003)</f>
        <v>1894.6425139022679</v>
      </c>
      <c r="N10301" s="50">
        <f t="array" ref="N10301">_xlfn.SUM(_xlfn.NORM.DIST($S$3:$S$1003,$G10301,$Q10301,FALSE)*WindSpeedStep*$T$3:$T$1003)</f>
        <v>1936.6106297033414</v>
      </c>
      <c r="P10301" s="42">
        <f t="shared" si="480"/>
        <v>1.1166520173929844</v>
      </c>
      <c r="Q10301" s="42">
        <f t="shared" si="482"/>
        <v>0.85553366674700848</v>
      </c>
    </row>
    <row r="10302" spans="5:17" x14ac:dyDescent="0.2">
      <c r="E10302" s="15" t="s">
        <v>5027</v>
      </c>
      <c r="F10302" s="21">
        <v>11.112364105578601</v>
      </c>
      <c r="G10302" s="21">
        <v>11.157507388109204</v>
      </c>
      <c r="H10302" s="24">
        <v>7.5591475586937004E-2</v>
      </c>
      <c r="I10302" s="3">
        <f t="shared" si="481"/>
        <v>1913.2399999999839</v>
      </c>
      <c r="J10302" s="3">
        <f>INDEX(PowerArray,MIN(MaximumPowerIndex,ROUND(G10302*100,0)))</f>
        <v>1917.4399999999837</v>
      </c>
      <c r="K10302" s="3">
        <f>MIN(J10302-M10302+N10302,'Power Look Up'!$F$4)</f>
        <v>1961.2834838355211</v>
      </c>
      <c r="M10302" s="50">
        <f t="array" ref="M10302">_xlfn.SUM(_xlfn.NORM.DIST($S$3:$S$1003,$G10302,$P10302,FALSE)*WindSpeedStep*$T$3:$T$1003)</f>
        <v>1893.3482757144675</v>
      </c>
      <c r="N10302" s="50">
        <f t="array" ref="N10302">_xlfn.SUM(_xlfn.NORM.DIST($S$3:$S$1003,$G10302,$Q10302,FALSE)*WindSpeedStep*$T$3:$T$1003)</f>
        <v>1937.1917595500049</v>
      </c>
      <c r="P10302" s="42">
        <f t="shared" si="480"/>
        <v>1.1157507388109205</v>
      </c>
      <c r="Q10302" s="42">
        <f t="shared" si="482"/>
        <v>0.84341244733932619</v>
      </c>
    </row>
    <row r="10303" spans="5:17" x14ac:dyDescent="0.2">
      <c r="E10303" s="15" t="s">
        <v>5028</v>
      </c>
      <c r="F10303" s="21">
        <v>10.440969490070428</v>
      </c>
      <c r="G10303" s="21">
        <v>10.491111750716268</v>
      </c>
      <c r="H10303" s="24">
        <v>9.2903250117002012E-2</v>
      </c>
      <c r="I10303" s="3">
        <f t="shared" si="481"/>
        <v>1754.4799999999525</v>
      </c>
      <c r="J10303" s="3">
        <f>INDEX(PowerArray,MIN(MaximumPowerIndex,ROUND(G10303*100,0)))</f>
        <v>1767.8299999999522</v>
      </c>
      <c r="K10303" s="3">
        <f>MIN(J10303-M10303+N10303,'Power Look Up'!$F$4)</f>
        <v>1779.2910797126699</v>
      </c>
      <c r="M10303" s="50">
        <f t="array" ref="M10303">_xlfn.SUM(_xlfn.NORM.DIST($S$3:$S$1003,$G10303,$P10303,FALSE)*WindSpeedStep*$T$3:$T$1003)</f>
        <v>1763.8441374381644</v>
      </c>
      <c r="N10303" s="50">
        <f t="array" ref="N10303">_xlfn.SUM(_xlfn.NORM.DIST($S$3:$S$1003,$G10303,$Q10303,FALSE)*WindSpeedStep*$T$3:$T$1003)</f>
        <v>1775.3052171508821</v>
      </c>
      <c r="P10303" s="42">
        <f t="shared" si="480"/>
        <v>1.0491111750716269</v>
      </c>
      <c r="Q10303" s="42">
        <f t="shared" si="482"/>
        <v>0.9746583789822123</v>
      </c>
    </row>
    <row r="10304" spans="5:17" x14ac:dyDescent="0.2">
      <c r="E10304" s="15" t="s">
        <v>5029</v>
      </c>
      <c r="F10304" s="21">
        <v>10.573168862406314</v>
      </c>
      <c r="G10304" s="21">
        <v>10.626186093486602</v>
      </c>
      <c r="H10304" s="24">
        <v>9.9307976034824608E-2</v>
      </c>
      <c r="I10304" s="3">
        <f t="shared" si="481"/>
        <v>1789.1899999999516</v>
      </c>
      <c r="J10304" s="3">
        <f>INDEX(PowerArray,MIN(MaximumPowerIndex,ROUND(G10304*100,0)))</f>
        <v>1805.2099999999514</v>
      </c>
      <c r="K10304" s="3">
        <f>MIN(J10304-M10304+N10304,'Power Look Up'!$F$4)</f>
        <v>1806.3949952729613</v>
      </c>
      <c r="M10304" s="50">
        <f t="array" ref="M10304">_xlfn.SUM(_xlfn.NORM.DIST($S$3:$S$1003,$G10304,$P10304,FALSE)*WindSpeedStep*$T$3:$T$1003)</f>
        <v>1795.7196925072174</v>
      </c>
      <c r="N10304" s="50">
        <f t="array" ref="N10304">_xlfn.SUM(_xlfn.NORM.DIST($S$3:$S$1003,$G10304,$Q10304,FALSE)*WindSpeedStep*$T$3:$T$1003)</f>
        <v>1796.9046877802273</v>
      </c>
      <c r="P10304" s="42">
        <f t="shared" si="480"/>
        <v>1.0626186093486603</v>
      </c>
      <c r="Q10304" s="42">
        <f t="shared" si="482"/>
        <v>1.0552650339135541</v>
      </c>
    </row>
    <row r="10305" spans="5:17" x14ac:dyDescent="0.2">
      <c r="E10305" s="15" t="s">
        <v>5030</v>
      </c>
      <c r="F10305" s="21">
        <v>10.804892733669801</v>
      </c>
      <c r="G10305" s="21">
        <v>10.817263699184252</v>
      </c>
      <c r="H10305" s="24">
        <v>8.8848637710995867E-2</v>
      </c>
      <c r="I10305" s="3">
        <f t="shared" si="481"/>
        <v>1850.5999999999503</v>
      </c>
      <c r="J10305" s="3">
        <f>INDEX(PowerArray,MIN(MaximumPowerIndex,ROUND(G10305*100,0)))</f>
        <v>1855.9399999999503</v>
      </c>
      <c r="K10305" s="3">
        <f>MIN(J10305-M10305+N10305,'Power Look Up'!$F$4)</f>
        <v>1876.0614249942678</v>
      </c>
      <c r="M10305" s="50">
        <f t="array" ref="M10305">_xlfn.SUM(_xlfn.NORM.DIST($S$3:$S$1003,$G10305,$P10305,FALSE)*WindSpeedStep*$T$3:$T$1003)</f>
        <v>1835.834959997369</v>
      </c>
      <c r="N10305" s="50">
        <f t="array" ref="N10305">_xlfn.SUM(_xlfn.NORM.DIST($S$3:$S$1003,$G10305,$Q10305,FALSE)*WindSpeedStep*$T$3:$T$1003)</f>
        <v>1855.9563849916865</v>
      </c>
      <c r="P10305" s="42">
        <f t="shared" si="480"/>
        <v>1.0817263699184252</v>
      </c>
      <c r="Q10305" s="42">
        <f t="shared" si="482"/>
        <v>0.96109914343312863</v>
      </c>
    </row>
    <row r="10306" spans="5:17" x14ac:dyDescent="0.2">
      <c r="E10306" s="15" t="s">
        <v>5031</v>
      </c>
      <c r="F10306" s="21">
        <v>10.49095700301222</v>
      </c>
      <c r="G10306" s="21">
        <v>10.533254893797425</v>
      </c>
      <c r="H10306" s="24">
        <v>6.8630535783653454E-2</v>
      </c>
      <c r="I10306" s="3">
        <f t="shared" si="481"/>
        <v>1767.8299999999522</v>
      </c>
      <c r="J10306" s="3">
        <f>INDEX(PowerArray,MIN(MaximumPowerIndex,ROUND(G10306*100,0)))</f>
        <v>1778.509999999952</v>
      </c>
      <c r="K10306" s="3">
        <f>MIN(J10306-M10306+N10306,'Power Look Up'!$F$4)</f>
        <v>1829.553811536696</v>
      </c>
      <c r="M10306" s="50">
        <f t="array" ref="M10306">_xlfn.SUM(_xlfn.NORM.DIST($S$3:$S$1003,$G10306,$P10306,FALSE)*WindSpeedStep*$T$3:$T$1003)</f>
        <v>1774.1027251984158</v>
      </c>
      <c r="N10306" s="50">
        <f t="array" ref="N10306">_xlfn.SUM(_xlfn.NORM.DIST($S$3:$S$1003,$G10306,$Q10306,FALSE)*WindSpeedStep*$T$3:$T$1003)</f>
        <v>1825.1465367351598</v>
      </c>
      <c r="P10306" s="42">
        <f t="shared" si="480"/>
        <v>1.0533254893797426</v>
      </c>
      <c r="Q10306" s="42">
        <f t="shared" si="482"/>
        <v>0.722902926907107</v>
      </c>
    </row>
    <row r="10307" spans="5:17" x14ac:dyDescent="0.2">
      <c r="E10307" s="15" t="s">
        <v>5032</v>
      </c>
      <c r="F10307" s="21">
        <v>10.751651126595799</v>
      </c>
      <c r="G10307" s="21">
        <v>10.726663566398736</v>
      </c>
      <c r="H10307" s="24">
        <v>7.2546996811545958E-2</v>
      </c>
      <c r="I10307" s="3">
        <f t="shared" si="481"/>
        <v>1837.2499999999507</v>
      </c>
      <c r="J10307" s="3">
        <f>INDEX(PowerArray,MIN(MaximumPowerIndex,ROUND(G10307*100,0)))</f>
        <v>1831.9099999999507</v>
      </c>
      <c r="K10307" s="3">
        <f>MIN(J10307-M10307+N10307,'Power Look Up'!$F$4)</f>
        <v>1880.352029423974</v>
      </c>
      <c r="M10307" s="50">
        <f t="array" ref="M10307">_xlfn.SUM(_xlfn.NORM.DIST($S$3:$S$1003,$G10307,$P10307,FALSE)*WindSpeedStep*$T$3:$T$1003)</f>
        <v>1817.5370576734256</v>
      </c>
      <c r="N10307" s="50">
        <f t="array" ref="N10307">_xlfn.SUM(_xlfn.NORM.DIST($S$3:$S$1003,$G10307,$Q10307,FALSE)*WindSpeedStep*$T$3:$T$1003)</f>
        <v>1865.9790870974489</v>
      </c>
      <c r="P10307" s="42">
        <f t="shared" ref="P10307:P10370" si="483">ReferenceTurbulence*G10307</f>
        <v>1.0726663566398738</v>
      </c>
      <c r="Q10307" s="42">
        <f t="shared" si="482"/>
        <v>0.77818722755005532</v>
      </c>
    </row>
    <row r="10308" spans="5:17" x14ac:dyDescent="0.2">
      <c r="E10308" s="15" t="s">
        <v>5033</v>
      </c>
      <c r="F10308" s="21">
        <v>10.549234744055511</v>
      </c>
      <c r="G10308" s="21">
        <v>10.529884496513148</v>
      </c>
      <c r="H10308" s="24">
        <v>9.2897733700752994E-2</v>
      </c>
      <c r="I10308" s="3">
        <f t="shared" ref="I10308:I10371" si="484">INDEX(PowerArray,MIN(MaximumPowerIndex,ROUND(F10308*100,0)))</f>
        <v>1783.8499999999517</v>
      </c>
      <c r="J10308" s="3">
        <f>INDEX(PowerArray,MIN(MaximumPowerIndex,ROUND(G10308*100,0)))</f>
        <v>1778.509999999952</v>
      </c>
      <c r="K10308" s="3">
        <f>MIN(J10308-M10308+N10308,'Power Look Up'!$F$4)</f>
        <v>1790.2038173791873</v>
      </c>
      <c r="M10308" s="50">
        <f t="array" ref="M10308">_xlfn.SUM(_xlfn.NORM.DIST($S$3:$S$1003,$G10308,$P10308,FALSE)*WindSpeedStep*$T$3:$T$1003)</f>
        <v>1773.2927372509171</v>
      </c>
      <c r="N10308" s="50">
        <f t="array" ref="N10308">_xlfn.SUM(_xlfn.NORM.DIST($S$3:$S$1003,$G10308,$Q10308,FALSE)*WindSpeedStep*$T$3:$T$1003)</f>
        <v>1784.9865546301523</v>
      </c>
      <c r="P10308" s="42">
        <f t="shared" si="483"/>
        <v>1.0529884496513149</v>
      </c>
      <c r="Q10308" s="42">
        <f t="shared" ref="Q10308:Q10371" si="485">G10308*H10308</f>
        <v>0.97820240585676588</v>
      </c>
    </row>
    <row r="10309" spans="5:17" x14ac:dyDescent="0.2">
      <c r="E10309" s="15" t="s">
        <v>5034</v>
      </c>
      <c r="F10309" s="21">
        <v>9.8750695594866045</v>
      </c>
      <c r="G10309" s="21">
        <v>9.9322619190542802</v>
      </c>
      <c r="H10309" s="24">
        <v>9.0125947431429571E-2</v>
      </c>
      <c r="I10309" s="3">
        <f t="shared" si="484"/>
        <v>1591.2799999999368</v>
      </c>
      <c r="J10309" s="3">
        <f>INDEX(PowerArray,MIN(MaximumPowerIndex,ROUND(G10309*100,0)))</f>
        <v>1610.3299999999363</v>
      </c>
      <c r="K10309" s="3">
        <f>MIN(J10309-M10309+N10309,'Power Look Up'!$F$4)</f>
        <v>1619.6583008313078</v>
      </c>
      <c r="M10309" s="50">
        <f t="array" ref="M10309">_xlfn.SUM(_xlfn.NORM.DIST($S$3:$S$1003,$G10309,$P10309,FALSE)*WindSpeedStep*$T$3:$T$1003)</f>
        <v>1602.1984157160193</v>
      </c>
      <c r="N10309" s="50">
        <f t="array" ref="N10309">_xlfn.SUM(_xlfn.NORM.DIST($S$3:$S$1003,$G10309,$Q10309,FALSE)*WindSpeedStep*$T$3:$T$1003)</f>
        <v>1611.5267165473908</v>
      </c>
      <c r="P10309" s="42">
        <f t="shared" si="483"/>
        <v>0.99322619190542805</v>
      </c>
      <c r="Q10309" s="42">
        <f t="shared" si="485"/>
        <v>0.89515451559187587</v>
      </c>
    </row>
    <row r="10310" spans="5:17" x14ac:dyDescent="0.2">
      <c r="E10310" s="15" t="s">
        <v>5035</v>
      </c>
      <c r="F10310" s="21">
        <v>9.8581816921974088</v>
      </c>
      <c r="G10310" s="21">
        <v>9.8566511765457836</v>
      </c>
      <c r="H10310" s="24">
        <v>7.810771033054123E-2</v>
      </c>
      <c r="I10310" s="3">
        <f t="shared" si="484"/>
        <v>1583.6599999999369</v>
      </c>
      <c r="J10310" s="3">
        <f>INDEX(PowerArray,MIN(MaximumPowerIndex,ROUND(G10310*100,0)))</f>
        <v>1583.6599999999369</v>
      </c>
      <c r="K10310" s="3">
        <f>MIN(J10310-M10310+N10310,'Power Look Up'!$F$4)</f>
        <v>1601.0153074777236</v>
      </c>
      <c r="M10310" s="50">
        <f t="array" ref="M10310">_xlfn.SUM(_xlfn.NORM.DIST($S$3:$S$1003,$G10310,$P10310,FALSE)*WindSpeedStep*$T$3:$T$1003)</f>
        <v>1577.0228447148454</v>
      </c>
      <c r="N10310" s="50">
        <f t="array" ref="N10310">_xlfn.SUM(_xlfn.NORM.DIST($S$3:$S$1003,$G10310,$Q10310,FALSE)*WindSpeedStep*$T$3:$T$1003)</f>
        <v>1594.3781521926321</v>
      </c>
      <c r="P10310" s="42">
        <f t="shared" si="483"/>
        <v>0.98566511765457843</v>
      </c>
      <c r="Q10310" s="42">
        <f t="shared" si="485"/>
        <v>0.76988045492682644</v>
      </c>
    </row>
    <row r="10311" spans="5:17" x14ac:dyDescent="0.2">
      <c r="E10311" s="15" t="s">
        <v>5036</v>
      </c>
      <c r="F10311" s="21">
        <v>9.386030489246723</v>
      </c>
      <c r="G10311" s="21">
        <v>9.3919171292082364</v>
      </c>
      <c r="H10311" s="24">
        <v>9.8018006765907564E-2</v>
      </c>
      <c r="I10311" s="3">
        <f t="shared" si="484"/>
        <v>1404.5899999999406</v>
      </c>
      <c r="J10311" s="3">
        <f>INDEX(PowerArray,MIN(MaximumPowerIndex,ROUND(G10311*100,0)))</f>
        <v>1404.5899999999406</v>
      </c>
      <c r="K10311" s="3">
        <f>MIN(J10311-M10311+N10311,'Power Look Up'!$F$4)</f>
        <v>1405.0317784186893</v>
      </c>
      <c r="M10311" s="50">
        <f t="array" ref="M10311">_xlfn.SUM(_xlfn.NORM.DIST($S$3:$S$1003,$G10311,$P10311,FALSE)*WindSpeedStep*$T$3:$T$1003)</f>
        <v>1409.9163900793028</v>
      </c>
      <c r="N10311" s="50">
        <f t="array" ref="N10311">_xlfn.SUM(_xlfn.NORM.DIST($S$3:$S$1003,$G10311,$Q10311,FALSE)*WindSpeedStep*$T$3:$T$1003)</f>
        <v>1410.3581684980516</v>
      </c>
      <c r="P10311" s="42">
        <f t="shared" si="483"/>
        <v>0.93919171292082371</v>
      </c>
      <c r="Q10311" s="42">
        <f t="shared" si="485"/>
        <v>0.92057699671557602</v>
      </c>
    </row>
    <row r="10312" spans="5:17" x14ac:dyDescent="0.2">
      <c r="E10312" s="15" t="s">
        <v>5037</v>
      </c>
      <c r="F10312" s="21">
        <v>9.9236177350244859</v>
      </c>
      <c r="G10312" s="21">
        <v>9.921407917448537</v>
      </c>
      <c r="H10312" s="24">
        <v>7.4569579336801625E-2</v>
      </c>
      <c r="I10312" s="3">
        <f t="shared" si="484"/>
        <v>1606.5199999999363</v>
      </c>
      <c r="J10312" s="3">
        <f>INDEX(PowerArray,MIN(MaximumPowerIndex,ROUND(G10312*100,0)))</f>
        <v>1606.5199999999363</v>
      </c>
      <c r="K10312" s="3">
        <f>MIN(J10312-M10312+N10312,'Power Look Up'!$F$4)</f>
        <v>1628.7604060466722</v>
      </c>
      <c r="M10312" s="50">
        <f t="array" ref="M10312">_xlfn.SUM(_xlfn.NORM.DIST($S$3:$S$1003,$G10312,$P10312,FALSE)*WindSpeedStep*$T$3:$T$1003)</f>
        <v>1598.6268620058001</v>
      </c>
      <c r="N10312" s="50">
        <f t="array" ref="N10312">_xlfn.SUM(_xlfn.NORM.DIST($S$3:$S$1003,$G10312,$Q10312,FALSE)*WindSpeedStep*$T$3:$T$1003)</f>
        <v>1620.867268052536</v>
      </c>
      <c r="P10312" s="42">
        <f t="shared" si="483"/>
        <v>0.9921407917448537</v>
      </c>
      <c r="Q10312" s="42">
        <f t="shared" si="485"/>
        <v>0.73983521483295045</v>
      </c>
    </row>
    <row r="10313" spans="5:17" x14ac:dyDescent="0.2">
      <c r="E10313" s="15" t="s">
        <v>5038</v>
      </c>
      <c r="F10313" s="21">
        <v>9.9155968885802466</v>
      </c>
      <c r="G10313" s="21">
        <v>9.9170118807610983</v>
      </c>
      <c r="H10313" s="24">
        <v>8.9757581918745555E-2</v>
      </c>
      <c r="I10313" s="3">
        <f t="shared" si="484"/>
        <v>1606.5199999999363</v>
      </c>
      <c r="J10313" s="3">
        <f>INDEX(PowerArray,MIN(MaximumPowerIndex,ROUND(G10313*100,0)))</f>
        <v>1606.5199999999363</v>
      </c>
      <c r="K10313" s="3">
        <f>MIN(J10313-M10313+N10313,'Power Look Up'!$F$4)</f>
        <v>1615.9615152121237</v>
      </c>
      <c r="M10313" s="50">
        <f t="array" ref="M10313">_xlfn.SUM(_xlfn.NORM.DIST($S$3:$S$1003,$G10313,$P10313,FALSE)*WindSpeedStep*$T$3:$T$1003)</f>
        <v>1597.1762063584847</v>
      </c>
      <c r="N10313" s="50">
        <f t="array" ref="N10313">_xlfn.SUM(_xlfn.NORM.DIST($S$3:$S$1003,$G10313,$Q10313,FALSE)*WindSpeedStep*$T$3:$T$1003)</f>
        <v>1606.6177215706721</v>
      </c>
      <c r="P10313" s="42">
        <f t="shared" si="483"/>
        <v>0.99170118807610985</v>
      </c>
      <c r="Q10313" s="42">
        <f t="shared" si="485"/>
        <v>0.89012700627658725</v>
      </c>
    </row>
    <row r="10314" spans="5:17" x14ac:dyDescent="0.2">
      <c r="E10314" s="15" t="s">
        <v>5039</v>
      </c>
      <c r="F10314" s="21">
        <v>9.8102197615947428</v>
      </c>
      <c r="G10314" s="21">
        <v>9.8260138651938114</v>
      </c>
      <c r="H10314" s="24">
        <v>9.377975441504742E-2</v>
      </c>
      <c r="I10314" s="3">
        <f t="shared" si="484"/>
        <v>1564.6099999999374</v>
      </c>
      <c r="J10314" s="3">
        <f>INDEX(PowerArray,MIN(MaximumPowerIndex,ROUND(G10314*100,0)))</f>
        <v>1572.229999999937</v>
      </c>
      <c r="K10314" s="3">
        <f>MIN(J10314-M10314+N10314,'Power Look Up'!$F$4)</f>
        <v>1577.2311388504158</v>
      </c>
      <c r="M10314" s="50">
        <f t="array" ref="M10314">_xlfn.SUM(_xlfn.NORM.DIST($S$3:$S$1003,$G10314,$P10314,FALSE)*WindSpeedStep*$T$3:$T$1003)</f>
        <v>1566.6311930718564</v>
      </c>
      <c r="N10314" s="50">
        <f t="array" ref="N10314">_xlfn.SUM(_xlfn.NORM.DIST($S$3:$S$1003,$G10314,$Q10314,FALSE)*WindSpeedStep*$T$3:$T$1003)</f>
        <v>1571.6323319223352</v>
      </c>
      <c r="P10314" s="42">
        <f t="shared" si="483"/>
        <v>0.98260138651938123</v>
      </c>
      <c r="Q10314" s="42">
        <f t="shared" si="485"/>
        <v>0.92148116715672646</v>
      </c>
    </row>
    <row r="10315" spans="5:17" x14ac:dyDescent="0.2">
      <c r="E10315" s="15" t="s">
        <v>5040</v>
      </c>
      <c r="F10315" s="21">
        <v>9.9512562644090181</v>
      </c>
      <c r="G10315" s="21">
        <v>9.9850912041640427</v>
      </c>
      <c r="H10315" s="24">
        <v>7.2352673960884989E-2</v>
      </c>
      <c r="I10315" s="3">
        <f t="shared" si="484"/>
        <v>1617.9499999999362</v>
      </c>
      <c r="J10315" s="3">
        <f>INDEX(PowerArray,MIN(MaximumPowerIndex,ROUND(G10315*100,0)))</f>
        <v>1633.1899999999357</v>
      </c>
      <c r="K10315" s="3">
        <f>MIN(J10315-M10315+N10315,'Power Look Up'!$F$4)</f>
        <v>1659.7205943849444</v>
      </c>
      <c r="M10315" s="50">
        <f t="array" ref="M10315">_xlfn.SUM(_xlfn.NORM.DIST($S$3:$S$1003,$G10315,$P10315,FALSE)*WindSpeedStep*$T$3:$T$1003)</f>
        <v>1619.3711721935413</v>
      </c>
      <c r="N10315" s="50">
        <f t="array" ref="N10315">_xlfn.SUM(_xlfn.NORM.DIST($S$3:$S$1003,$G10315,$Q10315,FALSE)*WindSpeedStep*$T$3:$T$1003)</f>
        <v>1645.90176657855</v>
      </c>
      <c r="P10315" s="42">
        <f t="shared" si="483"/>
        <v>0.99850912041640427</v>
      </c>
      <c r="Q10315" s="42">
        <f t="shared" si="485"/>
        <v>0.72244804836458143</v>
      </c>
    </row>
    <row r="10316" spans="5:17" x14ac:dyDescent="0.2">
      <c r="E10316" s="15" t="s">
        <v>5041</v>
      </c>
      <c r="F10316" s="21">
        <v>9.9944879002053746</v>
      </c>
      <c r="G10316" s="21">
        <v>10.032141798942886</v>
      </c>
      <c r="H10316" s="24">
        <v>7.3040260520501443E-2</v>
      </c>
      <c r="I10316" s="3">
        <f t="shared" si="484"/>
        <v>1633.1899999999357</v>
      </c>
      <c r="J10316" s="3">
        <f>INDEX(PowerArray,MIN(MaximumPowerIndex,ROUND(G10316*100,0)))</f>
        <v>1645.0099999999547</v>
      </c>
      <c r="K10316" s="3">
        <f>MIN(J10316-M10316+N10316,'Power Look Up'!$F$4)</f>
        <v>1672.8008380070571</v>
      </c>
      <c r="M10316" s="50">
        <f t="array" ref="M10316">_xlfn.SUM(_xlfn.NORM.DIST($S$3:$S$1003,$G10316,$P10316,FALSE)*WindSpeedStep*$T$3:$T$1003)</f>
        <v>1634.3619224424706</v>
      </c>
      <c r="N10316" s="50">
        <f t="array" ref="N10316">_xlfn.SUM(_xlfn.NORM.DIST($S$3:$S$1003,$G10316,$Q10316,FALSE)*WindSpeedStep*$T$3:$T$1003)</f>
        <v>1662.152760449573</v>
      </c>
      <c r="P10316" s="42">
        <f t="shared" si="483"/>
        <v>1.0032141798942886</v>
      </c>
      <c r="Q10316" s="42">
        <f t="shared" si="485"/>
        <v>0.73275025057340037</v>
      </c>
    </row>
    <row r="10317" spans="5:17" x14ac:dyDescent="0.2">
      <c r="E10317" s="15" t="s">
        <v>5042</v>
      </c>
      <c r="F10317" s="21">
        <v>9.0866089854008987</v>
      </c>
      <c r="G10317" s="21">
        <v>9.1068802970003979</v>
      </c>
      <c r="H10317" s="24">
        <v>8.3639562483767319E-2</v>
      </c>
      <c r="I10317" s="3">
        <f t="shared" si="484"/>
        <v>1290.2899999999431</v>
      </c>
      <c r="J10317" s="3">
        <f>INDEX(PowerArray,MIN(MaximumPowerIndex,ROUND(G10317*100,0)))</f>
        <v>1297.909999999943</v>
      </c>
      <c r="K10317" s="3">
        <f>MIN(J10317-M10317+N10317,'Power Look Up'!$F$4)</f>
        <v>1295.7019139887975</v>
      </c>
      <c r="M10317" s="50">
        <f t="array" ref="M10317">_xlfn.SUM(_xlfn.NORM.DIST($S$3:$S$1003,$G10317,$P10317,FALSE)*WindSpeedStep*$T$3:$T$1003)</f>
        <v>1301.0191577554722</v>
      </c>
      <c r="N10317" s="50">
        <f t="array" ref="N10317">_xlfn.SUM(_xlfn.NORM.DIST($S$3:$S$1003,$G10317,$Q10317,FALSE)*WindSpeedStep*$T$3:$T$1003)</f>
        <v>1298.8110717443267</v>
      </c>
      <c r="P10317" s="42">
        <f t="shared" si="483"/>
        <v>0.91068802970003981</v>
      </c>
      <c r="Q10317" s="42">
        <f t="shared" si="485"/>
        <v>0.7616954836331542</v>
      </c>
    </row>
    <row r="10318" spans="5:17" x14ac:dyDescent="0.2">
      <c r="E10318" s="15" t="s">
        <v>5043</v>
      </c>
      <c r="F10318" s="21">
        <v>9.5867142739849847</v>
      </c>
      <c r="G10318" s="21">
        <v>9.6567759490410126</v>
      </c>
      <c r="H10318" s="24">
        <v>8.5535041158491115E-2</v>
      </c>
      <c r="I10318" s="3">
        <f t="shared" si="484"/>
        <v>1480.789999999939</v>
      </c>
      <c r="J10318" s="3">
        <f>INDEX(PowerArray,MIN(MaximumPowerIndex,ROUND(G10318*100,0)))</f>
        <v>1507.4599999999384</v>
      </c>
      <c r="K10318" s="3">
        <f>MIN(J10318-M10318+N10318,'Power Look Up'!$F$4)</f>
        <v>1515.1383783891895</v>
      </c>
      <c r="M10318" s="50">
        <f t="array" ref="M10318">_xlfn.SUM(_xlfn.NORM.DIST($S$3:$S$1003,$G10318,$P10318,FALSE)*WindSpeedStep*$T$3:$T$1003)</f>
        <v>1507.4381707515988</v>
      </c>
      <c r="N10318" s="50">
        <f t="array" ref="N10318">_xlfn.SUM(_xlfn.NORM.DIST($S$3:$S$1003,$G10318,$Q10318,FALSE)*WindSpeedStep*$T$3:$T$1003)</f>
        <v>1515.1165491408499</v>
      </c>
      <c r="P10318" s="42">
        <f t="shared" si="483"/>
        <v>0.96567759490410132</v>
      </c>
      <c r="Q10318" s="42">
        <f t="shared" si="485"/>
        <v>0.82599272825955006</v>
      </c>
    </row>
    <row r="10319" spans="5:17" x14ac:dyDescent="0.2">
      <c r="E10319" s="15" t="s">
        <v>5044</v>
      </c>
      <c r="F10319" s="21">
        <v>10.279377541582447</v>
      </c>
      <c r="G10319" s="21">
        <v>10.329326998706868</v>
      </c>
      <c r="H10319" s="24">
        <v>7.6852902503509415E-2</v>
      </c>
      <c r="I10319" s="3">
        <f t="shared" si="484"/>
        <v>1711.7599999999534</v>
      </c>
      <c r="J10319" s="3">
        <f>INDEX(PowerArray,MIN(MaximumPowerIndex,ROUND(G10319*100,0)))</f>
        <v>1725.1099999999531</v>
      </c>
      <c r="K10319" s="3">
        <f>MIN(J10319-M10319+N10319,'Power Look Up'!$F$4)</f>
        <v>1758.3368351892163</v>
      </c>
      <c r="M10319" s="50">
        <f t="array" ref="M10319">_xlfn.SUM(_xlfn.NORM.DIST($S$3:$S$1003,$G10319,$P10319,FALSE)*WindSpeedStep*$T$3:$T$1003)</f>
        <v>1721.847540556927</v>
      </c>
      <c r="N10319" s="50">
        <f t="array" ref="N10319">_xlfn.SUM(_xlfn.NORM.DIST($S$3:$S$1003,$G10319,$Q10319,FALSE)*WindSpeedStep*$T$3:$T$1003)</f>
        <v>1755.0743757461903</v>
      </c>
      <c r="P10319" s="42">
        <f t="shared" si="483"/>
        <v>1.0329326998706869</v>
      </c>
      <c r="Q10319" s="42">
        <f t="shared" si="485"/>
        <v>0.79383876075848647</v>
      </c>
    </row>
    <row r="10320" spans="5:17" x14ac:dyDescent="0.2">
      <c r="E10320" s="15" t="s">
        <v>5045</v>
      </c>
      <c r="F10320" s="21">
        <v>9.7102401701197358</v>
      </c>
      <c r="G10320" s="21">
        <v>9.7818712051097432</v>
      </c>
      <c r="H10320" s="24">
        <v>8.5476773535846054E-2</v>
      </c>
      <c r="I10320" s="3">
        <f t="shared" si="484"/>
        <v>1526.5099999999379</v>
      </c>
      <c r="J10320" s="3">
        <f>INDEX(PowerArray,MIN(MaximumPowerIndex,ROUND(G10320*100,0)))</f>
        <v>1553.1799999999375</v>
      </c>
      <c r="K10320" s="3">
        <f>MIN(J10320-M10320+N10320,'Power Look Up'!$F$4)</f>
        <v>1563.507600150074</v>
      </c>
      <c r="M10320" s="50">
        <f t="array" ref="M10320">_xlfn.SUM(_xlfn.NORM.DIST($S$3:$S$1003,$G10320,$P10320,FALSE)*WindSpeedStep*$T$3:$T$1003)</f>
        <v>1551.4753343846751</v>
      </c>
      <c r="N10320" s="50">
        <f t="array" ref="N10320">_xlfn.SUM(_xlfn.NORM.DIST($S$3:$S$1003,$G10320,$Q10320,FALSE)*WindSpeedStep*$T$3:$T$1003)</f>
        <v>1561.8029345348116</v>
      </c>
      <c r="P10320" s="42">
        <f t="shared" si="483"/>
        <v>0.97818712051097434</v>
      </c>
      <c r="Q10320" s="42">
        <f t="shared" si="485"/>
        <v>0.83612278975597909</v>
      </c>
    </row>
    <row r="10321" spans="5:17" x14ac:dyDescent="0.2">
      <c r="E10321" s="15" t="s">
        <v>5046</v>
      </c>
      <c r="F10321" s="21">
        <v>10.23726373238568</v>
      </c>
      <c r="G10321" s="21">
        <v>10.253309080474597</v>
      </c>
      <c r="H10321" s="24">
        <v>9.377505797403958E-2</v>
      </c>
      <c r="I10321" s="3">
        <f t="shared" si="484"/>
        <v>1701.0799999999535</v>
      </c>
      <c r="J10321" s="3">
        <f>INDEX(PowerArray,MIN(MaximumPowerIndex,ROUND(G10321*100,0)))</f>
        <v>1703.7499999999536</v>
      </c>
      <c r="K10321" s="3">
        <f>MIN(J10321-M10321+N10321,'Power Look Up'!$F$4)</f>
        <v>1712.3108002848753</v>
      </c>
      <c r="M10321" s="50">
        <f t="array" ref="M10321">_xlfn.SUM(_xlfn.NORM.DIST($S$3:$S$1003,$G10321,$P10321,FALSE)*WindSpeedStep*$T$3:$T$1003)</f>
        <v>1700.7086279526968</v>
      </c>
      <c r="N10321" s="50">
        <f t="array" ref="N10321">_xlfn.SUM(_xlfn.NORM.DIST($S$3:$S$1003,$G10321,$Q10321,FALSE)*WindSpeedStep*$T$3:$T$1003)</f>
        <v>1709.2694282376185</v>
      </c>
      <c r="P10321" s="42">
        <f t="shared" si="483"/>
        <v>1.0253309080474597</v>
      </c>
      <c r="Q10321" s="42">
        <f t="shared" si="485"/>
        <v>0.96150465344725178</v>
      </c>
    </row>
    <row r="10322" spans="5:17" x14ac:dyDescent="0.2">
      <c r="E10322" s="15" t="s">
        <v>5047</v>
      </c>
      <c r="F10322" s="21">
        <v>10.859513859776381</v>
      </c>
      <c r="G10322" s="21">
        <v>10.855174632982939</v>
      </c>
      <c r="H10322" s="24">
        <v>7.3668122747483064E-2</v>
      </c>
      <c r="I10322" s="3">
        <f t="shared" si="484"/>
        <v>1866.6199999999501</v>
      </c>
      <c r="J10322" s="3">
        <f>INDEX(PowerArray,MIN(MaximumPowerIndex,ROUND(G10322*100,0)))</f>
        <v>1866.6199999999501</v>
      </c>
      <c r="K10322" s="3">
        <f>MIN(J10322-M10322+N10322,'Power Look Up'!$F$4)</f>
        <v>1914.3167389945918</v>
      </c>
      <c r="M10322" s="50">
        <f t="array" ref="M10322">_xlfn.SUM(_xlfn.NORM.DIST($S$3:$S$1003,$G10322,$P10322,FALSE)*WindSpeedStep*$T$3:$T$1003)</f>
        <v>1843.1092114958174</v>
      </c>
      <c r="N10322" s="50">
        <f t="array" ref="N10322">_xlfn.SUM(_xlfn.NORM.DIST($S$3:$S$1003,$G10322,$Q10322,FALSE)*WindSpeedStep*$T$3:$T$1003)</f>
        <v>1890.8059504904591</v>
      </c>
      <c r="P10322" s="42">
        <f t="shared" si="483"/>
        <v>1.085517463298294</v>
      </c>
      <c r="Q10322" s="42">
        <f t="shared" si="485"/>
        <v>0.79968033730795152</v>
      </c>
    </row>
    <row r="10323" spans="5:17" x14ac:dyDescent="0.2">
      <c r="E10323" s="15" t="s">
        <v>5048</v>
      </c>
      <c r="F10323" s="21">
        <v>10.771132353405129</v>
      </c>
      <c r="G10323" s="21">
        <v>10.800975444557919</v>
      </c>
      <c r="H10323" s="24">
        <v>8.2628267000975072E-2</v>
      </c>
      <c r="I10323" s="3">
        <f t="shared" si="484"/>
        <v>1842.5899999999506</v>
      </c>
      <c r="J10323" s="3">
        <f>INDEX(PowerArray,MIN(MaximumPowerIndex,ROUND(G10323*100,0)))</f>
        <v>1850.5999999999503</v>
      </c>
      <c r="K10323" s="3">
        <f>MIN(J10323-M10323+N10323,'Power Look Up'!$F$4)</f>
        <v>1881.8605135179746</v>
      </c>
      <c r="M10323" s="50">
        <f t="array" ref="M10323">_xlfn.SUM(_xlfn.NORM.DIST($S$3:$S$1003,$G10323,$P10323,FALSE)*WindSpeedStep*$T$3:$T$1003)</f>
        <v>1832.6406572570131</v>
      </c>
      <c r="N10323" s="50">
        <f t="array" ref="N10323">_xlfn.SUM(_xlfn.NORM.DIST($S$3:$S$1003,$G10323,$Q10323,FALSE)*WindSpeedStep*$T$3:$T$1003)</f>
        <v>1863.9011707750374</v>
      </c>
      <c r="P10323" s="42">
        <f t="shared" si="483"/>
        <v>1.0800975444557919</v>
      </c>
      <c r="Q10323" s="42">
        <f t="shared" si="485"/>
        <v>0.89246588290390716</v>
      </c>
    </row>
    <row r="10324" spans="5:17" x14ac:dyDescent="0.2">
      <c r="E10324" s="15" t="s">
        <v>5049</v>
      </c>
      <c r="F10324" s="21">
        <v>10.825598840524007</v>
      </c>
      <c r="G10324" s="21">
        <v>10.859116866942088</v>
      </c>
      <c r="H10324" s="24">
        <v>8.3136278487522086E-2</v>
      </c>
      <c r="I10324" s="3">
        <f t="shared" si="484"/>
        <v>1858.6099999999501</v>
      </c>
      <c r="J10324" s="3">
        <f>INDEX(PowerArray,MIN(MaximumPowerIndex,ROUND(G10324*100,0)))</f>
        <v>1866.6199999999501</v>
      </c>
      <c r="K10324" s="3">
        <f>MIN(J10324-M10324+N10324,'Power Look Up'!$F$4)</f>
        <v>1897.2406166540763</v>
      </c>
      <c r="M10324" s="50">
        <f t="array" ref="M10324">_xlfn.SUM(_xlfn.NORM.DIST($S$3:$S$1003,$G10324,$P10324,FALSE)*WindSpeedStep*$T$3:$T$1003)</f>
        <v>1843.8528047936918</v>
      </c>
      <c r="N10324" s="50">
        <f t="array" ref="N10324">_xlfn.SUM(_xlfn.NORM.DIST($S$3:$S$1003,$G10324,$Q10324,FALSE)*WindSpeedStep*$T$3:$T$1003)</f>
        <v>1874.4734214478181</v>
      </c>
      <c r="P10324" s="42">
        <f t="shared" si="483"/>
        <v>1.0859116866942089</v>
      </c>
      <c r="Q10324" s="42">
        <f t="shared" si="485"/>
        <v>0.90278656397864576</v>
      </c>
    </row>
    <row r="10325" spans="5:17" x14ac:dyDescent="0.2">
      <c r="E10325" s="15" t="s">
        <v>5050</v>
      </c>
      <c r="F10325" s="21">
        <v>10.908703228857217</v>
      </c>
      <c r="G10325" s="21">
        <v>10.902742633143564</v>
      </c>
      <c r="H10325" s="24">
        <v>9.9003518323152656E-2</v>
      </c>
      <c r="I10325" s="3">
        <f t="shared" si="484"/>
        <v>1879.9699999999498</v>
      </c>
      <c r="J10325" s="3">
        <f>INDEX(PowerArray,MIN(MaximumPowerIndex,ROUND(G10325*100,0)))</f>
        <v>1877.2999999999497</v>
      </c>
      <c r="K10325" s="3">
        <f>MIN(J10325-M10325+N10325,'Power Look Up'!$F$4)</f>
        <v>1879.113967871386</v>
      </c>
      <c r="M10325" s="50">
        <f t="array" ref="M10325">_xlfn.SUM(_xlfn.NORM.DIST($S$3:$S$1003,$G10325,$P10325,FALSE)*WindSpeedStep*$T$3:$T$1003)</f>
        <v>1851.9213143695456</v>
      </c>
      <c r="N10325" s="50">
        <f t="array" ref="N10325">_xlfn.SUM(_xlfn.NORM.DIST($S$3:$S$1003,$G10325,$Q10325,FALSE)*WindSpeedStep*$T$3:$T$1003)</f>
        <v>1853.7352822409819</v>
      </c>
      <c r="P10325" s="42">
        <f t="shared" si="483"/>
        <v>1.0902742633143565</v>
      </c>
      <c r="Q10325" s="42">
        <f t="shared" si="485"/>
        <v>1.0794098800530465</v>
      </c>
    </row>
    <row r="10326" spans="5:17" x14ac:dyDescent="0.2">
      <c r="E10326" s="15" t="s">
        <v>5051</v>
      </c>
      <c r="F10326" s="21">
        <v>11.564701177538659</v>
      </c>
      <c r="G10326" s="21">
        <v>11.578050697608404</v>
      </c>
      <c r="H10326" s="24">
        <v>8.9928826005458928E-2</v>
      </c>
      <c r="I10326" s="3">
        <f t="shared" si="484"/>
        <v>1951.0399999999831</v>
      </c>
      <c r="J10326" s="3">
        <f>INDEX(PowerArray,MIN(MaximumPowerIndex,ROUND(G10326*100,0)))</f>
        <v>1952.719999999983</v>
      </c>
      <c r="K10326" s="3">
        <f>MIN(J10326-M10326+N10326,'Power Look Up'!$F$4)</f>
        <v>1968.8021156851232</v>
      </c>
      <c r="M10326" s="50">
        <f t="array" ref="M10326">_xlfn.SUM(_xlfn.NORM.DIST($S$3:$S$1003,$G10326,$P10326,FALSE)*WindSpeedStep*$T$3:$T$1003)</f>
        <v>1942.5899074489573</v>
      </c>
      <c r="N10326" s="50">
        <f t="array" ref="N10326">_xlfn.SUM(_xlfn.NORM.DIST($S$3:$S$1003,$G10326,$Q10326,FALSE)*WindSpeedStep*$T$3:$T$1003)</f>
        <v>1958.6720231340976</v>
      </c>
      <c r="P10326" s="42">
        <f t="shared" si="483"/>
        <v>1.1578050697608404</v>
      </c>
      <c r="Q10326" s="42">
        <f t="shared" si="485"/>
        <v>1.0412005066676084</v>
      </c>
    </row>
    <row r="10327" spans="5:17" x14ac:dyDescent="0.2">
      <c r="E10327" s="15" t="s">
        <v>5052</v>
      </c>
      <c r="F10327" s="21">
        <v>11.293405865653314</v>
      </c>
      <c r="G10327" s="21">
        <v>11.310785168799935</v>
      </c>
      <c r="H10327" s="24">
        <v>8.5005357234140697E-2</v>
      </c>
      <c r="I10327" s="3">
        <f t="shared" si="484"/>
        <v>1928.3599999999835</v>
      </c>
      <c r="J10327" s="3">
        <f>INDEX(PowerArray,MIN(MaximumPowerIndex,ROUND(G10327*100,0)))</f>
        <v>1930.0399999999836</v>
      </c>
      <c r="K10327" s="3">
        <f>MIN(J10327-M10327+N10327,'Power Look Up'!$F$4)</f>
        <v>1956.255152366841</v>
      </c>
      <c r="M10327" s="50">
        <f t="array" ref="M10327">_xlfn.SUM(_xlfn.NORM.DIST($S$3:$S$1003,$G10327,$P10327,FALSE)*WindSpeedStep*$T$3:$T$1003)</f>
        <v>1913.8618618089076</v>
      </c>
      <c r="N10327" s="50">
        <f t="array" ref="N10327">_xlfn.SUM(_xlfn.NORM.DIST($S$3:$S$1003,$G10327,$Q10327,FALSE)*WindSpeedStep*$T$3:$T$1003)</f>
        <v>1940.077014175765</v>
      </c>
      <c r="P10327" s="42">
        <f t="shared" si="483"/>
        <v>1.1310785168799935</v>
      </c>
      <c r="Q10327" s="42">
        <f t="shared" si="485"/>
        <v>0.96147733387245882</v>
      </c>
    </row>
    <row r="10328" spans="5:17" x14ac:dyDescent="0.2">
      <c r="E10328" s="15" t="s">
        <v>5053</v>
      </c>
      <c r="F10328" s="21">
        <v>10.656827797071788</v>
      </c>
      <c r="G10328" s="21">
        <v>10.66666239788033</v>
      </c>
      <c r="H10328" s="24">
        <v>8.2576167763713001E-2</v>
      </c>
      <c r="I10328" s="3">
        <f t="shared" si="484"/>
        <v>1813.2199999999511</v>
      </c>
      <c r="J10328" s="3">
        <f>INDEX(PowerArray,MIN(MaximumPowerIndex,ROUND(G10328*100,0)))</f>
        <v>1815.8899999999512</v>
      </c>
      <c r="K10328" s="3">
        <f>MIN(J10328-M10328+N10328,'Power Look Up'!$F$4)</f>
        <v>1846.1770433831011</v>
      </c>
      <c r="M10328" s="50">
        <f t="array" ref="M10328">_xlfn.SUM(_xlfn.NORM.DIST($S$3:$S$1003,$G10328,$P10328,FALSE)*WindSpeedStep*$T$3:$T$1003)</f>
        <v>1804.7025303297673</v>
      </c>
      <c r="N10328" s="50">
        <f t="array" ref="N10328">_xlfn.SUM(_xlfn.NORM.DIST($S$3:$S$1003,$G10328,$Q10328,FALSE)*WindSpeedStep*$T$3:$T$1003)</f>
        <v>1834.9895737129173</v>
      </c>
      <c r="P10328" s="42">
        <f t="shared" si="483"/>
        <v>1.0666662397880331</v>
      </c>
      <c r="Q10328" s="42">
        <f t="shared" si="485"/>
        <v>0.8808121036462554</v>
      </c>
    </row>
    <row r="10329" spans="5:17" x14ac:dyDescent="0.2">
      <c r="E10329" s="15" t="s">
        <v>5054</v>
      </c>
      <c r="F10329" s="21">
        <v>10.936116700708304</v>
      </c>
      <c r="G10329" s="21">
        <v>10.876015983017044</v>
      </c>
      <c r="H10329" s="24">
        <v>8.8696932059729713E-2</v>
      </c>
      <c r="I10329" s="3">
        <f t="shared" si="484"/>
        <v>1887.9799999999495</v>
      </c>
      <c r="J10329" s="3">
        <f>INDEX(PowerArray,MIN(MaximumPowerIndex,ROUND(G10329*100,0)))</f>
        <v>1871.95999999995</v>
      </c>
      <c r="K10329" s="3">
        <f>MIN(J10329-M10329+N10329,'Power Look Up'!$F$4)</f>
        <v>1892.5223194669484</v>
      </c>
      <c r="M10329" s="50">
        <f t="array" ref="M10329">_xlfn.SUM(_xlfn.NORM.DIST($S$3:$S$1003,$G10329,$P10329,FALSE)*WindSpeedStep*$T$3:$T$1003)</f>
        <v>1847.0130901584271</v>
      </c>
      <c r="N10329" s="50">
        <f t="array" ref="N10329">_xlfn.SUM(_xlfn.NORM.DIST($S$3:$S$1003,$G10329,$Q10329,FALSE)*WindSpeedStep*$T$3:$T$1003)</f>
        <v>1867.5754096254254</v>
      </c>
      <c r="P10329" s="42">
        <f t="shared" si="483"/>
        <v>1.0876015983017044</v>
      </c>
      <c r="Q10329" s="42">
        <f t="shared" si="485"/>
        <v>0.96466925072619725</v>
      </c>
    </row>
    <row r="10330" spans="5:17" x14ac:dyDescent="0.2">
      <c r="E10330" s="15" t="s">
        <v>5055</v>
      </c>
      <c r="F10330" s="21">
        <v>11.063451326537598</v>
      </c>
      <c r="G10330" s="21">
        <v>11.118242026864946</v>
      </c>
      <c r="H10330" s="24">
        <v>8.0445059478427075E-2</v>
      </c>
      <c r="I10330" s="3">
        <f t="shared" si="484"/>
        <v>1909.0399999999838</v>
      </c>
      <c r="J10330" s="3">
        <f>INDEX(PowerArray,MIN(MaximumPowerIndex,ROUND(G10330*100,0)))</f>
        <v>1914.0799999999838</v>
      </c>
      <c r="K10330" s="3">
        <f>MIN(J10330-M10330+N10330,'Power Look Up'!$F$4)</f>
        <v>1949.52786937106</v>
      </c>
      <c r="M10330" s="50">
        <f t="array" ref="M10330">_xlfn.SUM(_xlfn.NORM.DIST($S$3:$S$1003,$G10330,$P10330,FALSE)*WindSpeedStep*$T$3:$T$1003)</f>
        <v>1887.5772762108793</v>
      </c>
      <c r="N10330" s="50">
        <f t="array" ref="N10330">_xlfn.SUM(_xlfn.NORM.DIST($S$3:$S$1003,$G10330,$Q10330,FALSE)*WindSpeedStep*$T$3:$T$1003)</f>
        <v>1923.0251455819555</v>
      </c>
      <c r="P10330" s="42">
        <f t="shared" si="483"/>
        <v>1.1118242026864946</v>
      </c>
      <c r="Q10330" s="42">
        <f t="shared" si="485"/>
        <v>0.89440764114669824</v>
      </c>
    </row>
    <row r="10331" spans="5:17" x14ac:dyDescent="0.2">
      <c r="E10331" s="15" t="s">
        <v>5056</v>
      </c>
      <c r="F10331" s="21">
        <v>11.078388672640557</v>
      </c>
      <c r="G10331" s="21">
        <v>11.129603997297915</v>
      </c>
      <c r="H10331" s="24">
        <v>8.8460517947003478E-2</v>
      </c>
      <c r="I10331" s="3">
        <f t="shared" si="484"/>
        <v>1910.7199999999839</v>
      </c>
      <c r="J10331" s="3">
        <f>INDEX(PowerArray,MIN(MaximumPowerIndex,ROUND(G10331*100,0)))</f>
        <v>1914.9199999999837</v>
      </c>
      <c r="K10331" s="3">
        <f>MIN(J10331-M10331+N10331,'Power Look Up'!$F$4)</f>
        <v>1935.8764245900941</v>
      </c>
      <c r="M10331" s="50">
        <f t="array" ref="M10331">_xlfn.SUM(_xlfn.NORM.DIST($S$3:$S$1003,$G10331,$P10331,FALSE)*WindSpeedStep*$T$3:$T$1003)</f>
        <v>1889.2694781222961</v>
      </c>
      <c r="N10331" s="50">
        <f t="array" ref="N10331">_xlfn.SUM(_xlfn.NORM.DIST($S$3:$S$1003,$G10331,$Q10331,FALSE)*WindSpeedStep*$T$3:$T$1003)</f>
        <v>1910.2259027124064</v>
      </c>
      <c r="P10331" s="42">
        <f t="shared" si="483"/>
        <v>1.1129603997297914</v>
      </c>
      <c r="Q10331" s="42">
        <f t="shared" si="485"/>
        <v>0.98453053414601388</v>
      </c>
    </row>
    <row r="10332" spans="5:17" x14ac:dyDescent="0.2">
      <c r="E10332" s="15" t="s">
        <v>5057</v>
      </c>
      <c r="F10332" s="21">
        <v>10.756952548765005</v>
      </c>
      <c r="G10332" s="21">
        <v>10.76729971524909</v>
      </c>
      <c r="H10332" s="24">
        <v>9.482239466763337E-2</v>
      </c>
      <c r="I10332" s="3">
        <f t="shared" si="484"/>
        <v>1839.9199999999505</v>
      </c>
      <c r="J10332" s="3">
        <f>INDEX(PowerArray,MIN(MaximumPowerIndex,ROUND(G10332*100,0)))</f>
        <v>1842.5899999999506</v>
      </c>
      <c r="K10332" s="3">
        <f>MIN(J10332-M10332+N10332,'Power Look Up'!$F$4)</f>
        <v>1851.8329253493589</v>
      </c>
      <c r="M10332" s="50">
        <f t="array" ref="M10332">_xlfn.SUM(_xlfn.NORM.DIST($S$3:$S$1003,$G10332,$P10332,FALSE)*WindSpeedStep*$T$3:$T$1003)</f>
        <v>1825.9042818990076</v>
      </c>
      <c r="N10332" s="50">
        <f t="array" ref="N10332">_xlfn.SUM(_xlfn.NORM.DIST($S$3:$S$1003,$G10332,$Q10332,FALSE)*WindSpeedStep*$T$3:$T$1003)</f>
        <v>1835.147207248416</v>
      </c>
      <c r="P10332" s="42">
        <f t="shared" si="483"/>
        <v>1.076729971524909</v>
      </c>
      <c r="Q10332" s="42">
        <f t="shared" si="485"/>
        <v>1.0209811431040456</v>
      </c>
    </row>
    <row r="10333" spans="5:17" x14ac:dyDescent="0.2">
      <c r="E10333" s="15" t="s">
        <v>5058</v>
      </c>
      <c r="F10333" s="21">
        <v>10.967102532614584</v>
      </c>
      <c r="G10333" s="21">
        <v>10.895232884364125</v>
      </c>
      <c r="H10333" s="24">
        <v>0.10577087216521655</v>
      </c>
      <c r="I10333" s="3">
        <f t="shared" si="484"/>
        <v>1895.9899999999493</v>
      </c>
      <c r="J10333" s="3">
        <f>INDEX(PowerArray,MIN(MaximumPowerIndex,ROUND(G10333*100,0)))</f>
        <v>1877.2999999999497</v>
      </c>
      <c r="K10333" s="3">
        <f>MIN(J10333-M10333+N10333,'Power Look Up'!$F$4)</f>
        <v>1866.8283493149243</v>
      </c>
      <c r="M10333" s="50">
        <f t="array" ref="M10333">_xlfn.SUM(_xlfn.NORM.DIST($S$3:$S$1003,$G10333,$P10333,FALSE)*WindSpeedStep*$T$3:$T$1003)</f>
        <v>1850.5532756857997</v>
      </c>
      <c r="N10333" s="50">
        <f t="array" ref="N10333">_xlfn.SUM(_xlfn.NORM.DIST($S$3:$S$1003,$G10333,$Q10333,FALSE)*WindSpeedStep*$T$3:$T$1003)</f>
        <v>1840.0816250007742</v>
      </c>
      <c r="P10333" s="42">
        <f t="shared" si="483"/>
        <v>1.0895232884364126</v>
      </c>
      <c r="Q10333" s="42">
        <f t="shared" si="485"/>
        <v>1.1523982846223415</v>
      </c>
    </row>
    <row r="10334" spans="5:17" x14ac:dyDescent="0.2">
      <c r="E10334" s="15" t="s">
        <v>5059</v>
      </c>
      <c r="F10334" s="21">
        <v>11.124209998546986</v>
      </c>
      <c r="G10334" s="21">
        <v>11.087812606585366</v>
      </c>
      <c r="H10334" s="24">
        <v>0.10427706777843244</v>
      </c>
      <c r="I10334" s="3">
        <f t="shared" si="484"/>
        <v>1914.0799999999838</v>
      </c>
      <c r="J10334" s="3">
        <f>INDEX(PowerArray,MIN(MaximumPowerIndex,ROUND(G10334*100,0)))</f>
        <v>1911.5599999999838</v>
      </c>
      <c r="K10334" s="3">
        <f>MIN(J10334-M10334+N10334,'Power Look Up'!$F$4)</f>
        <v>1903.7580327429473</v>
      </c>
      <c r="M10334" s="50">
        <f t="array" ref="M10334">_xlfn.SUM(_xlfn.NORM.DIST($S$3:$S$1003,$G10334,$P10334,FALSE)*WindSpeedStep*$T$3:$T$1003)</f>
        <v>1882.9549272869951</v>
      </c>
      <c r="N10334" s="50">
        <f t="array" ref="N10334">_xlfn.SUM(_xlfn.NORM.DIST($S$3:$S$1003,$G10334,$Q10334,FALSE)*WindSpeedStep*$T$3:$T$1003)</f>
        <v>1875.1529600299586</v>
      </c>
      <c r="P10334" s="42">
        <f t="shared" si="483"/>
        <v>1.1087812606585368</v>
      </c>
      <c r="Q10334" s="42">
        <f t="shared" si="485"/>
        <v>1.1562045866914599</v>
      </c>
    </row>
    <row r="10335" spans="5:17" x14ac:dyDescent="0.2">
      <c r="E10335" s="15" t="s">
        <v>5060</v>
      </c>
      <c r="F10335" s="21">
        <v>11.56392844649953</v>
      </c>
      <c r="G10335" s="21">
        <v>11.569195824077742</v>
      </c>
      <c r="H10335" s="24">
        <v>9.4258625435368337E-2</v>
      </c>
      <c r="I10335" s="3">
        <f t="shared" si="484"/>
        <v>1951.0399999999831</v>
      </c>
      <c r="J10335" s="3">
        <f>INDEX(PowerArray,MIN(MaximumPowerIndex,ROUND(G10335*100,0)))</f>
        <v>1951.8799999999831</v>
      </c>
      <c r="K10335" s="3">
        <f>MIN(J10335-M10335+N10335,'Power Look Up'!$F$4)</f>
        <v>1961.1600086894261</v>
      </c>
      <c r="M10335" s="50">
        <f t="array" ref="M10335">_xlfn.SUM(_xlfn.NORM.DIST($S$3:$S$1003,$G10335,$P10335,FALSE)*WindSpeedStep*$T$3:$T$1003)</f>
        <v>1941.7692930672083</v>
      </c>
      <c r="N10335" s="50">
        <f t="array" ref="N10335">_xlfn.SUM(_xlfn.NORM.DIST($S$3:$S$1003,$G10335,$Q10335,FALSE)*WindSpeedStep*$T$3:$T$1003)</f>
        <v>1951.0493017566514</v>
      </c>
      <c r="P10335" s="42">
        <f t="shared" si="483"/>
        <v>1.1569195824077743</v>
      </c>
      <c r="Q10335" s="42">
        <f t="shared" si="485"/>
        <v>1.0904964957701713</v>
      </c>
    </row>
    <row r="10336" spans="5:17" x14ac:dyDescent="0.2">
      <c r="E10336" s="15" t="s">
        <v>5061</v>
      </c>
      <c r="F10336" s="21">
        <v>11.839352482263854</v>
      </c>
      <c r="G10336" s="21">
        <v>11.802787726766667</v>
      </c>
      <c r="H10336" s="24">
        <v>9.2065845799666271E-2</v>
      </c>
      <c r="I10336" s="3">
        <f t="shared" si="484"/>
        <v>1974.5599999999824</v>
      </c>
      <c r="J10336" s="3">
        <f>INDEX(PowerArray,MIN(MaximumPowerIndex,ROUND(G10336*100,0)))</f>
        <v>1971.1999999999825</v>
      </c>
      <c r="K10336" s="3">
        <f>MIN(J10336-M10336+N10336,'Power Look Up'!$F$4)</f>
        <v>1982.5463100822035</v>
      </c>
      <c r="M10336" s="50">
        <f t="array" ref="M10336">_xlfn.SUM(_xlfn.NORM.DIST($S$3:$S$1003,$G10336,$P10336,FALSE)*WindSpeedStep*$T$3:$T$1003)</f>
        <v>1960.752519398259</v>
      </c>
      <c r="N10336" s="50">
        <f t="array" ref="N10336">_xlfn.SUM(_xlfn.NORM.DIST($S$3:$S$1003,$G10336,$Q10336,FALSE)*WindSpeedStep*$T$3:$T$1003)</f>
        <v>1972.0988294804799</v>
      </c>
      <c r="P10336" s="42">
        <f t="shared" si="483"/>
        <v>1.1802787726766668</v>
      </c>
      <c r="Q10336" s="42">
        <f t="shared" si="485"/>
        <v>1.0866336348586936</v>
      </c>
    </row>
    <row r="10337" spans="5:17" x14ac:dyDescent="0.2">
      <c r="E10337" s="15" t="s">
        <v>5062</v>
      </c>
      <c r="F10337" s="21">
        <v>11.540541504982267</v>
      </c>
      <c r="G10337" s="21">
        <v>11.557981337599449</v>
      </c>
      <c r="H10337" s="24">
        <v>9.1850109420115011E-2</v>
      </c>
      <c r="I10337" s="3">
        <f t="shared" si="484"/>
        <v>1949.3599999999831</v>
      </c>
      <c r="J10337" s="3">
        <f>INDEX(PowerArray,MIN(MaximumPowerIndex,ROUND(G10337*100,0)))</f>
        <v>1951.0399999999831</v>
      </c>
      <c r="K10337" s="3">
        <f>MIN(J10337-M10337+N10337,'Power Look Up'!$F$4)</f>
        <v>1964.2179927311743</v>
      </c>
      <c r="M10337" s="50">
        <f t="array" ref="M10337">_xlfn.SUM(_xlfn.NORM.DIST($S$3:$S$1003,$G10337,$P10337,FALSE)*WindSpeedStep*$T$3:$T$1003)</f>
        <v>1940.7178409517062</v>
      </c>
      <c r="N10337" s="50">
        <f t="array" ref="N10337">_xlfn.SUM(_xlfn.NORM.DIST($S$3:$S$1003,$G10337,$Q10337,FALSE)*WindSpeedStep*$T$3:$T$1003)</f>
        <v>1953.8958336828973</v>
      </c>
      <c r="P10337" s="42">
        <f t="shared" si="483"/>
        <v>1.155798133759945</v>
      </c>
      <c r="Q10337" s="42">
        <f t="shared" si="485"/>
        <v>1.0616018505341567</v>
      </c>
    </row>
    <row r="10338" spans="5:17" x14ac:dyDescent="0.2">
      <c r="E10338" s="15" t="s">
        <v>5063</v>
      </c>
      <c r="F10338" s="21">
        <v>12.004214388125847</v>
      </c>
      <c r="G10338" s="21">
        <v>12.030069021177765</v>
      </c>
      <c r="H10338" s="24">
        <v>8.4137117794152116E-2</v>
      </c>
      <c r="I10338" s="3">
        <f t="shared" si="484"/>
        <v>1987.9999999999823</v>
      </c>
      <c r="J10338" s="3">
        <f>INDEX(PowerArray,MIN(MaximumPowerIndex,ROUND(G10338*100,0)))</f>
        <v>1988.3299999999977</v>
      </c>
      <c r="K10338" s="3">
        <f>MIN(J10338-M10338+N10338,'Power Look Up'!$F$4)</f>
        <v>2000</v>
      </c>
      <c r="M10338" s="50">
        <f t="array" ref="M10338">_xlfn.SUM(_xlfn.NORM.DIST($S$3:$S$1003,$G10338,$P10338,FALSE)*WindSpeedStep*$T$3:$T$1003)</f>
        <v>1974.5322617392703</v>
      </c>
      <c r="N10338" s="50">
        <f t="array" ref="N10338">_xlfn.SUM(_xlfn.NORM.DIST($S$3:$S$1003,$G10338,$Q10338,FALSE)*WindSpeedStep*$T$3:$T$1003)</f>
        <v>1993.3003263831451</v>
      </c>
      <c r="P10338" s="42">
        <f t="shared" si="483"/>
        <v>1.2030069021177765</v>
      </c>
      <c r="Q10338" s="42">
        <f t="shared" si="485"/>
        <v>1.0121753343066138</v>
      </c>
    </row>
    <row r="10339" spans="5:17" x14ac:dyDescent="0.2">
      <c r="E10339" s="15" t="s">
        <v>5064</v>
      </c>
      <c r="F10339" s="21">
        <v>11.576267581722552</v>
      </c>
      <c r="G10339" s="21">
        <v>11.560208967067085</v>
      </c>
      <c r="H10339" s="24">
        <v>9.8477336667641843E-2</v>
      </c>
      <c r="I10339" s="3">
        <f t="shared" si="484"/>
        <v>1952.719999999983</v>
      </c>
      <c r="J10339" s="3">
        <f>INDEX(PowerArray,MIN(MaximumPowerIndex,ROUND(G10339*100,0)))</f>
        <v>1951.0399999999831</v>
      </c>
      <c r="K10339" s="3">
        <f>MIN(J10339-M10339+N10339,'Power Look Up'!$F$4)</f>
        <v>1953.5275420528785</v>
      </c>
      <c r="M10339" s="50">
        <f t="array" ref="M10339">_xlfn.SUM(_xlfn.NORM.DIST($S$3:$S$1003,$G10339,$P10339,FALSE)*WindSpeedStep*$T$3:$T$1003)</f>
        <v>1940.9277866103009</v>
      </c>
      <c r="N10339" s="50">
        <f t="array" ref="N10339">_xlfn.SUM(_xlfn.NORM.DIST($S$3:$S$1003,$G10339,$Q10339,FALSE)*WindSpeedStep*$T$3:$T$1003)</f>
        <v>1943.4153286631963</v>
      </c>
      <c r="P10339" s="42">
        <f t="shared" si="483"/>
        <v>1.1560208967067085</v>
      </c>
      <c r="Q10339" s="42">
        <f t="shared" si="485"/>
        <v>1.1384185903981576</v>
      </c>
    </row>
    <row r="10340" spans="5:17" x14ac:dyDescent="0.2">
      <c r="E10340" s="15" t="s">
        <v>5065</v>
      </c>
      <c r="F10340" s="21">
        <v>11.597130923729909</v>
      </c>
      <c r="G10340" s="21">
        <v>11.628037462434026</v>
      </c>
      <c r="H10340" s="24">
        <v>0.11123440862087861</v>
      </c>
      <c r="I10340" s="3">
        <f t="shared" si="484"/>
        <v>1954.399999999983</v>
      </c>
      <c r="J10340" s="3">
        <f>INDEX(PowerArray,MIN(MaximumPowerIndex,ROUND(G10340*100,0)))</f>
        <v>1956.9199999999828</v>
      </c>
      <c r="K10340" s="3">
        <f>MIN(J10340-M10340+N10340,'Power Look Up'!$F$4)</f>
        <v>1938.7110612231268</v>
      </c>
      <c r="M10340" s="50">
        <f t="array" ref="M10340">_xlfn.SUM(_xlfn.NORM.DIST($S$3:$S$1003,$G10340,$P10340,FALSE)*WindSpeedStep*$T$3:$T$1003)</f>
        <v>1947.0661778012352</v>
      </c>
      <c r="N10340" s="50">
        <f t="array" ref="N10340">_xlfn.SUM(_xlfn.NORM.DIST($S$3:$S$1003,$G10340,$Q10340,FALSE)*WindSpeedStep*$T$3:$T$1003)</f>
        <v>1928.8572390243792</v>
      </c>
      <c r="P10340" s="42">
        <f t="shared" si="483"/>
        <v>1.1628037462434027</v>
      </c>
      <c r="Q10340" s="42">
        <f t="shared" si="485"/>
        <v>1.2934378705552709</v>
      </c>
    </row>
    <row r="10341" spans="5:17" x14ac:dyDescent="0.2">
      <c r="E10341" s="15" t="s">
        <v>5066</v>
      </c>
      <c r="F10341" s="21">
        <v>11.702708928581558</v>
      </c>
      <c r="G10341" s="21">
        <v>11.699061813664942</v>
      </c>
      <c r="H10341" s="24">
        <v>7.2632755816394154E-2</v>
      </c>
      <c r="I10341" s="3">
        <f t="shared" si="484"/>
        <v>1962.7999999999827</v>
      </c>
      <c r="J10341" s="3">
        <f>INDEX(PowerArray,MIN(MaximumPowerIndex,ROUND(G10341*100,0)))</f>
        <v>1962.7999999999827</v>
      </c>
      <c r="K10341" s="3">
        <f>MIN(J10341-M10341+N10341,'Power Look Up'!$F$4)</f>
        <v>2000</v>
      </c>
      <c r="M10341" s="50">
        <f t="array" ref="M10341">_xlfn.SUM(_xlfn.NORM.DIST($S$3:$S$1003,$G10341,$P10341,FALSE)*WindSpeedStep*$T$3:$T$1003)</f>
        <v>1952.9849441794277</v>
      </c>
      <c r="N10341" s="50">
        <f t="array" ref="N10341">_xlfn.SUM(_xlfn.NORM.DIST($S$3:$S$1003,$G10341,$Q10341,FALSE)*WindSpeedStep*$T$3:$T$1003)</f>
        <v>1991.837208679656</v>
      </c>
      <c r="P10341" s="42">
        <f t="shared" si="483"/>
        <v>1.1699061813664942</v>
      </c>
      <c r="Q10341" s="42">
        <f t="shared" si="485"/>
        <v>0.84973509999282704</v>
      </c>
    </row>
    <row r="10342" spans="5:17" x14ac:dyDescent="0.2">
      <c r="E10342" s="15" t="s">
        <v>5067</v>
      </c>
      <c r="F10342" s="21">
        <v>11.037084066006228</v>
      </c>
      <c r="G10342" s="21">
        <v>11.077139593180645</v>
      </c>
      <c r="H10342" s="24">
        <v>0.11597266020128887</v>
      </c>
      <c r="I10342" s="3">
        <f t="shared" si="484"/>
        <v>1907.359999999984</v>
      </c>
      <c r="J10342" s="3">
        <f>INDEX(PowerArray,MIN(MaximumPowerIndex,ROUND(G10342*100,0)))</f>
        <v>1910.7199999999839</v>
      </c>
      <c r="K10342" s="3">
        <f>MIN(J10342-M10342+N10342,'Power Look Up'!$F$4)</f>
        <v>1881.6643037171666</v>
      </c>
      <c r="M10342" s="50">
        <f t="array" ref="M10342">_xlfn.SUM(_xlfn.NORM.DIST($S$3:$S$1003,$G10342,$P10342,FALSE)*WindSpeedStep*$T$3:$T$1003)</f>
        <v>1881.3022574618988</v>
      </c>
      <c r="N10342" s="50">
        <f t="array" ref="N10342">_xlfn.SUM(_xlfn.NORM.DIST($S$3:$S$1003,$G10342,$Q10342,FALSE)*WindSpeedStep*$T$3:$T$1003)</f>
        <v>1852.2465611790815</v>
      </c>
      <c r="P10342" s="42">
        <f t="shared" si="483"/>
        <v>1.1077139593180645</v>
      </c>
      <c r="Q10342" s="42">
        <f t="shared" si="485"/>
        <v>1.2846453460421821</v>
      </c>
    </row>
    <row r="10343" spans="5:17" x14ac:dyDescent="0.2">
      <c r="E10343" s="15" t="s">
        <v>5068</v>
      </c>
      <c r="F10343" s="21">
        <v>11.849122621377388</v>
      </c>
      <c r="G10343" s="21">
        <v>11.829679253587997</v>
      </c>
      <c r="H10343" s="24">
        <v>0.11646431926616212</v>
      </c>
      <c r="I10343" s="3">
        <f t="shared" si="484"/>
        <v>1975.3999999999826</v>
      </c>
      <c r="J10343" s="3">
        <f>INDEX(PowerArray,MIN(MaximumPowerIndex,ROUND(G10343*100,0)))</f>
        <v>1973.7199999999825</v>
      </c>
      <c r="K10343" s="3">
        <f>MIN(J10343-M10343+N10343,'Power Look Up'!$F$4)</f>
        <v>1948.9767401543877</v>
      </c>
      <c r="M10343" s="50">
        <f t="array" ref="M10343">_xlfn.SUM(_xlfn.NORM.DIST($S$3:$S$1003,$G10343,$P10343,FALSE)*WindSpeedStep*$T$3:$T$1003)</f>
        <v>1962.6058928703369</v>
      </c>
      <c r="N10343" s="50">
        <f t="array" ref="N10343">_xlfn.SUM(_xlfn.NORM.DIST($S$3:$S$1003,$G10343,$Q10343,FALSE)*WindSpeedStep*$T$3:$T$1003)</f>
        <v>1937.8626330247421</v>
      </c>
      <c r="P10343" s="42">
        <f t="shared" si="483"/>
        <v>1.1829679253587997</v>
      </c>
      <c r="Q10343" s="42">
        <f t="shared" si="485"/>
        <v>1.3777355414061669</v>
      </c>
    </row>
    <row r="10344" spans="5:17" x14ac:dyDescent="0.2">
      <c r="E10344" s="15" t="s">
        <v>5069</v>
      </c>
      <c r="F10344" s="21">
        <v>11.737308065436142</v>
      </c>
      <c r="G10344" s="21">
        <v>11.759682486246302</v>
      </c>
      <c r="H10344" s="24">
        <v>9.4570236532234536E-2</v>
      </c>
      <c r="I10344" s="3">
        <f t="shared" si="484"/>
        <v>1966.1599999999828</v>
      </c>
      <c r="J10344" s="3">
        <f>INDEX(PowerArray,MIN(MaximumPowerIndex,ROUND(G10344*100,0)))</f>
        <v>1967.8399999999826</v>
      </c>
      <c r="K10344" s="3">
        <f>MIN(J10344-M10344+N10344,'Power Look Up'!$F$4)</f>
        <v>1975.8552775447463</v>
      </c>
      <c r="M10344" s="50">
        <f t="array" ref="M10344">_xlfn.SUM(_xlfn.NORM.DIST($S$3:$S$1003,$G10344,$P10344,FALSE)*WindSpeedStep*$T$3:$T$1003)</f>
        <v>1957.6463109036661</v>
      </c>
      <c r="N10344" s="50">
        <f t="array" ref="N10344">_xlfn.SUM(_xlfn.NORM.DIST($S$3:$S$1003,$G10344,$Q10344,FALSE)*WindSpeedStep*$T$3:$T$1003)</f>
        <v>1965.6615884484297</v>
      </c>
      <c r="P10344" s="42">
        <f t="shared" si="483"/>
        <v>1.1759682486246301</v>
      </c>
      <c r="Q10344" s="42">
        <f t="shared" si="485"/>
        <v>1.1121159542682886</v>
      </c>
    </row>
    <row r="10345" spans="5:17" x14ac:dyDescent="0.2">
      <c r="E10345" s="15" t="s">
        <v>5070</v>
      </c>
      <c r="F10345" s="21">
        <v>11.300973909644082</v>
      </c>
      <c r="G10345" s="21">
        <v>11.283008344839539</v>
      </c>
      <c r="H10345" s="24">
        <v>9.9991382073333954E-2</v>
      </c>
      <c r="I10345" s="3">
        <f t="shared" si="484"/>
        <v>1929.1999999999834</v>
      </c>
      <c r="J10345" s="3">
        <f>INDEX(PowerArray,MIN(MaximumPowerIndex,ROUND(G10345*100,0)))</f>
        <v>1927.5199999999836</v>
      </c>
      <c r="K10345" s="3">
        <f>MIN(J10345-M10345+N10345,'Power Look Up'!$F$4)</f>
        <v>1927.5353248638523</v>
      </c>
      <c r="M10345" s="50">
        <f t="array" ref="M10345">_xlfn.SUM(_xlfn.NORM.DIST($S$3:$S$1003,$G10345,$P10345,FALSE)*WindSpeedStep*$T$3:$T$1003)</f>
        <v>1910.3756630643043</v>
      </c>
      <c r="N10345" s="50">
        <f t="array" ref="N10345">_xlfn.SUM(_xlfn.NORM.DIST($S$3:$S$1003,$G10345,$Q10345,FALSE)*WindSpeedStep*$T$3:$T$1003)</f>
        <v>1910.390987928173</v>
      </c>
      <c r="P10345" s="42">
        <f t="shared" si="483"/>
        <v>1.128300834483954</v>
      </c>
      <c r="Q10345" s="42">
        <f t="shared" si="485"/>
        <v>1.1282035983454657</v>
      </c>
    </row>
    <row r="10346" spans="5:17" x14ac:dyDescent="0.2">
      <c r="E10346" s="15" t="s">
        <v>5071</v>
      </c>
      <c r="F10346" s="21">
        <v>11.177320201170486</v>
      </c>
      <c r="G10346" s="21">
        <v>11.177587837456535</v>
      </c>
      <c r="H10346" s="24">
        <v>7.3362844155983806E-2</v>
      </c>
      <c r="I10346" s="3">
        <f t="shared" si="484"/>
        <v>1919.1199999999837</v>
      </c>
      <c r="J10346" s="3">
        <f>INDEX(PowerArray,MIN(MaximumPowerIndex,ROUND(G10346*100,0)))</f>
        <v>1919.1199999999837</v>
      </c>
      <c r="K10346" s="3">
        <f>MIN(J10346-M10346+N10346,'Power Look Up'!$F$4)</f>
        <v>1966.6923797314191</v>
      </c>
      <c r="M10346" s="50">
        <f t="array" ref="M10346">_xlfn.SUM(_xlfn.NORM.DIST($S$3:$S$1003,$G10346,$P10346,FALSE)*WindSpeedStep*$T$3:$T$1003)</f>
        <v>1896.2164456652704</v>
      </c>
      <c r="N10346" s="50">
        <f t="array" ref="N10346">_xlfn.SUM(_xlfn.NORM.DIST($S$3:$S$1003,$G10346,$Q10346,FALSE)*WindSpeedStep*$T$3:$T$1003)</f>
        <v>1943.7888253967058</v>
      </c>
      <c r="P10346" s="42">
        <f t="shared" si="483"/>
        <v>1.1177587837456535</v>
      </c>
      <c r="Q10346" s="42">
        <f t="shared" si="485"/>
        <v>0.82001963455914384</v>
      </c>
    </row>
    <row r="10347" spans="5:17" x14ac:dyDescent="0.2">
      <c r="E10347" s="15" t="s">
        <v>5072</v>
      </c>
      <c r="F10347" s="21">
        <v>12.545310241968155</v>
      </c>
      <c r="G10347" s="21">
        <v>12.542353046179885</v>
      </c>
      <c r="H10347" s="24">
        <v>7.891395118218178E-2</v>
      </c>
      <c r="I10347" s="3">
        <f t="shared" si="484"/>
        <v>1994.0499999999975</v>
      </c>
      <c r="J10347" s="3">
        <f>INDEX(PowerArray,MIN(MaximumPowerIndex,ROUND(G10347*100,0)))</f>
        <v>1993.9399999999976</v>
      </c>
      <c r="K10347" s="3">
        <f>MIN(J10347-M10347+N10347,'Power Look Up'!$F$4)</f>
        <v>2000</v>
      </c>
      <c r="M10347" s="50">
        <f t="array" ref="M10347">_xlfn.SUM(_xlfn.NORM.DIST($S$3:$S$1003,$G10347,$P10347,FALSE)*WindSpeedStep*$T$3:$T$1003)</f>
        <v>1993.119678878373</v>
      </c>
      <c r="N10347" s="50">
        <f t="array" ref="N10347">_xlfn.SUM(_xlfn.NORM.DIST($S$3:$S$1003,$G10347,$Q10347,FALSE)*WindSpeedStep*$T$3:$T$1003)</f>
        <v>2007.6755208277114</v>
      </c>
      <c r="P10347" s="42">
        <f t="shared" si="483"/>
        <v>1.2542353046179886</v>
      </c>
      <c r="Q10347" s="42">
        <f t="shared" si="485"/>
        <v>0.9897666359959284</v>
      </c>
    </row>
    <row r="10348" spans="5:17" x14ac:dyDescent="0.2">
      <c r="E10348" s="15" t="s">
        <v>5073</v>
      </c>
      <c r="F10348" s="21">
        <v>12.404337054353174</v>
      </c>
      <c r="G10348" s="21">
        <v>12.443915884527961</v>
      </c>
      <c r="H10348" s="24">
        <v>9.1903339533967968E-2</v>
      </c>
      <c r="I10348" s="3">
        <f t="shared" si="484"/>
        <v>1992.3999999999976</v>
      </c>
      <c r="J10348" s="3">
        <f>INDEX(PowerArray,MIN(MaximumPowerIndex,ROUND(G10348*100,0)))</f>
        <v>1992.8399999999976</v>
      </c>
      <c r="K10348" s="3">
        <f>MIN(J10348-M10348+N10348,'Power Look Up'!$F$4)</f>
        <v>1999.9375940394466</v>
      </c>
      <c r="M10348" s="50">
        <f t="array" ref="M10348">_xlfn.SUM(_xlfn.NORM.DIST($S$3:$S$1003,$G10348,$P10348,FALSE)*WindSpeedStep*$T$3:$T$1003)</f>
        <v>1990.6044235829472</v>
      </c>
      <c r="N10348" s="50">
        <f t="array" ref="N10348">_xlfn.SUM(_xlfn.NORM.DIST($S$3:$S$1003,$G10348,$Q10348,FALSE)*WindSpeedStep*$T$3:$T$1003)</f>
        <v>1997.7020176223962</v>
      </c>
      <c r="P10348" s="42">
        <f t="shared" si="483"/>
        <v>1.2443915884527961</v>
      </c>
      <c r="Q10348" s="42">
        <f t="shared" si="485"/>
        <v>1.1436374266679106</v>
      </c>
    </row>
    <row r="10349" spans="5:17" x14ac:dyDescent="0.2">
      <c r="E10349" s="15" t="s">
        <v>5074</v>
      </c>
      <c r="F10349" s="21">
        <v>12.262605362242756</v>
      </c>
      <c r="G10349" s="21">
        <v>12.243467897096364</v>
      </c>
      <c r="H10349" s="24">
        <v>7.6655814342220643E-2</v>
      </c>
      <c r="I10349" s="3">
        <f t="shared" si="484"/>
        <v>1990.8599999999976</v>
      </c>
      <c r="J10349" s="3">
        <f>INDEX(PowerArray,MIN(MaximumPowerIndex,ROUND(G10349*100,0)))</f>
        <v>1990.6399999999976</v>
      </c>
      <c r="K10349" s="3">
        <f>MIN(J10349-M10349+N10349,'Power Look Up'!$F$4)</f>
        <v>2000</v>
      </c>
      <c r="M10349" s="50">
        <f t="array" ref="M10349">_xlfn.SUM(_xlfn.NORM.DIST($S$3:$S$1003,$G10349,$P10349,FALSE)*WindSpeedStep*$T$3:$T$1003)</f>
        <v>1984.0587926443491</v>
      </c>
      <c r="N10349" s="50">
        <f t="array" ref="N10349">_xlfn.SUM(_xlfn.NORM.DIST($S$3:$S$1003,$G10349,$Q10349,FALSE)*WindSpeedStep*$T$3:$T$1003)</f>
        <v>2005.7140252360939</v>
      </c>
      <c r="P10349" s="42">
        <f t="shared" si="483"/>
        <v>1.2243467897096365</v>
      </c>
      <c r="Q10349" s="42">
        <f t="shared" si="485"/>
        <v>0.93853300202475753</v>
      </c>
    </row>
    <row r="10350" spans="5:17" x14ac:dyDescent="0.2">
      <c r="E10350" s="15" t="s">
        <v>5075</v>
      </c>
      <c r="F10350" s="21">
        <v>11.678612063705017</v>
      </c>
      <c r="G10350" s="21">
        <v>11.718018845867178</v>
      </c>
      <c r="H10350" s="24">
        <v>7.9632750443887873E-2</v>
      </c>
      <c r="I10350" s="3">
        <f t="shared" si="484"/>
        <v>1961.1199999999828</v>
      </c>
      <c r="J10350" s="3">
        <f>INDEX(PowerArray,MIN(MaximumPowerIndex,ROUND(G10350*100,0)))</f>
        <v>1964.4799999999827</v>
      </c>
      <c r="K10350" s="3">
        <f>MIN(J10350-M10350+N10350,'Power Look Up'!$F$4)</f>
        <v>1993.8282777262195</v>
      </c>
      <c r="M10350" s="50">
        <f t="array" ref="M10350">_xlfn.SUM(_xlfn.NORM.DIST($S$3:$S$1003,$G10350,$P10350,FALSE)*WindSpeedStep*$T$3:$T$1003)</f>
        <v>1954.4803159682219</v>
      </c>
      <c r="N10350" s="50">
        <f t="array" ref="N10350">_xlfn.SUM(_xlfn.NORM.DIST($S$3:$S$1003,$G10350,$Q10350,FALSE)*WindSpeedStep*$T$3:$T$1003)</f>
        <v>1983.8285936944587</v>
      </c>
      <c r="P10350" s="42">
        <f t="shared" si="483"/>
        <v>1.1718018845867177</v>
      </c>
      <c r="Q10350" s="42">
        <f t="shared" si="485"/>
        <v>0.93313807044971597</v>
      </c>
    </row>
    <row r="10351" spans="5:17" x14ac:dyDescent="0.2">
      <c r="E10351" s="15" t="s">
        <v>5076</v>
      </c>
      <c r="F10351" s="21">
        <v>12.020847441692062</v>
      </c>
      <c r="G10351" s="21">
        <v>12.020512740429348</v>
      </c>
      <c r="H10351" s="24">
        <v>7.9861258089876375E-2</v>
      </c>
      <c r="I10351" s="3">
        <f t="shared" si="484"/>
        <v>1988.2199999999978</v>
      </c>
      <c r="J10351" s="3">
        <f>INDEX(PowerArray,MIN(MaximumPowerIndex,ROUND(G10351*100,0)))</f>
        <v>1988.2199999999978</v>
      </c>
      <c r="K10351" s="3">
        <f>MIN(J10351-M10351+N10351,'Power Look Up'!$F$4)</f>
        <v>2000</v>
      </c>
      <c r="M10351" s="50">
        <f t="array" ref="M10351">_xlfn.SUM(_xlfn.NORM.DIST($S$3:$S$1003,$G10351,$P10351,FALSE)*WindSpeedStep*$T$3:$T$1003)</f>
        <v>1974.033957893103</v>
      </c>
      <c r="N10351" s="50">
        <f t="array" ref="N10351">_xlfn.SUM(_xlfn.NORM.DIST($S$3:$S$1003,$G10351,$Q10351,FALSE)*WindSpeedStep*$T$3:$T$1003)</f>
        <v>1997.4355006578346</v>
      </c>
      <c r="P10351" s="42">
        <f t="shared" si="483"/>
        <v>1.202051274042935</v>
      </c>
      <c r="Q10351" s="42">
        <f t="shared" si="485"/>
        <v>0.95997327033607527</v>
      </c>
    </row>
    <row r="10352" spans="5:17" x14ac:dyDescent="0.2">
      <c r="E10352" s="15" t="s">
        <v>5077</v>
      </c>
      <c r="F10352" s="21">
        <v>12.08216271486396</v>
      </c>
      <c r="G10352" s="21">
        <v>12.102127969581732</v>
      </c>
      <c r="H10352" s="24">
        <v>7.8628307068838915E-2</v>
      </c>
      <c r="I10352" s="3">
        <f t="shared" si="484"/>
        <v>1988.8799999999976</v>
      </c>
      <c r="J10352" s="3">
        <f>INDEX(PowerArray,MIN(MaximumPowerIndex,ROUND(G10352*100,0)))</f>
        <v>1989.0999999999976</v>
      </c>
      <c r="K10352" s="3">
        <f>MIN(J10352-M10352+N10352,'Power Look Up'!$F$4)</f>
        <v>2000</v>
      </c>
      <c r="M10352" s="50">
        <f t="array" ref="M10352">_xlfn.SUM(_xlfn.NORM.DIST($S$3:$S$1003,$G10352,$P10352,FALSE)*WindSpeedStep*$T$3:$T$1003)</f>
        <v>1978.0821480392988</v>
      </c>
      <c r="N10352" s="50">
        <f t="array" ref="N10352">_xlfn.SUM(_xlfn.NORM.DIST($S$3:$S$1003,$G10352,$Q10352,FALSE)*WindSpeedStep*$T$3:$T$1003)</f>
        <v>2001.0690462597231</v>
      </c>
      <c r="P10352" s="42">
        <f t="shared" si="483"/>
        <v>1.2102127969581733</v>
      </c>
      <c r="Q10352" s="42">
        <f t="shared" si="485"/>
        <v>0.95156983417865637</v>
      </c>
    </row>
    <row r="10353" spans="5:17" x14ac:dyDescent="0.2">
      <c r="E10353" s="15" t="s">
        <v>5078</v>
      </c>
      <c r="F10353" s="21">
        <v>11.049305137130787</v>
      </c>
      <c r="G10353" s="21">
        <v>11.037391750768291</v>
      </c>
      <c r="H10353" s="24">
        <v>8.1453085857461097E-2</v>
      </c>
      <c r="I10353" s="3">
        <f t="shared" si="484"/>
        <v>1908.1999999999839</v>
      </c>
      <c r="J10353" s="3">
        <f>INDEX(PowerArray,MIN(MaximumPowerIndex,ROUND(G10353*100,0)))</f>
        <v>1907.359999999984</v>
      </c>
      <c r="K10353" s="3">
        <f>MIN(J10353-M10353+N10353,'Power Look Up'!$F$4)</f>
        <v>1941.2406599061469</v>
      </c>
      <c r="M10353" s="50">
        <f t="array" ref="M10353">_xlfn.SUM(_xlfn.NORM.DIST($S$3:$S$1003,$G10353,$P10353,FALSE)*WindSpeedStep*$T$3:$T$1003)</f>
        <v>1875.0024143671571</v>
      </c>
      <c r="N10353" s="50">
        <f t="array" ref="N10353">_xlfn.SUM(_xlfn.NORM.DIST($S$3:$S$1003,$G10353,$Q10353,FALSE)*WindSpeedStep*$T$3:$T$1003)</f>
        <v>1908.8830742733201</v>
      </c>
      <c r="P10353" s="42">
        <f t="shared" si="483"/>
        <v>1.1037391750768293</v>
      </c>
      <c r="Q10353" s="42">
        <f t="shared" si="485"/>
        <v>0.89902961791776248</v>
      </c>
    </row>
    <row r="10354" spans="5:17" x14ac:dyDescent="0.2">
      <c r="E10354" s="15" t="s">
        <v>5079</v>
      </c>
      <c r="F10354" s="21">
        <v>11.552938845064746</v>
      </c>
      <c r="G10354" s="21">
        <v>11.504682345290197</v>
      </c>
      <c r="H10354" s="24">
        <v>9.0885965387806522E-2</v>
      </c>
      <c r="I10354" s="3">
        <f t="shared" si="484"/>
        <v>1950.199999999983</v>
      </c>
      <c r="J10354" s="3">
        <f>INDEX(PowerArray,MIN(MaximumPowerIndex,ROUND(G10354*100,0)))</f>
        <v>1945.9999999999832</v>
      </c>
      <c r="K10354" s="3">
        <f>MIN(J10354-M10354+N10354,'Power Look Up'!$F$4)</f>
        <v>1961.0375269559604</v>
      </c>
      <c r="M10354" s="50">
        <f t="array" ref="M10354">_xlfn.SUM(_xlfn.NORM.DIST($S$3:$S$1003,$G10354,$P10354,FALSE)*WindSpeedStep*$T$3:$T$1003)</f>
        <v>1935.531400339901</v>
      </c>
      <c r="N10354" s="50">
        <f t="array" ref="N10354">_xlfn.SUM(_xlfn.NORM.DIST($S$3:$S$1003,$G10354,$Q10354,FALSE)*WindSpeedStep*$T$3:$T$1003)</f>
        <v>1950.5689272958782</v>
      </c>
      <c r="P10354" s="42">
        <f t="shared" si="483"/>
        <v>1.1504682345290198</v>
      </c>
      <c r="Q10354" s="42">
        <f t="shared" si="485"/>
        <v>1.0456141614317536</v>
      </c>
    </row>
    <row r="10355" spans="5:17" x14ac:dyDescent="0.2">
      <c r="E10355" s="15" t="s">
        <v>5080</v>
      </c>
      <c r="F10355" s="21">
        <v>11.814511974889202</v>
      </c>
      <c r="G10355" s="21">
        <v>11.880469862576598</v>
      </c>
      <c r="H10355" s="24">
        <v>0.1058020849830086</v>
      </c>
      <c r="I10355" s="3">
        <f t="shared" si="484"/>
        <v>1972.0399999999827</v>
      </c>
      <c r="J10355" s="3">
        <f>INDEX(PowerArray,MIN(MaximumPowerIndex,ROUND(G10355*100,0)))</f>
        <v>1977.9199999999823</v>
      </c>
      <c r="K10355" s="3">
        <f>MIN(J10355-M10355+N10355,'Power Look Up'!$F$4)</f>
        <v>1969.633115587922</v>
      </c>
      <c r="M10355" s="50">
        <f t="array" ref="M10355">_xlfn.SUM(_xlfn.NORM.DIST($S$3:$S$1003,$G10355,$P10355,FALSE)*WindSpeedStep*$T$3:$T$1003)</f>
        <v>1965.9355921102322</v>
      </c>
      <c r="N10355" s="50">
        <f t="array" ref="N10355">_xlfn.SUM(_xlfn.NORM.DIST($S$3:$S$1003,$G10355,$Q10355,FALSE)*WindSpeedStep*$T$3:$T$1003)</f>
        <v>1957.6487076981718</v>
      </c>
      <c r="P10355" s="42">
        <f t="shared" si="483"/>
        <v>1.1880469862576599</v>
      </c>
      <c r="Q10355" s="42">
        <f t="shared" si="485"/>
        <v>1.2569784820384018</v>
      </c>
    </row>
    <row r="10356" spans="5:17" x14ac:dyDescent="0.2">
      <c r="E10356" s="15" t="s">
        <v>5081</v>
      </c>
      <c r="F10356" s="21">
        <v>11.595282167316723</v>
      </c>
      <c r="G10356" s="21">
        <v>11.593174976202743</v>
      </c>
      <c r="H10356" s="24">
        <v>0.10521520583938679</v>
      </c>
      <c r="I10356" s="3">
        <f t="shared" si="484"/>
        <v>1954.399999999983</v>
      </c>
      <c r="J10356" s="3">
        <f>INDEX(PowerArray,MIN(MaximumPowerIndex,ROUND(G10356*100,0)))</f>
        <v>1953.5599999999829</v>
      </c>
      <c r="K10356" s="3">
        <f>MIN(J10356-M10356+N10356,'Power Look Up'!$F$4)</f>
        <v>1945.0644399312785</v>
      </c>
      <c r="M10356" s="50">
        <f t="array" ref="M10356">_xlfn.SUM(_xlfn.NORM.DIST($S$3:$S$1003,$G10356,$P10356,FALSE)*WindSpeedStep*$T$3:$T$1003)</f>
        <v>1943.9721026096522</v>
      </c>
      <c r="N10356" s="50">
        <f t="array" ref="N10356">_xlfn.SUM(_xlfn.NORM.DIST($S$3:$S$1003,$G10356,$Q10356,FALSE)*WindSpeedStep*$T$3:$T$1003)</f>
        <v>1935.4765425409478</v>
      </c>
      <c r="P10356" s="42">
        <f t="shared" si="483"/>
        <v>1.1593174976202743</v>
      </c>
      <c r="Q10356" s="42">
        <f t="shared" si="485"/>
        <v>1.2197782914531996</v>
      </c>
    </row>
    <row r="10357" spans="5:17" x14ac:dyDescent="0.2">
      <c r="E10357" s="15" t="s">
        <v>5082</v>
      </c>
      <c r="F10357" s="21">
        <v>11.819255875636358</v>
      </c>
      <c r="G10357" s="21">
        <v>11.804826990640175</v>
      </c>
      <c r="H10357" s="24">
        <v>8.7992003129723731E-2</v>
      </c>
      <c r="I10357" s="3">
        <f t="shared" si="484"/>
        <v>1972.8799999999826</v>
      </c>
      <c r="J10357" s="3">
        <f>INDEX(PowerArray,MIN(MaximumPowerIndex,ROUND(G10357*100,0)))</f>
        <v>1971.1999999999825</v>
      </c>
      <c r="K10357" s="3">
        <f>MIN(J10357-M10357+N10357,'Power Look Up'!$F$4)</f>
        <v>1988.1124863623022</v>
      </c>
      <c r="M10357" s="50">
        <f t="array" ref="M10357">_xlfn.SUM(_xlfn.NORM.DIST($S$3:$S$1003,$G10357,$P10357,FALSE)*WindSpeedStep*$T$3:$T$1003)</f>
        <v>1960.8953101270795</v>
      </c>
      <c r="N10357" s="50">
        <f t="array" ref="N10357">_xlfn.SUM(_xlfn.NORM.DIST($S$3:$S$1003,$G10357,$Q10357,FALSE)*WindSpeedStep*$T$3:$T$1003)</f>
        <v>1977.8077964893992</v>
      </c>
      <c r="P10357" s="42">
        <f t="shared" si="483"/>
        <v>1.1804826990640176</v>
      </c>
      <c r="Q10357" s="42">
        <f t="shared" si="485"/>
        <v>1.0387303735062574</v>
      </c>
    </row>
    <row r="10358" spans="5:17" x14ac:dyDescent="0.2">
      <c r="E10358" s="15" t="s">
        <v>5083</v>
      </c>
      <c r="F10358" s="21">
        <v>11.783465946159337</v>
      </c>
      <c r="G10358" s="21">
        <v>11.854064233706458</v>
      </c>
      <c r="H10358" s="24">
        <v>9.9291668966153865E-2</v>
      </c>
      <c r="I10358" s="3">
        <f t="shared" si="484"/>
        <v>1969.5199999999827</v>
      </c>
      <c r="J10358" s="3">
        <f>INDEX(PowerArray,MIN(MaximumPowerIndex,ROUND(G10358*100,0)))</f>
        <v>1975.3999999999826</v>
      </c>
      <c r="K10358" s="3">
        <f>MIN(J10358-M10358+N10358,'Power Look Up'!$F$4)</f>
        <v>1976.4067315293557</v>
      </c>
      <c r="M10358" s="50">
        <f t="array" ref="M10358">_xlfn.SUM(_xlfn.NORM.DIST($S$3:$S$1003,$G10358,$P10358,FALSE)*WindSpeedStep*$T$3:$T$1003)</f>
        <v>1964.2319552081776</v>
      </c>
      <c r="N10358" s="50">
        <f t="array" ref="N10358">_xlfn.SUM(_xlfn.NORM.DIST($S$3:$S$1003,$G10358,$Q10358,FALSE)*WindSpeedStep*$T$3:$T$1003)</f>
        <v>1965.2386867375508</v>
      </c>
      <c r="P10358" s="42">
        <f t="shared" si="483"/>
        <v>1.1854064233706458</v>
      </c>
      <c r="Q10358" s="42">
        <f t="shared" si="485"/>
        <v>1.177009821796706</v>
      </c>
    </row>
    <row r="10359" spans="5:17" x14ac:dyDescent="0.2">
      <c r="E10359" s="15" t="s">
        <v>5084</v>
      </c>
      <c r="F10359" s="21">
        <v>11.935250013697026</v>
      </c>
      <c r="G10359" s="21">
        <v>11.912842429980788</v>
      </c>
      <c r="H10359" s="24">
        <v>8.3785425429076799E-2</v>
      </c>
      <c r="I10359" s="3">
        <f t="shared" si="484"/>
        <v>1982.9599999999823</v>
      </c>
      <c r="J10359" s="3">
        <f>INDEX(PowerArray,MIN(MaximumPowerIndex,ROUND(G10359*100,0)))</f>
        <v>1980.4399999999823</v>
      </c>
      <c r="K10359" s="3">
        <f>MIN(J10359-M10359+N10359,'Power Look Up'!$F$4)</f>
        <v>2000</v>
      </c>
      <c r="M10359" s="50">
        <f t="array" ref="M10359">_xlfn.SUM(_xlfn.NORM.DIST($S$3:$S$1003,$G10359,$P10359,FALSE)*WindSpeedStep*$T$3:$T$1003)</f>
        <v>1967.9451308797682</v>
      </c>
      <c r="N10359" s="50">
        <f t="array" ref="N10359">_xlfn.SUM(_xlfn.NORM.DIST($S$3:$S$1003,$G10359,$Q10359,FALSE)*WindSpeedStep*$T$3:$T$1003)</f>
        <v>1988.8416572653282</v>
      </c>
      <c r="P10359" s="42">
        <f t="shared" si="483"/>
        <v>1.1912842429980788</v>
      </c>
      <c r="Q10359" s="42">
        <f t="shared" si="485"/>
        <v>0.9981225710654974</v>
      </c>
    </row>
    <row r="10360" spans="5:17" x14ac:dyDescent="0.2">
      <c r="E10360" s="15" t="s">
        <v>5085</v>
      </c>
      <c r="F10360" s="21">
        <v>12.518227916654004</v>
      </c>
      <c r="G10360" s="21">
        <v>12.564538266923648</v>
      </c>
      <c r="H10360" s="24">
        <v>8.467652187333935E-2</v>
      </c>
      <c r="I10360" s="3">
        <f t="shared" si="484"/>
        <v>1993.7199999999975</v>
      </c>
      <c r="J10360" s="3">
        <f>INDEX(PowerArray,MIN(MaximumPowerIndex,ROUND(G10360*100,0)))</f>
        <v>1994.1599999999976</v>
      </c>
      <c r="K10360" s="3">
        <f>MIN(J10360-M10360+N10360,'Power Look Up'!$F$4)</f>
        <v>2000</v>
      </c>
      <c r="M10360" s="50">
        <f t="array" ref="M10360">_xlfn.SUM(_xlfn.NORM.DIST($S$3:$S$1003,$G10360,$P10360,FALSE)*WindSpeedStep*$T$3:$T$1003)</f>
        <v>1993.6308405500422</v>
      </c>
      <c r="N10360" s="50">
        <f t="array" ref="N10360">_xlfn.SUM(_xlfn.NORM.DIST($S$3:$S$1003,$G10360,$Q10360,FALSE)*WindSpeedStep*$T$3:$T$1003)</f>
        <v>2004.6856677762858</v>
      </c>
      <c r="P10360" s="42">
        <f t="shared" si="483"/>
        <v>1.2564538266923648</v>
      </c>
      <c r="Q10360" s="42">
        <f t="shared" si="485"/>
        <v>1.0639213993875696</v>
      </c>
    </row>
    <row r="10361" spans="5:17" x14ac:dyDescent="0.2">
      <c r="E10361" s="15" t="s">
        <v>5086</v>
      </c>
      <c r="F10361" s="21">
        <v>11.66090192486104</v>
      </c>
      <c r="G10361" s="21">
        <v>11.729041067056835</v>
      </c>
      <c r="H10361" s="24">
        <v>8.747179305447722E-2</v>
      </c>
      <c r="I10361" s="3">
        <f t="shared" si="484"/>
        <v>1959.4399999999828</v>
      </c>
      <c r="J10361" s="3">
        <f>INDEX(PowerArray,MIN(MaximumPowerIndex,ROUND(G10361*100,0)))</f>
        <v>1965.3199999999827</v>
      </c>
      <c r="K10361" s="3">
        <f>MIN(J10361-M10361+N10361,'Power Look Up'!$F$4)</f>
        <v>1983.7354490543951</v>
      </c>
      <c r="M10361" s="50">
        <f t="array" ref="M10361">_xlfn.SUM(_xlfn.NORM.DIST($S$3:$S$1003,$G10361,$P10361,FALSE)*WindSpeedStep*$T$3:$T$1003)</f>
        <v>1955.3338695583093</v>
      </c>
      <c r="N10361" s="50">
        <f t="array" ref="N10361">_xlfn.SUM(_xlfn.NORM.DIST($S$3:$S$1003,$G10361,$Q10361,FALSE)*WindSpeedStep*$T$3:$T$1003)</f>
        <v>1973.7493186127217</v>
      </c>
      <c r="P10361" s="42">
        <f t="shared" si="483"/>
        <v>1.1729041067056836</v>
      </c>
      <c r="Q10361" s="42">
        <f t="shared" si="485"/>
        <v>1.0259602529450602</v>
      </c>
    </row>
    <row r="10362" spans="5:17" x14ac:dyDescent="0.2">
      <c r="E10362" s="15" t="s">
        <v>5087</v>
      </c>
      <c r="F10362" s="21">
        <v>11.745666683380854</v>
      </c>
      <c r="G10362" s="21">
        <v>11.744597596950836</v>
      </c>
      <c r="H10362" s="24">
        <v>9.7057070554624675E-2</v>
      </c>
      <c r="I10362" s="3">
        <f t="shared" si="484"/>
        <v>1966.9999999999827</v>
      </c>
      <c r="J10362" s="3">
        <f>INDEX(PowerArray,MIN(MaximumPowerIndex,ROUND(G10362*100,0)))</f>
        <v>1966.1599999999828</v>
      </c>
      <c r="K10362" s="3">
        <f>MIN(J10362-M10362+N10362,'Power Look Up'!$F$4)</f>
        <v>1970.5685194048983</v>
      </c>
      <c r="M10362" s="50">
        <f t="array" ref="M10362">_xlfn.SUM(_xlfn.NORM.DIST($S$3:$S$1003,$G10362,$P10362,FALSE)*WindSpeedStep*$T$3:$T$1003)</f>
        <v>1956.5189086260198</v>
      </c>
      <c r="N10362" s="50">
        <f t="array" ref="N10362">_xlfn.SUM(_xlfn.NORM.DIST($S$3:$S$1003,$G10362,$Q10362,FALSE)*WindSpeedStep*$T$3:$T$1003)</f>
        <v>1960.9274280309353</v>
      </c>
      <c r="P10362" s="42">
        <f t="shared" si="483"/>
        <v>1.1744597596950836</v>
      </c>
      <c r="Q10362" s="42">
        <f t="shared" si="485"/>
        <v>1.1398962376029327</v>
      </c>
    </row>
    <row r="10363" spans="5:17" x14ac:dyDescent="0.2">
      <c r="E10363" s="15" t="s">
        <v>5088</v>
      </c>
      <c r="F10363" s="21">
        <v>11.254011082167075</v>
      </c>
      <c r="G10363" s="21">
        <v>11.360567548500484</v>
      </c>
      <c r="H10363" s="24">
        <v>0.11462579791165421</v>
      </c>
      <c r="I10363" s="3">
        <f t="shared" si="484"/>
        <v>1924.9999999999836</v>
      </c>
      <c r="J10363" s="3">
        <f>INDEX(PowerArray,MIN(MaximumPowerIndex,ROUND(G10363*100,0)))</f>
        <v>1934.2399999999834</v>
      </c>
      <c r="K10363" s="3">
        <f>MIN(J10363-M10363+N10363,'Power Look Up'!$F$4)</f>
        <v>1908.5207842011259</v>
      </c>
      <c r="M10363" s="50">
        <f t="array" ref="M10363">_xlfn.SUM(_xlfn.NORM.DIST($S$3:$S$1003,$G10363,$P10363,FALSE)*WindSpeedStep*$T$3:$T$1003)</f>
        <v>1919.8633337712652</v>
      </c>
      <c r="N10363" s="50">
        <f t="array" ref="N10363">_xlfn.SUM(_xlfn.NORM.DIST($S$3:$S$1003,$G10363,$Q10363,FALSE)*WindSpeedStep*$T$3:$T$1003)</f>
        <v>1894.1441179724077</v>
      </c>
      <c r="P10363" s="42">
        <f t="shared" si="483"/>
        <v>1.1360567548500484</v>
      </c>
      <c r="Q10363" s="42">
        <f t="shared" si="485"/>
        <v>1.3022141199761135</v>
      </c>
    </row>
    <row r="10364" spans="5:17" x14ac:dyDescent="0.2">
      <c r="E10364" s="15" t="s">
        <v>5089</v>
      </c>
      <c r="F10364" s="21">
        <v>11.680067720125482</v>
      </c>
      <c r="G10364" s="21">
        <v>11.694397406158211</v>
      </c>
      <c r="H10364" s="24">
        <v>0.10616376802879345</v>
      </c>
      <c r="I10364" s="3">
        <f t="shared" si="484"/>
        <v>1961.1199999999828</v>
      </c>
      <c r="J10364" s="3">
        <f>INDEX(PowerArray,MIN(MaximumPowerIndex,ROUND(G10364*100,0)))</f>
        <v>1961.9599999999828</v>
      </c>
      <c r="K10364" s="3">
        <f>MIN(J10364-M10364+N10364,'Power Look Up'!$F$4)</f>
        <v>1952.3126797060695</v>
      </c>
      <c r="M10364" s="50">
        <f t="array" ref="M10364">_xlfn.SUM(_xlfn.NORM.DIST($S$3:$S$1003,$G10364,$P10364,FALSE)*WindSpeedStep*$T$3:$T$1003)</f>
        <v>1952.6116519620978</v>
      </c>
      <c r="N10364" s="50">
        <f t="array" ref="N10364">_xlfn.SUM(_xlfn.NORM.DIST($S$3:$S$1003,$G10364,$Q10364,FALSE)*WindSpeedStep*$T$3:$T$1003)</f>
        <v>1942.9643316681845</v>
      </c>
      <c r="P10364" s="42">
        <f t="shared" si="483"/>
        <v>1.1694397406158212</v>
      </c>
      <c r="Q10364" s="42">
        <f t="shared" si="485"/>
        <v>1.2415212934639042</v>
      </c>
    </row>
    <row r="10365" spans="5:17" x14ac:dyDescent="0.2">
      <c r="E10365" s="15" t="s">
        <v>5090</v>
      </c>
      <c r="F10365" s="21">
        <v>11.463114473620266</v>
      </c>
      <c r="G10365" s="21">
        <v>11.512178163043339</v>
      </c>
      <c r="H10365" s="24">
        <v>8.6363963500343505E-2</v>
      </c>
      <c r="I10365" s="3">
        <f t="shared" si="484"/>
        <v>1942.6399999999833</v>
      </c>
      <c r="J10365" s="3">
        <f>INDEX(PowerArray,MIN(MaximumPowerIndex,ROUND(G10365*100,0)))</f>
        <v>1946.8399999999831</v>
      </c>
      <c r="K10365" s="3">
        <f>MIN(J10365-M10365+N10365,'Power Look Up'!$F$4)</f>
        <v>1969.0934769203611</v>
      </c>
      <c r="M10365" s="50">
        <f t="array" ref="M10365">_xlfn.SUM(_xlfn.NORM.DIST($S$3:$S$1003,$G10365,$P10365,FALSE)*WindSpeedStep*$T$3:$T$1003)</f>
        <v>1936.2799613895377</v>
      </c>
      <c r="N10365" s="50">
        <f t="array" ref="N10365">_xlfn.SUM(_xlfn.NORM.DIST($S$3:$S$1003,$G10365,$Q10365,FALSE)*WindSpeedStep*$T$3:$T$1003)</f>
        <v>1958.5334383099157</v>
      </c>
      <c r="P10365" s="42">
        <f t="shared" si="483"/>
        <v>1.1512178163043341</v>
      </c>
      <c r="Q10365" s="42">
        <f t="shared" si="485"/>
        <v>0.99423733468252651</v>
      </c>
    </row>
    <row r="10366" spans="5:17" x14ac:dyDescent="0.2">
      <c r="E10366" s="15" t="s">
        <v>5091</v>
      </c>
      <c r="F10366" s="21">
        <v>11.316920030541949</v>
      </c>
      <c r="G10366" s="21">
        <v>11.378724862716764</v>
      </c>
      <c r="H10366" s="24">
        <v>0.10426865232019243</v>
      </c>
      <c r="I10366" s="3">
        <f t="shared" si="484"/>
        <v>1930.8799999999835</v>
      </c>
      <c r="J10366" s="3">
        <f>INDEX(PowerArray,MIN(MaximumPowerIndex,ROUND(G10366*100,0)))</f>
        <v>1935.9199999999832</v>
      </c>
      <c r="K10366" s="3">
        <f>MIN(J10366-M10366+N10366,'Power Look Up'!$F$4)</f>
        <v>1928.4785981249456</v>
      </c>
      <c r="M10366" s="50">
        <f t="array" ref="M10366">_xlfn.SUM(_xlfn.NORM.DIST($S$3:$S$1003,$G10366,$P10366,FALSE)*WindSpeedStep*$T$3:$T$1003)</f>
        <v>1921.9749748666877</v>
      </c>
      <c r="N10366" s="50">
        <f t="array" ref="N10366">_xlfn.SUM(_xlfn.NORM.DIST($S$3:$S$1003,$G10366,$Q10366,FALSE)*WindSpeedStep*$T$3:$T$1003)</f>
        <v>1914.5335729916501</v>
      </c>
      <c r="P10366" s="42">
        <f t="shared" si="483"/>
        <v>1.1378724862716765</v>
      </c>
      <c r="Q10366" s="42">
        <f t="shared" si="485"/>
        <v>1.1864443065577437</v>
      </c>
    </row>
    <row r="10367" spans="5:17" x14ac:dyDescent="0.2">
      <c r="E10367" s="15" t="s">
        <v>5092</v>
      </c>
      <c r="F10367" s="21">
        <v>11.114474799066718</v>
      </c>
      <c r="G10367" s="21">
        <v>11.109276026903164</v>
      </c>
      <c r="H10367" s="24">
        <v>9.5371128115654027E-2</v>
      </c>
      <c r="I10367" s="3">
        <f t="shared" si="484"/>
        <v>1913.2399999999839</v>
      </c>
      <c r="J10367" s="3">
        <f>INDEX(PowerArray,MIN(MaximumPowerIndex,ROUND(G10367*100,0)))</f>
        <v>1913.2399999999839</v>
      </c>
      <c r="K10367" s="3">
        <f>MIN(J10367-M10367+N10367,'Power Look Up'!$F$4)</f>
        <v>1921.6746293138558</v>
      </c>
      <c r="M10367" s="50">
        <f t="array" ref="M10367">_xlfn.SUM(_xlfn.NORM.DIST($S$3:$S$1003,$G10367,$P10367,FALSE)*WindSpeedStep*$T$3:$T$1003)</f>
        <v>1886.2290149681285</v>
      </c>
      <c r="N10367" s="50">
        <f t="array" ref="N10367">_xlfn.SUM(_xlfn.NORM.DIST($S$3:$S$1003,$G10367,$Q10367,FALSE)*WindSpeedStep*$T$3:$T$1003)</f>
        <v>1894.6636442820004</v>
      </c>
      <c r="P10367" s="42">
        <f t="shared" si="483"/>
        <v>1.1109276026903163</v>
      </c>
      <c r="Q10367" s="42">
        <f t="shared" si="485"/>
        <v>1.0595041872339457</v>
      </c>
    </row>
    <row r="10368" spans="5:17" x14ac:dyDescent="0.2">
      <c r="E10368" s="15" t="s">
        <v>5093</v>
      </c>
      <c r="F10368" s="21">
        <v>11.560542290972734</v>
      </c>
      <c r="G10368" s="21">
        <v>11.542220505243057</v>
      </c>
      <c r="H10368" s="24">
        <v>7.4390973914047878E-2</v>
      </c>
      <c r="I10368" s="3">
        <f t="shared" si="484"/>
        <v>1951.0399999999831</v>
      </c>
      <c r="J10368" s="3">
        <f>INDEX(PowerArray,MIN(MaximumPowerIndex,ROUND(G10368*100,0)))</f>
        <v>1949.3599999999831</v>
      </c>
      <c r="K10368" s="3">
        <f>MIN(J10368-M10368+N10368,'Power Look Up'!$F$4)</f>
        <v>1989.4531103873417</v>
      </c>
      <c r="M10368" s="50">
        <f t="array" ref="M10368">_xlfn.SUM(_xlfn.NORM.DIST($S$3:$S$1003,$G10368,$P10368,FALSE)*WindSpeedStep*$T$3:$T$1003)</f>
        <v>1939.2169493709068</v>
      </c>
      <c r="N10368" s="50">
        <f t="array" ref="N10368">_xlfn.SUM(_xlfn.NORM.DIST($S$3:$S$1003,$G10368,$Q10368,FALSE)*WindSpeedStep*$T$3:$T$1003)</f>
        <v>1979.3100597582654</v>
      </c>
      <c r="P10368" s="42">
        <f t="shared" si="483"/>
        <v>1.1542220505243057</v>
      </c>
      <c r="Q10368" s="42">
        <f t="shared" si="485"/>
        <v>0.85863702451572477</v>
      </c>
    </row>
    <row r="10369" spans="5:17" x14ac:dyDescent="0.2">
      <c r="E10369" s="15" t="s">
        <v>5094</v>
      </c>
      <c r="F10369" s="21">
        <v>11.50066031357462</v>
      </c>
      <c r="G10369" s="21">
        <v>11.489517504927091</v>
      </c>
      <c r="H10369" s="24">
        <v>8.4342983233325827E-2</v>
      </c>
      <c r="I10369" s="3">
        <f t="shared" si="484"/>
        <v>1945.9999999999832</v>
      </c>
      <c r="J10369" s="3">
        <f>INDEX(PowerArray,MIN(MaximumPowerIndex,ROUND(G10369*100,0)))</f>
        <v>1945.1599999999833</v>
      </c>
      <c r="K10369" s="3">
        <f>MIN(J10369-M10369+N10369,'Power Look Up'!$F$4)</f>
        <v>1970.8589198566574</v>
      </c>
      <c r="M10369" s="50">
        <f t="array" ref="M10369">_xlfn.SUM(_xlfn.NORM.DIST($S$3:$S$1003,$G10369,$P10369,FALSE)*WindSpeedStep*$T$3:$T$1003)</f>
        <v>1933.9974948612521</v>
      </c>
      <c r="N10369" s="50">
        <f t="array" ref="N10369">_xlfn.SUM(_xlfn.NORM.DIST($S$3:$S$1003,$G10369,$Q10369,FALSE)*WindSpeedStep*$T$3:$T$1003)</f>
        <v>1959.6964147179262</v>
      </c>
      <c r="P10369" s="42">
        <f t="shared" si="483"/>
        <v>1.1489517504927091</v>
      </c>
      <c r="Q10369" s="42">
        <f t="shared" si="485"/>
        <v>0.96906018227706925</v>
      </c>
    </row>
    <row r="10370" spans="5:17" x14ac:dyDescent="0.2">
      <c r="E10370" s="15" t="s">
        <v>5095</v>
      </c>
      <c r="F10370" s="21">
        <v>11.49639530133784</v>
      </c>
      <c r="G10370" s="21">
        <v>11.492387343240658</v>
      </c>
      <c r="H10370" s="24">
        <v>8.4374273376553149E-2</v>
      </c>
      <c r="I10370" s="3">
        <f t="shared" si="484"/>
        <v>1945.9999999999832</v>
      </c>
      <c r="J10370" s="3">
        <f>INDEX(PowerArray,MIN(MaximumPowerIndex,ROUND(G10370*100,0)))</f>
        <v>1945.1599999999833</v>
      </c>
      <c r="K10370" s="3">
        <f>MIN(J10370-M10370+N10370,'Power Look Up'!$F$4)</f>
        <v>1970.7782983445741</v>
      </c>
      <c r="M10370" s="50">
        <f t="array" ref="M10370">_xlfn.SUM(_xlfn.NORM.DIST($S$3:$S$1003,$G10370,$P10370,FALSE)*WindSpeedStep*$T$3:$T$1003)</f>
        <v>1934.2897857011985</v>
      </c>
      <c r="N10370" s="50">
        <f t="array" ref="N10370">_xlfn.SUM(_xlfn.NORM.DIST($S$3:$S$1003,$G10370,$Q10370,FALSE)*WindSpeedStep*$T$3:$T$1003)</f>
        <v>1959.9080840457893</v>
      </c>
      <c r="P10370" s="42">
        <f t="shared" si="483"/>
        <v>1.1492387343240658</v>
      </c>
      <c r="Q10370" s="42">
        <f t="shared" si="485"/>
        <v>0.96966183144782658</v>
      </c>
    </row>
    <row r="10371" spans="5:17" x14ac:dyDescent="0.2">
      <c r="E10371" s="15" t="s">
        <v>5096</v>
      </c>
      <c r="F10371" s="21">
        <v>11.555962116370679</v>
      </c>
      <c r="G10371" s="21">
        <v>11.599462456836223</v>
      </c>
      <c r="H10371" s="24">
        <v>8.9996833628131295E-2</v>
      </c>
      <c r="I10371" s="3">
        <f t="shared" si="484"/>
        <v>1951.0399999999831</v>
      </c>
      <c r="J10371" s="3">
        <f>INDEX(PowerArray,MIN(MaximumPowerIndex,ROUND(G10371*100,0)))</f>
        <v>1954.399999999983</v>
      </c>
      <c r="K10371" s="3">
        <f>MIN(J10371-M10371+N10371,'Power Look Up'!$F$4)</f>
        <v>1970.2204709814041</v>
      </c>
      <c r="M10371" s="50">
        <f t="array" ref="M10371">_xlfn.SUM(_xlfn.NORM.DIST($S$3:$S$1003,$G10371,$P10371,FALSE)*WindSpeedStep*$T$3:$T$1003)</f>
        <v>1944.539552882738</v>
      </c>
      <c r="N10371" s="50">
        <f t="array" ref="N10371">_xlfn.SUM(_xlfn.NORM.DIST($S$3:$S$1003,$G10371,$Q10371,FALSE)*WindSpeedStep*$T$3:$T$1003)</f>
        <v>1960.3600238641591</v>
      </c>
      <c r="P10371" s="42">
        <f t="shared" ref="P10371:P10434" si="486">ReferenceTurbulence*G10371</f>
        <v>1.1599462456836223</v>
      </c>
      <c r="Q10371" s="42">
        <f t="shared" si="485"/>
        <v>1.0439148929036446</v>
      </c>
    </row>
    <row r="10372" spans="5:17" x14ac:dyDescent="0.2">
      <c r="E10372" s="15" t="s">
        <v>5097</v>
      </c>
      <c r="F10372" s="21">
        <v>10.967176016046539</v>
      </c>
      <c r="G10372" s="21">
        <v>10.982066524348253</v>
      </c>
      <c r="H10372" s="24">
        <v>0.10394653995996943</v>
      </c>
      <c r="I10372" s="3">
        <f t="shared" ref="I10372:I10435" si="487">INDEX(PowerArray,MIN(MaximumPowerIndex,ROUND(F10372*100,0)))</f>
        <v>1895.9899999999493</v>
      </c>
      <c r="J10372" s="3">
        <f>INDEX(PowerArray,MIN(MaximumPowerIndex,ROUND(G10372*100,0)))</f>
        <v>1898.6599999999494</v>
      </c>
      <c r="K10372" s="3">
        <f>MIN(J10372-M10372+N10372,'Power Look Up'!$F$4)</f>
        <v>1891.4520932775333</v>
      </c>
      <c r="M10372" s="50">
        <f t="array" ref="M10372">_xlfn.SUM(_xlfn.NORM.DIST($S$3:$S$1003,$G10372,$P10372,FALSE)*WindSpeedStep*$T$3:$T$1003)</f>
        <v>1865.847594070146</v>
      </c>
      <c r="N10372" s="50">
        <f t="array" ref="N10372">_xlfn.SUM(_xlfn.NORM.DIST($S$3:$S$1003,$G10372,$Q10372,FALSE)*WindSpeedStep*$T$3:$T$1003)</f>
        <v>1858.6396873477299</v>
      </c>
      <c r="P10372" s="42">
        <f t="shared" si="486"/>
        <v>1.0982066524348253</v>
      </c>
      <c r="Q10372" s="42">
        <f t="shared" ref="Q10372:Q10435" si="488">G10372*H10372</f>
        <v>1.1415478168162083</v>
      </c>
    </row>
    <row r="10373" spans="5:17" x14ac:dyDescent="0.2">
      <c r="E10373" s="15" t="s">
        <v>5098</v>
      </c>
      <c r="F10373" s="21">
        <v>10.767569260131287</v>
      </c>
      <c r="G10373" s="21">
        <v>10.786163517928864</v>
      </c>
      <c r="H10373" s="24">
        <v>8.5441753637606283E-2</v>
      </c>
      <c r="I10373" s="3">
        <f t="shared" si="487"/>
        <v>1842.5899999999506</v>
      </c>
      <c r="J10373" s="3">
        <f>INDEX(PowerArray,MIN(MaximumPowerIndex,ROUND(G10373*100,0)))</f>
        <v>1847.9299999999505</v>
      </c>
      <c r="K10373" s="3">
        <f>MIN(J10373-M10373+N10373,'Power Look Up'!$F$4)</f>
        <v>1874.0550332717412</v>
      </c>
      <c r="M10373" s="50">
        <f t="array" ref="M10373">_xlfn.SUM(_xlfn.NORM.DIST($S$3:$S$1003,$G10373,$P10373,FALSE)*WindSpeedStep*$T$3:$T$1003)</f>
        <v>1829.6997270142522</v>
      </c>
      <c r="N10373" s="50">
        <f t="array" ref="N10373">_xlfn.SUM(_xlfn.NORM.DIST($S$3:$S$1003,$G10373,$Q10373,FALSE)*WindSpeedStep*$T$3:$T$1003)</f>
        <v>1855.8247602860429</v>
      </c>
      <c r="P10373" s="42">
        <f t="shared" si="486"/>
        <v>1.0786163517928864</v>
      </c>
      <c r="Q10373" s="42">
        <f t="shared" si="488"/>
        <v>0.92158872599381469</v>
      </c>
    </row>
    <row r="10374" spans="5:17" x14ac:dyDescent="0.2">
      <c r="E10374" s="15" t="s">
        <v>5099</v>
      </c>
      <c r="F10374" s="21">
        <v>10.740195191763005</v>
      </c>
      <c r="G10374" s="21">
        <v>10.718957968977886</v>
      </c>
      <c r="H10374" s="24">
        <v>9.217709569740988E-2</v>
      </c>
      <c r="I10374" s="3">
        <f t="shared" si="487"/>
        <v>1834.5799999999508</v>
      </c>
      <c r="J10374" s="3">
        <f>INDEX(PowerArray,MIN(MaximumPowerIndex,ROUND(G10374*100,0)))</f>
        <v>1829.2399999999509</v>
      </c>
      <c r="K10374" s="3">
        <f>MIN(J10374-M10374+N10374,'Power Look Up'!$F$4)</f>
        <v>1843.0509390488303</v>
      </c>
      <c r="M10374" s="50">
        <f t="array" ref="M10374">_xlfn.SUM(_xlfn.NORM.DIST($S$3:$S$1003,$G10374,$P10374,FALSE)*WindSpeedStep*$T$3:$T$1003)</f>
        <v>1815.9208855551387</v>
      </c>
      <c r="N10374" s="50">
        <f t="array" ref="N10374">_xlfn.SUM(_xlfn.NORM.DIST($S$3:$S$1003,$G10374,$Q10374,FALSE)*WindSpeedStep*$T$3:$T$1003)</f>
        <v>1829.7318246040181</v>
      </c>
      <c r="P10374" s="42">
        <f t="shared" si="486"/>
        <v>1.0718957968977887</v>
      </c>
      <c r="Q10374" s="42">
        <f t="shared" si="488"/>
        <v>0.9880424144829888</v>
      </c>
    </row>
    <row r="10375" spans="5:17" x14ac:dyDescent="0.2">
      <c r="E10375" s="15" t="s">
        <v>5100</v>
      </c>
      <c r="F10375" s="21">
        <v>10.678775996865294</v>
      </c>
      <c r="G10375" s="21">
        <v>10.700413177922188</v>
      </c>
      <c r="H10375" s="24">
        <v>9.270725411700835E-2</v>
      </c>
      <c r="I10375" s="3">
        <f t="shared" si="487"/>
        <v>1818.5599999999511</v>
      </c>
      <c r="J10375" s="3">
        <f>INDEX(PowerArray,MIN(MaximumPowerIndex,ROUND(G10375*100,0)))</f>
        <v>1823.899999999951</v>
      </c>
      <c r="K10375" s="3">
        <f>MIN(J10375-M10375+N10375,'Power Look Up'!$F$4)</f>
        <v>1836.7080540295644</v>
      </c>
      <c r="M10375" s="50">
        <f t="array" ref="M10375">_xlfn.SUM(_xlfn.NORM.DIST($S$3:$S$1003,$G10375,$P10375,FALSE)*WindSpeedStep*$T$3:$T$1003)</f>
        <v>1811.9925797293733</v>
      </c>
      <c r="N10375" s="50">
        <f t="array" ref="N10375">_xlfn.SUM(_xlfn.NORM.DIST($S$3:$S$1003,$G10375,$Q10375,FALSE)*WindSpeedStep*$T$3:$T$1003)</f>
        <v>1824.8006337589868</v>
      </c>
      <c r="P10375" s="42">
        <f t="shared" si="486"/>
        <v>1.0700413177922188</v>
      </c>
      <c r="Q10375" s="42">
        <f t="shared" si="488"/>
        <v>0.99200592364261719</v>
      </c>
    </row>
    <row r="10376" spans="5:17" x14ac:dyDescent="0.2">
      <c r="E10376" s="15" t="s">
        <v>5101</v>
      </c>
      <c r="F10376" s="21">
        <v>10.190820936138309</v>
      </c>
      <c r="G10376" s="21">
        <v>10.216169228986518</v>
      </c>
      <c r="H10376" s="24">
        <v>9.6164971020613318E-2</v>
      </c>
      <c r="I10376" s="3">
        <f t="shared" si="487"/>
        <v>1687.7299999999539</v>
      </c>
      <c r="J10376" s="3">
        <f>INDEX(PowerArray,MIN(MaximumPowerIndex,ROUND(G10376*100,0)))</f>
        <v>1695.7399999999536</v>
      </c>
      <c r="K10376" s="3">
        <f>MIN(J10376-M10376+N10376,'Power Look Up'!$F$4)</f>
        <v>1700.858145940359</v>
      </c>
      <c r="M10376" s="50">
        <f t="array" ref="M10376">_xlfn.SUM(_xlfn.NORM.DIST($S$3:$S$1003,$G10376,$P10376,FALSE)*WindSpeedStep*$T$3:$T$1003)</f>
        <v>1690.0627007825449</v>
      </c>
      <c r="N10376" s="50">
        <f t="array" ref="N10376">_xlfn.SUM(_xlfn.NORM.DIST($S$3:$S$1003,$G10376,$Q10376,FALSE)*WindSpeedStep*$T$3:$T$1003)</f>
        <v>1695.1808467229503</v>
      </c>
      <c r="P10376" s="42">
        <f t="shared" si="486"/>
        <v>1.0216169228986518</v>
      </c>
      <c r="Q10376" s="42">
        <f t="shared" si="488"/>
        <v>0.98243761784716999</v>
      </c>
    </row>
    <row r="10377" spans="5:17" x14ac:dyDescent="0.2">
      <c r="E10377" s="15" t="s">
        <v>5102</v>
      </c>
      <c r="F10377" s="21">
        <v>9.7385770114818975</v>
      </c>
      <c r="G10377" s="21">
        <v>9.7937237978194833</v>
      </c>
      <c r="H10377" s="24">
        <v>9.755018611856113E-2</v>
      </c>
      <c r="I10377" s="3">
        <f t="shared" si="487"/>
        <v>1537.9399999999378</v>
      </c>
      <c r="J10377" s="3">
        <f>INDEX(PowerArray,MIN(MaximumPowerIndex,ROUND(G10377*100,0)))</f>
        <v>1556.9899999999375</v>
      </c>
      <c r="K10377" s="3">
        <f>MIN(J10377-M10377+N10377,'Power Look Up'!$F$4)</f>
        <v>1558.8761371808323</v>
      </c>
      <c r="M10377" s="50">
        <f t="array" ref="M10377">_xlfn.SUM(_xlfn.NORM.DIST($S$3:$S$1003,$G10377,$P10377,FALSE)*WindSpeedStep*$T$3:$T$1003)</f>
        <v>1555.5655548614691</v>
      </c>
      <c r="N10377" s="50">
        <f t="array" ref="N10377">_xlfn.SUM(_xlfn.NORM.DIST($S$3:$S$1003,$G10377,$Q10377,FALSE)*WindSpeedStep*$T$3:$T$1003)</f>
        <v>1557.4516920423639</v>
      </c>
      <c r="P10377" s="42">
        <f t="shared" si="486"/>
        <v>0.97937237978194835</v>
      </c>
      <c r="Q10377" s="42">
        <f t="shared" si="488"/>
        <v>0.95537957927107198</v>
      </c>
    </row>
    <row r="10378" spans="5:17" x14ac:dyDescent="0.2">
      <c r="E10378" s="15" t="s">
        <v>5103</v>
      </c>
      <c r="F10378" s="21">
        <v>10.17929943720859</v>
      </c>
      <c r="G10378" s="21">
        <v>10.230116257849035</v>
      </c>
      <c r="H10378" s="24">
        <v>7.7608484245222001E-2</v>
      </c>
      <c r="I10378" s="3">
        <f t="shared" si="487"/>
        <v>1685.059999999954</v>
      </c>
      <c r="J10378" s="3">
        <f>INDEX(PowerArray,MIN(MaximumPowerIndex,ROUND(G10378*100,0)))</f>
        <v>1698.4099999999537</v>
      </c>
      <c r="K10378" s="3">
        <f>MIN(J10378-M10378+N10378,'Power Look Up'!$F$4)</f>
        <v>1727.8930879861366</v>
      </c>
      <c r="M10378" s="50">
        <f t="array" ref="M10378">_xlfn.SUM(_xlfn.NORM.DIST($S$3:$S$1003,$G10378,$P10378,FALSE)*WindSpeedStep*$T$3:$T$1003)</f>
        <v>1694.0847226729659</v>
      </c>
      <c r="N10378" s="50">
        <f t="array" ref="N10378">_xlfn.SUM(_xlfn.NORM.DIST($S$3:$S$1003,$G10378,$Q10378,FALSE)*WindSpeedStep*$T$3:$T$1003)</f>
        <v>1723.5678106591488</v>
      </c>
      <c r="P10378" s="42">
        <f t="shared" si="486"/>
        <v>1.0230116257849036</v>
      </c>
      <c r="Q10378" s="42">
        <f t="shared" si="488"/>
        <v>0.79394381642406631</v>
      </c>
    </row>
    <row r="10379" spans="5:17" x14ac:dyDescent="0.2">
      <c r="E10379" s="15" t="s">
        <v>5104</v>
      </c>
      <c r="F10379" s="21">
        <v>9.8613694686525832</v>
      </c>
      <c r="G10379" s="21">
        <v>9.8315133732659987</v>
      </c>
      <c r="H10379" s="24">
        <v>8.4166808944580368E-2</v>
      </c>
      <c r="I10379" s="3">
        <f t="shared" si="487"/>
        <v>1583.6599999999369</v>
      </c>
      <c r="J10379" s="3">
        <f>INDEX(PowerArray,MIN(MaximumPowerIndex,ROUND(G10379*100,0)))</f>
        <v>1572.229999999937</v>
      </c>
      <c r="K10379" s="3">
        <f>MIN(J10379-M10379+N10379,'Power Look Up'!$F$4)</f>
        <v>1584.5602081537941</v>
      </c>
      <c r="M10379" s="50">
        <f t="array" ref="M10379">_xlfn.SUM(_xlfn.NORM.DIST($S$3:$S$1003,$G10379,$P10379,FALSE)*WindSpeedStep*$T$3:$T$1003)</f>
        <v>1568.5043531519962</v>
      </c>
      <c r="N10379" s="50">
        <f t="array" ref="N10379">_xlfn.SUM(_xlfn.NORM.DIST($S$3:$S$1003,$G10379,$Q10379,FALSE)*WindSpeedStep*$T$3:$T$1003)</f>
        <v>1580.8345613058532</v>
      </c>
      <c r="P10379" s="42">
        <f t="shared" si="486"/>
        <v>0.98315133732659987</v>
      </c>
      <c r="Q10379" s="42">
        <f t="shared" si="488"/>
        <v>0.82748710772376621</v>
      </c>
    </row>
    <row r="10380" spans="5:17" x14ac:dyDescent="0.2">
      <c r="E10380" s="15" t="s">
        <v>5105</v>
      </c>
      <c r="F10380" s="21">
        <v>10.023358398761388</v>
      </c>
      <c r="G10380" s="21">
        <v>10.019217185612094</v>
      </c>
      <c r="H10380" s="24">
        <v>8.5799585905884837E-2</v>
      </c>
      <c r="I10380" s="3">
        <f t="shared" si="487"/>
        <v>1642.3399999999549</v>
      </c>
      <c r="J10380" s="3">
        <f>INDEX(PowerArray,MIN(MaximumPowerIndex,ROUND(G10380*100,0)))</f>
        <v>1642.3399999999549</v>
      </c>
      <c r="K10380" s="3">
        <f>MIN(J10380-M10380+N10380,'Power Look Up'!$F$4)</f>
        <v>1657.3219922175156</v>
      </c>
      <c r="M10380" s="50">
        <f t="array" ref="M10380">_xlfn.SUM(_xlfn.NORM.DIST($S$3:$S$1003,$G10380,$P10380,FALSE)*WindSpeedStep*$T$3:$T$1003)</f>
        <v>1630.2731506538914</v>
      </c>
      <c r="N10380" s="50">
        <f t="array" ref="N10380">_xlfn.SUM(_xlfn.NORM.DIST($S$3:$S$1003,$G10380,$Q10380,FALSE)*WindSpeedStep*$T$3:$T$1003)</f>
        <v>1645.2551428714521</v>
      </c>
      <c r="P10380" s="42">
        <f t="shared" si="486"/>
        <v>1.0019217185612095</v>
      </c>
      <c r="Q10380" s="42">
        <f t="shared" si="488"/>
        <v>0.85964468562664254</v>
      </c>
    </row>
    <row r="10381" spans="5:17" x14ac:dyDescent="0.2">
      <c r="E10381" s="15" t="s">
        <v>5106</v>
      </c>
      <c r="F10381" s="21">
        <v>10.417327784662428</v>
      </c>
      <c r="G10381" s="21">
        <v>10.464838194627289</v>
      </c>
      <c r="H10381" s="24">
        <v>9.5033968447992043E-2</v>
      </c>
      <c r="I10381" s="3">
        <f t="shared" si="487"/>
        <v>1749.1399999999526</v>
      </c>
      <c r="J10381" s="3">
        <f>INDEX(PowerArray,MIN(MaximumPowerIndex,ROUND(G10381*100,0)))</f>
        <v>1759.8199999999524</v>
      </c>
      <c r="K10381" s="3">
        <f>MIN(J10381-M10381+N10381,'Power Look Up'!$F$4)</f>
        <v>1767.7303795372763</v>
      </c>
      <c r="M10381" s="50">
        <f t="array" ref="M10381">_xlfn.SUM(_xlfn.NORM.DIST($S$3:$S$1003,$G10381,$P10381,FALSE)*WindSpeedStep*$T$3:$T$1003)</f>
        <v>1757.3051980887708</v>
      </c>
      <c r="N10381" s="50">
        <f t="array" ref="N10381">_xlfn.SUM(_xlfn.NORM.DIST($S$3:$S$1003,$G10381,$Q10381,FALSE)*WindSpeedStep*$T$3:$T$1003)</f>
        <v>1765.2155776260947</v>
      </c>
      <c r="P10381" s="42">
        <f t="shared" si="486"/>
        <v>1.0464838194627288</v>
      </c>
      <c r="Q10381" s="42">
        <f t="shared" si="488"/>
        <v>0.99451510280155175</v>
      </c>
    </row>
    <row r="10382" spans="5:17" x14ac:dyDescent="0.2">
      <c r="E10382" s="15" t="s">
        <v>5107</v>
      </c>
      <c r="F10382" s="21">
        <v>10.125840202170941</v>
      </c>
      <c r="G10382" s="21">
        <v>10.107306335171383</v>
      </c>
      <c r="H10382" s="24">
        <v>6.8142493484349725E-2</v>
      </c>
      <c r="I10382" s="3">
        <f t="shared" si="487"/>
        <v>1671.7099999999541</v>
      </c>
      <c r="J10382" s="3">
        <f>INDEX(PowerArray,MIN(MaximumPowerIndex,ROUND(G10382*100,0)))</f>
        <v>1666.3699999999544</v>
      </c>
      <c r="K10382" s="3">
        <f>MIN(J10382-M10382+N10382,'Power Look Up'!$F$4)</f>
        <v>1702.0389021745234</v>
      </c>
      <c r="M10382" s="50">
        <f t="array" ref="M10382">_xlfn.SUM(_xlfn.NORM.DIST($S$3:$S$1003,$G10382,$P10382,FALSE)*WindSpeedStep*$T$3:$T$1003)</f>
        <v>1657.6908350699962</v>
      </c>
      <c r="N10382" s="50">
        <f t="array" ref="N10382">_xlfn.SUM(_xlfn.NORM.DIST($S$3:$S$1003,$G10382,$Q10382,FALSE)*WindSpeedStep*$T$3:$T$1003)</f>
        <v>1693.3597372445652</v>
      </c>
      <c r="P10382" s="42">
        <f t="shared" si="486"/>
        <v>1.0107306335171384</v>
      </c>
      <c r="Q10382" s="42">
        <f t="shared" si="488"/>
        <v>0.68873705608874269</v>
      </c>
    </row>
    <row r="10383" spans="5:17" x14ac:dyDescent="0.2">
      <c r="E10383" s="15" t="s">
        <v>5108</v>
      </c>
      <c r="F10383" s="21">
        <v>10.616550437388494</v>
      </c>
      <c r="G10383" s="21">
        <v>10.667454934882921</v>
      </c>
      <c r="H10383" s="24">
        <v>8.4773298568850963E-2</v>
      </c>
      <c r="I10383" s="3">
        <f t="shared" si="487"/>
        <v>1802.5399999999513</v>
      </c>
      <c r="J10383" s="3">
        <f>INDEX(PowerArray,MIN(MaximumPowerIndex,ROUND(G10383*100,0)))</f>
        <v>1815.8899999999512</v>
      </c>
      <c r="K10383" s="3">
        <f>MIN(J10383-M10383+N10383,'Power Look Up'!$F$4)</f>
        <v>1842.3725167582929</v>
      </c>
      <c r="M10383" s="50">
        <f t="array" ref="M10383">_xlfn.SUM(_xlfn.NORM.DIST($S$3:$S$1003,$G10383,$P10383,FALSE)*WindSpeedStep*$T$3:$T$1003)</f>
        <v>1804.8758009132553</v>
      </c>
      <c r="N10383" s="50">
        <f t="array" ref="N10383">_xlfn.SUM(_xlfn.NORM.DIST($S$3:$S$1003,$G10383,$Q10383,FALSE)*WindSpeedStep*$T$3:$T$1003)</f>
        <v>1831.358317671597</v>
      </c>
      <c r="P10383" s="42">
        <f t="shared" si="486"/>
        <v>1.0667454934882921</v>
      </c>
      <c r="Q10383" s="42">
        <f t="shared" si="488"/>
        <v>0.90431534216459242</v>
      </c>
    </row>
    <row r="10384" spans="5:17" x14ac:dyDescent="0.2">
      <c r="E10384" s="15" t="s">
        <v>5109</v>
      </c>
      <c r="F10384" s="21">
        <v>10.639679236200275</v>
      </c>
      <c r="G10384" s="21">
        <v>10.633963486213769</v>
      </c>
      <c r="H10384" s="24">
        <v>8.1769382392650136E-2</v>
      </c>
      <c r="I10384" s="3">
        <f t="shared" si="487"/>
        <v>1807.8799999999512</v>
      </c>
      <c r="J10384" s="3">
        <f>INDEX(PowerArray,MIN(MaximumPowerIndex,ROUND(G10384*100,0)))</f>
        <v>1805.2099999999514</v>
      </c>
      <c r="K10384" s="3">
        <f>MIN(J10384-M10384+N10384,'Power Look Up'!$F$4)</f>
        <v>1836.5307200087741</v>
      </c>
      <c r="M10384" s="50">
        <f t="array" ref="M10384">_xlfn.SUM(_xlfn.NORM.DIST($S$3:$S$1003,$G10384,$P10384,FALSE)*WindSpeedStep*$T$3:$T$1003)</f>
        <v>1797.4660677970135</v>
      </c>
      <c r="N10384" s="50">
        <f t="array" ref="N10384">_xlfn.SUM(_xlfn.NORM.DIST($S$3:$S$1003,$G10384,$Q10384,FALSE)*WindSpeedStep*$T$3:$T$1003)</f>
        <v>1828.7867878058362</v>
      </c>
      <c r="P10384" s="42">
        <f t="shared" si="486"/>
        <v>1.0633963486213769</v>
      </c>
      <c r="Q10384" s="42">
        <f t="shared" si="488"/>
        <v>0.86953262665369269</v>
      </c>
    </row>
    <row r="10385" spans="5:17" x14ac:dyDescent="0.2">
      <c r="E10385" s="15" t="s">
        <v>5110</v>
      </c>
      <c r="F10385" s="21">
        <v>10.455272658472078</v>
      </c>
      <c r="G10385" s="21">
        <v>10.446947716831184</v>
      </c>
      <c r="H10385" s="24">
        <v>6.5038954239895891E-2</v>
      </c>
      <c r="I10385" s="3">
        <f t="shared" si="487"/>
        <v>1759.8199999999524</v>
      </c>
      <c r="J10385" s="3">
        <f>INDEX(PowerArray,MIN(MaximumPowerIndex,ROUND(G10385*100,0)))</f>
        <v>1757.1499999999523</v>
      </c>
      <c r="K10385" s="3">
        <f>MIN(J10385-M10385+N10385,'Power Look Up'!$F$4)</f>
        <v>1810.8418697404679</v>
      </c>
      <c r="M10385" s="50">
        <f t="array" ref="M10385">_xlfn.SUM(_xlfn.NORM.DIST($S$3:$S$1003,$G10385,$P10385,FALSE)*WindSpeedStep*$T$3:$T$1003)</f>
        <v>1752.789814865178</v>
      </c>
      <c r="N10385" s="50">
        <f t="array" ref="N10385">_xlfn.SUM(_xlfn.NORM.DIST($S$3:$S$1003,$G10385,$Q10385,FALSE)*WindSpeedStep*$T$3:$T$1003)</f>
        <v>1806.4816846056935</v>
      </c>
      <c r="P10385" s="42">
        <f t="shared" si="486"/>
        <v>1.0446947716831185</v>
      </c>
      <c r="Q10385" s="42">
        <f t="shared" si="488"/>
        <v>0.67945855450156822</v>
      </c>
    </row>
    <row r="10386" spans="5:17" x14ac:dyDescent="0.2">
      <c r="E10386" s="15" t="s">
        <v>5111</v>
      </c>
      <c r="F10386" s="21">
        <v>10.886758635670311</v>
      </c>
      <c r="G10386" s="21">
        <v>10.832917625928518</v>
      </c>
      <c r="H10386" s="24">
        <v>6.154265217240644E-2</v>
      </c>
      <c r="I10386" s="3">
        <f t="shared" si="487"/>
        <v>1874.6299999999499</v>
      </c>
      <c r="J10386" s="3">
        <f>INDEX(PowerArray,MIN(MaximumPowerIndex,ROUND(G10386*100,0)))</f>
        <v>1858.6099999999501</v>
      </c>
      <c r="K10386" s="3">
        <f>MIN(J10386-M10386+N10386,'Power Look Up'!$F$4)</f>
        <v>1927.5365519999643</v>
      </c>
      <c r="M10386" s="50">
        <f t="array" ref="M10386">_xlfn.SUM(_xlfn.NORM.DIST($S$3:$S$1003,$G10386,$P10386,FALSE)*WindSpeedStep*$T$3:$T$1003)</f>
        <v>1838.8657459928195</v>
      </c>
      <c r="N10386" s="50">
        <f t="array" ref="N10386">_xlfn.SUM(_xlfn.NORM.DIST($S$3:$S$1003,$G10386,$Q10386,FALSE)*WindSpeedStep*$T$3:$T$1003)</f>
        <v>1907.7922979928337</v>
      </c>
      <c r="P10386" s="42">
        <f t="shared" si="486"/>
        <v>1.0832917625928518</v>
      </c>
      <c r="Q10386" s="42">
        <f t="shared" si="488"/>
        <v>0.66668648146484977</v>
      </c>
    </row>
    <row r="10387" spans="5:17" x14ac:dyDescent="0.2">
      <c r="E10387" s="15" t="s">
        <v>5112</v>
      </c>
      <c r="F10387" s="21">
        <v>10.160921723632372</v>
      </c>
      <c r="G10387" s="21">
        <v>10.12396027987158</v>
      </c>
      <c r="H10387" s="24">
        <v>7.4796364018077668E-2</v>
      </c>
      <c r="I10387" s="3">
        <f t="shared" si="487"/>
        <v>1679.7199999999541</v>
      </c>
      <c r="J10387" s="3">
        <f>INDEX(PowerArray,MIN(MaximumPowerIndex,ROUND(G10387*100,0)))</f>
        <v>1669.0399999999543</v>
      </c>
      <c r="K10387" s="3">
        <f>MIN(J10387-M10387+N10387,'Power Look Up'!$F$4)</f>
        <v>1698.4575565856189</v>
      </c>
      <c r="M10387" s="50">
        <f t="array" ref="M10387">_xlfn.SUM(_xlfn.NORM.DIST($S$3:$S$1003,$G10387,$P10387,FALSE)*WindSpeedStep*$T$3:$T$1003)</f>
        <v>1662.7535262929309</v>
      </c>
      <c r="N10387" s="50">
        <f t="array" ref="N10387">_xlfn.SUM(_xlfn.NORM.DIST($S$3:$S$1003,$G10387,$Q10387,FALSE)*WindSpeedStep*$T$3:$T$1003)</f>
        <v>1692.1710828785956</v>
      </c>
      <c r="P10387" s="42">
        <f t="shared" si="486"/>
        <v>1.012396027987158</v>
      </c>
      <c r="Q10387" s="42">
        <f t="shared" si="488"/>
        <v>0.75723541839783415</v>
      </c>
    </row>
    <row r="10388" spans="5:17" x14ac:dyDescent="0.2">
      <c r="E10388" s="15" t="s">
        <v>5113</v>
      </c>
      <c r="F10388" s="21">
        <v>10.360356853041328</v>
      </c>
      <c r="G10388" s="21">
        <v>10.375497567495705</v>
      </c>
      <c r="H10388" s="24">
        <v>8.3973941471389354E-2</v>
      </c>
      <c r="I10388" s="3">
        <f t="shared" si="487"/>
        <v>1733.1199999999528</v>
      </c>
      <c r="J10388" s="3">
        <f>INDEX(PowerArray,MIN(MaximumPowerIndex,ROUND(G10388*100,0)))</f>
        <v>1738.4599999999527</v>
      </c>
      <c r="K10388" s="3">
        <f>MIN(J10388-M10388+N10388,'Power Look Up'!$F$4)</f>
        <v>1762.4771797522462</v>
      </c>
      <c r="M10388" s="50">
        <f t="array" ref="M10388">_xlfn.SUM(_xlfn.NORM.DIST($S$3:$S$1003,$G10388,$P10388,FALSE)*WindSpeedStep*$T$3:$T$1003)</f>
        <v>1734.2519655517474</v>
      </c>
      <c r="N10388" s="50">
        <f t="array" ref="N10388">_xlfn.SUM(_xlfn.NORM.DIST($S$3:$S$1003,$G10388,$Q10388,FALSE)*WindSpeedStep*$T$3:$T$1003)</f>
        <v>1758.2691453040409</v>
      </c>
      <c r="P10388" s="42">
        <f t="shared" si="486"/>
        <v>1.0375497567495706</v>
      </c>
      <c r="Q10388" s="42">
        <f t="shared" si="488"/>
        <v>0.87127142546942693</v>
      </c>
    </row>
    <row r="10389" spans="5:17" x14ac:dyDescent="0.2">
      <c r="E10389" s="15" t="s">
        <v>5114</v>
      </c>
      <c r="F10389" s="21">
        <v>10.527646578858208</v>
      </c>
      <c r="G10389" s="21">
        <v>10.54331895554326</v>
      </c>
      <c r="H10389" s="24">
        <v>7.3140753180898618E-2</v>
      </c>
      <c r="I10389" s="3">
        <f t="shared" si="487"/>
        <v>1778.509999999952</v>
      </c>
      <c r="J10389" s="3">
        <f>INDEX(PowerArray,MIN(MaximumPowerIndex,ROUND(G10389*100,0)))</f>
        <v>1781.1799999999519</v>
      </c>
      <c r="K10389" s="3">
        <f>MIN(J10389-M10389+N10389,'Power Look Up'!$F$4)</f>
        <v>1825.3221737945089</v>
      </c>
      <c r="M10389" s="50">
        <f t="array" ref="M10389">_xlfn.SUM(_xlfn.NORM.DIST($S$3:$S$1003,$G10389,$P10389,FALSE)*WindSpeedStep*$T$3:$T$1003)</f>
        <v>1776.5105456599522</v>
      </c>
      <c r="N10389" s="50">
        <f t="array" ref="N10389">_xlfn.SUM(_xlfn.NORM.DIST($S$3:$S$1003,$G10389,$Q10389,FALSE)*WindSpeedStep*$T$3:$T$1003)</f>
        <v>1820.6527194545092</v>
      </c>
      <c r="P10389" s="42">
        <f t="shared" si="486"/>
        <v>1.0543318955543259</v>
      </c>
      <c r="Q10389" s="42">
        <f t="shared" si="488"/>
        <v>0.7711462894348794</v>
      </c>
    </row>
    <row r="10390" spans="5:17" x14ac:dyDescent="0.2">
      <c r="E10390" s="15" t="s">
        <v>5115</v>
      </c>
      <c r="F10390" s="21">
        <v>9.904469296006706</v>
      </c>
      <c r="G10390" s="21">
        <v>9.9161339921187732</v>
      </c>
      <c r="H10390" s="24">
        <v>7.9761971731136874E-2</v>
      </c>
      <c r="I10390" s="3">
        <f t="shared" si="487"/>
        <v>1598.8999999999364</v>
      </c>
      <c r="J10390" s="3">
        <f>INDEX(PowerArray,MIN(MaximumPowerIndex,ROUND(G10390*100,0)))</f>
        <v>1606.5199999999363</v>
      </c>
      <c r="K10390" s="3">
        <f>MIN(J10390-M10390+N10390,'Power Look Up'!$F$4)</f>
        <v>1624.4629637885666</v>
      </c>
      <c r="M10390" s="50">
        <f t="array" ref="M10390">_xlfn.SUM(_xlfn.NORM.DIST($S$3:$S$1003,$G10390,$P10390,FALSE)*WindSpeedStep*$T$3:$T$1003)</f>
        <v>1596.8862270916954</v>
      </c>
      <c r="N10390" s="50">
        <f t="array" ref="N10390">_xlfn.SUM(_xlfn.NORM.DIST($S$3:$S$1003,$G10390,$Q10390,FALSE)*WindSpeedStep*$T$3:$T$1003)</f>
        <v>1614.8291908803258</v>
      </c>
      <c r="P10390" s="42">
        <f t="shared" si="486"/>
        <v>0.99161339921187741</v>
      </c>
      <c r="Q10390" s="42">
        <f t="shared" si="488"/>
        <v>0.79093039916154306</v>
      </c>
    </row>
    <row r="10391" spans="5:17" x14ac:dyDescent="0.2">
      <c r="E10391" s="15" t="s">
        <v>5116</v>
      </c>
      <c r="F10391" s="21">
        <v>10.402066960572682</v>
      </c>
      <c r="G10391" s="21">
        <v>10.47476038312338</v>
      </c>
      <c r="H10391" s="24">
        <v>7.9791833983186025E-2</v>
      </c>
      <c r="I10391" s="3">
        <f t="shared" si="487"/>
        <v>1743.7999999999527</v>
      </c>
      <c r="J10391" s="3">
        <f>INDEX(PowerArray,MIN(MaximumPowerIndex,ROUND(G10391*100,0)))</f>
        <v>1762.4899999999523</v>
      </c>
      <c r="K10391" s="3">
        <f>MIN(J10391-M10391+N10391,'Power Look Up'!$F$4)</f>
        <v>1794.6572118774636</v>
      </c>
      <c r="M10391" s="50">
        <f t="array" ref="M10391">_xlfn.SUM(_xlfn.NORM.DIST($S$3:$S$1003,$G10391,$P10391,FALSE)*WindSpeedStep*$T$3:$T$1003)</f>
        <v>1759.7875373724901</v>
      </c>
      <c r="N10391" s="50">
        <f t="array" ref="N10391">_xlfn.SUM(_xlfn.NORM.DIST($S$3:$S$1003,$G10391,$Q10391,FALSE)*WindSpeedStep*$T$3:$T$1003)</f>
        <v>1791.9547492500014</v>
      </c>
      <c r="P10391" s="42">
        <f t="shared" si="486"/>
        <v>1.047476038312338</v>
      </c>
      <c r="Q10391" s="42">
        <f t="shared" si="488"/>
        <v>0.83580034150383475</v>
      </c>
    </row>
    <row r="10392" spans="5:17" x14ac:dyDescent="0.2">
      <c r="E10392" s="15" t="s">
        <v>5117</v>
      </c>
      <c r="F10392" s="21">
        <v>10.309460413286114</v>
      </c>
      <c r="G10392" s="21">
        <v>10.34792157543365</v>
      </c>
      <c r="H10392" s="24">
        <v>7.565866386128127E-2</v>
      </c>
      <c r="I10392" s="3">
        <f t="shared" si="487"/>
        <v>1719.7699999999531</v>
      </c>
      <c r="J10392" s="3">
        <f>INDEX(PowerArray,MIN(MaximumPowerIndex,ROUND(G10392*100,0)))</f>
        <v>1730.449999999953</v>
      </c>
      <c r="K10392" s="3">
        <f>MIN(J10392-M10392+N10392,'Power Look Up'!$F$4)</f>
        <v>1765.846906037694</v>
      </c>
      <c r="M10392" s="50">
        <f t="array" ref="M10392">_xlfn.SUM(_xlfn.NORM.DIST($S$3:$S$1003,$G10392,$P10392,FALSE)*WindSpeedStep*$T$3:$T$1003)</f>
        <v>1726.8831170289757</v>
      </c>
      <c r="N10392" s="50">
        <f t="array" ref="N10392">_xlfn.SUM(_xlfn.NORM.DIST($S$3:$S$1003,$G10392,$Q10392,FALSE)*WindSpeedStep*$T$3:$T$1003)</f>
        <v>1762.2800230667167</v>
      </c>
      <c r="P10392" s="42">
        <f t="shared" si="486"/>
        <v>1.0347921575433652</v>
      </c>
      <c r="Q10392" s="42">
        <f t="shared" si="488"/>
        <v>0.7829099201386347</v>
      </c>
    </row>
    <row r="10393" spans="5:17" x14ac:dyDescent="0.2">
      <c r="E10393" s="15" t="s">
        <v>5118</v>
      </c>
      <c r="F10393" s="21">
        <v>10.620107041875059</v>
      </c>
      <c r="G10393" s="21">
        <v>10.634414404314064</v>
      </c>
      <c r="H10393" s="24">
        <v>8.3803298449886807E-2</v>
      </c>
      <c r="I10393" s="3">
        <f t="shared" si="487"/>
        <v>1802.5399999999513</v>
      </c>
      <c r="J10393" s="3">
        <f>INDEX(PowerArray,MIN(MaximumPowerIndex,ROUND(G10393*100,0)))</f>
        <v>1805.2099999999514</v>
      </c>
      <c r="K10393" s="3">
        <f>MIN(J10393-M10393+N10393,'Power Look Up'!$F$4)</f>
        <v>1833.0530806084034</v>
      </c>
      <c r="M10393" s="50">
        <f t="array" ref="M10393">_xlfn.SUM(_xlfn.NORM.DIST($S$3:$S$1003,$G10393,$P10393,FALSE)*WindSpeedStep*$T$3:$T$1003)</f>
        <v>1797.5670221667992</v>
      </c>
      <c r="N10393" s="50">
        <f t="array" ref="N10393">_xlfn.SUM(_xlfn.NORM.DIST($S$3:$S$1003,$G10393,$Q10393,FALSE)*WindSpeedStep*$T$3:$T$1003)</f>
        <v>1825.4101027752513</v>
      </c>
      <c r="P10393" s="42">
        <f t="shared" si="486"/>
        <v>1.0634414404314065</v>
      </c>
      <c r="Q10393" s="42">
        <f t="shared" si="488"/>
        <v>0.89119900416450681</v>
      </c>
    </row>
    <row r="10394" spans="5:17" x14ac:dyDescent="0.2">
      <c r="E10394" s="15" t="s">
        <v>5119</v>
      </c>
      <c r="F10394" s="21">
        <v>10.755937835132013</v>
      </c>
      <c r="G10394" s="21">
        <v>10.762252767577362</v>
      </c>
      <c r="H10394" s="24">
        <v>7.0658645638283585E-2</v>
      </c>
      <c r="I10394" s="3">
        <f t="shared" si="487"/>
        <v>1839.9199999999505</v>
      </c>
      <c r="J10394" s="3">
        <f>INDEX(PowerArray,MIN(MaximumPowerIndex,ROUND(G10394*100,0)))</f>
        <v>1839.9199999999505</v>
      </c>
      <c r="K10394" s="3">
        <f>MIN(J10394-M10394+N10394,'Power Look Up'!$F$4)</f>
        <v>1892.1166354431616</v>
      </c>
      <c r="M10394" s="50">
        <f t="array" ref="M10394">_xlfn.SUM(_xlfn.NORM.DIST($S$3:$S$1003,$G10394,$P10394,FALSE)*WindSpeedStep*$T$3:$T$1003)</f>
        <v>1824.8793017810287</v>
      </c>
      <c r="N10394" s="50">
        <f t="array" ref="N10394">_xlfn.SUM(_xlfn.NORM.DIST($S$3:$S$1003,$G10394,$Q10394,FALSE)*WindSpeedStep*$T$3:$T$1003)</f>
        <v>1877.0759372242399</v>
      </c>
      <c r="P10394" s="42">
        <f t="shared" si="486"/>
        <v>1.0762252767577363</v>
      </c>
      <c r="Q10394" s="42">
        <f t="shared" si="488"/>
        <v>0.76044620457388556</v>
      </c>
    </row>
    <row r="10395" spans="5:17" x14ac:dyDescent="0.2">
      <c r="E10395" s="15" t="s">
        <v>5120</v>
      </c>
      <c r="F10395" s="21">
        <v>10.492312918036244</v>
      </c>
      <c r="G10395" s="21">
        <v>10.507194397944811</v>
      </c>
      <c r="H10395" s="24">
        <v>6.2903194477307536E-2</v>
      </c>
      <c r="I10395" s="3">
        <f t="shared" si="487"/>
        <v>1767.8299999999522</v>
      </c>
      <c r="J10395" s="3">
        <f>INDEX(PowerArray,MIN(MaximumPowerIndex,ROUND(G10395*100,0)))</f>
        <v>1773.1699999999521</v>
      </c>
      <c r="K10395" s="3">
        <f>MIN(J10395-M10395+N10395,'Power Look Up'!$F$4)</f>
        <v>1832.1429792482827</v>
      </c>
      <c r="M10395" s="50">
        <f t="array" ref="M10395">_xlfn.SUM(_xlfn.NORM.DIST($S$3:$S$1003,$G10395,$P10395,FALSE)*WindSpeedStep*$T$3:$T$1003)</f>
        <v>1767.7924870850372</v>
      </c>
      <c r="N10395" s="50">
        <f t="array" ref="N10395">_xlfn.SUM(_xlfn.NORM.DIST($S$3:$S$1003,$G10395,$Q10395,FALSE)*WindSpeedStep*$T$3:$T$1003)</f>
        <v>1826.7654663333678</v>
      </c>
      <c r="P10395" s="42">
        <f t="shared" si="486"/>
        <v>1.0507194397944812</v>
      </c>
      <c r="Q10395" s="42">
        <f t="shared" si="488"/>
        <v>0.6609360926247988</v>
      </c>
    </row>
    <row r="10396" spans="5:17" x14ac:dyDescent="0.2">
      <c r="E10396" s="15" t="s">
        <v>5121</v>
      </c>
      <c r="F10396" s="21">
        <v>10.452046477684732</v>
      </c>
      <c r="G10396" s="21">
        <v>10.477026563563578</v>
      </c>
      <c r="H10396" s="24">
        <v>7.1756282523356613E-2</v>
      </c>
      <c r="I10396" s="3">
        <f t="shared" si="487"/>
        <v>1757.1499999999523</v>
      </c>
      <c r="J10396" s="3">
        <f>INDEX(PowerArray,MIN(MaximumPowerIndex,ROUND(G10396*100,0)))</f>
        <v>1765.1599999999521</v>
      </c>
      <c r="K10396" s="3">
        <f>MIN(J10396-M10396+N10396,'Power Look Up'!$F$4)</f>
        <v>1809.834079237525</v>
      </c>
      <c r="M10396" s="50">
        <f t="array" ref="M10396">_xlfn.SUM(_xlfn.NORM.DIST($S$3:$S$1003,$G10396,$P10396,FALSE)*WindSpeedStep*$T$3:$T$1003)</f>
        <v>1760.3522944866929</v>
      </c>
      <c r="N10396" s="50">
        <f t="array" ref="N10396">_xlfn.SUM(_xlfn.NORM.DIST($S$3:$S$1003,$G10396,$Q10396,FALSE)*WindSpeedStep*$T$3:$T$1003)</f>
        <v>1805.0263737242658</v>
      </c>
      <c r="P10396" s="42">
        <f t="shared" si="486"/>
        <v>1.0477026563563578</v>
      </c>
      <c r="Q10396" s="42">
        <f t="shared" si="488"/>
        <v>0.75179247809978023</v>
      </c>
    </row>
    <row r="10397" spans="5:17" x14ac:dyDescent="0.2">
      <c r="E10397" s="15" t="s">
        <v>5122</v>
      </c>
      <c r="F10397" s="21">
        <v>10.358029133339425</v>
      </c>
      <c r="G10397" s="21">
        <v>10.382047698218532</v>
      </c>
      <c r="H10397" s="24">
        <v>7.6269335587908729E-2</v>
      </c>
      <c r="I10397" s="3">
        <f t="shared" si="487"/>
        <v>1733.1199999999528</v>
      </c>
      <c r="J10397" s="3">
        <f>INDEX(PowerArray,MIN(MaximumPowerIndex,ROUND(G10397*100,0)))</f>
        <v>1738.4599999999527</v>
      </c>
      <c r="K10397" s="3">
        <f>MIN(J10397-M10397+N10397,'Power Look Up'!$F$4)</f>
        <v>1773.8969684451015</v>
      </c>
      <c r="M10397" s="50">
        <f t="array" ref="M10397">_xlfn.SUM(_xlfn.NORM.DIST($S$3:$S$1003,$G10397,$P10397,FALSE)*WindSpeedStep*$T$3:$T$1003)</f>
        <v>1735.9848364236757</v>
      </c>
      <c r="N10397" s="50">
        <f t="array" ref="N10397">_xlfn.SUM(_xlfn.NORM.DIST($S$3:$S$1003,$G10397,$Q10397,FALSE)*WindSpeedStep*$T$3:$T$1003)</f>
        <v>1771.4218048688244</v>
      </c>
      <c r="P10397" s="42">
        <f t="shared" si="486"/>
        <v>1.0382047698218533</v>
      </c>
      <c r="Q10397" s="42">
        <f t="shared" si="488"/>
        <v>0.79183187998510463</v>
      </c>
    </row>
    <row r="10398" spans="5:17" x14ac:dyDescent="0.2">
      <c r="E10398" s="15" t="s">
        <v>5123</v>
      </c>
      <c r="F10398" s="21">
        <v>10.386761234031992</v>
      </c>
      <c r="G10398" s="21">
        <v>10.355439162674051</v>
      </c>
      <c r="H10398" s="24">
        <v>8.3760469736173807E-2</v>
      </c>
      <c r="I10398" s="3">
        <f t="shared" si="487"/>
        <v>1741.1299999999528</v>
      </c>
      <c r="J10398" s="3">
        <f>INDEX(PowerArray,MIN(MaximumPowerIndex,ROUND(G10398*100,0)))</f>
        <v>1733.1199999999528</v>
      </c>
      <c r="K10398" s="3">
        <f>MIN(J10398-M10398+N10398,'Power Look Up'!$F$4)</f>
        <v>1757.1041116616636</v>
      </c>
      <c r="M10398" s="50">
        <f t="array" ref="M10398">_xlfn.SUM(_xlfn.NORM.DIST($S$3:$S$1003,$G10398,$P10398,FALSE)*WindSpeedStep*$T$3:$T$1003)</f>
        <v>1728.9037128607995</v>
      </c>
      <c r="N10398" s="50">
        <f t="array" ref="N10398">_xlfn.SUM(_xlfn.NORM.DIST($S$3:$S$1003,$G10398,$Q10398,FALSE)*WindSpeedStep*$T$3:$T$1003)</f>
        <v>1752.8878245225103</v>
      </c>
      <c r="P10398" s="42">
        <f t="shared" si="486"/>
        <v>1.0355439162674052</v>
      </c>
      <c r="Q10398" s="42">
        <f t="shared" si="488"/>
        <v>0.86737644858994889</v>
      </c>
    </row>
    <row r="10399" spans="5:17" x14ac:dyDescent="0.2">
      <c r="E10399" s="15" t="s">
        <v>5124</v>
      </c>
      <c r="F10399" s="21">
        <v>10.619545177524541</v>
      </c>
      <c r="G10399" s="21">
        <v>10.602999946142235</v>
      </c>
      <c r="H10399" s="24">
        <v>9.2282671585040693E-2</v>
      </c>
      <c r="I10399" s="3">
        <f t="shared" si="487"/>
        <v>1802.5399999999513</v>
      </c>
      <c r="J10399" s="3">
        <f>INDEX(PowerArray,MIN(MaximumPowerIndex,ROUND(G10399*100,0)))</f>
        <v>1797.1999999999516</v>
      </c>
      <c r="K10399" s="3">
        <f>MIN(J10399-M10399+N10399,'Power Look Up'!$F$4)</f>
        <v>1810.3153429257186</v>
      </c>
      <c r="M10399" s="50">
        <f t="array" ref="M10399">_xlfn.SUM(_xlfn.NORM.DIST($S$3:$S$1003,$G10399,$P10399,FALSE)*WindSpeedStep*$T$3:$T$1003)</f>
        <v>1790.455855738227</v>
      </c>
      <c r="N10399" s="50">
        <f t="array" ref="N10399">_xlfn.SUM(_xlfn.NORM.DIST($S$3:$S$1003,$G10399,$Q10399,FALSE)*WindSpeedStep*$T$3:$T$1003)</f>
        <v>1803.571198663994</v>
      </c>
      <c r="P10399" s="42">
        <f t="shared" si="486"/>
        <v>1.0602999946142235</v>
      </c>
      <c r="Q10399" s="42">
        <f t="shared" si="488"/>
        <v>0.97847316184604805</v>
      </c>
    </row>
    <row r="10400" spans="5:17" x14ac:dyDescent="0.2">
      <c r="E10400" s="15" t="s">
        <v>5125</v>
      </c>
      <c r="F10400" s="21">
        <v>10.664097200590858</v>
      </c>
      <c r="G10400" s="21">
        <v>10.735095915558801</v>
      </c>
      <c r="H10400" s="24">
        <v>8.627078154811138E-2</v>
      </c>
      <c r="I10400" s="3">
        <f t="shared" si="487"/>
        <v>1813.2199999999511</v>
      </c>
      <c r="J10400" s="3">
        <f>INDEX(PowerArray,MIN(MaximumPowerIndex,ROUND(G10400*100,0)))</f>
        <v>1834.5799999999508</v>
      </c>
      <c r="K10400" s="3">
        <f>MIN(J10400-M10400+N10400,'Power Look Up'!$F$4)</f>
        <v>1858.9337965764109</v>
      </c>
      <c r="M10400" s="50">
        <f t="array" ref="M10400">_xlfn.SUM(_xlfn.NORM.DIST($S$3:$S$1003,$G10400,$P10400,FALSE)*WindSpeedStep*$T$3:$T$1003)</f>
        <v>1819.2948499924842</v>
      </c>
      <c r="N10400" s="50">
        <f t="array" ref="N10400">_xlfn.SUM(_xlfn.NORM.DIST($S$3:$S$1003,$G10400,$Q10400,FALSE)*WindSpeedStep*$T$3:$T$1003)</f>
        <v>1843.6486465689443</v>
      </c>
      <c r="P10400" s="42">
        <f t="shared" si="486"/>
        <v>1.0735095915558801</v>
      </c>
      <c r="Q10400" s="42">
        <f t="shared" si="488"/>
        <v>0.92612511462919611</v>
      </c>
    </row>
    <row r="10401" spans="5:17" x14ac:dyDescent="0.2">
      <c r="E10401" s="15" t="s">
        <v>5126</v>
      </c>
      <c r="F10401" s="21">
        <v>10.7619576126552</v>
      </c>
      <c r="G10401" s="21">
        <v>10.765952689889566</v>
      </c>
      <c r="H10401" s="24">
        <v>9.1990698684395425E-2</v>
      </c>
      <c r="I10401" s="3">
        <f t="shared" si="487"/>
        <v>1839.9199999999505</v>
      </c>
      <c r="J10401" s="3">
        <f>INDEX(PowerArray,MIN(MaximumPowerIndex,ROUND(G10401*100,0)))</f>
        <v>1842.5899999999506</v>
      </c>
      <c r="K10401" s="3">
        <f>MIN(J10401-M10401+N10401,'Power Look Up'!$F$4)</f>
        <v>1856.8926285055845</v>
      </c>
      <c r="M10401" s="50">
        <f t="array" ref="M10401">_xlfn.SUM(_xlfn.NORM.DIST($S$3:$S$1003,$G10401,$P10401,FALSE)*WindSpeedStep*$T$3:$T$1003)</f>
        <v>1825.6311093884035</v>
      </c>
      <c r="N10401" s="50">
        <f t="array" ref="N10401">_xlfn.SUM(_xlfn.NORM.DIST($S$3:$S$1003,$G10401,$Q10401,FALSE)*WindSpeedStep*$T$3:$T$1003)</f>
        <v>1839.9337378940374</v>
      </c>
      <c r="P10401" s="42">
        <f t="shared" si="486"/>
        <v>1.0765952689889566</v>
      </c>
      <c r="Q10401" s="42">
        <f t="shared" si="488"/>
        <v>0.99036750994608747</v>
      </c>
    </row>
    <row r="10402" spans="5:17" x14ac:dyDescent="0.2">
      <c r="E10402" s="15" t="s">
        <v>5127</v>
      </c>
      <c r="F10402" s="21">
        <v>11.200789028806202</v>
      </c>
      <c r="G10402" s="21">
        <v>11.215258531217913</v>
      </c>
      <c r="H10402" s="24">
        <v>7.3209128204372295E-2</v>
      </c>
      <c r="I10402" s="3">
        <f t="shared" si="487"/>
        <v>1920.7999999999836</v>
      </c>
      <c r="J10402" s="3">
        <f>INDEX(PowerArray,MIN(MaximumPowerIndex,ROUND(G10402*100,0)))</f>
        <v>1922.4799999999836</v>
      </c>
      <c r="K10402" s="3">
        <f>MIN(J10402-M10402+N10402,'Power Look Up'!$F$4)</f>
        <v>1969.9195309844906</v>
      </c>
      <c r="M10402" s="50">
        <f t="array" ref="M10402">_xlfn.SUM(_xlfn.NORM.DIST($S$3:$S$1003,$G10402,$P10402,FALSE)*WindSpeedStep*$T$3:$T$1003)</f>
        <v>1901.44766757607</v>
      </c>
      <c r="N10402" s="50">
        <f t="array" ref="N10402">_xlfn.SUM(_xlfn.NORM.DIST($S$3:$S$1003,$G10402,$Q10402,FALSE)*WindSpeedStep*$T$3:$T$1003)</f>
        <v>1948.887198560577</v>
      </c>
      <c r="P10402" s="42">
        <f t="shared" si="486"/>
        <v>1.1215258531217913</v>
      </c>
      <c r="Q10402" s="42">
        <f t="shared" si="488"/>
        <v>0.82105929965711233</v>
      </c>
    </row>
    <row r="10403" spans="5:17" x14ac:dyDescent="0.2">
      <c r="E10403" s="15" t="s">
        <v>5128</v>
      </c>
      <c r="F10403" s="21">
        <v>11.460577665333547</v>
      </c>
      <c r="G10403" s="21">
        <v>11.481803294216325</v>
      </c>
      <c r="H10403" s="24">
        <v>7.5039847476568763E-2</v>
      </c>
      <c r="I10403" s="3">
        <f t="shared" si="487"/>
        <v>1942.6399999999833</v>
      </c>
      <c r="J10403" s="3">
        <f>INDEX(PowerArray,MIN(MaximumPowerIndex,ROUND(G10403*100,0)))</f>
        <v>1944.3199999999831</v>
      </c>
      <c r="K10403" s="3">
        <f>MIN(J10403-M10403+N10403,'Power Look Up'!$F$4)</f>
        <v>1984.6401829171753</v>
      </c>
      <c r="M10403" s="50">
        <f t="array" ref="M10403">_xlfn.SUM(_xlfn.NORM.DIST($S$3:$S$1003,$G10403,$P10403,FALSE)*WindSpeedStep*$T$3:$T$1003)</f>
        <v>1933.2071321882063</v>
      </c>
      <c r="N10403" s="50">
        <f t="array" ref="N10403">_xlfn.SUM(_xlfn.NORM.DIST($S$3:$S$1003,$G10403,$Q10403,FALSE)*WindSpeedStep*$T$3:$T$1003)</f>
        <v>1973.5273151053984</v>
      </c>
      <c r="P10403" s="42">
        <f t="shared" si="486"/>
        <v>1.1481803294216326</v>
      </c>
      <c r="Q10403" s="42">
        <f t="shared" si="488"/>
        <v>0.86159276795395778</v>
      </c>
    </row>
    <row r="10404" spans="5:17" x14ac:dyDescent="0.2">
      <c r="E10404" s="15" t="s">
        <v>5129</v>
      </c>
      <c r="F10404" s="21">
        <v>11.927050137757286</v>
      </c>
      <c r="G10404" s="21">
        <v>11.934305261699759</v>
      </c>
      <c r="H10404" s="24">
        <v>8.6358318955945715E-2</v>
      </c>
      <c r="I10404" s="3">
        <f t="shared" si="487"/>
        <v>1982.1199999999824</v>
      </c>
      <c r="J10404" s="3">
        <f>INDEX(PowerArray,MIN(MaximumPowerIndex,ROUND(G10404*100,0)))</f>
        <v>1982.1199999999824</v>
      </c>
      <c r="K10404" s="3">
        <f>MIN(J10404-M10404+N10404,'Power Look Up'!$F$4)</f>
        <v>1999.6501766839124</v>
      </c>
      <c r="M10404" s="50">
        <f t="array" ref="M10404">_xlfn.SUM(_xlfn.NORM.DIST($S$3:$S$1003,$G10404,$P10404,FALSE)*WindSpeedStep*$T$3:$T$1003)</f>
        <v>1969.2306101381346</v>
      </c>
      <c r="N10404" s="50">
        <f t="array" ref="N10404">_xlfn.SUM(_xlfn.NORM.DIST($S$3:$S$1003,$G10404,$Q10404,FALSE)*WindSpeedStep*$T$3:$T$1003)</f>
        <v>1986.7607868220646</v>
      </c>
      <c r="P10404" s="42">
        <f t="shared" si="486"/>
        <v>1.193430526169976</v>
      </c>
      <c r="Q10404" s="42">
        <f t="shared" si="488"/>
        <v>1.030626540307489</v>
      </c>
    </row>
    <row r="10405" spans="5:17" x14ac:dyDescent="0.2">
      <c r="E10405" s="15" t="s">
        <v>5130</v>
      </c>
      <c r="F10405" s="21">
        <v>12.675278092882531</v>
      </c>
      <c r="G10405" s="21">
        <v>12.703950626728513</v>
      </c>
      <c r="H10405" s="24">
        <v>7.2582233956397527E-2</v>
      </c>
      <c r="I10405" s="3">
        <f t="shared" si="487"/>
        <v>1995.4799999999975</v>
      </c>
      <c r="J10405" s="3">
        <f>INDEX(PowerArray,MIN(MaximumPowerIndex,ROUND(G10405*100,0)))</f>
        <v>1995.6999999999975</v>
      </c>
      <c r="K10405" s="3">
        <f>MIN(J10405-M10405+N10405,'Power Look Up'!$F$4)</f>
        <v>2000</v>
      </c>
      <c r="M10405" s="50">
        <f t="array" ref="M10405">_xlfn.SUM(_xlfn.NORM.DIST($S$3:$S$1003,$G10405,$P10405,FALSE)*WindSpeedStep*$T$3:$T$1003)</f>
        <v>1996.4227566984441</v>
      </c>
      <c r="N10405" s="50">
        <f t="array" ref="N10405">_xlfn.SUM(_xlfn.NORM.DIST($S$3:$S$1003,$G10405,$Q10405,FALSE)*WindSpeedStep*$T$3:$T$1003)</f>
        <v>2010.5742839180427</v>
      </c>
      <c r="P10405" s="42">
        <f t="shared" si="486"/>
        <v>1.2703950626728515</v>
      </c>
      <c r="Q10405" s="42">
        <f t="shared" si="488"/>
        <v>0.92208111655973191</v>
      </c>
    </row>
    <row r="10406" spans="5:17" x14ac:dyDescent="0.2">
      <c r="E10406" s="15" t="s">
        <v>5131</v>
      </c>
      <c r="F10406" s="21">
        <v>12.570084337286454</v>
      </c>
      <c r="G10406" s="21">
        <v>12.592982309815159</v>
      </c>
      <c r="H10406" s="24">
        <v>6.9211946129854665E-2</v>
      </c>
      <c r="I10406" s="3">
        <f t="shared" si="487"/>
        <v>1994.2699999999975</v>
      </c>
      <c r="J10406" s="3">
        <f>INDEX(PowerArray,MIN(MaximumPowerIndex,ROUND(G10406*100,0)))</f>
        <v>1994.4899999999975</v>
      </c>
      <c r="K10406" s="3">
        <f>MIN(J10406-M10406+N10406,'Power Look Up'!$F$4)</f>
        <v>2000</v>
      </c>
      <c r="M10406" s="50">
        <f t="array" ref="M10406">_xlfn.SUM(_xlfn.NORM.DIST($S$3:$S$1003,$G10406,$P10406,FALSE)*WindSpeedStep*$T$3:$T$1003)</f>
        <v>1994.2580594457988</v>
      </c>
      <c r="N10406" s="50">
        <f t="array" ref="N10406">_xlfn.SUM(_xlfn.NORM.DIST($S$3:$S$1003,$G10406,$Q10406,FALSE)*WindSpeedStep*$T$3:$T$1003)</f>
        <v>2011.7350898294744</v>
      </c>
      <c r="P10406" s="42">
        <f t="shared" si="486"/>
        <v>1.2592982309815159</v>
      </c>
      <c r="Q10406" s="42">
        <f t="shared" si="488"/>
        <v>0.87158481324113957</v>
      </c>
    </row>
    <row r="10407" spans="5:17" x14ac:dyDescent="0.2">
      <c r="E10407" s="15" t="s">
        <v>5132</v>
      </c>
      <c r="F10407" s="21">
        <v>12.974470080631527</v>
      </c>
      <c r="G10407" s="21">
        <v>12.968740914299836</v>
      </c>
      <c r="H10407" s="24">
        <v>6.0888806640305354E-2</v>
      </c>
      <c r="I10407" s="3">
        <f t="shared" si="487"/>
        <v>1998.6699999999973</v>
      </c>
      <c r="J10407" s="3">
        <f>INDEX(PowerArray,MIN(MaximumPowerIndex,ROUND(G10407*100,0)))</f>
        <v>1998.6699999999973</v>
      </c>
      <c r="K10407" s="3">
        <f>MIN(J10407-M10407+N10407,'Power Look Up'!$F$4)</f>
        <v>2000</v>
      </c>
      <c r="M10407" s="50">
        <f t="array" ref="M10407">_xlfn.SUM(_xlfn.NORM.DIST($S$3:$S$1003,$G10407,$P10407,FALSE)*WindSpeedStep*$T$3:$T$1003)</f>
        <v>2000.0662726035471</v>
      </c>
      <c r="N10407" s="50">
        <f t="array" ref="N10407">_xlfn.SUM(_xlfn.NORM.DIST($S$3:$S$1003,$G10407,$Q10407,FALSE)*WindSpeedStep*$T$3:$T$1003)</f>
        <v>2010.7172676070477</v>
      </c>
      <c r="P10407" s="42">
        <f t="shared" si="486"/>
        <v>1.2968740914299837</v>
      </c>
      <c r="Q10407" s="42">
        <f t="shared" si="488"/>
        <v>0.78965115789901963</v>
      </c>
    </row>
    <row r="10408" spans="5:17" x14ac:dyDescent="0.2">
      <c r="E10408" s="15" t="s">
        <v>5133</v>
      </c>
      <c r="F10408" s="21">
        <v>13.119306347176012</v>
      </c>
      <c r="G10408" s="21">
        <v>13.127923725768829</v>
      </c>
      <c r="H10408" s="24">
        <v>6.7838952490927723E-2</v>
      </c>
      <c r="I10408" s="3">
        <f t="shared" si="487"/>
        <v>1999.1199999999997</v>
      </c>
      <c r="J10408" s="3">
        <f>INDEX(PowerArray,MIN(MaximumPowerIndex,ROUND(G10408*100,0)))</f>
        <v>1999.1299999999997</v>
      </c>
      <c r="K10408" s="3">
        <f>MIN(J10408-M10408+N10408,'Power Look Up'!$F$4)</f>
        <v>2000</v>
      </c>
      <c r="M10408" s="50">
        <f t="array" ref="M10408">_xlfn.SUM(_xlfn.NORM.DIST($S$3:$S$1003,$G10408,$P10408,FALSE)*WindSpeedStep*$T$3:$T$1003)</f>
        <v>2001.4533875417251</v>
      </c>
      <c r="N10408" s="50">
        <f t="array" ref="N10408">_xlfn.SUM(_xlfn.NORM.DIST($S$3:$S$1003,$G10408,$Q10408,FALSE)*WindSpeedStep*$T$3:$T$1003)</f>
        <v>2009.2719612323251</v>
      </c>
      <c r="P10408" s="42">
        <f t="shared" si="486"/>
        <v>1.3127923725768831</v>
      </c>
      <c r="Q10408" s="42">
        <f t="shared" si="488"/>
        <v>0.89058459393695444</v>
      </c>
    </row>
    <row r="10409" spans="5:17" x14ac:dyDescent="0.2">
      <c r="E10409" s="15" t="s">
        <v>5134</v>
      </c>
      <c r="F10409" s="21">
        <v>13.262924234634287</v>
      </c>
      <c r="G10409" s="21">
        <v>13.242334129150148</v>
      </c>
      <c r="H10409" s="24">
        <v>7.0120282944196727E-2</v>
      </c>
      <c r="I10409" s="3">
        <f t="shared" si="487"/>
        <v>1999.2599999999998</v>
      </c>
      <c r="J10409" s="3">
        <f>INDEX(PowerArray,MIN(MaximumPowerIndex,ROUND(G10409*100,0)))</f>
        <v>1999.2399999999998</v>
      </c>
      <c r="K10409" s="3">
        <f>MIN(J10409-M10409+N10409,'Power Look Up'!$F$4)</f>
        <v>2000</v>
      </c>
      <c r="M10409" s="50">
        <f t="array" ref="M10409">_xlfn.SUM(_xlfn.NORM.DIST($S$3:$S$1003,$G10409,$P10409,FALSE)*WindSpeedStep*$T$3:$T$1003)</f>
        <v>2002.1674566653517</v>
      </c>
      <c r="N10409" s="50">
        <f t="array" ref="N10409">_xlfn.SUM(_xlfn.NORM.DIST($S$3:$S$1003,$G10409,$Q10409,FALSE)*WindSpeedStep*$T$3:$T$1003)</f>
        <v>2008.4392164235476</v>
      </c>
      <c r="P10409" s="42">
        <f t="shared" si="486"/>
        <v>1.3242334129150148</v>
      </c>
      <c r="Q10409" s="42">
        <f t="shared" si="488"/>
        <v>0.9285562159776013</v>
      </c>
    </row>
    <row r="10410" spans="5:17" x14ac:dyDescent="0.2">
      <c r="E10410" s="15" t="s">
        <v>5135</v>
      </c>
      <c r="F10410" s="21">
        <v>13.068433915073925</v>
      </c>
      <c r="G10410" s="21">
        <v>13.138095525624699</v>
      </c>
      <c r="H10410" s="24">
        <v>6.6572628798045125E-2</v>
      </c>
      <c r="I10410" s="3">
        <f t="shared" si="487"/>
        <v>1999.0699999999997</v>
      </c>
      <c r="J10410" s="3">
        <f>INDEX(PowerArray,MIN(MaximumPowerIndex,ROUND(G10410*100,0)))</f>
        <v>1999.1399999999999</v>
      </c>
      <c r="K10410" s="3">
        <f>MIN(J10410-M10410+N10410,'Power Look Up'!$F$4)</f>
        <v>2000</v>
      </c>
      <c r="M10410" s="50">
        <f t="array" ref="M10410">_xlfn.SUM(_xlfn.NORM.DIST($S$3:$S$1003,$G10410,$P10410,FALSE)*WindSpeedStep*$T$3:$T$1003)</f>
        <v>2001.5256150172711</v>
      </c>
      <c r="N10410" s="50">
        <f t="array" ref="N10410">_xlfn.SUM(_xlfn.NORM.DIST($S$3:$S$1003,$G10410,$Q10410,FALSE)*WindSpeedStep*$T$3:$T$1003)</f>
        <v>2009.2500671342127</v>
      </c>
      <c r="P10410" s="42">
        <f t="shared" si="486"/>
        <v>1.31380955256247</v>
      </c>
      <c r="Q10410" s="42">
        <f t="shared" si="488"/>
        <v>0.87463755654067066</v>
      </c>
    </row>
    <row r="10411" spans="5:17" x14ac:dyDescent="0.2">
      <c r="E10411" s="15" t="s">
        <v>5136</v>
      </c>
      <c r="F10411" s="21">
        <v>12.283799840773414</v>
      </c>
      <c r="G10411" s="21">
        <v>12.312186945333814</v>
      </c>
      <c r="H10411" s="24">
        <v>6.8382748895972872E-2</v>
      </c>
      <c r="I10411" s="3">
        <f t="shared" si="487"/>
        <v>1991.0799999999977</v>
      </c>
      <c r="J10411" s="3">
        <f>INDEX(PowerArray,MIN(MaximumPowerIndex,ROUND(G10411*100,0)))</f>
        <v>1991.4099999999976</v>
      </c>
      <c r="K10411" s="3">
        <f>MIN(J10411-M10411+N10411,'Power Look Up'!$F$4)</f>
        <v>2000</v>
      </c>
      <c r="M10411" s="50">
        <f t="array" ref="M10411">_xlfn.SUM(_xlfn.NORM.DIST($S$3:$S$1003,$G10411,$P10411,FALSE)*WindSpeedStep*$T$3:$T$1003)</f>
        <v>1986.5380329348104</v>
      </c>
      <c r="N10411" s="50">
        <f t="array" ref="N10411">_xlfn.SUM(_xlfn.NORM.DIST($S$3:$S$1003,$G10411,$Q10411,FALSE)*WindSpeedStep*$T$3:$T$1003)</f>
        <v>2011.6062979541205</v>
      </c>
      <c r="P10411" s="42">
        <f t="shared" si="486"/>
        <v>1.2312186945333814</v>
      </c>
      <c r="Q10411" s="42">
        <f t="shared" si="488"/>
        <v>0.84194118824303743</v>
      </c>
    </row>
    <row r="10412" spans="5:17" x14ac:dyDescent="0.2">
      <c r="E10412" s="15" t="s">
        <v>5137</v>
      </c>
      <c r="F10412" s="21">
        <v>12.499959725347367</v>
      </c>
      <c r="G10412" s="21">
        <v>12.488897328872975</v>
      </c>
      <c r="H10412" s="24">
        <v>6.2400201051713733E-2</v>
      </c>
      <c r="I10412" s="3">
        <f t="shared" si="487"/>
        <v>1993.4999999999975</v>
      </c>
      <c r="J10412" s="3">
        <f>INDEX(PowerArray,MIN(MaximumPowerIndex,ROUND(G10412*100,0)))</f>
        <v>1993.3899999999976</v>
      </c>
      <c r="K10412" s="3">
        <f>MIN(J10412-M10412+N10412,'Power Look Up'!$F$4)</f>
        <v>2000</v>
      </c>
      <c r="M10412" s="50">
        <f t="array" ref="M10412">_xlfn.SUM(_xlfn.NORM.DIST($S$3:$S$1003,$G10412,$P10412,FALSE)*WindSpeedStep*$T$3:$T$1003)</f>
        <v>1991.8054308556571</v>
      </c>
      <c r="N10412" s="50">
        <f t="array" ref="N10412">_xlfn.SUM(_xlfn.NORM.DIST($S$3:$S$1003,$G10412,$Q10412,FALSE)*WindSpeedStep*$T$3:$T$1003)</f>
        <v>2013.9366998850444</v>
      </c>
      <c r="P10412" s="42">
        <f t="shared" si="486"/>
        <v>1.2488897328872977</v>
      </c>
      <c r="Q10412" s="42">
        <f t="shared" si="488"/>
        <v>0.77930970423588419</v>
      </c>
    </row>
    <row r="10413" spans="5:17" x14ac:dyDescent="0.2">
      <c r="E10413" s="15" t="s">
        <v>5138</v>
      </c>
      <c r="F10413" s="21">
        <v>12.320032224528129</v>
      </c>
      <c r="G10413" s="21">
        <v>12.368591069117249</v>
      </c>
      <c r="H10413" s="24">
        <v>5.8441405580623537E-2</v>
      </c>
      <c r="I10413" s="3">
        <f t="shared" si="487"/>
        <v>1991.5199999999977</v>
      </c>
      <c r="J10413" s="3">
        <f>INDEX(PowerArray,MIN(MaximumPowerIndex,ROUND(G10413*100,0)))</f>
        <v>1992.0699999999977</v>
      </c>
      <c r="K10413" s="3">
        <f>MIN(J10413-M10413+N10413,'Power Look Up'!$F$4)</f>
        <v>2000</v>
      </c>
      <c r="M10413" s="50">
        <f t="array" ref="M10413">_xlfn.SUM(_xlfn.NORM.DIST($S$3:$S$1003,$G10413,$P10413,FALSE)*WindSpeedStep*$T$3:$T$1003)</f>
        <v>1988.3842968804045</v>
      </c>
      <c r="N10413" s="50">
        <f t="array" ref="N10413">_xlfn.SUM(_xlfn.NORM.DIST($S$3:$S$1003,$G10413,$Q10413,FALSE)*WindSpeedStep*$T$3:$T$1003)</f>
        <v>2015.4959217639173</v>
      </c>
      <c r="P10413" s="42">
        <f t="shared" si="486"/>
        <v>1.236859106911725</v>
      </c>
      <c r="Q10413" s="42">
        <f t="shared" si="488"/>
        <v>0.72283784713115928</v>
      </c>
    </row>
    <row r="10414" spans="5:17" x14ac:dyDescent="0.2">
      <c r="E10414" s="15" t="s">
        <v>5139</v>
      </c>
      <c r="F10414" s="21">
        <v>12.132157574917775</v>
      </c>
      <c r="G10414" s="21">
        <v>12.119817585791848</v>
      </c>
      <c r="H10414" s="24">
        <v>6.1819177287192717E-2</v>
      </c>
      <c r="I10414" s="3">
        <f t="shared" si="487"/>
        <v>1989.4299999999976</v>
      </c>
      <c r="J10414" s="3">
        <f>INDEX(PowerArray,MIN(MaximumPowerIndex,ROUND(G10414*100,0)))</f>
        <v>1989.3199999999977</v>
      </c>
      <c r="K10414" s="3">
        <f>MIN(J10414-M10414+N10414,'Power Look Up'!$F$4)</f>
        <v>2000</v>
      </c>
      <c r="M10414" s="50">
        <f t="array" ref="M10414">_xlfn.SUM(_xlfn.NORM.DIST($S$3:$S$1003,$G10414,$P10414,FALSE)*WindSpeedStep*$T$3:$T$1003)</f>
        <v>1978.899435661272</v>
      </c>
      <c r="N10414" s="50">
        <f t="array" ref="N10414">_xlfn.SUM(_xlfn.NORM.DIST($S$3:$S$1003,$G10414,$Q10414,FALSE)*WindSpeedStep*$T$3:$T$1003)</f>
        <v>2013.8669339870244</v>
      </c>
      <c r="P10414" s="42">
        <f t="shared" si="486"/>
        <v>1.211981758579185</v>
      </c>
      <c r="Q10414" s="42">
        <f t="shared" si="488"/>
        <v>0.74923715202450225</v>
      </c>
    </row>
    <row r="10415" spans="5:17" x14ac:dyDescent="0.2">
      <c r="E10415" s="15" t="s">
        <v>5140</v>
      </c>
      <c r="F10415" s="21">
        <v>11.766290351591888</v>
      </c>
      <c r="G10415" s="21">
        <v>11.770031519566553</v>
      </c>
      <c r="H10415" s="24">
        <v>5.7792216550903094E-2</v>
      </c>
      <c r="I10415" s="3">
        <f t="shared" si="487"/>
        <v>1968.6799999999826</v>
      </c>
      <c r="J10415" s="3">
        <f>INDEX(PowerArray,MIN(MaximumPowerIndex,ROUND(G10415*100,0)))</f>
        <v>1968.6799999999826</v>
      </c>
      <c r="K10415" s="3">
        <f>MIN(J10415-M10415+N10415,'Power Look Up'!$F$4)</f>
        <v>2000</v>
      </c>
      <c r="M10415" s="50">
        <f t="array" ref="M10415">_xlfn.SUM(_xlfn.NORM.DIST($S$3:$S$1003,$G10415,$P10415,FALSE)*WindSpeedStep*$T$3:$T$1003)</f>
        <v>1958.4075493772057</v>
      </c>
      <c r="N10415" s="50">
        <f t="array" ref="N10415">_xlfn.SUM(_xlfn.NORM.DIST($S$3:$S$1003,$G10415,$Q10415,FALSE)*WindSpeedStep*$T$3:$T$1003)</f>
        <v>2011.0286386397286</v>
      </c>
      <c r="P10415" s="42">
        <f t="shared" si="486"/>
        <v>1.1770031519566553</v>
      </c>
      <c r="Q10415" s="42">
        <f t="shared" si="488"/>
        <v>0.68021621038974522</v>
      </c>
    </row>
    <row r="10416" spans="5:17" x14ac:dyDescent="0.2">
      <c r="E10416" s="15" t="s">
        <v>5141</v>
      </c>
      <c r="F10416" s="21">
        <v>11.568812246636197</v>
      </c>
      <c r="G10416" s="21">
        <v>11.552462753566706</v>
      </c>
      <c r="H10416" s="24">
        <v>5.7914329121800071E-2</v>
      </c>
      <c r="I10416" s="3">
        <f t="shared" si="487"/>
        <v>1951.8799999999831</v>
      </c>
      <c r="J10416" s="3">
        <f>INDEX(PowerArray,MIN(MaximumPowerIndex,ROUND(G10416*100,0)))</f>
        <v>1950.199999999983</v>
      </c>
      <c r="K10416" s="3">
        <f>MIN(J10416-M10416+N10416,'Power Look Up'!$F$4)</f>
        <v>2000</v>
      </c>
      <c r="M10416" s="50">
        <f t="array" ref="M10416">_xlfn.SUM(_xlfn.NORM.DIST($S$3:$S$1003,$G10416,$P10416,FALSE)*WindSpeedStep*$T$3:$T$1003)</f>
        <v>1940.1954051453508</v>
      </c>
      <c r="N10416" s="50">
        <f t="array" ref="N10416">_xlfn.SUM(_xlfn.NORM.DIST($S$3:$S$1003,$G10416,$Q10416,FALSE)*WindSpeedStep*$T$3:$T$1003)</f>
        <v>2002.1331275745672</v>
      </c>
      <c r="P10416" s="42">
        <f t="shared" si="486"/>
        <v>1.1552462753566706</v>
      </c>
      <c r="Q10416" s="42">
        <f t="shared" si="488"/>
        <v>0.66905313007739897</v>
      </c>
    </row>
    <row r="10417" spans="5:17" x14ac:dyDescent="0.2">
      <c r="E10417" s="15" t="s">
        <v>5142</v>
      </c>
      <c r="F10417" s="21">
        <v>11.307506940886586</v>
      </c>
      <c r="G10417" s="21">
        <v>11.292613274306124</v>
      </c>
      <c r="H10417" s="24">
        <v>6.3674513202956043E-2</v>
      </c>
      <c r="I10417" s="3">
        <f t="shared" si="487"/>
        <v>1930.0399999999836</v>
      </c>
      <c r="J10417" s="3">
        <f>INDEX(PowerArray,MIN(MaximumPowerIndex,ROUND(G10417*100,0)))</f>
        <v>1928.3599999999835</v>
      </c>
      <c r="K10417" s="3">
        <f>MIN(J10417-M10417+N10417,'Power Look Up'!$F$4)</f>
        <v>1990.3696307058408</v>
      </c>
      <c r="M10417" s="50">
        <f t="array" ref="M10417">_xlfn.SUM(_xlfn.NORM.DIST($S$3:$S$1003,$G10417,$P10417,FALSE)*WindSpeedStep*$T$3:$T$1003)</f>
        <v>1911.5924479340324</v>
      </c>
      <c r="N10417" s="50">
        <f t="array" ref="N10417">_xlfn.SUM(_xlfn.NORM.DIST($S$3:$S$1003,$G10417,$Q10417,FALSE)*WindSpeedStep*$T$3:$T$1003)</f>
        <v>1973.6020786398897</v>
      </c>
      <c r="P10417" s="42">
        <f t="shared" si="486"/>
        <v>1.1292613274306125</v>
      </c>
      <c r="Q10417" s="42">
        <f t="shared" si="488"/>
        <v>0.71905165303068197</v>
      </c>
    </row>
    <row r="10418" spans="5:17" x14ac:dyDescent="0.2">
      <c r="E10418" s="15" t="s">
        <v>5143</v>
      </c>
      <c r="F10418" s="21">
        <v>11.378772621224957</v>
      </c>
      <c r="G10418" s="21">
        <v>11.385549139088697</v>
      </c>
      <c r="H10418" s="24">
        <v>6.1518058520150215E-2</v>
      </c>
      <c r="I10418" s="3">
        <f t="shared" si="487"/>
        <v>1935.9199999999832</v>
      </c>
      <c r="J10418" s="3">
        <f>INDEX(PowerArray,MIN(MaximumPowerIndex,ROUND(G10418*100,0)))</f>
        <v>1936.7599999999834</v>
      </c>
      <c r="K10418" s="3">
        <f>MIN(J10418-M10418+N10418,'Power Look Up'!$F$4)</f>
        <v>1999.6921777780194</v>
      </c>
      <c r="M10418" s="50">
        <f t="array" ref="M10418">_xlfn.SUM(_xlfn.NORM.DIST($S$3:$S$1003,$G10418,$P10418,FALSE)*WindSpeedStep*$T$3:$T$1003)</f>
        <v>1922.7580976676873</v>
      </c>
      <c r="N10418" s="50">
        <f t="array" ref="N10418">_xlfn.SUM(_xlfn.NORM.DIST($S$3:$S$1003,$G10418,$Q10418,FALSE)*WindSpeedStep*$T$3:$T$1003)</f>
        <v>1985.6902754457233</v>
      </c>
      <c r="P10418" s="42">
        <f t="shared" si="486"/>
        <v>1.1385549139088698</v>
      </c>
      <c r="Q10418" s="42">
        <f t="shared" si="488"/>
        <v>0.70041687822250442</v>
      </c>
    </row>
    <row r="10419" spans="5:17" x14ac:dyDescent="0.2">
      <c r="E10419" s="15" t="s">
        <v>5144</v>
      </c>
      <c r="F10419" s="21">
        <v>11.349136799279247</v>
      </c>
      <c r="G10419" s="21">
        <v>11.408826101413933</v>
      </c>
      <c r="H10419" s="24">
        <v>6.4322072498620361E-2</v>
      </c>
      <c r="I10419" s="3">
        <f t="shared" si="487"/>
        <v>1933.3999999999835</v>
      </c>
      <c r="J10419" s="3">
        <f>INDEX(PowerArray,MIN(MaximumPowerIndex,ROUND(G10419*100,0)))</f>
        <v>1938.4399999999832</v>
      </c>
      <c r="K10419" s="3">
        <f>MIN(J10419-M10419+N10419,'Power Look Up'!$F$4)</f>
        <v>1996.5584816524474</v>
      </c>
      <c r="M10419" s="50">
        <f t="array" ref="M10419">_xlfn.SUM(_xlfn.NORM.DIST($S$3:$S$1003,$G10419,$P10419,FALSE)*WindSpeedStep*$T$3:$T$1003)</f>
        <v>1925.3864545237234</v>
      </c>
      <c r="N10419" s="50">
        <f t="array" ref="N10419">_xlfn.SUM(_xlfn.NORM.DIST($S$3:$S$1003,$G10419,$Q10419,FALSE)*WindSpeedStep*$T$3:$T$1003)</f>
        <v>1983.5049361761876</v>
      </c>
      <c r="P10419" s="42">
        <f t="shared" si="486"/>
        <v>1.1408826101413934</v>
      </c>
      <c r="Q10419" s="42">
        <f t="shared" si="488"/>
        <v>0.73383933961929926</v>
      </c>
    </row>
    <row r="10420" spans="5:17" x14ac:dyDescent="0.2">
      <c r="E10420" s="15" t="s">
        <v>5145</v>
      </c>
      <c r="F10420" s="21">
        <v>11.473463237439354</v>
      </c>
      <c r="G10420" s="21">
        <v>11.476141777661612</v>
      </c>
      <c r="H10420" s="24">
        <v>6.275350215535179E-2</v>
      </c>
      <c r="I10420" s="3">
        <f t="shared" si="487"/>
        <v>1943.4799999999832</v>
      </c>
      <c r="J10420" s="3">
        <f>INDEX(PowerArray,MIN(MaximumPowerIndex,ROUND(G10420*100,0)))</f>
        <v>1944.3199999999831</v>
      </c>
      <c r="K10420" s="3">
        <f>MIN(J10420-M10420+N10420,'Power Look Up'!$F$4)</f>
        <v>2000</v>
      </c>
      <c r="M10420" s="50">
        <f t="array" ref="M10420">_xlfn.SUM(_xlfn.NORM.DIST($S$3:$S$1003,$G10420,$P10420,FALSE)*WindSpeedStep*$T$3:$T$1003)</f>
        <v>1932.6227257034063</v>
      </c>
      <c r="N10420" s="50">
        <f t="array" ref="N10420">_xlfn.SUM(_xlfn.NORM.DIST($S$3:$S$1003,$G10420,$Q10420,FALSE)*WindSpeedStep*$T$3:$T$1003)</f>
        <v>1991.0085786856071</v>
      </c>
      <c r="P10420" s="42">
        <f t="shared" si="486"/>
        <v>1.1476141777661613</v>
      </c>
      <c r="Q10420" s="42">
        <f t="shared" si="488"/>
        <v>0.72016808777961072</v>
      </c>
    </row>
    <row r="10421" spans="5:17" x14ac:dyDescent="0.2">
      <c r="E10421" s="15" t="s">
        <v>5146</v>
      </c>
      <c r="F10421" s="21">
        <v>11.889984926239396</v>
      </c>
      <c r="G10421" s="21">
        <v>11.954402491624569</v>
      </c>
      <c r="H10421" s="24">
        <v>5.7190989241655221E-2</v>
      </c>
      <c r="I10421" s="3">
        <f t="shared" si="487"/>
        <v>1978.7599999999825</v>
      </c>
      <c r="J10421" s="3">
        <f>INDEX(PowerArray,MIN(MaximumPowerIndex,ROUND(G10421*100,0)))</f>
        <v>1983.7999999999824</v>
      </c>
      <c r="K10421" s="3">
        <f>MIN(J10421-M10421+N10421,'Power Look Up'!$F$4)</f>
        <v>2000</v>
      </c>
      <c r="M10421" s="50">
        <f t="array" ref="M10421">_xlfn.SUM(_xlfn.NORM.DIST($S$3:$S$1003,$G10421,$P10421,FALSE)*WindSpeedStep*$T$3:$T$1003)</f>
        <v>1970.4012250098297</v>
      </c>
      <c r="N10421" s="50">
        <f t="array" ref="N10421">_xlfn.SUM(_xlfn.NORM.DIST($S$3:$S$1003,$G10421,$Q10421,FALSE)*WindSpeedStep*$T$3:$T$1003)</f>
        <v>2015.0862466833473</v>
      </c>
      <c r="P10421" s="42">
        <f t="shared" si="486"/>
        <v>1.1954402491624569</v>
      </c>
      <c r="Q10421" s="42">
        <f t="shared" si="488"/>
        <v>0.68368410428891713</v>
      </c>
    </row>
    <row r="10422" spans="5:17" x14ac:dyDescent="0.2">
      <c r="E10422" s="15" t="s">
        <v>5147</v>
      </c>
      <c r="F10422" s="21">
        <v>11.795450018530135</v>
      </c>
      <c r="G10422" s="21">
        <v>11.778888742195528</v>
      </c>
      <c r="H10422" s="24">
        <v>6.697497753446835E-2</v>
      </c>
      <c r="I10422" s="3">
        <f t="shared" si="487"/>
        <v>1971.1999999999825</v>
      </c>
      <c r="J10422" s="3">
        <f>INDEX(PowerArray,MIN(MaximumPowerIndex,ROUND(G10422*100,0)))</f>
        <v>1969.5199999999827</v>
      </c>
      <c r="K10422" s="3">
        <f>MIN(J10422-M10422+N10422,'Power Look Up'!$F$4)</f>
        <v>2000</v>
      </c>
      <c r="M10422" s="50">
        <f t="array" ref="M10422">_xlfn.SUM(_xlfn.NORM.DIST($S$3:$S$1003,$G10422,$P10422,FALSE)*WindSpeedStep*$T$3:$T$1003)</f>
        <v>1959.051235543343</v>
      </c>
      <c r="N10422" s="50">
        <f t="array" ref="N10422">_xlfn.SUM(_xlfn.NORM.DIST($S$3:$S$1003,$G10422,$Q10422,FALSE)*WindSpeedStep*$T$3:$T$1003)</f>
        <v>2002.1936414596858</v>
      </c>
      <c r="P10422" s="42">
        <f t="shared" si="486"/>
        <v>1.1778888742195528</v>
      </c>
      <c r="Q10422" s="42">
        <f t="shared" si="488"/>
        <v>0.78889080888954766</v>
      </c>
    </row>
    <row r="10423" spans="5:17" x14ac:dyDescent="0.2">
      <c r="E10423" s="15" t="s">
        <v>5148</v>
      </c>
      <c r="F10423" s="21">
        <v>11.660609739875316</v>
      </c>
      <c r="G10423" s="21">
        <v>11.717236250358825</v>
      </c>
      <c r="H10423" s="24">
        <v>5.660081374158546E-2</v>
      </c>
      <c r="I10423" s="3">
        <f t="shared" si="487"/>
        <v>1959.4399999999828</v>
      </c>
      <c r="J10423" s="3">
        <f>INDEX(PowerArray,MIN(MaximumPowerIndex,ROUND(G10423*100,0)))</f>
        <v>1964.4799999999827</v>
      </c>
      <c r="K10423" s="3">
        <f>MIN(J10423-M10423+N10423,'Power Look Up'!$F$4)</f>
        <v>2000</v>
      </c>
      <c r="M10423" s="50">
        <f t="array" ref="M10423">_xlfn.SUM(_xlfn.NORM.DIST($S$3:$S$1003,$G10423,$P10423,FALSE)*WindSpeedStep*$T$3:$T$1003)</f>
        <v>1954.4192699052046</v>
      </c>
      <c r="N10423" s="50">
        <f t="array" ref="N10423">_xlfn.SUM(_xlfn.NORM.DIST($S$3:$S$1003,$G10423,$Q10423,FALSE)*WindSpeedStep*$T$3:$T$1003)</f>
        <v>2010.5663750522854</v>
      </c>
      <c r="P10423" s="42">
        <f t="shared" si="486"/>
        <v>1.1717236250358825</v>
      </c>
      <c r="Q10423" s="42">
        <f t="shared" si="488"/>
        <v>0.66320510657271303</v>
      </c>
    </row>
    <row r="10424" spans="5:17" x14ac:dyDescent="0.2">
      <c r="E10424" s="15" t="s">
        <v>5149</v>
      </c>
      <c r="F10424" s="21">
        <v>11.595885050860876</v>
      </c>
      <c r="G10424" s="21">
        <v>11.647834742287642</v>
      </c>
      <c r="H10424" s="24">
        <v>6.898999054329262E-2</v>
      </c>
      <c r="I10424" s="3">
        <f t="shared" si="487"/>
        <v>1954.399999999983</v>
      </c>
      <c r="J10424" s="3">
        <f>INDEX(PowerArray,MIN(MaximumPowerIndex,ROUND(G10424*100,0)))</f>
        <v>1958.5999999999829</v>
      </c>
      <c r="K10424" s="3">
        <f>MIN(J10424-M10424+N10424,'Power Look Up'!$F$4)</f>
        <v>2000</v>
      </c>
      <c r="M10424" s="50">
        <f t="array" ref="M10424">_xlfn.SUM(_xlfn.NORM.DIST($S$3:$S$1003,$G10424,$P10424,FALSE)*WindSpeedStep*$T$3:$T$1003)</f>
        <v>1948.7671041077376</v>
      </c>
      <c r="N10424" s="50">
        <f t="array" ref="N10424">_xlfn.SUM(_xlfn.NORM.DIST($S$3:$S$1003,$G10424,$Q10424,FALSE)*WindSpeedStep*$T$3:$T$1003)</f>
        <v>1993.6188499288642</v>
      </c>
      <c r="P10424" s="42">
        <f t="shared" si="486"/>
        <v>1.1647834742287644</v>
      </c>
      <c r="Q10424" s="42">
        <f t="shared" si="488"/>
        <v>0.8035840087202597</v>
      </c>
    </row>
    <row r="10425" spans="5:17" x14ac:dyDescent="0.2">
      <c r="E10425" s="15" t="s">
        <v>5150</v>
      </c>
      <c r="F10425" s="21">
        <v>12.134735090404801</v>
      </c>
      <c r="G10425" s="21">
        <v>12.14466221360891</v>
      </c>
      <c r="H10425" s="24">
        <v>5.9333804540102376E-2</v>
      </c>
      <c r="I10425" s="3">
        <f t="shared" si="487"/>
        <v>1989.4299999999976</v>
      </c>
      <c r="J10425" s="3">
        <f>INDEX(PowerArray,MIN(MaximumPowerIndex,ROUND(G10425*100,0)))</f>
        <v>1989.5399999999977</v>
      </c>
      <c r="K10425" s="3">
        <f>MIN(J10425-M10425+N10425,'Power Look Up'!$F$4)</f>
        <v>2000</v>
      </c>
      <c r="M10425" s="50">
        <f t="array" ref="M10425">_xlfn.SUM(_xlfn.NORM.DIST($S$3:$S$1003,$G10425,$P10425,FALSE)*WindSpeedStep*$T$3:$T$1003)</f>
        <v>1980.0126503388124</v>
      </c>
      <c r="N10425" s="50">
        <f t="array" ref="N10425">_xlfn.SUM(_xlfn.NORM.DIST($S$3:$S$1003,$G10425,$Q10425,FALSE)*WindSpeedStep*$T$3:$T$1003)</f>
        <v>2015.3159879748428</v>
      </c>
      <c r="P10425" s="42">
        <f t="shared" si="486"/>
        <v>1.2144662213608912</v>
      </c>
      <c r="Q10425" s="42">
        <f t="shared" si="488"/>
        <v>0.72058901398783815</v>
      </c>
    </row>
    <row r="10426" spans="5:17" x14ac:dyDescent="0.2">
      <c r="E10426" s="15" t="s">
        <v>5151</v>
      </c>
      <c r="F10426" s="21">
        <v>11.960026833145298</v>
      </c>
      <c r="G10426" s="21">
        <v>11.991257218171427</v>
      </c>
      <c r="H10426" s="24">
        <v>7.0233956137295162E-2</v>
      </c>
      <c r="I10426" s="3">
        <f t="shared" si="487"/>
        <v>1984.6399999999824</v>
      </c>
      <c r="J10426" s="3">
        <f>INDEX(PowerArray,MIN(MaximumPowerIndex,ROUND(G10426*100,0)))</f>
        <v>1987.1599999999823</v>
      </c>
      <c r="K10426" s="3">
        <f>MIN(J10426-M10426+N10426,'Power Look Up'!$F$4)</f>
        <v>2000</v>
      </c>
      <c r="M10426" s="50">
        <f t="array" ref="M10426">_xlfn.SUM(_xlfn.NORM.DIST($S$3:$S$1003,$G10426,$P10426,FALSE)*WindSpeedStep*$T$3:$T$1003)</f>
        <v>1972.4668667847743</v>
      </c>
      <c r="N10426" s="50">
        <f t="array" ref="N10426">_xlfn.SUM(_xlfn.NORM.DIST($S$3:$S$1003,$G10426,$Q10426,FALSE)*WindSpeedStep*$T$3:$T$1003)</f>
        <v>2005.7258947016865</v>
      </c>
      <c r="P10426" s="42">
        <f t="shared" si="486"/>
        <v>1.1991257218171427</v>
      </c>
      <c r="Q10426" s="42">
        <f t="shared" si="488"/>
        <v>0.84219343349207598</v>
      </c>
    </row>
    <row r="10427" spans="5:17" x14ac:dyDescent="0.2">
      <c r="E10427" s="15" t="s">
        <v>5152</v>
      </c>
      <c r="F10427" s="21">
        <v>11.369317220809974</v>
      </c>
      <c r="G10427" s="21">
        <v>11.383412761745252</v>
      </c>
      <c r="H10427" s="24">
        <v>7.6521745598546978E-2</v>
      </c>
      <c r="I10427" s="3">
        <f t="shared" si="487"/>
        <v>1935.0799999999833</v>
      </c>
      <c r="J10427" s="3">
        <f>INDEX(PowerArray,MIN(MaximumPowerIndex,ROUND(G10427*100,0)))</f>
        <v>1935.9199999999832</v>
      </c>
      <c r="K10427" s="3">
        <f>MIN(J10427-M10427+N10427,'Power Look Up'!$F$4)</f>
        <v>1975.5622161119691</v>
      </c>
      <c r="M10427" s="50">
        <f t="array" ref="M10427">_xlfn.SUM(_xlfn.NORM.DIST($S$3:$S$1003,$G10427,$P10427,FALSE)*WindSpeedStep*$T$3:$T$1003)</f>
        <v>1922.51355182978</v>
      </c>
      <c r="N10427" s="50">
        <f t="array" ref="N10427">_xlfn.SUM(_xlfn.NORM.DIST($S$3:$S$1003,$G10427,$Q10427,FALSE)*WindSpeedStep*$T$3:$T$1003)</f>
        <v>1962.1557679417658</v>
      </c>
      <c r="P10427" s="42">
        <f t="shared" si="486"/>
        <v>1.1383412761745253</v>
      </c>
      <c r="Q10427" s="42">
        <f t="shared" si="488"/>
        <v>0.87107861539752318</v>
      </c>
    </row>
    <row r="10428" spans="5:17" x14ac:dyDescent="0.2">
      <c r="E10428" s="15" t="s">
        <v>5153</v>
      </c>
      <c r="F10428" s="21">
        <v>11.72248162047724</v>
      </c>
      <c r="G10428" s="21">
        <v>11.733256963589072</v>
      </c>
      <c r="H10428" s="24">
        <v>7.4216367162414962E-2</v>
      </c>
      <c r="I10428" s="3">
        <f t="shared" si="487"/>
        <v>1964.4799999999827</v>
      </c>
      <c r="J10428" s="3">
        <f>INDEX(PowerArray,MIN(MaximumPowerIndex,ROUND(G10428*100,0)))</f>
        <v>1965.3199999999827</v>
      </c>
      <c r="K10428" s="3">
        <f>MIN(J10428-M10428+N10428,'Power Look Up'!$F$4)</f>
        <v>2000</v>
      </c>
      <c r="M10428" s="50">
        <f t="array" ref="M10428">_xlfn.SUM(_xlfn.NORM.DIST($S$3:$S$1003,$G10428,$P10428,FALSE)*WindSpeedStep*$T$3:$T$1003)</f>
        <v>1955.6572833041466</v>
      </c>
      <c r="N10428" s="50">
        <f t="array" ref="N10428">_xlfn.SUM(_xlfn.NORM.DIST($S$3:$S$1003,$G10428,$Q10428,FALSE)*WindSpeedStep*$T$3:$T$1003)</f>
        <v>1991.6793593255534</v>
      </c>
      <c r="P10428" s="42">
        <f t="shared" si="486"/>
        <v>1.1733256963589074</v>
      </c>
      <c r="Q10428" s="42">
        <f t="shared" si="488"/>
        <v>0.87079970682068875</v>
      </c>
    </row>
    <row r="10429" spans="5:17" x14ac:dyDescent="0.2">
      <c r="E10429" s="15" t="s">
        <v>5154</v>
      </c>
      <c r="F10429" s="21">
        <v>11.352307316049279</v>
      </c>
      <c r="G10429" s="21">
        <v>11.418804858209237</v>
      </c>
      <c r="H10429" s="24">
        <v>7.3993768545399866E-2</v>
      </c>
      <c r="I10429" s="3">
        <f t="shared" si="487"/>
        <v>1933.3999999999835</v>
      </c>
      <c r="J10429" s="3">
        <f>INDEX(PowerArray,MIN(MaximumPowerIndex,ROUND(G10429*100,0)))</f>
        <v>1939.2799999999834</v>
      </c>
      <c r="K10429" s="3">
        <f>MIN(J10429-M10429+N10429,'Power Look Up'!$F$4)</f>
        <v>1982.3780546521616</v>
      </c>
      <c r="M10429" s="50">
        <f t="array" ref="M10429">_xlfn.SUM(_xlfn.NORM.DIST($S$3:$S$1003,$G10429,$P10429,FALSE)*WindSpeedStep*$T$3:$T$1003)</f>
        <v>1926.4931231594617</v>
      </c>
      <c r="N10429" s="50">
        <f t="array" ref="N10429">_xlfn.SUM(_xlfn.NORM.DIST($S$3:$S$1003,$G10429,$Q10429,FALSE)*WindSpeedStep*$T$3:$T$1003)</f>
        <v>1969.5911778116399</v>
      </c>
      <c r="P10429" s="42">
        <f t="shared" si="486"/>
        <v>1.1418804858209237</v>
      </c>
      <c r="Q10429" s="42">
        <f t="shared" si="488"/>
        <v>0.84492040374342181</v>
      </c>
    </row>
    <row r="10430" spans="5:17" x14ac:dyDescent="0.2">
      <c r="E10430" s="15" t="s">
        <v>5155</v>
      </c>
      <c r="F10430" s="21">
        <v>11.080586806844021</v>
      </c>
      <c r="G10430" s="21">
        <v>11.123009525450662</v>
      </c>
      <c r="H10430" s="24">
        <v>7.1295863095630421E-2</v>
      </c>
      <c r="I10430" s="3">
        <f t="shared" si="487"/>
        <v>1910.7199999999839</v>
      </c>
      <c r="J10430" s="3">
        <f>INDEX(PowerArray,MIN(MaximumPowerIndex,ROUND(G10430*100,0)))</f>
        <v>1914.0799999999838</v>
      </c>
      <c r="K10430" s="3">
        <f>MIN(J10430-M10430+N10430,'Power Look Up'!$F$4)</f>
        <v>1965.7617771980842</v>
      </c>
      <c r="M10430" s="50">
        <f t="array" ref="M10430">_xlfn.SUM(_xlfn.NORM.DIST($S$3:$S$1003,$G10430,$P10430,FALSE)*WindSpeedStep*$T$3:$T$1003)</f>
        <v>1888.2895479157301</v>
      </c>
      <c r="N10430" s="50">
        <f t="array" ref="N10430">_xlfn.SUM(_xlfn.NORM.DIST($S$3:$S$1003,$G10430,$Q10430,FALSE)*WindSpeedStep*$T$3:$T$1003)</f>
        <v>1939.9713251138305</v>
      </c>
      <c r="P10430" s="42">
        <f t="shared" si="486"/>
        <v>1.1123009525450662</v>
      </c>
      <c r="Q10430" s="42">
        <f t="shared" si="488"/>
        <v>0.79302456433792357</v>
      </c>
    </row>
    <row r="10431" spans="5:17" x14ac:dyDescent="0.2">
      <c r="E10431" s="15" t="s">
        <v>5156</v>
      </c>
      <c r="F10431" s="21">
        <v>10.921803180456253</v>
      </c>
      <c r="G10431" s="21">
        <v>10.965528921017553</v>
      </c>
      <c r="H10431" s="24">
        <v>8.1488375618468223E-2</v>
      </c>
      <c r="I10431" s="3">
        <f t="shared" si="487"/>
        <v>1882.6399999999496</v>
      </c>
      <c r="J10431" s="3">
        <f>INDEX(PowerArray,MIN(MaximumPowerIndex,ROUND(G10431*100,0)))</f>
        <v>1895.9899999999493</v>
      </c>
      <c r="K10431" s="3">
        <f>MIN(J10431-M10431+N10431,'Power Look Up'!$F$4)</f>
        <v>1929.8491966620043</v>
      </c>
      <c r="M10431" s="50">
        <f t="array" ref="M10431">_xlfn.SUM(_xlfn.NORM.DIST($S$3:$S$1003,$G10431,$P10431,FALSE)*WindSpeedStep*$T$3:$T$1003)</f>
        <v>1863.0226439326043</v>
      </c>
      <c r="N10431" s="50">
        <f t="array" ref="N10431">_xlfn.SUM(_xlfn.NORM.DIST($S$3:$S$1003,$G10431,$Q10431,FALSE)*WindSpeedStep*$T$3:$T$1003)</f>
        <v>1896.8818405946593</v>
      </c>
      <c r="P10431" s="42">
        <f t="shared" si="486"/>
        <v>1.0965528921017553</v>
      </c>
      <c r="Q10431" s="42">
        <f t="shared" si="488"/>
        <v>0.89356313957105493</v>
      </c>
    </row>
    <row r="10432" spans="5:17" x14ac:dyDescent="0.2">
      <c r="E10432" s="15" t="s">
        <v>5157</v>
      </c>
      <c r="F10432" s="21">
        <v>10.99235050390541</v>
      </c>
      <c r="G10432" s="21">
        <v>11.057400405233974</v>
      </c>
      <c r="H10432" s="24">
        <v>7.4597330180534799E-2</v>
      </c>
      <c r="I10432" s="3">
        <f t="shared" si="487"/>
        <v>1901.3299999999495</v>
      </c>
      <c r="J10432" s="3">
        <f>INDEX(PowerArray,MIN(MaximumPowerIndex,ROUND(G10432*100,0)))</f>
        <v>1909.0399999999838</v>
      </c>
      <c r="K10432" s="3">
        <f>MIN(J10432-M10432+N10432,'Power Look Up'!$F$4)</f>
        <v>1955.2470510584244</v>
      </c>
      <c r="M10432" s="50">
        <f t="array" ref="M10432">_xlfn.SUM(_xlfn.NORM.DIST($S$3:$S$1003,$G10432,$P10432,FALSE)*WindSpeedStep*$T$3:$T$1003)</f>
        <v>1878.2023961016935</v>
      </c>
      <c r="N10432" s="50">
        <f t="array" ref="N10432">_xlfn.SUM(_xlfn.NORM.DIST($S$3:$S$1003,$G10432,$Q10432,FALSE)*WindSpeedStep*$T$3:$T$1003)</f>
        <v>1924.4094471601341</v>
      </c>
      <c r="P10432" s="42">
        <f t="shared" si="486"/>
        <v>1.1057400405233975</v>
      </c>
      <c r="Q10432" s="42">
        <f t="shared" si="488"/>
        <v>0.82485254896761806</v>
      </c>
    </row>
    <row r="10433" spans="5:17" x14ac:dyDescent="0.2">
      <c r="E10433" s="15" t="s">
        <v>5158</v>
      </c>
      <c r="F10433" s="21">
        <v>10.978790620219403</v>
      </c>
      <c r="G10433" s="21">
        <v>11.007722292772502</v>
      </c>
      <c r="H10433" s="24">
        <v>6.558099383678849E-2</v>
      </c>
      <c r="I10433" s="3">
        <f t="shared" si="487"/>
        <v>1898.6599999999494</v>
      </c>
      <c r="J10433" s="3">
        <f>INDEX(PowerArray,MIN(MaximumPowerIndex,ROUND(G10433*100,0)))</f>
        <v>1904.839999999984</v>
      </c>
      <c r="K10433" s="3">
        <f>MIN(J10433-M10433+N10433,'Power Look Up'!$F$4)</f>
        <v>1967.289441504143</v>
      </c>
      <c r="M10433" s="50">
        <f t="array" ref="M10433">_xlfn.SUM(_xlfn.NORM.DIST($S$3:$S$1003,$G10433,$P10433,FALSE)*WindSpeedStep*$T$3:$T$1003)</f>
        <v>1870.149280020966</v>
      </c>
      <c r="N10433" s="50">
        <f t="array" ref="N10433">_xlfn.SUM(_xlfn.NORM.DIST($S$3:$S$1003,$G10433,$Q10433,FALSE)*WindSpeedStep*$T$3:$T$1003)</f>
        <v>1932.598721525125</v>
      </c>
      <c r="P10433" s="42">
        <f t="shared" si="486"/>
        <v>1.1007722292772504</v>
      </c>
      <c r="Q10433" s="42">
        <f t="shared" si="488"/>
        <v>0.72189736783939273</v>
      </c>
    </row>
    <row r="10434" spans="5:17" x14ac:dyDescent="0.2">
      <c r="E10434" s="15" t="s">
        <v>5159</v>
      </c>
      <c r="F10434" s="21">
        <v>10.651580082882607</v>
      </c>
      <c r="G10434" s="21">
        <v>10.649060581820253</v>
      </c>
      <c r="H10434" s="24">
        <v>7.1350916397966313E-2</v>
      </c>
      <c r="I10434" s="3">
        <f t="shared" si="487"/>
        <v>1810.5499999999513</v>
      </c>
      <c r="J10434" s="3">
        <f>INDEX(PowerArray,MIN(MaximumPowerIndex,ROUND(G10434*100,0)))</f>
        <v>1810.5499999999513</v>
      </c>
      <c r="K10434" s="3">
        <f>MIN(J10434-M10434+N10434,'Power Look Up'!$F$4)</f>
        <v>1859.810091066938</v>
      </c>
      <c r="M10434" s="50">
        <f t="array" ref="M10434">_xlfn.SUM(_xlfn.NORM.DIST($S$3:$S$1003,$G10434,$P10434,FALSE)*WindSpeedStep*$T$3:$T$1003)</f>
        <v>1800.8284019868784</v>
      </c>
      <c r="N10434" s="50">
        <f t="array" ref="N10434">_xlfn.SUM(_xlfn.NORM.DIST($S$3:$S$1003,$G10434,$Q10434,FALSE)*WindSpeedStep*$T$3:$T$1003)</f>
        <v>1850.088493053865</v>
      </c>
      <c r="P10434" s="42">
        <f t="shared" si="486"/>
        <v>1.0649060581820253</v>
      </c>
      <c r="Q10434" s="42">
        <f t="shared" si="488"/>
        <v>0.75982023129033538</v>
      </c>
    </row>
    <row r="10435" spans="5:17" x14ac:dyDescent="0.2">
      <c r="E10435" s="15" t="s">
        <v>5160</v>
      </c>
      <c r="F10435" s="21">
        <v>10.653698651844529</v>
      </c>
      <c r="G10435" s="21">
        <v>10.664786766524482</v>
      </c>
      <c r="H10435" s="24">
        <v>6.5704880800134646E-2</v>
      </c>
      <c r="I10435" s="3">
        <f t="shared" si="487"/>
        <v>1810.5499999999513</v>
      </c>
      <c r="J10435" s="3">
        <f>INDEX(PowerArray,MIN(MaximumPowerIndex,ROUND(G10435*100,0)))</f>
        <v>1813.2199999999511</v>
      </c>
      <c r="K10435" s="3">
        <f>MIN(J10435-M10435+N10435,'Power Look Up'!$F$4)</f>
        <v>1872.2523067734389</v>
      </c>
      <c r="M10435" s="50">
        <f t="array" ref="M10435">_xlfn.SUM(_xlfn.NORM.DIST($S$3:$S$1003,$G10435,$P10435,FALSE)*WindSpeedStep*$T$3:$T$1003)</f>
        <v>1804.2920653393646</v>
      </c>
      <c r="N10435" s="50">
        <f t="array" ref="N10435">_xlfn.SUM(_xlfn.NORM.DIST($S$3:$S$1003,$G10435,$Q10435,FALSE)*WindSpeedStep*$T$3:$T$1003)</f>
        <v>1863.3243721128524</v>
      </c>
      <c r="P10435" s="42">
        <f t="shared" ref="P10435:P10498" si="489">ReferenceTurbulence*G10435</f>
        <v>1.0664786766524483</v>
      </c>
      <c r="Q10435" s="42">
        <f t="shared" si="488"/>
        <v>0.70072854325334455</v>
      </c>
    </row>
    <row r="10436" spans="5:17" x14ac:dyDescent="0.2">
      <c r="E10436" s="15" t="s">
        <v>5161</v>
      </c>
      <c r="F10436" s="21">
        <v>10.77577307805624</v>
      </c>
      <c r="G10436" s="21">
        <v>10.847348177679462</v>
      </c>
      <c r="H10436" s="24">
        <v>7.5168620769258981E-2</v>
      </c>
      <c r="I10436" s="3">
        <f t="shared" ref="I10436:I10499" si="490">INDEX(PowerArray,MIN(MaximumPowerIndex,ROUND(F10436*100,0)))</f>
        <v>1845.2599999999504</v>
      </c>
      <c r="J10436" s="3">
        <f>INDEX(PowerArray,MIN(MaximumPowerIndex,ROUND(G10436*100,0)))</f>
        <v>1863.94999999995</v>
      </c>
      <c r="K10436" s="3">
        <f>MIN(J10436-M10436+N10436,'Power Look Up'!$F$4)</f>
        <v>1908.9054670959429</v>
      </c>
      <c r="M10436" s="50">
        <f t="array" ref="M10436">_xlfn.SUM(_xlfn.NORM.DIST($S$3:$S$1003,$G10436,$P10436,FALSE)*WindSpeedStep*$T$3:$T$1003)</f>
        <v>1841.6258204373626</v>
      </c>
      <c r="N10436" s="50">
        <f t="array" ref="N10436">_xlfn.SUM(_xlfn.NORM.DIST($S$3:$S$1003,$G10436,$Q10436,FALSE)*WindSpeedStep*$T$3:$T$1003)</f>
        <v>1886.5812875333554</v>
      </c>
      <c r="P10436" s="42">
        <f t="shared" si="489"/>
        <v>1.0847348177679463</v>
      </c>
      <c r="Q10436" s="42">
        <f t="shared" ref="Q10436:Q10499" si="491">G10436*H10436</f>
        <v>0.81538020152010005</v>
      </c>
    </row>
    <row r="10437" spans="5:17" x14ac:dyDescent="0.2">
      <c r="E10437" s="15" t="s">
        <v>5162</v>
      </c>
      <c r="F10437" s="21">
        <v>10.561292522035226</v>
      </c>
      <c r="G10437" s="21">
        <v>10.60937388361385</v>
      </c>
      <c r="H10437" s="24">
        <v>7.1014035302515266E-2</v>
      </c>
      <c r="I10437" s="3">
        <f t="shared" si="490"/>
        <v>1786.5199999999518</v>
      </c>
      <c r="J10437" s="3">
        <f>INDEX(PowerArray,MIN(MaximumPowerIndex,ROUND(G10437*100,0)))</f>
        <v>1799.8699999999515</v>
      </c>
      <c r="K10437" s="3">
        <f>MIN(J10437-M10437+N10437,'Power Look Up'!$F$4)</f>
        <v>1848.9114575252927</v>
      </c>
      <c r="M10437" s="50">
        <f t="array" ref="M10437">_xlfn.SUM(_xlfn.NORM.DIST($S$3:$S$1003,$G10437,$P10437,FALSE)*WindSpeedStep*$T$3:$T$1003)</f>
        <v>1791.9114840354537</v>
      </c>
      <c r="N10437" s="50">
        <f t="array" ref="N10437">_xlfn.SUM(_xlfn.NORM.DIST($S$3:$S$1003,$G10437,$Q10437,FALSE)*WindSpeedStep*$T$3:$T$1003)</f>
        <v>1840.9529415607949</v>
      </c>
      <c r="P10437" s="42">
        <f t="shared" si="489"/>
        <v>1.0609373883613851</v>
      </c>
      <c r="Q10437" s="42">
        <f t="shared" si="491"/>
        <v>0.75341445150853747</v>
      </c>
    </row>
    <row r="10438" spans="5:17" x14ac:dyDescent="0.2">
      <c r="E10438" s="15" t="s">
        <v>5163</v>
      </c>
      <c r="F10438" s="21">
        <v>10.157261243330696</v>
      </c>
      <c r="G10438" s="21">
        <v>10.22819495705857</v>
      </c>
      <c r="H10438" s="24">
        <v>7.8761388610072786E-2</v>
      </c>
      <c r="I10438" s="3">
        <f t="shared" si="490"/>
        <v>1679.7199999999541</v>
      </c>
      <c r="J10438" s="3">
        <f>INDEX(PowerArray,MIN(MaximumPowerIndex,ROUND(G10438*100,0)))</f>
        <v>1698.4099999999537</v>
      </c>
      <c r="K10438" s="3">
        <f>MIN(J10438-M10438+N10438,'Power Look Up'!$F$4)</f>
        <v>1726.3850826988116</v>
      </c>
      <c r="M10438" s="50">
        <f t="array" ref="M10438">_xlfn.SUM(_xlfn.NORM.DIST($S$3:$S$1003,$G10438,$P10438,FALSE)*WindSpeedStep*$T$3:$T$1003)</f>
        <v>1693.5323826672011</v>
      </c>
      <c r="N10438" s="50">
        <f t="array" ref="N10438">_xlfn.SUM(_xlfn.NORM.DIST($S$3:$S$1003,$G10438,$Q10438,FALSE)*WindSpeedStep*$T$3:$T$1003)</f>
        <v>1721.507465366059</v>
      </c>
      <c r="P10438" s="42">
        <f t="shared" si="489"/>
        <v>1.022819495705857</v>
      </c>
      <c r="Q10438" s="42">
        <f t="shared" si="491"/>
        <v>0.80558683779247675</v>
      </c>
    </row>
    <row r="10439" spans="5:17" x14ac:dyDescent="0.2">
      <c r="E10439" s="15" t="s">
        <v>5164</v>
      </c>
      <c r="F10439" s="21">
        <v>10.009294959312298</v>
      </c>
      <c r="G10439" s="21">
        <v>10.048528469231734</v>
      </c>
      <c r="H10439" s="24">
        <v>6.7936852971582362E-2</v>
      </c>
      <c r="I10439" s="3">
        <f t="shared" si="490"/>
        <v>1639.6699999999548</v>
      </c>
      <c r="J10439" s="3">
        <f>INDEX(PowerArray,MIN(MaximumPowerIndex,ROUND(G10439*100,0)))</f>
        <v>1650.3499999999547</v>
      </c>
      <c r="K10439" s="3">
        <f>MIN(J10439-M10439+N10439,'Power Look Up'!$F$4)</f>
        <v>1683.5167050827904</v>
      </c>
      <c r="M10439" s="50">
        <f t="array" ref="M10439">_xlfn.SUM(_xlfn.NORM.DIST($S$3:$S$1003,$G10439,$P10439,FALSE)*WindSpeedStep*$T$3:$T$1003)</f>
        <v>1639.5137311590579</v>
      </c>
      <c r="N10439" s="50">
        <f t="array" ref="N10439">_xlfn.SUM(_xlfn.NORM.DIST($S$3:$S$1003,$G10439,$Q10439,FALSE)*WindSpeedStep*$T$3:$T$1003)</f>
        <v>1672.6804362418936</v>
      </c>
      <c r="P10439" s="42">
        <f t="shared" si="489"/>
        <v>1.0048528469231734</v>
      </c>
      <c r="Q10439" s="42">
        <f t="shared" si="491"/>
        <v>0.68266540119495589</v>
      </c>
    </row>
    <row r="10440" spans="5:17" x14ac:dyDescent="0.2">
      <c r="E10440" s="15" t="s">
        <v>5165</v>
      </c>
      <c r="F10440" s="21">
        <v>9.6490444101170407</v>
      </c>
      <c r="G10440" s="21">
        <v>9.6981391895790292</v>
      </c>
      <c r="H10440" s="24">
        <v>8.4982508645128477E-2</v>
      </c>
      <c r="I10440" s="3">
        <f t="shared" si="490"/>
        <v>1503.6499999999385</v>
      </c>
      <c r="J10440" s="3">
        <f>INDEX(PowerArray,MIN(MaximumPowerIndex,ROUND(G10440*100,0)))</f>
        <v>1522.6999999999382</v>
      </c>
      <c r="K10440" s="3">
        <f>MIN(J10440-M10440+N10440,'Power Look Up'!$F$4)</f>
        <v>1531.5280429540314</v>
      </c>
      <c r="M10440" s="50">
        <f t="array" ref="M10440">_xlfn.SUM(_xlfn.NORM.DIST($S$3:$S$1003,$G10440,$P10440,FALSE)*WindSpeedStep*$T$3:$T$1003)</f>
        <v>1522.1674574942974</v>
      </c>
      <c r="N10440" s="50">
        <f t="array" ref="N10440">_xlfn.SUM(_xlfn.NORM.DIST($S$3:$S$1003,$G10440,$Q10440,FALSE)*WindSpeedStep*$T$3:$T$1003)</f>
        <v>1530.9955004483907</v>
      </c>
      <c r="P10440" s="42">
        <f t="shared" si="489"/>
        <v>0.96981391895790292</v>
      </c>
      <c r="Q10440" s="42">
        <f t="shared" si="491"/>
        <v>0.8241721975200591</v>
      </c>
    </row>
    <row r="10441" spans="5:17" x14ac:dyDescent="0.2">
      <c r="E10441" s="15" t="s">
        <v>5166</v>
      </c>
      <c r="F10441" s="21">
        <v>9.9433270145840584</v>
      </c>
      <c r="G10441" s="21">
        <v>9.9327114198781974</v>
      </c>
      <c r="H10441" s="24">
        <v>8.3473066789679543E-2</v>
      </c>
      <c r="I10441" s="3">
        <f t="shared" si="490"/>
        <v>1614.1399999999362</v>
      </c>
      <c r="J10441" s="3">
        <f>INDEX(PowerArray,MIN(MaximumPowerIndex,ROUND(G10441*100,0)))</f>
        <v>1610.3299999999363</v>
      </c>
      <c r="K10441" s="3">
        <f>MIN(J10441-M10441+N10441,'Power Look Up'!$F$4)</f>
        <v>1625.5998851613347</v>
      </c>
      <c r="M10441" s="50">
        <f t="array" ref="M10441">_xlfn.SUM(_xlfn.NORM.DIST($S$3:$S$1003,$G10441,$P10441,FALSE)*WindSpeedStep*$T$3:$T$1003)</f>
        <v>1602.3460119685633</v>
      </c>
      <c r="N10441" s="50">
        <f t="array" ref="N10441">_xlfn.SUM(_xlfn.NORM.DIST($S$3:$S$1003,$G10441,$Q10441,FALSE)*WindSpeedStep*$T$3:$T$1003)</f>
        <v>1617.6158971299617</v>
      </c>
      <c r="P10441" s="42">
        <f t="shared" si="489"/>
        <v>0.99327114198781974</v>
      </c>
      <c r="Q10441" s="42">
        <f t="shared" si="491"/>
        <v>0.82911388375410544</v>
      </c>
    </row>
    <row r="10442" spans="5:17" x14ac:dyDescent="0.2">
      <c r="E10442" s="15" t="s">
        <v>5167</v>
      </c>
      <c r="F10442" s="21">
        <v>10.028975280187694</v>
      </c>
      <c r="G10442" s="21">
        <v>10.061125789257771</v>
      </c>
      <c r="H10442" s="24">
        <v>9.9711084339344863E-2</v>
      </c>
      <c r="I10442" s="3">
        <f t="shared" si="490"/>
        <v>1645.0099999999547</v>
      </c>
      <c r="J10442" s="3">
        <f>INDEX(PowerArray,MIN(MaximumPowerIndex,ROUND(G10442*100,0)))</f>
        <v>1653.0199999999545</v>
      </c>
      <c r="K10442" s="3">
        <f>MIN(J10442-M10442+N10442,'Power Look Up'!$F$4)</f>
        <v>1653.3509418150979</v>
      </c>
      <c r="M10442" s="50">
        <f t="array" ref="M10442">_xlfn.SUM(_xlfn.NORM.DIST($S$3:$S$1003,$G10442,$P10442,FALSE)*WindSpeedStep*$T$3:$T$1003)</f>
        <v>1643.4494897280176</v>
      </c>
      <c r="N10442" s="50">
        <f t="array" ref="N10442">_xlfn.SUM(_xlfn.NORM.DIST($S$3:$S$1003,$G10442,$Q10442,FALSE)*WindSpeedStep*$T$3:$T$1003)</f>
        <v>1643.7804315431611</v>
      </c>
      <c r="P10442" s="42">
        <f t="shared" si="489"/>
        <v>1.0061125789257772</v>
      </c>
      <c r="Q10442" s="42">
        <f t="shared" si="491"/>
        <v>1.0032057621214392</v>
      </c>
    </row>
    <row r="10443" spans="5:17" x14ac:dyDescent="0.2">
      <c r="E10443" s="15" t="s">
        <v>5168</v>
      </c>
      <c r="F10443" s="21">
        <v>10.381133679771287</v>
      </c>
      <c r="G10443" s="21">
        <v>10.383437228595245</v>
      </c>
      <c r="H10443" s="24">
        <v>8.1879303958517835E-2</v>
      </c>
      <c r="I10443" s="3">
        <f t="shared" si="490"/>
        <v>1738.4599999999527</v>
      </c>
      <c r="J10443" s="3">
        <f>INDEX(PowerArray,MIN(MaximumPowerIndex,ROUND(G10443*100,0)))</f>
        <v>1738.4599999999527</v>
      </c>
      <c r="K10443" s="3">
        <f>MIN(J10443-M10443+N10443,'Power Look Up'!$F$4)</f>
        <v>1765.7160806865402</v>
      </c>
      <c r="M10443" s="50">
        <f t="array" ref="M10443">_xlfn.SUM(_xlfn.NORM.DIST($S$3:$S$1003,$G10443,$P10443,FALSE)*WindSpeedStep*$T$3:$T$1003)</f>
        <v>1736.351580058267</v>
      </c>
      <c r="N10443" s="50">
        <f t="array" ref="N10443">_xlfn.SUM(_xlfn.NORM.DIST($S$3:$S$1003,$G10443,$Q10443,FALSE)*WindSpeedStep*$T$3:$T$1003)</f>
        <v>1763.6076607448545</v>
      </c>
      <c r="P10443" s="42">
        <f t="shared" si="489"/>
        <v>1.0383437228595245</v>
      </c>
      <c r="Q10443" s="42">
        <f t="shared" si="491"/>
        <v>0.85018861297434012</v>
      </c>
    </row>
    <row r="10444" spans="5:17" x14ac:dyDescent="0.2">
      <c r="E10444" s="15" t="s">
        <v>5169</v>
      </c>
      <c r="F10444" s="21">
        <v>10.434297837465779</v>
      </c>
      <c r="G10444" s="21">
        <v>10.479856160992785</v>
      </c>
      <c r="H10444" s="24">
        <v>7.9545362124873509E-2</v>
      </c>
      <c r="I10444" s="3">
        <f t="shared" si="490"/>
        <v>1751.8099999999524</v>
      </c>
      <c r="J10444" s="3">
        <f>INDEX(PowerArray,MIN(MaximumPowerIndex,ROUND(G10444*100,0)))</f>
        <v>1765.1599999999521</v>
      </c>
      <c r="K10444" s="3">
        <f>MIN(J10444-M10444+N10444,'Power Look Up'!$F$4)</f>
        <v>1797.8094574412037</v>
      </c>
      <c r="M10444" s="50">
        <f t="array" ref="M10444">_xlfn.SUM(_xlfn.NORM.DIST($S$3:$S$1003,$G10444,$P10444,FALSE)*WindSpeedStep*$T$3:$T$1003)</f>
        <v>1761.0563135595676</v>
      </c>
      <c r="N10444" s="50">
        <f t="array" ref="N10444">_xlfn.SUM(_xlfn.NORM.DIST($S$3:$S$1003,$G10444,$Q10444,FALSE)*WindSpeedStep*$T$3:$T$1003)</f>
        <v>1793.7057710008191</v>
      </c>
      <c r="P10444" s="42">
        <f t="shared" si="489"/>
        <v>1.0479856160992786</v>
      </c>
      <c r="Q10444" s="42">
        <f t="shared" si="491"/>
        <v>0.83362395334275774</v>
      </c>
    </row>
    <row r="10445" spans="5:17" x14ac:dyDescent="0.2">
      <c r="E10445" s="15" t="s">
        <v>5170</v>
      </c>
      <c r="F10445" s="21">
        <v>10.383905159198692</v>
      </c>
      <c r="G10445" s="21">
        <v>10.377974221249008</v>
      </c>
      <c r="H10445" s="24">
        <v>7.319019081436294E-2</v>
      </c>
      <c r="I10445" s="3">
        <f t="shared" si="490"/>
        <v>1738.4599999999527</v>
      </c>
      <c r="J10445" s="3">
        <f>INDEX(PowerArray,MIN(MaximumPowerIndex,ROUND(G10445*100,0)))</f>
        <v>1738.4599999999527</v>
      </c>
      <c r="K10445" s="3">
        <f>MIN(J10445-M10445+N10445,'Power Look Up'!$F$4)</f>
        <v>1778.203382887755</v>
      </c>
      <c r="M10445" s="50">
        <f t="array" ref="M10445">_xlfn.SUM(_xlfn.NORM.DIST($S$3:$S$1003,$G10445,$P10445,FALSE)*WindSpeedStep*$T$3:$T$1003)</f>
        <v>1734.9079666517134</v>
      </c>
      <c r="N10445" s="50">
        <f t="array" ref="N10445">_xlfn.SUM(_xlfn.NORM.DIST($S$3:$S$1003,$G10445,$Q10445,FALSE)*WindSpeedStep*$T$3:$T$1003)</f>
        <v>1774.6513495395156</v>
      </c>
      <c r="P10445" s="42">
        <f t="shared" si="489"/>
        <v>1.0377974221249009</v>
      </c>
      <c r="Q10445" s="42">
        <f t="shared" si="491"/>
        <v>0.75956591351975455</v>
      </c>
    </row>
    <row r="10446" spans="5:17" x14ac:dyDescent="0.2">
      <c r="E10446" s="15" t="s">
        <v>5171</v>
      </c>
      <c r="F10446" s="21">
        <v>10.420044087341299</v>
      </c>
      <c r="G10446" s="21">
        <v>10.433955530806532</v>
      </c>
      <c r="H10446" s="24">
        <v>6.6218529808164672E-2</v>
      </c>
      <c r="I10446" s="3">
        <f t="shared" si="490"/>
        <v>1749.1399999999526</v>
      </c>
      <c r="J10446" s="3">
        <f>INDEX(PowerArray,MIN(MaximumPowerIndex,ROUND(G10446*100,0)))</f>
        <v>1751.8099999999524</v>
      </c>
      <c r="K10446" s="3">
        <f>MIN(J10446-M10446+N10446,'Power Look Up'!$F$4)</f>
        <v>1803.3428473010213</v>
      </c>
      <c r="M10446" s="50">
        <f t="array" ref="M10446">_xlfn.SUM(_xlfn.NORM.DIST($S$3:$S$1003,$G10446,$P10446,FALSE)*WindSpeedStep*$T$3:$T$1003)</f>
        <v>1749.4788966299161</v>
      </c>
      <c r="N10446" s="50">
        <f t="array" ref="N10446">_xlfn.SUM(_xlfn.NORM.DIST($S$3:$S$1003,$G10446,$Q10446,FALSE)*WindSpeedStep*$T$3:$T$1003)</f>
        <v>1801.0117439309849</v>
      </c>
      <c r="P10446" s="42">
        <f t="shared" si="489"/>
        <v>1.0433955530806533</v>
      </c>
      <c r="Q10446" s="42">
        <f t="shared" si="491"/>
        <v>0.69092119533377705</v>
      </c>
    </row>
    <row r="10447" spans="5:17" x14ac:dyDescent="0.2">
      <c r="E10447" s="15" t="s">
        <v>5172</v>
      </c>
      <c r="F10447" s="21">
        <v>10.670706505509951</v>
      </c>
      <c r="G10447" s="21">
        <v>10.725077693819223</v>
      </c>
      <c r="H10447" s="24">
        <v>5.9977284509655296E-2</v>
      </c>
      <c r="I10447" s="3">
        <f t="shared" si="490"/>
        <v>1815.8899999999512</v>
      </c>
      <c r="J10447" s="3">
        <f>INDEX(PowerArray,MIN(MaximumPowerIndex,ROUND(G10447*100,0)))</f>
        <v>1831.9099999999507</v>
      </c>
      <c r="K10447" s="3">
        <f>MIN(J10447-M10447+N10447,'Power Look Up'!$F$4)</f>
        <v>1901.7702792164127</v>
      </c>
      <c r="M10447" s="50">
        <f t="array" ref="M10447">_xlfn.SUM(_xlfn.NORM.DIST($S$3:$S$1003,$G10447,$P10447,FALSE)*WindSpeedStep*$T$3:$T$1003)</f>
        <v>1817.2052079269324</v>
      </c>
      <c r="N10447" s="50">
        <f t="array" ref="N10447">_xlfn.SUM(_xlfn.NORM.DIST($S$3:$S$1003,$G10447,$Q10447,FALSE)*WindSpeedStep*$T$3:$T$1003)</f>
        <v>1887.0654871433944</v>
      </c>
      <c r="P10447" s="42">
        <f t="shared" si="489"/>
        <v>1.0725077693819223</v>
      </c>
      <c r="Q10447" s="42">
        <f t="shared" si="491"/>
        <v>0.64326103623035324</v>
      </c>
    </row>
    <row r="10448" spans="5:17" x14ac:dyDescent="0.2">
      <c r="E10448" s="15" t="s">
        <v>5173</v>
      </c>
      <c r="F10448" s="21">
        <v>10.599880787069365</v>
      </c>
      <c r="G10448" s="21">
        <v>10.683240619685508</v>
      </c>
      <c r="H10448" s="24">
        <v>6.5095071714553671E-2</v>
      </c>
      <c r="I10448" s="3">
        <f t="shared" si="490"/>
        <v>1797.1999999999516</v>
      </c>
      <c r="J10448" s="3">
        <f>INDEX(PowerArray,MIN(MaximumPowerIndex,ROUND(G10448*100,0)))</f>
        <v>1818.5599999999511</v>
      </c>
      <c r="K10448" s="3">
        <f>MIN(J10448-M10448+N10448,'Power Look Up'!$F$4)</f>
        <v>1879.0022405046566</v>
      </c>
      <c r="M10448" s="50">
        <f t="array" ref="M10448">_xlfn.SUM(_xlfn.NORM.DIST($S$3:$S$1003,$G10448,$P10448,FALSE)*WindSpeedStep*$T$3:$T$1003)</f>
        <v>1808.3060864402621</v>
      </c>
      <c r="N10448" s="50">
        <f t="array" ref="N10448">_xlfn.SUM(_xlfn.NORM.DIST($S$3:$S$1003,$G10448,$Q10448,FALSE)*WindSpeedStep*$T$3:$T$1003)</f>
        <v>1868.7483269449676</v>
      </c>
      <c r="P10448" s="42">
        <f t="shared" si="489"/>
        <v>1.0683240619685508</v>
      </c>
      <c r="Q10448" s="42">
        <f t="shared" si="491"/>
        <v>0.69542631428226098</v>
      </c>
    </row>
    <row r="10449" spans="5:17" x14ac:dyDescent="0.2">
      <c r="E10449" s="15" t="s">
        <v>5174</v>
      </c>
      <c r="F10449" s="21">
        <v>10.917579200137233</v>
      </c>
      <c r="G10449" s="21">
        <v>10.951293263806487</v>
      </c>
      <c r="H10449" s="24">
        <v>6.411677782847694E-2</v>
      </c>
      <c r="I10449" s="3">
        <f t="shared" si="490"/>
        <v>1882.6399999999496</v>
      </c>
      <c r="J10449" s="3">
        <f>INDEX(PowerArray,MIN(MaximumPowerIndex,ROUND(G10449*100,0)))</f>
        <v>1890.6499999999496</v>
      </c>
      <c r="K10449" s="3">
        <f>MIN(J10449-M10449+N10449,'Power Look Up'!$F$4)</f>
        <v>1955.7492861602714</v>
      </c>
      <c r="M10449" s="50">
        <f t="array" ref="M10449">_xlfn.SUM(_xlfn.NORM.DIST($S$3:$S$1003,$G10449,$P10449,FALSE)*WindSpeedStep*$T$3:$T$1003)</f>
        <v>1860.5579927428644</v>
      </c>
      <c r="N10449" s="50">
        <f t="array" ref="N10449">_xlfn.SUM(_xlfn.NORM.DIST($S$3:$S$1003,$G10449,$Q10449,FALSE)*WindSpeedStep*$T$3:$T$1003)</f>
        <v>1925.6572789031861</v>
      </c>
      <c r="P10449" s="42">
        <f t="shared" si="489"/>
        <v>1.0951293263806487</v>
      </c>
      <c r="Q10449" s="42">
        <f t="shared" si="491"/>
        <v>0.7021616371299767</v>
      </c>
    </row>
    <row r="10450" spans="5:17" x14ac:dyDescent="0.2">
      <c r="E10450" s="15" t="s">
        <v>5175</v>
      </c>
      <c r="F10450" s="21">
        <v>10.851944125471768</v>
      </c>
      <c r="G10450" s="21">
        <v>10.890672463882773</v>
      </c>
      <c r="H10450" s="24">
        <v>7.0955028066597772E-2</v>
      </c>
      <c r="I10450" s="3">
        <f t="shared" si="490"/>
        <v>1863.94999999995</v>
      </c>
      <c r="J10450" s="3">
        <f>INDEX(PowerArray,MIN(MaximumPowerIndex,ROUND(G10450*100,0)))</f>
        <v>1874.6299999999499</v>
      </c>
      <c r="K10450" s="3">
        <f>MIN(J10450-M10450+N10450,'Power Look Up'!$F$4)</f>
        <v>1927.3811762028363</v>
      </c>
      <c r="M10450" s="50">
        <f t="array" ref="M10450">_xlfn.SUM(_xlfn.NORM.DIST($S$3:$S$1003,$G10450,$P10450,FALSE)*WindSpeedStep*$T$3:$T$1003)</f>
        <v>1849.7182863149019</v>
      </c>
      <c r="N10450" s="50">
        <f t="array" ref="N10450">_xlfn.SUM(_xlfn.NORM.DIST($S$3:$S$1003,$G10450,$Q10450,FALSE)*WindSpeedStep*$T$3:$T$1003)</f>
        <v>1902.4694625177883</v>
      </c>
      <c r="P10450" s="42">
        <f t="shared" si="489"/>
        <v>1.0890672463882773</v>
      </c>
      <c r="Q10450" s="42">
        <f t="shared" si="491"/>
        <v>0.77274797033892562</v>
      </c>
    </row>
    <row r="10451" spans="5:17" x14ac:dyDescent="0.2">
      <c r="E10451" s="15" t="s">
        <v>5176</v>
      </c>
      <c r="F10451" s="21">
        <v>10.864837925093379</v>
      </c>
      <c r="G10451" s="21">
        <v>10.880341417961723</v>
      </c>
      <c r="H10451" s="24">
        <v>6.6268821032027664E-2</v>
      </c>
      <c r="I10451" s="3">
        <f t="shared" si="490"/>
        <v>1866.6199999999501</v>
      </c>
      <c r="J10451" s="3">
        <f>INDEX(PowerArray,MIN(MaximumPowerIndex,ROUND(G10451*100,0)))</f>
        <v>1871.95999999995</v>
      </c>
      <c r="K10451" s="3">
        <f>MIN(J10451-M10451+N10451,'Power Look Up'!$F$4)</f>
        <v>1933.0036957124494</v>
      </c>
      <c r="M10451" s="50">
        <f t="array" ref="M10451">_xlfn.SUM(_xlfn.NORM.DIST($S$3:$S$1003,$G10451,$P10451,FALSE)*WindSpeedStep*$T$3:$T$1003)</f>
        <v>1847.814892997299</v>
      </c>
      <c r="N10451" s="50">
        <f t="array" ref="N10451">_xlfn.SUM(_xlfn.NORM.DIST($S$3:$S$1003,$G10451,$Q10451,FALSE)*WindSpeedStep*$T$3:$T$1003)</f>
        <v>1908.8585887097984</v>
      </c>
      <c r="P10451" s="42">
        <f t="shared" si="489"/>
        <v>1.0880341417961723</v>
      </c>
      <c r="Q10451" s="42">
        <f t="shared" si="491"/>
        <v>0.72102739819426354</v>
      </c>
    </row>
    <row r="10452" spans="5:17" x14ac:dyDescent="0.2">
      <c r="E10452" s="15" t="s">
        <v>5177</v>
      </c>
      <c r="F10452" s="21">
        <v>10.960993805605034</v>
      </c>
      <c r="G10452" s="21">
        <v>11.012380484989624</v>
      </c>
      <c r="H10452" s="24">
        <v>6.9336778532925095E-2</v>
      </c>
      <c r="I10452" s="3">
        <f t="shared" si="490"/>
        <v>1893.3199999999495</v>
      </c>
      <c r="J10452" s="3">
        <f>INDEX(PowerArray,MIN(MaximumPowerIndex,ROUND(G10452*100,0)))</f>
        <v>1904.839999999984</v>
      </c>
      <c r="K10452" s="3">
        <f>MIN(J10452-M10452+N10452,'Power Look Up'!$F$4)</f>
        <v>1960.60964097291</v>
      </c>
      <c r="M10452" s="50">
        <f t="array" ref="M10452">_xlfn.SUM(_xlfn.NORM.DIST($S$3:$S$1003,$G10452,$P10452,FALSE)*WindSpeedStep*$T$3:$T$1003)</f>
        <v>1870.9198300933322</v>
      </c>
      <c r="N10452" s="50">
        <f t="array" ref="N10452">_xlfn.SUM(_xlfn.NORM.DIST($S$3:$S$1003,$G10452,$Q10452,FALSE)*WindSpeedStep*$T$3:$T$1003)</f>
        <v>1926.6894710662582</v>
      </c>
      <c r="P10452" s="42">
        <f t="shared" si="489"/>
        <v>1.1012380484989623</v>
      </c>
      <c r="Q10452" s="42">
        <f t="shared" si="491"/>
        <v>0.76356298680803181</v>
      </c>
    </row>
    <row r="10453" spans="5:17" x14ac:dyDescent="0.2">
      <c r="E10453" s="15" t="s">
        <v>5178</v>
      </c>
      <c r="F10453" s="21">
        <v>10.96055525485203</v>
      </c>
      <c r="G10453" s="21">
        <v>11.009157084984302</v>
      </c>
      <c r="H10453" s="24">
        <v>7.9375540724989049E-2</v>
      </c>
      <c r="I10453" s="3">
        <f t="shared" si="490"/>
        <v>1893.3199999999495</v>
      </c>
      <c r="J10453" s="3">
        <f>INDEX(PowerArray,MIN(MaximumPowerIndex,ROUND(G10453*100,0)))</f>
        <v>1904.839999999984</v>
      </c>
      <c r="K10453" s="3">
        <f>MIN(J10453-M10453+N10453,'Power Look Up'!$F$4)</f>
        <v>1942.5347301197176</v>
      </c>
      <c r="M10453" s="50">
        <f t="array" ref="M10453">_xlfn.SUM(_xlfn.NORM.DIST($S$3:$S$1003,$G10453,$P10453,FALSE)*WindSpeedStep*$T$3:$T$1003)</f>
        <v>1870.3869631859118</v>
      </c>
      <c r="N10453" s="50">
        <f t="array" ref="N10453">_xlfn.SUM(_xlfn.NORM.DIST($S$3:$S$1003,$G10453,$Q10453,FALSE)*WindSpeedStep*$T$3:$T$1003)</f>
        <v>1908.0816933056453</v>
      </c>
      <c r="P10453" s="42">
        <f t="shared" si="489"/>
        <v>1.1009157084984302</v>
      </c>
      <c r="Q10453" s="42">
        <f t="shared" si="491"/>
        <v>0.87385779654697326</v>
      </c>
    </row>
    <row r="10454" spans="5:17" x14ac:dyDescent="0.2">
      <c r="E10454" s="15" t="s">
        <v>5179</v>
      </c>
      <c r="F10454" s="21">
        <v>11.474088831836632</v>
      </c>
      <c r="G10454" s="21">
        <v>11.599757018941821</v>
      </c>
      <c r="H10454" s="24">
        <v>7.9309129756348448E-2</v>
      </c>
      <c r="I10454" s="3">
        <f t="shared" si="490"/>
        <v>1943.4799999999832</v>
      </c>
      <c r="J10454" s="3">
        <f>INDEX(PowerArray,MIN(MaximumPowerIndex,ROUND(G10454*100,0)))</f>
        <v>1954.399999999983</v>
      </c>
      <c r="K10454" s="3">
        <f>MIN(J10454-M10454+N10454,'Power Look Up'!$F$4)</f>
        <v>1986.2645693180652</v>
      </c>
      <c r="M10454" s="50">
        <f t="array" ref="M10454">_xlfn.SUM(_xlfn.NORM.DIST($S$3:$S$1003,$G10454,$P10454,FALSE)*WindSpeedStep*$T$3:$T$1003)</f>
        <v>1944.5660348432511</v>
      </c>
      <c r="N10454" s="50">
        <f t="array" ref="N10454">_xlfn.SUM(_xlfn.NORM.DIST($S$3:$S$1003,$G10454,$Q10454,FALSE)*WindSpeedStep*$T$3:$T$1003)</f>
        <v>1976.4306041613333</v>
      </c>
      <c r="P10454" s="42">
        <f t="shared" si="489"/>
        <v>1.1599757018941821</v>
      </c>
      <c r="Q10454" s="42">
        <f t="shared" si="491"/>
        <v>0.91996663455737049</v>
      </c>
    </row>
    <row r="10455" spans="5:17" x14ac:dyDescent="0.2">
      <c r="E10455" s="15" t="s">
        <v>5180</v>
      </c>
      <c r="F10455" s="21">
        <v>11.3411663273681</v>
      </c>
      <c r="G10455" s="21">
        <v>11.373258934296478</v>
      </c>
      <c r="H10455" s="24">
        <v>8.5529122137926003E-2</v>
      </c>
      <c r="I10455" s="3">
        <f t="shared" si="490"/>
        <v>1932.5599999999833</v>
      </c>
      <c r="J10455" s="3">
        <f>INDEX(PowerArray,MIN(MaximumPowerIndex,ROUND(G10455*100,0)))</f>
        <v>1935.0799999999833</v>
      </c>
      <c r="K10455" s="3">
        <f>MIN(J10455-M10455+N10455,'Power Look Up'!$F$4)</f>
        <v>1959.9231447418986</v>
      </c>
      <c r="M10455" s="50">
        <f t="array" ref="M10455">_xlfn.SUM(_xlfn.NORM.DIST($S$3:$S$1003,$G10455,$P10455,FALSE)*WindSpeedStep*$T$3:$T$1003)</f>
        <v>1921.3435954423012</v>
      </c>
      <c r="N10455" s="50">
        <f t="array" ref="N10455">_xlfn.SUM(_xlfn.NORM.DIST($S$3:$S$1003,$G10455,$Q10455,FALSE)*WindSpeedStep*$T$3:$T$1003)</f>
        <v>1946.1867401842164</v>
      </c>
      <c r="P10455" s="42">
        <f t="shared" si="489"/>
        <v>1.137325893429648</v>
      </c>
      <c r="Q10455" s="42">
        <f t="shared" si="491"/>
        <v>0.9727448524977016</v>
      </c>
    </row>
    <row r="10456" spans="5:17" x14ac:dyDescent="0.2">
      <c r="E10456" s="15" t="s">
        <v>5181</v>
      </c>
      <c r="F10456" s="21">
        <v>11.474945189998667</v>
      </c>
      <c r="G10456" s="21">
        <v>11.60199247602416</v>
      </c>
      <c r="H10456" s="24">
        <v>8.6274921893558509E-2</v>
      </c>
      <c r="I10456" s="3">
        <f t="shared" si="490"/>
        <v>1943.4799999999832</v>
      </c>
      <c r="J10456" s="3">
        <f>INDEX(PowerArray,MIN(MaximumPowerIndex,ROUND(G10456*100,0)))</f>
        <v>1954.399999999983</v>
      </c>
      <c r="K10456" s="3">
        <f>MIN(J10456-M10456+N10456,'Power Look Up'!$F$4)</f>
        <v>1975.8980481572958</v>
      </c>
      <c r="M10456" s="50">
        <f t="array" ref="M10456">_xlfn.SUM(_xlfn.NORM.DIST($S$3:$S$1003,$G10456,$P10456,FALSE)*WindSpeedStep*$T$3:$T$1003)</f>
        <v>1944.7667103487656</v>
      </c>
      <c r="N10456" s="50">
        <f t="array" ref="N10456">_xlfn.SUM(_xlfn.NORM.DIST($S$3:$S$1003,$G10456,$Q10456,FALSE)*WindSpeedStep*$T$3:$T$1003)</f>
        <v>1966.2647585060784</v>
      </c>
      <c r="P10456" s="42">
        <f t="shared" si="489"/>
        <v>1.1601992476024161</v>
      </c>
      <c r="Q10456" s="42">
        <f t="shared" si="491"/>
        <v>1.000960994678638</v>
      </c>
    </row>
    <row r="10457" spans="5:17" x14ac:dyDescent="0.2">
      <c r="E10457" s="15" t="s">
        <v>5182</v>
      </c>
      <c r="F10457" s="21">
        <v>11.347148861021756</v>
      </c>
      <c r="G10457" s="21">
        <v>11.39789115664828</v>
      </c>
      <c r="H10457" s="24">
        <v>8.2840192854873457E-2</v>
      </c>
      <c r="I10457" s="3">
        <f t="shared" si="490"/>
        <v>1933.3999999999835</v>
      </c>
      <c r="J10457" s="3">
        <f>INDEX(PowerArray,MIN(MaximumPowerIndex,ROUND(G10457*100,0)))</f>
        <v>1937.5999999999833</v>
      </c>
      <c r="K10457" s="3">
        <f>MIN(J10457-M10457+N10457,'Power Look Up'!$F$4)</f>
        <v>1966.7085036913406</v>
      </c>
      <c r="M10457" s="50">
        <f t="array" ref="M10457">_xlfn.SUM(_xlfn.NORM.DIST($S$3:$S$1003,$G10457,$P10457,FALSE)*WindSpeedStep*$T$3:$T$1003)</f>
        <v>1924.1599278026263</v>
      </c>
      <c r="N10457" s="50">
        <f t="array" ref="N10457">_xlfn.SUM(_xlfn.NORM.DIST($S$3:$S$1003,$G10457,$Q10457,FALSE)*WindSpeedStep*$T$3:$T$1003)</f>
        <v>1953.2684314939836</v>
      </c>
      <c r="P10457" s="42">
        <f t="shared" si="489"/>
        <v>1.1397891156648281</v>
      </c>
      <c r="Q10457" s="42">
        <f t="shared" si="491"/>
        <v>0.94420350155560018</v>
      </c>
    </row>
    <row r="10458" spans="5:17" x14ac:dyDescent="0.2">
      <c r="E10458" s="15" t="s">
        <v>5183</v>
      </c>
      <c r="F10458" s="21">
        <v>11.840757996006054</v>
      </c>
      <c r="G10458" s="21">
        <v>11.828574883154237</v>
      </c>
      <c r="H10458" s="24">
        <v>7.769772849933429E-2</v>
      </c>
      <c r="I10458" s="3">
        <f t="shared" si="490"/>
        <v>1974.5599999999824</v>
      </c>
      <c r="J10458" s="3">
        <f>INDEX(PowerArray,MIN(MaximumPowerIndex,ROUND(G10458*100,0)))</f>
        <v>1973.7199999999825</v>
      </c>
      <c r="K10458" s="3">
        <f>MIN(J10458-M10458+N10458,'Power Look Up'!$F$4)</f>
        <v>2000</v>
      </c>
      <c r="M10458" s="50">
        <f t="array" ref="M10458">_xlfn.SUM(_xlfn.NORM.DIST($S$3:$S$1003,$G10458,$P10458,FALSE)*WindSpeedStep*$T$3:$T$1003)</f>
        <v>1962.5310313643654</v>
      </c>
      <c r="N10458" s="50">
        <f t="array" ref="N10458">_xlfn.SUM(_xlfn.NORM.DIST($S$3:$S$1003,$G10458,$Q10458,FALSE)*WindSpeedStep*$T$3:$T$1003)</f>
        <v>1992.1710525082592</v>
      </c>
      <c r="P10458" s="42">
        <f t="shared" si="489"/>
        <v>1.1828574883154237</v>
      </c>
      <c r="Q10458" s="42">
        <f t="shared" si="491"/>
        <v>0.91905339980536271</v>
      </c>
    </row>
    <row r="10459" spans="5:17" x14ac:dyDescent="0.2">
      <c r="E10459" s="15" t="s">
        <v>5184</v>
      </c>
      <c r="F10459" s="21">
        <v>11.68892937761408</v>
      </c>
      <c r="G10459" s="21">
        <v>11.737840528942911</v>
      </c>
      <c r="H10459" s="24">
        <v>7.7851441359785792E-2</v>
      </c>
      <c r="I10459" s="3">
        <f t="shared" si="490"/>
        <v>1961.9599999999828</v>
      </c>
      <c r="J10459" s="3">
        <f>INDEX(PowerArray,MIN(MaximumPowerIndex,ROUND(G10459*100,0)))</f>
        <v>1966.1599999999828</v>
      </c>
      <c r="K10459" s="3">
        <f>MIN(J10459-M10459+N10459,'Power Look Up'!$F$4)</f>
        <v>1997.4701635851486</v>
      </c>
      <c r="M10459" s="50">
        <f t="array" ref="M10459">_xlfn.SUM(_xlfn.NORM.DIST($S$3:$S$1003,$G10459,$P10459,FALSE)*WindSpeedStep*$T$3:$T$1003)</f>
        <v>1956.0069899192915</v>
      </c>
      <c r="N10459" s="50">
        <f t="array" ref="N10459">_xlfn.SUM(_xlfn.NORM.DIST($S$3:$S$1003,$G10459,$Q10459,FALSE)*WindSpeedStep*$T$3:$T$1003)</f>
        <v>1987.3171535044573</v>
      </c>
      <c r="P10459" s="42">
        <f t="shared" si="489"/>
        <v>1.1737840528942911</v>
      </c>
      <c r="Q10459" s="42">
        <f t="shared" si="491"/>
        <v>0.91380780362951608</v>
      </c>
    </row>
    <row r="10460" spans="5:17" x14ac:dyDescent="0.2">
      <c r="E10460" s="15" t="s">
        <v>5185</v>
      </c>
      <c r="F10460" s="21">
        <v>11.624918859211073</v>
      </c>
      <c r="G10460" s="21">
        <v>11.608950748688889</v>
      </c>
      <c r="H10460" s="24">
        <v>7.2258568870304074E-2</v>
      </c>
      <c r="I10460" s="3">
        <f t="shared" si="490"/>
        <v>1956.0799999999829</v>
      </c>
      <c r="J10460" s="3">
        <f>INDEX(PowerArray,MIN(MaximumPowerIndex,ROUND(G10460*100,0)))</f>
        <v>1955.239999999983</v>
      </c>
      <c r="K10460" s="3">
        <f>MIN(J10460-M10460+N10460,'Power Look Up'!$F$4)</f>
        <v>1996.829633884237</v>
      </c>
      <c r="M10460" s="50">
        <f t="array" ref="M10460">_xlfn.SUM(_xlfn.NORM.DIST($S$3:$S$1003,$G10460,$P10460,FALSE)*WindSpeedStep*$T$3:$T$1003)</f>
        <v>1945.3879832389607</v>
      </c>
      <c r="N10460" s="50">
        <f t="array" ref="N10460">_xlfn.SUM(_xlfn.NORM.DIST($S$3:$S$1003,$G10460,$Q10460,FALSE)*WindSpeedStep*$T$3:$T$1003)</f>
        <v>1986.9776171232147</v>
      </c>
      <c r="P10460" s="42">
        <f t="shared" si="489"/>
        <v>1.1608950748688889</v>
      </c>
      <c r="Q10460" s="42">
        <f t="shared" si="491"/>
        <v>0.83884616718610416</v>
      </c>
    </row>
    <row r="10461" spans="5:17" x14ac:dyDescent="0.2">
      <c r="E10461" s="15" t="s">
        <v>5186</v>
      </c>
      <c r="F10461" s="21">
        <v>11.908960578481803</v>
      </c>
      <c r="G10461" s="21">
        <v>11.906402174276279</v>
      </c>
      <c r="H10461" s="24">
        <v>7.2214530758790696E-2</v>
      </c>
      <c r="I10461" s="3">
        <f t="shared" si="490"/>
        <v>1980.4399999999823</v>
      </c>
      <c r="J10461" s="3">
        <f>INDEX(PowerArray,MIN(MaximumPowerIndex,ROUND(G10461*100,0)))</f>
        <v>1980.4399999999823</v>
      </c>
      <c r="K10461" s="3">
        <f>MIN(J10461-M10461+N10461,'Power Look Up'!$F$4)</f>
        <v>2000</v>
      </c>
      <c r="M10461" s="50">
        <f t="array" ref="M10461">_xlfn.SUM(_xlfn.NORM.DIST($S$3:$S$1003,$G10461,$P10461,FALSE)*WindSpeedStep*$T$3:$T$1003)</f>
        <v>1967.5521782221754</v>
      </c>
      <c r="N10461" s="50">
        <f t="array" ref="N10461">_xlfn.SUM(_xlfn.NORM.DIST($S$3:$S$1003,$G10461,$Q10461,FALSE)*WindSpeedStep*$T$3:$T$1003)</f>
        <v>2001.3627351551031</v>
      </c>
      <c r="P10461" s="42">
        <f t="shared" si="489"/>
        <v>1.1906402174276278</v>
      </c>
      <c r="Q10461" s="42">
        <f t="shared" si="491"/>
        <v>0.85981524604080672</v>
      </c>
    </row>
    <row r="10462" spans="5:17" x14ac:dyDescent="0.2">
      <c r="E10462" s="15" t="s">
        <v>5187</v>
      </c>
      <c r="F10462" s="21">
        <v>11.598813468375781</v>
      </c>
      <c r="G10462" s="21">
        <v>11.686904696570693</v>
      </c>
      <c r="H10462" s="24">
        <v>7.155904371279001E-2</v>
      </c>
      <c r="I10462" s="3">
        <f t="shared" si="490"/>
        <v>1954.399999999983</v>
      </c>
      <c r="J10462" s="3">
        <f>INDEX(PowerArray,MIN(MaximumPowerIndex,ROUND(G10462*100,0)))</f>
        <v>1961.9599999999828</v>
      </c>
      <c r="K10462" s="3">
        <f>MIN(J10462-M10462+N10462,'Power Look Up'!$F$4)</f>
        <v>2000</v>
      </c>
      <c r="M10462" s="50">
        <f t="array" ref="M10462">_xlfn.SUM(_xlfn.NORM.DIST($S$3:$S$1003,$G10462,$P10462,FALSE)*WindSpeedStep*$T$3:$T$1003)</f>
        <v>1952.0075469756994</v>
      </c>
      <c r="N10462" s="50">
        <f t="array" ref="N10462">_xlfn.SUM(_xlfn.NORM.DIST($S$3:$S$1003,$G10462,$Q10462,FALSE)*WindSpeedStep*$T$3:$T$1003)</f>
        <v>1992.5291577041162</v>
      </c>
      <c r="P10462" s="42">
        <f t="shared" si="489"/>
        <v>1.1686904696570692</v>
      </c>
      <c r="Q10462" s="42">
        <f t="shared" si="491"/>
        <v>0.83630372404911313</v>
      </c>
    </row>
    <row r="10463" spans="5:17" x14ac:dyDescent="0.2">
      <c r="E10463" s="15" t="s">
        <v>5188</v>
      </c>
      <c r="F10463" s="21">
        <v>11.753413489447759</v>
      </c>
      <c r="G10463" s="21">
        <v>11.815541179125177</v>
      </c>
      <c r="H10463" s="24">
        <v>7.9976765970493094E-2</v>
      </c>
      <c r="I10463" s="3">
        <f t="shared" si="490"/>
        <v>1966.9999999999827</v>
      </c>
      <c r="J10463" s="3">
        <f>INDEX(PowerArray,MIN(MaximumPowerIndex,ROUND(G10463*100,0)))</f>
        <v>1972.8799999999826</v>
      </c>
      <c r="K10463" s="3">
        <f>MIN(J10463-M10463+N10463,'Power Look Up'!$F$4)</f>
        <v>2000</v>
      </c>
      <c r="M10463" s="50">
        <f t="array" ref="M10463">_xlfn.SUM(_xlfn.NORM.DIST($S$3:$S$1003,$G10463,$P10463,FALSE)*WindSpeedStep*$T$3:$T$1003)</f>
        <v>1961.6394500034219</v>
      </c>
      <c r="N10463" s="50">
        <f t="array" ref="N10463">_xlfn.SUM(_xlfn.NORM.DIST($S$3:$S$1003,$G10463,$Q10463,FALSE)*WindSpeedStep*$T$3:$T$1003)</f>
        <v>1988.7697033861584</v>
      </c>
      <c r="P10463" s="42">
        <f t="shared" si="489"/>
        <v>1.1815541179125177</v>
      </c>
      <c r="Q10463" s="42">
        <f t="shared" si="491"/>
        <v>0.94496877169761828</v>
      </c>
    </row>
    <row r="10464" spans="5:17" x14ac:dyDescent="0.2">
      <c r="E10464" s="15" t="s">
        <v>5189</v>
      </c>
      <c r="F10464" s="21">
        <v>11.482229102114889</v>
      </c>
      <c r="G10464" s="21">
        <v>11.423837668366183</v>
      </c>
      <c r="H10464" s="24">
        <v>7.3156526710069045E-2</v>
      </c>
      <c r="I10464" s="3">
        <f t="shared" si="490"/>
        <v>1944.3199999999831</v>
      </c>
      <c r="J10464" s="3">
        <f>INDEX(PowerArray,MIN(MaximumPowerIndex,ROUND(G10464*100,0)))</f>
        <v>1939.2799999999834</v>
      </c>
      <c r="K10464" s="3">
        <f>MIN(J10464-M10464+N10464,'Power Look Up'!$F$4)</f>
        <v>1983.5953442371951</v>
      </c>
      <c r="M10464" s="50">
        <f t="array" ref="M10464">_xlfn.SUM(_xlfn.NORM.DIST($S$3:$S$1003,$G10464,$P10464,FALSE)*WindSpeedStep*$T$3:$T$1003)</f>
        <v>1927.0467359166485</v>
      </c>
      <c r="N10464" s="50">
        <f t="array" ref="N10464">_xlfn.SUM(_xlfn.NORM.DIST($S$3:$S$1003,$G10464,$Q10464,FALSE)*WindSpeedStep*$T$3:$T$1003)</f>
        <v>1971.3620801538602</v>
      </c>
      <c r="P10464" s="42">
        <f t="shared" si="489"/>
        <v>1.1423837668366184</v>
      </c>
      <c r="Q10464" s="42">
        <f t="shared" si="491"/>
        <v>0.83572828551732348</v>
      </c>
    </row>
    <row r="10465" spans="5:17" x14ac:dyDescent="0.2">
      <c r="E10465" s="15" t="s">
        <v>5190</v>
      </c>
      <c r="F10465" s="21">
        <v>11.39406084515014</v>
      </c>
      <c r="G10465" s="21">
        <v>11.442317519998646</v>
      </c>
      <c r="H10465" s="24">
        <v>0.10092977522491424</v>
      </c>
      <c r="I10465" s="3">
        <f t="shared" si="490"/>
        <v>1936.7599999999834</v>
      </c>
      <c r="J10465" s="3">
        <f>INDEX(PowerArray,MIN(MaximumPowerIndex,ROUND(G10465*100,0)))</f>
        <v>1940.9599999999832</v>
      </c>
      <c r="K10465" s="3">
        <f>MIN(J10465-M10465+N10465,'Power Look Up'!$F$4)</f>
        <v>1939.3720037301975</v>
      </c>
      <c r="M10465" s="50">
        <f t="array" ref="M10465">_xlfn.SUM(_xlfn.NORM.DIST($S$3:$S$1003,$G10465,$P10465,FALSE)*WindSpeedStep*$T$3:$T$1003)</f>
        <v>1929.053622437169</v>
      </c>
      <c r="N10465" s="50">
        <f t="array" ref="N10465">_xlfn.SUM(_xlfn.NORM.DIST($S$3:$S$1003,$G10465,$Q10465,FALSE)*WindSpeedStep*$T$3:$T$1003)</f>
        <v>1927.4656261673833</v>
      </c>
      <c r="P10465" s="42">
        <f t="shared" si="489"/>
        <v>1.1442317519998646</v>
      </c>
      <c r="Q10465" s="42">
        <f t="shared" si="491"/>
        <v>1.1548705353455615</v>
      </c>
    </row>
    <row r="10466" spans="5:17" x14ac:dyDescent="0.2">
      <c r="E10466" s="15" t="s">
        <v>5191</v>
      </c>
      <c r="F10466" s="21">
        <v>11.397413419197502</v>
      </c>
      <c r="G10466" s="21">
        <v>11.467172381636283</v>
      </c>
      <c r="H10466" s="24">
        <v>8.5107029491986105E-2</v>
      </c>
      <c r="I10466" s="3">
        <f t="shared" si="490"/>
        <v>1937.5999999999833</v>
      </c>
      <c r="J10466" s="3">
        <f>INDEX(PowerArray,MIN(MaximumPowerIndex,ROUND(G10466*100,0)))</f>
        <v>1943.4799999999832</v>
      </c>
      <c r="K10466" s="3">
        <f>MIN(J10466-M10466+N10466,'Power Look Up'!$F$4)</f>
        <v>1968.1816246575406</v>
      </c>
      <c r="M10466" s="50">
        <f t="array" ref="M10466">_xlfn.SUM(_xlfn.NORM.DIST($S$3:$S$1003,$G10466,$P10466,FALSE)*WindSpeedStep*$T$3:$T$1003)</f>
        <v>1931.6892822733244</v>
      </c>
      <c r="N10466" s="50">
        <f t="array" ref="N10466">_xlfn.SUM(_xlfn.NORM.DIST($S$3:$S$1003,$G10466,$Q10466,FALSE)*WindSpeedStep*$T$3:$T$1003)</f>
        <v>1956.3909069308818</v>
      </c>
      <c r="P10466" s="42">
        <f t="shared" si="489"/>
        <v>1.1467172381636284</v>
      </c>
      <c r="Q10466" s="42">
        <f t="shared" si="491"/>
        <v>0.97593697807360769</v>
      </c>
    </row>
    <row r="10467" spans="5:17" x14ac:dyDescent="0.2">
      <c r="E10467" s="15" t="s">
        <v>5192</v>
      </c>
      <c r="F10467" s="21">
        <v>12.058772245571085</v>
      </c>
      <c r="G10467" s="21">
        <v>12.123359282748387</v>
      </c>
      <c r="H10467" s="24">
        <v>8.4585725580365201E-2</v>
      </c>
      <c r="I10467" s="3">
        <f t="shared" si="490"/>
        <v>1988.6599999999976</v>
      </c>
      <c r="J10467" s="3">
        <f>INDEX(PowerArray,MIN(MaximumPowerIndex,ROUND(G10467*100,0)))</f>
        <v>1989.3199999999977</v>
      </c>
      <c r="K10467" s="3">
        <f>MIN(J10467-M10467+N10467,'Power Look Up'!$F$4)</f>
        <v>2000</v>
      </c>
      <c r="M10467" s="50">
        <f t="array" ref="M10467">_xlfn.SUM(_xlfn.NORM.DIST($S$3:$S$1003,$G10467,$P10467,FALSE)*WindSpeedStep*$T$3:$T$1003)</f>
        <v>1979.0605838633605</v>
      </c>
      <c r="N10467" s="50">
        <f t="array" ref="N10467">_xlfn.SUM(_xlfn.NORM.DIST($S$3:$S$1003,$G10467,$Q10467,FALSE)*WindSpeedStep*$T$3:$T$1003)</f>
        <v>1996.023851986748</v>
      </c>
      <c r="P10467" s="42">
        <f t="shared" si="489"/>
        <v>1.2123359282748387</v>
      </c>
      <c r="Q10467" s="42">
        <f t="shared" si="491"/>
        <v>1.0254631414027282</v>
      </c>
    </row>
    <row r="10468" spans="5:17" x14ac:dyDescent="0.2">
      <c r="E10468" s="15" t="s">
        <v>5193</v>
      </c>
      <c r="F10468" s="21">
        <v>11.920676856214831</v>
      </c>
      <c r="G10468" s="21">
        <v>11.980475411937988</v>
      </c>
      <c r="H10468" s="24">
        <v>7.8854582784024727E-2</v>
      </c>
      <c r="I10468" s="3">
        <f t="shared" si="490"/>
        <v>1981.2799999999825</v>
      </c>
      <c r="J10468" s="3">
        <f>INDEX(PowerArray,MIN(MaximumPowerIndex,ROUND(G10468*100,0)))</f>
        <v>1986.3199999999822</v>
      </c>
      <c r="K10468" s="3">
        <f>MIN(J10468-M10468+N10468,'Power Look Up'!$F$4)</f>
        <v>2000</v>
      </c>
      <c r="M10468" s="50">
        <f t="array" ref="M10468">_xlfn.SUM(_xlfn.NORM.DIST($S$3:$S$1003,$G10468,$P10468,FALSE)*WindSpeedStep*$T$3:$T$1003)</f>
        <v>1971.8732605465962</v>
      </c>
      <c r="N10468" s="50">
        <f t="array" ref="N10468">_xlfn.SUM(_xlfn.NORM.DIST($S$3:$S$1003,$G10468,$Q10468,FALSE)*WindSpeedStep*$T$3:$T$1003)</f>
        <v>1997.0957126828705</v>
      </c>
      <c r="P10468" s="42">
        <f t="shared" si="489"/>
        <v>1.1980475411937987</v>
      </c>
      <c r="Q10468" s="42">
        <f t="shared" si="491"/>
        <v>0.94471539016263684</v>
      </c>
    </row>
    <row r="10469" spans="5:17" x14ac:dyDescent="0.2">
      <c r="E10469" s="15" t="s">
        <v>5194</v>
      </c>
      <c r="F10469" s="21">
        <v>11.480663383561586</v>
      </c>
      <c r="G10469" s="21">
        <v>11.50809633850527</v>
      </c>
      <c r="H10469" s="24">
        <v>7.403753351196235E-2</v>
      </c>
      <c r="I10469" s="3">
        <f t="shared" si="490"/>
        <v>1944.3199999999831</v>
      </c>
      <c r="J10469" s="3">
        <f>INDEX(PowerArray,MIN(MaximumPowerIndex,ROUND(G10469*100,0)))</f>
        <v>1946.8399999999831</v>
      </c>
      <c r="K10469" s="3">
        <f>MIN(J10469-M10469+N10469,'Power Look Up'!$F$4)</f>
        <v>1988.1543741912963</v>
      </c>
      <c r="M10469" s="50">
        <f t="array" ref="M10469">_xlfn.SUM(_xlfn.NORM.DIST($S$3:$S$1003,$G10469,$P10469,FALSE)*WindSpeedStep*$T$3:$T$1003)</f>
        <v>1935.8731215239566</v>
      </c>
      <c r="N10469" s="50">
        <f t="array" ref="N10469">_xlfn.SUM(_xlfn.NORM.DIST($S$3:$S$1003,$G10469,$Q10469,FALSE)*WindSpeedStep*$T$3:$T$1003)</f>
        <v>1977.1874957152697</v>
      </c>
      <c r="P10469" s="42">
        <f t="shared" si="489"/>
        <v>1.1508096338505271</v>
      </c>
      <c r="Q10469" s="42">
        <f t="shared" si="491"/>
        <v>0.85203106832097519</v>
      </c>
    </row>
    <row r="10470" spans="5:17" x14ac:dyDescent="0.2">
      <c r="E10470" s="15" t="s">
        <v>5195</v>
      </c>
      <c r="F10470" s="21">
        <v>11.98421473341403</v>
      </c>
      <c r="G10470" s="21">
        <v>11.954250543810199</v>
      </c>
      <c r="H10470" s="24">
        <v>7.5933218841845784E-2</v>
      </c>
      <c r="I10470" s="3">
        <f t="shared" si="490"/>
        <v>1986.3199999999822</v>
      </c>
      <c r="J10470" s="3">
        <f>INDEX(PowerArray,MIN(MaximumPowerIndex,ROUND(G10470*100,0)))</f>
        <v>1983.7999999999824</v>
      </c>
      <c r="K10470" s="3">
        <f>MIN(J10470-M10470+N10470,'Power Look Up'!$F$4)</f>
        <v>2000</v>
      </c>
      <c r="M10470" s="50">
        <f t="array" ref="M10470">_xlfn.SUM(_xlfn.NORM.DIST($S$3:$S$1003,$G10470,$P10470,FALSE)*WindSpeedStep*$T$3:$T$1003)</f>
        <v>1970.3924928512315</v>
      </c>
      <c r="N10470" s="50">
        <f t="array" ref="N10470">_xlfn.SUM(_xlfn.NORM.DIST($S$3:$S$1003,$G10470,$Q10470,FALSE)*WindSpeedStep*$T$3:$T$1003)</f>
        <v>1999.2024221199988</v>
      </c>
      <c r="P10470" s="42">
        <f t="shared" si="489"/>
        <v>1.1954250543810199</v>
      </c>
      <c r="Q10470" s="42">
        <f t="shared" si="491"/>
        <v>0.90772472263339377</v>
      </c>
    </row>
    <row r="10471" spans="5:17" x14ac:dyDescent="0.2">
      <c r="E10471" s="15" t="s">
        <v>5196</v>
      </c>
      <c r="F10471" s="21">
        <v>11.530463143544116</v>
      </c>
      <c r="G10471" s="21">
        <v>11.525516114237639</v>
      </c>
      <c r="H10471" s="24">
        <v>7.5452303100861248E-2</v>
      </c>
      <c r="I10471" s="3">
        <f t="shared" si="490"/>
        <v>1948.5199999999832</v>
      </c>
      <c r="J10471" s="3">
        <f>INDEX(PowerArray,MIN(MaximumPowerIndex,ROUND(G10471*100,0)))</f>
        <v>1948.5199999999832</v>
      </c>
      <c r="K10471" s="3">
        <f>MIN(J10471-M10471+N10471,'Power Look Up'!$F$4)</f>
        <v>1987.3880360272685</v>
      </c>
      <c r="M10471" s="50">
        <f t="array" ref="M10471">_xlfn.SUM(_xlfn.NORM.DIST($S$3:$S$1003,$G10471,$P10471,FALSE)*WindSpeedStep*$T$3:$T$1003)</f>
        <v>1937.5963164130901</v>
      </c>
      <c r="N10471" s="50">
        <f t="array" ref="N10471">_xlfn.SUM(_xlfn.NORM.DIST($S$3:$S$1003,$G10471,$Q10471,FALSE)*WindSpeedStep*$T$3:$T$1003)</f>
        <v>1976.4643524403755</v>
      </c>
      <c r="P10471" s="42">
        <f t="shared" si="489"/>
        <v>1.1525516114237639</v>
      </c>
      <c r="Q10471" s="42">
        <f t="shared" si="491"/>
        <v>0.86962673524531897</v>
      </c>
    </row>
    <row r="10472" spans="5:17" x14ac:dyDescent="0.2">
      <c r="E10472" s="15" t="s">
        <v>5197</v>
      </c>
      <c r="F10472" s="21">
        <v>11.548508811932303</v>
      </c>
      <c r="G10472" s="21">
        <v>11.608618043473253</v>
      </c>
      <c r="H10472" s="24">
        <v>8.4859440812603562E-2</v>
      </c>
      <c r="I10472" s="3">
        <f t="shared" si="490"/>
        <v>1950.199999999983</v>
      </c>
      <c r="J10472" s="3">
        <f>INDEX(PowerArray,MIN(MaximumPowerIndex,ROUND(G10472*100,0)))</f>
        <v>1955.239999999983</v>
      </c>
      <c r="K10472" s="3">
        <f>MIN(J10472-M10472+N10472,'Power Look Up'!$F$4)</f>
        <v>1978.795965460389</v>
      </c>
      <c r="M10472" s="50">
        <f t="array" ref="M10472">_xlfn.SUM(_xlfn.NORM.DIST($S$3:$S$1003,$G10472,$P10472,FALSE)*WindSpeedStep*$T$3:$T$1003)</f>
        <v>1945.3583932309493</v>
      </c>
      <c r="N10472" s="50">
        <f t="array" ref="N10472">_xlfn.SUM(_xlfn.NORM.DIST($S$3:$S$1003,$G10472,$Q10472,FALSE)*WindSpeedStep*$T$3:$T$1003)</f>
        <v>1968.9143586913553</v>
      </c>
      <c r="P10472" s="42">
        <f t="shared" si="489"/>
        <v>1.1608618043473253</v>
      </c>
      <c r="Q10472" s="42">
        <f t="shared" si="491"/>
        <v>0.9851008357762403</v>
      </c>
    </row>
    <row r="10473" spans="5:17" x14ac:dyDescent="0.2">
      <c r="E10473" s="15" t="s">
        <v>5198</v>
      </c>
      <c r="F10473" s="21">
        <v>11.941005188989745</v>
      </c>
      <c r="G10473" s="21">
        <v>11.923406379388979</v>
      </c>
      <c r="H10473" s="24">
        <v>8.3745043584944945E-2</v>
      </c>
      <c r="I10473" s="3">
        <f t="shared" si="490"/>
        <v>1982.9599999999823</v>
      </c>
      <c r="J10473" s="3">
        <f>INDEX(PowerArray,MIN(MaximumPowerIndex,ROUND(G10473*100,0)))</f>
        <v>1981.2799999999825</v>
      </c>
      <c r="K10473" s="3">
        <f>MIN(J10473-M10473+N10473,'Power Look Up'!$F$4)</f>
        <v>2000</v>
      </c>
      <c r="M10473" s="50">
        <f t="array" ref="M10473">_xlfn.SUM(_xlfn.NORM.DIST($S$3:$S$1003,$G10473,$P10473,FALSE)*WindSpeedStep*$T$3:$T$1003)</f>
        <v>1968.5824444572449</v>
      </c>
      <c r="N10473" s="50">
        <f t="array" ref="N10473">_xlfn.SUM(_xlfn.NORM.DIST($S$3:$S$1003,$G10473,$Q10473,FALSE)*WindSpeedStep*$T$3:$T$1003)</f>
        <v>1989.3696313111063</v>
      </c>
      <c r="P10473" s="42">
        <f t="shared" si="489"/>
        <v>1.1923406379388979</v>
      </c>
      <c r="Q10473" s="42">
        <f t="shared" si="491"/>
        <v>0.9985261869229406</v>
      </c>
    </row>
    <row r="10474" spans="5:17" x14ac:dyDescent="0.2">
      <c r="E10474" s="15" t="s">
        <v>5199</v>
      </c>
      <c r="F10474" s="21">
        <v>11.920413533480689</v>
      </c>
      <c r="G10474" s="21">
        <v>11.856598087843565</v>
      </c>
      <c r="H10474" s="24">
        <v>9.9828751465514565E-2</v>
      </c>
      <c r="I10474" s="3">
        <f t="shared" si="490"/>
        <v>1981.2799999999825</v>
      </c>
      <c r="J10474" s="3">
        <f>INDEX(PowerArray,MIN(MaximumPowerIndex,ROUND(G10474*100,0)))</f>
        <v>1976.2399999999825</v>
      </c>
      <c r="K10474" s="3">
        <f>MIN(J10474-M10474+N10474,'Power Look Up'!$F$4)</f>
        <v>1976.4834504873129</v>
      </c>
      <c r="M10474" s="50">
        <f t="array" ref="M10474">_xlfn.SUM(_xlfn.NORM.DIST($S$3:$S$1003,$G10474,$P10474,FALSE)*WindSpeedStep*$T$3:$T$1003)</f>
        <v>1964.397991570326</v>
      </c>
      <c r="N10474" s="50">
        <f t="array" ref="N10474">_xlfn.SUM(_xlfn.NORM.DIST($S$3:$S$1003,$G10474,$Q10474,FALSE)*WindSpeedStep*$T$3:$T$1003)</f>
        <v>1964.6414420576564</v>
      </c>
      <c r="P10474" s="42">
        <f t="shared" si="489"/>
        <v>1.1856598087843566</v>
      </c>
      <c r="Q10474" s="42">
        <f t="shared" si="491"/>
        <v>1.1836293837378304</v>
      </c>
    </row>
    <row r="10475" spans="5:17" x14ac:dyDescent="0.2">
      <c r="E10475" s="15" t="s">
        <v>5200</v>
      </c>
      <c r="F10475" s="21">
        <v>12.120258976951977</v>
      </c>
      <c r="G10475" s="21">
        <v>12.15581802898067</v>
      </c>
      <c r="H10475" s="24">
        <v>9.4882461025531967E-2</v>
      </c>
      <c r="I10475" s="3">
        <f t="shared" si="490"/>
        <v>1989.3199999999977</v>
      </c>
      <c r="J10475" s="3">
        <f>INDEX(PowerArray,MIN(MaximumPowerIndex,ROUND(G10475*100,0)))</f>
        <v>1989.7599999999977</v>
      </c>
      <c r="K10475" s="3">
        <f>MIN(J10475-M10475+N10475,'Power Look Up'!$F$4)</f>
        <v>1995.6075288966103</v>
      </c>
      <c r="M10475" s="50">
        <f t="array" ref="M10475">_xlfn.SUM(_xlfn.NORM.DIST($S$3:$S$1003,$G10475,$P10475,FALSE)*WindSpeedStep*$T$3:$T$1003)</f>
        <v>1980.4995892479644</v>
      </c>
      <c r="N10475" s="50">
        <f t="array" ref="N10475">_xlfn.SUM(_xlfn.NORM.DIST($S$3:$S$1003,$G10475,$Q10475,FALSE)*WindSpeedStep*$T$3:$T$1003)</f>
        <v>1986.3471181445771</v>
      </c>
      <c r="P10475" s="42">
        <f t="shared" si="489"/>
        <v>1.2155818028980672</v>
      </c>
      <c r="Q10475" s="42">
        <f t="shared" si="491"/>
        <v>1.1533739303682173</v>
      </c>
    </row>
    <row r="10476" spans="5:17" x14ac:dyDescent="0.2">
      <c r="E10476" s="15" t="s">
        <v>5201</v>
      </c>
      <c r="F10476" s="21">
        <v>12.423737797222305</v>
      </c>
      <c r="G10476" s="21">
        <v>12.405151368834323</v>
      </c>
      <c r="H10476" s="24">
        <v>7.8881252646776562E-2</v>
      </c>
      <c r="I10476" s="3">
        <f t="shared" si="490"/>
        <v>1992.6199999999976</v>
      </c>
      <c r="J10476" s="3">
        <f>INDEX(PowerArray,MIN(MaximumPowerIndex,ROUND(G10476*100,0)))</f>
        <v>1992.5099999999975</v>
      </c>
      <c r="K10476" s="3">
        <f>MIN(J10476-M10476+N10476,'Power Look Up'!$F$4)</f>
        <v>2000</v>
      </c>
      <c r="M10476" s="50">
        <f t="array" ref="M10476">_xlfn.SUM(_xlfn.NORM.DIST($S$3:$S$1003,$G10476,$P10476,FALSE)*WindSpeedStep*$T$3:$T$1003)</f>
        <v>1989.4956633824986</v>
      </c>
      <c r="N10476" s="50">
        <f t="array" ref="N10476">_xlfn.SUM(_xlfn.NORM.DIST($S$3:$S$1003,$G10476,$Q10476,FALSE)*WindSpeedStep*$T$3:$T$1003)</f>
        <v>2006.4543525631336</v>
      </c>
      <c r="P10476" s="42">
        <f t="shared" si="489"/>
        <v>1.2405151368834324</v>
      </c>
      <c r="Q10476" s="42">
        <f t="shared" si="491"/>
        <v>0.97853387924652635</v>
      </c>
    </row>
    <row r="10477" spans="5:17" x14ac:dyDescent="0.2">
      <c r="E10477" s="15" t="s">
        <v>5202</v>
      </c>
      <c r="F10477" s="21">
        <v>11.505293488912368</v>
      </c>
      <c r="G10477" s="21">
        <v>11.52846136117078</v>
      </c>
      <c r="H10477" s="24">
        <v>0.10690731194170308</v>
      </c>
      <c r="I10477" s="3">
        <f t="shared" si="490"/>
        <v>1946.8399999999831</v>
      </c>
      <c r="J10477" s="3">
        <f>INDEX(PowerArray,MIN(MaximumPowerIndex,ROUND(G10477*100,0)))</f>
        <v>1948.5199999999832</v>
      </c>
      <c r="K10477" s="3">
        <f>MIN(J10477-M10477+N10477,'Power Look Up'!$F$4)</f>
        <v>1936.9781015939025</v>
      </c>
      <c r="M10477" s="50">
        <f t="array" ref="M10477">_xlfn.SUM(_xlfn.NORM.DIST($S$3:$S$1003,$G10477,$P10477,FALSE)*WindSpeedStep*$T$3:$T$1003)</f>
        <v>1937.8843088198275</v>
      </c>
      <c r="N10477" s="50">
        <f t="array" ref="N10477">_xlfn.SUM(_xlfn.NORM.DIST($S$3:$S$1003,$G10477,$Q10477,FALSE)*WindSpeedStep*$T$3:$T$1003)</f>
        <v>1926.3424104137468</v>
      </c>
      <c r="P10477" s="42">
        <f t="shared" si="489"/>
        <v>1.1528461361170781</v>
      </c>
      <c r="Q10477" s="42">
        <f t="shared" si="491"/>
        <v>1.2324768149465555</v>
      </c>
    </row>
    <row r="10478" spans="5:17" x14ac:dyDescent="0.2">
      <c r="E10478" s="15" t="s">
        <v>5203</v>
      </c>
      <c r="F10478" s="21">
        <v>11.065278704201893</v>
      </c>
      <c r="G10478" s="21">
        <v>11.120906820716561</v>
      </c>
      <c r="H10478" s="24">
        <v>0.11567715863441713</v>
      </c>
      <c r="I10478" s="3">
        <f t="shared" si="490"/>
        <v>1909.879999999984</v>
      </c>
      <c r="J10478" s="3">
        <f>INDEX(PowerArray,MIN(MaximumPowerIndex,ROUND(G10478*100,0)))</f>
        <v>1914.0799999999838</v>
      </c>
      <c r="K10478" s="3">
        <f>MIN(J10478-M10478+N10478,'Power Look Up'!$F$4)</f>
        <v>1885.6084462374961</v>
      </c>
      <c r="M10478" s="50">
        <f t="array" ref="M10478">_xlfn.SUM(_xlfn.NORM.DIST($S$3:$S$1003,$G10478,$P10478,FALSE)*WindSpeedStep*$T$3:$T$1003)</f>
        <v>1887.9757969911366</v>
      </c>
      <c r="N10478" s="50">
        <f t="array" ref="N10478">_xlfn.SUM(_xlfn.NORM.DIST($S$3:$S$1003,$G10478,$Q10478,FALSE)*WindSpeedStep*$T$3:$T$1003)</f>
        <v>1859.5042432286489</v>
      </c>
      <c r="P10478" s="42">
        <f t="shared" si="489"/>
        <v>1.1120906820716561</v>
      </c>
      <c r="Q10478" s="42">
        <f t="shared" si="491"/>
        <v>1.286434902458601</v>
      </c>
    </row>
    <row r="10479" spans="5:17" x14ac:dyDescent="0.2">
      <c r="E10479" s="15" t="s">
        <v>5204</v>
      </c>
      <c r="F10479" s="21">
        <v>11.556192393412733</v>
      </c>
      <c r="G10479" s="21">
        <v>11.596193831549554</v>
      </c>
      <c r="H10479" s="24">
        <v>0.12633919117098033</v>
      </c>
      <c r="I10479" s="3">
        <f t="shared" si="490"/>
        <v>1951.0399999999831</v>
      </c>
      <c r="J10479" s="3">
        <f>INDEX(PowerArray,MIN(MaximumPowerIndex,ROUND(G10479*100,0)))</f>
        <v>1954.399999999983</v>
      </c>
      <c r="K10479" s="3">
        <f>MIN(J10479-M10479+N10479,'Power Look Up'!$F$4)</f>
        <v>1910.5906746959527</v>
      </c>
      <c r="M10479" s="50">
        <f t="array" ref="M10479">_xlfn.SUM(_xlfn.NORM.DIST($S$3:$S$1003,$G10479,$P10479,FALSE)*WindSpeedStep*$T$3:$T$1003)</f>
        <v>1944.2450789695135</v>
      </c>
      <c r="N10479" s="50">
        <f t="array" ref="N10479">_xlfn.SUM(_xlfn.NORM.DIST($S$3:$S$1003,$G10479,$Q10479,FALSE)*WindSpeedStep*$T$3:$T$1003)</f>
        <v>1900.4357536654832</v>
      </c>
      <c r="P10479" s="42">
        <f t="shared" si="489"/>
        <v>1.1596193831549555</v>
      </c>
      <c r="Q10479" s="42">
        <f t="shared" si="491"/>
        <v>1.4650537493398821</v>
      </c>
    </row>
    <row r="10480" spans="5:17" x14ac:dyDescent="0.2">
      <c r="E10480" s="15" t="s">
        <v>5205</v>
      </c>
      <c r="F10480" s="21">
        <v>12.319233460695498</v>
      </c>
      <c r="G10480" s="21">
        <v>12.406331872373253</v>
      </c>
      <c r="H10480" s="24">
        <v>0.11039647915911965</v>
      </c>
      <c r="I10480" s="3">
        <f t="shared" si="490"/>
        <v>1991.5199999999977</v>
      </c>
      <c r="J10480" s="3">
        <f>INDEX(PowerArray,MIN(MaximumPowerIndex,ROUND(G10480*100,0)))</f>
        <v>1992.5099999999975</v>
      </c>
      <c r="K10480" s="3">
        <f>MIN(J10480-M10480+N10480,'Power Look Up'!$F$4)</f>
        <v>1981.728356560559</v>
      </c>
      <c r="M10480" s="50">
        <f t="array" ref="M10480">_xlfn.SUM(_xlfn.NORM.DIST($S$3:$S$1003,$G10480,$P10480,FALSE)*WindSpeedStep*$T$3:$T$1003)</f>
        <v>1989.530470509166</v>
      </c>
      <c r="N10480" s="50">
        <f t="array" ref="N10480">_xlfn.SUM(_xlfn.NORM.DIST($S$3:$S$1003,$G10480,$Q10480,FALSE)*WindSpeedStep*$T$3:$T$1003)</f>
        <v>1978.7488270697274</v>
      </c>
      <c r="P10480" s="42">
        <f t="shared" si="489"/>
        <v>1.2406331872373253</v>
      </c>
      <c r="Q10480" s="42">
        <f t="shared" si="491"/>
        <v>1.3696153579895758</v>
      </c>
    </row>
    <row r="10481" spans="5:17" x14ac:dyDescent="0.2">
      <c r="E10481" s="15" t="s">
        <v>5206</v>
      </c>
      <c r="F10481" s="21">
        <v>11.988620670953638</v>
      </c>
      <c r="G10481" s="21">
        <v>12.033341438755887</v>
      </c>
      <c r="H10481" s="24">
        <v>9.6758420492065442E-2</v>
      </c>
      <c r="I10481" s="3">
        <f t="shared" si="490"/>
        <v>1987.1599999999823</v>
      </c>
      <c r="J10481" s="3">
        <f>INDEX(PowerArray,MIN(MaximumPowerIndex,ROUND(G10481*100,0)))</f>
        <v>1988.3299999999977</v>
      </c>
      <c r="K10481" s="3">
        <f>MIN(J10481-M10481+N10481,'Power Look Up'!$F$4)</f>
        <v>1992.4129715407007</v>
      </c>
      <c r="M10481" s="50">
        <f t="array" ref="M10481">_xlfn.SUM(_xlfn.NORM.DIST($S$3:$S$1003,$G10481,$P10481,FALSE)*WindSpeedStep*$T$3:$T$1003)</f>
        <v>1974.7013828878989</v>
      </c>
      <c r="N10481" s="50">
        <f t="array" ref="N10481">_xlfn.SUM(_xlfn.NORM.DIST($S$3:$S$1003,$G10481,$Q10481,FALSE)*WindSpeedStep*$T$3:$T$1003)</f>
        <v>1978.784354428602</v>
      </c>
      <c r="P10481" s="42">
        <f t="shared" si="489"/>
        <v>1.2033341438755887</v>
      </c>
      <c r="Q10481" s="42">
        <f t="shared" si="491"/>
        <v>1.1643271108557378</v>
      </c>
    </row>
    <row r="10482" spans="5:17" x14ac:dyDescent="0.2">
      <c r="E10482" s="15" t="s">
        <v>5207</v>
      </c>
      <c r="F10482" s="21">
        <v>12.24410102791378</v>
      </c>
      <c r="G10482" s="21">
        <v>12.191583794619724</v>
      </c>
      <c r="H10482" s="24">
        <v>9.3106059595641832E-2</v>
      </c>
      <c r="I10482" s="3">
        <f t="shared" si="490"/>
        <v>1990.6399999999976</v>
      </c>
      <c r="J10482" s="3">
        <f>INDEX(PowerArray,MIN(MaximumPowerIndex,ROUND(G10482*100,0)))</f>
        <v>1990.0899999999976</v>
      </c>
      <c r="K10482" s="3">
        <f>MIN(J10482-M10482+N10482,'Power Look Up'!$F$4)</f>
        <v>1997.6714901337666</v>
      </c>
      <c r="M10482" s="50">
        <f t="array" ref="M10482">_xlfn.SUM(_xlfn.NORM.DIST($S$3:$S$1003,$G10482,$P10482,FALSE)*WindSpeedStep*$T$3:$T$1003)</f>
        <v>1982.0080956670981</v>
      </c>
      <c r="N10482" s="50">
        <f t="array" ref="N10482">_xlfn.SUM(_xlfn.NORM.DIST($S$3:$S$1003,$G10482,$Q10482,FALSE)*WindSpeedStep*$T$3:$T$1003)</f>
        <v>1989.5895858008671</v>
      </c>
      <c r="P10482" s="42">
        <f t="shared" si="489"/>
        <v>1.2191583794619725</v>
      </c>
      <c r="Q10482" s="42">
        <f t="shared" si="491"/>
        <v>1.1351103273471252</v>
      </c>
    </row>
    <row r="10483" spans="5:17" x14ac:dyDescent="0.2">
      <c r="E10483" s="15" t="s">
        <v>5208</v>
      </c>
      <c r="F10483" s="21">
        <v>12.518366006067577</v>
      </c>
      <c r="G10483" s="21">
        <v>12.586565315913163</v>
      </c>
      <c r="H10483" s="24">
        <v>8.3077935211026605E-2</v>
      </c>
      <c r="I10483" s="3">
        <f t="shared" si="490"/>
        <v>1993.7199999999975</v>
      </c>
      <c r="J10483" s="3">
        <f>INDEX(PowerArray,MIN(MaximumPowerIndex,ROUND(G10483*100,0)))</f>
        <v>1994.4899999999975</v>
      </c>
      <c r="K10483" s="3">
        <f>MIN(J10483-M10483+N10483,'Power Look Up'!$F$4)</f>
        <v>2000</v>
      </c>
      <c r="M10483" s="50">
        <f t="array" ref="M10483">_xlfn.SUM(_xlfn.NORM.DIST($S$3:$S$1003,$G10483,$P10483,FALSE)*WindSpeedStep*$T$3:$T$1003)</f>
        <v>1994.1192697450479</v>
      </c>
      <c r="N10483" s="50">
        <f t="array" ref="N10483">_xlfn.SUM(_xlfn.NORM.DIST($S$3:$S$1003,$G10483,$Q10483,FALSE)*WindSpeedStep*$T$3:$T$1003)</f>
        <v>2005.8119466559151</v>
      </c>
      <c r="P10483" s="42">
        <f t="shared" si="489"/>
        <v>1.2586565315913163</v>
      </c>
      <c r="Q10483" s="42">
        <f t="shared" si="491"/>
        <v>1.0456658578447884</v>
      </c>
    </row>
    <row r="10484" spans="5:17" x14ac:dyDescent="0.2">
      <c r="E10484" s="15" t="s">
        <v>5209</v>
      </c>
      <c r="F10484" s="21">
        <v>12.993273919280094</v>
      </c>
      <c r="G10484" s="21">
        <v>13.018206980691748</v>
      </c>
      <c r="H10484" s="24">
        <v>8.5428815469896655E-2</v>
      </c>
      <c r="I10484" s="3">
        <f t="shared" si="490"/>
        <v>1998.8899999999974</v>
      </c>
      <c r="J10484" s="3">
        <f>INDEX(PowerArray,MIN(MaximumPowerIndex,ROUND(G10484*100,0)))</f>
        <v>1999.0199999999998</v>
      </c>
      <c r="K10484" s="3">
        <f>MIN(J10484-M10484+N10484,'Power Look Up'!$F$4)</f>
        <v>2000</v>
      </c>
      <c r="M10484" s="50">
        <f t="array" ref="M10484">_xlfn.SUM(_xlfn.NORM.DIST($S$3:$S$1003,$G10484,$P10484,FALSE)*WindSpeedStep*$T$3:$T$1003)</f>
        <v>2000.5522677223282</v>
      </c>
      <c r="N10484" s="50">
        <f t="array" ref="N10484">_xlfn.SUM(_xlfn.NORM.DIST($S$3:$S$1003,$G10484,$Q10484,FALSE)*WindSpeedStep*$T$3:$T$1003)</f>
        <v>2006.6976319206096</v>
      </c>
      <c r="P10484" s="42">
        <f t="shared" si="489"/>
        <v>1.3018206980691749</v>
      </c>
      <c r="Q10484" s="42">
        <f t="shared" si="491"/>
        <v>1.1121300019024358</v>
      </c>
    </row>
    <row r="10485" spans="5:17" x14ac:dyDescent="0.2">
      <c r="E10485" s="15" t="s">
        <v>5210</v>
      </c>
      <c r="F10485" s="21">
        <v>13.012768809091718</v>
      </c>
      <c r="G10485" s="21">
        <v>12.991031691444572</v>
      </c>
      <c r="H10485" s="24">
        <v>8.8374735375035776E-2</v>
      </c>
      <c r="I10485" s="3">
        <f t="shared" si="490"/>
        <v>1999.0099999999998</v>
      </c>
      <c r="J10485" s="3">
        <f>INDEX(PowerArray,MIN(MaximumPowerIndex,ROUND(G10485*100,0)))</f>
        <v>1998.8899999999974</v>
      </c>
      <c r="K10485" s="3">
        <f>MIN(J10485-M10485+N10485,'Power Look Up'!$F$4)</f>
        <v>2000</v>
      </c>
      <c r="M10485" s="50">
        <f t="array" ref="M10485">_xlfn.SUM(_xlfn.NORM.DIST($S$3:$S$1003,$G10485,$P10485,FALSE)*WindSpeedStep*$T$3:$T$1003)</f>
        <v>2000.2918406398651</v>
      </c>
      <c r="N10485" s="50">
        <f t="array" ref="N10485">_xlfn.SUM(_xlfn.NORM.DIST($S$3:$S$1003,$G10485,$Q10485,FALSE)*WindSpeedStep*$T$3:$T$1003)</f>
        <v>2005.6390313989657</v>
      </c>
      <c r="P10485" s="42">
        <f t="shared" si="489"/>
        <v>1.2991031691444572</v>
      </c>
      <c r="Q10485" s="42">
        <f t="shared" si="491"/>
        <v>1.1480789879801174</v>
      </c>
    </row>
    <row r="10486" spans="5:17" x14ac:dyDescent="0.2">
      <c r="E10486" s="15" t="s">
        <v>5211</v>
      </c>
      <c r="F10486" s="21">
        <v>12.445925427673892</v>
      </c>
      <c r="G10486" s="21">
        <v>12.440610939390897</v>
      </c>
      <c r="H10486" s="24">
        <v>0.1028449035339615</v>
      </c>
      <c r="I10486" s="3">
        <f t="shared" si="490"/>
        <v>1992.9499999999975</v>
      </c>
      <c r="J10486" s="3">
        <f>INDEX(PowerArray,MIN(MaximumPowerIndex,ROUND(G10486*100,0)))</f>
        <v>1992.8399999999976</v>
      </c>
      <c r="K10486" s="3">
        <f>MIN(J10486-M10486+N10486,'Power Look Up'!$F$4)</f>
        <v>1990.108918008538</v>
      </c>
      <c r="M10486" s="50">
        <f t="array" ref="M10486">_xlfn.SUM(_xlfn.NORM.DIST($S$3:$S$1003,$G10486,$P10486,FALSE)*WindSpeedStep*$T$3:$T$1003)</f>
        <v>1990.512608300922</v>
      </c>
      <c r="N10486" s="50">
        <f t="array" ref="N10486">_xlfn.SUM(_xlfn.NORM.DIST($S$3:$S$1003,$G10486,$Q10486,FALSE)*WindSpeedStep*$T$3:$T$1003)</f>
        <v>1987.7815263094624</v>
      </c>
      <c r="P10486" s="42">
        <f t="shared" si="489"/>
        <v>1.2440610939390897</v>
      </c>
      <c r="Q10486" s="42">
        <f t="shared" si="491"/>
        <v>1.2794534319652029</v>
      </c>
    </row>
    <row r="10487" spans="5:17" x14ac:dyDescent="0.2">
      <c r="E10487" s="15" t="s">
        <v>5212</v>
      </c>
      <c r="F10487" s="21">
        <v>12.624049614862985</v>
      </c>
      <c r="G10487" s="21">
        <v>12.612479118755838</v>
      </c>
      <c r="H10487" s="24">
        <v>9.5848799467280352E-2</v>
      </c>
      <c r="I10487" s="3">
        <f t="shared" si="490"/>
        <v>1994.8199999999974</v>
      </c>
      <c r="J10487" s="3">
        <f>INDEX(PowerArray,MIN(MaximumPowerIndex,ROUND(G10487*100,0)))</f>
        <v>1994.7099999999975</v>
      </c>
      <c r="K10487" s="3">
        <f>MIN(J10487-M10487+N10487,'Power Look Up'!$F$4)</f>
        <v>1997.925656419118</v>
      </c>
      <c r="M10487" s="50">
        <f t="array" ref="M10487">_xlfn.SUM(_xlfn.NORM.DIST($S$3:$S$1003,$G10487,$P10487,FALSE)*WindSpeedStep*$T$3:$T$1003)</f>
        <v>1994.6702513578641</v>
      </c>
      <c r="N10487" s="50">
        <f t="array" ref="N10487">_xlfn.SUM(_xlfn.NORM.DIST($S$3:$S$1003,$G10487,$Q10487,FALSE)*WindSpeedStep*$T$3:$T$1003)</f>
        <v>1997.8859077769846</v>
      </c>
      <c r="P10487" s="42">
        <f t="shared" si="489"/>
        <v>1.2612479118755839</v>
      </c>
      <c r="Q10487" s="42">
        <f t="shared" si="491"/>
        <v>1.2088909818388891</v>
      </c>
    </row>
    <row r="10488" spans="5:17" x14ac:dyDescent="0.2">
      <c r="E10488" s="15" t="s">
        <v>5213</v>
      </c>
      <c r="F10488" s="21">
        <v>12.926816500521609</v>
      </c>
      <c r="G10488" s="21">
        <v>12.932614818337605</v>
      </c>
      <c r="H10488" s="24">
        <v>8.2000080991110849E-2</v>
      </c>
      <c r="I10488" s="3">
        <f t="shared" si="490"/>
        <v>1998.2299999999975</v>
      </c>
      <c r="J10488" s="3">
        <f>INDEX(PowerArray,MIN(MaximumPowerIndex,ROUND(G10488*100,0)))</f>
        <v>1998.2299999999975</v>
      </c>
      <c r="K10488" s="3">
        <f>MIN(J10488-M10488+N10488,'Power Look Up'!$F$4)</f>
        <v>2000</v>
      </c>
      <c r="M10488" s="50">
        <f t="array" ref="M10488">_xlfn.SUM(_xlfn.NORM.DIST($S$3:$S$1003,$G10488,$P10488,FALSE)*WindSpeedStep*$T$3:$T$1003)</f>
        <v>1999.6768337630358</v>
      </c>
      <c r="N10488" s="50">
        <f t="array" ref="N10488">_xlfn.SUM(_xlfn.NORM.DIST($S$3:$S$1003,$G10488,$Q10488,FALSE)*WindSpeedStep*$T$3:$T$1003)</f>
        <v>2007.6845366212897</v>
      </c>
      <c r="P10488" s="42">
        <f t="shared" si="489"/>
        <v>1.2932614818337607</v>
      </c>
      <c r="Q10488" s="42">
        <f t="shared" si="491"/>
        <v>1.0604754625305239</v>
      </c>
    </row>
    <row r="10489" spans="5:17" x14ac:dyDescent="0.2">
      <c r="E10489" s="15" t="s">
        <v>5214</v>
      </c>
      <c r="F10489" s="21">
        <v>12.884196329320917</v>
      </c>
      <c r="G10489" s="21">
        <v>12.910936062326622</v>
      </c>
      <c r="H10489" s="24">
        <v>8.4599766422330691E-2</v>
      </c>
      <c r="I10489" s="3">
        <f t="shared" si="490"/>
        <v>1997.6799999999976</v>
      </c>
      <c r="J10489" s="3">
        <f>INDEX(PowerArray,MIN(MaximumPowerIndex,ROUND(G10489*100,0)))</f>
        <v>1998.0099999999975</v>
      </c>
      <c r="K10489" s="3">
        <f>MIN(J10489-M10489+N10489,'Power Look Up'!$F$4)</f>
        <v>2000</v>
      </c>
      <c r="M10489" s="50">
        <f t="array" ref="M10489">_xlfn.SUM(_xlfn.NORM.DIST($S$3:$S$1003,$G10489,$P10489,FALSE)*WindSpeedStep*$T$3:$T$1003)</f>
        <v>1999.4283960617704</v>
      </c>
      <c r="N10489" s="50">
        <f t="array" ref="N10489">_xlfn.SUM(_xlfn.NORM.DIST($S$3:$S$1003,$G10489,$Q10489,FALSE)*WindSpeedStep*$T$3:$T$1003)</f>
        <v>2006.7962040249247</v>
      </c>
      <c r="P10489" s="42">
        <f t="shared" si="489"/>
        <v>1.2910936062326623</v>
      </c>
      <c r="Q10489" s="42">
        <f t="shared" si="491"/>
        <v>1.0922621751664781</v>
      </c>
    </row>
    <row r="10490" spans="5:17" x14ac:dyDescent="0.2">
      <c r="E10490" s="15" t="s">
        <v>5215</v>
      </c>
      <c r="F10490" s="21">
        <v>12.439332371274407</v>
      </c>
      <c r="G10490" s="21">
        <v>12.432706025545201</v>
      </c>
      <c r="H10490" s="24">
        <v>0.11093842971723886</v>
      </c>
      <c r="I10490" s="3">
        <f t="shared" si="490"/>
        <v>1992.8399999999976</v>
      </c>
      <c r="J10490" s="3">
        <f>INDEX(PowerArray,MIN(MaximumPowerIndex,ROUND(G10490*100,0)))</f>
        <v>1992.7299999999975</v>
      </c>
      <c r="K10490" s="3">
        <f>MIN(J10490-M10490+N10490,'Power Look Up'!$F$4)</f>
        <v>1981.5710653068456</v>
      </c>
      <c r="M10490" s="50">
        <f t="array" ref="M10490">_xlfn.SUM(_xlfn.NORM.DIST($S$3:$S$1003,$G10490,$P10490,FALSE)*WindSpeedStep*$T$3:$T$1003)</f>
        <v>1990.2909708408672</v>
      </c>
      <c r="N10490" s="50">
        <f t="array" ref="N10490">_xlfn.SUM(_xlfn.NORM.DIST($S$3:$S$1003,$G10490,$Q10490,FALSE)*WindSpeedStep*$T$3:$T$1003)</f>
        <v>1979.1320361477153</v>
      </c>
      <c r="P10490" s="42">
        <f t="shared" si="489"/>
        <v>1.2432706025545202</v>
      </c>
      <c r="Q10490" s="42">
        <f t="shared" si="491"/>
        <v>1.3792648836100383</v>
      </c>
    </row>
    <row r="10491" spans="5:17" x14ac:dyDescent="0.2">
      <c r="E10491" s="15" t="s">
        <v>5216</v>
      </c>
      <c r="F10491" s="21">
        <v>12.801673658186841</v>
      </c>
      <c r="G10491" s="21">
        <v>12.79436566472847</v>
      </c>
      <c r="H10491" s="24">
        <v>0.11014184845262683</v>
      </c>
      <c r="I10491" s="3">
        <f t="shared" si="490"/>
        <v>1996.7999999999975</v>
      </c>
      <c r="J10491" s="3">
        <f>INDEX(PowerArray,MIN(MaximumPowerIndex,ROUND(G10491*100,0)))</f>
        <v>1996.6899999999976</v>
      </c>
      <c r="K10491" s="3">
        <f>MIN(J10491-M10491+N10491,'Power Look Up'!$F$4)</f>
        <v>1989.0644802012378</v>
      </c>
      <c r="M10491" s="50">
        <f t="array" ref="M10491">_xlfn.SUM(_xlfn.NORM.DIST($S$3:$S$1003,$G10491,$P10491,FALSE)*WindSpeedStep*$T$3:$T$1003)</f>
        <v>1997.886117424244</v>
      </c>
      <c r="N10491" s="50">
        <f t="array" ref="N10491">_xlfn.SUM(_xlfn.NORM.DIST($S$3:$S$1003,$G10491,$Q10491,FALSE)*WindSpeedStep*$T$3:$T$1003)</f>
        <v>1990.2605976254843</v>
      </c>
      <c r="P10491" s="42">
        <f t="shared" si="489"/>
        <v>1.2794365664728471</v>
      </c>
      <c r="Q10491" s="42">
        <f t="shared" si="491"/>
        <v>1.4091950840920153</v>
      </c>
    </row>
    <row r="10492" spans="5:17" x14ac:dyDescent="0.2">
      <c r="E10492" s="15" t="s">
        <v>5217</v>
      </c>
      <c r="F10492" s="21">
        <v>13.222312382024349</v>
      </c>
      <c r="G10492" s="21">
        <v>13.182088570234985</v>
      </c>
      <c r="H10492" s="24">
        <v>0.10361273886272016</v>
      </c>
      <c r="I10492" s="3">
        <f t="shared" si="490"/>
        <v>1999.2199999999998</v>
      </c>
      <c r="J10492" s="3">
        <f>INDEX(PowerArray,MIN(MaximumPowerIndex,ROUND(G10492*100,0)))</f>
        <v>1999.1799999999998</v>
      </c>
      <c r="K10492" s="3">
        <f>MIN(J10492-M10492+N10492,'Power Look Up'!$F$4)</f>
        <v>1997.4872142416421</v>
      </c>
      <c r="M10492" s="50">
        <f t="array" ref="M10492">_xlfn.SUM(_xlfn.NORM.DIST($S$3:$S$1003,$G10492,$P10492,FALSE)*WindSpeedStep*$T$3:$T$1003)</f>
        <v>2001.8177219414922</v>
      </c>
      <c r="N10492" s="50">
        <f t="array" ref="N10492">_xlfn.SUM(_xlfn.NORM.DIST($S$3:$S$1003,$G10492,$Q10492,FALSE)*WindSpeedStep*$T$3:$T$1003)</f>
        <v>2000.1249361831344</v>
      </c>
      <c r="P10492" s="42">
        <f t="shared" si="489"/>
        <v>1.3182088570234987</v>
      </c>
      <c r="Q10492" s="42">
        <f t="shared" si="491"/>
        <v>1.3658323006930055</v>
      </c>
    </row>
    <row r="10493" spans="5:17" x14ac:dyDescent="0.2">
      <c r="E10493" s="15" t="s">
        <v>5218</v>
      </c>
      <c r="F10493" s="21">
        <v>13.114630614455896</v>
      </c>
      <c r="G10493" s="21">
        <v>13.105375822081612</v>
      </c>
      <c r="H10493" s="24">
        <v>0.10370097641186399</v>
      </c>
      <c r="I10493" s="3">
        <f t="shared" si="490"/>
        <v>1999.1099999999997</v>
      </c>
      <c r="J10493" s="3">
        <f>INDEX(PowerArray,MIN(MaximumPowerIndex,ROUND(G10493*100,0)))</f>
        <v>1999.1099999999997</v>
      </c>
      <c r="K10493" s="3">
        <f>MIN(J10493-M10493+N10493,'Power Look Up'!$F$4)</f>
        <v>1997.218825982372</v>
      </c>
      <c r="M10493" s="50">
        <f t="array" ref="M10493">_xlfn.SUM(_xlfn.NORM.DIST($S$3:$S$1003,$G10493,$P10493,FALSE)*WindSpeedStep*$T$3:$T$1003)</f>
        <v>2001.2867436912527</v>
      </c>
      <c r="N10493" s="50">
        <f t="array" ref="N10493">_xlfn.SUM(_xlfn.NORM.DIST($S$3:$S$1003,$G10493,$Q10493,FALSE)*WindSpeedStep*$T$3:$T$1003)</f>
        <v>1999.395569673625</v>
      </c>
      <c r="P10493" s="42">
        <f t="shared" si="489"/>
        <v>1.3105375822081613</v>
      </c>
      <c r="Q10493" s="42">
        <f t="shared" si="491"/>
        <v>1.359040268994298</v>
      </c>
    </row>
    <row r="10494" spans="5:17" x14ac:dyDescent="0.2">
      <c r="E10494" s="15" t="s">
        <v>5219</v>
      </c>
      <c r="F10494" s="21">
        <v>13.087116443175368</v>
      </c>
      <c r="G10494" s="21">
        <v>13.064104848054605</v>
      </c>
      <c r="H10494" s="24">
        <v>9.0165011148452254E-2</v>
      </c>
      <c r="I10494" s="3">
        <f t="shared" si="490"/>
        <v>1999.0899999999997</v>
      </c>
      <c r="J10494" s="3">
        <f>INDEX(PowerArray,MIN(MaximumPowerIndex,ROUND(G10494*100,0)))</f>
        <v>1999.0599999999997</v>
      </c>
      <c r="K10494" s="3">
        <f>MIN(J10494-M10494+N10494,'Power Look Up'!$F$4)</f>
        <v>2000</v>
      </c>
      <c r="M10494" s="50">
        <f t="array" ref="M10494">_xlfn.SUM(_xlfn.NORM.DIST($S$3:$S$1003,$G10494,$P10494,FALSE)*WindSpeedStep*$T$3:$T$1003)</f>
        <v>2000.957464851057</v>
      </c>
      <c r="N10494" s="50">
        <f t="array" ref="N10494">_xlfn.SUM(_xlfn.NORM.DIST($S$3:$S$1003,$G10494,$Q10494,FALSE)*WindSpeedStep*$T$3:$T$1003)</f>
        <v>2005.2073244367584</v>
      </c>
      <c r="P10494" s="42">
        <f t="shared" si="489"/>
        <v>1.3064104848054605</v>
      </c>
      <c r="Q10494" s="42">
        <f t="shared" si="491"/>
        <v>1.1779251592693927</v>
      </c>
    </row>
    <row r="10495" spans="5:17" x14ac:dyDescent="0.2">
      <c r="E10495" s="15" t="s">
        <v>5220</v>
      </c>
      <c r="F10495" s="21">
        <v>13.789325792338767</v>
      </c>
      <c r="G10495" s="21">
        <v>13.709869584749217</v>
      </c>
      <c r="H10495" s="24">
        <v>9.935221058894414E-2</v>
      </c>
      <c r="I10495" s="3">
        <f t="shared" si="490"/>
        <v>1999.7899999999997</v>
      </c>
      <c r="J10495" s="3">
        <f>INDEX(PowerArray,MIN(MaximumPowerIndex,ROUND(G10495*100,0)))</f>
        <v>1999.7099999999998</v>
      </c>
      <c r="K10495" s="3">
        <f>MIN(J10495-M10495+N10495,'Power Look Up'!$F$4)</f>
        <v>1999.8507656876077</v>
      </c>
      <c r="M10495" s="50">
        <f t="array" ref="M10495">_xlfn.SUM(_xlfn.NORM.DIST($S$3:$S$1003,$G10495,$P10495,FALSE)*WindSpeedStep*$T$3:$T$1003)</f>
        <v>2003.4248187674273</v>
      </c>
      <c r="N10495" s="50">
        <f t="array" ref="N10495">_xlfn.SUM(_xlfn.NORM.DIST($S$3:$S$1003,$G10495,$Q10495,FALSE)*WindSpeedStep*$T$3:$T$1003)</f>
        <v>2003.5655844550352</v>
      </c>
      <c r="P10495" s="42">
        <f t="shared" si="489"/>
        <v>1.3709869584749219</v>
      </c>
      <c r="Q10495" s="42">
        <f t="shared" si="491"/>
        <v>1.3621058501309644</v>
      </c>
    </row>
    <row r="10496" spans="5:17" x14ac:dyDescent="0.2">
      <c r="E10496" s="15" t="s">
        <v>5221</v>
      </c>
      <c r="F10496" s="21">
        <v>13.671107842366414</v>
      </c>
      <c r="G10496" s="21">
        <v>13.663511756269793</v>
      </c>
      <c r="H10496" s="24">
        <v>0.12142395621046177</v>
      </c>
      <c r="I10496" s="3">
        <f t="shared" si="490"/>
        <v>1999.6699999999998</v>
      </c>
      <c r="J10496" s="3">
        <f>INDEX(PowerArray,MIN(MaximumPowerIndex,ROUND(G10496*100,0)))</f>
        <v>1999.6599999999999</v>
      </c>
      <c r="K10496" s="3">
        <f>MIN(J10496-M10496+N10496,'Power Look Up'!$F$4)</f>
        <v>1991.6833651753273</v>
      </c>
      <c r="M10496" s="50">
        <f t="array" ref="M10496">_xlfn.SUM(_xlfn.NORM.DIST($S$3:$S$1003,$G10496,$P10496,FALSE)*WindSpeedStep*$T$3:$T$1003)</f>
        <v>2003.386279724077</v>
      </c>
      <c r="N10496" s="50">
        <f t="array" ref="N10496">_xlfn.SUM(_xlfn.NORM.DIST($S$3:$S$1003,$G10496,$Q10496,FALSE)*WindSpeedStep*$T$3:$T$1003)</f>
        <v>1995.4096448994044</v>
      </c>
      <c r="P10496" s="42">
        <f t="shared" si="489"/>
        <v>1.3663511756269795</v>
      </c>
      <c r="Q10496" s="42">
        <f t="shared" si="491"/>
        <v>1.6590776531744329</v>
      </c>
    </row>
    <row r="10497" spans="5:17" x14ac:dyDescent="0.2">
      <c r="E10497" s="15" t="s">
        <v>5222</v>
      </c>
      <c r="F10497" s="21">
        <v>13.707177637074684</v>
      </c>
      <c r="G10497" s="21">
        <v>13.684115090353428</v>
      </c>
      <c r="H10497" s="24">
        <v>0.10505444943714302</v>
      </c>
      <c r="I10497" s="3">
        <f t="shared" si="490"/>
        <v>1999.7099999999998</v>
      </c>
      <c r="J10497" s="3">
        <f>INDEX(PowerArray,MIN(MaximumPowerIndex,ROUND(G10497*100,0)))</f>
        <v>1999.6799999999998</v>
      </c>
      <c r="K10497" s="3">
        <f>MIN(J10497-M10497+N10497,'Power Look Up'!$F$4)</f>
        <v>1998.3641029349692</v>
      </c>
      <c r="M10497" s="50">
        <f t="array" ref="M10497">_xlfn.SUM(_xlfn.NORM.DIST($S$3:$S$1003,$G10497,$P10497,FALSE)*WindSpeedStep*$T$3:$T$1003)</f>
        <v>2003.4051391295752</v>
      </c>
      <c r="N10497" s="50">
        <f t="array" ref="N10497">_xlfn.SUM(_xlfn.NORM.DIST($S$3:$S$1003,$G10497,$Q10497,FALSE)*WindSpeedStep*$T$3:$T$1003)</f>
        <v>2002.0892420645446</v>
      </c>
      <c r="P10497" s="42">
        <f t="shared" si="489"/>
        <v>1.3684115090353428</v>
      </c>
      <c r="Q10497" s="42">
        <f t="shared" si="491"/>
        <v>1.4375771768515802</v>
      </c>
    </row>
    <row r="10498" spans="5:17" x14ac:dyDescent="0.2">
      <c r="E10498" s="15" t="s">
        <v>5223</v>
      </c>
      <c r="F10498" s="21">
        <v>14.874373493283523</v>
      </c>
      <c r="G10498" s="21">
        <v>14.883872883726839</v>
      </c>
      <c r="H10498" s="24">
        <v>0.10823985297444565</v>
      </c>
      <c r="I10498" s="3">
        <f t="shared" si="490"/>
        <v>2000</v>
      </c>
      <c r="J10498" s="3">
        <f>INDEX(PowerArray,MIN(MaximumPowerIndex,ROUND(G10498*100,0)))</f>
        <v>2000</v>
      </c>
      <c r="K10498" s="3">
        <f>MIN(J10498-M10498+N10498,'Power Look Up'!$F$4)</f>
        <v>1999.6721330238026</v>
      </c>
      <c r="M10498" s="50">
        <f t="array" ref="M10498">_xlfn.SUM(_xlfn.NORM.DIST($S$3:$S$1003,$G10498,$P10498,FALSE)*WindSpeedStep*$T$3:$T$1003)</f>
        <v>2002.2351914565404</v>
      </c>
      <c r="N10498" s="50">
        <f t="array" ref="N10498">_xlfn.SUM(_xlfn.NORM.DIST($S$3:$S$1003,$G10498,$Q10498,FALSE)*WindSpeedStep*$T$3:$T$1003)</f>
        <v>2001.907324480343</v>
      </c>
      <c r="P10498" s="42">
        <f t="shared" si="489"/>
        <v>1.4883872883726841</v>
      </c>
      <c r="Q10498" s="42">
        <f t="shared" si="491"/>
        <v>1.6110282126249313</v>
      </c>
    </row>
    <row r="10499" spans="5:17" x14ac:dyDescent="0.2">
      <c r="E10499" s="15" t="s">
        <v>5224</v>
      </c>
      <c r="F10499" s="21">
        <v>14.064028601025617</v>
      </c>
      <c r="G10499" s="21">
        <v>14.111068984778457</v>
      </c>
      <c r="H10499" s="24">
        <v>9.8833701169992946E-2</v>
      </c>
      <c r="I10499" s="3">
        <f t="shared" si="490"/>
        <v>2000</v>
      </c>
      <c r="J10499" s="3">
        <f>INDEX(PowerArray,MIN(MaximumPowerIndex,ROUND(G10499*100,0)))</f>
        <v>2000</v>
      </c>
      <c r="K10499" s="3">
        <f>MIN(J10499-M10499+N10499,'Power Look Up'!$F$4)</f>
        <v>2000</v>
      </c>
      <c r="M10499" s="50">
        <f t="array" ref="M10499">_xlfn.SUM(_xlfn.NORM.DIST($S$3:$S$1003,$G10499,$P10499,FALSE)*WindSpeedStep*$T$3:$T$1003)</f>
        <v>2003.3176130627955</v>
      </c>
      <c r="N10499" s="50">
        <f t="array" ref="N10499">_xlfn.SUM(_xlfn.NORM.DIST($S$3:$S$1003,$G10499,$Q10499,FALSE)*WindSpeedStep*$T$3:$T$1003)</f>
        <v>2003.4477261275385</v>
      </c>
      <c r="P10499" s="42">
        <f t="shared" ref="P10499:P10562" si="492">ReferenceTurbulence*G10499</f>
        <v>1.4111068984778459</v>
      </c>
      <c r="Q10499" s="42">
        <f t="shared" si="491"/>
        <v>1.3946491752307497</v>
      </c>
    </row>
    <row r="10500" spans="5:17" x14ac:dyDescent="0.2">
      <c r="E10500" s="15" t="s">
        <v>5225</v>
      </c>
      <c r="F10500" s="21">
        <v>13.470576243505134</v>
      </c>
      <c r="G10500" s="21">
        <v>13.538275925693016</v>
      </c>
      <c r="H10500" s="24">
        <v>9.2794842433165409E-2</v>
      </c>
      <c r="I10500" s="3">
        <f t="shared" ref="I10500:I10563" si="493">INDEX(PowerArray,MIN(MaximumPowerIndex,ROUND(F10500*100,0)))</f>
        <v>1999.4699999999998</v>
      </c>
      <c r="J10500" s="3">
        <f>INDEX(PowerArray,MIN(MaximumPowerIndex,ROUND(G10500*100,0)))</f>
        <v>1999.5399999999997</v>
      </c>
      <c r="K10500" s="3">
        <f>MIN(J10500-M10500+N10500,'Power Look Up'!$F$4)</f>
        <v>2000</v>
      </c>
      <c r="M10500" s="50">
        <f t="array" ref="M10500">_xlfn.SUM(_xlfn.NORM.DIST($S$3:$S$1003,$G10500,$P10500,FALSE)*WindSpeedStep*$T$3:$T$1003)</f>
        <v>2003.2047634175374</v>
      </c>
      <c r="N10500" s="50">
        <f t="array" ref="N10500">_xlfn.SUM(_xlfn.NORM.DIST($S$3:$S$1003,$G10500,$Q10500,FALSE)*WindSpeedStep*$T$3:$T$1003)</f>
        <v>2004.9043580624391</v>
      </c>
      <c r="P10500" s="42">
        <f t="shared" si="492"/>
        <v>1.3538275925693017</v>
      </c>
      <c r="Q10500" s="42">
        <f t="shared" ref="Q10500:Q10563" si="494">G10500*H10500</f>
        <v>1.2562821813414</v>
      </c>
    </row>
    <row r="10501" spans="5:17" x14ac:dyDescent="0.2">
      <c r="E10501" s="15" t="s">
        <v>5226</v>
      </c>
      <c r="F10501" s="21">
        <v>13.430189380768397</v>
      </c>
      <c r="G10501" s="21">
        <v>13.397574755985339</v>
      </c>
      <c r="H10501" s="24">
        <v>9.3818483438832201E-2</v>
      </c>
      <c r="I10501" s="3">
        <f t="shared" si="493"/>
        <v>1999.4299999999998</v>
      </c>
      <c r="J10501" s="3">
        <f>INDEX(PowerArray,MIN(MaximumPowerIndex,ROUND(G10501*100,0)))</f>
        <v>1999.3999999999999</v>
      </c>
      <c r="K10501" s="3">
        <f>MIN(J10501-M10501+N10501,'Power Look Up'!$F$4)</f>
        <v>2000</v>
      </c>
      <c r="M10501" s="50">
        <f t="array" ref="M10501">_xlfn.SUM(_xlfn.NORM.DIST($S$3:$S$1003,$G10501,$P10501,FALSE)*WindSpeedStep*$T$3:$T$1003)</f>
        <v>2002.8358656990085</v>
      </c>
      <c r="N10501" s="50">
        <f t="array" ref="N10501">_xlfn.SUM(_xlfn.NORM.DIST($S$3:$S$1003,$G10501,$Q10501,FALSE)*WindSpeedStep*$T$3:$T$1003)</f>
        <v>2004.6715562420538</v>
      </c>
      <c r="P10501" s="42">
        <f t="shared" si="492"/>
        <v>1.339757475598534</v>
      </c>
      <c r="Q10501" s="42">
        <f t="shared" si="494"/>
        <v>1.2569401453649269</v>
      </c>
    </row>
    <row r="10502" spans="5:17" x14ac:dyDescent="0.2">
      <c r="E10502" s="15" t="s">
        <v>5227</v>
      </c>
      <c r="F10502" s="21">
        <v>13.600453038942648</v>
      </c>
      <c r="G10502" s="21">
        <v>13.582169189919778</v>
      </c>
      <c r="H10502" s="24">
        <v>0.11102571331089962</v>
      </c>
      <c r="I10502" s="3">
        <f t="shared" si="493"/>
        <v>1999.5999999999997</v>
      </c>
      <c r="J10502" s="3">
        <f>INDEX(PowerArray,MIN(MaximumPowerIndex,ROUND(G10502*100,0)))</f>
        <v>1999.5799999999997</v>
      </c>
      <c r="K10502" s="3">
        <f>MIN(J10502-M10502+N10502,'Power Look Up'!$F$4)</f>
        <v>1995.871810180593</v>
      </c>
      <c r="M10502" s="50">
        <f t="array" ref="M10502">_xlfn.SUM(_xlfn.NORM.DIST($S$3:$S$1003,$G10502,$P10502,FALSE)*WindSpeedStep*$T$3:$T$1003)</f>
        <v>2003.2823436311355</v>
      </c>
      <c r="N10502" s="50">
        <f t="array" ref="N10502">_xlfn.SUM(_xlfn.NORM.DIST($S$3:$S$1003,$G10502,$Q10502,FALSE)*WindSpeedStep*$T$3:$T$1003)</f>
        <v>1999.5741538117288</v>
      </c>
      <c r="P10502" s="42">
        <f t="shared" si="492"/>
        <v>1.3582169189919779</v>
      </c>
      <c r="Q10502" s="42">
        <f t="shared" si="494"/>
        <v>1.5079700226201671</v>
      </c>
    </row>
    <row r="10503" spans="5:17" x14ac:dyDescent="0.2">
      <c r="E10503" s="15" t="s">
        <v>5228</v>
      </c>
      <c r="F10503" s="21">
        <v>14.055457771506925</v>
      </c>
      <c r="G10503" s="21">
        <v>14.101302688525214</v>
      </c>
      <c r="H10503" s="24">
        <v>9.3913696832833862E-2</v>
      </c>
      <c r="I10503" s="3">
        <f t="shared" si="493"/>
        <v>2000</v>
      </c>
      <c r="J10503" s="3">
        <f>INDEX(PowerArray,MIN(MaximumPowerIndex,ROUND(G10503*100,0)))</f>
        <v>2000</v>
      </c>
      <c r="K10503" s="3">
        <f>MIN(J10503-M10503+N10503,'Power Look Up'!$F$4)</f>
        <v>2000</v>
      </c>
      <c r="M10503" s="50">
        <f t="array" ref="M10503">_xlfn.SUM(_xlfn.NORM.DIST($S$3:$S$1003,$G10503,$P10503,FALSE)*WindSpeedStep*$T$3:$T$1003)</f>
        <v>2003.3269065463785</v>
      </c>
      <c r="N10503" s="50">
        <f t="array" ref="N10503">_xlfn.SUM(_xlfn.NORM.DIST($S$3:$S$1003,$G10503,$Q10503,FALSE)*WindSpeedStep*$T$3:$T$1003)</f>
        <v>2003.8874659689807</v>
      </c>
      <c r="P10503" s="42">
        <f t="shared" si="492"/>
        <v>1.4101302688525215</v>
      </c>
      <c r="Q10503" s="42">
        <f t="shared" si="494"/>
        <v>1.3243054656381821</v>
      </c>
    </row>
    <row r="10504" spans="5:17" x14ac:dyDescent="0.2">
      <c r="E10504" s="15" t="s">
        <v>5229</v>
      </c>
      <c r="F10504" s="21">
        <v>14.775244427021372</v>
      </c>
      <c r="G10504" s="21">
        <v>14.876981035152847</v>
      </c>
      <c r="H10504" s="24">
        <v>0.12927028107277463</v>
      </c>
      <c r="I10504" s="3">
        <f t="shared" si="493"/>
        <v>2000</v>
      </c>
      <c r="J10504" s="3">
        <f>INDEX(PowerArray,MIN(MaximumPowerIndex,ROUND(G10504*100,0)))</f>
        <v>2000</v>
      </c>
      <c r="K10504" s="3">
        <f>MIN(J10504-M10504+N10504,'Power Look Up'!$F$4)</f>
        <v>1996.6238404490161</v>
      </c>
      <c r="M10504" s="50">
        <f t="array" ref="M10504">_xlfn.SUM(_xlfn.NORM.DIST($S$3:$S$1003,$G10504,$P10504,FALSE)*WindSpeedStep*$T$3:$T$1003)</f>
        <v>2002.2455095625155</v>
      </c>
      <c r="N10504" s="50">
        <f t="array" ref="N10504">_xlfn.SUM(_xlfn.NORM.DIST($S$3:$S$1003,$G10504,$Q10504,FALSE)*WindSpeedStep*$T$3:$T$1003)</f>
        <v>1998.8693500115317</v>
      </c>
      <c r="P10504" s="42">
        <f t="shared" si="492"/>
        <v>1.4876981035152848</v>
      </c>
      <c r="Q10504" s="42">
        <f t="shared" si="494"/>
        <v>1.9231515199285463</v>
      </c>
    </row>
    <row r="10505" spans="5:17" x14ac:dyDescent="0.2">
      <c r="E10505" s="15" t="s">
        <v>5230</v>
      </c>
      <c r="F10505" s="21">
        <v>15.039042435773704</v>
      </c>
      <c r="G10505" s="21">
        <v>15.021822088907394</v>
      </c>
      <c r="H10505" s="24">
        <v>0.11503391970520747</v>
      </c>
      <c r="I10505" s="3">
        <f t="shared" si="493"/>
        <v>2000</v>
      </c>
      <c r="J10505" s="3">
        <f>INDEX(PowerArray,MIN(MaximumPowerIndex,ROUND(G10505*100,0)))</f>
        <v>2000</v>
      </c>
      <c r="K10505" s="3">
        <f>MIN(J10505-M10505+N10505,'Power Look Up'!$F$4)</f>
        <v>1999.2815998899075</v>
      </c>
      <c r="M10505" s="50">
        <f t="array" ref="M10505">_xlfn.SUM(_xlfn.NORM.DIST($S$3:$S$1003,$G10505,$P10505,FALSE)*WindSpeedStep*$T$3:$T$1003)</f>
        <v>2002.0325551236322</v>
      </c>
      <c r="N10505" s="50">
        <f t="array" ref="N10505">_xlfn.SUM(_xlfn.NORM.DIST($S$3:$S$1003,$G10505,$Q10505,FALSE)*WindSpeedStep*$T$3:$T$1003)</f>
        <v>2001.3141550135397</v>
      </c>
      <c r="P10505" s="42">
        <f t="shared" si="492"/>
        <v>1.5021822088907395</v>
      </c>
      <c r="Q10505" s="42">
        <f t="shared" si="494"/>
        <v>1.7280190760012852</v>
      </c>
    </row>
    <row r="10506" spans="5:17" x14ac:dyDescent="0.2">
      <c r="E10506" s="15" t="s">
        <v>5231</v>
      </c>
      <c r="F10506" s="21">
        <v>12.947734950527524</v>
      </c>
      <c r="G10506" s="21">
        <v>13.006525308495403</v>
      </c>
      <c r="H10506" s="24">
        <v>9.5769646562735608E-2</v>
      </c>
      <c r="I10506" s="3">
        <f t="shared" si="493"/>
        <v>1998.4499999999975</v>
      </c>
      <c r="J10506" s="3">
        <f>INDEX(PowerArray,MIN(MaximumPowerIndex,ROUND(G10506*100,0)))</f>
        <v>1999.0099999999998</v>
      </c>
      <c r="K10506" s="3">
        <f>MIN(J10506-M10506+N10506,'Power Look Up'!$F$4)</f>
        <v>2000</v>
      </c>
      <c r="M10506" s="50">
        <f t="array" ref="M10506">_xlfn.SUM(_xlfn.NORM.DIST($S$3:$S$1003,$G10506,$P10506,FALSE)*WindSpeedStep*$T$3:$T$1003)</f>
        <v>2000.4422442665948</v>
      </c>
      <c r="N10506" s="50">
        <f t="array" ref="N10506">_xlfn.SUM(_xlfn.NORM.DIST($S$3:$S$1003,$G10506,$Q10506,FALSE)*WindSpeedStep*$T$3:$T$1003)</f>
        <v>2002.5909203334127</v>
      </c>
      <c r="P10506" s="42">
        <f t="shared" si="492"/>
        <v>1.3006525308495405</v>
      </c>
      <c r="Q10506" s="42">
        <f t="shared" si="494"/>
        <v>1.2456303318038806</v>
      </c>
    </row>
    <row r="10507" spans="5:17" x14ac:dyDescent="0.2">
      <c r="E10507" s="15" t="s">
        <v>5232</v>
      </c>
      <c r="F10507" s="21">
        <v>14.244293073118772</v>
      </c>
      <c r="G10507" s="21">
        <v>14.298963162300502</v>
      </c>
      <c r="H10507" s="24">
        <v>8.213815834834054E-2</v>
      </c>
      <c r="I10507" s="3">
        <f t="shared" si="493"/>
        <v>2000</v>
      </c>
      <c r="J10507" s="3">
        <f>INDEX(PowerArray,MIN(MaximumPowerIndex,ROUND(G10507*100,0)))</f>
        <v>2000</v>
      </c>
      <c r="K10507" s="3">
        <f>MIN(J10507-M10507+N10507,'Power Look Up'!$F$4)</f>
        <v>2000</v>
      </c>
      <c r="M10507" s="50">
        <f t="array" ref="M10507">_xlfn.SUM(_xlfn.NORM.DIST($S$3:$S$1003,$G10507,$P10507,FALSE)*WindSpeedStep*$T$3:$T$1003)</f>
        <v>2003.1011689437212</v>
      </c>
      <c r="N10507" s="50">
        <f t="array" ref="N10507">_xlfn.SUM(_xlfn.NORM.DIST($S$3:$S$1003,$G10507,$Q10507,FALSE)*WindSpeedStep*$T$3:$T$1003)</f>
        <v>2003.5360059792865</v>
      </c>
      <c r="P10507" s="42">
        <f t="shared" si="492"/>
        <v>1.4298963162300504</v>
      </c>
      <c r="Q10507" s="42">
        <f t="shared" si="494"/>
        <v>1.1744905004421269</v>
      </c>
    </row>
    <row r="10508" spans="5:17" x14ac:dyDescent="0.2">
      <c r="E10508" s="15" t="s">
        <v>5233</v>
      </c>
      <c r="F10508" s="21">
        <v>15.150646707910335</v>
      </c>
      <c r="G10508" s="21">
        <v>15.124415330922947</v>
      </c>
      <c r="H10508" s="24">
        <v>0.10824620437777988</v>
      </c>
      <c r="I10508" s="3">
        <f t="shared" si="493"/>
        <v>2000</v>
      </c>
      <c r="J10508" s="3">
        <f>INDEX(PowerArray,MIN(MaximumPowerIndex,ROUND(G10508*100,0)))</f>
        <v>2000</v>
      </c>
      <c r="K10508" s="3">
        <f>MIN(J10508-M10508+N10508,'Power Look Up'!$F$4)</f>
        <v>1999.8207530651139</v>
      </c>
      <c r="M10508" s="50">
        <f t="array" ref="M10508">_xlfn.SUM(_xlfn.NORM.DIST($S$3:$S$1003,$G10508,$P10508,FALSE)*WindSpeedStep*$T$3:$T$1003)</f>
        <v>2001.8877297027354</v>
      </c>
      <c r="N10508" s="50">
        <f t="array" ref="N10508">_xlfn.SUM(_xlfn.NORM.DIST($S$3:$S$1003,$G10508,$Q10508,FALSE)*WindSpeedStep*$T$3:$T$1003)</f>
        <v>2001.7084827678493</v>
      </c>
      <c r="P10508" s="42">
        <f t="shared" si="492"/>
        <v>1.5124415330922947</v>
      </c>
      <c r="Q10508" s="42">
        <f t="shared" si="494"/>
        <v>1.6371605530055124</v>
      </c>
    </row>
    <row r="10509" spans="5:17" x14ac:dyDescent="0.2">
      <c r="E10509" s="15" t="s">
        <v>5234</v>
      </c>
      <c r="F10509" s="21">
        <v>14.643124288038859</v>
      </c>
      <c r="G10509" s="21">
        <v>14.700433869012379</v>
      </c>
      <c r="H10509" s="24">
        <v>9.2193439968459384E-2</v>
      </c>
      <c r="I10509" s="3">
        <f t="shared" si="493"/>
        <v>2000</v>
      </c>
      <c r="J10509" s="3">
        <f>INDEX(PowerArray,MIN(MaximumPowerIndex,ROUND(G10509*100,0)))</f>
        <v>2000</v>
      </c>
      <c r="K10509" s="3">
        <f>MIN(J10509-M10509+N10509,'Power Look Up'!$F$4)</f>
        <v>2000</v>
      </c>
      <c r="M10509" s="50">
        <f t="array" ref="M10509">_xlfn.SUM(_xlfn.NORM.DIST($S$3:$S$1003,$G10509,$P10509,FALSE)*WindSpeedStep*$T$3:$T$1003)</f>
        <v>2002.5136997908851</v>
      </c>
      <c r="N10509" s="50">
        <f t="array" ref="N10509">_xlfn.SUM(_xlfn.NORM.DIST($S$3:$S$1003,$G10509,$Q10509,FALSE)*WindSpeedStep*$T$3:$T$1003)</f>
        <v>2002.6171262420107</v>
      </c>
      <c r="P10509" s="42">
        <f t="shared" si="492"/>
        <v>1.4700433869012379</v>
      </c>
      <c r="Q10509" s="42">
        <f t="shared" si="494"/>
        <v>1.3552835674130999</v>
      </c>
    </row>
    <row r="10510" spans="5:17" x14ac:dyDescent="0.2">
      <c r="E10510" s="15" t="s">
        <v>5235</v>
      </c>
      <c r="F10510" s="21">
        <v>14.431793368343056</v>
      </c>
      <c r="G10510" s="21">
        <v>14.431892670973612</v>
      </c>
      <c r="H10510" s="24">
        <v>0.11294507608288626</v>
      </c>
      <c r="I10510" s="3">
        <f t="shared" si="493"/>
        <v>2000</v>
      </c>
      <c r="J10510" s="3">
        <f>INDEX(PowerArray,MIN(MaximumPowerIndex,ROUND(G10510*100,0)))</f>
        <v>2000</v>
      </c>
      <c r="K10510" s="3">
        <f>MIN(J10510-M10510+N10510,'Power Look Up'!$F$4)</f>
        <v>1998.51494355969</v>
      </c>
      <c r="M10510" s="50">
        <f t="array" ref="M10510">_xlfn.SUM(_xlfn.NORM.DIST($S$3:$S$1003,$G10510,$P10510,FALSE)*WindSpeedStep*$T$3:$T$1003)</f>
        <v>2002.9175923892401</v>
      </c>
      <c r="N10510" s="50">
        <f t="array" ref="N10510">_xlfn.SUM(_xlfn.NORM.DIST($S$3:$S$1003,$G10510,$Q10510,FALSE)*WindSpeedStep*$T$3:$T$1003)</f>
        <v>2001.4325359489301</v>
      </c>
      <c r="P10510" s="42">
        <f t="shared" si="492"/>
        <v>1.4431892670973614</v>
      </c>
      <c r="Q10510" s="42">
        <f t="shared" si="494"/>
        <v>1.6300112157431632</v>
      </c>
    </row>
    <row r="10511" spans="5:17" x14ac:dyDescent="0.2">
      <c r="E10511" s="15" t="s">
        <v>5236</v>
      </c>
      <c r="F10511" s="21">
        <v>15.887794855859633</v>
      </c>
      <c r="G10511" s="21">
        <v>15.768090130859703</v>
      </c>
      <c r="H10511" s="24">
        <v>0.13532400307944881</v>
      </c>
      <c r="I10511" s="3">
        <f t="shared" si="493"/>
        <v>2000</v>
      </c>
      <c r="J10511" s="3">
        <f>INDEX(PowerArray,MIN(MaximumPowerIndex,ROUND(G10511*100,0)))</f>
        <v>2000</v>
      </c>
      <c r="K10511" s="3">
        <f>MIN(J10511-M10511+N10511,'Power Look Up'!$F$4)</f>
        <v>1998.1958177540366</v>
      </c>
      <c r="M10511" s="50">
        <f t="array" ref="M10511">_xlfn.SUM(_xlfn.NORM.DIST($S$3:$S$1003,$G10511,$P10511,FALSE)*WindSpeedStep*$T$3:$T$1003)</f>
        <v>2001.1308498151514</v>
      </c>
      <c r="N10511" s="50">
        <f t="array" ref="N10511">_xlfn.SUM(_xlfn.NORM.DIST($S$3:$S$1003,$G10511,$Q10511,FALSE)*WindSpeedStep*$T$3:$T$1003)</f>
        <v>1999.326667569188</v>
      </c>
      <c r="P10511" s="42">
        <f t="shared" si="492"/>
        <v>1.5768090130859704</v>
      </c>
      <c r="Q10511" s="42">
        <f t="shared" si="494"/>
        <v>2.1338010774254847</v>
      </c>
    </row>
    <row r="10512" spans="5:17" x14ac:dyDescent="0.2">
      <c r="E10512" s="15" t="s">
        <v>5237</v>
      </c>
      <c r="F10512" s="21">
        <v>15.17</v>
      </c>
      <c r="G10512" s="21">
        <v>15.23907424439607</v>
      </c>
      <c r="H10512" s="24">
        <v>0.11865524060646013</v>
      </c>
      <c r="I10512" s="3">
        <f t="shared" si="493"/>
        <v>2000</v>
      </c>
      <c r="J10512" s="3">
        <f>INDEX(PowerArray,MIN(MaximumPowerIndex,ROUND(G10512*100,0)))</f>
        <v>2000</v>
      </c>
      <c r="K10512" s="3">
        <f>MIN(J10512-M10512+N10512,'Power Look Up'!$F$4)</f>
        <v>1999.2392760257862</v>
      </c>
      <c r="M10512" s="50">
        <f t="array" ref="M10512">_xlfn.SUM(_xlfn.NORM.DIST($S$3:$S$1003,$G10512,$P10512,FALSE)*WindSpeedStep*$T$3:$T$1003)</f>
        <v>2001.7329768044299</v>
      </c>
      <c r="N10512" s="50">
        <f t="array" ref="N10512">_xlfn.SUM(_xlfn.NORM.DIST($S$3:$S$1003,$G10512,$Q10512,FALSE)*WindSpeedStep*$T$3:$T$1003)</f>
        <v>2000.9722528302161</v>
      </c>
      <c r="P10512" s="42">
        <f t="shared" si="492"/>
        <v>1.5239074244396071</v>
      </c>
      <c r="Q10512" s="42">
        <f t="shared" si="494"/>
        <v>1.8081960210885253</v>
      </c>
    </row>
    <row r="10513" spans="5:17" x14ac:dyDescent="0.2">
      <c r="E10513" s="15" t="s">
        <v>5238</v>
      </c>
      <c r="F10513" s="21">
        <v>16.657543114523524</v>
      </c>
      <c r="G10513" s="21">
        <v>16.603072059767936</v>
      </c>
      <c r="H10513" s="24">
        <v>9.6652909071341941E-2</v>
      </c>
      <c r="I10513" s="3">
        <f t="shared" si="493"/>
        <v>2000</v>
      </c>
      <c r="J10513" s="3">
        <f>INDEX(PowerArray,MIN(MaximumPowerIndex,ROUND(G10513*100,0)))</f>
        <v>2000</v>
      </c>
      <c r="K10513" s="3">
        <f>MIN(J10513-M10513+N10513,'Power Look Up'!$F$4)</f>
        <v>1999.954970849145</v>
      </c>
      <c r="M10513" s="50">
        <f t="array" ref="M10513">_xlfn.SUM(_xlfn.NORM.DIST($S$3:$S$1003,$G10513,$P10513,FALSE)*WindSpeedStep*$T$3:$T$1003)</f>
        <v>2000.5356194806307</v>
      </c>
      <c r="N10513" s="50">
        <f t="array" ref="N10513">_xlfn.SUM(_xlfn.NORM.DIST($S$3:$S$1003,$G10513,$Q10513,FALSE)*WindSpeedStep*$T$3:$T$1003)</f>
        <v>2000.4905903297756</v>
      </c>
      <c r="P10513" s="42">
        <f t="shared" si="492"/>
        <v>1.6603072059767936</v>
      </c>
      <c r="Q10513" s="42">
        <f t="shared" si="494"/>
        <v>1.6047352140976883</v>
      </c>
    </row>
    <row r="10514" spans="5:17" x14ac:dyDescent="0.2">
      <c r="E10514" s="15" t="s">
        <v>5239</v>
      </c>
      <c r="F10514" s="21">
        <v>15.39604997755092</v>
      </c>
      <c r="G10514" s="21">
        <v>15.364648284386668</v>
      </c>
      <c r="H10514" s="24">
        <v>0.12535682871997333</v>
      </c>
      <c r="I10514" s="3">
        <f t="shared" si="493"/>
        <v>2000</v>
      </c>
      <c r="J10514" s="3">
        <f>INDEX(PowerArray,MIN(MaximumPowerIndex,ROUND(G10514*100,0)))</f>
        <v>2000</v>
      </c>
      <c r="K10514" s="3">
        <f>MIN(J10514-M10514+N10514,'Power Look Up'!$F$4)</f>
        <v>1998.7186827384107</v>
      </c>
      <c r="M10514" s="50">
        <f t="array" ref="M10514">_xlfn.SUM(_xlfn.NORM.DIST($S$3:$S$1003,$G10514,$P10514,FALSE)*WindSpeedStep*$T$3:$T$1003)</f>
        <v>2001.5729860604438</v>
      </c>
      <c r="N10514" s="50">
        <f t="array" ref="N10514">_xlfn.SUM(_xlfn.NORM.DIST($S$3:$S$1003,$G10514,$Q10514,FALSE)*WindSpeedStep*$T$3:$T$1003)</f>
        <v>2000.2916687988545</v>
      </c>
      <c r="P10514" s="42">
        <f t="shared" si="492"/>
        <v>1.5364648284386668</v>
      </c>
      <c r="Q10514" s="42">
        <f t="shared" si="494"/>
        <v>1.9260635833284916</v>
      </c>
    </row>
    <row r="10515" spans="5:17" x14ac:dyDescent="0.2">
      <c r="E10515" s="15" t="s">
        <v>5240</v>
      </c>
      <c r="F10515" s="21">
        <v>15.558080933352109</v>
      </c>
      <c r="G10515" s="21">
        <v>15.603822004414953</v>
      </c>
      <c r="H10515" s="24">
        <v>0.1214802781973178</v>
      </c>
      <c r="I10515" s="3">
        <f t="shared" si="493"/>
        <v>2000</v>
      </c>
      <c r="J10515" s="3">
        <f>INDEX(PowerArray,MIN(MaximumPowerIndex,ROUND(G10515*100,0)))</f>
        <v>2000</v>
      </c>
      <c r="K10515" s="3">
        <f>MIN(J10515-M10515+N10515,'Power Look Up'!$F$4)</f>
        <v>1999.4491627812981</v>
      </c>
      <c r="M10515" s="50">
        <f t="array" ref="M10515">_xlfn.SUM(_xlfn.NORM.DIST($S$3:$S$1003,$G10515,$P10515,FALSE)*WindSpeedStep*$T$3:$T$1003)</f>
        <v>2001.2975221725169</v>
      </c>
      <c r="N10515" s="50">
        <f t="array" ref="N10515">_xlfn.SUM(_xlfn.NORM.DIST($S$3:$S$1003,$G10515,$Q10515,FALSE)*WindSpeedStep*$T$3:$T$1003)</f>
        <v>2000.746684953815</v>
      </c>
      <c r="P10515" s="42">
        <f t="shared" si="492"/>
        <v>1.5603822004414953</v>
      </c>
      <c r="Q10515" s="42">
        <f t="shared" si="494"/>
        <v>1.8955566380377575</v>
      </c>
    </row>
    <row r="10516" spans="5:17" x14ac:dyDescent="0.2">
      <c r="E10516" s="15" t="s">
        <v>5241</v>
      </c>
      <c r="F10516" s="21">
        <v>15.545960834855357</v>
      </c>
      <c r="G10516" s="21">
        <v>15.509226446358328</v>
      </c>
      <c r="H10516" s="24">
        <v>0.10999641760102956</v>
      </c>
      <c r="I10516" s="3">
        <f t="shared" si="493"/>
        <v>2000</v>
      </c>
      <c r="J10516" s="3">
        <f>INDEX(PowerArray,MIN(MaximumPowerIndex,ROUND(G10516*100,0)))</f>
        <v>2000</v>
      </c>
      <c r="K10516" s="3">
        <f>MIN(J10516-M10516+N10516,'Power Look Up'!$F$4)</f>
        <v>1999.9336369986122</v>
      </c>
      <c r="M10516" s="50">
        <f t="array" ref="M10516">_xlfn.SUM(_xlfn.NORM.DIST($S$3:$S$1003,$G10516,$P10516,FALSE)*WindSpeedStep*$T$3:$T$1003)</f>
        <v>2001.4018093759184</v>
      </c>
      <c r="N10516" s="50">
        <f t="array" ref="N10516">_xlfn.SUM(_xlfn.NORM.DIST($S$3:$S$1003,$G10516,$Q10516,FALSE)*WindSpeedStep*$T$3:$T$1003)</f>
        <v>2001.3354463745306</v>
      </c>
      <c r="P10516" s="42">
        <f t="shared" si="492"/>
        <v>1.5509226446358328</v>
      </c>
      <c r="Q10516" s="42">
        <f t="shared" si="494"/>
        <v>1.7059593488625624</v>
      </c>
    </row>
    <row r="10517" spans="5:17" x14ac:dyDescent="0.2">
      <c r="E10517" s="15" t="s">
        <v>5242</v>
      </c>
      <c r="F10517" s="21">
        <v>17.455445087225577</v>
      </c>
      <c r="G10517" s="21">
        <v>17.368581263348187</v>
      </c>
      <c r="H10517" s="24">
        <v>0.10254679792209803</v>
      </c>
      <c r="I10517" s="3">
        <f t="shared" si="493"/>
        <v>2000</v>
      </c>
      <c r="J10517" s="3">
        <f>INDEX(PowerArray,MIN(MaximumPowerIndex,ROUND(G10517*100,0)))</f>
        <v>2000</v>
      </c>
      <c r="K10517" s="3">
        <f>MIN(J10517-M10517+N10517,'Power Look Up'!$F$4)</f>
        <v>2000</v>
      </c>
      <c r="M10517" s="50">
        <f t="array" ref="M10517">_xlfn.SUM(_xlfn.NORM.DIST($S$3:$S$1003,$G10517,$P10517,FALSE)*WindSpeedStep*$T$3:$T$1003)</f>
        <v>2000.2577037802334</v>
      </c>
      <c r="N10517" s="50">
        <f t="array" ref="N10517">_xlfn.SUM(_xlfn.NORM.DIST($S$3:$S$1003,$G10517,$Q10517,FALSE)*WindSpeedStep*$T$3:$T$1003)</f>
        <v>2000.2807267115554</v>
      </c>
      <c r="P10517" s="42">
        <f t="shared" si="492"/>
        <v>1.7368581263348188</v>
      </c>
      <c r="Q10517" s="42">
        <f t="shared" si="494"/>
        <v>1.7810923930061047</v>
      </c>
    </row>
    <row r="10518" spans="5:17" x14ac:dyDescent="0.2">
      <c r="E10518" s="15" t="s">
        <v>5243</v>
      </c>
      <c r="F10518" s="21">
        <v>17.838738762538124</v>
      </c>
      <c r="G10518" s="21">
        <v>17.771011243881343</v>
      </c>
      <c r="H10518" s="24">
        <v>9.081359515180791E-2</v>
      </c>
      <c r="I10518" s="3">
        <f t="shared" si="493"/>
        <v>2000</v>
      </c>
      <c r="J10518" s="3">
        <f>INDEX(PowerArray,MIN(MaximumPowerIndex,ROUND(G10518*100,0)))</f>
        <v>2000</v>
      </c>
      <c r="K10518" s="3">
        <f>MIN(J10518-M10518+N10518,'Power Look Up'!$F$4)</f>
        <v>1999.9408525297852</v>
      </c>
      <c r="M10518" s="50">
        <f t="array" ref="M10518">_xlfn.SUM(_xlfn.NORM.DIST($S$3:$S$1003,$G10518,$P10518,FALSE)*WindSpeedStep*$T$3:$T$1003)</f>
        <v>2000.1735712707132</v>
      </c>
      <c r="N10518" s="50">
        <f t="array" ref="N10518">_xlfn.SUM(_xlfn.NORM.DIST($S$3:$S$1003,$G10518,$Q10518,FALSE)*WindSpeedStep*$T$3:$T$1003)</f>
        <v>2000.1144238004983</v>
      </c>
      <c r="P10518" s="42">
        <f t="shared" si="492"/>
        <v>1.7771011243881345</v>
      </c>
      <c r="Q10518" s="42">
        <f t="shared" si="494"/>
        <v>1.6138494205400666</v>
      </c>
    </row>
    <row r="10519" spans="5:17" x14ac:dyDescent="0.2">
      <c r="E10519" s="15" t="s">
        <v>5244</v>
      </c>
      <c r="F10519" s="21">
        <v>18.053847800106958</v>
      </c>
      <c r="G10519" s="21">
        <v>18.039681772229105</v>
      </c>
      <c r="H10519" s="24">
        <v>8.2530882972834896E-2</v>
      </c>
      <c r="I10519" s="3">
        <f t="shared" si="493"/>
        <v>2000</v>
      </c>
      <c r="J10519" s="3">
        <f>INDEX(PowerArray,MIN(MaximumPowerIndex,ROUND(G10519*100,0)))</f>
        <v>2000</v>
      </c>
      <c r="K10519" s="3">
        <f>MIN(J10519-M10519+N10519,'Power Look Up'!$F$4)</f>
        <v>1999.9213010112687</v>
      </c>
      <c r="M10519" s="50">
        <f t="array" ref="M10519">_xlfn.SUM(_xlfn.NORM.DIST($S$3:$S$1003,$G10519,$P10519,FALSE)*WindSpeedStep*$T$3:$T$1003)</f>
        <v>2000.132956015467</v>
      </c>
      <c r="N10519" s="50">
        <f t="array" ref="N10519">_xlfn.SUM(_xlfn.NORM.DIST($S$3:$S$1003,$G10519,$Q10519,FALSE)*WindSpeedStep*$T$3:$T$1003)</f>
        <v>2000.0542570267357</v>
      </c>
      <c r="P10519" s="42">
        <f t="shared" si="492"/>
        <v>1.8039681772229106</v>
      </c>
      <c r="Q10519" s="42">
        <f t="shared" si="494"/>
        <v>1.4888308652110231</v>
      </c>
    </row>
    <row r="10520" spans="5:17" x14ac:dyDescent="0.2">
      <c r="E10520" s="15" t="s">
        <v>5245</v>
      </c>
      <c r="F10520" s="21">
        <v>17.877835914176799</v>
      </c>
      <c r="G10520" s="21">
        <v>17.915241256925373</v>
      </c>
      <c r="H10520" s="24">
        <v>8.7818235245968365E-2</v>
      </c>
      <c r="I10520" s="3">
        <f t="shared" si="493"/>
        <v>2000</v>
      </c>
      <c r="J10520" s="3">
        <f>INDEX(PowerArray,MIN(MaximumPowerIndex,ROUND(G10520*100,0)))</f>
        <v>2000</v>
      </c>
      <c r="K10520" s="3">
        <f>MIN(J10520-M10520+N10520,'Power Look Up'!$F$4)</f>
        <v>1999.9330626309286</v>
      </c>
      <c r="M10520" s="50">
        <f t="array" ref="M10520">_xlfn.SUM(_xlfn.NORM.DIST($S$3:$S$1003,$G10520,$P10520,FALSE)*WindSpeedStep*$T$3:$T$1003)</f>
        <v>2000.1504624522577</v>
      </c>
      <c r="N10520" s="50">
        <f t="array" ref="N10520">_xlfn.SUM(_xlfn.NORM.DIST($S$3:$S$1003,$G10520,$Q10520,FALSE)*WindSpeedStep*$T$3:$T$1003)</f>
        <v>2000.0835250831863</v>
      </c>
      <c r="P10520" s="42">
        <f t="shared" si="492"/>
        <v>1.7915241256925374</v>
      </c>
      <c r="Q10520" s="42">
        <f t="shared" si="494"/>
        <v>1.5732848711889504</v>
      </c>
    </row>
    <row r="10521" spans="5:17" x14ac:dyDescent="0.2">
      <c r="E10521" s="15" t="s">
        <v>5246</v>
      </c>
      <c r="F10521" s="21">
        <v>16.246468997308174</v>
      </c>
      <c r="G10521" s="21">
        <v>16.155685809061673</v>
      </c>
      <c r="H10521" s="24">
        <v>0.11202434204635789</v>
      </c>
      <c r="I10521" s="3">
        <f t="shared" si="493"/>
        <v>2000</v>
      </c>
      <c r="J10521" s="3">
        <f>INDEX(PowerArray,MIN(MaximumPowerIndex,ROUND(G10521*100,0)))</f>
        <v>2000</v>
      </c>
      <c r="K10521" s="3">
        <f>MIN(J10521-M10521+N10521,'Power Look Up'!$F$4)</f>
        <v>2000</v>
      </c>
      <c r="M10521" s="50">
        <f t="array" ref="M10521">_xlfn.SUM(_xlfn.NORM.DIST($S$3:$S$1003,$G10521,$P10521,FALSE)*WindSpeedStep*$T$3:$T$1003)</f>
        <v>2000.806363623271</v>
      </c>
      <c r="N10521" s="50">
        <f t="array" ref="N10521">_xlfn.SUM(_xlfn.NORM.DIST($S$3:$S$1003,$G10521,$Q10521,FALSE)*WindSpeedStep*$T$3:$T$1003)</f>
        <v>2000.8680446341609</v>
      </c>
      <c r="P10521" s="42">
        <f t="shared" si="492"/>
        <v>1.6155685809061673</v>
      </c>
      <c r="Q10521" s="42">
        <f t="shared" si="494"/>
        <v>1.809830073067815</v>
      </c>
    </row>
    <row r="10522" spans="5:17" x14ac:dyDescent="0.2">
      <c r="E10522" s="15" t="s">
        <v>5247</v>
      </c>
      <c r="F10522" s="21">
        <v>15.29206085335546</v>
      </c>
      <c r="G10522" s="21">
        <v>15.210451515151224</v>
      </c>
      <c r="H10522" s="24">
        <v>0.13405648981250154</v>
      </c>
      <c r="I10522" s="3">
        <f t="shared" si="493"/>
        <v>2000</v>
      </c>
      <c r="J10522" s="3">
        <f>INDEX(PowerArray,MIN(MaximumPowerIndex,ROUND(G10522*100,0)))</f>
        <v>2000</v>
      </c>
      <c r="K10522" s="3">
        <f>MIN(J10522-M10522+N10522,'Power Look Up'!$F$4)</f>
        <v>1996.827114229374</v>
      </c>
      <c r="M10522" s="50">
        <f t="array" ref="M10522">_xlfn.SUM(_xlfn.NORM.DIST($S$3:$S$1003,$G10522,$P10522,FALSE)*WindSpeedStep*$T$3:$T$1003)</f>
        <v>2001.7708598725403</v>
      </c>
      <c r="N10522" s="50">
        <f t="array" ref="N10522">_xlfn.SUM(_xlfn.NORM.DIST($S$3:$S$1003,$G10522,$Q10522,FALSE)*WindSpeedStep*$T$3:$T$1003)</f>
        <v>1998.5979741019144</v>
      </c>
      <c r="P10522" s="42">
        <f t="shared" si="492"/>
        <v>1.5210451515151224</v>
      </c>
      <c r="Q10522" s="42">
        <f t="shared" si="494"/>
        <v>2.0390597385844185</v>
      </c>
    </row>
    <row r="10523" spans="5:17" x14ac:dyDescent="0.2">
      <c r="E10523" s="15" t="s">
        <v>5248</v>
      </c>
      <c r="F10523" s="21">
        <v>15.564109830210596</v>
      </c>
      <c r="G10523" s="21">
        <v>15.540060115781532</v>
      </c>
      <c r="H10523" s="24">
        <v>0.12657325227660285</v>
      </c>
      <c r="I10523" s="3">
        <f t="shared" si="493"/>
        <v>2000</v>
      </c>
      <c r="J10523" s="3">
        <f>INDEX(PowerArray,MIN(MaximumPowerIndex,ROUND(G10523*100,0)))</f>
        <v>2000</v>
      </c>
      <c r="K10523" s="3">
        <f>MIN(J10523-M10523+N10523,'Power Look Up'!$F$4)</f>
        <v>1998.8895014024047</v>
      </c>
      <c r="M10523" s="50">
        <f t="array" ref="M10523">_xlfn.SUM(_xlfn.NORM.DIST($S$3:$S$1003,$G10523,$P10523,FALSE)*WindSpeedStep*$T$3:$T$1003)</f>
        <v>2001.3671448702332</v>
      </c>
      <c r="N10523" s="50">
        <f t="array" ref="N10523">_xlfn.SUM(_xlfn.NORM.DIST($S$3:$S$1003,$G10523,$Q10523,FALSE)*WindSpeedStep*$T$3:$T$1003)</f>
        <v>2000.2566462726379</v>
      </c>
      <c r="P10523" s="42">
        <f t="shared" si="492"/>
        <v>1.5540060115781533</v>
      </c>
      <c r="Q10523" s="42">
        <f t="shared" si="494"/>
        <v>1.9669559494283899</v>
      </c>
    </row>
    <row r="10524" spans="5:17" x14ac:dyDescent="0.2">
      <c r="E10524" s="15" t="s">
        <v>5249</v>
      </c>
      <c r="F10524" s="21">
        <v>15.530251405595715</v>
      </c>
      <c r="G10524" s="21">
        <v>15.497346507592555</v>
      </c>
      <c r="H10524" s="24">
        <v>0.10302473271124916</v>
      </c>
      <c r="I10524" s="3">
        <f t="shared" si="493"/>
        <v>2000</v>
      </c>
      <c r="J10524" s="3">
        <f>INDEX(PowerArray,MIN(MaximumPowerIndex,ROUND(G10524*100,0)))</f>
        <v>2000</v>
      </c>
      <c r="K10524" s="3">
        <f>MIN(J10524-M10524+N10524,'Power Look Up'!$F$4)</f>
        <v>2000</v>
      </c>
      <c r="M10524" s="50">
        <f t="array" ref="M10524">_xlfn.SUM(_xlfn.NORM.DIST($S$3:$S$1003,$G10524,$P10524,FALSE)*WindSpeedStep*$T$3:$T$1003)</f>
        <v>2001.4153387489473</v>
      </c>
      <c r="N10524" s="50">
        <f t="array" ref="N10524">_xlfn.SUM(_xlfn.NORM.DIST($S$3:$S$1003,$G10524,$Q10524,FALSE)*WindSpeedStep*$T$3:$T$1003)</f>
        <v>2001.4268067232074</v>
      </c>
      <c r="P10524" s="42">
        <f t="shared" si="492"/>
        <v>1.5497346507592555</v>
      </c>
      <c r="Q10524" s="42">
        <f t="shared" si="494"/>
        <v>1.5966099816783337</v>
      </c>
    </row>
    <row r="10525" spans="5:17" x14ac:dyDescent="0.2">
      <c r="E10525" s="15" t="s">
        <v>5250</v>
      </c>
      <c r="F10525" s="21">
        <v>15.175107356890898</v>
      </c>
      <c r="G10525" s="21">
        <v>15.094858937066432</v>
      </c>
      <c r="H10525" s="24">
        <v>0.13311273208770638</v>
      </c>
      <c r="I10525" s="3">
        <f t="shared" si="493"/>
        <v>2000</v>
      </c>
      <c r="J10525" s="3">
        <f>INDEX(PowerArray,MIN(MaximumPowerIndex,ROUND(G10525*100,0)))</f>
        <v>2000</v>
      </c>
      <c r="K10525" s="3">
        <f>MIN(J10525-M10525+N10525,'Power Look Up'!$F$4)</f>
        <v>1996.600348787859</v>
      </c>
      <c r="M10525" s="50">
        <f t="array" ref="M10525">_xlfn.SUM(_xlfn.NORM.DIST($S$3:$S$1003,$G10525,$P10525,FALSE)*WindSpeedStep*$T$3:$T$1003)</f>
        <v>2001.9288714477229</v>
      </c>
      <c r="N10525" s="50">
        <f t="array" ref="N10525">_xlfn.SUM(_xlfn.NORM.DIST($S$3:$S$1003,$G10525,$Q10525,FALSE)*WindSpeedStep*$T$3:$T$1003)</f>
        <v>1998.529220235582</v>
      </c>
      <c r="P10525" s="42">
        <f t="shared" si="492"/>
        <v>1.5094858937066433</v>
      </c>
      <c r="Q10525" s="42">
        <f t="shared" si="494"/>
        <v>2.0093179135914441</v>
      </c>
    </row>
    <row r="10526" spans="5:17" x14ac:dyDescent="0.2">
      <c r="E10526" s="15" t="s">
        <v>5251</v>
      </c>
      <c r="F10526" s="21">
        <v>16.28764281969838</v>
      </c>
      <c r="G10526" s="21">
        <v>16.215723454008707</v>
      </c>
      <c r="H10526" s="24">
        <v>0.11051322895066611</v>
      </c>
      <c r="I10526" s="3">
        <f t="shared" si="493"/>
        <v>2000</v>
      </c>
      <c r="J10526" s="3">
        <f>INDEX(PowerArray,MIN(MaximumPowerIndex,ROUND(G10526*100,0)))</f>
        <v>2000</v>
      </c>
      <c r="K10526" s="3">
        <f>MIN(J10526-M10526+N10526,'Power Look Up'!$F$4)</f>
        <v>2000</v>
      </c>
      <c r="M10526" s="50">
        <f t="array" ref="M10526">_xlfn.SUM(_xlfn.NORM.DIST($S$3:$S$1003,$G10526,$P10526,FALSE)*WindSpeedStep*$T$3:$T$1003)</f>
        <v>2000.7640792390825</v>
      </c>
      <c r="N10526" s="50">
        <f t="array" ref="N10526">_xlfn.SUM(_xlfn.NORM.DIST($S$3:$S$1003,$G10526,$Q10526,FALSE)*WindSpeedStep*$T$3:$T$1003)</f>
        <v>2000.8391329776816</v>
      </c>
      <c r="P10526" s="42">
        <f t="shared" si="492"/>
        <v>1.6215723454008708</v>
      </c>
      <c r="Q10526" s="42">
        <f t="shared" si="494"/>
        <v>1.7920519586735504</v>
      </c>
    </row>
    <row r="10527" spans="5:17" x14ac:dyDescent="0.2">
      <c r="E10527" s="15" t="s">
        <v>5252</v>
      </c>
      <c r="F10527" s="21">
        <v>16.324760100414846</v>
      </c>
      <c r="G10527" s="21">
        <v>16.320596762357422</v>
      </c>
      <c r="H10527" s="24">
        <v>0.13415204796451174</v>
      </c>
      <c r="I10527" s="3">
        <f t="shared" si="493"/>
        <v>2000</v>
      </c>
      <c r="J10527" s="3">
        <f>INDEX(PowerArray,MIN(MaximumPowerIndex,ROUND(G10527*100,0)))</f>
        <v>2000</v>
      </c>
      <c r="K10527" s="3">
        <f>MIN(J10527-M10527+N10527,'Power Look Up'!$F$4)</f>
        <v>1999.2111187588798</v>
      </c>
      <c r="M10527" s="50">
        <f t="array" ref="M10527">_xlfn.SUM(_xlfn.NORM.DIST($S$3:$S$1003,$G10527,$P10527,FALSE)*WindSpeedStep*$T$3:$T$1003)</f>
        <v>2000.6948928151139</v>
      </c>
      <c r="N10527" s="50">
        <f t="array" ref="N10527">_xlfn.SUM(_xlfn.NORM.DIST($S$3:$S$1003,$G10527,$Q10527,FALSE)*WindSpeedStep*$T$3:$T$1003)</f>
        <v>1999.9060115739937</v>
      </c>
      <c r="P10527" s="42">
        <f t="shared" si="492"/>
        <v>1.6320596762357422</v>
      </c>
      <c r="Q10527" s="42">
        <f t="shared" si="494"/>
        <v>2.1894414796732278</v>
      </c>
    </row>
    <row r="10528" spans="5:17" x14ac:dyDescent="0.2">
      <c r="E10528" s="15" t="s">
        <v>5253</v>
      </c>
      <c r="F10528" s="21">
        <v>16.222089482108693</v>
      </c>
      <c r="G10528" s="21">
        <v>16.283989067042846</v>
      </c>
      <c r="H10528" s="24">
        <v>0.11774068945350935</v>
      </c>
      <c r="I10528" s="3">
        <f t="shared" si="493"/>
        <v>2000</v>
      </c>
      <c r="J10528" s="3">
        <f>INDEX(PowerArray,MIN(MaximumPowerIndex,ROUND(G10528*100,0)))</f>
        <v>2000</v>
      </c>
      <c r="K10528" s="3">
        <f>MIN(J10528-M10528+N10528,'Power Look Up'!$F$4)</f>
        <v>2000</v>
      </c>
      <c r="M10528" s="50">
        <f t="array" ref="M10528">_xlfn.SUM(_xlfn.NORM.DIST($S$3:$S$1003,$G10528,$P10528,FALSE)*WindSpeedStep*$T$3:$T$1003)</f>
        <v>2000.7183840993987</v>
      </c>
      <c r="N10528" s="50">
        <f t="array" ref="N10528">_xlfn.SUM(_xlfn.NORM.DIST($S$3:$S$1003,$G10528,$Q10528,FALSE)*WindSpeedStep*$T$3:$T$1003)</f>
        <v>2000.7321025753827</v>
      </c>
      <c r="P10528" s="42">
        <f t="shared" si="492"/>
        <v>1.6283989067042848</v>
      </c>
      <c r="Q10528" s="42">
        <f t="shared" si="494"/>
        <v>1.9172880998070332</v>
      </c>
    </row>
    <row r="10529" spans="5:17" x14ac:dyDescent="0.2">
      <c r="E10529" s="15" t="s">
        <v>5254</v>
      </c>
      <c r="F10529" s="21">
        <v>15.860887734494456</v>
      </c>
      <c r="G10529" s="21">
        <v>15.943119468896235</v>
      </c>
      <c r="H10529" s="24">
        <v>0.11411719383547426</v>
      </c>
      <c r="I10529" s="3">
        <f t="shared" si="493"/>
        <v>2000</v>
      </c>
      <c r="J10529" s="3">
        <f>INDEX(PowerArray,MIN(MaximumPowerIndex,ROUND(G10529*100,0)))</f>
        <v>2000</v>
      </c>
      <c r="K10529" s="3">
        <f>MIN(J10529-M10529+N10529,'Power Look Up'!$F$4)</f>
        <v>1999.9892925459972</v>
      </c>
      <c r="M10529" s="50">
        <f t="array" ref="M10529">_xlfn.SUM(_xlfn.NORM.DIST($S$3:$S$1003,$G10529,$P10529,FALSE)*WindSpeedStep*$T$3:$T$1003)</f>
        <v>2000.9728180113866</v>
      </c>
      <c r="N10529" s="50">
        <f t="array" ref="N10529">_xlfn.SUM(_xlfn.NORM.DIST($S$3:$S$1003,$G10529,$Q10529,FALSE)*WindSpeedStep*$T$3:$T$1003)</f>
        <v>2000.9621105573838</v>
      </c>
      <c r="P10529" s="42">
        <f t="shared" si="492"/>
        <v>1.5943119468896236</v>
      </c>
      <c r="Q10529" s="42">
        <f t="shared" si="494"/>
        <v>1.8193840547741551</v>
      </c>
    </row>
    <row r="10530" spans="5:17" x14ac:dyDescent="0.2">
      <c r="E10530" s="15" t="s">
        <v>5255</v>
      </c>
      <c r="F10530" s="21">
        <v>14.149570696723137</v>
      </c>
      <c r="G10530" s="21">
        <v>14.119985306886836</v>
      </c>
      <c r="H10530" s="24">
        <v>0.12014498788954062</v>
      </c>
      <c r="I10530" s="3">
        <f t="shared" si="493"/>
        <v>2000</v>
      </c>
      <c r="J10530" s="3">
        <f>INDEX(PowerArray,MIN(MaximumPowerIndex,ROUND(G10530*100,0)))</f>
        <v>2000</v>
      </c>
      <c r="K10530" s="3">
        <f>MIN(J10530-M10530+N10530,'Power Look Up'!$F$4)</f>
        <v>1995.6151226003651</v>
      </c>
      <c r="M10530" s="50">
        <f t="array" ref="M10530">_xlfn.SUM(_xlfn.NORM.DIST($S$3:$S$1003,$G10530,$P10530,FALSE)*WindSpeedStep*$T$3:$T$1003)</f>
        <v>2003.3089286129937</v>
      </c>
      <c r="N10530" s="50">
        <f t="array" ref="N10530">_xlfn.SUM(_xlfn.NORM.DIST($S$3:$S$1003,$G10530,$Q10530,FALSE)*WindSpeedStep*$T$3:$T$1003)</f>
        <v>1998.9240512133588</v>
      </c>
      <c r="P10530" s="42">
        <f t="shared" si="492"/>
        <v>1.4119985306886838</v>
      </c>
      <c r="Q10530" s="42">
        <f t="shared" si="494"/>
        <v>1.6964454636964104</v>
      </c>
    </row>
    <row r="10531" spans="5:17" x14ac:dyDescent="0.2">
      <c r="E10531" s="15" t="s">
        <v>5256</v>
      </c>
      <c r="F10531" s="21">
        <v>6.8970548486792742</v>
      </c>
      <c r="G10531" s="21">
        <v>6.9721739830823468</v>
      </c>
      <c r="H10531" s="24">
        <v>2.8997884515634707E-2</v>
      </c>
      <c r="I10531" s="3">
        <f t="shared" si="493"/>
        <v>565.39999999997679</v>
      </c>
      <c r="J10531" s="3">
        <f>INDEX(PowerArray,MIN(MaximumPowerIndex,ROUND(G10531*100,0)))</f>
        <v>581.21999999997649</v>
      </c>
      <c r="K10531" s="3">
        <f>MIN(J10531-M10531+N10531,'Power Look Up'!$F$4)</f>
        <v>563.51413268559713</v>
      </c>
      <c r="M10531" s="50">
        <f t="array" ref="M10531">_xlfn.SUM(_xlfn.NORM.DIST($S$3:$S$1003,$G10531,$P10531,FALSE)*WindSpeedStep*$T$3:$T$1003)</f>
        <v>587.07581751921134</v>
      </c>
      <c r="N10531" s="50">
        <f t="array" ref="N10531">_xlfn.SUM(_xlfn.NORM.DIST($S$3:$S$1003,$G10531,$Q10531,FALSE)*WindSpeedStep*$T$3:$T$1003)</f>
        <v>569.36995020483198</v>
      </c>
      <c r="P10531" s="42">
        <f t="shared" si="492"/>
        <v>0.6972173983082347</v>
      </c>
      <c r="Q10531" s="42">
        <f t="shared" si="494"/>
        <v>0.20217829598433473</v>
      </c>
    </row>
    <row r="10532" spans="5:17" x14ac:dyDescent="0.2">
      <c r="E10532" s="15" t="s">
        <v>5257</v>
      </c>
      <c r="F10532" s="21">
        <v>6.9369070990065183</v>
      </c>
      <c r="G10532" s="21">
        <v>6.8914119609268241</v>
      </c>
      <c r="H10532" s="24">
        <v>3.6039116054445097E-2</v>
      </c>
      <c r="I10532" s="3">
        <f t="shared" si="493"/>
        <v>574.43999999997664</v>
      </c>
      <c r="J10532" s="3">
        <f>INDEX(PowerArray,MIN(MaximumPowerIndex,ROUND(G10532*100,0)))</f>
        <v>563.13999999997691</v>
      </c>
      <c r="K10532" s="3">
        <f>MIN(J10532-M10532+N10532,'Power Look Up'!$F$4)</f>
        <v>547.50031457260127</v>
      </c>
      <c r="M10532" s="50">
        <f t="array" ref="M10532">_xlfn.SUM(_xlfn.NORM.DIST($S$3:$S$1003,$G10532,$P10532,FALSE)*WindSpeedStep*$T$3:$T$1003)</f>
        <v>566.33353019818981</v>
      </c>
      <c r="N10532" s="50">
        <f t="array" ref="N10532">_xlfn.SUM(_xlfn.NORM.DIST($S$3:$S$1003,$G10532,$Q10532,FALSE)*WindSpeedStep*$T$3:$T$1003)</f>
        <v>550.69384477081417</v>
      </c>
      <c r="P10532" s="42">
        <f t="shared" si="492"/>
        <v>0.68914119609268243</v>
      </c>
      <c r="Q10532" s="42">
        <f t="shared" si="494"/>
        <v>0.24836039543883287</v>
      </c>
    </row>
    <row r="10533" spans="5:17" x14ac:dyDescent="0.2">
      <c r="E10533" s="15" t="s">
        <v>5258</v>
      </c>
      <c r="F10533" s="21">
        <v>6.9304035691019132</v>
      </c>
      <c r="G10533" s="21">
        <v>6.7017052528731291</v>
      </c>
      <c r="H10533" s="24">
        <v>3.8958770193953995E-2</v>
      </c>
      <c r="I10533" s="3">
        <f t="shared" si="493"/>
        <v>572.17999999997664</v>
      </c>
      <c r="J10533" s="3">
        <f>INDEX(PowerArray,MIN(MaximumPowerIndex,ROUND(G10533*100,0)))</f>
        <v>520.19999999997776</v>
      </c>
      <c r="K10533" s="3">
        <f>MIN(J10533-M10533+N10533,'Power Look Up'!$F$4)</f>
        <v>507.11485975670575</v>
      </c>
      <c r="M10533" s="50">
        <f t="array" ref="M10533">_xlfn.SUM(_xlfn.NORM.DIST($S$3:$S$1003,$G10533,$P10533,FALSE)*WindSpeedStep*$T$3:$T$1003)</f>
        <v>519.44160799729514</v>
      </c>
      <c r="N10533" s="50">
        <f t="array" ref="N10533">_xlfn.SUM(_xlfn.NORM.DIST($S$3:$S$1003,$G10533,$Q10533,FALSE)*WindSpeedStep*$T$3:$T$1003)</f>
        <v>506.35646775402313</v>
      </c>
      <c r="P10533" s="42">
        <f t="shared" si="492"/>
        <v>0.67017052528731291</v>
      </c>
      <c r="Q10533" s="42">
        <f t="shared" si="494"/>
        <v>0.26109019485429857</v>
      </c>
    </row>
    <row r="10534" spans="5:17" x14ac:dyDescent="0.2">
      <c r="E10534" s="15" t="s">
        <v>5259</v>
      </c>
      <c r="F10534" s="21">
        <v>6.4756328604021887</v>
      </c>
      <c r="G10534" s="21">
        <v>6.3385609011919533</v>
      </c>
      <c r="H10534" s="24">
        <v>5.2504520767238695E-2</v>
      </c>
      <c r="I10534" s="3">
        <f t="shared" si="493"/>
        <v>470.47999999997882</v>
      </c>
      <c r="J10534" s="3">
        <f>INDEX(PowerArray,MIN(MaximumPowerIndex,ROUND(G10534*100,0)))</f>
        <v>438.83999999997951</v>
      </c>
      <c r="K10534" s="3">
        <f>MIN(J10534-M10534+N10534,'Power Look Up'!$F$4)</f>
        <v>429.535442981561</v>
      </c>
      <c r="M10534" s="50">
        <f t="array" ref="M10534">_xlfn.SUM(_xlfn.NORM.DIST($S$3:$S$1003,$G10534,$P10534,FALSE)*WindSpeedStep*$T$3:$T$1003)</f>
        <v>436.67466707468492</v>
      </c>
      <c r="N10534" s="50">
        <f t="array" ref="N10534">_xlfn.SUM(_xlfn.NORM.DIST($S$3:$S$1003,$G10534,$Q10534,FALSE)*WindSpeedStep*$T$3:$T$1003)</f>
        <v>427.37011005626641</v>
      </c>
      <c r="P10534" s="42">
        <f t="shared" si="492"/>
        <v>0.63385609011919541</v>
      </c>
      <c r="Q10534" s="42">
        <f t="shared" si="494"/>
        <v>0.33280310247104011</v>
      </c>
    </row>
    <row r="10535" spans="5:17" x14ac:dyDescent="0.2">
      <c r="E10535" s="15" t="s">
        <v>5260</v>
      </c>
      <c r="F10535" s="21">
        <v>5.6113404731309</v>
      </c>
      <c r="G10535" s="21">
        <v>5.6241778190550153</v>
      </c>
      <c r="H10535" s="24">
        <v>6.7720004127280381E-2</v>
      </c>
      <c r="I10535" s="3">
        <f t="shared" si="493"/>
        <v>298.81999999998783</v>
      </c>
      <c r="J10535" s="3">
        <f>INDEX(PowerArray,MIN(MaximumPowerIndex,ROUND(G10535*100,0)))</f>
        <v>300.43999999998778</v>
      </c>
      <c r="K10535" s="3">
        <f>MIN(J10535-M10535+N10535,'Power Look Up'!$F$4)</f>
        <v>297.32225805017345</v>
      </c>
      <c r="M10535" s="50">
        <f t="array" ref="M10535">_xlfn.SUM(_xlfn.NORM.DIST($S$3:$S$1003,$G10535,$P10535,FALSE)*WindSpeedStep*$T$3:$T$1003)</f>
        <v>298.09078488623942</v>
      </c>
      <c r="N10535" s="50">
        <f t="array" ref="N10535">_xlfn.SUM(_xlfn.NORM.DIST($S$3:$S$1003,$G10535,$Q10535,FALSE)*WindSpeedStep*$T$3:$T$1003)</f>
        <v>294.97304293642509</v>
      </c>
      <c r="P10535" s="42">
        <f t="shared" si="492"/>
        <v>0.56241778190550151</v>
      </c>
      <c r="Q10535" s="42">
        <f t="shared" si="494"/>
        <v>0.38086934511896442</v>
      </c>
    </row>
    <row r="10536" spans="5:17" x14ac:dyDescent="0.2">
      <c r="E10536" s="15" t="s">
        <v>5261</v>
      </c>
      <c r="F10536" s="21">
        <v>4.5028309563669522</v>
      </c>
      <c r="G10536" s="21">
        <v>4.5419161904540353</v>
      </c>
      <c r="H10536" s="24">
        <v>5.1078977254249931E-2</v>
      </c>
      <c r="I10536" s="3">
        <f t="shared" si="493"/>
        <v>145.49999999999437</v>
      </c>
      <c r="J10536" s="3">
        <f>INDEX(PowerArray,MIN(MaximumPowerIndex,ROUND(G10536*100,0)))</f>
        <v>149.8599999999943</v>
      </c>
      <c r="K10536" s="3">
        <f>MIN(J10536-M10536+N10536,'Power Look Up'!$F$4)</f>
        <v>146.84923752630925</v>
      </c>
      <c r="M10536" s="50">
        <f t="array" ref="M10536">_xlfn.SUM(_xlfn.NORM.DIST($S$3:$S$1003,$G10536,$P10536,FALSE)*WindSpeedStep*$T$3:$T$1003)</f>
        <v>122.3385305659837</v>
      </c>
      <c r="N10536" s="50">
        <f t="array" ref="N10536">_xlfn.SUM(_xlfn.NORM.DIST($S$3:$S$1003,$G10536,$Q10536,FALSE)*WindSpeedStep*$T$3:$T$1003)</f>
        <v>119.32776809229865</v>
      </c>
      <c r="P10536" s="42">
        <f t="shared" si="492"/>
        <v>0.45419161904540356</v>
      </c>
      <c r="Q10536" s="42">
        <f t="shared" si="494"/>
        <v>0.23199643378291115</v>
      </c>
    </row>
    <row r="10537" spans="5:17" x14ac:dyDescent="0.2">
      <c r="E10537" s="15" t="s">
        <v>5262</v>
      </c>
      <c r="F10537" s="21">
        <v>4.4033753689575557</v>
      </c>
      <c r="G10537" s="21">
        <v>4.4063875576548668</v>
      </c>
      <c r="H10537" s="24">
        <v>3.6335762135554207E-2</v>
      </c>
      <c r="I10537" s="3">
        <f t="shared" si="493"/>
        <v>134.59999999999462</v>
      </c>
      <c r="J10537" s="3">
        <f>INDEX(PowerArray,MIN(MaximumPowerIndex,ROUND(G10537*100,0)))</f>
        <v>135.6899999999946</v>
      </c>
      <c r="K10537" s="3">
        <f>MIN(J10537-M10537+N10537,'Power Look Up'!$F$4)</f>
        <v>130.06243164112709</v>
      </c>
      <c r="M10537" s="50">
        <f t="array" ref="M10537">_xlfn.SUM(_xlfn.NORM.DIST($S$3:$S$1003,$G10537,$P10537,FALSE)*WindSpeedStep*$T$3:$T$1003)</f>
        <v>102.0791281344636</v>
      </c>
      <c r="N10537" s="50">
        <f t="array" ref="N10537">_xlfn.SUM(_xlfn.NORM.DIST($S$3:$S$1003,$G10537,$Q10537,FALSE)*WindSpeedStep*$T$3:$T$1003)</f>
        <v>96.45155977559611</v>
      </c>
      <c r="P10537" s="42">
        <f t="shared" si="492"/>
        <v>0.44063875576548672</v>
      </c>
      <c r="Q10537" s="42">
        <f t="shared" si="494"/>
        <v>0.16010945017201289</v>
      </c>
    </row>
    <row r="10538" spans="5:17" x14ac:dyDescent="0.2">
      <c r="E10538" s="15" t="s">
        <v>5263</v>
      </c>
      <c r="F10538" s="21">
        <v>4.1229125880964856</v>
      </c>
      <c r="G10538" s="21">
        <v>4.2165925242460354</v>
      </c>
      <c r="H10538" s="24">
        <v>2.6680167878792231E-2</v>
      </c>
      <c r="I10538" s="3">
        <f t="shared" si="493"/>
        <v>104.07999999999527</v>
      </c>
      <c r="J10538" s="3">
        <f>INDEX(PowerArray,MIN(MaximumPowerIndex,ROUND(G10538*100,0)))</f>
        <v>114.97999999999504</v>
      </c>
      <c r="K10538" s="3">
        <f>MIN(J10538-M10538+N10538,'Power Look Up'!$F$4)</f>
        <v>103.77343828476592</v>
      </c>
      <c r="M10538" s="50">
        <f t="array" ref="M10538">_xlfn.SUM(_xlfn.NORM.DIST($S$3:$S$1003,$G10538,$P10538,FALSE)*WindSpeedStep*$T$3:$T$1003)</f>
        <v>75.752903564989055</v>
      </c>
      <c r="N10538" s="50">
        <f t="array" ref="N10538">_xlfn.SUM(_xlfn.NORM.DIST($S$3:$S$1003,$G10538,$Q10538,FALSE)*WindSpeedStep*$T$3:$T$1003)</f>
        <v>64.546341849759926</v>
      </c>
      <c r="P10538" s="42">
        <f t="shared" si="492"/>
        <v>0.42165925242460356</v>
      </c>
      <c r="Q10538" s="42">
        <f t="shared" si="494"/>
        <v>0.11249939642334453</v>
      </c>
    </row>
    <row r="10539" spans="5:17" x14ac:dyDescent="0.2">
      <c r="E10539" s="15" t="s">
        <v>5264</v>
      </c>
      <c r="F10539" s="21">
        <v>4.0359208654973937</v>
      </c>
      <c r="G10539" s="21">
        <v>4.2812365484940571</v>
      </c>
      <c r="H10539" s="24">
        <v>4.9554985507713041E-2</v>
      </c>
      <c r="I10539" s="3">
        <f t="shared" si="493"/>
        <v>95.359999999995452</v>
      </c>
      <c r="J10539" s="3">
        <f>INDEX(PowerArray,MIN(MaximumPowerIndex,ROUND(G10539*100,0)))</f>
        <v>121.51999999999489</v>
      </c>
      <c r="K10539" s="3">
        <f>MIN(J10539-M10539+N10539,'Power Look Up'!$F$4)</f>
        <v>113.66739790140734</v>
      </c>
      <c r="M10539" s="50">
        <f t="array" ref="M10539">_xlfn.SUM(_xlfn.NORM.DIST($S$3:$S$1003,$G10539,$P10539,FALSE)*WindSpeedStep*$T$3:$T$1003)</f>
        <v>84.380250752232982</v>
      </c>
      <c r="N10539" s="50">
        <f t="array" ref="N10539">_xlfn.SUM(_xlfn.NORM.DIST($S$3:$S$1003,$G10539,$Q10539,FALSE)*WindSpeedStep*$T$3:$T$1003)</f>
        <v>76.527648653645429</v>
      </c>
      <c r="P10539" s="42">
        <f t="shared" si="492"/>
        <v>0.42812365484940573</v>
      </c>
      <c r="Q10539" s="42">
        <f t="shared" si="494"/>
        <v>0.2121566151157144</v>
      </c>
    </row>
    <row r="10540" spans="5:17" x14ac:dyDescent="0.2">
      <c r="E10540" s="15" t="s">
        <v>5265</v>
      </c>
      <c r="F10540" s="21">
        <v>4.3302445739780318</v>
      </c>
      <c r="G10540" s="21">
        <v>4.6212785464673392</v>
      </c>
      <c r="H10540" s="24">
        <v>7.3898828237784292E-2</v>
      </c>
      <c r="I10540" s="3">
        <f t="shared" si="493"/>
        <v>126.96999999999478</v>
      </c>
      <c r="J10540" s="3">
        <f>INDEX(PowerArray,MIN(MaximumPowerIndex,ROUND(G10540*100,0)))</f>
        <v>158.5799999999941</v>
      </c>
      <c r="K10540" s="3">
        <f>MIN(J10540-M10540+N10540,'Power Look Up'!$F$4)</f>
        <v>156.97036370072442</v>
      </c>
      <c r="M10540" s="50">
        <f t="array" ref="M10540">_xlfn.SUM(_xlfn.NORM.DIST($S$3:$S$1003,$G10540,$P10540,FALSE)*WindSpeedStep*$T$3:$T$1003)</f>
        <v>134.55819977963549</v>
      </c>
      <c r="N10540" s="50">
        <f t="array" ref="N10540">_xlfn.SUM(_xlfn.NORM.DIST($S$3:$S$1003,$G10540,$Q10540,FALSE)*WindSpeedStep*$T$3:$T$1003)</f>
        <v>132.94856348036581</v>
      </c>
      <c r="P10540" s="42">
        <f t="shared" si="492"/>
        <v>0.46212785464673395</v>
      </c>
      <c r="Q10540" s="42">
        <f t="shared" si="494"/>
        <v>0.34150706954434734</v>
      </c>
    </row>
    <row r="10541" spans="5:17" x14ac:dyDescent="0.2">
      <c r="E10541" s="15" t="s">
        <v>5266</v>
      </c>
      <c r="F10541" s="21">
        <v>4.6152795903520776</v>
      </c>
      <c r="G10541" s="21">
        <v>4.7987939699511326</v>
      </c>
      <c r="H10541" s="24">
        <v>6.5001479136199941E-2</v>
      </c>
      <c r="I10541" s="3">
        <f t="shared" si="493"/>
        <v>158.5799999999941</v>
      </c>
      <c r="J10541" s="3">
        <f>INDEX(PowerArray,MIN(MaximumPowerIndex,ROUND(G10541*100,0)))</f>
        <v>178.19999999999368</v>
      </c>
      <c r="K10541" s="3">
        <f>MIN(J10541-M10541+N10541,'Power Look Up'!$F$4)</f>
        <v>177.69978223061571</v>
      </c>
      <c r="M10541" s="50">
        <f t="array" ref="M10541">_xlfn.SUM(_xlfn.NORM.DIST($S$3:$S$1003,$G10541,$P10541,FALSE)*WindSpeedStep*$T$3:$T$1003)</f>
        <v>162.44941714147117</v>
      </c>
      <c r="N10541" s="50">
        <f t="array" ref="N10541">_xlfn.SUM(_xlfn.NORM.DIST($S$3:$S$1003,$G10541,$Q10541,FALSE)*WindSpeedStep*$T$3:$T$1003)</f>
        <v>161.9491993720932</v>
      </c>
      <c r="P10541" s="42">
        <f t="shared" si="492"/>
        <v>0.47987939699511328</v>
      </c>
      <c r="Q10541" s="42">
        <f t="shared" si="494"/>
        <v>0.31192870611670065</v>
      </c>
    </row>
    <row r="10542" spans="5:17" x14ac:dyDescent="0.2">
      <c r="E10542" s="15" t="s">
        <v>5267</v>
      </c>
      <c r="F10542" s="21">
        <v>4.8268619468796912</v>
      </c>
      <c r="G10542" s="21">
        <v>4.8525459071191506</v>
      </c>
      <c r="H10542" s="24">
        <v>4.1434787694578534E-2</v>
      </c>
      <c r="I10542" s="3">
        <f t="shared" si="493"/>
        <v>181.4699999999936</v>
      </c>
      <c r="J10542" s="3">
        <f>INDEX(PowerArray,MIN(MaximumPowerIndex,ROUND(G10542*100,0)))</f>
        <v>183.64999999999355</v>
      </c>
      <c r="K10542" s="3">
        <f>MIN(J10542-M10542+N10542,'Power Look Up'!$F$4)</f>
        <v>183.90526903680768</v>
      </c>
      <c r="M10542" s="50">
        <f t="array" ref="M10542">_xlfn.SUM(_xlfn.NORM.DIST($S$3:$S$1003,$G10542,$P10542,FALSE)*WindSpeedStep*$T$3:$T$1003)</f>
        <v>170.98972996536475</v>
      </c>
      <c r="N10542" s="50">
        <f t="array" ref="N10542">_xlfn.SUM(_xlfn.NORM.DIST($S$3:$S$1003,$G10542,$Q10542,FALSE)*WindSpeedStep*$T$3:$T$1003)</f>
        <v>171.24499900217887</v>
      </c>
      <c r="P10542" s="42">
        <f t="shared" si="492"/>
        <v>0.48525459071191507</v>
      </c>
      <c r="Q10542" s="42">
        <f t="shared" si="494"/>
        <v>0.20106420943967801</v>
      </c>
    </row>
    <row r="10543" spans="5:17" x14ac:dyDescent="0.2">
      <c r="E10543" s="15" t="s">
        <v>5268</v>
      </c>
      <c r="F10543" s="21">
        <v>7.0563790279670666</v>
      </c>
      <c r="G10543" s="21">
        <v>6.9625316206620838</v>
      </c>
      <c r="H10543" s="24">
        <v>3.6846093296508432E-2</v>
      </c>
      <c r="I10543" s="3">
        <f t="shared" si="493"/>
        <v>606.05999999996811</v>
      </c>
      <c r="J10543" s="3">
        <f>INDEX(PowerArray,MIN(MaximumPowerIndex,ROUND(G10543*100,0)))</f>
        <v>578.9599999999765</v>
      </c>
      <c r="K10543" s="3">
        <f>MIN(J10543-M10543+N10543,'Power Look Up'!$F$4)</f>
        <v>562.92019385092374</v>
      </c>
      <c r="M10543" s="50">
        <f t="array" ref="M10543">_xlfn.SUM(_xlfn.NORM.DIST($S$3:$S$1003,$G10543,$P10543,FALSE)*WindSpeedStep*$T$3:$T$1003)</f>
        <v>584.57469906618189</v>
      </c>
      <c r="N10543" s="50">
        <f t="array" ref="N10543">_xlfn.SUM(_xlfn.NORM.DIST($S$3:$S$1003,$G10543,$Q10543,FALSE)*WindSpeedStep*$T$3:$T$1003)</f>
        <v>568.53489291712913</v>
      </c>
      <c r="P10543" s="42">
        <f t="shared" si="492"/>
        <v>0.69625316206620846</v>
      </c>
      <c r="Q10543" s="42">
        <f t="shared" si="494"/>
        <v>0.25654208967480518</v>
      </c>
    </row>
    <row r="10544" spans="5:17" x14ac:dyDescent="0.2">
      <c r="E10544" s="15" t="s">
        <v>5269</v>
      </c>
      <c r="F10544" s="21">
        <v>7.4199401547098702</v>
      </c>
      <c r="G10544" s="21">
        <v>7.3239436582374076</v>
      </c>
      <c r="H10544" s="24">
        <v>4.1779312708233214E-2</v>
      </c>
      <c r="I10544" s="3">
        <f t="shared" si="493"/>
        <v>714.41999999996574</v>
      </c>
      <c r="J10544" s="3">
        <f>INDEX(PowerArray,MIN(MaximumPowerIndex,ROUND(G10544*100,0)))</f>
        <v>684.3199999999664</v>
      </c>
      <c r="K10544" s="3">
        <f>MIN(J10544-M10544+N10544,'Power Look Up'!$F$4)</f>
        <v>668.53025662255232</v>
      </c>
      <c r="M10544" s="50">
        <f t="array" ref="M10544">_xlfn.SUM(_xlfn.NORM.DIST($S$3:$S$1003,$G10544,$P10544,FALSE)*WindSpeedStep*$T$3:$T$1003)</f>
        <v>682.94014723167641</v>
      </c>
      <c r="N10544" s="50">
        <f t="array" ref="N10544">_xlfn.SUM(_xlfn.NORM.DIST($S$3:$S$1003,$G10544,$Q10544,FALSE)*WindSpeedStep*$T$3:$T$1003)</f>
        <v>667.15040385426232</v>
      </c>
      <c r="P10544" s="42">
        <f t="shared" si="492"/>
        <v>0.73239436582374084</v>
      </c>
      <c r="Q10544" s="42">
        <f t="shared" si="494"/>
        <v>0.30598933235498216</v>
      </c>
    </row>
    <row r="10545" spans="5:17" x14ac:dyDescent="0.2">
      <c r="E10545" s="15" t="s">
        <v>5270</v>
      </c>
      <c r="F10545" s="21">
        <v>7.0954106916724626</v>
      </c>
      <c r="G10545" s="21">
        <v>7.0704716626201662</v>
      </c>
      <c r="H10545" s="24">
        <v>4.228085068452702E-2</v>
      </c>
      <c r="I10545" s="3">
        <f t="shared" si="493"/>
        <v>618.09999999996785</v>
      </c>
      <c r="J10545" s="3">
        <f>INDEX(PowerArray,MIN(MaximumPowerIndex,ROUND(G10545*100,0)))</f>
        <v>609.06999999996799</v>
      </c>
      <c r="K10545" s="3">
        <f>MIN(J10545-M10545+N10545,'Power Look Up'!$F$4)</f>
        <v>593.70122548861013</v>
      </c>
      <c r="M10545" s="50">
        <f t="array" ref="M10545">_xlfn.SUM(_xlfn.NORM.DIST($S$3:$S$1003,$G10545,$P10545,FALSE)*WindSpeedStep*$T$3:$T$1003)</f>
        <v>612.95622830321815</v>
      </c>
      <c r="N10545" s="50">
        <f t="array" ref="N10545">_xlfn.SUM(_xlfn.NORM.DIST($S$3:$S$1003,$G10545,$Q10545,FALSE)*WindSpeedStep*$T$3:$T$1003)</f>
        <v>597.5874537918603</v>
      </c>
      <c r="P10545" s="42">
        <f t="shared" si="492"/>
        <v>0.70704716626201669</v>
      </c>
      <c r="Q10545" s="42">
        <f t="shared" si="494"/>
        <v>0.29894555663642275</v>
      </c>
    </row>
    <row r="10546" spans="5:17" x14ac:dyDescent="0.2">
      <c r="E10546" s="15" t="s">
        <v>5271</v>
      </c>
      <c r="F10546" s="21">
        <v>7.4338462103815273</v>
      </c>
      <c r="G10546" s="21">
        <v>7.4356444759504443</v>
      </c>
      <c r="H10546" s="24">
        <v>4.573675461905341E-2</v>
      </c>
      <c r="I10546" s="3">
        <f t="shared" si="493"/>
        <v>717.42999999996573</v>
      </c>
      <c r="J10546" s="3">
        <f>INDEX(PowerArray,MIN(MaximumPowerIndex,ROUND(G10546*100,0)))</f>
        <v>720.43999999996561</v>
      </c>
      <c r="K10546" s="3">
        <f>MIN(J10546-M10546+N10546,'Power Look Up'!$F$4)</f>
        <v>704.88846773925013</v>
      </c>
      <c r="M10546" s="50">
        <f t="array" ref="M10546">_xlfn.SUM(_xlfn.NORM.DIST($S$3:$S$1003,$G10546,$P10546,FALSE)*WindSpeedStep*$T$3:$T$1003)</f>
        <v>715.28408903124614</v>
      </c>
      <c r="N10546" s="50">
        <f t="array" ref="N10546">_xlfn.SUM(_xlfn.NORM.DIST($S$3:$S$1003,$G10546,$Q10546,FALSE)*WindSpeedStep*$T$3:$T$1003)</f>
        <v>699.73255677053066</v>
      </c>
      <c r="P10546" s="42">
        <f t="shared" si="492"/>
        <v>0.74356444759504448</v>
      </c>
      <c r="Q10546" s="42">
        <f t="shared" si="494"/>
        <v>0.34008224683106547</v>
      </c>
    </row>
    <row r="10547" spans="5:17" x14ac:dyDescent="0.2">
      <c r="E10547" s="15" t="s">
        <v>5272</v>
      </c>
      <c r="F10547" s="21">
        <v>7.1207536749077081</v>
      </c>
      <c r="G10547" s="21">
        <v>7.1466172547116127</v>
      </c>
      <c r="H10547" s="24">
        <v>3.3704297460213806E-2</v>
      </c>
      <c r="I10547" s="3">
        <f t="shared" si="493"/>
        <v>624.11999999996772</v>
      </c>
      <c r="J10547" s="3">
        <f>INDEX(PowerArray,MIN(MaximumPowerIndex,ROUND(G10547*100,0)))</f>
        <v>633.14999999996746</v>
      </c>
      <c r="K10547" s="3">
        <f>MIN(J10547-M10547+N10547,'Power Look Up'!$F$4)</f>
        <v>616.06597490002832</v>
      </c>
      <c r="M10547" s="50">
        <f t="array" ref="M10547">_xlfn.SUM(_xlfn.NORM.DIST($S$3:$S$1003,$G10547,$P10547,FALSE)*WindSpeedStep*$T$3:$T$1003)</f>
        <v>633.48610813237019</v>
      </c>
      <c r="N10547" s="50">
        <f t="array" ref="N10547">_xlfn.SUM(_xlfn.NORM.DIST($S$3:$S$1003,$G10547,$Q10547,FALSE)*WindSpeedStep*$T$3:$T$1003)</f>
        <v>616.40208303243105</v>
      </c>
      <c r="P10547" s="42">
        <f t="shared" si="492"/>
        <v>0.71466172547116136</v>
      </c>
      <c r="Q10547" s="42">
        <f t="shared" si="494"/>
        <v>0.24087171378709676</v>
      </c>
    </row>
    <row r="10548" spans="5:17" x14ac:dyDescent="0.2">
      <c r="E10548" s="15" t="s">
        <v>5273</v>
      </c>
      <c r="F10548" s="21">
        <v>6.7338733628826235</v>
      </c>
      <c r="G10548" s="21">
        <v>6.8143748819601653</v>
      </c>
      <c r="H10548" s="24">
        <v>5.1976029417068317E-2</v>
      </c>
      <c r="I10548" s="3">
        <f t="shared" si="493"/>
        <v>526.97999999997762</v>
      </c>
      <c r="J10548" s="3">
        <f>INDEX(PowerArray,MIN(MaximumPowerIndex,ROUND(G10548*100,0)))</f>
        <v>545.05999999997721</v>
      </c>
      <c r="K10548" s="3">
        <f>MIN(J10548-M10548+N10548,'Power Look Up'!$F$4)</f>
        <v>532.94499537972854</v>
      </c>
      <c r="M10548" s="50">
        <f t="array" ref="M10548">_xlfn.SUM(_xlfn.NORM.DIST($S$3:$S$1003,$G10548,$P10548,FALSE)*WindSpeedStep*$T$3:$T$1003)</f>
        <v>546.98314325466993</v>
      </c>
      <c r="N10548" s="50">
        <f t="array" ref="N10548">_xlfn.SUM(_xlfn.NORM.DIST($S$3:$S$1003,$G10548,$Q10548,FALSE)*WindSpeedStep*$T$3:$T$1003)</f>
        <v>534.86813863442126</v>
      </c>
      <c r="P10548" s="42">
        <f t="shared" si="492"/>
        <v>0.68143748819601657</v>
      </c>
      <c r="Q10548" s="42">
        <f t="shared" si="494"/>
        <v>0.35418414932369302</v>
      </c>
    </row>
    <row r="10549" spans="5:17" x14ac:dyDescent="0.2">
      <c r="E10549" s="15" t="s">
        <v>5274</v>
      </c>
      <c r="F10549" s="21">
        <v>5.8409033104983816</v>
      </c>
      <c r="G10549" s="21">
        <v>6.0662039015075093</v>
      </c>
      <c r="H10549" s="24">
        <v>9.587558126385376E-2</v>
      </c>
      <c r="I10549" s="3">
        <f t="shared" si="493"/>
        <v>336.07999999998702</v>
      </c>
      <c r="J10549" s="3">
        <f>INDEX(PowerArray,MIN(MaximumPowerIndex,ROUND(G10549*100,0)))</f>
        <v>377.81999999998078</v>
      </c>
      <c r="K10549" s="3">
        <f>MIN(J10549-M10549+N10549,'Power Look Up'!$F$4)</f>
        <v>376.98484885930316</v>
      </c>
      <c r="M10549" s="50">
        <f t="array" ref="M10549">_xlfn.SUM(_xlfn.NORM.DIST($S$3:$S$1003,$G10549,$P10549,FALSE)*WindSpeedStep*$T$3:$T$1003)</f>
        <v>380.33586481783897</v>
      </c>
      <c r="N10549" s="50">
        <f t="array" ref="N10549">_xlfn.SUM(_xlfn.NORM.DIST($S$3:$S$1003,$G10549,$Q10549,FALSE)*WindSpeedStep*$T$3:$T$1003)</f>
        <v>379.50071367716134</v>
      </c>
      <c r="P10549" s="42">
        <f t="shared" si="492"/>
        <v>0.60662039015075098</v>
      </c>
      <c r="Q10549" s="42">
        <f t="shared" si="494"/>
        <v>0.58160082512208999</v>
      </c>
    </row>
    <row r="10550" spans="5:17" x14ac:dyDescent="0.2">
      <c r="E10550" s="15" t="s">
        <v>5275</v>
      </c>
      <c r="F10550" s="21">
        <v>5.2038945681067794</v>
      </c>
      <c r="G10550" s="21">
        <v>5.4133202940968408</v>
      </c>
      <c r="H10550" s="24">
        <v>0.10761171131945757</v>
      </c>
      <c r="I10550" s="3">
        <f t="shared" si="493"/>
        <v>232.39999999998923</v>
      </c>
      <c r="J10550" s="3">
        <f>INDEX(PowerArray,MIN(MaximumPowerIndex,ROUND(G10550*100,0)))</f>
        <v>266.41999999998848</v>
      </c>
      <c r="K10550" s="3">
        <f>MIN(J10550-M10550+N10550,'Power Look Up'!$F$4)</f>
        <v>266.98310208869088</v>
      </c>
      <c r="M10550" s="50">
        <f t="array" ref="M10550">_xlfn.SUM(_xlfn.NORM.DIST($S$3:$S$1003,$G10550,$P10550,FALSE)*WindSpeedStep*$T$3:$T$1003)</f>
        <v>262.02329706366635</v>
      </c>
      <c r="N10550" s="50">
        <f t="array" ref="N10550">_xlfn.SUM(_xlfn.NORM.DIST($S$3:$S$1003,$G10550,$Q10550,FALSE)*WindSpeedStep*$T$3:$T$1003)</f>
        <v>262.58639915236876</v>
      </c>
      <c r="P10550" s="42">
        <f t="shared" si="492"/>
        <v>0.54133202940968406</v>
      </c>
      <c r="Q10550" s="42">
        <f t="shared" si="494"/>
        <v>0.58253666076811039</v>
      </c>
    </row>
    <row r="10551" spans="5:17" x14ac:dyDescent="0.2">
      <c r="E10551" s="15" t="s">
        <v>5276</v>
      </c>
      <c r="F10551" s="21">
        <v>4.7364526699742644</v>
      </c>
      <c r="G10551" s="21">
        <v>4.8794812968956691</v>
      </c>
      <c r="H10551" s="24">
        <v>0.12034322724544338</v>
      </c>
      <c r="I10551" s="3">
        <f t="shared" si="493"/>
        <v>171.65999999999383</v>
      </c>
      <c r="J10551" s="3">
        <f>INDEX(PowerArray,MIN(MaximumPowerIndex,ROUND(G10551*100,0)))</f>
        <v>186.91999999999351</v>
      </c>
      <c r="K10551" s="3">
        <f>MIN(J10551-M10551+N10551,'Power Look Up'!$F$4)</f>
        <v>188.1326156231917</v>
      </c>
      <c r="M10551" s="50">
        <f t="array" ref="M10551">_xlfn.SUM(_xlfn.NORM.DIST($S$3:$S$1003,$G10551,$P10551,FALSE)*WindSpeedStep*$T$3:$T$1003)</f>
        <v>175.28055178855686</v>
      </c>
      <c r="N10551" s="50">
        <f t="array" ref="N10551">_xlfn.SUM(_xlfn.NORM.DIST($S$3:$S$1003,$G10551,$Q10551,FALSE)*WindSpeedStep*$T$3:$T$1003)</f>
        <v>176.49316741175505</v>
      </c>
      <c r="P10551" s="42">
        <f t="shared" si="492"/>
        <v>0.48794812968956691</v>
      </c>
      <c r="Q10551" s="42">
        <f t="shared" si="494"/>
        <v>0.58721252655220635</v>
      </c>
    </row>
    <row r="10552" spans="5:17" x14ac:dyDescent="0.2">
      <c r="E10552" s="15" t="s">
        <v>5277</v>
      </c>
      <c r="F10552" s="21">
        <v>4.5900140788787462</v>
      </c>
      <c r="G10552" s="21">
        <v>4.6704147744871554</v>
      </c>
      <c r="H10552" s="24">
        <v>0.12636126818628038</v>
      </c>
      <c r="I10552" s="3">
        <f t="shared" si="493"/>
        <v>155.30999999999418</v>
      </c>
      <c r="J10552" s="3">
        <f>INDEX(PowerArray,MIN(MaximumPowerIndex,ROUND(G10552*100,0)))</f>
        <v>164.029999999994</v>
      </c>
      <c r="K10552" s="3">
        <f>MIN(J10552-M10552+N10552,'Power Look Up'!$F$4)</f>
        <v>166.68852450918916</v>
      </c>
      <c r="M10552" s="50">
        <f t="array" ref="M10552">_xlfn.SUM(_xlfn.NORM.DIST($S$3:$S$1003,$G10552,$P10552,FALSE)*WindSpeedStep*$T$3:$T$1003)</f>
        <v>142.21564894906282</v>
      </c>
      <c r="N10552" s="50">
        <f t="array" ref="N10552">_xlfn.SUM(_xlfn.NORM.DIST($S$3:$S$1003,$G10552,$Q10552,FALSE)*WindSpeedStep*$T$3:$T$1003)</f>
        <v>144.87417345825799</v>
      </c>
      <c r="P10552" s="42">
        <f t="shared" si="492"/>
        <v>0.46704147744871555</v>
      </c>
      <c r="Q10552" s="42">
        <f t="shared" si="494"/>
        <v>0.59015953386013764</v>
      </c>
    </row>
    <row r="10553" spans="5:17" x14ac:dyDescent="0.2">
      <c r="E10553" s="15" t="s">
        <v>5278</v>
      </c>
      <c r="F10553" s="21">
        <v>5.0867315175166237</v>
      </c>
      <c r="G10553" s="21">
        <v>5.1231719612583335</v>
      </c>
      <c r="H10553" s="24">
        <v>0.13368112660523915</v>
      </c>
      <c r="I10553" s="3">
        <f t="shared" si="493"/>
        <v>214.57999999998961</v>
      </c>
      <c r="J10553" s="3">
        <f>INDEX(PowerArray,MIN(MaximumPowerIndex,ROUND(G10553*100,0)))</f>
        <v>219.43999999998951</v>
      </c>
      <c r="K10553" s="3">
        <f>MIN(J10553-M10553+N10553,'Power Look Up'!$F$4)</f>
        <v>221.73539360912773</v>
      </c>
      <c r="M10553" s="50">
        <f t="array" ref="M10553">_xlfn.SUM(_xlfn.NORM.DIST($S$3:$S$1003,$G10553,$P10553,FALSE)*WindSpeedStep*$T$3:$T$1003)</f>
        <v>214.39165295408375</v>
      </c>
      <c r="N10553" s="50">
        <f t="array" ref="N10553">_xlfn.SUM(_xlfn.NORM.DIST($S$3:$S$1003,$G10553,$Q10553,FALSE)*WindSpeedStep*$T$3:$T$1003)</f>
        <v>216.68704656322197</v>
      </c>
      <c r="P10553" s="42">
        <f t="shared" si="492"/>
        <v>0.51231719612583337</v>
      </c>
      <c r="Q10553" s="42">
        <f t="shared" si="494"/>
        <v>0.68487139957338661</v>
      </c>
    </row>
    <row r="10554" spans="5:17" x14ac:dyDescent="0.2">
      <c r="E10554" s="15" t="s">
        <v>5279</v>
      </c>
      <c r="F10554" s="21">
        <v>4.8761401860709839</v>
      </c>
      <c r="G10554" s="21">
        <v>4.9358223385633373</v>
      </c>
      <c r="H10554" s="24">
        <v>0.1394545632511684</v>
      </c>
      <c r="I10554" s="3">
        <f t="shared" si="493"/>
        <v>186.91999999999351</v>
      </c>
      <c r="J10554" s="3">
        <f>INDEX(PowerArray,MIN(MaximumPowerIndex,ROUND(G10554*100,0)))</f>
        <v>193.45999999999336</v>
      </c>
      <c r="K10554" s="3">
        <f>MIN(J10554-M10554+N10554,'Power Look Up'!$F$4)</f>
        <v>196.50642155536673</v>
      </c>
      <c r="M10554" s="50">
        <f t="array" ref="M10554">_xlfn.SUM(_xlfn.NORM.DIST($S$3:$S$1003,$G10554,$P10554,FALSE)*WindSpeedStep*$T$3:$T$1003)</f>
        <v>184.27685137112579</v>
      </c>
      <c r="N10554" s="50">
        <f t="array" ref="N10554">_xlfn.SUM(_xlfn.NORM.DIST($S$3:$S$1003,$G10554,$Q10554,FALSE)*WindSpeedStep*$T$3:$T$1003)</f>
        <v>187.32327292649916</v>
      </c>
      <c r="P10554" s="42">
        <f t="shared" si="492"/>
        <v>0.49358223385633376</v>
      </c>
      <c r="Q10554" s="42">
        <f t="shared" si="494"/>
        <v>0.68832294850971087</v>
      </c>
    </row>
    <row r="10555" spans="5:17" x14ac:dyDescent="0.2">
      <c r="E10555" s="15" t="s">
        <v>5280</v>
      </c>
      <c r="F10555" s="21">
        <v>5.2660670340989189</v>
      </c>
      <c r="G10555" s="21">
        <v>5.2732321622021603</v>
      </c>
      <c r="H10555" s="24">
        <v>0.14432022894483421</v>
      </c>
      <c r="I10555" s="3">
        <f t="shared" si="493"/>
        <v>243.73999999998898</v>
      </c>
      <c r="J10555" s="3">
        <f>INDEX(PowerArray,MIN(MaximumPowerIndex,ROUND(G10555*100,0)))</f>
        <v>243.73999999998898</v>
      </c>
      <c r="K10555" s="3">
        <f>MIN(J10555-M10555+N10555,'Power Look Up'!$F$4)</f>
        <v>247.83343347928445</v>
      </c>
      <c r="M10555" s="50">
        <f t="array" ref="M10555">_xlfn.SUM(_xlfn.NORM.DIST($S$3:$S$1003,$G10555,$P10555,FALSE)*WindSpeedStep*$T$3:$T$1003)</f>
        <v>238.8163011420439</v>
      </c>
      <c r="N10555" s="50">
        <f t="array" ref="N10555">_xlfn.SUM(_xlfn.NORM.DIST($S$3:$S$1003,$G10555,$Q10555,FALSE)*WindSpeedStep*$T$3:$T$1003)</f>
        <v>242.90973462133937</v>
      </c>
      <c r="P10555" s="42">
        <f t="shared" si="492"/>
        <v>0.52732321622021605</v>
      </c>
      <c r="Q10555" s="42">
        <f t="shared" si="494"/>
        <v>0.76103407292827885</v>
      </c>
    </row>
    <row r="10556" spans="5:17" x14ac:dyDescent="0.2">
      <c r="E10556" s="15" t="s">
        <v>5281</v>
      </c>
      <c r="F10556" s="21">
        <v>5.6364065040155715</v>
      </c>
      <c r="G10556" s="21">
        <v>5.6217885834522052</v>
      </c>
      <c r="H10556" s="24">
        <v>0.11709588361481613</v>
      </c>
      <c r="I10556" s="3">
        <f t="shared" si="493"/>
        <v>303.67999999998773</v>
      </c>
      <c r="J10556" s="3">
        <f>INDEX(PowerArray,MIN(MaximumPowerIndex,ROUND(G10556*100,0)))</f>
        <v>300.43999999998778</v>
      </c>
      <c r="K10556" s="3">
        <f>MIN(J10556-M10556+N10556,'Power Look Up'!$F$4)</f>
        <v>302.55858929012112</v>
      </c>
      <c r="M10556" s="50">
        <f t="array" ref="M10556">_xlfn.SUM(_xlfn.NORM.DIST($S$3:$S$1003,$G10556,$P10556,FALSE)*WindSpeedStep*$T$3:$T$1003)</f>
        <v>297.67258207775689</v>
      </c>
      <c r="N10556" s="50">
        <f t="array" ref="N10556">_xlfn.SUM(_xlfn.NORM.DIST($S$3:$S$1003,$G10556,$Q10556,FALSE)*WindSpeedStep*$T$3:$T$1003)</f>
        <v>299.79117136789023</v>
      </c>
      <c r="P10556" s="42">
        <f t="shared" si="492"/>
        <v>0.56217885834522052</v>
      </c>
      <c r="Q10556" s="42">
        <f t="shared" si="494"/>
        <v>0.65828830167502139</v>
      </c>
    </row>
    <row r="10557" spans="5:17" x14ac:dyDescent="0.2">
      <c r="E10557" s="15" t="s">
        <v>5282</v>
      </c>
      <c r="F10557" s="21">
        <v>5.4109162348942883</v>
      </c>
      <c r="G10557" s="21">
        <v>5.3999317914311176</v>
      </c>
      <c r="H10557" s="24">
        <v>0.11643129788947992</v>
      </c>
      <c r="I10557" s="3">
        <f t="shared" si="493"/>
        <v>266.41999999998848</v>
      </c>
      <c r="J10557" s="3">
        <f>INDEX(PowerArray,MIN(MaximumPowerIndex,ROUND(G10557*100,0)))</f>
        <v>264.79999999998853</v>
      </c>
      <c r="K10557" s="3">
        <f>MIN(J10557-M10557+N10557,'Power Look Up'!$F$4)</f>
        <v>266.11021761376708</v>
      </c>
      <c r="M10557" s="50">
        <f t="array" ref="M10557">_xlfn.SUM(_xlfn.NORM.DIST($S$3:$S$1003,$G10557,$P10557,FALSE)*WindSpeedStep*$T$3:$T$1003)</f>
        <v>259.78349183743785</v>
      </c>
      <c r="N10557" s="50">
        <f t="array" ref="N10557">_xlfn.SUM(_xlfn.NORM.DIST($S$3:$S$1003,$G10557,$Q10557,FALSE)*WindSpeedStep*$T$3:$T$1003)</f>
        <v>261.0937094512164</v>
      </c>
      <c r="P10557" s="42">
        <f t="shared" si="492"/>
        <v>0.53999317914311173</v>
      </c>
      <c r="Q10557" s="42">
        <f t="shared" si="494"/>
        <v>0.6287210669909894</v>
      </c>
    </row>
    <row r="10558" spans="5:17" x14ac:dyDescent="0.2">
      <c r="E10558" s="15" t="s">
        <v>5283</v>
      </c>
      <c r="F10558" s="21">
        <v>6.0849070255084943</v>
      </c>
      <c r="G10558" s="21">
        <v>6.0819336034254068</v>
      </c>
      <c r="H10558" s="24">
        <v>0.10682168146121868</v>
      </c>
      <c r="I10558" s="3">
        <f t="shared" si="493"/>
        <v>380.07999999998077</v>
      </c>
      <c r="J10558" s="3">
        <f>INDEX(PowerArray,MIN(MaximumPowerIndex,ROUND(G10558*100,0)))</f>
        <v>380.07999999998077</v>
      </c>
      <c r="K10558" s="3">
        <f>MIN(J10558-M10558+N10558,'Power Look Up'!$F$4)</f>
        <v>381.53067345400802</v>
      </c>
      <c r="M10558" s="50">
        <f t="array" ref="M10558">_xlfn.SUM(_xlfn.NORM.DIST($S$3:$S$1003,$G10558,$P10558,FALSE)*WindSpeedStep*$T$3:$T$1003)</f>
        <v>383.46327703486867</v>
      </c>
      <c r="N10558" s="50">
        <f t="array" ref="N10558">_xlfn.SUM(_xlfn.NORM.DIST($S$3:$S$1003,$G10558,$Q10558,FALSE)*WindSpeedStep*$T$3:$T$1003)</f>
        <v>384.91395048889592</v>
      </c>
      <c r="P10558" s="42">
        <f t="shared" si="492"/>
        <v>0.60819336034254068</v>
      </c>
      <c r="Q10558" s="42">
        <f t="shared" si="494"/>
        <v>0.64968237405339069</v>
      </c>
    </row>
    <row r="10559" spans="5:17" x14ac:dyDescent="0.2">
      <c r="E10559" s="15" t="s">
        <v>5284</v>
      </c>
      <c r="F10559" s="21">
        <v>6.0937336632789654</v>
      </c>
      <c r="G10559" s="21">
        <v>6.0945595269917412</v>
      </c>
      <c r="H10559" s="24">
        <v>8.5333562103893174E-2</v>
      </c>
      <c r="I10559" s="3">
        <f t="shared" si="493"/>
        <v>382.33999999998071</v>
      </c>
      <c r="J10559" s="3">
        <f>INDEX(PowerArray,MIN(MaximumPowerIndex,ROUND(G10559*100,0)))</f>
        <v>382.33999999998071</v>
      </c>
      <c r="K10559" s="3">
        <f>MIN(J10559-M10559+N10559,'Power Look Up'!$F$4)</f>
        <v>379.39814638911264</v>
      </c>
      <c r="M10559" s="50">
        <f t="array" ref="M10559">_xlfn.SUM(_xlfn.NORM.DIST($S$3:$S$1003,$G10559,$P10559,FALSE)*WindSpeedStep*$T$3:$T$1003)</f>
        <v>385.98446550969294</v>
      </c>
      <c r="N10559" s="50">
        <f t="array" ref="N10559">_xlfn.SUM(_xlfn.NORM.DIST($S$3:$S$1003,$G10559,$Q10559,FALSE)*WindSpeedStep*$T$3:$T$1003)</f>
        <v>383.04261189882487</v>
      </c>
      <c r="P10559" s="42">
        <f t="shared" si="492"/>
        <v>0.60945595269917419</v>
      </c>
      <c r="Q10559" s="42">
        <f t="shared" si="494"/>
        <v>0.52007047389242356</v>
      </c>
    </row>
    <row r="10560" spans="5:17" x14ac:dyDescent="0.2">
      <c r="E10560" s="15" t="s">
        <v>5285</v>
      </c>
      <c r="F10560" s="21">
        <v>6.411221727114965</v>
      </c>
      <c r="G10560" s="21">
        <v>6.4552361356789403</v>
      </c>
      <c r="H10560" s="24">
        <v>0.14505815577501449</v>
      </c>
      <c r="I10560" s="3">
        <f t="shared" si="493"/>
        <v>454.65999999997916</v>
      </c>
      <c r="J10560" s="3">
        <f>INDEX(PowerArray,MIN(MaximumPowerIndex,ROUND(G10560*100,0)))</f>
        <v>465.95999999997889</v>
      </c>
      <c r="K10560" s="3">
        <f>MIN(J10560-M10560+N10560,'Power Look Up'!$F$4)</f>
        <v>480.17719582743041</v>
      </c>
      <c r="M10560" s="50">
        <f t="array" ref="M10560">_xlfn.SUM(_xlfn.NORM.DIST($S$3:$S$1003,$G10560,$P10560,FALSE)*WindSpeedStep*$T$3:$T$1003)</f>
        <v>462.28607618405374</v>
      </c>
      <c r="N10560" s="50">
        <f t="array" ref="N10560">_xlfn.SUM(_xlfn.NORM.DIST($S$3:$S$1003,$G10560,$Q10560,FALSE)*WindSpeedStep*$T$3:$T$1003)</f>
        <v>476.50327201150526</v>
      </c>
      <c r="P10560" s="42">
        <f t="shared" si="492"/>
        <v>0.64552361356789412</v>
      </c>
      <c r="Q10560" s="42">
        <f t="shared" si="494"/>
        <v>0.93638464893381834</v>
      </c>
    </row>
    <row r="10561" spans="5:17" x14ac:dyDescent="0.2">
      <c r="E10561" s="15" t="s">
        <v>5286</v>
      </c>
      <c r="F10561" s="21">
        <v>6.0989135880558942</v>
      </c>
      <c r="G10561" s="21">
        <v>6.115848903480404</v>
      </c>
      <c r="H10561" s="24">
        <v>0.15904471935782907</v>
      </c>
      <c r="I10561" s="3">
        <f t="shared" si="493"/>
        <v>384.59999999998064</v>
      </c>
      <c r="J10561" s="3">
        <f>INDEX(PowerArray,MIN(MaximumPowerIndex,ROUND(G10561*100,0)))</f>
        <v>389.11999999998056</v>
      </c>
      <c r="K10561" s="3">
        <f>MIN(J10561-M10561+N10561,'Power Look Up'!$F$4)</f>
        <v>404.61461580900021</v>
      </c>
      <c r="M10561" s="50">
        <f t="array" ref="M10561">_xlfn.SUM(_xlfn.NORM.DIST($S$3:$S$1003,$G10561,$P10561,FALSE)*WindSpeedStep*$T$3:$T$1003)</f>
        <v>390.25768689171144</v>
      </c>
      <c r="N10561" s="50">
        <f t="array" ref="N10561">_xlfn.SUM(_xlfn.NORM.DIST($S$3:$S$1003,$G10561,$Q10561,FALSE)*WindSpeedStep*$T$3:$T$1003)</f>
        <v>405.75230270073109</v>
      </c>
      <c r="P10561" s="42">
        <f t="shared" si="492"/>
        <v>0.61158489034804042</v>
      </c>
      <c r="Q10561" s="42">
        <f t="shared" si="494"/>
        <v>0.97269347248892757</v>
      </c>
    </row>
    <row r="10562" spans="5:17" x14ac:dyDescent="0.2">
      <c r="E10562" s="15" t="s">
        <v>5287</v>
      </c>
      <c r="F10562" s="21">
        <v>6.1108147298649413</v>
      </c>
      <c r="G10562" s="21">
        <v>6.094411732319756</v>
      </c>
      <c r="H10562" s="24">
        <v>0.10145946611176396</v>
      </c>
      <c r="I10562" s="3">
        <f t="shared" si="493"/>
        <v>386.85999999998057</v>
      </c>
      <c r="J10562" s="3">
        <f>INDEX(PowerArray,MIN(MaximumPowerIndex,ROUND(G10562*100,0)))</f>
        <v>382.33999999998071</v>
      </c>
      <c r="K10562" s="3">
        <f>MIN(J10562-M10562+N10562,'Power Look Up'!$F$4)</f>
        <v>382.64840707659238</v>
      </c>
      <c r="M10562" s="50">
        <f t="array" ref="M10562">_xlfn.SUM(_xlfn.NORM.DIST($S$3:$S$1003,$G10562,$P10562,FALSE)*WindSpeedStep*$T$3:$T$1003)</f>
        <v>385.95489711003751</v>
      </c>
      <c r="N10562" s="50">
        <f t="array" ref="N10562">_xlfn.SUM(_xlfn.NORM.DIST($S$3:$S$1003,$G10562,$Q10562,FALSE)*WindSpeedStep*$T$3:$T$1003)</f>
        <v>386.26330418664918</v>
      </c>
      <c r="P10562" s="42">
        <f t="shared" si="492"/>
        <v>0.60944117323197566</v>
      </c>
      <c r="Q10562" s="42">
        <f t="shared" si="494"/>
        <v>0.61833576062643292</v>
      </c>
    </row>
    <row r="10563" spans="5:17" x14ac:dyDescent="0.2">
      <c r="E10563" s="15" t="s">
        <v>5288</v>
      </c>
      <c r="F10563" s="21">
        <v>5.8260209202601416</v>
      </c>
      <c r="G10563" s="21">
        <v>5.849889323386174</v>
      </c>
      <c r="H10563" s="24">
        <v>0.13388211451275939</v>
      </c>
      <c r="I10563" s="3">
        <f t="shared" si="493"/>
        <v>334.45999999998708</v>
      </c>
      <c r="J10563" s="3">
        <f>INDEX(PowerArray,MIN(MaximumPowerIndex,ROUND(G10563*100,0)))</f>
        <v>337.69999999998697</v>
      </c>
      <c r="K10563" s="3">
        <f>MIN(J10563-M10563+N10563,'Power Look Up'!$F$4)</f>
        <v>343.97445169958985</v>
      </c>
      <c r="M10563" s="50">
        <f t="array" ref="M10563">_xlfn.SUM(_xlfn.NORM.DIST($S$3:$S$1003,$G10563,$P10563,FALSE)*WindSpeedStep*$T$3:$T$1003)</f>
        <v>338.79427754918964</v>
      </c>
      <c r="N10563" s="50">
        <f t="array" ref="N10563">_xlfn.SUM(_xlfn.NORM.DIST($S$3:$S$1003,$G10563,$Q10563,FALSE)*WindSpeedStep*$T$3:$T$1003)</f>
        <v>345.06872924879252</v>
      </c>
      <c r="P10563" s="42">
        <f t="shared" ref="P10563:P10626" si="495">ReferenceTurbulence*G10563</f>
        <v>0.58498893233861737</v>
      </c>
      <c r="Q10563" s="42">
        <f t="shared" si="494"/>
        <v>0.78319555228055626</v>
      </c>
    </row>
    <row r="10564" spans="5:17" x14ac:dyDescent="0.2">
      <c r="E10564" s="15" t="s">
        <v>5289</v>
      </c>
      <c r="F10564" s="21">
        <v>5.3141255866405155</v>
      </c>
      <c r="G10564" s="21">
        <v>5.283136923169744</v>
      </c>
      <c r="H10564" s="24">
        <v>0.15806927900080572</v>
      </c>
      <c r="I10564" s="3">
        <f t="shared" ref="I10564:I10627" si="496">INDEX(PowerArray,MIN(MaximumPowerIndex,ROUND(F10564*100,0)))</f>
        <v>250.21999999998886</v>
      </c>
      <c r="J10564" s="3">
        <f>INDEX(PowerArray,MIN(MaximumPowerIndex,ROUND(G10564*100,0)))</f>
        <v>245.35999999998896</v>
      </c>
      <c r="K10564" s="3">
        <f>MIN(J10564-M10564+N10564,'Power Look Up'!$F$4)</f>
        <v>251.72881421456989</v>
      </c>
      <c r="M10564" s="50">
        <f t="array" ref="M10564">_xlfn.SUM(_xlfn.NORM.DIST($S$3:$S$1003,$G10564,$P10564,FALSE)*WindSpeedStep*$T$3:$T$1003)</f>
        <v>240.44215364508804</v>
      </c>
      <c r="N10564" s="50">
        <f t="array" ref="N10564">_xlfn.SUM(_xlfn.NORM.DIST($S$3:$S$1003,$G10564,$Q10564,FALSE)*WindSpeedStep*$T$3:$T$1003)</f>
        <v>246.81096785966898</v>
      </c>
      <c r="P10564" s="42">
        <f t="shared" si="495"/>
        <v>0.52831369231697445</v>
      </c>
      <c r="Q10564" s="42">
        <f t="shared" ref="Q10564:Q10627" si="497">G10564*H10564</f>
        <v>0.83510164430797662</v>
      </c>
    </row>
    <row r="10565" spans="5:17" x14ac:dyDescent="0.2">
      <c r="E10565" s="15" t="s">
        <v>5290</v>
      </c>
      <c r="F10565" s="21">
        <v>5.6057024910174809</v>
      </c>
      <c r="G10565" s="21">
        <v>5.5629016914348304</v>
      </c>
      <c r="H10565" s="24">
        <v>0.16055079652231824</v>
      </c>
      <c r="I10565" s="3">
        <f t="shared" si="496"/>
        <v>298.81999999998783</v>
      </c>
      <c r="J10565" s="3">
        <f>INDEX(PowerArray,MIN(MaximumPowerIndex,ROUND(G10565*100,0)))</f>
        <v>290.71999999998798</v>
      </c>
      <c r="K10565" s="3">
        <f>MIN(J10565-M10565+N10565,'Power Look Up'!$F$4)</f>
        <v>300.02560395631116</v>
      </c>
      <c r="M10565" s="50">
        <f t="array" ref="M10565">_xlfn.SUM(_xlfn.NORM.DIST($S$3:$S$1003,$G10565,$P10565,FALSE)*WindSpeedStep*$T$3:$T$1003)</f>
        <v>287.43975585068694</v>
      </c>
      <c r="N10565" s="50">
        <f t="array" ref="N10565">_xlfn.SUM(_xlfn.NORM.DIST($S$3:$S$1003,$G10565,$Q10565,FALSE)*WindSpeedStep*$T$3:$T$1003)</f>
        <v>296.74535980701012</v>
      </c>
      <c r="P10565" s="42">
        <f t="shared" si="495"/>
        <v>0.55629016914348306</v>
      </c>
      <c r="Q10565" s="42">
        <f t="shared" si="497"/>
        <v>0.89312829753521339</v>
      </c>
    </row>
    <row r="10566" spans="5:17" x14ac:dyDescent="0.2">
      <c r="E10566" s="15" t="s">
        <v>5291</v>
      </c>
      <c r="F10566" s="21">
        <v>5.77</v>
      </c>
      <c r="G10566" s="21">
        <v>5.7689903319492872</v>
      </c>
      <c r="H10566" s="24">
        <v>0.1317157712305026</v>
      </c>
      <c r="I10566" s="3">
        <f t="shared" si="496"/>
        <v>324.73999999998728</v>
      </c>
      <c r="J10566" s="3">
        <f>INDEX(PowerArray,MIN(MaximumPowerIndex,ROUND(G10566*100,0)))</f>
        <v>324.73999999998728</v>
      </c>
      <c r="K10566" s="3">
        <f>MIN(J10566-M10566+N10566,'Power Look Up'!$F$4)</f>
        <v>330.0201426685249</v>
      </c>
      <c r="M10566" s="50">
        <f t="array" ref="M10566">_xlfn.SUM(_xlfn.NORM.DIST($S$3:$S$1003,$G10566,$P10566,FALSE)*WindSpeedStep*$T$3:$T$1003)</f>
        <v>323.9190225866127</v>
      </c>
      <c r="N10566" s="50">
        <f t="array" ref="N10566">_xlfn.SUM(_xlfn.NORM.DIST($S$3:$S$1003,$G10566,$Q10566,FALSE)*WindSpeedStep*$T$3:$T$1003)</f>
        <v>329.19916525515032</v>
      </c>
      <c r="P10566" s="42">
        <f t="shared" si="495"/>
        <v>0.57689903319492875</v>
      </c>
      <c r="Q10566" s="42">
        <f t="shared" si="497"/>
        <v>0.75986701079401353</v>
      </c>
    </row>
    <row r="10567" spans="5:17" x14ac:dyDescent="0.2">
      <c r="E10567" s="15" t="s">
        <v>5292</v>
      </c>
      <c r="F10567" s="21">
        <v>5.9643183430455657</v>
      </c>
      <c r="G10567" s="21">
        <v>5.9937138145235576</v>
      </c>
      <c r="H10567" s="24">
        <v>0.16598711588799522</v>
      </c>
      <c r="I10567" s="3">
        <f t="shared" si="496"/>
        <v>355.51999999998662</v>
      </c>
      <c r="J10567" s="3">
        <f>INDEX(PowerArray,MIN(MaximumPowerIndex,ROUND(G10567*100,0)))</f>
        <v>360.37999999998652</v>
      </c>
      <c r="K10567" s="3">
        <f>MIN(J10567-M10567+N10567,'Power Look Up'!$F$4)</f>
        <v>376.49478404212022</v>
      </c>
      <c r="M10567" s="50">
        <f t="array" ref="M10567">_xlfn.SUM(_xlfn.NORM.DIST($S$3:$S$1003,$G10567,$P10567,FALSE)*WindSpeedStep*$T$3:$T$1003)</f>
        <v>366.11465033422394</v>
      </c>
      <c r="N10567" s="50">
        <f t="array" ref="N10567">_xlfn.SUM(_xlfn.NORM.DIST($S$3:$S$1003,$G10567,$Q10567,FALSE)*WindSpeedStep*$T$3:$T$1003)</f>
        <v>382.22943437635763</v>
      </c>
      <c r="P10567" s="42">
        <f t="shared" si="495"/>
        <v>0.5993713814523558</v>
      </c>
      <c r="Q10567" s="42">
        <f t="shared" si="497"/>
        <v>0.99487926953079964</v>
      </c>
    </row>
    <row r="10568" spans="5:17" x14ac:dyDescent="0.2">
      <c r="E10568" s="15" t="s">
        <v>5293</v>
      </c>
      <c r="F10568" s="21">
        <v>6.3745864858354357</v>
      </c>
      <c r="G10568" s="21">
        <v>6.3573878357029967</v>
      </c>
      <c r="H10568" s="24">
        <v>0.20550352605786554</v>
      </c>
      <c r="I10568" s="3">
        <f t="shared" si="496"/>
        <v>445.61999999997931</v>
      </c>
      <c r="J10568" s="3">
        <f>INDEX(PowerArray,MIN(MaximumPowerIndex,ROUND(G10568*100,0)))</f>
        <v>443.35999999997938</v>
      </c>
      <c r="K10568" s="3">
        <f>MIN(J10568-M10568+N10568,'Power Look Up'!$F$4)</f>
        <v>481.57683488446742</v>
      </c>
      <c r="M10568" s="50">
        <f t="array" ref="M10568">_xlfn.SUM(_xlfn.NORM.DIST($S$3:$S$1003,$G10568,$P10568,FALSE)*WindSpeedStep*$T$3:$T$1003)</f>
        <v>440.74590386654444</v>
      </c>
      <c r="N10568" s="50">
        <f t="array" ref="N10568">_xlfn.SUM(_xlfn.NORM.DIST($S$3:$S$1003,$G10568,$Q10568,FALSE)*WindSpeedStep*$T$3:$T$1003)</f>
        <v>478.96273875103248</v>
      </c>
      <c r="P10568" s="42">
        <f t="shared" si="495"/>
        <v>0.63573878357029967</v>
      </c>
      <c r="Q10568" s="42">
        <f t="shared" si="497"/>
        <v>1.3064656167543482</v>
      </c>
    </row>
    <row r="10569" spans="5:17" x14ac:dyDescent="0.2">
      <c r="E10569" s="15" t="s">
        <v>5294</v>
      </c>
      <c r="F10569" s="21">
        <v>6.9325200621803775</v>
      </c>
      <c r="G10569" s="21">
        <v>6.932489747537212</v>
      </c>
      <c r="H10569" s="24">
        <v>0.22214144152301923</v>
      </c>
      <c r="I10569" s="3">
        <f t="shared" si="496"/>
        <v>572.17999999997664</v>
      </c>
      <c r="J10569" s="3">
        <f>INDEX(PowerArray,MIN(MaximumPowerIndex,ROUND(G10569*100,0)))</f>
        <v>572.17999999997664</v>
      </c>
      <c r="K10569" s="3">
        <f>MIN(J10569-M10569+N10569,'Power Look Up'!$F$4)</f>
        <v>631.8039751227459</v>
      </c>
      <c r="M10569" s="50">
        <f t="array" ref="M10569">_xlfn.SUM(_xlfn.NORM.DIST($S$3:$S$1003,$G10569,$P10569,FALSE)*WindSpeedStep*$T$3:$T$1003)</f>
        <v>576.82507952171932</v>
      </c>
      <c r="N10569" s="50">
        <f t="array" ref="N10569">_xlfn.SUM(_xlfn.NORM.DIST($S$3:$S$1003,$G10569,$Q10569,FALSE)*WindSpeedStep*$T$3:$T$1003)</f>
        <v>636.44905464448857</v>
      </c>
      <c r="P10569" s="42">
        <f t="shared" si="495"/>
        <v>0.69324897475372127</v>
      </c>
      <c r="Q10569" s="42">
        <f t="shared" si="497"/>
        <v>1.5399932658614679</v>
      </c>
    </row>
    <row r="10570" spans="5:17" x14ac:dyDescent="0.2">
      <c r="E10570" s="15" t="s">
        <v>5295</v>
      </c>
      <c r="F10570" s="21">
        <v>6.9562976985954021</v>
      </c>
      <c r="G10570" s="21">
        <v>6.9191395566436258</v>
      </c>
      <c r="H10570" s="24">
        <v>0.15525500011566079</v>
      </c>
      <c r="I10570" s="3">
        <f t="shared" si="496"/>
        <v>578.9599999999765</v>
      </c>
      <c r="J10570" s="3">
        <f>INDEX(PowerArray,MIN(MaximumPowerIndex,ROUND(G10570*100,0)))</f>
        <v>569.91999999997665</v>
      </c>
      <c r="K10570" s="3">
        <f>MIN(J10570-M10570+N10570,'Power Look Up'!$F$4)</f>
        <v>592.68497881744338</v>
      </c>
      <c r="M10570" s="50">
        <f t="array" ref="M10570">_xlfn.SUM(_xlfn.NORM.DIST($S$3:$S$1003,$G10570,$P10570,FALSE)*WindSpeedStep*$T$3:$T$1003)</f>
        <v>573.40207237035418</v>
      </c>
      <c r="N10570" s="50">
        <f t="array" ref="N10570">_xlfn.SUM(_xlfn.NORM.DIST($S$3:$S$1003,$G10570,$Q10570,FALSE)*WindSpeedStep*$T$3:$T$1003)</f>
        <v>596.1670511878209</v>
      </c>
      <c r="P10570" s="42">
        <f t="shared" si="495"/>
        <v>0.69191395566436265</v>
      </c>
      <c r="Q10570" s="42">
        <f t="shared" si="497"/>
        <v>1.0742310126669792</v>
      </c>
    </row>
    <row r="10571" spans="5:17" x14ac:dyDescent="0.2">
      <c r="E10571" s="15" t="s">
        <v>5296</v>
      </c>
      <c r="F10571" s="21">
        <v>5.6326846368388539</v>
      </c>
      <c r="G10571" s="21">
        <v>5.6681466815857062</v>
      </c>
      <c r="H10571" s="24">
        <v>0.19528876031968592</v>
      </c>
      <c r="I10571" s="3">
        <f t="shared" si="496"/>
        <v>302.05999999998778</v>
      </c>
      <c r="J10571" s="3">
        <f>INDEX(PowerArray,MIN(MaximumPowerIndex,ROUND(G10571*100,0)))</f>
        <v>308.53999999998763</v>
      </c>
      <c r="K10571" s="3">
        <f>MIN(J10571-M10571+N10571,'Power Look Up'!$F$4)</f>
        <v>328.67745423407194</v>
      </c>
      <c r="M10571" s="50">
        <f t="array" ref="M10571">_xlfn.SUM(_xlfn.NORM.DIST($S$3:$S$1003,$G10571,$P10571,FALSE)*WindSpeedStep*$T$3:$T$1003)</f>
        <v>305.83107349554831</v>
      </c>
      <c r="N10571" s="50">
        <f t="array" ref="N10571">_xlfn.SUM(_xlfn.NORM.DIST($S$3:$S$1003,$G10571,$Q10571,FALSE)*WindSpeedStep*$T$3:$T$1003)</f>
        <v>325.96852772963263</v>
      </c>
      <c r="P10571" s="42">
        <f t="shared" si="495"/>
        <v>0.56681466815857062</v>
      </c>
      <c r="Q10571" s="42">
        <f t="shared" si="497"/>
        <v>1.1069253387570142</v>
      </c>
    </row>
    <row r="10572" spans="5:17" x14ac:dyDescent="0.2">
      <c r="E10572" s="15" t="s">
        <v>5297</v>
      </c>
      <c r="F10572" s="21">
        <v>5.8040109706743657</v>
      </c>
      <c r="G10572" s="21">
        <v>5.8488959690805142</v>
      </c>
      <c r="H10572" s="24">
        <v>2.9290089363881368E-2</v>
      </c>
      <c r="I10572" s="3">
        <f t="shared" si="496"/>
        <v>329.59999999998718</v>
      </c>
      <c r="J10572" s="3">
        <f>INDEX(PowerArray,MIN(MaximumPowerIndex,ROUND(G10572*100,0)))</f>
        <v>337.69999999998697</v>
      </c>
      <c r="K10572" s="3">
        <f>MIN(J10572-M10572+N10572,'Power Look Up'!$F$4)</f>
        <v>327.92540570298172</v>
      </c>
      <c r="M10572" s="50">
        <f t="array" ref="M10572">_xlfn.SUM(_xlfn.NORM.DIST($S$3:$S$1003,$G10572,$P10572,FALSE)*WindSpeedStep*$T$3:$T$1003)</f>
        <v>338.60955016109784</v>
      </c>
      <c r="N10572" s="50">
        <f t="array" ref="N10572">_xlfn.SUM(_xlfn.NORM.DIST($S$3:$S$1003,$G10572,$Q10572,FALSE)*WindSpeedStep*$T$3:$T$1003)</f>
        <v>328.83495586409259</v>
      </c>
      <c r="P10572" s="42">
        <f t="shared" si="495"/>
        <v>0.58488959690805142</v>
      </c>
      <c r="Q10572" s="42">
        <f t="shared" si="497"/>
        <v>0.17131468561441376</v>
      </c>
    </row>
    <row r="10573" spans="5:17" x14ac:dyDescent="0.2">
      <c r="E10573" s="15" t="s">
        <v>5298</v>
      </c>
      <c r="F10573" s="21">
        <v>6.1607037816291044</v>
      </c>
      <c r="G10573" s="21">
        <v>6.1239147699734158</v>
      </c>
      <c r="H10573" s="24">
        <v>3.4087014640471591E-2</v>
      </c>
      <c r="I10573" s="3">
        <f t="shared" si="496"/>
        <v>398.15999999998036</v>
      </c>
      <c r="J10573" s="3">
        <f>INDEX(PowerArray,MIN(MaximumPowerIndex,ROUND(G10573*100,0)))</f>
        <v>389.11999999998056</v>
      </c>
      <c r="K10573" s="3">
        <f>MIN(J10573-M10573+N10573,'Power Look Up'!$F$4)</f>
        <v>377.80078415754105</v>
      </c>
      <c r="M10573" s="50">
        <f t="array" ref="M10573">_xlfn.SUM(_xlfn.NORM.DIST($S$3:$S$1003,$G10573,$P10573,FALSE)*WindSpeedStep*$T$3:$T$1003)</f>
        <v>391.88395697557013</v>
      </c>
      <c r="N10573" s="50">
        <f t="array" ref="N10573">_xlfn.SUM(_xlfn.NORM.DIST($S$3:$S$1003,$G10573,$Q10573,FALSE)*WindSpeedStep*$T$3:$T$1003)</f>
        <v>380.56474113313061</v>
      </c>
      <c r="P10573" s="42">
        <f t="shared" si="495"/>
        <v>0.61239147699734164</v>
      </c>
      <c r="Q10573" s="42">
        <f t="shared" si="497"/>
        <v>0.20874597242108403</v>
      </c>
    </row>
    <row r="10574" spans="5:17" x14ac:dyDescent="0.2">
      <c r="E10574" s="15" t="s">
        <v>5299</v>
      </c>
      <c r="F10574" s="21">
        <v>6.3082037208698978</v>
      </c>
      <c r="G10574" s="21">
        <v>6.2281774032593802</v>
      </c>
      <c r="H10574" s="24">
        <v>4.9142357114181967E-2</v>
      </c>
      <c r="I10574" s="3">
        <f t="shared" si="496"/>
        <v>432.05999999997965</v>
      </c>
      <c r="J10574" s="3">
        <f>INDEX(PowerArray,MIN(MaximumPowerIndex,ROUND(G10574*100,0)))</f>
        <v>413.97999999998001</v>
      </c>
      <c r="K10574" s="3">
        <f>MIN(J10574-M10574+N10574,'Power Look Up'!$F$4)</f>
        <v>404.55013573340591</v>
      </c>
      <c r="M10574" s="50">
        <f t="array" ref="M10574">_xlfn.SUM(_xlfn.NORM.DIST($S$3:$S$1003,$G10574,$P10574,FALSE)*WindSpeedStep*$T$3:$T$1003)</f>
        <v>413.27198840275781</v>
      </c>
      <c r="N10574" s="50">
        <f t="array" ref="N10574">_xlfn.SUM(_xlfn.NORM.DIST($S$3:$S$1003,$G10574,$Q10574,FALSE)*WindSpeedStep*$T$3:$T$1003)</f>
        <v>403.84212413618371</v>
      </c>
      <c r="P10574" s="42">
        <f t="shared" si="495"/>
        <v>0.62281774032593806</v>
      </c>
      <c r="Q10574" s="42">
        <f t="shared" si="497"/>
        <v>0.30606731812145099</v>
      </c>
    </row>
    <row r="10575" spans="5:17" x14ac:dyDescent="0.2">
      <c r="E10575" s="15" t="s">
        <v>5300</v>
      </c>
      <c r="F10575" s="21">
        <v>6.3001168593020811</v>
      </c>
      <c r="G10575" s="21">
        <v>6.259702298968091</v>
      </c>
      <c r="H10575" s="24">
        <v>3.3332715041616473E-2</v>
      </c>
      <c r="I10575" s="3">
        <f t="shared" si="496"/>
        <v>429.79999999997972</v>
      </c>
      <c r="J10575" s="3">
        <f>INDEX(PowerArray,MIN(MaximumPowerIndex,ROUND(G10575*100,0)))</f>
        <v>420.75999999997987</v>
      </c>
      <c r="K10575" s="3">
        <f>MIN(J10575-M10575+N10575,'Power Look Up'!$F$4)</f>
        <v>409.68480934839727</v>
      </c>
      <c r="M10575" s="50">
        <f t="array" ref="M10575">_xlfn.SUM(_xlfn.NORM.DIST($S$3:$S$1003,$G10575,$P10575,FALSE)*WindSpeedStep*$T$3:$T$1003)</f>
        <v>419.87492732984828</v>
      </c>
      <c r="N10575" s="50">
        <f t="array" ref="N10575">_xlfn.SUM(_xlfn.NORM.DIST($S$3:$S$1003,$G10575,$Q10575,FALSE)*WindSpeedStep*$T$3:$T$1003)</f>
        <v>408.79973667826567</v>
      </c>
      <c r="P10575" s="42">
        <f t="shared" si="495"/>
        <v>0.62597022989680917</v>
      </c>
      <c r="Q10575" s="42">
        <f t="shared" si="497"/>
        <v>0.20865287297685489</v>
      </c>
    </row>
    <row r="10576" spans="5:17" x14ac:dyDescent="0.2">
      <c r="E10576" s="15" t="s">
        <v>5301</v>
      </c>
      <c r="F10576" s="21">
        <v>6.1280838500054307</v>
      </c>
      <c r="G10576" s="21">
        <v>6.0644337044682288</v>
      </c>
      <c r="H10576" s="24">
        <v>4.4059449349695294E-2</v>
      </c>
      <c r="I10576" s="3">
        <f t="shared" si="496"/>
        <v>391.3799999999805</v>
      </c>
      <c r="J10576" s="3">
        <f>INDEX(PowerArray,MIN(MaximumPowerIndex,ROUND(G10576*100,0)))</f>
        <v>375.55999999998085</v>
      </c>
      <c r="K10576" s="3">
        <f>MIN(J10576-M10576+N10576,'Power Look Up'!$F$4)</f>
        <v>365.80707631302721</v>
      </c>
      <c r="M10576" s="50">
        <f t="array" ref="M10576">_xlfn.SUM(_xlfn.NORM.DIST($S$3:$S$1003,$G10576,$P10576,FALSE)*WindSpeedStep*$T$3:$T$1003)</f>
        <v>379.98484761338045</v>
      </c>
      <c r="N10576" s="50">
        <f t="array" ref="N10576">_xlfn.SUM(_xlfn.NORM.DIST($S$3:$S$1003,$G10576,$Q10576,FALSE)*WindSpeedStep*$T$3:$T$1003)</f>
        <v>370.23192392642682</v>
      </c>
      <c r="P10576" s="42">
        <f t="shared" si="495"/>
        <v>0.60644337044682295</v>
      </c>
      <c r="Q10576" s="42">
        <f t="shared" si="497"/>
        <v>0.26719560963660294</v>
      </c>
    </row>
    <row r="10577" spans="5:17" x14ac:dyDescent="0.2">
      <c r="E10577" s="15" t="s">
        <v>5302</v>
      </c>
      <c r="F10577" s="21">
        <v>6.1385041136978487</v>
      </c>
      <c r="G10577" s="21">
        <v>6.1062107646339756</v>
      </c>
      <c r="H10577" s="24">
        <v>4.5613718719384778E-2</v>
      </c>
      <c r="I10577" s="3">
        <f t="shared" si="496"/>
        <v>393.63999999998043</v>
      </c>
      <c r="J10577" s="3">
        <f>INDEX(PowerArray,MIN(MaximumPowerIndex,ROUND(G10577*100,0)))</f>
        <v>386.85999999998057</v>
      </c>
      <c r="K10577" s="3">
        <f>MIN(J10577-M10577+N10577,'Power Look Up'!$F$4)</f>
        <v>377.20856279615367</v>
      </c>
      <c r="M10577" s="50">
        <f t="array" ref="M10577">_xlfn.SUM(_xlfn.NORM.DIST($S$3:$S$1003,$G10577,$P10577,FALSE)*WindSpeedStep*$T$3:$T$1003)</f>
        <v>388.31966569598467</v>
      </c>
      <c r="N10577" s="50">
        <f t="array" ref="N10577">_xlfn.SUM(_xlfn.NORM.DIST($S$3:$S$1003,$G10577,$Q10577,FALSE)*WindSpeedStep*$T$3:$T$1003)</f>
        <v>378.66822849215777</v>
      </c>
      <c r="P10577" s="42">
        <f t="shared" si="495"/>
        <v>0.61062107646339758</v>
      </c>
      <c r="Q10577" s="42">
        <f t="shared" si="497"/>
        <v>0.27852698025929362</v>
      </c>
    </row>
    <row r="10578" spans="5:17" x14ac:dyDescent="0.2">
      <c r="E10578" s="15" t="s">
        <v>5303</v>
      </c>
      <c r="F10578" s="21">
        <v>5.9435818322768794</v>
      </c>
      <c r="G10578" s="21">
        <v>5.9337240248901111</v>
      </c>
      <c r="H10578" s="24">
        <v>7.5711921312541786E-2</v>
      </c>
      <c r="I10578" s="3">
        <f t="shared" si="496"/>
        <v>352.27999999998667</v>
      </c>
      <c r="J10578" s="3">
        <f>INDEX(PowerArray,MIN(MaximumPowerIndex,ROUND(G10578*100,0)))</f>
        <v>350.65999999998672</v>
      </c>
      <c r="K10578" s="3">
        <f>MIN(J10578-M10578+N10578,'Power Look Up'!$F$4)</f>
        <v>346.57442866327369</v>
      </c>
      <c r="M10578" s="50">
        <f t="array" ref="M10578">_xlfn.SUM(_xlfn.NORM.DIST($S$3:$S$1003,$G10578,$P10578,FALSE)*WindSpeedStep*$T$3:$T$1003)</f>
        <v>354.57802426925304</v>
      </c>
      <c r="N10578" s="50">
        <f t="array" ref="N10578">_xlfn.SUM(_xlfn.NORM.DIST($S$3:$S$1003,$G10578,$Q10578,FALSE)*WindSpeedStep*$T$3:$T$1003)</f>
        <v>350.49245293254</v>
      </c>
      <c r="P10578" s="42">
        <f t="shared" si="495"/>
        <v>0.59337240248901113</v>
      </c>
      <c r="Q10578" s="42">
        <f t="shared" si="497"/>
        <v>0.44925364646281885</v>
      </c>
    </row>
    <row r="10579" spans="5:17" x14ac:dyDescent="0.2">
      <c r="E10579" s="15" t="s">
        <v>5304</v>
      </c>
      <c r="F10579" s="21">
        <v>7.055285517292015</v>
      </c>
      <c r="G10579" s="21">
        <v>6.7701245837131179</v>
      </c>
      <c r="H10579" s="24">
        <v>2.2678033313868178E-2</v>
      </c>
      <c r="I10579" s="3">
        <f t="shared" si="496"/>
        <v>606.05999999996811</v>
      </c>
      <c r="J10579" s="3">
        <f>INDEX(PowerArray,MIN(MaximumPowerIndex,ROUND(G10579*100,0)))</f>
        <v>536.01999999997747</v>
      </c>
      <c r="K10579" s="3">
        <f>MIN(J10579-M10579+N10579,'Power Look Up'!$F$4)</f>
        <v>520.44759172347869</v>
      </c>
      <c r="M10579" s="50">
        <f t="array" ref="M10579">_xlfn.SUM(_xlfn.NORM.DIST($S$3:$S$1003,$G10579,$P10579,FALSE)*WindSpeedStep*$T$3:$T$1003)</f>
        <v>536.05926452599351</v>
      </c>
      <c r="N10579" s="50">
        <f t="array" ref="N10579">_xlfn.SUM(_xlfn.NORM.DIST($S$3:$S$1003,$G10579,$Q10579,FALSE)*WindSpeedStep*$T$3:$T$1003)</f>
        <v>520.48685624949474</v>
      </c>
      <c r="P10579" s="42">
        <f t="shared" si="495"/>
        <v>0.67701245837131185</v>
      </c>
      <c r="Q10579" s="42">
        <f t="shared" si="497"/>
        <v>0.15353311084848401</v>
      </c>
    </row>
    <row r="10580" spans="5:17" x14ac:dyDescent="0.2">
      <c r="E10580" s="15" t="s">
        <v>5305</v>
      </c>
      <c r="F10580" s="21">
        <v>7.0323801481128445</v>
      </c>
      <c r="G10580" s="21">
        <v>6.8085988208577852</v>
      </c>
      <c r="H10580" s="24">
        <v>2.559588591755857E-2</v>
      </c>
      <c r="I10580" s="3">
        <f t="shared" si="496"/>
        <v>597.02999999996825</v>
      </c>
      <c r="J10580" s="3">
        <f>INDEX(PowerArray,MIN(MaximumPowerIndex,ROUND(G10580*100,0)))</f>
        <v>545.05999999997721</v>
      </c>
      <c r="K10580" s="3">
        <f>MIN(J10580-M10580+N10580,'Power Look Up'!$F$4)</f>
        <v>528.96330199879685</v>
      </c>
      <c r="M10580" s="50">
        <f t="array" ref="M10580">_xlfn.SUM(_xlfn.NORM.DIST($S$3:$S$1003,$G10580,$P10580,FALSE)*WindSpeedStep*$T$3:$T$1003)</f>
        <v>545.54934207727536</v>
      </c>
      <c r="N10580" s="50">
        <f t="array" ref="N10580">_xlfn.SUM(_xlfn.NORM.DIST($S$3:$S$1003,$G10580,$Q10580,FALSE)*WindSpeedStep*$T$3:$T$1003)</f>
        <v>529.452644076095</v>
      </c>
      <c r="P10580" s="42">
        <f t="shared" si="495"/>
        <v>0.68085988208577852</v>
      </c>
      <c r="Q10580" s="42">
        <f t="shared" si="497"/>
        <v>0.17427211867709966</v>
      </c>
    </row>
    <row r="10581" spans="5:17" x14ac:dyDescent="0.2">
      <c r="E10581" s="15" t="s">
        <v>5306</v>
      </c>
      <c r="F10581" s="21">
        <v>6.2235787157281219</v>
      </c>
      <c r="G10581" s="21">
        <v>6.1904450173846381</v>
      </c>
      <c r="H10581" s="24">
        <v>0.18156755969749097</v>
      </c>
      <c r="I10581" s="3">
        <f t="shared" si="496"/>
        <v>411.71999999998008</v>
      </c>
      <c r="J10581" s="3">
        <f>INDEX(PowerArray,MIN(MaximumPowerIndex,ROUND(G10581*100,0)))</f>
        <v>404.93999999998022</v>
      </c>
      <c r="K10581" s="3">
        <f>MIN(J10581-M10581+N10581,'Power Look Up'!$F$4)</f>
        <v>429.48586150832557</v>
      </c>
      <c r="M10581" s="50">
        <f t="array" ref="M10581">_xlfn.SUM(_xlfn.NORM.DIST($S$3:$S$1003,$G10581,$P10581,FALSE)*WindSpeedStep*$T$3:$T$1003)</f>
        <v>405.4525310000684</v>
      </c>
      <c r="N10581" s="50">
        <f t="array" ref="N10581">_xlfn.SUM(_xlfn.NORM.DIST($S$3:$S$1003,$G10581,$Q10581,FALSE)*WindSpeedStep*$T$3:$T$1003)</f>
        <v>429.99839250841376</v>
      </c>
      <c r="P10581" s="42">
        <f t="shared" si="495"/>
        <v>0.61904450173846381</v>
      </c>
      <c r="Q10581" s="42">
        <f t="shared" si="497"/>
        <v>1.1239839952480208</v>
      </c>
    </row>
    <row r="10582" spans="5:17" x14ac:dyDescent="0.2">
      <c r="E10582" s="15" t="s">
        <v>5307</v>
      </c>
      <c r="F10582" s="21">
        <v>7.2749496029863927</v>
      </c>
      <c r="G10582" s="21">
        <v>7.2733229138112678</v>
      </c>
      <c r="H10582" s="24">
        <v>9.6220597832409382E-2</v>
      </c>
      <c r="I10582" s="3">
        <f t="shared" si="496"/>
        <v>669.26999999996679</v>
      </c>
      <c r="J10582" s="3">
        <f>INDEX(PowerArray,MIN(MaximumPowerIndex,ROUND(G10582*100,0)))</f>
        <v>669.26999999996679</v>
      </c>
      <c r="K10582" s="3">
        <f>MIN(J10582-M10582+N10582,'Power Look Up'!$F$4)</f>
        <v>667.85445485718083</v>
      </c>
      <c r="M10582" s="50">
        <f t="array" ref="M10582">_xlfn.SUM(_xlfn.NORM.DIST($S$3:$S$1003,$G10582,$P10582,FALSE)*WindSpeedStep*$T$3:$T$1003)</f>
        <v>668.5868321413725</v>
      </c>
      <c r="N10582" s="50">
        <f t="array" ref="N10582">_xlfn.SUM(_xlfn.NORM.DIST($S$3:$S$1003,$G10582,$Q10582,FALSE)*WindSpeedStep*$T$3:$T$1003)</f>
        <v>667.17128699858654</v>
      </c>
      <c r="P10582" s="42">
        <f t="shared" si="495"/>
        <v>0.72733229138112687</v>
      </c>
      <c r="Q10582" s="42">
        <f t="shared" si="497"/>
        <v>0.69984347899508192</v>
      </c>
    </row>
    <row r="10583" spans="5:17" x14ac:dyDescent="0.2">
      <c r="E10583" s="15" t="s">
        <v>5308</v>
      </c>
      <c r="F10583" s="21">
        <v>6.8462414784548855</v>
      </c>
      <c r="G10583" s="21">
        <v>6.8062429046802579</v>
      </c>
      <c r="H10583" s="24">
        <v>8.9099983095786109E-2</v>
      </c>
      <c r="I10583" s="3">
        <f t="shared" si="496"/>
        <v>554.09999999997706</v>
      </c>
      <c r="J10583" s="3">
        <f>INDEX(PowerArray,MIN(MaximumPowerIndex,ROUND(G10583*100,0)))</f>
        <v>545.05999999997721</v>
      </c>
      <c r="K10583" s="3">
        <f>MIN(J10583-M10583+N10583,'Power Look Up'!$F$4)</f>
        <v>541.73760168178023</v>
      </c>
      <c r="M10583" s="50">
        <f t="array" ref="M10583">_xlfn.SUM(_xlfn.NORM.DIST($S$3:$S$1003,$G10583,$P10583,FALSE)*WindSpeedStep*$T$3:$T$1003)</f>
        <v>544.96521009309004</v>
      </c>
      <c r="N10583" s="50">
        <f t="array" ref="N10583">_xlfn.SUM(_xlfn.NORM.DIST($S$3:$S$1003,$G10583,$Q10583,FALSE)*WindSpeedStep*$T$3:$T$1003)</f>
        <v>541.64281177489306</v>
      </c>
      <c r="P10583" s="42">
        <f t="shared" si="495"/>
        <v>0.68062429046802586</v>
      </c>
      <c r="Q10583" s="42">
        <f t="shared" si="497"/>
        <v>0.60643612775282518</v>
      </c>
    </row>
    <row r="10584" spans="5:17" x14ac:dyDescent="0.2">
      <c r="E10584" s="15" t="s">
        <v>5309</v>
      </c>
      <c r="F10584" s="21">
        <v>7.9111982327370605</v>
      </c>
      <c r="G10584" s="21">
        <v>7.8516575520530418</v>
      </c>
      <c r="H10584" s="24">
        <v>8.595410960454955E-2</v>
      </c>
      <c r="I10584" s="3">
        <f t="shared" si="496"/>
        <v>861.90999999996257</v>
      </c>
      <c r="J10584" s="3">
        <f>INDEX(PowerArray,MIN(MaximumPowerIndex,ROUND(G10584*100,0)))</f>
        <v>843.84999999996296</v>
      </c>
      <c r="K10584" s="3">
        <f>MIN(J10584-M10584+N10584,'Power Look Up'!$F$4)</f>
        <v>837.79567571278267</v>
      </c>
      <c r="M10584" s="50">
        <f t="array" ref="M10584">_xlfn.SUM(_xlfn.NORM.DIST($S$3:$S$1003,$G10584,$P10584,FALSE)*WindSpeedStep*$T$3:$T$1003)</f>
        <v>843.98239513838485</v>
      </c>
      <c r="N10584" s="50">
        <f t="array" ref="N10584">_xlfn.SUM(_xlfn.NORM.DIST($S$3:$S$1003,$G10584,$Q10584,FALSE)*WindSpeedStep*$T$3:$T$1003)</f>
        <v>837.92807085120455</v>
      </c>
      <c r="P10584" s="42">
        <f t="shared" si="495"/>
        <v>0.78516575520530418</v>
      </c>
      <c r="Q10584" s="42">
        <f t="shared" si="497"/>
        <v>0.67488223380655632</v>
      </c>
    </row>
    <row r="10585" spans="5:17" x14ac:dyDescent="0.2">
      <c r="E10585" s="15" t="s">
        <v>5310</v>
      </c>
      <c r="F10585" s="21">
        <v>8.0488861750993532</v>
      </c>
      <c r="G10585" s="21">
        <v>8.010369543822339</v>
      </c>
      <c r="H10585" s="24">
        <v>7.2059659856332933E-2</v>
      </c>
      <c r="I10585" s="3">
        <f t="shared" si="496"/>
        <v>907.3499999999533</v>
      </c>
      <c r="J10585" s="3">
        <f>INDEX(PowerArray,MIN(MaximumPowerIndex,ROUND(G10585*100,0)))</f>
        <v>892.66999999995369</v>
      </c>
      <c r="K10585" s="3">
        <f>MIN(J10585-M10585+N10585,'Power Look Up'!$F$4)</f>
        <v>880.9497875675562</v>
      </c>
      <c r="M10585" s="50">
        <f t="array" ref="M10585">_xlfn.SUM(_xlfn.NORM.DIST($S$3:$S$1003,$G10585,$P10585,FALSE)*WindSpeedStep*$T$3:$T$1003)</f>
        <v>896.5248447635272</v>
      </c>
      <c r="N10585" s="50">
        <f t="array" ref="N10585">_xlfn.SUM(_xlfn.NORM.DIST($S$3:$S$1003,$G10585,$Q10585,FALSE)*WindSpeedStep*$T$3:$T$1003)</f>
        <v>884.80463233112971</v>
      </c>
      <c r="P10585" s="42">
        <f t="shared" si="495"/>
        <v>0.80103695438223399</v>
      </c>
      <c r="Q10585" s="42">
        <f t="shared" si="497"/>
        <v>0.57722450465136654</v>
      </c>
    </row>
    <row r="10586" spans="5:17" x14ac:dyDescent="0.2">
      <c r="E10586" s="15" t="s">
        <v>5311</v>
      </c>
      <c r="F10586" s="21">
        <v>8.2007957044757607</v>
      </c>
      <c r="G10586" s="21">
        <v>8.2137842475992731</v>
      </c>
      <c r="H10586" s="24">
        <v>5.6092117957400781E-2</v>
      </c>
      <c r="I10586" s="3">
        <f t="shared" si="496"/>
        <v>962.39999999995212</v>
      </c>
      <c r="J10586" s="3">
        <f>INDEX(PowerArray,MIN(MaximumPowerIndex,ROUND(G10586*100,0)))</f>
        <v>966.06999999995207</v>
      </c>
      <c r="K10586" s="3">
        <f>MIN(J10586-M10586+N10586,'Power Look Up'!$F$4)</f>
        <v>948.33292465847921</v>
      </c>
      <c r="M10586" s="50">
        <f t="array" ref="M10586">_xlfn.SUM(_xlfn.NORM.DIST($S$3:$S$1003,$G10586,$P10586,FALSE)*WindSpeedStep*$T$3:$T$1003)</f>
        <v>966.58021764167052</v>
      </c>
      <c r="N10586" s="50">
        <f t="array" ref="N10586">_xlfn.SUM(_xlfn.NORM.DIST($S$3:$S$1003,$G10586,$Q10586,FALSE)*WindSpeedStep*$T$3:$T$1003)</f>
        <v>948.84314230019766</v>
      </c>
      <c r="P10586" s="42">
        <f t="shared" si="495"/>
        <v>0.82137842475992739</v>
      </c>
      <c r="Q10586" s="42">
        <f t="shared" si="497"/>
        <v>0.46072855489297887</v>
      </c>
    </row>
    <row r="10587" spans="5:17" x14ac:dyDescent="0.2">
      <c r="E10587" s="15" t="s">
        <v>5312</v>
      </c>
      <c r="F10587" s="21">
        <v>8.1457989826344548</v>
      </c>
      <c r="G10587" s="21">
        <v>8.0977355645598195</v>
      </c>
      <c r="H10587" s="24">
        <v>5.27879463901198E-2</v>
      </c>
      <c r="I10587" s="3">
        <f t="shared" si="496"/>
        <v>944.04999999995255</v>
      </c>
      <c r="J10587" s="3">
        <f>INDEX(PowerArray,MIN(MaximumPowerIndex,ROUND(G10587*100,0)))</f>
        <v>925.69999999995298</v>
      </c>
      <c r="K10587" s="3">
        <f>MIN(J10587-M10587+N10587,'Power Look Up'!$F$4)</f>
        <v>907.58640680748204</v>
      </c>
      <c r="M10587" s="50">
        <f t="array" ref="M10587">_xlfn.SUM(_xlfn.NORM.DIST($S$3:$S$1003,$G10587,$P10587,FALSE)*WindSpeedStep*$T$3:$T$1003)</f>
        <v>926.24715986921092</v>
      </c>
      <c r="N10587" s="50">
        <f t="array" ref="N10587">_xlfn.SUM(_xlfn.NORM.DIST($S$3:$S$1003,$G10587,$Q10587,FALSE)*WindSpeedStep*$T$3:$T$1003)</f>
        <v>908.13356667673997</v>
      </c>
      <c r="P10587" s="42">
        <f t="shared" si="495"/>
        <v>0.80977355645598204</v>
      </c>
      <c r="Q10587" s="42">
        <f t="shared" si="497"/>
        <v>0.42746283086335024</v>
      </c>
    </row>
    <row r="10588" spans="5:17" x14ac:dyDescent="0.2">
      <c r="E10588" s="15" t="s">
        <v>5313</v>
      </c>
      <c r="F10588" s="21">
        <v>8.4329997212546655</v>
      </c>
      <c r="G10588" s="21">
        <v>8.3770932015943149</v>
      </c>
      <c r="H10588" s="24">
        <v>8.6564689212558193E-2</v>
      </c>
      <c r="I10588" s="3">
        <f t="shared" si="496"/>
        <v>1046.8099999999504</v>
      </c>
      <c r="J10588" s="3">
        <f>INDEX(PowerArray,MIN(MaximumPowerIndex,ROUND(G10588*100,0)))</f>
        <v>1028.4599999999507</v>
      </c>
      <c r="K10588" s="3">
        <f>MIN(J10588-M10588+N10588,'Power Look Up'!$F$4)</f>
        <v>1022.2476118483211</v>
      </c>
      <c r="M10588" s="50">
        <f t="array" ref="M10588">_xlfn.SUM(_xlfn.NORM.DIST($S$3:$S$1003,$G10588,$P10588,FALSE)*WindSpeedStep*$T$3:$T$1003)</f>
        <v>1024.9037614452182</v>
      </c>
      <c r="N10588" s="50">
        <f t="array" ref="N10588">_xlfn.SUM(_xlfn.NORM.DIST($S$3:$S$1003,$G10588,$Q10588,FALSE)*WindSpeedStep*$T$3:$T$1003)</f>
        <v>1018.6913732935885</v>
      </c>
      <c r="P10588" s="42">
        <f t="shared" si="495"/>
        <v>0.83770932015943156</v>
      </c>
      <c r="Q10588" s="42">
        <f t="shared" si="497"/>
        <v>0.72516046950064594</v>
      </c>
    </row>
    <row r="10589" spans="5:17" x14ac:dyDescent="0.2">
      <c r="E10589" s="15" t="s">
        <v>5314</v>
      </c>
      <c r="F10589" s="21">
        <v>8.3326415355043952</v>
      </c>
      <c r="G10589" s="21">
        <v>8.3143891802526433</v>
      </c>
      <c r="H10589" s="24">
        <v>5.1604283967793541E-2</v>
      </c>
      <c r="I10589" s="3">
        <f t="shared" si="496"/>
        <v>1010.1099999999511</v>
      </c>
      <c r="J10589" s="3">
        <f>INDEX(PowerArray,MIN(MaximumPowerIndex,ROUND(G10589*100,0)))</f>
        <v>1002.7699999999513</v>
      </c>
      <c r="K10589" s="3">
        <f>MIN(J10589-M10589+N10589,'Power Look Up'!$F$4)</f>
        <v>983.35276177344292</v>
      </c>
      <c r="M10589" s="50">
        <f t="array" ref="M10589">_xlfn.SUM(_xlfn.NORM.DIST($S$3:$S$1003,$G10589,$P10589,FALSE)*WindSpeedStep*$T$3:$T$1003)</f>
        <v>1002.3021183954273</v>
      </c>
      <c r="N10589" s="50">
        <f t="array" ref="N10589">_xlfn.SUM(_xlfn.NORM.DIST($S$3:$S$1003,$G10589,$Q10589,FALSE)*WindSpeedStep*$T$3:$T$1003)</f>
        <v>982.88488016891893</v>
      </c>
      <c r="P10589" s="42">
        <f t="shared" si="495"/>
        <v>0.83143891802526437</v>
      </c>
      <c r="Q10589" s="42">
        <f t="shared" si="497"/>
        <v>0.42905810027650754</v>
      </c>
    </row>
    <row r="10590" spans="5:17" x14ac:dyDescent="0.2">
      <c r="E10590" s="15" t="s">
        <v>5315</v>
      </c>
      <c r="F10590" s="21">
        <v>8.4917013749791774</v>
      </c>
      <c r="G10590" s="21">
        <v>8.437521010196285</v>
      </c>
      <c r="H10590" s="24">
        <v>3.6506229589445514E-2</v>
      </c>
      <c r="I10590" s="3">
        <f t="shared" si="496"/>
        <v>1068.8299999999499</v>
      </c>
      <c r="J10590" s="3">
        <f>INDEX(PowerArray,MIN(MaximumPowerIndex,ROUND(G10590*100,0)))</f>
        <v>1050.4799999999502</v>
      </c>
      <c r="K10590" s="3">
        <f>MIN(J10590-M10590+N10590,'Power Look Up'!$F$4)</f>
        <v>1027.3323175264036</v>
      </c>
      <c r="M10590" s="50">
        <f t="array" ref="M10590">_xlfn.SUM(_xlfn.NORM.DIST($S$3:$S$1003,$G10590,$P10590,FALSE)*WindSpeedStep*$T$3:$T$1003)</f>
        <v>1046.9167008290797</v>
      </c>
      <c r="N10590" s="50">
        <f t="array" ref="N10590">_xlfn.SUM(_xlfn.NORM.DIST($S$3:$S$1003,$G10590,$Q10590,FALSE)*WindSpeedStep*$T$3:$T$1003)</f>
        <v>1023.7690183555331</v>
      </c>
      <c r="P10590" s="42">
        <f t="shared" si="495"/>
        <v>0.8437521010196285</v>
      </c>
      <c r="Q10590" s="42">
        <f t="shared" si="497"/>
        <v>0.30802207916399582</v>
      </c>
    </row>
    <row r="10591" spans="5:17" x14ac:dyDescent="0.2">
      <c r="E10591" s="15" t="s">
        <v>5316</v>
      </c>
      <c r="F10591" s="21">
        <v>8.0617699638632274</v>
      </c>
      <c r="G10591" s="21">
        <v>8.0173949686681372</v>
      </c>
      <c r="H10591" s="24">
        <v>3.3491404643182739E-2</v>
      </c>
      <c r="I10591" s="3">
        <f t="shared" si="496"/>
        <v>911.01999999995326</v>
      </c>
      <c r="J10591" s="3">
        <f>INDEX(PowerArray,MIN(MaximumPowerIndex,ROUND(G10591*100,0)))</f>
        <v>896.33999999995353</v>
      </c>
      <c r="K10591" s="3">
        <f>MIN(J10591-M10591+N10591,'Power Look Up'!$F$4)</f>
        <v>873.98743163659844</v>
      </c>
      <c r="M10591" s="50">
        <f t="array" ref="M10591">_xlfn.SUM(_xlfn.NORM.DIST($S$3:$S$1003,$G10591,$P10591,FALSE)*WindSpeedStep*$T$3:$T$1003)</f>
        <v>898.89415000360327</v>
      </c>
      <c r="N10591" s="50">
        <f t="array" ref="N10591">_xlfn.SUM(_xlfn.NORM.DIST($S$3:$S$1003,$G10591,$Q10591,FALSE)*WindSpeedStep*$T$3:$T$1003)</f>
        <v>876.54158164024818</v>
      </c>
      <c r="P10591" s="42">
        <f t="shared" si="495"/>
        <v>0.80173949686681378</v>
      </c>
      <c r="Q10591" s="42">
        <f t="shared" si="497"/>
        <v>0.26851381907988198</v>
      </c>
    </row>
    <row r="10592" spans="5:17" x14ac:dyDescent="0.2">
      <c r="E10592" s="15" t="s">
        <v>5317</v>
      </c>
      <c r="F10592" s="21">
        <v>8.4683033044841913</v>
      </c>
      <c r="G10592" s="21">
        <v>8.3823573950071761</v>
      </c>
      <c r="H10592" s="24">
        <v>3.7787971036718951E-2</v>
      </c>
      <c r="I10592" s="3">
        <f t="shared" si="496"/>
        <v>1061.48999999995</v>
      </c>
      <c r="J10592" s="3">
        <f>INDEX(PowerArray,MIN(MaximumPowerIndex,ROUND(G10592*100,0)))</f>
        <v>1028.4599999999507</v>
      </c>
      <c r="K10592" s="3">
        <f>MIN(J10592-M10592+N10592,'Power Look Up'!$F$4)</f>
        <v>1005.6896646432008</v>
      </c>
      <c r="M10592" s="50">
        <f t="array" ref="M10592">_xlfn.SUM(_xlfn.NORM.DIST($S$3:$S$1003,$G10592,$P10592,FALSE)*WindSpeedStep*$T$3:$T$1003)</f>
        <v>1026.8125575274269</v>
      </c>
      <c r="N10592" s="50">
        <f t="array" ref="N10592">_xlfn.SUM(_xlfn.NORM.DIST($S$3:$S$1003,$G10592,$Q10592,FALSE)*WindSpeedStep*$T$3:$T$1003)</f>
        <v>1004.042222170677</v>
      </c>
      <c r="P10592" s="42">
        <f t="shared" si="495"/>
        <v>0.83823573950071761</v>
      </c>
      <c r="Q10592" s="42">
        <f t="shared" si="497"/>
        <v>0.31675227846195808</v>
      </c>
    </row>
    <row r="10593" spans="5:17" x14ac:dyDescent="0.2">
      <c r="E10593" s="15" t="s">
        <v>5318</v>
      </c>
      <c r="F10593" s="21">
        <v>8.5066200117937303</v>
      </c>
      <c r="G10593" s="21">
        <v>8.436180020164338</v>
      </c>
      <c r="H10593" s="24">
        <v>3.2915541027082794E-2</v>
      </c>
      <c r="I10593" s="3">
        <f t="shared" si="496"/>
        <v>1076.1699999999496</v>
      </c>
      <c r="J10593" s="3">
        <f>INDEX(PowerArray,MIN(MaximumPowerIndex,ROUND(G10593*100,0)))</f>
        <v>1050.4799999999502</v>
      </c>
      <c r="K10593" s="3">
        <f>MIN(J10593-M10593+N10593,'Power Look Up'!$F$4)</f>
        <v>1026.8667229113244</v>
      </c>
      <c r="M10593" s="50">
        <f t="array" ref="M10593">_xlfn.SUM(_xlfn.NORM.DIST($S$3:$S$1003,$G10593,$P10593,FALSE)*WindSpeedStep*$T$3:$T$1003)</f>
        <v>1046.4258186381182</v>
      </c>
      <c r="N10593" s="50">
        <f t="array" ref="N10593">_xlfn.SUM(_xlfn.NORM.DIST($S$3:$S$1003,$G10593,$Q10593,FALSE)*WindSpeedStep*$T$3:$T$1003)</f>
        <v>1022.8125415494924</v>
      </c>
      <c r="P10593" s="42">
        <f t="shared" si="495"/>
        <v>0.84361800201643389</v>
      </c>
      <c r="Q10593" s="42">
        <f t="shared" si="497"/>
        <v>0.2776814295655754</v>
      </c>
    </row>
    <row r="10594" spans="5:17" x14ac:dyDescent="0.2">
      <c r="E10594" s="15" t="s">
        <v>5319</v>
      </c>
      <c r="F10594" s="21">
        <v>8.6872531240581807</v>
      </c>
      <c r="G10594" s="21">
        <v>8.5737727836360644</v>
      </c>
      <c r="H10594" s="24">
        <v>3.913780284108629E-2</v>
      </c>
      <c r="I10594" s="3">
        <f t="shared" si="496"/>
        <v>1142.2299999999484</v>
      </c>
      <c r="J10594" s="3">
        <f>INDEX(PowerArray,MIN(MaximumPowerIndex,ROUND(G10594*100,0)))</f>
        <v>1098.1899999999494</v>
      </c>
      <c r="K10594" s="3">
        <f>MIN(J10594-M10594+N10594,'Power Look Up'!$F$4)</f>
        <v>1075.1637601798625</v>
      </c>
      <c r="M10594" s="50">
        <f t="array" ref="M10594">_xlfn.SUM(_xlfn.NORM.DIST($S$3:$S$1003,$G10594,$P10594,FALSE)*WindSpeedStep*$T$3:$T$1003)</f>
        <v>1097.31714232327</v>
      </c>
      <c r="N10594" s="50">
        <f t="array" ref="N10594">_xlfn.SUM(_xlfn.NORM.DIST($S$3:$S$1003,$G10594,$Q10594,FALSE)*WindSpeedStep*$T$3:$T$1003)</f>
        <v>1074.2909025031831</v>
      </c>
      <c r="P10594" s="42">
        <f t="shared" si="495"/>
        <v>0.85737727836360644</v>
      </c>
      <c r="Q10594" s="42">
        <f t="shared" si="497"/>
        <v>0.33555862881021986</v>
      </c>
    </row>
    <row r="10595" spans="5:17" x14ac:dyDescent="0.2">
      <c r="E10595" s="15" t="s">
        <v>5320</v>
      </c>
      <c r="F10595" s="21">
        <v>8.48068168403125</v>
      </c>
      <c r="G10595" s="21">
        <v>8.3047591968580985</v>
      </c>
      <c r="H10595" s="24">
        <v>5.7778374222280784E-2</v>
      </c>
      <c r="I10595" s="3">
        <f t="shared" si="496"/>
        <v>1065.1599999999498</v>
      </c>
      <c r="J10595" s="3">
        <f>INDEX(PowerArray,MIN(MaximumPowerIndex,ROUND(G10595*100,0)))</f>
        <v>999.09999999995136</v>
      </c>
      <c r="K10595" s="3">
        <f>MIN(J10595-M10595+N10595,'Power Look Up'!$F$4)</f>
        <v>981.55319316817759</v>
      </c>
      <c r="M10595" s="50">
        <f t="array" ref="M10595">_xlfn.SUM(_xlfn.NORM.DIST($S$3:$S$1003,$G10595,$P10595,FALSE)*WindSpeedStep*$T$3:$T$1003)</f>
        <v>998.85347248352195</v>
      </c>
      <c r="N10595" s="50">
        <f t="array" ref="N10595">_xlfn.SUM(_xlfn.NORM.DIST($S$3:$S$1003,$G10595,$Q10595,FALSE)*WindSpeedStep*$T$3:$T$1003)</f>
        <v>981.30666565174818</v>
      </c>
      <c r="P10595" s="42">
        <f t="shared" si="495"/>
        <v>0.83047591968580992</v>
      </c>
      <c r="Q10595" s="42">
        <f t="shared" si="497"/>
        <v>0.47983548470199522</v>
      </c>
    </row>
    <row r="10596" spans="5:17" x14ac:dyDescent="0.2">
      <c r="E10596" s="15" t="s">
        <v>5321</v>
      </c>
      <c r="F10596" s="21">
        <v>8.367309383531202</v>
      </c>
      <c r="G10596" s="21">
        <v>8.2076535038908869</v>
      </c>
      <c r="H10596" s="24">
        <v>8.4854039387792207E-2</v>
      </c>
      <c r="I10596" s="3">
        <f t="shared" si="496"/>
        <v>1024.7899999999509</v>
      </c>
      <c r="J10596" s="3">
        <f>INDEX(PowerArray,MIN(MaximumPowerIndex,ROUND(G10596*100,0)))</f>
        <v>966.06999999995207</v>
      </c>
      <c r="K10596" s="3">
        <f>MIN(J10596-M10596+N10596,'Power Look Up'!$F$4)</f>
        <v>959.05786565742778</v>
      </c>
      <c r="M10596" s="50">
        <f t="array" ref="M10596">_xlfn.SUM(_xlfn.NORM.DIST($S$3:$S$1003,$G10596,$P10596,FALSE)*WindSpeedStep*$T$3:$T$1003)</f>
        <v>964.42567776305339</v>
      </c>
      <c r="N10596" s="50">
        <f t="array" ref="N10596">_xlfn.SUM(_xlfn.NORM.DIST($S$3:$S$1003,$G10596,$Q10596,FALSE)*WindSpeedStep*$T$3:$T$1003)</f>
        <v>957.41354342052909</v>
      </c>
      <c r="P10596" s="42">
        <f t="shared" si="495"/>
        <v>0.82076535038908871</v>
      </c>
      <c r="Q10596" s="42">
        <f t="shared" si="497"/>
        <v>0.69645255370050807</v>
      </c>
    </row>
    <row r="10597" spans="5:17" x14ac:dyDescent="0.2">
      <c r="E10597" s="15" t="s">
        <v>5322</v>
      </c>
      <c r="F10597" s="21">
        <v>5.7942445212468812</v>
      </c>
      <c r="G10597" s="21">
        <v>5.9492026454345881</v>
      </c>
      <c r="H10597" s="24">
        <v>0.18121430604969488</v>
      </c>
      <c r="I10597" s="3">
        <f t="shared" si="496"/>
        <v>327.97999999998717</v>
      </c>
      <c r="J10597" s="3">
        <f>INDEX(PowerArray,MIN(MaximumPowerIndex,ROUND(G10597*100,0)))</f>
        <v>353.89999999998668</v>
      </c>
      <c r="K10597" s="3">
        <f>MIN(J10597-M10597+N10597,'Power Look Up'!$F$4)</f>
        <v>374.27618488769247</v>
      </c>
      <c r="M10597" s="50">
        <f t="array" ref="M10597">_xlfn.SUM(_xlfn.NORM.DIST($S$3:$S$1003,$G10597,$P10597,FALSE)*WindSpeedStep*$T$3:$T$1003)</f>
        <v>357.53498917650165</v>
      </c>
      <c r="N10597" s="50">
        <f t="array" ref="N10597">_xlfn.SUM(_xlfn.NORM.DIST($S$3:$S$1003,$G10597,$Q10597,FALSE)*WindSpeedStep*$T$3:$T$1003)</f>
        <v>377.91117406420744</v>
      </c>
      <c r="P10597" s="42">
        <f t="shared" si="495"/>
        <v>0.59492026454345881</v>
      </c>
      <c r="Q10597" s="42">
        <f t="shared" si="497"/>
        <v>1.0780806289414377</v>
      </c>
    </row>
    <row r="10598" spans="5:17" x14ac:dyDescent="0.2">
      <c r="E10598" s="15" t="s">
        <v>5323</v>
      </c>
      <c r="F10598" s="21">
        <v>1.8098673336648585</v>
      </c>
      <c r="G10598" s="21">
        <v>2.0807664383012985</v>
      </c>
      <c r="H10598" s="24">
        <v>4.4202134881348144E-2</v>
      </c>
      <c r="I10598" s="3">
        <f t="shared" si="496"/>
        <v>0</v>
      </c>
      <c r="J10598" s="3">
        <f>INDEX(PowerArray,MIN(MaximumPowerIndex,ROUND(G10598*100,0)))</f>
        <v>0</v>
      </c>
      <c r="K10598" s="3">
        <f>MIN(J10598-M10598+N10598,'Power Look Up'!$F$4)</f>
        <v>1.0441408948179713E-3</v>
      </c>
      <c r="M10598" s="50">
        <f t="array" ref="M10598">_xlfn.SUM(_xlfn.NORM.DIST($S$3:$S$1003,$G10598,$P10598,FALSE)*WindSpeedStep*$T$3:$T$1003)</f>
        <v>-3.3373592478524996E-3</v>
      </c>
      <c r="N10598" s="50">
        <f t="array" ref="N10598">_xlfn.SUM(_xlfn.NORM.DIST($S$3:$S$1003,$G10598,$Q10598,FALSE)*WindSpeedStep*$T$3:$T$1003)</f>
        <v>-2.2932183530345283E-3</v>
      </c>
      <c r="P10598" s="42">
        <f t="shared" si="495"/>
        <v>0.20807664383012986</v>
      </c>
      <c r="Q10598" s="42">
        <f t="shared" si="497"/>
        <v>9.197431876237637E-2</v>
      </c>
    </row>
    <row r="10599" spans="5:17" x14ac:dyDescent="0.2">
      <c r="E10599" s="15" t="s">
        <v>5324</v>
      </c>
      <c r="F10599" s="21">
        <v>1.7743307426508061</v>
      </c>
      <c r="G10599" s="21">
        <v>2.080290543400777</v>
      </c>
      <c r="H10599" s="24">
        <v>4.5087422585307846E-2</v>
      </c>
      <c r="I10599" s="3">
        <f t="shared" si="496"/>
        <v>0</v>
      </c>
      <c r="J10599" s="3">
        <f>INDEX(PowerArray,MIN(MaximumPowerIndex,ROUND(G10599*100,0)))</f>
        <v>0</v>
      </c>
      <c r="K10599" s="3">
        <f>MIN(J10599-M10599+N10599,'Power Look Up'!$F$4)</f>
        <v>1.0327802894506276E-3</v>
      </c>
      <c r="M10599" s="50">
        <f t="array" ref="M10599">_xlfn.SUM(_xlfn.NORM.DIST($S$3:$S$1003,$G10599,$P10599,FALSE)*WindSpeedStep*$T$3:$T$1003)</f>
        <v>-3.3288440941468943E-3</v>
      </c>
      <c r="N10599" s="50">
        <f t="array" ref="N10599">_xlfn.SUM(_xlfn.NORM.DIST($S$3:$S$1003,$G10599,$Q10599,FALSE)*WindSpeedStep*$T$3:$T$1003)</f>
        <v>-2.2960638046962667E-3</v>
      </c>
      <c r="P10599" s="42">
        <f t="shared" si="495"/>
        <v>0.20802905434007771</v>
      </c>
      <c r="Q10599" s="42">
        <f t="shared" si="497"/>
        <v>9.3794938830530528E-2</v>
      </c>
    </row>
    <row r="10600" spans="5:17" x14ac:dyDescent="0.2">
      <c r="E10600" s="15" t="s">
        <v>5325</v>
      </c>
      <c r="F10600" s="21">
        <v>1.8236120340598956</v>
      </c>
      <c r="G10600" s="21">
        <v>2.1231225741165254</v>
      </c>
      <c r="H10600" s="24">
        <v>3.8385357572004758E-2</v>
      </c>
      <c r="I10600" s="3">
        <f t="shared" si="496"/>
        <v>0</v>
      </c>
      <c r="J10600" s="3">
        <f>INDEX(PowerArray,MIN(MaximumPowerIndex,ROUND(G10600*100,0)))</f>
        <v>0</v>
      </c>
      <c r="K10600" s="3">
        <f>MIN(J10600-M10600+N10600,'Power Look Up'!$F$4)</f>
        <v>8.8293286653362731E-4</v>
      </c>
      <c r="M10600" s="50">
        <f t="array" ref="M10600">_xlfn.SUM(_xlfn.NORM.DIST($S$3:$S$1003,$G10600,$P10600,FALSE)*WindSpeedStep*$T$3:$T$1003)</f>
        <v>-4.1261137941335053E-3</v>
      </c>
      <c r="N10600" s="50">
        <f t="array" ref="N10600">_xlfn.SUM(_xlfn.NORM.DIST($S$3:$S$1003,$G10600,$Q10600,FALSE)*WindSpeedStep*$T$3:$T$1003)</f>
        <v>-3.243180927599878E-3</v>
      </c>
      <c r="P10600" s="42">
        <f t="shared" si="495"/>
        <v>0.21231225741165255</v>
      </c>
      <c r="Q10600" s="42">
        <f t="shared" si="497"/>
        <v>8.1496819176658006E-2</v>
      </c>
    </row>
    <row r="10601" spans="5:17" x14ac:dyDescent="0.2">
      <c r="E10601" s="15" t="s">
        <v>5326</v>
      </c>
      <c r="F10601" s="21">
        <v>1.73</v>
      </c>
      <c r="G10601" s="21">
        <v>2.0071767482673297</v>
      </c>
      <c r="H10601" s="24">
        <v>4.0462427745664747E-2</v>
      </c>
      <c r="I10601" s="3">
        <f t="shared" si="496"/>
        <v>0</v>
      </c>
      <c r="J10601" s="3">
        <f>INDEX(PowerArray,MIN(MaximumPowerIndex,ROUND(G10601*100,0)))</f>
        <v>0</v>
      </c>
      <c r="K10601" s="3">
        <f>MIN(J10601-M10601+N10601,'Power Look Up'!$F$4)</f>
        <v>1.3143019874600616E-3</v>
      </c>
      <c r="M10601" s="50">
        <f t="array" ref="M10601">_xlfn.SUM(_xlfn.NORM.DIST($S$3:$S$1003,$G10601,$P10601,FALSE)*WindSpeedStep*$T$3:$T$1003)</f>
        <v>-2.1400491499840558E-3</v>
      </c>
      <c r="N10601" s="50">
        <f t="array" ref="N10601">_xlfn.SUM(_xlfn.NORM.DIST($S$3:$S$1003,$G10601,$Q10601,FALSE)*WindSpeedStep*$T$3:$T$1003)</f>
        <v>-8.2574716252399431E-4</v>
      </c>
      <c r="P10601" s="42">
        <f t="shared" si="495"/>
        <v>0.20071767482673297</v>
      </c>
      <c r="Q10601" s="42">
        <f t="shared" si="497"/>
        <v>8.1215244149545146E-2</v>
      </c>
    </row>
    <row r="10602" spans="5:17" x14ac:dyDescent="0.2">
      <c r="E10602" s="15" t="s">
        <v>5327</v>
      </c>
      <c r="F10602" s="21">
        <v>1.6348272482796542</v>
      </c>
      <c r="G10602" s="21">
        <v>1.9003070260628947</v>
      </c>
      <c r="H10602" s="24">
        <v>4.2817979742912737E-2</v>
      </c>
      <c r="I10602" s="3">
        <f t="shared" si="496"/>
        <v>0</v>
      </c>
      <c r="J10602" s="3">
        <f>INDEX(PowerArray,MIN(MaximumPowerIndex,ROUND(G10602*100,0)))</f>
        <v>0</v>
      </c>
      <c r="K10602" s="3">
        <f>MIN(J10602-M10602+N10602,'Power Look Up'!$F$4)</f>
        <v>8.374346344115081E-4</v>
      </c>
      <c r="M10602" s="50">
        <f t="array" ref="M10602">_xlfn.SUM(_xlfn.NORM.DIST($S$3:$S$1003,$G10602,$P10602,FALSE)*WindSpeedStep*$T$3:$T$1003)</f>
        <v>-9.0330540405013349E-4</v>
      </c>
      <c r="N10602" s="50">
        <f t="array" ref="N10602">_xlfn.SUM(_xlfn.NORM.DIST($S$3:$S$1003,$G10602,$Q10602,FALSE)*WindSpeedStep*$T$3:$T$1003)</f>
        <v>-6.5870769638625364E-5</v>
      </c>
      <c r="P10602" s="42">
        <f t="shared" si="495"/>
        <v>0.19003070260628949</v>
      </c>
      <c r="Q10602" s="42">
        <f t="shared" si="497"/>
        <v>8.1367307747275769E-2</v>
      </c>
    </row>
    <row r="10603" spans="5:17" x14ac:dyDescent="0.2">
      <c r="E10603" s="15" t="s">
        <v>5328</v>
      </c>
      <c r="F10603" s="21">
        <v>1.5941611221630236</v>
      </c>
      <c r="G10603" s="21">
        <v>1.8792451972853073</v>
      </c>
      <c r="H10603" s="24">
        <v>5.6456024895328194E-2</v>
      </c>
      <c r="I10603" s="3">
        <f t="shared" si="496"/>
        <v>0</v>
      </c>
      <c r="J10603" s="3">
        <f>INDEX(PowerArray,MIN(MaximumPowerIndex,ROUND(G10603*100,0)))</f>
        <v>0</v>
      </c>
      <c r="K10603" s="3">
        <f>MIN(J10603-M10603+N10603,'Power Look Up'!$F$4)</f>
        <v>5.9925012132194442E-4</v>
      </c>
      <c r="M10603" s="50">
        <f t="array" ref="M10603">_xlfn.SUM(_xlfn.NORM.DIST($S$3:$S$1003,$G10603,$P10603,FALSE)*WindSpeedStep*$T$3:$T$1003)</f>
        <v>-7.3332557916160209E-4</v>
      </c>
      <c r="N10603" s="50">
        <f t="array" ref="N10603">_xlfn.SUM(_xlfn.NORM.DIST($S$3:$S$1003,$G10603,$Q10603,FALSE)*WindSpeedStep*$T$3:$T$1003)</f>
        <v>-1.3407545783965764E-4</v>
      </c>
      <c r="P10603" s="42">
        <f t="shared" si="495"/>
        <v>0.18792451972853075</v>
      </c>
      <c r="Q10603" s="42">
        <f t="shared" si="497"/>
        <v>0.10609471364236525</v>
      </c>
    </row>
    <row r="10604" spans="5:17" x14ac:dyDescent="0.2">
      <c r="E10604" s="15" t="s">
        <v>5329</v>
      </c>
      <c r="F10604" s="21">
        <v>1.4654898957918649</v>
      </c>
      <c r="G10604" s="21">
        <v>1.6616731047429349</v>
      </c>
      <c r="H10604" s="24">
        <v>0.10917850778735351</v>
      </c>
      <c r="I10604" s="3">
        <f t="shared" si="496"/>
        <v>0</v>
      </c>
      <c r="J10604" s="3">
        <f>INDEX(PowerArray,MIN(MaximumPowerIndex,ROUND(G10604*100,0)))</f>
        <v>0</v>
      </c>
      <c r="K10604" s="3">
        <f>MIN(J10604-M10604+N10604,'Power Look Up'!$F$4)</f>
        <v>-2.1998716492084906E-5</v>
      </c>
      <c r="M10604" s="50">
        <f t="array" ref="M10604">_xlfn.SUM(_xlfn.NORM.DIST($S$3:$S$1003,$G10604,$P10604,FALSE)*WindSpeedStep*$T$3:$T$1003)</f>
        <v>-2.721379539080975E-5</v>
      </c>
      <c r="N10604" s="50">
        <f t="array" ref="N10604">_xlfn.SUM(_xlfn.NORM.DIST($S$3:$S$1003,$G10604,$Q10604,FALSE)*WindSpeedStep*$T$3:$T$1003)</f>
        <v>-4.9212511882894656E-5</v>
      </c>
      <c r="P10604" s="42">
        <f t="shared" si="495"/>
        <v>0.16616731047429351</v>
      </c>
      <c r="Q10604" s="42">
        <f t="shared" si="497"/>
        <v>0.18141899000621239</v>
      </c>
    </row>
    <row r="10605" spans="5:17" x14ac:dyDescent="0.2">
      <c r="E10605" s="15" t="s">
        <v>5330</v>
      </c>
      <c r="F10605" s="21">
        <v>1.171825795724448</v>
      </c>
      <c r="G10605" s="21">
        <v>1.4317484748858464</v>
      </c>
      <c r="H10605" s="24">
        <v>3.4134766571912799E-2</v>
      </c>
      <c r="I10605" s="3">
        <f t="shared" si="496"/>
        <v>0</v>
      </c>
      <c r="J10605" s="3">
        <f>INDEX(PowerArray,MIN(MaximumPowerIndex,ROUND(G10605*100,0)))</f>
        <v>0</v>
      </c>
      <c r="K10605" s="3">
        <f>MIN(J10605-M10605+N10605,'Power Look Up'!$F$4)</f>
        <v>1.4359288058815833E-8</v>
      </c>
      <c r="M10605" s="50">
        <f t="array" ref="M10605">_xlfn.SUM(_xlfn.NORM.DIST($S$3:$S$1003,$G10605,$P10605,FALSE)*WindSpeedStep*$T$3:$T$1003)</f>
        <v>-1.4359288058815844E-8</v>
      </c>
      <c r="N10605" s="50">
        <f t="array" ref="N10605">_xlfn.SUM(_xlfn.NORM.DIST($S$3:$S$1003,$G10605,$Q10605,FALSE)*WindSpeedStep*$T$3:$T$1003)</f>
        <v>-1.1372141405936313E-23</v>
      </c>
      <c r="P10605" s="42">
        <f t="shared" si="495"/>
        <v>0.14317484748858464</v>
      </c>
      <c r="Q10605" s="42">
        <f t="shared" si="497"/>
        <v>4.8872399979920524E-2</v>
      </c>
    </row>
    <row r="10606" spans="5:17" x14ac:dyDescent="0.2">
      <c r="E10606" s="15" t="s">
        <v>5331</v>
      </c>
      <c r="F10606" s="21">
        <v>1.056912675897032</v>
      </c>
      <c r="G10606" s="21">
        <v>1.2153182442381394</v>
      </c>
      <c r="H10606" s="24">
        <v>4.730759800715189E-2</v>
      </c>
      <c r="I10606" s="3">
        <f t="shared" si="496"/>
        <v>0</v>
      </c>
      <c r="J10606" s="3">
        <f>INDEX(PowerArray,MIN(MaximumPowerIndex,ROUND(G10606*100,0)))</f>
        <v>0</v>
      </c>
      <c r="K10606" s="3">
        <f>MIN(J10606-M10606+N10606,'Power Look Up'!$F$4)</f>
        <v>2.6766296926907165E-15</v>
      </c>
      <c r="M10606" s="50">
        <f t="array" ref="M10606">_xlfn.SUM(_xlfn.NORM.DIST($S$3:$S$1003,$G10606,$P10606,FALSE)*WindSpeedStep*$T$3:$T$1003)</f>
        <v>-2.6766296984334444E-15</v>
      </c>
      <c r="N10606" s="50">
        <f t="array" ref="N10606">_xlfn.SUM(_xlfn.NORM.DIST($S$3:$S$1003,$G10606,$Q10606,FALSE)*WindSpeedStep*$T$3:$T$1003)</f>
        <v>-5.7427281167118532E-24</v>
      </c>
      <c r="P10606" s="42">
        <f t="shared" si="495"/>
        <v>0.12153182442381394</v>
      </c>
      <c r="Q10606" s="42">
        <f t="shared" si="497"/>
        <v>5.7493786949175535E-2</v>
      </c>
    </row>
    <row r="10607" spans="5:17" x14ac:dyDescent="0.2">
      <c r="E10607" s="15" t="s">
        <v>5332</v>
      </c>
      <c r="F10607" s="21">
        <v>1.1353835150410925</v>
      </c>
      <c r="G10607" s="21">
        <v>1.326080319282781</v>
      </c>
      <c r="H10607" s="24">
        <v>4.4037983058253558E-2</v>
      </c>
      <c r="I10607" s="3">
        <f t="shared" si="496"/>
        <v>0</v>
      </c>
      <c r="J10607" s="3">
        <f>INDEX(PowerArray,MIN(MaximumPowerIndex,ROUND(G10607*100,0)))</f>
        <v>0</v>
      </c>
      <c r="K10607" s="3">
        <f>MIN(J10607-M10607+N10607,'Power Look Up'!$F$4)</f>
        <v>3.2109879913411497E-11</v>
      </c>
      <c r="M10607" s="50">
        <f t="array" ref="M10607">_xlfn.SUM(_xlfn.NORM.DIST($S$3:$S$1003,$G10607,$P10607,FALSE)*WindSpeedStep*$T$3:$T$1003)</f>
        <v>-3.2109879913420183E-11</v>
      </c>
      <c r="N10607" s="50">
        <f t="array" ref="N10607">_xlfn.SUM(_xlfn.NORM.DIST($S$3:$S$1003,$G10607,$Q10607,FALSE)*WindSpeedStep*$T$3:$T$1003)</f>
        <v>-8.6874512046394495E-24</v>
      </c>
      <c r="P10607" s="42">
        <f t="shared" si="495"/>
        <v>0.13260803192827811</v>
      </c>
      <c r="Q10607" s="42">
        <f t="shared" si="497"/>
        <v>5.8397902634458577E-2</v>
      </c>
    </row>
    <row r="10608" spans="5:17" x14ac:dyDescent="0.2">
      <c r="E10608" s="15" t="s">
        <v>5333</v>
      </c>
      <c r="F10608" s="21">
        <v>0.95259351637063405</v>
      </c>
      <c r="G10608" s="21">
        <v>1.1723715093072411</v>
      </c>
      <c r="H10608" s="24">
        <v>5.2488285024759773E-2</v>
      </c>
      <c r="I10608" s="3">
        <f t="shared" si="496"/>
        <v>0</v>
      </c>
      <c r="J10608" s="3">
        <f>INDEX(PowerArray,MIN(MaximumPowerIndex,ROUND(G10608*100,0)))</f>
        <v>0</v>
      </c>
      <c r="K10608" s="3">
        <f>MIN(J10608-M10608+N10608,'Power Look Up'!$F$4)</f>
        <v>2.2606573781447166E-17</v>
      </c>
      <c r="M10608" s="50">
        <f t="array" ref="M10608">_xlfn.SUM(_xlfn.NORM.DIST($S$3:$S$1003,$G10608,$P10608,FALSE)*WindSpeedStep*$T$3:$T$1003)</f>
        <v>-2.2606578388061648E-17</v>
      </c>
      <c r="N10608" s="50">
        <f t="array" ref="N10608">_xlfn.SUM(_xlfn.NORM.DIST($S$3:$S$1003,$G10608,$Q10608,FALSE)*WindSpeedStep*$T$3:$T$1003)</f>
        <v>-4.6066144816738587E-24</v>
      </c>
      <c r="P10608" s="42">
        <f t="shared" si="495"/>
        <v>0.11723715093072412</v>
      </c>
      <c r="Q10608" s="42">
        <f t="shared" si="497"/>
        <v>6.1535769935426275E-2</v>
      </c>
    </row>
    <row r="10609" spans="5:17" x14ac:dyDescent="0.2">
      <c r="E10609" s="15" t="s">
        <v>5334</v>
      </c>
      <c r="F10609" s="21">
        <v>0.95366735614411968</v>
      </c>
      <c r="G10609" s="21">
        <v>1.1821134763817644</v>
      </c>
      <c r="H10609" s="24">
        <v>5.2429182647249932E-2</v>
      </c>
      <c r="I10609" s="3">
        <f t="shared" si="496"/>
        <v>0</v>
      </c>
      <c r="J10609" s="3">
        <f>INDEX(PowerArray,MIN(MaximumPowerIndex,ROUND(G10609*100,0)))</f>
        <v>0</v>
      </c>
      <c r="K10609" s="3">
        <f>MIN(J10609-M10609+N10609,'Power Look Up'!$F$4)</f>
        <v>7.1337618529256851E-17</v>
      </c>
      <c r="M10609" s="50">
        <f t="array" ref="M10609">_xlfn.SUM(_xlfn.NORM.DIST($S$3:$S$1003,$G10609,$P10609,FALSE)*WindSpeedStep*$T$3:$T$1003)</f>
        <v>-7.1337623397633916E-17</v>
      </c>
      <c r="N10609" s="50">
        <f t="array" ref="N10609">_xlfn.SUM(_xlfn.NORM.DIST($S$3:$S$1003,$G10609,$Q10609,FALSE)*WindSpeedStep*$T$3:$T$1003)</f>
        <v>-4.8683770642250098E-24</v>
      </c>
      <c r="P10609" s="42">
        <f t="shared" si="495"/>
        <v>0.11821134763817645</v>
      </c>
      <c r="Q10609" s="42">
        <f t="shared" si="497"/>
        <v>6.1977243362995094E-2</v>
      </c>
    </row>
    <row r="10610" spans="5:17" x14ac:dyDescent="0.2">
      <c r="E10610" s="15" t="s">
        <v>5335</v>
      </c>
      <c r="F10610" s="21">
        <v>0.97116161010466118</v>
      </c>
      <c r="G10610" s="21">
        <v>1.2075432895595242</v>
      </c>
      <c r="H10610" s="24">
        <v>5.1484736916867571E-2</v>
      </c>
      <c r="I10610" s="3">
        <f t="shared" si="496"/>
        <v>0</v>
      </c>
      <c r="J10610" s="3">
        <f>INDEX(PowerArray,MIN(MaximumPowerIndex,ROUND(G10610*100,0)))</f>
        <v>0</v>
      </c>
      <c r="K10610" s="3">
        <f>MIN(J10610-M10610+N10610,'Power Look Up'!$F$4)</f>
        <v>1.1905973675675657E-15</v>
      </c>
      <c r="M10610" s="50">
        <f t="array" ref="M10610">_xlfn.SUM(_xlfn.NORM.DIST($S$3:$S$1003,$G10610,$P10610,FALSE)*WindSpeedStep*$T$3:$T$1003)</f>
        <v>-1.1905973731084265E-15</v>
      </c>
      <c r="N10610" s="50">
        <f t="array" ref="N10610">_xlfn.SUM(_xlfn.NORM.DIST($S$3:$S$1003,$G10610,$Q10610,FALSE)*WindSpeedStep*$T$3:$T$1003)</f>
        <v>-5.5408607974649909E-24</v>
      </c>
      <c r="P10610" s="42">
        <f t="shared" si="495"/>
        <v>0.12075432895595242</v>
      </c>
      <c r="Q10610" s="42">
        <f t="shared" si="497"/>
        <v>6.217004857870094E-2</v>
      </c>
    </row>
    <row r="10611" spans="5:17" x14ac:dyDescent="0.2">
      <c r="E10611" s="15" t="s">
        <v>5336</v>
      </c>
      <c r="F10611" s="21">
        <v>1.0787221892155945</v>
      </c>
      <c r="G10611" s="21">
        <v>1.3178926331669991</v>
      </c>
      <c r="H10611" s="24">
        <v>2.7810682212641654E-2</v>
      </c>
      <c r="I10611" s="3">
        <f t="shared" si="496"/>
        <v>0</v>
      </c>
      <c r="J10611" s="3">
        <f>INDEX(PowerArray,MIN(MaximumPowerIndex,ROUND(G10611*100,0)))</f>
        <v>0</v>
      </c>
      <c r="K10611" s="3">
        <f>MIN(J10611-M10611+N10611,'Power Look Up'!$F$4)</f>
        <v>1.8074123268935624E-11</v>
      </c>
      <c r="M10611" s="50">
        <f t="array" ref="M10611">_xlfn.SUM(_xlfn.NORM.DIST($S$3:$S$1003,$G10611,$P10611,FALSE)*WindSpeedStep*$T$3:$T$1003)</f>
        <v>-1.8074123268944338E-11</v>
      </c>
      <c r="N10611" s="50">
        <f t="array" ref="N10611">_xlfn.SUM(_xlfn.NORM.DIST($S$3:$S$1003,$G10611,$Q10611,FALSE)*WindSpeedStep*$T$3:$T$1003)</f>
        <v>-8.7137895577675924E-24</v>
      </c>
      <c r="P10611" s="42">
        <f t="shared" si="495"/>
        <v>0.13178926331669991</v>
      </c>
      <c r="Q10611" s="42">
        <f t="shared" si="497"/>
        <v>3.6651493211388934E-2</v>
      </c>
    </row>
    <row r="10612" spans="5:17" x14ac:dyDescent="0.2">
      <c r="E10612" s="15" t="s">
        <v>5337</v>
      </c>
      <c r="F10612" s="21">
        <v>1.0697342389036888</v>
      </c>
      <c r="G10612" s="21">
        <v>1.2571101208470756</v>
      </c>
      <c r="H10612" s="24">
        <v>8.4133046065942504E-2</v>
      </c>
      <c r="I10612" s="3">
        <f t="shared" si="496"/>
        <v>0</v>
      </c>
      <c r="J10612" s="3">
        <f>INDEX(PowerArray,MIN(MaximumPowerIndex,ROUND(G10612*100,0)))</f>
        <v>0</v>
      </c>
      <c r="K10612" s="3">
        <f>MIN(J10612-M10612+N10612,'Power Look Up'!$F$4)</f>
        <v>1.4413198484033557E-13</v>
      </c>
      <c r="M10612" s="50">
        <f t="array" ref="M10612">_xlfn.SUM(_xlfn.NORM.DIST($S$3:$S$1003,$G10612,$P10612,FALSE)*WindSpeedStep*$T$3:$T$1003)</f>
        <v>-1.4414789504840022E-13</v>
      </c>
      <c r="N10612" s="50">
        <f t="array" ref="N10612">_xlfn.SUM(_xlfn.NORM.DIST($S$3:$S$1003,$G10612,$Q10612,FALSE)*WindSpeedStep*$T$3:$T$1003)</f>
        <v>-1.5910208064662592E-17</v>
      </c>
      <c r="P10612" s="42">
        <f t="shared" si="495"/>
        <v>0.12571101208470756</v>
      </c>
      <c r="Q10612" s="42">
        <f t="shared" si="497"/>
        <v>0.10576450370718957</v>
      </c>
    </row>
    <row r="10613" spans="5:17" x14ac:dyDescent="0.2">
      <c r="E10613" s="15" t="s">
        <v>5338</v>
      </c>
      <c r="F10613" s="21">
        <v>0.91588598434612933</v>
      </c>
      <c r="G10613" s="21">
        <v>1.1162062908365904</v>
      </c>
      <c r="H10613" s="24">
        <v>6.5510337558921466E-2</v>
      </c>
      <c r="I10613" s="3">
        <f t="shared" si="496"/>
        <v>0</v>
      </c>
      <c r="J10613" s="3">
        <f>INDEX(PowerArray,MIN(MaximumPowerIndex,ROUND(G10613*100,0)))</f>
        <v>0</v>
      </c>
      <c r="K10613" s="3">
        <f>MIN(J10613-M10613+N10613,'Power Look Up'!$F$4)</f>
        <v>1.2631640912737627E-20</v>
      </c>
      <c r="M10613" s="50">
        <f t="array" ref="M10613">_xlfn.SUM(_xlfn.NORM.DIST($S$3:$S$1003,$G10613,$P10613,FALSE)*WindSpeedStep*$T$3:$T$1003)</f>
        <v>-1.2634760578428091E-20</v>
      </c>
      <c r="N10613" s="50">
        <f t="array" ref="N10613">_xlfn.SUM(_xlfn.NORM.DIST($S$3:$S$1003,$G10613,$Q10613,FALSE)*WindSpeedStep*$T$3:$T$1003)</f>
        <v>-3.1196656904635208E-24</v>
      </c>
      <c r="P10613" s="42">
        <f t="shared" si="495"/>
        <v>0.11162062908365905</v>
      </c>
      <c r="Q10613" s="42">
        <f t="shared" si="497"/>
        <v>7.3123050898096703E-2</v>
      </c>
    </row>
    <row r="10614" spans="5:17" x14ac:dyDescent="0.2">
      <c r="E10614" s="15" t="s">
        <v>5339</v>
      </c>
      <c r="F10614" s="21">
        <v>1.0562004471531645</v>
      </c>
      <c r="G10614" s="21">
        <v>1.2378397894618636</v>
      </c>
      <c r="H10614" s="24">
        <v>6.6275298584350037E-2</v>
      </c>
      <c r="I10614" s="3">
        <f t="shared" si="496"/>
        <v>0</v>
      </c>
      <c r="J10614" s="3">
        <f>INDEX(PowerArray,MIN(MaximumPowerIndex,ROUND(G10614*100,0)))</f>
        <v>0</v>
      </c>
      <c r="K10614" s="3">
        <f>MIN(J10614-M10614+N10614,'Power Look Up'!$F$4)</f>
        <v>2.4703613906432672E-14</v>
      </c>
      <c r="M10614" s="50">
        <f t="array" ref="M10614">_xlfn.SUM(_xlfn.NORM.DIST($S$3:$S$1003,$G10614,$P10614,FALSE)*WindSpeedStep*$T$3:$T$1003)</f>
        <v>-2.4703613912781715E-14</v>
      </c>
      <c r="N10614" s="50">
        <f t="array" ref="N10614">_xlfn.SUM(_xlfn.NORM.DIST($S$3:$S$1003,$G10614,$Q10614,FALSE)*WindSpeedStep*$T$3:$T$1003)</f>
        <v>-6.3490433126869005E-24</v>
      </c>
      <c r="P10614" s="42">
        <f t="shared" si="495"/>
        <v>0.12378397894618637</v>
      </c>
      <c r="Q10614" s="42">
        <f t="shared" si="497"/>
        <v>8.2038201646173994E-2</v>
      </c>
    </row>
    <row r="10615" spans="5:17" x14ac:dyDescent="0.2">
      <c r="E10615" s="15" t="s">
        <v>5340</v>
      </c>
      <c r="F10615" s="21">
        <v>1.12874171710559</v>
      </c>
      <c r="G10615" s="21">
        <v>1.3361979195359468</v>
      </c>
      <c r="H10615" s="24">
        <v>5.3156536248041585E-2</v>
      </c>
      <c r="I10615" s="3">
        <f t="shared" si="496"/>
        <v>0</v>
      </c>
      <c r="J10615" s="3">
        <f>INDEX(PowerArray,MIN(MaximumPowerIndex,ROUND(G10615*100,0)))</f>
        <v>0</v>
      </c>
      <c r="K10615" s="3">
        <f>MIN(J10615-M10615+N10615,'Power Look Up'!$F$4)</f>
        <v>6.3859690454295375E-11</v>
      </c>
      <c r="M10615" s="50">
        <f t="array" ref="M10615">_xlfn.SUM(_xlfn.NORM.DIST($S$3:$S$1003,$G10615,$P10615,FALSE)*WindSpeedStep*$T$3:$T$1003)</f>
        <v>-6.3859690454304345E-11</v>
      </c>
      <c r="N10615" s="50">
        <f t="array" ref="N10615">_xlfn.SUM(_xlfn.NORM.DIST($S$3:$S$1003,$G10615,$Q10615,FALSE)*WindSpeedStep*$T$3:$T$1003)</f>
        <v>-8.9714396099778094E-24</v>
      </c>
      <c r="P10615" s="42">
        <f t="shared" si="495"/>
        <v>0.13361979195359469</v>
      </c>
      <c r="Q10615" s="42">
        <f t="shared" si="497"/>
        <v>7.1027653144370304E-2</v>
      </c>
    </row>
    <row r="10616" spans="5:17" x14ac:dyDescent="0.2">
      <c r="E10616" s="15" t="s">
        <v>5341</v>
      </c>
      <c r="F10616" s="21">
        <v>1.1313910620979333</v>
      </c>
      <c r="G10616" s="21">
        <v>1.289636769626386</v>
      </c>
      <c r="H10616" s="24">
        <v>8.8386768598445936E-2</v>
      </c>
      <c r="I10616" s="3">
        <f t="shared" si="496"/>
        <v>0</v>
      </c>
      <c r="J10616" s="3">
        <f>INDEX(PowerArray,MIN(MaximumPowerIndex,ROUND(G10616*100,0)))</f>
        <v>0</v>
      </c>
      <c r="K10616" s="3">
        <f>MIN(J10616-M10616+N10616,'Power Look Up'!$F$4)</f>
        <v>2.1675363343534342E-12</v>
      </c>
      <c r="M10616" s="50">
        <f t="array" ref="M10616">_xlfn.SUM(_xlfn.NORM.DIST($S$3:$S$1003,$G10616,$P10616,FALSE)*WindSpeedStep*$T$3:$T$1003)</f>
        <v>-2.1772340380107738E-12</v>
      </c>
      <c r="N10616" s="50">
        <f t="array" ref="N10616">_xlfn.SUM(_xlfn.NORM.DIST($S$3:$S$1003,$G10616,$Q10616,FALSE)*WindSpeedStep*$T$3:$T$1003)</f>
        <v>-9.6977036573396036E-15</v>
      </c>
      <c r="P10616" s="42">
        <f t="shared" si="495"/>
        <v>0.12896367696263861</v>
      </c>
      <c r="Q10616" s="42">
        <f t="shared" si="497"/>
        <v>0.1139868267330147</v>
      </c>
    </row>
    <row r="10617" spans="5:17" x14ac:dyDescent="0.2">
      <c r="E10617" s="15" t="s">
        <v>5342</v>
      </c>
      <c r="F10617" s="21">
        <v>1.2581317857283167</v>
      </c>
      <c r="G10617" s="21">
        <v>1.4209167029098038</v>
      </c>
      <c r="H10617" s="24">
        <v>3.9741464739368008E-2</v>
      </c>
      <c r="I10617" s="3">
        <f t="shared" si="496"/>
        <v>0</v>
      </c>
      <c r="J10617" s="3">
        <f>INDEX(PowerArray,MIN(MaximumPowerIndex,ROUND(G10617*100,0)))</f>
        <v>0</v>
      </c>
      <c r="K10617" s="3">
        <f>MIN(J10617-M10617+N10617,'Power Look Up'!$F$4)</f>
        <v>8.4805535438871145E-9</v>
      </c>
      <c r="M10617" s="50">
        <f t="array" ref="M10617">_xlfn.SUM(_xlfn.NORM.DIST($S$3:$S$1003,$G10617,$P10617,FALSE)*WindSpeedStep*$T$3:$T$1003)</f>
        <v>-8.4805535438871261E-9</v>
      </c>
      <c r="N10617" s="50">
        <f t="array" ref="N10617">_xlfn.SUM(_xlfn.NORM.DIST($S$3:$S$1003,$G10617,$Q10617,FALSE)*WindSpeedStep*$T$3:$T$1003)</f>
        <v>-1.1224896210427361E-23</v>
      </c>
      <c r="P10617" s="42">
        <f t="shared" si="495"/>
        <v>0.14209167029098038</v>
      </c>
      <c r="Q10617" s="42">
        <f t="shared" si="497"/>
        <v>5.6469311046269018E-2</v>
      </c>
    </row>
    <row r="10618" spans="5:17" x14ac:dyDescent="0.2">
      <c r="E10618" s="15" t="s">
        <v>5343</v>
      </c>
      <c r="F10618" s="21">
        <v>1.3277486248331465</v>
      </c>
      <c r="G10618" s="21">
        <v>1.4445717779351095</v>
      </c>
      <c r="H10618" s="24">
        <v>4.5189276703291627E-2</v>
      </c>
      <c r="I10618" s="3">
        <f t="shared" si="496"/>
        <v>0</v>
      </c>
      <c r="J10618" s="3">
        <f>INDEX(PowerArray,MIN(MaximumPowerIndex,ROUND(G10618*100,0)))</f>
        <v>0</v>
      </c>
      <c r="K10618" s="3">
        <f>MIN(J10618-M10618+N10618,'Power Look Up'!$F$4)</f>
        <v>2.6116781032657581E-8</v>
      </c>
      <c r="M10618" s="50">
        <f t="array" ref="M10618">_xlfn.SUM(_xlfn.NORM.DIST($S$3:$S$1003,$G10618,$P10618,FALSE)*WindSpeedStep*$T$3:$T$1003)</f>
        <v>-2.6116781032657595E-8</v>
      </c>
      <c r="N10618" s="50">
        <f t="array" ref="N10618">_xlfn.SUM(_xlfn.NORM.DIST($S$3:$S$1003,$G10618,$Q10618,FALSE)*WindSpeedStep*$T$3:$T$1003)</f>
        <v>-1.2063908509019682E-23</v>
      </c>
      <c r="P10618" s="42">
        <f t="shared" si="495"/>
        <v>0.14445717779351094</v>
      </c>
      <c r="Q10618" s="42">
        <f t="shared" si="497"/>
        <v>6.5279153790875608E-2</v>
      </c>
    </row>
    <row r="10619" spans="5:17" x14ac:dyDescent="0.2">
      <c r="E10619" s="15" t="s">
        <v>5344</v>
      </c>
      <c r="F10619" s="21">
        <v>1.2275671605156644</v>
      </c>
      <c r="G10619" s="21">
        <v>1.3171368341178076</v>
      </c>
      <c r="H10619" s="24">
        <v>4.8877162838728748E-2</v>
      </c>
      <c r="I10619" s="3">
        <f t="shared" si="496"/>
        <v>0</v>
      </c>
      <c r="J10619" s="3">
        <f>INDEX(PowerArray,MIN(MaximumPowerIndex,ROUND(G10619*100,0)))</f>
        <v>0</v>
      </c>
      <c r="K10619" s="3">
        <f>MIN(J10619-M10619+N10619,'Power Look Up'!$F$4)</f>
        <v>1.7125830815659247E-11</v>
      </c>
      <c r="M10619" s="50">
        <f t="array" ref="M10619">_xlfn.SUM(_xlfn.NORM.DIST($S$3:$S$1003,$G10619,$P10619,FALSE)*WindSpeedStep*$T$3:$T$1003)</f>
        <v>-1.7125830815667709E-11</v>
      </c>
      <c r="N10619" s="50">
        <f t="array" ref="N10619">_xlfn.SUM(_xlfn.NORM.DIST($S$3:$S$1003,$G10619,$Q10619,FALSE)*WindSpeedStep*$T$3:$T$1003)</f>
        <v>-8.4626033451376028E-24</v>
      </c>
      <c r="P10619" s="42">
        <f t="shared" si="495"/>
        <v>0.13171368341178077</v>
      </c>
      <c r="Q10619" s="42">
        <f t="shared" si="497"/>
        <v>6.4377911522063735E-2</v>
      </c>
    </row>
    <row r="10620" spans="5:17" x14ac:dyDescent="0.2">
      <c r="E10620" s="15" t="s">
        <v>5345</v>
      </c>
      <c r="F10620" s="21">
        <v>1.12874171710559</v>
      </c>
      <c r="G10620" s="21">
        <v>1.2615766134985911</v>
      </c>
      <c r="H10620" s="24">
        <v>0.10631307249608317</v>
      </c>
      <c r="I10620" s="3">
        <f t="shared" si="496"/>
        <v>0</v>
      </c>
      <c r="J10620" s="3">
        <f>INDEX(PowerArray,MIN(MaximumPowerIndex,ROUND(G10620*100,0)))</f>
        <v>0</v>
      </c>
      <c r="K10620" s="3">
        <f>MIN(J10620-M10620+N10620,'Power Look Up'!$F$4)</f>
        <v>-2.3602089075779537E-12</v>
      </c>
      <c r="M10620" s="50">
        <f t="array" ref="M10620">_xlfn.SUM(_xlfn.NORM.DIST($S$3:$S$1003,$G10620,$P10620,FALSE)*WindSpeedStep*$T$3:$T$1003)</f>
        <v>-2.1327603085981181E-13</v>
      </c>
      <c r="N10620" s="50">
        <f t="array" ref="N10620">_xlfn.SUM(_xlfn.NORM.DIST($S$3:$S$1003,$G10620,$Q10620,FALSE)*WindSpeedStep*$T$3:$T$1003)</f>
        <v>-2.5734849384377656E-12</v>
      </c>
      <c r="P10620" s="42">
        <f t="shared" si="495"/>
        <v>0.12615766134985912</v>
      </c>
      <c r="Q10620" s="42">
        <f t="shared" si="497"/>
        <v>0.13412208597023881</v>
      </c>
    </row>
    <row r="10621" spans="5:17" x14ac:dyDescent="0.2">
      <c r="E10621" s="15" t="s">
        <v>5346</v>
      </c>
      <c r="F10621" s="21">
        <v>1.0683762134586634</v>
      </c>
      <c r="G10621" s="21">
        <v>1.1781270974103557</v>
      </c>
      <c r="H10621" s="24">
        <v>5.6159992373624165E-2</v>
      </c>
      <c r="I10621" s="3">
        <f t="shared" si="496"/>
        <v>0</v>
      </c>
      <c r="J10621" s="3">
        <f>INDEX(PowerArray,MIN(MaximumPowerIndex,ROUND(G10621*100,0)))</f>
        <v>0</v>
      </c>
      <c r="K10621" s="3">
        <f>MIN(J10621-M10621+N10621,'Power Look Up'!$F$4)</f>
        <v>4.4795633301815615E-17</v>
      </c>
      <c r="M10621" s="50">
        <f t="array" ref="M10621">_xlfn.SUM(_xlfn.NORM.DIST($S$3:$S$1003,$G10621,$P10621,FALSE)*WindSpeedStep*$T$3:$T$1003)</f>
        <v>-4.4795638058797374E-17</v>
      </c>
      <c r="N10621" s="50">
        <f t="array" ref="N10621">_xlfn.SUM(_xlfn.NORM.DIST($S$3:$S$1003,$G10621,$Q10621,FALSE)*WindSpeedStep*$T$3:$T$1003)</f>
        <v>-4.7569817558879029E-24</v>
      </c>
      <c r="P10621" s="42">
        <f t="shared" si="495"/>
        <v>0.11781270974103558</v>
      </c>
      <c r="Q10621" s="42">
        <f t="shared" si="497"/>
        <v>6.6163608805725554E-2</v>
      </c>
    </row>
    <row r="10622" spans="5:17" x14ac:dyDescent="0.2">
      <c r="E10622" s="15" t="s">
        <v>5347</v>
      </c>
      <c r="F10622" s="21">
        <v>1.0317265512413976</v>
      </c>
      <c r="G10622" s="21">
        <v>1.2912380178061984</v>
      </c>
      <c r="H10622" s="24">
        <v>6.784743488066132E-2</v>
      </c>
      <c r="I10622" s="3">
        <f t="shared" si="496"/>
        <v>0</v>
      </c>
      <c r="J10622" s="3">
        <f>INDEX(PowerArray,MIN(MaximumPowerIndex,ROUND(G10622*100,0)))</f>
        <v>0</v>
      </c>
      <c r="K10622" s="3">
        <f>MIN(J10622-M10622+N10622,'Power Look Up'!$F$4)</f>
        <v>2.4688537901426774E-12</v>
      </c>
      <c r="M10622" s="50">
        <f t="array" ref="M10622">_xlfn.SUM(_xlfn.NORM.DIST($S$3:$S$1003,$G10622,$P10622,FALSE)*WindSpeedStep*$T$3:$T$1003)</f>
        <v>-2.4688537905208564E-12</v>
      </c>
      <c r="N10622" s="50">
        <f t="array" ref="N10622">_xlfn.SUM(_xlfn.NORM.DIST($S$3:$S$1003,$G10622,$Q10622,FALSE)*WindSpeedStep*$T$3:$T$1003)</f>
        <v>-3.7817916837598879E-22</v>
      </c>
      <c r="P10622" s="42">
        <f t="shared" si="495"/>
        <v>0.12912380178061986</v>
      </c>
      <c r="Q10622" s="42">
        <f t="shared" si="497"/>
        <v>8.7607187328540254E-2</v>
      </c>
    </row>
    <row r="10623" spans="5:17" x14ac:dyDescent="0.2">
      <c r="E10623" s="15" t="s">
        <v>5348</v>
      </c>
      <c r="F10623" s="21">
        <v>1.0894310577803943</v>
      </c>
      <c r="G10623" s="21">
        <v>1.3045601856982145</v>
      </c>
      <c r="H10623" s="24">
        <v>7.3432824802142069E-2</v>
      </c>
      <c r="I10623" s="3">
        <f t="shared" si="496"/>
        <v>0</v>
      </c>
      <c r="J10623" s="3">
        <f>INDEX(PowerArray,MIN(MaximumPowerIndex,ROUND(G10623*100,0)))</f>
        <v>0</v>
      </c>
      <c r="K10623" s="3">
        <f>MIN(J10623-M10623+N10623,'Power Look Up'!$F$4)</f>
        <v>6.8364691048879077E-12</v>
      </c>
      <c r="M10623" s="50">
        <f t="array" ref="M10623">_xlfn.SUM(_xlfn.NORM.DIST($S$3:$S$1003,$G10623,$P10623,FALSE)*WindSpeedStep*$T$3:$T$1003)</f>
        <v>-6.8364702657360953E-12</v>
      </c>
      <c r="N10623" s="50">
        <f t="array" ref="N10623">_xlfn.SUM(_xlfn.NORM.DIST($S$3:$S$1003,$G10623,$Q10623,FALSE)*WindSpeedStep*$T$3:$T$1003)</f>
        <v>-1.160848187243415E-18</v>
      </c>
      <c r="P10623" s="42">
        <f t="shared" si="495"/>
        <v>0.13045601856982145</v>
      </c>
      <c r="Q10623" s="42">
        <f t="shared" si="497"/>
        <v>9.5797539560226908E-2</v>
      </c>
    </row>
    <row r="10624" spans="5:17" x14ac:dyDescent="0.2">
      <c r="E10624" s="15" t="s">
        <v>5349</v>
      </c>
      <c r="F10624" s="21">
        <v>1.3693624693360462</v>
      </c>
      <c r="G10624" s="21">
        <v>1.5636323392540796</v>
      </c>
      <c r="H10624" s="24">
        <v>4.3816010255554767E-2</v>
      </c>
      <c r="I10624" s="3">
        <f t="shared" si="496"/>
        <v>0</v>
      </c>
      <c r="J10624" s="3">
        <f>INDEX(PowerArray,MIN(MaximumPowerIndex,ROUND(G10624*100,0)))</f>
        <v>0</v>
      </c>
      <c r="K10624" s="3">
        <f>MIN(J10624-M10624+N10624,'Power Look Up'!$F$4)</f>
        <v>2.2231991440433812E-6</v>
      </c>
      <c r="M10624" s="50">
        <f t="array" ref="M10624">_xlfn.SUM(_xlfn.NORM.DIST($S$3:$S$1003,$G10624,$P10624,FALSE)*WindSpeedStep*$T$3:$T$1003)</f>
        <v>-2.2231991441179625E-6</v>
      </c>
      <c r="N10624" s="50">
        <f t="array" ref="N10624">_xlfn.SUM(_xlfn.NORM.DIST($S$3:$S$1003,$G10624,$Q10624,FALSE)*WindSpeedStep*$T$3:$T$1003)</f>
        <v>-7.4581088929330588E-17</v>
      </c>
      <c r="P10624" s="42">
        <f t="shared" si="495"/>
        <v>0.15636323392540796</v>
      </c>
      <c r="Q10624" s="42">
        <f t="shared" si="497"/>
        <v>6.8512130612673847E-2</v>
      </c>
    </row>
    <row r="10625" spans="5:17" x14ac:dyDescent="0.2">
      <c r="E10625" s="15" t="s">
        <v>5350</v>
      </c>
      <c r="F10625" s="21">
        <v>1.3297225605865464</v>
      </c>
      <c r="G10625" s="21">
        <v>1.4626277511704113</v>
      </c>
      <c r="H10625" s="24">
        <v>5.2642560241380504E-2</v>
      </c>
      <c r="I10625" s="3">
        <f t="shared" si="496"/>
        <v>0</v>
      </c>
      <c r="J10625" s="3">
        <f>INDEX(PowerArray,MIN(MaximumPowerIndex,ROUND(G10625*100,0)))</f>
        <v>0</v>
      </c>
      <c r="K10625" s="3">
        <f>MIN(J10625-M10625+N10625,'Power Look Up'!$F$4)</f>
        <v>5.8012651466382623E-8</v>
      </c>
      <c r="M10625" s="50">
        <f t="array" ref="M10625">_xlfn.SUM(_xlfn.NORM.DIST($S$3:$S$1003,$G10625,$P10625,FALSE)*WindSpeedStep*$T$3:$T$1003)</f>
        <v>-5.8012651468165171E-8</v>
      </c>
      <c r="N10625" s="50">
        <f t="array" ref="N10625">_xlfn.SUM(_xlfn.NORM.DIST($S$3:$S$1003,$G10625,$Q10625,FALSE)*WindSpeedStep*$T$3:$T$1003)</f>
        <v>-1.7825463606779301E-18</v>
      </c>
      <c r="P10625" s="42">
        <f t="shared" si="495"/>
        <v>0.14626277511704114</v>
      </c>
      <c r="Q10625" s="42">
        <f t="shared" si="497"/>
        <v>7.6996469501703274E-2</v>
      </c>
    </row>
    <row r="10626" spans="5:17" x14ac:dyDescent="0.2">
      <c r="E10626" s="15" t="s">
        <v>5351</v>
      </c>
      <c r="F10626" s="21">
        <v>1.616791600995505</v>
      </c>
      <c r="G10626" s="21">
        <v>1.6770210048453766</v>
      </c>
      <c r="H10626" s="24">
        <v>9.8961424528358141E-2</v>
      </c>
      <c r="I10626" s="3">
        <f t="shared" si="496"/>
        <v>0</v>
      </c>
      <c r="J10626" s="3">
        <f>INDEX(PowerArray,MIN(MaximumPowerIndex,ROUND(G10626*100,0)))</f>
        <v>0</v>
      </c>
      <c r="K10626" s="3">
        <f>MIN(J10626-M10626+N10626,'Power Look Up'!$F$4)</f>
        <v>2.54592025283903E-6</v>
      </c>
      <c r="M10626" s="50">
        <f t="array" ref="M10626">_xlfn.SUM(_xlfn.NORM.DIST($S$3:$S$1003,$G10626,$P10626,FALSE)*WindSpeedStep*$T$3:$T$1003)</f>
        <v>-3.751000853233565E-5</v>
      </c>
      <c r="N10626" s="50">
        <f t="array" ref="N10626">_xlfn.SUM(_xlfn.NORM.DIST($S$3:$S$1003,$G10626,$Q10626,FALSE)*WindSpeedStep*$T$3:$T$1003)</f>
        <v>-3.496408827949662E-5</v>
      </c>
      <c r="P10626" s="42">
        <f t="shared" si="495"/>
        <v>0.16770210048453768</v>
      </c>
      <c r="Q10626" s="42">
        <f t="shared" si="497"/>
        <v>0.16596038760347706</v>
      </c>
    </row>
    <row r="10627" spans="5:17" x14ac:dyDescent="0.2">
      <c r="E10627" s="15" t="s">
        <v>5352</v>
      </c>
      <c r="F10627" s="21">
        <v>1.6835603784927962</v>
      </c>
      <c r="G10627" s="21">
        <v>1.7083261153061309</v>
      </c>
      <c r="H10627" s="24">
        <v>5.9397929101613088E-2</v>
      </c>
      <c r="I10627" s="3">
        <f t="shared" si="496"/>
        <v>0</v>
      </c>
      <c r="J10627" s="3">
        <f>INDEX(PowerArray,MIN(MaximumPowerIndex,ROUND(G10627*100,0)))</f>
        <v>0</v>
      </c>
      <c r="K10627" s="3">
        <f>MIN(J10627-M10627+N10627,'Power Look Up'!$F$4)</f>
        <v>6.8025729341446775E-5</v>
      </c>
      <c r="M10627" s="50">
        <f t="array" ref="M10627">_xlfn.SUM(_xlfn.NORM.DIST($S$3:$S$1003,$G10627,$P10627,FALSE)*WindSpeedStep*$T$3:$T$1003)</f>
        <v>-6.863882244176766E-5</v>
      </c>
      <c r="N10627" s="50">
        <f t="array" ref="N10627">_xlfn.SUM(_xlfn.NORM.DIST($S$3:$S$1003,$G10627,$Q10627,FALSE)*WindSpeedStep*$T$3:$T$1003)</f>
        <v>-6.1309310032088495E-7</v>
      </c>
      <c r="P10627" s="42">
        <f t="shared" ref="P10627:P10690" si="498">ReferenceTurbulence*G10627</f>
        <v>0.1708326115306131</v>
      </c>
      <c r="Q10627" s="42">
        <f t="shared" si="497"/>
        <v>0.10147103347938767</v>
      </c>
    </row>
    <row r="10628" spans="5:17" x14ac:dyDescent="0.2">
      <c r="E10628" s="15" t="s">
        <v>5353</v>
      </c>
      <c r="F10628" s="21">
        <v>1.8151236007540823</v>
      </c>
      <c r="G10628" s="21">
        <v>1.7967916444440069</v>
      </c>
      <c r="H10628" s="24">
        <v>0.44074133555844064</v>
      </c>
      <c r="I10628" s="3">
        <f t="shared" ref="I10628:I10691" si="499">INDEX(PowerArray,MIN(MaximumPowerIndex,ROUND(F10628*100,0)))</f>
        <v>0</v>
      </c>
      <c r="J10628" s="3">
        <f>INDEX(PowerArray,MIN(MaximumPowerIndex,ROUND(G10628*100,0)))</f>
        <v>0</v>
      </c>
      <c r="K10628" s="3">
        <f>MIN(J10628-M10628+N10628,'Power Look Up'!$F$4)</f>
        <v>0.70097673835168028</v>
      </c>
      <c r="M10628" s="50">
        <f t="array" ref="M10628">_xlfn.SUM(_xlfn.NORM.DIST($S$3:$S$1003,$G10628,$P10628,FALSE)*WindSpeedStep*$T$3:$T$1003)</f>
        <v>-2.7712390759916048E-4</v>
      </c>
      <c r="N10628" s="50">
        <f t="array" ref="N10628">_xlfn.SUM(_xlfn.NORM.DIST($S$3:$S$1003,$G10628,$Q10628,FALSE)*WindSpeedStep*$T$3:$T$1003)</f>
        <v>0.70069961444408113</v>
      </c>
      <c r="P10628" s="42">
        <f t="shared" si="498"/>
        <v>0.17967916444440069</v>
      </c>
      <c r="Q10628" s="42">
        <f t="shared" ref="Q10628:Q10654" si="500">G10628*H10628</f>
        <v>0.79192034909249842</v>
      </c>
    </row>
    <row r="10629" spans="5:17" x14ac:dyDescent="0.2">
      <c r="E10629" s="15" t="s">
        <v>5354</v>
      </c>
      <c r="F10629" s="21">
        <v>1.7567574061288884</v>
      </c>
      <c r="G10629" s="21">
        <v>1.7313277257272883</v>
      </c>
      <c r="H10629" s="24">
        <v>0.23907683470394075</v>
      </c>
      <c r="I10629" s="3">
        <f t="shared" si="499"/>
        <v>0</v>
      </c>
      <c r="J10629" s="3">
        <f>INDEX(PowerArray,MIN(MaximumPowerIndex,ROUND(G10629*100,0)))</f>
        <v>0</v>
      </c>
      <c r="K10629" s="3">
        <f>MIN(J10629-M10629+N10629,'Power Look Up'!$F$4)</f>
        <v>1.7527046187860329E-3</v>
      </c>
      <c r="M10629" s="50">
        <f t="array" ref="M10629">_xlfn.SUM(_xlfn.NORM.DIST($S$3:$S$1003,$G10629,$P10629,FALSE)*WindSpeedStep*$T$3:$T$1003)</f>
        <v>-1.028455927420868E-4</v>
      </c>
      <c r="N10629" s="50">
        <f t="array" ref="N10629">_xlfn.SUM(_xlfn.NORM.DIST($S$3:$S$1003,$G10629,$Q10629,FALSE)*WindSpeedStep*$T$3:$T$1003)</f>
        <v>1.6498590260439461E-3</v>
      </c>
      <c r="P10629" s="42">
        <f t="shared" si="498"/>
        <v>0.17313277257272885</v>
      </c>
      <c r="Q10629" s="42">
        <f t="shared" si="500"/>
        <v>0.41392035250205261</v>
      </c>
    </row>
    <row r="10630" spans="5:17" x14ac:dyDescent="0.2">
      <c r="E10630" s="15" t="s">
        <v>5355</v>
      </c>
      <c r="F10630" s="21">
        <v>2.2924809992918722</v>
      </c>
      <c r="G10630" s="21">
        <v>2.3335990270776681</v>
      </c>
      <c r="H10630" s="24">
        <v>0.1570351074278046</v>
      </c>
      <c r="I10630" s="3">
        <f t="shared" si="499"/>
        <v>0</v>
      </c>
      <c r="J10630" s="3">
        <f>INDEX(PowerArray,MIN(MaximumPowerIndex,ROUND(G10630*100,0)))</f>
        <v>0</v>
      </c>
      <c r="K10630" s="3">
        <f>MIN(J10630-M10630+N10630,'Power Look Up'!$F$4)</f>
        <v>0.13076293843481793</v>
      </c>
      <c r="M10630" s="50">
        <f t="array" ref="M10630">_xlfn.SUM(_xlfn.NORM.DIST($S$3:$S$1003,$G10630,$P10630,FALSE)*WindSpeedStep*$T$3:$T$1003)</f>
        <v>-5.4127867096886283E-3</v>
      </c>
      <c r="N10630" s="50">
        <f t="array" ref="N10630">_xlfn.SUM(_xlfn.NORM.DIST($S$3:$S$1003,$G10630,$Q10630,FALSE)*WindSpeedStep*$T$3:$T$1003)</f>
        <v>0.12535015172512931</v>
      </c>
      <c r="P10630" s="42">
        <f t="shared" si="498"/>
        <v>0.23335990270776683</v>
      </c>
      <c r="Q10630" s="42">
        <f t="shared" si="500"/>
        <v>0.36645697391056192</v>
      </c>
    </row>
    <row r="10631" spans="5:17" x14ac:dyDescent="0.2">
      <c r="E10631" s="15" t="s">
        <v>5356</v>
      </c>
      <c r="F10631" s="21">
        <v>3.0039211117244875</v>
      </c>
      <c r="G10631" s="21">
        <v>2.9878370370169938</v>
      </c>
      <c r="H10631" s="24">
        <v>0.14647521810165159</v>
      </c>
      <c r="I10631" s="3">
        <f t="shared" si="499"/>
        <v>0</v>
      </c>
      <c r="J10631" s="3">
        <f>INDEX(PowerArray,MIN(MaximumPowerIndex,ROUND(G10631*100,0)))</f>
        <v>0</v>
      </c>
      <c r="K10631" s="3">
        <f>MIN(J10631-M10631+N10631,'Power Look Up'!$F$4)</f>
        <v>1.7662504598954989</v>
      </c>
      <c r="M10631" s="50">
        <f t="array" ref="M10631">_xlfn.SUM(_xlfn.NORM.DIST($S$3:$S$1003,$G10631,$P10631,FALSE)*WindSpeedStep*$T$3:$T$1003)</f>
        <v>3.1157731673438578</v>
      </c>
      <c r="N10631" s="50">
        <f t="array" ref="N10631">_xlfn.SUM(_xlfn.NORM.DIST($S$3:$S$1003,$G10631,$Q10631,FALSE)*WindSpeedStep*$T$3:$T$1003)</f>
        <v>4.8820236272393567</v>
      </c>
      <c r="P10631" s="42">
        <f t="shared" si="498"/>
        <v>0.29878370370169938</v>
      </c>
      <c r="Q10631" s="42">
        <f t="shared" si="500"/>
        <v>0.43764408164925661</v>
      </c>
    </row>
    <row r="10632" spans="5:17" x14ac:dyDescent="0.2">
      <c r="E10632" s="15" t="s">
        <v>5357</v>
      </c>
      <c r="F10632" s="21">
        <v>3.8413843208110041</v>
      </c>
      <c r="G10632" s="21">
        <v>3.8039793266944524</v>
      </c>
      <c r="H10632" s="24">
        <v>0.1015258998916469</v>
      </c>
      <c r="I10632" s="3">
        <f t="shared" si="499"/>
        <v>76.439999999996559</v>
      </c>
      <c r="J10632" s="3">
        <f>INDEX(PowerArray,MIN(MaximumPowerIndex,ROUND(G10632*100,0)))</f>
        <v>72.799999999996629</v>
      </c>
      <c r="K10632" s="3">
        <f>MIN(J10632-M10632+N10632,'Power Look Up'!$F$4)</f>
        <v>73.093557665823397</v>
      </c>
      <c r="M10632" s="50">
        <f t="array" ref="M10632">_xlfn.SUM(_xlfn.NORM.DIST($S$3:$S$1003,$G10632,$P10632,FALSE)*WindSpeedStep*$T$3:$T$1003)</f>
        <v>32.739487138715987</v>
      </c>
      <c r="N10632" s="50">
        <f t="array" ref="N10632">_xlfn.SUM(_xlfn.NORM.DIST($S$3:$S$1003,$G10632,$Q10632,FALSE)*WindSpeedStep*$T$3:$T$1003)</f>
        <v>33.033044804542747</v>
      </c>
      <c r="P10632" s="42">
        <f t="shared" si="498"/>
        <v>0.38039793266944527</v>
      </c>
      <c r="Q10632" s="42">
        <f t="shared" si="500"/>
        <v>0.38620242431187535</v>
      </c>
    </row>
    <row r="10633" spans="5:17" x14ac:dyDescent="0.2">
      <c r="E10633" s="15" t="s">
        <v>5358</v>
      </c>
      <c r="F10633" s="21">
        <v>3.9684722253456615</v>
      </c>
      <c r="G10633" s="21">
        <v>3.8896838033548211</v>
      </c>
      <c r="H10633" s="24">
        <v>0.13607251590452168</v>
      </c>
      <c r="I10633" s="3">
        <f t="shared" si="499"/>
        <v>88.269999999996301</v>
      </c>
      <c r="J10633" s="3">
        <f>INDEX(PowerArray,MIN(MaximumPowerIndex,ROUND(G10633*100,0)))</f>
        <v>80.989999999996456</v>
      </c>
      <c r="K10633" s="3">
        <f>MIN(J10633-M10633+N10633,'Power Look Up'!$F$4)</f>
        <v>88.853582550310335</v>
      </c>
      <c r="M10633" s="50">
        <f t="array" ref="M10633">_xlfn.SUM(_xlfn.NORM.DIST($S$3:$S$1003,$G10633,$P10633,FALSE)*WindSpeedStep*$T$3:$T$1003)</f>
        <v>39.705944927760022</v>
      </c>
      <c r="N10633" s="50">
        <f t="array" ref="N10633">_xlfn.SUM(_xlfn.NORM.DIST($S$3:$S$1003,$G10633,$Q10633,FALSE)*WindSpeedStep*$T$3:$T$1003)</f>
        <v>47.569527478073908</v>
      </c>
      <c r="P10633" s="42">
        <f t="shared" si="498"/>
        <v>0.38896838033548214</v>
      </c>
      <c r="Q10633" s="42">
        <f t="shared" si="500"/>
        <v>0.52927906119555934</v>
      </c>
    </row>
    <row r="10634" spans="5:17" x14ac:dyDescent="0.2">
      <c r="E10634" s="15" t="s">
        <v>5359</v>
      </c>
      <c r="F10634" s="21">
        <v>5.1061640387042235</v>
      </c>
      <c r="G10634" s="21">
        <v>5.0539577866132079</v>
      </c>
      <c r="H10634" s="24">
        <v>0.15275654955220325</v>
      </c>
      <c r="I10634" s="3">
        <f t="shared" si="499"/>
        <v>217.81999999998953</v>
      </c>
      <c r="J10634" s="3">
        <f>INDEX(PowerArray,MIN(MaximumPowerIndex,ROUND(G10634*100,0)))</f>
        <v>208.09999999998976</v>
      </c>
      <c r="K10634" s="3">
        <f>MIN(J10634-M10634+N10634,'Power Look Up'!$F$4)</f>
        <v>212.83516451620289</v>
      </c>
      <c r="M10634" s="50">
        <f t="array" ref="M10634">_xlfn.SUM(_xlfn.NORM.DIST($S$3:$S$1003,$G10634,$P10634,FALSE)*WindSpeedStep*$T$3:$T$1003)</f>
        <v>203.22754933938356</v>
      </c>
      <c r="N10634" s="50">
        <f t="array" ref="N10634">_xlfn.SUM(_xlfn.NORM.DIST($S$3:$S$1003,$G10634,$Q10634,FALSE)*WindSpeedStep*$T$3:$T$1003)</f>
        <v>207.96271385559669</v>
      </c>
      <c r="P10634" s="42">
        <f t="shared" si="498"/>
        <v>0.50539577866132079</v>
      </c>
      <c r="Q10634" s="42">
        <f t="shared" si="500"/>
        <v>0.77202515306552399</v>
      </c>
    </row>
    <row r="10635" spans="5:17" x14ac:dyDescent="0.2">
      <c r="E10635" s="15" t="s">
        <v>5360</v>
      </c>
      <c r="F10635" s="21">
        <v>5.5108634412852373</v>
      </c>
      <c r="G10635" s="21">
        <v>5.4408699232907409</v>
      </c>
      <c r="H10635" s="24">
        <v>0.11794884901891305</v>
      </c>
      <c r="I10635" s="3">
        <f t="shared" si="499"/>
        <v>282.61999999998818</v>
      </c>
      <c r="J10635" s="3">
        <f>INDEX(PowerArray,MIN(MaximumPowerIndex,ROUND(G10635*100,0)))</f>
        <v>271.27999999998838</v>
      </c>
      <c r="K10635" s="3">
        <f>MIN(J10635-M10635+N10635,'Power Look Up'!$F$4)</f>
        <v>272.86797161062492</v>
      </c>
      <c r="M10635" s="50">
        <f t="array" ref="M10635">_xlfn.SUM(_xlfn.NORM.DIST($S$3:$S$1003,$G10635,$P10635,FALSE)*WindSpeedStep*$T$3:$T$1003)</f>
        <v>266.6488030970624</v>
      </c>
      <c r="N10635" s="50">
        <f t="array" ref="N10635">_xlfn.SUM(_xlfn.NORM.DIST($S$3:$S$1003,$G10635,$Q10635,FALSE)*WindSpeedStep*$T$3:$T$1003)</f>
        <v>268.23677470769894</v>
      </c>
      <c r="P10635" s="42">
        <f t="shared" si="498"/>
        <v>0.54408699232907409</v>
      </c>
      <c r="Q10635" s="42">
        <f t="shared" si="500"/>
        <v>0.64174434511376466</v>
      </c>
    </row>
    <row r="10636" spans="5:17" x14ac:dyDescent="0.2">
      <c r="E10636" s="15" t="s">
        <v>5361</v>
      </c>
      <c r="F10636" s="21">
        <v>6.077163004951899</v>
      </c>
      <c r="G10636" s="21">
        <v>5.9883861002055427</v>
      </c>
      <c r="H10636" s="24">
        <v>0.10531229777422527</v>
      </c>
      <c r="I10636" s="3">
        <f t="shared" si="499"/>
        <v>380.07999999998077</v>
      </c>
      <c r="J10636" s="3">
        <f>INDEX(PowerArray,MIN(MaximumPowerIndex,ROUND(G10636*100,0)))</f>
        <v>360.37999999998652</v>
      </c>
      <c r="K10636" s="3">
        <f>MIN(J10636-M10636+N10636,'Power Look Up'!$F$4)</f>
        <v>361.40855684529453</v>
      </c>
      <c r="M10636" s="50">
        <f t="array" ref="M10636">_xlfn.SUM(_xlfn.NORM.DIST($S$3:$S$1003,$G10636,$P10636,FALSE)*WindSpeedStep*$T$3:$T$1003)</f>
        <v>365.08168048045673</v>
      </c>
      <c r="N10636" s="50">
        <f t="array" ref="N10636">_xlfn.SUM(_xlfn.NORM.DIST($S$3:$S$1003,$G10636,$Q10636,FALSE)*WindSpeedStep*$T$3:$T$1003)</f>
        <v>366.11023732576473</v>
      </c>
      <c r="P10636" s="42">
        <f t="shared" si="498"/>
        <v>0.59883861002055427</v>
      </c>
      <c r="Q10636" s="42">
        <f t="shared" si="500"/>
        <v>0.63065070017187774</v>
      </c>
    </row>
    <row r="10637" spans="5:17" x14ac:dyDescent="0.2">
      <c r="E10637" s="15" t="s">
        <v>5362</v>
      </c>
      <c r="F10637" s="21">
        <v>6.3069859552367395</v>
      </c>
      <c r="G10637" s="21">
        <v>6.3004448282498116</v>
      </c>
      <c r="H10637" s="24">
        <v>0.14904108026743118</v>
      </c>
      <c r="I10637" s="3">
        <f t="shared" si="499"/>
        <v>432.05999999997965</v>
      </c>
      <c r="J10637" s="3">
        <f>INDEX(PowerArray,MIN(MaximumPowerIndex,ROUND(G10637*100,0)))</f>
        <v>429.79999999997972</v>
      </c>
      <c r="K10637" s="3">
        <f>MIN(J10637-M10637+N10637,'Power Look Up'!$F$4)</f>
        <v>444.01175186154552</v>
      </c>
      <c r="M10637" s="50">
        <f t="array" ref="M10637">_xlfn.SUM(_xlfn.NORM.DIST($S$3:$S$1003,$G10637,$P10637,FALSE)*WindSpeedStep*$T$3:$T$1003)</f>
        <v>428.50379568307483</v>
      </c>
      <c r="N10637" s="50">
        <f t="array" ref="N10637">_xlfn.SUM(_xlfn.NORM.DIST($S$3:$S$1003,$G10637,$Q10637,FALSE)*WindSpeedStep*$T$3:$T$1003)</f>
        <v>442.71554754464063</v>
      </c>
      <c r="P10637" s="42">
        <f t="shared" si="498"/>
        <v>0.63004448282498116</v>
      </c>
      <c r="Q10637" s="42">
        <f t="shared" si="500"/>
        <v>0.93902510336770184</v>
      </c>
    </row>
    <row r="10638" spans="5:17" x14ac:dyDescent="0.2">
      <c r="E10638" s="15" t="s">
        <v>5363</v>
      </c>
      <c r="F10638" s="21">
        <v>6.4457075505501225</v>
      </c>
      <c r="G10638" s="21">
        <v>6.446785251905613</v>
      </c>
      <c r="H10638" s="24">
        <v>0.12101076474272081</v>
      </c>
      <c r="I10638" s="3">
        <f t="shared" si="499"/>
        <v>463.69999999997896</v>
      </c>
      <c r="J10638" s="3">
        <f>INDEX(PowerArray,MIN(MaximumPowerIndex,ROUND(G10638*100,0)))</f>
        <v>463.69999999997896</v>
      </c>
      <c r="K10638" s="3">
        <f>MIN(J10638-M10638+N10638,'Power Look Up'!$F$4)</f>
        <v>469.79185341988688</v>
      </c>
      <c r="M10638" s="50">
        <f t="array" ref="M10638">_xlfn.SUM(_xlfn.NORM.DIST($S$3:$S$1003,$G10638,$P10638,FALSE)*WindSpeedStep*$T$3:$T$1003)</f>
        <v>460.40030545359264</v>
      </c>
      <c r="N10638" s="50">
        <f t="array" ref="N10638">_xlfn.SUM(_xlfn.NORM.DIST($S$3:$S$1003,$G10638,$Q10638,FALSE)*WindSpeedStep*$T$3:$T$1003)</f>
        <v>466.49215887350056</v>
      </c>
      <c r="P10638" s="42">
        <f t="shared" si="498"/>
        <v>0.64467852519056135</v>
      </c>
      <c r="Q10638" s="42">
        <f t="shared" si="500"/>
        <v>0.7801304134651923</v>
      </c>
    </row>
    <row r="10639" spans="5:17" x14ac:dyDescent="0.2">
      <c r="E10639" s="15" t="s">
        <v>5364</v>
      </c>
      <c r="F10639" s="21">
        <v>7.0988453764391117</v>
      </c>
      <c r="G10639" s="21">
        <v>7.1195394816033133</v>
      </c>
      <c r="H10639" s="24">
        <v>6.6207950036483124E-2</v>
      </c>
      <c r="I10639" s="3">
        <f t="shared" si="499"/>
        <v>618.09999999996785</v>
      </c>
      <c r="J10639" s="3">
        <f>INDEX(PowerArray,MIN(MaximumPowerIndex,ROUND(G10639*100,0)))</f>
        <v>624.11999999996772</v>
      </c>
      <c r="K10639" s="3">
        <f>MIN(J10639-M10639+N10639,'Power Look Up'!$F$4)</f>
        <v>613.86236837628815</v>
      </c>
      <c r="M10639" s="50">
        <f t="array" ref="M10639">_xlfn.SUM(_xlfn.NORM.DIST($S$3:$S$1003,$G10639,$P10639,FALSE)*WindSpeedStep*$T$3:$T$1003)</f>
        <v>626.13720877992603</v>
      </c>
      <c r="N10639" s="50">
        <f t="array" ref="N10639">_xlfn.SUM(_xlfn.NORM.DIST($S$3:$S$1003,$G10639,$Q10639,FALSE)*WindSpeedStep*$T$3:$T$1003)</f>
        <v>615.87957715624646</v>
      </c>
      <c r="P10639" s="42">
        <f t="shared" si="498"/>
        <v>0.71195394816033142</v>
      </c>
      <c r="Q10639" s="42">
        <f t="shared" si="500"/>
        <v>0.47137011428076114</v>
      </c>
    </row>
    <row r="10640" spans="5:17" x14ac:dyDescent="0.2">
      <c r="E10640" s="15" t="s">
        <v>5365</v>
      </c>
      <c r="F10640" s="21">
        <v>6.7848825102252928</v>
      </c>
      <c r="G10640" s="21">
        <v>6.7934009258918362</v>
      </c>
      <c r="H10640" s="24">
        <v>8.2536432894164471E-2</v>
      </c>
      <c r="I10640" s="3">
        <f t="shared" si="499"/>
        <v>538.27999999997735</v>
      </c>
      <c r="J10640" s="3">
        <f>INDEX(PowerArray,MIN(MaximumPowerIndex,ROUND(G10640*100,0)))</f>
        <v>540.53999999997734</v>
      </c>
      <c r="K10640" s="3">
        <f>MIN(J10640-M10640+N10640,'Power Look Up'!$F$4)</f>
        <v>535.40889808526072</v>
      </c>
      <c r="M10640" s="50">
        <f t="array" ref="M10640">_xlfn.SUM(_xlfn.NORM.DIST($S$3:$S$1003,$G10640,$P10640,FALSE)*WindSpeedStep*$T$3:$T$1003)</f>
        <v>541.78806923160766</v>
      </c>
      <c r="N10640" s="50">
        <f t="array" ref="N10640">_xlfn.SUM(_xlfn.NORM.DIST($S$3:$S$1003,$G10640,$Q10640,FALSE)*WindSpeedStep*$T$3:$T$1003)</f>
        <v>536.65696731689104</v>
      </c>
      <c r="P10640" s="42">
        <f t="shared" si="498"/>
        <v>0.67934009258918371</v>
      </c>
      <c r="Q10640" s="42">
        <f t="shared" si="500"/>
        <v>0.56070307964302635</v>
      </c>
    </row>
    <row r="10641" spans="5:17" x14ac:dyDescent="0.2">
      <c r="E10641" s="15" t="s">
        <v>5366</v>
      </c>
      <c r="F10641" s="21">
        <v>6.566423919804544</v>
      </c>
      <c r="G10641" s="21">
        <v>6.5449585428347135</v>
      </c>
      <c r="H10641" s="24">
        <v>7.9190744665702043E-2</v>
      </c>
      <c r="I10641" s="3">
        <f t="shared" si="499"/>
        <v>490.81999999997839</v>
      </c>
      <c r="J10641" s="3">
        <f>INDEX(PowerArray,MIN(MaximumPowerIndex,ROUND(G10641*100,0)))</f>
        <v>484.03999999997853</v>
      </c>
      <c r="K10641" s="3">
        <f>MIN(J10641-M10641+N10641,'Power Look Up'!$F$4)</f>
        <v>478.66969008484199</v>
      </c>
      <c r="M10641" s="50">
        <f t="array" ref="M10641">_xlfn.SUM(_xlfn.NORM.DIST($S$3:$S$1003,$G10641,$P10641,FALSE)*WindSpeedStep*$T$3:$T$1003)</f>
        <v>482.60701650930645</v>
      </c>
      <c r="N10641" s="50">
        <f t="array" ref="N10641">_xlfn.SUM(_xlfn.NORM.DIST($S$3:$S$1003,$G10641,$Q10641,FALSE)*WindSpeedStep*$T$3:$T$1003)</f>
        <v>477.2367065941699</v>
      </c>
      <c r="P10641" s="42">
        <f t="shared" si="498"/>
        <v>0.65449585428347135</v>
      </c>
      <c r="Q10641" s="42">
        <f t="shared" si="500"/>
        <v>0.51830014081322906</v>
      </c>
    </row>
    <row r="10642" spans="5:17" x14ac:dyDescent="0.2">
      <c r="E10642" s="15" t="s">
        <v>5367</v>
      </c>
      <c r="F10642" s="21">
        <v>6.5136205914123328</v>
      </c>
      <c r="G10642" s="21">
        <v>6.5447100357049299</v>
      </c>
      <c r="H10642" s="24">
        <v>7.0621245671949606E-2</v>
      </c>
      <c r="I10642" s="3">
        <f t="shared" si="499"/>
        <v>477.25999999997867</v>
      </c>
      <c r="J10642" s="3">
        <f>INDEX(PowerArray,MIN(MaximumPowerIndex,ROUND(G10642*100,0)))</f>
        <v>484.03999999997853</v>
      </c>
      <c r="K10642" s="3">
        <f>MIN(J10642-M10642+N10642,'Power Look Up'!$F$4)</f>
        <v>476.8113011985339</v>
      </c>
      <c r="M10642" s="50">
        <f t="array" ref="M10642">_xlfn.SUM(_xlfn.NORM.DIST($S$3:$S$1003,$G10642,$P10642,FALSE)*WindSpeedStep*$T$3:$T$1003)</f>
        <v>482.54997163168002</v>
      </c>
      <c r="N10642" s="50">
        <f t="array" ref="N10642">_xlfn.SUM(_xlfn.NORM.DIST($S$3:$S$1003,$G10642,$Q10642,FALSE)*WindSpeedStep*$T$3:$T$1003)</f>
        <v>475.32127283023539</v>
      </c>
      <c r="P10642" s="42">
        <f t="shared" si="498"/>
        <v>0.65447100357049304</v>
      </c>
      <c r="Q10642" s="42">
        <f t="shared" si="500"/>
        <v>0.46219557528319194</v>
      </c>
    </row>
    <row r="10643" spans="5:17" x14ac:dyDescent="0.2">
      <c r="E10643" s="15" t="s">
        <v>5368</v>
      </c>
      <c r="F10643" s="21">
        <v>6.2536176942613011</v>
      </c>
      <c r="G10643" s="21">
        <v>6.2297149119246775</v>
      </c>
      <c r="H10643" s="24">
        <v>7.3557422677456588E-2</v>
      </c>
      <c r="I10643" s="3">
        <f t="shared" si="499"/>
        <v>418.49999999997993</v>
      </c>
      <c r="J10643" s="3">
        <f>INDEX(PowerArray,MIN(MaximumPowerIndex,ROUND(G10643*100,0)))</f>
        <v>413.97999999998001</v>
      </c>
      <c r="K10643" s="3">
        <f>MIN(J10643-M10643+N10643,'Power Look Up'!$F$4)</f>
        <v>408.40348252602701</v>
      </c>
      <c r="M10643" s="50">
        <f t="array" ref="M10643">_xlfn.SUM(_xlfn.NORM.DIST($S$3:$S$1003,$G10643,$P10643,FALSE)*WindSpeedStep*$T$3:$T$1003)</f>
        <v>413.59254020494052</v>
      </c>
      <c r="N10643" s="50">
        <f t="array" ref="N10643">_xlfn.SUM(_xlfn.NORM.DIST($S$3:$S$1003,$G10643,$Q10643,FALSE)*WindSpeedStep*$T$3:$T$1003)</f>
        <v>408.01602273098752</v>
      </c>
      <c r="P10643" s="42">
        <f t="shared" si="498"/>
        <v>0.62297149119246775</v>
      </c>
      <c r="Q10643" s="42">
        <f t="shared" si="500"/>
        <v>0.45824177293649776</v>
      </c>
    </row>
    <row r="10644" spans="5:17" x14ac:dyDescent="0.2">
      <c r="E10644" s="15" t="s">
        <v>5369</v>
      </c>
      <c r="F10644" s="21">
        <v>7.08</v>
      </c>
      <c r="G10644" s="21">
        <v>7.0421257550287981</v>
      </c>
      <c r="H10644" s="24">
        <v>7.7683615819209045E-2</v>
      </c>
      <c r="I10644" s="3">
        <f t="shared" si="499"/>
        <v>612.07999999996798</v>
      </c>
      <c r="J10644" s="3">
        <f>INDEX(PowerArray,MIN(MaximumPowerIndex,ROUND(G10644*100,0)))</f>
        <v>600.03999999996824</v>
      </c>
      <c r="K10644" s="3">
        <f>MIN(J10644-M10644+N10644,'Power Look Up'!$F$4)</f>
        <v>593.01832971896613</v>
      </c>
      <c r="M10644" s="50">
        <f t="array" ref="M10644">_xlfn.SUM(_xlfn.NORM.DIST($S$3:$S$1003,$G10644,$P10644,FALSE)*WindSpeedStep*$T$3:$T$1003)</f>
        <v>605.42140695219598</v>
      </c>
      <c r="N10644" s="50">
        <f t="array" ref="N10644">_xlfn.SUM(_xlfn.NORM.DIST($S$3:$S$1003,$G10644,$Q10644,FALSE)*WindSpeedStep*$T$3:$T$1003)</f>
        <v>598.39973667119386</v>
      </c>
      <c r="P10644" s="42">
        <f t="shared" si="498"/>
        <v>0.70421257550287986</v>
      </c>
      <c r="Q10644" s="42">
        <f t="shared" si="500"/>
        <v>0.54705779170421454</v>
      </c>
    </row>
    <row r="10645" spans="5:17" x14ac:dyDescent="0.2">
      <c r="E10645" s="15" t="s">
        <v>5370</v>
      </c>
      <c r="F10645" s="21">
        <v>7.0689075737625338</v>
      </c>
      <c r="G10645" s="21">
        <v>7.0502254325829714</v>
      </c>
      <c r="H10645" s="24">
        <v>6.9317641359284324E-2</v>
      </c>
      <c r="I10645" s="3">
        <f t="shared" si="499"/>
        <v>609.06999999996799</v>
      </c>
      <c r="J10645" s="3">
        <f>INDEX(PowerArray,MIN(MaximumPowerIndex,ROUND(G10645*100,0)))</f>
        <v>603.04999999996812</v>
      </c>
      <c r="K10645" s="3">
        <f>MIN(J10645-M10645+N10645,'Power Look Up'!$F$4)</f>
        <v>593.78453380171322</v>
      </c>
      <c r="M10645" s="50">
        <f t="array" ref="M10645">_xlfn.SUM(_xlfn.NORM.DIST($S$3:$S$1003,$G10645,$P10645,FALSE)*WindSpeedStep*$T$3:$T$1003)</f>
        <v>607.5684937702016</v>
      </c>
      <c r="N10645" s="50">
        <f t="array" ref="N10645">_xlfn.SUM(_xlfn.NORM.DIST($S$3:$S$1003,$G10645,$Q10645,FALSE)*WindSpeedStep*$T$3:$T$1003)</f>
        <v>598.3030275719467</v>
      </c>
      <c r="P10645" s="42">
        <f t="shared" si="498"/>
        <v>0.70502254325829716</v>
      </c>
      <c r="Q10645" s="42">
        <f t="shared" si="500"/>
        <v>0.48870499803789158</v>
      </c>
    </row>
    <row r="10646" spans="5:17" x14ac:dyDescent="0.2">
      <c r="E10646" s="15" t="s">
        <v>5371</v>
      </c>
      <c r="F10646" s="21">
        <v>6.9913718384991217</v>
      </c>
      <c r="G10646" s="21">
        <v>6.9722180351607728</v>
      </c>
      <c r="H10646" s="24">
        <v>5.8643712488909337E-2</v>
      </c>
      <c r="I10646" s="3">
        <f t="shared" si="499"/>
        <v>585.73999999997636</v>
      </c>
      <c r="J10646" s="3">
        <f>INDEX(PowerArray,MIN(MaximumPowerIndex,ROUND(G10646*100,0)))</f>
        <v>581.21999999997649</v>
      </c>
      <c r="K10646" s="3">
        <f>MIN(J10646-M10646+N10646,'Power Look Up'!$F$4)</f>
        <v>569.6949980967197</v>
      </c>
      <c r="M10646" s="50">
        <f t="array" ref="M10646">_xlfn.SUM(_xlfn.NORM.DIST($S$3:$S$1003,$G10646,$P10646,FALSE)*WindSpeedStep*$T$3:$T$1003)</f>
        <v>587.08725949396432</v>
      </c>
      <c r="N10646" s="50">
        <f t="array" ref="N10646">_xlfn.SUM(_xlfn.NORM.DIST($S$3:$S$1003,$G10646,$Q10646,FALSE)*WindSpeedStep*$T$3:$T$1003)</f>
        <v>575.56225759070753</v>
      </c>
      <c r="P10646" s="42">
        <f t="shared" si="498"/>
        <v>0.69722180351607732</v>
      </c>
      <c r="Q10646" s="42">
        <f t="shared" si="500"/>
        <v>0.40887674986395672</v>
      </c>
    </row>
    <row r="10647" spans="5:17" x14ac:dyDescent="0.2">
      <c r="E10647" s="15" t="s">
        <v>5372</v>
      </c>
      <c r="F10647" s="21">
        <v>6.9876386604823084</v>
      </c>
      <c r="G10647" s="21">
        <v>6.9861525379282545</v>
      </c>
      <c r="H10647" s="24">
        <v>6.4399437616160252E-2</v>
      </c>
      <c r="I10647" s="3">
        <f t="shared" si="499"/>
        <v>585.73999999997636</v>
      </c>
      <c r="J10647" s="3">
        <f>INDEX(PowerArray,MIN(MaximumPowerIndex,ROUND(G10647*100,0)))</f>
        <v>585.73999999997636</v>
      </c>
      <c r="K10647" s="3">
        <f>MIN(J10647-M10647+N10647,'Power Look Up'!$F$4)</f>
        <v>575.48030382866716</v>
      </c>
      <c r="M10647" s="50">
        <f t="array" ref="M10647">_xlfn.SUM(_xlfn.NORM.DIST($S$3:$S$1003,$G10647,$P10647,FALSE)*WindSpeedStep*$T$3:$T$1003)</f>
        <v>590.71359202667509</v>
      </c>
      <c r="N10647" s="50">
        <f t="array" ref="N10647">_xlfn.SUM(_xlfn.NORM.DIST($S$3:$S$1003,$G10647,$Q10647,FALSE)*WindSpeedStep*$T$3:$T$1003)</f>
        <v>580.45389585536589</v>
      </c>
      <c r="P10647" s="42">
        <f t="shared" si="498"/>
        <v>0.69861525379282552</v>
      </c>
      <c r="Q10647" s="42">
        <f t="shared" si="500"/>
        <v>0.44990429454329023</v>
      </c>
    </row>
    <row r="10648" spans="5:17" x14ac:dyDescent="0.2">
      <c r="E10648" s="15" t="s">
        <v>5373</v>
      </c>
      <c r="F10648" s="21">
        <v>6.6813996902587336</v>
      </c>
      <c r="G10648" s="21">
        <v>6.6762077104641531</v>
      </c>
      <c r="H10648" s="24">
        <v>7.7828003727743358E-2</v>
      </c>
      <c r="I10648" s="3">
        <f t="shared" si="499"/>
        <v>515.67999999997789</v>
      </c>
      <c r="J10648" s="3">
        <f>INDEX(PowerArray,MIN(MaximumPowerIndex,ROUND(G10648*100,0)))</f>
        <v>515.67999999997789</v>
      </c>
      <c r="K10648" s="3">
        <f>MIN(J10648-M10648+N10648,'Power Look Up'!$F$4)</f>
        <v>509.63123683863762</v>
      </c>
      <c r="M10648" s="50">
        <f t="array" ref="M10648">_xlfn.SUM(_xlfn.NORM.DIST($S$3:$S$1003,$G10648,$P10648,FALSE)*WindSpeedStep*$T$3:$T$1003)</f>
        <v>513.33308284796465</v>
      </c>
      <c r="N10648" s="50">
        <f t="array" ref="N10648">_xlfn.SUM(_xlfn.NORM.DIST($S$3:$S$1003,$G10648,$Q10648,FALSE)*WindSpeedStep*$T$3:$T$1003)</f>
        <v>507.28431968662437</v>
      </c>
      <c r="P10648" s="42">
        <f t="shared" si="498"/>
        <v>0.66762077104641537</v>
      </c>
      <c r="Q10648" s="42">
        <f t="shared" si="500"/>
        <v>0.51959591857719301</v>
      </c>
    </row>
    <row r="10649" spans="5:17" x14ac:dyDescent="0.2">
      <c r="E10649" s="15" t="s">
        <v>5374</v>
      </c>
      <c r="F10649" s="21">
        <v>6.6452145289924722</v>
      </c>
      <c r="G10649" s="21">
        <v>6.6403220257810434</v>
      </c>
      <c r="H10649" s="24">
        <v>6.3203377132156957E-2</v>
      </c>
      <c r="I10649" s="3">
        <f t="shared" si="499"/>
        <v>508.89999999997804</v>
      </c>
      <c r="J10649" s="3">
        <f>INDEX(PowerArray,MIN(MaximumPowerIndex,ROUND(G10649*100,0)))</f>
        <v>506.63999999997804</v>
      </c>
      <c r="K10649" s="3">
        <f>MIN(J10649-M10649+N10649,'Power Look Up'!$F$4)</f>
        <v>497.56573324949051</v>
      </c>
      <c r="M10649" s="50">
        <f t="array" ref="M10649">_xlfn.SUM(_xlfn.NORM.DIST($S$3:$S$1003,$G10649,$P10649,FALSE)*WindSpeedStep*$T$3:$T$1003)</f>
        <v>504.81300244897409</v>
      </c>
      <c r="N10649" s="50">
        <f t="array" ref="N10649">_xlfn.SUM(_xlfn.NORM.DIST($S$3:$S$1003,$G10649,$Q10649,FALSE)*WindSpeedStep*$T$3:$T$1003)</f>
        <v>495.73873569848655</v>
      </c>
      <c r="P10649" s="42">
        <f t="shared" si="498"/>
        <v>0.66403220257810436</v>
      </c>
      <c r="Q10649" s="42">
        <f t="shared" si="500"/>
        <v>0.41969077727440773</v>
      </c>
    </row>
    <row r="10650" spans="5:17" x14ac:dyDescent="0.2">
      <c r="E10650" s="15" t="s">
        <v>5375</v>
      </c>
      <c r="F10650" s="21">
        <v>6.8117971856814377</v>
      </c>
      <c r="G10650" s="21">
        <v>6.8160203650877165</v>
      </c>
      <c r="H10650" s="24">
        <v>7.4870109326218987E-2</v>
      </c>
      <c r="I10650" s="3">
        <f t="shared" si="499"/>
        <v>545.05999999997721</v>
      </c>
      <c r="J10650" s="3">
        <f>INDEX(PowerArray,MIN(MaximumPowerIndex,ROUND(G10650*100,0)))</f>
        <v>547.3199999999772</v>
      </c>
      <c r="K10650" s="3">
        <f>MIN(J10650-M10650+N10650,'Power Look Up'!$F$4)</f>
        <v>540.15024053783065</v>
      </c>
      <c r="M10650" s="50">
        <f t="array" ref="M10650">_xlfn.SUM(_xlfn.NORM.DIST($S$3:$S$1003,$G10650,$P10650,FALSE)*WindSpeedStep*$T$3:$T$1003)</f>
        <v>547.39203845130169</v>
      </c>
      <c r="N10650" s="50">
        <f t="array" ref="N10650">_xlfn.SUM(_xlfn.NORM.DIST($S$3:$S$1003,$G10650,$Q10650,FALSE)*WindSpeedStep*$T$3:$T$1003)</f>
        <v>540.22227898915514</v>
      </c>
      <c r="P10650" s="42">
        <f t="shared" si="498"/>
        <v>0.68160203650877171</v>
      </c>
      <c r="Q10650" s="42">
        <f t="shared" si="500"/>
        <v>0.51031618990385241</v>
      </c>
    </row>
    <row r="10651" spans="5:17" x14ac:dyDescent="0.2">
      <c r="E10651" s="15" t="s">
        <v>5376</v>
      </c>
      <c r="F10651" s="21">
        <v>6.7982589678118082</v>
      </c>
      <c r="G10651" s="21">
        <v>6.8498026260512299</v>
      </c>
      <c r="H10651" s="24">
        <v>7.9432102036238364E-2</v>
      </c>
      <c r="I10651" s="3">
        <f t="shared" si="499"/>
        <v>542.79999999997722</v>
      </c>
      <c r="J10651" s="3">
        <f>INDEX(PowerArray,MIN(MaximumPowerIndex,ROUND(G10651*100,0)))</f>
        <v>554.09999999997706</v>
      </c>
      <c r="K10651" s="3">
        <f>MIN(J10651-M10651+N10651,'Power Look Up'!$F$4)</f>
        <v>548.01311735988168</v>
      </c>
      <c r="M10651" s="50">
        <f t="array" ref="M10651">_xlfn.SUM(_xlfn.NORM.DIST($S$3:$S$1003,$G10651,$P10651,FALSE)*WindSpeedStep*$T$3:$T$1003)</f>
        <v>555.82938646589241</v>
      </c>
      <c r="N10651" s="50">
        <f t="array" ref="N10651">_xlfn.SUM(_xlfn.NORM.DIST($S$3:$S$1003,$G10651,$Q10651,FALSE)*WindSpeedStep*$T$3:$T$1003)</f>
        <v>549.74250382579703</v>
      </c>
      <c r="P10651" s="42">
        <f t="shared" si="498"/>
        <v>0.68498026260512301</v>
      </c>
      <c r="Q10651" s="42">
        <f t="shared" si="500"/>
        <v>0.5440942211205948</v>
      </c>
    </row>
    <row r="10652" spans="5:17" x14ac:dyDescent="0.2">
      <c r="E10652" s="15" t="s">
        <v>5377</v>
      </c>
      <c r="F10652" s="21">
        <v>7.2015181735442475</v>
      </c>
      <c r="G10652" s="21">
        <v>7.1802658131983472</v>
      </c>
      <c r="H10652" s="24">
        <v>6.2486824188424044E-2</v>
      </c>
      <c r="I10652" s="3">
        <f t="shared" si="499"/>
        <v>648.19999999996719</v>
      </c>
      <c r="J10652" s="3">
        <f>INDEX(PowerArray,MIN(MaximumPowerIndex,ROUND(G10652*100,0)))</f>
        <v>642.17999999996732</v>
      </c>
      <c r="K10652" s="3">
        <f>MIN(J10652-M10652+N10652,'Power Look Up'!$F$4)</f>
        <v>630.82701463785679</v>
      </c>
      <c r="M10652" s="50">
        <f t="array" ref="M10652">_xlfn.SUM(_xlfn.NORM.DIST($S$3:$S$1003,$G10652,$P10652,FALSE)*WindSpeedStep*$T$3:$T$1003)</f>
        <v>642.69289914590161</v>
      </c>
      <c r="N10652" s="50">
        <f t="array" ref="N10652">_xlfn.SUM(_xlfn.NORM.DIST($S$3:$S$1003,$G10652,$Q10652,FALSE)*WindSpeedStep*$T$3:$T$1003)</f>
        <v>631.33991378379108</v>
      </c>
      <c r="P10652" s="42">
        <f t="shared" si="498"/>
        <v>0.71802658131983477</v>
      </c>
      <c r="Q10652" s="42">
        <f t="shared" si="500"/>
        <v>0.4486720074954767</v>
      </c>
    </row>
    <row r="10653" spans="5:17" x14ac:dyDescent="0.2">
      <c r="E10653" s="15" t="s">
        <v>5378</v>
      </c>
      <c r="F10653" s="21">
        <v>7.3445131824518448</v>
      </c>
      <c r="G10653" s="21">
        <v>7.3726811490902335</v>
      </c>
      <c r="H10653" s="24">
        <v>7.0801152790144026E-2</v>
      </c>
      <c r="I10653" s="3">
        <f t="shared" si="499"/>
        <v>690.33999999996627</v>
      </c>
      <c r="J10653" s="3">
        <f>INDEX(PowerArray,MIN(MaximumPowerIndex,ROUND(G10653*100,0)))</f>
        <v>699.36999999996613</v>
      </c>
      <c r="K10653" s="3">
        <f>MIN(J10653-M10653+N10653,'Power Look Up'!$F$4)</f>
        <v>689.53600587383676</v>
      </c>
      <c r="M10653" s="50">
        <f t="array" ref="M10653">_xlfn.SUM(_xlfn.NORM.DIST($S$3:$S$1003,$G10653,$P10653,FALSE)*WindSpeedStep*$T$3:$T$1003)</f>
        <v>696.93855536756234</v>
      </c>
      <c r="N10653" s="50">
        <f t="array" ref="N10653">_xlfn.SUM(_xlfn.NORM.DIST($S$3:$S$1003,$G10653,$Q10653,FALSE)*WindSpeedStep*$T$3:$T$1003)</f>
        <v>687.10456124143298</v>
      </c>
      <c r="P10653" s="42">
        <f t="shared" si="498"/>
        <v>0.73726811490902344</v>
      </c>
      <c r="Q10653" s="42">
        <f t="shared" si="500"/>
        <v>0.52199432450975225</v>
      </c>
    </row>
    <row r="10654" spans="5:17" x14ac:dyDescent="0.2">
      <c r="E10654" s="15" t="s">
        <v>5379</v>
      </c>
      <c r="F10654" s="21">
        <v>7.1555554958090504</v>
      </c>
      <c r="G10654" s="21">
        <v>7.1539196218188934</v>
      </c>
      <c r="H10654" s="24">
        <v>7.6863354679050491E-2</v>
      </c>
      <c r="I10654" s="3">
        <f t="shared" si="499"/>
        <v>636.15999999996745</v>
      </c>
      <c r="J10654" s="3">
        <f>INDEX(PowerArray,MIN(MaximumPowerIndex,ROUND(G10654*100,0)))</f>
        <v>633.14999999996746</v>
      </c>
      <c r="K10654" s="3">
        <f>MIN(J10654-M10654+N10654,'Power Look Up'!$F$4)</f>
        <v>625.62657264523205</v>
      </c>
      <c r="M10654" s="50">
        <f t="array" ref="M10654">_xlfn.SUM(_xlfn.NORM.DIST($S$3:$S$1003,$G10654,$P10654,FALSE)*WindSpeedStep*$T$3:$T$1003)</f>
        <v>635.47712600299565</v>
      </c>
      <c r="N10654" s="50">
        <f t="array" ref="N10654">_xlfn.SUM(_xlfn.NORM.DIST($S$3:$S$1003,$G10654,$Q10654,FALSE)*WindSpeedStep*$T$3:$T$1003)</f>
        <v>627.95369864826023</v>
      </c>
      <c r="P10654" s="42">
        <f t="shared" si="498"/>
        <v>0.71539196218188938</v>
      </c>
      <c r="Q10654" s="42">
        <f t="shared" si="500"/>
        <v>0.54987426123728433</v>
      </c>
    </row>
    <row r="10655" spans="5:17" x14ac:dyDescent="0.2">
      <c r="E10655" s="15" t="s">
        <v>5380</v>
      </c>
      <c r="F10655" s="21">
        <v>6.4025009736132645</v>
      </c>
      <c r="G10655" s="21">
        <v>6.4461695031648718</v>
      </c>
      <c r="H10655" s="24">
        <v>7.9656372111753151E-2</v>
      </c>
      <c r="I10655" s="3">
        <f t="shared" si="499"/>
        <v>452.39999999997917</v>
      </c>
      <c r="J10655" s="3">
        <f>INDEX(PowerArray,MIN(MaximumPowerIndex,ROUND(G10655*100,0)))</f>
        <v>463.69999999997896</v>
      </c>
      <c r="K10655" s="3">
        <f>MIN(J10655-M10655+N10655,'Power Look Up'!$F$4)</f>
        <v>458.69980524693563</v>
      </c>
      <c r="M10655" s="50">
        <f t="array" ref="M10655">_xlfn.SUM(_xlfn.NORM.DIST($S$3:$S$1003,$G10655,$P10655,FALSE)*WindSpeedStep*$T$3:$T$1003)</f>
        <v>460.26309321180605</v>
      </c>
      <c r="N10655" s="50">
        <f t="array" ref="N10655">_xlfn.SUM(_xlfn.NORM.DIST($S$3:$S$1003,$G10655,$Q10655,FALSE)*WindSpeedStep*$T$3:$T$1003)</f>
        <v>455.26289845876272</v>
      </c>
      <c r="P10655" s="42">
        <f t="shared" si="498"/>
        <v>0.64461695031648725</v>
      </c>
      <c r="Q10655" s="42">
        <f t="shared" ref="Q10655:Q10718" si="501">G10655*H10655</f>
        <v>0.51347847663953594</v>
      </c>
    </row>
    <row r="10656" spans="5:17" x14ac:dyDescent="0.2">
      <c r="E10656" s="15" t="s">
        <v>5381</v>
      </c>
      <c r="F10656" s="21">
        <v>6.5722429116216761</v>
      </c>
      <c r="G10656" s="21">
        <v>6.5946294681403685</v>
      </c>
      <c r="H10656" s="24">
        <v>6.6948225425744592E-2</v>
      </c>
      <c r="I10656" s="3">
        <f t="shared" si="499"/>
        <v>490.81999999997839</v>
      </c>
      <c r="J10656" s="3">
        <f>INDEX(PowerArray,MIN(MaximumPowerIndex,ROUND(G10656*100,0)))</f>
        <v>495.33999999997832</v>
      </c>
      <c r="K10656" s="3">
        <f>MIN(J10656-M10656+N10656,'Power Look Up'!$F$4)</f>
        <v>487.18518883518703</v>
      </c>
      <c r="M10656" s="50">
        <f t="array" ref="M10656">_xlfn.SUM(_xlfn.NORM.DIST($S$3:$S$1003,$G10656,$P10656,FALSE)*WindSpeedStep*$T$3:$T$1003)</f>
        <v>494.09453356864941</v>
      </c>
      <c r="N10656" s="50">
        <f t="array" ref="N10656">_xlfn.SUM(_xlfn.NORM.DIST($S$3:$S$1003,$G10656,$Q10656,FALSE)*WindSpeedStep*$T$3:$T$1003)</f>
        <v>485.93972240385813</v>
      </c>
      <c r="P10656" s="42">
        <f t="shared" si="498"/>
        <v>0.65946294681403694</v>
      </c>
      <c r="Q10656" s="42">
        <f t="shared" si="501"/>
        <v>0.44149874023231955</v>
      </c>
    </row>
    <row r="10657" spans="5:17" x14ac:dyDescent="0.2">
      <c r="E10657" s="15" t="s">
        <v>5382</v>
      </c>
      <c r="F10657" s="21">
        <v>6.5547988035885112</v>
      </c>
      <c r="G10657" s="21">
        <v>6.4943698968910226</v>
      </c>
      <c r="H10657" s="24">
        <v>6.7126392919812608E-2</v>
      </c>
      <c r="I10657" s="3">
        <f t="shared" si="499"/>
        <v>486.29999999997847</v>
      </c>
      <c r="J10657" s="3">
        <f>INDEX(PowerArray,MIN(MaximumPowerIndex,ROUND(G10657*100,0)))</f>
        <v>472.73999999997875</v>
      </c>
      <c r="K10657" s="3">
        <f>MIN(J10657-M10657+N10657,'Power Look Up'!$F$4)</f>
        <v>465.02623909792487</v>
      </c>
      <c r="M10657" s="50">
        <f t="array" ref="M10657">_xlfn.SUM(_xlfn.NORM.DIST($S$3:$S$1003,$G10657,$P10657,FALSE)*WindSpeedStep*$T$3:$T$1003)</f>
        <v>471.08176882679112</v>
      </c>
      <c r="N10657" s="50">
        <f t="array" ref="N10657">_xlfn.SUM(_xlfn.NORM.DIST($S$3:$S$1003,$G10657,$Q10657,FALSE)*WindSpeedStep*$T$3:$T$1003)</f>
        <v>463.36800792473724</v>
      </c>
      <c r="P10657" s="42">
        <f t="shared" si="498"/>
        <v>0.64943698968910235</v>
      </c>
      <c r="Q10657" s="42">
        <f t="shared" si="501"/>
        <v>0.43594362546530968</v>
      </c>
    </row>
    <row r="10658" spans="5:17" x14ac:dyDescent="0.2">
      <c r="E10658" s="15" t="s">
        <v>5383</v>
      </c>
      <c r="F10658" s="21">
        <v>5.86</v>
      </c>
      <c r="G10658" s="21">
        <v>5.8142304077025049</v>
      </c>
      <c r="H10658" s="24">
        <v>0.11092150170648464</v>
      </c>
      <c r="I10658" s="3">
        <f t="shared" si="499"/>
        <v>339.31999999998698</v>
      </c>
      <c r="J10658" s="3">
        <f>INDEX(PowerArray,MIN(MaximumPowerIndex,ROUND(G10658*100,0)))</f>
        <v>331.21999999998712</v>
      </c>
      <c r="K10658" s="3">
        <f>MIN(J10658-M10658+N10658,'Power Look Up'!$F$4)</f>
        <v>332.9792130019863</v>
      </c>
      <c r="M10658" s="50">
        <f t="array" ref="M10658">_xlfn.SUM(_xlfn.NORM.DIST($S$3:$S$1003,$G10658,$P10658,FALSE)*WindSpeedStep*$T$3:$T$1003)</f>
        <v>332.19573067361387</v>
      </c>
      <c r="N10658" s="50">
        <f t="array" ref="N10658">_xlfn.SUM(_xlfn.NORM.DIST($S$3:$S$1003,$G10658,$Q10658,FALSE)*WindSpeedStep*$T$3:$T$1003)</f>
        <v>333.95494367561304</v>
      </c>
      <c r="P10658" s="42">
        <f t="shared" si="498"/>
        <v>0.58142304077025053</v>
      </c>
      <c r="Q10658" s="42">
        <f t="shared" si="501"/>
        <v>0.64492316808986827</v>
      </c>
    </row>
    <row r="10659" spans="5:17" x14ac:dyDescent="0.2">
      <c r="E10659" s="15" t="s">
        <v>5384</v>
      </c>
      <c r="F10659" s="21">
        <v>4.9914566824540989</v>
      </c>
      <c r="G10659" s="21">
        <v>5.0161577480468953</v>
      </c>
      <c r="H10659" s="24">
        <v>0.12821908326876189</v>
      </c>
      <c r="I10659" s="3">
        <f t="shared" si="499"/>
        <v>198.90999999999326</v>
      </c>
      <c r="J10659" s="3">
        <f>INDEX(PowerArray,MIN(MaximumPowerIndex,ROUND(G10659*100,0)))</f>
        <v>203.23999999998986</v>
      </c>
      <c r="K10659" s="3">
        <f>MIN(J10659-M10659+N10659,'Power Look Up'!$F$4)</f>
        <v>204.94139696181222</v>
      </c>
      <c r="M10659" s="50">
        <f t="array" ref="M10659">_xlfn.SUM(_xlfn.NORM.DIST($S$3:$S$1003,$G10659,$P10659,FALSE)*WindSpeedStep*$T$3:$T$1003)</f>
        <v>197.15068432853002</v>
      </c>
      <c r="N10659" s="50">
        <f t="array" ref="N10659">_xlfn.SUM(_xlfn.NORM.DIST($S$3:$S$1003,$G10659,$Q10659,FALSE)*WindSpeedStep*$T$3:$T$1003)</f>
        <v>198.85208129035237</v>
      </c>
      <c r="P10659" s="42">
        <f t="shared" si="498"/>
        <v>0.50161577480468955</v>
      </c>
      <c r="Q10659" s="42">
        <f t="shared" si="501"/>
        <v>0.64316714798607</v>
      </c>
    </row>
    <row r="10660" spans="5:17" x14ac:dyDescent="0.2">
      <c r="E10660" s="15" t="s">
        <v>5385</v>
      </c>
      <c r="F10660" s="21">
        <v>4.9633363967034558</v>
      </c>
      <c r="G10660" s="21">
        <v>5.0247520293208101</v>
      </c>
      <c r="H10660" s="24">
        <v>0.11685687884972371</v>
      </c>
      <c r="I10660" s="3">
        <f t="shared" si="499"/>
        <v>195.63999999999334</v>
      </c>
      <c r="J10660" s="3">
        <f>INDEX(PowerArray,MIN(MaximumPowerIndex,ROUND(G10660*100,0)))</f>
        <v>203.23999999998986</v>
      </c>
      <c r="K10660" s="3">
        <f>MIN(J10660-M10660+N10660,'Power Look Up'!$F$4)</f>
        <v>204.02189122590559</v>
      </c>
      <c r="M10660" s="50">
        <f t="array" ref="M10660">_xlfn.SUM(_xlfn.NORM.DIST($S$3:$S$1003,$G10660,$P10660,FALSE)*WindSpeedStep*$T$3:$T$1003)</f>
        <v>198.53118704087547</v>
      </c>
      <c r="N10660" s="50">
        <f t="array" ref="N10660">_xlfn.SUM(_xlfn.NORM.DIST($S$3:$S$1003,$G10660,$Q10660,FALSE)*WindSpeedStep*$T$3:$T$1003)</f>
        <v>199.31307826679119</v>
      </c>
      <c r="P10660" s="42">
        <f t="shared" si="498"/>
        <v>0.50247520293208103</v>
      </c>
      <c r="Q10660" s="42">
        <f t="shared" si="501"/>
        <v>0.58717683914024521</v>
      </c>
    </row>
    <row r="10661" spans="5:17" x14ac:dyDescent="0.2">
      <c r="E10661" s="15" t="s">
        <v>5386</v>
      </c>
      <c r="F10661" s="21">
        <v>4.8456406223905244</v>
      </c>
      <c r="G10661" s="21">
        <v>4.9207932841007951</v>
      </c>
      <c r="H10661" s="24">
        <v>0.15065087506218433</v>
      </c>
      <c r="I10661" s="3">
        <f t="shared" si="499"/>
        <v>183.64999999999355</v>
      </c>
      <c r="J10661" s="3">
        <f>INDEX(PowerArray,MIN(MaximumPowerIndex,ROUND(G10661*100,0)))</f>
        <v>191.27999999999341</v>
      </c>
      <c r="K10661" s="3">
        <f>MIN(J10661-M10661+N10661,'Power Look Up'!$F$4)</f>
        <v>195.89924149427713</v>
      </c>
      <c r="M10661" s="50">
        <f t="array" ref="M10661">_xlfn.SUM(_xlfn.NORM.DIST($S$3:$S$1003,$G10661,$P10661,FALSE)*WindSpeedStep*$T$3:$T$1003)</f>
        <v>181.87440828706673</v>
      </c>
      <c r="N10661" s="50">
        <f t="array" ref="N10661">_xlfn.SUM(_xlfn.NORM.DIST($S$3:$S$1003,$G10661,$Q10661,FALSE)*WindSpeedStep*$T$3:$T$1003)</f>
        <v>186.49364978135046</v>
      </c>
      <c r="P10661" s="42">
        <f t="shared" si="498"/>
        <v>0.49207932841007951</v>
      </c>
      <c r="Q10661" s="42">
        <f t="shared" si="501"/>
        <v>0.74132181424990462</v>
      </c>
    </row>
    <row r="10662" spans="5:17" x14ac:dyDescent="0.2">
      <c r="E10662" s="15" t="s">
        <v>5387</v>
      </c>
      <c r="F10662" s="21">
        <v>4.4420284832016472</v>
      </c>
      <c r="G10662" s="21">
        <v>4.5835680366297691</v>
      </c>
      <c r="H10662" s="24">
        <v>0.12831975349900623</v>
      </c>
      <c r="I10662" s="3">
        <f t="shared" si="499"/>
        <v>138.95999999999452</v>
      </c>
      <c r="J10662" s="3">
        <f>INDEX(PowerArray,MIN(MaximumPowerIndex,ROUND(G10662*100,0)))</f>
        <v>154.2199999999942</v>
      </c>
      <c r="K10662" s="3">
        <f>MIN(J10662-M10662+N10662,'Power Look Up'!$F$4)</f>
        <v>157.69095116525278</v>
      </c>
      <c r="M10662" s="50">
        <f t="array" ref="M10662">_xlfn.SUM(_xlfn.NORM.DIST($S$3:$S$1003,$G10662,$P10662,FALSE)*WindSpeedStep*$T$3:$T$1003)</f>
        <v>128.72605459135977</v>
      </c>
      <c r="N10662" s="50">
        <f t="array" ref="N10662">_xlfn.SUM(_xlfn.NORM.DIST($S$3:$S$1003,$G10662,$Q10662,FALSE)*WindSpeedStep*$T$3:$T$1003)</f>
        <v>132.19700575661835</v>
      </c>
      <c r="P10662" s="42">
        <f t="shared" si="498"/>
        <v>0.45835680366297693</v>
      </c>
      <c r="Q10662" s="42">
        <f t="shared" si="501"/>
        <v>0.58816232060625595</v>
      </c>
    </row>
    <row r="10663" spans="5:17" x14ac:dyDescent="0.2">
      <c r="E10663" s="15" t="s">
        <v>5388</v>
      </c>
      <c r="F10663" s="21">
        <v>4.3946896219352078</v>
      </c>
      <c r="G10663" s="21">
        <v>4.5091250176070838</v>
      </c>
      <c r="H10663" s="24">
        <v>0.14107936016809808</v>
      </c>
      <c r="I10663" s="3">
        <f t="shared" si="499"/>
        <v>133.50999999999465</v>
      </c>
      <c r="J10663" s="3">
        <f>INDEX(PowerArray,MIN(MaximumPowerIndex,ROUND(G10663*100,0)))</f>
        <v>146.58999999999435</v>
      </c>
      <c r="K10663" s="3">
        <f>MIN(J10663-M10663+N10663,'Power Look Up'!$F$4)</f>
        <v>152.73280410795635</v>
      </c>
      <c r="M10663" s="50">
        <f t="array" ref="M10663">_xlfn.SUM(_xlfn.NORM.DIST($S$3:$S$1003,$G10663,$P10663,FALSE)*WindSpeedStep*$T$3:$T$1003)</f>
        <v>117.35637214411017</v>
      </c>
      <c r="N10663" s="50">
        <f t="array" ref="N10663">_xlfn.SUM(_xlfn.NORM.DIST($S$3:$S$1003,$G10663,$Q10663,FALSE)*WindSpeedStep*$T$3:$T$1003)</f>
        <v>123.49917625207217</v>
      </c>
      <c r="P10663" s="42">
        <f t="shared" si="498"/>
        <v>0.45091250176070841</v>
      </c>
      <c r="Q10663" s="42">
        <f t="shared" si="501"/>
        <v>0.63614447240197136</v>
      </c>
    </row>
    <row r="10664" spans="5:17" x14ac:dyDescent="0.2">
      <c r="E10664" s="15" t="s">
        <v>5389</v>
      </c>
      <c r="F10664" s="21">
        <v>4.2929389295180993</v>
      </c>
      <c r="G10664" s="21">
        <v>4.4517160661367274</v>
      </c>
      <c r="H10664" s="24">
        <v>0.16072905096682924</v>
      </c>
      <c r="I10664" s="3">
        <f t="shared" si="499"/>
        <v>122.60999999999487</v>
      </c>
      <c r="J10664" s="3">
        <f>INDEX(PowerArray,MIN(MaximumPowerIndex,ROUND(G10664*100,0)))</f>
        <v>140.0499999999945</v>
      </c>
      <c r="K10664" s="3">
        <f>MIN(J10664-M10664+N10664,'Power Look Up'!$F$4)</f>
        <v>150.57067357113556</v>
      </c>
      <c r="M10664" s="50">
        <f t="array" ref="M10664">_xlfn.SUM(_xlfn.NORM.DIST($S$3:$S$1003,$G10664,$P10664,FALSE)*WindSpeedStep*$T$3:$T$1003)</f>
        <v>108.75065971390048</v>
      </c>
      <c r="N10664" s="50">
        <f t="array" ref="N10664">_xlfn.SUM(_xlfn.NORM.DIST($S$3:$S$1003,$G10664,$Q10664,FALSE)*WindSpeedStep*$T$3:$T$1003)</f>
        <v>119.27133328504155</v>
      </c>
      <c r="P10664" s="42">
        <f t="shared" si="498"/>
        <v>0.44517160661367278</v>
      </c>
      <c r="Q10664" s="42">
        <f t="shared" si="501"/>
        <v>0.7155200984839426</v>
      </c>
    </row>
    <row r="10665" spans="5:17" x14ac:dyDescent="0.2">
      <c r="E10665" s="15" t="s">
        <v>5390</v>
      </c>
      <c r="F10665" s="21">
        <v>5.7047391796755127</v>
      </c>
      <c r="G10665" s="21">
        <v>5.7500916031935789</v>
      </c>
      <c r="H10665" s="24">
        <v>0.13497549594262043</v>
      </c>
      <c r="I10665" s="3">
        <f t="shared" si="499"/>
        <v>313.39999999998753</v>
      </c>
      <c r="J10665" s="3">
        <f>INDEX(PowerArray,MIN(MaximumPowerIndex,ROUND(G10665*100,0)))</f>
        <v>321.49999999998732</v>
      </c>
      <c r="K10665" s="3">
        <f>MIN(J10665-M10665+N10665,'Power Look Up'!$F$4)</f>
        <v>327.28008848855262</v>
      </c>
      <c r="M10665" s="50">
        <f t="array" ref="M10665">_xlfn.SUM(_xlfn.NORM.DIST($S$3:$S$1003,$G10665,$P10665,FALSE)*WindSpeedStep*$T$3:$T$1003)</f>
        <v>320.49200626696978</v>
      </c>
      <c r="N10665" s="50">
        <f t="array" ref="N10665">_xlfn.SUM(_xlfn.NORM.DIST($S$3:$S$1003,$G10665,$Q10665,FALSE)*WindSpeedStep*$T$3:$T$1003)</f>
        <v>326.27209475553508</v>
      </c>
      <c r="P10665" s="42">
        <f t="shared" si="498"/>
        <v>0.57500916031935789</v>
      </c>
      <c r="Q10665" s="42">
        <f t="shared" si="501"/>
        <v>0.77612146585655073</v>
      </c>
    </row>
    <row r="10666" spans="5:17" x14ac:dyDescent="0.2">
      <c r="E10666" s="15" t="s">
        <v>5391</v>
      </c>
      <c r="F10666" s="21">
        <v>3.7210562067030368</v>
      </c>
      <c r="G10666" s="21">
        <v>4.0586724969100461</v>
      </c>
      <c r="H10666" s="24">
        <v>0.15586972294457671</v>
      </c>
      <c r="I10666" s="3">
        <f t="shared" si="499"/>
        <v>65.519999999996784</v>
      </c>
      <c r="J10666" s="3">
        <f>INDEX(PowerArray,MIN(MaximumPowerIndex,ROUND(G10666*100,0)))</f>
        <v>97.539999999995402</v>
      </c>
      <c r="K10666" s="3">
        <f>MIN(J10666-M10666+N10666,'Power Look Up'!$F$4)</f>
        <v>110.30523337161399</v>
      </c>
      <c r="M10666" s="50">
        <f t="array" ref="M10666">_xlfn.SUM(_xlfn.NORM.DIST($S$3:$S$1003,$G10666,$P10666,FALSE)*WindSpeedStep*$T$3:$T$1003)</f>
        <v>56.582391227314432</v>
      </c>
      <c r="N10666" s="50">
        <f t="array" ref="N10666">_xlfn.SUM(_xlfn.NORM.DIST($S$3:$S$1003,$G10666,$Q10666,FALSE)*WindSpeedStep*$T$3:$T$1003)</f>
        <v>69.347624598933024</v>
      </c>
      <c r="P10666" s="42">
        <f t="shared" si="498"/>
        <v>0.40586724969100463</v>
      </c>
      <c r="Q10666" s="42">
        <f t="shared" si="501"/>
        <v>0.63262415761614221</v>
      </c>
    </row>
    <row r="10667" spans="5:17" x14ac:dyDescent="0.2">
      <c r="E10667" s="15" t="s">
        <v>5392</v>
      </c>
      <c r="F10667" s="21">
        <v>3.63</v>
      </c>
      <c r="G10667" s="21">
        <v>3.9198048531708434</v>
      </c>
      <c r="H10667" s="24">
        <v>0.14600550964187328</v>
      </c>
      <c r="I10667" s="3">
        <f t="shared" si="499"/>
        <v>57.329999999996957</v>
      </c>
      <c r="J10667" s="3">
        <f>INDEX(PowerArray,MIN(MaximumPowerIndex,ROUND(G10667*100,0)))</f>
        <v>83.719999999996404</v>
      </c>
      <c r="K10667" s="3">
        <f>MIN(J10667-M10667+N10667,'Power Look Up'!$F$4)</f>
        <v>93.967736004858068</v>
      </c>
      <c r="M10667" s="50">
        <f t="array" ref="M10667">_xlfn.SUM(_xlfn.NORM.DIST($S$3:$S$1003,$G10667,$P10667,FALSE)*WindSpeedStep*$T$3:$T$1003)</f>
        <v>42.412155081102888</v>
      </c>
      <c r="N10667" s="50">
        <f t="array" ref="N10667">_xlfn.SUM(_xlfn.NORM.DIST($S$3:$S$1003,$G10667,$Q10667,FALSE)*WindSpeedStep*$T$3:$T$1003)</f>
        <v>52.659891085964553</v>
      </c>
      <c r="P10667" s="42">
        <f t="shared" si="498"/>
        <v>0.39198048531708435</v>
      </c>
      <c r="Q10667" s="42">
        <f t="shared" si="501"/>
        <v>0.57231310528389723</v>
      </c>
    </row>
    <row r="10668" spans="5:17" x14ac:dyDescent="0.2">
      <c r="E10668" s="15" t="s">
        <v>5393</v>
      </c>
      <c r="F10668" s="21">
        <v>5.7153909497321917</v>
      </c>
      <c r="G10668" s="21">
        <v>5.841522015403112</v>
      </c>
      <c r="H10668" s="24">
        <v>0.20646006727768845</v>
      </c>
      <c r="I10668" s="3">
        <f t="shared" si="499"/>
        <v>316.63999999998742</v>
      </c>
      <c r="J10668" s="3">
        <f>INDEX(PowerArray,MIN(MaximumPowerIndex,ROUND(G10668*100,0)))</f>
        <v>336.07999999998702</v>
      </c>
      <c r="K10668" s="3">
        <f>MIN(J10668-M10668+N10668,'Power Look Up'!$F$4)</f>
        <v>363.4643492294083</v>
      </c>
      <c r="M10668" s="50">
        <f t="array" ref="M10668">_xlfn.SUM(_xlfn.NORM.DIST($S$3:$S$1003,$G10668,$P10668,FALSE)*WindSpeedStep*$T$3:$T$1003)</f>
        <v>337.23990929475059</v>
      </c>
      <c r="N10668" s="50">
        <f t="array" ref="N10668">_xlfn.SUM(_xlfn.NORM.DIST($S$3:$S$1003,$G10668,$Q10668,FALSE)*WindSpeedStep*$T$3:$T$1003)</f>
        <v>364.62425852417186</v>
      </c>
      <c r="P10668" s="42">
        <f t="shared" si="498"/>
        <v>0.58415220154031122</v>
      </c>
      <c r="Q10668" s="42">
        <f t="shared" si="501"/>
        <v>1.2060410283042247</v>
      </c>
    </row>
    <row r="10669" spans="5:17" x14ac:dyDescent="0.2">
      <c r="E10669" s="15" t="s">
        <v>5394</v>
      </c>
      <c r="F10669" s="21">
        <v>7.8606402334704448</v>
      </c>
      <c r="G10669" s="21">
        <v>7.7445895911273013</v>
      </c>
      <c r="H10669" s="24">
        <v>8.5234787510965554E-2</v>
      </c>
      <c r="I10669" s="3">
        <f t="shared" si="499"/>
        <v>846.85999999996295</v>
      </c>
      <c r="J10669" s="3">
        <f>INDEX(PowerArray,MIN(MaximumPowerIndex,ROUND(G10669*100,0)))</f>
        <v>810.73999999996374</v>
      </c>
      <c r="K10669" s="3">
        <f>MIN(J10669-M10669+N10669,'Power Look Up'!$F$4)</f>
        <v>804.61242222430224</v>
      </c>
      <c r="M10669" s="50">
        <f t="array" ref="M10669">_xlfn.SUM(_xlfn.NORM.DIST($S$3:$S$1003,$G10669,$P10669,FALSE)*WindSpeedStep*$T$3:$T$1003)</f>
        <v>809.60984669180209</v>
      </c>
      <c r="N10669" s="50">
        <f t="array" ref="N10669">_xlfn.SUM(_xlfn.NORM.DIST($S$3:$S$1003,$G10669,$Q10669,FALSE)*WindSpeedStep*$T$3:$T$1003)</f>
        <v>803.48226891614058</v>
      </c>
      <c r="P10669" s="42">
        <f t="shared" si="498"/>
        <v>0.77445895911273022</v>
      </c>
      <c r="Q10669" s="42">
        <f t="shared" si="501"/>
        <v>0.66010844815937109</v>
      </c>
    </row>
    <row r="10670" spans="5:17" x14ac:dyDescent="0.2">
      <c r="E10670" s="15" t="s">
        <v>5395</v>
      </c>
      <c r="F10670" s="21">
        <v>7.648692068461183</v>
      </c>
      <c r="G10670" s="21">
        <v>7.5765232602339072</v>
      </c>
      <c r="H10670" s="24">
        <v>8.6289262803697031E-2</v>
      </c>
      <c r="I10670" s="3">
        <f t="shared" si="499"/>
        <v>783.64999999996428</v>
      </c>
      <c r="J10670" s="3">
        <f>INDEX(PowerArray,MIN(MaximumPowerIndex,ROUND(G10670*100,0)))</f>
        <v>762.57999999996468</v>
      </c>
      <c r="K10670" s="3">
        <f>MIN(J10670-M10670+N10670,'Power Look Up'!$F$4)</f>
        <v>757.17203009999912</v>
      </c>
      <c r="M10670" s="50">
        <f t="array" ref="M10670">_xlfn.SUM(_xlfn.NORM.DIST($S$3:$S$1003,$G10670,$P10670,FALSE)*WindSpeedStep*$T$3:$T$1003)</f>
        <v>757.40484595404416</v>
      </c>
      <c r="N10670" s="50">
        <f t="array" ref="N10670">_xlfn.SUM(_xlfn.NORM.DIST($S$3:$S$1003,$G10670,$Q10670,FALSE)*WindSpeedStep*$T$3:$T$1003)</f>
        <v>751.9968760540786</v>
      </c>
      <c r="P10670" s="42">
        <f t="shared" si="498"/>
        <v>0.75765232602339072</v>
      </c>
      <c r="Q10670" s="42">
        <f t="shared" si="501"/>
        <v>0.65377260674064708</v>
      </c>
    </row>
    <row r="10671" spans="5:17" x14ac:dyDescent="0.2">
      <c r="E10671" s="15" t="s">
        <v>5396</v>
      </c>
      <c r="F10671" s="21">
        <v>6.95</v>
      </c>
      <c r="G10671" s="21">
        <v>6.9426793647326495</v>
      </c>
      <c r="H10671" s="24">
        <v>0.12949640287769784</v>
      </c>
      <c r="I10671" s="3">
        <f t="shared" si="499"/>
        <v>576.69999999997663</v>
      </c>
      <c r="J10671" s="3">
        <f>INDEX(PowerArray,MIN(MaximumPowerIndex,ROUND(G10671*100,0)))</f>
        <v>574.43999999997664</v>
      </c>
      <c r="K10671" s="3">
        <f>MIN(J10671-M10671+N10671,'Power Look Up'!$F$4)</f>
        <v>585.68551805424045</v>
      </c>
      <c r="M10671" s="50">
        <f t="array" ref="M10671">_xlfn.SUM(_xlfn.NORM.DIST($S$3:$S$1003,$G10671,$P10671,FALSE)*WindSpeedStep*$T$3:$T$1003)</f>
        <v>579.44632590340905</v>
      </c>
      <c r="N10671" s="50">
        <f t="array" ref="N10671">_xlfn.SUM(_xlfn.NORM.DIST($S$3:$S$1003,$G10671,$Q10671,FALSE)*WindSpeedStep*$T$3:$T$1003)</f>
        <v>590.69184395767286</v>
      </c>
      <c r="P10671" s="42">
        <f t="shared" si="498"/>
        <v>0.69426793647326501</v>
      </c>
      <c r="Q10671" s="42">
        <f t="shared" si="501"/>
        <v>0.89905200406609853</v>
      </c>
    </row>
    <row r="10672" spans="5:17" x14ac:dyDescent="0.2">
      <c r="E10672" s="15" t="s">
        <v>5397</v>
      </c>
      <c r="F10672" s="21">
        <v>5.7376974037220041</v>
      </c>
      <c r="G10672" s="21">
        <v>5.8647762653311188</v>
      </c>
      <c r="H10672" s="24">
        <v>0.13594303517888892</v>
      </c>
      <c r="I10672" s="3">
        <f t="shared" si="499"/>
        <v>319.87999999998738</v>
      </c>
      <c r="J10672" s="3">
        <f>INDEX(PowerArray,MIN(MaximumPowerIndex,ROUND(G10672*100,0)))</f>
        <v>339.31999999998698</v>
      </c>
      <c r="K10672" s="3">
        <f>MIN(J10672-M10672+N10672,'Power Look Up'!$F$4)</f>
        <v>346.14855846876833</v>
      </c>
      <c r="M10672" s="50">
        <f t="array" ref="M10672">_xlfn.SUM(_xlfn.NORM.DIST($S$3:$S$1003,$G10672,$P10672,FALSE)*WindSpeedStep*$T$3:$T$1003)</f>
        <v>341.56903455104276</v>
      </c>
      <c r="N10672" s="50">
        <f t="array" ref="N10672">_xlfn.SUM(_xlfn.NORM.DIST($S$3:$S$1003,$G10672,$Q10672,FALSE)*WindSpeedStep*$T$3:$T$1003)</f>
        <v>348.39759301982411</v>
      </c>
      <c r="P10672" s="42">
        <f t="shared" si="498"/>
        <v>0.58647762653311186</v>
      </c>
      <c r="Q10672" s="42">
        <f t="shared" si="501"/>
        <v>0.79727548615422106</v>
      </c>
    </row>
    <row r="10673" spans="5:17" x14ac:dyDescent="0.2">
      <c r="E10673" s="15" t="s">
        <v>5398</v>
      </c>
      <c r="F10673" s="21">
        <v>4.9256190889447318</v>
      </c>
      <c r="G10673" s="21">
        <v>5.0742677214246275</v>
      </c>
      <c r="H10673" s="24">
        <v>0.13196310722826449</v>
      </c>
      <c r="I10673" s="3">
        <f t="shared" si="499"/>
        <v>192.36999999999338</v>
      </c>
      <c r="J10673" s="3">
        <f>INDEX(PowerArray,MIN(MaximumPowerIndex,ROUND(G10673*100,0)))</f>
        <v>211.33999999998969</v>
      </c>
      <c r="K10673" s="3">
        <f>MIN(J10673-M10673+N10673,'Power Look Up'!$F$4)</f>
        <v>213.40789343416486</v>
      </c>
      <c r="M10673" s="50">
        <f t="array" ref="M10673">_xlfn.SUM(_xlfn.NORM.DIST($S$3:$S$1003,$G10673,$P10673,FALSE)*WindSpeedStep*$T$3:$T$1003)</f>
        <v>206.49825422810434</v>
      </c>
      <c r="N10673" s="50">
        <f t="array" ref="N10673">_xlfn.SUM(_xlfn.NORM.DIST($S$3:$S$1003,$G10673,$Q10673,FALSE)*WindSpeedStep*$T$3:$T$1003)</f>
        <v>208.56614766227952</v>
      </c>
      <c r="P10673" s="42">
        <f t="shared" si="498"/>
        <v>0.50742677214246279</v>
      </c>
      <c r="Q10673" s="42">
        <f t="shared" si="501"/>
        <v>0.66961613542727938</v>
      </c>
    </row>
    <row r="10674" spans="5:17" x14ac:dyDescent="0.2">
      <c r="E10674" s="15" t="s">
        <v>5399</v>
      </c>
      <c r="F10674" s="21">
        <v>4.9844141336953669</v>
      </c>
      <c r="G10674" s="21">
        <v>5.1417834544038161</v>
      </c>
      <c r="H10674" s="24">
        <v>0.19059411487858952</v>
      </c>
      <c r="I10674" s="3">
        <f t="shared" si="499"/>
        <v>197.81999999999329</v>
      </c>
      <c r="J10674" s="3">
        <f>INDEX(PowerArray,MIN(MaximumPowerIndex,ROUND(G10674*100,0)))</f>
        <v>222.67999999998943</v>
      </c>
      <c r="K10674" s="3">
        <f>MIN(J10674-M10674+N10674,'Power Look Up'!$F$4)</f>
        <v>235.08377371476328</v>
      </c>
      <c r="M10674" s="50">
        <f t="array" ref="M10674">_xlfn.SUM(_xlfn.NORM.DIST($S$3:$S$1003,$G10674,$P10674,FALSE)*WindSpeedStep*$T$3:$T$1003)</f>
        <v>217.40295349968795</v>
      </c>
      <c r="N10674" s="50">
        <f t="array" ref="N10674">_xlfn.SUM(_xlfn.NORM.DIST($S$3:$S$1003,$G10674,$Q10674,FALSE)*WindSpeedStep*$T$3:$T$1003)</f>
        <v>229.8067272144618</v>
      </c>
      <c r="P10674" s="42">
        <f t="shared" si="498"/>
        <v>0.51417834544038166</v>
      </c>
      <c r="Q10674" s="42">
        <f t="shared" si="501"/>
        <v>0.97999366638947172</v>
      </c>
    </row>
    <row r="10675" spans="5:17" x14ac:dyDescent="0.2">
      <c r="E10675" s="15" t="s">
        <v>5400</v>
      </c>
      <c r="F10675" s="21">
        <v>7.0834790439674045</v>
      </c>
      <c r="G10675" s="21">
        <v>7.0936375596754537</v>
      </c>
      <c r="H10675" s="24">
        <v>0.13552662385831116</v>
      </c>
      <c r="I10675" s="3">
        <f t="shared" si="499"/>
        <v>612.07999999996798</v>
      </c>
      <c r="J10675" s="3">
        <f>INDEX(PowerArray,MIN(MaximumPowerIndex,ROUND(G10675*100,0)))</f>
        <v>615.08999999996786</v>
      </c>
      <c r="K10675" s="3">
        <f>MIN(J10675-M10675+N10675,'Power Look Up'!$F$4)</f>
        <v>629.80936900407232</v>
      </c>
      <c r="M10675" s="50">
        <f t="array" ref="M10675">_xlfn.SUM(_xlfn.NORM.DIST($S$3:$S$1003,$G10675,$P10675,FALSE)*WindSpeedStep*$T$3:$T$1003)</f>
        <v>619.15741749103756</v>
      </c>
      <c r="N10675" s="50">
        <f t="array" ref="N10675">_xlfn.SUM(_xlfn.NORM.DIST($S$3:$S$1003,$G10675,$Q10675,FALSE)*WindSpeedStep*$T$3:$T$1003)</f>
        <v>633.87678649514203</v>
      </c>
      <c r="P10675" s="42">
        <f t="shared" si="498"/>
        <v>0.70936375596754542</v>
      </c>
      <c r="Q10675" s="42">
        <f t="shared" si="501"/>
        <v>0.96137674933732353</v>
      </c>
    </row>
    <row r="10676" spans="5:17" x14ac:dyDescent="0.2">
      <c r="E10676" s="15" t="s">
        <v>5401</v>
      </c>
      <c r="F10676" s="21">
        <v>5.8249371715922571</v>
      </c>
      <c r="G10676" s="21">
        <v>5.8553850005912453</v>
      </c>
      <c r="H10676" s="24">
        <v>0.18540972514983883</v>
      </c>
      <c r="I10676" s="3">
        <f t="shared" si="499"/>
        <v>332.83999999998707</v>
      </c>
      <c r="J10676" s="3">
        <f>INDEX(PowerArray,MIN(MaximumPowerIndex,ROUND(G10676*100,0)))</f>
        <v>339.31999999998698</v>
      </c>
      <c r="K10676" s="3">
        <f>MIN(J10676-M10676+N10676,'Power Look Up'!$F$4)</f>
        <v>359.51451604956964</v>
      </c>
      <c r="M10676" s="50">
        <f t="array" ref="M10676">_xlfn.SUM(_xlfn.NORM.DIST($S$3:$S$1003,$G10676,$P10676,FALSE)*WindSpeedStep*$T$3:$T$1003)</f>
        <v>339.81722464631861</v>
      </c>
      <c r="N10676" s="50">
        <f t="array" ref="N10676">_xlfn.SUM(_xlfn.NORM.DIST($S$3:$S$1003,$G10676,$Q10676,FALSE)*WindSpeedStep*$T$3:$T$1003)</f>
        <v>360.01174069590127</v>
      </c>
      <c r="P10676" s="42">
        <f t="shared" si="498"/>
        <v>0.58553850005912456</v>
      </c>
      <c r="Q10676" s="42">
        <f t="shared" si="501"/>
        <v>1.0856453236061117</v>
      </c>
    </row>
    <row r="10677" spans="5:17" x14ac:dyDescent="0.2">
      <c r="E10677" s="15" t="s">
        <v>5402</v>
      </c>
      <c r="F10677" s="21">
        <v>4.3964539958637445</v>
      </c>
      <c r="G10677" s="21">
        <v>4.5076353076235476</v>
      </c>
      <c r="H10677" s="24">
        <v>0.16604290655305295</v>
      </c>
      <c r="I10677" s="3">
        <f t="shared" si="499"/>
        <v>134.59999999999462</v>
      </c>
      <c r="J10677" s="3">
        <f>INDEX(PowerArray,MIN(MaximumPowerIndex,ROUND(G10677*100,0)))</f>
        <v>146.58999999999435</v>
      </c>
      <c r="K10677" s="3">
        <f>MIN(J10677-M10677+N10677,'Power Look Up'!$F$4)</f>
        <v>157.49267469378776</v>
      </c>
      <c r="M10677" s="50">
        <f t="array" ref="M10677">_xlfn.SUM(_xlfn.NORM.DIST($S$3:$S$1003,$G10677,$P10677,FALSE)*WindSpeedStep*$T$3:$T$1003)</f>
        <v>117.13110451062586</v>
      </c>
      <c r="N10677" s="50">
        <f t="array" ref="N10677">_xlfn.SUM(_xlfn.NORM.DIST($S$3:$S$1003,$G10677,$Q10677,FALSE)*WindSpeedStep*$T$3:$T$1003)</f>
        <v>128.03377920441926</v>
      </c>
      <c r="P10677" s="42">
        <f t="shared" si="498"/>
        <v>0.45076353076235476</v>
      </c>
      <c r="Q10677" s="42">
        <f t="shared" si="501"/>
        <v>0.74846086815897883</v>
      </c>
    </row>
    <row r="10678" spans="5:17" x14ac:dyDescent="0.2">
      <c r="E10678" s="15" t="s">
        <v>5403</v>
      </c>
      <c r="F10678" s="21">
        <v>6.415588032330902</v>
      </c>
      <c r="G10678" s="21">
        <v>6.3825524756466603</v>
      </c>
      <c r="H10678" s="24">
        <v>0.16366387534682703</v>
      </c>
      <c r="I10678" s="3">
        <f t="shared" si="499"/>
        <v>456.9199999999791</v>
      </c>
      <c r="J10678" s="3">
        <f>INDEX(PowerArray,MIN(MaximumPowerIndex,ROUND(G10678*100,0)))</f>
        <v>447.8799999999793</v>
      </c>
      <c r="K10678" s="3">
        <f>MIN(J10678-M10678+N10678,'Power Look Up'!$F$4)</f>
        <v>468.30644828905122</v>
      </c>
      <c r="M10678" s="50">
        <f t="array" ref="M10678">_xlfn.SUM(_xlfn.NORM.DIST($S$3:$S$1003,$G10678,$P10678,FALSE)*WindSpeedStep*$T$3:$T$1003)</f>
        <v>446.22437766394995</v>
      </c>
      <c r="N10678" s="50">
        <f t="array" ref="N10678">_xlfn.SUM(_xlfn.NORM.DIST($S$3:$S$1003,$G10678,$Q10678,FALSE)*WindSpeedStep*$T$3:$T$1003)</f>
        <v>466.65082595302187</v>
      </c>
      <c r="P10678" s="42">
        <f t="shared" si="498"/>
        <v>0.63825524756466612</v>
      </c>
      <c r="Q10678" s="42">
        <f t="shared" si="501"/>
        <v>1.0445932727688172</v>
      </c>
    </row>
    <row r="10679" spans="5:17" x14ac:dyDescent="0.2">
      <c r="E10679" s="15" t="s">
        <v>5404</v>
      </c>
      <c r="F10679" s="21">
        <v>7.562303763327165</v>
      </c>
      <c r="G10679" s="21">
        <v>7.5082184617320111</v>
      </c>
      <c r="H10679" s="24">
        <v>6.8762114862629786E-2</v>
      </c>
      <c r="I10679" s="3">
        <f t="shared" si="499"/>
        <v>756.55999999996493</v>
      </c>
      <c r="J10679" s="3">
        <f>INDEX(PowerArray,MIN(MaximumPowerIndex,ROUND(G10679*100,0)))</f>
        <v>741.5099999999652</v>
      </c>
      <c r="K10679" s="3">
        <f>MIN(J10679-M10679+N10679,'Power Look Up'!$F$4)</f>
        <v>730.65587008871717</v>
      </c>
      <c r="M10679" s="50">
        <f t="array" ref="M10679">_xlfn.SUM(_xlfn.NORM.DIST($S$3:$S$1003,$G10679,$P10679,FALSE)*WindSpeedStep*$T$3:$T$1003)</f>
        <v>736.79684066914854</v>
      </c>
      <c r="N10679" s="50">
        <f t="array" ref="N10679">_xlfn.SUM(_xlfn.NORM.DIST($S$3:$S$1003,$G10679,$Q10679,FALSE)*WindSpeedStep*$T$3:$T$1003)</f>
        <v>725.9427107579005</v>
      </c>
      <c r="P10679" s="42">
        <f t="shared" si="498"/>
        <v>0.75082184617320114</v>
      </c>
      <c r="Q10679" s="42">
        <f t="shared" si="501"/>
        <v>0.51628098027933411</v>
      </c>
    </row>
    <row r="10680" spans="5:17" x14ac:dyDescent="0.2">
      <c r="E10680" s="15" t="s">
        <v>5405</v>
      </c>
      <c r="F10680" s="21">
        <v>7.6572980628501028</v>
      </c>
      <c r="G10680" s="21">
        <v>7.533075249377017</v>
      </c>
      <c r="H10680" s="24">
        <v>6.3991240249255538E-2</v>
      </c>
      <c r="I10680" s="3">
        <f t="shared" si="499"/>
        <v>786.65999999996416</v>
      </c>
      <c r="J10680" s="3">
        <f>INDEX(PowerArray,MIN(MaximumPowerIndex,ROUND(G10680*100,0)))</f>
        <v>747.52999999996507</v>
      </c>
      <c r="K10680" s="3">
        <f>MIN(J10680-M10680+N10680,'Power Look Up'!$F$4)</f>
        <v>735.29966113439127</v>
      </c>
      <c r="M10680" s="50">
        <f t="array" ref="M10680">_xlfn.SUM(_xlfn.NORM.DIST($S$3:$S$1003,$G10680,$P10680,FALSE)*WindSpeedStep*$T$3:$T$1003)</f>
        <v>744.25571967012195</v>
      </c>
      <c r="N10680" s="50">
        <f t="array" ref="N10680">_xlfn.SUM(_xlfn.NORM.DIST($S$3:$S$1003,$G10680,$Q10680,FALSE)*WindSpeedStep*$T$3:$T$1003)</f>
        <v>732.02538080454815</v>
      </c>
      <c r="P10680" s="42">
        <f t="shared" si="498"/>
        <v>0.7533075249377017</v>
      </c>
      <c r="Q10680" s="42">
        <f t="shared" si="501"/>
        <v>0.48205082809860528</v>
      </c>
    </row>
    <row r="10681" spans="5:17" x14ac:dyDescent="0.2">
      <c r="E10681" s="15" t="s">
        <v>5406</v>
      </c>
      <c r="F10681" s="21">
        <v>6.993624629513711</v>
      </c>
      <c r="G10681" s="21">
        <v>6.9273822706974251</v>
      </c>
      <c r="H10681" s="24">
        <v>9.0082043771886847E-2</v>
      </c>
      <c r="I10681" s="3">
        <f t="shared" si="499"/>
        <v>585.73999999997636</v>
      </c>
      <c r="J10681" s="3">
        <f>INDEX(PowerArray,MIN(MaximumPowerIndex,ROUND(G10681*100,0)))</f>
        <v>572.17999999997664</v>
      </c>
      <c r="K10681" s="3">
        <f>MIN(J10681-M10681+N10681,'Power Look Up'!$F$4)</f>
        <v>568.99500557502597</v>
      </c>
      <c r="M10681" s="50">
        <f t="array" ref="M10681">_xlfn.SUM(_xlfn.NORM.DIST($S$3:$S$1003,$G10681,$P10681,FALSE)*WindSpeedStep*$T$3:$T$1003)</f>
        <v>575.51400409898406</v>
      </c>
      <c r="N10681" s="50">
        <f t="array" ref="N10681">_xlfn.SUM(_xlfn.NORM.DIST($S$3:$S$1003,$G10681,$Q10681,FALSE)*WindSpeedStep*$T$3:$T$1003)</f>
        <v>572.32900967403339</v>
      </c>
      <c r="P10681" s="42">
        <f t="shared" si="498"/>
        <v>0.69273822706974253</v>
      </c>
      <c r="Q10681" s="42">
        <f t="shared" si="501"/>
        <v>0.62403275293355831</v>
      </c>
    </row>
    <row r="10682" spans="5:17" x14ac:dyDescent="0.2">
      <c r="E10682" s="15" t="s">
        <v>5407</v>
      </c>
      <c r="F10682" s="21">
        <v>7.6225322052579418</v>
      </c>
      <c r="G10682" s="21">
        <v>7.4861377717834312</v>
      </c>
      <c r="H10682" s="24">
        <v>5.641169999956059E-2</v>
      </c>
      <c r="I10682" s="3">
        <f t="shared" si="499"/>
        <v>774.61999999996442</v>
      </c>
      <c r="J10682" s="3">
        <f>INDEX(PowerArray,MIN(MaximumPowerIndex,ROUND(G10682*100,0)))</f>
        <v>735.48999999996533</v>
      </c>
      <c r="K10682" s="3">
        <f>MIN(J10682-M10682+N10682,'Power Look Up'!$F$4)</f>
        <v>721.66384230521726</v>
      </c>
      <c r="M10682" s="50">
        <f t="array" ref="M10682">_xlfn.SUM(_xlfn.NORM.DIST($S$3:$S$1003,$G10682,$P10682,FALSE)*WindSpeedStep*$T$3:$T$1003)</f>
        <v>730.20985894026228</v>
      </c>
      <c r="N10682" s="50">
        <f t="array" ref="N10682">_xlfn.SUM(_xlfn.NORM.DIST($S$3:$S$1003,$G10682,$Q10682,FALSE)*WindSpeedStep*$T$3:$T$1003)</f>
        <v>716.3837012455142</v>
      </c>
      <c r="P10682" s="42">
        <f t="shared" si="498"/>
        <v>0.74861377717834321</v>
      </c>
      <c r="Q10682" s="42">
        <f t="shared" si="501"/>
        <v>0.42230575813722587</v>
      </c>
    </row>
    <row r="10683" spans="5:17" x14ac:dyDescent="0.2">
      <c r="E10683" s="15" t="s">
        <v>5408</v>
      </c>
      <c r="F10683" s="21">
        <v>7.6316088595260556</v>
      </c>
      <c r="G10683" s="21">
        <v>7.5298034345920595</v>
      </c>
      <c r="H10683" s="24">
        <v>1.8344755683494817E-2</v>
      </c>
      <c r="I10683" s="3">
        <f t="shared" si="499"/>
        <v>777.62999999996441</v>
      </c>
      <c r="J10683" s="3">
        <f>INDEX(PowerArray,MIN(MaximumPowerIndex,ROUND(G10683*100,0)))</f>
        <v>747.52999999996507</v>
      </c>
      <c r="K10683" s="3">
        <f>MIN(J10683-M10683+N10683,'Power Look Up'!$F$4)</f>
        <v>729.91581063578963</v>
      </c>
      <c r="M10683" s="50">
        <f t="array" ref="M10683">_xlfn.SUM(_xlfn.NORM.DIST($S$3:$S$1003,$G10683,$P10683,FALSE)*WindSpeedStep*$T$3:$T$1003)</f>
        <v>743.27128196615524</v>
      </c>
      <c r="N10683" s="50">
        <f t="array" ref="N10683">_xlfn.SUM(_xlfn.NORM.DIST($S$3:$S$1003,$G10683,$Q10683,FALSE)*WindSpeedStep*$T$3:$T$1003)</f>
        <v>725.6570926019798</v>
      </c>
      <c r="P10683" s="42">
        <f t="shared" si="498"/>
        <v>0.75298034345920595</v>
      </c>
      <c r="Q10683" s="42">
        <f t="shared" si="501"/>
        <v>0.13813240435233148</v>
      </c>
    </row>
    <row r="10684" spans="5:17" x14ac:dyDescent="0.2">
      <c r="E10684" s="15" t="s">
        <v>5409</v>
      </c>
      <c r="F10684" s="21">
        <v>7.6020890131349832</v>
      </c>
      <c r="G10684" s="21">
        <v>7.4708828567110714</v>
      </c>
      <c r="H10684" s="24">
        <v>2.3677702232767044E-2</v>
      </c>
      <c r="I10684" s="3">
        <f t="shared" si="499"/>
        <v>768.59999999996467</v>
      </c>
      <c r="J10684" s="3">
        <f>INDEX(PowerArray,MIN(MaximumPowerIndex,ROUND(G10684*100,0)))</f>
        <v>729.46999999996547</v>
      </c>
      <c r="K10684" s="3">
        <f>MIN(J10684-M10684+N10684,'Power Look Up'!$F$4)</f>
        <v>712.22536086090156</v>
      </c>
      <c r="M10684" s="50">
        <f t="array" ref="M10684">_xlfn.SUM(_xlfn.NORM.DIST($S$3:$S$1003,$G10684,$P10684,FALSE)*WindSpeedStep*$T$3:$T$1003)</f>
        <v>725.68042789295077</v>
      </c>
      <c r="N10684" s="50">
        <f t="array" ref="N10684">_xlfn.SUM(_xlfn.NORM.DIST($S$3:$S$1003,$G10684,$Q10684,FALSE)*WindSpeedStep*$T$3:$T$1003)</f>
        <v>708.43578875388687</v>
      </c>
      <c r="P10684" s="42">
        <f t="shared" si="498"/>
        <v>0.74708828567110719</v>
      </c>
      <c r="Q10684" s="42">
        <f t="shared" si="501"/>
        <v>0.17689333969708876</v>
      </c>
    </row>
    <row r="10685" spans="5:17" x14ac:dyDescent="0.2">
      <c r="E10685" s="15" t="s">
        <v>5410</v>
      </c>
      <c r="F10685" s="21">
        <v>7.3497077542744966</v>
      </c>
      <c r="G10685" s="21">
        <v>7.2768115740415231</v>
      </c>
      <c r="H10685" s="24">
        <v>2.3130171386900409E-2</v>
      </c>
      <c r="I10685" s="3">
        <f t="shared" si="499"/>
        <v>693.34999999996626</v>
      </c>
      <c r="J10685" s="3">
        <f>INDEX(PowerArray,MIN(MaximumPowerIndex,ROUND(G10685*100,0)))</f>
        <v>672.27999999996666</v>
      </c>
      <c r="K10685" s="3">
        <f>MIN(J10685-M10685+N10685,'Power Look Up'!$F$4)</f>
        <v>654.57835374483193</v>
      </c>
      <c r="M10685" s="50">
        <f t="array" ref="M10685">_xlfn.SUM(_xlfn.NORM.DIST($S$3:$S$1003,$G10685,$P10685,FALSE)*WindSpeedStep*$T$3:$T$1003)</f>
        <v>669.56996222283317</v>
      </c>
      <c r="N10685" s="50">
        <f t="array" ref="N10685">_xlfn.SUM(_xlfn.NORM.DIST($S$3:$S$1003,$G10685,$Q10685,FALSE)*WindSpeedStep*$T$3:$T$1003)</f>
        <v>651.86831596769844</v>
      </c>
      <c r="P10685" s="42">
        <f t="shared" si="498"/>
        <v>0.7276811574041524</v>
      </c>
      <c r="Q10685" s="42">
        <f t="shared" si="501"/>
        <v>0.16831389885776096</v>
      </c>
    </row>
    <row r="10686" spans="5:17" x14ac:dyDescent="0.2">
      <c r="E10686" s="15" t="s">
        <v>5411</v>
      </c>
      <c r="F10686" s="21">
        <v>7.1192916861120805</v>
      </c>
      <c r="G10686" s="21">
        <v>7.0697571277296456</v>
      </c>
      <c r="H10686" s="24">
        <v>3.652048707418374E-2</v>
      </c>
      <c r="I10686" s="3">
        <f t="shared" si="499"/>
        <v>624.11999999996772</v>
      </c>
      <c r="J10686" s="3">
        <f>INDEX(PowerArray,MIN(MaximumPowerIndex,ROUND(G10686*100,0)))</f>
        <v>609.06999999996799</v>
      </c>
      <c r="K10686" s="3">
        <f>MIN(J10686-M10686+N10686,'Power Look Up'!$F$4)</f>
        <v>592.5370142784227</v>
      </c>
      <c r="M10686" s="50">
        <f t="array" ref="M10686">_xlfn.SUM(_xlfn.NORM.DIST($S$3:$S$1003,$G10686,$P10686,FALSE)*WindSpeedStep*$T$3:$T$1003)</f>
        <v>612.76557682833368</v>
      </c>
      <c r="N10686" s="50">
        <f t="array" ref="N10686">_xlfn.SUM(_xlfn.NORM.DIST($S$3:$S$1003,$G10686,$Q10686,FALSE)*WindSpeedStep*$T$3:$T$1003)</f>
        <v>596.23259110678839</v>
      </c>
      <c r="P10686" s="42">
        <f t="shared" si="498"/>
        <v>0.70697571277296456</v>
      </c>
      <c r="Q10686" s="42">
        <f t="shared" si="501"/>
        <v>0.25819097380086886</v>
      </c>
    </row>
    <row r="10687" spans="5:17" x14ac:dyDescent="0.2">
      <c r="E10687" s="15" t="s">
        <v>5412</v>
      </c>
      <c r="F10687" s="21">
        <v>6.7997100918691737</v>
      </c>
      <c r="G10687" s="21">
        <v>6.7781324891515515</v>
      </c>
      <c r="H10687" s="24">
        <v>3.6766273359056904E-2</v>
      </c>
      <c r="I10687" s="3">
        <f t="shared" si="499"/>
        <v>542.79999999997722</v>
      </c>
      <c r="J10687" s="3">
        <f>INDEX(PowerArray,MIN(MaximumPowerIndex,ROUND(G10687*100,0)))</f>
        <v>538.27999999997735</v>
      </c>
      <c r="K10687" s="3">
        <f>MIN(J10687-M10687+N10687,'Power Look Up'!$F$4)</f>
        <v>524.01616344768138</v>
      </c>
      <c r="M10687" s="50">
        <f t="array" ref="M10687">_xlfn.SUM(_xlfn.NORM.DIST($S$3:$S$1003,$G10687,$P10687,FALSE)*WindSpeedStep*$T$3:$T$1003)</f>
        <v>538.02584712805219</v>
      </c>
      <c r="N10687" s="50">
        <f t="array" ref="N10687">_xlfn.SUM(_xlfn.NORM.DIST($S$3:$S$1003,$G10687,$Q10687,FALSE)*WindSpeedStep*$T$3:$T$1003)</f>
        <v>523.76201057575622</v>
      </c>
      <c r="P10687" s="42">
        <f t="shared" si="498"/>
        <v>0.67781324891515515</v>
      </c>
      <c r="Q10687" s="42">
        <f t="shared" si="501"/>
        <v>0.24920667196005075</v>
      </c>
    </row>
    <row r="10688" spans="5:17" x14ac:dyDescent="0.2">
      <c r="E10688" s="15" t="s">
        <v>5413</v>
      </c>
      <c r="F10688" s="21">
        <v>6.8124026331810823</v>
      </c>
      <c r="G10688" s="21">
        <v>6.8119393721368153</v>
      </c>
      <c r="H10688" s="24">
        <v>4.6973148422170485E-2</v>
      </c>
      <c r="I10688" s="3">
        <f t="shared" si="499"/>
        <v>545.05999999997721</v>
      </c>
      <c r="J10688" s="3">
        <f>INDEX(PowerArray,MIN(MaximumPowerIndex,ROUND(G10688*100,0)))</f>
        <v>545.05999999997721</v>
      </c>
      <c r="K10688" s="3">
        <f>MIN(J10688-M10688+N10688,'Power Look Up'!$F$4)</f>
        <v>532.05795017726837</v>
      </c>
      <c r="M10688" s="50">
        <f t="array" ref="M10688">_xlfn.SUM(_xlfn.NORM.DIST($S$3:$S$1003,$G10688,$P10688,FALSE)*WindSpeedStep*$T$3:$T$1003)</f>
        <v>546.37828339152816</v>
      </c>
      <c r="N10688" s="50">
        <f t="array" ref="N10688">_xlfn.SUM(_xlfn.NORM.DIST($S$3:$S$1003,$G10688,$Q10688,FALSE)*WindSpeedStep*$T$3:$T$1003)</f>
        <v>533.37623356881932</v>
      </c>
      <c r="P10688" s="42">
        <f t="shared" si="498"/>
        <v>0.6811939372136816</v>
      </c>
      <c r="Q10688" s="42">
        <f t="shared" si="501"/>
        <v>0.31997823917020946</v>
      </c>
    </row>
    <row r="10689" spans="5:17" x14ac:dyDescent="0.2">
      <c r="E10689" s="15" t="s">
        <v>5414</v>
      </c>
      <c r="F10689" s="21">
        <v>7.1069680749215172</v>
      </c>
      <c r="G10689" s="21">
        <v>7.0109827338448598</v>
      </c>
      <c r="H10689" s="24">
        <v>2.8141395584108997E-2</v>
      </c>
      <c r="I10689" s="3">
        <f t="shared" si="499"/>
        <v>621.10999999996773</v>
      </c>
      <c r="J10689" s="3">
        <f>INDEX(PowerArray,MIN(MaximumPowerIndex,ROUND(G10689*100,0)))</f>
        <v>591.00999999996839</v>
      </c>
      <c r="K10689" s="3">
        <f>MIN(J10689-M10689+N10689,'Power Look Up'!$F$4)</f>
        <v>572.91308995645147</v>
      </c>
      <c r="M10689" s="50">
        <f t="array" ref="M10689">_xlfn.SUM(_xlfn.NORM.DIST($S$3:$S$1003,$G10689,$P10689,FALSE)*WindSpeedStep*$T$3:$T$1003)</f>
        <v>597.2101581387418</v>
      </c>
      <c r="N10689" s="50">
        <f t="array" ref="N10689">_xlfn.SUM(_xlfn.NORM.DIST($S$3:$S$1003,$G10689,$Q10689,FALSE)*WindSpeedStep*$T$3:$T$1003)</f>
        <v>579.11324809522489</v>
      </c>
      <c r="P10689" s="42">
        <f t="shared" si="498"/>
        <v>0.70109827338448605</v>
      </c>
      <c r="Q10689" s="42">
        <f t="shared" si="501"/>
        <v>0.19729883854648617</v>
      </c>
    </row>
    <row r="10690" spans="5:17" x14ac:dyDescent="0.2">
      <c r="E10690" s="15" t="s">
        <v>5415</v>
      </c>
      <c r="F10690" s="21">
        <v>7.3295594403134317</v>
      </c>
      <c r="G10690" s="21">
        <v>7.2613651744878522</v>
      </c>
      <c r="H10690" s="24">
        <v>1.9100738746995308E-2</v>
      </c>
      <c r="I10690" s="3">
        <f t="shared" si="499"/>
        <v>687.32999999996628</v>
      </c>
      <c r="J10690" s="3">
        <f>INDEX(PowerArray,MIN(MaximumPowerIndex,ROUND(G10690*100,0)))</f>
        <v>666.25999999996679</v>
      </c>
      <c r="K10690" s="3">
        <f>MIN(J10690-M10690+N10690,'Power Look Up'!$F$4)</f>
        <v>648.25402173373834</v>
      </c>
      <c r="M10690" s="50">
        <f t="array" ref="M10690">_xlfn.SUM(_xlfn.NORM.DIST($S$3:$S$1003,$G10690,$P10690,FALSE)*WindSpeedStep*$T$3:$T$1003)</f>
        <v>665.22385650581771</v>
      </c>
      <c r="N10690" s="50">
        <f t="array" ref="N10690">_xlfn.SUM(_xlfn.NORM.DIST($S$3:$S$1003,$G10690,$Q10690,FALSE)*WindSpeedStep*$T$3:$T$1003)</f>
        <v>647.21787823958925</v>
      </c>
      <c r="P10690" s="42">
        <f t="shared" si="498"/>
        <v>0.72613651744878527</v>
      </c>
      <c r="Q10690" s="42">
        <f t="shared" si="501"/>
        <v>0.13869743914442248</v>
      </c>
    </row>
    <row r="10691" spans="5:17" x14ac:dyDescent="0.2">
      <c r="E10691" s="15" t="s">
        <v>5416</v>
      </c>
      <c r="F10691" s="21">
        <v>7.4371557287966255</v>
      </c>
      <c r="G10691" s="21">
        <v>7.391388605718527</v>
      </c>
      <c r="H10691" s="24">
        <v>2.0169000820999462E-2</v>
      </c>
      <c r="I10691" s="3">
        <f t="shared" si="499"/>
        <v>720.43999999996561</v>
      </c>
      <c r="J10691" s="3">
        <f>INDEX(PowerArray,MIN(MaximumPowerIndex,ROUND(G10691*100,0)))</f>
        <v>705.38999999996599</v>
      </c>
      <c r="K10691" s="3">
        <f>MIN(J10691-M10691+N10691,'Power Look Up'!$F$4)</f>
        <v>688.2070302997796</v>
      </c>
      <c r="M10691" s="50">
        <f t="array" ref="M10691">_xlfn.SUM(_xlfn.NORM.DIST($S$3:$S$1003,$G10691,$P10691,FALSE)*WindSpeedStep*$T$3:$T$1003)</f>
        <v>702.35852251248195</v>
      </c>
      <c r="N10691" s="50">
        <f t="array" ref="N10691">_xlfn.SUM(_xlfn.NORM.DIST($S$3:$S$1003,$G10691,$Q10691,FALSE)*WindSpeedStep*$T$3:$T$1003)</f>
        <v>685.17555281229556</v>
      </c>
      <c r="P10691" s="42">
        <f t="shared" ref="P10691:P10754" si="502">ReferenceTurbulence*G10691</f>
        <v>0.73913886057185274</v>
      </c>
      <c r="Q10691" s="42">
        <f t="shared" si="501"/>
        <v>0.14907692285706303</v>
      </c>
    </row>
    <row r="10692" spans="5:17" x14ac:dyDescent="0.2">
      <c r="E10692" s="15" t="s">
        <v>5417</v>
      </c>
      <c r="F10692" s="21">
        <v>7.0448109633891693</v>
      </c>
      <c r="G10692" s="21">
        <v>7.016569735074766</v>
      </c>
      <c r="H10692" s="24">
        <v>2.2711752072766198E-2</v>
      </c>
      <c r="I10692" s="3">
        <f t="shared" ref="I10692:I10755" si="503">INDEX(PowerArray,MIN(MaximumPowerIndex,ROUND(F10692*100,0)))</f>
        <v>600.03999999996824</v>
      </c>
      <c r="J10692" s="3">
        <f>INDEX(PowerArray,MIN(MaximumPowerIndex,ROUND(G10692*100,0)))</f>
        <v>594.01999999996838</v>
      </c>
      <c r="K10692" s="3">
        <f>MIN(J10692-M10692+N10692,'Power Look Up'!$F$4)</f>
        <v>574.76661413752072</v>
      </c>
      <c r="M10692" s="50">
        <f t="array" ref="M10692">_xlfn.SUM(_xlfn.NORM.DIST($S$3:$S$1003,$G10692,$P10692,FALSE)*WindSpeedStep*$T$3:$T$1003)</f>
        <v>598.67807733611971</v>
      </c>
      <c r="N10692" s="50">
        <f t="array" ref="N10692">_xlfn.SUM(_xlfn.NORM.DIST($S$3:$S$1003,$G10692,$Q10692,FALSE)*WindSpeedStep*$T$3:$T$1003)</f>
        <v>579.42469147367206</v>
      </c>
      <c r="P10692" s="42">
        <f t="shared" si="502"/>
        <v>0.70165697350747669</v>
      </c>
      <c r="Q10692" s="42">
        <f t="shared" si="501"/>
        <v>0.15935859222429288</v>
      </c>
    </row>
    <row r="10693" spans="5:17" x14ac:dyDescent="0.2">
      <c r="E10693" s="15" t="s">
        <v>5418</v>
      </c>
      <c r="F10693" s="21">
        <v>6.8194879302122473</v>
      </c>
      <c r="G10693" s="21">
        <v>6.7727175942814499</v>
      </c>
      <c r="H10693" s="24">
        <v>2.4928557941550456E-2</v>
      </c>
      <c r="I10693" s="3">
        <f t="shared" si="503"/>
        <v>547.3199999999772</v>
      </c>
      <c r="J10693" s="3">
        <f>INDEX(PowerArray,MIN(MaximumPowerIndex,ROUND(G10693*100,0)))</f>
        <v>536.01999999997747</v>
      </c>
      <c r="K10693" s="3">
        <f>MIN(J10693-M10693+N10693,'Power Look Up'!$F$4)</f>
        <v>520.5511209210382</v>
      </c>
      <c r="M10693" s="50">
        <f t="array" ref="M10693">_xlfn.SUM(_xlfn.NORM.DIST($S$3:$S$1003,$G10693,$P10693,FALSE)*WindSpeedStep*$T$3:$T$1003)</f>
        <v>536.6955590945845</v>
      </c>
      <c r="N10693" s="50">
        <f t="array" ref="N10693">_xlfn.SUM(_xlfn.NORM.DIST($S$3:$S$1003,$G10693,$Q10693,FALSE)*WindSpeedStep*$T$3:$T$1003)</f>
        <v>521.22668001564523</v>
      </c>
      <c r="P10693" s="42">
        <f t="shared" si="502"/>
        <v>0.67727175942814499</v>
      </c>
      <c r="Q10693" s="42">
        <f t="shared" si="501"/>
        <v>0.16883408297080335</v>
      </c>
    </row>
    <row r="10694" spans="5:17" x14ac:dyDescent="0.2">
      <c r="E10694" s="15" t="s">
        <v>5419</v>
      </c>
      <c r="F10694" s="21">
        <v>6.8394874760570685</v>
      </c>
      <c r="G10694" s="21">
        <v>6.7756464601551114</v>
      </c>
      <c r="H10694" s="24">
        <v>2.1931467895087698E-2</v>
      </c>
      <c r="I10694" s="3">
        <f t="shared" si="503"/>
        <v>551.83999999997707</v>
      </c>
      <c r="J10694" s="3">
        <f>INDEX(PowerArray,MIN(MaximumPowerIndex,ROUND(G10694*100,0)))</f>
        <v>538.27999999997735</v>
      </c>
      <c r="K10694" s="3">
        <f>MIN(J10694-M10694+N10694,'Power Look Up'!$F$4)</f>
        <v>522.54402483492618</v>
      </c>
      <c r="M10694" s="50">
        <f t="array" ref="M10694">_xlfn.SUM(_xlfn.NORM.DIST($S$3:$S$1003,$G10694,$P10694,FALSE)*WindSpeedStep*$T$3:$T$1003)</f>
        <v>537.41484146073822</v>
      </c>
      <c r="N10694" s="50">
        <f t="array" ref="N10694">_xlfn.SUM(_xlfn.NORM.DIST($S$3:$S$1003,$G10694,$Q10694,FALSE)*WindSpeedStep*$T$3:$T$1003)</f>
        <v>521.67886629568704</v>
      </c>
      <c r="P10694" s="42">
        <f t="shared" si="502"/>
        <v>0.67756464601551114</v>
      </c>
      <c r="Q10694" s="42">
        <f t="shared" si="501"/>
        <v>0.14859987280935644</v>
      </c>
    </row>
    <row r="10695" spans="5:17" x14ac:dyDescent="0.2">
      <c r="E10695" s="15" t="s">
        <v>5420</v>
      </c>
      <c r="F10695" s="21">
        <v>6.477248261184287</v>
      </c>
      <c r="G10695" s="21">
        <v>6.4221900368576037</v>
      </c>
      <c r="H10695" s="24">
        <v>2.4701847690294633E-2</v>
      </c>
      <c r="I10695" s="3">
        <f t="shared" si="503"/>
        <v>470.47999999997882</v>
      </c>
      <c r="J10695" s="3">
        <f>INDEX(PowerArray,MIN(MaximumPowerIndex,ROUND(G10695*100,0)))</f>
        <v>456.9199999999791</v>
      </c>
      <c r="K10695" s="3">
        <f>MIN(J10695-M10695+N10695,'Power Look Up'!$F$4)</f>
        <v>445.81470137137785</v>
      </c>
      <c r="M10695" s="50">
        <f t="array" ref="M10695">_xlfn.SUM(_xlfn.NORM.DIST($S$3:$S$1003,$G10695,$P10695,FALSE)*WindSpeedStep*$T$3:$T$1003)</f>
        <v>454.93946680413347</v>
      </c>
      <c r="N10695" s="50">
        <f t="array" ref="N10695">_xlfn.SUM(_xlfn.NORM.DIST($S$3:$S$1003,$G10695,$Q10695,FALSE)*WindSpeedStep*$T$3:$T$1003)</f>
        <v>443.83416817553223</v>
      </c>
      <c r="P10695" s="42">
        <f t="shared" si="502"/>
        <v>0.64221900368576046</v>
      </c>
      <c r="Q10695" s="42">
        <f t="shared" si="501"/>
        <v>0.1586399601285842</v>
      </c>
    </row>
    <row r="10696" spans="5:17" x14ac:dyDescent="0.2">
      <c r="E10696" s="15" t="s">
        <v>5421</v>
      </c>
      <c r="F10696" s="21">
        <v>6.3510240816234695</v>
      </c>
      <c r="G10696" s="21">
        <v>6.3301126848418727</v>
      </c>
      <c r="H10696" s="24">
        <v>1.8894590613695989E-2</v>
      </c>
      <c r="I10696" s="3">
        <f t="shared" si="503"/>
        <v>441.09999999997945</v>
      </c>
      <c r="J10696" s="3">
        <f>INDEX(PowerArray,MIN(MaximumPowerIndex,ROUND(G10696*100,0)))</f>
        <v>436.57999999997958</v>
      </c>
      <c r="K10696" s="3">
        <f>MIN(J10696-M10696+N10696,'Power Look Up'!$F$4)</f>
        <v>425.3397285414012</v>
      </c>
      <c r="M10696" s="50">
        <f t="array" ref="M10696">_xlfn.SUM(_xlfn.NORM.DIST($S$3:$S$1003,$G10696,$P10696,FALSE)*WindSpeedStep*$T$3:$T$1003)</f>
        <v>434.85539470612082</v>
      </c>
      <c r="N10696" s="50">
        <f t="array" ref="N10696">_xlfn.SUM(_xlfn.NORM.DIST($S$3:$S$1003,$G10696,$Q10696,FALSE)*WindSpeedStep*$T$3:$T$1003)</f>
        <v>423.61512324754244</v>
      </c>
      <c r="P10696" s="42">
        <f t="shared" si="502"/>
        <v>0.63301126848418732</v>
      </c>
      <c r="Q10696" s="42">
        <f t="shared" si="501"/>
        <v>0.11960488771865116</v>
      </c>
    </row>
    <row r="10697" spans="5:17" x14ac:dyDescent="0.2">
      <c r="E10697" s="15" t="s">
        <v>5422</v>
      </c>
      <c r="F10697" s="21">
        <v>6.3048278203366674</v>
      </c>
      <c r="G10697" s="21">
        <v>6.2871811063493404</v>
      </c>
      <c r="H10697" s="24">
        <v>2.6963464323585967E-2</v>
      </c>
      <c r="I10697" s="3">
        <f t="shared" si="503"/>
        <v>429.79999999997972</v>
      </c>
      <c r="J10697" s="3">
        <f>INDEX(PowerArray,MIN(MaximumPowerIndex,ROUND(G10697*100,0)))</f>
        <v>427.53999999997973</v>
      </c>
      <c r="K10697" s="3">
        <f>MIN(J10697-M10697+N10697,'Power Look Up'!$F$4)</f>
        <v>416.21874357755598</v>
      </c>
      <c r="M10697" s="50">
        <f t="array" ref="M10697">_xlfn.SUM(_xlfn.NORM.DIST($S$3:$S$1003,$G10697,$P10697,FALSE)*WindSpeedStep*$T$3:$T$1003)</f>
        <v>425.68280912623339</v>
      </c>
      <c r="N10697" s="50">
        <f t="array" ref="N10697">_xlfn.SUM(_xlfn.NORM.DIST($S$3:$S$1003,$G10697,$Q10697,FALSE)*WindSpeedStep*$T$3:$T$1003)</f>
        <v>414.36155270380965</v>
      </c>
      <c r="P10697" s="42">
        <f t="shared" si="502"/>
        <v>0.6287181106349341</v>
      </c>
      <c r="Q10697" s="42">
        <f t="shared" si="501"/>
        <v>0.16952418345697418</v>
      </c>
    </row>
    <row r="10698" spans="5:17" x14ac:dyDescent="0.2">
      <c r="E10698" s="15" t="s">
        <v>5423</v>
      </c>
      <c r="F10698" s="21">
        <v>6.0795068077592624</v>
      </c>
      <c r="G10698" s="21">
        <v>6.0598142563963568</v>
      </c>
      <c r="H10698" s="24">
        <v>2.7962794577847887E-2</v>
      </c>
      <c r="I10698" s="3">
        <f t="shared" si="503"/>
        <v>380.07999999998077</v>
      </c>
      <c r="J10698" s="3">
        <f>INDEX(PowerArray,MIN(MaximumPowerIndex,ROUND(G10698*100,0)))</f>
        <v>375.55999999998085</v>
      </c>
      <c r="K10698" s="3">
        <f>MIN(J10698-M10698+N10698,'Power Look Up'!$F$4)</f>
        <v>363.3564424983727</v>
      </c>
      <c r="M10698" s="50">
        <f t="array" ref="M10698">_xlfn.SUM(_xlfn.NORM.DIST($S$3:$S$1003,$G10698,$P10698,FALSE)*WindSpeedStep*$T$3:$T$1003)</f>
        <v>379.06973465734336</v>
      </c>
      <c r="N10698" s="50">
        <f t="array" ref="N10698">_xlfn.SUM(_xlfn.NORM.DIST($S$3:$S$1003,$G10698,$Q10698,FALSE)*WindSpeedStep*$T$3:$T$1003)</f>
        <v>366.86617715573522</v>
      </c>
      <c r="P10698" s="42">
        <f t="shared" si="502"/>
        <v>0.60598142563963575</v>
      </c>
      <c r="Q10698" s="42">
        <f t="shared" si="501"/>
        <v>0.16944934123152536</v>
      </c>
    </row>
    <row r="10699" spans="5:17" x14ac:dyDescent="0.2">
      <c r="E10699" s="15" t="s">
        <v>5424</v>
      </c>
      <c r="F10699" s="21">
        <v>5.868871563338546</v>
      </c>
      <c r="G10699" s="21">
        <v>5.8086504500107745</v>
      </c>
      <c r="H10699" s="24">
        <v>2.7262481087417589E-2</v>
      </c>
      <c r="I10699" s="3">
        <f t="shared" si="503"/>
        <v>340.93999999998692</v>
      </c>
      <c r="J10699" s="3">
        <f>INDEX(PowerArray,MIN(MaximumPowerIndex,ROUND(G10699*100,0)))</f>
        <v>331.21999999998712</v>
      </c>
      <c r="K10699" s="3">
        <f>MIN(J10699-M10699+N10699,'Power Look Up'!$F$4)</f>
        <v>322.0942037150495</v>
      </c>
      <c r="M10699" s="50">
        <f t="array" ref="M10699">_xlfn.SUM(_xlfn.NORM.DIST($S$3:$S$1003,$G10699,$P10699,FALSE)*WindSpeedStep*$T$3:$T$1003)</f>
        <v>331.16920518690591</v>
      </c>
      <c r="N10699" s="50">
        <f t="array" ref="N10699">_xlfn.SUM(_xlfn.NORM.DIST($S$3:$S$1003,$G10699,$Q10699,FALSE)*WindSpeedStep*$T$3:$T$1003)</f>
        <v>322.04340890196829</v>
      </c>
      <c r="P10699" s="42">
        <f t="shared" si="502"/>
        <v>0.5808650450010775</v>
      </c>
      <c r="Q10699" s="42">
        <f t="shared" si="501"/>
        <v>0.15835822303683841</v>
      </c>
    </row>
    <row r="10700" spans="5:17" x14ac:dyDescent="0.2">
      <c r="E10700" s="15" t="s">
        <v>5425</v>
      </c>
      <c r="F10700" s="21">
        <v>5.5638549207924264</v>
      </c>
      <c r="G10700" s="21">
        <v>5.4723056695054506</v>
      </c>
      <c r="H10700" s="24">
        <v>2.5162410234100901E-2</v>
      </c>
      <c r="I10700" s="3">
        <f t="shared" si="503"/>
        <v>290.71999999998798</v>
      </c>
      <c r="J10700" s="3">
        <f>INDEX(PowerArray,MIN(MaximumPowerIndex,ROUND(G10700*100,0)))</f>
        <v>276.13999999998828</v>
      </c>
      <c r="K10700" s="3">
        <f>MIN(J10700-M10700+N10700,'Power Look Up'!$F$4)</f>
        <v>273.69609258393871</v>
      </c>
      <c r="M10700" s="50">
        <f t="array" ref="M10700">_xlfn.SUM(_xlfn.NORM.DIST($S$3:$S$1003,$G10700,$P10700,FALSE)*WindSpeedStep*$T$3:$T$1003)</f>
        <v>271.95563100000896</v>
      </c>
      <c r="N10700" s="50">
        <f t="array" ref="N10700">_xlfn.SUM(_xlfn.NORM.DIST($S$3:$S$1003,$G10700,$Q10700,FALSE)*WindSpeedStep*$T$3:$T$1003)</f>
        <v>269.51172358395939</v>
      </c>
      <c r="P10700" s="42">
        <f t="shared" si="502"/>
        <v>0.54723056695054506</v>
      </c>
      <c r="Q10700" s="42">
        <f t="shared" si="501"/>
        <v>0.13769640018249232</v>
      </c>
    </row>
    <row r="10701" spans="5:17" x14ac:dyDescent="0.2">
      <c r="E10701" s="15" t="s">
        <v>5426</v>
      </c>
      <c r="F10701" s="21">
        <v>5.6423783421261939</v>
      </c>
      <c r="G10701" s="21">
        <v>5.6219621475327024</v>
      </c>
      <c r="H10701" s="24">
        <v>3.1901441038810478E-2</v>
      </c>
      <c r="I10701" s="3">
        <f t="shared" si="503"/>
        <v>303.67999999998773</v>
      </c>
      <c r="J10701" s="3">
        <f>INDEX(PowerArray,MIN(MaximumPowerIndex,ROUND(G10701*100,0)))</f>
        <v>300.43999999998778</v>
      </c>
      <c r="K10701" s="3">
        <f>MIN(J10701-M10701+N10701,'Power Look Up'!$F$4)</f>
        <v>295.46083000863587</v>
      </c>
      <c r="M10701" s="50">
        <f t="array" ref="M10701">_xlfn.SUM(_xlfn.NORM.DIST($S$3:$S$1003,$G10701,$P10701,FALSE)*WindSpeedStep*$T$3:$T$1003)</f>
        <v>297.7029539193631</v>
      </c>
      <c r="N10701" s="50">
        <f t="array" ref="N10701">_xlfn.SUM(_xlfn.NORM.DIST($S$3:$S$1003,$G10701,$Q10701,FALSE)*WindSpeedStep*$T$3:$T$1003)</f>
        <v>292.72378392801119</v>
      </c>
      <c r="P10701" s="42">
        <f t="shared" si="502"/>
        <v>0.56219621475327031</v>
      </c>
      <c r="Q10701" s="42">
        <f t="shared" si="501"/>
        <v>0.17934869397193884</v>
      </c>
    </row>
    <row r="10702" spans="5:17" x14ac:dyDescent="0.2">
      <c r="E10702" s="15" t="s">
        <v>5427</v>
      </c>
      <c r="F10702" s="21">
        <v>6.1185749934628966</v>
      </c>
      <c r="G10702" s="21">
        <v>6.1015500656140054</v>
      </c>
      <c r="H10702" s="24">
        <v>2.6149879697632942E-2</v>
      </c>
      <c r="I10702" s="3">
        <f t="shared" si="503"/>
        <v>389.11999999998056</v>
      </c>
      <c r="J10702" s="3">
        <f>INDEX(PowerArray,MIN(MaximumPowerIndex,ROUND(G10702*100,0)))</f>
        <v>384.59999999998064</v>
      </c>
      <c r="K10702" s="3">
        <f>MIN(J10702-M10702+N10702,'Power Look Up'!$F$4)</f>
        <v>372.18318793166833</v>
      </c>
      <c r="M10702" s="50">
        <f t="array" ref="M10702">_xlfn.SUM(_xlfn.NORM.DIST($S$3:$S$1003,$G10702,$P10702,FALSE)*WindSpeedStep*$T$3:$T$1003)</f>
        <v>387.38454686230858</v>
      </c>
      <c r="N10702" s="50">
        <f t="array" ref="N10702">_xlfn.SUM(_xlfn.NORM.DIST($S$3:$S$1003,$G10702,$Q10702,FALSE)*WindSpeedStep*$T$3:$T$1003)</f>
        <v>374.96773479399627</v>
      </c>
      <c r="P10702" s="42">
        <f t="shared" si="502"/>
        <v>0.61015500656140054</v>
      </c>
      <c r="Q10702" s="42">
        <f t="shared" si="501"/>
        <v>0.15955480018489063</v>
      </c>
    </row>
    <row r="10703" spans="5:17" x14ac:dyDescent="0.2">
      <c r="E10703" s="15" t="s">
        <v>5428</v>
      </c>
      <c r="F10703" s="21">
        <v>5.8409764087265499</v>
      </c>
      <c r="G10703" s="21">
        <v>5.8122196546656397</v>
      </c>
      <c r="H10703" s="24">
        <v>2.2256552826643346E-2</v>
      </c>
      <c r="I10703" s="3">
        <f t="shared" si="503"/>
        <v>336.07999999998702</v>
      </c>
      <c r="J10703" s="3">
        <f>INDEX(PowerArray,MIN(MaximumPowerIndex,ROUND(G10703*100,0)))</f>
        <v>331.21999999998712</v>
      </c>
      <c r="K10703" s="3">
        <f>MIN(J10703-M10703+N10703,'Power Look Up'!$F$4)</f>
        <v>321.70685459911323</v>
      </c>
      <c r="M10703" s="50">
        <f t="array" ref="M10703">_xlfn.SUM(_xlfn.NORM.DIST($S$3:$S$1003,$G10703,$P10703,FALSE)*WindSpeedStep*$T$3:$T$1003)</f>
        <v>331.82563337574499</v>
      </c>
      <c r="N10703" s="50">
        <f t="array" ref="N10703">_xlfn.SUM(_xlfn.NORM.DIST($S$3:$S$1003,$G10703,$Q10703,FALSE)*WindSpeedStep*$T$3:$T$1003)</f>
        <v>322.31248797487109</v>
      </c>
      <c r="P10703" s="42">
        <f t="shared" si="502"/>
        <v>0.58122196546656402</v>
      </c>
      <c r="Q10703" s="42">
        <f t="shared" si="501"/>
        <v>0.12935997378412056</v>
      </c>
    </row>
    <row r="10704" spans="5:17" x14ac:dyDescent="0.2">
      <c r="E10704" s="15" t="s">
        <v>5429</v>
      </c>
      <c r="F10704" s="21">
        <v>6.088593938760928</v>
      </c>
      <c r="G10704" s="21">
        <v>6.0695092444449266</v>
      </c>
      <c r="H10704" s="24">
        <v>2.792106054531799E-2</v>
      </c>
      <c r="I10704" s="3">
        <f t="shared" si="503"/>
        <v>382.33999999998071</v>
      </c>
      <c r="J10704" s="3">
        <f>INDEX(PowerArray,MIN(MaximumPowerIndex,ROUND(G10704*100,0)))</f>
        <v>377.81999999998078</v>
      </c>
      <c r="K10704" s="3">
        <f>MIN(J10704-M10704+N10704,'Power Look Up'!$F$4)</f>
        <v>365.60497406450332</v>
      </c>
      <c r="M10704" s="50">
        <f t="array" ref="M10704">_xlfn.SUM(_xlfn.NORM.DIST($S$3:$S$1003,$G10704,$P10704,FALSE)*WindSpeedStep*$T$3:$T$1003)</f>
        <v>380.99179686532761</v>
      </c>
      <c r="N10704" s="50">
        <f t="array" ref="N10704">_xlfn.SUM(_xlfn.NORM.DIST($S$3:$S$1003,$G10704,$Q10704,FALSE)*WindSpeedStep*$T$3:$T$1003)</f>
        <v>368.77677092985016</v>
      </c>
      <c r="P10704" s="42">
        <f t="shared" si="502"/>
        <v>0.60695092444449272</v>
      </c>
      <c r="Q10704" s="42">
        <f t="shared" si="501"/>
        <v>0.16946713509451405</v>
      </c>
    </row>
    <row r="10705" spans="5:17" x14ac:dyDescent="0.2">
      <c r="E10705" s="15" t="s">
        <v>5430</v>
      </c>
      <c r="F10705" s="21">
        <v>6.5434408450687993</v>
      </c>
      <c r="G10705" s="21">
        <v>6.5009288585369669</v>
      </c>
      <c r="H10705" s="24">
        <v>3.6677950589385451E-2</v>
      </c>
      <c r="I10705" s="3">
        <f t="shared" si="503"/>
        <v>484.03999999997853</v>
      </c>
      <c r="J10705" s="3">
        <f>INDEX(PowerArray,MIN(MaximumPowerIndex,ROUND(G10705*100,0)))</f>
        <v>474.99999999997874</v>
      </c>
      <c r="K10705" s="3">
        <f>MIN(J10705-M10705+N10705,'Power Look Up'!$F$4)</f>
        <v>463.73809170338319</v>
      </c>
      <c r="M10705" s="50">
        <f t="array" ref="M10705">_xlfn.SUM(_xlfn.NORM.DIST($S$3:$S$1003,$G10705,$P10705,FALSE)*WindSpeedStep*$T$3:$T$1003)</f>
        <v>472.56616424225803</v>
      </c>
      <c r="N10705" s="50">
        <f t="array" ref="N10705">_xlfn.SUM(_xlfn.NORM.DIST($S$3:$S$1003,$G10705,$Q10705,FALSE)*WindSpeedStep*$T$3:$T$1003)</f>
        <v>461.30425594566248</v>
      </c>
      <c r="P10705" s="42">
        <f t="shared" si="502"/>
        <v>0.65009288585369673</v>
      </c>
      <c r="Q10705" s="42">
        <f t="shared" si="501"/>
        <v>0.23844074745852883</v>
      </c>
    </row>
    <row r="10706" spans="5:17" x14ac:dyDescent="0.2">
      <c r="E10706" s="15" t="s">
        <v>5431</v>
      </c>
      <c r="F10706" s="21">
        <v>6.9356556988702618</v>
      </c>
      <c r="G10706" s="21">
        <v>6.8584452461834724</v>
      </c>
      <c r="H10706" s="24">
        <v>2.4511020641882649E-2</v>
      </c>
      <c r="I10706" s="3">
        <f t="shared" si="503"/>
        <v>574.43999999997664</v>
      </c>
      <c r="J10706" s="3">
        <f>INDEX(PowerArray,MIN(MaximumPowerIndex,ROUND(G10706*100,0)))</f>
        <v>556.35999999997694</v>
      </c>
      <c r="K10706" s="3">
        <f>MIN(J10706-M10706+N10706,'Power Look Up'!$F$4)</f>
        <v>539.22148908538384</v>
      </c>
      <c r="M10706" s="50">
        <f t="array" ref="M10706">_xlfn.SUM(_xlfn.NORM.DIST($S$3:$S$1003,$G10706,$P10706,FALSE)*WindSpeedStep*$T$3:$T$1003)</f>
        <v>558.00100964485353</v>
      </c>
      <c r="N10706" s="50">
        <f t="array" ref="N10706">_xlfn.SUM(_xlfn.NORM.DIST($S$3:$S$1003,$G10706,$Q10706,FALSE)*WindSpeedStep*$T$3:$T$1003)</f>
        <v>540.86249873026043</v>
      </c>
      <c r="P10706" s="42">
        <f t="shared" si="502"/>
        <v>0.68584452461834733</v>
      </c>
      <c r="Q10706" s="42">
        <f t="shared" si="501"/>
        <v>0.16810749300042502</v>
      </c>
    </row>
    <row r="10707" spans="5:17" x14ac:dyDescent="0.2">
      <c r="E10707" s="15" t="s">
        <v>5432</v>
      </c>
      <c r="F10707" s="21">
        <v>7.4833008957314009</v>
      </c>
      <c r="G10707" s="21">
        <v>7.2813741610558633</v>
      </c>
      <c r="H10707" s="24">
        <v>3.0735099818209346E-2</v>
      </c>
      <c r="I10707" s="3">
        <f t="shared" si="503"/>
        <v>732.47999999996534</v>
      </c>
      <c r="J10707" s="3">
        <f>INDEX(PowerArray,MIN(MaximumPowerIndex,ROUND(G10707*100,0)))</f>
        <v>672.27999999996666</v>
      </c>
      <c r="K10707" s="3">
        <f>MIN(J10707-M10707+N10707,'Power Look Up'!$F$4)</f>
        <v>655.17257551343755</v>
      </c>
      <c r="M10707" s="50">
        <f t="array" ref="M10707">_xlfn.SUM(_xlfn.NORM.DIST($S$3:$S$1003,$G10707,$P10707,FALSE)*WindSpeedStep*$T$3:$T$1003)</f>
        <v>670.85708647879699</v>
      </c>
      <c r="N10707" s="50">
        <f t="array" ref="N10707">_xlfn.SUM(_xlfn.NORM.DIST($S$3:$S$1003,$G10707,$Q10707,FALSE)*WindSpeedStep*$T$3:$T$1003)</f>
        <v>653.74966199226787</v>
      </c>
      <c r="P10707" s="42">
        <f t="shared" si="502"/>
        <v>0.72813741610558635</v>
      </c>
      <c r="Q10707" s="42">
        <f t="shared" si="501"/>
        <v>0.22379376165378229</v>
      </c>
    </row>
    <row r="10708" spans="5:17" x14ac:dyDescent="0.2">
      <c r="E10708" s="15" t="s">
        <v>5433</v>
      </c>
      <c r="F10708" s="21">
        <v>7.323806045598352</v>
      </c>
      <c r="G10708" s="21">
        <v>7.2499777907277716</v>
      </c>
      <c r="H10708" s="24">
        <v>3.2769846512284595E-2</v>
      </c>
      <c r="I10708" s="3">
        <f t="shared" si="503"/>
        <v>684.3199999999664</v>
      </c>
      <c r="J10708" s="3">
        <f>INDEX(PowerArray,MIN(MaximumPowerIndex,ROUND(G10708*100,0)))</f>
        <v>663.2499999999668</v>
      </c>
      <c r="K10708" s="3">
        <f>MIN(J10708-M10708+N10708,'Power Look Up'!$F$4)</f>
        <v>646.26817854837736</v>
      </c>
      <c r="M10708" s="50">
        <f t="array" ref="M10708">_xlfn.SUM(_xlfn.NORM.DIST($S$3:$S$1003,$G10708,$P10708,FALSE)*WindSpeedStep*$T$3:$T$1003)</f>
        <v>662.0310717330965</v>
      </c>
      <c r="N10708" s="50">
        <f t="array" ref="N10708">_xlfn.SUM(_xlfn.NORM.DIST($S$3:$S$1003,$G10708,$Q10708,FALSE)*WindSpeedStep*$T$3:$T$1003)</f>
        <v>645.04925028150706</v>
      </c>
      <c r="P10708" s="42">
        <f t="shared" si="502"/>
        <v>0.72499777907277718</v>
      </c>
      <c r="Q10708" s="42">
        <f t="shared" si="501"/>
        <v>0.23758065941962123</v>
      </c>
    </row>
    <row r="10709" spans="5:17" x14ac:dyDescent="0.2">
      <c r="E10709" s="15" t="s">
        <v>5434</v>
      </c>
      <c r="F10709" s="21">
        <v>7.03</v>
      </c>
      <c r="G10709" s="21">
        <v>7.0162663280858952</v>
      </c>
      <c r="H10709" s="24">
        <v>4.2674253200568987E-2</v>
      </c>
      <c r="I10709" s="3">
        <f t="shared" si="503"/>
        <v>597.02999999996825</v>
      </c>
      <c r="J10709" s="3">
        <f>INDEX(PowerArray,MIN(MaximumPowerIndex,ROUND(G10709*100,0)))</f>
        <v>594.01999999996838</v>
      </c>
      <c r="K10709" s="3">
        <f>MIN(J10709-M10709+N10709,'Power Look Up'!$F$4)</f>
        <v>578.91296556965619</v>
      </c>
      <c r="M10709" s="50">
        <f t="array" ref="M10709">_xlfn.SUM(_xlfn.NORM.DIST($S$3:$S$1003,$G10709,$P10709,FALSE)*WindSpeedStep*$T$3:$T$1003)</f>
        <v>598.59830275966124</v>
      </c>
      <c r="N10709" s="50">
        <f t="array" ref="N10709">_xlfn.SUM(_xlfn.NORM.DIST($S$3:$S$1003,$G10709,$Q10709,FALSE)*WindSpeedStep*$T$3:$T$1003)</f>
        <v>583.49126832934905</v>
      </c>
      <c r="P10709" s="42">
        <f t="shared" si="502"/>
        <v>0.70162663280858961</v>
      </c>
      <c r="Q10709" s="42">
        <f t="shared" si="501"/>
        <v>0.29941392580736392</v>
      </c>
    </row>
    <row r="10710" spans="5:17" x14ac:dyDescent="0.2">
      <c r="E10710" s="15" t="s">
        <v>5435</v>
      </c>
      <c r="F10710" s="21">
        <v>6.95</v>
      </c>
      <c r="G10710" s="21">
        <v>6.9387582705847928</v>
      </c>
      <c r="H10710" s="24">
        <v>3.3093525179856115E-2</v>
      </c>
      <c r="I10710" s="3">
        <f t="shared" si="503"/>
        <v>576.69999999997663</v>
      </c>
      <c r="J10710" s="3">
        <f>INDEX(PowerArray,MIN(MaximumPowerIndex,ROUND(G10710*100,0)))</f>
        <v>574.43999999997664</v>
      </c>
      <c r="K10710" s="3">
        <f>MIN(J10710-M10710+N10710,'Power Look Up'!$F$4)</f>
        <v>557.81550736104521</v>
      </c>
      <c r="M10710" s="50">
        <f t="array" ref="M10710">_xlfn.SUM(_xlfn.NORM.DIST($S$3:$S$1003,$G10710,$P10710,FALSE)*WindSpeedStep*$T$3:$T$1003)</f>
        <v>578.43675376863155</v>
      </c>
      <c r="N10710" s="50">
        <f t="array" ref="N10710">_xlfn.SUM(_xlfn.NORM.DIST($S$3:$S$1003,$G10710,$Q10710,FALSE)*WindSpeedStep*$T$3:$T$1003)</f>
        <v>561.81226112970012</v>
      </c>
      <c r="P10710" s="42">
        <f t="shared" si="502"/>
        <v>0.69387582705847928</v>
      </c>
      <c r="Q10710" s="42">
        <f t="shared" si="501"/>
        <v>0.22962797154453271</v>
      </c>
    </row>
    <row r="10711" spans="5:17" x14ac:dyDescent="0.2">
      <c r="E10711" s="15" t="s">
        <v>5436</v>
      </c>
      <c r="F10711" s="21">
        <v>6.6050776099470774</v>
      </c>
      <c r="G10711" s="21">
        <v>6.6054721238658898</v>
      </c>
      <c r="H10711" s="24">
        <v>5.1475549581426382E-2</v>
      </c>
      <c r="I10711" s="3">
        <f t="shared" si="503"/>
        <v>499.85999999997819</v>
      </c>
      <c r="J10711" s="3">
        <f>INDEX(PowerArray,MIN(MaximumPowerIndex,ROUND(G10711*100,0)))</f>
        <v>499.85999999997819</v>
      </c>
      <c r="K10711" s="3">
        <f>MIN(J10711-M10711+N10711,'Power Look Up'!$F$4)</f>
        <v>489.0868491432729</v>
      </c>
      <c r="M10711" s="50">
        <f t="array" ref="M10711">_xlfn.SUM(_xlfn.NORM.DIST($S$3:$S$1003,$G10711,$P10711,FALSE)*WindSpeedStep*$T$3:$T$1003)</f>
        <v>496.6248464702291</v>
      </c>
      <c r="N10711" s="50">
        <f t="array" ref="N10711">_xlfn.SUM(_xlfn.NORM.DIST($S$3:$S$1003,$G10711,$Q10711,FALSE)*WindSpeedStep*$T$3:$T$1003)</f>
        <v>485.85169561352382</v>
      </c>
      <c r="P10711" s="42">
        <f t="shared" si="502"/>
        <v>0.66054721238658898</v>
      </c>
      <c r="Q10711" s="42">
        <f t="shared" si="501"/>
        <v>0.34002030782078846</v>
      </c>
    </row>
    <row r="10712" spans="5:17" x14ac:dyDescent="0.2">
      <c r="E10712" s="15" t="s">
        <v>5437</v>
      </c>
      <c r="F10712" s="21">
        <v>6.35</v>
      </c>
      <c r="G10712" s="21">
        <v>6.3430131328097081</v>
      </c>
      <c r="H10712" s="24">
        <v>2.8346456692913385E-2</v>
      </c>
      <c r="I10712" s="3">
        <f t="shared" si="503"/>
        <v>441.09999999997945</v>
      </c>
      <c r="J10712" s="3">
        <f>INDEX(PowerArray,MIN(MaximumPowerIndex,ROUND(G10712*100,0)))</f>
        <v>438.83999999997951</v>
      </c>
      <c r="K10712" s="3">
        <f>MIN(J10712-M10712+N10712,'Power Look Up'!$F$4)</f>
        <v>427.75615692183953</v>
      </c>
      <c r="M10712" s="50">
        <f t="array" ref="M10712">_xlfn.SUM(_xlfn.NORM.DIST($S$3:$S$1003,$G10712,$P10712,FALSE)*WindSpeedStep*$T$3:$T$1003)</f>
        <v>437.63532415882588</v>
      </c>
      <c r="N10712" s="50">
        <f t="array" ref="N10712">_xlfn.SUM(_xlfn.NORM.DIST($S$3:$S$1003,$G10712,$Q10712,FALSE)*WindSpeedStep*$T$3:$T$1003)</f>
        <v>426.5514810806859</v>
      </c>
      <c r="P10712" s="42">
        <f t="shared" si="502"/>
        <v>0.63430131328097084</v>
      </c>
      <c r="Q10712" s="42">
        <f t="shared" si="501"/>
        <v>0.17980194707177125</v>
      </c>
    </row>
    <row r="10713" spans="5:17" x14ac:dyDescent="0.2">
      <c r="E10713" s="15" t="s">
        <v>5438</v>
      </c>
      <c r="F10713" s="21">
        <v>6.52</v>
      </c>
      <c r="G10713" s="21">
        <v>6.4703717398713128</v>
      </c>
      <c r="H10713" s="24">
        <v>4.2944785276073628E-2</v>
      </c>
      <c r="I10713" s="3">
        <f t="shared" si="503"/>
        <v>479.51999999997861</v>
      </c>
      <c r="J10713" s="3">
        <f>INDEX(PowerArray,MIN(MaximumPowerIndex,ROUND(G10713*100,0)))</f>
        <v>468.21999999997888</v>
      </c>
      <c r="K10713" s="3">
        <f>MIN(J10713-M10713+N10713,'Power Look Up'!$F$4)</f>
        <v>457.47049092031619</v>
      </c>
      <c r="M10713" s="50">
        <f t="array" ref="M10713">_xlfn.SUM(_xlfn.NORM.DIST($S$3:$S$1003,$G10713,$P10713,FALSE)*WindSpeedStep*$T$3:$T$1003)</f>
        <v>465.67560479112933</v>
      </c>
      <c r="N10713" s="50">
        <f t="array" ref="N10713">_xlfn.SUM(_xlfn.NORM.DIST($S$3:$S$1003,$G10713,$Q10713,FALSE)*WindSpeedStep*$T$3:$T$1003)</f>
        <v>454.92609571146664</v>
      </c>
      <c r="P10713" s="42">
        <f t="shared" si="502"/>
        <v>0.64703717398713134</v>
      </c>
      <c r="Q10713" s="42">
        <f t="shared" si="501"/>
        <v>0.27786872502514848</v>
      </c>
    </row>
    <row r="10714" spans="5:17" x14ac:dyDescent="0.2">
      <c r="E10714" s="15" t="s">
        <v>5439</v>
      </c>
      <c r="F10714" s="21">
        <v>6.4</v>
      </c>
      <c r="G10714" s="21">
        <v>6.3806411236002356</v>
      </c>
      <c r="H10714" s="24">
        <v>3.90625E-2</v>
      </c>
      <c r="I10714" s="3">
        <f t="shared" si="503"/>
        <v>452.39999999997917</v>
      </c>
      <c r="J10714" s="3">
        <f>INDEX(PowerArray,MIN(MaximumPowerIndex,ROUND(G10714*100,0)))</f>
        <v>447.8799999999793</v>
      </c>
      <c r="K10714" s="3">
        <f>MIN(J10714-M10714+N10714,'Power Look Up'!$F$4)</f>
        <v>437.22942861540452</v>
      </c>
      <c r="M10714" s="50">
        <f t="array" ref="M10714">_xlfn.SUM(_xlfn.NORM.DIST($S$3:$S$1003,$G10714,$P10714,FALSE)*WindSpeedStep*$T$3:$T$1003)</f>
        <v>445.80678654969745</v>
      </c>
      <c r="N10714" s="50">
        <f t="array" ref="N10714">_xlfn.SUM(_xlfn.NORM.DIST($S$3:$S$1003,$G10714,$Q10714,FALSE)*WindSpeedStep*$T$3:$T$1003)</f>
        <v>435.15621516512266</v>
      </c>
      <c r="P10714" s="42">
        <f t="shared" si="502"/>
        <v>0.63806411236002358</v>
      </c>
      <c r="Q10714" s="42">
        <f t="shared" si="501"/>
        <v>0.2492437938906342</v>
      </c>
    </row>
    <row r="10715" spans="5:17" x14ac:dyDescent="0.2">
      <c r="E10715" s="15" t="s">
        <v>5440</v>
      </c>
      <c r="F10715" s="21">
        <v>5.81</v>
      </c>
      <c r="G10715" s="21">
        <v>5.7948863468519658</v>
      </c>
      <c r="H10715" s="24">
        <v>4.3029259896729781E-2</v>
      </c>
      <c r="I10715" s="3">
        <f t="shared" si="503"/>
        <v>331.21999999998712</v>
      </c>
      <c r="J10715" s="3">
        <f>INDEX(PowerArray,MIN(MaximumPowerIndex,ROUND(G10715*100,0)))</f>
        <v>327.97999999998717</v>
      </c>
      <c r="K10715" s="3">
        <f>MIN(J10715-M10715+N10715,'Power Look Up'!$F$4)</f>
        <v>320.55370499741502</v>
      </c>
      <c r="M10715" s="50">
        <f t="array" ref="M10715">_xlfn.SUM(_xlfn.NORM.DIST($S$3:$S$1003,$G10715,$P10715,FALSE)*WindSpeedStep*$T$3:$T$1003)</f>
        <v>328.64393961151103</v>
      </c>
      <c r="N10715" s="50">
        <f t="array" ref="N10715">_xlfn.SUM(_xlfn.NORM.DIST($S$3:$S$1003,$G10715,$Q10715,FALSE)*WindSpeedStep*$T$3:$T$1003)</f>
        <v>321.21764460893888</v>
      </c>
      <c r="P10715" s="42">
        <f t="shared" si="502"/>
        <v>0.57948863468519662</v>
      </c>
      <c r="Q10715" s="42">
        <f t="shared" si="501"/>
        <v>0.24934967069070424</v>
      </c>
    </row>
    <row r="10716" spans="5:17" x14ac:dyDescent="0.2">
      <c r="E10716" s="15" t="s">
        <v>5441</v>
      </c>
      <c r="F10716" s="21">
        <v>5.3337609100130088</v>
      </c>
      <c r="G10716" s="21">
        <v>5.3226904625141627</v>
      </c>
      <c r="H10716" s="24">
        <v>4.3121542918848052E-2</v>
      </c>
      <c r="I10716" s="3">
        <f t="shared" si="503"/>
        <v>253.45999999998878</v>
      </c>
      <c r="J10716" s="3">
        <f>INDEX(PowerArray,MIN(MaximumPowerIndex,ROUND(G10716*100,0)))</f>
        <v>251.83999999998883</v>
      </c>
      <c r="K10716" s="3">
        <f>MIN(J10716-M10716+N10716,'Power Look Up'!$F$4)</f>
        <v>251.14991033095967</v>
      </c>
      <c r="M10716" s="50">
        <f t="array" ref="M10716">_xlfn.SUM(_xlfn.NORM.DIST($S$3:$S$1003,$G10716,$P10716,FALSE)*WindSpeedStep*$T$3:$T$1003)</f>
        <v>246.95560016221177</v>
      </c>
      <c r="N10716" s="50">
        <f t="array" ref="N10716">_xlfn.SUM(_xlfn.NORM.DIST($S$3:$S$1003,$G10716,$Q10716,FALSE)*WindSpeedStep*$T$3:$T$1003)</f>
        <v>246.2655104931826</v>
      </c>
      <c r="P10716" s="42">
        <f t="shared" si="502"/>
        <v>0.53226904625141624</v>
      </c>
      <c r="Q10716" s="42">
        <f t="shared" si="501"/>
        <v>0.22952262522304764</v>
      </c>
    </row>
    <row r="10717" spans="5:17" x14ac:dyDescent="0.2">
      <c r="E10717" s="15" t="s">
        <v>5442</v>
      </c>
      <c r="F10717" s="21">
        <v>5.1524118664800254</v>
      </c>
      <c r="G10717" s="21">
        <v>5.1080861137193416</v>
      </c>
      <c r="H10717" s="24">
        <v>3.4935095381451065E-2</v>
      </c>
      <c r="I10717" s="3">
        <f t="shared" si="503"/>
        <v>224.29999999998941</v>
      </c>
      <c r="J10717" s="3">
        <f>INDEX(PowerArray,MIN(MaximumPowerIndex,ROUND(G10717*100,0)))</f>
        <v>217.81999999998953</v>
      </c>
      <c r="K10717" s="3">
        <f>MIN(J10717-M10717+N10717,'Power Look Up'!$F$4)</f>
        <v>218.6452016114805</v>
      </c>
      <c r="M10717" s="50">
        <f t="array" ref="M10717">_xlfn.SUM(_xlfn.NORM.DIST($S$3:$S$1003,$G10717,$P10717,FALSE)*WindSpeedStep*$T$3:$T$1003)</f>
        <v>211.95386404037689</v>
      </c>
      <c r="N10717" s="50">
        <f t="array" ref="N10717">_xlfn.SUM(_xlfn.NORM.DIST($S$3:$S$1003,$G10717,$Q10717,FALSE)*WindSpeedStep*$T$3:$T$1003)</f>
        <v>212.77906565186785</v>
      </c>
      <c r="P10717" s="42">
        <f t="shared" si="502"/>
        <v>0.51080861137193423</v>
      </c>
      <c r="Q10717" s="42">
        <f t="shared" si="501"/>
        <v>0.17845147559945088</v>
      </c>
    </row>
    <row r="10718" spans="5:17" x14ac:dyDescent="0.2">
      <c r="E10718" s="15" t="s">
        <v>5443</v>
      </c>
      <c r="F10718" s="21">
        <v>5.2197073212304801</v>
      </c>
      <c r="G10718" s="21">
        <v>5.1712369805459124</v>
      </c>
      <c r="H10718" s="24">
        <v>2.8737243444645739E-2</v>
      </c>
      <c r="I10718" s="3">
        <f t="shared" si="503"/>
        <v>235.63999999998919</v>
      </c>
      <c r="J10718" s="3">
        <f>INDEX(PowerArray,MIN(MaximumPowerIndex,ROUND(G10718*100,0)))</f>
        <v>227.53999999998933</v>
      </c>
      <c r="K10718" s="3">
        <f>MIN(J10718-M10718+N10718,'Power Look Up'!$F$4)</f>
        <v>228.18957527025734</v>
      </c>
      <c r="M10718" s="50">
        <f t="array" ref="M10718">_xlfn.SUM(_xlfn.NORM.DIST($S$3:$S$1003,$G10718,$P10718,FALSE)*WindSpeedStep*$T$3:$T$1003)</f>
        <v>222.17767587039503</v>
      </c>
      <c r="N10718" s="50">
        <f t="array" ref="N10718">_xlfn.SUM(_xlfn.NORM.DIST($S$3:$S$1003,$G10718,$Q10718,FALSE)*WindSpeedStep*$T$3:$T$1003)</f>
        <v>222.82725114066304</v>
      </c>
      <c r="P10718" s="42">
        <f t="shared" si="502"/>
        <v>0.51712369805459124</v>
      </c>
      <c r="Q10718" s="42">
        <f t="shared" si="501"/>
        <v>0.14860709601990266</v>
      </c>
    </row>
    <row r="10719" spans="5:17" x14ac:dyDescent="0.2">
      <c r="E10719" s="15" t="s">
        <v>5444</v>
      </c>
      <c r="F10719" s="21">
        <v>5.1291829941031217</v>
      </c>
      <c r="G10719" s="21">
        <v>5.0883751013755605</v>
      </c>
      <c r="H10719" s="24">
        <v>3.5093308272865477E-2</v>
      </c>
      <c r="I10719" s="3">
        <f t="shared" si="503"/>
        <v>221.05999999998949</v>
      </c>
      <c r="J10719" s="3">
        <f>INDEX(PowerArray,MIN(MaximumPowerIndex,ROUND(G10719*100,0)))</f>
        <v>214.57999999998961</v>
      </c>
      <c r="K10719" s="3">
        <f>MIN(J10719-M10719+N10719,'Power Look Up'!$F$4)</f>
        <v>215.45890024427015</v>
      </c>
      <c r="M10719" s="50">
        <f t="array" ref="M10719">_xlfn.SUM(_xlfn.NORM.DIST($S$3:$S$1003,$G10719,$P10719,FALSE)*WindSpeedStep*$T$3:$T$1003)</f>
        <v>208.77257112997924</v>
      </c>
      <c r="N10719" s="50">
        <f t="array" ref="N10719">_xlfn.SUM(_xlfn.NORM.DIST($S$3:$S$1003,$G10719,$Q10719,FALSE)*WindSpeedStep*$T$3:$T$1003)</f>
        <v>209.65147137425978</v>
      </c>
      <c r="P10719" s="42">
        <f t="shared" si="502"/>
        <v>0.50883751013755607</v>
      </c>
      <c r="Q10719" s="42">
        <f t="shared" ref="Q10719:Q10782" si="504">G10719*H10719</f>
        <v>0.17856791604054567</v>
      </c>
    </row>
    <row r="10720" spans="5:17" x14ac:dyDescent="0.2">
      <c r="E10720" s="15" t="s">
        <v>5445</v>
      </c>
      <c r="F10720" s="21">
        <v>5.0586573188142214</v>
      </c>
      <c r="G10720" s="21">
        <v>5.0237598447265741</v>
      </c>
      <c r="H10720" s="24">
        <v>4.3489800975799103E-2</v>
      </c>
      <c r="I10720" s="3">
        <f t="shared" si="503"/>
        <v>209.71999999998971</v>
      </c>
      <c r="J10720" s="3">
        <f>INDEX(PowerArray,MIN(MaximumPowerIndex,ROUND(G10720*100,0)))</f>
        <v>203.23999999998986</v>
      </c>
      <c r="K10720" s="3">
        <f>MIN(J10720-M10720+N10720,'Power Look Up'!$F$4)</f>
        <v>203.96704162569426</v>
      </c>
      <c r="M10720" s="50">
        <f t="array" ref="M10720">_xlfn.SUM(_xlfn.NORM.DIST($S$3:$S$1003,$G10720,$P10720,FALSE)*WindSpeedStep*$T$3:$T$1003)</f>
        <v>198.37177846319287</v>
      </c>
      <c r="N10720" s="50">
        <f t="array" ref="N10720">_xlfn.SUM(_xlfn.NORM.DIST($S$3:$S$1003,$G10720,$Q10720,FALSE)*WindSpeedStep*$T$3:$T$1003)</f>
        <v>199.09882008889727</v>
      </c>
      <c r="P10720" s="42">
        <f t="shared" si="502"/>
        <v>0.50237598447265741</v>
      </c>
      <c r="Q10720" s="42">
        <f t="shared" si="504"/>
        <v>0.21848231579737012</v>
      </c>
    </row>
    <row r="10721" spans="5:17" x14ac:dyDescent="0.2">
      <c r="E10721" s="15" t="s">
        <v>5446</v>
      </c>
      <c r="F10721" s="21">
        <v>5.2850514056201412</v>
      </c>
      <c r="G10721" s="21">
        <v>5.2332940574033824</v>
      </c>
      <c r="H10721" s="24">
        <v>3.9734712850036859E-2</v>
      </c>
      <c r="I10721" s="3">
        <f t="shared" si="503"/>
        <v>246.97999999998893</v>
      </c>
      <c r="J10721" s="3">
        <f>INDEX(PowerArray,MIN(MaximumPowerIndex,ROUND(G10721*100,0)))</f>
        <v>237.25999999998913</v>
      </c>
      <c r="K10721" s="3">
        <f>MIN(J10721-M10721+N10721,'Power Look Up'!$F$4)</f>
        <v>237.3416760879762</v>
      </c>
      <c r="M10721" s="50">
        <f t="array" ref="M10721">_xlfn.SUM(_xlfn.NORM.DIST($S$3:$S$1003,$G10721,$P10721,FALSE)*WindSpeedStep*$T$3:$T$1003)</f>
        <v>232.27982244089682</v>
      </c>
      <c r="N10721" s="50">
        <f t="array" ref="N10721">_xlfn.SUM(_xlfn.NORM.DIST($S$3:$S$1003,$G10721,$Q10721,FALSE)*WindSpeedStep*$T$3:$T$1003)</f>
        <v>232.36149852888389</v>
      </c>
      <c r="P10721" s="42">
        <f t="shared" si="502"/>
        <v>0.52332940574033826</v>
      </c>
      <c r="Q10721" s="42">
        <f t="shared" si="504"/>
        <v>0.2079434366307277</v>
      </c>
    </row>
    <row r="10722" spans="5:17" x14ac:dyDescent="0.2">
      <c r="E10722" s="15" t="s">
        <v>5447</v>
      </c>
      <c r="F10722" s="21">
        <v>5.215576798190618</v>
      </c>
      <c r="G10722" s="21">
        <v>5.1601388053179162</v>
      </c>
      <c r="H10722" s="24">
        <v>6.1354671282189542E-2</v>
      </c>
      <c r="I10722" s="3">
        <f t="shared" si="503"/>
        <v>235.63999999998919</v>
      </c>
      <c r="J10722" s="3">
        <f>INDEX(PowerArray,MIN(MaximumPowerIndex,ROUND(G10722*100,0)))</f>
        <v>225.91999999998939</v>
      </c>
      <c r="K10722" s="3">
        <f>MIN(J10722-M10722+N10722,'Power Look Up'!$F$4)</f>
        <v>225.94464256250455</v>
      </c>
      <c r="M10722" s="50">
        <f t="array" ref="M10722">_xlfn.SUM(_xlfn.NORM.DIST($S$3:$S$1003,$G10722,$P10722,FALSE)*WindSpeedStep*$T$3:$T$1003)</f>
        <v>220.37716396931253</v>
      </c>
      <c r="N10722" s="50">
        <f t="array" ref="N10722">_xlfn.SUM(_xlfn.NORM.DIST($S$3:$S$1003,$G10722,$Q10722,FALSE)*WindSpeedStep*$T$3:$T$1003)</f>
        <v>220.4018065318277</v>
      </c>
      <c r="P10722" s="42">
        <f t="shared" si="502"/>
        <v>0.51601388053179165</v>
      </c>
      <c r="Q10722" s="42">
        <f t="shared" si="504"/>
        <v>0.31659862017075102</v>
      </c>
    </row>
    <row r="10723" spans="5:17" x14ac:dyDescent="0.2">
      <c r="E10723" s="15" t="s">
        <v>5448</v>
      </c>
      <c r="F10723" s="21">
        <v>4.6420438076187187</v>
      </c>
      <c r="G10723" s="21">
        <v>4.639579830147472</v>
      </c>
      <c r="H10723" s="24">
        <v>9.2631611811647668E-2</v>
      </c>
      <c r="I10723" s="3">
        <f t="shared" si="503"/>
        <v>160.75999999999408</v>
      </c>
      <c r="J10723" s="3">
        <f>INDEX(PowerArray,MIN(MaximumPowerIndex,ROUND(G10723*100,0)))</f>
        <v>160.75999999999408</v>
      </c>
      <c r="K10723" s="3">
        <f>MIN(J10723-M10723+N10723,'Power Look Up'!$F$4)</f>
        <v>160.20251784142687</v>
      </c>
      <c r="M10723" s="50">
        <f t="array" ref="M10723">_xlfn.SUM(_xlfn.NORM.DIST($S$3:$S$1003,$G10723,$P10723,FALSE)*WindSpeedStep*$T$3:$T$1003)</f>
        <v>137.40321424158293</v>
      </c>
      <c r="N10723" s="50">
        <f t="array" ref="N10723">_xlfn.SUM(_xlfn.NORM.DIST($S$3:$S$1003,$G10723,$Q10723,FALSE)*WindSpeedStep*$T$3:$T$1003)</f>
        <v>136.84573208301572</v>
      </c>
      <c r="P10723" s="42">
        <f t="shared" si="502"/>
        <v>0.46395798301474722</v>
      </c>
      <c r="Q10723" s="42">
        <f t="shared" si="504"/>
        <v>0.42977175779537086</v>
      </c>
    </row>
    <row r="10724" spans="5:17" x14ac:dyDescent="0.2">
      <c r="E10724" s="15" t="s">
        <v>5449</v>
      </c>
      <c r="F10724" s="21">
        <v>4.7391619188126937</v>
      </c>
      <c r="G10724" s="21">
        <v>4.7459921447439264</v>
      </c>
      <c r="H10724" s="24">
        <v>9.7063575349466899E-2</v>
      </c>
      <c r="I10724" s="3">
        <f t="shared" si="503"/>
        <v>171.65999999999383</v>
      </c>
      <c r="J10724" s="3">
        <f>INDEX(PowerArray,MIN(MaximumPowerIndex,ROUND(G10724*100,0)))</f>
        <v>172.7499999999938</v>
      </c>
      <c r="K10724" s="3">
        <f>MIN(J10724-M10724+N10724,'Power Look Up'!$F$4)</f>
        <v>172.58903491771983</v>
      </c>
      <c r="M10724" s="50">
        <f t="array" ref="M10724">_xlfn.SUM(_xlfn.NORM.DIST($S$3:$S$1003,$G10724,$P10724,FALSE)*WindSpeedStep*$T$3:$T$1003)</f>
        <v>154.0948258052326</v>
      </c>
      <c r="N10724" s="50">
        <f t="array" ref="N10724">_xlfn.SUM(_xlfn.NORM.DIST($S$3:$S$1003,$G10724,$Q10724,FALSE)*WindSpeedStep*$T$3:$T$1003)</f>
        <v>153.93386072295863</v>
      </c>
      <c r="P10724" s="42">
        <f t="shared" si="502"/>
        <v>0.47459921447439268</v>
      </c>
      <c r="Q10724" s="42">
        <f t="shared" si="504"/>
        <v>0.46066296614933011</v>
      </c>
    </row>
    <row r="10725" spans="5:17" x14ac:dyDescent="0.2">
      <c r="E10725" s="15" t="s">
        <v>5450</v>
      </c>
      <c r="F10725" s="21">
        <v>5.1088712944848185</v>
      </c>
      <c r="G10725" s="21">
        <v>5.1182020395495131</v>
      </c>
      <c r="H10725" s="24">
        <v>0.13114442728735121</v>
      </c>
      <c r="I10725" s="3">
        <f t="shared" si="503"/>
        <v>217.81999999998953</v>
      </c>
      <c r="J10725" s="3">
        <f>INDEX(PowerArray,MIN(MaximumPowerIndex,ROUND(G10725*100,0)))</f>
        <v>219.43999999998951</v>
      </c>
      <c r="K10725" s="3">
        <f>MIN(J10725-M10725+N10725,'Power Look Up'!$F$4)</f>
        <v>221.46040382356156</v>
      </c>
      <c r="M10725" s="50">
        <f t="array" ref="M10725">_xlfn.SUM(_xlfn.NORM.DIST($S$3:$S$1003,$G10725,$P10725,FALSE)*WindSpeedStep*$T$3:$T$1003)</f>
        <v>213.5882459269973</v>
      </c>
      <c r="N10725" s="50">
        <f t="array" ref="N10725">_xlfn.SUM(_xlfn.NORM.DIST($S$3:$S$1003,$G10725,$Q10725,FALSE)*WindSpeedStep*$T$3:$T$1003)</f>
        <v>215.60864975056936</v>
      </c>
      <c r="P10725" s="42">
        <f t="shared" si="502"/>
        <v>0.51182020395495131</v>
      </c>
      <c r="Q10725" s="42">
        <f t="shared" si="504"/>
        <v>0.67122367521767379</v>
      </c>
    </row>
    <row r="10726" spans="5:17" x14ac:dyDescent="0.2">
      <c r="E10726" s="15" t="s">
        <v>5451</v>
      </c>
      <c r="F10726" s="21">
        <v>5.7319807614322409</v>
      </c>
      <c r="G10726" s="21">
        <v>5.6610928799006297</v>
      </c>
      <c r="H10726" s="24">
        <v>7.3273100081908724E-2</v>
      </c>
      <c r="I10726" s="3">
        <f t="shared" si="503"/>
        <v>318.25999999998737</v>
      </c>
      <c r="J10726" s="3">
        <f>INDEX(PowerArray,MIN(MaximumPowerIndex,ROUND(G10726*100,0)))</f>
        <v>306.91999999998768</v>
      </c>
      <c r="K10726" s="3">
        <f>MIN(J10726-M10726+N10726,'Power Look Up'!$F$4)</f>
        <v>304.02505423938737</v>
      </c>
      <c r="M10726" s="50">
        <f t="array" ref="M10726">_xlfn.SUM(_xlfn.NORM.DIST($S$3:$S$1003,$G10726,$P10726,FALSE)*WindSpeedStep*$T$3:$T$1003)</f>
        <v>304.58358648497631</v>
      </c>
      <c r="N10726" s="50">
        <f t="array" ref="N10726">_xlfn.SUM(_xlfn.NORM.DIST($S$3:$S$1003,$G10726,$Q10726,FALSE)*WindSpeedStep*$T$3:$T$1003)</f>
        <v>301.688640724376</v>
      </c>
      <c r="P10726" s="42">
        <f t="shared" si="502"/>
        <v>0.56610928799006299</v>
      </c>
      <c r="Q10726" s="42">
        <f t="shared" si="504"/>
        <v>0.4148058251619397</v>
      </c>
    </row>
    <row r="10727" spans="5:17" x14ac:dyDescent="0.2">
      <c r="E10727" s="15" t="s">
        <v>5452</v>
      </c>
      <c r="F10727" s="21">
        <v>5.9261854551350526</v>
      </c>
      <c r="G10727" s="21">
        <v>5.8705444531386171</v>
      </c>
      <c r="H10727" s="24">
        <v>4.7247930750695527E-2</v>
      </c>
      <c r="I10727" s="3">
        <f t="shared" si="503"/>
        <v>350.65999999998672</v>
      </c>
      <c r="J10727" s="3">
        <f>INDEX(PowerArray,MIN(MaximumPowerIndex,ROUND(G10727*100,0)))</f>
        <v>340.93999999998692</v>
      </c>
      <c r="K10727" s="3">
        <f>MIN(J10727-M10727+N10727,'Power Look Up'!$F$4)</f>
        <v>333.0837440923072</v>
      </c>
      <c r="M10727" s="50">
        <f t="array" ref="M10727">_xlfn.SUM(_xlfn.NORM.DIST($S$3:$S$1003,$G10727,$P10727,FALSE)*WindSpeedStep*$T$3:$T$1003)</f>
        <v>342.64736753378543</v>
      </c>
      <c r="N10727" s="50">
        <f t="array" ref="N10727">_xlfn.SUM(_xlfn.NORM.DIST($S$3:$S$1003,$G10727,$Q10727,FALSE)*WindSpeedStep*$T$3:$T$1003)</f>
        <v>334.7911116261057</v>
      </c>
      <c r="P10727" s="42">
        <f t="shared" si="502"/>
        <v>0.58705444531386175</v>
      </c>
      <c r="Q10727" s="42">
        <f t="shared" si="504"/>
        <v>0.27737107779077314</v>
      </c>
    </row>
    <row r="10728" spans="5:17" x14ac:dyDescent="0.2">
      <c r="E10728" s="15" t="s">
        <v>5453</v>
      </c>
      <c r="F10728" s="21">
        <v>5.7388344636270192</v>
      </c>
      <c r="G10728" s="21">
        <v>5.6789619873411068</v>
      </c>
      <c r="H10728" s="24">
        <v>4.7047880839092275E-2</v>
      </c>
      <c r="I10728" s="3">
        <f t="shared" si="503"/>
        <v>319.87999999998738</v>
      </c>
      <c r="J10728" s="3">
        <f>INDEX(PowerArray,MIN(MaximumPowerIndex,ROUND(G10728*100,0)))</f>
        <v>310.15999999998758</v>
      </c>
      <c r="K10728" s="3">
        <f>MIN(J10728-M10728+N10728,'Power Look Up'!$F$4)</f>
        <v>304.81578925696323</v>
      </c>
      <c r="M10728" s="50">
        <f t="array" ref="M10728">_xlfn.SUM(_xlfn.NORM.DIST($S$3:$S$1003,$G10728,$P10728,FALSE)*WindSpeedStep*$T$3:$T$1003)</f>
        <v>307.74814622389965</v>
      </c>
      <c r="N10728" s="50">
        <f t="array" ref="N10728">_xlfn.SUM(_xlfn.NORM.DIST($S$3:$S$1003,$G10728,$Q10728,FALSE)*WindSpeedStep*$T$3:$T$1003)</f>
        <v>302.4039354808753</v>
      </c>
      <c r="P10728" s="42">
        <f t="shared" si="502"/>
        <v>0.56789619873411068</v>
      </c>
      <c r="Q10728" s="42">
        <f t="shared" si="504"/>
        <v>0.26718312687015905</v>
      </c>
    </row>
    <row r="10729" spans="5:17" x14ac:dyDescent="0.2">
      <c r="E10729" s="15" t="s">
        <v>5454</v>
      </c>
      <c r="F10729" s="21">
        <v>5.7618655494774664</v>
      </c>
      <c r="G10729" s="21">
        <v>5.8368665644601503</v>
      </c>
      <c r="H10729" s="24">
        <v>5.2066470038893302E-2</v>
      </c>
      <c r="I10729" s="3">
        <f t="shared" si="503"/>
        <v>323.11999999998727</v>
      </c>
      <c r="J10729" s="3">
        <f>INDEX(PowerArray,MIN(MaximumPowerIndex,ROUND(G10729*100,0)))</f>
        <v>336.07999999998702</v>
      </c>
      <c r="K10729" s="3">
        <f>MIN(J10729-M10729+N10729,'Power Look Up'!$F$4)</f>
        <v>329.22376796469428</v>
      </c>
      <c r="M10729" s="50">
        <f t="array" ref="M10729">_xlfn.SUM(_xlfn.NORM.DIST($S$3:$S$1003,$G10729,$P10729,FALSE)*WindSpeedStep*$T$3:$T$1003)</f>
        <v>336.37669100327173</v>
      </c>
      <c r="N10729" s="50">
        <f t="array" ref="N10729">_xlfn.SUM(_xlfn.NORM.DIST($S$3:$S$1003,$G10729,$Q10729,FALSE)*WindSpeedStep*$T$3:$T$1003)</f>
        <v>329.52045896797898</v>
      </c>
      <c r="P10729" s="42">
        <f t="shared" si="502"/>
        <v>0.58368665644601503</v>
      </c>
      <c r="Q10729" s="42">
        <f t="shared" si="504"/>
        <v>0.30390503809948249</v>
      </c>
    </row>
    <row r="10730" spans="5:17" x14ac:dyDescent="0.2">
      <c r="E10730" s="15" t="s">
        <v>5455</v>
      </c>
      <c r="F10730" s="21">
        <v>5.6465692833688035</v>
      </c>
      <c r="G10730" s="21">
        <v>5.7170393672049347</v>
      </c>
      <c r="H10730" s="24">
        <v>9.0320329815510303E-2</v>
      </c>
      <c r="I10730" s="3">
        <f t="shared" si="503"/>
        <v>305.29999999998768</v>
      </c>
      <c r="J10730" s="3">
        <f>INDEX(PowerArray,MIN(MaximumPowerIndex,ROUND(G10730*100,0)))</f>
        <v>316.63999999998742</v>
      </c>
      <c r="K10730" s="3">
        <f>MIN(J10730-M10730+N10730,'Power Look Up'!$F$4)</f>
        <v>315.39415992511323</v>
      </c>
      <c r="M10730" s="50">
        <f t="array" ref="M10730">_xlfn.SUM(_xlfn.NORM.DIST($S$3:$S$1003,$G10730,$P10730,FALSE)*WindSpeedStep*$T$3:$T$1003)</f>
        <v>314.54040782074031</v>
      </c>
      <c r="N10730" s="50">
        <f t="array" ref="N10730">_xlfn.SUM(_xlfn.NORM.DIST($S$3:$S$1003,$G10730,$Q10730,FALSE)*WindSpeedStep*$T$3:$T$1003)</f>
        <v>313.29456774586612</v>
      </c>
      <c r="P10730" s="42">
        <f t="shared" si="502"/>
        <v>0.57170393672049347</v>
      </c>
      <c r="Q10730" s="42">
        <f t="shared" si="504"/>
        <v>0.51636488121420598</v>
      </c>
    </row>
    <row r="10731" spans="5:17" x14ac:dyDescent="0.2">
      <c r="E10731" s="15" t="s">
        <v>5456</v>
      </c>
      <c r="F10731" s="21">
        <v>6.6664614341499977</v>
      </c>
      <c r="G10731" s="21">
        <v>6.648880163243267</v>
      </c>
      <c r="H10731" s="24">
        <v>6.3001939506989998E-2</v>
      </c>
      <c r="I10731" s="3">
        <f t="shared" si="503"/>
        <v>513.4199999999779</v>
      </c>
      <c r="J10731" s="3">
        <f>INDEX(PowerArray,MIN(MaximumPowerIndex,ROUND(G10731*100,0)))</f>
        <v>508.89999999997804</v>
      </c>
      <c r="K10731" s="3">
        <f>MIN(J10731-M10731+N10731,'Power Look Up'!$F$4)</f>
        <v>499.74770362954217</v>
      </c>
      <c r="M10731" s="50">
        <f t="array" ref="M10731">_xlfn.SUM(_xlfn.NORM.DIST($S$3:$S$1003,$G10731,$P10731,FALSE)*WindSpeedStep*$T$3:$T$1003)</f>
        <v>506.83672466335412</v>
      </c>
      <c r="N10731" s="50">
        <f t="array" ref="N10731">_xlfn.SUM(_xlfn.NORM.DIST($S$3:$S$1003,$G10731,$Q10731,FALSE)*WindSpeedStep*$T$3:$T$1003)</f>
        <v>497.68442829291826</v>
      </c>
      <c r="P10731" s="42">
        <f t="shared" si="502"/>
        <v>0.6648880163243267</v>
      </c>
      <c r="Q10731" s="42">
        <f t="shared" si="504"/>
        <v>0.41889234583387808</v>
      </c>
    </row>
    <row r="10732" spans="5:17" x14ac:dyDescent="0.2">
      <c r="E10732" s="15" t="s">
        <v>5457</v>
      </c>
      <c r="F10732" s="21">
        <v>5.9861833921065877</v>
      </c>
      <c r="G10732" s="21">
        <v>5.9871441293340837</v>
      </c>
      <c r="H10732" s="24">
        <v>7.5173106222133509E-2</v>
      </c>
      <c r="I10732" s="3">
        <f t="shared" si="503"/>
        <v>360.37999999998652</v>
      </c>
      <c r="J10732" s="3">
        <f>INDEX(PowerArray,MIN(MaximumPowerIndex,ROUND(G10732*100,0)))</f>
        <v>360.37999999998652</v>
      </c>
      <c r="K10732" s="3">
        <f>MIN(J10732-M10732+N10732,'Power Look Up'!$F$4)</f>
        <v>355.97872618442824</v>
      </c>
      <c r="M10732" s="50">
        <f t="array" ref="M10732">_xlfn.SUM(_xlfn.NORM.DIST($S$3:$S$1003,$G10732,$P10732,FALSE)*WindSpeedStep*$T$3:$T$1003)</f>
        <v>364.84111711119925</v>
      </c>
      <c r="N10732" s="50">
        <f t="array" ref="N10732">_xlfn.SUM(_xlfn.NORM.DIST($S$3:$S$1003,$G10732,$Q10732,FALSE)*WindSpeedStep*$T$3:$T$1003)</f>
        <v>360.43984329564097</v>
      </c>
      <c r="P10732" s="42">
        <f t="shared" si="502"/>
        <v>0.59871441293340844</v>
      </c>
      <c r="Q10732" s="42">
        <f t="shared" si="504"/>
        <v>0.45007222160165411</v>
      </c>
    </row>
    <row r="10733" spans="5:17" x14ac:dyDescent="0.2">
      <c r="E10733" s="15" t="s">
        <v>5458</v>
      </c>
      <c r="F10733" s="21">
        <v>6.0506228470258749</v>
      </c>
      <c r="G10733" s="21">
        <v>6.0450148151542704</v>
      </c>
      <c r="H10733" s="24">
        <v>5.7845284501915221E-2</v>
      </c>
      <c r="I10733" s="3">
        <f t="shared" si="503"/>
        <v>373.29999999998091</v>
      </c>
      <c r="J10733" s="3">
        <f>INDEX(PowerArray,MIN(MaximumPowerIndex,ROUND(G10733*100,0)))</f>
        <v>373.29999999998091</v>
      </c>
      <c r="K10733" s="3">
        <f>MIN(J10733-M10733+N10733,'Power Look Up'!$F$4)</f>
        <v>365.79767054047369</v>
      </c>
      <c r="M10733" s="50">
        <f t="array" ref="M10733">_xlfn.SUM(_xlfn.NORM.DIST($S$3:$S$1003,$G10733,$P10733,FALSE)*WindSpeedStep*$T$3:$T$1003)</f>
        <v>376.14660308593091</v>
      </c>
      <c r="N10733" s="50">
        <f t="array" ref="N10733">_xlfn.SUM(_xlfn.NORM.DIST($S$3:$S$1003,$G10733,$Q10733,FALSE)*WindSpeedStep*$T$3:$T$1003)</f>
        <v>368.64427362642368</v>
      </c>
      <c r="P10733" s="42">
        <f t="shared" si="502"/>
        <v>0.60450148151542704</v>
      </c>
      <c r="Q10733" s="42">
        <f t="shared" si="504"/>
        <v>0.34967560180089124</v>
      </c>
    </row>
    <row r="10734" spans="5:17" x14ac:dyDescent="0.2">
      <c r="E10734" s="15" t="s">
        <v>5459</v>
      </c>
      <c r="F10734" s="21">
        <v>6.0755887177365668</v>
      </c>
      <c r="G10734" s="21">
        <v>6.0779892548151002</v>
      </c>
      <c r="H10734" s="24">
        <v>0.11356924111496743</v>
      </c>
      <c r="I10734" s="3">
        <f t="shared" si="503"/>
        <v>380.07999999998077</v>
      </c>
      <c r="J10734" s="3">
        <f>INDEX(PowerArray,MIN(MaximumPowerIndex,ROUND(G10734*100,0)))</f>
        <v>380.07999999998077</v>
      </c>
      <c r="K10734" s="3">
        <f>MIN(J10734-M10734+N10734,'Power Look Up'!$F$4)</f>
        <v>383.01932286291333</v>
      </c>
      <c r="M10734" s="50">
        <f t="array" ref="M10734">_xlfn.SUM(_xlfn.NORM.DIST($S$3:$S$1003,$G10734,$P10734,FALSE)*WindSpeedStep*$T$3:$T$1003)</f>
        <v>382.67764452243466</v>
      </c>
      <c r="N10734" s="50">
        <f t="array" ref="N10734">_xlfn.SUM(_xlfn.NORM.DIST($S$3:$S$1003,$G10734,$Q10734,FALSE)*WindSpeedStep*$T$3:$T$1003)</f>
        <v>385.61696738536722</v>
      </c>
      <c r="P10734" s="42">
        <f t="shared" si="502"/>
        <v>0.60779892548151004</v>
      </c>
      <c r="Q10734" s="42">
        <f t="shared" si="504"/>
        <v>0.69027262717427729</v>
      </c>
    </row>
    <row r="10735" spans="5:17" x14ac:dyDescent="0.2">
      <c r="E10735" s="15" t="s">
        <v>5460</v>
      </c>
      <c r="F10735" s="21">
        <v>6.0901337749122302</v>
      </c>
      <c r="G10735" s="21">
        <v>6.097137465334586</v>
      </c>
      <c r="H10735" s="24">
        <v>8.0458002748398053E-2</v>
      </c>
      <c r="I10735" s="3">
        <f t="shared" si="503"/>
        <v>382.33999999998071</v>
      </c>
      <c r="J10735" s="3">
        <f>INDEX(PowerArray,MIN(MaximumPowerIndex,ROUND(G10735*100,0)))</f>
        <v>384.59999999998064</v>
      </c>
      <c r="K10735" s="3">
        <f>MIN(J10735-M10735+N10735,'Power Look Up'!$F$4)</f>
        <v>380.73477897361806</v>
      </c>
      <c r="M10735" s="50">
        <f t="array" ref="M10735">_xlfn.SUM(_xlfn.NORM.DIST($S$3:$S$1003,$G10735,$P10735,FALSE)*WindSpeedStep*$T$3:$T$1003)</f>
        <v>386.50043302351759</v>
      </c>
      <c r="N10735" s="50">
        <f t="array" ref="N10735">_xlfn.SUM(_xlfn.NORM.DIST($S$3:$S$1003,$G10735,$Q10735,FALSE)*WindSpeedStep*$T$3:$T$1003)</f>
        <v>382.63521199715501</v>
      </c>
      <c r="P10735" s="42">
        <f t="shared" si="502"/>
        <v>0.60971374653345867</v>
      </c>
      <c r="Q10735" s="42">
        <f t="shared" si="504"/>
        <v>0.49056350294325085</v>
      </c>
    </row>
    <row r="10736" spans="5:17" x14ac:dyDescent="0.2">
      <c r="E10736" s="15" t="s">
        <v>5461</v>
      </c>
      <c r="F10736" s="21">
        <v>5.6414402810180668</v>
      </c>
      <c r="G10736" s="21">
        <v>5.6180134775084998</v>
      </c>
      <c r="H10736" s="24">
        <v>8.8629848955835949E-2</v>
      </c>
      <c r="I10736" s="3">
        <f t="shared" si="503"/>
        <v>303.67999999998773</v>
      </c>
      <c r="J10736" s="3">
        <f>INDEX(PowerArray,MIN(MaximumPowerIndex,ROUND(G10736*100,0)))</f>
        <v>300.43999999998778</v>
      </c>
      <c r="K10736" s="3">
        <f>MIN(J10736-M10736+N10736,'Power Look Up'!$F$4)</f>
        <v>299.24672220374367</v>
      </c>
      <c r="M10736" s="50">
        <f t="array" ref="M10736">_xlfn.SUM(_xlfn.NORM.DIST($S$3:$S$1003,$G10736,$P10736,FALSE)*WindSpeedStep*$T$3:$T$1003)</f>
        <v>297.01229476463089</v>
      </c>
      <c r="N10736" s="50">
        <f t="array" ref="N10736">_xlfn.SUM(_xlfn.NORM.DIST($S$3:$S$1003,$G10736,$Q10736,FALSE)*WindSpeedStep*$T$3:$T$1003)</f>
        <v>295.81901696838679</v>
      </c>
      <c r="P10736" s="42">
        <f t="shared" si="502"/>
        <v>0.56180134775085</v>
      </c>
      <c r="Q10736" s="42">
        <f t="shared" si="504"/>
        <v>0.49792368594342901</v>
      </c>
    </row>
    <row r="10737" spans="5:17" x14ac:dyDescent="0.2">
      <c r="E10737" s="15" t="s">
        <v>5462</v>
      </c>
      <c r="F10737" s="21">
        <v>6.7481203171172099</v>
      </c>
      <c r="G10737" s="21">
        <v>6.7797617119694049</v>
      </c>
      <c r="H10737" s="24">
        <v>0.11706963759909474</v>
      </c>
      <c r="I10737" s="3">
        <f t="shared" si="503"/>
        <v>531.49999999997749</v>
      </c>
      <c r="J10737" s="3">
        <f>INDEX(PowerArray,MIN(MaximumPowerIndex,ROUND(G10737*100,0)))</f>
        <v>538.27999999997735</v>
      </c>
      <c r="K10737" s="3">
        <f>MIN(J10737-M10737+N10737,'Power Look Up'!$F$4)</f>
        <v>544.06814267384664</v>
      </c>
      <c r="M10737" s="50">
        <f t="array" ref="M10737">_xlfn.SUM(_xlfn.NORM.DIST($S$3:$S$1003,$G10737,$P10737,FALSE)*WindSpeedStep*$T$3:$T$1003)</f>
        <v>538.42650819354617</v>
      </c>
      <c r="N10737" s="50">
        <f t="array" ref="N10737">_xlfn.SUM(_xlfn.NORM.DIST($S$3:$S$1003,$G10737,$Q10737,FALSE)*WindSpeedStep*$T$3:$T$1003)</f>
        <v>544.21465086741546</v>
      </c>
      <c r="P10737" s="42">
        <f t="shared" si="502"/>
        <v>0.67797617119694054</v>
      </c>
      <c r="Q10737" s="42">
        <f t="shared" si="504"/>
        <v>0.79370424662847638</v>
      </c>
    </row>
    <row r="10738" spans="5:17" x14ac:dyDescent="0.2">
      <c r="E10738" s="15" t="s">
        <v>5463</v>
      </c>
      <c r="F10738" s="21">
        <v>7.1062387832167975</v>
      </c>
      <c r="G10738" s="21">
        <v>7.0726937061718651</v>
      </c>
      <c r="H10738" s="24">
        <v>5.3474138935137853E-2</v>
      </c>
      <c r="I10738" s="3">
        <f t="shared" si="503"/>
        <v>621.10999999996773</v>
      </c>
      <c r="J10738" s="3">
        <f>INDEX(PowerArray,MIN(MaximumPowerIndex,ROUND(G10738*100,0)))</f>
        <v>609.06999999996799</v>
      </c>
      <c r="K10738" s="3">
        <f>MIN(J10738-M10738+N10738,'Power Look Up'!$F$4)</f>
        <v>596.03369940002187</v>
      </c>
      <c r="M10738" s="50">
        <f t="array" ref="M10738">_xlfn.SUM(_xlfn.NORM.DIST($S$3:$S$1003,$G10738,$P10738,FALSE)*WindSpeedStep*$T$3:$T$1003)</f>
        <v>613.54934853063401</v>
      </c>
      <c r="N10738" s="50">
        <f t="array" ref="N10738">_xlfn.SUM(_xlfn.NORM.DIST($S$3:$S$1003,$G10738,$Q10738,FALSE)*WindSpeedStep*$T$3:$T$1003)</f>
        <v>600.51304793068789</v>
      </c>
      <c r="P10738" s="42">
        <f t="shared" si="502"/>
        <v>0.70726937061718653</v>
      </c>
      <c r="Q10738" s="42">
        <f t="shared" si="504"/>
        <v>0.37820620588950937</v>
      </c>
    </row>
    <row r="10739" spans="5:17" x14ac:dyDescent="0.2">
      <c r="E10739" s="15" t="s">
        <v>5464</v>
      </c>
      <c r="F10739" s="21">
        <v>6.7584167096609065</v>
      </c>
      <c r="G10739" s="21">
        <v>6.7094767801838051</v>
      </c>
      <c r="H10739" s="24">
        <v>7.2502188167764672E-2</v>
      </c>
      <c r="I10739" s="3">
        <f t="shared" si="503"/>
        <v>533.75999999997748</v>
      </c>
      <c r="J10739" s="3">
        <f>INDEX(PowerArray,MIN(MaximumPowerIndex,ROUND(G10739*100,0)))</f>
        <v>522.45999999997775</v>
      </c>
      <c r="K10739" s="3">
        <f>MIN(J10739-M10739+N10739,'Power Look Up'!$F$4)</f>
        <v>515.05703730018013</v>
      </c>
      <c r="M10739" s="50">
        <f t="array" ref="M10739">_xlfn.SUM(_xlfn.NORM.DIST($S$3:$S$1003,$G10739,$P10739,FALSE)*WindSpeedStep*$T$3:$T$1003)</f>
        <v>521.31253893288942</v>
      </c>
      <c r="N10739" s="50">
        <f t="array" ref="N10739">_xlfn.SUM(_xlfn.NORM.DIST($S$3:$S$1003,$G10739,$Q10739,FALSE)*WindSpeedStep*$T$3:$T$1003)</f>
        <v>513.9095762330918</v>
      </c>
      <c r="P10739" s="42">
        <f t="shared" si="502"/>
        <v>0.67094767801838051</v>
      </c>
      <c r="Q10739" s="42">
        <f t="shared" si="504"/>
        <v>0.4864517480241341</v>
      </c>
    </row>
    <row r="10740" spans="5:17" x14ac:dyDescent="0.2">
      <c r="E10740" s="15" t="s">
        <v>5465</v>
      </c>
      <c r="F10740" s="21">
        <v>6.7590641988651132</v>
      </c>
      <c r="G10740" s="21">
        <v>6.783871182252037</v>
      </c>
      <c r="H10740" s="24">
        <v>8.2851706023746211E-2</v>
      </c>
      <c r="I10740" s="3">
        <f t="shared" si="503"/>
        <v>533.75999999997748</v>
      </c>
      <c r="J10740" s="3">
        <f>INDEX(PowerArray,MIN(MaximumPowerIndex,ROUND(G10740*100,0)))</f>
        <v>538.27999999997735</v>
      </c>
      <c r="K10740" s="3">
        <f>MIN(J10740-M10740+N10740,'Power Look Up'!$F$4)</f>
        <v>533.25348294900687</v>
      </c>
      <c r="M10740" s="50">
        <f t="array" ref="M10740">_xlfn.SUM(_xlfn.NORM.DIST($S$3:$S$1003,$G10740,$P10740,FALSE)*WindSpeedStep*$T$3:$T$1003)</f>
        <v>539.43795157763384</v>
      </c>
      <c r="N10740" s="50">
        <f t="array" ref="N10740">_xlfn.SUM(_xlfn.NORM.DIST($S$3:$S$1003,$G10740,$Q10740,FALSE)*WindSpeedStep*$T$3:$T$1003)</f>
        <v>534.41143452666336</v>
      </c>
      <c r="P10740" s="42">
        <f t="shared" si="502"/>
        <v>0.6783871182252037</v>
      </c>
      <c r="Q10740" s="42">
        <f t="shared" si="504"/>
        <v>0.5620553008949094</v>
      </c>
    </row>
    <row r="10741" spans="5:17" x14ac:dyDescent="0.2">
      <c r="E10741" s="15" t="s">
        <v>5466</v>
      </c>
      <c r="F10741" s="21">
        <v>7.6590373200363073</v>
      </c>
      <c r="G10741" s="21">
        <v>7.6447867481789578</v>
      </c>
      <c r="H10741" s="24">
        <v>6.9199297229366102E-2</v>
      </c>
      <c r="I10741" s="3">
        <f t="shared" si="503"/>
        <v>786.65999999996416</v>
      </c>
      <c r="J10741" s="3">
        <f>INDEX(PowerArray,MIN(MaximumPowerIndex,ROUND(G10741*100,0)))</f>
        <v>780.6399999999644</v>
      </c>
      <c r="K10741" s="3">
        <f>MIN(J10741-M10741+N10741,'Power Look Up'!$F$4)</f>
        <v>769.39986178764889</v>
      </c>
      <c r="M10741" s="50">
        <f t="array" ref="M10741">_xlfn.SUM(_xlfn.NORM.DIST($S$3:$S$1003,$G10741,$P10741,FALSE)*WindSpeedStep*$T$3:$T$1003)</f>
        <v>778.3514371300131</v>
      </c>
      <c r="N10741" s="50">
        <f t="array" ref="N10741">_xlfn.SUM(_xlfn.NORM.DIST($S$3:$S$1003,$G10741,$Q10741,FALSE)*WindSpeedStep*$T$3:$T$1003)</f>
        <v>767.11129891769758</v>
      </c>
      <c r="P10741" s="42">
        <f t="shared" si="502"/>
        <v>0.76447867481789578</v>
      </c>
      <c r="Q10741" s="42">
        <f t="shared" si="504"/>
        <v>0.52901387044235482</v>
      </c>
    </row>
    <row r="10742" spans="5:17" x14ac:dyDescent="0.2">
      <c r="E10742" s="15" t="s">
        <v>5467</v>
      </c>
      <c r="F10742" s="21">
        <v>7.073755002975382</v>
      </c>
      <c r="G10742" s="21">
        <v>7.0384804679448898</v>
      </c>
      <c r="H10742" s="24">
        <v>5.9374405789193778E-2</v>
      </c>
      <c r="I10742" s="3">
        <f t="shared" si="503"/>
        <v>609.06999999996799</v>
      </c>
      <c r="J10742" s="3">
        <f>INDEX(PowerArray,MIN(MaximumPowerIndex,ROUND(G10742*100,0)))</f>
        <v>600.03999999996824</v>
      </c>
      <c r="K10742" s="3">
        <f>MIN(J10742-M10742+N10742,'Power Look Up'!$F$4)</f>
        <v>588.43157334586249</v>
      </c>
      <c r="M10742" s="50">
        <f t="array" ref="M10742">_xlfn.SUM(_xlfn.NORM.DIST($S$3:$S$1003,$G10742,$P10742,FALSE)*WindSpeedStep*$T$3:$T$1003)</f>
        <v>604.45665405855198</v>
      </c>
      <c r="N10742" s="50">
        <f t="array" ref="N10742">_xlfn.SUM(_xlfn.NORM.DIST($S$3:$S$1003,$G10742,$Q10742,FALSE)*WindSpeedStep*$T$3:$T$1003)</f>
        <v>592.84822740444622</v>
      </c>
      <c r="P10742" s="42">
        <f t="shared" si="502"/>
        <v>0.70384804679448898</v>
      </c>
      <c r="Q10742" s="42">
        <f t="shared" si="504"/>
        <v>0.41790559544307437</v>
      </c>
    </row>
    <row r="10743" spans="5:17" x14ac:dyDescent="0.2">
      <c r="E10743" s="15" t="s">
        <v>5468</v>
      </c>
      <c r="F10743" s="21">
        <v>6.5503024031958654</v>
      </c>
      <c r="G10743" s="21">
        <v>6.4986541032543226</v>
      </c>
      <c r="H10743" s="24">
        <v>7.4805706643548395E-2</v>
      </c>
      <c r="I10743" s="3">
        <f t="shared" si="503"/>
        <v>486.29999999997847</v>
      </c>
      <c r="J10743" s="3">
        <f>INDEX(PowerArray,MIN(MaximumPowerIndex,ROUND(G10743*100,0)))</f>
        <v>474.99999999997874</v>
      </c>
      <c r="K10743" s="3">
        <f>MIN(J10743-M10743+N10743,'Power Look Up'!$F$4)</f>
        <v>468.79668811101646</v>
      </c>
      <c r="M10743" s="50">
        <f t="array" ref="M10743">_xlfn.SUM(_xlfn.NORM.DIST($S$3:$S$1003,$G10743,$P10743,FALSE)*WindSpeedStep*$T$3:$T$1003)</f>
        <v>472.05101889188785</v>
      </c>
      <c r="N10743" s="50">
        <f t="array" ref="N10743">_xlfn.SUM(_xlfn.NORM.DIST($S$3:$S$1003,$G10743,$Q10743,FALSE)*WindSpeedStep*$T$3:$T$1003)</f>
        <v>465.84770700292557</v>
      </c>
      <c r="P10743" s="42">
        <f t="shared" si="502"/>
        <v>0.64986541032543232</v>
      </c>
      <c r="Q10743" s="42">
        <f t="shared" si="504"/>
        <v>0.48613641242593492</v>
      </c>
    </row>
    <row r="10744" spans="5:17" x14ac:dyDescent="0.2">
      <c r="E10744" s="15" t="s">
        <v>5469</v>
      </c>
      <c r="F10744" s="21">
        <v>6.8951309867251958</v>
      </c>
      <c r="G10744" s="21">
        <v>6.9035741915949487</v>
      </c>
      <c r="H10744" s="24">
        <v>7.9766432437452434E-2</v>
      </c>
      <c r="I10744" s="3">
        <f t="shared" si="503"/>
        <v>565.39999999997679</v>
      </c>
      <c r="J10744" s="3">
        <f>INDEX(PowerArray,MIN(MaximumPowerIndex,ROUND(G10744*100,0)))</f>
        <v>565.39999999997679</v>
      </c>
      <c r="K10744" s="3">
        <f>MIN(J10744-M10744+N10744,'Power Look Up'!$F$4)</f>
        <v>559.27704640537456</v>
      </c>
      <c r="M10744" s="50">
        <f t="array" ref="M10744">_xlfn.SUM(_xlfn.NORM.DIST($S$3:$S$1003,$G10744,$P10744,FALSE)*WindSpeedStep*$T$3:$T$1003)</f>
        <v>569.42723951244841</v>
      </c>
      <c r="N10744" s="50">
        <f t="array" ref="N10744">_xlfn.SUM(_xlfn.NORM.DIST($S$3:$S$1003,$G10744,$Q10744,FALSE)*WindSpeedStep*$T$3:$T$1003)</f>
        <v>563.30428591784619</v>
      </c>
      <c r="P10744" s="42">
        <f t="shared" si="502"/>
        <v>0.69035741915949489</v>
      </c>
      <c r="Q10744" s="42">
        <f t="shared" si="504"/>
        <v>0.55067348433079877</v>
      </c>
    </row>
    <row r="10745" spans="5:17" x14ac:dyDescent="0.2">
      <c r="E10745" s="15" t="s">
        <v>5470</v>
      </c>
      <c r="F10745" s="21">
        <v>7.0020562969379192</v>
      </c>
      <c r="G10745" s="21">
        <v>6.9712105141986722</v>
      </c>
      <c r="H10745" s="24">
        <v>6.9979443069357022E-2</v>
      </c>
      <c r="I10745" s="3">
        <f t="shared" si="503"/>
        <v>587.99999999997635</v>
      </c>
      <c r="J10745" s="3">
        <f>INDEX(PowerArray,MIN(MaximumPowerIndex,ROUND(G10745*100,0)))</f>
        <v>581.21999999997649</v>
      </c>
      <c r="K10745" s="3">
        <f>MIN(J10745-M10745+N10745,'Power Look Up'!$F$4)</f>
        <v>572.36270844886008</v>
      </c>
      <c r="M10745" s="50">
        <f t="array" ref="M10745">_xlfn.SUM(_xlfn.NORM.DIST($S$3:$S$1003,$G10745,$P10745,FALSE)*WindSpeedStep*$T$3:$T$1003)</f>
        <v>586.82560353552162</v>
      </c>
      <c r="N10745" s="50">
        <f t="array" ref="N10745">_xlfn.SUM(_xlfn.NORM.DIST($S$3:$S$1003,$G10745,$Q10745,FALSE)*WindSpeedStep*$T$3:$T$1003)</f>
        <v>577.9683119844052</v>
      </c>
      <c r="P10745" s="42">
        <f t="shared" si="502"/>
        <v>0.69712105141986724</v>
      </c>
      <c r="Q10745" s="42">
        <f t="shared" si="504"/>
        <v>0.48784142930286906</v>
      </c>
    </row>
    <row r="10746" spans="5:17" x14ac:dyDescent="0.2">
      <c r="E10746" s="15" t="s">
        <v>5471</v>
      </c>
      <c r="F10746" s="21">
        <v>6.9064426387316251</v>
      </c>
      <c r="G10746" s="21">
        <v>6.9972159159974652</v>
      </c>
      <c r="H10746" s="24">
        <v>6.9500323843730991E-2</v>
      </c>
      <c r="I10746" s="3">
        <f t="shared" si="503"/>
        <v>567.65999999997678</v>
      </c>
      <c r="J10746" s="3">
        <f>INDEX(PowerArray,MIN(MaximumPowerIndex,ROUND(G10746*100,0)))</f>
        <v>587.99999999997635</v>
      </c>
      <c r="K10746" s="3">
        <f>MIN(J10746-M10746+N10746,'Power Look Up'!$F$4)</f>
        <v>578.94248777205814</v>
      </c>
      <c r="M10746" s="50">
        <f t="array" ref="M10746">_xlfn.SUM(_xlfn.NORM.DIST($S$3:$S$1003,$G10746,$P10746,FALSE)*WindSpeedStep*$T$3:$T$1003)</f>
        <v>593.60271331107617</v>
      </c>
      <c r="N10746" s="50">
        <f t="array" ref="N10746">_xlfn.SUM(_xlfn.NORM.DIST($S$3:$S$1003,$G10746,$Q10746,FALSE)*WindSpeedStep*$T$3:$T$1003)</f>
        <v>584.54520108315796</v>
      </c>
      <c r="P10746" s="42">
        <f t="shared" si="502"/>
        <v>0.69972159159974656</v>
      </c>
      <c r="Q10746" s="42">
        <f t="shared" si="504"/>
        <v>0.48630877216633261</v>
      </c>
    </row>
    <row r="10747" spans="5:17" x14ac:dyDescent="0.2">
      <c r="E10747" s="15" t="s">
        <v>5472</v>
      </c>
      <c r="F10747" s="21">
        <v>7.0520547353835177</v>
      </c>
      <c r="G10747" s="21">
        <v>7.0327903483960164</v>
      </c>
      <c r="H10747" s="24">
        <v>8.3663559365143456E-2</v>
      </c>
      <c r="I10747" s="3">
        <f t="shared" si="503"/>
        <v>603.04999999996812</v>
      </c>
      <c r="J10747" s="3">
        <f>INDEX(PowerArray,MIN(MaximumPowerIndex,ROUND(G10747*100,0)))</f>
        <v>597.02999999996825</v>
      </c>
      <c r="K10747" s="3">
        <f>MIN(J10747-M10747+N10747,'Power Look Up'!$F$4)</f>
        <v>591.74727697908634</v>
      </c>
      <c r="M10747" s="50">
        <f t="array" ref="M10747">_xlfn.SUM(_xlfn.NORM.DIST($S$3:$S$1003,$G10747,$P10747,FALSE)*WindSpeedStep*$T$3:$T$1003)</f>
        <v>602.95264393392324</v>
      </c>
      <c r="N10747" s="50">
        <f t="array" ref="N10747">_xlfn.SUM(_xlfn.NORM.DIST($S$3:$S$1003,$G10747,$Q10747,FALSE)*WindSpeedStep*$T$3:$T$1003)</f>
        <v>597.66992091304132</v>
      </c>
      <c r="P10747" s="42">
        <f t="shared" si="502"/>
        <v>0.70327903483960164</v>
      </c>
      <c r="Q10747" s="42">
        <f t="shared" si="504"/>
        <v>0.58838827281563799</v>
      </c>
    </row>
    <row r="10748" spans="5:17" x14ac:dyDescent="0.2">
      <c r="E10748" s="15" t="s">
        <v>5473</v>
      </c>
      <c r="F10748" s="21">
        <v>7.3136347167769218</v>
      </c>
      <c r="G10748" s="21">
        <v>7.2614108007197578</v>
      </c>
      <c r="H10748" s="24">
        <v>7.1100078160474645E-2</v>
      </c>
      <c r="I10748" s="3">
        <f t="shared" si="503"/>
        <v>681.30999999996652</v>
      </c>
      <c r="J10748" s="3">
        <f>INDEX(PowerArray,MIN(MaximumPowerIndex,ROUND(G10748*100,0)))</f>
        <v>666.25999999996679</v>
      </c>
      <c r="K10748" s="3">
        <f>MIN(J10748-M10748+N10748,'Power Look Up'!$F$4)</f>
        <v>656.84332730760491</v>
      </c>
      <c r="M10748" s="50">
        <f t="array" ref="M10748">_xlfn.SUM(_xlfn.NORM.DIST($S$3:$S$1003,$G10748,$P10748,FALSE)*WindSpeedStep*$T$3:$T$1003)</f>
        <v>665.23666834392486</v>
      </c>
      <c r="N10748" s="50">
        <f t="array" ref="N10748">_xlfn.SUM(_xlfn.NORM.DIST($S$3:$S$1003,$G10748,$Q10748,FALSE)*WindSpeedStep*$T$3:$T$1003)</f>
        <v>655.81999565156298</v>
      </c>
      <c r="P10748" s="42">
        <f t="shared" si="502"/>
        <v>0.72614108007197586</v>
      </c>
      <c r="Q10748" s="42">
        <f t="shared" si="504"/>
        <v>0.51628687548648955</v>
      </c>
    </row>
    <row r="10749" spans="5:17" x14ac:dyDescent="0.2">
      <c r="E10749" s="15" t="s">
        <v>5474</v>
      </c>
      <c r="F10749" s="21">
        <v>7.2000400183124773</v>
      </c>
      <c r="G10749" s="21">
        <v>7.1846209506278571</v>
      </c>
      <c r="H10749" s="24">
        <v>8.8888394838394405E-2</v>
      </c>
      <c r="I10749" s="3">
        <f t="shared" si="503"/>
        <v>648.19999999996719</v>
      </c>
      <c r="J10749" s="3">
        <f>INDEX(PowerArray,MIN(MaximumPowerIndex,ROUND(G10749*100,0)))</f>
        <v>642.17999999996732</v>
      </c>
      <c r="K10749" s="3">
        <f>MIN(J10749-M10749+N10749,'Power Look Up'!$F$4)</f>
        <v>638.29104873830738</v>
      </c>
      <c r="M10749" s="50">
        <f t="array" ref="M10749">_xlfn.SUM(_xlfn.NORM.DIST($S$3:$S$1003,$G10749,$P10749,FALSE)*WindSpeedStep*$T$3:$T$1003)</f>
        <v>643.89058614985447</v>
      </c>
      <c r="N10749" s="50">
        <f t="array" ref="N10749">_xlfn.SUM(_xlfn.NORM.DIST($S$3:$S$1003,$G10749,$Q10749,FALSE)*WindSpeedStep*$T$3:$T$1003)</f>
        <v>640.00163488819453</v>
      </c>
      <c r="P10749" s="42">
        <f t="shared" si="502"/>
        <v>0.7184620950627858</v>
      </c>
      <c r="Q10749" s="42">
        <f t="shared" si="504"/>
        <v>0.63862942382360954</v>
      </c>
    </row>
    <row r="10750" spans="5:17" x14ac:dyDescent="0.2">
      <c r="E10750" s="15" t="s">
        <v>5475</v>
      </c>
      <c r="F10750" s="21">
        <v>7.5779435800501584</v>
      </c>
      <c r="G10750" s="21">
        <v>7.5511475935716046</v>
      </c>
      <c r="H10750" s="24">
        <v>9.5012583875061563E-2</v>
      </c>
      <c r="I10750" s="3">
        <f t="shared" si="503"/>
        <v>762.57999999996468</v>
      </c>
      <c r="J10750" s="3">
        <f>INDEX(PowerArray,MIN(MaximumPowerIndex,ROUND(G10750*100,0)))</f>
        <v>753.54999999996494</v>
      </c>
      <c r="K10750" s="3">
        <f>MIN(J10750-M10750+N10750,'Power Look Up'!$F$4)</f>
        <v>751.50692856107082</v>
      </c>
      <c r="M10750" s="50">
        <f t="array" ref="M10750">_xlfn.SUM(_xlfn.NORM.DIST($S$3:$S$1003,$G10750,$P10750,FALSE)*WindSpeedStep*$T$3:$T$1003)</f>
        <v>749.70789622783809</v>
      </c>
      <c r="N10750" s="50">
        <f t="array" ref="N10750">_xlfn.SUM(_xlfn.NORM.DIST($S$3:$S$1003,$G10750,$Q10750,FALSE)*WindSpeedStep*$T$3:$T$1003)</f>
        <v>747.66482478894397</v>
      </c>
      <c r="P10750" s="42">
        <f t="shared" si="502"/>
        <v>0.75511475935716055</v>
      </c>
      <c r="Q10750" s="42">
        <f t="shared" si="504"/>
        <v>0.71745404408719138</v>
      </c>
    </row>
    <row r="10751" spans="5:17" x14ac:dyDescent="0.2">
      <c r="E10751" s="15" t="s">
        <v>5476</v>
      </c>
      <c r="F10751" s="21">
        <v>7.2365230966312062</v>
      </c>
      <c r="G10751" s="21">
        <v>7.1957750565699685</v>
      </c>
      <c r="H10751" s="24">
        <v>9.5349657672095772E-2</v>
      </c>
      <c r="I10751" s="3">
        <f t="shared" si="503"/>
        <v>660.23999999996693</v>
      </c>
      <c r="J10751" s="3">
        <f>INDEX(PowerArray,MIN(MaximumPowerIndex,ROUND(G10751*100,0)))</f>
        <v>648.19999999996719</v>
      </c>
      <c r="K10751" s="3">
        <f>MIN(J10751-M10751+N10751,'Power Look Up'!$F$4)</f>
        <v>646.5121709167596</v>
      </c>
      <c r="M10751" s="50">
        <f t="array" ref="M10751">_xlfn.SUM(_xlfn.NORM.DIST($S$3:$S$1003,$G10751,$P10751,FALSE)*WindSpeedStep*$T$3:$T$1003)</f>
        <v>646.96435922854278</v>
      </c>
      <c r="N10751" s="50">
        <f t="array" ref="N10751">_xlfn.SUM(_xlfn.NORM.DIST($S$3:$S$1003,$G10751,$Q10751,FALSE)*WindSpeedStep*$T$3:$T$1003)</f>
        <v>645.27653014533519</v>
      </c>
      <c r="P10751" s="42">
        <f t="shared" si="502"/>
        <v>0.71957750565699685</v>
      </c>
      <c r="Q10751" s="42">
        <f t="shared" si="504"/>
        <v>0.68611468832935207</v>
      </c>
    </row>
    <row r="10752" spans="5:17" x14ac:dyDescent="0.2">
      <c r="E10752" s="15" t="s">
        <v>5477</v>
      </c>
      <c r="F10752" s="21">
        <v>8.3593120331851232</v>
      </c>
      <c r="G10752" s="21">
        <v>8.3008121014603891</v>
      </c>
      <c r="H10752" s="24">
        <v>8.6131489905116099E-2</v>
      </c>
      <c r="I10752" s="3">
        <f t="shared" si="503"/>
        <v>1021.1199999999509</v>
      </c>
      <c r="J10752" s="3">
        <f>INDEX(PowerArray,MIN(MaximumPowerIndex,ROUND(G10752*100,0)))</f>
        <v>999.09999999995136</v>
      </c>
      <c r="K10752" s="3">
        <f>MIN(J10752-M10752+N10752,'Power Look Up'!$F$4)</f>
        <v>992.64268553011641</v>
      </c>
      <c r="M10752" s="50">
        <f t="array" ref="M10752">_xlfn.SUM(_xlfn.NORM.DIST($S$3:$S$1003,$G10752,$P10752,FALSE)*WindSpeedStep*$T$3:$T$1003)</f>
        <v>997.44171761279745</v>
      </c>
      <c r="N10752" s="50">
        <f t="array" ref="N10752">_xlfn.SUM(_xlfn.NORM.DIST($S$3:$S$1003,$G10752,$Q10752,FALSE)*WindSpeedStep*$T$3:$T$1003)</f>
        <v>990.98440314296249</v>
      </c>
      <c r="P10752" s="42">
        <f t="shared" si="502"/>
        <v>0.83008121014603897</v>
      </c>
      <c r="Q10752" s="42">
        <f t="shared" si="504"/>
        <v>0.71496131372120109</v>
      </c>
    </row>
    <row r="10753" spans="5:17" x14ac:dyDescent="0.2">
      <c r="E10753" s="15" t="s">
        <v>5478</v>
      </c>
      <c r="F10753" s="21">
        <v>8.6651241260572665</v>
      </c>
      <c r="G10753" s="21">
        <v>8.6206937941069448</v>
      </c>
      <c r="H10753" s="24">
        <v>5.8856629470125779E-2</v>
      </c>
      <c r="I10753" s="3">
        <f t="shared" si="503"/>
        <v>1134.8899999999485</v>
      </c>
      <c r="J10753" s="3">
        <f>INDEX(PowerArray,MIN(MaximumPowerIndex,ROUND(G10753*100,0)))</f>
        <v>1116.5399999999488</v>
      </c>
      <c r="K10753" s="3">
        <f>MIN(J10753-M10753+N10753,'Power Look Up'!$F$4)</f>
        <v>1099.6197568645935</v>
      </c>
      <c r="M10753" s="50">
        <f t="array" ref="M10753">_xlfn.SUM(_xlfn.NORM.DIST($S$3:$S$1003,$G10753,$P10753,FALSE)*WindSpeedStep*$T$3:$T$1003)</f>
        <v>1114.8949985412044</v>
      </c>
      <c r="N10753" s="50">
        <f t="array" ref="N10753">_xlfn.SUM(_xlfn.NORM.DIST($S$3:$S$1003,$G10753,$Q10753,FALSE)*WindSpeedStep*$T$3:$T$1003)</f>
        <v>1097.974755405849</v>
      </c>
      <c r="P10753" s="42">
        <f t="shared" si="502"/>
        <v>0.8620693794106945</v>
      </c>
      <c r="Q10753" s="42">
        <f t="shared" si="504"/>
        <v>0.50738498041516522</v>
      </c>
    </row>
    <row r="10754" spans="5:17" x14ac:dyDescent="0.2">
      <c r="E10754" s="15" t="s">
        <v>5479</v>
      </c>
      <c r="F10754" s="21">
        <v>6.893898753148517</v>
      </c>
      <c r="G10754" s="21">
        <v>6.8558596380054464</v>
      </c>
      <c r="H10754" s="24">
        <v>0.11894575614785424</v>
      </c>
      <c r="I10754" s="3">
        <f t="shared" si="503"/>
        <v>563.13999999997691</v>
      </c>
      <c r="J10754" s="3">
        <f>INDEX(PowerArray,MIN(MaximumPowerIndex,ROUND(G10754*100,0)))</f>
        <v>556.35999999997694</v>
      </c>
      <c r="K10754" s="3">
        <f>MIN(J10754-M10754+N10754,'Power Look Up'!$F$4)</f>
        <v>563.05008695633489</v>
      </c>
      <c r="M10754" s="50">
        <f t="array" ref="M10754">_xlfn.SUM(_xlfn.NORM.DIST($S$3:$S$1003,$G10754,$P10754,FALSE)*WindSpeedStep*$T$3:$T$1003)</f>
        <v>557.35076734427707</v>
      </c>
      <c r="N10754" s="50">
        <f t="array" ref="N10754">_xlfn.SUM(_xlfn.NORM.DIST($S$3:$S$1003,$G10754,$Q10754,FALSE)*WindSpeedStep*$T$3:$T$1003)</f>
        <v>564.04085430063503</v>
      </c>
      <c r="P10754" s="42">
        <f t="shared" si="502"/>
        <v>0.68558596380054471</v>
      </c>
      <c r="Q10754" s="42">
        <f t="shared" si="504"/>
        <v>0.81547540868611212</v>
      </c>
    </row>
    <row r="10755" spans="5:17" x14ac:dyDescent="0.2">
      <c r="E10755" s="15" t="s">
        <v>5480</v>
      </c>
      <c r="F10755" s="21">
        <v>7.3599915682999422</v>
      </c>
      <c r="G10755" s="21">
        <v>7.355491195885258</v>
      </c>
      <c r="H10755" s="24">
        <v>0.10054359344475851</v>
      </c>
      <c r="I10755" s="3">
        <f t="shared" si="503"/>
        <v>696.35999999996613</v>
      </c>
      <c r="J10755" s="3">
        <f>INDEX(PowerArray,MIN(MaximumPowerIndex,ROUND(G10755*100,0)))</f>
        <v>696.35999999996613</v>
      </c>
      <c r="K10755" s="3">
        <f>MIN(J10755-M10755+N10755,'Power Look Up'!$F$4)</f>
        <v>696.57405227456343</v>
      </c>
      <c r="M10755" s="50">
        <f t="array" ref="M10755">_xlfn.SUM(_xlfn.NORM.DIST($S$3:$S$1003,$G10755,$P10755,FALSE)*WindSpeedStep*$T$3:$T$1003)</f>
        <v>691.9811505631825</v>
      </c>
      <c r="N10755" s="50">
        <f t="array" ref="N10755">_xlfn.SUM(_xlfn.NORM.DIST($S$3:$S$1003,$G10755,$Q10755,FALSE)*WindSpeedStep*$T$3:$T$1003)</f>
        <v>692.19520283777979</v>
      </c>
      <c r="P10755" s="42">
        <f t="shared" ref="P10755:P10818" si="505">ReferenceTurbulence*G10755</f>
        <v>0.73554911958852587</v>
      </c>
      <c r="Q10755" s="42">
        <f t="shared" si="504"/>
        <v>0.73954751638558791</v>
      </c>
    </row>
    <row r="10756" spans="5:17" x14ac:dyDescent="0.2">
      <c r="E10756" s="15" t="s">
        <v>5481</v>
      </c>
      <c r="F10756" s="21">
        <v>8.717736291394047</v>
      </c>
      <c r="G10756" s="21">
        <v>8.7188275259698358</v>
      </c>
      <c r="H10756" s="24">
        <v>5.1618904834759671E-2</v>
      </c>
      <c r="I10756" s="3">
        <f t="shared" ref="I10756:I10819" si="506">INDEX(PowerArray,MIN(MaximumPowerIndex,ROUND(F10756*100,0)))</f>
        <v>1153.2399999999479</v>
      </c>
      <c r="J10756" s="3">
        <f>INDEX(PowerArray,MIN(MaximumPowerIndex,ROUND(G10756*100,0)))</f>
        <v>1153.2399999999479</v>
      </c>
      <c r="K10756" s="3">
        <f>MIN(J10756-M10756+N10756,'Power Look Up'!$F$4)</f>
        <v>1134.4395568406837</v>
      </c>
      <c r="M10756" s="50">
        <f t="array" ref="M10756">_xlfn.SUM(_xlfn.NORM.DIST($S$3:$S$1003,$G10756,$P10756,FALSE)*WindSpeedStep*$T$3:$T$1003)</f>
        <v>1151.9714158422016</v>
      </c>
      <c r="N10756" s="50">
        <f t="array" ref="N10756">_xlfn.SUM(_xlfn.NORM.DIST($S$3:$S$1003,$G10756,$Q10756,FALSE)*WindSpeedStep*$T$3:$T$1003)</f>
        <v>1133.1709726829374</v>
      </c>
      <c r="P10756" s="42">
        <f t="shared" si="505"/>
        <v>0.87188275259698367</v>
      </c>
      <c r="Q10756" s="42">
        <f t="shared" si="504"/>
        <v>0.45005632833372006</v>
      </c>
    </row>
    <row r="10757" spans="5:17" x14ac:dyDescent="0.2">
      <c r="E10757" s="15" t="s">
        <v>5482</v>
      </c>
      <c r="F10757" s="21">
        <v>9.1057450810546019</v>
      </c>
      <c r="G10757" s="21">
        <v>9.036433337774227</v>
      </c>
      <c r="H10757" s="24">
        <v>4.5026518571560419E-2</v>
      </c>
      <c r="I10757" s="3">
        <f t="shared" si="506"/>
        <v>1297.909999999943</v>
      </c>
      <c r="J10757" s="3">
        <f>INDEX(PowerArray,MIN(MaximumPowerIndex,ROUND(G10757*100,0)))</f>
        <v>1271.2399999999434</v>
      </c>
      <c r="K10757" s="3">
        <f>MIN(J10757-M10757+N10757,'Power Look Up'!$F$4)</f>
        <v>1256.4551409581186</v>
      </c>
      <c r="M10757" s="50">
        <f t="array" ref="M10757">_xlfn.SUM(_xlfn.NORM.DIST($S$3:$S$1003,$G10757,$P10757,FALSE)*WindSpeedStep*$T$3:$T$1003)</f>
        <v>1273.8517041250825</v>
      </c>
      <c r="N10757" s="50">
        <f t="array" ref="N10757">_xlfn.SUM(_xlfn.NORM.DIST($S$3:$S$1003,$G10757,$Q10757,FALSE)*WindSpeedStep*$T$3:$T$1003)</f>
        <v>1259.0668450832577</v>
      </c>
      <c r="P10757" s="42">
        <f t="shared" si="505"/>
        <v>0.90364333377742279</v>
      </c>
      <c r="Q10757" s="42">
        <f t="shared" si="504"/>
        <v>0.40687913350395893</v>
      </c>
    </row>
    <row r="10758" spans="5:17" x14ac:dyDescent="0.2">
      <c r="E10758" s="15" t="s">
        <v>5483</v>
      </c>
      <c r="F10758" s="21">
        <v>8.916447664889251</v>
      </c>
      <c r="G10758" s="21">
        <v>8.868923408172499</v>
      </c>
      <c r="H10758" s="24">
        <v>5.7197666511098685E-2</v>
      </c>
      <c r="I10758" s="3">
        <f t="shared" si="506"/>
        <v>1226.6399999999464</v>
      </c>
      <c r="J10758" s="3">
        <f>INDEX(PowerArray,MIN(MaximumPowerIndex,ROUND(G10758*100,0)))</f>
        <v>1208.289999999947</v>
      </c>
      <c r="K10758" s="3">
        <f>MIN(J10758-M10758+N10758,'Power Look Up'!$F$4)</f>
        <v>1193.6524218634224</v>
      </c>
      <c r="M10758" s="50">
        <f t="array" ref="M10758">_xlfn.SUM(_xlfn.NORM.DIST($S$3:$S$1003,$G10758,$P10758,FALSE)*WindSpeedStep*$T$3:$T$1003)</f>
        <v>1209.3250564387995</v>
      </c>
      <c r="N10758" s="50">
        <f t="array" ref="N10758">_xlfn.SUM(_xlfn.NORM.DIST($S$3:$S$1003,$G10758,$Q10758,FALSE)*WindSpeedStep*$T$3:$T$1003)</f>
        <v>1194.6874783022749</v>
      </c>
      <c r="P10758" s="42">
        <f t="shared" si="505"/>
        <v>0.88689234081724999</v>
      </c>
      <c r="Q10758" s="42">
        <f t="shared" si="504"/>
        <v>0.50728172341312738</v>
      </c>
    </row>
    <row r="10759" spans="5:17" x14ac:dyDescent="0.2">
      <c r="E10759" s="15" t="s">
        <v>5484</v>
      </c>
      <c r="F10759" s="21">
        <v>8.814301087871522</v>
      </c>
      <c r="G10759" s="21">
        <v>8.7525080773782822</v>
      </c>
      <c r="H10759" s="24">
        <v>6.1264074668726715E-2</v>
      </c>
      <c r="I10759" s="3">
        <f t="shared" si="506"/>
        <v>1186.2699999999475</v>
      </c>
      <c r="J10759" s="3">
        <f>INDEX(PowerArray,MIN(MaximumPowerIndex,ROUND(G10759*100,0)))</f>
        <v>1164.2499999999477</v>
      </c>
      <c r="K10759" s="3">
        <f>MIN(J10759-M10759+N10759,'Power Look Up'!$F$4)</f>
        <v>1149.4080704475143</v>
      </c>
      <c r="M10759" s="50">
        <f t="array" ref="M10759">_xlfn.SUM(_xlfn.NORM.DIST($S$3:$S$1003,$G10759,$P10759,FALSE)*WindSpeedStep*$T$3:$T$1003)</f>
        <v>1164.7819797582517</v>
      </c>
      <c r="N10759" s="50">
        <f t="array" ref="N10759">_xlfn.SUM(_xlfn.NORM.DIST($S$3:$S$1003,$G10759,$Q10759,FALSE)*WindSpeedStep*$T$3:$T$1003)</f>
        <v>1149.9400502058184</v>
      </c>
      <c r="P10759" s="42">
        <f t="shared" si="505"/>
        <v>0.87525080773782826</v>
      </c>
      <c r="Q10759" s="42">
        <f t="shared" si="504"/>
        <v>0.53621430839113682</v>
      </c>
    </row>
    <row r="10760" spans="5:17" x14ac:dyDescent="0.2">
      <c r="E10760" s="15" t="s">
        <v>5485</v>
      </c>
      <c r="F10760" s="21">
        <v>8.9328782957585204</v>
      </c>
      <c r="G10760" s="21">
        <v>8.8479484819772889</v>
      </c>
      <c r="H10760" s="24">
        <v>4.1420020261071076E-2</v>
      </c>
      <c r="I10760" s="3">
        <f t="shared" si="506"/>
        <v>1230.3099999999465</v>
      </c>
      <c r="J10760" s="3">
        <f>INDEX(PowerArray,MIN(MaximumPowerIndex,ROUND(G10760*100,0)))</f>
        <v>1200.9499999999471</v>
      </c>
      <c r="K10760" s="3">
        <f>MIN(J10760-M10760+N10760,'Power Look Up'!$F$4)</f>
        <v>1180.2254439740791</v>
      </c>
      <c r="M10760" s="50">
        <f t="array" ref="M10760">_xlfn.SUM(_xlfn.NORM.DIST($S$3:$S$1003,$G10760,$P10760,FALSE)*WindSpeedStep*$T$3:$T$1003)</f>
        <v>1201.2739876325859</v>
      </c>
      <c r="N10760" s="50">
        <f t="array" ref="N10760">_xlfn.SUM(_xlfn.NORM.DIST($S$3:$S$1003,$G10760,$Q10760,FALSE)*WindSpeedStep*$T$3:$T$1003)</f>
        <v>1180.5494316067179</v>
      </c>
      <c r="P10760" s="42">
        <f t="shared" si="505"/>
        <v>0.88479484819772891</v>
      </c>
      <c r="Q10760" s="42">
        <f t="shared" si="504"/>
        <v>0.36648220539241239</v>
      </c>
    </row>
    <row r="10761" spans="5:17" x14ac:dyDescent="0.2">
      <c r="E10761" s="15" t="s">
        <v>5486</v>
      </c>
      <c r="F10761" s="21">
        <v>8.2206745011489151</v>
      </c>
      <c r="G10761" s="21">
        <v>8.1688117729604599</v>
      </c>
      <c r="H10761" s="24">
        <v>8.1501828092860426E-2</v>
      </c>
      <c r="I10761" s="3">
        <f t="shared" si="506"/>
        <v>969.73999999995203</v>
      </c>
      <c r="J10761" s="3">
        <f>INDEX(PowerArray,MIN(MaximumPowerIndex,ROUND(G10761*100,0)))</f>
        <v>951.38999999995235</v>
      </c>
      <c r="K10761" s="3">
        <f>MIN(J10761-M10761+N10761,'Power Look Up'!$F$4)</f>
        <v>942.96881901361269</v>
      </c>
      <c r="M10761" s="50">
        <f t="array" ref="M10761">_xlfn.SUM(_xlfn.NORM.DIST($S$3:$S$1003,$G10761,$P10761,FALSE)*WindSpeedStep*$T$3:$T$1003)</f>
        <v>950.83648989017433</v>
      </c>
      <c r="N10761" s="50">
        <f t="array" ref="N10761">_xlfn.SUM(_xlfn.NORM.DIST($S$3:$S$1003,$G10761,$Q10761,FALSE)*WindSpeedStep*$T$3:$T$1003)</f>
        <v>942.41530890383467</v>
      </c>
      <c r="P10761" s="42">
        <f t="shared" si="505"/>
        <v>0.81688117729604603</v>
      </c>
      <c r="Q10761" s="42">
        <f t="shared" si="504"/>
        <v>0.66577309284275776</v>
      </c>
    </row>
    <row r="10762" spans="5:17" x14ac:dyDescent="0.2">
      <c r="E10762" s="15" t="s">
        <v>5487</v>
      </c>
      <c r="F10762" s="21">
        <v>7.9432301582277818</v>
      </c>
      <c r="G10762" s="21">
        <v>7.9020214329805096</v>
      </c>
      <c r="H10762" s="24">
        <v>4.4062678913749195E-2</v>
      </c>
      <c r="I10762" s="3">
        <f t="shared" si="506"/>
        <v>870.93999999996242</v>
      </c>
      <c r="J10762" s="3">
        <f>INDEX(PowerArray,MIN(MaximumPowerIndex,ROUND(G10762*100,0)))</f>
        <v>858.89999999996269</v>
      </c>
      <c r="K10762" s="3">
        <f>MIN(J10762-M10762+N10762,'Power Look Up'!$F$4)</f>
        <v>839.82100145363233</v>
      </c>
      <c r="M10762" s="50">
        <f t="array" ref="M10762">_xlfn.SUM(_xlfn.NORM.DIST($S$3:$S$1003,$G10762,$P10762,FALSE)*WindSpeedStep*$T$3:$T$1003)</f>
        <v>860.45072053586387</v>
      </c>
      <c r="N10762" s="50">
        <f t="array" ref="N10762">_xlfn.SUM(_xlfn.NORM.DIST($S$3:$S$1003,$G10762,$Q10762,FALSE)*WindSpeedStep*$T$3:$T$1003)</f>
        <v>841.37172198953351</v>
      </c>
      <c r="P10762" s="42">
        <f t="shared" si="505"/>
        <v>0.79020214329805105</v>
      </c>
      <c r="Q10762" s="42">
        <f t="shared" si="504"/>
        <v>0.34818423317098451</v>
      </c>
    </row>
    <row r="10763" spans="5:17" x14ac:dyDescent="0.2">
      <c r="E10763" s="15" t="s">
        <v>5488</v>
      </c>
      <c r="F10763" s="21">
        <v>8.1604870413100663</v>
      </c>
      <c r="G10763" s="21">
        <v>8.1114136560914538</v>
      </c>
      <c r="H10763" s="24">
        <v>6.7397938041661817E-2</v>
      </c>
      <c r="I10763" s="3">
        <f t="shared" si="506"/>
        <v>947.71999999995251</v>
      </c>
      <c r="J10763" s="3">
        <f>INDEX(PowerArray,MIN(MaximumPowerIndex,ROUND(G10763*100,0)))</f>
        <v>929.36999999995282</v>
      </c>
      <c r="K10763" s="3">
        <f>MIN(J10763-M10763+N10763,'Power Look Up'!$F$4)</f>
        <v>915.66534726727571</v>
      </c>
      <c r="M10763" s="50">
        <f t="array" ref="M10763">_xlfn.SUM(_xlfn.NORM.DIST($S$3:$S$1003,$G10763,$P10763,FALSE)*WindSpeedStep*$T$3:$T$1003)</f>
        <v>930.9509798103262</v>
      </c>
      <c r="N10763" s="50">
        <f t="array" ref="N10763">_xlfn.SUM(_xlfn.NORM.DIST($S$3:$S$1003,$G10763,$Q10763,FALSE)*WindSpeedStep*$T$3:$T$1003)</f>
        <v>917.24632707764908</v>
      </c>
      <c r="P10763" s="42">
        <f t="shared" si="505"/>
        <v>0.8111413656091454</v>
      </c>
      <c r="Q10763" s="42">
        <f t="shared" si="504"/>
        <v>0.54669255502354142</v>
      </c>
    </row>
    <row r="10764" spans="5:17" x14ac:dyDescent="0.2">
      <c r="E10764" s="15" t="s">
        <v>5489</v>
      </c>
      <c r="F10764" s="21">
        <v>8.7299773185535319</v>
      </c>
      <c r="G10764" s="21">
        <v>8.6584693531499326</v>
      </c>
      <c r="H10764" s="24">
        <v>4.2382698888993819E-2</v>
      </c>
      <c r="I10764" s="3">
        <f t="shared" si="506"/>
        <v>1156.909999999948</v>
      </c>
      <c r="J10764" s="3">
        <f>INDEX(PowerArray,MIN(MaximumPowerIndex,ROUND(G10764*100,0)))</f>
        <v>1131.2199999999486</v>
      </c>
      <c r="K10764" s="3">
        <f>MIN(J10764-M10764+N10764,'Power Look Up'!$F$4)</f>
        <v>1109.0746126690399</v>
      </c>
      <c r="M10764" s="50">
        <f t="array" ref="M10764">_xlfn.SUM(_xlfn.NORM.DIST($S$3:$S$1003,$G10764,$P10764,FALSE)*WindSpeedStep*$T$3:$T$1003)</f>
        <v>1129.1198925105909</v>
      </c>
      <c r="N10764" s="50">
        <f t="array" ref="N10764">_xlfn.SUM(_xlfn.NORM.DIST($S$3:$S$1003,$G10764,$Q10764,FALSE)*WindSpeedStep*$T$3:$T$1003)</f>
        <v>1106.9745051796822</v>
      </c>
      <c r="P10764" s="42">
        <f t="shared" si="505"/>
        <v>0.86584693531499335</v>
      </c>
      <c r="Q10764" s="42">
        <f t="shared" si="504"/>
        <v>0.3669692994341347</v>
      </c>
    </row>
    <row r="10765" spans="5:17" x14ac:dyDescent="0.2">
      <c r="E10765" s="15" t="s">
        <v>5490</v>
      </c>
      <c r="F10765" s="21">
        <v>8.8314214107457918</v>
      </c>
      <c r="G10765" s="21">
        <v>8.7459711565524323</v>
      </c>
      <c r="H10765" s="24">
        <v>5.2086745565134818E-2</v>
      </c>
      <c r="I10765" s="3">
        <f t="shared" si="506"/>
        <v>1193.6099999999471</v>
      </c>
      <c r="J10765" s="3">
        <f>INDEX(PowerArray,MIN(MaximumPowerIndex,ROUND(G10765*100,0)))</f>
        <v>1164.2499999999477</v>
      </c>
      <c r="K10765" s="3">
        <f>MIN(J10765-M10765+N10765,'Power Look Up'!$F$4)</f>
        <v>1145.8949544204095</v>
      </c>
      <c r="M10765" s="50">
        <f t="array" ref="M10765">_xlfn.SUM(_xlfn.NORM.DIST($S$3:$S$1003,$G10765,$P10765,FALSE)*WindSpeedStep*$T$3:$T$1003)</f>
        <v>1162.2925693597592</v>
      </c>
      <c r="N10765" s="50">
        <f t="array" ref="N10765">_xlfn.SUM(_xlfn.NORM.DIST($S$3:$S$1003,$G10765,$Q10765,FALSE)*WindSpeedStep*$T$3:$T$1003)</f>
        <v>1143.937523780221</v>
      </c>
      <c r="P10765" s="42">
        <f t="shared" si="505"/>
        <v>0.87459711565524323</v>
      </c>
      <c r="Q10765" s="42">
        <f t="shared" si="504"/>
        <v>0.45554917435135445</v>
      </c>
    </row>
    <row r="10766" spans="5:17" x14ac:dyDescent="0.2">
      <c r="E10766" s="15" t="s">
        <v>5491</v>
      </c>
      <c r="F10766" s="21">
        <v>8.9637183803328497</v>
      </c>
      <c r="G10766" s="21">
        <v>8.9245975083182021</v>
      </c>
      <c r="H10766" s="24">
        <v>5.0202380408038899E-2</v>
      </c>
      <c r="I10766" s="3">
        <f t="shared" si="506"/>
        <v>1241.3199999999463</v>
      </c>
      <c r="J10766" s="3">
        <f>INDEX(PowerArray,MIN(MaximumPowerIndex,ROUND(G10766*100,0)))</f>
        <v>1226.6399999999464</v>
      </c>
      <c r="K10766" s="3">
        <f>MIN(J10766-M10766+N10766,'Power Look Up'!$F$4)</f>
        <v>1210.5846853275098</v>
      </c>
      <c r="M10766" s="50">
        <f t="array" ref="M10766">_xlfn.SUM(_xlfn.NORM.DIST($S$3:$S$1003,$G10766,$P10766,FALSE)*WindSpeedStep*$T$3:$T$1003)</f>
        <v>1230.7357912247644</v>
      </c>
      <c r="N10766" s="50">
        <f t="array" ref="N10766">_xlfn.SUM(_xlfn.NORM.DIST($S$3:$S$1003,$G10766,$Q10766,FALSE)*WindSpeedStep*$T$3:$T$1003)</f>
        <v>1214.6804765523277</v>
      </c>
      <c r="P10766" s="42">
        <f t="shared" si="505"/>
        <v>0.89245975083182028</v>
      </c>
      <c r="Q10766" s="42">
        <f t="shared" si="504"/>
        <v>0.44803603910122647</v>
      </c>
    </row>
    <row r="10767" spans="5:17" x14ac:dyDescent="0.2">
      <c r="E10767" s="15" t="s">
        <v>5492</v>
      </c>
      <c r="F10767" s="21">
        <v>9.6431807865445514</v>
      </c>
      <c r="G10767" s="21">
        <v>9.6164567219350729</v>
      </c>
      <c r="H10767" s="24">
        <v>6.4294138388974978E-2</v>
      </c>
      <c r="I10767" s="3">
        <f t="shared" si="506"/>
        <v>1499.8399999999388</v>
      </c>
      <c r="J10767" s="3">
        <f>INDEX(PowerArray,MIN(MaximumPowerIndex,ROUND(G10767*100,0)))</f>
        <v>1492.2199999999389</v>
      </c>
      <c r="K10767" s="3">
        <f>MIN(J10767-M10767+N10767,'Power Look Up'!$F$4)</f>
        <v>1506.1208216106709</v>
      </c>
      <c r="M10767" s="50">
        <f t="array" ref="M10767">_xlfn.SUM(_xlfn.NORM.DIST($S$3:$S$1003,$G10767,$P10767,FALSE)*WindSpeedStep*$T$3:$T$1003)</f>
        <v>1492.9329666299623</v>
      </c>
      <c r="N10767" s="50">
        <f t="array" ref="N10767">_xlfn.SUM(_xlfn.NORM.DIST($S$3:$S$1003,$G10767,$Q10767,FALSE)*WindSpeedStep*$T$3:$T$1003)</f>
        <v>1506.8337882406943</v>
      </c>
      <c r="P10767" s="42">
        <f t="shared" si="505"/>
        <v>0.96164567219350738</v>
      </c>
      <c r="Q10767" s="42">
        <f t="shared" si="504"/>
        <v>0.61828179929168225</v>
      </c>
    </row>
    <row r="10768" spans="5:17" x14ac:dyDescent="0.2">
      <c r="E10768" s="15" t="s">
        <v>5493</v>
      </c>
      <c r="F10768" s="21">
        <v>10.354364717389618</v>
      </c>
      <c r="G10768" s="21">
        <v>10.245653424013669</v>
      </c>
      <c r="H10768" s="24">
        <v>3.3802170345824611E-2</v>
      </c>
      <c r="I10768" s="3">
        <f t="shared" si="506"/>
        <v>1730.449999999953</v>
      </c>
      <c r="J10768" s="3">
        <f>INDEX(PowerArray,MIN(MaximumPowerIndex,ROUND(G10768*100,0)))</f>
        <v>1703.7499999999536</v>
      </c>
      <c r="K10768" s="3">
        <f>MIN(J10768-M10768+N10768,'Power Look Up'!$F$4)</f>
        <v>1776.6274993798213</v>
      </c>
      <c r="M10768" s="50">
        <f t="array" ref="M10768">_xlfn.SUM(_xlfn.NORM.DIST($S$3:$S$1003,$G10768,$P10768,FALSE)*WindSpeedStep*$T$3:$T$1003)</f>
        <v>1698.5310894685149</v>
      </c>
      <c r="N10768" s="50">
        <f t="array" ref="N10768">_xlfn.SUM(_xlfn.NORM.DIST($S$3:$S$1003,$G10768,$Q10768,FALSE)*WindSpeedStep*$T$3:$T$1003)</f>
        <v>1771.4085888483826</v>
      </c>
      <c r="P10768" s="42">
        <f t="shared" si="505"/>
        <v>1.024565342401367</v>
      </c>
      <c r="Q10768" s="42">
        <f t="shared" si="504"/>
        <v>0.34632532234279123</v>
      </c>
    </row>
    <row r="10769" spans="5:17" x14ac:dyDescent="0.2">
      <c r="E10769" s="15" t="s">
        <v>5494</v>
      </c>
      <c r="F10769" s="21">
        <v>9.8538096441225278</v>
      </c>
      <c r="G10769" s="21">
        <v>9.7808129065921481</v>
      </c>
      <c r="H10769" s="24">
        <v>5.2771467968245445E-2</v>
      </c>
      <c r="I10769" s="3">
        <f t="shared" si="506"/>
        <v>1579.8499999999369</v>
      </c>
      <c r="J10769" s="3">
        <f>INDEX(PowerArray,MIN(MaximumPowerIndex,ROUND(G10769*100,0)))</f>
        <v>1553.1799999999375</v>
      </c>
      <c r="K10769" s="3">
        <f>MIN(J10769-M10769+N10769,'Power Look Up'!$F$4)</f>
        <v>1580.4069038183309</v>
      </c>
      <c r="M10769" s="50">
        <f t="array" ref="M10769">_xlfn.SUM(_xlfn.NORM.DIST($S$3:$S$1003,$G10769,$P10769,FALSE)*WindSpeedStep*$T$3:$T$1003)</f>
        <v>1551.1093965519751</v>
      </c>
      <c r="N10769" s="50">
        <f t="array" ref="N10769">_xlfn.SUM(_xlfn.NORM.DIST($S$3:$S$1003,$G10769,$Q10769,FALSE)*WindSpeedStep*$T$3:$T$1003)</f>
        <v>1578.3363003703685</v>
      </c>
      <c r="P10769" s="42">
        <f t="shared" si="505"/>
        <v>0.9780812906592149</v>
      </c>
      <c r="Q10769" s="42">
        <f t="shared" si="504"/>
        <v>0.51614785500362914</v>
      </c>
    </row>
    <row r="10770" spans="5:17" x14ac:dyDescent="0.2">
      <c r="E10770" s="15" t="s">
        <v>5495</v>
      </c>
      <c r="F10770" s="21">
        <v>8.8788129428824423</v>
      </c>
      <c r="G10770" s="21">
        <v>8.8195850858122924</v>
      </c>
      <c r="H10770" s="24">
        <v>4.0545960627381861E-2</v>
      </c>
      <c r="I10770" s="3">
        <f t="shared" si="506"/>
        <v>1211.9599999999468</v>
      </c>
      <c r="J10770" s="3">
        <f>INDEX(PowerArray,MIN(MaximumPowerIndex,ROUND(G10770*100,0)))</f>
        <v>1189.9399999999473</v>
      </c>
      <c r="K10770" s="3">
        <f>MIN(J10770-M10770+N10770,'Power Look Up'!$F$4)</f>
        <v>1168.5068209826227</v>
      </c>
      <c r="M10770" s="50">
        <f t="array" ref="M10770">_xlfn.SUM(_xlfn.NORM.DIST($S$3:$S$1003,$G10770,$P10770,FALSE)*WindSpeedStep*$T$3:$T$1003)</f>
        <v>1190.4030727161658</v>
      </c>
      <c r="N10770" s="50">
        <f t="array" ref="N10770">_xlfn.SUM(_xlfn.NORM.DIST($S$3:$S$1003,$G10770,$Q10770,FALSE)*WindSpeedStep*$T$3:$T$1003)</f>
        <v>1168.9698936988411</v>
      </c>
      <c r="P10770" s="42">
        <f t="shared" si="505"/>
        <v>0.88195850858122926</v>
      </c>
      <c r="Q10770" s="42">
        <f t="shared" si="504"/>
        <v>0.35759854963918947</v>
      </c>
    </row>
    <row r="10771" spans="5:17" x14ac:dyDescent="0.2">
      <c r="E10771" s="15" t="s">
        <v>5496</v>
      </c>
      <c r="F10771" s="21">
        <v>9.3923686743388402</v>
      </c>
      <c r="G10771" s="21">
        <v>9.3156583821495644</v>
      </c>
      <c r="H10771" s="24">
        <v>3.5134907012498613E-2</v>
      </c>
      <c r="I10771" s="3">
        <f t="shared" si="506"/>
        <v>1404.5899999999406</v>
      </c>
      <c r="J10771" s="3">
        <f>INDEX(PowerArray,MIN(MaximumPowerIndex,ROUND(G10771*100,0)))</f>
        <v>1377.9199999999412</v>
      </c>
      <c r="K10771" s="3">
        <f>MIN(J10771-M10771+N10771,'Power Look Up'!$F$4)</f>
        <v>1374.1530165672732</v>
      </c>
      <c r="M10771" s="50">
        <f t="array" ref="M10771">_xlfn.SUM(_xlfn.NORM.DIST($S$3:$S$1003,$G10771,$P10771,FALSE)*WindSpeedStep*$T$3:$T$1003)</f>
        <v>1381.049686792727</v>
      </c>
      <c r="N10771" s="50">
        <f t="array" ref="N10771">_xlfn.SUM(_xlfn.NORM.DIST($S$3:$S$1003,$G10771,$Q10771,FALSE)*WindSpeedStep*$T$3:$T$1003)</f>
        <v>1377.282703360059</v>
      </c>
      <c r="P10771" s="42">
        <f t="shared" si="505"/>
        <v>0.93156583821495653</v>
      </c>
      <c r="Q10771" s="42">
        <f t="shared" si="504"/>
        <v>0.3273047910170282</v>
      </c>
    </row>
    <row r="10772" spans="5:17" x14ac:dyDescent="0.2">
      <c r="E10772" s="15" t="s">
        <v>5497</v>
      </c>
      <c r="F10772" s="21">
        <v>9.6217233919274818</v>
      </c>
      <c r="G10772" s="21">
        <v>9.5279981574826227</v>
      </c>
      <c r="H10772" s="24">
        <v>4.3651223683313874E-2</v>
      </c>
      <c r="I10772" s="3">
        <f t="shared" si="506"/>
        <v>1492.2199999999389</v>
      </c>
      <c r="J10772" s="3">
        <f>INDEX(PowerArray,MIN(MaximumPowerIndex,ROUND(G10772*100,0)))</f>
        <v>1457.9299999999396</v>
      </c>
      <c r="K10772" s="3">
        <f>MIN(J10772-M10772+N10772,'Power Look Up'!$F$4)</f>
        <v>1469.656476549148</v>
      </c>
      <c r="M10772" s="50">
        <f t="array" ref="M10772">_xlfn.SUM(_xlfn.NORM.DIST($S$3:$S$1003,$G10772,$P10772,FALSE)*WindSpeedStep*$T$3:$T$1003)</f>
        <v>1460.6435875100412</v>
      </c>
      <c r="N10772" s="50">
        <f t="array" ref="N10772">_xlfn.SUM(_xlfn.NORM.DIST($S$3:$S$1003,$G10772,$Q10772,FALSE)*WindSpeedStep*$T$3:$T$1003)</f>
        <v>1472.3700640592497</v>
      </c>
      <c r="P10772" s="42">
        <f t="shared" si="505"/>
        <v>0.95279981574826234</v>
      </c>
      <c r="Q10772" s="42">
        <f t="shared" si="504"/>
        <v>0.41590877882647642</v>
      </c>
    </row>
    <row r="10773" spans="5:17" x14ac:dyDescent="0.2">
      <c r="E10773" s="15" t="s">
        <v>5498</v>
      </c>
      <c r="F10773" s="21">
        <v>9.7832032736468051</v>
      </c>
      <c r="G10773" s="21">
        <v>9.6810185667344175</v>
      </c>
      <c r="H10773" s="24">
        <v>3.2709123080575248E-2</v>
      </c>
      <c r="I10773" s="3">
        <f t="shared" si="506"/>
        <v>1553.1799999999375</v>
      </c>
      <c r="J10773" s="3">
        <f>INDEX(PowerArray,MIN(MaximumPowerIndex,ROUND(G10773*100,0)))</f>
        <v>1515.0799999999383</v>
      </c>
      <c r="K10773" s="3">
        <f>MIN(J10773-M10773+N10773,'Power Look Up'!$F$4)</f>
        <v>1540.9141024123583</v>
      </c>
      <c r="M10773" s="50">
        <f t="array" ref="M10773">_xlfn.SUM(_xlfn.NORM.DIST($S$3:$S$1003,$G10773,$P10773,FALSE)*WindSpeedStep*$T$3:$T$1003)</f>
        <v>1516.0900967786506</v>
      </c>
      <c r="N10773" s="50">
        <f t="array" ref="N10773">_xlfn.SUM(_xlfn.NORM.DIST($S$3:$S$1003,$G10773,$Q10773,FALSE)*WindSpeedStep*$T$3:$T$1003)</f>
        <v>1541.9241991910706</v>
      </c>
      <c r="P10773" s="42">
        <f t="shared" si="505"/>
        <v>0.96810185667344184</v>
      </c>
      <c r="Q10773" s="42">
        <f t="shared" si="504"/>
        <v>0.31665762784465024</v>
      </c>
    </row>
    <row r="10774" spans="5:17" x14ac:dyDescent="0.2">
      <c r="E10774" s="15" t="s">
        <v>5499</v>
      </c>
      <c r="F10774" s="21">
        <v>9.2628849541732077</v>
      </c>
      <c r="G10774" s="21">
        <v>9.217084148103277</v>
      </c>
      <c r="H10774" s="24">
        <v>4.8580976901506423E-2</v>
      </c>
      <c r="I10774" s="3">
        <f t="shared" si="506"/>
        <v>1355.0599999999417</v>
      </c>
      <c r="J10774" s="3">
        <f>INDEX(PowerArray,MIN(MaximumPowerIndex,ROUND(G10774*100,0)))</f>
        <v>1339.819999999942</v>
      </c>
      <c r="K10774" s="3">
        <f>MIN(J10774-M10774+N10774,'Power Look Up'!$F$4)</f>
        <v>1333.4327903923156</v>
      </c>
      <c r="M10774" s="50">
        <f t="array" ref="M10774">_xlfn.SUM(_xlfn.NORM.DIST($S$3:$S$1003,$G10774,$P10774,FALSE)*WindSpeedStep*$T$3:$T$1003)</f>
        <v>1343.3998892008601</v>
      </c>
      <c r="N10774" s="50">
        <f t="array" ref="N10774">_xlfn.SUM(_xlfn.NORM.DIST($S$3:$S$1003,$G10774,$Q10774,FALSE)*WindSpeedStep*$T$3:$T$1003)</f>
        <v>1337.0126795932338</v>
      </c>
      <c r="P10774" s="42">
        <f t="shared" si="505"/>
        <v>0.92170841481032773</v>
      </c>
      <c r="Q10774" s="42">
        <f t="shared" si="504"/>
        <v>0.4477749520982463</v>
      </c>
    </row>
    <row r="10775" spans="5:17" x14ac:dyDescent="0.2">
      <c r="E10775" s="15" t="s">
        <v>5500</v>
      </c>
      <c r="F10775" s="21">
        <v>9.6416326819872733</v>
      </c>
      <c r="G10775" s="21">
        <v>9.576493234864401</v>
      </c>
      <c r="H10775" s="24">
        <v>4.6672593205163343E-2</v>
      </c>
      <c r="I10775" s="3">
        <f t="shared" si="506"/>
        <v>1499.8399999999388</v>
      </c>
      <c r="J10775" s="3">
        <f>INDEX(PowerArray,MIN(MaximumPowerIndex,ROUND(G10775*100,0)))</f>
        <v>1476.9799999999391</v>
      </c>
      <c r="K10775" s="3">
        <f>MIN(J10775-M10775+N10775,'Power Look Up'!$F$4)</f>
        <v>1491.8005878043509</v>
      </c>
      <c r="M10775" s="50">
        <f t="array" ref="M10775">_xlfn.SUM(_xlfn.NORM.DIST($S$3:$S$1003,$G10775,$P10775,FALSE)*WindSpeedStep*$T$3:$T$1003)</f>
        <v>1478.4209234595396</v>
      </c>
      <c r="N10775" s="50">
        <f t="array" ref="N10775">_xlfn.SUM(_xlfn.NORM.DIST($S$3:$S$1003,$G10775,$Q10775,FALSE)*WindSpeedStep*$T$3:$T$1003)</f>
        <v>1493.2415112639515</v>
      </c>
      <c r="P10775" s="42">
        <f t="shared" si="505"/>
        <v>0.95764932348644016</v>
      </c>
      <c r="Q10775" s="42">
        <f t="shared" si="504"/>
        <v>0.44695977308282497</v>
      </c>
    </row>
    <row r="10776" spans="5:17" x14ac:dyDescent="0.2">
      <c r="E10776" s="15" t="s">
        <v>5501</v>
      </c>
      <c r="F10776" s="21">
        <v>9.6474487583189159</v>
      </c>
      <c r="G10776" s="21">
        <v>9.5841294116122384</v>
      </c>
      <c r="H10776" s="24">
        <v>7.6704216683390419E-2</v>
      </c>
      <c r="I10776" s="3">
        <f t="shared" si="506"/>
        <v>1503.6499999999385</v>
      </c>
      <c r="J10776" s="3">
        <f>INDEX(PowerArray,MIN(MaximumPowerIndex,ROUND(G10776*100,0)))</f>
        <v>1476.9799999999391</v>
      </c>
      <c r="K10776" s="3">
        <f>MIN(J10776-M10776+N10776,'Power Look Up'!$F$4)</f>
        <v>1486.1514160796507</v>
      </c>
      <c r="M10776" s="50">
        <f t="array" ref="M10776">_xlfn.SUM(_xlfn.NORM.DIST($S$3:$S$1003,$G10776,$P10776,FALSE)*WindSpeedStep*$T$3:$T$1003)</f>
        <v>1481.2038192616537</v>
      </c>
      <c r="N10776" s="50">
        <f t="array" ref="N10776">_xlfn.SUM(_xlfn.NORM.DIST($S$3:$S$1003,$G10776,$Q10776,FALSE)*WindSpeedStep*$T$3:$T$1003)</f>
        <v>1490.3752353413654</v>
      </c>
      <c r="P10776" s="42">
        <f t="shared" si="505"/>
        <v>0.95841294116122389</v>
      </c>
      <c r="Q10776" s="42">
        <f t="shared" si="504"/>
        <v>0.73514313910996021</v>
      </c>
    </row>
    <row r="10777" spans="5:17" x14ac:dyDescent="0.2">
      <c r="E10777" s="15" t="s">
        <v>5502</v>
      </c>
      <c r="F10777" s="21">
        <v>11.699891024549682</v>
      </c>
      <c r="G10777" s="21">
        <v>11.619599567885899</v>
      </c>
      <c r="H10777" s="24">
        <v>0.11965923418110508</v>
      </c>
      <c r="I10777" s="3">
        <f t="shared" si="506"/>
        <v>1962.7999999999827</v>
      </c>
      <c r="J10777" s="3">
        <f>INDEX(PowerArray,MIN(MaximumPowerIndex,ROUND(G10777*100,0)))</f>
        <v>1956.0799999999829</v>
      </c>
      <c r="K10777" s="3">
        <f>MIN(J10777-M10777+N10777,'Power Look Up'!$F$4)</f>
        <v>1923.8083617305613</v>
      </c>
      <c r="M10777" s="50">
        <f t="array" ref="M10777">_xlfn.SUM(_xlfn.NORM.DIST($S$3:$S$1003,$G10777,$P10777,FALSE)*WindSpeedStep*$T$3:$T$1003)</f>
        <v>1946.3289512654042</v>
      </c>
      <c r="N10777" s="50">
        <f t="array" ref="N10777">_xlfn.SUM(_xlfn.NORM.DIST($S$3:$S$1003,$G10777,$Q10777,FALSE)*WindSpeedStep*$T$3:$T$1003)</f>
        <v>1914.0573129959826</v>
      </c>
      <c r="P10777" s="42">
        <f t="shared" si="505"/>
        <v>1.1619599567885899</v>
      </c>
      <c r="Q10777" s="42">
        <f t="shared" si="504"/>
        <v>1.3903923857843261</v>
      </c>
    </row>
    <row r="10778" spans="5:17" x14ac:dyDescent="0.2">
      <c r="E10778" s="15" t="s">
        <v>5503</v>
      </c>
      <c r="F10778" s="21">
        <v>10.21341985664237</v>
      </c>
      <c r="G10778" s="21">
        <v>10.152433050570302</v>
      </c>
      <c r="H10778" s="24">
        <v>9.3993981788152686E-2</v>
      </c>
      <c r="I10778" s="3">
        <f t="shared" si="506"/>
        <v>1693.0699999999538</v>
      </c>
      <c r="J10778" s="3">
        <f>INDEX(PowerArray,MIN(MaximumPowerIndex,ROUND(G10778*100,0)))</f>
        <v>1677.049999999954</v>
      </c>
      <c r="K10778" s="3">
        <f>MIN(J10778-M10778+N10778,'Power Look Up'!$F$4)</f>
        <v>1684.57479533435</v>
      </c>
      <c r="M10778" s="50">
        <f t="array" ref="M10778">_xlfn.SUM(_xlfn.NORM.DIST($S$3:$S$1003,$G10778,$P10778,FALSE)*WindSpeedStep*$T$3:$T$1003)</f>
        <v>1671.3176988007071</v>
      </c>
      <c r="N10778" s="50">
        <f t="array" ref="N10778">_xlfn.SUM(_xlfn.NORM.DIST($S$3:$S$1003,$G10778,$Q10778,FALSE)*WindSpeedStep*$T$3:$T$1003)</f>
        <v>1678.8424941351032</v>
      </c>
      <c r="P10778" s="42">
        <f t="shared" si="505"/>
        <v>1.0152433050570302</v>
      </c>
      <c r="Q10778" s="42">
        <f t="shared" si="504"/>
        <v>0.95426760726074433</v>
      </c>
    </row>
    <row r="10779" spans="5:17" x14ac:dyDescent="0.2">
      <c r="E10779" s="15" t="s">
        <v>5504</v>
      </c>
      <c r="F10779" s="21">
        <v>9.1599938058754304</v>
      </c>
      <c r="G10779" s="21">
        <v>9.1645095838869324</v>
      </c>
      <c r="H10779" s="24">
        <v>4.5851559389767531E-2</v>
      </c>
      <c r="I10779" s="3">
        <f t="shared" si="506"/>
        <v>1316.9599999999425</v>
      </c>
      <c r="J10779" s="3">
        <f>INDEX(PowerArray,MIN(MaximumPowerIndex,ROUND(G10779*100,0)))</f>
        <v>1316.9599999999425</v>
      </c>
      <c r="K10779" s="3">
        <f>MIN(J10779-M10779+N10779,'Power Look Up'!$F$4)</f>
        <v>1307.4386574824791</v>
      </c>
      <c r="M10779" s="50">
        <f t="array" ref="M10779">_xlfn.SUM(_xlfn.NORM.DIST($S$3:$S$1003,$G10779,$P10779,FALSE)*WindSpeedStep*$T$3:$T$1003)</f>
        <v>1323.2085689850519</v>
      </c>
      <c r="N10779" s="50">
        <f t="array" ref="N10779">_xlfn.SUM(_xlfn.NORM.DIST($S$3:$S$1003,$G10779,$Q10779,FALSE)*WindSpeedStep*$T$3:$T$1003)</f>
        <v>1313.6872264675885</v>
      </c>
      <c r="P10779" s="42">
        <f t="shared" si="505"/>
        <v>0.91645095838869328</v>
      </c>
      <c r="Q10779" s="42">
        <f t="shared" si="504"/>
        <v>0.42020705546368542</v>
      </c>
    </row>
    <row r="10780" spans="5:17" x14ac:dyDescent="0.2">
      <c r="E10780" s="15" t="s">
        <v>5505</v>
      </c>
      <c r="F10780" s="21">
        <v>8.9413359418929321</v>
      </c>
      <c r="G10780" s="21">
        <v>8.9428432944508724</v>
      </c>
      <c r="H10780" s="24">
        <v>4.4736044210784649E-2</v>
      </c>
      <c r="I10780" s="3">
        <f t="shared" si="506"/>
        <v>1233.9799999999464</v>
      </c>
      <c r="J10780" s="3">
        <f>INDEX(PowerArray,MIN(MaximumPowerIndex,ROUND(G10780*100,0)))</f>
        <v>1233.9799999999464</v>
      </c>
      <c r="K10780" s="3">
        <f>MIN(J10780-M10780+N10780,'Power Look Up'!$F$4)</f>
        <v>1216.3744304501695</v>
      </c>
      <c r="M10780" s="50">
        <f t="array" ref="M10780">_xlfn.SUM(_xlfn.NORM.DIST($S$3:$S$1003,$G10780,$P10780,FALSE)*WindSpeedStep*$T$3:$T$1003)</f>
        <v>1237.7629273227744</v>
      </c>
      <c r="N10780" s="50">
        <f t="array" ref="N10780">_xlfn.SUM(_xlfn.NORM.DIST($S$3:$S$1003,$G10780,$Q10780,FALSE)*WindSpeedStep*$T$3:$T$1003)</f>
        <v>1220.1573577729976</v>
      </c>
      <c r="P10780" s="42">
        <f t="shared" si="505"/>
        <v>0.89428432944508729</v>
      </c>
      <c r="Q10780" s="42">
        <f t="shared" si="504"/>
        <v>0.40006743299067327</v>
      </c>
    </row>
    <row r="10781" spans="5:17" x14ac:dyDescent="0.2">
      <c r="E10781" s="15" t="s">
        <v>5506</v>
      </c>
      <c r="F10781" s="21">
        <v>8.3351164565911233</v>
      </c>
      <c r="G10781" s="21">
        <v>8.3195749142551509</v>
      </c>
      <c r="H10781" s="24">
        <v>4.9189474692436487E-2</v>
      </c>
      <c r="I10781" s="3">
        <f t="shared" si="506"/>
        <v>1013.7799999999511</v>
      </c>
      <c r="J10781" s="3">
        <f>INDEX(PowerArray,MIN(MaximumPowerIndex,ROUND(G10781*100,0)))</f>
        <v>1006.4399999999512</v>
      </c>
      <c r="K10781" s="3">
        <f>MIN(J10781-M10781+N10781,'Power Look Up'!$F$4)</f>
        <v>986.35338322956852</v>
      </c>
      <c r="M10781" s="50">
        <f t="array" ref="M10781">_xlfn.SUM(_xlfn.NORM.DIST($S$3:$S$1003,$G10781,$P10781,FALSE)*WindSpeedStep*$T$3:$T$1003)</f>
        <v>1004.161723853111</v>
      </c>
      <c r="N10781" s="50">
        <f t="array" ref="N10781">_xlfn.SUM(_xlfn.NORM.DIST($S$3:$S$1003,$G10781,$Q10781,FALSE)*WindSpeedStep*$T$3:$T$1003)</f>
        <v>984.07510708272832</v>
      </c>
      <c r="P10781" s="42">
        <f t="shared" si="505"/>
        <v>0.83195749142551512</v>
      </c>
      <c r="Q10781" s="42">
        <f t="shared" si="504"/>
        <v>0.40923551969658323</v>
      </c>
    </row>
    <row r="10782" spans="5:17" x14ac:dyDescent="0.2">
      <c r="E10782" s="15" t="s">
        <v>5507</v>
      </c>
      <c r="F10782" s="21">
        <v>8.5613984119342188</v>
      </c>
      <c r="G10782" s="21">
        <v>8.5516808648535996</v>
      </c>
      <c r="H10782" s="24">
        <v>5.1393473218891324E-2</v>
      </c>
      <c r="I10782" s="3">
        <f t="shared" si="506"/>
        <v>1094.5199999999493</v>
      </c>
      <c r="J10782" s="3">
        <f>INDEX(PowerArray,MIN(MaximumPowerIndex,ROUND(G10782*100,0)))</f>
        <v>1090.8499999999494</v>
      </c>
      <c r="K10782" s="3">
        <f>MIN(J10782-M10782+N10782,'Power Look Up'!$F$4)</f>
        <v>1071.0743699932577</v>
      </c>
      <c r="M10782" s="50">
        <f t="array" ref="M10782">_xlfn.SUM(_xlfn.NORM.DIST($S$3:$S$1003,$G10782,$P10782,FALSE)*WindSpeedStep*$T$3:$T$1003)</f>
        <v>1089.0780283130109</v>
      </c>
      <c r="N10782" s="50">
        <f t="array" ref="N10782">_xlfn.SUM(_xlfn.NORM.DIST($S$3:$S$1003,$G10782,$Q10782,FALSE)*WindSpeedStep*$T$3:$T$1003)</f>
        <v>1069.3023983063192</v>
      </c>
      <c r="P10782" s="42">
        <f t="shared" si="505"/>
        <v>0.85516808648536002</v>
      </c>
      <c r="Q10782" s="42">
        <f t="shared" si="504"/>
        <v>0.43950058150435889</v>
      </c>
    </row>
    <row r="10783" spans="5:17" x14ac:dyDescent="0.2">
      <c r="E10783" s="15" t="s">
        <v>5508</v>
      </c>
      <c r="F10783" s="21">
        <v>8.7734229655050733</v>
      </c>
      <c r="G10783" s="21">
        <v>8.7223639830294122</v>
      </c>
      <c r="H10783" s="24">
        <v>4.3312627408260827E-2</v>
      </c>
      <c r="I10783" s="3">
        <f t="shared" si="506"/>
        <v>1171.5899999999476</v>
      </c>
      <c r="J10783" s="3">
        <f>INDEX(PowerArray,MIN(MaximumPowerIndex,ROUND(G10783*100,0)))</f>
        <v>1153.2399999999479</v>
      </c>
      <c r="K10783" s="3">
        <f>MIN(J10783-M10783+N10783,'Power Look Up'!$F$4)</f>
        <v>1131.7091196543383</v>
      </c>
      <c r="M10783" s="50">
        <f t="array" ref="M10783">_xlfn.SUM(_xlfn.NORM.DIST($S$3:$S$1003,$G10783,$P10783,FALSE)*WindSpeedStep*$T$3:$T$1003)</f>
        <v>1153.3146441577464</v>
      </c>
      <c r="N10783" s="50">
        <f t="array" ref="N10783">_xlfn.SUM(_xlfn.NORM.DIST($S$3:$S$1003,$G10783,$Q10783,FALSE)*WindSpeedStep*$T$3:$T$1003)</f>
        <v>1131.7837638121368</v>
      </c>
      <c r="P10783" s="42">
        <f t="shared" si="505"/>
        <v>0.87223639830294131</v>
      </c>
      <c r="Q10783" s="42">
        <f t="shared" ref="Q10783:Q10846" si="507">G10783*H10783</f>
        <v>0.3777885013161868</v>
      </c>
    </row>
    <row r="10784" spans="5:17" x14ac:dyDescent="0.2">
      <c r="E10784" s="15" t="s">
        <v>5509</v>
      </c>
      <c r="F10784" s="21">
        <v>8.1406074300590525</v>
      </c>
      <c r="G10784" s="21">
        <v>8.0917177538738532</v>
      </c>
      <c r="H10784" s="24">
        <v>4.1765925076371557E-2</v>
      </c>
      <c r="I10784" s="3">
        <f t="shared" si="506"/>
        <v>940.37999999995259</v>
      </c>
      <c r="J10784" s="3">
        <f>INDEX(PowerArray,MIN(MaximumPowerIndex,ROUND(G10784*100,0)))</f>
        <v>922.02999999995302</v>
      </c>
      <c r="K10784" s="3">
        <f>MIN(J10784-M10784+N10784,'Power Look Up'!$F$4)</f>
        <v>901.18841080266725</v>
      </c>
      <c r="M10784" s="50">
        <f t="array" ref="M10784">_xlfn.SUM(_xlfn.NORM.DIST($S$3:$S$1003,$G10784,$P10784,FALSE)*WindSpeedStep*$T$3:$T$1003)</f>
        <v>924.18196401479349</v>
      </c>
      <c r="N10784" s="50">
        <f t="array" ref="N10784">_xlfn.SUM(_xlfn.NORM.DIST($S$3:$S$1003,$G10784,$Q10784,FALSE)*WindSpeedStep*$T$3:$T$1003)</f>
        <v>903.34037481750772</v>
      </c>
      <c r="P10784" s="42">
        <f t="shared" si="505"/>
        <v>0.80917177538738538</v>
      </c>
      <c r="Q10784" s="42">
        <f t="shared" si="507"/>
        <v>0.33795807744744089</v>
      </c>
    </row>
    <row r="10785" spans="5:17" x14ac:dyDescent="0.2">
      <c r="E10785" s="15" t="s">
        <v>5510</v>
      </c>
      <c r="F10785" s="21">
        <v>8.8920090563559882</v>
      </c>
      <c r="G10785" s="21">
        <v>8.8146072403201305</v>
      </c>
      <c r="H10785" s="24">
        <v>6.1853288330477048E-2</v>
      </c>
      <c r="I10785" s="3">
        <f t="shared" si="506"/>
        <v>1215.6299999999467</v>
      </c>
      <c r="J10785" s="3">
        <f>INDEX(PowerArray,MIN(MaximumPowerIndex,ROUND(G10785*100,0)))</f>
        <v>1186.2699999999475</v>
      </c>
      <c r="K10785" s="3">
        <f>MIN(J10785-M10785+N10785,'Power Look Up'!$F$4)</f>
        <v>1172.4814926027868</v>
      </c>
      <c r="M10785" s="50">
        <f t="array" ref="M10785">_xlfn.SUM(_xlfn.NORM.DIST($S$3:$S$1003,$G10785,$P10785,FALSE)*WindSpeedStep*$T$3:$T$1003)</f>
        <v>1188.4972865241305</v>
      </c>
      <c r="N10785" s="50">
        <f t="array" ref="N10785">_xlfn.SUM(_xlfn.NORM.DIST($S$3:$S$1003,$G10785,$Q10785,FALSE)*WindSpeedStep*$T$3:$T$1003)</f>
        <v>1174.7087791269698</v>
      </c>
      <c r="P10785" s="42">
        <f t="shared" si="505"/>
        <v>0.88146072403201314</v>
      </c>
      <c r="Q10785" s="42">
        <f t="shared" si="507"/>
        <v>0.5452124431554316</v>
      </c>
    </row>
    <row r="10786" spans="5:17" x14ac:dyDescent="0.2">
      <c r="E10786" s="15" t="s">
        <v>5511</v>
      </c>
      <c r="F10786" s="21">
        <v>10.759886733011024</v>
      </c>
      <c r="G10786" s="21">
        <v>10.67063633491582</v>
      </c>
      <c r="H10786" s="24">
        <v>6.040955784467681E-2</v>
      </c>
      <c r="I10786" s="3">
        <f t="shared" si="506"/>
        <v>1839.9199999999505</v>
      </c>
      <c r="J10786" s="3">
        <f>INDEX(PowerArray,MIN(MaximumPowerIndex,ROUND(G10786*100,0)))</f>
        <v>1815.8899999999512</v>
      </c>
      <c r="K10786" s="3">
        <f>MIN(J10786-M10786+N10786,'Power Look Up'!$F$4)</f>
        <v>1883.766895848277</v>
      </c>
      <c r="M10786" s="50">
        <f t="array" ref="M10786">_xlfn.SUM(_xlfn.NORM.DIST($S$3:$S$1003,$G10786,$P10786,FALSE)*WindSpeedStep*$T$3:$T$1003)</f>
        <v>1805.5703330849442</v>
      </c>
      <c r="N10786" s="50">
        <f t="array" ref="N10786">_xlfn.SUM(_xlfn.NORM.DIST($S$3:$S$1003,$G10786,$Q10786,FALSE)*WindSpeedStep*$T$3:$T$1003)</f>
        <v>1873.44722893327</v>
      </c>
      <c r="P10786" s="42">
        <f t="shared" si="505"/>
        <v>1.067063633491582</v>
      </c>
      <c r="Q10786" s="42">
        <f t="shared" si="507"/>
        <v>0.64460842291360732</v>
      </c>
    </row>
    <row r="10787" spans="5:17" x14ac:dyDescent="0.2">
      <c r="E10787" s="15" t="s">
        <v>5512</v>
      </c>
      <c r="F10787" s="21">
        <v>11.371749266832204</v>
      </c>
      <c r="G10787" s="21">
        <v>11.302345288762151</v>
      </c>
      <c r="H10787" s="24">
        <v>4.308923706480014E-2</v>
      </c>
      <c r="I10787" s="3">
        <f t="shared" si="506"/>
        <v>1935.0799999999833</v>
      </c>
      <c r="J10787" s="3">
        <f>INDEX(PowerArray,MIN(MaximumPowerIndex,ROUND(G10787*100,0)))</f>
        <v>1929.1999999999834</v>
      </c>
      <c r="K10787" s="3">
        <f>MIN(J10787-M10787+N10787,'Power Look Up'!$F$4)</f>
        <v>2000</v>
      </c>
      <c r="M10787" s="50">
        <f t="array" ref="M10787">_xlfn.SUM(_xlfn.NORM.DIST($S$3:$S$1003,$G10787,$P10787,FALSE)*WindSpeedStep*$T$3:$T$1003)</f>
        <v>1912.8131350973904</v>
      </c>
      <c r="N10787" s="50">
        <f t="array" ref="N10787">_xlfn.SUM(_xlfn.NORM.DIST($S$3:$S$1003,$G10787,$Q10787,FALSE)*WindSpeedStep*$T$3:$T$1003)</f>
        <v>2005.0076659994756</v>
      </c>
      <c r="P10787" s="42">
        <f t="shared" si="505"/>
        <v>1.1302345288762152</v>
      </c>
      <c r="Q10787" s="42">
        <f t="shared" si="507"/>
        <v>0.48700943553569931</v>
      </c>
    </row>
    <row r="10788" spans="5:17" x14ac:dyDescent="0.2">
      <c r="E10788" s="15" t="s">
        <v>5513</v>
      </c>
      <c r="F10788" s="21">
        <v>10.826548180570404</v>
      </c>
      <c r="G10788" s="21">
        <v>10.830967258994237</v>
      </c>
      <c r="H10788" s="24">
        <v>7.2968778859521813E-2</v>
      </c>
      <c r="I10788" s="3">
        <f t="shared" si="506"/>
        <v>1858.6099999999501</v>
      </c>
      <c r="J10788" s="3">
        <f>INDEX(PowerArray,MIN(MaximumPowerIndex,ROUND(G10788*100,0)))</f>
        <v>1858.6099999999501</v>
      </c>
      <c r="K10788" s="3">
        <f>MIN(J10788-M10788+N10788,'Power Look Up'!$F$4)</f>
        <v>1907.3947232109358</v>
      </c>
      <c r="M10788" s="50">
        <f t="array" ref="M10788">_xlfn.SUM(_xlfn.NORM.DIST($S$3:$S$1003,$G10788,$P10788,FALSE)*WindSpeedStep*$T$3:$T$1003)</f>
        <v>1838.4902183461288</v>
      </c>
      <c r="N10788" s="50">
        <f t="array" ref="N10788">_xlfn.SUM(_xlfn.NORM.DIST($S$3:$S$1003,$G10788,$Q10788,FALSE)*WindSpeedStep*$T$3:$T$1003)</f>
        <v>1887.2749415571145</v>
      </c>
      <c r="P10788" s="42">
        <f t="shared" si="505"/>
        <v>1.0830967258994237</v>
      </c>
      <c r="Q10788" s="42">
        <f t="shared" si="507"/>
        <v>0.79032245475627161</v>
      </c>
    </row>
    <row r="10789" spans="5:17" x14ac:dyDescent="0.2">
      <c r="E10789" s="15" t="s">
        <v>5514</v>
      </c>
      <c r="F10789" s="21">
        <v>11.009818579892819</v>
      </c>
      <c r="G10789" s="21">
        <v>10.925298921857589</v>
      </c>
      <c r="H10789" s="24">
        <v>5.7221651331345831E-2</v>
      </c>
      <c r="I10789" s="3">
        <f t="shared" si="506"/>
        <v>1904.839999999984</v>
      </c>
      <c r="J10789" s="3">
        <f>INDEX(PowerArray,MIN(MaximumPowerIndex,ROUND(G10789*100,0)))</f>
        <v>1885.3099999999497</v>
      </c>
      <c r="K10789" s="3">
        <f>MIN(J10789-M10789+N10789,'Power Look Up'!$F$4)</f>
        <v>1962.3900876629816</v>
      </c>
      <c r="M10789" s="50">
        <f t="array" ref="M10789">_xlfn.SUM(_xlfn.NORM.DIST($S$3:$S$1003,$G10789,$P10789,FALSE)*WindSpeedStep*$T$3:$T$1003)</f>
        <v>1855.9784706791136</v>
      </c>
      <c r="N10789" s="50">
        <f t="array" ref="N10789">_xlfn.SUM(_xlfn.NORM.DIST($S$3:$S$1003,$G10789,$Q10789,FALSE)*WindSpeedStep*$T$3:$T$1003)</f>
        <v>1933.0585583421455</v>
      </c>
      <c r="P10789" s="42">
        <f t="shared" si="505"/>
        <v>1.0925298921857589</v>
      </c>
      <c r="Q10789" s="42">
        <f t="shared" si="507"/>
        <v>0.62516364559726345</v>
      </c>
    </row>
    <row r="10790" spans="5:17" x14ac:dyDescent="0.2">
      <c r="E10790" s="15" t="s">
        <v>5515</v>
      </c>
      <c r="F10790" s="21">
        <v>11.717175972493035</v>
      </c>
      <c r="G10790" s="21">
        <v>11.66778798336887</v>
      </c>
      <c r="H10790" s="24">
        <v>9.8146516080300644E-2</v>
      </c>
      <c r="I10790" s="3">
        <f t="shared" si="506"/>
        <v>1964.4799999999827</v>
      </c>
      <c r="J10790" s="3">
        <f>INDEX(PowerArray,MIN(MaximumPowerIndex,ROUND(G10790*100,0)))</f>
        <v>1960.2799999999829</v>
      </c>
      <c r="K10790" s="3">
        <f>MIN(J10790-M10790+N10790,'Power Look Up'!$F$4)</f>
        <v>1963.169909845901</v>
      </c>
      <c r="M10790" s="50">
        <f t="array" ref="M10790">_xlfn.SUM(_xlfn.NORM.DIST($S$3:$S$1003,$G10790,$P10790,FALSE)*WindSpeedStep*$T$3:$T$1003)</f>
        <v>1950.4411068803706</v>
      </c>
      <c r="N10790" s="50">
        <f t="array" ref="N10790">_xlfn.SUM(_xlfn.NORM.DIST($S$3:$S$1003,$G10790,$Q10790,FALSE)*WindSpeedStep*$T$3:$T$1003)</f>
        <v>1953.3310167262887</v>
      </c>
      <c r="P10790" s="42">
        <f t="shared" si="505"/>
        <v>1.1667787983368869</v>
      </c>
      <c r="Q10790" s="42">
        <f t="shared" si="507"/>
        <v>1.1451527409312514</v>
      </c>
    </row>
    <row r="10791" spans="5:17" x14ac:dyDescent="0.2">
      <c r="E10791" s="15" t="s">
        <v>5516</v>
      </c>
      <c r="F10791" s="21">
        <v>9.5383311724317519</v>
      </c>
      <c r="G10791" s="21">
        <v>9.4748831607308137</v>
      </c>
      <c r="H10791" s="24">
        <v>4.9274867008017267E-2</v>
      </c>
      <c r="I10791" s="3">
        <f t="shared" si="506"/>
        <v>1461.7399999999395</v>
      </c>
      <c r="J10791" s="3">
        <f>INDEX(PowerArray,MIN(MaximumPowerIndex,ROUND(G10791*100,0)))</f>
        <v>1435.0699999999401</v>
      </c>
      <c r="K10791" s="3">
        <f>MIN(J10791-M10791+N10791,'Power Look Up'!$F$4)</f>
        <v>1442.9891166922509</v>
      </c>
      <c r="M10791" s="50">
        <f t="array" ref="M10791">_xlfn.SUM(_xlfn.NORM.DIST($S$3:$S$1003,$G10791,$P10791,FALSE)*WindSpeedStep*$T$3:$T$1003)</f>
        <v>1440.9807075862836</v>
      </c>
      <c r="N10791" s="50">
        <f t="array" ref="N10791">_xlfn.SUM(_xlfn.NORM.DIST($S$3:$S$1003,$G10791,$Q10791,FALSE)*WindSpeedStep*$T$3:$T$1003)</f>
        <v>1448.8998242785945</v>
      </c>
      <c r="P10791" s="42">
        <f t="shared" si="505"/>
        <v>0.94748831607308137</v>
      </c>
      <c r="Q10791" s="42">
        <f t="shared" si="507"/>
        <v>0.46687360766151315</v>
      </c>
    </row>
    <row r="10792" spans="5:17" x14ac:dyDescent="0.2">
      <c r="E10792" s="15" t="s">
        <v>5517</v>
      </c>
      <c r="F10792" s="21">
        <v>9.3456768326981372</v>
      </c>
      <c r="G10792" s="21">
        <v>9.2695741587664635</v>
      </c>
      <c r="H10792" s="24">
        <v>6.9550874873590324E-2</v>
      </c>
      <c r="I10792" s="3">
        <f t="shared" si="506"/>
        <v>1389.349999999941</v>
      </c>
      <c r="J10792" s="3">
        <f>INDEX(PowerArray,MIN(MaximumPowerIndex,ROUND(G10792*100,0)))</f>
        <v>1358.8699999999417</v>
      </c>
      <c r="K10792" s="3">
        <f>MIN(J10792-M10792+N10792,'Power Look Up'!$F$4)</f>
        <v>1358.3192372278106</v>
      </c>
      <c r="M10792" s="50">
        <f t="array" ref="M10792">_xlfn.SUM(_xlfn.NORM.DIST($S$3:$S$1003,$G10792,$P10792,FALSE)*WindSpeedStep*$T$3:$T$1003)</f>
        <v>1363.4880001624438</v>
      </c>
      <c r="N10792" s="50">
        <f t="array" ref="N10792">_xlfn.SUM(_xlfn.NORM.DIST($S$3:$S$1003,$G10792,$Q10792,FALSE)*WindSpeedStep*$T$3:$T$1003)</f>
        <v>1362.9372373903127</v>
      </c>
      <c r="P10792" s="42">
        <f t="shared" si="505"/>
        <v>0.92695741587664637</v>
      </c>
      <c r="Q10792" s="42">
        <f t="shared" si="507"/>
        <v>0.64470699244783258</v>
      </c>
    </row>
    <row r="10793" spans="5:17" x14ac:dyDescent="0.2">
      <c r="E10793" s="15" t="s">
        <v>5518</v>
      </c>
      <c r="F10793" s="21">
        <v>11.693770281560996</v>
      </c>
      <c r="G10793" s="21">
        <v>11.655218559482213</v>
      </c>
      <c r="H10793" s="24">
        <v>5.9860933056276634E-2</v>
      </c>
      <c r="I10793" s="3">
        <f t="shared" si="506"/>
        <v>1961.9599999999828</v>
      </c>
      <c r="J10793" s="3">
        <f>INDEX(PowerArray,MIN(MaximumPowerIndex,ROUND(G10793*100,0)))</f>
        <v>1959.4399999999828</v>
      </c>
      <c r="K10793" s="3">
        <f>MIN(J10793-M10793+N10793,'Power Look Up'!$F$4)</f>
        <v>2000</v>
      </c>
      <c r="M10793" s="50">
        <f t="array" ref="M10793">_xlfn.SUM(_xlfn.NORM.DIST($S$3:$S$1003,$G10793,$P10793,FALSE)*WindSpeedStep*$T$3:$T$1003)</f>
        <v>1949.3912634589908</v>
      </c>
      <c r="N10793" s="50">
        <f t="array" ref="N10793">_xlfn.SUM(_xlfn.NORM.DIST($S$3:$S$1003,$G10793,$Q10793,FALSE)*WindSpeedStep*$T$3:$T$1003)</f>
        <v>2004.8675256166052</v>
      </c>
      <c r="P10793" s="42">
        <f t="shared" si="505"/>
        <v>1.1655218559482214</v>
      </c>
      <c r="Q10793" s="42">
        <f t="shared" si="507"/>
        <v>0.69769225794543777</v>
      </c>
    </row>
    <row r="10794" spans="5:17" x14ac:dyDescent="0.2">
      <c r="E10794" s="15" t="s">
        <v>5519</v>
      </c>
      <c r="F10794" s="21">
        <v>10.551175065467765</v>
      </c>
      <c r="G10794" s="21">
        <v>10.473906530271902</v>
      </c>
      <c r="H10794" s="24">
        <v>4.5492563342158912E-2</v>
      </c>
      <c r="I10794" s="3">
        <f t="shared" si="506"/>
        <v>1783.8499999999517</v>
      </c>
      <c r="J10794" s="3">
        <f>INDEX(PowerArray,MIN(MaximumPowerIndex,ROUND(G10794*100,0)))</f>
        <v>1762.4899999999523</v>
      </c>
      <c r="K10794" s="3">
        <f>MIN(J10794-M10794+N10794,'Power Look Up'!$F$4)</f>
        <v>1842.9672048141765</v>
      </c>
      <c r="M10794" s="50">
        <f t="array" ref="M10794">_xlfn.SUM(_xlfn.NORM.DIST($S$3:$S$1003,$G10794,$P10794,FALSE)*WindSpeedStep*$T$3:$T$1003)</f>
        <v>1759.5745358322454</v>
      </c>
      <c r="N10794" s="50">
        <f t="array" ref="N10794">_xlfn.SUM(_xlfn.NORM.DIST($S$3:$S$1003,$G10794,$Q10794,FALSE)*WindSpeedStep*$T$3:$T$1003)</f>
        <v>1840.0517406464696</v>
      </c>
      <c r="P10794" s="42">
        <f t="shared" si="505"/>
        <v>1.0473906530271904</v>
      </c>
      <c r="Q10794" s="42">
        <f t="shared" si="507"/>
        <v>0.47648485626824638</v>
      </c>
    </row>
    <row r="10795" spans="5:17" x14ac:dyDescent="0.2">
      <c r="E10795" s="15" t="s">
        <v>5520</v>
      </c>
      <c r="F10795" s="21">
        <v>9.9751341425394742</v>
      </c>
      <c r="G10795" s="21">
        <v>9.9077401716786131</v>
      </c>
      <c r="H10795" s="24">
        <v>5.3132117566197699E-2</v>
      </c>
      <c r="I10795" s="3">
        <f t="shared" si="506"/>
        <v>1629.379999999936</v>
      </c>
      <c r="J10795" s="3">
        <f>INDEX(PowerArray,MIN(MaximumPowerIndex,ROUND(G10795*100,0)))</f>
        <v>1602.7099999999364</v>
      </c>
      <c r="K10795" s="3">
        <f>MIN(J10795-M10795+N10795,'Power Look Up'!$F$4)</f>
        <v>1638.3653922530968</v>
      </c>
      <c r="M10795" s="50">
        <f t="array" ref="M10795">_xlfn.SUM(_xlfn.NORM.DIST($S$3:$S$1003,$G10795,$P10795,FALSE)*WindSpeedStep*$T$3:$T$1003)</f>
        <v>1594.108884856199</v>
      </c>
      <c r="N10795" s="50">
        <f t="array" ref="N10795">_xlfn.SUM(_xlfn.NORM.DIST($S$3:$S$1003,$G10795,$Q10795,FALSE)*WindSpeedStep*$T$3:$T$1003)</f>
        <v>1629.7642771093595</v>
      </c>
      <c r="P10795" s="42">
        <f t="shared" si="505"/>
        <v>0.9907740171678614</v>
      </c>
      <c r="Q10795" s="42">
        <f t="shared" si="507"/>
        <v>0.52641921561696781</v>
      </c>
    </row>
    <row r="10796" spans="5:17" x14ac:dyDescent="0.2">
      <c r="E10796" s="15" t="s">
        <v>5521</v>
      </c>
      <c r="F10796" s="21">
        <v>11.090373065623034</v>
      </c>
      <c r="G10796" s="21">
        <v>11.055445243951061</v>
      </c>
      <c r="H10796" s="24">
        <v>5.6806024132120388E-2</v>
      </c>
      <c r="I10796" s="3">
        <f t="shared" si="506"/>
        <v>1911.5599999999838</v>
      </c>
      <c r="J10796" s="3">
        <f>INDEX(PowerArray,MIN(MaximumPowerIndex,ROUND(G10796*100,0)))</f>
        <v>1909.0399999999838</v>
      </c>
      <c r="K10796" s="3">
        <f>MIN(J10796-M10796+N10796,'Power Look Up'!$F$4)</f>
        <v>1986.4448845781094</v>
      </c>
      <c r="M10796" s="50">
        <f t="array" ref="M10796">_xlfn.SUM(_xlfn.NORM.DIST($S$3:$S$1003,$G10796,$P10796,FALSE)*WindSpeedStep*$T$3:$T$1003)</f>
        <v>1877.8922802751613</v>
      </c>
      <c r="N10796" s="50">
        <f t="array" ref="N10796">_xlfn.SUM(_xlfn.NORM.DIST($S$3:$S$1003,$G10796,$Q10796,FALSE)*WindSpeedStep*$T$3:$T$1003)</f>
        <v>1955.2971648532869</v>
      </c>
      <c r="P10796" s="42">
        <f t="shared" si="505"/>
        <v>1.1055445243951061</v>
      </c>
      <c r="Q10796" s="42">
        <f t="shared" si="507"/>
        <v>0.62801588931921948</v>
      </c>
    </row>
    <row r="10797" spans="5:17" x14ac:dyDescent="0.2">
      <c r="E10797" s="15" t="s">
        <v>5522</v>
      </c>
      <c r="F10797" s="21">
        <v>11.19220561749167</v>
      </c>
      <c r="G10797" s="21">
        <v>11.12645799693124</v>
      </c>
      <c r="H10797" s="24">
        <v>5.0928299522051218E-2</v>
      </c>
      <c r="I10797" s="3">
        <f t="shared" si="506"/>
        <v>1919.9599999999837</v>
      </c>
      <c r="J10797" s="3">
        <f>INDEX(PowerArray,MIN(MaximumPowerIndex,ROUND(G10797*100,0)))</f>
        <v>1914.9199999999837</v>
      </c>
      <c r="K10797" s="3">
        <f>MIN(J10797-M10797+N10797,'Power Look Up'!$F$4)</f>
        <v>2000</v>
      </c>
      <c r="M10797" s="50">
        <f t="array" ref="M10797">_xlfn.SUM(_xlfn.NORM.DIST($S$3:$S$1003,$G10797,$P10797,FALSE)*WindSpeedStep*$T$3:$T$1003)</f>
        <v>1888.8027520483347</v>
      </c>
      <c r="N10797" s="50">
        <f t="array" ref="N10797">_xlfn.SUM(_xlfn.NORM.DIST($S$3:$S$1003,$G10797,$Q10797,FALSE)*WindSpeedStep*$T$3:$T$1003)</f>
        <v>1974.9986477768539</v>
      </c>
      <c r="P10797" s="42">
        <f t="shared" si="505"/>
        <v>1.112645799693124</v>
      </c>
      <c r="Q10797" s="42">
        <f t="shared" si="507"/>
        <v>0.56665158548723626</v>
      </c>
    </row>
    <row r="10798" spans="5:17" x14ac:dyDescent="0.2">
      <c r="E10798" s="15" t="s">
        <v>5523</v>
      </c>
      <c r="F10798" s="21">
        <v>12.055880737276208</v>
      </c>
      <c r="G10798" s="21">
        <v>11.992453402758123</v>
      </c>
      <c r="H10798" s="24">
        <v>6.8016598527273001E-2</v>
      </c>
      <c r="I10798" s="3">
        <f t="shared" si="506"/>
        <v>1988.6599999999976</v>
      </c>
      <c r="J10798" s="3">
        <f>INDEX(PowerArray,MIN(MaximumPowerIndex,ROUND(G10798*100,0)))</f>
        <v>1987.1599999999823</v>
      </c>
      <c r="K10798" s="3">
        <f>MIN(J10798-M10798+N10798,'Power Look Up'!$F$4)</f>
        <v>2000</v>
      </c>
      <c r="M10798" s="50">
        <f t="array" ref="M10798">_xlfn.SUM(_xlfn.NORM.DIST($S$3:$S$1003,$G10798,$P10798,FALSE)*WindSpeedStep*$T$3:$T$1003)</f>
        <v>1972.5321858997506</v>
      </c>
      <c r="N10798" s="50">
        <f t="array" ref="N10798">_xlfn.SUM(_xlfn.NORM.DIST($S$3:$S$1003,$G10798,$Q10798,FALSE)*WindSpeedStep*$T$3:$T$1003)</f>
        <v>2007.6560351072976</v>
      </c>
      <c r="P10798" s="42">
        <f t="shared" si="505"/>
        <v>1.1992453402758123</v>
      </c>
      <c r="Q10798" s="42">
        <f t="shared" si="507"/>
        <v>0.81568588845242829</v>
      </c>
    </row>
    <row r="10799" spans="5:17" x14ac:dyDescent="0.2">
      <c r="E10799" s="15" t="s">
        <v>5524</v>
      </c>
      <c r="F10799" s="21">
        <v>12.499625573189487</v>
      </c>
      <c r="G10799" s="21">
        <v>12.450515947136447</v>
      </c>
      <c r="H10799" s="24">
        <v>4.960148577008909E-2</v>
      </c>
      <c r="I10799" s="3">
        <f t="shared" si="506"/>
        <v>1993.4999999999975</v>
      </c>
      <c r="J10799" s="3">
        <f>INDEX(PowerArray,MIN(MaximumPowerIndex,ROUND(G10799*100,0)))</f>
        <v>1992.9499999999975</v>
      </c>
      <c r="K10799" s="3">
        <f>MIN(J10799-M10799+N10799,'Power Look Up'!$F$4)</f>
        <v>2000</v>
      </c>
      <c r="M10799" s="50">
        <f t="array" ref="M10799">_xlfn.SUM(_xlfn.NORM.DIST($S$3:$S$1003,$G10799,$P10799,FALSE)*WindSpeedStep*$T$3:$T$1003)</f>
        <v>1990.7862945320114</v>
      </c>
      <c r="N10799" s="50">
        <f t="array" ref="N10799">_xlfn.SUM(_xlfn.NORM.DIST($S$3:$S$1003,$G10799,$Q10799,FALSE)*WindSpeedStep*$T$3:$T$1003)</f>
        <v>2016.3861882394795</v>
      </c>
      <c r="P10799" s="42">
        <f t="shared" si="505"/>
        <v>1.2450515947136447</v>
      </c>
      <c r="Q10799" s="42">
        <f t="shared" si="507"/>
        <v>0.61756408958215581</v>
      </c>
    </row>
    <row r="10800" spans="5:17" x14ac:dyDescent="0.2">
      <c r="E10800" s="15" t="s">
        <v>5525</v>
      </c>
      <c r="F10800" s="21">
        <v>12.667847254721023</v>
      </c>
      <c r="G10800" s="21">
        <v>12.548294726194332</v>
      </c>
      <c r="H10800" s="24">
        <v>5.5258007609708559E-2</v>
      </c>
      <c r="I10800" s="3">
        <f t="shared" si="506"/>
        <v>1995.3699999999976</v>
      </c>
      <c r="J10800" s="3">
        <f>INDEX(PowerArray,MIN(MaximumPowerIndex,ROUND(G10800*100,0)))</f>
        <v>1994.0499999999975</v>
      </c>
      <c r="K10800" s="3">
        <f>MIN(J10800-M10800+N10800,'Power Look Up'!$F$4)</f>
        <v>2000</v>
      </c>
      <c r="M10800" s="50">
        <f t="array" ref="M10800">_xlfn.SUM(_xlfn.NORM.DIST($S$3:$S$1003,$G10800,$P10800,FALSE)*WindSpeedStep*$T$3:$T$1003)</f>
        <v>1993.2585015389009</v>
      </c>
      <c r="N10800" s="50">
        <f t="array" ref="N10800">_xlfn.SUM(_xlfn.NORM.DIST($S$3:$S$1003,$G10800,$Q10800,FALSE)*WindSpeedStep*$T$3:$T$1003)</f>
        <v>2014.8397222979004</v>
      </c>
      <c r="P10800" s="42">
        <f t="shared" si="505"/>
        <v>1.2548294726194333</v>
      </c>
      <c r="Q10800" s="42">
        <f t="shared" si="507"/>
        <v>0.69339376546891218</v>
      </c>
    </row>
    <row r="10801" spans="5:17" x14ac:dyDescent="0.2">
      <c r="E10801" s="15" t="s">
        <v>5526</v>
      </c>
      <c r="F10801" s="21">
        <v>13.067118133577152</v>
      </c>
      <c r="G10801" s="21">
        <v>12.984351916626586</v>
      </c>
      <c r="H10801" s="24">
        <v>7.2701569717877446E-2</v>
      </c>
      <c r="I10801" s="3">
        <f t="shared" si="506"/>
        <v>1999.0699999999997</v>
      </c>
      <c r="J10801" s="3">
        <f>INDEX(PowerArray,MIN(MaximumPowerIndex,ROUND(G10801*100,0)))</f>
        <v>1998.7799999999975</v>
      </c>
      <c r="K10801" s="3">
        <f>MIN(J10801-M10801+N10801,'Power Look Up'!$F$4)</f>
        <v>2000</v>
      </c>
      <c r="M10801" s="50">
        <f t="array" ref="M10801">_xlfn.SUM(_xlfn.NORM.DIST($S$3:$S$1003,$G10801,$P10801,FALSE)*WindSpeedStep*$T$3:$T$1003)</f>
        <v>2000.2253950179881</v>
      </c>
      <c r="N10801" s="50">
        <f t="array" ref="N10801">_xlfn.SUM(_xlfn.NORM.DIST($S$3:$S$1003,$G10801,$Q10801,FALSE)*WindSpeedStep*$T$3:$T$1003)</f>
        <v>2009.6482796006294</v>
      </c>
      <c r="P10801" s="42">
        <f t="shared" si="505"/>
        <v>1.2984351916626586</v>
      </c>
      <c r="Q10801" s="42">
        <f t="shared" si="507"/>
        <v>0.9439827661080834</v>
      </c>
    </row>
    <row r="10802" spans="5:17" x14ac:dyDescent="0.2">
      <c r="E10802" s="15" t="s">
        <v>5527</v>
      </c>
      <c r="F10802" s="21">
        <v>13.164913772876732</v>
      </c>
      <c r="G10802" s="21">
        <v>13.075850124695361</v>
      </c>
      <c r="H10802" s="24">
        <v>6.0007988934011311E-2</v>
      </c>
      <c r="I10802" s="3">
        <f t="shared" si="506"/>
        <v>1999.1599999999999</v>
      </c>
      <c r="J10802" s="3">
        <f>INDEX(PowerArray,MIN(MaximumPowerIndex,ROUND(G10802*100,0)))</f>
        <v>1999.0799999999997</v>
      </c>
      <c r="K10802" s="3">
        <f>MIN(J10802-M10802+N10802,'Power Look Up'!$F$4)</f>
        <v>2000</v>
      </c>
      <c r="M10802" s="50">
        <f t="array" ref="M10802">_xlfn.SUM(_xlfn.NORM.DIST($S$3:$S$1003,$G10802,$P10802,FALSE)*WindSpeedStep*$T$3:$T$1003)</f>
        <v>2001.0544552372969</v>
      </c>
      <c r="N10802" s="50">
        <f t="array" ref="N10802">_xlfn.SUM(_xlfn.NORM.DIST($S$3:$S$1003,$G10802,$Q10802,FALSE)*WindSpeedStep*$T$3:$T$1003)</f>
        <v>2009.813231727263</v>
      </c>
      <c r="P10802" s="42">
        <f t="shared" si="505"/>
        <v>1.3075850124695361</v>
      </c>
      <c r="Q10802" s="42">
        <f t="shared" si="507"/>
        <v>0.78465546958550958</v>
      </c>
    </row>
    <row r="10803" spans="5:17" x14ac:dyDescent="0.2">
      <c r="E10803" s="15" t="s">
        <v>5528</v>
      </c>
      <c r="F10803" s="21">
        <v>12.442884268448665</v>
      </c>
      <c r="G10803" s="21">
        <v>12.360712866278591</v>
      </c>
      <c r="H10803" s="24">
        <v>4.179095367129311E-2</v>
      </c>
      <c r="I10803" s="3">
        <f t="shared" si="506"/>
        <v>1992.8399999999976</v>
      </c>
      <c r="J10803" s="3">
        <f>INDEX(PowerArray,MIN(MaximumPowerIndex,ROUND(G10803*100,0)))</f>
        <v>1991.9599999999975</v>
      </c>
      <c r="K10803" s="3">
        <f>MIN(J10803-M10803+N10803,'Power Look Up'!$F$4)</f>
        <v>2000</v>
      </c>
      <c r="M10803" s="50">
        <f t="array" ref="M10803">_xlfn.SUM(_xlfn.NORM.DIST($S$3:$S$1003,$G10803,$P10803,FALSE)*WindSpeedStep*$T$3:$T$1003)</f>
        <v>1988.1361887453688</v>
      </c>
      <c r="N10803" s="50">
        <f t="array" ref="N10803">_xlfn.SUM(_xlfn.NORM.DIST($S$3:$S$1003,$G10803,$Q10803,FALSE)*WindSpeedStep*$T$3:$T$1003)</f>
        <v>2017.9862307044173</v>
      </c>
      <c r="P10803" s="42">
        <f t="shared" si="505"/>
        <v>1.2360712866278591</v>
      </c>
      <c r="Q10803" s="42">
        <f t="shared" si="507"/>
        <v>0.51656597873880528</v>
      </c>
    </row>
    <row r="10804" spans="5:17" x14ac:dyDescent="0.2">
      <c r="E10804" s="15" t="s">
        <v>5529</v>
      </c>
      <c r="F10804" s="21">
        <v>12.159651940122203</v>
      </c>
      <c r="G10804" s="21">
        <v>12.096139054847937</v>
      </c>
      <c r="H10804" s="24">
        <v>5.5100261364328711E-2</v>
      </c>
      <c r="I10804" s="3">
        <f t="shared" si="506"/>
        <v>1989.7599999999977</v>
      </c>
      <c r="J10804" s="3">
        <f>INDEX(PowerArray,MIN(MaximumPowerIndex,ROUND(G10804*100,0)))</f>
        <v>1989.0999999999976</v>
      </c>
      <c r="K10804" s="3">
        <f>MIN(J10804-M10804+N10804,'Power Look Up'!$F$4)</f>
        <v>2000</v>
      </c>
      <c r="M10804" s="50">
        <f t="array" ref="M10804">_xlfn.SUM(_xlfn.NORM.DIST($S$3:$S$1003,$G10804,$P10804,FALSE)*WindSpeedStep*$T$3:$T$1003)</f>
        <v>1977.8007223512104</v>
      </c>
      <c r="N10804" s="50">
        <f t="array" ref="N10804">_xlfn.SUM(_xlfn.NORM.DIST($S$3:$S$1003,$G10804,$Q10804,FALSE)*WindSpeedStep*$T$3:$T$1003)</f>
        <v>2017.1557265711467</v>
      </c>
      <c r="P10804" s="42">
        <f t="shared" si="505"/>
        <v>1.2096139054847939</v>
      </c>
      <c r="Q10804" s="42">
        <f t="shared" si="507"/>
        <v>0.66650042342138538</v>
      </c>
    </row>
    <row r="10805" spans="5:17" x14ac:dyDescent="0.2">
      <c r="E10805" s="15" t="s">
        <v>5530</v>
      </c>
      <c r="F10805" s="21">
        <v>13.122299779220628</v>
      </c>
      <c r="G10805" s="21">
        <v>13.062092924590143</v>
      </c>
      <c r="H10805" s="24">
        <v>5.486843100019187E-2</v>
      </c>
      <c r="I10805" s="3">
        <f t="shared" si="506"/>
        <v>1999.1199999999997</v>
      </c>
      <c r="J10805" s="3">
        <f>INDEX(PowerArray,MIN(MaximumPowerIndex,ROUND(G10805*100,0)))</f>
        <v>1999.0599999999997</v>
      </c>
      <c r="K10805" s="3">
        <f>MIN(J10805-M10805+N10805,'Power Look Up'!$F$4)</f>
        <v>2000</v>
      </c>
      <c r="M10805" s="50">
        <f t="array" ref="M10805">_xlfn.SUM(_xlfn.NORM.DIST($S$3:$S$1003,$G10805,$P10805,FALSE)*WindSpeedStep*$T$3:$T$1003)</f>
        <v>2000.9405829773266</v>
      </c>
      <c r="N10805" s="50">
        <f t="array" ref="N10805">_xlfn.SUM(_xlfn.NORM.DIST($S$3:$S$1003,$G10805,$Q10805,FALSE)*WindSpeedStep*$T$3:$T$1003)</f>
        <v>2009.8357000833819</v>
      </c>
      <c r="P10805" s="42">
        <f t="shared" si="505"/>
        <v>1.3062092924590143</v>
      </c>
      <c r="Q10805" s="42">
        <f t="shared" si="507"/>
        <v>0.71669654435096863</v>
      </c>
    </row>
    <row r="10806" spans="5:17" x14ac:dyDescent="0.2">
      <c r="E10806" s="15" t="s">
        <v>5531</v>
      </c>
      <c r="F10806" s="21">
        <v>12.206823364419007</v>
      </c>
      <c r="G10806" s="21">
        <v>12.103958224418028</v>
      </c>
      <c r="H10806" s="24">
        <v>4.0960697560138558E-2</v>
      </c>
      <c r="I10806" s="3">
        <f t="shared" si="506"/>
        <v>1990.3099999999977</v>
      </c>
      <c r="J10806" s="3">
        <f>INDEX(PowerArray,MIN(MaximumPowerIndex,ROUND(G10806*100,0)))</f>
        <v>1989.0999999999976</v>
      </c>
      <c r="K10806" s="3">
        <f>MIN(J10806-M10806+N10806,'Power Look Up'!$F$4)</f>
        <v>2000</v>
      </c>
      <c r="M10806" s="50">
        <f t="array" ref="M10806">_xlfn.SUM(_xlfn.NORM.DIST($S$3:$S$1003,$G10806,$P10806,FALSE)*WindSpeedStep*$T$3:$T$1003)</f>
        <v>1978.1676738957897</v>
      </c>
      <c r="N10806" s="50">
        <f t="array" ref="N10806">_xlfn.SUM(_xlfn.NORM.DIST($S$3:$S$1003,$G10806,$Q10806,FALSE)*WindSpeedStep*$T$3:$T$1003)</f>
        <v>2021.2503544026645</v>
      </c>
      <c r="P10806" s="42">
        <f t="shared" si="505"/>
        <v>1.2103958224418028</v>
      </c>
      <c r="Q10806" s="42">
        <f t="shared" si="507"/>
        <v>0.49578657211093852</v>
      </c>
    </row>
    <row r="10807" spans="5:17" x14ac:dyDescent="0.2">
      <c r="E10807" s="15" t="s">
        <v>5532</v>
      </c>
      <c r="F10807" s="21">
        <v>11.717597983206943</v>
      </c>
      <c r="G10807" s="21">
        <v>11.626845543455239</v>
      </c>
      <c r="H10807" s="24">
        <v>8.5341722888355481E-2</v>
      </c>
      <c r="I10807" s="3">
        <f t="shared" si="506"/>
        <v>1964.4799999999827</v>
      </c>
      <c r="J10807" s="3">
        <f>INDEX(PowerArray,MIN(MaximumPowerIndex,ROUND(G10807*100,0)))</f>
        <v>1956.9199999999828</v>
      </c>
      <c r="K10807" s="3">
        <f>MIN(J10807-M10807+N10807,'Power Look Up'!$F$4)</f>
        <v>1979.5446664642216</v>
      </c>
      <c r="M10807" s="50">
        <f t="array" ref="M10807">_xlfn.SUM(_xlfn.NORM.DIST($S$3:$S$1003,$G10807,$P10807,FALSE)*WindSpeedStep*$T$3:$T$1003)</f>
        <v>1946.9624858623786</v>
      </c>
      <c r="N10807" s="50">
        <f t="array" ref="N10807">_xlfn.SUM(_xlfn.NORM.DIST($S$3:$S$1003,$G10807,$Q10807,FALSE)*WindSpeedStep*$T$3:$T$1003)</f>
        <v>1969.5871523266173</v>
      </c>
      <c r="P10807" s="42">
        <f t="shared" si="505"/>
        <v>1.162684554345524</v>
      </c>
      <c r="Q10807" s="42">
        <f t="shared" si="507"/>
        <v>0.99225503043526797</v>
      </c>
    </row>
    <row r="10808" spans="5:17" x14ac:dyDescent="0.2">
      <c r="E10808" s="15" t="s">
        <v>5533</v>
      </c>
      <c r="F10808" s="21">
        <v>11.244491690634183</v>
      </c>
      <c r="G10808" s="21">
        <v>11.209761506355004</v>
      </c>
      <c r="H10808" s="24">
        <v>6.6699324490114009E-2</v>
      </c>
      <c r="I10808" s="3">
        <f t="shared" si="506"/>
        <v>1924.1599999999837</v>
      </c>
      <c r="J10808" s="3">
        <f>INDEX(PowerArray,MIN(MaximumPowerIndex,ROUND(G10808*100,0)))</f>
        <v>1921.6399999999837</v>
      </c>
      <c r="K10808" s="3">
        <f>MIN(J10808-M10808+N10808,'Power Look Up'!$F$4)</f>
        <v>1980.2365024561125</v>
      </c>
      <c r="M10808" s="50">
        <f t="array" ref="M10808">_xlfn.SUM(_xlfn.NORM.DIST($S$3:$S$1003,$G10808,$P10808,FALSE)*WindSpeedStep*$T$3:$T$1003)</f>
        <v>1900.696354411423</v>
      </c>
      <c r="N10808" s="50">
        <f t="array" ref="N10808">_xlfn.SUM(_xlfn.NORM.DIST($S$3:$S$1003,$G10808,$Q10808,FALSE)*WindSpeedStep*$T$3:$T$1003)</f>
        <v>1959.2928568675518</v>
      </c>
      <c r="P10808" s="42">
        <f t="shared" si="505"/>
        <v>1.1209761506355005</v>
      </c>
      <c r="Q10808" s="42">
        <f t="shared" si="507"/>
        <v>0.74768352016916162</v>
      </c>
    </row>
    <row r="10809" spans="5:17" x14ac:dyDescent="0.2">
      <c r="E10809" s="15" t="s">
        <v>5534</v>
      </c>
      <c r="F10809" s="21">
        <v>10.956363028623482</v>
      </c>
      <c r="G10809" s="21">
        <v>10.915701318390859</v>
      </c>
      <c r="H10809" s="24">
        <v>8.1231335405268737E-2</v>
      </c>
      <c r="I10809" s="3">
        <f t="shared" si="506"/>
        <v>1893.3199999999495</v>
      </c>
      <c r="J10809" s="3">
        <f>INDEX(PowerArray,MIN(MaximumPowerIndex,ROUND(G10809*100,0)))</f>
        <v>1882.6399999999496</v>
      </c>
      <c r="K10809" s="3">
        <f>MIN(J10809-M10809+N10809,'Power Look Up'!$F$4)</f>
        <v>1916.8971847847829</v>
      </c>
      <c r="M10809" s="50">
        <f t="array" ref="M10809">_xlfn.SUM(_xlfn.NORM.DIST($S$3:$S$1003,$G10809,$P10809,FALSE)*WindSpeedStep*$T$3:$T$1003)</f>
        <v>1854.2616651491987</v>
      </c>
      <c r="N10809" s="50">
        <f t="array" ref="N10809">_xlfn.SUM(_xlfn.NORM.DIST($S$3:$S$1003,$G10809,$Q10809,FALSE)*WindSpeedStep*$T$3:$T$1003)</f>
        <v>1888.518849934032</v>
      </c>
      <c r="P10809" s="42">
        <f t="shared" si="505"/>
        <v>1.091570131839086</v>
      </c>
      <c r="Q10809" s="42">
        <f t="shared" si="507"/>
        <v>0.88669699497794197</v>
      </c>
    </row>
    <row r="10810" spans="5:17" x14ac:dyDescent="0.2">
      <c r="E10810" s="15" t="s">
        <v>5535</v>
      </c>
      <c r="F10810" s="21">
        <v>11.668417113695471</v>
      </c>
      <c r="G10810" s="21">
        <v>11.596712312088862</v>
      </c>
      <c r="H10810" s="24">
        <v>5.1420856329841613E-2</v>
      </c>
      <c r="I10810" s="3">
        <f t="shared" si="506"/>
        <v>1960.2799999999829</v>
      </c>
      <c r="J10810" s="3">
        <f>INDEX(PowerArray,MIN(MaximumPowerIndex,ROUND(G10810*100,0)))</f>
        <v>1954.399999999983</v>
      </c>
      <c r="K10810" s="3">
        <f>MIN(J10810-M10810+N10810,'Power Look Up'!$F$4)</f>
        <v>2000</v>
      </c>
      <c r="M10810" s="50">
        <f t="array" ref="M10810">_xlfn.SUM(_xlfn.NORM.DIST($S$3:$S$1003,$G10810,$P10810,FALSE)*WindSpeedStep*$T$3:$T$1003)</f>
        <v>1944.2918648217628</v>
      </c>
      <c r="N10810" s="50">
        <f t="array" ref="N10810">_xlfn.SUM(_xlfn.NORM.DIST($S$3:$S$1003,$G10810,$Q10810,FALSE)*WindSpeedStep*$T$3:$T$1003)</f>
        <v>2011.491458702465</v>
      </c>
      <c r="P10810" s="42">
        <f t="shared" si="505"/>
        <v>1.1596712312088862</v>
      </c>
      <c r="Q10810" s="42">
        <f t="shared" si="507"/>
        <v>0.59631287769842667</v>
      </c>
    </row>
    <row r="10811" spans="5:17" x14ac:dyDescent="0.2">
      <c r="E10811" s="15" t="s">
        <v>5536</v>
      </c>
      <c r="F10811" s="21">
        <v>11.371848141104289</v>
      </c>
      <c r="G10811" s="21">
        <v>11.264103878608628</v>
      </c>
      <c r="H10811" s="24">
        <v>6.0676153202041963E-2</v>
      </c>
      <c r="I10811" s="3">
        <f t="shared" si="506"/>
        <v>1935.0799999999833</v>
      </c>
      <c r="J10811" s="3">
        <f>INDEX(PowerArray,MIN(MaximumPowerIndex,ROUND(G10811*100,0)))</f>
        <v>1925.8399999999835</v>
      </c>
      <c r="K10811" s="3">
        <f>MIN(J10811-M10811+N10811,'Power Look Up'!$F$4)</f>
        <v>1993.280410646993</v>
      </c>
      <c r="M10811" s="50">
        <f t="array" ref="M10811">_xlfn.SUM(_xlfn.NORM.DIST($S$3:$S$1003,$G10811,$P10811,FALSE)*WindSpeedStep*$T$3:$T$1003)</f>
        <v>1907.9455970664283</v>
      </c>
      <c r="N10811" s="50">
        <f t="array" ref="N10811">_xlfn.SUM(_xlfn.NORM.DIST($S$3:$S$1003,$G10811,$Q10811,FALSE)*WindSpeedStep*$T$3:$T$1003)</f>
        <v>1975.3860077134377</v>
      </c>
      <c r="P10811" s="42">
        <f t="shared" si="505"/>
        <v>1.1264103878608629</v>
      </c>
      <c r="Q10811" s="42">
        <f t="shared" si="507"/>
        <v>0.68346249262217218</v>
      </c>
    </row>
    <row r="10812" spans="5:17" x14ac:dyDescent="0.2">
      <c r="E10812" s="15" t="s">
        <v>5537</v>
      </c>
      <c r="F10812" s="21">
        <v>11.912059295420947</v>
      </c>
      <c r="G10812" s="21">
        <v>11.873727945876841</v>
      </c>
      <c r="H10812" s="24">
        <v>5.6245522573712445E-2</v>
      </c>
      <c r="I10812" s="3">
        <f t="shared" si="506"/>
        <v>1980.4399999999823</v>
      </c>
      <c r="J10812" s="3">
        <f>INDEX(PowerArray,MIN(MaximumPowerIndex,ROUND(G10812*100,0)))</f>
        <v>1977.0799999999824</v>
      </c>
      <c r="K10812" s="3">
        <f>MIN(J10812-M10812+N10812,'Power Look Up'!$F$4)</f>
        <v>2000</v>
      </c>
      <c r="M10812" s="50">
        <f t="array" ref="M10812">_xlfn.SUM(_xlfn.NORM.DIST($S$3:$S$1003,$G10812,$P10812,FALSE)*WindSpeedStep*$T$3:$T$1003)</f>
        <v>1965.5061931063874</v>
      </c>
      <c r="N10812" s="50">
        <f t="array" ref="N10812">_xlfn.SUM(_xlfn.NORM.DIST($S$3:$S$1003,$G10812,$Q10812,FALSE)*WindSpeedStep*$T$3:$T$1003)</f>
        <v>2014.5927053774944</v>
      </c>
      <c r="P10812" s="42">
        <f t="shared" si="505"/>
        <v>1.1873727945876842</v>
      </c>
      <c r="Q10812" s="42">
        <f t="shared" si="507"/>
        <v>0.66784403321393615</v>
      </c>
    </row>
    <row r="10813" spans="5:17" x14ac:dyDescent="0.2">
      <c r="E10813" s="15" t="s">
        <v>5538</v>
      </c>
      <c r="F10813" s="21">
        <v>12.37948966415045</v>
      </c>
      <c r="G10813" s="21">
        <v>12.264775103127551</v>
      </c>
      <c r="H10813" s="24">
        <v>4.4428325797042791E-2</v>
      </c>
      <c r="I10813" s="3">
        <f t="shared" si="506"/>
        <v>1992.1799999999976</v>
      </c>
      <c r="J10813" s="3">
        <f>INDEX(PowerArray,MIN(MaximumPowerIndex,ROUND(G10813*100,0)))</f>
        <v>1990.8599999999976</v>
      </c>
      <c r="K10813" s="3">
        <f>MIN(J10813-M10813+N10813,'Power Look Up'!$F$4)</f>
        <v>2000</v>
      </c>
      <c r="M10813" s="50">
        <f t="array" ref="M10813">_xlfn.SUM(_xlfn.NORM.DIST($S$3:$S$1003,$G10813,$P10813,FALSE)*WindSpeedStep*$T$3:$T$1003)</f>
        <v>1984.8555988203177</v>
      </c>
      <c r="N10813" s="50">
        <f t="array" ref="N10813">_xlfn.SUM(_xlfn.NORM.DIST($S$3:$S$1003,$G10813,$Q10813,FALSE)*WindSpeedStep*$T$3:$T$1003)</f>
        <v>2018.991199753824</v>
      </c>
      <c r="P10813" s="42">
        <f t="shared" si="505"/>
        <v>1.2264775103127552</v>
      </c>
      <c r="Q10813" s="42">
        <f t="shared" si="507"/>
        <v>0.54490342410920989</v>
      </c>
    </row>
    <row r="10814" spans="5:17" x14ac:dyDescent="0.2">
      <c r="E10814" s="15" t="s">
        <v>5539</v>
      </c>
      <c r="F10814" s="21">
        <v>11.900258855290692</v>
      </c>
      <c r="G10814" s="21">
        <v>11.822901874281754</v>
      </c>
      <c r="H10814" s="24">
        <v>8.1510831973940739E-2</v>
      </c>
      <c r="I10814" s="3">
        <f t="shared" si="506"/>
        <v>1979.5999999999824</v>
      </c>
      <c r="J10814" s="3">
        <f>INDEX(PowerArray,MIN(MaximumPowerIndex,ROUND(G10814*100,0)))</f>
        <v>1972.8799999999826</v>
      </c>
      <c r="K10814" s="3">
        <f>MIN(J10814-M10814+N10814,'Power Look Up'!$F$4)</f>
        <v>1997.9735738446959</v>
      </c>
      <c r="M10814" s="50">
        <f t="array" ref="M10814">_xlfn.SUM(_xlfn.NORM.DIST($S$3:$S$1003,$G10814,$P10814,FALSE)*WindSpeedStep*$T$3:$T$1003)</f>
        <v>1962.1447971171974</v>
      </c>
      <c r="N10814" s="50">
        <f t="array" ref="N10814">_xlfn.SUM(_xlfn.NORM.DIST($S$3:$S$1003,$G10814,$Q10814,FALSE)*WindSpeedStep*$T$3:$T$1003)</f>
        <v>1987.2383709619107</v>
      </c>
      <c r="P10814" s="42">
        <f t="shared" si="505"/>
        <v>1.1822901874281755</v>
      </c>
      <c r="Q10814" s="42">
        <f t="shared" si="507"/>
        <v>0.96369456811896914</v>
      </c>
    </row>
    <row r="10815" spans="5:17" x14ac:dyDescent="0.2">
      <c r="E10815" s="15" t="s">
        <v>5540</v>
      </c>
      <c r="F10815" s="21">
        <v>11.619046173373224</v>
      </c>
      <c r="G10815" s="21">
        <v>11.524498348765643</v>
      </c>
      <c r="H10815" s="24">
        <v>5.5081974066567993E-2</v>
      </c>
      <c r="I10815" s="3">
        <f t="shared" si="506"/>
        <v>1956.0799999999829</v>
      </c>
      <c r="J10815" s="3">
        <f>INDEX(PowerArray,MIN(MaximumPowerIndex,ROUND(G10815*100,0)))</f>
        <v>1947.679999999983</v>
      </c>
      <c r="K10815" s="3">
        <f>MIN(J10815-M10815+N10815,'Power Look Up'!$F$4)</f>
        <v>2000</v>
      </c>
      <c r="M10815" s="50">
        <f t="array" ref="M10815">_xlfn.SUM(_xlfn.NORM.DIST($S$3:$S$1003,$G10815,$P10815,FALSE)*WindSpeedStep*$T$3:$T$1003)</f>
        <v>1937.4965723417527</v>
      </c>
      <c r="N10815" s="50">
        <f t="array" ref="N10815">_xlfn.SUM(_xlfn.NORM.DIST($S$3:$S$1003,$G10815,$Q10815,FALSE)*WindSpeedStep*$T$3:$T$1003)</f>
        <v>2004.049659542743</v>
      </c>
      <c r="P10815" s="42">
        <f t="shared" si="505"/>
        <v>1.1524498348765644</v>
      </c>
      <c r="Q10815" s="42">
        <f t="shared" si="507"/>
        <v>0.6347921191769148</v>
      </c>
    </row>
    <row r="10816" spans="5:17" x14ac:dyDescent="0.2">
      <c r="E10816" s="15" t="s">
        <v>5541</v>
      </c>
      <c r="F10816" s="21">
        <v>12.314176260065796</v>
      </c>
      <c r="G10816" s="21">
        <v>12.249230985887618</v>
      </c>
      <c r="H10816" s="24">
        <v>5.6032980641801629E-2</v>
      </c>
      <c r="I10816" s="3">
        <f t="shared" si="506"/>
        <v>1991.4099999999976</v>
      </c>
      <c r="J10816" s="3">
        <f>INDEX(PowerArray,MIN(MaximumPowerIndex,ROUND(G10816*100,0)))</f>
        <v>1990.7499999999977</v>
      </c>
      <c r="K10816" s="3">
        <f>MIN(J10816-M10816+N10816,'Power Look Up'!$F$4)</f>
        <v>2000</v>
      </c>
      <c r="M10816" s="50">
        <f t="array" ref="M10816">_xlfn.SUM(_xlfn.NORM.DIST($S$3:$S$1003,$G10816,$P10816,FALSE)*WindSpeedStep*$T$3:$T$1003)</f>
        <v>1984.2768594514689</v>
      </c>
      <c r="N10816" s="50">
        <f t="array" ref="N10816">_xlfn.SUM(_xlfn.NORM.DIST($S$3:$S$1003,$G10816,$Q10816,FALSE)*WindSpeedStep*$T$3:$T$1003)</f>
        <v>2016.6629340398995</v>
      </c>
      <c r="P10816" s="42">
        <f t="shared" si="505"/>
        <v>1.2249230985887618</v>
      </c>
      <c r="Q10816" s="42">
        <f t="shared" si="507"/>
        <v>0.68636092270919757</v>
      </c>
    </row>
    <row r="10817" spans="5:17" x14ac:dyDescent="0.2">
      <c r="E10817" s="15" t="s">
        <v>5542</v>
      </c>
      <c r="F10817" s="21">
        <v>11.61278606302686</v>
      </c>
      <c r="G10817" s="21">
        <v>11.509948289786184</v>
      </c>
      <c r="H10817" s="24">
        <v>4.908382854092036E-2</v>
      </c>
      <c r="I10817" s="3">
        <f t="shared" si="506"/>
        <v>1955.239999999983</v>
      </c>
      <c r="J10817" s="3">
        <f>INDEX(PowerArray,MIN(MaximumPowerIndex,ROUND(G10817*100,0)))</f>
        <v>1946.8399999999831</v>
      </c>
      <c r="K10817" s="3">
        <f>MIN(J10817-M10817+N10817,'Power Look Up'!$F$4)</f>
        <v>2000</v>
      </c>
      <c r="M10817" s="50">
        <f t="array" ref="M10817">_xlfn.SUM(_xlfn.NORM.DIST($S$3:$S$1003,$G10817,$P10817,FALSE)*WindSpeedStep*$T$3:$T$1003)</f>
        <v>1936.0579403690381</v>
      </c>
      <c r="N10817" s="50">
        <f t="array" ref="N10817">_xlfn.SUM(_xlfn.NORM.DIST($S$3:$S$1003,$G10817,$Q10817,FALSE)*WindSpeedStep*$T$3:$T$1003)</f>
        <v>2010.2869167116498</v>
      </c>
      <c r="P10817" s="42">
        <f t="shared" si="505"/>
        <v>1.1509948289786185</v>
      </c>
      <c r="Q10817" s="42">
        <f t="shared" si="507"/>
        <v>0.56495232837072462</v>
      </c>
    </row>
    <row r="10818" spans="5:17" x14ac:dyDescent="0.2">
      <c r="E10818" s="15" t="s">
        <v>5543</v>
      </c>
      <c r="F10818" s="21">
        <v>11.928096000903013</v>
      </c>
      <c r="G10818" s="21">
        <v>11.880394425896126</v>
      </c>
      <c r="H10818" s="24">
        <v>5.5331546623202471E-2</v>
      </c>
      <c r="I10818" s="3">
        <f t="shared" si="506"/>
        <v>1982.1199999999824</v>
      </c>
      <c r="J10818" s="3">
        <f>INDEX(PowerArray,MIN(MaximumPowerIndex,ROUND(G10818*100,0)))</f>
        <v>1977.9199999999823</v>
      </c>
      <c r="K10818" s="3">
        <f>MIN(J10818-M10818+N10818,'Power Look Up'!$F$4)</f>
        <v>2000</v>
      </c>
      <c r="M10818" s="50">
        <f t="array" ref="M10818">_xlfn.SUM(_xlfn.NORM.DIST($S$3:$S$1003,$G10818,$P10818,FALSE)*WindSpeedStep*$T$3:$T$1003)</f>
        <v>1965.9308084575805</v>
      </c>
      <c r="N10818" s="50">
        <f t="array" ref="N10818">_xlfn.SUM(_xlfn.NORM.DIST($S$3:$S$1003,$G10818,$Q10818,FALSE)*WindSpeedStep*$T$3:$T$1003)</f>
        <v>2015.3553667997794</v>
      </c>
      <c r="P10818" s="42">
        <f t="shared" si="505"/>
        <v>1.1880394425896126</v>
      </c>
      <c r="Q10818" s="42">
        <f t="shared" si="507"/>
        <v>0.65736059807850622</v>
      </c>
    </row>
    <row r="10819" spans="5:17" x14ac:dyDescent="0.2">
      <c r="E10819" s="15" t="s">
        <v>5544</v>
      </c>
      <c r="F10819" s="21">
        <v>11.103320096329332</v>
      </c>
      <c r="G10819" s="21">
        <v>11.085185218352038</v>
      </c>
      <c r="H10819" s="24">
        <v>6.934862665578341E-2</v>
      </c>
      <c r="I10819" s="3">
        <f t="shared" si="506"/>
        <v>1912.3999999999839</v>
      </c>
      <c r="J10819" s="3">
        <f>INDEX(PowerArray,MIN(MaximumPowerIndex,ROUND(G10819*100,0)))</f>
        <v>1911.5599999999838</v>
      </c>
      <c r="K10819" s="3">
        <f>MIN(J10819-M10819+N10819,'Power Look Up'!$F$4)</f>
        <v>1966.9573131439158</v>
      </c>
      <c r="M10819" s="50">
        <f t="array" ref="M10819">_xlfn.SUM(_xlfn.NORM.DIST($S$3:$S$1003,$G10819,$P10819,FALSE)*WindSpeedStep*$T$3:$T$1003)</f>
        <v>1882.5496076713575</v>
      </c>
      <c r="N10819" s="50">
        <f t="array" ref="N10819">_xlfn.SUM(_xlfn.NORM.DIST($S$3:$S$1003,$G10819,$Q10819,FALSE)*WindSpeedStep*$T$3:$T$1003)</f>
        <v>1937.9469208152896</v>
      </c>
      <c r="P10819" s="42">
        <f t="shared" ref="P10819:P10882" si="508">ReferenceTurbulence*G10819</f>
        <v>1.1085185218352038</v>
      </c>
      <c r="Q10819" s="42">
        <f t="shared" si="507"/>
        <v>0.76874237111770438</v>
      </c>
    </row>
    <row r="10820" spans="5:17" x14ac:dyDescent="0.2">
      <c r="E10820" s="15" t="s">
        <v>5545</v>
      </c>
      <c r="F10820" s="21">
        <v>11.578664367670564</v>
      </c>
      <c r="G10820" s="21">
        <v>11.460195816822566</v>
      </c>
      <c r="H10820" s="24">
        <v>5.0092133391434195E-2</v>
      </c>
      <c r="I10820" s="3">
        <f t="shared" ref="I10820:I10883" si="509">INDEX(PowerArray,MIN(MaximumPowerIndex,ROUND(F10820*100,0)))</f>
        <v>1952.719999999983</v>
      </c>
      <c r="J10820" s="3">
        <f>INDEX(PowerArray,MIN(MaximumPowerIndex,ROUND(G10820*100,0)))</f>
        <v>1942.6399999999833</v>
      </c>
      <c r="K10820" s="3">
        <f>MIN(J10820-M10820+N10820,'Power Look Up'!$F$4)</f>
        <v>2000</v>
      </c>
      <c r="M10820" s="50">
        <f t="array" ref="M10820">_xlfn.SUM(_xlfn.NORM.DIST($S$3:$S$1003,$G10820,$P10820,FALSE)*WindSpeedStep*$T$3:$T$1003)</f>
        <v>1930.9567721196115</v>
      </c>
      <c r="N10820" s="50">
        <f t="array" ref="N10820">_xlfn.SUM(_xlfn.NORM.DIST($S$3:$S$1003,$G10820,$Q10820,FALSE)*WindSpeedStep*$T$3:$T$1003)</f>
        <v>2006.5178883497754</v>
      </c>
      <c r="P10820" s="42">
        <f t="shared" si="508"/>
        <v>1.1460195816822567</v>
      </c>
      <c r="Q10820" s="42">
        <f t="shared" si="507"/>
        <v>0.57406565754823213</v>
      </c>
    </row>
    <row r="10821" spans="5:17" x14ac:dyDescent="0.2">
      <c r="E10821" s="15" t="s">
        <v>5546</v>
      </c>
      <c r="F10821" s="21">
        <v>11.343161487211217</v>
      </c>
      <c r="G10821" s="21">
        <v>11.277744412704871</v>
      </c>
      <c r="H10821" s="24">
        <v>4.7605775568726583E-2</v>
      </c>
      <c r="I10821" s="3">
        <f t="shared" si="509"/>
        <v>1932.5599999999833</v>
      </c>
      <c r="J10821" s="3">
        <f>INDEX(PowerArray,MIN(MaximumPowerIndex,ROUND(G10821*100,0)))</f>
        <v>1927.5199999999836</v>
      </c>
      <c r="K10821" s="3">
        <f>MIN(J10821-M10821+N10821,'Power Look Up'!$F$4)</f>
        <v>2000</v>
      </c>
      <c r="M10821" s="50">
        <f t="array" ref="M10821">_xlfn.SUM(_xlfn.NORM.DIST($S$3:$S$1003,$G10821,$P10821,FALSE)*WindSpeedStep*$T$3:$T$1003)</f>
        <v>1909.7037138124977</v>
      </c>
      <c r="N10821" s="50">
        <f t="array" ref="N10821">_xlfn.SUM(_xlfn.NORM.DIST($S$3:$S$1003,$G10821,$Q10821,FALSE)*WindSpeedStep*$T$3:$T$1003)</f>
        <v>1996.6360446136357</v>
      </c>
      <c r="P10821" s="42">
        <f t="shared" si="508"/>
        <v>1.1277744412704871</v>
      </c>
      <c r="Q10821" s="42">
        <f t="shared" si="507"/>
        <v>0.53688576943268829</v>
      </c>
    </row>
    <row r="10822" spans="5:17" x14ac:dyDescent="0.2">
      <c r="E10822" s="15" t="s">
        <v>5547</v>
      </c>
      <c r="F10822" s="21">
        <v>10.884029114332112</v>
      </c>
      <c r="G10822" s="21">
        <v>10.814034865125905</v>
      </c>
      <c r="H10822" s="24">
        <v>5.2370311950876977E-2</v>
      </c>
      <c r="I10822" s="3">
        <f t="shared" si="509"/>
        <v>1871.95999999995</v>
      </c>
      <c r="J10822" s="3">
        <f>INDEX(PowerArray,MIN(MaximumPowerIndex,ROUND(G10822*100,0)))</f>
        <v>1853.2699999999504</v>
      </c>
      <c r="K10822" s="3">
        <f>MIN(J10822-M10822+N10822,'Power Look Up'!$F$4)</f>
        <v>1937.4536754454798</v>
      </c>
      <c r="M10822" s="50">
        <f t="array" ref="M10822">_xlfn.SUM(_xlfn.NORM.DIST($S$3:$S$1003,$G10822,$P10822,FALSE)*WindSpeedStep*$T$3:$T$1003)</f>
        <v>1835.2050538790731</v>
      </c>
      <c r="N10822" s="50">
        <f t="array" ref="N10822">_xlfn.SUM(_xlfn.NORM.DIST($S$3:$S$1003,$G10822,$Q10822,FALSE)*WindSpeedStep*$T$3:$T$1003)</f>
        <v>1919.3887293246025</v>
      </c>
      <c r="P10822" s="42">
        <f t="shared" si="508"/>
        <v>1.0814034865125906</v>
      </c>
      <c r="Q10822" s="42">
        <f t="shared" si="507"/>
        <v>0.56633437933430342</v>
      </c>
    </row>
    <row r="10823" spans="5:17" x14ac:dyDescent="0.2">
      <c r="E10823" s="15" t="s">
        <v>5548</v>
      </c>
      <c r="F10823" s="21">
        <v>10.704366001900347</v>
      </c>
      <c r="G10823" s="21">
        <v>10.63156884008402</v>
      </c>
      <c r="H10823" s="24">
        <v>7.3801661850851449E-2</v>
      </c>
      <c r="I10823" s="3">
        <f t="shared" si="509"/>
        <v>1823.899999999951</v>
      </c>
      <c r="J10823" s="3">
        <f>INDEX(PowerArray,MIN(MaximumPowerIndex,ROUND(G10823*100,0)))</f>
        <v>1805.2099999999514</v>
      </c>
      <c r="K10823" s="3">
        <f>MIN(J10823-M10823+N10823,'Power Look Up'!$F$4)</f>
        <v>1850.0273914118436</v>
      </c>
      <c r="M10823" s="50">
        <f t="array" ref="M10823">_xlfn.SUM(_xlfn.NORM.DIST($S$3:$S$1003,$G10823,$P10823,FALSE)*WindSpeedStep*$T$3:$T$1003)</f>
        <v>1796.9293938684191</v>
      </c>
      <c r="N10823" s="50">
        <f t="array" ref="N10823">_xlfn.SUM(_xlfn.NORM.DIST($S$3:$S$1003,$G10823,$Q10823,FALSE)*WindSpeedStep*$T$3:$T$1003)</f>
        <v>1841.7467852803113</v>
      </c>
      <c r="P10823" s="42">
        <f t="shared" si="508"/>
        <v>1.063156884008402</v>
      </c>
      <c r="Q10823" s="42">
        <f t="shared" si="507"/>
        <v>0.78462744847992982</v>
      </c>
    </row>
    <row r="10824" spans="5:17" x14ac:dyDescent="0.2">
      <c r="E10824" s="15" t="s">
        <v>5549</v>
      </c>
      <c r="F10824" s="21">
        <v>11.607416760215173</v>
      </c>
      <c r="G10824" s="21">
        <v>11.505784984560938</v>
      </c>
      <c r="H10824" s="24">
        <v>5.1691087896190729E-2</v>
      </c>
      <c r="I10824" s="3">
        <f t="shared" si="509"/>
        <v>1955.239999999983</v>
      </c>
      <c r="J10824" s="3">
        <f>INDEX(PowerArray,MIN(MaximumPowerIndex,ROUND(G10824*100,0)))</f>
        <v>1946.8399999999831</v>
      </c>
      <c r="K10824" s="3">
        <f>MIN(J10824-M10824+N10824,'Power Look Up'!$F$4)</f>
        <v>2000</v>
      </c>
      <c r="M10824" s="50">
        <f t="array" ref="M10824">_xlfn.SUM(_xlfn.NORM.DIST($S$3:$S$1003,$G10824,$P10824,FALSE)*WindSpeedStep*$T$3:$T$1003)</f>
        <v>1935.6419123255955</v>
      </c>
      <c r="N10824" s="50">
        <f t="array" ref="N10824">_xlfn.SUM(_xlfn.NORM.DIST($S$3:$S$1003,$G10824,$Q10824,FALSE)*WindSpeedStep*$T$3:$T$1003)</f>
        <v>2007.0928207683453</v>
      </c>
      <c r="P10824" s="42">
        <f t="shared" si="508"/>
        <v>1.1505784984560938</v>
      </c>
      <c r="Q10824" s="42">
        <f t="shared" si="507"/>
        <v>0.59474654295161089</v>
      </c>
    </row>
    <row r="10825" spans="5:17" x14ac:dyDescent="0.2">
      <c r="E10825" s="15" t="s">
        <v>5550</v>
      </c>
      <c r="F10825" s="21">
        <v>11.245157136516562</v>
      </c>
      <c r="G10825" s="21">
        <v>11.20289282648702</v>
      </c>
      <c r="H10825" s="24">
        <v>5.7802660479438349E-2</v>
      </c>
      <c r="I10825" s="3">
        <f t="shared" si="509"/>
        <v>1924.9999999999836</v>
      </c>
      <c r="J10825" s="3">
        <f>INDEX(PowerArray,MIN(MaximumPowerIndex,ROUND(G10825*100,0)))</f>
        <v>1920.7999999999836</v>
      </c>
      <c r="K10825" s="3">
        <f>MIN(J10825-M10825+N10825,'Power Look Up'!$F$4)</f>
        <v>1994.2376917783586</v>
      </c>
      <c r="M10825" s="50">
        <f t="array" ref="M10825">_xlfn.SUM(_xlfn.NORM.DIST($S$3:$S$1003,$G10825,$P10825,FALSE)*WindSpeedStep*$T$3:$T$1003)</f>
        <v>1899.7518095608045</v>
      </c>
      <c r="N10825" s="50">
        <f t="array" ref="N10825">_xlfn.SUM(_xlfn.NORM.DIST($S$3:$S$1003,$G10825,$Q10825,FALSE)*WindSpeedStep*$T$3:$T$1003)</f>
        <v>1973.1895013391795</v>
      </c>
      <c r="P10825" s="42">
        <f t="shared" si="508"/>
        <v>1.1202892826487021</v>
      </c>
      <c r="Q10825" s="42">
        <f t="shared" si="507"/>
        <v>0.64755701043696468</v>
      </c>
    </row>
    <row r="10826" spans="5:17" x14ac:dyDescent="0.2">
      <c r="E10826" s="15" t="s">
        <v>5551</v>
      </c>
      <c r="F10826" s="21">
        <v>11.749162318043298</v>
      </c>
      <c r="G10826" s="21">
        <v>11.683459980400873</v>
      </c>
      <c r="H10826" s="24">
        <v>5.1918595001723425E-2</v>
      </c>
      <c r="I10826" s="3">
        <f t="shared" si="509"/>
        <v>1966.9999999999827</v>
      </c>
      <c r="J10826" s="3">
        <f>INDEX(PowerArray,MIN(MaximumPowerIndex,ROUND(G10826*100,0)))</f>
        <v>1961.1199999999828</v>
      </c>
      <c r="K10826" s="3">
        <f>MIN(J10826-M10826+N10826,'Power Look Up'!$F$4)</f>
        <v>2000</v>
      </c>
      <c r="M10826" s="50">
        <f t="array" ref="M10826">_xlfn.SUM(_xlfn.NORM.DIST($S$3:$S$1003,$G10826,$P10826,FALSE)*WindSpeedStep*$T$3:$T$1003)</f>
        <v>1951.7279600745112</v>
      </c>
      <c r="N10826" s="50">
        <f t="array" ref="N10826">_xlfn.SUM(_xlfn.NORM.DIST($S$3:$S$1003,$G10826,$Q10826,FALSE)*WindSpeedStep*$T$3:$T$1003)</f>
        <v>2013.9070849545149</v>
      </c>
      <c r="P10826" s="42">
        <f t="shared" si="508"/>
        <v>1.1683459980400872</v>
      </c>
      <c r="Q10826" s="42">
        <f t="shared" si="507"/>
        <v>0.60658882694127636</v>
      </c>
    </row>
    <row r="10827" spans="5:17" x14ac:dyDescent="0.2">
      <c r="E10827" s="15" t="s">
        <v>5552</v>
      </c>
      <c r="F10827" s="21">
        <v>12.562257480115193</v>
      </c>
      <c r="G10827" s="21">
        <v>12.496589875119302</v>
      </c>
      <c r="H10827" s="24">
        <v>4.3781939740575725E-2</v>
      </c>
      <c r="I10827" s="3">
        <f t="shared" si="509"/>
        <v>1994.1599999999976</v>
      </c>
      <c r="J10827" s="3">
        <f>INDEX(PowerArray,MIN(MaximumPowerIndex,ROUND(G10827*100,0)))</f>
        <v>1993.4999999999975</v>
      </c>
      <c r="K10827" s="3">
        <f>MIN(J10827-M10827+N10827,'Power Look Up'!$F$4)</f>
        <v>2000</v>
      </c>
      <c r="M10827" s="50">
        <f t="array" ref="M10827">_xlfn.SUM(_xlfn.NORM.DIST($S$3:$S$1003,$G10827,$P10827,FALSE)*WindSpeedStep*$T$3:$T$1003)</f>
        <v>1992.0019550096022</v>
      </c>
      <c r="N10827" s="50">
        <f t="array" ref="N10827">_xlfn.SUM(_xlfn.NORM.DIST($S$3:$S$1003,$G10827,$Q10827,FALSE)*WindSpeedStep*$T$3:$T$1003)</f>
        <v>2016.1179124324221</v>
      </c>
      <c r="P10827" s="42">
        <f t="shared" si="508"/>
        <v>1.2496589875119302</v>
      </c>
      <c r="Q10827" s="42">
        <f t="shared" si="507"/>
        <v>0.54712494487516194</v>
      </c>
    </row>
    <row r="10828" spans="5:17" x14ac:dyDescent="0.2">
      <c r="E10828" s="15" t="s">
        <v>5553</v>
      </c>
      <c r="F10828" s="21">
        <v>12.200337566401444</v>
      </c>
      <c r="G10828" s="21">
        <v>12.109910063888224</v>
      </c>
      <c r="H10828" s="24">
        <v>5.5736162733124255E-2</v>
      </c>
      <c r="I10828" s="3">
        <f t="shared" si="509"/>
        <v>1990.1999999999975</v>
      </c>
      <c r="J10828" s="3">
        <f>INDEX(PowerArray,MIN(MaximumPowerIndex,ROUND(G10828*100,0)))</f>
        <v>1989.2099999999978</v>
      </c>
      <c r="K10828" s="3">
        <f>MIN(J10828-M10828+N10828,'Power Look Up'!$F$4)</f>
        <v>2000</v>
      </c>
      <c r="M10828" s="50">
        <f t="array" ref="M10828">_xlfn.SUM(_xlfn.NORM.DIST($S$3:$S$1003,$G10828,$P10828,FALSE)*WindSpeedStep*$T$3:$T$1003)</f>
        <v>1978.4442514428886</v>
      </c>
      <c r="N10828" s="50">
        <f t="array" ref="N10828">_xlfn.SUM(_xlfn.NORM.DIST($S$3:$S$1003,$G10828,$Q10828,FALSE)*WindSpeedStep*$T$3:$T$1003)</f>
        <v>2016.8960521457554</v>
      </c>
      <c r="P10828" s="42">
        <f t="shared" si="508"/>
        <v>1.2109910063888225</v>
      </c>
      <c r="Q10828" s="42">
        <f t="shared" si="507"/>
        <v>0.67495991800437316</v>
      </c>
    </row>
    <row r="10829" spans="5:17" x14ac:dyDescent="0.2">
      <c r="E10829" s="15" t="s">
        <v>5554</v>
      </c>
      <c r="F10829" s="21">
        <v>11.615802845809572</v>
      </c>
      <c r="G10829" s="21">
        <v>11.563827672831085</v>
      </c>
      <c r="H10829" s="24">
        <v>5.6819146189115682E-2</v>
      </c>
      <c r="I10829" s="3">
        <f t="shared" si="509"/>
        <v>1956.0799999999829</v>
      </c>
      <c r="J10829" s="3">
        <f>INDEX(PowerArray,MIN(MaximumPowerIndex,ROUND(G10829*100,0)))</f>
        <v>1951.0399999999831</v>
      </c>
      <c r="K10829" s="3">
        <f>MIN(J10829-M10829+N10829,'Power Look Up'!$F$4)</f>
        <v>2000</v>
      </c>
      <c r="M10829" s="50">
        <f t="array" ref="M10829">_xlfn.SUM(_xlfn.NORM.DIST($S$3:$S$1003,$G10829,$P10829,FALSE)*WindSpeedStep*$T$3:$T$1003)</f>
        <v>1941.2676859974893</v>
      </c>
      <c r="N10829" s="50">
        <f t="array" ref="N10829">_xlfn.SUM(_xlfn.NORM.DIST($S$3:$S$1003,$G10829,$Q10829,FALSE)*WindSpeedStep*$T$3:$T$1003)</f>
        <v>2004.0447574821101</v>
      </c>
      <c r="P10829" s="42">
        <f t="shared" si="508"/>
        <v>1.1563827672831086</v>
      </c>
      <c r="Q10829" s="42">
        <f t="shared" si="507"/>
        <v>0.65704681504833085</v>
      </c>
    </row>
    <row r="10830" spans="5:17" x14ac:dyDescent="0.2">
      <c r="E10830" s="15" t="s">
        <v>5555</v>
      </c>
      <c r="F10830" s="21">
        <v>10.711466670707724</v>
      </c>
      <c r="G10830" s="21">
        <v>10.646577333697278</v>
      </c>
      <c r="H10830" s="24">
        <v>7.7487054342405992E-2</v>
      </c>
      <c r="I10830" s="3">
        <f t="shared" si="509"/>
        <v>1826.5699999999508</v>
      </c>
      <c r="J10830" s="3">
        <f>INDEX(PowerArray,MIN(MaximumPowerIndex,ROUND(G10830*100,0)))</f>
        <v>1810.5499999999513</v>
      </c>
      <c r="K10830" s="3">
        <f>MIN(J10830-M10830+N10830,'Power Look Up'!$F$4)</f>
        <v>1849.3539007414668</v>
      </c>
      <c r="M10830" s="50">
        <f t="array" ref="M10830">_xlfn.SUM(_xlfn.NORM.DIST($S$3:$S$1003,$G10830,$P10830,FALSE)*WindSpeedStep*$T$3:$T$1003)</f>
        <v>1800.2778545751132</v>
      </c>
      <c r="N10830" s="50">
        <f t="array" ref="N10830">_xlfn.SUM(_xlfn.NORM.DIST($S$3:$S$1003,$G10830,$Q10830,FALSE)*WindSpeedStep*$T$3:$T$1003)</f>
        <v>1839.0817553166287</v>
      </c>
      <c r="P10830" s="42">
        <f t="shared" si="508"/>
        <v>1.0646577333697278</v>
      </c>
      <c r="Q10830" s="42">
        <f t="shared" si="507"/>
        <v>0.82497191641682888</v>
      </c>
    </row>
    <row r="10831" spans="5:17" x14ac:dyDescent="0.2">
      <c r="E10831" s="15" t="s">
        <v>5556</v>
      </c>
      <c r="F10831" s="21">
        <v>11.799075279441849</v>
      </c>
      <c r="G10831" s="21">
        <v>11.72525291364316</v>
      </c>
      <c r="H10831" s="24">
        <v>8.1362308254161117E-2</v>
      </c>
      <c r="I10831" s="3">
        <f t="shared" si="509"/>
        <v>1971.1999999999825</v>
      </c>
      <c r="J10831" s="3">
        <f>INDEX(PowerArray,MIN(MaximumPowerIndex,ROUND(G10831*100,0)))</f>
        <v>1965.3199999999827</v>
      </c>
      <c r="K10831" s="3">
        <f>MIN(J10831-M10831+N10831,'Power Look Up'!$F$4)</f>
        <v>1992.2243257244129</v>
      </c>
      <c r="M10831" s="50">
        <f t="array" ref="M10831">_xlfn.SUM(_xlfn.NORM.DIST($S$3:$S$1003,$G10831,$P10831,FALSE)*WindSpeedStep*$T$3:$T$1003)</f>
        <v>1955.0418267359323</v>
      </c>
      <c r="N10831" s="50">
        <f t="array" ref="N10831">_xlfn.SUM(_xlfn.NORM.DIST($S$3:$S$1003,$G10831,$Q10831,FALSE)*WindSpeedStep*$T$3:$T$1003)</f>
        <v>1981.9461524603626</v>
      </c>
      <c r="P10831" s="42">
        <f t="shared" si="508"/>
        <v>1.172525291364316</v>
      </c>
      <c r="Q10831" s="42">
        <f t="shared" si="507"/>
        <v>0.95399364191783564</v>
      </c>
    </row>
    <row r="10832" spans="5:17" x14ac:dyDescent="0.2">
      <c r="E10832" s="15" t="s">
        <v>5557</v>
      </c>
      <c r="F10832" s="21">
        <v>12.890481155756808</v>
      </c>
      <c r="G10832" s="21">
        <v>12.828088819615772</v>
      </c>
      <c r="H10832" s="24">
        <v>3.9564077852302447E-2</v>
      </c>
      <c r="I10832" s="3">
        <f t="shared" si="509"/>
        <v>1997.7899999999975</v>
      </c>
      <c r="J10832" s="3">
        <f>INDEX(PowerArray,MIN(MaximumPowerIndex,ROUND(G10832*100,0)))</f>
        <v>1997.1299999999974</v>
      </c>
      <c r="K10832" s="3">
        <f>MIN(J10832-M10832+N10832,'Power Look Up'!$F$4)</f>
        <v>2000</v>
      </c>
      <c r="M10832" s="50">
        <f t="array" ref="M10832">_xlfn.SUM(_xlfn.NORM.DIST($S$3:$S$1003,$G10832,$P10832,FALSE)*WindSpeedStep*$T$3:$T$1003)</f>
        <v>1998.3698831959728</v>
      </c>
      <c r="N10832" s="50">
        <f t="array" ref="N10832">_xlfn.SUM(_xlfn.NORM.DIST($S$3:$S$1003,$G10832,$Q10832,FALSE)*WindSpeedStep*$T$3:$T$1003)</f>
        <v>2011.7048734698196</v>
      </c>
      <c r="P10832" s="42">
        <f t="shared" si="508"/>
        <v>1.2828088819615773</v>
      </c>
      <c r="Q10832" s="42">
        <f t="shared" si="507"/>
        <v>0.50753150475552899</v>
      </c>
    </row>
    <row r="10833" spans="5:17" x14ac:dyDescent="0.2">
      <c r="E10833" s="15" t="s">
        <v>5558</v>
      </c>
      <c r="F10833" s="21">
        <v>12.038850297689134</v>
      </c>
      <c r="G10833" s="21">
        <v>11.979977031045953</v>
      </c>
      <c r="H10833" s="24">
        <v>4.1532205122276115E-2</v>
      </c>
      <c r="I10833" s="3">
        <f t="shared" si="509"/>
        <v>1988.4399999999976</v>
      </c>
      <c r="J10833" s="3">
        <f>INDEX(PowerArray,MIN(MaximumPowerIndex,ROUND(G10833*100,0)))</f>
        <v>1986.3199999999822</v>
      </c>
      <c r="K10833" s="3">
        <f>MIN(J10833-M10833+N10833,'Power Look Up'!$F$4)</f>
        <v>2000</v>
      </c>
      <c r="M10833" s="50">
        <f t="array" ref="M10833">_xlfn.SUM(_xlfn.NORM.DIST($S$3:$S$1003,$G10833,$P10833,FALSE)*WindSpeedStep*$T$3:$T$1003)</f>
        <v>1971.845609441393</v>
      </c>
      <c r="N10833" s="50">
        <f t="array" ref="N10833">_xlfn.SUM(_xlfn.NORM.DIST($S$3:$S$1003,$G10833,$Q10833,FALSE)*WindSpeedStep*$T$3:$T$1003)</f>
        <v>2022.251043634081</v>
      </c>
      <c r="P10833" s="42">
        <f t="shared" si="508"/>
        <v>1.1979977031045954</v>
      </c>
      <c r="Q10833" s="42">
        <f t="shared" si="507"/>
        <v>0.49755486341355692</v>
      </c>
    </row>
    <row r="10834" spans="5:17" x14ac:dyDescent="0.2">
      <c r="E10834" s="15" t="s">
        <v>5559</v>
      </c>
      <c r="F10834" s="21">
        <v>12.512920461668653</v>
      </c>
      <c r="G10834" s="21">
        <v>12.457058089467798</v>
      </c>
      <c r="H10834" s="24">
        <v>7.9118220485194318E-2</v>
      </c>
      <c r="I10834" s="3">
        <f t="shared" si="509"/>
        <v>1993.6099999999976</v>
      </c>
      <c r="J10834" s="3">
        <f>INDEX(PowerArray,MIN(MaximumPowerIndex,ROUND(G10834*100,0)))</f>
        <v>1993.0599999999977</v>
      </c>
      <c r="K10834" s="3">
        <f>MIN(J10834-M10834+N10834,'Power Look Up'!$F$4)</f>
        <v>2000</v>
      </c>
      <c r="M10834" s="50">
        <f t="array" ref="M10834">_xlfn.SUM(_xlfn.NORM.DIST($S$3:$S$1003,$G10834,$P10834,FALSE)*WindSpeedStep*$T$3:$T$1003)</f>
        <v>1990.9646272808532</v>
      </c>
      <c r="N10834" s="50">
        <f t="array" ref="N10834">_xlfn.SUM(_xlfn.NORM.DIST($S$3:$S$1003,$G10834,$Q10834,FALSE)*WindSpeedStep*$T$3:$T$1003)</f>
        <v>2006.8616654174077</v>
      </c>
      <c r="P10834" s="42">
        <f t="shared" si="508"/>
        <v>1.2457058089467798</v>
      </c>
      <c r="Q10834" s="42">
        <f t="shared" si="507"/>
        <v>0.98558026851938674</v>
      </c>
    </row>
    <row r="10835" spans="5:17" x14ac:dyDescent="0.2">
      <c r="E10835" s="15" t="s">
        <v>5560</v>
      </c>
      <c r="F10835" s="21">
        <v>12.542693727429262</v>
      </c>
      <c r="G10835" s="21">
        <v>12.491315391455021</v>
      </c>
      <c r="H10835" s="24">
        <v>5.5012106250434747E-2</v>
      </c>
      <c r="I10835" s="3">
        <f t="shared" si="509"/>
        <v>1993.9399999999976</v>
      </c>
      <c r="J10835" s="3">
        <f>INDEX(PowerArray,MIN(MaximumPowerIndex,ROUND(G10835*100,0)))</f>
        <v>1993.3899999999976</v>
      </c>
      <c r="K10835" s="3">
        <f>MIN(J10835-M10835+N10835,'Power Look Up'!$F$4)</f>
        <v>2000</v>
      </c>
      <c r="M10835" s="50">
        <f t="array" ref="M10835">_xlfn.SUM(_xlfn.NORM.DIST($S$3:$S$1003,$G10835,$P10835,FALSE)*WindSpeedStep*$T$3:$T$1003)</f>
        <v>1991.8674796428038</v>
      </c>
      <c r="N10835" s="50">
        <f t="array" ref="N10835">_xlfn.SUM(_xlfn.NORM.DIST($S$3:$S$1003,$G10835,$Q10835,FALSE)*WindSpeedStep*$T$3:$T$1003)</f>
        <v>2015.3743345248561</v>
      </c>
      <c r="P10835" s="42">
        <f t="shared" si="508"/>
        <v>1.2491315391455022</v>
      </c>
      <c r="Q10835" s="42">
        <f t="shared" si="507"/>
        <v>0.6871735695224146</v>
      </c>
    </row>
    <row r="10836" spans="5:17" x14ac:dyDescent="0.2">
      <c r="E10836" s="15" t="s">
        <v>5561</v>
      </c>
      <c r="F10836" s="21">
        <v>13.048382151842453</v>
      </c>
      <c r="G10836" s="21">
        <v>12.970511995570359</v>
      </c>
      <c r="H10836" s="24">
        <v>4.0618062364548631E-2</v>
      </c>
      <c r="I10836" s="3">
        <f t="shared" si="509"/>
        <v>1999.0499999999997</v>
      </c>
      <c r="J10836" s="3">
        <f>INDEX(PowerArray,MIN(MaximumPowerIndex,ROUND(G10836*100,0)))</f>
        <v>1998.6699999999973</v>
      </c>
      <c r="K10836" s="3">
        <f>MIN(J10836-M10836+N10836,'Power Look Up'!$F$4)</f>
        <v>2000</v>
      </c>
      <c r="M10836" s="50">
        <f t="array" ref="M10836">_xlfn.SUM(_xlfn.NORM.DIST($S$3:$S$1003,$G10836,$P10836,FALSE)*WindSpeedStep*$T$3:$T$1003)</f>
        <v>2000.0845980984066</v>
      </c>
      <c r="N10836" s="50">
        <f t="array" ref="N10836">_xlfn.SUM(_xlfn.NORM.DIST($S$3:$S$1003,$G10836,$Q10836,FALSE)*WindSpeedStep*$T$3:$T$1003)</f>
        <v>2010.092012588934</v>
      </c>
      <c r="P10836" s="42">
        <f t="shared" si="508"/>
        <v>1.297051199557036</v>
      </c>
      <c r="Q10836" s="42">
        <f t="shared" si="507"/>
        <v>0.52683706513620299</v>
      </c>
    </row>
    <row r="10837" spans="5:17" x14ac:dyDescent="0.2">
      <c r="E10837" s="15" t="s">
        <v>5562</v>
      </c>
      <c r="F10837" s="21">
        <v>12.223438104733019</v>
      </c>
      <c r="G10837" s="21">
        <v>12.166263619977009</v>
      </c>
      <c r="H10837" s="24">
        <v>4.2541222489493491E-2</v>
      </c>
      <c r="I10837" s="3">
        <f t="shared" si="509"/>
        <v>1990.4199999999976</v>
      </c>
      <c r="J10837" s="3">
        <f>INDEX(PowerArray,MIN(MaximumPowerIndex,ROUND(G10837*100,0)))</f>
        <v>1989.8699999999976</v>
      </c>
      <c r="K10837" s="3">
        <f>MIN(J10837-M10837+N10837,'Power Look Up'!$F$4)</f>
        <v>2000</v>
      </c>
      <c r="M10837" s="50">
        <f t="array" ref="M10837">_xlfn.SUM(_xlfn.NORM.DIST($S$3:$S$1003,$G10837,$P10837,FALSE)*WindSpeedStep*$T$3:$T$1003)</f>
        <v>1980.9483873470645</v>
      </c>
      <c r="N10837" s="50">
        <f t="array" ref="N10837">_xlfn.SUM(_xlfn.NORM.DIST($S$3:$S$1003,$G10837,$Q10837,FALSE)*WindSpeedStep*$T$3:$T$1003)</f>
        <v>2020.3403536038518</v>
      </c>
      <c r="P10837" s="42">
        <f t="shared" si="508"/>
        <v>1.2166263619977009</v>
      </c>
      <c r="Q10837" s="42">
        <f t="shared" si="507"/>
        <v>0.5175677275232724</v>
      </c>
    </row>
    <row r="10838" spans="5:17" x14ac:dyDescent="0.2">
      <c r="E10838" s="15" t="s">
        <v>5563</v>
      </c>
      <c r="F10838" s="21">
        <v>11.699740380073562</v>
      </c>
      <c r="G10838" s="21">
        <v>11.642021377709316</v>
      </c>
      <c r="H10838" s="24">
        <v>6.6668146015313179E-2</v>
      </c>
      <c r="I10838" s="3">
        <f t="shared" si="509"/>
        <v>1962.7999999999827</v>
      </c>
      <c r="J10838" s="3">
        <f>INDEX(PowerArray,MIN(MaximumPowerIndex,ROUND(G10838*100,0)))</f>
        <v>1957.7599999999829</v>
      </c>
      <c r="K10838" s="3">
        <f>MIN(J10838-M10838+N10838,'Power Look Up'!$F$4)</f>
        <v>2000</v>
      </c>
      <c r="M10838" s="50">
        <f t="array" ref="M10838">_xlfn.SUM(_xlfn.NORM.DIST($S$3:$S$1003,$G10838,$P10838,FALSE)*WindSpeedStep*$T$3:$T$1003)</f>
        <v>1948.2717973095864</v>
      </c>
      <c r="N10838" s="50">
        <f t="array" ref="N10838">_xlfn.SUM(_xlfn.NORM.DIST($S$3:$S$1003,$G10838,$Q10838,FALSE)*WindSpeedStep*$T$3:$T$1003)</f>
        <v>1996.2133272254434</v>
      </c>
      <c r="P10838" s="42">
        <f t="shared" si="508"/>
        <v>1.1642021377709317</v>
      </c>
      <c r="Q10838" s="42">
        <f t="shared" si="507"/>
        <v>0.77615198112252215</v>
      </c>
    </row>
    <row r="10839" spans="5:17" x14ac:dyDescent="0.2">
      <c r="E10839" s="15" t="s">
        <v>5564</v>
      </c>
      <c r="F10839" s="21">
        <v>12.246162957992988</v>
      </c>
      <c r="G10839" s="21">
        <v>12.13542799521799</v>
      </c>
      <c r="H10839" s="24">
        <v>5.3077849954278895E-2</v>
      </c>
      <c r="I10839" s="3">
        <f t="shared" si="509"/>
        <v>1990.7499999999977</v>
      </c>
      <c r="J10839" s="3">
        <f>INDEX(PowerArray,MIN(MaximumPowerIndex,ROUND(G10839*100,0)))</f>
        <v>1989.5399999999977</v>
      </c>
      <c r="K10839" s="3">
        <f>MIN(J10839-M10839+N10839,'Power Look Up'!$F$4)</f>
        <v>2000</v>
      </c>
      <c r="M10839" s="50">
        <f t="array" ref="M10839">_xlfn.SUM(_xlfn.NORM.DIST($S$3:$S$1003,$G10839,$P10839,FALSE)*WindSpeedStep*$T$3:$T$1003)</f>
        <v>1979.6035630905437</v>
      </c>
      <c r="N10839" s="50">
        <f t="array" ref="N10839">_xlfn.SUM(_xlfn.NORM.DIST($S$3:$S$1003,$G10839,$Q10839,FALSE)*WindSpeedStep*$T$3:$T$1003)</f>
        <v>2017.9661337111129</v>
      </c>
      <c r="P10839" s="42">
        <f t="shared" si="508"/>
        <v>1.2135427995217991</v>
      </c>
      <c r="Q10839" s="42">
        <f t="shared" si="507"/>
        <v>0.64412242626113603</v>
      </c>
    </row>
    <row r="10840" spans="5:17" x14ac:dyDescent="0.2">
      <c r="E10840" s="15" t="s">
        <v>5565</v>
      </c>
      <c r="F10840" s="21">
        <v>12.772105559413948</v>
      </c>
      <c r="G10840" s="21">
        <v>12.697224908510195</v>
      </c>
      <c r="H10840" s="24">
        <v>4.8543288114543968E-2</v>
      </c>
      <c r="I10840" s="3">
        <f t="shared" si="509"/>
        <v>1996.4699999999975</v>
      </c>
      <c r="J10840" s="3">
        <f>INDEX(PowerArray,MIN(MaximumPowerIndex,ROUND(G10840*100,0)))</f>
        <v>1995.6999999999975</v>
      </c>
      <c r="K10840" s="3">
        <f>MIN(J10840-M10840+N10840,'Power Look Up'!$F$4)</f>
        <v>2000</v>
      </c>
      <c r="M10840" s="50">
        <f t="array" ref="M10840">_xlfn.SUM(_xlfn.NORM.DIST($S$3:$S$1003,$G10840,$P10840,FALSE)*WindSpeedStep*$T$3:$T$1003)</f>
        <v>1996.3036243362039</v>
      </c>
      <c r="N10840" s="50">
        <f t="array" ref="N10840">_xlfn.SUM(_xlfn.NORM.DIST($S$3:$S$1003,$G10840,$Q10840,FALSE)*WindSpeedStep*$T$3:$T$1003)</f>
        <v>2013.5786385097422</v>
      </c>
      <c r="P10840" s="42">
        <f t="shared" si="508"/>
        <v>1.2697224908510196</v>
      </c>
      <c r="Q10840" s="42">
        <f t="shared" si="507"/>
        <v>0.61636504698897454</v>
      </c>
    </row>
    <row r="10841" spans="5:17" x14ac:dyDescent="0.2">
      <c r="E10841" s="15" t="s">
        <v>5566</v>
      </c>
      <c r="F10841" s="21">
        <v>12.37734288903158</v>
      </c>
      <c r="G10841" s="21">
        <v>12.279149747119</v>
      </c>
      <c r="H10841" s="24">
        <v>5.0091526554493768E-2</v>
      </c>
      <c r="I10841" s="3">
        <f t="shared" si="509"/>
        <v>1992.1799999999976</v>
      </c>
      <c r="J10841" s="3">
        <f>INDEX(PowerArray,MIN(MaximumPowerIndex,ROUND(G10841*100,0)))</f>
        <v>1991.0799999999977</v>
      </c>
      <c r="K10841" s="3">
        <f>MIN(J10841-M10841+N10841,'Power Look Up'!$F$4)</f>
        <v>2000</v>
      </c>
      <c r="M10841" s="50">
        <f t="array" ref="M10841">_xlfn.SUM(_xlfn.NORM.DIST($S$3:$S$1003,$G10841,$P10841,FALSE)*WindSpeedStep*$T$3:$T$1003)</f>
        <v>1985.378716966007</v>
      </c>
      <c r="N10841" s="50">
        <f t="array" ref="N10841">_xlfn.SUM(_xlfn.NORM.DIST($S$3:$S$1003,$G10841,$Q10841,FALSE)*WindSpeedStep*$T$3:$T$1003)</f>
        <v>2017.9980644226559</v>
      </c>
      <c r="P10841" s="42">
        <f t="shared" si="508"/>
        <v>1.2279149747119</v>
      </c>
      <c r="Q10841" s="42">
        <f t="shared" si="507"/>
        <v>0.61508135562441679</v>
      </c>
    </row>
    <row r="10842" spans="5:17" x14ac:dyDescent="0.2">
      <c r="E10842" s="15" t="s">
        <v>5567</v>
      </c>
      <c r="F10842" s="21">
        <v>11.978867396735374</v>
      </c>
      <c r="G10842" s="21">
        <v>11.915939449883519</v>
      </c>
      <c r="H10842" s="24">
        <v>7.3462704849694568E-2</v>
      </c>
      <c r="I10842" s="3">
        <f t="shared" si="509"/>
        <v>1986.3199999999822</v>
      </c>
      <c r="J10842" s="3">
        <f>INDEX(PowerArray,MIN(MaximumPowerIndex,ROUND(G10842*100,0)))</f>
        <v>1981.2799999999825</v>
      </c>
      <c r="K10842" s="3">
        <f>MIN(J10842-M10842+N10842,'Power Look Up'!$F$4)</f>
        <v>2000</v>
      </c>
      <c r="M10842" s="50">
        <f t="array" ref="M10842">_xlfn.SUM(_xlfn.NORM.DIST($S$3:$S$1003,$G10842,$P10842,FALSE)*WindSpeedStep*$T$3:$T$1003)</f>
        <v>1968.1329014127216</v>
      </c>
      <c r="N10842" s="50">
        <f t="array" ref="N10842">_xlfn.SUM(_xlfn.NORM.DIST($S$3:$S$1003,$G10842,$Q10842,FALSE)*WindSpeedStep*$T$3:$T$1003)</f>
        <v>2000.4165253284382</v>
      </c>
      <c r="P10842" s="42">
        <f t="shared" si="508"/>
        <v>1.1915939449883519</v>
      </c>
      <c r="Q10842" s="42">
        <f t="shared" si="507"/>
        <v>0.87537714281362478</v>
      </c>
    </row>
    <row r="10843" spans="5:17" x14ac:dyDescent="0.2">
      <c r="E10843" s="15" t="s">
        <v>5568</v>
      </c>
      <c r="F10843" s="21">
        <v>12.089992454872386</v>
      </c>
      <c r="G10843" s="21">
        <v>11.99096346579705</v>
      </c>
      <c r="H10843" s="24">
        <v>6.6170430046678164E-2</v>
      </c>
      <c r="I10843" s="3">
        <f t="shared" si="509"/>
        <v>1988.9899999999977</v>
      </c>
      <c r="J10843" s="3">
        <f>INDEX(PowerArray,MIN(MaximumPowerIndex,ROUND(G10843*100,0)))</f>
        <v>1987.1599999999823</v>
      </c>
      <c r="K10843" s="3">
        <f>MIN(J10843-M10843+N10843,'Power Look Up'!$F$4)</f>
        <v>2000</v>
      </c>
      <c r="M10843" s="50">
        <f t="array" ref="M10843">_xlfn.SUM(_xlfn.NORM.DIST($S$3:$S$1003,$G10843,$P10843,FALSE)*WindSpeedStep*$T$3:$T$1003)</f>
        <v>1972.450809689818</v>
      </c>
      <c r="N10843" s="50">
        <f t="array" ref="N10843">_xlfn.SUM(_xlfn.NORM.DIST($S$3:$S$1003,$G10843,$Q10843,FALSE)*WindSpeedStep*$T$3:$T$1003)</f>
        <v>2009.1348720184967</v>
      </c>
      <c r="P10843" s="42">
        <f t="shared" si="508"/>
        <v>1.1990963465797051</v>
      </c>
      <c r="Q10843" s="42">
        <f t="shared" si="507"/>
        <v>0.79344720920579725</v>
      </c>
    </row>
    <row r="10844" spans="5:17" x14ac:dyDescent="0.2">
      <c r="E10844" s="15" t="s">
        <v>5569</v>
      </c>
      <c r="F10844" s="21">
        <v>12.478262474926392</v>
      </c>
      <c r="G10844" s="21">
        <v>12.41601017893904</v>
      </c>
      <c r="H10844" s="24">
        <v>5.6898947383633089E-2</v>
      </c>
      <c r="I10844" s="3">
        <f t="shared" si="509"/>
        <v>1993.2799999999975</v>
      </c>
      <c r="J10844" s="3">
        <f>INDEX(PowerArray,MIN(MaximumPowerIndex,ROUND(G10844*100,0)))</f>
        <v>1992.6199999999976</v>
      </c>
      <c r="K10844" s="3">
        <f>MIN(J10844-M10844+N10844,'Power Look Up'!$F$4)</f>
        <v>2000</v>
      </c>
      <c r="M10844" s="50">
        <f t="array" ref="M10844">_xlfn.SUM(_xlfn.NORM.DIST($S$3:$S$1003,$G10844,$P10844,FALSE)*WindSpeedStep*$T$3:$T$1003)</f>
        <v>1989.8133398421305</v>
      </c>
      <c r="N10844" s="50">
        <f t="array" ref="N10844">_xlfn.SUM(_xlfn.NORM.DIST($S$3:$S$1003,$G10844,$Q10844,FALSE)*WindSpeedStep*$T$3:$T$1003)</f>
        <v>2015.6132354940371</v>
      </c>
      <c r="P10844" s="42">
        <f t="shared" si="508"/>
        <v>1.2416010178939041</v>
      </c>
      <c r="Q10844" s="42">
        <f t="shared" si="507"/>
        <v>0.70645790988610524</v>
      </c>
    </row>
    <row r="10845" spans="5:17" x14ac:dyDescent="0.2">
      <c r="E10845" s="15" t="s">
        <v>5570</v>
      </c>
      <c r="F10845" s="21">
        <v>11.756484612443964</v>
      </c>
      <c r="G10845" s="21">
        <v>11.674957825919412</v>
      </c>
      <c r="H10845" s="24">
        <v>6.8898146572031749E-2</v>
      </c>
      <c r="I10845" s="3">
        <f t="shared" si="509"/>
        <v>1967.8399999999826</v>
      </c>
      <c r="J10845" s="3">
        <f>INDEX(PowerArray,MIN(MaximumPowerIndex,ROUND(G10845*100,0)))</f>
        <v>1960.2799999999829</v>
      </c>
      <c r="K10845" s="3">
        <f>MIN(J10845-M10845+N10845,'Power Look Up'!$F$4)</f>
        <v>2000</v>
      </c>
      <c r="M10845" s="50">
        <f t="array" ref="M10845">_xlfn.SUM(_xlfn.NORM.DIST($S$3:$S$1003,$G10845,$P10845,FALSE)*WindSpeedStep*$T$3:$T$1003)</f>
        <v>1951.03286590987</v>
      </c>
      <c r="N10845" s="50">
        <f t="array" ref="N10845">_xlfn.SUM(_xlfn.NORM.DIST($S$3:$S$1003,$G10845,$Q10845,FALSE)*WindSpeedStep*$T$3:$T$1003)</f>
        <v>1995.2085708689656</v>
      </c>
      <c r="P10845" s="42">
        <f t="shared" si="508"/>
        <v>1.1674957825919412</v>
      </c>
      <c r="Q10845" s="42">
        <f t="shared" si="507"/>
        <v>0.80438295551248473</v>
      </c>
    </row>
    <row r="10846" spans="5:17" x14ac:dyDescent="0.2">
      <c r="E10846" s="15" t="s">
        <v>5571</v>
      </c>
      <c r="F10846" s="21">
        <v>12.377248712030356</v>
      </c>
      <c r="G10846" s="21">
        <v>12.284000236074752</v>
      </c>
      <c r="H10846" s="24">
        <v>7.1906125562051906E-2</v>
      </c>
      <c r="I10846" s="3">
        <f t="shared" si="509"/>
        <v>1992.1799999999976</v>
      </c>
      <c r="J10846" s="3">
        <f>INDEX(PowerArray,MIN(MaximumPowerIndex,ROUND(G10846*100,0)))</f>
        <v>1991.0799999999977</v>
      </c>
      <c r="K10846" s="3">
        <f>MIN(J10846-M10846+N10846,'Power Look Up'!$F$4)</f>
        <v>2000</v>
      </c>
      <c r="M10846" s="50">
        <f t="array" ref="M10846">_xlfn.SUM(_xlfn.NORM.DIST($S$3:$S$1003,$G10846,$P10846,FALSE)*WindSpeedStep*$T$3:$T$1003)</f>
        <v>1985.5526495132672</v>
      </c>
      <c r="N10846" s="50">
        <f t="array" ref="N10846">_xlfn.SUM(_xlfn.NORM.DIST($S$3:$S$1003,$G10846,$Q10846,FALSE)*WindSpeedStep*$T$3:$T$1003)</f>
        <v>2009.4257107759297</v>
      </c>
      <c r="P10846" s="42">
        <f t="shared" si="508"/>
        <v>1.2284000236074752</v>
      </c>
      <c r="Q10846" s="42">
        <f t="shared" si="507"/>
        <v>0.88329486337946639</v>
      </c>
    </row>
    <row r="10847" spans="5:17" x14ac:dyDescent="0.2">
      <c r="E10847" s="15" t="s">
        <v>5572</v>
      </c>
      <c r="F10847" s="21">
        <v>12.649038325215736</v>
      </c>
      <c r="G10847" s="21">
        <v>12.589193783070506</v>
      </c>
      <c r="H10847" s="24">
        <v>4.9015583956610834E-2</v>
      </c>
      <c r="I10847" s="3">
        <f t="shared" si="509"/>
        <v>1995.1499999999976</v>
      </c>
      <c r="J10847" s="3">
        <f>INDEX(PowerArray,MIN(MaximumPowerIndex,ROUND(G10847*100,0)))</f>
        <v>1994.4899999999975</v>
      </c>
      <c r="K10847" s="3">
        <f>MIN(J10847-M10847+N10847,'Power Look Up'!$F$4)</f>
        <v>2000</v>
      </c>
      <c r="M10847" s="50">
        <f t="array" ref="M10847">_xlfn.SUM(_xlfn.NORM.DIST($S$3:$S$1003,$G10847,$P10847,FALSE)*WindSpeedStep*$T$3:$T$1003)</f>
        <v>1994.1763084454722</v>
      </c>
      <c r="N10847" s="50">
        <f t="array" ref="N10847">_xlfn.SUM(_xlfn.NORM.DIST($S$3:$S$1003,$G10847,$Q10847,FALSE)*WindSpeedStep*$T$3:$T$1003)</f>
        <v>2014.8436599119755</v>
      </c>
      <c r="P10847" s="42">
        <f t="shared" si="508"/>
        <v>1.2589193783070507</v>
      </c>
      <c r="Q10847" s="42">
        <f t="shared" ref="Q10847:Q10910" si="510">G10847*H10847</f>
        <v>0.61706668482013549</v>
      </c>
    </row>
    <row r="10848" spans="5:17" x14ac:dyDescent="0.2">
      <c r="E10848" s="15" t="s">
        <v>5573</v>
      </c>
      <c r="F10848" s="21">
        <v>12.002702552779594</v>
      </c>
      <c r="G10848" s="21">
        <v>11.929651489202213</v>
      </c>
      <c r="H10848" s="24">
        <v>6.6651655865181417E-2</v>
      </c>
      <c r="I10848" s="3">
        <f t="shared" si="509"/>
        <v>1987.9999999999823</v>
      </c>
      <c r="J10848" s="3">
        <f>INDEX(PowerArray,MIN(MaximumPowerIndex,ROUND(G10848*100,0)))</f>
        <v>1982.1199999999824</v>
      </c>
      <c r="K10848" s="3">
        <f>MIN(J10848-M10848+N10848,'Power Look Up'!$F$4)</f>
        <v>2000</v>
      </c>
      <c r="M10848" s="50">
        <f t="array" ref="M10848">_xlfn.SUM(_xlfn.NORM.DIST($S$3:$S$1003,$G10848,$P10848,FALSE)*WindSpeedStep*$T$3:$T$1003)</f>
        <v>1968.9550024093128</v>
      </c>
      <c r="N10848" s="50">
        <f t="array" ref="N10848">_xlfn.SUM(_xlfn.NORM.DIST($S$3:$S$1003,$G10848,$Q10848,FALSE)*WindSpeedStep*$T$3:$T$1003)</f>
        <v>2007.3335881748221</v>
      </c>
      <c r="P10848" s="42">
        <f t="shared" si="508"/>
        <v>1.1929651489202213</v>
      </c>
      <c r="Q10848" s="42">
        <f t="shared" si="510"/>
        <v>0.79513102564985494</v>
      </c>
    </row>
    <row r="10849" spans="5:17" x14ac:dyDescent="0.2">
      <c r="E10849" s="15" t="s">
        <v>5574</v>
      </c>
      <c r="F10849" s="21">
        <v>12.28523402962656</v>
      </c>
      <c r="G10849" s="21">
        <v>12.193207564055497</v>
      </c>
      <c r="H10849" s="24">
        <v>5.128107437601255E-2</v>
      </c>
      <c r="I10849" s="3">
        <f t="shared" si="509"/>
        <v>1991.1899999999976</v>
      </c>
      <c r="J10849" s="3">
        <f>INDEX(PowerArray,MIN(MaximumPowerIndex,ROUND(G10849*100,0)))</f>
        <v>1990.0899999999976</v>
      </c>
      <c r="K10849" s="3">
        <f>MIN(J10849-M10849+N10849,'Power Look Up'!$F$4)</f>
        <v>2000</v>
      </c>
      <c r="M10849" s="50">
        <f t="array" ref="M10849">_xlfn.SUM(_xlfn.NORM.DIST($S$3:$S$1003,$G10849,$P10849,FALSE)*WindSpeedStep*$T$3:$T$1003)</f>
        <v>1982.074710943516</v>
      </c>
      <c r="N10849" s="50">
        <f t="array" ref="N10849">_xlfn.SUM(_xlfn.NORM.DIST($S$3:$S$1003,$G10849,$Q10849,FALSE)*WindSpeedStep*$T$3:$T$1003)</f>
        <v>2018.3222441297899</v>
      </c>
      <c r="P10849" s="42">
        <f t="shared" si="508"/>
        <v>1.2193207564055497</v>
      </c>
      <c r="Q10849" s="42">
        <f t="shared" si="510"/>
        <v>0.62528078397448872</v>
      </c>
    </row>
    <row r="10850" spans="5:17" x14ac:dyDescent="0.2">
      <c r="E10850" s="15" t="s">
        <v>5575</v>
      </c>
      <c r="F10850" s="21">
        <v>11.545610233565073</v>
      </c>
      <c r="G10850" s="21">
        <v>11.515441536666094</v>
      </c>
      <c r="H10850" s="24">
        <v>6.1495233741384062E-2</v>
      </c>
      <c r="I10850" s="3">
        <f t="shared" si="509"/>
        <v>1950.199999999983</v>
      </c>
      <c r="J10850" s="3">
        <f>INDEX(PowerArray,MIN(MaximumPowerIndex,ROUND(G10850*100,0)))</f>
        <v>1947.679999999983</v>
      </c>
      <c r="K10850" s="3">
        <f>MIN(J10850-M10850+N10850,'Power Look Up'!$F$4)</f>
        <v>2000</v>
      </c>
      <c r="M10850" s="50">
        <f t="array" ref="M10850">_xlfn.SUM(_xlfn.NORM.DIST($S$3:$S$1003,$G10850,$P10850,FALSE)*WindSpeedStep*$T$3:$T$1003)</f>
        <v>1936.603875511488</v>
      </c>
      <c r="N10850" s="50">
        <f t="array" ref="N10850">_xlfn.SUM(_xlfn.NORM.DIST($S$3:$S$1003,$G10850,$Q10850,FALSE)*WindSpeedStep*$T$3:$T$1003)</f>
        <v>1995.3885527688935</v>
      </c>
      <c r="P10850" s="42">
        <f t="shared" si="508"/>
        <v>1.1515441536666093</v>
      </c>
      <c r="Q10850" s="42">
        <f t="shared" si="510"/>
        <v>0.70814476893252432</v>
      </c>
    </row>
    <row r="10851" spans="5:17" x14ac:dyDescent="0.2">
      <c r="E10851" s="15" t="s">
        <v>5576</v>
      </c>
      <c r="F10851" s="21">
        <v>10.851522958878499</v>
      </c>
      <c r="G10851" s="21">
        <v>10.814541093934082</v>
      </c>
      <c r="H10851" s="24">
        <v>9.8603671028917414E-2</v>
      </c>
      <c r="I10851" s="3">
        <f t="shared" si="509"/>
        <v>1863.94999999995</v>
      </c>
      <c r="J10851" s="3">
        <f>INDEX(PowerArray,MIN(MaximumPowerIndex,ROUND(G10851*100,0)))</f>
        <v>1853.2699999999504</v>
      </c>
      <c r="K10851" s="3">
        <f>MIN(J10851-M10851+N10851,'Power Look Up'!$F$4)</f>
        <v>1855.7828361356856</v>
      </c>
      <c r="M10851" s="50">
        <f t="array" ref="M10851">_xlfn.SUM(_xlfn.NORM.DIST($S$3:$S$1003,$G10851,$P10851,FALSE)*WindSpeedStep*$T$3:$T$1003)</f>
        <v>1835.3039208083628</v>
      </c>
      <c r="N10851" s="50">
        <f t="array" ref="N10851">_xlfn.SUM(_xlfn.NORM.DIST($S$3:$S$1003,$G10851,$Q10851,FALSE)*WindSpeedStep*$T$3:$T$1003)</f>
        <v>1837.816756944098</v>
      </c>
      <c r="P10851" s="42">
        <f t="shared" si="508"/>
        <v>1.0814541093934082</v>
      </c>
      <c r="Q10851" s="42">
        <f t="shared" si="510"/>
        <v>1.0663534523549849</v>
      </c>
    </row>
    <row r="10852" spans="5:17" x14ac:dyDescent="0.2">
      <c r="E10852" s="15" t="s">
        <v>5577</v>
      </c>
      <c r="F10852" s="21">
        <v>10.797016790590563</v>
      </c>
      <c r="G10852" s="21">
        <v>10.714386594760583</v>
      </c>
      <c r="H10852" s="24">
        <v>6.7611268386299439E-2</v>
      </c>
      <c r="I10852" s="3">
        <f t="shared" si="509"/>
        <v>1850.5999999999503</v>
      </c>
      <c r="J10852" s="3">
        <f>INDEX(PowerArray,MIN(MaximumPowerIndex,ROUND(G10852*100,0)))</f>
        <v>1826.5699999999508</v>
      </c>
      <c r="K10852" s="3">
        <f>MIN(J10852-M10852+N10852,'Power Look Up'!$F$4)</f>
        <v>1883.3443173850314</v>
      </c>
      <c r="M10852" s="50">
        <f t="array" ref="M10852">_xlfn.SUM(_xlfn.NORM.DIST($S$3:$S$1003,$G10852,$P10852,FALSE)*WindSpeedStep*$T$3:$T$1003)</f>
        <v>1814.9576238595153</v>
      </c>
      <c r="N10852" s="50">
        <f t="array" ref="N10852">_xlfn.SUM(_xlfn.NORM.DIST($S$3:$S$1003,$G10852,$Q10852,FALSE)*WindSpeedStep*$T$3:$T$1003)</f>
        <v>1871.7319412445959</v>
      </c>
      <c r="P10852" s="42">
        <f t="shared" si="508"/>
        <v>1.0714386594760583</v>
      </c>
      <c r="Q10852" s="42">
        <f t="shared" si="510"/>
        <v>0.72441326765292668</v>
      </c>
    </row>
    <row r="10853" spans="5:17" x14ac:dyDescent="0.2">
      <c r="E10853" s="15" t="s">
        <v>5578</v>
      </c>
      <c r="F10853" s="21">
        <v>12.248942888833389</v>
      </c>
      <c r="G10853" s="21">
        <v>12.206454117183526</v>
      </c>
      <c r="H10853" s="24">
        <v>5.8780582662066282E-2</v>
      </c>
      <c r="I10853" s="3">
        <f t="shared" si="509"/>
        <v>1990.7499999999977</v>
      </c>
      <c r="J10853" s="3">
        <f>INDEX(PowerArray,MIN(MaximumPowerIndex,ROUND(G10853*100,0)))</f>
        <v>1990.3099999999977</v>
      </c>
      <c r="K10853" s="3">
        <f>MIN(J10853-M10853+N10853,'Power Look Up'!$F$4)</f>
        <v>2000</v>
      </c>
      <c r="M10853" s="50">
        <f t="array" ref="M10853">_xlfn.SUM(_xlfn.NORM.DIST($S$3:$S$1003,$G10853,$P10853,FALSE)*WindSpeedStep*$T$3:$T$1003)</f>
        <v>1982.6121915240071</v>
      </c>
      <c r="N10853" s="50">
        <f t="array" ref="N10853">_xlfn.SUM(_xlfn.NORM.DIST($S$3:$S$1003,$G10853,$Q10853,FALSE)*WindSpeedStep*$T$3:$T$1003)</f>
        <v>2015.7050655550563</v>
      </c>
      <c r="P10853" s="42">
        <f t="shared" si="508"/>
        <v>1.2206454117183527</v>
      </c>
      <c r="Q10853" s="42">
        <f t="shared" si="510"/>
        <v>0.71750248524582549</v>
      </c>
    </row>
    <row r="10854" spans="5:17" x14ac:dyDescent="0.2">
      <c r="E10854" s="15" t="s">
        <v>5579</v>
      </c>
      <c r="F10854" s="21">
        <v>12.124843908160368</v>
      </c>
      <c r="G10854" s="21">
        <v>12.095542744598625</v>
      </c>
      <c r="H10854" s="24">
        <v>6.4330725072265685E-2</v>
      </c>
      <c r="I10854" s="3">
        <f t="shared" si="509"/>
        <v>1989.3199999999977</v>
      </c>
      <c r="J10854" s="3">
        <f>INDEX(PowerArray,MIN(MaximumPowerIndex,ROUND(G10854*100,0)))</f>
        <v>1989.0999999999976</v>
      </c>
      <c r="K10854" s="3">
        <f>MIN(J10854-M10854+N10854,'Power Look Up'!$F$4)</f>
        <v>2000</v>
      </c>
      <c r="M10854" s="50">
        <f t="array" ref="M10854">_xlfn.SUM(_xlfn.NORM.DIST($S$3:$S$1003,$G10854,$P10854,FALSE)*WindSpeedStep*$T$3:$T$1003)</f>
        <v>1977.7725690309576</v>
      </c>
      <c r="N10854" s="50">
        <f t="array" ref="N10854">_xlfn.SUM(_xlfn.NORM.DIST($S$3:$S$1003,$G10854,$Q10854,FALSE)*WindSpeedStep*$T$3:$T$1003)</f>
        <v>2012.1152552277777</v>
      </c>
      <c r="P10854" s="42">
        <f t="shared" si="508"/>
        <v>1.2095542744598626</v>
      </c>
      <c r="Q10854" s="42">
        <f t="shared" si="510"/>
        <v>0.77811503490261202</v>
      </c>
    </row>
    <row r="10855" spans="5:17" x14ac:dyDescent="0.2">
      <c r="E10855" s="15" t="s">
        <v>5580</v>
      </c>
      <c r="F10855" s="21">
        <v>13.163083789773815</v>
      </c>
      <c r="G10855" s="21">
        <v>13.082840946743708</v>
      </c>
      <c r="H10855" s="24">
        <v>5.697752988419498E-2</v>
      </c>
      <c r="I10855" s="3">
        <f t="shared" si="509"/>
        <v>1999.1599999999999</v>
      </c>
      <c r="J10855" s="3">
        <f>INDEX(PowerArray,MIN(MaximumPowerIndex,ROUND(G10855*100,0)))</f>
        <v>1999.0799999999997</v>
      </c>
      <c r="K10855" s="3">
        <f>MIN(J10855-M10855+N10855,'Power Look Up'!$F$4)</f>
        <v>2000</v>
      </c>
      <c r="M10855" s="50">
        <f t="array" ref="M10855">_xlfn.SUM(_xlfn.NORM.DIST($S$3:$S$1003,$G10855,$P10855,FALSE)*WindSpeedStep*$T$3:$T$1003)</f>
        <v>2001.1109304837883</v>
      </c>
      <c r="N10855" s="50">
        <f t="array" ref="N10855">_xlfn.SUM(_xlfn.NORM.DIST($S$3:$S$1003,$G10855,$Q10855,FALSE)*WindSpeedStep*$T$3:$T$1003)</f>
        <v>2009.7050239975324</v>
      </c>
      <c r="P10855" s="42">
        <f t="shared" si="508"/>
        <v>1.308284094674371</v>
      </c>
      <c r="Q10855" s="42">
        <f t="shared" si="510"/>
        <v>0.74542796101325937</v>
      </c>
    </row>
    <row r="10856" spans="5:17" x14ac:dyDescent="0.2">
      <c r="E10856" s="15" t="s">
        <v>5581</v>
      </c>
      <c r="F10856" s="21">
        <v>12.781497215236298</v>
      </c>
      <c r="G10856" s="21">
        <v>12.690326062816673</v>
      </c>
      <c r="H10856" s="24">
        <v>5.6331428773596065E-2</v>
      </c>
      <c r="I10856" s="3">
        <f t="shared" si="509"/>
        <v>1996.5799999999974</v>
      </c>
      <c r="J10856" s="3">
        <f>INDEX(PowerArray,MIN(MaximumPowerIndex,ROUND(G10856*100,0)))</f>
        <v>1995.5899999999974</v>
      </c>
      <c r="K10856" s="3">
        <f>MIN(J10856-M10856+N10856,'Power Look Up'!$F$4)</f>
        <v>2000</v>
      </c>
      <c r="M10856" s="50">
        <f t="array" ref="M10856">_xlfn.SUM(_xlfn.NORM.DIST($S$3:$S$1003,$G10856,$P10856,FALSE)*WindSpeedStep*$T$3:$T$1003)</f>
        <v>1996.179876490628</v>
      </c>
      <c r="N10856" s="50">
        <f t="array" ref="N10856">_xlfn.SUM(_xlfn.NORM.DIST($S$3:$S$1003,$G10856,$Q10856,FALSE)*WindSpeedStep*$T$3:$T$1003)</f>
        <v>2013.4237464877453</v>
      </c>
      <c r="P10856" s="42">
        <f t="shared" si="508"/>
        <v>1.2690326062816675</v>
      </c>
      <c r="Q10856" s="42">
        <f t="shared" si="510"/>
        <v>0.71486419872126727</v>
      </c>
    </row>
    <row r="10857" spans="5:17" x14ac:dyDescent="0.2">
      <c r="E10857" s="15" t="s">
        <v>5582</v>
      </c>
      <c r="F10857" s="21">
        <v>12.449638121692331</v>
      </c>
      <c r="G10857" s="21">
        <v>12.393842114131118</v>
      </c>
      <c r="H10857" s="24">
        <v>4.899740812041211E-2</v>
      </c>
      <c r="I10857" s="3">
        <f t="shared" si="509"/>
        <v>1992.9499999999975</v>
      </c>
      <c r="J10857" s="3">
        <f>INDEX(PowerArray,MIN(MaximumPowerIndex,ROUND(G10857*100,0)))</f>
        <v>1992.2899999999977</v>
      </c>
      <c r="K10857" s="3">
        <f>MIN(J10857-M10857+N10857,'Power Look Up'!$F$4)</f>
        <v>2000</v>
      </c>
      <c r="M10857" s="50">
        <f t="array" ref="M10857">_xlfn.SUM(_xlfn.NORM.DIST($S$3:$S$1003,$G10857,$P10857,FALSE)*WindSpeedStep*$T$3:$T$1003)</f>
        <v>1989.15882663198</v>
      </c>
      <c r="N10857" s="50">
        <f t="array" ref="N10857">_xlfn.SUM(_xlfn.NORM.DIST($S$3:$S$1003,$G10857,$Q10857,FALSE)*WindSpeedStep*$T$3:$T$1003)</f>
        <v>2017.0561669868562</v>
      </c>
      <c r="P10857" s="42">
        <f t="shared" si="508"/>
        <v>1.2393842114131119</v>
      </c>
      <c r="Q10857" s="42">
        <f t="shared" si="510"/>
        <v>0.60726614024603365</v>
      </c>
    </row>
    <row r="10858" spans="5:17" x14ac:dyDescent="0.2">
      <c r="E10858" s="15" t="s">
        <v>5583</v>
      </c>
      <c r="F10858" s="21">
        <v>11.685214471636728</v>
      </c>
      <c r="G10858" s="21">
        <v>11.608405040789599</v>
      </c>
      <c r="H10858" s="24">
        <v>4.7068027834234735E-2</v>
      </c>
      <c r="I10858" s="3">
        <f t="shared" si="509"/>
        <v>1961.9599999999828</v>
      </c>
      <c r="J10858" s="3">
        <f>INDEX(PowerArray,MIN(MaximumPowerIndex,ROUND(G10858*100,0)))</f>
        <v>1955.239999999983</v>
      </c>
      <c r="K10858" s="3">
        <f>MIN(J10858-M10858+N10858,'Power Look Up'!$F$4)</f>
        <v>2000</v>
      </c>
      <c r="M10858" s="50">
        <f t="array" ref="M10858">_xlfn.SUM(_xlfn.NORM.DIST($S$3:$S$1003,$G10858,$P10858,FALSE)*WindSpeedStep*$T$3:$T$1003)</f>
        <v>1945.3394431872171</v>
      </c>
      <c r="N10858" s="50">
        <f t="array" ref="N10858">_xlfn.SUM(_xlfn.NORM.DIST($S$3:$S$1003,$G10858,$Q10858,FALSE)*WindSpeedStep*$T$3:$T$1003)</f>
        <v>2016.1077069461221</v>
      </c>
      <c r="P10858" s="42">
        <f t="shared" si="508"/>
        <v>1.16084050407896</v>
      </c>
      <c r="Q10858" s="42">
        <f t="shared" si="510"/>
        <v>0.54638473157095568</v>
      </c>
    </row>
    <row r="10859" spans="5:17" x14ac:dyDescent="0.2">
      <c r="E10859" s="15" t="s">
        <v>5584</v>
      </c>
      <c r="F10859" s="21">
        <v>11.826939597301079</v>
      </c>
      <c r="G10859" s="21">
        <v>11.761277339610686</v>
      </c>
      <c r="H10859" s="24">
        <v>7.4406400130834952E-2</v>
      </c>
      <c r="I10859" s="3">
        <f t="shared" si="509"/>
        <v>1973.7199999999825</v>
      </c>
      <c r="J10859" s="3">
        <f>INDEX(PowerArray,MIN(MaximumPowerIndex,ROUND(G10859*100,0)))</f>
        <v>1967.8399999999826</v>
      </c>
      <c r="K10859" s="3">
        <f>MIN(J10859-M10859+N10859,'Power Look Up'!$F$4)</f>
        <v>2000</v>
      </c>
      <c r="M10859" s="50">
        <f t="array" ref="M10859">_xlfn.SUM(_xlfn.NORM.DIST($S$3:$S$1003,$G10859,$P10859,FALSE)*WindSpeedStep*$T$3:$T$1003)</f>
        <v>1957.7642677573976</v>
      </c>
      <c r="N10859" s="50">
        <f t="array" ref="N10859">_xlfn.SUM(_xlfn.NORM.DIST($S$3:$S$1003,$G10859,$Q10859,FALSE)*WindSpeedStep*$T$3:$T$1003)</f>
        <v>1992.878639344545</v>
      </c>
      <c r="P10859" s="42">
        <f t="shared" si="508"/>
        <v>1.1761277339610687</v>
      </c>
      <c r="Q10859" s="42">
        <f t="shared" si="510"/>
        <v>0.87511430778079469</v>
      </c>
    </row>
    <row r="10860" spans="5:17" x14ac:dyDescent="0.2">
      <c r="E10860" s="15" t="s">
        <v>5585</v>
      </c>
      <c r="F10860" s="21">
        <v>11.330205542701917</v>
      </c>
      <c r="G10860" s="21">
        <v>11.246092770870453</v>
      </c>
      <c r="H10860" s="24">
        <v>6.7959932156392108E-2</v>
      </c>
      <c r="I10860" s="3">
        <f t="shared" si="509"/>
        <v>1931.7199999999834</v>
      </c>
      <c r="J10860" s="3">
        <f>INDEX(PowerArray,MIN(MaximumPowerIndex,ROUND(G10860*100,0)))</f>
        <v>1924.9999999999836</v>
      </c>
      <c r="K10860" s="3">
        <f>MIN(J10860-M10860+N10860,'Power Look Up'!$F$4)</f>
        <v>1980.9092472216014</v>
      </c>
      <c r="M10860" s="50">
        <f t="array" ref="M10860">_xlfn.SUM(_xlfn.NORM.DIST($S$3:$S$1003,$G10860,$P10860,FALSE)*WindSpeedStep*$T$3:$T$1003)</f>
        <v>1905.586586320833</v>
      </c>
      <c r="N10860" s="50">
        <f t="array" ref="N10860">_xlfn.SUM(_xlfn.NORM.DIST($S$3:$S$1003,$G10860,$Q10860,FALSE)*WindSpeedStep*$T$3:$T$1003)</f>
        <v>1961.4958335424508</v>
      </c>
      <c r="P10860" s="42">
        <f t="shared" si="508"/>
        <v>1.1246092770870453</v>
      </c>
      <c r="Q10860" s="42">
        <f t="shared" si="510"/>
        <v>0.76428370173284776</v>
      </c>
    </row>
    <row r="10861" spans="5:17" x14ac:dyDescent="0.2">
      <c r="E10861" s="15" t="s">
        <v>5586</v>
      </c>
      <c r="F10861" s="21">
        <v>12.310682589881498</v>
      </c>
      <c r="G10861" s="21">
        <v>12.20515518441341</v>
      </c>
      <c r="H10861" s="24">
        <v>7.4731843119420063E-2</v>
      </c>
      <c r="I10861" s="3">
        <f t="shared" si="509"/>
        <v>1991.4099999999976</v>
      </c>
      <c r="J10861" s="3">
        <f>INDEX(PowerArray,MIN(MaximumPowerIndex,ROUND(G10861*100,0)))</f>
        <v>1990.3099999999977</v>
      </c>
      <c r="K10861" s="3">
        <f>MIN(J10861-M10861+N10861,'Power Look Up'!$F$4)</f>
        <v>2000</v>
      </c>
      <c r="M10861" s="50">
        <f t="array" ref="M10861">_xlfn.SUM(_xlfn.NORM.DIST($S$3:$S$1003,$G10861,$P10861,FALSE)*WindSpeedStep*$T$3:$T$1003)</f>
        <v>1982.5599544380625</v>
      </c>
      <c r="N10861" s="50">
        <f t="array" ref="N10861">_xlfn.SUM(_xlfn.NORM.DIST($S$3:$S$1003,$G10861,$Q10861,FALSE)*WindSpeedStep*$T$3:$T$1003)</f>
        <v>2006.4892745409632</v>
      </c>
      <c r="P10861" s="42">
        <f t="shared" si="508"/>
        <v>1.2205155184413412</v>
      </c>
      <c r="Q10861" s="42">
        <f t="shared" si="510"/>
        <v>0.9121137424897594</v>
      </c>
    </row>
    <row r="10862" spans="5:17" x14ac:dyDescent="0.2">
      <c r="E10862" s="15" t="s">
        <v>5587</v>
      </c>
      <c r="F10862" s="21">
        <v>11.873617164174243</v>
      </c>
      <c r="G10862" s="21">
        <v>11.782383844410466</v>
      </c>
      <c r="H10862" s="24">
        <v>5.2216606904819149E-2</v>
      </c>
      <c r="I10862" s="3">
        <f t="shared" si="509"/>
        <v>1977.0799999999824</v>
      </c>
      <c r="J10862" s="3">
        <f>INDEX(PowerArray,MIN(MaximumPowerIndex,ROUND(G10862*100,0)))</f>
        <v>1969.5199999999827</v>
      </c>
      <c r="K10862" s="3">
        <f>MIN(J10862-M10862+N10862,'Power Look Up'!$F$4)</f>
        <v>2000</v>
      </c>
      <c r="M10862" s="50">
        <f t="array" ref="M10862">_xlfn.SUM(_xlfn.NORM.DIST($S$3:$S$1003,$G10862,$P10862,FALSE)*WindSpeedStep*$T$3:$T$1003)</f>
        <v>1959.3032655129498</v>
      </c>
      <c r="N10862" s="50">
        <f t="array" ref="N10862">_xlfn.SUM(_xlfn.NORM.DIST($S$3:$S$1003,$G10862,$Q10862,FALSE)*WindSpeedStep*$T$3:$T$1003)</f>
        <v>2015.9910173001033</v>
      </c>
      <c r="P10862" s="42">
        <f t="shared" si="508"/>
        <v>1.1782383844410467</v>
      </c>
      <c r="Q10862" s="42">
        <f t="shared" si="510"/>
        <v>0.61523610560527309</v>
      </c>
    </row>
    <row r="10863" spans="5:17" x14ac:dyDescent="0.2">
      <c r="E10863" s="15" t="s">
        <v>5588</v>
      </c>
      <c r="F10863" s="21">
        <v>11.295325638667295</v>
      </c>
      <c r="G10863" s="21">
        <v>11.21542753036571</v>
      </c>
      <c r="H10863" s="24">
        <v>8.499090957711139E-2</v>
      </c>
      <c r="I10863" s="3">
        <f t="shared" si="509"/>
        <v>1929.1999999999834</v>
      </c>
      <c r="J10863" s="3">
        <f>INDEX(PowerArray,MIN(MaximumPowerIndex,ROUND(G10863*100,0)))</f>
        <v>1922.4799999999836</v>
      </c>
      <c r="K10863" s="3">
        <f>MIN(J10863-M10863+N10863,'Power Look Up'!$F$4)</f>
        <v>1949.3244992594855</v>
      </c>
      <c r="M10863" s="50">
        <f t="array" ref="M10863">_xlfn.SUM(_xlfn.NORM.DIST($S$3:$S$1003,$G10863,$P10863,FALSE)*WindSpeedStep*$T$3:$T$1003)</f>
        <v>1901.4707009728411</v>
      </c>
      <c r="N10863" s="50">
        <f t="array" ref="N10863">_xlfn.SUM(_xlfn.NORM.DIST($S$3:$S$1003,$G10863,$Q10863,FALSE)*WindSpeedStep*$T$3:$T$1003)</f>
        <v>1928.3152002323429</v>
      </c>
      <c r="P10863" s="42">
        <f t="shared" si="508"/>
        <v>1.1215427530365711</v>
      </c>
      <c r="Q10863" s="42">
        <f t="shared" si="510"/>
        <v>0.95320938710195779</v>
      </c>
    </row>
    <row r="10864" spans="5:17" x14ac:dyDescent="0.2">
      <c r="E10864" s="15" t="s">
        <v>5589</v>
      </c>
      <c r="F10864" s="21">
        <v>11.168390133998184</v>
      </c>
      <c r="G10864" s="21">
        <v>11.079484165650204</v>
      </c>
      <c r="H10864" s="24">
        <v>7.5212272307977432E-2</v>
      </c>
      <c r="I10864" s="3">
        <f t="shared" si="509"/>
        <v>1918.2799999999838</v>
      </c>
      <c r="J10864" s="3">
        <f>INDEX(PowerArray,MIN(MaximumPowerIndex,ROUND(G10864*100,0)))</f>
        <v>1910.7199999999839</v>
      </c>
      <c r="K10864" s="3">
        <f>MIN(J10864-M10864+N10864,'Power Look Up'!$F$4)</f>
        <v>1955.7297054537426</v>
      </c>
      <c r="M10864" s="50">
        <f t="array" ref="M10864">_xlfn.SUM(_xlfn.NORM.DIST($S$3:$S$1003,$G10864,$P10864,FALSE)*WindSpeedStep*$T$3:$T$1003)</f>
        <v>1881.666709573198</v>
      </c>
      <c r="N10864" s="50">
        <f t="array" ref="N10864">_xlfn.SUM(_xlfn.NORM.DIST($S$3:$S$1003,$G10864,$Q10864,FALSE)*WindSpeedStep*$T$3:$T$1003)</f>
        <v>1926.6764150269566</v>
      </c>
      <c r="P10864" s="42">
        <f t="shared" si="508"/>
        <v>1.1079484165650204</v>
      </c>
      <c r="Q10864" s="42">
        <f t="shared" si="510"/>
        <v>0.83331318009880728</v>
      </c>
    </row>
    <row r="10865" spans="5:17" x14ac:dyDescent="0.2">
      <c r="E10865" s="15" t="s">
        <v>5590</v>
      </c>
      <c r="F10865" s="21">
        <v>11.624125635359219</v>
      </c>
      <c r="G10865" s="21">
        <v>11.544172850364612</v>
      </c>
      <c r="H10865" s="24">
        <v>6.2800422405916378E-2</v>
      </c>
      <c r="I10865" s="3">
        <f t="shared" si="509"/>
        <v>1956.0799999999829</v>
      </c>
      <c r="J10865" s="3">
        <f>INDEX(PowerArray,MIN(MaximumPowerIndex,ROUND(G10865*100,0)))</f>
        <v>1949.3599999999831</v>
      </c>
      <c r="K10865" s="3">
        <f>MIN(J10865-M10865+N10865,'Power Look Up'!$F$4)</f>
        <v>2000</v>
      </c>
      <c r="M10865" s="50">
        <f t="array" ref="M10865">_xlfn.SUM(_xlfn.NORM.DIST($S$3:$S$1003,$G10865,$P10865,FALSE)*WindSpeedStep*$T$3:$T$1003)</f>
        <v>1939.4043486298715</v>
      </c>
      <c r="N10865" s="50">
        <f t="array" ref="N10865">_xlfn.SUM(_xlfn.NORM.DIST($S$3:$S$1003,$G10865,$Q10865,FALSE)*WindSpeedStep*$T$3:$T$1003)</f>
        <v>1995.4861394546874</v>
      </c>
      <c r="P10865" s="42">
        <f t="shared" si="508"/>
        <v>1.1544172850364613</v>
      </c>
      <c r="Q10865" s="42">
        <f t="shared" si="510"/>
        <v>0.72497893132980928</v>
      </c>
    </row>
    <row r="10866" spans="5:17" x14ac:dyDescent="0.2">
      <c r="E10866" s="15" t="s">
        <v>5591</v>
      </c>
      <c r="F10866" s="21">
        <v>11.718442603899231</v>
      </c>
      <c r="G10866" s="21">
        <v>11.623212034497385</v>
      </c>
      <c r="H10866" s="24">
        <v>6.485503455443091E-2</v>
      </c>
      <c r="I10866" s="3">
        <f t="shared" si="509"/>
        <v>1964.4799999999827</v>
      </c>
      <c r="J10866" s="3">
        <f>INDEX(PowerArray,MIN(MaximumPowerIndex,ROUND(G10866*100,0)))</f>
        <v>1956.0799999999829</v>
      </c>
      <c r="K10866" s="3">
        <f>MIN(J10866-M10866+N10866,'Power Look Up'!$F$4)</f>
        <v>2000</v>
      </c>
      <c r="M10866" s="50">
        <f t="array" ref="M10866">_xlfn.SUM(_xlfn.NORM.DIST($S$3:$S$1003,$G10866,$P10866,FALSE)*WindSpeedStep*$T$3:$T$1003)</f>
        <v>1946.64547903726</v>
      </c>
      <c r="N10866" s="50">
        <f t="array" ref="N10866">_xlfn.SUM(_xlfn.NORM.DIST($S$3:$S$1003,$G10866,$Q10866,FALSE)*WindSpeedStep*$T$3:$T$1003)</f>
        <v>1997.4447164883525</v>
      </c>
      <c r="P10866" s="42">
        <f t="shared" si="508"/>
        <v>1.1623212034497385</v>
      </c>
      <c r="Q10866" s="42">
        <f t="shared" si="510"/>
        <v>0.75382381813080512</v>
      </c>
    </row>
    <row r="10867" spans="5:17" x14ac:dyDescent="0.2">
      <c r="E10867" s="15" t="s">
        <v>5592</v>
      </c>
      <c r="F10867" s="21">
        <v>11.766585268201846</v>
      </c>
      <c r="G10867" s="21">
        <v>11.705391559988509</v>
      </c>
      <c r="H10867" s="24">
        <v>6.4589681940590934E-2</v>
      </c>
      <c r="I10867" s="3">
        <f t="shared" si="509"/>
        <v>1968.6799999999826</v>
      </c>
      <c r="J10867" s="3">
        <f>INDEX(PowerArray,MIN(MaximumPowerIndex,ROUND(G10867*100,0)))</f>
        <v>1963.6399999999828</v>
      </c>
      <c r="K10867" s="3">
        <f>MIN(J10867-M10867+N10867,'Power Look Up'!$F$4)</f>
        <v>2000</v>
      </c>
      <c r="M10867" s="50">
        <f t="array" ref="M10867">_xlfn.SUM(_xlfn.NORM.DIST($S$3:$S$1003,$G10867,$P10867,FALSE)*WindSpeedStep*$T$3:$T$1003)</f>
        <v>1953.4881202208323</v>
      </c>
      <c r="N10867" s="50">
        <f t="array" ref="N10867">_xlfn.SUM(_xlfn.NORM.DIST($S$3:$S$1003,$G10867,$Q10867,FALSE)*WindSpeedStep*$T$3:$T$1003)</f>
        <v>2001.771446559379</v>
      </c>
      <c r="P10867" s="42">
        <f t="shared" si="508"/>
        <v>1.1705391559988509</v>
      </c>
      <c r="Q10867" s="42">
        <f t="shared" si="510"/>
        <v>0.75604751784973534</v>
      </c>
    </row>
    <row r="10868" spans="5:17" x14ac:dyDescent="0.2">
      <c r="E10868" s="15" t="s">
        <v>5593</v>
      </c>
      <c r="F10868" s="21">
        <v>11.948006492112141</v>
      </c>
      <c r="G10868" s="21">
        <v>11.865911706457686</v>
      </c>
      <c r="H10868" s="24">
        <v>5.6076300296817046E-2</v>
      </c>
      <c r="I10868" s="3">
        <f t="shared" si="509"/>
        <v>1983.7999999999824</v>
      </c>
      <c r="J10868" s="3">
        <f>INDEX(PowerArray,MIN(MaximumPowerIndex,ROUND(G10868*100,0)))</f>
        <v>1977.0799999999824</v>
      </c>
      <c r="K10868" s="3">
        <f>MIN(J10868-M10868+N10868,'Power Look Up'!$F$4)</f>
        <v>2000</v>
      </c>
      <c r="M10868" s="50">
        <f t="array" ref="M10868">_xlfn.SUM(_xlfn.NORM.DIST($S$3:$S$1003,$G10868,$P10868,FALSE)*WindSpeedStep*$T$3:$T$1003)</f>
        <v>1965.003601111654</v>
      </c>
      <c r="N10868" s="50">
        <f t="array" ref="N10868">_xlfn.SUM(_xlfn.NORM.DIST($S$3:$S$1003,$G10868,$Q10868,FALSE)*WindSpeedStep*$T$3:$T$1003)</f>
        <v>2014.5857399789625</v>
      </c>
      <c r="P10868" s="42">
        <f t="shared" si="508"/>
        <v>1.1865911706457686</v>
      </c>
      <c r="Q10868" s="42">
        <f t="shared" si="510"/>
        <v>0.66539642814683797</v>
      </c>
    </row>
    <row r="10869" spans="5:17" x14ac:dyDescent="0.2">
      <c r="E10869" s="15" t="s">
        <v>5594</v>
      </c>
      <c r="F10869" s="21">
        <v>12.358127416241485</v>
      </c>
      <c r="G10869" s="21">
        <v>12.3192394225633</v>
      </c>
      <c r="H10869" s="24">
        <v>3.8840835980471208E-2</v>
      </c>
      <c r="I10869" s="3">
        <f t="shared" si="509"/>
        <v>1991.9599999999975</v>
      </c>
      <c r="J10869" s="3">
        <f>INDEX(PowerArray,MIN(MaximumPowerIndex,ROUND(G10869*100,0)))</f>
        <v>1991.5199999999977</v>
      </c>
      <c r="K10869" s="3">
        <f>MIN(J10869-M10869+N10869,'Power Look Up'!$F$4)</f>
        <v>2000</v>
      </c>
      <c r="M10869" s="50">
        <f t="array" ref="M10869">_xlfn.SUM(_xlfn.NORM.DIST($S$3:$S$1003,$G10869,$P10869,FALSE)*WindSpeedStep*$T$3:$T$1003)</f>
        <v>1986.7779165450625</v>
      </c>
      <c r="N10869" s="50">
        <f t="array" ref="N10869">_xlfn.SUM(_xlfn.NORM.DIST($S$3:$S$1003,$G10869,$Q10869,FALSE)*WindSpeedStep*$T$3:$T$1003)</f>
        <v>2018.6726912276733</v>
      </c>
      <c r="P10869" s="42">
        <f t="shared" si="508"/>
        <v>1.23192394225633</v>
      </c>
      <c r="Q10869" s="42">
        <f t="shared" si="510"/>
        <v>0.47848955781593594</v>
      </c>
    </row>
    <row r="10870" spans="5:17" x14ac:dyDescent="0.2">
      <c r="E10870" s="15" t="s">
        <v>5595</v>
      </c>
      <c r="F10870" s="21">
        <v>12.235945597145212</v>
      </c>
      <c r="G10870" s="21">
        <v>12.169003634153704</v>
      </c>
      <c r="H10870" s="24">
        <v>5.4756699813729048E-2</v>
      </c>
      <c r="I10870" s="3">
        <f t="shared" si="509"/>
        <v>1990.6399999999976</v>
      </c>
      <c r="J10870" s="3">
        <f>INDEX(PowerArray,MIN(MaximumPowerIndex,ROUND(G10870*100,0)))</f>
        <v>1989.8699999999976</v>
      </c>
      <c r="K10870" s="3">
        <f>MIN(J10870-M10870+N10870,'Power Look Up'!$F$4)</f>
        <v>2000</v>
      </c>
      <c r="M10870" s="50">
        <f t="array" ref="M10870">_xlfn.SUM(_xlfn.NORM.DIST($S$3:$S$1003,$G10870,$P10870,FALSE)*WindSpeedStep*$T$3:$T$1003)</f>
        <v>1981.0649795247239</v>
      </c>
      <c r="N10870" s="50">
        <f t="array" ref="N10870">_xlfn.SUM(_xlfn.NORM.DIST($S$3:$S$1003,$G10870,$Q10870,FALSE)*WindSpeedStep*$T$3:$T$1003)</f>
        <v>2017.2940116976047</v>
      </c>
      <c r="P10870" s="42">
        <f t="shared" si="508"/>
        <v>1.2169003634153706</v>
      </c>
      <c r="Q10870" s="42">
        <f t="shared" si="510"/>
        <v>0.66633447902753218</v>
      </c>
    </row>
    <row r="10871" spans="5:17" x14ac:dyDescent="0.2">
      <c r="E10871" s="15" t="s">
        <v>5596</v>
      </c>
      <c r="F10871" s="21">
        <v>11.744240438824281</v>
      </c>
      <c r="G10871" s="21">
        <v>11.700818751219961</v>
      </c>
      <c r="H10871" s="24">
        <v>6.6415533985617725E-2</v>
      </c>
      <c r="I10871" s="3">
        <f t="shared" si="509"/>
        <v>1966.1599999999828</v>
      </c>
      <c r="J10871" s="3">
        <f>INDEX(PowerArray,MIN(MaximumPowerIndex,ROUND(G10871*100,0)))</f>
        <v>1962.7999999999827</v>
      </c>
      <c r="K10871" s="3">
        <f>MIN(J10871-M10871+N10871,'Power Look Up'!$F$4)</f>
        <v>2000</v>
      </c>
      <c r="M10871" s="50">
        <f t="array" ref="M10871">_xlfn.SUM(_xlfn.NORM.DIST($S$3:$S$1003,$G10871,$P10871,FALSE)*WindSpeedStep*$T$3:$T$1003)</f>
        <v>1953.1250009922881</v>
      </c>
      <c r="N10871" s="50">
        <f t="array" ref="N10871">_xlfn.SUM(_xlfn.NORM.DIST($S$3:$S$1003,$G10871,$Q10871,FALSE)*WindSpeedStep*$T$3:$T$1003)</f>
        <v>1999.4730553800262</v>
      </c>
      <c r="P10871" s="42">
        <f t="shared" si="508"/>
        <v>1.1700818751219961</v>
      </c>
      <c r="Q10871" s="42">
        <f t="shared" si="510"/>
        <v>0.77711612543120245</v>
      </c>
    </row>
    <row r="10872" spans="5:17" x14ac:dyDescent="0.2">
      <c r="E10872" s="15" t="s">
        <v>5597</v>
      </c>
      <c r="F10872" s="21">
        <v>12.071505866072414</v>
      </c>
      <c r="G10872" s="21">
        <v>11.982196634942538</v>
      </c>
      <c r="H10872" s="24">
        <v>4.7218632565305223E-2</v>
      </c>
      <c r="I10872" s="3">
        <f t="shared" si="509"/>
        <v>1988.7699999999977</v>
      </c>
      <c r="J10872" s="3">
        <f>INDEX(PowerArray,MIN(MaximumPowerIndex,ROUND(G10872*100,0)))</f>
        <v>1986.3199999999822</v>
      </c>
      <c r="K10872" s="3">
        <f>MIN(J10872-M10872+N10872,'Power Look Up'!$F$4)</f>
        <v>2000</v>
      </c>
      <c r="M10872" s="50">
        <f t="array" ref="M10872">_xlfn.SUM(_xlfn.NORM.DIST($S$3:$S$1003,$G10872,$P10872,FALSE)*WindSpeedStep*$T$3:$T$1003)</f>
        <v>1971.9686126567847</v>
      </c>
      <c r="N10872" s="50">
        <f t="array" ref="N10872">_xlfn.SUM(_xlfn.NORM.DIST($S$3:$S$1003,$G10872,$Q10872,FALSE)*WindSpeedStep*$T$3:$T$1003)</f>
        <v>2020.4186219741273</v>
      </c>
      <c r="P10872" s="42">
        <f t="shared" si="508"/>
        <v>1.1982196634942539</v>
      </c>
      <c r="Q10872" s="42">
        <f t="shared" si="510"/>
        <v>0.56578294023058839</v>
      </c>
    </row>
    <row r="10873" spans="5:17" x14ac:dyDescent="0.2">
      <c r="E10873" s="15" t="s">
        <v>5598</v>
      </c>
      <c r="F10873" s="21">
        <v>11.534740837058139</v>
      </c>
      <c r="G10873" s="21">
        <v>11.403897388703482</v>
      </c>
      <c r="H10873" s="24">
        <v>6.2420128043694414E-2</v>
      </c>
      <c r="I10873" s="3">
        <f t="shared" si="509"/>
        <v>1948.5199999999832</v>
      </c>
      <c r="J10873" s="3">
        <f>INDEX(PowerArray,MIN(MaximumPowerIndex,ROUND(G10873*100,0)))</f>
        <v>1937.5999999999833</v>
      </c>
      <c r="K10873" s="3">
        <f>MIN(J10873-M10873+N10873,'Power Look Up'!$F$4)</f>
        <v>1998.6664556821454</v>
      </c>
      <c r="M10873" s="50">
        <f t="array" ref="M10873">_xlfn.SUM(_xlfn.NORM.DIST($S$3:$S$1003,$G10873,$P10873,FALSE)*WindSpeedStep*$T$3:$T$1003)</f>
        <v>1924.8354155319721</v>
      </c>
      <c r="N10873" s="50">
        <f t="array" ref="N10873">_xlfn.SUM(_xlfn.NORM.DIST($S$3:$S$1003,$G10873,$Q10873,FALSE)*WindSpeedStep*$T$3:$T$1003)</f>
        <v>1985.9018712141342</v>
      </c>
      <c r="P10873" s="42">
        <f t="shared" si="508"/>
        <v>1.1403897388703483</v>
      </c>
      <c r="Q10873" s="42">
        <f t="shared" si="510"/>
        <v>0.71183273520002377</v>
      </c>
    </row>
    <row r="10874" spans="5:17" x14ac:dyDescent="0.2">
      <c r="E10874" s="15" t="s">
        <v>5599</v>
      </c>
      <c r="F10874" s="21">
        <v>11.475814773241652</v>
      </c>
      <c r="G10874" s="21">
        <v>11.43018389803759</v>
      </c>
      <c r="H10874" s="24">
        <v>8.8011180030112879E-2</v>
      </c>
      <c r="I10874" s="3">
        <f t="shared" si="509"/>
        <v>1944.3199999999831</v>
      </c>
      <c r="J10874" s="3">
        <f>INDEX(PowerArray,MIN(MaximumPowerIndex,ROUND(G10874*100,0)))</f>
        <v>1940.1199999999833</v>
      </c>
      <c r="K10874" s="3">
        <f>MIN(J10874-M10874+N10874,'Power Look Up'!$F$4)</f>
        <v>1960.3736222170673</v>
      </c>
      <c r="M10874" s="50">
        <f t="array" ref="M10874">_xlfn.SUM(_xlfn.NORM.DIST($S$3:$S$1003,$G10874,$P10874,FALSE)*WindSpeedStep*$T$3:$T$1003)</f>
        <v>1927.7405080694602</v>
      </c>
      <c r="N10874" s="50">
        <f t="array" ref="N10874">_xlfn.SUM(_xlfn.NORM.DIST($S$3:$S$1003,$G10874,$Q10874,FALSE)*WindSpeedStep*$T$3:$T$1003)</f>
        <v>1947.9941302865443</v>
      </c>
      <c r="P10874" s="42">
        <f t="shared" si="508"/>
        <v>1.1430183898037591</v>
      </c>
      <c r="Q10874" s="42">
        <f t="shared" si="510"/>
        <v>1.0059839728274838</v>
      </c>
    </row>
    <row r="10875" spans="5:17" x14ac:dyDescent="0.2">
      <c r="E10875" s="15" t="s">
        <v>5600</v>
      </c>
      <c r="F10875" s="21">
        <v>10.889845165439128</v>
      </c>
      <c r="G10875" s="21">
        <v>10.826784793279508</v>
      </c>
      <c r="H10875" s="24">
        <v>7.3462936143384588E-2</v>
      </c>
      <c r="I10875" s="3">
        <f t="shared" si="509"/>
        <v>1874.6299999999499</v>
      </c>
      <c r="J10875" s="3">
        <f>INDEX(PowerArray,MIN(MaximumPowerIndex,ROUND(G10875*100,0)))</f>
        <v>1858.6099999999501</v>
      </c>
      <c r="K10875" s="3">
        <f>MIN(J10875-M10875+N10875,'Power Look Up'!$F$4)</f>
        <v>1906.4807310686672</v>
      </c>
      <c r="M10875" s="50">
        <f t="array" ref="M10875">_xlfn.SUM(_xlfn.NORM.DIST($S$3:$S$1003,$G10875,$P10875,FALSE)*WindSpeedStep*$T$3:$T$1003)</f>
        <v>1837.6829167096716</v>
      </c>
      <c r="N10875" s="50">
        <f t="array" ref="N10875">_xlfn.SUM(_xlfn.NORM.DIST($S$3:$S$1003,$G10875,$Q10875,FALSE)*WindSpeedStep*$T$3:$T$1003)</f>
        <v>1885.5536477783887</v>
      </c>
      <c r="P10875" s="42">
        <f t="shared" si="508"/>
        <v>1.0826784793279509</v>
      </c>
      <c r="Q10875" s="42">
        <f t="shared" si="510"/>
        <v>0.79536739990685978</v>
      </c>
    </row>
    <row r="10876" spans="5:17" x14ac:dyDescent="0.2">
      <c r="E10876" s="15" t="s">
        <v>5601</v>
      </c>
      <c r="F10876" s="21">
        <v>10.402510712387647</v>
      </c>
      <c r="G10876" s="21">
        <v>10.386348231418904</v>
      </c>
      <c r="H10876" s="24">
        <v>0.14227334543742098</v>
      </c>
      <c r="I10876" s="3">
        <f t="shared" si="509"/>
        <v>1743.7999999999527</v>
      </c>
      <c r="J10876" s="3">
        <f>INDEX(PowerArray,MIN(MaximumPowerIndex,ROUND(G10876*100,0)))</f>
        <v>1741.1299999999528</v>
      </c>
      <c r="K10876" s="3">
        <f>MIN(J10876-M10876+N10876,'Power Look Up'!$F$4)</f>
        <v>1677.5138500316407</v>
      </c>
      <c r="M10876" s="50">
        <f t="array" ref="M10876">_xlfn.SUM(_xlfn.NORM.DIST($S$3:$S$1003,$G10876,$P10876,FALSE)*WindSpeedStep*$T$3:$T$1003)</f>
        <v>1737.1189102913145</v>
      </c>
      <c r="N10876" s="50">
        <f t="array" ref="N10876">_xlfn.SUM(_xlfn.NORM.DIST($S$3:$S$1003,$G10876,$Q10876,FALSE)*WindSpeedStep*$T$3:$T$1003)</f>
        <v>1673.5027603230023</v>
      </c>
      <c r="P10876" s="42">
        <f t="shared" si="508"/>
        <v>1.0386348231418905</v>
      </c>
      <c r="Q10876" s="42">
        <f t="shared" si="510"/>
        <v>1.4777005097620082</v>
      </c>
    </row>
    <row r="10877" spans="5:17" x14ac:dyDescent="0.2">
      <c r="E10877" s="15" t="s">
        <v>5602</v>
      </c>
      <c r="F10877" s="21">
        <v>11.892523596304315</v>
      </c>
      <c r="G10877" s="21">
        <v>11.765791002574563</v>
      </c>
      <c r="H10877" s="24">
        <v>0.10006286641884829</v>
      </c>
      <c r="I10877" s="3">
        <f t="shared" si="509"/>
        <v>1978.7599999999825</v>
      </c>
      <c r="J10877" s="3">
        <f>INDEX(PowerArray,MIN(MaximumPowerIndex,ROUND(G10877*100,0)))</f>
        <v>1968.6799999999826</v>
      </c>
      <c r="K10877" s="3">
        <f>MIN(J10877-M10877+N10877,'Power Look Up'!$F$4)</f>
        <v>1968.5861193477394</v>
      </c>
      <c r="M10877" s="50">
        <f t="array" ref="M10877">_xlfn.SUM(_xlfn.NORM.DIST($S$3:$S$1003,$G10877,$P10877,FALSE)*WindSpeedStep*$T$3:$T$1003)</f>
        <v>1958.0968270996595</v>
      </c>
      <c r="N10877" s="50">
        <f t="array" ref="N10877">_xlfn.SUM(_xlfn.NORM.DIST($S$3:$S$1003,$G10877,$Q10877,FALSE)*WindSpeedStep*$T$3:$T$1003)</f>
        <v>1958.0029464474164</v>
      </c>
      <c r="P10877" s="42">
        <f t="shared" si="508"/>
        <v>1.1765791002574564</v>
      </c>
      <c r="Q10877" s="42">
        <f t="shared" si="510"/>
        <v>1.1773187734027055</v>
      </c>
    </row>
    <row r="10878" spans="5:17" x14ac:dyDescent="0.2">
      <c r="E10878" s="15" t="s">
        <v>5603</v>
      </c>
      <c r="F10878" s="21">
        <v>8.3449975392786495</v>
      </c>
      <c r="G10878" s="21">
        <v>8.31532938292818</v>
      </c>
      <c r="H10878" s="24">
        <v>8.2684266442533225E-2</v>
      </c>
      <c r="I10878" s="3">
        <f t="shared" si="509"/>
        <v>1013.7799999999511</v>
      </c>
      <c r="J10878" s="3">
        <f>INDEX(PowerArray,MIN(MaximumPowerIndex,ROUND(G10878*100,0)))</f>
        <v>1006.4399999999512</v>
      </c>
      <c r="K10878" s="3">
        <f>MIN(J10878-M10878+N10878,'Power Look Up'!$F$4)</f>
        <v>998.45666205711916</v>
      </c>
      <c r="M10878" s="50">
        <f t="array" ref="M10878">_xlfn.SUM(_xlfn.NORM.DIST($S$3:$S$1003,$G10878,$P10878,FALSE)*WindSpeedStep*$T$3:$T$1003)</f>
        <v>1002.6391450077921</v>
      </c>
      <c r="N10878" s="50">
        <f t="array" ref="N10878">_xlfn.SUM(_xlfn.NORM.DIST($S$3:$S$1003,$G10878,$Q10878,FALSE)*WindSpeedStep*$T$3:$T$1003)</f>
        <v>994.65580706496007</v>
      </c>
      <c r="P10878" s="42">
        <f t="shared" si="508"/>
        <v>0.83153293829281805</v>
      </c>
      <c r="Q10878" s="42">
        <f t="shared" si="510"/>
        <v>0.687546910255459</v>
      </c>
    </row>
    <row r="10879" spans="5:17" x14ac:dyDescent="0.2">
      <c r="E10879" s="15" t="s">
        <v>5604</v>
      </c>
      <c r="F10879" s="21">
        <v>9.0304891607035405</v>
      </c>
      <c r="G10879" s="21">
        <v>9.0784350056936933</v>
      </c>
      <c r="H10879" s="24">
        <v>6.7548943268149225E-2</v>
      </c>
      <c r="I10879" s="3">
        <f t="shared" si="509"/>
        <v>1267.4299999999437</v>
      </c>
      <c r="J10879" s="3">
        <f>INDEX(PowerArray,MIN(MaximumPowerIndex,ROUND(G10879*100,0)))</f>
        <v>1286.4799999999432</v>
      </c>
      <c r="K10879" s="3">
        <f>MIN(J10879-M10879+N10879,'Power Look Up'!$F$4)</f>
        <v>1280.0291535926585</v>
      </c>
      <c r="M10879" s="50">
        <f t="array" ref="M10879">_xlfn.SUM(_xlfn.NORM.DIST($S$3:$S$1003,$G10879,$P10879,FALSE)*WindSpeedStep*$T$3:$T$1003)</f>
        <v>1290.0527065767324</v>
      </c>
      <c r="N10879" s="50">
        <f t="array" ref="N10879">_xlfn.SUM(_xlfn.NORM.DIST($S$3:$S$1003,$G10879,$Q10879,FALSE)*WindSpeedStep*$T$3:$T$1003)</f>
        <v>1283.6018601694477</v>
      </c>
      <c r="P10879" s="42">
        <f t="shared" si="508"/>
        <v>0.90784350056936935</v>
      </c>
      <c r="Q10879" s="42">
        <f t="shared" si="510"/>
        <v>0.6132386911631833</v>
      </c>
    </row>
    <row r="10880" spans="5:17" x14ac:dyDescent="0.2">
      <c r="E10880" s="15" t="s">
        <v>5605</v>
      </c>
      <c r="F10880" s="21">
        <v>9.9460860670013229</v>
      </c>
      <c r="G10880" s="21">
        <v>9.8776406012748783</v>
      </c>
      <c r="H10880" s="24">
        <v>5.4292713371100594E-2</v>
      </c>
      <c r="I10880" s="3">
        <f t="shared" si="509"/>
        <v>1617.9499999999362</v>
      </c>
      <c r="J10880" s="3">
        <f>INDEX(PowerArray,MIN(MaximumPowerIndex,ROUND(G10880*100,0)))</f>
        <v>1591.2799999999368</v>
      </c>
      <c r="K10880" s="3">
        <f>MIN(J10880-M10880+N10880,'Power Look Up'!$F$4)</f>
        <v>1624.2898745278842</v>
      </c>
      <c r="M10880" s="50">
        <f t="array" ref="M10880">_xlfn.SUM(_xlfn.NORM.DIST($S$3:$S$1003,$G10880,$P10880,FALSE)*WindSpeedStep*$T$3:$T$1003)</f>
        <v>1584.079803395123</v>
      </c>
      <c r="N10880" s="50">
        <f t="array" ref="N10880">_xlfn.SUM(_xlfn.NORM.DIST($S$3:$S$1003,$G10880,$Q10880,FALSE)*WindSpeedStep*$T$3:$T$1003)</f>
        <v>1617.0896779230704</v>
      </c>
      <c r="P10880" s="42">
        <f t="shared" si="508"/>
        <v>0.98776406012748785</v>
      </c>
      <c r="Q10880" s="42">
        <f t="shared" si="510"/>
        <v>0.53628390994776265</v>
      </c>
    </row>
    <row r="10881" spans="5:17" x14ac:dyDescent="0.2">
      <c r="E10881" s="15" t="s">
        <v>5606</v>
      </c>
      <c r="F10881" s="21">
        <v>9.619746679583562</v>
      </c>
      <c r="G10881" s="21">
        <v>9.6153150118113491</v>
      </c>
      <c r="H10881" s="24">
        <v>6.8608875262874527E-2</v>
      </c>
      <c r="I10881" s="3">
        <f t="shared" si="509"/>
        <v>1492.2199999999389</v>
      </c>
      <c r="J10881" s="3">
        <f>INDEX(PowerArray,MIN(MaximumPowerIndex,ROUND(G10881*100,0)))</f>
        <v>1492.2199999999389</v>
      </c>
      <c r="K10881" s="3">
        <f>MIN(J10881-M10881+N10881,'Power Look Up'!$F$4)</f>
        <v>1504.9195985643773</v>
      </c>
      <c r="M10881" s="50">
        <f t="array" ref="M10881">_xlfn.SUM(_xlfn.NORM.DIST($S$3:$S$1003,$G10881,$P10881,FALSE)*WindSpeedStep*$T$3:$T$1003)</f>
        <v>1492.5201939557478</v>
      </c>
      <c r="N10881" s="50">
        <f t="array" ref="N10881">_xlfn.SUM(_xlfn.NORM.DIST($S$3:$S$1003,$G10881,$Q10881,FALSE)*WindSpeedStep*$T$3:$T$1003)</f>
        <v>1505.2197925201863</v>
      </c>
      <c r="P10881" s="42">
        <f t="shared" si="508"/>
        <v>0.96153150118113495</v>
      </c>
      <c r="Q10881" s="42">
        <f t="shared" si="510"/>
        <v>0.65969594825860978</v>
      </c>
    </row>
    <row r="10882" spans="5:17" x14ac:dyDescent="0.2">
      <c r="E10882" s="15" t="s">
        <v>5607</v>
      </c>
      <c r="F10882" s="21">
        <v>9.8358177775435038</v>
      </c>
      <c r="G10882" s="21">
        <v>9.7520486956942811</v>
      </c>
      <c r="H10882" s="24">
        <v>6.4051613627732595E-2</v>
      </c>
      <c r="I10882" s="3">
        <f t="shared" si="509"/>
        <v>1576.039999999937</v>
      </c>
      <c r="J10882" s="3">
        <f>INDEX(PowerArray,MIN(MaximumPowerIndex,ROUND(G10882*100,0)))</f>
        <v>1541.7499999999377</v>
      </c>
      <c r="K10882" s="3">
        <f>MIN(J10882-M10882+N10882,'Power Look Up'!$F$4)</f>
        <v>1562.6223179166698</v>
      </c>
      <c r="M10882" s="50">
        <f t="array" ref="M10882">_xlfn.SUM(_xlfn.NORM.DIST($S$3:$S$1003,$G10882,$P10882,FALSE)*WindSpeedStep*$T$3:$T$1003)</f>
        <v>1541.1183277943489</v>
      </c>
      <c r="N10882" s="50">
        <f t="array" ref="N10882">_xlfn.SUM(_xlfn.NORM.DIST($S$3:$S$1003,$G10882,$Q10882,FALSE)*WindSpeedStep*$T$3:$T$1003)</f>
        <v>1561.990645711081</v>
      </c>
      <c r="P10882" s="42">
        <f t="shared" si="508"/>
        <v>0.9752048695694282</v>
      </c>
      <c r="Q10882" s="42">
        <f t="shared" si="510"/>
        <v>0.62463445513544369</v>
      </c>
    </row>
    <row r="10883" spans="5:17" x14ac:dyDescent="0.2">
      <c r="E10883" s="15" t="s">
        <v>5608</v>
      </c>
      <c r="F10883" s="21">
        <v>9.6133947528509083</v>
      </c>
      <c r="G10883" s="21">
        <v>9.5991803738101211</v>
      </c>
      <c r="H10883" s="24">
        <v>8.5297651982596909E-2</v>
      </c>
      <c r="I10883" s="3">
        <f t="shared" si="509"/>
        <v>1488.4099999999389</v>
      </c>
      <c r="J10883" s="3">
        <f>INDEX(PowerArray,MIN(MaximumPowerIndex,ROUND(G10883*100,0)))</f>
        <v>1484.599999999939</v>
      </c>
      <c r="K10883" s="3">
        <f>MIN(J10883-M10883+N10883,'Power Look Up'!$F$4)</f>
        <v>1491.1982219819156</v>
      </c>
      <c r="M10883" s="50">
        <f t="array" ref="M10883">_xlfn.SUM(_xlfn.NORM.DIST($S$3:$S$1003,$G10883,$P10883,FALSE)*WindSpeedStep*$T$3:$T$1003)</f>
        <v>1486.6753023434978</v>
      </c>
      <c r="N10883" s="50">
        <f t="array" ref="N10883">_xlfn.SUM(_xlfn.NORM.DIST($S$3:$S$1003,$G10883,$Q10883,FALSE)*WindSpeedStep*$T$3:$T$1003)</f>
        <v>1493.2735243254745</v>
      </c>
      <c r="P10883" s="42">
        <f t="shared" ref="P10883:P10946" si="511">ReferenceTurbulence*G10883</f>
        <v>0.95991803738101211</v>
      </c>
      <c r="Q10883" s="42">
        <f t="shared" si="510"/>
        <v>0.81878754684343025</v>
      </c>
    </row>
    <row r="10884" spans="5:17" x14ac:dyDescent="0.2">
      <c r="E10884" s="15" t="s">
        <v>5609</v>
      </c>
      <c r="F10884" s="21">
        <v>10.634350617076828</v>
      </c>
      <c r="G10884" s="21">
        <v>10.559729759409265</v>
      </c>
      <c r="H10884" s="24">
        <v>0.11096117125432511</v>
      </c>
      <c r="I10884" s="3">
        <f t="shared" ref="I10884:I10947" si="512">INDEX(PowerArray,MIN(MaximumPowerIndex,ROUND(F10884*100,0)))</f>
        <v>1805.2099999999514</v>
      </c>
      <c r="J10884" s="3">
        <f>INDEX(PowerArray,MIN(MaximumPowerIndex,ROUND(G10884*100,0)))</f>
        <v>1786.5199999999518</v>
      </c>
      <c r="K10884" s="3">
        <f>MIN(J10884-M10884+N10884,'Power Look Up'!$F$4)</f>
        <v>1768.2978842808848</v>
      </c>
      <c r="M10884" s="50">
        <f t="array" ref="M10884">_xlfn.SUM(_xlfn.NORM.DIST($S$3:$S$1003,$G10884,$P10884,FALSE)*WindSpeedStep*$T$3:$T$1003)</f>
        <v>1780.4020434330821</v>
      </c>
      <c r="N10884" s="50">
        <f t="array" ref="N10884">_xlfn.SUM(_xlfn.NORM.DIST($S$3:$S$1003,$G10884,$Q10884,FALSE)*WindSpeedStep*$T$3:$T$1003)</f>
        <v>1762.1799277140151</v>
      </c>
      <c r="P10884" s="42">
        <f t="shared" si="511"/>
        <v>1.0559729759409267</v>
      </c>
      <c r="Q10884" s="42">
        <f t="shared" si="510"/>
        <v>1.1717199822332047</v>
      </c>
    </row>
    <row r="10885" spans="5:17" x14ac:dyDescent="0.2">
      <c r="E10885" s="15" t="s">
        <v>5610</v>
      </c>
      <c r="F10885" s="21">
        <v>10.276352878519434</v>
      </c>
      <c r="G10885" s="21">
        <v>10.20861816064405</v>
      </c>
      <c r="H10885" s="24">
        <v>0.10606875930452106</v>
      </c>
      <c r="I10885" s="3">
        <f t="shared" si="512"/>
        <v>1711.7599999999534</v>
      </c>
      <c r="J10885" s="3">
        <f>INDEX(PowerArray,MIN(MaximumPowerIndex,ROUND(G10885*100,0)))</f>
        <v>1693.0699999999538</v>
      </c>
      <c r="K10885" s="3">
        <f>MIN(J10885-M10885+N10885,'Power Look Up'!$F$4)</f>
        <v>1684.9604684637081</v>
      </c>
      <c r="M10885" s="50">
        <f t="array" ref="M10885">_xlfn.SUM(_xlfn.NORM.DIST($S$3:$S$1003,$G10885,$P10885,FALSE)*WindSpeedStep*$T$3:$T$1003)</f>
        <v>1687.8730728862013</v>
      </c>
      <c r="N10885" s="50">
        <f t="array" ref="N10885">_xlfn.SUM(_xlfn.NORM.DIST($S$3:$S$1003,$G10885,$Q10885,FALSE)*WindSpeedStep*$T$3:$T$1003)</f>
        <v>1679.7635413499556</v>
      </c>
      <c r="P10885" s="42">
        <f t="shared" si="511"/>
        <v>1.0208618160644052</v>
      </c>
      <c r="Q10885" s="42">
        <f t="shared" si="510"/>
        <v>1.0828154625131163</v>
      </c>
    </row>
    <row r="10886" spans="5:17" x14ac:dyDescent="0.2">
      <c r="E10886" s="15" t="s">
        <v>5611</v>
      </c>
      <c r="F10886" s="21">
        <v>9.9436361813898184</v>
      </c>
      <c r="G10886" s="21">
        <v>9.9040958975822271</v>
      </c>
      <c r="H10886" s="24">
        <v>0.12470287301145863</v>
      </c>
      <c r="I10886" s="3">
        <f t="shared" si="512"/>
        <v>1614.1399999999362</v>
      </c>
      <c r="J10886" s="3">
        <f>INDEX(PowerArray,MIN(MaximumPowerIndex,ROUND(G10886*100,0)))</f>
        <v>1598.8999999999364</v>
      </c>
      <c r="K10886" s="3">
        <f>MIN(J10886-M10886+N10886,'Power Look Up'!$F$4)</f>
        <v>1574.6122837895518</v>
      </c>
      <c r="M10886" s="50">
        <f t="array" ref="M10886">_xlfn.SUM(_xlfn.NORM.DIST($S$3:$S$1003,$G10886,$P10886,FALSE)*WindSpeedStep*$T$3:$T$1003)</f>
        <v>1592.9004068126062</v>
      </c>
      <c r="N10886" s="50">
        <f t="array" ref="N10886">_xlfn.SUM(_xlfn.NORM.DIST($S$3:$S$1003,$G10886,$Q10886,FALSE)*WindSpeedStep*$T$3:$T$1003)</f>
        <v>1568.6126906022216</v>
      </c>
      <c r="P10886" s="42">
        <f t="shared" si="511"/>
        <v>0.9904095897582228</v>
      </c>
      <c r="Q10886" s="42">
        <f t="shared" si="510"/>
        <v>1.2350692130095049</v>
      </c>
    </row>
    <row r="10887" spans="5:17" x14ac:dyDescent="0.2">
      <c r="E10887" s="15" t="s">
        <v>5612</v>
      </c>
      <c r="F10887" s="21">
        <v>9.2019326596898026</v>
      </c>
      <c r="G10887" s="21">
        <v>9.2064827384917258</v>
      </c>
      <c r="H10887" s="24">
        <v>0.19235089686688348</v>
      </c>
      <c r="I10887" s="3">
        <f t="shared" si="512"/>
        <v>1332.1999999999423</v>
      </c>
      <c r="J10887" s="3">
        <f>INDEX(PowerArray,MIN(MaximumPowerIndex,ROUND(G10887*100,0)))</f>
        <v>1336.009999999942</v>
      </c>
      <c r="K10887" s="3">
        <f>MIN(J10887-M10887+N10887,'Power Look Up'!$F$4)</f>
        <v>1311.4305755421676</v>
      </c>
      <c r="M10887" s="50">
        <f t="array" ref="M10887">_xlfn.SUM(_xlfn.NORM.DIST($S$3:$S$1003,$G10887,$P10887,FALSE)*WindSpeedStep*$T$3:$T$1003)</f>
        <v>1339.3334381450779</v>
      </c>
      <c r="N10887" s="50">
        <f t="array" ref="N10887">_xlfn.SUM(_xlfn.NORM.DIST($S$3:$S$1003,$G10887,$Q10887,FALSE)*WindSpeedStep*$T$3:$T$1003)</f>
        <v>1314.7540136873035</v>
      </c>
      <c r="P10887" s="42">
        <f t="shared" si="511"/>
        <v>0.92064827384917258</v>
      </c>
      <c r="Q10887" s="42">
        <f t="shared" si="510"/>
        <v>1.7708752117383648</v>
      </c>
    </row>
    <row r="10888" spans="5:17" x14ac:dyDescent="0.2">
      <c r="E10888" s="15" t="s">
        <v>5613</v>
      </c>
      <c r="F10888" s="21">
        <v>8.6214368186388946</v>
      </c>
      <c r="G10888" s="21">
        <v>8.5701717502578489</v>
      </c>
      <c r="H10888" s="24">
        <v>7.7713264516595507E-2</v>
      </c>
      <c r="I10888" s="3">
        <f t="shared" si="512"/>
        <v>1116.5399999999488</v>
      </c>
      <c r="J10888" s="3">
        <f>INDEX(PowerArray,MIN(MaximumPowerIndex,ROUND(G10888*100,0)))</f>
        <v>1098.1899999999494</v>
      </c>
      <c r="K10888" s="3">
        <f>MIN(J10888-M10888+N10888,'Power Look Up'!$F$4)</f>
        <v>1088.5850928997063</v>
      </c>
      <c r="M10888" s="50">
        <f t="array" ref="M10888">_xlfn.SUM(_xlfn.NORM.DIST($S$3:$S$1003,$G10888,$P10888,FALSE)*WindSpeedStep*$T$3:$T$1003)</f>
        <v>1095.9724827120251</v>
      </c>
      <c r="N10888" s="50">
        <f t="array" ref="N10888">_xlfn.SUM(_xlfn.NORM.DIST($S$3:$S$1003,$G10888,$Q10888,FALSE)*WindSpeedStep*$T$3:$T$1003)</f>
        <v>1086.3675756117821</v>
      </c>
      <c r="P10888" s="42">
        <f t="shared" si="511"/>
        <v>0.85701717502578489</v>
      </c>
      <c r="Q10888" s="42">
        <f t="shared" si="510"/>
        <v>0.66601602418044248</v>
      </c>
    </row>
    <row r="10889" spans="5:17" x14ac:dyDescent="0.2">
      <c r="E10889" s="15" t="s">
        <v>5614</v>
      </c>
      <c r="F10889" s="21">
        <v>6.9326759955486015</v>
      </c>
      <c r="G10889" s="21">
        <v>6.9609858232502564</v>
      </c>
      <c r="H10889" s="24">
        <v>0.12116533363730761</v>
      </c>
      <c r="I10889" s="3">
        <f t="shared" si="512"/>
        <v>572.17999999997664</v>
      </c>
      <c r="J10889" s="3">
        <f>INDEX(PowerArray,MIN(MaximumPowerIndex,ROUND(G10889*100,0)))</f>
        <v>578.9599999999765</v>
      </c>
      <c r="K10889" s="3">
        <f>MIN(J10889-M10889+N10889,'Power Look Up'!$F$4)</f>
        <v>586.83762080485099</v>
      </c>
      <c r="M10889" s="50">
        <f t="array" ref="M10889">_xlfn.SUM(_xlfn.NORM.DIST($S$3:$S$1003,$G10889,$P10889,FALSE)*WindSpeedStep*$T$3:$T$1003)</f>
        <v>584.17435967671236</v>
      </c>
      <c r="N10889" s="50">
        <f t="array" ref="N10889">_xlfn.SUM(_xlfn.NORM.DIST($S$3:$S$1003,$G10889,$Q10889,FALSE)*WindSpeedStep*$T$3:$T$1003)</f>
        <v>592.05198048158684</v>
      </c>
      <c r="P10889" s="42">
        <f t="shared" si="511"/>
        <v>0.69609858232502564</v>
      </c>
      <c r="Q10889" s="42">
        <f t="shared" si="510"/>
        <v>0.84343016971868567</v>
      </c>
    </row>
    <row r="10890" spans="5:17" x14ac:dyDescent="0.2">
      <c r="E10890" s="15" t="s">
        <v>5615</v>
      </c>
      <c r="F10890" s="21">
        <v>6.321689511945551</v>
      </c>
      <c r="G10890" s="21">
        <v>6.3496296559427385</v>
      </c>
      <c r="H10890" s="24">
        <v>9.3329480811281215E-2</v>
      </c>
      <c r="I10890" s="3">
        <f t="shared" si="512"/>
        <v>434.31999999997959</v>
      </c>
      <c r="J10890" s="3">
        <f>INDEX(PowerArray,MIN(MaximumPowerIndex,ROUND(G10890*100,0)))</f>
        <v>441.09999999997945</v>
      </c>
      <c r="K10890" s="3">
        <f>MIN(J10890-M10890+N10890,'Power Look Up'!$F$4)</f>
        <v>439.4506323715612</v>
      </c>
      <c r="M10890" s="50">
        <f t="array" ref="M10890">_xlfn.SUM(_xlfn.NORM.DIST($S$3:$S$1003,$G10890,$P10890,FALSE)*WindSpeedStep*$T$3:$T$1003)</f>
        <v>439.06539128462219</v>
      </c>
      <c r="N10890" s="50">
        <f t="array" ref="N10890">_xlfn.SUM(_xlfn.NORM.DIST($S$3:$S$1003,$G10890,$Q10890,FALSE)*WindSpeedStep*$T$3:$T$1003)</f>
        <v>437.41602365620395</v>
      </c>
      <c r="P10890" s="42">
        <f t="shared" si="511"/>
        <v>0.6349629655942739</v>
      </c>
      <c r="Q10890" s="42">
        <f t="shared" si="510"/>
        <v>0.59260763913304992</v>
      </c>
    </row>
    <row r="10891" spans="5:17" x14ac:dyDescent="0.2">
      <c r="E10891" s="15" t="s">
        <v>5616</v>
      </c>
      <c r="F10891" s="21">
        <v>8.2357957298087054</v>
      </c>
      <c r="G10891" s="21">
        <v>8.2082212177469156</v>
      </c>
      <c r="H10891" s="24">
        <v>0.10077957579689492</v>
      </c>
      <c r="I10891" s="3">
        <f t="shared" si="512"/>
        <v>977.07999999995184</v>
      </c>
      <c r="J10891" s="3">
        <f>INDEX(PowerArray,MIN(MaximumPowerIndex,ROUND(G10891*100,0)))</f>
        <v>966.06999999995207</v>
      </c>
      <c r="K10891" s="3">
        <f>MIN(J10891-M10891+N10891,'Power Look Up'!$F$4)</f>
        <v>966.44710857653092</v>
      </c>
      <c r="M10891" s="50">
        <f t="array" ref="M10891">_xlfn.SUM(_xlfn.NORM.DIST($S$3:$S$1003,$G10891,$P10891,FALSE)*WindSpeedStep*$T$3:$T$1003)</f>
        <v>964.62508091629161</v>
      </c>
      <c r="N10891" s="50">
        <f t="array" ref="N10891">_xlfn.SUM(_xlfn.NORM.DIST($S$3:$S$1003,$G10891,$Q10891,FALSE)*WindSpeedStep*$T$3:$T$1003)</f>
        <v>965.00218949287046</v>
      </c>
      <c r="P10891" s="42">
        <f t="shared" si="511"/>
        <v>0.8208221217746916</v>
      </c>
      <c r="Q10891" s="42">
        <f t="shared" si="510"/>
        <v>0.82722105237160637</v>
      </c>
    </row>
    <row r="10892" spans="5:17" x14ac:dyDescent="0.2">
      <c r="E10892" s="15" t="s">
        <v>5617</v>
      </c>
      <c r="F10892" s="21">
        <v>8.3966237665839056</v>
      </c>
      <c r="G10892" s="21">
        <v>8.3301847668328488</v>
      </c>
      <c r="H10892" s="24">
        <v>4.28743754641829E-2</v>
      </c>
      <c r="I10892" s="3">
        <f t="shared" si="512"/>
        <v>1035.7999999999506</v>
      </c>
      <c r="J10892" s="3">
        <f>INDEX(PowerArray,MIN(MaximumPowerIndex,ROUND(G10892*100,0)))</f>
        <v>1010.1099999999511</v>
      </c>
      <c r="K10892" s="3">
        <f>MIN(J10892-M10892+N10892,'Power Look Up'!$F$4)</f>
        <v>988.48324790335994</v>
      </c>
      <c r="M10892" s="50">
        <f t="array" ref="M10892">_xlfn.SUM(_xlfn.NORM.DIST($S$3:$S$1003,$G10892,$P10892,FALSE)*WindSpeedStep*$T$3:$T$1003)</f>
        <v>1007.9718707789837</v>
      </c>
      <c r="N10892" s="50">
        <f t="array" ref="N10892">_xlfn.SUM(_xlfn.NORM.DIST($S$3:$S$1003,$G10892,$Q10892,FALSE)*WindSpeedStep*$T$3:$T$1003)</f>
        <v>986.34511868239247</v>
      </c>
      <c r="P10892" s="42">
        <f t="shared" si="511"/>
        <v>0.83301847668328488</v>
      </c>
      <c r="Q10892" s="42">
        <f t="shared" si="510"/>
        <v>0.35715146937920844</v>
      </c>
    </row>
    <row r="10893" spans="5:17" x14ac:dyDescent="0.2">
      <c r="E10893" s="15" t="s">
        <v>5618</v>
      </c>
      <c r="F10893" s="21">
        <v>8.0664388762709738</v>
      </c>
      <c r="G10893" s="21">
        <v>8.0512603402817593</v>
      </c>
      <c r="H10893" s="24">
        <v>5.7026403727322726E-2</v>
      </c>
      <c r="I10893" s="3">
        <f t="shared" si="512"/>
        <v>914.68999999995322</v>
      </c>
      <c r="J10893" s="3">
        <f>INDEX(PowerArray,MIN(MaximumPowerIndex,ROUND(G10893*100,0)))</f>
        <v>907.3499999999533</v>
      </c>
      <c r="K10893" s="3">
        <f>MIN(J10893-M10893+N10893,'Power Look Up'!$F$4)</f>
        <v>890.65805639119594</v>
      </c>
      <c r="M10893" s="50">
        <f t="array" ref="M10893">_xlfn.SUM(_xlfn.NORM.DIST($S$3:$S$1003,$G10893,$P10893,FALSE)*WindSpeedStep*$T$3:$T$1003)</f>
        <v>910.36631151726942</v>
      </c>
      <c r="N10893" s="50">
        <f t="array" ref="N10893">_xlfn.SUM(_xlfn.NORM.DIST($S$3:$S$1003,$G10893,$Q10893,FALSE)*WindSpeedStep*$T$3:$T$1003)</f>
        <v>893.67436790851207</v>
      </c>
      <c r="P10893" s="42">
        <f t="shared" si="511"/>
        <v>0.80512603402817595</v>
      </c>
      <c r="Q10893" s="42">
        <f t="shared" si="510"/>
        <v>0.45913442267868937</v>
      </c>
    </row>
    <row r="10894" spans="5:17" x14ac:dyDescent="0.2">
      <c r="E10894" s="15" t="s">
        <v>5619</v>
      </c>
      <c r="F10894" s="21">
        <v>8.1800398103742751</v>
      </c>
      <c r="G10894" s="21">
        <v>8.0925305398725165</v>
      </c>
      <c r="H10894" s="24">
        <v>3.9119614013878312E-2</v>
      </c>
      <c r="I10894" s="3">
        <f t="shared" si="512"/>
        <v>955.05999999995231</v>
      </c>
      <c r="J10894" s="3">
        <f>INDEX(PowerArray,MIN(MaximumPowerIndex,ROUND(G10894*100,0)))</f>
        <v>922.02999999995302</v>
      </c>
      <c r="K10894" s="3">
        <f>MIN(J10894-M10894+N10894,'Power Look Up'!$F$4)</f>
        <v>900.57026800743222</v>
      </c>
      <c r="M10894" s="50">
        <f t="array" ref="M10894">_xlfn.SUM(_xlfn.NORM.DIST($S$3:$S$1003,$G10894,$P10894,FALSE)*WindSpeedStep*$T$3:$T$1003)</f>
        <v>924.46074276974593</v>
      </c>
      <c r="N10894" s="50">
        <f t="array" ref="N10894">_xlfn.SUM(_xlfn.NORM.DIST($S$3:$S$1003,$G10894,$Q10894,FALSE)*WindSpeedStep*$T$3:$T$1003)</f>
        <v>903.00101077722513</v>
      </c>
      <c r="P10894" s="42">
        <f t="shared" si="511"/>
        <v>0.80925305398725167</v>
      </c>
      <c r="Q10894" s="42">
        <f t="shared" si="510"/>
        <v>0.31657667111533511</v>
      </c>
    </row>
    <row r="10895" spans="5:17" x14ac:dyDescent="0.2">
      <c r="E10895" s="15" t="s">
        <v>5620</v>
      </c>
      <c r="F10895" s="21">
        <v>8.356498623010415</v>
      </c>
      <c r="G10895" s="21">
        <v>8.3165270599238355</v>
      </c>
      <c r="H10895" s="24">
        <v>0.10770061010023556</v>
      </c>
      <c r="I10895" s="3">
        <f t="shared" si="512"/>
        <v>1021.1199999999509</v>
      </c>
      <c r="J10895" s="3">
        <f>INDEX(PowerArray,MIN(MaximumPowerIndex,ROUND(G10895*100,0)))</f>
        <v>1006.4399999999512</v>
      </c>
      <c r="K10895" s="3">
        <f>MIN(J10895-M10895+N10895,'Power Look Up'!$F$4)</f>
        <v>1010.1425417052523</v>
      </c>
      <c r="M10895" s="50">
        <f t="array" ref="M10895">_xlfn.SUM(_xlfn.NORM.DIST($S$3:$S$1003,$G10895,$P10895,FALSE)*WindSpeedStep*$T$3:$T$1003)</f>
        <v>1003.0685499292402</v>
      </c>
      <c r="N10895" s="50">
        <f t="array" ref="N10895">_xlfn.SUM(_xlfn.NORM.DIST($S$3:$S$1003,$G10895,$Q10895,FALSE)*WindSpeedStep*$T$3:$T$1003)</f>
        <v>1006.7710916345413</v>
      </c>
      <c r="P10895" s="42">
        <f t="shared" si="511"/>
        <v>0.83165270599238361</v>
      </c>
      <c r="Q10895" s="42">
        <f t="shared" si="510"/>
        <v>0.89569503826891539</v>
      </c>
    </row>
    <row r="10896" spans="5:17" x14ac:dyDescent="0.2">
      <c r="E10896" s="15" t="s">
        <v>5621</v>
      </c>
      <c r="F10896" s="21">
        <v>9.552319718374104</v>
      </c>
      <c r="G10896" s="21">
        <v>9.5518595866936238</v>
      </c>
      <c r="H10896" s="24">
        <v>4.8155842095106968E-2</v>
      </c>
      <c r="I10896" s="3">
        <f t="shared" si="512"/>
        <v>1465.5499999999392</v>
      </c>
      <c r="J10896" s="3">
        <f>INDEX(PowerArray,MIN(MaximumPowerIndex,ROUND(G10896*100,0)))</f>
        <v>1465.5499999999392</v>
      </c>
      <c r="K10896" s="3">
        <f>MIN(J10896-M10896+N10896,'Power Look Up'!$F$4)</f>
        <v>1478.5089898246631</v>
      </c>
      <c r="M10896" s="50">
        <f t="array" ref="M10896">_xlfn.SUM(_xlfn.NORM.DIST($S$3:$S$1003,$G10896,$P10896,FALSE)*WindSpeedStep*$T$3:$T$1003)</f>
        <v>1469.4127170756833</v>
      </c>
      <c r="N10896" s="50">
        <f t="array" ref="N10896">_xlfn.SUM(_xlfn.NORM.DIST($S$3:$S$1003,$G10896,$Q10896,FALSE)*WindSpeedStep*$T$3:$T$1003)</f>
        <v>1482.3717069004072</v>
      </c>
      <c r="P10896" s="42">
        <f t="shared" si="511"/>
        <v>0.9551859586693624</v>
      </c>
      <c r="Q10896" s="42">
        <f t="shared" si="510"/>
        <v>0.45997784197145186</v>
      </c>
    </row>
    <row r="10897" spans="5:17" x14ac:dyDescent="0.2">
      <c r="E10897" s="15" t="s">
        <v>5622</v>
      </c>
      <c r="F10897" s="21">
        <v>8.783590944643608</v>
      </c>
      <c r="G10897" s="21">
        <v>8.7484243610531998</v>
      </c>
      <c r="H10897" s="24">
        <v>5.9201299705003381E-2</v>
      </c>
      <c r="I10897" s="3">
        <f t="shared" si="512"/>
        <v>1175.2599999999477</v>
      </c>
      <c r="J10897" s="3">
        <f>INDEX(PowerArray,MIN(MaximumPowerIndex,ROUND(G10897*100,0)))</f>
        <v>1164.2499999999477</v>
      </c>
      <c r="K10897" s="3">
        <f>MIN(J10897-M10897+N10897,'Power Look Up'!$F$4)</f>
        <v>1148.568343962472</v>
      </c>
      <c r="M10897" s="50">
        <f t="array" ref="M10897">_xlfn.SUM(_xlfn.NORM.DIST($S$3:$S$1003,$G10897,$P10897,FALSE)*WindSpeedStep*$T$3:$T$1003)</f>
        <v>1163.2266384770287</v>
      </c>
      <c r="N10897" s="50">
        <f t="array" ref="N10897">_xlfn.SUM(_xlfn.NORM.DIST($S$3:$S$1003,$G10897,$Q10897,FALSE)*WindSpeedStep*$T$3:$T$1003)</f>
        <v>1147.544982439553</v>
      </c>
      <c r="P10897" s="42">
        <f t="shared" si="511"/>
        <v>0.87484243610531998</v>
      </c>
      <c r="Q10897" s="42">
        <f t="shared" si="510"/>
        <v>0.51791809254526322</v>
      </c>
    </row>
    <row r="10898" spans="5:17" x14ac:dyDescent="0.2">
      <c r="E10898" s="15" t="s">
        <v>5623</v>
      </c>
      <c r="F10898" s="21">
        <v>7.8057932782246695</v>
      </c>
      <c r="G10898" s="21">
        <v>7.8698541546720486</v>
      </c>
      <c r="H10898" s="24">
        <v>7.9428185951269686E-2</v>
      </c>
      <c r="I10898" s="3">
        <f t="shared" si="512"/>
        <v>831.80999999996322</v>
      </c>
      <c r="J10898" s="3">
        <f>INDEX(PowerArray,MIN(MaximumPowerIndex,ROUND(G10898*100,0)))</f>
        <v>849.86999999996283</v>
      </c>
      <c r="K10898" s="3">
        <f>MIN(J10898-M10898+N10898,'Power Look Up'!$F$4)</f>
        <v>841.2580161928837</v>
      </c>
      <c r="M10898" s="50">
        <f t="array" ref="M10898">_xlfn.SUM(_xlfn.NORM.DIST($S$3:$S$1003,$G10898,$P10898,FALSE)*WindSpeedStep*$T$3:$T$1003)</f>
        <v>849.91036181024333</v>
      </c>
      <c r="N10898" s="50">
        <f t="array" ref="N10898">_xlfn.SUM(_xlfn.NORM.DIST($S$3:$S$1003,$G10898,$Q10898,FALSE)*WindSpeedStep*$T$3:$T$1003)</f>
        <v>841.2983780031642</v>
      </c>
      <c r="P10898" s="42">
        <f t="shared" si="511"/>
        <v>0.78698541546720491</v>
      </c>
      <c r="Q10898" s="42">
        <f t="shared" si="510"/>
        <v>0.62508823920666379</v>
      </c>
    </row>
    <row r="10899" spans="5:17" x14ac:dyDescent="0.2">
      <c r="E10899" s="15" t="s">
        <v>5624</v>
      </c>
      <c r="F10899" s="21">
        <v>7.4089986902554612</v>
      </c>
      <c r="G10899" s="21">
        <v>7.4556673451513387</v>
      </c>
      <c r="H10899" s="24">
        <v>6.7485502549435611E-2</v>
      </c>
      <c r="I10899" s="3">
        <f t="shared" si="512"/>
        <v>711.40999999996586</v>
      </c>
      <c r="J10899" s="3">
        <f>INDEX(PowerArray,MIN(MaximumPowerIndex,ROUND(G10899*100,0)))</f>
        <v>726.45999999996548</v>
      </c>
      <c r="K10899" s="3">
        <f>MIN(J10899-M10899+N10899,'Power Look Up'!$F$4)</f>
        <v>715.44443703016145</v>
      </c>
      <c r="M10899" s="50">
        <f t="array" ref="M10899">_xlfn.SUM(_xlfn.NORM.DIST($S$3:$S$1003,$G10899,$P10899,FALSE)*WindSpeedStep*$T$3:$T$1003)</f>
        <v>721.18003403146486</v>
      </c>
      <c r="N10899" s="50">
        <f t="array" ref="N10899">_xlfn.SUM(_xlfn.NORM.DIST($S$3:$S$1003,$G10899,$Q10899,FALSE)*WindSpeedStep*$T$3:$T$1003)</f>
        <v>710.16447106166083</v>
      </c>
      <c r="P10899" s="42">
        <f t="shared" si="511"/>
        <v>0.74556673451513389</v>
      </c>
      <c r="Q10899" s="42">
        <f t="shared" si="510"/>
        <v>0.50314945762895447</v>
      </c>
    </row>
    <row r="10900" spans="5:17" x14ac:dyDescent="0.2">
      <c r="E10900" s="15" t="s">
        <v>5625</v>
      </c>
      <c r="F10900" s="21">
        <v>7.9550014173171295</v>
      </c>
      <c r="G10900" s="21">
        <v>7.9118700018847692</v>
      </c>
      <c r="H10900" s="24">
        <v>4.0226265617426107E-2</v>
      </c>
      <c r="I10900" s="3">
        <f t="shared" si="512"/>
        <v>876.95999999996229</v>
      </c>
      <c r="J10900" s="3">
        <f>INDEX(PowerArray,MIN(MaximumPowerIndex,ROUND(G10900*100,0)))</f>
        <v>861.90999999996257</v>
      </c>
      <c r="K10900" s="3">
        <f>MIN(J10900-M10900+N10900,'Power Look Up'!$F$4)</f>
        <v>841.88649647226532</v>
      </c>
      <c r="M10900" s="50">
        <f t="array" ref="M10900">_xlfn.SUM(_xlfn.NORM.DIST($S$3:$S$1003,$G10900,$P10900,FALSE)*WindSpeedStep*$T$3:$T$1003)</f>
        <v>863.69341979526632</v>
      </c>
      <c r="N10900" s="50">
        <f t="array" ref="N10900">_xlfn.SUM(_xlfn.NORM.DIST($S$3:$S$1003,$G10900,$Q10900,FALSE)*WindSpeedStep*$T$3:$T$1003)</f>
        <v>843.66991626756908</v>
      </c>
      <c r="P10900" s="42">
        <f t="shared" si="511"/>
        <v>0.79118700018847699</v>
      </c>
      <c r="Q10900" s="42">
        <f t="shared" si="510"/>
        <v>0.31826498422636235</v>
      </c>
    </row>
    <row r="10901" spans="5:17" x14ac:dyDescent="0.2">
      <c r="E10901" s="15" t="s">
        <v>5626</v>
      </c>
      <c r="F10901" s="21">
        <v>7.8001229118136077</v>
      </c>
      <c r="G10901" s="21">
        <v>7.882789892790262</v>
      </c>
      <c r="H10901" s="24">
        <v>5.5127336435781965E-2</v>
      </c>
      <c r="I10901" s="3">
        <f t="shared" si="512"/>
        <v>828.79999999996335</v>
      </c>
      <c r="J10901" s="3">
        <f>INDEX(PowerArray,MIN(MaximumPowerIndex,ROUND(G10901*100,0)))</f>
        <v>852.87999999996282</v>
      </c>
      <c r="K10901" s="3">
        <f>MIN(J10901-M10901+N10901,'Power Look Up'!$F$4)</f>
        <v>836.60686956178915</v>
      </c>
      <c r="M10901" s="50">
        <f t="array" ref="M10901">_xlfn.SUM(_xlfn.NORM.DIST($S$3:$S$1003,$G10901,$P10901,FALSE)*WindSpeedStep*$T$3:$T$1003)</f>
        <v>854.13967988639729</v>
      </c>
      <c r="N10901" s="50">
        <f t="array" ref="N10901">_xlfn.SUM(_xlfn.NORM.DIST($S$3:$S$1003,$G10901,$Q10901,FALSE)*WindSpeedStep*$T$3:$T$1003)</f>
        <v>837.86654944822362</v>
      </c>
      <c r="P10901" s="42">
        <f t="shared" si="511"/>
        <v>0.78827898927902629</v>
      </c>
      <c r="Q10901" s="42">
        <f t="shared" si="510"/>
        <v>0.4345572104724304</v>
      </c>
    </row>
    <row r="10902" spans="5:17" x14ac:dyDescent="0.2">
      <c r="E10902" s="15" t="s">
        <v>5627</v>
      </c>
      <c r="F10902" s="21">
        <v>7.6429367259958454</v>
      </c>
      <c r="G10902" s="21">
        <v>7.5956360405335994</v>
      </c>
      <c r="H10902" s="24">
        <v>7.5887060274521398E-2</v>
      </c>
      <c r="I10902" s="3">
        <f t="shared" si="512"/>
        <v>780.6399999999644</v>
      </c>
      <c r="J10902" s="3">
        <f>INDEX(PowerArray,MIN(MaximumPowerIndex,ROUND(G10902*100,0)))</f>
        <v>768.59999999996467</v>
      </c>
      <c r="K10902" s="3">
        <f>MIN(J10902-M10902+N10902,'Power Look Up'!$F$4)</f>
        <v>759.58358052351582</v>
      </c>
      <c r="M10902" s="50">
        <f t="array" ref="M10902">_xlfn.SUM(_xlfn.NORM.DIST($S$3:$S$1003,$G10902,$P10902,FALSE)*WindSpeedStep*$T$3:$T$1003)</f>
        <v>763.23415314281181</v>
      </c>
      <c r="N10902" s="50">
        <f t="array" ref="N10902">_xlfn.SUM(_xlfn.NORM.DIST($S$3:$S$1003,$G10902,$Q10902,FALSE)*WindSpeedStep*$T$3:$T$1003)</f>
        <v>754.21773366636296</v>
      </c>
      <c r="P10902" s="42">
        <f t="shared" si="511"/>
        <v>0.75956360405335999</v>
      </c>
      <c r="Q10902" s="42">
        <f t="shared" si="510"/>
        <v>0.57641049003130029</v>
      </c>
    </row>
    <row r="10903" spans="5:17" x14ac:dyDescent="0.2">
      <c r="E10903" s="15" t="s">
        <v>5628</v>
      </c>
      <c r="F10903" s="21">
        <v>7.5684814667424511</v>
      </c>
      <c r="G10903" s="21">
        <v>7.5392758109007874</v>
      </c>
      <c r="H10903" s="24">
        <v>7.3991064450743715E-2</v>
      </c>
      <c r="I10903" s="3">
        <f t="shared" si="512"/>
        <v>759.56999999996481</v>
      </c>
      <c r="J10903" s="3">
        <f>INDEX(PowerArray,MIN(MaximumPowerIndex,ROUND(G10903*100,0)))</f>
        <v>750.53999999996495</v>
      </c>
      <c r="K10903" s="3">
        <f>MIN(J10903-M10903+N10903,'Power Look Up'!$F$4)</f>
        <v>741.10749174818545</v>
      </c>
      <c r="M10903" s="50">
        <f t="array" ref="M10903">_xlfn.SUM(_xlfn.NORM.DIST($S$3:$S$1003,$G10903,$P10903,FALSE)*WindSpeedStep*$T$3:$T$1003)</f>
        <v>746.12357731646421</v>
      </c>
      <c r="N10903" s="50">
        <f t="array" ref="N10903">_xlfn.SUM(_xlfn.NORM.DIST($S$3:$S$1003,$G10903,$Q10903,FALSE)*WindSpeedStep*$T$3:$T$1003)</f>
        <v>736.69106906468471</v>
      </c>
      <c r="P10903" s="42">
        <f t="shared" si="511"/>
        <v>0.75392758109007874</v>
      </c>
      <c r="Q10903" s="42">
        <f t="shared" si="510"/>
        <v>0.55783904243629323</v>
      </c>
    </row>
    <row r="10904" spans="5:17" x14ac:dyDescent="0.2">
      <c r="E10904" s="15" t="s">
        <v>5629</v>
      </c>
      <c r="F10904" s="21">
        <v>8.1475235655660327</v>
      </c>
      <c r="G10904" s="21">
        <v>8.1326684049935611</v>
      </c>
      <c r="H10904" s="24">
        <v>8.7143043439687692E-2</v>
      </c>
      <c r="I10904" s="3">
        <f t="shared" si="512"/>
        <v>944.04999999995255</v>
      </c>
      <c r="J10904" s="3">
        <f>INDEX(PowerArray,MIN(MaximumPowerIndex,ROUND(G10904*100,0)))</f>
        <v>936.70999999995274</v>
      </c>
      <c r="K10904" s="3">
        <f>MIN(J10904-M10904+N10904,'Power Look Up'!$F$4)</f>
        <v>930.75720632372906</v>
      </c>
      <c r="M10904" s="50">
        <f t="array" ref="M10904">_xlfn.SUM(_xlfn.NORM.DIST($S$3:$S$1003,$G10904,$P10904,FALSE)*WindSpeedStep*$T$3:$T$1003)</f>
        <v>938.28716502592147</v>
      </c>
      <c r="N10904" s="50">
        <f t="array" ref="N10904">_xlfn.SUM(_xlfn.NORM.DIST($S$3:$S$1003,$G10904,$Q10904,FALSE)*WindSpeedStep*$T$3:$T$1003)</f>
        <v>932.33437134969779</v>
      </c>
      <c r="P10904" s="42">
        <f t="shared" si="511"/>
        <v>0.81326684049935616</v>
      </c>
      <c r="Q10904" s="42">
        <f t="shared" si="510"/>
        <v>0.70870547609692947</v>
      </c>
    </row>
    <row r="10905" spans="5:17" x14ac:dyDescent="0.2">
      <c r="E10905" s="15" t="s">
        <v>5630</v>
      </c>
      <c r="F10905" s="21">
        <v>8.7669220461998911</v>
      </c>
      <c r="G10905" s="21">
        <v>8.689455599758352</v>
      </c>
      <c r="H10905" s="24">
        <v>5.8173210313996637E-2</v>
      </c>
      <c r="I10905" s="3">
        <f t="shared" si="512"/>
        <v>1171.5899999999476</v>
      </c>
      <c r="J10905" s="3">
        <f>INDEX(PowerArray,MIN(MaximumPowerIndex,ROUND(G10905*100,0)))</f>
        <v>1142.2299999999484</v>
      </c>
      <c r="K10905" s="3">
        <f>MIN(J10905-M10905+N10905,'Power Look Up'!$F$4)</f>
        <v>1125.5549681323866</v>
      </c>
      <c r="M10905" s="50">
        <f t="array" ref="M10905">_xlfn.SUM(_xlfn.NORM.DIST($S$3:$S$1003,$G10905,$P10905,FALSE)*WindSpeedStep*$T$3:$T$1003)</f>
        <v>1140.8333267529908</v>
      </c>
      <c r="N10905" s="50">
        <f t="array" ref="N10905">_xlfn.SUM(_xlfn.NORM.DIST($S$3:$S$1003,$G10905,$Q10905,FALSE)*WindSpeedStep*$T$3:$T$1003)</f>
        <v>1124.1582948854291</v>
      </c>
      <c r="P10905" s="42">
        <f t="shared" si="511"/>
        <v>0.86894555997583522</v>
      </c>
      <c r="Q10905" s="42">
        <f t="shared" si="510"/>
        <v>0.50549352811887838</v>
      </c>
    </row>
    <row r="10906" spans="5:17" x14ac:dyDescent="0.2">
      <c r="E10906" s="15" t="s">
        <v>5631</v>
      </c>
      <c r="F10906" s="21">
        <v>9.073288113870678</v>
      </c>
      <c r="G10906" s="21">
        <v>9.0033685920725581</v>
      </c>
      <c r="H10906" s="24">
        <v>8.0455948366063831E-2</v>
      </c>
      <c r="I10906" s="3">
        <f t="shared" si="512"/>
        <v>1282.6699999999432</v>
      </c>
      <c r="J10906" s="3">
        <f>INDEX(PowerArray,MIN(MaximumPowerIndex,ROUND(G10906*100,0)))</f>
        <v>1255.9999999999459</v>
      </c>
      <c r="K10906" s="3">
        <f>MIN(J10906-M10906+N10906,'Power Look Up'!$F$4)</f>
        <v>1251.5458096572202</v>
      </c>
      <c r="M10906" s="50">
        <f t="array" ref="M10906">_xlfn.SUM(_xlfn.NORM.DIST($S$3:$S$1003,$G10906,$P10906,FALSE)*WindSpeedStep*$T$3:$T$1003)</f>
        <v>1261.0967590803198</v>
      </c>
      <c r="N10906" s="50">
        <f t="array" ref="N10906">_xlfn.SUM(_xlfn.NORM.DIST($S$3:$S$1003,$G10906,$Q10906,FALSE)*WindSpeedStep*$T$3:$T$1003)</f>
        <v>1256.642568737594</v>
      </c>
      <c r="P10906" s="42">
        <f t="shared" si="511"/>
        <v>0.90033685920725581</v>
      </c>
      <c r="Q10906" s="42">
        <f t="shared" si="510"/>
        <v>0.72437455856443056</v>
      </c>
    </row>
    <row r="10907" spans="5:17" x14ac:dyDescent="0.2">
      <c r="E10907" s="15" t="s">
        <v>5632</v>
      </c>
      <c r="F10907" s="21">
        <v>9.8819801039285693</v>
      </c>
      <c r="G10907" s="21">
        <v>9.8527396319786309</v>
      </c>
      <c r="H10907" s="24">
        <v>4.7561318182896564E-2</v>
      </c>
      <c r="I10907" s="3">
        <f t="shared" si="512"/>
        <v>1591.2799999999368</v>
      </c>
      <c r="J10907" s="3">
        <f>INDEX(PowerArray,MIN(MaximumPowerIndex,ROUND(G10907*100,0)))</f>
        <v>1579.8499999999369</v>
      </c>
      <c r="K10907" s="3">
        <f>MIN(J10907-M10907+N10907,'Power Look Up'!$F$4)</f>
        <v>1614.3701685955773</v>
      </c>
      <c r="M10907" s="50">
        <f t="array" ref="M10907">_xlfn.SUM(_xlfn.NORM.DIST($S$3:$S$1003,$G10907,$P10907,FALSE)*WindSpeedStep*$T$3:$T$1003)</f>
        <v>1575.7020741709791</v>
      </c>
      <c r="N10907" s="50">
        <f t="array" ref="N10907">_xlfn.SUM(_xlfn.NORM.DIST($S$3:$S$1003,$G10907,$Q10907,FALSE)*WindSpeedStep*$T$3:$T$1003)</f>
        <v>1610.2222427666195</v>
      </c>
      <c r="P10907" s="42">
        <f t="shared" si="511"/>
        <v>0.98527396319786309</v>
      </c>
      <c r="Q10907" s="42">
        <f t="shared" si="510"/>
        <v>0.46860928460977086</v>
      </c>
    </row>
    <row r="10908" spans="5:17" x14ac:dyDescent="0.2">
      <c r="E10908" s="15" t="s">
        <v>5633</v>
      </c>
      <c r="F10908" s="21">
        <v>10.475929163485391</v>
      </c>
      <c r="G10908" s="21">
        <v>10.435163660633581</v>
      </c>
      <c r="H10908" s="24">
        <v>4.2001047652522494E-2</v>
      </c>
      <c r="I10908" s="3">
        <f t="shared" si="512"/>
        <v>1765.1599999999521</v>
      </c>
      <c r="J10908" s="3">
        <f>INDEX(PowerArray,MIN(MaximumPowerIndex,ROUND(G10908*100,0)))</f>
        <v>1754.4799999999525</v>
      </c>
      <c r="K10908" s="3">
        <f>MIN(J10908-M10908+N10908,'Power Look Up'!$F$4)</f>
        <v>1836.064337382096</v>
      </c>
      <c r="M10908" s="50">
        <f t="array" ref="M10908">_xlfn.SUM(_xlfn.NORM.DIST($S$3:$S$1003,$G10908,$P10908,FALSE)*WindSpeedStep*$T$3:$T$1003)</f>
        <v>1749.7879026838289</v>
      </c>
      <c r="N10908" s="50">
        <f t="array" ref="N10908">_xlfn.SUM(_xlfn.NORM.DIST($S$3:$S$1003,$G10908,$Q10908,FALSE)*WindSpeedStep*$T$3:$T$1003)</f>
        <v>1831.3722400659724</v>
      </c>
      <c r="P10908" s="42">
        <f t="shared" si="511"/>
        <v>1.0435163660633582</v>
      </c>
      <c r="Q10908" s="42">
        <f t="shared" si="510"/>
        <v>0.43828780617214208</v>
      </c>
    </row>
    <row r="10909" spans="5:17" x14ac:dyDescent="0.2">
      <c r="E10909" s="15" t="s">
        <v>5634</v>
      </c>
      <c r="F10909" s="21">
        <v>10.365686263148259</v>
      </c>
      <c r="G10909" s="21">
        <v>10.324023339551864</v>
      </c>
      <c r="H10909" s="24">
        <v>6.2706894989756568E-2</v>
      </c>
      <c r="I10909" s="3">
        <f t="shared" si="512"/>
        <v>1735.7899999999529</v>
      </c>
      <c r="J10909" s="3">
        <f>INDEX(PowerArray,MIN(MaximumPowerIndex,ROUND(G10909*100,0)))</f>
        <v>1722.4399999999532</v>
      </c>
      <c r="K10909" s="3">
        <f>MIN(J10909-M10909+N10909,'Power Look Up'!$F$4)</f>
        <v>1774.192903083595</v>
      </c>
      <c r="M10909" s="50">
        <f t="array" ref="M10909">_xlfn.SUM(_xlfn.NORM.DIST($S$3:$S$1003,$G10909,$P10909,FALSE)*WindSpeedStep*$T$3:$T$1003)</f>
        <v>1720.4014546012756</v>
      </c>
      <c r="N10909" s="50">
        <f t="array" ref="N10909">_xlfn.SUM(_xlfn.NORM.DIST($S$3:$S$1003,$G10909,$Q10909,FALSE)*WindSpeedStep*$T$3:$T$1003)</f>
        <v>1772.1543576849174</v>
      </c>
      <c r="P10909" s="42">
        <f t="shared" si="511"/>
        <v>1.0324023339551864</v>
      </c>
      <c r="Q10909" s="42">
        <f t="shared" si="510"/>
        <v>0.6473874474250747</v>
      </c>
    </row>
    <row r="10910" spans="5:17" x14ac:dyDescent="0.2">
      <c r="E10910" s="15" t="s">
        <v>5635</v>
      </c>
      <c r="F10910" s="21">
        <v>10.305900173664011</v>
      </c>
      <c r="G10910" s="21">
        <v>10.293656936478568</v>
      </c>
      <c r="H10910" s="24">
        <v>4.9486215799301889E-2</v>
      </c>
      <c r="I10910" s="3">
        <f t="shared" si="512"/>
        <v>1719.7699999999531</v>
      </c>
      <c r="J10910" s="3">
        <f>INDEX(PowerArray,MIN(MaximumPowerIndex,ROUND(G10910*100,0)))</f>
        <v>1714.4299999999532</v>
      </c>
      <c r="K10910" s="3">
        <f>MIN(J10910-M10910+N10910,'Power Look Up'!$F$4)</f>
        <v>1779.245211578248</v>
      </c>
      <c r="M10910" s="50">
        <f t="array" ref="M10910">_xlfn.SUM(_xlfn.NORM.DIST($S$3:$S$1003,$G10910,$P10910,FALSE)*WindSpeedStep*$T$3:$T$1003)</f>
        <v>1712.0384302229006</v>
      </c>
      <c r="N10910" s="50">
        <f t="array" ref="N10910">_xlfn.SUM(_xlfn.NORM.DIST($S$3:$S$1003,$G10910,$Q10910,FALSE)*WindSpeedStep*$T$3:$T$1003)</f>
        <v>1776.8536418011954</v>
      </c>
      <c r="P10910" s="42">
        <f t="shared" si="511"/>
        <v>1.0293656936478568</v>
      </c>
      <c r="Q10910" s="42">
        <f t="shared" si="510"/>
        <v>0.50939412852255916</v>
      </c>
    </row>
    <row r="10911" spans="5:17" x14ac:dyDescent="0.2">
      <c r="E10911" s="15" t="s">
        <v>5636</v>
      </c>
      <c r="F10911" s="21">
        <v>10.191078860598347</v>
      </c>
      <c r="G10911" s="21">
        <v>10.14970783390501</v>
      </c>
      <c r="H10911" s="24">
        <v>7.555627922545495E-2</v>
      </c>
      <c r="I10911" s="3">
        <f t="shared" si="512"/>
        <v>1687.7299999999539</v>
      </c>
      <c r="J10911" s="3">
        <f>INDEX(PowerArray,MIN(MaximumPowerIndex,ROUND(G10911*100,0)))</f>
        <v>1677.049999999954</v>
      </c>
      <c r="K10911" s="3">
        <f>MIN(J10911-M10911+N10911,'Power Look Up'!$F$4)</f>
        <v>1706.5035334020358</v>
      </c>
      <c r="M10911" s="50">
        <f t="array" ref="M10911">_xlfn.SUM(_xlfn.NORM.DIST($S$3:$S$1003,$G10911,$P10911,FALSE)*WindSpeedStep*$T$3:$T$1003)</f>
        <v>1670.5030232920619</v>
      </c>
      <c r="N10911" s="50">
        <f t="array" ref="N10911">_xlfn.SUM(_xlfn.NORM.DIST($S$3:$S$1003,$G10911,$Q10911,FALSE)*WindSpeedStep*$T$3:$T$1003)</f>
        <v>1699.9565566941437</v>
      </c>
      <c r="P10911" s="42">
        <f t="shared" si="511"/>
        <v>1.0149707833905011</v>
      </c>
      <c r="Q10911" s="42">
        <f t="shared" ref="Q10911:Q10974" si="513">G10911*H10911</f>
        <v>0.76687415915531454</v>
      </c>
    </row>
    <row r="10912" spans="5:17" x14ac:dyDescent="0.2">
      <c r="E10912" s="15" t="s">
        <v>5637</v>
      </c>
      <c r="F10912" s="21">
        <v>10.070357838667043</v>
      </c>
      <c r="G10912" s="21">
        <v>9.9945439570900358</v>
      </c>
      <c r="H10912" s="24">
        <v>7.5469016312591827E-2</v>
      </c>
      <c r="I10912" s="3">
        <f t="shared" si="512"/>
        <v>1655.6899999999546</v>
      </c>
      <c r="J10912" s="3">
        <f>INDEX(PowerArray,MIN(MaximumPowerIndex,ROUND(G10912*100,0)))</f>
        <v>1633.1899999999357</v>
      </c>
      <c r="K10912" s="3">
        <f>MIN(J10912-M10912+N10912,'Power Look Up'!$F$4)</f>
        <v>1657.3619443885855</v>
      </c>
      <c r="M10912" s="50">
        <f t="array" ref="M10912">_xlfn.SUM(_xlfn.NORM.DIST($S$3:$S$1003,$G10912,$P10912,FALSE)*WindSpeedStep*$T$3:$T$1003)</f>
        <v>1622.4062349182752</v>
      </c>
      <c r="N10912" s="50">
        <f t="array" ref="N10912">_xlfn.SUM(_xlfn.NORM.DIST($S$3:$S$1003,$G10912,$Q10912,FALSE)*WindSpeedStep*$T$3:$T$1003)</f>
        <v>1646.578179306925</v>
      </c>
      <c r="P10912" s="42">
        <f t="shared" si="511"/>
        <v>0.99945439570900363</v>
      </c>
      <c r="Q10912" s="42">
        <f t="shared" si="513"/>
        <v>0.75427840093454401</v>
      </c>
    </row>
    <row r="10913" spans="5:17" x14ac:dyDescent="0.2">
      <c r="E10913" s="15" t="s">
        <v>5638</v>
      </c>
      <c r="F10913" s="21">
        <v>10.676161900115876</v>
      </c>
      <c r="G10913" s="21">
        <v>10.633380493235567</v>
      </c>
      <c r="H10913" s="24">
        <v>7.5869962218464357E-2</v>
      </c>
      <c r="I10913" s="3">
        <f t="shared" si="512"/>
        <v>1818.5599999999511</v>
      </c>
      <c r="J10913" s="3">
        <f>INDEX(PowerArray,MIN(MaximumPowerIndex,ROUND(G10913*100,0)))</f>
        <v>1805.2099999999514</v>
      </c>
      <c r="K10913" s="3">
        <f>MIN(J10913-M10913+N10913,'Power Look Up'!$F$4)</f>
        <v>1846.5657042312789</v>
      </c>
      <c r="M10913" s="50">
        <f t="array" ref="M10913">_xlfn.SUM(_xlfn.NORM.DIST($S$3:$S$1003,$G10913,$P10913,FALSE)*WindSpeedStep*$T$3:$T$1003)</f>
        <v>1797.3354954191052</v>
      </c>
      <c r="N10913" s="50">
        <f t="array" ref="N10913">_xlfn.SUM(_xlfn.NORM.DIST($S$3:$S$1003,$G10913,$Q10913,FALSE)*WindSpeedStep*$T$3:$T$1003)</f>
        <v>1838.6911996504327</v>
      </c>
      <c r="P10913" s="42">
        <f t="shared" si="511"/>
        <v>1.0633380493235567</v>
      </c>
      <c r="Q10913" s="42">
        <f t="shared" si="513"/>
        <v>0.80675417627633839</v>
      </c>
    </row>
    <row r="10914" spans="5:17" x14ac:dyDescent="0.2">
      <c r="E10914" s="15" t="s">
        <v>5639</v>
      </c>
      <c r="F10914" s="21">
        <v>10.294230424275513</v>
      </c>
      <c r="G10914" s="21">
        <v>10.301265791765829</v>
      </c>
      <c r="H10914" s="24">
        <v>8.8399031544317108E-2</v>
      </c>
      <c r="I10914" s="3">
        <f t="shared" si="512"/>
        <v>1714.4299999999532</v>
      </c>
      <c r="J10914" s="3">
        <f>INDEX(PowerArray,MIN(MaximumPowerIndex,ROUND(G10914*100,0)))</f>
        <v>1717.0999999999533</v>
      </c>
      <c r="K10914" s="3">
        <f>MIN(J10914-M10914+N10914,'Power Look Up'!$F$4)</f>
        <v>1733.6113407730031</v>
      </c>
      <c r="M10914" s="50">
        <f t="array" ref="M10914">_xlfn.SUM(_xlfn.NORM.DIST($S$3:$S$1003,$G10914,$P10914,FALSE)*WindSpeedStep*$T$3:$T$1003)</f>
        <v>1714.14722904972</v>
      </c>
      <c r="N10914" s="50">
        <f t="array" ref="N10914">_xlfn.SUM(_xlfn.NORM.DIST($S$3:$S$1003,$G10914,$Q10914,FALSE)*WindSpeedStep*$T$3:$T$1003)</f>
        <v>1730.6585698227698</v>
      </c>
      <c r="P10914" s="42">
        <f t="shared" si="511"/>
        <v>1.030126579176583</v>
      </c>
      <c r="Q10914" s="42">
        <f t="shared" si="513"/>
        <v>0.91062191967270223</v>
      </c>
    </row>
    <row r="10915" spans="5:17" x14ac:dyDescent="0.2">
      <c r="E10915" s="15" t="s">
        <v>5640</v>
      </c>
      <c r="F10915" s="21">
        <v>10.329754997197265</v>
      </c>
      <c r="G10915" s="21">
        <v>10.309280041296923</v>
      </c>
      <c r="H10915" s="24">
        <v>5.9052707461649291E-2</v>
      </c>
      <c r="I10915" s="3">
        <f t="shared" si="512"/>
        <v>1725.1099999999531</v>
      </c>
      <c r="J10915" s="3">
        <f>INDEX(PowerArray,MIN(MaximumPowerIndex,ROUND(G10915*100,0)))</f>
        <v>1719.7699999999531</v>
      </c>
      <c r="K10915" s="3">
        <f>MIN(J10915-M10915+N10915,'Power Look Up'!$F$4)</f>
        <v>1775.2197591085792</v>
      </c>
      <c r="M10915" s="50">
        <f t="array" ref="M10915">_xlfn.SUM(_xlfn.NORM.DIST($S$3:$S$1003,$G10915,$P10915,FALSE)*WindSpeedStep*$T$3:$T$1003)</f>
        <v>1716.3587875956703</v>
      </c>
      <c r="N10915" s="50">
        <f t="array" ref="N10915">_xlfn.SUM(_xlfn.NORM.DIST($S$3:$S$1003,$G10915,$Q10915,FALSE)*WindSpeedStep*$T$3:$T$1003)</f>
        <v>1771.8085467042963</v>
      </c>
      <c r="P10915" s="42">
        <f t="shared" si="511"/>
        <v>1.0309280041296922</v>
      </c>
      <c r="Q10915" s="42">
        <f t="shared" si="513"/>
        <v>0.60879089841892686</v>
      </c>
    </row>
    <row r="10916" spans="5:17" x14ac:dyDescent="0.2">
      <c r="E10916" s="15" t="s">
        <v>5641</v>
      </c>
      <c r="F10916" s="21">
        <v>10.361677492680165</v>
      </c>
      <c r="G10916" s="21">
        <v>10.270568328103245</v>
      </c>
      <c r="H10916" s="24">
        <v>6.466134469764287E-2</v>
      </c>
      <c r="I10916" s="3">
        <f t="shared" si="512"/>
        <v>1733.1199999999528</v>
      </c>
      <c r="J10916" s="3">
        <f>INDEX(PowerArray,MIN(MaximumPowerIndex,ROUND(G10916*100,0)))</f>
        <v>1709.0899999999533</v>
      </c>
      <c r="K10916" s="3">
        <f>MIN(J10916-M10916+N10916,'Power Look Up'!$F$4)</f>
        <v>1756.0149093048606</v>
      </c>
      <c r="M10916" s="50">
        <f t="array" ref="M10916">_xlfn.SUM(_xlfn.NORM.DIST($S$3:$S$1003,$G10916,$P10916,FALSE)*WindSpeedStep*$T$3:$T$1003)</f>
        <v>1705.585320551621</v>
      </c>
      <c r="N10916" s="50">
        <f t="array" ref="N10916">_xlfn.SUM(_xlfn.NORM.DIST($S$3:$S$1003,$G10916,$Q10916,FALSE)*WindSpeedStep*$T$3:$T$1003)</f>
        <v>1752.5102298565282</v>
      </c>
      <c r="P10916" s="42">
        <f t="shared" si="511"/>
        <v>1.0270568328103244</v>
      </c>
      <c r="Q10916" s="42">
        <f t="shared" si="513"/>
        <v>0.66410875890417753</v>
      </c>
    </row>
    <row r="10917" spans="5:17" x14ac:dyDescent="0.2">
      <c r="E10917" s="15" t="s">
        <v>5642</v>
      </c>
      <c r="F10917" s="21">
        <v>10.295009642554309</v>
      </c>
      <c r="G10917" s="21">
        <v>10.232016478601073</v>
      </c>
      <c r="H10917" s="24">
        <v>5.1481253384091152E-2</v>
      </c>
      <c r="I10917" s="3">
        <f t="shared" si="512"/>
        <v>1717.0999999999533</v>
      </c>
      <c r="J10917" s="3">
        <f>INDEX(PowerArray,MIN(MaximumPowerIndex,ROUND(G10917*100,0)))</f>
        <v>1698.4099999999537</v>
      </c>
      <c r="K10917" s="3">
        <f>MIN(J10917-M10917+N10917,'Power Look Up'!$F$4)</f>
        <v>1757.2788757050409</v>
      </c>
      <c r="M10917" s="50">
        <f t="array" ref="M10917">_xlfn.SUM(_xlfn.NORM.DIST($S$3:$S$1003,$G10917,$P10917,FALSE)*WindSpeedStep*$T$3:$T$1003)</f>
        <v>1694.6304602568721</v>
      </c>
      <c r="N10917" s="50">
        <f t="array" ref="N10917">_xlfn.SUM(_xlfn.NORM.DIST($S$3:$S$1003,$G10917,$Q10917,FALSE)*WindSpeedStep*$T$3:$T$1003)</f>
        <v>1753.4993359619593</v>
      </c>
      <c r="P10917" s="42">
        <f t="shared" si="511"/>
        <v>1.0232016478601074</v>
      </c>
      <c r="Q10917" s="42">
        <f t="shared" si="513"/>
        <v>0.52675703296505794</v>
      </c>
    </row>
    <row r="10918" spans="5:17" x14ac:dyDescent="0.2">
      <c r="E10918" s="15" t="s">
        <v>5643</v>
      </c>
      <c r="F10918" s="21">
        <v>10.181942849953341</v>
      </c>
      <c r="G10918" s="21">
        <v>10.148109660803014</v>
      </c>
      <c r="H10918" s="24">
        <v>7.0713419885606546E-2</v>
      </c>
      <c r="I10918" s="3">
        <f t="shared" si="512"/>
        <v>1685.059999999954</v>
      </c>
      <c r="J10918" s="3">
        <f>INDEX(PowerArray,MIN(MaximumPowerIndex,ROUND(G10918*100,0)))</f>
        <v>1677.049999999954</v>
      </c>
      <c r="K10918" s="3">
        <f>MIN(J10918-M10918+N10918,'Power Look Up'!$F$4)</f>
        <v>1711.7982991557815</v>
      </c>
      <c r="M10918" s="50">
        <f t="array" ref="M10918">_xlfn.SUM(_xlfn.NORM.DIST($S$3:$S$1003,$G10918,$P10918,FALSE)*WindSpeedStep*$T$3:$T$1003)</f>
        <v>1670.0247686656505</v>
      </c>
      <c r="N10918" s="50">
        <f t="array" ref="N10918">_xlfn.SUM(_xlfn.NORM.DIST($S$3:$S$1003,$G10918,$Q10918,FALSE)*WindSpeedStep*$T$3:$T$1003)</f>
        <v>1704.773067821478</v>
      </c>
      <c r="P10918" s="42">
        <f t="shared" si="511"/>
        <v>1.0148109660803015</v>
      </c>
      <c r="Q10918" s="42">
        <f t="shared" si="513"/>
        <v>0.7176075394895437</v>
      </c>
    </row>
    <row r="10919" spans="5:17" x14ac:dyDescent="0.2">
      <c r="E10919" s="15" t="s">
        <v>5644</v>
      </c>
      <c r="F10919" s="21">
        <v>10.630942597890344</v>
      </c>
      <c r="G10919" s="21">
        <v>10.584890636827705</v>
      </c>
      <c r="H10919" s="24">
        <v>7.8073980021744177E-2</v>
      </c>
      <c r="I10919" s="3">
        <f t="shared" si="512"/>
        <v>1805.2099999999514</v>
      </c>
      <c r="J10919" s="3">
        <f>INDEX(PowerArray,MIN(MaximumPowerIndex,ROUND(G10919*100,0)))</f>
        <v>1791.8599999999517</v>
      </c>
      <c r="K10919" s="3">
        <f>MIN(J10919-M10919+N10919,'Power Look Up'!$F$4)</f>
        <v>1828.7356446943963</v>
      </c>
      <c r="M10919" s="50">
        <f t="array" ref="M10919">_xlfn.SUM(_xlfn.NORM.DIST($S$3:$S$1003,$G10919,$P10919,FALSE)*WindSpeedStep*$T$3:$T$1003)</f>
        <v>1786.2846721077126</v>
      </c>
      <c r="N10919" s="50">
        <f t="array" ref="N10919">_xlfn.SUM(_xlfn.NORM.DIST($S$3:$S$1003,$G10919,$Q10919,FALSE)*WindSpeedStep*$T$3:$T$1003)</f>
        <v>1823.1603168021572</v>
      </c>
      <c r="P10919" s="42">
        <f t="shared" si="511"/>
        <v>1.0584890636827706</v>
      </c>
      <c r="Q10919" s="42">
        <f t="shared" si="513"/>
        <v>0.82640454011203324</v>
      </c>
    </row>
    <row r="10920" spans="5:17" x14ac:dyDescent="0.2">
      <c r="E10920" s="15" t="s">
        <v>5645</v>
      </c>
      <c r="F10920" s="21">
        <v>11.143298901058756</v>
      </c>
      <c r="G10920" s="21">
        <v>11.055882432875165</v>
      </c>
      <c r="H10920" s="24">
        <v>4.1280414721379693E-2</v>
      </c>
      <c r="I10920" s="3">
        <f t="shared" si="512"/>
        <v>1915.7599999999838</v>
      </c>
      <c r="J10920" s="3">
        <f>INDEX(PowerArray,MIN(MaximumPowerIndex,ROUND(G10920*100,0)))</f>
        <v>1909.0399999999838</v>
      </c>
      <c r="K10920" s="3">
        <f>MIN(J10920-M10920+N10920,'Power Look Up'!$F$4)</f>
        <v>2000</v>
      </c>
      <c r="M10920" s="50">
        <f t="array" ref="M10920">_xlfn.SUM(_xlfn.NORM.DIST($S$3:$S$1003,$G10920,$P10920,FALSE)*WindSpeedStep*$T$3:$T$1003)</f>
        <v>1877.9616727866876</v>
      </c>
      <c r="N10920" s="50">
        <f t="array" ref="N10920">_xlfn.SUM(_xlfn.NORM.DIST($S$3:$S$1003,$G10920,$Q10920,FALSE)*WindSpeedStep*$T$3:$T$1003)</f>
        <v>1981.0194856152261</v>
      </c>
      <c r="P10920" s="42">
        <f t="shared" si="511"/>
        <v>1.1055882432875166</v>
      </c>
      <c r="Q10920" s="42">
        <f t="shared" si="513"/>
        <v>0.45639141193990312</v>
      </c>
    </row>
    <row r="10921" spans="5:17" x14ac:dyDescent="0.2">
      <c r="E10921" s="15" t="s">
        <v>5646</v>
      </c>
      <c r="F10921" s="21">
        <v>10.827043567155796</v>
      </c>
      <c r="G10921" s="21">
        <v>10.78622070299436</v>
      </c>
      <c r="H10921" s="24">
        <v>4.5257045190658658E-2</v>
      </c>
      <c r="I10921" s="3">
        <f t="shared" si="512"/>
        <v>1858.6099999999501</v>
      </c>
      <c r="J10921" s="3">
        <f>INDEX(PowerArray,MIN(MaximumPowerIndex,ROUND(G10921*100,0)))</f>
        <v>1847.9299999999505</v>
      </c>
      <c r="K10921" s="3">
        <f>MIN(J10921-M10921+N10921,'Power Look Up'!$F$4)</f>
        <v>1942.8789011917243</v>
      </c>
      <c r="M10921" s="50">
        <f t="array" ref="M10921">_xlfn.SUM(_xlfn.NORM.DIST($S$3:$S$1003,$G10921,$P10921,FALSE)*WindSpeedStep*$T$3:$T$1003)</f>
        <v>1829.7111475418005</v>
      </c>
      <c r="N10921" s="50">
        <f t="array" ref="N10921">_xlfn.SUM(_xlfn.NORM.DIST($S$3:$S$1003,$G10921,$Q10921,FALSE)*WindSpeedStep*$T$3:$T$1003)</f>
        <v>1924.6600487335743</v>
      </c>
      <c r="P10921" s="42">
        <f t="shared" si="511"/>
        <v>1.078622070299436</v>
      </c>
      <c r="Q10921" s="42">
        <f t="shared" si="513"/>
        <v>0.48815247779183374</v>
      </c>
    </row>
    <row r="10922" spans="5:17" x14ac:dyDescent="0.2">
      <c r="E10922" s="15" t="s">
        <v>5647</v>
      </c>
      <c r="F10922" s="21">
        <v>10.304405515709503</v>
      </c>
      <c r="G10922" s="21">
        <v>10.240909009505737</v>
      </c>
      <c r="H10922" s="24">
        <v>6.2109356917707956E-2</v>
      </c>
      <c r="I10922" s="3">
        <f t="shared" si="512"/>
        <v>1717.0999999999533</v>
      </c>
      <c r="J10922" s="3">
        <f>INDEX(PowerArray,MIN(MaximumPowerIndex,ROUND(G10922*100,0)))</f>
        <v>1701.0799999999535</v>
      </c>
      <c r="K10922" s="3">
        <f>MIN(J10922-M10922+N10922,'Power Look Up'!$F$4)</f>
        <v>1749.5351032759584</v>
      </c>
      <c r="M10922" s="50">
        <f t="array" ref="M10922">_xlfn.SUM(_xlfn.NORM.DIST($S$3:$S$1003,$G10922,$P10922,FALSE)*WindSpeedStep*$T$3:$T$1003)</f>
        <v>1697.1771884745208</v>
      </c>
      <c r="N10922" s="50">
        <f t="array" ref="N10922">_xlfn.SUM(_xlfn.NORM.DIST($S$3:$S$1003,$G10922,$Q10922,FALSE)*WindSpeedStep*$T$3:$T$1003)</f>
        <v>1745.6322917505256</v>
      </c>
      <c r="P10922" s="42">
        <f t="shared" si="511"/>
        <v>1.0240909009505736</v>
      </c>
      <c r="Q10922" s="42">
        <f t="shared" si="513"/>
        <v>0.63605627283316291</v>
      </c>
    </row>
    <row r="10923" spans="5:17" x14ac:dyDescent="0.2">
      <c r="E10923" s="15" t="s">
        <v>5648</v>
      </c>
      <c r="F10923" s="21">
        <v>9.9471501991322704</v>
      </c>
      <c r="G10923" s="21">
        <v>9.8739115590832771</v>
      </c>
      <c r="H10923" s="24">
        <v>7.1377227224530715E-2</v>
      </c>
      <c r="I10923" s="3">
        <f t="shared" si="512"/>
        <v>1617.9499999999362</v>
      </c>
      <c r="J10923" s="3">
        <f>INDEX(PowerArray,MIN(MaximumPowerIndex,ROUND(G10923*100,0)))</f>
        <v>1587.4699999999368</v>
      </c>
      <c r="K10923" s="3">
        <f>MIN(J10923-M10923+N10923,'Power Look Up'!$F$4)</f>
        <v>1610.1161401049978</v>
      </c>
      <c r="M10923" s="50">
        <f t="array" ref="M10923">_xlfn.SUM(_xlfn.NORM.DIST($S$3:$S$1003,$G10923,$P10923,FALSE)*WindSpeedStep*$T$3:$T$1003)</f>
        <v>1582.8298042544393</v>
      </c>
      <c r="N10923" s="50">
        <f t="array" ref="N10923">_xlfn.SUM(_xlfn.NORM.DIST($S$3:$S$1003,$G10923,$Q10923,FALSE)*WindSpeedStep*$T$3:$T$1003)</f>
        <v>1605.4759443595003</v>
      </c>
      <c r="P10923" s="42">
        <f t="shared" si="511"/>
        <v>0.98739115590832771</v>
      </c>
      <c r="Q10923" s="42">
        <f t="shared" si="513"/>
        <v>0.70477242894760739</v>
      </c>
    </row>
    <row r="10924" spans="5:17" x14ac:dyDescent="0.2">
      <c r="E10924" s="15" t="s">
        <v>5649</v>
      </c>
      <c r="F10924" s="21">
        <v>10.754262659824441</v>
      </c>
      <c r="G10924" s="21">
        <v>10.690714637043131</v>
      </c>
      <c r="H10924" s="24">
        <v>4.6493192124448475E-2</v>
      </c>
      <c r="I10924" s="3">
        <f t="shared" si="512"/>
        <v>1837.2499999999507</v>
      </c>
      <c r="J10924" s="3">
        <f>INDEX(PowerArray,MIN(MaximumPowerIndex,ROUND(G10924*100,0)))</f>
        <v>1821.2299999999509</v>
      </c>
      <c r="K10924" s="3">
        <f>MIN(J10924-M10924+N10924,'Power Look Up'!$F$4)</f>
        <v>1911.265802810253</v>
      </c>
      <c r="M10924" s="50">
        <f t="array" ref="M10924">_xlfn.SUM(_xlfn.NORM.DIST($S$3:$S$1003,$G10924,$P10924,FALSE)*WindSpeedStep*$T$3:$T$1003)</f>
        <v>1809.9163403608909</v>
      </c>
      <c r="N10924" s="50">
        <f t="array" ref="N10924">_xlfn.SUM(_xlfn.NORM.DIST($S$3:$S$1003,$G10924,$Q10924,FALSE)*WindSpeedStep*$T$3:$T$1003)</f>
        <v>1899.952143171193</v>
      </c>
      <c r="P10924" s="42">
        <f t="shared" si="511"/>
        <v>1.0690714637043131</v>
      </c>
      <c r="Q10924" s="42">
        <f t="shared" si="513"/>
        <v>0.49704544956769975</v>
      </c>
    </row>
    <row r="10925" spans="5:17" x14ac:dyDescent="0.2">
      <c r="E10925" s="15" t="s">
        <v>5650</v>
      </c>
      <c r="F10925" s="21">
        <v>10.543261579938578</v>
      </c>
      <c r="G10925" s="21">
        <v>10.477060375961871</v>
      </c>
      <c r="H10925" s="24">
        <v>4.5526708823513444E-2</v>
      </c>
      <c r="I10925" s="3">
        <f t="shared" si="512"/>
        <v>1781.1799999999519</v>
      </c>
      <c r="J10925" s="3">
        <f>INDEX(PowerArray,MIN(MaximumPowerIndex,ROUND(G10925*100,0)))</f>
        <v>1765.1599999999521</v>
      </c>
      <c r="K10925" s="3">
        <f>MIN(J10925-M10925+N10925,'Power Look Up'!$F$4)</f>
        <v>1845.7905092440913</v>
      </c>
      <c r="M10925" s="50">
        <f t="array" ref="M10925">_xlfn.SUM(_xlfn.NORM.DIST($S$3:$S$1003,$G10925,$P10925,FALSE)*WindSpeedStep*$T$3:$T$1003)</f>
        <v>1760.3607147188845</v>
      </c>
      <c r="N10925" s="50">
        <f t="array" ref="N10925">_xlfn.SUM(_xlfn.NORM.DIST($S$3:$S$1003,$G10925,$Q10925,FALSE)*WindSpeedStep*$T$3:$T$1003)</f>
        <v>1840.9912239630237</v>
      </c>
      <c r="P10925" s="42">
        <f t="shared" si="511"/>
        <v>1.0477060375961871</v>
      </c>
      <c r="Q10925" s="42">
        <f t="shared" si="513"/>
        <v>0.4769860770627864</v>
      </c>
    </row>
    <row r="10926" spans="5:17" x14ac:dyDescent="0.2">
      <c r="E10926" s="15" t="s">
        <v>5651</v>
      </c>
      <c r="F10926" s="21">
        <v>11.301456567021985</v>
      </c>
      <c r="G10926" s="21">
        <v>11.249538447969638</v>
      </c>
      <c r="H10926" s="24">
        <v>4.512692651389702E-2</v>
      </c>
      <c r="I10926" s="3">
        <f t="shared" si="512"/>
        <v>1929.1999999999834</v>
      </c>
      <c r="J10926" s="3">
        <f>INDEX(PowerArray,MIN(MaximumPowerIndex,ROUND(G10926*100,0)))</f>
        <v>1924.9999999999836</v>
      </c>
      <c r="K10926" s="3">
        <f>MIN(J10926-M10926+N10926,'Power Look Up'!$F$4)</f>
        <v>2000</v>
      </c>
      <c r="M10926" s="50">
        <f t="array" ref="M10926">_xlfn.SUM(_xlfn.NORM.DIST($S$3:$S$1003,$G10926,$P10926,FALSE)*WindSpeedStep*$T$3:$T$1003)</f>
        <v>1906.0412099579639</v>
      </c>
      <c r="N10926" s="50">
        <f t="array" ref="N10926">_xlfn.SUM(_xlfn.NORM.DIST($S$3:$S$1003,$G10926,$Q10926,FALSE)*WindSpeedStep*$T$3:$T$1003)</f>
        <v>1997.6586985990853</v>
      </c>
      <c r="P10926" s="42">
        <f t="shared" si="511"/>
        <v>1.1249538447969638</v>
      </c>
      <c r="Q10926" s="42">
        <f t="shared" si="513"/>
        <v>0.50765709485678501</v>
      </c>
    </row>
    <row r="10927" spans="5:17" x14ac:dyDescent="0.2">
      <c r="E10927" s="15" t="s">
        <v>5652</v>
      </c>
      <c r="F10927" s="21">
        <v>10.814932064087049</v>
      </c>
      <c r="G10927" s="21">
        <v>10.73059241145762</v>
      </c>
      <c r="H10927" s="24">
        <v>6.287603065562139E-2</v>
      </c>
      <c r="I10927" s="3">
        <f t="shared" si="512"/>
        <v>1853.2699999999504</v>
      </c>
      <c r="J10927" s="3">
        <f>INDEX(PowerArray,MIN(MaximumPowerIndex,ROUND(G10927*100,0)))</f>
        <v>1831.9099999999507</v>
      </c>
      <c r="K10927" s="3">
        <f>MIN(J10927-M10927+N10927,'Power Look Up'!$F$4)</f>
        <v>1897.0234094350453</v>
      </c>
      <c r="M10927" s="50">
        <f t="array" ref="M10927">_xlfn.SUM(_xlfn.NORM.DIST($S$3:$S$1003,$G10927,$P10927,FALSE)*WindSpeedStep*$T$3:$T$1003)</f>
        <v>1818.3574623136694</v>
      </c>
      <c r="N10927" s="50">
        <f t="array" ref="N10927">_xlfn.SUM(_xlfn.NORM.DIST($S$3:$S$1003,$G10927,$Q10927,FALSE)*WindSpeedStep*$T$3:$T$1003)</f>
        <v>1883.470871748764</v>
      </c>
      <c r="P10927" s="42">
        <f t="shared" si="511"/>
        <v>1.073059241145762</v>
      </c>
      <c r="Q10927" s="42">
        <f t="shared" si="513"/>
        <v>0.67469705741578756</v>
      </c>
    </row>
    <row r="10928" spans="5:17" x14ac:dyDescent="0.2">
      <c r="E10928" s="15" t="s">
        <v>5653</v>
      </c>
      <c r="F10928" s="21">
        <v>10.897698452414295</v>
      </c>
      <c r="G10928" s="21">
        <v>10.798078171578187</v>
      </c>
      <c r="H10928" s="24">
        <v>3.3952123158448158E-2</v>
      </c>
      <c r="I10928" s="3">
        <f t="shared" si="512"/>
        <v>1877.2999999999497</v>
      </c>
      <c r="J10928" s="3">
        <f>INDEX(PowerArray,MIN(MaximumPowerIndex,ROUND(G10928*100,0)))</f>
        <v>1850.5999999999503</v>
      </c>
      <c r="K10928" s="3">
        <f>MIN(J10928-M10928+N10928,'Power Look Up'!$F$4)</f>
        <v>1962.4377791403138</v>
      </c>
      <c r="M10928" s="50">
        <f t="array" ref="M10928">_xlfn.SUM(_xlfn.NORM.DIST($S$3:$S$1003,$G10928,$P10928,FALSE)*WindSpeedStep*$T$3:$T$1003)</f>
        <v>1832.0681117884105</v>
      </c>
      <c r="N10928" s="50">
        <f t="array" ref="N10928">_xlfn.SUM(_xlfn.NORM.DIST($S$3:$S$1003,$G10928,$Q10928,FALSE)*WindSpeedStep*$T$3:$T$1003)</f>
        <v>1943.9058909287739</v>
      </c>
      <c r="P10928" s="42">
        <f t="shared" si="511"/>
        <v>1.0798078171578187</v>
      </c>
      <c r="Q10928" s="42">
        <f t="shared" si="513"/>
        <v>0.36661767995597327</v>
      </c>
    </row>
    <row r="10929" spans="5:17" x14ac:dyDescent="0.2">
      <c r="E10929" s="15" t="s">
        <v>5654</v>
      </c>
      <c r="F10929" s="21">
        <v>10.877106245899077</v>
      </c>
      <c r="G10929" s="21">
        <v>10.792436346280423</v>
      </c>
      <c r="H10929" s="24">
        <v>3.2177675945011398E-2</v>
      </c>
      <c r="I10929" s="3">
        <f t="shared" si="512"/>
        <v>1871.95999999995</v>
      </c>
      <c r="J10929" s="3">
        <f>INDEX(PowerArray,MIN(MaximumPowerIndex,ROUND(G10929*100,0)))</f>
        <v>1847.9299999999505</v>
      </c>
      <c r="K10929" s="3">
        <f>MIN(J10929-M10929+N10929,'Power Look Up'!$F$4)</f>
        <v>1961.9253418449925</v>
      </c>
      <c r="M10929" s="50">
        <f t="array" ref="M10929">_xlfn.SUM(_xlfn.NORM.DIST($S$3:$S$1003,$G10929,$P10929,FALSE)*WindSpeedStep*$T$3:$T$1003)</f>
        <v>1830.9494168179224</v>
      </c>
      <c r="N10929" s="50">
        <f t="array" ref="N10929">_xlfn.SUM(_xlfn.NORM.DIST($S$3:$S$1003,$G10929,$Q10929,FALSE)*WindSpeedStep*$T$3:$T$1003)</f>
        <v>1944.9447586629644</v>
      </c>
      <c r="P10929" s="42">
        <f t="shared" si="511"/>
        <v>1.0792436346280423</v>
      </c>
      <c r="Q10929" s="42">
        <f t="shared" si="513"/>
        <v>0.34727551940777429</v>
      </c>
    </row>
    <row r="10930" spans="5:17" x14ac:dyDescent="0.2">
      <c r="E10930" s="15" t="s">
        <v>5655</v>
      </c>
      <c r="F10930" s="21">
        <v>10.621038923542651</v>
      </c>
      <c r="G10930" s="21">
        <v>10.582399586907398</v>
      </c>
      <c r="H10930" s="24">
        <v>4.0485681588724787E-2</v>
      </c>
      <c r="I10930" s="3">
        <f t="shared" si="512"/>
        <v>1802.5399999999513</v>
      </c>
      <c r="J10930" s="3">
        <f>INDEX(PowerArray,MIN(MaximumPowerIndex,ROUND(G10930*100,0)))</f>
        <v>1791.8599999999517</v>
      </c>
      <c r="K10930" s="3">
        <f>MIN(J10930-M10930+N10930,'Power Look Up'!$F$4)</f>
        <v>1884.5134289446976</v>
      </c>
      <c r="M10930" s="50">
        <f t="array" ref="M10930">_xlfn.SUM(_xlfn.NORM.DIST($S$3:$S$1003,$G10930,$P10930,FALSE)*WindSpeedStep*$T$3:$T$1003)</f>
        <v>1785.7067875150351</v>
      </c>
      <c r="N10930" s="50">
        <f t="array" ref="N10930">_xlfn.SUM(_xlfn.NORM.DIST($S$3:$S$1003,$G10930,$Q10930,FALSE)*WindSpeedStep*$T$3:$T$1003)</f>
        <v>1878.360216459781</v>
      </c>
      <c r="P10930" s="42">
        <f t="shared" si="511"/>
        <v>1.0582399586907398</v>
      </c>
      <c r="Q10930" s="42">
        <f t="shared" si="513"/>
        <v>0.42843566012018564</v>
      </c>
    </row>
    <row r="10931" spans="5:17" x14ac:dyDescent="0.2">
      <c r="E10931" s="15" t="s">
        <v>5656</v>
      </c>
      <c r="F10931" s="21">
        <v>10.251771648615737</v>
      </c>
      <c r="G10931" s="21">
        <v>10.205844192627611</v>
      </c>
      <c r="H10931" s="24">
        <v>6.4379116373423875E-2</v>
      </c>
      <c r="I10931" s="3">
        <f t="shared" si="512"/>
        <v>1703.7499999999536</v>
      </c>
      <c r="J10931" s="3">
        <f>INDEX(PowerArray,MIN(MaximumPowerIndex,ROUND(G10931*100,0)))</f>
        <v>1693.0699999999538</v>
      </c>
      <c r="K10931" s="3">
        <f>MIN(J10931-M10931+N10931,'Power Look Up'!$F$4)</f>
        <v>1737.2846529496198</v>
      </c>
      <c r="M10931" s="50">
        <f t="array" ref="M10931">_xlfn.SUM(_xlfn.NORM.DIST($S$3:$S$1003,$G10931,$P10931,FALSE)*WindSpeedStep*$T$3:$T$1003)</f>
        <v>1687.0665680572606</v>
      </c>
      <c r="N10931" s="50">
        <f t="array" ref="N10931">_xlfn.SUM(_xlfn.NORM.DIST($S$3:$S$1003,$G10931,$Q10931,FALSE)*WindSpeedStep*$T$3:$T$1003)</f>
        <v>1731.2812210069267</v>
      </c>
      <c r="P10931" s="42">
        <f t="shared" si="511"/>
        <v>1.0205844192627611</v>
      </c>
      <c r="Q10931" s="42">
        <f t="shared" si="513"/>
        <v>0.65704323096620521</v>
      </c>
    </row>
    <row r="10932" spans="5:17" x14ac:dyDescent="0.2">
      <c r="E10932" s="15" t="s">
        <v>5657</v>
      </c>
      <c r="F10932" s="21">
        <v>10.071354289421102</v>
      </c>
      <c r="G10932" s="21">
        <v>10.00573243417465</v>
      </c>
      <c r="H10932" s="24">
        <v>4.9645756234114158E-2</v>
      </c>
      <c r="I10932" s="3">
        <f t="shared" si="512"/>
        <v>1655.6899999999546</v>
      </c>
      <c r="J10932" s="3">
        <f>INDEX(PowerArray,MIN(MaximumPowerIndex,ROUND(G10932*100,0)))</f>
        <v>1639.6699999999548</v>
      </c>
      <c r="K10932" s="3">
        <f>MIN(J10932-M10932+N10932,'Power Look Up'!$F$4)</f>
        <v>1684.253313774841</v>
      </c>
      <c r="M10932" s="50">
        <f t="array" ref="M10932">_xlfn.SUM(_xlfn.NORM.DIST($S$3:$S$1003,$G10932,$P10932,FALSE)*WindSpeedStep*$T$3:$T$1003)</f>
        <v>1625.9835388273814</v>
      </c>
      <c r="N10932" s="50">
        <f t="array" ref="N10932">_xlfn.SUM(_xlfn.NORM.DIST($S$3:$S$1003,$G10932,$Q10932,FALSE)*WindSpeedStep*$T$3:$T$1003)</f>
        <v>1670.5668526022675</v>
      </c>
      <c r="P10932" s="42">
        <f t="shared" si="511"/>
        <v>1.000573243417465</v>
      </c>
      <c r="Q10932" s="42">
        <f t="shared" si="513"/>
        <v>0.49674215337080435</v>
      </c>
    </row>
    <row r="10933" spans="5:17" x14ac:dyDescent="0.2">
      <c r="E10933" s="15" t="s">
        <v>5658</v>
      </c>
      <c r="F10933" s="21">
        <v>10.012478212879904</v>
      </c>
      <c r="G10933" s="21">
        <v>9.9595072842286871</v>
      </c>
      <c r="H10933" s="24">
        <v>4.2946410554667108E-2</v>
      </c>
      <c r="I10933" s="3">
        <f t="shared" si="512"/>
        <v>1639.6699999999548</v>
      </c>
      <c r="J10933" s="3">
        <f>INDEX(PowerArray,MIN(MaximumPowerIndex,ROUND(G10933*100,0)))</f>
        <v>1621.7599999999361</v>
      </c>
      <c r="K10933" s="3">
        <f>MIN(J10933-M10933+N10933,'Power Look Up'!$F$4)</f>
        <v>1666.6978843153088</v>
      </c>
      <c r="M10933" s="50">
        <f t="array" ref="M10933">_xlfn.SUM(_xlfn.NORM.DIST($S$3:$S$1003,$G10933,$P10933,FALSE)*WindSpeedStep*$T$3:$T$1003)</f>
        <v>1611.0990002167941</v>
      </c>
      <c r="N10933" s="50">
        <f t="array" ref="N10933">_xlfn.SUM(_xlfn.NORM.DIST($S$3:$S$1003,$G10933,$Q10933,FALSE)*WindSpeedStep*$T$3:$T$1003)</f>
        <v>1656.0368845321668</v>
      </c>
      <c r="P10933" s="42">
        <f t="shared" si="511"/>
        <v>0.9959507284228688</v>
      </c>
      <c r="Q10933" s="42">
        <f t="shared" si="513"/>
        <v>0.42772508875068282</v>
      </c>
    </row>
    <row r="10934" spans="5:17" x14ac:dyDescent="0.2">
      <c r="E10934" s="15" t="s">
        <v>5659</v>
      </c>
      <c r="F10934" s="21">
        <v>9.209180235603478</v>
      </c>
      <c r="G10934" s="21">
        <v>9.1340069748409505</v>
      </c>
      <c r="H10934" s="24">
        <v>6.840999783719795E-2</v>
      </c>
      <c r="I10934" s="3">
        <f t="shared" si="512"/>
        <v>1336.009999999942</v>
      </c>
      <c r="J10934" s="3">
        <f>INDEX(PowerArray,MIN(MaximumPowerIndex,ROUND(G10934*100,0)))</f>
        <v>1305.5299999999427</v>
      </c>
      <c r="K10934" s="3">
        <f>MIN(J10934-M10934+N10934,'Power Look Up'!$F$4)</f>
        <v>1300.7621538242743</v>
      </c>
      <c r="M10934" s="50">
        <f t="array" ref="M10934">_xlfn.SUM(_xlfn.NORM.DIST($S$3:$S$1003,$G10934,$P10934,FALSE)*WindSpeedStep*$T$3:$T$1003)</f>
        <v>1311.4697180044834</v>
      </c>
      <c r="N10934" s="50">
        <f t="array" ref="N10934">_xlfn.SUM(_xlfn.NORM.DIST($S$3:$S$1003,$G10934,$Q10934,FALSE)*WindSpeedStep*$T$3:$T$1003)</f>
        <v>1306.701871828815</v>
      </c>
      <c r="P10934" s="42">
        <f t="shared" si="511"/>
        <v>0.91340069748409514</v>
      </c>
      <c r="Q10934" s="42">
        <f t="shared" si="513"/>
        <v>0.6248573973938204</v>
      </c>
    </row>
    <row r="10935" spans="5:17" x14ac:dyDescent="0.2">
      <c r="E10935" s="15" t="s">
        <v>5660</v>
      </c>
      <c r="F10935" s="21">
        <v>9.4002667631164787</v>
      </c>
      <c r="G10935" s="21">
        <v>9.3574063420763434</v>
      </c>
      <c r="H10935" s="24">
        <v>5.7445178270767859E-2</v>
      </c>
      <c r="I10935" s="3">
        <f t="shared" si="512"/>
        <v>1408.3999999999405</v>
      </c>
      <c r="J10935" s="3">
        <f>INDEX(PowerArray,MIN(MaximumPowerIndex,ROUND(G10935*100,0)))</f>
        <v>1393.159999999941</v>
      </c>
      <c r="K10935" s="3">
        <f>MIN(J10935-M10935+N10935,'Power Look Up'!$F$4)</f>
        <v>1394.9102669780195</v>
      </c>
      <c r="M10935" s="50">
        <f t="array" ref="M10935">_xlfn.SUM(_xlfn.NORM.DIST($S$3:$S$1003,$G10935,$P10935,FALSE)*WindSpeedStep*$T$3:$T$1003)</f>
        <v>1396.8858545655432</v>
      </c>
      <c r="N10935" s="50">
        <f t="array" ref="N10935">_xlfn.SUM(_xlfn.NORM.DIST($S$3:$S$1003,$G10935,$Q10935,FALSE)*WindSpeedStep*$T$3:$T$1003)</f>
        <v>1398.6361215436218</v>
      </c>
      <c r="P10935" s="42">
        <f t="shared" si="511"/>
        <v>0.93574063420763443</v>
      </c>
      <c r="Q10935" s="42">
        <f t="shared" si="513"/>
        <v>0.53753787547258935</v>
      </c>
    </row>
    <row r="10936" spans="5:17" x14ac:dyDescent="0.2">
      <c r="E10936" s="15" t="s">
        <v>5661</v>
      </c>
      <c r="F10936" s="21">
        <v>9.8311090297814676</v>
      </c>
      <c r="G10936" s="21">
        <v>9.7502333733124882</v>
      </c>
      <c r="H10936" s="24">
        <v>4.3738707270705383E-2</v>
      </c>
      <c r="I10936" s="3">
        <f t="shared" si="512"/>
        <v>1572.229999999937</v>
      </c>
      <c r="J10936" s="3">
        <f>INDEX(PowerArray,MIN(MaximumPowerIndex,ROUND(G10936*100,0)))</f>
        <v>1541.7499999999377</v>
      </c>
      <c r="K10936" s="3">
        <f>MIN(J10936-M10936+N10936,'Power Look Up'!$F$4)</f>
        <v>1570.0456828271956</v>
      </c>
      <c r="M10936" s="50">
        <f t="array" ref="M10936">_xlfn.SUM(_xlfn.NORM.DIST($S$3:$S$1003,$G10936,$P10936,FALSE)*WindSpeedStep*$T$3:$T$1003)</f>
        <v>1540.4849125395967</v>
      </c>
      <c r="N10936" s="50">
        <f t="array" ref="N10936">_xlfn.SUM(_xlfn.NORM.DIST($S$3:$S$1003,$G10936,$Q10936,FALSE)*WindSpeedStep*$T$3:$T$1003)</f>
        <v>1568.7805953668546</v>
      </c>
      <c r="P10936" s="42">
        <f t="shared" si="511"/>
        <v>0.97502333733124891</v>
      </c>
      <c r="Q10936" s="42">
        <f t="shared" si="513"/>
        <v>0.4264626033363772</v>
      </c>
    </row>
    <row r="10937" spans="5:17" x14ac:dyDescent="0.2">
      <c r="E10937" s="15" t="s">
        <v>5662</v>
      </c>
      <c r="F10937" s="21">
        <v>9.8344247822233903</v>
      </c>
      <c r="G10937" s="21">
        <v>9.7595288883775559</v>
      </c>
      <c r="H10937" s="24">
        <v>8.0330066830954491E-2</v>
      </c>
      <c r="I10937" s="3">
        <f t="shared" si="512"/>
        <v>1572.229999999937</v>
      </c>
      <c r="J10937" s="3">
        <f>INDEX(PowerArray,MIN(MaximumPowerIndex,ROUND(G10937*100,0)))</f>
        <v>1545.5599999999376</v>
      </c>
      <c r="K10937" s="3">
        <f>MIN(J10937-M10937+N10937,'Power Look Up'!$F$4)</f>
        <v>1558.5158887587127</v>
      </c>
      <c r="M10937" s="50">
        <f t="array" ref="M10937">_xlfn.SUM(_xlfn.NORM.DIST($S$3:$S$1003,$G10937,$P10937,FALSE)*WindSpeedStep*$T$3:$T$1003)</f>
        <v>1543.7248014391928</v>
      </c>
      <c r="N10937" s="50">
        <f t="array" ref="N10937">_xlfn.SUM(_xlfn.NORM.DIST($S$3:$S$1003,$G10937,$Q10937,FALSE)*WindSpeedStep*$T$3:$T$1003)</f>
        <v>1556.6806901979678</v>
      </c>
      <c r="P10937" s="42">
        <f t="shared" si="511"/>
        <v>0.97595288883775566</v>
      </c>
      <c r="Q10937" s="42">
        <f t="shared" si="513"/>
        <v>0.78398360784200005</v>
      </c>
    </row>
    <row r="10938" spans="5:17" x14ac:dyDescent="0.2">
      <c r="E10938" s="15" t="s">
        <v>5663</v>
      </c>
      <c r="F10938" s="21">
        <v>10.463134731768928</v>
      </c>
      <c r="G10938" s="21">
        <v>10.392470417033421</v>
      </c>
      <c r="H10938" s="24">
        <v>3.3450778277498865E-2</v>
      </c>
      <c r="I10938" s="3">
        <f t="shared" si="512"/>
        <v>1759.8199999999524</v>
      </c>
      <c r="J10938" s="3">
        <f>INDEX(PowerArray,MIN(MaximumPowerIndex,ROUND(G10938*100,0)))</f>
        <v>1741.1299999999528</v>
      </c>
      <c r="K10938" s="3">
        <f>MIN(J10938-M10938+N10938,'Power Look Up'!$F$4)</f>
        <v>1826.0987434178455</v>
      </c>
      <c r="M10938" s="50">
        <f t="array" ref="M10938">_xlfn.SUM(_xlfn.NORM.DIST($S$3:$S$1003,$G10938,$P10938,FALSE)*WindSpeedStep*$T$3:$T$1003)</f>
        <v>1738.7283603692424</v>
      </c>
      <c r="N10938" s="50">
        <f t="array" ref="N10938">_xlfn.SUM(_xlfn.NORM.DIST($S$3:$S$1003,$G10938,$Q10938,FALSE)*WindSpeedStep*$T$3:$T$1003)</f>
        <v>1823.6971037871351</v>
      </c>
      <c r="P10938" s="42">
        <f t="shared" si="511"/>
        <v>1.0392470417033421</v>
      </c>
      <c r="Q10938" s="42">
        <f t="shared" si="513"/>
        <v>0.34763622367565111</v>
      </c>
    </row>
    <row r="10939" spans="5:17" x14ac:dyDescent="0.2">
      <c r="E10939" s="15" t="s">
        <v>5664</v>
      </c>
      <c r="F10939" s="21">
        <v>10.299842579251713</v>
      </c>
      <c r="G10939" s="21">
        <v>10.226418117333266</v>
      </c>
      <c r="H10939" s="24">
        <v>5.1457097127644132E-2</v>
      </c>
      <c r="I10939" s="3">
        <f t="shared" si="512"/>
        <v>1717.0999999999533</v>
      </c>
      <c r="J10939" s="3">
        <f>INDEX(PowerArray,MIN(MaximumPowerIndex,ROUND(G10939*100,0)))</f>
        <v>1698.4099999999537</v>
      </c>
      <c r="K10939" s="3">
        <f>MIN(J10939-M10939+N10939,'Power Look Up'!$F$4)</f>
        <v>1756.9333260953636</v>
      </c>
      <c r="M10939" s="50">
        <f t="array" ref="M10939">_xlfn.SUM(_xlfn.NORM.DIST($S$3:$S$1003,$G10939,$P10939,FALSE)*WindSpeedStep*$T$3:$T$1003)</f>
        <v>1693.0210823372647</v>
      </c>
      <c r="N10939" s="50">
        <f t="array" ref="N10939">_xlfn.SUM(_xlfn.NORM.DIST($S$3:$S$1003,$G10939,$Q10939,FALSE)*WindSpeedStep*$T$3:$T$1003)</f>
        <v>1751.5444084326746</v>
      </c>
      <c r="P10939" s="42">
        <f t="shared" si="511"/>
        <v>1.0226418117333267</v>
      </c>
      <c r="Q10939" s="42">
        <f t="shared" si="513"/>
        <v>0.5262217903315175</v>
      </c>
    </row>
    <row r="10940" spans="5:17" x14ac:dyDescent="0.2">
      <c r="E10940" s="15" t="s">
        <v>5665</v>
      </c>
      <c r="F10940" s="21">
        <v>10.429632994692035</v>
      </c>
      <c r="G10940" s="21">
        <v>10.378281507813075</v>
      </c>
      <c r="H10940" s="24">
        <v>5.1775551476722415E-2</v>
      </c>
      <c r="I10940" s="3">
        <f t="shared" si="512"/>
        <v>1751.8099999999524</v>
      </c>
      <c r="J10940" s="3">
        <f>INDEX(PowerArray,MIN(MaximumPowerIndex,ROUND(G10940*100,0)))</f>
        <v>1738.4599999999527</v>
      </c>
      <c r="K10940" s="3">
        <f>MIN(J10940-M10940+N10940,'Power Look Up'!$F$4)</f>
        <v>1806.1348106521496</v>
      </c>
      <c r="M10940" s="50">
        <f t="array" ref="M10940">_xlfn.SUM(_xlfn.NORM.DIST($S$3:$S$1003,$G10940,$P10940,FALSE)*WindSpeedStep*$T$3:$T$1003)</f>
        <v>1734.9892919291563</v>
      </c>
      <c r="N10940" s="50">
        <f t="array" ref="N10940">_xlfn.SUM(_xlfn.NORM.DIST($S$3:$S$1003,$G10940,$Q10940,FALSE)*WindSpeedStep*$T$3:$T$1003)</f>
        <v>1802.6641025813531</v>
      </c>
      <c r="P10940" s="42">
        <f t="shared" si="511"/>
        <v>1.0378281507813074</v>
      </c>
      <c r="Q10940" s="42">
        <f t="shared" si="513"/>
        <v>0.53734124844769215</v>
      </c>
    </row>
    <row r="10941" spans="5:17" x14ac:dyDescent="0.2">
      <c r="E10941" s="15" t="s">
        <v>5666</v>
      </c>
      <c r="F10941" s="21">
        <v>10.735504227649113</v>
      </c>
      <c r="G10941" s="21">
        <v>10.665349718585121</v>
      </c>
      <c r="H10941" s="24">
        <v>4.2848476442799738E-2</v>
      </c>
      <c r="I10941" s="3">
        <f t="shared" si="512"/>
        <v>1834.5799999999508</v>
      </c>
      <c r="J10941" s="3">
        <f>INDEX(PowerArray,MIN(MaximumPowerIndex,ROUND(G10941*100,0)))</f>
        <v>1815.8899999999512</v>
      </c>
      <c r="K10941" s="3">
        <f>MIN(J10941-M10941+N10941,'Power Look Up'!$F$4)</f>
        <v>1909.9697706362749</v>
      </c>
      <c r="M10941" s="50">
        <f t="array" ref="M10941">_xlfn.SUM(_xlfn.NORM.DIST($S$3:$S$1003,$G10941,$P10941,FALSE)*WindSpeedStep*$T$3:$T$1003)</f>
        <v>1804.4153213723932</v>
      </c>
      <c r="N10941" s="50">
        <f t="array" ref="N10941">_xlfn.SUM(_xlfn.NORM.DIST($S$3:$S$1003,$G10941,$Q10941,FALSE)*WindSpeedStep*$T$3:$T$1003)</f>
        <v>1898.4950920087169</v>
      </c>
      <c r="P10941" s="42">
        <f t="shared" si="511"/>
        <v>1.0665349718585122</v>
      </c>
      <c r="Q10941" s="42">
        <f t="shared" si="513"/>
        <v>0.45699398617101539</v>
      </c>
    </row>
    <row r="10942" spans="5:17" x14ac:dyDescent="0.2">
      <c r="E10942" s="15" t="s">
        <v>5667</v>
      </c>
      <c r="F10942" s="21">
        <v>10.889678732372728</v>
      </c>
      <c r="G10942" s="21">
        <v>10.83173665303436</v>
      </c>
      <c r="H10942" s="24">
        <v>4.5915036824144773E-2</v>
      </c>
      <c r="I10942" s="3">
        <f t="shared" si="512"/>
        <v>1874.6299999999499</v>
      </c>
      <c r="J10942" s="3">
        <f>INDEX(PowerArray,MIN(MaximumPowerIndex,ROUND(G10942*100,0)))</f>
        <v>1858.6099999999501</v>
      </c>
      <c r="K10942" s="3">
        <f>MIN(J10942-M10942+N10942,'Power Look Up'!$F$4)</f>
        <v>1953.5609660604393</v>
      </c>
      <c r="M10942" s="50">
        <f t="array" ref="M10942">_xlfn.SUM(_xlfn.NORM.DIST($S$3:$S$1003,$G10942,$P10942,FALSE)*WindSpeedStep*$T$3:$T$1003)</f>
        <v>1838.6384299129527</v>
      </c>
      <c r="N10942" s="50">
        <f t="array" ref="N10942">_xlfn.SUM(_xlfn.NORM.DIST($S$3:$S$1003,$G10942,$Q10942,FALSE)*WindSpeedStep*$T$3:$T$1003)</f>
        <v>1933.5893959734419</v>
      </c>
      <c r="P10942" s="42">
        <f t="shared" si="511"/>
        <v>1.0831736653034361</v>
      </c>
      <c r="Q10942" s="42">
        <f t="shared" si="513"/>
        <v>0.4973395872935113</v>
      </c>
    </row>
    <row r="10943" spans="5:17" x14ac:dyDescent="0.2">
      <c r="E10943" s="15" t="s">
        <v>5668</v>
      </c>
      <c r="F10943" s="21">
        <v>10.490825917804655</v>
      </c>
      <c r="G10943" s="21">
        <v>10.398915833826427</v>
      </c>
      <c r="H10943" s="24">
        <v>5.1473545003118522E-2</v>
      </c>
      <c r="I10943" s="3">
        <f t="shared" si="512"/>
        <v>1767.8299999999522</v>
      </c>
      <c r="J10943" s="3">
        <f>INDEX(PowerArray,MIN(MaximumPowerIndex,ROUND(G10943*100,0)))</f>
        <v>1743.7999999999527</v>
      </c>
      <c r="K10943" s="3">
        <f>MIN(J10943-M10943+N10943,'Power Look Up'!$F$4)</f>
        <v>1813.0165112712928</v>
      </c>
      <c r="M10943" s="50">
        <f t="array" ref="M10943">_xlfn.SUM(_xlfn.NORM.DIST($S$3:$S$1003,$G10943,$P10943,FALSE)*WindSpeedStep*$T$3:$T$1003)</f>
        <v>1740.4164249009837</v>
      </c>
      <c r="N10943" s="50">
        <f t="array" ref="N10943">_xlfn.SUM(_xlfn.NORM.DIST($S$3:$S$1003,$G10943,$Q10943,FALSE)*WindSpeedStep*$T$3:$T$1003)</f>
        <v>1809.6329361723238</v>
      </c>
      <c r="P10943" s="42">
        <f t="shared" si="511"/>
        <v>1.0398915833826428</v>
      </c>
      <c r="Q10943" s="42">
        <f t="shared" si="513"/>
        <v>0.53526906215610637</v>
      </c>
    </row>
    <row r="10944" spans="5:17" x14ac:dyDescent="0.2">
      <c r="E10944" s="15" t="s">
        <v>5669</v>
      </c>
      <c r="F10944" s="21">
        <v>10.288246947287339</v>
      </c>
      <c r="G10944" s="21">
        <v>10.211021821032384</v>
      </c>
      <c r="H10944" s="24">
        <v>5.1515093165579874E-2</v>
      </c>
      <c r="I10944" s="3">
        <f t="shared" si="512"/>
        <v>1714.4299999999532</v>
      </c>
      <c r="J10944" s="3">
        <f>INDEX(PowerArray,MIN(MaximumPowerIndex,ROUND(G10944*100,0)))</f>
        <v>1693.0699999999538</v>
      </c>
      <c r="K10944" s="3">
        <f>MIN(J10944-M10944+N10944,'Power Look Up'!$F$4)</f>
        <v>1750.5237187485302</v>
      </c>
      <c r="M10944" s="50">
        <f t="array" ref="M10944">_xlfn.SUM(_xlfn.NORM.DIST($S$3:$S$1003,$G10944,$P10944,FALSE)*WindSpeedStep*$T$3:$T$1003)</f>
        <v>1688.570993389844</v>
      </c>
      <c r="N10944" s="50">
        <f t="array" ref="N10944">_xlfn.SUM(_xlfn.NORM.DIST($S$3:$S$1003,$G10944,$Q10944,FALSE)*WindSpeedStep*$T$3:$T$1003)</f>
        <v>1746.0247121384205</v>
      </c>
      <c r="P10944" s="42">
        <f t="shared" si="511"/>
        <v>1.0211021821032384</v>
      </c>
      <c r="Q10944" s="42">
        <f t="shared" si="513"/>
        <v>0.52602174042625227</v>
      </c>
    </row>
    <row r="10945" spans="5:17" x14ac:dyDescent="0.2">
      <c r="E10945" s="15" t="s">
        <v>5670</v>
      </c>
      <c r="F10945" s="21">
        <v>10.362515165305085</v>
      </c>
      <c r="G10945" s="21">
        <v>10.287361189364388</v>
      </c>
      <c r="H10945" s="24">
        <v>4.3425750681326161E-2</v>
      </c>
      <c r="I10945" s="3">
        <f t="shared" si="512"/>
        <v>1733.1199999999528</v>
      </c>
      <c r="J10945" s="3">
        <f>INDEX(PowerArray,MIN(MaximumPowerIndex,ROUND(G10945*100,0)))</f>
        <v>1714.4299999999532</v>
      </c>
      <c r="K10945" s="3">
        <f>MIN(J10945-M10945+N10945,'Power Look Up'!$F$4)</f>
        <v>1784.2047031032412</v>
      </c>
      <c r="M10945" s="50">
        <f t="array" ref="M10945">_xlfn.SUM(_xlfn.NORM.DIST($S$3:$S$1003,$G10945,$P10945,FALSE)*WindSpeedStep*$T$3:$T$1003)</f>
        <v>1710.2868671324145</v>
      </c>
      <c r="N10945" s="50">
        <f t="array" ref="N10945">_xlfn.SUM(_xlfn.NORM.DIST($S$3:$S$1003,$G10945,$Q10945,FALSE)*WindSpeedStep*$T$3:$T$1003)</f>
        <v>1780.0615702357024</v>
      </c>
      <c r="P10945" s="42">
        <f t="shared" si="511"/>
        <v>1.0287361189364388</v>
      </c>
      <c r="Q10945" s="42">
        <f t="shared" si="513"/>
        <v>0.44673638217808886</v>
      </c>
    </row>
    <row r="10946" spans="5:17" x14ac:dyDescent="0.2">
      <c r="E10946" s="15" t="s">
        <v>5671</v>
      </c>
      <c r="F10946" s="21">
        <v>10.697616813976095</v>
      </c>
      <c r="G10946" s="21">
        <v>10.596255459605047</v>
      </c>
      <c r="H10946" s="24">
        <v>3.9261080977520464E-2</v>
      </c>
      <c r="I10946" s="3">
        <f t="shared" si="512"/>
        <v>1823.899999999951</v>
      </c>
      <c r="J10946" s="3">
        <f>INDEX(PowerArray,MIN(MaximumPowerIndex,ROUND(G10946*100,0)))</f>
        <v>1797.1999999999516</v>
      </c>
      <c r="K10946" s="3">
        <f>MIN(J10946-M10946+N10946,'Power Look Up'!$F$4)</f>
        <v>1892.0654386563679</v>
      </c>
      <c r="M10946" s="50">
        <f t="array" ref="M10946">_xlfn.SUM(_xlfn.NORM.DIST($S$3:$S$1003,$G10946,$P10946,FALSE)*WindSpeedStep*$T$3:$T$1003)</f>
        <v>1788.9085152770001</v>
      </c>
      <c r="N10946" s="50">
        <f t="array" ref="N10946">_xlfn.SUM(_xlfn.NORM.DIST($S$3:$S$1003,$G10946,$Q10946,FALSE)*WindSpeedStep*$T$3:$T$1003)</f>
        <v>1883.7739539334164</v>
      </c>
      <c r="P10946" s="42">
        <f t="shared" si="511"/>
        <v>1.0596255459605046</v>
      </c>
      <c r="Q10946" s="42">
        <f t="shared" si="513"/>
        <v>0.41602044365804708</v>
      </c>
    </row>
    <row r="10947" spans="5:17" x14ac:dyDescent="0.2">
      <c r="E10947" s="15" t="s">
        <v>5672</v>
      </c>
      <c r="F10947" s="21">
        <v>10.633160413419921</v>
      </c>
      <c r="G10947" s="21">
        <v>10.570286858386206</v>
      </c>
      <c r="H10947" s="24">
        <v>3.8558620773043763E-2</v>
      </c>
      <c r="I10947" s="3">
        <f t="shared" si="512"/>
        <v>1805.2099999999514</v>
      </c>
      <c r="J10947" s="3">
        <f>INDEX(PowerArray,MIN(MaximumPowerIndex,ROUND(G10947*100,0)))</f>
        <v>1789.1899999999516</v>
      </c>
      <c r="K10947" s="3">
        <f>MIN(J10947-M10947+N10947,'Power Look Up'!$F$4)</f>
        <v>1883.2129376277578</v>
      </c>
      <c r="M10947" s="50">
        <f t="array" ref="M10947">_xlfn.SUM(_xlfn.NORM.DIST($S$3:$S$1003,$G10947,$P10947,FALSE)*WindSpeedStep*$T$3:$T$1003)</f>
        <v>1782.8826509647843</v>
      </c>
      <c r="N10947" s="50">
        <f t="array" ref="N10947">_xlfn.SUM(_xlfn.NORM.DIST($S$3:$S$1003,$G10947,$Q10947,FALSE)*WindSpeedStep*$T$3:$T$1003)</f>
        <v>1876.9055885925904</v>
      </c>
      <c r="P10947" s="42">
        <f t="shared" ref="P10947:P11010" si="514">ReferenceTurbulence*G10947</f>
        <v>1.0570286858386206</v>
      </c>
      <c r="Q10947" s="42">
        <f t="shared" si="513"/>
        <v>0.40757568243480186</v>
      </c>
    </row>
    <row r="10948" spans="5:17" x14ac:dyDescent="0.2">
      <c r="E10948" s="15" t="s">
        <v>5673</v>
      </c>
      <c r="F10948" s="21">
        <v>10.737043946069019</v>
      </c>
      <c r="G10948" s="21">
        <v>10.657503760101255</v>
      </c>
      <c r="H10948" s="24">
        <v>3.7254201622826139E-2</v>
      </c>
      <c r="I10948" s="3">
        <f t="shared" ref="I10948:I11011" si="515">INDEX(PowerArray,MIN(MaximumPowerIndex,ROUND(F10948*100,0)))</f>
        <v>1834.5799999999508</v>
      </c>
      <c r="J10948" s="3">
        <f>INDEX(PowerArray,MIN(MaximumPowerIndex,ROUND(G10948*100,0)))</f>
        <v>1813.2199999999511</v>
      </c>
      <c r="K10948" s="3">
        <f>MIN(J10948-M10948+N10948,'Power Look Up'!$F$4)</f>
        <v>1913.9630706371374</v>
      </c>
      <c r="M10948" s="50">
        <f t="array" ref="M10948">_xlfn.SUM(_xlfn.NORM.DIST($S$3:$S$1003,$G10948,$P10948,FALSE)*WindSpeedStep*$T$3:$T$1003)</f>
        <v>1802.6929135247985</v>
      </c>
      <c r="N10948" s="50">
        <f t="array" ref="N10948">_xlfn.SUM(_xlfn.NORM.DIST($S$3:$S$1003,$G10948,$Q10948,FALSE)*WindSpeedStep*$T$3:$T$1003)</f>
        <v>1903.4359841619848</v>
      </c>
      <c r="P10948" s="42">
        <f t="shared" si="514"/>
        <v>1.0657503760101255</v>
      </c>
      <c r="Q10948" s="42">
        <f t="shared" si="513"/>
        <v>0.39703679387483987</v>
      </c>
    </row>
    <row r="10949" spans="5:17" x14ac:dyDescent="0.2">
      <c r="E10949" s="15" t="s">
        <v>5674</v>
      </c>
      <c r="F10949" s="21">
        <v>10.696972565469169</v>
      </c>
      <c r="G10949" s="21">
        <v>10.63025790136418</v>
      </c>
      <c r="H10949" s="24">
        <v>7.6657203239637803E-2</v>
      </c>
      <c r="I10949" s="3">
        <f t="shared" si="515"/>
        <v>1823.899999999951</v>
      </c>
      <c r="J10949" s="3">
        <f>INDEX(PowerArray,MIN(MaximumPowerIndex,ROUND(G10949*100,0)))</f>
        <v>1805.2099999999514</v>
      </c>
      <c r="K10949" s="3">
        <f>MIN(J10949-M10949+N10949,'Power Look Up'!$F$4)</f>
        <v>1845.1837433154335</v>
      </c>
      <c r="M10949" s="50">
        <f t="array" ref="M10949">_xlfn.SUM(_xlfn.NORM.DIST($S$3:$S$1003,$G10949,$P10949,FALSE)*WindSpeedStep*$T$3:$T$1003)</f>
        <v>1796.6352050920614</v>
      </c>
      <c r="N10949" s="50">
        <f t="array" ref="N10949">_xlfn.SUM(_xlfn.NORM.DIST($S$3:$S$1003,$G10949,$Q10949,FALSE)*WindSpeedStep*$T$3:$T$1003)</f>
        <v>1836.6089484075435</v>
      </c>
      <c r="P10949" s="42">
        <f t="shared" si="514"/>
        <v>1.063025790136418</v>
      </c>
      <c r="Q10949" s="42">
        <f t="shared" si="513"/>
        <v>0.81488584043463952</v>
      </c>
    </row>
    <row r="10950" spans="5:17" x14ac:dyDescent="0.2">
      <c r="E10950" s="15" t="s">
        <v>5675</v>
      </c>
      <c r="F10950" s="21">
        <v>10.854952872414918</v>
      </c>
      <c r="G10950" s="21">
        <v>10.818647886403681</v>
      </c>
      <c r="H10950" s="24">
        <v>4.5140684235047163E-2</v>
      </c>
      <c r="I10950" s="3">
        <f t="shared" si="515"/>
        <v>1863.94999999995</v>
      </c>
      <c r="J10950" s="3">
        <f>INDEX(PowerArray,MIN(MaximumPowerIndex,ROUND(G10950*100,0)))</f>
        <v>1855.9399999999503</v>
      </c>
      <c r="K10950" s="3">
        <f>MIN(J10950-M10950+N10950,'Power Look Up'!$F$4)</f>
        <v>1951.8469467526909</v>
      </c>
      <c r="M10950" s="50">
        <f t="array" ref="M10950">_xlfn.SUM(_xlfn.NORM.DIST($S$3:$S$1003,$G10950,$P10950,FALSE)*WindSpeedStep*$T$3:$T$1003)</f>
        <v>1836.1044984391365</v>
      </c>
      <c r="N10950" s="50">
        <f t="array" ref="N10950">_xlfn.SUM(_xlfn.NORM.DIST($S$3:$S$1003,$G10950,$Q10950,FALSE)*WindSpeedStep*$T$3:$T$1003)</f>
        <v>1932.0114451918771</v>
      </c>
      <c r="P10950" s="42">
        <f t="shared" si="514"/>
        <v>1.0818647886403683</v>
      </c>
      <c r="Q10950" s="42">
        <f t="shared" si="513"/>
        <v>0.48836116809030899</v>
      </c>
    </row>
    <row r="10951" spans="5:17" x14ac:dyDescent="0.2">
      <c r="E10951" s="15" t="s">
        <v>5676</v>
      </c>
      <c r="F10951" s="21">
        <v>10.869033361933349</v>
      </c>
      <c r="G10951" s="21">
        <v>10.796263157605496</v>
      </c>
      <c r="H10951" s="24">
        <v>3.4961710701052334E-2</v>
      </c>
      <c r="I10951" s="3">
        <f t="shared" si="515"/>
        <v>1869.2899999999499</v>
      </c>
      <c r="J10951" s="3">
        <f>INDEX(PowerArray,MIN(MaximumPowerIndex,ROUND(G10951*100,0)))</f>
        <v>1850.5999999999503</v>
      </c>
      <c r="K10951" s="3">
        <f>MIN(J10951-M10951+N10951,'Power Look Up'!$F$4)</f>
        <v>1960.9727771094822</v>
      </c>
      <c r="M10951" s="50">
        <f t="array" ref="M10951">_xlfn.SUM(_xlfn.NORM.DIST($S$3:$S$1003,$G10951,$P10951,FALSE)*WindSpeedStep*$T$3:$T$1003)</f>
        <v>1831.7087656394224</v>
      </c>
      <c r="N10951" s="50">
        <f t="array" ref="N10951">_xlfn.SUM(_xlfn.NORM.DIST($S$3:$S$1003,$G10951,$Q10951,FALSE)*WindSpeedStep*$T$3:$T$1003)</f>
        <v>1942.0815427489542</v>
      </c>
      <c r="P10951" s="42">
        <f t="shared" si="514"/>
        <v>1.0796263157605497</v>
      </c>
      <c r="Q10951" s="42">
        <f t="shared" si="513"/>
        <v>0.37745582916863313</v>
      </c>
    </row>
    <row r="10952" spans="5:17" x14ac:dyDescent="0.2">
      <c r="E10952" s="15" t="s">
        <v>5677</v>
      </c>
      <c r="F10952" s="21">
        <v>10.693185454054133</v>
      </c>
      <c r="G10952" s="21">
        <v>10.621283686106512</v>
      </c>
      <c r="H10952" s="24">
        <v>5.3304976561862068E-2</v>
      </c>
      <c r="I10952" s="3">
        <f t="shared" si="515"/>
        <v>1821.2299999999509</v>
      </c>
      <c r="J10952" s="3">
        <f>INDEX(PowerArray,MIN(MaximumPowerIndex,ROUND(G10952*100,0)))</f>
        <v>1802.5399999999513</v>
      </c>
      <c r="K10952" s="3">
        <f>MIN(J10952-M10952+N10952,'Power Look Up'!$F$4)</f>
        <v>1879.9658463334076</v>
      </c>
      <c r="M10952" s="50">
        <f t="array" ref="M10952">_xlfn.SUM(_xlfn.NORM.DIST($S$3:$S$1003,$G10952,$P10952,FALSE)*WindSpeedStep*$T$3:$T$1003)</f>
        <v>1794.6139031558748</v>
      </c>
      <c r="N10952" s="50">
        <f t="array" ref="N10952">_xlfn.SUM(_xlfn.NORM.DIST($S$3:$S$1003,$G10952,$Q10952,FALSE)*WindSpeedStep*$T$3:$T$1003)</f>
        <v>1872.0397494893311</v>
      </c>
      <c r="P10952" s="42">
        <f t="shared" si="514"/>
        <v>1.0621283686106513</v>
      </c>
      <c r="Q10952" s="42">
        <f t="shared" si="513"/>
        <v>0.5661672779447956</v>
      </c>
    </row>
    <row r="10953" spans="5:17" x14ac:dyDescent="0.2">
      <c r="E10953" s="15" t="s">
        <v>5678</v>
      </c>
      <c r="F10953" s="21">
        <v>10.555890772933971</v>
      </c>
      <c r="G10953" s="21">
        <v>10.502882288697744</v>
      </c>
      <c r="H10953" s="24">
        <v>4.9261593472842265E-2</v>
      </c>
      <c r="I10953" s="3">
        <f t="shared" si="515"/>
        <v>1786.5199999999518</v>
      </c>
      <c r="J10953" s="3">
        <f>INDEX(PowerArray,MIN(MaximumPowerIndex,ROUND(G10953*100,0)))</f>
        <v>1770.499999999952</v>
      </c>
      <c r="K10953" s="3">
        <f>MIN(J10953-M10953+N10953,'Power Look Up'!$F$4)</f>
        <v>1848.151168396103</v>
      </c>
      <c r="M10953" s="50">
        <f t="array" ref="M10953">_xlfn.SUM(_xlfn.NORM.DIST($S$3:$S$1003,$G10953,$P10953,FALSE)*WindSpeedStep*$T$3:$T$1003)</f>
        <v>1766.7378982635346</v>
      </c>
      <c r="N10953" s="50">
        <f t="array" ref="N10953">_xlfn.SUM(_xlfn.NORM.DIST($S$3:$S$1003,$G10953,$Q10953,FALSE)*WindSpeedStep*$T$3:$T$1003)</f>
        <v>1844.3890666596856</v>
      </c>
      <c r="P10953" s="42">
        <f t="shared" si="514"/>
        <v>1.0502882288697746</v>
      </c>
      <c r="Q10953" s="42">
        <f t="shared" si="513"/>
        <v>0.51738871759894345</v>
      </c>
    </row>
    <row r="10954" spans="5:17" x14ac:dyDescent="0.2">
      <c r="E10954" s="15" t="s">
        <v>5679</v>
      </c>
      <c r="F10954" s="21">
        <v>10.046789359742041</v>
      </c>
      <c r="G10954" s="21">
        <v>9.9801250298609574</v>
      </c>
      <c r="H10954" s="24">
        <v>5.6734542707147506E-2</v>
      </c>
      <c r="I10954" s="3">
        <f t="shared" si="515"/>
        <v>1650.3499999999547</v>
      </c>
      <c r="J10954" s="3">
        <f>INDEX(PowerArray,MIN(MaximumPowerIndex,ROUND(G10954*100,0)))</f>
        <v>1629.379999999936</v>
      </c>
      <c r="K10954" s="3">
        <f>MIN(J10954-M10954+N10954,'Power Look Up'!$F$4)</f>
        <v>1667.6005706845781</v>
      </c>
      <c r="M10954" s="50">
        <f t="array" ref="M10954">_xlfn.SUM(_xlfn.NORM.DIST($S$3:$S$1003,$G10954,$P10954,FALSE)*WindSpeedStep*$T$3:$T$1003)</f>
        <v>1617.7720081028879</v>
      </c>
      <c r="N10954" s="50">
        <f t="array" ref="N10954">_xlfn.SUM(_xlfn.NORM.DIST($S$3:$S$1003,$G10954,$Q10954,FALSE)*WindSpeedStep*$T$3:$T$1003)</f>
        <v>1655.99257878753</v>
      </c>
      <c r="P10954" s="42">
        <f t="shared" si="514"/>
        <v>0.99801250298609578</v>
      </c>
      <c r="Q10954" s="42">
        <f t="shared" si="513"/>
        <v>0.56621782972931822</v>
      </c>
    </row>
    <row r="10955" spans="5:17" x14ac:dyDescent="0.2">
      <c r="E10955" s="15" t="s">
        <v>5680</v>
      </c>
      <c r="F10955" s="21">
        <v>10.156313714663147</v>
      </c>
      <c r="G10955" s="21">
        <v>10.133507478473481</v>
      </c>
      <c r="H10955" s="24">
        <v>4.5292023555345326E-2</v>
      </c>
      <c r="I10955" s="3">
        <f t="shared" si="515"/>
        <v>1679.7199999999541</v>
      </c>
      <c r="J10955" s="3">
        <f>INDEX(PowerArray,MIN(MaximumPowerIndex,ROUND(G10955*100,0)))</f>
        <v>1671.7099999999541</v>
      </c>
      <c r="K10955" s="3">
        <f>MIN(J10955-M10955+N10955,'Power Look Up'!$F$4)</f>
        <v>1728.6127829030906</v>
      </c>
      <c r="M10955" s="50">
        <f t="array" ref="M10955">_xlfn.SUM(_xlfn.NORM.DIST($S$3:$S$1003,$G10955,$P10955,FALSE)*WindSpeedStep*$T$3:$T$1003)</f>
        <v>1665.638086920369</v>
      </c>
      <c r="N10955" s="50">
        <f t="array" ref="N10955">_xlfn.SUM(_xlfn.NORM.DIST($S$3:$S$1003,$G10955,$Q10955,FALSE)*WindSpeedStep*$T$3:$T$1003)</f>
        <v>1722.5408698235055</v>
      </c>
      <c r="P10955" s="42">
        <f t="shared" si="514"/>
        <v>1.0133507478473482</v>
      </c>
      <c r="Q10955" s="42">
        <f t="shared" si="513"/>
        <v>0.45896705941328891</v>
      </c>
    </row>
    <row r="10956" spans="5:17" x14ac:dyDescent="0.2">
      <c r="E10956" s="15" t="s">
        <v>5681</v>
      </c>
      <c r="F10956" s="21">
        <v>10.069163796874856</v>
      </c>
      <c r="G10956" s="21">
        <v>10.037265836258388</v>
      </c>
      <c r="H10956" s="24">
        <v>4.9656556401951067E-2</v>
      </c>
      <c r="I10956" s="3">
        <f t="shared" si="515"/>
        <v>1655.6899999999546</v>
      </c>
      <c r="J10956" s="3">
        <f>INDEX(PowerArray,MIN(MaximumPowerIndex,ROUND(G10956*100,0)))</f>
        <v>1647.6799999999548</v>
      </c>
      <c r="K10956" s="3">
        <f>MIN(J10956-M10956+N10956,'Power Look Up'!$F$4)</f>
        <v>1694.5232890202997</v>
      </c>
      <c r="M10956" s="50">
        <f t="array" ref="M10956">_xlfn.SUM(_xlfn.NORM.DIST($S$3:$S$1003,$G10956,$P10956,FALSE)*WindSpeedStep*$T$3:$T$1003)</f>
        <v>1635.9767550790446</v>
      </c>
      <c r="N10956" s="50">
        <f t="array" ref="N10956">_xlfn.SUM(_xlfn.NORM.DIST($S$3:$S$1003,$G10956,$Q10956,FALSE)*WindSpeedStep*$T$3:$T$1003)</f>
        <v>1682.8200440993894</v>
      </c>
      <c r="P10956" s="42">
        <f t="shared" si="514"/>
        <v>1.0037265836258389</v>
      </c>
      <c r="Q10956" s="42">
        <f t="shared" si="513"/>
        <v>0.49841605711954123</v>
      </c>
    </row>
    <row r="10957" spans="5:17" x14ac:dyDescent="0.2">
      <c r="E10957" s="15" t="s">
        <v>5682</v>
      </c>
      <c r="F10957" s="21">
        <v>9.7619251350303102</v>
      </c>
      <c r="G10957" s="21">
        <v>9.7223569890960331</v>
      </c>
      <c r="H10957" s="24">
        <v>4.9170629088061489E-2</v>
      </c>
      <c r="I10957" s="3">
        <f t="shared" si="515"/>
        <v>1545.5599999999376</v>
      </c>
      <c r="J10957" s="3">
        <f>INDEX(PowerArray,MIN(MaximumPowerIndex,ROUND(G10957*100,0)))</f>
        <v>1530.3199999999379</v>
      </c>
      <c r="K10957" s="3">
        <f>MIN(J10957-M10957+N10957,'Power Look Up'!$F$4)</f>
        <v>1554.7968257041882</v>
      </c>
      <c r="M10957" s="50">
        <f t="array" ref="M10957">_xlfn.SUM(_xlfn.NORM.DIST($S$3:$S$1003,$G10957,$P10957,FALSE)*WindSpeedStep*$T$3:$T$1003)</f>
        <v>1530.7162723060653</v>
      </c>
      <c r="N10957" s="50">
        <f t="array" ref="N10957">_xlfn.SUM(_xlfn.NORM.DIST($S$3:$S$1003,$G10957,$Q10957,FALSE)*WindSpeedStep*$T$3:$T$1003)</f>
        <v>1555.1930980103157</v>
      </c>
      <c r="P10957" s="42">
        <f t="shared" si="514"/>
        <v>0.97223569890960337</v>
      </c>
      <c r="Q10957" s="42">
        <f t="shared" si="513"/>
        <v>0.47805440937256333</v>
      </c>
    </row>
    <row r="10958" spans="5:17" x14ac:dyDescent="0.2">
      <c r="E10958" s="15" t="s">
        <v>5683</v>
      </c>
      <c r="F10958" s="21">
        <v>9.8290966705789309</v>
      </c>
      <c r="G10958" s="21">
        <v>9.7778862237024509</v>
      </c>
      <c r="H10958" s="24">
        <v>3.9678112147108341E-2</v>
      </c>
      <c r="I10958" s="3">
        <f t="shared" si="515"/>
        <v>1572.229999999937</v>
      </c>
      <c r="J10958" s="3">
        <f>INDEX(PowerArray,MIN(MaximumPowerIndex,ROUND(G10958*100,0)))</f>
        <v>1553.1799999999375</v>
      </c>
      <c r="K10958" s="3">
        <f>MIN(J10958-M10958+N10958,'Power Look Up'!$F$4)</f>
        <v>1585.0850484709249</v>
      </c>
      <c r="M10958" s="50">
        <f t="array" ref="M10958">_xlfn.SUM(_xlfn.NORM.DIST($S$3:$S$1003,$G10958,$P10958,FALSE)*WindSpeedStep*$T$3:$T$1003)</f>
        <v>1550.0967917136804</v>
      </c>
      <c r="N10958" s="50">
        <f t="array" ref="N10958">_xlfn.SUM(_xlfn.NORM.DIST($S$3:$S$1003,$G10958,$Q10958,FALSE)*WindSpeedStep*$T$3:$T$1003)</f>
        <v>1582.0018401846678</v>
      </c>
      <c r="P10958" s="42">
        <f t="shared" si="514"/>
        <v>0.97778862237024511</v>
      </c>
      <c r="Q10958" s="42">
        <f t="shared" si="513"/>
        <v>0.38796806614573154</v>
      </c>
    </row>
    <row r="10959" spans="5:17" x14ac:dyDescent="0.2">
      <c r="E10959" s="15" t="s">
        <v>5684</v>
      </c>
      <c r="F10959" s="21">
        <v>9.7146617211778477</v>
      </c>
      <c r="G10959" s="21">
        <v>9.6707830410602416</v>
      </c>
      <c r="H10959" s="24">
        <v>3.3969273400493598E-2</v>
      </c>
      <c r="I10959" s="3">
        <f t="shared" si="515"/>
        <v>1526.5099999999379</v>
      </c>
      <c r="J10959" s="3">
        <f>INDEX(PowerArray,MIN(MaximumPowerIndex,ROUND(G10959*100,0)))</f>
        <v>1511.2699999999384</v>
      </c>
      <c r="K10959" s="3">
        <f>MIN(J10959-M10959+N10959,'Power Look Up'!$F$4)</f>
        <v>1535.8973541751482</v>
      </c>
      <c r="M10959" s="50">
        <f t="array" ref="M10959">_xlfn.SUM(_xlfn.NORM.DIST($S$3:$S$1003,$G10959,$P10959,FALSE)*WindSpeedStep*$T$3:$T$1003)</f>
        <v>1512.443701204973</v>
      </c>
      <c r="N10959" s="50">
        <f t="array" ref="N10959">_xlfn.SUM(_xlfn.NORM.DIST($S$3:$S$1003,$G10959,$Q10959,FALSE)*WindSpeedStep*$T$3:$T$1003)</f>
        <v>1537.0710553801828</v>
      </c>
      <c r="P10959" s="42">
        <f t="shared" si="514"/>
        <v>0.96707830410602424</v>
      </c>
      <c r="Q10959" s="42">
        <f t="shared" si="513"/>
        <v>0.32850947311863227</v>
      </c>
    </row>
    <row r="10960" spans="5:17" x14ac:dyDescent="0.2">
      <c r="E10960" s="15" t="s">
        <v>5685</v>
      </c>
      <c r="F10960" s="21">
        <v>9.2169268911488604</v>
      </c>
      <c r="G10960" s="21">
        <v>9.19970133188456</v>
      </c>
      <c r="H10960" s="24">
        <v>3.9058571718271179E-2</v>
      </c>
      <c r="I10960" s="3">
        <f t="shared" si="515"/>
        <v>1339.819999999942</v>
      </c>
      <c r="J10960" s="3">
        <f>INDEX(PowerArray,MIN(MaximumPowerIndex,ROUND(G10960*100,0)))</f>
        <v>1332.1999999999423</v>
      </c>
      <c r="K10960" s="3">
        <f>MIN(J10960-M10960+N10960,'Power Look Up'!$F$4)</f>
        <v>1322.4234901945931</v>
      </c>
      <c r="M10960" s="50">
        <f t="array" ref="M10960">_xlfn.SUM(_xlfn.NORM.DIST($S$3:$S$1003,$G10960,$P10960,FALSE)*WindSpeedStep*$T$3:$T$1003)</f>
        <v>1336.7308179431002</v>
      </c>
      <c r="N10960" s="50">
        <f t="array" ref="N10960">_xlfn.SUM(_xlfn.NORM.DIST($S$3:$S$1003,$G10960,$Q10960,FALSE)*WindSpeedStep*$T$3:$T$1003)</f>
        <v>1326.954308137751</v>
      </c>
      <c r="P10960" s="42">
        <f t="shared" si="514"/>
        <v>0.919970133188456</v>
      </c>
      <c r="Q10960" s="42">
        <f t="shared" si="513"/>
        <v>0.35932719425808796</v>
      </c>
    </row>
    <row r="10961" spans="5:17" x14ac:dyDescent="0.2">
      <c r="E10961" s="15" t="s">
        <v>5686</v>
      </c>
      <c r="F10961" s="21">
        <v>8.7455057750566176</v>
      </c>
      <c r="G10961" s="21">
        <v>8.7010823595615729</v>
      </c>
      <c r="H10961" s="24">
        <v>4.5737777812788705E-2</v>
      </c>
      <c r="I10961" s="3">
        <f t="shared" si="515"/>
        <v>1164.2499999999477</v>
      </c>
      <c r="J10961" s="3">
        <f>INDEX(PowerArray,MIN(MaximumPowerIndex,ROUND(G10961*100,0)))</f>
        <v>1145.8999999999482</v>
      </c>
      <c r="K10961" s="3">
        <f>MIN(J10961-M10961+N10961,'Power Look Up'!$F$4)</f>
        <v>1124.9745991536709</v>
      </c>
      <c r="M10961" s="50">
        <f t="array" ref="M10961">_xlfn.SUM(_xlfn.NORM.DIST($S$3:$S$1003,$G10961,$P10961,FALSE)*WindSpeedStep*$T$3:$T$1003)</f>
        <v>1145.2383716473264</v>
      </c>
      <c r="N10961" s="50">
        <f t="array" ref="N10961">_xlfn.SUM(_xlfn.NORM.DIST($S$3:$S$1003,$G10961,$Q10961,FALSE)*WindSpeedStep*$T$3:$T$1003)</f>
        <v>1124.312970801049</v>
      </c>
      <c r="P10961" s="42">
        <f t="shared" si="514"/>
        <v>0.87010823595615738</v>
      </c>
      <c r="Q10961" s="42">
        <f t="shared" si="513"/>
        <v>0.39796817169240251</v>
      </c>
    </row>
    <row r="10962" spans="5:17" x14ac:dyDescent="0.2">
      <c r="E10962" s="15" t="s">
        <v>5687</v>
      </c>
      <c r="F10962" s="21">
        <v>8.5385268973473689</v>
      </c>
      <c r="G10962" s="21">
        <v>8.4782408241312659</v>
      </c>
      <c r="H10962" s="24">
        <v>3.3963703983891314E-2</v>
      </c>
      <c r="I10962" s="3">
        <f t="shared" si="515"/>
        <v>1087.1799999999496</v>
      </c>
      <c r="J10962" s="3">
        <f>INDEX(PowerArray,MIN(MaximumPowerIndex,ROUND(G10962*100,0)))</f>
        <v>1065.1599999999498</v>
      </c>
      <c r="K10962" s="3">
        <f>MIN(J10962-M10962+N10962,'Power Look Up'!$F$4)</f>
        <v>1041.5266085735004</v>
      </c>
      <c r="M10962" s="50">
        <f t="array" ref="M10962">_xlfn.SUM(_xlfn.NORM.DIST($S$3:$S$1003,$G10962,$P10962,FALSE)*WindSpeedStep*$T$3:$T$1003)</f>
        <v>1061.8722807326205</v>
      </c>
      <c r="N10962" s="50">
        <f t="array" ref="N10962">_xlfn.SUM(_xlfn.NORM.DIST($S$3:$S$1003,$G10962,$Q10962,FALSE)*WindSpeedStep*$T$3:$T$1003)</f>
        <v>1038.2388893061711</v>
      </c>
      <c r="P10962" s="42">
        <f t="shared" si="514"/>
        <v>0.84782408241312668</v>
      </c>
      <c r="Q10962" s="42">
        <f t="shared" si="513"/>
        <v>0.28795246165493704</v>
      </c>
    </row>
    <row r="10963" spans="5:17" x14ac:dyDescent="0.2">
      <c r="E10963" s="15" t="s">
        <v>5688</v>
      </c>
      <c r="F10963" s="21">
        <v>7.7116094295724107</v>
      </c>
      <c r="G10963" s="21">
        <v>7.6817757001180365</v>
      </c>
      <c r="H10963" s="24">
        <v>5.9650323865728487E-2</v>
      </c>
      <c r="I10963" s="3">
        <f t="shared" si="515"/>
        <v>801.70999999996388</v>
      </c>
      <c r="J10963" s="3">
        <f>INDEX(PowerArray,MIN(MaximumPowerIndex,ROUND(G10963*100,0)))</f>
        <v>792.67999999996414</v>
      </c>
      <c r="K10963" s="3">
        <f>MIN(J10963-M10963+N10963,'Power Look Up'!$F$4)</f>
        <v>778.66864067598533</v>
      </c>
      <c r="M10963" s="50">
        <f t="array" ref="M10963">_xlfn.SUM(_xlfn.NORM.DIST($S$3:$S$1003,$G10963,$P10963,FALSE)*WindSpeedStep*$T$3:$T$1003)</f>
        <v>789.84850592534656</v>
      </c>
      <c r="N10963" s="50">
        <f t="array" ref="N10963">_xlfn.SUM(_xlfn.NORM.DIST($S$3:$S$1003,$G10963,$Q10963,FALSE)*WindSpeedStep*$T$3:$T$1003)</f>
        <v>775.83714660136775</v>
      </c>
      <c r="P10963" s="42">
        <f t="shared" si="514"/>
        <v>0.76817757001180365</v>
      </c>
      <c r="Q10963" s="42">
        <f t="shared" si="513"/>
        <v>0.45822040837592409</v>
      </c>
    </row>
    <row r="10964" spans="5:17" x14ac:dyDescent="0.2">
      <c r="E10964" s="15" t="s">
        <v>5689</v>
      </c>
      <c r="F10964" s="21">
        <v>7.6915594882099576</v>
      </c>
      <c r="G10964" s="21">
        <v>7.6394387570294944</v>
      </c>
      <c r="H10964" s="24">
        <v>4.8104678975330842E-2</v>
      </c>
      <c r="I10964" s="3">
        <f t="shared" si="515"/>
        <v>795.68999999996402</v>
      </c>
      <c r="J10964" s="3">
        <f>INDEX(PowerArray,MIN(MaximumPowerIndex,ROUND(G10964*100,0)))</f>
        <v>780.6399999999644</v>
      </c>
      <c r="K10964" s="3">
        <f>MIN(J10964-M10964+N10964,'Power Look Up'!$F$4)</f>
        <v>764.34164549734419</v>
      </c>
      <c r="M10964" s="50">
        <f t="array" ref="M10964">_xlfn.SUM(_xlfn.NORM.DIST($S$3:$S$1003,$G10964,$P10964,FALSE)*WindSpeedStep*$T$3:$T$1003)</f>
        <v>776.69771046378094</v>
      </c>
      <c r="N10964" s="50">
        <f t="array" ref="N10964">_xlfn.SUM(_xlfn.NORM.DIST($S$3:$S$1003,$G10964,$Q10964,FALSE)*WindSpeedStep*$T$3:$T$1003)</f>
        <v>760.39935596116072</v>
      </c>
      <c r="P10964" s="42">
        <f t="shared" si="514"/>
        <v>0.76394387570294953</v>
      </c>
      <c r="Q10964" s="42">
        <f t="shared" si="513"/>
        <v>0.36749274895860429</v>
      </c>
    </row>
    <row r="10965" spans="5:17" x14ac:dyDescent="0.2">
      <c r="E10965" s="15" t="s">
        <v>5690</v>
      </c>
      <c r="F10965" s="21">
        <v>7.3153597835023323</v>
      </c>
      <c r="G10965" s="21">
        <v>7.2830636462249965</v>
      </c>
      <c r="H10965" s="24">
        <v>4.7844536749829206E-2</v>
      </c>
      <c r="I10965" s="3">
        <f t="shared" si="515"/>
        <v>684.3199999999664</v>
      </c>
      <c r="J10965" s="3">
        <f>INDEX(PowerArray,MIN(MaximumPowerIndex,ROUND(G10965*100,0)))</f>
        <v>672.27999999996666</v>
      </c>
      <c r="K10965" s="3">
        <f>MIN(J10965-M10965+N10965,'Power Look Up'!$F$4)</f>
        <v>657.53872456081467</v>
      </c>
      <c r="M10965" s="50">
        <f t="array" ref="M10965">_xlfn.SUM(_xlfn.NORM.DIST($S$3:$S$1003,$G10965,$P10965,FALSE)*WindSpeedStep*$T$3:$T$1003)</f>
        <v>671.33408642949837</v>
      </c>
      <c r="N10965" s="50">
        <f t="array" ref="N10965">_xlfn.SUM(_xlfn.NORM.DIST($S$3:$S$1003,$G10965,$Q10965,FALSE)*WindSpeedStep*$T$3:$T$1003)</f>
        <v>656.59281099034638</v>
      </c>
      <c r="P10965" s="42">
        <f t="shared" si="514"/>
        <v>0.72830636462249965</v>
      </c>
      <c r="Q10965" s="42">
        <f t="shared" si="513"/>
        <v>0.34845480627315695</v>
      </c>
    </row>
    <row r="10966" spans="5:17" x14ac:dyDescent="0.2">
      <c r="E10966" s="15" t="s">
        <v>5691</v>
      </c>
      <c r="F10966" s="21">
        <v>7.2488234922036225</v>
      </c>
      <c r="G10966" s="21">
        <v>7.2082402462603836</v>
      </c>
      <c r="H10966" s="24">
        <v>4.2765560553849384E-2</v>
      </c>
      <c r="I10966" s="3">
        <f t="shared" si="515"/>
        <v>663.2499999999668</v>
      </c>
      <c r="J10966" s="3">
        <f>INDEX(PowerArray,MIN(MaximumPowerIndex,ROUND(G10966*100,0)))</f>
        <v>651.20999999996707</v>
      </c>
      <c r="K10966" s="3">
        <f>MIN(J10966-M10966+N10966,'Power Look Up'!$F$4)</f>
        <v>635.70914446311394</v>
      </c>
      <c r="M10966" s="50">
        <f t="array" ref="M10966">_xlfn.SUM(_xlfn.NORM.DIST($S$3:$S$1003,$G10966,$P10966,FALSE)*WindSpeedStep*$T$3:$T$1003)</f>
        <v>650.4102158374817</v>
      </c>
      <c r="N10966" s="50">
        <f t="array" ref="N10966">_xlfn.SUM(_xlfn.NORM.DIST($S$3:$S$1003,$G10966,$Q10966,FALSE)*WindSpeedStep*$T$3:$T$1003)</f>
        <v>634.90936030062858</v>
      </c>
      <c r="P10966" s="42">
        <f t="shared" si="514"/>
        <v>0.72082402462603845</v>
      </c>
      <c r="Q10966" s="42">
        <f t="shared" si="513"/>
        <v>0.30826443473814263</v>
      </c>
    </row>
    <row r="10967" spans="5:17" x14ac:dyDescent="0.2">
      <c r="E10967" s="15" t="s">
        <v>5692</v>
      </c>
      <c r="F10967" s="21">
        <v>7.0848944499867947</v>
      </c>
      <c r="G10967" s="21">
        <v>7.0512216334781161</v>
      </c>
      <c r="H10967" s="24">
        <v>4.6577969838437761E-2</v>
      </c>
      <c r="I10967" s="3">
        <f t="shared" si="515"/>
        <v>612.07999999996798</v>
      </c>
      <c r="J10967" s="3">
        <f>INDEX(PowerArray,MIN(MaximumPowerIndex,ROUND(G10967*100,0)))</f>
        <v>603.04999999996812</v>
      </c>
      <c r="K10967" s="3">
        <f>MIN(J10967-M10967+N10967,'Power Look Up'!$F$4)</f>
        <v>588.62618375548982</v>
      </c>
      <c r="M10967" s="50">
        <f t="array" ref="M10967">_xlfn.SUM(_xlfn.NORM.DIST($S$3:$S$1003,$G10967,$P10967,FALSE)*WindSpeedStep*$T$3:$T$1003)</f>
        <v>607.83289799975421</v>
      </c>
      <c r="N10967" s="50">
        <f t="array" ref="N10967">_xlfn.SUM(_xlfn.NORM.DIST($S$3:$S$1003,$G10967,$Q10967,FALSE)*WindSpeedStep*$T$3:$T$1003)</f>
        <v>593.40908175527591</v>
      </c>
      <c r="P10967" s="42">
        <f t="shared" si="514"/>
        <v>0.70512216334781164</v>
      </c>
      <c r="Q10967" s="42">
        <f t="shared" si="513"/>
        <v>0.32843158856828353</v>
      </c>
    </row>
    <row r="10968" spans="5:17" x14ac:dyDescent="0.2">
      <c r="E10968" s="15" t="s">
        <v>5693</v>
      </c>
      <c r="F10968" s="21">
        <v>6.7887322735203535</v>
      </c>
      <c r="G10968" s="21">
        <v>6.7614341962359008</v>
      </c>
      <c r="H10968" s="24">
        <v>4.4190872155933834E-2</v>
      </c>
      <c r="I10968" s="3">
        <f t="shared" si="515"/>
        <v>540.53999999997734</v>
      </c>
      <c r="J10968" s="3">
        <f>INDEX(PowerArray,MIN(MaximumPowerIndex,ROUND(G10968*100,0)))</f>
        <v>533.75999999997748</v>
      </c>
      <c r="K10968" s="3">
        <f>MIN(J10968-M10968+N10968,'Power Look Up'!$F$4)</f>
        <v>520.72939561293629</v>
      </c>
      <c r="M10968" s="50">
        <f t="array" ref="M10968">_xlfn.SUM(_xlfn.NORM.DIST($S$3:$S$1003,$G10968,$P10968,FALSE)*WindSpeedStep*$T$3:$T$1003)</f>
        <v>533.93021614380405</v>
      </c>
      <c r="N10968" s="50">
        <f t="array" ref="N10968">_xlfn.SUM(_xlfn.NORM.DIST($S$3:$S$1003,$G10968,$Q10968,FALSE)*WindSpeedStep*$T$3:$T$1003)</f>
        <v>520.89961175676285</v>
      </c>
      <c r="P10968" s="42">
        <f t="shared" si="514"/>
        <v>0.67614341962359015</v>
      </c>
      <c r="Q10968" s="42">
        <f t="shared" si="513"/>
        <v>0.29879367415661995</v>
      </c>
    </row>
    <row r="10969" spans="5:17" x14ac:dyDescent="0.2">
      <c r="E10969" s="15" t="s">
        <v>5694</v>
      </c>
      <c r="F10969" s="21">
        <v>6.5208451177806515</v>
      </c>
      <c r="G10969" s="21">
        <v>6.4983138746433955</v>
      </c>
      <c r="H10969" s="24">
        <v>3.3737958198104892E-2</v>
      </c>
      <c r="I10969" s="3">
        <f t="shared" si="515"/>
        <v>479.51999999997861</v>
      </c>
      <c r="J10969" s="3">
        <f>INDEX(PowerArray,MIN(MaximumPowerIndex,ROUND(G10969*100,0)))</f>
        <v>474.99999999997874</v>
      </c>
      <c r="K10969" s="3">
        <f>MIN(J10969-M10969+N10969,'Power Look Up'!$F$4)</f>
        <v>463.66450247369545</v>
      </c>
      <c r="M10969" s="50">
        <f t="array" ref="M10969">_xlfn.SUM(_xlfn.NORM.DIST($S$3:$S$1003,$G10969,$P10969,FALSE)*WindSpeedStep*$T$3:$T$1003)</f>
        <v>471.97400046379852</v>
      </c>
      <c r="N10969" s="50">
        <f t="array" ref="N10969">_xlfn.SUM(_xlfn.NORM.DIST($S$3:$S$1003,$G10969,$Q10969,FALSE)*WindSpeedStep*$T$3:$T$1003)</f>
        <v>460.63850293751523</v>
      </c>
      <c r="P10969" s="42">
        <f t="shared" si="514"/>
        <v>0.64983138746433955</v>
      </c>
      <c r="Q10969" s="42">
        <f t="shared" si="513"/>
        <v>0.21923984186088391</v>
      </c>
    </row>
    <row r="10970" spans="5:17" x14ac:dyDescent="0.2">
      <c r="E10970" s="15" t="s">
        <v>5695</v>
      </c>
      <c r="F10970" s="21">
        <v>6.2849230402919636</v>
      </c>
      <c r="G10970" s="21">
        <v>6.2647617643225164</v>
      </c>
      <c r="H10970" s="24">
        <v>4.2959953251465316E-2</v>
      </c>
      <c r="I10970" s="3">
        <f t="shared" si="515"/>
        <v>425.27999999997979</v>
      </c>
      <c r="J10970" s="3">
        <f>INDEX(PowerArray,MIN(MaximumPowerIndex,ROUND(G10970*100,0)))</f>
        <v>420.75999999997987</v>
      </c>
      <c r="K10970" s="3">
        <f>MIN(J10970-M10970+N10970,'Power Look Up'!$F$4)</f>
        <v>410.55120206261154</v>
      </c>
      <c r="M10970" s="50">
        <f t="array" ref="M10970">_xlfn.SUM(_xlfn.NORM.DIST($S$3:$S$1003,$G10970,$P10970,FALSE)*WindSpeedStep*$T$3:$T$1003)</f>
        <v>420.94060980379533</v>
      </c>
      <c r="N10970" s="50">
        <f t="array" ref="N10970">_xlfn.SUM(_xlfn.NORM.DIST($S$3:$S$1003,$G10970,$Q10970,FALSE)*WindSpeedStep*$T$3:$T$1003)</f>
        <v>410.73181186642699</v>
      </c>
      <c r="P10970" s="42">
        <f t="shared" si="514"/>
        <v>0.62647617643225173</v>
      </c>
      <c r="Q10970" s="42">
        <f t="shared" si="513"/>
        <v>0.26913387252686266</v>
      </c>
    </row>
    <row r="10971" spans="5:17" x14ac:dyDescent="0.2">
      <c r="E10971" s="15" t="s">
        <v>5696</v>
      </c>
      <c r="F10971" s="21">
        <v>5.8610079774106181</v>
      </c>
      <c r="G10971" s="21">
        <v>5.8472240012941308</v>
      </c>
      <c r="H10971" s="24">
        <v>3.9242396680990964E-2</v>
      </c>
      <c r="I10971" s="3">
        <f t="shared" si="515"/>
        <v>339.31999999998698</v>
      </c>
      <c r="J10971" s="3">
        <f>INDEX(PowerArray,MIN(MaximumPowerIndex,ROUND(G10971*100,0)))</f>
        <v>337.69999999998697</v>
      </c>
      <c r="K10971" s="3">
        <f>MIN(J10971-M10971+N10971,'Power Look Up'!$F$4)</f>
        <v>329.08609437671123</v>
      </c>
      <c r="M10971" s="50">
        <f t="array" ref="M10971">_xlfn.SUM(_xlfn.NORM.DIST($S$3:$S$1003,$G10971,$P10971,FALSE)*WindSpeedStep*$T$3:$T$1003)</f>
        <v>338.2987444776104</v>
      </c>
      <c r="N10971" s="50">
        <f t="array" ref="N10971">_xlfn.SUM(_xlfn.NORM.DIST($S$3:$S$1003,$G10971,$Q10971,FALSE)*WindSpeedStep*$T$3:$T$1003)</f>
        <v>329.68483885433466</v>
      </c>
      <c r="P10971" s="42">
        <f t="shared" si="514"/>
        <v>0.58472240012941312</v>
      </c>
      <c r="Q10971" s="42">
        <f t="shared" si="513"/>
        <v>0.22945908374139551</v>
      </c>
    </row>
    <row r="10972" spans="5:17" x14ac:dyDescent="0.2">
      <c r="E10972" s="15" t="s">
        <v>5697</v>
      </c>
      <c r="F10972" s="21">
        <v>5.7943484437239832</v>
      </c>
      <c r="G10972" s="21">
        <v>5.7868067046587539</v>
      </c>
      <c r="H10972" s="24">
        <v>3.796803076941084E-2</v>
      </c>
      <c r="I10972" s="3">
        <f t="shared" si="515"/>
        <v>327.97999999998717</v>
      </c>
      <c r="J10972" s="3">
        <f>INDEX(PowerArray,MIN(MaximumPowerIndex,ROUND(G10972*100,0)))</f>
        <v>327.97999999998717</v>
      </c>
      <c r="K10972" s="3">
        <f>MIN(J10972-M10972+N10972,'Power Look Up'!$F$4)</f>
        <v>320.17093303059011</v>
      </c>
      <c r="M10972" s="50">
        <f t="array" ref="M10972">_xlfn.SUM(_xlfn.NORM.DIST($S$3:$S$1003,$G10972,$P10972,FALSE)*WindSpeedStep*$T$3:$T$1003)</f>
        <v>327.16610627949501</v>
      </c>
      <c r="N10972" s="50">
        <f t="array" ref="N10972">_xlfn.SUM(_xlfn.NORM.DIST($S$3:$S$1003,$G10972,$Q10972,FALSE)*WindSpeedStep*$T$3:$T$1003)</f>
        <v>319.35703931009795</v>
      </c>
      <c r="P10972" s="42">
        <f t="shared" si="514"/>
        <v>0.57868067046587546</v>
      </c>
      <c r="Q10972" s="42">
        <f t="shared" si="513"/>
        <v>0.21971365501911652</v>
      </c>
    </row>
    <row r="10973" spans="5:17" x14ac:dyDescent="0.2">
      <c r="E10973" s="15" t="s">
        <v>5698</v>
      </c>
      <c r="F10973" s="21">
        <v>5.4648524033527632</v>
      </c>
      <c r="G10973" s="21">
        <v>5.4011626701925977</v>
      </c>
      <c r="H10973" s="24">
        <v>4.3917014090400074E-2</v>
      </c>
      <c r="I10973" s="3">
        <f t="shared" si="515"/>
        <v>274.51999999998833</v>
      </c>
      <c r="J10973" s="3">
        <f>INDEX(PowerArray,MIN(MaximumPowerIndex,ROUND(G10973*100,0)))</f>
        <v>264.79999999998853</v>
      </c>
      <c r="K10973" s="3">
        <f>MIN(J10973-M10973+N10973,'Power Look Up'!$F$4)</f>
        <v>263.28550690689588</v>
      </c>
      <c r="M10973" s="50">
        <f t="array" ref="M10973">_xlfn.SUM(_xlfn.NORM.DIST($S$3:$S$1003,$G10973,$P10973,FALSE)*WindSpeedStep*$T$3:$T$1003)</f>
        <v>259.9891953035841</v>
      </c>
      <c r="N10973" s="50">
        <f t="array" ref="N10973">_xlfn.SUM(_xlfn.NORM.DIST($S$3:$S$1003,$G10973,$Q10973,FALSE)*WindSpeedStep*$T$3:$T$1003)</f>
        <v>258.47470221049144</v>
      </c>
      <c r="P10973" s="42">
        <f t="shared" si="514"/>
        <v>0.54011626701925974</v>
      </c>
      <c r="Q10973" s="42">
        <f t="shared" si="513"/>
        <v>0.2372029370913912</v>
      </c>
    </row>
    <row r="10974" spans="5:17" x14ac:dyDescent="0.2">
      <c r="E10974" s="15" t="s">
        <v>5699</v>
      </c>
      <c r="F10974" s="21">
        <v>5.043572874679624</v>
      </c>
      <c r="G10974" s="21">
        <v>4.9793870090683594</v>
      </c>
      <c r="H10974" s="24">
        <v>2.9740821383398418E-2</v>
      </c>
      <c r="I10974" s="3">
        <f t="shared" si="515"/>
        <v>206.47999999998979</v>
      </c>
      <c r="J10974" s="3">
        <f>INDEX(PowerArray,MIN(MaximumPowerIndex,ROUND(G10974*100,0)))</f>
        <v>197.81999999999329</v>
      </c>
      <c r="K10974" s="3">
        <f>MIN(J10974-M10974+N10974,'Power Look Up'!$F$4)</f>
        <v>198.89417057690099</v>
      </c>
      <c r="M10974" s="50">
        <f t="array" ref="M10974">_xlfn.SUM(_xlfn.NORM.DIST($S$3:$S$1003,$G10974,$P10974,FALSE)*WindSpeedStep*$T$3:$T$1003)</f>
        <v>191.25141916850112</v>
      </c>
      <c r="N10974" s="50">
        <f t="array" ref="N10974">_xlfn.SUM(_xlfn.NORM.DIST($S$3:$S$1003,$G10974,$Q10974,FALSE)*WindSpeedStep*$T$3:$T$1003)</f>
        <v>192.32558974540882</v>
      </c>
      <c r="P10974" s="42">
        <f t="shared" si="514"/>
        <v>0.49793870090683595</v>
      </c>
      <c r="Q10974" s="42">
        <f t="shared" si="513"/>
        <v>0.14809105963551655</v>
      </c>
    </row>
    <row r="10975" spans="5:17" x14ac:dyDescent="0.2">
      <c r="E10975" s="15" t="s">
        <v>5700</v>
      </c>
      <c r="F10975" s="21">
        <v>4.928861487998172</v>
      </c>
      <c r="G10975" s="21">
        <v>4.8755132843700988</v>
      </c>
      <c r="H10975" s="24">
        <v>4.8692786475011005E-2</v>
      </c>
      <c r="I10975" s="3">
        <f t="shared" si="515"/>
        <v>192.36999999999338</v>
      </c>
      <c r="J10975" s="3">
        <f>INDEX(PowerArray,MIN(MaximumPowerIndex,ROUND(G10975*100,0)))</f>
        <v>186.91999999999351</v>
      </c>
      <c r="K10975" s="3">
        <f>MIN(J10975-M10975+N10975,'Power Look Up'!$F$4)</f>
        <v>187.13778765792625</v>
      </c>
      <c r="M10975" s="50">
        <f t="array" ref="M10975">_xlfn.SUM(_xlfn.NORM.DIST($S$3:$S$1003,$G10975,$P10975,FALSE)*WindSpeedStep*$T$3:$T$1003)</f>
        <v>174.64801425354133</v>
      </c>
      <c r="N10975" s="50">
        <f t="array" ref="N10975">_xlfn.SUM(_xlfn.NORM.DIST($S$3:$S$1003,$G10975,$Q10975,FALSE)*WindSpeedStep*$T$3:$T$1003)</f>
        <v>174.86580191147408</v>
      </c>
      <c r="P10975" s="42">
        <f t="shared" si="514"/>
        <v>0.48755132843700988</v>
      </c>
      <c r="Q10975" s="42">
        <f t="shared" ref="Q10975:Q11038" si="516">G10975*H10975</f>
        <v>0.23740232731191283</v>
      </c>
    </row>
    <row r="10976" spans="5:17" x14ac:dyDescent="0.2">
      <c r="E10976" s="15" t="s">
        <v>5701</v>
      </c>
      <c r="F10976" s="21">
        <v>4.516263015854002</v>
      </c>
      <c r="G10976" s="21">
        <v>4.4982849527453004</v>
      </c>
      <c r="H10976" s="24">
        <v>3.5427520372115627E-2</v>
      </c>
      <c r="I10976" s="3">
        <f t="shared" si="515"/>
        <v>147.67999999999432</v>
      </c>
      <c r="J10976" s="3">
        <f>INDEX(PowerArray,MIN(MaximumPowerIndex,ROUND(G10976*100,0)))</f>
        <v>145.49999999999437</v>
      </c>
      <c r="K10976" s="3">
        <f>MIN(J10976-M10976+N10976,'Power Look Up'!$F$4)</f>
        <v>141.69105284100374</v>
      </c>
      <c r="M10976" s="50">
        <f t="array" ref="M10976">_xlfn.SUM(_xlfn.NORM.DIST($S$3:$S$1003,$G10976,$P10976,FALSE)*WindSpeedStep*$T$3:$T$1003)</f>
        <v>115.71943181219434</v>
      </c>
      <c r="N10976" s="50">
        <f t="array" ref="N10976">_xlfn.SUM(_xlfn.NORM.DIST($S$3:$S$1003,$G10976,$Q10976,FALSE)*WindSpeedStep*$T$3:$T$1003)</f>
        <v>111.91048465320372</v>
      </c>
      <c r="P10976" s="42">
        <f t="shared" si="514"/>
        <v>0.44982849527453006</v>
      </c>
      <c r="Q10976" s="42">
        <f t="shared" si="516"/>
        <v>0.15936308180296532</v>
      </c>
    </row>
    <row r="10977" spans="5:17" x14ac:dyDescent="0.2">
      <c r="E10977" s="15" t="s">
        <v>5702</v>
      </c>
      <c r="F10977" s="21">
        <v>4.0287243931647847</v>
      </c>
      <c r="G10977" s="21">
        <v>4.0119184391547185</v>
      </c>
      <c r="H10977" s="24">
        <v>3.9714804088226842E-2</v>
      </c>
      <c r="I10977" s="3">
        <f t="shared" si="515"/>
        <v>94.269999999995477</v>
      </c>
      <c r="J10977" s="3">
        <f>INDEX(PowerArray,MIN(MaximumPowerIndex,ROUND(G10977*100,0)))</f>
        <v>92.089999999995527</v>
      </c>
      <c r="K10977" s="3">
        <f>MIN(J10977-M10977+N10977,'Power Look Up'!$F$4)</f>
        <v>78.355189382901955</v>
      </c>
      <c r="M10977" s="50">
        <f t="array" ref="M10977">_xlfn.SUM(_xlfn.NORM.DIST($S$3:$S$1003,$G10977,$P10977,FALSE)*WindSpeedStep*$T$3:$T$1003)</f>
        <v>51.508652401142115</v>
      </c>
      <c r="N10977" s="50">
        <f t="array" ref="N10977">_xlfn.SUM(_xlfn.NORM.DIST($S$3:$S$1003,$G10977,$Q10977,FALSE)*WindSpeedStep*$T$3:$T$1003)</f>
        <v>37.773841784048543</v>
      </c>
      <c r="P10977" s="42">
        <f t="shared" si="514"/>
        <v>0.40119184391547186</v>
      </c>
      <c r="Q10977" s="42">
        <f t="shared" si="516"/>
        <v>0.15933255482897446</v>
      </c>
    </row>
    <row r="10978" spans="5:17" x14ac:dyDescent="0.2">
      <c r="E10978" s="15" t="s">
        <v>5703</v>
      </c>
      <c r="F10978" s="21">
        <v>3.3812967824509292</v>
      </c>
      <c r="G10978" s="21">
        <v>3.3554296004977875</v>
      </c>
      <c r="H10978" s="24">
        <v>6.5063794796661786E-2</v>
      </c>
      <c r="I10978" s="3">
        <f t="shared" si="515"/>
        <v>34.579999999997447</v>
      </c>
      <c r="J10978" s="3">
        <f>INDEX(PowerArray,MIN(MaximumPowerIndex,ROUND(G10978*100,0)))</f>
        <v>32.759999999997483</v>
      </c>
      <c r="K10978" s="3">
        <f>MIN(J10978-M10978+N10978,'Power Look Up'!$F$4)</f>
        <v>31.738915852285992</v>
      </c>
      <c r="M10978" s="50">
        <f t="array" ref="M10978">_xlfn.SUM(_xlfn.NORM.DIST($S$3:$S$1003,$G10978,$P10978,FALSE)*WindSpeedStep*$T$3:$T$1003)</f>
        <v>11.069281245650114</v>
      </c>
      <c r="N10978" s="50">
        <f t="array" ref="N10978">_xlfn.SUM(_xlfn.NORM.DIST($S$3:$S$1003,$G10978,$Q10978,FALSE)*WindSpeedStep*$T$3:$T$1003)</f>
        <v>10.048197097938621</v>
      </c>
      <c r="P10978" s="42">
        <f t="shared" si="514"/>
        <v>0.33554296004977879</v>
      </c>
      <c r="Q10978" s="42">
        <f t="shared" si="516"/>
        <v>0.21831698298143287</v>
      </c>
    </row>
    <row r="10979" spans="5:17" x14ac:dyDescent="0.2">
      <c r="E10979" s="15" t="s">
        <v>5704</v>
      </c>
      <c r="F10979" s="21">
        <v>2.7949735789541514</v>
      </c>
      <c r="G10979" s="21">
        <v>2.767147398015668</v>
      </c>
      <c r="H10979" s="24">
        <v>3.9356364878826794E-2</v>
      </c>
      <c r="I10979" s="3">
        <f t="shared" si="515"/>
        <v>0</v>
      </c>
      <c r="J10979" s="3">
        <f>INDEX(PowerArray,MIN(MaximumPowerIndex,ROUND(G10979*100,0)))</f>
        <v>0</v>
      </c>
      <c r="K10979" s="3">
        <f>MIN(J10979-M10979+N10979,'Power Look Up'!$F$4)</f>
        <v>-0.83101934837703662</v>
      </c>
      <c r="M10979" s="50">
        <f t="array" ref="M10979">_xlfn.SUM(_xlfn.NORM.DIST($S$3:$S$1003,$G10979,$P10979,FALSE)*WindSpeedStep*$T$3:$T$1003)</f>
        <v>0.82139155574288325</v>
      </c>
      <c r="N10979" s="50">
        <f t="array" ref="N10979">_xlfn.SUM(_xlfn.NORM.DIST($S$3:$S$1003,$G10979,$Q10979,FALSE)*WindSpeedStep*$T$3:$T$1003)</f>
        <v>-9.6277926341533163E-3</v>
      </c>
      <c r="P10979" s="42">
        <f t="shared" si="514"/>
        <v>0.2767147398015668</v>
      </c>
      <c r="Q10979" s="42">
        <f t="shared" si="516"/>
        <v>0.10890486266980079</v>
      </c>
    </row>
    <row r="10980" spans="5:17" x14ac:dyDescent="0.2">
      <c r="E10980" s="15" t="s">
        <v>5705</v>
      </c>
      <c r="F10980" s="21">
        <v>2.9087710532694264</v>
      </c>
      <c r="G10980" s="21">
        <v>2.8937614606723345</v>
      </c>
      <c r="H10980" s="24">
        <v>6.8757559923873085E-2</v>
      </c>
      <c r="I10980" s="3">
        <f t="shared" si="515"/>
        <v>0</v>
      </c>
      <c r="J10980" s="3">
        <f>INDEX(PowerArray,MIN(MaximumPowerIndex,ROUND(G10980*100,0)))</f>
        <v>0</v>
      </c>
      <c r="K10980" s="3">
        <f>MIN(J10980-M10980+N10980,'Power Look Up'!$F$4)</f>
        <v>-0.92690526353312885</v>
      </c>
      <c r="M10980" s="50">
        <f t="array" ref="M10980">_xlfn.SUM(_xlfn.NORM.DIST($S$3:$S$1003,$G10980,$P10980,FALSE)*WindSpeedStep*$T$3:$T$1003)</f>
        <v>1.9072002147593301</v>
      </c>
      <c r="N10980" s="50">
        <f t="array" ref="N10980">_xlfn.SUM(_xlfn.NORM.DIST($S$3:$S$1003,$G10980,$Q10980,FALSE)*WindSpeedStep*$T$3:$T$1003)</f>
        <v>0.98029495122620125</v>
      </c>
      <c r="P10980" s="42">
        <f t="shared" si="514"/>
        <v>0.28937614606723344</v>
      </c>
      <c r="Q10980" s="42">
        <f t="shared" si="516"/>
        <v>0.19896797703757255</v>
      </c>
    </row>
    <row r="10981" spans="5:17" x14ac:dyDescent="0.2">
      <c r="E10981" s="15" t="s">
        <v>5706</v>
      </c>
      <c r="F10981" s="21">
        <v>2.6924551674127351</v>
      </c>
      <c r="G10981" s="21">
        <v>2.6738042759438008</v>
      </c>
      <c r="H10981" s="24">
        <v>2.971265815982909E-2</v>
      </c>
      <c r="I10981" s="3">
        <f t="shared" si="515"/>
        <v>0</v>
      </c>
      <c r="J10981" s="3">
        <f>INDEX(PowerArray,MIN(MaximumPowerIndex,ROUND(G10981*100,0)))</f>
        <v>0</v>
      </c>
      <c r="K10981" s="3">
        <f>MIN(J10981-M10981+N10981,'Power Look Up'!$F$4)</f>
        <v>-0.38654912514665335</v>
      </c>
      <c r="M10981" s="50">
        <f t="array" ref="M10981">_xlfn.SUM(_xlfn.NORM.DIST($S$3:$S$1003,$G10981,$P10981,FALSE)*WindSpeedStep*$T$3:$T$1003)</f>
        <v>0.36897104195275271</v>
      </c>
      <c r="N10981" s="50">
        <f t="array" ref="N10981">_xlfn.SUM(_xlfn.NORM.DIST($S$3:$S$1003,$G10981,$Q10981,FALSE)*WindSpeedStep*$T$3:$T$1003)</f>
        <v>-1.7578083193900654E-2</v>
      </c>
      <c r="P10981" s="42">
        <f t="shared" si="514"/>
        <v>0.26738042759438008</v>
      </c>
      <c r="Q10981" s="42">
        <f t="shared" si="516"/>
        <v>7.9445832437407479E-2</v>
      </c>
    </row>
    <row r="10982" spans="5:17" x14ac:dyDescent="0.2">
      <c r="E10982" s="15" t="s">
        <v>5707</v>
      </c>
      <c r="F10982" s="21">
        <v>2.4750122568092312</v>
      </c>
      <c r="G10982" s="21">
        <v>2.4489955622692428</v>
      </c>
      <c r="H10982" s="24">
        <v>3.2323072251422079E-2</v>
      </c>
      <c r="I10982" s="3">
        <f t="shared" si="515"/>
        <v>0</v>
      </c>
      <c r="J10982" s="3">
        <f>INDEX(PowerArray,MIN(MaximumPowerIndex,ROUND(G10982*100,0)))</f>
        <v>0</v>
      </c>
      <c r="K10982" s="3">
        <f>MIN(J10982-M10982+N10982,'Power Look Up'!$F$4)</f>
        <v>-2.604047820307857E-2</v>
      </c>
      <c r="M10982" s="50">
        <f t="array" ref="M10982">_xlfn.SUM(_xlfn.NORM.DIST($S$3:$S$1003,$G10982,$P10982,FALSE)*WindSpeedStep*$T$3:$T$1003)</f>
        <v>1.4326786974864919E-2</v>
      </c>
      <c r="N10982" s="50">
        <f t="array" ref="N10982">_xlfn.SUM(_xlfn.NORM.DIST($S$3:$S$1003,$G10982,$Q10982,FALSE)*WindSpeedStep*$T$3:$T$1003)</f>
        <v>-1.1713691228213651E-2</v>
      </c>
      <c r="P10982" s="42">
        <f t="shared" si="514"/>
        <v>0.24489955622692428</v>
      </c>
      <c r="Q10982" s="42">
        <f t="shared" si="516"/>
        <v>7.9159060502640766E-2</v>
      </c>
    </row>
    <row r="10983" spans="5:17" x14ac:dyDescent="0.2">
      <c r="E10983" s="15" t="s">
        <v>5708</v>
      </c>
      <c r="F10983" s="21">
        <v>2.2210391997420005</v>
      </c>
      <c r="G10983" s="21">
        <v>2.2023617299927878</v>
      </c>
      <c r="H10983" s="24">
        <v>4.5023968965345669E-2</v>
      </c>
      <c r="I10983" s="3">
        <f t="shared" si="515"/>
        <v>0</v>
      </c>
      <c r="J10983" s="3">
        <f>INDEX(PowerArray,MIN(MaximumPowerIndex,ROUND(G10983*100,0)))</f>
        <v>0</v>
      </c>
      <c r="K10983" s="3">
        <f>MIN(J10983-M10983+N10983,'Power Look Up'!$F$4)</f>
        <v>3.5315510882295235E-4</v>
      </c>
      <c r="M10983" s="50">
        <f t="array" ref="M10983">_xlfn.SUM(_xlfn.NORM.DIST($S$3:$S$1003,$G10983,$P10983,FALSE)*WindSpeedStep*$T$3:$T$1003)</f>
        <v>-5.6431608545119928E-3</v>
      </c>
      <c r="N10983" s="50">
        <f t="array" ref="N10983">_xlfn.SUM(_xlfn.NORM.DIST($S$3:$S$1003,$G10983,$Q10983,FALSE)*WindSpeedStep*$T$3:$T$1003)</f>
        <v>-5.2900057456890404E-3</v>
      </c>
      <c r="P10983" s="42">
        <f t="shared" si="514"/>
        <v>0.22023617299927878</v>
      </c>
      <c r="Q10983" s="42">
        <f t="shared" si="516"/>
        <v>9.9159066181660274E-2</v>
      </c>
    </row>
    <row r="10984" spans="5:17" x14ac:dyDescent="0.2">
      <c r="E10984" s="15" t="s">
        <v>5709</v>
      </c>
      <c r="F10984" s="21">
        <v>1.9008765052296497</v>
      </c>
      <c r="G10984" s="21">
        <v>1.8583036708028373</v>
      </c>
      <c r="H10984" s="24">
        <v>5.260731021972348E-2</v>
      </c>
      <c r="I10984" s="3">
        <f t="shared" si="515"/>
        <v>0</v>
      </c>
      <c r="J10984" s="3">
        <f>INDEX(PowerArray,MIN(MaximumPowerIndex,ROUND(G10984*100,0)))</f>
        <v>0</v>
      </c>
      <c r="K10984" s="3">
        <f>MIN(J10984-M10984+N10984,'Power Look Up'!$F$4)</f>
        <v>5.3221534291669011E-4</v>
      </c>
      <c r="M10984" s="50">
        <f t="array" ref="M10984">_xlfn.SUM(_xlfn.NORM.DIST($S$3:$S$1003,$G10984,$P10984,FALSE)*WindSpeedStep*$T$3:$T$1003)</f>
        <v>-5.8717767702449596E-4</v>
      </c>
      <c r="N10984" s="50">
        <f t="array" ref="N10984">_xlfn.SUM(_xlfn.NORM.DIST($S$3:$S$1003,$G10984,$Q10984,FALSE)*WindSpeedStep*$T$3:$T$1003)</f>
        <v>-5.4962334107805848E-5</v>
      </c>
      <c r="P10984" s="42">
        <f t="shared" si="514"/>
        <v>0.18583036708028375</v>
      </c>
      <c r="Q10984" s="42">
        <f t="shared" si="516"/>
        <v>9.776035769237576E-2</v>
      </c>
    </row>
    <row r="10985" spans="5:17" x14ac:dyDescent="0.2">
      <c r="E10985" s="15" t="s">
        <v>5710</v>
      </c>
      <c r="F10985" s="21">
        <v>1.5327839666340832</v>
      </c>
      <c r="G10985" s="21">
        <v>1.5210870028734305</v>
      </c>
      <c r="H10985" s="24">
        <v>5.8716689343792844E-2</v>
      </c>
      <c r="I10985" s="3">
        <f t="shared" si="515"/>
        <v>0</v>
      </c>
      <c r="J10985" s="3">
        <f>INDEX(PowerArray,MIN(MaximumPowerIndex,ROUND(G10985*100,0)))</f>
        <v>0</v>
      </c>
      <c r="K10985" s="3">
        <f>MIN(J10985-M10985+N10985,'Power Look Up'!$F$4)</f>
        <v>5.5851922380586502E-7</v>
      </c>
      <c r="M10985" s="50">
        <f t="array" ref="M10985">_xlfn.SUM(_xlfn.NORM.DIST($S$3:$S$1003,$G10985,$P10985,FALSE)*WindSpeedStep*$T$3:$T$1003)</f>
        <v>-5.5852010186722621E-7</v>
      </c>
      <c r="N10985" s="50">
        <f t="array" ref="N10985">_xlfn.SUM(_xlfn.NORM.DIST($S$3:$S$1003,$G10985,$Q10985,FALSE)*WindSpeedStep*$T$3:$T$1003)</f>
        <v>-8.7806136115719231E-13</v>
      </c>
      <c r="P10985" s="42">
        <f t="shared" si="514"/>
        <v>0.15210870028734305</v>
      </c>
      <c r="Q10985" s="42">
        <f t="shared" si="516"/>
        <v>8.9313193012600156E-2</v>
      </c>
    </row>
    <row r="10986" spans="5:17" x14ac:dyDescent="0.2">
      <c r="E10986" s="15" t="s">
        <v>5711</v>
      </c>
      <c r="F10986" s="21">
        <v>1.5699883460684976</v>
      </c>
      <c r="G10986" s="21">
        <v>1.5617624813160349</v>
      </c>
      <c r="H10986" s="24">
        <v>5.7325266283265362E-2</v>
      </c>
      <c r="I10986" s="3">
        <f t="shared" si="515"/>
        <v>0</v>
      </c>
      <c r="J10986" s="3">
        <f>INDEX(PowerArray,MIN(MaximumPowerIndex,ROUND(G10986*100,0)))</f>
        <v>0</v>
      </c>
      <c r="K10986" s="3">
        <f>MIN(J10986-M10986+N10986,'Power Look Up'!$F$4)</f>
        <v>2.1010092661211471E-6</v>
      </c>
      <c r="M10986" s="50">
        <f t="array" ref="M10986">_xlfn.SUM(_xlfn.NORM.DIST($S$3:$S$1003,$G10986,$P10986,FALSE)*WindSpeedStep*$T$3:$T$1003)</f>
        <v>-2.1010257700387132E-6</v>
      </c>
      <c r="N10986" s="50">
        <f t="array" ref="N10986">_xlfn.SUM(_xlfn.NORM.DIST($S$3:$S$1003,$G10986,$Q10986,FALSE)*WindSpeedStep*$T$3:$T$1003)</f>
        <v>-1.6503917566078432E-11</v>
      </c>
      <c r="P10986" s="42">
        <f t="shared" si="514"/>
        <v>0.1561762481316035</v>
      </c>
      <c r="Q10986" s="42">
        <f t="shared" si="516"/>
        <v>8.952845011265495E-2</v>
      </c>
    </row>
    <row r="10987" spans="5:17" x14ac:dyDescent="0.2">
      <c r="E10987" s="15" t="s">
        <v>5712</v>
      </c>
      <c r="F10987" s="21">
        <v>1.5589947297841429</v>
      </c>
      <c r="G10987" s="21">
        <v>1.5248493976084716</v>
      </c>
      <c r="H10987" s="24">
        <v>4.4900729080522388E-2</v>
      </c>
      <c r="I10987" s="3">
        <f t="shared" si="515"/>
        <v>0</v>
      </c>
      <c r="J10987" s="3">
        <f>INDEX(PowerArray,MIN(MaximumPowerIndex,ROUND(G10987*100,0)))</f>
        <v>0</v>
      </c>
      <c r="K10987" s="3">
        <f>MIN(J10987-M10987+N10987,'Power Look Up'!$F$4)</f>
        <v>6.3641471440937554E-7</v>
      </c>
      <c r="M10987" s="50">
        <f t="array" ref="M10987">_xlfn.SUM(_xlfn.NORM.DIST($S$3:$S$1003,$G10987,$P10987,FALSE)*WindSpeedStep*$T$3:$T$1003)</f>
        <v>-6.3641471441009743E-7</v>
      </c>
      <c r="N10987" s="50">
        <f t="array" ref="N10987">_xlfn.SUM(_xlfn.NORM.DIST($S$3:$S$1003,$G10987,$Q10987,FALSE)*WindSpeedStep*$T$3:$T$1003)</f>
        <v>-7.2183369250519842E-19</v>
      </c>
      <c r="P10987" s="42">
        <f t="shared" si="514"/>
        <v>0.15248493976084718</v>
      </c>
      <c r="Q10987" s="42">
        <f t="shared" si="516"/>
        <v>6.8466849690615741E-2</v>
      </c>
    </row>
    <row r="10988" spans="5:17" x14ac:dyDescent="0.2">
      <c r="E10988" s="15" t="s">
        <v>5713</v>
      </c>
      <c r="F10988" s="21">
        <v>1.2735340018439878</v>
      </c>
      <c r="G10988" s="21">
        <v>1.2782428528282332</v>
      </c>
      <c r="H10988" s="24">
        <v>0.10993031972235515</v>
      </c>
      <c r="I10988" s="3">
        <f t="shared" si="515"/>
        <v>0</v>
      </c>
      <c r="J10988" s="3">
        <f>INDEX(PowerArray,MIN(MaximumPowerIndex,ROUND(G10988*100,0)))</f>
        <v>0</v>
      </c>
      <c r="K10988" s="3">
        <f>MIN(J10988-M10988+N10988,'Power Look Up'!$F$4)</f>
        <v>-2.755373204332016E-11</v>
      </c>
      <c r="M10988" s="50">
        <f t="array" ref="M10988">_xlfn.SUM(_xlfn.NORM.DIST($S$3:$S$1003,$G10988,$P10988,FALSE)*WindSpeedStep*$T$3:$T$1003)</f>
        <v>-8.7165514118826664E-13</v>
      </c>
      <c r="N10988" s="50">
        <f t="array" ref="N10988">_xlfn.SUM(_xlfn.NORM.DIST($S$3:$S$1003,$G10988,$Q10988,FALSE)*WindSpeedStep*$T$3:$T$1003)</f>
        <v>-2.8425387184508428E-11</v>
      </c>
      <c r="P10988" s="42">
        <f t="shared" si="514"/>
        <v>0.12782428528282333</v>
      </c>
      <c r="Q10988" s="42">
        <f t="shared" si="516"/>
        <v>0.14051764549422305</v>
      </c>
    </row>
    <row r="10989" spans="5:17" x14ac:dyDescent="0.2">
      <c r="E10989" s="15" t="s">
        <v>5714</v>
      </c>
      <c r="F10989" s="21">
        <v>1.222654085803651</v>
      </c>
      <c r="G10989" s="21">
        <v>1.2226832213123009</v>
      </c>
      <c r="H10989" s="24">
        <v>3.2715712861424731E-2</v>
      </c>
      <c r="I10989" s="3">
        <f t="shared" si="515"/>
        <v>0</v>
      </c>
      <c r="J10989" s="3">
        <f>INDEX(PowerArray,MIN(MaximumPowerIndex,ROUND(G10989*100,0)))</f>
        <v>0</v>
      </c>
      <c r="K10989" s="3">
        <f>MIN(J10989-M10989+N10989,'Power Look Up'!$F$4)</f>
        <v>5.6477222549742395E-15</v>
      </c>
      <c r="M10989" s="50">
        <f t="array" ref="M10989">_xlfn.SUM(_xlfn.NORM.DIST($S$3:$S$1003,$G10989,$P10989,FALSE)*WindSpeedStep*$T$3:$T$1003)</f>
        <v>-5.6477222607648351E-15</v>
      </c>
      <c r="N10989" s="50">
        <f t="array" ref="N10989">_xlfn.SUM(_xlfn.NORM.DIST($S$3:$S$1003,$G10989,$Q10989,FALSE)*WindSpeedStep*$T$3:$T$1003)</f>
        <v>-5.7905953801234009E-24</v>
      </c>
      <c r="P10989" s="42">
        <f t="shared" si="514"/>
        <v>0.12226832213123009</v>
      </c>
      <c r="Q10989" s="42">
        <f t="shared" si="516"/>
        <v>4.0000953188935061E-2</v>
      </c>
    </row>
    <row r="10990" spans="5:17" x14ac:dyDescent="0.2">
      <c r="E10990" s="15" t="s">
        <v>5715</v>
      </c>
      <c r="F10990" s="21">
        <v>1.5385779801584456</v>
      </c>
      <c r="G10990" s="21">
        <v>1.5276020723029125</v>
      </c>
      <c r="H10990" s="24">
        <v>6.4995080710632439E-2</v>
      </c>
      <c r="I10990" s="3">
        <f t="shared" si="515"/>
        <v>0</v>
      </c>
      <c r="J10990" s="3">
        <f>INDEX(PowerArray,MIN(MaximumPowerIndex,ROUND(G10990*100,0)))</f>
        <v>0</v>
      </c>
      <c r="K10990" s="3">
        <f>MIN(J10990-M10990+N10990,'Power Look Up'!$F$4)</f>
        <v>6.9938692620132558E-7</v>
      </c>
      <c r="M10990" s="50">
        <f t="array" ref="M10990">_xlfn.SUM(_xlfn.NORM.DIST($S$3:$S$1003,$G10990,$P10990,FALSE)*WindSpeedStep*$T$3:$T$1003)</f>
        <v>-6.9945072949345887E-7</v>
      </c>
      <c r="N10990" s="50">
        <f t="array" ref="N10990">_xlfn.SUM(_xlfn.NORM.DIST($S$3:$S$1003,$G10990,$Q10990,FALSE)*WindSpeedStep*$T$3:$T$1003)</f>
        <v>-6.3803292133243109E-11</v>
      </c>
      <c r="P10990" s="42">
        <f t="shared" si="514"/>
        <v>0.15276020723029127</v>
      </c>
      <c r="Q10990" s="42">
        <f t="shared" si="516"/>
        <v>9.928661998305717E-2</v>
      </c>
    </row>
    <row r="10991" spans="5:17" x14ac:dyDescent="0.2">
      <c r="E10991" s="15" t="s">
        <v>5716</v>
      </c>
      <c r="F10991" s="21">
        <v>1.4371751839552331</v>
      </c>
      <c r="G10991" s="21">
        <v>1.3999344486130629</v>
      </c>
      <c r="H10991" s="24">
        <v>8.3497127796034853E-2</v>
      </c>
      <c r="I10991" s="3">
        <f t="shared" si="515"/>
        <v>0</v>
      </c>
      <c r="J10991" s="3">
        <f>INDEX(PowerArray,MIN(MaximumPowerIndex,ROUND(G10991*100,0)))</f>
        <v>0</v>
      </c>
      <c r="K10991" s="3">
        <f>MIN(J10991-M10991+N10991,'Power Look Up'!$F$4)</f>
        <v>2.8688985475284934E-9</v>
      </c>
      <c r="M10991" s="50">
        <f t="array" ref="M10991">_xlfn.SUM(_xlfn.NORM.DIST($S$3:$S$1003,$G10991,$P10991,FALSE)*WindSpeedStep*$T$3:$T$1003)</f>
        <v>-2.8834974648640198E-9</v>
      </c>
      <c r="N10991" s="50">
        <f t="array" ref="N10991">_xlfn.SUM(_xlfn.NORM.DIST($S$3:$S$1003,$G10991,$Q10991,FALSE)*WindSpeedStep*$T$3:$T$1003)</f>
        <v>-1.4598917335526307E-11</v>
      </c>
      <c r="P10991" s="42">
        <f t="shared" si="514"/>
        <v>0.1399934448613063</v>
      </c>
      <c r="Q10991" s="42">
        <f t="shared" si="516"/>
        <v>0.11689050556191651</v>
      </c>
    </row>
    <row r="10992" spans="5:17" x14ac:dyDescent="0.2">
      <c r="E10992" s="15" t="s">
        <v>5717</v>
      </c>
      <c r="F10992" s="21">
        <v>1.0325042939480755</v>
      </c>
      <c r="G10992" s="21">
        <v>1.1065284701443205</v>
      </c>
      <c r="H10992" s="24">
        <v>0.10653708720123917</v>
      </c>
      <c r="I10992" s="3">
        <f t="shared" si="515"/>
        <v>0</v>
      </c>
      <c r="J10992" s="3">
        <f>INDEX(PowerArray,MIN(MaximumPowerIndex,ROUND(G10992*100,0)))</f>
        <v>0</v>
      </c>
      <c r="K10992" s="3">
        <f>MIN(J10992-M10992+N10992,'Power Look Up'!$F$4)</f>
        <v>-3.3160327795313502E-19</v>
      </c>
      <c r="M10992" s="50">
        <f t="array" ref="M10992">_xlfn.SUM(_xlfn.NORM.DIST($S$3:$S$1003,$G10992,$P10992,FALSE)*WindSpeedStep*$T$3:$T$1003)</f>
        <v>-2.9506527310083229E-21</v>
      </c>
      <c r="N10992" s="50">
        <f t="array" ref="N10992">_xlfn.SUM(_xlfn.NORM.DIST($S$3:$S$1003,$G10992,$Q10992,FALSE)*WindSpeedStep*$T$3:$T$1003)</f>
        <v>-3.3455393068414335E-19</v>
      </c>
      <c r="P10992" s="42">
        <f t="shared" si="514"/>
        <v>0.11065284701443207</v>
      </c>
      <c r="Q10992" s="42">
        <f t="shared" si="516"/>
        <v>0.11788632011441924</v>
      </c>
    </row>
    <row r="10993" spans="5:17" x14ac:dyDescent="0.2">
      <c r="E10993" s="15" t="s">
        <v>5718</v>
      </c>
      <c r="F10993" s="21">
        <v>0.77967167156380268</v>
      </c>
      <c r="G10993" s="21">
        <v>0.86058943650849562</v>
      </c>
      <c r="H10993" s="24">
        <v>8.9781381770097715E-2</v>
      </c>
      <c r="I10993" s="3">
        <f t="shared" si="515"/>
        <v>0</v>
      </c>
      <c r="J10993" s="3">
        <f>INDEX(PowerArray,MIN(MaximumPowerIndex,ROUND(G10993*100,0)))</f>
        <v>0</v>
      </c>
      <c r="K10993" s="3">
        <f>MIN(J10993-M10993+N10993,'Power Look Up'!$F$4)</f>
        <v>1.5349021733300748E-26</v>
      </c>
      <c r="M10993" s="50">
        <f t="array" ref="M10993">_xlfn.SUM(_xlfn.NORM.DIST($S$3:$S$1003,$G10993,$P10993,FALSE)*WindSpeedStep*$T$3:$T$1003)</f>
        <v>-2.6861381026425239E-26</v>
      </c>
      <c r="N10993" s="50">
        <f t="array" ref="N10993">_xlfn.SUM(_xlfn.NORM.DIST($S$3:$S$1003,$G10993,$Q10993,FALSE)*WindSpeedStep*$T$3:$T$1003)</f>
        <v>-1.1512359293124493E-26</v>
      </c>
      <c r="P10993" s="42">
        <f t="shared" si="514"/>
        <v>8.6058943650849568E-2</v>
      </c>
      <c r="Q10993" s="42">
        <f t="shared" si="516"/>
        <v>7.7264908746482508E-2</v>
      </c>
    </row>
    <row r="10994" spans="5:17" x14ac:dyDescent="0.2">
      <c r="E10994" s="15" t="s">
        <v>5719</v>
      </c>
      <c r="F10994" s="21">
        <v>0.80997170463058432</v>
      </c>
      <c r="G10994" s="21">
        <v>0.86977221401776039</v>
      </c>
      <c r="H10994" s="24">
        <v>7.4076661761122972E-2</v>
      </c>
      <c r="I10994" s="3">
        <f t="shared" si="515"/>
        <v>0</v>
      </c>
      <c r="J10994" s="3">
        <f>INDEX(PowerArray,MIN(MaximumPowerIndex,ROUND(G10994*100,0)))</f>
        <v>0</v>
      </c>
      <c r="K10994" s="3">
        <f>MIN(J10994-M10994+N10994,'Power Look Up'!$F$4)</f>
        <v>3.5880408719772734E-26</v>
      </c>
      <c r="M10994" s="50">
        <f t="array" ref="M10994">_xlfn.SUM(_xlfn.NORM.DIST($S$3:$S$1003,$G10994,$P10994,FALSE)*WindSpeedStep*$T$3:$T$1003)</f>
        <v>-3.8676174508582E-26</v>
      </c>
      <c r="N10994" s="50">
        <f t="array" ref="N10994">_xlfn.SUM(_xlfn.NORM.DIST($S$3:$S$1003,$G10994,$Q10994,FALSE)*WindSpeedStep*$T$3:$T$1003)</f>
        <v>-2.7957657888092673E-27</v>
      </c>
      <c r="P10994" s="42">
        <f t="shared" si="514"/>
        <v>8.697722140177605E-2</v>
      </c>
      <c r="Q10994" s="42">
        <f t="shared" si="516"/>
        <v>6.4429822107016699E-2</v>
      </c>
    </row>
    <row r="10995" spans="5:17" x14ac:dyDescent="0.2">
      <c r="E10995" s="15" t="s">
        <v>5720</v>
      </c>
      <c r="F10995" s="21">
        <v>0.46257456585149559</v>
      </c>
      <c r="G10995" s="21">
        <v>0.58032065926121079</v>
      </c>
      <c r="H10995" s="24">
        <v>0.2377994989791857</v>
      </c>
      <c r="I10995" s="3">
        <f t="shared" si="515"/>
        <v>0</v>
      </c>
      <c r="J10995" s="3">
        <f>INDEX(PowerArray,MIN(MaximumPowerIndex,ROUND(G10995*100,0)))</f>
        <v>0</v>
      </c>
      <c r="K10995" s="3">
        <f>MIN(J10995-M10995+N10995,'Power Look Up'!$F$4)</f>
        <v>-7.1358859722271597E-28</v>
      </c>
      <c r="M10995" s="50">
        <f t="array" ref="M10995">_xlfn.SUM(_xlfn.NORM.DIST($S$3:$S$1003,$G10995,$P10995,FALSE)*WindSpeedStep*$T$3:$T$1003)</f>
        <v>-7.0784160744599053E-42</v>
      </c>
      <c r="N10995" s="50">
        <f t="array" ref="N10995">_xlfn.SUM(_xlfn.NORM.DIST($S$3:$S$1003,$G10995,$Q10995,FALSE)*WindSpeedStep*$T$3:$T$1003)</f>
        <v>-7.1358859722272306E-28</v>
      </c>
      <c r="P10995" s="42">
        <f t="shared" si="514"/>
        <v>5.8032065926121083E-2</v>
      </c>
      <c r="Q10995" s="42">
        <f t="shared" si="516"/>
        <v>0.13799996201958667</v>
      </c>
    </row>
    <row r="10996" spans="5:17" x14ac:dyDescent="0.2">
      <c r="E10996" s="15" t="s">
        <v>5721</v>
      </c>
      <c r="F10996" s="21">
        <v>0.26</v>
      </c>
      <c r="G10996" s="21">
        <v>0.4976583480999634</v>
      </c>
      <c r="H10996" s="24">
        <v>7.6923076923076927E-2</v>
      </c>
      <c r="I10996" s="3">
        <f t="shared" si="515"/>
        <v>0</v>
      </c>
      <c r="J10996" s="3">
        <f>INDEX(PowerArray,MIN(MaximumPowerIndex,ROUND(G10996*100,0)))</f>
        <v>0</v>
      </c>
      <c r="K10996" s="3">
        <f>MIN(J10996-M10996+N10996,'Power Look Up'!$F$4)</f>
        <v>3.3058238856695763E-56</v>
      </c>
      <c r="M10996" s="50">
        <f t="array" ref="M10996">_xlfn.SUM(_xlfn.NORM.DIST($S$3:$S$1003,$G10996,$P10996,FALSE)*WindSpeedStep*$T$3:$T$1003)</f>
        <v>-3.3058238856695763E-56</v>
      </c>
      <c r="N10996" s="50">
        <f t="array" ref="N10996">_xlfn.SUM(_xlfn.NORM.DIST($S$3:$S$1003,$G10996,$Q10996,FALSE)*WindSpeedStep*$T$3:$T$1003)</f>
        <v>1.2043354177521686E-76</v>
      </c>
      <c r="P10996" s="42">
        <f t="shared" si="514"/>
        <v>4.9765834809996343E-2</v>
      </c>
      <c r="Q10996" s="42">
        <f t="shared" si="516"/>
        <v>3.8281411392304877E-2</v>
      </c>
    </row>
    <row r="10997" spans="5:17" x14ac:dyDescent="0.2">
      <c r="E10997" s="15" t="s">
        <v>5722</v>
      </c>
      <c r="F10997" s="21">
        <v>0.47</v>
      </c>
      <c r="G10997" s="21">
        <v>0.5716644828635814</v>
      </c>
      <c r="H10997" s="24">
        <v>0.14893617021276598</v>
      </c>
      <c r="I10997" s="3">
        <f t="shared" si="515"/>
        <v>0</v>
      </c>
      <c r="J10997" s="3">
        <f>INDEX(PowerArray,MIN(MaximumPowerIndex,ROUND(G10997*100,0)))</f>
        <v>0</v>
      </c>
      <c r="K10997" s="3">
        <f>MIN(J10997-M10997+N10997,'Power Look Up'!$F$4)</f>
        <v>-5.4418983371160705E-33</v>
      </c>
      <c r="M10997" s="50">
        <f t="array" ref="M10997">_xlfn.SUM(_xlfn.NORM.DIST($S$3:$S$1003,$G10997,$P10997,FALSE)*WindSpeedStep*$T$3:$T$1003)</f>
        <v>-5.2762445870461422E-43</v>
      </c>
      <c r="N10997" s="50">
        <f t="array" ref="N10997">_xlfn.SUM(_xlfn.NORM.DIST($S$3:$S$1003,$G10997,$Q10997,FALSE)*WindSpeedStep*$T$3:$T$1003)</f>
        <v>-5.441898337643695E-33</v>
      </c>
      <c r="P10997" s="42">
        <f t="shared" si="514"/>
        <v>5.716644828635814E-2</v>
      </c>
      <c r="Q10997" s="42">
        <f t="shared" si="516"/>
        <v>8.5141518724363194E-2</v>
      </c>
    </row>
    <row r="10998" spans="5:17" x14ac:dyDescent="0.2">
      <c r="E10998" s="15" t="s">
        <v>5723</v>
      </c>
      <c r="F10998" s="21">
        <v>0.50716653171243076</v>
      </c>
      <c r="G10998" s="21">
        <v>0.58356935621764972</v>
      </c>
      <c r="H10998" s="24">
        <v>0.13802172584939182</v>
      </c>
      <c r="I10998" s="3">
        <f t="shared" si="515"/>
        <v>0</v>
      </c>
      <c r="J10998" s="3">
        <f>INDEX(PowerArray,MIN(MaximumPowerIndex,ROUND(G10998*100,0)))</f>
        <v>0</v>
      </c>
      <c r="K10998" s="3">
        <f>MIN(J10998-M10998+N10998,'Power Look Up'!$F$4)</f>
        <v>-1.5648531426503493E-33</v>
      </c>
      <c r="M10998" s="50">
        <f t="array" ref="M10998">_xlfn.SUM(_xlfn.NORM.DIST($S$3:$S$1003,$G10998,$P10998,FALSE)*WindSpeedStep*$T$3:$T$1003)</f>
        <v>-1.8008614457273059E-41</v>
      </c>
      <c r="N10998" s="50">
        <f t="array" ref="N10998">_xlfn.SUM(_xlfn.NORM.DIST($S$3:$S$1003,$G10998,$Q10998,FALSE)*WindSpeedStep*$T$3:$T$1003)</f>
        <v>-1.5648531606589638E-33</v>
      </c>
      <c r="P10998" s="42">
        <f t="shared" si="514"/>
        <v>5.8356935621764972E-2</v>
      </c>
      <c r="Q10998" s="42">
        <f t="shared" si="516"/>
        <v>8.0545249697978522E-2</v>
      </c>
    </row>
    <row r="10999" spans="5:17" x14ac:dyDescent="0.2">
      <c r="E10999" s="15" t="s">
        <v>5724</v>
      </c>
      <c r="F10999" s="21">
        <v>0.65816033273166696</v>
      </c>
      <c r="G10999" s="21">
        <v>0.70213480765202763</v>
      </c>
      <c r="H10999" s="24">
        <v>3.0387732297677127E-2</v>
      </c>
      <c r="I10999" s="3">
        <f t="shared" si="515"/>
        <v>0</v>
      </c>
      <c r="J10999" s="3">
        <f>INDEX(PowerArray,MIN(MaximumPowerIndex,ROUND(G10999*100,0)))</f>
        <v>0</v>
      </c>
      <c r="K10999" s="3">
        <f>MIN(J10999-M10999+N10999,'Power Look Up'!$F$4)</f>
        <v>1.6160662444553763E-31</v>
      </c>
      <c r="M10999" s="50">
        <f t="array" ref="M10999">_xlfn.SUM(_xlfn.NORM.DIST($S$3:$S$1003,$G10999,$P10999,FALSE)*WindSpeedStep*$T$3:$T$1003)</f>
        <v>-1.6160662444553763E-31</v>
      </c>
      <c r="N10999" s="50">
        <f t="array" ref="N10999">_xlfn.SUM(_xlfn.NORM.DIST($S$3:$S$1003,$G10999,$Q10999,FALSE)*WindSpeedStep*$T$3:$T$1003)</f>
        <v>2.6453825902866683E-81</v>
      </c>
      <c r="P10999" s="42">
        <f t="shared" si="514"/>
        <v>7.0213480765202771E-2</v>
      </c>
      <c r="Q10999" s="42">
        <f t="shared" si="516"/>
        <v>2.1336284571810835E-2</v>
      </c>
    </row>
    <row r="11000" spans="5:17" x14ac:dyDescent="0.2">
      <c r="E11000" s="15" t="s">
        <v>5725</v>
      </c>
      <c r="F11000" s="21">
        <v>0.45138309409981831</v>
      </c>
      <c r="G11000" s="21">
        <v>0.47331298555314516</v>
      </c>
      <c r="H11000" s="24">
        <v>0.15507891393141165</v>
      </c>
      <c r="I11000" s="3">
        <f t="shared" si="515"/>
        <v>0</v>
      </c>
      <c r="J11000" s="3">
        <f>INDEX(PowerArray,MIN(MaximumPowerIndex,ROUND(G11000*100,0)))</f>
        <v>0</v>
      </c>
      <c r="K11000" s="3">
        <f>MIN(J11000-M11000+N11000,'Power Look Up'!$F$4)</f>
        <v>-2.150472241041027E-40</v>
      </c>
      <c r="M11000" s="50">
        <f t="array" ref="M11000">_xlfn.SUM(_xlfn.NORM.DIST($S$3:$S$1003,$G11000,$P11000,FALSE)*WindSpeedStep*$T$3:$T$1003)</f>
        <v>-1.9235835654457049E-62</v>
      </c>
      <c r="N11000" s="50">
        <f t="array" ref="N11000">_xlfn.SUM(_xlfn.NORM.DIST($S$3:$S$1003,$G11000,$Q11000,FALSE)*WindSpeedStep*$T$3:$T$1003)</f>
        <v>-2.150472241041027E-40</v>
      </c>
      <c r="P11000" s="42">
        <f t="shared" si="514"/>
        <v>4.7331298555314517E-2</v>
      </c>
      <c r="Q11000" s="42">
        <f t="shared" si="516"/>
        <v>7.3400863749215686E-2</v>
      </c>
    </row>
    <row r="11001" spans="5:17" x14ac:dyDescent="0.2">
      <c r="E11001" s="15" t="s">
        <v>5726</v>
      </c>
      <c r="F11001" s="21">
        <v>0.28999999999999998</v>
      </c>
      <c r="G11001" s="21">
        <v>0.38131320549258557</v>
      </c>
      <c r="H11001" s="24">
        <v>0.17241379310344829</v>
      </c>
      <c r="I11001" s="3">
        <f t="shared" si="515"/>
        <v>0</v>
      </c>
      <c r="J11001" s="3">
        <f>INDEX(PowerArray,MIN(MaximumPowerIndex,ROUND(G11001*100,0)))</f>
        <v>0</v>
      </c>
      <c r="K11001" s="3">
        <f>MIN(J11001-M11001+N11001,'Power Look Up'!$F$4)</f>
        <v>-1.8199373413650479E-50</v>
      </c>
      <c r="M11001" s="50">
        <f t="array" ref="M11001">_xlfn.SUM(_xlfn.NORM.DIST($S$3:$S$1003,$G11001,$P11001,FALSE)*WindSpeedStep*$T$3:$T$1003)</f>
        <v>2.1187244911839984E-96</v>
      </c>
      <c r="N11001" s="50">
        <f t="array" ref="N11001">_xlfn.SUM(_xlfn.NORM.DIST($S$3:$S$1003,$G11001,$Q11001,FALSE)*WindSpeedStep*$T$3:$T$1003)</f>
        <v>-1.8199373413650479E-50</v>
      </c>
      <c r="P11001" s="42">
        <f t="shared" si="514"/>
        <v>3.8131320549258559E-2</v>
      </c>
      <c r="Q11001" s="42">
        <f t="shared" si="516"/>
        <v>6.5743656119411312E-2</v>
      </c>
    </row>
    <row r="11002" spans="5:17" x14ac:dyDescent="0.2">
      <c r="E11002" s="15" t="s">
        <v>5727</v>
      </c>
      <c r="F11002" s="21">
        <v>0.40958871645847456</v>
      </c>
      <c r="G11002" s="21">
        <v>0.49614636294610481</v>
      </c>
      <c r="H11002" s="24">
        <v>0.19531788056009758</v>
      </c>
      <c r="I11002" s="3">
        <f t="shared" si="515"/>
        <v>0</v>
      </c>
      <c r="J11002" s="3">
        <f>INDEX(PowerArray,MIN(MaximumPowerIndex,ROUND(G11002*100,0)))</f>
        <v>0</v>
      </c>
      <c r="K11002" s="3">
        <f>MIN(J11002-M11002+N11002,'Power Look Up'!$F$4)</f>
        <v>-4.0739803803886413E-33</v>
      </c>
      <c r="M11002" s="50">
        <f t="array" ref="M11002">_xlfn.SUM(_xlfn.NORM.DIST($S$3:$S$1003,$G11002,$P11002,FALSE)*WindSpeedStep*$T$3:$T$1003)</f>
        <v>-1.4639984585704324E-56</v>
      </c>
      <c r="N11002" s="50">
        <f t="array" ref="N11002">_xlfn.SUM(_xlfn.NORM.DIST($S$3:$S$1003,$G11002,$Q11002,FALSE)*WindSpeedStep*$T$3:$T$1003)</f>
        <v>-4.0739803803886413E-33</v>
      </c>
      <c r="P11002" s="42">
        <f t="shared" si="514"/>
        <v>4.9614636294610485E-2</v>
      </c>
      <c r="Q11002" s="42">
        <f t="shared" si="516"/>
        <v>9.6906256058234122E-2</v>
      </c>
    </row>
    <row r="11003" spans="5:17" x14ac:dyDescent="0.2">
      <c r="E11003" s="15" t="s">
        <v>5728</v>
      </c>
      <c r="F11003" s="21">
        <v>0.53785017855521522</v>
      </c>
      <c r="G11003" s="21">
        <v>0.58758291271837249</v>
      </c>
      <c r="H11003" s="24">
        <v>0.4090358407818489</v>
      </c>
      <c r="I11003" s="3">
        <f t="shared" si="515"/>
        <v>0</v>
      </c>
      <c r="J11003" s="3">
        <f>INDEX(PowerArray,MIN(MaximumPowerIndex,ROUND(G11003*100,0)))</f>
        <v>0</v>
      </c>
      <c r="K11003" s="3">
        <f>MIN(J11003-M11003+N11003,'Power Look Up'!$F$4)</f>
        <v>-1.2498938015142771E-12</v>
      </c>
      <c r="M11003" s="50">
        <f t="array" ref="M11003">_xlfn.SUM(_xlfn.NORM.DIST($S$3:$S$1003,$G11003,$P11003,FALSE)*WindSpeedStep*$T$3:$T$1003)</f>
        <v>-5.542979390929436E-41</v>
      </c>
      <c r="N11003" s="50">
        <f t="array" ref="N11003">_xlfn.SUM(_xlfn.NORM.DIST($S$3:$S$1003,$G11003,$Q11003,FALSE)*WindSpeedStep*$T$3:$T$1003)</f>
        <v>-1.2498938015142771E-12</v>
      </c>
      <c r="P11003" s="42">
        <f t="shared" si="514"/>
        <v>5.8758291271837251E-2</v>
      </c>
      <c r="Q11003" s="42">
        <f t="shared" si="516"/>
        <v>0.24034247073280723</v>
      </c>
    </row>
    <row r="11004" spans="5:17" x14ac:dyDescent="0.2">
      <c r="E11004" s="15" t="s">
        <v>5729</v>
      </c>
      <c r="F11004" s="21">
        <v>0.83025810877679151</v>
      </c>
      <c r="G11004" s="21">
        <v>0.94715955759761283</v>
      </c>
      <c r="H11004" s="24">
        <v>0.2649778396312481</v>
      </c>
      <c r="I11004" s="3">
        <f t="shared" si="515"/>
        <v>0</v>
      </c>
      <c r="J11004" s="3">
        <f>INDEX(PowerArray,MIN(MaximumPowerIndex,ROUND(G11004*100,0)))</f>
        <v>0</v>
      </c>
      <c r="K11004" s="3">
        <f>MIN(J11004-M11004+N11004,'Power Look Up'!$F$4)</f>
        <v>-1.4793117953797896E-8</v>
      </c>
      <c r="M11004" s="50">
        <f t="array" ref="M11004">_xlfn.SUM(_xlfn.NORM.DIST($S$3:$S$1003,$G11004,$P11004,FALSE)*WindSpeedStep*$T$3:$T$1003)</f>
        <v>-3.72813166073931E-25</v>
      </c>
      <c r="N11004" s="50">
        <f t="array" ref="N11004">_xlfn.SUM(_xlfn.NORM.DIST($S$3:$S$1003,$G11004,$Q11004,FALSE)*WindSpeedStep*$T$3:$T$1003)</f>
        <v>-1.4793117953797896E-8</v>
      </c>
      <c r="P11004" s="42">
        <f t="shared" si="514"/>
        <v>9.4715955759761286E-2</v>
      </c>
      <c r="Q11004" s="42">
        <f t="shared" si="516"/>
        <v>0.25097629335830418</v>
      </c>
    </row>
    <row r="11005" spans="5:17" x14ac:dyDescent="0.2">
      <c r="E11005" s="15" t="s">
        <v>5730</v>
      </c>
      <c r="F11005" s="21">
        <v>0.88462164694284029</v>
      </c>
      <c r="G11005" s="21">
        <v>1.0334835090836452</v>
      </c>
      <c r="H11005" s="24">
        <v>0.24869389163185973</v>
      </c>
      <c r="I11005" s="3">
        <f t="shared" si="515"/>
        <v>0</v>
      </c>
      <c r="J11005" s="3">
        <f>INDEX(PowerArray,MIN(MaximumPowerIndex,ROUND(G11005*100,0)))</f>
        <v>0</v>
      </c>
      <c r="K11005" s="3">
        <f>MIN(J11005-M11005+N11005,'Power Look Up'!$F$4)</f>
        <v>-1.0897304733688879E-7</v>
      </c>
      <c r="M11005" s="50">
        <f t="array" ref="M11005">_xlfn.SUM(_xlfn.NORM.DIST($S$3:$S$1003,$G11005,$P11005,FALSE)*WindSpeedStep*$T$3:$T$1003)</f>
        <v>-1.5266881080182041E-24</v>
      </c>
      <c r="N11005" s="50">
        <f t="array" ref="N11005">_xlfn.SUM(_xlfn.NORM.DIST($S$3:$S$1003,$G11005,$Q11005,FALSE)*WindSpeedStep*$T$3:$T$1003)</f>
        <v>-1.0897304733688879E-7</v>
      </c>
      <c r="P11005" s="42">
        <f t="shared" si="514"/>
        <v>0.10334835090836453</v>
      </c>
      <c r="Q11005" s="42">
        <f t="shared" si="516"/>
        <v>0.25702103581136215</v>
      </c>
    </row>
    <row r="11006" spans="5:17" x14ac:dyDescent="0.2">
      <c r="E11006" s="15" t="s">
        <v>5731</v>
      </c>
      <c r="F11006" s="21">
        <v>1.1579809973236137</v>
      </c>
      <c r="G11006" s="21">
        <v>1.1320185644162233</v>
      </c>
      <c r="H11006" s="24">
        <v>0.55268609889039766</v>
      </c>
      <c r="I11006" s="3">
        <f t="shared" si="515"/>
        <v>0</v>
      </c>
      <c r="J11006" s="3">
        <f>INDEX(PowerArray,MIN(MaximumPowerIndex,ROUND(G11006*100,0)))</f>
        <v>0</v>
      </c>
      <c r="K11006" s="3">
        <f>MIN(J11006-M11006+N11006,'Power Look Up'!$F$4)</f>
        <v>6.2981646852411895E-3</v>
      </c>
      <c r="M11006" s="50">
        <f t="array" ref="M11006">_xlfn.SUM(_xlfn.NORM.DIST($S$3:$S$1003,$G11006,$P11006,FALSE)*WindSpeedStep*$T$3:$T$1003)</f>
        <v>-1.2200126130940097E-19</v>
      </c>
      <c r="N11006" s="50">
        <f t="array" ref="N11006">_xlfn.SUM(_xlfn.NORM.DIST($S$3:$S$1003,$G11006,$Q11006,FALSE)*WindSpeedStep*$T$3:$T$1003)</f>
        <v>6.2981646852411895E-3</v>
      </c>
      <c r="P11006" s="42">
        <f t="shared" si="514"/>
        <v>0.11320185644162234</v>
      </c>
      <c r="Q11006" s="42">
        <f t="shared" si="516"/>
        <v>0.62565092423871083</v>
      </c>
    </row>
    <row r="11007" spans="5:17" x14ac:dyDescent="0.2">
      <c r="E11007" s="15" t="s">
        <v>5732</v>
      </c>
      <c r="F11007" s="21">
        <v>1.22</v>
      </c>
      <c r="G11007" s="21">
        <v>1.2214349841411116</v>
      </c>
      <c r="H11007" s="24">
        <v>0.29508196721311475</v>
      </c>
      <c r="I11007" s="3">
        <f t="shared" si="515"/>
        <v>0</v>
      </c>
      <c r="J11007" s="3">
        <f>INDEX(PowerArray,MIN(MaximumPowerIndex,ROUND(G11007*100,0)))</f>
        <v>0</v>
      </c>
      <c r="K11007" s="3">
        <f>MIN(J11007-M11007+N11007,'Power Look Up'!$F$4)</f>
        <v>-4.8493283588088028E-5</v>
      </c>
      <c r="M11007" s="50">
        <f t="array" ref="M11007">_xlfn.SUM(_xlfn.NORM.DIST($S$3:$S$1003,$G11007,$P11007,FALSE)*WindSpeedStep*$T$3:$T$1003)</f>
        <v>-4.9832999709184143E-15</v>
      </c>
      <c r="N11007" s="50">
        <f t="array" ref="N11007">_xlfn.SUM(_xlfn.NORM.DIST($S$3:$S$1003,$G11007,$Q11007,FALSE)*WindSpeedStep*$T$3:$T$1003)</f>
        <v>-4.8493283593071327E-5</v>
      </c>
      <c r="P11007" s="42">
        <f t="shared" si="514"/>
        <v>0.12214349841411117</v>
      </c>
      <c r="Q11007" s="42">
        <f t="shared" si="516"/>
        <v>0.36042343794327886</v>
      </c>
    </row>
    <row r="11008" spans="5:17" x14ac:dyDescent="0.2">
      <c r="E11008" s="15" t="s">
        <v>5733</v>
      </c>
      <c r="F11008" s="21">
        <v>1.4666899469493018</v>
      </c>
      <c r="G11008" s="21">
        <v>1.4960063109033614</v>
      </c>
      <c r="H11008" s="24">
        <v>0.32044945898592581</v>
      </c>
      <c r="I11008" s="3">
        <f t="shared" si="515"/>
        <v>0</v>
      </c>
      <c r="J11008" s="3">
        <f>INDEX(PowerArray,MIN(MaximumPowerIndex,ROUND(G11008*100,0)))</f>
        <v>0</v>
      </c>
      <c r="K11008" s="3">
        <f>MIN(J11008-M11008+N11008,'Power Look Up'!$F$4)</f>
        <v>2.0605853649110859E-3</v>
      </c>
      <c r="M11008" s="50">
        <f t="array" ref="M11008">_xlfn.SUM(_xlfn.NORM.DIST($S$3:$S$1003,$G11008,$P11008,FALSE)*WindSpeedStep*$T$3:$T$1003)</f>
        <v>-2.236053247969174E-7</v>
      </c>
      <c r="N11008" s="50">
        <f t="array" ref="N11008">_xlfn.SUM(_xlfn.NORM.DIST($S$3:$S$1003,$G11008,$Q11008,FALSE)*WindSpeedStep*$T$3:$T$1003)</f>
        <v>2.060361759586289E-3</v>
      </c>
      <c r="P11008" s="42">
        <f t="shared" si="514"/>
        <v>0.14960063109033614</v>
      </c>
      <c r="Q11008" s="42">
        <f t="shared" si="516"/>
        <v>0.47939441296851287</v>
      </c>
    </row>
    <row r="11009" spans="5:17" x14ac:dyDescent="0.2">
      <c r="E11009" s="15" t="s">
        <v>5734</v>
      </c>
      <c r="F11009" s="21">
        <v>1.2482443410952757</v>
      </c>
      <c r="G11009" s="21">
        <v>1.1989067144409487</v>
      </c>
      <c r="H11009" s="24">
        <v>0.37652884497565364</v>
      </c>
      <c r="I11009" s="3">
        <f t="shared" si="515"/>
        <v>0</v>
      </c>
      <c r="J11009" s="3">
        <f>INDEX(PowerArray,MIN(MaximumPowerIndex,ROUND(G11009*100,0)))</f>
        <v>0</v>
      </c>
      <c r="K11009" s="3">
        <f>MIN(J11009-M11009+N11009,'Power Look Up'!$F$4)</f>
        <v>-8.7698559653816941E-5</v>
      </c>
      <c r="M11009" s="50">
        <f t="array" ref="M11009">_xlfn.SUM(_xlfn.NORM.DIST($S$3:$S$1003,$G11009,$P11009,FALSE)*WindSpeedStep*$T$3:$T$1003)</f>
        <v>-4.7116678071913606E-16</v>
      </c>
      <c r="N11009" s="50">
        <f t="array" ref="N11009">_xlfn.SUM(_xlfn.NORM.DIST($S$3:$S$1003,$G11009,$Q11009,FALSE)*WindSpeedStep*$T$3:$T$1003)</f>
        <v>-8.7698559654288109E-5</v>
      </c>
      <c r="P11009" s="42">
        <f t="shared" si="514"/>
        <v>0.11989067144409488</v>
      </c>
      <c r="Q11009" s="42">
        <f t="shared" si="516"/>
        <v>0.45142296042200619</v>
      </c>
    </row>
    <row r="11010" spans="5:17" x14ac:dyDescent="0.2">
      <c r="E11010" s="15" t="s">
        <v>5735</v>
      </c>
      <c r="F11010" s="21">
        <v>1.8996046340944615</v>
      </c>
      <c r="G11010" s="21">
        <v>1.9091438644401693</v>
      </c>
      <c r="H11010" s="24">
        <v>0.34217646574117461</v>
      </c>
      <c r="I11010" s="3">
        <f t="shared" si="515"/>
        <v>0</v>
      </c>
      <c r="J11010" s="3">
        <f>INDEX(PowerArray,MIN(MaximumPowerIndex,ROUND(G11010*100,0)))</f>
        <v>0</v>
      </c>
      <c r="K11010" s="3">
        <f>MIN(J11010-M11010+N11010,'Power Look Up'!$F$4)</f>
        <v>0.36815239985243109</v>
      </c>
      <c r="M11010" s="50">
        <f t="array" ref="M11010">_xlfn.SUM(_xlfn.NORM.DIST($S$3:$S$1003,$G11010,$P11010,FALSE)*WindSpeedStep*$T$3:$T$1003)</f>
        <v>-9.8171151707901277E-4</v>
      </c>
      <c r="N11010" s="50">
        <f t="array" ref="N11010">_xlfn.SUM(_xlfn.NORM.DIST($S$3:$S$1003,$G11010,$Q11010,FALSE)*WindSpeedStep*$T$3:$T$1003)</f>
        <v>0.3671706883353521</v>
      </c>
      <c r="P11010" s="42">
        <f t="shared" si="514"/>
        <v>0.19091438644401693</v>
      </c>
      <c r="Q11010" s="42">
        <f t="shared" si="516"/>
        <v>0.65326410012558522</v>
      </c>
    </row>
    <row r="11011" spans="5:17" x14ac:dyDescent="0.2">
      <c r="E11011" s="15" t="s">
        <v>5736</v>
      </c>
      <c r="F11011" s="21">
        <v>2.0680538703018452</v>
      </c>
      <c r="G11011" s="21">
        <v>2.2202713165400554</v>
      </c>
      <c r="H11011" s="24">
        <v>0.26595051893871807</v>
      </c>
      <c r="I11011" s="3">
        <f t="shared" si="515"/>
        <v>0</v>
      </c>
      <c r="J11011" s="3">
        <f>INDEX(PowerArray,MIN(MaximumPowerIndex,ROUND(G11011*100,0)))</f>
        <v>0</v>
      </c>
      <c r="K11011" s="3">
        <f>MIN(J11011-M11011+N11011,'Power Look Up'!$F$4)</f>
        <v>0.73968488796913934</v>
      </c>
      <c r="M11011" s="50">
        <f t="array" ref="M11011">_xlfn.SUM(_xlfn.NORM.DIST($S$3:$S$1003,$G11011,$P11011,FALSE)*WindSpeedStep*$T$3:$T$1003)</f>
        <v>-5.9443631527088484E-3</v>
      </c>
      <c r="N11011" s="50">
        <f t="array" ref="N11011">_xlfn.SUM(_xlfn.NORM.DIST($S$3:$S$1003,$G11011,$Q11011,FALSE)*WindSpeedStep*$T$3:$T$1003)</f>
        <v>0.73374052481643048</v>
      </c>
      <c r="P11011" s="42">
        <f t="shared" ref="P11011:P11064" si="517">ReferenceTurbulence*G11011</f>
        <v>0.22202713165400556</v>
      </c>
      <c r="Q11011" s="42">
        <f t="shared" si="516"/>
        <v>0.59048230881857855</v>
      </c>
    </row>
    <row r="11012" spans="5:17" x14ac:dyDescent="0.2">
      <c r="E11012" s="15" t="s">
        <v>5737</v>
      </c>
      <c r="F11012" s="21">
        <v>2.9003382494273757</v>
      </c>
      <c r="G11012" s="21">
        <v>2.9508401407646732</v>
      </c>
      <c r="H11012" s="24">
        <v>0.27238202308160869</v>
      </c>
      <c r="I11012" s="3">
        <f t="shared" ref="I11012:I11064" si="518">INDEX(PowerArray,MIN(MaximumPowerIndex,ROUND(F11012*100,0)))</f>
        <v>0</v>
      </c>
      <c r="J11012" s="3">
        <f>INDEX(PowerArray,MIN(MaximumPowerIndex,ROUND(G11012*100,0)))</f>
        <v>0</v>
      </c>
      <c r="K11012" s="3">
        <f>MIN(J11012-M11012+N11012,'Power Look Up'!$F$4)</f>
        <v>10.71117890882747</v>
      </c>
      <c r="M11012" s="50">
        <f t="array" ref="M11012">_xlfn.SUM(_xlfn.NORM.DIST($S$3:$S$1003,$G11012,$P11012,FALSE)*WindSpeedStep*$T$3:$T$1003)</f>
        <v>2.5987603313595882</v>
      </c>
      <c r="N11012" s="50">
        <f t="array" ref="N11012">_xlfn.SUM(_xlfn.NORM.DIST($S$3:$S$1003,$G11012,$Q11012,FALSE)*WindSpeedStep*$T$3:$T$1003)</f>
        <v>13.30993924018706</v>
      </c>
      <c r="P11012" s="42">
        <f t="shared" si="517"/>
        <v>0.29508401407646734</v>
      </c>
      <c r="Q11012" s="42">
        <f t="shared" si="516"/>
        <v>0.80375580733190066</v>
      </c>
    </row>
    <row r="11013" spans="5:17" x14ac:dyDescent="0.2">
      <c r="E11013" s="15" t="s">
        <v>5738</v>
      </c>
      <c r="F11013" s="21">
        <v>2.4834046125205713</v>
      </c>
      <c r="G11013" s="21">
        <v>2.5577240771836576</v>
      </c>
      <c r="H11013" s="24">
        <v>0.15704247227122739</v>
      </c>
      <c r="I11013" s="3">
        <f t="shared" si="518"/>
        <v>0</v>
      </c>
      <c r="J11013" s="3">
        <f>INDEX(PowerArray,MIN(MaximumPowerIndex,ROUND(G11013*100,0)))</f>
        <v>0</v>
      </c>
      <c r="K11013" s="3">
        <f>MIN(J11013-M11013+N11013,'Power Look Up'!$F$4)</f>
        <v>0.64520993620379752</v>
      </c>
      <c r="M11013" s="50">
        <f t="array" ref="M11013">_xlfn.SUM(_xlfn.NORM.DIST($S$3:$S$1003,$G11013,$P11013,FALSE)*WindSpeedStep*$T$3:$T$1003)</f>
        <v>9.9305202001022497E-2</v>
      </c>
      <c r="N11013" s="50">
        <f t="array" ref="N11013">_xlfn.SUM(_xlfn.NORM.DIST($S$3:$S$1003,$G11013,$Q11013,FALSE)*WindSpeedStep*$T$3:$T$1003)</f>
        <v>0.74451513820481996</v>
      </c>
      <c r="P11013" s="42">
        <f t="shared" si="517"/>
        <v>0.25577240771836579</v>
      </c>
      <c r="Q11013" s="42">
        <f t="shared" si="516"/>
        <v>0.40167131246856519</v>
      </c>
    </row>
    <row r="11014" spans="5:17" x14ac:dyDescent="0.2">
      <c r="E11014" s="15" t="s">
        <v>5739</v>
      </c>
      <c r="F11014" s="21">
        <v>3.4632793406576563</v>
      </c>
      <c r="G11014" s="21">
        <v>3.4663705302891037</v>
      </c>
      <c r="H11014" s="24">
        <v>0.19057082466662073</v>
      </c>
      <c r="I11014" s="3">
        <f t="shared" si="518"/>
        <v>41.859999999997292</v>
      </c>
      <c r="J11014" s="3">
        <f>INDEX(PowerArray,MIN(MaximumPowerIndex,ROUND(G11014*100,0)))</f>
        <v>42.769999999997268</v>
      </c>
      <c r="K11014" s="3">
        <f>MIN(J11014-M11014+N11014,'Power Look Up'!$F$4)</f>
        <v>54.646978379114159</v>
      </c>
      <c r="M11014" s="50">
        <f t="array" ref="M11014">_xlfn.SUM(_xlfn.NORM.DIST($S$3:$S$1003,$G11014,$P11014,FALSE)*WindSpeedStep*$T$3:$T$1003)</f>
        <v>14.671171045177861</v>
      </c>
      <c r="N11014" s="50">
        <f t="array" ref="N11014">_xlfn.SUM(_xlfn.NORM.DIST($S$3:$S$1003,$G11014,$Q11014,FALSE)*WindSpeedStep*$T$3:$T$1003)</f>
        <v>26.548149424294756</v>
      </c>
      <c r="P11014" s="42">
        <f t="shared" si="517"/>
        <v>0.3466370530289104</v>
      </c>
      <c r="Q11014" s="42">
        <f t="shared" si="516"/>
        <v>0.66058909055726589</v>
      </c>
    </row>
    <row r="11015" spans="5:17" x14ac:dyDescent="0.2">
      <c r="E11015" s="15" t="s">
        <v>5740</v>
      </c>
      <c r="F11015" s="21">
        <v>3.389547641132447</v>
      </c>
      <c r="G11015" s="21">
        <v>3.4713075732529384</v>
      </c>
      <c r="H11015" s="24">
        <v>0.17701477115086076</v>
      </c>
      <c r="I11015" s="3">
        <f t="shared" si="518"/>
        <v>35.489999999997423</v>
      </c>
      <c r="J11015" s="3">
        <f>INDEX(PowerArray,MIN(MaximumPowerIndex,ROUND(G11015*100,0)))</f>
        <v>42.769999999997268</v>
      </c>
      <c r="K11015" s="3">
        <f>MIN(J11015-M11015+N11015,'Power Look Up'!$F$4)</f>
        <v>52.505706678105497</v>
      </c>
      <c r="M11015" s="50">
        <f t="array" ref="M11015">_xlfn.SUM(_xlfn.NORM.DIST($S$3:$S$1003,$G11015,$P11015,FALSE)*WindSpeedStep*$T$3:$T$1003)</f>
        <v>14.850656545218317</v>
      </c>
      <c r="N11015" s="50">
        <f t="array" ref="N11015">_xlfn.SUM(_xlfn.NORM.DIST($S$3:$S$1003,$G11015,$Q11015,FALSE)*WindSpeedStep*$T$3:$T$1003)</f>
        <v>24.586363223326547</v>
      </c>
      <c r="P11015" s="42">
        <f t="shared" si="517"/>
        <v>0.34713075732529386</v>
      </c>
      <c r="Q11015" s="42">
        <f t="shared" si="516"/>
        <v>0.61447271567361872</v>
      </c>
    </row>
    <row r="11016" spans="5:17" x14ac:dyDescent="0.2">
      <c r="E11016" s="15" t="s">
        <v>5741</v>
      </c>
      <c r="F11016" s="21">
        <v>3.6151597748453428</v>
      </c>
      <c r="G11016" s="21">
        <v>3.5712062560251847</v>
      </c>
      <c r="H11016" s="24">
        <v>0.14660486202789572</v>
      </c>
      <c r="I11016" s="3">
        <f t="shared" si="518"/>
        <v>56.419999999996982</v>
      </c>
      <c r="J11016" s="3">
        <f>INDEX(PowerArray,MIN(MaximumPowerIndex,ROUND(G11016*100,0)))</f>
        <v>51.869999999997077</v>
      </c>
      <c r="K11016" s="3">
        <f>MIN(J11016-M11016+N11016,'Power Look Up'!$F$4)</f>
        <v>58.392107987681761</v>
      </c>
      <c r="M11016" s="50">
        <f t="array" ref="M11016">_xlfn.SUM(_xlfn.NORM.DIST($S$3:$S$1003,$G11016,$P11016,FALSE)*WindSpeedStep*$T$3:$T$1003)</f>
        <v>18.923787703307685</v>
      </c>
      <c r="N11016" s="50">
        <f t="array" ref="N11016">_xlfn.SUM(_xlfn.NORM.DIST($S$3:$S$1003,$G11016,$Q11016,FALSE)*WindSpeedStep*$T$3:$T$1003)</f>
        <v>25.445895690992366</v>
      </c>
      <c r="P11016" s="42">
        <f t="shared" si="517"/>
        <v>0.3571206256025185</v>
      </c>
      <c r="Q11016" s="42">
        <f t="shared" si="516"/>
        <v>0.52355620043773021</v>
      </c>
    </row>
    <row r="11017" spans="5:17" x14ac:dyDescent="0.2">
      <c r="E11017" s="15" t="s">
        <v>5742</v>
      </c>
      <c r="F11017" s="21">
        <v>3.7419018720384893</v>
      </c>
      <c r="G11017" s="21">
        <v>3.7782324651442565</v>
      </c>
      <c r="H11017" s="24">
        <v>0.1924155214705732</v>
      </c>
      <c r="I11017" s="3">
        <f t="shared" si="518"/>
        <v>67.339999999996749</v>
      </c>
      <c r="J11017" s="3">
        <f>INDEX(PowerArray,MIN(MaximumPowerIndex,ROUND(G11017*100,0)))</f>
        <v>70.979999999996664</v>
      </c>
      <c r="K11017" s="3">
        <f>MIN(J11017-M11017+N11017,'Power Look Up'!$F$4)</f>
        <v>90.15704076207652</v>
      </c>
      <c r="M11017" s="50">
        <f t="array" ref="M11017">_xlfn.SUM(_xlfn.NORM.DIST($S$3:$S$1003,$G11017,$P11017,FALSE)*WindSpeedStep*$T$3:$T$1003)</f>
        <v>30.856536721536756</v>
      </c>
      <c r="N11017" s="50">
        <f t="array" ref="N11017">_xlfn.SUM(_xlfn.NORM.DIST($S$3:$S$1003,$G11017,$Q11017,FALSE)*WindSpeedStep*$T$3:$T$1003)</f>
        <v>50.033577483616611</v>
      </c>
      <c r="P11017" s="42">
        <f t="shared" si="517"/>
        <v>0.37782324651442567</v>
      </c>
      <c r="Q11017" s="42">
        <f t="shared" si="516"/>
        <v>0.72699057001778133</v>
      </c>
    </row>
    <row r="11018" spans="5:17" x14ac:dyDescent="0.2">
      <c r="E11018" s="15" t="s">
        <v>5743</v>
      </c>
      <c r="F11018" s="21">
        <v>4.3379772746951879</v>
      </c>
      <c r="G11018" s="21">
        <v>4.3489058086152808</v>
      </c>
      <c r="H11018" s="24">
        <v>0.12448197991953373</v>
      </c>
      <c r="I11018" s="3">
        <f t="shared" si="518"/>
        <v>128.05999999999477</v>
      </c>
      <c r="J11018" s="3">
        <f>INDEX(PowerArray,MIN(MaximumPowerIndex,ROUND(G11018*100,0)))</f>
        <v>129.14999999999475</v>
      </c>
      <c r="K11018" s="3">
        <f>MIN(J11018-M11018+N11018,'Power Look Up'!$F$4)</f>
        <v>133.56806010516988</v>
      </c>
      <c r="M11018" s="50">
        <f t="array" ref="M11018">_xlfn.SUM(_xlfn.NORM.DIST($S$3:$S$1003,$G11018,$P11018,FALSE)*WindSpeedStep*$T$3:$T$1003)</f>
        <v>93.805082777680497</v>
      </c>
      <c r="N11018" s="50">
        <f t="array" ref="N11018">_xlfn.SUM(_xlfn.NORM.DIST($S$3:$S$1003,$G11018,$Q11018,FALSE)*WindSpeedStep*$T$3:$T$1003)</f>
        <v>98.223142882855626</v>
      </c>
      <c r="P11018" s="42">
        <f t="shared" si="517"/>
        <v>0.4348905808615281</v>
      </c>
      <c r="Q11018" s="42">
        <f t="shared" si="516"/>
        <v>0.54136040553999099</v>
      </c>
    </row>
    <row r="11019" spans="5:17" x14ac:dyDescent="0.2">
      <c r="E11019" s="15" t="s">
        <v>5744</v>
      </c>
      <c r="F11019" s="21">
        <v>4.3250896830862748</v>
      </c>
      <c r="G11019" s="21">
        <v>4.3475684770444989</v>
      </c>
      <c r="H11019" s="24">
        <v>0.12254081159810896</v>
      </c>
      <c r="I11019" s="3">
        <f t="shared" si="518"/>
        <v>126.96999999999478</v>
      </c>
      <c r="J11019" s="3">
        <f>INDEX(PowerArray,MIN(MaximumPowerIndex,ROUND(G11019*100,0)))</f>
        <v>129.14999999999475</v>
      </c>
      <c r="K11019" s="3">
        <f>MIN(J11019-M11019+N11019,'Power Look Up'!$F$4)</f>
        <v>133.20813342979318</v>
      </c>
      <c r="M11019" s="50">
        <f t="array" ref="M11019">_xlfn.SUM(_xlfn.NORM.DIST($S$3:$S$1003,$G11019,$P11019,FALSE)*WindSpeedStep*$T$3:$T$1003)</f>
        <v>93.615335168164805</v>
      </c>
      <c r="N11019" s="50">
        <f t="array" ref="N11019">_xlfn.SUM(_xlfn.NORM.DIST($S$3:$S$1003,$G11019,$Q11019,FALSE)*WindSpeedStep*$T$3:$T$1003)</f>
        <v>97.673468597963236</v>
      </c>
      <c r="P11019" s="42">
        <f t="shared" si="517"/>
        <v>0.43475684770444989</v>
      </c>
      <c r="Q11019" s="42">
        <f t="shared" si="516"/>
        <v>0.53275456965538748</v>
      </c>
    </row>
    <row r="11020" spans="5:17" x14ac:dyDescent="0.2">
      <c r="E11020" s="15" t="s">
        <v>5745</v>
      </c>
      <c r="F11020" s="21">
        <v>4.5120753751284166</v>
      </c>
      <c r="G11020" s="21">
        <v>4.5260355892218929</v>
      </c>
      <c r="H11020" s="24">
        <v>0.11524630170549854</v>
      </c>
      <c r="I11020" s="3">
        <f t="shared" si="518"/>
        <v>146.58999999999435</v>
      </c>
      <c r="J11020" s="3">
        <f>INDEX(PowerArray,MIN(MaximumPowerIndex,ROUND(G11020*100,0)))</f>
        <v>148.7699999999943</v>
      </c>
      <c r="K11020" s="3">
        <f>MIN(J11020-M11020+N11020,'Power Look Up'!$F$4)</f>
        <v>150.71221764723668</v>
      </c>
      <c r="M11020" s="50">
        <f t="array" ref="M11020">_xlfn.SUM(_xlfn.NORM.DIST($S$3:$S$1003,$G11020,$P11020,FALSE)*WindSpeedStep*$T$3:$T$1003)</f>
        <v>119.92018509947438</v>
      </c>
      <c r="N11020" s="50">
        <f t="array" ref="N11020">_xlfn.SUM(_xlfn.NORM.DIST($S$3:$S$1003,$G11020,$Q11020,FALSE)*WindSpeedStep*$T$3:$T$1003)</f>
        <v>121.86240274671677</v>
      </c>
      <c r="P11020" s="42">
        <f t="shared" si="517"/>
        <v>0.45260355892218929</v>
      </c>
      <c r="Q11020" s="42">
        <f t="shared" si="516"/>
        <v>0.52160886304529008</v>
      </c>
    </row>
    <row r="11021" spans="5:17" x14ac:dyDescent="0.2">
      <c r="E11021" s="15" t="s">
        <v>5746</v>
      </c>
      <c r="F11021" s="21">
        <v>5.0660333407088896</v>
      </c>
      <c r="G11021" s="21">
        <v>5.0157869359439813</v>
      </c>
      <c r="H11021" s="24">
        <v>0.10856620219618188</v>
      </c>
      <c r="I11021" s="3">
        <f t="shared" si="518"/>
        <v>211.33999999998969</v>
      </c>
      <c r="J11021" s="3">
        <f>INDEX(PowerArray,MIN(MaximumPowerIndex,ROUND(G11021*100,0)))</f>
        <v>203.23999999998986</v>
      </c>
      <c r="K11021" s="3">
        <f>MIN(J11021-M11021+N11021,'Power Look Up'!$F$4)</f>
        <v>203.55444090828379</v>
      </c>
      <c r="M11021" s="50">
        <f t="array" ref="M11021">_xlfn.SUM(_xlfn.NORM.DIST($S$3:$S$1003,$G11021,$P11021,FALSE)*WindSpeedStep*$T$3:$T$1003)</f>
        <v>197.09113535903006</v>
      </c>
      <c r="N11021" s="50">
        <f t="array" ref="N11021">_xlfn.SUM(_xlfn.NORM.DIST($S$3:$S$1003,$G11021,$Q11021,FALSE)*WindSpeedStep*$T$3:$T$1003)</f>
        <v>197.40557626732399</v>
      </c>
      <c r="P11021" s="42">
        <f t="shared" si="517"/>
        <v>0.50157869359439811</v>
      </c>
      <c r="Q11021" s="42">
        <f t="shared" si="516"/>
        <v>0.54454493866066178</v>
      </c>
    </row>
    <row r="11022" spans="5:17" x14ac:dyDescent="0.2">
      <c r="E11022" s="15" t="s">
        <v>5747</v>
      </c>
      <c r="F11022" s="21">
        <v>4.8912980380287019</v>
      </c>
      <c r="G11022" s="21">
        <v>4.8410411527260395</v>
      </c>
      <c r="H11022" s="24">
        <v>0.13084461323439078</v>
      </c>
      <c r="I11022" s="3">
        <f t="shared" si="518"/>
        <v>188.00999999999348</v>
      </c>
      <c r="J11022" s="3">
        <f>INDEX(PowerArray,MIN(MaximumPowerIndex,ROUND(G11022*100,0)))</f>
        <v>182.55999999999358</v>
      </c>
      <c r="K11022" s="3">
        <f>MIN(J11022-M11022+N11022,'Power Look Up'!$F$4)</f>
        <v>184.90891022615972</v>
      </c>
      <c r="M11022" s="50">
        <f t="array" ref="M11022">_xlfn.SUM(_xlfn.NORM.DIST($S$3:$S$1003,$G11022,$P11022,FALSE)*WindSpeedStep*$T$3:$T$1003)</f>
        <v>169.15918519379639</v>
      </c>
      <c r="N11022" s="50">
        <f t="array" ref="N11022">_xlfn.SUM(_xlfn.NORM.DIST($S$3:$S$1003,$G11022,$Q11022,FALSE)*WindSpeedStep*$T$3:$T$1003)</f>
        <v>171.50809541996253</v>
      </c>
      <c r="P11022" s="42">
        <f t="shared" si="517"/>
        <v>0.484104115272604</v>
      </c>
      <c r="Q11022" s="42">
        <f t="shared" si="516"/>
        <v>0.63342415728020796</v>
      </c>
    </row>
    <row r="11023" spans="5:17" x14ac:dyDescent="0.2">
      <c r="E11023" s="15" t="s">
        <v>5748</v>
      </c>
      <c r="F11023" s="21">
        <v>5.0204921479392057</v>
      </c>
      <c r="G11023" s="21">
        <v>4.9670496941848894</v>
      </c>
      <c r="H11023" s="24">
        <v>0.12747754226897956</v>
      </c>
      <c r="I11023" s="3">
        <f t="shared" si="518"/>
        <v>203.23999999998986</v>
      </c>
      <c r="J11023" s="3">
        <f>INDEX(PowerArray,MIN(MaximumPowerIndex,ROUND(G11023*100,0)))</f>
        <v>196.72999999999331</v>
      </c>
      <c r="K11023" s="3">
        <f>MIN(J11023-M11023+N11023,'Power Look Up'!$F$4)</f>
        <v>198.40957478292913</v>
      </c>
      <c r="M11023" s="50">
        <f t="array" ref="M11023">_xlfn.SUM(_xlfn.NORM.DIST($S$3:$S$1003,$G11023,$P11023,FALSE)*WindSpeedStep*$T$3:$T$1003)</f>
        <v>189.27465596194247</v>
      </c>
      <c r="N11023" s="50">
        <f t="array" ref="N11023">_xlfn.SUM(_xlfn.NORM.DIST($S$3:$S$1003,$G11023,$Q11023,FALSE)*WindSpeedStep*$T$3:$T$1003)</f>
        <v>190.95423074487829</v>
      </c>
      <c r="P11023" s="42">
        <f t="shared" si="517"/>
        <v>0.49670496941848896</v>
      </c>
      <c r="Q11023" s="42">
        <f t="shared" si="516"/>
        <v>0.63318728734257623</v>
      </c>
    </row>
    <row r="11024" spans="5:17" x14ac:dyDescent="0.2">
      <c r="E11024" s="15" t="s">
        <v>5749</v>
      </c>
      <c r="F11024" s="21">
        <v>5.0257927321948692</v>
      </c>
      <c r="G11024" s="21">
        <v>4.9717617192378816</v>
      </c>
      <c r="H11024" s="24">
        <v>0.1253533588769519</v>
      </c>
      <c r="I11024" s="3">
        <f t="shared" si="518"/>
        <v>204.85999999998984</v>
      </c>
      <c r="J11024" s="3">
        <f>INDEX(PowerArray,MIN(MaximumPowerIndex,ROUND(G11024*100,0)))</f>
        <v>196.72999999999331</v>
      </c>
      <c r="K11024" s="3">
        <f>MIN(J11024-M11024+N11024,'Power Look Up'!$F$4)</f>
        <v>198.20894169764014</v>
      </c>
      <c r="M11024" s="50">
        <f t="array" ref="M11024">_xlfn.SUM(_xlfn.NORM.DIST($S$3:$S$1003,$G11024,$P11024,FALSE)*WindSpeedStep*$T$3:$T$1003)</f>
        <v>190.02949713639993</v>
      </c>
      <c r="N11024" s="50">
        <f t="array" ref="N11024">_xlfn.SUM(_xlfn.NORM.DIST($S$3:$S$1003,$G11024,$Q11024,FALSE)*WindSpeedStep*$T$3:$T$1003)</f>
        <v>191.50843883404676</v>
      </c>
      <c r="P11024" s="42">
        <f t="shared" si="517"/>
        <v>0.49717617192378816</v>
      </c>
      <c r="Q11024" s="42">
        <f t="shared" si="516"/>
        <v>0.62322703104231758</v>
      </c>
    </row>
    <row r="11025" spans="5:17" x14ac:dyDescent="0.2">
      <c r="E11025" s="15" t="s">
        <v>5750</v>
      </c>
      <c r="F11025" s="21">
        <v>5.0128587361161934</v>
      </c>
      <c r="G11025" s="21">
        <v>4.969710288149523</v>
      </c>
      <c r="H11025" s="24">
        <v>0.14762035775485047</v>
      </c>
      <c r="I11025" s="3">
        <f t="shared" si="518"/>
        <v>201.61999999998989</v>
      </c>
      <c r="J11025" s="3">
        <f>INDEX(PowerArray,MIN(MaximumPowerIndex,ROUND(G11025*100,0)))</f>
        <v>196.72999999999331</v>
      </c>
      <c r="K11025" s="3">
        <f>MIN(J11025-M11025+N11025,'Power Look Up'!$F$4)</f>
        <v>200.78171402239332</v>
      </c>
      <c r="M11025" s="50">
        <f t="array" ref="M11025">_xlfn.SUM(_xlfn.NORM.DIST($S$3:$S$1003,$G11025,$P11025,FALSE)*WindSpeedStep*$T$3:$T$1003)</f>
        <v>189.70084619638442</v>
      </c>
      <c r="N11025" s="50">
        <f t="array" ref="N11025">_xlfn.SUM(_xlfn.NORM.DIST($S$3:$S$1003,$G11025,$Q11025,FALSE)*WindSpeedStep*$T$3:$T$1003)</f>
        <v>193.75256021878442</v>
      </c>
      <c r="P11025" s="42">
        <f t="shared" si="517"/>
        <v>0.49697102881495231</v>
      </c>
      <c r="Q11025" s="42">
        <f t="shared" si="516"/>
        <v>0.73363041067459356</v>
      </c>
    </row>
    <row r="11026" spans="5:17" x14ac:dyDescent="0.2">
      <c r="E11026" s="15" t="s">
        <v>5751</v>
      </c>
      <c r="F11026" s="21">
        <v>5.3230957799982299</v>
      </c>
      <c r="G11026" s="21">
        <v>5.3414765317185822</v>
      </c>
      <c r="H11026" s="24">
        <v>9.7687515215097803E-2</v>
      </c>
      <c r="I11026" s="3">
        <f t="shared" si="518"/>
        <v>251.83999999998883</v>
      </c>
      <c r="J11026" s="3">
        <f>INDEX(PowerArray,MIN(MaximumPowerIndex,ROUND(G11026*100,0)))</f>
        <v>255.07999999998876</v>
      </c>
      <c r="K11026" s="3">
        <f>MIN(J11026-M11026+N11026,'Power Look Up'!$F$4)</f>
        <v>254.95924143046554</v>
      </c>
      <c r="M11026" s="50">
        <f t="array" ref="M11026">_xlfn.SUM(_xlfn.NORM.DIST($S$3:$S$1003,$G11026,$P11026,FALSE)*WindSpeedStep*$T$3:$T$1003)</f>
        <v>250.06162829366383</v>
      </c>
      <c r="N11026" s="50">
        <f t="array" ref="N11026">_xlfn.SUM(_xlfn.NORM.DIST($S$3:$S$1003,$G11026,$Q11026,FALSE)*WindSpeedStep*$T$3:$T$1003)</f>
        <v>249.94086972414061</v>
      </c>
      <c r="P11026" s="42">
        <f t="shared" si="517"/>
        <v>0.53414765317185819</v>
      </c>
      <c r="Q11026" s="42">
        <f t="shared" si="516"/>
        <v>0.52179556996334686</v>
      </c>
    </row>
    <row r="11027" spans="5:17" x14ac:dyDescent="0.2">
      <c r="E11027" s="15" t="s">
        <v>5752</v>
      </c>
      <c r="F11027" s="21">
        <v>5.0561698774611434</v>
      </c>
      <c r="G11027" s="21">
        <v>4.9983313066034292</v>
      </c>
      <c r="H11027" s="24">
        <v>0.10482242741933527</v>
      </c>
      <c r="I11027" s="3">
        <f t="shared" si="518"/>
        <v>209.71999999998971</v>
      </c>
      <c r="J11027" s="3">
        <f>INDEX(PowerArray,MIN(MaximumPowerIndex,ROUND(G11027*100,0)))</f>
        <v>199.99999999999324</v>
      </c>
      <c r="K11027" s="3">
        <f>MIN(J11027-M11027+N11027,'Power Look Up'!$F$4)</f>
        <v>200.15831757931576</v>
      </c>
      <c r="M11027" s="50">
        <f t="array" ref="M11027">_xlfn.SUM(_xlfn.NORM.DIST($S$3:$S$1003,$G11027,$P11027,FALSE)*WindSpeedStep*$T$3:$T$1003)</f>
        <v>194.28927924420339</v>
      </c>
      <c r="N11027" s="50">
        <f t="array" ref="N11027">_xlfn.SUM(_xlfn.NORM.DIST($S$3:$S$1003,$G11027,$Q11027,FALSE)*WindSpeedStep*$T$3:$T$1003)</f>
        <v>194.44759682352591</v>
      </c>
      <c r="P11027" s="42">
        <f t="shared" si="517"/>
        <v>0.49983313066034296</v>
      </c>
      <c r="Q11027" s="42">
        <f t="shared" si="516"/>
        <v>0.5239372206042292</v>
      </c>
    </row>
    <row r="11028" spans="5:17" x14ac:dyDescent="0.2">
      <c r="E11028" s="15" t="s">
        <v>5753</v>
      </c>
      <c r="F11028" s="21">
        <v>5.3417169788867884</v>
      </c>
      <c r="G11028" s="21">
        <v>5.3315238399811982</v>
      </c>
      <c r="H11028" s="24">
        <v>0.10670726327376254</v>
      </c>
      <c r="I11028" s="3">
        <f t="shared" si="518"/>
        <v>255.07999999998876</v>
      </c>
      <c r="J11028" s="3">
        <f>INDEX(PowerArray,MIN(MaximumPowerIndex,ROUND(G11028*100,0)))</f>
        <v>253.45999999998878</v>
      </c>
      <c r="K11028" s="3">
        <f>MIN(J11028-M11028+N11028,'Power Look Up'!$F$4)</f>
        <v>253.85532059843069</v>
      </c>
      <c r="M11028" s="50">
        <f t="array" ref="M11028">_xlfn.SUM(_xlfn.NORM.DIST($S$3:$S$1003,$G11028,$P11028,FALSE)*WindSpeedStep*$T$3:$T$1003)</f>
        <v>248.41503767688988</v>
      </c>
      <c r="N11028" s="50">
        <f t="array" ref="N11028">_xlfn.SUM(_xlfn.NORM.DIST($S$3:$S$1003,$G11028,$Q11028,FALSE)*WindSpeedStep*$T$3:$T$1003)</f>
        <v>248.81035827533179</v>
      </c>
      <c r="P11028" s="42">
        <f t="shared" si="517"/>
        <v>0.53315238399811982</v>
      </c>
      <c r="Q11028" s="42">
        <f t="shared" si="516"/>
        <v>0.56891231804321507</v>
      </c>
    </row>
    <row r="11029" spans="5:17" x14ac:dyDescent="0.2">
      <c r="E11029" s="15" t="s">
        <v>5754</v>
      </c>
      <c r="F11029" s="21">
        <v>5.2730448514714201</v>
      </c>
      <c r="G11029" s="21">
        <v>5.2875724833369935</v>
      </c>
      <c r="H11029" s="24">
        <v>0.12137200005446773</v>
      </c>
      <c r="I11029" s="3">
        <f t="shared" si="518"/>
        <v>243.73999999998898</v>
      </c>
      <c r="J11029" s="3">
        <f>INDEX(PowerArray,MIN(MaximumPowerIndex,ROUND(G11029*100,0)))</f>
        <v>246.97999999998893</v>
      </c>
      <c r="K11029" s="3">
        <f>MIN(J11029-M11029+N11029,'Power Look Up'!$F$4)</f>
        <v>248.4293492316672</v>
      </c>
      <c r="M11029" s="50">
        <f t="array" ref="M11029">_xlfn.SUM(_xlfn.NORM.DIST($S$3:$S$1003,$G11029,$P11029,FALSE)*WindSpeedStep*$T$3:$T$1003)</f>
        <v>241.1708969192311</v>
      </c>
      <c r="N11029" s="50">
        <f t="array" ref="N11029">_xlfn.SUM(_xlfn.NORM.DIST($S$3:$S$1003,$G11029,$Q11029,FALSE)*WindSpeedStep*$T$3:$T$1003)</f>
        <v>242.62024615090937</v>
      </c>
      <c r="P11029" s="42">
        <f t="shared" si="517"/>
        <v>0.52875724833369941</v>
      </c>
      <c r="Q11029" s="42">
        <f t="shared" si="516"/>
        <v>0.64176324773557969</v>
      </c>
    </row>
    <row r="11030" spans="5:17" x14ac:dyDescent="0.2">
      <c r="E11030" s="15" t="s">
        <v>5755</v>
      </c>
      <c r="F11030" s="21">
        <v>5.6862493592699757</v>
      </c>
      <c r="G11030" s="21">
        <v>5.6976942333801572</v>
      </c>
      <c r="H11030" s="24">
        <v>0.14948341978958279</v>
      </c>
      <c r="I11030" s="3">
        <f t="shared" si="518"/>
        <v>311.77999999998758</v>
      </c>
      <c r="J11030" s="3">
        <f>INDEX(PowerArray,MIN(MaximumPowerIndex,ROUND(G11030*100,0)))</f>
        <v>313.39999999998753</v>
      </c>
      <c r="K11030" s="3">
        <f>MIN(J11030-M11030+N11030,'Power Look Up'!$F$4)</f>
        <v>321.70564600883228</v>
      </c>
      <c r="M11030" s="50">
        <f t="array" ref="M11030">_xlfn.SUM(_xlfn.NORM.DIST($S$3:$S$1003,$G11030,$P11030,FALSE)*WindSpeedStep*$T$3:$T$1003)</f>
        <v>311.08118300232599</v>
      </c>
      <c r="N11030" s="50">
        <f t="array" ref="N11030">_xlfn.SUM(_xlfn.NORM.DIST($S$3:$S$1003,$G11030,$Q11030,FALSE)*WindSpeedStep*$T$3:$T$1003)</f>
        <v>319.38682901117073</v>
      </c>
      <c r="P11030" s="42">
        <f t="shared" si="517"/>
        <v>0.56976942333801572</v>
      </c>
      <c r="Q11030" s="42">
        <f t="shared" si="516"/>
        <v>0.85171081892105116</v>
      </c>
    </row>
    <row r="11031" spans="5:17" x14ac:dyDescent="0.2">
      <c r="E11031" s="15" t="s">
        <v>5756</v>
      </c>
      <c r="F11031" s="21">
        <v>5.5112052890423602</v>
      </c>
      <c r="G11031" s="21">
        <v>5.4899494135305584</v>
      </c>
      <c r="H11031" s="24">
        <v>0.16693263120304877</v>
      </c>
      <c r="I11031" s="3">
        <f t="shared" si="518"/>
        <v>282.61999999998818</v>
      </c>
      <c r="J11031" s="3">
        <f>INDEX(PowerArray,MIN(MaximumPowerIndex,ROUND(G11031*100,0)))</f>
        <v>279.37999999998823</v>
      </c>
      <c r="K11031" s="3">
        <f>MIN(J11031-M11031+N11031,'Power Look Up'!$F$4)</f>
        <v>289.30649258639801</v>
      </c>
      <c r="M11031" s="50">
        <f t="array" ref="M11031">_xlfn.SUM(_xlfn.NORM.DIST($S$3:$S$1003,$G11031,$P11031,FALSE)*WindSpeedStep*$T$3:$T$1003)</f>
        <v>274.94836975397902</v>
      </c>
      <c r="N11031" s="50">
        <f t="array" ref="N11031">_xlfn.SUM(_xlfn.NORM.DIST($S$3:$S$1003,$G11031,$Q11031,FALSE)*WindSpeedStep*$T$3:$T$1003)</f>
        <v>284.8748623403888</v>
      </c>
      <c r="P11031" s="42">
        <f t="shared" si="517"/>
        <v>0.54899494135305582</v>
      </c>
      <c r="Q11031" s="42">
        <f t="shared" si="516"/>
        <v>0.91645170077229055</v>
      </c>
    </row>
    <row r="11032" spans="5:17" x14ac:dyDescent="0.2">
      <c r="E11032" s="15" t="s">
        <v>5757</v>
      </c>
      <c r="F11032" s="21">
        <v>5.3677283785463512</v>
      </c>
      <c r="G11032" s="21">
        <v>5.4570787025851839</v>
      </c>
      <c r="H11032" s="24">
        <v>0.14903883795562886</v>
      </c>
      <c r="I11032" s="3">
        <f t="shared" si="518"/>
        <v>259.93999999998863</v>
      </c>
      <c r="J11032" s="3">
        <f>INDEX(PowerArray,MIN(MaximumPowerIndex,ROUND(G11032*100,0)))</f>
        <v>274.51999999998833</v>
      </c>
      <c r="K11032" s="3">
        <f>MIN(J11032-M11032+N11032,'Power Look Up'!$F$4)</f>
        <v>280.55489399994696</v>
      </c>
      <c r="M11032" s="50">
        <f t="array" ref="M11032">_xlfn.SUM(_xlfn.NORM.DIST($S$3:$S$1003,$G11032,$P11032,FALSE)*WindSpeedStep*$T$3:$T$1003)</f>
        <v>269.38112900491774</v>
      </c>
      <c r="N11032" s="50">
        <f t="array" ref="N11032">_xlfn.SUM(_xlfn.NORM.DIST($S$3:$S$1003,$G11032,$Q11032,FALSE)*WindSpeedStep*$T$3:$T$1003)</f>
        <v>275.41602300487637</v>
      </c>
      <c r="P11032" s="42">
        <f t="shared" si="517"/>
        <v>0.54570787025851841</v>
      </c>
      <c r="Q11032" s="42">
        <f t="shared" si="516"/>
        <v>0.8133166684657066</v>
      </c>
    </row>
    <row r="11033" spans="5:17" x14ac:dyDescent="0.2">
      <c r="E11033" s="15" t="s">
        <v>5758</v>
      </c>
      <c r="F11033" s="21">
        <v>5.7442973286432961</v>
      </c>
      <c r="G11033" s="21">
        <v>5.7533195990972947</v>
      </c>
      <c r="H11033" s="24">
        <v>0.12011913042164307</v>
      </c>
      <c r="I11033" s="3">
        <f t="shared" si="518"/>
        <v>319.87999999998738</v>
      </c>
      <c r="J11033" s="3">
        <f>INDEX(PowerArray,MIN(MaximumPowerIndex,ROUND(G11033*100,0)))</f>
        <v>321.49999999998732</v>
      </c>
      <c r="K11033" s="3">
        <f>MIN(J11033-M11033+N11033,'Power Look Up'!$F$4)</f>
        <v>324.60272982416899</v>
      </c>
      <c r="M11033" s="50">
        <f t="array" ref="M11033">_xlfn.SUM(_xlfn.NORM.DIST($S$3:$S$1003,$G11033,$P11033,FALSE)*WindSpeedStep*$T$3:$T$1003)</f>
        <v>321.07610707505341</v>
      </c>
      <c r="N11033" s="50">
        <f t="array" ref="N11033">_xlfn.SUM(_xlfn.NORM.DIST($S$3:$S$1003,$G11033,$Q11033,FALSE)*WindSpeedStep*$T$3:$T$1003)</f>
        <v>324.17883689923508</v>
      </c>
      <c r="P11033" s="42">
        <f t="shared" si="517"/>
        <v>0.57533195990972952</v>
      </c>
      <c r="Q11033" s="42">
        <f t="shared" si="516"/>
        <v>0.69108374728136313</v>
      </c>
    </row>
    <row r="11034" spans="5:17" x14ac:dyDescent="0.2">
      <c r="E11034" s="15" t="s">
        <v>5759</v>
      </c>
      <c r="F11034" s="21">
        <v>5.9662448735878924</v>
      </c>
      <c r="G11034" s="21">
        <v>5.9764179323219002</v>
      </c>
      <c r="H11034" s="24">
        <v>0.16258132553260016</v>
      </c>
      <c r="I11034" s="3">
        <f t="shared" si="518"/>
        <v>357.13999999998657</v>
      </c>
      <c r="J11034" s="3">
        <f>INDEX(PowerArray,MIN(MaximumPowerIndex,ROUND(G11034*100,0)))</f>
        <v>358.75999999998658</v>
      </c>
      <c r="K11034" s="3">
        <f>MIN(J11034-M11034+N11034,'Power Look Up'!$F$4)</f>
        <v>373.60892289126207</v>
      </c>
      <c r="M11034" s="50">
        <f t="array" ref="M11034">_xlfn.SUM(_xlfn.NORM.DIST($S$3:$S$1003,$G11034,$P11034,FALSE)*WindSpeedStep*$T$3:$T$1003)</f>
        <v>362.76723400387533</v>
      </c>
      <c r="N11034" s="50">
        <f t="array" ref="N11034">_xlfn.SUM(_xlfn.NORM.DIST($S$3:$S$1003,$G11034,$Q11034,FALSE)*WindSpeedStep*$T$3:$T$1003)</f>
        <v>377.61615689515082</v>
      </c>
      <c r="P11034" s="42">
        <f t="shared" si="517"/>
        <v>0.59764179323219002</v>
      </c>
      <c r="Q11034" s="42">
        <f t="shared" si="516"/>
        <v>0.97165394937369598</v>
      </c>
    </row>
    <row r="11035" spans="5:17" x14ac:dyDescent="0.2">
      <c r="E11035" s="15" t="s">
        <v>5760</v>
      </c>
      <c r="F11035" s="21">
        <v>5.7084690641984386</v>
      </c>
      <c r="G11035" s="21">
        <v>5.7438584650719084</v>
      </c>
      <c r="H11035" s="24">
        <v>0.28028530627145753</v>
      </c>
      <c r="I11035" s="3">
        <f t="shared" si="518"/>
        <v>315.01999999998748</v>
      </c>
      <c r="J11035" s="3">
        <f>INDEX(PowerArray,MIN(MaximumPowerIndex,ROUND(G11035*100,0)))</f>
        <v>319.87999999998738</v>
      </c>
      <c r="K11035" s="3">
        <f>MIN(J11035-M11035+N11035,'Power Look Up'!$F$4)</f>
        <v>377.87635181287317</v>
      </c>
      <c r="M11035" s="50">
        <f t="array" ref="M11035">_xlfn.SUM(_xlfn.NORM.DIST($S$3:$S$1003,$G11035,$P11035,FALSE)*WindSpeedStep*$T$3:$T$1003)</f>
        <v>319.36557592568602</v>
      </c>
      <c r="N11035" s="50">
        <f t="array" ref="N11035">_xlfn.SUM(_xlfn.NORM.DIST($S$3:$S$1003,$G11035,$Q11035,FALSE)*WindSpeedStep*$T$3:$T$1003)</f>
        <v>377.36192773857181</v>
      </c>
      <c r="P11035" s="42">
        <f t="shared" si="517"/>
        <v>0.57438584650719082</v>
      </c>
      <c r="Q11035" s="42">
        <f t="shared" si="516"/>
        <v>1.6099191290625838</v>
      </c>
    </row>
    <row r="11036" spans="5:17" x14ac:dyDescent="0.2">
      <c r="E11036" s="15" t="s">
        <v>5761</v>
      </c>
      <c r="F11036" s="21">
        <v>4.8304569008101526</v>
      </c>
      <c r="G11036" s="21">
        <v>4.7845509588559336</v>
      </c>
      <c r="H11036" s="24">
        <v>0.23393232218063659</v>
      </c>
      <c r="I11036" s="3">
        <f t="shared" si="518"/>
        <v>181.4699999999936</v>
      </c>
      <c r="J11036" s="3">
        <f>INDEX(PowerArray,MIN(MaximumPowerIndex,ROUND(G11036*100,0)))</f>
        <v>176.01999999999373</v>
      </c>
      <c r="K11036" s="3">
        <f>MIN(J11036-M11036+N11036,'Power Look Up'!$F$4)</f>
        <v>200.2127287128539</v>
      </c>
      <c r="M11036" s="50">
        <f t="array" ref="M11036">_xlfn.SUM(_xlfn.NORM.DIST($S$3:$S$1003,$G11036,$P11036,FALSE)*WindSpeedStep*$T$3:$T$1003)</f>
        <v>160.19207965422541</v>
      </c>
      <c r="N11036" s="50">
        <f t="array" ref="N11036">_xlfn.SUM(_xlfn.NORM.DIST($S$3:$S$1003,$G11036,$Q11036,FALSE)*WindSpeedStep*$T$3:$T$1003)</f>
        <v>184.38480836708558</v>
      </c>
      <c r="P11036" s="42">
        <f t="shared" si="517"/>
        <v>0.47845509588559337</v>
      </c>
      <c r="Q11036" s="42">
        <f t="shared" si="516"/>
        <v>1.1192611163967601</v>
      </c>
    </row>
    <row r="11037" spans="5:17" x14ac:dyDescent="0.2">
      <c r="E11037" s="15" t="s">
        <v>5762</v>
      </c>
      <c r="F11037" s="21">
        <v>4.600138566831653</v>
      </c>
      <c r="G11037" s="21">
        <v>4.6170770341786671</v>
      </c>
      <c r="H11037" s="24">
        <v>0.24129707918005455</v>
      </c>
      <c r="I11037" s="3">
        <f t="shared" si="518"/>
        <v>156.39999999999415</v>
      </c>
      <c r="J11037" s="3">
        <f>INDEX(PowerArray,MIN(MaximumPowerIndex,ROUND(G11037*100,0)))</f>
        <v>158.5799999999941</v>
      </c>
      <c r="K11037" s="3">
        <f>MIN(J11037-M11037+N11037,'Power Look Up'!$F$4)</f>
        <v>186.38416105983177</v>
      </c>
      <c r="M11037" s="50">
        <f t="array" ref="M11037">_xlfn.SUM(_xlfn.NORM.DIST($S$3:$S$1003,$G11037,$P11037,FALSE)*WindSpeedStep*$T$3:$T$1003)</f>
        <v>133.90633923146876</v>
      </c>
      <c r="N11037" s="50">
        <f t="array" ref="N11037">_xlfn.SUM(_xlfn.NORM.DIST($S$3:$S$1003,$G11037,$Q11037,FALSE)*WindSpeedStep*$T$3:$T$1003)</f>
        <v>161.71050029130643</v>
      </c>
      <c r="P11037" s="42">
        <f t="shared" si="517"/>
        <v>0.46170770341786671</v>
      </c>
      <c r="Q11037" s="42">
        <f t="shared" si="516"/>
        <v>1.1140872026966213</v>
      </c>
    </row>
    <row r="11038" spans="5:17" x14ac:dyDescent="0.2">
      <c r="E11038" s="15" t="s">
        <v>5763</v>
      </c>
      <c r="F11038" s="21">
        <v>5.2847735703631997</v>
      </c>
      <c r="G11038" s="21">
        <v>5.2698061262583318</v>
      </c>
      <c r="H11038" s="24">
        <v>7.7581374971155567E-2</v>
      </c>
      <c r="I11038" s="3">
        <f t="shared" si="518"/>
        <v>245.35999999998896</v>
      </c>
      <c r="J11038" s="3">
        <f>INDEX(PowerArray,MIN(MaximumPowerIndex,ROUND(G11038*100,0)))</f>
        <v>243.73999999998898</v>
      </c>
      <c r="K11038" s="3">
        <f>MIN(J11038-M11038+N11038,'Power Look Up'!$F$4)</f>
        <v>243.21352575168117</v>
      </c>
      <c r="M11038" s="50">
        <f t="array" ref="M11038">_xlfn.SUM(_xlfn.NORM.DIST($S$3:$S$1003,$G11038,$P11038,FALSE)*WindSpeedStep*$T$3:$T$1003)</f>
        <v>238.25438214374142</v>
      </c>
      <c r="N11038" s="50">
        <f t="array" ref="N11038">_xlfn.SUM(_xlfn.NORM.DIST($S$3:$S$1003,$G11038,$Q11038,FALSE)*WindSpeedStep*$T$3:$T$1003)</f>
        <v>237.72790789543362</v>
      </c>
      <c r="P11038" s="42">
        <f t="shared" si="517"/>
        <v>0.52698061262583318</v>
      </c>
      <c r="Q11038" s="42">
        <f t="shared" si="516"/>
        <v>0.40883880510654041</v>
      </c>
    </row>
    <row r="11039" spans="5:17" x14ac:dyDescent="0.2">
      <c r="E11039" s="15" t="s">
        <v>5764</v>
      </c>
      <c r="F11039" s="21">
        <v>5.6946590960479089</v>
      </c>
      <c r="G11039" s="21">
        <v>5.6715958866909943</v>
      </c>
      <c r="H11039" s="24">
        <v>7.5509348803411216E-2</v>
      </c>
      <c r="I11039" s="3">
        <f t="shared" si="518"/>
        <v>311.77999999998758</v>
      </c>
      <c r="J11039" s="3">
        <f>INDEX(PowerArray,MIN(MaximumPowerIndex,ROUND(G11039*100,0)))</f>
        <v>308.53999999998763</v>
      </c>
      <c r="K11039" s="3">
        <f>MIN(J11039-M11039+N11039,'Power Look Up'!$F$4)</f>
        <v>305.80184534008964</v>
      </c>
      <c r="M11039" s="50">
        <f t="array" ref="M11039">_xlfn.SUM(_xlfn.NORM.DIST($S$3:$S$1003,$G11039,$P11039,FALSE)*WindSpeedStep*$T$3:$T$1003)</f>
        <v>306.44188965865249</v>
      </c>
      <c r="N11039" s="50">
        <f t="array" ref="N11039">_xlfn.SUM(_xlfn.NORM.DIST($S$3:$S$1003,$G11039,$Q11039,FALSE)*WindSpeedStep*$T$3:$T$1003)</f>
        <v>303.7037349987545</v>
      </c>
      <c r="P11039" s="42">
        <f t="shared" si="517"/>
        <v>0.56715958866909943</v>
      </c>
      <c r="Q11039" s="42">
        <f t="shared" ref="Q11039:Q11064" si="519">G11039*H11039</f>
        <v>0.42825851208014259</v>
      </c>
    </row>
    <row r="11040" spans="5:17" x14ac:dyDescent="0.2">
      <c r="E11040" s="15" t="s">
        <v>5765</v>
      </c>
      <c r="F11040" s="21">
        <v>5.2428039838446132</v>
      </c>
      <c r="G11040" s="21">
        <v>5.2486231824422651</v>
      </c>
      <c r="H11040" s="24">
        <v>9.3461438098755109E-2</v>
      </c>
      <c r="I11040" s="3">
        <f t="shared" si="518"/>
        <v>238.87999999998908</v>
      </c>
      <c r="J11040" s="3">
        <f>INDEX(PowerArray,MIN(MaximumPowerIndex,ROUND(G11040*100,0)))</f>
        <v>240.49999999998906</v>
      </c>
      <c r="K11040" s="3">
        <f>MIN(J11040-M11040+N11040,'Power Look Up'!$F$4)</f>
        <v>240.2775702782242</v>
      </c>
      <c r="M11040" s="50">
        <f t="array" ref="M11040">_xlfn.SUM(_xlfn.NORM.DIST($S$3:$S$1003,$G11040,$P11040,FALSE)*WindSpeedStep*$T$3:$T$1003)</f>
        <v>234.78514073471541</v>
      </c>
      <c r="N11040" s="50">
        <f t="array" ref="N11040">_xlfn.SUM(_xlfn.NORM.DIST($S$3:$S$1003,$G11040,$Q11040,FALSE)*WindSpeedStep*$T$3:$T$1003)</f>
        <v>234.56271101295056</v>
      </c>
      <c r="P11040" s="42">
        <f t="shared" si="517"/>
        <v>0.52486231824422658</v>
      </c>
      <c r="Q11040" s="42">
        <f t="shared" si="519"/>
        <v>0.49054387066951882</v>
      </c>
    </row>
    <row r="11041" spans="5:17" x14ac:dyDescent="0.2">
      <c r="E11041" s="15" t="s">
        <v>5766</v>
      </c>
      <c r="F11041" s="21">
        <v>4.2938043095568377</v>
      </c>
      <c r="G11041" s="21">
        <v>4.2902677752225138</v>
      </c>
      <c r="H11041" s="24">
        <v>0.13973622381079723</v>
      </c>
      <c r="I11041" s="3">
        <f t="shared" si="518"/>
        <v>122.60999999999487</v>
      </c>
      <c r="J11041" s="3">
        <f>INDEX(PowerArray,MIN(MaximumPowerIndex,ROUND(G11041*100,0)))</f>
        <v>122.60999999999487</v>
      </c>
      <c r="K11041" s="3">
        <f>MIN(J11041-M11041+N11041,'Power Look Up'!$F$4)</f>
        <v>130.49960809922592</v>
      </c>
      <c r="M11041" s="50">
        <f t="array" ref="M11041">_xlfn.SUM(_xlfn.NORM.DIST($S$3:$S$1003,$G11041,$P11041,FALSE)*WindSpeedStep*$T$3:$T$1003)</f>
        <v>85.616210616714497</v>
      </c>
      <c r="N11041" s="50">
        <f t="array" ref="N11041">_xlfn.SUM(_xlfn.NORM.DIST($S$3:$S$1003,$G11041,$Q11041,FALSE)*WindSpeedStep*$T$3:$T$1003)</f>
        <v>93.505818715945551</v>
      </c>
      <c r="P11041" s="42">
        <f t="shared" si="517"/>
        <v>0.42902677752225138</v>
      </c>
      <c r="Q11041" s="42">
        <f t="shared" si="519"/>
        <v>0.5995058180467443</v>
      </c>
    </row>
    <row r="11042" spans="5:17" x14ac:dyDescent="0.2">
      <c r="E11042" s="15" t="s">
        <v>5767</v>
      </c>
      <c r="F11042" s="21">
        <v>4.8922277477577572</v>
      </c>
      <c r="G11042" s="21">
        <v>4.9492182107455855</v>
      </c>
      <c r="H11042" s="24">
        <v>0.21667020724573324</v>
      </c>
      <c r="I11042" s="3">
        <f t="shared" si="518"/>
        <v>188.00999999999348</v>
      </c>
      <c r="J11042" s="3">
        <f>INDEX(PowerArray,MIN(MaximumPowerIndex,ROUND(G11042*100,0)))</f>
        <v>194.54999999999333</v>
      </c>
      <c r="K11042" s="3">
        <f>MIN(J11042-M11042+N11042,'Power Look Up'!$F$4)</f>
        <v>213.28288617333959</v>
      </c>
      <c r="M11042" s="50">
        <f t="array" ref="M11042">_xlfn.SUM(_xlfn.NORM.DIST($S$3:$S$1003,$G11042,$P11042,FALSE)*WindSpeedStep*$T$3:$T$1003)</f>
        <v>186.41981366483836</v>
      </c>
      <c r="N11042" s="50">
        <f t="array" ref="N11042">_xlfn.SUM(_xlfn.NORM.DIST($S$3:$S$1003,$G11042,$Q11042,FALSE)*WindSpeedStep*$T$3:$T$1003)</f>
        <v>205.15269983818462</v>
      </c>
      <c r="P11042" s="42">
        <f t="shared" si="517"/>
        <v>0.49492182107455857</v>
      </c>
      <c r="Q11042" s="42">
        <f t="shared" si="519"/>
        <v>1.0723481354266031</v>
      </c>
    </row>
    <row r="11043" spans="5:17" x14ac:dyDescent="0.2">
      <c r="E11043" s="15" t="s">
        <v>5768</v>
      </c>
      <c r="F11043" s="21">
        <v>2.3906268602388723</v>
      </c>
      <c r="G11043" s="21">
        <v>2.4077238953511064</v>
      </c>
      <c r="H11043" s="24">
        <v>0.29699323295022984</v>
      </c>
      <c r="I11043" s="3">
        <f t="shared" si="518"/>
        <v>0</v>
      </c>
      <c r="J11043" s="3">
        <f>INDEX(PowerArray,MIN(MaximumPowerIndex,ROUND(G11043*100,0)))</f>
        <v>0</v>
      </c>
      <c r="K11043" s="3">
        <f>MIN(J11043-M11043+N11043,'Power Look Up'!$F$4)</f>
        <v>2.7121629717999509</v>
      </c>
      <c r="M11043" s="50">
        <f t="array" ref="M11043">_xlfn.SUM(_xlfn.NORM.DIST($S$3:$S$1003,$G11043,$P11043,FALSE)*WindSpeedStep*$T$3:$T$1003)</f>
        <v>2.7456166296333101E-3</v>
      </c>
      <c r="N11043" s="50">
        <f t="array" ref="N11043">_xlfn.SUM(_xlfn.NORM.DIST($S$3:$S$1003,$G11043,$Q11043,FALSE)*WindSpeedStep*$T$3:$T$1003)</f>
        <v>2.714908588429584</v>
      </c>
      <c r="P11043" s="42">
        <f t="shared" si="517"/>
        <v>0.24077238953511065</v>
      </c>
      <c r="Q11043" s="42">
        <f t="shared" si="519"/>
        <v>0.71507770373184598</v>
      </c>
    </row>
    <row r="11044" spans="5:17" x14ac:dyDescent="0.2">
      <c r="E11044" s="15" t="s">
        <v>5769</v>
      </c>
      <c r="F11044" s="21">
        <v>6.837660380171517</v>
      </c>
      <c r="G11044" s="21">
        <v>6.7382586255289034</v>
      </c>
      <c r="H11044" s="24">
        <v>2.632479386106697E-2</v>
      </c>
      <c r="I11044" s="3">
        <f t="shared" si="518"/>
        <v>551.83999999997707</v>
      </c>
      <c r="J11044" s="3">
        <f>INDEX(PowerArray,MIN(MaximumPowerIndex,ROUND(G11044*100,0)))</f>
        <v>529.2399999999775</v>
      </c>
      <c r="K11044" s="3">
        <f>MIN(J11044-M11044+N11044,'Power Look Up'!$F$4)</f>
        <v>514.52836121528821</v>
      </c>
      <c r="M11044" s="50">
        <f t="array" ref="M11044">_xlfn.SUM(_xlfn.NORM.DIST($S$3:$S$1003,$G11044,$P11044,FALSE)*WindSpeedStep*$T$3:$T$1003)</f>
        <v>528.27857295144452</v>
      </c>
      <c r="N11044" s="50">
        <f t="array" ref="N11044">_xlfn.SUM(_xlfn.NORM.DIST($S$3:$S$1003,$G11044,$Q11044,FALSE)*WindSpeedStep*$T$3:$T$1003)</f>
        <v>513.56693416675523</v>
      </c>
      <c r="P11044" s="42">
        <f t="shared" si="517"/>
        <v>0.67382586255289034</v>
      </c>
      <c r="Q11044" s="42">
        <f t="shared" si="519"/>
        <v>0.17738326929960485</v>
      </c>
    </row>
    <row r="11045" spans="5:17" x14ac:dyDescent="0.2">
      <c r="E11045" s="15" t="s">
        <v>5770</v>
      </c>
      <c r="F11045" s="21">
        <v>6.5706821442326282</v>
      </c>
      <c r="G11045" s="21">
        <v>6.5137526575981939</v>
      </c>
      <c r="H11045" s="24">
        <v>2.8916327989898464E-2</v>
      </c>
      <c r="I11045" s="3">
        <f t="shared" si="518"/>
        <v>490.81999999997839</v>
      </c>
      <c r="J11045" s="3">
        <f>INDEX(PowerArray,MIN(MaximumPowerIndex,ROUND(G11045*100,0)))</f>
        <v>477.25999999997867</v>
      </c>
      <c r="K11045" s="3">
        <f>MIN(J11045-M11045+N11045,'Power Look Up'!$F$4)</f>
        <v>465.7351099014175</v>
      </c>
      <c r="M11045" s="50">
        <f t="array" ref="M11045">_xlfn.SUM(_xlfn.NORM.DIST($S$3:$S$1003,$G11045,$P11045,FALSE)*WindSpeedStep*$T$3:$T$1003)</f>
        <v>475.47688365252048</v>
      </c>
      <c r="N11045" s="50">
        <f t="array" ref="N11045">_xlfn.SUM(_xlfn.NORM.DIST($S$3:$S$1003,$G11045,$Q11045,FALSE)*WindSpeedStep*$T$3:$T$1003)</f>
        <v>463.95199355395931</v>
      </c>
      <c r="P11045" s="42">
        <f t="shared" si="517"/>
        <v>0.65137526575981941</v>
      </c>
      <c r="Q11045" s="42">
        <f t="shared" si="519"/>
        <v>0.18835380829218215</v>
      </c>
    </row>
    <row r="11046" spans="5:17" x14ac:dyDescent="0.2">
      <c r="E11046" s="15" t="s">
        <v>5771</v>
      </c>
      <c r="F11046" s="21">
        <v>6.6466260706059677</v>
      </c>
      <c r="G11046" s="21">
        <v>6.5179907828841275</v>
      </c>
      <c r="H11046" s="24">
        <v>3.911759097594248E-2</v>
      </c>
      <c r="I11046" s="3">
        <f t="shared" si="518"/>
        <v>508.89999999997804</v>
      </c>
      <c r="J11046" s="3">
        <f>INDEX(PowerArray,MIN(MaximumPowerIndex,ROUND(G11046*100,0)))</f>
        <v>479.51999999997861</v>
      </c>
      <c r="K11046" s="3">
        <f>MIN(J11046-M11046+N11046,'Power Look Up'!$F$4)</f>
        <v>468.24839939378188</v>
      </c>
      <c r="M11046" s="50">
        <f t="array" ref="M11046">_xlfn.SUM(_xlfn.NORM.DIST($S$3:$S$1003,$G11046,$P11046,FALSE)*WindSpeedStep*$T$3:$T$1003)</f>
        <v>476.44131884656287</v>
      </c>
      <c r="N11046" s="50">
        <f t="array" ref="N11046">_xlfn.SUM(_xlfn.NORM.DIST($S$3:$S$1003,$G11046,$Q11046,FALSE)*WindSpeedStep*$T$3:$T$1003)</f>
        <v>465.16971824036614</v>
      </c>
      <c r="P11046" s="42">
        <f t="shared" si="517"/>
        <v>0.65179907828841277</v>
      </c>
      <c r="Q11046" s="42">
        <f t="shared" si="519"/>
        <v>0.2549680974298244</v>
      </c>
    </row>
    <row r="11047" spans="5:17" x14ac:dyDescent="0.2">
      <c r="E11047" s="15" t="s">
        <v>5772</v>
      </c>
      <c r="F11047" s="21">
        <v>6.6919082564091026</v>
      </c>
      <c r="G11047" s="21">
        <v>6.5977385370678387</v>
      </c>
      <c r="H11047" s="24">
        <v>2.839249922741089E-2</v>
      </c>
      <c r="I11047" s="3">
        <f t="shared" si="518"/>
        <v>517.93999999997777</v>
      </c>
      <c r="J11047" s="3">
        <f>INDEX(PowerArray,MIN(MaximumPowerIndex,ROUND(G11047*100,0)))</f>
        <v>497.59999999997825</v>
      </c>
      <c r="K11047" s="3">
        <f>MIN(J11047-M11047+N11047,'Power Look Up'!$F$4)</f>
        <v>485.21057365186999</v>
      </c>
      <c r="M11047" s="50">
        <f t="array" ref="M11047">_xlfn.SUM(_xlfn.NORM.DIST($S$3:$S$1003,$G11047,$P11047,FALSE)*WindSpeedStep*$T$3:$T$1003)</f>
        <v>494.81925199053666</v>
      </c>
      <c r="N11047" s="50">
        <f t="array" ref="N11047">_xlfn.SUM(_xlfn.NORM.DIST($S$3:$S$1003,$G11047,$Q11047,FALSE)*WindSpeedStep*$T$3:$T$1003)</f>
        <v>482.4298256424284</v>
      </c>
      <c r="P11047" s="42">
        <f t="shared" si="517"/>
        <v>0.65977385370678387</v>
      </c>
      <c r="Q11047" s="42">
        <f t="shared" si="519"/>
        <v>0.18732628631635767</v>
      </c>
    </row>
    <row r="11048" spans="5:17" x14ac:dyDescent="0.2">
      <c r="E11048" s="15" t="s">
        <v>5773</v>
      </c>
      <c r="F11048" s="21">
        <v>6.2623670609181659</v>
      </c>
      <c r="G11048" s="21">
        <v>6.2976451296472744</v>
      </c>
      <c r="H11048" s="24">
        <v>7.0260972523620929E-2</v>
      </c>
      <c r="I11048" s="3">
        <f t="shared" si="518"/>
        <v>420.75999999997987</v>
      </c>
      <c r="J11048" s="3">
        <f>INDEX(PowerArray,MIN(MaximumPowerIndex,ROUND(G11048*100,0)))</f>
        <v>429.79999999997972</v>
      </c>
      <c r="K11048" s="3">
        <f>MIN(J11048-M11048+N11048,'Power Look Up'!$F$4)</f>
        <v>423.38526156922563</v>
      </c>
      <c r="M11048" s="50">
        <f t="array" ref="M11048">_xlfn.SUM(_xlfn.NORM.DIST($S$3:$S$1003,$G11048,$P11048,FALSE)*WindSpeedStep*$T$3:$T$1003)</f>
        <v>427.90738688355322</v>
      </c>
      <c r="N11048" s="50">
        <f t="array" ref="N11048">_xlfn.SUM(_xlfn.NORM.DIST($S$3:$S$1003,$G11048,$Q11048,FALSE)*WindSpeedStep*$T$3:$T$1003)</f>
        <v>421.49264845279913</v>
      </c>
      <c r="P11048" s="42">
        <f t="shared" si="517"/>
        <v>0.62976451296472746</v>
      </c>
      <c r="Q11048" s="42">
        <f t="shared" si="519"/>
        <v>0.44247867141766234</v>
      </c>
    </row>
    <row r="11049" spans="5:17" x14ac:dyDescent="0.2">
      <c r="E11049" s="15" t="s">
        <v>5774</v>
      </c>
      <c r="F11049" s="21">
        <v>6.1296657846858214</v>
      </c>
      <c r="G11049" s="21">
        <v>6.2411935242229326</v>
      </c>
      <c r="H11049" s="24">
        <v>3.9153847604482615E-2</v>
      </c>
      <c r="I11049" s="3">
        <f t="shared" si="518"/>
        <v>391.3799999999805</v>
      </c>
      <c r="J11049" s="3">
        <f>INDEX(PowerArray,MIN(MaximumPowerIndex,ROUND(G11049*100,0)))</f>
        <v>416.23999999998</v>
      </c>
      <c r="K11049" s="3">
        <f>MIN(J11049-M11049+N11049,'Power Look Up'!$F$4)</f>
        <v>405.64350601981567</v>
      </c>
      <c r="M11049" s="50">
        <f t="array" ref="M11049">_xlfn.SUM(_xlfn.NORM.DIST($S$3:$S$1003,$G11049,$P11049,FALSE)*WindSpeedStep*$T$3:$T$1003)</f>
        <v>415.99048377708209</v>
      </c>
      <c r="N11049" s="50">
        <f t="array" ref="N11049">_xlfn.SUM(_xlfn.NORM.DIST($S$3:$S$1003,$G11049,$Q11049,FALSE)*WindSpeedStep*$T$3:$T$1003)</f>
        <v>405.39398979691777</v>
      </c>
      <c r="P11049" s="42">
        <f t="shared" si="517"/>
        <v>0.62411935242229333</v>
      </c>
      <c r="Q11049" s="42">
        <f t="shared" si="519"/>
        <v>0.24436674011750847</v>
      </c>
    </row>
    <row r="11050" spans="5:17" x14ac:dyDescent="0.2">
      <c r="E11050" s="15" t="s">
        <v>5775</v>
      </c>
      <c r="F11050" s="21">
        <v>6.3593024996930545</v>
      </c>
      <c r="G11050" s="21">
        <v>6.4522771255184432</v>
      </c>
      <c r="H11050" s="24">
        <v>3.1449989996489937E-2</v>
      </c>
      <c r="I11050" s="3">
        <f t="shared" si="518"/>
        <v>443.35999999997938</v>
      </c>
      <c r="J11050" s="3">
        <f>INDEX(PowerArray,MIN(MaximumPowerIndex,ROUND(G11050*100,0)))</f>
        <v>463.69999999997896</v>
      </c>
      <c r="K11050" s="3">
        <f>MIN(J11050-M11050+N11050,'Power Look Up'!$F$4)</f>
        <v>452.56840422375666</v>
      </c>
      <c r="M11050" s="50">
        <f t="array" ref="M11050">_xlfn.SUM(_xlfn.NORM.DIST($S$3:$S$1003,$G11050,$P11050,FALSE)*WindSpeedStep*$T$3:$T$1003)</f>
        <v>461.6252384358487</v>
      </c>
      <c r="N11050" s="50">
        <f t="array" ref="N11050">_xlfn.SUM(_xlfn.NORM.DIST($S$3:$S$1003,$G11050,$Q11050,FALSE)*WindSpeedStep*$T$3:$T$1003)</f>
        <v>450.4936426596264</v>
      </c>
      <c r="P11050" s="42">
        <f t="shared" si="517"/>
        <v>0.64522771255184441</v>
      </c>
      <c r="Q11050" s="42">
        <f t="shared" si="519"/>
        <v>0.20292405105213587</v>
      </c>
    </row>
    <row r="11051" spans="5:17" x14ac:dyDescent="0.2">
      <c r="E11051" s="15" t="s">
        <v>5776</v>
      </c>
      <c r="F11051" s="21">
        <v>6.4409322767184634</v>
      </c>
      <c r="G11051" s="21">
        <v>6.531531645711687</v>
      </c>
      <c r="H11051" s="24">
        <v>3.1051405512044342E-2</v>
      </c>
      <c r="I11051" s="3">
        <f t="shared" si="518"/>
        <v>461.43999999997902</v>
      </c>
      <c r="J11051" s="3">
        <f>INDEX(PowerArray,MIN(MaximumPowerIndex,ROUND(G11051*100,0)))</f>
        <v>481.7799999999786</v>
      </c>
      <c r="K11051" s="3">
        <f>MIN(J11051-M11051+N11051,'Power Look Up'!$F$4)</f>
        <v>470.13725155540527</v>
      </c>
      <c r="M11051" s="50">
        <f t="array" ref="M11051">_xlfn.SUM(_xlfn.NORM.DIST($S$3:$S$1003,$G11051,$P11051,FALSE)*WindSpeedStep*$T$3:$T$1003)</f>
        <v>479.53095311542393</v>
      </c>
      <c r="N11051" s="50">
        <f t="array" ref="N11051">_xlfn.SUM(_xlfn.NORM.DIST($S$3:$S$1003,$G11051,$Q11051,FALSE)*WindSpeedStep*$T$3:$T$1003)</f>
        <v>467.8882046708506</v>
      </c>
      <c r="P11051" s="42">
        <f t="shared" si="517"/>
        <v>0.65315316457116879</v>
      </c>
      <c r="Q11051" s="42">
        <f t="shared" si="519"/>
        <v>0.20281323774574392</v>
      </c>
    </row>
    <row r="11052" spans="5:17" x14ac:dyDescent="0.2">
      <c r="E11052" s="15" t="s">
        <v>5777</v>
      </c>
      <c r="F11052" s="21">
        <v>6.5823752831118849</v>
      </c>
      <c r="G11052" s="21">
        <v>6.8306150232195328</v>
      </c>
      <c r="H11052" s="24">
        <v>6.8364379216503429E-2</v>
      </c>
      <c r="I11052" s="3">
        <f t="shared" si="518"/>
        <v>493.07999999997833</v>
      </c>
      <c r="J11052" s="3">
        <f>INDEX(PowerArray,MIN(MaximumPowerIndex,ROUND(G11052*100,0)))</f>
        <v>549.57999999997719</v>
      </c>
      <c r="K11052" s="3">
        <f>MIN(J11052-M11052+N11052,'Power Look Up'!$F$4)</f>
        <v>540.80307971250545</v>
      </c>
      <c r="M11052" s="50">
        <f t="array" ref="M11052">_xlfn.SUM(_xlfn.NORM.DIST($S$3:$S$1003,$G11052,$P11052,FALSE)*WindSpeedStep*$T$3:$T$1003)</f>
        <v>551.02717874939924</v>
      </c>
      <c r="N11052" s="50">
        <f t="array" ref="N11052">_xlfn.SUM(_xlfn.NORM.DIST($S$3:$S$1003,$G11052,$Q11052,FALSE)*WindSpeedStep*$T$3:$T$1003)</f>
        <v>542.2502584619275</v>
      </c>
      <c r="P11052" s="42">
        <f t="shared" si="517"/>
        <v>0.68306150232195328</v>
      </c>
      <c r="Q11052" s="42">
        <f t="shared" si="519"/>
        <v>0.4669707557293255</v>
      </c>
    </row>
    <row r="11053" spans="5:17" x14ac:dyDescent="0.2">
      <c r="E11053" s="15" t="s">
        <v>5778</v>
      </c>
      <c r="F11053" s="21">
        <v>6.8686044545720568</v>
      </c>
      <c r="G11053" s="21">
        <v>7.0609292031703932</v>
      </c>
      <c r="H11053" s="24">
        <v>5.0956493755732871E-2</v>
      </c>
      <c r="I11053" s="3">
        <f t="shared" si="518"/>
        <v>558.61999999997693</v>
      </c>
      <c r="J11053" s="3">
        <f>INDEX(PowerArray,MIN(MaximumPowerIndex,ROUND(G11053*100,0)))</f>
        <v>606.05999999996811</v>
      </c>
      <c r="K11053" s="3">
        <f>MIN(J11053-M11053+N11053,'Power Look Up'!$F$4)</f>
        <v>592.52404025734768</v>
      </c>
      <c r="M11053" s="50">
        <f t="array" ref="M11053">_xlfn.SUM(_xlfn.NORM.DIST($S$3:$S$1003,$G11053,$P11053,FALSE)*WindSpeedStep*$T$3:$T$1003)</f>
        <v>610.41317541425474</v>
      </c>
      <c r="N11053" s="50">
        <f t="array" ref="N11053">_xlfn.SUM(_xlfn.NORM.DIST($S$3:$S$1003,$G11053,$Q11053,FALSE)*WindSpeedStep*$T$3:$T$1003)</f>
        <v>596.8772156716343</v>
      </c>
      <c r="P11053" s="42">
        <f t="shared" si="517"/>
        <v>0.70609292031703941</v>
      </c>
      <c r="Q11053" s="42">
        <f t="shared" si="519"/>
        <v>0.35980019485102399</v>
      </c>
    </row>
    <row r="11054" spans="5:17" x14ac:dyDescent="0.2">
      <c r="E11054" s="15" t="s">
        <v>5779</v>
      </c>
      <c r="F11054" s="21">
        <v>7.6078535954600657</v>
      </c>
      <c r="G11054" s="21">
        <v>7.6395341554705531</v>
      </c>
      <c r="H11054" s="24">
        <v>4.3376229032183959E-2</v>
      </c>
      <c r="I11054" s="3">
        <f t="shared" si="518"/>
        <v>771.60999999996454</v>
      </c>
      <c r="J11054" s="3">
        <f>INDEX(PowerArray,MIN(MaximumPowerIndex,ROUND(G11054*100,0)))</f>
        <v>780.6399999999644</v>
      </c>
      <c r="K11054" s="3">
        <f>MIN(J11054-M11054+N11054,'Power Look Up'!$F$4)</f>
        <v>763.53906029048369</v>
      </c>
      <c r="M11054" s="50">
        <f t="array" ref="M11054">_xlfn.SUM(_xlfn.NORM.DIST($S$3:$S$1003,$G11054,$P11054,FALSE)*WindSpeedStep*$T$3:$T$1003)</f>
        <v>776.72719100897643</v>
      </c>
      <c r="N11054" s="50">
        <f t="array" ref="N11054">_xlfn.SUM(_xlfn.NORM.DIST($S$3:$S$1003,$G11054,$Q11054,FALSE)*WindSpeedStep*$T$3:$T$1003)</f>
        <v>759.62625129949572</v>
      </c>
      <c r="P11054" s="42">
        <f t="shared" si="517"/>
        <v>0.76395341554705531</v>
      </c>
      <c r="Q11054" s="42">
        <f t="shared" si="519"/>
        <v>0.33137418322688278</v>
      </c>
    </row>
    <row r="11055" spans="5:17" x14ac:dyDescent="0.2">
      <c r="E11055" s="15" t="s">
        <v>5780</v>
      </c>
      <c r="F11055" s="21">
        <v>7.6153649256926448</v>
      </c>
      <c r="G11055" s="21">
        <v>7.6414274256551824</v>
      </c>
      <c r="H11055" s="24">
        <v>3.5454637123045363E-2</v>
      </c>
      <c r="I11055" s="3">
        <f t="shared" si="518"/>
        <v>774.61999999996442</v>
      </c>
      <c r="J11055" s="3">
        <f>INDEX(PowerArray,MIN(MaximumPowerIndex,ROUND(G11055*100,0)))</f>
        <v>780.6399999999644</v>
      </c>
      <c r="K11055" s="3">
        <f>MIN(J11055-M11055+N11055,'Power Look Up'!$F$4)</f>
        <v>762.49829047100297</v>
      </c>
      <c r="M11055" s="50">
        <f t="array" ref="M11055">_xlfn.SUM(_xlfn.NORM.DIST($S$3:$S$1003,$G11055,$P11055,FALSE)*WindSpeedStep*$T$3:$T$1003)</f>
        <v>777.31240190897915</v>
      </c>
      <c r="N11055" s="50">
        <f t="array" ref="N11055">_xlfn.SUM(_xlfn.NORM.DIST($S$3:$S$1003,$G11055,$Q11055,FALSE)*WindSpeedStep*$T$3:$T$1003)</f>
        <v>759.17069238001773</v>
      </c>
      <c r="P11055" s="42">
        <f t="shared" si="517"/>
        <v>0.76414274256551828</v>
      </c>
      <c r="Q11055" s="42">
        <f t="shared" si="519"/>
        <v>0.27092403647869118</v>
      </c>
    </row>
    <row r="11056" spans="5:17" x14ac:dyDescent="0.2">
      <c r="E11056" s="15" t="s">
        <v>5781</v>
      </c>
      <c r="F11056" s="21">
        <v>7.2505651932276143</v>
      </c>
      <c r="G11056" s="21">
        <v>7.3627732635506771</v>
      </c>
      <c r="H11056" s="24">
        <v>3.8617679110248375E-2</v>
      </c>
      <c r="I11056" s="3">
        <f t="shared" si="518"/>
        <v>663.2499999999668</v>
      </c>
      <c r="J11056" s="3">
        <f>INDEX(PowerArray,MIN(MaximumPowerIndex,ROUND(G11056*100,0)))</f>
        <v>696.35999999996613</v>
      </c>
      <c r="K11056" s="3">
        <f>MIN(J11056-M11056+N11056,'Power Look Up'!$F$4)</f>
        <v>680.11484322416618</v>
      </c>
      <c r="M11056" s="50">
        <f t="array" ref="M11056">_xlfn.SUM(_xlfn.NORM.DIST($S$3:$S$1003,$G11056,$P11056,FALSE)*WindSpeedStep*$T$3:$T$1003)</f>
        <v>694.07854712258086</v>
      </c>
      <c r="N11056" s="50">
        <f t="array" ref="N11056">_xlfn.SUM(_xlfn.NORM.DIST($S$3:$S$1003,$G11056,$Q11056,FALSE)*WindSpeedStep*$T$3:$T$1003)</f>
        <v>677.8333903467809</v>
      </c>
      <c r="P11056" s="42">
        <f t="shared" si="517"/>
        <v>0.73627732635506771</v>
      </c>
      <c r="Q11056" s="42">
        <f t="shared" si="519"/>
        <v>0.28433321525331623</v>
      </c>
    </row>
    <row r="11057" spans="5:17" x14ac:dyDescent="0.2">
      <c r="E11057" s="15" t="s">
        <v>5782</v>
      </c>
      <c r="F11057" s="21">
        <v>7.3467126152900146</v>
      </c>
      <c r="G11057" s="21">
        <v>7.4546029361531936</v>
      </c>
      <c r="H11057" s="24">
        <v>3.5389978295719195E-2</v>
      </c>
      <c r="I11057" s="3">
        <f t="shared" si="518"/>
        <v>693.34999999996626</v>
      </c>
      <c r="J11057" s="3">
        <f>INDEX(PowerArray,MIN(MaximumPowerIndex,ROUND(G11057*100,0)))</f>
        <v>723.4499999999656</v>
      </c>
      <c r="K11057" s="3">
        <f>MIN(J11057-M11057+N11057,'Power Look Up'!$F$4)</f>
        <v>706.67787711206665</v>
      </c>
      <c r="M11057" s="50">
        <f t="array" ref="M11057">_xlfn.SUM(_xlfn.NORM.DIST($S$3:$S$1003,$G11057,$P11057,FALSE)*WindSpeedStep*$T$3:$T$1003)</f>
        <v>720.86585416808941</v>
      </c>
      <c r="N11057" s="50">
        <f t="array" ref="N11057">_xlfn.SUM(_xlfn.NORM.DIST($S$3:$S$1003,$G11057,$Q11057,FALSE)*WindSpeedStep*$T$3:$T$1003)</f>
        <v>704.09373128019047</v>
      </c>
      <c r="P11057" s="42">
        <f t="shared" si="517"/>
        <v>0.7454602936153194</v>
      </c>
      <c r="Q11057" s="42">
        <f t="shared" si="519"/>
        <v>0.26381823611366612</v>
      </c>
    </row>
    <row r="11058" spans="5:17" x14ac:dyDescent="0.2">
      <c r="E11058" s="15" t="s">
        <v>5783</v>
      </c>
      <c r="F11058" s="21">
        <v>8.984882777954029</v>
      </c>
      <c r="G11058" s="21">
        <v>8.9150414858325444</v>
      </c>
      <c r="H11058" s="24">
        <v>9.9055271169899914E-2</v>
      </c>
      <c r="I11058" s="3">
        <f t="shared" si="518"/>
        <v>1248.659999999946</v>
      </c>
      <c r="J11058" s="3">
        <f>INDEX(PowerArray,MIN(MaximumPowerIndex,ROUND(G11058*100,0)))</f>
        <v>1226.6399999999464</v>
      </c>
      <c r="K11058" s="3">
        <f>MIN(J11058-M11058+N11058,'Power Look Up'!$F$4)</f>
        <v>1226.4033269543443</v>
      </c>
      <c r="M11058" s="50">
        <f t="array" ref="M11058">_xlfn.SUM(_xlfn.NORM.DIST($S$3:$S$1003,$G11058,$P11058,FALSE)*WindSpeedStep*$T$3:$T$1003)</f>
        <v>1227.0571920377076</v>
      </c>
      <c r="N11058" s="50">
        <f t="array" ref="N11058">_xlfn.SUM(_xlfn.NORM.DIST($S$3:$S$1003,$G11058,$Q11058,FALSE)*WindSpeedStep*$T$3:$T$1003)</f>
        <v>1226.8205189921055</v>
      </c>
      <c r="P11058" s="42">
        <f t="shared" si="517"/>
        <v>0.89150414858325444</v>
      </c>
      <c r="Q11058" s="42">
        <f t="shared" si="519"/>
        <v>0.88308185187005017</v>
      </c>
    </row>
    <row r="11059" spans="5:17" x14ac:dyDescent="0.2">
      <c r="E11059" s="15" t="s">
        <v>5784</v>
      </c>
      <c r="F11059" s="21">
        <v>8.7661693750475855</v>
      </c>
      <c r="G11059" s="21">
        <v>8.7827877849124505</v>
      </c>
      <c r="H11059" s="24">
        <v>0.10723041727617741</v>
      </c>
      <c r="I11059" s="3">
        <f t="shared" si="518"/>
        <v>1171.5899999999476</v>
      </c>
      <c r="J11059" s="3">
        <f>INDEX(PowerArray,MIN(MaximumPowerIndex,ROUND(G11059*100,0)))</f>
        <v>1175.2599999999477</v>
      </c>
      <c r="K11059" s="3">
        <f>MIN(J11059-M11059+N11059,'Power Look Up'!$F$4)</f>
        <v>1177.576910420084</v>
      </c>
      <c r="M11059" s="50">
        <f t="array" ref="M11059">_xlfn.SUM(_xlfn.NORM.DIST($S$3:$S$1003,$G11059,$P11059,FALSE)*WindSpeedStep*$T$3:$T$1003)</f>
        <v>1176.3312078911786</v>
      </c>
      <c r="N11059" s="50">
        <f t="array" ref="N11059">_xlfn.SUM(_xlfn.NORM.DIST($S$3:$S$1003,$G11059,$Q11059,FALSE)*WindSpeedStep*$T$3:$T$1003)</f>
        <v>1178.6481183113149</v>
      </c>
      <c r="P11059" s="42">
        <f t="shared" si="517"/>
        <v>0.87827877849124514</v>
      </c>
      <c r="Q11059" s="42">
        <f t="shared" si="519"/>
        <v>0.94178199902427595</v>
      </c>
    </row>
    <row r="11060" spans="5:17" x14ac:dyDescent="0.2">
      <c r="E11060" s="15" t="s">
        <v>5785</v>
      </c>
      <c r="F11060" s="21">
        <v>10.852754917859336</v>
      </c>
      <c r="G11060" s="21">
        <v>10.796430103895505</v>
      </c>
      <c r="H11060" s="24">
        <v>0.11886382856367382</v>
      </c>
      <c r="I11060" s="3">
        <f t="shared" si="518"/>
        <v>1863.94999999995</v>
      </c>
      <c r="J11060" s="3">
        <f>INDEX(PowerArray,MIN(MaximumPowerIndex,ROUND(G11060*100,0)))</f>
        <v>1850.5999999999503</v>
      </c>
      <c r="K11060" s="3">
        <f>MIN(J11060-M11060+N11060,'Power Look Up'!$F$4)</f>
        <v>1817.107839750932</v>
      </c>
      <c r="M11060" s="50">
        <f t="array" ref="M11060">_xlfn.SUM(_xlfn.NORM.DIST($S$3:$S$1003,$G11060,$P11060,FALSE)*WindSpeedStep*$T$3:$T$1003)</f>
        <v>1831.7418401682164</v>
      </c>
      <c r="N11060" s="50">
        <f t="array" ref="N11060">_xlfn.SUM(_xlfn.NORM.DIST($S$3:$S$1003,$G11060,$Q11060,FALSE)*WindSpeedStep*$T$3:$T$1003)</f>
        <v>1798.2496799191981</v>
      </c>
      <c r="P11060" s="42">
        <f t="shared" si="517"/>
        <v>1.0796430103895505</v>
      </c>
      <c r="Q11060" s="42">
        <f t="shared" si="519"/>
        <v>1.2833050169691225</v>
      </c>
    </row>
    <row r="11061" spans="5:17" x14ac:dyDescent="0.2">
      <c r="E11061" s="15" t="s">
        <v>5786</v>
      </c>
      <c r="F11061" s="21">
        <v>10.9</v>
      </c>
      <c r="G11061" s="21">
        <v>10.852905906579414</v>
      </c>
      <c r="H11061" s="24">
        <v>0.10183486238532111</v>
      </c>
      <c r="I11061" s="3">
        <f t="shared" si="518"/>
        <v>1877.2999999999497</v>
      </c>
      <c r="J11061" s="3">
        <f>INDEX(PowerArray,MIN(MaximumPowerIndex,ROUND(G11061*100,0)))</f>
        <v>1863.94999999995</v>
      </c>
      <c r="K11061" s="3">
        <f>MIN(J11061-M11061+N11061,'Power Look Up'!$F$4)</f>
        <v>1860.6321768775465</v>
      </c>
      <c r="M11061" s="50">
        <f t="array" ref="M11061">_xlfn.SUM(_xlfn.NORM.DIST($S$3:$S$1003,$G11061,$P11061,FALSE)*WindSpeedStep*$T$3:$T$1003)</f>
        <v>1842.6801861805295</v>
      </c>
      <c r="N11061" s="50">
        <f t="array" ref="N11061">_xlfn.SUM(_xlfn.NORM.DIST($S$3:$S$1003,$G11061,$Q11061,FALSE)*WindSpeedStep*$T$3:$T$1003)</f>
        <v>1839.362363058126</v>
      </c>
      <c r="P11061" s="42">
        <f t="shared" si="517"/>
        <v>1.0852905906579415</v>
      </c>
      <c r="Q11061" s="42">
        <f t="shared" si="519"/>
        <v>1.1052041794773533</v>
      </c>
    </row>
    <row r="11062" spans="5:17" x14ac:dyDescent="0.2">
      <c r="E11062" s="15" t="s">
        <v>5787</v>
      </c>
      <c r="F11062" s="21">
        <v>10.183291049523445</v>
      </c>
      <c r="G11062" s="21">
        <v>10.124763737417659</v>
      </c>
      <c r="H11062" s="24">
        <v>0.13944411419591632</v>
      </c>
      <c r="I11062" s="3">
        <f t="shared" si="518"/>
        <v>1685.059999999954</v>
      </c>
      <c r="J11062" s="3">
        <f>INDEX(PowerArray,MIN(MaximumPowerIndex,ROUND(G11062*100,0)))</f>
        <v>1669.0399999999543</v>
      </c>
      <c r="K11062" s="3">
        <f>MIN(J11062-M11062+N11062,'Power Look Up'!$F$4)</f>
        <v>1619.4737584482939</v>
      </c>
      <c r="M11062" s="50">
        <f t="array" ref="M11062">_xlfn.SUM(_xlfn.NORM.DIST($S$3:$S$1003,$G11062,$P11062,FALSE)*WindSpeedStep*$T$3:$T$1003)</f>
        <v>1662.9967798721423</v>
      </c>
      <c r="N11062" s="50">
        <f t="array" ref="N11062">_xlfn.SUM(_xlfn.NORM.DIST($S$3:$S$1003,$G11062,$Q11062,FALSE)*WindSpeedStep*$T$3:$T$1003)</f>
        <v>1613.4305383204819</v>
      </c>
      <c r="P11062" s="42">
        <f t="shared" si="517"/>
        <v>1.0124763737417659</v>
      </c>
      <c r="Q11062" s="42">
        <f t="shared" si="519"/>
        <v>1.4118387108071406</v>
      </c>
    </row>
    <row r="11063" spans="5:17" x14ac:dyDescent="0.2">
      <c r="E11063" s="15" t="s">
        <v>5788</v>
      </c>
      <c r="F11063" s="21">
        <v>9.9765776785242206</v>
      </c>
      <c r="G11063" s="21">
        <v>9.9519525036786725</v>
      </c>
      <c r="H11063" s="24">
        <v>0.14333572554426618</v>
      </c>
      <c r="I11063" s="3">
        <f t="shared" si="518"/>
        <v>1629.379999999936</v>
      </c>
      <c r="J11063" s="3">
        <f>INDEX(PowerArray,MIN(MaximumPowerIndex,ROUND(G11063*100,0)))</f>
        <v>1617.9499999999362</v>
      </c>
      <c r="K11063" s="3">
        <f>MIN(J11063-M11063+N11063,'Power Look Up'!$F$4)</f>
        <v>1571.9080256128509</v>
      </c>
      <c r="M11063" s="50">
        <f t="array" ref="M11063">_xlfn.SUM(_xlfn.NORM.DIST($S$3:$S$1003,$G11063,$P11063,FALSE)*WindSpeedStep*$T$3:$T$1003)</f>
        <v>1608.6403261316334</v>
      </c>
      <c r="N11063" s="50">
        <f t="array" ref="N11063">_xlfn.SUM(_xlfn.NORM.DIST($S$3:$S$1003,$G11063,$Q11063,FALSE)*WindSpeedStep*$T$3:$T$1003)</f>
        <v>1562.5983517445482</v>
      </c>
      <c r="P11063" s="42">
        <f t="shared" si="517"/>
        <v>0.99519525036786727</v>
      </c>
      <c r="Q11063" s="42">
        <f t="shared" si="519"/>
        <v>1.4264703326968589</v>
      </c>
    </row>
    <row r="11064" spans="5:17" x14ac:dyDescent="0.2">
      <c r="E11064" s="15" t="s">
        <v>5789</v>
      </c>
      <c r="F11064" s="21">
        <v>11.006199805658493</v>
      </c>
      <c r="G11064" s="21">
        <v>10.986614049147271</v>
      </c>
      <c r="H11064" s="24">
        <v>6.7234832464112826E-2</v>
      </c>
      <c r="I11064" s="3">
        <f t="shared" si="518"/>
        <v>1904.839999999984</v>
      </c>
      <c r="J11064" s="3">
        <f>INDEX(PowerArray,MIN(MaximumPowerIndex,ROUND(G11064*100,0)))</f>
        <v>1901.3299999999495</v>
      </c>
      <c r="K11064" s="3">
        <f>MIN(J11064-M11064+N11064,'Power Look Up'!$F$4)</f>
        <v>1960.8950099038877</v>
      </c>
      <c r="M11064" s="50">
        <f t="array" ref="M11064">_xlfn.SUM(_xlfn.NORM.DIST($S$3:$S$1003,$G11064,$P11064,FALSE)*WindSpeedStep*$T$3:$T$1003)</f>
        <v>1866.6172244802497</v>
      </c>
      <c r="N11064" s="50">
        <f t="array" ref="N11064">_xlfn.SUM(_xlfn.NORM.DIST($S$3:$S$1003,$G11064,$Q11064,FALSE)*WindSpeedStep*$T$3:$T$1003)</f>
        <v>1926.182234384188</v>
      </c>
      <c r="P11064" s="42">
        <f t="shared" si="517"/>
        <v>1.0986614049147272</v>
      </c>
      <c r="Q11064" s="42">
        <f t="shared" si="519"/>
        <v>0.73868315494228498</v>
      </c>
    </row>
  </sheetData>
  <mergeCells count="5">
    <mergeCell ref="B6:C6"/>
    <mergeCell ref="B4:C4"/>
    <mergeCell ref="B3:C3"/>
    <mergeCell ref="B2:C2"/>
    <mergeCell ref="M1:N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3000"/>
  <sheetViews>
    <sheetView workbookViewId="0">
      <selection activeCell="F6" sqref="F6"/>
    </sheetView>
  </sheetViews>
  <sheetFormatPr defaultRowHeight="15" x14ac:dyDescent="0.25"/>
  <cols>
    <col min="1" max="2" width="9.140625" style="27"/>
    <col min="3" max="3" width="11" style="27" customWidth="1"/>
    <col min="4" max="4" width="2" style="27" customWidth="1"/>
    <col min="5" max="5" width="22.28515625" style="27" bestFit="1" customWidth="1"/>
    <col min="6" max="257" width="9.140625" style="27"/>
    <col min="258" max="258" width="6.85546875" style="27" bestFit="1" customWidth="1"/>
    <col min="259" max="513" width="9.140625" style="27"/>
    <col min="514" max="514" width="6.85546875" style="27" bestFit="1" customWidth="1"/>
    <col min="515" max="769" width="9.140625" style="27"/>
    <col min="770" max="770" width="6.85546875" style="27" bestFit="1" customWidth="1"/>
    <col min="771" max="1025" width="9.140625" style="27"/>
    <col min="1026" max="1026" width="6.85546875" style="27" bestFit="1" customWidth="1"/>
    <col min="1027" max="1281" width="9.140625" style="27"/>
    <col min="1282" max="1282" width="6.85546875" style="27" bestFit="1" customWidth="1"/>
    <col min="1283" max="1537" width="9.140625" style="27"/>
    <col min="1538" max="1538" width="6.85546875" style="27" bestFit="1" customWidth="1"/>
    <col min="1539" max="1793" width="9.140625" style="27"/>
    <col min="1794" max="1794" width="6.85546875" style="27" bestFit="1" customWidth="1"/>
    <col min="1795" max="2049" width="9.140625" style="27"/>
    <col min="2050" max="2050" width="6.85546875" style="27" bestFit="1" customWidth="1"/>
    <col min="2051" max="2305" width="9.140625" style="27"/>
    <col min="2306" max="2306" width="6.85546875" style="27" bestFit="1" customWidth="1"/>
    <col min="2307" max="2561" width="9.140625" style="27"/>
    <col min="2562" max="2562" width="6.85546875" style="27" bestFit="1" customWidth="1"/>
    <col min="2563" max="2817" width="9.140625" style="27"/>
    <col min="2818" max="2818" width="6.85546875" style="27" bestFit="1" customWidth="1"/>
    <col min="2819" max="3073" width="9.140625" style="27"/>
    <col min="3074" max="3074" width="6.85546875" style="27" bestFit="1" customWidth="1"/>
    <col min="3075" max="3329" width="9.140625" style="27"/>
    <col min="3330" max="3330" width="6.85546875" style="27" bestFit="1" customWidth="1"/>
    <col min="3331" max="3585" width="9.140625" style="27"/>
    <col min="3586" max="3586" width="6.85546875" style="27" bestFit="1" customWidth="1"/>
    <col min="3587" max="3841" width="9.140625" style="27"/>
    <col min="3842" max="3842" width="6.85546875" style="27" bestFit="1" customWidth="1"/>
    <col min="3843" max="4097" width="9.140625" style="27"/>
    <col min="4098" max="4098" width="6.85546875" style="27" bestFit="1" customWidth="1"/>
    <col min="4099" max="4353" width="9.140625" style="27"/>
    <col min="4354" max="4354" width="6.85546875" style="27" bestFit="1" customWidth="1"/>
    <col min="4355" max="4609" width="9.140625" style="27"/>
    <col min="4610" max="4610" width="6.85546875" style="27" bestFit="1" customWidth="1"/>
    <col min="4611" max="4865" width="9.140625" style="27"/>
    <col min="4866" max="4866" width="6.85546875" style="27" bestFit="1" customWidth="1"/>
    <col min="4867" max="5121" width="9.140625" style="27"/>
    <col min="5122" max="5122" width="6.85546875" style="27" bestFit="1" customWidth="1"/>
    <col min="5123" max="5377" width="9.140625" style="27"/>
    <col min="5378" max="5378" width="6.85546875" style="27" bestFit="1" customWidth="1"/>
    <col min="5379" max="5633" width="9.140625" style="27"/>
    <col min="5634" max="5634" width="6.85546875" style="27" bestFit="1" customWidth="1"/>
    <col min="5635" max="5889" width="9.140625" style="27"/>
    <col min="5890" max="5890" width="6.85546875" style="27" bestFit="1" customWidth="1"/>
    <col min="5891" max="6145" width="9.140625" style="27"/>
    <col min="6146" max="6146" width="6.85546875" style="27" bestFit="1" customWidth="1"/>
    <col min="6147" max="6401" width="9.140625" style="27"/>
    <col min="6402" max="6402" width="6.85546875" style="27" bestFit="1" customWidth="1"/>
    <col min="6403" max="6657" width="9.140625" style="27"/>
    <col min="6658" max="6658" width="6.85546875" style="27" bestFit="1" customWidth="1"/>
    <col min="6659" max="6913" width="9.140625" style="27"/>
    <col min="6914" max="6914" width="6.85546875" style="27" bestFit="1" customWidth="1"/>
    <col min="6915" max="7169" width="9.140625" style="27"/>
    <col min="7170" max="7170" width="6.85546875" style="27" bestFit="1" customWidth="1"/>
    <col min="7171" max="7425" width="9.140625" style="27"/>
    <col min="7426" max="7426" width="6.85546875" style="27" bestFit="1" customWidth="1"/>
    <col min="7427" max="7681" width="9.140625" style="27"/>
    <col min="7682" max="7682" width="6.85546875" style="27" bestFit="1" customWidth="1"/>
    <col min="7683" max="7937" width="9.140625" style="27"/>
    <col min="7938" max="7938" width="6.85546875" style="27" bestFit="1" customWidth="1"/>
    <col min="7939" max="8193" width="9.140625" style="27"/>
    <col min="8194" max="8194" width="6.85546875" style="27" bestFit="1" customWidth="1"/>
    <col min="8195" max="8449" width="9.140625" style="27"/>
    <col min="8450" max="8450" width="6.85546875" style="27" bestFit="1" customWidth="1"/>
    <col min="8451" max="8705" width="9.140625" style="27"/>
    <col min="8706" max="8706" width="6.85546875" style="27" bestFit="1" customWidth="1"/>
    <col min="8707" max="8961" width="9.140625" style="27"/>
    <col min="8962" max="8962" width="6.85546875" style="27" bestFit="1" customWidth="1"/>
    <col min="8963" max="9217" width="9.140625" style="27"/>
    <col min="9218" max="9218" width="6.85546875" style="27" bestFit="1" customWidth="1"/>
    <col min="9219" max="9473" width="9.140625" style="27"/>
    <col min="9474" max="9474" width="6.85546875" style="27" bestFit="1" customWidth="1"/>
    <col min="9475" max="9729" width="9.140625" style="27"/>
    <col min="9730" max="9730" width="6.85546875" style="27" bestFit="1" customWidth="1"/>
    <col min="9731" max="9985" width="9.140625" style="27"/>
    <col min="9986" max="9986" width="6.85546875" style="27" bestFit="1" customWidth="1"/>
    <col min="9987" max="10241" width="9.140625" style="27"/>
    <col min="10242" max="10242" width="6.85546875" style="27" bestFit="1" customWidth="1"/>
    <col min="10243" max="10497" width="9.140625" style="27"/>
    <col min="10498" max="10498" width="6.85546875" style="27" bestFit="1" customWidth="1"/>
    <col min="10499" max="10753" width="9.140625" style="27"/>
    <col min="10754" max="10754" width="6.85546875" style="27" bestFit="1" customWidth="1"/>
    <col min="10755" max="11009" width="9.140625" style="27"/>
    <col min="11010" max="11010" width="6.85546875" style="27" bestFit="1" customWidth="1"/>
    <col min="11011" max="11265" width="9.140625" style="27"/>
    <col min="11266" max="11266" width="6.85546875" style="27" bestFit="1" customWidth="1"/>
    <col min="11267" max="11521" width="9.140625" style="27"/>
    <col min="11522" max="11522" width="6.85546875" style="27" bestFit="1" customWidth="1"/>
    <col min="11523" max="11777" width="9.140625" style="27"/>
    <col min="11778" max="11778" width="6.85546875" style="27" bestFit="1" customWidth="1"/>
    <col min="11779" max="12033" width="9.140625" style="27"/>
    <col min="12034" max="12034" width="6.85546875" style="27" bestFit="1" customWidth="1"/>
    <col min="12035" max="12289" width="9.140625" style="27"/>
    <col min="12290" max="12290" width="6.85546875" style="27" bestFit="1" customWidth="1"/>
    <col min="12291" max="12545" width="9.140625" style="27"/>
    <col min="12546" max="12546" width="6.85546875" style="27" bestFit="1" customWidth="1"/>
    <col min="12547" max="12801" width="9.140625" style="27"/>
    <col min="12802" max="12802" width="6.85546875" style="27" bestFit="1" customWidth="1"/>
    <col min="12803" max="13057" width="9.140625" style="27"/>
    <col min="13058" max="13058" width="6.85546875" style="27" bestFit="1" customWidth="1"/>
    <col min="13059" max="13313" width="9.140625" style="27"/>
    <col min="13314" max="13314" width="6.85546875" style="27" bestFit="1" customWidth="1"/>
    <col min="13315" max="13569" width="9.140625" style="27"/>
    <col min="13570" max="13570" width="6.85546875" style="27" bestFit="1" customWidth="1"/>
    <col min="13571" max="13825" width="9.140625" style="27"/>
    <col min="13826" max="13826" width="6.85546875" style="27" bestFit="1" customWidth="1"/>
    <col min="13827" max="14081" width="9.140625" style="27"/>
    <col min="14082" max="14082" width="6.85546875" style="27" bestFit="1" customWidth="1"/>
    <col min="14083" max="14337" width="9.140625" style="27"/>
    <col min="14338" max="14338" width="6.85546875" style="27" bestFit="1" customWidth="1"/>
    <col min="14339" max="14593" width="9.140625" style="27"/>
    <col min="14594" max="14594" width="6.85546875" style="27" bestFit="1" customWidth="1"/>
    <col min="14595" max="14849" width="9.140625" style="27"/>
    <col min="14850" max="14850" width="6.85546875" style="27" bestFit="1" customWidth="1"/>
    <col min="14851" max="15105" width="9.140625" style="27"/>
    <col min="15106" max="15106" width="6.85546875" style="27" bestFit="1" customWidth="1"/>
    <col min="15107" max="15361" width="9.140625" style="27"/>
    <col min="15362" max="15362" width="6.85546875" style="27" bestFit="1" customWidth="1"/>
    <col min="15363" max="15617" width="9.140625" style="27"/>
    <col min="15618" max="15618" width="6.85546875" style="27" bestFit="1" customWidth="1"/>
    <col min="15619" max="15873" width="9.140625" style="27"/>
    <col min="15874" max="15874" width="6.85546875" style="27" bestFit="1" customWidth="1"/>
    <col min="15875" max="16129" width="9.140625" style="27"/>
    <col min="16130" max="16130" width="6.85546875" style="27" bestFit="1" customWidth="1"/>
    <col min="16131" max="16384" width="9.140625" style="27"/>
  </cols>
  <sheetData>
    <row r="1" spans="1:6" ht="25.5" x14ac:dyDescent="0.25">
      <c r="A1" s="25" t="s">
        <v>18</v>
      </c>
      <c r="B1" s="26" t="s">
        <v>0</v>
      </c>
      <c r="C1" s="25" t="s">
        <v>15</v>
      </c>
    </row>
    <row r="2" spans="1:6" x14ac:dyDescent="0.25">
      <c r="A2" s="28">
        <v>1</v>
      </c>
      <c r="B2" s="29">
        <v>0.01</v>
      </c>
      <c r="C2" s="29">
        <v>0</v>
      </c>
      <c r="E2" s="2" t="s">
        <v>12</v>
      </c>
      <c r="F2" s="13">
        <v>0.1</v>
      </c>
    </row>
    <row r="3" spans="1:6" x14ac:dyDescent="0.25">
      <c r="A3" s="28">
        <v>2</v>
      </c>
      <c r="B3" s="29">
        <v>0.02</v>
      </c>
      <c r="C3" s="29">
        <v>0</v>
      </c>
      <c r="E3" s="2" t="s">
        <v>20</v>
      </c>
      <c r="F3" s="31">
        <f>MAX(A:A)</f>
        <v>2999</v>
      </c>
    </row>
    <row r="4" spans="1:6" x14ac:dyDescent="0.25">
      <c r="A4" s="28">
        <v>3</v>
      </c>
      <c r="B4" s="29">
        <v>0.03</v>
      </c>
      <c r="C4" s="29">
        <v>0</v>
      </c>
      <c r="E4" s="2" t="s">
        <v>5795</v>
      </c>
      <c r="F4" s="31">
        <f>MAX(C:C)</f>
        <v>2000</v>
      </c>
    </row>
    <row r="5" spans="1:6" x14ac:dyDescent="0.25">
      <c r="A5" s="28">
        <v>4</v>
      </c>
      <c r="B5" s="29">
        <v>0.04</v>
      </c>
      <c r="C5" s="29">
        <v>0</v>
      </c>
    </row>
    <row r="6" spans="1:6" x14ac:dyDescent="0.25">
      <c r="A6" s="28">
        <v>5</v>
      </c>
      <c r="B6" s="29">
        <v>0.05</v>
      </c>
      <c r="C6" s="29">
        <v>0</v>
      </c>
    </row>
    <row r="7" spans="1:6" x14ac:dyDescent="0.25">
      <c r="A7" s="28">
        <v>6</v>
      </c>
      <c r="B7" s="29">
        <v>6.0000000000000005E-2</v>
      </c>
      <c r="C7" s="29">
        <v>0</v>
      </c>
    </row>
    <row r="8" spans="1:6" x14ac:dyDescent="0.25">
      <c r="A8" s="28">
        <v>7</v>
      </c>
      <c r="B8" s="29">
        <v>7.0000000000000007E-2</v>
      </c>
      <c r="C8" s="29">
        <v>0</v>
      </c>
    </row>
    <row r="9" spans="1:6" x14ac:dyDescent="0.25">
      <c r="A9" s="28">
        <v>8</v>
      </c>
      <c r="B9" s="29">
        <v>0.08</v>
      </c>
      <c r="C9" s="29">
        <v>0</v>
      </c>
    </row>
    <row r="10" spans="1:6" x14ac:dyDescent="0.25">
      <c r="A10" s="28">
        <v>9</v>
      </c>
      <c r="B10" s="29">
        <v>0.09</v>
      </c>
      <c r="C10" s="29">
        <v>0</v>
      </c>
    </row>
    <row r="11" spans="1:6" x14ac:dyDescent="0.25">
      <c r="A11" s="28">
        <v>10</v>
      </c>
      <c r="B11" s="29">
        <v>9.9999999999999992E-2</v>
      </c>
      <c r="C11" s="29">
        <v>0</v>
      </c>
    </row>
    <row r="12" spans="1:6" x14ac:dyDescent="0.25">
      <c r="A12" s="28">
        <v>11</v>
      </c>
      <c r="B12" s="29">
        <v>0.10999999999999999</v>
      </c>
      <c r="C12" s="29">
        <v>0</v>
      </c>
    </row>
    <row r="13" spans="1:6" x14ac:dyDescent="0.25">
      <c r="A13" s="28">
        <v>12</v>
      </c>
      <c r="B13" s="29">
        <v>0.11999999999999998</v>
      </c>
      <c r="C13" s="29">
        <v>0</v>
      </c>
    </row>
    <row r="14" spans="1:6" x14ac:dyDescent="0.25">
      <c r="A14" s="28">
        <v>13</v>
      </c>
      <c r="B14" s="29">
        <v>0.12999999999999998</v>
      </c>
      <c r="C14" s="29">
        <v>0</v>
      </c>
    </row>
    <row r="15" spans="1:6" x14ac:dyDescent="0.25">
      <c r="A15" s="28">
        <v>14</v>
      </c>
      <c r="B15" s="29">
        <v>0.13999999999999999</v>
      </c>
      <c r="C15" s="29">
        <v>0</v>
      </c>
    </row>
    <row r="16" spans="1:6" x14ac:dyDescent="0.25">
      <c r="A16" s="28">
        <v>15</v>
      </c>
      <c r="B16" s="29">
        <v>0.15</v>
      </c>
      <c r="C16" s="29">
        <v>0</v>
      </c>
    </row>
    <row r="17" spans="1:3" x14ac:dyDescent="0.25">
      <c r="A17" s="28">
        <v>16</v>
      </c>
      <c r="B17" s="29">
        <v>0.16</v>
      </c>
      <c r="C17" s="29">
        <v>0</v>
      </c>
    </row>
    <row r="18" spans="1:3" x14ac:dyDescent="0.25">
      <c r="A18" s="28">
        <v>17</v>
      </c>
      <c r="B18" s="29">
        <v>0.17</v>
      </c>
      <c r="C18" s="29">
        <v>0</v>
      </c>
    </row>
    <row r="19" spans="1:3" x14ac:dyDescent="0.25">
      <c r="A19" s="28">
        <v>18</v>
      </c>
      <c r="B19" s="29">
        <v>0.18000000000000002</v>
      </c>
      <c r="C19" s="29">
        <v>0</v>
      </c>
    </row>
    <row r="20" spans="1:3" x14ac:dyDescent="0.25">
      <c r="A20" s="28">
        <v>19</v>
      </c>
      <c r="B20" s="29">
        <v>0.19000000000000003</v>
      </c>
      <c r="C20" s="29">
        <v>0</v>
      </c>
    </row>
    <row r="21" spans="1:3" x14ac:dyDescent="0.25">
      <c r="A21" s="28">
        <v>20</v>
      </c>
      <c r="B21" s="29">
        <v>0.20000000000000004</v>
      </c>
      <c r="C21" s="29">
        <v>0</v>
      </c>
    </row>
    <row r="22" spans="1:3" x14ac:dyDescent="0.25">
      <c r="A22" s="28">
        <v>21</v>
      </c>
      <c r="B22" s="29">
        <v>0.21000000000000005</v>
      </c>
      <c r="C22" s="29">
        <v>0</v>
      </c>
    </row>
    <row r="23" spans="1:3" x14ac:dyDescent="0.25">
      <c r="A23" s="28">
        <v>22</v>
      </c>
      <c r="B23" s="29">
        <v>0.22000000000000006</v>
      </c>
      <c r="C23" s="29">
        <v>0</v>
      </c>
    </row>
    <row r="24" spans="1:3" x14ac:dyDescent="0.25">
      <c r="A24" s="28">
        <v>23</v>
      </c>
      <c r="B24" s="29">
        <v>0.23000000000000007</v>
      </c>
      <c r="C24" s="29">
        <v>0</v>
      </c>
    </row>
    <row r="25" spans="1:3" x14ac:dyDescent="0.25">
      <c r="A25" s="28">
        <v>24</v>
      </c>
      <c r="B25" s="29">
        <v>0.24000000000000007</v>
      </c>
      <c r="C25" s="29">
        <v>0</v>
      </c>
    </row>
    <row r="26" spans="1:3" x14ac:dyDescent="0.25">
      <c r="A26" s="28">
        <v>25</v>
      </c>
      <c r="B26" s="29">
        <v>0.25000000000000006</v>
      </c>
      <c r="C26" s="29">
        <v>0</v>
      </c>
    </row>
    <row r="27" spans="1:3" x14ac:dyDescent="0.25">
      <c r="A27" s="28">
        <v>26</v>
      </c>
      <c r="B27" s="29">
        <v>0.26000000000000006</v>
      </c>
      <c r="C27" s="29">
        <v>0</v>
      </c>
    </row>
    <row r="28" spans="1:3" x14ac:dyDescent="0.25">
      <c r="A28" s="28">
        <v>27</v>
      </c>
      <c r="B28" s="29">
        <v>0.27000000000000007</v>
      </c>
      <c r="C28" s="29">
        <v>0</v>
      </c>
    </row>
    <row r="29" spans="1:3" x14ac:dyDescent="0.25">
      <c r="A29" s="28">
        <v>28</v>
      </c>
      <c r="B29" s="29">
        <v>0.28000000000000008</v>
      </c>
      <c r="C29" s="29">
        <v>0</v>
      </c>
    </row>
    <row r="30" spans="1:3" x14ac:dyDescent="0.25">
      <c r="A30" s="28">
        <v>29</v>
      </c>
      <c r="B30" s="29">
        <v>0.29000000000000009</v>
      </c>
      <c r="C30" s="29">
        <v>0</v>
      </c>
    </row>
    <row r="31" spans="1:3" x14ac:dyDescent="0.25">
      <c r="A31" s="28">
        <v>30</v>
      </c>
      <c r="B31" s="29">
        <v>0.3000000000000001</v>
      </c>
      <c r="C31" s="29">
        <v>0</v>
      </c>
    </row>
    <row r="32" spans="1:3" x14ac:dyDescent="0.25">
      <c r="A32" s="28">
        <v>31</v>
      </c>
      <c r="B32" s="29">
        <v>0.31000000000000011</v>
      </c>
      <c r="C32" s="29">
        <v>0</v>
      </c>
    </row>
    <row r="33" spans="1:3" x14ac:dyDescent="0.25">
      <c r="A33" s="28">
        <v>32</v>
      </c>
      <c r="B33" s="29">
        <v>0.32000000000000012</v>
      </c>
      <c r="C33" s="29">
        <v>0</v>
      </c>
    </row>
    <row r="34" spans="1:3" x14ac:dyDescent="0.25">
      <c r="A34" s="28">
        <v>33</v>
      </c>
      <c r="B34" s="29">
        <v>0.33000000000000013</v>
      </c>
      <c r="C34" s="29">
        <v>0</v>
      </c>
    </row>
    <row r="35" spans="1:3" x14ac:dyDescent="0.25">
      <c r="A35" s="28">
        <v>34</v>
      </c>
      <c r="B35" s="29">
        <v>0.34000000000000014</v>
      </c>
      <c r="C35" s="29">
        <v>0</v>
      </c>
    </row>
    <row r="36" spans="1:3" x14ac:dyDescent="0.25">
      <c r="A36" s="28">
        <v>35</v>
      </c>
      <c r="B36" s="29">
        <v>0.35000000000000014</v>
      </c>
      <c r="C36" s="29">
        <v>0</v>
      </c>
    </row>
    <row r="37" spans="1:3" x14ac:dyDescent="0.25">
      <c r="A37" s="28">
        <v>36</v>
      </c>
      <c r="B37" s="29">
        <v>0.36000000000000015</v>
      </c>
      <c r="C37" s="29">
        <v>0</v>
      </c>
    </row>
    <row r="38" spans="1:3" x14ac:dyDescent="0.25">
      <c r="A38" s="28">
        <v>37</v>
      </c>
      <c r="B38" s="29">
        <v>0.37000000000000016</v>
      </c>
      <c r="C38" s="29">
        <v>0</v>
      </c>
    </row>
    <row r="39" spans="1:3" x14ac:dyDescent="0.25">
      <c r="A39" s="28">
        <v>38</v>
      </c>
      <c r="B39" s="29">
        <v>0.38000000000000017</v>
      </c>
      <c r="C39" s="29">
        <v>0</v>
      </c>
    </row>
    <row r="40" spans="1:3" x14ac:dyDescent="0.25">
      <c r="A40" s="28">
        <v>39</v>
      </c>
      <c r="B40" s="29">
        <v>0.39000000000000018</v>
      </c>
      <c r="C40" s="29">
        <v>0</v>
      </c>
    </row>
    <row r="41" spans="1:3" x14ac:dyDescent="0.25">
      <c r="A41" s="28">
        <v>40</v>
      </c>
      <c r="B41" s="29">
        <v>0.40000000000000019</v>
      </c>
      <c r="C41" s="29">
        <v>0</v>
      </c>
    </row>
    <row r="42" spans="1:3" x14ac:dyDescent="0.25">
      <c r="A42" s="28">
        <v>41</v>
      </c>
      <c r="B42" s="29">
        <v>0.4100000000000002</v>
      </c>
      <c r="C42" s="29">
        <v>0</v>
      </c>
    </row>
    <row r="43" spans="1:3" x14ac:dyDescent="0.25">
      <c r="A43" s="28">
        <v>42</v>
      </c>
      <c r="B43" s="29">
        <v>0.42000000000000021</v>
      </c>
      <c r="C43" s="29">
        <v>0</v>
      </c>
    </row>
    <row r="44" spans="1:3" x14ac:dyDescent="0.25">
      <c r="A44" s="28">
        <v>43</v>
      </c>
      <c r="B44" s="29">
        <v>0.43000000000000022</v>
      </c>
      <c r="C44" s="29">
        <v>0</v>
      </c>
    </row>
    <row r="45" spans="1:3" x14ac:dyDescent="0.25">
      <c r="A45" s="28">
        <v>44</v>
      </c>
      <c r="B45" s="29">
        <v>0.44000000000000022</v>
      </c>
      <c r="C45" s="29">
        <v>0</v>
      </c>
    </row>
    <row r="46" spans="1:3" x14ac:dyDescent="0.25">
      <c r="A46" s="28">
        <v>45</v>
      </c>
      <c r="B46" s="29">
        <v>0.45000000000000023</v>
      </c>
      <c r="C46" s="29">
        <v>0</v>
      </c>
    </row>
    <row r="47" spans="1:3" x14ac:dyDescent="0.25">
      <c r="A47" s="28">
        <v>46</v>
      </c>
      <c r="B47" s="29">
        <v>0.46000000000000024</v>
      </c>
      <c r="C47" s="29">
        <v>0</v>
      </c>
    </row>
    <row r="48" spans="1:3" x14ac:dyDescent="0.25">
      <c r="A48" s="28">
        <v>47</v>
      </c>
      <c r="B48" s="29">
        <v>0.47000000000000025</v>
      </c>
      <c r="C48" s="29">
        <v>0</v>
      </c>
    </row>
    <row r="49" spans="1:3" x14ac:dyDescent="0.25">
      <c r="A49" s="28">
        <v>48</v>
      </c>
      <c r="B49" s="29">
        <v>0.48000000000000026</v>
      </c>
      <c r="C49" s="29">
        <v>0</v>
      </c>
    </row>
    <row r="50" spans="1:3" x14ac:dyDescent="0.25">
      <c r="A50" s="28">
        <v>49</v>
      </c>
      <c r="B50" s="29">
        <v>0.49000000000000027</v>
      </c>
      <c r="C50" s="29">
        <v>0</v>
      </c>
    </row>
    <row r="51" spans="1:3" x14ac:dyDescent="0.25">
      <c r="A51" s="28">
        <v>50</v>
      </c>
      <c r="B51" s="29">
        <v>0.50000000000000022</v>
      </c>
      <c r="C51" s="29">
        <v>0</v>
      </c>
    </row>
    <row r="52" spans="1:3" x14ac:dyDescent="0.25">
      <c r="A52" s="28">
        <v>51</v>
      </c>
      <c r="B52" s="29">
        <v>0.51000000000000023</v>
      </c>
      <c r="C52" s="29">
        <v>0</v>
      </c>
    </row>
    <row r="53" spans="1:3" x14ac:dyDescent="0.25">
      <c r="A53" s="28">
        <v>52</v>
      </c>
      <c r="B53" s="29">
        <v>0.52000000000000024</v>
      </c>
      <c r="C53" s="29">
        <v>0</v>
      </c>
    </row>
    <row r="54" spans="1:3" x14ac:dyDescent="0.25">
      <c r="A54" s="28">
        <v>53</v>
      </c>
      <c r="B54" s="29">
        <v>0.53000000000000025</v>
      </c>
      <c r="C54" s="29">
        <v>0</v>
      </c>
    </row>
    <row r="55" spans="1:3" x14ac:dyDescent="0.25">
      <c r="A55" s="28">
        <v>54</v>
      </c>
      <c r="B55" s="29">
        <v>0.54000000000000026</v>
      </c>
      <c r="C55" s="29">
        <v>0</v>
      </c>
    </row>
    <row r="56" spans="1:3" x14ac:dyDescent="0.25">
      <c r="A56" s="28">
        <v>55</v>
      </c>
      <c r="B56" s="29">
        <v>0.55000000000000027</v>
      </c>
      <c r="C56" s="29">
        <v>0</v>
      </c>
    </row>
    <row r="57" spans="1:3" x14ac:dyDescent="0.25">
      <c r="A57" s="28">
        <v>56</v>
      </c>
      <c r="B57" s="29">
        <v>0.56000000000000028</v>
      </c>
      <c r="C57" s="29">
        <v>0</v>
      </c>
    </row>
    <row r="58" spans="1:3" x14ac:dyDescent="0.25">
      <c r="A58" s="28">
        <v>57</v>
      </c>
      <c r="B58" s="29">
        <v>0.57000000000000028</v>
      </c>
      <c r="C58" s="29">
        <v>0</v>
      </c>
    </row>
    <row r="59" spans="1:3" x14ac:dyDescent="0.25">
      <c r="A59" s="28">
        <v>58</v>
      </c>
      <c r="B59" s="29">
        <v>0.58000000000000029</v>
      </c>
      <c r="C59" s="29">
        <v>0</v>
      </c>
    </row>
    <row r="60" spans="1:3" x14ac:dyDescent="0.25">
      <c r="A60" s="28">
        <v>59</v>
      </c>
      <c r="B60" s="29">
        <v>0.5900000000000003</v>
      </c>
      <c r="C60" s="29">
        <v>0</v>
      </c>
    </row>
    <row r="61" spans="1:3" x14ac:dyDescent="0.25">
      <c r="A61" s="28">
        <v>60</v>
      </c>
      <c r="B61" s="29">
        <v>0.60000000000000031</v>
      </c>
      <c r="C61" s="29">
        <v>0</v>
      </c>
    </row>
    <row r="62" spans="1:3" x14ac:dyDescent="0.25">
      <c r="A62" s="28">
        <v>61</v>
      </c>
      <c r="B62" s="29">
        <v>0.61000000000000032</v>
      </c>
      <c r="C62" s="29">
        <v>0</v>
      </c>
    </row>
    <row r="63" spans="1:3" x14ac:dyDescent="0.25">
      <c r="A63" s="28">
        <v>62</v>
      </c>
      <c r="B63" s="29">
        <v>0.62000000000000033</v>
      </c>
      <c r="C63" s="29">
        <v>0</v>
      </c>
    </row>
    <row r="64" spans="1:3" x14ac:dyDescent="0.25">
      <c r="A64" s="28">
        <v>63</v>
      </c>
      <c r="B64" s="29">
        <v>0.63000000000000034</v>
      </c>
      <c r="C64" s="29">
        <v>0</v>
      </c>
    </row>
    <row r="65" spans="1:3" x14ac:dyDescent="0.25">
      <c r="A65" s="28">
        <v>64</v>
      </c>
      <c r="B65" s="29">
        <v>0.64000000000000035</v>
      </c>
      <c r="C65" s="29">
        <v>0</v>
      </c>
    </row>
    <row r="66" spans="1:3" x14ac:dyDescent="0.25">
      <c r="A66" s="28">
        <v>65</v>
      </c>
      <c r="B66" s="29">
        <v>0.65000000000000036</v>
      </c>
      <c r="C66" s="29">
        <v>0</v>
      </c>
    </row>
    <row r="67" spans="1:3" x14ac:dyDescent="0.25">
      <c r="A67" s="28">
        <v>66</v>
      </c>
      <c r="B67" s="29">
        <v>0.66000000000000036</v>
      </c>
      <c r="C67" s="29">
        <v>0</v>
      </c>
    </row>
    <row r="68" spans="1:3" x14ac:dyDescent="0.25">
      <c r="A68" s="28">
        <v>67</v>
      </c>
      <c r="B68" s="29">
        <v>0.67000000000000037</v>
      </c>
      <c r="C68" s="29">
        <v>0</v>
      </c>
    </row>
    <row r="69" spans="1:3" x14ac:dyDescent="0.25">
      <c r="A69" s="28">
        <v>68</v>
      </c>
      <c r="B69" s="29">
        <v>0.68000000000000038</v>
      </c>
      <c r="C69" s="29">
        <v>0</v>
      </c>
    </row>
    <row r="70" spans="1:3" x14ac:dyDescent="0.25">
      <c r="A70" s="28">
        <v>69</v>
      </c>
      <c r="B70" s="29">
        <v>0.69000000000000039</v>
      </c>
      <c r="C70" s="29">
        <v>0</v>
      </c>
    </row>
    <row r="71" spans="1:3" x14ac:dyDescent="0.25">
      <c r="A71" s="28">
        <v>70</v>
      </c>
      <c r="B71" s="29">
        <v>0.7000000000000004</v>
      </c>
      <c r="C71" s="29">
        <v>0</v>
      </c>
    </row>
    <row r="72" spans="1:3" x14ac:dyDescent="0.25">
      <c r="A72" s="28">
        <v>71</v>
      </c>
      <c r="B72" s="29">
        <v>0.71000000000000041</v>
      </c>
      <c r="C72" s="29">
        <v>0</v>
      </c>
    </row>
    <row r="73" spans="1:3" x14ac:dyDescent="0.25">
      <c r="A73" s="28">
        <v>72</v>
      </c>
      <c r="B73" s="29">
        <v>0.72000000000000042</v>
      </c>
      <c r="C73" s="29">
        <v>0</v>
      </c>
    </row>
    <row r="74" spans="1:3" x14ac:dyDescent="0.25">
      <c r="A74" s="28">
        <v>73</v>
      </c>
      <c r="B74" s="29">
        <v>0.73000000000000043</v>
      </c>
      <c r="C74" s="29">
        <v>0</v>
      </c>
    </row>
    <row r="75" spans="1:3" x14ac:dyDescent="0.25">
      <c r="A75" s="28">
        <v>74</v>
      </c>
      <c r="B75" s="29">
        <v>0.74000000000000044</v>
      </c>
      <c r="C75" s="29">
        <v>0</v>
      </c>
    </row>
    <row r="76" spans="1:3" x14ac:dyDescent="0.25">
      <c r="A76" s="28">
        <v>75</v>
      </c>
      <c r="B76" s="29">
        <v>0.75000000000000044</v>
      </c>
      <c r="C76" s="29">
        <v>0</v>
      </c>
    </row>
    <row r="77" spans="1:3" x14ac:dyDescent="0.25">
      <c r="A77" s="28">
        <v>76</v>
      </c>
      <c r="B77" s="29">
        <v>0.76000000000000045</v>
      </c>
      <c r="C77" s="29">
        <v>0</v>
      </c>
    </row>
    <row r="78" spans="1:3" x14ac:dyDescent="0.25">
      <c r="A78" s="28">
        <v>77</v>
      </c>
      <c r="B78" s="29">
        <v>0.77000000000000046</v>
      </c>
      <c r="C78" s="29">
        <v>0</v>
      </c>
    </row>
    <row r="79" spans="1:3" x14ac:dyDescent="0.25">
      <c r="A79" s="28">
        <v>78</v>
      </c>
      <c r="B79" s="29">
        <v>0.78000000000000047</v>
      </c>
      <c r="C79" s="29">
        <v>0</v>
      </c>
    </row>
    <row r="80" spans="1:3" x14ac:dyDescent="0.25">
      <c r="A80" s="28">
        <v>79</v>
      </c>
      <c r="B80" s="29">
        <v>0.79000000000000048</v>
      </c>
      <c r="C80" s="29">
        <v>0</v>
      </c>
    </row>
    <row r="81" spans="1:3" x14ac:dyDescent="0.25">
      <c r="A81" s="28">
        <v>80</v>
      </c>
      <c r="B81" s="29">
        <v>0.80000000000000049</v>
      </c>
      <c r="C81" s="29">
        <v>0</v>
      </c>
    </row>
    <row r="82" spans="1:3" x14ac:dyDescent="0.25">
      <c r="A82" s="28">
        <v>81</v>
      </c>
      <c r="B82" s="29">
        <v>0.8100000000000005</v>
      </c>
      <c r="C82" s="29">
        <v>0</v>
      </c>
    </row>
    <row r="83" spans="1:3" x14ac:dyDescent="0.25">
      <c r="A83" s="28">
        <v>82</v>
      </c>
      <c r="B83" s="29">
        <v>0.82000000000000051</v>
      </c>
      <c r="C83" s="29">
        <v>0</v>
      </c>
    </row>
    <row r="84" spans="1:3" x14ac:dyDescent="0.25">
      <c r="A84" s="28">
        <v>83</v>
      </c>
      <c r="B84" s="29">
        <v>0.83000000000000052</v>
      </c>
      <c r="C84" s="29">
        <v>0</v>
      </c>
    </row>
    <row r="85" spans="1:3" x14ac:dyDescent="0.25">
      <c r="A85" s="28">
        <v>84</v>
      </c>
      <c r="B85" s="29">
        <v>0.84000000000000052</v>
      </c>
      <c r="C85" s="29">
        <v>0</v>
      </c>
    </row>
    <row r="86" spans="1:3" x14ac:dyDescent="0.25">
      <c r="A86" s="28">
        <v>85</v>
      </c>
      <c r="B86" s="29">
        <v>0.85000000000000053</v>
      </c>
      <c r="C86" s="29">
        <v>0</v>
      </c>
    </row>
    <row r="87" spans="1:3" x14ac:dyDescent="0.25">
      <c r="A87" s="28">
        <v>86</v>
      </c>
      <c r="B87" s="29">
        <v>0.86000000000000054</v>
      </c>
      <c r="C87" s="29">
        <v>0</v>
      </c>
    </row>
    <row r="88" spans="1:3" x14ac:dyDescent="0.25">
      <c r="A88" s="28">
        <v>87</v>
      </c>
      <c r="B88" s="29">
        <v>0.87000000000000055</v>
      </c>
      <c r="C88" s="29">
        <v>0</v>
      </c>
    </row>
    <row r="89" spans="1:3" x14ac:dyDescent="0.25">
      <c r="A89" s="28">
        <v>88</v>
      </c>
      <c r="B89" s="29">
        <v>0.88000000000000056</v>
      </c>
      <c r="C89" s="29">
        <v>0</v>
      </c>
    </row>
    <row r="90" spans="1:3" x14ac:dyDescent="0.25">
      <c r="A90" s="28">
        <v>89</v>
      </c>
      <c r="B90" s="29">
        <v>0.89000000000000057</v>
      </c>
      <c r="C90" s="29">
        <v>0</v>
      </c>
    </row>
    <row r="91" spans="1:3" x14ac:dyDescent="0.25">
      <c r="A91" s="28">
        <v>90</v>
      </c>
      <c r="B91" s="29">
        <v>0.90000000000000058</v>
      </c>
      <c r="C91" s="29">
        <v>0</v>
      </c>
    </row>
    <row r="92" spans="1:3" x14ac:dyDescent="0.25">
      <c r="A92" s="28">
        <v>91</v>
      </c>
      <c r="B92" s="29">
        <v>0.91000000000000059</v>
      </c>
      <c r="C92" s="29">
        <v>0</v>
      </c>
    </row>
    <row r="93" spans="1:3" x14ac:dyDescent="0.25">
      <c r="A93" s="28">
        <v>92</v>
      </c>
      <c r="B93" s="29">
        <v>0.9200000000000006</v>
      </c>
      <c r="C93" s="29">
        <v>0</v>
      </c>
    </row>
    <row r="94" spans="1:3" x14ac:dyDescent="0.25">
      <c r="A94" s="28">
        <v>93</v>
      </c>
      <c r="B94" s="29">
        <v>0.9300000000000006</v>
      </c>
      <c r="C94" s="29">
        <v>0</v>
      </c>
    </row>
    <row r="95" spans="1:3" x14ac:dyDescent="0.25">
      <c r="A95" s="28">
        <v>94</v>
      </c>
      <c r="B95" s="29">
        <v>0.94000000000000061</v>
      </c>
      <c r="C95" s="29">
        <v>0</v>
      </c>
    </row>
    <row r="96" spans="1:3" x14ac:dyDescent="0.25">
      <c r="A96" s="28">
        <v>95</v>
      </c>
      <c r="B96" s="29">
        <v>0.95000000000000062</v>
      </c>
      <c r="C96" s="29">
        <v>0</v>
      </c>
    </row>
    <row r="97" spans="1:3" x14ac:dyDescent="0.25">
      <c r="A97" s="28">
        <v>96</v>
      </c>
      <c r="B97" s="29">
        <v>0.96000000000000063</v>
      </c>
      <c r="C97" s="29">
        <v>0</v>
      </c>
    </row>
    <row r="98" spans="1:3" x14ac:dyDescent="0.25">
      <c r="A98" s="28">
        <v>97</v>
      </c>
      <c r="B98" s="29">
        <v>0.97000000000000064</v>
      </c>
      <c r="C98" s="29">
        <v>0</v>
      </c>
    </row>
    <row r="99" spans="1:3" x14ac:dyDescent="0.25">
      <c r="A99" s="28">
        <v>98</v>
      </c>
      <c r="B99" s="29">
        <v>0.98000000000000065</v>
      </c>
      <c r="C99" s="29">
        <v>0</v>
      </c>
    </row>
    <row r="100" spans="1:3" x14ac:dyDescent="0.25">
      <c r="A100" s="28">
        <v>99</v>
      </c>
      <c r="B100" s="29">
        <v>0.99000000000000066</v>
      </c>
      <c r="C100" s="29">
        <v>0</v>
      </c>
    </row>
    <row r="101" spans="1:3" x14ac:dyDescent="0.25">
      <c r="A101" s="28">
        <v>100</v>
      </c>
      <c r="B101" s="29">
        <v>1.0000000000000007</v>
      </c>
      <c r="C101" s="29">
        <v>0</v>
      </c>
    </row>
    <row r="102" spans="1:3" x14ac:dyDescent="0.25">
      <c r="A102" s="28">
        <v>101</v>
      </c>
      <c r="B102" s="29">
        <v>1.0100000000000007</v>
      </c>
      <c r="C102" s="29">
        <v>0</v>
      </c>
    </row>
    <row r="103" spans="1:3" x14ac:dyDescent="0.25">
      <c r="A103" s="28">
        <v>102</v>
      </c>
      <c r="B103" s="29">
        <v>1.0200000000000007</v>
      </c>
      <c r="C103" s="29">
        <v>0</v>
      </c>
    </row>
    <row r="104" spans="1:3" x14ac:dyDescent="0.25">
      <c r="A104" s="28">
        <v>103</v>
      </c>
      <c r="B104" s="29">
        <v>1.0300000000000007</v>
      </c>
      <c r="C104" s="29">
        <v>0</v>
      </c>
    </row>
    <row r="105" spans="1:3" x14ac:dyDescent="0.25">
      <c r="A105" s="28">
        <v>104</v>
      </c>
      <c r="B105" s="29">
        <v>1.0400000000000007</v>
      </c>
      <c r="C105" s="29">
        <v>0</v>
      </c>
    </row>
    <row r="106" spans="1:3" x14ac:dyDescent="0.25">
      <c r="A106" s="28">
        <v>105</v>
      </c>
      <c r="B106" s="29">
        <v>1.0500000000000007</v>
      </c>
      <c r="C106" s="29">
        <v>0</v>
      </c>
    </row>
    <row r="107" spans="1:3" x14ac:dyDescent="0.25">
      <c r="A107" s="28">
        <v>106</v>
      </c>
      <c r="B107" s="29">
        <v>1.0600000000000007</v>
      </c>
      <c r="C107" s="29">
        <v>0</v>
      </c>
    </row>
    <row r="108" spans="1:3" x14ac:dyDescent="0.25">
      <c r="A108" s="28">
        <v>107</v>
      </c>
      <c r="B108" s="29">
        <v>1.0700000000000007</v>
      </c>
      <c r="C108" s="29">
        <v>0</v>
      </c>
    </row>
    <row r="109" spans="1:3" x14ac:dyDescent="0.25">
      <c r="A109" s="28">
        <v>108</v>
      </c>
      <c r="B109" s="29">
        <v>1.0800000000000007</v>
      </c>
      <c r="C109" s="29">
        <v>0</v>
      </c>
    </row>
    <row r="110" spans="1:3" x14ac:dyDescent="0.25">
      <c r="A110" s="28">
        <v>109</v>
      </c>
      <c r="B110" s="29">
        <v>1.0900000000000007</v>
      </c>
      <c r="C110" s="29">
        <v>0</v>
      </c>
    </row>
    <row r="111" spans="1:3" x14ac:dyDescent="0.25">
      <c r="A111" s="28">
        <v>110</v>
      </c>
      <c r="B111" s="29">
        <v>1.1000000000000008</v>
      </c>
      <c r="C111" s="29">
        <v>0</v>
      </c>
    </row>
    <row r="112" spans="1:3" x14ac:dyDescent="0.25">
      <c r="A112" s="28">
        <v>111</v>
      </c>
      <c r="B112" s="29">
        <v>1.1100000000000008</v>
      </c>
      <c r="C112" s="29">
        <v>0</v>
      </c>
    </row>
    <row r="113" spans="1:3" x14ac:dyDescent="0.25">
      <c r="A113" s="28">
        <v>112</v>
      </c>
      <c r="B113" s="29">
        <v>1.1200000000000008</v>
      </c>
      <c r="C113" s="29">
        <v>0</v>
      </c>
    </row>
    <row r="114" spans="1:3" x14ac:dyDescent="0.25">
      <c r="A114" s="28">
        <v>113</v>
      </c>
      <c r="B114" s="29">
        <v>1.1300000000000008</v>
      </c>
      <c r="C114" s="29">
        <v>0</v>
      </c>
    </row>
    <row r="115" spans="1:3" x14ac:dyDescent="0.25">
      <c r="A115" s="28">
        <v>114</v>
      </c>
      <c r="B115" s="29">
        <v>1.1400000000000008</v>
      </c>
      <c r="C115" s="29">
        <v>0</v>
      </c>
    </row>
    <row r="116" spans="1:3" x14ac:dyDescent="0.25">
      <c r="A116" s="28">
        <v>115</v>
      </c>
      <c r="B116" s="29">
        <v>1.1500000000000008</v>
      </c>
      <c r="C116" s="29">
        <v>0</v>
      </c>
    </row>
    <row r="117" spans="1:3" x14ac:dyDescent="0.25">
      <c r="A117" s="28">
        <v>116</v>
      </c>
      <c r="B117" s="29">
        <v>1.1600000000000008</v>
      </c>
      <c r="C117" s="29">
        <v>0</v>
      </c>
    </row>
    <row r="118" spans="1:3" x14ac:dyDescent="0.25">
      <c r="A118" s="28">
        <v>117</v>
      </c>
      <c r="B118" s="29">
        <v>1.1700000000000008</v>
      </c>
      <c r="C118" s="29">
        <v>0</v>
      </c>
    </row>
    <row r="119" spans="1:3" x14ac:dyDescent="0.25">
      <c r="A119" s="28">
        <v>118</v>
      </c>
      <c r="B119" s="29">
        <v>1.1800000000000008</v>
      </c>
      <c r="C119" s="29">
        <v>0</v>
      </c>
    </row>
    <row r="120" spans="1:3" x14ac:dyDescent="0.25">
      <c r="A120" s="28">
        <v>119</v>
      </c>
      <c r="B120" s="29">
        <v>1.1900000000000008</v>
      </c>
      <c r="C120" s="29">
        <v>0</v>
      </c>
    </row>
    <row r="121" spans="1:3" x14ac:dyDescent="0.25">
      <c r="A121" s="28">
        <v>120</v>
      </c>
      <c r="B121" s="29">
        <v>1.2000000000000008</v>
      </c>
      <c r="C121" s="29">
        <v>0</v>
      </c>
    </row>
    <row r="122" spans="1:3" x14ac:dyDescent="0.25">
      <c r="A122" s="28">
        <v>121</v>
      </c>
      <c r="B122" s="29">
        <v>1.2100000000000009</v>
      </c>
      <c r="C122" s="29">
        <v>0</v>
      </c>
    </row>
    <row r="123" spans="1:3" x14ac:dyDescent="0.25">
      <c r="A123" s="28">
        <v>122</v>
      </c>
      <c r="B123" s="29">
        <v>1.2200000000000009</v>
      </c>
      <c r="C123" s="29">
        <v>0</v>
      </c>
    </row>
    <row r="124" spans="1:3" x14ac:dyDescent="0.25">
      <c r="A124" s="28">
        <v>123</v>
      </c>
      <c r="B124" s="29">
        <v>1.2300000000000009</v>
      </c>
      <c r="C124" s="29">
        <v>0</v>
      </c>
    </row>
    <row r="125" spans="1:3" x14ac:dyDescent="0.25">
      <c r="A125" s="28">
        <v>124</v>
      </c>
      <c r="B125" s="29">
        <v>1.2400000000000009</v>
      </c>
      <c r="C125" s="29">
        <v>0</v>
      </c>
    </row>
    <row r="126" spans="1:3" x14ac:dyDescent="0.25">
      <c r="A126" s="28">
        <v>125</v>
      </c>
      <c r="B126" s="29">
        <v>1.2500000000000009</v>
      </c>
      <c r="C126" s="29">
        <v>0</v>
      </c>
    </row>
    <row r="127" spans="1:3" x14ac:dyDescent="0.25">
      <c r="A127" s="28">
        <v>126</v>
      </c>
      <c r="B127" s="29">
        <v>1.2600000000000009</v>
      </c>
      <c r="C127" s="29">
        <v>0</v>
      </c>
    </row>
    <row r="128" spans="1:3" x14ac:dyDescent="0.25">
      <c r="A128" s="28">
        <v>127</v>
      </c>
      <c r="B128" s="29">
        <v>1.2700000000000009</v>
      </c>
      <c r="C128" s="29">
        <v>0</v>
      </c>
    </row>
    <row r="129" spans="1:3" x14ac:dyDescent="0.25">
      <c r="A129" s="28">
        <v>128</v>
      </c>
      <c r="B129" s="29">
        <v>1.2800000000000009</v>
      </c>
      <c r="C129" s="29">
        <v>0</v>
      </c>
    </row>
    <row r="130" spans="1:3" x14ac:dyDescent="0.25">
      <c r="A130" s="28">
        <v>129</v>
      </c>
      <c r="B130" s="29">
        <v>1.2900000000000009</v>
      </c>
      <c r="C130" s="29">
        <v>0</v>
      </c>
    </row>
    <row r="131" spans="1:3" x14ac:dyDescent="0.25">
      <c r="A131" s="28">
        <v>130</v>
      </c>
      <c r="B131" s="29">
        <v>1.3000000000000009</v>
      </c>
      <c r="C131" s="29">
        <v>0</v>
      </c>
    </row>
    <row r="132" spans="1:3" x14ac:dyDescent="0.25">
      <c r="A132" s="28">
        <v>131</v>
      </c>
      <c r="B132" s="29">
        <v>1.3100000000000009</v>
      </c>
      <c r="C132" s="29">
        <v>0</v>
      </c>
    </row>
    <row r="133" spans="1:3" x14ac:dyDescent="0.25">
      <c r="A133" s="28">
        <v>132</v>
      </c>
      <c r="B133" s="29">
        <v>1.320000000000001</v>
      </c>
      <c r="C133" s="29">
        <v>0</v>
      </c>
    </row>
    <row r="134" spans="1:3" x14ac:dyDescent="0.25">
      <c r="A134" s="28">
        <v>133</v>
      </c>
      <c r="B134" s="29">
        <v>1.330000000000001</v>
      </c>
      <c r="C134" s="29">
        <v>0</v>
      </c>
    </row>
    <row r="135" spans="1:3" x14ac:dyDescent="0.25">
      <c r="A135" s="28">
        <v>134</v>
      </c>
      <c r="B135" s="29">
        <v>1.340000000000001</v>
      </c>
      <c r="C135" s="29">
        <v>0</v>
      </c>
    </row>
    <row r="136" spans="1:3" x14ac:dyDescent="0.25">
      <c r="A136" s="28">
        <v>135</v>
      </c>
      <c r="B136" s="29">
        <v>1.350000000000001</v>
      </c>
      <c r="C136" s="29">
        <v>0</v>
      </c>
    </row>
    <row r="137" spans="1:3" x14ac:dyDescent="0.25">
      <c r="A137" s="28">
        <v>136</v>
      </c>
      <c r="B137" s="29">
        <v>1.360000000000001</v>
      </c>
      <c r="C137" s="29">
        <v>0</v>
      </c>
    </row>
    <row r="138" spans="1:3" x14ac:dyDescent="0.25">
      <c r="A138" s="28">
        <v>137</v>
      </c>
      <c r="B138" s="29">
        <v>1.370000000000001</v>
      </c>
      <c r="C138" s="29">
        <v>0</v>
      </c>
    </row>
    <row r="139" spans="1:3" x14ac:dyDescent="0.25">
      <c r="A139" s="28">
        <v>138</v>
      </c>
      <c r="B139" s="29">
        <v>1.380000000000001</v>
      </c>
      <c r="C139" s="29">
        <v>0</v>
      </c>
    </row>
    <row r="140" spans="1:3" x14ac:dyDescent="0.25">
      <c r="A140" s="28">
        <v>139</v>
      </c>
      <c r="B140" s="29">
        <v>1.390000000000001</v>
      </c>
      <c r="C140" s="29">
        <v>0</v>
      </c>
    </row>
    <row r="141" spans="1:3" x14ac:dyDescent="0.25">
      <c r="A141" s="28">
        <v>140</v>
      </c>
      <c r="B141" s="29">
        <v>1.400000000000001</v>
      </c>
      <c r="C141" s="29">
        <v>0</v>
      </c>
    </row>
    <row r="142" spans="1:3" x14ac:dyDescent="0.25">
      <c r="A142" s="28">
        <v>141</v>
      </c>
      <c r="B142" s="29">
        <v>1.410000000000001</v>
      </c>
      <c r="C142" s="29">
        <v>0</v>
      </c>
    </row>
    <row r="143" spans="1:3" x14ac:dyDescent="0.25">
      <c r="A143" s="28">
        <v>142</v>
      </c>
      <c r="B143" s="29">
        <v>1.420000000000001</v>
      </c>
      <c r="C143" s="29">
        <v>0</v>
      </c>
    </row>
    <row r="144" spans="1:3" x14ac:dyDescent="0.25">
      <c r="A144" s="28">
        <v>143</v>
      </c>
      <c r="B144" s="29">
        <v>1.430000000000001</v>
      </c>
      <c r="C144" s="29">
        <v>0</v>
      </c>
    </row>
    <row r="145" spans="1:3" x14ac:dyDescent="0.25">
      <c r="A145" s="28">
        <v>144</v>
      </c>
      <c r="B145" s="29">
        <v>1.4400000000000011</v>
      </c>
      <c r="C145" s="29">
        <v>0</v>
      </c>
    </row>
    <row r="146" spans="1:3" x14ac:dyDescent="0.25">
      <c r="A146" s="28">
        <v>145</v>
      </c>
      <c r="B146" s="29">
        <v>1.4500000000000011</v>
      </c>
      <c r="C146" s="29">
        <v>0</v>
      </c>
    </row>
    <row r="147" spans="1:3" x14ac:dyDescent="0.25">
      <c r="A147" s="28">
        <v>146</v>
      </c>
      <c r="B147" s="29">
        <v>1.4600000000000011</v>
      </c>
      <c r="C147" s="29">
        <v>0</v>
      </c>
    </row>
    <row r="148" spans="1:3" x14ac:dyDescent="0.25">
      <c r="A148" s="28">
        <v>147</v>
      </c>
      <c r="B148" s="29">
        <v>1.4700000000000011</v>
      </c>
      <c r="C148" s="29">
        <v>0</v>
      </c>
    </row>
    <row r="149" spans="1:3" x14ac:dyDescent="0.25">
      <c r="A149" s="28">
        <v>148</v>
      </c>
      <c r="B149" s="29">
        <v>1.4800000000000011</v>
      </c>
      <c r="C149" s="29">
        <v>0</v>
      </c>
    </row>
    <row r="150" spans="1:3" x14ac:dyDescent="0.25">
      <c r="A150" s="28">
        <v>149</v>
      </c>
      <c r="B150" s="29">
        <v>1.4900000000000011</v>
      </c>
      <c r="C150" s="29">
        <v>0</v>
      </c>
    </row>
    <row r="151" spans="1:3" x14ac:dyDescent="0.25">
      <c r="A151" s="28">
        <v>150</v>
      </c>
      <c r="B151" s="29">
        <v>1.5000000000000011</v>
      </c>
      <c r="C151" s="29">
        <v>0</v>
      </c>
    </row>
    <row r="152" spans="1:3" x14ac:dyDescent="0.25">
      <c r="A152" s="28">
        <v>151</v>
      </c>
      <c r="B152" s="29">
        <v>1.5100000000000011</v>
      </c>
      <c r="C152" s="29">
        <v>0</v>
      </c>
    </row>
    <row r="153" spans="1:3" x14ac:dyDescent="0.25">
      <c r="A153" s="28">
        <v>152</v>
      </c>
      <c r="B153" s="29">
        <v>1.5200000000000011</v>
      </c>
      <c r="C153" s="29">
        <v>0</v>
      </c>
    </row>
    <row r="154" spans="1:3" x14ac:dyDescent="0.25">
      <c r="A154" s="28">
        <v>153</v>
      </c>
      <c r="B154" s="29">
        <v>1.5300000000000011</v>
      </c>
      <c r="C154" s="29">
        <v>0</v>
      </c>
    </row>
    <row r="155" spans="1:3" x14ac:dyDescent="0.25">
      <c r="A155" s="28">
        <v>154</v>
      </c>
      <c r="B155" s="29">
        <v>1.5400000000000011</v>
      </c>
      <c r="C155" s="29">
        <v>0</v>
      </c>
    </row>
    <row r="156" spans="1:3" x14ac:dyDescent="0.25">
      <c r="A156" s="28">
        <v>155</v>
      </c>
      <c r="B156" s="29">
        <v>1.5500000000000012</v>
      </c>
      <c r="C156" s="29">
        <v>0</v>
      </c>
    </row>
    <row r="157" spans="1:3" x14ac:dyDescent="0.25">
      <c r="A157" s="28">
        <v>156</v>
      </c>
      <c r="B157" s="29">
        <v>1.5600000000000012</v>
      </c>
      <c r="C157" s="29">
        <v>0</v>
      </c>
    </row>
    <row r="158" spans="1:3" x14ac:dyDescent="0.25">
      <c r="A158" s="28">
        <v>157</v>
      </c>
      <c r="B158" s="29">
        <v>1.5700000000000012</v>
      </c>
      <c r="C158" s="29">
        <v>0</v>
      </c>
    </row>
    <row r="159" spans="1:3" x14ac:dyDescent="0.25">
      <c r="A159" s="28">
        <v>158</v>
      </c>
      <c r="B159" s="29">
        <v>1.5800000000000012</v>
      </c>
      <c r="C159" s="29">
        <v>0</v>
      </c>
    </row>
    <row r="160" spans="1:3" x14ac:dyDescent="0.25">
      <c r="A160" s="28">
        <v>159</v>
      </c>
      <c r="B160" s="29">
        <v>1.5900000000000012</v>
      </c>
      <c r="C160" s="29">
        <v>0</v>
      </c>
    </row>
    <row r="161" spans="1:3" x14ac:dyDescent="0.25">
      <c r="A161" s="28">
        <v>160</v>
      </c>
      <c r="B161" s="29">
        <v>1.6000000000000012</v>
      </c>
      <c r="C161" s="29">
        <v>0</v>
      </c>
    </row>
    <row r="162" spans="1:3" x14ac:dyDescent="0.25">
      <c r="A162" s="28">
        <v>161</v>
      </c>
      <c r="B162" s="29">
        <v>1.6100000000000012</v>
      </c>
      <c r="C162" s="29">
        <v>0</v>
      </c>
    </row>
    <row r="163" spans="1:3" x14ac:dyDescent="0.25">
      <c r="A163" s="28">
        <v>162</v>
      </c>
      <c r="B163" s="29">
        <v>1.6200000000000012</v>
      </c>
      <c r="C163" s="29">
        <v>0</v>
      </c>
    </row>
    <row r="164" spans="1:3" x14ac:dyDescent="0.25">
      <c r="A164" s="28">
        <v>163</v>
      </c>
      <c r="B164" s="29">
        <v>1.6300000000000012</v>
      </c>
      <c r="C164" s="29">
        <v>0</v>
      </c>
    </row>
    <row r="165" spans="1:3" x14ac:dyDescent="0.25">
      <c r="A165" s="28">
        <v>164</v>
      </c>
      <c r="B165" s="29">
        <v>1.6400000000000012</v>
      </c>
      <c r="C165" s="29">
        <v>0</v>
      </c>
    </row>
    <row r="166" spans="1:3" x14ac:dyDescent="0.25">
      <c r="A166" s="28">
        <v>165</v>
      </c>
      <c r="B166" s="29">
        <v>1.6500000000000012</v>
      </c>
      <c r="C166" s="29">
        <v>0</v>
      </c>
    </row>
    <row r="167" spans="1:3" x14ac:dyDescent="0.25">
      <c r="A167" s="28">
        <v>166</v>
      </c>
      <c r="B167" s="29">
        <v>1.6600000000000013</v>
      </c>
      <c r="C167" s="29">
        <v>0</v>
      </c>
    </row>
    <row r="168" spans="1:3" x14ac:dyDescent="0.25">
      <c r="A168" s="28">
        <v>167</v>
      </c>
      <c r="B168" s="29">
        <v>1.6700000000000013</v>
      </c>
      <c r="C168" s="29">
        <v>0</v>
      </c>
    </row>
    <row r="169" spans="1:3" x14ac:dyDescent="0.25">
      <c r="A169" s="28">
        <v>168</v>
      </c>
      <c r="B169" s="29">
        <v>1.6800000000000013</v>
      </c>
      <c r="C169" s="29">
        <v>0</v>
      </c>
    </row>
    <row r="170" spans="1:3" x14ac:dyDescent="0.25">
      <c r="A170" s="28">
        <v>169</v>
      </c>
      <c r="B170" s="29">
        <v>1.6900000000000013</v>
      </c>
      <c r="C170" s="29">
        <v>0</v>
      </c>
    </row>
    <row r="171" spans="1:3" x14ac:dyDescent="0.25">
      <c r="A171" s="28">
        <v>170</v>
      </c>
      <c r="B171" s="29">
        <v>1.7000000000000013</v>
      </c>
      <c r="C171" s="29">
        <v>0</v>
      </c>
    </row>
    <row r="172" spans="1:3" x14ac:dyDescent="0.25">
      <c r="A172" s="28">
        <v>171</v>
      </c>
      <c r="B172" s="29">
        <v>1.7100000000000013</v>
      </c>
      <c r="C172" s="29">
        <v>0</v>
      </c>
    </row>
    <row r="173" spans="1:3" x14ac:dyDescent="0.25">
      <c r="A173" s="28">
        <v>172</v>
      </c>
      <c r="B173" s="29">
        <v>1.7200000000000013</v>
      </c>
      <c r="C173" s="29">
        <v>0</v>
      </c>
    </row>
    <row r="174" spans="1:3" x14ac:dyDescent="0.25">
      <c r="A174" s="28">
        <v>173</v>
      </c>
      <c r="B174" s="29">
        <v>1.7300000000000013</v>
      </c>
      <c r="C174" s="29">
        <v>0</v>
      </c>
    </row>
    <row r="175" spans="1:3" x14ac:dyDescent="0.25">
      <c r="A175" s="28">
        <v>174</v>
      </c>
      <c r="B175" s="29">
        <v>1.7400000000000013</v>
      </c>
      <c r="C175" s="29">
        <v>0</v>
      </c>
    </row>
    <row r="176" spans="1:3" x14ac:dyDescent="0.25">
      <c r="A176" s="28">
        <v>175</v>
      </c>
      <c r="B176" s="29">
        <v>1.7500000000000013</v>
      </c>
      <c r="C176" s="29">
        <v>0</v>
      </c>
    </row>
    <row r="177" spans="1:3" x14ac:dyDescent="0.25">
      <c r="A177" s="28">
        <v>176</v>
      </c>
      <c r="B177" s="29">
        <v>1.7600000000000013</v>
      </c>
      <c r="C177" s="29">
        <v>0</v>
      </c>
    </row>
    <row r="178" spans="1:3" x14ac:dyDescent="0.25">
      <c r="A178" s="28">
        <v>177</v>
      </c>
      <c r="B178" s="29">
        <v>1.7700000000000014</v>
      </c>
      <c r="C178" s="29">
        <v>0</v>
      </c>
    </row>
    <row r="179" spans="1:3" x14ac:dyDescent="0.25">
      <c r="A179" s="28">
        <v>178</v>
      </c>
      <c r="B179" s="29">
        <v>1.7800000000000014</v>
      </c>
      <c r="C179" s="29">
        <v>0</v>
      </c>
    </row>
    <row r="180" spans="1:3" x14ac:dyDescent="0.25">
      <c r="A180" s="28">
        <v>179</v>
      </c>
      <c r="B180" s="29">
        <v>1.7900000000000014</v>
      </c>
      <c r="C180" s="29">
        <v>0</v>
      </c>
    </row>
    <row r="181" spans="1:3" x14ac:dyDescent="0.25">
      <c r="A181" s="28">
        <v>180</v>
      </c>
      <c r="B181" s="29">
        <v>1.8000000000000014</v>
      </c>
      <c r="C181" s="29">
        <v>0</v>
      </c>
    </row>
    <row r="182" spans="1:3" x14ac:dyDescent="0.25">
      <c r="A182" s="28">
        <v>181</v>
      </c>
      <c r="B182" s="29">
        <v>1.8100000000000014</v>
      </c>
      <c r="C182" s="29">
        <v>0</v>
      </c>
    </row>
    <row r="183" spans="1:3" x14ac:dyDescent="0.25">
      <c r="A183" s="28">
        <v>182</v>
      </c>
      <c r="B183" s="29">
        <v>1.8200000000000014</v>
      </c>
      <c r="C183" s="29">
        <v>0</v>
      </c>
    </row>
    <row r="184" spans="1:3" x14ac:dyDescent="0.25">
      <c r="A184" s="28">
        <v>183</v>
      </c>
      <c r="B184" s="29">
        <v>1.8300000000000014</v>
      </c>
      <c r="C184" s="29">
        <v>0</v>
      </c>
    </row>
    <row r="185" spans="1:3" x14ac:dyDescent="0.25">
      <c r="A185" s="28">
        <v>184</v>
      </c>
      <c r="B185" s="29">
        <v>1.8400000000000014</v>
      </c>
      <c r="C185" s="29">
        <v>0</v>
      </c>
    </row>
    <row r="186" spans="1:3" x14ac:dyDescent="0.25">
      <c r="A186" s="28">
        <v>185</v>
      </c>
      <c r="B186" s="29">
        <v>1.8500000000000014</v>
      </c>
      <c r="C186" s="29">
        <v>0</v>
      </c>
    </row>
    <row r="187" spans="1:3" x14ac:dyDescent="0.25">
      <c r="A187" s="28">
        <v>186</v>
      </c>
      <c r="B187" s="29">
        <v>1.8600000000000014</v>
      </c>
      <c r="C187" s="29">
        <v>0</v>
      </c>
    </row>
    <row r="188" spans="1:3" x14ac:dyDescent="0.25">
      <c r="A188" s="28">
        <v>187</v>
      </c>
      <c r="B188" s="29">
        <v>1.8700000000000014</v>
      </c>
      <c r="C188" s="29">
        <v>0</v>
      </c>
    </row>
    <row r="189" spans="1:3" x14ac:dyDescent="0.25">
      <c r="A189" s="28">
        <v>188</v>
      </c>
      <c r="B189" s="29">
        <v>1.8800000000000014</v>
      </c>
      <c r="C189" s="29">
        <v>0</v>
      </c>
    </row>
    <row r="190" spans="1:3" x14ac:dyDescent="0.25">
      <c r="A190" s="28">
        <v>189</v>
      </c>
      <c r="B190" s="29">
        <v>1.8900000000000015</v>
      </c>
      <c r="C190" s="29">
        <v>0</v>
      </c>
    </row>
    <row r="191" spans="1:3" x14ac:dyDescent="0.25">
      <c r="A191" s="28">
        <v>190</v>
      </c>
      <c r="B191" s="29">
        <v>1.9000000000000015</v>
      </c>
      <c r="C191" s="29">
        <v>0</v>
      </c>
    </row>
    <row r="192" spans="1:3" x14ac:dyDescent="0.25">
      <c r="A192" s="28">
        <v>191</v>
      </c>
      <c r="B192" s="29">
        <v>1.9100000000000015</v>
      </c>
      <c r="C192" s="29">
        <v>0</v>
      </c>
    </row>
    <row r="193" spans="1:3" x14ac:dyDescent="0.25">
      <c r="A193" s="28">
        <v>192</v>
      </c>
      <c r="B193" s="29">
        <v>1.9200000000000015</v>
      </c>
      <c r="C193" s="29">
        <v>0</v>
      </c>
    </row>
    <row r="194" spans="1:3" x14ac:dyDescent="0.25">
      <c r="A194" s="28">
        <v>193</v>
      </c>
      <c r="B194" s="29">
        <v>1.9300000000000015</v>
      </c>
      <c r="C194" s="29">
        <v>0</v>
      </c>
    </row>
    <row r="195" spans="1:3" x14ac:dyDescent="0.25">
      <c r="A195" s="28">
        <v>194</v>
      </c>
      <c r="B195" s="29">
        <v>1.9400000000000015</v>
      </c>
      <c r="C195" s="29">
        <v>0</v>
      </c>
    </row>
    <row r="196" spans="1:3" x14ac:dyDescent="0.25">
      <c r="A196" s="28">
        <v>195</v>
      </c>
      <c r="B196" s="29">
        <v>1.9500000000000015</v>
      </c>
      <c r="C196" s="29">
        <v>0</v>
      </c>
    </row>
    <row r="197" spans="1:3" x14ac:dyDescent="0.25">
      <c r="A197" s="28">
        <v>196</v>
      </c>
      <c r="B197" s="29">
        <v>1.9600000000000015</v>
      </c>
      <c r="C197" s="29">
        <v>0</v>
      </c>
    </row>
    <row r="198" spans="1:3" x14ac:dyDescent="0.25">
      <c r="A198" s="28">
        <v>197</v>
      </c>
      <c r="B198" s="29">
        <v>1.9700000000000015</v>
      </c>
      <c r="C198" s="29">
        <v>0</v>
      </c>
    </row>
    <row r="199" spans="1:3" x14ac:dyDescent="0.25">
      <c r="A199" s="28">
        <v>198</v>
      </c>
      <c r="B199" s="29">
        <v>1.9800000000000015</v>
      </c>
      <c r="C199" s="29">
        <v>0</v>
      </c>
    </row>
    <row r="200" spans="1:3" x14ac:dyDescent="0.25">
      <c r="A200" s="28">
        <v>199</v>
      </c>
      <c r="B200" s="29">
        <v>1.9900000000000015</v>
      </c>
      <c r="C200" s="29">
        <v>0</v>
      </c>
    </row>
    <row r="201" spans="1:3" x14ac:dyDescent="0.25">
      <c r="A201" s="28">
        <v>200</v>
      </c>
      <c r="B201" s="29">
        <v>2.0000000000000013</v>
      </c>
      <c r="C201" s="29">
        <v>0</v>
      </c>
    </row>
    <row r="202" spans="1:3" x14ac:dyDescent="0.25">
      <c r="A202" s="28">
        <v>201</v>
      </c>
      <c r="B202" s="29">
        <v>2.0100000000000011</v>
      </c>
      <c r="C202" s="29">
        <v>0</v>
      </c>
    </row>
    <row r="203" spans="1:3" x14ac:dyDescent="0.25">
      <c r="A203" s="28">
        <v>202</v>
      </c>
      <c r="B203" s="29">
        <v>2.0200000000000009</v>
      </c>
      <c r="C203" s="29">
        <v>0</v>
      </c>
    </row>
    <row r="204" spans="1:3" x14ac:dyDescent="0.25">
      <c r="A204" s="28">
        <v>203</v>
      </c>
      <c r="B204" s="29">
        <v>2.0300000000000007</v>
      </c>
      <c r="C204" s="29">
        <v>0</v>
      </c>
    </row>
    <row r="205" spans="1:3" x14ac:dyDescent="0.25">
      <c r="A205" s="28">
        <v>204</v>
      </c>
      <c r="B205" s="29">
        <v>2.0400000000000005</v>
      </c>
      <c r="C205" s="29">
        <v>0</v>
      </c>
    </row>
    <row r="206" spans="1:3" x14ac:dyDescent="0.25">
      <c r="A206" s="28">
        <v>205</v>
      </c>
      <c r="B206" s="29">
        <v>2.0500000000000003</v>
      </c>
      <c r="C206" s="29">
        <v>0</v>
      </c>
    </row>
    <row r="207" spans="1:3" x14ac:dyDescent="0.25">
      <c r="A207" s="28">
        <v>206</v>
      </c>
      <c r="B207" s="29">
        <v>2.06</v>
      </c>
      <c r="C207" s="29">
        <v>0</v>
      </c>
    </row>
    <row r="208" spans="1:3" x14ac:dyDescent="0.25">
      <c r="A208" s="28">
        <v>207</v>
      </c>
      <c r="B208" s="29">
        <v>2.0699999999999998</v>
      </c>
      <c r="C208" s="29">
        <v>0</v>
      </c>
    </row>
    <row r="209" spans="1:3" x14ac:dyDescent="0.25">
      <c r="A209" s="28">
        <v>208</v>
      </c>
      <c r="B209" s="29">
        <v>2.0799999999999996</v>
      </c>
      <c r="C209" s="29">
        <v>0</v>
      </c>
    </row>
    <row r="210" spans="1:3" x14ac:dyDescent="0.25">
      <c r="A210" s="28">
        <v>209</v>
      </c>
      <c r="B210" s="29">
        <v>2.0899999999999994</v>
      </c>
      <c r="C210" s="29">
        <v>0</v>
      </c>
    </row>
    <row r="211" spans="1:3" x14ac:dyDescent="0.25">
      <c r="A211" s="28">
        <v>210</v>
      </c>
      <c r="B211" s="29">
        <v>2.0999999999999992</v>
      </c>
      <c r="C211" s="29">
        <v>0</v>
      </c>
    </row>
    <row r="212" spans="1:3" x14ac:dyDescent="0.25">
      <c r="A212" s="28">
        <v>211</v>
      </c>
      <c r="B212" s="29">
        <v>2.109999999999999</v>
      </c>
      <c r="C212" s="29">
        <v>0</v>
      </c>
    </row>
    <row r="213" spans="1:3" x14ac:dyDescent="0.25">
      <c r="A213" s="28">
        <v>212</v>
      </c>
      <c r="B213" s="29">
        <v>2.1199999999999988</v>
      </c>
      <c r="C213" s="29">
        <v>0</v>
      </c>
    </row>
    <row r="214" spans="1:3" x14ac:dyDescent="0.25">
      <c r="A214" s="28">
        <v>213</v>
      </c>
      <c r="B214" s="29">
        <v>2.1299999999999986</v>
      </c>
      <c r="C214" s="29">
        <v>0</v>
      </c>
    </row>
    <row r="215" spans="1:3" x14ac:dyDescent="0.25">
      <c r="A215" s="28">
        <v>214</v>
      </c>
      <c r="B215" s="29">
        <v>2.1399999999999983</v>
      </c>
      <c r="C215" s="29">
        <v>0</v>
      </c>
    </row>
    <row r="216" spans="1:3" x14ac:dyDescent="0.25">
      <c r="A216" s="28">
        <v>215</v>
      </c>
      <c r="B216" s="29">
        <v>2.1499999999999981</v>
      </c>
      <c r="C216" s="29">
        <v>0</v>
      </c>
    </row>
    <row r="217" spans="1:3" x14ac:dyDescent="0.25">
      <c r="A217" s="28">
        <v>216</v>
      </c>
      <c r="B217" s="29">
        <v>2.1599999999999979</v>
      </c>
      <c r="C217" s="29">
        <v>0</v>
      </c>
    </row>
    <row r="218" spans="1:3" x14ac:dyDescent="0.25">
      <c r="A218" s="28">
        <v>217</v>
      </c>
      <c r="B218" s="29">
        <v>2.1699999999999977</v>
      </c>
      <c r="C218" s="29">
        <v>0</v>
      </c>
    </row>
    <row r="219" spans="1:3" x14ac:dyDescent="0.25">
      <c r="A219" s="28">
        <v>218</v>
      </c>
      <c r="B219" s="29">
        <v>2.1799999999999975</v>
      </c>
      <c r="C219" s="29">
        <v>0</v>
      </c>
    </row>
    <row r="220" spans="1:3" x14ac:dyDescent="0.25">
      <c r="A220" s="28">
        <v>219</v>
      </c>
      <c r="B220" s="29">
        <v>2.1899999999999973</v>
      </c>
      <c r="C220" s="29">
        <v>0</v>
      </c>
    </row>
    <row r="221" spans="1:3" x14ac:dyDescent="0.25">
      <c r="A221" s="28">
        <v>220</v>
      </c>
      <c r="B221" s="29">
        <v>2.1999999999999971</v>
      </c>
      <c r="C221" s="29">
        <v>0</v>
      </c>
    </row>
    <row r="222" spans="1:3" x14ac:dyDescent="0.25">
      <c r="A222" s="28">
        <v>221</v>
      </c>
      <c r="B222" s="29">
        <v>2.2099999999999969</v>
      </c>
      <c r="C222" s="29">
        <v>0</v>
      </c>
    </row>
    <row r="223" spans="1:3" x14ac:dyDescent="0.25">
      <c r="A223" s="28">
        <v>222</v>
      </c>
      <c r="B223" s="29">
        <v>2.2199999999999966</v>
      </c>
      <c r="C223" s="29">
        <v>0</v>
      </c>
    </row>
    <row r="224" spans="1:3" x14ac:dyDescent="0.25">
      <c r="A224" s="28">
        <v>223</v>
      </c>
      <c r="B224" s="29">
        <v>2.2299999999999964</v>
      </c>
      <c r="C224" s="29">
        <v>0</v>
      </c>
    </row>
    <row r="225" spans="1:3" x14ac:dyDescent="0.25">
      <c r="A225" s="28">
        <v>224</v>
      </c>
      <c r="B225" s="29">
        <v>2.2399999999999962</v>
      </c>
      <c r="C225" s="29">
        <v>0</v>
      </c>
    </row>
    <row r="226" spans="1:3" x14ac:dyDescent="0.25">
      <c r="A226" s="28">
        <v>225</v>
      </c>
      <c r="B226" s="29">
        <v>2.249999999999996</v>
      </c>
      <c r="C226" s="29">
        <v>0</v>
      </c>
    </row>
    <row r="227" spans="1:3" x14ac:dyDescent="0.25">
      <c r="A227" s="28">
        <v>226</v>
      </c>
      <c r="B227" s="29">
        <v>2.2599999999999958</v>
      </c>
      <c r="C227" s="29">
        <v>0</v>
      </c>
    </row>
    <row r="228" spans="1:3" x14ac:dyDescent="0.25">
      <c r="A228" s="28">
        <v>227</v>
      </c>
      <c r="B228" s="29">
        <v>2.2699999999999956</v>
      </c>
      <c r="C228" s="29">
        <v>0</v>
      </c>
    </row>
    <row r="229" spans="1:3" x14ac:dyDescent="0.25">
      <c r="A229" s="28">
        <v>228</v>
      </c>
      <c r="B229" s="29">
        <v>2.2799999999999954</v>
      </c>
      <c r="C229" s="29">
        <v>0</v>
      </c>
    </row>
    <row r="230" spans="1:3" x14ac:dyDescent="0.25">
      <c r="A230" s="28">
        <v>229</v>
      </c>
      <c r="B230" s="29">
        <v>2.2899999999999952</v>
      </c>
      <c r="C230" s="29">
        <v>0</v>
      </c>
    </row>
    <row r="231" spans="1:3" x14ac:dyDescent="0.25">
      <c r="A231" s="28">
        <v>230</v>
      </c>
      <c r="B231" s="29">
        <v>2.2999999999999949</v>
      </c>
      <c r="C231" s="29">
        <v>0</v>
      </c>
    </row>
    <row r="232" spans="1:3" x14ac:dyDescent="0.25">
      <c r="A232" s="28">
        <v>231</v>
      </c>
      <c r="B232" s="29">
        <v>2.3099999999999947</v>
      </c>
      <c r="C232" s="29">
        <v>0</v>
      </c>
    </row>
    <row r="233" spans="1:3" x14ac:dyDescent="0.25">
      <c r="A233" s="28">
        <v>232</v>
      </c>
      <c r="B233" s="29">
        <v>2.3199999999999945</v>
      </c>
      <c r="C233" s="29">
        <v>0</v>
      </c>
    </row>
    <row r="234" spans="1:3" x14ac:dyDescent="0.25">
      <c r="A234" s="28">
        <v>233</v>
      </c>
      <c r="B234" s="29">
        <v>2.3299999999999943</v>
      </c>
      <c r="C234" s="29">
        <v>0</v>
      </c>
    </row>
    <row r="235" spans="1:3" x14ac:dyDescent="0.25">
      <c r="A235" s="28">
        <v>234</v>
      </c>
      <c r="B235" s="29">
        <v>2.3399999999999941</v>
      </c>
      <c r="C235" s="29">
        <v>0</v>
      </c>
    </row>
    <row r="236" spans="1:3" x14ac:dyDescent="0.25">
      <c r="A236" s="28">
        <v>235</v>
      </c>
      <c r="B236" s="29">
        <v>2.3499999999999939</v>
      </c>
      <c r="C236" s="29">
        <v>0</v>
      </c>
    </row>
    <row r="237" spans="1:3" x14ac:dyDescent="0.25">
      <c r="A237" s="28">
        <v>236</v>
      </c>
      <c r="B237" s="29">
        <v>2.3599999999999937</v>
      </c>
      <c r="C237" s="29">
        <v>0</v>
      </c>
    </row>
    <row r="238" spans="1:3" x14ac:dyDescent="0.25">
      <c r="A238" s="28">
        <v>237</v>
      </c>
      <c r="B238" s="29">
        <v>2.3699999999999934</v>
      </c>
      <c r="C238" s="29">
        <v>0</v>
      </c>
    </row>
    <row r="239" spans="1:3" x14ac:dyDescent="0.25">
      <c r="A239" s="28">
        <v>238</v>
      </c>
      <c r="B239" s="29">
        <v>2.3799999999999932</v>
      </c>
      <c r="C239" s="29">
        <v>0</v>
      </c>
    </row>
    <row r="240" spans="1:3" x14ac:dyDescent="0.25">
      <c r="A240" s="28">
        <v>239</v>
      </c>
      <c r="B240" s="29">
        <v>2.389999999999993</v>
      </c>
      <c r="C240" s="29">
        <v>0</v>
      </c>
    </row>
    <row r="241" spans="1:3" x14ac:dyDescent="0.25">
      <c r="A241" s="28">
        <v>240</v>
      </c>
      <c r="B241" s="29">
        <v>2.3999999999999928</v>
      </c>
      <c r="C241" s="29">
        <v>0</v>
      </c>
    </row>
    <row r="242" spans="1:3" x14ac:dyDescent="0.25">
      <c r="A242" s="28">
        <v>241</v>
      </c>
      <c r="B242" s="29">
        <v>2.4099999999999926</v>
      </c>
      <c r="C242" s="29">
        <v>0</v>
      </c>
    </row>
    <row r="243" spans="1:3" x14ac:dyDescent="0.25">
      <c r="A243" s="28">
        <v>242</v>
      </c>
      <c r="B243" s="29">
        <v>2.4199999999999924</v>
      </c>
      <c r="C243" s="29">
        <v>0</v>
      </c>
    </row>
    <row r="244" spans="1:3" x14ac:dyDescent="0.25">
      <c r="A244" s="28">
        <v>243</v>
      </c>
      <c r="B244" s="29">
        <v>2.4299999999999922</v>
      </c>
      <c r="C244" s="29">
        <v>0</v>
      </c>
    </row>
    <row r="245" spans="1:3" x14ac:dyDescent="0.25">
      <c r="A245" s="28">
        <v>244</v>
      </c>
      <c r="B245" s="29">
        <v>2.439999999999992</v>
      </c>
      <c r="C245" s="29">
        <v>0</v>
      </c>
    </row>
    <row r="246" spans="1:3" x14ac:dyDescent="0.25">
      <c r="A246" s="28">
        <v>245</v>
      </c>
      <c r="B246" s="29">
        <v>2.4499999999999917</v>
      </c>
      <c r="C246" s="29">
        <v>0</v>
      </c>
    </row>
    <row r="247" spans="1:3" x14ac:dyDescent="0.25">
      <c r="A247" s="28">
        <v>246</v>
      </c>
      <c r="B247" s="29">
        <v>2.4599999999999915</v>
      </c>
      <c r="C247" s="29">
        <v>0</v>
      </c>
    </row>
    <row r="248" spans="1:3" x14ac:dyDescent="0.25">
      <c r="A248" s="28">
        <v>247</v>
      </c>
      <c r="B248" s="29">
        <v>2.4699999999999913</v>
      </c>
      <c r="C248" s="29">
        <v>0</v>
      </c>
    </row>
    <row r="249" spans="1:3" x14ac:dyDescent="0.25">
      <c r="A249" s="28">
        <v>248</v>
      </c>
      <c r="B249" s="29">
        <v>2.4799999999999911</v>
      </c>
      <c r="C249" s="29">
        <v>0</v>
      </c>
    </row>
    <row r="250" spans="1:3" x14ac:dyDescent="0.25">
      <c r="A250" s="28">
        <v>249</v>
      </c>
      <c r="B250" s="29">
        <v>2.4899999999999909</v>
      </c>
      <c r="C250" s="29">
        <v>0</v>
      </c>
    </row>
    <row r="251" spans="1:3" x14ac:dyDescent="0.25">
      <c r="A251" s="28">
        <v>250</v>
      </c>
      <c r="B251" s="29">
        <v>2.4999999999999907</v>
      </c>
      <c r="C251" s="29">
        <v>0</v>
      </c>
    </row>
    <row r="252" spans="1:3" x14ac:dyDescent="0.25">
      <c r="A252" s="28">
        <v>251</v>
      </c>
      <c r="B252" s="29">
        <v>2.5099999999999905</v>
      </c>
      <c r="C252" s="29">
        <v>0</v>
      </c>
    </row>
    <row r="253" spans="1:3" x14ac:dyDescent="0.25">
      <c r="A253" s="28">
        <v>252</v>
      </c>
      <c r="B253" s="29">
        <v>2.5199999999999902</v>
      </c>
      <c r="C253" s="29">
        <v>0</v>
      </c>
    </row>
    <row r="254" spans="1:3" x14ac:dyDescent="0.25">
      <c r="A254" s="28">
        <v>253</v>
      </c>
      <c r="B254" s="29">
        <v>2.52999999999999</v>
      </c>
      <c r="C254" s="29">
        <v>0</v>
      </c>
    </row>
    <row r="255" spans="1:3" x14ac:dyDescent="0.25">
      <c r="A255" s="28">
        <v>254</v>
      </c>
      <c r="B255" s="29">
        <v>2.5399999999999898</v>
      </c>
      <c r="C255" s="29">
        <v>0</v>
      </c>
    </row>
    <row r="256" spans="1:3" x14ac:dyDescent="0.25">
      <c r="A256" s="28">
        <v>255</v>
      </c>
      <c r="B256" s="29">
        <v>2.5499999999999896</v>
      </c>
      <c r="C256" s="29">
        <v>0</v>
      </c>
    </row>
    <row r="257" spans="1:3" x14ac:dyDescent="0.25">
      <c r="A257" s="28">
        <v>256</v>
      </c>
      <c r="B257" s="29">
        <v>2.5599999999999894</v>
      </c>
      <c r="C257" s="29">
        <v>0</v>
      </c>
    </row>
    <row r="258" spans="1:3" x14ac:dyDescent="0.25">
      <c r="A258" s="28">
        <v>257</v>
      </c>
      <c r="B258" s="29">
        <v>2.5699999999999892</v>
      </c>
      <c r="C258" s="29">
        <v>0</v>
      </c>
    </row>
    <row r="259" spans="1:3" x14ac:dyDescent="0.25">
      <c r="A259" s="28">
        <v>258</v>
      </c>
      <c r="B259" s="29">
        <v>2.579999999999989</v>
      </c>
      <c r="C259" s="29">
        <v>0</v>
      </c>
    </row>
    <row r="260" spans="1:3" x14ac:dyDescent="0.25">
      <c r="A260" s="28">
        <v>259</v>
      </c>
      <c r="B260" s="29">
        <v>2.5899999999999888</v>
      </c>
      <c r="C260" s="29">
        <v>0</v>
      </c>
    </row>
    <row r="261" spans="1:3" x14ac:dyDescent="0.25">
      <c r="A261" s="28">
        <v>260</v>
      </c>
      <c r="B261" s="29">
        <v>2.5999999999999885</v>
      </c>
      <c r="C261" s="29">
        <v>0</v>
      </c>
    </row>
    <row r="262" spans="1:3" x14ac:dyDescent="0.25">
      <c r="A262" s="28">
        <v>261</v>
      </c>
      <c r="B262" s="29">
        <v>2.6099999999999883</v>
      </c>
      <c r="C262" s="29">
        <v>0</v>
      </c>
    </row>
    <row r="263" spans="1:3" x14ac:dyDescent="0.25">
      <c r="A263" s="28">
        <v>262</v>
      </c>
      <c r="B263" s="29">
        <v>2.6199999999999881</v>
      </c>
      <c r="C263" s="29">
        <v>0</v>
      </c>
    </row>
    <row r="264" spans="1:3" x14ac:dyDescent="0.25">
      <c r="A264" s="28">
        <v>263</v>
      </c>
      <c r="B264" s="29">
        <v>2.6299999999999879</v>
      </c>
      <c r="C264" s="29">
        <v>0</v>
      </c>
    </row>
    <row r="265" spans="1:3" x14ac:dyDescent="0.25">
      <c r="A265" s="28">
        <v>264</v>
      </c>
      <c r="B265" s="29">
        <v>2.6399999999999877</v>
      </c>
      <c r="C265" s="29">
        <v>0</v>
      </c>
    </row>
    <row r="266" spans="1:3" x14ac:dyDescent="0.25">
      <c r="A266" s="28">
        <v>265</v>
      </c>
      <c r="B266" s="29">
        <v>2.6499999999999875</v>
      </c>
      <c r="C266" s="29">
        <v>0</v>
      </c>
    </row>
    <row r="267" spans="1:3" x14ac:dyDescent="0.25">
      <c r="A267" s="28">
        <v>266</v>
      </c>
      <c r="B267" s="29">
        <v>2.6599999999999873</v>
      </c>
      <c r="C267" s="29">
        <v>0</v>
      </c>
    </row>
    <row r="268" spans="1:3" x14ac:dyDescent="0.25">
      <c r="A268" s="28">
        <v>267</v>
      </c>
      <c r="B268" s="29">
        <v>2.6699999999999871</v>
      </c>
      <c r="C268" s="29">
        <v>0</v>
      </c>
    </row>
    <row r="269" spans="1:3" x14ac:dyDescent="0.25">
      <c r="A269" s="28">
        <v>268</v>
      </c>
      <c r="B269" s="29">
        <v>2.6799999999999868</v>
      </c>
      <c r="C269" s="29">
        <v>0</v>
      </c>
    </row>
    <row r="270" spans="1:3" x14ac:dyDescent="0.25">
      <c r="A270" s="28">
        <v>269</v>
      </c>
      <c r="B270" s="29">
        <v>2.6899999999999866</v>
      </c>
      <c r="C270" s="29">
        <v>0</v>
      </c>
    </row>
    <row r="271" spans="1:3" x14ac:dyDescent="0.25">
      <c r="A271" s="28">
        <v>270</v>
      </c>
      <c r="B271" s="29">
        <v>2.6999999999999864</v>
      </c>
      <c r="C271" s="29">
        <v>0</v>
      </c>
    </row>
    <row r="272" spans="1:3" x14ac:dyDescent="0.25">
      <c r="A272" s="28">
        <v>271</v>
      </c>
      <c r="B272" s="29">
        <v>2.7099999999999862</v>
      </c>
      <c r="C272" s="29">
        <v>0</v>
      </c>
    </row>
    <row r="273" spans="1:3" x14ac:dyDescent="0.25">
      <c r="A273" s="28">
        <v>272</v>
      </c>
      <c r="B273" s="29">
        <v>2.719999999999986</v>
      </c>
      <c r="C273" s="29">
        <v>0</v>
      </c>
    </row>
    <row r="274" spans="1:3" x14ac:dyDescent="0.25">
      <c r="A274" s="28">
        <v>273</v>
      </c>
      <c r="B274" s="29">
        <v>2.7299999999999858</v>
      </c>
      <c r="C274" s="29">
        <v>0</v>
      </c>
    </row>
    <row r="275" spans="1:3" x14ac:dyDescent="0.25">
      <c r="A275" s="28">
        <v>274</v>
      </c>
      <c r="B275" s="29">
        <v>2.7399999999999856</v>
      </c>
      <c r="C275" s="29">
        <v>0</v>
      </c>
    </row>
    <row r="276" spans="1:3" x14ac:dyDescent="0.25">
      <c r="A276" s="28">
        <v>275</v>
      </c>
      <c r="B276" s="29">
        <v>2.7499999999999853</v>
      </c>
      <c r="C276" s="29">
        <v>0</v>
      </c>
    </row>
    <row r="277" spans="1:3" x14ac:dyDescent="0.25">
      <c r="A277" s="28">
        <v>276</v>
      </c>
      <c r="B277" s="29">
        <v>2.7599999999999851</v>
      </c>
      <c r="C277" s="29">
        <v>0</v>
      </c>
    </row>
    <row r="278" spans="1:3" x14ac:dyDescent="0.25">
      <c r="A278" s="28">
        <v>277</v>
      </c>
      <c r="B278" s="29">
        <v>2.7699999999999849</v>
      </c>
      <c r="C278" s="29">
        <v>0</v>
      </c>
    </row>
    <row r="279" spans="1:3" x14ac:dyDescent="0.25">
      <c r="A279" s="28">
        <v>278</v>
      </c>
      <c r="B279" s="29">
        <v>2.7799999999999847</v>
      </c>
      <c r="C279" s="29">
        <v>0</v>
      </c>
    </row>
    <row r="280" spans="1:3" x14ac:dyDescent="0.25">
      <c r="A280" s="28">
        <v>279</v>
      </c>
      <c r="B280" s="29">
        <v>2.7899999999999845</v>
      </c>
      <c r="C280" s="29">
        <v>0</v>
      </c>
    </row>
    <row r="281" spans="1:3" x14ac:dyDescent="0.25">
      <c r="A281" s="28">
        <v>280</v>
      </c>
      <c r="B281" s="29">
        <v>2.7999999999999843</v>
      </c>
      <c r="C281" s="29">
        <v>0</v>
      </c>
    </row>
    <row r="282" spans="1:3" x14ac:dyDescent="0.25">
      <c r="A282" s="28">
        <v>281</v>
      </c>
      <c r="B282" s="29">
        <v>2.8099999999999841</v>
      </c>
      <c r="C282" s="29">
        <v>0</v>
      </c>
    </row>
    <row r="283" spans="1:3" x14ac:dyDescent="0.25">
      <c r="A283" s="28">
        <v>282</v>
      </c>
      <c r="B283" s="29">
        <v>2.8199999999999839</v>
      </c>
      <c r="C283" s="29">
        <v>0</v>
      </c>
    </row>
    <row r="284" spans="1:3" x14ac:dyDescent="0.25">
      <c r="A284" s="28">
        <v>283</v>
      </c>
      <c r="B284" s="29">
        <v>2.8299999999999836</v>
      </c>
      <c r="C284" s="29">
        <v>0</v>
      </c>
    </row>
    <row r="285" spans="1:3" x14ac:dyDescent="0.25">
      <c r="A285" s="28">
        <v>284</v>
      </c>
      <c r="B285" s="29">
        <v>2.8399999999999834</v>
      </c>
      <c r="C285" s="29">
        <v>0</v>
      </c>
    </row>
    <row r="286" spans="1:3" x14ac:dyDescent="0.25">
      <c r="A286" s="28">
        <v>285</v>
      </c>
      <c r="B286" s="29">
        <v>2.8499999999999832</v>
      </c>
      <c r="C286" s="29">
        <v>0</v>
      </c>
    </row>
    <row r="287" spans="1:3" x14ac:dyDescent="0.25">
      <c r="A287" s="28">
        <v>286</v>
      </c>
      <c r="B287" s="29">
        <v>2.859999999999983</v>
      </c>
      <c r="C287" s="29">
        <v>0</v>
      </c>
    </row>
    <row r="288" spans="1:3" x14ac:dyDescent="0.25">
      <c r="A288" s="28">
        <v>287</v>
      </c>
      <c r="B288" s="29">
        <v>2.8699999999999828</v>
      </c>
      <c r="C288" s="29">
        <v>0</v>
      </c>
    </row>
    <row r="289" spans="1:3" x14ac:dyDescent="0.25">
      <c r="A289" s="28">
        <v>288</v>
      </c>
      <c r="B289" s="29">
        <v>2.8799999999999826</v>
      </c>
      <c r="C289" s="29">
        <v>0</v>
      </c>
    </row>
    <row r="290" spans="1:3" x14ac:dyDescent="0.25">
      <c r="A290" s="28">
        <v>289</v>
      </c>
      <c r="B290" s="29">
        <v>2.8899999999999824</v>
      </c>
      <c r="C290" s="29">
        <v>0</v>
      </c>
    </row>
    <row r="291" spans="1:3" x14ac:dyDescent="0.25">
      <c r="A291" s="28">
        <v>290</v>
      </c>
      <c r="B291" s="29">
        <v>2.8999999999999821</v>
      </c>
      <c r="C291" s="29">
        <v>0</v>
      </c>
    </row>
    <row r="292" spans="1:3" x14ac:dyDescent="0.25">
      <c r="A292" s="28">
        <v>291</v>
      </c>
      <c r="B292" s="29">
        <v>2.9099999999999819</v>
      </c>
      <c r="C292" s="29">
        <v>0</v>
      </c>
    </row>
    <row r="293" spans="1:3" x14ac:dyDescent="0.25">
      <c r="A293" s="28">
        <v>292</v>
      </c>
      <c r="B293" s="29">
        <v>2.9199999999999817</v>
      </c>
      <c r="C293" s="29">
        <v>0</v>
      </c>
    </row>
    <row r="294" spans="1:3" x14ac:dyDescent="0.25">
      <c r="A294" s="28">
        <v>293</v>
      </c>
      <c r="B294" s="29">
        <v>2.9299999999999815</v>
      </c>
      <c r="C294" s="29">
        <v>0</v>
      </c>
    </row>
    <row r="295" spans="1:3" x14ac:dyDescent="0.25">
      <c r="A295" s="28">
        <v>294</v>
      </c>
      <c r="B295" s="29">
        <v>2.9399999999999813</v>
      </c>
      <c r="C295" s="29">
        <v>0</v>
      </c>
    </row>
    <row r="296" spans="1:3" x14ac:dyDescent="0.25">
      <c r="A296" s="28">
        <v>295</v>
      </c>
      <c r="B296" s="29">
        <v>2.9499999999999811</v>
      </c>
      <c r="C296" s="29">
        <v>0</v>
      </c>
    </row>
    <row r="297" spans="1:3" x14ac:dyDescent="0.25">
      <c r="A297" s="28">
        <v>296</v>
      </c>
      <c r="B297" s="29">
        <v>2.9599999999999809</v>
      </c>
      <c r="C297" s="29">
        <v>0</v>
      </c>
    </row>
    <row r="298" spans="1:3" x14ac:dyDescent="0.25">
      <c r="A298" s="28">
        <v>297</v>
      </c>
      <c r="B298" s="29">
        <v>2.9699999999999807</v>
      </c>
      <c r="C298" s="29">
        <v>0</v>
      </c>
    </row>
    <row r="299" spans="1:3" x14ac:dyDescent="0.25">
      <c r="A299" s="28">
        <v>298</v>
      </c>
      <c r="B299" s="29">
        <v>2.9799999999999804</v>
      </c>
      <c r="C299" s="29">
        <v>0</v>
      </c>
    </row>
    <row r="300" spans="1:3" x14ac:dyDescent="0.25">
      <c r="A300" s="28">
        <v>299</v>
      </c>
      <c r="B300" s="29">
        <v>2.9899999999999802</v>
      </c>
      <c r="C300" s="29">
        <v>0</v>
      </c>
    </row>
    <row r="301" spans="1:3" x14ac:dyDescent="0.25">
      <c r="A301" s="28">
        <v>300</v>
      </c>
      <c r="B301" s="29">
        <v>2.99999999999998</v>
      </c>
      <c r="C301" s="29">
        <v>0</v>
      </c>
    </row>
    <row r="302" spans="1:3" x14ac:dyDescent="0.25">
      <c r="A302" s="28">
        <v>301</v>
      </c>
      <c r="B302" s="29">
        <v>3.0099999999999798</v>
      </c>
      <c r="C302" s="29">
        <v>0.90999999999816206</v>
      </c>
    </row>
    <row r="303" spans="1:3" x14ac:dyDescent="0.25">
      <c r="A303" s="28">
        <v>302</v>
      </c>
      <c r="B303" s="29">
        <v>3.0199999999999796</v>
      </c>
      <c r="C303" s="29">
        <v>1.8199999999981427</v>
      </c>
    </row>
    <row r="304" spans="1:3" x14ac:dyDescent="0.25">
      <c r="A304" s="28">
        <v>303</v>
      </c>
      <c r="B304" s="29">
        <v>3.0299999999999794</v>
      </c>
      <c r="C304" s="29">
        <v>2.7299999999981233</v>
      </c>
    </row>
    <row r="305" spans="1:3" x14ac:dyDescent="0.25">
      <c r="A305" s="28">
        <v>304</v>
      </c>
      <c r="B305" s="29">
        <v>3.0399999999999792</v>
      </c>
      <c r="C305" s="29">
        <v>3.6399999999981039</v>
      </c>
    </row>
    <row r="306" spans="1:3" x14ac:dyDescent="0.25">
      <c r="A306" s="28">
        <v>305</v>
      </c>
      <c r="B306" s="29">
        <v>3.049999999999979</v>
      </c>
      <c r="C306" s="29">
        <v>4.549999999998084</v>
      </c>
    </row>
    <row r="307" spans="1:3" x14ac:dyDescent="0.25">
      <c r="A307" s="28">
        <v>306</v>
      </c>
      <c r="B307" s="29">
        <v>3.0599999999999787</v>
      </c>
      <c r="C307" s="29">
        <v>5.4599999999980646</v>
      </c>
    </row>
    <row r="308" spans="1:3" x14ac:dyDescent="0.25">
      <c r="A308" s="28">
        <v>307</v>
      </c>
      <c r="B308" s="29">
        <v>3.0699999999999785</v>
      </c>
      <c r="C308" s="29">
        <v>6.3699999999980452</v>
      </c>
    </row>
    <row r="309" spans="1:3" x14ac:dyDescent="0.25">
      <c r="A309" s="28">
        <v>308</v>
      </c>
      <c r="B309" s="29">
        <v>3.0799999999999783</v>
      </c>
      <c r="C309" s="29">
        <v>7.2799999999980258</v>
      </c>
    </row>
    <row r="310" spans="1:3" x14ac:dyDescent="0.25">
      <c r="A310" s="28">
        <v>309</v>
      </c>
      <c r="B310" s="29">
        <v>3.0899999999999781</v>
      </c>
      <c r="C310" s="29">
        <v>8.1899999999980064</v>
      </c>
    </row>
    <row r="311" spans="1:3" x14ac:dyDescent="0.25">
      <c r="A311" s="28">
        <v>310</v>
      </c>
      <c r="B311" s="29">
        <v>3.0999999999999779</v>
      </c>
      <c r="C311" s="29">
        <v>9.099999999997987</v>
      </c>
    </row>
    <row r="312" spans="1:3" x14ac:dyDescent="0.25">
      <c r="A312" s="28">
        <v>311</v>
      </c>
      <c r="B312" s="29">
        <v>3.1099999999999777</v>
      </c>
      <c r="C312" s="29">
        <v>10.009999999997968</v>
      </c>
    </row>
    <row r="313" spans="1:3" x14ac:dyDescent="0.25">
      <c r="A313" s="28">
        <v>312</v>
      </c>
      <c r="B313" s="29">
        <v>3.1199999999999775</v>
      </c>
      <c r="C313" s="29">
        <v>10.919999999997948</v>
      </c>
    </row>
    <row r="314" spans="1:3" x14ac:dyDescent="0.25">
      <c r="A314" s="28">
        <v>313</v>
      </c>
      <c r="B314" s="29">
        <v>3.1299999999999772</v>
      </c>
      <c r="C314" s="29">
        <v>11.829999999997929</v>
      </c>
    </row>
    <row r="315" spans="1:3" x14ac:dyDescent="0.25">
      <c r="A315" s="28">
        <v>314</v>
      </c>
      <c r="B315" s="29">
        <v>3.139999999999977</v>
      </c>
      <c r="C315" s="29">
        <v>12.739999999997909</v>
      </c>
    </row>
    <row r="316" spans="1:3" x14ac:dyDescent="0.25">
      <c r="A316" s="28">
        <v>315</v>
      </c>
      <c r="B316" s="29">
        <v>3.1499999999999768</v>
      </c>
      <c r="C316" s="29">
        <v>13.64999999999789</v>
      </c>
    </row>
    <row r="317" spans="1:3" x14ac:dyDescent="0.25">
      <c r="A317" s="28">
        <v>316</v>
      </c>
      <c r="B317" s="29">
        <v>3.1599999999999766</v>
      </c>
      <c r="C317" s="29">
        <v>14.559999999997871</v>
      </c>
    </row>
    <row r="318" spans="1:3" x14ac:dyDescent="0.25">
      <c r="A318" s="28">
        <v>317</v>
      </c>
      <c r="B318" s="29">
        <v>3.1699999999999764</v>
      </c>
      <c r="C318" s="29">
        <v>15.469999999997851</v>
      </c>
    </row>
    <row r="319" spans="1:3" x14ac:dyDescent="0.25">
      <c r="A319" s="28">
        <v>318</v>
      </c>
      <c r="B319" s="29">
        <v>3.1799999999999762</v>
      </c>
      <c r="C319" s="29">
        <v>16.379999999997832</v>
      </c>
    </row>
    <row r="320" spans="1:3" x14ac:dyDescent="0.25">
      <c r="A320" s="28">
        <v>319</v>
      </c>
      <c r="B320" s="29">
        <v>3.189999999999976</v>
      </c>
      <c r="C320" s="29">
        <v>17.289999999997814</v>
      </c>
    </row>
    <row r="321" spans="1:3" x14ac:dyDescent="0.25">
      <c r="A321" s="28">
        <v>320</v>
      </c>
      <c r="B321" s="29">
        <v>3.1999999999999758</v>
      </c>
      <c r="C321" s="29">
        <v>18.199999999997793</v>
      </c>
    </row>
    <row r="322" spans="1:3" x14ac:dyDescent="0.25">
      <c r="A322" s="28">
        <v>321</v>
      </c>
      <c r="B322" s="29">
        <v>3.2099999999999755</v>
      </c>
      <c r="C322" s="29">
        <v>19.109999999997775</v>
      </c>
    </row>
    <row r="323" spans="1:3" x14ac:dyDescent="0.25">
      <c r="A323" s="28">
        <v>322</v>
      </c>
      <c r="B323" s="29">
        <v>3.2199999999999753</v>
      </c>
      <c r="C323" s="29">
        <v>20.019999999997754</v>
      </c>
    </row>
    <row r="324" spans="1:3" x14ac:dyDescent="0.25">
      <c r="A324" s="28">
        <v>323</v>
      </c>
      <c r="B324" s="29">
        <v>3.2299999999999751</v>
      </c>
      <c r="C324" s="29">
        <v>20.929999999997737</v>
      </c>
    </row>
    <row r="325" spans="1:3" x14ac:dyDescent="0.25">
      <c r="A325" s="28">
        <v>324</v>
      </c>
      <c r="B325" s="29">
        <v>3.2399999999999749</v>
      </c>
      <c r="C325" s="29">
        <v>21.839999999997715</v>
      </c>
    </row>
    <row r="326" spans="1:3" x14ac:dyDescent="0.25">
      <c r="A326" s="28">
        <v>325</v>
      </c>
      <c r="B326" s="29">
        <v>3.2499999999999747</v>
      </c>
      <c r="C326" s="29">
        <v>22.749999999997698</v>
      </c>
    </row>
    <row r="327" spans="1:3" x14ac:dyDescent="0.25">
      <c r="A327" s="28">
        <v>326</v>
      </c>
      <c r="B327" s="29">
        <v>3.2599999999999745</v>
      </c>
      <c r="C327" s="29">
        <v>23.659999999997677</v>
      </c>
    </row>
    <row r="328" spans="1:3" x14ac:dyDescent="0.25">
      <c r="A328" s="28">
        <v>327</v>
      </c>
      <c r="B328" s="29">
        <v>3.2699999999999743</v>
      </c>
      <c r="C328" s="29">
        <v>24.569999999997659</v>
      </c>
    </row>
    <row r="329" spans="1:3" x14ac:dyDescent="0.25">
      <c r="A329" s="28">
        <v>328</v>
      </c>
      <c r="B329" s="29">
        <v>3.279999999999974</v>
      </c>
      <c r="C329" s="29">
        <v>25.479999999997638</v>
      </c>
    </row>
    <row r="330" spans="1:3" x14ac:dyDescent="0.25">
      <c r="A330" s="28">
        <v>329</v>
      </c>
      <c r="B330" s="29">
        <v>3.2899999999999738</v>
      </c>
      <c r="C330" s="29">
        <v>26.38999999999762</v>
      </c>
    </row>
    <row r="331" spans="1:3" x14ac:dyDescent="0.25">
      <c r="A331" s="28">
        <v>330</v>
      </c>
      <c r="B331" s="29">
        <v>3.2999999999999736</v>
      </c>
      <c r="C331" s="29">
        <v>27.299999999997599</v>
      </c>
    </row>
    <row r="332" spans="1:3" x14ac:dyDescent="0.25">
      <c r="A332" s="28">
        <v>331</v>
      </c>
      <c r="B332" s="29">
        <v>3.3099999999999734</v>
      </c>
      <c r="C332" s="29">
        <v>28.209999999997581</v>
      </c>
    </row>
    <row r="333" spans="1:3" x14ac:dyDescent="0.25">
      <c r="A333" s="28">
        <v>332</v>
      </c>
      <c r="B333" s="29">
        <v>3.3199999999999732</v>
      </c>
      <c r="C333" s="29">
        <v>29.11999999999756</v>
      </c>
    </row>
    <row r="334" spans="1:3" x14ac:dyDescent="0.25">
      <c r="A334" s="28">
        <v>333</v>
      </c>
      <c r="B334" s="29">
        <v>3.329999999999973</v>
      </c>
      <c r="C334" s="29">
        <v>30.029999999997543</v>
      </c>
    </row>
    <row r="335" spans="1:3" x14ac:dyDescent="0.25">
      <c r="A335" s="28">
        <v>334</v>
      </c>
      <c r="B335" s="29">
        <v>3.3399999999999728</v>
      </c>
      <c r="C335" s="29">
        <v>30.939999999997521</v>
      </c>
    </row>
    <row r="336" spans="1:3" x14ac:dyDescent="0.25">
      <c r="A336" s="28">
        <v>335</v>
      </c>
      <c r="B336" s="29">
        <v>3.3499999999999726</v>
      </c>
      <c r="C336" s="29">
        <v>31.849999999997504</v>
      </c>
    </row>
    <row r="337" spans="1:3" x14ac:dyDescent="0.25">
      <c r="A337" s="28">
        <v>336</v>
      </c>
      <c r="B337" s="29">
        <v>3.3599999999999723</v>
      </c>
      <c r="C337" s="29">
        <v>32.759999999997483</v>
      </c>
    </row>
    <row r="338" spans="1:3" x14ac:dyDescent="0.25">
      <c r="A338" s="28">
        <v>337</v>
      </c>
      <c r="B338" s="29">
        <v>3.3699999999999721</v>
      </c>
      <c r="C338" s="29">
        <v>33.669999999997465</v>
      </c>
    </row>
    <row r="339" spans="1:3" x14ac:dyDescent="0.25">
      <c r="A339" s="28">
        <v>338</v>
      </c>
      <c r="B339" s="29">
        <v>3.3799999999999719</v>
      </c>
      <c r="C339" s="29">
        <v>34.579999999997447</v>
      </c>
    </row>
    <row r="340" spans="1:3" x14ac:dyDescent="0.25">
      <c r="A340" s="28">
        <v>339</v>
      </c>
      <c r="B340" s="29">
        <v>3.3899999999999717</v>
      </c>
      <c r="C340" s="29">
        <v>35.489999999997423</v>
      </c>
    </row>
    <row r="341" spans="1:3" x14ac:dyDescent="0.25">
      <c r="A341" s="28">
        <v>340</v>
      </c>
      <c r="B341" s="29">
        <v>3.3999999999999715</v>
      </c>
      <c r="C341" s="29">
        <v>36.399999999997405</v>
      </c>
    </row>
    <row r="342" spans="1:3" x14ac:dyDescent="0.25">
      <c r="A342" s="28">
        <v>341</v>
      </c>
      <c r="B342" s="29">
        <v>3.4099999999999713</v>
      </c>
      <c r="C342" s="29">
        <v>37.309999999997387</v>
      </c>
    </row>
    <row r="343" spans="1:3" x14ac:dyDescent="0.25">
      <c r="A343" s="28">
        <v>342</v>
      </c>
      <c r="B343" s="29">
        <v>3.4199999999999711</v>
      </c>
      <c r="C343" s="29">
        <v>38.21999999999737</v>
      </c>
    </row>
    <row r="344" spans="1:3" x14ac:dyDescent="0.25">
      <c r="A344" s="28">
        <v>343</v>
      </c>
      <c r="B344" s="29">
        <v>3.4299999999999708</v>
      </c>
      <c r="C344" s="29">
        <v>39.129999999997345</v>
      </c>
    </row>
    <row r="345" spans="1:3" x14ac:dyDescent="0.25">
      <c r="A345" s="28">
        <v>344</v>
      </c>
      <c r="B345" s="29">
        <v>3.4399999999999706</v>
      </c>
      <c r="C345" s="29">
        <v>40.039999999997328</v>
      </c>
    </row>
    <row r="346" spans="1:3" x14ac:dyDescent="0.25">
      <c r="A346" s="28">
        <v>345</v>
      </c>
      <c r="B346" s="29">
        <v>3.4499999999999704</v>
      </c>
      <c r="C346" s="29">
        <v>40.94999999999731</v>
      </c>
    </row>
    <row r="347" spans="1:3" x14ac:dyDescent="0.25">
      <c r="A347" s="28">
        <v>346</v>
      </c>
      <c r="B347" s="29">
        <v>3.4599999999999702</v>
      </c>
      <c r="C347" s="29">
        <v>41.859999999997292</v>
      </c>
    </row>
    <row r="348" spans="1:3" x14ac:dyDescent="0.25">
      <c r="A348" s="28">
        <v>347</v>
      </c>
      <c r="B348" s="29">
        <v>3.46999999999997</v>
      </c>
      <c r="C348" s="29">
        <v>42.769999999997268</v>
      </c>
    </row>
    <row r="349" spans="1:3" x14ac:dyDescent="0.25">
      <c r="A349" s="28">
        <v>348</v>
      </c>
      <c r="B349" s="29">
        <v>3.4799999999999698</v>
      </c>
      <c r="C349" s="29">
        <v>43.67999999999725</v>
      </c>
    </row>
    <row r="350" spans="1:3" x14ac:dyDescent="0.25">
      <c r="A350" s="28">
        <v>349</v>
      </c>
      <c r="B350" s="29">
        <v>3.4899999999999696</v>
      </c>
      <c r="C350" s="29">
        <v>44.589999999997232</v>
      </c>
    </row>
    <row r="351" spans="1:3" x14ac:dyDescent="0.25">
      <c r="A351" s="28">
        <v>350</v>
      </c>
      <c r="B351" s="29">
        <v>3.4999999999999694</v>
      </c>
      <c r="C351" s="29">
        <v>45.499999999997215</v>
      </c>
    </row>
    <row r="352" spans="1:3" x14ac:dyDescent="0.25">
      <c r="A352" s="28">
        <v>351</v>
      </c>
      <c r="B352" s="29">
        <v>3.5099999999999691</v>
      </c>
      <c r="C352" s="29">
        <v>46.40999999999719</v>
      </c>
    </row>
    <row r="353" spans="1:3" x14ac:dyDescent="0.25">
      <c r="A353" s="28">
        <v>352</v>
      </c>
      <c r="B353" s="29">
        <v>3.5199999999999689</v>
      </c>
      <c r="C353" s="29">
        <v>47.319999999997172</v>
      </c>
    </row>
    <row r="354" spans="1:3" x14ac:dyDescent="0.25">
      <c r="A354" s="28">
        <v>353</v>
      </c>
      <c r="B354" s="29">
        <v>3.5299999999999687</v>
      </c>
      <c r="C354" s="29">
        <v>48.229999999997155</v>
      </c>
    </row>
    <row r="355" spans="1:3" x14ac:dyDescent="0.25">
      <c r="A355" s="28">
        <v>354</v>
      </c>
      <c r="B355" s="29">
        <v>3.5399999999999685</v>
      </c>
      <c r="C355" s="29">
        <v>49.139999999997137</v>
      </c>
    </row>
    <row r="356" spans="1:3" x14ac:dyDescent="0.25">
      <c r="A356" s="28">
        <v>355</v>
      </c>
      <c r="B356" s="29">
        <v>3.5499999999999683</v>
      </c>
      <c r="C356" s="29">
        <v>50.049999999997112</v>
      </c>
    </row>
    <row r="357" spans="1:3" x14ac:dyDescent="0.25">
      <c r="A357" s="28">
        <v>356</v>
      </c>
      <c r="B357" s="29">
        <v>3.5599999999999681</v>
      </c>
      <c r="C357" s="29">
        <v>50.959999999997095</v>
      </c>
    </row>
    <row r="358" spans="1:3" x14ac:dyDescent="0.25">
      <c r="A358" s="28">
        <v>357</v>
      </c>
      <c r="B358" s="29">
        <v>3.5699999999999679</v>
      </c>
      <c r="C358" s="29">
        <v>51.869999999997077</v>
      </c>
    </row>
    <row r="359" spans="1:3" x14ac:dyDescent="0.25">
      <c r="A359" s="28">
        <v>358</v>
      </c>
      <c r="B359" s="29">
        <v>3.5799999999999677</v>
      </c>
      <c r="C359" s="29">
        <v>52.779999999997059</v>
      </c>
    </row>
    <row r="360" spans="1:3" x14ac:dyDescent="0.25">
      <c r="A360" s="28">
        <v>359</v>
      </c>
      <c r="B360" s="29">
        <v>3.5899999999999674</v>
      </c>
      <c r="C360" s="29">
        <v>53.689999999997035</v>
      </c>
    </row>
    <row r="361" spans="1:3" x14ac:dyDescent="0.25">
      <c r="A361" s="28">
        <v>360</v>
      </c>
      <c r="B361" s="29">
        <v>3.5999999999999672</v>
      </c>
      <c r="C361" s="29">
        <v>54.599999999997017</v>
      </c>
    </row>
    <row r="362" spans="1:3" x14ac:dyDescent="0.25">
      <c r="A362" s="28">
        <v>361</v>
      </c>
      <c r="B362" s="29">
        <v>3.609999999999967</v>
      </c>
      <c r="C362" s="29">
        <v>55.509999999997</v>
      </c>
    </row>
    <row r="363" spans="1:3" x14ac:dyDescent="0.25">
      <c r="A363" s="28">
        <v>362</v>
      </c>
      <c r="B363" s="29">
        <v>3.6199999999999668</v>
      </c>
      <c r="C363" s="29">
        <v>56.419999999996982</v>
      </c>
    </row>
    <row r="364" spans="1:3" x14ac:dyDescent="0.25">
      <c r="A364" s="28">
        <v>363</v>
      </c>
      <c r="B364" s="29">
        <v>3.6299999999999666</v>
      </c>
      <c r="C364" s="29">
        <v>57.329999999996957</v>
      </c>
    </row>
    <row r="365" spans="1:3" x14ac:dyDescent="0.25">
      <c r="A365" s="28">
        <v>364</v>
      </c>
      <c r="B365" s="29">
        <v>3.6399999999999664</v>
      </c>
      <c r="C365" s="29">
        <v>58.23999999999694</v>
      </c>
    </row>
    <row r="366" spans="1:3" x14ac:dyDescent="0.25">
      <c r="A366" s="28">
        <v>365</v>
      </c>
      <c r="B366" s="29">
        <v>3.6499999999999662</v>
      </c>
      <c r="C366" s="29">
        <v>59.149999999996922</v>
      </c>
    </row>
    <row r="367" spans="1:3" x14ac:dyDescent="0.25">
      <c r="A367" s="28">
        <v>366</v>
      </c>
      <c r="B367" s="29">
        <v>3.6599999999999659</v>
      </c>
      <c r="C367" s="29">
        <v>60.059999999996904</v>
      </c>
    </row>
    <row r="368" spans="1:3" x14ac:dyDescent="0.25">
      <c r="A368" s="28">
        <v>367</v>
      </c>
      <c r="B368" s="29">
        <v>3.6699999999999657</v>
      </c>
      <c r="C368" s="29">
        <v>60.96999999999688</v>
      </c>
    </row>
    <row r="369" spans="1:3" x14ac:dyDescent="0.25">
      <c r="A369" s="28">
        <v>368</v>
      </c>
      <c r="B369" s="29">
        <v>3.6799999999999655</v>
      </c>
      <c r="C369" s="29">
        <v>61.879999999996862</v>
      </c>
    </row>
    <row r="370" spans="1:3" x14ac:dyDescent="0.25">
      <c r="A370" s="28">
        <v>369</v>
      </c>
      <c r="B370" s="29">
        <v>3.6899999999999653</v>
      </c>
      <c r="C370" s="29">
        <v>62.789999999996844</v>
      </c>
    </row>
    <row r="371" spans="1:3" x14ac:dyDescent="0.25">
      <c r="A371" s="28">
        <v>370</v>
      </c>
      <c r="B371" s="29">
        <v>3.6999999999999651</v>
      </c>
      <c r="C371" s="29">
        <v>63.699999999996827</v>
      </c>
    </row>
    <row r="372" spans="1:3" x14ac:dyDescent="0.25">
      <c r="A372" s="28">
        <v>371</v>
      </c>
      <c r="B372" s="29">
        <v>3.7099999999999649</v>
      </c>
      <c r="C372" s="29">
        <v>64.609999999996802</v>
      </c>
    </row>
    <row r="373" spans="1:3" x14ac:dyDescent="0.25">
      <c r="A373" s="28">
        <v>372</v>
      </c>
      <c r="B373" s="29">
        <v>3.7199999999999647</v>
      </c>
      <c r="C373" s="29">
        <v>65.519999999996784</v>
      </c>
    </row>
    <row r="374" spans="1:3" x14ac:dyDescent="0.25">
      <c r="A374" s="28">
        <v>373</v>
      </c>
      <c r="B374" s="29">
        <v>3.7299999999999645</v>
      </c>
      <c r="C374" s="29">
        <v>66.429999999996767</v>
      </c>
    </row>
    <row r="375" spans="1:3" x14ac:dyDescent="0.25">
      <c r="A375" s="28">
        <v>374</v>
      </c>
      <c r="B375" s="29">
        <v>3.7399999999999642</v>
      </c>
      <c r="C375" s="29">
        <v>67.339999999996749</v>
      </c>
    </row>
    <row r="376" spans="1:3" x14ac:dyDescent="0.25">
      <c r="A376" s="28">
        <v>375</v>
      </c>
      <c r="B376" s="29">
        <v>3.749999999999964</v>
      </c>
      <c r="C376" s="29">
        <v>68.249999999996732</v>
      </c>
    </row>
    <row r="377" spans="1:3" x14ac:dyDescent="0.25">
      <c r="A377" s="28">
        <v>376</v>
      </c>
      <c r="B377" s="29">
        <v>3.7599999999999638</v>
      </c>
      <c r="C377" s="29">
        <v>69.159999999996714</v>
      </c>
    </row>
    <row r="378" spans="1:3" x14ac:dyDescent="0.25">
      <c r="A378" s="28">
        <v>377</v>
      </c>
      <c r="B378" s="29">
        <v>3.7699999999999636</v>
      </c>
      <c r="C378" s="29">
        <v>70.069999999996682</v>
      </c>
    </row>
    <row r="379" spans="1:3" x14ac:dyDescent="0.25">
      <c r="A379" s="28">
        <v>378</v>
      </c>
      <c r="B379" s="29">
        <v>3.7799999999999634</v>
      </c>
      <c r="C379" s="29">
        <v>70.979999999996664</v>
      </c>
    </row>
    <row r="380" spans="1:3" x14ac:dyDescent="0.25">
      <c r="A380" s="28">
        <v>379</v>
      </c>
      <c r="B380" s="29">
        <v>3.7899999999999632</v>
      </c>
      <c r="C380" s="29">
        <v>71.889999999996647</v>
      </c>
    </row>
    <row r="381" spans="1:3" x14ac:dyDescent="0.25">
      <c r="A381" s="28">
        <v>380</v>
      </c>
      <c r="B381" s="29">
        <v>3.799999999999963</v>
      </c>
      <c r="C381" s="29">
        <v>72.799999999996629</v>
      </c>
    </row>
    <row r="382" spans="1:3" x14ac:dyDescent="0.25">
      <c r="A382" s="28">
        <v>381</v>
      </c>
      <c r="B382" s="29">
        <v>3.8099999999999627</v>
      </c>
      <c r="C382" s="29">
        <v>73.709999999996612</v>
      </c>
    </row>
    <row r="383" spans="1:3" x14ac:dyDescent="0.25">
      <c r="A383" s="28">
        <v>382</v>
      </c>
      <c r="B383" s="29">
        <v>3.8199999999999625</v>
      </c>
      <c r="C383" s="29">
        <v>74.619999999996594</v>
      </c>
    </row>
    <row r="384" spans="1:3" x14ac:dyDescent="0.25">
      <c r="A384" s="28">
        <v>383</v>
      </c>
      <c r="B384" s="29">
        <v>3.8299999999999623</v>
      </c>
      <c r="C384" s="29">
        <v>75.529999999996576</v>
      </c>
    </row>
    <row r="385" spans="1:3" x14ac:dyDescent="0.25">
      <c r="A385" s="28">
        <v>384</v>
      </c>
      <c r="B385" s="29">
        <v>3.8399999999999621</v>
      </c>
      <c r="C385" s="29">
        <v>76.439999999996559</v>
      </c>
    </row>
    <row r="386" spans="1:3" x14ac:dyDescent="0.25">
      <c r="A386" s="28">
        <v>385</v>
      </c>
      <c r="B386" s="29">
        <v>3.8499999999999619</v>
      </c>
      <c r="C386" s="29">
        <v>77.349999999996527</v>
      </c>
    </row>
    <row r="387" spans="1:3" x14ac:dyDescent="0.25">
      <c r="A387" s="28">
        <v>386</v>
      </c>
      <c r="B387" s="29">
        <v>3.8599999999999617</v>
      </c>
      <c r="C387" s="29">
        <v>78.259999999996509</v>
      </c>
    </row>
    <row r="388" spans="1:3" x14ac:dyDescent="0.25">
      <c r="A388" s="28">
        <v>387</v>
      </c>
      <c r="B388" s="29">
        <v>3.8699999999999615</v>
      </c>
      <c r="C388" s="29">
        <v>79.169999999996492</v>
      </c>
    </row>
    <row r="389" spans="1:3" x14ac:dyDescent="0.25">
      <c r="A389" s="28">
        <v>388</v>
      </c>
      <c r="B389" s="29">
        <v>3.8799999999999613</v>
      </c>
      <c r="C389" s="29">
        <v>80.079999999996474</v>
      </c>
    </row>
    <row r="390" spans="1:3" x14ac:dyDescent="0.25">
      <c r="A390" s="28">
        <v>389</v>
      </c>
      <c r="B390" s="29">
        <v>3.889999999999961</v>
      </c>
      <c r="C390" s="29">
        <v>80.989999999996456</v>
      </c>
    </row>
    <row r="391" spans="1:3" x14ac:dyDescent="0.25">
      <c r="A391" s="28">
        <v>390</v>
      </c>
      <c r="B391" s="29">
        <v>3.8999999999999608</v>
      </c>
      <c r="C391" s="29">
        <v>81.899999999996439</v>
      </c>
    </row>
    <row r="392" spans="1:3" x14ac:dyDescent="0.25">
      <c r="A392" s="28">
        <v>391</v>
      </c>
      <c r="B392" s="29">
        <v>3.9099999999999606</v>
      </c>
      <c r="C392" s="29">
        <v>82.809999999996421</v>
      </c>
    </row>
    <row r="393" spans="1:3" x14ac:dyDescent="0.25">
      <c r="A393" s="28">
        <v>392</v>
      </c>
      <c r="B393" s="29">
        <v>3.9199999999999604</v>
      </c>
      <c r="C393" s="29">
        <v>83.719999999996404</v>
      </c>
    </row>
    <row r="394" spans="1:3" x14ac:dyDescent="0.25">
      <c r="A394" s="28">
        <v>393</v>
      </c>
      <c r="B394" s="29">
        <v>3.9299999999999602</v>
      </c>
      <c r="C394" s="29">
        <v>84.629999999996372</v>
      </c>
    </row>
    <row r="395" spans="1:3" x14ac:dyDescent="0.25">
      <c r="A395" s="28">
        <v>394</v>
      </c>
      <c r="B395" s="29">
        <v>3.93999999999996</v>
      </c>
      <c r="C395" s="29">
        <v>85.539999999996354</v>
      </c>
    </row>
    <row r="396" spans="1:3" x14ac:dyDescent="0.25">
      <c r="A396" s="28">
        <v>395</v>
      </c>
      <c r="B396" s="29">
        <v>3.9499999999999598</v>
      </c>
      <c r="C396" s="29">
        <v>86.449999999996336</v>
      </c>
    </row>
    <row r="397" spans="1:3" x14ac:dyDescent="0.25">
      <c r="A397" s="28">
        <v>396</v>
      </c>
      <c r="B397" s="29">
        <v>3.9599999999999596</v>
      </c>
      <c r="C397" s="29">
        <v>87.359999999996319</v>
      </c>
    </row>
    <row r="398" spans="1:3" x14ac:dyDescent="0.25">
      <c r="A398" s="28">
        <v>397</v>
      </c>
      <c r="B398" s="29">
        <v>3.9699999999999593</v>
      </c>
      <c r="C398" s="29">
        <v>88.269999999996301</v>
      </c>
    </row>
    <row r="399" spans="1:3" x14ac:dyDescent="0.25">
      <c r="A399" s="28">
        <v>398</v>
      </c>
      <c r="B399" s="29">
        <v>3.9799999999999591</v>
      </c>
      <c r="C399" s="29">
        <v>89.179999999996284</v>
      </c>
    </row>
    <row r="400" spans="1:3" x14ac:dyDescent="0.25">
      <c r="A400" s="28">
        <v>399</v>
      </c>
      <c r="B400" s="29">
        <v>3.9899999999999589</v>
      </c>
      <c r="C400" s="29">
        <v>90.089999999996266</v>
      </c>
    </row>
    <row r="401" spans="1:3" x14ac:dyDescent="0.25">
      <c r="A401" s="28">
        <v>400</v>
      </c>
      <c r="B401" s="29">
        <v>3.9999999999999587</v>
      </c>
      <c r="C401" s="29">
        <v>90.999999999996248</v>
      </c>
    </row>
    <row r="402" spans="1:3" x14ac:dyDescent="0.25">
      <c r="A402" s="28">
        <v>401</v>
      </c>
      <c r="B402" s="29">
        <v>4.0099999999999589</v>
      </c>
      <c r="C402" s="29">
        <v>92.089999999995527</v>
      </c>
    </row>
    <row r="403" spans="1:3" x14ac:dyDescent="0.25">
      <c r="A403" s="28">
        <v>402</v>
      </c>
      <c r="B403" s="29">
        <v>4.0199999999999587</v>
      </c>
      <c r="C403" s="29">
        <v>93.179999999995502</v>
      </c>
    </row>
    <row r="404" spans="1:3" x14ac:dyDescent="0.25">
      <c r="A404" s="28">
        <v>403</v>
      </c>
      <c r="B404" s="29">
        <v>4.0299999999999585</v>
      </c>
      <c r="C404" s="29">
        <v>94.269999999995477</v>
      </c>
    </row>
    <row r="405" spans="1:3" x14ac:dyDescent="0.25">
      <c r="A405" s="28">
        <v>404</v>
      </c>
      <c r="B405" s="29">
        <v>4.0399999999999583</v>
      </c>
      <c r="C405" s="29">
        <v>95.359999999995452</v>
      </c>
    </row>
    <row r="406" spans="1:3" x14ac:dyDescent="0.25">
      <c r="A406" s="28">
        <v>405</v>
      </c>
      <c r="B406" s="29">
        <v>4.0499999999999581</v>
      </c>
      <c r="C406" s="29">
        <v>96.449999999995427</v>
      </c>
    </row>
    <row r="407" spans="1:3" x14ac:dyDescent="0.25">
      <c r="A407" s="28">
        <v>406</v>
      </c>
      <c r="B407" s="29">
        <v>4.0599999999999579</v>
      </c>
      <c r="C407" s="29">
        <v>97.539999999995402</v>
      </c>
    </row>
    <row r="408" spans="1:3" x14ac:dyDescent="0.25">
      <c r="A408" s="28">
        <v>407</v>
      </c>
      <c r="B408" s="29">
        <v>4.0699999999999577</v>
      </c>
      <c r="C408" s="29">
        <v>98.629999999995391</v>
      </c>
    </row>
    <row r="409" spans="1:3" x14ac:dyDescent="0.25">
      <c r="A409" s="28">
        <v>408</v>
      </c>
      <c r="B409" s="29">
        <v>4.0799999999999574</v>
      </c>
      <c r="C409" s="29">
        <v>99.719999999995366</v>
      </c>
    </row>
    <row r="410" spans="1:3" x14ac:dyDescent="0.25">
      <c r="A410" s="28">
        <v>409</v>
      </c>
      <c r="B410" s="29">
        <v>4.0899999999999572</v>
      </c>
      <c r="C410" s="29">
        <v>100.80999999999534</v>
      </c>
    </row>
    <row r="411" spans="1:3" x14ac:dyDescent="0.25">
      <c r="A411" s="28">
        <v>410</v>
      </c>
      <c r="B411" s="29">
        <v>4.099999999999957</v>
      </c>
      <c r="C411" s="29">
        <v>101.89999999999532</v>
      </c>
    </row>
    <row r="412" spans="1:3" x14ac:dyDescent="0.25">
      <c r="A412" s="28">
        <v>411</v>
      </c>
      <c r="B412" s="29">
        <v>4.1099999999999568</v>
      </c>
      <c r="C412" s="29">
        <v>102.98999999999529</v>
      </c>
    </row>
    <row r="413" spans="1:3" x14ac:dyDescent="0.25">
      <c r="A413" s="28">
        <v>412</v>
      </c>
      <c r="B413" s="29">
        <v>4.1199999999999566</v>
      </c>
      <c r="C413" s="29">
        <v>104.07999999999527</v>
      </c>
    </row>
    <row r="414" spans="1:3" x14ac:dyDescent="0.25">
      <c r="A414" s="28">
        <v>413</v>
      </c>
      <c r="B414" s="29">
        <v>4.1299999999999564</v>
      </c>
      <c r="C414" s="29">
        <v>105.16999999999524</v>
      </c>
    </row>
    <row r="415" spans="1:3" x14ac:dyDescent="0.25">
      <c r="A415" s="28">
        <v>414</v>
      </c>
      <c r="B415" s="29">
        <v>4.1399999999999562</v>
      </c>
      <c r="C415" s="29">
        <v>106.25999999999522</v>
      </c>
    </row>
    <row r="416" spans="1:3" x14ac:dyDescent="0.25">
      <c r="A416" s="28">
        <v>415</v>
      </c>
      <c r="B416" s="29">
        <v>4.1499999999999559</v>
      </c>
      <c r="C416" s="29">
        <v>107.34999999999519</v>
      </c>
    </row>
    <row r="417" spans="1:3" x14ac:dyDescent="0.25">
      <c r="A417" s="28">
        <v>416</v>
      </c>
      <c r="B417" s="29">
        <v>4.1599999999999557</v>
      </c>
      <c r="C417" s="29">
        <v>108.43999999999517</v>
      </c>
    </row>
    <row r="418" spans="1:3" x14ac:dyDescent="0.25">
      <c r="A418" s="28">
        <v>417</v>
      </c>
      <c r="B418" s="29">
        <v>4.1699999999999555</v>
      </c>
      <c r="C418" s="29">
        <v>109.52999999999516</v>
      </c>
    </row>
    <row r="419" spans="1:3" x14ac:dyDescent="0.25">
      <c r="A419" s="28">
        <v>418</v>
      </c>
      <c r="B419" s="29">
        <v>4.1799999999999553</v>
      </c>
      <c r="C419" s="29">
        <v>110.61999999999513</v>
      </c>
    </row>
    <row r="420" spans="1:3" x14ac:dyDescent="0.25">
      <c r="A420" s="28">
        <v>419</v>
      </c>
      <c r="B420" s="29">
        <v>4.1899999999999551</v>
      </c>
      <c r="C420" s="29">
        <v>111.70999999999511</v>
      </c>
    </row>
    <row r="421" spans="1:3" x14ac:dyDescent="0.25">
      <c r="A421" s="28">
        <v>420</v>
      </c>
      <c r="B421" s="29">
        <v>4.1999999999999549</v>
      </c>
      <c r="C421" s="29">
        <v>112.79999999999508</v>
      </c>
    </row>
    <row r="422" spans="1:3" x14ac:dyDescent="0.25">
      <c r="A422" s="28">
        <v>421</v>
      </c>
      <c r="B422" s="29">
        <v>4.2099999999999547</v>
      </c>
      <c r="C422" s="29">
        <v>113.88999999999506</v>
      </c>
    </row>
    <row r="423" spans="1:3" x14ac:dyDescent="0.25">
      <c r="A423" s="28">
        <v>422</v>
      </c>
      <c r="B423" s="29">
        <v>4.2199999999999545</v>
      </c>
      <c r="C423" s="29">
        <v>114.97999999999504</v>
      </c>
    </row>
    <row r="424" spans="1:3" x14ac:dyDescent="0.25">
      <c r="A424" s="28">
        <v>423</v>
      </c>
      <c r="B424" s="29">
        <v>4.2299999999999542</v>
      </c>
      <c r="C424" s="29">
        <v>116.06999999999502</v>
      </c>
    </row>
    <row r="425" spans="1:3" x14ac:dyDescent="0.25">
      <c r="A425" s="28">
        <v>424</v>
      </c>
      <c r="B425" s="29">
        <v>4.239999999999954</v>
      </c>
      <c r="C425" s="29">
        <v>117.15999999999499</v>
      </c>
    </row>
    <row r="426" spans="1:3" x14ac:dyDescent="0.25">
      <c r="A426" s="28">
        <v>425</v>
      </c>
      <c r="B426" s="29">
        <v>4.2499999999999538</v>
      </c>
      <c r="C426" s="29">
        <v>118.24999999999497</v>
      </c>
    </row>
    <row r="427" spans="1:3" x14ac:dyDescent="0.25">
      <c r="A427" s="28">
        <v>426</v>
      </c>
      <c r="B427" s="29">
        <v>4.2599999999999536</v>
      </c>
      <c r="C427" s="29">
        <v>119.33999999999494</v>
      </c>
    </row>
    <row r="428" spans="1:3" x14ac:dyDescent="0.25">
      <c r="A428" s="28">
        <v>427</v>
      </c>
      <c r="B428" s="29">
        <v>4.2699999999999534</v>
      </c>
      <c r="C428" s="29">
        <v>120.42999999999492</v>
      </c>
    </row>
    <row r="429" spans="1:3" x14ac:dyDescent="0.25">
      <c r="A429" s="28">
        <v>428</v>
      </c>
      <c r="B429" s="29">
        <v>4.2799999999999532</v>
      </c>
      <c r="C429" s="29">
        <v>121.51999999999489</v>
      </c>
    </row>
    <row r="430" spans="1:3" x14ac:dyDescent="0.25">
      <c r="A430" s="28">
        <v>429</v>
      </c>
      <c r="B430" s="29">
        <v>4.289999999999953</v>
      </c>
      <c r="C430" s="29">
        <v>122.60999999999487</v>
      </c>
    </row>
    <row r="431" spans="1:3" x14ac:dyDescent="0.25">
      <c r="A431" s="28">
        <v>430</v>
      </c>
      <c r="B431" s="29">
        <v>4.2999999999999527</v>
      </c>
      <c r="C431" s="29">
        <v>123.69999999999484</v>
      </c>
    </row>
    <row r="432" spans="1:3" x14ac:dyDescent="0.25">
      <c r="A432" s="28">
        <v>431</v>
      </c>
      <c r="B432" s="29">
        <v>4.3099999999999525</v>
      </c>
      <c r="C432" s="29">
        <v>124.78999999999482</v>
      </c>
    </row>
    <row r="433" spans="1:3" x14ac:dyDescent="0.25">
      <c r="A433" s="28">
        <v>432</v>
      </c>
      <c r="B433" s="29">
        <v>4.3199999999999523</v>
      </c>
      <c r="C433" s="29">
        <v>125.87999999999479</v>
      </c>
    </row>
    <row r="434" spans="1:3" x14ac:dyDescent="0.25">
      <c r="A434" s="28">
        <v>433</v>
      </c>
      <c r="B434" s="29">
        <v>4.3299999999999521</v>
      </c>
      <c r="C434" s="29">
        <v>126.96999999999478</v>
      </c>
    </row>
    <row r="435" spans="1:3" x14ac:dyDescent="0.25">
      <c r="A435" s="28">
        <v>434</v>
      </c>
      <c r="B435" s="29">
        <v>4.3399999999999519</v>
      </c>
      <c r="C435" s="29">
        <v>128.05999999999477</v>
      </c>
    </row>
    <row r="436" spans="1:3" x14ac:dyDescent="0.25">
      <c r="A436" s="28">
        <v>435</v>
      </c>
      <c r="B436" s="29">
        <v>4.3499999999999517</v>
      </c>
      <c r="C436" s="29">
        <v>129.14999999999475</v>
      </c>
    </row>
    <row r="437" spans="1:3" x14ac:dyDescent="0.25">
      <c r="A437" s="28">
        <v>436</v>
      </c>
      <c r="B437" s="29">
        <v>4.3599999999999515</v>
      </c>
      <c r="C437" s="29">
        <v>130.23999999999472</v>
      </c>
    </row>
    <row r="438" spans="1:3" x14ac:dyDescent="0.25">
      <c r="A438" s="28">
        <v>437</v>
      </c>
      <c r="B438" s="29">
        <v>4.3699999999999513</v>
      </c>
      <c r="C438" s="29">
        <v>131.3299999999947</v>
      </c>
    </row>
    <row r="439" spans="1:3" x14ac:dyDescent="0.25">
      <c r="A439" s="28">
        <v>438</v>
      </c>
      <c r="B439" s="29">
        <v>4.379999999999951</v>
      </c>
      <c r="C439" s="29">
        <v>132.41999999999467</v>
      </c>
    </row>
    <row r="440" spans="1:3" x14ac:dyDescent="0.25">
      <c r="A440" s="28">
        <v>439</v>
      </c>
      <c r="B440" s="29">
        <v>4.3899999999999508</v>
      </c>
      <c r="C440" s="29">
        <v>133.50999999999465</v>
      </c>
    </row>
    <row r="441" spans="1:3" x14ac:dyDescent="0.25">
      <c r="A441" s="28">
        <v>440</v>
      </c>
      <c r="B441" s="29">
        <v>4.3999999999999506</v>
      </c>
      <c r="C441" s="29">
        <v>134.59999999999462</v>
      </c>
    </row>
    <row r="442" spans="1:3" x14ac:dyDescent="0.25">
      <c r="A442" s="28">
        <v>441</v>
      </c>
      <c r="B442" s="29">
        <v>4.4099999999999504</v>
      </c>
      <c r="C442" s="29">
        <v>135.6899999999946</v>
      </c>
    </row>
    <row r="443" spans="1:3" x14ac:dyDescent="0.25">
      <c r="A443" s="28">
        <v>442</v>
      </c>
      <c r="B443" s="29">
        <v>4.4199999999999502</v>
      </c>
      <c r="C443" s="29">
        <v>136.77999999999457</v>
      </c>
    </row>
    <row r="444" spans="1:3" x14ac:dyDescent="0.25">
      <c r="A444" s="28">
        <v>443</v>
      </c>
      <c r="B444" s="29">
        <v>4.42999999999995</v>
      </c>
      <c r="C444" s="29">
        <v>137.86999999999455</v>
      </c>
    </row>
    <row r="445" spans="1:3" x14ac:dyDescent="0.25">
      <c r="A445" s="28">
        <v>444</v>
      </c>
      <c r="B445" s="29">
        <v>4.4399999999999498</v>
      </c>
      <c r="C445" s="29">
        <v>138.95999999999452</v>
      </c>
    </row>
    <row r="446" spans="1:3" x14ac:dyDescent="0.25">
      <c r="A446" s="28">
        <v>445</v>
      </c>
      <c r="B446" s="29">
        <v>4.4499999999999496</v>
      </c>
      <c r="C446" s="29">
        <v>140.0499999999945</v>
      </c>
    </row>
    <row r="447" spans="1:3" x14ac:dyDescent="0.25">
      <c r="A447" s="28">
        <v>446</v>
      </c>
      <c r="B447" s="29">
        <v>4.4599999999999493</v>
      </c>
      <c r="C447" s="29">
        <v>141.13999999999447</v>
      </c>
    </row>
    <row r="448" spans="1:3" x14ac:dyDescent="0.25">
      <c r="A448" s="28">
        <v>447</v>
      </c>
      <c r="B448" s="29">
        <v>4.4699999999999491</v>
      </c>
      <c r="C448" s="29">
        <v>142.22999999999445</v>
      </c>
    </row>
    <row r="449" spans="1:3" x14ac:dyDescent="0.25">
      <c r="A449" s="28">
        <v>448</v>
      </c>
      <c r="B449" s="29">
        <v>4.4799999999999489</v>
      </c>
      <c r="C449" s="29">
        <v>143.31999999999442</v>
      </c>
    </row>
    <row r="450" spans="1:3" x14ac:dyDescent="0.25">
      <c r="A450" s="28">
        <v>449</v>
      </c>
      <c r="B450" s="29">
        <v>4.4899999999999487</v>
      </c>
      <c r="C450" s="29">
        <v>144.4099999999944</v>
      </c>
    </row>
    <row r="451" spans="1:3" x14ac:dyDescent="0.25">
      <c r="A451" s="28">
        <v>450</v>
      </c>
      <c r="B451" s="29">
        <v>4.4999999999999485</v>
      </c>
      <c r="C451" s="29">
        <v>145.49999999999437</v>
      </c>
    </row>
    <row r="452" spans="1:3" x14ac:dyDescent="0.25">
      <c r="A452" s="28">
        <v>451</v>
      </c>
      <c r="B452" s="29">
        <v>4.5099999999999483</v>
      </c>
      <c r="C452" s="29">
        <v>146.58999999999435</v>
      </c>
    </row>
    <row r="453" spans="1:3" x14ac:dyDescent="0.25">
      <c r="A453" s="28">
        <v>452</v>
      </c>
      <c r="B453" s="29">
        <v>4.5199999999999481</v>
      </c>
      <c r="C453" s="29">
        <v>147.67999999999432</v>
      </c>
    </row>
    <row r="454" spans="1:3" x14ac:dyDescent="0.25">
      <c r="A454" s="28">
        <v>453</v>
      </c>
      <c r="B454" s="29">
        <v>4.5299999999999478</v>
      </c>
      <c r="C454" s="29">
        <v>148.7699999999943</v>
      </c>
    </row>
    <row r="455" spans="1:3" x14ac:dyDescent="0.25">
      <c r="A455" s="28">
        <v>454</v>
      </c>
      <c r="B455" s="29">
        <v>4.5399999999999476</v>
      </c>
      <c r="C455" s="29">
        <v>149.8599999999943</v>
      </c>
    </row>
    <row r="456" spans="1:3" x14ac:dyDescent="0.25">
      <c r="A456" s="28">
        <v>455</v>
      </c>
      <c r="B456" s="29">
        <v>4.5499999999999474</v>
      </c>
      <c r="C456" s="29">
        <v>150.94999999999428</v>
      </c>
    </row>
    <row r="457" spans="1:3" x14ac:dyDescent="0.25">
      <c r="A457" s="28">
        <v>456</v>
      </c>
      <c r="B457" s="29">
        <v>4.5599999999999472</v>
      </c>
      <c r="C457" s="29">
        <v>152.03999999999425</v>
      </c>
    </row>
    <row r="458" spans="1:3" x14ac:dyDescent="0.25">
      <c r="A458" s="28">
        <v>457</v>
      </c>
      <c r="B458" s="29">
        <v>4.569999999999947</v>
      </c>
      <c r="C458" s="29">
        <v>153.12999999999423</v>
      </c>
    </row>
    <row r="459" spans="1:3" x14ac:dyDescent="0.25">
      <c r="A459" s="28">
        <v>458</v>
      </c>
      <c r="B459" s="29">
        <v>4.5799999999999468</v>
      </c>
      <c r="C459" s="29">
        <v>154.2199999999942</v>
      </c>
    </row>
    <row r="460" spans="1:3" x14ac:dyDescent="0.25">
      <c r="A460" s="28">
        <v>459</v>
      </c>
      <c r="B460" s="29">
        <v>4.5899999999999466</v>
      </c>
      <c r="C460" s="29">
        <v>155.30999999999418</v>
      </c>
    </row>
    <row r="461" spans="1:3" x14ac:dyDescent="0.25">
      <c r="A461" s="28">
        <v>460</v>
      </c>
      <c r="B461" s="29">
        <v>4.5999999999999464</v>
      </c>
      <c r="C461" s="29">
        <v>156.39999999999415</v>
      </c>
    </row>
    <row r="462" spans="1:3" x14ac:dyDescent="0.25">
      <c r="A462" s="28">
        <v>461</v>
      </c>
      <c r="B462" s="29">
        <v>4.6099999999999461</v>
      </c>
      <c r="C462" s="29">
        <v>157.48999999999413</v>
      </c>
    </row>
    <row r="463" spans="1:3" x14ac:dyDescent="0.25">
      <c r="A463" s="28">
        <v>462</v>
      </c>
      <c r="B463" s="29">
        <v>4.6199999999999459</v>
      </c>
      <c r="C463" s="29">
        <v>158.5799999999941</v>
      </c>
    </row>
    <row r="464" spans="1:3" x14ac:dyDescent="0.25">
      <c r="A464" s="28">
        <v>463</v>
      </c>
      <c r="B464" s="29">
        <v>4.6299999999999457</v>
      </c>
      <c r="C464" s="29">
        <v>159.66999999999408</v>
      </c>
    </row>
    <row r="465" spans="1:3" x14ac:dyDescent="0.25">
      <c r="A465" s="28">
        <v>464</v>
      </c>
      <c r="B465" s="29">
        <v>4.6399999999999455</v>
      </c>
      <c r="C465" s="29">
        <v>160.75999999999408</v>
      </c>
    </row>
    <row r="466" spans="1:3" x14ac:dyDescent="0.25">
      <c r="A466" s="28">
        <v>465</v>
      </c>
      <c r="B466" s="29">
        <v>4.6499999999999453</v>
      </c>
      <c r="C466" s="29">
        <v>161.84999999999405</v>
      </c>
    </row>
    <row r="467" spans="1:3" x14ac:dyDescent="0.25">
      <c r="A467" s="28">
        <v>466</v>
      </c>
      <c r="B467" s="29">
        <v>4.6599999999999451</v>
      </c>
      <c r="C467" s="29">
        <v>162.93999999999403</v>
      </c>
    </row>
    <row r="468" spans="1:3" x14ac:dyDescent="0.25">
      <c r="A468" s="28">
        <v>467</v>
      </c>
      <c r="B468" s="29">
        <v>4.6699999999999449</v>
      </c>
      <c r="C468" s="29">
        <v>164.029999999994</v>
      </c>
    </row>
    <row r="469" spans="1:3" x14ac:dyDescent="0.25">
      <c r="A469" s="28">
        <v>468</v>
      </c>
      <c r="B469" s="29">
        <v>4.6799999999999446</v>
      </c>
      <c r="C469" s="29">
        <v>165.11999999999398</v>
      </c>
    </row>
    <row r="470" spans="1:3" x14ac:dyDescent="0.25">
      <c r="A470" s="28">
        <v>469</v>
      </c>
      <c r="B470" s="29">
        <v>4.6899999999999444</v>
      </c>
      <c r="C470" s="29">
        <v>166.20999999999395</v>
      </c>
    </row>
    <row r="471" spans="1:3" x14ac:dyDescent="0.25">
      <c r="A471" s="28">
        <v>470</v>
      </c>
      <c r="B471" s="29">
        <v>4.6999999999999442</v>
      </c>
      <c r="C471" s="29">
        <v>167.29999999999393</v>
      </c>
    </row>
    <row r="472" spans="1:3" x14ac:dyDescent="0.25">
      <c r="A472" s="28">
        <v>471</v>
      </c>
      <c r="B472" s="29">
        <v>4.709999999999944</v>
      </c>
      <c r="C472" s="29">
        <v>168.3899999999939</v>
      </c>
    </row>
    <row r="473" spans="1:3" x14ac:dyDescent="0.25">
      <c r="A473" s="28">
        <v>472</v>
      </c>
      <c r="B473" s="29">
        <v>4.7199999999999438</v>
      </c>
      <c r="C473" s="29">
        <v>169.47999999999388</v>
      </c>
    </row>
    <row r="474" spans="1:3" x14ac:dyDescent="0.25">
      <c r="A474" s="28">
        <v>473</v>
      </c>
      <c r="B474" s="29">
        <v>4.7299999999999436</v>
      </c>
      <c r="C474" s="29">
        <v>170.56999999999385</v>
      </c>
    </row>
    <row r="475" spans="1:3" x14ac:dyDescent="0.25">
      <c r="A475" s="28">
        <v>474</v>
      </c>
      <c r="B475" s="29">
        <v>4.7399999999999434</v>
      </c>
      <c r="C475" s="29">
        <v>171.65999999999383</v>
      </c>
    </row>
    <row r="476" spans="1:3" x14ac:dyDescent="0.25">
      <c r="A476" s="28">
        <v>475</v>
      </c>
      <c r="B476" s="29">
        <v>4.7499999999999432</v>
      </c>
      <c r="C476" s="29">
        <v>172.7499999999938</v>
      </c>
    </row>
    <row r="477" spans="1:3" x14ac:dyDescent="0.25">
      <c r="A477" s="28">
        <v>476</v>
      </c>
      <c r="B477" s="29">
        <v>4.7599999999999429</v>
      </c>
      <c r="C477" s="29">
        <v>173.83999999999378</v>
      </c>
    </row>
    <row r="478" spans="1:3" x14ac:dyDescent="0.25">
      <c r="A478" s="28">
        <v>477</v>
      </c>
      <c r="B478" s="29">
        <v>4.7699999999999427</v>
      </c>
      <c r="C478" s="29">
        <v>174.92999999999375</v>
      </c>
    </row>
    <row r="479" spans="1:3" x14ac:dyDescent="0.25">
      <c r="A479" s="28">
        <v>478</v>
      </c>
      <c r="B479" s="29">
        <v>4.7799999999999425</v>
      </c>
      <c r="C479" s="29">
        <v>176.01999999999373</v>
      </c>
    </row>
    <row r="480" spans="1:3" x14ac:dyDescent="0.25">
      <c r="A480" s="28">
        <v>479</v>
      </c>
      <c r="B480" s="29">
        <v>4.7899999999999423</v>
      </c>
      <c r="C480" s="29">
        <v>177.1099999999937</v>
      </c>
    </row>
    <row r="481" spans="1:3" x14ac:dyDescent="0.25">
      <c r="A481" s="28">
        <v>480</v>
      </c>
      <c r="B481" s="29">
        <v>4.7999999999999421</v>
      </c>
      <c r="C481" s="29">
        <v>178.19999999999368</v>
      </c>
    </row>
    <row r="482" spans="1:3" x14ac:dyDescent="0.25">
      <c r="A482" s="28">
        <v>481</v>
      </c>
      <c r="B482" s="29">
        <v>4.8099999999999419</v>
      </c>
      <c r="C482" s="29">
        <v>179.28999999999365</v>
      </c>
    </row>
    <row r="483" spans="1:3" x14ac:dyDescent="0.25">
      <c r="A483" s="28">
        <v>482</v>
      </c>
      <c r="B483" s="29">
        <v>4.8199999999999417</v>
      </c>
      <c r="C483" s="29">
        <v>180.37999999999363</v>
      </c>
    </row>
    <row r="484" spans="1:3" x14ac:dyDescent="0.25">
      <c r="A484" s="28">
        <v>483</v>
      </c>
      <c r="B484" s="29">
        <v>4.8299999999999415</v>
      </c>
      <c r="C484" s="29">
        <v>181.4699999999936</v>
      </c>
    </row>
    <row r="485" spans="1:3" x14ac:dyDescent="0.25">
      <c r="A485" s="28">
        <v>484</v>
      </c>
      <c r="B485" s="29">
        <v>4.8399999999999412</v>
      </c>
      <c r="C485" s="29">
        <v>182.55999999999358</v>
      </c>
    </row>
    <row r="486" spans="1:3" x14ac:dyDescent="0.25">
      <c r="A486" s="28">
        <v>485</v>
      </c>
      <c r="B486" s="29">
        <v>4.849999999999941</v>
      </c>
      <c r="C486" s="29">
        <v>183.64999999999355</v>
      </c>
    </row>
    <row r="487" spans="1:3" x14ac:dyDescent="0.25">
      <c r="A487" s="28">
        <v>486</v>
      </c>
      <c r="B487" s="29">
        <v>4.8599999999999408</v>
      </c>
      <c r="C487" s="29">
        <v>184.73999999999353</v>
      </c>
    </row>
    <row r="488" spans="1:3" x14ac:dyDescent="0.25">
      <c r="A488" s="28">
        <v>487</v>
      </c>
      <c r="B488" s="29">
        <v>4.8699999999999406</v>
      </c>
      <c r="C488" s="29">
        <v>185.82999999999353</v>
      </c>
    </row>
    <row r="489" spans="1:3" x14ac:dyDescent="0.25">
      <c r="A489" s="28">
        <v>488</v>
      </c>
      <c r="B489" s="29">
        <v>4.8799999999999404</v>
      </c>
      <c r="C489" s="29">
        <v>186.91999999999351</v>
      </c>
    </row>
    <row r="490" spans="1:3" x14ac:dyDescent="0.25">
      <c r="A490" s="28">
        <v>489</v>
      </c>
      <c r="B490" s="29">
        <v>4.8899999999999402</v>
      </c>
      <c r="C490" s="29">
        <v>188.00999999999348</v>
      </c>
    </row>
    <row r="491" spans="1:3" x14ac:dyDescent="0.25">
      <c r="A491" s="28">
        <v>490</v>
      </c>
      <c r="B491" s="29">
        <v>4.89999999999994</v>
      </c>
      <c r="C491" s="29">
        <v>189.09999999999346</v>
      </c>
    </row>
    <row r="492" spans="1:3" x14ac:dyDescent="0.25">
      <c r="A492" s="28">
        <v>491</v>
      </c>
      <c r="B492" s="29">
        <v>4.9099999999999397</v>
      </c>
      <c r="C492" s="29">
        <v>190.18999999999343</v>
      </c>
    </row>
    <row r="493" spans="1:3" x14ac:dyDescent="0.25">
      <c r="A493" s="28">
        <v>492</v>
      </c>
      <c r="B493" s="29">
        <v>4.9199999999999395</v>
      </c>
      <c r="C493" s="29">
        <v>191.27999999999341</v>
      </c>
    </row>
    <row r="494" spans="1:3" x14ac:dyDescent="0.25">
      <c r="A494" s="28">
        <v>493</v>
      </c>
      <c r="B494" s="29">
        <v>4.9299999999999393</v>
      </c>
      <c r="C494" s="29">
        <v>192.36999999999338</v>
      </c>
    </row>
    <row r="495" spans="1:3" x14ac:dyDescent="0.25">
      <c r="A495" s="28">
        <v>494</v>
      </c>
      <c r="B495" s="29">
        <v>4.9399999999999391</v>
      </c>
      <c r="C495" s="29">
        <v>193.45999999999336</v>
      </c>
    </row>
    <row r="496" spans="1:3" x14ac:dyDescent="0.25">
      <c r="A496" s="28">
        <v>495</v>
      </c>
      <c r="B496" s="29">
        <v>4.9499999999999389</v>
      </c>
      <c r="C496" s="29">
        <v>194.54999999999333</v>
      </c>
    </row>
    <row r="497" spans="1:3" x14ac:dyDescent="0.25">
      <c r="A497" s="28">
        <v>496</v>
      </c>
      <c r="B497" s="29">
        <v>4.9599999999999387</v>
      </c>
      <c r="C497" s="29">
        <v>195.63999999999334</v>
      </c>
    </row>
    <row r="498" spans="1:3" x14ac:dyDescent="0.25">
      <c r="A498" s="28">
        <v>497</v>
      </c>
      <c r="B498" s="29">
        <v>4.9699999999999385</v>
      </c>
      <c r="C498" s="29">
        <v>196.72999999999331</v>
      </c>
    </row>
    <row r="499" spans="1:3" x14ac:dyDescent="0.25">
      <c r="A499" s="28">
        <v>498</v>
      </c>
      <c r="B499" s="29">
        <v>4.9799999999999383</v>
      </c>
      <c r="C499" s="29">
        <v>197.81999999999329</v>
      </c>
    </row>
    <row r="500" spans="1:3" x14ac:dyDescent="0.25">
      <c r="A500" s="28">
        <v>499</v>
      </c>
      <c r="B500" s="29">
        <v>4.989999999999938</v>
      </c>
      <c r="C500" s="29">
        <v>198.90999999999326</v>
      </c>
    </row>
    <row r="501" spans="1:3" x14ac:dyDescent="0.25">
      <c r="A501" s="28">
        <v>500</v>
      </c>
      <c r="B501" s="29">
        <v>4.9999999999999378</v>
      </c>
      <c r="C501" s="29">
        <v>199.99999999999324</v>
      </c>
    </row>
    <row r="502" spans="1:3" x14ac:dyDescent="0.25">
      <c r="A502" s="28">
        <v>501</v>
      </c>
      <c r="B502" s="29">
        <v>5.0099999999999376</v>
      </c>
      <c r="C502" s="29">
        <v>201.61999999998989</v>
      </c>
    </row>
    <row r="503" spans="1:3" x14ac:dyDescent="0.25">
      <c r="A503" s="28">
        <v>502</v>
      </c>
      <c r="B503" s="29">
        <v>5.0199999999999374</v>
      </c>
      <c r="C503" s="29">
        <v>203.23999999998986</v>
      </c>
    </row>
    <row r="504" spans="1:3" x14ac:dyDescent="0.25">
      <c r="A504" s="28">
        <v>503</v>
      </c>
      <c r="B504" s="29">
        <v>5.0299999999999372</v>
      </c>
      <c r="C504" s="29">
        <v>204.85999999998984</v>
      </c>
    </row>
    <row r="505" spans="1:3" x14ac:dyDescent="0.25">
      <c r="A505" s="28">
        <v>504</v>
      </c>
      <c r="B505" s="29">
        <v>5.039999999999937</v>
      </c>
      <c r="C505" s="29">
        <v>206.47999999998979</v>
      </c>
    </row>
    <row r="506" spans="1:3" x14ac:dyDescent="0.25">
      <c r="A506" s="28">
        <v>505</v>
      </c>
      <c r="B506" s="29">
        <v>5.0499999999999368</v>
      </c>
      <c r="C506" s="29">
        <v>208.09999999998976</v>
      </c>
    </row>
    <row r="507" spans="1:3" x14ac:dyDescent="0.25">
      <c r="A507" s="28">
        <v>506</v>
      </c>
      <c r="B507" s="29">
        <v>5.0599999999999365</v>
      </c>
      <c r="C507" s="29">
        <v>209.71999999998971</v>
      </c>
    </row>
    <row r="508" spans="1:3" x14ac:dyDescent="0.25">
      <c r="A508" s="28">
        <v>507</v>
      </c>
      <c r="B508" s="29">
        <v>5.0699999999999363</v>
      </c>
      <c r="C508" s="29">
        <v>211.33999999998969</v>
      </c>
    </row>
    <row r="509" spans="1:3" x14ac:dyDescent="0.25">
      <c r="A509" s="28">
        <v>508</v>
      </c>
      <c r="B509" s="29">
        <v>5.0799999999999361</v>
      </c>
      <c r="C509" s="29">
        <v>212.95999999998966</v>
      </c>
    </row>
    <row r="510" spans="1:3" x14ac:dyDescent="0.25">
      <c r="A510" s="28">
        <v>509</v>
      </c>
      <c r="B510" s="29">
        <v>5.0899999999999359</v>
      </c>
      <c r="C510" s="29">
        <v>214.57999999998961</v>
      </c>
    </row>
    <row r="511" spans="1:3" x14ac:dyDescent="0.25">
      <c r="A511" s="28">
        <v>510</v>
      </c>
      <c r="B511" s="29">
        <v>5.0999999999999357</v>
      </c>
      <c r="C511" s="29">
        <v>216.19999999998959</v>
      </c>
    </row>
    <row r="512" spans="1:3" x14ac:dyDescent="0.25">
      <c r="A512" s="28">
        <v>511</v>
      </c>
      <c r="B512" s="29">
        <v>5.1099999999999355</v>
      </c>
      <c r="C512" s="29">
        <v>217.81999999998953</v>
      </c>
    </row>
    <row r="513" spans="1:3" x14ac:dyDescent="0.25">
      <c r="A513" s="28">
        <v>512</v>
      </c>
      <c r="B513" s="29">
        <v>5.1199999999999353</v>
      </c>
      <c r="C513" s="29">
        <v>219.43999999998951</v>
      </c>
    </row>
    <row r="514" spans="1:3" x14ac:dyDescent="0.25">
      <c r="A514" s="28">
        <v>513</v>
      </c>
      <c r="B514" s="29">
        <v>5.1299999999999351</v>
      </c>
      <c r="C514" s="29">
        <v>221.05999999998949</v>
      </c>
    </row>
    <row r="515" spans="1:3" x14ac:dyDescent="0.25">
      <c r="A515" s="28">
        <v>514</v>
      </c>
      <c r="B515" s="29">
        <v>5.1399999999999348</v>
      </c>
      <c r="C515" s="29">
        <v>222.67999999998943</v>
      </c>
    </row>
    <row r="516" spans="1:3" x14ac:dyDescent="0.25">
      <c r="A516" s="28">
        <v>515</v>
      </c>
      <c r="B516" s="29">
        <v>5.1499999999999346</v>
      </c>
      <c r="C516" s="29">
        <v>224.29999999998941</v>
      </c>
    </row>
    <row r="517" spans="1:3" x14ac:dyDescent="0.25">
      <c r="A517" s="28">
        <v>516</v>
      </c>
      <c r="B517" s="29">
        <v>5.1599999999999344</v>
      </c>
      <c r="C517" s="29">
        <v>225.91999999998939</v>
      </c>
    </row>
    <row r="518" spans="1:3" x14ac:dyDescent="0.25">
      <c r="A518" s="28">
        <v>517</v>
      </c>
      <c r="B518" s="29">
        <v>5.1699999999999342</v>
      </c>
      <c r="C518" s="29">
        <v>227.53999999998933</v>
      </c>
    </row>
    <row r="519" spans="1:3" x14ac:dyDescent="0.25">
      <c r="A519" s="28">
        <v>518</v>
      </c>
      <c r="B519" s="29">
        <v>5.179999999999934</v>
      </c>
      <c r="C519" s="29">
        <v>229.15999999998931</v>
      </c>
    </row>
    <row r="520" spans="1:3" x14ac:dyDescent="0.25">
      <c r="A520" s="28">
        <v>519</v>
      </c>
      <c r="B520" s="29">
        <v>5.1899999999999338</v>
      </c>
      <c r="C520" s="29">
        <v>230.77999999998929</v>
      </c>
    </row>
    <row r="521" spans="1:3" x14ac:dyDescent="0.25">
      <c r="A521" s="28">
        <v>520</v>
      </c>
      <c r="B521" s="29">
        <v>5.1999999999999336</v>
      </c>
      <c r="C521" s="29">
        <v>232.39999999998923</v>
      </c>
    </row>
    <row r="522" spans="1:3" x14ac:dyDescent="0.25">
      <c r="A522" s="28">
        <v>521</v>
      </c>
      <c r="B522" s="29">
        <v>5.2099999999999334</v>
      </c>
      <c r="C522" s="29">
        <v>234.01999999998921</v>
      </c>
    </row>
    <row r="523" spans="1:3" x14ac:dyDescent="0.25">
      <c r="A523" s="28">
        <v>522</v>
      </c>
      <c r="B523" s="29">
        <v>5.2199999999999331</v>
      </c>
      <c r="C523" s="29">
        <v>235.63999999998919</v>
      </c>
    </row>
    <row r="524" spans="1:3" x14ac:dyDescent="0.25">
      <c r="A524" s="28">
        <v>523</v>
      </c>
      <c r="B524" s="29">
        <v>5.2299999999999329</v>
      </c>
      <c r="C524" s="29">
        <v>237.25999999998913</v>
      </c>
    </row>
    <row r="525" spans="1:3" x14ac:dyDescent="0.25">
      <c r="A525" s="28">
        <v>524</v>
      </c>
      <c r="B525" s="29">
        <v>5.2399999999999327</v>
      </c>
      <c r="C525" s="29">
        <v>238.87999999998908</v>
      </c>
    </row>
    <row r="526" spans="1:3" x14ac:dyDescent="0.25">
      <c r="A526" s="28">
        <v>525</v>
      </c>
      <c r="B526" s="29">
        <v>5.2499999999999325</v>
      </c>
      <c r="C526" s="29">
        <v>240.49999999998906</v>
      </c>
    </row>
    <row r="527" spans="1:3" x14ac:dyDescent="0.25">
      <c r="A527" s="28">
        <v>526</v>
      </c>
      <c r="B527" s="29">
        <v>5.2599999999999323</v>
      </c>
      <c r="C527" s="29">
        <v>242.11999999998903</v>
      </c>
    </row>
    <row r="528" spans="1:3" x14ac:dyDescent="0.25">
      <c r="A528" s="28">
        <v>527</v>
      </c>
      <c r="B528" s="29">
        <v>5.2699999999999321</v>
      </c>
      <c r="C528" s="29">
        <v>243.73999999998898</v>
      </c>
    </row>
    <row r="529" spans="1:3" x14ac:dyDescent="0.25">
      <c r="A529" s="28">
        <v>528</v>
      </c>
      <c r="B529" s="29">
        <v>5.2799999999999319</v>
      </c>
      <c r="C529" s="29">
        <v>245.35999999998896</v>
      </c>
    </row>
    <row r="530" spans="1:3" x14ac:dyDescent="0.25">
      <c r="A530" s="28">
        <v>529</v>
      </c>
      <c r="B530" s="29">
        <v>5.2899999999999316</v>
      </c>
      <c r="C530" s="29">
        <v>246.97999999998893</v>
      </c>
    </row>
    <row r="531" spans="1:3" x14ac:dyDescent="0.25">
      <c r="A531" s="28">
        <v>530</v>
      </c>
      <c r="B531" s="29">
        <v>5.2999999999999314</v>
      </c>
      <c r="C531" s="29">
        <v>248.59999999998888</v>
      </c>
    </row>
    <row r="532" spans="1:3" x14ac:dyDescent="0.25">
      <c r="A532" s="28">
        <v>531</v>
      </c>
      <c r="B532" s="29">
        <v>5.3099999999999312</v>
      </c>
      <c r="C532" s="29">
        <v>250.21999999998886</v>
      </c>
    </row>
    <row r="533" spans="1:3" x14ac:dyDescent="0.25">
      <c r="A533" s="28">
        <v>532</v>
      </c>
      <c r="B533" s="29">
        <v>5.319999999999931</v>
      </c>
      <c r="C533" s="29">
        <v>251.83999999998883</v>
      </c>
    </row>
    <row r="534" spans="1:3" x14ac:dyDescent="0.25">
      <c r="A534" s="28">
        <v>533</v>
      </c>
      <c r="B534" s="29">
        <v>5.3299999999999308</v>
      </c>
      <c r="C534" s="29">
        <v>253.45999999998878</v>
      </c>
    </row>
    <row r="535" spans="1:3" x14ac:dyDescent="0.25">
      <c r="A535" s="28">
        <v>534</v>
      </c>
      <c r="B535" s="29">
        <v>5.3399999999999306</v>
      </c>
      <c r="C535" s="29">
        <v>255.07999999998876</v>
      </c>
    </row>
    <row r="536" spans="1:3" x14ac:dyDescent="0.25">
      <c r="A536" s="28">
        <v>535</v>
      </c>
      <c r="B536" s="29">
        <v>5.3499999999999304</v>
      </c>
      <c r="C536" s="29">
        <v>256.69999999998873</v>
      </c>
    </row>
    <row r="537" spans="1:3" x14ac:dyDescent="0.25">
      <c r="A537" s="28">
        <v>536</v>
      </c>
      <c r="B537" s="29">
        <v>5.3599999999999302</v>
      </c>
      <c r="C537" s="29">
        <v>258.31999999998868</v>
      </c>
    </row>
    <row r="538" spans="1:3" x14ac:dyDescent="0.25">
      <c r="A538" s="28">
        <v>537</v>
      </c>
      <c r="B538" s="29">
        <v>5.3699999999999299</v>
      </c>
      <c r="C538" s="29">
        <v>259.93999999998863</v>
      </c>
    </row>
    <row r="539" spans="1:3" x14ac:dyDescent="0.25">
      <c r="A539" s="28">
        <v>538</v>
      </c>
      <c r="B539" s="29">
        <v>5.3799999999999297</v>
      </c>
      <c r="C539" s="29">
        <v>261.55999999998863</v>
      </c>
    </row>
    <row r="540" spans="1:3" x14ac:dyDescent="0.25">
      <c r="A540" s="28">
        <v>539</v>
      </c>
      <c r="B540" s="29">
        <v>5.3899999999999295</v>
      </c>
      <c r="C540" s="29">
        <v>263.17999999998858</v>
      </c>
    </row>
    <row r="541" spans="1:3" x14ac:dyDescent="0.25">
      <c r="A541" s="28">
        <v>540</v>
      </c>
      <c r="B541" s="29">
        <v>5.3999999999999293</v>
      </c>
      <c r="C541" s="29">
        <v>264.79999999998853</v>
      </c>
    </row>
    <row r="542" spans="1:3" x14ac:dyDescent="0.25">
      <c r="A542" s="28">
        <v>541</v>
      </c>
      <c r="B542" s="29">
        <v>5.4099999999999291</v>
      </c>
      <c r="C542" s="29">
        <v>266.41999999998848</v>
      </c>
    </row>
    <row r="543" spans="1:3" x14ac:dyDescent="0.25">
      <c r="A543" s="28">
        <v>542</v>
      </c>
      <c r="B543" s="29">
        <v>5.4199999999999289</v>
      </c>
      <c r="C543" s="29">
        <v>268.03999999998848</v>
      </c>
    </row>
    <row r="544" spans="1:3" x14ac:dyDescent="0.25">
      <c r="A544" s="28">
        <v>543</v>
      </c>
      <c r="B544" s="29">
        <v>5.4299999999999287</v>
      </c>
      <c r="C544" s="29">
        <v>269.65999999998843</v>
      </c>
    </row>
    <row r="545" spans="1:3" x14ac:dyDescent="0.25">
      <c r="A545" s="28">
        <v>544</v>
      </c>
      <c r="B545" s="29">
        <v>5.4399999999999284</v>
      </c>
      <c r="C545" s="29">
        <v>271.27999999998838</v>
      </c>
    </row>
    <row r="546" spans="1:3" x14ac:dyDescent="0.25">
      <c r="A546" s="28">
        <v>545</v>
      </c>
      <c r="B546" s="29">
        <v>5.4499999999999282</v>
      </c>
      <c r="C546" s="29">
        <v>272.89999999998838</v>
      </c>
    </row>
    <row r="547" spans="1:3" x14ac:dyDescent="0.25">
      <c r="A547" s="28">
        <v>546</v>
      </c>
      <c r="B547" s="29">
        <v>5.459999999999928</v>
      </c>
      <c r="C547" s="29">
        <v>274.51999999998833</v>
      </c>
    </row>
    <row r="548" spans="1:3" x14ac:dyDescent="0.25">
      <c r="A548" s="28">
        <v>547</v>
      </c>
      <c r="B548" s="29">
        <v>5.4699999999999278</v>
      </c>
      <c r="C548" s="29">
        <v>276.13999999998828</v>
      </c>
    </row>
    <row r="549" spans="1:3" x14ac:dyDescent="0.25">
      <c r="A549" s="28">
        <v>548</v>
      </c>
      <c r="B549" s="29">
        <v>5.4799999999999276</v>
      </c>
      <c r="C549" s="29">
        <v>277.75999999998828</v>
      </c>
    </row>
    <row r="550" spans="1:3" x14ac:dyDescent="0.25">
      <c r="A550" s="28">
        <v>549</v>
      </c>
      <c r="B550" s="29">
        <v>5.4899999999999274</v>
      </c>
      <c r="C550" s="29">
        <v>279.37999999998823</v>
      </c>
    </row>
    <row r="551" spans="1:3" x14ac:dyDescent="0.25">
      <c r="A551" s="28">
        <v>550</v>
      </c>
      <c r="B551" s="29">
        <v>5.4999999999999272</v>
      </c>
      <c r="C551" s="29">
        <v>280.99999999998818</v>
      </c>
    </row>
    <row r="552" spans="1:3" x14ac:dyDescent="0.25">
      <c r="A552" s="28">
        <v>551</v>
      </c>
      <c r="B552" s="29">
        <v>5.509999999999927</v>
      </c>
      <c r="C552" s="29">
        <v>282.61999999998818</v>
      </c>
    </row>
    <row r="553" spans="1:3" x14ac:dyDescent="0.25">
      <c r="A553" s="28">
        <v>552</v>
      </c>
      <c r="B553" s="29">
        <v>5.5199999999999267</v>
      </c>
      <c r="C553" s="29">
        <v>284.23999999998813</v>
      </c>
    </row>
    <row r="554" spans="1:3" x14ac:dyDescent="0.25">
      <c r="A554" s="28">
        <v>553</v>
      </c>
      <c r="B554" s="29">
        <v>5.5299999999999265</v>
      </c>
      <c r="C554" s="29">
        <v>285.85999999998808</v>
      </c>
    </row>
    <row r="555" spans="1:3" x14ac:dyDescent="0.25">
      <c r="A555" s="28">
        <v>554</v>
      </c>
      <c r="B555" s="29">
        <v>5.5399999999999263</v>
      </c>
      <c r="C555" s="29">
        <v>287.47999999998808</v>
      </c>
    </row>
    <row r="556" spans="1:3" x14ac:dyDescent="0.25">
      <c r="A556" s="28">
        <v>555</v>
      </c>
      <c r="B556" s="29">
        <v>5.5499999999999261</v>
      </c>
      <c r="C556" s="29">
        <v>289.09999999998803</v>
      </c>
    </row>
    <row r="557" spans="1:3" x14ac:dyDescent="0.25">
      <c r="A557" s="28">
        <v>556</v>
      </c>
      <c r="B557" s="29">
        <v>5.5599999999999259</v>
      </c>
      <c r="C557" s="29">
        <v>290.71999999998798</v>
      </c>
    </row>
    <row r="558" spans="1:3" x14ac:dyDescent="0.25">
      <c r="A558" s="28">
        <v>557</v>
      </c>
      <c r="B558" s="29">
        <v>5.5699999999999257</v>
      </c>
      <c r="C558" s="29">
        <v>292.33999999998798</v>
      </c>
    </row>
    <row r="559" spans="1:3" x14ac:dyDescent="0.25">
      <c r="A559" s="28">
        <v>558</v>
      </c>
      <c r="B559" s="29">
        <v>5.5799999999999255</v>
      </c>
      <c r="C559" s="29">
        <v>293.95999999998793</v>
      </c>
    </row>
    <row r="560" spans="1:3" x14ac:dyDescent="0.25">
      <c r="A560" s="28">
        <v>559</v>
      </c>
      <c r="B560" s="29">
        <v>5.5899999999999253</v>
      </c>
      <c r="C560" s="29">
        <v>295.57999999998788</v>
      </c>
    </row>
    <row r="561" spans="1:3" x14ac:dyDescent="0.25">
      <c r="A561" s="28">
        <v>560</v>
      </c>
      <c r="B561" s="29">
        <v>5.599999999999925</v>
      </c>
      <c r="C561" s="29">
        <v>297.19999999998788</v>
      </c>
    </row>
    <row r="562" spans="1:3" x14ac:dyDescent="0.25">
      <c r="A562" s="28">
        <v>561</v>
      </c>
      <c r="B562" s="29">
        <v>5.6099999999999248</v>
      </c>
      <c r="C562" s="29">
        <v>298.81999999998783</v>
      </c>
    </row>
    <row r="563" spans="1:3" x14ac:dyDescent="0.25">
      <c r="A563" s="28">
        <v>562</v>
      </c>
      <c r="B563" s="29">
        <v>5.6199999999999246</v>
      </c>
      <c r="C563" s="29">
        <v>300.43999999998778</v>
      </c>
    </row>
    <row r="564" spans="1:3" x14ac:dyDescent="0.25">
      <c r="A564" s="28">
        <v>563</v>
      </c>
      <c r="B564" s="29">
        <v>5.6299999999999244</v>
      </c>
      <c r="C564" s="29">
        <v>302.05999999998778</v>
      </c>
    </row>
    <row r="565" spans="1:3" x14ac:dyDescent="0.25">
      <c r="A565" s="28">
        <v>564</v>
      </c>
      <c r="B565" s="29">
        <v>5.6399999999999242</v>
      </c>
      <c r="C565" s="29">
        <v>303.67999999998773</v>
      </c>
    </row>
    <row r="566" spans="1:3" x14ac:dyDescent="0.25">
      <c r="A566" s="28">
        <v>565</v>
      </c>
      <c r="B566" s="29">
        <v>5.649999999999924</v>
      </c>
      <c r="C566" s="29">
        <v>305.29999999998768</v>
      </c>
    </row>
    <row r="567" spans="1:3" x14ac:dyDescent="0.25">
      <c r="A567" s="28">
        <v>566</v>
      </c>
      <c r="B567" s="29">
        <v>5.6599999999999238</v>
      </c>
      <c r="C567" s="29">
        <v>306.91999999998768</v>
      </c>
    </row>
    <row r="568" spans="1:3" x14ac:dyDescent="0.25">
      <c r="A568" s="28">
        <v>567</v>
      </c>
      <c r="B568" s="29">
        <v>5.6699999999999235</v>
      </c>
      <c r="C568" s="29">
        <v>308.53999999998763</v>
      </c>
    </row>
    <row r="569" spans="1:3" x14ac:dyDescent="0.25">
      <c r="A569" s="28">
        <v>568</v>
      </c>
      <c r="B569" s="29">
        <v>5.6799999999999233</v>
      </c>
      <c r="C569" s="29">
        <v>310.15999999998758</v>
      </c>
    </row>
    <row r="570" spans="1:3" x14ac:dyDescent="0.25">
      <c r="A570" s="28">
        <v>569</v>
      </c>
      <c r="B570" s="29">
        <v>5.6899999999999231</v>
      </c>
      <c r="C570" s="29">
        <v>311.77999999998758</v>
      </c>
    </row>
    <row r="571" spans="1:3" x14ac:dyDescent="0.25">
      <c r="A571" s="28">
        <v>570</v>
      </c>
      <c r="B571" s="29">
        <v>5.6999999999999229</v>
      </c>
      <c r="C571" s="29">
        <v>313.39999999998753</v>
      </c>
    </row>
    <row r="572" spans="1:3" x14ac:dyDescent="0.25">
      <c r="A572" s="28">
        <v>571</v>
      </c>
      <c r="B572" s="29">
        <v>5.7099999999999227</v>
      </c>
      <c r="C572" s="29">
        <v>315.01999999998748</v>
      </c>
    </row>
    <row r="573" spans="1:3" x14ac:dyDescent="0.25">
      <c r="A573" s="28">
        <v>572</v>
      </c>
      <c r="B573" s="29">
        <v>5.7199999999999225</v>
      </c>
      <c r="C573" s="29">
        <v>316.63999999998742</v>
      </c>
    </row>
    <row r="574" spans="1:3" x14ac:dyDescent="0.25">
      <c r="A574" s="28">
        <v>573</v>
      </c>
      <c r="B574" s="29">
        <v>5.7299999999999223</v>
      </c>
      <c r="C574" s="29">
        <v>318.25999999998737</v>
      </c>
    </row>
    <row r="575" spans="1:3" x14ac:dyDescent="0.25">
      <c r="A575" s="28">
        <v>574</v>
      </c>
      <c r="B575" s="29">
        <v>5.7399999999999221</v>
      </c>
      <c r="C575" s="29">
        <v>319.87999999998738</v>
      </c>
    </row>
    <row r="576" spans="1:3" x14ac:dyDescent="0.25">
      <c r="A576" s="28">
        <v>575</v>
      </c>
      <c r="B576" s="29">
        <v>5.7499999999999218</v>
      </c>
      <c r="C576" s="29">
        <v>321.49999999998732</v>
      </c>
    </row>
    <row r="577" spans="1:3" x14ac:dyDescent="0.25">
      <c r="A577" s="28">
        <v>576</v>
      </c>
      <c r="B577" s="29">
        <v>5.7599999999999216</v>
      </c>
      <c r="C577" s="29">
        <v>323.11999999998727</v>
      </c>
    </row>
    <row r="578" spans="1:3" x14ac:dyDescent="0.25">
      <c r="A578" s="28">
        <v>577</v>
      </c>
      <c r="B578" s="29">
        <v>5.7699999999999214</v>
      </c>
      <c r="C578" s="29">
        <v>324.73999999998728</v>
      </c>
    </row>
    <row r="579" spans="1:3" x14ac:dyDescent="0.25">
      <c r="A579" s="28">
        <v>578</v>
      </c>
      <c r="B579" s="29">
        <v>5.7799999999999212</v>
      </c>
      <c r="C579" s="29">
        <v>326.35999999998722</v>
      </c>
    </row>
    <row r="580" spans="1:3" x14ac:dyDescent="0.25">
      <c r="A580" s="28">
        <v>579</v>
      </c>
      <c r="B580" s="29">
        <v>5.789999999999921</v>
      </c>
      <c r="C580" s="29">
        <v>327.97999999998717</v>
      </c>
    </row>
    <row r="581" spans="1:3" x14ac:dyDescent="0.25">
      <c r="A581" s="28">
        <v>580</v>
      </c>
      <c r="B581" s="29">
        <v>5.7999999999999208</v>
      </c>
      <c r="C581" s="29">
        <v>329.59999999998718</v>
      </c>
    </row>
    <row r="582" spans="1:3" x14ac:dyDescent="0.25">
      <c r="A582" s="28">
        <v>581</v>
      </c>
      <c r="B582" s="29">
        <v>5.8099999999999206</v>
      </c>
      <c r="C582" s="29">
        <v>331.21999999998712</v>
      </c>
    </row>
    <row r="583" spans="1:3" x14ac:dyDescent="0.25">
      <c r="A583" s="28">
        <v>582</v>
      </c>
      <c r="B583" s="29">
        <v>5.8199999999999203</v>
      </c>
      <c r="C583" s="29">
        <v>332.83999999998707</v>
      </c>
    </row>
    <row r="584" spans="1:3" x14ac:dyDescent="0.25">
      <c r="A584" s="28">
        <v>583</v>
      </c>
      <c r="B584" s="29">
        <v>5.8299999999999201</v>
      </c>
      <c r="C584" s="29">
        <v>334.45999999998708</v>
      </c>
    </row>
    <row r="585" spans="1:3" x14ac:dyDescent="0.25">
      <c r="A585" s="28">
        <v>584</v>
      </c>
      <c r="B585" s="29">
        <v>5.8399999999999199</v>
      </c>
      <c r="C585" s="29">
        <v>336.07999999998702</v>
      </c>
    </row>
    <row r="586" spans="1:3" x14ac:dyDescent="0.25">
      <c r="A586" s="28">
        <v>585</v>
      </c>
      <c r="B586" s="29">
        <v>5.8499999999999197</v>
      </c>
      <c r="C586" s="29">
        <v>337.69999999998697</v>
      </c>
    </row>
    <row r="587" spans="1:3" x14ac:dyDescent="0.25">
      <c r="A587" s="28">
        <v>586</v>
      </c>
      <c r="B587" s="29">
        <v>5.8599999999999195</v>
      </c>
      <c r="C587" s="29">
        <v>339.31999999998698</v>
      </c>
    </row>
    <row r="588" spans="1:3" x14ac:dyDescent="0.25">
      <c r="A588" s="28">
        <v>587</v>
      </c>
      <c r="B588" s="29">
        <v>5.8699999999999193</v>
      </c>
      <c r="C588" s="29">
        <v>340.93999999998692</v>
      </c>
    </row>
    <row r="589" spans="1:3" x14ac:dyDescent="0.25">
      <c r="A589" s="28">
        <v>588</v>
      </c>
      <c r="B589" s="29">
        <v>5.8799999999999191</v>
      </c>
      <c r="C589" s="29">
        <v>342.55999999998687</v>
      </c>
    </row>
    <row r="590" spans="1:3" x14ac:dyDescent="0.25">
      <c r="A590" s="28">
        <v>589</v>
      </c>
      <c r="B590" s="29">
        <v>5.8899999999999189</v>
      </c>
      <c r="C590" s="29">
        <v>344.17999999998688</v>
      </c>
    </row>
    <row r="591" spans="1:3" x14ac:dyDescent="0.25">
      <c r="A591" s="28">
        <v>590</v>
      </c>
      <c r="B591" s="29">
        <v>5.8999999999999186</v>
      </c>
      <c r="C591" s="29">
        <v>345.79999999998682</v>
      </c>
    </row>
    <row r="592" spans="1:3" x14ac:dyDescent="0.25">
      <c r="A592" s="28">
        <v>591</v>
      </c>
      <c r="B592" s="29">
        <v>5.9099999999999184</v>
      </c>
      <c r="C592" s="29">
        <v>347.41999999998677</v>
      </c>
    </row>
    <row r="593" spans="1:3" x14ac:dyDescent="0.25">
      <c r="A593" s="28">
        <v>592</v>
      </c>
      <c r="B593" s="29">
        <v>5.9199999999999182</v>
      </c>
      <c r="C593" s="29">
        <v>349.03999999998678</v>
      </c>
    </row>
    <row r="594" spans="1:3" x14ac:dyDescent="0.25">
      <c r="A594" s="28">
        <v>593</v>
      </c>
      <c r="B594" s="29">
        <v>5.929999999999918</v>
      </c>
      <c r="C594" s="29">
        <v>350.65999999998672</v>
      </c>
    </row>
    <row r="595" spans="1:3" x14ac:dyDescent="0.25">
      <c r="A595" s="28">
        <v>594</v>
      </c>
      <c r="B595" s="29">
        <v>5.9399999999999178</v>
      </c>
      <c r="C595" s="29">
        <v>352.27999999998667</v>
      </c>
    </row>
    <row r="596" spans="1:3" x14ac:dyDescent="0.25">
      <c r="A596" s="28">
        <v>595</v>
      </c>
      <c r="B596" s="29">
        <v>5.9499999999999176</v>
      </c>
      <c r="C596" s="29">
        <v>353.89999999998668</v>
      </c>
    </row>
    <row r="597" spans="1:3" x14ac:dyDescent="0.25">
      <c r="A597" s="28">
        <v>596</v>
      </c>
      <c r="B597" s="29">
        <v>5.9599999999999174</v>
      </c>
      <c r="C597" s="29">
        <v>355.51999999998662</v>
      </c>
    </row>
    <row r="598" spans="1:3" x14ac:dyDescent="0.25">
      <c r="A598" s="28">
        <v>597</v>
      </c>
      <c r="B598" s="29">
        <v>5.9699999999999172</v>
      </c>
      <c r="C598" s="29">
        <v>357.13999999998657</v>
      </c>
    </row>
    <row r="599" spans="1:3" x14ac:dyDescent="0.25">
      <c r="A599" s="28">
        <v>598</v>
      </c>
      <c r="B599" s="29">
        <v>5.9799999999999169</v>
      </c>
      <c r="C599" s="29">
        <v>358.75999999998658</v>
      </c>
    </row>
    <row r="600" spans="1:3" x14ac:dyDescent="0.25">
      <c r="A600" s="28">
        <v>599</v>
      </c>
      <c r="B600" s="29">
        <v>5.9899999999999167</v>
      </c>
      <c r="C600" s="29">
        <v>360.37999999998652</v>
      </c>
    </row>
    <row r="601" spans="1:3" x14ac:dyDescent="0.25">
      <c r="A601" s="28">
        <v>600</v>
      </c>
      <c r="B601" s="29">
        <v>5.9999999999999165</v>
      </c>
      <c r="C601" s="29">
        <v>361.99999999998647</v>
      </c>
    </row>
    <row r="602" spans="1:3" x14ac:dyDescent="0.25">
      <c r="A602" s="28">
        <v>601</v>
      </c>
      <c r="B602" s="29">
        <v>6.0099999999999163</v>
      </c>
      <c r="C602" s="29">
        <v>364.25999999998106</v>
      </c>
    </row>
    <row r="603" spans="1:3" x14ac:dyDescent="0.25">
      <c r="A603" s="28">
        <v>602</v>
      </c>
      <c r="B603" s="29">
        <v>6.0199999999999161</v>
      </c>
      <c r="C603" s="29">
        <v>366.51999999998105</v>
      </c>
    </row>
    <row r="604" spans="1:3" x14ac:dyDescent="0.25">
      <c r="A604" s="28">
        <v>603</v>
      </c>
      <c r="B604" s="29">
        <v>6.0299999999999159</v>
      </c>
      <c r="C604" s="29">
        <v>368.77999999998099</v>
      </c>
    </row>
    <row r="605" spans="1:3" x14ac:dyDescent="0.25">
      <c r="A605" s="28">
        <v>604</v>
      </c>
      <c r="B605" s="29">
        <v>6.0399999999999157</v>
      </c>
      <c r="C605" s="29">
        <v>371.03999999998092</v>
      </c>
    </row>
    <row r="606" spans="1:3" x14ac:dyDescent="0.25">
      <c r="A606" s="28">
        <v>605</v>
      </c>
      <c r="B606" s="29">
        <v>6.0499999999999154</v>
      </c>
      <c r="C606" s="29">
        <v>373.29999999998091</v>
      </c>
    </row>
    <row r="607" spans="1:3" x14ac:dyDescent="0.25">
      <c r="A607" s="28">
        <v>606</v>
      </c>
      <c r="B607" s="29">
        <v>6.0599999999999152</v>
      </c>
      <c r="C607" s="29">
        <v>375.55999999998085</v>
      </c>
    </row>
    <row r="608" spans="1:3" x14ac:dyDescent="0.25">
      <c r="A608" s="28">
        <v>607</v>
      </c>
      <c r="B608" s="29">
        <v>6.069999999999915</v>
      </c>
      <c r="C608" s="29">
        <v>377.81999999998078</v>
      </c>
    </row>
    <row r="609" spans="1:3" x14ac:dyDescent="0.25">
      <c r="A609" s="28">
        <v>608</v>
      </c>
      <c r="B609" s="29">
        <v>6.0799999999999148</v>
      </c>
      <c r="C609" s="29">
        <v>380.07999999998077</v>
      </c>
    </row>
    <row r="610" spans="1:3" x14ac:dyDescent="0.25">
      <c r="A610" s="28">
        <v>609</v>
      </c>
      <c r="B610" s="29">
        <v>6.0899999999999146</v>
      </c>
      <c r="C610" s="29">
        <v>382.33999999998071</v>
      </c>
    </row>
    <row r="611" spans="1:3" x14ac:dyDescent="0.25">
      <c r="A611" s="28">
        <v>610</v>
      </c>
      <c r="B611" s="29">
        <v>6.0999999999999144</v>
      </c>
      <c r="C611" s="29">
        <v>384.59999999998064</v>
      </c>
    </row>
    <row r="612" spans="1:3" x14ac:dyDescent="0.25">
      <c r="A612" s="28">
        <v>611</v>
      </c>
      <c r="B612" s="29">
        <v>6.1099999999999142</v>
      </c>
      <c r="C612" s="29">
        <v>386.85999999998057</v>
      </c>
    </row>
    <row r="613" spans="1:3" x14ac:dyDescent="0.25">
      <c r="A613" s="28">
        <v>612</v>
      </c>
      <c r="B613" s="29">
        <v>6.119999999999914</v>
      </c>
      <c r="C613" s="29">
        <v>389.11999999998056</v>
      </c>
    </row>
    <row r="614" spans="1:3" x14ac:dyDescent="0.25">
      <c r="A614" s="28">
        <v>613</v>
      </c>
      <c r="B614" s="29">
        <v>6.1299999999999137</v>
      </c>
      <c r="C614" s="29">
        <v>391.3799999999805</v>
      </c>
    </row>
    <row r="615" spans="1:3" x14ac:dyDescent="0.25">
      <c r="A615" s="28">
        <v>614</v>
      </c>
      <c r="B615" s="29">
        <v>6.1399999999999135</v>
      </c>
      <c r="C615" s="29">
        <v>393.63999999998043</v>
      </c>
    </row>
    <row r="616" spans="1:3" x14ac:dyDescent="0.25">
      <c r="A616" s="28">
        <v>615</v>
      </c>
      <c r="B616" s="29">
        <v>6.1499999999999133</v>
      </c>
      <c r="C616" s="29">
        <v>395.89999999998042</v>
      </c>
    </row>
    <row r="617" spans="1:3" x14ac:dyDescent="0.25">
      <c r="A617" s="28">
        <v>616</v>
      </c>
      <c r="B617" s="29">
        <v>6.1599999999999131</v>
      </c>
      <c r="C617" s="29">
        <v>398.15999999998036</v>
      </c>
    </row>
    <row r="618" spans="1:3" x14ac:dyDescent="0.25">
      <c r="A618" s="28">
        <v>617</v>
      </c>
      <c r="B618" s="29">
        <v>6.1699999999999129</v>
      </c>
      <c r="C618" s="29">
        <v>400.41999999998029</v>
      </c>
    </row>
    <row r="619" spans="1:3" x14ac:dyDescent="0.25">
      <c r="A619" s="28">
        <v>618</v>
      </c>
      <c r="B619" s="29">
        <v>6.1799999999999127</v>
      </c>
      <c r="C619" s="29">
        <v>402.67999999998028</v>
      </c>
    </row>
    <row r="620" spans="1:3" x14ac:dyDescent="0.25">
      <c r="A620" s="28">
        <v>619</v>
      </c>
      <c r="B620" s="29">
        <v>6.1899999999999125</v>
      </c>
      <c r="C620" s="29">
        <v>404.93999999998022</v>
      </c>
    </row>
    <row r="621" spans="1:3" x14ac:dyDescent="0.25">
      <c r="A621" s="28">
        <v>620</v>
      </c>
      <c r="B621" s="29">
        <v>6.1999999999999122</v>
      </c>
      <c r="C621" s="29">
        <v>407.19999999998015</v>
      </c>
    </row>
    <row r="622" spans="1:3" x14ac:dyDescent="0.25">
      <c r="A622" s="28">
        <v>621</v>
      </c>
      <c r="B622" s="29">
        <v>6.209999999999912</v>
      </c>
      <c r="C622" s="29">
        <v>409.45999999998014</v>
      </c>
    </row>
    <row r="623" spans="1:3" x14ac:dyDescent="0.25">
      <c r="A623" s="28">
        <v>622</v>
      </c>
      <c r="B623" s="29">
        <v>6.2199999999999118</v>
      </c>
      <c r="C623" s="29">
        <v>411.71999999998008</v>
      </c>
    </row>
    <row r="624" spans="1:3" x14ac:dyDescent="0.25">
      <c r="A624" s="28">
        <v>623</v>
      </c>
      <c r="B624" s="29">
        <v>6.2299999999999116</v>
      </c>
      <c r="C624" s="29">
        <v>413.97999999998001</v>
      </c>
    </row>
    <row r="625" spans="1:3" x14ac:dyDescent="0.25">
      <c r="A625" s="28">
        <v>624</v>
      </c>
      <c r="B625" s="29">
        <v>6.2399999999999114</v>
      </c>
      <c r="C625" s="29">
        <v>416.23999999998</v>
      </c>
    </row>
    <row r="626" spans="1:3" x14ac:dyDescent="0.25">
      <c r="A626" s="28">
        <v>625</v>
      </c>
      <c r="B626" s="29">
        <v>6.2499999999999112</v>
      </c>
      <c r="C626" s="29">
        <v>418.49999999997993</v>
      </c>
    </row>
    <row r="627" spans="1:3" x14ac:dyDescent="0.25">
      <c r="A627" s="28">
        <v>626</v>
      </c>
      <c r="B627" s="29">
        <v>6.259999999999911</v>
      </c>
      <c r="C627" s="29">
        <v>420.75999999997987</v>
      </c>
    </row>
    <row r="628" spans="1:3" x14ac:dyDescent="0.25">
      <c r="A628" s="28">
        <v>627</v>
      </c>
      <c r="B628" s="29">
        <v>6.2699999999999108</v>
      </c>
      <c r="C628" s="29">
        <v>423.01999999997986</v>
      </c>
    </row>
    <row r="629" spans="1:3" x14ac:dyDescent="0.25">
      <c r="A629" s="28">
        <v>628</v>
      </c>
      <c r="B629" s="29">
        <v>6.2799999999999105</v>
      </c>
      <c r="C629" s="29">
        <v>425.27999999997979</v>
      </c>
    </row>
    <row r="630" spans="1:3" x14ac:dyDescent="0.25">
      <c r="A630" s="28">
        <v>629</v>
      </c>
      <c r="B630" s="29">
        <v>6.2899999999999103</v>
      </c>
      <c r="C630" s="29">
        <v>427.53999999997973</v>
      </c>
    </row>
    <row r="631" spans="1:3" x14ac:dyDescent="0.25">
      <c r="A631" s="28">
        <v>630</v>
      </c>
      <c r="B631" s="29">
        <v>6.2999999999999101</v>
      </c>
      <c r="C631" s="29">
        <v>429.79999999997972</v>
      </c>
    </row>
    <row r="632" spans="1:3" x14ac:dyDescent="0.25">
      <c r="A632" s="28">
        <v>631</v>
      </c>
      <c r="B632" s="29">
        <v>6.3099999999999099</v>
      </c>
      <c r="C632" s="29">
        <v>432.05999999997965</v>
      </c>
    </row>
    <row r="633" spans="1:3" x14ac:dyDescent="0.25">
      <c r="A633" s="28">
        <v>632</v>
      </c>
      <c r="B633" s="29">
        <v>6.3199999999999097</v>
      </c>
      <c r="C633" s="29">
        <v>434.31999999997959</v>
      </c>
    </row>
    <row r="634" spans="1:3" x14ac:dyDescent="0.25">
      <c r="A634" s="28">
        <v>633</v>
      </c>
      <c r="B634" s="29">
        <v>6.3299999999999095</v>
      </c>
      <c r="C634" s="29">
        <v>436.57999999997958</v>
      </c>
    </row>
    <row r="635" spans="1:3" x14ac:dyDescent="0.25">
      <c r="A635" s="28">
        <v>634</v>
      </c>
      <c r="B635" s="29">
        <v>6.3399999999999093</v>
      </c>
      <c r="C635" s="29">
        <v>438.83999999997951</v>
      </c>
    </row>
    <row r="636" spans="1:3" x14ac:dyDescent="0.25">
      <c r="A636" s="28">
        <v>635</v>
      </c>
      <c r="B636" s="29">
        <v>6.3499999999999091</v>
      </c>
      <c r="C636" s="29">
        <v>441.09999999997945</v>
      </c>
    </row>
    <row r="637" spans="1:3" x14ac:dyDescent="0.25">
      <c r="A637" s="28">
        <v>636</v>
      </c>
      <c r="B637" s="29">
        <v>6.3599999999999088</v>
      </c>
      <c r="C637" s="29">
        <v>443.35999999997938</v>
      </c>
    </row>
    <row r="638" spans="1:3" x14ac:dyDescent="0.25">
      <c r="A638" s="28">
        <v>637</v>
      </c>
      <c r="B638" s="29">
        <v>6.3699999999999086</v>
      </c>
      <c r="C638" s="29">
        <v>445.61999999997931</v>
      </c>
    </row>
    <row r="639" spans="1:3" x14ac:dyDescent="0.25">
      <c r="A639" s="28">
        <v>638</v>
      </c>
      <c r="B639" s="29">
        <v>6.3799999999999084</v>
      </c>
      <c r="C639" s="29">
        <v>447.8799999999793</v>
      </c>
    </row>
    <row r="640" spans="1:3" x14ac:dyDescent="0.25">
      <c r="A640" s="28">
        <v>639</v>
      </c>
      <c r="B640" s="29">
        <v>6.3899999999999082</v>
      </c>
      <c r="C640" s="29">
        <v>450.13999999997924</v>
      </c>
    </row>
    <row r="641" spans="1:3" x14ac:dyDescent="0.25">
      <c r="A641" s="28">
        <v>640</v>
      </c>
      <c r="B641" s="29">
        <v>6.399999999999908</v>
      </c>
      <c r="C641" s="29">
        <v>452.39999999997917</v>
      </c>
    </row>
    <row r="642" spans="1:3" x14ac:dyDescent="0.25">
      <c r="A642" s="28">
        <v>641</v>
      </c>
      <c r="B642" s="29">
        <v>6.4099999999999078</v>
      </c>
      <c r="C642" s="29">
        <v>454.65999999997916</v>
      </c>
    </row>
    <row r="643" spans="1:3" x14ac:dyDescent="0.25">
      <c r="A643" s="28">
        <v>642</v>
      </c>
      <c r="B643" s="29">
        <v>6.4199999999999076</v>
      </c>
      <c r="C643" s="29">
        <v>456.9199999999791</v>
      </c>
    </row>
    <row r="644" spans="1:3" x14ac:dyDescent="0.25">
      <c r="A644" s="28">
        <v>643</v>
      </c>
      <c r="B644" s="29">
        <v>6.4299999999999073</v>
      </c>
      <c r="C644" s="29">
        <v>459.17999999997903</v>
      </c>
    </row>
    <row r="645" spans="1:3" x14ac:dyDescent="0.25">
      <c r="A645" s="28">
        <v>644</v>
      </c>
      <c r="B645" s="29">
        <v>6.4399999999999071</v>
      </c>
      <c r="C645" s="29">
        <v>461.43999999997902</v>
      </c>
    </row>
    <row r="646" spans="1:3" x14ac:dyDescent="0.25">
      <c r="A646" s="28">
        <v>645</v>
      </c>
      <c r="B646" s="29">
        <v>6.4499999999999069</v>
      </c>
      <c r="C646" s="29">
        <v>463.69999999997896</v>
      </c>
    </row>
    <row r="647" spans="1:3" x14ac:dyDescent="0.25">
      <c r="A647" s="28">
        <v>646</v>
      </c>
      <c r="B647" s="29">
        <v>6.4599999999999067</v>
      </c>
      <c r="C647" s="29">
        <v>465.95999999997889</v>
      </c>
    </row>
    <row r="648" spans="1:3" x14ac:dyDescent="0.25">
      <c r="A648" s="28">
        <v>647</v>
      </c>
      <c r="B648" s="29">
        <v>6.4699999999999065</v>
      </c>
      <c r="C648" s="29">
        <v>468.21999999997888</v>
      </c>
    </row>
    <row r="649" spans="1:3" x14ac:dyDescent="0.25">
      <c r="A649" s="28">
        <v>648</v>
      </c>
      <c r="B649" s="29">
        <v>6.4799999999999063</v>
      </c>
      <c r="C649" s="29">
        <v>470.47999999997882</v>
      </c>
    </row>
    <row r="650" spans="1:3" x14ac:dyDescent="0.25">
      <c r="A650" s="28">
        <v>649</v>
      </c>
      <c r="B650" s="29">
        <v>6.4899999999999061</v>
      </c>
      <c r="C650" s="29">
        <v>472.73999999997875</v>
      </c>
    </row>
    <row r="651" spans="1:3" x14ac:dyDescent="0.25">
      <c r="A651" s="28">
        <v>650</v>
      </c>
      <c r="B651" s="29">
        <v>6.4999999999999059</v>
      </c>
      <c r="C651" s="29">
        <v>474.99999999997874</v>
      </c>
    </row>
    <row r="652" spans="1:3" x14ac:dyDescent="0.25">
      <c r="A652" s="28">
        <v>651</v>
      </c>
      <c r="B652" s="29">
        <v>6.5099999999999056</v>
      </c>
      <c r="C652" s="29">
        <v>477.25999999997867</v>
      </c>
    </row>
    <row r="653" spans="1:3" x14ac:dyDescent="0.25">
      <c r="A653" s="28">
        <v>652</v>
      </c>
      <c r="B653" s="29">
        <v>6.5199999999999054</v>
      </c>
      <c r="C653" s="29">
        <v>479.51999999997861</v>
      </c>
    </row>
    <row r="654" spans="1:3" x14ac:dyDescent="0.25">
      <c r="A654" s="28">
        <v>653</v>
      </c>
      <c r="B654" s="29">
        <v>6.5299999999999052</v>
      </c>
      <c r="C654" s="29">
        <v>481.7799999999786</v>
      </c>
    </row>
    <row r="655" spans="1:3" x14ac:dyDescent="0.25">
      <c r="A655" s="28">
        <v>654</v>
      </c>
      <c r="B655" s="29">
        <v>6.539999999999905</v>
      </c>
      <c r="C655" s="29">
        <v>484.03999999997853</v>
      </c>
    </row>
    <row r="656" spans="1:3" x14ac:dyDescent="0.25">
      <c r="A656" s="28">
        <v>655</v>
      </c>
      <c r="B656" s="29">
        <v>6.5499999999999048</v>
      </c>
      <c r="C656" s="29">
        <v>486.29999999997847</v>
      </c>
    </row>
    <row r="657" spans="1:3" x14ac:dyDescent="0.25">
      <c r="A657" s="28">
        <v>656</v>
      </c>
      <c r="B657" s="29">
        <v>6.5599999999999046</v>
      </c>
      <c r="C657" s="29">
        <v>488.55999999997846</v>
      </c>
    </row>
    <row r="658" spans="1:3" x14ac:dyDescent="0.25">
      <c r="A658" s="28">
        <v>657</v>
      </c>
      <c r="B658" s="29">
        <v>6.5699999999999044</v>
      </c>
      <c r="C658" s="29">
        <v>490.81999999997839</v>
      </c>
    </row>
    <row r="659" spans="1:3" x14ac:dyDescent="0.25">
      <c r="A659" s="28">
        <v>658</v>
      </c>
      <c r="B659" s="29">
        <v>6.5799999999999041</v>
      </c>
      <c r="C659" s="29">
        <v>493.07999999997833</v>
      </c>
    </row>
    <row r="660" spans="1:3" x14ac:dyDescent="0.25">
      <c r="A660" s="28">
        <v>659</v>
      </c>
      <c r="B660" s="29">
        <v>6.5899999999999039</v>
      </c>
      <c r="C660" s="29">
        <v>495.33999999997832</v>
      </c>
    </row>
    <row r="661" spans="1:3" x14ac:dyDescent="0.25">
      <c r="A661" s="28">
        <v>660</v>
      </c>
      <c r="B661" s="29">
        <v>6.5999999999999037</v>
      </c>
      <c r="C661" s="29">
        <v>497.59999999997825</v>
      </c>
    </row>
    <row r="662" spans="1:3" x14ac:dyDescent="0.25">
      <c r="A662" s="28">
        <v>661</v>
      </c>
      <c r="B662" s="29">
        <v>6.6099999999999035</v>
      </c>
      <c r="C662" s="29">
        <v>499.85999999997819</v>
      </c>
    </row>
    <row r="663" spans="1:3" x14ac:dyDescent="0.25">
      <c r="A663" s="28">
        <v>662</v>
      </c>
      <c r="B663" s="29">
        <v>6.6199999999999033</v>
      </c>
      <c r="C663" s="29">
        <v>502.11999999997818</v>
      </c>
    </row>
    <row r="664" spans="1:3" x14ac:dyDescent="0.25">
      <c r="A664" s="28">
        <v>663</v>
      </c>
      <c r="B664" s="29">
        <v>6.6299999999999031</v>
      </c>
      <c r="C664" s="29">
        <v>504.37999999997811</v>
      </c>
    </row>
    <row r="665" spans="1:3" x14ac:dyDescent="0.25">
      <c r="A665" s="28">
        <v>664</v>
      </c>
      <c r="B665" s="29">
        <v>6.6399999999999029</v>
      </c>
      <c r="C665" s="29">
        <v>506.63999999997804</v>
      </c>
    </row>
    <row r="666" spans="1:3" x14ac:dyDescent="0.25">
      <c r="A666" s="28">
        <v>665</v>
      </c>
      <c r="B666" s="29">
        <v>6.6499999999999027</v>
      </c>
      <c r="C666" s="29">
        <v>508.89999999997804</v>
      </c>
    </row>
    <row r="667" spans="1:3" x14ac:dyDescent="0.25">
      <c r="A667" s="28">
        <v>666</v>
      </c>
      <c r="B667" s="29">
        <v>6.6599999999999024</v>
      </c>
      <c r="C667" s="29">
        <v>511.15999999997791</v>
      </c>
    </row>
    <row r="668" spans="1:3" x14ac:dyDescent="0.25">
      <c r="A668" s="28">
        <v>667</v>
      </c>
      <c r="B668" s="29">
        <v>6.6699999999999022</v>
      </c>
      <c r="C668" s="29">
        <v>513.4199999999779</v>
      </c>
    </row>
    <row r="669" spans="1:3" x14ac:dyDescent="0.25">
      <c r="A669" s="28">
        <v>668</v>
      </c>
      <c r="B669" s="29">
        <v>6.679999999999902</v>
      </c>
      <c r="C669" s="29">
        <v>515.67999999997789</v>
      </c>
    </row>
    <row r="670" spans="1:3" x14ac:dyDescent="0.25">
      <c r="A670" s="28">
        <v>669</v>
      </c>
      <c r="B670" s="29">
        <v>6.6899999999999018</v>
      </c>
      <c r="C670" s="29">
        <v>517.93999999997777</v>
      </c>
    </row>
    <row r="671" spans="1:3" x14ac:dyDescent="0.25">
      <c r="A671" s="28">
        <v>670</v>
      </c>
      <c r="B671" s="29">
        <v>6.6999999999999016</v>
      </c>
      <c r="C671" s="29">
        <v>520.19999999997776</v>
      </c>
    </row>
    <row r="672" spans="1:3" x14ac:dyDescent="0.25">
      <c r="A672" s="28">
        <v>671</v>
      </c>
      <c r="B672" s="29">
        <v>6.7099999999999014</v>
      </c>
      <c r="C672" s="29">
        <v>522.45999999997775</v>
      </c>
    </row>
    <row r="673" spans="1:3" x14ac:dyDescent="0.25">
      <c r="A673" s="28">
        <v>672</v>
      </c>
      <c r="B673" s="29">
        <v>6.7199999999999012</v>
      </c>
      <c r="C673" s="29">
        <v>524.71999999997763</v>
      </c>
    </row>
    <row r="674" spans="1:3" x14ac:dyDescent="0.25">
      <c r="A674" s="28">
        <v>673</v>
      </c>
      <c r="B674" s="29">
        <v>6.729999999999901</v>
      </c>
      <c r="C674" s="29">
        <v>526.97999999997762</v>
      </c>
    </row>
    <row r="675" spans="1:3" x14ac:dyDescent="0.25">
      <c r="A675" s="28">
        <v>674</v>
      </c>
      <c r="B675" s="29">
        <v>6.7399999999999007</v>
      </c>
      <c r="C675" s="29">
        <v>529.2399999999775</v>
      </c>
    </row>
    <row r="676" spans="1:3" x14ac:dyDescent="0.25">
      <c r="A676" s="28">
        <v>675</v>
      </c>
      <c r="B676" s="29">
        <v>6.7499999999999005</v>
      </c>
      <c r="C676" s="29">
        <v>531.49999999997749</v>
      </c>
    </row>
    <row r="677" spans="1:3" x14ac:dyDescent="0.25">
      <c r="A677" s="28">
        <v>676</v>
      </c>
      <c r="B677" s="29">
        <v>6.7599999999999003</v>
      </c>
      <c r="C677" s="29">
        <v>533.75999999997748</v>
      </c>
    </row>
    <row r="678" spans="1:3" x14ac:dyDescent="0.25">
      <c r="A678" s="28">
        <v>677</v>
      </c>
      <c r="B678" s="29">
        <v>6.7699999999999001</v>
      </c>
      <c r="C678" s="29">
        <v>536.01999999997747</v>
      </c>
    </row>
    <row r="679" spans="1:3" x14ac:dyDescent="0.25">
      <c r="A679" s="28">
        <v>678</v>
      </c>
      <c r="B679" s="29">
        <v>6.7799999999998999</v>
      </c>
      <c r="C679" s="29">
        <v>538.27999999997735</v>
      </c>
    </row>
    <row r="680" spans="1:3" x14ac:dyDescent="0.25">
      <c r="A680" s="28">
        <v>679</v>
      </c>
      <c r="B680" s="29">
        <v>6.7899999999998997</v>
      </c>
      <c r="C680" s="29">
        <v>540.53999999997734</v>
      </c>
    </row>
    <row r="681" spans="1:3" x14ac:dyDescent="0.25">
      <c r="A681" s="28">
        <v>680</v>
      </c>
      <c r="B681" s="29">
        <v>6.7999999999998995</v>
      </c>
      <c r="C681" s="29">
        <v>542.79999999997722</v>
      </c>
    </row>
    <row r="682" spans="1:3" x14ac:dyDescent="0.25">
      <c r="A682" s="28">
        <v>681</v>
      </c>
      <c r="B682" s="29">
        <v>6.8099999999998992</v>
      </c>
      <c r="C682" s="29">
        <v>545.05999999997721</v>
      </c>
    </row>
    <row r="683" spans="1:3" x14ac:dyDescent="0.25">
      <c r="A683" s="28">
        <v>682</v>
      </c>
      <c r="B683" s="29">
        <v>6.819999999999899</v>
      </c>
      <c r="C683" s="29">
        <v>547.3199999999772</v>
      </c>
    </row>
    <row r="684" spans="1:3" x14ac:dyDescent="0.25">
      <c r="A684" s="28">
        <v>683</v>
      </c>
      <c r="B684" s="29">
        <v>6.8299999999998988</v>
      </c>
      <c r="C684" s="29">
        <v>549.57999999997719</v>
      </c>
    </row>
    <row r="685" spans="1:3" x14ac:dyDescent="0.25">
      <c r="A685" s="28">
        <v>684</v>
      </c>
      <c r="B685" s="29">
        <v>6.8399999999998986</v>
      </c>
      <c r="C685" s="29">
        <v>551.83999999997707</v>
      </c>
    </row>
    <row r="686" spans="1:3" x14ac:dyDescent="0.25">
      <c r="A686" s="28">
        <v>685</v>
      </c>
      <c r="B686" s="29">
        <v>6.8499999999998984</v>
      </c>
      <c r="C686" s="29">
        <v>554.09999999997706</v>
      </c>
    </row>
    <row r="687" spans="1:3" x14ac:dyDescent="0.25">
      <c r="A687" s="28">
        <v>686</v>
      </c>
      <c r="B687" s="29">
        <v>6.8599999999998982</v>
      </c>
      <c r="C687" s="29">
        <v>556.35999999997694</v>
      </c>
    </row>
    <row r="688" spans="1:3" x14ac:dyDescent="0.25">
      <c r="A688" s="28">
        <v>687</v>
      </c>
      <c r="B688" s="29">
        <v>6.869999999999898</v>
      </c>
      <c r="C688" s="29">
        <v>558.61999999997693</v>
      </c>
    </row>
    <row r="689" spans="1:3" x14ac:dyDescent="0.25">
      <c r="A689" s="28">
        <v>688</v>
      </c>
      <c r="B689" s="29">
        <v>6.8799999999998978</v>
      </c>
      <c r="C689" s="29">
        <v>560.87999999997692</v>
      </c>
    </row>
    <row r="690" spans="1:3" x14ac:dyDescent="0.25">
      <c r="A690" s="28">
        <v>689</v>
      </c>
      <c r="B690" s="29">
        <v>6.8899999999998975</v>
      </c>
      <c r="C690" s="29">
        <v>563.13999999997691</v>
      </c>
    </row>
    <row r="691" spans="1:3" x14ac:dyDescent="0.25">
      <c r="A691" s="28">
        <v>690</v>
      </c>
      <c r="B691" s="29">
        <v>6.8999999999998973</v>
      </c>
      <c r="C691" s="29">
        <v>565.39999999997679</v>
      </c>
    </row>
    <row r="692" spans="1:3" x14ac:dyDescent="0.25">
      <c r="A692" s="28">
        <v>691</v>
      </c>
      <c r="B692" s="29">
        <v>6.9099999999998971</v>
      </c>
      <c r="C692" s="29">
        <v>567.65999999997678</v>
      </c>
    </row>
    <row r="693" spans="1:3" x14ac:dyDescent="0.25">
      <c r="A693" s="28">
        <v>692</v>
      </c>
      <c r="B693" s="29">
        <v>6.9199999999998969</v>
      </c>
      <c r="C693" s="29">
        <v>569.91999999997665</v>
      </c>
    </row>
    <row r="694" spans="1:3" x14ac:dyDescent="0.25">
      <c r="A694" s="28">
        <v>693</v>
      </c>
      <c r="B694" s="29">
        <v>6.9299999999998967</v>
      </c>
      <c r="C694" s="29">
        <v>572.17999999997664</v>
      </c>
    </row>
    <row r="695" spans="1:3" x14ac:dyDescent="0.25">
      <c r="A695" s="28">
        <v>694</v>
      </c>
      <c r="B695" s="29">
        <v>6.9399999999998965</v>
      </c>
      <c r="C695" s="29">
        <v>574.43999999997664</v>
      </c>
    </row>
    <row r="696" spans="1:3" x14ac:dyDescent="0.25">
      <c r="A696" s="28">
        <v>695</v>
      </c>
      <c r="B696" s="29">
        <v>6.9499999999998963</v>
      </c>
      <c r="C696" s="29">
        <v>576.69999999997663</v>
      </c>
    </row>
    <row r="697" spans="1:3" x14ac:dyDescent="0.25">
      <c r="A697" s="28">
        <v>696</v>
      </c>
      <c r="B697" s="29">
        <v>6.959999999999896</v>
      </c>
      <c r="C697" s="29">
        <v>578.9599999999765</v>
      </c>
    </row>
    <row r="698" spans="1:3" x14ac:dyDescent="0.25">
      <c r="A698" s="28">
        <v>697</v>
      </c>
      <c r="B698" s="29">
        <v>6.9699999999998958</v>
      </c>
      <c r="C698" s="29">
        <v>581.21999999997649</v>
      </c>
    </row>
    <row r="699" spans="1:3" x14ac:dyDescent="0.25">
      <c r="A699" s="28">
        <v>698</v>
      </c>
      <c r="B699" s="29">
        <v>6.9799999999998956</v>
      </c>
      <c r="C699" s="29">
        <v>583.47999999997637</v>
      </c>
    </row>
    <row r="700" spans="1:3" x14ac:dyDescent="0.25">
      <c r="A700" s="28">
        <v>699</v>
      </c>
      <c r="B700" s="29">
        <v>6.9899999999998954</v>
      </c>
      <c r="C700" s="29">
        <v>585.73999999997636</v>
      </c>
    </row>
    <row r="701" spans="1:3" x14ac:dyDescent="0.25">
      <c r="A701" s="28">
        <v>700</v>
      </c>
      <c r="B701" s="29">
        <v>6.9999999999998952</v>
      </c>
      <c r="C701" s="29">
        <v>587.99999999997635</v>
      </c>
    </row>
    <row r="702" spans="1:3" x14ac:dyDescent="0.25">
      <c r="A702" s="28">
        <v>701</v>
      </c>
      <c r="B702" s="29">
        <v>7.009999999999895</v>
      </c>
      <c r="C702" s="29">
        <v>591.00999999996839</v>
      </c>
    </row>
    <row r="703" spans="1:3" x14ac:dyDescent="0.25">
      <c r="A703" s="28">
        <v>702</v>
      </c>
      <c r="B703" s="29">
        <v>7.0199999999998948</v>
      </c>
      <c r="C703" s="29">
        <v>594.01999999996838</v>
      </c>
    </row>
    <row r="704" spans="1:3" x14ac:dyDescent="0.25">
      <c r="A704" s="28">
        <v>703</v>
      </c>
      <c r="B704" s="29">
        <v>7.0299999999998946</v>
      </c>
      <c r="C704" s="29">
        <v>597.02999999996825</v>
      </c>
    </row>
    <row r="705" spans="1:3" x14ac:dyDescent="0.25">
      <c r="A705" s="28">
        <v>704</v>
      </c>
      <c r="B705" s="29">
        <v>7.0399999999998943</v>
      </c>
      <c r="C705" s="29">
        <v>600.03999999996824</v>
      </c>
    </row>
    <row r="706" spans="1:3" x14ac:dyDescent="0.25">
      <c r="A706" s="28">
        <v>705</v>
      </c>
      <c r="B706" s="29">
        <v>7.0499999999998941</v>
      </c>
      <c r="C706" s="29">
        <v>603.04999999996812</v>
      </c>
    </row>
    <row r="707" spans="1:3" x14ac:dyDescent="0.25">
      <c r="A707" s="28">
        <v>706</v>
      </c>
      <c r="B707" s="29">
        <v>7.0599999999998939</v>
      </c>
      <c r="C707" s="29">
        <v>606.05999999996811</v>
      </c>
    </row>
    <row r="708" spans="1:3" x14ac:dyDescent="0.25">
      <c r="A708" s="28">
        <v>707</v>
      </c>
      <c r="B708" s="29">
        <v>7.0699999999998937</v>
      </c>
      <c r="C708" s="29">
        <v>609.06999999996799</v>
      </c>
    </row>
    <row r="709" spans="1:3" x14ac:dyDescent="0.25">
      <c r="A709" s="28">
        <v>708</v>
      </c>
      <c r="B709" s="29">
        <v>7.0799999999998935</v>
      </c>
      <c r="C709" s="29">
        <v>612.07999999996798</v>
      </c>
    </row>
    <row r="710" spans="1:3" x14ac:dyDescent="0.25">
      <c r="A710" s="28">
        <v>709</v>
      </c>
      <c r="B710" s="29">
        <v>7.0899999999998933</v>
      </c>
      <c r="C710" s="29">
        <v>615.08999999996786</v>
      </c>
    </row>
    <row r="711" spans="1:3" x14ac:dyDescent="0.25">
      <c r="A711" s="28">
        <v>710</v>
      </c>
      <c r="B711" s="29">
        <v>7.0999999999998931</v>
      </c>
      <c r="C711" s="29">
        <v>618.09999999996785</v>
      </c>
    </row>
    <row r="712" spans="1:3" x14ac:dyDescent="0.25">
      <c r="A712" s="28">
        <v>711</v>
      </c>
      <c r="B712" s="29">
        <v>7.1099999999998929</v>
      </c>
      <c r="C712" s="29">
        <v>621.10999999996773</v>
      </c>
    </row>
    <row r="713" spans="1:3" x14ac:dyDescent="0.25">
      <c r="A713" s="28">
        <v>712</v>
      </c>
      <c r="B713" s="29">
        <v>7.1199999999998926</v>
      </c>
      <c r="C713" s="29">
        <v>624.11999999996772</v>
      </c>
    </row>
    <row r="714" spans="1:3" x14ac:dyDescent="0.25">
      <c r="A714" s="28">
        <v>713</v>
      </c>
      <c r="B714" s="29">
        <v>7.1299999999998924</v>
      </c>
      <c r="C714" s="29">
        <v>627.12999999996759</v>
      </c>
    </row>
    <row r="715" spans="1:3" x14ac:dyDescent="0.25">
      <c r="A715" s="28">
        <v>714</v>
      </c>
      <c r="B715" s="29">
        <v>7.1399999999998922</v>
      </c>
      <c r="C715" s="29">
        <v>630.13999999996759</v>
      </c>
    </row>
    <row r="716" spans="1:3" x14ac:dyDescent="0.25">
      <c r="A716" s="28">
        <v>715</v>
      </c>
      <c r="B716" s="29">
        <v>7.149999999999892</v>
      </c>
      <c r="C716" s="29">
        <v>633.14999999996746</v>
      </c>
    </row>
    <row r="717" spans="1:3" x14ac:dyDescent="0.25">
      <c r="A717" s="28">
        <v>716</v>
      </c>
      <c r="B717" s="29">
        <v>7.1599999999998918</v>
      </c>
      <c r="C717" s="29">
        <v>636.15999999996745</v>
      </c>
    </row>
    <row r="718" spans="1:3" x14ac:dyDescent="0.25">
      <c r="A718" s="28">
        <v>717</v>
      </c>
      <c r="B718" s="29">
        <v>7.1699999999998916</v>
      </c>
      <c r="C718" s="29">
        <v>639.16999999996733</v>
      </c>
    </row>
    <row r="719" spans="1:3" x14ac:dyDescent="0.25">
      <c r="A719" s="28">
        <v>718</v>
      </c>
      <c r="B719" s="29">
        <v>7.1799999999998914</v>
      </c>
      <c r="C719" s="29">
        <v>642.17999999996732</v>
      </c>
    </row>
    <row r="720" spans="1:3" x14ac:dyDescent="0.25">
      <c r="A720" s="28">
        <v>719</v>
      </c>
      <c r="B720" s="29">
        <v>7.1899999999998911</v>
      </c>
      <c r="C720" s="29">
        <v>645.1899999999672</v>
      </c>
    </row>
    <row r="721" spans="1:3" x14ac:dyDescent="0.25">
      <c r="A721" s="28">
        <v>720</v>
      </c>
      <c r="B721" s="29">
        <v>7.1999999999998909</v>
      </c>
      <c r="C721" s="29">
        <v>648.19999999996719</v>
      </c>
    </row>
    <row r="722" spans="1:3" x14ac:dyDescent="0.25">
      <c r="A722" s="28">
        <v>721</v>
      </c>
      <c r="B722" s="29">
        <v>7.2099999999998907</v>
      </c>
      <c r="C722" s="29">
        <v>651.20999999996707</v>
      </c>
    </row>
    <row r="723" spans="1:3" x14ac:dyDescent="0.25">
      <c r="A723" s="28">
        <v>722</v>
      </c>
      <c r="B723" s="29">
        <v>7.2199999999998905</v>
      </c>
      <c r="C723" s="29">
        <v>654.21999999996706</v>
      </c>
    </row>
    <row r="724" spans="1:3" x14ac:dyDescent="0.25">
      <c r="A724" s="28">
        <v>723</v>
      </c>
      <c r="B724" s="29">
        <v>7.2299999999998903</v>
      </c>
      <c r="C724" s="29">
        <v>657.22999999996694</v>
      </c>
    </row>
    <row r="725" spans="1:3" x14ac:dyDescent="0.25">
      <c r="A725" s="28">
        <v>724</v>
      </c>
      <c r="B725" s="29">
        <v>7.2399999999998901</v>
      </c>
      <c r="C725" s="29">
        <v>660.23999999996693</v>
      </c>
    </row>
    <row r="726" spans="1:3" x14ac:dyDescent="0.25">
      <c r="A726" s="28">
        <v>725</v>
      </c>
      <c r="B726" s="29">
        <v>7.2499999999998899</v>
      </c>
      <c r="C726" s="29">
        <v>663.2499999999668</v>
      </c>
    </row>
    <row r="727" spans="1:3" x14ac:dyDescent="0.25">
      <c r="A727" s="28">
        <v>726</v>
      </c>
      <c r="B727" s="29">
        <v>7.2599999999998897</v>
      </c>
      <c r="C727" s="29">
        <v>666.25999999996679</v>
      </c>
    </row>
    <row r="728" spans="1:3" x14ac:dyDescent="0.25">
      <c r="A728" s="28">
        <v>727</v>
      </c>
      <c r="B728" s="29">
        <v>7.2699999999998894</v>
      </c>
      <c r="C728" s="29">
        <v>669.26999999996679</v>
      </c>
    </row>
    <row r="729" spans="1:3" x14ac:dyDescent="0.25">
      <c r="A729" s="28">
        <v>728</v>
      </c>
      <c r="B729" s="29">
        <v>7.2799999999998892</v>
      </c>
      <c r="C729" s="29">
        <v>672.27999999996666</v>
      </c>
    </row>
    <row r="730" spans="1:3" x14ac:dyDescent="0.25">
      <c r="A730" s="28">
        <v>729</v>
      </c>
      <c r="B730" s="29">
        <v>7.289999999999889</v>
      </c>
      <c r="C730" s="29">
        <v>675.28999999996654</v>
      </c>
    </row>
    <row r="731" spans="1:3" x14ac:dyDescent="0.25">
      <c r="A731" s="28">
        <v>730</v>
      </c>
      <c r="B731" s="29">
        <v>7.2999999999998888</v>
      </c>
      <c r="C731" s="29">
        <v>678.29999999996653</v>
      </c>
    </row>
    <row r="732" spans="1:3" x14ac:dyDescent="0.25">
      <c r="A732" s="28">
        <v>731</v>
      </c>
      <c r="B732" s="29">
        <v>7.3099999999998886</v>
      </c>
      <c r="C732" s="29">
        <v>681.30999999996652</v>
      </c>
    </row>
    <row r="733" spans="1:3" x14ac:dyDescent="0.25">
      <c r="A733" s="28">
        <v>732</v>
      </c>
      <c r="B733" s="29">
        <v>7.3199999999998884</v>
      </c>
      <c r="C733" s="29">
        <v>684.3199999999664</v>
      </c>
    </row>
    <row r="734" spans="1:3" x14ac:dyDescent="0.25">
      <c r="A734" s="28">
        <v>733</v>
      </c>
      <c r="B734" s="29">
        <v>7.3299999999998882</v>
      </c>
      <c r="C734" s="29">
        <v>687.32999999996628</v>
      </c>
    </row>
    <row r="735" spans="1:3" x14ac:dyDescent="0.25">
      <c r="A735" s="28">
        <v>734</v>
      </c>
      <c r="B735" s="29">
        <v>7.3399999999998879</v>
      </c>
      <c r="C735" s="29">
        <v>690.33999999996627</v>
      </c>
    </row>
    <row r="736" spans="1:3" x14ac:dyDescent="0.25">
      <c r="A736" s="28">
        <v>735</v>
      </c>
      <c r="B736" s="29">
        <v>7.3499999999998877</v>
      </c>
      <c r="C736" s="29">
        <v>693.34999999996626</v>
      </c>
    </row>
    <row r="737" spans="1:3" x14ac:dyDescent="0.25">
      <c r="A737" s="28">
        <v>736</v>
      </c>
      <c r="B737" s="29">
        <v>7.3599999999998875</v>
      </c>
      <c r="C737" s="29">
        <v>696.35999999996613</v>
      </c>
    </row>
    <row r="738" spans="1:3" x14ac:dyDescent="0.25">
      <c r="A738" s="28">
        <v>737</v>
      </c>
      <c r="B738" s="29">
        <v>7.3699999999998873</v>
      </c>
      <c r="C738" s="29">
        <v>699.36999999996613</v>
      </c>
    </row>
    <row r="739" spans="1:3" x14ac:dyDescent="0.25">
      <c r="A739" s="28">
        <v>738</v>
      </c>
      <c r="B739" s="29">
        <v>7.3799999999998871</v>
      </c>
      <c r="C739" s="29">
        <v>702.379999999966</v>
      </c>
    </row>
    <row r="740" spans="1:3" x14ac:dyDescent="0.25">
      <c r="A740" s="28">
        <v>739</v>
      </c>
      <c r="B740" s="29">
        <v>7.3899999999998869</v>
      </c>
      <c r="C740" s="29">
        <v>705.38999999996599</v>
      </c>
    </row>
    <row r="741" spans="1:3" x14ac:dyDescent="0.25">
      <c r="A741" s="28">
        <v>740</v>
      </c>
      <c r="B741" s="29">
        <v>7.3999999999998867</v>
      </c>
      <c r="C741" s="29">
        <v>708.39999999996587</v>
      </c>
    </row>
    <row r="742" spans="1:3" x14ac:dyDescent="0.25">
      <c r="A742" s="28">
        <v>741</v>
      </c>
      <c r="B742" s="29">
        <v>7.4099999999998865</v>
      </c>
      <c r="C742" s="29">
        <v>711.40999999996586</v>
      </c>
    </row>
    <row r="743" spans="1:3" x14ac:dyDescent="0.25">
      <c r="A743" s="28">
        <v>742</v>
      </c>
      <c r="B743" s="29">
        <v>7.4199999999998862</v>
      </c>
      <c r="C743" s="29">
        <v>714.41999999996574</v>
      </c>
    </row>
    <row r="744" spans="1:3" x14ac:dyDescent="0.25">
      <c r="A744" s="28">
        <v>743</v>
      </c>
      <c r="B744" s="29">
        <v>7.429999999999886</v>
      </c>
      <c r="C744" s="29">
        <v>717.42999999996573</v>
      </c>
    </row>
    <row r="745" spans="1:3" x14ac:dyDescent="0.25">
      <c r="A745" s="28">
        <v>744</v>
      </c>
      <c r="B745" s="29">
        <v>7.4399999999998858</v>
      </c>
      <c r="C745" s="29">
        <v>720.43999999996561</v>
      </c>
    </row>
    <row r="746" spans="1:3" x14ac:dyDescent="0.25">
      <c r="A746" s="28">
        <v>745</v>
      </c>
      <c r="B746" s="29">
        <v>7.4499999999998856</v>
      </c>
      <c r="C746" s="29">
        <v>723.4499999999656</v>
      </c>
    </row>
    <row r="747" spans="1:3" x14ac:dyDescent="0.25">
      <c r="A747" s="28">
        <v>746</v>
      </c>
      <c r="B747" s="29">
        <v>7.4599999999998854</v>
      </c>
      <c r="C747" s="29">
        <v>726.45999999996548</v>
      </c>
    </row>
    <row r="748" spans="1:3" x14ac:dyDescent="0.25">
      <c r="A748" s="28">
        <v>747</v>
      </c>
      <c r="B748" s="29">
        <v>7.4699999999998852</v>
      </c>
      <c r="C748" s="29">
        <v>729.46999999996547</v>
      </c>
    </row>
    <row r="749" spans="1:3" x14ac:dyDescent="0.25">
      <c r="A749" s="28">
        <v>748</v>
      </c>
      <c r="B749" s="29">
        <v>7.479999999999885</v>
      </c>
      <c r="C749" s="29">
        <v>732.47999999996534</v>
      </c>
    </row>
    <row r="750" spans="1:3" x14ac:dyDescent="0.25">
      <c r="A750" s="28">
        <v>749</v>
      </c>
      <c r="B750" s="29">
        <v>7.4899999999998847</v>
      </c>
      <c r="C750" s="29">
        <v>735.48999999996533</v>
      </c>
    </row>
    <row r="751" spans="1:3" x14ac:dyDescent="0.25">
      <c r="A751" s="28">
        <v>750</v>
      </c>
      <c r="B751" s="29">
        <v>7.4999999999998845</v>
      </c>
      <c r="C751" s="29">
        <v>738.49999999996521</v>
      </c>
    </row>
    <row r="752" spans="1:3" x14ac:dyDescent="0.25">
      <c r="A752" s="28">
        <v>751</v>
      </c>
      <c r="B752" s="29">
        <v>7.5099999999998843</v>
      </c>
      <c r="C752" s="29">
        <v>741.5099999999652</v>
      </c>
    </row>
    <row r="753" spans="1:3" x14ac:dyDescent="0.25">
      <c r="A753" s="28">
        <v>752</v>
      </c>
      <c r="B753" s="29">
        <v>7.5199999999998841</v>
      </c>
      <c r="C753" s="29">
        <v>744.51999999996508</v>
      </c>
    </row>
    <row r="754" spans="1:3" x14ac:dyDescent="0.25">
      <c r="A754" s="28">
        <v>753</v>
      </c>
      <c r="B754" s="29">
        <v>7.5299999999998839</v>
      </c>
      <c r="C754" s="29">
        <v>747.52999999996507</v>
      </c>
    </row>
    <row r="755" spans="1:3" x14ac:dyDescent="0.25">
      <c r="A755" s="28">
        <v>754</v>
      </c>
      <c r="B755" s="29">
        <v>7.5399999999998837</v>
      </c>
      <c r="C755" s="29">
        <v>750.53999999996495</v>
      </c>
    </row>
    <row r="756" spans="1:3" x14ac:dyDescent="0.25">
      <c r="A756" s="28">
        <v>755</v>
      </c>
      <c r="B756" s="29">
        <v>7.5499999999998835</v>
      </c>
      <c r="C756" s="29">
        <v>753.54999999996494</v>
      </c>
    </row>
    <row r="757" spans="1:3" x14ac:dyDescent="0.25">
      <c r="A757" s="28">
        <v>756</v>
      </c>
      <c r="B757" s="29">
        <v>7.5599999999998833</v>
      </c>
      <c r="C757" s="29">
        <v>756.55999999996493</v>
      </c>
    </row>
    <row r="758" spans="1:3" x14ac:dyDescent="0.25">
      <c r="A758" s="28">
        <v>757</v>
      </c>
      <c r="B758" s="29">
        <v>7.569999999999883</v>
      </c>
      <c r="C758" s="29">
        <v>759.56999999996481</v>
      </c>
    </row>
    <row r="759" spans="1:3" x14ac:dyDescent="0.25">
      <c r="A759" s="28">
        <v>758</v>
      </c>
      <c r="B759" s="29">
        <v>7.5799999999998828</v>
      </c>
      <c r="C759" s="29">
        <v>762.57999999996468</v>
      </c>
    </row>
    <row r="760" spans="1:3" x14ac:dyDescent="0.25">
      <c r="A760" s="28">
        <v>759</v>
      </c>
      <c r="B760" s="29">
        <v>7.5899999999998826</v>
      </c>
      <c r="C760" s="29">
        <v>765.58999999996468</v>
      </c>
    </row>
    <row r="761" spans="1:3" x14ac:dyDescent="0.25">
      <c r="A761" s="28">
        <v>760</v>
      </c>
      <c r="B761" s="29">
        <v>7.5999999999998824</v>
      </c>
      <c r="C761" s="29">
        <v>768.59999999996467</v>
      </c>
    </row>
    <row r="762" spans="1:3" x14ac:dyDescent="0.25">
      <c r="A762" s="28">
        <v>761</v>
      </c>
      <c r="B762" s="29">
        <v>7.6099999999998822</v>
      </c>
      <c r="C762" s="29">
        <v>771.60999999996454</v>
      </c>
    </row>
    <row r="763" spans="1:3" x14ac:dyDescent="0.25">
      <c r="A763" s="28">
        <v>762</v>
      </c>
      <c r="B763" s="29">
        <v>7.619999999999882</v>
      </c>
      <c r="C763" s="29">
        <v>774.61999999996442</v>
      </c>
    </row>
    <row r="764" spans="1:3" x14ac:dyDescent="0.25">
      <c r="A764" s="28">
        <v>763</v>
      </c>
      <c r="B764" s="29">
        <v>7.6299999999998818</v>
      </c>
      <c r="C764" s="29">
        <v>777.62999999996441</v>
      </c>
    </row>
    <row r="765" spans="1:3" x14ac:dyDescent="0.25">
      <c r="A765" s="28">
        <v>764</v>
      </c>
      <c r="B765" s="29">
        <v>7.6399999999998816</v>
      </c>
      <c r="C765" s="29">
        <v>780.6399999999644</v>
      </c>
    </row>
    <row r="766" spans="1:3" x14ac:dyDescent="0.25">
      <c r="A766" s="28">
        <v>765</v>
      </c>
      <c r="B766" s="29">
        <v>7.6499999999998813</v>
      </c>
      <c r="C766" s="29">
        <v>783.64999999996428</v>
      </c>
    </row>
    <row r="767" spans="1:3" x14ac:dyDescent="0.25">
      <c r="A767" s="28">
        <v>766</v>
      </c>
      <c r="B767" s="29">
        <v>7.6599999999998811</v>
      </c>
      <c r="C767" s="29">
        <v>786.65999999996416</v>
      </c>
    </row>
    <row r="768" spans="1:3" x14ac:dyDescent="0.25">
      <c r="A768" s="28">
        <v>767</v>
      </c>
      <c r="B768" s="29">
        <v>7.6699999999998809</v>
      </c>
      <c r="C768" s="29">
        <v>789.66999999996415</v>
      </c>
    </row>
    <row r="769" spans="1:3" x14ac:dyDescent="0.25">
      <c r="A769" s="28">
        <v>768</v>
      </c>
      <c r="B769" s="29">
        <v>7.6799999999998807</v>
      </c>
      <c r="C769" s="29">
        <v>792.67999999996414</v>
      </c>
    </row>
    <row r="770" spans="1:3" x14ac:dyDescent="0.25">
      <c r="A770" s="28">
        <v>769</v>
      </c>
      <c r="B770" s="29">
        <v>7.6899999999998805</v>
      </c>
      <c r="C770" s="29">
        <v>795.68999999996402</v>
      </c>
    </row>
    <row r="771" spans="1:3" x14ac:dyDescent="0.25">
      <c r="A771" s="28">
        <v>770</v>
      </c>
      <c r="B771" s="29">
        <v>7.6999999999998803</v>
      </c>
      <c r="C771" s="29">
        <v>798.69999999996389</v>
      </c>
    </row>
    <row r="772" spans="1:3" x14ac:dyDescent="0.25">
      <c r="A772" s="28">
        <v>771</v>
      </c>
      <c r="B772" s="29">
        <v>7.7099999999998801</v>
      </c>
      <c r="C772" s="29">
        <v>801.70999999996388</v>
      </c>
    </row>
    <row r="773" spans="1:3" x14ac:dyDescent="0.25">
      <c r="A773" s="28">
        <v>772</v>
      </c>
      <c r="B773" s="29">
        <v>7.7199999999998798</v>
      </c>
      <c r="C773" s="29">
        <v>804.71999999996387</v>
      </c>
    </row>
    <row r="774" spans="1:3" x14ac:dyDescent="0.25">
      <c r="A774" s="28">
        <v>773</v>
      </c>
      <c r="B774" s="29">
        <v>7.7299999999998796</v>
      </c>
      <c r="C774" s="29">
        <v>807.72999999996375</v>
      </c>
    </row>
    <row r="775" spans="1:3" x14ac:dyDescent="0.25">
      <c r="A775" s="28">
        <v>774</v>
      </c>
      <c r="B775" s="29">
        <v>7.7399999999998794</v>
      </c>
      <c r="C775" s="29">
        <v>810.73999999996374</v>
      </c>
    </row>
    <row r="776" spans="1:3" x14ac:dyDescent="0.25">
      <c r="A776" s="28">
        <v>775</v>
      </c>
      <c r="B776" s="29">
        <v>7.7499999999998792</v>
      </c>
      <c r="C776" s="29">
        <v>813.74999999996362</v>
      </c>
    </row>
    <row r="777" spans="1:3" x14ac:dyDescent="0.25">
      <c r="A777" s="28">
        <v>776</v>
      </c>
      <c r="B777" s="29">
        <v>7.759999999999879</v>
      </c>
      <c r="C777" s="29">
        <v>816.75999999996361</v>
      </c>
    </row>
    <row r="778" spans="1:3" x14ac:dyDescent="0.25">
      <c r="A778" s="28">
        <v>777</v>
      </c>
      <c r="B778" s="29">
        <v>7.7699999999998788</v>
      </c>
      <c r="C778" s="29">
        <v>819.76999999996349</v>
      </c>
    </row>
    <row r="779" spans="1:3" x14ac:dyDescent="0.25">
      <c r="A779" s="28">
        <v>778</v>
      </c>
      <c r="B779" s="29">
        <v>7.7799999999998786</v>
      </c>
      <c r="C779" s="29">
        <v>822.77999999996348</v>
      </c>
    </row>
    <row r="780" spans="1:3" x14ac:dyDescent="0.25">
      <c r="A780" s="28">
        <v>779</v>
      </c>
      <c r="B780" s="29">
        <v>7.7899999999998784</v>
      </c>
      <c r="C780" s="29">
        <v>825.78999999996336</v>
      </c>
    </row>
    <row r="781" spans="1:3" x14ac:dyDescent="0.25">
      <c r="A781" s="28">
        <v>780</v>
      </c>
      <c r="B781" s="29">
        <v>7.7999999999998781</v>
      </c>
      <c r="C781" s="29">
        <v>828.79999999996335</v>
      </c>
    </row>
    <row r="782" spans="1:3" x14ac:dyDescent="0.25">
      <c r="A782" s="28">
        <v>781</v>
      </c>
      <c r="B782" s="29">
        <v>7.8099999999998779</v>
      </c>
      <c r="C782" s="29">
        <v>831.80999999996322</v>
      </c>
    </row>
    <row r="783" spans="1:3" x14ac:dyDescent="0.25">
      <c r="A783" s="28">
        <v>782</v>
      </c>
      <c r="B783" s="29">
        <v>7.8199999999998777</v>
      </c>
      <c r="C783" s="29">
        <v>834.81999999996322</v>
      </c>
    </row>
    <row r="784" spans="1:3" x14ac:dyDescent="0.25">
      <c r="A784" s="28">
        <v>783</v>
      </c>
      <c r="B784" s="29">
        <v>7.8299999999998775</v>
      </c>
      <c r="C784" s="29">
        <v>837.82999999996309</v>
      </c>
    </row>
    <row r="785" spans="1:3" x14ac:dyDescent="0.25">
      <c r="A785" s="28">
        <v>784</v>
      </c>
      <c r="B785" s="29">
        <v>7.8399999999998773</v>
      </c>
      <c r="C785" s="29">
        <v>840.83999999996308</v>
      </c>
    </row>
    <row r="786" spans="1:3" x14ac:dyDescent="0.25">
      <c r="A786" s="28">
        <v>785</v>
      </c>
      <c r="B786" s="29">
        <v>7.8499999999998771</v>
      </c>
      <c r="C786" s="29">
        <v>843.84999999996296</v>
      </c>
    </row>
    <row r="787" spans="1:3" x14ac:dyDescent="0.25">
      <c r="A787" s="28">
        <v>786</v>
      </c>
      <c r="B787" s="29">
        <v>7.8599999999998769</v>
      </c>
      <c r="C787" s="29">
        <v>846.85999999996295</v>
      </c>
    </row>
    <row r="788" spans="1:3" x14ac:dyDescent="0.25">
      <c r="A788" s="28">
        <v>787</v>
      </c>
      <c r="B788" s="29">
        <v>7.8699999999998766</v>
      </c>
      <c r="C788" s="29">
        <v>849.86999999996283</v>
      </c>
    </row>
    <row r="789" spans="1:3" x14ac:dyDescent="0.25">
      <c r="A789" s="28">
        <v>788</v>
      </c>
      <c r="B789" s="29">
        <v>7.8799999999998764</v>
      </c>
      <c r="C789" s="29">
        <v>852.87999999996282</v>
      </c>
    </row>
    <row r="790" spans="1:3" x14ac:dyDescent="0.25">
      <c r="A790" s="28">
        <v>789</v>
      </c>
      <c r="B790" s="29">
        <v>7.8899999999998762</v>
      </c>
      <c r="C790" s="29">
        <v>855.88999999996281</v>
      </c>
    </row>
    <row r="791" spans="1:3" x14ac:dyDescent="0.25">
      <c r="A791" s="28">
        <v>790</v>
      </c>
      <c r="B791" s="29">
        <v>7.899999999999876</v>
      </c>
      <c r="C791" s="29">
        <v>858.89999999996269</v>
      </c>
    </row>
    <row r="792" spans="1:3" x14ac:dyDescent="0.25">
      <c r="A792" s="28">
        <v>791</v>
      </c>
      <c r="B792" s="29">
        <v>7.9099999999998758</v>
      </c>
      <c r="C792" s="29">
        <v>861.90999999996257</v>
      </c>
    </row>
    <row r="793" spans="1:3" x14ac:dyDescent="0.25">
      <c r="A793" s="28">
        <v>792</v>
      </c>
      <c r="B793" s="29">
        <v>7.9199999999998756</v>
      </c>
      <c r="C793" s="29">
        <v>864.91999999996256</v>
      </c>
    </row>
    <row r="794" spans="1:3" x14ac:dyDescent="0.25">
      <c r="A794" s="28">
        <v>793</v>
      </c>
      <c r="B794" s="29">
        <v>7.9299999999998754</v>
      </c>
      <c r="C794" s="29">
        <v>867.92999999996255</v>
      </c>
    </row>
    <row r="795" spans="1:3" x14ac:dyDescent="0.25">
      <c r="A795" s="28">
        <v>794</v>
      </c>
      <c r="B795" s="29">
        <v>7.9399999999998752</v>
      </c>
      <c r="C795" s="29">
        <v>870.93999999996242</v>
      </c>
    </row>
    <row r="796" spans="1:3" x14ac:dyDescent="0.25">
      <c r="A796" s="28">
        <v>795</v>
      </c>
      <c r="B796" s="29">
        <v>7.9499999999998749</v>
      </c>
      <c r="C796" s="29">
        <v>873.9499999999623</v>
      </c>
    </row>
    <row r="797" spans="1:3" x14ac:dyDescent="0.25">
      <c r="A797" s="28">
        <v>796</v>
      </c>
      <c r="B797" s="29">
        <v>7.9599999999998747</v>
      </c>
      <c r="C797" s="29">
        <v>876.95999999996229</v>
      </c>
    </row>
    <row r="798" spans="1:3" x14ac:dyDescent="0.25">
      <c r="A798" s="28">
        <v>797</v>
      </c>
      <c r="B798" s="29">
        <v>7.9699999999998745</v>
      </c>
      <c r="C798" s="29">
        <v>879.96999999996228</v>
      </c>
    </row>
    <row r="799" spans="1:3" x14ac:dyDescent="0.25">
      <c r="A799" s="28">
        <v>798</v>
      </c>
      <c r="B799" s="29">
        <v>7.9799999999998743</v>
      </c>
      <c r="C799" s="29">
        <v>882.97999999996216</v>
      </c>
    </row>
    <row r="800" spans="1:3" x14ac:dyDescent="0.25">
      <c r="A800" s="28">
        <v>799</v>
      </c>
      <c r="B800" s="29">
        <v>7.9899999999998741</v>
      </c>
      <c r="C800" s="29">
        <v>885.98999999996204</v>
      </c>
    </row>
    <row r="801" spans="1:3" x14ac:dyDescent="0.25">
      <c r="A801" s="28">
        <v>800</v>
      </c>
      <c r="B801" s="29">
        <v>7.9999999999998739</v>
      </c>
      <c r="C801" s="29">
        <v>888.99999999996203</v>
      </c>
    </row>
    <row r="802" spans="1:3" x14ac:dyDescent="0.25">
      <c r="A802" s="28">
        <v>801</v>
      </c>
      <c r="B802" s="29">
        <v>8.0099999999998737</v>
      </c>
      <c r="C802" s="29">
        <v>892.66999999995369</v>
      </c>
    </row>
    <row r="803" spans="1:3" x14ac:dyDescent="0.25">
      <c r="A803" s="28">
        <v>802</v>
      </c>
      <c r="B803" s="29">
        <v>8.0199999999998735</v>
      </c>
      <c r="C803" s="29">
        <v>896.33999999995353</v>
      </c>
    </row>
    <row r="804" spans="1:3" x14ac:dyDescent="0.25">
      <c r="A804" s="28">
        <v>803</v>
      </c>
      <c r="B804" s="29">
        <v>8.0299999999998732</v>
      </c>
      <c r="C804" s="29">
        <v>900.00999999995349</v>
      </c>
    </row>
    <row r="805" spans="1:3" x14ac:dyDescent="0.25">
      <c r="A805" s="28">
        <v>804</v>
      </c>
      <c r="B805" s="29">
        <v>8.039999999999873</v>
      </c>
      <c r="C805" s="29">
        <v>903.67999999995345</v>
      </c>
    </row>
    <row r="806" spans="1:3" x14ac:dyDescent="0.25">
      <c r="A806" s="28">
        <v>805</v>
      </c>
      <c r="B806" s="29">
        <v>8.0499999999998728</v>
      </c>
      <c r="C806" s="29">
        <v>907.3499999999533</v>
      </c>
    </row>
    <row r="807" spans="1:3" x14ac:dyDescent="0.25">
      <c r="A807" s="28">
        <v>806</v>
      </c>
      <c r="B807" s="29">
        <v>8.0599999999998726</v>
      </c>
      <c r="C807" s="29">
        <v>911.01999999995326</v>
      </c>
    </row>
    <row r="808" spans="1:3" x14ac:dyDescent="0.25">
      <c r="A808" s="28">
        <v>807</v>
      </c>
      <c r="B808" s="29">
        <v>8.0699999999998724</v>
      </c>
      <c r="C808" s="29">
        <v>914.68999999995322</v>
      </c>
    </row>
    <row r="809" spans="1:3" x14ac:dyDescent="0.25">
      <c r="A809" s="28">
        <v>808</v>
      </c>
      <c r="B809" s="29">
        <v>8.0799999999998722</v>
      </c>
      <c r="C809" s="29">
        <v>918.35999999995306</v>
      </c>
    </row>
    <row r="810" spans="1:3" x14ac:dyDescent="0.25">
      <c r="A810" s="28">
        <v>809</v>
      </c>
      <c r="B810" s="29">
        <v>8.089999999999872</v>
      </c>
      <c r="C810" s="29">
        <v>922.02999999995302</v>
      </c>
    </row>
    <row r="811" spans="1:3" x14ac:dyDescent="0.25">
      <c r="A811" s="28">
        <v>810</v>
      </c>
      <c r="B811" s="29">
        <v>8.0999999999998717</v>
      </c>
      <c r="C811" s="29">
        <v>925.69999999995298</v>
      </c>
    </row>
    <row r="812" spans="1:3" x14ac:dyDescent="0.25">
      <c r="A812" s="28">
        <v>811</v>
      </c>
      <c r="B812" s="29">
        <v>8.1099999999998715</v>
      </c>
      <c r="C812" s="29">
        <v>929.36999999995282</v>
      </c>
    </row>
    <row r="813" spans="1:3" x14ac:dyDescent="0.25">
      <c r="A813" s="28">
        <v>812</v>
      </c>
      <c r="B813" s="29">
        <v>8.1199999999998713</v>
      </c>
      <c r="C813" s="29">
        <v>933.03999999995278</v>
      </c>
    </row>
    <row r="814" spans="1:3" x14ac:dyDescent="0.25">
      <c r="A814" s="28">
        <v>813</v>
      </c>
      <c r="B814" s="29">
        <v>8.1299999999998711</v>
      </c>
      <c r="C814" s="29">
        <v>936.70999999995274</v>
      </c>
    </row>
    <row r="815" spans="1:3" x14ac:dyDescent="0.25">
      <c r="A815" s="28">
        <v>814</v>
      </c>
      <c r="B815" s="29">
        <v>8.1399999999998709</v>
      </c>
      <c r="C815" s="29">
        <v>940.37999999995259</v>
      </c>
    </row>
    <row r="816" spans="1:3" x14ac:dyDescent="0.25">
      <c r="A816" s="28">
        <v>815</v>
      </c>
      <c r="B816" s="29">
        <v>8.1499999999998707</v>
      </c>
      <c r="C816" s="29">
        <v>944.04999999995255</v>
      </c>
    </row>
    <row r="817" spans="1:3" x14ac:dyDescent="0.25">
      <c r="A817" s="28">
        <v>816</v>
      </c>
      <c r="B817" s="29">
        <v>8.1599999999998705</v>
      </c>
      <c r="C817" s="29">
        <v>947.71999999995251</v>
      </c>
    </row>
    <row r="818" spans="1:3" x14ac:dyDescent="0.25">
      <c r="A818" s="28">
        <v>817</v>
      </c>
      <c r="B818" s="29">
        <v>8.1699999999998703</v>
      </c>
      <c r="C818" s="29">
        <v>951.38999999995235</v>
      </c>
    </row>
    <row r="819" spans="1:3" x14ac:dyDescent="0.25">
      <c r="A819" s="28">
        <v>818</v>
      </c>
      <c r="B819" s="29">
        <v>8.17999999999987</v>
      </c>
      <c r="C819" s="29">
        <v>955.05999999995231</v>
      </c>
    </row>
    <row r="820" spans="1:3" x14ac:dyDescent="0.25">
      <c r="A820" s="28">
        <v>819</v>
      </c>
      <c r="B820" s="29">
        <v>8.1899999999998698</v>
      </c>
      <c r="C820" s="29">
        <v>958.72999999995227</v>
      </c>
    </row>
    <row r="821" spans="1:3" x14ac:dyDescent="0.25">
      <c r="A821" s="28">
        <v>820</v>
      </c>
      <c r="B821" s="29">
        <v>8.1999999999998696</v>
      </c>
      <c r="C821" s="29">
        <v>962.39999999995212</v>
      </c>
    </row>
    <row r="822" spans="1:3" x14ac:dyDescent="0.25">
      <c r="A822" s="28">
        <v>821</v>
      </c>
      <c r="B822" s="29">
        <v>8.2099999999998694</v>
      </c>
      <c r="C822" s="29">
        <v>966.06999999995207</v>
      </c>
    </row>
    <row r="823" spans="1:3" x14ac:dyDescent="0.25">
      <c r="A823" s="28">
        <v>822</v>
      </c>
      <c r="B823" s="29">
        <v>8.2199999999998692</v>
      </c>
      <c r="C823" s="29">
        <v>969.73999999995203</v>
      </c>
    </row>
    <row r="824" spans="1:3" x14ac:dyDescent="0.25">
      <c r="A824" s="28">
        <v>823</v>
      </c>
      <c r="B824" s="29">
        <v>8.229999999999869</v>
      </c>
      <c r="C824" s="29">
        <v>973.40999999995188</v>
      </c>
    </row>
    <row r="825" spans="1:3" x14ac:dyDescent="0.25">
      <c r="A825" s="28">
        <v>824</v>
      </c>
      <c r="B825" s="29">
        <v>8.2399999999998688</v>
      </c>
      <c r="C825" s="29">
        <v>977.07999999995184</v>
      </c>
    </row>
    <row r="826" spans="1:3" x14ac:dyDescent="0.25">
      <c r="A826" s="28">
        <v>825</v>
      </c>
      <c r="B826" s="29">
        <v>8.2499999999998685</v>
      </c>
      <c r="C826" s="29">
        <v>980.7499999999518</v>
      </c>
    </row>
    <row r="827" spans="1:3" x14ac:dyDescent="0.25">
      <c r="A827" s="28">
        <v>826</v>
      </c>
      <c r="B827" s="29">
        <v>8.2599999999998683</v>
      </c>
      <c r="C827" s="29">
        <v>984.41999999995164</v>
      </c>
    </row>
    <row r="828" spans="1:3" x14ac:dyDescent="0.25">
      <c r="A828" s="28">
        <v>827</v>
      </c>
      <c r="B828" s="29">
        <v>8.2699999999998681</v>
      </c>
      <c r="C828" s="29">
        <v>988.0899999999516</v>
      </c>
    </row>
    <row r="829" spans="1:3" x14ac:dyDescent="0.25">
      <c r="A829" s="28">
        <v>828</v>
      </c>
      <c r="B829" s="29">
        <v>8.2799999999998679</v>
      </c>
      <c r="C829" s="29">
        <v>991.75999999995156</v>
      </c>
    </row>
    <row r="830" spans="1:3" x14ac:dyDescent="0.25">
      <c r="A830" s="28">
        <v>829</v>
      </c>
      <c r="B830" s="29">
        <v>8.2899999999998677</v>
      </c>
      <c r="C830" s="29">
        <v>995.42999999995141</v>
      </c>
    </row>
    <row r="831" spans="1:3" x14ac:dyDescent="0.25">
      <c r="A831" s="28">
        <v>830</v>
      </c>
      <c r="B831" s="29">
        <v>8.2999999999998675</v>
      </c>
      <c r="C831" s="29">
        <v>999.09999999995136</v>
      </c>
    </row>
    <row r="832" spans="1:3" x14ac:dyDescent="0.25">
      <c r="A832" s="28">
        <v>831</v>
      </c>
      <c r="B832" s="29">
        <v>8.3099999999998673</v>
      </c>
      <c r="C832" s="29">
        <v>1002.7699999999513</v>
      </c>
    </row>
    <row r="833" spans="1:3" x14ac:dyDescent="0.25">
      <c r="A833" s="28">
        <v>832</v>
      </c>
      <c r="B833" s="29">
        <v>8.3199999999998671</v>
      </c>
      <c r="C833" s="29">
        <v>1006.4399999999512</v>
      </c>
    </row>
    <row r="834" spans="1:3" x14ac:dyDescent="0.25">
      <c r="A834" s="28">
        <v>833</v>
      </c>
      <c r="B834" s="29">
        <v>8.3299999999998668</v>
      </c>
      <c r="C834" s="29">
        <v>1010.1099999999511</v>
      </c>
    </row>
    <row r="835" spans="1:3" x14ac:dyDescent="0.25">
      <c r="A835" s="28">
        <v>834</v>
      </c>
      <c r="B835" s="29">
        <v>8.3399999999998666</v>
      </c>
      <c r="C835" s="29">
        <v>1013.7799999999511</v>
      </c>
    </row>
    <row r="836" spans="1:3" x14ac:dyDescent="0.25">
      <c r="A836" s="28">
        <v>835</v>
      </c>
      <c r="B836" s="29">
        <v>8.3499999999998664</v>
      </c>
      <c r="C836" s="29">
        <v>1017.4499999999509</v>
      </c>
    </row>
    <row r="837" spans="1:3" x14ac:dyDescent="0.25">
      <c r="A837" s="28">
        <v>836</v>
      </c>
      <c r="B837" s="29">
        <v>8.3599999999998662</v>
      </c>
      <c r="C837" s="29">
        <v>1021.1199999999509</v>
      </c>
    </row>
    <row r="838" spans="1:3" x14ac:dyDescent="0.25">
      <c r="A838" s="28">
        <v>837</v>
      </c>
      <c r="B838" s="29">
        <v>8.369999999999866</v>
      </c>
      <c r="C838" s="29">
        <v>1024.7899999999509</v>
      </c>
    </row>
    <row r="839" spans="1:3" x14ac:dyDescent="0.25">
      <c r="A839" s="28">
        <v>838</v>
      </c>
      <c r="B839" s="29">
        <v>8.3799999999998658</v>
      </c>
      <c r="C839" s="29">
        <v>1028.4599999999507</v>
      </c>
    </row>
    <row r="840" spans="1:3" x14ac:dyDescent="0.25">
      <c r="A840" s="28">
        <v>839</v>
      </c>
      <c r="B840" s="29">
        <v>8.3899999999998656</v>
      </c>
      <c r="C840" s="29">
        <v>1032.1299999999505</v>
      </c>
    </row>
    <row r="841" spans="1:3" x14ac:dyDescent="0.25">
      <c r="A841" s="28">
        <v>840</v>
      </c>
      <c r="B841" s="29">
        <v>8.3999999999998654</v>
      </c>
      <c r="C841" s="29">
        <v>1035.7999999999506</v>
      </c>
    </row>
    <row r="842" spans="1:3" x14ac:dyDescent="0.25">
      <c r="A842" s="28">
        <v>841</v>
      </c>
      <c r="B842" s="29">
        <v>8.4099999999998651</v>
      </c>
      <c r="C842" s="29">
        <v>1039.4699999999505</v>
      </c>
    </row>
    <row r="843" spans="1:3" x14ac:dyDescent="0.25">
      <c r="A843" s="28">
        <v>842</v>
      </c>
      <c r="B843" s="29">
        <v>8.4199999999998649</v>
      </c>
      <c r="C843" s="29">
        <v>1043.1399999999503</v>
      </c>
    </row>
    <row r="844" spans="1:3" x14ac:dyDescent="0.25">
      <c r="A844" s="28">
        <v>843</v>
      </c>
      <c r="B844" s="29">
        <v>8.4299999999998647</v>
      </c>
      <c r="C844" s="29">
        <v>1046.8099999999504</v>
      </c>
    </row>
    <row r="845" spans="1:3" x14ac:dyDescent="0.25">
      <c r="A845" s="28">
        <v>844</v>
      </c>
      <c r="B845" s="29">
        <v>8.4399999999998645</v>
      </c>
      <c r="C845" s="29">
        <v>1050.4799999999502</v>
      </c>
    </row>
    <row r="846" spans="1:3" x14ac:dyDescent="0.25">
      <c r="A846" s="28">
        <v>845</v>
      </c>
      <c r="B846" s="29">
        <v>8.4499999999998643</v>
      </c>
      <c r="C846" s="29">
        <v>1054.1499999999501</v>
      </c>
    </row>
    <row r="847" spans="1:3" x14ac:dyDescent="0.25">
      <c r="A847" s="28">
        <v>846</v>
      </c>
      <c r="B847" s="29">
        <v>8.4599999999998641</v>
      </c>
      <c r="C847" s="29">
        <v>1057.8199999999501</v>
      </c>
    </row>
    <row r="848" spans="1:3" x14ac:dyDescent="0.25">
      <c r="A848" s="28">
        <v>847</v>
      </c>
      <c r="B848" s="29">
        <v>8.4699999999998639</v>
      </c>
      <c r="C848" s="29">
        <v>1061.48999999995</v>
      </c>
    </row>
    <row r="849" spans="1:3" x14ac:dyDescent="0.25">
      <c r="A849" s="28">
        <v>848</v>
      </c>
      <c r="B849" s="29">
        <v>8.4799999999998636</v>
      </c>
      <c r="C849" s="29">
        <v>1065.1599999999498</v>
      </c>
    </row>
    <row r="850" spans="1:3" x14ac:dyDescent="0.25">
      <c r="A850" s="28">
        <v>849</v>
      </c>
      <c r="B850" s="29">
        <v>8.4899999999998634</v>
      </c>
      <c r="C850" s="29">
        <v>1068.8299999999499</v>
      </c>
    </row>
    <row r="851" spans="1:3" x14ac:dyDescent="0.25">
      <c r="A851" s="28">
        <v>850</v>
      </c>
      <c r="B851" s="29">
        <v>8.4999999999998632</v>
      </c>
      <c r="C851" s="29">
        <v>1072.4999999999498</v>
      </c>
    </row>
    <row r="852" spans="1:3" x14ac:dyDescent="0.25">
      <c r="A852" s="28">
        <v>851</v>
      </c>
      <c r="B852" s="29">
        <v>8.509999999999863</v>
      </c>
      <c r="C852" s="29">
        <v>1076.1699999999496</v>
      </c>
    </row>
    <row r="853" spans="1:3" x14ac:dyDescent="0.25">
      <c r="A853" s="28">
        <v>852</v>
      </c>
      <c r="B853" s="29">
        <v>8.5199999999998628</v>
      </c>
      <c r="C853" s="29">
        <v>1079.8399999999497</v>
      </c>
    </row>
    <row r="854" spans="1:3" x14ac:dyDescent="0.25">
      <c r="A854" s="28">
        <v>853</v>
      </c>
      <c r="B854" s="29">
        <v>8.5299999999998626</v>
      </c>
      <c r="C854" s="29">
        <v>1083.5099999999495</v>
      </c>
    </row>
    <row r="855" spans="1:3" x14ac:dyDescent="0.25">
      <c r="A855" s="28">
        <v>854</v>
      </c>
      <c r="B855" s="29">
        <v>8.5399999999998624</v>
      </c>
      <c r="C855" s="29">
        <v>1087.1799999999496</v>
      </c>
    </row>
    <row r="856" spans="1:3" x14ac:dyDescent="0.25">
      <c r="A856" s="28">
        <v>855</v>
      </c>
      <c r="B856" s="29">
        <v>8.5499999999998622</v>
      </c>
      <c r="C856" s="29">
        <v>1090.8499999999494</v>
      </c>
    </row>
    <row r="857" spans="1:3" x14ac:dyDescent="0.25">
      <c r="A857" s="28">
        <v>856</v>
      </c>
      <c r="B857" s="29">
        <v>8.5599999999998619</v>
      </c>
      <c r="C857" s="29">
        <v>1094.5199999999493</v>
      </c>
    </row>
    <row r="858" spans="1:3" x14ac:dyDescent="0.25">
      <c r="A858" s="28">
        <v>857</v>
      </c>
      <c r="B858" s="29">
        <v>8.5699999999998617</v>
      </c>
      <c r="C858" s="29">
        <v>1098.1899999999494</v>
      </c>
    </row>
    <row r="859" spans="1:3" x14ac:dyDescent="0.25">
      <c r="A859" s="28">
        <v>858</v>
      </c>
      <c r="B859" s="29">
        <v>8.5799999999998615</v>
      </c>
      <c r="C859" s="29">
        <v>1101.8599999999492</v>
      </c>
    </row>
    <row r="860" spans="1:3" x14ac:dyDescent="0.25">
      <c r="A860" s="28">
        <v>859</v>
      </c>
      <c r="B860" s="29">
        <v>8.5899999999998613</v>
      </c>
      <c r="C860" s="29">
        <v>1105.529999999949</v>
      </c>
    </row>
    <row r="861" spans="1:3" x14ac:dyDescent="0.25">
      <c r="A861" s="28">
        <v>860</v>
      </c>
      <c r="B861" s="29">
        <v>8.5999999999998611</v>
      </c>
      <c r="C861" s="29">
        <v>1109.1999999999491</v>
      </c>
    </row>
    <row r="862" spans="1:3" x14ac:dyDescent="0.25">
      <c r="A862" s="28">
        <v>861</v>
      </c>
      <c r="B862" s="29">
        <v>8.6099999999998609</v>
      </c>
      <c r="C862" s="29">
        <v>1112.869999999949</v>
      </c>
    </row>
    <row r="863" spans="1:3" x14ac:dyDescent="0.25">
      <c r="A863" s="28">
        <v>862</v>
      </c>
      <c r="B863" s="29">
        <v>8.6199999999998607</v>
      </c>
      <c r="C863" s="29">
        <v>1116.5399999999488</v>
      </c>
    </row>
    <row r="864" spans="1:3" x14ac:dyDescent="0.25">
      <c r="A864" s="28">
        <v>863</v>
      </c>
      <c r="B864" s="29">
        <v>8.6299999999998604</v>
      </c>
      <c r="C864" s="29">
        <v>1120.2099999999489</v>
      </c>
    </row>
    <row r="865" spans="1:3" x14ac:dyDescent="0.25">
      <c r="A865" s="28">
        <v>864</v>
      </c>
      <c r="B865" s="29">
        <v>8.6399999999998602</v>
      </c>
      <c r="C865" s="29">
        <v>1123.8799999999487</v>
      </c>
    </row>
    <row r="866" spans="1:3" x14ac:dyDescent="0.25">
      <c r="A866" s="28">
        <v>865</v>
      </c>
      <c r="B866" s="29">
        <v>8.64999999999986</v>
      </c>
      <c r="C866" s="29">
        <v>1127.5499999999486</v>
      </c>
    </row>
    <row r="867" spans="1:3" x14ac:dyDescent="0.25">
      <c r="A867" s="28">
        <v>866</v>
      </c>
      <c r="B867" s="29">
        <v>8.6599999999998598</v>
      </c>
      <c r="C867" s="29">
        <v>1131.2199999999486</v>
      </c>
    </row>
    <row r="868" spans="1:3" x14ac:dyDescent="0.25">
      <c r="A868" s="28">
        <v>867</v>
      </c>
      <c r="B868" s="29">
        <v>8.6699999999998596</v>
      </c>
      <c r="C868" s="29">
        <v>1134.8899999999485</v>
      </c>
    </row>
    <row r="869" spans="1:3" x14ac:dyDescent="0.25">
      <c r="A869" s="28">
        <v>868</v>
      </c>
      <c r="B869" s="29">
        <v>8.6799999999998594</v>
      </c>
      <c r="C869" s="29">
        <v>1138.5599999999483</v>
      </c>
    </row>
    <row r="870" spans="1:3" x14ac:dyDescent="0.25">
      <c r="A870" s="28">
        <v>869</v>
      </c>
      <c r="B870" s="29">
        <v>8.6899999999998592</v>
      </c>
      <c r="C870" s="29">
        <v>1142.2299999999484</v>
      </c>
    </row>
    <row r="871" spans="1:3" x14ac:dyDescent="0.25">
      <c r="A871" s="28">
        <v>870</v>
      </c>
      <c r="B871" s="29">
        <v>8.699999999999859</v>
      </c>
      <c r="C871" s="29">
        <v>1145.8999999999482</v>
      </c>
    </row>
    <row r="872" spans="1:3" x14ac:dyDescent="0.25">
      <c r="A872" s="28">
        <v>871</v>
      </c>
      <c r="B872" s="29">
        <v>8.7099999999998587</v>
      </c>
      <c r="C872" s="29">
        <v>1149.5699999999481</v>
      </c>
    </row>
    <row r="873" spans="1:3" x14ac:dyDescent="0.25">
      <c r="A873" s="28">
        <v>872</v>
      </c>
      <c r="B873" s="29">
        <v>8.7199999999998585</v>
      </c>
      <c r="C873" s="29">
        <v>1153.2399999999479</v>
      </c>
    </row>
    <row r="874" spans="1:3" x14ac:dyDescent="0.25">
      <c r="A874" s="28">
        <v>873</v>
      </c>
      <c r="B874" s="29">
        <v>8.7299999999998583</v>
      </c>
      <c r="C874" s="29">
        <v>1156.909999999948</v>
      </c>
    </row>
    <row r="875" spans="1:3" x14ac:dyDescent="0.25">
      <c r="A875" s="28">
        <v>874</v>
      </c>
      <c r="B875" s="29">
        <v>8.7399999999998581</v>
      </c>
      <c r="C875" s="29">
        <v>1160.5799999999479</v>
      </c>
    </row>
    <row r="876" spans="1:3" x14ac:dyDescent="0.25">
      <c r="A876" s="28">
        <v>875</v>
      </c>
      <c r="B876" s="29">
        <v>8.7499999999998579</v>
      </c>
      <c r="C876" s="29">
        <v>1164.2499999999477</v>
      </c>
    </row>
    <row r="877" spans="1:3" x14ac:dyDescent="0.25">
      <c r="A877" s="28">
        <v>876</v>
      </c>
      <c r="B877" s="29">
        <v>8.7599999999998577</v>
      </c>
      <c r="C877" s="29">
        <v>1167.9199999999478</v>
      </c>
    </row>
    <row r="878" spans="1:3" x14ac:dyDescent="0.25">
      <c r="A878" s="28">
        <v>877</v>
      </c>
      <c r="B878" s="29">
        <v>8.7699999999998575</v>
      </c>
      <c r="C878" s="29">
        <v>1171.5899999999476</v>
      </c>
    </row>
    <row r="879" spans="1:3" x14ac:dyDescent="0.25">
      <c r="A879" s="28">
        <v>878</v>
      </c>
      <c r="B879" s="29">
        <v>8.7799999999998573</v>
      </c>
      <c r="C879" s="29">
        <v>1175.2599999999477</v>
      </c>
    </row>
    <row r="880" spans="1:3" x14ac:dyDescent="0.25">
      <c r="A880" s="28">
        <v>879</v>
      </c>
      <c r="B880" s="29">
        <v>8.789999999999857</v>
      </c>
      <c r="C880" s="29">
        <v>1178.9299999999475</v>
      </c>
    </row>
    <row r="881" spans="1:3" x14ac:dyDescent="0.25">
      <c r="A881" s="28">
        <v>880</v>
      </c>
      <c r="B881" s="29">
        <v>8.7999999999998568</v>
      </c>
      <c r="C881" s="29">
        <v>1182.5999999999474</v>
      </c>
    </row>
    <row r="882" spans="1:3" x14ac:dyDescent="0.25">
      <c r="A882" s="28">
        <v>881</v>
      </c>
      <c r="B882" s="29">
        <v>8.8099999999998566</v>
      </c>
      <c r="C882" s="29">
        <v>1186.2699999999475</v>
      </c>
    </row>
    <row r="883" spans="1:3" x14ac:dyDescent="0.25">
      <c r="A883" s="28">
        <v>882</v>
      </c>
      <c r="B883" s="29">
        <v>8.8199999999998564</v>
      </c>
      <c r="C883" s="29">
        <v>1189.9399999999473</v>
      </c>
    </row>
    <row r="884" spans="1:3" x14ac:dyDescent="0.25">
      <c r="A884" s="28">
        <v>883</v>
      </c>
      <c r="B884" s="29">
        <v>8.8299999999998562</v>
      </c>
      <c r="C884" s="29">
        <v>1193.6099999999471</v>
      </c>
    </row>
    <row r="885" spans="1:3" x14ac:dyDescent="0.25">
      <c r="A885" s="28">
        <v>884</v>
      </c>
      <c r="B885" s="29">
        <v>8.839999999999856</v>
      </c>
      <c r="C885" s="29">
        <v>1197.2799999999472</v>
      </c>
    </row>
    <row r="886" spans="1:3" x14ac:dyDescent="0.25">
      <c r="A886" s="28">
        <v>885</v>
      </c>
      <c r="B886" s="29">
        <v>8.8499999999998558</v>
      </c>
      <c r="C886" s="29">
        <v>1200.9499999999471</v>
      </c>
    </row>
    <row r="887" spans="1:3" x14ac:dyDescent="0.25">
      <c r="A887" s="28">
        <v>886</v>
      </c>
      <c r="B887" s="29">
        <v>8.8599999999998555</v>
      </c>
      <c r="C887" s="29">
        <v>1204.6199999999469</v>
      </c>
    </row>
    <row r="888" spans="1:3" x14ac:dyDescent="0.25">
      <c r="A888" s="28">
        <v>887</v>
      </c>
      <c r="B888" s="29">
        <v>8.8699999999998553</v>
      </c>
      <c r="C888" s="29">
        <v>1208.289999999947</v>
      </c>
    </row>
    <row r="889" spans="1:3" x14ac:dyDescent="0.25">
      <c r="A889" s="28">
        <v>888</v>
      </c>
      <c r="B889" s="29">
        <v>8.8799999999998551</v>
      </c>
      <c r="C889" s="29">
        <v>1211.9599999999468</v>
      </c>
    </row>
    <row r="890" spans="1:3" x14ac:dyDescent="0.25">
      <c r="A890" s="28">
        <v>889</v>
      </c>
      <c r="B890" s="29">
        <v>8.8899999999998549</v>
      </c>
      <c r="C890" s="29">
        <v>1215.6299999999467</v>
      </c>
    </row>
    <row r="891" spans="1:3" x14ac:dyDescent="0.25">
      <c r="A891" s="28">
        <v>890</v>
      </c>
      <c r="B891" s="29">
        <v>8.8999999999998547</v>
      </c>
      <c r="C891" s="29">
        <v>1219.2999999999467</v>
      </c>
    </row>
    <row r="892" spans="1:3" x14ac:dyDescent="0.25">
      <c r="A892" s="28">
        <v>891</v>
      </c>
      <c r="B892" s="29">
        <v>8.9099999999998545</v>
      </c>
      <c r="C892" s="29">
        <v>1222.9699999999466</v>
      </c>
    </row>
    <row r="893" spans="1:3" x14ac:dyDescent="0.25">
      <c r="A893" s="28">
        <v>892</v>
      </c>
      <c r="B893" s="29">
        <v>8.9199999999998543</v>
      </c>
      <c r="C893" s="29">
        <v>1226.6399999999464</v>
      </c>
    </row>
    <row r="894" spans="1:3" x14ac:dyDescent="0.25">
      <c r="A894" s="28">
        <v>893</v>
      </c>
      <c r="B894" s="29">
        <v>8.9299999999998541</v>
      </c>
      <c r="C894" s="29">
        <v>1230.3099999999465</v>
      </c>
    </row>
    <row r="895" spans="1:3" x14ac:dyDescent="0.25">
      <c r="A895" s="28">
        <v>894</v>
      </c>
      <c r="B895" s="29">
        <v>8.9399999999998538</v>
      </c>
      <c r="C895" s="29">
        <v>1233.9799999999464</v>
      </c>
    </row>
    <row r="896" spans="1:3" x14ac:dyDescent="0.25">
      <c r="A896" s="28">
        <v>895</v>
      </c>
      <c r="B896" s="29">
        <v>8.9499999999998536</v>
      </c>
      <c r="C896" s="29">
        <v>1237.6499999999462</v>
      </c>
    </row>
    <row r="897" spans="1:3" x14ac:dyDescent="0.25">
      <c r="A897" s="28">
        <v>896</v>
      </c>
      <c r="B897" s="29">
        <v>8.9599999999998534</v>
      </c>
      <c r="C897" s="29">
        <v>1241.3199999999463</v>
      </c>
    </row>
    <row r="898" spans="1:3" x14ac:dyDescent="0.25">
      <c r="A898" s="28">
        <v>897</v>
      </c>
      <c r="B898" s="29">
        <v>8.9699999999998532</v>
      </c>
      <c r="C898" s="29">
        <v>1244.9899999999461</v>
      </c>
    </row>
    <row r="899" spans="1:3" x14ac:dyDescent="0.25">
      <c r="A899" s="28">
        <v>898</v>
      </c>
      <c r="B899" s="29">
        <v>8.979999999999853</v>
      </c>
      <c r="C899" s="29">
        <v>1248.659999999946</v>
      </c>
    </row>
    <row r="900" spans="1:3" x14ac:dyDescent="0.25">
      <c r="A900" s="28">
        <v>899</v>
      </c>
      <c r="B900" s="29">
        <v>8.9899999999998528</v>
      </c>
      <c r="C900" s="29">
        <v>1252.329999999946</v>
      </c>
    </row>
    <row r="901" spans="1:3" x14ac:dyDescent="0.25">
      <c r="A901" s="28">
        <v>900</v>
      </c>
      <c r="B901" s="29">
        <v>8.9999999999998526</v>
      </c>
      <c r="C901" s="29">
        <v>1255.9999999999459</v>
      </c>
    </row>
    <row r="902" spans="1:3" x14ac:dyDescent="0.25">
      <c r="A902" s="28">
        <v>901</v>
      </c>
      <c r="B902" s="29">
        <v>9.0099999999998523</v>
      </c>
      <c r="C902" s="29">
        <v>1259.8099999999438</v>
      </c>
    </row>
    <row r="903" spans="1:3" x14ac:dyDescent="0.25">
      <c r="A903" s="28">
        <v>902</v>
      </c>
      <c r="B903" s="29">
        <v>9.0199999999998521</v>
      </c>
      <c r="C903" s="29">
        <v>1263.6199999999437</v>
      </c>
    </row>
    <row r="904" spans="1:3" x14ac:dyDescent="0.25">
      <c r="A904" s="28">
        <v>903</v>
      </c>
      <c r="B904" s="29">
        <v>9.0299999999998519</v>
      </c>
      <c r="C904" s="29">
        <v>1267.4299999999437</v>
      </c>
    </row>
    <row r="905" spans="1:3" x14ac:dyDescent="0.25">
      <c r="A905" s="28">
        <v>904</v>
      </c>
      <c r="B905" s="29">
        <v>9.0399999999998517</v>
      </c>
      <c r="C905" s="29">
        <v>1271.2399999999434</v>
      </c>
    </row>
    <row r="906" spans="1:3" x14ac:dyDescent="0.25">
      <c r="A906" s="28">
        <v>905</v>
      </c>
      <c r="B906" s="29">
        <v>9.0499999999998515</v>
      </c>
      <c r="C906" s="29">
        <v>1275.0499999999433</v>
      </c>
    </row>
    <row r="907" spans="1:3" x14ac:dyDescent="0.25">
      <c r="A907" s="28">
        <v>906</v>
      </c>
      <c r="B907" s="29">
        <v>9.0599999999998513</v>
      </c>
      <c r="C907" s="29">
        <v>1278.8599999999433</v>
      </c>
    </row>
    <row r="908" spans="1:3" x14ac:dyDescent="0.25">
      <c r="A908" s="28">
        <v>907</v>
      </c>
      <c r="B908" s="29">
        <v>9.0699999999998511</v>
      </c>
      <c r="C908" s="29">
        <v>1282.6699999999432</v>
      </c>
    </row>
    <row r="909" spans="1:3" x14ac:dyDescent="0.25">
      <c r="A909" s="28">
        <v>908</v>
      </c>
      <c r="B909" s="29">
        <v>9.0799999999998509</v>
      </c>
      <c r="C909" s="29">
        <v>1286.4799999999432</v>
      </c>
    </row>
    <row r="910" spans="1:3" x14ac:dyDescent="0.25">
      <c r="A910" s="28">
        <v>909</v>
      </c>
      <c r="B910" s="29">
        <v>9.0899999999998506</v>
      </c>
      <c r="C910" s="29">
        <v>1290.2899999999431</v>
      </c>
    </row>
    <row r="911" spans="1:3" x14ac:dyDescent="0.25">
      <c r="A911" s="28">
        <v>910</v>
      </c>
      <c r="B911" s="29">
        <v>9.0999999999998504</v>
      </c>
      <c r="C911" s="29">
        <v>1294.0999999999431</v>
      </c>
    </row>
    <row r="912" spans="1:3" x14ac:dyDescent="0.25">
      <c r="A912" s="28">
        <v>911</v>
      </c>
      <c r="B912" s="29">
        <v>9.1099999999998502</v>
      </c>
      <c r="C912" s="29">
        <v>1297.909999999943</v>
      </c>
    </row>
    <row r="913" spans="1:3" x14ac:dyDescent="0.25">
      <c r="A913" s="28">
        <v>912</v>
      </c>
      <c r="B913" s="29">
        <v>9.11999999999985</v>
      </c>
      <c r="C913" s="29">
        <v>1301.719999999943</v>
      </c>
    </row>
    <row r="914" spans="1:3" x14ac:dyDescent="0.25">
      <c r="A914" s="28">
        <v>913</v>
      </c>
      <c r="B914" s="29">
        <v>9.1299999999998498</v>
      </c>
      <c r="C914" s="29">
        <v>1305.5299999999427</v>
      </c>
    </row>
    <row r="915" spans="1:3" x14ac:dyDescent="0.25">
      <c r="A915" s="28">
        <v>914</v>
      </c>
      <c r="B915" s="29">
        <v>9.1399999999998496</v>
      </c>
      <c r="C915" s="29">
        <v>1309.3399999999426</v>
      </c>
    </row>
    <row r="916" spans="1:3" x14ac:dyDescent="0.25">
      <c r="A916" s="28">
        <v>915</v>
      </c>
      <c r="B916" s="29">
        <v>9.1499999999998494</v>
      </c>
      <c r="C916" s="29">
        <v>1313.1499999999426</v>
      </c>
    </row>
    <row r="917" spans="1:3" x14ac:dyDescent="0.25">
      <c r="A917" s="28">
        <v>916</v>
      </c>
      <c r="B917" s="29">
        <v>9.1599999999998492</v>
      </c>
      <c r="C917" s="29">
        <v>1316.9599999999425</v>
      </c>
    </row>
    <row r="918" spans="1:3" x14ac:dyDescent="0.25">
      <c r="A918" s="28">
        <v>917</v>
      </c>
      <c r="B918" s="29">
        <v>9.1699999999998489</v>
      </c>
      <c r="C918" s="29">
        <v>1320.7699999999425</v>
      </c>
    </row>
    <row r="919" spans="1:3" x14ac:dyDescent="0.25">
      <c r="A919" s="28">
        <v>918</v>
      </c>
      <c r="B919" s="29">
        <v>9.1799999999998487</v>
      </c>
      <c r="C919" s="29">
        <v>1324.5799999999424</v>
      </c>
    </row>
    <row r="920" spans="1:3" x14ac:dyDescent="0.25">
      <c r="A920" s="28">
        <v>919</v>
      </c>
      <c r="B920" s="29">
        <v>9.1899999999998485</v>
      </c>
      <c r="C920" s="29">
        <v>1328.3899999999423</v>
      </c>
    </row>
    <row r="921" spans="1:3" x14ac:dyDescent="0.25">
      <c r="A921" s="28">
        <v>920</v>
      </c>
      <c r="B921" s="29">
        <v>9.1999999999998483</v>
      </c>
      <c r="C921" s="29">
        <v>1332.1999999999423</v>
      </c>
    </row>
    <row r="922" spans="1:3" x14ac:dyDescent="0.25">
      <c r="A922" s="28">
        <v>921</v>
      </c>
      <c r="B922" s="29">
        <v>9.2099999999998481</v>
      </c>
      <c r="C922" s="29">
        <v>1336.009999999942</v>
      </c>
    </row>
    <row r="923" spans="1:3" x14ac:dyDescent="0.25">
      <c r="A923" s="28">
        <v>922</v>
      </c>
      <c r="B923" s="29">
        <v>9.2199999999998479</v>
      </c>
      <c r="C923" s="29">
        <v>1339.819999999942</v>
      </c>
    </row>
    <row r="924" spans="1:3" x14ac:dyDescent="0.25">
      <c r="A924" s="28">
        <v>923</v>
      </c>
      <c r="B924" s="29">
        <v>9.2299999999998477</v>
      </c>
      <c r="C924" s="29">
        <v>1343.6299999999419</v>
      </c>
    </row>
    <row r="925" spans="1:3" x14ac:dyDescent="0.25">
      <c r="A925" s="28">
        <v>924</v>
      </c>
      <c r="B925" s="29">
        <v>9.2399999999998474</v>
      </c>
      <c r="C925" s="29">
        <v>1347.4399999999418</v>
      </c>
    </row>
    <row r="926" spans="1:3" x14ac:dyDescent="0.25">
      <c r="A926" s="28">
        <v>925</v>
      </c>
      <c r="B926" s="29">
        <v>9.2499999999998472</v>
      </c>
      <c r="C926" s="29">
        <v>1351.2499999999418</v>
      </c>
    </row>
    <row r="927" spans="1:3" x14ac:dyDescent="0.25">
      <c r="A927" s="28">
        <v>926</v>
      </c>
      <c r="B927" s="29">
        <v>9.259999999999847</v>
      </c>
      <c r="C927" s="29">
        <v>1355.0599999999417</v>
      </c>
    </row>
    <row r="928" spans="1:3" x14ac:dyDescent="0.25">
      <c r="A928" s="28">
        <v>927</v>
      </c>
      <c r="B928" s="29">
        <v>9.2699999999998468</v>
      </c>
      <c r="C928" s="29">
        <v>1358.8699999999417</v>
      </c>
    </row>
    <row r="929" spans="1:3" x14ac:dyDescent="0.25">
      <c r="A929" s="28">
        <v>928</v>
      </c>
      <c r="B929" s="29">
        <v>9.2799999999998466</v>
      </c>
      <c r="C929" s="29">
        <v>1362.6799999999416</v>
      </c>
    </row>
    <row r="930" spans="1:3" x14ac:dyDescent="0.25">
      <c r="A930" s="28">
        <v>929</v>
      </c>
      <c r="B930" s="29">
        <v>9.2899999999998464</v>
      </c>
      <c r="C930" s="29">
        <v>1366.4899999999416</v>
      </c>
    </row>
    <row r="931" spans="1:3" x14ac:dyDescent="0.25">
      <c r="A931" s="28">
        <v>930</v>
      </c>
      <c r="B931" s="29">
        <v>9.2999999999998462</v>
      </c>
      <c r="C931" s="29">
        <v>1370.2999999999413</v>
      </c>
    </row>
    <row r="932" spans="1:3" x14ac:dyDescent="0.25">
      <c r="A932" s="28">
        <v>931</v>
      </c>
      <c r="B932" s="29">
        <v>9.309999999999846</v>
      </c>
      <c r="C932" s="29">
        <v>1374.1099999999412</v>
      </c>
    </row>
    <row r="933" spans="1:3" x14ac:dyDescent="0.25">
      <c r="A933" s="28">
        <v>932</v>
      </c>
      <c r="B933" s="29">
        <v>9.3199999999998457</v>
      </c>
      <c r="C933" s="29">
        <v>1377.9199999999412</v>
      </c>
    </row>
    <row r="934" spans="1:3" x14ac:dyDescent="0.25">
      <c r="A934" s="28">
        <v>933</v>
      </c>
      <c r="B934" s="29">
        <v>9.3299999999998455</v>
      </c>
      <c r="C934" s="29">
        <v>1381.7299999999411</v>
      </c>
    </row>
    <row r="935" spans="1:3" x14ac:dyDescent="0.25">
      <c r="A935" s="28">
        <v>934</v>
      </c>
      <c r="B935" s="29">
        <v>9.3399999999998453</v>
      </c>
      <c r="C935" s="29">
        <v>1385.5399999999411</v>
      </c>
    </row>
    <row r="936" spans="1:3" x14ac:dyDescent="0.25">
      <c r="A936" s="28">
        <v>935</v>
      </c>
      <c r="B936" s="29">
        <v>9.3499999999998451</v>
      </c>
      <c r="C936" s="29">
        <v>1389.349999999941</v>
      </c>
    </row>
    <row r="937" spans="1:3" x14ac:dyDescent="0.25">
      <c r="A937" s="28">
        <v>936</v>
      </c>
      <c r="B937" s="29">
        <v>9.3599999999998449</v>
      </c>
      <c r="C937" s="29">
        <v>1393.159999999941</v>
      </c>
    </row>
    <row r="938" spans="1:3" x14ac:dyDescent="0.25">
      <c r="A938" s="28">
        <v>937</v>
      </c>
      <c r="B938" s="29">
        <v>9.3699999999998447</v>
      </c>
      <c r="C938" s="29">
        <v>1396.9699999999409</v>
      </c>
    </row>
    <row r="939" spans="1:3" x14ac:dyDescent="0.25">
      <c r="A939" s="28">
        <v>938</v>
      </c>
      <c r="B939" s="29">
        <v>9.3799999999998445</v>
      </c>
      <c r="C939" s="29">
        <v>1400.7799999999406</v>
      </c>
    </row>
    <row r="940" spans="1:3" x14ac:dyDescent="0.25">
      <c r="A940" s="28">
        <v>939</v>
      </c>
      <c r="B940" s="29">
        <v>9.3899999999998442</v>
      </c>
      <c r="C940" s="29">
        <v>1404.5899999999406</v>
      </c>
    </row>
    <row r="941" spans="1:3" x14ac:dyDescent="0.25">
      <c r="A941" s="28">
        <v>940</v>
      </c>
      <c r="B941" s="29">
        <v>9.399999999999844</v>
      </c>
      <c r="C941" s="29">
        <v>1408.3999999999405</v>
      </c>
    </row>
    <row r="942" spans="1:3" x14ac:dyDescent="0.25">
      <c r="A942" s="28">
        <v>941</v>
      </c>
      <c r="B942" s="29">
        <v>9.4099999999998438</v>
      </c>
      <c r="C942" s="29">
        <v>1412.2099999999405</v>
      </c>
    </row>
    <row r="943" spans="1:3" x14ac:dyDescent="0.25">
      <c r="A943" s="28">
        <v>942</v>
      </c>
      <c r="B943" s="29">
        <v>9.4199999999998436</v>
      </c>
      <c r="C943" s="29">
        <v>1416.0199999999404</v>
      </c>
    </row>
    <row r="944" spans="1:3" x14ac:dyDescent="0.25">
      <c r="A944" s="28">
        <v>943</v>
      </c>
      <c r="B944" s="29">
        <v>9.4299999999998434</v>
      </c>
      <c r="C944" s="29">
        <v>1419.8299999999404</v>
      </c>
    </row>
    <row r="945" spans="1:3" x14ac:dyDescent="0.25">
      <c r="A945" s="28">
        <v>944</v>
      </c>
      <c r="B945" s="29">
        <v>9.4399999999998432</v>
      </c>
      <c r="C945" s="29">
        <v>1423.6399999999403</v>
      </c>
    </row>
    <row r="946" spans="1:3" x14ac:dyDescent="0.25">
      <c r="A946" s="28">
        <v>945</v>
      </c>
      <c r="B946" s="29">
        <v>9.449999999999843</v>
      </c>
      <c r="C946" s="29">
        <v>1427.4499999999402</v>
      </c>
    </row>
    <row r="947" spans="1:3" x14ac:dyDescent="0.25">
      <c r="A947" s="28">
        <v>946</v>
      </c>
      <c r="B947" s="29">
        <v>9.4599999999998428</v>
      </c>
      <c r="C947" s="29">
        <v>1431.2599999999402</v>
      </c>
    </row>
    <row r="948" spans="1:3" x14ac:dyDescent="0.25">
      <c r="A948" s="28">
        <v>947</v>
      </c>
      <c r="B948" s="29">
        <v>9.4699999999998425</v>
      </c>
      <c r="C948" s="29">
        <v>1435.0699999999401</v>
      </c>
    </row>
    <row r="949" spans="1:3" x14ac:dyDescent="0.25">
      <c r="A949" s="28">
        <v>948</v>
      </c>
      <c r="B949" s="29">
        <v>9.4799999999998423</v>
      </c>
      <c r="C949" s="29">
        <v>1438.8799999999399</v>
      </c>
    </row>
    <row r="950" spans="1:3" x14ac:dyDescent="0.25">
      <c r="A950" s="28">
        <v>949</v>
      </c>
      <c r="B950" s="29">
        <v>9.4899999999998421</v>
      </c>
      <c r="C950" s="29">
        <v>1442.6899999999398</v>
      </c>
    </row>
    <row r="951" spans="1:3" x14ac:dyDescent="0.25">
      <c r="A951" s="28">
        <v>950</v>
      </c>
      <c r="B951" s="29">
        <v>9.4999999999998419</v>
      </c>
      <c r="C951" s="29">
        <v>1446.4999999999397</v>
      </c>
    </row>
    <row r="952" spans="1:3" x14ac:dyDescent="0.25">
      <c r="A952" s="28">
        <v>951</v>
      </c>
      <c r="B952" s="29">
        <v>9.5099999999998417</v>
      </c>
      <c r="C952" s="29">
        <v>1450.3099999999397</v>
      </c>
    </row>
    <row r="953" spans="1:3" x14ac:dyDescent="0.25">
      <c r="A953" s="28">
        <v>952</v>
      </c>
      <c r="B953" s="29">
        <v>9.5199999999998415</v>
      </c>
      <c r="C953" s="29">
        <v>1454.1199999999396</v>
      </c>
    </row>
    <row r="954" spans="1:3" x14ac:dyDescent="0.25">
      <c r="A954" s="28">
        <v>953</v>
      </c>
      <c r="B954" s="29">
        <v>9.5299999999998413</v>
      </c>
      <c r="C954" s="29">
        <v>1457.9299999999396</v>
      </c>
    </row>
    <row r="955" spans="1:3" x14ac:dyDescent="0.25">
      <c r="A955" s="28">
        <v>954</v>
      </c>
      <c r="B955" s="29">
        <v>9.5399999999998411</v>
      </c>
      <c r="C955" s="29">
        <v>1461.7399999999395</v>
      </c>
    </row>
    <row r="956" spans="1:3" x14ac:dyDescent="0.25">
      <c r="A956" s="28">
        <v>955</v>
      </c>
      <c r="B956" s="29">
        <v>9.5499999999998408</v>
      </c>
      <c r="C956" s="29">
        <v>1465.5499999999392</v>
      </c>
    </row>
    <row r="957" spans="1:3" x14ac:dyDescent="0.25">
      <c r="A957" s="28">
        <v>956</v>
      </c>
      <c r="B957" s="29">
        <v>9.5599999999998406</v>
      </c>
      <c r="C957" s="29">
        <v>1469.3599999999392</v>
      </c>
    </row>
    <row r="958" spans="1:3" x14ac:dyDescent="0.25">
      <c r="A958" s="28">
        <v>957</v>
      </c>
      <c r="B958" s="29">
        <v>9.5699999999998404</v>
      </c>
      <c r="C958" s="29">
        <v>1473.1699999999391</v>
      </c>
    </row>
    <row r="959" spans="1:3" x14ac:dyDescent="0.25">
      <c r="A959" s="28">
        <v>958</v>
      </c>
      <c r="B959" s="29">
        <v>9.5799999999998402</v>
      </c>
      <c r="C959" s="29">
        <v>1476.9799999999391</v>
      </c>
    </row>
    <row r="960" spans="1:3" x14ac:dyDescent="0.25">
      <c r="A960" s="28">
        <v>959</v>
      </c>
      <c r="B960" s="29">
        <v>9.58999999999984</v>
      </c>
      <c r="C960" s="29">
        <v>1480.789999999939</v>
      </c>
    </row>
    <row r="961" spans="1:3" x14ac:dyDescent="0.25">
      <c r="A961" s="28">
        <v>960</v>
      </c>
      <c r="B961" s="29">
        <v>9.5999999999998398</v>
      </c>
      <c r="C961" s="29">
        <v>1484.599999999939</v>
      </c>
    </row>
    <row r="962" spans="1:3" x14ac:dyDescent="0.25">
      <c r="A962" s="28">
        <v>961</v>
      </c>
      <c r="B962" s="29">
        <v>9.6099999999998396</v>
      </c>
      <c r="C962" s="29">
        <v>1488.4099999999389</v>
      </c>
    </row>
    <row r="963" spans="1:3" x14ac:dyDescent="0.25">
      <c r="A963" s="28">
        <v>962</v>
      </c>
      <c r="B963" s="29">
        <v>9.6199999999998393</v>
      </c>
      <c r="C963" s="29">
        <v>1492.2199999999389</v>
      </c>
    </row>
    <row r="964" spans="1:3" x14ac:dyDescent="0.25">
      <c r="A964" s="28">
        <v>963</v>
      </c>
      <c r="B964" s="29">
        <v>9.6299999999998391</v>
      </c>
      <c r="C964" s="29">
        <v>1496.0299999999388</v>
      </c>
    </row>
    <row r="965" spans="1:3" x14ac:dyDescent="0.25">
      <c r="A965" s="28">
        <v>964</v>
      </c>
      <c r="B965" s="29">
        <v>9.6399999999998389</v>
      </c>
      <c r="C965" s="29">
        <v>1499.8399999999388</v>
      </c>
    </row>
    <row r="966" spans="1:3" x14ac:dyDescent="0.25">
      <c r="A966" s="28">
        <v>965</v>
      </c>
      <c r="B966" s="29">
        <v>9.6499999999998387</v>
      </c>
      <c r="C966" s="29">
        <v>1503.6499999999385</v>
      </c>
    </row>
    <row r="967" spans="1:3" x14ac:dyDescent="0.25">
      <c r="A967" s="28">
        <v>966</v>
      </c>
      <c r="B967" s="29">
        <v>9.6599999999998385</v>
      </c>
      <c r="C967" s="29">
        <v>1507.4599999999384</v>
      </c>
    </row>
    <row r="968" spans="1:3" x14ac:dyDescent="0.25">
      <c r="A968" s="28">
        <v>967</v>
      </c>
      <c r="B968" s="29">
        <v>9.6699999999998383</v>
      </c>
      <c r="C968" s="29">
        <v>1511.2699999999384</v>
      </c>
    </row>
    <row r="969" spans="1:3" x14ac:dyDescent="0.25">
      <c r="A969" s="28">
        <v>968</v>
      </c>
      <c r="B969" s="29">
        <v>9.6799999999998381</v>
      </c>
      <c r="C969" s="29">
        <v>1515.0799999999383</v>
      </c>
    </row>
    <row r="970" spans="1:3" x14ac:dyDescent="0.25">
      <c r="A970" s="28">
        <v>969</v>
      </c>
      <c r="B970" s="29">
        <v>9.6899999999998379</v>
      </c>
      <c r="C970" s="29">
        <v>1518.8899999999383</v>
      </c>
    </row>
    <row r="971" spans="1:3" x14ac:dyDescent="0.25">
      <c r="A971" s="28">
        <v>970</v>
      </c>
      <c r="B971" s="29">
        <v>9.6999999999998376</v>
      </c>
      <c r="C971" s="29">
        <v>1522.6999999999382</v>
      </c>
    </row>
    <row r="972" spans="1:3" x14ac:dyDescent="0.25">
      <c r="A972" s="28">
        <v>971</v>
      </c>
      <c r="B972" s="29">
        <v>9.7099999999998374</v>
      </c>
      <c r="C972" s="29">
        <v>1526.5099999999379</v>
      </c>
    </row>
    <row r="973" spans="1:3" x14ac:dyDescent="0.25">
      <c r="A973" s="28">
        <v>972</v>
      </c>
      <c r="B973" s="29">
        <v>9.7199999999998372</v>
      </c>
      <c r="C973" s="29">
        <v>1530.3199999999379</v>
      </c>
    </row>
    <row r="974" spans="1:3" x14ac:dyDescent="0.25">
      <c r="A974" s="28">
        <v>973</v>
      </c>
      <c r="B974" s="29">
        <v>9.729999999999837</v>
      </c>
      <c r="C974" s="29">
        <v>1534.1299999999378</v>
      </c>
    </row>
    <row r="975" spans="1:3" x14ac:dyDescent="0.25">
      <c r="A975" s="28">
        <v>974</v>
      </c>
      <c r="B975" s="29">
        <v>9.7399999999998368</v>
      </c>
      <c r="C975" s="29">
        <v>1537.9399999999378</v>
      </c>
    </row>
    <row r="976" spans="1:3" x14ac:dyDescent="0.25">
      <c r="A976" s="28">
        <v>975</v>
      </c>
      <c r="B976" s="29">
        <v>9.7499999999998366</v>
      </c>
      <c r="C976" s="29">
        <v>1541.7499999999377</v>
      </c>
    </row>
    <row r="977" spans="1:3" x14ac:dyDescent="0.25">
      <c r="A977" s="28">
        <v>976</v>
      </c>
      <c r="B977" s="29">
        <v>9.7599999999998364</v>
      </c>
      <c r="C977" s="29">
        <v>1545.5599999999376</v>
      </c>
    </row>
    <row r="978" spans="1:3" x14ac:dyDescent="0.25">
      <c r="A978" s="28">
        <v>977</v>
      </c>
      <c r="B978" s="29">
        <v>9.7699999999998361</v>
      </c>
      <c r="C978" s="29">
        <v>1549.3699999999376</v>
      </c>
    </row>
    <row r="979" spans="1:3" x14ac:dyDescent="0.25">
      <c r="A979" s="28">
        <v>978</v>
      </c>
      <c r="B979" s="29">
        <v>9.7799999999998359</v>
      </c>
      <c r="C979" s="29">
        <v>1553.1799999999375</v>
      </c>
    </row>
    <row r="980" spans="1:3" x14ac:dyDescent="0.25">
      <c r="A980" s="28">
        <v>979</v>
      </c>
      <c r="B980" s="29">
        <v>9.7899999999998357</v>
      </c>
      <c r="C980" s="29">
        <v>1556.9899999999375</v>
      </c>
    </row>
    <row r="981" spans="1:3" x14ac:dyDescent="0.25">
      <c r="A981" s="28">
        <v>980</v>
      </c>
      <c r="B981" s="29">
        <v>9.7999999999998355</v>
      </c>
      <c r="C981" s="29">
        <v>1560.7999999999374</v>
      </c>
    </row>
    <row r="982" spans="1:3" x14ac:dyDescent="0.25">
      <c r="A982" s="28">
        <v>981</v>
      </c>
      <c r="B982" s="29">
        <v>9.8099999999998353</v>
      </c>
      <c r="C982" s="29">
        <v>1564.6099999999374</v>
      </c>
    </row>
    <row r="983" spans="1:3" x14ac:dyDescent="0.25">
      <c r="A983" s="28">
        <v>982</v>
      </c>
      <c r="B983" s="29">
        <v>9.8199999999998351</v>
      </c>
      <c r="C983" s="29">
        <v>1568.4199999999371</v>
      </c>
    </row>
    <row r="984" spans="1:3" x14ac:dyDescent="0.25">
      <c r="A984" s="28">
        <v>983</v>
      </c>
      <c r="B984" s="29">
        <v>9.8299999999998349</v>
      </c>
      <c r="C984" s="29">
        <v>1572.229999999937</v>
      </c>
    </row>
    <row r="985" spans="1:3" x14ac:dyDescent="0.25">
      <c r="A985" s="28">
        <v>984</v>
      </c>
      <c r="B985" s="29">
        <v>9.8399999999998347</v>
      </c>
      <c r="C985" s="29">
        <v>1576.039999999937</v>
      </c>
    </row>
    <row r="986" spans="1:3" x14ac:dyDescent="0.25">
      <c r="A986" s="28">
        <v>985</v>
      </c>
      <c r="B986" s="29">
        <v>9.8499999999998344</v>
      </c>
      <c r="C986" s="29">
        <v>1579.8499999999369</v>
      </c>
    </row>
    <row r="987" spans="1:3" x14ac:dyDescent="0.25">
      <c r="A987" s="28">
        <v>986</v>
      </c>
      <c r="B987" s="29">
        <v>9.8599999999998342</v>
      </c>
      <c r="C987" s="29">
        <v>1583.6599999999369</v>
      </c>
    </row>
    <row r="988" spans="1:3" x14ac:dyDescent="0.25">
      <c r="A988" s="28">
        <v>987</v>
      </c>
      <c r="B988" s="29">
        <v>9.869999999999834</v>
      </c>
      <c r="C988" s="29">
        <v>1587.4699999999368</v>
      </c>
    </row>
    <row r="989" spans="1:3" x14ac:dyDescent="0.25">
      <c r="A989" s="28">
        <v>988</v>
      </c>
      <c r="B989" s="29">
        <v>9.8799999999998338</v>
      </c>
      <c r="C989" s="29">
        <v>1591.2799999999368</v>
      </c>
    </row>
    <row r="990" spans="1:3" x14ac:dyDescent="0.25">
      <c r="A990" s="28">
        <v>989</v>
      </c>
      <c r="B990" s="29">
        <v>9.8899999999998336</v>
      </c>
      <c r="C990" s="29">
        <v>1595.0899999999365</v>
      </c>
    </row>
    <row r="991" spans="1:3" x14ac:dyDescent="0.25">
      <c r="A991" s="28">
        <v>990</v>
      </c>
      <c r="B991" s="29">
        <v>9.8999999999998334</v>
      </c>
      <c r="C991" s="29">
        <v>1598.8999999999364</v>
      </c>
    </row>
    <row r="992" spans="1:3" x14ac:dyDescent="0.25">
      <c r="A992" s="28">
        <v>991</v>
      </c>
      <c r="B992" s="29">
        <v>9.9099999999998332</v>
      </c>
      <c r="C992" s="29">
        <v>1602.7099999999364</v>
      </c>
    </row>
    <row r="993" spans="1:3" x14ac:dyDescent="0.25">
      <c r="A993" s="28">
        <v>992</v>
      </c>
      <c r="B993" s="29">
        <v>9.919999999999833</v>
      </c>
      <c r="C993" s="29">
        <v>1606.5199999999363</v>
      </c>
    </row>
    <row r="994" spans="1:3" x14ac:dyDescent="0.25">
      <c r="A994" s="28">
        <v>993</v>
      </c>
      <c r="B994" s="29">
        <v>9.9299999999998327</v>
      </c>
      <c r="C994" s="29">
        <v>1610.3299999999363</v>
      </c>
    </row>
    <row r="995" spans="1:3" x14ac:dyDescent="0.25">
      <c r="A995" s="28">
        <v>994</v>
      </c>
      <c r="B995" s="29">
        <v>9.9399999999998325</v>
      </c>
      <c r="C995" s="29">
        <v>1614.1399999999362</v>
      </c>
    </row>
    <row r="996" spans="1:3" x14ac:dyDescent="0.25">
      <c r="A996" s="28">
        <v>995</v>
      </c>
      <c r="B996" s="29">
        <v>9.9499999999998323</v>
      </c>
      <c r="C996" s="29">
        <v>1617.9499999999362</v>
      </c>
    </row>
    <row r="997" spans="1:3" x14ac:dyDescent="0.25">
      <c r="A997" s="28">
        <v>996</v>
      </c>
      <c r="B997" s="29">
        <v>9.9599999999998321</v>
      </c>
      <c r="C997" s="29">
        <v>1621.7599999999361</v>
      </c>
    </row>
    <row r="998" spans="1:3" x14ac:dyDescent="0.25">
      <c r="A998" s="28">
        <v>997</v>
      </c>
      <c r="B998" s="29">
        <v>9.9699999999998319</v>
      </c>
      <c r="C998" s="29">
        <v>1625.569999999936</v>
      </c>
    </row>
    <row r="999" spans="1:3" x14ac:dyDescent="0.25">
      <c r="A999" s="28">
        <v>998</v>
      </c>
      <c r="B999" s="29">
        <v>9.9799999999998317</v>
      </c>
      <c r="C999" s="29">
        <v>1629.379999999936</v>
      </c>
    </row>
    <row r="1000" spans="1:3" x14ac:dyDescent="0.25">
      <c r="A1000" s="28">
        <v>999</v>
      </c>
      <c r="B1000" s="29">
        <v>9.9899999999998315</v>
      </c>
      <c r="C1000" s="29">
        <v>1633.1899999999357</v>
      </c>
    </row>
    <row r="1001" spans="1:3" x14ac:dyDescent="0.25">
      <c r="A1001" s="28">
        <v>1000</v>
      </c>
      <c r="B1001" s="29">
        <v>9.9999999999998312</v>
      </c>
      <c r="C1001" s="29">
        <v>1636.9999999999357</v>
      </c>
    </row>
    <row r="1002" spans="1:3" x14ac:dyDescent="0.25">
      <c r="A1002" s="28">
        <v>1001</v>
      </c>
      <c r="B1002" s="29">
        <v>10.009999999999831</v>
      </c>
      <c r="C1002" s="30">
        <v>1639.6699999999548</v>
      </c>
    </row>
    <row r="1003" spans="1:3" x14ac:dyDescent="0.25">
      <c r="A1003" s="28">
        <v>1002</v>
      </c>
      <c r="B1003" s="29">
        <v>10.019999999999831</v>
      </c>
      <c r="C1003" s="30">
        <v>1642.3399999999549</v>
      </c>
    </row>
    <row r="1004" spans="1:3" x14ac:dyDescent="0.25">
      <c r="A1004" s="28">
        <v>1003</v>
      </c>
      <c r="B1004" s="29">
        <v>10.029999999999831</v>
      </c>
      <c r="C1004" s="30">
        <v>1645.0099999999547</v>
      </c>
    </row>
    <row r="1005" spans="1:3" x14ac:dyDescent="0.25">
      <c r="A1005" s="28">
        <v>1004</v>
      </c>
      <c r="B1005" s="29">
        <v>10.03999999999983</v>
      </c>
      <c r="C1005" s="30">
        <v>1647.6799999999548</v>
      </c>
    </row>
    <row r="1006" spans="1:3" x14ac:dyDescent="0.25">
      <c r="A1006" s="28">
        <v>1005</v>
      </c>
      <c r="B1006" s="29">
        <v>10.04999999999983</v>
      </c>
      <c r="C1006" s="30">
        <v>1650.3499999999547</v>
      </c>
    </row>
    <row r="1007" spans="1:3" x14ac:dyDescent="0.25">
      <c r="A1007" s="28">
        <v>1006</v>
      </c>
      <c r="B1007" s="29">
        <v>10.05999999999983</v>
      </c>
      <c r="C1007" s="30">
        <v>1653.0199999999545</v>
      </c>
    </row>
    <row r="1008" spans="1:3" x14ac:dyDescent="0.25">
      <c r="A1008" s="28">
        <v>1007</v>
      </c>
      <c r="B1008" s="29">
        <v>10.06999999999983</v>
      </c>
      <c r="C1008" s="30">
        <v>1655.6899999999546</v>
      </c>
    </row>
    <row r="1009" spans="1:3" x14ac:dyDescent="0.25">
      <c r="A1009" s="28">
        <v>1008</v>
      </c>
      <c r="B1009" s="29">
        <v>10.07999999999983</v>
      </c>
      <c r="C1009" s="30">
        <v>1658.3599999999544</v>
      </c>
    </row>
    <row r="1010" spans="1:3" x14ac:dyDescent="0.25">
      <c r="A1010" s="28">
        <v>1009</v>
      </c>
      <c r="B1010" s="29">
        <v>10.089999999999829</v>
      </c>
      <c r="C1010" s="30">
        <v>1661.0299999999545</v>
      </c>
    </row>
    <row r="1011" spans="1:3" x14ac:dyDescent="0.25">
      <c r="A1011" s="28">
        <v>1010</v>
      </c>
      <c r="B1011" s="29">
        <v>10.099999999999829</v>
      </c>
      <c r="C1011" s="30">
        <v>1663.6999999999543</v>
      </c>
    </row>
    <row r="1012" spans="1:3" x14ac:dyDescent="0.25">
      <c r="A1012" s="28">
        <v>1011</v>
      </c>
      <c r="B1012" s="29">
        <v>10.109999999999829</v>
      </c>
      <c r="C1012" s="30">
        <v>1666.3699999999544</v>
      </c>
    </row>
    <row r="1013" spans="1:3" x14ac:dyDescent="0.25">
      <c r="A1013" s="28">
        <v>1012</v>
      </c>
      <c r="B1013" s="29">
        <v>10.119999999999829</v>
      </c>
      <c r="C1013" s="30">
        <v>1669.0399999999543</v>
      </c>
    </row>
    <row r="1014" spans="1:3" x14ac:dyDescent="0.25">
      <c r="A1014" s="28">
        <v>1013</v>
      </c>
      <c r="B1014" s="29">
        <v>10.129999999999828</v>
      </c>
      <c r="C1014" s="30">
        <v>1671.7099999999541</v>
      </c>
    </row>
    <row r="1015" spans="1:3" x14ac:dyDescent="0.25">
      <c r="A1015" s="28">
        <v>1014</v>
      </c>
      <c r="B1015" s="29">
        <v>10.139999999999828</v>
      </c>
      <c r="C1015" s="30">
        <v>1674.3799999999542</v>
      </c>
    </row>
    <row r="1016" spans="1:3" x14ac:dyDescent="0.25">
      <c r="A1016" s="28">
        <v>1015</v>
      </c>
      <c r="B1016" s="29">
        <v>10.149999999999828</v>
      </c>
      <c r="C1016" s="30">
        <v>1677.049999999954</v>
      </c>
    </row>
    <row r="1017" spans="1:3" x14ac:dyDescent="0.25">
      <c r="A1017" s="28">
        <v>1016</v>
      </c>
      <c r="B1017" s="29">
        <v>10.159999999999828</v>
      </c>
      <c r="C1017" s="30">
        <v>1679.7199999999541</v>
      </c>
    </row>
    <row r="1018" spans="1:3" x14ac:dyDescent="0.25">
      <c r="A1018" s="28">
        <v>1017</v>
      </c>
      <c r="B1018" s="29">
        <v>10.169999999999828</v>
      </c>
      <c r="C1018" s="30">
        <v>1682.3899999999539</v>
      </c>
    </row>
    <row r="1019" spans="1:3" x14ac:dyDescent="0.25">
      <c r="A1019" s="28">
        <v>1018</v>
      </c>
      <c r="B1019" s="29">
        <v>10.179999999999827</v>
      </c>
      <c r="C1019" s="30">
        <v>1685.059999999954</v>
      </c>
    </row>
    <row r="1020" spans="1:3" x14ac:dyDescent="0.25">
      <c r="A1020" s="28">
        <v>1019</v>
      </c>
      <c r="B1020" s="29">
        <v>10.189999999999827</v>
      </c>
      <c r="C1020" s="30">
        <v>1687.7299999999539</v>
      </c>
    </row>
    <row r="1021" spans="1:3" x14ac:dyDescent="0.25">
      <c r="A1021" s="28">
        <v>1020</v>
      </c>
      <c r="B1021" s="29">
        <v>10.199999999999827</v>
      </c>
      <c r="C1021" s="30">
        <v>1690.3999999999537</v>
      </c>
    </row>
    <row r="1022" spans="1:3" x14ac:dyDescent="0.25">
      <c r="A1022" s="28">
        <v>1021</v>
      </c>
      <c r="B1022" s="29">
        <v>10.209999999999827</v>
      </c>
      <c r="C1022" s="30">
        <v>1693.0699999999538</v>
      </c>
    </row>
    <row r="1023" spans="1:3" x14ac:dyDescent="0.25">
      <c r="A1023" s="28">
        <v>1022</v>
      </c>
      <c r="B1023" s="29">
        <v>10.219999999999827</v>
      </c>
      <c r="C1023" s="30">
        <v>1695.7399999999536</v>
      </c>
    </row>
    <row r="1024" spans="1:3" x14ac:dyDescent="0.25">
      <c r="A1024" s="28">
        <v>1023</v>
      </c>
      <c r="B1024" s="29">
        <v>10.229999999999826</v>
      </c>
      <c r="C1024" s="30">
        <v>1698.4099999999537</v>
      </c>
    </row>
    <row r="1025" spans="1:3" x14ac:dyDescent="0.25">
      <c r="A1025" s="28">
        <v>1024</v>
      </c>
      <c r="B1025" s="29">
        <v>10.239999999999826</v>
      </c>
      <c r="C1025" s="30">
        <v>1701.0799999999535</v>
      </c>
    </row>
    <row r="1026" spans="1:3" x14ac:dyDescent="0.25">
      <c r="A1026" s="28">
        <v>1025</v>
      </c>
      <c r="B1026" s="29">
        <v>10.249999999999826</v>
      </c>
      <c r="C1026" s="30">
        <v>1703.7499999999536</v>
      </c>
    </row>
    <row r="1027" spans="1:3" x14ac:dyDescent="0.25">
      <c r="A1027" s="28">
        <v>1026</v>
      </c>
      <c r="B1027" s="29">
        <v>10.259999999999826</v>
      </c>
      <c r="C1027" s="30">
        <v>1706.4199999999535</v>
      </c>
    </row>
    <row r="1028" spans="1:3" x14ac:dyDescent="0.25">
      <c r="A1028" s="28">
        <v>1027</v>
      </c>
      <c r="B1028" s="29">
        <v>10.269999999999825</v>
      </c>
      <c r="C1028" s="30">
        <v>1709.0899999999533</v>
      </c>
    </row>
    <row r="1029" spans="1:3" x14ac:dyDescent="0.25">
      <c r="A1029" s="28">
        <v>1028</v>
      </c>
      <c r="B1029" s="29">
        <v>10.279999999999825</v>
      </c>
      <c r="C1029" s="30">
        <v>1711.7599999999534</v>
      </c>
    </row>
    <row r="1030" spans="1:3" x14ac:dyDescent="0.25">
      <c r="A1030" s="28">
        <v>1029</v>
      </c>
      <c r="B1030" s="29">
        <v>10.289999999999825</v>
      </c>
      <c r="C1030" s="30">
        <v>1714.4299999999532</v>
      </c>
    </row>
    <row r="1031" spans="1:3" x14ac:dyDescent="0.25">
      <c r="A1031" s="28">
        <v>1030</v>
      </c>
      <c r="B1031" s="29">
        <v>10.299999999999825</v>
      </c>
      <c r="C1031" s="30">
        <v>1717.0999999999533</v>
      </c>
    </row>
    <row r="1032" spans="1:3" x14ac:dyDescent="0.25">
      <c r="A1032" s="28">
        <v>1031</v>
      </c>
      <c r="B1032" s="29">
        <v>10.309999999999825</v>
      </c>
      <c r="C1032" s="30">
        <v>1719.7699999999531</v>
      </c>
    </row>
    <row r="1033" spans="1:3" x14ac:dyDescent="0.25">
      <c r="A1033" s="28">
        <v>1032</v>
      </c>
      <c r="B1033" s="29">
        <v>10.319999999999824</v>
      </c>
      <c r="C1033" s="30">
        <v>1722.4399999999532</v>
      </c>
    </row>
    <row r="1034" spans="1:3" x14ac:dyDescent="0.25">
      <c r="A1034" s="28">
        <v>1033</v>
      </c>
      <c r="B1034" s="29">
        <v>10.329999999999824</v>
      </c>
      <c r="C1034" s="30">
        <v>1725.1099999999531</v>
      </c>
    </row>
    <row r="1035" spans="1:3" x14ac:dyDescent="0.25">
      <c r="A1035" s="28">
        <v>1034</v>
      </c>
      <c r="B1035" s="29">
        <v>10.339999999999824</v>
      </c>
      <c r="C1035" s="30">
        <v>1727.7799999999529</v>
      </c>
    </row>
    <row r="1036" spans="1:3" x14ac:dyDescent="0.25">
      <c r="A1036" s="28">
        <v>1035</v>
      </c>
      <c r="B1036" s="29">
        <v>10.349999999999824</v>
      </c>
      <c r="C1036" s="30">
        <v>1730.449999999953</v>
      </c>
    </row>
    <row r="1037" spans="1:3" x14ac:dyDescent="0.25">
      <c r="A1037" s="28">
        <v>1036</v>
      </c>
      <c r="B1037" s="29">
        <v>10.359999999999824</v>
      </c>
      <c r="C1037" s="30">
        <v>1733.1199999999528</v>
      </c>
    </row>
    <row r="1038" spans="1:3" x14ac:dyDescent="0.25">
      <c r="A1038" s="28">
        <v>1037</v>
      </c>
      <c r="B1038" s="29">
        <v>10.369999999999823</v>
      </c>
      <c r="C1038" s="30">
        <v>1735.7899999999529</v>
      </c>
    </row>
    <row r="1039" spans="1:3" x14ac:dyDescent="0.25">
      <c r="A1039" s="28">
        <v>1038</v>
      </c>
      <c r="B1039" s="29">
        <v>10.379999999999823</v>
      </c>
      <c r="C1039" s="30">
        <v>1738.4599999999527</v>
      </c>
    </row>
    <row r="1040" spans="1:3" x14ac:dyDescent="0.25">
      <c r="A1040" s="28">
        <v>1039</v>
      </c>
      <c r="B1040" s="29">
        <v>10.389999999999823</v>
      </c>
      <c r="C1040" s="30">
        <v>1741.1299999999528</v>
      </c>
    </row>
    <row r="1041" spans="1:3" x14ac:dyDescent="0.25">
      <c r="A1041" s="28">
        <v>1040</v>
      </c>
      <c r="B1041" s="29">
        <v>10.399999999999823</v>
      </c>
      <c r="C1041" s="30">
        <v>1743.7999999999527</v>
      </c>
    </row>
    <row r="1042" spans="1:3" x14ac:dyDescent="0.25">
      <c r="A1042" s="28">
        <v>1041</v>
      </c>
      <c r="B1042" s="29">
        <v>10.409999999999823</v>
      </c>
      <c r="C1042" s="30">
        <v>1746.4699999999525</v>
      </c>
    </row>
    <row r="1043" spans="1:3" x14ac:dyDescent="0.25">
      <c r="A1043" s="28">
        <v>1042</v>
      </c>
      <c r="B1043" s="29">
        <v>10.419999999999822</v>
      </c>
      <c r="C1043" s="30">
        <v>1749.1399999999526</v>
      </c>
    </row>
    <row r="1044" spans="1:3" x14ac:dyDescent="0.25">
      <c r="A1044" s="28">
        <v>1043</v>
      </c>
      <c r="B1044" s="29">
        <v>10.429999999999822</v>
      </c>
      <c r="C1044" s="30">
        <v>1751.8099999999524</v>
      </c>
    </row>
    <row r="1045" spans="1:3" x14ac:dyDescent="0.25">
      <c r="A1045" s="28">
        <v>1044</v>
      </c>
      <c r="B1045" s="29">
        <v>10.439999999999822</v>
      </c>
      <c r="C1045" s="30">
        <v>1754.4799999999525</v>
      </c>
    </row>
    <row r="1046" spans="1:3" x14ac:dyDescent="0.25">
      <c r="A1046" s="28">
        <v>1045</v>
      </c>
      <c r="B1046" s="29">
        <v>10.449999999999822</v>
      </c>
      <c r="C1046" s="30">
        <v>1757.1499999999523</v>
      </c>
    </row>
    <row r="1047" spans="1:3" x14ac:dyDescent="0.25">
      <c r="A1047" s="28">
        <v>1046</v>
      </c>
      <c r="B1047" s="29">
        <v>10.459999999999821</v>
      </c>
      <c r="C1047" s="30">
        <v>1759.8199999999524</v>
      </c>
    </row>
    <row r="1048" spans="1:3" x14ac:dyDescent="0.25">
      <c r="A1048" s="28">
        <v>1047</v>
      </c>
      <c r="B1048" s="29">
        <v>10.469999999999821</v>
      </c>
      <c r="C1048" s="30">
        <v>1762.4899999999523</v>
      </c>
    </row>
    <row r="1049" spans="1:3" x14ac:dyDescent="0.25">
      <c r="A1049" s="28">
        <v>1048</v>
      </c>
      <c r="B1049" s="29">
        <v>10.479999999999821</v>
      </c>
      <c r="C1049" s="30">
        <v>1765.1599999999521</v>
      </c>
    </row>
    <row r="1050" spans="1:3" x14ac:dyDescent="0.25">
      <c r="A1050" s="28">
        <v>1049</v>
      </c>
      <c r="B1050" s="29">
        <v>10.489999999999821</v>
      </c>
      <c r="C1050" s="30">
        <v>1767.8299999999522</v>
      </c>
    </row>
    <row r="1051" spans="1:3" x14ac:dyDescent="0.25">
      <c r="A1051" s="28">
        <v>1050</v>
      </c>
      <c r="B1051" s="29">
        <v>10.499999999999821</v>
      </c>
      <c r="C1051" s="30">
        <v>1770.499999999952</v>
      </c>
    </row>
    <row r="1052" spans="1:3" x14ac:dyDescent="0.25">
      <c r="A1052" s="28">
        <v>1051</v>
      </c>
      <c r="B1052" s="29">
        <v>10.50999999999982</v>
      </c>
      <c r="C1052" s="30">
        <v>1773.1699999999521</v>
      </c>
    </row>
    <row r="1053" spans="1:3" x14ac:dyDescent="0.25">
      <c r="A1053" s="28">
        <v>1052</v>
      </c>
      <c r="B1053" s="29">
        <v>10.51999999999982</v>
      </c>
      <c r="C1053" s="30">
        <v>1775.8399999999519</v>
      </c>
    </row>
    <row r="1054" spans="1:3" x14ac:dyDescent="0.25">
      <c r="A1054" s="28">
        <v>1053</v>
      </c>
      <c r="B1054" s="29">
        <v>10.52999999999982</v>
      </c>
      <c r="C1054" s="30">
        <v>1778.509999999952</v>
      </c>
    </row>
    <row r="1055" spans="1:3" x14ac:dyDescent="0.25">
      <c r="A1055" s="28">
        <v>1054</v>
      </c>
      <c r="B1055" s="29">
        <v>10.53999999999982</v>
      </c>
      <c r="C1055" s="30">
        <v>1781.1799999999519</v>
      </c>
    </row>
    <row r="1056" spans="1:3" x14ac:dyDescent="0.25">
      <c r="A1056" s="28">
        <v>1055</v>
      </c>
      <c r="B1056" s="29">
        <v>10.54999999999982</v>
      </c>
      <c r="C1056" s="30">
        <v>1783.8499999999517</v>
      </c>
    </row>
    <row r="1057" spans="1:3" x14ac:dyDescent="0.25">
      <c r="A1057" s="28">
        <v>1056</v>
      </c>
      <c r="B1057" s="29">
        <v>10.559999999999819</v>
      </c>
      <c r="C1057" s="30">
        <v>1786.5199999999518</v>
      </c>
    </row>
    <row r="1058" spans="1:3" x14ac:dyDescent="0.25">
      <c r="A1058" s="28">
        <v>1057</v>
      </c>
      <c r="B1058" s="29">
        <v>10.569999999999819</v>
      </c>
      <c r="C1058" s="30">
        <v>1789.1899999999516</v>
      </c>
    </row>
    <row r="1059" spans="1:3" x14ac:dyDescent="0.25">
      <c r="A1059" s="28">
        <v>1058</v>
      </c>
      <c r="B1059" s="29">
        <v>10.579999999999819</v>
      </c>
      <c r="C1059" s="30">
        <v>1791.8599999999517</v>
      </c>
    </row>
    <row r="1060" spans="1:3" x14ac:dyDescent="0.25">
      <c r="A1060" s="28">
        <v>1059</v>
      </c>
      <c r="B1060" s="29">
        <v>10.589999999999819</v>
      </c>
      <c r="C1060" s="30">
        <v>1794.5299999999515</v>
      </c>
    </row>
    <row r="1061" spans="1:3" x14ac:dyDescent="0.25">
      <c r="A1061" s="28">
        <v>1060</v>
      </c>
      <c r="B1061" s="29">
        <v>10.599999999999818</v>
      </c>
      <c r="C1061" s="30">
        <v>1797.1999999999516</v>
      </c>
    </row>
    <row r="1062" spans="1:3" x14ac:dyDescent="0.25">
      <c r="A1062" s="28">
        <v>1061</v>
      </c>
      <c r="B1062" s="29">
        <v>10.609999999999818</v>
      </c>
      <c r="C1062" s="30">
        <v>1799.8699999999515</v>
      </c>
    </row>
    <row r="1063" spans="1:3" x14ac:dyDescent="0.25">
      <c r="A1063" s="28">
        <v>1062</v>
      </c>
      <c r="B1063" s="29">
        <v>10.619999999999818</v>
      </c>
      <c r="C1063" s="30">
        <v>1802.5399999999513</v>
      </c>
    </row>
    <row r="1064" spans="1:3" x14ac:dyDescent="0.25">
      <c r="A1064" s="28">
        <v>1063</v>
      </c>
      <c r="B1064" s="29">
        <v>10.629999999999818</v>
      </c>
      <c r="C1064" s="30">
        <v>1805.2099999999514</v>
      </c>
    </row>
    <row r="1065" spans="1:3" x14ac:dyDescent="0.25">
      <c r="A1065" s="28">
        <v>1064</v>
      </c>
      <c r="B1065" s="29">
        <v>10.639999999999818</v>
      </c>
      <c r="C1065" s="30">
        <v>1807.8799999999512</v>
      </c>
    </row>
    <row r="1066" spans="1:3" x14ac:dyDescent="0.25">
      <c r="A1066" s="28">
        <v>1065</v>
      </c>
      <c r="B1066" s="29">
        <v>10.649999999999817</v>
      </c>
      <c r="C1066" s="30">
        <v>1810.5499999999513</v>
      </c>
    </row>
    <row r="1067" spans="1:3" x14ac:dyDescent="0.25">
      <c r="A1067" s="28">
        <v>1066</v>
      </c>
      <c r="B1067" s="29">
        <v>10.659999999999817</v>
      </c>
      <c r="C1067" s="30">
        <v>1813.2199999999511</v>
      </c>
    </row>
    <row r="1068" spans="1:3" x14ac:dyDescent="0.25">
      <c r="A1068" s="28">
        <v>1067</v>
      </c>
      <c r="B1068" s="29">
        <v>10.669999999999817</v>
      </c>
      <c r="C1068" s="30">
        <v>1815.8899999999512</v>
      </c>
    </row>
    <row r="1069" spans="1:3" x14ac:dyDescent="0.25">
      <c r="A1069" s="28">
        <v>1068</v>
      </c>
      <c r="B1069" s="29">
        <v>10.679999999999817</v>
      </c>
      <c r="C1069" s="30">
        <v>1818.5599999999511</v>
      </c>
    </row>
    <row r="1070" spans="1:3" x14ac:dyDescent="0.25">
      <c r="A1070" s="28">
        <v>1069</v>
      </c>
      <c r="B1070" s="29">
        <v>10.689999999999817</v>
      </c>
      <c r="C1070" s="30">
        <v>1821.2299999999509</v>
      </c>
    </row>
    <row r="1071" spans="1:3" x14ac:dyDescent="0.25">
      <c r="A1071" s="28">
        <v>1070</v>
      </c>
      <c r="B1071" s="29">
        <v>10.699999999999816</v>
      </c>
      <c r="C1071" s="30">
        <v>1823.899999999951</v>
      </c>
    </row>
    <row r="1072" spans="1:3" x14ac:dyDescent="0.25">
      <c r="A1072" s="28">
        <v>1071</v>
      </c>
      <c r="B1072" s="29">
        <v>10.709999999999816</v>
      </c>
      <c r="C1072" s="30">
        <v>1826.5699999999508</v>
      </c>
    </row>
    <row r="1073" spans="1:3" x14ac:dyDescent="0.25">
      <c r="A1073" s="28">
        <v>1072</v>
      </c>
      <c r="B1073" s="29">
        <v>10.719999999999816</v>
      </c>
      <c r="C1073" s="30">
        <v>1829.2399999999509</v>
      </c>
    </row>
    <row r="1074" spans="1:3" x14ac:dyDescent="0.25">
      <c r="A1074" s="28">
        <v>1073</v>
      </c>
      <c r="B1074" s="29">
        <v>10.729999999999816</v>
      </c>
      <c r="C1074" s="30">
        <v>1831.9099999999507</v>
      </c>
    </row>
    <row r="1075" spans="1:3" x14ac:dyDescent="0.25">
      <c r="A1075" s="28">
        <v>1074</v>
      </c>
      <c r="B1075" s="29">
        <v>10.739999999999815</v>
      </c>
      <c r="C1075" s="30">
        <v>1834.5799999999508</v>
      </c>
    </row>
    <row r="1076" spans="1:3" x14ac:dyDescent="0.25">
      <c r="A1076" s="28">
        <v>1075</v>
      </c>
      <c r="B1076" s="29">
        <v>10.749999999999815</v>
      </c>
      <c r="C1076" s="30">
        <v>1837.2499999999507</v>
      </c>
    </row>
    <row r="1077" spans="1:3" x14ac:dyDescent="0.25">
      <c r="A1077" s="28">
        <v>1076</v>
      </c>
      <c r="B1077" s="29">
        <v>10.759999999999815</v>
      </c>
      <c r="C1077" s="30">
        <v>1839.9199999999505</v>
      </c>
    </row>
    <row r="1078" spans="1:3" x14ac:dyDescent="0.25">
      <c r="A1078" s="28">
        <v>1077</v>
      </c>
      <c r="B1078" s="29">
        <v>10.769999999999815</v>
      </c>
      <c r="C1078" s="30">
        <v>1842.5899999999506</v>
      </c>
    </row>
    <row r="1079" spans="1:3" x14ac:dyDescent="0.25">
      <c r="A1079" s="28">
        <v>1078</v>
      </c>
      <c r="B1079" s="29">
        <v>10.779999999999815</v>
      </c>
      <c r="C1079" s="30">
        <v>1845.2599999999504</v>
      </c>
    </row>
    <row r="1080" spans="1:3" x14ac:dyDescent="0.25">
      <c r="A1080" s="28">
        <v>1079</v>
      </c>
      <c r="B1080" s="29">
        <v>10.789999999999814</v>
      </c>
      <c r="C1080" s="30">
        <v>1847.9299999999505</v>
      </c>
    </row>
    <row r="1081" spans="1:3" x14ac:dyDescent="0.25">
      <c r="A1081" s="28">
        <v>1080</v>
      </c>
      <c r="B1081" s="29">
        <v>10.799999999999814</v>
      </c>
      <c r="C1081" s="30">
        <v>1850.5999999999503</v>
      </c>
    </row>
    <row r="1082" spans="1:3" x14ac:dyDescent="0.25">
      <c r="A1082" s="28">
        <v>1081</v>
      </c>
      <c r="B1082" s="29">
        <v>10.809999999999814</v>
      </c>
      <c r="C1082" s="30">
        <v>1853.2699999999504</v>
      </c>
    </row>
    <row r="1083" spans="1:3" x14ac:dyDescent="0.25">
      <c r="A1083" s="28">
        <v>1082</v>
      </c>
      <c r="B1083" s="29">
        <v>10.819999999999814</v>
      </c>
      <c r="C1083" s="30">
        <v>1855.9399999999503</v>
      </c>
    </row>
    <row r="1084" spans="1:3" x14ac:dyDescent="0.25">
      <c r="A1084" s="28">
        <v>1083</v>
      </c>
      <c r="B1084" s="29">
        <v>10.829999999999814</v>
      </c>
      <c r="C1084" s="30">
        <v>1858.6099999999501</v>
      </c>
    </row>
    <row r="1085" spans="1:3" x14ac:dyDescent="0.25">
      <c r="A1085" s="28">
        <v>1084</v>
      </c>
      <c r="B1085" s="29">
        <v>10.839999999999813</v>
      </c>
      <c r="C1085" s="30">
        <v>1861.2799999999502</v>
      </c>
    </row>
    <row r="1086" spans="1:3" x14ac:dyDescent="0.25">
      <c r="A1086" s="28">
        <v>1085</v>
      </c>
      <c r="B1086" s="29">
        <v>10.849999999999813</v>
      </c>
      <c r="C1086" s="30">
        <v>1863.94999999995</v>
      </c>
    </row>
    <row r="1087" spans="1:3" x14ac:dyDescent="0.25">
      <c r="A1087" s="28">
        <v>1086</v>
      </c>
      <c r="B1087" s="29">
        <v>10.859999999999813</v>
      </c>
      <c r="C1087" s="30">
        <v>1866.6199999999501</v>
      </c>
    </row>
    <row r="1088" spans="1:3" x14ac:dyDescent="0.25">
      <c r="A1088" s="28">
        <v>1087</v>
      </c>
      <c r="B1088" s="29">
        <v>10.869999999999813</v>
      </c>
      <c r="C1088" s="30">
        <v>1869.2899999999499</v>
      </c>
    </row>
    <row r="1089" spans="1:3" x14ac:dyDescent="0.25">
      <c r="A1089" s="28">
        <v>1088</v>
      </c>
      <c r="B1089" s="29">
        <v>10.879999999999812</v>
      </c>
      <c r="C1089" s="30">
        <v>1871.95999999995</v>
      </c>
    </row>
    <row r="1090" spans="1:3" x14ac:dyDescent="0.25">
      <c r="A1090" s="28">
        <v>1089</v>
      </c>
      <c r="B1090" s="29">
        <v>10.889999999999812</v>
      </c>
      <c r="C1090" s="30">
        <v>1874.6299999999499</v>
      </c>
    </row>
    <row r="1091" spans="1:3" x14ac:dyDescent="0.25">
      <c r="A1091" s="28">
        <v>1090</v>
      </c>
      <c r="B1091" s="29">
        <v>10.899999999999812</v>
      </c>
      <c r="C1091" s="30">
        <v>1877.2999999999497</v>
      </c>
    </row>
    <row r="1092" spans="1:3" x14ac:dyDescent="0.25">
      <c r="A1092" s="28">
        <v>1091</v>
      </c>
      <c r="B1092" s="29">
        <v>10.909999999999812</v>
      </c>
      <c r="C1092" s="30">
        <v>1879.9699999999498</v>
      </c>
    </row>
    <row r="1093" spans="1:3" x14ac:dyDescent="0.25">
      <c r="A1093" s="28">
        <v>1092</v>
      </c>
      <c r="B1093" s="29">
        <v>10.919999999999812</v>
      </c>
      <c r="C1093" s="30">
        <v>1882.6399999999496</v>
      </c>
    </row>
    <row r="1094" spans="1:3" x14ac:dyDescent="0.25">
      <c r="A1094" s="28">
        <v>1093</v>
      </c>
      <c r="B1094" s="29">
        <v>10.929999999999811</v>
      </c>
      <c r="C1094" s="30">
        <v>1885.3099999999497</v>
      </c>
    </row>
    <row r="1095" spans="1:3" x14ac:dyDescent="0.25">
      <c r="A1095" s="28">
        <v>1094</v>
      </c>
      <c r="B1095" s="29">
        <v>10.939999999999811</v>
      </c>
      <c r="C1095" s="30">
        <v>1887.9799999999495</v>
      </c>
    </row>
    <row r="1096" spans="1:3" x14ac:dyDescent="0.25">
      <c r="A1096" s="28">
        <v>1095</v>
      </c>
      <c r="B1096" s="29">
        <v>10.949999999999811</v>
      </c>
      <c r="C1096" s="30">
        <v>1890.6499999999496</v>
      </c>
    </row>
    <row r="1097" spans="1:3" x14ac:dyDescent="0.25">
      <c r="A1097" s="28">
        <v>1096</v>
      </c>
      <c r="B1097" s="29">
        <v>10.959999999999811</v>
      </c>
      <c r="C1097" s="30">
        <v>1893.3199999999495</v>
      </c>
    </row>
    <row r="1098" spans="1:3" x14ac:dyDescent="0.25">
      <c r="A1098" s="28">
        <v>1097</v>
      </c>
      <c r="B1098" s="29">
        <v>10.969999999999811</v>
      </c>
      <c r="C1098" s="30">
        <v>1895.9899999999493</v>
      </c>
    </row>
    <row r="1099" spans="1:3" x14ac:dyDescent="0.25">
      <c r="A1099" s="28">
        <v>1098</v>
      </c>
      <c r="B1099" s="29">
        <v>10.97999999999981</v>
      </c>
      <c r="C1099" s="30">
        <v>1898.6599999999494</v>
      </c>
    </row>
    <row r="1100" spans="1:3" x14ac:dyDescent="0.25">
      <c r="A1100" s="28">
        <v>1099</v>
      </c>
      <c r="B1100" s="29">
        <v>10.98999999999981</v>
      </c>
      <c r="C1100" s="30">
        <v>1901.3299999999495</v>
      </c>
    </row>
    <row r="1101" spans="1:3" x14ac:dyDescent="0.25">
      <c r="A1101" s="28">
        <v>1100</v>
      </c>
      <c r="B1101" s="29">
        <v>10.99999999999981</v>
      </c>
      <c r="C1101" s="30">
        <v>1903.9999999999493</v>
      </c>
    </row>
    <row r="1102" spans="1:3" x14ac:dyDescent="0.25">
      <c r="A1102" s="28">
        <v>1101</v>
      </c>
      <c r="B1102" s="29">
        <v>11.00999999999981</v>
      </c>
      <c r="C1102" s="30">
        <v>1904.839999999984</v>
      </c>
    </row>
    <row r="1103" spans="1:3" x14ac:dyDescent="0.25">
      <c r="A1103" s="28">
        <v>1102</v>
      </c>
      <c r="B1103" s="29">
        <v>11.01999999999981</v>
      </c>
      <c r="C1103" s="30">
        <v>1905.6799999999839</v>
      </c>
    </row>
    <row r="1104" spans="1:3" x14ac:dyDescent="0.25">
      <c r="A1104" s="28">
        <v>1103</v>
      </c>
      <c r="B1104" s="29">
        <v>11.029999999999809</v>
      </c>
      <c r="C1104" s="30">
        <v>1906.5199999999841</v>
      </c>
    </row>
    <row r="1105" spans="1:3" x14ac:dyDescent="0.25">
      <c r="A1105" s="28">
        <v>1104</v>
      </c>
      <c r="B1105" s="29">
        <v>11.039999999999809</v>
      </c>
      <c r="C1105" s="30">
        <v>1907.359999999984</v>
      </c>
    </row>
    <row r="1106" spans="1:3" x14ac:dyDescent="0.25">
      <c r="A1106" s="28">
        <v>1105</v>
      </c>
      <c r="B1106" s="29">
        <v>11.049999999999809</v>
      </c>
      <c r="C1106" s="30">
        <v>1908.1999999999839</v>
      </c>
    </row>
    <row r="1107" spans="1:3" x14ac:dyDescent="0.25">
      <c r="A1107" s="28">
        <v>1106</v>
      </c>
      <c r="B1107" s="29">
        <v>11.059999999999809</v>
      </c>
      <c r="C1107" s="30">
        <v>1909.0399999999838</v>
      </c>
    </row>
    <row r="1108" spans="1:3" x14ac:dyDescent="0.25">
      <c r="A1108" s="28">
        <v>1107</v>
      </c>
      <c r="B1108" s="29">
        <v>11.069999999999808</v>
      </c>
      <c r="C1108" s="30">
        <v>1909.879999999984</v>
      </c>
    </row>
    <row r="1109" spans="1:3" x14ac:dyDescent="0.25">
      <c r="A1109" s="28">
        <v>1108</v>
      </c>
      <c r="B1109" s="29">
        <v>11.079999999999808</v>
      </c>
      <c r="C1109" s="30">
        <v>1910.7199999999839</v>
      </c>
    </row>
    <row r="1110" spans="1:3" x14ac:dyDescent="0.25">
      <c r="A1110" s="28">
        <v>1109</v>
      </c>
      <c r="B1110" s="29">
        <v>11.089999999999808</v>
      </c>
      <c r="C1110" s="30">
        <v>1911.5599999999838</v>
      </c>
    </row>
    <row r="1111" spans="1:3" x14ac:dyDescent="0.25">
      <c r="A1111" s="28">
        <v>1110</v>
      </c>
      <c r="B1111" s="29">
        <v>11.099999999999808</v>
      </c>
      <c r="C1111" s="30">
        <v>1912.3999999999839</v>
      </c>
    </row>
    <row r="1112" spans="1:3" x14ac:dyDescent="0.25">
      <c r="A1112" s="28">
        <v>1111</v>
      </c>
      <c r="B1112" s="29">
        <v>11.109999999999808</v>
      </c>
      <c r="C1112" s="30">
        <v>1913.2399999999839</v>
      </c>
    </row>
    <row r="1113" spans="1:3" x14ac:dyDescent="0.25">
      <c r="A1113" s="28">
        <v>1112</v>
      </c>
      <c r="B1113" s="29">
        <v>11.119999999999807</v>
      </c>
      <c r="C1113" s="30">
        <v>1914.0799999999838</v>
      </c>
    </row>
    <row r="1114" spans="1:3" x14ac:dyDescent="0.25">
      <c r="A1114" s="28">
        <v>1113</v>
      </c>
      <c r="B1114" s="29">
        <v>11.129999999999807</v>
      </c>
      <c r="C1114" s="30">
        <v>1914.9199999999837</v>
      </c>
    </row>
    <row r="1115" spans="1:3" x14ac:dyDescent="0.25">
      <c r="A1115" s="28">
        <v>1114</v>
      </c>
      <c r="B1115" s="29">
        <v>11.139999999999807</v>
      </c>
      <c r="C1115" s="30">
        <v>1915.7599999999838</v>
      </c>
    </row>
    <row r="1116" spans="1:3" x14ac:dyDescent="0.25">
      <c r="A1116" s="28">
        <v>1115</v>
      </c>
      <c r="B1116" s="29">
        <v>11.149999999999807</v>
      </c>
      <c r="C1116" s="30">
        <v>1916.5999999999838</v>
      </c>
    </row>
    <row r="1117" spans="1:3" x14ac:dyDescent="0.25">
      <c r="A1117" s="28">
        <v>1116</v>
      </c>
      <c r="B1117" s="29">
        <v>11.159999999999807</v>
      </c>
      <c r="C1117" s="30">
        <v>1917.4399999999837</v>
      </c>
    </row>
    <row r="1118" spans="1:3" x14ac:dyDescent="0.25">
      <c r="A1118" s="28">
        <v>1117</v>
      </c>
      <c r="B1118" s="29">
        <v>11.169999999999806</v>
      </c>
      <c r="C1118" s="30">
        <v>1918.2799999999838</v>
      </c>
    </row>
    <row r="1119" spans="1:3" x14ac:dyDescent="0.25">
      <c r="A1119" s="28">
        <v>1118</v>
      </c>
      <c r="B1119" s="29">
        <v>11.179999999999806</v>
      </c>
      <c r="C1119" s="30">
        <v>1919.1199999999837</v>
      </c>
    </row>
    <row r="1120" spans="1:3" x14ac:dyDescent="0.25">
      <c r="A1120" s="28">
        <v>1119</v>
      </c>
      <c r="B1120" s="29">
        <v>11.189999999999806</v>
      </c>
      <c r="C1120" s="30">
        <v>1919.9599999999837</v>
      </c>
    </row>
    <row r="1121" spans="1:3" x14ac:dyDescent="0.25">
      <c r="A1121" s="28">
        <v>1120</v>
      </c>
      <c r="B1121" s="29">
        <v>11.199999999999806</v>
      </c>
      <c r="C1121" s="30">
        <v>1920.7999999999836</v>
      </c>
    </row>
    <row r="1122" spans="1:3" x14ac:dyDescent="0.25">
      <c r="A1122" s="28">
        <v>1121</v>
      </c>
      <c r="B1122" s="29">
        <v>11.209999999999805</v>
      </c>
      <c r="C1122" s="30">
        <v>1921.6399999999837</v>
      </c>
    </row>
    <row r="1123" spans="1:3" x14ac:dyDescent="0.25">
      <c r="A1123" s="28">
        <v>1122</v>
      </c>
      <c r="B1123" s="29">
        <v>11.219999999999805</v>
      </c>
      <c r="C1123" s="30">
        <v>1922.4799999999836</v>
      </c>
    </row>
    <row r="1124" spans="1:3" x14ac:dyDescent="0.25">
      <c r="A1124" s="28">
        <v>1123</v>
      </c>
      <c r="B1124" s="29">
        <v>11.229999999999805</v>
      </c>
      <c r="C1124" s="30">
        <v>1923.3199999999836</v>
      </c>
    </row>
    <row r="1125" spans="1:3" x14ac:dyDescent="0.25">
      <c r="A1125" s="28">
        <v>1124</v>
      </c>
      <c r="B1125" s="29">
        <v>11.239999999999805</v>
      </c>
      <c r="C1125" s="30">
        <v>1924.1599999999837</v>
      </c>
    </row>
    <row r="1126" spans="1:3" x14ac:dyDescent="0.25">
      <c r="A1126" s="28">
        <v>1125</v>
      </c>
      <c r="B1126" s="29">
        <v>11.249999999999805</v>
      </c>
      <c r="C1126" s="30">
        <v>1924.9999999999836</v>
      </c>
    </row>
    <row r="1127" spans="1:3" x14ac:dyDescent="0.25">
      <c r="A1127" s="28">
        <v>1126</v>
      </c>
      <c r="B1127" s="29">
        <v>11.259999999999804</v>
      </c>
      <c r="C1127" s="30">
        <v>1925.8399999999835</v>
      </c>
    </row>
    <row r="1128" spans="1:3" x14ac:dyDescent="0.25">
      <c r="A1128" s="28">
        <v>1127</v>
      </c>
      <c r="B1128" s="29">
        <v>11.269999999999804</v>
      </c>
      <c r="C1128" s="30">
        <v>1926.6799999999835</v>
      </c>
    </row>
    <row r="1129" spans="1:3" x14ac:dyDescent="0.25">
      <c r="A1129" s="28">
        <v>1128</v>
      </c>
      <c r="B1129" s="29">
        <v>11.279999999999804</v>
      </c>
      <c r="C1129" s="30">
        <v>1927.5199999999836</v>
      </c>
    </row>
    <row r="1130" spans="1:3" x14ac:dyDescent="0.25">
      <c r="A1130" s="28">
        <v>1129</v>
      </c>
      <c r="B1130" s="29">
        <v>11.289999999999804</v>
      </c>
      <c r="C1130" s="30">
        <v>1928.3599999999835</v>
      </c>
    </row>
    <row r="1131" spans="1:3" x14ac:dyDescent="0.25">
      <c r="A1131" s="28">
        <v>1130</v>
      </c>
      <c r="B1131" s="29">
        <v>11.299999999999804</v>
      </c>
      <c r="C1131" s="30">
        <v>1929.1999999999834</v>
      </c>
    </row>
    <row r="1132" spans="1:3" x14ac:dyDescent="0.25">
      <c r="A1132" s="28">
        <v>1131</v>
      </c>
      <c r="B1132" s="29">
        <v>11.309999999999803</v>
      </c>
      <c r="C1132" s="30">
        <v>1930.0399999999836</v>
      </c>
    </row>
    <row r="1133" spans="1:3" x14ac:dyDescent="0.25">
      <c r="A1133" s="28">
        <v>1132</v>
      </c>
      <c r="B1133" s="29">
        <v>11.319999999999803</v>
      </c>
      <c r="C1133" s="30">
        <v>1930.8799999999835</v>
      </c>
    </row>
    <row r="1134" spans="1:3" x14ac:dyDescent="0.25">
      <c r="A1134" s="28">
        <v>1133</v>
      </c>
      <c r="B1134" s="29">
        <v>11.329999999999803</v>
      </c>
      <c r="C1134" s="30">
        <v>1931.7199999999834</v>
      </c>
    </row>
    <row r="1135" spans="1:3" x14ac:dyDescent="0.25">
      <c r="A1135" s="28">
        <v>1134</v>
      </c>
      <c r="B1135" s="29">
        <v>11.339999999999803</v>
      </c>
      <c r="C1135" s="30">
        <v>1932.5599999999833</v>
      </c>
    </row>
    <row r="1136" spans="1:3" x14ac:dyDescent="0.25">
      <c r="A1136" s="28">
        <v>1135</v>
      </c>
      <c r="B1136" s="29">
        <v>11.349999999999802</v>
      </c>
      <c r="C1136" s="30">
        <v>1933.3999999999835</v>
      </c>
    </row>
    <row r="1137" spans="1:3" x14ac:dyDescent="0.25">
      <c r="A1137" s="28">
        <v>1136</v>
      </c>
      <c r="B1137" s="29">
        <v>11.359999999999802</v>
      </c>
      <c r="C1137" s="30">
        <v>1934.2399999999834</v>
      </c>
    </row>
    <row r="1138" spans="1:3" x14ac:dyDescent="0.25">
      <c r="A1138" s="28">
        <v>1137</v>
      </c>
      <c r="B1138" s="29">
        <v>11.369999999999802</v>
      </c>
      <c r="C1138" s="30">
        <v>1935.0799999999833</v>
      </c>
    </row>
    <row r="1139" spans="1:3" x14ac:dyDescent="0.25">
      <c r="A1139" s="28">
        <v>1138</v>
      </c>
      <c r="B1139" s="29">
        <v>11.379999999999802</v>
      </c>
      <c r="C1139" s="30">
        <v>1935.9199999999832</v>
      </c>
    </row>
    <row r="1140" spans="1:3" x14ac:dyDescent="0.25">
      <c r="A1140" s="28">
        <v>1139</v>
      </c>
      <c r="B1140" s="29">
        <v>11.389999999999802</v>
      </c>
      <c r="C1140" s="30">
        <v>1936.7599999999834</v>
      </c>
    </row>
    <row r="1141" spans="1:3" x14ac:dyDescent="0.25">
      <c r="A1141" s="28">
        <v>1140</v>
      </c>
      <c r="B1141" s="29">
        <v>11.399999999999801</v>
      </c>
      <c r="C1141" s="30">
        <v>1937.5999999999833</v>
      </c>
    </row>
    <row r="1142" spans="1:3" x14ac:dyDescent="0.25">
      <c r="A1142" s="28">
        <v>1141</v>
      </c>
      <c r="B1142" s="29">
        <v>11.409999999999801</v>
      </c>
      <c r="C1142" s="30">
        <v>1938.4399999999832</v>
      </c>
    </row>
    <row r="1143" spans="1:3" x14ac:dyDescent="0.25">
      <c r="A1143" s="28">
        <v>1142</v>
      </c>
      <c r="B1143" s="29">
        <v>11.419999999999801</v>
      </c>
      <c r="C1143" s="30">
        <v>1939.2799999999834</v>
      </c>
    </row>
    <row r="1144" spans="1:3" x14ac:dyDescent="0.25">
      <c r="A1144" s="28">
        <v>1143</v>
      </c>
      <c r="B1144" s="29">
        <v>11.429999999999801</v>
      </c>
      <c r="C1144" s="30">
        <v>1940.1199999999833</v>
      </c>
    </row>
    <row r="1145" spans="1:3" x14ac:dyDescent="0.25">
      <c r="A1145" s="28">
        <v>1144</v>
      </c>
      <c r="B1145" s="29">
        <v>11.439999999999801</v>
      </c>
      <c r="C1145" s="30">
        <v>1940.9599999999832</v>
      </c>
    </row>
    <row r="1146" spans="1:3" x14ac:dyDescent="0.25">
      <c r="A1146" s="28">
        <v>1145</v>
      </c>
      <c r="B1146" s="29">
        <v>11.4499999999998</v>
      </c>
      <c r="C1146" s="30">
        <v>1941.7999999999831</v>
      </c>
    </row>
    <row r="1147" spans="1:3" x14ac:dyDescent="0.25">
      <c r="A1147" s="28">
        <v>1146</v>
      </c>
      <c r="B1147" s="29">
        <v>11.4599999999998</v>
      </c>
      <c r="C1147" s="30">
        <v>1942.6399999999833</v>
      </c>
    </row>
    <row r="1148" spans="1:3" x14ac:dyDescent="0.25">
      <c r="A1148" s="28">
        <v>1147</v>
      </c>
      <c r="B1148" s="29">
        <v>11.4699999999998</v>
      </c>
      <c r="C1148" s="30">
        <v>1943.4799999999832</v>
      </c>
    </row>
    <row r="1149" spans="1:3" x14ac:dyDescent="0.25">
      <c r="A1149" s="28">
        <v>1148</v>
      </c>
      <c r="B1149" s="29">
        <v>11.4799999999998</v>
      </c>
      <c r="C1149" s="30">
        <v>1944.3199999999831</v>
      </c>
    </row>
    <row r="1150" spans="1:3" x14ac:dyDescent="0.25">
      <c r="A1150" s="28">
        <v>1149</v>
      </c>
      <c r="B1150" s="29">
        <v>11.489999999999799</v>
      </c>
      <c r="C1150" s="30">
        <v>1945.1599999999833</v>
      </c>
    </row>
    <row r="1151" spans="1:3" x14ac:dyDescent="0.25">
      <c r="A1151" s="28">
        <v>1150</v>
      </c>
      <c r="B1151" s="29">
        <v>11.499999999999799</v>
      </c>
      <c r="C1151" s="30">
        <v>1945.9999999999832</v>
      </c>
    </row>
    <row r="1152" spans="1:3" x14ac:dyDescent="0.25">
      <c r="A1152" s="28">
        <v>1151</v>
      </c>
      <c r="B1152" s="29">
        <v>11.509999999999799</v>
      </c>
      <c r="C1152" s="30">
        <v>1946.8399999999831</v>
      </c>
    </row>
    <row r="1153" spans="1:3" x14ac:dyDescent="0.25">
      <c r="A1153" s="28">
        <v>1152</v>
      </c>
      <c r="B1153" s="29">
        <v>11.519999999999799</v>
      </c>
      <c r="C1153" s="30">
        <v>1947.679999999983</v>
      </c>
    </row>
    <row r="1154" spans="1:3" x14ac:dyDescent="0.25">
      <c r="A1154" s="28">
        <v>1153</v>
      </c>
      <c r="B1154" s="29">
        <v>11.529999999999799</v>
      </c>
      <c r="C1154" s="30">
        <v>1948.5199999999832</v>
      </c>
    </row>
    <row r="1155" spans="1:3" x14ac:dyDescent="0.25">
      <c r="A1155" s="28">
        <v>1154</v>
      </c>
      <c r="B1155" s="29">
        <v>11.539999999999798</v>
      </c>
      <c r="C1155" s="30">
        <v>1949.3599999999831</v>
      </c>
    </row>
    <row r="1156" spans="1:3" x14ac:dyDescent="0.25">
      <c r="A1156" s="28">
        <v>1155</v>
      </c>
      <c r="B1156" s="29">
        <v>11.549999999999798</v>
      </c>
      <c r="C1156" s="30">
        <v>1950.199999999983</v>
      </c>
    </row>
    <row r="1157" spans="1:3" x14ac:dyDescent="0.25">
      <c r="A1157" s="28">
        <v>1156</v>
      </c>
      <c r="B1157" s="29">
        <v>11.559999999999798</v>
      </c>
      <c r="C1157" s="30">
        <v>1951.0399999999831</v>
      </c>
    </row>
    <row r="1158" spans="1:3" x14ac:dyDescent="0.25">
      <c r="A1158" s="28">
        <v>1157</v>
      </c>
      <c r="B1158" s="29">
        <v>11.569999999999798</v>
      </c>
      <c r="C1158" s="30">
        <v>1951.8799999999831</v>
      </c>
    </row>
    <row r="1159" spans="1:3" x14ac:dyDescent="0.25">
      <c r="A1159" s="28">
        <v>1158</v>
      </c>
      <c r="B1159" s="29">
        <v>11.579999999999798</v>
      </c>
      <c r="C1159" s="30">
        <v>1952.719999999983</v>
      </c>
    </row>
    <row r="1160" spans="1:3" x14ac:dyDescent="0.25">
      <c r="A1160" s="28">
        <v>1159</v>
      </c>
      <c r="B1160" s="29">
        <v>11.589999999999797</v>
      </c>
      <c r="C1160" s="30">
        <v>1953.5599999999829</v>
      </c>
    </row>
    <row r="1161" spans="1:3" x14ac:dyDescent="0.25">
      <c r="A1161" s="28">
        <v>1160</v>
      </c>
      <c r="B1161" s="29">
        <v>11.599999999999797</v>
      </c>
      <c r="C1161" s="30">
        <v>1954.399999999983</v>
      </c>
    </row>
    <row r="1162" spans="1:3" x14ac:dyDescent="0.25">
      <c r="A1162" s="28">
        <v>1161</v>
      </c>
      <c r="B1162" s="29">
        <v>11.609999999999797</v>
      </c>
      <c r="C1162" s="30">
        <v>1955.239999999983</v>
      </c>
    </row>
    <row r="1163" spans="1:3" x14ac:dyDescent="0.25">
      <c r="A1163" s="28">
        <v>1162</v>
      </c>
      <c r="B1163" s="29">
        <v>11.619999999999797</v>
      </c>
      <c r="C1163" s="30">
        <v>1956.0799999999829</v>
      </c>
    </row>
    <row r="1164" spans="1:3" x14ac:dyDescent="0.25">
      <c r="A1164" s="28">
        <v>1163</v>
      </c>
      <c r="B1164" s="29">
        <v>11.629999999999797</v>
      </c>
      <c r="C1164" s="30">
        <v>1956.9199999999828</v>
      </c>
    </row>
    <row r="1165" spans="1:3" x14ac:dyDescent="0.25">
      <c r="A1165" s="28">
        <v>1164</v>
      </c>
      <c r="B1165" s="29">
        <v>11.639999999999796</v>
      </c>
      <c r="C1165" s="30">
        <v>1957.7599999999829</v>
      </c>
    </row>
    <row r="1166" spans="1:3" x14ac:dyDescent="0.25">
      <c r="A1166" s="28">
        <v>1165</v>
      </c>
      <c r="B1166" s="29">
        <v>11.649999999999796</v>
      </c>
      <c r="C1166" s="30">
        <v>1958.5999999999829</v>
      </c>
    </row>
    <row r="1167" spans="1:3" x14ac:dyDescent="0.25">
      <c r="A1167" s="28">
        <v>1166</v>
      </c>
      <c r="B1167" s="29">
        <v>11.659999999999796</v>
      </c>
      <c r="C1167" s="30">
        <v>1959.4399999999828</v>
      </c>
    </row>
    <row r="1168" spans="1:3" x14ac:dyDescent="0.25">
      <c r="A1168" s="28">
        <v>1167</v>
      </c>
      <c r="B1168" s="29">
        <v>11.669999999999796</v>
      </c>
      <c r="C1168" s="30">
        <v>1960.2799999999829</v>
      </c>
    </row>
    <row r="1169" spans="1:3" x14ac:dyDescent="0.25">
      <c r="A1169" s="28">
        <v>1168</v>
      </c>
      <c r="B1169" s="29">
        <v>11.679999999999795</v>
      </c>
      <c r="C1169" s="30">
        <v>1961.1199999999828</v>
      </c>
    </row>
    <row r="1170" spans="1:3" x14ac:dyDescent="0.25">
      <c r="A1170" s="28">
        <v>1169</v>
      </c>
      <c r="B1170" s="29">
        <v>11.689999999999795</v>
      </c>
      <c r="C1170" s="30">
        <v>1961.9599999999828</v>
      </c>
    </row>
    <row r="1171" spans="1:3" x14ac:dyDescent="0.25">
      <c r="A1171" s="28">
        <v>1170</v>
      </c>
      <c r="B1171" s="29">
        <v>11.699999999999795</v>
      </c>
      <c r="C1171" s="30">
        <v>1962.7999999999827</v>
      </c>
    </row>
    <row r="1172" spans="1:3" x14ac:dyDescent="0.25">
      <c r="A1172" s="28">
        <v>1171</v>
      </c>
      <c r="B1172" s="29">
        <v>11.709999999999795</v>
      </c>
      <c r="C1172" s="30">
        <v>1963.6399999999828</v>
      </c>
    </row>
    <row r="1173" spans="1:3" x14ac:dyDescent="0.25">
      <c r="A1173" s="28">
        <v>1172</v>
      </c>
      <c r="B1173" s="29">
        <v>11.719999999999795</v>
      </c>
      <c r="C1173" s="30">
        <v>1964.4799999999827</v>
      </c>
    </row>
    <row r="1174" spans="1:3" x14ac:dyDescent="0.25">
      <c r="A1174" s="28">
        <v>1173</v>
      </c>
      <c r="B1174" s="29">
        <v>11.729999999999794</v>
      </c>
      <c r="C1174" s="30">
        <v>1965.3199999999827</v>
      </c>
    </row>
    <row r="1175" spans="1:3" x14ac:dyDescent="0.25">
      <c r="A1175" s="28">
        <v>1174</v>
      </c>
      <c r="B1175" s="29">
        <v>11.739999999999794</v>
      </c>
      <c r="C1175" s="30">
        <v>1966.1599999999828</v>
      </c>
    </row>
    <row r="1176" spans="1:3" x14ac:dyDescent="0.25">
      <c r="A1176" s="28">
        <v>1175</v>
      </c>
      <c r="B1176" s="29">
        <v>11.749999999999794</v>
      </c>
      <c r="C1176" s="30">
        <v>1966.9999999999827</v>
      </c>
    </row>
    <row r="1177" spans="1:3" x14ac:dyDescent="0.25">
      <c r="A1177" s="28">
        <v>1176</v>
      </c>
      <c r="B1177" s="29">
        <v>11.759999999999794</v>
      </c>
      <c r="C1177" s="30">
        <v>1967.8399999999826</v>
      </c>
    </row>
    <row r="1178" spans="1:3" x14ac:dyDescent="0.25">
      <c r="A1178" s="28">
        <v>1177</v>
      </c>
      <c r="B1178" s="29">
        <v>11.769999999999794</v>
      </c>
      <c r="C1178" s="30">
        <v>1968.6799999999826</v>
      </c>
    </row>
    <row r="1179" spans="1:3" x14ac:dyDescent="0.25">
      <c r="A1179" s="28">
        <v>1178</v>
      </c>
      <c r="B1179" s="29">
        <v>11.779999999999793</v>
      </c>
      <c r="C1179" s="30">
        <v>1969.5199999999827</v>
      </c>
    </row>
    <row r="1180" spans="1:3" x14ac:dyDescent="0.25">
      <c r="A1180" s="28">
        <v>1179</v>
      </c>
      <c r="B1180" s="29">
        <v>11.789999999999793</v>
      </c>
      <c r="C1180" s="30">
        <v>1970.3599999999826</v>
      </c>
    </row>
    <row r="1181" spans="1:3" x14ac:dyDescent="0.25">
      <c r="A1181" s="28">
        <v>1180</v>
      </c>
      <c r="B1181" s="29">
        <v>11.799999999999793</v>
      </c>
      <c r="C1181" s="30">
        <v>1971.1999999999825</v>
      </c>
    </row>
    <row r="1182" spans="1:3" x14ac:dyDescent="0.25">
      <c r="A1182" s="28">
        <v>1181</v>
      </c>
      <c r="B1182" s="29">
        <v>11.809999999999793</v>
      </c>
      <c r="C1182" s="30">
        <v>1972.0399999999827</v>
      </c>
    </row>
    <row r="1183" spans="1:3" x14ac:dyDescent="0.25">
      <c r="A1183" s="28">
        <v>1182</v>
      </c>
      <c r="B1183" s="29">
        <v>11.819999999999792</v>
      </c>
      <c r="C1183" s="30">
        <v>1972.8799999999826</v>
      </c>
    </row>
    <row r="1184" spans="1:3" x14ac:dyDescent="0.25">
      <c r="A1184" s="28">
        <v>1183</v>
      </c>
      <c r="B1184" s="29">
        <v>11.829999999999792</v>
      </c>
      <c r="C1184" s="30">
        <v>1973.7199999999825</v>
      </c>
    </row>
    <row r="1185" spans="1:3" x14ac:dyDescent="0.25">
      <c r="A1185" s="28">
        <v>1184</v>
      </c>
      <c r="B1185" s="29">
        <v>11.839999999999792</v>
      </c>
      <c r="C1185" s="30">
        <v>1974.5599999999824</v>
      </c>
    </row>
    <row r="1186" spans="1:3" x14ac:dyDescent="0.25">
      <c r="A1186" s="28">
        <v>1185</v>
      </c>
      <c r="B1186" s="29">
        <v>11.849999999999792</v>
      </c>
      <c r="C1186" s="30">
        <v>1975.3999999999826</v>
      </c>
    </row>
    <row r="1187" spans="1:3" x14ac:dyDescent="0.25">
      <c r="A1187" s="28">
        <v>1186</v>
      </c>
      <c r="B1187" s="29">
        <v>11.859999999999792</v>
      </c>
      <c r="C1187" s="30">
        <v>1976.2399999999825</v>
      </c>
    </row>
    <row r="1188" spans="1:3" x14ac:dyDescent="0.25">
      <c r="A1188" s="28">
        <v>1187</v>
      </c>
      <c r="B1188" s="29">
        <v>11.869999999999791</v>
      </c>
      <c r="C1188" s="30">
        <v>1977.0799999999824</v>
      </c>
    </row>
    <row r="1189" spans="1:3" x14ac:dyDescent="0.25">
      <c r="A1189" s="28">
        <v>1188</v>
      </c>
      <c r="B1189" s="29">
        <v>11.879999999999791</v>
      </c>
      <c r="C1189" s="30">
        <v>1977.9199999999823</v>
      </c>
    </row>
    <row r="1190" spans="1:3" x14ac:dyDescent="0.25">
      <c r="A1190" s="28">
        <v>1189</v>
      </c>
      <c r="B1190" s="29">
        <v>11.889999999999791</v>
      </c>
      <c r="C1190" s="30">
        <v>1978.7599999999825</v>
      </c>
    </row>
    <row r="1191" spans="1:3" x14ac:dyDescent="0.25">
      <c r="A1191" s="28">
        <v>1190</v>
      </c>
      <c r="B1191" s="29">
        <v>11.899999999999791</v>
      </c>
      <c r="C1191" s="30">
        <v>1979.5999999999824</v>
      </c>
    </row>
    <row r="1192" spans="1:3" x14ac:dyDescent="0.25">
      <c r="A1192" s="28">
        <v>1191</v>
      </c>
      <c r="B1192" s="29">
        <v>11.909999999999791</v>
      </c>
      <c r="C1192" s="30">
        <v>1980.4399999999823</v>
      </c>
    </row>
    <row r="1193" spans="1:3" x14ac:dyDescent="0.25">
      <c r="A1193" s="28">
        <v>1192</v>
      </c>
      <c r="B1193" s="29">
        <v>11.91999999999979</v>
      </c>
      <c r="C1193" s="30">
        <v>1981.2799999999825</v>
      </c>
    </row>
    <row r="1194" spans="1:3" x14ac:dyDescent="0.25">
      <c r="A1194" s="28">
        <v>1193</v>
      </c>
      <c r="B1194" s="29">
        <v>11.92999999999979</v>
      </c>
      <c r="C1194" s="30">
        <v>1982.1199999999824</v>
      </c>
    </row>
    <row r="1195" spans="1:3" x14ac:dyDescent="0.25">
      <c r="A1195" s="28">
        <v>1194</v>
      </c>
      <c r="B1195" s="29">
        <v>11.93999999999979</v>
      </c>
      <c r="C1195" s="30">
        <v>1982.9599999999823</v>
      </c>
    </row>
    <row r="1196" spans="1:3" x14ac:dyDescent="0.25">
      <c r="A1196" s="28">
        <v>1195</v>
      </c>
      <c r="B1196" s="29">
        <v>11.94999999999979</v>
      </c>
      <c r="C1196" s="30">
        <v>1983.7999999999824</v>
      </c>
    </row>
    <row r="1197" spans="1:3" x14ac:dyDescent="0.25">
      <c r="A1197" s="28">
        <v>1196</v>
      </c>
      <c r="B1197" s="29">
        <v>11.959999999999789</v>
      </c>
      <c r="C1197" s="30">
        <v>1984.6399999999824</v>
      </c>
    </row>
    <row r="1198" spans="1:3" x14ac:dyDescent="0.25">
      <c r="A1198" s="28">
        <v>1197</v>
      </c>
      <c r="B1198" s="29">
        <v>11.969999999999789</v>
      </c>
      <c r="C1198" s="30">
        <v>1985.4799999999823</v>
      </c>
    </row>
    <row r="1199" spans="1:3" x14ac:dyDescent="0.25">
      <c r="A1199" s="28">
        <v>1198</v>
      </c>
      <c r="B1199" s="29">
        <v>11.979999999999789</v>
      </c>
      <c r="C1199" s="30">
        <v>1986.3199999999822</v>
      </c>
    </row>
    <row r="1200" spans="1:3" x14ac:dyDescent="0.25">
      <c r="A1200" s="28">
        <v>1199</v>
      </c>
      <c r="B1200" s="29">
        <v>11.989999999999789</v>
      </c>
      <c r="C1200" s="30">
        <v>1987.1599999999823</v>
      </c>
    </row>
    <row r="1201" spans="1:3" x14ac:dyDescent="0.25">
      <c r="A1201" s="28">
        <v>1200</v>
      </c>
      <c r="B1201" s="29">
        <v>11.999999999999789</v>
      </c>
      <c r="C1201" s="30">
        <v>1987.9999999999823</v>
      </c>
    </row>
    <row r="1202" spans="1:3" x14ac:dyDescent="0.25">
      <c r="A1202" s="28">
        <v>1201</v>
      </c>
      <c r="B1202" s="29">
        <v>12.009999999999788</v>
      </c>
      <c r="C1202" s="30">
        <v>1988.1099999999976</v>
      </c>
    </row>
    <row r="1203" spans="1:3" x14ac:dyDescent="0.25">
      <c r="A1203" s="28">
        <v>1202</v>
      </c>
      <c r="B1203" s="29">
        <v>12.019999999999788</v>
      </c>
      <c r="C1203" s="30">
        <v>1988.2199999999978</v>
      </c>
    </row>
    <row r="1204" spans="1:3" x14ac:dyDescent="0.25">
      <c r="A1204" s="28">
        <v>1203</v>
      </c>
      <c r="B1204" s="29">
        <v>12.029999999999788</v>
      </c>
      <c r="C1204" s="30">
        <v>1988.3299999999977</v>
      </c>
    </row>
    <row r="1205" spans="1:3" x14ac:dyDescent="0.25">
      <c r="A1205" s="28">
        <v>1204</v>
      </c>
      <c r="B1205" s="29">
        <v>12.039999999999788</v>
      </c>
      <c r="C1205" s="30">
        <v>1988.4399999999976</v>
      </c>
    </row>
    <row r="1206" spans="1:3" x14ac:dyDescent="0.25">
      <c r="A1206" s="28">
        <v>1205</v>
      </c>
      <c r="B1206" s="29">
        <v>12.049999999999788</v>
      </c>
      <c r="C1206" s="30">
        <v>1988.5499999999977</v>
      </c>
    </row>
    <row r="1207" spans="1:3" x14ac:dyDescent="0.25">
      <c r="A1207" s="28">
        <v>1206</v>
      </c>
      <c r="B1207" s="29">
        <v>12.059999999999787</v>
      </c>
      <c r="C1207" s="30">
        <v>1988.6599999999976</v>
      </c>
    </row>
    <row r="1208" spans="1:3" x14ac:dyDescent="0.25">
      <c r="A1208" s="28">
        <v>1207</v>
      </c>
      <c r="B1208" s="29">
        <v>12.069999999999787</v>
      </c>
      <c r="C1208" s="30">
        <v>1988.7699999999977</v>
      </c>
    </row>
    <row r="1209" spans="1:3" x14ac:dyDescent="0.25">
      <c r="A1209" s="28">
        <v>1208</v>
      </c>
      <c r="B1209" s="29">
        <v>12.079999999999787</v>
      </c>
      <c r="C1209" s="30">
        <v>1988.8799999999976</v>
      </c>
    </row>
    <row r="1210" spans="1:3" x14ac:dyDescent="0.25">
      <c r="A1210" s="28">
        <v>1209</v>
      </c>
      <c r="B1210" s="29">
        <v>12.089999999999787</v>
      </c>
      <c r="C1210" s="30">
        <v>1988.9899999999977</v>
      </c>
    </row>
    <row r="1211" spans="1:3" x14ac:dyDescent="0.25">
      <c r="A1211" s="28">
        <v>1210</v>
      </c>
      <c r="B1211" s="29">
        <v>12.099999999999786</v>
      </c>
      <c r="C1211" s="30">
        <v>1989.0999999999976</v>
      </c>
    </row>
    <row r="1212" spans="1:3" x14ac:dyDescent="0.25">
      <c r="A1212" s="28">
        <v>1211</v>
      </c>
      <c r="B1212" s="29">
        <v>12.109999999999786</v>
      </c>
      <c r="C1212" s="30">
        <v>1989.2099999999978</v>
      </c>
    </row>
    <row r="1213" spans="1:3" x14ac:dyDescent="0.25">
      <c r="A1213" s="28">
        <v>1212</v>
      </c>
      <c r="B1213" s="29">
        <v>12.119999999999786</v>
      </c>
      <c r="C1213" s="30">
        <v>1989.3199999999977</v>
      </c>
    </row>
    <row r="1214" spans="1:3" x14ac:dyDescent="0.25">
      <c r="A1214" s="28">
        <v>1213</v>
      </c>
      <c r="B1214" s="29">
        <v>12.129999999999786</v>
      </c>
      <c r="C1214" s="30">
        <v>1989.4299999999976</v>
      </c>
    </row>
    <row r="1215" spans="1:3" x14ac:dyDescent="0.25">
      <c r="A1215" s="28">
        <v>1214</v>
      </c>
      <c r="B1215" s="29">
        <v>12.139999999999786</v>
      </c>
      <c r="C1215" s="30">
        <v>1989.5399999999977</v>
      </c>
    </row>
    <row r="1216" spans="1:3" x14ac:dyDescent="0.25">
      <c r="A1216" s="28">
        <v>1215</v>
      </c>
      <c r="B1216" s="29">
        <v>12.149999999999785</v>
      </c>
      <c r="C1216" s="30">
        <v>1989.6499999999976</v>
      </c>
    </row>
    <row r="1217" spans="1:3" x14ac:dyDescent="0.25">
      <c r="A1217" s="28">
        <v>1216</v>
      </c>
      <c r="B1217" s="29">
        <v>12.159999999999785</v>
      </c>
      <c r="C1217" s="30">
        <v>1989.7599999999977</v>
      </c>
    </row>
    <row r="1218" spans="1:3" x14ac:dyDescent="0.25">
      <c r="A1218" s="28">
        <v>1217</v>
      </c>
      <c r="B1218" s="29">
        <v>12.169999999999785</v>
      </c>
      <c r="C1218" s="30">
        <v>1989.8699999999976</v>
      </c>
    </row>
    <row r="1219" spans="1:3" x14ac:dyDescent="0.25">
      <c r="A1219" s="28">
        <v>1218</v>
      </c>
      <c r="B1219" s="29">
        <v>12.179999999999785</v>
      </c>
      <c r="C1219" s="30">
        <v>1989.9799999999977</v>
      </c>
    </row>
    <row r="1220" spans="1:3" x14ac:dyDescent="0.25">
      <c r="A1220" s="28">
        <v>1219</v>
      </c>
      <c r="B1220" s="29">
        <v>12.189999999999785</v>
      </c>
      <c r="C1220" s="30">
        <v>1990.0899999999976</v>
      </c>
    </row>
    <row r="1221" spans="1:3" x14ac:dyDescent="0.25">
      <c r="A1221" s="28">
        <v>1220</v>
      </c>
      <c r="B1221" s="29">
        <v>12.199999999999784</v>
      </c>
      <c r="C1221" s="30">
        <v>1990.1999999999975</v>
      </c>
    </row>
    <row r="1222" spans="1:3" x14ac:dyDescent="0.25">
      <c r="A1222" s="28">
        <v>1221</v>
      </c>
      <c r="B1222" s="29">
        <v>12.209999999999784</v>
      </c>
      <c r="C1222" s="30">
        <v>1990.3099999999977</v>
      </c>
    </row>
    <row r="1223" spans="1:3" x14ac:dyDescent="0.25">
      <c r="A1223" s="28">
        <v>1222</v>
      </c>
      <c r="B1223" s="29">
        <v>12.219999999999784</v>
      </c>
      <c r="C1223" s="30">
        <v>1990.4199999999976</v>
      </c>
    </row>
    <row r="1224" spans="1:3" x14ac:dyDescent="0.25">
      <c r="A1224" s="28">
        <v>1223</v>
      </c>
      <c r="B1224" s="29">
        <v>12.229999999999784</v>
      </c>
      <c r="C1224" s="30">
        <v>1990.5299999999977</v>
      </c>
    </row>
    <row r="1225" spans="1:3" x14ac:dyDescent="0.25">
      <c r="A1225" s="28">
        <v>1224</v>
      </c>
      <c r="B1225" s="29">
        <v>12.239999999999783</v>
      </c>
      <c r="C1225" s="30">
        <v>1990.6399999999976</v>
      </c>
    </row>
    <row r="1226" spans="1:3" x14ac:dyDescent="0.25">
      <c r="A1226" s="28">
        <v>1225</v>
      </c>
      <c r="B1226" s="29">
        <v>12.249999999999783</v>
      </c>
      <c r="C1226" s="30">
        <v>1990.7499999999977</v>
      </c>
    </row>
    <row r="1227" spans="1:3" x14ac:dyDescent="0.25">
      <c r="A1227" s="28">
        <v>1226</v>
      </c>
      <c r="B1227" s="29">
        <v>12.259999999999783</v>
      </c>
      <c r="C1227" s="30">
        <v>1990.8599999999976</v>
      </c>
    </row>
    <row r="1228" spans="1:3" x14ac:dyDescent="0.25">
      <c r="A1228" s="28">
        <v>1227</v>
      </c>
      <c r="B1228" s="29">
        <v>12.269999999999783</v>
      </c>
      <c r="C1228" s="30">
        <v>1990.9699999999975</v>
      </c>
    </row>
    <row r="1229" spans="1:3" x14ac:dyDescent="0.25">
      <c r="A1229" s="28">
        <v>1228</v>
      </c>
      <c r="B1229" s="29">
        <v>12.279999999999783</v>
      </c>
      <c r="C1229" s="30">
        <v>1991.0799999999977</v>
      </c>
    </row>
    <row r="1230" spans="1:3" x14ac:dyDescent="0.25">
      <c r="A1230" s="28">
        <v>1229</v>
      </c>
      <c r="B1230" s="29">
        <v>12.289999999999782</v>
      </c>
      <c r="C1230" s="30">
        <v>1991.1899999999976</v>
      </c>
    </row>
    <row r="1231" spans="1:3" x14ac:dyDescent="0.25">
      <c r="A1231" s="28">
        <v>1230</v>
      </c>
      <c r="B1231" s="29">
        <v>12.299999999999782</v>
      </c>
      <c r="C1231" s="30">
        <v>1991.2999999999977</v>
      </c>
    </row>
    <row r="1232" spans="1:3" x14ac:dyDescent="0.25">
      <c r="A1232" s="28">
        <v>1231</v>
      </c>
      <c r="B1232" s="29">
        <v>12.309999999999782</v>
      </c>
      <c r="C1232" s="30">
        <v>1991.4099999999976</v>
      </c>
    </row>
    <row r="1233" spans="1:3" x14ac:dyDescent="0.25">
      <c r="A1233" s="28">
        <v>1232</v>
      </c>
      <c r="B1233" s="29">
        <v>12.319999999999782</v>
      </c>
      <c r="C1233" s="30">
        <v>1991.5199999999977</v>
      </c>
    </row>
    <row r="1234" spans="1:3" x14ac:dyDescent="0.25">
      <c r="A1234" s="28">
        <v>1233</v>
      </c>
      <c r="B1234" s="29">
        <v>12.329999999999782</v>
      </c>
      <c r="C1234" s="30">
        <v>1991.6299999999976</v>
      </c>
    </row>
    <row r="1235" spans="1:3" x14ac:dyDescent="0.25">
      <c r="A1235" s="28">
        <v>1234</v>
      </c>
      <c r="B1235" s="29">
        <v>12.339999999999781</v>
      </c>
      <c r="C1235" s="30">
        <v>1991.7399999999975</v>
      </c>
    </row>
    <row r="1236" spans="1:3" x14ac:dyDescent="0.25">
      <c r="A1236" s="28">
        <v>1235</v>
      </c>
      <c r="B1236" s="29">
        <v>12.349999999999781</v>
      </c>
      <c r="C1236" s="30">
        <v>1991.8499999999976</v>
      </c>
    </row>
    <row r="1237" spans="1:3" x14ac:dyDescent="0.25">
      <c r="A1237" s="28">
        <v>1236</v>
      </c>
      <c r="B1237" s="29">
        <v>12.359999999999781</v>
      </c>
      <c r="C1237" s="30">
        <v>1991.9599999999975</v>
      </c>
    </row>
    <row r="1238" spans="1:3" x14ac:dyDescent="0.25">
      <c r="A1238" s="28">
        <v>1237</v>
      </c>
      <c r="B1238" s="29">
        <v>12.369999999999781</v>
      </c>
      <c r="C1238" s="30">
        <v>1992.0699999999977</v>
      </c>
    </row>
    <row r="1239" spans="1:3" x14ac:dyDescent="0.25">
      <c r="A1239" s="28">
        <v>1238</v>
      </c>
      <c r="B1239" s="29">
        <v>12.379999999999781</v>
      </c>
      <c r="C1239" s="30">
        <v>1992.1799999999976</v>
      </c>
    </row>
    <row r="1240" spans="1:3" x14ac:dyDescent="0.25">
      <c r="A1240" s="28">
        <v>1239</v>
      </c>
      <c r="B1240" s="29">
        <v>12.38999999999978</v>
      </c>
      <c r="C1240" s="30">
        <v>1992.2899999999977</v>
      </c>
    </row>
    <row r="1241" spans="1:3" x14ac:dyDescent="0.25">
      <c r="A1241" s="28">
        <v>1240</v>
      </c>
      <c r="B1241" s="29">
        <v>12.39999999999978</v>
      </c>
      <c r="C1241" s="30">
        <v>1992.3999999999976</v>
      </c>
    </row>
    <row r="1242" spans="1:3" x14ac:dyDescent="0.25">
      <c r="A1242" s="28">
        <v>1241</v>
      </c>
      <c r="B1242" s="29">
        <v>12.40999999999978</v>
      </c>
      <c r="C1242" s="30">
        <v>1992.5099999999975</v>
      </c>
    </row>
    <row r="1243" spans="1:3" x14ac:dyDescent="0.25">
      <c r="A1243" s="28">
        <v>1242</v>
      </c>
      <c r="B1243" s="29">
        <v>12.41999999999978</v>
      </c>
      <c r="C1243" s="30">
        <v>1992.6199999999976</v>
      </c>
    </row>
    <row r="1244" spans="1:3" x14ac:dyDescent="0.25">
      <c r="A1244" s="28">
        <v>1243</v>
      </c>
      <c r="B1244" s="29">
        <v>12.429999999999779</v>
      </c>
      <c r="C1244" s="30">
        <v>1992.7299999999975</v>
      </c>
    </row>
    <row r="1245" spans="1:3" x14ac:dyDescent="0.25">
      <c r="A1245" s="28">
        <v>1244</v>
      </c>
      <c r="B1245" s="29">
        <v>12.439999999999779</v>
      </c>
      <c r="C1245" s="30">
        <v>1992.8399999999976</v>
      </c>
    </row>
    <row r="1246" spans="1:3" x14ac:dyDescent="0.25">
      <c r="A1246" s="28">
        <v>1245</v>
      </c>
      <c r="B1246" s="29">
        <v>12.449999999999779</v>
      </c>
      <c r="C1246" s="30">
        <v>1992.9499999999975</v>
      </c>
    </row>
    <row r="1247" spans="1:3" x14ac:dyDescent="0.25">
      <c r="A1247" s="28">
        <v>1246</v>
      </c>
      <c r="B1247" s="29">
        <v>12.459999999999779</v>
      </c>
      <c r="C1247" s="30">
        <v>1993.0599999999977</v>
      </c>
    </row>
    <row r="1248" spans="1:3" x14ac:dyDescent="0.25">
      <c r="A1248" s="28">
        <v>1247</v>
      </c>
      <c r="B1248" s="29">
        <v>12.469999999999779</v>
      </c>
      <c r="C1248" s="30">
        <v>1993.1699999999976</v>
      </c>
    </row>
    <row r="1249" spans="1:3" x14ac:dyDescent="0.25">
      <c r="A1249" s="28">
        <v>1248</v>
      </c>
      <c r="B1249" s="29">
        <v>12.479999999999778</v>
      </c>
      <c r="C1249" s="30">
        <v>1993.2799999999975</v>
      </c>
    </row>
    <row r="1250" spans="1:3" x14ac:dyDescent="0.25">
      <c r="A1250" s="28">
        <v>1249</v>
      </c>
      <c r="B1250" s="29">
        <v>12.489999999999778</v>
      </c>
      <c r="C1250" s="30">
        <v>1993.3899999999976</v>
      </c>
    </row>
    <row r="1251" spans="1:3" x14ac:dyDescent="0.25">
      <c r="A1251" s="28">
        <v>1250</v>
      </c>
      <c r="B1251" s="29">
        <v>12.499999999999778</v>
      </c>
      <c r="C1251" s="30">
        <v>1993.4999999999975</v>
      </c>
    </row>
    <row r="1252" spans="1:3" x14ac:dyDescent="0.25">
      <c r="A1252" s="28">
        <v>1251</v>
      </c>
      <c r="B1252" s="29">
        <v>12.509999999999778</v>
      </c>
      <c r="C1252" s="30">
        <v>1993.6099999999976</v>
      </c>
    </row>
    <row r="1253" spans="1:3" x14ac:dyDescent="0.25">
      <c r="A1253" s="28">
        <v>1252</v>
      </c>
      <c r="B1253" s="29">
        <v>12.519999999999778</v>
      </c>
      <c r="C1253" s="30">
        <v>1993.7199999999975</v>
      </c>
    </row>
    <row r="1254" spans="1:3" x14ac:dyDescent="0.25">
      <c r="A1254" s="28">
        <v>1253</v>
      </c>
      <c r="B1254" s="29">
        <v>12.529999999999777</v>
      </c>
      <c r="C1254" s="30">
        <v>1993.8299999999977</v>
      </c>
    </row>
    <row r="1255" spans="1:3" x14ac:dyDescent="0.25">
      <c r="A1255" s="28">
        <v>1254</v>
      </c>
      <c r="B1255" s="29">
        <v>12.539999999999777</v>
      </c>
      <c r="C1255" s="30">
        <v>1993.9399999999976</v>
      </c>
    </row>
    <row r="1256" spans="1:3" x14ac:dyDescent="0.25">
      <c r="A1256" s="28">
        <v>1255</v>
      </c>
      <c r="B1256" s="29">
        <v>12.549999999999777</v>
      </c>
      <c r="C1256" s="30">
        <v>1994.0499999999975</v>
      </c>
    </row>
    <row r="1257" spans="1:3" x14ac:dyDescent="0.25">
      <c r="A1257" s="28">
        <v>1256</v>
      </c>
      <c r="B1257" s="29">
        <v>12.559999999999777</v>
      </c>
      <c r="C1257" s="30">
        <v>1994.1599999999976</v>
      </c>
    </row>
    <row r="1258" spans="1:3" x14ac:dyDescent="0.25">
      <c r="A1258" s="28">
        <v>1257</v>
      </c>
      <c r="B1258" s="29">
        <v>12.569999999999776</v>
      </c>
      <c r="C1258" s="30">
        <v>1994.2699999999975</v>
      </c>
    </row>
    <row r="1259" spans="1:3" x14ac:dyDescent="0.25">
      <c r="A1259" s="28">
        <v>1258</v>
      </c>
      <c r="B1259" s="29">
        <v>12.579999999999776</v>
      </c>
      <c r="C1259" s="30">
        <v>1994.3799999999976</v>
      </c>
    </row>
    <row r="1260" spans="1:3" x14ac:dyDescent="0.25">
      <c r="A1260" s="28">
        <v>1259</v>
      </c>
      <c r="B1260" s="29">
        <v>12.589999999999776</v>
      </c>
      <c r="C1260" s="30">
        <v>1994.4899999999975</v>
      </c>
    </row>
    <row r="1261" spans="1:3" x14ac:dyDescent="0.25">
      <c r="A1261" s="28">
        <v>1260</v>
      </c>
      <c r="B1261" s="29">
        <v>12.599999999999776</v>
      </c>
      <c r="C1261" s="30">
        <v>1994.5999999999976</v>
      </c>
    </row>
    <row r="1262" spans="1:3" x14ac:dyDescent="0.25">
      <c r="A1262" s="28">
        <v>1261</v>
      </c>
      <c r="B1262" s="29">
        <v>12.609999999999776</v>
      </c>
      <c r="C1262" s="30">
        <v>1994.7099999999975</v>
      </c>
    </row>
    <row r="1263" spans="1:3" x14ac:dyDescent="0.25">
      <c r="A1263" s="28">
        <v>1262</v>
      </c>
      <c r="B1263" s="29">
        <v>12.619999999999775</v>
      </c>
      <c r="C1263" s="30">
        <v>1994.8199999999974</v>
      </c>
    </row>
    <row r="1264" spans="1:3" x14ac:dyDescent="0.25">
      <c r="A1264" s="28">
        <v>1263</v>
      </c>
      <c r="B1264" s="29">
        <v>12.629999999999775</v>
      </c>
      <c r="C1264" s="30">
        <v>1994.9299999999976</v>
      </c>
    </row>
    <row r="1265" spans="1:3" x14ac:dyDescent="0.25">
      <c r="A1265" s="28">
        <v>1264</v>
      </c>
      <c r="B1265" s="29">
        <v>12.639999999999775</v>
      </c>
      <c r="C1265" s="30">
        <v>1995.0399999999975</v>
      </c>
    </row>
    <row r="1266" spans="1:3" x14ac:dyDescent="0.25">
      <c r="A1266" s="28">
        <v>1265</v>
      </c>
      <c r="B1266" s="29">
        <v>12.649999999999775</v>
      </c>
      <c r="C1266" s="30">
        <v>1995.1499999999976</v>
      </c>
    </row>
    <row r="1267" spans="1:3" x14ac:dyDescent="0.25">
      <c r="A1267" s="28">
        <v>1266</v>
      </c>
      <c r="B1267" s="29">
        <v>12.659999999999775</v>
      </c>
      <c r="C1267" s="30">
        <v>1995.2599999999975</v>
      </c>
    </row>
    <row r="1268" spans="1:3" x14ac:dyDescent="0.25">
      <c r="A1268" s="28">
        <v>1267</v>
      </c>
      <c r="B1268" s="29">
        <v>12.669999999999774</v>
      </c>
      <c r="C1268" s="30">
        <v>1995.3699999999976</v>
      </c>
    </row>
    <row r="1269" spans="1:3" x14ac:dyDescent="0.25">
      <c r="A1269" s="28">
        <v>1268</v>
      </c>
      <c r="B1269" s="29">
        <v>12.679999999999774</v>
      </c>
      <c r="C1269" s="30">
        <v>1995.4799999999975</v>
      </c>
    </row>
    <row r="1270" spans="1:3" x14ac:dyDescent="0.25">
      <c r="A1270" s="28">
        <v>1269</v>
      </c>
      <c r="B1270" s="29">
        <v>12.689999999999774</v>
      </c>
      <c r="C1270" s="30">
        <v>1995.5899999999974</v>
      </c>
    </row>
    <row r="1271" spans="1:3" x14ac:dyDescent="0.25">
      <c r="A1271" s="28">
        <v>1270</v>
      </c>
      <c r="B1271" s="29">
        <v>12.699999999999774</v>
      </c>
      <c r="C1271" s="30">
        <v>1995.6999999999975</v>
      </c>
    </row>
    <row r="1272" spans="1:3" x14ac:dyDescent="0.25">
      <c r="A1272" s="28">
        <v>1271</v>
      </c>
      <c r="B1272" s="29">
        <v>12.709999999999773</v>
      </c>
      <c r="C1272" s="30">
        <v>1995.8099999999974</v>
      </c>
    </row>
    <row r="1273" spans="1:3" x14ac:dyDescent="0.25">
      <c r="A1273" s="28">
        <v>1272</v>
      </c>
      <c r="B1273" s="29">
        <v>12.719999999999773</v>
      </c>
      <c r="C1273" s="30">
        <v>1995.9199999999976</v>
      </c>
    </row>
    <row r="1274" spans="1:3" x14ac:dyDescent="0.25">
      <c r="A1274" s="28">
        <v>1273</v>
      </c>
      <c r="B1274" s="29">
        <v>12.729999999999773</v>
      </c>
      <c r="C1274" s="30">
        <v>1996.0299999999975</v>
      </c>
    </row>
    <row r="1275" spans="1:3" x14ac:dyDescent="0.25">
      <c r="A1275" s="28">
        <v>1274</v>
      </c>
      <c r="B1275" s="29">
        <v>12.739999999999773</v>
      </c>
      <c r="C1275" s="30">
        <v>1996.1399999999976</v>
      </c>
    </row>
    <row r="1276" spans="1:3" x14ac:dyDescent="0.25">
      <c r="A1276" s="28">
        <v>1275</v>
      </c>
      <c r="B1276" s="29">
        <v>12.749999999999773</v>
      </c>
      <c r="C1276" s="30">
        <v>1996.2499999999975</v>
      </c>
    </row>
    <row r="1277" spans="1:3" x14ac:dyDescent="0.25">
      <c r="A1277" s="28">
        <v>1276</v>
      </c>
      <c r="B1277" s="29">
        <v>12.759999999999772</v>
      </c>
      <c r="C1277" s="30">
        <v>1996.3599999999974</v>
      </c>
    </row>
    <row r="1278" spans="1:3" x14ac:dyDescent="0.25">
      <c r="A1278" s="28">
        <v>1277</v>
      </c>
      <c r="B1278" s="29">
        <v>12.769999999999772</v>
      </c>
      <c r="C1278" s="30">
        <v>1996.4699999999975</v>
      </c>
    </row>
    <row r="1279" spans="1:3" x14ac:dyDescent="0.25">
      <c r="A1279" s="28">
        <v>1278</v>
      </c>
      <c r="B1279" s="29">
        <v>12.779999999999772</v>
      </c>
      <c r="C1279" s="30">
        <v>1996.5799999999974</v>
      </c>
    </row>
    <row r="1280" spans="1:3" x14ac:dyDescent="0.25">
      <c r="A1280" s="28">
        <v>1279</v>
      </c>
      <c r="B1280" s="29">
        <v>12.789999999999772</v>
      </c>
      <c r="C1280" s="30">
        <v>1996.6899999999976</v>
      </c>
    </row>
    <row r="1281" spans="1:3" x14ac:dyDescent="0.25">
      <c r="A1281" s="28">
        <v>1280</v>
      </c>
      <c r="B1281" s="29">
        <v>12.799999999999772</v>
      </c>
      <c r="C1281" s="30">
        <v>1996.7999999999975</v>
      </c>
    </row>
    <row r="1282" spans="1:3" x14ac:dyDescent="0.25">
      <c r="A1282" s="28">
        <v>1281</v>
      </c>
      <c r="B1282" s="29">
        <v>12.809999999999771</v>
      </c>
      <c r="C1282" s="30">
        <v>1996.9099999999976</v>
      </c>
    </row>
    <row r="1283" spans="1:3" x14ac:dyDescent="0.25">
      <c r="A1283" s="28">
        <v>1282</v>
      </c>
      <c r="B1283" s="29">
        <v>12.819999999999771</v>
      </c>
      <c r="C1283" s="30">
        <v>1997.0199999999975</v>
      </c>
    </row>
    <row r="1284" spans="1:3" x14ac:dyDescent="0.25">
      <c r="A1284" s="28">
        <v>1283</v>
      </c>
      <c r="B1284" s="29">
        <v>12.829999999999771</v>
      </c>
      <c r="C1284" s="30">
        <v>1997.1299999999974</v>
      </c>
    </row>
    <row r="1285" spans="1:3" x14ac:dyDescent="0.25">
      <c r="A1285" s="28">
        <v>1284</v>
      </c>
      <c r="B1285" s="29">
        <v>12.839999999999771</v>
      </c>
      <c r="C1285" s="30">
        <v>1997.2399999999975</v>
      </c>
    </row>
    <row r="1286" spans="1:3" x14ac:dyDescent="0.25">
      <c r="A1286" s="28">
        <v>1285</v>
      </c>
      <c r="B1286" s="29">
        <v>12.84999999999977</v>
      </c>
      <c r="C1286" s="30">
        <v>1997.3499999999974</v>
      </c>
    </row>
    <row r="1287" spans="1:3" x14ac:dyDescent="0.25">
      <c r="A1287" s="28">
        <v>1286</v>
      </c>
      <c r="B1287" s="29">
        <v>12.85999999999977</v>
      </c>
      <c r="C1287" s="30">
        <v>1997.4599999999975</v>
      </c>
    </row>
    <row r="1288" spans="1:3" x14ac:dyDescent="0.25">
      <c r="A1288" s="28">
        <v>1287</v>
      </c>
      <c r="B1288" s="29">
        <v>12.86999999999977</v>
      </c>
      <c r="C1288" s="30">
        <v>1997.5699999999974</v>
      </c>
    </row>
    <row r="1289" spans="1:3" x14ac:dyDescent="0.25">
      <c r="A1289" s="28">
        <v>1288</v>
      </c>
      <c r="B1289" s="29">
        <v>12.87999999999977</v>
      </c>
      <c r="C1289" s="30">
        <v>1997.6799999999976</v>
      </c>
    </row>
    <row r="1290" spans="1:3" x14ac:dyDescent="0.25">
      <c r="A1290" s="28">
        <v>1289</v>
      </c>
      <c r="B1290" s="29">
        <v>12.88999999999977</v>
      </c>
      <c r="C1290" s="30">
        <v>1997.7899999999975</v>
      </c>
    </row>
    <row r="1291" spans="1:3" x14ac:dyDescent="0.25">
      <c r="A1291" s="28">
        <v>1290</v>
      </c>
      <c r="B1291" s="29">
        <v>12.899999999999769</v>
      </c>
      <c r="C1291" s="30">
        <v>1997.8999999999974</v>
      </c>
    </row>
    <row r="1292" spans="1:3" x14ac:dyDescent="0.25">
      <c r="A1292" s="28">
        <v>1291</v>
      </c>
      <c r="B1292" s="29">
        <v>12.909999999999769</v>
      </c>
      <c r="C1292" s="30">
        <v>1998.0099999999975</v>
      </c>
    </row>
    <row r="1293" spans="1:3" x14ac:dyDescent="0.25">
      <c r="A1293" s="28">
        <v>1292</v>
      </c>
      <c r="B1293" s="29">
        <v>12.919999999999769</v>
      </c>
      <c r="C1293" s="30">
        <v>1998.1199999999974</v>
      </c>
    </row>
    <row r="1294" spans="1:3" x14ac:dyDescent="0.25">
      <c r="A1294" s="28">
        <v>1293</v>
      </c>
      <c r="B1294" s="29">
        <v>12.929999999999769</v>
      </c>
      <c r="C1294" s="30">
        <v>1998.2299999999975</v>
      </c>
    </row>
    <row r="1295" spans="1:3" x14ac:dyDescent="0.25">
      <c r="A1295" s="28">
        <v>1294</v>
      </c>
      <c r="B1295" s="29">
        <v>12.939999999999769</v>
      </c>
      <c r="C1295" s="30">
        <v>1998.3399999999974</v>
      </c>
    </row>
    <row r="1296" spans="1:3" x14ac:dyDescent="0.25">
      <c r="A1296" s="28">
        <v>1295</v>
      </c>
      <c r="B1296" s="29">
        <v>12.949999999999768</v>
      </c>
      <c r="C1296" s="30">
        <v>1998.4499999999975</v>
      </c>
    </row>
    <row r="1297" spans="1:3" x14ac:dyDescent="0.25">
      <c r="A1297" s="28">
        <v>1296</v>
      </c>
      <c r="B1297" s="29">
        <v>12.959999999999768</v>
      </c>
      <c r="C1297" s="30">
        <v>1998.5599999999974</v>
      </c>
    </row>
    <row r="1298" spans="1:3" x14ac:dyDescent="0.25">
      <c r="A1298" s="28">
        <v>1297</v>
      </c>
      <c r="B1298" s="29">
        <v>12.969999999999768</v>
      </c>
      <c r="C1298" s="30">
        <v>1998.6699999999973</v>
      </c>
    </row>
    <row r="1299" spans="1:3" x14ac:dyDescent="0.25">
      <c r="A1299" s="28">
        <v>1298</v>
      </c>
      <c r="B1299" s="29">
        <v>12.979999999999768</v>
      </c>
      <c r="C1299" s="30">
        <v>1998.7799999999975</v>
      </c>
    </row>
    <row r="1300" spans="1:3" x14ac:dyDescent="0.25">
      <c r="A1300" s="28">
        <v>1299</v>
      </c>
      <c r="B1300" s="29">
        <v>12.989999999999768</v>
      </c>
      <c r="C1300" s="30">
        <v>1998.8899999999974</v>
      </c>
    </row>
    <row r="1301" spans="1:3" x14ac:dyDescent="0.25">
      <c r="A1301" s="28">
        <v>1300</v>
      </c>
      <c r="B1301" s="29">
        <v>12.999999999999767</v>
      </c>
      <c r="C1301" s="30">
        <v>1998.9999999999975</v>
      </c>
    </row>
    <row r="1302" spans="1:3" x14ac:dyDescent="0.25">
      <c r="A1302" s="28">
        <v>1301</v>
      </c>
      <c r="B1302" s="29">
        <v>13.009999999999767</v>
      </c>
      <c r="C1302" s="30">
        <v>1999.0099999999998</v>
      </c>
    </row>
    <row r="1303" spans="1:3" x14ac:dyDescent="0.25">
      <c r="A1303" s="28">
        <v>1302</v>
      </c>
      <c r="B1303" s="29">
        <v>13.019999999999767</v>
      </c>
      <c r="C1303" s="30">
        <v>1999.0199999999998</v>
      </c>
    </row>
    <row r="1304" spans="1:3" x14ac:dyDescent="0.25">
      <c r="A1304" s="28">
        <v>1303</v>
      </c>
      <c r="B1304" s="29">
        <v>13.029999999999767</v>
      </c>
      <c r="C1304" s="30">
        <v>1999.0299999999997</v>
      </c>
    </row>
    <row r="1305" spans="1:3" x14ac:dyDescent="0.25">
      <c r="A1305" s="28">
        <v>1304</v>
      </c>
      <c r="B1305" s="29">
        <v>13.039999999999766</v>
      </c>
      <c r="C1305" s="30">
        <v>1999.0399999999997</v>
      </c>
    </row>
    <row r="1306" spans="1:3" x14ac:dyDescent="0.25">
      <c r="A1306" s="28">
        <v>1305</v>
      </c>
      <c r="B1306" s="29">
        <v>13.049999999999766</v>
      </c>
      <c r="C1306" s="30">
        <v>1999.0499999999997</v>
      </c>
    </row>
    <row r="1307" spans="1:3" x14ac:dyDescent="0.25">
      <c r="A1307" s="28">
        <v>1306</v>
      </c>
      <c r="B1307" s="29">
        <v>13.059999999999766</v>
      </c>
      <c r="C1307" s="30">
        <v>1999.0599999999997</v>
      </c>
    </row>
    <row r="1308" spans="1:3" x14ac:dyDescent="0.25">
      <c r="A1308" s="28">
        <v>1307</v>
      </c>
      <c r="B1308" s="29">
        <v>13.069999999999766</v>
      </c>
      <c r="C1308" s="30">
        <v>1999.0699999999997</v>
      </c>
    </row>
    <row r="1309" spans="1:3" x14ac:dyDescent="0.25">
      <c r="A1309" s="28">
        <v>1308</v>
      </c>
      <c r="B1309" s="29">
        <v>13.079999999999766</v>
      </c>
      <c r="C1309" s="30">
        <v>1999.0799999999997</v>
      </c>
    </row>
    <row r="1310" spans="1:3" x14ac:dyDescent="0.25">
      <c r="A1310" s="28">
        <v>1309</v>
      </c>
      <c r="B1310" s="29">
        <v>13.089999999999765</v>
      </c>
      <c r="C1310" s="30">
        <v>1999.0899999999997</v>
      </c>
    </row>
    <row r="1311" spans="1:3" x14ac:dyDescent="0.25">
      <c r="A1311" s="28">
        <v>1310</v>
      </c>
      <c r="B1311" s="29">
        <v>13.099999999999765</v>
      </c>
      <c r="C1311" s="30">
        <v>1999.0999999999997</v>
      </c>
    </row>
    <row r="1312" spans="1:3" x14ac:dyDescent="0.25">
      <c r="A1312" s="28">
        <v>1311</v>
      </c>
      <c r="B1312" s="29">
        <v>13.109999999999765</v>
      </c>
      <c r="C1312" s="30">
        <v>1999.1099999999997</v>
      </c>
    </row>
    <row r="1313" spans="1:3" x14ac:dyDescent="0.25">
      <c r="A1313" s="28">
        <v>1312</v>
      </c>
      <c r="B1313" s="29">
        <v>13.119999999999765</v>
      </c>
      <c r="C1313" s="30">
        <v>1999.1199999999997</v>
      </c>
    </row>
    <row r="1314" spans="1:3" x14ac:dyDescent="0.25">
      <c r="A1314" s="28">
        <v>1313</v>
      </c>
      <c r="B1314" s="29">
        <v>13.129999999999765</v>
      </c>
      <c r="C1314" s="30">
        <v>1999.1299999999997</v>
      </c>
    </row>
    <row r="1315" spans="1:3" x14ac:dyDescent="0.25">
      <c r="A1315" s="28">
        <v>1314</v>
      </c>
      <c r="B1315" s="29">
        <v>13.139999999999764</v>
      </c>
      <c r="C1315" s="30">
        <v>1999.1399999999999</v>
      </c>
    </row>
    <row r="1316" spans="1:3" x14ac:dyDescent="0.25">
      <c r="A1316" s="28">
        <v>1315</v>
      </c>
      <c r="B1316" s="29">
        <v>13.149999999999764</v>
      </c>
      <c r="C1316" s="30">
        <v>1999.1499999999999</v>
      </c>
    </row>
    <row r="1317" spans="1:3" x14ac:dyDescent="0.25">
      <c r="A1317" s="28">
        <v>1316</v>
      </c>
      <c r="B1317" s="29">
        <v>13.159999999999764</v>
      </c>
      <c r="C1317" s="30">
        <v>1999.1599999999999</v>
      </c>
    </row>
    <row r="1318" spans="1:3" x14ac:dyDescent="0.25">
      <c r="A1318" s="28">
        <v>1317</v>
      </c>
      <c r="B1318" s="29">
        <v>13.169999999999764</v>
      </c>
      <c r="C1318" s="30">
        <v>1999.1699999999998</v>
      </c>
    </row>
    <row r="1319" spans="1:3" x14ac:dyDescent="0.25">
      <c r="A1319" s="28">
        <v>1318</v>
      </c>
      <c r="B1319" s="29">
        <v>13.179999999999763</v>
      </c>
      <c r="C1319" s="30">
        <v>1999.1799999999998</v>
      </c>
    </row>
    <row r="1320" spans="1:3" x14ac:dyDescent="0.25">
      <c r="A1320" s="28">
        <v>1319</v>
      </c>
      <c r="B1320" s="29">
        <v>13.189999999999763</v>
      </c>
      <c r="C1320" s="30">
        <v>1999.1899999999998</v>
      </c>
    </row>
    <row r="1321" spans="1:3" x14ac:dyDescent="0.25">
      <c r="A1321" s="28">
        <v>1320</v>
      </c>
      <c r="B1321" s="29">
        <v>13.199999999999763</v>
      </c>
      <c r="C1321" s="30">
        <v>1999.1999999999998</v>
      </c>
    </row>
    <row r="1322" spans="1:3" x14ac:dyDescent="0.25">
      <c r="A1322" s="28">
        <v>1321</v>
      </c>
      <c r="B1322" s="29">
        <v>13.209999999999763</v>
      </c>
      <c r="C1322" s="30">
        <v>1999.2099999999998</v>
      </c>
    </row>
    <row r="1323" spans="1:3" x14ac:dyDescent="0.25">
      <c r="A1323" s="28">
        <v>1322</v>
      </c>
      <c r="B1323" s="29">
        <v>13.219999999999763</v>
      </c>
      <c r="C1323" s="30">
        <v>1999.2199999999998</v>
      </c>
    </row>
    <row r="1324" spans="1:3" x14ac:dyDescent="0.25">
      <c r="A1324" s="28">
        <v>1323</v>
      </c>
      <c r="B1324" s="29">
        <v>13.229999999999762</v>
      </c>
      <c r="C1324" s="30">
        <v>1999.2299999999998</v>
      </c>
    </row>
    <row r="1325" spans="1:3" x14ac:dyDescent="0.25">
      <c r="A1325" s="28">
        <v>1324</v>
      </c>
      <c r="B1325" s="29">
        <v>13.239999999999762</v>
      </c>
      <c r="C1325" s="30">
        <v>1999.2399999999998</v>
      </c>
    </row>
    <row r="1326" spans="1:3" x14ac:dyDescent="0.25">
      <c r="A1326" s="28">
        <v>1325</v>
      </c>
      <c r="B1326" s="29">
        <v>13.249999999999762</v>
      </c>
      <c r="C1326" s="30">
        <v>1999.2499999999998</v>
      </c>
    </row>
    <row r="1327" spans="1:3" x14ac:dyDescent="0.25">
      <c r="A1327" s="28">
        <v>1326</v>
      </c>
      <c r="B1327" s="29">
        <v>13.259999999999762</v>
      </c>
      <c r="C1327" s="30">
        <v>1999.2599999999998</v>
      </c>
    </row>
    <row r="1328" spans="1:3" x14ac:dyDescent="0.25">
      <c r="A1328" s="28">
        <v>1327</v>
      </c>
      <c r="B1328" s="29">
        <v>13.269999999999762</v>
      </c>
      <c r="C1328" s="30">
        <v>1999.2699999999998</v>
      </c>
    </row>
    <row r="1329" spans="1:3" x14ac:dyDescent="0.25">
      <c r="A1329" s="28">
        <v>1328</v>
      </c>
      <c r="B1329" s="29">
        <v>13.279999999999761</v>
      </c>
      <c r="C1329" s="30">
        <v>1999.2799999999997</v>
      </c>
    </row>
    <row r="1330" spans="1:3" x14ac:dyDescent="0.25">
      <c r="A1330" s="28">
        <v>1329</v>
      </c>
      <c r="B1330" s="29">
        <v>13.289999999999761</v>
      </c>
      <c r="C1330" s="30">
        <v>1999.2899999999997</v>
      </c>
    </row>
    <row r="1331" spans="1:3" x14ac:dyDescent="0.25">
      <c r="A1331" s="28">
        <v>1330</v>
      </c>
      <c r="B1331" s="29">
        <v>13.299999999999761</v>
      </c>
      <c r="C1331" s="30">
        <v>1999.2999999999997</v>
      </c>
    </row>
    <row r="1332" spans="1:3" x14ac:dyDescent="0.25">
      <c r="A1332" s="28">
        <v>1331</v>
      </c>
      <c r="B1332" s="29">
        <v>13.309999999999761</v>
      </c>
      <c r="C1332" s="30">
        <v>1999.3099999999997</v>
      </c>
    </row>
    <row r="1333" spans="1:3" x14ac:dyDescent="0.25">
      <c r="A1333" s="28">
        <v>1332</v>
      </c>
      <c r="B1333" s="29">
        <v>13.31999999999976</v>
      </c>
      <c r="C1333" s="30">
        <v>1999.3199999999997</v>
      </c>
    </row>
    <row r="1334" spans="1:3" x14ac:dyDescent="0.25">
      <c r="A1334" s="28">
        <v>1333</v>
      </c>
      <c r="B1334" s="29">
        <v>13.32999999999976</v>
      </c>
      <c r="C1334" s="30">
        <v>1999.3299999999997</v>
      </c>
    </row>
    <row r="1335" spans="1:3" x14ac:dyDescent="0.25">
      <c r="A1335" s="28">
        <v>1334</v>
      </c>
      <c r="B1335" s="29">
        <v>13.33999999999976</v>
      </c>
      <c r="C1335" s="30">
        <v>1999.3399999999997</v>
      </c>
    </row>
    <row r="1336" spans="1:3" x14ac:dyDescent="0.25">
      <c r="A1336" s="28">
        <v>1335</v>
      </c>
      <c r="B1336" s="29">
        <v>13.34999999999976</v>
      </c>
      <c r="C1336" s="30">
        <v>1999.3499999999997</v>
      </c>
    </row>
    <row r="1337" spans="1:3" x14ac:dyDescent="0.25">
      <c r="A1337" s="28">
        <v>1336</v>
      </c>
      <c r="B1337" s="29">
        <v>13.35999999999976</v>
      </c>
      <c r="C1337" s="30">
        <v>1999.3599999999997</v>
      </c>
    </row>
    <row r="1338" spans="1:3" x14ac:dyDescent="0.25">
      <c r="A1338" s="28">
        <v>1337</v>
      </c>
      <c r="B1338" s="29">
        <v>13.369999999999759</v>
      </c>
      <c r="C1338" s="30">
        <v>1999.3699999999997</v>
      </c>
    </row>
    <row r="1339" spans="1:3" x14ac:dyDescent="0.25">
      <c r="A1339" s="28">
        <v>1338</v>
      </c>
      <c r="B1339" s="29">
        <v>13.379999999999759</v>
      </c>
      <c r="C1339" s="30">
        <v>1999.3799999999997</v>
      </c>
    </row>
    <row r="1340" spans="1:3" x14ac:dyDescent="0.25">
      <c r="A1340" s="28">
        <v>1339</v>
      </c>
      <c r="B1340" s="29">
        <v>13.389999999999759</v>
      </c>
      <c r="C1340" s="30">
        <v>1999.3899999999999</v>
      </c>
    </row>
    <row r="1341" spans="1:3" x14ac:dyDescent="0.25">
      <c r="A1341" s="28">
        <v>1340</v>
      </c>
      <c r="B1341" s="29">
        <v>13.399999999999759</v>
      </c>
      <c r="C1341" s="30">
        <v>1999.3999999999999</v>
      </c>
    </row>
    <row r="1342" spans="1:3" x14ac:dyDescent="0.25">
      <c r="A1342" s="28">
        <v>1341</v>
      </c>
      <c r="B1342" s="29">
        <v>13.409999999999759</v>
      </c>
      <c r="C1342" s="30">
        <v>1999.4099999999999</v>
      </c>
    </row>
    <row r="1343" spans="1:3" x14ac:dyDescent="0.25">
      <c r="A1343" s="28">
        <v>1342</v>
      </c>
      <c r="B1343" s="29">
        <v>13.419999999999758</v>
      </c>
      <c r="C1343" s="30">
        <v>1999.4199999999998</v>
      </c>
    </row>
    <row r="1344" spans="1:3" x14ac:dyDescent="0.25">
      <c r="A1344" s="28">
        <v>1343</v>
      </c>
      <c r="B1344" s="29">
        <v>13.429999999999758</v>
      </c>
      <c r="C1344" s="30">
        <v>1999.4299999999998</v>
      </c>
    </row>
    <row r="1345" spans="1:3" x14ac:dyDescent="0.25">
      <c r="A1345" s="28">
        <v>1344</v>
      </c>
      <c r="B1345" s="29">
        <v>13.439999999999758</v>
      </c>
      <c r="C1345" s="30">
        <v>1999.4399999999998</v>
      </c>
    </row>
    <row r="1346" spans="1:3" x14ac:dyDescent="0.25">
      <c r="A1346" s="28">
        <v>1345</v>
      </c>
      <c r="B1346" s="29">
        <v>13.449999999999758</v>
      </c>
      <c r="C1346" s="30">
        <v>1999.4499999999998</v>
      </c>
    </row>
    <row r="1347" spans="1:3" x14ac:dyDescent="0.25">
      <c r="A1347" s="28">
        <v>1346</v>
      </c>
      <c r="B1347" s="29">
        <v>13.459999999999757</v>
      </c>
      <c r="C1347" s="30">
        <v>1999.4599999999998</v>
      </c>
    </row>
    <row r="1348" spans="1:3" x14ac:dyDescent="0.25">
      <c r="A1348" s="28">
        <v>1347</v>
      </c>
      <c r="B1348" s="29">
        <v>13.469999999999757</v>
      </c>
      <c r="C1348" s="30">
        <v>1999.4699999999998</v>
      </c>
    </row>
    <row r="1349" spans="1:3" x14ac:dyDescent="0.25">
      <c r="A1349" s="28">
        <v>1348</v>
      </c>
      <c r="B1349" s="29">
        <v>13.479999999999757</v>
      </c>
      <c r="C1349" s="30">
        <v>1999.4799999999998</v>
      </c>
    </row>
    <row r="1350" spans="1:3" x14ac:dyDescent="0.25">
      <c r="A1350" s="28">
        <v>1349</v>
      </c>
      <c r="B1350" s="29">
        <v>13.489999999999757</v>
      </c>
      <c r="C1350" s="30">
        <v>1999.4899999999998</v>
      </c>
    </row>
    <row r="1351" spans="1:3" x14ac:dyDescent="0.25">
      <c r="A1351" s="28">
        <v>1350</v>
      </c>
      <c r="B1351" s="29">
        <v>13.499999999999757</v>
      </c>
      <c r="C1351" s="30">
        <v>1999.4999999999998</v>
      </c>
    </row>
    <row r="1352" spans="1:3" x14ac:dyDescent="0.25">
      <c r="A1352" s="28">
        <v>1351</v>
      </c>
      <c r="B1352" s="29">
        <v>13.509999999999756</v>
      </c>
      <c r="C1352" s="30">
        <v>1999.5099999999998</v>
      </c>
    </row>
    <row r="1353" spans="1:3" x14ac:dyDescent="0.25">
      <c r="A1353" s="28">
        <v>1352</v>
      </c>
      <c r="B1353" s="29">
        <v>13.519999999999756</v>
      </c>
      <c r="C1353" s="30">
        <v>1999.5199999999998</v>
      </c>
    </row>
    <row r="1354" spans="1:3" x14ac:dyDescent="0.25">
      <c r="A1354" s="28">
        <v>1353</v>
      </c>
      <c r="B1354" s="29">
        <v>13.529999999999756</v>
      </c>
      <c r="C1354" s="30">
        <v>1999.5299999999997</v>
      </c>
    </row>
    <row r="1355" spans="1:3" x14ac:dyDescent="0.25">
      <c r="A1355" s="28">
        <v>1354</v>
      </c>
      <c r="B1355" s="29">
        <v>13.539999999999756</v>
      </c>
      <c r="C1355" s="30">
        <v>1999.5399999999997</v>
      </c>
    </row>
    <row r="1356" spans="1:3" x14ac:dyDescent="0.25">
      <c r="A1356" s="28">
        <v>1355</v>
      </c>
      <c r="B1356" s="29">
        <v>13.549999999999756</v>
      </c>
      <c r="C1356" s="30">
        <v>1999.5499999999997</v>
      </c>
    </row>
    <row r="1357" spans="1:3" x14ac:dyDescent="0.25">
      <c r="A1357" s="28">
        <v>1356</v>
      </c>
      <c r="B1357" s="29">
        <v>13.559999999999755</v>
      </c>
      <c r="C1357" s="30">
        <v>1999.5599999999997</v>
      </c>
    </row>
    <row r="1358" spans="1:3" x14ac:dyDescent="0.25">
      <c r="A1358" s="28">
        <v>1357</v>
      </c>
      <c r="B1358" s="29">
        <v>13.569999999999755</v>
      </c>
      <c r="C1358" s="30">
        <v>1999.5699999999997</v>
      </c>
    </row>
    <row r="1359" spans="1:3" x14ac:dyDescent="0.25">
      <c r="A1359" s="28">
        <v>1358</v>
      </c>
      <c r="B1359" s="29">
        <v>13.579999999999755</v>
      </c>
      <c r="C1359" s="30">
        <v>1999.5799999999997</v>
      </c>
    </row>
    <row r="1360" spans="1:3" x14ac:dyDescent="0.25">
      <c r="A1360" s="28">
        <v>1359</v>
      </c>
      <c r="B1360" s="29">
        <v>13.589999999999755</v>
      </c>
      <c r="C1360" s="30">
        <v>1999.5899999999997</v>
      </c>
    </row>
    <row r="1361" spans="1:3" x14ac:dyDescent="0.25">
      <c r="A1361" s="28">
        <v>1360</v>
      </c>
      <c r="B1361" s="29">
        <v>13.599999999999755</v>
      </c>
      <c r="C1361" s="30">
        <v>1999.5999999999997</v>
      </c>
    </row>
    <row r="1362" spans="1:3" x14ac:dyDescent="0.25">
      <c r="A1362" s="28">
        <v>1361</v>
      </c>
      <c r="B1362" s="29">
        <v>13.609999999999754</v>
      </c>
      <c r="C1362" s="30">
        <v>1999.6099999999997</v>
      </c>
    </row>
    <row r="1363" spans="1:3" x14ac:dyDescent="0.25">
      <c r="A1363" s="28">
        <v>1362</v>
      </c>
      <c r="B1363" s="29">
        <v>13.619999999999754</v>
      </c>
      <c r="C1363" s="30">
        <v>1999.6199999999997</v>
      </c>
    </row>
    <row r="1364" spans="1:3" x14ac:dyDescent="0.25">
      <c r="A1364" s="28">
        <v>1363</v>
      </c>
      <c r="B1364" s="29">
        <v>13.629999999999754</v>
      </c>
      <c r="C1364" s="30">
        <v>1999.6299999999997</v>
      </c>
    </row>
    <row r="1365" spans="1:3" x14ac:dyDescent="0.25">
      <c r="A1365" s="28">
        <v>1364</v>
      </c>
      <c r="B1365" s="29">
        <v>13.639999999999754</v>
      </c>
      <c r="C1365" s="30">
        <v>1999.6399999999996</v>
      </c>
    </row>
    <row r="1366" spans="1:3" x14ac:dyDescent="0.25">
      <c r="A1366" s="28">
        <v>1365</v>
      </c>
      <c r="B1366" s="29">
        <v>13.649999999999753</v>
      </c>
      <c r="C1366" s="30">
        <v>1999.6499999999999</v>
      </c>
    </row>
    <row r="1367" spans="1:3" x14ac:dyDescent="0.25">
      <c r="A1367" s="28">
        <v>1366</v>
      </c>
      <c r="B1367" s="29">
        <v>13.659999999999753</v>
      </c>
      <c r="C1367" s="30">
        <v>1999.6599999999999</v>
      </c>
    </row>
    <row r="1368" spans="1:3" x14ac:dyDescent="0.25">
      <c r="A1368" s="28">
        <v>1367</v>
      </c>
      <c r="B1368" s="29">
        <v>13.669999999999753</v>
      </c>
      <c r="C1368" s="30">
        <v>1999.6699999999998</v>
      </c>
    </row>
    <row r="1369" spans="1:3" x14ac:dyDescent="0.25">
      <c r="A1369" s="28">
        <v>1368</v>
      </c>
      <c r="B1369" s="29">
        <v>13.679999999999753</v>
      </c>
      <c r="C1369" s="30">
        <v>1999.6799999999998</v>
      </c>
    </row>
    <row r="1370" spans="1:3" x14ac:dyDescent="0.25">
      <c r="A1370" s="28">
        <v>1369</v>
      </c>
      <c r="B1370" s="29">
        <v>13.689999999999753</v>
      </c>
      <c r="C1370" s="30">
        <v>1999.6899999999998</v>
      </c>
    </row>
    <row r="1371" spans="1:3" x14ac:dyDescent="0.25">
      <c r="A1371" s="28">
        <v>1370</v>
      </c>
      <c r="B1371" s="29">
        <v>13.699999999999752</v>
      </c>
      <c r="C1371" s="30">
        <v>1999.6999999999998</v>
      </c>
    </row>
    <row r="1372" spans="1:3" x14ac:dyDescent="0.25">
      <c r="A1372" s="28">
        <v>1371</v>
      </c>
      <c r="B1372" s="29">
        <v>13.709999999999752</v>
      </c>
      <c r="C1372" s="30">
        <v>1999.7099999999998</v>
      </c>
    </row>
    <row r="1373" spans="1:3" x14ac:dyDescent="0.25">
      <c r="A1373" s="28">
        <v>1372</v>
      </c>
      <c r="B1373" s="29">
        <v>13.719999999999752</v>
      </c>
      <c r="C1373" s="30">
        <v>1999.7199999999998</v>
      </c>
    </row>
    <row r="1374" spans="1:3" x14ac:dyDescent="0.25">
      <c r="A1374" s="28">
        <v>1373</v>
      </c>
      <c r="B1374" s="29">
        <v>13.729999999999752</v>
      </c>
      <c r="C1374" s="30">
        <v>1999.7299999999998</v>
      </c>
    </row>
    <row r="1375" spans="1:3" x14ac:dyDescent="0.25">
      <c r="A1375" s="28">
        <v>1374</v>
      </c>
      <c r="B1375" s="29">
        <v>13.739999999999752</v>
      </c>
      <c r="C1375" s="30">
        <v>1999.7399999999998</v>
      </c>
    </row>
    <row r="1376" spans="1:3" x14ac:dyDescent="0.25">
      <c r="A1376" s="28">
        <v>1375</v>
      </c>
      <c r="B1376" s="29">
        <v>13.749999999999751</v>
      </c>
      <c r="C1376" s="30">
        <v>1999.7499999999998</v>
      </c>
    </row>
    <row r="1377" spans="1:3" x14ac:dyDescent="0.25">
      <c r="A1377" s="28">
        <v>1376</v>
      </c>
      <c r="B1377" s="29">
        <v>13.759999999999751</v>
      </c>
      <c r="C1377" s="30">
        <v>1999.7599999999998</v>
      </c>
    </row>
    <row r="1378" spans="1:3" x14ac:dyDescent="0.25">
      <c r="A1378" s="28">
        <v>1377</v>
      </c>
      <c r="B1378" s="29">
        <v>13.769999999999751</v>
      </c>
      <c r="C1378" s="30">
        <v>1999.7699999999998</v>
      </c>
    </row>
    <row r="1379" spans="1:3" x14ac:dyDescent="0.25">
      <c r="A1379" s="28">
        <v>1378</v>
      </c>
      <c r="B1379" s="29">
        <v>13.779999999999751</v>
      </c>
      <c r="C1379" s="30">
        <v>1999.7799999999997</v>
      </c>
    </row>
    <row r="1380" spans="1:3" x14ac:dyDescent="0.25">
      <c r="A1380" s="28">
        <v>1379</v>
      </c>
      <c r="B1380" s="29">
        <v>13.78999999999975</v>
      </c>
      <c r="C1380" s="30">
        <v>1999.7899999999997</v>
      </c>
    </row>
    <row r="1381" spans="1:3" x14ac:dyDescent="0.25">
      <c r="A1381" s="28">
        <v>1380</v>
      </c>
      <c r="B1381" s="29">
        <v>13.79999999999975</v>
      </c>
      <c r="C1381" s="30">
        <v>1999.7999999999997</v>
      </c>
    </row>
    <row r="1382" spans="1:3" x14ac:dyDescent="0.25">
      <c r="A1382" s="28">
        <v>1381</v>
      </c>
      <c r="B1382" s="29">
        <v>13.80999999999975</v>
      </c>
      <c r="C1382" s="30">
        <v>1999.8099999999997</v>
      </c>
    </row>
    <row r="1383" spans="1:3" x14ac:dyDescent="0.25">
      <c r="A1383" s="28">
        <v>1382</v>
      </c>
      <c r="B1383" s="29">
        <v>13.81999999999975</v>
      </c>
      <c r="C1383" s="30">
        <v>1999.8199999999997</v>
      </c>
    </row>
    <row r="1384" spans="1:3" x14ac:dyDescent="0.25">
      <c r="A1384" s="28">
        <v>1383</v>
      </c>
      <c r="B1384" s="29">
        <v>13.82999999999975</v>
      </c>
      <c r="C1384" s="30">
        <v>1999.8299999999997</v>
      </c>
    </row>
    <row r="1385" spans="1:3" x14ac:dyDescent="0.25">
      <c r="A1385" s="28">
        <v>1384</v>
      </c>
      <c r="B1385" s="29">
        <v>13.839999999999749</v>
      </c>
      <c r="C1385" s="30">
        <v>1999.8399999999997</v>
      </c>
    </row>
    <row r="1386" spans="1:3" x14ac:dyDescent="0.25">
      <c r="A1386" s="28">
        <v>1385</v>
      </c>
      <c r="B1386" s="29">
        <v>13.849999999999749</v>
      </c>
      <c r="C1386" s="30">
        <v>1999.8499999999997</v>
      </c>
    </row>
    <row r="1387" spans="1:3" x14ac:dyDescent="0.25">
      <c r="A1387" s="28">
        <v>1386</v>
      </c>
      <c r="B1387" s="29">
        <v>13.859999999999749</v>
      </c>
      <c r="C1387" s="30">
        <v>1999.8599999999997</v>
      </c>
    </row>
    <row r="1388" spans="1:3" x14ac:dyDescent="0.25">
      <c r="A1388" s="28">
        <v>1387</v>
      </c>
      <c r="B1388" s="29">
        <v>13.869999999999749</v>
      </c>
      <c r="C1388" s="30">
        <v>1999.8699999999997</v>
      </c>
    </row>
    <row r="1389" spans="1:3" x14ac:dyDescent="0.25">
      <c r="A1389" s="28">
        <v>1388</v>
      </c>
      <c r="B1389" s="29">
        <v>13.879999999999749</v>
      </c>
      <c r="C1389" s="30">
        <v>1999.8799999999997</v>
      </c>
    </row>
    <row r="1390" spans="1:3" x14ac:dyDescent="0.25">
      <c r="A1390" s="28">
        <v>1389</v>
      </c>
      <c r="B1390" s="29">
        <v>13.889999999999748</v>
      </c>
      <c r="C1390" s="30">
        <v>1999.8899999999996</v>
      </c>
    </row>
    <row r="1391" spans="1:3" x14ac:dyDescent="0.25">
      <c r="A1391" s="28">
        <v>1390</v>
      </c>
      <c r="B1391" s="29">
        <v>13.899999999999748</v>
      </c>
      <c r="C1391" s="30">
        <v>1999.8999999999996</v>
      </c>
    </row>
    <row r="1392" spans="1:3" x14ac:dyDescent="0.25">
      <c r="A1392" s="28">
        <v>1391</v>
      </c>
      <c r="B1392" s="29">
        <v>13.909999999999748</v>
      </c>
      <c r="C1392" s="30">
        <v>1999.9099999999999</v>
      </c>
    </row>
    <row r="1393" spans="1:3" x14ac:dyDescent="0.25">
      <c r="A1393" s="28">
        <v>1392</v>
      </c>
      <c r="B1393" s="29">
        <v>13.919999999999748</v>
      </c>
      <c r="C1393" s="30">
        <v>1999.9199999999998</v>
      </c>
    </row>
    <row r="1394" spans="1:3" x14ac:dyDescent="0.25">
      <c r="A1394" s="28">
        <v>1393</v>
      </c>
      <c r="B1394" s="29">
        <v>13.929999999999747</v>
      </c>
      <c r="C1394" s="30">
        <v>1999.9299999999998</v>
      </c>
    </row>
    <row r="1395" spans="1:3" x14ac:dyDescent="0.25">
      <c r="A1395" s="28">
        <v>1394</v>
      </c>
      <c r="B1395" s="29">
        <v>13.939999999999747</v>
      </c>
      <c r="C1395" s="30">
        <v>1999.9399999999998</v>
      </c>
    </row>
    <row r="1396" spans="1:3" x14ac:dyDescent="0.25">
      <c r="A1396" s="28">
        <v>1395</v>
      </c>
      <c r="B1396" s="29">
        <v>13.949999999999747</v>
      </c>
      <c r="C1396" s="30">
        <v>1999.9499999999998</v>
      </c>
    </row>
    <row r="1397" spans="1:3" x14ac:dyDescent="0.25">
      <c r="A1397" s="28">
        <v>1396</v>
      </c>
      <c r="B1397" s="29">
        <v>13.959999999999747</v>
      </c>
      <c r="C1397" s="30">
        <v>1999.9599999999998</v>
      </c>
    </row>
    <row r="1398" spans="1:3" x14ac:dyDescent="0.25">
      <c r="A1398" s="28">
        <v>1397</v>
      </c>
      <c r="B1398" s="29">
        <v>13.969999999999747</v>
      </c>
      <c r="C1398" s="30">
        <v>1999.9699999999998</v>
      </c>
    </row>
    <row r="1399" spans="1:3" x14ac:dyDescent="0.25">
      <c r="A1399" s="28">
        <v>1398</v>
      </c>
      <c r="B1399" s="29">
        <v>13.979999999999746</v>
      </c>
      <c r="C1399" s="30">
        <v>1999.9799999999998</v>
      </c>
    </row>
    <row r="1400" spans="1:3" x14ac:dyDescent="0.25">
      <c r="A1400" s="28">
        <v>1399</v>
      </c>
      <c r="B1400" s="29">
        <v>13.989999999999746</v>
      </c>
      <c r="C1400" s="30">
        <v>1999.9899999999998</v>
      </c>
    </row>
    <row r="1401" spans="1:3" x14ac:dyDescent="0.25">
      <c r="A1401" s="28">
        <v>1400</v>
      </c>
      <c r="B1401" s="29">
        <v>13.999999999999746</v>
      </c>
      <c r="C1401" s="30">
        <v>1999.9999999999998</v>
      </c>
    </row>
    <row r="1402" spans="1:3" x14ac:dyDescent="0.25">
      <c r="A1402" s="28">
        <v>1401</v>
      </c>
      <c r="B1402" s="29">
        <v>14.009999999999746</v>
      </c>
      <c r="C1402" s="30">
        <v>2000</v>
      </c>
    </row>
    <row r="1403" spans="1:3" x14ac:dyDescent="0.25">
      <c r="A1403" s="28">
        <v>1402</v>
      </c>
      <c r="B1403" s="29">
        <v>14.019999999999746</v>
      </c>
      <c r="C1403" s="30">
        <v>2000</v>
      </c>
    </row>
    <row r="1404" spans="1:3" x14ac:dyDescent="0.25">
      <c r="A1404" s="28">
        <v>1403</v>
      </c>
      <c r="B1404" s="29">
        <v>14.029999999999745</v>
      </c>
      <c r="C1404" s="30">
        <v>2000</v>
      </c>
    </row>
    <row r="1405" spans="1:3" x14ac:dyDescent="0.25">
      <c r="A1405" s="28">
        <v>1404</v>
      </c>
      <c r="B1405" s="29">
        <v>14.039999999999745</v>
      </c>
      <c r="C1405" s="30">
        <v>2000</v>
      </c>
    </row>
    <row r="1406" spans="1:3" x14ac:dyDescent="0.25">
      <c r="A1406" s="28">
        <v>1405</v>
      </c>
      <c r="B1406" s="29">
        <v>14.049999999999745</v>
      </c>
      <c r="C1406" s="30">
        <v>2000</v>
      </c>
    </row>
    <row r="1407" spans="1:3" x14ac:dyDescent="0.25">
      <c r="A1407" s="28">
        <v>1406</v>
      </c>
      <c r="B1407" s="29">
        <v>14.059999999999745</v>
      </c>
      <c r="C1407" s="30">
        <v>2000</v>
      </c>
    </row>
    <row r="1408" spans="1:3" x14ac:dyDescent="0.25">
      <c r="A1408" s="28">
        <v>1407</v>
      </c>
      <c r="B1408" s="29">
        <v>14.069999999999744</v>
      </c>
      <c r="C1408" s="30">
        <v>2000</v>
      </c>
    </row>
    <row r="1409" spans="1:3" x14ac:dyDescent="0.25">
      <c r="A1409" s="28">
        <v>1408</v>
      </c>
      <c r="B1409" s="29">
        <v>14.079999999999744</v>
      </c>
      <c r="C1409" s="30">
        <v>2000</v>
      </c>
    </row>
    <row r="1410" spans="1:3" x14ac:dyDescent="0.25">
      <c r="A1410" s="28">
        <v>1409</v>
      </c>
      <c r="B1410" s="29">
        <v>14.089999999999744</v>
      </c>
      <c r="C1410" s="30">
        <v>2000</v>
      </c>
    </row>
    <row r="1411" spans="1:3" x14ac:dyDescent="0.25">
      <c r="A1411" s="28">
        <v>1410</v>
      </c>
      <c r="B1411" s="29">
        <v>14.099999999999744</v>
      </c>
      <c r="C1411" s="30">
        <v>2000</v>
      </c>
    </row>
    <row r="1412" spans="1:3" x14ac:dyDescent="0.25">
      <c r="A1412" s="28">
        <v>1411</v>
      </c>
      <c r="B1412" s="29">
        <v>14.109999999999744</v>
      </c>
      <c r="C1412" s="30">
        <v>2000</v>
      </c>
    </row>
    <row r="1413" spans="1:3" x14ac:dyDescent="0.25">
      <c r="A1413" s="28">
        <v>1412</v>
      </c>
      <c r="B1413" s="29">
        <v>14.119999999999743</v>
      </c>
      <c r="C1413" s="30">
        <v>2000</v>
      </c>
    </row>
    <row r="1414" spans="1:3" x14ac:dyDescent="0.25">
      <c r="A1414" s="28">
        <v>1413</v>
      </c>
      <c r="B1414" s="29">
        <v>14.129999999999743</v>
      </c>
      <c r="C1414" s="30">
        <v>2000</v>
      </c>
    </row>
    <row r="1415" spans="1:3" x14ac:dyDescent="0.25">
      <c r="A1415" s="28">
        <v>1414</v>
      </c>
      <c r="B1415" s="29">
        <v>14.139999999999743</v>
      </c>
      <c r="C1415" s="30">
        <v>2000</v>
      </c>
    </row>
    <row r="1416" spans="1:3" x14ac:dyDescent="0.25">
      <c r="A1416" s="28">
        <v>1415</v>
      </c>
      <c r="B1416" s="29">
        <v>14.149999999999743</v>
      </c>
      <c r="C1416" s="30">
        <v>2000</v>
      </c>
    </row>
    <row r="1417" spans="1:3" x14ac:dyDescent="0.25">
      <c r="A1417" s="28">
        <v>1416</v>
      </c>
      <c r="B1417" s="29">
        <v>14.159999999999743</v>
      </c>
      <c r="C1417" s="30">
        <v>2000</v>
      </c>
    </row>
    <row r="1418" spans="1:3" x14ac:dyDescent="0.25">
      <c r="A1418" s="28">
        <v>1417</v>
      </c>
      <c r="B1418" s="29">
        <v>14.169999999999742</v>
      </c>
      <c r="C1418" s="30">
        <v>2000</v>
      </c>
    </row>
    <row r="1419" spans="1:3" x14ac:dyDescent="0.25">
      <c r="A1419" s="28">
        <v>1418</v>
      </c>
      <c r="B1419" s="29">
        <v>14.179999999999742</v>
      </c>
      <c r="C1419" s="30">
        <v>2000</v>
      </c>
    </row>
    <row r="1420" spans="1:3" x14ac:dyDescent="0.25">
      <c r="A1420" s="28">
        <v>1419</v>
      </c>
      <c r="B1420" s="29">
        <v>14.189999999999742</v>
      </c>
      <c r="C1420" s="30">
        <v>2000</v>
      </c>
    </row>
    <row r="1421" spans="1:3" x14ac:dyDescent="0.25">
      <c r="A1421" s="28">
        <v>1420</v>
      </c>
      <c r="B1421" s="29">
        <v>14.199999999999742</v>
      </c>
      <c r="C1421" s="30">
        <v>2000</v>
      </c>
    </row>
    <row r="1422" spans="1:3" x14ac:dyDescent="0.25">
      <c r="A1422" s="28">
        <v>1421</v>
      </c>
      <c r="B1422" s="29">
        <v>14.209999999999742</v>
      </c>
      <c r="C1422" s="30">
        <v>2000</v>
      </c>
    </row>
    <row r="1423" spans="1:3" x14ac:dyDescent="0.25">
      <c r="A1423" s="28">
        <v>1422</v>
      </c>
      <c r="B1423" s="29">
        <v>14.219999999999741</v>
      </c>
      <c r="C1423" s="30">
        <v>2000</v>
      </c>
    </row>
    <row r="1424" spans="1:3" x14ac:dyDescent="0.25">
      <c r="A1424" s="28">
        <v>1423</v>
      </c>
      <c r="B1424" s="29">
        <v>14.229999999999741</v>
      </c>
      <c r="C1424" s="30">
        <v>2000</v>
      </c>
    </row>
    <row r="1425" spans="1:3" x14ac:dyDescent="0.25">
      <c r="A1425" s="28">
        <v>1424</v>
      </c>
      <c r="B1425" s="29">
        <v>14.239999999999741</v>
      </c>
      <c r="C1425" s="30">
        <v>2000</v>
      </c>
    </row>
    <row r="1426" spans="1:3" x14ac:dyDescent="0.25">
      <c r="A1426" s="28">
        <v>1425</v>
      </c>
      <c r="B1426" s="29">
        <v>14.249999999999741</v>
      </c>
      <c r="C1426" s="30">
        <v>2000</v>
      </c>
    </row>
    <row r="1427" spans="1:3" x14ac:dyDescent="0.25">
      <c r="A1427" s="28">
        <v>1426</v>
      </c>
      <c r="B1427" s="29">
        <v>14.25999999999974</v>
      </c>
      <c r="C1427" s="30">
        <v>2000</v>
      </c>
    </row>
    <row r="1428" spans="1:3" x14ac:dyDescent="0.25">
      <c r="A1428" s="28">
        <v>1427</v>
      </c>
      <c r="B1428" s="29">
        <v>14.26999999999974</v>
      </c>
      <c r="C1428" s="30">
        <v>2000</v>
      </c>
    </row>
    <row r="1429" spans="1:3" x14ac:dyDescent="0.25">
      <c r="A1429" s="28">
        <v>1428</v>
      </c>
      <c r="B1429" s="29">
        <v>14.27999999999974</v>
      </c>
      <c r="C1429" s="30">
        <v>2000</v>
      </c>
    </row>
    <row r="1430" spans="1:3" x14ac:dyDescent="0.25">
      <c r="A1430" s="28">
        <v>1429</v>
      </c>
      <c r="B1430" s="29">
        <v>14.28999999999974</v>
      </c>
      <c r="C1430" s="30">
        <v>2000</v>
      </c>
    </row>
    <row r="1431" spans="1:3" x14ac:dyDescent="0.25">
      <c r="A1431" s="28">
        <v>1430</v>
      </c>
      <c r="B1431" s="29">
        <v>14.29999999999974</v>
      </c>
      <c r="C1431" s="30">
        <v>2000</v>
      </c>
    </row>
    <row r="1432" spans="1:3" x14ac:dyDescent="0.25">
      <c r="A1432" s="28">
        <v>1431</v>
      </c>
      <c r="B1432" s="29">
        <v>14.309999999999739</v>
      </c>
      <c r="C1432" s="30">
        <v>2000</v>
      </c>
    </row>
    <row r="1433" spans="1:3" x14ac:dyDescent="0.25">
      <c r="A1433" s="28">
        <v>1432</v>
      </c>
      <c r="B1433" s="29">
        <v>14.319999999999739</v>
      </c>
      <c r="C1433" s="30">
        <v>2000</v>
      </c>
    </row>
    <row r="1434" spans="1:3" x14ac:dyDescent="0.25">
      <c r="A1434" s="28">
        <v>1433</v>
      </c>
      <c r="B1434" s="29">
        <v>14.329999999999739</v>
      </c>
      <c r="C1434" s="30">
        <v>2000</v>
      </c>
    </row>
    <row r="1435" spans="1:3" x14ac:dyDescent="0.25">
      <c r="A1435" s="28">
        <v>1434</v>
      </c>
      <c r="B1435" s="29">
        <v>14.339999999999739</v>
      </c>
      <c r="C1435" s="30">
        <v>2000</v>
      </c>
    </row>
    <row r="1436" spans="1:3" x14ac:dyDescent="0.25">
      <c r="A1436" s="28">
        <v>1435</v>
      </c>
      <c r="B1436" s="29">
        <v>14.349999999999739</v>
      </c>
      <c r="C1436" s="30">
        <v>2000</v>
      </c>
    </row>
    <row r="1437" spans="1:3" x14ac:dyDescent="0.25">
      <c r="A1437" s="28">
        <v>1436</v>
      </c>
      <c r="B1437" s="29">
        <v>14.359999999999738</v>
      </c>
      <c r="C1437" s="30">
        <v>2000</v>
      </c>
    </row>
    <row r="1438" spans="1:3" x14ac:dyDescent="0.25">
      <c r="A1438" s="28">
        <v>1437</v>
      </c>
      <c r="B1438" s="29">
        <v>14.369999999999738</v>
      </c>
      <c r="C1438" s="30">
        <v>2000</v>
      </c>
    </row>
    <row r="1439" spans="1:3" x14ac:dyDescent="0.25">
      <c r="A1439" s="28">
        <v>1438</v>
      </c>
      <c r="B1439" s="29">
        <v>14.379999999999738</v>
      </c>
      <c r="C1439" s="30">
        <v>2000</v>
      </c>
    </row>
    <row r="1440" spans="1:3" x14ac:dyDescent="0.25">
      <c r="A1440" s="28">
        <v>1439</v>
      </c>
      <c r="B1440" s="29">
        <v>14.389999999999738</v>
      </c>
      <c r="C1440" s="30">
        <v>2000</v>
      </c>
    </row>
    <row r="1441" spans="1:3" x14ac:dyDescent="0.25">
      <c r="A1441" s="28">
        <v>1440</v>
      </c>
      <c r="B1441" s="29">
        <v>14.399999999999737</v>
      </c>
      <c r="C1441" s="30">
        <v>2000</v>
      </c>
    </row>
    <row r="1442" spans="1:3" x14ac:dyDescent="0.25">
      <c r="A1442" s="28">
        <v>1441</v>
      </c>
      <c r="B1442" s="29">
        <v>14.409999999999737</v>
      </c>
      <c r="C1442" s="30">
        <v>2000</v>
      </c>
    </row>
    <row r="1443" spans="1:3" x14ac:dyDescent="0.25">
      <c r="A1443" s="28">
        <v>1442</v>
      </c>
      <c r="B1443" s="29">
        <v>14.419999999999737</v>
      </c>
      <c r="C1443" s="30">
        <v>2000</v>
      </c>
    </row>
    <row r="1444" spans="1:3" x14ac:dyDescent="0.25">
      <c r="A1444" s="28">
        <v>1443</v>
      </c>
      <c r="B1444" s="29">
        <v>14.429999999999737</v>
      </c>
      <c r="C1444" s="30">
        <v>2000</v>
      </c>
    </row>
    <row r="1445" spans="1:3" x14ac:dyDescent="0.25">
      <c r="A1445" s="28">
        <v>1444</v>
      </c>
      <c r="B1445" s="29">
        <v>14.439999999999737</v>
      </c>
      <c r="C1445" s="30">
        <v>2000</v>
      </c>
    </row>
    <row r="1446" spans="1:3" x14ac:dyDescent="0.25">
      <c r="A1446" s="28">
        <v>1445</v>
      </c>
      <c r="B1446" s="29">
        <v>14.449999999999736</v>
      </c>
      <c r="C1446" s="30">
        <v>2000</v>
      </c>
    </row>
    <row r="1447" spans="1:3" x14ac:dyDescent="0.25">
      <c r="A1447" s="28">
        <v>1446</v>
      </c>
      <c r="B1447" s="29">
        <v>14.459999999999736</v>
      </c>
      <c r="C1447" s="30">
        <v>2000</v>
      </c>
    </row>
    <row r="1448" spans="1:3" x14ac:dyDescent="0.25">
      <c r="A1448" s="28">
        <v>1447</v>
      </c>
      <c r="B1448" s="29">
        <v>14.469999999999736</v>
      </c>
      <c r="C1448" s="30">
        <v>2000</v>
      </c>
    </row>
    <row r="1449" spans="1:3" x14ac:dyDescent="0.25">
      <c r="A1449" s="28">
        <v>1448</v>
      </c>
      <c r="B1449" s="29">
        <v>14.479999999999736</v>
      </c>
      <c r="C1449" s="30">
        <v>2000</v>
      </c>
    </row>
    <row r="1450" spans="1:3" x14ac:dyDescent="0.25">
      <c r="A1450" s="28">
        <v>1449</v>
      </c>
      <c r="B1450" s="29">
        <v>14.489999999999736</v>
      </c>
      <c r="C1450" s="30">
        <v>2000</v>
      </c>
    </row>
    <row r="1451" spans="1:3" x14ac:dyDescent="0.25">
      <c r="A1451" s="28">
        <v>1450</v>
      </c>
      <c r="B1451" s="29">
        <v>14.499999999999735</v>
      </c>
      <c r="C1451" s="30">
        <v>2000</v>
      </c>
    </row>
    <row r="1452" spans="1:3" x14ac:dyDescent="0.25">
      <c r="A1452" s="28">
        <v>1451</v>
      </c>
      <c r="B1452" s="29">
        <v>14.509999999999735</v>
      </c>
      <c r="C1452" s="30">
        <v>2000</v>
      </c>
    </row>
    <row r="1453" spans="1:3" x14ac:dyDescent="0.25">
      <c r="A1453" s="28">
        <v>1452</v>
      </c>
      <c r="B1453" s="29">
        <v>14.519999999999735</v>
      </c>
      <c r="C1453" s="30">
        <v>2000</v>
      </c>
    </row>
    <row r="1454" spans="1:3" x14ac:dyDescent="0.25">
      <c r="A1454" s="28">
        <v>1453</v>
      </c>
      <c r="B1454" s="29">
        <v>14.529999999999735</v>
      </c>
      <c r="C1454" s="30">
        <v>2000</v>
      </c>
    </row>
    <row r="1455" spans="1:3" x14ac:dyDescent="0.25">
      <c r="A1455" s="28">
        <v>1454</v>
      </c>
      <c r="B1455" s="29">
        <v>14.539999999999734</v>
      </c>
      <c r="C1455" s="30">
        <v>2000</v>
      </c>
    </row>
    <row r="1456" spans="1:3" x14ac:dyDescent="0.25">
      <c r="A1456" s="28">
        <v>1455</v>
      </c>
      <c r="B1456" s="29">
        <v>14.549999999999734</v>
      </c>
      <c r="C1456" s="30">
        <v>2000</v>
      </c>
    </row>
    <row r="1457" spans="1:3" x14ac:dyDescent="0.25">
      <c r="A1457" s="28">
        <v>1456</v>
      </c>
      <c r="B1457" s="29">
        <v>14.559999999999734</v>
      </c>
      <c r="C1457" s="30">
        <v>2000</v>
      </c>
    </row>
    <row r="1458" spans="1:3" x14ac:dyDescent="0.25">
      <c r="A1458" s="28">
        <v>1457</v>
      </c>
      <c r="B1458" s="29">
        <v>14.569999999999734</v>
      </c>
      <c r="C1458" s="30">
        <v>2000</v>
      </c>
    </row>
    <row r="1459" spans="1:3" x14ac:dyDescent="0.25">
      <c r="A1459" s="28">
        <v>1458</v>
      </c>
      <c r="B1459" s="29">
        <v>14.579999999999734</v>
      </c>
      <c r="C1459" s="30">
        <v>2000</v>
      </c>
    </row>
    <row r="1460" spans="1:3" x14ac:dyDescent="0.25">
      <c r="A1460" s="28">
        <v>1459</v>
      </c>
      <c r="B1460" s="29">
        <v>14.589999999999733</v>
      </c>
      <c r="C1460" s="30">
        <v>2000</v>
      </c>
    </row>
    <row r="1461" spans="1:3" x14ac:dyDescent="0.25">
      <c r="A1461" s="28">
        <v>1460</v>
      </c>
      <c r="B1461" s="29">
        <v>14.599999999999733</v>
      </c>
      <c r="C1461" s="30">
        <v>2000</v>
      </c>
    </row>
    <row r="1462" spans="1:3" x14ac:dyDescent="0.25">
      <c r="A1462" s="28">
        <v>1461</v>
      </c>
      <c r="B1462" s="29">
        <v>14.609999999999733</v>
      </c>
      <c r="C1462" s="30">
        <v>2000</v>
      </c>
    </row>
    <row r="1463" spans="1:3" x14ac:dyDescent="0.25">
      <c r="A1463" s="28">
        <v>1462</v>
      </c>
      <c r="B1463" s="29">
        <v>14.619999999999733</v>
      </c>
      <c r="C1463" s="30">
        <v>2000</v>
      </c>
    </row>
    <row r="1464" spans="1:3" x14ac:dyDescent="0.25">
      <c r="A1464" s="28">
        <v>1463</v>
      </c>
      <c r="B1464" s="29">
        <v>14.629999999999733</v>
      </c>
      <c r="C1464" s="30">
        <v>2000</v>
      </c>
    </row>
    <row r="1465" spans="1:3" x14ac:dyDescent="0.25">
      <c r="A1465" s="28">
        <v>1464</v>
      </c>
      <c r="B1465" s="29">
        <v>14.639999999999732</v>
      </c>
      <c r="C1465" s="30">
        <v>2000</v>
      </c>
    </row>
    <row r="1466" spans="1:3" x14ac:dyDescent="0.25">
      <c r="A1466" s="28">
        <v>1465</v>
      </c>
      <c r="B1466" s="29">
        <v>14.649999999999732</v>
      </c>
      <c r="C1466" s="30">
        <v>2000</v>
      </c>
    </row>
    <row r="1467" spans="1:3" x14ac:dyDescent="0.25">
      <c r="A1467" s="28">
        <v>1466</v>
      </c>
      <c r="B1467" s="29">
        <v>14.659999999999732</v>
      </c>
      <c r="C1467" s="30">
        <v>2000</v>
      </c>
    </row>
    <row r="1468" spans="1:3" x14ac:dyDescent="0.25">
      <c r="A1468" s="28">
        <v>1467</v>
      </c>
      <c r="B1468" s="29">
        <v>14.669999999999732</v>
      </c>
      <c r="C1468" s="30">
        <v>2000</v>
      </c>
    </row>
    <row r="1469" spans="1:3" x14ac:dyDescent="0.25">
      <c r="A1469" s="28">
        <v>1468</v>
      </c>
      <c r="B1469" s="29">
        <v>14.679999999999731</v>
      </c>
      <c r="C1469" s="30">
        <v>2000</v>
      </c>
    </row>
    <row r="1470" spans="1:3" x14ac:dyDescent="0.25">
      <c r="A1470" s="28">
        <v>1469</v>
      </c>
      <c r="B1470" s="29">
        <v>14.689999999999731</v>
      </c>
      <c r="C1470" s="30">
        <v>2000</v>
      </c>
    </row>
    <row r="1471" spans="1:3" x14ac:dyDescent="0.25">
      <c r="A1471" s="28">
        <v>1470</v>
      </c>
      <c r="B1471" s="29">
        <v>14.699999999999731</v>
      </c>
      <c r="C1471" s="30">
        <v>2000</v>
      </c>
    </row>
    <row r="1472" spans="1:3" x14ac:dyDescent="0.25">
      <c r="A1472" s="28">
        <v>1471</v>
      </c>
      <c r="B1472" s="29">
        <v>14.709999999999731</v>
      </c>
      <c r="C1472" s="30">
        <v>2000</v>
      </c>
    </row>
    <row r="1473" spans="1:3" x14ac:dyDescent="0.25">
      <c r="A1473" s="28">
        <v>1472</v>
      </c>
      <c r="B1473" s="29">
        <v>14.719999999999731</v>
      </c>
      <c r="C1473" s="30">
        <v>2000</v>
      </c>
    </row>
    <row r="1474" spans="1:3" x14ac:dyDescent="0.25">
      <c r="A1474" s="28">
        <v>1473</v>
      </c>
      <c r="B1474" s="29">
        <v>14.72999999999973</v>
      </c>
      <c r="C1474" s="30">
        <v>2000</v>
      </c>
    </row>
    <row r="1475" spans="1:3" x14ac:dyDescent="0.25">
      <c r="A1475" s="28">
        <v>1474</v>
      </c>
      <c r="B1475" s="29">
        <v>14.73999999999973</v>
      </c>
      <c r="C1475" s="30">
        <v>2000</v>
      </c>
    </row>
    <row r="1476" spans="1:3" x14ac:dyDescent="0.25">
      <c r="A1476" s="28">
        <v>1475</v>
      </c>
      <c r="B1476" s="29">
        <v>14.74999999999973</v>
      </c>
      <c r="C1476" s="30">
        <v>2000</v>
      </c>
    </row>
    <row r="1477" spans="1:3" x14ac:dyDescent="0.25">
      <c r="A1477" s="28">
        <v>1476</v>
      </c>
      <c r="B1477" s="29">
        <v>14.75999999999973</v>
      </c>
      <c r="C1477" s="30">
        <v>2000</v>
      </c>
    </row>
    <row r="1478" spans="1:3" x14ac:dyDescent="0.25">
      <c r="A1478" s="28">
        <v>1477</v>
      </c>
      <c r="B1478" s="29">
        <v>14.76999999999973</v>
      </c>
      <c r="C1478" s="30">
        <v>2000</v>
      </c>
    </row>
    <row r="1479" spans="1:3" x14ac:dyDescent="0.25">
      <c r="A1479" s="28">
        <v>1478</v>
      </c>
      <c r="B1479" s="29">
        <v>14.779999999999729</v>
      </c>
      <c r="C1479" s="30">
        <v>2000</v>
      </c>
    </row>
    <row r="1480" spans="1:3" x14ac:dyDescent="0.25">
      <c r="A1480" s="28">
        <v>1479</v>
      </c>
      <c r="B1480" s="29">
        <v>14.789999999999729</v>
      </c>
      <c r="C1480" s="30">
        <v>2000</v>
      </c>
    </row>
    <row r="1481" spans="1:3" x14ac:dyDescent="0.25">
      <c r="A1481" s="28">
        <v>1480</v>
      </c>
      <c r="B1481" s="29">
        <v>14.799999999999729</v>
      </c>
      <c r="C1481" s="30">
        <v>2000</v>
      </c>
    </row>
    <row r="1482" spans="1:3" x14ac:dyDescent="0.25">
      <c r="A1482" s="28">
        <v>1481</v>
      </c>
      <c r="B1482" s="29">
        <v>14.809999999999729</v>
      </c>
      <c r="C1482" s="30">
        <v>2000</v>
      </c>
    </row>
    <row r="1483" spans="1:3" x14ac:dyDescent="0.25">
      <c r="A1483" s="28">
        <v>1482</v>
      </c>
      <c r="B1483" s="29">
        <v>14.819999999999729</v>
      </c>
      <c r="C1483" s="30">
        <v>2000</v>
      </c>
    </row>
    <row r="1484" spans="1:3" x14ac:dyDescent="0.25">
      <c r="A1484" s="28">
        <v>1483</v>
      </c>
      <c r="B1484" s="29">
        <v>14.829999999999728</v>
      </c>
      <c r="C1484" s="30">
        <v>2000</v>
      </c>
    </row>
    <row r="1485" spans="1:3" x14ac:dyDescent="0.25">
      <c r="A1485" s="28">
        <v>1484</v>
      </c>
      <c r="B1485" s="29">
        <v>14.839999999999728</v>
      </c>
      <c r="C1485" s="30">
        <v>2000</v>
      </c>
    </row>
    <row r="1486" spans="1:3" x14ac:dyDescent="0.25">
      <c r="A1486" s="28">
        <v>1485</v>
      </c>
      <c r="B1486" s="29">
        <v>14.849999999999728</v>
      </c>
      <c r="C1486" s="30">
        <v>2000</v>
      </c>
    </row>
    <row r="1487" spans="1:3" x14ac:dyDescent="0.25">
      <c r="A1487" s="28">
        <v>1486</v>
      </c>
      <c r="B1487" s="29">
        <v>14.859999999999728</v>
      </c>
      <c r="C1487" s="30">
        <v>2000</v>
      </c>
    </row>
    <row r="1488" spans="1:3" x14ac:dyDescent="0.25">
      <c r="A1488" s="28">
        <v>1487</v>
      </c>
      <c r="B1488" s="29">
        <v>14.869999999999727</v>
      </c>
      <c r="C1488" s="30">
        <v>2000</v>
      </c>
    </row>
    <row r="1489" spans="1:3" x14ac:dyDescent="0.25">
      <c r="A1489" s="28">
        <v>1488</v>
      </c>
      <c r="B1489" s="29">
        <v>14.879999999999727</v>
      </c>
      <c r="C1489" s="30">
        <v>2000</v>
      </c>
    </row>
    <row r="1490" spans="1:3" x14ac:dyDescent="0.25">
      <c r="A1490" s="28">
        <v>1489</v>
      </c>
      <c r="B1490" s="29">
        <v>14.889999999999727</v>
      </c>
      <c r="C1490" s="30">
        <v>2000</v>
      </c>
    </row>
    <row r="1491" spans="1:3" x14ac:dyDescent="0.25">
      <c r="A1491" s="28">
        <v>1490</v>
      </c>
      <c r="B1491" s="29">
        <v>14.899999999999727</v>
      </c>
      <c r="C1491" s="30">
        <v>2000</v>
      </c>
    </row>
    <row r="1492" spans="1:3" x14ac:dyDescent="0.25">
      <c r="A1492" s="28">
        <v>1491</v>
      </c>
      <c r="B1492" s="29">
        <v>14.909999999999727</v>
      </c>
      <c r="C1492" s="30">
        <v>2000</v>
      </c>
    </row>
    <row r="1493" spans="1:3" x14ac:dyDescent="0.25">
      <c r="A1493" s="28">
        <v>1492</v>
      </c>
      <c r="B1493" s="29">
        <v>14.919999999999726</v>
      </c>
      <c r="C1493" s="30">
        <v>2000</v>
      </c>
    </row>
    <row r="1494" spans="1:3" x14ac:dyDescent="0.25">
      <c r="A1494" s="28">
        <v>1493</v>
      </c>
      <c r="B1494" s="29">
        <v>14.929999999999726</v>
      </c>
      <c r="C1494" s="30">
        <v>2000</v>
      </c>
    </row>
    <row r="1495" spans="1:3" x14ac:dyDescent="0.25">
      <c r="A1495" s="28">
        <v>1494</v>
      </c>
      <c r="B1495" s="29">
        <v>14.939999999999726</v>
      </c>
      <c r="C1495" s="30">
        <v>2000</v>
      </c>
    </row>
    <row r="1496" spans="1:3" x14ac:dyDescent="0.25">
      <c r="A1496" s="28">
        <v>1495</v>
      </c>
      <c r="B1496" s="29">
        <v>14.949999999999726</v>
      </c>
      <c r="C1496" s="30">
        <v>2000</v>
      </c>
    </row>
    <row r="1497" spans="1:3" x14ac:dyDescent="0.25">
      <c r="A1497" s="28">
        <v>1496</v>
      </c>
      <c r="B1497" s="29">
        <v>14.959999999999726</v>
      </c>
      <c r="C1497" s="30">
        <v>2000</v>
      </c>
    </row>
    <row r="1498" spans="1:3" x14ac:dyDescent="0.25">
      <c r="A1498" s="28">
        <v>1497</v>
      </c>
      <c r="B1498" s="29">
        <v>14.969999999999725</v>
      </c>
      <c r="C1498" s="30">
        <v>2000</v>
      </c>
    </row>
    <row r="1499" spans="1:3" x14ac:dyDescent="0.25">
      <c r="A1499" s="28">
        <v>1498</v>
      </c>
      <c r="B1499" s="29">
        <v>14.979999999999725</v>
      </c>
      <c r="C1499" s="30">
        <v>2000</v>
      </c>
    </row>
    <row r="1500" spans="1:3" x14ac:dyDescent="0.25">
      <c r="A1500" s="28">
        <v>1499</v>
      </c>
      <c r="B1500" s="29">
        <v>14.989999999999725</v>
      </c>
      <c r="C1500" s="30">
        <v>2000</v>
      </c>
    </row>
    <row r="1501" spans="1:3" x14ac:dyDescent="0.25">
      <c r="A1501" s="28">
        <v>1500</v>
      </c>
      <c r="B1501" s="29">
        <v>14.999999999999725</v>
      </c>
      <c r="C1501" s="30">
        <v>2000</v>
      </c>
    </row>
    <row r="1502" spans="1:3" x14ac:dyDescent="0.25">
      <c r="A1502" s="28">
        <v>1501</v>
      </c>
      <c r="B1502" s="29">
        <v>15.009999999999724</v>
      </c>
      <c r="C1502" s="30">
        <v>2000</v>
      </c>
    </row>
    <row r="1503" spans="1:3" x14ac:dyDescent="0.25">
      <c r="A1503" s="28">
        <v>1502</v>
      </c>
      <c r="B1503" s="29">
        <v>15.019999999999724</v>
      </c>
      <c r="C1503" s="30">
        <v>2000</v>
      </c>
    </row>
    <row r="1504" spans="1:3" x14ac:dyDescent="0.25">
      <c r="A1504" s="28">
        <v>1503</v>
      </c>
      <c r="B1504" s="29">
        <v>15.029999999999724</v>
      </c>
      <c r="C1504" s="30">
        <v>2000</v>
      </c>
    </row>
    <row r="1505" spans="1:3" x14ac:dyDescent="0.25">
      <c r="A1505" s="28">
        <v>1504</v>
      </c>
      <c r="B1505" s="29">
        <v>15.039999999999724</v>
      </c>
      <c r="C1505" s="30">
        <v>2000</v>
      </c>
    </row>
    <row r="1506" spans="1:3" x14ac:dyDescent="0.25">
      <c r="A1506" s="28">
        <v>1505</v>
      </c>
      <c r="B1506" s="29">
        <v>15.049999999999724</v>
      </c>
      <c r="C1506" s="30">
        <v>2000</v>
      </c>
    </row>
    <row r="1507" spans="1:3" x14ac:dyDescent="0.25">
      <c r="A1507" s="28">
        <v>1506</v>
      </c>
      <c r="B1507" s="29">
        <v>15.059999999999723</v>
      </c>
      <c r="C1507" s="30">
        <v>2000</v>
      </c>
    </row>
    <row r="1508" spans="1:3" x14ac:dyDescent="0.25">
      <c r="A1508" s="28">
        <v>1507</v>
      </c>
      <c r="B1508" s="29">
        <v>15.069999999999723</v>
      </c>
      <c r="C1508" s="30">
        <v>2000</v>
      </c>
    </row>
    <row r="1509" spans="1:3" x14ac:dyDescent="0.25">
      <c r="A1509" s="28">
        <v>1508</v>
      </c>
      <c r="B1509" s="29">
        <v>15.079999999999723</v>
      </c>
      <c r="C1509" s="30">
        <v>2000</v>
      </c>
    </row>
    <row r="1510" spans="1:3" x14ac:dyDescent="0.25">
      <c r="A1510" s="28">
        <v>1509</v>
      </c>
      <c r="B1510" s="29">
        <v>15.089999999999723</v>
      </c>
      <c r="C1510" s="30">
        <v>2000</v>
      </c>
    </row>
    <row r="1511" spans="1:3" x14ac:dyDescent="0.25">
      <c r="A1511" s="28">
        <v>1510</v>
      </c>
      <c r="B1511" s="29">
        <v>15.099999999999723</v>
      </c>
      <c r="C1511" s="30">
        <v>2000</v>
      </c>
    </row>
    <row r="1512" spans="1:3" x14ac:dyDescent="0.25">
      <c r="A1512" s="28">
        <v>1511</v>
      </c>
      <c r="B1512" s="29">
        <v>15.109999999999722</v>
      </c>
      <c r="C1512" s="30">
        <v>2000</v>
      </c>
    </row>
    <row r="1513" spans="1:3" x14ac:dyDescent="0.25">
      <c r="A1513" s="28">
        <v>1512</v>
      </c>
      <c r="B1513" s="29">
        <v>15.119999999999722</v>
      </c>
      <c r="C1513" s="30">
        <v>2000</v>
      </c>
    </row>
    <row r="1514" spans="1:3" x14ac:dyDescent="0.25">
      <c r="A1514" s="28">
        <v>1513</v>
      </c>
      <c r="B1514" s="29">
        <v>15.129999999999722</v>
      </c>
      <c r="C1514" s="30">
        <v>2000</v>
      </c>
    </row>
    <row r="1515" spans="1:3" x14ac:dyDescent="0.25">
      <c r="A1515" s="28">
        <v>1514</v>
      </c>
      <c r="B1515" s="29">
        <v>15.139999999999722</v>
      </c>
      <c r="C1515" s="30">
        <v>2000</v>
      </c>
    </row>
    <row r="1516" spans="1:3" x14ac:dyDescent="0.25">
      <c r="A1516" s="28">
        <v>1515</v>
      </c>
      <c r="B1516" s="29">
        <v>15.149999999999721</v>
      </c>
      <c r="C1516" s="30">
        <v>2000</v>
      </c>
    </row>
    <row r="1517" spans="1:3" x14ac:dyDescent="0.25">
      <c r="A1517" s="28">
        <v>1516</v>
      </c>
      <c r="B1517" s="29">
        <v>15.159999999999721</v>
      </c>
      <c r="C1517" s="30">
        <v>2000</v>
      </c>
    </row>
    <row r="1518" spans="1:3" x14ac:dyDescent="0.25">
      <c r="A1518" s="28">
        <v>1517</v>
      </c>
      <c r="B1518" s="29">
        <v>15.169999999999721</v>
      </c>
      <c r="C1518" s="30">
        <v>2000</v>
      </c>
    </row>
    <row r="1519" spans="1:3" x14ac:dyDescent="0.25">
      <c r="A1519" s="28">
        <v>1518</v>
      </c>
      <c r="B1519" s="29">
        <v>15.179999999999721</v>
      </c>
      <c r="C1519" s="30">
        <v>2000</v>
      </c>
    </row>
    <row r="1520" spans="1:3" x14ac:dyDescent="0.25">
      <c r="A1520" s="28">
        <v>1519</v>
      </c>
      <c r="B1520" s="29">
        <v>15.189999999999721</v>
      </c>
      <c r="C1520" s="30">
        <v>2000</v>
      </c>
    </row>
    <row r="1521" spans="1:3" x14ac:dyDescent="0.25">
      <c r="A1521" s="28">
        <v>1520</v>
      </c>
      <c r="B1521" s="29">
        <v>15.19999999999972</v>
      </c>
      <c r="C1521" s="30">
        <v>2000</v>
      </c>
    </row>
    <row r="1522" spans="1:3" x14ac:dyDescent="0.25">
      <c r="A1522" s="28">
        <v>1521</v>
      </c>
      <c r="B1522" s="29">
        <v>15.20999999999972</v>
      </c>
      <c r="C1522" s="30">
        <v>2000</v>
      </c>
    </row>
    <row r="1523" spans="1:3" x14ac:dyDescent="0.25">
      <c r="A1523" s="28">
        <v>1522</v>
      </c>
      <c r="B1523" s="29">
        <v>15.21999999999972</v>
      </c>
      <c r="C1523" s="30">
        <v>2000</v>
      </c>
    </row>
    <row r="1524" spans="1:3" x14ac:dyDescent="0.25">
      <c r="A1524" s="28">
        <v>1523</v>
      </c>
      <c r="B1524" s="29">
        <v>15.22999999999972</v>
      </c>
      <c r="C1524" s="30">
        <v>2000</v>
      </c>
    </row>
    <row r="1525" spans="1:3" x14ac:dyDescent="0.25">
      <c r="A1525" s="28">
        <v>1524</v>
      </c>
      <c r="B1525" s="29">
        <v>15.23999999999972</v>
      </c>
      <c r="C1525" s="30">
        <v>2000</v>
      </c>
    </row>
    <row r="1526" spans="1:3" x14ac:dyDescent="0.25">
      <c r="A1526" s="28">
        <v>1525</v>
      </c>
      <c r="B1526" s="29">
        <v>15.249999999999719</v>
      </c>
      <c r="C1526" s="30">
        <v>2000</v>
      </c>
    </row>
    <row r="1527" spans="1:3" x14ac:dyDescent="0.25">
      <c r="A1527" s="28">
        <v>1526</v>
      </c>
      <c r="B1527" s="29">
        <v>15.259999999999719</v>
      </c>
      <c r="C1527" s="30">
        <v>2000</v>
      </c>
    </row>
    <row r="1528" spans="1:3" x14ac:dyDescent="0.25">
      <c r="A1528" s="28">
        <v>1527</v>
      </c>
      <c r="B1528" s="29">
        <v>15.269999999999719</v>
      </c>
      <c r="C1528" s="30">
        <v>2000</v>
      </c>
    </row>
    <row r="1529" spans="1:3" x14ac:dyDescent="0.25">
      <c r="A1529" s="28">
        <v>1528</v>
      </c>
      <c r="B1529" s="29">
        <v>15.279999999999719</v>
      </c>
      <c r="C1529" s="30">
        <v>2000</v>
      </c>
    </row>
    <row r="1530" spans="1:3" x14ac:dyDescent="0.25">
      <c r="A1530" s="28">
        <v>1529</v>
      </c>
      <c r="B1530" s="29">
        <v>15.289999999999718</v>
      </c>
      <c r="C1530" s="30">
        <v>2000</v>
      </c>
    </row>
    <row r="1531" spans="1:3" x14ac:dyDescent="0.25">
      <c r="A1531" s="28">
        <v>1530</v>
      </c>
      <c r="B1531" s="29">
        <v>15.299999999999718</v>
      </c>
      <c r="C1531" s="30">
        <v>2000</v>
      </c>
    </row>
    <row r="1532" spans="1:3" x14ac:dyDescent="0.25">
      <c r="A1532" s="28">
        <v>1531</v>
      </c>
      <c r="B1532" s="29">
        <v>15.309999999999718</v>
      </c>
      <c r="C1532" s="30">
        <v>2000</v>
      </c>
    </row>
    <row r="1533" spans="1:3" x14ac:dyDescent="0.25">
      <c r="A1533" s="28">
        <v>1532</v>
      </c>
      <c r="B1533" s="29">
        <v>15.319999999999718</v>
      </c>
      <c r="C1533" s="30">
        <v>2000</v>
      </c>
    </row>
    <row r="1534" spans="1:3" x14ac:dyDescent="0.25">
      <c r="A1534" s="28">
        <v>1533</v>
      </c>
      <c r="B1534" s="29">
        <v>15.329999999999718</v>
      </c>
      <c r="C1534" s="30">
        <v>2000</v>
      </c>
    </row>
    <row r="1535" spans="1:3" x14ac:dyDescent="0.25">
      <c r="A1535" s="28">
        <v>1534</v>
      </c>
      <c r="B1535" s="29">
        <v>15.339999999999717</v>
      </c>
      <c r="C1535" s="30">
        <v>2000</v>
      </c>
    </row>
    <row r="1536" spans="1:3" x14ac:dyDescent="0.25">
      <c r="A1536" s="28">
        <v>1535</v>
      </c>
      <c r="B1536" s="29">
        <v>15.349999999999717</v>
      </c>
      <c r="C1536" s="30">
        <v>2000</v>
      </c>
    </row>
    <row r="1537" spans="1:3" x14ac:dyDescent="0.25">
      <c r="A1537" s="28">
        <v>1536</v>
      </c>
      <c r="B1537" s="29">
        <v>15.359999999999717</v>
      </c>
      <c r="C1537" s="30">
        <v>2000</v>
      </c>
    </row>
    <row r="1538" spans="1:3" x14ac:dyDescent="0.25">
      <c r="A1538" s="28">
        <v>1537</v>
      </c>
      <c r="B1538" s="29">
        <v>15.369999999999717</v>
      </c>
      <c r="C1538" s="30">
        <v>2000</v>
      </c>
    </row>
    <row r="1539" spans="1:3" x14ac:dyDescent="0.25">
      <c r="A1539" s="28">
        <v>1538</v>
      </c>
      <c r="B1539" s="29">
        <v>15.379999999999717</v>
      </c>
      <c r="C1539" s="30">
        <v>2000</v>
      </c>
    </row>
    <row r="1540" spans="1:3" x14ac:dyDescent="0.25">
      <c r="A1540" s="28">
        <v>1539</v>
      </c>
      <c r="B1540" s="29">
        <v>15.389999999999716</v>
      </c>
      <c r="C1540" s="30">
        <v>2000</v>
      </c>
    </row>
    <row r="1541" spans="1:3" x14ac:dyDescent="0.25">
      <c r="A1541" s="28">
        <v>1540</v>
      </c>
      <c r="B1541" s="29">
        <v>15.399999999999716</v>
      </c>
      <c r="C1541" s="30">
        <v>2000</v>
      </c>
    </row>
    <row r="1542" spans="1:3" x14ac:dyDescent="0.25">
      <c r="A1542" s="28">
        <v>1541</v>
      </c>
      <c r="B1542" s="29">
        <v>15.409999999999716</v>
      </c>
      <c r="C1542" s="30">
        <v>2000</v>
      </c>
    </row>
    <row r="1543" spans="1:3" x14ac:dyDescent="0.25">
      <c r="A1543" s="28">
        <v>1542</v>
      </c>
      <c r="B1543" s="29">
        <v>15.419999999999716</v>
      </c>
      <c r="C1543" s="30">
        <v>2000</v>
      </c>
    </row>
    <row r="1544" spans="1:3" x14ac:dyDescent="0.25">
      <c r="A1544" s="28">
        <v>1543</v>
      </c>
      <c r="B1544" s="29">
        <v>15.429999999999715</v>
      </c>
      <c r="C1544" s="30">
        <v>2000</v>
      </c>
    </row>
    <row r="1545" spans="1:3" x14ac:dyDescent="0.25">
      <c r="A1545" s="28">
        <v>1544</v>
      </c>
      <c r="B1545" s="29">
        <v>15.439999999999715</v>
      </c>
      <c r="C1545" s="30">
        <v>2000</v>
      </c>
    </row>
    <row r="1546" spans="1:3" x14ac:dyDescent="0.25">
      <c r="A1546" s="28">
        <v>1545</v>
      </c>
      <c r="B1546" s="29">
        <v>15.449999999999715</v>
      </c>
      <c r="C1546" s="30">
        <v>2000</v>
      </c>
    </row>
    <row r="1547" spans="1:3" x14ac:dyDescent="0.25">
      <c r="A1547" s="28">
        <v>1546</v>
      </c>
      <c r="B1547" s="29">
        <v>15.459999999999715</v>
      </c>
      <c r="C1547" s="30">
        <v>2000</v>
      </c>
    </row>
    <row r="1548" spans="1:3" x14ac:dyDescent="0.25">
      <c r="A1548" s="28">
        <v>1547</v>
      </c>
      <c r="B1548" s="29">
        <v>15.469999999999715</v>
      </c>
      <c r="C1548" s="30">
        <v>2000</v>
      </c>
    </row>
    <row r="1549" spans="1:3" x14ac:dyDescent="0.25">
      <c r="A1549" s="28">
        <v>1548</v>
      </c>
      <c r="B1549" s="29">
        <v>15.479999999999714</v>
      </c>
      <c r="C1549" s="30">
        <v>2000</v>
      </c>
    </row>
    <row r="1550" spans="1:3" x14ac:dyDescent="0.25">
      <c r="A1550" s="28">
        <v>1549</v>
      </c>
      <c r="B1550" s="29">
        <v>15.489999999999714</v>
      </c>
      <c r="C1550" s="30">
        <v>2000</v>
      </c>
    </row>
    <row r="1551" spans="1:3" x14ac:dyDescent="0.25">
      <c r="A1551" s="28">
        <v>1550</v>
      </c>
      <c r="B1551" s="29">
        <v>15.499999999999714</v>
      </c>
      <c r="C1551" s="30">
        <v>2000</v>
      </c>
    </row>
    <row r="1552" spans="1:3" x14ac:dyDescent="0.25">
      <c r="A1552" s="28">
        <v>1551</v>
      </c>
      <c r="B1552" s="29">
        <v>15.509999999999714</v>
      </c>
      <c r="C1552" s="30">
        <v>2000</v>
      </c>
    </row>
    <row r="1553" spans="1:3" x14ac:dyDescent="0.25">
      <c r="A1553" s="28">
        <v>1552</v>
      </c>
      <c r="B1553" s="29">
        <v>15.519999999999714</v>
      </c>
      <c r="C1553" s="30">
        <v>2000</v>
      </c>
    </row>
    <row r="1554" spans="1:3" x14ac:dyDescent="0.25">
      <c r="A1554" s="28">
        <v>1553</v>
      </c>
      <c r="B1554" s="29">
        <v>15.529999999999713</v>
      </c>
      <c r="C1554" s="30">
        <v>2000</v>
      </c>
    </row>
    <row r="1555" spans="1:3" x14ac:dyDescent="0.25">
      <c r="A1555" s="28">
        <v>1554</v>
      </c>
      <c r="B1555" s="29">
        <v>15.539999999999713</v>
      </c>
      <c r="C1555" s="30">
        <v>2000</v>
      </c>
    </row>
    <row r="1556" spans="1:3" x14ac:dyDescent="0.25">
      <c r="A1556" s="28">
        <v>1555</v>
      </c>
      <c r="B1556" s="29">
        <v>15.549999999999713</v>
      </c>
      <c r="C1556" s="30">
        <v>2000</v>
      </c>
    </row>
    <row r="1557" spans="1:3" x14ac:dyDescent="0.25">
      <c r="A1557" s="28">
        <v>1556</v>
      </c>
      <c r="B1557" s="29">
        <v>15.559999999999713</v>
      </c>
      <c r="C1557" s="30">
        <v>2000</v>
      </c>
    </row>
    <row r="1558" spans="1:3" x14ac:dyDescent="0.25">
      <c r="A1558" s="28">
        <v>1557</v>
      </c>
      <c r="B1558" s="29">
        <v>15.569999999999713</v>
      </c>
      <c r="C1558" s="30">
        <v>2000</v>
      </c>
    </row>
    <row r="1559" spans="1:3" x14ac:dyDescent="0.25">
      <c r="A1559" s="28">
        <v>1558</v>
      </c>
      <c r="B1559" s="29">
        <v>15.579999999999712</v>
      </c>
      <c r="C1559" s="30">
        <v>2000</v>
      </c>
    </row>
    <row r="1560" spans="1:3" x14ac:dyDescent="0.25">
      <c r="A1560" s="28">
        <v>1559</v>
      </c>
      <c r="B1560" s="29">
        <v>15.589999999999712</v>
      </c>
      <c r="C1560" s="30">
        <v>2000</v>
      </c>
    </row>
    <row r="1561" spans="1:3" x14ac:dyDescent="0.25">
      <c r="A1561" s="28">
        <v>1560</v>
      </c>
      <c r="B1561" s="29">
        <v>15.599999999999712</v>
      </c>
      <c r="C1561" s="30">
        <v>2000</v>
      </c>
    </row>
    <row r="1562" spans="1:3" x14ac:dyDescent="0.25">
      <c r="A1562" s="28">
        <v>1561</v>
      </c>
      <c r="B1562" s="29">
        <v>15.609999999999712</v>
      </c>
      <c r="C1562" s="30">
        <v>2000</v>
      </c>
    </row>
    <row r="1563" spans="1:3" x14ac:dyDescent="0.25">
      <c r="A1563" s="28">
        <v>1562</v>
      </c>
      <c r="B1563" s="29">
        <v>15.619999999999711</v>
      </c>
      <c r="C1563" s="30">
        <v>2000</v>
      </c>
    </row>
    <row r="1564" spans="1:3" x14ac:dyDescent="0.25">
      <c r="A1564" s="28">
        <v>1563</v>
      </c>
      <c r="B1564" s="29">
        <v>15.629999999999711</v>
      </c>
      <c r="C1564" s="30">
        <v>2000</v>
      </c>
    </row>
    <row r="1565" spans="1:3" x14ac:dyDescent="0.25">
      <c r="A1565" s="28">
        <v>1564</v>
      </c>
      <c r="B1565" s="29">
        <v>15.639999999999711</v>
      </c>
      <c r="C1565" s="30">
        <v>2000</v>
      </c>
    </row>
    <row r="1566" spans="1:3" x14ac:dyDescent="0.25">
      <c r="A1566" s="28">
        <v>1565</v>
      </c>
      <c r="B1566" s="29">
        <v>15.649999999999711</v>
      </c>
      <c r="C1566" s="30">
        <v>2000</v>
      </c>
    </row>
    <row r="1567" spans="1:3" x14ac:dyDescent="0.25">
      <c r="A1567" s="28">
        <v>1566</v>
      </c>
      <c r="B1567" s="29">
        <v>15.659999999999711</v>
      </c>
      <c r="C1567" s="30">
        <v>2000</v>
      </c>
    </row>
    <row r="1568" spans="1:3" x14ac:dyDescent="0.25">
      <c r="A1568" s="28">
        <v>1567</v>
      </c>
      <c r="B1568" s="29">
        <v>15.66999999999971</v>
      </c>
      <c r="C1568" s="30">
        <v>2000</v>
      </c>
    </row>
    <row r="1569" spans="1:3" x14ac:dyDescent="0.25">
      <c r="A1569" s="28">
        <v>1568</v>
      </c>
      <c r="B1569" s="29">
        <v>15.67999999999971</v>
      </c>
      <c r="C1569" s="30">
        <v>2000</v>
      </c>
    </row>
    <row r="1570" spans="1:3" x14ac:dyDescent="0.25">
      <c r="A1570" s="28">
        <v>1569</v>
      </c>
      <c r="B1570" s="29">
        <v>15.68999999999971</v>
      </c>
      <c r="C1570" s="30">
        <v>2000</v>
      </c>
    </row>
    <row r="1571" spans="1:3" x14ac:dyDescent="0.25">
      <c r="A1571" s="28">
        <v>1570</v>
      </c>
      <c r="B1571" s="29">
        <v>15.69999999999971</v>
      </c>
      <c r="C1571" s="30">
        <v>2000</v>
      </c>
    </row>
    <row r="1572" spans="1:3" x14ac:dyDescent="0.25">
      <c r="A1572" s="28">
        <v>1571</v>
      </c>
      <c r="B1572" s="29">
        <v>15.70999999999971</v>
      </c>
      <c r="C1572" s="30">
        <v>2000</v>
      </c>
    </row>
    <row r="1573" spans="1:3" x14ac:dyDescent="0.25">
      <c r="A1573" s="28">
        <v>1572</v>
      </c>
      <c r="B1573" s="29">
        <v>15.719999999999709</v>
      </c>
      <c r="C1573" s="30">
        <v>2000</v>
      </c>
    </row>
    <row r="1574" spans="1:3" x14ac:dyDescent="0.25">
      <c r="A1574" s="28">
        <v>1573</v>
      </c>
      <c r="B1574" s="29">
        <v>15.729999999999709</v>
      </c>
      <c r="C1574" s="30">
        <v>2000</v>
      </c>
    </row>
    <row r="1575" spans="1:3" x14ac:dyDescent="0.25">
      <c r="A1575" s="28">
        <v>1574</v>
      </c>
      <c r="B1575" s="29">
        <v>15.739999999999709</v>
      </c>
      <c r="C1575" s="30">
        <v>2000</v>
      </c>
    </row>
    <row r="1576" spans="1:3" x14ac:dyDescent="0.25">
      <c r="A1576" s="28">
        <v>1575</v>
      </c>
      <c r="B1576" s="29">
        <v>15.749999999999709</v>
      </c>
      <c r="C1576" s="30">
        <v>2000</v>
      </c>
    </row>
    <row r="1577" spans="1:3" x14ac:dyDescent="0.25">
      <c r="A1577" s="28">
        <v>1576</v>
      </c>
      <c r="B1577" s="29">
        <v>15.759999999999708</v>
      </c>
      <c r="C1577" s="30">
        <v>2000</v>
      </c>
    </row>
    <row r="1578" spans="1:3" x14ac:dyDescent="0.25">
      <c r="A1578" s="28">
        <v>1577</v>
      </c>
      <c r="B1578" s="29">
        <v>15.769999999999708</v>
      </c>
      <c r="C1578" s="30">
        <v>2000</v>
      </c>
    </row>
    <row r="1579" spans="1:3" x14ac:dyDescent="0.25">
      <c r="A1579" s="28">
        <v>1578</v>
      </c>
      <c r="B1579" s="29">
        <v>15.779999999999708</v>
      </c>
      <c r="C1579" s="30">
        <v>2000</v>
      </c>
    </row>
    <row r="1580" spans="1:3" x14ac:dyDescent="0.25">
      <c r="A1580" s="28">
        <v>1579</v>
      </c>
      <c r="B1580" s="29">
        <v>15.789999999999708</v>
      </c>
      <c r="C1580" s="30">
        <v>2000</v>
      </c>
    </row>
    <row r="1581" spans="1:3" x14ac:dyDescent="0.25">
      <c r="A1581" s="28">
        <v>1580</v>
      </c>
      <c r="B1581" s="29">
        <v>15.799999999999708</v>
      </c>
      <c r="C1581" s="30">
        <v>2000</v>
      </c>
    </row>
    <row r="1582" spans="1:3" x14ac:dyDescent="0.25">
      <c r="A1582" s="28">
        <v>1581</v>
      </c>
      <c r="B1582" s="29">
        <v>15.809999999999707</v>
      </c>
      <c r="C1582" s="30">
        <v>2000</v>
      </c>
    </row>
    <row r="1583" spans="1:3" x14ac:dyDescent="0.25">
      <c r="A1583" s="28">
        <v>1582</v>
      </c>
      <c r="B1583" s="29">
        <v>15.819999999999707</v>
      </c>
      <c r="C1583" s="30">
        <v>2000</v>
      </c>
    </row>
    <row r="1584" spans="1:3" x14ac:dyDescent="0.25">
      <c r="A1584" s="28">
        <v>1583</v>
      </c>
      <c r="B1584" s="29">
        <v>15.829999999999707</v>
      </c>
      <c r="C1584" s="30">
        <v>2000</v>
      </c>
    </row>
    <row r="1585" spans="1:3" x14ac:dyDescent="0.25">
      <c r="A1585" s="28">
        <v>1584</v>
      </c>
      <c r="B1585" s="29">
        <v>15.839999999999707</v>
      </c>
      <c r="C1585" s="30">
        <v>2000</v>
      </c>
    </row>
    <row r="1586" spans="1:3" x14ac:dyDescent="0.25">
      <c r="A1586" s="28">
        <v>1585</v>
      </c>
      <c r="B1586" s="29">
        <v>15.849999999999707</v>
      </c>
      <c r="C1586" s="30">
        <v>2000</v>
      </c>
    </row>
    <row r="1587" spans="1:3" x14ac:dyDescent="0.25">
      <c r="A1587" s="28">
        <v>1586</v>
      </c>
      <c r="B1587" s="29">
        <v>15.859999999999706</v>
      </c>
      <c r="C1587" s="30">
        <v>2000</v>
      </c>
    </row>
    <row r="1588" spans="1:3" x14ac:dyDescent="0.25">
      <c r="A1588" s="28">
        <v>1587</v>
      </c>
      <c r="B1588" s="29">
        <v>15.869999999999706</v>
      </c>
      <c r="C1588" s="30">
        <v>2000</v>
      </c>
    </row>
    <row r="1589" spans="1:3" x14ac:dyDescent="0.25">
      <c r="A1589" s="28">
        <v>1588</v>
      </c>
      <c r="B1589" s="29">
        <v>15.879999999999706</v>
      </c>
      <c r="C1589" s="30">
        <v>2000</v>
      </c>
    </row>
    <row r="1590" spans="1:3" x14ac:dyDescent="0.25">
      <c r="A1590" s="28">
        <v>1589</v>
      </c>
      <c r="B1590" s="29">
        <v>15.889999999999706</v>
      </c>
      <c r="C1590" s="30">
        <v>2000</v>
      </c>
    </row>
    <row r="1591" spans="1:3" x14ac:dyDescent="0.25">
      <c r="A1591" s="28">
        <v>1590</v>
      </c>
      <c r="B1591" s="29">
        <v>15.899999999999705</v>
      </c>
      <c r="C1591" s="30">
        <v>2000</v>
      </c>
    </row>
    <row r="1592" spans="1:3" x14ac:dyDescent="0.25">
      <c r="A1592" s="28">
        <v>1591</v>
      </c>
      <c r="B1592" s="29">
        <v>15.909999999999705</v>
      </c>
      <c r="C1592" s="30">
        <v>2000</v>
      </c>
    </row>
    <row r="1593" spans="1:3" x14ac:dyDescent="0.25">
      <c r="A1593" s="28">
        <v>1592</v>
      </c>
      <c r="B1593" s="29">
        <v>15.919999999999705</v>
      </c>
      <c r="C1593" s="30">
        <v>2000</v>
      </c>
    </row>
    <row r="1594" spans="1:3" x14ac:dyDescent="0.25">
      <c r="A1594" s="28">
        <v>1593</v>
      </c>
      <c r="B1594" s="29">
        <v>15.929999999999705</v>
      </c>
      <c r="C1594" s="30">
        <v>2000</v>
      </c>
    </row>
    <row r="1595" spans="1:3" x14ac:dyDescent="0.25">
      <c r="A1595" s="28">
        <v>1594</v>
      </c>
      <c r="B1595" s="29">
        <v>15.939999999999705</v>
      </c>
      <c r="C1595" s="30">
        <v>2000</v>
      </c>
    </row>
    <row r="1596" spans="1:3" x14ac:dyDescent="0.25">
      <c r="A1596" s="28">
        <v>1595</v>
      </c>
      <c r="B1596" s="29">
        <v>15.949999999999704</v>
      </c>
      <c r="C1596" s="30">
        <v>2000</v>
      </c>
    </row>
    <row r="1597" spans="1:3" x14ac:dyDescent="0.25">
      <c r="A1597" s="28">
        <v>1596</v>
      </c>
      <c r="B1597" s="29">
        <v>15.959999999999704</v>
      </c>
      <c r="C1597" s="30">
        <v>2000</v>
      </c>
    </row>
    <row r="1598" spans="1:3" x14ac:dyDescent="0.25">
      <c r="A1598" s="28">
        <v>1597</v>
      </c>
      <c r="B1598" s="29">
        <v>15.969999999999704</v>
      </c>
      <c r="C1598" s="30">
        <v>2000</v>
      </c>
    </row>
    <row r="1599" spans="1:3" x14ac:dyDescent="0.25">
      <c r="A1599" s="28">
        <v>1598</v>
      </c>
      <c r="B1599" s="29">
        <v>15.979999999999704</v>
      </c>
      <c r="C1599" s="30">
        <v>2000</v>
      </c>
    </row>
    <row r="1600" spans="1:3" x14ac:dyDescent="0.25">
      <c r="A1600" s="28">
        <v>1599</v>
      </c>
      <c r="B1600" s="29">
        <v>15.989999999999704</v>
      </c>
      <c r="C1600" s="30">
        <v>2000</v>
      </c>
    </row>
    <row r="1601" spans="1:3" x14ac:dyDescent="0.25">
      <c r="A1601" s="28">
        <v>1600</v>
      </c>
      <c r="B1601" s="29">
        <v>15.999999999999703</v>
      </c>
      <c r="C1601" s="30">
        <v>2000</v>
      </c>
    </row>
    <row r="1602" spans="1:3" x14ac:dyDescent="0.25">
      <c r="A1602" s="28">
        <v>1601</v>
      </c>
      <c r="B1602" s="29">
        <v>16.009999999999703</v>
      </c>
      <c r="C1602" s="30">
        <v>2000</v>
      </c>
    </row>
    <row r="1603" spans="1:3" x14ac:dyDescent="0.25">
      <c r="A1603" s="28">
        <v>1602</v>
      </c>
      <c r="B1603" s="29">
        <v>16.019999999999705</v>
      </c>
      <c r="C1603" s="30">
        <v>2000</v>
      </c>
    </row>
    <row r="1604" spans="1:3" x14ac:dyDescent="0.25">
      <c r="A1604" s="28">
        <v>1603</v>
      </c>
      <c r="B1604" s="29">
        <v>16.029999999999706</v>
      </c>
      <c r="C1604" s="30">
        <v>2000</v>
      </c>
    </row>
    <row r="1605" spans="1:3" x14ac:dyDescent="0.25">
      <c r="A1605" s="28">
        <v>1604</v>
      </c>
      <c r="B1605" s="29">
        <v>16.039999999999708</v>
      </c>
      <c r="C1605" s="30">
        <v>2000</v>
      </c>
    </row>
    <row r="1606" spans="1:3" x14ac:dyDescent="0.25">
      <c r="A1606" s="28">
        <v>1605</v>
      </c>
      <c r="B1606" s="29">
        <v>16.049999999999709</v>
      </c>
      <c r="C1606" s="30">
        <v>2000</v>
      </c>
    </row>
    <row r="1607" spans="1:3" x14ac:dyDescent="0.25">
      <c r="A1607" s="28">
        <v>1606</v>
      </c>
      <c r="B1607" s="29">
        <v>16.059999999999711</v>
      </c>
      <c r="C1607" s="30">
        <v>2000</v>
      </c>
    </row>
    <row r="1608" spans="1:3" x14ac:dyDescent="0.25">
      <c r="A1608" s="28">
        <v>1607</v>
      </c>
      <c r="B1608" s="29">
        <v>16.069999999999713</v>
      </c>
      <c r="C1608" s="30">
        <v>2000</v>
      </c>
    </row>
    <row r="1609" spans="1:3" x14ac:dyDescent="0.25">
      <c r="A1609" s="28">
        <v>1608</v>
      </c>
      <c r="B1609" s="29">
        <v>16.079999999999714</v>
      </c>
      <c r="C1609" s="30">
        <v>2000</v>
      </c>
    </row>
    <row r="1610" spans="1:3" x14ac:dyDescent="0.25">
      <c r="A1610" s="28">
        <v>1609</v>
      </c>
      <c r="B1610" s="29">
        <v>16.089999999999716</v>
      </c>
      <c r="C1610" s="30">
        <v>2000</v>
      </c>
    </row>
    <row r="1611" spans="1:3" x14ac:dyDescent="0.25">
      <c r="A1611" s="28">
        <v>1610</v>
      </c>
      <c r="B1611" s="29">
        <v>16.099999999999717</v>
      </c>
      <c r="C1611" s="30">
        <v>2000</v>
      </c>
    </row>
    <row r="1612" spans="1:3" x14ac:dyDescent="0.25">
      <c r="A1612" s="28">
        <v>1611</v>
      </c>
      <c r="B1612" s="29">
        <v>16.109999999999719</v>
      </c>
      <c r="C1612" s="30">
        <v>2000</v>
      </c>
    </row>
    <row r="1613" spans="1:3" x14ac:dyDescent="0.25">
      <c r="A1613" s="28">
        <v>1612</v>
      </c>
      <c r="B1613" s="29">
        <v>16.11999999999972</v>
      </c>
      <c r="C1613" s="30">
        <v>2000</v>
      </c>
    </row>
    <row r="1614" spans="1:3" x14ac:dyDescent="0.25">
      <c r="A1614" s="28">
        <v>1613</v>
      </c>
      <c r="B1614" s="29">
        <v>16.129999999999722</v>
      </c>
      <c r="C1614" s="30">
        <v>2000</v>
      </c>
    </row>
    <row r="1615" spans="1:3" x14ac:dyDescent="0.25">
      <c r="A1615" s="28">
        <v>1614</v>
      </c>
      <c r="B1615" s="29">
        <v>16.139999999999723</v>
      </c>
      <c r="C1615" s="30">
        <v>2000</v>
      </c>
    </row>
    <row r="1616" spans="1:3" x14ac:dyDescent="0.25">
      <c r="A1616" s="28">
        <v>1615</v>
      </c>
      <c r="B1616" s="29">
        <v>16.149999999999725</v>
      </c>
      <c r="C1616" s="30">
        <v>2000</v>
      </c>
    </row>
    <row r="1617" spans="1:3" x14ac:dyDescent="0.25">
      <c r="A1617" s="28">
        <v>1616</v>
      </c>
      <c r="B1617" s="29">
        <v>16.159999999999727</v>
      </c>
      <c r="C1617" s="30">
        <v>2000</v>
      </c>
    </row>
    <row r="1618" spans="1:3" x14ac:dyDescent="0.25">
      <c r="A1618" s="28">
        <v>1617</v>
      </c>
      <c r="B1618" s="29">
        <v>16.169999999999728</v>
      </c>
      <c r="C1618" s="30">
        <v>2000</v>
      </c>
    </row>
    <row r="1619" spans="1:3" x14ac:dyDescent="0.25">
      <c r="A1619" s="28">
        <v>1618</v>
      </c>
      <c r="B1619" s="29">
        <v>16.17999999999973</v>
      </c>
      <c r="C1619" s="30">
        <v>2000</v>
      </c>
    </row>
    <row r="1620" spans="1:3" x14ac:dyDescent="0.25">
      <c r="A1620" s="28">
        <v>1619</v>
      </c>
      <c r="B1620" s="29">
        <v>16.189999999999731</v>
      </c>
      <c r="C1620" s="30">
        <v>2000</v>
      </c>
    </row>
    <row r="1621" spans="1:3" x14ac:dyDescent="0.25">
      <c r="A1621" s="28">
        <v>1620</v>
      </c>
      <c r="B1621" s="29">
        <v>16.199999999999733</v>
      </c>
      <c r="C1621" s="30">
        <v>2000</v>
      </c>
    </row>
    <row r="1622" spans="1:3" x14ac:dyDescent="0.25">
      <c r="A1622" s="28">
        <v>1621</v>
      </c>
      <c r="B1622" s="29">
        <v>16.209999999999734</v>
      </c>
      <c r="C1622" s="30">
        <v>2000</v>
      </c>
    </row>
    <row r="1623" spans="1:3" x14ac:dyDescent="0.25">
      <c r="A1623" s="28">
        <v>1622</v>
      </c>
      <c r="B1623" s="29">
        <v>16.219999999999736</v>
      </c>
      <c r="C1623" s="30">
        <v>2000</v>
      </c>
    </row>
    <row r="1624" spans="1:3" x14ac:dyDescent="0.25">
      <c r="A1624" s="28">
        <v>1623</v>
      </c>
      <c r="B1624" s="29">
        <v>16.229999999999738</v>
      </c>
      <c r="C1624" s="30">
        <v>2000</v>
      </c>
    </row>
    <row r="1625" spans="1:3" x14ac:dyDescent="0.25">
      <c r="A1625" s="28">
        <v>1624</v>
      </c>
      <c r="B1625" s="29">
        <v>16.239999999999739</v>
      </c>
      <c r="C1625" s="30">
        <v>2000</v>
      </c>
    </row>
    <row r="1626" spans="1:3" x14ac:dyDescent="0.25">
      <c r="A1626" s="28">
        <v>1625</v>
      </c>
      <c r="B1626" s="29">
        <v>16.249999999999741</v>
      </c>
      <c r="C1626" s="30">
        <v>2000</v>
      </c>
    </row>
    <row r="1627" spans="1:3" x14ac:dyDescent="0.25">
      <c r="A1627" s="28">
        <v>1626</v>
      </c>
      <c r="B1627" s="29">
        <v>16.259999999999742</v>
      </c>
      <c r="C1627" s="30">
        <v>2000</v>
      </c>
    </row>
    <row r="1628" spans="1:3" x14ac:dyDescent="0.25">
      <c r="A1628" s="28">
        <v>1627</v>
      </c>
      <c r="B1628" s="29">
        <v>16.269999999999744</v>
      </c>
      <c r="C1628" s="30">
        <v>2000</v>
      </c>
    </row>
    <row r="1629" spans="1:3" x14ac:dyDescent="0.25">
      <c r="A1629" s="28">
        <v>1628</v>
      </c>
      <c r="B1629" s="29">
        <v>16.279999999999745</v>
      </c>
      <c r="C1629" s="30">
        <v>2000</v>
      </c>
    </row>
    <row r="1630" spans="1:3" x14ac:dyDescent="0.25">
      <c r="A1630" s="28">
        <v>1629</v>
      </c>
      <c r="B1630" s="29">
        <v>16.289999999999747</v>
      </c>
      <c r="C1630" s="30">
        <v>2000</v>
      </c>
    </row>
    <row r="1631" spans="1:3" x14ac:dyDescent="0.25">
      <c r="A1631" s="28">
        <v>1630</v>
      </c>
      <c r="B1631" s="29">
        <v>16.299999999999748</v>
      </c>
      <c r="C1631" s="30">
        <v>2000</v>
      </c>
    </row>
    <row r="1632" spans="1:3" x14ac:dyDescent="0.25">
      <c r="A1632" s="28">
        <v>1631</v>
      </c>
      <c r="B1632" s="29">
        <v>16.30999999999975</v>
      </c>
      <c r="C1632" s="30">
        <v>2000</v>
      </c>
    </row>
    <row r="1633" spans="1:3" x14ac:dyDescent="0.25">
      <c r="A1633" s="28">
        <v>1632</v>
      </c>
      <c r="B1633" s="29">
        <v>16.319999999999752</v>
      </c>
      <c r="C1633" s="30">
        <v>2000</v>
      </c>
    </row>
    <row r="1634" spans="1:3" x14ac:dyDescent="0.25">
      <c r="A1634" s="28">
        <v>1633</v>
      </c>
      <c r="B1634" s="29">
        <v>16.329999999999753</v>
      </c>
      <c r="C1634" s="30">
        <v>2000</v>
      </c>
    </row>
    <row r="1635" spans="1:3" x14ac:dyDescent="0.25">
      <c r="A1635" s="28">
        <v>1634</v>
      </c>
      <c r="B1635" s="29">
        <v>16.339999999999755</v>
      </c>
      <c r="C1635" s="30">
        <v>2000</v>
      </c>
    </row>
    <row r="1636" spans="1:3" x14ac:dyDescent="0.25">
      <c r="A1636" s="28">
        <v>1635</v>
      </c>
      <c r="B1636" s="29">
        <v>16.349999999999756</v>
      </c>
      <c r="C1636" s="30">
        <v>2000</v>
      </c>
    </row>
    <row r="1637" spans="1:3" x14ac:dyDescent="0.25">
      <c r="A1637" s="28">
        <v>1636</v>
      </c>
      <c r="B1637" s="29">
        <v>16.359999999999758</v>
      </c>
      <c r="C1637" s="30">
        <v>2000</v>
      </c>
    </row>
    <row r="1638" spans="1:3" x14ac:dyDescent="0.25">
      <c r="A1638" s="28">
        <v>1637</v>
      </c>
      <c r="B1638" s="29">
        <v>16.369999999999759</v>
      </c>
      <c r="C1638" s="30">
        <v>2000</v>
      </c>
    </row>
    <row r="1639" spans="1:3" x14ac:dyDescent="0.25">
      <c r="A1639" s="28">
        <v>1638</v>
      </c>
      <c r="B1639" s="29">
        <v>16.379999999999761</v>
      </c>
      <c r="C1639" s="30">
        <v>2000</v>
      </c>
    </row>
    <row r="1640" spans="1:3" x14ac:dyDescent="0.25">
      <c r="A1640" s="28">
        <v>1639</v>
      </c>
      <c r="B1640" s="29">
        <v>16.389999999999763</v>
      </c>
      <c r="C1640" s="30">
        <v>2000</v>
      </c>
    </row>
    <row r="1641" spans="1:3" x14ac:dyDescent="0.25">
      <c r="A1641" s="28">
        <v>1640</v>
      </c>
      <c r="B1641" s="29">
        <v>16.399999999999764</v>
      </c>
      <c r="C1641" s="30">
        <v>2000</v>
      </c>
    </row>
    <row r="1642" spans="1:3" x14ac:dyDescent="0.25">
      <c r="A1642" s="28">
        <v>1641</v>
      </c>
      <c r="B1642" s="29">
        <v>16.409999999999766</v>
      </c>
      <c r="C1642" s="30">
        <v>2000</v>
      </c>
    </row>
    <row r="1643" spans="1:3" x14ac:dyDescent="0.25">
      <c r="A1643" s="28">
        <v>1642</v>
      </c>
      <c r="B1643" s="29">
        <v>16.419999999999767</v>
      </c>
      <c r="C1643" s="30">
        <v>2000</v>
      </c>
    </row>
    <row r="1644" spans="1:3" x14ac:dyDescent="0.25">
      <c r="A1644" s="28">
        <v>1643</v>
      </c>
      <c r="B1644" s="29">
        <v>16.429999999999769</v>
      </c>
      <c r="C1644" s="30">
        <v>2000</v>
      </c>
    </row>
    <row r="1645" spans="1:3" x14ac:dyDescent="0.25">
      <c r="A1645" s="28">
        <v>1644</v>
      </c>
      <c r="B1645" s="29">
        <v>16.43999999999977</v>
      </c>
      <c r="C1645" s="30">
        <v>2000</v>
      </c>
    </row>
    <row r="1646" spans="1:3" x14ac:dyDescent="0.25">
      <c r="A1646" s="28">
        <v>1645</v>
      </c>
      <c r="B1646" s="29">
        <v>16.449999999999772</v>
      </c>
      <c r="C1646" s="30">
        <v>2000</v>
      </c>
    </row>
    <row r="1647" spans="1:3" x14ac:dyDescent="0.25">
      <c r="A1647" s="28">
        <v>1646</v>
      </c>
      <c r="B1647" s="29">
        <v>16.459999999999773</v>
      </c>
      <c r="C1647" s="30">
        <v>2000</v>
      </c>
    </row>
    <row r="1648" spans="1:3" x14ac:dyDescent="0.25">
      <c r="A1648" s="28">
        <v>1647</v>
      </c>
      <c r="B1648" s="29">
        <v>16.469999999999775</v>
      </c>
      <c r="C1648" s="30">
        <v>2000</v>
      </c>
    </row>
    <row r="1649" spans="1:3" x14ac:dyDescent="0.25">
      <c r="A1649" s="28">
        <v>1648</v>
      </c>
      <c r="B1649" s="29">
        <v>16.479999999999777</v>
      </c>
      <c r="C1649" s="30">
        <v>2000</v>
      </c>
    </row>
    <row r="1650" spans="1:3" x14ac:dyDescent="0.25">
      <c r="A1650" s="28">
        <v>1649</v>
      </c>
      <c r="B1650" s="29">
        <v>16.489999999999778</v>
      </c>
      <c r="C1650" s="30">
        <v>2000</v>
      </c>
    </row>
    <row r="1651" spans="1:3" x14ac:dyDescent="0.25">
      <c r="A1651" s="28">
        <v>1650</v>
      </c>
      <c r="B1651" s="29">
        <v>16.49999999999978</v>
      </c>
      <c r="C1651" s="30">
        <v>2000</v>
      </c>
    </row>
    <row r="1652" spans="1:3" x14ac:dyDescent="0.25">
      <c r="A1652" s="28">
        <v>1651</v>
      </c>
      <c r="B1652" s="29">
        <v>16.509999999999781</v>
      </c>
      <c r="C1652" s="30">
        <v>2000</v>
      </c>
    </row>
    <row r="1653" spans="1:3" x14ac:dyDescent="0.25">
      <c r="A1653" s="28">
        <v>1652</v>
      </c>
      <c r="B1653" s="29">
        <v>16.519999999999783</v>
      </c>
      <c r="C1653" s="30">
        <v>2000</v>
      </c>
    </row>
    <row r="1654" spans="1:3" x14ac:dyDescent="0.25">
      <c r="A1654" s="28">
        <v>1653</v>
      </c>
      <c r="B1654" s="29">
        <v>16.529999999999784</v>
      </c>
      <c r="C1654" s="30">
        <v>2000</v>
      </c>
    </row>
    <row r="1655" spans="1:3" x14ac:dyDescent="0.25">
      <c r="A1655" s="28">
        <v>1654</v>
      </c>
      <c r="B1655" s="29">
        <v>16.539999999999786</v>
      </c>
      <c r="C1655" s="30">
        <v>2000</v>
      </c>
    </row>
    <row r="1656" spans="1:3" x14ac:dyDescent="0.25">
      <c r="A1656" s="28">
        <v>1655</v>
      </c>
      <c r="B1656" s="29">
        <v>16.549999999999788</v>
      </c>
      <c r="C1656" s="30">
        <v>2000</v>
      </c>
    </row>
    <row r="1657" spans="1:3" x14ac:dyDescent="0.25">
      <c r="A1657" s="28">
        <v>1656</v>
      </c>
      <c r="B1657" s="29">
        <v>16.559999999999789</v>
      </c>
      <c r="C1657" s="30">
        <v>2000</v>
      </c>
    </row>
    <row r="1658" spans="1:3" x14ac:dyDescent="0.25">
      <c r="A1658" s="28">
        <v>1657</v>
      </c>
      <c r="B1658" s="29">
        <v>16.569999999999791</v>
      </c>
      <c r="C1658" s="30">
        <v>2000</v>
      </c>
    </row>
    <row r="1659" spans="1:3" x14ac:dyDescent="0.25">
      <c r="A1659" s="28">
        <v>1658</v>
      </c>
      <c r="B1659" s="29">
        <v>16.579999999999792</v>
      </c>
      <c r="C1659" s="30">
        <v>2000</v>
      </c>
    </row>
    <row r="1660" spans="1:3" x14ac:dyDescent="0.25">
      <c r="A1660" s="28">
        <v>1659</v>
      </c>
      <c r="B1660" s="29">
        <v>16.589999999999794</v>
      </c>
      <c r="C1660" s="30">
        <v>2000</v>
      </c>
    </row>
    <row r="1661" spans="1:3" x14ac:dyDescent="0.25">
      <c r="A1661" s="28">
        <v>1660</v>
      </c>
      <c r="B1661" s="29">
        <v>16.599999999999795</v>
      </c>
      <c r="C1661" s="30">
        <v>2000</v>
      </c>
    </row>
    <row r="1662" spans="1:3" x14ac:dyDescent="0.25">
      <c r="A1662" s="28">
        <v>1661</v>
      </c>
      <c r="B1662" s="29">
        <v>16.609999999999797</v>
      </c>
      <c r="C1662" s="30">
        <v>2000</v>
      </c>
    </row>
    <row r="1663" spans="1:3" x14ac:dyDescent="0.25">
      <c r="A1663" s="28">
        <v>1662</v>
      </c>
      <c r="B1663" s="29">
        <v>16.619999999999798</v>
      </c>
      <c r="C1663" s="30">
        <v>2000</v>
      </c>
    </row>
    <row r="1664" spans="1:3" x14ac:dyDescent="0.25">
      <c r="A1664" s="28">
        <v>1663</v>
      </c>
      <c r="B1664" s="29">
        <v>16.6299999999998</v>
      </c>
      <c r="C1664" s="30">
        <v>2000</v>
      </c>
    </row>
    <row r="1665" spans="1:3" x14ac:dyDescent="0.25">
      <c r="A1665" s="28">
        <v>1664</v>
      </c>
      <c r="B1665" s="29">
        <v>16.639999999999802</v>
      </c>
      <c r="C1665" s="30">
        <v>2000</v>
      </c>
    </row>
    <row r="1666" spans="1:3" x14ac:dyDescent="0.25">
      <c r="A1666" s="28">
        <v>1665</v>
      </c>
      <c r="B1666" s="29">
        <v>16.649999999999803</v>
      </c>
      <c r="C1666" s="30">
        <v>2000</v>
      </c>
    </row>
    <row r="1667" spans="1:3" x14ac:dyDescent="0.25">
      <c r="A1667" s="28">
        <v>1666</v>
      </c>
      <c r="B1667" s="29">
        <v>16.659999999999805</v>
      </c>
      <c r="C1667" s="30">
        <v>2000</v>
      </c>
    </row>
    <row r="1668" spans="1:3" x14ac:dyDescent="0.25">
      <c r="A1668" s="28">
        <v>1667</v>
      </c>
      <c r="B1668" s="29">
        <v>16.669999999999806</v>
      </c>
      <c r="C1668" s="30">
        <v>2000</v>
      </c>
    </row>
    <row r="1669" spans="1:3" x14ac:dyDescent="0.25">
      <c r="A1669" s="28">
        <v>1668</v>
      </c>
      <c r="B1669" s="29">
        <v>16.679999999999808</v>
      </c>
      <c r="C1669" s="30">
        <v>2000</v>
      </c>
    </row>
    <row r="1670" spans="1:3" x14ac:dyDescent="0.25">
      <c r="A1670" s="28">
        <v>1669</v>
      </c>
      <c r="B1670" s="29">
        <v>16.689999999999809</v>
      </c>
      <c r="C1670" s="30">
        <v>2000</v>
      </c>
    </row>
    <row r="1671" spans="1:3" x14ac:dyDescent="0.25">
      <c r="A1671" s="28">
        <v>1670</v>
      </c>
      <c r="B1671" s="29">
        <v>16.699999999999811</v>
      </c>
      <c r="C1671" s="30">
        <v>2000</v>
      </c>
    </row>
    <row r="1672" spans="1:3" x14ac:dyDescent="0.25">
      <c r="A1672" s="28">
        <v>1671</v>
      </c>
      <c r="B1672" s="29">
        <v>16.709999999999813</v>
      </c>
      <c r="C1672" s="30">
        <v>2000</v>
      </c>
    </row>
    <row r="1673" spans="1:3" x14ac:dyDescent="0.25">
      <c r="A1673" s="28">
        <v>1672</v>
      </c>
      <c r="B1673" s="29">
        <v>16.719999999999814</v>
      </c>
      <c r="C1673" s="30">
        <v>2000</v>
      </c>
    </row>
    <row r="1674" spans="1:3" x14ac:dyDescent="0.25">
      <c r="A1674" s="28">
        <v>1673</v>
      </c>
      <c r="B1674" s="29">
        <v>16.729999999999816</v>
      </c>
      <c r="C1674" s="30">
        <v>2000</v>
      </c>
    </row>
    <row r="1675" spans="1:3" x14ac:dyDescent="0.25">
      <c r="A1675" s="28">
        <v>1674</v>
      </c>
      <c r="B1675" s="29">
        <v>16.739999999999817</v>
      </c>
      <c r="C1675" s="30">
        <v>2000</v>
      </c>
    </row>
    <row r="1676" spans="1:3" x14ac:dyDescent="0.25">
      <c r="A1676" s="28">
        <v>1675</v>
      </c>
      <c r="B1676" s="29">
        <v>16.749999999999819</v>
      </c>
      <c r="C1676" s="30">
        <v>2000</v>
      </c>
    </row>
    <row r="1677" spans="1:3" x14ac:dyDescent="0.25">
      <c r="A1677" s="28">
        <v>1676</v>
      </c>
      <c r="B1677" s="29">
        <v>16.75999999999982</v>
      </c>
      <c r="C1677" s="30">
        <v>2000</v>
      </c>
    </row>
    <row r="1678" spans="1:3" x14ac:dyDescent="0.25">
      <c r="A1678" s="28">
        <v>1677</v>
      </c>
      <c r="B1678" s="29">
        <v>16.769999999999822</v>
      </c>
      <c r="C1678" s="30">
        <v>2000</v>
      </c>
    </row>
    <row r="1679" spans="1:3" x14ac:dyDescent="0.25">
      <c r="A1679" s="28">
        <v>1678</v>
      </c>
      <c r="B1679" s="29">
        <v>16.779999999999824</v>
      </c>
      <c r="C1679" s="30">
        <v>2000</v>
      </c>
    </row>
    <row r="1680" spans="1:3" x14ac:dyDescent="0.25">
      <c r="A1680" s="28">
        <v>1679</v>
      </c>
      <c r="B1680" s="29">
        <v>16.789999999999825</v>
      </c>
      <c r="C1680" s="30">
        <v>2000</v>
      </c>
    </row>
    <row r="1681" spans="1:3" x14ac:dyDescent="0.25">
      <c r="A1681" s="28">
        <v>1680</v>
      </c>
      <c r="B1681" s="29">
        <v>16.799999999999827</v>
      </c>
      <c r="C1681" s="30">
        <v>2000</v>
      </c>
    </row>
    <row r="1682" spans="1:3" x14ac:dyDescent="0.25">
      <c r="A1682" s="28">
        <v>1681</v>
      </c>
      <c r="B1682" s="29">
        <v>16.809999999999828</v>
      </c>
      <c r="C1682" s="30">
        <v>2000</v>
      </c>
    </row>
    <row r="1683" spans="1:3" x14ac:dyDescent="0.25">
      <c r="A1683" s="28">
        <v>1682</v>
      </c>
      <c r="B1683" s="29">
        <v>16.81999999999983</v>
      </c>
      <c r="C1683" s="30">
        <v>2000</v>
      </c>
    </row>
    <row r="1684" spans="1:3" x14ac:dyDescent="0.25">
      <c r="A1684" s="28">
        <v>1683</v>
      </c>
      <c r="B1684" s="29">
        <v>16.829999999999831</v>
      </c>
      <c r="C1684" s="30">
        <v>2000</v>
      </c>
    </row>
    <row r="1685" spans="1:3" x14ac:dyDescent="0.25">
      <c r="A1685" s="28">
        <v>1684</v>
      </c>
      <c r="B1685" s="29">
        <v>16.839999999999833</v>
      </c>
      <c r="C1685" s="30">
        <v>2000</v>
      </c>
    </row>
    <row r="1686" spans="1:3" x14ac:dyDescent="0.25">
      <c r="A1686" s="28">
        <v>1685</v>
      </c>
      <c r="B1686" s="29">
        <v>16.849999999999834</v>
      </c>
      <c r="C1686" s="30">
        <v>2000</v>
      </c>
    </row>
    <row r="1687" spans="1:3" x14ac:dyDescent="0.25">
      <c r="A1687" s="28">
        <v>1686</v>
      </c>
      <c r="B1687" s="29">
        <v>16.859999999999836</v>
      </c>
      <c r="C1687" s="30">
        <v>2000</v>
      </c>
    </row>
    <row r="1688" spans="1:3" x14ac:dyDescent="0.25">
      <c r="A1688" s="28">
        <v>1687</v>
      </c>
      <c r="B1688" s="29">
        <v>16.869999999999838</v>
      </c>
      <c r="C1688" s="30">
        <v>2000</v>
      </c>
    </row>
    <row r="1689" spans="1:3" x14ac:dyDescent="0.25">
      <c r="A1689" s="28">
        <v>1688</v>
      </c>
      <c r="B1689" s="29">
        <v>16.879999999999839</v>
      </c>
      <c r="C1689" s="30">
        <v>2000</v>
      </c>
    </row>
    <row r="1690" spans="1:3" x14ac:dyDescent="0.25">
      <c r="A1690" s="28">
        <v>1689</v>
      </c>
      <c r="B1690" s="29">
        <v>16.889999999999841</v>
      </c>
      <c r="C1690" s="30">
        <v>2000</v>
      </c>
    </row>
    <row r="1691" spans="1:3" x14ac:dyDescent="0.25">
      <c r="A1691" s="28">
        <v>1690</v>
      </c>
      <c r="B1691" s="29">
        <v>16.899999999999842</v>
      </c>
      <c r="C1691" s="30">
        <v>2000</v>
      </c>
    </row>
    <row r="1692" spans="1:3" x14ac:dyDescent="0.25">
      <c r="A1692" s="28">
        <v>1691</v>
      </c>
      <c r="B1692" s="29">
        <v>16.909999999999844</v>
      </c>
      <c r="C1692" s="30">
        <v>2000</v>
      </c>
    </row>
    <row r="1693" spans="1:3" x14ac:dyDescent="0.25">
      <c r="A1693" s="28">
        <v>1692</v>
      </c>
      <c r="B1693" s="29">
        <v>16.919999999999845</v>
      </c>
      <c r="C1693" s="30">
        <v>2000</v>
      </c>
    </row>
    <row r="1694" spans="1:3" x14ac:dyDescent="0.25">
      <c r="A1694" s="28">
        <v>1693</v>
      </c>
      <c r="B1694" s="29">
        <v>16.929999999999847</v>
      </c>
      <c r="C1694" s="30">
        <v>2000</v>
      </c>
    </row>
    <row r="1695" spans="1:3" x14ac:dyDescent="0.25">
      <c r="A1695" s="28">
        <v>1694</v>
      </c>
      <c r="B1695" s="29">
        <v>16.939999999999849</v>
      </c>
      <c r="C1695" s="30">
        <v>2000</v>
      </c>
    </row>
    <row r="1696" spans="1:3" x14ac:dyDescent="0.25">
      <c r="A1696" s="28">
        <v>1695</v>
      </c>
      <c r="B1696" s="29">
        <v>16.94999999999985</v>
      </c>
      <c r="C1696" s="30">
        <v>2000</v>
      </c>
    </row>
    <row r="1697" spans="1:3" x14ac:dyDescent="0.25">
      <c r="A1697" s="28">
        <v>1696</v>
      </c>
      <c r="B1697" s="29">
        <v>16.959999999999852</v>
      </c>
      <c r="C1697" s="30">
        <v>2000</v>
      </c>
    </row>
    <row r="1698" spans="1:3" x14ac:dyDescent="0.25">
      <c r="A1698" s="28">
        <v>1697</v>
      </c>
      <c r="B1698" s="29">
        <v>16.969999999999853</v>
      </c>
      <c r="C1698" s="30">
        <v>2000</v>
      </c>
    </row>
    <row r="1699" spans="1:3" x14ac:dyDescent="0.25">
      <c r="A1699" s="28">
        <v>1698</v>
      </c>
      <c r="B1699" s="29">
        <v>16.979999999999855</v>
      </c>
      <c r="C1699" s="30">
        <v>2000</v>
      </c>
    </row>
    <row r="1700" spans="1:3" x14ac:dyDescent="0.25">
      <c r="A1700" s="28">
        <v>1699</v>
      </c>
      <c r="B1700" s="29">
        <v>16.989999999999856</v>
      </c>
      <c r="C1700" s="30">
        <v>2000</v>
      </c>
    </row>
    <row r="1701" spans="1:3" x14ac:dyDescent="0.25">
      <c r="A1701" s="28">
        <v>1700</v>
      </c>
      <c r="B1701" s="29">
        <v>16.999999999999858</v>
      </c>
      <c r="C1701" s="30">
        <v>2000</v>
      </c>
    </row>
    <row r="1702" spans="1:3" x14ac:dyDescent="0.25">
      <c r="A1702" s="28">
        <v>1701</v>
      </c>
      <c r="B1702" s="29">
        <v>17.009999999999859</v>
      </c>
      <c r="C1702" s="30">
        <v>2000</v>
      </c>
    </row>
    <row r="1703" spans="1:3" x14ac:dyDescent="0.25">
      <c r="A1703" s="28">
        <v>1702</v>
      </c>
      <c r="B1703" s="29">
        <v>17.019999999999861</v>
      </c>
      <c r="C1703" s="30">
        <v>2000</v>
      </c>
    </row>
    <row r="1704" spans="1:3" x14ac:dyDescent="0.25">
      <c r="A1704" s="28">
        <v>1703</v>
      </c>
      <c r="B1704" s="29">
        <v>17.029999999999863</v>
      </c>
      <c r="C1704" s="30">
        <v>2000</v>
      </c>
    </row>
    <row r="1705" spans="1:3" x14ac:dyDescent="0.25">
      <c r="A1705" s="28">
        <v>1704</v>
      </c>
      <c r="B1705" s="29">
        <v>17.039999999999864</v>
      </c>
      <c r="C1705" s="30">
        <v>2000</v>
      </c>
    </row>
    <row r="1706" spans="1:3" x14ac:dyDescent="0.25">
      <c r="A1706" s="28">
        <v>1705</v>
      </c>
      <c r="B1706" s="29">
        <v>17.049999999999866</v>
      </c>
      <c r="C1706" s="30">
        <v>2000</v>
      </c>
    </row>
    <row r="1707" spans="1:3" x14ac:dyDescent="0.25">
      <c r="A1707" s="28">
        <v>1706</v>
      </c>
      <c r="B1707" s="29">
        <v>17.059999999999867</v>
      </c>
      <c r="C1707" s="30">
        <v>2000</v>
      </c>
    </row>
    <row r="1708" spans="1:3" x14ac:dyDescent="0.25">
      <c r="A1708" s="28">
        <v>1707</v>
      </c>
      <c r="B1708" s="29">
        <v>17.069999999999869</v>
      </c>
      <c r="C1708" s="30">
        <v>2000</v>
      </c>
    </row>
    <row r="1709" spans="1:3" x14ac:dyDescent="0.25">
      <c r="A1709" s="28">
        <v>1708</v>
      </c>
      <c r="B1709" s="29">
        <v>17.07999999999987</v>
      </c>
      <c r="C1709" s="30">
        <v>2000</v>
      </c>
    </row>
    <row r="1710" spans="1:3" x14ac:dyDescent="0.25">
      <c r="A1710" s="28">
        <v>1709</v>
      </c>
      <c r="B1710" s="29">
        <v>17.089999999999872</v>
      </c>
      <c r="C1710" s="30">
        <v>2000</v>
      </c>
    </row>
    <row r="1711" spans="1:3" x14ac:dyDescent="0.25">
      <c r="A1711" s="28">
        <v>1710</v>
      </c>
      <c r="B1711" s="29">
        <v>17.099999999999874</v>
      </c>
      <c r="C1711" s="30">
        <v>2000</v>
      </c>
    </row>
    <row r="1712" spans="1:3" x14ac:dyDescent="0.25">
      <c r="A1712" s="28">
        <v>1711</v>
      </c>
      <c r="B1712" s="29">
        <v>17.109999999999875</v>
      </c>
      <c r="C1712" s="30">
        <v>2000</v>
      </c>
    </row>
    <row r="1713" spans="1:3" x14ac:dyDescent="0.25">
      <c r="A1713" s="28">
        <v>1712</v>
      </c>
      <c r="B1713" s="29">
        <v>17.119999999999877</v>
      </c>
      <c r="C1713" s="30">
        <v>2000</v>
      </c>
    </row>
    <row r="1714" spans="1:3" x14ac:dyDescent="0.25">
      <c r="A1714" s="28">
        <v>1713</v>
      </c>
      <c r="B1714" s="29">
        <v>17.129999999999878</v>
      </c>
      <c r="C1714" s="30">
        <v>2000</v>
      </c>
    </row>
    <row r="1715" spans="1:3" x14ac:dyDescent="0.25">
      <c r="A1715" s="28">
        <v>1714</v>
      </c>
      <c r="B1715" s="29">
        <v>17.13999999999988</v>
      </c>
      <c r="C1715" s="30">
        <v>2000</v>
      </c>
    </row>
    <row r="1716" spans="1:3" x14ac:dyDescent="0.25">
      <c r="A1716" s="28">
        <v>1715</v>
      </c>
      <c r="B1716" s="29">
        <v>17.149999999999881</v>
      </c>
      <c r="C1716" s="30">
        <v>2000</v>
      </c>
    </row>
    <row r="1717" spans="1:3" x14ac:dyDescent="0.25">
      <c r="A1717" s="28">
        <v>1716</v>
      </c>
      <c r="B1717" s="29">
        <v>17.159999999999883</v>
      </c>
      <c r="C1717" s="30">
        <v>2000</v>
      </c>
    </row>
    <row r="1718" spans="1:3" x14ac:dyDescent="0.25">
      <c r="A1718" s="28">
        <v>1717</v>
      </c>
      <c r="B1718" s="29">
        <v>17.169999999999884</v>
      </c>
      <c r="C1718" s="30">
        <v>2000</v>
      </c>
    </row>
    <row r="1719" spans="1:3" x14ac:dyDescent="0.25">
      <c r="A1719" s="28">
        <v>1718</v>
      </c>
      <c r="B1719" s="29">
        <v>17.179999999999886</v>
      </c>
      <c r="C1719" s="30">
        <v>2000</v>
      </c>
    </row>
    <row r="1720" spans="1:3" x14ac:dyDescent="0.25">
      <c r="A1720" s="28">
        <v>1719</v>
      </c>
      <c r="B1720" s="29">
        <v>17.189999999999888</v>
      </c>
      <c r="C1720" s="30">
        <v>2000</v>
      </c>
    </row>
    <row r="1721" spans="1:3" x14ac:dyDescent="0.25">
      <c r="A1721" s="28">
        <v>1720</v>
      </c>
      <c r="B1721" s="29">
        <v>17.199999999999889</v>
      </c>
      <c r="C1721" s="30">
        <v>2000</v>
      </c>
    </row>
    <row r="1722" spans="1:3" x14ac:dyDescent="0.25">
      <c r="A1722" s="28">
        <v>1721</v>
      </c>
      <c r="B1722" s="29">
        <v>17.209999999999891</v>
      </c>
      <c r="C1722" s="30">
        <v>2000</v>
      </c>
    </row>
    <row r="1723" spans="1:3" x14ac:dyDescent="0.25">
      <c r="A1723" s="28">
        <v>1722</v>
      </c>
      <c r="B1723" s="29">
        <v>17.219999999999892</v>
      </c>
      <c r="C1723" s="30">
        <v>2000</v>
      </c>
    </row>
    <row r="1724" spans="1:3" x14ac:dyDescent="0.25">
      <c r="A1724" s="28">
        <v>1723</v>
      </c>
      <c r="B1724" s="29">
        <v>17.229999999999894</v>
      </c>
      <c r="C1724" s="30">
        <v>2000</v>
      </c>
    </row>
    <row r="1725" spans="1:3" x14ac:dyDescent="0.25">
      <c r="A1725" s="28">
        <v>1724</v>
      </c>
      <c r="B1725" s="29">
        <v>17.239999999999895</v>
      </c>
      <c r="C1725" s="30">
        <v>2000</v>
      </c>
    </row>
    <row r="1726" spans="1:3" x14ac:dyDescent="0.25">
      <c r="A1726" s="28">
        <v>1725</v>
      </c>
      <c r="B1726" s="29">
        <v>17.249999999999897</v>
      </c>
      <c r="C1726" s="30">
        <v>2000</v>
      </c>
    </row>
    <row r="1727" spans="1:3" x14ac:dyDescent="0.25">
      <c r="A1727" s="28">
        <v>1726</v>
      </c>
      <c r="B1727" s="29">
        <v>17.259999999999899</v>
      </c>
      <c r="C1727" s="30">
        <v>2000</v>
      </c>
    </row>
    <row r="1728" spans="1:3" x14ac:dyDescent="0.25">
      <c r="A1728" s="28">
        <v>1727</v>
      </c>
      <c r="B1728" s="29">
        <v>17.2699999999999</v>
      </c>
      <c r="C1728" s="30">
        <v>2000</v>
      </c>
    </row>
    <row r="1729" spans="1:3" x14ac:dyDescent="0.25">
      <c r="A1729" s="28">
        <v>1728</v>
      </c>
      <c r="B1729" s="29">
        <v>17.279999999999902</v>
      </c>
      <c r="C1729" s="30">
        <v>2000</v>
      </c>
    </row>
    <row r="1730" spans="1:3" x14ac:dyDescent="0.25">
      <c r="A1730" s="28">
        <v>1729</v>
      </c>
      <c r="B1730" s="29">
        <v>17.289999999999903</v>
      </c>
      <c r="C1730" s="30">
        <v>2000</v>
      </c>
    </row>
    <row r="1731" spans="1:3" x14ac:dyDescent="0.25">
      <c r="A1731" s="28">
        <v>1730</v>
      </c>
      <c r="B1731" s="29">
        <v>17.299999999999905</v>
      </c>
      <c r="C1731" s="30">
        <v>2000</v>
      </c>
    </row>
    <row r="1732" spans="1:3" x14ac:dyDescent="0.25">
      <c r="A1732" s="28">
        <v>1731</v>
      </c>
      <c r="B1732" s="29">
        <v>17.309999999999906</v>
      </c>
      <c r="C1732" s="30">
        <v>2000</v>
      </c>
    </row>
    <row r="1733" spans="1:3" x14ac:dyDescent="0.25">
      <c r="A1733" s="28">
        <v>1732</v>
      </c>
      <c r="B1733" s="29">
        <v>17.319999999999908</v>
      </c>
      <c r="C1733" s="30">
        <v>2000</v>
      </c>
    </row>
    <row r="1734" spans="1:3" x14ac:dyDescent="0.25">
      <c r="A1734" s="28">
        <v>1733</v>
      </c>
      <c r="B1734" s="29">
        <v>17.329999999999909</v>
      </c>
      <c r="C1734" s="30">
        <v>2000</v>
      </c>
    </row>
    <row r="1735" spans="1:3" x14ac:dyDescent="0.25">
      <c r="A1735" s="28">
        <v>1734</v>
      </c>
      <c r="B1735" s="29">
        <v>17.339999999999911</v>
      </c>
      <c r="C1735" s="30">
        <v>2000</v>
      </c>
    </row>
    <row r="1736" spans="1:3" x14ac:dyDescent="0.25">
      <c r="A1736" s="28">
        <v>1735</v>
      </c>
      <c r="B1736" s="29">
        <v>17.349999999999913</v>
      </c>
      <c r="C1736" s="30">
        <v>2000</v>
      </c>
    </row>
    <row r="1737" spans="1:3" x14ac:dyDescent="0.25">
      <c r="A1737" s="28">
        <v>1736</v>
      </c>
      <c r="B1737" s="29">
        <v>17.359999999999914</v>
      </c>
      <c r="C1737" s="30">
        <v>2000</v>
      </c>
    </row>
    <row r="1738" spans="1:3" x14ac:dyDescent="0.25">
      <c r="A1738" s="28">
        <v>1737</v>
      </c>
      <c r="B1738" s="29">
        <v>17.369999999999916</v>
      </c>
      <c r="C1738" s="30">
        <v>2000</v>
      </c>
    </row>
    <row r="1739" spans="1:3" x14ac:dyDescent="0.25">
      <c r="A1739" s="28">
        <v>1738</v>
      </c>
      <c r="B1739" s="29">
        <v>17.379999999999917</v>
      </c>
      <c r="C1739" s="30">
        <v>2000</v>
      </c>
    </row>
    <row r="1740" spans="1:3" x14ac:dyDescent="0.25">
      <c r="A1740" s="28">
        <v>1739</v>
      </c>
      <c r="B1740" s="29">
        <v>17.389999999999919</v>
      </c>
      <c r="C1740" s="30">
        <v>2000</v>
      </c>
    </row>
    <row r="1741" spans="1:3" x14ac:dyDescent="0.25">
      <c r="A1741" s="28">
        <v>1740</v>
      </c>
      <c r="B1741" s="29">
        <v>17.39999999999992</v>
      </c>
      <c r="C1741" s="30">
        <v>2000</v>
      </c>
    </row>
    <row r="1742" spans="1:3" x14ac:dyDescent="0.25">
      <c r="A1742" s="28">
        <v>1741</v>
      </c>
      <c r="B1742" s="29">
        <v>17.409999999999922</v>
      </c>
      <c r="C1742" s="30">
        <v>2000</v>
      </c>
    </row>
    <row r="1743" spans="1:3" x14ac:dyDescent="0.25">
      <c r="A1743" s="28">
        <v>1742</v>
      </c>
      <c r="B1743" s="29">
        <v>17.419999999999924</v>
      </c>
      <c r="C1743" s="30">
        <v>2000</v>
      </c>
    </row>
    <row r="1744" spans="1:3" x14ac:dyDescent="0.25">
      <c r="A1744" s="28">
        <v>1743</v>
      </c>
      <c r="B1744" s="29">
        <v>17.429999999999925</v>
      </c>
      <c r="C1744" s="30">
        <v>2000</v>
      </c>
    </row>
    <row r="1745" spans="1:3" x14ac:dyDescent="0.25">
      <c r="A1745" s="28">
        <v>1744</v>
      </c>
      <c r="B1745" s="29">
        <v>17.439999999999927</v>
      </c>
      <c r="C1745" s="30">
        <v>2000</v>
      </c>
    </row>
    <row r="1746" spans="1:3" x14ac:dyDescent="0.25">
      <c r="A1746" s="28">
        <v>1745</v>
      </c>
      <c r="B1746" s="29">
        <v>17.449999999999928</v>
      </c>
      <c r="C1746" s="30">
        <v>2000</v>
      </c>
    </row>
    <row r="1747" spans="1:3" x14ac:dyDescent="0.25">
      <c r="A1747" s="28">
        <v>1746</v>
      </c>
      <c r="B1747" s="29">
        <v>17.45999999999993</v>
      </c>
      <c r="C1747" s="30">
        <v>2000</v>
      </c>
    </row>
    <row r="1748" spans="1:3" x14ac:dyDescent="0.25">
      <c r="A1748" s="28">
        <v>1747</v>
      </c>
      <c r="B1748" s="29">
        <v>17.469999999999931</v>
      </c>
      <c r="C1748" s="30">
        <v>2000</v>
      </c>
    </row>
    <row r="1749" spans="1:3" x14ac:dyDescent="0.25">
      <c r="A1749" s="28">
        <v>1748</v>
      </c>
      <c r="B1749" s="29">
        <v>17.479999999999933</v>
      </c>
      <c r="C1749" s="30">
        <v>2000</v>
      </c>
    </row>
    <row r="1750" spans="1:3" x14ac:dyDescent="0.25">
      <c r="A1750" s="28">
        <v>1749</v>
      </c>
      <c r="B1750" s="29">
        <v>17.489999999999934</v>
      </c>
      <c r="C1750" s="30">
        <v>2000</v>
      </c>
    </row>
    <row r="1751" spans="1:3" x14ac:dyDescent="0.25">
      <c r="A1751" s="28">
        <v>1750</v>
      </c>
      <c r="B1751" s="29">
        <v>17.499999999999936</v>
      </c>
      <c r="C1751" s="30">
        <v>2000</v>
      </c>
    </row>
    <row r="1752" spans="1:3" x14ac:dyDescent="0.25">
      <c r="A1752" s="28">
        <v>1751</v>
      </c>
      <c r="B1752" s="29">
        <v>17.509999999999938</v>
      </c>
      <c r="C1752" s="30">
        <v>2000</v>
      </c>
    </row>
    <row r="1753" spans="1:3" x14ac:dyDescent="0.25">
      <c r="A1753" s="28">
        <v>1752</v>
      </c>
      <c r="B1753" s="29">
        <v>17.519999999999939</v>
      </c>
      <c r="C1753" s="30">
        <v>2000</v>
      </c>
    </row>
    <row r="1754" spans="1:3" x14ac:dyDescent="0.25">
      <c r="A1754" s="28">
        <v>1753</v>
      </c>
      <c r="B1754" s="29">
        <v>17.529999999999941</v>
      </c>
      <c r="C1754" s="30">
        <v>2000</v>
      </c>
    </row>
    <row r="1755" spans="1:3" x14ac:dyDescent="0.25">
      <c r="A1755" s="28">
        <v>1754</v>
      </c>
      <c r="B1755" s="29">
        <v>17.539999999999942</v>
      </c>
      <c r="C1755" s="30">
        <v>2000</v>
      </c>
    </row>
    <row r="1756" spans="1:3" x14ac:dyDescent="0.25">
      <c r="A1756" s="28">
        <v>1755</v>
      </c>
      <c r="B1756" s="29">
        <v>17.549999999999944</v>
      </c>
      <c r="C1756" s="30">
        <v>2000</v>
      </c>
    </row>
    <row r="1757" spans="1:3" x14ac:dyDescent="0.25">
      <c r="A1757" s="28">
        <v>1756</v>
      </c>
      <c r="B1757" s="29">
        <v>17.559999999999945</v>
      </c>
      <c r="C1757" s="30">
        <v>2000</v>
      </c>
    </row>
    <row r="1758" spans="1:3" x14ac:dyDescent="0.25">
      <c r="A1758" s="28">
        <v>1757</v>
      </c>
      <c r="B1758" s="29">
        <v>17.569999999999947</v>
      </c>
      <c r="C1758" s="30">
        <v>2000</v>
      </c>
    </row>
    <row r="1759" spans="1:3" x14ac:dyDescent="0.25">
      <c r="A1759" s="28">
        <v>1758</v>
      </c>
      <c r="B1759" s="29">
        <v>17.579999999999949</v>
      </c>
      <c r="C1759" s="30">
        <v>2000</v>
      </c>
    </row>
    <row r="1760" spans="1:3" x14ac:dyDescent="0.25">
      <c r="A1760" s="28">
        <v>1759</v>
      </c>
      <c r="B1760" s="29">
        <v>17.58999999999995</v>
      </c>
      <c r="C1760" s="30">
        <v>2000</v>
      </c>
    </row>
    <row r="1761" spans="1:3" x14ac:dyDescent="0.25">
      <c r="A1761" s="28">
        <v>1760</v>
      </c>
      <c r="B1761" s="29">
        <v>17.599999999999952</v>
      </c>
      <c r="C1761" s="30">
        <v>2000</v>
      </c>
    </row>
    <row r="1762" spans="1:3" x14ac:dyDescent="0.25">
      <c r="A1762" s="28">
        <v>1761</v>
      </c>
      <c r="B1762" s="29">
        <v>17.609999999999953</v>
      </c>
      <c r="C1762" s="30">
        <v>2000</v>
      </c>
    </row>
    <row r="1763" spans="1:3" x14ac:dyDescent="0.25">
      <c r="A1763" s="28">
        <v>1762</v>
      </c>
      <c r="B1763" s="29">
        <v>17.619999999999955</v>
      </c>
      <c r="C1763" s="30">
        <v>2000</v>
      </c>
    </row>
    <row r="1764" spans="1:3" x14ac:dyDescent="0.25">
      <c r="A1764" s="28">
        <v>1763</v>
      </c>
      <c r="B1764" s="29">
        <v>17.629999999999956</v>
      </c>
      <c r="C1764" s="30">
        <v>2000</v>
      </c>
    </row>
    <row r="1765" spans="1:3" x14ac:dyDescent="0.25">
      <c r="A1765" s="28">
        <v>1764</v>
      </c>
      <c r="B1765" s="29">
        <v>17.639999999999958</v>
      </c>
      <c r="C1765" s="30">
        <v>2000</v>
      </c>
    </row>
    <row r="1766" spans="1:3" x14ac:dyDescent="0.25">
      <c r="A1766" s="28">
        <v>1765</v>
      </c>
      <c r="B1766" s="29">
        <v>17.649999999999959</v>
      </c>
      <c r="C1766" s="30">
        <v>2000</v>
      </c>
    </row>
    <row r="1767" spans="1:3" x14ac:dyDescent="0.25">
      <c r="A1767" s="28">
        <v>1766</v>
      </c>
      <c r="B1767" s="29">
        <v>17.659999999999961</v>
      </c>
      <c r="C1767" s="30">
        <v>2000</v>
      </c>
    </row>
    <row r="1768" spans="1:3" x14ac:dyDescent="0.25">
      <c r="A1768" s="28">
        <v>1767</v>
      </c>
      <c r="B1768" s="29">
        <v>17.669999999999963</v>
      </c>
      <c r="C1768" s="30">
        <v>2000</v>
      </c>
    </row>
    <row r="1769" spans="1:3" x14ac:dyDescent="0.25">
      <c r="A1769" s="28">
        <v>1768</v>
      </c>
      <c r="B1769" s="29">
        <v>17.679999999999964</v>
      </c>
      <c r="C1769" s="30">
        <v>2000</v>
      </c>
    </row>
    <row r="1770" spans="1:3" x14ac:dyDescent="0.25">
      <c r="A1770" s="28">
        <v>1769</v>
      </c>
      <c r="B1770" s="29">
        <v>17.689999999999966</v>
      </c>
      <c r="C1770" s="30">
        <v>2000</v>
      </c>
    </row>
    <row r="1771" spans="1:3" x14ac:dyDescent="0.25">
      <c r="A1771" s="28">
        <v>1770</v>
      </c>
      <c r="B1771" s="29">
        <v>17.699999999999967</v>
      </c>
      <c r="C1771" s="30">
        <v>2000</v>
      </c>
    </row>
    <row r="1772" spans="1:3" x14ac:dyDescent="0.25">
      <c r="A1772" s="28">
        <v>1771</v>
      </c>
      <c r="B1772" s="29">
        <v>17.709999999999969</v>
      </c>
      <c r="C1772" s="30">
        <v>2000</v>
      </c>
    </row>
    <row r="1773" spans="1:3" x14ac:dyDescent="0.25">
      <c r="A1773" s="28">
        <v>1772</v>
      </c>
      <c r="B1773" s="29">
        <v>17.71999999999997</v>
      </c>
      <c r="C1773" s="30">
        <v>2000</v>
      </c>
    </row>
    <row r="1774" spans="1:3" x14ac:dyDescent="0.25">
      <c r="A1774" s="28">
        <v>1773</v>
      </c>
      <c r="B1774" s="29">
        <v>17.729999999999972</v>
      </c>
      <c r="C1774" s="30">
        <v>2000</v>
      </c>
    </row>
    <row r="1775" spans="1:3" x14ac:dyDescent="0.25">
      <c r="A1775" s="28">
        <v>1774</v>
      </c>
      <c r="B1775" s="29">
        <v>17.739999999999974</v>
      </c>
      <c r="C1775" s="30">
        <v>2000</v>
      </c>
    </row>
    <row r="1776" spans="1:3" x14ac:dyDescent="0.25">
      <c r="A1776" s="28">
        <v>1775</v>
      </c>
      <c r="B1776" s="29">
        <v>17.749999999999975</v>
      </c>
      <c r="C1776" s="30">
        <v>2000</v>
      </c>
    </row>
    <row r="1777" spans="1:3" x14ac:dyDescent="0.25">
      <c r="A1777" s="28">
        <v>1776</v>
      </c>
      <c r="B1777" s="29">
        <v>17.759999999999977</v>
      </c>
      <c r="C1777" s="30">
        <v>2000</v>
      </c>
    </row>
    <row r="1778" spans="1:3" x14ac:dyDescent="0.25">
      <c r="A1778" s="28">
        <v>1777</v>
      </c>
      <c r="B1778" s="29">
        <v>17.769999999999978</v>
      </c>
      <c r="C1778" s="30">
        <v>2000</v>
      </c>
    </row>
    <row r="1779" spans="1:3" x14ac:dyDescent="0.25">
      <c r="A1779" s="28">
        <v>1778</v>
      </c>
      <c r="B1779" s="29">
        <v>17.77999999999998</v>
      </c>
      <c r="C1779" s="30">
        <v>2000</v>
      </c>
    </row>
    <row r="1780" spans="1:3" x14ac:dyDescent="0.25">
      <c r="A1780" s="28">
        <v>1779</v>
      </c>
      <c r="B1780" s="29">
        <v>17.789999999999981</v>
      </c>
      <c r="C1780" s="30">
        <v>2000</v>
      </c>
    </row>
    <row r="1781" spans="1:3" x14ac:dyDescent="0.25">
      <c r="A1781" s="28">
        <v>1780</v>
      </c>
      <c r="B1781" s="29">
        <v>17.799999999999983</v>
      </c>
      <c r="C1781" s="30">
        <v>2000</v>
      </c>
    </row>
    <row r="1782" spans="1:3" x14ac:dyDescent="0.25">
      <c r="A1782" s="28">
        <v>1781</v>
      </c>
      <c r="B1782" s="29">
        <v>17.809999999999985</v>
      </c>
      <c r="C1782" s="30">
        <v>2000</v>
      </c>
    </row>
    <row r="1783" spans="1:3" x14ac:dyDescent="0.25">
      <c r="A1783" s="28">
        <v>1782</v>
      </c>
      <c r="B1783" s="29">
        <v>17.819999999999986</v>
      </c>
      <c r="C1783" s="30">
        <v>2000</v>
      </c>
    </row>
    <row r="1784" spans="1:3" x14ac:dyDescent="0.25">
      <c r="A1784" s="28">
        <v>1783</v>
      </c>
      <c r="B1784" s="29">
        <v>17.829999999999988</v>
      </c>
      <c r="C1784" s="30">
        <v>2000</v>
      </c>
    </row>
    <row r="1785" spans="1:3" x14ac:dyDescent="0.25">
      <c r="A1785" s="28">
        <v>1784</v>
      </c>
      <c r="B1785" s="29">
        <v>17.839999999999989</v>
      </c>
      <c r="C1785" s="30">
        <v>2000</v>
      </c>
    </row>
    <row r="1786" spans="1:3" x14ac:dyDescent="0.25">
      <c r="A1786" s="28">
        <v>1785</v>
      </c>
      <c r="B1786" s="29">
        <v>17.849999999999991</v>
      </c>
      <c r="C1786" s="30">
        <v>2000</v>
      </c>
    </row>
    <row r="1787" spans="1:3" x14ac:dyDescent="0.25">
      <c r="A1787" s="28">
        <v>1786</v>
      </c>
      <c r="B1787" s="29">
        <v>17.859999999999992</v>
      </c>
      <c r="C1787" s="30">
        <v>2000</v>
      </c>
    </row>
    <row r="1788" spans="1:3" x14ac:dyDescent="0.25">
      <c r="A1788" s="28">
        <v>1787</v>
      </c>
      <c r="B1788" s="29">
        <v>17.869999999999994</v>
      </c>
      <c r="C1788" s="30">
        <v>2000</v>
      </c>
    </row>
    <row r="1789" spans="1:3" x14ac:dyDescent="0.25">
      <c r="A1789" s="28">
        <v>1788</v>
      </c>
      <c r="B1789" s="29">
        <v>17.879999999999995</v>
      </c>
      <c r="C1789" s="30">
        <v>2000</v>
      </c>
    </row>
    <row r="1790" spans="1:3" x14ac:dyDescent="0.25">
      <c r="A1790" s="28">
        <v>1789</v>
      </c>
      <c r="B1790" s="29">
        <v>17.889999999999997</v>
      </c>
      <c r="C1790" s="30">
        <v>2000</v>
      </c>
    </row>
    <row r="1791" spans="1:3" x14ac:dyDescent="0.25">
      <c r="A1791" s="28">
        <v>1790</v>
      </c>
      <c r="B1791" s="29">
        <v>17.899999999999999</v>
      </c>
      <c r="C1791" s="30">
        <v>2000</v>
      </c>
    </row>
    <row r="1792" spans="1:3" x14ac:dyDescent="0.25">
      <c r="A1792" s="28">
        <v>1791</v>
      </c>
      <c r="B1792" s="29">
        <v>17.91</v>
      </c>
      <c r="C1792" s="30">
        <v>2000</v>
      </c>
    </row>
    <row r="1793" spans="1:3" x14ac:dyDescent="0.25">
      <c r="A1793" s="28">
        <v>1792</v>
      </c>
      <c r="B1793" s="29">
        <v>17.920000000000002</v>
      </c>
      <c r="C1793" s="30">
        <v>2000</v>
      </c>
    </row>
    <row r="1794" spans="1:3" x14ac:dyDescent="0.25">
      <c r="A1794" s="28">
        <v>1793</v>
      </c>
      <c r="B1794" s="29">
        <v>17.930000000000003</v>
      </c>
      <c r="C1794" s="30">
        <v>2000</v>
      </c>
    </row>
    <row r="1795" spans="1:3" x14ac:dyDescent="0.25">
      <c r="A1795" s="28">
        <v>1794</v>
      </c>
      <c r="B1795" s="29">
        <v>17.940000000000005</v>
      </c>
      <c r="C1795" s="30">
        <v>2000</v>
      </c>
    </row>
    <row r="1796" spans="1:3" x14ac:dyDescent="0.25">
      <c r="A1796" s="28">
        <v>1795</v>
      </c>
      <c r="B1796" s="29">
        <v>17.950000000000006</v>
      </c>
      <c r="C1796" s="30">
        <v>2000</v>
      </c>
    </row>
    <row r="1797" spans="1:3" x14ac:dyDescent="0.25">
      <c r="A1797" s="28">
        <v>1796</v>
      </c>
      <c r="B1797" s="29">
        <v>17.960000000000008</v>
      </c>
      <c r="C1797" s="30">
        <v>2000</v>
      </c>
    </row>
    <row r="1798" spans="1:3" x14ac:dyDescent="0.25">
      <c r="A1798" s="28">
        <v>1797</v>
      </c>
      <c r="B1798" s="29">
        <v>17.97000000000001</v>
      </c>
      <c r="C1798" s="30">
        <v>2000</v>
      </c>
    </row>
    <row r="1799" spans="1:3" x14ac:dyDescent="0.25">
      <c r="A1799" s="28">
        <v>1798</v>
      </c>
      <c r="B1799" s="29">
        <v>17.980000000000011</v>
      </c>
      <c r="C1799" s="30">
        <v>2000</v>
      </c>
    </row>
    <row r="1800" spans="1:3" x14ac:dyDescent="0.25">
      <c r="A1800" s="28">
        <v>1799</v>
      </c>
      <c r="B1800" s="29">
        <v>17.990000000000013</v>
      </c>
      <c r="C1800" s="30">
        <v>2000</v>
      </c>
    </row>
    <row r="1801" spans="1:3" x14ac:dyDescent="0.25">
      <c r="A1801" s="28">
        <v>1800</v>
      </c>
      <c r="B1801" s="29">
        <v>18.000000000000014</v>
      </c>
      <c r="C1801" s="30">
        <v>2000</v>
      </c>
    </row>
    <row r="1802" spans="1:3" x14ac:dyDescent="0.25">
      <c r="A1802" s="28">
        <v>1801</v>
      </c>
      <c r="B1802" s="29">
        <v>18.010000000000016</v>
      </c>
      <c r="C1802" s="30">
        <v>2000</v>
      </c>
    </row>
    <row r="1803" spans="1:3" x14ac:dyDescent="0.25">
      <c r="A1803" s="28">
        <v>1802</v>
      </c>
      <c r="B1803" s="29">
        <v>18.020000000000017</v>
      </c>
      <c r="C1803" s="30">
        <v>2000</v>
      </c>
    </row>
    <row r="1804" spans="1:3" x14ac:dyDescent="0.25">
      <c r="A1804" s="28">
        <v>1803</v>
      </c>
      <c r="B1804" s="29">
        <v>18.030000000000019</v>
      </c>
      <c r="C1804" s="30">
        <v>2000</v>
      </c>
    </row>
    <row r="1805" spans="1:3" x14ac:dyDescent="0.25">
      <c r="A1805" s="28">
        <v>1804</v>
      </c>
      <c r="B1805" s="29">
        <v>18.04000000000002</v>
      </c>
      <c r="C1805" s="30">
        <v>2000</v>
      </c>
    </row>
    <row r="1806" spans="1:3" x14ac:dyDescent="0.25">
      <c r="A1806" s="28">
        <v>1805</v>
      </c>
      <c r="B1806" s="29">
        <v>18.050000000000022</v>
      </c>
      <c r="C1806" s="30">
        <v>2000</v>
      </c>
    </row>
    <row r="1807" spans="1:3" x14ac:dyDescent="0.25">
      <c r="A1807" s="28">
        <v>1806</v>
      </c>
      <c r="B1807" s="29">
        <v>18.060000000000024</v>
      </c>
      <c r="C1807" s="30">
        <v>2000</v>
      </c>
    </row>
    <row r="1808" spans="1:3" x14ac:dyDescent="0.25">
      <c r="A1808" s="28">
        <v>1807</v>
      </c>
      <c r="B1808" s="29">
        <v>18.070000000000025</v>
      </c>
      <c r="C1808" s="30">
        <v>2000</v>
      </c>
    </row>
    <row r="1809" spans="1:3" x14ac:dyDescent="0.25">
      <c r="A1809" s="28">
        <v>1808</v>
      </c>
      <c r="B1809" s="29">
        <v>18.080000000000027</v>
      </c>
      <c r="C1809" s="30">
        <v>2000</v>
      </c>
    </row>
    <row r="1810" spans="1:3" x14ac:dyDescent="0.25">
      <c r="A1810" s="28">
        <v>1809</v>
      </c>
      <c r="B1810" s="29">
        <v>18.090000000000028</v>
      </c>
      <c r="C1810" s="30">
        <v>2000</v>
      </c>
    </row>
    <row r="1811" spans="1:3" x14ac:dyDescent="0.25">
      <c r="A1811" s="28">
        <v>1810</v>
      </c>
      <c r="B1811" s="29">
        <v>18.10000000000003</v>
      </c>
      <c r="C1811" s="30">
        <v>2000</v>
      </c>
    </row>
    <row r="1812" spans="1:3" x14ac:dyDescent="0.25">
      <c r="A1812" s="28">
        <v>1811</v>
      </c>
      <c r="B1812" s="29">
        <v>18.110000000000031</v>
      </c>
      <c r="C1812" s="30">
        <v>2000</v>
      </c>
    </row>
    <row r="1813" spans="1:3" x14ac:dyDescent="0.25">
      <c r="A1813" s="28">
        <v>1812</v>
      </c>
      <c r="B1813" s="29">
        <v>18.120000000000033</v>
      </c>
      <c r="C1813" s="30">
        <v>2000</v>
      </c>
    </row>
    <row r="1814" spans="1:3" x14ac:dyDescent="0.25">
      <c r="A1814" s="28">
        <v>1813</v>
      </c>
      <c r="B1814" s="29">
        <v>18.130000000000035</v>
      </c>
      <c r="C1814" s="30">
        <v>2000</v>
      </c>
    </row>
    <row r="1815" spans="1:3" x14ac:dyDescent="0.25">
      <c r="A1815" s="28">
        <v>1814</v>
      </c>
      <c r="B1815" s="29">
        <v>18.140000000000036</v>
      </c>
      <c r="C1815" s="30">
        <v>2000</v>
      </c>
    </row>
    <row r="1816" spans="1:3" x14ac:dyDescent="0.25">
      <c r="A1816" s="28">
        <v>1815</v>
      </c>
      <c r="B1816" s="29">
        <v>18.150000000000038</v>
      </c>
      <c r="C1816" s="30">
        <v>2000</v>
      </c>
    </row>
    <row r="1817" spans="1:3" x14ac:dyDescent="0.25">
      <c r="A1817" s="28">
        <v>1816</v>
      </c>
      <c r="B1817" s="29">
        <v>18.160000000000039</v>
      </c>
      <c r="C1817" s="30">
        <v>2000</v>
      </c>
    </row>
    <row r="1818" spans="1:3" x14ac:dyDescent="0.25">
      <c r="A1818" s="28">
        <v>1817</v>
      </c>
      <c r="B1818" s="29">
        <v>18.170000000000041</v>
      </c>
      <c r="C1818" s="30">
        <v>2000</v>
      </c>
    </row>
    <row r="1819" spans="1:3" x14ac:dyDescent="0.25">
      <c r="A1819" s="28">
        <v>1818</v>
      </c>
      <c r="B1819" s="29">
        <v>18.180000000000042</v>
      </c>
      <c r="C1819" s="30">
        <v>2000</v>
      </c>
    </row>
    <row r="1820" spans="1:3" x14ac:dyDescent="0.25">
      <c r="A1820" s="28">
        <v>1819</v>
      </c>
      <c r="B1820" s="29">
        <v>18.190000000000044</v>
      </c>
      <c r="C1820" s="30">
        <v>2000</v>
      </c>
    </row>
    <row r="1821" spans="1:3" x14ac:dyDescent="0.25">
      <c r="A1821" s="28">
        <v>1820</v>
      </c>
      <c r="B1821" s="29">
        <v>18.200000000000045</v>
      </c>
      <c r="C1821" s="30">
        <v>2000</v>
      </c>
    </row>
    <row r="1822" spans="1:3" x14ac:dyDescent="0.25">
      <c r="A1822" s="28">
        <v>1821</v>
      </c>
      <c r="B1822" s="29">
        <v>18.210000000000047</v>
      </c>
      <c r="C1822" s="30">
        <v>2000</v>
      </c>
    </row>
    <row r="1823" spans="1:3" x14ac:dyDescent="0.25">
      <c r="A1823" s="28">
        <v>1822</v>
      </c>
      <c r="B1823" s="29">
        <v>18.220000000000049</v>
      </c>
      <c r="C1823" s="30">
        <v>2000</v>
      </c>
    </row>
    <row r="1824" spans="1:3" x14ac:dyDescent="0.25">
      <c r="A1824" s="28">
        <v>1823</v>
      </c>
      <c r="B1824" s="29">
        <v>18.23000000000005</v>
      </c>
      <c r="C1824" s="30">
        <v>2000</v>
      </c>
    </row>
    <row r="1825" spans="1:3" x14ac:dyDescent="0.25">
      <c r="A1825" s="28">
        <v>1824</v>
      </c>
      <c r="B1825" s="29">
        <v>18.240000000000052</v>
      </c>
      <c r="C1825" s="30">
        <v>2000</v>
      </c>
    </row>
    <row r="1826" spans="1:3" x14ac:dyDescent="0.25">
      <c r="A1826" s="28">
        <v>1825</v>
      </c>
      <c r="B1826" s="29">
        <v>18.250000000000053</v>
      </c>
      <c r="C1826" s="30">
        <v>2000</v>
      </c>
    </row>
    <row r="1827" spans="1:3" x14ac:dyDescent="0.25">
      <c r="A1827" s="28">
        <v>1826</v>
      </c>
      <c r="B1827" s="29">
        <v>18.260000000000055</v>
      </c>
      <c r="C1827" s="30">
        <v>2000</v>
      </c>
    </row>
    <row r="1828" spans="1:3" x14ac:dyDescent="0.25">
      <c r="A1828" s="28">
        <v>1827</v>
      </c>
      <c r="B1828" s="29">
        <v>18.270000000000056</v>
      </c>
      <c r="C1828" s="30">
        <v>2000</v>
      </c>
    </row>
    <row r="1829" spans="1:3" x14ac:dyDescent="0.25">
      <c r="A1829" s="28">
        <v>1828</v>
      </c>
      <c r="B1829" s="29">
        <v>18.280000000000058</v>
      </c>
      <c r="C1829" s="30">
        <v>2000</v>
      </c>
    </row>
    <row r="1830" spans="1:3" x14ac:dyDescent="0.25">
      <c r="A1830" s="28">
        <v>1829</v>
      </c>
      <c r="B1830" s="29">
        <v>18.29000000000006</v>
      </c>
      <c r="C1830" s="30">
        <v>2000</v>
      </c>
    </row>
    <row r="1831" spans="1:3" x14ac:dyDescent="0.25">
      <c r="A1831" s="28">
        <v>1830</v>
      </c>
      <c r="B1831" s="29">
        <v>18.300000000000061</v>
      </c>
      <c r="C1831" s="30">
        <v>2000</v>
      </c>
    </row>
    <row r="1832" spans="1:3" x14ac:dyDescent="0.25">
      <c r="A1832" s="28">
        <v>1831</v>
      </c>
      <c r="B1832" s="29">
        <v>18.310000000000063</v>
      </c>
      <c r="C1832" s="30">
        <v>2000</v>
      </c>
    </row>
    <row r="1833" spans="1:3" x14ac:dyDescent="0.25">
      <c r="A1833" s="28">
        <v>1832</v>
      </c>
      <c r="B1833" s="29">
        <v>18.320000000000064</v>
      </c>
      <c r="C1833" s="30">
        <v>2000</v>
      </c>
    </row>
    <row r="1834" spans="1:3" x14ac:dyDescent="0.25">
      <c r="A1834" s="28">
        <v>1833</v>
      </c>
      <c r="B1834" s="29">
        <v>18.330000000000066</v>
      </c>
      <c r="C1834" s="30">
        <v>2000</v>
      </c>
    </row>
    <row r="1835" spans="1:3" x14ac:dyDescent="0.25">
      <c r="A1835" s="28">
        <v>1834</v>
      </c>
      <c r="B1835" s="29">
        <v>18.340000000000067</v>
      </c>
      <c r="C1835" s="30">
        <v>2000</v>
      </c>
    </row>
    <row r="1836" spans="1:3" x14ac:dyDescent="0.25">
      <c r="A1836" s="28">
        <v>1835</v>
      </c>
      <c r="B1836" s="29">
        <v>18.350000000000069</v>
      </c>
      <c r="C1836" s="30">
        <v>2000</v>
      </c>
    </row>
    <row r="1837" spans="1:3" x14ac:dyDescent="0.25">
      <c r="A1837" s="28">
        <v>1836</v>
      </c>
      <c r="B1837" s="29">
        <v>18.36000000000007</v>
      </c>
      <c r="C1837" s="30">
        <v>2000</v>
      </c>
    </row>
    <row r="1838" spans="1:3" x14ac:dyDescent="0.25">
      <c r="A1838" s="28">
        <v>1837</v>
      </c>
      <c r="B1838" s="29">
        <v>18.370000000000072</v>
      </c>
      <c r="C1838" s="30">
        <v>2000</v>
      </c>
    </row>
    <row r="1839" spans="1:3" x14ac:dyDescent="0.25">
      <c r="A1839" s="28">
        <v>1838</v>
      </c>
      <c r="B1839" s="29">
        <v>18.380000000000074</v>
      </c>
      <c r="C1839" s="30">
        <v>2000</v>
      </c>
    </row>
    <row r="1840" spans="1:3" x14ac:dyDescent="0.25">
      <c r="A1840" s="28">
        <v>1839</v>
      </c>
      <c r="B1840" s="29">
        <v>18.390000000000075</v>
      </c>
      <c r="C1840" s="30">
        <v>2000</v>
      </c>
    </row>
    <row r="1841" spans="1:3" x14ac:dyDescent="0.25">
      <c r="A1841" s="28">
        <v>1840</v>
      </c>
      <c r="B1841" s="29">
        <v>18.400000000000077</v>
      </c>
      <c r="C1841" s="30">
        <v>2000</v>
      </c>
    </row>
    <row r="1842" spans="1:3" x14ac:dyDescent="0.25">
      <c r="A1842" s="28">
        <v>1841</v>
      </c>
      <c r="B1842" s="29">
        <v>18.410000000000078</v>
      </c>
      <c r="C1842" s="30">
        <v>2000</v>
      </c>
    </row>
    <row r="1843" spans="1:3" x14ac:dyDescent="0.25">
      <c r="A1843" s="28">
        <v>1842</v>
      </c>
      <c r="B1843" s="29">
        <v>18.42000000000008</v>
      </c>
      <c r="C1843" s="30">
        <v>2000</v>
      </c>
    </row>
    <row r="1844" spans="1:3" x14ac:dyDescent="0.25">
      <c r="A1844" s="28">
        <v>1843</v>
      </c>
      <c r="B1844" s="29">
        <v>18.430000000000081</v>
      </c>
      <c r="C1844" s="30">
        <v>2000</v>
      </c>
    </row>
    <row r="1845" spans="1:3" x14ac:dyDescent="0.25">
      <c r="A1845" s="28">
        <v>1844</v>
      </c>
      <c r="B1845" s="29">
        <v>18.440000000000083</v>
      </c>
      <c r="C1845" s="30">
        <v>2000</v>
      </c>
    </row>
    <row r="1846" spans="1:3" x14ac:dyDescent="0.25">
      <c r="A1846" s="28">
        <v>1845</v>
      </c>
      <c r="B1846" s="29">
        <v>18.450000000000085</v>
      </c>
      <c r="C1846" s="30">
        <v>2000</v>
      </c>
    </row>
    <row r="1847" spans="1:3" x14ac:dyDescent="0.25">
      <c r="A1847" s="28">
        <v>1846</v>
      </c>
      <c r="B1847" s="29">
        <v>18.460000000000086</v>
      </c>
      <c r="C1847" s="30">
        <v>2000</v>
      </c>
    </row>
    <row r="1848" spans="1:3" x14ac:dyDescent="0.25">
      <c r="A1848" s="28">
        <v>1847</v>
      </c>
      <c r="B1848" s="29">
        <v>18.470000000000088</v>
      </c>
      <c r="C1848" s="30">
        <v>2000</v>
      </c>
    </row>
    <row r="1849" spans="1:3" x14ac:dyDescent="0.25">
      <c r="A1849" s="28">
        <v>1848</v>
      </c>
      <c r="B1849" s="29">
        <v>18.480000000000089</v>
      </c>
      <c r="C1849" s="30">
        <v>2000</v>
      </c>
    </row>
    <row r="1850" spans="1:3" x14ac:dyDescent="0.25">
      <c r="A1850" s="28">
        <v>1849</v>
      </c>
      <c r="B1850" s="29">
        <v>18.490000000000091</v>
      </c>
      <c r="C1850" s="30">
        <v>2000</v>
      </c>
    </row>
    <row r="1851" spans="1:3" x14ac:dyDescent="0.25">
      <c r="A1851" s="28">
        <v>1850</v>
      </c>
      <c r="B1851" s="29">
        <v>18.500000000000092</v>
      </c>
      <c r="C1851" s="30">
        <v>2000</v>
      </c>
    </row>
    <row r="1852" spans="1:3" x14ac:dyDescent="0.25">
      <c r="A1852" s="28">
        <v>1851</v>
      </c>
      <c r="B1852" s="29">
        <v>18.510000000000094</v>
      </c>
      <c r="C1852" s="30">
        <v>2000</v>
      </c>
    </row>
    <row r="1853" spans="1:3" x14ac:dyDescent="0.25">
      <c r="A1853" s="28">
        <v>1852</v>
      </c>
      <c r="B1853" s="29">
        <v>18.520000000000095</v>
      </c>
      <c r="C1853" s="30">
        <v>2000</v>
      </c>
    </row>
    <row r="1854" spans="1:3" x14ac:dyDescent="0.25">
      <c r="A1854" s="28">
        <v>1853</v>
      </c>
      <c r="B1854" s="29">
        <v>18.530000000000097</v>
      </c>
      <c r="C1854" s="30">
        <v>2000</v>
      </c>
    </row>
    <row r="1855" spans="1:3" x14ac:dyDescent="0.25">
      <c r="A1855" s="28">
        <v>1854</v>
      </c>
      <c r="B1855" s="29">
        <v>18.540000000000099</v>
      </c>
      <c r="C1855" s="30">
        <v>2000</v>
      </c>
    </row>
    <row r="1856" spans="1:3" x14ac:dyDescent="0.25">
      <c r="A1856" s="28">
        <v>1855</v>
      </c>
      <c r="B1856" s="29">
        <v>18.5500000000001</v>
      </c>
      <c r="C1856" s="30">
        <v>2000</v>
      </c>
    </row>
    <row r="1857" spans="1:3" x14ac:dyDescent="0.25">
      <c r="A1857" s="28">
        <v>1856</v>
      </c>
      <c r="B1857" s="29">
        <v>18.560000000000102</v>
      </c>
      <c r="C1857" s="30">
        <v>2000</v>
      </c>
    </row>
    <row r="1858" spans="1:3" x14ac:dyDescent="0.25">
      <c r="A1858" s="28">
        <v>1857</v>
      </c>
      <c r="B1858" s="29">
        <v>18.570000000000103</v>
      </c>
      <c r="C1858" s="30">
        <v>2000</v>
      </c>
    </row>
    <row r="1859" spans="1:3" x14ac:dyDescent="0.25">
      <c r="A1859" s="28">
        <v>1858</v>
      </c>
      <c r="B1859" s="29">
        <v>18.580000000000105</v>
      </c>
      <c r="C1859" s="30">
        <v>2000</v>
      </c>
    </row>
    <row r="1860" spans="1:3" x14ac:dyDescent="0.25">
      <c r="A1860" s="28">
        <v>1859</v>
      </c>
      <c r="B1860" s="29">
        <v>18.590000000000106</v>
      </c>
      <c r="C1860" s="30">
        <v>2000</v>
      </c>
    </row>
    <row r="1861" spans="1:3" x14ac:dyDescent="0.25">
      <c r="A1861" s="28">
        <v>1860</v>
      </c>
      <c r="B1861" s="29">
        <v>18.600000000000108</v>
      </c>
      <c r="C1861" s="30">
        <v>2000</v>
      </c>
    </row>
    <row r="1862" spans="1:3" x14ac:dyDescent="0.25">
      <c r="A1862" s="28">
        <v>1861</v>
      </c>
      <c r="B1862" s="29">
        <v>18.61000000000011</v>
      </c>
      <c r="C1862" s="30">
        <v>2000</v>
      </c>
    </row>
    <row r="1863" spans="1:3" x14ac:dyDescent="0.25">
      <c r="A1863" s="28">
        <v>1862</v>
      </c>
      <c r="B1863" s="29">
        <v>18.620000000000111</v>
      </c>
      <c r="C1863" s="30">
        <v>2000</v>
      </c>
    </row>
    <row r="1864" spans="1:3" x14ac:dyDescent="0.25">
      <c r="A1864" s="28">
        <v>1863</v>
      </c>
      <c r="B1864" s="29">
        <v>18.630000000000113</v>
      </c>
      <c r="C1864" s="30">
        <v>2000</v>
      </c>
    </row>
    <row r="1865" spans="1:3" x14ac:dyDescent="0.25">
      <c r="A1865" s="28">
        <v>1864</v>
      </c>
      <c r="B1865" s="29">
        <v>18.640000000000114</v>
      </c>
      <c r="C1865" s="30">
        <v>2000</v>
      </c>
    </row>
    <row r="1866" spans="1:3" x14ac:dyDescent="0.25">
      <c r="A1866" s="28">
        <v>1865</v>
      </c>
      <c r="B1866" s="29">
        <v>18.650000000000116</v>
      </c>
      <c r="C1866" s="30">
        <v>2000</v>
      </c>
    </row>
    <row r="1867" spans="1:3" x14ac:dyDescent="0.25">
      <c r="A1867" s="28">
        <v>1866</v>
      </c>
      <c r="B1867" s="29">
        <v>18.660000000000117</v>
      </c>
      <c r="C1867" s="30">
        <v>2000</v>
      </c>
    </row>
    <row r="1868" spans="1:3" x14ac:dyDescent="0.25">
      <c r="A1868" s="28">
        <v>1867</v>
      </c>
      <c r="B1868" s="29">
        <v>18.670000000000119</v>
      </c>
      <c r="C1868" s="30">
        <v>2000</v>
      </c>
    </row>
    <row r="1869" spans="1:3" x14ac:dyDescent="0.25">
      <c r="A1869" s="28">
        <v>1868</v>
      </c>
      <c r="B1869" s="29">
        <v>18.680000000000121</v>
      </c>
      <c r="C1869" s="30">
        <v>2000</v>
      </c>
    </row>
    <row r="1870" spans="1:3" x14ac:dyDescent="0.25">
      <c r="A1870" s="28">
        <v>1869</v>
      </c>
      <c r="B1870" s="29">
        <v>18.690000000000122</v>
      </c>
      <c r="C1870" s="30">
        <v>2000</v>
      </c>
    </row>
    <row r="1871" spans="1:3" x14ac:dyDescent="0.25">
      <c r="A1871" s="28">
        <v>1870</v>
      </c>
      <c r="B1871" s="29">
        <v>18.700000000000124</v>
      </c>
      <c r="C1871" s="30">
        <v>2000</v>
      </c>
    </row>
    <row r="1872" spans="1:3" x14ac:dyDescent="0.25">
      <c r="A1872" s="28">
        <v>1871</v>
      </c>
      <c r="B1872" s="29">
        <v>18.710000000000125</v>
      </c>
      <c r="C1872" s="30">
        <v>2000</v>
      </c>
    </row>
    <row r="1873" spans="1:3" x14ac:dyDescent="0.25">
      <c r="A1873" s="28">
        <v>1872</v>
      </c>
      <c r="B1873" s="29">
        <v>18.720000000000127</v>
      </c>
      <c r="C1873" s="30">
        <v>2000</v>
      </c>
    </row>
    <row r="1874" spans="1:3" x14ac:dyDescent="0.25">
      <c r="A1874" s="28">
        <v>1873</v>
      </c>
      <c r="B1874" s="29">
        <v>18.730000000000128</v>
      </c>
      <c r="C1874" s="30">
        <v>2000</v>
      </c>
    </row>
    <row r="1875" spans="1:3" x14ac:dyDescent="0.25">
      <c r="A1875" s="28">
        <v>1874</v>
      </c>
      <c r="B1875" s="29">
        <v>18.74000000000013</v>
      </c>
      <c r="C1875" s="30">
        <v>2000</v>
      </c>
    </row>
    <row r="1876" spans="1:3" x14ac:dyDescent="0.25">
      <c r="A1876" s="28">
        <v>1875</v>
      </c>
      <c r="B1876" s="29">
        <v>18.750000000000131</v>
      </c>
      <c r="C1876" s="30">
        <v>2000</v>
      </c>
    </row>
    <row r="1877" spans="1:3" x14ac:dyDescent="0.25">
      <c r="A1877" s="28">
        <v>1876</v>
      </c>
      <c r="B1877" s="29">
        <v>18.760000000000133</v>
      </c>
      <c r="C1877" s="30">
        <v>2000</v>
      </c>
    </row>
    <row r="1878" spans="1:3" x14ac:dyDescent="0.25">
      <c r="A1878" s="28">
        <v>1877</v>
      </c>
      <c r="B1878" s="29">
        <v>18.770000000000135</v>
      </c>
      <c r="C1878" s="30">
        <v>2000</v>
      </c>
    </row>
    <row r="1879" spans="1:3" x14ac:dyDescent="0.25">
      <c r="A1879" s="28">
        <v>1878</v>
      </c>
      <c r="B1879" s="29">
        <v>18.780000000000136</v>
      </c>
      <c r="C1879" s="30">
        <v>2000</v>
      </c>
    </row>
    <row r="1880" spans="1:3" x14ac:dyDescent="0.25">
      <c r="A1880" s="28">
        <v>1879</v>
      </c>
      <c r="B1880" s="29">
        <v>18.790000000000138</v>
      </c>
      <c r="C1880" s="30">
        <v>2000</v>
      </c>
    </row>
    <row r="1881" spans="1:3" x14ac:dyDescent="0.25">
      <c r="A1881" s="28">
        <v>1880</v>
      </c>
      <c r="B1881" s="29">
        <v>18.800000000000139</v>
      </c>
      <c r="C1881" s="30">
        <v>2000</v>
      </c>
    </row>
    <row r="1882" spans="1:3" x14ac:dyDescent="0.25">
      <c r="A1882" s="28">
        <v>1881</v>
      </c>
      <c r="B1882" s="29">
        <v>18.810000000000141</v>
      </c>
      <c r="C1882" s="30">
        <v>2000</v>
      </c>
    </row>
    <row r="1883" spans="1:3" x14ac:dyDescent="0.25">
      <c r="A1883" s="28">
        <v>1882</v>
      </c>
      <c r="B1883" s="29">
        <v>18.820000000000142</v>
      </c>
      <c r="C1883" s="30">
        <v>2000</v>
      </c>
    </row>
    <row r="1884" spans="1:3" x14ac:dyDescent="0.25">
      <c r="A1884" s="28">
        <v>1883</v>
      </c>
      <c r="B1884" s="29">
        <v>18.830000000000144</v>
      </c>
      <c r="C1884" s="30">
        <v>2000</v>
      </c>
    </row>
    <row r="1885" spans="1:3" x14ac:dyDescent="0.25">
      <c r="A1885" s="28">
        <v>1884</v>
      </c>
      <c r="B1885" s="29">
        <v>18.840000000000146</v>
      </c>
      <c r="C1885" s="30">
        <v>2000</v>
      </c>
    </row>
    <row r="1886" spans="1:3" x14ac:dyDescent="0.25">
      <c r="A1886" s="28">
        <v>1885</v>
      </c>
      <c r="B1886" s="29">
        <v>18.850000000000147</v>
      </c>
      <c r="C1886" s="30">
        <v>2000</v>
      </c>
    </row>
    <row r="1887" spans="1:3" x14ac:dyDescent="0.25">
      <c r="A1887" s="28">
        <v>1886</v>
      </c>
      <c r="B1887" s="29">
        <v>18.860000000000149</v>
      </c>
      <c r="C1887" s="30">
        <v>2000</v>
      </c>
    </row>
    <row r="1888" spans="1:3" x14ac:dyDescent="0.25">
      <c r="A1888" s="28">
        <v>1887</v>
      </c>
      <c r="B1888" s="29">
        <v>18.87000000000015</v>
      </c>
      <c r="C1888" s="30">
        <v>2000</v>
      </c>
    </row>
    <row r="1889" spans="1:3" x14ac:dyDescent="0.25">
      <c r="A1889" s="28">
        <v>1888</v>
      </c>
      <c r="B1889" s="29">
        <v>18.880000000000152</v>
      </c>
      <c r="C1889" s="30">
        <v>2000</v>
      </c>
    </row>
    <row r="1890" spans="1:3" x14ac:dyDescent="0.25">
      <c r="A1890" s="28">
        <v>1889</v>
      </c>
      <c r="B1890" s="29">
        <v>18.890000000000153</v>
      </c>
      <c r="C1890" s="30">
        <v>2000</v>
      </c>
    </row>
    <row r="1891" spans="1:3" x14ac:dyDescent="0.25">
      <c r="A1891" s="28">
        <v>1890</v>
      </c>
      <c r="B1891" s="29">
        <v>18.900000000000155</v>
      </c>
      <c r="C1891" s="30">
        <v>2000</v>
      </c>
    </row>
    <row r="1892" spans="1:3" x14ac:dyDescent="0.25">
      <c r="A1892" s="28">
        <v>1891</v>
      </c>
      <c r="B1892" s="29">
        <v>18.910000000000156</v>
      </c>
      <c r="C1892" s="30">
        <v>2000</v>
      </c>
    </row>
    <row r="1893" spans="1:3" x14ac:dyDescent="0.25">
      <c r="A1893" s="28">
        <v>1892</v>
      </c>
      <c r="B1893" s="29">
        <v>18.920000000000158</v>
      </c>
      <c r="C1893" s="30">
        <v>2000</v>
      </c>
    </row>
    <row r="1894" spans="1:3" x14ac:dyDescent="0.25">
      <c r="A1894" s="28">
        <v>1893</v>
      </c>
      <c r="B1894" s="29">
        <v>18.93000000000016</v>
      </c>
      <c r="C1894" s="30">
        <v>2000</v>
      </c>
    </row>
    <row r="1895" spans="1:3" x14ac:dyDescent="0.25">
      <c r="A1895" s="28">
        <v>1894</v>
      </c>
      <c r="B1895" s="29">
        <v>18.940000000000161</v>
      </c>
      <c r="C1895" s="30">
        <v>2000</v>
      </c>
    </row>
    <row r="1896" spans="1:3" x14ac:dyDescent="0.25">
      <c r="A1896" s="28">
        <v>1895</v>
      </c>
      <c r="B1896" s="29">
        <v>18.950000000000163</v>
      </c>
      <c r="C1896" s="30">
        <v>2000</v>
      </c>
    </row>
    <row r="1897" spans="1:3" x14ac:dyDescent="0.25">
      <c r="A1897" s="28">
        <v>1896</v>
      </c>
      <c r="B1897" s="29">
        <v>18.960000000000164</v>
      </c>
      <c r="C1897" s="30">
        <v>2000</v>
      </c>
    </row>
    <row r="1898" spans="1:3" x14ac:dyDescent="0.25">
      <c r="A1898" s="28">
        <v>1897</v>
      </c>
      <c r="B1898" s="29">
        <v>18.970000000000166</v>
      </c>
      <c r="C1898" s="30">
        <v>2000</v>
      </c>
    </row>
    <row r="1899" spans="1:3" x14ac:dyDescent="0.25">
      <c r="A1899" s="28">
        <v>1898</v>
      </c>
      <c r="B1899" s="29">
        <v>18.980000000000167</v>
      </c>
      <c r="C1899" s="30">
        <v>2000</v>
      </c>
    </row>
    <row r="1900" spans="1:3" x14ac:dyDescent="0.25">
      <c r="A1900" s="28">
        <v>1899</v>
      </c>
      <c r="B1900" s="29">
        <v>18.990000000000169</v>
      </c>
      <c r="C1900" s="30">
        <v>2000</v>
      </c>
    </row>
    <row r="1901" spans="1:3" x14ac:dyDescent="0.25">
      <c r="A1901" s="28">
        <v>1900</v>
      </c>
      <c r="B1901" s="29">
        <v>19.000000000000171</v>
      </c>
      <c r="C1901" s="30">
        <v>2000</v>
      </c>
    </row>
    <row r="1902" spans="1:3" x14ac:dyDescent="0.25">
      <c r="A1902" s="28">
        <v>1901</v>
      </c>
      <c r="B1902" s="29">
        <v>19.010000000000172</v>
      </c>
      <c r="C1902" s="30">
        <v>2000</v>
      </c>
    </row>
    <row r="1903" spans="1:3" x14ac:dyDescent="0.25">
      <c r="A1903" s="28">
        <v>1902</v>
      </c>
      <c r="B1903" s="29">
        <v>19.020000000000174</v>
      </c>
      <c r="C1903" s="30">
        <v>2000</v>
      </c>
    </row>
    <row r="1904" spans="1:3" x14ac:dyDescent="0.25">
      <c r="A1904" s="28">
        <v>1903</v>
      </c>
      <c r="B1904" s="29">
        <v>19.030000000000175</v>
      </c>
      <c r="C1904" s="30">
        <v>2000</v>
      </c>
    </row>
    <row r="1905" spans="1:3" x14ac:dyDescent="0.25">
      <c r="A1905" s="28">
        <v>1904</v>
      </c>
      <c r="B1905" s="29">
        <v>19.040000000000177</v>
      </c>
      <c r="C1905" s="30">
        <v>2000</v>
      </c>
    </row>
    <row r="1906" spans="1:3" x14ac:dyDescent="0.25">
      <c r="A1906" s="28">
        <v>1905</v>
      </c>
      <c r="B1906" s="29">
        <v>19.050000000000178</v>
      </c>
      <c r="C1906" s="30">
        <v>2000</v>
      </c>
    </row>
    <row r="1907" spans="1:3" x14ac:dyDescent="0.25">
      <c r="A1907" s="28">
        <v>1906</v>
      </c>
      <c r="B1907" s="29">
        <v>19.06000000000018</v>
      </c>
      <c r="C1907" s="30">
        <v>2000</v>
      </c>
    </row>
    <row r="1908" spans="1:3" x14ac:dyDescent="0.25">
      <c r="A1908" s="28">
        <v>1907</v>
      </c>
      <c r="B1908" s="29">
        <v>19.070000000000181</v>
      </c>
      <c r="C1908" s="30">
        <v>2000</v>
      </c>
    </row>
    <row r="1909" spans="1:3" x14ac:dyDescent="0.25">
      <c r="A1909" s="28">
        <v>1908</v>
      </c>
      <c r="B1909" s="29">
        <v>19.080000000000183</v>
      </c>
      <c r="C1909" s="30">
        <v>2000</v>
      </c>
    </row>
    <row r="1910" spans="1:3" x14ac:dyDescent="0.25">
      <c r="A1910" s="28">
        <v>1909</v>
      </c>
      <c r="B1910" s="29">
        <v>19.090000000000185</v>
      </c>
      <c r="C1910" s="30">
        <v>2000</v>
      </c>
    </row>
    <row r="1911" spans="1:3" x14ac:dyDescent="0.25">
      <c r="A1911" s="28">
        <v>1910</v>
      </c>
      <c r="B1911" s="29">
        <v>19.100000000000186</v>
      </c>
      <c r="C1911" s="30">
        <v>2000</v>
      </c>
    </row>
    <row r="1912" spans="1:3" x14ac:dyDescent="0.25">
      <c r="A1912" s="28">
        <v>1911</v>
      </c>
      <c r="B1912" s="29">
        <v>19.110000000000188</v>
      </c>
      <c r="C1912" s="30">
        <v>2000</v>
      </c>
    </row>
    <row r="1913" spans="1:3" x14ac:dyDescent="0.25">
      <c r="A1913" s="28">
        <v>1912</v>
      </c>
      <c r="B1913" s="29">
        <v>19.120000000000189</v>
      </c>
      <c r="C1913" s="30">
        <v>2000</v>
      </c>
    </row>
    <row r="1914" spans="1:3" x14ac:dyDescent="0.25">
      <c r="A1914" s="28">
        <v>1913</v>
      </c>
      <c r="B1914" s="29">
        <v>19.130000000000191</v>
      </c>
      <c r="C1914" s="30">
        <v>2000</v>
      </c>
    </row>
    <row r="1915" spans="1:3" x14ac:dyDescent="0.25">
      <c r="A1915" s="28">
        <v>1914</v>
      </c>
      <c r="B1915" s="29">
        <v>19.140000000000192</v>
      </c>
      <c r="C1915" s="30">
        <v>2000</v>
      </c>
    </row>
    <row r="1916" spans="1:3" x14ac:dyDescent="0.25">
      <c r="A1916" s="28">
        <v>1915</v>
      </c>
      <c r="B1916" s="29">
        <v>19.150000000000194</v>
      </c>
      <c r="C1916" s="30">
        <v>2000</v>
      </c>
    </row>
    <row r="1917" spans="1:3" x14ac:dyDescent="0.25">
      <c r="A1917" s="28">
        <v>1916</v>
      </c>
      <c r="B1917" s="29">
        <v>19.160000000000196</v>
      </c>
      <c r="C1917" s="30">
        <v>2000</v>
      </c>
    </row>
    <row r="1918" spans="1:3" x14ac:dyDescent="0.25">
      <c r="A1918" s="28">
        <v>1917</v>
      </c>
      <c r="B1918" s="29">
        <v>19.170000000000197</v>
      </c>
      <c r="C1918" s="30">
        <v>2000</v>
      </c>
    </row>
    <row r="1919" spans="1:3" x14ac:dyDescent="0.25">
      <c r="A1919" s="28">
        <v>1918</v>
      </c>
      <c r="B1919" s="29">
        <v>19.180000000000199</v>
      </c>
      <c r="C1919" s="30">
        <v>2000</v>
      </c>
    </row>
    <row r="1920" spans="1:3" x14ac:dyDescent="0.25">
      <c r="A1920" s="28">
        <v>1919</v>
      </c>
      <c r="B1920" s="29">
        <v>19.1900000000002</v>
      </c>
      <c r="C1920" s="30">
        <v>2000</v>
      </c>
    </row>
    <row r="1921" spans="1:3" x14ac:dyDescent="0.25">
      <c r="A1921" s="28">
        <v>1920</v>
      </c>
      <c r="B1921" s="29">
        <v>19.200000000000202</v>
      </c>
      <c r="C1921" s="30">
        <v>2000</v>
      </c>
    </row>
    <row r="1922" spans="1:3" x14ac:dyDescent="0.25">
      <c r="A1922" s="28">
        <v>1921</v>
      </c>
      <c r="B1922" s="29">
        <v>19.210000000000203</v>
      </c>
      <c r="C1922" s="30">
        <v>2000</v>
      </c>
    </row>
    <row r="1923" spans="1:3" x14ac:dyDescent="0.25">
      <c r="A1923" s="28">
        <v>1922</v>
      </c>
      <c r="B1923" s="29">
        <v>19.220000000000205</v>
      </c>
      <c r="C1923" s="30">
        <v>2000</v>
      </c>
    </row>
    <row r="1924" spans="1:3" x14ac:dyDescent="0.25">
      <c r="A1924" s="28">
        <v>1923</v>
      </c>
      <c r="B1924" s="29">
        <v>19.230000000000206</v>
      </c>
      <c r="C1924" s="30">
        <v>2000</v>
      </c>
    </row>
    <row r="1925" spans="1:3" x14ac:dyDescent="0.25">
      <c r="A1925" s="28">
        <v>1924</v>
      </c>
      <c r="B1925" s="29">
        <v>19.240000000000208</v>
      </c>
      <c r="C1925" s="30">
        <v>2000</v>
      </c>
    </row>
    <row r="1926" spans="1:3" x14ac:dyDescent="0.25">
      <c r="A1926" s="28">
        <v>1925</v>
      </c>
      <c r="B1926" s="29">
        <v>19.25000000000021</v>
      </c>
      <c r="C1926" s="30">
        <v>2000</v>
      </c>
    </row>
    <row r="1927" spans="1:3" x14ac:dyDescent="0.25">
      <c r="A1927" s="28">
        <v>1926</v>
      </c>
      <c r="B1927" s="29">
        <v>19.260000000000211</v>
      </c>
      <c r="C1927" s="30">
        <v>2000</v>
      </c>
    </row>
    <row r="1928" spans="1:3" x14ac:dyDescent="0.25">
      <c r="A1928" s="28">
        <v>1927</v>
      </c>
      <c r="B1928" s="29">
        <v>19.270000000000213</v>
      </c>
      <c r="C1928" s="30">
        <v>2000</v>
      </c>
    </row>
    <row r="1929" spans="1:3" x14ac:dyDescent="0.25">
      <c r="A1929" s="28">
        <v>1928</v>
      </c>
      <c r="B1929" s="29">
        <v>19.280000000000214</v>
      </c>
      <c r="C1929" s="30">
        <v>2000</v>
      </c>
    </row>
    <row r="1930" spans="1:3" x14ac:dyDescent="0.25">
      <c r="A1930" s="28">
        <v>1929</v>
      </c>
      <c r="B1930" s="29">
        <v>19.290000000000216</v>
      </c>
      <c r="C1930" s="30">
        <v>2000</v>
      </c>
    </row>
    <row r="1931" spans="1:3" x14ac:dyDescent="0.25">
      <c r="A1931" s="28">
        <v>1930</v>
      </c>
      <c r="B1931" s="29">
        <v>19.300000000000217</v>
      </c>
      <c r="C1931" s="30">
        <v>2000</v>
      </c>
    </row>
    <row r="1932" spans="1:3" x14ac:dyDescent="0.25">
      <c r="A1932" s="28">
        <v>1931</v>
      </c>
      <c r="B1932" s="29">
        <v>19.310000000000219</v>
      </c>
      <c r="C1932" s="30">
        <v>2000</v>
      </c>
    </row>
    <row r="1933" spans="1:3" x14ac:dyDescent="0.25">
      <c r="A1933" s="28">
        <v>1932</v>
      </c>
      <c r="B1933" s="29">
        <v>19.320000000000221</v>
      </c>
      <c r="C1933" s="30">
        <v>2000</v>
      </c>
    </row>
    <row r="1934" spans="1:3" x14ac:dyDescent="0.25">
      <c r="A1934" s="28">
        <v>1933</v>
      </c>
      <c r="B1934" s="29">
        <v>19.330000000000222</v>
      </c>
      <c r="C1934" s="30">
        <v>2000</v>
      </c>
    </row>
    <row r="1935" spans="1:3" x14ac:dyDescent="0.25">
      <c r="A1935" s="28">
        <v>1934</v>
      </c>
      <c r="B1935" s="29">
        <v>19.340000000000224</v>
      </c>
      <c r="C1935" s="30">
        <v>2000</v>
      </c>
    </row>
    <row r="1936" spans="1:3" x14ac:dyDescent="0.25">
      <c r="A1936" s="28">
        <v>1935</v>
      </c>
      <c r="B1936" s="29">
        <v>19.350000000000225</v>
      </c>
      <c r="C1936" s="30">
        <v>2000</v>
      </c>
    </row>
    <row r="1937" spans="1:3" x14ac:dyDescent="0.25">
      <c r="A1937" s="28">
        <v>1936</v>
      </c>
      <c r="B1937" s="29">
        <v>19.360000000000227</v>
      </c>
      <c r="C1937" s="30">
        <v>2000</v>
      </c>
    </row>
    <row r="1938" spans="1:3" x14ac:dyDescent="0.25">
      <c r="A1938" s="28">
        <v>1937</v>
      </c>
      <c r="B1938" s="29">
        <v>19.370000000000228</v>
      </c>
      <c r="C1938" s="30">
        <v>2000</v>
      </c>
    </row>
    <row r="1939" spans="1:3" x14ac:dyDescent="0.25">
      <c r="A1939" s="28">
        <v>1938</v>
      </c>
      <c r="B1939" s="29">
        <v>19.38000000000023</v>
      </c>
      <c r="C1939" s="30">
        <v>2000</v>
      </c>
    </row>
    <row r="1940" spans="1:3" x14ac:dyDescent="0.25">
      <c r="A1940" s="28">
        <v>1939</v>
      </c>
      <c r="B1940" s="29">
        <v>19.390000000000231</v>
      </c>
      <c r="C1940" s="30">
        <v>2000</v>
      </c>
    </row>
    <row r="1941" spans="1:3" x14ac:dyDescent="0.25">
      <c r="A1941" s="28">
        <v>1940</v>
      </c>
      <c r="B1941" s="29">
        <v>19.400000000000233</v>
      </c>
      <c r="C1941" s="30">
        <v>2000</v>
      </c>
    </row>
    <row r="1942" spans="1:3" x14ac:dyDescent="0.25">
      <c r="A1942" s="28">
        <v>1941</v>
      </c>
      <c r="B1942" s="29">
        <v>19.410000000000235</v>
      </c>
      <c r="C1942" s="30">
        <v>2000</v>
      </c>
    </row>
    <row r="1943" spans="1:3" x14ac:dyDescent="0.25">
      <c r="A1943" s="28">
        <v>1942</v>
      </c>
      <c r="B1943" s="29">
        <v>19.420000000000236</v>
      </c>
      <c r="C1943" s="30">
        <v>2000</v>
      </c>
    </row>
    <row r="1944" spans="1:3" x14ac:dyDescent="0.25">
      <c r="A1944" s="28">
        <v>1943</v>
      </c>
      <c r="B1944" s="29">
        <v>19.430000000000238</v>
      </c>
      <c r="C1944" s="30">
        <v>2000</v>
      </c>
    </row>
    <row r="1945" spans="1:3" x14ac:dyDescent="0.25">
      <c r="A1945" s="28">
        <v>1944</v>
      </c>
      <c r="B1945" s="29">
        <v>19.440000000000239</v>
      </c>
      <c r="C1945" s="30">
        <v>2000</v>
      </c>
    </row>
    <row r="1946" spans="1:3" x14ac:dyDescent="0.25">
      <c r="A1946" s="28">
        <v>1945</v>
      </c>
      <c r="B1946" s="29">
        <v>19.450000000000241</v>
      </c>
      <c r="C1946" s="30">
        <v>2000</v>
      </c>
    </row>
    <row r="1947" spans="1:3" x14ac:dyDescent="0.25">
      <c r="A1947" s="28">
        <v>1946</v>
      </c>
      <c r="B1947" s="29">
        <v>19.460000000000242</v>
      </c>
      <c r="C1947" s="30">
        <v>2000</v>
      </c>
    </row>
    <row r="1948" spans="1:3" x14ac:dyDescent="0.25">
      <c r="A1948" s="28">
        <v>1947</v>
      </c>
      <c r="B1948" s="29">
        <v>19.470000000000244</v>
      </c>
      <c r="C1948" s="30">
        <v>2000</v>
      </c>
    </row>
    <row r="1949" spans="1:3" x14ac:dyDescent="0.25">
      <c r="A1949" s="28">
        <v>1948</v>
      </c>
      <c r="B1949" s="29">
        <v>19.480000000000246</v>
      </c>
      <c r="C1949" s="30">
        <v>2000</v>
      </c>
    </row>
    <row r="1950" spans="1:3" x14ac:dyDescent="0.25">
      <c r="A1950" s="28">
        <v>1949</v>
      </c>
      <c r="B1950" s="29">
        <v>19.490000000000247</v>
      </c>
      <c r="C1950" s="30">
        <v>2000</v>
      </c>
    </row>
    <row r="1951" spans="1:3" x14ac:dyDescent="0.25">
      <c r="A1951" s="28">
        <v>1950</v>
      </c>
      <c r="B1951" s="29">
        <v>19.500000000000249</v>
      </c>
      <c r="C1951" s="30">
        <v>2000</v>
      </c>
    </row>
    <row r="1952" spans="1:3" x14ac:dyDescent="0.25">
      <c r="A1952" s="28">
        <v>1951</v>
      </c>
      <c r="B1952" s="29">
        <v>19.51000000000025</v>
      </c>
      <c r="C1952" s="30">
        <v>2000</v>
      </c>
    </row>
    <row r="1953" spans="1:3" x14ac:dyDescent="0.25">
      <c r="A1953" s="28">
        <v>1952</v>
      </c>
      <c r="B1953" s="29">
        <v>19.520000000000252</v>
      </c>
      <c r="C1953" s="30">
        <v>2000</v>
      </c>
    </row>
    <row r="1954" spans="1:3" x14ac:dyDescent="0.25">
      <c r="A1954" s="28">
        <v>1953</v>
      </c>
      <c r="B1954" s="29">
        <v>19.530000000000253</v>
      </c>
      <c r="C1954" s="30">
        <v>2000</v>
      </c>
    </row>
    <row r="1955" spans="1:3" x14ac:dyDescent="0.25">
      <c r="A1955" s="28">
        <v>1954</v>
      </c>
      <c r="B1955" s="29">
        <v>19.540000000000255</v>
      </c>
      <c r="C1955" s="30">
        <v>2000</v>
      </c>
    </row>
    <row r="1956" spans="1:3" x14ac:dyDescent="0.25">
      <c r="A1956" s="28">
        <v>1955</v>
      </c>
      <c r="B1956" s="29">
        <v>19.550000000000257</v>
      </c>
      <c r="C1956" s="30">
        <v>2000</v>
      </c>
    </row>
    <row r="1957" spans="1:3" x14ac:dyDescent="0.25">
      <c r="A1957" s="28">
        <v>1956</v>
      </c>
      <c r="B1957" s="29">
        <v>19.560000000000258</v>
      </c>
      <c r="C1957" s="30">
        <v>2000</v>
      </c>
    </row>
    <row r="1958" spans="1:3" x14ac:dyDescent="0.25">
      <c r="A1958" s="28">
        <v>1957</v>
      </c>
      <c r="B1958" s="29">
        <v>19.57000000000026</v>
      </c>
      <c r="C1958" s="30">
        <v>2000</v>
      </c>
    </row>
    <row r="1959" spans="1:3" x14ac:dyDescent="0.25">
      <c r="A1959" s="28">
        <v>1958</v>
      </c>
      <c r="B1959" s="29">
        <v>19.580000000000261</v>
      </c>
      <c r="C1959" s="30">
        <v>2000</v>
      </c>
    </row>
    <row r="1960" spans="1:3" x14ac:dyDescent="0.25">
      <c r="A1960" s="28">
        <v>1959</v>
      </c>
      <c r="B1960" s="29">
        <v>19.590000000000263</v>
      </c>
      <c r="C1960" s="30">
        <v>2000</v>
      </c>
    </row>
    <row r="1961" spans="1:3" x14ac:dyDescent="0.25">
      <c r="A1961" s="28">
        <v>1960</v>
      </c>
      <c r="B1961" s="29">
        <v>19.600000000000264</v>
      </c>
      <c r="C1961" s="30">
        <v>2000</v>
      </c>
    </row>
    <row r="1962" spans="1:3" x14ac:dyDescent="0.25">
      <c r="A1962" s="28">
        <v>1961</v>
      </c>
      <c r="B1962" s="29">
        <v>19.610000000000266</v>
      </c>
      <c r="C1962" s="30">
        <v>2000</v>
      </c>
    </row>
    <row r="1963" spans="1:3" x14ac:dyDescent="0.25">
      <c r="A1963" s="28">
        <v>1962</v>
      </c>
      <c r="B1963" s="29">
        <v>19.620000000000267</v>
      </c>
      <c r="C1963" s="30">
        <v>2000</v>
      </c>
    </row>
    <row r="1964" spans="1:3" x14ac:dyDescent="0.25">
      <c r="A1964" s="28">
        <v>1963</v>
      </c>
      <c r="B1964" s="29">
        <v>19.630000000000269</v>
      </c>
      <c r="C1964" s="30">
        <v>2000</v>
      </c>
    </row>
    <row r="1965" spans="1:3" x14ac:dyDescent="0.25">
      <c r="A1965" s="28">
        <v>1964</v>
      </c>
      <c r="B1965" s="29">
        <v>19.640000000000271</v>
      </c>
      <c r="C1965" s="30">
        <v>2000</v>
      </c>
    </row>
    <row r="1966" spans="1:3" x14ac:dyDescent="0.25">
      <c r="A1966" s="28">
        <v>1965</v>
      </c>
      <c r="B1966" s="29">
        <v>19.650000000000272</v>
      </c>
      <c r="C1966" s="30">
        <v>2000</v>
      </c>
    </row>
    <row r="1967" spans="1:3" x14ac:dyDescent="0.25">
      <c r="A1967" s="28">
        <v>1966</v>
      </c>
      <c r="B1967" s="29">
        <v>19.660000000000274</v>
      </c>
      <c r="C1967" s="30">
        <v>2000</v>
      </c>
    </row>
    <row r="1968" spans="1:3" x14ac:dyDescent="0.25">
      <c r="A1968" s="28">
        <v>1967</v>
      </c>
      <c r="B1968" s="29">
        <v>19.670000000000275</v>
      </c>
      <c r="C1968" s="30">
        <v>2000</v>
      </c>
    </row>
    <row r="1969" spans="1:3" x14ac:dyDescent="0.25">
      <c r="A1969" s="28">
        <v>1968</v>
      </c>
      <c r="B1969" s="29">
        <v>19.680000000000277</v>
      </c>
      <c r="C1969" s="30">
        <v>2000</v>
      </c>
    </row>
    <row r="1970" spans="1:3" x14ac:dyDescent="0.25">
      <c r="A1970" s="28">
        <v>1969</v>
      </c>
      <c r="B1970" s="29">
        <v>19.690000000000278</v>
      </c>
      <c r="C1970" s="30">
        <v>2000</v>
      </c>
    </row>
    <row r="1971" spans="1:3" x14ac:dyDescent="0.25">
      <c r="A1971" s="28">
        <v>1970</v>
      </c>
      <c r="B1971" s="29">
        <v>19.70000000000028</v>
      </c>
      <c r="C1971" s="30">
        <v>2000</v>
      </c>
    </row>
    <row r="1972" spans="1:3" x14ac:dyDescent="0.25">
      <c r="A1972" s="28">
        <v>1971</v>
      </c>
      <c r="B1972" s="29">
        <v>19.710000000000282</v>
      </c>
      <c r="C1972" s="30">
        <v>2000</v>
      </c>
    </row>
    <row r="1973" spans="1:3" x14ac:dyDescent="0.25">
      <c r="A1973" s="28">
        <v>1972</v>
      </c>
      <c r="B1973" s="29">
        <v>19.720000000000283</v>
      </c>
      <c r="C1973" s="30">
        <v>2000</v>
      </c>
    </row>
    <row r="1974" spans="1:3" x14ac:dyDescent="0.25">
      <c r="A1974" s="28">
        <v>1973</v>
      </c>
      <c r="B1974" s="29">
        <v>19.730000000000285</v>
      </c>
      <c r="C1974" s="30">
        <v>2000</v>
      </c>
    </row>
    <row r="1975" spans="1:3" x14ac:dyDescent="0.25">
      <c r="A1975" s="28">
        <v>1974</v>
      </c>
      <c r="B1975" s="29">
        <v>19.740000000000286</v>
      </c>
      <c r="C1975" s="30">
        <v>2000</v>
      </c>
    </row>
    <row r="1976" spans="1:3" x14ac:dyDescent="0.25">
      <c r="A1976" s="28">
        <v>1975</v>
      </c>
      <c r="B1976" s="29">
        <v>19.750000000000288</v>
      </c>
      <c r="C1976" s="30">
        <v>2000</v>
      </c>
    </row>
    <row r="1977" spans="1:3" x14ac:dyDescent="0.25">
      <c r="A1977" s="28">
        <v>1976</v>
      </c>
      <c r="B1977" s="29">
        <v>19.760000000000289</v>
      </c>
      <c r="C1977" s="30">
        <v>2000</v>
      </c>
    </row>
    <row r="1978" spans="1:3" x14ac:dyDescent="0.25">
      <c r="A1978" s="28">
        <v>1977</v>
      </c>
      <c r="B1978" s="29">
        <v>19.770000000000291</v>
      </c>
      <c r="C1978" s="30">
        <v>2000</v>
      </c>
    </row>
    <row r="1979" spans="1:3" x14ac:dyDescent="0.25">
      <c r="A1979" s="28">
        <v>1978</v>
      </c>
      <c r="B1979" s="29">
        <v>19.780000000000292</v>
      </c>
      <c r="C1979" s="30">
        <v>2000</v>
      </c>
    </row>
    <row r="1980" spans="1:3" x14ac:dyDescent="0.25">
      <c r="A1980" s="28">
        <v>1979</v>
      </c>
      <c r="B1980" s="29">
        <v>19.790000000000294</v>
      </c>
      <c r="C1980" s="30">
        <v>2000</v>
      </c>
    </row>
    <row r="1981" spans="1:3" x14ac:dyDescent="0.25">
      <c r="A1981" s="28">
        <v>1980</v>
      </c>
      <c r="B1981" s="29">
        <v>19.800000000000296</v>
      </c>
      <c r="C1981" s="30">
        <v>2000</v>
      </c>
    </row>
    <row r="1982" spans="1:3" x14ac:dyDescent="0.25">
      <c r="A1982" s="28">
        <v>1981</v>
      </c>
      <c r="B1982" s="29">
        <v>19.810000000000297</v>
      </c>
      <c r="C1982" s="30">
        <v>2000</v>
      </c>
    </row>
    <row r="1983" spans="1:3" x14ac:dyDescent="0.25">
      <c r="A1983" s="28">
        <v>1982</v>
      </c>
      <c r="B1983" s="29">
        <v>19.820000000000299</v>
      </c>
      <c r="C1983" s="30">
        <v>2000</v>
      </c>
    </row>
    <row r="1984" spans="1:3" x14ac:dyDescent="0.25">
      <c r="A1984" s="28">
        <v>1983</v>
      </c>
      <c r="B1984" s="29">
        <v>19.8300000000003</v>
      </c>
      <c r="C1984" s="30">
        <v>2000</v>
      </c>
    </row>
    <row r="1985" spans="1:3" x14ac:dyDescent="0.25">
      <c r="A1985" s="28">
        <v>1984</v>
      </c>
      <c r="B1985" s="29">
        <v>19.840000000000302</v>
      </c>
      <c r="C1985" s="30">
        <v>2000</v>
      </c>
    </row>
    <row r="1986" spans="1:3" x14ac:dyDescent="0.25">
      <c r="A1986" s="28">
        <v>1985</v>
      </c>
      <c r="B1986" s="29">
        <v>19.850000000000303</v>
      </c>
      <c r="C1986" s="30">
        <v>2000</v>
      </c>
    </row>
    <row r="1987" spans="1:3" x14ac:dyDescent="0.25">
      <c r="A1987" s="28">
        <v>1986</v>
      </c>
      <c r="B1987" s="29">
        <v>19.860000000000305</v>
      </c>
      <c r="C1987" s="30">
        <v>2000</v>
      </c>
    </row>
    <row r="1988" spans="1:3" x14ac:dyDescent="0.25">
      <c r="A1988" s="28">
        <v>1987</v>
      </c>
      <c r="B1988" s="29">
        <v>19.870000000000307</v>
      </c>
      <c r="C1988" s="30">
        <v>2000</v>
      </c>
    </row>
    <row r="1989" spans="1:3" x14ac:dyDescent="0.25">
      <c r="A1989" s="28">
        <v>1988</v>
      </c>
      <c r="B1989" s="29">
        <v>19.880000000000308</v>
      </c>
      <c r="C1989" s="30">
        <v>2000</v>
      </c>
    </row>
    <row r="1990" spans="1:3" x14ac:dyDescent="0.25">
      <c r="A1990" s="28">
        <v>1989</v>
      </c>
      <c r="B1990" s="29">
        <v>19.89000000000031</v>
      </c>
      <c r="C1990" s="30">
        <v>2000</v>
      </c>
    </row>
    <row r="1991" spans="1:3" x14ac:dyDescent="0.25">
      <c r="A1991" s="28">
        <v>1990</v>
      </c>
      <c r="B1991" s="29">
        <v>19.900000000000311</v>
      </c>
      <c r="C1991" s="30">
        <v>2000</v>
      </c>
    </row>
    <row r="1992" spans="1:3" x14ac:dyDescent="0.25">
      <c r="A1992" s="28">
        <v>1991</v>
      </c>
      <c r="B1992" s="29">
        <v>19.910000000000313</v>
      </c>
      <c r="C1992" s="30">
        <v>2000</v>
      </c>
    </row>
    <row r="1993" spans="1:3" x14ac:dyDescent="0.25">
      <c r="A1993" s="28">
        <v>1992</v>
      </c>
      <c r="B1993" s="29">
        <v>19.920000000000314</v>
      </c>
      <c r="C1993" s="30">
        <v>2000</v>
      </c>
    </row>
    <row r="1994" spans="1:3" x14ac:dyDescent="0.25">
      <c r="A1994" s="28">
        <v>1993</v>
      </c>
      <c r="B1994" s="29">
        <v>19.930000000000316</v>
      </c>
      <c r="C1994" s="30">
        <v>2000</v>
      </c>
    </row>
    <row r="1995" spans="1:3" x14ac:dyDescent="0.25">
      <c r="A1995" s="28">
        <v>1994</v>
      </c>
      <c r="B1995" s="29">
        <v>19.940000000000317</v>
      </c>
      <c r="C1995" s="30">
        <v>2000</v>
      </c>
    </row>
    <row r="1996" spans="1:3" x14ac:dyDescent="0.25">
      <c r="A1996" s="28">
        <v>1995</v>
      </c>
      <c r="B1996" s="29">
        <v>19.950000000000319</v>
      </c>
      <c r="C1996" s="30">
        <v>2000</v>
      </c>
    </row>
    <row r="1997" spans="1:3" x14ac:dyDescent="0.25">
      <c r="A1997" s="28">
        <v>1996</v>
      </c>
      <c r="B1997" s="29">
        <v>19.960000000000321</v>
      </c>
      <c r="C1997" s="30">
        <v>2000</v>
      </c>
    </row>
    <row r="1998" spans="1:3" x14ac:dyDescent="0.25">
      <c r="A1998" s="28">
        <v>1997</v>
      </c>
      <c r="B1998" s="29">
        <v>19.970000000000322</v>
      </c>
      <c r="C1998" s="30">
        <v>2000</v>
      </c>
    </row>
    <row r="1999" spans="1:3" x14ac:dyDescent="0.25">
      <c r="A1999" s="28">
        <v>1998</v>
      </c>
      <c r="B1999" s="29">
        <v>19.980000000000324</v>
      </c>
      <c r="C1999" s="30">
        <v>2000</v>
      </c>
    </row>
    <row r="2000" spans="1:3" x14ac:dyDescent="0.25">
      <c r="A2000" s="28">
        <v>1999</v>
      </c>
      <c r="B2000" s="29">
        <v>19.990000000000325</v>
      </c>
      <c r="C2000" s="30">
        <v>2000</v>
      </c>
    </row>
    <row r="2001" spans="1:3" x14ac:dyDescent="0.25">
      <c r="A2001" s="28">
        <v>2000</v>
      </c>
      <c r="B2001" s="29">
        <v>20.000000000000327</v>
      </c>
      <c r="C2001" s="30">
        <v>2000</v>
      </c>
    </row>
    <row r="2002" spans="1:3" x14ac:dyDescent="0.25">
      <c r="A2002" s="28">
        <v>2001</v>
      </c>
      <c r="B2002" s="29">
        <v>20.010000000000328</v>
      </c>
      <c r="C2002" s="30">
        <v>2000</v>
      </c>
    </row>
    <row r="2003" spans="1:3" x14ac:dyDescent="0.25">
      <c r="A2003" s="28">
        <v>2002</v>
      </c>
      <c r="B2003" s="29">
        <v>20.02000000000033</v>
      </c>
      <c r="C2003" s="30">
        <v>2000</v>
      </c>
    </row>
    <row r="2004" spans="1:3" x14ac:dyDescent="0.25">
      <c r="A2004" s="28">
        <v>2003</v>
      </c>
      <c r="B2004" s="29">
        <v>20.030000000000332</v>
      </c>
      <c r="C2004" s="30">
        <v>2000</v>
      </c>
    </row>
    <row r="2005" spans="1:3" x14ac:dyDescent="0.25">
      <c r="A2005" s="28">
        <v>2004</v>
      </c>
      <c r="B2005" s="29">
        <v>20.040000000000333</v>
      </c>
      <c r="C2005" s="30">
        <v>2000</v>
      </c>
    </row>
    <row r="2006" spans="1:3" x14ac:dyDescent="0.25">
      <c r="A2006" s="28">
        <v>2005</v>
      </c>
      <c r="B2006" s="29">
        <v>20.050000000000335</v>
      </c>
      <c r="C2006" s="30">
        <v>2000</v>
      </c>
    </row>
    <row r="2007" spans="1:3" x14ac:dyDescent="0.25">
      <c r="A2007" s="28">
        <v>2006</v>
      </c>
      <c r="B2007" s="29">
        <v>20.060000000000336</v>
      </c>
      <c r="C2007" s="30">
        <v>2000</v>
      </c>
    </row>
    <row r="2008" spans="1:3" x14ac:dyDescent="0.25">
      <c r="A2008" s="28">
        <v>2007</v>
      </c>
      <c r="B2008" s="29">
        <v>20.070000000000338</v>
      </c>
      <c r="C2008" s="30">
        <v>2000</v>
      </c>
    </row>
    <row r="2009" spans="1:3" x14ac:dyDescent="0.25">
      <c r="A2009" s="28">
        <v>2008</v>
      </c>
      <c r="B2009" s="29">
        <v>20.080000000000339</v>
      </c>
      <c r="C2009" s="30">
        <v>2000</v>
      </c>
    </row>
    <row r="2010" spans="1:3" x14ac:dyDescent="0.25">
      <c r="A2010" s="28">
        <v>2009</v>
      </c>
      <c r="B2010" s="29">
        <v>20.090000000000341</v>
      </c>
      <c r="C2010" s="30">
        <v>2000</v>
      </c>
    </row>
    <row r="2011" spans="1:3" x14ac:dyDescent="0.25">
      <c r="A2011" s="28">
        <v>2010</v>
      </c>
      <c r="B2011" s="29">
        <v>20.100000000000342</v>
      </c>
      <c r="C2011" s="30">
        <v>2000</v>
      </c>
    </row>
    <row r="2012" spans="1:3" x14ac:dyDescent="0.25">
      <c r="A2012" s="28">
        <v>2011</v>
      </c>
      <c r="B2012" s="29">
        <v>20.110000000000344</v>
      </c>
      <c r="C2012" s="30">
        <v>2000</v>
      </c>
    </row>
    <row r="2013" spans="1:3" x14ac:dyDescent="0.25">
      <c r="A2013" s="28">
        <v>2012</v>
      </c>
      <c r="B2013" s="29">
        <v>20.120000000000346</v>
      </c>
      <c r="C2013" s="30">
        <v>2000</v>
      </c>
    </row>
    <row r="2014" spans="1:3" x14ac:dyDescent="0.25">
      <c r="A2014" s="28">
        <v>2013</v>
      </c>
      <c r="B2014" s="29">
        <v>20.130000000000347</v>
      </c>
      <c r="C2014" s="30">
        <v>2000</v>
      </c>
    </row>
    <row r="2015" spans="1:3" x14ac:dyDescent="0.25">
      <c r="A2015" s="28">
        <v>2014</v>
      </c>
      <c r="B2015" s="29">
        <v>20.140000000000349</v>
      </c>
      <c r="C2015" s="30">
        <v>2000</v>
      </c>
    </row>
    <row r="2016" spans="1:3" x14ac:dyDescent="0.25">
      <c r="A2016" s="28">
        <v>2015</v>
      </c>
      <c r="B2016" s="29">
        <v>20.15000000000035</v>
      </c>
      <c r="C2016" s="30">
        <v>2000</v>
      </c>
    </row>
    <row r="2017" spans="1:3" x14ac:dyDescent="0.25">
      <c r="A2017" s="28">
        <v>2016</v>
      </c>
      <c r="B2017" s="29">
        <v>20.160000000000352</v>
      </c>
      <c r="C2017" s="30">
        <v>2000</v>
      </c>
    </row>
    <row r="2018" spans="1:3" x14ac:dyDescent="0.25">
      <c r="A2018" s="28">
        <v>2017</v>
      </c>
      <c r="B2018" s="29">
        <v>20.170000000000353</v>
      </c>
      <c r="C2018" s="30">
        <v>2000</v>
      </c>
    </row>
    <row r="2019" spans="1:3" x14ac:dyDescent="0.25">
      <c r="A2019" s="28">
        <v>2018</v>
      </c>
      <c r="B2019" s="29">
        <v>20.180000000000355</v>
      </c>
      <c r="C2019" s="30">
        <v>2000</v>
      </c>
    </row>
    <row r="2020" spans="1:3" x14ac:dyDescent="0.25">
      <c r="A2020" s="28">
        <v>2019</v>
      </c>
      <c r="B2020" s="29">
        <v>20.190000000000357</v>
      </c>
      <c r="C2020" s="30">
        <v>2000</v>
      </c>
    </row>
    <row r="2021" spans="1:3" x14ac:dyDescent="0.25">
      <c r="A2021" s="28">
        <v>2020</v>
      </c>
      <c r="B2021" s="29">
        <v>20.200000000000358</v>
      </c>
      <c r="C2021" s="30">
        <v>2000</v>
      </c>
    </row>
    <row r="2022" spans="1:3" x14ac:dyDescent="0.25">
      <c r="A2022" s="28">
        <v>2021</v>
      </c>
      <c r="B2022" s="29">
        <v>20.21000000000036</v>
      </c>
      <c r="C2022" s="30">
        <v>2000</v>
      </c>
    </row>
    <row r="2023" spans="1:3" x14ac:dyDescent="0.25">
      <c r="A2023" s="28">
        <v>2022</v>
      </c>
      <c r="B2023" s="29">
        <v>20.220000000000361</v>
      </c>
      <c r="C2023" s="30">
        <v>2000</v>
      </c>
    </row>
    <row r="2024" spans="1:3" x14ac:dyDescent="0.25">
      <c r="A2024" s="28">
        <v>2023</v>
      </c>
      <c r="B2024" s="29">
        <v>20.230000000000363</v>
      </c>
      <c r="C2024" s="30">
        <v>2000</v>
      </c>
    </row>
    <row r="2025" spans="1:3" x14ac:dyDescent="0.25">
      <c r="A2025" s="28">
        <v>2024</v>
      </c>
      <c r="B2025" s="29">
        <v>20.240000000000364</v>
      </c>
      <c r="C2025" s="30">
        <v>2000</v>
      </c>
    </row>
    <row r="2026" spans="1:3" x14ac:dyDescent="0.25">
      <c r="A2026" s="28">
        <v>2025</v>
      </c>
      <c r="B2026" s="29">
        <v>20.250000000000366</v>
      </c>
      <c r="C2026" s="30">
        <v>2000</v>
      </c>
    </row>
    <row r="2027" spans="1:3" x14ac:dyDescent="0.25">
      <c r="A2027" s="28">
        <v>2026</v>
      </c>
      <c r="B2027" s="29">
        <v>20.260000000000367</v>
      </c>
      <c r="C2027" s="30">
        <v>2000</v>
      </c>
    </row>
    <row r="2028" spans="1:3" x14ac:dyDescent="0.25">
      <c r="A2028" s="28">
        <v>2027</v>
      </c>
      <c r="B2028" s="29">
        <v>20.270000000000369</v>
      </c>
      <c r="C2028" s="30">
        <v>2000</v>
      </c>
    </row>
    <row r="2029" spans="1:3" x14ac:dyDescent="0.25">
      <c r="A2029" s="28">
        <v>2028</v>
      </c>
      <c r="B2029" s="29">
        <v>20.280000000000371</v>
      </c>
      <c r="C2029" s="30">
        <v>2000</v>
      </c>
    </row>
    <row r="2030" spans="1:3" x14ac:dyDescent="0.25">
      <c r="A2030" s="28">
        <v>2029</v>
      </c>
      <c r="B2030" s="29">
        <v>20.290000000000372</v>
      </c>
      <c r="C2030" s="30">
        <v>2000</v>
      </c>
    </row>
    <row r="2031" spans="1:3" x14ac:dyDescent="0.25">
      <c r="A2031" s="28">
        <v>2030</v>
      </c>
      <c r="B2031" s="29">
        <v>20.300000000000374</v>
      </c>
      <c r="C2031" s="30">
        <v>2000</v>
      </c>
    </row>
    <row r="2032" spans="1:3" x14ac:dyDescent="0.25">
      <c r="A2032" s="28">
        <v>2031</v>
      </c>
      <c r="B2032" s="29">
        <v>20.310000000000375</v>
      </c>
      <c r="C2032" s="30">
        <v>2000</v>
      </c>
    </row>
    <row r="2033" spans="1:3" x14ac:dyDescent="0.25">
      <c r="A2033" s="28">
        <v>2032</v>
      </c>
      <c r="B2033" s="29">
        <v>20.320000000000377</v>
      </c>
      <c r="C2033" s="30">
        <v>2000</v>
      </c>
    </row>
    <row r="2034" spans="1:3" x14ac:dyDescent="0.25">
      <c r="A2034" s="28">
        <v>2033</v>
      </c>
      <c r="B2034" s="29">
        <v>20.330000000000378</v>
      </c>
      <c r="C2034" s="30">
        <v>2000</v>
      </c>
    </row>
    <row r="2035" spans="1:3" x14ac:dyDescent="0.25">
      <c r="A2035" s="28">
        <v>2034</v>
      </c>
      <c r="B2035" s="29">
        <v>20.34000000000038</v>
      </c>
      <c r="C2035" s="30">
        <v>2000</v>
      </c>
    </row>
    <row r="2036" spans="1:3" x14ac:dyDescent="0.25">
      <c r="A2036" s="28">
        <v>2035</v>
      </c>
      <c r="B2036" s="29">
        <v>20.350000000000382</v>
      </c>
      <c r="C2036" s="30">
        <v>2000</v>
      </c>
    </row>
    <row r="2037" spans="1:3" x14ac:dyDescent="0.25">
      <c r="A2037" s="28">
        <v>2036</v>
      </c>
      <c r="B2037" s="29">
        <v>20.360000000000383</v>
      </c>
      <c r="C2037" s="30">
        <v>2000</v>
      </c>
    </row>
    <row r="2038" spans="1:3" x14ac:dyDescent="0.25">
      <c r="A2038" s="28">
        <v>2037</v>
      </c>
      <c r="B2038" s="29">
        <v>20.370000000000385</v>
      </c>
      <c r="C2038" s="30">
        <v>2000</v>
      </c>
    </row>
    <row r="2039" spans="1:3" x14ac:dyDescent="0.25">
      <c r="A2039" s="28">
        <v>2038</v>
      </c>
      <c r="B2039" s="29">
        <v>20.380000000000386</v>
      </c>
      <c r="C2039" s="30">
        <v>2000</v>
      </c>
    </row>
    <row r="2040" spans="1:3" x14ac:dyDescent="0.25">
      <c r="A2040" s="28">
        <v>2039</v>
      </c>
      <c r="B2040" s="29">
        <v>20.390000000000388</v>
      </c>
      <c r="C2040" s="30">
        <v>2000</v>
      </c>
    </row>
    <row r="2041" spans="1:3" x14ac:dyDescent="0.25">
      <c r="A2041" s="28">
        <v>2040</v>
      </c>
      <c r="B2041" s="29">
        <v>20.400000000000389</v>
      </c>
      <c r="C2041" s="30">
        <v>2000</v>
      </c>
    </row>
    <row r="2042" spans="1:3" x14ac:dyDescent="0.25">
      <c r="A2042" s="28">
        <v>2041</v>
      </c>
      <c r="B2042" s="29">
        <v>20.410000000000391</v>
      </c>
      <c r="C2042" s="30">
        <v>2000</v>
      </c>
    </row>
    <row r="2043" spans="1:3" x14ac:dyDescent="0.25">
      <c r="A2043" s="28">
        <v>2042</v>
      </c>
      <c r="B2043" s="29">
        <v>20.420000000000393</v>
      </c>
      <c r="C2043" s="30">
        <v>2000</v>
      </c>
    </row>
    <row r="2044" spans="1:3" x14ac:dyDescent="0.25">
      <c r="A2044" s="28">
        <v>2043</v>
      </c>
      <c r="B2044" s="29">
        <v>20.430000000000394</v>
      </c>
      <c r="C2044" s="30">
        <v>2000</v>
      </c>
    </row>
    <row r="2045" spans="1:3" x14ac:dyDescent="0.25">
      <c r="A2045" s="28">
        <v>2044</v>
      </c>
      <c r="B2045" s="29">
        <v>20.440000000000396</v>
      </c>
      <c r="C2045" s="30">
        <v>2000</v>
      </c>
    </row>
    <row r="2046" spans="1:3" x14ac:dyDescent="0.25">
      <c r="A2046" s="28">
        <v>2045</v>
      </c>
      <c r="B2046" s="29">
        <v>20.450000000000397</v>
      </c>
      <c r="C2046" s="30">
        <v>2000</v>
      </c>
    </row>
    <row r="2047" spans="1:3" x14ac:dyDescent="0.25">
      <c r="A2047" s="28">
        <v>2046</v>
      </c>
      <c r="B2047" s="29">
        <v>20.460000000000399</v>
      </c>
      <c r="C2047" s="30">
        <v>2000</v>
      </c>
    </row>
    <row r="2048" spans="1:3" x14ac:dyDescent="0.25">
      <c r="A2048" s="28">
        <v>2047</v>
      </c>
      <c r="B2048" s="29">
        <v>20.4700000000004</v>
      </c>
      <c r="C2048" s="30">
        <v>2000</v>
      </c>
    </row>
    <row r="2049" spans="1:3" x14ac:dyDescent="0.25">
      <c r="A2049" s="28">
        <v>2048</v>
      </c>
      <c r="B2049" s="29">
        <v>20.480000000000402</v>
      </c>
      <c r="C2049" s="30">
        <v>2000</v>
      </c>
    </row>
    <row r="2050" spans="1:3" x14ac:dyDescent="0.25">
      <c r="A2050" s="28">
        <v>2049</v>
      </c>
      <c r="B2050" s="29">
        <v>20.490000000000403</v>
      </c>
      <c r="C2050" s="30">
        <v>2000</v>
      </c>
    </row>
    <row r="2051" spans="1:3" x14ac:dyDescent="0.25">
      <c r="A2051" s="28">
        <v>2050</v>
      </c>
      <c r="B2051" s="29">
        <v>20.500000000000405</v>
      </c>
      <c r="C2051" s="30">
        <v>2000</v>
      </c>
    </row>
    <row r="2052" spans="1:3" x14ac:dyDescent="0.25">
      <c r="A2052" s="28">
        <v>2051</v>
      </c>
      <c r="B2052" s="29">
        <v>20.510000000000407</v>
      </c>
      <c r="C2052" s="30">
        <v>2000</v>
      </c>
    </row>
    <row r="2053" spans="1:3" x14ac:dyDescent="0.25">
      <c r="A2053" s="28">
        <v>2052</v>
      </c>
      <c r="B2053" s="29">
        <v>20.520000000000408</v>
      </c>
      <c r="C2053" s="30">
        <v>2000</v>
      </c>
    </row>
    <row r="2054" spans="1:3" x14ac:dyDescent="0.25">
      <c r="A2054" s="28">
        <v>2053</v>
      </c>
      <c r="B2054" s="29">
        <v>20.53000000000041</v>
      </c>
      <c r="C2054" s="30">
        <v>2000</v>
      </c>
    </row>
    <row r="2055" spans="1:3" x14ac:dyDescent="0.25">
      <c r="A2055" s="28">
        <v>2054</v>
      </c>
      <c r="B2055" s="29">
        <v>20.540000000000411</v>
      </c>
      <c r="C2055" s="30">
        <v>2000</v>
      </c>
    </row>
    <row r="2056" spans="1:3" x14ac:dyDescent="0.25">
      <c r="A2056" s="28">
        <v>2055</v>
      </c>
      <c r="B2056" s="29">
        <v>20.550000000000413</v>
      </c>
      <c r="C2056" s="30">
        <v>2000</v>
      </c>
    </row>
    <row r="2057" spans="1:3" x14ac:dyDescent="0.25">
      <c r="A2057" s="28">
        <v>2056</v>
      </c>
      <c r="B2057" s="29">
        <v>20.560000000000414</v>
      </c>
      <c r="C2057" s="30">
        <v>2000</v>
      </c>
    </row>
    <row r="2058" spans="1:3" x14ac:dyDescent="0.25">
      <c r="A2058" s="28">
        <v>2057</v>
      </c>
      <c r="B2058" s="29">
        <v>20.570000000000416</v>
      </c>
      <c r="C2058" s="30">
        <v>2000</v>
      </c>
    </row>
    <row r="2059" spans="1:3" x14ac:dyDescent="0.25">
      <c r="A2059" s="28">
        <v>2058</v>
      </c>
      <c r="B2059" s="29">
        <v>20.580000000000418</v>
      </c>
      <c r="C2059" s="30">
        <v>2000</v>
      </c>
    </row>
    <row r="2060" spans="1:3" x14ac:dyDescent="0.25">
      <c r="A2060" s="28">
        <v>2059</v>
      </c>
      <c r="B2060" s="29">
        <v>20.590000000000419</v>
      </c>
      <c r="C2060" s="30">
        <v>2000</v>
      </c>
    </row>
    <row r="2061" spans="1:3" x14ac:dyDescent="0.25">
      <c r="A2061" s="28">
        <v>2060</v>
      </c>
      <c r="B2061" s="29">
        <v>20.600000000000421</v>
      </c>
      <c r="C2061" s="30">
        <v>2000</v>
      </c>
    </row>
    <row r="2062" spans="1:3" x14ac:dyDescent="0.25">
      <c r="A2062" s="28">
        <v>2061</v>
      </c>
      <c r="B2062" s="29">
        <v>20.610000000000422</v>
      </c>
      <c r="C2062" s="30">
        <v>2000</v>
      </c>
    </row>
    <row r="2063" spans="1:3" x14ac:dyDescent="0.25">
      <c r="A2063" s="28">
        <v>2062</v>
      </c>
      <c r="B2063" s="29">
        <v>20.620000000000424</v>
      </c>
      <c r="C2063" s="30">
        <v>2000</v>
      </c>
    </row>
    <row r="2064" spans="1:3" x14ac:dyDescent="0.25">
      <c r="A2064" s="28">
        <v>2063</v>
      </c>
      <c r="B2064" s="29">
        <v>20.630000000000425</v>
      </c>
      <c r="C2064" s="30">
        <v>2000</v>
      </c>
    </row>
    <row r="2065" spans="1:3" x14ac:dyDescent="0.25">
      <c r="A2065" s="28">
        <v>2064</v>
      </c>
      <c r="B2065" s="29">
        <v>20.640000000000427</v>
      </c>
      <c r="C2065" s="30">
        <v>2000</v>
      </c>
    </row>
    <row r="2066" spans="1:3" x14ac:dyDescent="0.25">
      <c r="A2066" s="28">
        <v>2065</v>
      </c>
      <c r="B2066" s="29">
        <v>20.650000000000428</v>
      </c>
      <c r="C2066" s="30">
        <v>2000</v>
      </c>
    </row>
    <row r="2067" spans="1:3" x14ac:dyDescent="0.25">
      <c r="A2067" s="28">
        <v>2066</v>
      </c>
      <c r="B2067" s="29">
        <v>20.66000000000043</v>
      </c>
      <c r="C2067" s="30">
        <v>2000</v>
      </c>
    </row>
    <row r="2068" spans="1:3" x14ac:dyDescent="0.25">
      <c r="A2068" s="28">
        <v>2067</v>
      </c>
      <c r="B2068" s="29">
        <v>20.670000000000432</v>
      </c>
      <c r="C2068" s="30">
        <v>2000</v>
      </c>
    </row>
    <row r="2069" spans="1:3" x14ac:dyDescent="0.25">
      <c r="A2069" s="28">
        <v>2068</v>
      </c>
      <c r="B2069" s="29">
        <v>20.680000000000433</v>
      </c>
      <c r="C2069" s="30">
        <v>2000</v>
      </c>
    </row>
    <row r="2070" spans="1:3" x14ac:dyDescent="0.25">
      <c r="A2070" s="28">
        <v>2069</v>
      </c>
      <c r="B2070" s="29">
        <v>20.690000000000435</v>
      </c>
      <c r="C2070" s="30">
        <v>2000</v>
      </c>
    </row>
    <row r="2071" spans="1:3" x14ac:dyDescent="0.25">
      <c r="A2071" s="28">
        <v>2070</v>
      </c>
      <c r="B2071" s="29">
        <v>20.700000000000436</v>
      </c>
      <c r="C2071" s="30">
        <v>2000</v>
      </c>
    </row>
    <row r="2072" spans="1:3" x14ac:dyDescent="0.25">
      <c r="A2072" s="28">
        <v>2071</v>
      </c>
      <c r="B2072" s="29">
        <v>20.710000000000438</v>
      </c>
      <c r="C2072" s="30">
        <v>2000</v>
      </c>
    </row>
    <row r="2073" spans="1:3" x14ac:dyDescent="0.25">
      <c r="A2073" s="28">
        <v>2072</v>
      </c>
      <c r="B2073" s="29">
        <v>20.720000000000439</v>
      </c>
      <c r="C2073" s="30">
        <v>2000</v>
      </c>
    </row>
    <row r="2074" spans="1:3" x14ac:dyDescent="0.25">
      <c r="A2074" s="28">
        <v>2073</v>
      </c>
      <c r="B2074" s="29">
        <v>20.730000000000441</v>
      </c>
      <c r="C2074" s="30">
        <v>2000</v>
      </c>
    </row>
    <row r="2075" spans="1:3" x14ac:dyDescent="0.25">
      <c r="A2075" s="28">
        <v>2074</v>
      </c>
      <c r="B2075" s="29">
        <v>20.740000000000443</v>
      </c>
      <c r="C2075" s="30">
        <v>2000</v>
      </c>
    </row>
    <row r="2076" spans="1:3" x14ac:dyDescent="0.25">
      <c r="A2076" s="28">
        <v>2075</v>
      </c>
      <c r="B2076" s="29">
        <v>20.750000000000444</v>
      </c>
      <c r="C2076" s="30">
        <v>2000</v>
      </c>
    </row>
    <row r="2077" spans="1:3" x14ac:dyDescent="0.25">
      <c r="A2077" s="28">
        <v>2076</v>
      </c>
      <c r="B2077" s="29">
        <v>20.760000000000446</v>
      </c>
      <c r="C2077" s="30">
        <v>2000</v>
      </c>
    </row>
    <row r="2078" spans="1:3" x14ac:dyDescent="0.25">
      <c r="A2078" s="28">
        <v>2077</v>
      </c>
      <c r="B2078" s="29">
        <v>20.770000000000447</v>
      </c>
      <c r="C2078" s="30">
        <v>2000</v>
      </c>
    </row>
    <row r="2079" spans="1:3" x14ac:dyDescent="0.25">
      <c r="A2079" s="28">
        <v>2078</v>
      </c>
      <c r="B2079" s="29">
        <v>20.780000000000449</v>
      </c>
      <c r="C2079" s="30">
        <v>2000</v>
      </c>
    </row>
    <row r="2080" spans="1:3" x14ac:dyDescent="0.25">
      <c r="A2080" s="28">
        <v>2079</v>
      </c>
      <c r="B2080" s="29">
        <v>20.79000000000045</v>
      </c>
      <c r="C2080" s="30">
        <v>2000</v>
      </c>
    </row>
    <row r="2081" spans="1:3" x14ac:dyDescent="0.25">
      <c r="A2081" s="28">
        <v>2080</v>
      </c>
      <c r="B2081" s="29">
        <v>20.800000000000452</v>
      </c>
      <c r="C2081" s="30">
        <v>2000</v>
      </c>
    </row>
    <row r="2082" spans="1:3" x14ac:dyDescent="0.25">
      <c r="A2082" s="28">
        <v>2081</v>
      </c>
      <c r="B2082" s="29">
        <v>20.810000000000453</v>
      </c>
      <c r="C2082" s="30">
        <v>2000</v>
      </c>
    </row>
    <row r="2083" spans="1:3" x14ac:dyDescent="0.25">
      <c r="A2083" s="28">
        <v>2082</v>
      </c>
      <c r="B2083" s="29">
        <v>20.820000000000455</v>
      </c>
      <c r="C2083" s="30">
        <v>2000</v>
      </c>
    </row>
    <row r="2084" spans="1:3" x14ac:dyDescent="0.25">
      <c r="A2084" s="28">
        <v>2083</v>
      </c>
      <c r="B2084" s="29">
        <v>20.830000000000457</v>
      </c>
      <c r="C2084" s="30">
        <v>2000</v>
      </c>
    </row>
    <row r="2085" spans="1:3" x14ac:dyDescent="0.25">
      <c r="A2085" s="28">
        <v>2084</v>
      </c>
      <c r="B2085" s="29">
        <v>20.840000000000458</v>
      </c>
      <c r="C2085" s="30">
        <v>2000</v>
      </c>
    </row>
    <row r="2086" spans="1:3" x14ac:dyDescent="0.25">
      <c r="A2086" s="28">
        <v>2085</v>
      </c>
      <c r="B2086" s="29">
        <v>20.85000000000046</v>
      </c>
      <c r="C2086" s="30">
        <v>2000</v>
      </c>
    </row>
    <row r="2087" spans="1:3" x14ac:dyDescent="0.25">
      <c r="A2087" s="28">
        <v>2086</v>
      </c>
      <c r="B2087" s="29">
        <v>20.860000000000461</v>
      </c>
      <c r="C2087" s="30">
        <v>2000</v>
      </c>
    </row>
    <row r="2088" spans="1:3" x14ac:dyDescent="0.25">
      <c r="A2088" s="28">
        <v>2087</v>
      </c>
      <c r="B2088" s="29">
        <v>20.870000000000463</v>
      </c>
      <c r="C2088" s="30">
        <v>2000</v>
      </c>
    </row>
    <row r="2089" spans="1:3" x14ac:dyDescent="0.25">
      <c r="A2089" s="28">
        <v>2088</v>
      </c>
      <c r="B2089" s="29">
        <v>20.880000000000464</v>
      </c>
      <c r="C2089" s="30">
        <v>2000</v>
      </c>
    </row>
    <row r="2090" spans="1:3" x14ac:dyDescent="0.25">
      <c r="A2090" s="28">
        <v>2089</v>
      </c>
      <c r="B2090" s="29">
        <v>20.890000000000466</v>
      </c>
      <c r="C2090" s="30">
        <v>2000</v>
      </c>
    </row>
    <row r="2091" spans="1:3" x14ac:dyDescent="0.25">
      <c r="A2091" s="28">
        <v>2090</v>
      </c>
      <c r="B2091" s="29">
        <v>20.900000000000468</v>
      </c>
      <c r="C2091" s="30">
        <v>2000</v>
      </c>
    </row>
    <row r="2092" spans="1:3" x14ac:dyDescent="0.25">
      <c r="A2092" s="28">
        <v>2091</v>
      </c>
      <c r="B2092" s="29">
        <v>20.910000000000469</v>
      </c>
      <c r="C2092" s="30">
        <v>2000</v>
      </c>
    </row>
    <row r="2093" spans="1:3" x14ac:dyDescent="0.25">
      <c r="A2093" s="28">
        <v>2092</v>
      </c>
      <c r="B2093" s="29">
        <v>20.920000000000471</v>
      </c>
      <c r="C2093" s="30">
        <v>2000</v>
      </c>
    </row>
    <row r="2094" spans="1:3" x14ac:dyDescent="0.25">
      <c r="A2094" s="28">
        <v>2093</v>
      </c>
      <c r="B2094" s="29">
        <v>20.930000000000472</v>
      </c>
      <c r="C2094" s="30">
        <v>2000</v>
      </c>
    </row>
    <row r="2095" spans="1:3" x14ac:dyDescent="0.25">
      <c r="A2095" s="28">
        <v>2094</v>
      </c>
      <c r="B2095" s="29">
        <v>20.940000000000474</v>
      </c>
      <c r="C2095" s="30">
        <v>2000</v>
      </c>
    </row>
    <row r="2096" spans="1:3" x14ac:dyDescent="0.25">
      <c r="A2096" s="28">
        <v>2095</v>
      </c>
      <c r="B2096" s="29">
        <v>20.950000000000475</v>
      </c>
      <c r="C2096" s="30">
        <v>2000</v>
      </c>
    </row>
    <row r="2097" spans="1:3" x14ac:dyDescent="0.25">
      <c r="A2097" s="28">
        <v>2096</v>
      </c>
      <c r="B2097" s="29">
        <v>20.960000000000477</v>
      </c>
      <c r="C2097" s="30">
        <v>2000</v>
      </c>
    </row>
    <row r="2098" spans="1:3" x14ac:dyDescent="0.25">
      <c r="A2098" s="28">
        <v>2097</v>
      </c>
      <c r="B2098" s="29">
        <v>20.970000000000478</v>
      </c>
      <c r="C2098" s="30">
        <v>2000</v>
      </c>
    </row>
    <row r="2099" spans="1:3" x14ac:dyDescent="0.25">
      <c r="A2099" s="28">
        <v>2098</v>
      </c>
      <c r="B2099" s="29">
        <v>20.98000000000048</v>
      </c>
      <c r="C2099" s="30">
        <v>2000</v>
      </c>
    </row>
    <row r="2100" spans="1:3" x14ac:dyDescent="0.25">
      <c r="A2100" s="28">
        <v>2099</v>
      </c>
      <c r="B2100" s="29">
        <v>20.990000000000482</v>
      </c>
      <c r="C2100" s="30">
        <v>2000</v>
      </c>
    </row>
    <row r="2101" spans="1:3" x14ac:dyDescent="0.25">
      <c r="A2101" s="28">
        <v>2100</v>
      </c>
      <c r="B2101" s="29">
        <v>21.000000000000483</v>
      </c>
      <c r="C2101" s="30">
        <v>2000</v>
      </c>
    </row>
    <row r="2102" spans="1:3" x14ac:dyDescent="0.25">
      <c r="A2102" s="28">
        <v>2101</v>
      </c>
      <c r="B2102" s="29">
        <v>21.010000000000485</v>
      </c>
      <c r="C2102" s="30">
        <v>2000</v>
      </c>
    </row>
    <row r="2103" spans="1:3" x14ac:dyDescent="0.25">
      <c r="A2103" s="28">
        <v>2102</v>
      </c>
      <c r="B2103" s="29">
        <v>21.020000000000486</v>
      </c>
      <c r="C2103" s="30">
        <v>2000</v>
      </c>
    </row>
    <row r="2104" spans="1:3" x14ac:dyDescent="0.25">
      <c r="A2104" s="28">
        <v>2103</v>
      </c>
      <c r="B2104" s="29">
        <v>21.030000000000488</v>
      </c>
      <c r="C2104" s="30">
        <v>2000</v>
      </c>
    </row>
    <row r="2105" spans="1:3" x14ac:dyDescent="0.25">
      <c r="A2105" s="28">
        <v>2104</v>
      </c>
      <c r="B2105" s="29">
        <v>21.040000000000489</v>
      </c>
      <c r="C2105" s="30">
        <v>2000</v>
      </c>
    </row>
    <row r="2106" spans="1:3" x14ac:dyDescent="0.25">
      <c r="A2106" s="28">
        <v>2105</v>
      </c>
      <c r="B2106" s="29">
        <v>21.050000000000491</v>
      </c>
      <c r="C2106" s="30">
        <v>2000</v>
      </c>
    </row>
    <row r="2107" spans="1:3" x14ac:dyDescent="0.25">
      <c r="A2107" s="28">
        <v>2106</v>
      </c>
      <c r="B2107" s="29">
        <v>21.060000000000493</v>
      </c>
      <c r="C2107" s="30">
        <v>2000</v>
      </c>
    </row>
    <row r="2108" spans="1:3" x14ac:dyDescent="0.25">
      <c r="A2108" s="28">
        <v>2107</v>
      </c>
      <c r="B2108" s="29">
        <v>21.070000000000494</v>
      </c>
      <c r="C2108" s="30">
        <v>2000</v>
      </c>
    </row>
    <row r="2109" spans="1:3" x14ac:dyDescent="0.25">
      <c r="A2109" s="28">
        <v>2108</v>
      </c>
      <c r="B2109" s="29">
        <v>21.080000000000496</v>
      </c>
      <c r="C2109" s="30">
        <v>2000</v>
      </c>
    </row>
    <row r="2110" spans="1:3" x14ac:dyDescent="0.25">
      <c r="A2110" s="28">
        <v>2109</v>
      </c>
      <c r="B2110" s="29">
        <v>21.090000000000497</v>
      </c>
      <c r="C2110" s="30">
        <v>2000</v>
      </c>
    </row>
    <row r="2111" spans="1:3" x14ac:dyDescent="0.25">
      <c r="A2111" s="28">
        <v>2110</v>
      </c>
      <c r="B2111" s="29">
        <v>21.100000000000499</v>
      </c>
      <c r="C2111" s="30">
        <v>2000</v>
      </c>
    </row>
    <row r="2112" spans="1:3" x14ac:dyDescent="0.25">
      <c r="A2112" s="28">
        <v>2111</v>
      </c>
      <c r="B2112" s="29">
        <v>21.1100000000005</v>
      </c>
      <c r="C2112" s="30">
        <v>2000</v>
      </c>
    </row>
    <row r="2113" spans="1:3" x14ac:dyDescent="0.25">
      <c r="A2113" s="28">
        <v>2112</v>
      </c>
      <c r="B2113" s="29">
        <v>21.120000000000502</v>
      </c>
      <c r="C2113" s="30">
        <v>2000</v>
      </c>
    </row>
    <row r="2114" spans="1:3" x14ac:dyDescent="0.25">
      <c r="A2114" s="28">
        <v>2113</v>
      </c>
      <c r="B2114" s="29">
        <v>21.130000000000503</v>
      </c>
      <c r="C2114" s="30">
        <v>2000</v>
      </c>
    </row>
    <row r="2115" spans="1:3" x14ac:dyDescent="0.25">
      <c r="A2115" s="28">
        <v>2114</v>
      </c>
      <c r="B2115" s="29">
        <v>21.140000000000505</v>
      </c>
      <c r="C2115" s="30">
        <v>2000</v>
      </c>
    </row>
    <row r="2116" spans="1:3" x14ac:dyDescent="0.25">
      <c r="A2116" s="28">
        <v>2115</v>
      </c>
      <c r="B2116" s="29">
        <v>21.150000000000507</v>
      </c>
      <c r="C2116" s="30">
        <v>2000</v>
      </c>
    </row>
    <row r="2117" spans="1:3" x14ac:dyDescent="0.25">
      <c r="A2117" s="28">
        <v>2116</v>
      </c>
      <c r="B2117" s="29">
        <v>21.160000000000508</v>
      </c>
      <c r="C2117" s="30">
        <v>2000</v>
      </c>
    </row>
    <row r="2118" spans="1:3" x14ac:dyDescent="0.25">
      <c r="A2118" s="28">
        <v>2117</v>
      </c>
      <c r="B2118" s="29">
        <v>21.17000000000051</v>
      </c>
      <c r="C2118" s="30">
        <v>2000</v>
      </c>
    </row>
    <row r="2119" spans="1:3" x14ac:dyDescent="0.25">
      <c r="A2119" s="28">
        <v>2118</v>
      </c>
      <c r="B2119" s="29">
        <v>21.180000000000511</v>
      </c>
      <c r="C2119" s="30">
        <v>2000</v>
      </c>
    </row>
    <row r="2120" spans="1:3" x14ac:dyDescent="0.25">
      <c r="A2120" s="28">
        <v>2119</v>
      </c>
      <c r="B2120" s="29">
        <v>21.190000000000513</v>
      </c>
      <c r="C2120" s="30">
        <v>2000</v>
      </c>
    </row>
    <row r="2121" spans="1:3" x14ac:dyDescent="0.25">
      <c r="A2121" s="28">
        <v>2120</v>
      </c>
      <c r="B2121" s="29">
        <v>21.200000000000514</v>
      </c>
      <c r="C2121" s="30">
        <v>2000</v>
      </c>
    </row>
    <row r="2122" spans="1:3" x14ac:dyDescent="0.25">
      <c r="A2122" s="28">
        <v>2121</v>
      </c>
      <c r="B2122" s="29">
        <v>21.210000000000516</v>
      </c>
      <c r="C2122" s="30">
        <v>2000</v>
      </c>
    </row>
    <row r="2123" spans="1:3" x14ac:dyDescent="0.25">
      <c r="A2123" s="28">
        <v>2122</v>
      </c>
      <c r="B2123" s="29">
        <v>21.220000000000518</v>
      </c>
      <c r="C2123" s="30">
        <v>2000</v>
      </c>
    </row>
    <row r="2124" spans="1:3" x14ac:dyDescent="0.25">
      <c r="A2124" s="28">
        <v>2123</v>
      </c>
      <c r="B2124" s="29">
        <v>21.230000000000519</v>
      </c>
      <c r="C2124" s="30">
        <v>2000</v>
      </c>
    </row>
    <row r="2125" spans="1:3" x14ac:dyDescent="0.25">
      <c r="A2125" s="28">
        <v>2124</v>
      </c>
      <c r="B2125" s="29">
        <v>21.240000000000521</v>
      </c>
      <c r="C2125" s="30">
        <v>2000</v>
      </c>
    </row>
    <row r="2126" spans="1:3" x14ac:dyDescent="0.25">
      <c r="A2126" s="28">
        <v>2125</v>
      </c>
      <c r="B2126" s="29">
        <v>21.250000000000522</v>
      </c>
      <c r="C2126" s="30">
        <v>2000</v>
      </c>
    </row>
    <row r="2127" spans="1:3" x14ac:dyDescent="0.25">
      <c r="A2127" s="28">
        <v>2126</v>
      </c>
      <c r="B2127" s="29">
        <v>21.260000000000524</v>
      </c>
      <c r="C2127" s="30">
        <v>2000</v>
      </c>
    </row>
    <row r="2128" spans="1:3" x14ac:dyDescent="0.25">
      <c r="A2128" s="28">
        <v>2127</v>
      </c>
      <c r="B2128" s="29">
        <v>21.270000000000525</v>
      </c>
      <c r="C2128" s="30">
        <v>2000</v>
      </c>
    </row>
    <row r="2129" spans="1:3" x14ac:dyDescent="0.25">
      <c r="A2129" s="28">
        <v>2128</v>
      </c>
      <c r="B2129" s="29">
        <v>21.280000000000527</v>
      </c>
      <c r="C2129" s="30">
        <v>2000</v>
      </c>
    </row>
    <row r="2130" spans="1:3" x14ac:dyDescent="0.25">
      <c r="A2130" s="28">
        <v>2129</v>
      </c>
      <c r="B2130" s="29">
        <v>21.290000000000529</v>
      </c>
      <c r="C2130" s="30">
        <v>2000</v>
      </c>
    </row>
    <row r="2131" spans="1:3" x14ac:dyDescent="0.25">
      <c r="A2131" s="28">
        <v>2130</v>
      </c>
      <c r="B2131" s="29">
        <v>21.30000000000053</v>
      </c>
      <c r="C2131" s="30">
        <v>2000</v>
      </c>
    </row>
    <row r="2132" spans="1:3" x14ac:dyDescent="0.25">
      <c r="A2132" s="28">
        <v>2131</v>
      </c>
      <c r="B2132" s="29">
        <v>21.310000000000532</v>
      </c>
      <c r="C2132" s="30">
        <v>2000</v>
      </c>
    </row>
    <row r="2133" spans="1:3" x14ac:dyDescent="0.25">
      <c r="A2133" s="28">
        <v>2132</v>
      </c>
      <c r="B2133" s="29">
        <v>21.320000000000533</v>
      </c>
      <c r="C2133" s="30">
        <v>2000</v>
      </c>
    </row>
    <row r="2134" spans="1:3" x14ac:dyDescent="0.25">
      <c r="A2134" s="28">
        <v>2133</v>
      </c>
      <c r="B2134" s="29">
        <v>21.330000000000535</v>
      </c>
      <c r="C2134" s="30">
        <v>2000</v>
      </c>
    </row>
    <row r="2135" spans="1:3" x14ac:dyDescent="0.25">
      <c r="A2135" s="28">
        <v>2134</v>
      </c>
      <c r="B2135" s="29">
        <v>21.340000000000536</v>
      </c>
      <c r="C2135" s="30">
        <v>2000</v>
      </c>
    </row>
    <row r="2136" spans="1:3" x14ac:dyDescent="0.25">
      <c r="A2136" s="28">
        <v>2135</v>
      </c>
      <c r="B2136" s="29">
        <v>21.350000000000538</v>
      </c>
      <c r="C2136" s="30">
        <v>2000</v>
      </c>
    </row>
    <row r="2137" spans="1:3" x14ac:dyDescent="0.25">
      <c r="A2137" s="28">
        <v>2136</v>
      </c>
      <c r="B2137" s="29">
        <v>21.360000000000539</v>
      </c>
      <c r="C2137" s="30">
        <v>2000</v>
      </c>
    </row>
    <row r="2138" spans="1:3" x14ac:dyDescent="0.25">
      <c r="A2138" s="28">
        <v>2137</v>
      </c>
      <c r="B2138" s="29">
        <v>21.370000000000541</v>
      </c>
      <c r="C2138" s="30">
        <v>2000</v>
      </c>
    </row>
    <row r="2139" spans="1:3" x14ac:dyDescent="0.25">
      <c r="A2139" s="28">
        <v>2138</v>
      </c>
      <c r="B2139" s="29">
        <v>21.380000000000543</v>
      </c>
      <c r="C2139" s="30">
        <v>2000</v>
      </c>
    </row>
    <row r="2140" spans="1:3" x14ac:dyDescent="0.25">
      <c r="A2140" s="28">
        <v>2139</v>
      </c>
      <c r="B2140" s="29">
        <v>21.390000000000544</v>
      </c>
      <c r="C2140" s="30">
        <v>2000</v>
      </c>
    </row>
    <row r="2141" spans="1:3" x14ac:dyDescent="0.25">
      <c r="A2141" s="28">
        <v>2140</v>
      </c>
      <c r="B2141" s="29">
        <v>21.400000000000546</v>
      </c>
      <c r="C2141" s="30">
        <v>2000</v>
      </c>
    </row>
    <row r="2142" spans="1:3" x14ac:dyDescent="0.25">
      <c r="A2142" s="28">
        <v>2141</v>
      </c>
      <c r="B2142" s="29">
        <v>21.410000000000547</v>
      </c>
      <c r="C2142" s="30">
        <v>2000</v>
      </c>
    </row>
    <row r="2143" spans="1:3" x14ac:dyDescent="0.25">
      <c r="A2143" s="28">
        <v>2142</v>
      </c>
      <c r="B2143" s="29">
        <v>21.420000000000549</v>
      </c>
      <c r="C2143" s="30">
        <v>2000</v>
      </c>
    </row>
    <row r="2144" spans="1:3" x14ac:dyDescent="0.25">
      <c r="A2144" s="28">
        <v>2143</v>
      </c>
      <c r="B2144" s="29">
        <v>21.43000000000055</v>
      </c>
      <c r="C2144" s="30">
        <v>2000</v>
      </c>
    </row>
    <row r="2145" spans="1:3" x14ac:dyDescent="0.25">
      <c r="A2145" s="28">
        <v>2144</v>
      </c>
      <c r="B2145" s="29">
        <v>21.440000000000552</v>
      </c>
      <c r="C2145" s="30">
        <v>2000</v>
      </c>
    </row>
    <row r="2146" spans="1:3" x14ac:dyDescent="0.25">
      <c r="A2146" s="28">
        <v>2145</v>
      </c>
      <c r="B2146" s="29">
        <v>21.450000000000554</v>
      </c>
      <c r="C2146" s="30">
        <v>2000</v>
      </c>
    </row>
    <row r="2147" spans="1:3" x14ac:dyDescent="0.25">
      <c r="A2147" s="28">
        <v>2146</v>
      </c>
      <c r="B2147" s="29">
        <v>21.460000000000555</v>
      </c>
      <c r="C2147" s="30">
        <v>2000</v>
      </c>
    </row>
    <row r="2148" spans="1:3" x14ac:dyDescent="0.25">
      <c r="A2148" s="28">
        <v>2147</v>
      </c>
      <c r="B2148" s="29">
        <v>21.470000000000557</v>
      </c>
      <c r="C2148" s="30">
        <v>2000</v>
      </c>
    </row>
    <row r="2149" spans="1:3" x14ac:dyDescent="0.25">
      <c r="A2149" s="28">
        <v>2148</v>
      </c>
      <c r="B2149" s="29">
        <v>21.480000000000558</v>
      </c>
      <c r="C2149" s="30">
        <v>2000</v>
      </c>
    </row>
    <row r="2150" spans="1:3" x14ac:dyDescent="0.25">
      <c r="A2150" s="28">
        <v>2149</v>
      </c>
      <c r="B2150" s="29">
        <v>21.49000000000056</v>
      </c>
      <c r="C2150" s="30">
        <v>2000</v>
      </c>
    </row>
    <row r="2151" spans="1:3" x14ac:dyDescent="0.25">
      <c r="A2151" s="28">
        <v>2150</v>
      </c>
      <c r="B2151" s="29">
        <v>21.500000000000561</v>
      </c>
      <c r="C2151" s="30">
        <v>2000</v>
      </c>
    </row>
    <row r="2152" spans="1:3" x14ac:dyDescent="0.25">
      <c r="A2152" s="28">
        <v>2151</v>
      </c>
      <c r="B2152" s="29">
        <v>21.510000000000563</v>
      </c>
      <c r="C2152" s="30">
        <v>2000</v>
      </c>
    </row>
    <row r="2153" spans="1:3" x14ac:dyDescent="0.25">
      <c r="A2153" s="28">
        <v>2152</v>
      </c>
      <c r="B2153" s="29">
        <v>21.520000000000564</v>
      </c>
      <c r="C2153" s="30">
        <v>2000</v>
      </c>
    </row>
    <row r="2154" spans="1:3" x14ac:dyDescent="0.25">
      <c r="A2154" s="28">
        <v>2153</v>
      </c>
      <c r="B2154" s="29">
        <v>21.530000000000566</v>
      </c>
      <c r="C2154" s="30">
        <v>2000</v>
      </c>
    </row>
    <row r="2155" spans="1:3" x14ac:dyDescent="0.25">
      <c r="A2155" s="28">
        <v>2154</v>
      </c>
      <c r="B2155" s="29">
        <v>21.540000000000568</v>
      </c>
      <c r="C2155" s="30">
        <v>2000</v>
      </c>
    </row>
    <row r="2156" spans="1:3" x14ac:dyDescent="0.25">
      <c r="A2156" s="28">
        <v>2155</v>
      </c>
      <c r="B2156" s="29">
        <v>21.550000000000569</v>
      </c>
      <c r="C2156" s="30">
        <v>2000</v>
      </c>
    </row>
    <row r="2157" spans="1:3" x14ac:dyDescent="0.25">
      <c r="A2157" s="28">
        <v>2156</v>
      </c>
      <c r="B2157" s="29">
        <v>21.560000000000571</v>
      </c>
      <c r="C2157" s="30">
        <v>2000</v>
      </c>
    </row>
    <row r="2158" spans="1:3" x14ac:dyDescent="0.25">
      <c r="A2158" s="28">
        <v>2157</v>
      </c>
      <c r="B2158" s="29">
        <v>21.570000000000572</v>
      </c>
      <c r="C2158" s="30">
        <v>2000</v>
      </c>
    </row>
    <row r="2159" spans="1:3" x14ac:dyDescent="0.25">
      <c r="A2159" s="28">
        <v>2158</v>
      </c>
      <c r="B2159" s="29">
        <v>21.580000000000574</v>
      </c>
      <c r="C2159" s="30">
        <v>2000</v>
      </c>
    </row>
    <row r="2160" spans="1:3" x14ac:dyDescent="0.25">
      <c r="A2160" s="28">
        <v>2159</v>
      </c>
      <c r="B2160" s="29">
        <v>21.590000000000575</v>
      </c>
      <c r="C2160" s="30">
        <v>2000</v>
      </c>
    </row>
    <row r="2161" spans="1:3" x14ac:dyDescent="0.25">
      <c r="A2161" s="28">
        <v>2160</v>
      </c>
      <c r="B2161" s="29">
        <v>21.600000000000577</v>
      </c>
      <c r="C2161" s="30">
        <v>2000</v>
      </c>
    </row>
    <row r="2162" spans="1:3" x14ac:dyDescent="0.25">
      <c r="A2162" s="28">
        <v>2161</v>
      </c>
      <c r="B2162" s="29">
        <v>21.610000000000579</v>
      </c>
      <c r="C2162" s="30">
        <v>2000</v>
      </c>
    </row>
    <row r="2163" spans="1:3" x14ac:dyDescent="0.25">
      <c r="A2163" s="28">
        <v>2162</v>
      </c>
      <c r="B2163" s="29">
        <v>21.62000000000058</v>
      </c>
      <c r="C2163" s="30">
        <v>2000</v>
      </c>
    </row>
    <row r="2164" spans="1:3" x14ac:dyDescent="0.25">
      <c r="A2164" s="28">
        <v>2163</v>
      </c>
      <c r="B2164" s="29">
        <v>21.630000000000582</v>
      </c>
      <c r="C2164" s="30">
        <v>2000</v>
      </c>
    </row>
    <row r="2165" spans="1:3" x14ac:dyDescent="0.25">
      <c r="A2165" s="28">
        <v>2164</v>
      </c>
      <c r="B2165" s="29">
        <v>21.640000000000583</v>
      </c>
      <c r="C2165" s="30">
        <v>2000</v>
      </c>
    </row>
    <row r="2166" spans="1:3" x14ac:dyDescent="0.25">
      <c r="A2166" s="28">
        <v>2165</v>
      </c>
      <c r="B2166" s="29">
        <v>21.650000000000585</v>
      </c>
      <c r="C2166" s="30">
        <v>2000</v>
      </c>
    </row>
    <row r="2167" spans="1:3" x14ac:dyDescent="0.25">
      <c r="A2167" s="28">
        <v>2166</v>
      </c>
      <c r="B2167" s="29">
        <v>21.660000000000586</v>
      </c>
      <c r="C2167" s="30">
        <v>2000</v>
      </c>
    </row>
    <row r="2168" spans="1:3" x14ac:dyDescent="0.25">
      <c r="A2168" s="28">
        <v>2167</v>
      </c>
      <c r="B2168" s="29">
        <v>21.670000000000588</v>
      </c>
      <c r="C2168" s="30">
        <v>2000</v>
      </c>
    </row>
    <row r="2169" spans="1:3" x14ac:dyDescent="0.25">
      <c r="A2169" s="28">
        <v>2168</v>
      </c>
      <c r="B2169" s="29">
        <v>21.680000000000589</v>
      </c>
      <c r="C2169" s="30">
        <v>2000</v>
      </c>
    </row>
    <row r="2170" spans="1:3" x14ac:dyDescent="0.25">
      <c r="A2170" s="28">
        <v>2169</v>
      </c>
      <c r="B2170" s="29">
        <v>21.690000000000591</v>
      </c>
      <c r="C2170" s="30">
        <v>2000</v>
      </c>
    </row>
    <row r="2171" spans="1:3" x14ac:dyDescent="0.25">
      <c r="A2171" s="28">
        <v>2170</v>
      </c>
      <c r="B2171" s="29">
        <v>21.700000000000593</v>
      </c>
      <c r="C2171" s="30">
        <v>2000</v>
      </c>
    </row>
    <row r="2172" spans="1:3" x14ac:dyDescent="0.25">
      <c r="A2172" s="28">
        <v>2171</v>
      </c>
      <c r="B2172" s="29">
        <v>21.710000000000594</v>
      </c>
      <c r="C2172" s="30">
        <v>2000</v>
      </c>
    </row>
    <row r="2173" spans="1:3" x14ac:dyDescent="0.25">
      <c r="A2173" s="28">
        <v>2172</v>
      </c>
      <c r="B2173" s="29">
        <v>21.720000000000596</v>
      </c>
      <c r="C2173" s="30">
        <v>2000</v>
      </c>
    </row>
    <row r="2174" spans="1:3" x14ac:dyDescent="0.25">
      <c r="A2174" s="28">
        <v>2173</v>
      </c>
      <c r="B2174" s="29">
        <v>21.730000000000597</v>
      </c>
      <c r="C2174" s="30">
        <v>2000</v>
      </c>
    </row>
    <row r="2175" spans="1:3" x14ac:dyDescent="0.25">
      <c r="A2175" s="28">
        <v>2174</v>
      </c>
      <c r="B2175" s="29">
        <v>21.740000000000599</v>
      </c>
      <c r="C2175" s="30">
        <v>2000</v>
      </c>
    </row>
    <row r="2176" spans="1:3" x14ac:dyDescent="0.25">
      <c r="A2176" s="28">
        <v>2175</v>
      </c>
      <c r="B2176" s="29">
        <v>21.7500000000006</v>
      </c>
      <c r="C2176" s="30">
        <v>2000</v>
      </c>
    </row>
    <row r="2177" spans="1:3" x14ac:dyDescent="0.25">
      <c r="A2177" s="28">
        <v>2176</v>
      </c>
      <c r="B2177" s="29">
        <v>21.760000000000602</v>
      </c>
      <c r="C2177" s="30">
        <v>2000</v>
      </c>
    </row>
    <row r="2178" spans="1:3" x14ac:dyDescent="0.25">
      <c r="A2178" s="28">
        <v>2177</v>
      </c>
      <c r="B2178" s="29">
        <v>21.770000000000604</v>
      </c>
      <c r="C2178" s="30">
        <v>2000</v>
      </c>
    </row>
    <row r="2179" spans="1:3" x14ac:dyDescent="0.25">
      <c r="A2179" s="28">
        <v>2178</v>
      </c>
      <c r="B2179" s="29">
        <v>21.780000000000605</v>
      </c>
      <c r="C2179" s="30">
        <v>2000</v>
      </c>
    </row>
    <row r="2180" spans="1:3" x14ac:dyDescent="0.25">
      <c r="A2180" s="28">
        <v>2179</v>
      </c>
      <c r="B2180" s="29">
        <v>21.790000000000607</v>
      </c>
      <c r="C2180" s="30">
        <v>2000</v>
      </c>
    </row>
    <row r="2181" spans="1:3" x14ac:dyDescent="0.25">
      <c r="A2181" s="28">
        <v>2180</v>
      </c>
      <c r="B2181" s="29">
        <v>21.800000000000608</v>
      </c>
      <c r="C2181" s="30">
        <v>2000</v>
      </c>
    </row>
    <row r="2182" spans="1:3" x14ac:dyDescent="0.25">
      <c r="A2182" s="28">
        <v>2181</v>
      </c>
      <c r="B2182" s="29">
        <v>21.81000000000061</v>
      </c>
      <c r="C2182" s="30">
        <v>2000</v>
      </c>
    </row>
    <row r="2183" spans="1:3" x14ac:dyDescent="0.25">
      <c r="A2183" s="28">
        <v>2182</v>
      </c>
      <c r="B2183" s="29">
        <v>21.820000000000611</v>
      </c>
      <c r="C2183" s="30">
        <v>2000</v>
      </c>
    </row>
    <row r="2184" spans="1:3" x14ac:dyDescent="0.25">
      <c r="A2184" s="28">
        <v>2183</v>
      </c>
      <c r="B2184" s="29">
        <v>21.830000000000613</v>
      </c>
      <c r="C2184" s="30">
        <v>2000</v>
      </c>
    </row>
    <row r="2185" spans="1:3" x14ac:dyDescent="0.25">
      <c r="A2185" s="28">
        <v>2184</v>
      </c>
      <c r="B2185" s="29">
        <v>21.840000000000614</v>
      </c>
      <c r="C2185" s="30">
        <v>2000</v>
      </c>
    </row>
    <row r="2186" spans="1:3" x14ac:dyDescent="0.25">
      <c r="A2186" s="28">
        <v>2185</v>
      </c>
      <c r="B2186" s="29">
        <v>21.850000000000616</v>
      </c>
      <c r="C2186" s="30">
        <v>2000</v>
      </c>
    </row>
    <row r="2187" spans="1:3" x14ac:dyDescent="0.25">
      <c r="A2187" s="28">
        <v>2186</v>
      </c>
      <c r="B2187" s="29">
        <v>21.860000000000618</v>
      </c>
      <c r="C2187" s="30">
        <v>2000</v>
      </c>
    </row>
    <row r="2188" spans="1:3" x14ac:dyDescent="0.25">
      <c r="A2188" s="28">
        <v>2187</v>
      </c>
      <c r="B2188" s="29">
        <v>21.870000000000619</v>
      </c>
      <c r="C2188" s="30">
        <v>2000</v>
      </c>
    </row>
    <row r="2189" spans="1:3" x14ac:dyDescent="0.25">
      <c r="A2189" s="28">
        <v>2188</v>
      </c>
      <c r="B2189" s="29">
        <v>21.880000000000621</v>
      </c>
      <c r="C2189" s="30">
        <v>2000</v>
      </c>
    </row>
    <row r="2190" spans="1:3" x14ac:dyDescent="0.25">
      <c r="A2190" s="28">
        <v>2189</v>
      </c>
      <c r="B2190" s="29">
        <v>21.890000000000622</v>
      </c>
      <c r="C2190" s="30">
        <v>2000</v>
      </c>
    </row>
    <row r="2191" spans="1:3" x14ac:dyDescent="0.25">
      <c r="A2191" s="28">
        <v>2190</v>
      </c>
      <c r="B2191" s="29">
        <v>21.900000000000624</v>
      </c>
      <c r="C2191" s="30">
        <v>2000</v>
      </c>
    </row>
    <row r="2192" spans="1:3" x14ac:dyDescent="0.25">
      <c r="A2192" s="28">
        <v>2191</v>
      </c>
      <c r="B2192" s="29">
        <v>21.910000000000625</v>
      </c>
      <c r="C2192" s="30">
        <v>2000</v>
      </c>
    </row>
    <row r="2193" spans="1:3" x14ac:dyDescent="0.25">
      <c r="A2193" s="28">
        <v>2192</v>
      </c>
      <c r="B2193" s="29">
        <v>21.920000000000627</v>
      </c>
      <c r="C2193" s="30">
        <v>2000</v>
      </c>
    </row>
    <row r="2194" spans="1:3" x14ac:dyDescent="0.25">
      <c r="A2194" s="28">
        <v>2193</v>
      </c>
      <c r="B2194" s="29">
        <v>21.930000000000629</v>
      </c>
      <c r="C2194" s="30">
        <v>2000</v>
      </c>
    </row>
    <row r="2195" spans="1:3" x14ac:dyDescent="0.25">
      <c r="A2195" s="28">
        <v>2194</v>
      </c>
      <c r="B2195" s="29">
        <v>21.94000000000063</v>
      </c>
      <c r="C2195" s="30">
        <v>2000</v>
      </c>
    </row>
    <row r="2196" spans="1:3" x14ac:dyDescent="0.25">
      <c r="A2196" s="28">
        <v>2195</v>
      </c>
      <c r="B2196" s="29">
        <v>21.950000000000632</v>
      </c>
      <c r="C2196" s="30">
        <v>2000</v>
      </c>
    </row>
    <row r="2197" spans="1:3" x14ac:dyDescent="0.25">
      <c r="A2197" s="28">
        <v>2196</v>
      </c>
      <c r="B2197" s="29">
        <v>21.960000000000633</v>
      </c>
      <c r="C2197" s="30">
        <v>2000</v>
      </c>
    </row>
    <row r="2198" spans="1:3" x14ac:dyDescent="0.25">
      <c r="A2198" s="28">
        <v>2197</v>
      </c>
      <c r="B2198" s="29">
        <v>21.970000000000635</v>
      </c>
      <c r="C2198" s="30">
        <v>2000</v>
      </c>
    </row>
    <row r="2199" spans="1:3" x14ac:dyDescent="0.25">
      <c r="A2199" s="28">
        <v>2198</v>
      </c>
      <c r="B2199" s="29">
        <v>21.980000000000636</v>
      </c>
      <c r="C2199" s="30">
        <v>2000</v>
      </c>
    </row>
    <row r="2200" spans="1:3" x14ac:dyDescent="0.25">
      <c r="A2200" s="28">
        <v>2199</v>
      </c>
      <c r="B2200" s="29">
        <v>21.990000000000638</v>
      </c>
      <c r="C2200" s="30">
        <v>2000</v>
      </c>
    </row>
    <row r="2201" spans="1:3" x14ac:dyDescent="0.25">
      <c r="A2201" s="28">
        <v>2200</v>
      </c>
      <c r="B2201" s="29">
        <v>22.000000000000639</v>
      </c>
      <c r="C2201" s="30">
        <v>2000</v>
      </c>
    </row>
    <row r="2202" spans="1:3" x14ac:dyDescent="0.25">
      <c r="A2202" s="28">
        <v>2201</v>
      </c>
      <c r="B2202" s="29">
        <v>22.010000000000641</v>
      </c>
      <c r="C2202" s="30">
        <v>2000</v>
      </c>
    </row>
    <row r="2203" spans="1:3" x14ac:dyDescent="0.25">
      <c r="A2203" s="28">
        <v>2202</v>
      </c>
      <c r="B2203" s="29">
        <v>22.020000000000643</v>
      </c>
      <c r="C2203" s="30">
        <v>2000</v>
      </c>
    </row>
    <row r="2204" spans="1:3" x14ac:dyDescent="0.25">
      <c r="A2204" s="28">
        <v>2203</v>
      </c>
      <c r="B2204" s="29">
        <v>22.030000000000644</v>
      </c>
      <c r="C2204" s="30">
        <v>2000</v>
      </c>
    </row>
    <row r="2205" spans="1:3" x14ac:dyDescent="0.25">
      <c r="A2205" s="28">
        <v>2204</v>
      </c>
      <c r="B2205" s="29">
        <v>22.040000000000646</v>
      </c>
      <c r="C2205" s="30">
        <v>2000</v>
      </c>
    </row>
    <row r="2206" spans="1:3" x14ac:dyDescent="0.25">
      <c r="A2206" s="28">
        <v>2205</v>
      </c>
      <c r="B2206" s="29">
        <v>22.050000000000647</v>
      </c>
      <c r="C2206" s="30">
        <v>2000</v>
      </c>
    </row>
    <row r="2207" spans="1:3" x14ac:dyDescent="0.25">
      <c r="A2207" s="28">
        <v>2206</v>
      </c>
      <c r="B2207" s="29">
        <v>22.060000000000649</v>
      </c>
      <c r="C2207" s="30">
        <v>2000</v>
      </c>
    </row>
    <row r="2208" spans="1:3" x14ac:dyDescent="0.25">
      <c r="A2208" s="28">
        <v>2207</v>
      </c>
      <c r="B2208" s="29">
        <v>22.07000000000065</v>
      </c>
      <c r="C2208" s="30">
        <v>2000</v>
      </c>
    </row>
    <row r="2209" spans="1:3" x14ac:dyDescent="0.25">
      <c r="A2209" s="28">
        <v>2208</v>
      </c>
      <c r="B2209" s="29">
        <v>22.080000000000652</v>
      </c>
      <c r="C2209" s="30">
        <v>2000</v>
      </c>
    </row>
    <row r="2210" spans="1:3" x14ac:dyDescent="0.25">
      <c r="A2210" s="28">
        <v>2209</v>
      </c>
      <c r="B2210" s="29">
        <v>22.090000000000654</v>
      </c>
      <c r="C2210" s="30">
        <v>2000</v>
      </c>
    </row>
    <row r="2211" spans="1:3" x14ac:dyDescent="0.25">
      <c r="A2211" s="28">
        <v>2210</v>
      </c>
      <c r="B2211" s="29">
        <v>22.100000000000655</v>
      </c>
      <c r="C2211" s="30">
        <v>2000</v>
      </c>
    </row>
    <row r="2212" spans="1:3" x14ac:dyDescent="0.25">
      <c r="A2212" s="28">
        <v>2211</v>
      </c>
      <c r="B2212" s="29">
        <v>22.110000000000657</v>
      </c>
      <c r="C2212" s="30">
        <v>2000</v>
      </c>
    </row>
    <row r="2213" spans="1:3" x14ac:dyDescent="0.25">
      <c r="A2213" s="28">
        <v>2212</v>
      </c>
      <c r="B2213" s="29">
        <v>22.120000000000658</v>
      </c>
      <c r="C2213" s="30">
        <v>2000</v>
      </c>
    </row>
    <row r="2214" spans="1:3" x14ac:dyDescent="0.25">
      <c r="A2214" s="28">
        <v>2213</v>
      </c>
      <c r="B2214" s="29">
        <v>22.13000000000066</v>
      </c>
      <c r="C2214" s="30">
        <v>2000</v>
      </c>
    </row>
    <row r="2215" spans="1:3" x14ac:dyDescent="0.25">
      <c r="A2215" s="28">
        <v>2214</v>
      </c>
      <c r="B2215" s="29">
        <v>22.140000000000661</v>
      </c>
      <c r="C2215" s="30">
        <v>2000</v>
      </c>
    </row>
    <row r="2216" spans="1:3" x14ac:dyDescent="0.25">
      <c r="A2216" s="28">
        <v>2215</v>
      </c>
      <c r="B2216" s="29">
        <v>22.150000000000663</v>
      </c>
      <c r="C2216" s="30">
        <v>2000</v>
      </c>
    </row>
    <row r="2217" spans="1:3" x14ac:dyDescent="0.25">
      <c r="A2217" s="28">
        <v>2216</v>
      </c>
      <c r="B2217" s="29">
        <v>22.160000000000664</v>
      </c>
      <c r="C2217" s="30">
        <v>2000</v>
      </c>
    </row>
    <row r="2218" spans="1:3" x14ac:dyDescent="0.25">
      <c r="A2218" s="28">
        <v>2217</v>
      </c>
      <c r="B2218" s="29">
        <v>22.170000000000666</v>
      </c>
      <c r="C2218" s="30">
        <v>2000</v>
      </c>
    </row>
    <row r="2219" spans="1:3" x14ac:dyDescent="0.25">
      <c r="A2219" s="28">
        <v>2218</v>
      </c>
      <c r="B2219" s="29">
        <v>22.180000000000668</v>
      </c>
      <c r="C2219" s="30">
        <v>2000</v>
      </c>
    </row>
    <row r="2220" spans="1:3" x14ac:dyDescent="0.25">
      <c r="A2220" s="28">
        <v>2219</v>
      </c>
      <c r="B2220" s="29">
        <v>22.190000000000669</v>
      </c>
      <c r="C2220" s="30">
        <v>2000</v>
      </c>
    </row>
    <row r="2221" spans="1:3" x14ac:dyDescent="0.25">
      <c r="A2221" s="28">
        <v>2220</v>
      </c>
      <c r="B2221" s="29">
        <v>22.200000000000671</v>
      </c>
      <c r="C2221" s="30">
        <v>2000</v>
      </c>
    </row>
    <row r="2222" spans="1:3" x14ac:dyDescent="0.25">
      <c r="A2222" s="28">
        <v>2221</v>
      </c>
      <c r="B2222" s="29">
        <v>22.210000000000672</v>
      </c>
      <c r="C2222" s="30">
        <v>2000</v>
      </c>
    </row>
    <row r="2223" spans="1:3" x14ac:dyDescent="0.25">
      <c r="A2223" s="28">
        <v>2222</v>
      </c>
      <c r="B2223" s="29">
        <v>22.220000000000674</v>
      </c>
      <c r="C2223" s="30">
        <v>2000</v>
      </c>
    </row>
    <row r="2224" spans="1:3" x14ac:dyDescent="0.25">
      <c r="A2224" s="28">
        <v>2223</v>
      </c>
      <c r="B2224" s="29">
        <v>22.230000000000675</v>
      </c>
      <c r="C2224" s="30">
        <v>2000</v>
      </c>
    </row>
    <row r="2225" spans="1:3" x14ac:dyDescent="0.25">
      <c r="A2225" s="28">
        <v>2224</v>
      </c>
      <c r="B2225" s="29">
        <v>22.240000000000677</v>
      </c>
      <c r="C2225" s="30">
        <v>2000</v>
      </c>
    </row>
    <row r="2226" spans="1:3" x14ac:dyDescent="0.25">
      <c r="A2226" s="28">
        <v>2225</v>
      </c>
      <c r="B2226" s="29">
        <v>22.250000000000679</v>
      </c>
      <c r="C2226" s="30">
        <v>2000</v>
      </c>
    </row>
    <row r="2227" spans="1:3" x14ac:dyDescent="0.25">
      <c r="A2227" s="28">
        <v>2226</v>
      </c>
      <c r="B2227" s="29">
        <v>22.26000000000068</v>
      </c>
      <c r="C2227" s="30">
        <v>2000</v>
      </c>
    </row>
    <row r="2228" spans="1:3" x14ac:dyDescent="0.25">
      <c r="A2228" s="28">
        <v>2227</v>
      </c>
      <c r="B2228" s="29">
        <v>22.270000000000682</v>
      </c>
      <c r="C2228" s="30">
        <v>2000</v>
      </c>
    </row>
    <row r="2229" spans="1:3" x14ac:dyDescent="0.25">
      <c r="A2229" s="28">
        <v>2228</v>
      </c>
      <c r="B2229" s="29">
        <v>22.280000000000683</v>
      </c>
      <c r="C2229" s="30">
        <v>2000</v>
      </c>
    </row>
    <row r="2230" spans="1:3" x14ac:dyDescent="0.25">
      <c r="A2230" s="28">
        <v>2229</v>
      </c>
      <c r="B2230" s="29">
        <v>22.290000000000685</v>
      </c>
      <c r="C2230" s="30">
        <v>2000</v>
      </c>
    </row>
    <row r="2231" spans="1:3" x14ac:dyDescent="0.25">
      <c r="A2231" s="28">
        <v>2230</v>
      </c>
      <c r="B2231" s="29">
        <v>22.300000000000686</v>
      </c>
      <c r="C2231" s="30">
        <v>2000</v>
      </c>
    </row>
    <row r="2232" spans="1:3" x14ac:dyDescent="0.25">
      <c r="A2232" s="28">
        <v>2231</v>
      </c>
      <c r="B2232" s="29">
        <v>22.310000000000688</v>
      </c>
      <c r="C2232" s="30">
        <v>2000</v>
      </c>
    </row>
    <row r="2233" spans="1:3" x14ac:dyDescent="0.25">
      <c r="A2233" s="28">
        <v>2232</v>
      </c>
      <c r="B2233" s="29">
        <v>22.32000000000069</v>
      </c>
      <c r="C2233" s="30">
        <v>2000</v>
      </c>
    </row>
    <row r="2234" spans="1:3" x14ac:dyDescent="0.25">
      <c r="A2234" s="28">
        <v>2233</v>
      </c>
      <c r="B2234" s="29">
        <v>22.330000000000691</v>
      </c>
      <c r="C2234" s="30">
        <v>2000</v>
      </c>
    </row>
    <row r="2235" spans="1:3" x14ac:dyDescent="0.25">
      <c r="A2235" s="28">
        <v>2234</v>
      </c>
      <c r="B2235" s="29">
        <v>22.340000000000693</v>
      </c>
      <c r="C2235" s="30">
        <v>2000</v>
      </c>
    </row>
    <row r="2236" spans="1:3" x14ac:dyDescent="0.25">
      <c r="A2236" s="28">
        <v>2235</v>
      </c>
      <c r="B2236" s="29">
        <v>22.350000000000694</v>
      </c>
      <c r="C2236" s="30">
        <v>2000</v>
      </c>
    </row>
    <row r="2237" spans="1:3" x14ac:dyDescent="0.25">
      <c r="A2237" s="28">
        <v>2236</v>
      </c>
      <c r="B2237" s="29">
        <v>22.360000000000696</v>
      </c>
      <c r="C2237" s="30">
        <v>2000</v>
      </c>
    </row>
    <row r="2238" spans="1:3" x14ac:dyDescent="0.25">
      <c r="A2238" s="28">
        <v>2237</v>
      </c>
      <c r="B2238" s="29">
        <v>22.370000000000697</v>
      </c>
      <c r="C2238" s="30">
        <v>2000</v>
      </c>
    </row>
    <row r="2239" spans="1:3" x14ac:dyDescent="0.25">
      <c r="A2239" s="28">
        <v>2238</v>
      </c>
      <c r="B2239" s="29">
        <v>22.380000000000699</v>
      </c>
      <c r="C2239" s="30">
        <v>2000</v>
      </c>
    </row>
    <row r="2240" spans="1:3" x14ac:dyDescent="0.25">
      <c r="A2240" s="28">
        <v>2239</v>
      </c>
      <c r="B2240" s="29">
        <v>22.3900000000007</v>
      </c>
      <c r="C2240" s="30">
        <v>2000</v>
      </c>
    </row>
    <row r="2241" spans="1:3" x14ac:dyDescent="0.25">
      <c r="A2241" s="28">
        <v>2240</v>
      </c>
      <c r="B2241" s="29">
        <v>22.400000000000702</v>
      </c>
      <c r="C2241" s="30">
        <v>2000</v>
      </c>
    </row>
    <row r="2242" spans="1:3" x14ac:dyDescent="0.25">
      <c r="A2242" s="28">
        <v>2241</v>
      </c>
      <c r="B2242" s="29">
        <v>22.410000000000704</v>
      </c>
      <c r="C2242" s="30">
        <v>2000</v>
      </c>
    </row>
    <row r="2243" spans="1:3" x14ac:dyDescent="0.25">
      <c r="A2243" s="28">
        <v>2242</v>
      </c>
      <c r="B2243" s="29">
        <v>22.420000000000705</v>
      </c>
      <c r="C2243" s="30">
        <v>2000</v>
      </c>
    </row>
    <row r="2244" spans="1:3" x14ac:dyDescent="0.25">
      <c r="A2244" s="28">
        <v>2243</v>
      </c>
      <c r="B2244" s="29">
        <v>22.430000000000707</v>
      </c>
      <c r="C2244" s="30">
        <v>2000</v>
      </c>
    </row>
    <row r="2245" spans="1:3" x14ac:dyDescent="0.25">
      <c r="A2245" s="28">
        <v>2244</v>
      </c>
      <c r="B2245" s="29">
        <v>22.440000000000708</v>
      </c>
      <c r="C2245" s="30">
        <v>2000</v>
      </c>
    </row>
    <row r="2246" spans="1:3" x14ac:dyDescent="0.25">
      <c r="A2246" s="28">
        <v>2245</v>
      </c>
      <c r="B2246" s="29">
        <v>22.45000000000071</v>
      </c>
      <c r="C2246" s="30">
        <v>2000</v>
      </c>
    </row>
    <row r="2247" spans="1:3" x14ac:dyDescent="0.25">
      <c r="A2247" s="28">
        <v>2246</v>
      </c>
      <c r="B2247" s="29">
        <v>22.460000000000711</v>
      </c>
      <c r="C2247" s="30">
        <v>2000</v>
      </c>
    </row>
    <row r="2248" spans="1:3" x14ac:dyDescent="0.25">
      <c r="A2248" s="28">
        <v>2247</v>
      </c>
      <c r="B2248" s="29">
        <v>22.470000000000713</v>
      </c>
      <c r="C2248" s="30">
        <v>2000</v>
      </c>
    </row>
    <row r="2249" spans="1:3" x14ac:dyDescent="0.25">
      <c r="A2249" s="28">
        <v>2248</v>
      </c>
      <c r="B2249" s="29">
        <v>22.480000000000715</v>
      </c>
      <c r="C2249" s="30">
        <v>2000</v>
      </c>
    </row>
    <row r="2250" spans="1:3" x14ac:dyDescent="0.25">
      <c r="A2250" s="28">
        <v>2249</v>
      </c>
      <c r="B2250" s="29">
        <v>22.490000000000716</v>
      </c>
      <c r="C2250" s="30">
        <v>2000</v>
      </c>
    </row>
    <row r="2251" spans="1:3" x14ac:dyDescent="0.25">
      <c r="A2251" s="28">
        <v>2250</v>
      </c>
      <c r="B2251" s="29">
        <v>22.500000000000718</v>
      </c>
      <c r="C2251" s="30">
        <v>2000</v>
      </c>
    </row>
    <row r="2252" spans="1:3" x14ac:dyDescent="0.25">
      <c r="A2252" s="28">
        <v>2251</v>
      </c>
      <c r="B2252" s="29">
        <v>22.510000000000719</v>
      </c>
      <c r="C2252" s="30">
        <v>2000</v>
      </c>
    </row>
    <row r="2253" spans="1:3" x14ac:dyDescent="0.25">
      <c r="A2253" s="28">
        <v>2252</v>
      </c>
      <c r="B2253" s="29">
        <v>22.520000000000721</v>
      </c>
      <c r="C2253" s="30">
        <v>2000</v>
      </c>
    </row>
    <row r="2254" spans="1:3" x14ac:dyDescent="0.25">
      <c r="A2254" s="28">
        <v>2253</v>
      </c>
      <c r="B2254" s="29">
        <v>22.530000000000722</v>
      </c>
      <c r="C2254" s="30">
        <v>2000</v>
      </c>
    </row>
    <row r="2255" spans="1:3" x14ac:dyDescent="0.25">
      <c r="A2255" s="28">
        <v>2254</v>
      </c>
      <c r="B2255" s="29">
        <v>22.540000000000724</v>
      </c>
      <c r="C2255" s="30">
        <v>2000</v>
      </c>
    </row>
    <row r="2256" spans="1:3" x14ac:dyDescent="0.25">
      <c r="A2256" s="28">
        <v>2255</v>
      </c>
      <c r="B2256" s="29">
        <v>22.550000000000725</v>
      </c>
      <c r="C2256" s="30">
        <v>2000</v>
      </c>
    </row>
    <row r="2257" spans="1:3" x14ac:dyDescent="0.25">
      <c r="A2257" s="28">
        <v>2256</v>
      </c>
      <c r="B2257" s="29">
        <v>22.560000000000727</v>
      </c>
      <c r="C2257" s="30">
        <v>2000</v>
      </c>
    </row>
    <row r="2258" spans="1:3" x14ac:dyDescent="0.25">
      <c r="A2258" s="28">
        <v>2257</v>
      </c>
      <c r="B2258" s="29">
        <v>22.570000000000729</v>
      </c>
      <c r="C2258" s="30">
        <v>2000</v>
      </c>
    </row>
    <row r="2259" spans="1:3" x14ac:dyDescent="0.25">
      <c r="A2259" s="28">
        <v>2258</v>
      </c>
      <c r="B2259" s="29">
        <v>22.58000000000073</v>
      </c>
      <c r="C2259" s="30">
        <v>2000</v>
      </c>
    </row>
    <row r="2260" spans="1:3" x14ac:dyDescent="0.25">
      <c r="A2260" s="28">
        <v>2259</v>
      </c>
      <c r="B2260" s="29">
        <v>22.590000000000732</v>
      </c>
      <c r="C2260" s="30">
        <v>2000</v>
      </c>
    </row>
    <row r="2261" spans="1:3" x14ac:dyDescent="0.25">
      <c r="A2261" s="28">
        <v>2260</v>
      </c>
      <c r="B2261" s="29">
        <v>22.600000000000733</v>
      </c>
      <c r="C2261" s="30">
        <v>2000</v>
      </c>
    </row>
    <row r="2262" spans="1:3" x14ac:dyDescent="0.25">
      <c r="A2262" s="28">
        <v>2261</v>
      </c>
      <c r="B2262" s="29">
        <v>22.610000000000735</v>
      </c>
      <c r="C2262" s="30">
        <v>2000</v>
      </c>
    </row>
    <row r="2263" spans="1:3" x14ac:dyDescent="0.25">
      <c r="A2263" s="28">
        <v>2262</v>
      </c>
      <c r="B2263" s="29">
        <v>22.620000000000736</v>
      </c>
      <c r="C2263" s="30">
        <v>2000</v>
      </c>
    </row>
    <row r="2264" spans="1:3" x14ac:dyDescent="0.25">
      <c r="A2264" s="28">
        <v>2263</v>
      </c>
      <c r="B2264" s="29">
        <v>22.630000000000738</v>
      </c>
      <c r="C2264" s="30">
        <v>2000</v>
      </c>
    </row>
    <row r="2265" spans="1:3" x14ac:dyDescent="0.25">
      <c r="A2265" s="28">
        <v>2264</v>
      </c>
      <c r="B2265" s="29">
        <v>22.64000000000074</v>
      </c>
      <c r="C2265" s="30">
        <v>2000</v>
      </c>
    </row>
    <row r="2266" spans="1:3" x14ac:dyDescent="0.25">
      <c r="A2266" s="28">
        <v>2265</v>
      </c>
      <c r="B2266" s="29">
        <v>22.650000000000741</v>
      </c>
      <c r="C2266" s="30">
        <v>2000</v>
      </c>
    </row>
    <row r="2267" spans="1:3" x14ac:dyDescent="0.25">
      <c r="A2267" s="28">
        <v>2266</v>
      </c>
      <c r="B2267" s="29">
        <v>22.660000000000743</v>
      </c>
      <c r="C2267" s="30">
        <v>2000</v>
      </c>
    </row>
    <row r="2268" spans="1:3" x14ac:dyDescent="0.25">
      <c r="A2268" s="28">
        <v>2267</v>
      </c>
      <c r="B2268" s="29">
        <v>22.670000000000744</v>
      </c>
      <c r="C2268" s="30">
        <v>2000</v>
      </c>
    </row>
    <row r="2269" spans="1:3" x14ac:dyDescent="0.25">
      <c r="A2269" s="28">
        <v>2268</v>
      </c>
      <c r="B2269" s="29">
        <v>22.680000000000746</v>
      </c>
      <c r="C2269" s="30">
        <v>2000</v>
      </c>
    </row>
    <row r="2270" spans="1:3" x14ac:dyDescent="0.25">
      <c r="A2270" s="28">
        <v>2269</v>
      </c>
      <c r="B2270" s="29">
        <v>22.690000000000747</v>
      </c>
      <c r="C2270" s="30">
        <v>2000</v>
      </c>
    </row>
    <row r="2271" spans="1:3" x14ac:dyDescent="0.25">
      <c r="A2271" s="28">
        <v>2270</v>
      </c>
      <c r="B2271" s="29">
        <v>22.700000000000749</v>
      </c>
      <c r="C2271" s="30">
        <v>2000</v>
      </c>
    </row>
    <row r="2272" spans="1:3" x14ac:dyDescent="0.25">
      <c r="A2272" s="28">
        <v>2271</v>
      </c>
      <c r="B2272" s="29">
        <v>22.71000000000075</v>
      </c>
      <c r="C2272" s="30">
        <v>2000</v>
      </c>
    </row>
    <row r="2273" spans="1:3" x14ac:dyDescent="0.25">
      <c r="A2273" s="28">
        <v>2272</v>
      </c>
      <c r="B2273" s="29">
        <v>22.720000000000752</v>
      </c>
      <c r="C2273" s="30">
        <v>2000</v>
      </c>
    </row>
    <row r="2274" spans="1:3" x14ac:dyDescent="0.25">
      <c r="A2274" s="28">
        <v>2273</v>
      </c>
      <c r="B2274" s="29">
        <v>22.730000000000754</v>
      </c>
      <c r="C2274" s="30">
        <v>2000</v>
      </c>
    </row>
    <row r="2275" spans="1:3" x14ac:dyDescent="0.25">
      <c r="A2275" s="28">
        <v>2274</v>
      </c>
      <c r="B2275" s="29">
        <v>22.740000000000755</v>
      </c>
      <c r="C2275" s="30">
        <v>2000</v>
      </c>
    </row>
    <row r="2276" spans="1:3" x14ac:dyDescent="0.25">
      <c r="A2276" s="28">
        <v>2275</v>
      </c>
      <c r="B2276" s="29">
        <v>22.750000000000757</v>
      </c>
      <c r="C2276" s="30">
        <v>2000</v>
      </c>
    </row>
    <row r="2277" spans="1:3" x14ac:dyDescent="0.25">
      <c r="A2277" s="28">
        <v>2276</v>
      </c>
      <c r="B2277" s="29">
        <v>22.760000000000758</v>
      </c>
      <c r="C2277" s="30">
        <v>2000</v>
      </c>
    </row>
    <row r="2278" spans="1:3" x14ac:dyDescent="0.25">
      <c r="A2278" s="28">
        <v>2277</v>
      </c>
      <c r="B2278" s="29">
        <v>22.77000000000076</v>
      </c>
      <c r="C2278" s="30">
        <v>2000</v>
      </c>
    </row>
    <row r="2279" spans="1:3" x14ac:dyDescent="0.25">
      <c r="A2279" s="28">
        <v>2278</v>
      </c>
      <c r="B2279" s="29">
        <v>22.780000000000761</v>
      </c>
      <c r="C2279" s="30">
        <v>2000</v>
      </c>
    </row>
    <row r="2280" spans="1:3" x14ac:dyDescent="0.25">
      <c r="A2280" s="28">
        <v>2279</v>
      </c>
      <c r="B2280" s="29">
        <v>22.790000000000763</v>
      </c>
      <c r="C2280" s="30">
        <v>2000</v>
      </c>
    </row>
    <row r="2281" spans="1:3" x14ac:dyDescent="0.25">
      <c r="A2281" s="28">
        <v>2280</v>
      </c>
      <c r="B2281" s="29">
        <v>22.800000000000765</v>
      </c>
      <c r="C2281" s="30">
        <v>2000</v>
      </c>
    </row>
    <row r="2282" spans="1:3" x14ac:dyDescent="0.25">
      <c r="A2282" s="28">
        <v>2281</v>
      </c>
      <c r="B2282" s="29">
        <v>22.810000000000766</v>
      </c>
      <c r="C2282" s="30">
        <v>2000</v>
      </c>
    </row>
    <row r="2283" spans="1:3" x14ac:dyDescent="0.25">
      <c r="A2283" s="28">
        <v>2282</v>
      </c>
      <c r="B2283" s="29">
        <v>22.820000000000768</v>
      </c>
      <c r="C2283" s="30">
        <v>2000</v>
      </c>
    </row>
    <row r="2284" spans="1:3" x14ac:dyDescent="0.25">
      <c r="A2284" s="28">
        <v>2283</v>
      </c>
      <c r="B2284" s="29">
        <v>22.830000000000769</v>
      </c>
      <c r="C2284" s="30">
        <v>2000</v>
      </c>
    </row>
    <row r="2285" spans="1:3" x14ac:dyDescent="0.25">
      <c r="A2285" s="28">
        <v>2284</v>
      </c>
      <c r="B2285" s="29">
        <v>22.840000000000771</v>
      </c>
      <c r="C2285" s="30">
        <v>2000</v>
      </c>
    </row>
    <row r="2286" spans="1:3" x14ac:dyDescent="0.25">
      <c r="A2286" s="28">
        <v>2285</v>
      </c>
      <c r="B2286" s="29">
        <v>22.850000000000772</v>
      </c>
      <c r="C2286" s="30">
        <v>2000</v>
      </c>
    </row>
    <row r="2287" spans="1:3" x14ac:dyDescent="0.25">
      <c r="A2287" s="28">
        <v>2286</v>
      </c>
      <c r="B2287" s="29">
        <v>22.860000000000774</v>
      </c>
      <c r="C2287" s="30">
        <v>2000</v>
      </c>
    </row>
    <row r="2288" spans="1:3" x14ac:dyDescent="0.25">
      <c r="A2288" s="28">
        <v>2287</v>
      </c>
      <c r="B2288" s="29">
        <v>22.870000000000775</v>
      </c>
      <c r="C2288" s="30">
        <v>2000</v>
      </c>
    </row>
    <row r="2289" spans="1:3" x14ac:dyDescent="0.25">
      <c r="A2289" s="28">
        <v>2288</v>
      </c>
      <c r="B2289" s="29">
        <v>22.880000000000777</v>
      </c>
      <c r="C2289" s="30">
        <v>2000</v>
      </c>
    </row>
    <row r="2290" spans="1:3" x14ac:dyDescent="0.25">
      <c r="A2290" s="28">
        <v>2289</v>
      </c>
      <c r="B2290" s="29">
        <v>22.890000000000779</v>
      </c>
      <c r="C2290" s="30">
        <v>2000</v>
      </c>
    </row>
    <row r="2291" spans="1:3" x14ac:dyDescent="0.25">
      <c r="A2291" s="28">
        <v>2290</v>
      </c>
      <c r="B2291" s="29">
        <v>22.90000000000078</v>
      </c>
      <c r="C2291" s="30">
        <v>2000</v>
      </c>
    </row>
    <row r="2292" spans="1:3" x14ac:dyDescent="0.25">
      <c r="A2292" s="28">
        <v>2291</v>
      </c>
      <c r="B2292" s="29">
        <v>22.910000000000782</v>
      </c>
      <c r="C2292" s="30">
        <v>2000</v>
      </c>
    </row>
    <row r="2293" spans="1:3" x14ac:dyDescent="0.25">
      <c r="A2293" s="28">
        <v>2292</v>
      </c>
      <c r="B2293" s="29">
        <v>22.920000000000783</v>
      </c>
      <c r="C2293" s="30">
        <v>2000</v>
      </c>
    </row>
    <row r="2294" spans="1:3" x14ac:dyDescent="0.25">
      <c r="A2294" s="28">
        <v>2293</v>
      </c>
      <c r="B2294" s="29">
        <v>22.930000000000785</v>
      </c>
      <c r="C2294" s="30">
        <v>2000</v>
      </c>
    </row>
    <row r="2295" spans="1:3" x14ac:dyDescent="0.25">
      <c r="A2295" s="28">
        <v>2294</v>
      </c>
      <c r="B2295" s="29">
        <v>22.940000000000786</v>
      </c>
      <c r="C2295" s="30">
        <v>2000</v>
      </c>
    </row>
    <row r="2296" spans="1:3" x14ac:dyDescent="0.25">
      <c r="A2296" s="28">
        <v>2295</v>
      </c>
      <c r="B2296" s="29">
        <v>22.950000000000788</v>
      </c>
      <c r="C2296" s="30">
        <v>2000</v>
      </c>
    </row>
    <row r="2297" spans="1:3" x14ac:dyDescent="0.25">
      <c r="A2297" s="28">
        <v>2296</v>
      </c>
      <c r="B2297" s="29">
        <v>22.96000000000079</v>
      </c>
      <c r="C2297" s="30">
        <v>2000</v>
      </c>
    </row>
    <row r="2298" spans="1:3" x14ac:dyDescent="0.25">
      <c r="A2298" s="28">
        <v>2297</v>
      </c>
      <c r="B2298" s="29">
        <v>22.970000000000791</v>
      </c>
      <c r="C2298" s="30">
        <v>2000</v>
      </c>
    </row>
    <row r="2299" spans="1:3" x14ac:dyDescent="0.25">
      <c r="A2299" s="28">
        <v>2298</v>
      </c>
      <c r="B2299" s="29">
        <v>22.980000000000793</v>
      </c>
      <c r="C2299" s="30">
        <v>2000</v>
      </c>
    </row>
    <row r="2300" spans="1:3" x14ac:dyDescent="0.25">
      <c r="A2300" s="28">
        <v>2299</v>
      </c>
      <c r="B2300" s="29">
        <v>22.990000000000794</v>
      </c>
      <c r="C2300" s="30">
        <v>2000</v>
      </c>
    </row>
    <row r="2301" spans="1:3" x14ac:dyDescent="0.25">
      <c r="A2301" s="28">
        <v>2300</v>
      </c>
      <c r="B2301" s="29">
        <v>23.000000000000796</v>
      </c>
      <c r="C2301" s="30">
        <v>2000</v>
      </c>
    </row>
    <row r="2302" spans="1:3" x14ac:dyDescent="0.25">
      <c r="A2302" s="28">
        <v>2301</v>
      </c>
      <c r="B2302" s="29">
        <v>23.010000000000797</v>
      </c>
      <c r="C2302" s="30">
        <v>2000</v>
      </c>
    </row>
    <row r="2303" spans="1:3" x14ac:dyDescent="0.25">
      <c r="A2303" s="28">
        <v>2302</v>
      </c>
      <c r="B2303" s="29">
        <v>23.020000000000799</v>
      </c>
      <c r="C2303" s="30">
        <v>2000</v>
      </c>
    </row>
    <row r="2304" spans="1:3" x14ac:dyDescent="0.25">
      <c r="A2304" s="28">
        <v>2303</v>
      </c>
      <c r="B2304" s="29">
        <v>23.0300000000008</v>
      </c>
      <c r="C2304" s="30">
        <v>2000</v>
      </c>
    </row>
    <row r="2305" spans="1:3" x14ac:dyDescent="0.25">
      <c r="A2305" s="28">
        <v>2304</v>
      </c>
      <c r="B2305" s="29">
        <v>23.040000000000802</v>
      </c>
      <c r="C2305" s="30">
        <v>2000</v>
      </c>
    </row>
    <row r="2306" spans="1:3" x14ac:dyDescent="0.25">
      <c r="A2306" s="28">
        <v>2305</v>
      </c>
      <c r="B2306" s="29">
        <v>23.050000000000804</v>
      </c>
      <c r="C2306" s="30">
        <v>2000</v>
      </c>
    </row>
    <row r="2307" spans="1:3" x14ac:dyDescent="0.25">
      <c r="A2307" s="28">
        <v>2306</v>
      </c>
      <c r="B2307" s="29">
        <v>23.060000000000805</v>
      </c>
      <c r="C2307" s="30">
        <v>2000</v>
      </c>
    </row>
    <row r="2308" spans="1:3" x14ac:dyDescent="0.25">
      <c r="A2308" s="28">
        <v>2307</v>
      </c>
      <c r="B2308" s="29">
        <v>23.070000000000807</v>
      </c>
      <c r="C2308" s="30">
        <v>2000</v>
      </c>
    </row>
    <row r="2309" spans="1:3" x14ac:dyDescent="0.25">
      <c r="A2309" s="28">
        <v>2308</v>
      </c>
      <c r="B2309" s="29">
        <v>23.080000000000808</v>
      </c>
      <c r="C2309" s="30">
        <v>2000</v>
      </c>
    </row>
    <row r="2310" spans="1:3" x14ac:dyDescent="0.25">
      <c r="A2310" s="28">
        <v>2309</v>
      </c>
      <c r="B2310" s="29">
        <v>23.09000000000081</v>
      </c>
      <c r="C2310" s="30">
        <v>2000</v>
      </c>
    </row>
    <row r="2311" spans="1:3" x14ac:dyDescent="0.25">
      <c r="A2311" s="28">
        <v>2310</v>
      </c>
      <c r="B2311" s="29">
        <v>23.100000000000811</v>
      </c>
      <c r="C2311" s="30">
        <v>2000</v>
      </c>
    </row>
    <row r="2312" spans="1:3" x14ac:dyDescent="0.25">
      <c r="A2312" s="28">
        <v>2311</v>
      </c>
      <c r="B2312" s="29">
        <v>23.110000000000813</v>
      </c>
      <c r="C2312" s="30">
        <v>2000</v>
      </c>
    </row>
    <row r="2313" spans="1:3" x14ac:dyDescent="0.25">
      <c r="A2313" s="28">
        <v>2312</v>
      </c>
      <c r="B2313" s="29">
        <v>23.120000000000815</v>
      </c>
      <c r="C2313" s="30">
        <v>2000</v>
      </c>
    </row>
    <row r="2314" spans="1:3" x14ac:dyDescent="0.25">
      <c r="A2314" s="28">
        <v>2313</v>
      </c>
      <c r="B2314" s="29">
        <v>23.130000000000816</v>
      </c>
      <c r="C2314" s="30">
        <v>2000</v>
      </c>
    </row>
    <row r="2315" spans="1:3" x14ac:dyDescent="0.25">
      <c r="A2315" s="28">
        <v>2314</v>
      </c>
      <c r="B2315" s="29">
        <v>23.140000000000818</v>
      </c>
      <c r="C2315" s="30">
        <v>2000</v>
      </c>
    </row>
    <row r="2316" spans="1:3" x14ac:dyDescent="0.25">
      <c r="A2316" s="28">
        <v>2315</v>
      </c>
      <c r="B2316" s="29">
        <v>23.150000000000819</v>
      </c>
      <c r="C2316" s="30">
        <v>2000</v>
      </c>
    </row>
    <row r="2317" spans="1:3" x14ac:dyDescent="0.25">
      <c r="A2317" s="28">
        <v>2316</v>
      </c>
      <c r="B2317" s="29">
        <v>23.160000000000821</v>
      </c>
      <c r="C2317" s="30">
        <v>2000</v>
      </c>
    </row>
    <row r="2318" spans="1:3" x14ac:dyDescent="0.25">
      <c r="A2318" s="28">
        <v>2317</v>
      </c>
      <c r="B2318" s="29">
        <v>23.170000000000822</v>
      </c>
      <c r="C2318" s="30">
        <v>2000</v>
      </c>
    </row>
    <row r="2319" spans="1:3" x14ac:dyDescent="0.25">
      <c r="A2319" s="28">
        <v>2318</v>
      </c>
      <c r="B2319" s="29">
        <v>23.180000000000824</v>
      </c>
      <c r="C2319" s="30">
        <v>2000</v>
      </c>
    </row>
    <row r="2320" spans="1:3" x14ac:dyDescent="0.25">
      <c r="A2320" s="28">
        <v>2319</v>
      </c>
      <c r="B2320" s="29">
        <v>23.190000000000826</v>
      </c>
      <c r="C2320" s="30">
        <v>2000</v>
      </c>
    </row>
    <row r="2321" spans="1:3" x14ac:dyDescent="0.25">
      <c r="A2321" s="28">
        <v>2320</v>
      </c>
      <c r="B2321" s="29">
        <v>23.200000000000827</v>
      </c>
      <c r="C2321" s="30">
        <v>2000</v>
      </c>
    </row>
    <row r="2322" spans="1:3" x14ac:dyDescent="0.25">
      <c r="A2322" s="28">
        <v>2321</v>
      </c>
      <c r="B2322" s="29">
        <v>23.210000000000829</v>
      </c>
      <c r="C2322" s="30">
        <v>2000</v>
      </c>
    </row>
    <row r="2323" spans="1:3" x14ac:dyDescent="0.25">
      <c r="A2323" s="28">
        <v>2322</v>
      </c>
      <c r="B2323" s="29">
        <v>23.22000000000083</v>
      </c>
      <c r="C2323" s="30">
        <v>2000</v>
      </c>
    </row>
    <row r="2324" spans="1:3" x14ac:dyDescent="0.25">
      <c r="A2324" s="28">
        <v>2323</v>
      </c>
      <c r="B2324" s="29">
        <v>23.230000000000832</v>
      </c>
      <c r="C2324" s="30">
        <v>2000</v>
      </c>
    </row>
    <row r="2325" spans="1:3" x14ac:dyDescent="0.25">
      <c r="A2325" s="28">
        <v>2324</v>
      </c>
      <c r="B2325" s="29">
        <v>23.240000000000833</v>
      </c>
      <c r="C2325" s="30">
        <v>2000</v>
      </c>
    </row>
    <row r="2326" spans="1:3" x14ac:dyDescent="0.25">
      <c r="A2326" s="28">
        <v>2325</v>
      </c>
      <c r="B2326" s="29">
        <v>23.250000000000835</v>
      </c>
      <c r="C2326" s="30">
        <v>2000</v>
      </c>
    </row>
    <row r="2327" spans="1:3" x14ac:dyDescent="0.25">
      <c r="A2327" s="28">
        <v>2326</v>
      </c>
      <c r="B2327" s="29">
        <v>23.260000000000836</v>
      </c>
      <c r="C2327" s="30">
        <v>2000</v>
      </c>
    </row>
    <row r="2328" spans="1:3" x14ac:dyDescent="0.25">
      <c r="A2328" s="28">
        <v>2327</v>
      </c>
      <c r="B2328" s="29">
        <v>23.270000000000838</v>
      </c>
      <c r="C2328" s="30">
        <v>2000</v>
      </c>
    </row>
    <row r="2329" spans="1:3" x14ac:dyDescent="0.25">
      <c r="A2329" s="28">
        <v>2328</v>
      </c>
      <c r="B2329" s="29">
        <v>23.28000000000084</v>
      </c>
      <c r="C2329" s="30">
        <v>2000</v>
      </c>
    </row>
    <row r="2330" spans="1:3" x14ac:dyDescent="0.25">
      <c r="A2330" s="28">
        <v>2329</v>
      </c>
      <c r="B2330" s="29">
        <v>23.290000000000841</v>
      </c>
      <c r="C2330" s="30">
        <v>2000</v>
      </c>
    </row>
    <row r="2331" spans="1:3" x14ac:dyDescent="0.25">
      <c r="A2331" s="28">
        <v>2330</v>
      </c>
      <c r="B2331" s="29">
        <v>23.300000000000843</v>
      </c>
      <c r="C2331" s="30">
        <v>2000</v>
      </c>
    </row>
    <row r="2332" spans="1:3" x14ac:dyDescent="0.25">
      <c r="A2332" s="28">
        <v>2331</v>
      </c>
      <c r="B2332" s="29">
        <v>23.310000000000844</v>
      </c>
      <c r="C2332" s="30">
        <v>2000</v>
      </c>
    </row>
    <row r="2333" spans="1:3" x14ac:dyDescent="0.25">
      <c r="A2333" s="28">
        <v>2332</v>
      </c>
      <c r="B2333" s="29">
        <v>23.320000000000846</v>
      </c>
      <c r="C2333" s="30">
        <v>2000</v>
      </c>
    </row>
    <row r="2334" spans="1:3" x14ac:dyDescent="0.25">
      <c r="A2334" s="28">
        <v>2333</v>
      </c>
      <c r="B2334" s="29">
        <v>23.330000000000847</v>
      </c>
      <c r="C2334" s="30">
        <v>2000</v>
      </c>
    </row>
    <row r="2335" spans="1:3" x14ac:dyDescent="0.25">
      <c r="A2335" s="28">
        <v>2334</v>
      </c>
      <c r="B2335" s="29">
        <v>23.340000000000849</v>
      </c>
      <c r="C2335" s="30">
        <v>2000</v>
      </c>
    </row>
    <row r="2336" spans="1:3" x14ac:dyDescent="0.25">
      <c r="A2336" s="28">
        <v>2335</v>
      </c>
      <c r="B2336" s="29">
        <v>23.350000000000851</v>
      </c>
      <c r="C2336" s="30">
        <v>2000</v>
      </c>
    </row>
    <row r="2337" spans="1:3" x14ac:dyDescent="0.25">
      <c r="A2337" s="28">
        <v>2336</v>
      </c>
      <c r="B2337" s="29">
        <v>23.360000000000852</v>
      </c>
      <c r="C2337" s="30">
        <v>2000</v>
      </c>
    </row>
    <row r="2338" spans="1:3" x14ac:dyDescent="0.25">
      <c r="A2338" s="28">
        <v>2337</v>
      </c>
      <c r="B2338" s="29">
        <v>23.370000000000854</v>
      </c>
      <c r="C2338" s="30">
        <v>2000</v>
      </c>
    </row>
    <row r="2339" spans="1:3" x14ac:dyDescent="0.25">
      <c r="A2339" s="28">
        <v>2338</v>
      </c>
      <c r="B2339" s="29">
        <v>23.380000000000855</v>
      </c>
      <c r="C2339" s="30">
        <v>2000</v>
      </c>
    </row>
    <row r="2340" spans="1:3" x14ac:dyDescent="0.25">
      <c r="A2340" s="28">
        <v>2339</v>
      </c>
      <c r="B2340" s="29">
        <v>23.390000000000857</v>
      </c>
      <c r="C2340" s="30">
        <v>2000</v>
      </c>
    </row>
    <row r="2341" spans="1:3" x14ac:dyDescent="0.25">
      <c r="A2341" s="28">
        <v>2340</v>
      </c>
      <c r="B2341" s="29">
        <v>23.400000000000858</v>
      </c>
      <c r="C2341" s="30">
        <v>2000</v>
      </c>
    </row>
    <row r="2342" spans="1:3" x14ac:dyDescent="0.25">
      <c r="A2342" s="28">
        <v>2341</v>
      </c>
      <c r="B2342" s="29">
        <v>23.41000000000086</v>
      </c>
      <c r="C2342" s="30">
        <v>2000</v>
      </c>
    </row>
    <row r="2343" spans="1:3" x14ac:dyDescent="0.25">
      <c r="A2343" s="28">
        <v>2342</v>
      </c>
      <c r="B2343" s="29">
        <v>23.420000000000861</v>
      </c>
      <c r="C2343" s="30">
        <v>2000</v>
      </c>
    </row>
    <row r="2344" spans="1:3" x14ac:dyDescent="0.25">
      <c r="A2344" s="28">
        <v>2343</v>
      </c>
      <c r="B2344" s="29">
        <v>23.430000000000863</v>
      </c>
      <c r="C2344" s="30">
        <v>2000</v>
      </c>
    </row>
    <row r="2345" spans="1:3" x14ac:dyDescent="0.25">
      <c r="A2345" s="28">
        <v>2344</v>
      </c>
      <c r="B2345" s="29">
        <v>23.440000000000865</v>
      </c>
      <c r="C2345" s="30">
        <v>2000</v>
      </c>
    </row>
    <row r="2346" spans="1:3" x14ac:dyDescent="0.25">
      <c r="A2346" s="28">
        <v>2345</v>
      </c>
      <c r="B2346" s="29">
        <v>23.450000000000866</v>
      </c>
      <c r="C2346" s="30">
        <v>2000</v>
      </c>
    </row>
    <row r="2347" spans="1:3" x14ac:dyDescent="0.25">
      <c r="A2347" s="28">
        <v>2346</v>
      </c>
      <c r="B2347" s="29">
        <v>23.460000000000868</v>
      </c>
      <c r="C2347" s="30">
        <v>2000</v>
      </c>
    </row>
    <row r="2348" spans="1:3" x14ac:dyDescent="0.25">
      <c r="A2348" s="28">
        <v>2347</v>
      </c>
      <c r="B2348" s="29">
        <v>23.470000000000869</v>
      </c>
      <c r="C2348" s="30">
        <v>2000</v>
      </c>
    </row>
    <row r="2349" spans="1:3" x14ac:dyDescent="0.25">
      <c r="A2349" s="28">
        <v>2348</v>
      </c>
      <c r="B2349" s="29">
        <v>23.480000000000871</v>
      </c>
      <c r="C2349" s="30">
        <v>2000</v>
      </c>
    </row>
    <row r="2350" spans="1:3" x14ac:dyDescent="0.25">
      <c r="A2350" s="28">
        <v>2349</v>
      </c>
      <c r="B2350" s="29">
        <v>23.490000000000872</v>
      </c>
      <c r="C2350" s="30">
        <v>2000</v>
      </c>
    </row>
    <row r="2351" spans="1:3" x14ac:dyDescent="0.25">
      <c r="A2351" s="28">
        <v>2350</v>
      </c>
      <c r="B2351" s="29">
        <v>23.500000000000874</v>
      </c>
      <c r="C2351" s="30">
        <v>2000</v>
      </c>
    </row>
    <row r="2352" spans="1:3" x14ac:dyDescent="0.25">
      <c r="A2352" s="28">
        <v>2351</v>
      </c>
      <c r="B2352" s="29">
        <v>23.510000000000876</v>
      </c>
      <c r="C2352" s="30">
        <v>2000</v>
      </c>
    </row>
    <row r="2353" spans="1:3" x14ac:dyDescent="0.25">
      <c r="A2353" s="28">
        <v>2352</v>
      </c>
      <c r="B2353" s="29">
        <v>23.520000000000877</v>
      </c>
      <c r="C2353" s="30">
        <v>2000</v>
      </c>
    </row>
    <row r="2354" spans="1:3" x14ac:dyDescent="0.25">
      <c r="A2354" s="28">
        <v>2353</v>
      </c>
      <c r="B2354" s="29">
        <v>23.530000000000879</v>
      </c>
      <c r="C2354" s="30">
        <v>2000</v>
      </c>
    </row>
    <row r="2355" spans="1:3" x14ac:dyDescent="0.25">
      <c r="A2355" s="28">
        <v>2354</v>
      </c>
      <c r="B2355" s="29">
        <v>23.54000000000088</v>
      </c>
      <c r="C2355" s="30">
        <v>2000</v>
      </c>
    </row>
    <row r="2356" spans="1:3" x14ac:dyDescent="0.25">
      <c r="A2356" s="28">
        <v>2355</v>
      </c>
      <c r="B2356" s="29">
        <v>23.550000000000882</v>
      </c>
      <c r="C2356" s="30">
        <v>2000</v>
      </c>
    </row>
    <row r="2357" spans="1:3" x14ac:dyDescent="0.25">
      <c r="A2357" s="28">
        <v>2356</v>
      </c>
      <c r="B2357" s="29">
        <v>23.560000000000883</v>
      </c>
      <c r="C2357" s="30">
        <v>2000</v>
      </c>
    </row>
    <row r="2358" spans="1:3" x14ac:dyDescent="0.25">
      <c r="A2358" s="28">
        <v>2357</v>
      </c>
      <c r="B2358" s="29">
        <v>23.570000000000885</v>
      </c>
      <c r="C2358" s="30">
        <v>2000</v>
      </c>
    </row>
    <row r="2359" spans="1:3" x14ac:dyDescent="0.25">
      <c r="A2359" s="28">
        <v>2358</v>
      </c>
      <c r="B2359" s="29">
        <v>23.580000000000886</v>
      </c>
      <c r="C2359" s="30">
        <v>2000</v>
      </c>
    </row>
    <row r="2360" spans="1:3" x14ac:dyDescent="0.25">
      <c r="A2360" s="28">
        <v>2359</v>
      </c>
      <c r="B2360" s="29">
        <v>23.590000000000888</v>
      </c>
      <c r="C2360" s="30">
        <v>2000</v>
      </c>
    </row>
    <row r="2361" spans="1:3" x14ac:dyDescent="0.25">
      <c r="A2361" s="28">
        <v>2360</v>
      </c>
      <c r="B2361" s="29">
        <v>23.60000000000089</v>
      </c>
      <c r="C2361" s="30">
        <v>2000</v>
      </c>
    </row>
    <row r="2362" spans="1:3" x14ac:dyDescent="0.25">
      <c r="A2362" s="28">
        <v>2361</v>
      </c>
      <c r="B2362" s="29">
        <v>23.610000000000891</v>
      </c>
      <c r="C2362" s="30">
        <v>2000</v>
      </c>
    </row>
    <row r="2363" spans="1:3" x14ac:dyDescent="0.25">
      <c r="A2363" s="28">
        <v>2362</v>
      </c>
      <c r="B2363" s="29">
        <v>23.620000000000893</v>
      </c>
      <c r="C2363" s="30">
        <v>2000</v>
      </c>
    </row>
    <row r="2364" spans="1:3" x14ac:dyDescent="0.25">
      <c r="A2364" s="28">
        <v>2363</v>
      </c>
      <c r="B2364" s="29">
        <v>23.630000000000894</v>
      </c>
      <c r="C2364" s="30">
        <v>2000</v>
      </c>
    </row>
    <row r="2365" spans="1:3" x14ac:dyDescent="0.25">
      <c r="A2365" s="28">
        <v>2364</v>
      </c>
      <c r="B2365" s="29">
        <v>23.640000000000896</v>
      </c>
      <c r="C2365" s="30">
        <v>2000</v>
      </c>
    </row>
    <row r="2366" spans="1:3" x14ac:dyDescent="0.25">
      <c r="A2366" s="28">
        <v>2365</v>
      </c>
      <c r="B2366" s="29">
        <v>23.650000000000897</v>
      </c>
      <c r="C2366" s="30">
        <v>2000</v>
      </c>
    </row>
    <row r="2367" spans="1:3" x14ac:dyDescent="0.25">
      <c r="A2367" s="28">
        <v>2366</v>
      </c>
      <c r="B2367" s="29">
        <v>23.660000000000899</v>
      </c>
      <c r="C2367" s="30">
        <v>2000</v>
      </c>
    </row>
    <row r="2368" spans="1:3" x14ac:dyDescent="0.25">
      <c r="A2368" s="28">
        <v>2367</v>
      </c>
      <c r="B2368" s="29">
        <v>23.670000000000901</v>
      </c>
      <c r="C2368" s="30">
        <v>2000</v>
      </c>
    </row>
    <row r="2369" spans="1:3" x14ac:dyDescent="0.25">
      <c r="A2369" s="28">
        <v>2368</v>
      </c>
      <c r="B2369" s="29">
        <v>23.680000000000902</v>
      </c>
      <c r="C2369" s="30">
        <v>2000</v>
      </c>
    </row>
    <row r="2370" spans="1:3" x14ac:dyDescent="0.25">
      <c r="A2370" s="28">
        <v>2369</v>
      </c>
      <c r="B2370" s="29">
        <v>23.690000000000904</v>
      </c>
      <c r="C2370" s="30">
        <v>2000</v>
      </c>
    </row>
    <row r="2371" spans="1:3" x14ac:dyDescent="0.25">
      <c r="A2371" s="28">
        <v>2370</v>
      </c>
      <c r="B2371" s="29">
        <v>23.700000000000905</v>
      </c>
      <c r="C2371" s="30">
        <v>2000</v>
      </c>
    </row>
    <row r="2372" spans="1:3" x14ac:dyDescent="0.25">
      <c r="A2372" s="28">
        <v>2371</v>
      </c>
      <c r="B2372" s="29">
        <v>23.710000000000907</v>
      </c>
      <c r="C2372" s="30">
        <v>2000</v>
      </c>
    </row>
    <row r="2373" spans="1:3" x14ac:dyDescent="0.25">
      <c r="A2373" s="28">
        <v>2372</v>
      </c>
      <c r="B2373" s="29">
        <v>23.720000000000908</v>
      </c>
      <c r="C2373" s="30">
        <v>2000</v>
      </c>
    </row>
    <row r="2374" spans="1:3" x14ac:dyDescent="0.25">
      <c r="A2374" s="28">
        <v>2373</v>
      </c>
      <c r="B2374" s="29">
        <v>23.73000000000091</v>
      </c>
      <c r="C2374" s="30">
        <v>2000</v>
      </c>
    </row>
    <row r="2375" spans="1:3" x14ac:dyDescent="0.25">
      <c r="A2375" s="28">
        <v>2374</v>
      </c>
      <c r="B2375" s="29">
        <v>23.740000000000911</v>
      </c>
      <c r="C2375" s="30">
        <v>2000</v>
      </c>
    </row>
    <row r="2376" spans="1:3" x14ac:dyDescent="0.25">
      <c r="A2376" s="28">
        <v>2375</v>
      </c>
      <c r="B2376" s="29">
        <v>23.750000000000913</v>
      </c>
      <c r="C2376" s="30">
        <v>2000</v>
      </c>
    </row>
    <row r="2377" spans="1:3" x14ac:dyDescent="0.25">
      <c r="A2377" s="28">
        <v>2376</v>
      </c>
      <c r="B2377" s="29">
        <v>23.760000000000915</v>
      </c>
      <c r="C2377" s="30">
        <v>2000</v>
      </c>
    </row>
    <row r="2378" spans="1:3" x14ac:dyDescent="0.25">
      <c r="A2378" s="28">
        <v>2377</v>
      </c>
      <c r="B2378" s="29">
        <v>23.770000000000916</v>
      </c>
      <c r="C2378" s="30">
        <v>2000</v>
      </c>
    </row>
    <row r="2379" spans="1:3" x14ac:dyDescent="0.25">
      <c r="A2379" s="28">
        <v>2378</v>
      </c>
      <c r="B2379" s="29">
        <v>23.780000000000918</v>
      </c>
      <c r="C2379" s="30">
        <v>2000</v>
      </c>
    </row>
    <row r="2380" spans="1:3" x14ac:dyDescent="0.25">
      <c r="A2380" s="28">
        <v>2379</v>
      </c>
      <c r="B2380" s="29">
        <v>23.790000000000919</v>
      </c>
      <c r="C2380" s="30">
        <v>2000</v>
      </c>
    </row>
    <row r="2381" spans="1:3" x14ac:dyDescent="0.25">
      <c r="A2381" s="28">
        <v>2380</v>
      </c>
      <c r="B2381" s="29">
        <v>23.800000000000921</v>
      </c>
      <c r="C2381" s="30">
        <v>2000</v>
      </c>
    </row>
    <row r="2382" spans="1:3" x14ac:dyDescent="0.25">
      <c r="A2382" s="28">
        <v>2381</v>
      </c>
      <c r="B2382" s="29">
        <v>23.810000000000922</v>
      </c>
      <c r="C2382" s="30">
        <v>2000</v>
      </c>
    </row>
    <row r="2383" spans="1:3" x14ac:dyDescent="0.25">
      <c r="A2383" s="28">
        <v>2382</v>
      </c>
      <c r="B2383" s="29">
        <v>23.820000000000924</v>
      </c>
      <c r="C2383" s="30">
        <v>2000</v>
      </c>
    </row>
    <row r="2384" spans="1:3" x14ac:dyDescent="0.25">
      <c r="A2384" s="28">
        <v>2383</v>
      </c>
      <c r="B2384" s="29">
        <v>23.830000000000926</v>
      </c>
      <c r="C2384" s="30">
        <v>2000</v>
      </c>
    </row>
    <row r="2385" spans="1:3" x14ac:dyDescent="0.25">
      <c r="A2385" s="28">
        <v>2384</v>
      </c>
      <c r="B2385" s="29">
        <v>23.840000000000927</v>
      </c>
      <c r="C2385" s="30">
        <v>2000</v>
      </c>
    </row>
    <row r="2386" spans="1:3" x14ac:dyDescent="0.25">
      <c r="A2386" s="28">
        <v>2385</v>
      </c>
      <c r="B2386" s="29">
        <v>23.850000000000929</v>
      </c>
      <c r="C2386" s="30">
        <v>2000</v>
      </c>
    </row>
    <row r="2387" spans="1:3" x14ac:dyDescent="0.25">
      <c r="A2387" s="28">
        <v>2386</v>
      </c>
      <c r="B2387" s="29">
        <v>23.86000000000093</v>
      </c>
      <c r="C2387" s="30">
        <v>2000</v>
      </c>
    </row>
    <row r="2388" spans="1:3" x14ac:dyDescent="0.25">
      <c r="A2388" s="28">
        <v>2387</v>
      </c>
      <c r="B2388" s="29">
        <v>23.870000000000932</v>
      </c>
      <c r="C2388" s="30">
        <v>2000</v>
      </c>
    </row>
    <row r="2389" spans="1:3" x14ac:dyDescent="0.25">
      <c r="A2389" s="28">
        <v>2388</v>
      </c>
      <c r="B2389" s="29">
        <v>23.880000000000933</v>
      </c>
      <c r="C2389" s="30">
        <v>2000</v>
      </c>
    </row>
    <row r="2390" spans="1:3" x14ac:dyDescent="0.25">
      <c r="A2390" s="28">
        <v>2389</v>
      </c>
      <c r="B2390" s="29">
        <v>23.890000000000935</v>
      </c>
      <c r="C2390" s="30">
        <v>2000</v>
      </c>
    </row>
    <row r="2391" spans="1:3" x14ac:dyDescent="0.25">
      <c r="A2391" s="28">
        <v>2390</v>
      </c>
      <c r="B2391" s="29">
        <v>23.900000000000936</v>
      </c>
      <c r="C2391" s="30">
        <v>2000</v>
      </c>
    </row>
    <row r="2392" spans="1:3" x14ac:dyDescent="0.25">
      <c r="A2392" s="28">
        <v>2391</v>
      </c>
      <c r="B2392" s="29">
        <v>23.910000000000938</v>
      </c>
      <c r="C2392" s="30">
        <v>2000</v>
      </c>
    </row>
    <row r="2393" spans="1:3" x14ac:dyDescent="0.25">
      <c r="A2393" s="28">
        <v>2392</v>
      </c>
      <c r="B2393" s="29">
        <v>23.92000000000094</v>
      </c>
      <c r="C2393" s="30">
        <v>2000</v>
      </c>
    </row>
    <row r="2394" spans="1:3" x14ac:dyDescent="0.25">
      <c r="A2394" s="28">
        <v>2393</v>
      </c>
      <c r="B2394" s="29">
        <v>23.930000000000941</v>
      </c>
      <c r="C2394" s="30">
        <v>2000</v>
      </c>
    </row>
    <row r="2395" spans="1:3" x14ac:dyDescent="0.25">
      <c r="A2395" s="28">
        <v>2394</v>
      </c>
      <c r="B2395" s="29">
        <v>23.940000000000943</v>
      </c>
      <c r="C2395" s="30">
        <v>2000</v>
      </c>
    </row>
    <row r="2396" spans="1:3" x14ac:dyDescent="0.25">
      <c r="A2396" s="28">
        <v>2395</v>
      </c>
      <c r="B2396" s="29">
        <v>23.950000000000944</v>
      </c>
      <c r="C2396" s="30">
        <v>2000</v>
      </c>
    </row>
    <row r="2397" spans="1:3" x14ac:dyDescent="0.25">
      <c r="A2397" s="28">
        <v>2396</v>
      </c>
      <c r="B2397" s="29">
        <v>23.960000000000946</v>
      </c>
      <c r="C2397" s="30">
        <v>2000</v>
      </c>
    </row>
    <row r="2398" spans="1:3" x14ac:dyDescent="0.25">
      <c r="A2398" s="28">
        <v>2397</v>
      </c>
      <c r="B2398" s="29">
        <v>23.970000000000947</v>
      </c>
      <c r="C2398" s="30">
        <v>2000</v>
      </c>
    </row>
    <row r="2399" spans="1:3" x14ac:dyDescent="0.25">
      <c r="A2399" s="28">
        <v>2398</v>
      </c>
      <c r="B2399" s="29">
        <v>23.980000000000949</v>
      </c>
      <c r="C2399" s="30">
        <v>2000</v>
      </c>
    </row>
    <row r="2400" spans="1:3" x14ac:dyDescent="0.25">
      <c r="A2400" s="28">
        <v>2399</v>
      </c>
      <c r="B2400" s="29">
        <v>23.990000000000951</v>
      </c>
      <c r="C2400" s="30">
        <v>2000</v>
      </c>
    </row>
    <row r="2401" spans="1:3" x14ac:dyDescent="0.25">
      <c r="A2401" s="28">
        <v>2400</v>
      </c>
      <c r="B2401" s="29">
        <v>24.000000000000952</v>
      </c>
      <c r="C2401" s="30">
        <v>2000</v>
      </c>
    </row>
    <row r="2402" spans="1:3" x14ac:dyDescent="0.25">
      <c r="A2402" s="28">
        <v>2401</v>
      </c>
      <c r="B2402" s="29">
        <v>24.010000000000954</v>
      </c>
      <c r="C2402" s="30">
        <v>2000</v>
      </c>
    </row>
    <row r="2403" spans="1:3" x14ac:dyDescent="0.25">
      <c r="A2403" s="28">
        <v>2402</v>
      </c>
      <c r="B2403" s="29">
        <v>24.020000000000955</v>
      </c>
      <c r="C2403" s="30">
        <v>2000</v>
      </c>
    </row>
    <row r="2404" spans="1:3" x14ac:dyDescent="0.25">
      <c r="A2404" s="28">
        <v>2403</v>
      </c>
      <c r="B2404" s="29">
        <v>24.030000000000957</v>
      </c>
      <c r="C2404" s="30">
        <v>2000</v>
      </c>
    </row>
    <row r="2405" spans="1:3" x14ac:dyDescent="0.25">
      <c r="A2405" s="28">
        <v>2404</v>
      </c>
      <c r="B2405" s="29">
        <v>24.040000000000958</v>
      </c>
      <c r="C2405" s="30">
        <v>2000</v>
      </c>
    </row>
    <row r="2406" spans="1:3" x14ac:dyDescent="0.25">
      <c r="A2406" s="28">
        <v>2405</v>
      </c>
      <c r="B2406" s="29">
        <v>24.05000000000096</v>
      </c>
      <c r="C2406" s="30">
        <v>2000</v>
      </c>
    </row>
    <row r="2407" spans="1:3" x14ac:dyDescent="0.25">
      <c r="A2407" s="28">
        <v>2406</v>
      </c>
      <c r="B2407" s="29">
        <v>24.060000000000962</v>
      </c>
      <c r="C2407" s="30">
        <v>2000</v>
      </c>
    </row>
    <row r="2408" spans="1:3" x14ac:dyDescent="0.25">
      <c r="A2408" s="28">
        <v>2407</v>
      </c>
      <c r="B2408" s="29">
        <v>24.070000000000963</v>
      </c>
      <c r="C2408" s="30">
        <v>2000</v>
      </c>
    </row>
    <row r="2409" spans="1:3" x14ac:dyDescent="0.25">
      <c r="A2409" s="28">
        <v>2408</v>
      </c>
      <c r="B2409" s="29">
        <v>24.080000000000965</v>
      </c>
      <c r="C2409" s="30">
        <v>2000</v>
      </c>
    </row>
    <row r="2410" spans="1:3" x14ac:dyDescent="0.25">
      <c r="A2410" s="28">
        <v>2409</v>
      </c>
      <c r="B2410" s="29">
        <v>24.090000000000966</v>
      </c>
      <c r="C2410" s="30">
        <v>2000</v>
      </c>
    </row>
    <row r="2411" spans="1:3" x14ac:dyDescent="0.25">
      <c r="A2411" s="28">
        <v>2410</v>
      </c>
      <c r="B2411" s="29">
        <v>24.100000000000968</v>
      </c>
      <c r="C2411" s="30">
        <v>2000</v>
      </c>
    </row>
    <row r="2412" spans="1:3" x14ac:dyDescent="0.25">
      <c r="A2412" s="28">
        <v>2411</v>
      </c>
      <c r="B2412" s="29">
        <v>24.110000000000969</v>
      </c>
      <c r="C2412" s="30">
        <v>2000</v>
      </c>
    </row>
    <row r="2413" spans="1:3" x14ac:dyDescent="0.25">
      <c r="A2413" s="28">
        <v>2412</v>
      </c>
      <c r="B2413" s="29">
        <v>24.120000000000971</v>
      </c>
      <c r="C2413" s="30">
        <v>2000</v>
      </c>
    </row>
    <row r="2414" spans="1:3" x14ac:dyDescent="0.25">
      <c r="A2414" s="28">
        <v>2413</v>
      </c>
      <c r="B2414" s="29">
        <v>24.130000000000972</v>
      </c>
      <c r="C2414" s="30">
        <v>2000</v>
      </c>
    </row>
    <row r="2415" spans="1:3" x14ac:dyDescent="0.25">
      <c r="A2415" s="28">
        <v>2414</v>
      </c>
      <c r="B2415" s="29">
        <v>24.140000000000974</v>
      </c>
      <c r="C2415" s="30">
        <v>2000</v>
      </c>
    </row>
    <row r="2416" spans="1:3" x14ac:dyDescent="0.25">
      <c r="A2416" s="28">
        <v>2415</v>
      </c>
      <c r="B2416" s="29">
        <v>24.150000000000976</v>
      </c>
      <c r="C2416" s="30">
        <v>2000</v>
      </c>
    </row>
    <row r="2417" spans="1:3" x14ac:dyDescent="0.25">
      <c r="A2417" s="28">
        <v>2416</v>
      </c>
      <c r="B2417" s="29">
        <v>24.160000000000977</v>
      </c>
      <c r="C2417" s="30">
        <v>2000</v>
      </c>
    </row>
    <row r="2418" spans="1:3" x14ac:dyDescent="0.25">
      <c r="A2418" s="28">
        <v>2417</v>
      </c>
      <c r="B2418" s="29">
        <v>24.170000000000979</v>
      </c>
      <c r="C2418" s="30">
        <v>2000</v>
      </c>
    </row>
    <row r="2419" spans="1:3" x14ac:dyDescent="0.25">
      <c r="A2419" s="28">
        <v>2418</v>
      </c>
      <c r="B2419" s="29">
        <v>24.18000000000098</v>
      </c>
      <c r="C2419" s="30">
        <v>2000</v>
      </c>
    </row>
    <row r="2420" spans="1:3" x14ac:dyDescent="0.25">
      <c r="A2420" s="28">
        <v>2419</v>
      </c>
      <c r="B2420" s="29">
        <v>24.190000000000982</v>
      </c>
      <c r="C2420" s="30">
        <v>2000</v>
      </c>
    </row>
    <row r="2421" spans="1:3" x14ac:dyDescent="0.25">
      <c r="A2421" s="28">
        <v>2420</v>
      </c>
      <c r="B2421" s="29">
        <v>24.200000000000983</v>
      </c>
      <c r="C2421" s="30">
        <v>2000</v>
      </c>
    </row>
    <row r="2422" spans="1:3" x14ac:dyDescent="0.25">
      <c r="A2422" s="28">
        <v>2421</v>
      </c>
      <c r="B2422" s="29">
        <v>24.210000000000985</v>
      </c>
      <c r="C2422" s="30">
        <v>2000</v>
      </c>
    </row>
    <row r="2423" spans="1:3" x14ac:dyDescent="0.25">
      <c r="A2423" s="28">
        <v>2422</v>
      </c>
      <c r="B2423" s="29">
        <v>24.220000000000987</v>
      </c>
      <c r="C2423" s="30">
        <v>2000</v>
      </c>
    </row>
    <row r="2424" spans="1:3" x14ac:dyDescent="0.25">
      <c r="A2424" s="28">
        <v>2423</v>
      </c>
      <c r="B2424" s="29">
        <v>24.230000000000988</v>
      </c>
      <c r="C2424" s="30">
        <v>2000</v>
      </c>
    </row>
    <row r="2425" spans="1:3" x14ac:dyDescent="0.25">
      <c r="A2425" s="28">
        <v>2424</v>
      </c>
      <c r="B2425" s="29">
        <v>24.24000000000099</v>
      </c>
      <c r="C2425" s="30">
        <v>2000</v>
      </c>
    </row>
    <row r="2426" spans="1:3" x14ac:dyDescent="0.25">
      <c r="A2426" s="28">
        <v>2425</v>
      </c>
      <c r="B2426" s="29">
        <v>24.250000000000991</v>
      </c>
      <c r="C2426" s="30">
        <v>2000</v>
      </c>
    </row>
    <row r="2427" spans="1:3" x14ac:dyDescent="0.25">
      <c r="A2427" s="28">
        <v>2426</v>
      </c>
      <c r="B2427" s="29">
        <v>24.260000000000993</v>
      </c>
      <c r="C2427" s="30">
        <v>2000</v>
      </c>
    </row>
    <row r="2428" spans="1:3" x14ac:dyDescent="0.25">
      <c r="A2428" s="28">
        <v>2427</v>
      </c>
      <c r="B2428" s="29">
        <v>24.270000000000994</v>
      </c>
      <c r="C2428" s="30">
        <v>2000</v>
      </c>
    </row>
    <row r="2429" spans="1:3" x14ac:dyDescent="0.25">
      <c r="A2429" s="28">
        <v>2428</v>
      </c>
      <c r="B2429" s="29">
        <v>24.280000000000996</v>
      </c>
      <c r="C2429" s="30">
        <v>2000</v>
      </c>
    </row>
    <row r="2430" spans="1:3" x14ac:dyDescent="0.25">
      <c r="A2430" s="28">
        <v>2429</v>
      </c>
      <c r="B2430" s="29">
        <v>24.290000000000997</v>
      </c>
      <c r="C2430" s="30">
        <v>2000</v>
      </c>
    </row>
    <row r="2431" spans="1:3" x14ac:dyDescent="0.25">
      <c r="A2431" s="28">
        <v>2430</v>
      </c>
      <c r="B2431" s="29">
        <v>24.300000000000999</v>
      </c>
      <c r="C2431" s="30">
        <v>2000</v>
      </c>
    </row>
    <row r="2432" spans="1:3" x14ac:dyDescent="0.25">
      <c r="A2432" s="28">
        <v>2431</v>
      </c>
      <c r="B2432" s="29">
        <v>24.310000000001001</v>
      </c>
      <c r="C2432" s="30">
        <v>2000</v>
      </c>
    </row>
    <row r="2433" spans="1:3" x14ac:dyDescent="0.25">
      <c r="A2433" s="28">
        <v>2432</v>
      </c>
      <c r="B2433" s="29">
        <v>24.320000000001002</v>
      </c>
      <c r="C2433" s="30">
        <v>2000</v>
      </c>
    </row>
    <row r="2434" spans="1:3" x14ac:dyDescent="0.25">
      <c r="A2434" s="28">
        <v>2433</v>
      </c>
      <c r="B2434" s="29">
        <v>24.330000000001004</v>
      </c>
      <c r="C2434" s="30">
        <v>2000</v>
      </c>
    </row>
    <row r="2435" spans="1:3" x14ac:dyDescent="0.25">
      <c r="A2435" s="28">
        <v>2434</v>
      </c>
      <c r="B2435" s="29">
        <v>24.340000000001005</v>
      </c>
      <c r="C2435" s="30">
        <v>2000</v>
      </c>
    </row>
    <row r="2436" spans="1:3" x14ac:dyDescent="0.25">
      <c r="A2436" s="28">
        <v>2435</v>
      </c>
      <c r="B2436" s="29">
        <v>24.350000000001007</v>
      </c>
      <c r="C2436" s="30">
        <v>2000</v>
      </c>
    </row>
    <row r="2437" spans="1:3" x14ac:dyDescent="0.25">
      <c r="A2437" s="28">
        <v>2436</v>
      </c>
      <c r="B2437" s="29">
        <v>24.360000000001008</v>
      </c>
      <c r="C2437" s="30">
        <v>2000</v>
      </c>
    </row>
    <row r="2438" spans="1:3" x14ac:dyDescent="0.25">
      <c r="A2438" s="28">
        <v>2437</v>
      </c>
      <c r="B2438" s="29">
        <v>24.37000000000101</v>
      </c>
      <c r="C2438" s="30">
        <v>2000</v>
      </c>
    </row>
    <row r="2439" spans="1:3" x14ac:dyDescent="0.25">
      <c r="A2439" s="28">
        <v>2438</v>
      </c>
      <c r="B2439" s="29">
        <v>24.380000000001012</v>
      </c>
      <c r="C2439" s="30">
        <v>2000</v>
      </c>
    </row>
    <row r="2440" spans="1:3" x14ac:dyDescent="0.25">
      <c r="A2440" s="28">
        <v>2439</v>
      </c>
      <c r="B2440" s="29">
        <v>24.390000000001013</v>
      </c>
      <c r="C2440" s="30">
        <v>2000</v>
      </c>
    </row>
    <row r="2441" spans="1:3" x14ac:dyDescent="0.25">
      <c r="A2441" s="28">
        <v>2440</v>
      </c>
      <c r="B2441" s="29">
        <v>24.400000000001015</v>
      </c>
      <c r="C2441" s="30">
        <v>2000</v>
      </c>
    </row>
    <row r="2442" spans="1:3" x14ac:dyDescent="0.25">
      <c r="A2442" s="28">
        <v>2441</v>
      </c>
      <c r="B2442" s="29">
        <v>24.410000000001016</v>
      </c>
      <c r="C2442" s="30">
        <v>2000</v>
      </c>
    </row>
    <row r="2443" spans="1:3" x14ac:dyDescent="0.25">
      <c r="A2443" s="28">
        <v>2442</v>
      </c>
      <c r="B2443" s="29">
        <v>24.420000000001018</v>
      </c>
      <c r="C2443" s="30">
        <v>2000</v>
      </c>
    </row>
    <row r="2444" spans="1:3" x14ac:dyDescent="0.25">
      <c r="A2444" s="28">
        <v>2443</v>
      </c>
      <c r="B2444" s="29">
        <v>24.430000000001019</v>
      </c>
      <c r="C2444" s="30">
        <v>2000</v>
      </c>
    </row>
    <row r="2445" spans="1:3" x14ac:dyDescent="0.25">
      <c r="A2445" s="28">
        <v>2444</v>
      </c>
      <c r="B2445" s="29">
        <v>24.440000000001021</v>
      </c>
      <c r="C2445" s="30">
        <v>2000</v>
      </c>
    </row>
    <row r="2446" spans="1:3" x14ac:dyDescent="0.25">
      <c r="A2446" s="28">
        <v>2445</v>
      </c>
      <c r="B2446" s="29">
        <v>24.450000000001022</v>
      </c>
      <c r="C2446" s="30">
        <v>2000</v>
      </c>
    </row>
    <row r="2447" spans="1:3" x14ac:dyDescent="0.25">
      <c r="A2447" s="28">
        <v>2446</v>
      </c>
      <c r="B2447" s="29">
        <v>24.460000000001024</v>
      </c>
      <c r="C2447" s="30">
        <v>2000</v>
      </c>
    </row>
    <row r="2448" spans="1:3" x14ac:dyDescent="0.25">
      <c r="A2448" s="28">
        <v>2447</v>
      </c>
      <c r="B2448" s="29">
        <v>24.470000000001026</v>
      </c>
      <c r="C2448" s="30">
        <v>2000</v>
      </c>
    </row>
    <row r="2449" spans="1:3" x14ac:dyDescent="0.25">
      <c r="A2449" s="28">
        <v>2448</v>
      </c>
      <c r="B2449" s="29">
        <v>24.480000000001027</v>
      </c>
      <c r="C2449" s="30">
        <v>2000</v>
      </c>
    </row>
    <row r="2450" spans="1:3" x14ac:dyDescent="0.25">
      <c r="A2450" s="28">
        <v>2449</v>
      </c>
      <c r="B2450" s="29">
        <v>24.490000000001029</v>
      </c>
      <c r="C2450" s="30">
        <v>2000</v>
      </c>
    </row>
    <row r="2451" spans="1:3" x14ac:dyDescent="0.25">
      <c r="A2451" s="28">
        <v>2450</v>
      </c>
      <c r="B2451" s="29">
        <v>24.50000000000103</v>
      </c>
      <c r="C2451" s="30">
        <v>2000</v>
      </c>
    </row>
    <row r="2452" spans="1:3" x14ac:dyDescent="0.25">
      <c r="A2452" s="28">
        <v>2451</v>
      </c>
      <c r="B2452" s="29">
        <v>24.510000000001032</v>
      </c>
      <c r="C2452" s="30">
        <v>2000</v>
      </c>
    </row>
    <row r="2453" spans="1:3" x14ac:dyDescent="0.25">
      <c r="A2453" s="28">
        <v>2452</v>
      </c>
      <c r="B2453" s="29">
        <v>24.520000000001033</v>
      </c>
      <c r="C2453" s="30">
        <v>2000</v>
      </c>
    </row>
    <row r="2454" spans="1:3" x14ac:dyDescent="0.25">
      <c r="A2454" s="28">
        <v>2453</v>
      </c>
      <c r="B2454" s="29">
        <v>24.530000000001035</v>
      </c>
      <c r="C2454" s="30">
        <v>2000</v>
      </c>
    </row>
    <row r="2455" spans="1:3" x14ac:dyDescent="0.25">
      <c r="A2455" s="28">
        <v>2454</v>
      </c>
      <c r="B2455" s="29">
        <v>24.540000000001037</v>
      </c>
      <c r="C2455" s="30">
        <v>2000</v>
      </c>
    </row>
    <row r="2456" spans="1:3" x14ac:dyDescent="0.25">
      <c r="A2456" s="28">
        <v>2455</v>
      </c>
      <c r="B2456" s="29">
        <v>24.550000000001038</v>
      </c>
      <c r="C2456" s="30">
        <v>2000</v>
      </c>
    </row>
    <row r="2457" spans="1:3" x14ac:dyDescent="0.25">
      <c r="A2457" s="28">
        <v>2456</v>
      </c>
      <c r="B2457" s="29">
        <v>24.56000000000104</v>
      </c>
      <c r="C2457" s="30">
        <v>2000</v>
      </c>
    </row>
    <row r="2458" spans="1:3" x14ac:dyDescent="0.25">
      <c r="A2458" s="28">
        <v>2457</v>
      </c>
      <c r="B2458" s="29">
        <v>24.570000000001041</v>
      </c>
      <c r="C2458" s="30">
        <v>2000</v>
      </c>
    </row>
    <row r="2459" spans="1:3" x14ac:dyDescent="0.25">
      <c r="A2459" s="28">
        <v>2458</v>
      </c>
      <c r="B2459" s="29">
        <v>24.580000000001043</v>
      </c>
      <c r="C2459" s="30">
        <v>2000</v>
      </c>
    </row>
    <row r="2460" spans="1:3" x14ac:dyDescent="0.25">
      <c r="A2460" s="28">
        <v>2459</v>
      </c>
      <c r="B2460" s="29">
        <v>24.590000000001044</v>
      </c>
      <c r="C2460" s="30">
        <v>2000</v>
      </c>
    </row>
    <row r="2461" spans="1:3" x14ac:dyDescent="0.25">
      <c r="A2461" s="28">
        <v>2460</v>
      </c>
      <c r="B2461" s="29">
        <v>24.600000000001046</v>
      </c>
      <c r="C2461" s="30">
        <v>2000</v>
      </c>
    </row>
    <row r="2462" spans="1:3" x14ac:dyDescent="0.25">
      <c r="A2462" s="28">
        <v>2461</v>
      </c>
      <c r="B2462" s="29">
        <v>24.610000000001047</v>
      </c>
      <c r="C2462" s="30">
        <v>2000</v>
      </c>
    </row>
    <row r="2463" spans="1:3" x14ac:dyDescent="0.25">
      <c r="A2463" s="28">
        <v>2462</v>
      </c>
      <c r="B2463" s="29">
        <v>24.620000000001049</v>
      </c>
      <c r="C2463" s="30">
        <v>2000</v>
      </c>
    </row>
    <row r="2464" spans="1:3" x14ac:dyDescent="0.25">
      <c r="A2464" s="28">
        <v>2463</v>
      </c>
      <c r="B2464" s="29">
        <v>24.630000000001051</v>
      </c>
      <c r="C2464" s="30">
        <v>2000</v>
      </c>
    </row>
    <row r="2465" spans="1:3" x14ac:dyDescent="0.25">
      <c r="A2465" s="28">
        <v>2464</v>
      </c>
      <c r="B2465" s="29">
        <v>24.640000000001052</v>
      </c>
      <c r="C2465" s="30">
        <v>2000</v>
      </c>
    </row>
    <row r="2466" spans="1:3" x14ac:dyDescent="0.25">
      <c r="A2466" s="28">
        <v>2465</v>
      </c>
      <c r="B2466" s="29">
        <v>24.650000000001054</v>
      </c>
      <c r="C2466" s="30">
        <v>2000</v>
      </c>
    </row>
    <row r="2467" spans="1:3" x14ac:dyDescent="0.25">
      <c r="A2467" s="28">
        <v>2466</v>
      </c>
      <c r="B2467" s="29">
        <v>24.660000000001055</v>
      </c>
      <c r="C2467" s="30">
        <v>2000</v>
      </c>
    </row>
    <row r="2468" spans="1:3" x14ac:dyDescent="0.25">
      <c r="A2468" s="28">
        <v>2467</v>
      </c>
      <c r="B2468" s="29">
        <v>24.670000000001057</v>
      </c>
      <c r="C2468" s="30">
        <v>2000</v>
      </c>
    </row>
    <row r="2469" spans="1:3" x14ac:dyDescent="0.25">
      <c r="A2469" s="28">
        <v>2468</v>
      </c>
      <c r="B2469" s="29">
        <v>24.680000000001058</v>
      </c>
      <c r="C2469" s="30">
        <v>2000</v>
      </c>
    </row>
    <row r="2470" spans="1:3" x14ac:dyDescent="0.25">
      <c r="A2470" s="28">
        <v>2469</v>
      </c>
      <c r="B2470" s="29">
        <v>24.69000000000106</v>
      </c>
      <c r="C2470" s="30">
        <v>2000</v>
      </c>
    </row>
    <row r="2471" spans="1:3" x14ac:dyDescent="0.25">
      <c r="A2471" s="28">
        <v>2470</v>
      </c>
      <c r="B2471" s="29">
        <v>24.700000000001062</v>
      </c>
      <c r="C2471" s="30">
        <v>2000</v>
      </c>
    </row>
    <row r="2472" spans="1:3" x14ac:dyDescent="0.25">
      <c r="A2472" s="28">
        <v>2471</v>
      </c>
      <c r="B2472" s="29">
        <v>24.710000000001063</v>
      </c>
      <c r="C2472" s="30">
        <v>2000</v>
      </c>
    </row>
    <row r="2473" spans="1:3" x14ac:dyDescent="0.25">
      <c r="A2473" s="28">
        <v>2472</v>
      </c>
      <c r="B2473" s="29">
        <v>24.720000000001065</v>
      </c>
      <c r="C2473" s="30">
        <v>2000</v>
      </c>
    </row>
    <row r="2474" spans="1:3" x14ac:dyDescent="0.25">
      <c r="A2474" s="28">
        <v>2473</v>
      </c>
      <c r="B2474" s="29">
        <v>24.730000000001066</v>
      </c>
      <c r="C2474" s="30">
        <v>2000</v>
      </c>
    </row>
    <row r="2475" spans="1:3" x14ac:dyDescent="0.25">
      <c r="A2475" s="28">
        <v>2474</v>
      </c>
      <c r="B2475" s="29">
        <v>24.740000000001068</v>
      </c>
      <c r="C2475" s="30">
        <v>2000</v>
      </c>
    </row>
    <row r="2476" spans="1:3" x14ac:dyDescent="0.25">
      <c r="A2476" s="28">
        <v>2475</v>
      </c>
      <c r="B2476" s="29">
        <v>24.750000000001069</v>
      </c>
      <c r="C2476" s="30">
        <v>2000</v>
      </c>
    </row>
    <row r="2477" spans="1:3" x14ac:dyDescent="0.25">
      <c r="A2477" s="28">
        <v>2476</v>
      </c>
      <c r="B2477" s="29">
        <v>24.760000000001071</v>
      </c>
      <c r="C2477" s="30">
        <v>2000</v>
      </c>
    </row>
    <row r="2478" spans="1:3" x14ac:dyDescent="0.25">
      <c r="A2478" s="28">
        <v>2477</v>
      </c>
      <c r="B2478" s="29">
        <v>24.770000000001072</v>
      </c>
      <c r="C2478" s="30">
        <v>2000</v>
      </c>
    </row>
    <row r="2479" spans="1:3" x14ac:dyDescent="0.25">
      <c r="A2479" s="28">
        <v>2478</v>
      </c>
      <c r="B2479" s="29">
        <v>24.780000000001074</v>
      </c>
      <c r="C2479" s="30">
        <v>2000</v>
      </c>
    </row>
    <row r="2480" spans="1:3" x14ac:dyDescent="0.25">
      <c r="A2480" s="28">
        <v>2479</v>
      </c>
      <c r="B2480" s="29">
        <v>24.790000000001076</v>
      </c>
      <c r="C2480" s="30">
        <v>2000</v>
      </c>
    </row>
    <row r="2481" spans="1:3" x14ac:dyDescent="0.25">
      <c r="A2481" s="28">
        <v>2480</v>
      </c>
      <c r="B2481" s="29">
        <v>24.800000000001077</v>
      </c>
      <c r="C2481" s="30">
        <v>2000</v>
      </c>
    </row>
    <row r="2482" spans="1:3" x14ac:dyDescent="0.25">
      <c r="A2482" s="28">
        <v>2481</v>
      </c>
      <c r="B2482" s="30">
        <v>24.810000000001079</v>
      </c>
      <c r="C2482" s="30">
        <v>2000</v>
      </c>
    </row>
    <row r="2483" spans="1:3" x14ac:dyDescent="0.25">
      <c r="A2483" s="28">
        <v>2482</v>
      </c>
      <c r="B2483" s="30">
        <v>24.82000000000108</v>
      </c>
      <c r="C2483" s="30">
        <v>2000</v>
      </c>
    </row>
    <row r="2484" spans="1:3" x14ac:dyDescent="0.25">
      <c r="A2484" s="28">
        <v>2483</v>
      </c>
      <c r="B2484" s="30">
        <v>24.830000000001082</v>
      </c>
      <c r="C2484" s="30">
        <v>2000</v>
      </c>
    </row>
    <row r="2485" spans="1:3" x14ac:dyDescent="0.25">
      <c r="A2485" s="28">
        <v>2484</v>
      </c>
      <c r="B2485" s="30">
        <v>24.840000000001083</v>
      </c>
      <c r="C2485" s="30">
        <v>2000</v>
      </c>
    </row>
    <row r="2486" spans="1:3" x14ac:dyDescent="0.25">
      <c r="A2486" s="28">
        <v>2485</v>
      </c>
      <c r="B2486" s="30">
        <v>24.850000000001085</v>
      </c>
      <c r="C2486" s="30">
        <v>2000</v>
      </c>
    </row>
    <row r="2487" spans="1:3" x14ac:dyDescent="0.25">
      <c r="A2487" s="28">
        <v>2486</v>
      </c>
      <c r="B2487" s="30">
        <v>24.860000000001087</v>
      </c>
      <c r="C2487" s="30">
        <v>2000</v>
      </c>
    </row>
    <row r="2488" spans="1:3" x14ac:dyDescent="0.25">
      <c r="A2488" s="28">
        <v>2487</v>
      </c>
      <c r="B2488" s="30">
        <v>24.870000000001088</v>
      </c>
      <c r="C2488" s="30">
        <v>2000</v>
      </c>
    </row>
    <row r="2489" spans="1:3" x14ac:dyDescent="0.25">
      <c r="A2489" s="28">
        <v>2488</v>
      </c>
      <c r="B2489" s="30">
        <v>24.88000000000109</v>
      </c>
      <c r="C2489" s="30">
        <v>2000</v>
      </c>
    </row>
    <row r="2490" spans="1:3" x14ac:dyDescent="0.25">
      <c r="A2490" s="28">
        <v>2489</v>
      </c>
      <c r="B2490" s="30">
        <v>24.890000000001091</v>
      </c>
      <c r="C2490" s="30">
        <v>2000</v>
      </c>
    </row>
    <row r="2491" spans="1:3" x14ac:dyDescent="0.25">
      <c r="A2491" s="28">
        <v>2490</v>
      </c>
      <c r="B2491" s="30">
        <v>24.900000000001093</v>
      </c>
      <c r="C2491" s="30">
        <v>2000</v>
      </c>
    </row>
    <row r="2492" spans="1:3" x14ac:dyDescent="0.25">
      <c r="A2492" s="28">
        <v>2491</v>
      </c>
      <c r="B2492" s="30">
        <v>24.910000000001094</v>
      </c>
      <c r="C2492" s="30">
        <v>2000</v>
      </c>
    </row>
    <row r="2493" spans="1:3" x14ac:dyDescent="0.25">
      <c r="A2493" s="28">
        <v>2492</v>
      </c>
      <c r="B2493" s="30">
        <v>24.920000000001096</v>
      </c>
      <c r="C2493" s="30">
        <v>2000</v>
      </c>
    </row>
    <row r="2494" spans="1:3" x14ac:dyDescent="0.25">
      <c r="A2494" s="28">
        <v>2493</v>
      </c>
      <c r="B2494" s="30">
        <v>24.930000000001098</v>
      </c>
      <c r="C2494" s="30">
        <v>2000</v>
      </c>
    </row>
    <row r="2495" spans="1:3" x14ac:dyDescent="0.25">
      <c r="A2495" s="28">
        <v>2494</v>
      </c>
      <c r="B2495" s="30">
        <v>24.940000000001099</v>
      </c>
      <c r="C2495" s="30">
        <v>2000</v>
      </c>
    </row>
    <row r="2496" spans="1:3" x14ac:dyDescent="0.25">
      <c r="A2496" s="28">
        <v>2495</v>
      </c>
      <c r="B2496" s="30">
        <v>24.950000000001101</v>
      </c>
      <c r="C2496" s="30">
        <v>2000</v>
      </c>
    </row>
    <row r="2497" spans="1:3" x14ac:dyDescent="0.25">
      <c r="A2497" s="28">
        <v>2496</v>
      </c>
      <c r="B2497" s="30">
        <v>24.960000000001102</v>
      </c>
      <c r="C2497" s="30">
        <v>2000</v>
      </c>
    </row>
    <row r="2498" spans="1:3" x14ac:dyDescent="0.25">
      <c r="A2498" s="28">
        <v>2497</v>
      </c>
      <c r="B2498" s="30">
        <v>24.970000000001104</v>
      </c>
      <c r="C2498" s="30">
        <v>2000</v>
      </c>
    </row>
    <row r="2499" spans="1:3" x14ac:dyDescent="0.25">
      <c r="A2499" s="28">
        <v>2498</v>
      </c>
      <c r="B2499" s="30">
        <v>24.980000000001105</v>
      </c>
      <c r="C2499" s="30">
        <v>2000</v>
      </c>
    </row>
    <row r="2500" spans="1:3" x14ac:dyDescent="0.25">
      <c r="A2500" s="28">
        <v>2499</v>
      </c>
      <c r="B2500" s="30">
        <v>24.990000000001107</v>
      </c>
      <c r="C2500" s="30">
        <v>2000</v>
      </c>
    </row>
    <row r="2501" spans="1:3" x14ac:dyDescent="0.25">
      <c r="A2501" s="28">
        <v>2500</v>
      </c>
      <c r="B2501" s="30">
        <v>25.000000000001108</v>
      </c>
      <c r="C2501" s="30">
        <v>0</v>
      </c>
    </row>
    <row r="2502" spans="1:3" x14ac:dyDescent="0.25">
      <c r="A2502" s="28">
        <v>2501</v>
      </c>
      <c r="B2502" s="30">
        <v>25.01000000000111</v>
      </c>
      <c r="C2502" s="30">
        <v>0</v>
      </c>
    </row>
    <row r="2503" spans="1:3" x14ac:dyDescent="0.25">
      <c r="A2503" s="28">
        <v>2502</v>
      </c>
      <c r="B2503" s="30">
        <v>25.020000000001112</v>
      </c>
      <c r="C2503" s="30">
        <v>0</v>
      </c>
    </row>
    <row r="2504" spans="1:3" x14ac:dyDescent="0.25">
      <c r="A2504" s="28">
        <v>2503</v>
      </c>
      <c r="B2504" s="30">
        <v>25.030000000001113</v>
      </c>
      <c r="C2504" s="30">
        <v>0</v>
      </c>
    </row>
    <row r="2505" spans="1:3" x14ac:dyDescent="0.25">
      <c r="A2505" s="28">
        <v>2504</v>
      </c>
      <c r="B2505" s="30">
        <v>25.040000000001115</v>
      </c>
      <c r="C2505" s="30">
        <v>0</v>
      </c>
    </row>
    <row r="2506" spans="1:3" x14ac:dyDescent="0.25">
      <c r="A2506" s="28">
        <v>2505</v>
      </c>
      <c r="B2506" s="30">
        <v>25.050000000001116</v>
      </c>
      <c r="C2506" s="30">
        <v>0</v>
      </c>
    </row>
    <row r="2507" spans="1:3" x14ac:dyDescent="0.25">
      <c r="A2507" s="28">
        <v>2506</v>
      </c>
      <c r="B2507" s="30">
        <v>25.060000000001118</v>
      </c>
      <c r="C2507" s="30">
        <v>0</v>
      </c>
    </row>
    <row r="2508" spans="1:3" x14ac:dyDescent="0.25">
      <c r="A2508" s="28">
        <v>2507</v>
      </c>
      <c r="B2508" s="30">
        <v>25.070000000001119</v>
      </c>
      <c r="C2508" s="30">
        <v>0</v>
      </c>
    </row>
    <row r="2509" spans="1:3" x14ac:dyDescent="0.25">
      <c r="A2509" s="28">
        <v>2508</v>
      </c>
      <c r="B2509" s="30">
        <v>25.080000000001121</v>
      </c>
      <c r="C2509" s="30">
        <v>0</v>
      </c>
    </row>
    <row r="2510" spans="1:3" x14ac:dyDescent="0.25">
      <c r="A2510" s="28">
        <v>2509</v>
      </c>
      <c r="B2510" s="30">
        <v>25.090000000001123</v>
      </c>
      <c r="C2510" s="30">
        <v>0</v>
      </c>
    </row>
    <row r="2511" spans="1:3" x14ac:dyDescent="0.25">
      <c r="A2511" s="28">
        <v>2510</v>
      </c>
      <c r="B2511" s="30">
        <v>25.100000000001124</v>
      </c>
      <c r="C2511" s="30">
        <v>0</v>
      </c>
    </row>
    <row r="2512" spans="1:3" x14ac:dyDescent="0.25">
      <c r="A2512" s="28">
        <v>2511</v>
      </c>
      <c r="B2512" s="30">
        <v>25.110000000001126</v>
      </c>
      <c r="C2512" s="30">
        <v>0</v>
      </c>
    </row>
    <row r="2513" spans="1:3" x14ac:dyDescent="0.25">
      <c r="A2513" s="28">
        <v>2512</v>
      </c>
      <c r="B2513" s="30">
        <v>25.120000000001127</v>
      </c>
      <c r="C2513" s="30">
        <v>0</v>
      </c>
    </row>
    <row r="2514" spans="1:3" x14ac:dyDescent="0.25">
      <c r="A2514" s="28">
        <v>2513</v>
      </c>
      <c r="B2514" s="30">
        <v>25.130000000001129</v>
      </c>
      <c r="C2514" s="30">
        <v>0</v>
      </c>
    </row>
    <row r="2515" spans="1:3" x14ac:dyDescent="0.25">
      <c r="A2515" s="28">
        <v>2514</v>
      </c>
      <c r="B2515" s="30">
        <v>25.14000000000113</v>
      </c>
      <c r="C2515" s="30">
        <v>0</v>
      </c>
    </row>
    <row r="2516" spans="1:3" x14ac:dyDescent="0.25">
      <c r="A2516" s="28">
        <v>2515</v>
      </c>
      <c r="B2516" s="30">
        <v>25.150000000001132</v>
      </c>
      <c r="C2516" s="30">
        <v>0</v>
      </c>
    </row>
    <row r="2517" spans="1:3" x14ac:dyDescent="0.25">
      <c r="A2517" s="28">
        <v>2516</v>
      </c>
      <c r="B2517" s="30">
        <v>25.160000000001133</v>
      </c>
      <c r="C2517" s="30">
        <v>0</v>
      </c>
    </row>
    <row r="2518" spans="1:3" x14ac:dyDescent="0.25">
      <c r="A2518" s="28">
        <v>2517</v>
      </c>
      <c r="B2518" s="30">
        <v>25.170000000001135</v>
      </c>
      <c r="C2518" s="30">
        <v>0</v>
      </c>
    </row>
    <row r="2519" spans="1:3" x14ac:dyDescent="0.25">
      <c r="A2519" s="28">
        <v>2518</v>
      </c>
      <c r="B2519" s="30">
        <v>25.180000000001137</v>
      </c>
      <c r="C2519" s="30">
        <v>0</v>
      </c>
    </row>
    <row r="2520" spans="1:3" x14ac:dyDescent="0.25">
      <c r="A2520" s="28">
        <v>2519</v>
      </c>
      <c r="B2520" s="30">
        <v>25.190000000001138</v>
      </c>
      <c r="C2520" s="30">
        <v>0</v>
      </c>
    </row>
    <row r="2521" spans="1:3" x14ac:dyDescent="0.25">
      <c r="A2521" s="28">
        <v>2520</v>
      </c>
      <c r="B2521" s="30">
        <v>25.20000000000114</v>
      </c>
      <c r="C2521" s="30">
        <v>0</v>
      </c>
    </row>
    <row r="2522" spans="1:3" x14ac:dyDescent="0.25">
      <c r="A2522" s="28">
        <v>2521</v>
      </c>
      <c r="B2522" s="30">
        <v>25.210000000001141</v>
      </c>
      <c r="C2522" s="30">
        <v>0</v>
      </c>
    </row>
    <row r="2523" spans="1:3" x14ac:dyDescent="0.25">
      <c r="A2523" s="28">
        <v>2522</v>
      </c>
      <c r="B2523" s="30">
        <v>25.220000000001143</v>
      </c>
      <c r="C2523" s="30">
        <v>0</v>
      </c>
    </row>
    <row r="2524" spans="1:3" x14ac:dyDescent="0.25">
      <c r="A2524" s="28">
        <v>2523</v>
      </c>
      <c r="B2524" s="30">
        <v>25.230000000001144</v>
      </c>
      <c r="C2524" s="30">
        <v>0</v>
      </c>
    </row>
    <row r="2525" spans="1:3" x14ac:dyDescent="0.25">
      <c r="A2525" s="28">
        <v>2524</v>
      </c>
      <c r="B2525" s="30">
        <v>25.240000000001146</v>
      </c>
      <c r="C2525" s="30">
        <v>0</v>
      </c>
    </row>
    <row r="2526" spans="1:3" x14ac:dyDescent="0.25">
      <c r="A2526" s="28">
        <v>2525</v>
      </c>
      <c r="B2526" s="30">
        <v>25.250000000001148</v>
      </c>
      <c r="C2526" s="30">
        <v>0</v>
      </c>
    </row>
    <row r="2527" spans="1:3" x14ac:dyDescent="0.25">
      <c r="A2527" s="28">
        <v>2526</v>
      </c>
      <c r="B2527" s="30">
        <v>25.260000000001149</v>
      </c>
      <c r="C2527" s="30">
        <v>0</v>
      </c>
    </row>
    <row r="2528" spans="1:3" x14ac:dyDescent="0.25">
      <c r="A2528" s="28">
        <v>2527</v>
      </c>
      <c r="B2528" s="30">
        <v>25.270000000001151</v>
      </c>
      <c r="C2528" s="30">
        <v>0</v>
      </c>
    </row>
    <row r="2529" spans="1:3" x14ac:dyDescent="0.25">
      <c r="A2529" s="28">
        <v>2528</v>
      </c>
      <c r="B2529" s="30">
        <v>25.280000000001152</v>
      </c>
      <c r="C2529" s="30">
        <v>0</v>
      </c>
    </row>
    <row r="2530" spans="1:3" x14ac:dyDescent="0.25">
      <c r="A2530" s="28">
        <v>2529</v>
      </c>
      <c r="B2530" s="30">
        <v>25.290000000001154</v>
      </c>
      <c r="C2530" s="30">
        <v>0</v>
      </c>
    </row>
    <row r="2531" spans="1:3" x14ac:dyDescent="0.25">
      <c r="A2531" s="28">
        <v>2530</v>
      </c>
      <c r="B2531" s="30">
        <v>25.300000000001155</v>
      </c>
      <c r="C2531" s="30">
        <v>0</v>
      </c>
    </row>
    <row r="2532" spans="1:3" x14ac:dyDescent="0.25">
      <c r="A2532" s="28">
        <v>2531</v>
      </c>
      <c r="B2532" s="30">
        <v>25.310000000001157</v>
      </c>
      <c r="C2532" s="30">
        <v>0</v>
      </c>
    </row>
    <row r="2533" spans="1:3" x14ac:dyDescent="0.25">
      <c r="A2533" s="28">
        <v>2532</v>
      </c>
      <c r="B2533" s="30">
        <v>25.320000000001158</v>
      </c>
      <c r="C2533" s="30">
        <v>0</v>
      </c>
    </row>
    <row r="2534" spans="1:3" x14ac:dyDescent="0.25">
      <c r="A2534" s="28">
        <v>2533</v>
      </c>
      <c r="B2534" s="30">
        <v>25.33000000000116</v>
      </c>
      <c r="C2534" s="30">
        <v>0</v>
      </c>
    </row>
    <row r="2535" spans="1:3" x14ac:dyDescent="0.25">
      <c r="A2535" s="28">
        <v>2534</v>
      </c>
      <c r="B2535" s="30">
        <v>25.340000000001162</v>
      </c>
      <c r="C2535" s="30">
        <v>0</v>
      </c>
    </row>
    <row r="2536" spans="1:3" x14ac:dyDescent="0.25">
      <c r="A2536" s="28">
        <v>2535</v>
      </c>
      <c r="B2536" s="30">
        <v>25.350000000001163</v>
      </c>
      <c r="C2536" s="30">
        <v>0</v>
      </c>
    </row>
    <row r="2537" spans="1:3" x14ac:dyDescent="0.25">
      <c r="A2537" s="28">
        <v>2536</v>
      </c>
      <c r="B2537" s="30">
        <v>25.360000000001165</v>
      </c>
      <c r="C2537" s="30">
        <v>0</v>
      </c>
    </row>
    <row r="2538" spans="1:3" x14ac:dyDescent="0.25">
      <c r="A2538" s="28">
        <v>2537</v>
      </c>
      <c r="B2538" s="30">
        <v>25.370000000001166</v>
      </c>
      <c r="C2538" s="30">
        <v>0</v>
      </c>
    </row>
    <row r="2539" spans="1:3" x14ac:dyDescent="0.25">
      <c r="A2539" s="28">
        <v>2538</v>
      </c>
      <c r="B2539" s="30">
        <v>25.380000000001168</v>
      </c>
      <c r="C2539" s="30">
        <v>0</v>
      </c>
    </row>
    <row r="2540" spans="1:3" x14ac:dyDescent="0.25">
      <c r="A2540" s="28">
        <v>2539</v>
      </c>
      <c r="B2540" s="30">
        <v>25.390000000001169</v>
      </c>
      <c r="C2540" s="30">
        <v>0</v>
      </c>
    </row>
    <row r="2541" spans="1:3" x14ac:dyDescent="0.25">
      <c r="A2541" s="28">
        <v>2540</v>
      </c>
      <c r="B2541" s="30">
        <v>25.400000000001171</v>
      </c>
      <c r="C2541" s="30">
        <v>0</v>
      </c>
    </row>
    <row r="2542" spans="1:3" x14ac:dyDescent="0.25">
      <c r="A2542" s="28">
        <v>2541</v>
      </c>
      <c r="B2542" s="30">
        <v>25.410000000001173</v>
      </c>
      <c r="C2542" s="30">
        <v>0</v>
      </c>
    </row>
    <row r="2543" spans="1:3" x14ac:dyDescent="0.25">
      <c r="A2543" s="28">
        <v>2542</v>
      </c>
      <c r="B2543" s="30">
        <v>25.420000000001174</v>
      </c>
      <c r="C2543" s="30">
        <v>0</v>
      </c>
    </row>
    <row r="2544" spans="1:3" x14ac:dyDescent="0.25">
      <c r="A2544" s="28">
        <v>2543</v>
      </c>
      <c r="B2544" s="30">
        <v>25.430000000001176</v>
      </c>
      <c r="C2544" s="30">
        <v>0</v>
      </c>
    </row>
    <row r="2545" spans="1:3" x14ac:dyDescent="0.25">
      <c r="A2545" s="28">
        <v>2544</v>
      </c>
      <c r="B2545" s="30">
        <v>25.440000000001177</v>
      </c>
      <c r="C2545" s="30">
        <v>0</v>
      </c>
    </row>
    <row r="2546" spans="1:3" x14ac:dyDescent="0.25">
      <c r="A2546" s="28">
        <v>2545</v>
      </c>
      <c r="B2546" s="30">
        <v>25.450000000001179</v>
      </c>
      <c r="C2546" s="30">
        <v>0</v>
      </c>
    </row>
    <row r="2547" spans="1:3" x14ac:dyDescent="0.25">
      <c r="A2547" s="28">
        <v>2546</v>
      </c>
      <c r="B2547" s="30">
        <v>25.46000000000118</v>
      </c>
      <c r="C2547" s="30">
        <v>0</v>
      </c>
    </row>
    <row r="2548" spans="1:3" x14ac:dyDescent="0.25">
      <c r="A2548" s="28">
        <v>2547</v>
      </c>
      <c r="B2548" s="30">
        <v>25.470000000001182</v>
      </c>
      <c r="C2548" s="30">
        <v>0</v>
      </c>
    </row>
    <row r="2549" spans="1:3" x14ac:dyDescent="0.25">
      <c r="A2549" s="28">
        <v>2548</v>
      </c>
      <c r="B2549" s="30">
        <v>25.480000000001183</v>
      </c>
      <c r="C2549" s="30">
        <v>0</v>
      </c>
    </row>
    <row r="2550" spans="1:3" x14ac:dyDescent="0.25">
      <c r="A2550" s="28">
        <v>2549</v>
      </c>
      <c r="B2550" s="30">
        <v>25.490000000001185</v>
      </c>
      <c r="C2550" s="30">
        <v>0</v>
      </c>
    </row>
    <row r="2551" spans="1:3" x14ac:dyDescent="0.25">
      <c r="A2551" s="28">
        <v>2550</v>
      </c>
      <c r="B2551" s="30">
        <v>25.500000000001187</v>
      </c>
      <c r="C2551" s="30">
        <v>0</v>
      </c>
    </row>
    <row r="2552" spans="1:3" x14ac:dyDescent="0.25">
      <c r="A2552" s="28">
        <v>2551</v>
      </c>
      <c r="B2552" s="30">
        <v>25.510000000001188</v>
      </c>
      <c r="C2552" s="30">
        <v>0</v>
      </c>
    </row>
    <row r="2553" spans="1:3" x14ac:dyDescent="0.25">
      <c r="A2553" s="28">
        <v>2552</v>
      </c>
      <c r="B2553" s="30">
        <v>25.52000000000119</v>
      </c>
      <c r="C2553" s="30">
        <v>0</v>
      </c>
    </row>
    <row r="2554" spans="1:3" x14ac:dyDescent="0.25">
      <c r="A2554" s="28">
        <v>2553</v>
      </c>
      <c r="B2554" s="30">
        <v>25.530000000001191</v>
      </c>
      <c r="C2554" s="30">
        <v>0</v>
      </c>
    </row>
    <row r="2555" spans="1:3" x14ac:dyDescent="0.25">
      <c r="A2555" s="28">
        <v>2554</v>
      </c>
      <c r="B2555" s="30">
        <v>25.540000000001193</v>
      </c>
      <c r="C2555" s="30">
        <v>0</v>
      </c>
    </row>
    <row r="2556" spans="1:3" x14ac:dyDescent="0.25">
      <c r="A2556" s="28">
        <v>2555</v>
      </c>
      <c r="B2556" s="30">
        <v>25.550000000001194</v>
      </c>
      <c r="C2556" s="30">
        <v>0</v>
      </c>
    </row>
    <row r="2557" spans="1:3" x14ac:dyDescent="0.25">
      <c r="A2557" s="28">
        <v>2556</v>
      </c>
      <c r="B2557" s="30">
        <v>25.560000000001196</v>
      </c>
      <c r="C2557" s="30">
        <v>0</v>
      </c>
    </row>
    <row r="2558" spans="1:3" x14ac:dyDescent="0.25">
      <c r="A2558" s="28">
        <v>2557</v>
      </c>
      <c r="B2558" s="30">
        <v>25.570000000001198</v>
      </c>
      <c r="C2558" s="30">
        <v>0</v>
      </c>
    </row>
    <row r="2559" spans="1:3" x14ac:dyDescent="0.25">
      <c r="A2559" s="28">
        <v>2558</v>
      </c>
      <c r="B2559" s="30">
        <v>25.580000000001199</v>
      </c>
      <c r="C2559" s="30">
        <v>0</v>
      </c>
    </row>
    <row r="2560" spans="1:3" x14ac:dyDescent="0.25">
      <c r="A2560" s="28">
        <v>2559</v>
      </c>
      <c r="B2560" s="30">
        <v>25.590000000001201</v>
      </c>
      <c r="C2560" s="30">
        <v>0</v>
      </c>
    </row>
    <row r="2561" spans="1:3" x14ac:dyDescent="0.25">
      <c r="A2561" s="28">
        <v>2560</v>
      </c>
      <c r="B2561" s="30">
        <v>25.600000000001202</v>
      </c>
      <c r="C2561" s="30">
        <v>0</v>
      </c>
    </row>
    <row r="2562" spans="1:3" x14ac:dyDescent="0.25">
      <c r="A2562" s="28">
        <v>2561</v>
      </c>
      <c r="B2562" s="30">
        <v>25.610000000001204</v>
      </c>
      <c r="C2562" s="30">
        <v>0</v>
      </c>
    </row>
    <row r="2563" spans="1:3" x14ac:dyDescent="0.25">
      <c r="A2563" s="28">
        <v>2562</v>
      </c>
      <c r="B2563" s="30">
        <v>25.620000000001205</v>
      </c>
      <c r="C2563" s="30">
        <v>0</v>
      </c>
    </row>
    <row r="2564" spans="1:3" x14ac:dyDescent="0.25">
      <c r="A2564" s="28">
        <v>2563</v>
      </c>
      <c r="B2564" s="30">
        <v>25.630000000001207</v>
      </c>
      <c r="C2564" s="30">
        <v>0</v>
      </c>
    </row>
    <row r="2565" spans="1:3" x14ac:dyDescent="0.25">
      <c r="A2565" s="28">
        <v>2564</v>
      </c>
      <c r="B2565" s="30">
        <v>25.640000000001208</v>
      </c>
      <c r="C2565" s="30">
        <v>0</v>
      </c>
    </row>
    <row r="2566" spans="1:3" x14ac:dyDescent="0.25">
      <c r="A2566" s="28">
        <v>2565</v>
      </c>
      <c r="B2566" s="30">
        <v>25.65000000000121</v>
      </c>
      <c r="C2566" s="30">
        <v>0</v>
      </c>
    </row>
    <row r="2567" spans="1:3" x14ac:dyDescent="0.25">
      <c r="A2567" s="28">
        <v>2566</v>
      </c>
      <c r="B2567" s="30">
        <v>25.660000000001212</v>
      </c>
      <c r="C2567" s="30">
        <v>0</v>
      </c>
    </row>
    <row r="2568" spans="1:3" x14ac:dyDescent="0.25">
      <c r="A2568" s="28">
        <v>2567</v>
      </c>
      <c r="B2568" s="30">
        <v>25.670000000001213</v>
      </c>
      <c r="C2568" s="30">
        <v>0</v>
      </c>
    </row>
    <row r="2569" spans="1:3" x14ac:dyDescent="0.25">
      <c r="A2569" s="28">
        <v>2568</v>
      </c>
      <c r="B2569" s="30">
        <v>25.680000000001215</v>
      </c>
      <c r="C2569" s="30">
        <v>0</v>
      </c>
    </row>
    <row r="2570" spans="1:3" x14ac:dyDescent="0.25">
      <c r="A2570" s="28">
        <v>2569</v>
      </c>
      <c r="B2570" s="30">
        <v>25.690000000001216</v>
      </c>
      <c r="C2570" s="30">
        <v>0</v>
      </c>
    </row>
    <row r="2571" spans="1:3" x14ac:dyDescent="0.25">
      <c r="A2571" s="28">
        <v>2570</v>
      </c>
      <c r="B2571" s="30">
        <v>25.700000000001218</v>
      </c>
      <c r="C2571" s="30">
        <v>0</v>
      </c>
    </row>
    <row r="2572" spans="1:3" x14ac:dyDescent="0.25">
      <c r="A2572" s="28">
        <v>2571</v>
      </c>
      <c r="B2572" s="30">
        <v>25.710000000001219</v>
      </c>
      <c r="C2572" s="30">
        <v>0</v>
      </c>
    </row>
    <row r="2573" spans="1:3" x14ac:dyDescent="0.25">
      <c r="A2573" s="28">
        <v>2572</v>
      </c>
      <c r="B2573" s="30">
        <v>25.720000000001221</v>
      </c>
      <c r="C2573" s="30">
        <v>0</v>
      </c>
    </row>
    <row r="2574" spans="1:3" x14ac:dyDescent="0.25">
      <c r="A2574" s="28">
        <v>2573</v>
      </c>
      <c r="B2574" s="30">
        <v>25.730000000001223</v>
      </c>
      <c r="C2574" s="30">
        <v>0</v>
      </c>
    </row>
    <row r="2575" spans="1:3" x14ac:dyDescent="0.25">
      <c r="A2575" s="28">
        <v>2574</v>
      </c>
      <c r="B2575" s="30">
        <v>25.740000000001224</v>
      </c>
      <c r="C2575" s="30">
        <v>0</v>
      </c>
    </row>
    <row r="2576" spans="1:3" x14ac:dyDescent="0.25">
      <c r="A2576" s="28">
        <v>2575</v>
      </c>
      <c r="B2576" s="30">
        <v>25.750000000001226</v>
      </c>
      <c r="C2576" s="30">
        <v>0</v>
      </c>
    </row>
    <row r="2577" spans="1:3" x14ac:dyDescent="0.25">
      <c r="A2577" s="28">
        <v>2576</v>
      </c>
      <c r="B2577" s="30">
        <v>25.760000000001227</v>
      </c>
      <c r="C2577" s="30">
        <v>0</v>
      </c>
    </row>
    <row r="2578" spans="1:3" x14ac:dyDescent="0.25">
      <c r="A2578" s="28">
        <v>2577</v>
      </c>
      <c r="B2578" s="30">
        <v>25.770000000001229</v>
      </c>
      <c r="C2578" s="30">
        <v>0</v>
      </c>
    </row>
    <row r="2579" spans="1:3" x14ac:dyDescent="0.25">
      <c r="A2579" s="28">
        <v>2578</v>
      </c>
      <c r="B2579" s="30">
        <v>25.78000000000123</v>
      </c>
      <c r="C2579" s="30">
        <v>0</v>
      </c>
    </row>
    <row r="2580" spans="1:3" x14ac:dyDescent="0.25">
      <c r="A2580" s="28">
        <v>2579</v>
      </c>
      <c r="B2580" s="30">
        <v>25.790000000001232</v>
      </c>
      <c r="C2580" s="30">
        <v>0</v>
      </c>
    </row>
    <row r="2581" spans="1:3" x14ac:dyDescent="0.25">
      <c r="A2581" s="28">
        <v>2580</v>
      </c>
      <c r="B2581" s="30">
        <v>25.800000000001234</v>
      </c>
      <c r="C2581" s="30">
        <v>0</v>
      </c>
    </row>
    <row r="2582" spans="1:3" x14ac:dyDescent="0.25">
      <c r="A2582" s="28">
        <v>2581</v>
      </c>
      <c r="B2582" s="30">
        <v>25.810000000001235</v>
      </c>
      <c r="C2582" s="30">
        <v>0</v>
      </c>
    </row>
    <row r="2583" spans="1:3" x14ac:dyDescent="0.25">
      <c r="A2583" s="28">
        <v>2582</v>
      </c>
      <c r="B2583" s="30">
        <v>25.820000000001237</v>
      </c>
      <c r="C2583" s="30">
        <v>0</v>
      </c>
    </row>
    <row r="2584" spans="1:3" x14ac:dyDescent="0.25">
      <c r="A2584" s="28">
        <v>2583</v>
      </c>
      <c r="B2584" s="30">
        <v>25.830000000001238</v>
      </c>
      <c r="C2584" s="30">
        <v>0</v>
      </c>
    </row>
    <row r="2585" spans="1:3" x14ac:dyDescent="0.25">
      <c r="A2585" s="28">
        <v>2584</v>
      </c>
      <c r="B2585" s="30">
        <v>25.84000000000124</v>
      </c>
      <c r="C2585" s="30">
        <v>0</v>
      </c>
    </row>
    <row r="2586" spans="1:3" x14ac:dyDescent="0.25">
      <c r="A2586" s="28">
        <v>2585</v>
      </c>
      <c r="B2586" s="30">
        <v>25.850000000001241</v>
      </c>
      <c r="C2586" s="30">
        <v>0</v>
      </c>
    </row>
    <row r="2587" spans="1:3" x14ac:dyDescent="0.25">
      <c r="A2587" s="28">
        <v>2586</v>
      </c>
      <c r="B2587" s="30">
        <v>25.860000000001243</v>
      </c>
      <c r="C2587" s="30">
        <v>0</v>
      </c>
    </row>
    <row r="2588" spans="1:3" x14ac:dyDescent="0.25">
      <c r="A2588" s="28">
        <v>2587</v>
      </c>
      <c r="B2588" s="30">
        <v>25.870000000001244</v>
      </c>
      <c r="C2588" s="30">
        <v>0</v>
      </c>
    </row>
    <row r="2589" spans="1:3" x14ac:dyDescent="0.25">
      <c r="A2589" s="28">
        <v>2588</v>
      </c>
      <c r="B2589" s="30">
        <v>25.880000000001246</v>
      </c>
      <c r="C2589" s="30">
        <v>0</v>
      </c>
    </row>
    <row r="2590" spans="1:3" x14ac:dyDescent="0.25">
      <c r="A2590" s="28">
        <v>2589</v>
      </c>
      <c r="B2590" s="30">
        <v>25.890000000001248</v>
      </c>
      <c r="C2590" s="30">
        <v>0</v>
      </c>
    </row>
    <row r="2591" spans="1:3" x14ac:dyDescent="0.25">
      <c r="A2591" s="28">
        <v>2590</v>
      </c>
      <c r="B2591" s="30">
        <v>25.900000000001249</v>
      </c>
      <c r="C2591" s="30">
        <v>0</v>
      </c>
    </row>
    <row r="2592" spans="1:3" x14ac:dyDescent="0.25">
      <c r="A2592" s="28">
        <v>2591</v>
      </c>
      <c r="B2592" s="30">
        <v>25.910000000001251</v>
      </c>
      <c r="C2592" s="30">
        <v>0</v>
      </c>
    </row>
    <row r="2593" spans="1:3" x14ac:dyDescent="0.25">
      <c r="A2593" s="28">
        <v>2592</v>
      </c>
      <c r="B2593" s="30">
        <v>25.920000000001252</v>
      </c>
      <c r="C2593" s="30">
        <v>0</v>
      </c>
    </row>
    <row r="2594" spans="1:3" x14ac:dyDescent="0.25">
      <c r="A2594" s="28">
        <v>2593</v>
      </c>
      <c r="B2594" s="30">
        <v>25.930000000001254</v>
      </c>
      <c r="C2594" s="30">
        <v>0</v>
      </c>
    </row>
    <row r="2595" spans="1:3" x14ac:dyDescent="0.25">
      <c r="A2595" s="28">
        <v>2594</v>
      </c>
      <c r="B2595" s="30">
        <v>25.940000000001255</v>
      </c>
      <c r="C2595" s="30">
        <v>0</v>
      </c>
    </row>
    <row r="2596" spans="1:3" x14ac:dyDescent="0.25">
      <c r="A2596" s="28">
        <v>2595</v>
      </c>
      <c r="B2596" s="30">
        <v>25.950000000001257</v>
      </c>
      <c r="C2596" s="30">
        <v>0</v>
      </c>
    </row>
    <row r="2597" spans="1:3" x14ac:dyDescent="0.25">
      <c r="A2597" s="28">
        <v>2596</v>
      </c>
      <c r="B2597" s="30">
        <v>25.960000000001259</v>
      </c>
      <c r="C2597" s="30">
        <v>0</v>
      </c>
    </row>
    <row r="2598" spans="1:3" x14ac:dyDescent="0.25">
      <c r="A2598" s="28">
        <v>2597</v>
      </c>
      <c r="B2598" s="30">
        <v>25.97000000000126</v>
      </c>
      <c r="C2598" s="30">
        <v>0</v>
      </c>
    </row>
    <row r="2599" spans="1:3" x14ac:dyDescent="0.25">
      <c r="A2599" s="28">
        <v>2598</v>
      </c>
      <c r="B2599" s="30">
        <v>25.980000000001262</v>
      </c>
      <c r="C2599" s="30">
        <v>0</v>
      </c>
    </row>
    <row r="2600" spans="1:3" x14ac:dyDescent="0.25">
      <c r="A2600" s="28">
        <v>2599</v>
      </c>
      <c r="B2600" s="30">
        <v>25.990000000001263</v>
      </c>
      <c r="C2600" s="30">
        <v>0</v>
      </c>
    </row>
    <row r="2601" spans="1:3" x14ac:dyDescent="0.25">
      <c r="A2601" s="28">
        <v>2600</v>
      </c>
      <c r="B2601" s="30">
        <v>26.000000000001265</v>
      </c>
      <c r="C2601" s="30">
        <v>0</v>
      </c>
    </row>
    <row r="2602" spans="1:3" x14ac:dyDescent="0.25">
      <c r="A2602" s="28">
        <v>2601</v>
      </c>
      <c r="B2602" s="30">
        <v>26.010000000001266</v>
      </c>
      <c r="C2602" s="30">
        <v>0</v>
      </c>
    </row>
    <row r="2603" spans="1:3" x14ac:dyDescent="0.25">
      <c r="A2603" s="28">
        <v>2602</v>
      </c>
      <c r="B2603" s="30">
        <v>26.020000000001268</v>
      </c>
      <c r="C2603" s="30">
        <v>0</v>
      </c>
    </row>
    <row r="2604" spans="1:3" x14ac:dyDescent="0.25">
      <c r="A2604" s="28">
        <v>2603</v>
      </c>
      <c r="B2604" s="30">
        <v>26.030000000001269</v>
      </c>
      <c r="C2604" s="30">
        <v>0</v>
      </c>
    </row>
    <row r="2605" spans="1:3" x14ac:dyDescent="0.25">
      <c r="A2605" s="28">
        <v>2604</v>
      </c>
      <c r="B2605" s="30">
        <v>26.040000000001271</v>
      </c>
      <c r="C2605" s="30">
        <v>0</v>
      </c>
    </row>
    <row r="2606" spans="1:3" x14ac:dyDescent="0.25">
      <c r="A2606" s="28">
        <v>2605</v>
      </c>
      <c r="B2606" s="30">
        <v>26.050000000001273</v>
      </c>
      <c r="C2606" s="30">
        <v>0</v>
      </c>
    </row>
    <row r="2607" spans="1:3" x14ac:dyDescent="0.25">
      <c r="A2607" s="28">
        <v>2606</v>
      </c>
      <c r="B2607" s="30">
        <v>26.060000000001274</v>
      </c>
      <c r="C2607" s="30">
        <v>0</v>
      </c>
    </row>
    <row r="2608" spans="1:3" x14ac:dyDescent="0.25">
      <c r="A2608" s="28">
        <v>2607</v>
      </c>
      <c r="B2608" s="30">
        <v>26.070000000001276</v>
      </c>
      <c r="C2608" s="30">
        <v>0</v>
      </c>
    </row>
    <row r="2609" spans="1:3" x14ac:dyDescent="0.25">
      <c r="A2609" s="28">
        <v>2608</v>
      </c>
      <c r="B2609" s="30">
        <v>26.080000000001277</v>
      </c>
      <c r="C2609" s="30">
        <v>0</v>
      </c>
    </row>
    <row r="2610" spans="1:3" x14ac:dyDescent="0.25">
      <c r="A2610" s="28">
        <v>2609</v>
      </c>
      <c r="B2610" s="30">
        <v>26.090000000001279</v>
      </c>
      <c r="C2610" s="30">
        <v>0</v>
      </c>
    </row>
    <row r="2611" spans="1:3" x14ac:dyDescent="0.25">
      <c r="A2611" s="28">
        <v>2610</v>
      </c>
      <c r="B2611" s="30">
        <v>26.10000000000128</v>
      </c>
      <c r="C2611" s="30">
        <v>0</v>
      </c>
    </row>
    <row r="2612" spans="1:3" x14ac:dyDescent="0.25">
      <c r="A2612" s="28">
        <v>2611</v>
      </c>
      <c r="B2612" s="30">
        <v>26.110000000001282</v>
      </c>
      <c r="C2612" s="30">
        <v>0</v>
      </c>
    </row>
    <row r="2613" spans="1:3" x14ac:dyDescent="0.25">
      <c r="A2613" s="28">
        <v>2612</v>
      </c>
      <c r="B2613" s="30">
        <v>26.120000000001284</v>
      </c>
      <c r="C2613" s="30">
        <v>0</v>
      </c>
    </row>
    <row r="2614" spans="1:3" x14ac:dyDescent="0.25">
      <c r="A2614" s="28">
        <v>2613</v>
      </c>
      <c r="B2614" s="30">
        <v>26.130000000001285</v>
      </c>
      <c r="C2614" s="30">
        <v>0</v>
      </c>
    </row>
    <row r="2615" spans="1:3" x14ac:dyDescent="0.25">
      <c r="A2615" s="28">
        <v>2614</v>
      </c>
      <c r="B2615" s="30">
        <v>26.140000000001287</v>
      </c>
      <c r="C2615" s="30">
        <v>0</v>
      </c>
    </row>
    <row r="2616" spans="1:3" x14ac:dyDescent="0.25">
      <c r="A2616" s="28">
        <v>2615</v>
      </c>
      <c r="B2616" s="30">
        <v>26.150000000001288</v>
      </c>
      <c r="C2616" s="30">
        <v>0</v>
      </c>
    </row>
    <row r="2617" spans="1:3" x14ac:dyDescent="0.25">
      <c r="A2617" s="28">
        <v>2616</v>
      </c>
      <c r="B2617" s="30">
        <v>26.16000000000129</v>
      </c>
      <c r="C2617" s="30">
        <v>0</v>
      </c>
    </row>
    <row r="2618" spans="1:3" x14ac:dyDescent="0.25">
      <c r="A2618" s="28">
        <v>2617</v>
      </c>
      <c r="B2618" s="30">
        <v>26.170000000001291</v>
      </c>
      <c r="C2618" s="30">
        <v>0</v>
      </c>
    </row>
    <row r="2619" spans="1:3" x14ac:dyDescent="0.25">
      <c r="A2619" s="28">
        <v>2618</v>
      </c>
      <c r="B2619" s="30">
        <v>26.180000000001293</v>
      </c>
      <c r="C2619" s="30">
        <v>0</v>
      </c>
    </row>
    <row r="2620" spans="1:3" x14ac:dyDescent="0.25">
      <c r="A2620" s="28">
        <v>2619</v>
      </c>
      <c r="B2620" s="30">
        <v>26.190000000001294</v>
      </c>
      <c r="C2620" s="30">
        <v>0</v>
      </c>
    </row>
    <row r="2621" spans="1:3" x14ac:dyDescent="0.25">
      <c r="A2621" s="28">
        <v>2620</v>
      </c>
      <c r="B2621" s="30">
        <v>26.200000000001296</v>
      </c>
      <c r="C2621" s="30">
        <v>0</v>
      </c>
    </row>
    <row r="2622" spans="1:3" x14ac:dyDescent="0.25">
      <c r="A2622" s="28">
        <v>2621</v>
      </c>
      <c r="B2622" s="30">
        <v>26.210000000001298</v>
      </c>
      <c r="C2622" s="30">
        <v>0</v>
      </c>
    </row>
    <row r="2623" spans="1:3" x14ac:dyDescent="0.25">
      <c r="A2623" s="28">
        <v>2622</v>
      </c>
      <c r="B2623" s="30">
        <v>26.220000000001299</v>
      </c>
      <c r="C2623" s="30">
        <v>0</v>
      </c>
    </row>
    <row r="2624" spans="1:3" x14ac:dyDescent="0.25">
      <c r="A2624" s="28">
        <v>2623</v>
      </c>
      <c r="B2624" s="30">
        <v>26.230000000001301</v>
      </c>
      <c r="C2624" s="30">
        <v>0</v>
      </c>
    </row>
    <row r="2625" spans="1:3" x14ac:dyDescent="0.25">
      <c r="A2625" s="28">
        <v>2624</v>
      </c>
      <c r="B2625" s="30">
        <v>26.240000000001302</v>
      </c>
      <c r="C2625" s="30">
        <v>0</v>
      </c>
    </row>
    <row r="2626" spans="1:3" x14ac:dyDescent="0.25">
      <c r="A2626" s="28">
        <v>2625</v>
      </c>
      <c r="B2626" s="30">
        <v>26.250000000001304</v>
      </c>
      <c r="C2626" s="30">
        <v>0</v>
      </c>
    </row>
    <row r="2627" spans="1:3" x14ac:dyDescent="0.25">
      <c r="A2627" s="28">
        <v>2626</v>
      </c>
      <c r="B2627" s="30">
        <v>26.260000000001305</v>
      </c>
      <c r="C2627" s="30">
        <v>0</v>
      </c>
    </row>
    <row r="2628" spans="1:3" x14ac:dyDescent="0.25">
      <c r="A2628" s="28">
        <v>2627</v>
      </c>
      <c r="B2628" s="30">
        <v>26.270000000001307</v>
      </c>
      <c r="C2628" s="30">
        <v>0</v>
      </c>
    </row>
    <row r="2629" spans="1:3" x14ac:dyDescent="0.25">
      <c r="A2629" s="28">
        <v>2628</v>
      </c>
      <c r="B2629" s="30">
        <v>26.280000000001309</v>
      </c>
      <c r="C2629" s="30">
        <v>0</v>
      </c>
    </row>
    <row r="2630" spans="1:3" x14ac:dyDescent="0.25">
      <c r="A2630" s="28">
        <v>2629</v>
      </c>
      <c r="B2630" s="30">
        <v>26.29000000000131</v>
      </c>
      <c r="C2630" s="30">
        <v>0</v>
      </c>
    </row>
    <row r="2631" spans="1:3" x14ac:dyDescent="0.25">
      <c r="A2631" s="28">
        <v>2630</v>
      </c>
      <c r="B2631" s="30">
        <v>26.300000000001312</v>
      </c>
      <c r="C2631" s="30">
        <v>0</v>
      </c>
    </row>
    <row r="2632" spans="1:3" x14ac:dyDescent="0.25">
      <c r="A2632" s="28">
        <v>2631</v>
      </c>
      <c r="B2632" s="30">
        <v>26.310000000001313</v>
      </c>
      <c r="C2632" s="30">
        <v>0</v>
      </c>
    </row>
    <row r="2633" spans="1:3" x14ac:dyDescent="0.25">
      <c r="A2633" s="28">
        <v>2632</v>
      </c>
      <c r="B2633" s="30">
        <v>26.320000000001315</v>
      </c>
      <c r="C2633" s="30">
        <v>0</v>
      </c>
    </row>
    <row r="2634" spans="1:3" x14ac:dyDescent="0.25">
      <c r="A2634" s="28">
        <v>2633</v>
      </c>
      <c r="B2634" s="30">
        <v>26.330000000001316</v>
      </c>
      <c r="C2634" s="30">
        <v>0</v>
      </c>
    </row>
    <row r="2635" spans="1:3" x14ac:dyDescent="0.25">
      <c r="A2635" s="28">
        <v>2634</v>
      </c>
      <c r="B2635" s="30">
        <v>26.340000000001318</v>
      </c>
      <c r="C2635" s="30">
        <v>0</v>
      </c>
    </row>
    <row r="2636" spans="1:3" x14ac:dyDescent="0.25">
      <c r="A2636" s="28">
        <v>2635</v>
      </c>
      <c r="B2636" s="30">
        <v>26.350000000001319</v>
      </c>
      <c r="C2636" s="30">
        <v>0</v>
      </c>
    </row>
    <row r="2637" spans="1:3" x14ac:dyDescent="0.25">
      <c r="A2637" s="28">
        <v>2636</v>
      </c>
      <c r="B2637" s="30">
        <v>26.360000000001321</v>
      </c>
      <c r="C2637" s="30">
        <v>0</v>
      </c>
    </row>
    <row r="2638" spans="1:3" x14ac:dyDescent="0.25">
      <c r="A2638" s="28">
        <v>2637</v>
      </c>
      <c r="B2638" s="30">
        <v>26.370000000001323</v>
      </c>
      <c r="C2638" s="30">
        <v>0</v>
      </c>
    </row>
    <row r="2639" spans="1:3" x14ac:dyDescent="0.25">
      <c r="A2639" s="28">
        <v>2638</v>
      </c>
      <c r="B2639" s="30">
        <v>26.380000000001324</v>
      </c>
      <c r="C2639" s="30">
        <v>0</v>
      </c>
    </row>
    <row r="2640" spans="1:3" x14ac:dyDescent="0.25">
      <c r="A2640" s="28">
        <v>2639</v>
      </c>
      <c r="B2640" s="30">
        <v>26.390000000001326</v>
      </c>
      <c r="C2640" s="30">
        <v>0</v>
      </c>
    </row>
    <row r="2641" spans="1:3" x14ac:dyDescent="0.25">
      <c r="A2641" s="28">
        <v>2640</v>
      </c>
      <c r="B2641" s="30">
        <v>26.400000000001327</v>
      </c>
      <c r="C2641" s="30">
        <v>0</v>
      </c>
    </row>
    <row r="2642" spans="1:3" x14ac:dyDescent="0.25">
      <c r="A2642" s="28">
        <v>2641</v>
      </c>
      <c r="B2642" s="30">
        <v>26.410000000001329</v>
      </c>
      <c r="C2642" s="30">
        <v>0</v>
      </c>
    </row>
    <row r="2643" spans="1:3" x14ac:dyDescent="0.25">
      <c r="A2643" s="28">
        <v>2642</v>
      </c>
      <c r="B2643" s="30">
        <v>26.42000000000133</v>
      </c>
      <c r="C2643" s="30">
        <v>0</v>
      </c>
    </row>
    <row r="2644" spans="1:3" x14ac:dyDescent="0.25">
      <c r="A2644" s="28">
        <v>2643</v>
      </c>
      <c r="B2644" s="30">
        <v>26.430000000001332</v>
      </c>
      <c r="C2644" s="30">
        <v>0</v>
      </c>
    </row>
    <row r="2645" spans="1:3" x14ac:dyDescent="0.25">
      <c r="A2645" s="28">
        <v>2644</v>
      </c>
      <c r="B2645" s="30">
        <v>26.440000000001334</v>
      </c>
      <c r="C2645" s="30">
        <v>0</v>
      </c>
    </row>
    <row r="2646" spans="1:3" x14ac:dyDescent="0.25">
      <c r="A2646" s="28">
        <v>2645</v>
      </c>
      <c r="B2646" s="30">
        <v>26.450000000001335</v>
      </c>
      <c r="C2646" s="30">
        <v>0</v>
      </c>
    </row>
    <row r="2647" spans="1:3" x14ac:dyDescent="0.25">
      <c r="A2647" s="28">
        <v>2646</v>
      </c>
      <c r="B2647" s="30">
        <v>26.460000000001337</v>
      </c>
      <c r="C2647" s="30">
        <v>0</v>
      </c>
    </row>
    <row r="2648" spans="1:3" x14ac:dyDescent="0.25">
      <c r="A2648" s="28">
        <v>2647</v>
      </c>
      <c r="B2648" s="30">
        <v>26.470000000001338</v>
      </c>
      <c r="C2648" s="30">
        <v>0</v>
      </c>
    </row>
    <row r="2649" spans="1:3" x14ac:dyDescent="0.25">
      <c r="A2649" s="28">
        <v>2648</v>
      </c>
      <c r="B2649" s="30">
        <v>26.48000000000134</v>
      </c>
      <c r="C2649" s="30">
        <v>0</v>
      </c>
    </row>
    <row r="2650" spans="1:3" x14ac:dyDescent="0.25">
      <c r="A2650" s="28">
        <v>2649</v>
      </c>
      <c r="B2650" s="30">
        <v>26.490000000001341</v>
      </c>
      <c r="C2650" s="30">
        <v>0</v>
      </c>
    </row>
    <row r="2651" spans="1:3" x14ac:dyDescent="0.25">
      <c r="A2651" s="28">
        <v>2650</v>
      </c>
      <c r="B2651" s="30">
        <v>26.500000000001343</v>
      </c>
      <c r="C2651" s="30">
        <v>0</v>
      </c>
    </row>
    <row r="2652" spans="1:3" x14ac:dyDescent="0.25">
      <c r="A2652" s="28">
        <v>2651</v>
      </c>
      <c r="B2652" s="30">
        <v>26.510000000001344</v>
      </c>
      <c r="C2652" s="30">
        <v>0</v>
      </c>
    </row>
    <row r="2653" spans="1:3" x14ac:dyDescent="0.25">
      <c r="A2653" s="28">
        <v>2652</v>
      </c>
      <c r="B2653" s="30">
        <v>26.520000000001346</v>
      </c>
      <c r="C2653" s="30">
        <v>0</v>
      </c>
    </row>
    <row r="2654" spans="1:3" x14ac:dyDescent="0.25">
      <c r="A2654" s="28">
        <v>2653</v>
      </c>
      <c r="B2654" s="30">
        <v>26.530000000001348</v>
      </c>
      <c r="C2654" s="30">
        <v>0</v>
      </c>
    </row>
    <row r="2655" spans="1:3" x14ac:dyDescent="0.25">
      <c r="A2655" s="28">
        <v>2654</v>
      </c>
      <c r="B2655" s="30">
        <v>26.540000000001349</v>
      </c>
      <c r="C2655" s="30">
        <v>0</v>
      </c>
    </row>
    <row r="2656" spans="1:3" x14ac:dyDescent="0.25">
      <c r="A2656" s="28">
        <v>2655</v>
      </c>
      <c r="B2656" s="30">
        <v>26.550000000001351</v>
      </c>
      <c r="C2656" s="30">
        <v>0</v>
      </c>
    </row>
    <row r="2657" spans="1:3" x14ac:dyDescent="0.25">
      <c r="A2657" s="28">
        <v>2656</v>
      </c>
      <c r="B2657" s="30">
        <v>26.560000000001352</v>
      </c>
      <c r="C2657" s="30">
        <v>0</v>
      </c>
    </row>
    <row r="2658" spans="1:3" x14ac:dyDescent="0.25">
      <c r="A2658" s="28">
        <v>2657</v>
      </c>
      <c r="B2658" s="30">
        <v>26.570000000001354</v>
      </c>
      <c r="C2658" s="30">
        <v>0</v>
      </c>
    </row>
    <row r="2659" spans="1:3" x14ac:dyDescent="0.25">
      <c r="A2659" s="28">
        <v>2658</v>
      </c>
      <c r="B2659" s="30">
        <v>26.580000000001355</v>
      </c>
      <c r="C2659" s="30">
        <v>0</v>
      </c>
    </row>
    <row r="2660" spans="1:3" x14ac:dyDescent="0.25">
      <c r="A2660" s="28">
        <v>2659</v>
      </c>
      <c r="B2660" s="30">
        <v>26.590000000001357</v>
      </c>
      <c r="C2660" s="30">
        <v>0</v>
      </c>
    </row>
    <row r="2661" spans="1:3" x14ac:dyDescent="0.25">
      <c r="A2661" s="28">
        <v>2660</v>
      </c>
      <c r="B2661" s="30">
        <v>26.600000000001359</v>
      </c>
      <c r="C2661" s="30">
        <v>0</v>
      </c>
    </row>
    <row r="2662" spans="1:3" x14ac:dyDescent="0.25">
      <c r="A2662" s="28">
        <v>2661</v>
      </c>
      <c r="B2662" s="30">
        <v>26.61000000000136</v>
      </c>
      <c r="C2662" s="30">
        <v>0</v>
      </c>
    </row>
    <row r="2663" spans="1:3" x14ac:dyDescent="0.25">
      <c r="A2663" s="28">
        <v>2662</v>
      </c>
      <c r="B2663" s="30">
        <v>26.620000000001362</v>
      </c>
      <c r="C2663" s="30">
        <v>0</v>
      </c>
    </row>
    <row r="2664" spans="1:3" x14ac:dyDescent="0.25">
      <c r="A2664" s="28">
        <v>2663</v>
      </c>
      <c r="B2664" s="30">
        <v>26.630000000001363</v>
      </c>
      <c r="C2664" s="30">
        <v>0</v>
      </c>
    </row>
    <row r="2665" spans="1:3" x14ac:dyDescent="0.25">
      <c r="A2665" s="28">
        <v>2664</v>
      </c>
      <c r="B2665" s="30">
        <v>26.640000000001365</v>
      </c>
      <c r="C2665" s="30">
        <v>0</v>
      </c>
    </row>
    <row r="2666" spans="1:3" x14ac:dyDescent="0.25">
      <c r="A2666" s="28">
        <v>2665</v>
      </c>
      <c r="B2666" s="30">
        <v>26.650000000001366</v>
      </c>
      <c r="C2666" s="30">
        <v>0</v>
      </c>
    </row>
    <row r="2667" spans="1:3" x14ac:dyDescent="0.25">
      <c r="A2667" s="28">
        <v>2666</v>
      </c>
      <c r="B2667" s="30">
        <v>26.660000000001368</v>
      </c>
      <c r="C2667" s="30">
        <v>0</v>
      </c>
    </row>
    <row r="2668" spans="1:3" x14ac:dyDescent="0.25">
      <c r="A2668" s="28">
        <v>2667</v>
      </c>
      <c r="B2668" s="30">
        <v>26.67000000000137</v>
      </c>
      <c r="C2668" s="30">
        <v>0</v>
      </c>
    </row>
    <row r="2669" spans="1:3" x14ac:dyDescent="0.25">
      <c r="A2669" s="28">
        <v>2668</v>
      </c>
      <c r="B2669" s="30">
        <v>26.680000000001371</v>
      </c>
      <c r="C2669" s="30">
        <v>0</v>
      </c>
    </row>
    <row r="2670" spans="1:3" x14ac:dyDescent="0.25">
      <c r="A2670" s="28">
        <v>2669</v>
      </c>
      <c r="B2670" s="30">
        <v>26.690000000001373</v>
      </c>
      <c r="C2670" s="30">
        <v>0</v>
      </c>
    </row>
    <row r="2671" spans="1:3" x14ac:dyDescent="0.25">
      <c r="A2671" s="28">
        <v>2670</v>
      </c>
      <c r="B2671" s="30">
        <v>26.700000000001374</v>
      </c>
      <c r="C2671" s="30">
        <v>0</v>
      </c>
    </row>
    <row r="2672" spans="1:3" x14ac:dyDescent="0.25">
      <c r="A2672" s="28">
        <v>2671</v>
      </c>
      <c r="B2672" s="30">
        <v>26.710000000001376</v>
      </c>
      <c r="C2672" s="30">
        <v>0</v>
      </c>
    </row>
    <row r="2673" spans="1:3" x14ac:dyDescent="0.25">
      <c r="A2673" s="28">
        <v>2672</v>
      </c>
      <c r="B2673" s="30">
        <v>26.720000000001377</v>
      </c>
      <c r="C2673" s="30">
        <v>0</v>
      </c>
    </row>
    <row r="2674" spans="1:3" x14ac:dyDescent="0.25">
      <c r="A2674" s="28">
        <v>2673</v>
      </c>
      <c r="B2674" s="30">
        <v>26.730000000001379</v>
      </c>
      <c r="C2674" s="30">
        <v>0</v>
      </c>
    </row>
    <row r="2675" spans="1:3" x14ac:dyDescent="0.25">
      <c r="A2675" s="28">
        <v>2674</v>
      </c>
      <c r="B2675" s="30">
        <v>26.74000000000138</v>
      </c>
      <c r="C2675" s="30">
        <v>0</v>
      </c>
    </row>
    <row r="2676" spans="1:3" x14ac:dyDescent="0.25">
      <c r="A2676" s="28">
        <v>2675</v>
      </c>
      <c r="B2676" s="30">
        <v>26.750000000001382</v>
      </c>
      <c r="C2676" s="30">
        <v>0</v>
      </c>
    </row>
    <row r="2677" spans="1:3" x14ac:dyDescent="0.25">
      <c r="A2677" s="28">
        <v>2676</v>
      </c>
      <c r="B2677" s="30">
        <v>26.760000000001384</v>
      </c>
      <c r="C2677" s="30">
        <v>0</v>
      </c>
    </row>
    <row r="2678" spans="1:3" x14ac:dyDescent="0.25">
      <c r="A2678" s="28">
        <v>2677</v>
      </c>
      <c r="B2678" s="30">
        <v>26.770000000001385</v>
      </c>
      <c r="C2678" s="30">
        <v>0</v>
      </c>
    </row>
    <row r="2679" spans="1:3" x14ac:dyDescent="0.25">
      <c r="A2679" s="28">
        <v>2678</v>
      </c>
      <c r="B2679" s="30">
        <v>26.780000000001387</v>
      </c>
      <c r="C2679" s="30">
        <v>0</v>
      </c>
    </row>
    <row r="2680" spans="1:3" x14ac:dyDescent="0.25">
      <c r="A2680" s="28">
        <v>2679</v>
      </c>
      <c r="B2680" s="30">
        <v>26.790000000001388</v>
      </c>
      <c r="C2680" s="30">
        <v>0</v>
      </c>
    </row>
    <row r="2681" spans="1:3" x14ac:dyDescent="0.25">
      <c r="A2681" s="28">
        <v>2680</v>
      </c>
      <c r="B2681" s="30">
        <v>26.80000000000139</v>
      </c>
      <c r="C2681" s="30">
        <v>0</v>
      </c>
    </row>
    <row r="2682" spans="1:3" x14ac:dyDescent="0.25">
      <c r="A2682" s="28">
        <v>2681</v>
      </c>
      <c r="B2682" s="30">
        <v>26.810000000001391</v>
      </c>
      <c r="C2682" s="30">
        <v>0</v>
      </c>
    </row>
    <row r="2683" spans="1:3" x14ac:dyDescent="0.25">
      <c r="A2683" s="28">
        <v>2682</v>
      </c>
      <c r="B2683" s="30">
        <v>26.820000000001393</v>
      </c>
      <c r="C2683" s="30">
        <v>0</v>
      </c>
    </row>
    <row r="2684" spans="1:3" x14ac:dyDescent="0.25">
      <c r="A2684" s="28">
        <v>2683</v>
      </c>
      <c r="B2684" s="30">
        <v>26.830000000001395</v>
      </c>
      <c r="C2684" s="30">
        <v>0</v>
      </c>
    </row>
    <row r="2685" spans="1:3" x14ac:dyDescent="0.25">
      <c r="A2685" s="28">
        <v>2684</v>
      </c>
      <c r="B2685" s="30">
        <v>26.840000000001396</v>
      </c>
      <c r="C2685" s="30">
        <v>0</v>
      </c>
    </row>
    <row r="2686" spans="1:3" x14ac:dyDescent="0.25">
      <c r="A2686" s="28">
        <v>2685</v>
      </c>
      <c r="B2686" s="30">
        <v>26.850000000001398</v>
      </c>
      <c r="C2686" s="30">
        <v>0</v>
      </c>
    </row>
    <row r="2687" spans="1:3" x14ac:dyDescent="0.25">
      <c r="A2687" s="28">
        <v>2686</v>
      </c>
      <c r="B2687" s="30">
        <v>26.860000000001399</v>
      </c>
      <c r="C2687" s="30">
        <v>0</v>
      </c>
    </row>
    <row r="2688" spans="1:3" x14ac:dyDescent="0.25">
      <c r="A2688" s="28">
        <v>2687</v>
      </c>
      <c r="B2688" s="30">
        <v>26.870000000001401</v>
      </c>
      <c r="C2688" s="30">
        <v>0</v>
      </c>
    </row>
    <row r="2689" spans="1:3" x14ac:dyDescent="0.25">
      <c r="A2689" s="28">
        <v>2688</v>
      </c>
      <c r="B2689" s="30">
        <v>26.880000000001402</v>
      </c>
      <c r="C2689" s="30">
        <v>0</v>
      </c>
    </row>
    <row r="2690" spans="1:3" x14ac:dyDescent="0.25">
      <c r="A2690" s="28">
        <v>2689</v>
      </c>
      <c r="B2690" s="30">
        <v>26.890000000001404</v>
      </c>
      <c r="C2690" s="30">
        <v>0</v>
      </c>
    </row>
    <row r="2691" spans="1:3" x14ac:dyDescent="0.25">
      <c r="A2691" s="28">
        <v>2690</v>
      </c>
      <c r="B2691" s="30">
        <v>26.900000000001405</v>
      </c>
      <c r="C2691" s="30">
        <v>0</v>
      </c>
    </row>
    <row r="2692" spans="1:3" x14ac:dyDescent="0.25">
      <c r="A2692" s="28">
        <v>2691</v>
      </c>
      <c r="B2692" s="30">
        <v>26.910000000001407</v>
      </c>
      <c r="C2692" s="30">
        <v>0</v>
      </c>
    </row>
    <row r="2693" spans="1:3" x14ac:dyDescent="0.25">
      <c r="A2693" s="28">
        <v>2692</v>
      </c>
      <c r="B2693" s="30">
        <v>26.920000000001409</v>
      </c>
      <c r="C2693" s="30">
        <v>0</v>
      </c>
    </row>
    <row r="2694" spans="1:3" x14ac:dyDescent="0.25">
      <c r="A2694" s="28">
        <v>2693</v>
      </c>
      <c r="B2694" s="30">
        <v>26.93000000000141</v>
      </c>
      <c r="C2694" s="30">
        <v>0</v>
      </c>
    </row>
    <row r="2695" spans="1:3" x14ac:dyDescent="0.25">
      <c r="A2695" s="28">
        <v>2694</v>
      </c>
      <c r="B2695" s="30">
        <v>26.940000000001412</v>
      </c>
      <c r="C2695" s="30">
        <v>0</v>
      </c>
    </row>
    <row r="2696" spans="1:3" x14ac:dyDescent="0.25">
      <c r="A2696" s="28">
        <v>2695</v>
      </c>
      <c r="B2696" s="30">
        <v>26.950000000001413</v>
      </c>
      <c r="C2696" s="30">
        <v>0</v>
      </c>
    </row>
    <row r="2697" spans="1:3" x14ac:dyDescent="0.25">
      <c r="A2697" s="28">
        <v>2696</v>
      </c>
      <c r="B2697" s="30">
        <v>26.960000000001415</v>
      </c>
      <c r="C2697" s="30">
        <v>0</v>
      </c>
    </row>
    <row r="2698" spans="1:3" x14ac:dyDescent="0.25">
      <c r="A2698" s="28">
        <v>2697</v>
      </c>
      <c r="B2698" s="30">
        <v>26.970000000001416</v>
      </c>
      <c r="C2698" s="30">
        <v>0</v>
      </c>
    </row>
    <row r="2699" spans="1:3" x14ac:dyDescent="0.25">
      <c r="A2699" s="28">
        <v>2698</v>
      </c>
      <c r="B2699" s="30">
        <v>26.980000000001418</v>
      </c>
      <c r="C2699" s="30">
        <v>0</v>
      </c>
    </row>
    <row r="2700" spans="1:3" x14ac:dyDescent="0.25">
      <c r="A2700" s="28">
        <v>2699</v>
      </c>
      <c r="B2700" s="30">
        <v>26.99000000000142</v>
      </c>
      <c r="C2700" s="30">
        <v>0</v>
      </c>
    </row>
    <row r="2701" spans="1:3" x14ac:dyDescent="0.25">
      <c r="A2701" s="28">
        <v>2700</v>
      </c>
      <c r="B2701" s="30">
        <v>27.000000000001421</v>
      </c>
      <c r="C2701" s="30">
        <v>0</v>
      </c>
    </row>
    <row r="2702" spans="1:3" x14ac:dyDescent="0.25">
      <c r="A2702" s="28">
        <v>2701</v>
      </c>
      <c r="B2702" s="30">
        <v>27.010000000001423</v>
      </c>
      <c r="C2702" s="30">
        <v>0</v>
      </c>
    </row>
    <row r="2703" spans="1:3" x14ac:dyDescent="0.25">
      <c r="A2703" s="28">
        <v>2702</v>
      </c>
      <c r="B2703" s="30">
        <v>27.020000000001424</v>
      </c>
      <c r="C2703" s="30">
        <v>0</v>
      </c>
    </row>
    <row r="2704" spans="1:3" x14ac:dyDescent="0.25">
      <c r="A2704" s="28">
        <v>2703</v>
      </c>
      <c r="B2704" s="30">
        <v>27.030000000001426</v>
      </c>
      <c r="C2704" s="30">
        <v>0</v>
      </c>
    </row>
    <row r="2705" spans="1:3" x14ac:dyDescent="0.25">
      <c r="A2705" s="28">
        <v>2704</v>
      </c>
      <c r="B2705" s="30">
        <v>27.040000000001427</v>
      </c>
      <c r="C2705" s="30">
        <v>0</v>
      </c>
    </row>
    <row r="2706" spans="1:3" x14ac:dyDescent="0.25">
      <c r="A2706" s="28">
        <v>2705</v>
      </c>
      <c r="B2706" s="30">
        <v>27.050000000001429</v>
      </c>
      <c r="C2706" s="30">
        <v>0</v>
      </c>
    </row>
    <row r="2707" spans="1:3" x14ac:dyDescent="0.25">
      <c r="A2707" s="28">
        <v>2706</v>
      </c>
      <c r="B2707" s="30">
        <v>27.06000000000143</v>
      </c>
      <c r="C2707" s="30">
        <v>0</v>
      </c>
    </row>
    <row r="2708" spans="1:3" x14ac:dyDescent="0.25">
      <c r="A2708" s="28">
        <v>2707</v>
      </c>
      <c r="B2708" s="30">
        <v>27.070000000001432</v>
      </c>
      <c r="C2708" s="30">
        <v>0</v>
      </c>
    </row>
    <row r="2709" spans="1:3" x14ac:dyDescent="0.25">
      <c r="A2709" s="28">
        <v>2708</v>
      </c>
      <c r="B2709" s="30">
        <v>27.080000000001434</v>
      </c>
      <c r="C2709" s="30">
        <v>0</v>
      </c>
    </row>
    <row r="2710" spans="1:3" x14ac:dyDescent="0.25">
      <c r="A2710" s="28">
        <v>2709</v>
      </c>
      <c r="B2710" s="30">
        <v>27.090000000001435</v>
      </c>
      <c r="C2710" s="30">
        <v>0</v>
      </c>
    </row>
    <row r="2711" spans="1:3" x14ac:dyDescent="0.25">
      <c r="A2711" s="28">
        <v>2710</v>
      </c>
      <c r="B2711" s="30">
        <v>27.100000000001437</v>
      </c>
      <c r="C2711" s="30">
        <v>0</v>
      </c>
    </row>
    <row r="2712" spans="1:3" x14ac:dyDescent="0.25">
      <c r="A2712" s="28">
        <v>2711</v>
      </c>
      <c r="B2712" s="30">
        <v>27.110000000001438</v>
      </c>
      <c r="C2712" s="30">
        <v>0</v>
      </c>
    </row>
    <row r="2713" spans="1:3" x14ac:dyDescent="0.25">
      <c r="A2713" s="28">
        <v>2712</v>
      </c>
      <c r="B2713" s="30">
        <v>27.12000000000144</v>
      </c>
      <c r="C2713" s="30">
        <v>0</v>
      </c>
    </row>
    <row r="2714" spans="1:3" x14ac:dyDescent="0.25">
      <c r="A2714" s="28">
        <v>2713</v>
      </c>
      <c r="B2714" s="30">
        <v>27.130000000001441</v>
      </c>
      <c r="C2714" s="30">
        <v>0</v>
      </c>
    </row>
    <row r="2715" spans="1:3" x14ac:dyDescent="0.25">
      <c r="A2715" s="28">
        <v>2714</v>
      </c>
      <c r="B2715" s="30">
        <v>27.140000000001443</v>
      </c>
      <c r="C2715" s="30">
        <v>0</v>
      </c>
    </row>
    <row r="2716" spans="1:3" x14ac:dyDescent="0.25">
      <c r="A2716" s="28">
        <v>2715</v>
      </c>
      <c r="B2716" s="30">
        <v>27.150000000001445</v>
      </c>
      <c r="C2716" s="30">
        <v>0</v>
      </c>
    </row>
    <row r="2717" spans="1:3" x14ac:dyDescent="0.25">
      <c r="A2717" s="28">
        <v>2716</v>
      </c>
      <c r="B2717" s="30">
        <v>27.160000000001446</v>
      </c>
      <c r="C2717" s="30">
        <v>0</v>
      </c>
    </row>
    <row r="2718" spans="1:3" x14ac:dyDescent="0.25">
      <c r="A2718" s="28">
        <v>2717</v>
      </c>
      <c r="B2718" s="30">
        <v>27.170000000001448</v>
      </c>
      <c r="C2718" s="30">
        <v>0</v>
      </c>
    </row>
    <row r="2719" spans="1:3" x14ac:dyDescent="0.25">
      <c r="A2719" s="28">
        <v>2718</v>
      </c>
      <c r="B2719" s="30">
        <v>27.180000000001449</v>
      </c>
      <c r="C2719" s="30">
        <v>0</v>
      </c>
    </row>
    <row r="2720" spans="1:3" x14ac:dyDescent="0.25">
      <c r="A2720" s="28">
        <v>2719</v>
      </c>
      <c r="B2720" s="30">
        <v>27.190000000001451</v>
      </c>
      <c r="C2720" s="30">
        <v>0</v>
      </c>
    </row>
    <row r="2721" spans="1:3" x14ac:dyDescent="0.25">
      <c r="A2721" s="28">
        <v>2720</v>
      </c>
      <c r="B2721" s="30">
        <v>27.200000000001452</v>
      </c>
      <c r="C2721" s="30">
        <v>0</v>
      </c>
    </row>
    <row r="2722" spans="1:3" x14ac:dyDescent="0.25">
      <c r="A2722" s="28">
        <v>2721</v>
      </c>
      <c r="B2722" s="30">
        <v>27.210000000001454</v>
      </c>
      <c r="C2722" s="30">
        <v>0</v>
      </c>
    </row>
    <row r="2723" spans="1:3" x14ac:dyDescent="0.25">
      <c r="A2723" s="28">
        <v>2722</v>
      </c>
      <c r="B2723" s="30">
        <v>27.220000000001455</v>
      </c>
      <c r="C2723" s="30">
        <v>0</v>
      </c>
    </row>
    <row r="2724" spans="1:3" x14ac:dyDescent="0.25">
      <c r="A2724" s="28">
        <v>2723</v>
      </c>
      <c r="B2724" s="30">
        <v>27.230000000001457</v>
      </c>
      <c r="C2724" s="30">
        <v>0</v>
      </c>
    </row>
    <row r="2725" spans="1:3" x14ac:dyDescent="0.25">
      <c r="A2725" s="28">
        <v>2724</v>
      </c>
      <c r="B2725" s="30">
        <v>27.240000000001459</v>
      </c>
      <c r="C2725" s="30">
        <v>0</v>
      </c>
    </row>
    <row r="2726" spans="1:3" x14ac:dyDescent="0.25">
      <c r="A2726" s="28">
        <v>2725</v>
      </c>
      <c r="B2726" s="30">
        <v>27.25000000000146</v>
      </c>
      <c r="C2726" s="30">
        <v>0</v>
      </c>
    </row>
    <row r="2727" spans="1:3" x14ac:dyDescent="0.25">
      <c r="A2727" s="28">
        <v>2726</v>
      </c>
      <c r="B2727" s="30">
        <v>27.260000000001462</v>
      </c>
      <c r="C2727" s="30">
        <v>0</v>
      </c>
    </row>
    <row r="2728" spans="1:3" x14ac:dyDescent="0.25">
      <c r="A2728" s="28">
        <v>2727</v>
      </c>
      <c r="B2728" s="30">
        <v>27.270000000001463</v>
      </c>
      <c r="C2728" s="30">
        <v>0</v>
      </c>
    </row>
    <row r="2729" spans="1:3" x14ac:dyDescent="0.25">
      <c r="A2729" s="28">
        <v>2728</v>
      </c>
      <c r="B2729" s="30">
        <v>27.280000000001465</v>
      </c>
      <c r="C2729" s="30">
        <v>0</v>
      </c>
    </row>
    <row r="2730" spans="1:3" x14ac:dyDescent="0.25">
      <c r="A2730" s="28">
        <v>2729</v>
      </c>
      <c r="B2730" s="30">
        <v>27.290000000001466</v>
      </c>
      <c r="C2730" s="30">
        <v>0</v>
      </c>
    </row>
    <row r="2731" spans="1:3" x14ac:dyDescent="0.25">
      <c r="A2731" s="28">
        <v>2730</v>
      </c>
      <c r="B2731" s="30">
        <v>27.300000000001468</v>
      </c>
      <c r="C2731" s="30">
        <v>0</v>
      </c>
    </row>
    <row r="2732" spans="1:3" x14ac:dyDescent="0.25">
      <c r="A2732" s="28">
        <v>2731</v>
      </c>
      <c r="B2732" s="30">
        <v>27.31000000000147</v>
      </c>
      <c r="C2732" s="30">
        <v>0</v>
      </c>
    </row>
    <row r="2733" spans="1:3" x14ac:dyDescent="0.25">
      <c r="A2733" s="28">
        <v>2732</v>
      </c>
      <c r="B2733" s="30">
        <v>27.320000000001471</v>
      </c>
      <c r="C2733" s="30">
        <v>0</v>
      </c>
    </row>
    <row r="2734" spans="1:3" x14ac:dyDescent="0.25">
      <c r="A2734" s="28">
        <v>2733</v>
      </c>
      <c r="B2734" s="30">
        <v>27.330000000001473</v>
      </c>
      <c r="C2734" s="30">
        <v>0</v>
      </c>
    </row>
    <row r="2735" spans="1:3" x14ac:dyDescent="0.25">
      <c r="A2735" s="28">
        <v>2734</v>
      </c>
      <c r="B2735" s="30">
        <v>27.340000000001474</v>
      </c>
      <c r="C2735" s="30">
        <v>0</v>
      </c>
    </row>
    <row r="2736" spans="1:3" x14ac:dyDescent="0.25">
      <c r="A2736" s="28">
        <v>2735</v>
      </c>
      <c r="B2736" s="30">
        <v>27.350000000001476</v>
      </c>
      <c r="C2736" s="30">
        <v>0</v>
      </c>
    </row>
    <row r="2737" spans="1:3" x14ac:dyDescent="0.25">
      <c r="A2737" s="28">
        <v>2736</v>
      </c>
      <c r="B2737" s="30">
        <v>27.360000000001477</v>
      </c>
      <c r="C2737" s="30">
        <v>0</v>
      </c>
    </row>
    <row r="2738" spans="1:3" x14ac:dyDescent="0.25">
      <c r="A2738" s="28">
        <v>2737</v>
      </c>
      <c r="B2738" s="30">
        <v>27.370000000001479</v>
      </c>
      <c r="C2738" s="30">
        <v>0</v>
      </c>
    </row>
    <row r="2739" spans="1:3" x14ac:dyDescent="0.25">
      <c r="A2739" s="28">
        <v>2738</v>
      </c>
      <c r="B2739" s="30">
        <v>27.38000000000148</v>
      </c>
      <c r="C2739" s="30">
        <v>0</v>
      </c>
    </row>
    <row r="2740" spans="1:3" x14ac:dyDescent="0.25">
      <c r="A2740" s="28">
        <v>2739</v>
      </c>
      <c r="B2740" s="30">
        <v>27.390000000001482</v>
      </c>
      <c r="C2740" s="30">
        <v>0</v>
      </c>
    </row>
    <row r="2741" spans="1:3" x14ac:dyDescent="0.25">
      <c r="A2741" s="28">
        <v>2740</v>
      </c>
      <c r="B2741" s="30">
        <v>27.400000000001484</v>
      </c>
      <c r="C2741" s="30">
        <v>0</v>
      </c>
    </row>
    <row r="2742" spans="1:3" x14ac:dyDescent="0.25">
      <c r="A2742" s="28">
        <v>2741</v>
      </c>
      <c r="B2742" s="30">
        <v>27.410000000001485</v>
      </c>
      <c r="C2742" s="30">
        <v>0</v>
      </c>
    </row>
    <row r="2743" spans="1:3" x14ac:dyDescent="0.25">
      <c r="A2743" s="28">
        <v>2742</v>
      </c>
      <c r="B2743" s="30">
        <v>27.420000000001487</v>
      </c>
      <c r="C2743" s="30">
        <v>0</v>
      </c>
    </row>
    <row r="2744" spans="1:3" x14ac:dyDescent="0.25">
      <c r="A2744" s="28">
        <v>2743</v>
      </c>
      <c r="B2744" s="30">
        <v>27.430000000001488</v>
      </c>
      <c r="C2744" s="30">
        <v>0</v>
      </c>
    </row>
    <row r="2745" spans="1:3" x14ac:dyDescent="0.25">
      <c r="A2745" s="28">
        <v>2744</v>
      </c>
      <c r="B2745" s="30">
        <v>27.44000000000149</v>
      </c>
      <c r="C2745" s="30">
        <v>0</v>
      </c>
    </row>
    <row r="2746" spans="1:3" x14ac:dyDescent="0.25">
      <c r="A2746" s="28">
        <v>2745</v>
      </c>
      <c r="B2746" s="30">
        <v>27.450000000001491</v>
      </c>
      <c r="C2746" s="30">
        <v>0</v>
      </c>
    </row>
    <row r="2747" spans="1:3" x14ac:dyDescent="0.25">
      <c r="A2747" s="28">
        <v>2746</v>
      </c>
      <c r="B2747" s="30">
        <v>27.460000000001493</v>
      </c>
      <c r="C2747" s="30">
        <v>0</v>
      </c>
    </row>
    <row r="2748" spans="1:3" x14ac:dyDescent="0.25">
      <c r="A2748" s="28">
        <v>2747</v>
      </c>
      <c r="B2748" s="30">
        <v>27.470000000001495</v>
      </c>
      <c r="C2748" s="30">
        <v>0</v>
      </c>
    </row>
    <row r="2749" spans="1:3" x14ac:dyDescent="0.25">
      <c r="A2749" s="28">
        <v>2748</v>
      </c>
      <c r="B2749" s="30">
        <v>27.480000000001496</v>
      </c>
      <c r="C2749" s="30">
        <v>0</v>
      </c>
    </row>
    <row r="2750" spans="1:3" x14ac:dyDescent="0.25">
      <c r="A2750" s="28">
        <v>2749</v>
      </c>
      <c r="B2750" s="30">
        <v>27.490000000001498</v>
      </c>
      <c r="C2750" s="30">
        <v>0</v>
      </c>
    </row>
    <row r="2751" spans="1:3" x14ac:dyDescent="0.25">
      <c r="A2751" s="28">
        <v>2750</v>
      </c>
      <c r="B2751" s="30">
        <v>27.500000000001499</v>
      </c>
      <c r="C2751" s="30">
        <v>0</v>
      </c>
    </row>
    <row r="2752" spans="1:3" x14ac:dyDescent="0.25">
      <c r="A2752" s="28">
        <v>2751</v>
      </c>
      <c r="B2752" s="30">
        <v>27.510000000001501</v>
      </c>
      <c r="C2752" s="30">
        <v>0</v>
      </c>
    </row>
    <row r="2753" spans="1:3" x14ac:dyDescent="0.25">
      <c r="A2753" s="28">
        <v>2752</v>
      </c>
      <c r="B2753" s="30">
        <v>27.520000000001502</v>
      </c>
      <c r="C2753" s="30">
        <v>0</v>
      </c>
    </row>
    <row r="2754" spans="1:3" x14ac:dyDescent="0.25">
      <c r="A2754" s="28">
        <v>2753</v>
      </c>
      <c r="B2754" s="30">
        <v>27.530000000001504</v>
      </c>
      <c r="C2754" s="30">
        <v>0</v>
      </c>
    </row>
    <row r="2755" spans="1:3" x14ac:dyDescent="0.25">
      <c r="A2755" s="28">
        <v>2754</v>
      </c>
      <c r="B2755" s="30">
        <v>27.540000000001505</v>
      </c>
      <c r="C2755" s="30">
        <v>0</v>
      </c>
    </row>
    <row r="2756" spans="1:3" x14ac:dyDescent="0.25">
      <c r="A2756" s="28">
        <v>2755</v>
      </c>
      <c r="B2756" s="30">
        <v>27.550000000001507</v>
      </c>
      <c r="C2756" s="30">
        <v>0</v>
      </c>
    </row>
    <row r="2757" spans="1:3" x14ac:dyDescent="0.25">
      <c r="A2757" s="28">
        <v>2756</v>
      </c>
      <c r="B2757" s="30">
        <v>27.560000000001509</v>
      </c>
      <c r="C2757" s="30">
        <v>0</v>
      </c>
    </row>
    <row r="2758" spans="1:3" x14ac:dyDescent="0.25">
      <c r="A2758" s="28">
        <v>2757</v>
      </c>
      <c r="B2758" s="30">
        <v>27.57000000000151</v>
      </c>
      <c r="C2758" s="30">
        <v>0</v>
      </c>
    </row>
    <row r="2759" spans="1:3" x14ac:dyDescent="0.25">
      <c r="A2759" s="28">
        <v>2758</v>
      </c>
      <c r="B2759" s="30">
        <v>27.580000000001512</v>
      </c>
      <c r="C2759" s="30">
        <v>0</v>
      </c>
    </row>
    <row r="2760" spans="1:3" x14ac:dyDescent="0.25">
      <c r="A2760" s="28">
        <v>2759</v>
      </c>
      <c r="B2760" s="30">
        <v>27.590000000001513</v>
      </c>
      <c r="C2760" s="30">
        <v>0</v>
      </c>
    </row>
    <row r="2761" spans="1:3" x14ac:dyDescent="0.25">
      <c r="A2761" s="28">
        <v>2760</v>
      </c>
      <c r="B2761" s="30">
        <v>27.600000000001515</v>
      </c>
      <c r="C2761" s="30">
        <v>0</v>
      </c>
    </row>
    <row r="2762" spans="1:3" x14ac:dyDescent="0.25">
      <c r="A2762" s="28">
        <v>2761</v>
      </c>
      <c r="B2762" s="30">
        <v>27.610000000001516</v>
      </c>
      <c r="C2762" s="30">
        <v>0</v>
      </c>
    </row>
    <row r="2763" spans="1:3" x14ac:dyDescent="0.25">
      <c r="A2763" s="28">
        <v>2762</v>
      </c>
      <c r="B2763" s="30">
        <v>27.620000000001518</v>
      </c>
      <c r="C2763" s="30">
        <v>0</v>
      </c>
    </row>
    <row r="2764" spans="1:3" x14ac:dyDescent="0.25">
      <c r="A2764" s="28">
        <v>2763</v>
      </c>
      <c r="B2764" s="30">
        <v>27.63000000000152</v>
      </c>
      <c r="C2764" s="30">
        <v>0</v>
      </c>
    </row>
    <row r="2765" spans="1:3" x14ac:dyDescent="0.25">
      <c r="A2765" s="28">
        <v>2764</v>
      </c>
      <c r="B2765" s="30">
        <v>27.640000000001521</v>
      </c>
      <c r="C2765" s="30">
        <v>0</v>
      </c>
    </row>
    <row r="2766" spans="1:3" x14ac:dyDescent="0.25">
      <c r="A2766" s="28">
        <v>2765</v>
      </c>
      <c r="B2766" s="30">
        <v>27.650000000001523</v>
      </c>
      <c r="C2766" s="30">
        <v>0</v>
      </c>
    </row>
    <row r="2767" spans="1:3" x14ac:dyDescent="0.25">
      <c r="A2767" s="28">
        <v>2766</v>
      </c>
      <c r="B2767" s="30">
        <v>27.660000000001524</v>
      </c>
      <c r="C2767" s="30">
        <v>0</v>
      </c>
    </row>
    <row r="2768" spans="1:3" x14ac:dyDescent="0.25">
      <c r="A2768" s="28">
        <v>2767</v>
      </c>
      <c r="B2768" s="30">
        <v>27.670000000001526</v>
      </c>
      <c r="C2768" s="30">
        <v>0</v>
      </c>
    </row>
    <row r="2769" spans="1:3" x14ac:dyDescent="0.25">
      <c r="A2769" s="28">
        <v>2768</v>
      </c>
      <c r="B2769" s="30">
        <v>27.680000000001527</v>
      </c>
      <c r="C2769" s="30">
        <v>0</v>
      </c>
    </row>
    <row r="2770" spans="1:3" x14ac:dyDescent="0.25">
      <c r="A2770" s="28">
        <v>2769</v>
      </c>
      <c r="B2770" s="30">
        <v>27.690000000001529</v>
      </c>
      <c r="C2770" s="30">
        <v>0</v>
      </c>
    </row>
    <row r="2771" spans="1:3" x14ac:dyDescent="0.25">
      <c r="A2771" s="28">
        <v>2770</v>
      </c>
      <c r="B2771" s="30">
        <v>27.700000000001531</v>
      </c>
      <c r="C2771" s="30">
        <v>0</v>
      </c>
    </row>
    <row r="2772" spans="1:3" x14ac:dyDescent="0.25">
      <c r="A2772" s="28">
        <v>2771</v>
      </c>
      <c r="B2772" s="30">
        <v>27.710000000001532</v>
      </c>
      <c r="C2772" s="30">
        <v>0</v>
      </c>
    </row>
    <row r="2773" spans="1:3" x14ac:dyDescent="0.25">
      <c r="A2773" s="28">
        <v>2772</v>
      </c>
      <c r="B2773" s="30">
        <v>27.720000000001534</v>
      </c>
      <c r="C2773" s="30">
        <v>0</v>
      </c>
    </row>
    <row r="2774" spans="1:3" x14ac:dyDescent="0.25">
      <c r="A2774" s="28">
        <v>2773</v>
      </c>
      <c r="B2774" s="30">
        <v>27.730000000001535</v>
      </c>
      <c r="C2774" s="30">
        <v>0</v>
      </c>
    </row>
    <row r="2775" spans="1:3" x14ac:dyDescent="0.25">
      <c r="A2775" s="28">
        <v>2774</v>
      </c>
      <c r="B2775" s="30">
        <v>27.740000000001537</v>
      </c>
      <c r="C2775" s="30">
        <v>0</v>
      </c>
    </row>
    <row r="2776" spans="1:3" x14ac:dyDescent="0.25">
      <c r="A2776" s="28">
        <v>2775</v>
      </c>
      <c r="B2776" s="30">
        <v>27.750000000001538</v>
      </c>
      <c r="C2776" s="30">
        <v>0</v>
      </c>
    </row>
    <row r="2777" spans="1:3" x14ac:dyDescent="0.25">
      <c r="A2777" s="28">
        <v>2776</v>
      </c>
      <c r="B2777" s="30">
        <v>27.76000000000154</v>
      </c>
      <c r="C2777" s="30">
        <v>0</v>
      </c>
    </row>
    <row r="2778" spans="1:3" x14ac:dyDescent="0.25">
      <c r="A2778" s="28">
        <v>2777</v>
      </c>
      <c r="B2778" s="30">
        <v>27.770000000001541</v>
      </c>
      <c r="C2778" s="30">
        <v>0</v>
      </c>
    </row>
    <row r="2779" spans="1:3" x14ac:dyDescent="0.25">
      <c r="A2779" s="28">
        <v>2778</v>
      </c>
      <c r="B2779" s="30">
        <v>27.780000000001543</v>
      </c>
      <c r="C2779" s="30">
        <v>0</v>
      </c>
    </row>
    <row r="2780" spans="1:3" x14ac:dyDescent="0.25">
      <c r="A2780" s="28">
        <v>2779</v>
      </c>
      <c r="B2780" s="30">
        <v>27.790000000001545</v>
      </c>
      <c r="C2780" s="30">
        <v>0</v>
      </c>
    </row>
    <row r="2781" spans="1:3" x14ac:dyDescent="0.25">
      <c r="A2781" s="28">
        <v>2780</v>
      </c>
      <c r="B2781" s="30">
        <v>27.800000000001546</v>
      </c>
      <c r="C2781" s="30">
        <v>0</v>
      </c>
    </row>
    <row r="2782" spans="1:3" x14ac:dyDescent="0.25">
      <c r="A2782" s="28">
        <v>2781</v>
      </c>
      <c r="B2782" s="30">
        <v>27.810000000001548</v>
      </c>
      <c r="C2782" s="30">
        <v>0</v>
      </c>
    </row>
    <row r="2783" spans="1:3" x14ac:dyDescent="0.25">
      <c r="A2783" s="28">
        <v>2782</v>
      </c>
      <c r="B2783" s="30">
        <v>27.820000000001549</v>
      </c>
      <c r="C2783" s="30">
        <v>0</v>
      </c>
    </row>
    <row r="2784" spans="1:3" x14ac:dyDescent="0.25">
      <c r="A2784" s="28">
        <v>2783</v>
      </c>
      <c r="B2784" s="30">
        <v>27.830000000001551</v>
      </c>
      <c r="C2784" s="30">
        <v>0</v>
      </c>
    </row>
    <row r="2785" spans="1:3" x14ac:dyDescent="0.25">
      <c r="A2785" s="28">
        <v>2784</v>
      </c>
      <c r="B2785" s="30">
        <v>27.840000000001552</v>
      </c>
      <c r="C2785" s="30">
        <v>0</v>
      </c>
    </row>
    <row r="2786" spans="1:3" x14ac:dyDescent="0.25">
      <c r="A2786" s="28">
        <v>2785</v>
      </c>
      <c r="B2786" s="30">
        <v>27.850000000001554</v>
      </c>
      <c r="C2786" s="30">
        <v>0</v>
      </c>
    </row>
    <row r="2787" spans="1:3" x14ac:dyDescent="0.25">
      <c r="A2787" s="28">
        <v>2786</v>
      </c>
      <c r="B2787" s="30">
        <v>27.860000000001556</v>
      </c>
      <c r="C2787" s="30">
        <v>0</v>
      </c>
    </row>
    <row r="2788" spans="1:3" x14ac:dyDescent="0.25">
      <c r="A2788" s="28">
        <v>2787</v>
      </c>
      <c r="B2788" s="30">
        <v>27.870000000001557</v>
      </c>
      <c r="C2788" s="30">
        <v>0</v>
      </c>
    </row>
    <row r="2789" spans="1:3" x14ac:dyDescent="0.25">
      <c r="A2789" s="28">
        <v>2788</v>
      </c>
      <c r="B2789" s="30">
        <v>27.880000000001559</v>
      </c>
      <c r="C2789" s="30">
        <v>0</v>
      </c>
    </row>
    <row r="2790" spans="1:3" x14ac:dyDescent="0.25">
      <c r="A2790" s="28">
        <v>2789</v>
      </c>
      <c r="B2790" s="30">
        <v>27.89000000000156</v>
      </c>
      <c r="C2790" s="30">
        <v>0</v>
      </c>
    </row>
    <row r="2791" spans="1:3" x14ac:dyDescent="0.25">
      <c r="A2791" s="28">
        <v>2790</v>
      </c>
      <c r="B2791" s="30">
        <v>27.900000000001562</v>
      </c>
      <c r="C2791" s="30">
        <v>0</v>
      </c>
    </row>
    <row r="2792" spans="1:3" x14ac:dyDescent="0.25">
      <c r="A2792" s="28">
        <v>2791</v>
      </c>
      <c r="B2792" s="30">
        <v>27.910000000001563</v>
      </c>
      <c r="C2792" s="30">
        <v>0</v>
      </c>
    </row>
    <row r="2793" spans="1:3" x14ac:dyDescent="0.25">
      <c r="A2793" s="28">
        <v>2792</v>
      </c>
      <c r="B2793" s="30">
        <v>27.920000000001565</v>
      </c>
      <c r="C2793" s="30">
        <v>0</v>
      </c>
    </row>
    <row r="2794" spans="1:3" x14ac:dyDescent="0.25">
      <c r="A2794" s="28">
        <v>2793</v>
      </c>
      <c r="B2794" s="30">
        <v>27.930000000001566</v>
      </c>
      <c r="C2794" s="30">
        <v>0</v>
      </c>
    </row>
    <row r="2795" spans="1:3" x14ac:dyDescent="0.25">
      <c r="A2795" s="28">
        <v>2794</v>
      </c>
      <c r="B2795" s="30">
        <v>27.940000000001568</v>
      </c>
      <c r="C2795" s="30">
        <v>0</v>
      </c>
    </row>
    <row r="2796" spans="1:3" x14ac:dyDescent="0.25">
      <c r="A2796" s="28">
        <v>2795</v>
      </c>
      <c r="B2796" s="30">
        <v>27.95000000000157</v>
      </c>
      <c r="C2796" s="30">
        <v>0</v>
      </c>
    </row>
    <row r="2797" spans="1:3" x14ac:dyDescent="0.25">
      <c r="A2797" s="28">
        <v>2796</v>
      </c>
      <c r="B2797" s="30">
        <v>27.960000000001571</v>
      </c>
      <c r="C2797" s="30">
        <v>0</v>
      </c>
    </row>
    <row r="2798" spans="1:3" x14ac:dyDescent="0.25">
      <c r="A2798" s="28">
        <v>2797</v>
      </c>
      <c r="B2798" s="30">
        <v>27.970000000001573</v>
      </c>
      <c r="C2798" s="30">
        <v>0</v>
      </c>
    </row>
    <row r="2799" spans="1:3" x14ac:dyDescent="0.25">
      <c r="A2799" s="28">
        <v>2798</v>
      </c>
      <c r="B2799" s="30">
        <v>27.980000000001574</v>
      </c>
      <c r="C2799" s="30">
        <v>0</v>
      </c>
    </row>
    <row r="2800" spans="1:3" x14ac:dyDescent="0.25">
      <c r="A2800" s="28">
        <v>2799</v>
      </c>
      <c r="B2800" s="30">
        <v>27.990000000001576</v>
      </c>
      <c r="C2800" s="30">
        <v>0</v>
      </c>
    </row>
    <row r="2801" spans="1:3" x14ac:dyDescent="0.25">
      <c r="A2801" s="28">
        <v>2800</v>
      </c>
      <c r="B2801" s="30">
        <v>28.000000000001577</v>
      </c>
      <c r="C2801" s="30">
        <v>0</v>
      </c>
    </row>
    <row r="2802" spans="1:3" x14ac:dyDescent="0.25">
      <c r="A2802" s="28">
        <v>2801</v>
      </c>
      <c r="B2802" s="30">
        <v>28.010000000001579</v>
      </c>
      <c r="C2802" s="30">
        <v>0</v>
      </c>
    </row>
    <row r="2803" spans="1:3" x14ac:dyDescent="0.25">
      <c r="A2803" s="28">
        <v>2802</v>
      </c>
      <c r="B2803" s="30">
        <v>28.020000000001581</v>
      </c>
      <c r="C2803" s="30">
        <v>0</v>
      </c>
    </row>
    <row r="2804" spans="1:3" x14ac:dyDescent="0.25">
      <c r="A2804" s="28">
        <v>2803</v>
      </c>
      <c r="B2804" s="30">
        <v>28.030000000001582</v>
      </c>
      <c r="C2804" s="30">
        <v>0</v>
      </c>
    </row>
    <row r="2805" spans="1:3" x14ac:dyDescent="0.25">
      <c r="A2805" s="28">
        <v>2804</v>
      </c>
      <c r="B2805" s="30">
        <v>28.040000000001584</v>
      </c>
      <c r="C2805" s="30">
        <v>0</v>
      </c>
    </row>
    <row r="2806" spans="1:3" x14ac:dyDescent="0.25">
      <c r="A2806" s="28">
        <v>2805</v>
      </c>
      <c r="B2806" s="30">
        <v>28.050000000001585</v>
      </c>
      <c r="C2806" s="30">
        <v>0</v>
      </c>
    </row>
    <row r="2807" spans="1:3" x14ac:dyDescent="0.25">
      <c r="A2807" s="28">
        <v>2806</v>
      </c>
      <c r="B2807" s="30">
        <v>28.060000000001587</v>
      </c>
      <c r="C2807" s="30">
        <v>0</v>
      </c>
    </row>
    <row r="2808" spans="1:3" x14ac:dyDescent="0.25">
      <c r="A2808" s="28">
        <v>2807</v>
      </c>
      <c r="B2808" s="30">
        <v>28.070000000001588</v>
      </c>
      <c r="C2808" s="30">
        <v>0</v>
      </c>
    </row>
    <row r="2809" spans="1:3" x14ac:dyDescent="0.25">
      <c r="A2809" s="28">
        <v>2808</v>
      </c>
      <c r="B2809" s="30">
        <v>28.08000000000159</v>
      </c>
      <c r="C2809" s="30">
        <v>0</v>
      </c>
    </row>
    <row r="2810" spans="1:3" x14ac:dyDescent="0.25">
      <c r="A2810" s="28">
        <v>2809</v>
      </c>
      <c r="B2810" s="30">
        <v>28.090000000001591</v>
      </c>
      <c r="C2810" s="30">
        <v>0</v>
      </c>
    </row>
    <row r="2811" spans="1:3" x14ac:dyDescent="0.25">
      <c r="A2811" s="28">
        <v>2810</v>
      </c>
      <c r="B2811" s="30">
        <v>28.100000000001593</v>
      </c>
      <c r="C2811" s="30">
        <v>0</v>
      </c>
    </row>
    <row r="2812" spans="1:3" x14ac:dyDescent="0.25">
      <c r="A2812" s="28">
        <v>2811</v>
      </c>
      <c r="B2812" s="30">
        <v>28.110000000001595</v>
      </c>
      <c r="C2812" s="30">
        <v>0</v>
      </c>
    </row>
    <row r="2813" spans="1:3" x14ac:dyDescent="0.25">
      <c r="A2813" s="28">
        <v>2812</v>
      </c>
      <c r="B2813" s="30">
        <v>28.120000000001596</v>
      </c>
      <c r="C2813" s="30">
        <v>0</v>
      </c>
    </row>
    <row r="2814" spans="1:3" x14ac:dyDescent="0.25">
      <c r="A2814" s="28">
        <v>2813</v>
      </c>
      <c r="B2814" s="30">
        <v>28.130000000001598</v>
      </c>
      <c r="C2814" s="30">
        <v>0</v>
      </c>
    </row>
    <row r="2815" spans="1:3" x14ac:dyDescent="0.25">
      <c r="A2815" s="28">
        <v>2814</v>
      </c>
      <c r="B2815" s="30">
        <v>28.140000000001599</v>
      </c>
      <c r="C2815" s="30">
        <v>0</v>
      </c>
    </row>
    <row r="2816" spans="1:3" x14ac:dyDescent="0.25">
      <c r="A2816" s="28">
        <v>2815</v>
      </c>
      <c r="B2816" s="30">
        <v>28.150000000001601</v>
      </c>
      <c r="C2816" s="30">
        <v>0</v>
      </c>
    </row>
    <row r="2817" spans="1:3" x14ac:dyDescent="0.25">
      <c r="A2817" s="28">
        <v>2816</v>
      </c>
      <c r="B2817" s="30">
        <v>28.160000000001602</v>
      </c>
      <c r="C2817" s="30">
        <v>0</v>
      </c>
    </row>
    <row r="2818" spans="1:3" x14ac:dyDescent="0.25">
      <c r="A2818" s="28">
        <v>2817</v>
      </c>
      <c r="B2818" s="30">
        <v>28.170000000001604</v>
      </c>
      <c r="C2818" s="30">
        <v>0</v>
      </c>
    </row>
    <row r="2819" spans="1:3" x14ac:dyDescent="0.25">
      <c r="A2819" s="28">
        <v>2818</v>
      </c>
      <c r="B2819" s="30">
        <v>28.180000000001606</v>
      </c>
      <c r="C2819" s="30">
        <v>0</v>
      </c>
    </row>
    <row r="2820" spans="1:3" x14ac:dyDescent="0.25">
      <c r="A2820" s="28">
        <v>2819</v>
      </c>
      <c r="B2820" s="30">
        <v>28.190000000001607</v>
      </c>
      <c r="C2820" s="30">
        <v>0</v>
      </c>
    </row>
    <row r="2821" spans="1:3" x14ac:dyDescent="0.25">
      <c r="A2821" s="28">
        <v>2820</v>
      </c>
      <c r="B2821" s="30">
        <v>28.200000000001609</v>
      </c>
      <c r="C2821" s="30">
        <v>0</v>
      </c>
    </row>
    <row r="2822" spans="1:3" x14ac:dyDescent="0.25">
      <c r="A2822" s="28">
        <v>2821</v>
      </c>
      <c r="B2822" s="30">
        <v>28.21000000000161</v>
      </c>
      <c r="C2822" s="30">
        <v>0</v>
      </c>
    </row>
    <row r="2823" spans="1:3" x14ac:dyDescent="0.25">
      <c r="A2823" s="28">
        <v>2822</v>
      </c>
      <c r="B2823" s="30">
        <v>28.220000000001612</v>
      </c>
      <c r="C2823" s="30">
        <v>0</v>
      </c>
    </row>
    <row r="2824" spans="1:3" x14ac:dyDescent="0.25">
      <c r="A2824" s="28">
        <v>2823</v>
      </c>
      <c r="B2824" s="30">
        <v>28.230000000001613</v>
      </c>
      <c r="C2824" s="30">
        <v>0</v>
      </c>
    </row>
    <row r="2825" spans="1:3" x14ac:dyDescent="0.25">
      <c r="A2825" s="28">
        <v>2824</v>
      </c>
      <c r="B2825" s="30">
        <v>28.240000000001615</v>
      </c>
      <c r="C2825" s="30">
        <v>0</v>
      </c>
    </row>
    <row r="2826" spans="1:3" x14ac:dyDescent="0.25">
      <c r="A2826" s="28">
        <v>2825</v>
      </c>
      <c r="B2826" s="30">
        <v>28.250000000001616</v>
      </c>
      <c r="C2826" s="30">
        <v>0</v>
      </c>
    </row>
    <row r="2827" spans="1:3" x14ac:dyDescent="0.25">
      <c r="A2827" s="28">
        <v>2826</v>
      </c>
      <c r="B2827" s="30">
        <v>28.260000000001618</v>
      </c>
      <c r="C2827" s="30">
        <v>0</v>
      </c>
    </row>
    <row r="2828" spans="1:3" x14ac:dyDescent="0.25">
      <c r="A2828" s="28">
        <v>2827</v>
      </c>
      <c r="B2828" s="30">
        <v>28.27000000000162</v>
      </c>
      <c r="C2828" s="30">
        <v>0</v>
      </c>
    </row>
    <row r="2829" spans="1:3" x14ac:dyDescent="0.25">
      <c r="A2829" s="28">
        <v>2828</v>
      </c>
      <c r="B2829" s="30">
        <v>28.280000000001621</v>
      </c>
      <c r="C2829" s="30">
        <v>0</v>
      </c>
    </row>
    <row r="2830" spans="1:3" x14ac:dyDescent="0.25">
      <c r="A2830" s="28">
        <v>2829</v>
      </c>
      <c r="B2830" s="30">
        <v>28.290000000001623</v>
      </c>
      <c r="C2830" s="30">
        <v>0</v>
      </c>
    </row>
    <row r="2831" spans="1:3" x14ac:dyDescent="0.25">
      <c r="A2831" s="28">
        <v>2830</v>
      </c>
      <c r="B2831" s="30">
        <v>28.300000000001624</v>
      </c>
      <c r="C2831" s="30">
        <v>0</v>
      </c>
    </row>
    <row r="2832" spans="1:3" x14ac:dyDescent="0.25">
      <c r="A2832" s="28">
        <v>2831</v>
      </c>
      <c r="B2832" s="30">
        <v>28.310000000001626</v>
      </c>
      <c r="C2832" s="30">
        <v>0</v>
      </c>
    </row>
    <row r="2833" spans="1:3" x14ac:dyDescent="0.25">
      <c r="A2833" s="28">
        <v>2832</v>
      </c>
      <c r="B2833" s="30">
        <v>28.320000000001627</v>
      </c>
      <c r="C2833" s="30">
        <v>0</v>
      </c>
    </row>
    <row r="2834" spans="1:3" x14ac:dyDescent="0.25">
      <c r="A2834" s="28">
        <v>2833</v>
      </c>
      <c r="B2834" s="30">
        <v>28.330000000001629</v>
      </c>
      <c r="C2834" s="30">
        <v>0</v>
      </c>
    </row>
    <row r="2835" spans="1:3" x14ac:dyDescent="0.25">
      <c r="A2835" s="28">
        <v>2834</v>
      </c>
      <c r="B2835" s="30">
        <v>28.340000000001631</v>
      </c>
      <c r="C2835" s="30">
        <v>0</v>
      </c>
    </row>
    <row r="2836" spans="1:3" x14ac:dyDescent="0.25">
      <c r="A2836" s="28">
        <v>2835</v>
      </c>
      <c r="B2836" s="30">
        <v>28.350000000001632</v>
      </c>
      <c r="C2836" s="30">
        <v>0</v>
      </c>
    </row>
    <row r="2837" spans="1:3" x14ac:dyDescent="0.25">
      <c r="A2837" s="28">
        <v>2836</v>
      </c>
      <c r="B2837" s="30">
        <v>28.360000000001634</v>
      </c>
      <c r="C2837" s="30">
        <v>0</v>
      </c>
    </row>
    <row r="2838" spans="1:3" x14ac:dyDescent="0.25">
      <c r="A2838" s="28">
        <v>2837</v>
      </c>
      <c r="B2838" s="30">
        <v>28.370000000001635</v>
      </c>
      <c r="C2838" s="30">
        <v>0</v>
      </c>
    </row>
    <row r="2839" spans="1:3" x14ac:dyDescent="0.25">
      <c r="A2839" s="28">
        <v>2838</v>
      </c>
      <c r="B2839" s="30">
        <v>28.380000000001637</v>
      </c>
      <c r="C2839" s="30">
        <v>0</v>
      </c>
    </row>
    <row r="2840" spans="1:3" x14ac:dyDescent="0.25">
      <c r="A2840" s="28">
        <v>2839</v>
      </c>
      <c r="B2840" s="30">
        <v>28.390000000001638</v>
      </c>
      <c r="C2840" s="30">
        <v>0</v>
      </c>
    </row>
    <row r="2841" spans="1:3" x14ac:dyDescent="0.25">
      <c r="A2841" s="28">
        <v>2840</v>
      </c>
      <c r="B2841" s="30">
        <v>28.40000000000164</v>
      </c>
      <c r="C2841" s="30">
        <v>0</v>
      </c>
    </row>
    <row r="2842" spans="1:3" x14ac:dyDescent="0.25">
      <c r="A2842" s="28">
        <v>2841</v>
      </c>
      <c r="B2842" s="30">
        <v>28.410000000001641</v>
      </c>
      <c r="C2842" s="30">
        <v>0</v>
      </c>
    </row>
    <row r="2843" spans="1:3" x14ac:dyDescent="0.25">
      <c r="A2843" s="28">
        <v>2842</v>
      </c>
      <c r="B2843" s="30">
        <v>28.420000000001643</v>
      </c>
      <c r="C2843" s="30">
        <v>0</v>
      </c>
    </row>
    <row r="2844" spans="1:3" x14ac:dyDescent="0.25">
      <c r="A2844" s="28">
        <v>2843</v>
      </c>
      <c r="B2844" s="30">
        <v>28.430000000001645</v>
      </c>
      <c r="C2844" s="30">
        <v>0</v>
      </c>
    </row>
    <row r="2845" spans="1:3" x14ac:dyDescent="0.25">
      <c r="A2845" s="28">
        <v>2844</v>
      </c>
      <c r="B2845" s="30">
        <v>28.440000000001646</v>
      </c>
      <c r="C2845" s="30">
        <v>0</v>
      </c>
    </row>
    <row r="2846" spans="1:3" x14ac:dyDescent="0.25">
      <c r="A2846" s="28">
        <v>2845</v>
      </c>
      <c r="B2846" s="30">
        <v>28.450000000001648</v>
      </c>
      <c r="C2846" s="30">
        <v>0</v>
      </c>
    </row>
    <row r="2847" spans="1:3" x14ac:dyDescent="0.25">
      <c r="A2847" s="28">
        <v>2846</v>
      </c>
      <c r="B2847" s="30">
        <v>28.460000000001649</v>
      </c>
      <c r="C2847" s="30">
        <v>0</v>
      </c>
    </row>
    <row r="2848" spans="1:3" x14ac:dyDescent="0.25">
      <c r="A2848" s="28">
        <v>2847</v>
      </c>
      <c r="B2848" s="30">
        <v>28.470000000001651</v>
      </c>
      <c r="C2848" s="30">
        <v>0</v>
      </c>
    </row>
    <row r="2849" spans="1:3" x14ac:dyDescent="0.25">
      <c r="A2849" s="28">
        <v>2848</v>
      </c>
      <c r="B2849" s="30">
        <v>28.480000000001652</v>
      </c>
      <c r="C2849" s="30">
        <v>0</v>
      </c>
    </row>
    <row r="2850" spans="1:3" x14ac:dyDescent="0.25">
      <c r="A2850" s="28">
        <v>2849</v>
      </c>
      <c r="B2850" s="30">
        <v>28.490000000001654</v>
      </c>
      <c r="C2850" s="30">
        <v>0</v>
      </c>
    </row>
    <row r="2851" spans="1:3" x14ac:dyDescent="0.25">
      <c r="A2851" s="28">
        <v>2850</v>
      </c>
      <c r="B2851" s="30">
        <v>28.500000000001656</v>
      </c>
      <c r="C2851" s="30">
        <v>0</v>
      </c>
    </row>
    <row r="2852" spans="1:3" x14ac:dyDescent="0.25">
      <c r="A2852" s="28">
        <v>2851</v>
      </c>
      <c r="B2852" s="30">
        <v>28.510000000001657</v>
      </c>
      <c r="C2852" s="30">
        <v>0</v>
      </c>
    </row>
    <row r="2853" spans="1:3" x14ac:dyDescent="0.25">
      <c r="A2853" s="28">
        <v>2852</v>
      </c>
      <c r="B2853" s="30">
        <v>28.520000000001659</v>
      </c>
      <c r="C2853" s="30">
        <v>0</v>
      </c>
    </row>
    <row r="2854" spans="1:3" x14ac:dyDescent="0.25">
      <c r="A2854" s="28">
        <v>2853</v>
      </c>
      <c r="B2854" s="30">
        <v>28.53000000000166</v>
      </c>
      <c r="C2854" s="30">
        <v>0</v>
      </c>
    </row>
    <row r="2855" spans="1:3" x14ac:dyDescent="0.25">
      <c r="A2855" s="28">
        <v>2854</v>
      </c>
      <c r="B2855" s="30">
        <v>28.540000000001662</v>
      </c>
      <c r="C2855" s="30">
        <v>0</v>
      </c>
    </row>
    <row r="2856" spans="1:3" x14ac:dyDescent="0.25">
      <c r="A2856" s="28">
        <v>2855</v>
      </c>
      <c r="B2856" s="30">
        <v>28.550000000001663</v>
      </c>
      <c r="C2856" s="30">
        <v>0</v>
      </c>
    </row>
    <row r="2857" spans="1:3" x14ac:dyDescent="0.25">
      <c r="A2857" s="28">
        <v>2856</v>
      </c>
      <c r="B2857" s="30">
        <v>28.560000000001665</v>
      </c>
      <c r="C2857" s="30">
        <v>0</v>
      </c>
    </row>
    <row r="2858" spans="1:3" x14ac:dyDescent="0.25">
      <c r="A2858" s="28">
        <v>2857</v>
      </c>
      <c r="B2858" s="30">
        <v>28.570000000001667</v>
      </c>
      <c r="C2858" s="30">
        <v>0</v>
      </c>
    </row>
    <row r="2859" spans="1:3" x14ac:dyDescent="0.25">
      <c r="A2859" s="28">
        <v>2858</v>
      </c>
      <c r="B2859" s="30">
        <v>28.580000000001668</v>
      </c>
      <c r="C2859" s="30">
        <v>0</v>
      </c>
    </row>
    <row r="2860" spans="1:3" x14ac:dyDescent="0.25">
      <c r="A2860" s="28">
        <v>2859</v>
      </c>
      <c r="B2860" s="30">
        <v>28.59000000000167</v>
      </c>
      <c r="C2860" s="30">
        <v>0</v>
      </c>
    </row>
    <row r="2861" spans="1:3" x14ac:dyDescent="0.25">
      <c r="A2861" s="28">
        <v>2860</v>
      </c>
      <c r="B2861" s="30">
        <v>28.600000000001671</v>
      </c>
      <c r="C2861" s="30">
        <v>0</v>
      </c>
    </row>
    <row r="2862" spans="1:3" x14ac:dyDescent="0.25">
      <c r="A2862" s="28">
        <v>2861</v>
      </c>
      <c r="B2862" s="30">
        <v>28.610000000001673</v>
      </c>
      <c r="C2862" s="30">
        <v>0</v>
      </c>
    </row>
    <row r="2863" spans="1:3" x14ac:dyDescent="0.25">
      <c r="A2863" s="28">
        <v>2862</v>
      </c>
      <c r="B2863" s="30">
        <v>28.620000000001674</v>
      </c>
      <c r="C2863" s="30">
        <v>0</v>
      </c>
    </row>
    <row r="2864" spans="1:3" x14ac:dyDescent="0.25">
      <c r="A2864" s="28">
        <v>2863</v>
      </c>
      <c r="B2864" s="30">
        <v>28.630000000001676</v>
      </c>
      <c r="C2864" s="30">
        <v>0</v>
      </c>
    </row>
    <row r="2865" spans="1:3" x14ac:dyDescent="0.25">
      <c r="A2865" s="28">
        <v>2864</v>
      </c>
      <c r="B2865" s="30">
        <v>28.640000000001677</v>
      </c>
      <c r="C2865" s="30">
        <v>0</v>
      </c>
    </row>
    <row r="2866" spans="1:3" x14ac:dyDescent="0.25">
      <c r="A2866" s="28">
        <v>2865</v>
      </c>
      <c r="B2866" s="30">
        <v>28.650000000001679</v>
      </c>
      <c r="C2866" s="30">
        <v>0</v>
      </c>
    </row>
    <row r="2867" spans="1:3" x14ac:dyDescent="0.25">
      <c r="A2867" s="28">
        <v>2866</v>
      </c>
      <c r="B2867" s="30">
        <v>28.660000000001681</v>
      </c>
      <c r="C2867" s="30">
        <v>0</v>
      </c>
    </row>
    <row r="2868" spans="1:3" x14ac:dyDescent="0.25">
      <c r="A2868" s="28">
        <v>2867</v>
      </c>
      <c r="B2868" s="30">
        <v>28.670000000001682</v>
      </c>
      <c r="C2868" s="30">
        <v>0</v>
      </c>
    </row>
    <row r="2869" spans="1:3" x14ac:dyDescent="0.25">
      <c r="A2869" s="28">
        <v>2868</v>
      </c>
      <c r="B2869" s="30">
        <v>28.680000000001684</v>
      </c>
      <c r="C2869" s="30">
        <v>0</v>
      </c>
    </row>
    <row r="2870" spans="1:3" x14ac:dyDescent="0.25">
      <c r="A2870" s="28">
        <v>2869</v>
      </c>
      <c r="B2870" s="30">
        <v>28.690000000001685</v>
      </c>
      <c r="C2870" s="30">
        <v>0</v>
      </c>
    </row>
    <row r="2871" spans="1:3" x14ac:dyDescent="0.25">
      <c r="A2871" s="28">
        <v>2870</v>
      </c>
      <c r="B2871" s="30">
        <v>28.700000000001687</v>
      </c>
      <c r="C2871" s="30">
        <v>0</v>
      </c>
    </row>
    <row r="2872" spans="1:3" x14ac:dyDescent="0.25">
      <c r="A2872" s="28">
        <v>2871</v>
      </c>
      <c r="B2872" s="30">
        <v>28.710000000001688</v>
      </c>
      <c r="C2872" s="30">
        <v>0</v>
      </c>
    </row>
    <row r="2873" spans="1:3" x14ac:dyDescent="0.25">
      <c r="A2873" s="28">
        <v>2872</v>
      </c>
      <c r="B2873" s="30">
        <v>28.72000000000169</v>
      </c>
      <c r="C2873" s="30">
        <v>0</v>
      </c>
    </row>
    <row r="2874" spans="1:3" x14ac:dyDescent="0.25">
      <c r="A2874" s="28">
        <v>2873</v>
      </c>
      <c r="B2874" s="30">
        <v>28.730000000001692</v>
      </c>
      <c r="C2874" s="30">
        <v>0</v>
      </c>
    </row>
    <row r="2875" spans="1:3" x14ac:dyDescent="0.25">
      <c r="A2875" s="28">
        <v>2874</v>
      </c>
      <c r="B2875" s="30">
        <v>28.740000000001693</v>
      </c>
      <c r="C2875" s="30">
        <v>0</v>
      </c>
    </row>
    <row r="2876" spans="1:3" x14ac:dyDescent="0.25">
      <c r="A2876" s="28">
        <v>2875</v>
      </c>
      <c r="B2876" s="30">
        <v>28.750000000001695</v>
      </c>
      <c r="C2876" s="30">
        <v>0</v>
      </c>
    </row>
    <row r="2877" spans="1:3" x14ac:dyDescent="0.25">
      <c r="A2877" s="28">
        <v>2876</v>
      </c>
      <c r="B2877" s="30">
        <v>28.760000000001696</v>
      </c>
      <c r="C2877" s="30">
        <v>0</v>
      </c>
    </row>
    <row r="2878" spans="1:3" x14ac:dyDescent="0.25">
      <c r="A2878" s="28">
        <v>2877</v>
      </c>
      <c r="B2878" s="30">
        <v>28.770000000001698</v>
      </c>
      <c r="C2878" s="30">
        <v>0</v>
      </c>
    </row>
    <row r="2879" spans="1:3" x14ac:dyDescent="0.25">
      <c r="A2879" s="28">
        <v>2878</v>
      </c>
      <c r="B2879" s="30">
        <v>28.780000000001699</v>
      </c>
      <c r="C2879" s="30">
        <v>0</v>
      </c>
    </row>
    <row r="2880" spans="1:3" x14ac:dyDescent="0.25">
      <c r="A2880" s="28">
        <v>2879</v>
      </c>
      <c r="B2880" s="30">
        <v>28.790000000001701</v>
      </c>
      <c r="C2880" s="30">
        <v>0</v>
      </c>
    </row>
    <row r="2881" spans="1:3" x14ac:dyDescent="0.25">
      <c r="A2881" s="28">
        <v>2880</v>
      </c>
      <c r="B2881" s="30">
        <v>28.800000000001702</v>
      </c>
      <c r="C2881" s="30">
        <v>0</v>
      </c>
    </row>
    <row r="2882" spans="1:3" x14ac:dyDescent="0.25">
      <c r="A2882" s="28">
        <v>2881</v>
      </c>
      <c r="B2882" s="30">
        <v>28.810000000001704</v>
      </c>
      <c r="C2882" s="30">
        <v>0</v>
      </c>
    </row>
    <row r="2883" spans="1:3" x14ac:dyDescent="0.25">
      <c r="A2883" s="28">
        <v>2882</v>
      </c>
      <c r="B2883" s="30">
        <v>28.820000000001706</v>
      </c>
      <c r="C2883" s="30">
        <v>0</v>
      </c>
    </row>
    <row r="2884" spans="1:3" x14ac:dyDescent="0.25">
      <c r="A2884" s="28">
        <v>2883</v>
      </c>
      <c r="B2884" s="30">
        <v>28.830000000001707</v>
      </c>
      <c r="C2884" s="30">
        <v>0</v>
      </c>
    </row>
    <row r="2885" spans="1:3" x14ac:dyDescent="0.25">
      <c r="A2885" s="28">
        <v>2884</v>
      </c>
      <c r="B2885" s="30">
        <v>28.840000000001709</v>
      </c>
      <c r="C2885" s="30">
        <v>0</v>
      </c>
    </row>
    <row r="2886" spans="1:3" x14ac:dyDescent="0.25">
      <c r="A2886" s="28">
        <v>2885</v>
      </c>
      <c r="B2886" s="30">
        <v>28.85000000000171</v>
      </c>
      <c r="C2886" s="30">
        <v>0</v>
      </c>
    </row>
    <row r="2887" spans="1:3" x14ac:dyDescent="0.25">
      <c r="A2887" s="28">
        <v>2886</v>
      </c>
      <c r="B2887" s="30">
        <v>28.860000000001712</v>
      </c>
      <c r="C2887" s="30">
        <v>0</v>
      </c>
    </row>
    <row r="2888" spans="1:3" x14ac:dyDescent="0.25">
      <c r="A2888" s="28">
        <v>2887</v>
      </c>
      <c r="B2888" s="30">
        <v>28.870000000001713</v>
      </c>
      <c r="C2888" s="30">
        <v>0</v>
      </c>
    </row>
    <row r="2889" spans="1:3" x14ac:dyDescent="0.25">
      <c r="A2889" s="28">
        <v>2888</v>
      </c>
      <c r="B2889" s="30">
        <v>28.880000000001715</v>
      </c>
      <c r="C2889" s="30">
        <v>0</v>
      </c>
    </row>
    <row r="2890" spans="1:3" x14ac:dyDescent="0.25">
      <c r="A2890" s="28">
        <v>2889</v>
      </c>
      <c r="B2890" s="30">
        <v>28.890000000001717</v>
      </c>
      <c r="C2890" s="30">
        <v>0</v>
      </c>
    </row>
    <row r="2891" spans="1:3" x14ac:dyDescent="0.25">
      <c r="A2891" s="28">
        <v>2890</v>
      </c>
      <c r="B2891" s="30">
        <v>28.900000000001718</v>
      </c>
      <c r="C2891" s="30">
        <v>0</v>
      </c>
    </row>
    <row r="2892" spans="1:3" x14ac:dyDescent="0.25">
      <c r="A2892" s="28">
        <v>2891</v>
      </c>
      <c r="B2892" s="30">
        <v>28.91000000000172</v>
      </c>
      <c r="C2892" s="30">
        <v>0</v>
      </c>
    </row>
    <row r="2893" spans="1:3" x14ac:dyDescent="0.25">
      <c r="A2893" s="28">
        <v>2892</v>
      </c>
      <c r="B2893" s="30">
        <v>28.920000000001721</v>
      </c>
      <c r="C2893" s="30">
        <v>0</v>
      </c>
    </row>
    <row r="2894" spans="1:3" x14ac:dyDescent="0.25">
      <c r="A2894" s="28">
        <v>2893</v>
      </c>
      <c r="B2894" s="30">
        <v>28.930000000001723</v>
      </c>
      <c r="C2894" s="30">
        <v>0</v>
      </c>
    </row>
    <row r="2895" spans="1:3" x14ac:dyDescent="0.25">
      <c r="A2895" s="28">
        <v>2894</v>
      </c>
      <c r="B2895" s="30">
        <v>28.940000000001724</v>
      </c>
      <c r="C2895" s="30">
        <v>0</v>
      </c>
    </row>
    <row r="2896" spans="1:3" x14ac:dyDescent="0.25">
      <c r="A2896" s="28">
        <v>2895</v>
      </c>
      <c r="B2896" s="30">
        <v>28.950000000001726</v>
      </c>
      <c r="C2896" s="30">
        <v>0</v>
      </c>
    </row>
    <row r="2897" spans="1:3" x14ac:dyDescent="0.25">
      <c r="A2897" s="28">
        <v>2896</v>
      </c>
      <c r="B2897" s="30">
        <v>28.960000000001727</v>
      </c>
      <c r="C2897" s="30">
        <v>0</v>
      </c>
    </row>
    <row r="2898" spans="1:3" x14ac:dyDescent="0.25">
      <c r="A2898" s="28">
        <v>2897</v>
      </c>
      <c r="B2898" s="30">
        <v>28.970000000001729</v>
      </c>
      <c r="C2898" s="30">
        <v>0</v>
      </c>
    </row>
    <row r="2899" spans="1:3" x14ac:dyDescent="0.25">
      <c r="A2899" s="28">
        <v>2898</v>
      </c>
      <c r="B2899" s="30">
        <v>28.980000000001731</v>
      </c>
      <c r="C2899" s="30">
        <v>0</v>
      </c>
    </row>
    <row r="2900" spans="1:3" x14ac:dyDescent="0.25">
      <c r="A2900" s="28">
        <v>2899</v>
      </c>
      <c r="B2900" s="30">
        <v>28.990000000001732</v>
      </c>
      <c r="C2900" s="30">
        <v>0</v>
      </c>
    </row>
    <row r="2901" spans="1:3" x14ac:dyDescent="0.25">
      <c r="A2901" s="28">
        <v>2900</v>
      </c>
      <c r="B2901" s="30">
        <v>29.000000000001734</v>
      </c>
      <c r="C2901" s="30">
        <v>0</v>
      </c>
    </row>
    <row r="2902" spans="1:3" x14ac:dyDescent="0.25">
      <c r="A2902" s="28">
        <v>2901</v>
      </c>
      <c r="B2902" s="30">
        <v>29.010000000001735</v>
      </c>
      <c r="C2902" s="30">
        <v>0</v>
      </c>
    </row>
    <row r="2903" spans="1:3" x14ac:dyDescent="0.25">
      <c r="A2903" s="28">
        <v>2902</v>
      </c>
      <c r="B2903" s="30">
        <v>29.020000000001737</v>
      </c>
      <c r="C2903" s="30">
        <v>0</v>
      </c>
    </row>
    <row r="2904" spans="1:3" x14ac:dyDescent="0.25">
      <c r="A2904" s="28">
        <v>2903</v>
      </c>
      <c r="B2904" s="30">
        <v>29.030000000001738</v>
      </c>
      <c r="C2904" s="30">
        <v>0</v>
      </c>
    </row>
    <row r="2905" spans="1:3" x14ac:dyDescent="0.25">
      <c r="A2905" s="28">
        <v>2904</v>
      </c>
      <c r="B2905" s="30">
        <v>29.04000000000174</v>
      </c>
      <c r="C2905" s="30">
        <v>0</v>
      </c>
    </row>
    <row r="2906" spans="1:3" x14ac:dyDescent="0.25">
      <c r="A2906" s="28">
        <v>2905</v>
      </c>
      <c r="B2906" s="30">
        <v>29.050000000001742</v>
      </c>
      <c r="C2906" s="30">
        <v>0</v>
      </c>
    </row>
    <row r="2907" spans="1:3" x14ac:dyDescent="0.25">
      <c r="A2907" s="28">
        <v>2906</v>
      </c>
      <c r="B2907" s="30">
        <v>29.060000000001743</v>
      </c>
      <c r="C2907" s="30">
        <v>0</v>
      </c>
    </row>
    <row r="2908" spans="1:3" x14ac:dyDescent="0.25">
      <c r="A2908" s="28">
        <v>2907</v>
      </c>
      <c r="B2908" s="30">
        <v>29.070000000001745</v>
      </c>
      <c r="C2908" s="30">
        <v>0</v>
      </c>
    </row>
    <row r="2909" spans="1:3" x14ac:dyDescent="0.25">
      <c r="A2909" s="28">
        <v>2908</v>
      </c>
      <c r="B2909" s="30">
        <v>29.080000000001746</v>
      </c>
      <c r="C2909" s="30">
        <v>0</v>
      </c>
    </row>
    <row r="2910" spans="1:3" x14ac:dyDescent="0.25">
      <c r="A2910" s="28">
        <v>2909</v>
      </c>
      <c r="B2910" s="30">
        <v>29.090000000001748</v>
      </c>
      <c r="C2910" s="30">
        <v>0</v>
      </c>
    </row>
    <row r="2911" spans="1:3" x14ac:dyDescent="0.25">
      <c r="A2911" s="28">
        <v>2910</v>
      </c>
      <c r="B2911" s="30">
        <v>29.100000000001749</v>
      </c>
      <c r="C2911" s="30">
        <v>0</v>
      </c>
    </row>
    <row r="2912" spans="1:3" x14ac:dyDescent="0.25">
      <c r="A2912" s="28">
        <v>2911</v>
      </c>
      <c r="B2912" s="30">
        <v>29.110000000001751</v>
      </c>
      <c r="C2912" s="30">
        <v>0</v>
      </c>
    </row>
    <row r="2913" spans="1:3" x14ac:dyDescent="0.25">
      <c r="A2913" s="28">
        <v>2912</v>
      </c>
      <c r="B2913" s="30">
        <v>29.120000000001752</v>
      </c>
      <c r="C2913" s="30">
        <v>0</v>
      </c>
    </row>
    <row r="2914" spans="1:3" x14ac:dyDescent="0.25">
      <c r="A2914" s="28">
        <v>2913</v>
      </c>
      <c r="B2914" s="30">
        <v>29.130000000001754</v>
      </c>
      <c r="C2914" s="30">
        <v>0</v>
      </c>
    </row>
    <row r="2915" spans="1:3" x14ac:dyDescent="0.25">
      <c r="A2915" s="28">
        <v>2914</v>
      </c>
      <c r="B2915" s="30">
        <v>29.140000000001756</v>
      </c>
      <c r="C2915" s="30">
        <v>0</v>
      </c>
    </row>
    <row r="2916" spans="1:3" x14ac:dyDescent="0.25">
      <c r="A2916" s="28">
        <v>2915</v>
      </c>
      <c r="B2916" s="30">
        <v>29.150000000001757</v>
      </c>
      <c r="C2916" s="30">
        <v>0</v>
      </c>
    </row>
    <row r="2917" spans="1:3" x14ac:dyDescent="0.25">
      <c r="A2917" s="28">
        <v>2916</v>
      </c>
      <c r="B2917" s="30">
        <v>29.160000000001759</v>
      </c>
      <c r="C2917" s="30">
        <v>0</v>
      </c>
    </row>
    <row r="2918" spans="1:3" x14ac:dyDescent="0.25">
      <c r="A2918" s="28">
        <v>2917</v>
      </c>
      <c r="B2918" s="30">
        <v>29.17000000000176</v>
      </c>
      <c r="C2918" s="30">
        <v>0</v>
      </c>
    </row>
    <row r="2919" spans="1:3" x14ac:dyDescent="0.25">
      <c r="A2919" s="28">
        <v>2918</v>
      </c>
      <c r="B2919" s="30">
        <v>29.180000000001762</v>
      </c>
      <c r="C2919" s="30">
        <v>0</v>
      </c>
    </row>
    <row r="2920" spans="1:3" x14ac:dyDescent="0.25">
      <c r="A2920" s="28">
        <v>2919</v>
      </c>
      <c r="B2920" s="30">
        <v>29.190000000001763</v>
      </c>
      <c r="C2920" s="30">
        <v>0</v>
      </c>
    </row>
    <row r="2921" spans="1:3" x14ac:dyDescent="0.25">
      <c r="A2921" s="28">
        <v>2920</v>
      </c>
      <c r="B2921" s="30">
        <v>29.200000000001765</v>
      </c>
      <c r="C2921" s="30">
        <v>0</v>
      </c>
    </row>
    <row r="2922" spans="1:3" x14ac:dyDescent="0.25">
      <c r="A2922" s="28">
        <v>2921</v>
      </c>
      <c r="B2922" s="30">
        <v>29.210000000001767</v>
      </c>
      <c r="C2922" s="30">
        <v>0</v>
      </c>
    </row>
    <row r="2923" spans="1:3" x14ac:dyDescent="0.25">
      <c r="A2923" s="28">
        <v>2922</v>
      </c>
      <c r="B2923" s="30">
        <v>29.220000000001768</v>
      </c>
      <c r="C2923" s="30">
        <v>0</v>
      </c>
    </row>
    <row r="2924" spans="1:3" x14ac:dyDescent="0.25">
      <c r="A2924" s="28">
        <v>2923</v>
      </c>
      <c r="B2924" s="30">
        <v>29.23000000000177</v>
      </c>
      <c r="C2924" s="30">
        <v>0</v>
      </c>
    </row>
    <row r="2925" spans="1:3" x14ac:dyDescent="0.25">
      <c r="A2925" s="28">
        <v>2924</v>
      </c>
      <c r="B2925" s="30">
        <v>29.240000000001771</v>
      </c>
      <c r="C2925" s="30">
        <v>0</v>
      </c>
    </row>
    <row r="2926" spans="1:3" x14ac:dyDescent="0.25">
      <c r="A2926" s="28">
        <v>2925</v>
      </c>
      <c r="B2926" s="30">
        <v>29.250000000001773</v>
      </c>
      <c r="C2926" s="30">
        <v>0</v>
      </c>
    </row>
    <row r="2927" spans="1:3" x14ac:dyDescent="0.25">
      <c r="A2927" s="28">
        <v>2926</v>
      </c>
      <c r="B2927" s="30">
        <v>29.260000000001774</v>
      </c>
      <c r="C2927" s="30">
        <v>0</v>
      </c>
    </row>
    <row r="2928" spans="1:3" x14ac:dyDescent="0.25">
      <c r="A2928" s="28">
        <v>2927</v>
      </c>
      <c r="B2928" s="30">
        <v>29.270000000001776</v>
      </c>
      <c r="C2928" s="30">
        <v>0</v>
      </c>
    </row>
    <row r="2929" spans="1:3" x14ac:dyDescent="0.25">
      <c r="A2929" s="28">
        <v>2928</v>
      </c>
      <c r="B2929" s="30">
        <v>29.280000000001777</v>
      </c>
      <c r="C2929" s="30">
        <v>0</v>
      </c>
    </row>
    <row r="2930" spans="1:3" x14ac:dyDescent="0.25">
      <c r="A2930" s="28">
        <v>2929</v>
      </c>
      <c r="B2930" s="30">
        <v>29.290000000001779</v>
      </c>
      <c r="C2930" s="30">
        <v>0</v>
      </c>
    </row>
    <row r="2931" spans="1:3" x14ac:dyDescent="0.25">
      <c r="A2931" s="28">
        <v>2930</v>
      </c>
      <c r="B2931" s="30">
        <v>29.300000000001781</v>
      </c>
      <c r="C2931" s="30">
        <v>0</v>
      </c>
    </row>
    <row r="2932" spans="1:3" x14ac:dyDescent="0.25">
      <c r="A2932" s="28">
        <v>2931</v>
      </c>
      <c r="B2932" s="30">
        <v>29.310000000001782</v>
      </c>
      <c r="C2932" s="30">
        <v>0</v>
      </c>
    </row>
    <row r="2933" spans="1:3" x14ac:dyDescent="0.25">
      <c r="A2933" s="28">
        <v>2932</v>
      </c>
      <c r="B2933" s="30">
        <v>29.320000000001784</v>
      </c>
      <c r="C2933" s="30">
        <v>0</v>
      </c>
    </row>
    <row r="2934" spans="1:3" x14ac:dyDescent="0.25">
      <c r="A2934" s="28">
        <v>2933</v>
      </c>
      <c r="B2934" s="30">
        <v>29.330000000001785</v>
      </c>
      <c r="C2934" s="30">
        <v>0</v>
      </c>
    </row>
    <row r="2935" spans="1:3" x14ac:dyDescent="0.25">
      <c r="A2935" s="28">
        <v>2934</v>
      </c>
      <c r="B2935" s="30">
        <v>29.340000000001787</v>
      </c>
      <c r="C2935" s="30">
        <v>0</v>
      </c>
    </row>
    <row r="2936" spans="1:3" x14ac:dyDescent="0.25">
      <c r="A2936" s="28">
        <v>2935</v>
      </c>
      <c r="B2936" s="30">
        <v>29.350000000001788</v>
      </c>
      <c r="C2936" s="30">
        <v>0</v>
      </c>
    </row>
    <row r="2937" spans="1:3" x14ac:dyDescent="0.25">
      <c r="A2937" s="28">
        <v>2936</v>
      </c>
      <c r="B2937" s="30">
        <v>29.36000000000179</v>
      </c>
      <c r="C2937" s="30">
        <v>0</v>
      </c>
    </row>
    <row r="2938" spans="1:3" x14ac:dyDescent="0.25">
      <c r="A2938" s="28">
        <v>2937</v>
      </c>
      <c r="B2938" s="30">
        <v>29.370000000001792</v>
      </c>
      <c r="C2938" s="30">
        <v>0</v>
      </c>
    </row>
    <row r="2939" spans="1:3" x14ac:dyDescent="0.25">
      <c r="A2939" s="28">
        <v>2938</v>
      </c>
      <c r="B2939" s="30">
        <v>29.380000000001793</v>
      </c>
      <c r="C2939" s="30">
        <v>0</v>
      </c>
    </row>
    <row r="2940" spans="1:3" x14ac:dyDescent="0.25">
      <c r="A2940" s="28">
        <v>2939</v>
      </c>
      <c r="B2940" s="30">
        <v>29.390000000001795</v>
      </c>
      <c r="C2940" s="30">
        <v>0</v>
      </c>
    </row>
    <row r="2941" spans="1:3" x14ac:dyDescent="0.25">
      <c r="A2941" s="28">
        <v>2940</v>
      </c>
      <c r="B2941" s="30">
        <v>29.400000000001796</v>
      </c>
      <c r="C2941" s="30">
        <v>0</v>
      </c>
    </row>
    <row r="2942" spans="1:3" x14ac:dyDescent="0.25">
      <c r="A2942" s="28">
        <v>2941</v>
      </c>
      <c r="B2942" s="30">
        <v>29.410000000001798</v>
      </c>
      <c r="C2942" s="30">
        <v>0</v>
      </c>
    </row>
    <row r="2943" spans="1:3" x14ac:dyDescent="0.25">
      <c r="A2943" s="28">
        <v>2942</v>
      </c>
      <c r="B2943" s="30">
        <v>29.420000000001799</v>
      </c>
      <c r="C2943" s="30">
        <v>0</v>
      </c>
    </row>
    <row r="2944" spans="1:3" x14ac:dyDescent="0.25">
      <c r="A2944" s="28">
        <v>2943</v>
      </c>
      <c r="B2944" s="30">
        <v>29.430000000001801</v>
      </c>
      <c r="C2944" s="30">
        <v>0</v>
      </c>
    </row>
    <row r="2945" spans="1:3" x14ac:dyDescent="0.25">
      <c r="A2945" s="28">
        <v>2944</v>
      </c>
      <c r="B2945" s="30">
        <v>29.440000000001803</v>
      </c>
      <c r="C2945" s="30">
        <v>0</v>
      </c>
    </row>
    <row r="2946" spans="1:3" x14ac:dyDescent="0.25">
      <c r="A2946" s="28">
        <v>2945</v>
      </c>
      <c r="B2946" s="30">
        <v>29.450000000001804</v>
      </c>
      <c r="C2946" s="30">
        <v>0</v>
      </c>
    </row>
    <row r="2947" spans="1:3" x14ac:dyDescent="0.25">
      <c r="A2947" s="28">
        <v>2946</v>
      </c>
      <c r="B2947" s="30">
        <v>29.460000000001806</v>
      </c>
      <c r="C2947" s="30">
        <v>0</v>
      </c>
    </row>
    <row r="2948" spans="1:3" x14ac:dyDescent="0.25">
      <c r="A2948" s="28">
        <v>2947</v>
      </c>
      <c r="B2948" s="30">
        <v>29.470000000001807</v>
      </c>
      <c r="C2948" s="30">
        <v>0</v>
      </c>
    </row>
    <row r="2949" spans="1:3" x14ac:dyDescent="0.25">
      <c r="A2949" s="28">
        <v>2948</v>
      </c>
      <c r="B2949" s="30">
        <v>29.480000000001809</v>
      </c>
      <c r="C2949" s="30">
        <v>0</v>
      </c>
    </row>
    <row r="2950" spans="1:3" x14ac:dyDescent="0.25">
      <c r="A2950" s="28">
        <v>2949</v>
      </c>
      <c r="B2950" s="30">
        <v>29.49000000000181</v>
      </c>
      <c r="C2950" s="30">
        <v>0</v>
      </c>
    </row>
    <row r="2951" spans="1:3" x14ac:dyDescent="0.25">
      <c r="A2951" s="28">
        <v>2950</v>
      </c>
      <c r="B2951" s="30">
        <v>29.500000000001812</v>
      </c>
      <c r="C2951" s="30">
        <v>0</v>
      </c>
    </row>
    <row r="2952" spans="1:3" x14ac:dyDescent="0.25">
      <c r="A2952" s="28">
        <v>2951</v>
      </c>
      <c r="B2952" s="30">
        <v>29.510000000001813</v>
      </c>
      <c r="C2952" s="30">
        <v>0</v>
      </c>
    </row>
    <row r="2953" spans="1:3" x14ac:dyDescent="0.25">
      <c r="A2953" s="28">
        <v>2952</v>
      </c>
      <c r="B2953" s="30">
        <v>29.520000000001815</v>
      </c>
      <c r="C2953" s="30">
        <v>0</v>
      </c>
    </row>
    <row r="2954" spans="1:3" x14ac:dyDescent="0.25">
      <c r="A2954" s="28">
        <v>2953</v>
      </c>
      <c r="B2954" s="30">
        <v>29.530000000001817</v>
      </c>
      <c r="C2954" s="30">
        <v>0</v>
      </c>
    </row>
    <row r="2955" spans="1:3" x14ac:dyDescent="0.25">
      <c r="A2955" s="28">
        <v>2954</v>
      </c>
      <c r="B2955" s="30">
        <v>29.540000000001818</v>
      </c>
      <c r="C2955" s="30">
        <v>0</v>
      </c>
    </row>
    <row r="2956" spans="1:3" x14ac:dyDescent="0.25">
      <c r="A2956" s="28">
        <v>2955</v>
      </c>
      <c r="B2956" s="30">
        <v>29.55000000000182</v>
      </c>
      <c r="C2956" s="30">
        <v>0</v>
      </c>
    </row>
    <row r="2957" spans="1:3" x14ac:dyDescent="0.25">
      <c r="A2957" s="28">
        <v>2956</v>
      </c>
      <c r="B2957" s="30">
        <v>29.560000000001821</v>
      </c>
      <c r="C2957" s="30">
        <v>0</v>
      </c>
    </row>
    <row r="2958" spans="1:3" x14ac:dyDescent="0.25">
      <c r="A2958" s="28">
        <v>2957</v>
      </c>
      <c r="B2958" s="30">
        <v>29.570000000001823</v>
      </c>
      <c r="C2958" s="30">
        <v>0</v>
      </c>
    </row>
    <row r="2959" spans="1:3" x14ac:dyDescent="0.25">
      <c r="A2959" s="28">
        <v>2958</v>
      </c>
      <c r="B2959" s="30">
        <v>29.580000000001824</v>
      </c>
      <c r="C2959" s="30">
        <v>0</v>
      </c>
    </row>
    <row r="2960" spans="1:3" x14ac:dyDescent="0.25">
      <c r="A2960" s="28">
        <v>2959</v>
      </c>
      <c r="B2960" s="30">
        <v>29.590000000001826</v>
      </c>
      <c r="C2960" s="30">
        <v>0</v>
      </c>
    </row>
    <row r="2961" spans="1:3" x14ac:dyDescent="0.25">
      <c r="A2961" s="28">
        <v>2960</v>
      </c>
      <c r="B2961" s="30">
        <v>29.600000000001828</v>
      </c>
      <c r="C2961" s="30">
        <v>0</v>
      </c>
    </row>
    <row r="2962" spans="1:3" x14ac:dyDescent="0.25">
      <c r="A2962" s="28">
        <v>2961</v>
      </c>
      <c r="B2962" s="30">
        <v>29.610000000001829</v>
      </c>
      <c r="C2962" s="30">
        <v>0</v>
      </c>
    </row>
    <row r="2963" spans="1:3" x14ac:dyDescent="0.25">
      <c r="A2963" s="28">
        <v>2962</v>
      </c>
      <c r="B2963" s="30">
        <v>29.620000000001831</v>
      </c>
      <c r="C2963" s="30">
        <v>0</v>
      </c>
    </row>
    <row r="2964" spans="1:3" x14ac:dyDescent="0.25">
      <c r="A2964" s="28">
        <v>2963</v>
      </c>
      <c r="B2964" s="30">
        <v>29.630000000001832</v>
      </c>
      <c r="C2964" s="30">
        <v>0</v>
      </c>
    </row>
    <row r="2965" spans="1:3" x14ac:dyDescent="0.25">
      <c r="A2965" s="28">
        <v>2964</v>
      </c>
      <c r="B2965" s="30">
        <v>29.640000000001834</v>
      </c>
      <c r="C2965" s="30">
        <v>0</v>
      </c>
    </row>
    <row r="2966" spans="1:3" x14ac:dyDescent="0.25">
      <c r="A2966" s="28">
        <v>2965</v>
      </c>
      <c r="B2966" s="30">
        <v>29.650000000001835</v>
      </c>
      <c r="C2966" s="30">
        <v>0</v>
      </c>
    </row>
    <row r="2967" spans="1:3" x14ac:dyDescent="0.25">
      <c r="A2967" s="28">
        <v>2966</v>
      </c>
      <c r="B2967" s="30">
        <v>29.660000000001837</v>
      </c>
      <c r="C2967" s="30">
        <v>0</v>
      </c>
    </row>
    <row r="2968" spans="1:3" x14ac:dyDescent="0.25">
      <c r="A2968" s="28">
        <v>2967</v>
      </c>
      <c r="B2968" s="30">
        <v>29.670000000001838</v>
      </c>
      <c r="C2968" s="30">
        <v>0</v>
      </c>
    </row>
    <row r="2969" spans="1:3" x14ac:dyDescent="0.25">
      <c r="A2969" s="28">
        <v>2968</v>
      </c>
      <c r="B2969" s="30">
        <v>29.68000000000184</v>
      </c>
      <c r="C2969" s="30">
        <v>0</v>
      </c>
    </row>
    <row r="2970" spans="1:3" x14ac:dyDescent="0.25">
      <c r="A2970" s="28">
        <v>2969</v>
      </c>
      <c r="B2970" s="30">
        <v>29.690000000001842</v>
      </c>
      <c r="C2970" s="30">
        <v>0</v>
      </c>
    </row>
    <row r="2971" spans="1:3" x14ac:dyDescent="0.25">
      <c r="A2971" s="28">
        <v>2970</v>
      </c>
      <c r="B2971" s="30">
        <v>29.700000000001843</v>
      </c>
      <c r="C2971" s="30">
        <v>0</v>
      </c>
    </row>
    <row r="2972" spans="1:3" x14ac:dyDescent="0.25">
      <c r="A2972" s="28">
        <v>2971</v>
      </c>
      <c r="B2972" s="30">
        <v>29.710000000001845</v>
      </c>
      <c r="C2972" s="30">
        <v>0</v>
      </c>
    </row>
    <row r="2973" spans="1:3" x14ac:dyDescent="0.25">
      <c r="A2973" s="28">
        <v>2972</v>
      </c>
      <c r="B2973" s="30">
        <v>29.720000000001846</v>
      </c>
      <c r="C2973" s="30">
        <v>0</v>
      </c>
    </row>
    <row r="2974" spans="1:3" x14ac:dyDescent="0.25">
      <c r="A2974" s="28">
        <v>2973</v>
      </c>
      <c r="B2974" s="30">
        <v>29.730000000001848</v>
      </c>
      <c r="C2974" s="30">
        <v>0</v>
      </c>
    </row>
    <row r="2975" spans="1:3" x14ac:dyDescent="0.25">
      <c r="A2975" s="28">
        <v>2974</v>
      </c>
      <c r="B2975" s="30">
        <v>29.740000000001849</v>
      </c>
      <c r="C2975" s="30">
        <v>0</v>
      </c>
    </row>
    <row r="2976" spans="1:3" x14ac:dyDescent="0.25">
      <c r="A2976" s="28">
        <v>2975</v>
      </c>
      <c r="B2976" s="30">
        <v>29.750000000001851</v>
      </c>
      <c r="C2976" s="30">
        <v>0</v>
      </c>
    </row>
    <row r="2977" spans="1:3" x14ac:dyDescent="0.25">
      <c r="A2977" s="28">
        <v>2976</v>
      </c>
      <c r="B2977" s="30">
        <v>29.760000000001853</v>
      </c>
      <c r="C2977" s="30">
        <v>0</v>
      </c>
    </row>
    <row r="2978" spans="1:3" x14ac:dyDescent="0.25">
      <c r="A2978" s="28">
        <v>2977</v>
      </c>
      <c r="B2978" s="30">
        <v>29.770000000001854</v>
      </c>
      <c r="C2978" s="30">
        <v>0</v>
      </c>
    </row>
    <row r="2979" spans="1:3" x14ac:dyDescent="0.25">
      <c r="A2979" s="28">
        <v>2978</v>
      </c>
      <c r="B2979" s="30">
        <v>29.780000000001856</v>
      </c>
      <c r="C2979" s="30">
        <v>0</v>
      </c>
    </row>
    <row r="2980" spans="1:3" x14ac:dyDescent="0.25">
      <c r="A2980" s="28">
        <v>2979</v>
      </c>
      <c r="B2980" s="30">
        <v>29.790000000001857</v>
      </c>
      <c r="C2980" s="30">
        <v>0</v>
      </c>
    </row>
    <row r="2981" spans="1:3" x14ac:dyDescent="0.25">
      <c r="A2981" s="28">
        <v>2980</v>
      </c>
      <c r="B2981" s="30">
        <v>29.800000000001859</v>
      </c>
      <c r="C2981" s="30">
        <v>0</v>
      </c>
    </row>
    <row r="2982" spans="1:3" x14ac:dyDescent="0.25">
      <c r="A2982" s="28">
        <v>2981</v>
      </c>
      <c r="B2982" s="30">
        <v>29.81000000000186</v>
      </c>
      <c r="C2982" s="30">
        <v>0</v>
      </c>
    </row>
    <row r="2983" spans="1:3" x14ac:dyDescent="0.25">
      <c r="A2983" s="28">
        <v>2982</v>
      </c>
      <c r="B2983" s="30">
        <v>29.820000000001862</v>
      </c>
      <c r="C2983" s="30">
        <v>0</v>
      </c>
    </row>
    <row r="2984" spans="1:3" x14ac:dyDescent="0.25">
      <c r="A2984" s="28">
        <v>2983</v>
      </c>
      <c r="B2984" s="30">
        <v>29.830000000001863</v>
      </c>
      <c r="C2984" s="30">
        <v>0</v>
      </c>
    </row>
    <row r="2985" spans="1:3" x14ac:dyDescent="0.25">
      <c r="A2985" s="28">
        <v>2984</v>
      </c>
      <c r="B2985" s="30">
        <v>29.840000000001865</v>
      </c>
      <c r="C2985" s="30">
        <v>0</v>
      </c>
    </row>
    <row r="2986" spans="1:3" x14ac:dyDescent="0.25">
      <c r="A2986" s="28">
        <v>2985</v>
      </c>
      <c r="B2986" s="30">
        <v>29.850000000001867</v>
      </c>
      <c r="C2986" s="30">
        <v>0</v>
      </c>
    </row>
    <row r="2987" spans="1:3" x14ac:dyDescent="0.25">
      <c r="A2987" s="28">
        <v>2986</v>
      </c>
      <c r="B2987" s="30">
        <v>29.860000000001868</v>
      </c>
      <c r="C2987" s="30">
        <v>0</v>
      </c>
    </row>
    <row r="2988" spans="1:3" x14ac:dyDescent="0.25">
      <c r="A2988" s="28">
        <v>2987</v>
      </c>
      <c r="B2988" s="30">
        <v>29.87000000000187</v>
      </c>
      <c r="C2988" s="30">
        <v>0</v>
      </c>
    </row>
    <row r="2989" spans="1:3" x14ac:dyDescent="0.25">
      <c r="A2989" s="28">
        <v>2988</v>
      </c>
      <c r="B2989" s="30">
        <v>29.880000000001871</v>
      </c>
      <c r="C2989" s="30">
        <v>0</v>
      </c>
    </row>
    <row r="2990" spans="1:3" x14ac:dyDescent="0.25">
      <c r="A2990" s="28">
        <v>2989</v>
      </c>
      <c r="B2990" s="30">
        <v>29.890000000001873</v>
      </c>
      <c r="C2990" s="30">
        <v>0</v>
      </c>
    </row>
    <row r="2991" spans="1:3" x14ac:dyDescent="0.25">
      <c r="A2991" s="28">
        <v>2990</v>
      </c>
      <c r="B2991" s="30">
        <v>29.900000000001874</v>
      </c>
      <c r="C2991" s="30">
        <v>0</v>
      </c>
    </row>
    <row r="2992" spans="1:3" x14ac:dyDescent="0.25">
      <c r="A2992" s="28">
        <v>2991</v>
      </c>
      <c r="B2992" s="30">
        <v>29.910000000001876</v>
      </c>
      <c r="C2992" s="30">
        <v>0</v>
      </c>
    </row>
    <row r="2993" spans="1:3" x14ac:dyDescent="0.25">
      <c r="A2993" s="28">
        <v>2992</v>
      </c>
      <c r="B2993" s="30">
        <v>29.920000000001878</v>
      </c>
      <c r="C2993" s="30">
        <v>0</v>
      </c>
    </row>
    <row r="2994" spans="1:3" x14ac:dyDescent="0.25">
      <c r="A2994" s="28">
        <v>2993</v>
      </c>
      <c r="B2994" s="30">
        <v>29.930000000001879</v>
      </c>
      <c r="C2994" s="30">
        <v>0</v>
      </c>
    </row>
    <row r="2995" spans="1:3" x14ac:dyDescent="0.25">
      <c r="A2995" s="28">
        <v>2994</v>
      </c>
      <c r="B2995" s="30">
        <v>29.940000000001881</v>
      </c>
      <c r="C2995" s="30">
        <v>0</v>
      </c>
    </row>
    <row r="2996" spans="1:3" x14ac:dyDescent="0.25">
      <c r="A2996" s="28">
        <v>2995</v>
      </c>
      <c r="B2996" s="30">
        <v>29.950000000001882</v>
      </c>
      <c r="C2996" s="30">
        <v>0</v>
      </c>
    </row>
    <row r="2997" spans="1:3" x14ac:dyDescent="0.25">
      <c r="A2997" s="28">
        <v>2996</v>
      </c>
      <c r="B2997" s="30">
        <v>29.960000000001884</v>
      </c>
      <c r="C2997" s="30">
        <v>0</v>
      </c>
    </row>
    <row r="2998" spans="1:3" x14ac:dyDescent="0.25">
      <c r="A2998" s="28">
        <v>2997</v>
      </c>
      <c r="B2998" s="30">
        <v>29.970000000001885</v>
      </c>
      <c r="C2998" s="30">
        <v>0</v>
      </c>
    </row>
    <row r="2999" spans="1:3" x14ac:dyDescent="0.25">
      <c r="A2999" s="28">
        <v>2998</v>
      </c>
      <c r="B2999" s="30">
        <v>29.980000000001887</v>
      </c>
      <c r="C2999" s="30">
        <v>0</v>
      </c>
    </row>
    <row r="3000" spans="1:3" x14ac:dyDescent="0.25">
      <c r="A3000" s="28">
        <v>2999</v>
      </c>
      <c r="B3000" s="30">
        <v>29.990000000001888</v>
      </c>
      <c r="C3000" s="30">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O1002"/>
  <sheetViews>
    <sheetView workbookViewId="0">
      <selection activeCell="H24" sqref="H24"/>
    </sheetView>
  </sheetViews>
  <sheetFormatPr defaultRowHeight="12.75" x14ac:dyDescent="0.2"/>
  <cols>
    <col min="2" max="2" width="17.42578125" bestFit="1" customWidth="1"/>
    <col min="3" max="3" width="11.28515625" customWidth="1"/>
    <col min="4" max="4" width="3.7109375" customWidth="1"/>
    <col min="6" max="6" width="9.42578125" customWidth="1"/>
    <col min="7" max="7" width="4.140625" customWidth="1"/>
    <col min="11" max="11" width="10.7109375" customWidth="1"/>
    <col min="12" max="12" width="11.28515625" customWidth="1"/>
    <col min="13" max="13" width="8.7109375" customWidth="1"/>
    <col min="14" max="14" width="8.42578125" customWidth="1"/>
    <col min="15" max="15" width="11.28515625" customWidth="1"/>
  </cols>
  <sheetData>
    <row r="1" spans="2:15" ht="25.5" x14ac:dyDescent="0.2">
      <c r="B1" s="49" t="s">
        <v>0</v>
      </c>
      <c r="C1" s="49" t="s">
        <v>42</v>
      </c>
      <c r="E1" s="45" t="s">
        <v>0</v>
      </c>
      <c r="F1" s="45" t="s">
        <v>38</v>
      </c>
      <c r="H1" s="43" t="s">
        <v>32</v>
      </c>
      <c r="I1" s="43" t="s">
        <v>33</v>
      </c>
      <c r="J1" s="43" t="s">
        <v>34</v>
      </c>
      <c r="K1" s="49" t="s">
        <v>35</v>
      </c>
      <c r="L1" s="49" t="s">
        <v>44</v>
      </c>
      <c r="M1" s="44" t="s">
        <v>36</v>
      </c>
      <c r="N1" s="44" t="s">
        <v>37</v>
      </c>
      <c r="O1" s="49" t="s">
        <v>43</v>
      </c>
    </row>
    <row r="2" spans="2:15" x14ac:dyDescent="0.2">
      <c r="B2" s="48">
        <v>1</v>
      </c>
      <c r="C2" s="48">
        <v>-9.7088454144860127E-208</v>
      </c>
      <c r="E2" s="39">
        <v>0</v>
      </c>
      <c r="F2" s="16">
        <f t="shared" ref="F2:F65" si="0">IF(E2&gt;$C$29,$C$30,IF(H2,M2+(E2-K2)*O2,0))</f>
        <v>0</v>
      </c>
      <c r="H2" s="46" t="b">
        <f>AND(E2&gt;=$C$28,E2&lt;=$C$29)</f>
        <v>0</v>
      </c>
      <c r="I2" s="46">
        <f>COUNTIF($B$2:$B$26,"&lt;="&amp;E2)</f>
        <v>0</v>
      </c>
      <c r="J2" s="46">
        <f>I2+1</f>
        <v>1</v>
      </c>
      <c r="K2" s="1" t="str">
        <f>IF(H2,INDEX($B$2:$B$26,I2),"")</f>
        <v/>
      </c>
      <c r="L2" s="1" t="str">
        <f>IF(H2,INDEX($B$2:$B$26,J2),"")</f>
        <v/>
      </c>
      <c r="M2" s="1" t="str">
        <f>IF(H2,INDEX($C$2:$C$26,I2),"")</f>
        <v/>
      </c>
      <c r="N2" s="1" t="str">
        <f>IF(H2,INDEX($C$2:$C$26,J2),"")</f>
        <v/>
      </c>
      <c r="O2" s="1">
        <f t="shared" ref="O2:O65" si="1">IF(K2&lt;&gt;L2,(N2-M2)/(L2-K2),0)</f>
        <v>0</v>
      </c>
    </row>
    <row r="3" spans="2:15" x14ac:dyDescent="0.2">
      <c r="B3" s="48">
        <v>2</v>
      </c>
      <c r="C3" s="48">
        <v>-2.6688107653495436E-23</v>
      </c>
      <c r="E3" s="39">
        <f t="shared" ref="E3:E66" si="2">E2+WindSpeedStep</f>
        <v>0.1</v>
      </c>
      <c r="F3" s="16">
        <f t="shared" si="0"/>
        <v>0</v>
      </c>
      <c r="H3" s="46" t="b">
        <f t="shared" ref="H3:H66" si="3">AND(E3&gt;=$C$28,E3&lt;=$C$29)</f>
        <v>0</v>
      </c>
      <c r="I3" s="46">
        <f t="shared" ref="I3:I66" si="4">COUNTIF($B$2:$B$26,"&lt;="&amp;E3)</f>
        <v>0</v>
      </c>
      <c r="J3" s="46">
        <f t="shared" ref="J3:J66" si="5">I3+1</f>
        <v>1</v>
      </c>
      <c r="K3" s="1" t="str">
        <f t="shared" ref="K3:K66" si="6">IF(H3,INDEX($B$2:$B$26,I3),"")</f>
        <v/>
      </c>
      <c r="L3" s="1" t="str">
        <f t="shared" ref="L3:L66" si="7">IF(H3,INDEX($B$2:$B$26,J3),"")</f>
        <v/>
      </c>
      <c r="M3" s="1" t="str">
        <f t="shared" ref="M3:M66" si="8">IF(H3,INDEX($C$2:$C$26,I3),"")</f>
        <v/>
      </c>
      <c r="N3" s="1" t="str">
        <f t="shared" ref="N3:N66" si="9">IF(H3,INDEX($C$2:$C$26,J3),"")</f>
        <v/>
      </c>
      <c r="O3" s="1">
        <f t="shared" si="1"/>
        <v>0</v>
      </c>
    </row>
    <row r="4" spans="2:15" x14ac:dyDescent="0.2">
      <c r="B4" s="48">
        <v>3</v>
      </c>
      <c r="C4" s="48">
        <v>-2.608889052784287E-2</v>
      </c>
      <c r="E4" s="39">
        <f t="shared" si="2"/>
        <v>0.2</v>
      </c>
      <c r="F4" s="16">
        <f t="shared" si="0"/>
        <v>0</v>
      </c>
      <c r="H4" s="46" t="b">
        <f t="shared" si="3"/>
        <v>0</v>
      </c>
      <c r="I4" s="46">
        <f t="shared" si="4"/>
        <v>0</v>
      </c>
      <c r="J4" s="46">
        <f t="shared" si="5"/>
        <v>1</v>
      </c>
      <c r="K4" s="1" t="str">
        <f t="shared" si="6"/>
        <v/>
      </c>
      <c r="L4" s="1" t="str">
        <f t="shared" si="7"/>
        <v/>
      </c>
      <c r="M4" s="1" t="str">
        <f t="shared" si="8"/>
        <v/>
      </c>
      <c r="N4" s="1" t="str">
        <f t="shared" si="9"/>
        <v/>
      </c>
      <c r="O4" s="1">
        <f t="shared" si="1"/>
        <v>0</v>
      </c>
    </row>
    <row r="5" spans="2:15" x14ac:dyDescent="0.2">
      <c r="B5" s="48">
        <v>4</v>
      </c>
      <c r="C5" s="48">
        <v>27.943326303832478</v>
      </c>
      <c r="E5" s="39">
        <f t="shared" si="2"/>
        <v>0.30000000000000004</v>
      </c>
      <c r="F5" s="16">
        <f t="shared" si="0"/>
        <v>0</v>
      </c>
      <c r="H5" s="46" t="b">
        <f t="shared" si="3"/>
        <v>0</v>
      </c>
      <c r="I5" s="46">
        <f t="shared" si="4"/>
        <v>0</v>
      </c>
      <c r="J5" s="46">
        <f t="shared" si="5"/>
        <v>1</v>
      </c>
      <c r="K5" s="1" t="str">
        <f t="shared" si="6"/>
        <v/>
      </c>
      <c r="L5" s="1" t="str">
        <f t="shared" si="7"/>
        <v/>
      </c>
      <c r="M5" s="1" t="str">
        <f t="shared" si="8"/>
        <v/>
      </c>
      <c r="N5" s="1" t="str">
        <f t="shared" si="9"/>
        <v/>
      </c>
      <c r="O5" s="1">
        <f t="shared" si="1"/>
        <v>0</v>
      </c>
    </row>
    <row r="6" spans="2:15" x14ac:dyDescent="0.2">
      <c r="B6" s="48">
        <v>5</v>
      </c>
      <c r="C6" s="48">
        <v>196.44912765308652</v>
      </c>
      <c r="E6" s="39">
        <f t="shared" si="2"/>
        <v>0.4</v>
      </c>
      <c r="F6" s="16">
        <f t="shared" si="0"/>
        <v>0</v>
      </c>
      <c r="H6" s="46" t="b">
        <f t="shared" si="3"/>
        <v>0</v>
      </c>
      <c r="I6" s="46">
        <f t="shared" si="4"/>
        <v>0</v>
      </c>
      <c r="J6" s="46">
        <f t="shared" si="5"/>
        <v>1</v>
      </c>
      <c r="K6" s="1" t="str">
        <f t="shared" si="6"/>
        <v/>
      </c>
      <c r="L6" s="1" t="str">
        <f t="shared" si="7"/>
        <v/>
      </c>
      <c r="M6" s="1" t="str">
        <f t="shared" si="8"/>
        <v/>
      </c>
      <c r="N6" s="1" t="str">
        <f t="shared" si="9"/>
        <v/>
      </c>
      <c r="O6" s="1">
        <f t="shared" si="1"/>
        <v>0</v>
      </c>
    </row>
    <row r="7" spans="2:15" x14ac:dyDescent="0.2">
      <c r="B7" s="48">
        <v>6</v>
      </c>
      <c r="C7" s="48">
        <v>351.14261553978952</v>
      </c>
      <c r="E7" s="39">
        <f t="shared" si="2"/>
        <v>0.5</v>
      </c>
      <c r="F7" s="16">
        <f t="shared" si="0"/>
        <v>0</v>
      </c>
      <c r="H7" s="46" t="b">
        <f t="shared" si="3"/>
        <v>0</v>
      </c>
      <c r="I7" s="46">
        <f t="shared" si="4"/>
        <v>0</v>
      </c>
      <c r="J7" s="46">
        <f t="shared" si="5"/>
        <v>1</v>
      </c>
      <c r="K7" s="1" t="str">
        <f t="shared" si="6"/>
        <v/>
      </c>
      <c r="L7" s="1" t="str">
        <f t="shared" si="7"/>
        <v/>
      </c>
      <c r="M7" s="1" t="str">
        <f t="shared" si="8"/>
        <v/>
      </c>
      <c r="N7" s="1" t="str">
        <f t="shared" si="9"/>
        <v/>
      </c>
      <c r="O7" s="1">
        <f t="shared" si="1"/>
        <v>0</v>
      </c>
    </row>
    <row r="8" spans="2:15" x14ac:dyDescent="0.2">
      <c r="B8" s="48">
        <v>7</v>
      </c>
      <c r="C8" s="48">
        <v>570.67039086978548</v>
      </c>
      <c r="E8" s="39">
        <f t="shared" si="2"/>
        <v>0.6</v>
      </c>
      <c r="F8" s="16">
        <f t="shared" si="0"/>
        <v>0</v>
      </c>
      <c r="H8" s="46" t="b">
        <f t="shared" si="3"/>
        <v>0</v>
      </c>
      <c r="I8" s="46">
        <f t="shared" si="4"/>
        <v>0</v>
      </c>
      <c r="J8" s="46">
        <f t="shared" si="5"/>
        <v>1</v>
      </c>
      <c r="K8" s="1" t="str">
        <f t="shared" si="6"/>
        <v/>
      </c>
      <c r="L8" s="1" t="str">
        <f t="shared" si="7"/>
        <v/>
      </c>
      <c r="M8" s="1" t="str">
        <f t="shared" si="8"/>
        <v/>
      </c>
      <c r="N8" s="1" t="str">
        <f t="shared" si="9"/>
        <v/>
      </c>
      <c r="O8" s="1">
        <f t="shared" si="1"/>
        <v>0</v>
      </c>
    </row>
    <row r="9" spans="2:15" x14ac:dyDescent="0.2">
      <c r="B9" s="48">
        <v>8</v>
      </c>
      <c r="C9" s="48">
        <v>863.2056525511573</v>
      </c>
      <c r="E9" s="39">
        <f t="shared" si="2"/>
        <v>0.7</v>
      </c>
      <c r="F9" s="16">
        <f t="shared" si="0"/>
        <v>0</v>
      </c>
      <c r="H9" s="46" t="b">
        <f t="shared" si="3"/>
        <v>0</v>
      </c>
      <c r="I9" s="46">
        <f t="shared" si="4"/>
        <v>0</v>
      </c>
      <c r="J9" s="46">
        <f t="shared" si="5"/>
        <v>1</v>
      </c>
      <c r="K9" s="1" t="str">
        <f t="shared" si="6"/>
        <v/>
      </c>
      <c r="L9" s="1" t="str">
        <f t="shared" si="7"/>
        <v/>
      </c>
      <c r="M9" s="1" t="str">
        <f t="shared" si="8"/>
        <v/>
      </c>
      <c r="N9" s="1" t="str">
        <f t="shared" si="9"/>
        <v/>
      </c>
      <c r="O9" s="1">
        <f t="shared" si="1"/>
        <v>0</v>
      </c>
    </row>
    <row r="10" spans="2:15" x14ac:dyDescent="0.2">
      <c r="B10" s="48">
        <v>9</v>
      </c>
      <c r="C10" s="48">
        <v>1227.5731695856807</v>
      </c>
      <c r="E10" s="39">
        <f t="shared" si="2"/>
        <v>0.79999999999999993</v>
      </c>
      <c r="F10" s="16">
        <f t="shared" si="0"/>
        <v>0</v>
      </c>
      <c r="H10" s="46" t="b">
        <f t="shared" si="3"/>
        <v>0</v>
      </c>
      <c r="I10" s="46">
        <f t="shared" si="4"/>
        <v>0</v>
      </c>
      <c r="J10" s="46">
        <f t="shared" si="5"/>
        <v>1</v>
      </c>
      <c r="K10" s="1" t="str">
        <f t="shared" si="6"/>
        <v/>
      </c>
      <c r="L10" s="1" t="str">
        <f t="shared" si="7"/>
        <v/>
      </c>
      <c r="M10" s="1" t="str">
        <f t="shared" si="8"/>
        <v/>
      </c>
      <c r="N10" s="1" t="str">
        <f t="shared" si="9"/>
        <v/>
      </c>
      <c r="O10" s="1">
        <f t="shared" si="1"/>
        <v>0</v>
      </c>
    </row>
    <row r="11" spans="2:15" x14ac:dyDescent="0.2">
      <c r="B11" s="48">
        <v>10</v>
      </c>
      <c r="C11" s="48">
        <v>1693.4708967934605</v>
      </c>
      <c r="E11" s="39">
        <f t="shared" si="2"/>
        <v>0.89999999999999991</v>
      </c>
      <c r="F11" s="16">
        <f t="shared" si="0"/>
        <v>0</v>
      </c>
      <c r="H11" s="46" t="b">
        <f t="shared" si="3"/>
        <v>0</v>
      </c>
      <c r="I11" s="46">
        <f t="shared" si="4"/>
        <v>0</v>
      </c>
      <c r="J11" s="46">
        <f t="shared" si="5"/>
        <v>1</v>
      </c>
      <c r="K11" s="1" t="str">
        <f t="shared" si="6"/>
        <v/>
      </c>
      <c r="L11" s="1" t="str">
        <f t="shared" si="7"/>
        <v/>
      </c>
      <c r="M11" s="1" t="str">
        <f t="shared" si="8"/>
        <v/>
      </c>
      <c r="N11" s="1" t="str">
        <f t="shared" si="9"/>
        <v/>
      </c>
      <c r="O11" s="1">
        <f t="shared" si="1"/>
        <v>0</v>
      </c>
    </row>
    <row r="12" spans="2:15" x14ac:dyDescent="0.2">
      <c r="B12" s="48">
        <v>11</v>
      </c>
      <c r="C12" s="48">
        <v>2037.089598525693</v>
      </c>
      <c r="E12" s="39">
        <f t="shared" si="2"/>
        <v>0.99999999999999989</v>
      </c>
      <c r="F12" s="16">
        <f t="shared" si="0"/>
        <v>2.9629751600585492E-39</v>
      </c>
      <c r="H12" s="46" t="b">
        <f t="shared" si="3"/>
        <v>1</v>
      </c>
      <c r="I12" s="46">
        <f t="shared" si="4"/>
        <v>1</v>
      </c>
      <c r="J12" s="46">
        <f t="shared" si="5"/>
        <v>2</v>
      </c>
      <c r="K12" s="1">
        <f t="shared" si="6"/>
        <v>1</v>
      </c>
      <c r="L12" s="1">
        <f t="shared" si="7"/>
        <v>2</v>
      </c>
      <c r="M12" s="1">
        <f t="shared" si="8"/>
        <v>-9.7088454144860127E-208</v>
      </c>
      <c r="N12" s="1">
        <f t="shared" si="9"/>
        <v>-2.6688107653495436E-23</v>
      </c>
      <c r="O12" s="1">
        <f t="shared" si="1"/>
        <v>-2.6688107653495436E-23</v>
      </c>
    </row>
    <row r="13" spans="2:15" x14ac:dyDescent="0.2">
      <c r="B13" s="48">
        <v>12</v>
      </c>
      <c r="C13" s="48">
        <v>2024.346404396663</v>
      </c>
      <c r="E13" s="39">
        <f t="shared" si="2"/>
        <v>1.0999999999999999</v>
      </c>
      <c r="F13" s="16">
        <f t="shared" si="0"/>
        <v>-2.6688107653495399E-24</v>
      </c>
      <c r="H13" s="46" t="b">
        <f t="shared" si="3"/>
        <v>1</v>
      </c>
      <c r="I13" s="46">
        <f t="shared" si="4"/>
        <v>1</v>
      </c>
      <c r="J13" s="46">
        <f t="shared" si="5"/>
        <v>2</v>
      </c>
      <c r="K13" s="1">
        <f t="shared" si="6"/>
        <v>1</v>
      </c>
      <c r="L13" s="1">
        <f t="shared" si="7"/>
        <v>2</v>
      </c>
      <c r="M13" s="1">
        <f t="shared" si="8"/>
        <v>-9.7088454144860127E-208</v>
      </c>
      <c r="N13" s="1">
        <f t="shared" si="9"/>
        <v>-2.6688107653495436E-23</v>
      </c>
      <c r="O13" s="1">
        <f t="shared" si="1"/>
        <v>-2.6688107653495436E-23</v>
      </c>
    </row>
    <row r="14" spans="2:15" x14ac:dyDescent="0.2">
      <c r="B14" s="48">
        <v>13</v>
      </c>
      <c r="C14" s="48">
        <v>2007.3877842690702</v>
      </c>
      <c r="E14" s="39">
        <f t="shared" si="2"/>
        <v>1.2</v>
      </c>
      <c r="F14" s="16">
        <f t="shared" si="0"/>
        <v>-5.3376215306990857E-24</v>
      </c>
      <c r="H14" s="46" t="b">
        <f t="shared" si="3"/>
        <v>1</v>
      </c>
      <c r="I14" s="46">
        <f t="shared" si="4"/>
        <v>1</v>
      </c>
      <c r="J14" s="46">
        <f t="shared" si="5"/>
        <v>2</v>
      </c>
      <c r="K14" s="1">
        <f t="shared" si="6"/>
        <v>1</v>
      </c>
      <c r="L14" s="1">
        <f t="shared" si="7"/>
        <v>2</v>
      </c>
      <c r="M14" s="1">
        <f t="shared" si="8"/>
        <v>-9.7088454144860127E-208</v>
      </c>
      <c r="N14" s="1">
        <f t="shared" si="9"/>
        <v>-2.6688107653495436E-23</v>
      </c>
      <c r="O14" s="1">
        <f t="shared" si="1"/>
        <v>-2.6688107653495436E-23</v>
      </c>
    </row>
    <row r="15" spans="2:15" x14ac:dyDescent="0.2">
      <c r="B15" s="48">
        <v>14</v>
      </c>
      <c r="C15" s="48">
        <v>2001.7817852007734</v>
      </c>
      <c r="E15" s="39">
        <f t="shared" si="2"/>
        <v>1.3</v>
      </c>
      <c r="F15" s="16">
        <f t="shared" si="0"/>
        <v>-8.0064322960486323E-24</v>
      </c>
      <c r="H15" s="46" t="b">
        <f t="shared" si="3"/>
        <v>1</v>
      </c>
      <c r="I15" s="46">
        <f t="shared" si="4"/>
        <v>1</v>
      </c>
      <c r="J15" s="46">
        <f t="shared" si="5"/>
        <v>2</v>
      </c>
      <c r="K15" s="1">
        <f t="shared" si="6"/>
        <v>1</v>
      </c>
      <c r="L15" s="1">
        <f t="shared" si="7"/>
        <v>2</v>
      </c>
      <c r="M15" s="1">
        <f t="shared" si="8"/>
        <v>-9.7088454144860127E-208</v>
      </c>
      <c r="N15" s="1">
        <f t="shared" si="9"/>
        <v>-2.6688107653495436E-23</v>
      </c>
      <c r="O15" s="1">
        <f t="shared" si="1"/>
        <v>-2.6688107653495436E-23</v>
      </c>
    </row>
    <row r="16" spans="2:15" x14ac:dyDescent="0.2">
      <c r="B16" s="48">
        <v>15</v>
      </c>
      <c r="C16" s="48">
        <v>2000.370095511146</v>
      </c>
      <c r="E16" s="39">
        <f t="shared" si="2"/>
        <v>1.4000000000000001</v>
      </c>
      <c r="F16" s="16">
        <f t="shared" si="0"/>
        <v>-1.0675243061398177E-23</v>
      </c>
      <c r="H16" s="46" t="b">
        <f t="shared" si="3"/>
        <v>1</v>
      </c>
      <c r="I16" s="46">
        <f t="shared" si="4"/>
        <v>1</v>
      </c>
      <c r="J16" s="46">
        <f t="shared" si="5"/>
        <v>2</v>
      </c>
      <c r="K16" s="1">
        <f t="shared" si="6"/>
        <v>1</v>
      </c>
      <c r="L16" s="1">
        <f t="shared" si="7"/>
        <v>2</v>
      </c>
      <c r="M16" s="1">
        <f t="shared" si="8"/>
        <v>-9.7088454144860127E-208</v>
      </c>
      <c r="N16" s="1">
        <f t="shared" si="9"/>
        <v>-2.6688107653495436E-23</v>
      </c>
      <c r="O16" s="1">
        <f t="shared" si="1"/>
        <v>-2.6688107653495436E-23</v>
      </c>
    </row>
    <row r="17" spans="2:15" x14ac:dyDescent="0.2">
      <c r="B17" s="48">
        <v>16</v>
      </c>
      <c r="C17" s="48">
        <v>2000.0781802305269</v>
      </c>
      <c r="E17" s="39">
        <f t="shared" si="2"/>
        <v>1.5000000000000002</v>
      </c>
      <c r="F17" s="16">
        <f t="shared" si="0"/>
        <v>-1.3344053826747724E-23</v>
      </c>
      <c r="H17" s="46" t="b">
        <f t="shared" si="3"/>
        <v>1</v>
      </c>
      <c r="I17" s="46">
        <f t="shared" si="4"/>
        <v>1</v>
      </c>
      <c r="J17" s="46">
        <f t="shared" si="5"/>
        <v>2</v>
      </c>
      <c r="K17" s="1">
        <f t="shared" si="6"/>
        <v>1</v>
      </c>
      <c r="L17" s="1">
        <f t="shared" si="7"/>
        <v>2</v>
      </c>
      <c r="M17" s="1">
        <f t="shared" si="8"/>
        <v>-9.7088454144860127E-208</v>
      </c>
      <c r="N17" s="1">
        <f t="shared" si="9"/>
        <v>-2.6688107653495436E-23</v>
      </c>
      <c r="O17" s="1">
        <f t="shared" si="1"/>
        <v>-2.6688107653495436E-23</v>
      </c>
    </row>
    <row r="18" spans="2:15" x14ac:dyDescent="0.2">
      <c r="B18" s="48">
        <v>17</v>
      </c>
      <c r="C18" s="48">
        <v>2000.0172083097009</v>
      </c>
      <c r="E18" s="39">
        <f t="shared" si="2"/>
        <v>1.6000000000000003</v>
      </c>
      <c r="F18" s="16">
        <f t="shared" si="0"/>
        <v>-1.601286459209727E-23</v>
      </c>
      <c r="H18" s="46" t="b">
        <f t="shared" si="3"/>
        <v>1</v>
      </c>
      <c r="I18" s="46">
        <f t="shared" si="4"/>
        <v>1</v>
      </c>
      <c r="J18" s="46">
        <f t="shared" si="5"/>
        <v>2</v>
      </c>
      <c r="K18" s="1">
        <f t="shared" si="6"/>
        <v>1</v>
      </c>
      <c r="L18" s="1">
        <f t="shared" si="7"/>
        <v>2</v>
      </c>
      <c r="M18" s="1">
        <f t="shared" si="8"/>
        <v>-9.7088454144860127E-208</v>
      </c>
      <c r="N18" s="1">
        <f t="shared" si="9"/>
        <v>-2.6688107653495436E-23</v>
      </c>
      <c r="O18" s="1">
        <f t="shared" si="1"/>
        <v>-2.6688107653495436E-23</v>
      </c>
    </row>
    <row r="19" spans="2:15" x14ac:dyDescent="0.2">
      <c r="B19" s="48">
        <v>18</v>
      </c>
      <c r="C19" s="48">
        <v>2000.0040028064111</v>
      </c>
      <c r="E19" s="39">
        <f t="shared" si="2"/>
        <v>1.7000000000000004</v>
      </c>
      <c r="F19" s="16">
        <f t="shared" si="0"/>
        <v>-1.8681675357446817E-23</v>
      </c>
      <c r="H19" s="46" t="b">
        <f t="shared" si="3"/>
        <v>1</v>
      </c>
      <c r="I19" s="46">
        <f t="shared" si="4"/>
        <v>1</v>
      </c>
      <c r="J19" s="46">
        <f t="shared" si="5"/>
        <v>2</v>
      </c>
      <c r="K19" s="1">
        <f t="shared" si="6"/>
        <v>1</v>
      </c>
      <c r="L19" s="1">
        <f t="shared" si="7"/>
        <v>2</v>
      </c>
      <c r="M19" s="1">
        <f t="shared" si="8"/>
        <v>-9.7088454144860127E-208</v>
      </c>
      <c r="N19" s="1">
        <f t="shared" si="9"/>
        <v>-2.6688107653495436E-23</v>
      </c>
      <c r="O19" s="1">
        <f t="shared" si="1"/>
        <v>-2.6688107653495436E-23</v>
      </c>
    </row>
    <row r="20" spans="2:15" x14ac:dyDescent="0.2">
      <c r="B20" s="48">
        <v>19</v>
      </c>
      <c r="C20" s="48">
        <v>2000.0009913174915</v>
      </c>
      <c r="E20" s="39">
        <f t="shared" si="2"/>
        <v>1.8000000000000005</v>
      </c>
      <c r="F20" s="16">
        <f t="shared" si="0"/>
        <v>-2.1350486122796361E-23</v>
      </c>
      <c r="H20" s="46" t="b">
        <f t="shared" si="3"/>
        <v>1</v>
      </c>
      <c r="I20" s="46">
        <f t="shared" si="4"/>
        <v>1</v>
      </c>
      <c r="J20" s="46">
        <f t="shared" si="5"/>
        <v>2</v>
      </c>
      <c r="K20" s="1">
        <f t="shared" si="6"/>
        <v>1</v>
      </c>
      <c r="L20" s="1">
        <f t="shared" si="7"/>
        <v>2</v>
      </c>
      <c r="M20" s="1">
        <f t="shared" si="8"/>
        <v>-9.7088454144860127E-208</v>
      </c>
      <c r="N20" s="1">
        <f t="shared" si="9"/>
        <v>-2.6688107653495436E-23</v>
      </c>
      <c r="O20" s="1">
        <f t="shared" si="1"/>
        <v>-2.6688107653495436E-23</v>
      </c>
    </row>
    <row r="21" spans="2:15" x14ac:dyDescent="0.2">
      <c r="B21" s="48">
        <v>20</v>
      </c>
      <c r="C21" s="48">
        <v>2000.0002622131808</v>
      </c>
      <c r="E21" s="39">
        <f t="shared" si="2"/>
        <v>1.9000000000000006</v>
      </c>
      <c r="F21" s="16">
        <f t="shared" si="0"/>
        <v>-2.4019296888145907E-23</v>
      </c>
      <c r="H21" s="46" t="b">
        <f t="shared" si="3"/>
        <v>1</v>
      </c>
      <c r="I21" s="46">
        <f t="shared" si="4"/>
        <v>1</v>
      </c>
      <c r="J21" s="46">
        <f t="shared" si="5"/>
        <v>2</v>
      </c>
      <c r="K21" s="1">
        <f t="shared" si="6"/>
        <v>1</v>
      </c>
      <c r="L21" s="1">
        <f t="shared" si="7"/>
        <v>2</v>
      </c>
      <c r="M21" s="1">
        <f t="shared" si="8"/>
        <v>-9.7088454144860127E-208</v>
      </c>
      <c r="N21" s="1">
        <f t="shared" si="9"/>
        <v>-2.6688107653495436E-23</v>
      </c>
      <c r="O21" s="1">
        <f t="shared" si="1"/>
        <v>-2.6688107653495436E-23</v>
      </c>
    </row>
    <row r="22" spans="2:15" x14ac:dyDescent="0.2">
      <c r="B22" s="48">
        <v>21</v>
      </c>
      <c r="C22" s="48">
        <v>2000.0000741100152</v>
      </c>
      <c r="E22" s="39">
        <f t="shared" si="2"/>
        <v>2.0000000000000004</v>
      </c>
      <c r="F22" s="16">
        <f t="shared" si="0"/>
        <v>-1.1585821468482176E-17</v>
      </c>
      <c r="H22" s="46" t="b">
        <f t="shared" si="3"/>
        <v>1</v>
      </c>
      <c r="I22" s="46">
        <f t="shared" si="4"/>
        <v>2</v>
      </c>
      <c r="J22" s="46">
        <f t="shared" si="5"/>
        <v>3</v>
      </c>
      <c r="K22" s="1">
        <f t="shared" si="6"/>
        <v>2</v>
      </c>
      <c r="L22" s="1">
        <f t="shared" si="7"/>
        <v>3</v>
      </c>
      <c r="M22" s="1">
        <f t="shared" si="8"/>
        <v>-2.6688107653495436E-23</v>
      </c>
      <c r="N22" s="1">
        <f t="shared" si="9"/>
        <v>-2.608889052784287E-2</v>
      </c>
      <c r="O22" s="1">
        <f t="shared" si="1"/>
        <v>-2.608889052784287E-2</v>
      </c>
    </row>
    <row r="23" spans="2:15" x14ac:dyDescent="0.2">
      <c r="B23" s="48">
        <v>22</v>
      </c>
      <c r="C23" s="48">
        <v>2000.0000223527161</v>
      </c>
      <c r="E23" s="39">
        <f t="shared" si="2"/>
        <v>2.1000000000000005</v>
      </c>
      <c r="F23" s="16">
        <f t="shared" si="0"/>
        <v>-2.6088890527843009E-3</v>
      </c>
      <c r="H23" s="46" t="b">
        <f t="shared" si="3"/>
        <v>1</v>
      </c>
      <c r="I23" s="46">
        <f t="shared" si="4"/>
        <v>2</v>
      </c>
      <c r="J23" s="46">
        <f t="shared" si="5"/>
        <v>3</v>
      </c>
      <c r="K23" s="1">
        <f t="shared" si="6"/>
        <v>2</v>
      </c>
      <c r="L23" s="1">
        <f t="shared" si="7"/>
        <v>3</v>
      </c>
      <c r="M23" s="1">
        <f t="shared" si="8"/>
        <v>-2.6688107653495436E-23</v>
      </c>
      <c r="N23" s="1">
        <f t="shared" si="9"/>
        <v>-2.608889052784287E-2</v>
      </c>
      <c r="O23" s="1">
        <f t="shared" si="1"/>
        <v>-2.608889052784287E-2</v>
      </c>
    </row>
    <row r="24" spans="2:15" x14ac:dyDescent="0.2">
      <c r="B24" s="48">
        <v>23</v>
      </c>
      <c r="C24" s="48">
        <v>2000.0000071783152</v>
      </c>
      <c r="E24" s="39">
        <f t="shared" si="2"/>
        <v>2.2000000000000006</v>
      </c>
      <c r="F24" s="16">
        <f t="shared" si="0"/>
        <v>-5.2177781055685905E-3</v>
      </c>
      <c r="H24" s="46" t="b">
        <f t="shared" si="3"/>
        <v>1</v>
      </c>
      <c r="I24" s="46">
        <f t="shared" si="4"/>
        <v>2</v>
      </c>
      <c r="J24" s="46">
        <f t="shared" si="5"/>
        <v>3</v>
      </c>
      <c r="K24" s="1">
        <f t="shared" si="6"/>
        <v>2</v>
      </c>
      <c r="L24" s="1">
        <f t="shared" si="7"/>
        <v>3</v>
      </c>
      <c r="M24" s="1">
        <f t="shared" si="8"/>
        <v>-2.6688107653495436E-23</v>
      </c>
      <c r="N24" s="1">
        <f t="shared" si="9"/>
        <v>-2.608889052784287E-2</v>
      </c>
      <c r="O24" s="1">
        <f t="shared" si="1"/>
        <v>-2.608889052784287E-2</v>
      </c>
    </row>
    <row r="25" spans="2:15" x14ac:dyDescent="0.2">
      <c r="B25" s="48">
        <v>24</v>
      </c>
      <c r="C25" s="48">
        <v>2000.0000024474359</v>
      </c>
      <c r="E25" s="39">
        <f t="shared" si="2"/>
        <v>2.3000000000000007</v>
      </c>
      <c r="F25" s="16">
        <f t="shared" si="0"/>
        <v>-7.8266671583528801E-3</v>
      </c>
      <c r="H25" s="46" t="b">
        <f t="shared" si="3"/>
        <v>1</v>
      </c>
      <c r="I25" s="46">
        <f t="shared" si="4"/>
        <v>2</v>
      </c>
      <c r="J25" s="46">
        <f t="shared" si="5"/>
        <v>3</v>
      </c>
      <c r="K25" s="1">
        <f t="shared" si="6"/>
        <v>2</v>
      </c>
      <c r="L25" s="1">
        <f t="shared" si="7"/>
        <v>3</v>
      </c>
      <c r="M25" s="1">
        <f t="shared" si="8"/>
        <v>-2.6688107653495436E-23</v>
      </c>
      <c r="N25" s="1">
        <f t="shared" si="9"/>
        <v>-2.608889052784287E-2</v>
      </c>
      <c r="O25" s="1">
        <f t="shared" si="1"/>
        <v>-2.608889052784287E-2</v>
      </c>
    </row>
    <row r="26" spans="2:15" x14ac:dyDescent="0.2">
      <c r="B26" s="48">
        <v>25</v>
      </c>
      <c r="C26" s="48">
        <v>2000.0000008831432</v>
      </c>
      <c r="E26" s="39">
        <f t="shared" si="2"/>
        <v>2.4000000000000008</v>
      </c>
      <c r="F26" s="16">
        <f t="shared" si="0"/>
        <v>-1.0435556211137169E-2</v>
      </c>
      <c r="H26" s="46" t="b">
        <f t="shared" si="3"/>
        <v>1</v>
      </c>
      <c r="I26" s="46">
        <f t="shared" si="4"/>
        <v>2</v>
      </c>
      <c r="J26" s="46">
        <f t="shared" si="5"/>
        <v>3</v>
      </c>
      <c r="K26" s="1">
        <f t="shared" si="6"/>
        <v>2</v>
      </c>
      <c r="L26" s="1">
        <f t="shared" si="7"/>
        <v>3</v>
      </c>
      <c r="M26" s="1">
        <f t="shared" si="8"/>
        <v>-2.6688107653495436E-23</v>
      </c>
      <c r="N26" s="1">
        <f t="shared" si="9"/>
        <v>-2.608889052784287E-2</v>
      </c>
      <c r="O26" s="1">
        <f t="shared" si="1"/>
        <v>-2.608889052784287E-2</v>
      </c>
    </row>
    <row r="27" spans="2:15" x14ac:dyDescent="0.2">
      <c r="E27" s="39">
        <f t="shared" si="2"/>
        <v>2.5000000000000009</v>
      </c>
      <c r="F27" s="16">
        <f t="shared" si="0"/>
        <v>-1.3044445263921458E-2</v>
      </c>
      <c r="H27" s="46" t="b">
        <f t="shared" si="3"/>
        <v>1</v>
      </c>
      <c r="I27" s="46">
        <f t="shared" si="4"/>
        <v>2</v>
      </c>
      <c r="J27" s="46">
        <f t="shared" si="5"/>
        <v>3</v>
      </c>
      <c r="K27" s="1">
        <f t="shared" si="6"/>
        <v>2</v>
      </c>
      <c r="L27" s="1">
        <f t="shared" si="7"/>
        <v>3</v>
      </c>
      <c r="M27" s="1">
        <f t="shared" si="8"/>
        <v>-2.6688107653495436E-23</v>
      </c>
      <c r="N27" s="1">
        <f t="shared" si="9"/>
        <v>-2.608889052784287E-2</v>
      </c>
      <c r="O27" s="1">
        <f t="shared" si="1"/>
        <v>-2.608889052784287E-2</v>
      </c>
    </row>
    <row r="28" spans="2:15" x14ac:dyDescent="0.2">
      <c r="B28" s="2" t="s">
        <v>39</v>
      </c>
      <c r="C28" s="47">
        <f>MIN(B2:B26)</f>
        <v>1</v>
      </c>
      <c r="E28" s="39">
        <f t="shared" si="2"/>
        <v>2.600000000000001</v>
      </c>
      <c r="F28" s="16">
        <f t="shared" si="0"/>
        <v>-1.5653334316705746E-2</v>
      </c>
      <c r="H28" s="46" t="b">
        <f t="shared" si="3"/>
        <v>1</v>
      </c>
      <c r="I28" s="46">
        <f t="shared" si="4"/>
        <v>2</v>
      </c>
      <c r="J28" s="46">
        <f t="shared" si="5"/>
        <v>3</v>
      </c>
      <c r="K28" s="1">
        <f t="shared" si="6"/>
        <v>2</v>
      </c>
      <c r="L28" s="1">
        <f t="shared" si="7"/>
        <v>3</v>
      </c>
      <c r="M28" s="1">
        <f t="shared" si="8"/>
        <v>-2.6688107653495436E-23</v>
      </c>
      <c r="N28" s="1">
        <f t="shared" si="9"/>
        <v>-2.608889052784287E-2</v>
      </c>
      <c r="O28" s="1">
        <f t="shared" si="1"/>
        <v>-2.608889052784287E-2</v>
      </c>
    </row>
    <row r="29" spans="2:15" x14ac:dyDescent="0.2">
      <c r="B29" s="2" t="s">
        <v>40</v>
      </c>
      <c r="C29" s="47">
        <f>MAX(B2:B26)</f>
        <v>25</v>
      </c>
      <c r="E29" s="39">
        <f t="shared" si="2"/>
        <v>2.7000000000000011</v>
      </c>
      <c r="F29" s="16">
        <f t="shared" si="0"/>
        <v>-1.8262223369490037E-2</v>
      </c>
      <c r="H29" s="46" t="b">
        <f t="shared" si="3"/>
        <v>1</v>
      </c>
      <c r="I29" s="46">
        <f t="shared" si="4"/>
        <v>2</v>
      </c>
      <c r="J29" s="46">
        <f t="shared" si="5"/>
        <v>3</v>
      </c>
      <c r="K29" s="1">
        <f t="shared" si="6"/>
        <v>2</v>
      </c>
      <c r="L29" s="1">
        <f t="shared" si="7"/>
        <v>3</v>
      </c>
      <c r="M29" s="1">
        <f t="shared" si="8"/>
        <v>-2.6688107653495436E-23</v>
      </c>
      <c r="N29" s="1">
        <f t="shared" si="9"/>
        <v>-2.608889052784287E-2</v>
      </c>
      <c r="O29" s="1">
        <f t="shared" si="1"/>
        <v>-2.608889052784287E-2</v>
      </c>
    </row>
    <row r="30" spans="2:15" x14ac:dyDescent="0.2">
      <c r="B30" s="2" t="s">
        <v>41</v>
      </c>
      <c r="C30" s="47">
        <f>VLOOKUP(C29,B2:C26,2,FALSE)</f>
        <v>2000.0000008831432</v>
      </c>
      <c r="E30" s="39">
        <f t="shared" si="2"/>
        <v>2.8000000000000012</v>
      </c>
      <c r="F30" s="16">
        <f t="shared" si="0"/>
        <v>-2.0871112422274327E-2</v>
      </c>
      <c r="H30" s="46" t="b">
        <f t="shared" si="3"/>
        <v>1</v>
      </c>
      <c r="I30" s="46">
        <f t="shared" si="4"/>
        <v>2</v>
      </c>
      <c r="J30" s="46">
        <f t="shared" si="5"/>
        <v>3</v>
      </c>
      <c r="K30" s="1">
        <f t="shared" si="6"/>
        <v>2</v>
      </c>
      <c r="L30" s="1">
        <f t="shared" si="7"/>
        <v>3</v>
      </c>
      <c r="M30" s="1">
        <f t="shared" si="8"/>
        <v>-2.6688107653495436E-23</v>
      </c>
      <c r="N30" s="1">
        <f t="shared" si="9"/>
        <v>-2.608889052784287E-2</v>
      </c>
      <c r="O30" s="1">
        <f t="shared" si="1"/>
        <v>-2.608889052784287E-2</v>
      </c>
    </row>
    <row r="31" spans="2:15" x14ac:dyDescent="0.2">
      <c r="E31" s="39">
        <f t="shared" si="2"/>
        <v>2.9000000000000012</v>
      </c>
      <c r="F31" s="16">
        <f t="shared" si="0"/>
        <v>-2.3480001475058614E-2</v>
      </c>
      <c r="H31" s="46" t="b">
        <f t="shared" si="3"/>
        <v>1</v>
      </c>
      <c r="I31" s="46">
        <f t="shared" si="4"/>
        <v>2</v>
      </c>
      <c r="J31" s="46">
        <f t="shared" si="5"/>
        <v>3</v>
      </c>
      <c r="K31" s="1">
        <f t="shared" si="6"/>
        <v>2</v>
      </c>
      <c r="L31" s="1">
        <f t="shared" si="7"/>
        <v>3</v>
      </c>
      <c r="M31" s="1">
        <f t="shared" si="8"/>
        <v>-2.6688107653495436E-23</v>
      </c>
      <c r="N31" s="1">
        <f t="shared" si="9"/>
        <v>-2.608889052784287E-2</v>
      </c>
      <c r="O31" s="1">
        <f t="shared" si="1"/>
        <v>-2.608889052784287E-2</v>
      </c>
    </row>
    <row r="32" spans="2:15" x14ac:dyDescent="0.2">
      <c r="E32" s="39">
        <f t="shared" si="2"/>
        <v>3.0000000000000013</v>
      </c>
      <c r="F32" s="16">
        <f t="shared" si="0"/>
        <v>-2.6088890527805608E-2</v>
      </c>
      <c r="H32" s="46" t="b">
        <f t="shared" si="3"/>
        <v>1</v>
      </c>
      <c r="I32" s="46">
        <f t="shared" si="4"/>
        <v>3</v>
      </c>
      <c r="J32" s="46">
        <f t="shared" si="5"/>
        <v>4</v>
      </c>
      <c r="K32" s="1">
        <f t="shared" si="6"/>
        <v>3</v>
      </c>
      <c r="L32" s="1">
        <f t="shared" si="7"/>
        <v>4</v>
      </c>
      <c r="M32" s="1">
        <f t="shared" si="8"/>
        <v>-2.608889052784287E-2</v>
      </c>
      <c r="N32" s="1">
        <f t="shared" si="9"/>
        <v>27.943326303832478</v>
      </c>
      <c r="O32" s="1">
        <f t="shared" si="1"/>
        <v>27.96941519436032</v>
      </c>
    </row>
    <row r="33" spans="5:15" x14ac:dyDescent="0.2">
      <c r="E33" s="39">
        <f t="shared" si="2"/>
        <v>3.1000000000000014</v>
      </c>
      <c r="F33" s="16">
        <f t="shared" si="0"/>
        <v>2.7708526289082291</v>
      </c>
      <c r="H33" s="46" t="b">
        <f t="shared" si="3"/>
        <v>1</v>
      </c>
      <c r="I33" s="46">
        <f t="shared" si="4"/>
        <v>3</v>
      </c>
      <c r="J33" s="46">
        <f t="shared" si="5"/>
        <v>4</v>
      </c>
      <c r="K33" s="1">
        <f t="shared" si="6"/>
        <v>3</v>
      </c>
      <c r="L33" s="1">
        <f t="shared" si="7"/>
        <v>4</v>
      </c>
      <c r="M33" s="1">
        <f t="shared" si="8"/>
        <v>-2.608889052784287E-2</v>
      </c>
      <c r="N33" s="1">
        <f t="shared" si="9"/>
        <v>27.943326303832478</v>
      </c>
      <c r="O33" s="1">
        <f t="shared" si="1"/>
        <v>27.96941519436032</v>
      </c>
    </row>
    <row r="34" spans="5:15" x14ac:dyDescent="0.2">
      <c r="E34" s="39">
        <f t="shared" si="2"/>
        <v>3.2000000000000015</v>
      </c>
      <c r="F34" s="16">
        <f t="shared" si="0"/>
        <v>5.5677941483442632</v>
      </c>
      <c r="H34" s="46" t="b">
        <f t="shared" si="3"/>
        <v>1</v>
      </c>
      <c r="I34" s="46">
        <f t="shared" si="4"/>
        <v>3</v>
      </c>
      <c r="J34" s="46">
        <f t="shared" si="5"/>
        <v>4</v>
      </c>
      <c r="K34" s="1">
        <f t="shared" si="6"/>
        <v>3</v>
      </c>
      <c r="L34" s="1">
        <f t="shared" si="7"/>
        <v>4</v>
      </c>
      <c r="M34" s="1">
        <f t="shared" si="8"/>
        <v>-2.608889052784287E-2</v>
      </c>
      <c r="N34" s="1">
        <f t="shared" si="9"/>
        <v>27.943326303832478</v>
      </c>
      <c r="O34" s="1">
        <f t="shared" si="1"/>
        <v>27.96941519436032</v>
      </c>
    </row>
    <row r="35" spans="5:15" x14ac:dyDescent="0.2">
      <c r="E35" s="39">
        <f t="shared" si="2"/>
        <v>3.3000000000000016</v>
      </c>
      <c r="F35" s="16">
        <f t="shared" si="0"/>
        <v>8.3647356677802982</v>
      </c>
      <c r="H35" s="46" t="b">
        <f t="shared" si="3"/>
        <v>1</v>
      </c>
      <c r="I35" s="46">
        <f t="shared" si="4"/>
        <v>3</v>
      </c>
      <c r="J35" s="46">
        <f t="shared" si="5"/>
        <v>4</v>
      </c>
      <c r="K35" s="1">
        <f t="shared" si="6"/>
        <v>3</v>
      </c>
      <c r="L35" s="1">
        <f t="shared" si="7"/>
        <v>4</v>
      </c>
      <c r="M35" s="1">
        <f t="shared" si="8"/>
        <v>-2.608889052784287E-2</v>
      </c>
      <c r="N35" s="1">
        <f t="shared" si="9"/>
        <v>27.943326303832478</v>
      </c>
      <c r="O35" s="1">
        <f t="shared" si="1"/>
        <v>27.96941519436032</v>
      </c>
    </row>
    <row r="36" spans="5:15" x14ac:dyDescent="0.2">
      <c r="E36" s="39">
        <f t="shared" si="2"/>
        <v>3.4000000000000017</v>
      </c>
      <c r="F36" s="16">
        <f t="shared" si="0"/>
        <v>11.161677187216332</v>
      </c>
      <c r="H36" s="46" t="b">
        <f t="shared" si="3"/>
        <v>1</v>
      </c>
      <c r="I36" s="46">
        <f t="shared" si="4"/>
        <v>3</v>
      </c>
      <c r="J36" s="46">
        <f t="shared" si="5"/>
        <v>4</v>
      </c>
      <c r="K36" s="1">
        <f t="shared" si="6"/>
        <v>3</v>
      </c>
      <c r="L36" s="1">
        <f t="shared" si="7"/>
        <v>4</v>
      </c>
      <c r="M36" s="1">
        <f t="shared" si="8"/>
        <v>-2.608889052784287E-2</v>
      </c>
      <c r="N36" s="1">
        <f t="shared" si="9"/>
        <v>27.943326303832478</v>
      </c>
      <c r="O36" s="1">
        <f t="shared" si="1"/>
        <v>27.96941519436032</v>
      </c>
    </row>
    <row r="37" spans="5:15" x14ac:dyDescent="0.2">
      <c r="E37" s="39">
        <f t="shared" si="2"/>
        <v>3.5000000000000018</v>
      </c>
      <c r="F37" s="16">
        <f t="shared" si="0"/>
        <v>13.958618706652366</v>
      </c>
      <c r="H37" s="46" t="b">
        <f t="shared" si="3"/>
        <v>1</v>
      </c>
      <c r="I37" s="46">
        <f t="shared" si="4"/>
        <v>3</v>
      </c>
      <c r="J37" s="46">
        <f t="shared" si="5"/>
        <v>4</v>
      </c>
      <c r="K37" s="1">
        <f t="shared" si="6"/>
        <v>3</v>
      </c>
      <c r="L37" s="1">
        <f t="shared" si="7"/>
        <v>4</v>
      </c>
      <c r="M37" s="1">
        <f t="shared" si="8"/>
        <v>-2.608889052784287E-2</v>
      </c>
      <c r="N37" s="1">
        <f t="shared" si="9"/>
        <v>27.943326303832478</v>
      </c>
      <c r="O37" s="1">
        <f t="shared" si="1"/>
        <v>27.96941519436032</v>
      </c>
    </row>
    <row r="38" spans="5:15" x14ac:dyDescent="0.2">
      <c r="E38" s="39">
        <f t="shared" si="2"/>
        <v>3.6000000000000019</v>
      </c>
      <c r="F38" s="16">
        <f t="shared" si="0"/>
        <v>16.755560226088402</v>
      </c>
      <c r="H38" s="46" t="b">
        <f t="shared" si="3"/>
        <v>1</v>
      </c>
      <c r="I38" s="46">
        <f t="shared" si="4"/>
        <v>3</v>
      </c>
      <c r="J38" s="46">
        <f t="shared" si="5"/>
        <v>4</v>
      </c>
      <c r="K38" s="1">
        <f t="shared" si="6"/>
        <v>3</v>
      </c>
      <c r="L38" s="1">
        <f t="shared" si="7"/>
        <v>4</v>
      </c>
      <c r="M38" s="1">
        <f t="shared" si="8"/>
        <v>-2.608889052784287E-2</v>
      </c>
      <c r="N38" s="1">
        <f t="shared" si="9"/>
        <v>27.943326303832478</v>
      </c>
      <c r="O38" s="1">
        <f t="shared" si="1"/>
        <v>27.96941519436032</v>
      </c>
    </row>
    <row r="39" spans="5:15" x14ac:dyDescent="0.2">
      <c r="E39" s="39">
        <f t="shared" si="2"/>
        <v>3.700000000000002</v>
      </c>
      <c r="F39" s="16">
        <f t="shared" si="0"/>
        <v>19.552501745524438</v>
      </c>
      <c r="H39" s="46" t="b">
        <f t="shared" si="3"/>
        <v>1</v>
      </c>
      <c r="I39" s="46">
        <f t="shared" si="4"/>
        <v>3</v>
      </c>
      <c r="J39" s="46">
        <f t="shared" si="5"/>
        <v>4</v>
      </c>
      <c r="K39" s="1">
        <f t="shared" si="6"/>
        <v>3</v>
      </c>
      <c r="L39" s="1">
        <f t="shared" si="7"/>
        <v>4</v>
      </c>
      <c r="M39" s="1">
        <f t="shared" si="8"/>
        <v>-2.608889052784287E-2</v>
      </c>
      <c r="N39" s="1">
        <f t="shared" si="9"/>
        <v>27.943326303832478</v>
      </c>
      <c r="O39" s="1">
        <f t="shared" si="1"/>
        <v>27.96941519436032</v>
      </c>
    </row>
    <row r="40" spans="5:15" x14ac:dyDescent="0.2">
      <c r="E40" s="39">
        <f t="shared" si="2"/>
        <v>3.800000000000002</v>
      </c>
      <c r="F40" s="16">
        <f t="shared" si="0"/>
        <v>22.34944326496047</v>
      </c>
      <c r="H40" s="46" t="b">
        <f t="shared" si="3"/>
        <v>1</v>
      </c>
      <c r="I40" s="46">
        <f t="shared" si="4"/>
        <v>3</v>
      </c>
      <c r="J40" s="46">
        <f t="shared" si="5"/>
        <v>4</v>
      </c>
      <c r="K40" s="1">
        <f t="shared" si="6"/>
        <v>3</v>
      </c>
      <c r="L40" s="1">
        <f t="shared" si="7"/>
        <v>4</v>
      </c>
      <c r="M40" s="1">
        <f t="shared" si="8"/>
        <v>-2.608889052784287E-2</v>
      </c>
      <c r="N40" s="1">
        <f t="shared" si="9"/>
        <v>27.943326303832478</v>
      </c>
      <c r="O40" s="1">
        <f t="shared" si="1"/>
        <v>27.96941519436032</v>
      </c>
    </row>
    <row r="41" spans="5:15" x14ac:dyDescent="0.2">
      <c r="E41" s="39">
        <f t="shared" si="2"/>
        <v>3.9000000000000021</v>
      </c>
      <c r="F41" s="16">
        <f t="shared" si="0"/>
        <v>25.146384784396506</v>
      </c>
      <c r="H41" s="46" t="b">
        <f t="shared" si="3"/>
        <v>1</v>
      </c>
      <c r="I41" s="46">
        <f t="shared" si="4"/>
        <v>3</v>
      </c>
      <c r="J41" s="46">
        <f t="shared" si="5"/>
        <v>4</v>
      </c>
      <c r="K41" s="1">
        <f t="shared" si="6"/>
        <v>3</v>
      </c>
      <c r="L41" s="1">
        <f t="shared" si="7"/>
        <v>4</v>
      </c>
      <c r="M41" s="1">
        <f t="shared" si="8"/>
        <v>-2.608889052784287E-2</v>
      </c>
      <c r="N41" s="1">
        <f t="shared" si="9"/>
        <v>27.943326303832478</v>
      </c>
      <c r="O41" s="1">
        <f t="shared" si="1"/>
        <v>27.96941519436032</v>
      </c>
    </row>
    <row r="42" spans="5:15" x14ac:dyDescent="0.2">
      <c r="E42" s="39">
        <f t="shared" si="2"/>
        <v>4.0000000000000018</v>
      </c>
      <c r="F42" s="16">
        <f t="shared" si="0"/>
        <v>27.943326303832777</v>
      </c>
      <c r="H42" s="46" t="b">
        <f t="shared" si="3"/>
        <v>1</v>
      </c>
      <c r="I42" s="46">
        <f t="shared" si="4"/>
        <v>4</v>
      </c>
      <c r="J42" s="46">
        <f t="shared" si="5"/>
        <v>5</v>
      </c>
      <c r="K42" s="1">
        <f t="shared" si="6"/>
        <v>4</v>
      </c>
      <c r="L42" s="1">
        <f t="shared" si="7"/>
        <v>5</v>
      </c>
      <c r="M42" s="1">
        <f t="shared" si="8"/>
        <v>27.943326303832478</v>
      </c>
      <c r="N42" s="1">
        <f t="shared" si="9"/>
        <v>196.44912765308652</v>
      </c>
      <c r="O42" s="1">
        <f t="shared" si="1"/>
        <v>168.50580134925406</v>
      </c>
    </row>
    <row r="43" spans="5:15" x14ac:dyDescent="0.2">
      <c r="E43" s="39">
        <f t="shared" si="2"/>
        <v>4.1000000000000014</v>
      </c>
      <c r="F43" s="16">
        <f t="shared" si="0"/>
        <v>44.793906438758128</v>
      </c>
      <c r="H43" s="46" t="b">
        <f t="shared" si="3"/>
        <v>1</v>
      </c>
      <c r="I43" s="46">
        <f t="shared" si="4"/>
        <v>4</v>
      </c>
      <c r="J43" s="46">
        <f t="shared" si="5"/>
        <v>5</v>
      </c>
      <c r="K43" s="1">
        <f t="shared" si="6"/>
        <v>4</v>
      </c>
      <c r="L43" s="1">
        <f t="shared" si="7"/>
        <v>5</v>
      </c>
      <c r="M43" s="1">
        <f t="shared" si="8"/>
        <v>27.943326303832478</v>
      </c>
      <c r="N43" s="1">
        <f t="shared" si="9"/>
        <v>196.44912765308652</v>
      </c>
      <c r="O43" s="1">
        <f t="shared" si="1"/>
        <v>168.50580134925406</v>
      </c>
    </row>
    <row r="44" spans="5:15" x14ac:dyDescent="0.2">
      <c r="E44" s="39">
        <f t="shared" si="2"/>
        <v>4.2000000000000011</v>
      </c>
      <c r="F44" s="16">
        <f t="shared" si="0"/>
        <v>61.644486573683466</v>
      </c>
      <c r="H44" s="46" t="b">
        <f t="shared" si="3"/>
        <v>1</v>
      </c>
      <c r="I44" s="46">
        <f t="shared" si="4"/>
        <v>4</v>
      </c>
      <c r="J44" s="46">
        <f t="shared" si="5"/>
        <v>5</v>
      </c>
      <c r="K44" s="1">
        <f t="shared" si="6"/>
        <v>4</v>
      </c>
      <c r="L44" s="1">
        <f t="shared" si="7"/>
        <v>5</v>
      </c>
      <c r="M44" s="1">
        <f t="shared" si="8"/>
        <v>27.943326303832478</v>
      </c>
      <c r="N44" s="1">
        <f t="shared" si="9"/>
        <v>196.44912765308652</v>
      </c>
      <c r="O44" s="1">
        <f t="shared" si="1"/>
        <v>168.50580134925406</v>
      </c>
    </row>
    <row r="45" spans="5:15" x14ac:dyDescent="0.2">
      <c r="E45" s="39">
        <f t="shared" si="2"/>
        <v>4.3000000000000007</v>
      </c>
      <c r="F45" s="16">
        <f t="shared" si="0"/>
        <v>78.495066708608817</v>
      </c>
      <c r="H45" s="46" t="b">
        <f t="shared" si="3"/>
        <v>1</v>
      </c>
      <c r="I45" s="46">
        <f t="shared" si="4"/>
        <v>4</v>
      </c>
      <c r="J45" s="46">
        <f t="shared" si="5"/>
        <v>5</v>
      </c>
      <c r="K45" s="1">
        <f t="shared" si="6"/>
        <v>4</v>
      </c>
      <c r="L45" s="1">
        <f t="shared" si="7"/>
        <v>5</v>
      </c>
      <c r="M45" s="1">
        <f t="shared" si="8"/>
        <v>27.943326303832478</v>
      </c>
      <c r="N45" s="1">
        <f t="shared" si="9"/>
        <v>196.44912765308652</v>
      </c>
      <c r="O45" s="1">
        <f t="shared" si="1"/>
        <v>168.50580134925406</v>
      </c>
    </row>
    <row r="46" spans="5:15" x14ac:dyDescent="0.2">
      <c r="E46" s="39">
        <f t="shared" si="2"/>
        <v>4.4000000000000004</v>
      </c>
      <c r="F46" s="16">
        <f t="shared" si="0"/>
        <v>95.345646843534155</v>
      </c>
      <c r="H46" s="46" t="b">
        <f t="shared" si="3"/>
        <v>1</v>
      </c>
      <c r="I46" s="46">
        <f t="shared" si="4"/>
        <v>4</v>
      </c>
      <c r="J46" s="46">
        <f t="shared" si="5"/>
        <v>5</v>
      </c>
      <c r="K46" s="1">
        <f t="shared" si="6"/>
        <v>4</v>
      </c>
      <c r="L46" s="1">
        <f t="shared" si="7"/>
        <v>5</v>
      </c>
      <c r="M46" s="1">
        <f t="shared" si="8"/>
        <v>27.943326303832478</v>
      </c>
      <c r="N46" s="1">
        <f t="shared" si="9"/>
        <v>196.44912765308652</v>
      </c>
      <c r="O46" s="1">
        <f t="shared" si="1"/>
        <v>168.50580134925406</v>
      </c>
    </row>
    <row r="47" spans="5:15" x14ac:dyDescent="0.2">
      <c r="E47" s="39">
        <f t="shared" si="2"/>
        <v>4.5</v>
      </c>
      <c r="F47" s="16">
        <f t="shared" si="0"/>
        <v>112.19622697845951</v>
      </c>
      <c r="H47" s="46" t="b">
        <f t="shared" si="3"/>
        <v>1</v>
      </c>
      <c r="I47" s="46">
        <f t="shared" si="4"/>
        <v>4</v>
      </c>
      <c r="J47" s="46">
        <f t="shared" si="5"/>
        <v>5</v>
      </c>
      <c r="K47" s="1">
        <f t="shared" si="6"/>
        <v>4</v>
      </c>
      <c r="L47" s="1">
        <f t="shared" si="7"/>
        <v>5</v>
      </c>
      <c r="M47" s="1">
        <f t="shared" si="8"/>
        <v>27.943326303832478</v>
      </c>
      <c r="N47" s="1">
        <f t="shared" si="9"/>
        <v>196.44912765308652</v>
      </c>
      <c r="O47" s="1">
        <f t="shared" si="1"/>
        <v>168.50580134925406</v>
      </c>
    </row>
    <row r="48" spans="5:15" x14ac:dyDescent="0.2">
      <c r="E48" s="39">
        <f t="shared" si="2"/>
        <v>4.5999999999999996</v>
      </c>
      <c r="F48" s="16">
        <f t="shared" si="0"/>
        <v>129.04680711338486</v>
      </c>
      <c r="H48" s="46" t="b">
        <f t="shared" si="3"/>
        <v>1</v>
      </c>
      <c r="I48" s="46">
        <f t="shared" si="4"/>
        <v>4</v>
      </c>
      <c r="J48" s="46">
        <f t="shared" si="5"/>
        <v>5</v>
      </c>
      <c r="K48" s="1">
        <f t="shared" si="6"/>
        <v>4</v>
      </c>
      <c r="L48" s="1">
        <f t="shared" si="7"/>
        <v>5</v>
      </c>
      <c r="M48" s="1">
        <f t="shared" si="8"/>
        <v>27.943326303832478</v>
      </c>
      <c r="N48" s="1">
        <f t="shared" si="9"/>
        <v>196.44912765308652</v>
      </c>
      <c r="O48" s="1">
        <f t="shared" si="1"/>
        <v>168.50580134925406</v>
      </c>
    </row>
    <row r="49" spans="5:15" x14ac:dyDescent="0.2">
      <c r="E49" s="39">
        <f t="shared" si="2"/>
        <v>4.6999999999999993</v>
      </c>
      <c r="F49" s="16">
        <f t="shared" si="0"/>
        <v>145.8973872483102</v>
      </c>
      <c r="H49" s="46" t="b">
        <f t="shared" si="3"/>
        <v>1</v>
      </c>
      <c r="I49" s="46">
        <f t="shared" si="4"/>
        <v>4</v>
      </c>
      <c r="J49" s="46">
        <f t="shared" si="5"/>
        <v>5</v>
      </c>
      <c r="K49" s="1">
        <f t="shared" si="6"/>
        <v>4</v>
      </c>
      <c r="L49" s="1">
        <f t="shared" si="7"/>
        <v>5</v>
      </c>
      <c r="M49" s="1">
        <f t="shared" si="8"/>
        <v>27.943326303832478</v>
      </c>
      <c r="N49" s="1">
        <f t="shared" si="9"/>
        <v>196.44912765308652</v>
      </c>
      <c r="O49" s="1">
        <f t="shared" si="1"/>
        <v>168.50580134925406</v>
      </c>
    </row>
    <row r="50" spans="5:15" x14ac:dyDescent="0.2">
      <c r="E50" s="39">
        <f t="shared" si="2"/>
        <v>4.7999999999999989</v>
      </c>
      <c r="F50" s="16">
        <f t="shared" si="0"/>
        <v>162.74796738323556</v>
      </c>
      <c r="H50" s="46" t="b">
        <f t="shared" si="3"/>
        <v>1</v>
      </c>
      <c r="I50" s="46">
        <f t="shared" si="4"/>
        <v>4</v>
      </c>
      <c r="J50" s="46">
        <f t="shared" si="5"/>
        <v>5</v>
      </c>
      <c r="K50" s="1">
        <f t="shared" si="6"/>
        <v>4</v>
      </c>
      <c r="L50" s="1">
        <f t="shared" si="7"/>
        <v>5</v>
      </c>
      <c r="M50" s="1">
        <f t="shared" si="8"/>
        <v>27.943326303832478</v>
      </c>
      <c r="N50" s="1">
        <f t="shared" si="9"/>
        <v>196.44912765308652</v>
      </c>
      <c r="O50" s="1">
        <f t="shared" si="1"/>
        <v>168.50580134925406</v>
      </c>
    </row>
    <row r="51" spans="5:15" x14ac:dyDescent="0.2">
      <c r="E51" s="39">
        <f t="shared" si="2"/>
        <v>4.8999999999999986</v>
      </c>
      <c r="F51" s="16">
        <f t="shared" si="0"/>
        <v>179.5985475181609</v>
      </c>
      <c r="H51" s="46" t="b">
        <f t="shared" si="3"/>
        <v>1</v>
      </c>
      <c r="I51" s="46">
        <f t="shared" si="4"/>
        <v>4</v>
      </c>
      <c r="J51" s="46">
        <f t="shared" si="5"/>
        <v>5</v>
      </c>
      <c r="K51" s="1">
        <f t="shared" si="6"/>
        <v>4</v>
      </c>
      <c r="L51" s="1">
        <f t="shared" si="7"/>
        <v>5</v>
      </c>
      <c r="M51" s="1">
        <f t="shared" si="8"/>
        <v>27.943326303832478</v>
      </c>
      <c r="N51" s="1">
        <f t="shared" si="9"/>
        <v>196.44912765308652</v>
      </c>
      <c r="O51" s="1">
        <f t="shared" si="1"/>
        <v>168.50580134925406</v>
      </c>
    </row>
    <row r="52" spans="5:15" x14ac:dyDescent="0.2">
      <c r="E52" s="39">
        <f t="shared" si="2"/>
        <v>4.9999999999999982</v>
      </c>
      <c r="F52" s="16">
        <f t="shared" si="0"/>
        <v>196.44912765308624</v>
      </c>
      <c r="H52" s="46" t="b">
        <f t="shared" si="3"/>
        <v>1</v>
      </c>
      <c r="I52" s="46">
        <f t="shared" si="4"/>
        <v>5</v>
      </c>
      <c r="J52" s="46">
        <f t="shared" si="5"/>
        <v>6</v>
      </c>
      <c r="K52" s="1">
        <f t="shared" si="6"/>
        <v>5</v>
      </c>
      <c r="L52" s="1">
        <f t="shared" si="7"/>
        <v>6</v>
      </c>
      <c r="M52" s="1">
        <f t="shared" si="8"/>
        <v>196.44912765308652</v>
      </c>
      <c r="N52" s="1">
        <f t="shared" si="9"/>
        <v>351.14261553978952</v>
      </c>
      <c r="O52" s="1">
        <f t="shared" si="1"/>
        <v>154.693487886703</v>
      </c>
    </row>
    <row r="53" spans="5:15" x14ac:dyDescent="0.2">
      <c r="E53" s="39">
        <f t="shared" si="2"/>
        <v>5.0999999999999979</v>
      </c>
      <c r="F53" s="16">
        <f t="shared" si="0"/>
        <v>211.9184764417565</v>
      </c>
      <c r="H53" s="46" t="b">
        <f t="shared" si="3"/>
        <v>1</v>
      </c>
      <c r="I53" s="46">
        <f t="shared" si="4"/>
        <v>5</v>
      </c>
      <c r="J53" s="46">
        <f t="shared" si="5"/>
        <v>6</v>
      </c>
      <c r="K53" s="1">
        <f t="shared" si="6"/>
        <v>5</v>
      </c>
      <c r="L53" s="1">
        <f t="shared" si="7"/>
        <v>6</v>
      </c>
      <c r="M53" s="1">
        <f t="shared" si="8"/>
        <v>196.44912765308652</v>
      </c>
      <c r="N53" s="1">
        <f t="shared" si="9"/>
        <v>351.14261553978952</v>
      </c>
      <c r="O53" s="1">
        <f t="shared" si="1"/>
        <v>154.693487886703</v>
      </c>
    </row>
    <row r="54" spans="5:15" x14ac:dyDescent="0.2">
      <c r="E54" s="39">
        <f t="shared" si="2"/>
        <v>5.1999999999999975</v>
      </c>
      <c r="F54" s="16">
        <f t="shared" si="0"/>
        <v>227.38782523042673</v>
      </c>
      <c r="H54" s="46" t="b">
        <f t="shared" si="3"/>
        <v>1</v>
      </c>
      <c r="I54" s="46">
        <f t="shared" si="4"/>
        <v>5</v>
      </c>
      <c r="J54" s="46">
        <f t="shared" si="5"/>
        <v>6</v>
      </c>
      <c r="K54" s="1">
        <f t="shared" si="6"/>
        <v>5</v>
      </c>
      <c r="L54" s="1">
        <f t="shared" si="7"/>
        <v>6</v>
      </c>
      <c r="M54" s="1">
        <f t="shared" si="8"/>
        <v>196.44912765308652</v>
      </c>
      <c r="N54" s="1">
        <f t="shared" si="9"/>
        <v>351.14261553978952</v>
      </c>
      <c r="O54" s="1">
        <f t="shared" si="1"/>
        <v>154.693487886703</v>
      </c>
    </row>
    <row r="55" spans="5:15" x14ac:dyDescent="0.2">
      <c r="E55" s="39">
        <f t="shared" si="2"/>
        <v>5.2999999999999972</v>
      </c>
      <c r="F55" s="16">
        <f t="shared" si="0"/>
        <v>242.85717401909699</v>
      </c>
      <c r="H55" s="46" t="b">
        <f t="shared" si="3"/>
        <v>1</v>
      </c>
      <c r="I55" s="46">
        <f t="shared" si="4"/>
        <v>5</v>
      </c>
      <c r="J55" s="46">
        <f t="shared" si="5"/>
        <v>6</v>
      </c>
      <c r="K55" s="1">
        <f t="shared" si="6"/>
        <v>5</v>
      </c>
      <c r="L55" s="1">
        <f t="shared" si="7"/>
        <v>6</v>
      </c>
      <c r="M55" s="1">
        <f t="shared" si="8"/>
        <v>196.44912765308652</v>
      </c>
      <c r="N55" s="1">
        <f t="shared" si="9"/>
        <v>351.14261553978952</v>
      </c>
      <c r="O55" s="1">
        <f t="shared" si="1"/>
        <v>154.693487886703</v>
      </c>
    </row>
    <row r="56" spans="5:15" x14ac:dyDescent="0.2">
      <c r="E56" s="39">
        <f t="shared" si="2"/>
        <v>5.3999999999999968</v>
      </c>
      <c r="F56" s="16">
        <f t="shared" si="0"/>
        <v>258.32652280776722</v>
      </c>
      <c r="H56" s="46" t="b">
        <f t="shared" si="3"/>
        <v>1</v>
      </c>
      <c r="I56" s="46">
        <f t="shared" si="4"/>
        <v>5</v>
      </c>
      <c r="J56" s="46">
        <f t="shared" si="5"/>
        <v>6</v>
      </c>
      <c r="K56" s="1">
        <f t="shared" si="6"/>
        <v>5</v>
      </c>
      <c r="L56" s="1">
        <f t="shared" si="7"/>
        <v>6</v>
      </c>
      <c r="M56" s="1">
        <f t="shared" si="8"/>
        <v>196.44912765308652</v>
      </c>
      <c r="N56" s="1">
        <f t="shared" si="9"/>
        <v>351.14261553978952</v>
      </c>
      <c r="O56" s="1">
        <f t="shared" si="1"/>
        <v>154.693487886703</v>
      </c>
    </row>
    <row r="57" spans="5:15" x14ac:dyDescent="0.2">
      <c r="E57" s="39">
        <f t="shared" si="2"/>
        <v>5.4999999999999964</v>
      </c>
      <c r="F57" s="16">
        <f t="shared" si="0"/>
        <v>273.79587159643745</v>
      </c>
      <c r="H57" s="46" t="b">
        <f t="shared" si="3"/>
        <v>1</v>
      </c>
      <c r="I57" s="46">
        <f t="shared" si="4"/>
        <v>5</v>
      </c>
      <c r="J57" s="46">
        <f t="shared" si="5"/>
        <v>6</v>
      </c>
      <c r="K57" s="1">
        <f t="shared" si="6"/>
        <v>5</v>
      </c>
      <c r="L57" s="1">
        <f t="shared" si="7"/>
        <v>6</v>
      </c>
      <c r="M57" s="1">
        <f t="shared" si="8"/>
        <v>196.44912765308652</v>
      </c>
      <c r="N57" s="1">
        <f t="shared" si="9"/>
        <v>351.14261553978952</v>
      </c>
      <c r="O57" s="1">
        <f t="shared" si="1"/>
        <v>154.693487886703</v>
      </c>
    </row>
    <row r="58" spans="5:15" x14ac:dyDescent="0.2">
      <c r="E58" s="39">
        <f t="shared" si="2"/>
        <v>5.5999999999999961</v>
      </c>
      <c r="F58" s="16">
        <f t="shared" si="0"/>
        <v>289.26522038510768</v>
      </c>
      <c r="H58" s="46" t="b">
        <f t="shared" si="3"/>
        <v>1</v>
      </c>
      <c r="I58" s="46">
        <f t="shared" si="4"/>
        <v>5</v>
      </c>
      <c r="J58" s="46">
        <f t="shared" si="5"/>
        <v>6</v>
      </c>
      <c r="K58" s="1">
        <f t="shared" si="6"/>
        <v>5</v>
      </c>
      <c r="L58" s="1">
        <f t="shared" si="7"/>
        <v>6</v>
      </c>
      <c r="M58" s="1">
        <f t="shared" si="8"/>
        <v>196.44912765308652</v>
      </c>
      <c r="N58" s="1">
        <f t="shared" si="9"/>
        <v>351.14261553978952</v>
      </c>
      <c r="O58" s="1">
        <f t="shared" si="1"/>
        <v>154.693487886703</v>
      </c>
    </row>
    <row r="59" spans="5:15" x14ac:dyDescent="0.2">
      <c r="E59" s="39">
        <f t="shared" si="2"/>
        <v>5.6999999999999957</v>
      </c>
      <c r="F59" s="16">
        <f t="shared" si="0"/>
        <v>304.73456917377797</v>
      </c>
      <c r="H59" s="46" t="b">
        <f t="shared" si="3"/>
        <v>1</v>
      </c>
      <c r="I59" s="46">
        <f t="shared" si="4"/>
        <v>5</v>
      </c>
      <c r="J59" s="46">
        <f t="shared" si="5"/>
        <v>6</v>
      </c>
      <c r="K59" s="1">
        <f t="shared" si="6"/>
        <v>5</v>
      </c>
      <c r="L59" s="1">
        <f t="shared" si="7"/>
        <v>6</v>
      </c>
      <c r="M59" s="1">
        <f t="shared" si="8"/>
        <v>196.44912765308652</v>
      </c>
      <c r="N59" s="1">
        <f t="shared" si="9"/>
        <v>351.14261553978952</v>
      </c>
      <c r="O59" s="1">
        <f t="shared" si="1"/>
        <v>154.693487886703</v>
      </c>
    </row>
    <row r="60" spans="5:15" x14ac:dyDescent="0.2">
      <c r="E60" s="39">
        <f t="shared" si="2"/>
        <v>5.7999999999999954</v>
      </c>
      <c r="F60" s="16">
        <f t="shared" si="0"/>
        <v>320.2039179624482</v>
      </c>
      <c r="H60" s="46" t="b">
        <f t="shared" si="3"/>
        <v>1</v>
      </c>
      <c r="I60" s="46">
        <f t="shared" si="4"/>
        <v>5</v>
      </c>
      <c r="J60" s="46">
        <f t="shared" si="5"/>
        <v>6</v>
      </c>
      <c r="K60" s="1">
        <f t="shared" si="6"/>
        <v>5</v>
      </c>
      <c r="L60" s="1">
        <f t="shared" si="7"/>
        <v>6</v>
      </c>
      <c r="M60" s="1">
        <f t="shared" si="8"/>
        <v>196.44912765308652</v>
      </c>
      <c r="N60" s="1">
        <f t="shared" si="9"/>
        <v>351.14261553978952</v>
      </c>
      <c r="O60" s="1">
        <f t="shared" si="1"/>
        <v>154.693487886703</v>
      </c>
    </row>
    <row r="61" spans="5:15" x14ac:dyDescent="0.2">
      <c r="E61" s="39">
        <f t="shared" si="2"/>
        <v>5.899999999999995</v>
      </c>
      <c r="F61" s="16">
        <f t="shared" si="0"/>
        <v>335.67326675111849</v>
      </c>
      <c r="H61" s="46" t="b">
        <f t="shared" si="3"/>
        <v>1</v>
      </c>
      <c r="I61" s="46">
        <f t="shared" si="4"/>
        <v>5</v>
      </c>
      <c r="J61" s="46">
        <f t="shared" si="5"/>
        <v>6</v>
      </c>
      <c r="K61" s="1">
        <f t="shared" si="6"/>
        <v>5</v>
      </c>
      <c r="L61" s="1">
        <f t="shared" si="7"/>
        <v>6</v>
      </c>
      <c r="M61" s="1">
        <f t="shared" si="8"/>
        <v>196.44912765308652</v>
      </c>
      <c r="N61" s="1">
        <f t="shared" si="9"/>
        <v>351.14261553978952</v>
      </c>
      <c r="O61" s="1">
        <f t="shared" si="1"/>
        <v>154.693487886703</v>
      </c>
    </row>
    <row r="62" spans="5:15" x14ac:dyDescent="0.2">
      <c r="E62" s="39">
        <f t="shared" si="2"/>
        <v>5.9999999999999947</v>
      </c>
      <c r="F62" s="16">
        <f t="shared" si="0"/>
        <v>351.14261553978872</v>
      </c>
      <c r="H62" s="46" t="b">
        <f t="shared" si="3"/>
        <v>1</v>
      </c>
      <c r="I62" s="46">
        <f t="shared" si="4"/>
        <v>5</v>
      </c>
      <c r="J62" s="46">
        <f t="shared" si="5"/>
        <v>6</v>
      </c>
      <c r="K62" s="1">
        <f t="shared" si="6"/>
        <v>5</v>
      </c>
      <c r="L62" s="1">
        <f t="shared" si="7"/>
        <v>6</v>
      </c>
      <c r="M62" s="1">
        <f t="shared" si="8"/>
        <v>196.44912765308652</v>
      </c>
      <c r="N62" s="1">
        <f t="shared" si="9"/>
        <v>351.14261553978952</v>
      </c>
      <c r="O62" s="1">
        <f t="shared" si="1"/>
        <v>154.693487886703</v>
      </c>
    </row>
    <row r="63" spans="5:15" x14ac:dyDescent="0.2">
      <c r="E63" s="39">
        <f t="shared" si="2"/>
        <v>6.0999999999999943</v>
      </c>
      <c r="F63" s="16">
        <f t="shared" si="0"/>
        <v>373.09539307278789</v>
      </c>
      <c r="H63" s="46" t="b">
        <f t="shared" si="3"/>
        <v>1</v>
      </c>
      <c r="I63" s="46">
        <f t="shared" si="4"/>
        <v>6</v>
      </c>
      <c r="J63" s="46">
        <f t="shared" si="5"/>
        <v>7</v>
      </c>
      <c r="K63" s="1">
        <f t="shared" si="6"/>
        <v>6</v>
      </c>
      <c r="L63" s="1">
        <f t="shared" si="7"/>
        <v>7</v>
      </c>
      <c r="M63" s="1">
        <f t="shared" si="8"/>
        <v>351.14261553978952</v>
      </c>
      <c r="N63" s="1">
        <f t="shared" si="9"/>
        <v>570.67039086978548</v>
      </c>
      <c r="O63" s="1">
        <f t="shared" si="1"/>
        <v>219.52777532999596</v>
      </c>
    </row>
    <row r="64" spans="5:15" x14ac:dyDescent="0.2">
      <c r="E64" s="39">
        <f t="shared" si="2"/>
        <v>6.199999999999994</v>
      </c>
      <c r="F64" s="16">
        <f t="shared" si="0"/>
        <v>395.04817060578739</v>
      </c>
      <c r="H64" s="46" t="b">
        <f t="shared" si="3"/>
        <v>1</v>
      </c>
      <c r="I64" s="46">
        <f t="shared" si="4"/>
        <v>6</v>
      </c>
      <c r="J64" s="46">
        <f t="shared" si="5"/>
        <v>7</v>
      </c>
      <c r="K64" s="1">
        <f t="shared" si="6"/>
        <v>6</v>
      </c>
      <c r="L64" s="1">
        <f t="shared" si="7"/>
        <v>7</v>
      </c>
      <c r="M64" s="1">
        <f t="shared" si="8"/>
        <v>351.14261553978952</v>
      </c>
      <c r="N64" s="1">
        <f t="shared" si="9"/>
        <v>570.67039086978548</v>
      </c>
      <c r="O64" s="1">
        <f t="shared" si="1"/>
        <v>219.52777532999596</v>
      </c>
    </row>
    <row r="65" spans="5:15" x14ac:dyDescent="0.2">
      <c r="E65" s="39">
        <f t="shared" si="2"/>
        <v>6.2999999999999936</v>
      </c>
      <c r="F65" s="16">
        <f t="shared" si="0"/>
        <v>417.0009481387869</v>
      </c>
      <c r="H65" s="46" t="b">
        <f t="shared" si="3"/>
        <v>1</v>
      </c>
      <c r="I65" s="46">
        <f t="shared" si="4"/>
        <v>6</v>
      </c>
      <c r="J65" s="46">
        <f t="shared" si="5"/>
        <v>7</v>
      </c>
      <c r="K65" s="1">
        <f t="shared" si="6"/>
        <v>6</v>
      </c>
      <c r="L65" s="1">
        <f t="shared" si="7"/>
        <v>7</v>
      </c>
      <c r="M65" s="1">
        <f t="shared" si="8"/>
        <v>351.14261553978952</v>
      </c>
      <c r="N65" s="1">
        <f t="shared" si="9"/>
        <v>570.67039086978548</v>
      </c>
      <c r="O65" s="1">
        <f t="shared" si="1"/>
        <v>219.52777532999596</v>
      </c>
    </row>
    <row r="66" spans="5:15" x14ac:dyDescent="0.2">
      <c r="E66" s="39">
        <f t="shared" si="2"/>
        <v>6.3999999999999932</v>
      </c>
      <c r="F66" s="16">
        <f t="shared" ref="F66:F129" si="10">IF(E66&gt;$C$29,$C$30,IF(H66,M66+(E66-K66)*O66,0))</f>
        <v>438.9537256717864</v>
      </c>
      <c r="H66" s="46" t="b">
        <f t="shared" si="3"/>
        <v>1</v>
      </c>
      <c r="I66" s="46">
        <f t="shared" si="4"/>
        <v>6</v>
      </c>
      <c r="J66" s="46">
        <f t="shared" si="5"/>
        <v>7</v>
      </c>
      <c r="K66" s="1">
        <f t="shared" si="6"/>
        <v>6</v>
      </c>
      <c r="L66" s="1">
        <f t="shared" si="7"/>
        <v>7</v>
      </c>
      <c r="M66" s="1">
        <f t="shared" si="8"/>
        <v>351.14261553978952</v>
      </c>
      <c r="N66" s="1">
        <f t="shared" si="9"/>
        <v>570.67039086978548</v>
      </c>
      <c r="O66" s="1">
        <f t="shared" ref="O66:O129" si="11">IF(K66&lt;&gt;L66,(N66-M66)/(L66-K66),0)</f>
        <v>219.52777532999596</v>
      </c>
    </row>
    <row r="67" spans="5:15" x14ac:dyDescent="0.2">
      <c r="E67" s="39">
        <f t="shared" ref="E67:E130" si="12">E66+WindSpeedStep</f>
        <v>6.4999999999999929</v>
      </c>
      <c r="F67" s="16">
        <f t="shared" si="10"/>
        <v>460.90650320478596</v>
      </c>
      <c r="H67" s="46" t="b">
        <f t="shared" ref="H67:H130" si="13">AND(E67&gt;=$C$28,E67&lt;=$C$29)</f>
        <v>1</v>
      </c>
      <c r="I67" s="46">
        <f t="shared" ref="I67:I130" si="14">COUNTIF($B$2:$B$26,"&lt;="&amp;E67)</f>
        <v>6</v>
      </c>
      <c r="J67" s="46">
        <f t="shared" ref="J67:J130" si="15">I67+1</f>
        <v>7</v>
      </c>
      <c r="K67" s="1">
        <f t="shared" ref="K67:K130" si="16">IF(H67,INDEX($B$2:$B$26,I67),"")</f>
        <v>6</v>
      </c>
      <c r="L67" s="1">
        <f t="shared" ref="L67:L130" si="17">IF(H67,INDEX($B$2:$B$26,J67),"")</f>
        <v>7</v>
      </c>
      <c r="M67" s="1">
        <f t="shared" ref="M67:M130" si="18">IF(H67,INDEX($C$2:$C$26,I67),"")</f>
        <v>351.14261553978952</v>
      </c>
      <c r="N67" s="1">
        <f t="shared" ref="N67:N130" si="19">IF(H67,INDEX($C$2:$C$26,J67),"")</f>
        <v>570.67039086978548</v>
      </c>
      <c r="O67" s="1">
        <f t="shared" si="11"/>
        <v>219.52777532999596</v>
      </c>
    </row>
    <row r="68" spans="5:15" x14ac:dyDescent="0.2">
      <c r="E68" s="39">
        <f t="shared" si="12"/>
        <v>6.5999999999999925</v>
      </c>
      <c r="F68" s="16">
        <f t="shared" si="10"/>
        <v>482.85928073778547</v>
      </c>
      <c r="H68" s="46" t="b">
        <f t="shared" si="13"/>
        <v>1</v>
      </c>
      <c r="I68" s="46">
        <f t="shared" si="14"/>
        <v>6</v>
      </c>
      <c r="J68" s="46">
        <f t="shared" si="15"/>
        <v>7</v>
      </c>
      <c r="K68" s="1">
        <f t="shared" si="16"/>
        <v>6</v>
      </c>
      <c r="L68" s="1">
        <f t="shared" si="17"/>
        <v>7</v>
      </c>
      <c r="M68" s="1">
        <f t="shared" si="18"/>
        <v>351.14261553978952</v>
      </c>
      <c r="N68" s="1">
        <f t="shared" si="19"/>
        <v>570.67039086978548</v>
      </c>
      <c r="O68" s="1">
        <f t="shared" si="11"/>
        <v>219.52777532999596</v>
      </c>
    </row>
    <row r="69" spans="5:15" x14ac:dyDescent="0.2">
      <c r="E69" s="39">
        <f t="shared" si="12"/>
        <v>6.6999999999999922</v>
      </c>
      <c r="F69" s="16">
        <f t="shared" si="10"/>
        <v>504.81205827078497</v>
      </c>
      <c r="H69" s="46" t="b">
        <f t="shared" si="13"/>
        <v>1</v>
      </c>
      <c r="I69" s="46">
        <f t="shared" si="14"/>
        <v>6</v>
      </c>
      <c r="J69" s="46">
        <f t="shared" si="15"/>
        <v>7</v>
      </c>
      <c r="K69" s="1">
        <f t="shared" si="16"/>
        <v>6</v>
      </c>
      <c r="L69" s="1">
        <f t="shared" si="17"/>
        <v>7</v>
      </c>
      <c r="M69" s="1">
        <f t="shared" si="18"/>
        <v>351.14261553978952</v>
      </c>
      <c r="N69" s="1">
        <f t="shared" si="19"/>
        <v>570.67039086978548</v>
      </c>
      <c r="O69" s="1">
        <f t="shared" si="11"/>
        <v>219.52777532999596</v>
      </c>
    </row>
    <row r="70" spans="5:15" x14ac:dyDescent="0.2">
      <c r="E70" s="39">
        <f t="shared" si="12"/>
        <v>6.7999999999999918</v>
      </c>
      <c r="F70" s="16">
        <f t="shared" si="10"/>
        <v>526.76483580378454</v>
      </c>
      <c r="H70" s="46" t="b">
        <f t="shared" si="13"/>
        <v>1</v>
      </c>
      <c r="I70" s="46">
        <f t="shared" si="14"/>
        <v>6</v>
      </c>
      <c r="J70" s="46">
        <f t="shared" si="15"/>
        <v>7</v>
      </c>
      <c r="K70" s="1">
        <f t="shared" si="16"/>
        <v>6</v>
      </c>
      <c r="L70" s="1">
        <f t="shared" si="17"/>
        <v>7</v>
      </c>
      <c r="M70" s="1">
        <f t="shared" si="18"/>
        <v>351.14261553978952</v>
      </c>
      <c r="N70" s="1">
        <f t="shared" si="19"/>
        <v>570.67039086978548</v>
      </c>
      <c r="O70" s="1">
        <f t="shared" si="11"/>
        <v>219.52777532999596</v>
      </c>
    </row>
    <row r="71" spans="5:15" x14ac:dyDescent="0.2">
      <c r="E71" s="39">
        <f t="shared" si="12"/>
        <v>6.8999999999999915</v>
      </c>
      <c r="F71" s="16">
        <f t="shared" si="10"/>
        <v>548.71761333678398</v>
      </c>
      <c r="H71" s="46" t="b">
        <f t="shared" si="13"/>
        <v>1</v>
      </c>
      <c r="I71" s="46">
        <f t="shared" si="14"/>
        <v>6</v>
      </c>
      <c r="J71" s="46">
        <f t="shared" si="15"/>
        <v>7</v>
      </c>
      <c r="K71" s="1">
        <f t="shared" si="16"/>
        <v>6</v>
      </c>
      <c r="L71" s="1">
        <f t="shared" si="17"/>
        <v>7</v>
      </c>
      <c r="M71" s="1">
        <f t="shared" si="18"/>
        <v>351.14261553978952</v>
      </c>
      <c r="N71" s="1">
        <f t="shared" si="19"/>
        <v>570.67039086978548</v>
      </c>
      <c r="O71" s="1">
        <f t="shared" si="11"/>
        <v>219.52777532999596</v>
      </c>
    </row>
    <row r="72" spans="5:15" x14ac:dyDescent="0.2">
      <c r="E72" s="39">
        <f t="shared" si="12"/>
        <v>6.9999999999999911</v>
      </c>
      <c r="F72" s="16">
        <f t="shared" si="10"/>
        <v>570.67039086978355</v>
      </c>
      <c r="H72" s="46" t="b">
        <f t="shared" si="13"/>
        <v>1</v>
      </c>
      <c r="I72" s="46">
        <f t="shared" si="14"/>
        <v>6</v>
      </c>
      <c r="J72" s="46">
        <f t="shared" si="15"/>
        <v>7</v>
      </c>
      <c r="K72" s="1">
        <f t="shared" si="16"/>
        <v>6</v>
      </c>
      <c r="L72" s="1">
        <f t="shared" si="17"/>
        <v>7</v>
      </c>
      <c r="M72" s="1">
        <f t="shared" si="18"/>
        <v>351.14261553978952</v>
      </c>
      <c r="N72" s="1">
        <f t="shared" si="19"/>
        <v>570.67039086978548</v>
      </c>
      <c r="O72" s="1">
        <f t="shared" si="11"/>
        <v>219.52777532999596</v>
      </c>
    </row>
    <row r="73" spans="5:15" x14ac:dyDescent="0.2">
      <c r="E73" s="39">
        <f t="shared" si="12"/>
        <v>7.0999999999999908</v>
      </c>
      <c r="F73" s="16">
        <f t="shared" si="10"/>
        <v>599.92391703791998</v>
      </c>
      <c r="H73" s="46" t="b">
        <f t="shared" si="13"/>
        <v>1</v>
      </c>
      <c r="I73" s="46">
        <f t="shared" si="14"/>
        <v>7</v>
      </c>
      <c r="J73" s="46">
        <f t="shared" si="15"/>
        <v>8</v>
      </c>
      <c r="K73" s="1">
        <f t="shared" si="16"/>
        <v>7</v>
      </c>
      <c r="L73" s="1">
        <f t="shared" si="17"/>
        <v>8</v>
      </c>
      <c r="M73" s="1">
        <f t="shared" si="18"/>
        <v>570.67039086978548</v>
      </c>
      <c r="N73" s="1">
        <f t="shared" si="19"/>
        <v>863.2056525511573</v>
      </c>
      <c r="O73" s="1">
        <f t="shared" si="11"/>
        <v>292.53526168137182</v>
      </c>
    </row>
    <row r="74" spans="5:15" x14ac:dyDescent="0.2">
      <c r="E74" s="39">
        <f t="shared" si="12"/>
        <v>7.1999999999999904</v>
      </c>
      <c r="F74" s="16">
        <f t="shared" si="10"/>
        <v>629.17744320605698</v>
      </c>
      <c r="H74" s="46" t="b">
        <f t="shared" si="13"/>
        <v>1</v>
      </c>
      <c r="I74" s="46">
        <f t="shared" si="14"/>
        <v>7</v>
      </c>
      <c r="J74" s="46">
        <f t="shared" si="15"/>
        <v>8</v>
      </c>
      <c r="K74" s="1">
        <f t="shared" si="16"/>
        <v>7</v>
      </c>
      <c r="L74" s="1">
        <f t="shared" si="17"/>
        <v>8</v>
      </c>
      <c r="M74" s="1">
        <f t="shared" si="18"/>
        <v>570.67039086978548</v>
      </c>
      <c r="N74" s="1">
        <f t="shared" si="19"/>
        <v>863.2056525511573</v>
      </c>
      <c r="O74" s="1">
        <f t="shared" si="11"/>
        <v>292.53526168137182</v>
      </c>
    </row>
    <row r="75" spans="5:15" x14ac:dyDescent="0.2">
      <c r="E75" s="39">
        <f t="shared" si="12"/>
        <v>7.2999999999999901</v>
      </c>
      <c r="F75" s="16">
        <f t="shared" si="10"/>
        <v>658.43096937419409</v>
      </c>
      <c r="H75" s="46" t="b">
        <f t="shared" si="13"/>
        <v>1</v>
      </c>
      <c r="I75" s="46">
        <f t="shared" si="14"/>
        <v>7</v>
      </c>
      <c r="J75" s="46">
        <f t="shared" si="15"/>
        <v>8</v>
      </c>
      <c r="K75" s="1">
        <f t="shared" si="16"/>
        <v>7</v>
      </c>
      <c r="L75" s="1">
        <f t="shared" si="17"/>
        <v>8</v>
      </c>
      <c r="M75" s="1">
        <f t="shared" si="18"/>
        <v>570.67039086978548</v>
      </c>
      <c r="N75" s="1">
        <f t="shared" si="19"/>
        <v>863.2056525511573</v>
      </c>
      <c r="O75" s="1">
        <f t="shared" si="11"/>
        <v>292.53526168137182</v>
      </c>
    </row>
    <row r="76" spans="5:15" x14ac:dyDescent="0.2">
      <c r="E76" s="39">
        <f t="shared" si="12"/>
        <v>7.3999999999999897</v>
      </c>
      <c r="F76" s="16">
        <f t="shared" si="10"/>
        <v>687.68449554233121</v>
      </c>
      <c r="H76" s="46" t="b">
        <f t="shared" si="13"/>
        <v>1</v>
      </c>
      <c r="I76" s="46">
        <f t="shared" si="14"/>
        <v>7</v>
      </c>
      <c r="J76" s="46">
        <f t="shared" si="15"/>
        <v>8</v>
      </c>
      <c r="K76" s="1">
        <f t="shared" si="16"/>
        <v>7</v>
      </c>
      <c r="L76" s="1">
        <f t="shared" si="17"/>
        <v>8</v>
      </c>
      <c r="M76" s="1">
        <f t="shared" si="18"/>
        <v>570.67039086978548</v>
      </c>
      <c r="N76" s="1">
        <f t="shared" si="19"/>
        <v>863.2056525511573</v>
      </c>
      <c r="O76" s="1">
        <f t="shared" si="11"/>
        <v>292.53526168137182</v>
      </c>
    </row>
    <row r="77" spans="5:15" x14ac:dyDescent="0.2">
      <c r="E77" s="39">
        <f t="shared" si="12"/>
        <v>7.4999999999999893</v>
      </c>
      <c r="F77" s="16">
        <f t="shared" si="10"/>
        <v>716.93802171046832</v>
      </c>
      <c r="H77" s="46" t="b">
        <f t="shared" si="13"/>
        <v>1</v>
      </c>
      <c r="I77" s="46">
        <f t="shared" si="14"/>
        <v>7</v>
      </c>
      <c r="J77" s="46">
        <f t="shared" si="15"/>
        <v>8</v>
      </c>
      <c r="K77" s="1">
        <f t="shared" si="16"/>
        <v>7</v>
      </c>
      <c r="L77" s="1">
        <f t="shared" si="17"/>
        <v>8</v>
      </c>
      <c r="M77" s="1">
        <f t="shared" si="18"/>
        <v>570.67039086978548</v>
      </c>
      <c r="N77" s="1">
        <f t="shared" si="19"/>
        <v>863.2056525511573</v>
      </c>
      <c r="O77" s="1">
        <f t="shared" si="11"/>
        <v>292.53526168137182</v>
      </c>
    </row>
    <row r="78" spans="5:15" x14ac:dyDescent="0.2">
      <c r="E78" s="39">
        <f t="shared" si="12"/>
        <v>7.599999999999989</v>
      </c>
      <c r="F78" s="16">
        <f t="shared" si="10"/>
        <v>746.19154787860532</v>
      </c>
      <c r="H78" s="46" t="b">
        <f t="shared" si="13"/>
        <v>1</v>
      </c>
      <c r="I78" s="46">
        <f t="shared" si="14"/>
        <v>7</v>
      </c>
      <c r="J78" s="46">
        <f t="shared" si="15"/>
        <v>8</v>
      </c>
      <c r="K78" s="1">
        <f t="shared" si="16"/>
        <v>7</v>
      </c>
      <c r="L78" s="1">
        <f t="shared" si="17"/>
        <v>8</v>
      </c>
      <c r="M78" s="1">
        <f t="shared" si="18"/>
        <v>570.67039086978548</v>
      </c>
      <c r="N78" s="1">
        <f t="shared" si="19"/>
        <v>863.2056525511573</v>
      </c>
      <c r="O78" s="1">
        <f t="shared" si="11"/>
        <v>292.53526168137182</v>
      </c>
    </row>
    <row r="79" spans="5:15" x14ac:dyDescent="0.2">
      <c r="E79" s="39">
        <f t="shared" si="12"/>
        <v>7.6999999999999886</v>
      </c>
      <c r="F79" s="16">
        <f t="shared" si="10"/>
        <v>775.44507404674243</v>
      </c>
      <c r="H79" s="46" t="b">
        <f t="shared" si="13"/>
        <v>1</v>
      </c>
      <c r="I79" s="46">
        <f t="shared" si="14"/>
        <v>7</v>
      </c>
      <c r="J79" s="46">
        <f t="shared" si="15"/>
        <v>8</v>
      </c>
      <c r="K79" s="1">
        <f t="shared" si="16"/>
        <v>7</v>
      </c>
      <c r="L79" s="1">
        <f t="shared" si="17"/>
        <v>8</v>
      </c>
      <c r="M79" s="1">
        <f t="shared" si="18"/>
        <v>570.67039086978548</v>
      </c>
      <c r="N79" s="1">
        <f t="shared" si="19"/>
        <v>863.2056525511573</v>
      </c>
      <c r="O79" s="1">
        <f t="shared" si="11"/>
        <v>292.53526168137182</v>
      </c>
    </row>
    <row r="80" spans="5:15" x14ac:dyDescent="0.2">
      <c r="E80" s="39">
        <f t="shared" si="12"/>
        <v>7.7999999999999883</v>
      </c>
      <c r="F80" s="16">
        <f t="shared" si="10"/>
        <v>804.69860021487955</v>
      </c>
      <c r="H80" s="46" t="b">
        <f t="shared" si="13"/>
        <v>1</v>
      </c>
      <c r="I80" s="46">
        <f t="shared" si="14"/>
        <v>7</v>
      </c>
      <c r="J80" s="46">
        <f t="shared" si="15"/>
        <v>8</v>
      </c>
      <c r="K80" s="1">
        <f t="shared" si="16"/>
        <v>7</v>
      </c>
      <c r="L80" s="1">
        <f t="shared" si="17"/>
        <v>8</v>
      </c>
      <c r="M80" s="1">
        <f t="shared" si="18"/>
        <v>570.67039086978548</v>
      </c>
      <c r="N80" s="1">
        <f t="shared" si="19"/>
        <v>863.2056525511573</v>
      </c>
      <c r="O80" s="1">
        <f t="shared" si="11"/>
        <v>292.53526168137182</v>
      </c>
    </row>
    <row r="81" spans="5:15" x14ac:dyDescent="0.2">
      <c r="E81" s="39">
        <f t="shared" si="12"/>
        <v>7.8999999999999879</v>
      </c>
      <c r="F81" s="16">
        <f t="shared" si="10"/>
        <v>833.95212638301655</v>
      </c>
      <c r="H81" s="46" t="b">
        <f t="shared" si="13"/>
        <v>1</v>
      </c>
      <c r="I81" s="46">
        <f t="shared" si="14"/>
        <v>7</v>
      </c>
      <c r="J81" s="46">
        <f t="shared" si="15"/>
        <v>8</v>
      </c>
      <c r="K81" s="1">
        <f t="shared" si="16"/>
        <v>7</v>
      </c>
      <c r="L81" s="1">
        <f t="shared" si="17"/>
        <v>8</v>
      </c>
      <c r="M81" s="1">
        <f t="shared" si="18"/>
        <v>570.67039086978548</v>
      </c>
      <c r="N81" s="1">
        <f t="shared" si="19"/>
        <v>863.2056525511573</v>
      </c>
      <c r="O81" s="1">
        <f t="shared" si="11"/>
        <v>292.53526168137182</v>
      </c>
    </row>
    <row r="82" spans="5:15" x14ac:dyDescent="0.2">
      <c r="E82" s="39">
        <f t="shared" si="12"/>
        <v>7.9999999999999876</v>
      </c>
      <c r="F82" s="16">
        <f t="shared" si="10"/>
        <v>863.20565255115366</v>
      </c>
      <c r="H82" s="46" t="b">
        <f t="shared" si="13"/>
        <v>1</v>
      </c>
      <c r="I82" s="46">
        <f t="shared" si="14"/>
        <v>7</v>
      </c>
      <c r="J82" s="46">
        <f t="shared" si="15"/>
        <v>8</v>
      </c>
      <c r="K82" s="1">
        <f t="shared" si="16"/>
        <v>7</v>
      </c>
      <c r="L82" s="1">
        <f t="shared" si="17"/>
        <v>8</v>
      </c>
      <c r="M82" s="1">
        <f t="shared" si="18"/>
        <v>570.67039086978548</v>
      </c>
      <c r="N82" s="1">
        <f t="shared" si="19"/>
        <v>863.2056525511573</v>
      </c>
      <c r="O82" s="1">
        <f t="shared" si="11"/>
        <v>292.53526168137182</v>
      </c>
    </row>
    <row r="83" spans="5:15" x14ac:dyDescent="0.2">
      <c r="E83" s="39">
        <f t="shared" si="12"/>
        <v>8.0999999999999872</v>
      </c>
      <c r="F83" s="16">
        <f t="shared" si="10"/>
        <v>899.64240425460503</v>
      </c>
      <c r="H83" s="46" t="b">
        <f t="shared" si="13"/>
        <v>1</v>
      </c>
      <c r="I83" s="46">
        <f t="shared" si="14"/>
        <v>8</v>
      </c>
      <c r="J83" s="46">
        <f t="shared" si="15"/>
        <v>9</v>
      </c>
      <c r="K83" s="1">
        <f t="shared" si="16"/>
        <v>8</v>
      </c>
      <c r="L83" s="1">
        <f t="shared" si="17"/>
        <v>9</v>
      </c>
      <c r="M83" s="1">
        <f t="shared" si="18"/>
        <v>863.2056525511573</v>
      </c>
      <c r="N83" s="1">
        <f t="shared" si="19"/>
        <v>1227.5731695856807</v>
      </c>
      <c r="O83" s="1">
        <f t="shared" si="11"/>
        <v>364.36751703452342</v>
      </c>
    </row>
    <row r="84" spans="5:15" x14ac:dyDescent="0.2">
      <c r="E84" s="39">
        <f t="shared" si="12"/>
        <v>8.1999999999999869</v>
      </c>
      <c r="F84" s="16">
        <f t="shared" si="10"/>
        <v>936.07915595805719</v>
      </c>
      <c r="H84" s="46" t="b">
        <f t="shared" si="13"/>
        <v>1</v>
      </c>
      <c r="I84" s="46">
        <f t="shared" si="14"/>
        <v>8</v>
      </c>
      <c r="J84" s="46">
        <f t="shared" si="15"/>
        <v>9</v>
      </c>
      <c r="K84" s="1">
        <f t="shared" si="16"/>
        <v>8</v>
      </c>
      <c r="L84" s="1">
        <f t="shared" si="17"/>
        <v>9</v>
      </c>
      <c r="M84" s="1">
        <f t="shared" si="18"/>
        <v>863.2056525511573</v>
      </c>
      <c r="N84" s="1">
        <f t="shared" si="19"/>
        <v>1227.5731695856807</v>
      </c>
      <c r="O84" s="1">
        <f t="shared" si="11"/>
        <v>364.36751703452342</v>
      </c>
    </row>
    <row r="85" spans="5:15" x14ac:dyDescent="0.2">
      <c r="E85" s="39">
        <f t="shared" si="12"/>
        <v>8.2999999999999865</v>
      </c>
      <c r="F85" s="16">
        <f t="shared" si="10"/>
        <v>972.51590766150935</v>
      </c>
      <c r="H85" s="46" t="b">
        <f t="shared" si="13"/>
        <v>1</v>
      </c>
      <c r="I85" s="46">
        <f t="shared" si="14"/>
        <v>8</v>
      </c>
      <c r="J85" s="46">
        <f t="shared" si="15"/>
        <v>9</v>
      </c>
      <c r="K85" s="1">
        <f t="shared" si="16"/>
        <v>8</v>
      </c>
      <c r="L85" s="1">
        <f t="shared" si="17"/>
        <v>9</v>
      </c>
      <c r="M85" s="1">
        <f t="shared" si="18"/>
        <v>863.2056525511573</v>
      </c>
      <c r="N85" s="1">
        <f t="shared" si="19"/>
        <v>1227.5731695856807</v>
      </c>
      <c r="O85" s="1">
        <f t="shared" si="11"/>
        <v>364.36751703452342</v>
      </c>
    </row>
    <row r="86" spans="5:15" x14ac:dyDescent="0.2">
      <c r="E86" s="39">
        <f t="shared" si="12"/>
        <v>8.3999999999999861</v>
      </c>
      <c r="F86" s="16">
        <f t="shared" si="10"/>
        <v>1008.9526593649616</v>
      </c>
      <c r="H86" s="46" t="b">
        <f t="shared" si="13"/>
        <v>1</v>
      </c>
      <c r="I86" s="46">
        <f t="shared" si="14"/>
        <v>8</v>
      </c>
      <c r="J86" s="46">
        <f t="shared" si="15"/>
        <v>9</v>
      </c>
      <c r="K86" s="1">
        <f t="shared" si="16"/>
        <v>8</v>
      </c>
      <c r="L86" s="1">
        <f t="shared" si="17"/>
        <v>9</v>
      </c>
      <c r="M86" s="1">
        <f t="shared" si="18"/>
        <v>863.2056525511573</v>
      </c>
      <c r="N86" s="1">
        <f t="shared" si="19"/>
        <v>1227.5731695856807</v>
      </c>
      <c r="O86" s="1">
        <f t="shared" si="11"/>
        <v>364.36751703452342</v>
      </c>
    </row>
    <row r="87" spans="5:15" x14ac:dyDescent="0.2">
      <c r="E87" s="39">
        <f t="shared" si="12"/>
        <v>8.4999999999999858</v>
      </c>
      <c r="F87" s="16">
        <f t="shared" si="10"/>
        <v>1045.3894110684139</v>
      </c>
      <c r="H87" s="46" t="b">
        <f t="shared" si="13"/>
        <v>1</v>
      </c>
      <c r="I87" s="46">
        <f t="shared" si="14"/>
        <v>8</v>
      </c>
      <c r="J87" s="46">
        <f t="shared" si="15"/>
        <v>9</v>
      </c>
      <c r="K87" s="1">
        <f t="shared" si="16"/>
        <v>8</v>
      </c>
      <c r="L87" s="1">
        <f t="shared" si="17"/>
        <v>9</v>
      </c>
      <c r="M87" s="1">
        <f t="shared" si="18"/>
        <v>863.2056525511573</v>
      </c>
      <c r="N87" s="1">
        <f t="shared" si="19"/>
        <v>1227.5731695856807</v>
      </c>
      <c r="O87" s="1">
        <f t="shared" si="11"/>
        <v>364.36751703452342</v>
      </c>
    </row>
    <row r="88" spans="5:15" x14ac:dyDescent="0.2">
      <c r="E88" s="39">
        <f t="shared" si="12"/>
        <v>8.5999999999999854</v>
      </c>
      <c r="F88" s="16">
        <f t="shared" si="10"/>
        <v>1081.8261627718662</v>
      </c>
      <c r="H88" s="46" t="b">
        <f t="shared" si="13"/>
        <v>1</v>
      </c>
      <c r="I88" s="46">
        <f t="shared" si="14"/>
        <v>8</v>
      </c>
      <c r="J88" s="46">
        <f t="shared" si="15"/>
        <v>9</v>
      </c>
      <c r="K88" s="1">
        <f t="shared" si="16"/>
        <v>8</v>
      </c>
      <c r="L88" s="1">
        <f t="shared" si="17"/>
        <v>9</v>
      </c>
      <c r="M88" s="1">
        <f t="shared" si="18"/>
        <v>863.2056525511573</v>
      </c>
      <c r="N88" s="1">
        <f t="shared" si="19"/>
        <v>1227.5731695856807</v>
      </c>
      <c r="O88" s="1">
        <f t="shared" si="11"/>
        <v>364.36751703452342</v>
      </c>
    </row>
    <row r="89" spans="5:15" x14ac:dyDescent="0.2">
      <c r="E89" s="39">
        <f t="shared" si="12"/>
        <v>8.6999999999999851</v>
      </c>
      <c r="F89" s="16">
        <f t="shared" si="10"/>
        <v>1118.2629144753182</v>
      </c>
      <c r="H89" s="46" t="b">
        <f t="shared" si="13"/>
        <v>1</v>
      </c>
      <c r="I89" s="46">
        <f t="shared" si="14"/>
        <v>8</v>
      </c>
      <c r="J89" s="46">
        <f t="shared" si="15"/>
        <v>9</v>
      </c>
      <c r="K89" s="1">
        <f t="shared" si="16"/>
        <v>8</v>
      </c>
      <c r="L89" s="1">
        <f t="shared" si="17"/>
        <v>9</v>
      </c>
      <c r="M89" s="1">
        <f t="shared" si="18"/>
        <v>863.2056525511573</v>
      </c>
      <c r="N89" s="1">
        <f t="shared" si="19"/>
        <v>1227.5731695856807</v>
      </c>
      <c r="O89" s="1">
        <f t="shared" si="11"/>
        <v>364.36751703452342</v>
      </c>
    </row>
    <row r="90" spans="5:15" x14ac:dyDescent="0.2">
      <c r="E90" s="39">
        <f t="shared" si="12"/>
        <v>8.7999999999999847</v>
      </c>
      <c r="F90" s="16">
        <f t="shared" si="10"/>
        <v>1154.6996661787705</v>
      </c>
      <c r="H90" s="46" t="b">
        <f t="shared" si="13"/>
        <v>1</v>
      </c>
      <c r="I90" s="46">
        <f t="shared" si="14"/>
        <v>8</v>
      </c>
      <c r="J90" s="46">
        <f t="shared" si="15"/>
        <v>9</v>
      </c>
      <c r="K90" s="1">
        <f t="shared" si="16"/>
        <v>8</v>
      </c>
      <c r="L90" s="1">
        <f t="shared" si="17"/>
        <v>9</v>
      </c>
      <c r="M90" s="1">
        <f t="shared" si="18"/>
        <v>863.2056525511573</v>
      </c>
      <c r="N90" s="1">
        <f t="shared" si="19"/>
        <v>1227.5731695856807</v>
      </c>
      <c r="O90" s="1">
        <f t="shared" si="11"/>
        <v>364.36751703452342</v>
      </c>
    </row>
    <row r="91" spans="5:15" x14ac:dyDescent="0.2">
      <c r="E91" s="39">
        <f t="shared" si="12"/>
        <v>8.8999999999999844</v>
      </c>
      <c r="F91" s="16">
        <f t="shared" si="10"/>
        <v>1191.1364178822228</v>
      </c>
      <c r="H91" s="46" t="b">
        <f t="shared" si="13"/>
        <v>1</v>
      </c>
      <c r="I91" s="46">
        <f t="shared" si="14"/>
        <v>8</v>
      </c>
      <c r="J91" s="46">
        <f t="shared" si="15"/>
        <v>9</v>
      </c>
      <c r="K91" s="1">
        <f t="shared" si="16"/>
        <v>8</v>
      </c>
      <c r="L91" s="1">
        <f t="shared" si="17"/>
        <v>9</v>
      </c>
      <c r="M91" s="1">
        <f t="shared" si="18"/>
        <v>863.2056525511573</v>
      </c>
      <c r="N91" s="1">
        <f t="shared" si="19"/>
        <v>1227.5731695856807</v>
      </c>
      <c r="O91" s="1">
        <f t="shared" si="11"/>
        <v>364.36751703452342</v>
      </c>
    </row>
    <row r="92" spans="5:15" x14ac:dyDescent="0.2">
      <c r="E92" s="39">
        <f t="shared" si="12"/>
        <v>8.999999999999984</v>
      </c>
      <c r="F92" s="16">
        <f t="shared" si="10"/>
        <v>1227.5731695856748</v>
      </c>
      <c r="H92" s="46" t="b">
        <f t="shared" si="13"/>
        <v>1</v>
      </c>
      <c r="I92" s="46">
        <f t="shared" si="14"/>
        <v>8</v>
      </c>
      <c r="J92" s="46">
        <f t="shared" si="15"/>
        <v>9</v>
      </c>
      <c r="K92" s="1">
        <f t="shared" si="16"/>
        <v>8</v>
      </c>
      <c r="L92" s="1">
        <f t="shared" si="17"/>
        <v>9</v>
      </c>
      <c r="M92" s="1">
        <f t="shared" si="18"/>
        <v>863.2056525511573</v>
      </c>
      <c r="N92" s="1">
        <f t="shared" si="19"/>
        <v>1227.5731695856807</v>
      </c>
      <c r="O92" s="1">
        <f t="shared" si="11"/>
        <v>364.36751703452342</v>
      </c>
    </row>
    <row r="93" spans="5:15" x14ac:dyDescent="0.2">
      <c r="E93" s="39">
        <f t="shared" si="12"/>
        <v>9.0999999999999837</v>
      </c>
      <c r="F93" s="16">
        <f t="shared" si="10"/>
        <v>1274.162942306451</v>
      </c>
      <c r="H93" s="46" t="b">
        <f t="shared" si="13"/>
        <v>1</v>
      </c>
      <c r="I93" s="46">
        <f t="shared" si="14"/>
        <v>9</v>
      </c>
      <c r="J93" s="46">
        <f t="shared" si="15"/>
        <v>10</v>
      </c>
      <c r="K93" s="1">
        <f t="shared" si="16"/>
        <v>9</v>
      </c>
      <c r="L93" s="1">
        <f t="shared" si="17"/>
        <v>10</v>
      </c>
      <c r="M93" s="1">
        <f t="shared" si="18"/>
        <v>1227.5731695856807</v>
      </c>
      <c r="N93" s="1">
        <f t="shared" si="19"/>
        <v>1693.4708967934605</v>
      </c>
      <c r="O93" s="1">
        <f t="shared" si="11"/>
        <v>465.89772720777978</v>
      </c>
    </row>
    <row r="94" spans="5:15" x14ac:dyDescent="0.2">
      <c r="E94" s="39">
        <f t="shared" si="12"/>
        <v>9.1999999999999833</v>
      </c>
      <c r="F94" s="16">
        <f t="shared" si="10"/>
        <v>1320.752715027229</v>
      </c>
      <c r="H94" s="46" t="b">
        <f t="shared" si="13"/>
        <v>1</v>
      </c>
      <c r="I94" s="46">
        <f t="shared" si="14"/>
        <v>9</v>
      </c>
      <c r="J94" s="46">
        <f t="shared" si="15"/>
        <v>10</v>
      </c>
      <c r="K94" s="1">
        <f t="shared" si="16"/>
        <v>9</v>
      </c>
      <c r="L94" s="1">
        <f t="shared" si="17"/>
        <v>10</v>
      </c>
      <c r="M94" s="1">
        <f t="shared" si="18"/>
        <v>1227.5731695856807</v>
      </c>
      <c r="N94" s="1">
        <f t="shared" si="19"/>
        <v>1693.4708967934605</v>
      </c>
      <c r="O94" s="1">
        <f t="shared" si="11"/>
        <v>465.89772720777978</v>
      </c>
    </row>
    <row r="95" spans="5:15" x14ac:dyDescent="0.2">
      <c r="E95" s="39">
        <f t="shared" si="12"/>
        <v>9.2999999999999829</v>
      </c>
      <c r="F95" s="16">
        <f t="shared" si="10"/>
        <v>1367.3424877480068</v>
      </c>
      <c r="H95" s="46" t="b">
        <f t="shared" si="13"/>
        <v>1</v>
      </c>
      <c r="I95" s="46">
        <f t="shared" si="14"/>
        <v>9</v>
      </c>
      <c r="J95" s="46">
        <f t="shared" si="15"/>
        <v>10</v>
      </c>
      <c r="K95" s="1">
        <f t="shared" si="16"/>
        <v>9</v>
      </c>
      <c r="L95" s="1">
        <f t="shared" si="17"/>
        <v>10</v>
      </c>
      <c r="M95" s="1">
        <f t="shared" si="18"/>
        <v>1227.5731695856807</v>
      </c>
      <c r="N95" s="1">
        <f t="shared" si="19"/>
        <v>1693.4708967934605</v>
      </c>
      <c r="O95" s="1">
        <f t="shared" si="11"/>
        <v>465.89772720777978</v>
      </c>
    </row>
    <row r="96" spans="5:15" x14ac:dyDescent="0.2">
      <c r="E96" s="39">
        <f t="shared" si="12"/>
        <v>9.3999999999999826</v>
      </c>
      <c r="F96" s="16">
        <f t="shared" si="10"/>
        <v>1413.9322604687845</v>
      </c>
      <c r="H96" s="46" t="b">
        <f t="shared" si="13"/>
        <v>1</v>
      </c>
      <c r="I96" s="46">
        <f t="shared" si="14"/>
        <v>9</v>
      </c>
      <c r="J96" s="46">
        <f t="shared" si="15"/>
        <v>10</v>
      </c>
      <c r="K96" s="1">
        <f t="shared" si="16"/>
        <v>9</v>
      </c>
      <c r="L96" s="1">
        <f t="shared" si="17"/>
        <v>10</v>
      </c>
      <c r="M96" s="1">
        <f t="shared" si="18"/>
        <v>1227.5731695856807</v>
      </c>
      <c r="N96" s="1">
        <f t="shared" si="19"/>
        <v>1693.4708967934605</v>
      </c>
      <c r="O96" s="1">
        <f t="shared" si="11"/>
        <v>465.89772720777978</v>
      </c>
    </row>
    <row r="97" spans="5:15" x14ac:dyDescent="0.2">
      <c r="E97" s="39">
        <f t="shared" si="12"/>
        <v>9.4999999999999822</v>
      </c>
      <c r="F97" s="16">
        <f t="shared" si="10"/>
        <v>1460.5220331895623</v>
      </c>
      <c r="H97" s="46" t="b">
        <f t="shared" si="13"/>
        <v>1</v>
      </c>
      <c r="I97" s="46">
        <f t="shared" si="14"/>
        <v>9</v>
      </c>
      <c r="J97" s="46">
        <f t="shared" si="15"/>
        <v>10</v>
      </c>
      <c r="K97" s="1">
        <f t="shared" si="16"/>
        <v>9</v>
      </c>
      <c r="L97" s="1">
        <f t="shared" si="17"/>
        <v>10</v>
      </c>
      <c r="M97" s="1">
        <f t="shared" si="18"/>
        <v>1227.5731695856807</v>
      </c>
      <c r="N97" s="1">
        <f t="shared" si="19"/>
        <v>1693.4708967934605</v>
      </c>
      <c r="O97" s="1">
        <f t="shared" si="11"/>
        <v>465.89772720777978</v>
      </c>
    </row>
    <row r="98" spans="5:15" x14ac:dyDescent="0.2">
      <c r="E98" s="39">
        <f t="shared" si="12"/>
        <v>9.5999999999999819</v>
      </c>
      <c r="F98" s="16">
        <f t="shared" si="10"/>
        <v>1507.1118059103401</v>
      </c>
      <c r="H98" s="46" t="b">
        <f t="shared" si="13"/>
        <v>1</v>
      </c>
      <c r="I98" s="46">
        <f t="shared" si="14"/>
        <v>9</v>
      </c>
      <c r="J98" s="46">
        <f t="shared" si="15"/>
        <v>10</v>
      </c>
      <c r="K98" s="1">
        <f t="shared" si="16"/>
        <v>9</v>
      </c>
      <c r="L98" s="1">
        <f t="shared" si="17"/>
        <v>10</v>
      </c>
      <c r="M98" s="1">
        <f t="shared" si="18"/>
        <v>1227.5731695856807</v>
      </c>
      <c r="N98" s="1">
        <f t="shared" si="19"/>
        <v>1693.4708967934605</v>
      </c>
      <c r="O98" s="1">
        <f t="shared" si="11"/>
        <v>465.89772720777978</v>
      </c>
    </row>
    <row r="99" spans="5:15" x14ac:dyDescent="0.2">
      <c r="E99" s="39">
        <f t="shared" si="12"/>
        <v>9.6999999999999815</v>
      </c>
      <c r="F99" s="16">
        <f t="shared" si="10"/>
        <v>1553.7015786311181</v>
      </c>
      <c r="H99" s="46" t="b">
        <f t="shared" si="13"/>
        <v>1</v>
      </c>
      <c r="I99" s="46">
        <f t="shared" si="14"/>
        <v>9</v>
      </c>
      <c r="J99" s="46">
        <f t="shared" si="15"/>
        <v>10</v>
      </c>
      <c r="K99" s="1">
        <f t="shared" si="16"/>
        <v>9</v>
      </c>
      <c r="L99" s="1">
        <f t="shared" si="17"/>
        <v>10</v>
      </c>
      <c r="M99" s="1">
        <f t="shared" si="18"/>
        <v>1227.5731695856807</v>
      </c>
      <c r="N99" s="1">
        <f t="shared" si="19"/>
        <v>1693.4708967934605</v>
      </c>
      <c r="O99" s="1">
        <f t="shared" si="11"/>
        <v>465.89772720777978</v>
      </c>
    </row>
    <row r="100" spans="5:15" x14ac:dyDescent="0.2">
      <c r="E100" s="39">
        <f t="shared" si="12"/>
        <v>9.7999999999999812</v>
      </c>
      <c r="F100" s="16">
        <f t="shared" si="10"/>
        <v>1600.2913513518956</v>
      </c>
      <c r="H100" s="46" t="b">
        <f t="shared" si="13"/>
        <v>1</v>
      </c>
      <c r="I100" s="46">
        <f t="shared" si="14"/>
        <v>9</v>
      </c>
      <c r="J100" s="46">
        <f t="shared" si="15"/>
        <v>10</v>
      </c>
      <c r="K100" s="1">
        <f t="shared" si="16"/>
        <v>9</v>
      </c>
      <c r="L100" s="1">
        <f t="shared" si="17"/>
        <v>10</v>
      </c>
      <c r="M100" s="1">
        <f t="shared" si="18"/>
        <v>1227.5731695856807</v>
      </c>
      <c r="N100" s="1">
        <f t="shared" si="19"/>
        <v>1693.4708967934605</v>
      </c>
      <c r="O100" s="1">
        <f t="shared" si="11"/>
        <v>465.89772720777978</v>
      </c>
    </row>
    <row r="101" spans="5:15" x14ac:dyDescent="0.2">
      <c r="E101" s="39">
        <f t="shared" si="12"/>
        <v>9.8999999999999808</v>
      </c>
      <c r="F101" s="16">
        <f t="shared" si="10"/>
        <v>1646.8811240726736</v>
      </c>
      <c r="H101" s="46" t="b">
        <f t="shared" si="13"/>
        <v>1</v>
      </c>
      <c r="I101" s="46">
        <f t="shared" si="14"/>
        <v>9</v>
      </c>
      <c r="J101" s="46">
        <f t="shared" si="15"/>
        <v>10</v>
      </c>
      <c r="K101" s="1">
        <f t="shared" si="16"/>
        <v>9</v>
      </c>
      <c r="L101" s="1">
        <f t="shared" si="17"/>
        <v>10</v>
      </c>
      <c r="M101" s="1">
        <f t="shared" si="18"/>
        <v>1227.5731695856807</v>
      </c>
      <c r="N101" s="1">
        <f t="shared" si="19"/>
        <v>1693.4708967934605</v>
      </c>
      <c r="O101" s="1">
        <f t="shared" si="11"/>
        <v>465.89772720777978</v>
      </c>
    </row>
    <row r="102" spans="5:15" x14ac:dyDescent="0.2">
      <c r="E102" s="39">
        <f t="shared" si="12"/>
        <v>9.9999999999999805</v>
      </c>
      <c r="F102" s="16">
        <f t="shared" si="10"/>
        <v>1693.4708967934514</v>
      </c>
      <c r="H102" s="46" t="b">
        <f t="shared" si="13"/>
        <v>1</v>
      </c>
      <c r="I102" s="46">
        <f t="shared" si="14"/>
        <v>9</v>
      </c>
      <c r="J102" s="46">
        <f t="shared" si="15"/>
        <v>10</v>
      </c>
      <c r="K102" s="1">
        <f t="shared" si="16"/>
        <v>9</v>
      </c>
      <c r="L102" s="1">
        <f t="shared" si="17"/>
        <v>10</v>
      </c>
      <c r="M102" s="1">
        <f t="shared" si="18"/>
        <v>1227.5731695856807</v>
      </c>
      <c r="N102" s="1">
        <f t="shared" si="19"/>
        <v>1693.4708967934605</v>
      </c>
      <c r="O102" s="1">
        <f t="shared" si="11"/>
        <v>465.89772720777978</v>
      </c>
    </row>
    <row r="103" spans="5:15" x14ac:dyDescent="0.2">
      <c r="E103" s="39">
        <f t="shared" si="12"/>
        <v>10.09999999999998</v>
      </c>
      <c r="F103" s="16">
        <f t="shared" si="10"/>
        <v>1727.8327669666769</v>
      </c>
      <c r="H103" s="46" t="b">
        <f t="shared" si="13"/>
        <v>1</v>
      </c>
      <c r="I103" s="46">
        <f t="shared" si="14"/>
        <v>10</v>
      </c>
      <c r="J103" s="46">
        <f t="shared" si="15"/>
        <v>11</v>
      </c>
      <c r="K103" s="1">
        <f t="shared" si="16"/>
        <v>10</v>
      </c>
      <c r="L103" s="1">
        <f t="shared" si="17"/>
        <v>11</v>
      </c>
      <c r="M103" s="1">
        <f t="shared" si="18"/>
        <v>1693.4708967934605</v>
      </c>
      <c r="N103" s="1">
        <f t="shared" si="19"/>
        <v>2037.089598525693</v>
      </c>
      <c r="O103" s="1">
        <f t="shared" si="11"/>
        <v>343.61870173223247</v>
      </c>
    </row>
    <row r="104" spans="5:15" x14ac:dyDescent="0.2">
      <c r="E104" s="39">
        <f t="shared" si="12"/>
        <v>10.19999999999998</v>
      </c>
      <c r="F104" s="16">
        <f t="shared" si="10"/>
        <v>1762.1946371399001</v>
      </c>
      <c r="H104" s="46" t="b">
        <f t="shared" si="13"/>
        <v>1</v>
      </c>
      <c r="I104" s="46">
        <f t="shared" si="14"/>
        <v>10</v>
      </c>
      <c r="J104" s="46">
        <f t="shared" si="15"/>
        <v>11</v>
      </c>
      <c r="K104" s="1">
        <f t="shared" si="16"/>
        <v>10</v>
      </c>
      <c r="L104" s="1">
        <f t="shared" si="17"/>
        <v>11</v>
      </c>
      <c r="M104" s="1">
        <f t="shared" si="18"/>
        <v>1693.4708967934605</v>
      </c>
      <c r="N104" s="1">
        <f t="shared" si="19"/>
        <v>2037.089598525693</v>
      </c>
      <c r="O104" s="1">
        <f t="shared" si="11"/>
        <v>343.61870173223247</v>
      </c>
    </row>
    <row r="105" spans="5:15" x14ac:dyDescent="0.2">
      <c r="E105" s="39">
        <f t="shared" si="12"/>
        <v>10.299999999999979</v>
      </c>
      <c r="F105" s="16">
        <f t="shared" si="10"/>
        <v>1796.5565073131231</v>
      </c>
      <c r="H105" s="46" t="b">
        <f t="shared" si="13"/>
        <v>1</v>
      </c>
      <c r="I105" s="46">
        <f t="shared" si="14"/>
        <v>10</v>
      </c>
      <c r="J105" s="46">
        <f t="shared" si="15"/>
        <v>11</v>
      </c>
      <c r="K105" s="1">
        <f t="shared" si="16"/>
        <v>10</v>
      </c>
      <c r="L105" s="1">
        <f t="shared" si="17"/>
        <v>11</v>
      </c>
      <c r="M105" s="1">
        <f t="shared" si="18"/>
        <v>1693.4708967934605</v>
      </c>
      <c r="N105" s="1">
        <f t="shared" si="19"/>
        <v>2037.089598525693</v>
      </c>
      <c r="O105" s="1">
        <f t="shared" si="11"/>
        <v>343.61870173223247</v>
      </c>
    </row>
    <row r="106" spans="5:15" x14ac:dyDescent="0.2">
      <c r="E106" s="39">
        <f t="shared" si="12"/>
        <v>10.399999999999979</v>
      </c>
      <c r="F106" s="16">
        <f t="shared" si="10"/>
        <v>1830.9183774863463</v>
      </c>
      <c r="H106" s="46" t="b">
        <f t="shared" si="13"/>
        <v>1</v>
      </c>
      <c r="I106" s="46">
        <f t="shared" si="14"/>
        <v>10</v>
      </c>
      <c r="J106" s="46">
        <f t="shared" si="15"/>
        <v>11</v>
      </c>
      <c r="K106" s="1">
        <f t="shared" si="16"/>
        <v>10</v>
      </c>
      <c r="L106" s="1">
        <f t="shared" si="17"/>
        <v>11</v>
      </c>
      <c r="M106" s="1">
        <f t="shared" si="18"/>
        <v>1693.4708967934605</v>
      </c>
      <c r="N106" s="1">
        <f t="shared" si="19"/>
        <v>2037.089598525693</v>
      </c>
      <c r="O106" s="1">
        <f t="shared" si="11"/>
        <v>343.61870173223247</v>
      </c>
    </row>
    <row r="107" spans="5:15" x14ac:dyDescent="0.2">
      <c r="E107" s="39">
        <f t="shared" si="12"/>
        <v>10.499999999999979</v>
      </c>
      <c r="F107" s="16">
        <f t="shared" si="10"/>
        <v>1865.2802476595693</v>
      </c>
      <c r="H107" s="46" t="b">
        <f t="shared" si="13"/>
        <v>1</v>
      </c>
      <c r="I107" s="46">
        <f t="shared" si="14"/>
        <v>10</v>
      </c>
      <c r="J107" s="46">
        <f t="shared" si="15"/>
        <v>11</v>
      </c>
      <c r="K107" s="1">
        <f t="shared" si="16"/>
        <v>10</v>
      </c>
      <c r="L107" s="1">
        <f t="shared" si="17"/>
        <v>11</v>
      </c>
      <c r="M107" s="1">
        <f t="shared" si="18"/>
        <v>1693.4708967934605</v>
      </c>
      <c r="N107" s="1">
        <f t="shared" si="19"/>
        <v>2037.089598525693</v>
      </c>
      <c r="O107" s="1">
        <f t="shared" si="11"/>
        <v>343.61870173223247</v>
      </c>
    </row>
    <row r="108" spans="5:15" x14ac:dyDescent="0.2">
      <c r="E108" s="39">
        <f t="shared" si="12"/>
        <v>10.599999999999978</v>
      </c>
      <c r="F108" s="16">
        <f t="shared" si="10"/>
        <v>1899.6421178327926</v>
      </c>
      <c r="H108" s="46" t="b">
        <f t="shared" si="13"/>
        <v>1</v>
      </c>
      <c r="I108" s="46">
        <f t="shared" si="14"/>
        <v>10</v>
      </c>
      <c r="J108" s="46">
        <f t="shared" si="15"/>
        <v>11</v>
      </c>
      <c r="K108" s="1">
        <f t="shared" si="16"/>
        <v>10</v>
      </c>
      <c r="L108" s="1">
        <f t="shared" si="17"/>
        <v>11</v>
      </c>
      <c r="M108" s="1">
        <f t="shared" si="18"/>
        <v>1693.4708967934605</v>
      </c>
      <c r="N108" s="1">
        <f t="shared" si="19"/>
        <v>2037.089598525693</v>
      </c>
      <c r="O108" s="1">
        <f t="shared" si="11"/>
        <v>343.61870173223247</v>
      </c>
    </row>
    <row r="109" spans="5:15" x14ac:dyDescent="0.2">
      <c r="E109" s="39">
        <f t="shared" si="12"/>
        <v>10.699999999999978</v>
      </c>
      <c r="F109" s="16">
        <f t="shared" si="10"/>
        <v>1934.0039880060156</v>
      </c>
      <c r="H109" s="46" t="b">
        <f t="shared" si="13"/>
        <v>1</v>
      </c>
      <c r="I109" s="46">
        <f t="shared" si="14"/>
        <v>10</v>
      </c>
      <c r="J109" s="46">
        <f t="shared" si="15"/>
        <v>11</v>
      </c>
      <c r="K109" s="1">
        <f t="shared" si="16"/>
        <v>10</v>
      </c>
      <c r="L109" s="1">
        <f t="shared" si="17"/>
        <v>11</v>
      </c>
      <c r="M109" s="1">
        <f t="shared" si="18"/>
        <v>1693.4708967934605</v>
      </c>
      <c r="N109" s="1">
        <f t="shared" si="19"/>
        <v>2037.089598525693</v>
      </c>
      <c r="O109" s="1">
        <f t="shared" si="11"/>
        <v>343.61870173223247</v>
      </c>
    </row>
    <row r="110" spans="5:15" x14ac:dyDescent="0.2">
      <c r="E110" s="39">
        <f t="shared" si="12"/>
        <v>10.799999999999978</v>
      </c>
      <c r="F110" s="16">
        <f t="shared" si="10"/>
        <v>1968.3658581792388</v>
      </c>
      <c r="H110" s="46" t="b">
        <f t="shared" si="13"/>
        <v>1</v>
      </c>
      <c r="I110" s="46">
        <f t="shared" si="14"/>
        <v>10</v>
      </c>
      <c r="J110" s="46">
        <f t="shared" si="15"/>
        <v>11</v>
      </c>
      <c r="K110" s="1">
        <f t="shared" si="16"/>
        <v>10</v>
      </c>
      <c r="L110" s="1">
        <f t="shared" si="17"/>
        <v>11</v>
      </c>
      <c r="M110" s="1">
        <f t="shared" si="18"/>
        <v>1693.4708967934605</v>
      </c>
      <c r="N110" s="1">
        <f t="shared" si="19"/>
        <v>2037.089598525693</v>
      </c>
      <c r="O110" s="1">
        <f t="shared" si="11"/>
        <v>343.61870173223247</v>
      </c>
    </row>
    <row r="111" spans="5:15" x14ac:dyDescent="0.2">
      <c r="E111" s="39">
        <f t="shared" si="12"/>
        <v>10.899999999999977</v>
      </c>
      <c r="F111" s="16">
        <f t="shared" si="10"/>
        <v>2002.7277283524618</v>
      </c>
      <c r="H111" s="46" t="b">
        <f t="shared" si="13"/>
        <v>1</v>
      </c>
      <c r="I111" s="46">
        <f t="shared" si="14"/>
        <v>10</v>
      </c>
      <c r="J111" s="46">
        <f t="shared" si="15"/>
        <v>11</v>
      </c>
      <c r="K111" s="1">
        <f t="shared" si="16"/>
        <v>10</v>
      </c>
      <c r="L111" s="1">
        <f t="shared" si="17"/>
        <v>11</v>
      </c>
      <c r="M111" s="1">
        <f t="shared" si="18"/>
        <v>1693.4708967934605</v>
      </c>
      <c r="N111" s="1">
        <f t="shared" si="19"/>
        <v>2037.089598525693</v>
      </c>
      <c r="O111" s="1">
        <f t="shared" si="11"/>
        <v>343.61870173223247</v>
      </c>
    </row>
    <row r="112" spans="5:15" x14ac:dyDescent="0.2">
      <c r="E112" s="39">
        <f t="shared" si="12"/>
        <v>10.999999999999977</v>
      </c>
      <c r="F112" s="16">
        <f t="shared" si="10"/>
        <v>2037.0895985256932</v>
      </c>
      <c r="H112" s="46" t="b">
        <f t="shared" si="13"/>
        <v>1</v>
      </c>
      <c r="I112" s="46">
        <f t="shared" si="14"/>
        <v>11</v>
      </c>
      <c r="J112" s="46">
        <f t="shared" si="15"/>
        <v>12</v>
      </c>
      <c r="K112" s="1">
        <f t="shared" si="16"/>
        <v>11</v>
      </c>
      <c r="L112" s="1">
        <f t="shared" si="17"/>
        <v>12</v>
      </c>
      <c r="M112" s="1">
        <f t="shared" si="18"/>
        <v>2037.089598525693</v>
      </c>
      <c r="N112" s="1">
        <f t="shared" si="19"/>
        <v>2024.346404396663</v>
      </c>
      <c r="O112" s="1">
        <f t="shared" si="11"/>
        <v>-12.743194129029916</v>
      </c>
    </row>
    <row r="113" spans="5:15" x14ac:dyDescent="0.2">
      <c r="E113" s="39">
        <f t="shared" si="12"/>
        <v>11.099999999999977</v>
      </c>
      <c r="F113" s="16">
        <f t="shared" si="10"/>
        <v>2035.8152791127902</v>
      </c>
      <c r="H113" s="46" t="b">
        <f t="shared" si="13"/>
        <v>1</v>
      </c>
      <c r="I113" s="46">
        <f t="shared" si="14"/>
        <v>11</v>
      </c>
      <c r="J113" s="46">
        <f t="shared" si="15"/>
        <v>12</v>
      </c>
      <c r="K113" s="1">
        <f t="shared" si="16"/>
        <v>11</v>
      </c>
      <c r="L113" s="1">
        <f t="shared" si="17"/>
        <v>12</v>
      </c>
      <c r="M113" s="1">
        <f t="shared" si="18"/>
        <v>2037.089598525693</v>
      </c>
      <c r="N113" s="1">
        <f t="shared" si="19"/>
        <v>2024.346404396663</v>
      </c>
      <c r="O113" s="1">
        <f t="shared" si="11"/>
        <v>-12.743194129029916</v>
      </c>
    </row>
    <row r="114" spans="5:15" x14ac:dyDescent="0.2">
      <c r="E114" s="39">
        <f t="shared" si="12"/>
        <v>11.199999999999976</v>
      </c>
      <c r="F114" s="16">
        <f t="shared" si="10"/>
        <v>2034.5409596998873</v>
      </c>
      <c r="H114" s="46" t="b">
        <f t="shared" si="13"/>
        <v>1</v>
      </c>
      <c r="I114" s="46">
        <f t="shared" si="14"/>
        <v>11</v>
      </c>
      <c r="J114" s="46">
        <f t="shared" si="15"/>
        <v>12</v>
      </c>
      <c r="K114" s="1">
        <f t="shared" si="16"/>
        <v>11</v>
      </c>
      <c r="L114" s="1">
        <f t="shared" si="17"/>
        <v>12</v>
      </c>
      <c r="M114" s="1">
        <f t="shared" si="18"/>
        <v>2037.089598525693</v>
      </c>
      <c r="N114" s="1">
        <f t="shared" si="19"/>
        <v>2024.346404396663</v>
      </c>
      <c r="O114" s="1">
        <f t="shared" si="11"/>
        <v>-12.743194129029916</v>
      </c>
    </row>
    <row r="115" spans="5:15" x14ac:dyDescent="0.2">
      <c r="E115" s="39">
        <f t="shared" si="12"/>
        <v>11.299999999999976</v>
      </c>
      <c r="F115" s="16">
        <f t="shared" si="10"/>
        <v>2033.2666402869843</v>
      </c>
      <c r="H115" s="46" t="b">
        <f t="shared" si="13"/>
        <v>1</v>
      </c>
      <c r="I115" s="46">
        <f t="shared" si="14"/>
        <v>11</v>
      </c>
      <c r="J115" s="46">
        <f t="shared" si="15"/>
        <v>12</v>
      </c>
      <c r="K115" s="1">
        <f t="shared" si="16"/>
        <v>11</v>
      </c>
      <c r="L115" s="1">
        <f t="shared" si="17"/>
        <v>12</v>
      </c>
      <c r="M115" s="1">
        <f t="shared" si="18"/>
        <v>2037.089598525693</v>
      </c>
      <c r="N115" s="1">
        <f t="shared" si="19"/>
        <v>2024.346404396663</v>
      </c>
      <c r="O115" s="1">
        <f t="shared" si="11"/>
        <v>-12.743194129029916</v>
      </c>
    </row>
    <row r="116" spans="5:15" x14ac:dyDescent="0.2">
      <c r="E116" s="39">
        <f t="shared" si="12"/>
        <v>11.399999999999975</v>
      </c>
      <c r="F116" s="16">
        <f t="shared" si="10"/>
        <v>2031.9923208740813</v>
      </c>
      <c r="H116" s="46" t="b">
        <f t="shared" si="13"/>
        <v>1</v>
      </c>
      <c r="I116" s="46">
        <f t="shared" si="14"/>
        <v>11</v>
      </c>
      <c r="J116" s="46">
        <f t="shared" si="15"/>
        <v>12</v>
      </c>
      <c r="K116" s="1">
        <f t="shared" si="16"/>
        <v>11</v>
      </c>
      <c r="L116" s="1">
        <f t="shared" si="17"/>
        <v>12</v>
      </c>
      <c r="M116" s="1">
        <f t="shared" si="18"/>
        <v>2037.089598525693</v>
      </c>
      <c r="N116" s="1">
        <f t="shared" si="19"/>
        <v>2024.346404396663</v>
      </c>
      <c r="O116" s="1">
        <f t="shared" si="11"/>
        <v>-12.743194129029916</v>
      </c>
    </row>
    <row r="117" spans="5:15" x14ac:dyDescent="0.2">
      <c r="E117" s="39">
        <f t="shared" si="12"/>
        <v>11.499999999999975</v>
      </c>
      <c r="F117" s="16">
        <f t="shared" si="10"/>
        <v>2030.7180014611783</v>
      </c>
      <c r="H117" s="46" t="b">
        <f t="shared" si="13"/>
        <v>1</v>
      </c>
      <c r="I117" s="46">
        <f t="shared" si="14"/>
        <v>11</v>
      </c>
      <c r="J117" s="46">
        <f t="shared" si="15"/>
        <v>12</v>
      </c>
      <c r="K117" s="1">
        <f t="shared" si="16"/>
        <v>11</v>
      </c>
      <c r="L117" s="1">
        <f t="shared" si="17"/>
        <v>12</v>
      </c>
      <c r="M117" s="1">
        <f t="shared" si="18"/>
        <v>2037.089598525693</v>
      </c>
      <c r="N117" s="1">
        <f t="shared" si="19"/>
        <v>2024.346404396663</v>
      </c>
      <c r="O117" s="1">
        <f t="shared" si="11"/>
        <v>-12.743194129029916</v>
      </c>
    </row>
    <row r="118" spans="5:15" x14ac:dyDescent="0.2">
      <c r="E118" s="39">
        <f t="shared" si="12"/>
        <v>11.599999999999975</v>
      </c>
      <c r="F118" s="16">
        <f t="shared" si="10"/>
        <v>2029.4436820482754</v>
      </c>
      <c r="H118" s="46" t="b">
        <f t="shared" si="13"/>
        <v>1</v>
      </c>
      <c r="I118" s="46">
        <f t="shared" si="14"/>
        <v>11</v>
      </c>
      <c r="J118" s="46">
        <f t="shared" si="15"/>
        <v>12</v>
      </c>
      <c r="K118" s="1">
        <f t="shared" si="16"/>
        <v>11</v>
      </c>
      <c r="L118" s="1">
        <f t="shared" si="17"/>
        <v>12</v>
      </c>
      <c r="M118" s="1">
        <f t="shared" si="18"/>
        <v>2037.089598525693</v>
      </c>
      <c r="N118" s="1">
        <f t="shared" si="19"/>
        <v>2024.346404396663</v>
      </c>
      <c r="O118" s="1">
        <f t="shared" si="11"/>
        <v>-12.743194129029916</v>
      </c>
    </row>
    <row r="119" spans="5:15" x14ac:dyDescent="0.2">
      <c r="E119" s="39">
        <f t="shared" si="12"/>
        <v>11.699999999999974</v>
      </c>
      <c r="F119" s="16">
        <f t="shared" si="10"/>
        <v>2028.1693626353724</v>
      </c>
      <c r="H119" s="46" t="b">
        <f t="shared" si="13"/>
        <v>1</v>
      </c>
      <c r="I119" s="46">
        <f t="shared" si="14"/>
        <v>11</v>
      </c>
      <c r="J119" s="46">
        <f t="shared" si="15"/>
        <v>12</v>
      </c>
      <c r="K119" s="1">
        <f t="shared" si="16"/>
        <v>11</v>
      </c>
      <c r="L119" s="1">
        <f t="shared" si="17"/>
        <v>12</v>
      </c>
      <c r="M119" s="1">
        <f t="shared" si="18"/>
        <v>2037.089598525693</v>
      </c>
      <c r="N119" s="1">
        <f t="shared" si="19"/>
        <v>2024.346404396663</v>
      </c>
      <c r="O119" s="1">
        <f t="shared" si="11"/>
        <v>-12.743194129029916</v>
      </c>
    </row>
    <row r="120" spans="5:15" x14ac:dyDescent="0.2">
      <c r="E120" s="39">
        <f t="shared" si="12"/>
        <v>11.799999999999974</v>
      </c>
      <c r="F120" s="16">
        <f t="shared" si="10"/>
        <v>2026.8950432224694</v>
      </c>
      <c r="H120" s="46" t="b">
        <f t="shared" si="13"/>
        <v>1</v>
      </c>
      <c r="I120" s="46">
        <f t="shared" si="14"/>
        <v>11</v>
      </c>
      <c r="J120" s="46">
        <f t="shared" si="15"/>
        <v>12</v>
      </c>
      <c r="K120" s="1">
        <f t="shared" si="16"/>
        <v>11</v>
      </c>
      <c r="L120" s="1">
        <f t="shared" si="17"/>
        <v>12</v>
      </c>
      <c r="M120" s="1">
        <f t="shared" si="18"/>
        <v>2037.089598525693</v>
      </c>
      <c r="N120" s="1">
        <f t="shared" si="19"/>
        <v>2024.346404396663</v>
      </c>
      <c r="O120" s="1">
        <f t="shared" si="11"/>
        <v>-12.743194129029916</v>
      </c>
    </row>
    <row r="121" spans="5:15" x14ac:dyDescent="0.2">
      <c r="E121" s="39">
        <f t="shared" si="12"/>
        <v>11.899999999999974</v>
      </c>
      <c r="F121" s="16">
        <f t="shared" si="10"/>
        <v>2025.6207238095665</v>
      </c>
      <c r="H121" s="46" t="b">
        <f t="shared" si="13"/>
        <v>1</v>
      </c>
      <c r="I121" s="46">
        <f t="shared" si="14"/>
        <v>11</v>
      </c>
      <c r="J121" s="46">
        <f t="shared" si="15"/>
        <v>12</v>
      </c>
      <c r="K121" s="1">
        <f t="shared" si="16"/>
        <v>11</v>
      </c>
      <c r="L121" s="1">
        <f t="shared" si="17"/>
        <v>12</v>
      </c>
      <c r="M121" s="1">
        <f t="shared" si="18"/>
        <v>2037.089598525693</v>
      </c>
      <c r="N121" s="1">
        <f t="shared" si="19"/>
        <v>2024.346404396663</v>
      </c>
      <c r="O121" s="1">
        <f t="shared" si="11"/>
        <v>-12.743194129029916</v>
      </c>
    </row>
    <row r="122" spans="5:15" x14ac:dyDescent="0.2">
      <c r="E122" s="39">
        <f t="shared" si="12"/>
        <v>11.999999999999973</v>
      </c>
      <c r="F122" s="16">
        <f t="shared" si="10"/>
        <v>2024.3464043966635</v>
      </c>
      <c r="H122" s="46" t="b">
        <f t="shared" si="13"/>
        <v>1</v>
      </c>
      <c r="I122" s="46">
        <f t="shared" si="14"/>
        <v>12</v>
      </c>
      <c r="J122" s="46">
        <f t="shared" si="15"/>
        <v>13</v>
      </c>
      <c r="K122" s="1">
        <f t="shared" si="16"/>
        <v>12</v>
      </c>
      <c r="L122" s="1">
        <f t="shared" si="17"/>
        <v>13</v>
      </c>
      <c r="M122" s="1">
        <f t="shared" si="18"/>
        <v>2024.346404396663</v>
      </c>
      <c r="N122" s="1">
        <f t="shared" si="19"/>
        <v>2007.3877842690702</v>
      </c>
      <c r="O122" s="1">
        <f t="shared" si="11"/>
        <v>-16.958620127592894</v>
      </c>
    </row>
    <row r="123" spans="5:15" x14ac:dyDescent="0.2">
      <c r="E123" s="39">
        <f t="shared" si="12"/>
        <v>12.099999999999973</v>
      </c>
      <c r="F123" s="16">
        <f t="shared" si="10"/>
        <v>2022.6505423839042</v>
      </c>
      <c r="H123" s="46" t="b">
        <f t="shared" si="13"/>
        <v>1</v>
      </c>
      <c r="I123" s="46">
        <f t="shared" si="14"/>
        <v>12</v>
      </c>
      <c r="J123" s="46">
        <f t="shared" si="15"/>
        <v>13</v>
      </c>
      <c r="K123" s="1">
        <f t="shared" si="16"/>
        <v>12</v>
      </c>
      <c r="L123" s="1">
        <f t="shared" si="17"/>
        <v>13</v>
      </c>
      <c r="M123" s="1">
        <f t="shared" si="18"/>
        <v>2024.346404396663</v>
      </c>
      <c r="N123" s="1">
        <f t="shared" si="19"/>
        <v>2007.3877842690702</v>
      </c>
      <c r="O123" s="1">
        <f t="shared" si="11"/>
        <v>-16.958620127592894</v>
      </c>
    </row>
    <row r="124" spans="5:15" x14ac:dyDescent="0.2">
      <c r="E124" s="39">
        <f t="shared" si="12"/>
        <v>12.199999999999973</v>
      </c>
      <c r="F124" s="16">
        <f t="shared" si="10"/>
        <v>2020.9546803711448</v>
      </c>
      <c r="H124" s="46" t="b">
        <f t="shared" si="13"/>
        <v>1</v>
      </c>
      <c r="I124" s="46">
        <f t="shared" si="14"/>
        <v>12</v>
      </c>
      <c r="J124" s="46">
        <f t="shared" si="15"/>
        <v>13</v>
      </c>
      <c r="K124" s="1">
        <f t="shared" si="16"/>
        <v>12</v>
      </c>
      <c r="L124" s="1">
        <f t="shared" si="17"/>
        <v>13</v>
      </c>
      <c r="M124" s="1">
        <f t="shared" si="18"/>
        <v>2024.346404396663</v>
      </c>
      <c r="N124" s="1">
        <f t="shared" si="19"/>
        <v>2007.3877842690702</v>
      </c>
      <c r="O124" s="1">
        <f t="shared" si="11"/>
        <v>-16.958620127592894</v>
      </c>
    </row>
    <row r="125" spans="5:15" x14ac:dyDescent="0.2">
      <c r="E125" s="39">
        <f t="shared" si="12"/>
        <v>12.299999999999972</v>
      </c>
      <c r="F125" s="16">
        <f t="shared" si="10"/>
        <v>2019.2588183583857</v>
      </c>
      <c r="H125" s="46" t="b">
        <f t="shared" si="13"/>
        <v>1</v>
      </c>
      <c r="I125" s="46">
        <f t="shared" si="14"/>
        <v>12</v>
      </c>
      <c r="J125" s="46">
        <f t="shared" si="15"/>
        <v>13</v>
      </c>
      <c r="K125" s="1">
        <f t="shared" si="16"/>
        <v>12</v>
      </c>
      <c r="L125" s="1">
        <f t="shared" si="17"/>
        <v>13</v>
      </c>
      <c r="M125" s="1">
        <f t="shared" si="18"/>
        <v>2024.346404396663</v>
      </c>
      <c r="N125" s="1">
        <f t="shared" si="19"/>
        <v>2007.3877842690702</v>
      </c>
      <c r="O125" s="1">
        <f t="shared" si="11"/>
        <v>-16.958620127592894</v>
      </c>
    </row>
    <row r="126" spans="5:15" x14ac:dyDescent="0.2">
      <c r="E126" s="39">
        <f t="shared" si="12"/>
        <v>12.399999999999972</v>
      </c>
      <c r="F126" s="16">
        <f t="shared" si="10"/>
        <v>2017.5629563456264</v>
      </c>
      <c r="H126" s="46" t="b">
        <f t="shared" si="13"/>
        <v>1</v>
      </c>
      <c r="I126" s="46">
        <f t="shared" si="14"/>
        <v>12</v>
      </c>
      <c r="J126" s="46">
        <f t="shared" si="15"/>
        <v>13</v>
      </c>
      <c r="K126" s="1">
        <f t="shared" si="16"/>
        <v>12</v>
      </c>
      <c r="L126" s="1">
        <f t="shared" si="17"/>
        <v>13</v>
      </c>
      <c r="M126" s="1">
        <f t="shared" si="18"/>
        <v>2024.346404396663</v>
      </c>
      <c r="N126" s="1">
        <f t="shared" si="19"/>
        <v>2007.3877842690702</v>
      </c>
      <c r="O126" s="1">
        <f t="shared" si="11"/>
        <v>-16.958620127592894</v>
      </c>
    </row>
    <row r="127" spans="5:15" x14ac:dyDescent="0.2">
      <c r="E127" s="39">
        <f t="shared" si="12"/>
        <v>12.499999999999972</v>
      </c>
      <c r="F127" s="16">
        <f t="shared" si="10"/>
        <v>2015.8670943328671</v>
      </c>
      <c r="H127" s="46" t="b">
        <f t="shared" si="13"/>
        <v>1</v>
      </c>
      <c r="I127" s="46">
        <f t="shared" si="14"/>
        <v>12</v>
      </c>
      <c r="J127" s="46">
        <f t="shared" si="15"/>
        <v>13</v>
      </c>
      <c r="K127" s="1">
        <f t="shared" si="16"/>
        <v>12</v>
      </c>
      <c r="L127" s="1">
        <f t="shared" si="17"/>
        <v>13</v>
      </c>
      <c r="M127" s="1">
        <f t="shared" si="18"/>
        <v>2024.346404396663</v>
      </c>
      <c r="N127" s="1">
        <f t="shared" si="19"/>
        <v>2007.3877842690702</v>
      </c>
      <c r="O127" s="1">
        <f t="shared" si="11"/>
        <v>-16.958620127592894</v>
      </c>
    </row>
    <row r="128" spans="5:15" x14ac:dyDescent="0.2">
      <c r="E128" s="39">
        <f t="shared" si="12"/>
        <v>12.599999999999971</v>
      </c>
      <c r="F128" s="16">
        <f t="shared" si="10"/>
        <v>2014.1712323201077</v>
      </c>
      <c r="H128" s="46" t="b">
        <f t="shared" si="13"/>
        <v>1</v>
      </c>
      <c r="I128" s="46">
        <f t="shared" si="14"/>
        <v>12</v>
      </c>
      <c r="J128" s="46">
        <f t="shared" si="15"/>
        <v>13</v>
      </c>
      <c r="K128" s="1">
        <f t="shared" si="16"/>
        <v>12</v>
      </c>
      <c r="L128" s="1">
        <f t="shared" si="17"/>
        <v>13</v>
      </c>
      <c r="M128" s="1">
        <f t="shared" si="18"/>
        <v>2024.346404396663</v>
      </c>
      <c r="N128" s="1">
        <f t="shared" si="19"/>
        <v>2007.3877842690702</v>
      </c>
      <c r="O128" s="1">
        <f t="shared" si="11"/>
        <v>-16.958620127592894</v>
      </c>
    </row>
    <row r="129" spans="5:15" x14ac:dyDescent="0.2">
      <c r="E129" s="39">
        <f t="shared" si="12"/>
        <v>12.699999999999971</v>
      </c>
      <c r="F129" s="16">
        <f t="shared" si="10"/>
        <v>2012.4753703073486</v>
      </c>
      <c r="H129" s="46" t="b">
        <f t="shared" si="13"/>
        <v>1</v>
      </c>
      <c r="I129" s="46">
        <f t="shared" si="14"/>
        <v>12</v>
      </c>
      <c r="J129" s="46">
        <f t="shared" si="15"/>
        <v>13</v>
      </c>
      <c r="K129" s="1">
        <f t="shared" si="16"/>
        <v>12</v>
      </c>
      <c r="L129" s="1">
        <f t="shared" si="17"/>
        <v>13</v>
      </c>
      <c r="M129" s="1">
        <f t="shared" si="18"/>
        <v>2024.346404396663</v>
      </c>
      <c r="N129" s="1">
        <f t="shared" si="19"/>
        <v>2007.3877842690702</v>
      </c>
      <c r="O129" s="1">
        <f t="shared" si="11"/>
        <v>-16.958620127592894</v>
      </c>
    </row>
    <row r="130" spans="5:15" x14ac:dyDescent="0.2">
      <c r="E130" s="39">
        <f t="shared" si="12"/>
        <v>12.799999999999971</v>
      </c>
      <c r="F130" s="16">
        <f t="shared" ref="F130:F193" si="20">IF(E130&gt;$C$29,$C$30,IF(H130,M130+(E130-K130)*O130,0))</f>
        <v>2010.7795082945893</v>
      </c>
      <c r="H130" s="46" t="b">
        <f t="shared" si="13"/>
        <v>1</v>
      </c>
      <c r="I130" s="46">
        <f t="shared" si="14"/>
        <v>12</v>
      </c>
      <c r="J130" s="46">
        <f t="shared" si="15"/>
        <v>13</v>
      </c>
      <c r="K130" s="1">
        <f t="shared" si="16"/>
        <v>12</v>
      </c>
      <c r="L130" s="1">
        <f t="shared" si="17"/>
        <v>13</v>
      </c>
      <c r="M130" s="1">
        <f t="shared" si="18"/>
        <v>2024.346404396663</v>
      </c>
      <c r="N130" s="1">
        <f t="shared" si="19"/>
        <v>2007.3877842690702</v>
      </c>
      <c r="O130" s="1">
        <f t="shared" ref="O130:O193" si="21">IF(K130&lt;&gt;L130,(N130-M130)/(L130-K130),0)</f>
        <v>-16.958620127592894</v>
      </c>
    </row>
    <row r="131" spans="5:15" x14ac:dyDescent="0.2">
      <c r="E131" s="39">
        <f t="shared" ref="E131:E194" si="22">E130+WindSpeedStep</f>
        <v>12.89999999999997</v>
      </c>
      <c r="F131" s="16">
        <f t="shared" si="20"/>
        <v>2009.0836462818299</v>
      </c>
      <c r="H131" s="46" t="b">
        <f t="shared" ref="H131:H194" si="23">AND(E131&gt;=$C$28,E131&lt;=$C$29)</f>
        <v>1</v>
      </c>
      <c r="I131" s="46">
        <f t="shared" ref="I131:I194" si="24">COUNTIF($B$2:$B$26,"&lt;="&amp;E131)</f>
        <v>12</v>
      </c>
      <c r="J131" s="46">
        <f t="shared" ref="J131:J194" si="25">I131+1</f>
        <v>13</v>
      </c>
      <c r="K131" s="1">
        <f t="shared" ref="K131:K194" si="26">IF(H131,INDEX($B$2:$B$26,I131),"")</f>
        <v>12</v>
      </c>
      <c r="L131" s="1">
        <f t="shared" ref="L131:L194" si="27">IF(H131,INDEX($B$2:$B$26,J131),"")</f>
        <v>13</v>
      </c>
      <c r="M131" s="1">
        <f t="shared" ref="M131:M194" si="28">IF(H131,INDEX($C$2:$C$26,I131),"")</f>
        <v>2024.346404396663</v>
      </c>
      <c r="N131" s="1">
        <f t="shared" ref="N131:N194" si="29">IF(H131,INDEX($C$2:$C$26,J131),"")</f>
        <v>2007.3877842690702</v>
      </c>
      <c r="O131" s="1">
        <f t="shared" si="21"/>
        <v>-16.958620127592894</v>
      </c>
    </row>
    <row r="132" spans="5:15" x14ac:dyDescent="0.2">
      <c r="E132" s="39">
        <f t="shared" si="22"/>
        <v>12.99999999999997</v>
      </c>
      <c r="F132" s="16">
        <f t="shared" si="20"/>
        <v>2007.3877842690704</v>
      </c>
      <c r="H132" s="46" t="b">
        <f t="shared" si="23"/>
        <v>1</v>
      </c>
      <c r="I132" s="46">
        <f t="shared" si="24"/>
        <v>13</v>
      </c>
      <c r="J132" s="46">
        <f t="shared" si="25"/>
        <v>14</v>
      </c>
      <c r="K132" s="1">
        <f t="shared" si="26"/>
        <v>13</v>
      </c>
      <c r="L132" s="1">
        <f t="shared" si="27"/>
        <v>14</v>
      </c>
      <c r="M132" s="1">
        <f t="shared" si="28"/>
        <v>2007.3877842690702</v>
      </c>
      <c r="N132" s="1">
        <f t="shared" si="29"/>
        <v>2001.7817852007734</v>
      </c>
      <c r="O132" s="1">
        <f t="shared" si="21"/>
        <v>-5.6059990682967964</v>
      </c>
    </row>
    <row r="133" spans="5:15" x14ac:dyDescent="0.2">
      <c r="E133" s="39">
        <f t="shared" si="22"/>
        <v>13.099999999999969</v>
      </c>
      <c r="F133" s="16">
        <f t="shared" si="20"/>
        <v>2006.8271843622406</v>
      </c>
      <c r="H133" s="46" t="b">
        <f t="shared" si="23"/>
        <v>1</v>
      </c>
      <c r="I133" s="46">
        <f t="shared" si="24"/>
        <v>13</v>
      </c>
      <c r="J133" s="46">
        <f t="shared" si="25"/>
        <v>14</v>
      </c>
      <c r="K133" s="1">
        <f t="shared" si="26"/>
        <v>13</v>
      </c>
      <c r="L133" s="1">
        <f t="shared" si="27"/>
        <v>14</v>
      </c>
      <c r="M133" s="1">
        <f t="shared" si="28"/>
        <v>2007.3877842690702</v>
      </c>
      <c r="N133" s="1">
        <f t="shared" si="29"/>
        <v>2001.7817852007734</v>
      </c>
      <c r="O133" s="1">
        <f t="shared" si="21"/>
        <v>-5.6059990682967964</v>
      </c>
    </row>
    <row r="134" spans="5:15" x14ac:dyDescent="0.2">
      <c r="E134" s="39">
        <f t="shared" si="22"/>
        <v>13.199999999999969</v>
      </c>
      <c r="F134" s="16">
        <f t="shared" si="20"/>
        <v>2006.266584455411</v>
      </c>
      <c r="H134" s="46" t="b">
        <f t="shared" si="23"/>
        <v>1</v>
      </c>
      <c r="I134" s="46">
        <f t="shared" si="24"/>
        <v>13</v>
      </c>
      <c r="J134" s="46">
        <f t="shared" si="25"/>
        <v>14</v>
      </c>
      <c r="K134" s="1">
        <f t="shared" si="26"/>
        <v>13</v>
      </c>
      <c r="L134" s="1">
        <f t="shared" si="27"/>
        <v>14</v>
      </c>
      <c r="M134" s="1">
        <f t="shared" si="28"/>
        <v>2007.3877842690702</v>
      </c>
      <c r="N134" s="1">
        <f t="shared" si="29"/>
        <v>2001.7817852007734</v>
      </c>
      <c r="O134" s="1">
        <f t="shared" si="21"/>
        <v>-5.6059990682967964</v>
      </c>
    </row>
    <row r="135" spans="5:15" x14ac:dyDescent="0.2">
      <c r="E135" s="39">
        <f t="shared" si="22"/>
        <v>13.299999999999969</v>
      </c>
      <c r="F135" s="16">
        <f t="shared" si="20"/>
        <v>2005.7059845485812</v>
      </c>
      <c r="H135" s="46" t="b">
        <f t="shared" si="23"/>
        <v>1</v>
      </c>
      <c r="I135" s="46">
        <f t="shared" si="24"/>
        <v>13</v>
      </c>
      <c r="J135" s="46">
        <f t="shared" si="25"/>
        <v>14</v>
      </c>
      <c r="K135" s="1">
        <f t="shared" si="26"/>
        <v>13</v>
      </c>
      <c r="L135" s="1">
        <f t="shared" si="27"/>
        <v>14</v>
      </c>
      <c r="M135" s="1">
        <f t="shared" si="28"/>
        <v>2007.3877842690702</v>
      </c>
      <c r="N135" s="1">
        <f t="shared" si="29"/>
        <v>2001.7817852007734</v>
      </c>
      <c r="O135" s="1">
        <f t="shared" si="21"/>
        <v>-5.6059990682967964</v>
      </c>
    </row>
    <row r="136" spans="5:15" x14ac:dyDescent="0.2">
      <c r="E136" s="39">
        <f t="shared" si="22"/>
        <v>13.399999999999968</v>
      </c>
      <c r="F136" s="16">
        <f t="shared" si="20"/>
        <v>2005.1453846417517</v>
      </c>
      <c r="H136" s="46" t="b">
        <f t="shared" si="23"/>
        <v>1</v>
      </c>
      <c r="I136" s="46">
        <f t="shared" si="24"/>
        <v>13</v>
      </c>
      <c r="J136" s="46">
        <f t="shared" si="25"/>
        <v>14</v>
      </c>
      <c r="K136" s="1">
        <f t="shared" si="26"/>
        <v>13</v>
      </c>
      <c r="L136" s="1">
        <f t="shared" si="27"/>
        <v>14</v>
      </c>
      <c r="M136" s="1">
        <f t="shared" si="28"/>
        <v>2007.3877842690702</v>
      </c>
      <c r="N136" s="1">
        <f t="shared" si="29"/>
        <v>2001.7817852007734</v>
      </c>
      <c r="O136" s="1">
        <f t="shared" si="21"/>
        <v>-5.6059990682967964</v>
      </c>
    </row>
    <row r="137" spans="5:15" x14ac:dyDescent="0.2">
      <c r="E137" s="39">
        <f t="shared" si="22"/>
        <v>13.499999999999968</v>
      </c>
      <c r="F137" s="16">
        <f t="shared" si="20"/>
        <v>2004.5847847349219</v>
      </c>
      <c r="H137" s="46" t="b">
        <f t="shared" si="23"/>
        <v>1</v>
      </c>
      <c r="I137" s="46">
        <f t="shared" si="24"/>
        <v>13</v>
      </c>
      <c r="J137" s="46">
        <f t="shared" si="25"/>
        <v>14</v>
      </c>
      <c r="K137" s="1">
        <f t="shared" si="26"/>
        <v>13</v>
      </c>
      <c r="L137" s="1">
        <f t="shared" si="27"/>
        <v>14</v>
      </c>
      <c r="M137" s="1">
        <f t="shared" si="28"/>
        <v>2007.3877842690702</v>
      </c>
      <c r="N137" s="1">
        <f t="shared" si="29"/>
        <v>2001.7817852007734</v>
      </c>
      <c r="O137" s="1">
        <f t="shared" si="21"/>
        <v>-5.6059990682967964</v>
      </c>
    </row>
    <row r="138" spans="5:15" x14ac:dyDescent="0.2">
      <c r="E138" s="39">
        <f t="shared" si="22"/>
        <v>13.599999999999968</v>
      </c>
      <c r="F138" s="16">
        <f t="shared" si="20"/>
        <v>2004.0241848280923</v>
      </c>
      <c r="H138" s="46" t="b">
        <f t="shared" si="23"/>
        <v>1</v>
      </c>
      <c r="I138" s="46">
        <f t="shared" si="24"/>
        <v>13</v>
      </c>
      <c r="J138" s="46">
        <f t="shared" si="25"/>
        <v>14</v>
      </c>
      <c r="K138" s="1">
        <f t="shared" si="26"/>
        <v>13</v>
      </c>
      <c r="L138" s="1">
        <f t="shared" si="27"/>
        <v>14</v>
      </c>
      <c r="M138" s="1">
        <f t="shared" si="28"/>
        <v>2007.3877842690702</v>
      </c>
      <c r="N138" s="1">
        <f t="shared" si="29"/>
        <v>2001.7817852007734</v>
      </c>
      <c r="O138" s="1">
        <f t="shared" si="21"/>
        <v>-5.6059990682967964</v>
      </c>
    </row>
    <row r="139" spans="5:15" x14ac:dyDescent="0.2">
      <c r="E139" s="39">
        <f t="shared" si="22"/>
        <v>13.699999999999967</v>
      </c>
      <c r="F139" s="16">
        <f t="shared" si="20"/>
        <v>2003.4635849212625</v>
      </c>
      <c r="H139" s="46" t="b">
        <f t="shared" si="23"/>
        <v>1</v>
      </c>
      <c r="I139" s="46">
        <f t="shared" si="24"/>
        <v>13</v>
      </c>
      <c r="J139" s="46">
        <f t="shared" si="25"/>
        <v>14</v>
      </c>
      <c r="K139" s="1">
        <f t="shared" si="26"/>
        <v>13</v>
      </c>
      <c r="L139" s="1">
        <f t="shared" si="27"/>
        <v>14</v>
      </c>
      <c r="M139" s="1">
        <f t="shared" si="28"/>
        <v>2007.3877842690702</v>
      </c>
      <c r="N139" s="1">
        <f t="shared" si="29"/>
        <v>2001.7817852007734</v>
      </c>
      <c r="O139" s="1">
        <f t="shared" si="21"/>
        <v>-5.6059990682967964</v>
      </c>
    </row>
    <row r="140" spans="5:15" x14ac:dyDescent="0.2">
      <c r="E140" s="39">
        <f t="shared" si="22"/>
        <v>13.799999999999967</v>
      </c>
      <c r="F140" s="16">
        <f t="shared" si="20"/>
        <v>2002.9029850144329</v>
      </c>
      <c r="H140" s="46" t="b">
        <f t="shared" si="23"/>
        <v>1</v>
      </c>
      <c r="I140" s="46">
        <f t="shared" si="24"/>
        <v>13</v>
      </c>
      <c r="J140" s="46">
        <f t="shared" si="25"/>
        <v>14</v>
      </c>
      <c r="K140" s="1">
        <f t="shared" si="26"/>
        <v>13</v>
      </c>
      <c r="L140" s="1">
        <f t="shared" si="27"/>
        <v>14</v>
      </c>
      <c r="M140" s="1">
        <f t="shared" si="28"/>
        <v>2007.3877842690702</v>
      </c>
      <c r="N140" s="1">
        <f t="shared" si="29"/>
        <v>2001.7817852007734</v>
      </c>
      <c r="O140" s="1">
        <f t="shared" si="21"/>
        <v>-5.6059990682967964</v>
      </c>
    </row>
    <row r="141" spans="5:15" x14ac:dyDescent="0.2">
      <c r="E141" s="39">
        <f t="shared" si="22"/>
        <v>13.899999999999967</v>
      </c>
      <c r="F141" s="16">
        <f t="shared" si="20"/>
        <v>2002.3423851076031</v>
      </c>
      <c r="H141" s="46" t="b">
        <f t="shared" si="23"/>
        <v>1</v>
      </c>
      <c r="I141" s="46">
        <f t="shared" si="24"/>
        <v>13</v>
      </c>
      <c r="J141" s="46">
        <f t="shared" si="25"/>
        <v>14</v>
      </c>
      <c r="K141" s="1">
        <f t="shared" si="26"/>
        <v>13</v>
      </c>
      <c r="L141" s="1">
        <f t="shared" si="27"/>
        <v>14</v>
      </c>
      <c r="M141" s="1">
        <f t="shared" si="28"/>
        <v>2007.3877842690702</v>
      </c>
      <c r="N141" s="1">
        <f t="shared" si="29"/>
        <v>2001.7817852007734</v>
      </c>
      <c r="O141" s="1">
        <f t="shared" si="21"/>
        <v>-5.6059990682967964</v>
      </c>
    </row>
    <row r="142" spans="5:15" x14ac:dyDescent="0.2">
      <c r="E142" s="39">
        <f t="shared" si="22"/>
        <v>13.999999999999966</v>
      </c>
      <c r="F142" s="16">
        <f t="shared" si="20"/>
        <v>2001.7817852007734</v>
      </c>
      <c r="H142" s="46" t="b">
        <f t="shared" si="23"/>
        <v>1</v>
      </c>
      <c r="I142" s="46">
        <f t="shared" si="24"/>
        <v>14</v>
      </c>
      <c r="J142" s="46">
        <f t="shared" si="25"/>
        <v>15</v>
      </c>
      <c r="K142" s="1">
        <f t="shared" si="26"/>
        <v>14</v>
      </c>
      <c r="L142" s="1">
        <f t="shared" si="27"/>
        <v>15</v>
      </c>
      <c r="M142" s="1">
        <f t="shared" si="28"/>
        <v>2001.7817852007734</v>
      </c>
      <c r="N142" s="1">
        <f t="shared" si="29"/>
        <v>2000.370095511146</v>
      </c>
      <c r="O142" s="1">
        <f t="shared" si="21"/>
        <v>-1.4116896896273374</v>
      </c>
    </row>
    <row r="143" spans="5:15" x14ac:dyDescent="0.2">
      <c r="E143" s="39">
        <f t="shared" si="22"/>
        <v>14.099999999999966</v>
      </c>
      <c r="F143" s="16">
        <f t="shared" si="20"/>
        <v>2001.6406162318108</v>
      </c>
      <c r="H143" s="46" t="b">
        <f t="shared" si="23"/>
        <v>1</v>
      </c>
      <c r="I143" s="46">
        <f t="shared" si="24"/>
        <v>14</v>
      </c>
      <c r="J143" s="46">
        <f t="shared" si="25"/>
        <v>15</v>
      </c>
      <c r="K143" s="1">
        <f t="shared" si="26"/>
        <v>14</v>
      </c>
      <c r="L143" s="1">
        <f t="shared" si="27"/>
        <v>15</v>
      </c>
      <c r="M143" s="1">
        <f t="shared" si="28"/>
        <v>2001.7817852007734</v>
      </c>
      <c r="N143" s="1">
        <f t="shared" si="29"/>
        <v>2000.370095511146</v>
      </c>
      <c r="O143" s="1">
        <f t="shared" si="21"/>
        <v>-1.4116896896273374</v>
      </c>
    </row>
    <row r="144" spans="5:15" x14ac:dyDescent="0.2">
      <c r="E144" s="39">
        <f t="shared" si="22"/>
        <v>14.199999999999966</v>
      </c>
      <c r="F144" s="16">
        <f t="shared" si="20"/>
        <v>2001.499447262848</v>
      </c>
      <c r="H144" s="46" t="b">
        <f t="shared" si="23"/>
        <v>1</v>
      </c>
      <c r="I144" s="46">
        <f t="shared" si="24"/>
        <v>14</v>
      </c>
      <c r="J144" s="46">
        <f t="shared" si="25"/>
        <v>15</v>
      </c>
      <c r="K144" s="1">
        <f t="shared" si="26"/>
        <v>14</v>
      </c>
      <c r="L144" s="1">
        <f t="shared" si="27"/>
        <v>15</v>
      </c>
      <c r="M144" s="1">
        <f t="shared" si="28"/>
        <v>2001.7817852007734</v>
      </c>
      <c r="N144" s="1">
        <f t="shared" si="29"/>
        <v>2000.370095511146</v>
      </c>
      <c r="O144" s="1">
        <f t="shared" si="21"/>
        <v>-1.4116896896273374</v>
      </c>
    </row>
    <row r="145" spans="5:15" x14ac:dyDescent="0.2">
      <c r="E145" s="39">
        <f t="shared" si="22"/>
        <v>14.299999999999965</v>
      </c>
      <c r="F145" s="16">
        <f t="shared" si="20"/>
        <v>2001.3582782938852</v>
      </c>
      <c r="H145" s="46" t="b">
        <f t="shared" si="23"/>
        <v>1</v>
      </c>
      <c r="I145" s="46">
        <f t="shared" si="24"/>
        <v>14</v>
      </c>
      <c r="J145" s="46">
        <f t="shared" si="25"/>
        <v>15</v>
      </c>
      <c r="K145" s="1">
        <f t="shared" si="26"/>
        <v>14</v>
      </c>
      <c r="L145" s="1">
        <f t="shared" si="27"/>
        <v>15</v>
      </c>
      <c r="M145" s="1">
        <f t="shared" si="28"/>
        <v>2001.7817852007734</v>
      </c>
      <c r="N145" s="1">
        <f t="shared" si="29"/>
        <v>2000.370095511146</v>
      </c>
      <c r="O145" s="1">
        <f t="shared" si="21"/>
        <v>-1.4116896896273374</v>
      </c>
    </row>
    <row r="146" spans="5:15" x14ac:dyDescent="0.2">
      <c r="E146" s="39">
        <f t="shared" si="22"/>
        <v>14.399999999999965</v>
      </c>
      <c r="F146" s="16">
        <f t="shared" si="20"/>
        <v>2001.2171093249224</v>
      </c>
      <c r="H146" s="46" t="b">
        <f t="shared" si="23"/>
        <v>1</v>
      </c>
      <c r="I146" s="46">
        <f t="shared" si="24"/>
        <v>14</v>
      </c>
      <c r="J146" s="46">
        <f t="shared" si="25"/>
        <v>15</v>
      </c>
      <c r="K146" s="1">
        <f t="shared" si="26"/>
        <v>14</v>
      </c>
      <c r="L146" s="1">
        <f t="shared" si="27"/>
        <v>15</v>
      </c>
      <c r="M146" s="1">
        <f t="shared" si="28"/>
        <v>2001.7817852007734</v>
      </c>
      <c r="N146" s="1">
        <f t="shared" si="29"/>
        <v>2000.370095511146</v>
      </c>
      <c r="O146" s="1">
        <f t="shared" si="21"/>
        <v>-1.4116896896273374</v>
      </c>
    </row>
    <row r="147" spans="5:15" x14ac:dyDescent="0.2">
      <c r="E147" s="39">
        <f t="shared" si="22"/>
        <v>14.499999999999964</v>
      </c>
      <c r="F147" s="16">
        <f t="shared" si="20"/>
        <v>2001.0759403559598</v>
      </c>
      <c r="H147" s="46" t="b">
        <f t="shared" si="23"/>
        <v>1</v>
      </c>
      <c r="I147" s="46">
        <f t="shared" si="24"/>
        <v>14</v>
      </c>
      <c r="J147" s="46">
        <f t="shared" si="25"/>
        <v>15</v>
      </c>
      <c r="K147" s="1">
        <f t="shared" si="26"/>
        <v>14</v>
      </c>
      <c r="L147" s="1">
        <f t="shared" si="27"/>
        <v>15</v>
      </c>
      <c r="M147" s="1">
        <f t="shared" si="28"/>
        <v>2001.7817852007734</v>
      </c>
      <c r="N147" s="1">
        <f t="shared" si="29"/>
        <v>2000.370095511146</v>
      </c>
      <c r="O147" s="1">
        <f t="shared" si="21"/>
        <v>-1.4116896896273374</v>
      </c>
    </row>
    <row r="148" spans="5:15" x14ac:dyDescent="0.2">
      <c r="E148" s="39">
        <f t="shared" si="22"/>
        <v>14.599999999999964</v>
      </c>
      <c r="F148" s="16">
        <f t="shared" si="20"/>
        <v>2000.934771386997</v>
      </c>
      <c r="H148" s="46" t="b">
        <f t="shared" si="23"/>
        <v>1</v>
      </c>
      <c r="I148" s="46">
        <f t="shared" si="24"/>
        <v>14</v>
      </c>
      <c r="J148" s="46">
        <f t="shared" si="25"/>
        <v>15</v>
      </c>
      <c r="K148" s="1">
        <f t="shared" si="26"/>
        <v>14</v>
      </c>
      <c r="L148" s="1">
        <f t="shared" si="27"/>
        <v>15</v>
      </c>
      <c r="M148" s="1">
        <f t="shared" si="28"/>
        <v>2001.7817852007734</v>
      </c>
      <c r="N148" s="1">
        <f t="shared" si="29"/>
        <v>2000.370095511146</v>
      </c>
      <c r="O148" s="1">
        <f t="shared" si="21"/>
        <v>-1.4116896896273374</v>
      </c>
    </row>
    <row r="149" spans="5:15" x14ac:dyDescent="0.2">
      <c r="E149" s="39">
        <f t="shared" si="22"/>
        <v>14.699999999999964</v>
      </c>
      <c r="F149" s="16">
        <f t="shared" si="20"/>
        <v>2000.7936024180342</v>
      </c>
      <c r="H149" s="46" t="b">
        <f t="shared" si="23"/>
        <v>1</v>
      </c>
      <c r="I149" s="46">
        <f t="shared" si="24"/>
        <v>14</v>
      </c>
      <c r="J149" s="46">
        <f t="shared" si="25"/>
        <v>15</v>
      </c>
      <c r="K149" s="1">
        <f t="shared" si="26"/>
        <v>14</v>
      </c>
      <c r="L149" s="1">
        <f t="shared" si="27"/>
        <v>15</v>
      </c>
      <c r="M149" s="1">
        <f t="shared" si="28"/>
        <v>2001.7817852007734</v>
      </c>
      <c r="N149" s="1">
        <f t="shared" si="29"/>
        <v>2000.370095511146</v>
      </c>
      <c r="O149" s="1">
        <f t="shared" si="21"/>
        <v>-1.4116896896273374</v>
      </c>
    </row>
    <row r="150" spans="5:15" x14ac:dyDescent="0.2">
      <c r="E150" s="39">
        <f t="shared" si="22"/>
        <v>14.799999999999963</v>
      </c>
      <c r="F150" s="16">
        <f t="shared" si="20"/>
        <v>2000.6524334490716</v>
      </c>
      <c r="H150" s="46" t="b">
        <f t="shared" si="23"/>
        <v>1</v>
      </c>
      <c r="I150" s="46">
        <f t="shared" si="24"/>
        <v>14</v>
      </c>
      <c r="J150" s="46">
        <f t="shared" si="25"/>
        <v>15</v>
      </c>
      <c r="K150" s="1">
        <f t="shared" si="26"/>
        <v>14</v>
      </c>
      <c r="L150" s="1">
        <f t="shared" si="27"/>
        <v>15</v>
      </c>
      <c r="M150" s="1">
        <f t="shared" si="28"/>
        <v>2001.7817852007734</v>
      </c>
      <c r="N150" s="1">
        <f t="shared" si="29"/>
        <v>2000.370095511146</v>
      </c>
      <c r="O150" s="1">
        <f t="shared" si="21"/>
        <v>-1.4116896896273374</v>
      </c>
    </row>
    <row r="151" spans="5:15" x14ac:dyDescent="0.2">
      <c r="E151" s="39">
        <f t="shared" si="22"/>
        <v>14.899999999999963</v>
      </c>
      <c r="F151" s="16">
        <f t="shared" si="20"/>
        <v>2000.5112644801088</v>
      </c>
      <c r="H151" s="46" t="b">
        <f t="shared" si="23"/>
        <v>1</v>
      </c>
      <c r="I151" s="46">
        <f t="shared" si="24"/>
        <v>14</v>
      </c>
      <c r="J151" s="46">
        <f t="shared" si="25"/>
        <v>15</v>
      </c>
      <c r="K151" s="1">
        <f t="shared" si="26"/>
        <v>14</v>
      </c>
      <c r="L151" s="1">
        <f t="shared" si="27"/>
        <v>15</v>
      </c>
      <c r="M151" s="1">
        <f t="shared" si="28"/>
        <v>2001.7817852007734</v>
      </c>
      <c r="N151" s="1">
        <f t="shared" si="29"/>
        <v>2000.370095511146</v>
      </c>
      <c r="O151" s="1">
        <f t="shared" si="21"/>
        <v>-1.4116896896273374</v>
      </c>
    </row>
    <row r="152" spans="5:15" x14ac:dyDescent="0.2">
      <c r="E152" s="39">
        <f t="shared" si="22"/>
        <v>14.999999999999963</v>
      </c>
      <c r="F152" s="16">
        <f t="shared" si="20"/>
        <v>2000.370095511146</v>
      </c>
      <c r="H152" s="46" t="b">
        <f t="shared" si="23"/>
        <v>1</v>
      </c>
      <c r="I152" s="46">
        <f t="shared" si="24"/>
        <v>15</v>
      </c>
      <c r="J152" s="46">
        <f t="shared" si="25"/>
        <v>16</v>
      </c>
      <c r="K152" s="1">
        <f t="shared" si="26"/>
        <v>15</v>
      </c>
      <c r="L152" s="1">
        <f t="shared" si="27"/>
        <v>16</v>
      </c>
      <c r="M152" s="1">
        <f t="shared" si="28"/>
        <v>2000.370095511146</v>
      </c>
      <c r="N152" s="1">
        <f t="shared" si="29"/>
        <v>2000.0781802305269</v>
      </c>
      <c r="O152" s="1">
        <f t="shared" si="21"/>
        <v>-0.29191528061915051</v>
      </c>
    </row>
    <row r="153" spans="5:15" x14ac:dyDescent="0.2">
      <c r="E153" s="39">
        <f t="shared" si="22"/>
        <v>15.099999999999962</v>
      </c>
      <c r="F153" s="16">
        <f t="shared" si="20"/>
        <v>2000.3409039830842</v>
      </c>
      <c r="H153" s="46" t="b">
        <f t="shared" si="23"/>
        <v>1</v>
      </c>
      <c r="I153" s="46">
        <f t="shared" si="24"/>
        <v>15</v>
      </c>
      <c r="J153" s="46">
        <f t="shared" si="25"/>
        <v>16</v>
      </c>
      <c r="K153" s="1">
        <f t="shared" si="26"/>
        <v>15</v>
      </c>
      <c r="L153" s="1">
        <f t="shared" si="27"/>
        <v>16</v>
      </c>
      <c r="M153" s="1">
        <f t="shared" si="28"/>
        <v>2000.370095511146</v>
      </c>
      <c r="N153" s="1">
        <f t="shared" si="29"/>
        <v>2000.0781802305269</v>
      </c>
      <c r="O153" s="1">
        <f t="shared" si="21"/>
        <v>-0.29191528061915051</v>
      </c>
    </row>
    <row r="154" spans="5:15" x14ac:dyDescent="0.2">
      <c r="E154" s="39">
        <f t="shared" si="22"/>
        <v>15.199999999999962</v>
      </c>
      <c r="F154" s="16">
        <f t="shared" si="20"/>
        <v>2000.3117124550222</v>
      </c>
      <c r="H154" s="46" t="b">
        <f t="shared" si="23"/>
        <v>1</v>
      </c>
      <c r="I154" s="46">
        <f t="shared" si="24"/>
        <v>15</v>
      </c>
      <c r="J154" s="46">
        <f t="shared" si="25"/>
        <v>16</v>
      </c>
      <c r="K154" s="1">
        <f t="shared" si="26"/>
        <v>15</v>
      </c>
      <c r="L154" s="1">
        <f t="shared" si="27"/>
        <v>16</v>
      </c>
      <c r="M154" s="1">
        <f t="shared" si="28"/>
        <v>2000.370095511146</v>
      </c>
      <c r="N154" s="1">
        <f t="shared" si="29"/>
        <v>2000.0781802305269</v>
      </c>
      <c r="O154" s="1">
        <f t="shared" si="21"/>
        <v>-0.29191528061915051</v>
      </c>
    </row>
    <row r="155" spans="5:15" x14ac:dyDescent="0.2">
      <c r="E155" s="39">
        <f t="shared" si="22"/>
        <v>15.299999999999962</v>
      </c>
      <c r="F155" s="16">
        <f t="shared" si="20"/>
        <v>2000.2825209269604</v>
      </c>
      <c r="H155" s="46" t="b">
        <f t="shared" si="23"/>
        <v>1</v>
      </c>
      <c r="I155" s="46">
        <f t="shared" si="24"/>
        <v>15</v>
      </c>
      <c r="J155" s="46">
        <f t="shared" si="25"/>
        <v>16</v>
      </c>
      <c r="K155" s="1">
        <f t="shared" si="26"/>
        <v>15</v>
      </c>
      <c r="L155" s="1">
        <f t="shared" si="27"/>
        <v>16</v>
      </c>
      <c r="M155" s="1">
        <f t="shared" si="28"/>
        <v>2000.370095511146</v>
      </c>
      <c r="N155" s="1">
        <f t="shared" si="29"/>
        <v>2000.0781802305269</v>
      </c>
      <c r="O155" s="1">
        <f t="shared" si="21"/>
        <v>-0.29191528061915051</v>
      </c>
    </row>
    <row r="156" spans="5:15" x14ac:dyDescent="0.2">
      <c r="E156" s="39">
        <f t="shared" si="22"/>
        <v>15.399999999999961</v>
      </c>
      <c r="F156" s="16">
        <f t="shared" si="20"/>
        <v>2000.2533293988984</v>
      </c>
      <c r="H156" s="46" t="b">
        <f t="shared" si="23"/>
        <v>1</v>
      </c>
      <c r="I156" s="46">
        <f t="shared" si="24"/>
        <v>15</v>
      </c>
      <c r="J156" s="46">
        <f t="shared" si="25"/>
        <v>16</v>
      </c>
      <c r="K156" s="1">
        <f t="shared" si="26"/>
        <v>15</v>
      </c>
      <c r="L156" s="1">
        <f t="shared" si="27"/>
        <v>16</v>
      </c>
      <c r="M156" s="1">
        <f t="shared" si="28"/>
        <v>2000.370095511146</v>
      </c>
      <c r="N156" s="1">
        <f t="shared" si="29"/>
        <v>2000.0781802305269</v>
      </c>
      <c r="O156" s="1">
        <f t="shared" si="21"/>
        <v>-0.29191528061915051</v>
      </c>
    </row>
    <row r="157" spans="5:15" x14ac:dyDescent="0.2">
      <c r="E157" s="39">
        <f t="shared" si="22"/>
        <v>15.499999999999961</v>
      </c>
      <c r="F157" s="16">
        <f t="shared" si="20"/>
        <v>2000.2241378708366</v>
      </c>
      <c r="H157" s="46" t="b">
        <f t="shared" si="23"/>
        <v>1</v>
      </c>
      <c r="I157" s="46">
        <f t="shared" si="24"/>
        <v>15</v>
      </c>
      <c r="J157" s="46">
        <f t="shared" si="25"/>
        <v>16</v>
      </c>
      <c r="K157" s="1">
        <f t="shared" si="26"/>
        <v>15</v>
      </c>
      <c r="L157" s="1">
        <f t="shared" si="27"/>
        <v>16</v>
      </c>
      <c r="M157" s="1">
        <f t="shared" si="28"/>
        <v>2000.370095511146</v>
      </c>
      <c r="N157" s="1">
        <f t="shared" si="29"/>
        <v>2000.0781802305269</v>
      </c>
      <c r="O157" s="1">
        <f t="shared" si="21"/>
        <v>-0.29191528061915051</v>
      </c>
    </row>
    <row r="158" spans="5:15" x14ac:dyDescent="0.2">
      <c r="E158" s="39">
        <f t="shared" si="22"/>
        <v>15.599999999999961</v>
      </c>
      <c r="F158" s="16">
        <f t="shared" si="20"/>
        <v>2000.1949463427745</v>
      </c>
      <c r="H158" s="46" t="b">
        <f t="shared" si="23"/>
        <v>1</v>
      </c>
      <c r="I158" s="46">
        <f t="shared" si="24"/>
        <v>15</v>
      </c>
      <c r="J158" s="46">
        <f t="shared" si="25"/>
        <v>16</v>
      </c>
      <c r="K158" s="1">
        <f t="shared" si="26"/>
        <v>15</v>
      </c>
      <c r="L158" s="1">
        <f t="shared" si="27"/>
        <v>16</v>
      </c>
      <c r="M158" s="1">
        <f t="shared" si="28"/>
        <v>2000.370095511146</v>
      </c>
      <c r="N158" s="1">
        <f t="shared" si="29"/>
        <v>2000.0781802305269</v>
      </c>
      <c r="O158" s="1">
        <f t="shared" si="21"/>
        <v>-0.29191528061915051</v>
      </c>
    </row>
    <row r="159" spans="5:15" x14ac:dyDescent="0.2">
      <c r="E159" s="39">
        <f t="shared" si="22"/>
        <v>15.69999999999996</v>
      </c>
      <c r="F159" s="16">
        <f t="shared" si="20"/>
        <v>2000.1657548147127</v>
      </c>
      <c r="H159" s="46" t="b">
        <f t="shared" si="23"/>
        <v>1</v>
      </c>
      <c r="I159" s="46">
        <f t="shared" si="24"/>
        <v>15</v>
      </c>
      <c r="J159" s="46">
        <f t="shared" si="25"/>
        <v>16</v>
      </c>
      <c r="K159" s="1">
        <f t="shared" si="26"/>
        <v>15</v>
      </c>
      <c r="L159" s="1">
        <f t="shared" si="27"/>
        <v>16</v>
      </c>
      <c r="M159" s="1">
        <f t="shared" si="28"/>
        <v>2000.370095511146</v>
      </c>
      <c r="N159" s="1">
        <f t="shared" si="29"/>
        <v>2000.0781802305269</v>
      </c>
      <c r="O159" s="1">
        <f t="shared" si="21"/>
        <v>-0.29191528061915051</v>
      </c>
    </row>
    <row r="160" spans="5:15" x14ac:dyDescent="0.2">
      <c r="E160" s="39">
        <f t="shared" si="22"/>
        <v>15.79999999999996</v>
      </c>
      <c r="F160" s="16">
        <f t="shared" si="20"/>
        <v>2000.1365632866507</v>
      </c>
      <c r="H160" s="46" t="b">
        <f t="shared" si="23"/>
        <v>1</v>
      </c>
      <c r="I160" s="46">
        <f t="shared" si="24"/>
        <v>15</v>
      </c>
      <c r="J160" s="46">
        <f t="shared" si="25"/>
        <v>16</v>
      </c>
      <c r="K160" s="1">
        <f t="shared" si="26"/>
        <v>15</v>
      </c>
      <c r="L160" s="1">
        <f t="shared" si="27"/>
        <v>16</v>
      </c>
      <c r="M160" s="1">
        <f t="shared" si="28"/>
        <v>2000.370095511146</v>
      </c>
      <c r="N160" s="1">
        <f t="shared" si="29"/>
        <v>2000.0781802305269</v>
      </c>
      <c r="O160" s="1">
        <f t="shared" si="21"/>
        <v>-0.29191528061915051</v>
      </c>
    </row>
    <row r="161" spans="5:15" x14ac:dyDescent="0.2">
      <c r="E161" s="39">
        <f t="shared" si="22"/>
        <v>15.899999999999959</v>
      </c>
      <c r="F161" s="16">
        <f t="shared" si="20"/>
        <v>2000.1073717585889</v>
      </c>
      <c r="H161" s="46" t="b">
        <f t="shared" si="23"/>
        <v>1</v>
      </c>
      <c r="I161" s="46">
        <f t="shared" si="24"/>
        <v>15</v>
      </c>
      <c r="J161" s="46">
        <f t="shared" si="25"/>
        <v>16</v>
      </c>
      <c r="K161" s="1">
        <f t="shared" si="26"/>
        <v>15</v>
      </c>
      <c r="L161" s="1">
        <f t="shared" si="27"/>
        <v>16</v>
      </c>
      <c r="M161" s="1">
        <f t="shared" si="28"/>
        <v>2000.370095511146</v>
      </c>
      <c r="N161" s="1">
        <f t="shared" si="29"/>
        <v>2000.0781802305269</v>
      </c>
      <c r="O161" s="1">
        <f t="shared" si="21"/>
        <v>-0.29191528061915051</v>
      </c>
    </row>
    <row r="162" spans="5:15" x14ac:dyDescent="0.2">
      <c r="E162" s="39">
        <f t="shared" si="22"/>
        <v>15.999999999999959</v>
      </c>
      <c r="F162" s="16">
        <f t="shared" si="20"/>
        <v>2000.0781802305269</v>
      </c>
      <c r="H162" s="46" t="b">
        <f t="shared" si="23"/>
        <v>1</v>
      </c>
      <c r="I162" s="46">
        <f t="shared" si="24"/>
        <v>16</v>
      </c>
      <c r="J162" s="46">
        <f t="shared" si="25"/>
        <v>17</v>
      </c>
      <c r="K162" s="1">
        <f t="shared" si="26"/>
        <v>16</v>
      </c>
      <c r="L162" s="1">
        <f t="shared" si="27"/>
        <v>17</v>
      </c>
      <c r="M162" s="1">
        <f t="shared" si="28"/>
        <v>2000.0781802305269</v>
      </c>
      <c r="N162" s="1">
        <f t="shared" si="29"/>
        <v>2000.0172083097009</v>
      </c>
      <c r="O162" s="1">
        <f t="shared" si="21"/>
        <v>-6.0971920825977577E-2</v>
      </c>
    </row>
    <row r="163" spans="5:15" x14ac:dyDescent="0.2">
      <c r="E163" s="39">
        <f t="shared" si="22"/>
        <v>16.099999999999959</v>
      </c>
      <c r="F163" s="16">
        <f t="shared" si="20"/>
        <v>2000.0720830384444</v>
      </c>
      <c r="H163" s="46" t="b">
        <f t="shared" si="23"/>
        <v>1</v>
      </c>
      <c r="I163" s="46">
        <f t="shared" si="24"/>
        <v>16</v>
      </c>
      <c r="J163" s="46">
        <f t="shared" si="25"/>
        <v>17</v>
      </c>
      <c r="K163" s="1">
        <f t="shared" si="26"/>
        <v>16</v>
      </c>
      <c r="L163" s="1">
        <f t="shared" si="27"/>
        <v>17</v>
      </c>
      <c r="M163" s="1">
        <f t="shared" si="28"/>
        <v>2000.0781802305269</v>
      </c>
      <c r="N163" s="1">
        <f t="shared" si="29"/>
        <v>2000.0172083097009</v>
      </c>
      <c r="O163" s="1">
        <f t="shared" si="21"/>
        <v>-6.0971920825977577E-2</v>
      </c>
    </row>
    <row r="164" spans="5:15" x14ac:dyDescent="0.2">
      <c r="E164" s="39">
        <f t="shared" si="22"/>
        <v>16.19999999999996</v>
      </c>
      <c r="F164" s="16">
        <f t="shared" si="20"/>
        <v>2000.0659858463616</v>
      </c>
      <c r="H164" s="46" t="b">
        <f t="shared" si="23"/>
        <v>1</v>
      </c>
      <c r="I164" s="46">
        <f t="shared" si="24"/>
        <v>16</v>
      </c>
      <c r="J164" s="46">
        <f t="shared" si="25"/>
        <v>17</v>
      </c>
      <c r="K164" s="1">
        <f t="shared" si="26"/>
        <v>16</v>
      </c>
      <c r="L164" s="1">
        <f t="shared" si="27"/>
        <v>17</v>
      </c>
      <c r="M164" s="1">
        <f t="shared" si="28"/>
        <v>2000.0781802305269</v>
      </c>
      <c r="N164" s="1">
        <f t="shared" si="29"/>
        <v>2000.0172083097009</v>
      </c>
      <c r="O164" s="1">
        <f t="shared" si="21"/>
        <v>-6.0971920825977577E-2</v>
      </c>
    </row>
    <row r="165" spans="5:15" x14ac:dyDescent="0.2">
      <c r="E165" s="39">
        <f t="shared" si="22"/>
        <v>16.299999999999962</v>
      </c>
      <c r="F165" s="16">
        <f t="shared" si="20"/>
        <v>2000.0598886542791</v>
      </c>
      <c r="H165" s="46" t="b">
        <f t="shared" si="23"/>
        <v>1</v>
      </c>
      <c r="I165" s="46">
        <f t="shared" si="24"/>
        <v>16</v>
      </c>
      <c r="J165" s="46">
        <f t="shared" si="25"/>
        <v>17</v>
      </c>
      <c r="K165" s="1">
        <f t="shared" si="26"/>
        <v>16</v>
      </c>
      <c r="L165" s="1">
        <f t="shared" si="27"/>
        <v>17</v>
      </c>
      <c r="M165" s="1">
        <f t="shared" si="28"/>
        <v>2000.0781802305269</v>
      </c>
      <c r="N165" s="1">
        <f t="shared" si="29"/>
        <v>2000.0172083097009</v>
      </c>
      <c r="O165" s="1">
        <f t="shared" si="21"/>
        <v>-6.0971920825977577E-2</v>
      </c>
    </row>
    <row r="166" spans="5:15" x14ac:dyDescent="0.2">
      <c r="E166" s="39">
        <f t="shared" si="22"/>
        <v>16.399999999999963</v>
      </c>
      <c r="F166" s="16">
        <f t="shared" si="20"/>
        <v>2000.0537914621964</v>
      </c>
      <c r="H166" s="46" t="b">
        <f t="shared" si="23"/>
        <v>1</v>
      </c>
      <c r="I166" s="46">
        <f t="shared" si="24"/>
        <v>16</v>
      </c>
      <c r="J166" s="46">
        <f t="shared" si="25"/>
        <v>17</v>
      </c>
      <c r="K166" s="1">
        <f t="shared" si="26"/>
        <v>16</v>
      </c>
      <c r="L166" s="1">
        <f t="shared" si="27"/>
        <v>17</v>
      </c>
      <c r="M166" s="1">
        <f t="shared" si="28"/>
        <v>2000.0781802305269</v>
      </c>
      <c r="N166" s="1">
        <f t="shared" si="29"/>
        <v>2000.0172083097009</v>
      </c>
      <c r="O166" s="1">
        <f t="shared" si="21"/>
        <v>-6.0971920825977577E-2</v>
      </c>
    </row>
    <row r="167" spans="5:15" x14ac:dyDescent="0.2">
      <c r="E167" s="39">
        <f t="shared" si="22"/>
        <v>16.499999999999964</v>
      </c>
      <c r="F167" s="16">
        <f t="shared" si="20"/>
        <v>2000.0476942701139</v>
      </c>
      <c r="H167" s="46" t="b">
        <f t="shared" si="23"/>
        <v>1</v>
      </c>
      <c r="I167" s="46">
        <f t="shared" si="24"/>
        <v>16</v>
      </c>
      <c r="J167" s="46">
        <f t="shared" si="25"/>
        <v>17</v>
      </c>
      <c r="K167" s="1">
        <f t="shared" si="26"/>
        <v>16</v>
      </c>
      <c r="L167" s="1">
        <f t="shared" si="27"/>
        <v>17</v>
      </c>
      <c r="M167" s="1">
        <f t="shared" si="28"/>
        <v>2000.0781802305269</v>
      </c>
      <c r="N167" s="1">
        <f t="shared" si="29"/>
        <v>2000.0172083097009</v>
      </c>
      <c r="O167" s="1">
        <f t="shared" si="21"/>
        <v>-6.0971920825977577E-2</v>
      </c>
    </row>
    <row r="168" spans="5:15" x14ac:dyDescent="0.2">
      <c r="E168" s="39">
        <f t="shared" si="22"/>
        <v>16.599999999999966</v>
      </c>
      <c r="F168" s="16">
        <f t="shared" si="20"/>
        <v>2000.0415970780314</v>
      </c>
      <c r="H168" s="46" t="b">
        <f t="shared" si="23"/>
        <v>1</v>
      </c>
      <c r="I168" s="46">
        <f t="shared" si="24"/>
        <v>16</v>
      </c>
      <c r="J168" s="46">
        <f t="shared" si="25"/>
        <v>17</v>
      </c>
      <c r="K168" s="1">
        <f t="shared" si="26"/>
        <v>16</v>
      </c>
      <c r="L168" s="1">
        <f t="shared" si="27"/>
        <v>17</v>
      </c>
      <c r="M168" s="1">
        <f t="shared" si="28"/>
        <v>2000.0781802305269</v>
      </c>
      <c r="N168" s="1">
        <f t="shared" si="29"/>
        <v>2000.0172083097009</v>
      </c>
      <c r="O168" s="1">
        <f t="shared" si="21"/>
        <v>-6.0971920825977577E-2</v>
      </c>
    </row>
    <row r="169" spans="5:15" x14ac:dyDescent="0.2">
      <c r="E169" s="39">
        <f t="shared" si="22"/>
        <v>16.699999999999967</v>
      </c>
      <c r="F169" s="16">
        <f t="shared" si="20"/>
        <v>2000.0354998859486</v>
      </c>
      <c r="H169" s="46" t="b">
        <f t="shared" si="23"/>
        <v>1</v>
      </c>
      <c r="I169" s="46">
        <f t="shared" si="24"/>
        <v>16</v>
      </c>
      <c r="J169" s="46">
        <f t="shared" si="25"/>
        <v>17</v>
      </c>
      <c r="K169" s="1">
        <f t="shared" si="26"/>
        <v>16</v>
      </c>
      <c r="L169" s="1">
        <f t="shared" si="27"/>
        <v>17</v>
      </c>
      <c r="M169" s="1">
        <f t="shared" si="28"/>
        <v>2000.0781802305269</v>
      </c>
      <c r="N169" s="1">
        <f t="shared" si="29"/>
        <v>2000.0172083097009</v>
      </c>
      <c r="O169" s="1">
        <f t="shared" si="21"/>
        <v>-6.0971920825977577E-2</v>
      </c>
    </row>
    <row r="170" spans="5:15" x14ac:dyDescent="0.2">
      <c r="E170" s="39">
        <f t="shared" si="22"/>
        <v>16.799999999999969</v>
      </c>
      <c r="F170" s="16">
        <f t="shared" si="20"/>
        <v>2000.0294026938661</v>
      </c>
      <c r="H170" s="46" t="b">
        <f t="shared" si="23"/>
        <v>1</v>
      </c>
      <c r="I170" s="46">
        <f t="shared" si="24"/>
        <v>16</v>
      </c>
      <c r="J170" s="46">
        <f t="shared" si="25"/>
        <v>17</v>
      </c>
      <c r="K170" s="1">
        <f t="shared" si="26"/>
        <v>16</v>
      </c>
      <c r="L170" s="1">
        <f t="shared" si="27"/>
        <v>17</v>
      </c>
      <c r="M170" s="1">
        <f t="shared" si="28"/>
        <v>2000.0781802305269</v>
      </c>
      <c r="N170" s="1">
        <f t="shared" si="29"/>
        <v>2000.0172083097009</v>
      </c>
      <c r="O170" s="1">
        <f t="shared" si="21"/>
        <v>-6.0971920825977577E-2</v>
      </c>
    </row>
    <row r="171" spans="5:15" x14ac:dyDescent="0.2">
      <c r="E171" s="39">
        <f t="shared" si="22"/>
        <v>16.89999999999997</v>
      </c>
      <c r="F171" s="16">
        <f t="shared" si="20"/>
        <v>2000.0233055017834</v>
      </c>
      <c r="H171" s="46" t="b">
        <f t="shared" si="23"/>
        <v>1</v>
      </c>
      <c r="I171" s="46">
        <f t="shared" si="24"/>
        <v>16</v>
      </c>
      <c r="J171" s="46">
        <f t="shared" si="25"/>
        <v>17</v>
      </c>
      <c r="K171" s="1">
        <f t="shared" si="26"/>
        <v>16</v>
      </c>
      <c r="L171" s="1">
        <f t="shared" si="27"/>
        <v>17</v>
      </c>
      <c r="M171" s="1">
        <f t="shared" si="28"/>
        <v>2000.0781802305269</v>
      </c>
      <c r="N171" s="1">
        <f t="shared" si="29"/>
        <v>2000.0172083097009</v>
      </c>
      <c r="O171" s="1">
        <f t="shared" si="21"/>
        <v>-6.0971920825977577E-2</v>
      </c>
    </row>
    <row r="172" spans="5:15" x14ac:dyDescent="0.2">
      <c r="E172" s="39">
        <f t="shared" si="22"/>
        <v>16.999999999999972</v>
      </c>
      <c r="F172" s="16">
        <f t="shared" si="20"/>
        <v>2000.0172083097009</v>
      </c>
      <c r="H172" s="46" t="b">
        <f t="shared" si="23"/>
        <v>1</v>
      </c>
      <c r="I172" s="46">
        <f t="shared" si="24"/>
        <v>17</v>
      </c>
      <c r="J172" s="46">
        <f t="shared" si="25"/>
        <v>18</v>
      </c>
      <c r="K172" s="1">
        <f t="shared" si="26"/>
        <v>17</v>
      </c>
      <c r="L172" s="1">
        <f t="shared" si="27"/>
        <v>18</v>
      </c>
      <c r="M172" s="1">
        <f t="shared" si="28"/>
        <v>2000.0172083097009</v>
      </c>
      <c r="N172" s="1">
        <f t="shared" si="29"/>
        <v>2000.0040028064111</v>
      </c>
      <c r="O172" s="1">
        <f t="shared" si="21"/>
        <v>-1.3205503289782428E-2</v>
      </c>
    </row>
    <row r="173" spans="5:15" x14ac:dyDescent="0.2">
      <c r="E173" s="39">
        <f t="shared" si="22"/>
        <v>17.099999999999973</v>
      </c>
      <c r="F173" s="16">
        <f t="shared" si="20"/>
        <v>2000.0158877593719</v>
      </c>
      <c r="H173" s="46" t="b">
        <f t="shared" si="23"/>
        <v>1</v>
      </c>
      <c r="I173" s="46">
        <f t="shared" si="24"/>
        <v>17</v>
      </c>
      <c r="J173" s="46">
        <f t="shared" si="25"/>
        <v>18</v>
      </c>
      <c r="K173" s="1">
        <f t="shared" si="26"/>
        <v>17</v>
      </c>
      <c r="L173" s="1">
        <f t="shared" si="27"/>
        <v>18</v>
      </c>
      <c r="M173" s="1">
        <f t="shared" si="28"/>
        <v>2000.0172083097009</v>
      </c>
      <c r="N173" s="1">
        <f t="shared" si="29"/>
        <v>2000.0040028064111</v>
      </c>
      <c r="O173" s="1">
        <f t="shared" si="21"/>
        <v>-1.3205503289782428E-2</v>
      </c>
    </row>
    <row r="174" spans="5:15" x14ac:dyDescent="0.2">
      <c r="E174" s="39">
        <f t="shared" si="22"/>
        <v>17.199999999999974</v>
      </c>
      <c r="F174" s="16">
        <f t="shared" si="20"/>
        <v>2000.014567209043</v>
      </c>
      <c r="H174" s="46" t="b">
        <f t="shared" si="23"/>
        <v>1</v>
      </c>
      <c r="I174" s="46">
        <f t="shared" si="24"/>
        <v>17</v>
      </c>
      <c r="J174" s="46">
        <f t="shared" si="25"/>
        <v>18</v>
      </c>
      <c r="K174" s="1">
        <f t="shared" si="26"/>
        <v>17</v>
      </c>
      <c r="L174" s="1">
        <f t="shared" si="27"/>
        <v>18</v>
      </c>
      <c r="M174" s="1">
        <f t="shared" si="28"/>
        <v>2000.0172083097009</v>
      </c>
      <c r="N174" s="1">
        <f t="shared" si="29"/>
        <v>2000.0040028064111</v>
      </c>
      <c r="O174" s="1">
        <f t="shared" si="21"/>
        <v>-1.3205503289782428E-2</v>
      </c>
    </row>
    <row r="175" spans="5:15" x14ac:dyDescent="0.2">
      <c r="E175" s="39">
        <f t="shared" si="22"/>
        <v>17.299999999999976</v>
      </c>
      <c r="F175" s="16">
        <f t="shared" si="20"/>
        <v>2000.013246658714</v>
      </c>
      <c r="H175" s="46" t="b">
        <f t="shared" si="23"/>
        <v>1</v>
      </c>
      <c r="I175" s="46">
        <f t="shared" si="24"/>
        <v>17</v>
      </c>
      <c r="J175" s="46">
        <f t="shared" si="25"/>
        <v>18</v>
      </c>
      <c r="K175" s="1">
        <f t="shared" si="26"/>
        <v>17</v>
      </c>
      <c r="L175" s="1">
        <f t="shared" si="27"/>
        <v>18</v>
      </c>
      <c r="M175" s="1">
        <f t="shared" si="28"/>
        <v>2000.0172083097009</v>
      </c>
      <c r="N175" s="1">
        <f t="shared" si="29"/>
        <v>2000.0040028064111</v>
      </c>
      <c r="O175" s="1">
        <f t="shared" si="21"/>
        <v>-1.3205503289782428E-2</v>
      </c>
    </row>
    <row r="176" spans="5:15" x14ac:dyDescent="0.2">
      <c r="E176" s="39">
        <f t="shared" si="22"/>
        <v>17.399999999999977</v>
      </c>
      <c r="F176" s="16">
        <f t="shared" si="20"/>
        <v>2000.0119261083851</v>
      </c>
      <c r="H176" s="46" t="b">
        <f t="shared" si="23"/>
        <v>1</v>
      </c>
      <c r="I176" s="46">
        <f t="shared" si="24"/>
        <v>17</v>
      </c>
      <c r="J176" s="46">
        <f t="shared" si="25"/>
        <v>18</v>
      </c>
      <c r="K176" s="1">
        <f t="shared" si="26"/>
        <v>17</v>
      </c>
      <c r="L176" s="1">
        <f t="shared" si="27"/>
        <v>18</v>
      </c>
      <c r="M176" s="1">
        <f t="shared" si="28"/>
        <v>2000.0172083097009</v>
      </c>
      <c r="N176" s="1">
        <f t="shared" si="29"/>
        <v>2000.0040028064111</v>
      </c>
      <c r="O176" s="1">
        <f t="shared" si="21"/>
        <v>-1.3205503289782428E-2</v>
      </c>
    </row>
    <row r="177" spans="5:15" x14ac:dyDescent="0.2">
      <c r="E177" s="39">
        <f t="shared" si="22"/>
        <v>17.499999999999979</v>
      </c>
      <c r="F177" s="16">
        <f t="shared" si="20"/>
        <v>2000.0106055580561</v>
      </c>
      <c r="H177" s="46" t="b">
        <f t="shared" si="23"/>
        <v>1</v>
      </c>
      <c r="I177" s="46">
        <f t="shared" si="24"/>
        <v>17</v>
      </c>
      <c r="J177" s="46">
        <f t="shared" si="25"/>
        <v>18</v>
      </c>
      <c r="K177" s="1">
        <f t="shared" si="26"/>
        <v>17</v>
      </c>
      <c r="L177" s="1">
        <f t="shared" si="27"/>
        <v>18</v>
      </c>
      <c r="M177" s="1">
        <f t="shared" si="28"/>
        <v>2000.0172083097009</v>
      </c>
      <c r="N177" s="1">
        <f t="shared" si="29"/>
        <v>2000.0040028064111</v>
      </c>
      <c r="O177" s="1">
        <f t="shared" si="21"/>
        <v>-1.3205503289782428E-2</v>
      </c>
    </row>
    <row r="178" spans="5:15" x14ac:dyDescent="0.2">
      <c r="E178" s="39">
        <f t="shared" si="22"/>
        <v>17.59999999999998</v>
      </c>
      <c r="F178" s="16">
        <f t="shared" si="20"/>
        <v>2000.0092850077269</v>
      </c>
      <c r="H178" s="46" t="b">
        <f t="shared" si="23"/>
        <v>1</v>
      </c>
      <c r="I178" s="46">
        <f t="shared" si="24"/>
        <v>17</v>
      </c>
      <c r="J178" s="46">
        <f t="shared" si="25"/>
        <v>18</v>
      </c>
      <c r="K178" s="1">
        <f t="shared" si="26"/>
        <v>17</v>
      </c>
      <c r="L178" s="1">
        <f t="shared" si="27"/>
        <v>18</v>
      </c>
      <c r="M178" s="1">
        <f t="shared" si="28"/>
        <v>2000.0172083097009</v>
      </c>
      <c r="N178" s="1">
        <f t="shared" si="29"/>
        <v>2000.0040028064111</v>
      </c>
      <c r="O178" s="1">
        <f t="shared" si="21"/>
        <v>-1.3205503289782428E-2</v>
      </c>
    </row>
    <row r="179" spans="5:15" x14ac:dyDescent="0.2">
      <c r="E179" s="39">
        <f t="shared" si="22"/>
        <v>17.699999999999982</v>
      </c>
      <c r="F179" s="16">
        <f t="shared" si="20"/>
        <v>2000.007964457398</v>
      </c>
      <c r="H179" s="46" t="b">
        <f t="shared" si="23"/>
        <v>1</v>
      </c>
      <c r="I179" s="46">
        <f t="shared" si="24"/>
        <v>17</v>
      </c>
      <c r="J179" s="46">
        <f t="shared" si="25"/>
        <v>18</v>
      </c>
      <c r="K179" s="1">
        <f t="shared" si="26"/>
        <v>17</v>
      </c>
      <c r="L179" s="1">
        <f t="shared" si="27"/>
        <v>18</v>
      </c>
      <c r="M179" s="1">
        <f t="shared" si="28"/>
        <v>2000.0172083097009</v>
      </c>
      <c r="N179" s="1">
        <f t="shared" si="29"/>
        <v>2000.0040028064111</v>
      </c>
      <c r="O179" s="1">
        <f t="shared" si="21"/>
        <v>-1.3205503289782428E-2</v>
      </c>
    </row>
    <row r="180" spans="5:15" x14ac:dyDescent="0.2">
      <c r="E180" s="39">
        <f t="shared" si="22"/>
        <v>17.799999999999983</v>
      </c>
      <c r="F180" s="16">
        <f t="shared" si="20"/>
        <v>2000.006643907069</v>
      </c>
      <c r="H180" s="46" t="b">
        <f t="shared" si="23"/>
        <v>1</v>
      </c>
      <c r="I180" s="46">
        <f t="shared" si="24"/>
        <v>17</v>
      </c>
      <c r="J180" s="46">
        <f t="shared" si="25"/>
        <v>18</v>
      </c>
      <c r="K180" s="1">
        <f t="shared" si="26"/>
        <v>17</v>
      </c>
      <c r="L180" s="1">
        <f t="shared" si="27"/>
        <v>18</v>
      </c>
      <c r="M180" s="1">
        <f t="shared" si="28"/>
        <v>2000.0172083097009</v>
      </c>
      <c r="N180" s="1">
        <f t="shared" si="29"/>
        <v>2000.0040028064111</v>
      </c>
      <c r="O180" s="1">
        <f t="shared" si="21"/>
        <v>-1.3205503289782428E-2</v>
      </c>
    </row>
    <row r="181" spans="5:15" x14ac:dyDescent="0.2">
      <c r="E181" s="39">
        <f t="shared" si="22"/>
        <v>17.899999999999984</v>
      </c>
      <c r="F181" s="16">
        <f t="shared" si="20"/>
        <v>2000.0053233567401</v>
      </c>
      <c r="H181" s="46" t="b">
        <f t="shared" si="23"/>
        <v>1</v>
      </c>
      <c r="I181" s="46">
        <f t="shared" si="24"/>
        <v>17</v>
      </c>
      <c r="J181" s="46">
        <f t="shared" si="25"/>
        <v>18</v>
      </c>
      <c r="K181" s="1">
        <f t="shared" si="26"/>
        <v>17</v>
      </c>
      <c r="L181" s="1">
        <f t="shared" si="27"/>
        <v>18</v>
      </c>
      <c r="M181" s="1">
        <f t="shared" si="28"/>
        <v>2000.0172083097009</v>
      </c>
      <c r="N181" s="1">
        <f t="shared" si="29"/>
        <v>2000.0040028064111</v>
      </c>
      <c r="O181" s="1">
        <f t="shared" si="21"/>
        <v>-1.3205503289782428E-2</v>
      </c>
    </row>
    <row r="182" spans="5:15" x14ac:dyDescent="0.2">
      <c r="E182" s="39">
        <f t="shared" si="22"/>
        <v>17.999999999999986</v>
      </c>
      <c r="F182" s="16">
        <f t="shared" si="20"/>
        <v>2000.0040028064111</v>
      </c>
      <c r="H182" s="46" t="b">
        <f t="shared" si="23"/>
        <v>1</v>
      </c>
      <c r="I182" s="46">
        <f t="shared" si="24"/>
        <v>18</v>
      </c>
      <c r="J182" s="46">
        <f t="shared" si="25"/>
        <v>19</v>
      </c>
      <c r="K182" s="1">
        <f t="shared" si="26"/>
        <v>18</v>
      </c>
      <c r="L182" s="1">
        <f t="shared" si="27"/>
        <v>19</v>
      </c>
      <c r="M182" s="1">
        <f t="shared" si="28"/>
        <v>2000.0040028064111</v>
      </c>
      <c r="N182" s="1">
        <f t="shared" si="29"/>
        <v>2000.0009913174915</v>
      </c>
      <c r="O182" s="1">
        <f t="shared" si="21"/>
        <v>-3.0114889195829164E-3</v>
      </c>
    </row>
    <row r="183" spans="5:15" x14ac:dyDescent="0.2">
      <c r="E183" s="39">
        <f t="shared" si="22"/>
        <v>18.099999999999987</v>
      </c>
      <c r="F183" s="16">
        <f t="shared" si="20"/>
        <v>2000.0037016575191</v>
      </c>
      <c r="H183" s="46" t="b">
        <f t="shared" si="23"/>
        <v>1</v>
      </c>
      <c r="I183" s="46">
        <f t="shared" si="24"/>
        <v>18</v>
      </c>
      <c r="J183" s="46">
        <f t="shared" si="25"/>
        <v>19</v>
      </c>
      <c r="K183" s="1">
        <f t="shared" si="26"/>
        <v>18</v>
      </c>
      <c r="L183" s="1">
        <f t="shared" si="27"/>
        <v>19</v>
      </c>
      <c r="M183" s="1">
        <f t="shared" si="28"/>
        <v>2000.0040028064111</v>
      </c>
      <c r="N183" s="1">
        <f t="shared" si="29"/>
        <v>2000.0009913174915</v>
      </c>
      <c r="O183" s="1">
        <f t="shared" si="21"/>
        <v>-3.0114889195829164E-3</v>
      </c>
    </row>
    <row r="184" spans="5:15" x14ac:dyDescent="0.2">
      <c r="E184" s="39">
        <f t="shared" si="22"/>
        <v>18.199999999999989</v>
      </c>
      <c r="F184" s="16">
        <f t="shared" si="20"/>
        <v>2000.0034005086272</v>
      </c>
      <c r="H184" s="46" t="b">
        <f t="shared" si="23"/>
        <v>1</v>
      </c>
      <c r="I184" s="46">
        <f t="shared" si="24"/>
        <v>18</v>
      </c>
      <c r="J184" s="46">
        <f t="shared" si="25"/>
        <v>19</v>
      </c>
      <c r="K184" s="1">
        <f t="shared" si="26"/>
        <v>18</v>
      </c>
      <c r="L184" s="1">
        <f t="shared" si="27"/>
        <v>19</v>
      </c>
      <c r="M184" s="1">
        <f t="shared" si="28"/>
        <v>2000.0040028064111</v>
      </c>
      <c r="N184" s="1">
        <f t="shared" si="29"/>
        <v>2000.0009913174915</v>
      </c>
      <c r="O184" s="1">
        <f t="shared" si="21"/>
        <v>-3.0114889195829164E-3</v>
      </c>
    </row>
    <row r="185" spans="5:15" x14ac:dyDescent="0.2">
      <c r="E185" s="39">
        <f t="shared" si="22"/>
        <v>18.29999999999999</v>
      </c>
      <c r="F185" s="16">
        <f t="shared" si="20"/>
        <v>2000.0030993597352</v>
      </c>
      <c r="H185" s="46" t="b">
        <f t="shared" si="23"/>
        <v>1</v>
      </c>
      <c r="I185" s="46">
        <f t="shared" si="24"/>
        <v>18</v>
      </c>
      <c r="J185" s="46">
        <f t="shared" si="25"/>
        <v>19</v>
      </c>
      <c r="K185" s="1">
        <f t="shared" si="26"/>
        <v>18</v>
      </c>
      <c r="L185" s="1">
        <f t="shared" si="27"/>
        <v>19</v>
      </c>
      <c r="M185" s="1">
        <f t="shared" si="28"/>
        <v>2000.0040028064111</v>
      </c>
      <c r="N185" s="1">
        <f t="shared" si="29"/>
        <v>2000.0009913174915</v>
      </c>
      <c r="O185" s="1">
        <f t="shared" si="21"/>
        <v>-3.0114889195829164E-3</v>
      </c>
    </row>
    <row r="186" spans="5:15" x14ac:dyDescent="0.2">
      <c r="E186" s="39">
        <f t="shared" si="22"/>
        <v>18.399999999999991</v>
      </c>
      <c r="F186" s="16">
        <f t="shared" si="20"/>
        <v>2000.0027982108434</v>
      </c>
      <c r="H186" s="46" t="b">
        <f t="shared" si="23"/>
        <v>1</v>
      </c>
      <c r="I186" s="46">
        <f t="shared" si="24"/>
        <v>18</v>
      </c>
      <c r="J186" s="46">
        <f t="shared" si="25"/>
        <v>19</v>
      </c>
      <c r="K186" s="1">
        <f t="shared" si="26"/>
        <v>18</v>
      </c>
      <c r="L186" s="1">
        <f t="shared" si="27"/>
        <v>19</v>
      </c>
      <c r="M186" s="1">
        <f t="shared" si="28"/>
        <v>2000.0040028064111</v>
      </c>
      <c r="N186" s="1">
        <f t="shared" si="29"/>
        <v>2000.0009913174915</v>
      </c>
      <c r="O186" s="1">
        <f t="shared" si="21"/>
        <v>-3.0114889195829164E-3</v>
      </c>
    </row>
    <row r="187" spans="5:15" x14ac:dyDescent="0.2">
      <c r="E187" s="39">
        <f t="shared" si="22"/>
        <v>18.499999999999993</v>
      </c>
      <c r="F187" s="16">
        <f t="shared" si="20"/>
        <v>2000.0024970619513</v>
      </c>
      <c r="H187" s="46" t="b">
        <f t="shared" si="23"/>
        <v>1</v>
      </c>
      <c r="I187" s="46">
        <f t="shared" si="24"/>
        <v>18</v>
      </c>
      <c r="J187" s="46">
        <f t="shared" si="25"/>
        <v>19</v>
      </c>
      <c r="K187" s="1">
        <f t="shared" si="26"/>
        <v>18</v>
      </c>
      <c r="L187" s="1">
        <f t="shared" si="27"/>
        <v>19</v>
      </c>
      <c r="M187" s="1">
        <f t="shared" si="28"/>
        <v>2000.0040028064111</v>
      </c>
      <c r="N187" s="1">
        <f t="shared" si="29"/>
        <v>2000.0009913174915</v>
      </c>
      <c r="O187" s="1">
        <f t="shared" si="21"/>
        <v>-3.0114889195829164E-3</v>
      </c>
    </row>
    <row r="188" spans="5:15" x14ac:dyDescent="0.2">
      <c r="E188" s="39">
        <f t="shared" si="22"/>
        <v>18.599999999999994</v>
      </c>
      <c r="F188" s="16">
        <f t="shared" si="20"/>
        <v>2000.0021959130593</v>
      </c>
      <c r="H188" s="46" t="b">
        <f t="shared" si="23"/>
        <v>1</v>
      </c>
      <c r="I188" s="46">
        <f t="shared" si="24"/>
        <v>18</v>
      </c>
      <c r="J188" s="46">
        <f t="shared" si="25"/>
        <v>19</v>
      </c>
      <c r="K188" s="1">
        <f t="shared" si="26"/>
        <v>18</v>
      </c>
      <c r="L188" s="1">
        <f t="shared" si="27"/>
        <v>19</v>
      </c>
      <c r="M188" s="1">
        <f t="shared" si="28"/>
        <v>2000.0040028064111</v>
      </c>
      <c r="N188" s="1">
        <f t="shared" si="29"/>
        <v>2000.0009913174915</v>
      </c>
      <c r="O188" s="1">
        <f t="shared" si="21"/>
        <v>-3.0114889195829164E-3</v>
      </c>
    </row>
    <row r="189" spans="5:15" x14ac:dyDescent="0.2">
      <c r="E189" s="39">
        <f t="shared" si="22"/>
        <v>18.699999999999996</v>
      </c>
      <c r="F189" s="16">
        <f t="shared" si="20"/>
        <v>2000.0018947641674</v>
      </c>
      <c r="H189" s="46" t="b">
        <f t="shared" si="23"/>
        <v>1</v>
      </c>
      <c r="I189" s="46">
        <f t="shared" si="24"/>
        <v>18</v>
      </c>
      <c r="J189" s="46">
        <f t="shared" si="25"/>
        <v>19</v>
      </c>
      <c r="K189" s="1">
        <f t="shared" si="26"/>
        <v>18</v>
      </c>
      <c r="L189" s="1">
        <f t="shared" si="27"/>
        <v>19</v>
      </c>
      <c r="M189" s="1">
        <f t="shared" si="28"/>
        <v>2000.0040028064111</v>
      </c>
      <c r="N189" s="1">
        <f t="shared" si="29"/>
        <v>2000.0009913174915</v>
      </c>
      <c r="O189" s="1">
        <f t="shared" si="21"/>
        <v>-3.0114889195829164E-3</v>
      </c>
    </row>
    <row r="190" spans="5:15" x14ac:dyDescent="0.2">
      <c r="E190" s="39">
        <f t="shared" si="22"/>
        <v>18.799999999999997</v>
      </c>
      <c r="F190" s="16">
        <f t="shared" si="20"/>
        <v>2000.0015936152754</v>
      </c>
      <c r="H190" s="46" t="b">
        <f t="shared" si="23"/>
        <v>1</v>
      </c>
      <c r="I190" s="46">
        <f t="shared" si="24"/>
        <v>18</v>
      </c>
      <c r="J190" s="46">
        <f t="shared" si="25"/>
        <v>19</v>
      </c>
      <c r="K190" s="1">
        <f t="shared" si="26"/>
        <v>18</v>
      </c>
      <c r="L190" s="1">
        <f t="shared" si="27"/>
        <v>19</v>
      </c>
      <c r="M190" s="1">
        <f t="shared" si="28"/>
        <v>2000.0040028064111</v>
      </c>
      <c r="N190" s="1">
        <f t="shared" si="29"/>
        <v>2000.0009913174915</v>
      </c>
      <c r="O190" s="1">
        <f t="shared" si="21"/>
        <v>-3.0114889195829164E-3</v>
      </c>
    </row>
    <row r="191" spans="5:15" x14ac:dyDescent="0.2">
      <c r="E191" s="39">
        <f t="shared" si="22"/>
        <v>18.899999999999999</v>
      </c>
      <c r="F191" s="16">
        <f t="shared" si="20"/>
        <v>2000.0012924663836</v>
      </c>
      <c r="H191" s="46" t="b">
        <f t="shared" si="23"/>
        <v>1</v>
      </c>
      <c r="I191" s="46">
        <f t="shared" si="24"/>
        <v>18</v>
      </c>
      <c r="J191" s="46">
        <f t="shared" si="25"/>
        <v>19</v>
      </c>
      <c r="K191" s="1">
        <f t="shared" si="26"/>
        <v>18</v>
      </c>
      <c r="L191" s="1">
        <f t="shared" si="27"/>
        <v>19</v>
      </c>
      <c r="M191" s="1">
        <f t="shared" si="28"/>
        <v>2000.0040028064111</v>
      </c>
      <c r="N191" s="1">
        <f t="shared" si="29"/>
        <v>2000.0009913174915</v>
      </c>
      <c r="O191" s="1">
        <f t="shared" si="21"/>
        <v>-3.0114889195829164E-3</v>
      </c>
    </row>
    <row r="192" spans="5:15" x14ac:dyDescent="0.2">
      <c r="E192" s="39">
        <f t="shared" si="22"/>
        <v>19</v>
      </c>
      <c r="F192" s="16">
        <f t="shared" si="20"/>
        <v>2000.0009913174915</v>
      </c>
      <c r="H192" s="46" t="b">
        <f t="shared" si="23"/>
        <v>1</v>
      </c>
      <c r="I192" s="46">
        <f t="shared" si="24"/>
        <v>19</v>
      </c>
      <c r="J192" s="46">
        <f t="shared" si="25"/>
        <v>20</v>
      </c>
      <c r="K192" s="1">
        <f t="shared" si="26"/>
        <v>19</v>
      </c>
      <c r="L192" s="1">
        <f t="shared" si="27"/>
        <v>20</v>
      </c>
      <c r="M192" s="1">
        <f t="shared" si="28"/>
        <v>2000.0009913174915</v>
      </c>
      <c r="N192" s="1">
        <f t="shared" si="29"/>
        <v>2000.0002622131808</v>
      </c>
      <c r="O192" s="1">
        <f t="shared" si="21"/>
        <v>-7.2910431072159554E-4</v>
      </c>
    </row>
    <row r="193" spans="5:15" x14ac:dyDescent="0.2">
      <c r="E193" s="39">
        <f t="shared" si="22"/>
        <v>19.100000000000001</v>
      </c>
      <c r="F193" s="16">
        <f t="shared" si="20"/>
        <v>2000.0009184070605</v>
      </c>
      <c r="H193" s="46" t="b">
        <f t="shared" si="23"/>
        <v>1</v>
      </c>
      <c r="I193" s="46">
        <f t="shared" si="24"/>
        <v>19</v>
      </c>
      <c r="J193" s="46">
        <f t="shared" si="25"/>
        <v>20</v>
      </c>
      <c r="K193" s="1">
        <f t="shared" si="26"/>
        <v>19</v>
      </c>
      <c r="L193" s="1">
        <f t="shared" si="27"/>
        <v>20</v>
      </c>
      <c r="M193" s="1">
        <f t="shared" si="28"/>
        <v>2000.0009913174915</v>
      </c>
      <c r="N193" s="1">
        <f t="shared" si="29"/>
        <v>2000.0002622131808</v>
      </c>
      <c r="O193" s="1">
        <f t="shared" si="21"/>
        <v>-7.2910431072159554E-4</v>
      </c>
    </row>
    <row r="194" spans="5:15" x14ac:dyDescent="0.2">
      <c r="E194" s="39">
        <f t="shared" si="22"/>
        <v>19.200000000000003</v>
      </c>
      <c r="F194" s="16">
        <f t="shared" ref="F194:F251" si="30">IF(E194&gt;$C$29,$C$30,IF(H194,M194+(E194-K194)*O194,0))</f>
        <v>2000.0008454966294</v>
      </c>
      <c r="H194" s="46" t="b">
        <f t="shared" si="23"/>
        <v>1</v>
      </c>
      <c r="I194" s="46">
        <f t="shared" si="24"/>
        <v>19</v>
      </c>
      <c r="J194" s="46">
        <f t="shared" si="25"/>
        <v>20</v>
      </c>
      <c r="K194" s="1">
        <f t="shared" si="26"/>
        <v>19</v>
      </c>
      <c r="L194" s="1">
        <f t="shared" si="27"/>
        <v>20</v>
      </c>
      <c r="M194" s="1">
        <f t="shared" si="28"/>
        <v>2000.0009913174915</v>
      </c>
      <c r="N194" s="1">
        <f t="shared" si="29"/>
        <v>2000.0002622131808</v>
      </c>
      <c r="O194" s="1">
        <f t="shared" ref="O194:O251" si="31">IF(K194&lt;&gt;L194,(N194-M194)/(L194-K194),0)</f>
        <v>-7.2910431072159554E-4</v>
      </c>
    </row>
    <row r="195" spans="5:15" x14ac:dyDescent="0.2">
      <c r="E195" s="39">
        <f t="shared" ref="E195:E258" si="32">E194+WindSpeedStep</f>
        <v>19.300000000000004</v>
      </c>
      <c r="F195" s="16">
        <f t="shared" si="30"/>
        <v>2000.0007725861983</v>
      </c>
      <c r="H195" s="46" t="b">
        <f t="shared" ref="H195:H251" si="33">AND(E195&gt;=$C$28,E195&lt;=$C$29)</f>
        <v>1</v>
      </c>
      <c r="I195" s="46">
        <f t="shared" ref="I195:I251" si="34">COUNTIF($B$2:$B$26,"&lt;="&amp;E195)</f>
        <v>19</v>
      </c>
      <c r="J195" s="46">
        <f t="shared" ref="J195:J251" si="35">I195+1</f>
        <v>20</v>
      </c>
      <c r="K195" s="1">
        <f t="shared" ref="K195:K251" si="36">IF(H195,INDEX($B$2:$B$26,I195),"")</f>
        <v>19</v>
      </c>
      <c r="L195" s="1">
        <f t="shared" ref="L195:L251" si="37">IF(H195,INDEX($B$2:$B$26,J195),"")</f>
        <v>20</v>
      </c>
      <c r="M195" s="1">
        <f t="shared" ref="M195:M251" si="38">IF(H195,INDEX($C$2:$C$26,I195),"")</f>
        <v>2000.0009913174915</v>
      </c>
      <c r="N195" s="1">
        <f t="shared" ref="N195:N251" si="39">IF(H195,INDEX($C$2:$C$26,J195),"")</f>
        <v>2000.0002622131808</v>
      </c>
      <c r="O195" s="1">
        <f t="shared" si="31"/>
        <v>-7.2910431072159554E-4</v>
      </c>
    </row>
    <row r="196" spans="5:15" x14ac:dyDescent="0.2">
      <c r="E196" s="39">
        <f t="shared" si="32"/>
        <v>19.400000000000006</v>
      </c>
      <c r="F196" s="16">
        <f t="shared" si="30"/>
        <v>2000.0006996757672</v>
      </c>
      <c r="H196" s="46" t="b">
        <f t="shared" si="33"/>
        <v>1</v>
      </c>
      <c r="I196" s="46">
        <f t="shared" si="34"/>
        <v>19</v>
      </c>
      <c r="J196" s="46">
        <f t="shared" si="35"/>
        <v>20</v>
      </c>
      <c r="K196" s="1">
        <f t="shared" si="36"/>
        <v>19</v>
      </c>
      <c r="L196" s="1">
        <f t="shared" si="37"/>
        <v>20</v>
      </c>
      <c r="M196" s="1">
        <f t="shared" si="38"/>
        <v>2000.0009913174915</v>
      </c>
      <c r="N196" s="1">
        <f t="shared" si="39"/>
        <v>2000.0002622131808</v>
      </c>
      <c r="O196" s="1">
        <f t="shared" si="31"/>
        <v>-7.2910431072159554E-4</v>
      </c>
    </row>
    <row r="197" spans="5:15" x14ac:dyDescent="0.2">
      <c r="E197" s="39">
        <f t="shared" si="32"/>
        <v>19.500000000000007</v>
      </c>
      <c r="F197" s="16">
        <f t="shared" si="30"/>
        <v>2000.0006267653362</v>
      </c>
      <c r="H197" s="46" t="b">
        <f t="shared" si="33"/>
        <v>1</v>
      </c>
      <c r="I197" s="46">
        <f t="shared" si="34"/>
        <v>19</v>
      </c>
      <c r="J197" s="46">
        <f t="shared" si="35"/>
        <v>20</v>
      </c>
      <c r="K197" s="1">
        <f t="shared" si="36"/>
        <v>19</v>
      </c>
      <c r="L197" s="1">
        <f t="shared" si="37"/>
        <v>20</v>
      </c>
      <c r="M197" s="1">
        <f t="shared" si="38"/>
        <v>2000.0009913174915</v>
      </c>
      <c r="N197" s="1">
        <f t="shared" si="39"/>
        <v>2000.0002622131808</v>
      </c>
      <c r="O197" s="1">
        <f t="shared" si="31"/>
        <v>-7.2910431072159554E-4</v>
      </c>
    </row>
    <row r="198" spans="5:15" x14ac:dyDescent="0.2">
      <c r="E198" s="39">
        <f t="shared" si="32"/>
        <v>19.600000000000009</v>
      </c>
      <c r="F198" s="16">
        <f t="shared" si="30"/>
        <v>2000.0005538549051</v>
      </c>
      <c r="H198" s="46" t="b">
        <f t="shared" si="33"/>
        <v>1</v>
      </c>
      <c r="I198" s="46">
        <f t="shared" si="34"/>
        <v>19</v>
      </c>
      <c r="J198" s="46">
        <f t="shared" si="35"/>
        <v>20</v>
      </c>
      <c r="K198" s="1">
        <f t="shared" si="36"/>
        <v>19</v>
      </c>
      <c r="L198" s="1">
        <f t="shared" si="37"/>
        <v>20</v>
      </c>
      <c r="M198" s="1">
        <f t="shared" si="38"/>
        <v>2000.0009913174915</v>
      </c>
      <c r="N198" s="1">
        <f t="shared" si="39"/>
        <v>2000.0002622131808</v>
      </c>
      <c r="O198" s="1">
        <f t="shared" si="31"/>
        <v>-7.2910431072159554E-4</v>
      </c>
    </row>
    <row r="199" spans="5:15" x14ac:dyDescent="0.2">
      <c r="E199" s="39">
        <f t="shared" si="32"/>
        <v>19.70000000000001</v>
      </c>
      <c r="F199" s="16">
        <f t="shared" si="30"/>
        <v>2000.000480944474</v>
      </c>
      <c r="H199" s="46" t="b">
        <f t="shared" si="33"/>
        <v>1</v>
      </c>
      <c r="I199" s="46">
        <f t="shared" si="34"/>
        <v>19</v>
      </c>
      <c r="J199" s="46">
        <f t="shared" si="35"/>
        <v>20</v>
      </c>
      <c r="K199" s="1">
        <f t="shared" si="36"/>
        <v>19</v>
      </c>
      <c r="L199" s="1">
        <f t="shared" si="37"/>
        <v>20</v>
      </c>
      <c r="M199" s="1">
        <f t="shared" si="38"/>
        <v>2000.0009913174915</v>
      </c>
      <c r="N199" s="1">
        <f t="shared" si="39"/>
        <v>2000.0002622131808</v>
      </c>
      <c r="O199" s="1">
        <f t="shared" si="31"/>
        <v>-7.2910431072159554E-4</v>
      </c>
    </row>
    <row r="200" spans="5:15" x14ac:dyDescent="0.2">
      <c r="E200" s="39">
        <f t="shared" si="32"/>
        <v>19.800000000000011</v>
      </c>
      <c r="F200" s="16">
        <f t="shared" si="30"/>
        <v>2000.0004080340429</v>
      </c>
      <c r="H200" s="46" t="b">
        <f t="shared" si="33"/>
        <v>1</v>
      </c>
      <c r="I200" s="46">
        <f t="shared" si="34"/>
        <v>19</v>
      </c>
      <c r="J200" s="46">
        <f t="shared" si="35"/>
        <v>20</v>
      </c>
      <c r="K200" s="1">
        <f t="shared" si="36"/>
        <v>19</v>
      </c>
      <c r="L200" s="1">
        <f t="shared" si="37"/>
        <v>20</v>
      </c>
      <c r="M200" s="1">
        <f t="shared" si="38"/>
        <v>2000.0009913174915</v>
      </c>
      <c r="N200" s="1">
        <f t="shared" si="39"/>
        <v>2000.0002622131808</v>
      </c>
      <c r="O200" s="1">
        <f t="shared" si="31"/>
        <v>-7.2910431072159554E-4</v>
      </c>
    </row>
    <row r="201" spans="5:15" x14ac:dyDescent="0.2">
      <c r="E201" s="39">
        <f t="shared" si="32"/>
        <v>19.900000000000013</v>
      </c>
      <c r="F201" s="16">
        <f t="shared" si="30"/>
        <v>2000.0003351236119</v>
      </c>
      <c r="H201" s="46" t="b">
        <f t="shared" si="33"/>
        <v>1</v>
      </c>
      <c r="I201" s="46">
        <f t="shared" si="34"/>
        <v>19</v>
      </c>
      <c r="J201" s="46">
        <f t="shared" si="35"/>
        <v>20</v>
      </c>
      <c r="K201" s="1">
        <f t="shared" si="36"/>
        <v>19</v>
      </c>
      <c r="L201" s="1">
        <f t="shared" si="37"/>
        <v>20</v>
      </c>
      <c r="M201" s="1">
        <f t="shared" si="38"/>
        <v>2000.0009913174915</v>
      </c>
      <c r="N201" s="1">
        <f t="shared" si="39"/>
        <v>2000.0002622131808</v>
      </c>
      <c r="O201" s="1">
        <f t="shared" si="31"/>
        <v>-7.2910431072159554E-4</v>
      </c>
    </row>
    <row r="202" spans="5:15" x14ac:dyDescent="0.2">
      <c r="E202" s="39">
        <f t="shared" si="32"/>
        <v>20.000000000000014</v>
      </c>
      <c r="F202" s="16">
        <f t="shared" si="30"/>
        <v>2000.0002622131808</v>
      </c>
      <c r="H202" s="46" t="b">
        <f t="shared" si="33"/>
        <v>1</v>
      </c>
      <c r="I202" s="46">
        <f t="shared" si="34"/>
        <v>20</v>
      </c>
      <c r="J202" s="46">
        <f t="shared" si="35"/>
        <v>21</v>
      </c>
      <c r="K202" s="1">
        <f t="shared" si="36"/>
        <v>20</v>
      </c>
      <c r="L202" s="1">
        <f t="shared" si="37"/>
        <v>21</v>
      </c>
      <c r="M202" s="1">
        <f t="shared" si="38"/>
        <v>2000.0002622131808</v>
      </c>
      <c r="N202" s="1">
        <f t="shared" si="39"/>
        <v>2000.0000741100152</v>
      </c>
      <c r="O202" s="1">
        <f t="shared" si="31"/>
        <v>-1.8810316555573081E-4</v>
      </c>
    </row>
    <row r="203" spans="5:15" x14ac:dyDescent="0.2">
      <c r="E203" s="39">
        <f t="shared" si="32"/>
        <v>20.100000000000016</v>
      </c>
      <c r="F203" s="16">
        <f t="shared" si="30"/>
        <v>2000.0002434028643</v>
      </c>
      <c r="H203" s="46" t="b">
        <f t="shared" si="33"/>
        <v>1</v>
      </c>
      <c r="I203" s="46">
        <f t="shared" si="34"/>
        <v>20</v>
      </c>
      <c r="J203" s="46">
        <f t="shared" si="35"/>
        <v>21</v>
      </c>
      <c r="K203" s="1">
        <f t="shared" si="36"/>
        <v>20</v>
      </c>
      <c r="L203" s="1">
        <f t="shared" si="37"/>
        <v>21</v>
      </c>
      <c r="M203" s="1">
        <f t="shared" si="38"/>
        <v>2000.0002622131808</v>
      </c>
      <c r="N203" s="1">
        <f t="shared" si="39"/>
        <v>2000.0000741100152</v>
      </c>
      <c r="O203" s="1">
        <f t="shared" si="31"/>
        <v>-1.8810316555573081E-4</v>
      </c>
    </row>
    <row r="204" spans="5:15" x14ac:dyDescent="0.2">
      <c r="E204" s="39">
        <f t="shared" si="32"/>
        <v>20.200000000000017</v>
      </c>
      <c r="F204" s="16">
        <f t="shared" si="30"/>
        <v>2000.0002245925477</v>
      </c>
      <c r="H204" s="46" t="b">
        <f t="shared" si="33"/>
        <v>1</v>
      </c>
      <c r="I204" s="46">
        <f t="shared" si="34"/>
        <v>20</v>
      </c>
      <c r="J204" s="46">
        <f t="shared" si="35"/>
        <v>21</v>
      </c>
      <c r="K204" s="1">
        <f t="shared" si="36"/>
        <v>20</v>
      </c>
      <c r="L204" s="1">
        <f t="shared" si="37"/>
        <v>21</v>
      </c>
      <c r="M204" s="1">
        <f t="shared" si="38"/>
        <v>2000.0002622131808</v>
      </c>
      <c r="N204" s="1">
        <f t="shared" si="39"/>
        <v>2000.0000741100152</v>
      </c>
      <c r="O204" s="1">
        <f t="shared" si="31"/>
        <v>-1.8810316555573081E-4</v>
      </c>
    </row>
    <row r="205" spans="5:15" x14ac:dyDescent="0.2">
      <c r="E205" s="39">
        <f t="shared" si="32"/>
        <v>20.300000000000018</v>
      </c>
      <c r="F205" s="16">
        <f t="shared" si="30"/>
        <v>2000.0002057822312</v>
      </c>
      <c r="H205" s="46" t="b">
        <f t="shared" si="33"/>
        <v>1</v>
      </c>
      <c r="I205" s="46">
        <f t="shared" si="34"/>
        <v>20</v>
      </c>
      <c r="J205" s="46">
        <f t="shared" si="35"/>
        <v>21</v>
      </c>
      <c r="K205" s="1">
        <f t="shared" si="36"/>
        <v>20</v>
      </c>
      <c r="L205" s="1">
        <f t="shared" si="37"/>
        <v>21</v>
      </c>
      <c r="M205" s="1">
        <f t="shared" si="38"/>
        <v>2000.0002622131808</v>
      </c>
      <c r="N205" s="1">
        <f t="shared" si="39"/>
        <v>2000.0000741100152</v>
      </c>
      <c r="O205" s="1">
        <f t="shared" si="31"/>
        <v>-1.8810316555573081E-4</v>
      </c>
    </row>
    <row r="206" spans="5:15" x14ac:dyDescent="0.2">
      <c r="E206" s="39">
        <f t="shared" si="32"/>
        <v>20.40000000000002</v>
      </c>
      <c r="F206" s="16">
        <f t="shared" si="30"/>
        <v>2000.0001869719147</v>
      </c>
      <c r="H206" s="46" t="b">
        <f t="shared" si="33"/>
        <v>1</v>
      </c>
      <c r="I206" s="46">
        <f t="shared" si="34"/>
        <v>20</v>
      </c>
      <c r="J206" s="46">
        <f t="shared" si="35"/>
        <v>21</v>
      </c>
      <c r="K206" s="1">
        <f t="shared" si="36"/>
        <v>20</v>
      </c>
      <c r="L206" s="1">
        <f t="shared" si="37"/>
        <v>21</v>
      </c>
      <c r="M206" s="1">
        <f t="shared" si="38"/>
        <v>2000.0002622131808</v>
      </c>
      <c r="N206" s="1">
        <f t="shared" si="39"/>
        <v>2000.0000741100152</v>
      </c>
      <c r="O206" s="1">
        <f t="shared" si="31"/>
        <v>-1.8810316555573081E-4</v>
      </c>
    </row>
    <row r="207" spans="5:15" x14ac:dyDescent="0.2">
      <c r="E207" s="39">
        <f t="shared" si="32"/>
        <v>20.500000000000021</v>
      </c>
      <c r="F207" s="16">
        <f t="shared" si="30"/>
        <v>2000.0001681615981</v>
      </c>
      <c r="H207" s="46" t="b">
        <f t="shared" si="33"/>
        <v>1</v>
      </c>
      <c r="I207" s="46">
        <f t="shared" si="34"/>
        <v>20</v>
      </c>
      <c r="J207" s="46">
        <f t="shared" si="35"/>
        <v>21</v>
      </c>
      <c r="K207" s="1">
        <f t="shared" si="36"/>
        <v>20</v>
      </c>
      <c r="L207" s="1">
        <f t="shared" si="37"/>
        <v>21</v>
      </c>
      <c r="M207" s="1">
        <f t="shared" si="38"/>
        <v>2000.0002622131808</v>
      </c>
      <c r="N207" s="1">
        <f t="shared" si="39"/>
        <v>2000.0000741100152</v>
      </c>
      <c r="O207" s="1">
        <f t="shared" si="31"/>
        <v>-1.8810316555573081E-4</v>
      </c>
    </row>
    <row r="208" spans="5:15" x14ac:dyDescent="0.2">
      <c r="E208" s="39">
        <f t="shared" si="32"/>
        <v>20.600000000000023</v>
      </c>
      <c r="F208" s="16">
        <f t="shared" si="30"/>
        <v>2000.0001493512814</v>
      </c>
      <c r="H208" s="46" t="b">
        <f t="shared" si="33"/>
        <v>1</v>
      </c>
      <c r="I208" s="46">
        <f t="shared" si="34"/>
        <v>20</v>
      </c>
      <c r="J208" s="46">
        <f t="shared" si="35"/>
        <v>21</v>
      </c>
      <c r="K208" s="1">
        <f t="shared" si="36"/>
        <v>20</v>
      </c>
      <c r="L208" s="1">
        <f t="shared" si="37"/>
        <v>21</v>
      </c>
      <c r="M208" s="1">
        <f t="shared" si="38"/>
        <v>2000.0002622131808</v>
      </c>
      <c r="N208" s="1">
        <f t="shared" si="39"/>
        <v>2000.0000741100152</v>
      </c>
      <c r="O208" s="1">
        <f t="shared" si="31"/>
        <v>-1.8810316555573081E-4</v>
      </c>
    </row>
    <row r="209" spans="5:15" x14ac:dyDescent="0.2">
      <c r="E209" s="39">
        <f t="shared" si="32"/>
        <v>20.700000000000024</v>
      </c>
      <c r="F209" s="16">
        <f t="shared" si="30"/>
        <v>2000.0001305409648</v>
      </c>
      <c r="H209" s="46" t="b">
        <f t="shared" si="33"/>
        <v>1</v>
      </c>
      <c r="I209" s="46">
        <f t="shared" si="34"/>
        <v>20</v>
      </c>
      <c r="J209" s="46">
        <f t="shared" si="35"/>
        <v>21</v>
      </c>
      <c r="K209" s="1">
        <f t="shared" si="36"/>
        <v>20</v>
      </c>
      <c r="L209" s="1">
        <f t="shared" si="37"/>
        <v>21</v>
      </c>
      <c r="M209" s="1">
        <f t="shared" si="38"/>
        <v>2000.0002622131808</v>
      </c>
      <c r="N209" s="1">
        <f t="shared" si="39"/>
        <v>2000.0000741100152</v>
      </c>
      <c r="O209" s="1">
        <f t="shared" si="31"/>
        <v>-1.8810316555573081E-4</v>
      </c>
    </row>
    <row r="210" spans="5:15" x14ac:dyDescent="0.2">
      <c r="E210" s="39">
        <f t="shared" si="32"/>
        <v>20.800000000000026</v>
      </c>
      <c r="F210" s="16">
        <f t="shared" si="30"/>
        <v>2000.0001117306483</v>
      </c>
      <c r="H210" s="46" t="b">
        <f t="shared" si="33"/>
        <v>1</v>
      </c>
      <c r="I210" s="46">
        <f t="shared" si="34"/>
        <v>20</v>
      </c>
      <c r="J210" s="46">
        <f t="shared" si="35"/>
        <v>21</v>
      </c>
      <c r="K210" s="1">
        <f t="shared" si="36"/>
        <v>20</v>
      </c>
      <c r="L210" s="1">
        <f t="shared" si="37"/>
        <v>21</v>
      </c>
      <c r="M210" s="1">
        <f t="shared" si="38"/>
        <v>2000.0002622131808</v>
      </c>
      <c r="N210" s="1">
        <f t="shared" si="39"/>
        <v>2000.0000741100152</v>
      </c>
      <c r="O210" s="1">
        <f t="shared" si="31"/>
        <v>-1.8810316555573081E-4</v>
      </c>
    </row>
    <row r="211" spans="5:15" x14ac:dyDescent="0.2">
      <c r="E211" s="39">
        <f t="shared" si="32"/>
        <v>20.900000000000027</v>
      </c>
      <c r="F211" s="16">
        <f t="shared" si="30"/>
        <v>2000.0000929203318</v>
      </c>
      <c r="H211" s="46" t="b">
        <f t="shared" si="33"/>
        <v>1</v>
      </c>
      <c r="I211" s="46">
        <f t="shared" si="34"/>
        <v>20</v>
      </c>
      <c r="J211" s="46">
        <f t="shared" si="35"/>
        <v>21</v>
      </c>
      <c r="K211" s="1">
        <f t="shared" si="36"/>
        <v>20</v>
      </c>
      <c r="L211" s="1">
        <f t="shared" si="37"/>
        <v>21</v>
      </c>
      <c r="M211" s="1">
        <f t="shared" si="38"/>
        <v>2000.0002622131808</v>
      </c>
      <c r="N211" s="1">
        <f t="shared" si="39"/>
        <v>2000.0000741100152</v>
      </c>
      <c r="O211" s="1">
        <f t="shared" si="31"/>
        <v>-1.8810316555573081E-4</v>
      </c>
    </row>
    <row r="212" spans="5:15" x14ac:dyDescent="0.2">
      <c r="E212" s="39">
        <f t="shared" si="32"/>
        <v>21.000000000000028</v>
      </c>
      <c r="F212" s="16">
        <f t="shared" si="30"/>
        <v>2000.0000741100152</v>
      </c>
      <c r="H212" s="46" t="b">
        <f t="shared" si="33"/>
        <v>1</v>
      </c>
      <c r="I212" s="46">
        <f t="shared" si="34"/>
        <v>21</v>
      </c>
      <c r="J212" s="46">
        <f t="shared" si="35"/>
        <v>22</v>
      </c>
      <c r="K212" s="1">
        <f t="shared" si="36"/>
        <v>21</v>
      </c>
      <c r="L212" s="1">
        <f t="shared" si="37"/>
        <v>22</v>
      </c>
      <c r="M212" s="1">
        <f t="shared" si="38"/>
        <v>2000.0000741100152</v>
      </c>
      <c r="N212" s="1">
        <f t="shared" si="39"/>
        <v>2000.0000223527161</v>
      </c>
      <c r="O212" s="1">
        <f t="shared" si="31"/>
        <v>-5.1757299161181436E-5</v>
      </c>
    </row>
    <row r="213" spans="5:15" x14ac:dyDescent="0.2">
      <c r="E213" s="39">
        <f t="shared" si="32"/>
        <v>21.10000000000003</v>
      </c>
      <c r="F213" s="16">
        <f t="shared" si="30"/>
        <v>2000.0000689342853</v>
      </c>
      <c r="H213" s="46" t="b">
        <f t="shared" si="33"/>
        <v>1</v>
      </c>
      <c r="I213" s="46">
        <f t="shared" si="34"/>
        <v>21</v>
      </c>
      <c r="J213" s="46">
        <f t="shared" si="35"/>
        <v>22</v>
      </c>
      <c r="K213" s="1">
        <f t="shared" si="36"/>
        <v>21</v>
      </c>
      <c r="L213" s="1">
        <f t="shared" si="37"/>
        <v>22</v>
      </c>
      <c r="M213" s="1">
        <f t="shared" si="38"/>
        <v>2000.0000741100152</v>
      </c>
      <c r="N213" s="1">
        <f t="shared" si="39"/>
        <v>2000.0000223527161</v>
      </c>
      <c r="O213" s="1">
        <f t="shared" si="31"/>
        <v>-5.1757299161181436E-5</v>
      </c>
    </row>
    <row r="214" spans="5:15" x14ac:dyDescent="0.2">
      <c r="E214" s="39">
        <f t="shared" si="32"/>
        <v>21.200000000000031</v>
      </c>
      <c r="F214" s="16">
        <f t="shared" si="30"/>
        <v>2000.0000637585554</v>
      </c>
      <c r="H214" s="46" t="b">
        <f t="shared" si="33"/>
        <v>1</v>
      </c>
      <c r="I214" s="46">
        <f t="shared" si="34"/>
        <v>21</v>
      </c>
      <c r="J214" s="46">
        <f t="shared" si="35"/>
        <v>22</v>
      </c>
      <c r="K214" s="1">
        <f t="shared" si="36"/>
        <v>21</v>
      </c>
      <c r="L214" s="1">
        <f t="shared" si="37"/>
        <v>22</v>
      </c>
      <c r="M214" s="1">
        <f t="shared" si="38"/>
        <v>2000.0000741100152</v>
      </c>
      <c r="N214" s="1">
        <f t="shared" si="39"/>
        <v>2000.0000223527161</v>
      </c>
      <c r="O214" s="1">
        <f t="shared" si="31"/>
        <v>-5.1757299161181436E-5</v>
      </c>
    </row>
    <row r="215" spans="5:15" x14ac:dyDescent="0.2">
      <c r="E215" s="39">
        <f t="shared" si="32"/>
        <v>21.300000000000033</v>
      </c>
      <c r="F215" s="16">
        <f t="shared" si="30"/>
        <v>2000.0000585828254</v>
      </c>
      <c r="H215" s="46" t="b">
        <f t="shared" si="33"/>
        <v>1</v>
      </c>
      <c r="I215" s="46">
        <f t="shared" si="34"/>
        <v>21</v>
      </c>
      <c r="J215" s="46">
        <f t="shared" si="35"/>
        <v>22</v>
      </c>
      <c r="K215" s="1">
        <f t="shared" si="36"/>
        <v>21</v>
      </c>
      <c r="L215" s="1">
        <f t="shared" si="37"/>
        <v>22</v>
      </c>
      <c r="M215" s="1">
        <f t="shared" si="38"/>
        <v>2000.0000741100152</v>
      </c>
      <c r="N215" s="1">
        <f t="shared" si="39"/>
        <v>2000.0000223527161</v>
      </c>
      <c r="O215" s="1">
        <f t="shared" si="31"/>
        <v>-5.1757299161181436E-5</v>
      </c>
    </row>
    <row r="216" spans="5:15" x14ac:dyDescent="0.2">
      <c r="E216" s="39">
        <f t="shared" si="32"/>
        <v>21.400000000000034</v>
      </c>
      <c r="F216" s="16">
        <f t="shared" si="30"/>
        <v>2000.0000534070955</v>
      </c>
      <c r="H216" s="46" t="b">
        <f t="shared" si="33"/>
        <v>1</v>
      </c>
      <c r="I216" s="46">
        <f t="shared" si="34"/>
        <v>21</v>
      </c>
      <c r="J216" s="46">
        <f t="shared" si="35"/>
        <v>22</v>
      </c>
      <c r="K216" s="1">
        <f t="shared" si="36"/>
        <v>21</v>
      </c>
      <c r="L216" s="1">
        <f t="shared" si="37"/>
        <v>22</v>
      </c>
      <c r="M216" s="1">
        <f t="shared" si="38"/>
        <v>2000.0000741100152</v>
      </c>
      <c r="N216" s="1">
        <f t="shared" si="39"/>
        <v>2000.0000223527161</v>
      </c>
      <c r="O216" s="1">
        <f t="shared" si="31"/>
        <v>-5.1757299161181436E-5</v>
      </c>
    </row>
    <row r="217" spans="5:15" x14ac:dyDescent="0.2">
      <c r="E217" s="39">
        <f t="shared" si="32"/>
        <v>21.500000000000036</v>
      </c>
      <c r="F217" s="16">
        <f t="shared" si="30"/>
        <v>2000.0000482313658</v>
      </c>
      <c r="H217" s="46" t="b">
        <f t="shared" si="33"/>
        <v>1</v>
      </c>
      <c r="I217" s="46">
        <f t="shared" si="34"/>
        <v>21</v>
      </c>
      <c r="J217" s="46">
        <f t="shared" si="35"/>
        <v>22</v>
      </c>
      <c r="K217" s="1">
        <f t="shared" si="36"/>
        <v>21</v>
      </c>
      <c r="L217" s="1">
        <f t="shared" si="37"/>
        <v>22</v>
      </c>
      <c r="M217" s="1">
        <f t="shared" si="38"/>
        <v>2000.0000741100152</v>
      </c>
      <c r="N217" s="1">
        <f t="shared" si="39"/>
        <v>2000.0000223527161</v>
      </c>
      <c r="O217" s="1">
        <f t="shared" si="31"/>
        <v>-5.1757299161181436E-5</v>
      </c>
    </row>
    <row r="218" spans="5:15" x14ac:dyDescent="0.2">
      <c r="E218" s="39">
        <f t="shared" si="32"/>
        <v>21.600000000000037</v>
      </c>
      <c r="F218" s="16">
        <f t="shared" si="30"/>
        <v>2000.0000430556358</v>
      </c>
      <c r="H218" s="46" t="b">
        <f t="shared" si="33"/>
        <v>1</v>
      </c>
      <c r="I218" s="46">
        <f t="shared" si="34"/>
        <v>21</v>
      </c>
      <c r="J218" s="46">
        <f t="shared" si="35"/>
        <v>22</v>
      </c>
      <c r="K218" s="1">
        <f t="shared" si="36"/>
        <v>21</v>
      </c>
      <c r="L218" s="1">
        <f t="shared" si="37"/>
        <v>22</v>
      </c>
      <c r="M218" s="1">
        <f t="shared" si="38"/>
        <v>2000.0000741100152</v>
      </c>
      <c r="N218" s="1">
        <f t="shared" si="39"/>
        <v>2000.0000223527161</v>
      </c>
      <c r="O218" s="1">
        <f t="shared" si="31"/>
        <v>-5.1757299161181436E-5</v>
      </c>
    </row>
    <row r="219" spans="5:15" x14ac:dyDescent="0.2">
      <c r="E219" s="39">
        <f t="shared" si="32"/>
        <v>21.700000000000038</v>
      </c>
      <c r="F219" s="16">
        <f t="shared" si="30"/>
        <v>2000.0000378799059</v>
      </c>
      <c r="H219" s="46" t="b">
        <f t="shared" si="33"/>
        <v>1</v>
      </c>
      <c r="I219" s="46">
        <f t="shared" si="34"/>
        <v>21</v>
      </c>
      <c r="J219" s="46">
        <f t="shared" si="35"/>
        <v>22</v>
      </c>
      <c r="K219" s="1">
        <f t="shared" si="36"/>
        <v>21</v>
      </c>
      <c r="L219" s="1">
        <f t="shared" si="37"/>
        <v>22</v>
      </c>
      <c r="M219" s="1">
        <f t="shared" si="38"/>
        <v>2000.0000741100152</v>
      </c>
      <c r="N219" s="1">
        <f t="shared" si="39"/>
        <v>2000.0000223527161</v>
      </c>
      <c r="O219" s="1">
        <f t="shared" si="31"/>
        <v>-5.1757299161181436E-5</v>
      </c>
    </row>
    <row r="220" spans="5:15" x14ac:dyDescent="0.2">
      <c r="E220" s="39">
        <f t="shared" si="32"/>
        <v>21.80000000000004</v>
      </c>
      <c r="F220" s="16">
        <f t="shared" si="30"/>
        <v>2000.000032704176</v>
      </c>
      <c r="H220" s="46" t="b">
        <f t="shared" si="33"/>
        <v>1</v>
      </c>
      <c r="I220" s="46">
        <f t="shared" si="34"/>
        <v>21</v>
      </c>
      <c r="J220" s="46">
        <f t="shared" si="35"/>
        <v>22</v>
      </c>
      <c r="K220" s="1">
        <f t="shared" si="36"/>
        <v>21</v>
      </c>
      <c r="L220" s="1">
        <f t="shared" si="37"/>
        <v>22</v>
      </c>
      <c r="M220" s="1">
        <f t="shared" si="38"/>
        <v>2000.0000741100152</v>
      </c>
      <c r="N220" s="1">
        <f t="shared" si="39"/>
        <v>2000.0000223527161</v>
      </c>
      <c r="O220" s="1">
        <f t="shared" si="31"/>
        <v>-5.1757299161181436E-5</v>
      </c>
    </row>
    <row r="221" spans="5:15" x14ac:dyDescent="0.2">
      <c r="E221" s="39">
        <f t="shared" si="32"/>
        <v>21.900000000000041</v>
      </c>
      <c r="F221" s="16">
        <f t="shared" si="30"/>
        <v>2000.000027528446</v>
      </c>
      <c r="H221" s="46" t="b">
        <f t="shared" si="33"/>
        <v>1</v>
      </c>
      <c r="I221" s="46">
        <f t="shared" si="34"/>
        <v>21</v>
      </c>
      <c r="J221" s="46">
        <f t="shared" si="35"/>
        <v>22</v>
      </c>
      <c r="K221" s="1">
        <f t="shared" si="36"/>
        <v>21</v>
      </c>
      <c r="L221" s="1">
        <f t="shared" si="37"/>
        <v>22</v>
      </c>
      <c r="M221" s="1">
        <f t="shared" si="38"/>
        <v>2000.0000741100152</v>
      </c>
      <c r="N221" s="1">
        <f t="shared" si="39"/>
        <v>2000.0000223527161</v>
      </c>
      <c r="O221" s="1">
        <f t="shared" si="31"/>
        <v>-5.1757299161181436E-5</v>
      </c>
    </row>
    <row r="222" spans="5:15" x14ac:dyDescent="0.2">
      <c r="E222" s="39">
        <f t="shared" si="32"/>
        <v>22.000000000000043</v>
      </c>
      <c r="F222" s="16">
        <f t="shared" si="30"/>
        <v>2000.0000223527161</v>
      </c>
      <c r="H222" s="46" t="b">
        <f t="shared" si="33"/>
        <v>1</v>
      </c>
      <c r="I222" s="46">
        <f t="shared" si="34"/>
        <v>22</v>
      </c>
      <c r="J222" s="46">
        <f t="shared" si="35"/>
        <v>23</v>
      </c>
      <c r="K222" s="1">
        <f t="shared" si="36"/>
        <v>22</v>
      </c>
      <c r="L222" s="1">
        <f t="shared" si="37"/>
        <v>23</v>
      </c>
      <c r="M222" s="1">
        <f t="shared" si="38"/>
        <v>2000.0000223527161</v>
      </c>
      <c r="N222" s="1">
        <f t="shared" si="39"/>
        <v>2000.0000071783152</v>
      </c>
      <c r="O222" s="1">
        <f t="shared" si="31"/>
        <v>-1.5174400914474973E-5</v>
      </c>
    </row>
    <row r="223" spans="5:15" x14ac:dyDescent="0.2">
      <c r="E223" s="39">
        <f t="shared" si="32"/>
        <v>22.100000000000044</v>
      </c>
      <c r="F223" s="16">
        <f t="shared" si="30"/>
        <v>2000.000020835276</v>
      </c>
      <c r="H223" s="46" t="b">
        <f t="shared" si="33"/>
        <v>1</v>
      </c>
      <c r="I223" s="46">
        <f t="shared" si="34"/>
        <v>22</v>
      </c>
      <c r="J223" s="46">
        <f t="shared" si="35"/>
        <v>23</v>
      </c>
      <c r="K223" s="1">
        <f t="shared" si="36"/>
        <v>22</v>
      </c>
      <c r="L223" s="1">
        <f t="shared" si="37"/>
        <v>23</v>
      </c>
      <c r="M223" s="1">
        <f t="shared" si="38"/>
        <v>2000.0000223527161</v>
      </c>
      <c r="N223" s="1">
        <f t="shared" si="39"/>
        <v>2000.0000071783152</v>
      </c>
      <c r="O223" s="1">
        <f t="shared" si="31"/>
        <v>-1.5174400914474973E-5</v>
      </c>
    </row>
    <row r="224" spans="5:15" x14ac:dyDescent="0.2">
      <c r="E224" s="39">
        <f t="shared" si="32"/>
        <v>22.200000000000045</v>
      </c>
      <c r="F224" s="16">
        <f t="shared" si="30"/>
        <v>2000.0000193178359</v>
      </c>
      <c r="H224" s="46" t="b">
        <f t="shared" si="33"/>
        <v>1</v>
      </c>
      <c r="I224" s="46">
        <f t="shared" si="34"/>
        <v>22</v>
      </c>
      <c r="J224" s="46">
        <f t="shared" si="35"/>
        <v>23</v>
      </c>
      <c r="K224" s="1">
        <f t="shared" si="36"/>
        <v>22</v>
      </c>
      <c r="L224" s="1">
        <f t="shared" si="37"/>
        <v>23</v>
      </c>
      <c r="M224" s="1">
        <f t="shared" si="38"/>
        <v>2000.0000223527161</v>
      </c>
      <c r="N224" s="1">
        <f t="shared" si="39"/>
        <v>2000.0000071783152</v>
      </c>
      <c r="O224" s="1">
        <f t="shared" si="31"/>
        <v>-1.5174400914474973E-5</v>
      </c>
    </row>
    <row r="225" spans="5:15" x14ac:dyDescent="0.2">
      <c r="E225" s="39">
        <f t="shared" si="32"/>
        <v>22.300000000000047</v>
      </c>
      <c r="F225" s="16">
        <f t="shared" si="30"/>
        <v>2000.0000178003959</v>
      </c>
      <c r="H225" s="46" t="b">
        <f t="shared" si="33"/>
        <v>1</v>
      </c>
      <c r="I225" s="46">
        <f t="shared" si="34"/>
        <v>22</v>
      </c>
      <c r="J225" s="46">
        <f t="shared" si="35"/>
        <v>23</v>
      </c>
      <c r="K225" s="1">
        <f t="shared" si="36"/>
        <v>22</v>
      </c>
      <c r="L225" s="1">
        <f t="shared" si="37"/>
        <v>23</v>
      </c>
      <c r="M225" s="1">
        <f t="shared" si="38"/>
        <v>2000.0000223527161</v>
      </c>
      <c r="N225" s="1">
        <f t="shared" si="39"/>
        <v>2000.0000071783152</v>
      </c>
      <c r="O225" s="1">
        <f t="shared" si="31"/>
        <v>-1.5174400914474973E-5</v>
      </c>
    </row>
    <row r="226" spans="5:15" x14ac:dyDescent="0.2">
      <c r="E226" s="39">
        <f t="shared" si="32"/>
        <v>22.400000000000048</v>
      </c>
      <c r="F226" s="16">
        <f t="shared" si="30"/>
        <v>2000.0000162829558</v>
      </c>
      <c r="H226" s="46" t="b">
        <f t="shared" si="33"/>
        <v>1</v>
      </c>
      <c r="I226" s="46">
        <f t="shared" si="34"/>
        <v>22</v>
      </c>
      <c r="J226" s="46">
        <f t="shared" si="35"/>
        <v>23</v>
      </c>
      <c r="K226" s="1">
        <f t="shared" si="36"/>
        <v>22</v>
      </c>
      <c r="L226" s="1">
        <f t="shared" si="37"/>
        <v>23</v>
      </c>
      <c r="M226" s="1">
        <f t="shared" si="38"/>
        <v>2000.0000223527161</v>
      </c>
      <c r="N226" s="1">
        <f t="shared" si="39"/>
        <v>2000.0000071783152</v>
      </c>
      <c r="O226" s="1">
        <f t="shared" si="31"/>
        <v>-1.5174400914474973E-5</v>
      </c>
    </row>
    <row r="227" spans="5:15" x14ac:dyDescent="0.2">
      <c r="E227" s="39">
        <f t="shared" si="32"/>
        <v>22.50000000000005</v>
      </c>
      <c r="F227" s="16">
        <f t="shared" si="30"/>
        <v>2000.0000147655155</v>
      </c>
      <c r="H227" s="46" t="b">
        <f t="shared" si="33"/>
        <v>1</v>
      </c>
      <c r="I227" s="46">
        <f t="shared" si="34"/>
        <v>22</v>
      </c>
      <c r="J227" s="46">
        <f t="shared" si="35"/>
        <v>23</v>
      </c>
      <c r="K227" s="1">
        <f t="shared" si="36"/>
        <v>22</v>
      </c>
      <c r="L227" s="1">
        <f t="shared" si="37"/>
        <v>23</v>
      </c>
      <c r="M227" s="1">
        <f t="shared" si="38"/>
        <v>2000.0000223527161</v>
      </c>
      <c r="N227" s="1">
        <f t="shared" si="39"/>
        <v>2000.0000071783152</v>
      </c>
      <c r="O227" s="1">
        <f t="shared" si="31"/>
        <v>-1.5174400914474973E-5</v>
      </c>
    </row>
    <row r="228" spans="5:15" x14ac:dyDescent="0.2">
      <c r="E228" s="39">
        <f t="shared" si="32"/>
        <v>22.600000000000051</v>
      </c>
      <c r="F228" s="16">
        <f t="shared" si="30"/>
        <v>2000.0000132480754</v>
      </c>
      <c r="H228" s="46" t="b">
        <f t="shared" si="33"/>
        <v>1</v>
      </c>
      <c r="I228" s="46">
        <f t="shared" si="34"/>
        <v>22</v>
      </c>
      <c r="J228" s="46">
        <f t="shared" si="35"/>
        <v>23</v>
      </c>
      <c r="K228" s="1">
        <f t="shared" si="36"/>
        <v>22</v>
      </c>
      <c r="L228" s="1">
        <f t="shared" si="37"/>
        <v>23</v>
      </c>
      <c r="M228" s="1">
        <f t="shared" si="38"/>
        <v>2000.0000223527161</v>
      </c>
      <c r="N228" s="1">
        <f t="shared" si="39"/>
        <v>2000.0000071783152</v>
      </c>
      <c r="O228" s="1">
        <f t="shared" si="31"/>
        <v>-1.5174400914474973E-5</v>
      </c>
    </row>
    <row r="229" spans="5:15" x14ac:dyDescent="0.2">
      <c r="E229" s="39">
        <f t="shared" si="32"/>
        <v>22.700000000000053</v>
      </c>
      <c r="F229" s="16">
        <f t="shared" si="30"/>
        <v>2000.0000117306354</v>
      </c>
      <c r="H229" s="46" t="b">
        <f t="shared" si="33"/>
        <v>1</v>
      </c>
      <c r="I229" s="46">
        <f t="shared" si="34"/>
        <v>22</v>
      </c>
      <c r="J229" s="46">
        <f t="shared" si="35"/>
        <v>23</v>
      </c>
      <c r="K229" s="1">
        <f t="shared" si="36"/>
        <v>22</v>
      </c>
      <c r="L229" s="1">
        <f t="shared" si="37"/>
        <v>23</v>
      </c>
      <c r="M229" s="1">
        <f t="shared" si="38"/>
        <v>2000.0000223527161</v>
      </c>
      <c r="N229" s="1">
        <f t="shared" si="39"/>
        <v>2000.0000071783152</v>
      </c>
      <c r="O229" s="1">
        <f t="shared" si="31"/>
        <v>-1.5174400914474973E-5</v>
      </c>
    </row>
    <row r="230" spans="5:15" x14ac:dyDescent="0.2">
      <c r="E230" s="39">
        <f t="shared" si="32"/>
        <v>22.800000000000054</v>
      </c>
      <c r="F230" s="16">
        <f t="shared" si="30"/>
        <v>2000.0000102131953</v>
      </c>
      <c r="H230" s="46" t="b">
        <f t="shared" si="33"/>
        <v>1</v>
      </c>
      <c r="I230" s="46">
        <f t="shared" si="34"/>
        <v>22</v>
      </c>
      <c r="J230" s="46">
        <f t="shared" si="35"/>
        <v>23</v>
      </c>
      <c r="K230" s="1">
        <f t="shared" si="36"/>
        <v>22</v>
      </c>
      <c r="L230" s="1">
        <f t="shared" si="37"/>
        <v>23</v>
      </c>
      <c r="M230" s="1">
        <f t="shared" si="38"/>
        <v>2000.0000223527161</v>
      </c>
      <c r="N230" s="1">
        <f t="shared" si="39"/>
        <v>2000.0000071783152</v>
      </c>
      <c r="O230" s="1">
        <f t="shared" si="31"/>
        <v>-1.5174400914474973E-5</v>
      </c>
    </row>
    <row r="231" spans="5:15" x14ac:dyDescent="0.2">
      <c r="E231" s="39">
        <f t="shared" si="32"/>
        <v>22.900000000000055</v>
      </c>
      <c r="F231" s="16">
        <f t="shared" si="30"/>
        <v>2000.0000086957552</v>
      </c>
      <c r="H231" s="46" t="b">
        <f t="shared" si="33"/>
        <v>1</v>
      </c>
      <c r="I231" s="46">
        <f t="shared" si="34"/>
        <v>22</v>
      </c>
      <c r="J231" s="46">
        <f t="shared" si="35"/>
        <v>23</v>
      </c>
      <c r="K231" s="1">
        <f t="shared" si="36"/>
        <v>22</v>
      </c>
      <c r="L231" s="1">
        <f t="shared" si="37"/>
        <v>23</v>
      </c>
      <c r="M231" s="1">
        <f t="shared" si="38"/>
        <v>2000.0000223527161</v>
      </c>
      <c r="N231" s="1">
        <f t="shared" si="39"/>
        <v>2000.0000071783152</v>
      </c>
      <c r="O231" s="1">
        <f t="shared" si="31"/>
        <v>-1.5174400914474973E-5</v>
      </c>
    </row>
    <row r="232" spans="5:15" x14ac:dyDescent="0.2">
      <c r="E232" s="39">
        <f t="shared" si="32"/>
        <v>23.000000000000057</v>
      </c>
      <c r="F232" s="16">
        <f t="shared" si="30"/>
        <v>2000.0000071783152</v>
      </c>
      <c r="H232" s="46" t="b">
        <f t="shared" si="33"/>
        <v>1</v>
      </c>
      <c r="I232" s="46">
        <f t="shared" si="34"/>
        <v>23</v>
      </c>
      <c r="J232" s="46">
        <f t="shared" si="35"/>
        <v>24</v>
      </c>
      <c r="K232" s="1">
        <f t="shared" si="36"/>
        <v>23</v>
      </c>
      <c r="L232" s="1">
        <f t="shared" si="37"/>
        <v>24</v>
      </c>
      <c r="M232" s="1">
        <f t="shared" si="38"/>
        <v>2000.0000071783152</v>
      </c>
      <c r="N232" s="1">
        <f t="shared" si="39"/>
        <v>2000.0000024474359</v>
      </c>
      <c r="O232" s="1">
        <f t="shared" si="31"/>
        <v>-4.7308792545663891E-6</v>
      </c>
    </row>
    <row r="233" spans="5:15" x14ac:dyDescent="0.2">
      <c r="E233" s="39">
        <f t="shared" si="32"/>
        <v>23.100000000000058</v>
      </c>
      <c r="F233" s="16">
        <f t="shared" si="30"/>
        <v>2000.0000067052272</v>
      </c>
      <c r="H233" s="46" t="b">
        <f t="shared" si="33"/>
        <v>1</v>
      </c>
      <c r="I233" s="46">
        <f t="shared" si="34"/>
        <v>23</v>
      </c>
      <c r="J233" s="46">
        <f t="shared" si="35"/>
        <v>24</v>
      </c>
      <c r="K233" s="1">
        <f t="shared" si="36"/>
        <v>23</v>
      </c>
      <c r="L233" s="1">
        <f t="shared" si="37"/>
        <v>24</v>
      </c>
      <c r="M233" s="1">
        <f t="shared" si="38"/>
        <v>2000.0000071783152</v>
      </c>
      <c r="N233" s="1">
        <f t="shared" si="39"/>
        <v>2000.0000024474359</v>
      </c>
      <c r="O233" s="1">
        <f t="shared" si="31"/>
        <v>-4.7308792545663891E-6</v>
      </c>
    </row>
    <row r="234" spans="5:15" x14ac:dyDescent="0.2">
      <c r="E234" s="39">
        <f t="shared" si="32"/>
        <v>23.20000000000006</v>
      </c>
      <c r="F234" s="16">
        <f t="shared" si="30"/>
        <v>2000.0000062321394</v>
      </c>
      <c r="H234" s="46" t="b">
        <f t="shared" si="33"/>
        <v>1</v>
      </c>
      <c r="I234" s="46">
        <f t="shared" si="34"/>
        <v>23</v>
      </c>
      <c r="J234" s="46">
        <f t="shared" si="35"/>
        <v>24</v>
      </c>
      <c r="K234" s="1">
        <f t="shared" si="36"/>
        <v>23</v>
      </c>
      <c r="L234" s="1">
        <f t="shared" si="37"/>
        <v>24</v>
      </c>
      <c r="M234" s="1">
        <f t="shared" si="38"/>
        <v>2000.0000071783152</v>
      </c>
      <c r="N234" s="1">
        <f t="shared" si="39"/>
        <v>2000.0000024474359</v>
      </c>
      <c r="O234" s="1">
        <f t="shared" si="31"/>
        <v>-4.7308792545663891E-6</v>
      </c>
    </row>
    <row r="235" spans="5:15" x14ac:dyDescent="0.2">
      <c r="E235" s="39">
        <f t="shared" si="32"/>
        <v>23.300000000000061</v>
      </c>
      <c r="F235" s="16">
        <f t="shared" si="30"/>
        <v>2000.0000057590514</v>
      </c>
      <c r="H235" s="46" t="b">
        <f t="shared" si="33"/>
        <v>1</v>
      </c>
      <c r="I235" s="46">
        <f t="shared" si="34"/>
        <v>23</v>
      </c>
      <c r="J235" s="46">
        <f t="shared" si="35"/>
        <v>24</v>
      </c>
      <c r="K235" s="1">
        <f t="shared" si="36"/>
        <v>23</v>
      </c>
      <c r="L235" s="1">
        <f t="shared" si="37"/>
        <v>24</v>
      </c>
      <c r="M235" s="1">
        <f t="shared" si="38"/>
        <v>2000.0000071783152</v>
      </c>
      <c r="N235" s="1">
        <f t="shared" si="39"/>
        <v>2000.0000024474359</v>
      </c>
      <c r="O235" s="1">
        <f t="shared" si="31"/>
        <v>-4.7308792545663891E-6</v>
      </c>
    </row>
    <row r="236" spans="5:15" x14ac:dyDescent="0.2">
      <c r="E236" s="39">
        <f t="shared" si="32"/>
        <v>23.400000000000063</v>
      </c>
      <c r="F236" s="16">
        <f t="shared" si="30"/>
        <v>2000.0000052859634</v>
      </c>
      <c r="H236" s="46" t="b">
        <f t="shared" si="33"/>
        <v>1</v>
      </c>
      <c r="I236" s="46">
        <f t="shared" si="34"/>
        <v>23</v>
      </c>
      <c r="J236" s="46">
        <f t="shared" si="35"/>
        <v>24</v>
      </c>
      <c r="K236" s="1">
        <f t="shared" si="36"/>
        <v>23</v>
      </c>
      <c r="L236" s="1">
        <f t="shared" si="37"/>
        <v>24</v>
      </c>
      <c r="M236" s="1">
        <f t="shared" si="38"/>
        <v>2000.0000071783152</v>
      </c>
      <c r="N236" s="1">
        <f t="shared" si="39"/>
        <v>2000.0000024474359</v>
      </c>
      <c r="O236" s="1">
        <f t="shared" si="31"/>
        <v>-4.7308792545663891E-6</v>
      </c>
    </row>
    <row r="237" spans="5:15" x14ac:dyDescent="0.2">
      <c r="E237" s="39">
        <f t="shared" si="32"/>
        <v>23.500000000000064</v>
      </c>
      <c r="F237" s="16">
        <f t="shared" si="30"/>
        <v>2000.0000048128754</v>
      </c>
      <c r="H237" s="46" t="b">
        <f t="shared" si="33"/>
        <v>1</v>
      </c>
      <c r="I237" s="46">
        <f t="shared" si="34"/>
        <v>23</v>
      </c>
      <c r="J237" s="46">
        <f t="shared" si="35"/>
        <v>24</v>
      </c>
      <c r="K237" s="1">
        <f t="shared" si="36"/>
        <v>23</v>
      </c>
      <c r="L237" s="1">
        <f t="shared" si="37"/>
        <v>24</v>
      </c>
      <c r="M237" s="1">
        <f t="shared" si="38"/>
        <v>2000.0000071783152</v>
      </c>
      <c r="N237" s="1">
        <f t="shared" si="39"/>
        <v>2000.0000024474359</v>
      </c>
      <c r="O237" s="1">
        <f t="shared" si="31"/>
        <v>-4.7308792545663891E-6</v>
      </c>
    </row>
    <row r="238" spans="5:15" x14ac:dyDescent="0.2">
      <c r="E238" s="39">
        <f t="shared" si="32"/>
        <v>23.600000000000065</v>
      </c>
      <c r="F238" s="16">
        <f t="shared" si="30"/>
        <v>2000.0000043397877</v>
      </c>
      <c r="H238" s="46" t="b">
        <f t="shared" si="33"/>
        <v>1</v>
      </c>
      <c r="I238" s="46">
        <f t="shared" si="34"/>
        <v>23</v>
      </c>
      <c r="J238" s="46">
        <f t="shared" si="35"/>
        <v>24</v>
      </c>
      <c r="K238" s="1">
        <f t="shared" si="36"/>
        <v>23</v>
      </c>
      <c r="L238" s="1">
        <f t="shared" si="37"/>
        <v>24</v>
      </c>
      <c r="M238" s="1">
        <f t="shared" si="38"/>
        <v>2000.0000071783152</v>
      </c>
      <c r="N238" s="1">
        <f t="shared" si="39"/>
        <v>2000.0000024474359</v>
      </c>
      <c r="O238" s="1">
        <f t="shared" si="31"/>
        <v>-4.7308792545663891E-6</v>
      </c>
    </row>
    <row r="239" spans="5:15" x14ac:dyDescent="0.2">
      <c r="E239" s="39">
        <f t="shared" si="32"/>
        <v>23.700000000000067</v>
      </c>
      <c r="F239" s="16">
        <f t="shared" si="30"/>
        <v>2000.0000038666997</v>
      </c>
      <c r="H239" s="46" t="b">
        <f t="shared" si="33"/>
        <v>1</v>
      </c>
      <c r="I239" s="46">
        <f t="shared" si="34"/>
        <v>23</v>
      </c>
      <c r="J239" s="46">
        <f t="shared" si="35"/>
        <v>24</v>
      </c>
      <c r="K239" s="1">
        <f t="shared" si="36"/>
        <v>23</v>
      </c>
      <c r="L239" s="1">
        <f t="shared" si="37"/>
        <v>24</v>
      </c>
      <c r="M239" s="1">
        <f t="shared" si="38"/>
        <v>2000.0000071783152</v>
      </c>
      <c r="N239" s="1">
        <f t="shared" si="39"/>
        <v>2000.0000024474359</v>
      </c>
      <c r="O239" s="1">
        <f t="shared" si="31"/>
        <v>-4.7308792545663891E-6</v>
      </c>
    </row>
    <row r="240" spans="5:15" x14ac:dyDescent="0.2">
      <c r="E240" s="39">
        <f t="shared" si="32"/>
        <v>23.800000000000068</v>
      </c>
      <c r="F240" s="16">
        <f t="shared" si="30"/>
        <v>2000.0000033936117</v>
      </c>
      <c r="H240" s="46" t="b">
        <f t="shared" si="33"/>
        <v>1</v>
      </c>
      <c r="I240" s="46">
        <f t="shared" si="34"/>
        <v>23</v>
      </c>
      <c r="J240" s="46">
        <f t="shared" si="35"/>
        <v>24</v>
      </c>
      <c r="K240" s="1">
        <f t="shared" si="36"/>
        <v>23</v>
      </c>
      <c r="L240" s="1">
        <f t="shared" si="37"/>
        <v>24</v>
      </c>
      <c r="M240" s="1">
        <f t="shared" si="38"/>
        <v>2000.0000071783152</v>
      </c>
      <c r="N240" s="1">
        <f t="shared" si="39"/>
        <v>2000.0000024474359</v>
      </c>
      <c r="O240" s="1">
        <f t="shared" si="31"/>
        <v>-4.7308792545663891E-6</v>
      </c>
    </row>
    <row r="241" spans="5:15" x14ac:dyDescent="0.2">
      <c r="E241" s="39">
        <f t="shared" si="32"/>
        <v>23.90000000000007</v>
      </c>
      <c r="F241" s="16">
        <f t="shared" si="30"/>
        <v>2000.0000029205239</v>
      </c>
      <c r="H241" s="46" t="b">
        <f t="shared" si="33"/>
        <v>1</v>
      </c>
      <c r="I241" s="46">
        <f t="shared" si="34"/>
        <v>23</v>
      </c>
      <c r="J241" s="46">
        <f t="shared" si="35"/>
        <v>24</v>
      </c>
      <c r="K241" s="1">
        <f t="shared" si="36"/>
        <v>23</v>
      </c>
      <c r="L241" s="1">
        <f t="shared" si="37"/>
        <v>24</v>
      </c>
      <c r="M241" s="1">
        <f t="shared" si="38"/>
        <v>2000.0000071783152</v>
      </c>
      <c r="N241" s="1">
        <f t="shared" si="39"/>
        <v>2000.0000024474359</v>
      </c>
      <c r="O241" s="1">
        <f t="shared" si="31"/>
        <v>-4.7308792545663891E-6</v>
      </c>
    </row>
    <row r="242" spans="5:15" x14ac:dyDescent="0.2">
      <c r="E242" s="39">
        <f t="shared" si="32"/>
        <v>24.000000000000071</v>
      </c>
      <c r="F242" s="16">
        <f t="shared" si="30"/>
        <v>2000.0000024474359</v>
      </c>
      <c r="H242" s="46" t="b">
        <f t="shared" si="33"/>
        <v>1</v>
      </c>
      <c r="I242" s="46">
        <f t="shared" si="34"/>
        <v>24</v>
      </c>
      <c r="J242" s="46">
        <f t="shared" si="35"/>
        <v>25</v>
      </c>
      <c r="K242" s="1">
        <f t="shared" si="36"/>
        <v>24</v>
      </c>
      <c r="L242" s="1">
        <f t="shared" si="37"/>
        <v>25</v>
      </c>
      <c r="M242" s="1">
        <f t="shared" si="38"/>
        <v>2000.0000024474359</v>
      </c>
      <c r="N242" s="1">
        <f t="shared" si="39"/>
        <v>2000.0000008831432</v>
      </c>
      <c r="O242" s="1">
        <f t="shared" si="31"/>
        <v>-1.5642926882719621E-6</v>
      </c>
    </row>
    <row r="243" spans="5:15" x14ac:dyDescent="0.2">
      <c r="E243" s="39">
        <f t="shared" si="32"/>
        <v>24.100000000000072</v>
      </c>
      <c r="F243" s="16">
        <f t="shared" si="30"/>
        <v>2000.0000022910067</v>
      </c>
      <c r="H243" s="46" t="b">
        <f t="shared" si="33"/>
        <v>1</v>
      </c>
      <c r="I243" s="46">
        <f t="shared" si="34"/>
        <v>24</v>
      </c>
      <c r="J243" s="46">
        <f t="shared" si="35"/>
        <v>25</v>
      </c>
      <c r="K243" s="1">
        <f t="shared" si="36"/>
        <v>24</v>
      </c>
      <c r="L243" s="1">
        <f t="shared" si="37"/>
        <v>25</v>
      </c>
      <c r="M243" s="1">
        <f t="shared" si="38"/>
        <v>2000.0000024474359</v>
      </c>
      <c r="N243" s="1">
        <f t="shared" si="39"/>
        <v>2000.0000008831432</v>
      </c>
      <c r="O243" s="1">
        <f t="shared" si="31"/>
        <v>-1.5642926882719621E-6</v>
      </c>
    </row>
    <row r="244" spans="5:15" x14ac:dyDescent="0.2">
      <c r="E244" s="39">
        <f t="shared" si="32"/>
        <v>24.200000000000074</v>
      </c>
      <c r="F244" s="16">
        <f t="shared" si="30"/>
        <v>2000.0000021345775</v>
      </c>
      <c r="H244" s="46" t="b">
        <f t="shared" si="33"/>
        <v>1</v>
      </c>
      <c r="I244" s="46">
        <f t="shared" si="34"/>
        <v>24</v>
      </c>
      <c r="J244" s="46">
        <f t="shared" si="35"/>
        <v>25</v>
      </c>
      <c r="K244" s="1">
        <f t="shared" si="36"/>
        <v>24</v>
      </c>
      <c r="L244" s="1">
        <f t="shared" si="37"/>
        <v>25</v>
      </c>
      <c r="M244" s="1">
        <f t="shared" si="38"/>
        <v>2000.0000024474359</v>
      </c>
      <c r="N244" s="1">
        <f t="shared" si="39"/>
        <v>2000.0000008831432</v>
      </c>
      <c r="O244" s="1">
        <f t="shared" si="31"/>
        <v>-1.5642926882719621E-6</v>
      </c>
    </row>
    <row r="245" spans="5:15" x14ac:dyDescent="0.2">
      <c r="E245" s="39">
        <f t="shared" si="32"/>
        <v>24.300000000000075</v>
      </c>
      <c r="F245" s="16">
        <f t="shared" si="30"/>
        <v>2000.000001978148</v>
      </c>
      <c r="H245" s="46" t="b">
        <f t="shared" si="33"/>
        <v>1</v>
      </c>
      <c r="I245" s="46">
        <f t="shared" si="34"/>
        <v>24</v>
      </c>
      <c r="J245" s="46">
        <f t="shared" si="35"/>
        <v>25</v>
      </c>
      <c r="K245" s="1">
        <f t="shared" si="36"/>
        <v>24</v>
      </c>
      <c r="L245" s="1">
        <f t="shared" si="37"/>
        <v>25</v>
      </c>
      <c r="M245" s="1">
        <f t="shared" si="38"/>
        <v>2000.0000024474359</v>
      </c>
      <c r="N245" s="1">
        <f t="shared" si="39"/>
        <v>2000.0000008831432</v>
      </c>
      <c r="O245" s="1">
        <f t="shared" si="31"/>
        <v>-1.5642926882719621E-6</v>
      </c>
    </row>
    <row r="246" spans="5:15" x14ac:dyDescent="0.2">
      <c r="E246" s="39">
        <f t="shared" si="32"/>
        <v>24.400000000000077</v>
      </c>
      <c r="F246" s="16">
        <f t="shared" si="30"/>
        <v>2000.0000018217188</v>
      </c>
      <c r="H246" s="46" t="b">
        <f t="shared" si="33"/>
        <v>1</v>
      </c>
      <c r="I246" s="46">
        <f t="shared" si="34"/>
        <v>24</v>
      </c>
      <c r="J246" s="46">
        <f t="shared" si="35"/>
        <v>25</v>
      </c>
      <c r="K246" s="1">
        <f t="shared" si="36"/>
        <v>24</v>
      </c>
      <c r="L246" s="1">
        <f t="shared" si="37"/>
        <v>25</v>
      </c>
      <c r="M246" s="1">
        <f t="shared" si="38"/>
        <v>2000.0000024474359</v>
      </c>
      <c r="N246" s="1">
        <f t="shared" si="39"/>
        <v>2000.0000008831432</v>
      </c>
      <c r="O246" s="1">
        <f t="shared" si="31"/>
        <v>-1.5642926882719621E-6</v>
      </c>
    </row>
    <row r="247" spans="5:15" x14ac:dyDescent="0.2">
      <c r="E247" s="39">
        <f t="shared" si="32"/>
        <v>24.500000000000078</v>
      </c>
      <c r="F247" s="16">
        <f t="shared" si="30"/>
        <v>2000.0000016652896</v>
      </c>
      <c r="H247" s="46" t="b">
        <f t="shared" si="33"/>
        <v>1</v>
      </c>
      <c r="I247" s="46">
        <f t="shared" si="34"/>
        <v>24</v>
      </c>
      <c r="J247" s="46">
        <f t="shared" si="35"/>
        <v>25</v>
      </c>
      <c r="K247" s="1">
        <f t="shared" si="36"/>
        <v>24</v>
      </c>
      <c r="L247" s="1">
        <f t="shared" si="37"/>
        <v>25</v>
      </c>
      <c r="M247" s="1">
        <f t="shared" si="38"/>
        <v>2000.0000024474359</v>
      </c>
      <c r="N247" s="1">
        <f t="shared" si="39"/>
        <v>2000.0000008831432</v>
      </c>
      <c r="O247" s="1">
        <f t="shared" si="31"/>
        <v>-1.5642926882719621E-6</v>
      </c>
    </row>
    <row r="248" spans="5:15" x14ac:dyDescent="0.2">
      <c r="E248" s="39">
        <f t="shared" si="32"/>
        <v>24.60000000000008</v>
      </c>
      <c r="F248" s="16">
        <f t="shared" si="30"/>
        <v>2000.0000015088604</v>
      </c>
      <c r="H248" s="46" t="b">
        <f t="shared" si="33"/>
        <v>1</v>
      </c>
      <c r="I248" s="46">
        <f t="shared" si="34"/>
        <v>24</v>
      </c>
      <c r="J248" s="46">
        <f t="shared" si="35"/>
        <v>25</v>
      </c>
      <c r="K248" s="1">
        <f t="shared" si="36"/>
        <v>24</v>
      </c>
      <c r="L248" s="1">
        <f t="shared" si="37"/>
        <v>25</v>
      </c>
      <c r="M248" s="1">
        <f t="shared" si="38"/>
        <v>2000.0000024474359</v>
      </c>
      <c r="N248" s="1">
        <f t="shared" si="39"/>
        <v>2000.0000008831432</v>
      </c>
      <c r="O248" s="1">
        <f t="shared" si="31"/>
        <v>-1.5642926882719621E-6</v>
      </c>
    </row>
    <row r="249" spans="5:15" x14ac:dyDescent="0.2">
      <c r="E249" s="39">
        <f t="shared" si="32"/>
        <v>24.700000000000081</v>
      </c>
      <c r="F249" s="16">
        <f t="shared" si="30"/>
        <v>2000.0000013524311</v>
      </c>
      <c r="H249" s="46" t="b">
        <f t="shared" si="33"/>
        <v>1</v>
      </c>
      <c r="I249" s="46">
        <f t="shared" si="34"/>
        <v>24</v>
      </c>
      <c r="J249" s="46">
        <f t="shared" si="35"/>
        <v>25</v>
      </c>
      <c r="K249" s="1">
        <f t="shared" si="36"/>
        <v>24</v>
      </c>
      <c r="L249" s="1">
        <f t="shared" si="37"/>
        <v>25</v>
      </c>
      <c r="M249" s="1">
        <f t="shared" si="38"/>
        <v>2000.0000024474359</v>
      </c>
      <c r="N249" s="1">
        <f t="shared" si="39"/>
        <v>2000.0000008831432</v>
      </c>
      <c r="O249" s="1">
        <f t="shared" si="31"/>
        <v>-1.5642926882719621E-6</v>
      </c>
    </row>
    <row r="250" spans="5:15" x14ac:dyDescent="0.2">
      <c r="E250" s="39">
        <f t="shared" si="32"/>
        <v>24.800000000000082</v>
      </c>
      <c r="F250" s="16">
        <f t="shared" si="30"/>
        <v>2000.0000011960017</v>
      </c>
      <c r="H250" s="46" t="b">
        <f t="shared" si="33"/>
        <v>1</v>
      </c>
      <c r="I250" s="46">
        <f t="shared" si="34"/>
        <v>24</v>
      </c>
      <c r="J250" s="46">
        <f t="shared" si="35"/>
        <v>25</v>
      </c>
      <c r="K250" s="1">
        <f t="shared" si="36"/>
        <v>24</v>
      </c>
      <c r="L250" s="1">
        <f t="shared" si="37"/>
        <v>25</v>
      </c>
      <c r="M250" s="1">
        <f t="shared" si="38"/>
        <v>2000.0000024474359</v>
      </c>
      <c r="N250" s="1">
        <f t="shared" si="39"/>
        <v>2000.0000008831432</v>
      </c>
      <c r="O250" s="1">
        <f t="shared" si="31"/>
        <v>-1.5642926882719621E-6</v>
      </c>
    </row>
    <row r="251" spans="5:15" x14ac:dyDescent="0.2">
      <c r="E251" s="39">
        <f t="shared" si="32"/>
        <v>24.900000000000084</v>
      </c>
      <c r="F251" s="16">
        <f t="shared" si="30"/>
        <v>2000.0000010395725</v>
      </c>
      <c r="H251" s="46" t="b">
        <f t="shared" si="33"/>
        <v>1</v>
      </c>
      <c r="I251" s="46">
        <f t="shared" si="34"/>
        <v>24</v>
      </c>
      <c r="J251" s="46">
        <f t="shared" si="35"/>
        <v>25</v>
      </c>
      <c r="K251" s="1">
        <f t="shared" si="36"/>
        <v>24</v>
      </c>
      <c r="L251" s="1">
        <f t="shared" si="37"/>
        <v>25</v>
      </c>
      <c r="M251" s="1">
        <f t="shared" si="38"/>
        <v>2000.0000024474359</v>
      </c>
      <c r="N251" s="1">
        <f t="shared" si="39"/>
        <v>2000.0000008831432</v>
      </c>
      <c r="O251" s="1">
        <f t="shared" si="31"/>
        <v>-1.5642926882719621E-6</v>
      </c>
    </row>
    <row r="252" spans="5:15" x14ac:dyDescent="0.2">
      <c r="E252" s="39">
        <f t="shared" si="32"/>
        <v>25.000000000000085</v>
      </c>
      <c r="F252" s="16">
        <f t="shared" ref="F252:F315" si="40">IF(E252&gt;$C$29,$C$30,IF(H252,M252+(E252-K252)*O252,0))</f>
        <v>2000.0000008831432</v>
      </c>
      <c r="H252" s="46" t="b">
        <f t="shared" ref="H252:H315" si="41">AND(E252&gt;=$C$28,E252&lt;=$C$29)</f>
        <v>0</v>
      </c>
      <c r="I252" s="46">
        <f t="shared" ref="I252:I315" si="42">COUNTIF($B$2:$B$26,"&lt;="&amp;E252)</f>
        <v>25</v>
      </c>
      <c r="J252" s="46">
        <f t="shared" ref="J252:J315" si="43">I252+1</f>
        <v>26</v>
      </c>
      <c r="K252" s="1" t="str">
        <f t="shared" ref="K252:K315" si="44">IF(H252,INDEX($B$2:$B$26,I252),"")</f>
        <v/>
      </c>
      <c r="L252" s="1" t="str">
        <f t="shared" ref="L252:L315" si="45">IF(H252,INDEX($B$2:$B$26,J252),"")</f>
        <v/>
      </c>
      <c r="M252" s="1" t="str">
        <f t="shared" ref="M252:M315" si="46">IF(H252,INDEX($C$2:$C$26,I252),"")</f>
        <v/>
      </c>
      <c r="N252" s="1" t="str">
        <f t="shared" ref="N252:N315" si="47">IF(H252,INDEX($C$2:$C$26,J252),"")</f>
        <v/>
      </c>
      <c r="O252" s="1">
        <f t="shared" ref="O252:O315" si="48">IF(K252&lt;&gt;L252,(N252-M252)/(L252-K252),0)</f>
        <v>0</v>
      </c>
    </row>
    <row r="253" spans="5:15" x14ac:dyDescent="0.2">
      <c r="E253" s="39">
        <f t="shared" si="32"/>
        <v>25.100000000000087</v>
      </c>
      <c r="F253" s="16">
        <f t="shared" si="40"/>
        <v>2000.0000008831432</v>
      </c>
      <c r="H253" s="46" t="b">
        <f t="shared" si="41"/>
        <v>0</v>
      </c>
      <c r="I253" s="46">
        <f t="shared" si="42"/>
        <v>25</v>
      </c>
      <c r="J253" s="46">
        <f t="shared" si="43"/>
        <v>26</v>
      </c>
      <c r="K253" s="1" t="str">
        <f t="shared" si="44"/>
        <v/>
      </c>
      <c r="L253" s="1" t="str">
        <f t="shared" si="45"/>
        <v/>
      </c>
      <c r="M253" s="1" t="str">
        <f t="shared" si="46"/>
        <v/>
      </c>
      <c r="N253" s="1" t="str">
        <f t="shared" si="47"/>
        <v/>
      </c>
      <c r="O253" s="1">
        <f t="shared" si="48"/>
        <v>0</v>
      </c>
    </row>
    <row r="254" spans="5:15" x14ac:dyDescent="0.2">
      <c r="E254" s="39">
        <f t="shared" si="32"/>
        <v>25.200000000000088</v>
      </c>
      <c r="F254" s="16">
        <f t="shared" si="40"/>
        <v>2000.0000008831432</v>
      </c>
      <c r="H254" s="46" t="b">
        <f t="shared" si="41"/>
        <v>0</v>
      </c>
      <c r="I254" s="46">
        <f t="shared" si="42"/>
        <v>25</v>
      </c>
      <c r="J254" s="46">
        <f t="shared" si="43"/>
        <v>26</v>
      </c>
      <c r="K254" s="1" t="str">
        <f t="shared" si="44"/>
        <v/>
      </c>
      <c r="L254" s="1" t="str">
        <f t="shared" si="45"/>
        <v/>
      </c>
      <c r="M254" s="1" t="str">
        <f t="shared" si="46"/>
        <v/>
      </c>
      <c r="N254" s="1" t="str">
        <f t="shared" si="47"/>
        <v/>
      </c>
      <c r="O254" s="1">
        <f t="shared" si="48"/>
        <v>0</v>
      </c>
    </row>
    <row r="255" spans="5:15" x14ac:dyDescent="0.2">
      <c r="E255" s="39">
        <f t="shared" si="32"/>
        <v>25.30000000000009</v>
      </c>
      <c r="F255" s="16">
        <f t="shared" si="40"/>
        <v>2000.0000008831432</v>
      </c>
      <c r="H255" s="46" t="b">
        <f t="shared" si="41"/>
        <v>0</v>
      </c>
      <c r="I255" s="46">
        <f t="shared" si="42"/>
        <v>25</v>
      </c>
      <c r="J255" s="46">
        <f t="shared" si="43"/>
        <v>26</v>
      </c>
      <c r="K255" s="1" t="str">
        <f t="shared" si="44"/>
        <v/>
      </c>
      <c r="L255" s="1" t="str">
        <f t="shared" si="45"/>
        <v/>
      </c>
      <c r="M255" s="1" t="str">
        <f t="shared" si="46"/>
        <v/>
      </c>
      <c r="N255" s="1" t="str">
        <f t="shared" si="47"/>
        <v/>
      </c>
      <c r="O255" s="1">
        <f t="shared" si="48"/>
        <v>0</v>
      </c>
    </row>
    <row r="256" spans="5:15" x14ac:dyDescent="0.2">
      <c r="E256" s="39">
        <f t="shared" si="32"/>
        <v>25.400000000000091</v>
      </c>
      <c r="F256" s="16">
        <f t="shared" si="40"/>
        <v>2000.0000008831432</v>
      </c>
      <c r="H256" s="46" t="b">
        <f t="shared" si="41"/>
        <v>0</v>
      </c>
      <c r="I256" s="46">
        <f t="shared" si="42"/>
        <v>25</v>
      </c>
      <c r="J256" s="46">
        <f t="shared" si="43"/>
        <v>26</v>
      </c>
      <c r="K256" s="1" t="str">
        <f t="shared" si="44"/>
        <v/>
      </c>
      <c r="L256" s="1" t="str">
        <f t="shared" si="45"/>
        <v/>
      </c>
      <c r="M256" s="1" t="str">
        <f t="shared" si="46"/>
        <v/>
      </c>
      <c r="N256" s="1" t="str">
        <f t="shared" si="47"/>
        <v/>
      </c>
      <c r="O256" s="1">
        <f t="shared" si="48"/>
        <v>0</v>
      </c>
    </row>
    <row r="257" spans="5:15" x14ac:dyDescent="0.2">
      <c r="E257" s="39">
        <f t="shared" si="32"/>
        <v>25.500000000000092</v>
      </c>
      <c r="F257" s="16">
        <f t="shared" si="40"/>
        <v>2000.0000008831432</v>
      </c>
      <c r="H257" s="46" t="b">
        <f t="shared" si="41"/>
        <v>0</v>
      </c>
      <c r="I257" s="46">
        <f t="shared" si="42"/>
        <v>25</v>
      </c>
      <c r="J257" s="46">
        <f t="shared" si="43"/>
        <v>26</v>
      </c>
      <c r="K257" s="1" t="str">
        <f t="shared" si="44"/>
        <v/>
      </c>
      <c r="L257" s="1" t="str">
        <f t="shared" si="45"/>
        <v/>
      </c>
      <c r="M257" s="1" t="str">
        <f t="shared" si="46"/>
        <v/>
      </c>
      <c r="N257" s="1" t="str">
        <f t="shared" si="47"/>
        <v/>
      </c>
      <c r="O257" s="1">
        <f t="shared" si="48"/>
        <v>0</v>
      </c>
    </row>
    <row r="258" spans="5:15" x14ac:dyDescent="0.2">
      <c r="E258" s="39">
        <f t="shared" si="32"/>
        <v>25.600000000000094</v>
      </c>
      <c r="F258" s="16">
        <f t="shared" si="40"/>
        <v>2000.0000008831432</v>
      </c>
      <c r="H258" s="46" t="b">
        <f t="shared" si="41"/>
        <v>0</v>
      </c>
      <c r="I258" s="46">
        <f t="shared" si="42"/>
        <v>25</v>
      </c>
      <c r="J258" s="46">
        <f t="shared" si="43"/>
        <v>26</v>
      </c>
      <c r="K258" s="1" t="str">
        <f t="shared" si="44"/>
        <v/>
      </c>
      <c r="L258" s="1" t="str">
        <f t="shared" si="45"/>
        <v/>
      </c>
      <c r="M258" s="1" t="str">
        <f t="shared" si="46"/>
        <v/>
      </c>
      <c r="N258" s="1" t="str">
        <f t="shared" si="47"/>
        <v/>
      </c>
      <c r="O258" s="1">
        <f t="shared" si="48"/>
        <v>0</v>
      </c>
    </row>
    <row r="259" spans="5:15" x14ac:dyDescent="0.2">
      <c r="E259" s="39">
        <f t="shared" ref="E259:E322" si="49">E258+WindSpeedStep</f>
        <v>25.700000000000095</v>
      </c>
      <c r="F259" s="16">
        <f t="shared" si="40"/>
        <v>2000.0000008831432</v>
      </c>
      <c r="H259" s="46" t="b">
        <f t="shared" si="41"/>
        <v>0</v>
      </c>
      <c r="I259" s="46">
        <f t="shared" si="42"/>
        <v>25</v>
      </c>
      <c r="J259" s="46">
        <f t="shared" si="43"/>
        <v>26</v>
      </c>
      <c r="K259" s="1" t="str">
        <f t="shared" si="44"/>
        <v/>
      </c>
      <c r="L259" s="1" t="str">
        <f t="shared" si="45"/>
        <v/>
      </c>
      <c r="M259" s="1" t="str">
        <f t="shared" si="46"/>
        <v/>
      </c>
      <c r="N259" s="1" t="str">
        <f t="shared" si="47"/>
        <v/>
      </c>
      <c r="O259" s="1">
        <f t="shared" si="48"/>
        <v>0</v>
      </c>
    </row>
    <row r="260" spans="5:15" x14ac:dyDescent="0.2">
      <c r="E260" s="39">
        <f t="shared" si="49"/>
        <v>25.800000000000097</v>
      </c>
      <c r="F260" s="16">
        <f t="shared" si="40"/>
        <v>2000.0000008831432</v>
      </c>
      <c r="H260" s="46" t="b">
        <f t="shared" si="41"/>
        <v>0</v>
      </c>
      <c r="I260" s="46">
        <f t="shared" si="42"/>
        <v>25</v>
      </c>
      <c r="J260" s="46">
        <f t="shared" si="43"/>
        <v>26</v>
      </c>
      <c r="K260" s="1" t="str">
        <f t="shared" si="44"/>
        <v/>
      </c>
      <c r="L260" s="1" t="str">
        <f t="shared" si="45"/>
        <v/>
      </c>
      <c r="M260" s="1" t="str">
        <f t="shared" si="46"/>
        <v/>
      </c>
      <c r="N260" s="1" t="str">
        <f t="shared" si="47"/>
        <v/>
      </c>
      <c r="O260" s="1">
        <f t="shared" si="48"/>
        <v>0</v>
      </c>
    </row>
    <row r="261" spans="5:15" x14ac:dyDescent="0.2">
      <c r="E261" s="39">
        <f t="shared" si="49"/>
        <v>25.900000000000098</v>
      </c>
      <c r="F261" s="16">
        <f t="shared" si="40"/>
        <v>2000.0000008831432</v>
      </c>
      <c r="H261" s="46" t="b">
        <f t="shared" si="41"/>
        <v>0</v>
      </c>
      <c r="I261" s="46">
        <f t="shared" si="42"/>
        <v>25</v>
      </c>
      <c r="J261" s="46">
        <f t="shared" si="43"/>
        <v>26</v>
      </c>
      <c r="K261" s="1" t="str">
        <f t="shared" si="44"/>
        <v/>
      </c>
      <c r="L261" s="1" t="str">
        <f t="shared" si="45"/>
        <v/>
      </c>
      <c r="M261" s="1" t="str">
        <f t="shared" si="46"/>
        <v/>
      </c>
      <c r="N261" s="1" t="str">
        <f t="shared" si="47"/>
        <v/>
      </c>
      <c r="O261" s="1">
        <f t="shared" si="48"/>
        <v>0</v>
      </c>
    </row>
    <row r="262" spans="5:15" x14ac:dyDescent="0.2">
      <c r="E262" s="39">
        <f t="shared" si="49"/>
        <v>26.000000000000099</v>
      </c>
      <c r="F262" s="16">
        <f t="shared" si="40"/>
        <v>2000.0000008831432</v>
      </c>
      <c r="H262" s="46" t="b">
        <f t="shared" si="41"/>
        <v>0</v>
      </c>
      <c r="I262" s="46">
        <f t="shared" si="42"/>
        <v>25</v>
      </c>
      <c r="J262" s="46">
        <f t="shared" si="43"/>
        <v>26</v>
      </c>
      <c r="K262" s="1" t="str">
        <f t="shared" si="44"/>
        <v/>
      </c>
      <c r="L262" s="1" t="str">
        <f t="shared" si="45"/>
        <v/>
      </c>
      <c r="M262" s="1" t="str">
        <f t="shared" si="46"/>
        <v/>
      </c>
      <c r="N262" s="1" t="str">
        <f t="shared" si="47"/>
        <v/>
      </c>
      <c r="O262" s="1">
        <f t="shared" si="48"/>
        <v>0</v>
      </c>
    </row>
    <row r="263" spans="5:15" x14ac:dyDescent="0.2">
      <c r="E263" s="39">
        <f t="shared" si="49"/>
        <v>26.100000000000101</v>
      </c>
      <c r="F263" s="16">
        <f t="shared" si="40"/>
        <v>2000.0000008831432</v>
      </c>
      <c r="H263" s="46" t="b">
        <f t="shared" si="41"/>
        <v>0</v>
      </c>
      <c r="I263" s="46">
        <f t="shared" si="42"/>
        <v>25</v>
      </c>
      <c r="J263" s="46">
        <f t="shared" si="43"/>
        <v>26</v>
      </c>
      <c r="K263" s="1" t="str">
        <f t="shared" si="44"/>
        <v/>
      </c>
      <c r="L263" s="1" t="str">
        <f t="shared" si="45"/>
        <v/>
      </c>
      <c r="M263" s="1" t="str">
        <f t="shared" si="46"/>
        <v/>
      </c>
      <c r="N263" s="1" t="str">
        <f t="shared" si="47"/>
        <v/>
      </c>
      <c r="O263" s="1">
        <f t="shared" si="48"/>
        <v>0</v>
      </c>
    </row>
    <row r="264" spans="5:15" x14ac:dyDescent="0.2">
      <c r="E264" s="39">
        <f t="shared" si="49"/>
        <v>26.200000000000102</v>
      </c>
      <c r="F264" s="16">
        <f t="shared" si="40"/>
        <v>2000.0000008831432</v>
      </c>
      <c r="H264" s="46" t="b">
        <f t="shared" si="41"/>
        <v>0</v>
      </c>
      <c r="I264" s="46">
        <f t="shared" si="42"/>
        <v>25</v>
      </c>
      <c r="J264" s="46">
        <f t="shared" si="43"/>
        <v>26</v>
      </c>
      <c r="K264" s="1" t="str">
        <f t="shared" si="44"/>
        <v/>
      </c>
      <c r="L264" s="1" t="str">
        <f t="shared" si="45"/>
        <v/>
      </c>
      <c r="M264" s="1" t="str">
        <f t="shared" si="46"/>
        <v/>
      </c>
      <c r="N264" s="1" t="str">
        <f t="shared" si="47"/>
        <v/>
      </c>
      <c r="O264" s="1">
        <f t="shared" si="48"/>
        <v>0</v>
      </c>
    </row>
    <row r="265" spans="5:15" x14ac:dyDescent="0.2">
      <c r="E265" s="39">
        <f t="shared" si="49"/>
        <v>26.300000000000104</v>
      </c>
      <c r="F265" s="16">
        <f t="shared" si="40"/>
        <v>2000.0000008831432</v>
      </c>
      <c r="H265" s="46" t="b">
        <f t="shared" si="41"/>
        <v>0</v>
      </c>
      <c r="I265" s="46">
        <f t="shared" si="42"/>
        <v>25</v>
      </c>
      <c r="J265" s="46">
        <f t="shared" si="43"/>
        <v>26</v>
      </c>
      <c r="K265" s="1" t="str">
        <f t="shared" si="44"/>
        <v/>
      </c>
      <c r="L265" s="1" t="str">
        <f t="shared" si="45"/>
        <v/>
      </c>
      <c r="M265" s="1" t="str">
        <f t="shared" si="46"/>
        <v/>
      </c>
      <c r="N265" s="1" t="str">
        <f t="shared" si="47"/>
        <v/>
      </c>
      <c r="O265" s="1">
        <f t="shared" si="48"/>
        <v>0</v>
      </c>
    </row>
    <row r="266" spans="5:15" x14ac:dyDescent="0.2">
      <c r="E266" s="39">
        <f t="shared" si="49"/>
        <v>26.400000000000105</v>
      </c>
      <c r="F266" s="16">
        <f t="shared" si="40"/>
        <v>2000.0000008831432</v>
      </c>
      <c r="H266" s="46" t="b">
        <f t="shared" si="41"/>
        <v>0</v>
      </c>
      <c r="I266" s="46">
        <f t="shared" si="42"/>
        <v>25</v>
      </c>
      <c r="J266" s="46">
        <f t="shared" si="43"/>
        <v>26</v>
      </c>
      <c r="K266" s="1" t="str">
        <f t="shared" si="44"/>
        <v/>
      </c>
      <c r="L266" s="1" t="str">
        <f t="shared" si="45"/>
        <v/>
      </c>
      <c r="M266" s="1" t="str">
        <f t="shared" si="46"/>
        <v/>
      </c>
      <c r="N266" s="1" t="str">
        <f t="shared" si="47"/>
        <v/>
      </c>
      <c r="O266" s="1">
        <f t="shared" si="48"/>
        <v>0</v>
      </c>
    </row>
    <row r="267" spans="5:15" x14ac:dyDescent="0.2">
      <c r="E267" s="39">
        <f t="shared" si="49"/>
        <v>26.500000000000107</v>
      </c>
      <c r="F267" s="16">
        <f t="shared" si="40"/>
        <v>2000.0000008831432</v>
      </c>
      <c r="H267" s="46" t="b">
        <f t="shared" si="41"/>
        <v>0</v>
      </c>
      <c r="I267" s="46">
        <f t="shared" si="42"/>
        <v>25</v>
      </c>
      <c r="J267" s="46">
        <f t="shared" si="43"/>
        <v>26</v>
      </c>
      <c r="K267" s="1" t="str">
        <f t="shared" si="44"/>
        <v/>
      </c>
      <c r="L267" s="1" t="str">
        <f t="shared" si="45"/>
        <v/>
      </c>
      <c r="M267" s="1" t="str">
        <f t="shared" si="46"/>
        <v/>
      </c>
      <c r="N267" s="1" t="str">
        <f t="shared" si="47"/>
        <v/>
      </c>
      <c r="O267" s="1">
        <f t="shared" si="48"/>
        <v>0</v>
      </c>
    </row>
    <row r="268" spans="5:15" x14ac:dyDescent="0.2">
      <c r="E268" s="39">
        <f t="shared" si="49"/>
        <v>26.600000000000108</v>
      </c>
      <c r="F268" s="16">
        <f t="shared" si="40"/>
        <v>2000.0000008831432</v>
      </c>
      <c r="H268" s="46" t="b">
        <f t="shared" si="41"/>
        <v>0</v>
      </c>
      <c r="I268" s="46">
        <f t="shared" si="42"/>
        <v>25</v>
      </c>
      <c r="J268" s="46">
        <f t="shared" si="43"/>
        <v>26</v>
      </c>
      <c r="K268" s="1" t="str">
        <f t="shared" si="44"/>
        <v/>
      </c>
      <c r="L268" s="1" t="str">
        <f t="shared" si="45"/>
        <v/>
      </c>
      <c r="M268" s="1" t="str">
        <f t="shared" si="46"/>
        <v/>
      </c>
      <c r="N268" s="1" t="str">
        <f t="shared" si="47"/>
        <v/>
      </c>
      <c r="O268" s="1">
        <f t="shared" si="48"/>
        <v>0</v>
      </c>
    </row>
    <row r="269" spans="5:15" x14ac:dyDescent="0.2">
      <c r="E269" s="39">
        <f t="shared" si="49"/>
        <v>26.700000000000109</v>
      </c>
      <c r="F269" s="16">
        <f t="shared" si="40"/>
        <v>2000.0000008831432</v>
      </c>
      <c r="H269" s="46" t="b">
        <f t="shared" si="41"/>
        <v>0</v>
      </c>
      <c r="I269" s="46">
        <f t="shared" si="42"/>
        <v>25</v>
      </c>
      <c r="J269" s="46">
        <f t="shared" si="43"/>
        <v>26</v>
      </c>
      <c r="K269" s="1" t="str">
        <f t="shared" si="44"/>
        <v/>
      </c>
      <c r="L269" s="1" t="str">
        <f t="shared" si="45"/>
        <v/>
      </c>
      <c r="M269" s="1" t="str">
        <f t="shared" si="46"/>
        <v/>
      </c>
      <c r="N269" s="1" t="str">
        <f t="shared" si="47"/>
        <v/>
      </c>
      <c r="O269" s="1">
        <f t="shared" si="48"/>
        <v>0</v>
      </c>
    </row>
    <row r="270" spans="5:15" x14ac:dyDescent="0.2">
      <c r="E270" s="39">
        <f t="shared" si="49"/>
        <v>26.800000000000111</v>
      </c>
      <c r="F270" s="16">
        <f t="shared" si="40"/>
        <v>2000.0000008831432</v>
      </c>
      <c r="H270" s="46" t="b">
        <f t="shared" si="41"/>
        <v>0</v>
      </c>
      <c r="I270" s="46">
        <f t="shared" si="42"/>
        <v>25</v>
      </c>
      <c r="J270" s="46">
        <f t="shared" si="43"/>
        <v>26</v>
      </c>
      <c r="K270" s="1" t="str">
        <f t="shared" si="44"/>
        <v/>
      </c>
      <c r="L270" s="1" t="str">
        <f t="shared" si="45"/>
        <v/>
      </c>
      <c r="M270" s="1" t="str">
        <f t="shared" si="46"/>
        <v/>
      </c>
      <c r="N270" s="1" t="str">
        <f t="shared" si="47"/>
        <v/>
      </c>
      <c r="O270" s="1">
        <f t="shared" si="48"/>
        <v>0</v>
      </c>
    </row>
    <row r="271" spans="5:15" x14ac:dyDescent="0.2">
      <c r="E271" s="39">
        <f t="shared" si="49"/>
        <v>26.900000000000112</v>
      </c>
      <c r="F271" s="16">
        <f t="shared" si="40"/>
        <v>2000.0000008831432</v>
      </c>
      <c r="H271" s="46" t="b">
        <f t="shared" si="41"/>
        <v>0</v>
      </c>
      <c r="I271" s="46">
        <f t="shared" si="42"/>
        <v>25</v>
      </c>
      <c r="J271" s="46">
        <f t="shared" si="43"/>
        <v>26</v>
      </c>
      <c r="K271" s="1" t="str">
        <f t="shared" si="44"/>
        <v/>
      </c>
      <c r="L271" s="1" t="str">
        <f t="shared" si="45"/>
        <v/>
      </c>
      <c r="M271" s="1" t="str">
        <f t="shared" si="46"/>
        <v/>
      </c>
      <c r="N271" s="1" t="str">
        <f t="shared" si="47"/>
        <v/>
      </c>
      <c r="O271" s="1">
        <f t="shared" si="48"/>
        <v>0</v>
      </c>
    </row>
    <row r="272" spans="5:15" x14ac:dyDescent="0.2">
      <c r="E272" s="39">
        <f t="shared" si="49"/>
        <v>27.000000000000114</v>
      </c>
      <c r="F272" s="16">
        <f t="shared" si="40"/>
        <v>2000.0000008831432</v>
      </c>
      <c r="H272" s="46" t="b">
        <f t="shared" si="41"/>
        <v>0</v>
      </c>
      <c r="I272" s="46">
        <f t="shared" si="42"/>
        <v>25</v>
      </c>
      <c r="J272" s="46">
        <f t="shared" si="43"/>
        <v>26</v>
      </c>
      <c r="K272" s="1" t="str">
        <f t="shared" si="44"/>
        <v/>
      </c>
      <c r="L272" s="1" t="str">
        <f t="shared" si="45"/>
        <v/>
      </c>
      <c r="M272" s="1" t="str">
        <f t="shared" si="46"/>
        <v/>
      </c>
      <c r="N272" s="1" t="str">
        <f t="shared" si="47"/>
        <v/>
      </c>
      <c r="O272" s="1">
        <f t="shared" si="48"/>
        <v>0</v>
      </c>
    </row>
    <row r="273" spans="5:15" x14ac:dyDescent="0.2">
      <c r="E273" s="39">
        <f t="shared" si="49"/>
        <v>27.100000000000115</v>
      </c>
      <c r="F273" s="16">
        <f t="shared" si="40"/>
        <v>2000.0000008831432</v>
      </c>
      <c r="H273" s="46" t="b">
        <f t="shared" si="41"/>
        <v>0</v>
      </c>
      <c r="I273" s="46">
        <f t="shared" si="42"/>
        <v>25</v>
      </c>
      <c r="J273" s="46">
        <f t="shared" si="43"/>
        <v>26</v>
      </c>
      <c r="K273" s="1" t="str">
        <f t="shared" si="44"/>
        <v/>
      </c>
      <c r="L273" s="1" t="str">
        <f t="shared" si="45"/>
        <v/>
      </c>
      <c r="M273" s="1" t="str">
        <f t="shared" si="46"/>
        <v/>
      </c>
      <c r="N273" s="1" t="str">
        <f t="shared" si="47"/>
        <v/>
      </c>
      <c r="O273" s="1">
        <f t="shared" si="48"/>
        <v>0</v>
      </c>
    </row>
    <row r="274" spans="5:15" x14ac:dyDescent="0.2">
      <c r="E274" s="39">
        <f t="shared" si="49"/>
        <v>27.200000000000117</v>
      </c>
      <c r="F274" s="16">
        <f t="shared" si="40"/>
        <v>2000.0000008831432</v>
      </c>
      <c r="H274" s="46" t="b">
        <f t="shared" si="41"/>
        <v>0</v>
      </c>
      <c r="I274" s="46">
        <f t="shared" si="42"/>
        <v>25</v>
      </c>
      <c r="J274" s="46">
        <f t="shared" si="43"/>
        <v>26</v>
      </c>
      <c r="K274" s="1" t="str">
        <f t="shared" si="44"/>
        <v/>
      </c>
      <c r="L274" s="1" t="str">
        <f t="shared" si="45"/>
        <v/>
      </c>
      <c r="M274" s="1" t="str">
        <f t="shared" si="46"/>
        <v/>
      </c>
      <c r="N274" s="1" t="str">
        <f t="shared" si="47"/>
        <v/>
      </c>
      <c r="O274" s="1">
        <f t="shared" si="48"/>
        <v>0</v>
      </c>
    </row>
    <row r="275" spans="5:15" x14ac:dyDescent="0.2">
      <c r="E275" s="39">
        <f t="shared" si="49"/>
        <v>27.300000000000118</v>
      </c>
      <c r="F275" s="16">
        <f t="shared" si="40"/>
        <v>2000.0000008831432</v>
      </c>
      <c r="H275" s="46" t="b">
        <f t="shared" si="41"/>
        <v>0</v>
      </c>
      <c r="I275" s="46">
        <f t="shared" si="42"/>
        <v>25</v>
      </c>
      <c r="J275" s="46">
        <f t="shared" si="43"/>
        <v>26</v>
      </c>
      <c r="K275" s="1" t="str">
        <f t="shared" si="44"/>
        <v/>
      </c>
      <c r="L275" s="1" t="str">
        <f t="shared" si="45"/>
        <v/>
      </c>
      <c r="M275" s="1" t="str">
        <f t="shared" si="46"/>
        <v/>
      </c>
      <c r="N275" s="1" t="str">
        <f t="shared" si="47"/>
        <v/>
      </c>
      <c r="O275" s="1">
        <f t="shared" si="48"/>
        <v>0</v>
      </c>
    </row>
    <row r="276" spans="5:15" x14ac:dyDescent="0.2">
      <c r="E276" s="39">
        <f t="shared" si="49"/>
        <v>27.400000000000119</v>
      </c>
      <c r="F276" s="16">
        <f t="shared" si="40"/>
        <v>2000.0000008831432</v>
      </c>
      <c r="H276" s="46" t="b">
        <f t="shared" si="41"/>
        <v>0</v>
      </c>
      <c r="I276" s="46">
        <f t="shared" si="42"/>
        <v>25</v>
      </c>
      <c r="J276" s="46">
        <f t="shared" si="43"/>
        <v>26</v>
      </c>
      <c r="K276" s="1" t="str">
        <f t="shared" si="44"/>
        <v/>
      </c>
      <c r="L276" s="1" t="str">
        <f t="shared" si="45"/>
        <v/>
      </c>
      <c r="M276" s="1" t="str">
        <f t="shared" si="46"/>
        <v/>
      </c>
      <c r="N276" s="1" t="str">
        <f t="shared" si="47"/>
        <v/>
      </c>
      <c r="O276" s="1">
        <f t="shared" si="48"/>
        <v>0</v>
      </c>
    </row>
    <row r="277" spans="5:15" x14ac:dyDescent="0.2">
      <c r="E277" s="39">
        <f t="shared" si="49"/>
        <v>27.500000000000121</v>
      </c>
      <c r="F277" s="16">
        <f t="shared" si="40"/>
        <v>2000.0000008831432</v>
      </c>
      <c r="H277" s="46" t="b">
        <f t="shared" si="41"/>
        <v>0</v>
      </c>
      <c r="I277" s="46">
        <f t="shared" si="42"/>
        <v>25</v>
      </c>
      <c r="J277" s="46">
        <f t="shared" si="43"/>
        <v>26</v>
      </c>
      <c r="K277" s="1" t="str">
        <f t="shared" si="44"/>
        <v/>
      </c>
      <c r="L277" s="1" t="str">
        <f t="shared" si="45"/>
        <v/>
      </c>
      <c r="M277" s="1" t="str">
        <f t="shared" si="46"/>
        <v/>
      </c>
      <c r="N277" s="1" t="str">
        <f t="shared" si="47"/>
        <v/>
      </c>
      <c r="O277" s="1">
        <f t="shared" si="48"/>
        <v>0</v>
      </c>
    </row>
    <row r="278" spans="5:15" x14ac:dyDescent="0.2">
      <c r="E278" s="39">
        <f t="shared" si="49"/>
        <v>27.600000000000122</v>
      </c>
      <c r="F278" s="16">
        <f t="shared" si="40"/>
        <v>2000.0000008831432</v>
      </c>
      <c r="H278" s="46" t="b">
        <f t="shared" si="41"/>
        <v>0</v>
      </c>
      <c r="I278" s="46">
        <f t="shared" si="42"/>
        <v>25</v>
      </c>
      <c r="J278" s="46">
        <f t="shared" si="43"/>
        <v>26</v>
      </c>
      <c r="K278" s="1" t="str">
        <f t="shared" si="44"/>
        <v/>
      </c>
      <c r="L278" s="1" t="str">
        <f t="shared" si="45"/>
        <v/>
      </c>
      <c r="M278" s="1" t="str">
        <f t="shared" si="46"/>
        <v/>
      </c>
      <c r="N278" s="1" t="str">
        <f t="shared" si="47"/>
        <v/>
      </c>
      <c r="O278" s="1">
        <f t="shared" si="48"/>
        <v>0</v>
      </c>
    </row>
    <row r="279" spans="5:15" x14ac:dyDescent="0.2">
      <c r="E279" s="39">
        <f t="shared" si="49"/>
        <v>27.700000000000124</v>
      </c>
      <c r="F279" s="16">
        <f t="shared" si="40"/>
        <v>2000.0000008831432</v>
      </c>
      <c r="H279" s="46" t="b">
        <f t="shared" si="41"/>
        <v>0</v>
      </c>
      <c r="I279" s="46">
        <f t="shared" si="42"/>
        <v>25</v>
      </c>
      <c r="J279" s="46">
        <f t="shared" si="43"/>
        <v>26</v>
      </c>
      <c r="K279" s="1" t="str">
        <f t="shared" si="44"/>
        <v/>
      </c>
      <c r="L279" s="1" t="str">
        <f t="shared" si="45"/>
        <v/>
      </c>
      <c r="M279" s="1" t="str">
        <f t="shared" si="46"/>
        <v/>
      </c>
      <c r="N279" s="1" t="str">
        <f t="shared" si="47"/>
        <v/>
      </c>
      <c r="O279" s="1">
        <f t="shared" si="48"/>
        <v>0</v>
      </c>
    </row>
    <row r="280" spans="5:15" x14ac:dyDescent="0.2">
      <c r="E280" s="39">
        <f t="shared" si="49"/>
        <v>27.800000000000125</v>
      </c>
      <c r="F280" s="16">
        <f t="shared" si="40"/>
        <v>2000.0000008831432</v>
      </c>
      <c r="H280" s="46" t="b">
        <f t="shared" si="41"/>
        <v>0</v>
      </c>
      <c r="I280" s="46">
        <f t="shared" si="42"/>
        <v>25</v>
      </c>
      <c r="J280" s="46">
        <f t="shared" si="43"/>
        <v>26</v>
      </c>
      <c r="K280" s="1" t="str">
        <f t="shared" si="44"/>
        <v/>
      </c>
      <c r="L280" s="1" t="str">
        <f t="shared" si="45"/>
        <v/>
      </c>
      <c r="M280" s="1" t="str">
        <f t="shared" si="46"/>
        <v/>
      </c>
      <c r="N280" s="1" t="str">
        <f t="shared" si="47"/>
        <v/>
      </c>
      <c r="O280" s="1">
        <f t="shared" si="48"/>
        <v>0</v>
      </c>
    </row>
    <row r="281" spans="5:15" x14ac:dyDescent="0.2">
      <c r="E281" s="39">
        <f t="shared" si="49"/>
        <v>27.900000000000126</v>
      </c>
      <c r="F281" s="16">
        <f t="shared" si="40"/>
        <v>2000.0000008831432</v>
      </c>
      <c r="H281" s="46" t="b">
        <f t="shared" si="41"/>
        <v>0</v>
      </c>
      <c r="I281" s="46">
        <f t="shared" si="42"/>
        <v>25</v>
      </c>
      <c r="J281" s="46">
        <f t="shared" si="43"/>
        <v>26</v>
      </c>
      <c r="K281" s="1" t="str">
        <f t="shared" si="44"/>
        <v/>
      </c>
      <c r="L281" s="1" t="str">
        <f t="shared" si="45"/>
        <v/>
      </c>
      <c r="M281" s="1" t="str">
        <f t="shared" si="46"/>
        <v/>
      </c>
      <c r="N281" s="1" t="str">
        <f t="shared" si="47"/>
        <v/>
      </c>
      <c r="O281" s="1">
        <f t="shared" si="48"/>
        <v>0</v>
      </c>
    </row>
    <row r="282" spans="5:15" x14ac:dyDescent="0.2">
      <c r="E282" s="39">
        <f t="shared" si="49"/>
        <v>28.000000000000128</v>
      </c>
      <c r="F282" s="16">
        <f t="shared" si="40"/>
        <v>2000.0000008831432</v>
      </c>
      <c r="H282" s="46" t="b">
        <f t="shared" si="41"/>
        <v>0</v>
      </c>
      <c r="I282" s="46">
        <f t="shared" si="42"/>
        <v>25</v>
      </c>
      <c r="J282" s="46">
        <f t="shared" si="43"/>
        <v>26</v>
      </c>
      <c r="K282" s="1" t="str">
        <f t="shared" si="44"/>
        <v/>
      </c>
      <c r="L282" s="1" t="str">
        <f t="shared" si="45"/>
        <v/>
      </c>
      <c r="M282" s="1" t="str">
        <f t="shared" si="46"/>
        <v/>
      </c>
      <c r="N282" s="1" t="str">
        <f t="shared" si="47"/>
        <v/>
      </c>
      <c r="O282" s="1">
        <f t="shared" si="48"/>
        <v>0</v>
      </c>
    </row>
    <row r="283" spans="5:15" x14ac:dyDescent="0.2">
      <c r="E283" s="39">
        <f t="shared" si="49"/>
        <v>28.100000000000129</v>
      </c>
      <c r="F283" s="16">
        <f t="shared" si="40"/>
        <v>2000.0000008831432</v>
      </c>
      <c r="H283" s="46" t="b">
        <f t="shared" si="41"/>
        <v>0</v>
      </c>
      <c r="I283" s="46">
        <f t="shared" si="42"/>
        <v>25</v>
      </c>
      <c r="J283" s="46">
        <f t="shared" si="43"/>
        <v>26</v>
      </c>
      <c r="K283" s="1" t="str">
        <f t="shared" si="44"/>
        <v/>
      </c>
      <c r="L283" s="1" t="str">
        <f t="shared" si="45"/>
        <v/>
      </c>
      <c r="M283" s="1" t="str">
        <f t="shared" si="46"/>
        <v/>
      </c>
      <c r="N283" s="1" t="str">
        <f t="shared" si="47"/>
        <v/>
      </c>
      <c r="O283" s="1">
        <f t="shared" si="48"/>
        <v>0</v>
      </c>
    </row>
    <row r="284" spans="5:15" x14ac:dyDescent="0.2">
      <c r="E284" s="39">
        <f t="shared" si="49"/>
        <v>28.200000000000131</v>
      </c>
      <c r="F284" s="16">
        <f t="shared" si="40"/>
        <v>2000.0000008831432</v>
      </c>
      <c r="H284" s="46" t="b">
        <f t="shared" si="41"/>
        <v>0</v>
      </c>
      <c r="I284" s="46">
        <f t="shared" si="42"/>
        <v>25</v>
      </c>
      <c r="J284" s="46">
        <f t="shared" si="43"/>
        <v>26</v>
      </c>
      <c r="K284" s="1" t="str">
        <f t="shared" si="44"/>
        <v/>
      </c>
      <c r="L284" s="1" t="str">
        <f t="shared" si="45"/>
        <v/>
      </c>
      <c r="M284" s="1" t="str">
        <f t="shared" si="46"/>
        <v/>
      </c>
      <c r="N284" s="1" t="str">
        <f t="shared" si="47"/>
        <v/>
      </c>
      <c r="O284" s="1">
        <f t="shared" si="48"/>
        <v>0</v>
      </c>
    </row>
    <row r="285" spans="5:15" x14ac:dyDescent="0.2">
      <c r="E285" s="39">
        <f t="shared" si="49"/>
        <v>28.300000000000132</v>
      </c>
      <c r="F285" s="16">
        <f t="shared" si="40"/>
        <v>2000.0000008831432</v>
      </c>
      <c r="H285" s="46" t="b">
        <f t="shared" si="41"/>
        <v>0</v>
      </c>
      <c r="I285" s="46">
        <f t="shared" si="42"/>
        <v>25</v>
      </c>
      <c r="J285" s="46">
        <f t="shared" si="43"/>
        <v>26</v>
      </c>
      <c r="K285" s="1" t="str">
        <f t="shared" si="44"/>
        <v/>
      </c>
      <c r="L285" s="1" t="str">
        <f t="shared" si="45"/>
        <v/>
      </c>
      <c r="M285" s="1" t="str">
        <f t="shared" si="46"/>
        <v/>
      </c>
      <c r="N285" s="1" t="str">
        <f t="shared" si="47"/>
        <v/>
      </c>
      <c r="O285" s="1">
        <f t="shared" si="48"/>
        <v>0</v>
      </c>
    </row>
    <row r="286" spans="5:15" x14ac:dyDescent="0.2">
      <c r="E286" s="39">
        <f t="shared" si="49"/>
        <v>28.400000000000134</v>
      </c>
      <c r="F286" s="16">
        <f t="shared" si="40"/>
        <v>2000.0000008831432</v>
      </c>
      <c r="H286" s="46" t="b">
        <f t="shared" si="41"/>
        <v>0</v>
      </c>
      <c r="I286" s="46">
        <f t="shared" si="42"/>
        <v>25</v>
      </c>
      <c r="J286" s="46">
        <f t="shared" si="43"/>
        <v>26</v>
      </c>
      <c r="K286" s="1" t="str">
        <f t="shared" si="44"/>
        <v/>
      </c>
      <c r="L286" s="1" t="str">
        <f t="shared" si="45"/>
        <v/>
      </c>
      <c r="M286" s="1" t="str">
        <f t="shared" si="46"/>
        <v/>
      </c>
      <c r="N286" s="1" t="str">
        <f t="shared" si="47"/>
        <v/>
      </c>
      <c r="O286" s="1">
        <f t="shared" si="48"/>
        <v>0</v>
      </c>
    </row>
    <row r="287" spans="5:15" x14ac:dyDescent="0.2">
      <c r="E287" s="39">
        <f t="shared" si="49"/>
        <v>28.500000000000135</v>
      </c>
      <c r="F287" s="16">
        <f t="shared" si="40"/>
        <v>2000.0000008831432</v>
      </c>
      <c r="H287" s="46" t="b">
        <f t="shared" si="41"/>
        <v>0</v>
      </c>
      <c r="I287" s="46">
        <f t="shared" si="42"/>
        <v>25</v>
      </c>
      <c r="J287" s="46">
        <f t="shared" si="43"/>
        <v>26</v>
      </c>
      <c r="K287" s="1" t="str">
        <f t="shared" si="44"/>
        <v/>
      </c>
      <c r="L287" s="1" t="str">
        <f t="shared" si="45"/>
        <v/>
      </c>
      <c r="M287" s="1" t="str">
        <f t="shared" si="46"/>
        <v/>
      </c>
      <c r="N287" s="1" t="str">
        <f t="shared" si="47"/>
        <v/>
      </c>
      <c r="O287" s="1">
        <f t="shared" si="48"/>
        <v>0</v>
      </c>
    </row>
    <row r="288" spans="5:15" x14ac:dyDescent="0.2">
      <c r="E288" s="39">
        <f t="shared" si="49"/>
        <v>28.600000000000136</v>
      </c>
      <c r="F288" s="16">
        <f t="shared" si="40"/>
        <v>2000.0000008831432</v>
      </c>
      <c r="H288" s="46" t="b">
        <f t="shared" si="41"/>
        <v>0</v>
      </c>
      <c r="I288" s="46">
        <f t="shared" si="42"/>
        <v>25</v>
      </c>
      <c r="J288" s="46">
        <f t="shared" si="43"/>
        <v>26</v>
      </c>
      <c r="K288" s="1" t="str">
        <f t="shared" si="44"/>
        <v/>
      </c>
      <c r="L288" s="1" t="str">
        <f t="shared" si="45"/>
        <v/>
      </c>
      <c r="M288" s="1" t="str">
        <f t="shared" si="46"/>
        <v/>
      </c>
      <c r="N288" s="1" t="str">
        <f t="shared" si="47"/>
        <v/>
      </c>
      <c r="O288" s="1">
        <f t="shared" si="48"/>
        <v>0</v>
      </c>
    </row>
    <row r="289" spans="5:15" x14ac:dyDescent="0.2">
      <c r="E289" s="39">
        <f t="shared" si="49"/>
        <v>28.700000000000138</v>
      </c>
      <c r="F289" s="16">
        <f t="shared" si="40"/>
        <v>2000.0000008831432</v>
      </c>
      <c r="H289" s="46" t="b">
        <f t="shared" si="41"/>
        <v>0</v>
      </c>
      <c r="I289" s="46">
        <f t="shared" si="42"/>
        <v>25</v>
      </c>
      <c r="J289" s="46">
        <f t="shared" si="43"/>
        <v>26</v>
      </c>
      <c r="K289" s="1" t="str">
        <f t="shared" si="44"/>
        <v/>
      </c>
      <c r="L289" s="1" t="str">
        <f t="shared" si="45"/>
        <v/>
      </c>
      <c r="M289" s="1" t="str">
        <f t="shared" si="46"/>
        <v/>
      </c>
      <c r="N289" s="1" t="str">
        <f t="shared" si="47"/>
        <v/>
      </c>
      <c r="O289" s="1">
        <f t="shared" si="48"/>
        <v>0</v>
      </c>
    </row>
    <row r="290" spans="5:15" x14ac:dyDescent="0.2">
      <c r="E290" s="39">
        <f t="shared" si="49"/>
        <v>28.800000000000139</v>
      </c>
      <c r="F290" s="16">
        <f t="shared" si="40"/>
        <v>2000.0000008831432</v>
      </c>
      <c r="H290" s="46" t="b">
        <f t="shared" si="41"/>
        <v>0</v>
      </c>
      <c r="I290" s="46">
        <f t="shared" si="42"/>
        <v>25</v>
      </c>
      <c r="J290" s="46">
        <f t="shared" si="43"/>
        <v>26</v>
      </c>
      <c r="K290" s="1" t="str">
        <f t="shared" si="44"/>
        <v/>
      </c>
      <c r="L290" s="1" t="str">
        <f t="shared" si="45"/>
        <v/>
      </c>
      <c r="M290" s="1" t="str">
        <f t="shared" si="46"/>
        <v/>
      </c>
      <c r="N290" s="1" t="str">
        <f t="shared" si="47"/>
        <v/>
      </c>
      <c r="O290" s="1">
        <f t="shared" si="48"/>
        <v>0</v>
      </c>
    </row>
    <row r="291" spans="5:15" x14ac:dyDescent="0.2">
      <c r="E291" s="39">
        <f t="shared" si="49"/>
        <v>28.900000000000141</v>
      </c>
      <c r="F291" s="16">
        <f t="shared" si="40"/>
        <v>2000.0000008831432</v>
      </c>
      <c r="H291" s="46" t="b">
        <f t="shared" si="41"/>
        <v>0</v>
      </c>
      <c r="I291" s="46">
        <f t="shared" si="42"/>
        <v>25</v>
      </c>
      <c r="J291" s="46">
        <f t="shared" si="43"/>
        <v>26</v>
      </c>
      <c r="K291" s="1" t="str">
        <f t="shared" si="44"/>
        <v/>
      </c>
      <c r="L291" s="1" t="str">
        <f t="shared" si="45"/>
        <v/>
      </c>
      <c r="M291" s="1" t="str">
        <f t="shared" si="46"/>
        <v/>
      </c>
      <c r="N291" s="1" t="str">
        <f t="shared" si="47"/>
        <v/>
      </c>
      <c r="O291" s="1">
        <f t="shared" si="48"/>
        <v>0</v>
      </c>
    </row>
    <row r="292" spans="5:15" x14ac:dyDescent="0.2">
      <c r="E292" s="39">
        <f t="shared" si="49"/>
        <v>29.000000000000142</v>
      </c>
      <c r="F292" s="16">
        <f t="shared" si="40"/>
        <v>2000.0000008831432</v>
      </c>
      <c r="H292" s="46" t="b">
        <f t="shared" si="41"/>
        <v>0</v>
      </c>
      <c r="I292" s="46">
        <f t="shared" si="42"/>
        <v>25</v>
      </c>
      <c r="J292" s="46">
        <f t="shared" si="43"/>
        <v>26</v>
      </c>
      <c r="K292" s="1" t="str">
        <f t="shared" si="44"/>
        <v/>
      </c>
      <c r="L292" s="1" t="str">
        <f t="shared" si="45"/>
        <v/>
      </c>
      <c r="M292" s="1" t="str">
        <f t="shared" si="46"/>
        <v/>
      </c>
      <c r="N292" s="1" t="str">
        <f t="shared" si="47"/>
        <v/>
      </c>
      <c r="O292" s="1">
        <f t="shared" si="48"/>
        <v>0</v>
      </c>
    </row>
    <row r="293" spans="5:15" x14ac:dyDescent="0.2">
      <c r="E293" s="39">
        <f t="shared" si="49"/>
        <v>29.100000000000144</v>
      </c>
      <c r="F293" s="16">
        <f t="shared" si="40"/>
        <v>2000.0000008831432</v>
      </c>
      <c r="H293" s="46" t="b">
        <f t="shared" si="41"/>
        <v>0</v>
      </c>
      <c r="I293" s="46">
        <f t="shared" si="42"/>
        <v>25</v>
      </c>
      <c r="J293" s="46">
        <f t="shared" si="43"/>
        <v>26</v>
      </c>
      <c r="K293" s="1" t="str">
        <f t="shared" si="44"/>
        <v/>
      </c>
      <c r="L293" s="1" t="str">
        <f t="shared" si="45"/>
        <v/>
      </c>
      <c r="M293" s="1" t="str">
        <f t="shared" si="46"/>
        <v/>
      </c>
      <c r="N293" s="1" t="str">
        <f t="shared" si="47"/>
        <v/>
      </c>
      <c r="O293" s="1">
        <f t="shared" si="48"/>
        <v>0</v>
      </c>
    </row>
    <row r="294" spans="5:15" x14ac:dyDescent="0.2">
      <c r="E294" s="39">
        <f t="shared" si="49"/>
        <v>29.200000000000145</v>
      </c>
      <c r="F294" s="16">
        <f t="shared" si="40"/>
        <v>2000.0000008831432</v>
      </c>
      <c r="H294" s="46" t="b">
        <f t="shared" si="41"/>
        <v>0</v>
      </c>
      <c r="I294" s="46">
        <f t="shared" si="42"/>
        <v>25</v>
      </c>
      <c r="J294" s="46">
        <f t="shared" si="43"/>
        <v>26</v>
      </c>
      <c r="K294" s="1" t="str">
        <f t="shared" si="44"/>
        <v/>
      </c>
      <c r="L294" s="1" t="str">
        <f t="shared" si="45"/>
        <v/>
      </c>
      <c r="M294" s="1" t="str">
        <f t="shared" si="46"/>
        <v/>
      </c>
      <c r="N294" s="1" t="str">
        <f t="shared" si="47"/>
        <v/>
      </c>
      <c r="O294" s="1">
        <f t="shared" si="48"/>
        <v>0</v>
      </c>
    </row>
    <row r="295" spans="5:15" x14ac:dyDescent="0.2">
      <c r="E295" s="39">
        <f t="shared" si="49"/>
        <v>29.300000000000146</v>
      </c>
      <c r="F295" s="16">
        <f t="shared" si="40"/>
        <v>2000.0000008831432</v>
      </c>
      <c r="H295" s="46" t="b">
        <f t="shared" si="41"/>
        <v>0</v>
      </c>
      <c r="I295" s="46">
        <f t="shared" si="42"/>
        <v>25</v>
      </c>
      <c r="J295" s="46">
        <f t="shared" si="43"/>
        <v>26</v>
      </c>
      <c r="K295" s="1" t="str">
        <f t="shared" si="44"/>
        <v/>
      </c>
      <c r="L295" s="1" t="str">
        <f t="shared" si="45"/>
        <v/>
      </c>
      <c r="M295" s="1" t="str">
        <f t="shared" si="46"/>
        <v/>
      </c>
      <c r="N295" s="1" t="str">
        <f t="shared" si="47"/>
        <v/>
      </c>
      <c r="O295" s="1">
        <f t="shared" si="48"/>
        <v>0</v>
      </c>
    </row>
    <row r="296" spans="5:15" x14ac:dyDescent="0.2">
      <c r="E296" s="39">
        <f t="shared" si="49"/>
        <v>29.400000000000148</v>
      </c>
      <c r="F296" s="16">
        <f t="shared" si="40"/>
        <v>2000.0000008831432</v>
      </c>
      <c r="H296" s="46" t="b">
        <f t="shared" si="41"/>
        <v>0</v>
      </c>
      <c r="I296" s="46">
        <f t="shared" si="42"/>
        <v>25</v>
      </c>
      <c r="J296" s="46">
        <f t="shared" si="43"/>
        <v>26</v>
      </c>
      <c r="K296" s="1" t="str">
        <f t="shared" si="44"/>
        <v/>
      </c>
      <c r="L296" s="1" t="str">
        <f t="shared" si="45"/>
        <v/>
      </c>
      <c r="M296" s="1" t="str">
        <f t="shared" si="46"/>
        <v/>
      </c>
      <c r="N296" s="1" t="str">
        <f t="shared" si="47"/>
        <v/>
      </c>
      <c r="O296" s="1">
        <f t="shared" si="48"/>
        <v>0</v>
      </c>
    </row>
    <row r="297" spans="5:15" x14ac:dyDescent="0.2">
      <c r="E297" s="39">
        <f t="shared" si="49"/>
        <v>29.500000000000149</v>
      </c>
      <c r="F297" s="16">
        <f t="shared" si="40"/>
        <v>2000.0000008831432</v>
      </c>
      <c r="H297" s="46" t="b">
        <f t="shared" si="41"/>
        <v>0</v>
      </c>
      <c r="I297" s="46">
        <f t="shared" si="42"/>
        <v>25</v>
      </c>
      <c r="J297" s="46">
        <f t="shared" si="43"/>
        <v>26</v>
      </c>
      <c r="K297" s="1" t="str">
        <f t="shared" si="44"/>
        <v/>
      </c>
      <c r="L297" s="1" t="str">
        <f t="shared" si="45"/>
        <v/>
      </c>
      <c r="M297" s="1" t="str">
        <f t="shared" si="46"/>
        <v/>
      </c>
      <c r="N297" s="1" t="str">
        <f t="shared" si="47"/>
        <v/>
      </c>
      <c r="O297" s="1">
        <f t="shared" si="48"/>
        <v>0</v>
      </c>
    </row>
    <row r="298" spans="5:15" x14ac:dyDescent="0.2">
      <c r="E298" s="39">
        <f t="shared" si="49"/>
        <v>29.600000000000151</v>
      </c>
      <c r="F298" s="16">
        <f t="shared" si="40"/>
        <v>2000.0000008831432</v>
      </c>
      <c r="H298" s="46" t="b">
        <f t="shared" si="41"/>
        <v>0</v>
      </c>
      <c r="I298" s="46">
        <f t="shared" si="42"/>
        <v>25</v>
      </c>
      <c r="J298" s="46">
        <f t="shared" si="43"/>
        <v>26</v>
      </c>
      <c r="K298" s="1" t="str">
        <f t="shared" si="44"/>
        <v/>
      </c>
      <c r="L298" s="1" t="str">
        <f t="shared" si="45"/>
        <v/>
      </c>
      <c r="M298" s="1" t="str">
        <f t="shared" si="46"/>
        <v/>
      </c>
      <c r="N298" s="1" t="str">
        <f t="shared" si="47"/>
        <v/>
      </c>
      <c r="O298" s="1">
        <f t="shared" si="48"/>
        <v>0</v>
      </c>
    </row>
    <row r="299" spans="5:15" x14ac:dyDescent="0.2">
      <c r="E299" s="39">
        <f t="shared" si="49"/>
        <v>29.700000000000152</v>
      </c>
      <c r="F299" s="16">
        <f t="shared" si="40"/>
        <v>2000.0000008831432</v>
      </c>
      <c r="H299" s="46" t="b">
        <f t="shared" si="41"/>
        <v>0</v>
      </c>
      <c r="I299" s="46">
        <f t="shared" si="42"/>
        <v>25</v>
      </c>
      <c r="J299" s="46">
        <f t="shared" si="43"/>
        <v>26</v>
      </c>
      <c r="K299" s="1" t="str">
        <f t="shared" si="44"/>
        <v/>
      </c>
      <c r="L299" s="1" t="str">
        <f t="shared" si="45"/>
        <v/>
      </c>
      <c r="M299" s="1" t="str">
        <f t="shared" si="46"/>
        <v/>
      </c>
      <c r="N299" s="1" t="str">
        <f t="shared" si="47"/>
        <v/>
      </c>
      <c r="O299" s="1">
        <f t="shared" si="48"/>
        <v>0</v>
      </c>
    </row>
    <row r="300" spans="5:15" x14ac:dyDescent="0.2">
      <c r="E300" s="39">
        <f t="shared" si="49"/>
        <v>29.800000000000153</v>
      </c>
      <c r="F300" s="16">
        <f t="shared" si="40"/>
        <v>2000.0000008831432</v>
      </c>
      <c r="H300" s="46" t="b">
        <f t="shared" si="41"/>
        <v>0</v>
      </c>
      <c r="I300" s="46">
        <f t="shared" si="42"/>
        <v>25</v>
      </c>
      <c r="J300" s="46">
        <f t="shared" si="43"/>
        <v>26</v>
      </c>
      <c r="K300" s="1" t="str">
        <f t="shared" si="44"/>
        <v/>
      </c>
      <c r="L300" s="1" t="str">
        <f t="shared" si="45"/>
        <v/>
      </c>
      <c r="M300" s="1" t="str">
        <f t="shared" si="46"/>
        <v/>
      </c>
      <c r="N300" s="1" t="str">
        <f t="shared" si="47"/>
        <v/>
      </c>
      <c r="O300" s="1">
        <f t="shared" si="48"/>
        <v>0</v>
      </c>
    </row>
    <row r="301" spans="5:15" x14ac:dyDescent="0.2">
      <c r="E301" s="39">
        <f t="shared" si="49"/>
        <v>29.900000000000155</v>
      </c>
      <c r="F301" s="16">
        <f t="shared" si="40"/>
        <v>2000.0000008831432</v>
      </c>
      <c r="H301" s="46" t="b">
        <f t="shared" si="41"/>
        <v>0</v>
      </c>
      <c r="I301" s="46">
        <f t="shared" si="42"/>
        <v>25</v>
      </c>
      <c r="J301" s="46">
        <f t="shared" si="43"/>
        <v>26</v>
      </c>
      <c r="K301" s="1" t="str">
        <f t="shared" si="44"/>
        <v/>
      </c>
      <c r="L301" s="1" t="str">
        <f t="shared" si="45"/>
        <v/>
      </c>
      <c r="M301" s="1" t="str">
        <f t="shared" si="46"/>
        <v/>
      </c>
      <c r="N301" s="1" t="str">
        <f t="shared" si="47"/>
        <v/>
      </c>
      <c r="O301" s="1">
        <f t="shared" si="48"/>
        <v>0</v>
      </c>
    </row>
    <row r="302" spans="5:15" x14ac:dyDescent="0.2">
      <c r="E302" s="39">
        <f t="shared" si="49"/>
        <v>30.000000000000156</v>
      </c>
      <c r="F302" s="16">
        <f t="shared" si="40"/>
        <v>2000.0000008831432</v>
      </c>
      <c r="H302" s="46" t="b">
        <f t="shared" si="41"/>
        <v>0</v>
      </c>
      <c r="I302" s="46">
        <f t="shared" si="42"/>
        <v>25</v>
      </c>
      <c r="J302" s="46">
        <f t="shared" si="43"/>
        <v>26</v>
      </c>
      <c r="K302" s="1" t="str">
        <f t="shared" si="44"/>
        <v/>
      </c>
      <c r="L302" s="1" t="str">
        <f t="shared" si="45"/>
        <v/>
      </c>
      <c r="M302" s="1" t="str">
        <f t="shared" si="46"/>
        <v/>
      </c>
      <c r="N302" s="1" t="str">
        <f t="shared" si="47"/>
        <v/>
      </c>
      <c r="O302" s="1">
        <f t="shared" si="48"/>
        <v>0</v>
      </c>
    </row>
    <row r="303" spans="5:15" x14ac:dyDescent="0.2">
      <c r="E303" s="39">
        <f t="shared" si="49"/>
        <v>30.100000000000158</v>
      </c>
      <c r="F303" s="16">
        <f t="shared" si="40"/>
        <v>2000.0000008831432</v>
      </c>
      <c r="H303" s="46" t="b">
        <f t="shared" si="41"/>
        <v>0</v>
      </c>
      <c r="I303" s="46">
        <f t="shared" si="42"/>
        <v>25</v>
      </c>
      <c r="J303" s="46">
        <f t="shared" si="43"/>
        <v>26</v>
      </c>
      <c r="K303" s="1" t="str">
        <f t="shared" si="44"/>
        <v/>
      </c>
      <c r="L303" s="1" t="str">
        <f t="shared" si="45"/>
        <v/>
      </c>
      <c r="M303" s="1" t="str">
        <f t="shared" si="46"/>
        <v/>
      </c>
      <c r="N303" s="1" t="str">
        <f t="shared" si="47"/>
        <v/>
      </c>
      <c r="O303" s="1">
        <f t="shared" si="48"/>
        <v>0</v>
      </c>
    </row>
    <row r="304" spans="5:15" x14ac:dyDescent="0.2">
      <c r="E304" s="39">
        <f t="shared" si="49"/>
        <v>30.200000000000159</v>
      </c>
      <c r="F304" s="16">
        <f t="shared" si="40"/>
        <v>2000.0000008831432</v>
      </c>
      <c r="H304" s="46" t="b">
        <f t="shared" si="41"/>
        <v>0</v>
      </c>
      <c r="I304" s="46">
        <f t="shared" si="42"/>
        <v>25</v>
      </c>
      <c r="J304" s="46">
        <f t="shared" si="43"/>
        <v>26</v>
      </c>
      <c r="K304" s="1" t="str">
        <f t="shared" si="44"/>
        <v/>
      </c>
      <c r="L304" s="1" t="str">
        <f t="shared" si="45"/>
        <v/>
      </c>
      <c r="M304" s="1" t="str">
        <f t="shared" si="46"/>
        <v/>
      </c>
      <c r="N304" s="1" t="str">
        <f t="shared" si="47"/>
        <v/>
      </c>
      <c r="O304" s="1">
        <f t="shared" si="48"/>
        <v>0</v>
      </c>
    </row>
    <row r="305" spans="5:15" x14ac:dyDescent="0.2">
      <c r="E305" s="39">
        <f t="shared" si="49"/>
        <v>30.300000000000161</v>
      </c>
      <c r="F305" s="16">
        <f t="shared" si="40"/>
        <v>2000.0000008831432</v>
      </c>
      <c r="H305" s="46" t="b">
        <f t="shared" si="41"/>
        <v>0</v>
      </c>
      <c r="I305" s="46">
        <f t="shared" si="42"/>
        <v>25</v>
      </c>
      <c r="J305" s="46">
        <f t="shared" si="43"/>
        <v>26</v>
      </c>
      <c r="K305" s="1" t="str">
        <f t="shared" si="44"/>
        <v/>
      </c>
      <c r="L305" s="1" t="str">
        <f t="shared" si="45"/>
        <v/>
      </c>
      <c r="M305" s="1" t="str">
        <f t="shared" si="46"/>
        <v/>
      </c>
      <c r="N305" s="1" t="str">
        <f t="shared" si="47"/>
        <v/>
      </c>
      <c r="O305" s="1">
        <f t="shared" si="48"/>
        <v>0</v>
      </c>
    </row>
    <row r="306" spans="5:15" x14ac:dyDescent="0.2">
      <c r="E306" s="39">
        <f t="shared" si="49"/>
        <v>30.400000000000162</v>
      </c>
      <c r="F306" s="16">
        <f t="shared" si="40"/>
        <v>2000.0000008831432</v>
      </c>
      <c r="H306" s="46" t="b">
        <f t="shared" si="41"/>
        <v>0</v>
      </c>
      <c r="I306" s="46">
        <f t="shared" si="42"/>
        <v>25</v>
      </c>
      <c r="J306" s="46">
        <f t="shared" si="43"/>
        <v>26</v>
      </c>
      <c r="K306" s="1" t="str">
        <f t="shared" si="44"/>
        <v/>
      </c>
      <c r="L306" s="1" t="str">
        <f t="shared" si="45"/>
        <v/>
      </c>
      <c r="M306" s="1" t="str">
        <f t="shared" si="46"/>
        <v/>
      </c>
      <c r="N306" s="1" t="str">
        <f t="shared" si="47"/>
        <v/>
      </c>
      <c r="O306" s="1">
        <f t="shared" si="48"/>
        <v>0</v>
      </c>
    </row>
    <row r="307" spans="5:15" x14ac:dyDescent="0.2">
      <c r="E307" s="39">
        <f t="shared" si="49"/>
        <v>30.500000000000163</v>
      </c>
      <c r="F307" s="16">
        <f t="shared" si="40"/>
        <v>2000.0000008831432</v>
      </c>
      <c r="H307" s="46" t="b">
        <f t="shared" si="41"/>
        <v>0</v>
      </c>
      <c r="I307" s="46">
        <f t="shared" si="42"/>
        <v>25</v>
      </c>
      <c r="J307" s="46">
        <f t="shared" si="43"/>
        <v>26</v>
      </c>
      <c r="K307" s="1" t="str">
        <f t="shared" si="44"/>
        <v/>
      </c>
      <c r="L307" s="1" t="str">
        <f t="shared" si="45"/>
        <v/>
      </c>
      <c r="M307" s="1" t="str">
        <f t="shared" si="46"/>
        <v/>
      </c>
      <c r="N307" s="1" t="str">
        <f t="shared" si="47"/>
        <v/>
      </c>
      <c r="O307" s="1">
        <f t="shared" si="48"/>
        <v>0</v>
      </c>
    </row>
    <row r="308" spans="5:15" x14ac:dyDescent="0.2">
      <c r="E308" s="39">
        <f t="shared" si="49"/>
        <v>30.600000000000165</v>
      </c>
      <c r="F308" s="16">
        <f t="shared" si="40"/>
        <v>2000.0000008831432</v>
      </c>
      <c r="H308" s="46" t="b">
        <f t="shared" si="41"/>
        <v>0</v>
      </c>
      <c r="I308" s="46">
        <f t="shared" si="42"/>
        <v>25</v>
      </c>
      <c r="J308" s="46">
        <f t="shared" si="43"/>
        <v>26</v>
      </c>
      <c r="K308" s="1" t="str">
        <f t="shared" si="44"/>
        <v/>
      </c>
      <c r="L308" s="1" t="str">
        <f t="shared" si="45"/>
        <v/>
      </c>
      <c r="M308" s="1" t="str">
        <f t="shared" si="46"/>
        <v/>
      </c>
      <c r="N308" s="1" t="str">
        <f t="shared" si="47"/>
        <v/>
      </c>
      <c r="O308" s="1">
        <f t="shared" si="48"/>
        <v>0</v>
      </c>
    </row>
    <row r="309" spans="5:15" x14ac:dyDescent="0.2">
      <c r="E309" s="39">
        <f t="shared" si="49"/>
        <v>30.700000000000166</v>
      </c>
      <c r="F309" s="16">
        <f t="shared" si="40"/>
        <v>2000.0000008831432</v>
      </c>
      <c r="H309" s="46" t="b">
        <f t="shared" si="41"/>
        <v>0</v>
      </c>
      <c r="I309" s="46">
        <f t="shared" si="42"/>
        <v>25</v>
      </c>
      <c r="J309" s="46">
        <f t="shared" si="43"/>
        <v>26</v>
      </c>
      <c r="K309" s="1" t="str">
        <f t="shared" si="44"/>
        <v/>
      </c>
      <c r="L309" s="1" t="str">
        <f t="shared" si="45"/>
        <v/>
      </c>
      <c r="M309" s="1" t="str">
        <f t="shared" si="46"/>
        <v/>
      </c>
      <c r="N309" s="1" t="str">
        <f t="shared" si="47"/>
        <v/>
      </c>
      <c r="O309" s="1">
        <f t="shared" si="48"/>
        <v>0</v>
      </c>
    </row>
    <row r="310" spans="5:15" x14ac:dyDescent="0.2">
      <c r="E310" s="39">
        <f t="shared" si="49"/>
        <v>30.800000000000168</v>
      </c>
      <c r="F310" s="16">
        <f t="shared" si="40"/>
        <v>2000.0000008831432</v>
      </c>
      <c r="H310" s="46" t="b">
        <f t="shared" si="41"/>
        <v>0</v>
      </c>
      <c r="I310" s="46">
        <f t="shared" si="42"/>
        <v>25</v>
      </c>
      <c r="J310" s="46">
        <f t="shared" si="43"/>
        <v>26</v>
      </c>
      <c r="K310" s="1" t="str">
        <f t="shared" si="44"/>
        <v/>
      </c>
      <c r="L310" s="1" t="str">
        <f t="shared" si="45"/>
        <v/>
      </c>
      <c r="M310" s="1" t="str">
        <f t="shared" si="46"/>
        <v/>
      </c>
      <c r="N310" s="1" t="str">
        <f t="shared" si="47"/>
        <v/>
      </c>
      <c r="O310" s="1">
        <f t="shared" si="48"/>
        <v>0</v>
      </c>
    </row>
    <row r="311" spans="5:15" x14ac:dyDescent="0.2">
      <c r="E311" s="39">
        <f t="shared" si="49"/>
        <v>30.900000000000169</v>
      </c>
      <c r="F311" s="16">
        <f t="shared" si="40"/>
        <v>2000.0000008831432</v>
      </c>
      <c r="H311" s="46" t="b">
        <f t="shared" si="41"/>
        <v>0</v>
      </c>
      <c r="I311" s="46">
        <f t="shared" si="42"/>
        <v>25</v>
      </c>
      <c r="J311" s="46">
        <f t="shared" si="43"/>
        <v>26</v>
      </c>
      <c r="K311" s="1" t="str">
        <f t="shared" si="44"/>
        <v/>
      </c>
      <c r="L311" s="1" t="str">
        <f t="shared" si="45"/>
        <v/>
      </c>
      <c r="M311" s="1" t="str">
        <f t="shared" si="46"/>
        <v/>
      </c>
      <c r="N311" s="1" t="str">
        <f t="shared" si="47"/>
        <v/>
      </c>
      <c r="O311" s="1">
        <f t="shared" si="48"/>
        <v>0</v>
      </c>
    </row>
    <row r="312" spans="5:15" x14ac:dyDescent="0.2">
      <c r="E312" s="39">
        <f t="shared" si="49"/>
        <v>31.000000000000171</v>
      </c>
      <c r="F312" s="16">
        <f t="shared" si="40"/>
        <v>2000.0000008831432</v>
      </c>
      <c r="H312" s="46" t="b">
        <f t="shared" si="41"/>
        <v>0</v>
      </c>
      <c r="I312" s="46">
        <f t="shared" si="42"/>
        <v>25</v>
      </c>
      <c r="J312" s="46">
        <f t="shared" si="43"/>
        <v>26</v>
      </c>
      <c r="K312" s="1" t="str">
        <f t="shared" si="44"/>
        <v/>
      </c>
      <c r="L312" s="1" t="str">
        <f t="shared" si="45"/>
        <v/>
      </c>
      <c r="M312" s="1" t="str">
        <f t="shared" si="46"/>
        <v/>
      </c>
      <c r="N312" s="1" t="str">
        <f t="shared" si="47"/>
        <v/>
      </c>
      <c r="O312" s="1">
        <f t="shared" si="48"/>
        <v>0</v>
      </c>
    </row>
    <row r="313" spans="5:15" x14ac:dyDescent="0.2">
      <c r="E313" s="39">
        <f t="shared" si="49"/>
        <v>31.100000000000172</v>
      </c>
      <c r="F313" s="16">
        <f t="shared" si="40"/>
        <v>2000.0000008831432</v>
      </c>
      <c r="H313" s="46" t="b">
        <f t="shared" si="41"/>
        <v>0</v>
      </c>
      <c r="I313" s="46">
        <f t="shared" si="42"/>
        <v>25</v>
      </c>
      <c r="J313" s="46">
        <f t="shared" si="43"/>
        <v>26</v>
      </c>
      <c r="K313" s="1" t="str">
        <f t="shared" si="44"/>
        <v/>
      </c>
      <c r="L313" s="1" t="str">
        <f t="shared" si="45"/>
        <v/>
      </c>
      <c r="M313" s="1" t="str">
        <f t="shared" si="46"/>
        <v/>
      </c>
      <c r="N313" s="1" t="str">
        <f t="shared" si="47"/>
        <v/>
      </c>
      <c r="O313" s="1">
        <f t="shared" si="48"/>
        <v>0</v>
      </c>
    </row>
    <row r="314" spans="5:15" x14ac:dyDescent="0.2">
      <c r="E314" s="39">
        <f t="shared" si="49"/>
        <v>31.200000000000173</v>
      </c>
      <c r="F314" s="16">
        <f t="shared" si="40"/>
        <v>2000.0000008831432</v>
      </c>
      <c r="H314" s="46" t="b">
        <f t="shared" si="41"/>
        <v>0</v>
      </c>
      <c r="I314" s="46">
        <f t="shared" si="42"/>
        <v>25</v>
      </c>
      <c r="J314" s="46">
        <f t="shared" si="43"/>
        <v>26</v>
      </c>
      <c r="K314" s="1" t="str">
        <f t="shared" si="44"/>
        <v/>
      </c>
      <c r="L314" s="1" t="str">
        <f t="shared" si="45"/>
        <v/>
      </c>
      <c r="M314" s="1" t="str">
        <f t="shared" si="46"/>
        <v/>
      </c>
      <c r="N314" s="1" t="str">
        <f t="shared" si="47"/>
        <v/>
      </c>
      <c r="O314" s="1">
        <f t="shared" si="48"/>
        <v>0</v>
      </c>
    </row>
    <row r="315" spans="5:15" x14ac:dyDescent="0.2">
      <c r="E315" s="39">
        <f t="shared" si="49"/>
        <v>31.300000000000175</v>
      </c>
      <c r="F315" s="16">
        <f t="shared" si="40"/>
        <v>2000.0000008831432</v>
      </c>
      <c r="H315" s="46" t="b">
        <f t="shared" si="41"/>
        <v>0</v>
      </c>
      <c r="I315" s="46">
        <f t="shared" si="42"/>
        <v>25</v>
      </c>
      <c r="J315" s="46">
        <f t="shared" si="43"/>
        <v>26</v>
      </c>
      <c r="K315" s="1" t="str">
        <f t="shared" si="44"/>
        <v/>
      </c>
      <c r="L315" s="1" t="str">
        <f t="shared" si="45"/>
        <v/>
      </c>
      <c r="M315" s="1" t="str">
        <f t="shared" si="46"/>
        <v/>
      </c>
      <c r="N315" s="1" t="str">
        <f t="shared" si="47"/>
        <v/>
      </c>
      <c r="O315" s="1">
        <f t="shared" si="48"/>
        <v>0</v>
      </c>
    </row>
    <row r="316" spans="5:15" x14ac:dyDescent="0.2">
      <c r="E316" s="39">
        <f t="shared" si="49"/>
        <v>31.400000000000176</v>
      </c>
      <c r="F316" s="16">
        <f t="shared" ref="F316:F379" si="50">IF(E316&gt;$C$29,$C$30,IF(H316,M316+(E316-K316)*O316,0))</f>
        <v>2000.0000008831432</v>
      </c>
      <c r="H316" s="46" t="b">
        <f t="shared" ref="H316:H379" si="51">AND(E316&gt;=$C$28,E316&lt;=$C$29)</f>
        <v>0</v>
      </c>
      <c r="I316" s="46">
        <f t="shared" ref="I316:I379" si="52">COUNTIF($B$2:$B$26,"&lt;="&amp;E316)</f>
        <v>25</v>
      </c>
      <c r="J316" s="46">
        <f t="shared" ref="J316:J379" si="53">I316+1</f>
        <v>26</v>
      </c>
      <c r="K316" s="1" t="str">
        <f t="shared" ref="K316:K379" si="54">IF(H316,INDEX($B$2:$B$26,I316),"")</f>
        <v/>
      </c>
      <c r="L316" s="1" t="str">
        <f t="shared" ref="L316:L379" si="55">IF(H316,INDEX($B$2:$B$26,J316),"")</f>
        <v/>
      </c>
      <c r="M316" s="1" t="str">
        <f t="shared" ref="M316:M379" si="56">IF(H316,INDEX($C$2:$C$26,I316),"")</f>
        <v/>
      </c>
      <c r="N316" s="1" t="str">
        <f t="shared" ref="N316:N379" si="57">IF(H316,INDEX($C$2:$C$26,J316),"")</f>
        <v/>
      </c>
      <c r="O316" s="1">
        <f t="shared" ref="O316:O379" si="58">IF(K316&lt;&gt;L316,(N316-M316)/(L316-K316),0)</f>
        <v>0</v>
      </c>
    </row>
    <row r="317" spans="5:15" x14ac:dyDescent="0.2">
      <c r="E317" s="39">
        <f t="shared" si="49"/>
        <v>31.500000000000178</v>
      </c>
      <c r="F317" s="16">
        <f t="shared" si="50"/>
        <v>2000.0000008831432</v>
      </c>
      <c r="H317" s="46" t="b">
        <f t="shared" si="51"/>
        <v>0</v>
      </c>
      <c r="I317" s="46">
        <f t="shared" si="52"/>
        <v>25</v>
      </c>
      <c r="J317" s="46">
        <f t="shared" si="53"/>
        <v>26</v>
      </c>
      <c r="K317" s="1" t="str">
        <f t="shared" si="54"/>
        <v/>
      </c>
      <c r="L317" s="1" t="str">
        <f t="shared" si="55"/>
        <v/>
      </c>
      <c r="M317" s="1" t="str">
        <f t="shared" si="56"/>
        <v/>
      </c>
      <c r="N317" s="1" t="str">
        <f t="shared" si="57"/>
        <v/>
      </c>
      <c r="O317" s="1">
        <f t="shared" si="58"/>
        <v>0</v>
      </c>
    </row>
    <row r="318" spans="5:15" x14ac:dyDescent="0.2">
      <c r="E318" s="39">
        <f t="shared" si="49"/>
        <v>31.600000000000179</v>
      </c>
      <c r="F318" s="16">
        <f t="shared" si="50"/>
        <v>2000.0000008831432</v>
      </c>
      <c r="H318" s="46" t="b">
        <f t="shared" si="51"/>
        <v>0</v>
      </c>
      <c r="I318" s="46">
        <f t="shared" si="52"/>
        <v>25</v>
      </c>
      <c r="J318" s="46">
        <f t="shared" si="53"/>
        <v>26</v>
      </c>
      <c r="K318" s="1" t="str">
        <f t="shared" si="54"/>
        <v/>
      </c>
      <c r="L318" s="1" t="str">
        <f t="shared" si="55"/>
        <v/>
      </c>
      <c r="M318" s="1" t="str">
        <f t="shared" si="56"/>
        <v/>
      </c>
      <c r="N318" s="1" t="str">
        <f t="shared" si="57"/>
        <v/>
      </c>
      <c r="O318" s="1">
        <f t="shared" si="58"/>
        <v>0</v>
      </c>
    </row>
    <row r="319" spans="5:15" x14ac:dyDescent="0.2">
      <c r="E319" s="39">
        <f t="shared" si="49"/>
        <v>31.70000000000018</v>
      </c>
      <c r="F319" s="16">
        <f t="shared" si="50"/>
        <v>2000.0000008831432</v>
      </c>
      <c r="H319" s="46" t="b">
        <f t="shared" si="51"/>
        <v>0</v>
      </c>
      <c r="I319" s="46">
        <f t="shared" si="52"/>
        <v>25</v>
      </c>
      <c r="J319" s="46">
        <f t="shared" si="53"/>
        <v>26</v>
      </c>
      <c r="K319" s="1" t="str">
        <f t="shared" si="54"/>
        <v/>
      </c>
      <c r="L319" s="1" t="str">
        <f t="shared" si="55"/>
        <v/>
      </c>
      <c r="M319" s="1" t="str">
        <f t="shared" si="56"/>
        <v/>
      </c>
      <c r="N319" s="1" t="str">
        <f t="shared" si="57"/>
        <v/>
      </c>
      <c r="O319" s="1">
        <f t="shared" si="58"/>
        <v>0</v>
      </c>
    </row>
    <row r="320" spans="5:15" x14ac:dyDescent="0.2">
      <c r="E320" s="39">
        <f t="shared" si="49"/>
        <v>31.800000000000182</v>
      </c>
      <c r="F320" s="16">
        <f t="shared" si="50"/>
        <v>2000.0000008831432</v>
      </c>
      <c r="H320" s="46" t="b">
        <f t="shared" si="51"/>
        <v>0</v>
      </c>
      <c r="I320" s="46">
        <f t="shared" si="52"/>
        <v>25</v>
      </c>
      <c r="J320" s="46">
        <f t="shared" si="53"/>
        <v>26</v>
      </c>
      <c r="K320" s="1" t="str">
        <f t="shared" si="54"/>
        <v/>
      </c>
      <c r="L320" s="1" t="str">
        <f t="shared" si="55"/>
        <v/>
      </c>
      <c r="M320" s="1" t="str">
        <f t="shared" si="56"/>
        <v/>
      </c>
      <c r="N320" s="1" t="str">
        <f t="shared" si="57"/>
        <v/>
      </c>
      <c r="O320" s="1">
        <f t="shared" si="58"/>
        <v>0</v>
      </c>
    </row>
    <row r="321" spans="5:15" x14ac:dyDescent="0.2">
      <c r="E321" s="39">
        <f t="shared" si="49"/>
        <v>31.900000000000183</v>
      </c>
      <c r="F321" s="16">
        <f t="shared" si="50"/>
        <v>2000.0000008831432</v>
      </c>
      <c r="H321" s="46" t="b">
        <f t="shared" si="51"/>
        <v>0</v>
      </c>
      <c r="I321" s="46">
        <f t="shared" si="52"/>
        <v>25</v>
      </c>
      <c r="J321" s="46">
        <f t="shared" si="53"/>
        <v>26</v>
      </c>
      <c r="K321" s="1" t="str">
        <f t="shared" si="54"/>
        <v/>
      </c>
      <c r="L321" s="1" t="str">
        <f t="shared" si="55"/>
        <v/>
      </c>
      <c r="M321" s="1" t="str">
        <f t="shared" si="56"/>
        <v/>
      </c>
      <c r="N321" s="1" t="str">
        <f t="shared" si="57"/>
        <v/>
      </c>
      <c r="O321" s="1">
        <f t="shared" si="58"/>
        <v>0</v>
      </c>
    </row>
    <row r="322" spans="5:15" x14ac:dyDescent="0.2">
      <c r="E322" s="39">
        <f t="shared" si="49"/>
        <v>32.000000000000185</v>
      </c>
      <c r="F322" s="16">
        <f t="shared" si="50"/>
        <v>2000.0000008831432</v>
      </c>
      <c r="H322" s="46" t="b">
        <f t="shared" si="51"/>
        <v>0</v>
      </c>
      <c r="I322" s="46">
        <f t="shared" si="52"/>
        <v>25</v>
      </c>
      <c r="J322" s="46">
        <f t="shared" si="53"/>
        <v>26</v>
      </c>
      <c r="K322" s="1" t="str">
        <f t="shared" si="54"/>
        <v/>
      </c>
      <c r="L322" s="1" t="str">
        <f t="shared" si="55"/>
        <v/>
      </c>
      <c r="M322" s="1" t="str">
        <f t="shared" si="56"/>
        <v/>
      </c>
      <c r="N322" s="1" t="str">
        <f t="shared" si="57"/>
        <v/>
      </c>
      <c r="O322" s="1">
        <f t="shared" si="58"/>
        <v>0</v>
      </c>
    </row>
    <row r="323" spans="5:15" x14ac:dyDescent="0.2">
      <c r="E323" s="39">
        <f t="shared" ref="E323:E386" si="59">E322+WindSpeedStep</f>
        <v>32.100000000000186</v>
      </c>
      <c r="F323" s="16">
        <f t="shared" si="50"/>
        <v>2000.0000008831432</v>
      </c>
      <c r="H323" s="46" t="b">
        <f t="shared" si="51"/>
        <v>0</v>
      </c>
      <c r="I323" s="46">
        <f t="shared" si="52"/>
        <v>25</v>
      </c>
      <c r="J323" s="46">
        <f t="shared" si="53"/>
        <v>26</v>
      </c>
      <c r="K323" s="1" t="str">
        <f t="shared" si="54"/>
        <v/>
      </c>
      <c r="L323" s="1" t="str">
        <f t="shared" si="55"/>
        <v/>
      </c>
      <c r="M323" s="1" t="str">
        <f t="shared" si="56"/>
        <v/>
      </c>
      <c r="N323" s="1" t="str">
        <f t="shared" si="57"/>
        <v/>
      </c>
      <c r="O323" s="1">
        <f t="shared" si="58"/>
        <v>0</v>
      </c>
    </row>
    <row r="324" spans="5:15" x14ac:dyDescent="0.2">
      <c r="E324" s="39">
        <f t="shared" si="59"/>
        <v>32.200000000000188</v>
      </c>
      <c r="F324" s="16">
        <f t="shared" si="50"/>
        <v>2000.0000008831432</v>
      </c>
      <c r="H324" s="46" t="b">
        <f t="shared" si="51"/>
        <v>0</v>
      </c>
      <c r="I324" s="46">
        <f t="shared" si="52"/>
        <v>25</v>
      </c>
      <c r="J324" s="46">
        <f t="shared" si="53"/>
        <v>26</v>
      </c>
      <c r="K324" s="1" t="str">
        <f t="shared" si="54"/>
        <v/>
      </c>
      <c r="L324" s="1" t="str">
        <f t="shared" si="55"/>
        <v/>
      </c>
      <c r="M324" s="1" t="str">
        <f t="shared" si="56"/>
        <v/>
      </c>
      <c r="N324" s="1" t="str">
        <f t="shared" si="57"/>
        <v/>
      </c>
      <c r="O324" s="1">
        <f t="shared" si="58"/>
        <v>0</v>
      </c>
    </row>
    <row r="325" spans="5:15" x14ac:dyDescent="0.2">
      <c r="E325" s="39">
        <f t="shared" si="59"/>
        <v>32.300000000000189</v>
      </c>
      <c r="F325" s="16">
        <f t="shared" si="50"/>
        <v>2000.0000008831432</v>
      </c>
      <c r="H325" s="46" t="b">
        <f t="shared" si="51"/>
        <v>0</v>
      </c>
      <c r="I325" s="46">
        <f t="shared" si="52"/>
        <v>25</v>
      </c>
      <c r="J325" s="46">
        <f t="shared" si="53"/>
        <v>26</v>
      </c>
      <c r="K325" s="1" t="str">
        <f t="shared" si="54"/>
        <v/>
      </c>
      <c r="L325" s="1" t="str">
        <f t="shared" si="55"/>
        <v/>
      </c>
      <c r="M325" s="1" t="str">
        <f t="shared" si="56"/>
        <v/>
      </c>
      <c r="N325" s="1" t="str">
        <f t="shared" si="57"/>
        <v/>
      </c>
      <c r="O325" s="1">
        <f t="shared" si="58"/>
        <v>0</v>
      </c>
    </row>
    <row r="326" spans="5:15" x14ac:dyDescent="0.2">
      <c r="E326" s="39">
        <f t="shared" si="59"/>
        <v>32.40000000000019</v>
      </c>
      <c r="F326" s="16">
        <f t="shared" si="50"/>
        <v>2000.0000008831432</v>
      </c>
      <c r="H326" s="46" t="b">
        <f t="shared" si="51"/>
        <v>0</v>
      </c>
      <c r="I326" s="46">
        <f t="shared" si="52"/>
        <v>25</v>
      </c>
      <c r="J326" s="46">
        <f t="shared" si="53"/>
        <v>26</v>
      </c>
      <c r="K326" s="1" t="str">
        <f t="shared" si="54"/>
        <v/>
      </c>
      <c r="L326" s="1" t="str">
        <f t="shared" si="55"/>
        <v/>
      </c>
      <c r="M326" s="1" t="str">
        <f t="shared" si="56"/>
        <v/>
      </c>
      <c r="N326" s="1" t="str">
        <f t="shared" si="57"/>
        <v/>
      </c>
      <c r="O326" s="1">
        <f t="shared" si="58"/>
        <v>0</v>
      </c>
    </row>
    <row r="327" spans="5:15" x14ac:dyDescent="0.2">
      <c r="E327" s="39">
        <f t="shared" si="59"/>
        <v>32.500000000000192</v>
      </c>
      <c r="F327" s="16">
        <f t="shared" si="50"/>
        <v>2000.0000008831432</v>
      </c>
      <c r="H327" s="46" t="b">
        <f t="shared" si="51"/>
        <v>0</v>
      </c>
      <c r="I327" s="46">
        <f t="shared" si="52"/>
        <v>25</v>
      </c>
      <c r="J327" s="46">
        <f t="shared" si="53"/>
        <v>26</v>
      </c>
      <c r="K327" s="1" t="str">
        <f t="shared" si="54"/>
        <v/>
      </c>
      <c r="L327" s="1" t="str">
        <f t="shared" si="55"/>
        <v/>
      </c>
      <c r="M327" s="1" t="str">
        <f t="shared" si="56"/>
        <v/>
      </c>
      <c r="N327" s="1" t="str">
        <f t="shared" si="57"/>
        <v/>
      </c>
      <c r="O327" s="1">
        <f t="shared" si="58"/>
        <v>0</v>
      </c>
    </row>
    <row r="328" spans="5:15" x14ac:dyDescent="0.2">
      <c r="E328" s="39">
        <f t="shared" si="59"/>
        <v>32.600000000000193</v>
      </c>
      <c r="F328" s="16">
        <f t="shared" si="50"/>
        <v>2000.0000008831432</v>
      </c>
      <c r="H328" s="46" t="b">
        <f t="shared" si="51"/>
        <v>0</v>
      </c>
      <c r="I328" s="46">
        <f t="shared" si="52"/>
        <v>25</v>
      </c>
      <c r="J328" s="46">
        <f t="shared" si="53"/>
        <v>26</v>
      </c>
      <c r="K328" s="1" t="str">
        <f t="shared" si="54"/>
        <v/>
      </c>
      <c r="L328" s="1" t="str">
        <f t="shared" si="55"/>
        <v/>
      </c>
      <c r="M328" s="1" t="str">
        <f t="shared" si="56"/>
        <v/>
      </c>
      <c r="N328" s="1" t="str">
        <f t="shared" si="57"/>
        <v/>
      </c>
      <c r="O328" s="1">
        <f t="shared" si="58"/>
        <v>0</v>
      </c>
    </row>
    <row r="329" spans="5:15" x14ac:dyDescent="0.2">
      <c r="E329" s="39">
        <f t="shared" si="59"/>
        <v>32.700000000000195</v>
      </c>
      <c r="F329" s="16">
        <f t="shared" si="50"/>
        <v>2000.0000008831432</v>
      </c>
      <c r="H329" s="46" t="b">
        <f t="shared" si="51"/>
        <v>0</v>
      </c>
      <c r="I329" s="46">
        <f t="shared" si="52"/>
        <v>25</v>
      </c>
      <c r="J329" s="46">
        <f t="shared" si="53"/>
        <v>26</v>
      </c>
      <c r="K329" s="1" t="str">
        <f t="shared" si="54"/>
        <v/>
      </c>
      <c r="L329" s="1" t="str">
        <f t="shared" si="55"/>
        <v/>
      </c>
      <c r="M329" s="1" t="str">
        <f t="shared" si="56"/>
        <v/>
      </c>
      <c r="N329" s="1" t="str">
        <f t="shared" si="57"/>
        <v/>
      </c>
      <c r="O329" s="1">
        <f t="shared" si="58"/>
        <v>0</v>
      </c>
    </row>
    <row r="330" spans="5:15" x14ac:dyDescent="0.2">
      <c r="E330" s="39">
        <f t="shared" si="59"/>
        <v>32.800000000000196</v>
      </c>
      <c r="F330" s="16">
        <f t="shared" si="50"/>
        <v>2000.0000008831432</v>
      </c>
      <c r="H330" s="46" t="b">
        <f t="shared" si="51"/>
        <v>0</v>
      </c>
      <c r="I330" s="46">
        <f t="shared" si="52"/>
        <v>25</v>
      </c>
      <c r="J330" s="46">
        <f t="shared" si="53"/>
        <v>26</v>
      </c>
      <c r="K330" s="1" t="str">
        <f t="shared" si="54"/>
        <v/>
      </c>
      <c r="L330" s="1" t="str">
        <f t="shared" si="55"/>
        <v/>
      </c>
      <c r="M330" s="1" t="str">
        <f t="shared" si="56"/>
        <v/>
      </c>
      <c r="N330" s="1" t="str">
        <f t="shared" si="57"/>
        <v/>
      </c>
      <c r="O330" s="1">
        <f t="shared" si="58"/>
        <v>0</v>
      </c>
    </row>
    <row r="331" spans="5:15" x14ac:dyDescent="0.2">
      <c r="E331" s="39">
        <f t="shared" si="59"/>
        <v>32.900000000000198</v>
      </c>
      <c r="F331" s="16">
        <f t="shared" si="50"/>
        <v>2000.0000008831432</v>
      </c>
      <c r="H331" s="46" t="b">
        <f t="shared" si="51"/>
        <v>0</v>
      </c>
      <c r="I331" s="46">
        <f t="shared" si="52"/>
        <v>25</v>
      </c>
      <c r="J331" s="46">
        <f t="shared" si="53"/>
        <v>26</v>
      </c>
      <c r="K331" s="1" t="str">
        <f t="shared" si="54"/>
        <v/>
      </c>
      <c r="L331" s="1" t="str">
        <f t="shared" si="55"/>
        <v/>
      </c>
      <c r="M331" s="1" t="str">
        <f t="shared" si="56"/>
        <v/>
      </c>
      <c r="N331" s="1" t="str">
        <f t="shared" si="57"/>
        <v/>
      </c>
      <c r="O331" s="1">
        <f t="shared" si="58"/>
        <v>0</v>
      </c>
    </row>
    <row r="332" spans="5:15" x14ac:dyDescent="0.2">
      <c r="E332" s="39">
        <f t="shared" si="59"/>
        <v>33.000000000000199</v>
      </c>
      <c r="F332" s="16">
        <f t="shared" si="50"/>
        <v>2000.0000008831432</v>
      </c>
      <c r="H332" s="46" t="b">
        <f t="shared" si="51"/>
        <v>0</v>
      </c>
      <c r="I332" s="46">
        <f t="shared" si="52"/>
        <v>25</v>
      </c>
      <c r="J332" s="46">
        <f t="shared" si="53"/>
        <v>26</v>
      </c>
      <c r="K332" s="1" t="str">
        <f t="shared" si="54"/>
        <v/>
      </c>
      <c r="L332" s="1" t="str">
        <f t="shared" si="55"/>
        <v/>
      </c>
      <c r="M332" s="1" t="str">
        <f t="shared" si="56"/>
        <v/>
      </c>
      <c r="N332" s="1" t="str">
        <f t="shared" si="57"/>
        <v/>
      </c>
      <c r="O332" s="1">
        <f t="shared" si="58"/>
        <v>0</v>
      </c>
    </row>
    <row r="333" spans="5:15" x14ac:dyDescent="0.2">
      <c r="E333" s="39">
        <f t="shared" si="59"/>
        <v>33.1000000000002</v>
      </c>
      <c r="F333" s="16">
        <f t="shared" si="50"/>
        <v>2000.0000008831432</v>
      </c>
      <c r="H333" s="46" t="b">
        <f t="shared" si="51"/>
        <v>0</v>
      </c>
      <c r="I333" s="46">
        <f t="shared" si="52"/>
        <v>25</v>
      </c>
      <c r="J333" s="46">
        <f t="shared" si="53"/>
        <v>26</v>
      </c>
      <c r="K333" s="1" t="str">
        <f t="shared" si="54"/>
        <v/>
      </c>
      <c r="L333" s="1" t="str">
        <f t="shared" si="55"/>
        <v/>
      </c>
      <c r="M333" s="1" t="str">
        <f t="shared" si="56"/>
        <v/>
      </c>
      <c r="N333" s="1" t="str">
        <f t="shared" si="57"/>
        <v/>
      </c>
      <c r="O333" s="1">
        <f t="shared" si="58"/>
        <v>0</v>
      </c>
    </row>
    <row r="334" spans="5:15" x14ac:dyDescent="0.2">
      <c r="E334" s="39">
        <f t="shared" si="59"/>
        <v>33.200000000000202</v>
      </c>
      <c r="F334" s="16">
        <f t="shared" si="50"/>
        <v>2000.0000008831432</v>
      </c>
      <c r="H334" s="46" t="b">
        <f t="shared" si="51"/>
        <v>0</v>
      </c>
      <c r="I334" s="46">
        <f t="shared" si="52"/>
        <v>25</v>
      </c>
      <c r="J334" s="46">
        <f t="shared" si="53"/>
        <v>26</v>
      </c>
      <c r="K334" s="1" t="str">
        <f t="shared" si="54"/>
        <v/>
      </c>
      <c r="L334" s="1" t="str">
        <f t="shared" si="55"/>
        <v/>
      </c>
      <c r="M334" s="1" t="str">
        <f t="shared" si="56"/>
        <v/>
      </c>
      <c r="N334" s="1" t="str">
        <f t="shared" si="57"/>
        <v/>
      </c>
      <c r="O334" s="1">
        <f t="shared" si="58"/>
        <v>0</v>
      </c>
    </row>
    <row r="335" spans="5:15" x14ac:dyDescent="0.2">
      <c r="E335" s="39">
        <f t="shared" si="59"/>
        <v>33.300000000000203</v>
      </c>
      <c r="F335" s="16">
        <f t="shared" si="50"/>
        <v>2000.0000008831432</v>
      </c>
      <c r="H335" s="46" t="b">
        <f t="shared" si="51"/>
        <v>0</v>
      </c>
      <c r="I335" s="46">
        <f t="shared" si="52"/>
        <v>25</v>
      </c>
      <c r="J335" s="46">
        <f t="shared" si="53"/>
        <v>26</v>
      </c>
      <c r="K335" s="1" t="str">
        <f t="shared" si="54"/>
        <v/>
      </c>
      <c r="L335" s="1" t="str">
        <f t="shared" si="55"/>
        <v/>
      </c>
      <c r="M335" s="1" t="str">
        <f t="shared" si="56"/>
        <v/>
      </c>
      <c r="N335" s="1" t="str">
        <f t="shared" si="57"/>
        <v/>
      </c>
      <c r="O335" s="1">
        <f t="shared" si="58"/>
        <v>0</v>
      </c>
    </row>
    <row r="336" spans="5:15" x14ac:dyDescent="0.2">
      <c r="E336" s="39">
        <f t="shared" si="59"/>
        <v>33.400000000000205</v>
      </c>
      <c r="F336" s="16">
        <f t="shared" si="50"/>
        <v>2000.0000008831432</v>
      </c>
      <c r="H336" s="46" t="b">
        <f t="shared" si="51"/>
        <v>0</v>
      </c>
      <c r="I336" s="46">
        <f t="shared" si="52"/>
        <v>25</v>
      </c>
      <c r="J336" s="46">
        <f t="shared" si="53"/>
        <v>26</v>
      </c>
      <c r="K336" s="1" t="str">
        <f t="shared" si="54"/>
        <v/>
      </c>
      <c r="L336" s="1" t="str">
        <f t="shared" si="55"/>
        <v/>
      </c>
      <c r="M336" s="1" t="str">
        <f t="shared" si="56"/>
        <v/>
      </c>
      <c r="N336" s="1" t="str">
        <f t="shared" si="57"/>
        <v/>
      </c>
      <c r="O336" s="1">
        <f t="shared" si="58"/>
        <v>0</v>
      </c>
    </row>
    <row r="337" spans="5:15" x14ac:dyDescent="0.2">
      <c r="E337" s="39">
        <f t="shared" si="59"/>
        <v>33.500000000000206</v>
      </c>
      <c r="F337" s="16">
        <f t="shared" si="50"/>
        <v>2000.0000008831432</v>
      </c>
      <c r="H337" s="46" t="b">
        <f t="shared" si="51"/>
        <v>0</v>
      </c>
      <c r="I337" s="46">
        <f t="shared" si="52"/>
        <v>25</v>
      </c>
      <c r="J337" s="46">
        <f t="shared" si="53"/>
        <v>26</v>
      </c>
      <c r="K337" s="1" t="str">
        <f t="shared" si="54"/>
        <v/>
      </c>
      <c r="L337" s="1" t="str">
        <f t="shared" si="55"/>
        <v/>
      </c>
      <c r="M337" s="1" t="str">
        <f t="shared" si="56"/>
        <v/>
      </c>
      <c r="N337" s="1" t="str">
        <f t="shared" si="57"/>
        <v/>
      </c>
      <c r="O337" s="1">
        <f t="shared" si="58"/>
        <v>0</v>
      </c>
    </row>
    <row r="338" spans="5:15" x14ac:dyDescent="0.2">
      <c r="E338" s="39">
        <f t="shared" si="59"/>
        <v>33.600000000000207</v>
      </c>
      <c r="F338" s="16">
        <f t="shared" si="50"/>
        <v>2000.0000008831432</v>
      </c>
      <c r="H338" s="46" t="b">
        <f t="shared" si="51"/>
        <v>0</v>
      </c>
      <c r="I338" s="46">
        <f t="shared" si="52"/>
        <v>25</v>
      </c>
      <c r="J338" s="46">
        <f t="shared" si="53"/>
        <v>26</v>
      </c>
      <c r="K338" s="1" t="str">
        <f t="shared" si="54"/>
        <v/>
      </c>
      <c r="L338" s="1" t="str">
        <f t="shared" si="55"/>
        <v/>
      </c>
      <c r="M338" s="1" t="str">
        <f t="shared" si="56"/>
        <v/>
      </c>
      <c r="N338" s="1" t="str">
        <f t="shared" si="57"/>
        <v/>
      </c>
      <c r="O338" s="1">
        <f t="shared" si="58"/>
        <v>0</v>
      </c>
    </row>
    <row r="339" spans="5:15" x14ac:dyDescent="0.2">
      <c r="E339" s="39">
        <f t="shared" si="59"/>
        <v>33.700000000000209</v>
      </c>
      <c r="F339" s="16">
        <f t="shared" si="50"/>
        <v>2000.0000008831432</v>
      </c>
      <c r="H339" s="46" t="b">
        <f t="shared" si="51"/>
        <v>0</v>
      </c>
      <c r="I339" s="46">
        <f t="shared" si="52"/>
        <v>25</v>
      </c>
      <c r="J339" s="46">
        <f t="shared" si="53"/>
        <v>26</v>
      </c>
      <c r="K339" s="1" t="str">
        <f t="shared" si="54"/>
        <v/>
      </c>
      <c r="L339" s="1" t="str">
        <f t="shared" si="55"/>
        <v/>
      </c>
      <c r="M339" s="1" t="str">
        <f t="shared" si="56"/>
        <v/>
      </c>
      <c r="N339" s="1" t="str">
        <f t="shared" si="57"/>
        <v/>
      </c>
      <c r="O339" s="1">
        <f t="shared" si="58"/>
        <v>0</v>
      </c>
    </row>
    <row r="340" spans="5:15" x14ac:dyDescent="0.2">
      <c r="E340" s="39">
        <f t="shared" si="59"/>
        <v>33.80000000000021</v>
      </c>
      <c r="F340" s="16">
        <f t="shared" si="50"/>
        <v>2000.0000008831432</v>
      </c>
      <c r="H340" s="46" t="b">
        <f t="shared" si="51"/>
        <v>0</v>
      </c>
      <c r="I340" s="46">
        <f t="shared" si="52"/>
        <v>25</v>
      </c>
      <c r="J340" s="46">
        <f t="shared" si="53"/>
        <v>26</v>
      </c>
      <c r="K340" s="1" t="str">
        <f t="shared" si="54"/>
        <v/>
      </c>
      <c r="L340" s="1" t="str">
        <f t="shared" si="55"/>
        <v/>
      </c>
      <c r="M340" s="1" t="str">
        <f t="shared" si="56"/>
        <v/>
      </c>
      <c r="N340" s="1" t="str">
        <f t="shared" si="57"/>
        <v/>
      </c>
      <c r="O340" s="1">
        <f t="shared" si="58"/>
        <v>0</v>
      </c>
    </row>
    <row r="341" spans="5:15" x14ac:dyDescent="0.2">
      <c r="E341" s="39">
        <f t="shared" si="59"/>
        <v>33.900000000000212</v>
      </c>
      <c r="F341" s="16">
        <f t="shared" si="50"/>
        <v>2000.0000008831432</v>
      </c>
      <c r="H341" s="46" t="b">
        <f t="shared" si="51"/>
        <v>0</v>
      </c>
      <c r="I341" s="46">
        <f t="shared" si="52"/>
        <v>25</v>
      </c>
      <c r="J341" s="46">
        <f t="shared" si="53"/>
        <v>26</v>
      </c>
      <c r="K341" s="1" t="str">
        <f t="shared" si="54"/>
        <v/>
      </c>
      <c r="L341" s="1" t="str">
        <f t="shared" si="55"/>
        <v/>
      </c>
      <c r="M341" s="1" t="str">
        <f t="shared" si="56"/>
        <v/>
      </c>
      <c r="N341" s="1" t="str">
        <f t="shared" si="57"/>
        <v/>
      </c>
      <c r="O341" s="1">
        <f t="shared" si="58"/>
        <v>0</v>
      </c>
    </row>
    <row r="342" spans="5:15" x14ac:dyDescent="0.2">
      <c r="E342" s="39">
        <f t="shared" si="59"/>
        <v>34.000000000000213</v>
      </c>
      <c r="F342" s="16">
        <f t="shared" si="50"/>
        <v>2000.0000008831432</v>
      </c>
      <c r="H342" s="46" t="b">
        <f t="shared" si="51"/>
        <v>0</v>
      </c>
      <c r="I342" s="46">
        <f t="shared" si="52"/>
        <v>25</v>
      </c>
      <c r="J342" s="46">
        <f t="shared" si="53"/>
        <v>26</v>
      </c>
      <c r="K342" s="1" t="str">
        <f t="shared" si="54"/>
        <v/>
      </c>
      <c r="L342" s="1" t="str">
        <f t="shared" si="55"/>
        <v/>
      </c>
      <c r="M342" s="1" t="str">
        <f t="shared" si="56"/>
        <v/>
      </c>
      <c r="N342" s="1" t="str">
        <f t="shared" si="57"/>
        <v/>
      </c>
      <c r="O342" s="1">
        <f t="shared" si="58"/>
        <v>0</v>
      </c>
    </row>
    <row r="343" spans="5:15" x14ac:dyDescent="0.2">
      <c r="E343" s="39">
        <f t="shared" si="59"/>
        <v>34.100000000000215</v>
      </c>
      <c r="F343" s="16">
        <f t="shared" si="50"/>
        <v>2000.0000008831432</v>
      </c>
      <c r="H343" s="46" t="b">
        <f t="shared" si="51"/>
        <v>0</v>
      </c>
      <c r="I343" s="46">
        <f t="shared" si="52"/>
        <v>25</v>
      </c>
      <c r="J343" s="46">
        <f t="shared" si="53"/>
        <v>26</v>
      </c>
      <c r="K343" s="1" t="str">
        <f t="shared" si="54"/>
        <v/>
      </c>
      <c r="L343" s="1" t="str">
        <f t="shared" si="55"/>
        <v/>
      </c>
      <c r="M343" s="1" t="str">
        <f t="shared" si="56"/>
        <v/>
      </c>
      <c r="N343" s="1" t="str">
        <f t="shared" si="57"/>
        <v/>
      </c>
      <c r="O343" s="1">
        <f t="shared" si="58"/>
        <v>0</v>
      </c>
    </row>
    <row r="344" spans="5:15" x14ac:dyDescent="0.2">
      <c r="E344" s="39">
        <f t="shared" si="59"/>
        <v>34.200000000000216</v>
      </c>
      <c r="F344" s="16">
        <f t="shared" si="50"/>
        <v>2000.0000008831432</v>
      </c>
      <c r="H344" s="46" t="b">
        <f t="shared" si="51"/>
        <v>0</v>
      </c>
      <c r="I344" s="46">
        <f t="shared" si="52"/>
        <v>25</v>
      </c>
      <c r="J344" s="46">
        <f t="shared" si="53"/>
        <v>26</v>
      </c>
      <c r="K344" s="1" t="str">
        <f t="shared" si="54"/>
        <v/>
      </c>
      <c r="L344" s="1" t="str">
        <f t="shared" si="55"/>
        <v/>
      </c>
      <c r="M344" s="1" t="str">
        <f t="shared" si="56"/>
        <v/>
      </c>
      <c r="N344" s="1" t="str">
        <f t="shared" si="57"/>
        <v/>
      </c>
      <c r="O344" s="1">
        <f t="shared" si="58"/>
        <v>0</v>
      </c>
    </row>
    <row r="345" spans="5:15" x14ac:dyDescent="0.2">
      <c r="E345" s="39">
        <f t="shared" si="59"/>
        <v>34.300000000000217</v>
      </c>
      <c r="F345" s="16">
        <f t="shared" si="50"/>
        <v>2000.0000008831432</v>
      </c>
      <c r="H345" s="46" t="b">
        <f t="shared" si="51"/>
        <v>0</v>
      </c>
      <c r="I345" s="46">
        <f t="shared" si="52"/>
        <v>25</v>
      </c>
      <c r="J345" s="46">
        <f t="shared" si="53"/>
        <v>26</v>
      </c>
      <c r="K345" s="1" t="str">
        <f t="shared" si="54"/>
        <v/>
      </c>
      <c r="L345" s="1" t="str">
        <f t="shared" si="55"/>
        <v/>
      </c>
      <c r="M345" s="1" t="str">
        <f t="shared" si="56"/>
        <v/>
      </c>
      <c r="N345" s="1" t="str">
        <f t="shared" si="57"/>
        <v/>
      </c>
      <c r="O345" s="1">
        <f t="shared" si="58"/>
        <v>0</v>
      </c>
    </row>
    <row r="346" spans="5:15" x14ac:dyDescent="0.2">
      <c r="E346" s="39">
        <f t="shared" si="59"/>
        <v>34.400000000000219</v>
      </c>
      <c r="F346" s="16">
        <f t="shared" si="50"/>
        <v>2000.0000008831432</v>
      </c>
      <c r="H346" s="46" t="b">
        <f t="shared" si="51"/>
        <v>0</v>
      </c>
      <c r="I346" s="46">
        <f t="shared" si="52"/>
        <v>25</v>
      </c>
      <c r="J346" s="46">
        <f t="shared" si="53"/>
        <v>26</v>
      </c>
      <c r="K346" s="1" t="str">
        <f t="shared" si="54"/>
        <v/>
      </c>
      <c r="L346" s="1" t="str">
        <f t="shared" si="55"/>
        <v/>
      </c>
      <c r="M346" s="1" t="str">
        <f t="shared" si="56"/>
        <v/>
      </c>
      <c r="N346" s="1" t="str">
        <f t="shared" si="57"/>
        <v/>
      </c>
      <c r="O346" s="1">
        <f t="shared" si="58"/>
        <v>0</v>
      </c>
    </row>
    <row r="347" spans="5:15" x14ac:dyDescent="0.2">
      <c r="E347" s="39">
        <f t="shared" si="59"/>
        <v>34.50000000000022</v>
      </c>
      <c r="F347" s="16">
        <f t="shared" si="50"/>
        <v>2000.0000008831432</v>
      </c>
      <c r="H347" s="46" t="b">
        <f t="shared" si="51"/>
        <v>0</v>
      </c>
      <c r="I347" s="46">
        <f t="shared" si="52"/>
        <v>25</v>
      </c>
      <c r="J347" s="46">
        <f t="shared" si="53"/>
        <v>26</v>
      </c>
      <c r="K347" s="1" t="str">
        <f t="shared" si="54"/>
        <v/>
      </c>
      <c r="L347" s="1" t="str">
        <f t="shared" si="55"/>
        <v/>
      </c>
      <c r="M347" s="1" t="str">
        <f t="shared" si="56"/>
        <v/>
      </c>
      <c r="N347" s="1" t="str">
        <f t="shared" si="57"/>
        <v/>
      </c>
      <c r="O347" s="1">
        <f t="shared" si="58"/>
        <v>0</v>
      </c>
    </row>
    <row r="348" spans="5:15" x14ac:dyDescent="0.2">
      <c r="E348" s="39">
        <f t="shared" si="59"/>
        <v>34.600000000000222</v>
      </c>
      <c r="F348" s="16">
        <f t="shared" si="50"/>
        <v>2000.0000008831432</v>
      </c>
      <c r="H348" s="46" t="b">
        <f t="shared" si="51"/>
        <v>0</v>
      </c>
      <c r="I348" s="46">
        <f t="shared" si="52"/>
        <v>25</v>
      </c>
      <c r="J348" s="46">
        <f t="shared" si="53"/>
        <v>26</v>
      </c>
      <c r="K348" s="1" t="str">
        <f t="shared" si="54"/>
        <v/>
      </c>
      <c r="L348" s="1" t="str">
        <f t="shared" si="55"/>
        <v/>
      </c>
      <c r="M348" s="1" t="str">
        <f t="shared" si="56"/>
        <v/>
      </c>
      <c r="N348" s="1" t="str">
        <f t="shared" si="57"/>
        <v/>
      </c>
      <c r="O348" s="1">
        <f t="shared" si="58"/>
        <v>0</v>
      </c>
    </row>
    <row r="349" spans="5:15" x14ac:dyDescent="0.2">
      <c r="E349" s="39">
        <f t="shared" si="59"/>
        <v>34.700000000000223</v>
      </c>
      <c r="F349" s="16">
        <f t="shared" si="50"/>
        <v>2000.0000008831432</v>
      </c>
      <c r="H349" s="46" t="b">
        <f t="shared" si="51"/>
        <v>0</v>
      </c>
      <c r="I349" s="46">
        <f t="shared" si="52"/>
        <v>25</v>
      </c>
      <c r="J349" s="46">
        <f t="shared" si="53"/>
        <v>26</v>
      </c>
      <c r="K349" s="1" t="str">
        <f t="shared" si="54"/>
        <v/>
      </c>
      <c r="L349" s="1" t="str">
        <f t="shared" si="55"/>
        <v/>
      </c>
      <c r="M349" s="1" t="str">
        <f t="shared" si="56"/>
        <v/>
      </c>
      <c r="N349" s="1" t="str">
        <f t="shared" si="57"/>
        <v/>
      </c>
      <c r="O349" s="1">
        <f t="shared" si="58"/>
        <v>0</v>
      </c>
    </row>
    <row r="350" spans="5:15" x14ac:dyDescent="0.2">
      <c r="E350" s="39">
        <f t="shared" si="59"/>
        <v>34.800000000000225</v>
      </c>
      <c r="F350" s="16">
        <f t="shared" si="50"/>
        <v>2000.0000008831432</v>
      </c>
      <c r="H350" s="46" t="b">
        <f t="shared" si="51"/>
        <v>0</v>
      </c>
      <c r="I350" s="46">
        <f t="shared" si="52"/>
        <v>25</v>
      </c>
      <c r="J350" s="46">
        <f t="shared" si="53"/>
        <v>26</v>
      </c>
      <c r="K350" s="1" t="str">
        <f t="shared" si="54"/>
        <v/>
      </c>
      <c r="L350" s="1" t="str">
        <f t="shared" si="55"/>
        <v/>
      </c>
      <c r="M350" s="1" t="str">
        <f t="shared" si="56"/>
        <v/>
      </c>
      <c r="N350" s="1" t="str">
        <f t="shared" si="57"/>
        <v/>
      </c>
      <c r="O350" s="1">
        <f t="shared" si="58"/>
        <v>0</v>
      </c>
    </row>
    <row r="351" spans="5:15" x14ac:dyDescent="0.2">
      <c r="E351" s="39">
        <f t="shared" si="59"/>
        <v>34.900000000000226</v>
      </c>
      <c r="F351" s="16">
        <f t="shared" si="50"/>
        <v>2000.0000008831432</v>
      </c>
      <c r="H351" s="46" t="b">
        <f t="shared" si="51"/>
        <v>0</v>
      </c>
      <c r="I351" s="46">
        <f t="shared" si="52"/>
        <v>25</v>
      </c>
      <c r="J351" s="46">
        <f t="shared" si="53"/>
        <v>26</v>
      </c>
      <c r="K351" s="1" t="str">
        <f t="shared" si="54"/>
        <v/>
      </c>
      <c r="L351" s="1" t="str">
        <f t="shared" si="55"/>
        <v/>
      </c>
      <c r="M351" s="1" t="str">
        <f t="shared" si="56"/>
        <v/>
      </c>
      <c r="N351" s="1" t="str">
        <f t="shared" si="57"/>
        <v/>
      </c>
      <c r="O351" s="1">
        <f t="shared" si="58"/>
        <v>0</v>
      </c>
    </row>
    <row r="352" spans="5:15" x14ac:dyDescent="0.2">
      <c r="E352" s="39">
        <f t="shared" si="59"/>
        <v>35.000000000000227</v>
      </c>
      <c r="F352" s="16">
        <f t="shared" si="50"/>
        <v>2000.0000008831432</v>
      </c>
      <c r="H352" s="46" t="b">
        <f t="shared" si="51"/>
        <v>0</v>
      </c>
      <c r="I352" s="46">
        <f t="shared" si="52"/>
        <v>25</v>
      </c>
      <c r="J352" s="46">
        <f t="shared" si="53"/>
        <v>26</v>
      </c>
      <c r="K352" s="1" t="str">
        <f t="shared" si="54"/>
        <v/>
      </c>
      <c r="L352" s="1" t="str">
        <f t="shared" si="55"/>
        <v/>
      </c>
      <c r="M352" s="1" t="str">
        <f t="shared" si="56"/>
        <v/>
      </c>
      <c r="N352" s="1" t="str">
        <f t="shared" si="57"/>
        <v/>
      </c>
      <c r="O352" s="1">
        <f t="shared" si="58"/>
        <v>0</v>
      </c>
    </row>
    <row r="353" spans="5:15" x14ac:dyDescent="0.2">
      <c r="E353" s="39">
        <f t="shared" si="59"/>
        <v>35.100000000000229</v>
      </c>
      <c r="F353" s="16">
        <f t="shared" si="50"/>
        <v>2000.0000008831432</v>
      </c>
      <c r="H353" s="46" t="b">
        <f t="shared" si="51"/>
        <v>0</v>
      </c>
      <c r="I353" s="46">
        <f t="shared" si="52"/>
        <v>25</v>
      </c>
      <c r="J353" s="46">
        <f t="shared" si="53"/>
        <v>26</v>
      </c>
      <c r="K353" s="1" t="str">
        <f t="shared" si="54"/>
        <v/>
      </c>
      <c r="L353" s="1" t="str">
        <f t="shared" si="55"/>
        <v/>
      </c>
      <c r="M353" s="1" t="str">
        <f t="shared" si="56"/>
        <v/>
      </c>
      <c r="N353" s="1" t="str">
        <f t="shared" si="57"/>
        <v/>
      </c>
      <c r="O353" s="1">
        <f t="shared" si="58"/>
        <v>0</v>
      </c>
    </row>
    <row r="354" spans="5:15" x14ac:dyDescent="0.2">
      <c r="E354" s="39">
        <f t="shared" si="59"/>
        <v>35.20000000000023</v>
      </c>
      <c r="F354" s="16">
        <f t="shared" si="50"/>
        <v>2000.0000008831432</v>
      </c>
      <c r="H354" s="46" t="b">
        <f t="shared" si="51"/>
        <v>0</v>
      </c>
      <c r="I354" s="46">
        <f t="shared" si="52"/>
        <v>25</v>
      </c>
      <c r="J354" s="46">
        <f t="shared" si="53"/>
        <v>26</v>
      </c>
      <c r="K354" s="1" t="str">
        <f t="shared" si="54"/>
        <v/>
      </c>
      <c r="L354" s="1" t="str">
        <f t="shared" si="55"/>
        <v/>
      </c>
      <c r="M354" s="1" t="str">
        <f t="shared" si="56"/>
        <v/>
      </c>
      <c r="N354" s="1" t="str">
        <f t="shared" si="57"/>
        <v/>
      </c>
      <c r="O354" s="1">
        <f t="shared" si="58"/>
        <v>0</v>
      </c>
    </row>
    <row r="355" spans="5:15" x14ac:dyDescent="0.2">
      <c r="E355" s="39">
        <f t="shared" si="59"/>
        <v>35.300000000000232</v>
      </c>
      <c r="F355" s="16">
        <f t="shared" si="50"/>
        <v>2000.0000008831432</v>
      </c>
      <c r="H355" s="46" t="b">
        <f t="shared" si="51"/>
        <v>0</v>
      </c>
      <c r="I355" s="46">
        <f t="shared" si="52"/>
        <v>25</v>
      </c>
      <c r="J355" s="46">
        <f t="shared" si="53"/>
        <v>26</v>
      </c>
      <c r="K355" s="1" t="str">
        <f t="shared" si="54"/>
        <v/>
      </c>
      <c r="L355" s="1" t="str">
        <f t="shared" si="55"/>
        <v/>
      </c>
      <c r="M355" s="1" t="str">
        <f t="shared" si="56"/>
        <v/>
      </c>
      <c r="N355" s="1" t="str">
        <f t="shared" si="57"/>
        <v/>
      </c>
      <c r="O355" s="1">
        <f t="shared" si="58"/>
        <v>0</v>
      </c>
    </row>
    <row r="356" spans="5:15" x14ac:dyDescent="0.2">
      <c r="E356" s="39">
        <f t="shared" si="59"/>
        <v>35.400000000000233</v>
      </c>
      <c r="F356" s="16">
        <f t="shared" si="50"/>
        <v>2000.0000008831432</v>
      </c>
      <c r="H356" s="46" t="b">
        <f t="shared" si="51"/>
        <v>0</v>
      </c>
      <c r="I356" s="46">
        <f t="shared" si="52"/>
        <v>25</v>
      </c>
      <c r="J356" s="46">
        <f t="shared" si="53"/>
        <v>26</v>
      </c>
      <c r="K356" s="1" t="str">
        <f t="shared" si="54"/>
        <v/>
      </c>
      <c r="L356" s="1" t="str">
        <f t="shared" si="55"/>
        <v/>
      </c>
      <c r="M356" s="1" t="str">
        <f t="shared" si="56"/>
        <v/>
      </c>
      <c r="N356" s="1" t="str">
        <f t="shared" si="57"/>
        <v/>
      </c>
      <c r="O356" s="1">
        <f t="shared" si="58"/>
        <v>0</v>
      </c>
    </row>
    <row r="357" spans="5:15" x14ac:dyDescent="0.2">
      <c r="E357" s="39">
        <f t="shared" si="59"/>
        <v>35.500000000000234</v>
      </c>
      <c r="F357" s="16">
        <f t="shared" si="50"/>
        <v>2000.0000008831432</v>
      </c>
      <c r="H357" s="46" t="b">
        <f t="shared" si="51"/>
        <v>0</v>
      </c>
      <c r="I357" s="46">
        <f t="shared" si="52"/>
        <v>25</v>
      </c>
      <c r="J357" s="46">
        <f t="shared" si="53"/>
        <v>26</v>
      </c>
      <c r="K357" s="1" t="str">
        <f t="shared" si="54"/>
        <v/>
      </c>
      <c r="L357" s="1" t="str">
        <f t="shared" si="55"/>
        <v/>
      </c>
      <c r="M357" s="1" t="str">
        <f t="shared" si="56"/>
        <v/>
      </c>
      <c r="N357" s="1" t="str">
        <f t="shared" si="57"/>
        <v/>
      </c>
      <c r="O357" s="1">
        <f t="shared" si="58"/>
        <v>0</v>
      </c>
    </row>
    <row r="358" spans="5:15" x14ac:dyDescent="0.2">
      <c r="E358" s="39">
        <f t="shared" si="59"/>
        <v>35.600000000000236</v>
      </c>
      <c r="F358" s="16">
        <f t="shared" si="50"/>
        <v>2000.0000008831432</v>
      </c>
      <c r="H358" s="46" t="b">
        <f t="shared" si="51"/>
        <v>0</v>
      </c>
      <c r="I358" s="46">
        <f t="shared" si="52"/>
        <v>25</v>
      </c>
      <c r="J358" s="46">
        <f t="shared" si="53"/>
        <v>26</v>
      </c>
      <c r="K358" s="1" t="str">
        <f t="shared" si="54"/>
        <v/>
      </c>
      <c r="L358" s="1" t="str">
        <f t="shared" si="55"/>
        <v/>
      </c>
      <c r="M358" s="1" t="str">
        <f t="shared" si="56"/>
        <v/>
      </c>
      <c r="N358" s="1" t="str">
        <f t="shared" si="57"/>
        <v/>
      </c>
      <c r="O358" s="1">
        <f t="shared" si="58"/>
        <v>0</v>
      </c>
    </row>
    <row r="359" spans="5:15" x14ac:dyDescent="0.2">
      <c r="E359" s="39">
        <f t="shared" si="59"/>
        <v>35.700000000000237</v>
      </c>
      <c r="F359" s="16">
        <f t="shared" si="50"/>
        <v>2000.0000008831432</v>
      </c>
      <c r="H359" s="46" t="b">
        <f t="shared" si="51"/>
        <v>0</v>
      </c>
      <c r="I359" s="46">
        <f t="shared" si="52"/>
        <v>25</v>
      </c>
      <c r="J359" s="46">
        <f t="shared" si="53"/>
        <v>26</v>
      </c>
      <c r="K359" s="1" t="str">
        <f t="shared" si="54"/>
        <v/>
      </c>
      <c r="L359" s="1" t="str">
        <f t="shared" si="55"/>
        <v/>
      </c>
      <c r="M359" s="1" t="str">
        <f t="shared" si="56"/>
        <v/>
      </c>
      <c r="N359" s="1" t="str">
        <f t="shared" si="57"/>
        <v/>
      </c>
      <c r="O359" s="1">
        <f t="shared" si="58"/>
        <v>0</v>
      </c>
    </row>
    <row r="360" spans="5:15" x14ac:dyDescent="0.2">
      <c r="E360" s="39">
        <f t="shared" si="59"/>
        <v>35.800000000000239</v>
      </c>
      <c r="F360" s="16">
        <f t="shared" si="50"/>
        <v>2000.0000008831432</v>
      </c>
      <c r="H360" s="46" t="b">
        <f t="shared" si="51"/>
        <v>0</v>
      </c>
      <c r="I360" s="46">
        <f t="shared" si="52"/>
        <v>25</v>
      </c>
      <c r="J360" s="46">
        <f t="shared" si="53"/>
        <v>26</v>
      </c>
      <c r="K360" s="1" t="str">
        <f t="shared" si="54"/>
        <v/>
      </c>
      <c r="L360" s="1" t="str">
        <f t="shared" si="55"/>
        <v/>
      </c>
      <c r="M360" s="1" t="str">
        <f t="shared" si="56"/>
        <v/>
      </c>
      <c r="N360" s="1" t="str">
        <f t="shared" si="57"/>
        <v/>
      </c>
      <c r="O360" s="1">
        <f t="shared" si="58"/>
        <v>0</v>
      </c>
    </row>
    <row r="361" spans="5:15" x14ac:dyDescent="0.2">
      <c r="E361" s="39">
        <f t="shared" si="59"/>
        <v>35.90000000000024</v>
      </c>
      <c r="F361" s="16">
        <f t="shared" si="50"/>
        <v>2000.0000008831432</v>
      </c>
      <c r="H361" s="46" t="b">
        <f t="shared" si="51"/>
        <v>0</v>
      </c>
      <c r="I361" s="46">
        <f t="shared" si="52"/>
        <v>25</v>
      </c>
      <c r="J361" s="46">
        <f t="shared" si="53"/>
        <v>26</v>
      </c>
      <c r="K361" s="1" t="str">
        <f t="shared" si="54"/>
        <v/>
      </c>
      <c r="L361" s="1" t="str">
        <f t="shared" si="55"/>
        <v/>
      </c>
      <c r="M361" s="1" t="str">
        <f t="shared" si="56"/>
        <v/>
      </c>
      <c r="N361" s="1" t="str">
        <f t="shared" si="57"/>
        <v/>
      </c>
      <c r="O361" s="1">
        <f t="shared" si="58"/>
        <v>0</v>
      </c>
    </row>
    <row r="362" spans="5:15" x14ac:dyDescent="0.2">
      <c r="E362" s="39">
        <f t="shared" si="59"/>
        <v>36.000000000000242</v>
      </c>
      <c r="F362" s="16">
        <f t="shared" si="50"/>
        <v>2000.0000008831432</v>
      </c>
      <c r="H362" s="46" t="b">
        <f t="shared" si="51"/>
        <v>0</v>
      </c>
      <c r="I362" s="46">
        <f t="shared" si="52"/>
        <v>25</v>
      </c>
      <c r="J362" s="46">
        <f t="shared" si="53"/>
        <v>26</v>
      </c>
      <c r="K362" s="1" t="str">
        <f t="shared" si="54"/>
        <v/>
      </c>
      <c r="L362" s="1" t="str">
        <f t="shared" si="55"/>
        <v/>
      </c>
      <c r="M362" s="1" t="str">
        <f t="shared" si="56"/>
        <v/>
      </c>
      <c r="N362" s="1" t="str">
        <f t="shared" si="57"/>
        <v/>
      </c>
      <c r="O362" s="1">
        <f t="shared" si="58"/>
        <v>0</v>
      </c>
    </row>
    <row r="363" spans="5:15" x14ac:dyDescent="0.2">
      <c r="E363" s="39">
        <f t="shared" si="59"/>
        <v>36.100000000000243</v>
      </c>
      <c r="F363" s="16">
        <f t="shared" si="50"/>
        <v>2000.0000008831432</v>
      </c>
      <c r="H363" s="46" t="b">
        <f t="shared" si="51"/>
        <v>0</v>
      </c>
      <c r="I363" s="46">
        <f t="shared" si="52"/>
        <v>25</v>
      </c>
      <c r="J363" s="46">
        <f t="shared" si="53"/>
        <v>26</v>
      </c>
      <c r="K363" s="1" t="str">
        <f t="shared" si="54"/>
        <v/>
      </c>
      <c r="L363" s="1" t="str">
        <f t="shared" si="55"/>
        <v/>
      </c>
      <c r="M363" s="1" t="str">
        <f t="shared" si="56"/>
        <v/>
      </c>
      <c r="N363" s="1" t="str">
        <f t="shared" si="57"/>
        <v/>
      </c>
      <c r="O363" s="1">
        <f t="shared" si="58"/>
        <v>0</v>
      </c>
    </row>
    <row r="364" spans="5:15" x14ac:dyDescent="0.2">
      <c r="E364" s="39">
        <f t="shared" si="59"/>
        <v>36.200000000000244</v>
      </c>
      <c r="F364" s="16">
        <f t="shared" si="50"/>
        <v>2000.0000008831432</v>
      </c>
      <c r="H364" s="46" t="b">
        <f t="shared" si="51"/>
        <v>0</v>
      </c>
      <c r="I364" s="46">
        <f t="shared" si="52"/>
        <v>25</v>
      </c>
      <c r="J364" s="46">
        <f t="shared" si="53"/>
        <v>26</v>
      </c>
      <c r="K364" s="1" t="str">
        <f t="shared" si="54"/>
        <v/>
      </c>
      <c r="L364" s="1" t="str">
        <f t="shared" si="55"/>
        <v/>
      </c>
      <c r="M364" s="1" t="str">
        <f t="shared" si="56"/>
        <v/>
      </c>
      <c r="N364" s="1" t="str">
        <f t="shared" si="57"/>
        <v/>
      </c>
      <c r="O364" s="1">
        <f t="shared" si="58"/>
        <v>0</v>
      </c>
    </row>
    <row r="365" spans="5:15" x14ac:dyDescent="0.2">
      <c r="E365" s="39">
        <f t="shared" si="59"/>
        <v>36.300000000000246</v>
      </c>
      <c r="F365" s="16">
        <f t="shared" si="50"/>
        <v>2000.0000008831432</v>
      </c>
      <c r="H365" s="46" t="b">
        <f t="shared" si="51"/>
        <v>0</v>
      </c>
      <c r="I365" s="46">
        <f t="shared" si="52"/>
        <v>25</v>
      </c>
      <c r="J365" s="46">
        <f t="shared" si="53"/>
        <v>26</v>
      </c>
      <c r="K365" s="1" t="str">
        <f t="shared" si="54"/>
        <v/>
      </c>
      <c r="L365" s="1" t="str">
        <f t="shared" si="55"/>
        <v/>
      </c>
      <c r="M365" s="1" t="str">
        <f t="shared" si="56"/>
        <v/>
      </c>
      <c r="N365" s="1" t="str">
        <f t="shared" si="57"/>
        <v/>
      </c>
      <c r="O365" s="1">
        <f t="shared" si="58"/>
        <v>0</v>
      </c>
    </row>
    <row r="366" spans="5:15" x14ac:dyDescent="0.2">
      <c r="E366" s="39">
        <f t="shared" si="59"/>
        <v>36.400000000000247</v>
      </c>
      <c r="F366" s="16">
        <f t="shared" si="50"/>
        <v>2000.0000008831432</v>
      </c>
      <c r="H366" s="46" t="b">
        <f t="shared" si="51"/>
        <v>0</v>
      </c>
      <c r="I366" s="46">
        <f t="shared" si="52"/>
        <v>25</v>
      </c>
      <c r="J366" s="46">
        <f t="shared" si="53"/>
        <v>26</v>
      </c>
      <c r="K366" s="1" t="str">
        <f t="shared" si="54"/>
        <v/>
      </c>
      <c r="L366" s="1" t="str">
        <f t="shared" si="55"/>
        <v/>
      </c>
      <c r="M366" s="1" t="str">
        <f t="shared" si="56"/>
        <v/>
      </c>
      <c r="N366" s="1" t="str">
        <f t="shared" si="57"/>
        <v/>
      </c>
      <c r="O366" s="1">
        <f t="shared" si="58"/>
        <v>0</v>
      </c>
    </row>
    <row r="367" spans="5:15" x14ac:dyDescent="0.2">
      <c r="E367" s="39">
        <f t="shared" si="59"/>
        <v>36.500000000000249</v>
      </c>
      <c r="F367" s="16">
        <f t="shared" si="50"/>
        <v>2000.0000008831432</v>
      </c>
      <c r="H367" s="46" t="b">
        <f t="shared" si="51"/>
        <v>0</v>
      </c>
      <c r="I367" s="46">
        <f t="shared" si="52"/>
        <v>25</v>
      </c>
      <c r="J367" s="46">
        <f t="shared" si="53"/>
        <v>26</v>
      </c>
      <c r="K367" s="1" t="str">
        <f t="shared" si="54"/>
        <v/>
      </c>
      <c r="L367" s="1" t="str">
        <f t="shared" si="55"/>
        <v/>
      </c>
      <c r="M367" s="1" t="str">
        <f t="shared" si="56"/>
        <v/>
      </c>
      <c r="N367" s="1" t="str">
        <f t="shared" si="57"/>
        <v/>
      </c>
      <c r="O367" s="1">
        <f t="shared" si="58"/>
        <v>0</v>
      </c>
    </row>
    <row r="368" spans="5:15" x14ac:dyDescent="0.2">
      <c r="E368" s="39">
        <f t="shared" si="59"/>
        <v>36.60000000000025</v>
      </c>
      <c r="F368" s="16">
        <f t="shared" si="50"/>
        <v>2000.0000008831432</v>
      </c>
      <c r="H368" s="46" t="b">
        <f t="shared" si="51"/>
        <v>0</v>
      </c>
      <c r="I368" s="46">
        <f t="shared" si="52"/>
        <v>25</v>
      </c>
      <c r="J368" s="46">
        <f t="shared" si="53"/>
        <v>26</v>
      </c>
      <c r="K368" s="1" t="str">
        <f t="shared" si="54"/>
        <v/>
      </c>
      <c r="L368" s="1" t="str">
        <f t="shared" si="55"/>
        <v/>
      </c>
      <c r="M368" s="1" t="str">
        <f t="shared" si="56"/>
        <v/>
      </c>
      <c r="N368" s="1" t="str">
        <f t="shared" si="57"/>
        <v/>
      </c>
      <c r="O368" s="1">
        <f t="shared" si="58"/>
        <v>0</v>
      </c>
    </row>
    <row r="369" spans="5:15" x14ac:dyDescent="0.2">
      <c r="E369" s="39">
        <f t="shared" si="59"/>
        <v>36.700000000000252</v>
      </c>
      <c r="F369" s="16">
        <f t="shared" si="50"/>
        <v>2000.0000008831432</v>
      </c>
      <c r="H369" s="46" t="b">
        <f t="shared" si="51"/>
        <v>0</v>
      </c>
      <c r="I369" s="46">
        <f t="shared" si="52"/>
        <v>25</v>
      </c>
      <c r="J369" s="46">
        <f t="shared" si="53"/>
        <v>26</v>
      </c>
      <c r="K369" s="1" t="str">
        <f t="shared" si="54"/>
        <v/>
      </c>
      <c r="L369" s="1" t="str">
        <f t="shared" si="55"/>
        <v/>
      </c>
      <c r="M369" s="1" t="str">
        <f t="shared" si="56"/>
        <v/>
      </c>
      <c r="N369" s="1" t="str">
        <f t="shared" si="57"/>
        <v/>
      </c>
      <c r="O369" s="1">
        <f t="shared" si="58"/>
        <v>0</v>
      </c>
    </row>
    <row r="370" spans="5:15" x14ac:dyDescent="0.2">
      <c r="E370" s="39">
        <f t="shared" si="59"/>
        <v>36.800000000000253</v>
      </c>
      <c r="F370" s="16">
        <f t="shared" si="50"/>
        <v>2000.0000008831432</v>
      </c>
      <c r="H370" s="46" t="b">
        <f t="shared" si="51"/>
        <v>0</v>
      </c>
      <c r="I370" s="46">
        <f t="shared" si="52"/>
        <v>25</v>
      </c>
      <c r="J370" s="46">
        <f t="shared" si="53"/>
        <v>26</v>
      </c>
      <c r="K370" s="1" t="str">
        <f t="shared" si="54"/>
        <v/>
      </c>
      <c r="L370" s="1" t="str">
        <f t="shared" si="55"/>
        <v/>
      </c>
      <c r="M370" s="1" t="str">
        <f t="shared" si="56"/>
        <v/>
      </c>
      <c r="N370" s="1" t="str">
        <f t="shared" si="57"/>
        <v/>
      </c>
      <c r="O370" s="1">
        <f t="shared" si="58"/>
        <v>0</v>
      </c>
    </row>
    <row r="371" spans="5:15" x14ac:dyDescent="0.2">
      <c r="E371" s="39">
        <f t="shared" si="59"/>
        <v>36.900000000000254</v>
      </c>
      <c r="F371" s="16">
        <f t="shared" si="50"/>
        <v>2000.0000008831432</v>
      </c>
      <c r="H371" s="46" t="b">
        <f t="shared" si="51"/>
        <v>0</v>
      </c>
      <c r="I371" s="46">
        <f t="shared" si="52"/>
        <v>25</v>
      </c>
      <c r="J371" s="46">
        <f t="shared" si="53"/>
        <v>26</v>
      </c>
      <c r="K371" s="1" t="str">
        <f t="shared" si="54"/>
        <v/>
      </c>
      <c r="L371" s="1" t="str">
        <f t="shared" si="55"/>
        <v/>
      </c>
      <c r="M371" s="1" t="str">
        <f t="shared" si="56"/>
        <v/>
      </c>
      <c r="N371" s="1" t="str">
        <f t="shared" si="57"/>
        <v/>
      </c>
      <c r="O371" s="1">
        <f t="shared" si="58"/>
        <v>0</v>
      </c>
    </row>
    <row r="372" spans="5:15" x14ac:dyDescent="0.2">
      <c r="E372" s="39">
        <f t="shared" si="59"/>
        <v>37.000000000000256</v>
      </c>
      <c r="F372" s="16">
        <f t="shared" si="50"/>
        <v>2000.0000008831432</v>
      </c>
      <c r="H372" s="46" t="b">
        <f t="shared" si="51"/>
        <v>0</v>
      </c>
      <c r="I372" s="46">
        <f t="shared" si="52"/>
        <v>25</v>
      </c>
      <c r="J372" s="46">
        <f t="shared" si="53"/>
        <v>26</v>
      </c>
      <c r="K372" s="1" t="str">
        <f t="shared" si="54"/>
        <v/>
      </c>
      <c r="L372" s="1" t="str">
        <f t="shared" si="55"/>
        <v/>
      </c>
      <c r="M372" s="1" t="str">
        <f t="shared" si="56"/>
        <v/>
      </c>
      <c r="N372" s="1" t="str">
        <f t="shared" si="57"/>
        <v/>
      </c>
      <c r="O372" s="1">
        <f t="shared" si="58"/>
        <v>0</v>
      </c>
    </row>
    <row r="373" spans="5:15" x14ac:dyDescent="0.2">
      <c r="E373" s="39">
        <f t="shared" si="59"/>
        <v>37.100000000000257</v>
      </c>
      <c r="F373" s="16">
        <f t="shared" si="50"/>
        <v>2000.0000008831432</v>
      </c>
      <c r="H373" s="46" t="b">
        <f t="shared" si="51"/>
        <v>0</v>
      </c>
      <c r="I373" s="46">
        <f t="shared" si="52"/>
        <v>25</v>
      </c>
      <c r="J373" s="46">
        <f t="shared" si="53"/>
        <v>26</v>
      </c>
      <c r="K373" s="1" t="str">
        <f t="shared" si="54"/>
        <v/>
      </c>
      <c r="L373" s="1" t="str">
        <f t="shared" si="55"/>
        <v/>
      </c>
      <c r="M373" s="1" t="str">
        <f t="shared" si="56"/>
        <v/>
      </c>
      <c r="N373" s="1" t="str">
        <f t="shared" si="57"/>
        <v/>
      </c>
      <c r="O373" s="1">
        <f t="shared" si="58"/>
        <v>0</v>
      </c>
    </row>
    <row r="374" spans="5:15" x14ac:dyDescent="0.2">
      <c r="E374" s="39">
        <f t="shared" si="59"/>
        <v>37.200000000000259</v>
      </c>
      <c r="F374" s="16">
        <f t="shared" si="50"/>
        <v>2000.0000008831432</v>
      </c>
      <c r="H374" s="46" t="b">
        <f t="shared" si="51"/>
        <v>0</v>
      </c>
      <c r="I374" s="46">
        <f t="shared" si="52"/>
        <v>25</v>
      </c>
      <c r="J374" s="46">
        <f t="shared" si="53"/>
        <v>26</v>
      </c>
      <c r="K374" s="1" t="str">
        <f t="shared" si="54"/>
        <v/>
      </c>
      <c r="L374" s="1" t="str">
        <f t="shared" si="55"/>
        <v/>
      </c>
      <c r="M374" s="1" t="str">
        <f t="shared" si="56"/>
        <v/>
      </c>
      <c r="N374" s="1" t="str">
        <f t="shared" si="57"/>
        <v/>
      </c>
      <c r="O374" s="1">
        <f t="shared" si="58"/>
        <v>0</v>
      </c>
    </row>
    <row r="375" spans="5:15" x14ac:dyDescent="0.2">
      <c r="E375" s="39">
        <f t="shared" si="59"/>
        <v>37.30000000000026</v>
      </c>
      <c r="F375" s="16">
        <f t="shared" si="50"/>
        <v>2000.0000008831432</v>
      </c>
      <c r="H375" s="46" t="b">
        <f t="shared" si="51"/>
        <v>0</v>
      </c>
      <c r="I375" s="46">
        <f t="shared" si="52"/>
        <v>25</v>
      </c>
      <c r="J375" s="46">
        <f t="shared" si="53"/>
        <v>26</v>
      </c>
      <c r="K375" s="1" t="str">
        <f t="shared" si="54"/>
        <v/>
      </c>
      <c r="L375" s="1" t="str">
        <f t="shared" si="55"/>
        <v/>
      </c>
      <c r="M375" s="1" t="str">
        <f t="shared" si="56"/>
        <v/>
      </c>
      <c r="N375" s="1" t="str">
        <f t="shared" si="57"/>
        <v/>
      </c>
      <c r="O375" s="1">
        <f t="shared" si="58"/>
        <v>0</v>
      </c>
    </row>
    <row r="376" spans="5:15" x14ac:dyDescent="0.2">
      <c r="E376" s="39">
        <f t="shared" si="59"/>
        <v>37.400000000000261</v>
      </c>
      <c r="F376" s="16">
        <f t="shared" si="50"/>
        <v>2000.0000008831432</v>
      </c>
      <c r="H376" s="46" t="b">
        <f t="shared" si="51"/>
        <v>0</v>
      </c>
      <c r="I376" s="46">
        <f t="shared" si="52"/>
        <v>25</v>
      </c>
      <c r="J376" s="46">
        <f t="shared" si="53"/>
        <v>26</v>
      </c>
      <c r="K376" s="1" t="str">
        <f t="shared" si="54"/>
        <v/>
      </c>
      <c r="L376" s="1" t="str">
        <f t="shared" si="55"/>
        <v/>
      </c>
      <c r="M376" s="1" t="str">
        <f t="shared" si="56"/>
        <v/>
      </c>
      <c r="N376" s="1" t="str">
        <f t="shared" si="57"/>
        <v/>
      </c>
      <c r="O376" s="1">
        <f t="shared" si="58"/>
        <v>0</v>
      </c>
    </row>
    <row r="377" spans="5:15" x14ac:dyDescent="0.2">
      <c r="E377" s="39">
        <f t="shared" si="59"/>
        <v>37.500000000000263</v>
      </c>
      <c r="F377" s="16">
        <f t="shared" si="50"/>
        <v>2000.0000008831432</v>
      </c>
      <c r="H377" s="46" t="b">
        <f t="shared" si="51"/>
        <v>0</v>
      </c>
      <c r="I377" s="46">
        <f t="shared" si="52"/>
        <v>25</v>
      </c>
      <c r="J377" s="46">
        <f t="shared" si="53"/>
        <v>26</v>
      </c>
      <c r="K377" s="1" t="str">
        <f t="shared" si="54"/>
        <v/>
      </c>
      <c r="L377" s="1" t="str">
        <f t="shared" si="55"/>
        <v/>
      </c>
      <c r="M377" s="1" t="str">
        <f t="shared" si="56"/>
        <v/>
      </c>
      <c r="N377" s="1" t="str">
        <f t="shared" si="57"/>
        <v/>
      </c>
      <c r="O377" s="1">
        <f t="shared" si="58"/>
        <v>0</v>
      </c>
    </row>
    <row r="378" spans="5:15" x14ac:dyDescent="0.2">
      <c r="E378" s="39">
        <f t="shared" si="59"/>
        <v>37.600000000000264</v>
      </c>
      <c r="F378" s="16">
        <f t="shared" si="50"/>
        <v>2000.0000008831432</v>
      </c>
      <c r="H378" s="46" t="b">
        <f t="shared" si="51"/>
        <v>0</v>
      </c>
      <c r="I378" s="46">
        <f t="shared" si="52"/>
        <v>25</v>
      </c>
      <c r="J378" s="46">
        <f t="shared" si="53"/>
        <v>26</v>
      </c>
      <c r="K378" s="1" t="str">
        <f t="shared" si="54"/>
        <v/>
      </c>
      <c r="L378" s="1" t="str">
        <f t="shared" si="55"/>
        <v/>
      </c>
      <c r="M378" s="1" t="str">
        <f t="shared" si="56"/>
        <v/>
      </c>
      <c r="N378" s="1" t="str">
        <f t="shared" si="57"/>
        <v/>
      </c>
      <c r="O378" s="1">
        <f t="shared" si="58"/>
        <v>0</v>
      </c>
    </row>
    <row r="379" spans="5:15" x14ac:dyDescent="0.2">
      <c r="E379" s="39">
        <f t="shared" si="59"/>
        <v>37.700000000000266</v>
      </c>
      <c r="F379" s="16">
        <f t="shared" si="50"/>
        <v>2000.0000008831432</v>
      </c>
      <c r="H379" s="46" t="b">
        <f t="shared" si="51"/>
        <v>0</v>
      </c>
      <c r="I379" s="46">
        <f t="shared" si="52"/>
        <v>25</v>
      </c>
      <c r="J379" s="46">
        <f t="shared" si="53"/>
        <v>26</v>
      </c>
      <c r="K379" s="1" t="str">
        <f t="shared" si="54"/>
        <v/>
      </c>
      <c r="L379" s="1" t="str">
        <f t="shared" si="55"/>
        <v/>
      </c>
      <c r="M379" s="1" t="str">
        <f t="shared" si="56"/>
        <v/>
      </c>
      <c r="N379" s="1" t="str">
        <f t="shared" si="57"/>
        <v/>
      </c>
      <c r="O379" s="1">
        <f t="shared" si="58"/>
        <v>0</v>
      </c>
    </row>
    <row r="380" spans="5:15" x14ac:dyDescent="0.2">
      <c r="E380" s="39">
        <f t="shared" si="59"/>
        <v>37.800000000000267</v>
      </c>
      <c r="F380" s="16">
        <f t="shared" ref="F380:F443" si="60">IF(E380&gt;$C$29,$C$30,IF(H380,M380+(E380-K380)*O380,0))</f>
        <v>2000.0000008831432</v>
      </c>
      <c r="H380" s="46" t="b">
        <f t="shared" ref="H380:H443" si="61">AND(E380&gt;=$C$28,E380&lt;=$C$29)</f>
        <v>0</v>
      </c>
      <c r="I380" s="46">
        <f t="shared" ref="I380:I443" si="62">COUNTIF($B$2:$B$26,"&lt;="&amp;E380)</f>
        <v>25</v>
      </c>
      <c r="J380" s="46">
        <f t="shared" ref="J380:J443" si="63">I380+1</f>
        <v>26</v>
      </c>
      <c r="K380" s="1" t="str">
        <f t="shared" ref="K380:K443" si="64">IF(H380,INDEX($B$2:$B$26,I380),"")</f>
        <v/>
      </c>
      <c r="L380" s="1" t="str">
        <f t="shared" ref="L380:L443" si="65">IF(H380,INDEX($B$2:$B$26,J380),"")</f>
        <v/>
      </c>
      <c r="M380" s="1" t="str">
        <f t="shared" ref="M380:M443" si="66">IF(H380,INDEX($C$2:$C$26,I380),"")</f>
        <v/>
      </c>
      <c r="N380" s="1" t="str">
        <f t="shared" ref="N380:N443" si="67">IF(H380,INDEX($C$2:$C$26,J380),"")</f>
        <v/>
      </c>
      <c r="O380" s="1">
        <f t="shared" ref="O380:O443" si="68">IF(K380&lt;&gt;L380,(N380-M380)/(L380-K380),0)</f>
        <v>0</v>
      </c>
    </row>
    <row r="381" spans="5:15" x14ac:dyDescent="0.2">
      <c r="E381" s="39">
        <f t="shared" si="59"/>
        <v>37.900000000000269</v>
      </c>
      <c r="F381" s="16">
        <f t="shared" si="60"/>
        <v>2000.0000008831432</v>
      </c>
      <c r="H381" s="46" t="b">
        <f t="shared" si="61"/>
        <v>0</v>
      </c>
      <c r="I381" s="46">
        <f t="shared" si="62"/>
        <v>25</v>
      </c>
      <c r="J381" s="46">
        <f t="shared" si="63"/>
        <v>26</v>
      </c>
      <c r="K381" s="1" t="str">
        <f t="shared" si="64"/>
        <v/>
      </c>
      <c r="L381" s="1" t="str">
        <f t="shared" si="65"/>
        <v/>
      </c>
      <c r="M381" s="1" t="str">
        <f t="shared" si="66"/>
        <v/>
      </c>
      <c r="N381" s="1" t="str">
        <f t="shared" si="67"/>
        <v/>
      </c>
      <c r="O381" s="1">
        <f t="shared" si="68"/>
        <v>0</v>
      </c>
    </row>
    <row r="382" spans="5:15" x14ac:dyDescent="0.2">
      <c r="E382" s="39">
        <f t="shared" si="59"/>
        <v>38.00000000000027</v>
      </c>
      <c r="F382" s="16">
        <f t="shared" si="60"/>
        <v>2000.0000008831432</v>
      </c>
      <c r="H382" s="46" t="b">
        <f t="shared" si="61"/>
        <v>0</v>
      </c>
      <c r="I382" s="46">
        <f t="shared" si="62"/>
        <v>25</v>
      </c>
      <c r="J382" s="46">
        <f t="shared" si="63"/>
        <v>26</v>
      </c>
      <c r="K382" s="1" t="str">
        <f t="shared" si="64"/>
        <v/>
      </c>
      <c r="L382" s="1" t="str">
        <f t="shared" si="65"/>
        <v/>
      </c>
      <c r="M382" s="1" t="str">
        <f t="shared" si="66"/>
        <v/>
      </c>
      <c r="N382" s="1" t="str">
        <f t="shared" si="67"/>
        <v/>
      </c>
      <c r="O382" s="1">
        <f t="shared" si="68"/>
        <v>0</v>
      </c>
    </row>
    <row r="383" spans="5:15" x14ac:dyDescent="0.2">
      <c r="E383" s="39">
        <f t="shared" si="59"/>
        <v>38.100000000000271</v>
      </c>
      <c r="F383" s="16">
        <f t="shared" si="60"/>
        <v>2000.0000008831432</v>
      </c>
      <c r="H383" s="46" t="b">
        <f t="shared" si="61"/>
        <v>0</v>
      </c>
      <c r="I383" s="46">
        <f t="shared" si="62"/>
        <v>25</v>
      </c>
      <c r="J383" s="46">
        <f t="shared" si="63"/>
        <v>26</v>
      </c>
      <c r="K383" s="1" t="str">
        <f t="shared" si="64"/>
        <v/>
      </c>
      <c r="L383" s="1" t="str">
        <f t="shared" si="65"/>
        <v/>
      </c>
      <c r="M383" s="1" t="str">
        <f t="shared" si="66"/>
        <v/>
      </c>
      <c r="N383" s="1" t="str">
        <f t="shared" si="67"/>
        <v/>
      </c>
      <c r="O383" s="1">
        <f t="shared" si="68"/>
        <v>0</v>
      </c>
    </row>
    <row r="384" spans="5:15" x14ac:dyDescent="0.2">
      <c r="E384" s="39">
        <f t="shared" si="59"/>
        <v>38.200000000000273</v>
      </c>
      <c r="F384" s="16">
        <f t="shared" si="60"/>
        <v>2000.0000008831432</v>
      </c>
      <c r="H384" s="46" t="b">
        <f t="shared" si="61"/>
        <v>0</v>
      </c>
      <c r="I384" s="46">
        <f t="shared" si="62"/>
        <v>25</v>
      </c>
      <c r="J384" s="46">
        <f t="shared" si="63"/>
        <v>26</v>
      </c>
      <c r="K384" s="1" t="str">
        <f t="shared" si="64"/>
        <v/>
      </c>
      <c r="L384" s="1" t="str">
        <f t="shared" si="65"/>
        <v/>
      </c>
      <c r="M384" s="1" t="str">
        <f t="shared" si="66"/>
        <v/>
      </c>
      <c r="N384" s="1" t="str">
        <f t="shared" si="67"/>
        <v/>
      </c>
      <c r="O384" s="1">
        <f t="shared" si="68"/>
        <v>0</v>
      </c>
    </row>
    <row r="385" spans="5:15" x14ac:dyDescent="0.2">
      <c r="E385" s="39">
        <f t="shared" si="59"/>
        <v>38.300000000000274</v>
      </c>
      <c r="F385" s="16">
        <f t="shared" si="60"/>
        <v>2000.0000008831432</v>
      </c>
      <c r="H385" s="46" t="b">
        <f t="shared" si="61"/>
        <v>0</v>
      </c>
      <c r="I385" s="46">
        <f t="shared" si="62"/>
        <v>25</v>
      </c>
      <c r="J385" s="46">
        <f t="shared" si="63"/>
        <v>26</v>
      </c>
      <c r="K385" s="1" t="str">
        <f t="shared" si="64"/>
        <v/>
      </c>
      <c r="L385" s="1" t="str">
        <f t="shared" si="65"/>
        <v/>
      </c>
      <c r="M385" s="1" t="str">
        <f t="shared" si="66"/>
        <v/>
      </c>
      <c r="N385" s="1" t="str">
        <f t="shared" si="67"/>
        <v/>
      </c>
      <c r="O385" s="1">
        <f t="shared" si="68"/>
        <v>0</v>
      </c>
    </row>
    <row r="386" spans="5:15" x14ac:dyDescent="0.2">
      <c r="E386" s="39">
        <f t="shared" si="59"/>
        <v>38.400000000000276</v>
      </c>
      <c r="F386" s="16">
        <f t="shared" si="60"/>
        <v>2000.0000008831432</v>
      </c>
      <c r="H386" s="46" t="b">
        <f t="shared" si="61"/>
        <v>0</v>
      </c>
      <c r="I386" s="46">
        <f t="shared" si="62"/>
        <v>25</v>
      </c>
      <c r="J386" s="46">
        <f t="shared" si="63"/>
        <v>26</v>
      </c>
      <c r="K386" s="1" t="str">
        <f t="shared" si="64"/>
        <v/>
      </c>
      <c r="L386" s="1" t="str">
        <f t="shared" si="65"/>
        <v/>
      </c>
      <c r="M386" s="1" t="str">
        <f t="shared" si="66"/>
        <v/>
      </c>
      <c r="N386" s="1" t="str">
        <f t="shared" si="67"/>
        <v/>
      </c>
      <c r="O386" s="1">
        <f t="shared" si="68"/>
        <v>0</v>
      </c>
    </row>
    <row r="387" spans="5:15" x14ac:dyDescent="0.2">
      <c r="E387" s="39">
        <f t="shared" ref="E387:E450" si="69">E386+WindSpeedStep</f>
        <v>38.500000000000277</v>
      </c>
      <c r="F387" s="16">
        <f t="shared" si="60"/>
        <v>2000.0000008831432</v>
      </c>
      <c r="H387" s="46" t="b">
        <f t="shared" si="61"/>
        <v>0</v>
      </c>
      <c r="I387" s="46">
        <f t="shared" si="62"/>
        <v>25</v>
      </c>
      <c r="J387" s="46">
        <f t="shared" si="63"/>
        <v>26</v>
      </c>
      <c r="K387" s="1" t="str">
        <f t="shared" si="64"/>
        <v/>
      </c>
      <c r="L387" s="1" t="str">
        <f t="shared" si="65"/>
        <v/>
      </c>
      <c r="M387" s="1" t="str">
        <f t="shared" si="66"/>
        <v/>
      </c>
      <c r="N387" s="1" t="str">
        <f t="shared" si="67"/>
        <v/>
      </c>
      <c r="O387" s="1">
        <f t="shared" si="68"/>
        <v>0</v>
      </c>
    </row>
    <row r="388" spans="5:15" x14ac:dyDescent="0.2">
      <c r="E388" s="39">
        <f t="shared" si="69"/>
        <v>38.600000000000279</v>
      </c>
      <c r="F388" s="16">
        <f t="shared" si="60"/>
        <v>2000.0000008831432</v>
      </c>
      <c r="H388" s="46" t="b">
        <f t="shared" si="61"/>
        <v>0</v>
      </c>
      <c r="I388" s="46">
        <f t="shared" si="62"/>
        <v>25</v>
      </c>
      <c r="J388" s="46">
        <f t="shared" si="63"/>
        <v>26</v>
      </c>
      <c r="K388" s="1" t="str">
        <f t="shared" si="64"/>
        <v/>
      </c>
      <c r="L388" s="1" t="str">
        <f t="shared" si="65"/>
        <v/>
      </c>
      <c r="M388" s="1" t="str">
        <f t="shared" si="66"/>
        <v/>
      </c>
      <c r="N388" s="1" t="str">
        <f t="shared" si="67"/>
        <v/>
      </c>
      <c r="O388" s="1">
        <f t="shared" si="68"/>
        <v>0</v>
      </c>
    </row>
    <row r="389" spans="5:15" x14ac:dyDescent="0.2">
      <c r="E389" s="39">
        <f t="shared" si="69"/>
        <v>38.70000000000028</v>
      </c>
      <c r="F389" s="16">
        <f t="shared" si="60"/>
        <v>2000.0000008831432</v>
      </c>
      <c r="H389" s="46" t="b">
        <f t="shared" si="61"/>
        <v>0</v>
      </c>
      <c r="I389" s="46">
        <f t="shared" si="62"/>
        <v>25</v>
      </c>
      <c r="J389" s="46">
        <f t="shared" si="63"/>
        <v>26</v>
      </c>
      <c r="K389" s="1" t="str">
        <f t="shared" si="64"/>
        <v/>
      </c>
      <c r="L389" s="1" t="str">
        <f t="shared" si="65"/>
        <v/>
      </c>
      <c r="M389" s="1" t="str">
        <f t="shared" si="66"/>
        <v/>
      </c>
      <c r="N389" s="1" t="str">
        <f t="shared" si="67"/>
        <v/>
      </c>
      <c r="O389" s="1">
        <f t="shared" si="68"/>
        <v>0</v>
      </c>
    </row>
    <row r="390" spans="5:15" x14ac:dyDescent="0.2">
      <c r="E390" s="39">
        <f t="shared" si="69"/>
        <v>38.800000000000281</v>
      </c>
      <c r="F390" s="16">
        <f t="shared" si="60"/>
        <v>2000.0000008831432</v>
      </c>
      <c r="H390" s="46" t="b">
        <f t="shared" si="61"/>
        <v>0</v>
      </c>
      <c r="I390" s="46">
        <f t="shared" si="62"/>
        <v>25</v>
      </c>
      <c r="J390" s="46">
        <f t="shared" si="63"/>
        <v>26</v>
      </c>
      <c r="K390" s="1" t="str">
        <f t="shared" si="64"/>
        <v/>
      </c>
      <c r="L390" s="1" t="str">
        <f t="shared" si="65"/>
        <v/>
      </c>
      <c r="M390" s="1" t="str">
        <f t="shared" si="66"/>
        <v/>
      </c>
      <c r="N390" s="1" t="str">
        <f t="shared" si="67"/>
        <v/>
      </c>
      <c r="O390" s="1">
        <f t="shared" si="68"/>
        <v>0</v>
      </c>
    </row>
    <row r="391" spans="5:15" x14ac:dyDescent="0.2">
      <c r="E391" s="39">
        <f t="shared" si="69"/>
        <v>38.900000000000283</v>
      </c>
      <c r="F391" s="16">
        <f t="shared" si="60"/>
        <v>2000.0000008831432</v>
      </c>
      <c r="H391" s="46" t="b">
        <f t="shared" si="61"/>
        <v>0</v>
      </c>
      <c r="I391" s="46">
        <f t="shared" si="62"/>
        <v>25</v>
      </c>
      <c r="J391" s="46">
        <f t="shared" si="63"/>
        <v>26</v>
      </c>
      <c r="K391" s="1" t="str">
        <f t="shared" si="64"/>
        <v/>
      </c>
      <c r="L391" s="1" t="str">
        <f t="shared" si="65"/>
        <v/>
      </c>
      <c r="M391" s="1" t="str">
        <f t="shared" si="66"/>
        <v/>
      </c>
      <c r="N391" s="1" t="str">
        <f t="shared" si="67"/>
        <v/>
      </c>
      <c r="O391" s="1">
        <f t="shared" si="68"/>
        <v>0</v>
      </c>
    </row>
    <row r="392" spans="5:15" x14ac:dyDescent="0.2">
      <c r="E392" s="39">
        <f t="shared" si="69"/>
        <v>39.000000000000284</v>
      </c>
      <c r="F392" s="16">
        <f t="shared" si="60"/>
        <v>2000.0000008831432</v>
      </c>
      <c r="H392" s="46" t="b">
        <f t="shared" si="61"/>
        <v>0</v>
      </c>
      <c r="I392" s="46">
        <f t="shared" si="62"/>
        <v>25</v>
      </c>
      <c r="J392" s="46">
        <f t="shared" si="63"/>
        <v>26</v>
      </c>
      <c r="K392" s="1" t="str">
        <f t="shared" si="64"/>
        <v/>
      </c>
      <c r="L392" s="1" t="str">
        <f t="shared" si="65"/>
        <v/>
      </c>
      <c r="M392" s="1" t="str">
        <f t="shared" si="66"/>
        <v/>
      </c>
      <c r="N392" s="1" t="str">
        <f t="shared" si="67"/>
        <v/>
      </c>
      <c r="O392" s="1">
        <f t="shared" si="68"/>
        <v>0</v>
      </c>
    </row>
    <row r="393" spans="5:15" x14ac:dyDescent="0.2">
      <c r="E393" s="39">
        <f t="shared" si="69"/>
        <v>39.100000000000286</v>
      </c>
      <c r="F393" s="16">
        <f t="shared" si="60"/>
        <v>2000.0000008831432</v>
      </c>
      <c r="H393" s="46" t="b">
        <f t="shared" si="61"/>
        <v>0</v>
      </c>
      <c r="I393" s="46">
        <f t="shared" si="62"/>
        <v>25</v>
      </c>
      <c r="J393" s="46">
        <f t="shared" si="63"/>
        <v>26</v>
      </c>
      <c r="K393" s="1" t="str">
        <f t="shared" si="64"/>
        <v/>
      </c>
      <c r="L393" s="1" t="str">
        <f t="shared" si="65"/>
        <v/>
      </c>
      <c r="M393" s="1" t="str">
        <f t="shared" si="66"/>
        <v/>
      </c>
      <c r="N393" s="1" t="str">
        <f t="shared" si="67"/>
        <v/>
      </c>
      <c r="O393" s="1">
        <f t="shared" si="68"/>
        <v>0</v>
      </c>
    </row>
    <row r="394" spans="5:15" x14ac:dyDescent="0.2">
      <c r="E394" s="39">
        <f t="shared" si="69"/>
        <v>39.200000000000287</v>
      </c>
      <c r="F394" s="16">
        <f t="shared" si="60"/>
        <v>2000.0000008831432</v>
      </c>
      <c r="H394" s="46" t="b">
        <f t="shared" si="61"/>
        <v>0</v>
      </c>
      <c r="I394" s="46">
        <f t="shared" si="62"/>
        <v>25</v>
      </c>
      <c r="J394" s="46">
        <f t="shared" si="63"/>
        <v>26</v>
      </c>
      <c r="K394" s="1" t="str">
        <f t="shared" si="64"/>
        <v/>
      </c>
      <c r="L394" s="1" t="str">
        <f t="shared" si="65"/>
        <v/>
      </c>
      <c r="M394" s="1" t="str">
        <f t="shared" si="66"/>
        <v/>
      </c>
      <c r="N394" s="1" t="str">
        <f t="shared" si="67"/>
        <v/>
      </c>
      <c r="O394" s="1">
        <f t="shared" si="68"/>
        <v>0</v>
      </c>
    </row>
    <row r="395" spans="5:15" x14ac:dyDescent="0.2">
      <c r="E395" s="39">
        <f t="shared" si="69"/>
        <v>39.300000000000288</v>
      </c>
      <c r="F395" s="16">
        <f t="shared" si="60"/>
        <v>2000.0000008831432</v>
      </c>
      <c r="H395" s="46" t="b">
        <f t="shared" si="61"/>
        <v>0</v>
      </c>
      <c r="I395" s="46">
        <f t="shared" si="62"/>
        <v>25</v>
      </c>
      <c r="J395" s="46">
        <f t="shared" si="63"/>
        <v>26</v>
      </c>
      <c r="K395" s="1" t="str">
        <f t="shared" si="64"/>
        <v/>
      </c>
      <c r="L395" s="1" t="str">
        <f t="shared" si="65"/>
        <v/>
      </c>
      <c r="M395" s="1" t="str">
        <f t="shared" si="66"/>
        <v/>
      </c>
      <c r="N395" s="1" t="str">
        <f t="shared" si="67"/>
        <v/>
      </c>
      <c r="O395" s="1">
        <f t="shared" si="68"/>
        <v>0</v>
      </c>
    </row>
    <row r="396" spans="5:15" x14ac:dyDescent="0.2">
      <c r="E396" s="39">
        <f t="shared" si="69"/>
        <v>39.40000000000029</v>
      </c>
      <c r="F396" s="16">
        <f t="shared" si="60"/>
        <v>2000.0000008831432</v>
      </c>
      <c r="H396" s="46" t="b">
        <f t="shared" si="61"/>
        <v>0</v>
      </c>
      <c r="I396" s="46">
        <f t="shared" si="62"/>
        <v>25</v>
      </c>
      <c r="J396" s="46">
        <f t="shared" si="63"/>
        <v>26</v>
      </c>
      <c r="K396" s="1" t="str">
        <f t="shared" si="64"/>
        <v/>
      </c>
      <c r="L396" s="1" t="str">
        <f t="shared" si="65"/>
        <v/>
      </c>
      <c r="M396" s="1" t="str">
        <f t="shared" si="66"/>
        <v/>
      </c>
      <c r="N396" s="1" t="str">
        <f t="shared" si="67"/>
        <v/>
      </c>
      <c r="O396" s="1">
        <f t="shared" si="68"/>
        <v>0</v>
      </c>
    </row>
    <row r="397" spans="5:15" x14ac:dyDescent="0.2">
      <c r="E397" s="39">
        <f t="shared" si="69"/>
        <v>39.500000000000291</v>
      </c>
      <c r="F397" s="16">
        <f t="shared" si="60"/>
        <v>2000.0000008831432</v>
      </c>
      <c r="H397" s="46" t="b">
        <f t="shared" si="61"/>
        <v>0</v>
      </c>
      <c r="I397" s="46">
        <f t="shared" si="62"/>
        <v>25</v>
      </c>
      <c r="J397" s="46">
        <f t="shared" si="63"/>
        <v>26</v>
      </c>
      <c r="K397" s="1" t="str">
        <f t="shared" si="64"/>
        <v/>
      </c>
      <c r="L397" s="1" t="str">
        <f t="shared" si="65"/>
        <v/>
      </c>
      <c r="M397" s="1" t="str">
        <f t="shared" si="66"/>
        <v/>
      </c>
      <c r="N397" s="1" t="str">
        <f t="shared" si="67"/>
        <v/>
      </c>
      <c r="O397" s="1">
        <f t="shared" si="68"/>
        <v>0</v>
      </c>
    </row>
    <row r="398" spans="5:15" x14ac:dyDescent="0.2">
      <c r="E398" s="39">
        <f t="shared" si="69"/>
        <v>39.600000000000293</v>
      </c>
      <c r="F398" s="16">
        <f t="shared" si="60"/>
        <v>2000.0000008831432</v>
      </c>
      <c r="H398" s="46" t="b">
        <f t="shared" si="61"/>
        <v>0</v>
      </c>
      <c r="I398" s="46">
        <f t="shared" si="62"/>
        <v>25</v>
      </c>
      <c r="J398" s="46">
        <f t="shared" si="63"/>
        <v>26</v>
      </c>
      <c r="K398" s="1" t="str">
        <f t="shared" si="64"/>
        <v/>
      </c>
      <c r="L398" s="1" t="str">
        <f t="shared" si="65"/>
        <v/>
      </c>
      <c r="M398" s="1" t="str">
        <f t="shared" si="66"/>
        <v/>
      </c>
      <c r="N398" s="1" t="str">
        <f t="shared" si="67"/>
        <v/>
      </c>
      <c r="O398" s="1">
        <f t="shared" si="68"/>
        <v>0</v>
      </c>
    </row>
    <row r="399" spans="5:15" x14ac:dyDescent="0.2">
      <c r="E399" s="39">
        <f t="shared" si="69"/>
        <v>39.700000000000294</v>
      </c>
      <c r="F399" s="16">
        <f t="shared" si="60"/>
        <v>2000.0000008831432</v>
      </c>
      <c r="H399" s="46" t="b">
        <f t="shared" si="61"/>
        <v>0</v>
      </c>
      <c r="I399" s="46">
        <f t="shared" si="62"/>
        <v>25</v>
      </c>
      <c r="J399" s="46">
        <f t="shared" si="63"/>
        <v>26</v>
      </c>
      <c r="K399" s="1" t="str">
        <f t="shared" si="64"/>
        <v/>
      </c>
      <c r="L399" s="1" t="str">
        <f t="shared" si="65"/>
        <v/>
      </c>
      <c r="M399" s="1" t="str">
        <f t="shared" si="66"/>
        <v/>
      </c>
      <c r="N399" s="1" t="str">
        <f t="shared" si="67"/>
        <v/>
      </c>
      <c r="O399" s="1">
        <f t="shared" si="68"/>
        <v>0</v>
      </c>
    </row>
    <row r="400" spans="5:15" x14ac:dyDescent="0.2">
      <c r="E400" s="39">
        <f t="shared" si="69"/>
        <v>39.800000000000296</v>
      </c>
      <c r="F400" s="16">
        <f t="shared" si="60"/>
        <v>2000.0000008831432</v>
      </c>
      <c r="H400" s="46" t="b">
        <f t="shared" si="61"/>
        <v>0</v>
      </c>
      <c r="I400" s="46">
        <f t="shared" si="62"/>
        <v>25</v>
      </c>
      <c r="J400" s="46">
        <f t="shared" si="63"/>
        <v>26</v>
      </c>
      <c r="K400" s="1" t="str">
        <f t="shared" si="64"/>
        <v/>
      </c>
      <c r="L400" s="1" t="str">
        <f t="shared" si="65"/>
        <v/>
      </c>
      <c r="M400" s="1" t="str">
        <f t="shared" si="66"/>
        <v/>
      </c>
      <c r="N400" s="1" t="str">
        <f t="shared" si="67"/>
        <v/>
      </c>
      <c r="O400" s="1">
        <f t="shared" si="68"/>
        <v>0</v>
      </c>
    </row>
    <row r="401" spans="5:15" x14ac:dyDescent="0.2">
      <c r="E401" s="39">
        <f t="shared" si="69"/>
        <v>39.900000000000297</v>
      </c>
      <c r="F401" s="16">
        <f t="shared" si="60"/>
        <v>2000.0000008831432</v>
      </c>
      <c r="H401" s="46" t="b">
        <f t="shared" si="61"/>
        <v>0</v>
      </c>
      <c r="I401" s="46">
        <f t="shared" si="62"/>
        <v>25</v>
      </c>
      <c r="J401" s="46">
        <f t="shared" si="63"/>
        <v>26</v>
      </c>
      <c r="K401" s="1" t="str">
        <f t="shared" si="64"/>
        <v/>
      </c>
      <c r="L401" s="1" t="str">
        <f t="shared" si="65"/>
        <v/>
      </c>
      <c r="M401" s="1" t="str">
        <f t="shared" si="66"/>
        <v/>
      </c>
      <c r="N401" s="1" t="str">
        <f t="shared" si="67"/>
        <v/>
      </c>
      <c r="O401" s="1">
        <f t="shared" si="68"/>
        <v>0</v>
      </c>
    </row>
    <row r="402" spans="5:15" x14ac:dyDescent="0.2">
      <c r="E402" s="39">
        <f t="shared" si="69"/>
        <v>40.000000000000298</v>
      </c>
      <c r="F402" s="16">
        <f t="shared" si="60"/>
        <v>2000.0000008831432</v>
      </c>
      <c r="H402" s="46" t="b">
        <f t="shared" si="61"/>
        <v>0</v>
      </c>
      <c r="I402" s="46">
        <f t="shared" si="62"/>
        <v>25</v>
      </c>
      <c r="J402" s="46">
        <f t="shared" si="63"/>
        <v>26</v>
      </c>
      <c r="K402" s="1" t="str">
        <f t="shared" si="64"/>
        <v/>
      </c>
      <c r="L402" s="1" t="str">
        <f t="shared" si="65"/>
        <v/>
      </c>
      <c r="M402" s="1" t="str">
        <f t="shared" si="66"/>
        <v/>
      </c>
      <c r="N402" s="1" t="str">
        <f t="shared" si="67"/>
        <v/>
      </c>
      <c r="O402" s="1">
        <f t="shared" si="68"/>
        <v>0</v>
      </c>
    </row>
    <row r="403" spans="5:15" x14ac:dyDescent="0.2">
      <c r="E403" s="39">
        <f t="shared" si="69"/>
        <v>40.1000000000003</v>
      </c>
      <c r="F403" s="16">
        <f t="shared" si="60"/>
        <v>2000.0000008831432</v>
      </c>
      <c r="H403" s="46" t="b">
        <f t="shared" si="61"/>
        <v>0</v>
      </c>
      <c r="I403" s="46">
        <f t="shared" si="62"/>
        <v>25</v>
      </c>
      <c r="J403" s="46">
        <f t="shared" si="63"/>
        <v>26</v>
      </c>
      <c r="K403" s="1" t="str">
        <f t="shared" si="64"/>
        <v/>
      </c>
      <c r="L403" s="1" t="str">
        <f t="shared" si="65"/>
        <v/>
      </c>
      <c r="M403" s="1" t="str">
        <f t="shared" si="66"/>
        <v/>
      </c>
      <c r="N403" s="1" t="str">
        <f t="shared" si="67"/>
        <v/>
      </c>
      <c r="O403" s="1">
        <f t="shared" si="68"/>
        <v>0</v>
      </c>
    </row>
    <row r="404" spans="5:15" x14ac:dyDescent="0.2">
      <c r="E404" s="39">
        <f t="shared" si="69"/>
        <v>40.200000000000301</v>
      </c>
      <c r="F404" s="16">
        <f t="shared" si="60"/>
        <v>2000.0000008831432</v>
      </c>
      <c r="H404" s="46" t="b">
        <f t="shared" si="61"/>
        <v>0</v>
      </c>
      <c r="I404" s="46">
        <f t="shared" si="62"/>
        <v>25</v>
      </c>
      <c r="J404" s="46">
        <f t="shared" si="63"/>
        <v>26</v>
      </c>
      <c r="K404" s="1" t="str">
        <f t="shared" si="64"/>
        <v/>
      </c>
      <c r="L404" s="1" t="str">
        <f t="shared" si="65"/>
        <v/>
      </c>
      <c r="M404" s="1" t="str">
        <f t="shared" si="66"/>
        <v/>
      </c>
      <c r="N404" s="1" t="str">
        <f t="shared" si="67"/>
        <v/>
      </c>
      <c r="O404" s="1">
        <f t="shared" si="68"/>
        <v>0</v>
      </c>
    </row>
    <row r="405" spans="5:15" x14ac:dyDescent="0.2">
      <c r="E405" s="39">
        <f t="shared" si="69"/>
        <v>40.300000000000303</v>
      </c>
      <c r="F405" s="16">
        <f t="shared" si="60"/>
        <v>2000.0000008831432</v>
      </c>
      <c r="H405" s="46" t="b">
        <f t="shared" si="61"/>
        <v>0</v>
      </c>
      <c r="I405" s="46">
        <f t="shared" si="62"/>
        <v>25</v>
      </c>
      <c r="J405" s="46">
        <f t="shared" si="63"/>
        <v>26</v>
      </c>
      <c r="K405" s="1" t="str">
        <f t="shared" si="64"/>
        <v/>
      </c>
      <c r="L405" s="1" t="str">
        <f t="shared" si="65"/>
        <v/>
      </c>
      <c r="M405" s="1" t="str">
        <f t="shared" si="66"/>
        <v/>
      </c>
      <c r="N405" s="1" t="str">
        <f t="shared" si="67"/>
        <v/>
      </c>
      <c r="O405" s="1">
        <f t="shared" si="68"/>
        <v>0</v>
      </c>
    </row>
    <row r="406" spans="5:15" x14ac:dyDescent="0.2">
      <c r="E406" s="39">
        <f t="shared" si="69"/>
        <v>40.400000000000304</v>
      </c>
      <c r="F406" s="16">
        <f t="shared" si="60"/>
        <v>2000.0000008831432</v>
      </c>
      <c r="H406" s="46" t="b">
        <f t="shared" si="61"/>
        <v>0</v>
      </c>
      <c r="I406" s="46">
        <f t="shared" si="62"/>
        <v>25</v>
      </c>
      <c r="J406" s="46">
        <f t="shared" si="63"/>
        <v>26</v>
      </c>
      <c r="K406" s="1" t="str">
        <f t="shared" si="64"/>
        <v/>
      </c>
      <c r="L406" s="1" t="str">
        <f t="shared" si="65"/>
        <v/>
      </c>
      <c r="M406" s="1" t="str">
        <f t="shared" si="66"/>
        <v/>
      </c>
      <c r="N406" s="1" t="str">
        <f t="shared" si="67"/>
        <v/>
      </c>
      <c r="O406" s="1">
        <f t="shared" si="68"/>
        <v>0</v>
      </c>
    </row>
    <row r="407" spans="5:15" x14ac:dyDescent="0.2">
      <c r="E407" s="39">
        <f t="shared" si="69"/>
        <v>40.500000000000306</v>
      </c>
      <c r="F407" s="16">
        <f t="shared" si="60"/>
        <v>2000.0000008831432</v>
      </c>
      <c r="H407" s="46" t="b">
        <f t="shared" si="61"/>
        <v>0</v>
      </c>
      <c r="I407" s="46">
        <f t="shared" si="62"/>
        <v>25</v>
      </c>
      <c r="J407" s="46">
        <f t="shared" si="63"/>
        <v>26</v>
      </c>
      <c r="K407" s="1" t="str">
        <f t="shared" si="64"/>
        <v/>
      </c>
      <c r="L407" s="1" t="str">
        <f t="shared" si="65"/>
        <v/>
      </c>
      <c r="M407" s="1" t="str">
        <f t="shared" si="66"/>
        <v/>
      </c>
      <c r="N407" s="1" t="str">
        <f t="shared" si="67"/>
        <v/>
      </c>
      <c r="O407" s="1">
        <f t="shared" si="68"/>
        <v>0</v>
      </c>
    </row>
    <row r="408" spans="5:15" x14ac:dyDescent="0.2">
      <c r="E408" s="39">
        <f t="shared" si="69"/>
        <v>40.600000000000307</v>
      </c>
      <c r="F408" s="16">
        <f t="shared" si="60"/>
        <v>2000.0000008831432</v>
      </c>
      <c r="H408" s="46" t="b">
        <f t="shared" si="61"/>
        <v>0</v>
      </c>
      <c r="I408" s="46">
        <f t="shared" si="62"/>
        <v>25</v>
      </c>
      <c r="J408" s="46">
        <f t="shared" si="63"/>
        <v>26</v>
      </c>
      <c r="K408" s="1" t="str">
        <f t="shared" si="64"/>
        <v/>
      </c>
      <c r="L408" s="1" t="str">
        <f t="shared" si="65"/>
        <v/>
      </c>
      <c r="M408" s="1" t="str">
        <f t="shared" si="66"/>
        <v/>
      </c>
      <c r="N408" s="1" t="str">
        <f t="shared" si="67"/>
        <v/>
      </c>
      <c r="O408" s="1">
        <f t="shared" si="68"/>
        <v>0</v>
      </c>
    </row>
    <row r="409" spans="5:15" x14ac:dyDescent="0.2">
      <c r="E409" s="39">
        <f t="shared" si="69"/>
        <v>40.700000000000308</v>
      </c>
      <c r="F409" s="16">
        <f t="shared" si="60"/>
        <v>2000.0000008831432</v>
      </c>
      <c r="H409" s="46" t="b">
        <f t="shared" si="61"/>
        <v>0</v>
      </c>
      <c r="I409" s="46">
        <f t="shared" si="62"/>
        <v>25</v>
      </c>
      <c r="J409" s="46">
        <f t="shared" si="63"/>
        <v>26</v>
      </c>
      <c r="K409" s="1" t="str">
        <f t="shared" si="64"/>
        <v/>
      </c>
      <c r="L409" s="1" t="str">
        <f t="shared" si="65"/>
        <v/>
      </c>
      <c r="M409" s="1" t="str">
        <f t="shared" si="66"/>
        <v/>
      </c>
      <c r="N409" s="1" t="str">
        <f t="shared" si="67"/>
        <v/>
      </c>
      <c r="O409" s="1">
        <f t="shared" si="68"/>
        <v>0</v>
      </c>
    </row>
    <row r="410" spans="5:15" x14ac:dyDescent="0.2">
      <c r="E410" s="39">
        <f t="shared" si="69"/>
        <v>40.80000000000031</v>
      </c>
      <c r="F410" s="16">
        <f t="shared" si="60"/>
        <v>2000.0000008831432</v>
      </c>
      <c r="H410" s="46" t="b">
        <f t="shared" si="61"/>
        <v>0</v>
      </c>
      <c r="I410" s="46">
        <f t="shared" si="62"/>
        <v>25</v>
      </c>
      <c r="J410" s="46">
        <f t="shared" si="63"/>
        <v>26</v>
      </c>
      <c r="K410" s="1" t="str">
        <f t="shared" si="64"/>
        <v/>
      </c>
      <c r="L410" s="1" t="str">
        <f t="shared" si="65"/>
        <v/>
      </c>
      <c r="M410" s="1" t="str">
        <f t="shared" si="66"/>
        <v/>
      </c>
      <c r="N410" s="1" t="str">
        <f t="shared" si="67"/>
        <v/>
      </c>
      <c r="O410" s="1">
        <f t="shared" si="68"/>
        <v>0</v>
      </c>
    </row>
    <row r="411" spans="5:15" x14ac:dyDescent="0.2">
      <c r="E411" s="39">
        <f t="shared" si="69"/>
        <v>40.900000000000311</v>
      </c>
      <c r="F411" s="16">
        <f t="shared" si="60"/>
        <v>2000.0000008831432</v>
      </c>
      <c r="H411" s="46" t="b">
        <f t="shared" si="61"/>
        <v>0</v>
      </c>
      <c r="I411" s="46">
        <f t="shared" si="62"/>
        <v>25</v>
      </c>
      <c r="J411" s="46">
        <f t="shared" si="63"/>
        <v>26</v>
      </c>
      <c r="K411" s="1" t="str">
        <f t="shared" si="64"/>
        <v/>
      </c>
      <c r="L411" s="1" t="str">
        <f t="shared" si="65"/>
        <v/>
      </c>
      <c r="M411" s="1" t="str">
        <f t="shared" si="66"/>
        <v/>
      </c>
      <c r="N411" s="1" t="str">
        <f t="shared" si="67"/>
        <v/>
      </c>
      <c r="O411" s="1">
        <f t="shared" si="68"/>
        <v>0</v>
      </c>
    </row>
    <row r="412" spans="5:15" x14ac:dyDescent="0.2">
      <c r="E412" s="39">
        <f t="shared" si="69"/>
        <v>41.000000000000313</v>
      </c>
      <c r="F412" s="16">
        <f t="shared" si="60"/>
        <v>2000.0000008831432</v>
      </c>
      <c r="H412" s="46" t="b">
        <f t="shared" si="61"/>
        <v>0</v>
      </c>
      <c r="I412" s="46">
        <f t="shared" si="62"/>
        <v>25</v>
      </c>
      <c r="J412" s="46">
        <f t="shared" si="63"/>
        <v>26</v>
      </c>
      <c r="K412" s="1" t="str">
        <f t="shared" si="64"/>
        <v/>
      </c>
      <c r="L412" s="1" t="str">
        <f t="shared" si="65"/>
        <v/>
      </c>
      <c r="M412" s="1" t="str">
        <f t="shared" si="66"/>
        <v/>
      </c>
      <c r="N412" s="1" t="str">
        <f t="shared" si="67"/>
        <v/>
      </c>
      <c r="O412" s="1">
        <f t="shared" si="68"/>
        <v>0</v>
      </c>
    </row>
    <row r="413" spans="5:15" x14ac:dyDescent="0.2">
      <c r="E413" s="39">
        <f t="shared" si="69"/>
        <v>41.100000000000314</v>
      </c>
      <c r="F413" s="16">
        <f t="shared" si="60"/>
        <v>2000.0000008831432</v>
      </c>
      <c r="H413" s="46" t="b">
        <f t="shared" si="61"/>
        <v>0</v>
      </c>
      <c r="I413" s="46">
        <f t="shared" si="62"/>
        <v>25</v>
      </c>
      <c r="J413" s="46">
        <f t="shared" si="63"/>
        <v>26</v>
      </c>
      <c r="K413" s="1" t="str">
        <f t="shared" si="64"/>
        <v/>
      </c>
      <c r="L413" s="1" t="str">
        <f t="shared" si="65"/>
        <v/>
      </c>
      <c r="M413" s="1" t="str">
        <f t="shared" si="66"/>
        <v/>
      </c>
      <c r="N413" s="1" t="str">
        <f t="shared" si="67"/>
        <v/>
      </c>
      <c r="O413" s="1">
        <f t="shared" si="68"/>
        <v>0</v>
      </c>
    </row>
    <row r="414" spans="5:15" x14ac:dyDescent="0.2">
      <c r="E414" s="39">
        <f t="shared" si="69"/>
        <v>41.200000000000315</v>
      </c>
      <c r="F414" s="16">
        <f t="shared" si="60"/>
        <v>2000.0000008831432</v>
      </c>
      <c r="H414" s="46" t="b">
        <f t="shared" si="61"/>
        <v>0</v>
      </c>
      <c r="I414" s="46">
        <f t="shared" si="62"/>
        <v>25</v>
      </c>
      <c r="J414" s="46">
        <f t="shared" si="63"/>
        <v>26</v>
      </c>
      <c r="K414" s="1" t="str">
        <f t="shared" si="64"/>
        <v/>
      </c>
      <c r="L414" s="1" t="str">
        <f t="shared" si="65"/>
        <v/>
      </c>
      <c r="M414" s="1" t="str">
        <f t="shared" si="66"/>
        <v/>
      </c>
      <c r="N414" s="1" t="str">
        <f t="shared" si="67"/>
        <v/>
      </c>
      <c r="O414" s="1">
        <f t="shared" si="68"/>
        <v>0</v>
      </c>
    </row>
    <row r="415" spans="5:15" x14ac:dyDescent="0.2">
      <c r="E415" s="39">
        <f t="shared" si="69"/>
        <v>41.300000000000317</v>
      </c>
      <c r="F415" s="16">
        <f t="shared" si="60"/>
        <v>2000.0000008831432</v>
      </c>
      <c r="H415" s="46" t="b">
        <f t="shared" si="61"/>
        <v>0</v>
      </c>
      <c r="I415" s="46">
        <f t="shared" si="62"/>
        <v>25</v>
      </c>
      <c r="J415" s="46">
        <f t="shared" si="63"/>
        <v>26</v>
      </c>
      <c r="K415" s="1" t="str">
        <f t="shared" si="64"/>
        <v/>
      </c>
      <c r="L415" s="1" t="str">
        <f t="shared" si="65"/>
        <v/>
      </c>
      <c r="M415" s="1" t="str">
        <f t="shared" si="66"/>
        <v/>
      </c>
      <c r="N415" s="1" t="str">
        <f t="shared" si="67"/>
        <v/>
      </c>
      <c r="O415" s="1">
        <f t="shared" si="68"/>
        <v>0</v>
      </c>
    </row>
    <row r="416" spans="5:15" x14ac:dyDescent="0.2">
      <c r="E416" s="39">
        <f t="shared" si="69"/>
        <v>41.400000000000318</v>
      </c>
      <c r="F416" s="16">
        <f t="shared" si="60"/>
        <v>2000.0000008831432</v>
      </c>
      <c r="H416" s="46" t="b">
        <f t="shared" si="61"/>
        <v>0</v>
      </c>
      <c r="I416" s="46">
        <f t="shared" si="62"/>
        <v>25</v>
      </c>
      <c r="J416" s="46">
        <f t="shared" si="63"/>
        <v>26</v>
      </c>
      <c r="K416" s="1" t="str">
        <f t="shared" si="64"/>
        <v/>
      </c>
      <c r="L416" s="1" t="str">
        <f t="shared" si="65"/>
        <v/>
      </c>
      <c r="M416" s="1" t="str">
        <f t="shared" si="66"/>
        <v/>
      </c>
      <c r="N416" s="1" t="str">
        <f t="shared" si="67"/>
        <v/>
      </c>
      <c r="O416" s="1">
        <f t="shared" si="68"/>
        <v>0</v>
      </c>
    </row>
    <row r="417" spans="5:15" x14ac:dyDescent="0.2">
      <c r="E417" s="39">
        <f t="shared" si="69"/>
        <v>41.50000000000032</v>
      </c>
      <c r="F417" s="16">
        <f t="shared" si="60"/>
        <v>2000.0000008831432</v>
      </c>
      <c r="H417" s="46" t="b">
        <f t="shared" si="61"/>
        <v>0</v>
      </c>
      <c r="I417" s="46">
        <f t="shared" si="62"/>
        <v>25</v>
      </c>
      <c r="J417" s="46">
        <f t="shared" si="63"/>
        <v>26</v>
      </c>
      <c r="K417" s="1" t="str">
        <f t="shared" si="64"/>
        <v/>
      </c>
      <c r="L417" s="1" t="str">
        <f t="shared" si="65"/>
        <v/>
      </c>
      <c r="M417" s="1" t="str">
        <f t="shared" si="66"/>
        <v/>
      </c>
      <c r="N417" s="1" t="str">
        <f t="shared" si="67"/>
        <v/>
      </c>
      <c r="O417" s="1">
        <f t="shared" si="68"/>
        <v>0</v>
      </c>
    </row>
    <row r="418" spans="5:15" x14ac:dyDescent="0.2">
      <c r="E418" s="39">
        <f t="shared" si="69"/>
        <v>41.600000000000321</v>
      </c>
      <c r="F418" s="16">
        <f t="shared" si="60"/>
        <v>2000.0000008831432</v>
      </c>
      <c r="H418" s="46" t="b">
        <f t="shared" si="61"/>
        <v>0</v>
      </c>
      <c r="I418" s="46">
        <f t="shared" si="62"/>
        <v>25</v>
      </c>
      <c r="J418" s="46">
        <f t="shared" si="63"/>
        <v>26</v>
      </c>
      <c r="K418" s="1" t="str">
        <f t="shared" si="64"/>
        <v/>
      </c>
      <c r="L418" s="1" t="str">
        <f t="shared" si="65"/>
        <v/>
      </c>
      <c r="M418" s="1" t="str">
        <f t="shared" si="66"/>
        <v/>
      </c>
      <c r="N418" s="1" t="str">
        <f t="shared" si="67"/>
        <v/>
      </c>
      <c r="O418" s="1">
        <f t="shared" si="68"/>
        <v>0</v>
      </c>
    </row>
    <row r="419" spans="5:15" x14ac:dyDescent="0.2">
      <c r="E419" s="39">
        <f t="shared" si="69"/>
        <v>41.700000000000323</v>
      </c>
      <c r="F419" s="16">
        <f t="shared" si="60"/>
        <v>2000.0000008831432</v>
      </c>
      <c r="H419" s="46" t="b">
        <f t="shared" si="61"/>
        <v>0</v>
      </c>
      <c r="I419" s="46">
        <f t="shared" si="62"/>
        <v>25</v>
      </c>
      <c r="J419" s="46">
        <f t="shared" si="63"/>
        <v>26</v>
      </c>
      <c r="K419" s="1" t="str">
        <f t="shared" si="64"/>
        <v/>
      </c>
      <c r="L419" s="1" t="str">
        <f t="shared" si="65"/>
        <v/>
      </c>
      <c r="M419" s="1" t="str">
        <f t="shared" si="66"/>
        <v/>
      </c>
      <c r="N419" s="1" t="str">
        <f t="shared" si="67"/>
        <v/>
      </c>
      <c r="O419" s="1">
        <f t="shared" si="68"/>
        <v>0</v>
      </c>
    </row>
    <row r="420" spans="5:15" x14ac:dyDescent="0.2">
      <c r="E420" s="39">
        <f t="shared" si="69"/>
        <v>41.800000000000324</v>
      </c>
      <c r="F420" s="16">
        <f t="shared" si="60"/>
        <v>2000.0000008831432</v>
      </c>
      <c r="H420" s="46" t="b">
        <f t="shared" si="61"/>
        <v>0</v>
      </c>
      <c r="I420" s="46">
        <f t="shared" si="62"/>
        <v>25</v>
      </c>
      <c r="J420" s="46">
        <f t="shared" si="63"/>
        <v>26</v>
      </c>
      <c r="K420" s="1" t="str">
        <f t="shared" si="64"/>
        <v/>
      </c>
      <c r="L420" s="1" t="str">
        <f t="shared" si="65"/>
        <v/>
      </c>
      <c r="M420" s="1" t="str">
        <f t="shared" si="66"/>
        <v/>
      </c>
      <c r="N420" s="1" t="str">
        <f t="shared" si="67"/>
        <v/>
      </c>
      <c r="O420" s="1">
        <f t="shared" si="68"/>
        <v>0</v>
      </c>
    </row>
    <row r="421" spans="5:15" x14ac:dyDescent="0.2">
      <c r="E421" s="39">
        <f t="shared" si="69"/>
        <v>41.900000000000325</v>
      </c>
      <c r="F421" s="16">
        <f t="shared" si="60"/>
        <v>2000.0000008831432</v>
      </c>
      <c r="H421" s="46" t="b">
        <f t="shared" si="61"/>
        <v>0</v>
      </c>
      <c r="I421" s="46">
        <f t="shared" si="62"/>
        <v>25</v>
      </c>
      <c r="J421" s="46">
        <f t="shared" si="63"/>
        <v>26</v>
      </c>
      <c r="K421" s="1" t="str">
        <f t="shared" si="64"/>
        <v/>
      </c>
      <c r="L421" s="1" t="str">
        <f t="shared" si="65"/>
        <v/>
      </c>
      <c r="M421" s="1" t="str">
        <f t="shared" si="66"/>
        <v/>
      </c>
      <c r="N421" s="1" t="str">
        <f t="shared" si="67"/>
        <v/>
      </c>
      <c r="O421" s="1">
        <f t="shared" si="68"/>
        <v>0</v>
      </c>
    </row>
    <row r="422" spans="5:15" x14ac:dyDescent="0.2">
      <c r="E422" s="39">
        <f t="shared" si="69"/>
        <v>42.000000000000327</v>
      </c>
      <c r="F422" s="16">
        <f t="shared" si="60"/>
        <v>2000.0000008831432</v>
      </c>
      <c r="H422" s="46" t="b">
        <f t="shared" si="61"/>
        <v>0</v>
      </c>
      <c r="I422" s="46">
        <f t="shared" si="62"/>
        <v>25</v>
      </c>
      <c r="J422" s="46">
        <f t="shared" si="63"/>
        <v>26</v>
      </c>
      <c r="K422" s="1" t="str">
        <f t="shared" si="64"/>
        <v/>
      </c>
      <c r="L422" s="1" t="str">
        <f t="shared" si="65"/>
        <v/>
      </c>
      <c r="M422" s="1" t="str">
        <f t="shared" si="66"/>
        <v/>
      </c>
      <c r="N422" s="1" t="str">
        <f t="shared" si="67"/>
        <v/>
      </c>
      <c r="O422" s="1">
        <f t="shared" si="68"/>
        <v>0</v>
      </c>
    </row>
    <row r="423" spans="5:15" x14ac:dyDescent="0.2">
      <c r="E423" s="39">
        <f t="shared" si="69"/>
        <v>42.100000000000328</v>
      </c>
      <c r="F423" s="16">
        <f t="shared" si="60"/>
        <v>2000.0000008831432</v>
      </c>
      <c r="H423" s="46" t="b">
        <f t="shared" si="61"/>
        <v>0</v>
      </c>
      <c r="I423" s="46">
        <f t="shared" si="62"/>
        <v>25</v>
      </c>
      <c r="J423" s="46">
        <f t="shared" si="63"/>
        <v>26</v>
      </c>
      <c r="K423" s="1" t="str">
        <f t="shared" si="64"/>
        <v/>
      </c>
      <c r="L423" s="1" t="str">
        <f t="shared" si="65"/>
        <v/>
      </c>
      <c r="M423" s="1" t="str">
        <f t="shared" si="66"/>
        <v/>
      </c>
      <c r="N423" s="1" t="str">
        <f t="shared" si="67"/>
        <v/>
      </c>
      <c r="O423" s="1">
        <f t="shared" si="68"/>
        <v>0</v>
      </c>
    </row>
    <row r="424" spans="5:15" x14ac:dyDescent="0.2">
      <c r="E424" s="39">
        <f t="shared" si="69"/>
        <v>42.20000000000033</v>
      </c>
      <c r="F424" s="16">
        <f t="shared" si="60"/>
        <v>2000.0000008831432</v>
      </c>
      <c r="H424" s="46" t="b">
        <f t="shared" si="61"/>
        <v>0</v>
      </c>
      <c r="I424" s="46">
        <f t="shared" si="62"/>
        <v>25</v>
      </c>
      <c r="J424" s="46">
        <f t="shared" si="63"/>
        <v>26</v>
      </c>
      <c r="K424" s="1" t="str">
        <f t="shared" si="64"/>
        <v/>
      </c>
      <c r="L424" s="1" t="str">
        <f t="shared" si="65"/>
        <v/>
      </c>
      <c r="M424" s="1" t="str">
        <f t="shared" si="66"/>
        <v/>
      </c>
      <c r="N424" s="1" t="str">
        <f t="shared" si="67"/>
        <v/>
      </c>
      <c r="O424" s="1">
        <f t="shared" si="68"/>
        <v>0</v>
      </c>
    </row>
    <row r="425" spans="5:15" x14ac:dyDescent="0.2">
      <c r="E425" s="39">
        <f t="shared" si="69"/>
        <v>42.300000000000331</v>
      </c>
      <c r="F425" s="16">
        <f t="shared" si="60"/>
        <v>2000.0000008831432</v>
      </c>
      <c r="H425" s="46" t="b">
        <f t="shared" si="61"/>
        <v>0</v>
      </c>
      <c r="I425" s="46">
        <f t="shared" si="62"/>
        <v>25</v>
      </c>
      <c r="J425" s="46">
        <f t="shared" si="63"/>
        <v>26</v>
      </c>
      <c r="K425" s="1" t="str">
        <f t="shared" si="64"/>
        <v/>
      </c>
      <c r="L425" s="1" t="str">
        <f t="shared" si="65"/>
        <v/>
      </c>
      <c r="M425" s="1" t="str">
        <f t="shared" si="66"/>
        <v/>
      </c>
      <c r="N425" s="1" t="str">
        <f t="shared" si="67"/>
        <v/>
      </c>
      <c r="O425" s="1">
        <f t="shared" si="68"/>
        <v>0</v>
      </c>
    </row>
    <row r="426" spans="5:15" x14ac:dyDescent="0.2">
      <c r="E426" s="39">
        <f t="shared" si="69"/>
        <v>42.400000000000333</v>
      </c>
      <c r="F426" s="16">
        <f t="shared" si="60"/>
        <v>2000.0000008831432</v>
      </c>
      <c r="H426" s="46" t="b">
        <f t="shared" si="61"/>
        <v>0</v>
      </c>
      <c r="I426" s="46">
        <f t="shared" si="62"/>
        <v>25</v>
      </c>
      <c r="J426" s="46">
        <f t="shared" si="63"/>
        <v>26</v>
      </c>
      <c r="K426" s="1" t="str">
        <f t="shared" si="64"/>
        <v/>
      </c>
      <c r="L426" s="1" t="str">
        <f t="shared" si="65"/>
        <v/>
      </c>
      <c r="M426" s="1" t="str">
        <f t="shared" si="66"/>
        <v/>
      </c>
      <c r="N426" s="1" t="str">
        <f t="shared" si="67"/>
        <v/>
      </c>
      <c r="O426" s="1">
        <f t="shared" si="68"/>
        <v>0</v>
      </c>
    </row>
    <row r="427" spans="5:15" x14ac:dyDescent="0.2">
      <c r="E427" s="39">
        <f t="shared" si="69"/>
        <v>42.500000000000334</v>
      </c>
      <c r="F427" s="16">
        <f t="shared" si="60"/>
        <v>2000.0000008831432</v>
      </c>
      <c r="H427" s="46" t="b">
        <f t="shared" si="61"/>
        <v>0</v>
      </c>
      <c r="I427" s="46">
        <f t="shared" si="62"/>
        <v>25</v>
      </c>
      <c r="J427" s="46">
        <f t="shared" si="63"/>
        <v>26</v>
      </c>
      <c r="K427" s="1" t="str">
        <f t="shared" si="64"/>
        <v/>
      </c>
      <c r="L427" s="1" t="str">
        <f t="shared" si="65"/>
        <v/>
      </c>
      <c r="M427" s="1" t="str">
        <f t="shared" si="66"/>
        <v/>
      </c>
      <c r="N427" s="1" t="str">
        <f t="shared" si="67"/>
        <v/>
      </c>
      <c r="O427" s="1">
        <f t="shared" si="68"/>
        <v>0</v>
      </c>
    </row>
    <row r="428" spans="5:15" x14ac:dyDescent="0.2">
      <c r="E428" s="39">
        <f t="shared" si="69"/>
        <v>42.600000000000335</v>
      </c>
      <c r="F428" s="16">
        <f t="shared" si="60"/>
        <v>2000.0000008831432</v>
      </c>
      <c r="H428" s="46" t="b">
        <f t="shared" si="61"/>
        <v>0</v>
      </c>
      <c r="I428" s="46">
        <f t="shared" si="62"/>
        <v>25</v>
      </c>
      <c r="J428" s="46">
        <f t="shared" si="63"/>
        <v>26</v>
      </c>
      <c r="K428" s="1" t="str">
        <f t="shared" si="64"/>
        <v/>
      </c>
      <c r="L428" s="1" t="str">
        <f t="shared" si="65"/>
        <v/>
      </c>
      <c r="M428" s="1" t="str">
        <f t="shared" si="66"/>
        <v/>
      </c>
      <c r="N428" s="1" t="str">
        <f t="shared" si="67"/>
        <v/>
      </c>
      <c r="O428" s="1">
        <f t="shared" si="68"/>
        <v>0</v>
      </c>
    </row>
    <row r="429" spans="5:15" x14ac:dyDescent="0.2">
      <c r="E429" s="39">
        <f t="shared" si="69"/>
        <v>42.700000000000337</v>
      </c>
      <c r="F429" s="16">
        <f t="shared" si="60"/>
        <v>2000.0000008831432</v>
      </c>
      <c r="H429" s="46" t="b">
        <f t="shared" si="61"/>
        <v>0</v>
      </c>
      <c r="I429" s="46">
        <f t="shared" si="62"/>
        <v>25</v>
      </c>
      <c r="J429" s="46">
        <f t="shared" si="63"/>
        <v>26</v>
      </c>
      <c r="K429" s="1" t="str">
        <f t="shared" si="64"/>
        <v/>
      </c>
      <c r="L429" s="1" t="str">
        <f t="shared" si="65"/>
        <v/>
      </c>
      <c r="M429" s="1" t="str">
        <f t="shared" si="66"/>
        <v/>
      </c>
      <c r="N429" s="1" t="str">
        <f t="shared" si="67"/>
        <v/>
      </c>
      <c r="O429" s="1">
        <f t="shared" si="68"/>
        <v>0</v>
      </c>
    </row>
    <row r="430" spans="5:15" x14ac:dyDescent="0.2">
      <c r="E430" s="39">
        <f t="shared" si="69"/>
        <v>42.800000000000338</v>
      </c>
      <c r="F430" s="16">
        <f t="shared" si="60"/>
        <v>2000.0000008831432</v>
      </c>
      <c r="H430" s="46" t="b">
        <f t="shared" si="61"/>
        <v>0</v>
      </c>
      <c r="I430" s="46">
        <f t="shared" si="62"/>
        <v>25</v>
      </c>
      <c r="J430" s="46">
        <f t="shared" si="63"/>
        <v>26</v>
      </c>
      <c r="K430" s="1" t="str">
        <f t="shared" si="64"/>
        <v/>
      </c>
      <c r="L430" s="1" t="str">
        <f t="shared" si="65"/>
        <v/>
      </c>
      <c r="M430" s="1" t="str">
        <f t="shared" si="66"/>
        <v/>
      </c>
      <c r="N430" s="1" t="str">
        <f t="shared" si="67"/>
        <v/>
      </c>
      <c r="O430" s="1">
        <f t="shared" si="68"/>
        <v>0</v>
      </c>
    </row>
    <row r="431" spans="5:15" x14ac:dyDescent="0.2">
      <c r="E431" s="39">
        <f t="shared" si="69"/>
        <v>42.90000000000034</v>
      </c>
      <c r="F431" s="16">
        <f t="shared" si="60"/>
        <v>2000.0000008831432</v>
      </c>
      <c r="H431" s="46" t="b">
        <f t="shared" si="61"/>
        <v>0</v>
      </c>
      <c r="I431" s="46">
        <f t="shared" si="62"/>
        <v>25</v>
      </c>
      <c r="J431" s="46">
        <f t="shared" si="63"/>
        <v>26</v>
      </c>
      <c r="K431" s="1" t="str">
        <f t="shared" si="64"/>
        <v/>
      </c>
      <c r="L431" s="1" t="str">
        <f t="shared" si="65"/>
        <v/>
      </c>
      <c r="M431" s="1" t="str">
        <f t="shared" si="66"/>
        <v/>
      </c>
      <c r="N431" s="1" t="str">
        <f t="shared" si="67"/>
        <v/>
      </c>
      <c r="O431" s="1">
        <f t="shared" si="68"/>
        <v>0</v>
      </c>
    </row>
    <row r="432" spans="5:15" x14ac:dyDescent="0.2">
      <c r="E432" s="39">
        <f t="shared" si="69"/>
        <v>43.000000000000341</v>
      </c>
      <c r="F432" s="16">
        <f t="shared" si="60"/>
        <v>2000.0000008831432</v>
      </c>
      <c r="H432" s="46" t="b">
        <f t="shared" si="61"/>
        <v>0</v>
      </c>
      <c r="I432" s="46">
        <f t="shared" si="62"/>
        <v>25</v>
      </c>
      <c r="J432" s="46">
        <f t="shared" si="63"/>
        <v>26</v>
      </c>
      <c r="K432" s="1" t="str">
        <f t="shared" si="64"/>
        <v/>
      </c>
      <c r="L432" s="1" t="str">
        <f t="shared" si="65"/>
        <v/>
      </c>
      <c r="M432" s="1" t="str">
        <f t="shared" si="66"/>
        <v/>
      </c>
      <c r="N432" s="1" t="str">
        <f t="shared" si="67"/>
        <v/>
      </c>
      <c r="O432" s="1">
        <f t="shared" si="68"/>
        <v>0</v>
      </c>
    </row>
    <row r="433" spans="5:15" x14ac:dyDescent="0.2">
      <c r="E433" s="39">
        <f t="shared" si="69"/>
        <v>43.100000000000342</v>
      </c>
      <c r="F433" s="16">
        <f t="shared" si="60"/>
        <v>2000.0000008831432</v>
      </c>
      <c r="H433" s="46" t="b">
        <f t="shared" si="61"/>
        <v>0</v>
      </c>
      <c r="I433" s="46">
        <f t="shared" si="62"/>
        <v>25</v>
      </c>
      <c r="J433" s="46">
        <f t="shared" si="63"/>
        <v>26</v>
      </c>
      <c r="K433" s="1" t="str">
        <f t="shared" si="64"/>
        <v/>
      </c>
      <c r="L433" s="1" t="str">
        <f t="shared" si="65"/>
        <v/>
      </c>
      <c r="M433" s="1" t="str">
        <f t="shared" si="66"/>
        <v/>
      </c>
      <c r="N433" s="1" t="str">
        <f t="shared" si="67"/>
        <v/>
      </c>
      <c r="O433" s="1">
        <f t="shared" si="68"/>
        <v>0</v>
      </c>
    </row>
    <row r="434" spans="5:15" x14ac:dyDescent="0.2">
      <c r="E434" s="39">
        <f t="shared" si="69"/>
        <v>43.200000000000344</v>
      </c>
      <c r="F434" s="16">
        <f t="shared" si="60"/>
        <v>2000.0000008831432</v>
      </c>
      <c r="H434" s="46" t="b">
        <f t="shared" si="61"/>
        <v>0</v>
      </c>
      <c r="I434" s="46">
        <f t="shared" si="62"/>
        <v>25</v>
      </c>
      <c r="J434" s="46">
        <f t="shared" si="63"/>
        <v>26</v>
      </c>
      <c r="K434" s="1" t="str">
        <f t="shared" si="64"/>
        <v/>
      </c>
      <c r="L434" s="1" t="str">
        <f t="shared" si="65"/>
        <v/>
      </c>
      <c r="M434" s="1" t="str">
        <f t="shared" si="66"/>
        <v/>
      </c>
      <c r="N434" s="1" t="str">
        <f t="shared" si="67"/>
        <v/>
      </c>
      <c r="O434" s="1">
        <f t="shared" si="68"/>
        <v>0</v>
      </c>
    </row>
    <row r="435" spans="5:15" x14ac:dyDescent="0.2">
      <c r="E435" s="39">
        <f t="shared" si="69"/>
        <v>43.300000000000345</v>
      </c>
      <c r="F435" s="16">
        <f t="shared" si="60"/>
        <v>2000.0000008831432</v>
      </c>
      <c r="H435" s="46" t="b">
        <f t="shared" si="61"/>
        <v>0</v>
      </c>
      <c r="I435" s="46">
        <f t="shared" si="62"/>
        <v>25</v>
      </c>
      <c r="J435" s="46">
        <f t="shared" si="63"/>
        <v>26</v>
      </c>
      <c r="K435" s="1" t="str">
        <f t="shared" si="64"/>
        <v/>
      </c>
      <c r="L435" s="1" t="str">
        <f t="shared" si="65"/>
        <v/>
      </c>
      <c r="M435" s="1" t="str">
        <f t="shared" si="66"/>
        <v/>
      </c>
      <c r="N435" s="1" t="str">
        <f t="shared" si="67"/>
        <v/>
      </c>
      <c r="O435" s="1">
        <f t="shared" si="68"/>
        <v>0</v>
      </c>
    </row>
    <row r="436" spans="5:15" x14ac:dyDescent="0.2">
      <c r="E436" s="39">
        <f t="shared" si="69"/>
        <v>43.400000000000347</v>
      </c>
      <c r="F436" s="16">
        <f t="shared" si="60"/>
        <v>2000.0000008831432</v>
      </c>
      <c r="H436" s="46" t="b">
        <f t="shared" si="61"/>
        <v>0</v>
      </c>
      <c r="I436" s="46">
        <f t="shared" si="62"/>
        <v>25</v>
      </c>
      <c r="J436" s="46">
        <f t="shared" si="63"/>
        <v>26</v>
      </c>
      <c r="K436" s="1" t="str">
        <f t="shared" si="64"/>
        <v/>
      </c>
      <c r="L436" s="1" t="str">
        <f t="shared" si="65"/>
        <v/>
      </c>
      <c r="M436" s="1" t="str">
        <f t="shared" si="66"/>
        <v/>
      </c>
      <c r="N436" s="1" t="str">
        <f t="shared" si="67"/>
        <v/>
      </c>
      <c r="O436" s="1">
        <f t="shared" si="68"/>
        <v>0</v>
      </c>
    </row>
    <row r="437" spans="5:15" x14ac:dyDescent="0.2">
      <c r="E437" s="39">
        <f t="shared" si="69"/>
        <v>43.500000000000348</v>
      </c>
      <c r="F437" s="16">
        <f t="shared" si="60"/>
        <v>2000.0000008831432</v>
      </c>
      <c r="H437" s="46" t="b">
        <f t="shared" si="61"/>
        <v>0</v>
      </c>
      <c r="I437" s="46">
        <f t="shared" si="62"/>
        <v>25</v>
      </c>
      <c r="J437" s="46">
        <f t="shared" si="63"/>
        <v>26</v>
      </c>
      <c r="K437" s="1" t="str">
        <f t="shared" si="64"/>
        <v/>
      </c>
      <c r="L437" s="1" t="str">
        <f t="shared" si="65"/>
        <v/>
      </c>
      <c r="M437" s="1" t="str">
        <f t="shared" si="66"/>
        <v/>
      </c>
      <c r="N437" s="1" t="str">
        <f t="shared" si="67"/>
        <v/>
      </c>
      <c r="O437" s="1">
        <f t="shared" si="68"/>
        <v>0</v>
      </c>
    </row>
    <row r="438" spans="5:15" x14ac:dyDescent="0.2">
      <c r="E438" s="39">
        <f t="shared" si="69"/>
        <v>43.60000000000035</v>
      </c>
      <c r="F438" s="16">
        <f t="shared" si="60"/>
        <v>2000.0000008831432</v>
      </c>
      <c r="H438" s="46" t="b">
        <f t="shared" si="61"/>
        <v>0</v>
      </c>
      <c r="I438" s="46">
        <f t="shared" si="62"/>
        <v>25</v>
      </c>
      <c r="J438" s="46">
        <f t="shared" si="63"/>
        <v>26</v>
      </c>
      <c r="K438" s="1" t="str">
        <f t="shared" si="64"/>
        <v/>
      </c>
      <c r="L438" s="1" t="str">
        <f t="shared" si="65"/>
        <v/>
      </c>
      <c r="M438" s="1" t="str">
        <f t="shared" si="66"/>
        <v/>
      </c>
      <c r="N438" s="1" t="str">
        <f t="shared" si="67"/>
        <v/>
      </c>
      <c r="O438" s="1">
        <f t="shared" si="68"/>
        <v>0</v>
      </c>
    </row>
    <row r="439" spans="5:15" x14ac:dyDescent="0.2">
      <c r="E439" s="39">
        <f t="shared" si="69"/>
        <v>43.700000000000351</v>
      </c>
      <c r="F439" s="16">
        <f t="shared" si="60"/>
        <v>2000.0000008831432</v>
      </c>
      <c r="H439" s="46" t="b">
        <f t="shared" si="61"/>
        <v>0</v>
      </c>
      <c r="I439" s="46">
        <f t="shared" si="62"/>
        <v>25</v>
      </c>
      <c r="J439" s="46">
        <f t="shared" si="63"/>
        <v>26</v>
      </c>
      <c r="K439" s="1" t="str">
        <f t="shared" si="64"/>
        <v/>
      </c>
      <c r="L439" s="1" t="str">
        <f t="shared" si="65"/>
        <v/>
      </c>
      <c r="M439" s="1" t="str">
        <f t="shared" si="66"/>
        <v/>
      </c>
      <c r="N439" s="1" t="str">
        <f t="shared" si="67"/>
        <v/>
      </c>
      <c r="O439" s="1">
        <f t="shared" si="68"/>
        <v>0</v>
      </c>
    </row>
    <row r="440" spans="5:15" x14ac:dyDescent="0.2">
      <c r="E440" s="39">
        <f t="shared" si="69"/>
        <v>43.800000000000352</v>
      </c>
      <c r="F440" s="16">
        <f t="shared" si="60"/>
        <v>2000.0000008831432</v>
      </c>
      <c r="H440" s="46" t="b">
        <f t="shared" si="61"/>
        <v>0</v>
      </c>
      <c r="I440" s="46">
        <f t="shared" si="62"/>
        <v>25</v>
      </c>
      <c r="J440" s="46">
        <f t="shared" si="63"/>
        <v>26</v>
      </c>
      <c r="K440" s="1" t="str">
        <f t="shared" si="64"/>
        <v/>
      </c>
      <c r="L440" s="1" t="str">
        <f t="shared" si="65"/>
        <v/>
      </c>
      <c r="M440" s="1" t="str">
        <f t="shared" si="66"/>
        <v/>
      </c>
      <c r="N440" s="1" t="str">
        <f t="shared" si="67"/>
        <v/>
      </c>
      <c r="O440" s="1">
        <f t="shared" si="68"/>
        <v>0</v>
      </c>
    </row>
    <row r="441" spans="5:15" x14ac:dyDescent="0.2">
      <c r="E441" s="39">
        <f t="shared" si="69"/>
        <v>43.900000000000354</v>
      </c>
      <c r="F441" s="16">
        <f t="shared" si="60"/>
        <v>2000.0000008831432</v>
      </c>
      <c r="H441" s="46" t="b">
        <f t="shared" si="61"/>
        <v>0</v>
      </c>
      <c r="I441" s="46">
        <f t="shared" si="62"/>
        <v>25</v>
      </c>
      <c r="J441" s="46">
        <f t="shared" si="63"/>
        <v>26</v>
      </c>
      <c r="K441" s="1" t="str">
        <f t="shared" si="64"/>
        <v/>
      </c>
      <c r="L441" s="1" t="str">
        <f t="shared" si="65"/>
        <v/>
      </c>
      <c r="M441" s="1" t="str">
        <f t="shared" si="66"/>
        <v/>
      </c>
      <c r="N441" s="1" t="str">
        <f t="shared" si="67"/>
        <v/>
      </c>
      <c r="O441" s="1">
        <f t="shared" si="68"/>
        <v>0</v>
      </c>
    </row>
    <row r="442" spans="5:15" x14ac:dyDescent="0.2">
      <c r="E442" s="39">
        <f t="shared" si="69"/>
        <v>44.000000000000355</v>
      </c>
      <c r="F442" s="16">
        <f t="shared" si="60"/>
        <v>2000.0000008831432</v>
      </c>
      <c r="H442" s="46" t="b">
        <f t="shared" si="61"/>
        <v>0</v>
      </c>
      <c r="I442" s="46">
        <f t="shared" si="62"/>
        <v>25</v>
      </c>
      <c r="J442" s="46">
        <f t="shared" si="63"/>
        <v>26</v>
      </c>
      <c r="K442" s="1" t="str">
        <f t="shared" si="64"/>
        <v/>
      </c>
      <c r="L442" s="1" t="str">
        <f t="shared" si="65"/>
        <v/>
      </c>
      <c r="M442" s="1" t="str">
        <f t="shared" si="66"/>
        <v/>
      </c>
      <c r="N442" s="1" t="str">
        <f t="shared" si="67"/>
        <v/>
      </c>
      <c r="O442" s="1">
        <f t="shared" si="68"/>
        <v>0</v>
      </c>
    </row>
    <row r="443" spans="5:15" x14ac:dyDescent="0.2">
      <c r="E443" s="39">
        <f t="shared" si="69"/>
        <v>44.100000000000357</v>
      </c>
      <c r="F443" s="16">
        <f t="shared" si="60"/>
        <v>2000.0000008831432</v>
      </c>
      <c r="H443" s="46" t="b">
        <f t="shared" si="61"/>
        <v>0</v>
      </c>
      <c r="I443" s="46">
        <f t="shared" si="62"/>
        <v>25</v>
      </c>
      <c r="J443" s="46">
        <f t="shared" si="63"/>
        <v>26</v>
      </c>
      <c r="K443" s="1" t="str">
        <f t="shared" si="64"/>
        <v/>
      </c>
      <c r="L443" s="1" t="str">
        <f t="shared" si="65"/>
        <v/>
      </c>
      <c r="M443" s="1" t="str">
        <f t="shared" si="66"/>
        <v/>
      </c>
      <c r="N443" s="1" t="str">
        <f t="shared" si="67"/>
        <v/>
      </c>
      <c r="O443" s="1">
        <f t="shared" si="68"/>
        <v>0</v>
      </c>
    </row>
    <row r="444" spans="5:15" x14ac:dyDescent="0.2">
      <c r="E444" s="39">
        <f t="shared" si="69"/>
        <v>44.200000000000358</v>
      </c>
      <c r="F444" s="16">
        <f t="shared" ref="F444:F507" si="70">IF(E444&gt;$C$29,$C$30,IF(H444,M444+(E444-K444)*O444,0))</f>
        <v>2000.0000008831432</v>
      </c>
      <c r="H444" s="46" t="b">
        <f t="shared" ref="H444:H507" si="71">AND(E444&gt;=$C$28,E444&lt;=$C$29)</f>
        <v>0</v>
      </c>
      <c r="I444" s="46">
        <f t="shared" ref="I444:I507" si="72">COUNTIF($B$2:$B$26,"&lt;="&amp;E444)</f>
        <v>25</v>
      </c>
      <c r="J444" s="46">
        <f t="shared" ref="J444:J507" si="73">I444+1</f>
        <v>26</v>
      </c>
      <c r="K444" s="1" t="str">
        <f t="shared" ref="K444:K507" si="74">IF(H444,INDEX($B$2:$B$26,I444),"")</f>
        <v/>
      </c>
      <c r="L444" s="1" t="str">
        <f t="shared" ref="L444:L507" si="75">IF(H444,INDEX($B$2:$B$26,J444),"")</f>
        <v/>
      </c>
      <c r="M444" s="1" t="str">
        <f t="shared" ref="M444:M507" si="76">IF(H444,INDEX($C$2:$C$26,I444),"")</f>
        <v/>
      </c>
      <c r="N444" s="1" t="str">
        <f t="shared" ref="N444:N507" si="77">IF(H444,INDEX($C$2:$C$26,J444),"")</f>
        <v/>
      </c>
      <c r="O444" s="1">
        <f t="shared" ref="O444:O507" si="78">IF(K444&lt;&gt;L444,(N444-M444)/(L444-K444),0)</f>
        <v>0</v>
      </c>
    </row>
    <row r="445" spans="5:15" x14ac:dyDescent="0.2">
      <c r="E445" s="39">
        <f t="shared" si="69"/>
        <v>44.30000000000036</v>
      </c>
      <c r="F445" s="16">
        <f t="shared" si="70"/>
        <v>2000.0000008831432</v>
      </c>
      <c r="H445" s="46" t="b">
        <f t="shared" si="71"/>
        <v>0</v>
      </c>
      <c r="I445" s="46">
        <f t="shared" si="72"/>
        <v>25</v>
      </c>
      <c r="J445" s="46">
        <f t="shared" si="73"/>
        <v>26</v>
      </c>
      <c r="K445" s="1" t="str">
        <f t="shared" si="74"/>
        <v/>
      </c>
      <c r="L445" s="1" t="str">
        <f t="shared" si="75"/>
        <v/>
      </c>
      <c r="M445" s="1" t="str">
        <f t="shared" si="76"/>
        <v/>
      </c>
      <c r="N445" s="1" t="str">
        <f t="shared" si="77"/>
        <v/>
      </c>
      <c r="O445" s="1">
        <f t="shared" si="78"/>
        <v>0</v>
      </c>
    </row>
    <row r="446" spans="5:15" x14ac:dyDescent="0.2">
      <c r="E446" s="39">
        <f t="shared" si="69"/>
        <v>44.400000000000361</v>
      </c>
      <c r="F446" s="16">
        <f t="shared" si="70"/>
        <v>2000.0000008831432</v>
      </c>
      <c r="H446" s="46" t="b">
        <f t="shared" si="71"/>
        <v>0</v>
      </c>
      <c r="I446" s="46">
        <f t="shared" si="72"/>
        <v>25</v>
      </c>
      <c r="J446" s="46">
        <f t="shared" si="73"/>
        <v>26</v>
      </c>
      <c r="K446" s="1" t="str">
        <f t="shared" si="74"/>
        <v/>
      </c>
      <c r="L446" s="1" t="str">
        <f t="shared" si="75"/>
        <v/>
      </c>
      <c r="M446" s="1" t="str">
        <f t="shared" si="76"/>
        <v/>
      </c>
      <c r="N446" s="1" t="str">
        <f t="shared" si="77"/>
        <v/>
      </c>
      <c r="O446" s="1">
        <f t="shared" si="78"/>
        <v>0</v>
      </c>
    </row>
    <row r="447" spans="5:15" x14ac:dyDescent="0.2">
      <c r="E447" s="39">
        <f t="shared" si="69"/>
        <v>44.500000000000362</v>
      </c>
      <c r="F447" s="16">
        <f t="shared" si="70"/>
        <v>2000.0000008831432</v>
      </c>
      <c r="H447" s="46" t="b">
        <f t="shared" si="71"/>
        <v>0</v>
      </c>
      <c r="I447" s="46">
        <f t="shared" si="72"/>
        <v>25</v>
      </c>
      <c r="J447" s="46">
        <f t="shared" si="73"/>
        <v>26</v>
      </c>
      <c r="K447" s="1" t="str">
        <f t="shared" si="74"/>
        <v/>
      </c>
      <c r="L447" s="1" t="str">
        <f t="shared" si="75"/>
        <v/>
      </c>
      <c r="M447" s="1" t="str">
        <f t="shared" si="76"/>
        <v/>
      </c>
      <c r="N447" s="1" t="str">
        <f t="shared" si="77"/>
        <v/>
      </c>
      <c r="O447" s="1">
        <f t="shared" si="78"/>
        <v>0</v>
      </c>
    </row>
    <row r="448" spans="5:15" x14ac:dyDescent="0.2">
      <c r="E448" s="39">
        <f t="shared" si="69"/>
        <v>44.600000000000364</v>
      </c>
      <c r="F448" s="16">
        <f t="shared" si="70"/>
        <v>2000.0000008831432</v>
      </c>
      <c r="H448" s="46" t="b">
        <f t="shared" si="71"/>
        <v>0</v>
      </c>
      <c r="I448" s="46">
        <f t="shared" si="72"/>
        <v>25</v>
      </c>
      <c r="J448" s="46">
        <f t="shared" si="73"/>
        <v>26</v>
      </c>
      <c r="K448" s="1" t="str">
        <f t="shared" si="74"/>
        <v/>
      </c>
      <c r="L448" s="1" t="str">
        <f t="shared" si="75"/>
        <v/>
      </c>
      <c r="M448" s="1" t="str">
        <f t="shared" si="76"/>
        <v/>
      </c>
      <c r="N448" s="1" t="str">
        <f t="shared" si="77"/>
        <v/>
      </c>
      <c r="O448" s="1">
        <f t="shared" si="78"/>
        <v>0</v>
      </c>
    </row>
    <row r="449" spans="5:15" x14ac:dyDescent="0.2">
      <c r="E449" s="39">
        <f t="shared" si="69"/>
        <v>44.700000000000365</v>
      </c>
      <c r="F449" s="16">
        <f t="shared" si="70"/>
        <v>2000.0000008831432</v>
      </c>
      <c r="H449" s="46" t="b">
        <f t="shared" si="71"/>
        <v>0</v>
      </c>
      <c r="I449" s="46">
        <f t="shared" si="72"/>
        <v>25</v>
      </c>
      <c r="J449" s="46">
        <f t="shared" si="73"/>
        <v>26</v>
      </c>
      <c r="K449" s="1" t="str">
        <f t="shared" si="74"/>
        <v/>
      </c>
      <c r="L449" s="1" t="str">
        <f t="shared" si="75"/>
        <v/>
      </c>
      <c r="M449" s="1" t="str">
        <f t="shared" si="76"/>
        <v/>
      </c>
      <c r="N449" s="1" t="str">
        <f t="shared" si="77"/>
        <v/>
      </c>
      <c r="O449" s="1">
        <f t="shared" si="78"/>
        <v>0</v>
      </c>
    </row>
    <row r="450" spans="5:15" x14ac:dyDescent="0.2">
      <c r="E450" s="39">
        <f t="shared" si="69"/>
        <v>44.800000000000367</v>
      </c>
      <c r="F450" s="16">
        <f t="shared" si="70"/>
        <v>2000.0000008831432</v>
      </c>
      <c r="H450" s="46" t="b">
        <f t="shared" si="71"/>
        <v>0</v>
      </c>
      <c r="I450" s="46">
        <f t="shared" si="72"/>
        <v>25</v>
      </c>
      <c r="J450" s="46">
        <f t="shared" si="73"/>
        <v>26</v>
      </c>
      <c r="K450" s="1" t="str">
        <f t="shared" si="74"/>
        <v/>
      </c>
      <c r="L450" s="1" t="str">
        <f t="shared" si="75"/>
        <v/>
      </c>
      <c r="M450" s="1" t="str">
        <f t="shared" si="76"/>
        <v/>
      </c>
      <c r="N450" s="1" t="str">
        <f t="shared" si="77"/>
        <v/>
      </c>
      <c r="O450" s="1">
        <f t="shared" si="78"/>
        <v>0</v>
      </c>
    </row>
    <row r="451" spans="5:15" x14ac:dyDescent="0.2">
      <c r="E451" s="39">
        <f t="shared" ref="E451:E514" si="79">E450+WindSpeedStep</f>
        <v>44.900000000000368</v>
      </c>
      <c r="F451" s="16">
        <f t="shared" si="70"/>
        <v>2000.0000008831432</v>
      </c>
      <c r="H451" s="46" t="b">
        <f t="shared" si="71"/>
        <v>0</v>
      </c>
      <c r="I451" s="46">
        <f t="shared" si="72"/>
        <v>25</v>
      </c>
      <c r="J451" s="46">
        <f t="shared" si="73"/>
        <v>26</v>
      </c>
      <c r="K451" s="1" t="str">
        <f t="shared" si="74"/>
        <v/>
      </c>
      <c r="L451" s="1" t="str">
        <f t="shared" si="75"/>
        <v/>
      </c>
      <c r="M451" s="1" t="str">
        <f t="shared" si="76"/>
        <v/>
      </c>
      <c r="N451" s="1" t="str">
        <f t="shared" si="77"/>
        <v/>
      </c>
      <c r="O451" s="1">
        <f t="shared" si="78"/>
        <v>0</v>
      </c>
    </row>
    <row r="452" spans="5:15" x14ac:dyDescent="0.2">
      <c r="E452" s="39">
        <f t="shared" si="79"/>
        <v>45.000000000000369</v>
      </c>
      <c r="F452" s="16">
        <f t="shared" si="70"/>
        <v>2000.0000008831432</v>
      </c>
      <c r="H452" s="46" t="b">
        <f t="shared" si="71"/>
        <v>0</v>
      </c>
      <c r="I452" s="46">
        <f t="shared" si="72"/>
        <v>25</v>
      </c>
      <c r="J452" s="46">
        <f t="shared" si="73"/>
        <v>26</v>
      </c>
      <c r="K452" s="1" t="str">
        <f t="shared" si="74"/>
        <v/>
      </c>
      <c r="L452" s="1" t="str">
        <f t="shared" si="75"/>
        <v/>
      </c>
      <c r="M452" s="1" t="str">
        <f t="shared" si="76"/>
        <v/>
      </c>
      <c r="N452" s="1" t="str">
        <f t="shared" si="77"/>
        <v/>
      </c>
      <c r="O452" s="1">
        <f t="shared" si="78"/>
        <v>0</v>
      </c>
    </row>
    <row r="453" spans="5:15" x14ac:dyDescent="0.2">
      <c r="E453" s="39">
        <f t="shared" si="79"/>
        <v>45.100000000000371</v>
      </c>
      <c r="F453" s="16">
        <f t="shared" si="70"/>
        <v>2000.0000008831432</v>
      </c>
      <c r="H453" s="46" t="b">
        <f t="shared" si="71"/>
        <v>0</v>
      </c>
      <c r="I453" s="46">
        <f t="shared" si="72"/>
        <v>25</v>
      </c>
      <c r="J453" s="46">
        <f t="shared" si="73"/>
        <v>26</v>
      </c>
      <c r="K453" s="1" t="str">
        <f t="shared" si="74"/>
        <v/>
      </c>
      <c r="L453" s="1" t="str">
        <f t="shared" si="75"/>
        <v/>
      </c>
      <c r="M453" s="1" t="str">
        <f t="shared" si="76"/>
        <v/>
      </c>
      <c r="N453" s="1" t="str">
        <f t="shared" si="77"/>
        <v/>
      </c>
      <c r="O453" s="1">
        <f t="shared" si="78"/>
        <v>0</v>
      </c>
    </row>
    <row r="454" spans="5:15" x14ac:dyDescent="0.2">
      <c r="E454" s="39">
        <f t="shared" si="79"/>
        <v>45.200000000000372</v>
      </c>
      <c r="F454" s="16">
        <f t="shared" si="70"/>
        <v>2000.0000008831432</v>
      </c>
      <c r="H454" s="46" t="b">
        <f t="shared" si="71"/>
        <v>0</v>
      </c>
      <c r="I454" s="46">
        <f t="shared" si="72"/>
        <v>25</v>
      </c>
      <c r="J454" s="46">
        <f t="shared" si="73"/>
        <v>26</v>
      </c>
      <c r="K454" s="1" t="str">
        <f t="shared" si="74"/>
        <v/>
      </c>
      <c r="L454" s="1" t="str">
        <f t="shared" si="75"/>
        <v/>
      </c>
      <c r="M454" s="1" t="str">
        <f t="shared" si="76"/>
        <v/>
      </c>
      <c r="N454" s="1" t="str">
        <f t="shared" si="77"/>
        <v/>
      </c>
      <c r="O454" s="1">
        <f t="shared" si="78"/>
        <v>0</v>
      </c>
    </row>
    <row r="455" spans="5:15" x14ac:dyDescent="0.2">
      <c r="E455" s="39">
        <f t="shared" si="79"/>
        <v>45.300000000000374</v>
      </c>
      <c r="F455" s="16">
        <f t="shared" si="70"/>
        <v>2000.0000008831432</v>
      </c>
      <c r="H455" s="46" t="b">
        <f t="shared" si="71"/>
        <v>0</v>
      </c>
      <c r="I455" s="46">
        <f t="shared" si="72"/>
        <v>25</v>
      </c>
      <c r="J455" s="46">
        <f t="shared" si="73"/>
        <v>26</v>
      </c>
      <c r="K455" s="1" t="str">
        <f t="shared" si="74"/>
        <v/>
      </c>
      <c r="L455" s="1" t="str">
        <f t="shared" si="75"/>
        <v/>
      </c>
      <c r="M455" s="1" t="str">
        <f t="shared" si="76"/>
        <v/>
      </c>
      <c r="N455" s="1" t="str">
        <f t="shared" si="77"/>
        <v/>
      </c>
      <c r="O455" s="1">
        <f t="shared" si="78"/>
        <v>0</v>
      </c>
    </row>
    <row r="456" spans="5:15" x14ac:dyDescent="0.2">
      <c r="E456" s="39">
        <f t="shared" si="79"/>
        <v>45.400000000000375</v>
      </c>
      <c r="F456" s="16">
        <f t="shared" si="70"/>
        <v>2000.0000008831432</v>
      </c>
      <c r="H456" s="46" t="b">
        <f t="shared" si="71"/>
        <v>0</v>
      </c>
      <c r="I456" s="46">
        <f t="shared" si="72"/>
        <v>25</v>
      </c>
      <c r="J456" s="46">
        <f t="shared" si="73"/>
        <v>26</v>
      </c>
      <c r="K456" s="1" t="str">
        <f t="shared" si="74"/>
        <v/>
      </c>
      <c r="L456" s="1" t="str">
        <f t="shared" si="75"/>
        <v/>
      </c>
      <c r="M456" s="1" t="str">
        <f t="shared" si="76"/>
        <v/>
      </c>
      <c r="N456" s="1" t="str">
        <f t="shared" si="77"/>
        <v/>
      </c>
      <c r="O456" s="1">
        <f t="shared" si="78"/>
        <v>0</v>
      </c>
    </row>
    <row r="457" spans="5:15" x14ac:dyDescent="0.2">
      <c r="E457" s="39">
        <f t="shared" si="79"/>
        <v>45.500000000000377</v>
      </c>
      <c r="F457" s="16">
        <f t="shared" si="70"/>
        <v>2000.0000008831432</v>
      </c>
      <c r="H457" s="46" t="b">
        <f t="shared" si="71"/>
        <v>0</v>
      </c>
      <c r="I457" s="46">
        <f t="shared" si="72"/>
        <v>25</v>
      </c>
      <c r="J457" s="46">
        <f t="shared" si="73"/>
        <v>26</v>
      </c>
      <c r="K457" s="1" t="str">
        <f t="shared" si="74"/>
        <v/>
      </c>
      <c r="L457" s="1" t="str">
        <f t="shared" si="75"/>
        <v/>
      </c>
      <c r="M457" s="1" t="str">
        <f t="shared" si="76"/>
        <v/>
      </c>
      <c r="N457" s="1" t="str">
        <f t="shared" si="77"/>
        <v/>
      </c>
      <c r="O457" s="1">
        <f t="shared" si="78"/>
        <v>0</v>
      </c>
    </row>
    <row r="458" spans="5:15" x14ac:dyDescent="0.2">
      <c r="E458" s="39">
        <f t="shared" si="79"/>
        <v>45.600000000000378</v>
      </c>
      <c r="F458" s="16">
        <f t="shared" si="70"/>
        <v>2000.0000008831432</v>
      </c>
      <c r="H458" s="46" t="b">
        <f t="shared" si="71"/>
        <v>0</v>
      </c>
      <c r="I458" s="46">
        <f t="shared" si="72"/>
        <v>25</v>
      </c>
      <c r="J458" s="46">
        <f t="shared" si="73"/>
        <v>26</v>
      </c>
      <c r="K458" s="1" t="str">
        <f t="shared" si="74"/>
        <v/>
      </c>
      <c r="L458" s="1" t="str">
        <f t="shared" si="75"/>
        <v/>
      </c>
      <c r="M458" s="1" t="str">
        <f t="shared" si="76"/>
        <v/>
      </c>
      <c r="N458" s="1" t="str">
        <f t="shared" si="77"/>
        <v/>
      </c>
      <c r="O458" s="1">
        <f t="shared" si="78"/>
        <v>0</v>
      </c>
    </row>
    <row r="459" spans="5:15" x14ac:dyDescent="0.2">
      <c r="E459" s="39">
        <f t="shared" si="79"/>
        <v>45.700000000000379</v>
      </c>
      <c r="F459" s="16">
        <f t="shared" si="70"/>
        <v>2000.0000008831432</v>
      </c>
      <c r="H459" s="46" t="b">
        <f t="shared" si="71"/>
        <v>0</v>
      </c>
      <c r="I459" s="46">
        <f t="shared" si="72"/>
        <v>25</v>
      </c>
      <c r="J459" s="46">
        <f t="shared" si="73"/>
        <v>26</v>
      </c>
      <c r="K459" s="1" t="str">
        <f t="shared" si="74"/>
        <v/>
      </c>
      <c r="L459" s="1" t="str">
        <f t="shared" si="75"/>
        <v/>
      </c>
      <c r="M459" s="1" t="str">
        <f t="shared" si="76"/>
        <v/>
      </c>
      <c r="N459" s="1" t="str">
        <f t="shared" si="77"/>
        <v/>
      </c>
      <c r="O459" s="1">
        <f t="shared" si="78"/>
        <v>0</v>
      </c>
    </row>
    <row r="460" spans="5:15" x14ac:dyDescent="0.2">
      <c r="E460" s="39">
        <f t="shared" si="79"/>
        <v>45.800000000000381</v>
      </c>
      <c r="F460" s="16">
        <f t="shared" si="70"/>
        <v>2000.0000008831432</v>
      </c>
      <c r="H460" s="46" t="b">
        <f t="shared" si="71"/>
        <v>0</v>
      </c>
      <c r="I460" s="46">
        <f t="shared" si="72"/>
        <v>25</v>
      </c>
      <c r="J460" s="46">
        <f t="shared" si="73"/>
        <v>26</v>
      </c>
      <c r="K460" s="1" t="str">
        <f t="shared" si="74"/>
        <v/>
      </c>
      <c r="L460" s="1" t="str">
        <f t="shared" si="75"/>
        <v/>
      </c>
      <c r="M460" s="1" t="str">
        <f t="shared" si="76"/>
        <v/>
      </c>
      <c r="N460" s="1" t="str">
        <f t="shared" si="77"/>
        <v/>
      </c>
      <c r="O460" s="1">
        <f t="shared" si="78"/>
        <v>0</v>
      </c>
    </row>
    <row r="461" spans="5:15" x14ac:dyDescent="0.2">
      <c r="E461" s="39">
        <f t="shared" si="79"/>
        <v>45.900000000000382</v>
      </c>
      <c r="F461" s="16">
        <f t="shared" si="70"/>
        <v>2000.0000008831432</v>
      </c>
      <c r="H461" s="46" t="b">
        <f t="shared" si="71"/>
        <v>0</v>
      </c>
      <c r="I461" s="46">
        <f t="shared" si="72"/>
        <v>25</v>
      </c>
      <c r="J461" s="46">
        <f t="shared" si="73"/>
        <v>26</v>
      </c>
      <c r="K461" s="1" t="str">
        <f t="shared" si="74"/>
        <v/>
      </c>
      <c r="L461" s="1" t="str">
        <f t="shared" si="75"/>
        <v/>
      </c>
      <c r="M461" s="1" t="str">
        <f t="shared" si="76"/>
        <v/>
      </c>
      <c r="N461" s="1" t="str">
        <f t="shared" si="77"/>
        <v/>
      </c>
      <c r="O461" s="1">
        <f t="shared" si="78"/>
        <v>0</v>
      </c>
    </row>
    <row r="462" spans="5:15" x14ac:dyDescent="0.2">
      <c r="E462" s="39">
        <f t="shared" si="79"/>
        <v>46.000000000000384</v>
      </c>
      <c r="F462" s="16">
        <f t="shared" si="70"/>
        <v>2000.0000008831432</v>
      </c>
      <c r="H462" s="46" t="b">
        <f t="shared" si="71"/>
        <v>0</v>
      </c>
      <c r="I462" s="46">
        <f t="shared" si="72"/>
        <v>25</v>
      </c>
      <c r="J462" s="46">
        <f t="shared" si="73"/>
        <v>26</v>
      </c>
      <c r="K462" s="1" t="str">
        <f t="shared" si="74"/>
        <v/>
      </c>
      <c r="L462" s="1" t="str">
        <f t="shared" si="75"/>
        <v/>
      </c>
      <c r="M462" s="1" t="str">
        <f t="shared" si="76"/>
        <v/>
      </c>
      <c r="N462" s="1" t="str">
        <f t="shared" si="77"/>
        <v/>
      </c>
      <c r="O462" s="1">
        <f t="shared" si="78"/>
        <v>0</v>
      </c>
    </row>
    <row r="463" spans="5:15" x14ac:dyDescent="0.2">
      <c r="E463" s="39">
        <f t="shared" si="79"/>
        <v>46.100000000000385</v>
      </c>
      <c r="F463" s="16">
        <f t="shared" si="70"/>
        <v>2000.0000008831432</v>
      </c>
      <c r="H463" s="46" t="b">
        <f t="shared" si="71"/>
        <v>0</v>
      </c>
      <c r="I463" s="46">
        <f t="shared" si="72"/>
        <v>25</v>
      </c>
      <c r="J463" s="46">
        <f t="shared" si="73"/>
        <v>26</v>
      </c>
      <c r="K463" s="1" t="str">
        <f t="shared" si="74"/>
        <v/>
      </c>
      <c r="L463" s="1" t="str">
        <f t="shared" si="75"/>
        <v/>
      </c>
      <c r="M463" s="1" t="str">
        <f t="shared" si="76"/>
        <v/>
      </c>
      <c r="N463" s="1" t="str">
        <f t="shared" si="77"/>
        <v/>
      </c>
      <c r="O463" s="1">
        <f t="shared" si="78"/>
        <v>0</v>
      </c>
    </row>
    <row r="464" spans="5:15" x14ac:dyDescent="0.2">
      <c r="E464" s="39">
        <f t="shared" si="79"/>
        <v>46.200000000000387</v>
      </c>
      <c r="F464" s="16">
        <f t="shared" si="70"/>
        <v>2000.0000008831432</v>
      </c>
      <c r="H464" s="46" t="b">
        <f t="shared" si="71"/>
        <v>0</v>
      </c>
      <c r="I464" s="46">
        <f t="shared" si="72"/>
        <v>25</v>
      </c>
      <c r="J464" s="46">
        <f t="shared" si="73"/>
        <v>26</v>
      </c>
      <c r="K464" s="1" t="str">
        <f t="shared" si="74"/>
        <v/>
      </c>
      <c r="L464" s="1" t="str">
        <f t="shared" si="75"/>
        <v/>
      </c>
      <c r="M464" s="1" t="str">
        <f t="shared" si="76"/>
        <v/>
      </c>
      <c r="N464" s="1" t="str">
        <f t="shared" si="77"/>
        <v/>
      </c>
      <c r="O464" s="1">
        <f t="shared" si="78"/>
        <v>0</v>
      </c>
    </row>
    <row r="465" spans="5:15" x14ac:dyDescent="0.2">
      <c r="E465" s="39">
        <f t="shared" si="79"/>
        <v>46.300000000000388</v>
      </c>
      <c r="F465" s="16">
        <f t="shared" si="70"/>
        <v>2000.0000008831432</v>
      </c>
      <c r="H465" s="46" t="b">
        <f t="shared" si="71"/>
        <v>0</v>
      </c>
      <c r="I465" s="46">
        <f t="shared" si="72"/>
        <v>25</v>
      </c>
      <c r="J465" s="46">
        <f t="shared" si="73"/>
        <v>26</v>
      </c>
      <c r="K465" s="1" t="str">
        <f t="shared" si="74"/>
        <v/>
      </c>
      <c r="L465" s="1" t="str">
        <f t="shared" si="75"/>
        <v/>
      </c>
      <c r="M465" s="1" t="str">
        <f t="shared" si="76"/>
        <v/>
      </c>
      <c r="N465" s="1" t="str">
        <f t="shared" si="77"/>
        <v/>
      </c>
      <c r="O465" s="1">
        <f t="shared" si="78"/>
        <v>0</v>
      </c>
    </row>
    <row r="466" spans="5:15" x14ac:dyDescent="0.2">
      <c r="E466" s="39">
        <f t="shared" si="79"/>
        <v>46.400000000000389</v>
      </c>
      <c r="F466" s="16">
        <f t="shared" si="70"/>
        <v>2000.0000008831432</v>
      </c>
      <c r="H466" s="46" t="b">
        <f t="shared" si="71"/>
        <v>0</v>
      </c>
      <c r="I466" s="46">
        <f t="shared" si="72"/>
        <v>25</v>
      </c>
      <c r="J466" s="46">
        <f t="shared" si="73"/>
        <v>26</v>
      </c>
      <c r="K466" s="1" t="str">
        <f t="shared" si="74"/>
        <v/>
      </c>
      <c r="L466" s="1" t="str">
        <f t="shared" si="75"/>
        <v/>
      </c>
      <c r="M466" s="1" t="str">
        <f t="shared" si="76"/>
        <v/>
      </c>
      <c r="N466" s="1" t="str">
        <f t="shared" si="77"/>
        <v/>
      </c>
      <c r="O466" s="1">
        <f t="shared" si="78"/>
        <v>0</v>
      </c>
    </row>
    <row r="467" spans="5:15" x14ac:dyDescent="0.2">
      <c r="E467" s="39">
        <f t="shared" si="79"/>
        <v>46.500000000000391</v>
      </c>
      <c r="F467" s="16">
        <f t="shared" si="70"/>
        <v>2000.0000008831432</v>
      </c>
      <c r="H467" s="46" t="b">
        <f t="shared" si="71"/>
        <v>0</v>
      </c>
      <c r="I467" s="46">
        <f t="shared" si="72"/>
        <v>25</v>
      </c>
      <c r="J467" s="46">
        <f t="shared" si="73"/>
        <v>26</v>
      </c>
      <c r="K467" s="1" t="str">
        <f t="shared" si="74"/>
        <v/>
      </c>
      <c r="L467" s="1" t="str">
        <f t="shared" si="75"/>
        <v/>
      </c>
      <c r="M467" s="1" t="str">
        <f t="shared" si="76"/>
        <v/>
      </c>
      <c r="N467" s="1" t="str">
        <f t="shared" si="77"/>
        <v/>
      </c>
      <c r="O467" s="1">
        <f t="shared" si="78"/>
        <v>0</v>
      </c>
    </row>
    <row r="468" spans="5:15" x14ac:dyDescent="0.2">
      <c r="E468" s="39">
        <f t="shared" si="79"/>
        <v>46.600000000000392</v>
      </c>
      <c r="F468" s="16">
        <f t="shared" si="70"/>
        <v>2000.0000008831432</v>
      </c>
      <c r="H468" s="46" t="b">
        <f t="shared" si="71"/>
        <v>0</v>
      </c>
      <c r="I468" s="46">
        <f t="shared" si="72"/>
        <v>25</v>
      </c>
      <c r="J468" s="46">
        <f t="shared" si="73"/>
        <v>26</v>
      </c>
      <c r="K468" s="1" t="str">
        <f t="shared" si="74"/>
        <v/>
      </c>
      <c r="L468" s="1" t="str">
        <f t="shared" si="75"/>
        <v/>
      </c>
      <c r="M468" s="1" t="str">
        <f t="shared" si="76"/>
        <v/>
      </c>
      <c r="N468" s="1" t="str">
        <f t="shared" si="77"/>
        <v/>
      </c>
      <c r="O468" s="1">
        <f t="shared" si="78"/>
        <v>0</v>
      </c>
    </row>
    <row r="469" spans="5:15" x14ac:dyDescent="0.2">
      <c r="E469" s="39">
        <f t="shared" si="79"/>
        <v>46.700000000000394</v>
      </c>
      <c r="F469" s="16">
        <f t="shared" si="70"/>
        <v>2000.0000008831432</v>
      </c>
      <c r="H469" s="46" t="b">
        <f t="shared" si="71"/>
        <v>0</v>
      </c>
      <c r="I469" s="46">
        <f t="shared" si="72"/>
        <v>25</v>
      </c>
      <c r="J469" s="46">
        <f t="shared" si="73"/>
        <v>26</v>
      </c>
      <c r="K469" s="1" t="str">
        <f t="shared" si="74"/>
        <v/>
      </c>
      <c r="L469" s="1" t="str">
        <f t="shared" si="75"/>
        <v/>
      </c>
      <c r="M469" s="1" t="str">
        <f t="shared" si="76"/>
        <v/>
      </c>
      <c r="N469" s="1" t="str">
        <f t="shared" si="77"/>
        <v/>
      </c>
      <c r="O469" s="1">
        <f t="shared" si="78"/>
        <v>0</v>
      </c>
    </row>
    <row r="470" spans="5:15" x14ac:dyDescent="0.2">
      <c r="E470" s="39">
        <f t="shared" si="79"/>
        <v>46.800000000000395</v>
      </c>
      <c r="F470" s="16">
        <f t="shared" si="70"/>
        <v>2000.0000008831432</v>
      </c>
      <c r="H470" s="46" t="b">
        <f t="shared" si="71"/>
        <v>0</v>
      </c>
      <c r="I470" s="46">
        <f t="shared" si="72"/>
        <v>25</v>
      </c>
      <c r="J470" s="46">
        <f t="shared" si="73"/>
        <v>26</v>
      </c>
      <c r="K470" s="1" t="str">
        <f t="shared" si="74"/>
        <v/>
      </c>
      <c r="L470" s="1" t="str">
        <f t="shared" si="75"/>
        <v/>
      </c>
      <c r="M470" s="1" t="str">
        <f t="shared" si="76"/>
        <v/>
      </c>
      <c r="N470" s="1" t="str">
        <f t="shared" si="77"/>
        <v/>
      </c>
      <c r="O470" s="1">
        <f t="shared" si="78"/>
        <v>0</v>
      </c>
    </row>
    <row r="471" spans="5:15" x14ac:dyDescent="0.2">
      <c r="E471" s="39">
        <f t="shared" si="79"/>
        <v>46.900000000000396</v>
      </c>
      <c r="F471" s="16">
        <f t="shared" si="70"/>
        <v>2000.0000008831432</v>
      </c>
      <c r="H471" s="46" t="b">
        <f t="shared" si="71"/>
        <v>0</v>
      </c>
      <c r="I471" s="46">
        <f t="shared" si="72"/>
        <v>25</v>
      </c>
      <c r="J471" s="46">
        <f t="shared" si="73"/>
        <v>26</v>
      </c>
      <c r="K471" s="1" t="str">
        <f t="shared" si="74"/>
        <v/>
      </c>
      <c r="L471" s="1" t="str">
        <f t="shared" si="75"/>
        <v/>
      </c>
      <c r="M471" s="1" t="str">
        <f t="shared" si="76"/>
        <v/>
      </c>
      <c r="N471" s="1" t="str">
        <f t="shared" si="77"/>
        <v/>
      </c>
      <c r="O471" s="1">
        <f t="shared" si="78"/>
        <v>0</v>
      </c>
    </row>
    <row r="472" spans="5:15" x14ac:dyDescent="0.2">
      <c r="E472" s="39">
        <f t="shared" si="79"/>
        <v>47.000000000000398</v>
      </c>
      <c r="F472" s="16">
        <f t="shared" si="70"/>
        <v>2000.0000008831432</v>
      </c>
      <c r="H472" s="46" t="b">
        <f t="shared" si="71"/>
        <v>0</v>
      </c>
      <c r="I472" s="46">
        <f t="shared" si="72"/>
        <v>25</v>
      </c>
      <c r="J472" s="46">
        <f t="shared" si="73"/>
        <v>26</v>
      </c>
      <c r="K472" s="1" t="str">
        <f t="shared" si="74"/>
        <v/>
      </c>
      <c r="L472" s="1" t="str">
        <f t="shared" si="75"/>
        <v/>
      </c>
      <c r="M472" s="1" t="str">
        <f t="shared" si="76"/>
        <v/>
      </c>
      <c r="N472" s="1" t="str">
        <f t="shared" si="77"/>
        <v/>
      </c>
      <c r="O472" s="1">
        <f t="shared" si="78"/>
        <v>0</v>
      </c>
    </row>
    <row r="473" spans="5:15" x14ac:dyDescent="0.2">
      <c r="E473" s="39">
        <f t="shared" si="79"/>
        <v>47.100000000000399</v>
      </c>
      <c r="F473" s="16">
        <f t="shared" si="70"/>
        <v>2000.0000008831432</v>
      </c>
      <c r="H473" s="46" t="b">
        <f t="shared" si="71"/>
        <v>0</v>
      </c>
      <c r="I473" s="46">
        <f t="shared" si="72"/>
        <v>25</v>
      </c>
      <c r="J473" s="46">
        <f t="shared" si="73"/>
        <v>26</v>
      </c>
      <c r="K473" s="1" t="str">
        <f t="shared" si="74"/>
        <v/>
      </c>
      <c r="L473" s="1" t="str">
        <f t="shared" si="75"/>
        <v/>
      </c>
      <c r="M473" s="1" t="str">
        <f t="shared" si="76"/>
        <v/>
      </c>
      <c r="N473" s="1" t="str">
        <f t="shared" si="77"/>
        <v/>
      </c>
      <c r="O473" s="1">
        <f t="shared" si="78"/>
        <v>0</v>
      </c>
    </row>
    <row r="474" spans="5:15" x14ac:dyDescent="0.2">
      <c r="E474" s="39">
        <f t="shared" si="79"/>
        <v>47.200000000000401</v>
      </c>
      <c r="F474" s="16">
        <f t="shared" si="70"/>
        <v>2000.0000008831432</v>
      </c>
      <c r="H474" s="46" t="b">
        <f t="shared" si="71"/>
        <v>0</v>
      </c>
      <c r="I474" s="46">
        <f t="shared" si="72"/>
        <v>25</v>
      </c>
      <c r="J474" s="46">
        <f t="shared" si="73"/>
        <v>26</v>
      </c>
      <c r="K474" s="1" t="str">
        <f t="shared" si="74"/>
        <v/>
      </c>
      <c r="L474" s="1" t="str">
        <f t="shared" si="75"/>
        <v/>
      </c>
      <c r="M474" s="1" t="str">
        <f t="shared" si="76"/>
        <v/>
      </c>
      <c r="N474" s="1" t="str">
        <f t="shared" si="77"/>
        <v/>
      </c>
      <c r="O474" s="1">
        <f t="shared" si="78"/>
        <v>0</v>
      </c>
    </row>
    <row r="475" spans="5:15" x14ac:dyDescent="0.2">
      <c r="E475" s="39">
        <f t="shared" si="79"/>
        <v>47.300000000000402</v>
      </c>
      <c r="F475" s="16">
        <f t="shared" si="70"/>
        <v>2000.0000008831432</v>
      </c>
      <c r="H475" s="46" t="b">
        <f t="shared" si="71"/>
        <v>0</v>
      </c>
      <c r="I475" s="46">
        <f t="shared" si="72"/>
        <v>25</v>
      </c>
      <c r="J475" s="46">
        <f t="shared" si="73"/>
        <v>26</v>
      </c>
      <c r="K475" s="1" t="str">
        <f t="shared" si="74"/>
        <v/>
      </c>
      <c r="L475" s="1" t="str">
        <f t="shared" si="75"/>
        <v/>
      </c>
      <c r="M475" s="1" t="str">
        <f t="shared" si="76"/>
        <v/>
      </c>
      <c r="N475" s="1" t="str">
        <f t="shared" si="77"/>
        <v/>
      </c>
      <c r="O475" s="1">
        <f t="shared" si="78"/>
        <v>0</v>
      </c>
    </row>
    <row r="476" spans="5:15" x14ac:dyDescent="0.2">
      <c r="E476" s="39">
        <f t="shared" si="79"/>
        <v>47.400000000000404</v>
      </c>
      <c r="F476" s="16">
        <f t="shared" si="70"/>
        <v>2000.0000008831432</v>
      </c>
      <c r="H476" s="46" t="b">
        <f t="shared" si="71"/>
        <v>0</v>
      </c>
      <c r="I476" s="46">
        <f t="shared" si="72"/>
        <v>25</v>
      </c>
      <c r="J476" s="46">
        <f t="shared" si="73"/>
        <v>26</v>
      </c>
      <c r="K476" s="1" t="str">
        <f t="shared" si="74"/>
        <v/>
      </c>
      <c r="L476" s="1" t="str">
        <f t="shared" si="75"/>
        <v/>
      </c>
      <c r="M476" s="1" t="str">
        <f t="shared" si="76"/>
        <v/>
      </c>
      <c r="N476" s="1" t="str">
        <f t="shared" si="77"/>
        <v/>
      </c>
      <c r="O476" s="1">
        <f t="shared" si="78"/>
        <v>0</v>
      </c>
    </row>
    <row r="477" spans="5:15" x14ac:dyDescent="0.2">
      <c r="E477" s="39">
        <f t="shared" si="79"/>
        <v>47.500000000000405</v>
      </c>
      <c r="F477" s="16">
        <f t="shared" si="70"/>
        <v>2000.0000008831432</v>
      </c>
      <c r="H477" s="46" t="b">
        <f t="shared" si="71"/>
        <v>0</v>
      </c>
      <c r="I477" s="46">
        <f t="shared" si="72"/>
        <v>25</v>
      </c>
      <c r="J477" s="46">
        <f t="shared" si="73"/>
        <v>26</v>
      </c>
      <c r="K477" s="1" t="str">
        <f t="shared" si="74"/>
        <v/>
      </c>
      <c r="L477" s="1" t="str">
        <f t="shared" si="75"/>
        <v/>
      </c>
      <c r="M477" s="1" t="str">
        <f t="shared" si="76"/>
        <v/>
      </c>
      <c r="N477" s="1" t="str">
        <f t="shared" si="77"/>
        <v/>
      </c>
      <c r="O477" s="1">
        <f t="shared" si="78"/>
        <v>0</v>
      </c>
    </row>
    <row r="478" spans="5:15" x14ac:dyDescent="0.2">
      <c r="E478" s="39">
        <f t="shared" si="79"/>
        <v>47.600000000000406</v>
      </c>
      <c r="F478" s="16">
        <f t="shared" si="70"/>
        <v>2000.0000008831432</v>
      </c>
      <c r="H478" s="46" t="b">
        <f t="shared" si="71"/>
        <v>0</v>
      </c>
      <c r="I478" s="46">
        <f t="shared" si="72"/>
        <v>25</v>
      </c>
      <c r="J478" s="46">
        <f t="shared" si="73"/>
        <v>26</v>
      </c>
      <c r="K478" s="1" t="str">
        <f t="shared" si="74"/>
        <v/>
      </c>
      <c r="L478" s="1" t="str">
        <f t="shared" si="75"/>
        <v/>
      </c>
      <c r="M478" s="1" t="str">
        <f t="shared" si="76"/>
        <v/>
      </c>
      <c r="N478" s="1" t="str">
        <f t="shared" si="77"/>
        <v/>
      </c>
      <c r="O478" s="1">
        <f t="shared" si="78"/>
        <v>0</v>
      </c>
    </row>
    <row r="479" spans="5:15" x14ac:dyDescent="0.2">
      <c r="E479" s="39">
        <f t="shared" si="79"/>
        <v>47.700000000000408</v>
      </c>
      <c r="F479" s="16">
        <f t="shared" si="70"/>
        <v>2000.0000008831432</v>
      </c>
      <c r="H479" s="46" t="b">
        <f t="shared" si="71"/>
        <v>0</v>
      </c>
      <c r="I479" s="46">
        <f t="shared" si="72"/>
        <v>25</v>
      </c>
      <c r="J479" s="46">
        <f t="shared" si="73"/>
        <v>26</v>
      </c>
      <c r="K479" s="1" t="str">
        <f t="shared" si="74"/>
        <v/>
      </c>
      <c r="L479" s="1" t="str">
        <f t="shared" si="75"/>
        <v/>
      </c>
      <c r="M479" s="1" t="str">
        <f t="shared" si="76"/>
        <v/>
      </c>
      <c r="N479" s="1" t="str">
        <f t="shared" si="77"/>
        <v/>
      </c>
      <c r="O479" s="1">
        <f t="shared" si="78"/>
        <v>0</v>
      </c>
    </row>
    <row r="480" spans="5:15" x14ac:dyDescent="0.2">
      <c r="E480" s="39">
        <f t="shared" si="79"/>
        <v>47.800000000000409</v>
      </c>
      <c r="F480" s="16">
        <f t="shared" si="70"/>
        <v>2000.0000008831432</v>
      </c>
      <c r="H480" s="46" t="b">
        <f t="shared" si="71"/>
        <v>0</v>
      </c>
      <c r="I480" s="46">
        <f t="shared" si="72"/>
        <v>25</v>
      </c>
      <c r="J480" s="46">
        <f t="shared" si="73"/>
        <v>26</v>
      </c>
      <c r="K480" s="1" t="str">
        <f t="shared" si="74"/>
        <v/>
      </c>
      <c r="L480" s="1" t="str">
        <f t="shared" si="75"/>
        <v/>
      </c>
      <c r="M480" s="1" t="str">
        <f t="shared" si="76"/>
        <v/>
      </c>
      <c r="N480" s="1" t="str">
        <f t="shared" si="77"/>
        <v/>
      </c>
      <c r="O480" s="1">
        <f t="shared" si="78"/>
        <v>0</v>
      </c>
    </row>
    <row r="481" spans="5:15" x14ac:dyDescent="0.2">
      <c r="E481" s="39">
        <f t="shared" si="79"/>
        <v>47.900000000000411</v>
      </c>
      <c r="F481" s="16">
        <f t="shared" si="70"/>
        <v>2000.0000008831432</v>
      </c>
      <c r="H481" s="46" t="b">
        <f t="shared" si="71"/>
        <v>0</v>
      </c>
      <c r="I481" s="46">
        <f t="shared" si="72"/>
        <v>25</v>
      </c>
      <c r="J481" s="46">
        <f t="shared" si="73"/>
        <v>26</v>
      </c>
      <c r="K481" s="1" t="str">
        <f t="shared" si="74"/>
        <v/>
      </c>
      <c r="L481" s="1" t="str">
        <f t="shared" si="75"/>
        <v/>
      </c>
      <c r="M481" s="1" t="str">
        <f t="shared" si="76"/>
        <v/>
      </c>
      <c r="N481" s="1" t="str">
        <f t="shared" si="77"/>
        <v/>
      </c>
      <c r="O481" s="1">
        <f t="shared" si="78"/>
        <v>0</v>
      </c>
    </row>
    <row r="482" spans="5:15" x14ac:dyDescent="0.2">
      <c r="E482" s="39">
        <f t="shared" si="79"/>
        <v>48.000000000000412</v>
      </c>
      <c r="F482" s="16">
        <f t="shared" si="70"/>
        <v>2000.0000008831432</v>
      </c>
      <c r="H482" s="46" t="b">
        <f t="shared" si="71"/>
        <v>0</v>
      </c>
      <c r="I482" s="46">
        <f t="shared" si="72"/>
        <v>25</v>
      </c>
      <c r="J482" s="46">
        <f t="shared" si="73"/>
        <v>26</v>
      </c>
      <c r="K482" s="1" t="str">
        <f t="shared" si="74"/>
        <v/>
      </c>
      <c r="L482" s="1" t="str">
        <f t="shared" si="75"/>
        <v/>
      </c>
      <c r="M482" s="1" t="str">
        <f t="shared" si="76"/>
        <v/>
      </c>
      <c r="N482" s="1" t="str">
        <f t="shared" si="77"/>
        <v/>
      </c>
      <c r="O482" s="1">
        <f t="shared" si="78"/>
        <v>0</v>
      </c>
    </row>
    <row r="483" spans="5:15" x14ac:dyDescent="0.2">
      <c r="E483" s="39">
        <f t="shared" si="79"/>
        <v>48.100000000000414</v>
      </c>
      <c r="F483" s="16">
        <f t="shared" si="70"/>
        <v>2000.0000008831432</v>
      </c>
      <c r="H483" s="46" t="b">
        <f t="shared" si="71"/>
        <v>0</v>
      </c>
      <c r="I483" s="46">
        <f t="shared" si="72"/>
        <v>25</v>
      </c>
      <c r="J483" s="46">
        <f t="shared" si="73"/>
        <v>26</v>
      </c>
      <c r="K483" s="1" t="str">
        <f t="shared" si="74"/>
        <v/>
      </c>
      <c r="L483" s="1" t="str">
        <f t="shared" si="75"/>
        <v/>
      </c>
      <c r="M483" s="1" t="str">
        <f t="shared" si="76"/>
        <v/>
      </c>
      <c r="N483" s="1" t="str">
        <f t="shared" si="77"/>
        <v/>
      </c>
      <c r="O483" s="1">
        <f t="shared" si="78"/>
        <v>0</v>
      </c>
    </row>
    <row r="484" spans="5:15" x14ac:dyDescent="0.2">
      <c r="E484" s="39">
        <f t="shared" si="79"/>
        <v>48.200000000000415</v>
      </c>
      <c r="F484" s="16">
        <f t="shared" si="70"/>
        <v>2000.0000008831432</v>
      </c>
      <c r="H484" s="46" t="b">
        <f t="shared" si="71"/>
        <v>0</v>
      </c>
      <c r="I484" s="46">
        <f t="shared" si="72"/>
        <v>25</v>
      </c>
      <c r="J484" s="46">
        <f t="shared" si="73"/>
        <v>26</v>
      </c>
      <c r="K484" s="1" t="str">
        <f t="shared" si="74"/>
        <v/>
      </c>
      <c r="L484" s="1" t="str">
        <f t="shared" si="75"/>
        <v/>
      </c>
      <c r="M484" s="1" t="str">
        <f t="shared" si="76"/>
        <v/>
      </c>
      <c r="N484" s="1" t="str">
        <f t="shared" si="77"/>
        <v/>
      </c>
      <c r="O484" s="1">
        <f t="shared" si="78"/>
        <v>0</v>
      </c>
    </row>
    <row r="485" spans="5:15" x14ac:dyDescent="0.2">
      <c r="E485" s="39">
        <f t="shared" si="79"/>
        <v>48.300000000000416</v>
      </c>
      <c r="F485" s="16">
        <f t="shared" si="70"/>
        <v>2000.0000008831432</v>
      </c>
      <c r="H485" s="46" t="b">
        <f t="shared" si="71"/>
        <v>0</v>
      </c>
      <c r="I485" s="46">
        <f t="shared" si="72"/>
        <v>25</v>
      </c>
      <c r="J485" s="46">
        <f t="shared" si="73"/>
        <v>26</v>
      </c>
      <c r="K485" s="1" t="str">
        <f t="shared" si="74"/>
        <v/>
      </c>
      <c r="L485" s="1" t="str">
        <f t="shared" si="75"/>
        <v/>
      </c>
      <c r="M485" s="1" t="str">
        <f t="shared" si="76"/>
        <v/>
      </c>
      <c r="N485" s="1" t="str">
        <f t="shared" si="77"/>
        <v/>
      </c>
      <c r="O485" s="1">
        <f t="shared" si="78"/>
        <v>0</v>
      </c>
    </row>
    <row r="486" spans="5:15" x14ac:dyDescent="0.2">
      <c r="E486" s="39">
        <f t="shared" si="79"/>
        <v>48.400000000000418</v>
      </c>
      <c r="F486" s="16">
        <f t="shared" si="70"/>
        <v>2000.0000008831432</v>
      </c>
      <c r="H486" s="46" t="b">
        <f t="shared" si="71"/>
        <v>0</v>
      </c>
      <c r="I486" s="46">
        <f t="shared" si="72"/>
        <v>25</v>
      </c>
      <c r="J486" s="46">
        <f t="shared" si="73"/>
        <v>26</v>
      </c>
      <c r="K486" s="1" t="str">
        <f t="shared" si="74"/>
        <v/>
      </c>
      <c r="L486" s="1" t="str">
        <f t="shared" si="75"/>
        <v/>
      </c>
      <c r="M486" s="1" t="str">
        <f t="shared" si="76"/>
        <v/>
      </c>
      <c r="N486" s="1" t="str">
        <f t="shared" si="77"/>
        <v/>
      </c>
      <c r="O486" s="1">
        <f t="shared" si="78"/>
        <v>0</v>
      </c>
    </row>
    <row r="487" spans="5:15" x14ac:dyDescent="0.2">
      <c r="E487" s="39">
        <f t="shared" si="79"/>
        <v>48.500000000000419</v>
      </c>
      <c r="F487" s="16">
        <f t="shared" si="70"/>
        <v>2000.0000008831432</v>
      </c>
      <c r="H487" s="46" t="b">
        <f t="shared" si="71"/>
        <v>0</v>
      </c>
      <c r="I487" s="46">
        <f t="shared" si="72"/>
        <v>25</v>
      </c>
      <c r="J487" s="46">
        <f t="shared" si="73"/>
        <v>26</v>
      </c>
      <c r="K487" s="1" t="str">
        <f t="shared" si="74"/>
        <v/>
      </c>
      <c r="L487" s="1" t="str">
        <f t="shared" si="75"/>
        <v/>
      </c>
      <c r="M487" s="1" t="str">
        <f t="shared" si="76"/>
        <v/>
      </c>
      <c r="N487" s="1" t="str">
        <f t="shared" si="77"/>
        <v/>
      </c>
      <c r="O487" s="1">
        <f t="shared" si="78"/>
        <v>0</v>
      </c>
    </row>
    <row r="488" spans="5:15" x14ac:dyDescent="0.2">
      <c r="E488" s="39">
        <f t="shared" si="79"/>
        <v>48.600000000000421</v>
      </c>
      <c r="F488" s="16">
        <f t="shared" si="70"/>
        <v>2000.0000008831432</v>
      </c>
      <c r="H488" s="46" t="b">
        <f t="shared" si="71"/>
        <v>0</v>
      </c>
      <c r="I488" s="46">
        <f t="shared" si="72"/>
        <v>25</v>
      </c>
      <c r="J488" s="46">
        <f t="shared" si="73"/>
        <v>26</v>
      </c>
      <c r="K488" s="1" t="str">
        <f t="shared" si="74"/>
        <v/>
      </c>
      <c r="L488" s="1" t="str">
        <f t="shared" si="75"/>
        <v/>
      </c>
      <c r="M488" s="1" t="str">
        <f t="shared" si="76"/>
        <v/>
      </c>
      <c r="N488" s="1" t="str">
        <f t="shared" si="77"/>
        <v/>
      </c>
      <c r="O488" s="1">
        <f t="shared" si="78"/>
        <v>0</v>
      </c>
    </row>
    <row r="489" spans="5:15" x14ac:dyDescent="0.2">
      <c r="E489" s="39">
        <f t="shared" si="79"/>
        <v>48.700000000000422</v>
      </c>
      <c r="F489" s="16">
        <f t="shared" si="70"/>
        <v>2000.0000008831432</v>
      </c>
      <c r="H489" s="46" t="b">
        <f t="shared" si="71"/>
        <v>0</v>
      </c>
      <c r="I489" s="46">
        <f t="shared" si="72"/>
        <v>25</v>
      </c>
      <c r="J489" s="46">
        <f t="shared" si="73"/>
        <v>26</v>
      </c>
      <c r="K489" s="1" t="str">
        <f t="shared" si="74"/>
        <v/>
      </c>
      <c r="L489" s="1" t="str">
        <f t="shared" si="75"/>
        <v/>
      </c>
      <c r="M489" s="1" t="str">
        <f t="shared" si="76"/>
        <v/>
      </c>
      <c r="N489" s="1" t="str">
        <f t="shared" si="77"/>
        <v/>
      </c>
      <c r="O489" s="1">
        <f t="shared" si="78"/>
        <v>0</v>
      </c>
    </row>
    <row r="490" spans="5:15" x14ac:dyDescent="0.2">
      <c r="E490" s="39">
        <f t="shared" si="79"/>
        <v>48.800000000000423</v>
      </c>
      <c r="F490" s="16">
        <f t="shared" si="70"/>
        <v>2000.0000008831432</v>
      </c>
      <c r="H490" s="46" t="b">
        <f t="shared" si="71"/>
        <v>0</v>
      </c>
      <c r="I490" s="46">
        <f t="shared" si="72"/>
        <v>25</v>
      </c>
      <c r="J490" s="46">
        <f t="shared" si="73"/>
        <v>26</v>
      </c>
      <c r="K490" s="1" t="str">
        <f t="shared" si="74"/>
        <v/>
      </c>
      <c r="L490" s="1" t="str">
        <f t="shared" si="75"/>
        <v/>
      </c>
      <c r="M490" s="1" t="str">
        <f t="shared" si="76"/>
        <v/>
      </c>
      <c r="N490" s="1" t="str">
        <f t="shared" si="77"/>
        <v/>
      </c>
      <c r="O490" s="1">
        <f t="shared" si="78"/>
        <v>0</v>
      </c>
    </row>
    <row r="491" spans="5:15" x14ac:dyDescent="0.2">
      <c r="E491" s="39">
        <f t="shared" si="79"/>
        <v>48.900000000000425</v>
      </c>
      <c r="F491" s="16">
        <f t="shared" si="70"/>
        <v>2000.0000008831432</v>
      </c>
      <c r="H491" s="46" t="b">
        <f t="shared" si="71"/>
        <v>0</v>
      </c>
      <c r="I491" s="46">
        <f t="shared" si="72"/>
        <v>25</v>
      </c>
      <c r="J491" s="46">
        <f t="shared" si="73"/>
        <v>26</v>
      </c>
      <c r="K491" s="1" t="str">
        <f t="shared" si="74"/>
        <v/>
      </c>
      <c r="L491" s="1" t="str">
        <f t="shared" si="75"/>
        <v/>
      </c>
      <c r="M491" s="1" t="str">
        <f t="shared" si="76"/>
        <v/>
      </c>
      <c r="N491" s="1" t="str">
        <f t="shared" si="77"/>
        <v/>
      </c>
      <c r="O491" s="1">
        <f t="shared" si="78"/>
        <v>0</v>
      </c>
    </row>
    <row r="492" spans="5:15" x14ac:dyDescent="0.2">
      <c r="E492" s="39">
        <f t="shared" si="79"/>
        <v>49.000000000000426</v>
      </c>
      <c r="F492" s="16">
        <f t="shared" si="70"/>
        <v>2000.0000008831432</v>
      </c>
      <c r="H492" s="46" t="b">
        <f t="shared" si="71"/>
        <v>0</v>
      </c>
      <c r="I492" s="46">
        <f t="shared" si="72"/>
        <v>25</v>
      </c>
      <c r="J492" s="46">
        <f t="shared" si="73"/>
        <v>26</v>
      </c>
      <c r="K492" s="1" t="str">
        <f t="shared" si="74"/>
        <v/>
      </c>
      <c r="L492" s="1" t="str">
        <f t="shared" si="75"/>
        <v/>
      </c>
      <c r="M492" s="1" t="str">
        <f t="shared" si="76"/>
        <v/>
      </c>
      <c r="N492" s="1" t="str">
        <f t="shared" si="77"/>
        <v/>
      </c>
      <c r="O492" s="1">
        <f t="shared" si="78"/>
        <v>0</v>
      </c>
    </row>
    <row r="493" spans="5:15" x14ac:dyDescent="0.2">
      <c r="E493" s="39">
        <f t="shared" si="79"/>
        <v>49.100000000000428</v>
      </c>
      <c r="F493" s="16">
        <f t="shared" si="70"/>
        <v>2000.0000008831432</v>
      </c>
      <c r="H493" s="46" t="b">
        <f t="shared" si="71"/>
        <v>0</v>
      </c>
      <c r="I493" s="46">
        <f t="shared" si="72"/>
        <v>25</v>
      </c>
      <c r="J493" s="46">
        <f t="shared" si="73"/>
        <v>26</v>
      </c>
      <c r="K493" s="1" t="str">
        <f t="shared" si="74"/>
        <v/>
      </c>
      <c r="L493" s="1" t="str">
        <f t="shared" si="75"/>
        <v/>
      </c>
      <c r="M493" s="1" t="str">
        <f t="shared" si="76"/>
        <v/>
      </c>
      <c r="N493" s="1" t="str">
        <f t="shared" si="77"/>
        <v/>
      </c>
      <c r="O493" s="1">
        <f t="shared" si="78"/>
        <v>0</v>
      </c>
    </row>
    <row r="494" spans="5:15" x14ac:dyDescent="0.2">
      <c r="E494" s="39">
        <f t="shared" si="79"/>
        <v>49.200000000000429</v>
      </c>
      <c r="F494" s="16">
        <f t="shared" si="70"/>
        <v>2000.0000008831432</v>
      </c>
      <c r="H494" s="46" t="b">
        <f t="shared" si="71"/>
        <v>0</v>
      </c>
      <c r="I494" s="46">
        <f t="shared" si="72"/>
        <v>25</v>
      </c>
      <c r="J494" s="46">
        <f t="shared" si="73"/>
        <v>26</v>
      </c>
      <c r="K494" s="1" t="str">
        <f t="shared" si="74"/>
        <v/>
      </c>
      <c r="L494" s="1" t="str">
        <f t="shared" si="75"/>
        <v/>
      </c>
      <c r="M494" s="1" t="str">
        <f t="shared" si="76"/>
        <v/>
      </c>
      <c r="N494" s="1" t="str">
        <f t="shared" si="77"/>
        <v/>
      </c>
      <c r="O494" s="1">
        <f t="shared" si="78"/>
        <v>0</v>
      </c>
    </row>
    <row r="495" spans="5:15" x14ac:dyDescent="0.2">
      <c r="E495" s="39">
        <f t="shared" si="79"/>
        <v>49.300000000000431</v>
      </c>
      <c r="F495" s="16">
        <f t="shared" si="70"/>
        <v>2000.0000008831432</v>
      </c>
      <c r="H495" s="46" t="b">
        <f t="shared" si="71"/>
        <v>0</v>
      </c>
      <c r="I495" s="46">
        <f t="shared" si="72"/>
        <v>25</v>
      </c>
      <c r="J495" s="46">
        <f t="shared" si="73"/>
        <v>26</v>
      </c>
      <c r="K495" s="1" t="str">
        <f t="shared" si="74"/>
        <v/>
      </c>
      <c r="L495" s="1" t="str">
        <f t="shared" si="75"/>
        <v/>
      </c>
      <c r="M495" s="1" t="str">
        <f t="shared" si="76"/>
        <v/>
      </c>
      <c r="N495" s="1" t="str">
        <f t="shared" si="77"/>
        <v/>
      </c>
      <c r="O495" s="1">
        <f t="shared" si="78"/>
        <v>0</v>
      </c>
    </row>
    <row r="496" spans="5:15" x14ac:dyDescent="0.2">
      <c r="E496" s="39">
        <f t="shared" si="79"/>
        <v>49.400000000000432</v>
      </c>
      <c r="F496" s="16">
        <f t="shared" si="70"/>
        <v>2000.0000008831432</v>
      </c>
      <c r="H496" s="46" t="b">
        <f t="shared" si="71"/>
        <v>0</v>
      </c>
      <c r="I496" s="46">
        <f t="shared" si="72"/>
        <v>25</v>
      </c>
      <c r="J496" s="46">
        <f t="shared" si="73"/>
        <v>26</v>
      </c>
      <c r="K496" s="1" t="str">
        <f t="shared" si="74"/>
        <v/>
      </c>
      <c r="L496" s="1" t="str">
        <f t="shared" si="75"/>
        <v/>
      </c>
      <c r="M496" s="1" t="str">
        <f t="shared" si="76"/>
        <v/>
      </c>
      <c r="N496" s="1" t="str">
        <f t="shared" si="77"/>
        <v/>
      </c>
      <c r="O496" s="1">
        <f t="shared" si="78"/>
        <v>0</v>
      </c>
    </row>
    <row r="497" spans="5:15" x14ac:dyDescent="0.2">
      <c r="E497" s="39">
        <f t="shared" si="79"/>
        <v>49.500000000000433</v>
      </c>
      <c r="F497" s="16">
        <f t="shared" si="70"/>
        <v>2000.0000008831432</v>
      </c>
      <c r="H497" s="46" t="b">
        <f t="shared" si="71"/>
        <v>0</v>
      </c>
      <c r="I497" s="46">
        <f t="shared" si="72"/>
        <v>25</v>
      </c>
      <c r="J497" s="46">
        <f t="shared" si="73"/>
        <v>26</v>
      </c>
      <c r="K497" s="1" t="str">
        <f t="shared" si="74"/>
        <v/>
      </c>
      <c r="L497" s="1" t="str">
        <f t="shared" si="75"/>
        <v/>
      </c>
      <c r="M497" s="1" t="str">
        <f t="shared" si="76"/>
        <v/>
      </c>
      <c r="N497" s="1" t="str">
        <f t="shared" si="77"/>
        <v/>
      </c>
      <c r="O497" s="1">
        <f t="shared" si="78"/>
        <v>0</v>
      </c>
    </row>
    <row r="498" spans="5:15" x14ac:dyDescent="0.2">
      <c r="E498" s="39">
        <f t="shared" si="79"/>
        <v>49.600000000000435</v>
      </c>
      <c r="F498" s="16">
        <f t="shared" si="70"/>
        <v>2000.0000008831432</v>
      </c>
      <c r="H498" s="46" t="b">
        <f t="shared" si="71"/>
        <v>0</v>
      </c>
      <c r="I498" s="46">
        <f t="shared" si="72"/>
        <v>25</v>
      </c>
      <c r="J498" s="46">
        <f t="shared" si="73"/>
        <v>26</v>
      </c>
      <c r="K498" s="1" t="str">
        <f t="shared" si="74"/>
        <v/>
      </c>
      <c r="L498" s="1" t="str">
        <f t="shared" si="75"/>
        <v/>
      </c>
      <c r="M498" s="1" t="str">
        <f t="shared" si="76"/>
        <v/>
      </c>
      <c r="N498" s="1" t="str">
        <f t="shared" si="77"/>
        <v/>
      </c>
      <c r="O498" s="1">
        <f t="shared" si="78"/>
        <v>0</v>
      </c>
    </row>
    <row r="499" spans="5:15" x14ac:dyDescent="0.2">
      <c r="E499" s="39">
        <f t="shared" si="79"/>
        <v>49.700000000000436</v>
      </c>
      <c r="F499" s="16">
        <f t="shared" si="70"/>
        <v>2000.0000008831432</v>
      </c>
      <c r="H499" s="46" t="b">
        <f t="shared" si="71"/>
        <v>0</v>
      </c>
      <c r="I499" s="46">
        <f t="shared" si="72"/>
        <v>25</v>
      </c>
      <c r="J499" s="46">
        <f t="shared" si="73"/>
        <v>26</v>
      </c>
      <c r="K499" s="1" t="str">
        <f t="shared" si="74"/>
        <v/>
      </c>
      <c r="L499" s="1" t="str">
        <f t="shared" si="75"/>
        <v/>
      </c>
      <c r="M499" s="1" t="str">
        <f t="shared" si="76"/>
        <v/>
      </c>
      <c r="N499" s="1" t="str">
        <f t="shared" si="77"/>
        <v/>
      </c>
      <c r="O499" s="1">
        <f t="shared" si="78"/>
        <v>0</v>
      </c>
    </row>
    <row r="500" spans="5:15" x14ac:dyDescent="0.2">
      <c r="E500" s="39">
        <f t="shared" si="79"/>
        <v>49.800000000000438</v>
      </c>
      <c r="F500" s="16">
        <f t="shared" si="70"/>
        <v>2000.0000008831432</v>
      </c>
      <c r="H500" s="46" t="b">
        <f t="shared" si="71"/>
        <v>0</v>
      </c>
      <c r="I500" s="46">
        <f t="shared" si="72"/>
        <v>25</v>
      </c>
      <c r="J500" s="46">
        <f t="shared" si="73"/>
        <v>26</v>
      </c>
      <c r="K500" s="1" t="str">
        <f t="shared" si="74"/>
        <v/>
      </c>
      <c r="L500" s="1" t="str">
        <f t="shared" si="75"/>
        <v/>
      </c>
      <c r="M500" s="1" t="str">
        <f t="shared" si="76"/>
        <v/>
      </c>
      <c r="N500" s="1" t="str">
        <f t="shared" si="77"/>
        <v/>
      </c>
      <c r="O500" s="1">
        <f t="shared" si="78"/>
        <v>0</v>
      </c>
    </row>
    <row r="501" spans="5:15" x14ac:dyDescent="0.2">
      <c r="E501" s="39">
        <f t="shared" si="79"/>
        <v>49.900000000000439</v>
      </c>
      <c r="F501" s="16">
        <f t="shared" si="70"/>
        <v>2000.0000008831432</v>
      </c>
      <c r="H501" s="46" t="b">
        <f t="shared" si="71"/>
        <v>0</v>
      </c>
      <c r="I501" s="46">
        <f t="shared" si="72"/>
        <v>25</v>
      </c>
      <c r="J501" s="46">
        <f t="shared" si="73"/>
        <v>26</v>
      </c>
      <c r="K501" s="1" t="str">
        <f t="shared" si="74"/>
        <v/>
      </c>
      <c r="L501" s="1" t="str">
        <f t="shared" si="75"/>
        <v/>
      </c>
      <c r="M501" s="1" t="str">
        <f t="shared" si="76"/>
        <v/>
      </c>
      <c r="N501" s="1" t="str">
        <f t="shared" si="77"/>
        <v/>
      </c>
      <c r="O501" s="1">
        <f t="shared" si="78"/>
        <v>0</v>
      </c>
    </row>
    <row r="502" spans="5:15" x14ac:dyDescent="0.2">
      <c r="E502" s="39">
        <f t="shared" si="79"/>
        <v>50.000000000000441</v>
      </c>
      <c r="F502" s="16">
        <f t="shared" si="70"/>
        <v>2000.0000008831432</v>
      </c>
      <c r="H502" s="46" t="b">
        <f t="shared" si="71"/>
        <v>0</v>
      </c>
      <c r="I502" s="46">
        <f t="shared" si="72"/>
        <v>25</v>
      </c>
      <c r="J502" s="46">
        <f t="shared" si="73"/>
        <v>26</v>
      </c>
      <c r="K502" s="1" t="str">
        <f t="shared" si="74"/>
        <v/>
      </c>
      <c r="L502" s="1" t="str">
        <f t="shared" si="75"/>
        <v/>
      </c>
      <c r="M502" s="1" t="str">
        <f t="shared" si="76"/>
        <v/>
      </c>
      <c r="N502" s="1" t="str">
        <f t="shared" si="77"/>
        <v/>
      </c>
      <c r="O502" s="1">
        <f t="shared" si="78"/>
        <v>0</v>
      </c>
    </row>
    <row r="503" spans="5:15" x14ac:dyDescent="0.2">
      <c r="E503" s="39">
        <f t="shared" si="79"/>
        <v>50.100000000000442</v>
      </c>
      <c r="F503" s="16">
        <f t="shared" si="70"/>
        <v>2000.0000008831432</v>
      </c>
      <c r="H503" s="46" t="b">
        <f t="shared" si="71"/>
        <v>0</v>
      </c>
      <c r="I503" s="46">
        <f t="shared" si="72"/>
        <v>25</v>
      </c>
      <c r="J503" s="46">
        <f t="shared" si="73"/>
        <v>26</v>
      </c>
      <c r="K503" s="1" t="str">
        <f t="shared" si="74"/>
        <v/>
      </c>
      <c r="L503" s="1" t="str">
        <f t="shared" si="75"/>
        <v/>
      </c>
      <c r="M503" s="1" t="str">
        <f t="shared" si="76"/>
        <v/>
      </c>
      <c r="N503" s="1" t="str">
        <f t="shared" si="77"/>
        <v/>
      </c>
      <c r="O503" s="1">
        <f t="shared" si="78"/>
        <v>0</v>
      </c>
    </row>
    <row r="504" spans="5:15" x14ac:dyDescent="0.2">
      <c r="E504" s="39">
        <f t="shared" si="79"/>
        <v>50.200000000000443</v>
      </c>
      <c r="F504" s="16">
        <f t="shared" si="70"/>
        <v>2000.0000008831432</v>
      </c>
      <c r="H504" s="46" t="b">
        <f t="shared" si="71"/>
        <v>0</v>
      </c>
      <c r="I504" s="46">
        <f t="shared" si="72"/>
        <v>25</v>
      </c>
      <c r="J504" s="46">
        <f t="shared" si="73"/>
        <v>26</v>
      </c>
      <c r="K504" s="1" t="str">
        <f t="shared" si="74"/>
        <v/>
      </c>
      <c r="L504" s="1" t="str">
        <f t="shared" si="75"/>
        <v/>
      </c>
      <c r="M504" s="1" t="str">
        <f t="shared" si="76"/>
        <v/>
      </c>
      <c r="N504" s="1" t="str">
        <f t="shared" si="77"/>
        <v/>
      </c>
      <c r="O504" s="1">
        <f t="shared" si="78"/>
        <v>0</v>
      </c>
    </row>
    <row r="505" spans="5:15" x14ac:dyDescent="0.2">
      <c r="E505" s="39">
        <f t="shared" si="79"/>
        <v>50.300000000000445</v>
      </c>
      <c r="F505" s="16">
        <f t="shared" si="70"/>
        <v>2000.0000008831432</v>
      </c>
      <c r="H505" s="46" t="b">
        <f t="shared" si="71"/>
        <v>0</v>
      </c>
      <c r="I505" s="46">
        <f t="shared" si="72"/>
        <v>25</v>
      </c>
      <c r="J505" s="46">
        <f t="shared" si="73"/>
        <v>26</v>
      </c>
      <c r="K505" s="1" t="str">
        <f t="shared" si="74"/>
        <v/>
      </c>
      <c r="L505" s="1" t="str">
        <f t="shared" si="75"/>
        <v/>
      </c>
      <c r="M505" s="1" t="str">
        <f t="shared" si="76"/>
        <v/>
      </c>
      <c r="N505" s="1" t="str">
        <f t="shared" si="77"/>
        <v/>
      </c>
      <c r="O505" s="1">
        <f t="shared" si="78"/>
        <v>0</v>
      </c>
    </row>
    <row r="506" spans="5:15" x14ac:dyDescent="0.2">
      <c r="E506" s="39">
        <f t="shared" si="79"/>
        <v>50.400000000000446</v>
      </c>
      <c r="F506" s="16">
        <f t="shared" si="70"/>
        <v>2000.0000008831432</v>
      </c>
      <c r="H506" s="46" t="b">
        <f t="shared" si="71"/>
        <v>0</v>
      </c>
      <c r="I506" s="46">
        <f t="shared" si="72"/>
        <v>25</v>
      </c>
      <c r="J506" s="46">
        <f t="shared" si="73"/>
        <v>26</v>
      </c>
      <c r="K506" s="1" t="str">
        <f t="shared" si="74"/>
        <v/>
      </c>
      <c r="L506" s="1" t="str">
        <f t="shared" si="75"/>
        <v/>
      </c>
      <c r="M506" s="1" t="str">
        <f t="shared" si="76"/>
        <v/>
      </c>
      <c r="N506" s="1" t="str">
        <f t="shared" si="77"/>
        <v/>
      </c>
      <c r="O506" s="1">
        <f t="shared" si="78"/>
        <v>0</v>
      </c>
    </row>
    <row r="507" spans="5:15" x14ac:dyDescent="0.2">
      <c r="E507" s="39">
        <f t="shared" si="79"/>
        <v>50.500000000000448</v>
      </c>
      <c r="F507" s="16">
        <f t="shared" si="70"/>
        <v>2000.0000008831432</v>
      </c>
      <c r="H507" s="46" t="b">
        <f t="shared" si="71"/>
        <v>0</v>
      </c>
      <c r="I507" s="46">
        <f t="shared" si="72"/>
        <v>25</v>
      </c>
      <c r="J507" s="46">
        <f t="shared" si="73"/>
        <v>26</v>
      </c>
      <c r="K507" s="1" t="str">
        <f t="shared" si="74"/>
        <v/>
      </c>
      <c r="L507" s="1" t="str">
        <f t="shared" si="75"/>
        <v/>
      </c>
      <c r="M507" s="1" t="str">
        <f t="shared" si="76"/>
        <v/>
      </c>
      <c r="N507" s="1" t="str">
        <f t="shared" si="77"/>
        <v/>
      </c>
      <c r="O507" s="1">
        <f t="shared" si="78"/>
        <v>0</v>
      </c>
    </row>
    <row r="508" spans="5:15" x14ac:dyDescent="0.2">
      <c r="E508" s="39">
        <f t="shared" si="79"/>
        <v>50.600000000000449</v>
      </c>
      <c r="F508" s="16">
        <f t="shared" ref="F508:F571" si="80">IF(E508&gt;$C$29,$C$30,IF(H508,M508+(E508-K508)*O508,0))</f>
        <v>2000.0000008831432</v>
      </c>
      <c r="H508" s="46" t="b">
        <f t="shared" ref="H508:H571" si="81">AND(E508&gt;=$C$28,E508&lt;=$C$29)</f>
        <v>0</v>
      </c>
      <c r="I508" s="46">
        <f t="shared" ref="I508:I571" si="82">COUNTIF($B$2:$B$26,"&lt;="&amp;E508)</f>
        <v>25</v>
      </c>
      <c r="J508" s="46">
        <f t="shared" ref="J508:J571" si="83">I508+1</f>
        <v>26</v>
      </c>
      <c r="K508" s="1" t="str">
        <f t="shared" ref="K508:K571" si="84">IF(H508,INDEX($B$2:$B$26,I508),"")</f>
        <v/>
      </c>
      <c r="L508" s="1" t="str">
        <f t="shared" ref="L508:L571" si="85">IF(H508,INDEX($B$2:$B$26,J508),"")</f>
        <v/>
      </c>
      <c r="M508" s="1" t="str">
        <f t="shared" ref="M508:M571" si="86">IF(H508,INDEX($C$2:$C$26,I508),"")</f>
        <v/>
      </c>
      <c r="N508" s="1" t="str">
        <f t="shared" ref="N508:N571" si="87">IF(H508,INDEX($C$2:$C$26,J508),"")</f>
        <v/>
      </c>
      <c r="O508" s="1">
        <f t="shared" ref="O508:O571" si="88">IF(K508&lt;&gt;L508,(N508-M508)/(L508-K508),0)</f>
        <v>0</v>
      </c>
    </row>
    <row r="509" spans="5:15" x14ac:dyDescent="0.2">
      <c r="E509" s="39">
        <f t="shared" si="79"/>
        <v>50.70000000000045</v>
      </c>
      <c r="F509" s="16">
        <f t="shared" si="80"/>
        <v>2000.0000008831432</v>
      </c>
      <c r="H509" s="46" t="b">
        <f t="shared" si="81"/>
        <v>0</v>
      </c>
      <c r="I509" s="46">
        <f t="shared" si="82"/>
        <v>25</v>
      </c>
      <c r="J509" s="46">
        <f t="shared" si="83"/>
        <v>26</v>
      </c>
      <c r="K509" s="1" t="str">
        <f t="shared" si="84"/>
        <v/>
      </c>
      <c r="L509" s="1" t="str">
        <f t="shared" si="85"/>
        <v/>
      </c>
      <c r="M509" s="1" t="str">
        <f t="shared" si="86"/>
        <v/>
      </c>
      <c r="N509" s="1" t="str">
        <f t="shared" si="87"/>
        <v/>
      </c>
      <c r="O509" s="1">
        <f t="shared" si="88"/>
        <v>0</v>
      </c>
    </row>
    <row r="510" spans="5:15" x14ac:dyDescent="0.2">
      <c r="E510" s="39">
        <f t="shared" si="79"/>
        <v>50.800000000000452</v>
      </c>
      <c r="F510" s="16">
        <f t="shared" si="80"/>
        <v>2000.0000008831432</v>
      </c>
      <c r="H510" s="46" t="b">
        <f t="shared" si="81"/>
        <v>0</v>
      </c>
      <c r="I510" s="46">
        <f t="shared" si="82"/>
        <v>25</v>
      </c>
      <c r="J510" s="46">
        <f t="shared" si="83"/>
        <v>26</v>
      </c>
      <c r="K510" s="1" t="str">
        <f t="shared" si="84"/>
        <v/>
      </c>
      <c r="L510" s="1" t="str">
        <f t="shared" si="85"/>
        <v/>
      </c>
      <c r="M510" s="1" t="str">
        <f t="shared" si="86"/>
        <v/>
      </c>
      <c r="N510" s="1" t="str">
        <f t="shared" si="87"/>
        <v/>
      </c>
      <c r="O510" s="1">
        <f t="shared" si="88"/>
        <v>0</v>
      </c>
    </row>
    <row r="511" spans="5:15" x14ac:dyDescent="0.2">
      <c r="E511" s="39">
        <f t="shared" si="79"/>
        <v>50.900000000000453</v>
      </c>
      <c r="F511" s="16">
        <f t="shared" si="80"/>
        <v>2000.0000008831432</v>
      </c>
      <c r="H511" s="46" t="b">
        <f t="shared" si="81"/>
        <v>0</v>
      </c>
      <c r="I511" s="46">
        <f t="shared" si="82"/>
        <v>25</v>
      </c>
      <c r="J511" s="46">
        <f t="shared" si="83"/>
        <v>26</v>
      </c>
      <c r="K511" s="1" t="str">
        <f t="shared" si="84"/>
        <v/>
      </c>
      <c r="L511" s="1" t="str">
        <f t="shared" si="85"/>
        <v/>
      </c>
      <c r="M511" s="1" t="str">
        <f t="shared" si="86"/>
        <v/>
      </c>
      <c r="N511" s="1" t="str">
        <f t="shared" si="87"/>
        <v/>
      </c>
      <c r="O511" s="1">
        <f t="shared" si="88"/>
        <v>0</v>
      </c>
    </row>
    <row r="512" spans="5:15" x14ac:dyDescent="0.2">
      <c r="E512" s="39">
        <f t="shared" si="79"/>
        <v>51.000000000000455</v>
      </c>
      <c r="F512" s="16">
        <f t="shared" si="80"/>
        <v>2000.0000008831432</v>
      </c>
      <c r="H512" s="46" t="b">
        <f t="shared" si="81"/>
        <v>0</v>
      </c>
      <c r="I512" s="46">
        <f t="shared" si="82"/>
        <v>25</v>
      </c>
      <c r="J512" s="46">
        <f t="shared" si="83"/>
        <v>26</v>
      </c>
      <c r="K512" s="1" t="str">
        <f t="shared" si="84"/>
        <v/>
      </c>
      <c r="L512" s="1" t="str">
        <f t="shared" si="85"/>
        <v/>
      </c>
      <c r="M512" s="1" t="str">
        <f t="shared" si="86"/>
        <v/>
      </c>
      <c r="N512" s="1" t="str">
        <f t="shared" si="87"/>
        <v/>
      </c>
      <c r="O512" s="1">
        <f t="shared" si="88"/>
        <v>0</v>
      </c>
    </row>
    <row r="513" spans="5:15" x14ac:dyDescent="0.2">
      <c r="E513" s="39">
        <f t="shared" si="79"/>
        <v>51.100000000000456</v>
      </c>
      <c r="F513" s="16">
        <f t="shared" si="80"/>
        <v>2000.0000008831432</v>
      </c>
      <c r="H513" s="46" t="b">
        <f t="shared" si="81"/>
        <v>0</v>
      </c>
      <c r="I513" s="46">
        <f t="shared" si="82"/>
        <v>25</v>
      </c>
      <c r="J513" s="46">
        <f t="shared" si="83"/>
        <v>26</v>
      </c>
      <c r="K513" s="1" t="str">
        <f t="shared" si="84"/>
        <v/>
      </c>
      <c r="L513" s="1" t="str">
        <f t="shared" si="85"/>
        <v/>
      </c>
      <c r="M513" s="1" t="str">
        <f t="shared" si="86"/>
        <v/>
      </c>
      <c r="N513" s="1" t="str">
        <f t="shared" si="87"/>
        <v/>
      </c>
      <c r="O513" s="1">
        <f t="shared" si="88"/>
        <v>0</v>
      </c>
    </row>
    <row r="514" spans="5:15" x14ac:dyDescent="0.2">
      <c r="E514" s="39">
        <f t="shared" si="79"/>
        <v>51.200000000000458</v>
      </c>
      <c r="F514" s="16">
        <f t="shared" si="80"/>
        <v>2000.0000008831432</v>
      </c>
      <c r="H514" s="46" t="b">
        <f t="shared" si="81"/>
        <v>0</v>
      </c>
      <c r="I514" s="46">
        <f t="shared" si="82"/>
        <v>25</v>
      </c>
      <c r="J514" s="46">
        <f t="shared" si="83"/>
        <v>26</v>
      </c>
      <c r="K514" s="1" t="str">
        <f t="shared" si="84"/>
        <v/>
      </c>
      <c r="L514" s="1" t="str">
        <f t="shared" si="85"/>
        <v/>
      </c>
      <c r="M514" s="1" t="str">
        <f t="shared" si="86"/>
        <v/>
      </c>
      <c r="N514" s="1" t="str">
        <f t="shared" si="87"/>
        <v/>
      </c>
      <c r="O514" s="1">
        <f t="shared" si="88"/>
        <v>0</v>
      </c>
    </row>
    <row r="515" spans="5:15" x14ac:dyDescent="0.2">
      <c r="E515" s="39">
        <f t="shared" ref="E515:E578" si="89">E514+WindSpeedStep</f>
        <v>51.300000000000459</v>
      </c>
      <c r="F515" s="16">
        <f t="shared" si="80"/>
        <v>2000.0000008831432</v>
      </c>
      <c r="H515" s="46" t="b">
        <f t="shared" si="81"/>
        <v>0</v>
      </c>
      <c r="I515" s="46">
        <f t="shared" si="82"/>
        <v>25</v>
      </c>
      <c r="J515" s="46">
        <f t="shared" si="83"/>
        <v>26</v>
      </c>
      <c r="K515" s="1" t="str">
        <f t="shared" si="84"/>
        <v/>
      </c>
      <c r="L515" s="1" t="str">
        <f t="shared" si="85"/>
        <v/>
      </c>
      <c r="M515" s="1" t="str">
        <f t="shared" si="86"/>
        <v/>
      </c>
      <c r="N515" s="1" t="str">
        <f t="shared" si="87"/>
        <v/>
      </c>
      <c r="O515" s="1">
        <f t="shared" si="88"/>
        <v>0</v>
      </c>
    </row>
    <row r="516" spans="5:15" x14ac:dyDescent="0.2">
      <c r="E516" s="39">
        <f t="shared" si="89"/>
        <v>51.40000000000046</v>
      </c>
      <c r="F516" s="16">
        <f t="shared" si="80"/>
        <v>2000.0000008831432</v>
      </c>
      <c r="H516" s="46" t="b">
        <f t="shared" si="81"/>
        <v>0</v>
      </c>
      <c r="I516" s="46">
        <f t="shared" si="82"/>
        <v>25</v>
      </c>
      <c r="J516" s="46">
        <f t="shared" si="83"/>
        <v>26</v>
      </c>
      <c r="K516" s="1" t="str">
        <f t="shared" si="84"/>
        <v/>
      </c>
      <c r="L516" s="1" t="str">
        <f t="shared" si="85"/>
        <v/>
      </c>
      <c r="M516" s="1" t="str">
        <f t="shared" si="86"/>
        <v/>
      </c>
      <c r="N516" s="1" t="str">
        <f t="shared" si="87"/>
        <v/>
      </c>
      <c r="O516" s="1">
        <f t="shared" si="88"/>
        <v>0</v>
      </c>
    </row>
    <row r="517" spans="5:15" x14ac:dyDescent="0.2">
      <c r="E517" s="39">
        <f t="shared" si="89"/>
        <v>51.500000000000462</v>
      </c>
      <c r="F517" s="16">
        <f t="shared" si="80"/>
        <v>2000.0000008831432</v>
      </c>
      <c r="H517" s="46" t="b">
        <f t="shared" si="81"/>
        <v>0</v>
      </c>
      <c r="I517" s="46">
        <f t="shared" si="82"/>
        <v>25</v>
      </c>
      <c r="J517" s="46">
        <f t="shared" si="83"/>
        <v>26</v>
      </c>
      <c r="K517" s="1" t="str">
        <f t="shared" si="84"/>
        <v/>
      </c>
      <c r="L517" s="1" t="str">
        <f t="shared" si="85"/>
        <v/>
      </c>
      <c r="M517" s="1" t="str">
        <f t="shared" si="86"/>
        <v/>
      </c>
      <c r="N517" s="1" t="str">
        <f t="shared" si="87"/>
        <v/>
      </c>
      <c r="O517" s="1">
        <f t="shared" si="88"/>
        <v>0</v>
      </c>
    </row>
    <row r="518" spans="5:15" x14ac:dyDescent="0.2">
      <c r="E518" s="39">
        <f t="shared" si="89"/>
        <v>51.600000000000463</v>
      </c>
      <c r="F518" s="16">
        <f t="shared" si="80"/>
        <v>2000.0000008831432</v>
      </c>
      <c r="H518" s="46" t="b">
        <f t="shared" si="81"/>
        <v>0</v>
      </c>
      <c r="I518" s="46">
        <f t="shared" si="82"/>
        <v>25</v>
      </c>
      <c r="J518" s="46">
        <f t="shared" si="83"/>
        <v>26</v>
      </c>
      <c r="K518" s="1" t="str">
        <f t="shared" si="84"/>
        <v/>
      </c>
      <c r="L518" s="1" t="str">
        <f t="shared" si="85"/>
        <v/>
      </c>
      <c r="M518" s="1" t="str">
        <f t="shared" si="86"/>
        <v/>
      </c>
      <c r="N518" s="1" t="str">
        <f t="shared" si="87"/>
        <v/>
      </c>
      <c r="O518" s="1">
        <f t="shared" si="88"/>
        <v>0</v>
      </c>
    </row>
    <row r="519" spans="5:15" x14ac:dyDescent="0.2">
      <c r="E519" s="39">
        <f t="shared" si="89"/>
        <v>51.700000000000465</v>
      </c>
      <c r="F519" s="16">
        <f t="shared" si="80"/>
        <v>2000.0000008831432</v>
      </c>
      <c r="H519" s="46" t="b">
        <f t="shared" si="81"/>
        <v>0</v>
      </c>
      <c r="I519" s="46">
        <f t="shared" si="82"/>
        <v>25</v>
      </c>
      <c r="J519" s="46">
        <f t="shared" si="83"/>
        <v>26</v>
      </c>
      <c r="K519" s="1" t="str">
        <f t="shared" si="84"/>
        <v/>
      </c>
      <c r="L519" s="1" t="str">
        <f t="shared" si="85"/>
        <v/>
      </c>
      <c r="M519" s="1" t="str">
        <f t="shared" si="86"/>
        <v/>
      </c>
      <c r="N519" s="1" t="str">
        <f t="shared" si="87"/>
        <v/>
      </c>
      <c r="O519" s="1">
        <f t="shared" si="88"/>
        <v>0</v>
      </c>
    </row>
    <row r="520" spans="5:15" x14ac:dyDescent="0.2">
      <c r="E520" s="39">
        <f t="shared" si="89"/>
        <v>51.800000000000466</v>
      </c>
      <c r="F520" s="16">
        <f t="shared" si="80"/>
        <v>2000.0000008831432</v>
      </c>
      <c r="H520" s="46" t="b">
        <f t="shared" si="81"/>
        <v>0</v>
      </c>
      <c r="I520" s="46">
        <f t="shared" si="82"/>
        <v>25</v>
      </c>
      <c r="J520" s="46">
        <f t="shared" si="83"/>
        <v>26</v>
      </c>
      <c r="K520" s="1" t="str">
        <f t="shared" si="84"/>
        <v/>
      </c>
      <c r="L520" s="1" t="str">
        <f t="shared" si="85"/>
        <v/>
      </c>
      <c r="M520" s="1" t="str">
        <f t="shared" si="86"/>
        <v/>
      </c>
      <c r="N520" s="1" t="str">
        <f t="shared" si="87"/>
        <v/>
      </c>
      <c r="O520" s="1">
        <f t="shared" si="88"/>
        <v>0</v>
      </c>
    </row>
    <row r="521" spans="5:15" x14ac:dyDescent="0.2">
      <c r="E521" s="39">
        <f t="shared" si="89"/>
        <v>51.900000000000468</v>
      </c>
      <c r="F521" s="16">
        <f t="shared" si="80"/>
        <v>2000.0000008831432</v>
      </c>
      <c r="H521" s="46" t="b">
        <f t="shared" si="81"/>
        <v>0</v>
      </c>
      <c r="I521" s="46">
        <f t="shared" si="82"/>
        <v>25</v>
      </c>
      <c r="J521" s="46">
        <f t="shared" si="83"/>
        <v>26</v>
      </c>
      <c r="K521" s="1" t="str">
        <f t="shared" si="84"/>
        <v/>
      </c>
      <c r="L521" s="1" t="str">
        <f t="shared" si="85"/>
        <v/>
      </c>
      <c r="M521" s="1" t="str">
        <f t="shared" si="86"/>
        <v/>
      </c>
      <c r="N521" s="1" t="str">
        <f t="shared" si="87"/>
        <v/>
      </c>
      <c r="O521" s="1">
        <f t="shared" si="88"/>
        <v>0</v>
      </c>
    </row>
    <row r="522" spans="5:15" x14ac:dyDescent="0.2">
      <c r="E522" s="39">
        <f t="shared" si="89"/>
        <v>52.000000000000469</v>
      </c>
      <c r="F522" s="16">
        <f t="shared" si="80"/>
        <v>2000.0000008831432</v>
      </c>
      <c r="H522" s="46" t="b">
        <f t="shared" si="81"/>
        <v>0</v>
      </c>
      <c r="I522" s="46">
        <f t="shared" si="82"/>
        <v>25</v>
      </c>
      <c r="J522" s="46">
        <f t="shared" si="83"/>
        <v>26</v>
      </c>
      <c r="K522" s="1" t="str">
        <f t="shared" si="84"/>
        <v/>
      </c>
      <c r="L522" s="1" t="str">
        <f t="shared" si="85"/>
        <v/>
      </c>
      <c r="M522" s="1" t="str">
        <f t="shared" si="86"/>
        <v/>
      </c>
      <c r="N522" s="1" t="str">
        <f t="shared" si="87"/>
        <v/>
      </c>
      <c r="O522" s="1">
        <f t="shared" si="88"/>
        <v>0</v>
      </c>
    </row>
    <row r="523" spans="5:15" x14ac:dyDescent="0.2">
      <c r="E523" s="39">
        <f t="shared" si="89"/>
        <v>52.10000000000047</v>
      </c>
      <c r="F523" s="16">
        <f t="shared" si="80"/>
        <v>2000.0000008831432</v>
      </c>
      <c r="H523" s="46" t="b">
        <f t="shared" si="81"/>
        <v>0</v>
      </c>
      <c r="I523" s="46">
        <f t="shared" si="82"/>
        <v>25</v>
      </c>
      <c r="J523" s="46">
        <f t="shared" si="83"/>
        <v>26</v>
      </c>
      <c r="K523" s="1" t="str">
        <f t="shared" si="84"/>
        <v/>
      </c>
      <c r="L523" s="1" t="str">
        <f t="shared" si="85"/>
        <v/>
      </c>
      <c r="M523" s="1" t="str">
        <f t="shared" si="86"/>
        <v/>
      </c>
      <c r="N523" s="1" t="str">
        <f t="shared" si="87"/>
        <v/>
      </c>
      <c r="O523" s="1">
        <f t="shared" si="88"/>
        <v>0</v>
      </c>
    </row>
    <row r="524" spans="5:15" x14ac:dyDescent="0.2">
      <c r="E524" s="39">
        <f t="shared" si="89"/>
        <v>52.200000000000472</v>
      </c>
      <c r="F524" s="16">
        <f t="shared" si="80"/>
        <v>2000.0000008831432</v>
      </c>
      <c r="H524" s="46" t="b">
        <f t="shared" si="81"/>
        <v>0</v>
      </c>
      <c r="I524" s="46">
        <f t="shared" si="82"/>
        <v>25</v>
      </c>
      <c r="J524" s="46">
        <f t="shared" si="83"/>
        <v>26</v>
      </c>
      <c r="K524" s="1" t="str">
        <f t="shared" si="84"/>
        <v/>
      </c>
      <c r="L524" s="1" t="str">
        <f t="shared" si="85"/>
        <v/>
      </c>
      <c r="M524" s="1" t="str">
        <f t="shared" si="86"/>
        <v/>
      </c>
      <c r="N524" s="1" t="str">
        <f t="shared" si="87"/>
        <v/>
      </c>
      <c r="O524" s="1">
        <f t="shared" si="88"/>
        <v>0</v>
      </c>
    </row>
    <row r="525" spans="5:15" x14ac:dyDescent="0.2">
      <c r="E525" s="39">
        <f t="shared" si="89"/>
        <v>52.300000000000473</v>
      </c>
      <c r="F525" s="16">
        <f t="shared" si="80"/>
        <v>2000.0000008831432</v>
      </c>
      <c r="H525" s="46" t="b">
        <f t="shared" si="81"/>
        <v>0</v>
      </c>
      <c r="I525" s="46">
        <f t="shared" si="82"/>
        <v>25</v>
      </c>
      <c r="J525" s="46">
        <f t="shared" si="83"/>
        <v>26</v>
      </c>
      <c r="K525" s="1" t="str">
        <f t="shared" si="84"/>
        <v/>
      </c>
      <c r="L525" s="1" t="str">
        <f t="shared" si="85"/>
        <v/>
      </c>
      <c r="M525" s="1" t="str">
        <f t="shared" si="86"/>
        <v/>
      </c>
      <c r="N525" s="1" t="str">
        <f t="shared" si="87"/>
        <v/>
      </c>
      <c r="O525" s="1">
        <f t="shared" si="88"/>
        <v>0</v>
      </c>
    </row>
    <row r="526" spans="5:15" x14ac:dyDescent="0.2">
      <c r="E526" s="39">
        <f t="shared" si="89"/>
        <v>52.400000000000475</v>
      </c>
      <c r="F526" s="16">
        <f t="shared" si="80"/>
        <v>2000.0000008831432</v>
      </c>
      <c r="H526" s="46" t="b">
        <f t="shared" si="81"/>
        <v>0</v>
      </c>
      <c r="I526" s="46">
        <f t="shared" si="82"/>
        <v>25</v>
      </c>
      <c r="J526" s="46">
        <f t="shared" si="83"/>
        <v>26</v>
      </c>
      <c r="K526" s="1" t="str">
        <f t="shared" si="84"/>
        <v/>
      </c>
      <c r="L526" s="1" t="str">
        <f t="shared" si="85"/>
        <v/>
      </c>
      <c r="M526" s="1" t="str">
        <f t="shared" si="86"/>
        <v/>
      </c>
      <c r="N526" s="1" t="str">
        <f t="shared" si="87"/>
        <v/>
      </c>
      <c r="O526" s="1">
        <f t="shared" si="88"/>
        <v>0</v>
      </c>
    </row>
    <row r="527" spans="5:15" x14ac:dyDescent="0.2">
      <c r="E527" s="39">
        <f t="shared" si="89"/>
        <v>52.500000000000476</v>
      </c>
      <c r="F527" s="16">
        <f t="shared" si="80"/>
        <v>2000.0000008831432</v>
      </c>
      <c r="H527" s="46" t="b">
        <f t="shared" si="81"/>
        <v>0</v>
      </c>
      <c r="I527" s="46">
        <f t="shared" si="82"/>
        <v>25</v>
      </c>
      <c r="J527" s="46">
        <f t="shared" si="83"/>
        <v>26</v>
      </c>
      <c r="K527" s="1" t="str">
        <f t="shared" si="84"/>
        <v/>
      </c>
      <c r="L527" s="1" t="str">
        <f t="shared" si="85"/>
        <v/>
      </c>
      <c r="M527" s="1" t="str">
        <f t="shared" si="86"/>
        <v/>
      </c>
      <c r="N527" s="1" t="str">
        <f t="shared" si="87"/>
        <v/>
      </c>
      <c r="O527" s="1">
        <f t="shared" si="88"/>
        <v>0</v>
      </c>
    </row>
    <row r="528" spans="5:15" x14ac:dyDescent="0.2">
      <c r="E528" s="39">
        <f t="shared" si="89"/>
        <v>52.600000000000477</v>
      </c>
      <c r="F528" s="16">
        <f t="shared" si="80"/>
        <v>2000.0000008831432</v>
      </c>
      <c r="H528" s="46" t="b">
        <f t="shared" si="81"/>
        <v>0</v>
      </c>
      <c r="I528" s="46">
        <f t="shared" si="82"/>
        <v>25</v>
      </c>
      <c r="J528" s="46">
        <f t="shared" si="83"/>
        <v>26</v>
      </c>
      <c r="K528" s="1" t="str">
        <f t="shared" si="84"/>
        <v/>
      </c>
      <c r="L528" s="1" t="str">
        <f t="shared" si="85"/>
        <v/>
      </c>
      <c r="M528" s="1" t="str">
        <f t="shared" si="86"/>
        <v/>
      </c>
      <c r="N528" s="1" t="str">
        <f t="shared" si="87"/>
        <v/>
      </c>
      <c r="O528" s="1">
        <f t="shared" si="88"/>
        <v>0</v>
      </c>
    </row>
    <row r="529" spans="5:15" x14ac:dyDescent="0.2">
      <c r="E529" s="39">
        <f t="shared" si="89"/>
        <v>52.700000000000479</v>
      </c>
      <c r="F529" s="16">
        <f t="shared" si="80"/>
        <v>2000.0000008831432</v>
      </c>
      <c r="H529" s="46" t="b">
        <f t="shared" si="81"/>
        <v>0</v>
      </c>
      <c r="I529" s="46">
        <f t="shared" si="82"/>
        <v>25</v>
      </c>
      <c r="J529" s="46">
        <f t="shared" si="83"/>
        <v>26</v>
      </c>
      <c r="K529" s="1" t="str">
        <f t="shared" si="84"/>
        <v/>
      </c>
      <c r="L529" s="1" t="str">
        <f t="shared" si="85"/>
        <v/>
      </c>
      <c r="M529" s="1" t="str">
        <f t="shared" si="86"/>
        <v/>
      </c>
      <c r="N529" s="1" t="str">
        <f t="shared" si="87"/>
        <v/>
      </c>
      <c r="O529" s="1">
        <f t="shared" si="88"/>
        <v>0</v>
      </c>
    </row>
    <row r="530" spans="5:15" x14ac:dyDescent="0.2">
      <c r="E530" s="39">
        <f t="shared" si="89"/>
        <v>52.80000000000048</v>
      </c>
      <c r="F530" s="16">
        <f t="shared" si="80"/>
        <v>2000.0000008831432</v>
      </c>
      <c r="H530" s="46" t="b">
        <f t="shared" si="81"/>
        <v>0</v>
      </c>
      <c r="I530" s="46">
        <f t="shared" si="82"/>
        <v>25</v>
      </c>
      <c r="J530" s="46">
        <f t="shared" si="83"/>
        <v>26</v>
      </c>
      <c r="K530" s="1" t="str">
        <f t="shared" si="84"/>
        <v/>
      </c>
      <c r="L530" s="1" t="str">
        <f t="shared" si="85"/>
        <v/>
      </c>
      <c r="M530" s="1" t="str">
        <f t="shared" si="86"/>
        <v/>
      </c>
      <c r="N530" s="1" t="str">
        <f t="shared" si="87"/>
        <v/>
      </c>
      <c r="O530" s="1">
        <f t="shared" si="88"/>
        <v>0</v>
      </c>
    </row>
    <row r="531" spans="5:15" x14ac:dyDescent="0.2">
      <c r="E531" s="39">
        <f t="shared" si="89"/>
        <v>52.900000000000482</v>
      </c>
      <c r="F531" s="16">
        <f t="shared" si="80"/>
        <v>2000.0000008831432</v>
      </c>
      <c r="H531" s="46" t="b">
        <f t="shared" si="81"/>
        <v>0</v>
      </c>
      <c r="I531" s="46">
        <f t="shared" si="82"/>
        <v>25</v>
      </c>
      <c r="J531" s="46">
        <f t="shared" si="83"/>
        <v>26</v>
      </c>
      <c r="K531" s="1" t="str">
        <f t="shared" si="84"/>
        <v/>
      </c>
      <c r="L531" s="1" t="str">
        <f t="shared" si="85"/>
        <v/>
      </c>
      <c r="M531" s="1" t="str">
        <f t="shared" si="86"/>
        <v/>
      </c>
      <c r="N531" s="1" t="str">
        <f t="shared" si="87"/>
        <v/>
      </c>
      <c r="O531" s="1">
        <f t="shared" si="88"/>
        <v>0</v>
      </c>
    </row>
    <row r="532" spans="5:15" x14ac:dyDescent="0.2">
      <c r="E532" s="39">
        <f t="shared" si="89"/>
        <v>53.000000000000483</v>
      </c>
      <c r="F532" s="16">
        <f t="shared" si="80"/>
        <v>2000.0000008831432</v>
      </c>
      <c r="H532" s="46" t="b">
        <f t="shared" si="81"/>
        <v>0</v>
      </c>
      <c r="I532" s="46">
        <f t="shared" si="82"/>
        <v>25</v>
      </c>
      <c r="J532" s="46">
        <f t="shared" si="83"/>
        <v>26</v>
      </c>
      <c r="K532" s="1" t="str">
        <f t="shared" si="84"/>
        <v/>
      </c>
      <c r="L532" s="1" t="str">
        <f t="shared" si="85"/>
        <v/>
      </c>
      <c r="M532" s="1" t="str">
        <f t="shared" si="86"/>
        <v/>
      </c>
      <c r="N532" s="1" t="str">
        <f t="shared" si="87"/>
        <v/>
      </c>
      <c r="O532" s="1">
        <f t="shared" si="88"/>
        <v>0</v>
      </c>
    </row>
    <row r="533" spans="5:15" x14ac:dyDescent="0.2">
      <c r="E533" s="39">
        <f t="shared" si="89"/>
        <v>53.100000000000485</v>
      </c>
      <c r="F533" s="16">
        <f t="shared" si="80"/>
        <v>2000.0000008831432</v>
      </c>
      <c r="H533" s="46" t="b">
        <f t="shared" si="81"/>
        <v>0</v>
      </c>
      <c r="I533" s="46">
        <f t="shared" si="82"/>
        <v>25</v>
      </c>
      <c r="J533" s="46">
        <f t="shared" si="83"/>
        <v>26</v>
      </c>
      <c r="K533" s="1" t="str">
        <f t="shared" si="84"/>
        <v/>
      </c>
      <c r="L533" s="1" t="str">
        <f t="shared" si="85"/>
        <v/>
      </c>
      <c r="M533" s="1" t="str">
        <f t="shared" si="86"/>
        <v/>
      </c>
      <c r="N533" s="1" t="str">
        <f t="shared" si="87"/>
        <v/>
      </c>
      <c r="O533" s="1">
        <f t="shared" si="88"/>
        <v>0</v>
      </c>
    </row>
    <row r="534" spans="5:15" x14ac:dyDescent="0.2">
      <c r="E534" s="39">
        <f t="shared" si="89"/>
        <v>53.200000000000486</v>
      </c>
      <c r="F534" s="16">
        <f t="shared" si="80"/>
        <v>2000.0000008831432</v>
      </c>
      <c r="H534" s="46" t="b">
        <f t="shared" si="81"/>
        <v>0</v>
      </c>
      <c r="I534" s="46">
        <f t="shared" si="82"/>
        <v>25</v>
      </c>
      <c r="J534" s="46">
        <f t="shared" si="83"/>
        <v>26</v>
      </c>
      <c r="K534" s="1" t="str">
        <f t="shared" si="84"/>
        <v/>
      </c>
      <c r="L534" s="1" t="str">
        <f t="shared" si="85"/>
        <v/>
      </c>
      <c r="M534" s="1" t="str">
        <f t="shared" si="86"/>
        <v/>
      </c>
      <c r="N534" s="1" t="str">
        <f t="shared" si="87"/>
        <v/>
      </c>
      <c r="O534" s="1">
        <f t="shared" si="88"/>
        <v>0</v>
      </c>
    </row>
    <row r="535" spans="5:15" x14ac:dyDescent="0.2">
      <c r="E535" s="39">
        <f t="shared" si="89"/>
        <v>53.300000000000487</v>
      </c>
      <c r="F535" s="16">
        <f t="shared" si="80"/>
        <v>2000.0000008831432</v>
      </c>
      <c r="H535" s="46" t="b">
        <f t="shared" si="81"/>
        <v>0</v>
      </c>
      <c r="I535" s="46">
        <f t="shared" si="82"/>
        <v>25</v>
      </c>
      <c r="J535" s="46">
        <f t="shared" si="83"/>
        <v>26</v>
      </c>
      <c r="K535" s="1" t="str">
        <f t="shared" si="84"/>
        <v/>
      </c>
      <c r="L535" s="1" t="str">
        <f t="shared" si="85"/>
        <v/>
      </c>
      <c r="M535" s="1" t="str">
        <f t="shared" si="86"/>
        <v/>
      </c>
      <c r="N535" s="1" t="str">
        <f t="shared" si="87"/>
        <v/>
      </c>
      <c r="O535" s="1">
        <f t="shared" si="88"/>
        <v>0</v>
      </c>
    </row>
    <row r="536" spans="5:15" x14ac:dyDescent="0.2">
      <c r="E536" s="39">
        <f t="shared" si="89"/>
        <v>53.400000000000489</v>
      </c>
      <c r="F536" s="16">
        <f t="shared" si="80"/>
        <v>2000.0000008831432</v>
      </c>
      <c r="H536" s="46" t="b">
        <f t="shared" si="81"/>
        <v>0</v>
      </c>
      <c r="I536" s="46">
        <f t="shared" si="82"/>
        <v>25</v>
      </c>
      <c r="J536" s="46">
        <f t="shared" si="83"/>
        <v>26</v>
      </c>
      <c r="K536" s="1" t="str">
        <f t="shared" si="84"/>
        <v/>
      </c>
      <c r="L536" s="1" t="str">
        <f t="shared" si="85"/>
        <v/>
      </c>
      <c r="M536" s="1" t="str">
        <f t="shared" si="86"/>
        <v/>
      </c>
      <c r="N536" s="1" t="str">
        <f t="shared" si="87"/>
        <v/>
      </c>
      <c r="O536" s="1">
        <f t="shared" si="88"/>
        <v>0</v>
      </c>
    </row>
    <row r="537" spans="5:15" x14ac:dyDescent="0.2">
      <c r="E537" s="39">
        <f t="shared" si="89"/>
        <v>53.50000000000049</v>
      </c>
      <c r="F537" s="16">
        <f t="shared" si="80"/>
        <v>2000.0000008831432</v>
      </c>
      <c r="H537" s="46" t="b">
        <f t="shared" si="81"/>
        <v>0</v>
      </c>
      <c r="I537" s="46">
        <f t="shared" si="82"/>
        <v>25</v>
      </c>
      <c r="J537" s="46">
        <f t="shared" si="83"/>
        <v>26</v>
      </c>
      <c r="K537" s="1" t="str">
        <f t="shared" si="84"/>
        <v/>
      </c>
      <c r="L537" s="1" t="str">
        <f t="shared" si="85"/>
        <v/>
      </c>
      <c r="M537" s="1" t="str">
        <f t="shared" si="86"/>
        <v/>
      </c>
      <c r="N537" s="1" t="str">
        <f t="shared" si="87"/>
        <v/>
      </c>
      <c r="O537" s="1">
        <f t="shared" si="88"/>
        <v>0</v>
      </c>
    </row>
    <row r="538" spans="5:15" x14ac:dyDescent="0.2">
      <c r="E538" s="39">
        <f t="shared" si="89"/>
        <v>53.600000000000492</v>
      </c>
      <c r="F538" s="16">
        <f t="shared" si="80"/>
        <v>2000.0000008831432</v>
      </c>
      <c r="H538" s="46" t="b">
        <f t="shared" si="81"/>
        <v>0</v>
      </c>
      <c r="I538" s="46">
        <f t="shared" si="82"/>
        <v>25</v>
      </c>
      <c r="J538" s="46">
        <f t="shared" si="83"/>
        <v>26</v>
      </c>
      <c r="K538" s="1" t="str">
        <f t="shared" si="84"/>
        <v/>
      </c>
      <c r="L538" s="1" t="str">
        <f t="shared" si="85"/>
        <v/>
      </c>
      <c r="M538" s="1" t="str">
        <f t="shared" si="86"/>
        <v/>
      </c>
      <c r="N538" s="1" t="str">
        <f t="shared" si="87"/>
        <v/>
      </c>
      <c r="O538" s="1">
        <f t="shared" si="88"/>
        <v>0</v>
      </c>
    </row>
    <row r="539" spans="5:15" x14ac:dyDescent="0.2">
      <c r="E539" s="39">
        <f t="shared" si="89"/>
        <v>53.700000000000493</v>
      </c>
      <c r="F539" s="16">
        <f t="shared" si="80"/>
        <v>2000.0000008831432</v>
      </c>
      <c r="H539" s="46" t="b">
        <f t="shared" si="81"/>
        <v>0</v>
      </c>
      <c r="I539" s="46">
        <f t="shared" si="82"/>
        <v>25</v>
      </c>
      <c r="J539" s="46">
        <f t="shared" si="83"/>
        <v>26</v>
      </c>
      <c r="K539" s="1" t="str">
        <f t="shared" si="84"/>
        <v/>
      </c>
      <c r="L539" s="1" t="str">
        <f t="shared" si="85"/>
        <v/>
      </c>
      <c r="M539" s="1" t="str">
        <f t="shared" si="86"/>
        <v/>
      </c>
      <c r="N539" s="1" t="str">
        <f t="shared" si="87"/>
        <v/>
      </c>
      <c r="O539" s="1">
        <f t="shared" si="88"/>
        <v>0</v>
      </c>
    </row>
    <row r="540" spans="5:15" x14ac:dyDescent="0.2">
      <c r="E540" s="39">
        <f t="shared" si="89"/>
        <v>53.800000000000495</v>
      </c>
      <c r="F540" s="16">
        <f t="shared" si="80"/>
        <v>2000.0000008831432</v>
      </c>
      <c r="H540" s="46" t="b">
        <f t="shared" si="81"/>
        <v>0</v>
      </c>
      <c r="I540" s="46">
        <f t="shared" si="82"/>
        <v>25</v>
      </c>
      <c r="J540" s="46">
        <f t="shared" si="83"/>
        <v>26</v>
      </c>
      <c r="K540" s="1" t="str">
        <f t="shared" si="84"/>
        <v/>
      </c>
      <c r="L540" s="1" t="str">
        <f t="shared" si="85"/>
        <v/>
      </c>
      <c r="M540" s="1" t="str">
        <f t="shared" si="86"/>
        <v/>
      </c>
      <c r="N540" s="1" t="str">
        <f t="shared" si="87"/>
        <v/>
      </c>
      <c r="O540" s="1">
        <f t="shared" si="88"/>
        <v>0</v>
      </c>
    </row>
    <row r="541" spans="5:15" x14ac:dyDescent="0.2">
      <c r="E541" s="39">
        <f t="shared" si="89"/>
        <v>53.900000000000496</v>
      </c>
      <c r="F541" s="16">
        <f t="shared" si="80"/>
        <v>2000.0000008831432</v>
      </c>
      <c r="H541" s="46" t="b">
        <f t="shared" si="81"/>
        <v>0</v>
      </c>
      <c r="I541" s="46">
        <f t="shared" si="82"/>
        <v>25</v>
      </c>
      <c r="J541" s="46">
        <f t="shared" si="83"/>
        <v>26</v>
      </c>
      <c r="K541" s="1" t="str">
        <f t="shared" si="84"/>
        <v/>
      </c>
      <c r="L541" s="1" t="str">
        <f t="shared" si="85"/>
        <v/>
      </c>
      <c r="M541" s="1" t="str">
        <f t="shared" si="86"/>
        <v/>
      </c>
      <c r="N541" s="1" t="str">
        <f t="shared" si="87"/>
        <v/>
      </c>
      <c r="O541" s="1">
        <f t="shared" si="88"/>
        <v>0</v>
      </c>
    </row>
    <row r="542" spans="5:15" x14ac:dyDescent="0.2">
      <c r="E542" s="39">
        <f t="shared" si="89"/>
        <v>54.000000000000497</v>
      </c>
      <c r="F542" s="16">
        <f t="shared" si="80"/>
        <v>2000.0000008831432</v>
      </c>
      <c r="H542" s="46" t="b">
        <f t="shared" si="81"/>
        <v>0</v>
      </c>
      <c r="I542" s="46">
        <f t="shared" si="82"/>
        <v>25</v>
      </c>
      <c r="J542" s="46">
        <f t="shared" si="83"/>
        <v>26</v>
      </c>
      <c r="K542" s="1" t="str">
        <f t="shared" si="84"/>
        <v/>
      </c>
      <c r="L542" s="1" t="str">
        <f t="shared" si="85"/>
        <v/>
      </c>
      <c r="M542" s="1" t="str">
        <f t="shared" si="86"/>
        <v/>
      </c>
      <c r="N542" s="1" t="str">
        <f t="shared" si="87"/>
        <v/>
      </c>
      <c r="O542" s="1">
        <f t="shared" si="88"/>
        <v>0</v>
      </c>
    </row>
    <row r="543" spans="5:15" x14ac:dyDescent="0.2">
      <c r="E543" s="39">
        <f t="shared" si="89"/>
        <v>54.100000000000499</v>
      </c>
      <c r="F543" s="16">
        <f t="shared" si="80"/>
        <v>2000.0000008831432</v>
      </c>
      <c r="H543" s="46" t="b">
        <f t="shared" si="81"/>
        <v>0</v>
      </c>
      <c r="I543" s="46">
        <f t="shared" si="82"/>
        <v>25</v>
      </c>
      <c r="J543" s="46">
        <f t="shared" si="83"/>
        <v>26</v>
      </c>
      <c r="K543" s="1" t="str">
        <f t="shared" si="84"/>
        <v/>
      </c>
      <c r="L543" s="1" t="str">
        <f t="shared" si="85"/>
        <v/>
      </c>
      <c r="M543" s="1" t="str">
        <f t="shared" si="86"/>
        <v/>
      </c>
      <c r="N543" s="1" t="str">
        <f t="shared" si="87"/>
        <v/>
      </c>
      <c r="O543" s="1">
        <f t="shared" si="88"/>
        <v>0</v>
      </c>
    </row>
    <row r="544" spans="5:15" x14ac:dyDescent="0.2">
      <c r="E544" s="39">
        <f t="shared" si="89"/>
        <v>54.2000000000005</v>
      </c>
      <c r="F544" s="16">
        <f t="shared" si="80"/>
        <v>2000.0000008831432</v>
      </c>
      <c r="H544" s="46" t="b">
        <f t="shared" si="81"/>
        <v>0</v>
      </c>
      <c r="I544" s="46">
        <f t="shared" si="82"/>
        <v>25</v>
      </c>
      <c r="J544" s="46">
        <f t="shared" si="83"/>
        <v>26</v>
      </c>
      <c r="K544" s="1" t="str">
        <f t="shared" si="84"/>
        <v/>
      </c>
      <c r="L544" s="1" t="str">
        <f t="shared" si="85"/>
        <v/>
      </c>
      <c r="M544" s="1" t="str">
        <f t="shared" si="86"/>
        <v/>
      </c>
      <c r="N544" s="1" t="str">
        <f t="shared" si="87"/>
        <v/>
      </c>
      <c r="O544" s="1">
        <f t="shared" si="88"/>
        <v>0</v>
      </c>
    </row>
    <row r="545" spans="5:15" x14ac:dyDescent="0.2">
      <c r="E545" s="39">
        <f t="shared" si="89"/>
        <v>54.300000000000502</v>
      </c>
      <c r="F545" s="16">
        <f t="shared" si="80"/>
        <v>2000.0000008831432</v>
      </c>
      <c r="H545" s="46" t="b">
        <f t="shared" si="81"/>
        <v>0</v>
      </c>
      <c r="I545" s="46">
        <f t="shared" si="82"/>
        <v>25</v>
      </c>
      <c r="J545" s="46">
        <f t="shared" si="83"/>
        <v>26</v>
      </c>
      <c r="K545" s="1" t="str">
        <f t="shared" si="84"/>
        <v/>
      </c>
      <c r="L545" s="1" t="str">
        <f t="shared" si="85"/>
        <v/>
      </c>
      <c r="M545" s="1" t="str">
        <f t="shared" si="86"/>
        <v/>
      </c>
      <c r="N545" s="1" t="str">
        <f t="shared" si="87"/>
        <v/>
      </c>
      <c r="O545" s="1">
        <f t="shared" si="88"/>
        <v>0</v>
      </c>
    </row>
    <row r="546" spans="5:15" x14ac:dyDescent="0.2">
      <c r="E546" s="39">
        <f t="shared" si="89"/>
        <v>54.400000000000503</v>
      </c>
      <c r="F546" s="16">
        <f t="shared" si="80"/>
        <v>2000.0000008831432</v>
      </c>
      <c r="H546" s="46" t="b">
        <f t="shared" si="81"/>
        <v>0</v>
      </c>
      <c r="I546" s="46">
        <f t="shared" si="82"/>
        <v>25</v>
      </c>
      <c r="J546" s="46">
        <f t="shared" si="83"/>
        <v>26</v>
      </c>
      <c r="K546" s="1" t="str">
        <f t="shared" si="84"/>
        <v/>
      </c>
      <c r="L546" s="1" t="str">
        <f t="shared" si="85"/>
        <v/>
      </c>
      <c r="M546" s="1" t="str">
        <f t="shared" si="86"/>
        <v/>
      </c>
      <c r="N546" s="1" t="str">
        <f t="shared" si="87"/>
        <v/>
      </c>
      <c r="O546" s="1">
        <f t="shared" si="88"/>
        <v>0</v>
      </c>
    </row>
    <row r="547" spans="5:15" x14ac:dyDescent="0.2">
      <c r="E547" s="39">
        <f t="shared" si="89"/>
        <v>54.500000000000504</v>
      </c>
      <c r="F547" s="16">
        <f t="shared" si="80"/>
        <v>2000.0000008831432</v>
      </c>
      <c r="H547" s="46" t="b">
        <f t="shared" si="81"/>
        <v>0</v>
      </c>
      <c r="I547" s="46">
        <f t="shared" si="82"/>
        <v>25</v>
      </c>
      <c r="J547" s="46">
        <f t="shared" si="83"/>
        <v>26</v>
      </c>
      <c r="K547" s="1" t="str">
        <f t="shared" si="84"/>
        <v/>
      </c>
      <c r="L547" s="1" t="str">
        <f t="shared" si="85"/>
        <v/>
      </c>
      <c r="M547" s="1" t="str">
        <f t="shared" si="86"/>
        <v/>
      </c>
      <c r="N547" s="1" t="str">
        <f t="shared" si="87"/>
        <v/>
      </c>
      <c r="O547" s="1">
        <f t="shared" si="88"/>
        <v>0</v>
      </c>
    </row>
    <row r="548" spans="5:15" x14ac:dyDescent="0.2">
      <c r="E548" s="39">
        <f t="shared" si="89"/>
        <v>54.600000000000506</v>
      </c>
      <c r="F548" s="16">
        <f t="shared" si="80"/>
        <v>2000.0000008831432</v>
      </c>
      <c r="H548" s="46" t="b">
        <f t="shared" si="81"/>
        <v>0</v>
      </c>
      <c r="I548" s="46">
        <f t="shared" si="82"/>
        <v>25</v>
      </c>
      <c r="J548" s="46">
        <f t="shared" si="83"/>
        <v>26</v>
      </c>
      <c r="K548" s="1" t="str">
        <f t="shared" si="84"/>
        <v/>
      </c>
      <c r="L548" s="1" t="str">
        <f t="shared" si="85"/>
        <v/>
      </c>
      <c r="M548" s="1" t="str">
        <f t="shared" si="86"/>
        <v/>
      </c>
      <c r="N548" s="1" t="str">
        <f t="shared" si="87"/>
        <v/>
      </c>
      <c r="O548" s="1">
        <f t="shared" si="88"/>
        <v>0</v>
      </c>
    </row>
    <row r="549" spans="5:15" x14ac:dyDescent="0.2">
      <c r="E549" s="39">
        <f t="shared" si="89"/>
        <v>54.700000000000507</v>
      </c>
      <c r="F549" s="16">
        <f t="shared" si="80"/>
        <v>2000.0000008831432</v>
      </c>
      <c r="H549" s="46" t="b">
        <f t="shared" si="81"/>
        <v>0</v>
      </c>
      <c r="I549" s="46">
        <f t="shared" si="82"/>
        <v>25</v>
      </c>
      <c r="J549" s="46">
        <f t="shared" si="83"/>
        <v>26</v>
      </c>
      <c r="K549" s="1" t="str">
        <f t="shared" si="84"/>
        <v/>
      </c>
      <c r="L549" s="1" t="str">
        <f t="shared" si="85"/>
        <v/>
      </c>
      <c r="M549" s="1" t="str">
        <f t="shared" si="86"/>
        <v/>
      </c>
      <c r="N549" s="1" t="str">
        <f t="shared" si="87"/>
        <v/>
      </c>
      <c r="O549" s="1">
        <f t="shared" si="88"/>
        <v>0</v>
      </c>
    </row>
    <row r="550" spans="5:15" x14ac:dyDescent="0.2">
      <c r="E550" s="39">
        <f t="shared" si="89"/>
        <v>54.800000000000509</v>
      </c>
      <c r="F550" s="16">
        <f t="shared" si="80"/>
        <v>2000.0000008831432</v>
      </c>
      <c r="H550" s="46" t="b">
        <f t="shared" si="81"/>
        <v>0</v>
      </c>
      <c r="I550" s="46">
        <f t="shared" si="82"/>
        <v>25</v>
      </c>
      <c r="J550" s="46">
        <f t="shared" si="83"/>
        <v>26</v>
      </c>
      <c r="K550" s="1" t="str">
        <f t="shared" si="84"/>
        <v/>
      </c>
      <c r="L550" s="1" t="str">
        <f t="shared" si="85"/>
        <v/>
      </c>
      <c r="M550" s="1" t="str">
        <f t="shared" si="86"/>
        <v/>
      </c>
      <c r="N550" s="1" t="str">
        <f t="shared" si="87"/>
        <v/>
      </c>
      <c r="O550" s="1">
        <f t="shared" si="88"/>
        <v>0</v>
      </c>
    </row>
    <row r="551" spans="5:15" x14ac:dyDescent="0.2">
      <c r="E551" s="39">
        <f t="shared" si="89"/>
        <v>54.90000000000051</v>
      </c>
      <c r="F551" s="16">
        <f t="shared" si="80"/>
        <v>2000.0000008831432</v>
      </c>
      <c r="H551" s="46" t="b">
        <f t="shared" si="81"/>
        <v>0</v>
      </c>
      <c r="I551" s="46">
        <f t="shared" si="82"/>
        <v>25</v>
      </c>
      <c r="J551" s="46">
        <f t="shared" si="83"/>
        <v>26</v>
      </c>
      <c r="K551" s="1" t="str">
        <f t="shared" si="84"/>
        <v/>
      </c>
      <c r="L551" s="1" t="str">
        <f t="shared" si="85"/>
        <v/>
      </c>
      <c r="M551" s="1" t="str">
        <f t="shared" si="86"/>
        <v/>
      </c>
      <c r="N551" s="1" t="str">
        <f t="shared" si="87"/>
        <v/>
      </c>
      <c r="O551" s="1">
        <f t="shared" si="88"/>
        <v>0</v>
      </c>
    </row>
    <row r="552" spans="5:15" x14ac:dyDescent="0.2">
      <c r="E552" s="39">
        <f t="shared" si="89"/>
        <v>55.000000000000512</v>
      </c>
      <c r="F552" s="16">
        <f t="shared" si="80"/>
        <v>2000.0000008831432</v>
      </c>
      <c r="H552" s="46" t="b">
        <f t="shared" si="81"/>
        <v>0</v>
      </c>
      <c r="I552" s="46">
        <f t="shared" si="82"/>
        <v>25</v>
      </c>
      <c r="J552" s="46">
        <f t="shared" si="83"/>
        <v>26</v>
      </c>
      <c r="K552" s="1" t="str">
        <f t="shared" si="84"/>
        <v/>
      </c>
      <c r="L552" s="1" t="str">
        <f t="shared" si="85"/>
        <v/>
      </c>
      <c r="M552" s="1" t="str">
        <f t="shared" si="86"/>
        <v/>
      </c>
      <c r="N552" s="1" t="str">
        <f t="shared" si="87"/>
        <v/>
      </c>
      <c r="O552" s="1">
        <f t="shared" si="88"/>
        <v>0</v>
      </c>
    </row>
    <row r="553" spans="5:15" x14ac:dyDescent="0.2">
      <c r="E553" s="39">
        <f t="shared" si="89"/>
        <v>55.100000000000513</v>
      </c>
      <c r="F553" s="16">
        <f t="shared" si="80"/>
        <v>2000.0000008831432</v>
      </c>
      <c r="H553" s="46" t="b">
        <f t="shared" si="81"/>
        <v>0</v>
      </c>
      <c r="I553" s="46">
        <f t="shared" si="82"/>
        <v>25</v>
      </c>
      <c r="J553" s="46">
        <f t="shared" si="83"/>
        <v>26</v>
      </c>
      <c r="K553" s="1" t="str">
        <f t="shared" si="84"/>
        <v/>
      </c>
      <c r="L553" s="1" t="str">
        <f t="shared" si="85"/>
        <v/>
      </c>
      <c r="M553" s="1" t="str">
        <f t="shared" si="86"/>
        <v/>
      </c>
      <c r="N553" s="1" t="str">
        <f t="shared" si="87"/>
        <v/>
      </c>
      <c r="O553" s="1">
        <f t="shared" si="88"/>
        <v>0</v>
      </c>
    </row>
    <row r="554" spans="5:15" x14ac:dyDescent="0.2">
      <c r="E554" s="39">
        <f t="shared" si="89"/>
        <v>55.200000000000514</v>
      </c>
      <c r="F554" s="16">
        <f t="shared" si="80"/>
        <v>2000.0000008831432</v>
      </c>
      <c r="H554" s="46" t="b">
        <f t="shared" si="81"/>
        <v>0</v>
      </c>
      <c r="I554" s="46">
        <f t="shared" si="82"/>
        <v>25</v>
      </c>
      <c r="J554" s="46">
        <f t="shared" si="83"/>
        <v>26</v>
      </c>
      <c r="K554" s="1" t="str">
        <f t="shared" si="84"/>
        <v/>
      </c>
      <c r="L554" s="1" t="str">
        <f t="shared" si="85"/>
        <v/>
      </c>
      <c r="M554" s="1" t="str">
        <f t="shared" si="86"/>
        <v/>
      </c>
      <c r="N554" s="1" t="str">
        <f t="shared" si="87"/>
        <v/>
      </c>
      <c r="O554" s="1">
        <f t="shared" si="88"/>
        <v>0</v>
      </c>
    </row>
    <row r="555" spans="5:15" x14ac:dyDescent="0.2">
      <c r="E555" s="39">
        <f t="shared" si="89"/>
        <v>55.300000000000516</v>
      </c>
      <c r="F555" s="16">
        <f t="shared" si="80"/>
        <v>2000.0000008831432</v>
      </c>
      <c r="H555" s="46" t="b">
        <f t="shared" si="81"/>
        <v>0</v>
      </c>
      <c r="I555" s="46">
        <f t="shared" si="82"/>
        <v>25</v>
      </c>
      <c r="J555" s="46">
        <f t="shared" si="83"/>
        <v>26</v>
      </c>
      <c r="K555" s="1" t="str">
        <f t="shared" si="84"/>
        <v/>
      </c>
      <c r="L555" s="1" t="str">
        <f t="shared" si="85"/>
        <v/>
      </c>
      <c r="M555" s="1" t="str">
        <f t="shared" si="86"/>
        <v/>
      </c>
      <c r="N555" s="1" t="str">
        <f t="shared" si="87"/>
        <v/>
      </c>
      <c r="O555" s="1">
        <f t="shared" si="88"/>
        <v>0</v>
      </c>
    </row>
    <row r="556" spans="5:15" x14ac:dyDescent="0.2">
      <c r="E556" s="39">
        <f t="shared" si="89"/>
        <v>55.400000000000517</v>
      </c>
      <c r="F556" s="16">
        <f t="shared" si="80"/>
        <v>2000.0000008831432</v>
      </c>
      <c r="H556" s="46" t="b">
        <f t="shared" si="81"/>
        <v>0</v>
      </c>
      <c r="I556" s="46">
        <f t="shared" si="82"/>
        <v>25</v>
      </c>
      <c r="J556" s="46">
        <f t="shared" si="83"/>
        <v>26</v>
      </c>
      <c r="K556" s="1" t="str">
        <f t="shared" si="84"/>
        <v/>
      </c>
      <c r="L556" s="1" t="str">
        <f t="shared" si="85"/>
        <v/>
      </c>
      <c r="M556" s="1" t="str">
        <f t="shared" si="86"/>
        <v/>
      </c>
      <c r="N556" s="1" t="str">
        <f t="shared" si="87"/>
        <v/>
      </c>
      <c r="O556" s="1">
        <f t="shared" si="88"/>
        <v>0</v>
      </c>
    </row>
    <row r="557" spans="5:15" x14ac:dyDescent="0.2">
      <c r="E557" s="39">
        <f t="shared" si="89"/>
        <v>55.500000000000519</v>
      </c>
      <c r="F557" s="16">
        <f t="shared" si="80"/>
        <v>2000.0000008831432</v>
      </c>
      <c r="H557" s="46" t="b">
        <f t="shared" si="81"/>
        <v>0</v>
      </c>
      <c r="I557" s="46">
        <f t="shared" si="82"/>
        <v>25</v>
      </c>
      <c r="J557" s="46">
        <f t="shared" si="83"/>
        <v>26</v>
      </c>
      <c r="K557" s="1" t="str">
        <f t="shared" si="84"/>
        <v/>
      </c>
      <c r="L557" s="1" t="str">
        <f t="shared" si="85"/>
        <v/>
      </c>
      <c r="M557" s="1" t="str">
        <f t="shared" si="86"/>
        <v/>
      </c>
      <c r="N557" s="1" t="str">
        <f t="shared" si="87"/>
        <v/>
      </c>
      <c r="O557" s="1">
        <f t="shared" si="88"/>
        <v>0</v>
      </c>
    </row>
    <row r="558" spans="5:15" x14ac:dyDescent="0.2">
      <c r="E558" s="39">
        <f t="shared" si="89"/>
        <v>55.60000000000052</v>
      </c>
      <c r="F558" s="16">
        <f t="shared" si="80"/>
        <v>2000.0000008831432</v>
      </c>
      <c r="H558" s="46" t="b">
        <f t="shared" si="81"/>
        <v>0</v>
      </c>
      <c r="I558" s="46">
        <f t="shared" si="82"/>
        <v>25</v>
      </c>
      <c r="J558" s="46">
        <f t="shared" si="83"/>
        <v>26</v>
      </c>
      <c r="K558" s="1" t="str">
        <f t="shared" si="84"/>
        <v/>
      </c>
      <c r="L558" s="1" t="str">
        <f t="shared" si="85"/>
        <v/>
      </c>
      <c r="M558" s="1" t="str">
        <f t="shared" si="86"/>
        <v/>
      </c>
      <c r="N558" s="1" t="str">
        <f t="shared" si="87"/>
        <v/>
      </c>
      <c r="O558" s="1">
        <f t="shared" si="88"/>
        <v>0</v>
      </c>
    </row>
    <row r="559" spans="5:15" x14ac:dyDescent="0.2">
      <c r="E559" s="39">
        <f t="shared" si="89"/>
        <v>55.700000000000522</v>
      </c>
      <c r="F559" s="16">
        <f t="shared" si="80"/>
        <v>2000.0000008831432</v>
      </c>
      <c r="H559" s="46" t="b">
        <f t="shared" si="81"/>
        <v>0</v>
      </c>
      <c r="I559" s="46">
        <f t="shared" si="82"/>
        <v>25</v>
      </c>
      <c r="J559" s="46">
        <f t="shared" si="83"/>
        <v>26</v>
      </c>
      <c r="K559" s="1" t="str">
        <f t="shared" si="84"/>
        <v/>
      </c>
      <c r="L559" s="1" t="str">
        <f t="shared" si="85"/>
        <v/>
      </c>
      <c r="M559" s="1" t="str">
        <f t="shared" si="86"/>
        <v/>
      </c>
      <c r="N559" s="1" t="str">
        <f t="shared" si="87"/>
        <v/>
      </c>
      <c r="O559" s="1">
        <f t="shared" si="88"/>
        <v>0</v>
      </c>
    </row>
    <row r="560" spans="5:15" x14ac:dyDescent="0.2">
      <c r="E560" s="39">
        <f t="shared" si="89"/>
        <v>55.800000000000523</v>
      </c>
      <c r="F560" s="16">
        <f t="shared" si="80"/>
        <v>2000.0000008831432</v>
      </c>
      <c r="H560" s="46" t="b">
        <f t="shared" si="81"/>
        <v>0</v>
      </c>
      <c r="I560" s="46">
        <f t="shared" si="82"/>
        <v>25</v>
      </c>
      <c r="J560" s="46">
        <f t="shared" si="83"/>
        <v>26</v>
      </c>
      <c r="K560" s="1" t="str">
        <f t="shared" si="84"/>
        <v/>
      </c>
      <c r="L560" s="1" t="str">
        <f t="shared" si="85"/>
        <v/>
      </c>
      <c r="M560" s="1" t="str">
        <f t="shared" si="86"/>
        <v/>
      </c>
      <c r="N560" s="1" t="str">
        <f t="shared" si="87"/>
        <v/>
      </c>
      <c r="O560" s="1">
        <f t="shared" si="88"/>
        <v>0</v>
      </c>
    </row>
    <row r="561" spans="5:15" x14ac:dyDescent="0.2">
      <c r="E561" s="39">
        <f t="shared" si="89"/>
        <v>55.900000000000524</v>
      </c>
      <c r="F561" s="16">
        <f t="shared" si="80"/>
        <v>2000.0000008831432</v>
      </c>
      <c r="H561" s="46" t="b">
        <f t="shared" si="81"/>
        <v>0</v>
      </c>
      <c r="I561" s="46">
        <f t="shared" si="82"/>
        <v>25</v>
      </c>
      <c r="J561" s="46">
        <f t="shared" si="83"/>
        <v>26</v>
      </c>
      <c r="K561" s="1" t="str">
        <f t="shared" si="84"/>
        <v/>
      </c>
      <c r="L561" s="1" t="str">
        <f t="shared" si="85"/>
        <v/>
      </c>
      <c r="M561" s="1" t="str">
        <f t="shared" si="86"/>
        <v/>
      </c>
      <c r="N561" s="1" t="str">
        <f t="shared" si="87"/>
        <v/>
      </c>
      <c r="O561" s="1">
        <f t="shared" si="88"/>
        <v>0</v>
      </c>
    </row>
    <row r="562" spans="5:15" x14ac:dyDescent="0.2">
      <c r="E562" s="39">
        <f t="shared" si="89"/>
        <v>56.000000000000526</v>
      </c>
      <c r="F562" s="16">
        <f t="shared" si="80"/>
        <v>2000.0000008831432</v>
      </c>
      <c r="H562" s="46" t="b">
        <f t="shared" si="81"/>
        <v>0</v>
      </c>
      <c r="I562" s="46">
        <f t="shared" si="82"/>
        <v>25</v>
      </c>
      <c r="J562" s="46">
        <f t="shared" si="83"/>
        <v>26</v>
      </c>
      <c r="K562" s="1" t="str">
        <f t="shared" si="84"/>
        <v/>
      </c>
      <c r="L562" s="1" t="str">
        <f t="shared" si="85"/>
        <v/>
      </c>
      <c r="M562" s="1" t="str">
        <f t="shared" si="86"/>
        <v/>
      </c>
      <c r="N562" s="1" t="str">
        <f t="shared" si="87"/>
        <v/>
      </c>
      <c r="O562" s="1">
        <f t="shared" si="88"/>
        <v>0</v>
      </c>
    </row>
    <row r="563" spans="5:15" x14ac:dyDescent="0.2">
      <c r="E563" s="39">
        <f t="shared" si="89"/>
        <v>56.100000000000527</v>
      </c>
      <c r="F563" s="16">
        <f t="shared" si="80"/>
        <v>2000.0000008831432</v>
      </c>
      <c r="H563" s="46" t="b">
        <f t="shared" si="81"/>
        <v>0</v>
      </c>
      <c r="I563" s="46">
        <f t="shared" si="82"/>
        <v>25</v>
      </c>
      <c r="J563" s="46">
        <f t="shared" si="83"/>
        <v>26</v>
      </c>
      <c r="K563" s="1" t="str">
        <f t="shared" si="84"/>
        <v/>
      </c>
      <c r="L563" s="1" t="str">
        <f t="shared" si="85"/>
        <v/>
      </c>
      <c r="M563" s="1" t="str">
        <f t="shared" si="86"/>
        <v/>
      </c>
      <c r="N563" s="1" t="str">
        <f t="shared" si="87"/>
        <v/>
      </c>
      <c r="O563" s="1">
        <f t="shared" si="88"/>
        <v>0</v>
      </c>
    </row>
    <row r="564" spans="5:15" x14ac:dyDescent="0.2">
      <c r="E564" s="39">
        <f t="shared" si="89"/>
        <v>56.200000000000529</v>
      </c>
      <c r="F564" s="16">
        <f t="shared" si="80"/>
        <v>2000.0000008831432</v>
      </c>
      <c r="H564" s="46" t="b">
        <f t="shared" si="81"/>
        <v>0</v>
      </c>
      <c r="I564" s="46">
        <f t="shared" si="82"/>
        <v>25</v>
      </c>
      <c r="J564" s="46">
        <f t="shared" si="83"/>
        <v>26</v>
      </c>
      <c r="K564" s="1" t="str">
        <f t="shared" si="84"/>
        <v/>
      </c>
      <c r="L564" s="1" t="str">
        <f t="shared" si="85"/>
        <v/>
      </c>
      <c r="M564" s="1" t="str">
        <f t="shared" si="86"/>
        <v/>
      </c>
      <c r="N564" s="1" t="str">
        <f t="shared" si="87"/>
        <v/>
      </c>
      <c r="O564" s="1">
        <f t="shared" si="88"/>
        <v>0</v>
      </c>
    </row>
    <row r="565" spans="5:15" x14ac:dyDescent="0.2">
      <c r="E565" s="39">
        <f t="shared" si="89"/>
        <v>56.30000000000053</v>
      </c>
      <c r="F565" s="16">
        <f t="shared" si="80"/>
        <v>2000.0000008831432</v>
      </c>
      <c r="H565" s="46" t="b">
        <f t="shared" si="81"/>
        <v>0</v>
      </c>
      <c r="I565" s="46">
        <f t="shared" si="82"/>
        <v>25</v>
      </c>
      <c r="J565" s="46">
        <f t="shared" si="83"/>
        <v>26</v>
      </c>
      <c r="K565" s="1" t="str">
        <f t="shared" si="84"/>
        <v/>
      </c>
      <c r="L565" s="1" t="str">
        <f t="shared" si="85"/>
        <v/>
      </c>
      <c r="M565" s="1" t="str">
        <f t="shared" si="86"/>
        <v/>
      </c>
      <c r="N565" s="1" t="str">
        <f t="shared" si="87"/>
        <v/>
      </c>
      <c r="O565" s="1">
        <f t="shared" si="88"/>
        <v>0</v>
      </c>
    </row>
    <row r="566" spans="5:15" x14ac:dyDescent="0.2">
      <c r="E566" s="39">
        <f t="shared" si="89"/>
        <v>56.400000000000531</v>
      </c>
      <c r="F566" s="16">
        <f t="shared" si="80"/>
        <v>2000.0000008831432</v>
      </c>
      <c r="H566" s="46" t="b">
        <f t="shared" si="81"/>
        <v>0</v>
      </c>
      <c r="I566" s="46">
        <f t="shared" si="82"/>
        <v>25</v>
      </c>
      <c r="J566" s="46">
        <f t="shared" si="83"/>
        <v>26</v>
      </c>
      <c r="K566" s="1" t="str">
        <f t="shared" si="84"/>
        <v/>
      </c>
      <c r="L566" s="1" t="str">
        <f t="shared" si="85"/>
        <v/>
      </c>
      <c r="M566" s="1" t="str">
        <f t="shared" si="86"/>
        <v/>
      </c>
      <c r="N566" s="1" t="str">
        <f t="shared" si="87"/>
        <v/>
      </c>
      <c r="O566" s="1">
        <f t="shared" si="88"/>
        <v>0</v>
      </c>
    </row>
    <row r="567" spans="5:15" x14ac:dyDescent="0.2">
      <c r="E567" s="39">
        <f t="shared" si="89"/>
        <v>56.500000000000533</v>
      </c>
      <c r="F567" s="16">
        <f t="shared" si="80"/>
        <v>2000.0000008831432</v>
      </c>
      <c r="H567" s="46" t="b">
        <f t="shared" si="81"/>
        <v>0</v>
      </c>
      <c r="I567" s="46">
        <f t="shared" si="82"/>
        <v>25</v>
      </c>
      <c r="J567" s="46">
        <f t="shared" si="83"/>
        <v>26</v>
      </c>
      <c r="K567" s="1" t="str">
        <f t="shared" si="84"/>
        <v/>
      </c>
      <c r="L567" s="1" t="str">
        <f t="shared" si="85"/>
        <v/>
      </c>
      <c r="M567" s="1" t="str">
        <f t="shared" si="86"/>
        <v/>
      </c>
      <c r="N567" s="1" t="str">
        <f t="shared" si="87"/>
        <v/>
      </c>
      <c r="O567" s="1">
        <f t="shared" si="88"/>
        <v>0</v>
      </c>
    </row>
    <row r="568" spans="5:15" x14ac:dyDescent="0.2">
      <c r="E568" s="39">
        <f t="shared" si="89"/>
        <v>56.600000000000534</v>
      </c>
      <c r="F568" s="16">
        <f t="shared" si="80"/>
        <v>2000.0000008831432</v>
      </c>
      <c r="H568" s="46" t="b">
        <f t="shared" si="81"/>
        <v>0</v>
      </c>
      <c r="I568" s="46">
        <f t="shared" si="82"/>
        <v>25</v>
      </c>
      <c r="J568" s="46">
        <f t="shared" si="83"/>
        <v>26</v>
      </c>
      <c r="K568" s="1" t="str">
        <f t="shared" si="84"/>
        <v/>
      </c>
      <c r="L568" s="1" t="str">
        <f t="shared" si="85"/>
        <v/>
      </c>
      <c r="M568" s="1" t="str">
        <f t="shared" si="86"/>
        <v/>
      </c>
      <c r="N568" s="1" t="str">
        <f t="shared" si="87"/>
        <v/>
      </c>
      <c r="O568" s="1">
        <f t="shared" si="88"/>
        <v>0</v>
      </c>
    </row>
    <row r="569" spans="5:15" x14ac:dyDescent="0.2">
      <c r="E569" s="39">
        <f t="shared" si="89"/>
        <v>56.700000000000536</v>
      </c>
      <c r="F569" s="16">
        <f t="shared" si="80"/>
        <v>2000.0000008831432</v>
      </c>
      <c r="H569" s="46" t="b">
        <f t="shared" si="81"/>
        <v>0</v>
      </c>
      <c r="I569" s="46">
        <f t="shared" si="82"/>
        <v>25</v>
      </c>
      <c r="J569" s="46">
        <f t="shared" si="83"/>
        <v>26</v>
      </c>
      <c r="K569" s="1" t="str">
        <f t="shared" si="84"/>
        <v/>
      </c>
      <c r="L569" s="1" t="str">
        <f t="shared" si="85"/>
        <v/>
      </c>
      <c r="M569" s="1" t="str">
        <f t="shared" si="86"/>
        <v/>
      </c>
      <c r="N569" s="1" t="str">
        <f t="shared" si="87"/>
        <v/>
      </c>
      <c r="O569" s="1">
        <f t="shared" si="88"/>
        <v>0</v>
      </c>
    </row>
    <row r="570" spans="5:15" x14ac:dyDescent="0.2">
      <c r="E570" s="39">
        <f t="shared" si="89"/>
        <v>56.800000000000537</v>
      </c>
      <c r="F570" s="16">
        <f t="shared" si="80"/>
        <v>2000.0000008831432</v>
      </c>
      <c r="H570" s="46" t="b">
        <f t="shared" si="81"/>
        <v>0</v>
      </c>
      <c r="I570" s="46">
        <f t="shared" si="82"/>
        <v>25</v>
      </c>
      <c r="J570" s="46">
        <f t="shared" si="83"/>
        <v>26</v>
      </c>
      <c r="K570" s="1" t="str">
        <f t="shared" si="84"/>
        <v/>
      </c>
      <c r="L570" s="1" t="str">
        <f t="shared" si="85"/>
        <v/>
      </c>
      <c r="M570" s="1" t="str">
        <f t="shared" si="86"/>
        <v/>
      </c>
      <c r="N570" s="1" t="str">
        <f t="shared" si="87"/>
        <v/>
      </c>
      <c r="O570" s="1">
        <f t="shared" si="88"/>
        <v>0</v>
      </c>
    </row>
    <row r="571" spans="5:15" x14ac:dyDescent="0.2">
      <c r="E571" s="39">
        <f t="shared" si="89"/>
        <v>56.900000000000539</v>
      </c>
      <c r="F571" s="16">
        <f t="shared" si="80"/>
        <v>2000.0000008831432</v>
      </c>
      <c r="H571" s="46" t="b">
        <f t="shared" si="81"/>
        <v>0</v>
      </c>
      <c r="I571" s="46">
        <f t="shared" si="82"/>
        <v>25</v>
      </c>
      <c r="J571" s="46">
        <f t="shared" si="83"/>
        <v>26</v>
      </c>
      <c r="K571" s="1" t="str">
        <f t="shared" si="84"/>
        <v/>
      </c>
      <c r="L571" s="1" t="str">
        <f t="shared" si="85"/>
        <v/>
      </c>
      <c r="M571" s="1" t="str">
        <f t="shared" si="86"/>
        <v/>
      </c>
      <c r="N571" s="1" t="str">
        <f t="shared" si="87"/>
        <v/>
      </c>
      <c r="O571" s="1">
        <f t="shared" si="88"/>
        <v>0</v>
      </c>
    </row>
    <row r="572" spans="5:15" x14ac:dyDescent="0.2">
      <c r="E572" s="39">
        <f t="shared" si="89"/>
        <v>57.00000000000054</v>
      </c>
      <c r="F572" s="16">
        <f t="shared" ref="F572:F635" si="90">IF(E572&gt;$C$29,$C$30,IF(H572,M572+(E572-K572)*O572,0))</f>
        <v>2000.0000008831432</v>
      </c>
      <c r="H572" s="46" t="b">
        <f t="shared" ref="H572:H635" si="91">AND(E572&gt;=$C$28,E572&lt;=$C$29)</f>
        <v>0</v>
      </c>
      <c r="I572" s="46">
        <f t="shared" ref="I572:I635" si="92">COUNTIF($B$2:$B$26,"&lt;="&amp;E572)</f>
        <v>25</v>
      </c>
      <c r="J572" s="46">
        <f t="shared" ref="J572:J635" si="93">I572+1</f>
        <v>26</v>
      </c>
      <c r="K572" s="1" t="str">
        <f t="shared" ref="K572:K635" si="94">IF(H572,INDEX($B$2:$B$26,I572),"")</f>
        <v/>
      </c>
      <c r="L572" s="1" t="str">
        <f t="shared" ref="L572:L635" si="95">IF(H572,INDEX($B$2:$B$26,J572),"")</f>
        <v/>
      </c>
      <c r="M572" s="1" t="str">
        <f t="shared" ref="M572:M635" si="96">IF(H572,INDEX($C$2:$C$26,I572),"")</f>
        <v/>
      </c>
      <c r="N572" s="1" t="str">
        <f t="shared" ref="N572:N635" si="97">IF(H572,INDEX($C$2:$C$26,J572),"")</f>
        <v/>
      </c>
      <c r="O572" s="1">
        <f t="shared" ref="O572:O635" si="98">IF(K572&lt;&gt;L572,(N572-M572)/(L572-K572),0)</f>
        <v>0</v>
      </c>
    </row>
    <row r="573" spans="5:15" x14ac:dyDescent="0.2">
      <c r="E573" s="39">
        <f t="shared" si="89"/>
        <v>57.100000000000541</v>
      </c>
      <c r="F573" s="16">
        <f t="shared" si="90"/>
        <v>2000.0000008831432</v>
      </c>
      <c r="H573" s="46" t="b">
        <f t="shared" si="91"/>
        <v>0</v>
      </c>
      <c r="I573" s="46">
        <f t="shared" si="92"/>
        <v>25</v>
      </c>
      <c r="J573" s="46">
        <f t="shared" si="93"/>
        <v>26</v>
      </c>
      <c r="K573" s="1" t="str">
        <f t="shared" si="94"/>
        <v/>
      </c>
      <c r="L573" s="1" t="str">
        <f t="shared" si="95"/>
        <v/>
      </c>
      <c r="M573" s="1" t="str">
        <f t="shared" si="96"/>
        <v/>
      </c>
      <c r="N573" s="1" t="str">
        <f t="shared" si="97"/>
        <v/>
      </c>
      <c r="O573" s="1">
        <f t="shared" si="98"/>
        <v>0</v>
      </c>
    </row>
    <row r="574" spans="5:15" x14ac:dyDescent="0.2">
      <c r="E574" s="39">
        <f t="shared" si="89"/>
        <v>57.200000000000543</v>
      </c>
      <c r="F574" s="16">
        <f t="shared" si="90"/>
        <v>2000.0000008831432</v>
      </c>
      <c r="H574" s="46" t="b">
        <f t="shared" si="91"/>
        <v>0</v>
      </c>
      <c r="I574" s="46">
        <f t="shared" si="92"/>
        <v>25</v>
      </c>
      <c r="J574" s="46">
        <f t="shared" si="93"/>
        <v>26</v>
      </c>
      <c r="K574" s="1" t="str">
        <f t="shared" si="94"/>
        <v/>
      </c>
      <c r="L574" s="1" t="str">
        <f t="shared" si="95"/>
        <v/>
      </c>
      <c r="M574" s="1" t="str">
        <f t="shared" si="96"/>
        <v/>
      </c>
      <c r="N574" s="1" t="str">
        <f t="shared" si="97"/>
        <v/>
      </c>
      <c r="O574" s="1">
        <f t="shared" si="98"/>
        <v>0</v>
      </c>
    </row>
    <row r="575" spans="5:15" x14ac:dyDescent="0.2">
      <c r="E575" s="39">
        <f t="shared" si="89"/>
        <v>57.300000000000544</v>
      </c>
      <c r="F575" s="16">
        <f t="shared" si="90"/>
        <v>2000.0000008831432</v>
      </c>
      <c r="H575" s="46" t="b">
        <f t="shared" si="91"/>
        <v>0</v>
      </c>
      <c r="I575" s="46">
        <f t="shared" si="92"/>
        <v>25</v>
      </c>
      <c r="J575" s="46">
        <f t="shared" si="93"/>
        <v>26</v>
      </c>
      <c r="K575" s="1" t="str">
        <f t="shared" si="94"/>
        <v/>
      </c>
      <c r="L575" s="1" t="str">
        <f t="shared" si="95"/>
        <v/>
      </c>
      <c r="M575" s="1" t="str">
        <f t="shared" si="96"/>
        <v/>
      </c>
      <c r="N575" s="1" t="str">
        <f t="shared" si="97"/>
        <v/>
      </c>
      <c r="O575" s="1">
        <f t="shared" si="98"/>
        <v>0</v>
      </c>
    </row>
    <row r="576" spans="5:15" x14ac:dyDescent="0.2">
      <c r="E576" s="39">
        <f t="shared" si="89"/>
        <v>57.400000000000546</v>
      </c>
      <c r="F576" s="16">
        <f t="shared" si="90"/>
        <v>2000.0000008831432</v>
      </c>
      <c r="H576" s="46" t="b">
        <f t="shared" si="91"/>
        <v>0</v>
      </c>
      <c r="I576" s="46">
        <f t="shared" si="92"/>
        <v>25</v>
      </c>
      <c r="J576" s="46">
        <f t="shared" si="93"/>
        <v>26</v>
      </c>
      <c r="K576" s="1" t="str">
        <f t="shared" si="94"/>
        <v/>
      </c>
      <c r="L576" s="1" t="str">
        <f t="shared" si="95"/>
        <v/>
      </c>
      <c r="M576" s="1" t="str">
        <f t="shared" si="96"/>
        <v/>
      </c>
      <c r="N576" s="1" t="str">
        <f t="shared" si="97"/>
        <v/>
      </c>
      <c r="O576" s="1">
        <f t="shared" si="98"/>
        <v>0</v>
      </c>
    </row>
    <row r="577" spans="5:15" x14ac:dyDescent="0.2">
      <c r="E577" s="39">
        <f t="shared" si="89"/>
        <v>57.500000000000547</v>
      </c>
      <c r="F577" s="16">
        <f t="shared" si="90"/>
        <v>2000.0000008831432</v>
      </c>
      <c r="H577" s="46" t="b">
        <f t="shared" si="91"/>
        <v>0</v>
      </c>
      <c r="I577" s="46">
        <f t="shared" si="92"/>
        <v>25</v>
      </c>
      <c r="J577" s="46">
        <f t="shared" si="93"/>
        <v>26</v>
      </c>
      <c r="K577" s="1" t="str">
        <f t="shared" si="94"/>
        <v/>
      </c>
      <c r="L577" s="1" t="str">
        <f t="shared" si="95"/>
        <v/>
      </c>
      <c r="M577" s="1" t="str">
        <f t="shared" si="96"/>
        <v/>
      </c>
      <c r="N577" s="1" t="str">
        <f t="shared" si="97"/>
        <v/>
      </c>
      <c r="O577" s="1">
        <f t="shared" si="98"/>
        <v>0</v>
      </c>
    </row>
    <row r="578" spans="5:15" x14ac:dyDescent="0.2">
      <c r="E578" s="39">
        <f t="shared" si="89"/>
        <v>57.600000000000549</v>
      </c>
      <c r="F578" s="16">
        <f t="shared" si="90"/>
        <v>2000.0000008831432</v>
      </c>
      <c r="H578" s="46" t="b">
        <f t="shared" si="91"/>
        <v>0</v>
      </c>
      <c r="I578" s="46">
        <f t="shared" si="92"/>
        <v>25</v>
      </c>
      <c r="J578" s="46">
        <f t="shared" si="93"/>
        <v>26</v>
      </c>
      <c r="K578" s="1" t="str">
        <f t="shared" si="94"/>
        <v/>
      </c>
      <c r="L578" s="1" t="str">
        <f t="shared" si="95"/>
        <v/>
      </c>
      <c r="M578" s="1" t="str">
        <f t="shared" si="96"/>
        <v/>
      </c>
      <c r="N578" s="1" t="str">
        <f t="shared" si="97"/>
        <v/>
      </c>
      <c r="O578" s="1">
        <f t="shared" si="98"/>
        <v>0</v>
      </c>
    </row>
    <row r="579" spans="5:15" x14ac:dyDescent="0.2">
      <c r="E579" s="39">
        <f t="shared" ref="E579:E642" si="99">E578+WindSpeedStep</f>
        <v>57.70000000000055</v>
      </c>
      <c r="F579" s="16">
        <f t="shared" si="90"/>
        <v>2000.0000008831432</v>
      </c>
      <c r="H579" s="46" t="b">
        <f t="shared" si="91"/>
        <v>0</v>
      </c>
      <c r="I579" s="46">
        <f t="shared" si="92"/>
        <v>25</v>
      </c>
      <c r="J579" s="46">
        <f t="shared" si="93"/>
        <v>26</v>
      </c>
      <c r="K579" s="1" t="str">
        <f t="shared" si="94"/>
        <v/>
      </c>
      <c r="L579" s="1" t="str">
        <f t="shared" si="95"/>
        <v/>
      </c>
      <c r="M579" s="1" t="str">
        <f t="shared" si="96"/>
        <v/>
      </c>
      <c r="N579" s="1" t="str">
        <f t="shared" si="97"/>
        <v/>
      </c>
      <c r="O579" s="1">
        <f t="shared" si="98"/>
        <v>0</v>
      </c>
    </row>
    <row r="580" spans="5:15" x14ac:dyDescent="0.2">
      <c r="E580" s="39">
        <f t="shared" si="99"/>
        <v>57.800000000000551</v>
      </c>
      <c r="F580" s="16">
        <f t="shared" si="90"/>
        <v>2000.0000008831432</v>
      </c>
      <c r="H580" s="46" t="b">
        <f t="shared" si="91"/>
        <v>0</v>
      </c>
      <c r="I580" s="46">
        <f t="shared" si="92"/>
        <v>25</v>
      </c>
      <c r="J580" s="46">
        <f t="shared" si="93"/>
        <v>26</v>
      </c>
      <c r="K580" s="1" t="str">
        <f t="shared" si="94"/>
        <v/>
      </c>
      <c r="L580" s="1" t="str">
        <f t="shared" si="95"/>
        <v/>
      </c>
      <c r="M580" s="1" t="str">
        <f t="shared" si="96"/>
        <v/>
      </c>
      <c r="N580" s="1" t="str">
        <f t="shared" si="97"/>
        <v/>
      </c>
      <c r="O580" s="1">
        <f t="shared" si="98"/>
        <v>0</v>
      </c>
    </row>
    <row r="581" spans="5:15" x14ac:dyDescent="0.2">
      <c r="E581" s="39">
        <f t="shared" si="99"/>
        <v>57.900000000000553</v>
      </c>
      <c r="F581" s="16">
        <f t="shared" si="90"/>
        <v>2000.0000008831432</v>
      </c>
      <c r="H581" s="46" t="b">
        <f t="shared" si="91"/>
        <v>0</v>
      </c>
      <c r="I581" s="46">
        <f t="shared" si="92"/>
        <v>25</v>
      </c>
      <c r="J581" s="46">
        <f t="shared" si="93"/>
        <v>26</v>
      </c>
      <c r="K581" s="1" t="str">
        <f t="shared" si="94"/>
        <v/>
      </c>
      <c r="L581" s="1" t="str">
        <f t="shared" si="95"/>
        <v/>
      </c>
      <c r="M581" s="1" t="str">
        <f t="shared" si="96"/>
        <v/>
      </c>
      <c r="N581" s="1" t="str">
        <f t="shared" si="97"/>
        <v/>
      </c>
      <c r="O581" s="1">
        <f t="shared" si="98"/>
        <v>0</v>
      </c>
    </row>
    <row r="582" spans="5:15" x14ac:dyDescent="0.2">
      <c r="E582" s="39">
        <f t="shared" si="99"/>
        <v>58.000000000000554</v>
      </c>
      <c r="F582" s="16">
        <f t="shared" si="90"/>
        <v>2000.0000008831432</v>
      </c>
      <c r="H582" s="46" t="b">
        <f t="shared" si="91"/>
        <v>0</v>
      </c>
      <c r="I582" s="46">
        <f t="shared" si="92"/>
        <v>25</v>
      </c>
      <c r="J582" s="46">
        <f t="shared" si="93"/>
        <v>26</v>
      </c>
      <c r="K582" s="1" t="str">
        <f t="shared" si="94"/>
        <v/>
      </c>
      <c r="L582" s="1" t="str">
        <f t="shared" si="95"/>
        <v/>
      </c>
      <c r="M582" s="1" t="str">
        <f t="shared" si="96"/>
        <v/>
      </c>
      <c r="N582" s="1" t="str">
        <f t="shared" si="97"/>
        <v/>
      </c>
      <c r="O582" s="1">
        <f t="shared" si="98"/>
        <v>0</v>
      </c>
    </row>
    <row r="583" spans="5:15" x14ac:dyDescent="0.2">
      <c r="E583" s="39">
        <f t="shared" si="99"/>
        <v>58.100000000000556</v>
      </c>
      <c r="F583" s="16">
        <f t="shared" si="90"/>
        <v>2000.0000008831432</v>
      </c>
      <c r="H583" s="46" t="b">
        <f t="shared" si="91"/>
        <v>0</v>
      </c>
      <c r="I583" s="46">
        <f t="shared" si="92"/>
        <v>25</v>
      </c>
      <c r="J583" s="46">
        <f t="shared" si="93"/>
        <v>26</v>
      </c>
      <c r="K583" s="1" t="str">
        <f t="shared" si="94"/>
        <v/>
      </c>
      <c r="L583" s="1" t="str">
        <f t="shared" si="95"/>
        <v/>
      </c>
      <c r="M583" s="1" t="str">
        <f t="shared" si="96"/>
        <v/>
      </c>
      <c r="N583" s="1" t="str">
        <f t="shared" si="97"/>
        <v/>
      </c>
      <c r="O583" s="1">
        <f t="shared" si="98"/>
        <v>0</v>
      </c>
    </row>
    <row r="584" spans="5:15" x14ac:dyDescent="0.2">
      <c r="E584" s="39">
        <f t="shared" si="99"/>
        <v>58.200000000000557</v>
      </c>
      <c r="F584" s="16">
        <f t="shared" si="90"/>
        <v>2000.0000008831432</v>
      </c>
      <c r="H584" s="46" t="b">
        <f t="shared" si="91"/>
        <v>0</v>
      </c>
      <c r="I584" s="46">
        <f t="shared" si="92"/>
        <v>25</v>
      </c>
      <c r="J584" s="46">
        <f t="shared" si="93"/>
        <v>26</v>
      </c>
      <c r="K584" s="1" t="str">
        <f t="shared" si="94"/>
        <v/>
      </c>
      <c r="L584" s="1" t="str">
        <f t="shared" si="95"/>
        <v/>
      </c>
      <c r="M584" s="1" t="str">
        <f t="shared" si="96"/>
        <v/>
      </c>
      <c r="N584" s="1" t="str">
        <f t="shared" si="97"/>
        <v/>
      </c>
      <c r="O584" s="1">
        <f t="shared" si="98"/>
        <v>0</v>
      </c>
    </row>
    <row r="585" spans="5:15" x14ac:dyDescent="0.2">
      <c r="E585" s="39">
        <f t="shared" si="99"/>
        <v>58.300000000000558</v>
      </c>
      <c r="F585" s="16">
        <f t="shared" si="90"/>
        <v>2000.0000008831432</v>
      </c>
      <c r="H585" s="46" t="b">
        <f t="shared" si="91"/>
        <v>0</v>
      </c>
      <c r="I585" s="46">
        <f t="shared" si="92"/>
        <v>25</v>
      </c>
      <c r="J585" s="46">
        <f t="shared" si="93"/>
        <v>26</v>
      </c>
      <c r="K585" s="1" t="str">
        <f t="shared" si="94"/>
        <v/>
      </c>
      <c r="L585" s="1" t="str">
        <f t="shared" si="95"/>
        <v/>
      </c>
      <c r="M585" s="1" t="str">
        <f t="shared" si="96"/>
        <v/>
      </c>
      <c r="N585" s="1" t="str">
        <f t="shared" si="97"/>
        <v/>
      </c>
      <c r="O585" s="1">
        <f t="shared" si="98"/>
        <v>0</v>
      </c>
    </row>
    <row r="586" spans="5:15" x14ac:dyDescent="0.2">
      <c r="E586" s="39">
        <f t="shared" si="99"/>
        <v>58.40000000000056</v>
      </c>
      <c r="F586" s="16">
        <f t="shared" si="90"/>
        <v>2000.0000008831432</v>
      </c>
      <c r="H586" s="46" t="b">
        <f t="shared" si="91"/>
        <v>0</v>
      </c>
      <c r="I586" s="46">
        <f t="shared" si="92"/>
        <v>25</v>
      </c>
      <c r="J586" s="46">
        <f t="shared" si="93"/>
        <v>26</v>
      </c>
      <c r="K586" s="1" t="str">
        <f t="shared" si="94"/>
        <v/>
      </c>
      <c r="L586" s="1" t="str">
        <f t="shared" si="95"/>
        <v/>
      </c>
      <c r="M586" s="1" t="str">
        <f t="shared" si="96"/>
        <v/>
      </c>
      <c r="N586" s="1" t="str">
        <f t="shared" si="97"/>
        <v/>
      </c>
      <c r="O586" s="1">
        <f t="shared" si="98"/>
        <v>0</v>
      </c>
    </row>
    <row r="587" spans="5:15" x14ac:dyDescent="0.2">
      <c r="E587" s="39">
        <f t="shared" si="99"/>
        <v>58.500000000000561</v>
      </c>
      <c r="F587" s="16">
        <f t="shared" si="90"/>
        <v>2000.0000008831432</v>
      </c>
      <c r="H587" s="46" t="b">
        <f t="shared" si="91"/>
        <v>0</v>
      </c>
      <c r="I587" s="46">
        <f t="shared" si="92"/>
        <v>25</v>
      </c>
      <c r="J587" s="46">
        <f t="shared" si="93"/>
        <v>26</v>
      </c>
      <c r="K587" s="1" t="str">
        <f t="shared" si="94"/>
        <v/>
      </c>
      <c r="L587" s="1" t="str">
        <f t="shared" si="95"/>
        <v/>
      </c>
      <c r="M587" s="1" t="str">
        <f t="shared" si="96"/>
        <v/>
      </c>
      <c r="N587" s="1" t="str">
        <f t="shared" si="97"/>
        <v/>
      </c>
      <c r="O587" s="1">
        <f t="shared" si="98"/>
        <v>0</v>
      </c>
    </row>
    <row r="588" spans="5:15" x14ac:dyDescent="0.2">
      <c r="E588" s="39">
        <f t="shared" si="99"/>
        <v>58.600000000000563</v>
      </c>
      <c r="F588" s="16">
        <f t="shared" si="90"/>
        <v>2000.0000008831432</v>
      </c>
      <c r="H588" s="46" t="b">
        <f t="shared" si="91"/>
        <v>0</v>
      </c>
      <c r="I588" s="46">
        <f t="shared" si="92"/>
        <v>25</v>
      </c>
      <c r="J588" s="46">
        <f t="shared" si="93"/>
        <v>26</v>
      </c>
      <c r="K588" s="1" t="str">
        <f t="shared" si="94"/>
        <v/>
      </c>
      <c r="L588" s="1" t="str">
        <f t="shared" si="95"/>
        <v/>
      </c>
      <c r="M588" s="1" t="str">
        <f t="shared" si="96"/>
        <v/>
      </c>
      <c r="N588" s="1" t="str">
        <f t="shared" si="97"/>
        <v/>
      </c>
      <c r="O588" s="1">
        <f t="shared" si="98"/>
        <v>0</v>
      </c>
    </row>
    <row r="589" spans="5:15" x14ac:dyDescent="0.2">
      <c r="E589" s="39">
        <f t="shared" si="99"/>
        <v>58.700000000000564</v>
      </c>
      <c r="F589" s="16">
        <f t="shared" si="90"/>
        <v>2000.0000008831432</v>
      </c>
      <c r="H589" s="46" t="b">
        <f t="shared" si="91"/>
        <v>0</v>
      </c>
      <c r="I589" s="46">
        <f t="shared" si="92"/>
        <v>25</v>
      </c>
      <c r="J589" s="46">
        <f t="shared" si="93"/>
        <v>26</v>
      </c>
      <c r="K589" s="1" t="str">
        <f t="shared" si="94"/>
        <v/>
      </c>
      <c r="L589" s="1" t="str">
        <f t="shared" si="95"/>
        <v/>
      </c>
      <c r="M589" s="1" t="str">
        <f t="shared" si="96"/>
        <v/>
      </c>
      <c r="N589" s="1" t="str">
        <f t="shared" si="97"/>
        <v/>
      </c>
      <c r="O589" s="1">
        <f t="shared" si="98"/>
        <v>0</v>
      </c>
    </row>
    <row r="590" spans="5:15" x14ac:dyDescent="0.2">
      <c r="E590" s="39">
        <f t="shared" si="99"/>
        <v>58.800000000000566</v>
      </c>
      <c r="F590" s="16">
        <f t="shared" si="90"/>
        <v>2000.0000008831432</v>
      </c>
      <c r="H590" s="46" t="b">
        <f t="shared" si="91"/>
        <v>0</v>
      </c>
      <c r="I590" s="46">
        <f t="shared" si="92"/>
        <v>25</v>
      </c>
      <c r="J590" s="46">
        <f t="shared" si="93"/>
        <v>26</v>
      </c>
      <c r="K590" s="1" t="str">
        <f t="shared" si="94"/>
        <v/>
      </c>
      <c r="L590" s="1" t="str">
        <f t="shared" si="95"/>
        <v/>
      </c>
      <c r="M590" s="1" t="str">
        <f t="shared" si="96"/>
        <v/>
      </c>
      <c r="N590" s="1" t="str">
        <f t="shared" si="97"/>
        <v/>
      </c>
      <c r="O590" s="1">
        <f t="shared" si="98"/>
        <v>0</v>
      </c>
    </row>
    <row r="591" spans="5:15" x14ac:dyDescent="0.2">
      <c r="E591" s="39">
        <f t="shared" si="99"/>
        <v>58.900000000000567</v>
      </c>
      <c r="F591" s="16">
        <f t="shared" si="90"/>
        <v>2000.0000008831432</v>
      </c>
      <c r="H591" s="46" t="b">
        <f t="shared" si="91"/>
        <v>0</v>
      </c>
      <c r="I591" s="46">
        <f t="shared" si="92"/>
        <v>25</v>
      </c>
      <c r="J591" s="46">
        <f t="shared" si="93"/>
        <v>26</v>
      </c>
      <c r="K591" s="1" t="str">
        <f t="shared" si="94"/>
        <v/>
      </c>
      <c r="L591" s="1" t="str">
        <f t="shared" si="95"/>
        <v/>
      </c>
      <c r="M591" s="1" t="str">
        <f t="shared" si="96"/>
        <v/>
      </c>
      <c r="N591" s="1" t="str">
        <f t="shared" si="97"/>
        <v/>
      </c>
      <c r="O591" s="1">
        <f t="shared" si="98"/>
        <v>0</v>
      </c>
    </row>
    <row r="592" spans="5:15" x14ac:dyDescent="0.2">
      <c r="E592" s="39">
        <f t="shared" si="99"/>
        <v>59.000000000000568</v>
      </c>
      <c r="F592" s="16">
        <f t="shared" si="90"/>
        <v>2000.0000008831432</v>
      </c>
      <c r="H592" s="46" t="b">
        <f t="shared" si="91"/>
        <v>0</v>
      </c>
      <c r="I592" s="46">
        <f t="shared" si="92"/>
        <v>25</v>
      </c>
      <c r="J592" s="46">
        <f t="shared" si="93"/>
        <v>26</v>
      </c>
      <c r="K592" s="1" t="str">
        <f t="shared" si="94"/>
        <v/>
      </c>
      <c r="L592" s="1" t="str">
        <f t="shared" si="95"/>
        <v/>
      </c>
      <c r="M592" s="1" t="str">
        <f t="shared" si="96"/>
        <v/>
      </c>
      <c r="N592" s="1" t="str">
        <f t="shared" si="97"/>
        <v/>
      </c>
      <c r="O592" s="1">
        <f t="shared" si="98"/>
        <v>0</v>
      </c>
    </row>
    <row r="593" spans="5:15" x14ac:dyDescent="0.2">
      <c r="E593" s="39">
        <f t="shared" si="99"/>
        <v>59.10000000000057</v>
      </c>
      <c r="F593" s="16">
        <f t="shared" si="90"/>
        <v>2000.0000008831432</v>
      </c>
      <c r="H593" s="46" t="b">
        <f t="shared" si="91"/>
        <v>0</v>
      </c>
      <c r="I593" s="46">
        <f t="shared" si="92"/>
        <v>25</v>
      </c>
      <c r="J593" s="46">
        <f t="shared" si="93"/>
        <v>26</v>
      </c>
      <c r="K593" s="1" t="str">
        <f t="shared" si="94"/>
        <v/>
      </c>
      <c r="L593" s="1" t="str">
        <f t="shared" si="95"/>
        <v/>
      </c>
      <c r="M593" s="1" t="str">
        <f t="shared" si="96"/>
        <v/>
      </c>
      <c r="N593" s="1" t="str">
        <f t="shared" si="97"/>
        <v/>
      </c>
      <c r="O593" s="1">
        <f t="shared" si="98"/>
        <v>0</v>
      </c>
    </row>
    <row r="594" spans="5:15" x14ac:dyDescent="0.2">
      <c r="E594" s="39">
        <f t="shared" si="99"/>
        <v>59.200000000000571</v>
      </c>
      <c r="F594" s="16">
        <f t="shared" si="90"/>
        <v>2000.0000008831432</v>
      </c>
      <c r="H594" s="46" t="b">
        <f t="shared" si="91"/>
        <v>0</v>
      </c>
      <c r="I594" s="46">
        <f t="shared" si="92"/>
        <v>25</v>
      </c>
      <c r="J594" s="46">
        <f t="shared" si="93"/>
        <v>26</v>
      </c>
      <c r="K594" s="1" t="str">
        <f t="shared" si="94"/>
        <v/>
      </c>
      <c r="L594" s="1" t="str">
        <f t="shared" si="95"/>
        <v/>
      </c>
      <c r="M594" s="1" t="str">
        <f t="shared" si="96"/>
        <v/>
      </c>
      <c r="N594" s="1" t="str">
        <f t="shared" si="97"/>
        <v/>
      </c>
      <c r="O594" s="1">
        <f t="shared" si="98"/>
        <v>0</v>
      </c>
    </row>
    <row r="595" spans="5:15" x14ac:dyDescent="0.2">
      <c r="E595" s="39">
        <f t="shared" si="99"/>
        <v>59.300000000000573</v>
      </c>
      <c r="F595" s="16">
        <f t="shared" si="90"/>
        <v>2000.0000008831432</v>
      </c>
      <c r="H595" s="46" t="b">
        <f t="shared" si="91"/>
        <v>0</v>
      </c>
      <c r="I595" s="46">
        <f t="shared" si="92"/>
        <v>25</v>
      </c>
      <c r="J595" s="46">
        <f t="shared" si="93"/>
        <v>26</v>
      </c>
      <c r="K595" s="1" t="str">
        <f t="shared" si="94"/>
        <v/>
      </c>
      <c r="L595" s="1" t="str">
        <f t="shared" si="95"/>
        <v/>
      </c>
      <c r="M595" s="1" t="str">
        <f t="shared" si="96"/>
        <v/>
      </c>
      <c r="N595" s="1" t="str">
        <f t="shared" si="97"/>
        <v/>
      </c>
      <c r="O595" s="1">
        <f t="shared" si="98"/>
        <v>0</v>
      </c>
    </row>
    <row r="596" spans="5:15" x14ac:dyDescent="0.2">
      <c r="E596" s="39">
        <f t="shared" si="99"/>
        <v>59.400000000000574</v>
      </c>
      <c r="F596" s="16">
        <f t="shared" si="90"/>
        <v>2000.0000008831432</v>
      </c>
      <c r="H596" s="46" t="b">
        <f t="shared" si="91"/>
        <v>0</v>
      </c>
      <c r="I596" s="46">
        <f t="shared" si="92"/>
        <v>25</v>
      </c>
      <c r="J596" s="46">
        <f t="shared" si="93"/>
        <v>26</v>
      </c>
      <c r="K596" s="1" t="str">
        <f t="shared" si="94"/>
        <v/>
      </c>
      <c r="L596" s="1" t="str">
        <f t="shared" si="95"/>
        <v/>
      </c>
      <c r="M596" s="1" t="str">
        <f t="shared" si="96"/>
        <v/>
      </c>
      <c r="N596" s="1" t="str">
        <f t="shared" si="97"/>
        <v/>
      </c>
      <c r="O596" s="1">
        <f t="shared" si="98"/>
        <v>0</v>
      </c>
    </row>
    <row r="597" spans="5:15" x14ac:dyDescent="0.2">
      <c r="E597" s="39">
        <f t="shared" si="99"/>
        <v>59.500000000000576</v>
      </c>
      <c r="F597" s="16">
        <f t="shared" si="90"/>
        <v>2000.0000008831432</v>
      </c>
      <c r="H597" s="46" t="b">
        <f t="shared" si="91"/>
        <v>0</v>
      </c>
      <c r="I597" s="46">
        <f t="shared" si="92"/>
        <v>25</v>
      </c>
      <c r="J597" s="46">
        <f t="shared" si="93"/>
        <v>26</v>
      </c>
      <c r="K597" s="1" t="str">
        <f t="shared" si="94"/>
        <v/>
      </c>
      <c r="L597" s="1" t="str">
        <f t="shared" si="95"/>
        <v/>
      </c>
      <c r="M597" s="1" t="str">
        <f t="shared" si="96"/>
        <v/>
      </c>
      <c r="N597" s="1" t="str">
        <f t="shared" si="97"/>
        <v/>
      </c>
      <c r="O597" s="1">
        <f t="shared" si="98"/>
        <v>0</v>
      </c>
    </row>
    <row r="598" spans="5:15" x14ac:dyDescent="0.2">
      <c r="E598" s="39">
        <f t="shared" si="99"/>
        <v>59.600000000000577</v>
      </c>
      <c r="F598" s="16">
        <f t="shared" si="90"/>
        <v>2000.0000008831432</v>
      </c>
      <c r="H598" s="46" t="b">
        <f t="shared" si="91"/>
        <v>0</v>
      </c>
      <c r="I598" s="46">
        <f t="shared" si="92"/>
        <v>25</v>
      </c>
      <c r="J598" s="46">
        <f t="shared" si="93"/>
        <v>26</v>
      </c>
      <c r="K598" s="1" t="str">
        <f t="shared" si="94"/>
        <v/>
      </c>
      <c r="L598" s="1" t="str">
        <f t="shared" si="95"/>
        <v/>
      </c>
      <c r="M598" s="1" t="str">
        <f t="shared" si="96"/>
        <v/>
      </c>
      <c r="N598" s="1" t="str">
        <f t="shared" si="97"/>
        <v/>
      </c>
      <c r="O598" s="1">
        <f t="shared" si="98"/>
        <v>0</v>
      </c>
    </row>
    <row r="599" spans="5:15" x14ac:dyDescent="0.2">
      <c r="E599" s="39">
        <f t="shared" si="99"/>
        <v>59.700000000000578</v>
      </c>
      <c r="F599" s="16">
        <f t="shared" si="90"/>
        <v>2000.0000008831432</v>
      </c>
      <c r="H599" s="46" t="b">
        <f t="shared" si="91"/>
        <v>0</v>
      </c>
      <c r="I599" s="46">
        <f t="shared" si="92"/>
        <v>25</v>
      </c>
      <c r="J599" s="46">
        <f t="shared" si="93"/>
        <v>26</v>
      </c>
      <c r="K599" s="1" t="str">
        <f t="shared" si="94"/>
        <v/>
      </c>
      <c r="L599" s="1" t="str">
        <f t="shared" si="95"/>
        <v/>
      </c>
      <c r="M599" s="1" t="str">
        <f t="shared" si="96"/>
        <v/>
      </c>
      <c r="N599" s="1" t="str">
        <f t="shared" si="97"/>
        <v/>
      </c>
      <c r="O599" s="1">
        <f t="shared" si="98"/>
        <v>0</v>
      </c>
    </row>
    <row r="600" spans="5:15" x14ac:dyDescent="0.2">
      <c r="E600" s="39">
        <f t="shared" si="99"/>
        <v>59.80000000000058</v>
      </c>
      <c r="F600" s="16">
        <f t="shared" si="90"/>
        <v>2000.0000008831432</v>
      </c>
      <c r="H600" s="46" t="b">
        <f t="shared" si="91"/>
        <v>0</v>
      </c>
      <c r="I600" s="46">
        <f t="shared" si="92"/>
        <v>25</v>
      </c>
      <c r="J600" s="46">
        <f t="shared" si="93"/>
        <v>26</v>
      </c>
      <c r="K600" s="1" t="str">
        <f t="shared" si="94"/>
        <v/>
      </c>
      <c r="L600" s="1" t="str">
        <f t="shared" si="95"/>
        <v/>
      </c>
      <c r="M600" s="1" t="str">
        <f t="shared" si="96"/>
        <v/>
      </c>
      <c r="N600" s="1" t="str">
        <f t="shared" si="97"/>
        <v/>
      </c>
      <c r="O600" s="1">
        <f t="shared" si="98"/>
        <v>0</v>
      </c>
    </row>
    <row r="601" spans="5:15" x14ac:dyDescent="0.2">
      <c r="E601" s="39">
        <f t="shared" si="99"/>
        <v>59.900000000000581</v>
      </c>
      <c r="F601" s="16">
        <f t="shared" si="90"/>
        <v>2000.0000008831432</v>
      </c>
      <c r="H601" s="46" t="b">
        <f t="shared" si="91"/>
        <v>0</v>
      </c>
      <c r="I601" s="46">
        <f t="shared" si="92"/>
        <v>25</v>
      </c>
      <c r="J601" s="46">
        <f t="shared" si="93"/>
        <v>26</v>
      </c>
      <c r="K601" s="1" t="str">
        <f t="shared" si="94"/>
        <v/>
      </c>
      <c r="L601" s="1" t="str">
        <f t="shared" si="95"/>
        <v/>
      </c>
      <c r="M601" s="1" t="str">
        <f t="shared" si="96"/>
        <v/>
      </c>
      <c r="N601" s="1" t="str">
        <f t="shared" si="97"/>
        <v/>
      </c>
      <c r="O601" s="1">
        <f t="shared" si="98"/>
        <v>0</v>
      </c>
    </row>
    <row r="602" spans="5:15" x14ac:dyDescent="0.2">
      <c r="E602" s="39">
        <f t="shared" si="99"/>
        <v>60.000000000000583</v>
      </c>
      <c r="F602" s="16">
        <f t="shared" si="90"/>
        <v>2000.0000008831432</v>
      </c>
      <c r="H602" s="46" t="b">
        <f t="shared" si="91"/>
        <v>0</v>
      </c>
      <c r="I602" s="46">
        <f t="shared" si="92"/>
        <v>25</v>
      </c>
      <c r="J602" s="46">
        <f t="shared" si="93"/>
        <v>26</v>
      </c>
      <c r="K602" s="1" t="str">
        <f t="shared" si="94"/>
        <v/>
      </c>
      <c r="L602" s="1" t="str">
        <f t="shared" si="95"/>
        <v/>
      </c>
      <c r="M602" s="1" t="str">
        <f t="shared" si="96"/>
        <v/>
      </c>
      <c r="N602" s="1" t="str">
        <f t="shared" si="97"/>
        <v/>
      </c>
      <c r="O602" s="1">
        <f t="shared" si="98"/>
        <v>0</v>
      </c>
    </row>
    <row r="603" spans="5:15" x14ac:dyDescent="0.2">
      <c r="E603" s="39">
        <f t="shared" si="99"/>
        <v>60.100000000000584</v>
      </c>
      <c r="F603" s="16">
        <f t="shared" si="90"/>
        <v>2000.0000008831432</v>
      </c>
      <c r="H603" s="46" t="b">
        <f t="shared" si="91"/>
        <v>0</v>
      </c>
      <c r="I603" s="46">
        <f t="shared" si="92"/>
        <v>25</v>
      </c>
      <c r="J603" s="46">
        <f t="shared" si="93"/>
        <v>26</v>
      </c>
      <c r="K603" s="1" t="str">
        <f t="shared" si="94"/>
        <v/>
      </c>
      <c r="L603" s="1" t="str">
        <f t="shared" si="95"/>
        <v/>
      </c>
      <c r="M603" s="1" t="str">
        <f t="shared" si="96"/>
        <v/>
      </c>
      <c r="N603" s="1" t="str">
        <f t="shared" si="97"/>
        <v/>
      </c>
      <c r="O603" s="1">
        <f t="shared" si="98"/>
        <v>0</v>
      </c>
    </row>
    <row r="604" spans="5:15" x14ac:dyDescent="0.2">
      <c r="E604" s="39">
        <f t="shared" si="99"/>
        <v>60.200000000000585</v>
      </c>
      <c r="F604" s="16">
        <f t="shared" si="90"/>
        <v>2000.0000008831432</v>
      </c>
      <c r="H604" s="46" t="b">
        <f t="shared" si="91"/>
        <v>0</v>
      </c>
      <c r="I604" s="46">
        <f t="shared" si="92"/>
        <v>25</v>
      </c>
      <c r="J604" s="46">
        <f t="shared" si="93"/>
        <v>26</v>
      </c>
      <c r="K604" s="1" t="str">
        <f t="shared" si="94"/>
        <v/>
      </c>
      <c r="L604" s="1" t="str">
        <f t="shared" si="95"/>
        <v/>
      </c>
      <c r="M604" s="1" t="str">
        <f t="shared" si="96"/>
        <v/>
      </c>
      <c r="N604" s="1" t="str">
        <f t="shared" si="97"/>
        <v/>
      </c>
      <c r="O604" s="1">
        <f t="shared" si="98"/>
        <v>0</v>
      </c>
    </row>
    <row r="605" spans="5:15" x14ac:dyDescent="0.2">
      <c r="E605" s="39">
        <f t="shared" si="99"/>
        <v>60.300000000000587</v>
      </c>
      <c r="F605" s="16">
        <f t="shared" si="90"/>
        <v>2000.0000008831432</v>
      </c>
      <c r="H605" s="46" t="b">
        <f t="shared" si="91"/>
        <v>0</v>
      </c>
      <c r="I605" s="46">
        <f t="shared" si="92"/>
        <v>25</v>
      </c>
      <c r="J605" s="46">
        <f t="shared" si="93"/>
        <v>26</v>
      </c>
      <c r="K605" s="1" t="str">
        <f t="shared" si="94"/>
        <v/>
      </c>
      <c r="L605" s="1" t="str">
        <f t="shared" si="95"/>
        <v/>
      </c>
      <c r="M605" s="1" t="str">
        <f t="shared" si="96"/>
        <v/>
      </c>
      <c r="N605" s="1" t="str">
        <f t="shared" si="97"/>
        <v/>
      </c>
      <c r="O605" s="1">
        <f t="shared" si="98"/>
        <v>0</v>
      </c>
    </row>
    <row r="606" spans="5:15" x14ac:dyDescent="0.2">
      <c r="E606" s="39">
        <f t="shared" si="99"/>
        <v>60.400000000000588</v>
      </c>
      <c r="F606" s="16">
        <f t="shared" si="90"/>
        <v>2000.0000008831432</v>
      </c>
      <c r="H606" s="46" t="b">
        <f t="shared" si="91"/>
        <v>0</v>
      </c>
      <c r="I606" s="46">
        <f t="shared" si="92"/>
        <v>25</v>
      </c>
      <c r="J606" s="46">
        <f t="shared" si="93"/>
        <v>26</v>
      </c>
      <c r="K606" s="1" t="str">
        <f t="shared" si="94"/>
        <v/>
      </c>
      <c r="L606" s="1" t="str">
        <f t="shared" si="95"/>
        <v/>
      </c>
      <c r="M606" s="1" t="str">
        <f t="shared" si="96"/>
        <v/>
      </c>
      <c r="N606" s="1" t="str">
        <f t="shared" si="97"/>
        <v/>
      </c>
      <c r="O606" s="1">
        <f t="shared" si="98"/>
        <v>0</v>
      </c>
    </row>
    <row r="607" spans="5:15" x14ac:dyDescent="0.2">
      <c r="E607" s="39">
        <f t="shared" si="99"/>
        <v>60.50000000000059</v>
      </c>
      <c r="F607" s="16">
        <f t="shared" si="90"/>
        <v>2000.0000008831432</v>
      </c>
      <c r="H607" s="46" t="b">
        <f t="shared" si="91"/>
        <v>0</v>
      </c>
      <c r="I607" s="46">
        <f t="shared" si="92"/>
        <v>25</v>
      </c>
      <c r="J607" s="46">
        <f t="shared" si="93"/>
        <v>26</v>
      </c>
      <c r="K607" s="1" t="str">
        <f t="shared" si="94"/>
        <v/>
      </c>
      <c r="L607" s="1" t="str">
        <f t="shared" si="95"/>
        <v/>
      </c>
      <c r="M607" s="1" t="str">
        <f t="shared" si="96"/>
        <v/>
      </c>
      <c r="N607" s="1" t="str">
        <f t="shared" si="97"/>
        <v/>
      </c>
      <c r="O607" s="1">
        <f t="shared" si="98"/>
        <v>0</v>
      </c>
    </row>
    <row r="608" spans="5:15" x14ac:dyDescent="0.2">
      <c r="E608" s="39">
        <f t="shared" si="99"/>
        <v>60.600000000000591</v>
      </c>
      <c r="F608" s="16">
        <f t="shared" si="90"/>
        <v>2000.0000008831432</v>
      </c>
      <c r="H608" s="46" t="b">
        <f t="shared" si="91"/>
        <v>0</v>
      </c>
      <c r="I608" s="46">
        <f t="shared" si="92"/>
        <v>25</v>
      </c>
      <c r="J608" s="46">
        <f t="shared" si="93"/>
        <v>26</v>
      </c>
      <c r="K608" s="1" t="str">
        <f t="shared" si="94"/>
        <v/>
      </c>
      <c r="L608" s="1" t="str">
        <f t="shared" si="95"/>
        <v/>
      </c>
      <c r="M608" s="1" t="str">
        <f t="shared" si="96"/>
        <v/>
      </c>
      <c r="N608" s="1" t="str">
        <f t="shared" si="97"/>
        <v/>
      </c>
      <c r="O608" s="1">
        <f t="shared" si="98"/>
        <v>0</v>
      </c>
    </row>
    <row r="609" spans="5:15" x14ac:dyDescent="0.2">
      <c r="E609" s="39">
        <f t="shared" si="99"/>
        <v>60.700000000000593</v>
      </c>
      <c r="F609" s="16">
        <f t="shared" si="90"/>
        <v>2000.0000008831432</v>
      </c>
      <c r="H609" s="46" t="b">
        <f t="shared" si="91"/>
        <v>0</v>
      </c>
      <c r="I609" s="46">
        <f t="shared" si="92"/>
        <v>25</v>
      </c>
      <c r="J609" s="46">
        <f t="shared" si="93"/>
        <v>26</v>
      </c>
      <c r="K609" s="1" t="str">
        <f t="shared" si="94"/>
        <v/>
      </c>
      <c r="L609" s="1" t="str">
        <f t="shared" si="95"/>
        <v/>
      </c>
      <c r="M609" s="1" t="str">
        <f t="shared" si="96"/>
        <v/>
      </c>
      <c r="N609" s="1" t="str">
        <f t="shared" si="97"/>
        <v/>
      </c>
      <c r="O609" s="1">
        <f t="shared" si="98"/>
        <v>0</v>
      </c>
    </row>
    <row r="610" spans="5:15" x14ac:dyDescent="0.2">
      <c r="E610" s="39">
        <f t="shared" si="99"/>
        <v>60.800000000000594</v>
      </c>
      <c r="F610" s="16">
        <f t="shared" si="90"/>
        <v>2000.0000008831432</v>
      </c>
      <c r="H610" s="46" t="b">
        <f t="shared" si="91"/>
        <v>0</v>
      </c>
      <c r="I610" s="46">
        <f t="shared" si="92"/>
        <v>25</v>
      </c>
      <c r="J610" s="46">
        <f t="shared" si="93"/>
        <v>26</v>
      </c>
      <c r="K610" s="1" t="str">
        <f t="shared" si="94"/>
        <v/>
      </c>
      <c r="L610" s="1" t="str">
        <f t="shared" si="95"/>
        <v/>
      </c>
      <c r="M610" s="1" t="str">
        <f t="shared" si="96"/>
        <v/>
      </c>
      <c r="N610" s="1" t="str">
        <f t="shared" si="97"/>
        <v/>
      </c>
      <c r="O610" s="1">
        <f t="shared" si="98"/>
        <v>0</v>
      </c>
    </row>
    <row r="611" spans="5:15" x14ac:dyDescent="0.2">
      <c r="E611" s="39">
        <f t="shared" si="99"/>
        <v>60.900000000000595</v>
      </c>
      <c r="F611" s="16">
        <f t="shared" si="90"/>
        <v>2000.0000008831432</v>
      </c>
      <c r="H611" s="46" t="b">
        <f t="shared" si="91"/>
        <v>0</v>
      </c>
      <c r="I611" s="46">
        <f t="shared" si="92"/>
        <v>25</v>
      </c>
      <c r="J611" s="46">
        <f t="shared" si="93"/>
        <v>26</v>
      </c>
      <c r="K611" s="1" t="str">
        <f t="shared" si="94"/>
        <v/>
      </c>
      <c r="L611" s="1" t="str">
        <f t="shared" si="95"/>
        <v/>
      </c>
      <c r="M611" s="1" t="str">
        <f t="shared" si="96"/>
        <v/>
      </c>
      <c r="N611" s="1" t="str">
        <f t="shared" si="97"/>
        <v/>
      </c>
      <c r="O611" s="1">
        <f t="shared" si="98"/>
        <v>0</v>
      </c>
    </row>
    <row r="612" spans="5:15" x14ac:dyDescent="0.2">
      <c r="E612" s="39">
        <f t="shared" si="99"/>
        <v>61.000000000000597</v>
      </c>
      <c r="F612" s="16">
        <f t="shared" si="90"/>
        <v>2000.0000008831432</v>
      </c>
      <c r="H612" s="46" t="b">
        <f t="shared" si="91"/>
        <v>0</v>
      </c>
      <c r="I612" s="46">
        <f t="shared" si="92"/>
        <v>25</v>
      </c>
      <c r="J612" s="46">
        <f t="shared" si="93"/>
        <v>26</v>
      </c>
      <c r="K612" s="1" t="str">
        <f t="shared" si="94"/>
        <v/>
      </c>
      <c r="L612" s="1" t="str">
        <f t="shared" si="95"/>
        <v/>
      </c>
      <c r="M612" s="1" t="str">
        <f t="shared" si="96"/>
        <v/>
      </c>
      <c r="N612" s="1" t="str">
        <f t="shared" si="97"/>
        <v/>
      </c>
      <c r="O612" s="1">
        <f t="shared" si="98"/>
        <v>0</v>
      </c>
    </row>
    <row r="613" spans="5:15" x14ac:dyDescent="0.2">
      <c r="E613" s="39">
        <f t="shared" si="99"/>
        <v>61.100000000000598</v>
      </c>
      <c r="F613" s="16">
        <f t="shared" si="90"/>
        <v>2000.0000008831432</v>
      </c>
      <c r="H613" s="46" t="b">
        <f t="shared" si="91"/>
        <v>0</v>
      </c>
      <c r="I613" s="46">
        <f t="shared" si="92"/>
        <v>25</v>
      </c>
      <c r="J613" s="46">
        <f t="shared" si="93"/>
        <v>26</v>
      </c>
      <c r="K613" s="1" t="str">
        <f t="shared" si="94"/>
        <v/>
      </c>
      <c r="L613" s="1" t="str">
        <f t="shared" si="95"/>
        <v/>
      </c>
      <c r="M613" s="1" t="str">
        <f t="shared" si="96"/>
        <v/>
      </c>
      <c r="N613" s="1" t="str">
        <f t="shared" si="97"/>
        <v/>
      </c>
      <c r="O613" s="1">
        <f t="shared" si="98"/>
        <v>0</v>
      </c>
    </row>
    <row r="614" spans="5:15" x14ac:dyDescent="0.2">
      <c r="E614" s="39">
        <f t="shared" si="99"/>
        <v>61.2000000000006</v>
      </c>
      <c r="F614" s="16">
        <f t="shared" si="90"/>
        <v>2000.0000008831432</v>
      </c>
      <c r="H614" s="46" t="b">
        <f t="shared" si="91"/>
        <v>0</v>
      </c>
      <c r="I614" s="46">
        <f t="shared" si="92"/>
        <v>25</v>
      </c>
      <c r="J614" s="46">
        <f t="shared" si="93"/>
        <v>26</v>
      </c>
      <c r="K614" s="1" t="str">
        <f t="shared" si="94"/>
        <v/>
      </c>
      <c r="L614" s="1" t="str">
        <f t="shared" si="95"/>
        <v/>
      </c>
      <c r="M614" s="1" t="str">
        <f t="shared" si="96"/>
        <v/>
      </c>
      <c r="N614" s="1" t="str">
        <f t="shared" si="97"/>
        <v/>
      </c>
      <c r="O614" s="1">
        <f t="shared" si="98"/>
        <v>0</v>
      </c>
    </row>
    <row r="615" spans="5:15" x14ac:dyDescent="0.2">
      <c r="E615" s="39">
        <f t="shared" si="99"/>
        <v>61.300000000000601</v>
      </c>
      <c r="F615" s="16">
        <f t="shared" si="90"/>
        <v>2000.0000008831432</v>
      </c>
      <c r="H615" s="46" t="b">
        <f t="shared" si="91"/>
        <v>0</v>
      </c>
      <c r="I615" s="46">
        <f t="shared" si="92"/>
        <v>25</v>
      </c>
      <c r="J615" s="46">
        <f t="shared" si="93"/>
        <v>26</v>
      </c>
      <c r="K615" s="1" t="str">
        <f t="shared" si="94"/>
        <v/>
      </c>
      <c r="L615" s="1" t="str">
        <f t="shared" si="95"/>
        <v/>
      </c>
      <c r="M615" s="1" t="str">
        <f t="shared" si="96"/>
        <v/>
      </c>
      <c r="N615" s="1" t="str">
        <f t="shared" si="97"/>
        <v/>
      </c>
      <c r="O615" s="1">
        <f t="shared" si="98"/>
        <v>0</v>
      </c>
    </row>
    <row r="616" spans="5:15" x14ac:dyDescent="0.2">
      <c r="E616" s="39">
        <f t="shared" si="99"/>
        <v>61.400000000000603</v>
      </c>
      <c r="F616" s="16">
        <f t="shared" si="90"/>
        <v>2000.0000008831432</v>
      </c>
      <c r="H616" s="46" t="b">
        <f t="shared" si="91"/>
        <v>0</v>
      </c>
      <c r="I616" s="46">
        <f t="shared" si="92"/>
        <v>25</v>
      </c>
      <c r="J616" s="46">
        <f t="shared" si="93"/>
        <v>26</v>
      </c>
      <c r="K616" s="1" t="str">
        <f t="shared" si="94"/>
        <v/>
      </c>
      <c r="L616" s="1" t="str">
        <f t="shared" si="95"/>
        <v/>
      </c>
      <c r="M616" s="1" t="str">
        <f t="shared" si="96"/>
        <v/>
      </c>
      <c r="N616" s="1" t="str">
        <f t="shared" si="97"/>
        <v/>
      </c>
      <c r="O616" s="1">
        <f t="shared" si="98"/>
        <v>0</v>
      </c>
    </row>
    <row r="617" spans="5:15" x14ac:dyDescent="0.2">
      <c r="E617" s="39">
        <f t="shared" si="99"/>
        <v>61.500000000000604</v>
      </c>
      <c r="F617" s="16">
        <f t="shared" si="90"/>
        <v>2000.0000008831432</v>
      </c>
      <c r="H617" s="46" t="b">
        <f t="shared" si="91"/>
        <v>0</v>
      </c>
      <c r="I617" s="46">
        <f t="shared" si="92"/>
        <v>25</v>
      </c>
      <c r="J617" s="46">
        <f t="shared" si="93"/>
        <v>26</v>
      </c>
      <c r="K617" s="1" t="str">
        <f t="shared" si="94"/>
        <v/>
      </c>
      <c r="L617" s="1" t="str">
        <f t="shared" si="95"/>
        <v/>
      </c>
      <c r="M617" s="1" t="str">
        <f t="shared" si="96"/>
        <v/>
      </c>
      <c r="N617" s="1" t="str">
        <f t="shared" si="97"/>
        <v/>
      </c>
      <c r="O617" s="1">
        <f t="shared" si="98"/>
        <v>0</v>
      </c>
    </row>
    <row r="618" spans="5:15" x14ac:dyDescent="0.2">
      <c r="E618" s="39">
        <f t="shared" si="99"/>
        <v>61.600000000000605</v>
      </c>
      <c r="F618" s="16">
        <f t="shared" si="90"/>
        <v>2000.0000008831432</v>
      </c>
      <c r="H618" s="46" t="b">
        <f t="shared" si="91"/>
        <v>0</v>
      </c>
      <c r="I618" s="46">
        <f t="shared" si="92"/>
        <v>25</v>
      </c>
      <c r="J618" s="46">
        <f t="shared" si="93"/>
        <v>26</v>
      </c>
      <c r="K618" s="1" t="str">
        <f t="shared" si="94"/>
        <v/>
      </c>
      <c r="L618" s="1" t="str">
        <f t="shared" si="95"/>
        <v/>
      </c>
      <c r="M618" s="1" t="str">
        <f t="shared" si="96"/>
        <v/>
      </c>
      <c r="N618" s="1" t="str">
        <f t="shared" si="97"/>
        <v/>
      </c>
      <c r="O618" s="1">
        <f t="shared" si="98"/>
        <v>0</v>
      </c>
    </row>
    <row r="619" spans="5:15" x14ac:dyDescent="0.2">
      <c r="E619" s="39">
        <f t="shared" si="99"/>
        <v>61.700000000000607</v>
      </c>
      <c r="F619" s="16">
        <f t="shared" si="90"/>
        <v>2000.0000008831432</v>
      </c>
      <c r="H619" s="46" t="b">
        <f t="shared" si="91"/>
        <v>0</v>
      </c>
      <c r="I619" s="46">
        <f t="shared" si="92"/>
        <v>25</v>
      </c>
      <c r="J619" s="46">
        <f t="shared" si="93"/>
        <v>26</v>
      </c>
      <c r="K619" s="1" t="str">
        <f t="shared" si="94"/>
        <v/>
      </c>
      <c r="L619" s="1" t="str">
        <f t="shared" si="95"/>
        <v/>
      </c>
      <c r="M619" s="1" t="str">
        <f t="shared" si="96"/>
        <v/>
      </c>
      <c r="N619" s="1" t="str">
        <f t="shared" si="97"/>
        <v/>
      </c>
      <c r="O619" s="1">
        <f t="shared" si="98"/>
        <v>0</v>
      </c>
    </row>
    <row r="620" spans="5:15" x14ac:dyDescent="0.2">
      <c r="E620" s="39">
        <f t="shared" si="99"/>
        <v>61.800000000000608</v>
      </c>
      <c r="F620" s="16">
        <f t="shared" si="90"/>
        <v>2000.0000008831432</v>
      </c>
      <c r="H620" s="46" t="b">
        <f t="shared" si="91"/>
        <v>0</v>
      </c>
      <c r="I620" s="46">
        <f t="shared" si="92"/>
        <v>25</v>
      </c>
      <c r="J620" s="46">
        <f t="shared" si="93"/>
        <v>26</v>
      </c>
      <c r="K620" s="1" t="str">
        <f t="shared" si="94"/>
        <v/>
      </c>
      <c r="L620" s="1" t="str">
        <f t="shared" si="95"/>
        <v/>
      </c>
      <c r="M620" s="1" t="str">
        <f t="shared" si="96"/>
        <v/>
      </c>
      <c r="N620" s="1" t="str">
        <f t="shared" si="97"/>
        <v/>
      </c>
      <c r="O620" s="1">
        <f t="shared" si="98"/>
        <v>0</v>
      </c>
    </row>
    <row r="621" spans="5:15" x14ac:dyDescent="0.2">
      <c r="E621" s="39">
        <f t="shared" si="99"/>
        <v>61.90000000000061</v>
      </c>
      <c r="F621" s="16">
        <f t="shared" si="90"/>
        <v>2000.0000008831432</v>
      </c>
      <c r="H621" s="46" t="b">
        <f t="shared" si="91"/>
        <v>0</v>
      </c>
      <c r="I621" s="46">
        <f t="shared" si="92"/>
        <v>25</v>
      </c>
      <c r="J621" s="46">
        <f t="shared" si="93"/>
        <v>26</v>
      </c>
      <c r="K621" s="1" t="str">
        <f t="shared" si="94"/>
        <v/>
      </c>
      <c r="L621" s="1" t="str">
        <f t="shared" si="95"/>
        <v/>
      </c>
      <c r="M621" s="1" t="str">
        <f t="shared" si="96"/>
        <v/>
      </c>
      <c r="N621" s="1" t="str">
        <f t="shared" si="97"/>
        <v/>
      </c>
      <c r="O621" s="1">
        <f t="shared" si="98"/>
        <v>0</v>
      </c>
    </row>
    <row r="622" spans="5:15" x14ac:dyDescent="0.2">
      <c r="E622" s="39">
        <f t="shared" si="99"/>
        <v>62.000000000000611</v>
      </c>
      <c r="F622" s="16">
        <f t="shared" si="90"/>
        <v>2000.0000008831432</v>
      </c>
      <c r="H622" s="46" t="b">
        <f t="shared" si="91"/>
        <v>0</v>
      </c>
      <c r="I622" s="46">
        <f t="shared" si="92"/>
        <v>25</v>
      </c>
      <c r="J622" s="46">
        <f t="shared" si="93"/>
        <v>26</v>
      </c>
      <c r="K622" s="1" t="str">
        <f t="shared" si="94"/>
        <v/>
      </c>
      <c r="L622" s="1" t="str">
        <f t="shared" si="95"/>
        <v/>
      </c>
      <c r="M622" s="1" t="str">
        <f t="shared" si="96"/>
        <v/>
      </c>
      <c r="N622" s="1" t="str">
        <f t="shared" si="97"/>
        <v/>
      </c>
      <c r="O622" s="1">
        <f t="shared" si="98"/>
        <v>0</v>
      </c>
    </row>
    <row r="623" spans="5:15" x14ac:dyDescent="0.2">
      <c r="E623" s="39">
        <f t="shared" si="99"/>
        <v>62.100000000000612</v>
      </c>
      <c r="F623" s="16">
        <f t="shared" si="90"/>
        <v>2000.0000008831432</v>
      </c>
      <c r="H623" s="46" t="b">
        <f t="shared" si="91"/>
        <v>0</v>
      </c>
      <c r="I623" s="46">
        <f t="shared" si="92"/>
        <v>25</v>
      </c>
      <c r="J623" s="46">
        <f t="shared" si="93"/>
        <v>26</v>
      </c>
      <c r="K623" s="1" t="str">
        <f t="shared" si="94"/>
        <v/>
      </c>
      <c r="L623" s="1" t="str">
        <f t="shared" si="95"/>
        <v/>
      </c>
      <c r="M623" s="1" t="str">
        <f t="shared" si="96"/>
        <v/>
      </c>
      <c r="N623" s="1" t="str">
        <f t="shared" si="97"/>
        <v/>
      </c>
      <c r="O623" s="1">
        <f t="shared" si="98"/>
        <v>0</v>
      </c>
    </row>
    <row r="624" spans="5:15" x14ac:dyDescent="0.2">
      <c r="E624" s="39">
        <f t="shared" si="99"/>
        <v>62.200000000000614</v>
      </c>
      <c r="F624" s="16">
        <f t="shared" si="90"/>
        <v>2000.0000008831432</v>
      </c>
      <c r="H624" s="46" t="b">
        <f t="shared" si="91"/>
        <v>0</v>
      </c>
      <c r="I624" s="46">
        <f t="shared" si="92"/>
        <v>25</v>
      </c>
      <c r="J624" s="46">
        <f t="shared" si="93"/>
        <v>26</v>
      </c>
      <c r="K624" s="1" t="str">
        <f t="shared" si="94"/>
        <v/>
      </c>
      <c r="L624" s="1" t="str">
        <f t="shared" si="95"/>
        <v/>
      </c>
      <c r="M624" s="1" t="str">
        <f t="shared" si="96"/>
        <v/>
      </c>
      <c r="N624" s="1" t="str">
        <f t="shared" si="97"/>
        <v/>
      </c>
      <c r="O624" s="1">
        <f t="shared" si="98"/>
        <v>0</v>
      </c>
    </row>
    <row r="625" spans="5:15" x14ac:dyDescent="0.2">
      <c r="E625" s="39">
        <f t="shared" si="99"/>
        <v>62.300000000000615</v>
      </c>
      <c r="F625" s="16">
        <f t="shared" si="90"/>
        <v>2000.0000008831432</v>
      </c>
      <c r="H625" s="46" t="b">
        <f t="shared" si="91"/>
        <v>0</v>
      </c>
      <c r="I625" s="46">
        <f t="shared" si="92"/>
        <v>25</v>
      </c>
      <c r="J625" s="46">
        <f t="shared" si="93"/>
        <v>26</v>
      </c>
      <c r="K625" s="1" t="str">
        <f t="shared" si="94"/>
        <v/>
      </c>
      <c r="L625" s="1" t="str">
        <f t="shared" si="95"/>
        <v/>
      </c>
      <c r="M625" s="1" t="str">
        <f t="shared" si="96"/>
        <v/>
      </c>
      <c r="N625" s="1" t="str">
        <f t="shared" si="97"/>
        <v/>
      </c>
      <c r="O625" s="1">
        <f t="shared" si="98"/>
        <v>0</v>
      </c>
    </row>
    <row r="626" spans="5:15" x14ac:dyDescent="0.2">
      <c r="E626" s="39">
        <f t="shared" si="99"/>
        <v>62.400000000000617</v>
      </c>
      <c r="F626" s="16">
        <f t="shared" si="90"/>
        <v>2000.0000008831432</v>
      </c>
      <c r="H626" s="46" t="b">
        <f t="shared" si="91"/>
        <v>0</v>
      </c>
      <c r="I626" s="46">
        <f t="shared" si="92"/>
        <v>25</v>
      </c>
      <c r="J626" s="46">
        <f t="shared" si="93"/>
        <v>26</v>
      </c>
      <c r="K626" s="1" t="str">
        <f t="shared" si="94"/>
        <v/>
      </c>
      <c r="L626" s="1" t="str">
        <f t="shared" si="95"/>
        <v/>
      </c>
      <c r="M626" s="1" t="str">
        <f t="shared" si="96"/>
        <v/>
      </c>
      <c r="N626" s="1" t="str">
        <f t="shared" si="97"/>
        <v/>
      </c>
      <c r="O626" s="1">
        <f t="shared" si="98"/>
        <v>0</v>
      </c>
    </row>
    <row r="627" spans="5:15" x14ac:dyDescent="0.2">
      <c r="E627" s="39">
        <f t="shared" si="99"/>
        <v>62.500000000000618</v>
      </c>
      <c r="F627" s="16">
        <f t="shared" si="90"/>
        <v>2000.0000008831432</v>
      </c>
      <c r="H627" s="46" t="b">
        <f t="shared" si="91"/>
        <v>0</v>
      </c>
      <c r="I627" s="46">
        <f t="shared" si="92"/>
        <v>25</v>
      </c>
      <c r="J627" s="46">
        <f t="shared" si="93"/>
        <v>26</v>
      </c>
      <c r="K627" s="1" t="str">
        <f t="shared" si="94"/>
        <v/>
      </c>
      <c r="L627" s="1" t="str">
        <f t="shared" si="95"/>
        <v/>
      </c>
      <c r="M627" s="1" t="str">
        <f t="shared" si="96"/>
        <v/>
      </c>
      <c r="N627" s="1" t="str">
        <f t="shared" si="97"/>
        <v/>
      </c>
      <c r="O627" s="1">
        <f t="shared" si="98"/>
        <v>0</v>
      </c>
    </row>
    <row r="628" spans="5:15" x14ac:dyDescent="0.2">
      <c r="E628" s="39">
        <f t="shared" si="99"/>
        <v>62.60000000000062</v>
      </c>
      <c r="F628" s="16">
        <f t="shared" si="90"/>
        <v>2000.0000008831432</v>
      </c>
      <c r="H628" s="46" t="b">
        <f t="shared" si="91"/>
        <v>0</v>
      </c>
      <c r="I628" s="46">
        <f t="shared" si="92"/>
        <v>25</v>
      </c>
      <c r="J628" s="46">
        <f t="shared" si="93"/>
        <v>26</v>
      </c>
      <c r="K628" s="1" t="str">
        <f t="shared" si="94"/>
        <v/>
      </c>
      <c r="L628" s="1" t="str">
        <f t="shared" si="95"/>
        <v/>
      </c>
      <c r="M628" s="1" t="str">
        <f t="shared" si="96"/>
        <v/>
      </c>
      <c r="N628" s="1" t="str">
        <f t="shared" si="97"/>
        <v/>
      </c>
      <c r="O628" s="1">
        <f t="shared" si="98"/>
        <v>0</v>
      </c>
    </row>
    <row r="629" spans="5:15" x14ac:dyDescent="0.2">
      <c r="E629" s="39">
        <f t="shared" si="99"/>
        <v>62.700000000000621</v>
      </c>
      <c r="F629" s="16">
        <f t="shared" si="90"/>
        <v>2000.0000008831432</v>
      </c>
      <c r="H629" s="46" t="b">
        <f t="shared" si="91"/>
        <v>0</v>
      </c>
      <c r="I629" s="46">
        <f t="shared" si="92"/>
        <v>25</v>
      </c>
      <c r="J629" s="46">
        <f t="shared" si="93"/>
        <v>26</v>
      </c>
      <c r="K629" s="1" t="str">
        <f t="shared" si="94"/>
        <v/>
      </c>
      <c r="L629" s="1" t="str">
        <f t="shared" si="95"/>
        <v/>
      </c>
      <c r="M629" s="1" t="str">
        <f t="shared" si="96"/>
        <v/>
      </c>
      <c r="N629" s="1" t="str">
        <f t="shared" si="97"/>
        <v/>
      </c>
      <c r="O629" s="1">
        <f t="shared" si="98"/>
        <v>0</v>
      </c>
    </row>
    <row r="630" spans="5:15" x14ac:dyDescent="0.2">
      <c r="E630" s="39">
        <f t="shared" si="99"/>
        <v>62.800000000000622</v>
      </c>
      <c r="F630" s="16">
        <f t="shared" si="90"/>
        <v>2000.0000008831432</v>
      </c>
      <c r="H630" s="46" t="b">
        <f t="shared" si="91"/>
        <v>0</v>
      </c>
      <c r="I630" s="46">
        <f t="shared" si="92"/>
        <v>25</v>
      </c>
      <c r="J630" s="46">
        <f t="shared" si="93"/>
        <v>26</v>
      </c>
      <c r="K630" s="1" t="str">
        <f t="shared" si="94"/>
        <v/>
      </c>
      <c r="L630" s="1" t="str">
        <f t="shared" si="95"/>
        <v/>
      </c>
      <c r="M630" s="1" t="str">
        <f t="shared" si="96"/>
        <v/>
      </c>
      <c r="N630" s="1" t="str">
        <f t="shared" si="97"/>
        <v/>
      </c>
      <c r="O630" s="1">
        <f t="shared" si="98"/>
        <v>0</v>
      </c>
    </row>
    <row r="631" spans="5:15" x14ac:dyDescent="0.2">
      <c r="E631" s="39">
        <f t="shared" si="99"/>
        <v>62.900000000000624</v>
      </c>
      <c r="F631" s="16">
        <f t="shared" si="90"/>
        <v>2000.0000008831432</v>
      </c>
      <c r="H631" s="46" t="b">
        <f t="shared" si="91"/>
        <v>0</v>
      </c>
      <c r="I631" s="46">
        <f t="shared" si="92"/>
        <v>25</v>
      </c>
      <c r="J631" s="46">
        <f t="shared" si="93"/>
        <v>26</v>
      </c>
      <c r="K631" s="1" t="str">
        <f t="shared" si="94"/>
        <v/>
      </c>
      <c r="L631" s="1" t="str">
        <f t="shared" si="95"/>
        <v/>
      </c>
      <c r="M631" s="1" t="str">
        <f t="shared" si="96"/>
        <v/>
      </c>
      <c r="N631" s="1" t="str">
        <f t="shared" si="97"/>
        <v/>
      </c>
      <c r="O631" s="1">
        <f t="shared" si="98"/>
        <v>0</v>
      </c>
    </row>
    <row r="632" spans="5:15" x14ac:dyDescent="0.2">
      <c r="E632" s="39">
        <f t="shared" si="99"/>
        <v>63.000000000000625</v>
      </c>
      <c r="F632" s="16">
        <f t="shared" si="90"/>
        <v>2000.0000008831432</v>
      </c>
      <c r="H632" s="46" t="b">
        <f t="shared" si="91"/>
        <v>0</v>
      </c>
      <c r="I632" s="46">
        <f t="shared" si="92"/>
        <v>25</v>
      </c>
      <c r="J632" s="46">
        <f t="shared" si="93"/>
        <v>26</v>
      </c>
      <c r="K632" s="1" t="str">
        <f t="shared" si="94"/>
        <v/>
      </c>
      <c r="L632" s="1" t="str">
        <f t="shared" si="95"/>
        <v/>
      </c>
      <c r="M632" s="1" t="str">
        <f t="shared" si="96"/>
        <v/>
      </c>
      <c r="N632" s="1" t="str">
        <f t="shared" si="97"/>
        <v/>
      </c>
      <c r="O632" s="1">
        <f t="shared" si="98"/>
        <v>0</v>
      </c>
    </row>
    <row r="633" spans="5:15" x14ac:dyDescent="0.2">
      <c r="E633" s="39">
        <f t="shared" si="99"/>
        <v>63.100000000000627</v>
      </c>
      <c r="F633" s="16">
        <f t="shared" si="90"/>
        <v>2000.0000008831432</v>
      </c>
      <c r="H633" s="46" t="b">
        <f t="shared" si="91"/>
        <v>0</v>
      </c>
      <c r="I633" s="46">
        <f t="shared" si="92"/>
        <v>25</v>
      </c>
      <c r="J633" s="46">
        <f t="shared" si="93"/>
        <v>26</v>
      </c>
      <c r="K633" s="1" t="str">
        <f t="shared" si="94"/>
        <v/>
      </c>
      <c r="L633" s="1" t="str">
        <f t="shared" si="95"/>
        <v/>
      </c>
      <c r="M633" s="1" t="str">
        <f t="shared" si="96"/>
        <v/>
      </c>
      <c r="N633" s="1" t="str">
        <f t="shared" si="97"/>
        <v/>
      </c>
      <c r="O633" s="1">
        <f t="shared" si="98"/>
        <v>0</v>
      </c>
    </row>
    <row r="634" spans="5:15" x14ac:dyDescent="0.2">
      <c r="E634" s="39">
        <f t="shared" si="99"/>
        <v>63.200000000000628</v>
      </c>
      <c r="F634" s="16">
        <f t="shared" si="90"/>
        <v>2000.0000008831432</v>
      </c>
      <c r="H634" s="46" t="b">
        <f t="shared" si="91"/>
        <v>0</v>
      </c>
      <c r="I634" s="46">
        <f t="shared" si="92"/>
        <v>25</v>
      </c>
      <c r="J634" s="46">
        <f t="shared" si="93"/>
        <v>26</v>
      </c>
      <c r="K634" s="1" t="str">
        <f t="shared" si="94"/>
        <v/>
      </c>
      <c r="L634" s="1" t="str">
        <f t="shared" si="95"/>
        <v/>
      </c>
      <c r="M634" s="1" t="str">
        <f t="shared" si="96"/>
        <v/>
      </c>
      <c r="N634" s="1" t="str">
        <f t="shared" si="97"/>
        <v/>
      </c>
      <c r="O634" s="1">
        <f t="shared" si="98"/>
        <v>0</v>
      </c>
    </row>
    <row r="635" spans="5:15" x14ac:dyDescent="0.2">
      <c r="E635" s="39">
        <f t="shared" si="99"/>
        <v>63.30000000000063</v>
      </c>
      <c r="F635" s="16">
        <f t="shared" si="90"/>
        <v>2000.0000008831432</v>
      </c>
      <c r="H635" s="46" t="b">
        <f t="shared" si="91"/>
        <v>0</v>
      </c>
      <c r="I635" s="46">
        <f t="shared" si="92"/>
        <v>25</v>
      </c>
      <c r="J635" s="46">
        <f t="shared" si="93"/>
        <v>26</v>
      </c>
      <c r="K635" s="1" t="str">
        <f t="shared" si="94"/>
        <v/>
      </c>
      <c r="L635" s="1" t="str">
        <f t="shared" si="95"/>
        <v/>
      </c>
      <c r="M635" s="1" t="str">
        <f t="shared" si="96"/>
        <v/>
      </c>
      <c r="N635" s="1" t="str">
        <f t="shared" si="97"/>
        <v/>
      </c>
      <c r="O635" s="1">
        <f t="shared" si="98"/>
        <v>0</v>
      </c>
    </row>
    <row r="636" spans="5:15" x14ac:dyDescent="0.2">
      <c r="E636" s="39">
        <f t="shared" si="99"/>
        <v>63.400000000000631</v>
      </c>
      <c r="F636" s="16">
        <f t="shared" ref="F636:F699" si="100">IF(E636&gt;$C$29,$C$30,IF(H636,M636+(E636-K636)*O636,0))</f>
        <v>2000.0000008831432</v>
      </c>
      <c r="H636" s="46" t="b">
        <f t="shared" ref="H636:H699" si="101">AND(E636&gt;=$C$28,E636&lt;=$C$29)</f>
        <v>0</v>
      </c>
      <c r="I636" s="46">
        <f t="shared" ref="I636:I699" si="102">COUNTIF($B$2:$B$26,"&lt;="&amp;E636)</f>
        <v>25</v>
      </c>
      <c r="J636" s="46">
        <f t="shared" ref="J636:J699" si="103">I636+1</f>
        <v>26</v>
      </c>
      <c r="K636" s="1" t="str">
        <f t="shared" ref="K636:K699" si="104">IF(H636,INDEX($B$2:$B$26,I636),"")</f>
        <v/>
      </c>
      <c r="L636" s="1" t="str">
        <f t="shared" ref="L636:L699" si="105">IF(H636,INDEX($B$2:$B$26,J636),"")</f>
        <v/>
      </c>
      <c r="M636" s="1" t="str">
        <f t="shared" ref="M636:M699" si="106">IF(H636,INDEX($C$2:$C$26,I636),"")</f>
        <v/>
      </c>
      <c r="N636" s="1" t="str">
        <f t="shared" ref="N636:N699" si="107">IF(H636,INDEX($C$2:$C$26,J636),"")</f>
        <v/>
      </c>
      <c r="O636" s="1">
        <f t="shared" ref="O636:O699" si="108">IF(K636&lt;&gt;L636,(N636-M636)/(L636-K636),0)</f>
        <v>0</v>
      </c>
    </row>
    <row r="637" spans="5:15" x14ac:dyDescent="0.2">
      <c r="E637" s="39">
        <f t="shared" si="99"/>
        <v>63.500000000000632</v>
      </c>
      <c r="F637" s="16">
        <f t="shared" si="100"/>
        <v>2000.0000008831432</v>
      </c>
      <c r="H637" s="46" t="b">
        <f t="shared" si="101"/>
        <v>0</v>
      </c>
      <c r="I637" s="46">
        <f t="shared" si="102"/>
        <v>25</v>
      </c>
      <c r="J637" s="46">
        <f t="shared" si="103"/>
        <v>26</v>
      </c>
      <c r="K637" s="1" t="str">
        <f t="shared" si="104"/>
        <v/>
      </c>
      <c r="L637" s="1" t="str">
        <f t="shared" si="105"/>
        <v/>
      </c>
      <c r="M637" s="1" t="str">
        <f t="shared" si="106"/>
        <v/>
      </c>
      <c r="N637" s="1" t="str">
        <f t="shared" si="107"/>
        <v/>
      </c>
      <c r="O637" s="1">
        <f t="shared" si="108"/>
        <v>0</v>
      </c>
    </row>
    <row r="638" spans="5:15" x14ac:dyDescent="0.2">
      <c r="E638" s="39">
        <f t="shared" si="99"/>
        <v>63.600000000000634</v>
      </c>
      <c r="F638" s="16">
        <f t="shared" si="100"/>
        <v>2000.0000008831432</v>
      </c>
      <c r="H638" s="46" t="b">
        <f t="shared" si="101"/>
        <v>0</v>
      </c>
      <c r="I638" s="46">
        <f t="shared" si="102"/>
        <v>25</v>
      </c>
      <c r="J638" s="46">
        <f t="shared" si="103"/>
        <v>26</v>
      </c>
      <c r="K638" s="1" t="str">
        <f t="shared" si="104"/>
        <v/>
      </c>
      <c r="L638" s="1" t="str">
        <f t="shared" si="105"/>
        <v/>
      </c>
      <c r="M638" s="1" t="str">
        <f t="shared" si="106"/>
        <v/>
      </c>
      <c r="N638" s="1" t="str">
        <f t="shared" si="107"/>
        <v/>
      </c>
      <c r="O638" s="1">
        <f t="shared" si="108"/>
        <v>0</v>
      </c>
    </row>
    <row r="639" spans="5:15" x14ac:dyDescent="0.2">
      <c r="E639" s="39">
        <f t="shared" si="99"/>
        <v>63.700000000000635</v>
      </c>
      <c r="F639" s="16">
        <f t="shared" si="100"/>
        <v>2000.0000008831432</v>
      </c>
      <c r="H639" s="46" t="b">
        <f t="shared" si="101"/>
        <v>0</v>
      </c>
      <c r="I639" s="46">
        <f t="shared" si="102"/>
        <v>25</v>
      </c>
      <c r="J639" s="46">
        <f t="shared" si="103"/>
        <v>26</v>
      </c>
      <c r="K639" s="1" t="str">
        <f t="shared" si="104"/>
        <v/>
      </c>
      <c r="L639" s="1" t="str">
        <f t="shared" si="105"/>
        <v/>
      </c>
      <c r="M639" s="1" t="str">
        <f t="shared" si="106"/>
        <v/>
      </c>
      <c r="N639" s="1" t="str">
        <f t="shared" si="107"/>
        <v/>
      </c>
      <c r="O639" s="1">
        <f t="shared" si="108"/>
        <v>0</v>
      </c>
    </row>
    <row r="640" spans="5:15" x14ac:dyDescent="0.2">
      <c r="E640" s="39">
        <f t="shared" si="99"/>
        <v>63.800000000000637</v>
      </c>
      <c r="F640" s="16">
        <f t="shared" si="100"/>
        <v>2000.0000008831432</v>
      </c>
      <c r="H640" s="46" t="b">
        <f t="shared" si="101"/>
        <v>0</v>
      </c>
      <c r="I640" s="46">
        <f t="shared" si="102"/>
        <v>25</v>
      </c>
      <c r="J640" s="46">
        <f t="shared" si="103"/>
        <v>26</v>
      </c>
      <c r="K640" s="1" t="str">
        <f t="shared" si="104"/>
        <v/>
      </c>
      <c r="L640" s="1" t="str">
        <f t="shared" si="105"/>
        <v/>
      </c>
      <c r="M640" s="1" t="str">
        <f t="shared" si="106"/>
        <v/>
      </c>
      <c r="N640" s="1" t="str">
        <f t="shared" si="107"/>
        <v/>
      </c>
      <c r="O640" s="1">
        <f t="shared" si="108"/>
        <v>0</v>
      </c>
    </row>
    <row r="641" spans="5:15" x14ac:dyDescent="0.2">
      <c r="E641" s="39">
        <f t="shared" si="99"/>
        <v>63.900000000000638</v>
      </c>
      <c r="F641" s="16">
        <f t="shared" si="100"/>
        <v>2000.0000008831432</v>
      </c>
      <c r="H641" s="46" t="b">
        <f t="shared" si="101"/>
        <v>0</v>
      </c>
      <c r="I641" s="46">
        <f t="shared" si="102"/>
        <v>25</v>
      </c>
      <c r="J641" s="46">
        <f t="shared" si="103"/>
        <v>26</v>
      </c>
      <c r="K641" s="1" t="str">
        <f t="shared" si="104"/>
        <v/>
      </c>
      <c r="L641" s="1" t="str">
        <f t="shared" si="105"/>
        <v/>
      </c>
      <c r="M641" s="1" t="str">
        <f t="shared" si="106"/>
        <v/>
      </c>
      <c r="N641" s="1" t="str">
        <f t="shared" si="107"/>
        <v/>
      </c>
      <c r="O641" s="1">
        <f t="shared" si="108"/>
        <v>0</v>
      </c>
    </row>
    <row r="642" spans="5:15" x14ac:dyDescent="0.2">
      <c r="E642" s="39">
        <f t="shared" si="99"/>
        <v>64.000000000000639</v>
      </c>
      <c r="F642" s="16">
        <f t="shared" si="100"/>
        <v>2000.0000008831432</v>
      </c>
      <c r="H642" s="46" t="b">
        <f t="shared" si="101"/>
        <v>0</v>
      </c>
      <c r="I642" s="46">
        <f t="shared" si="102"/>
        <v>25</v>
      </c>
      <c r="J642" s="46">
        <f t="shared" si="103"/>
        <v>26</v>
      </c>
      <c r="K642" s="1" t="str">
        <f t="shared" si="104"/>
        <v/>
      </c>
      <c r="L642" s="1" t="str">
        <f t="shared" si="105"/>
        <v/>
      </c>
      <c r="M642" s="1" t="str">
        <f t="shared" si="106"/>
        <v/>
      </c>
      <c r="N642" s="1" t="str">
        <f t="shared" si="107"/>
        <v/>
      </c>
      <c r="O642" s="1">
        <f t="shared" si="108"/>
        <v>0</v>
      </c>
    </row>
    <row r="643" spans="5:15" x14ac:dyDescent="0.2">
      <c r="E643" s="39">
        <f t="shared" ref="E643:E706" si="109">E642+WindSpeedStep</f>
        <v>64.100000000000634</v>
      </c>
      <c r="F643" s="16">
        <f t="shared" si="100"/>
        <v>2000.0000008831432</v>
      </c>
      <c r="H643" s="46" t="b">
        <f t="shared" si="101"/>
        <v>0</v>
      </c>
      <c r="I643" s="46">
        <f t="shared" si="102"/>
        <v>25</v>
      </c>
      <c r="J643" s="46">
        <f t="shared" si="103"/>
        <v>26</v>
      </c>
      <c r="K643" s="1" t="str">
        <f t="shared" si="104"/>
        <v/>
      </c>
      <c r="L643" s="1" t="str">
        <f t="shared" si="105"/>
        <v/>
      </c>
      <c r="M643" s="1" t="str">
        <f t="shared" si="106"/>
        <v/>
      </c>
      <c r="N643" s="1" t="str">
        <f t="shared" si="107"/>
        <v/>
      </c>
      <c r="O643" s="1">
        <f t="shared" si="108"/>
        <v>0</v>
      </c>
    </row>
    <row r="644" spans="5:15" x14ac:dyDescent="0.2">
      <c r="E644" s="39">
        <f t="shared" si="109"/>
        <v>64.200000000000628</v>
      </c>
      <c r="F644" s="16">
        <f t="shared" si="100"/>
        <v>2000.0000008831432</v>
      </c>
      <c r="H644" s="46" t="b">
        <f t="shared" si="101"/>
        <v>0</v>
      </c>
      <c r="I644" s="46">
        <f t="shared" si="102"/>
        <v>25</v>
      </c>
      <c r="J644" s="46">
        <f t="shared" si="103"/>
        <v>26</v>
      </c>
      <c r="K644" s="1" t="str">
        <f t="shared" si="104"/>
        <v/>
      </c>
      <c r="L644" s="1" t="str">
        <f t="shared" si="105"/>
        <v/>
      </c>
      <c r="M644" s="1" t="str">
        <f t="shared" si="106"/>
        <v/>
      </c>
      <c r="N644" s="1" t="str">
        <f t="shared" si="107"/>
        <v/>
      </c>
      <c r="O644" s="1">
        <f t="shared" si="108"/>
        <v>0</v>
      </c>
    </row>
    <row r="645" spans="5:15" x14ac:dyDescent="0.2">
      <c r="E645" s="39">
        <f t="shared" si="109"/>
        <v>64.300000000000622</v>
      </c>
      <c r="F645" s="16">
        <f t="shared" si="100"/>
        <v>2000.0000008831432</v>
      </c>
      <c r="H645" s="46" t="b">
        <f t="shared" si="101"/>
        <v>0</v>
      </c>
      <c r="I645" s="46">
        <f t="shared" si="102"/>
        <v>25</v>
      </c>
      <c r="J645" s="46">
        <f t="shared" si="103"/>
        <v>26</v>
      </c>
      <c r="K645" s="1" t="str">
        <f t="shared" si="104"/>
        <v/>
      </c>
      <c r="L645" s="1" t="str">
        <f t="shared" si="105"/>
        <v/>
      </c>
      <c r="M645" s="1" t="str">
        <f t="shared" si="106"/>
        <v/>
      </c>
      <c r="N645" s="1" t="str">
        <f t="shared" si="107"/>
        <v/>
      </c>
      <c r="O645" s="1">
        <f t="shared" si="108"/>
        <v>0</v>
      </c>
    </row>
    <row r="646" spans="5:15" x14ac:dyDescent="0.2">
      <c r="E646" s="39">
        <f t="shared" si="109"/>
        <v>64.400000000000617</v>
      </c>
      <c r="F646" s="16">
        <f t="shared" si="100"/>
        <v>2000.0000008831432</v>
      </c>
      <c r="H646" s="46" t="b">
        <f t="shared" si="101"/>
        <v>0</v>
      </c>
      <c r="I646" s="46">
        <f t="shared" si="102"/>
        <v>25</v>
      </c>
      <c r="J646" s="46">
        <f t="shared" si="103"/>
        <v>26</v>
      </c>
      <c r="K646" s="1" t="str">
        <f t="shared" si="104"/>
        <v/>
      </c>
      <c r="L646" s="1" t="str">
        <f t="shared" si="105"/>
        <v/>
      </c>
      <c r="M646" s="1" t="str">
        <f t="shared" si="106"/>
        <v/>
      </c>
      <c r="N646" s="1" t="str">
        <f t="shared" si="107"/>
        <v/>
      </c>
      <c r="O646" s="1">
        <f t="shared" si="108"/>
        <v>0</v>
      </c>
    </row>
    <row r="647" spans="5:15" x14ac:dyDescent="0.2">
      <c r="E647" s="39">
        <f t="shared" si="109"/>
        <v>64.500000000000611</v>
      </c>
      <c r="F647" s="16">
        <f t="shared" si="100"/>
        <v>2000.0000008831432</v>
      </c>
      <c r="H647" s="46" t="b">
        <f t="shared" si="101"/>
        <v>0</v>
      </c>
      <c r="I647" s="46">
        <f t="shared" si="102"/>
        <v>25</v>
      </c>
      <c r="J647" s="46">
        <f t="shared" si="103"/>
        <v>26</v>
      </c>
      <c r="K647" s="1" t="str">
        <f t="shared" si="104"/>
        <v/>
      </c>
      <c r="L647" s="1" t="str">
        <f t="shared" si="105"/>
        <v/>
      </c>
      <c r="M647" s="1" t="str">
        <f t="shared" si="106"/>
        <v/>
      </c>
      <c r="N647" s="1" t="str">
        <f t="shared" si="107"/>
        <v/>
      </c>
      <c r="O647" s="1">
        <f t="shared" si="108"/>
        <v>0</v>
      </c>
    </row>
    <row r="648" spans="5:15" x14ac:dyDescent="0.2">
      <c r="E648" s="39">
        <f t="shared" si="109"/>
        <v>64.600000000000605</v>
      </c>
      <c r="F648" s="16">
        <f t="shared" si="100"/>
        <v>2000.0000008831432</v>
      </c>
      <c r="H648" s="46" t="b">
        <f t="shared" si="101"/>
        <v>0</v>
      </c>
      <c r="I648" s="46">
        <f t="shared" si="102"/>
        <v>25</v>
      </c>
      <c r="J648" s="46">
        <f t="shared" si="103"/>
        <v>26</v>
      </c>
      <c r="K648" s="1" t="str">
        <f t="shared" si="104"/>
        <v/>
      </c>
      <c r="L648" s="1" t="str">
        <f t="shared" si="105"/>
        <v/>
      </c>
      <c r="M648" s="1" t="str">
        <f t="shared" si="106"/>
        <v/>
      </c>
      <c r="N648" s="1" t="str">
        <f t="shared" si="107"/>
        <v/>
      </c>
      <c r="O648" s="1">
        <f t="shared" si="108"/>
        <v>0</v>
      </c>
    </row>
    <row r="649" spans="5:15" x14ac:dyDescent="0.2">
      <c r="E649" s="39">
        <f t="shared" si="109"/>
        <v>64.7000000000006</v>
      </c>
      <c r="F649" s="16">
        <f t="shared" si="100"/>
        <v>2000.0000008831432</v>
      </c>
      <c r="H649" s="46" t="b">
        <f t="shared" si="101"/>
        <v>0</v>
      </c>
      <c r="I649" s="46">
        <f t="shared" si="102"/>
        <v>25</v>
      </c>
      <c r="J649" s="46">
        <f t="shared" si="103"/>
        <v>26</v>
      </c>
      <c r="K649" s="1" t="str">
        <f t="shared" si="104"/>
        <v/>
      </c>
      <c r="L649" s="1" t="str">
        <f t="shared" si="105"/>
        <v/>
      </c>
      <c r="M649" s="1" t="str">
        <f t="shared" si="106"/>
        <v/>
      </c>
      <c r="N649" s="1" t="str">
        <f t="shared" si="107"/>
        <v/>
      </c>
      <c r="O649" s="1">
        <f t="shared" si="108"/>
        <v>0</v>
      </c>
    </row>
    <row r="650" spans="5:15" x14ac:dyDescent="0.2">
      <c r="E650" s="39">
        <f t="shared" si="109"/>
        <v>64.800000000000594</v>
      </c>
      <c r="F650" s="16">
        <f t="shared" si="100"/>
        <v>2000.0000008831432</v>
      </c>
      <c r="H650" s="46" t="b">
        <f t="shared" si="101"/>
        <v>0</v>
      </c>
      <c r="I650" s="46">
        <f t="shared" si="102"/>
        <v>25</v>
      </c>
      <c r="J650" s="46">
        <f t="shared" si="103"/>
        <v>26</v>
      </c>
      <c r="K650" s="1" t="str">
        <f t="shared" si="104"/>
        <v/>
      </c>
      <c r="L650" s="1" t="str">
        <f t="shared" si="105"/>
        <v/>
      </c>
      <c r="M650" s="1" t="str">
        <f t="shared" si="106"/>
        <v/>
      </c>
      <c r="N650" s="1" t="str">
        <f t="shared" si="107"/>
        <v/>
      </c>
      <c r="O650" s="1">
        <f t="shared" si="108"/>
        <v>0</v>
      </c>
    </row>
    <row r="651" spans="5:15" x14ac:dyDescent="0.2">
      <c r="E651" s="39">
        <f t="shared" si="109"/>
        <v>64.900000000000588</v>
      </c>
      <c r="F651" s="16">
        <f t="shared" si="100"/>
        <v>2000.0000008831432</v>
      </c>
      <c r="H651" s="46" t="b">
        <f t="shared" si="101"/>
        <v>0</v>
      </c>
      <c r="I651" s="46">
        <f t="shared" si="102"/>
        <v>25</v>
      </c>
      <c r="J651" s="46">
        <f t="shared" si="103"/>
        <v>26</v>
      </c>
      <c r="K651" s="1" t="str">
        <f t="shared" si="104"/>
        <v/>
      </c>
      <c r="L651" s="1" t="str">
        <f t="shared" si="105"/>
        <v/>
      </c>
      <c r="M651" s="1" t="str">
        <f t="shared" si="106"/>
        <v/>
      </c>
      <c r="N651" s="1" t="str">
        <f t="shared" si="107"/>
        <v/>
      </c>
      <c r="O651" s="1">
        <f t="shared" si="108"/>
        <v>0</v>
      </c>
    </row>
    <row r="652" spans="5:15" x14ac:dyDescent="0.2">
      <c r="E652" s="39">
        <f t="shared" si="109"/>
        <v>65.000000000000583</v>
      </c>
      <c r="F652" s="16">
        <f t="shared" si="100"/>
        <v>2000.0000008831432</v>
      </c>
      <c r="H652" s="46" t="b">
        <f t="shared" si="101"/>
        <v>0</v>
      </c>
      <c r="I652" s="46">
        <f t="shared" si="102"/>
        <v>25</v>
      </c>
      <c r="J652" s="46">
        <f t="shared" si="103"/>
        <v>26</v>
      </c>
      <c r="K652" s="1" t="str">
        <f t="shared" si="104"/>
        <v/>
      </c>
      <c r="L652" s="1" t="str">
        <f t="shared" si="105"/>
        <v/>
      </c>
      <c r="M652" s="1" t="str">
        <f t="shared" si="106"/>
        <v/>
      </c>
      <c r="N652" s="1" t="str">
        <f t="shared" si="107"/>
        <v/>
      </c>
      <c r="O652" s="1">
        <f t="shared" si="108"/>
        <v>0</v>
      </c>
    </row>
    <row r="653" spans="5:15" x14ac:dyDescent="0.2">
      <c r="E653" s="39">
        <f t="shared" si="109"/>
        <v>65.100000000000577</v>
      </c>
      <c r="F653" s="16">
        <f t="shared" si="100"/>
        <v>2000.0000008831432</v>
      </c>
      <c r="H653" s="46" t="b">
        <f t="shared" si="101"/>
        <v>0</v>
      </c>
      <c r="I653" s="46">
        <f t="shared" si="102"/>
        <v>25</v>
      </c>
      <c r="J653" s="46">
        <f t="shared" si="103"/>
        <v>26</v>
      </c>
      <c r="K653" s="1" t="str">
        <f t="shared" si="104"/>
        <v/>
      </c>
      <c r="L653" s="1" t="str">
        <f t="shared" si="105"/>
        <v/>
      </c>
      <c r="M653" s="1" t="str">
        <f t="shared" si="106"/>
        <v/>
      </c>
      <c r="N653" s="1" t="str">
        <f t="shared" si="107"/>
        <v/>
      </c>
      <c r="O653" s="1">
        <f t="shared" si="108"/>
        <v>0</v>
      </c>
    </row>
    <row r="654" spans="5:15" x14ac:dyDescent="0.2">
      <c r="E654" s="39">
        <f t="shared" si="109"/>
        <v>65.200000000000571</v>
      </c>
      <c r="F654" s="16">
        <f t="shared" si="100"/>
        <v>2000.0000008831432</v>
      </c>
      <c r="H654" s="46" t="b">
        <f t="shared" si="101"/>
        <v>0</v>
      </c>
      <c r="I654" s="46">
        <f t="shared" si="102"/>
        <v>25</v>
      </c>
      <c r="J654" s="46">
        <f t="shared" si="103"/>
        <v>26</v>
      </c>
      <c r="K654" s="1" t="str">
        <f t="shared" si="104"/>
        <v/>
      </c>
      <c r="L654" s="1" t="str">
        <f t="shared" si="105"/>
        <v/>
      </c>
      <c r="M654" s="1" t="str">
        <f t="shared" si="106"/>
        <v/>
      </c>
      <c r="N654" s="1" t="str">
        <f t="shared" si="107"/>
        <v/>
      </c>
      <c r="O654" s="1">
        <f t="shared" si="108"/>
        <v>0</v>
      </c>
    </row>
    <row r="655" spans="5:15" x14ac:dyDescent="0.2">
      <c r="E655" s="39">
        <f t="shared" si="109"/>
        <v>65.300000000000566</v>
      </c>
      <c r="F655" s="16">
        <f t="shared" si="100"/>
        <v>2000.0000008831432</v>
      </c>
      <c r="H655" s="46" t="b">
        <f t="shared" si="101"/>
        <v>0</v>
      </c>
      <c r="I655" s="46">
        <f t="shared" si="102"/>
        <v>25</v>
      </c>
      <c r="J655" s="46">
        <f t="shared" si="103"/>
        <v>26</v>
      </c>
      <c r="K655" s="1" t="str">
        <f t="shared" si="104"/>
        <v/>
      </c>
      <c r="L655" s="1" t="str">
        <f t="shared" si="105"/>
        <v/>
      </c>
      <c r="M655" s="1" t="str">
        <f t="shared" si="106"/>
        <v/>
      </c>
      <c r="N655" s="1" t="str">
        <f t="shared" si="107"/>
        <v/>
      </c>
      <c r="O655" s="1">
        <f t="shared" si="108"/>
        <v>0</v>
      </c>
    </row>
    <row r="656" spans="5:15" x14ac:dyDescent="0.2">
      <c r="E656" s="39">
        <f t="shared" si="109"/>
        <v>65.40000000000056</v>
      </c>
      <c r="F656" s="16">
        <f t="shared" si="100"/>
        <v>2000.0000008831432</v>
      </c>
      <c r="H656" s="46" t="b">
        <f t="shared" si="101"/>
        <v>0</v>
      </c>
      <c r="I656" s="46">
        <f t="shared" si="102"/>
        <v>25</v>
      </c>
      <c r="J656" s="46">
        <f t="shared" si="103"/>
        <v>26</v>
      </c>
      <c r="K656" s="1" t="str">
        <f t="shared" si="104"/>
        <v/>
      </c>
      <c r="L656" s="1" t="str">
        <f t="shared" si="105"/>
        <v/>
      </c>
      <c r="M656" s="1" t="str">
        <f t="shared" si="106"/>
        <v/>
      </c>
      <c r="N656" s="1" t="str">
        <f t="shared" si="107"/>
        <v/>
      </c>
      <c r="O656" s="1">
        <f t="shared" si="108"/>
        <v>0</v>
      </c>
    </row>
    <row r="657" spans="5:15" x14ac:dyDescent="0.2">
      <c r="E657" s="39">
        <f t="shared" si="109"/>
        <v>65.500000000000554</v>
      </c>
      <c r="F657" s="16">
        <f t="shared" si="100"/>
        <v>2000.0000008831432</v>
      </c>
      <c r="H657" s="46" t="b">
        <f t="shared" si="101"/>
        <v>0</v>
      </c>
      <c r="I657" s="46">
        <f t="shared" si="102"/>
        <v>25</v>
      </c>
      <c r="J657" s="46">
        <f t="shared" si="103"/>
        <v>26</v>
      </c>
      <c r="K657" s="1" t="str">
        <f t="shared" si="104"/>
        <v/>
      </c>
      <c r="L657" s="1" t="str">
        <f t="shared" si="105"/>
        <v/>
      </c>
      <c r="M657" s="1" t="str">
        <f t="shared" si="106"/>
        <v/>
      </c>
      <c r="N657" s="1" t="str">
        <f t="shared" si="107"/>
        <v/>
      </c>
      <c r="O657" s="1">
        <f t="shared" si="108"/>
        <v>0</v>
      </c>
    </row>
    <row r="658" spans="5:15" x14ac:dyDescent="0.2">
      <c r="E658" s="39">
        <f t="shared" si="109"/>
        <v>65.600000000000549</v>
      </c>
      <c r="F658" s="16">
        <f t="shared" si="100"/>
        <v>2000.0000008831432</v>
      </c>
      <c r="H658" s="46" t="b">
        <f t="shared" si="101"/>
        <v>0</v>
      </c>
      <c r="I658" s="46">
        <f t="shared" si="102"/>
        <v>25</v>
      </c>
      <c r="J658" s="46">
        <f t="shared" si="103"/>
        <v>26</v>
      </c>
      <c r="K658" s="1" t="str">
        <f t="shared" si="104"/>
        <v/>
      </c>
      <c r="L658" s="1" t="str">
        <f t="shared" si="105"/>
        <v/>
      </c>
      <c r="M658" s="1" t="str">
        <f t="shared" si="106"/>
        <v/>
      </c>
      <c r="N658" s="1" t="str">
        <f t="shared" si="107"/>
        <v/>
      </c>
      <c r="O658" s="1">
        <f t="shared" si="108"/>
        <v>0</v>
      </c>
    </row>
    <row r="659" spans="5:15" x14ac:dyDescent="0.2">
      <c r="E659" s="39">
        <f t="shared" si="109"/>
        <v>65.700000000000543</v>
      </c>
      <c r="F659" s="16">
        <f t="shared" si="100"/>
        <v>2000.0000008831432</v>
      </c>
      <c r="H659" s="46" t="b">
        <f t="shared" si="101"/>
        <v>0</v>
      </c>
      <c r="I659" s="46">
        <f t="shared" si="102"/>
        <v>25</v>
      </c>
      <c r="J659" s="46">
        <f t="shared" si="103"/>
        <v>26</v>
      </c>
      <c r="K659" s="1" t="str">
        <f t="shared" si="104"/>
        <v/>
      </c>
      <c r="L659" s="1" t="str">
        <f t="shared" si="105"/>
        <v/>
      </c>
      <c r="M659" s="1" t="str">
        <f t="shared" si="106"/>
        <v/>
      </c>
      <c r="N659" s="1" t="str">
        <f t="shared" si="107"/>
        <v/>
      </c>
      <c r="O659" s="1">
        <f t="shared" si="108"/>
        <v>0</v>
      </c>
    </row>
    <row r="660" spans="5:15" x14ac:dyDescent="0.2">
      <c r="E660" s="39">
        <f t="shared" si="109"/>
        <v>65.800000000000537</v>
      </c>
      <c r="F660" s="16">
        <f t="shared" si="100"/>
        <v>2000.0000008831432</v>
      </c>
      <c r="H660" s="46" t="b">
        <f t="shared" si="101"/>
        <v>0</v>
      </c>
      <c r="I660" s="46">
        <f t="shared" si="102"/>
        <v>25</v>
      </c>
      <c r="J660" s="46">
        <f t="shared" si="103"/>
        <v>26</v>
      </c>
      <c r="K660" s="1" t="str">
        <f t="shared" si="104"/>
        <v/>
      </c>
      <c r="L660" s="1" t="str">
        <f t="shared" si="105"/>
        <v/>
      </c>
      <c r="M660" s="1" t="str">
        <f t="shared" si="106"/>
        <v/>
      </c>
      <c r="N660" s="1" t="str">
        <f t="shared" si="107"/>
        <v/>
      </c>
      <c r="O660" s="1">
        <f t="shared" si="108"/>
        <v>0</v>
      </c>
    </row>
    <row r="661" spans="5:15" x14ac:dyDescent="0.2">
      <c r="E661" s="39">
        <f t="shared" si="109"/>
        <v>65.900000000000531</v>
      </c>
      <c r="F661" s="16">
        <f t="shared" si="100"/>
        <v>2000.0000008831432</v>
      </c>
      <c r="H661" s="46" t="b">
        <f t="shared" si="101"/>
        <v>0</v>
      </c>
      <c r="I661" s="46">
        <f t="shared" si="102"/>
        <v>25</v>
      </c>
      <c r="J661" s="46">
        <f t="shared" si="103"/>
        <v>26</v>
      </c>
      <c r="K661" s="1" t="str">
        <f t="shared" si="104"/>
        <v/>
      </c>
      <c r="L661" s="1" t="str">
        <f t="shared" si="105"/>
        <v/>
      </c>
      <c r="M661" s="1" t="str">
        <f t="shared" si="106"/>
        <v/>
      </c>
      <c r="N661" s="1" t="str">
        <f t="shared" si="107"/>
        <v/>
      </c>
      <c r="O661" s="1">
        <f t="shared" si="108"/>
        <v>0</v>
      </c>
    </row>
    <row r="662" spans="5:15" x14ac:dyDescent="0.2">
      <c r="E662" s="39">
        <f t="shared" si="109"/>
        <v>66.000000000000526</v>
      </c>
      <c r="F662" s="16">
        <f t="shared" si="100"/>
        <v>2000.0000008831432</v>
      </c>
      <c r="H662" s="46" t="b">
        <f t="shared" si="101"/>
        <v>0</v>
      </c>
      <c r="I662" s="46">
        <f t="shared" si="102"/>
        <v>25</v>
      </c>
      <c r="J662" s="46">
        <f t="shared" si="103"/>
        <v>26</v>
      </c>
      <c r="K662" s="1" t="str">
        <f t="shared" si="104"/>
        <v/>
      </c>
      <c r="L662" s="1" t="str">
        <f t="shared" si="105"/>
        <v/>
      </c>
      <c r="M662" s="1" t="str">
        <f t="shared" si="106"/>
        <v/>
      </c>
      <c r="N662" s="1" t="str">
        <f t="shared" si="107"/>
        <v/>
      </c>
      <c r="O662" s="1">
        <f t="shared" si="108"/>
        <v>0</v>
      </c>
    </row>
    <row r="663" spans="5:15" x14ac:dyDescent="0.2">
      <c r="E663" s="39">
        <f t="shared" si="109"/>
        <v>66.10000000000052</v>
      </c>
      <c r="F663" s="16">
        <f t="shared" si="100"/>
        <v>2000.0000008831432</v>
      </c>
      <c r="H663" s="46" t="b">
        <f t="shared" si="101"/>
        <v>0</v>
      </c>
      <c r="I663" s="46">
        <f t="shared" si="102"/>
        <v>25</v>
      </c>
      <c r="J663" s="46">
        <f t="shared" si="103"/>
        <v>26</v>
      </c>
      <c r="K663" s="1" t="str">
        <f t="shared" si="104"/>
        <v/>
      </c>
      <c r="L663" s="1" t="str">
        <f t="shared" si="105"/>
        <v/>
      </c>
      <c r="M663" s="1" t="str">
        <f t="shared" si="106"/>
        <v/>
      </c>
      <c r="N663" s="1" t="str">
        <f t="shared" si="107"/>
        <v/>
      </c>
      <c r="O663" s="1">
        <f t="shared" si="108"/>
        <v>0</v>
      </c>
    </row>
    <row r="664" spans="5:15" x14ac:dyDescent="0.2">
      <c r="E664" s="39">
        <f t="shared" si="109"/>
        <v>66.200000000000514</v>
      </c>
      <c r="F664" s="16">
        <f t="shared" si="100"/>
        <v>2000.0000008831432</v>
      </c>
      <c r="H664" s="46" t="b">
        <f t="shared" si="101"/>
        <v>0</v>
      </c>
      <c r="I664" s="46">
        <f t="shared" si="102"/>
        <v>25</v>
      </c>
      <c r="J664" s="46">
        <f t="shared" si="103"/>
        <v>26</v>
      </c>
      <c r="K664" s="1" t="str">
        <f t="shared" si="104"/>
        <v/>
      </c>
      <c r="L664" s="1" t="str">
        <f t="shared" si="105"/>
        <v/>
      </c>
      <c r="M664" s="1" t="str">
        <f t="shared" si="106"/>
        <v/>
      </c>
      <c r="N664" s="1" t="str">
        <f t="shared" si="107"/>
        <v/>
      </c>
      <c r="O664" s="1">
        <f t="shared" si="108"/>
        <v>0</v>
      </c>
    </row>
    <row r="665" spans="5:15" x14ac:dyDescent="0.2">
      <c r="E665" s="39">
        <f t="shared" si="109"/>
        <v>66.300000000000509</v>
      </c>
      <c r="F665" s="16">
        <f t="shared" si="100"/>
        <v>2000.0000008831432</v>
      </c>
      <c r="H665" s="46" t="b">
        <f t="shared" si="101"/>
        <v>0</v>
      </c>
      <c r="I665" s="46">
        <f t="shared" si="102"/>
        <v>25</v>
      </c>
      <c r="J665" s="46">
        <f t="shared" si="103"/>
        <v>26</v>
      </c>
      <c r="K665" s="1" t="str">
        <f t="shared" si="104"/>
        <v/>
      </c>
      <c r="L665" s="1" t="str">
        <f t="shared" si="105"/>
        <v/>
      </c>
      <c r="M665" s="1" t="str">
        <f t="shared" si="106"/>
        <v/>
      </c>
      <c r="N665" s="1" t="str">
        <f t="shared" si="107"/>
        <v/>
      </c>
      <c r="O665" s="1">
        <f t="shared" si="108"/>
        <v>0</v>
      </c>
    </row>
    <row r="666" spans="5:15" x14ac:dyDescent="0.2">
      <c r="E666" s="39">
        <f t="shared" si="109"/>
        <v>66.400000000000503</v>
      </c>
      <c r="F666" s="16">
        <f t="shared" si="100"/>
        <v>2000.0000008831432</v>
      </c>
      <c r="H666" s="46" t="b">
        <f t="shared" si="101"/>
        <v>0</v>
      </c>
      <c r="I666" s="46">
        <f t="shared" si="102"/>
        <v>25</v>
      </c>
      <c r="J666" s="46">
        <f t="shared" si="103"/>
        <v>26</v>
      </c>
      <c r="K666" s="1" t="str">
        <f t="shared" si="104"/>
        <v/>
      </c>
      <c r="L666" s="1" t="str">
        <f t="shared" si="105"/>
        <v/>
      </c>
      <c r="M666" s="1" t="str">
        <f t="shared" si="106"/>
        <v/>
      </c>
      <c r="N666" s="1" t="str">
        <f t="shared" si="107"/>
        <v/>
      </c>
      <c r="O666" s="1">
        <f t="shared" si="108"/>
        <v>0</v>
      </c>
    </row>
    <row r="667" spans="5:15" x14ac:dyDescent="0.2">
      <c r="E667" s="39">
        <f t="shared" si="109"/>
        <v>66.500000000000497</v>
      </c>
      <c r="F667" s="16">
        <f t="shared" si="100"/>
        <v>2000.0000008831432</v>
      </c>
      <c r="H667" s="46" t="b">
        <f t="shared" si="101"/>
        <v>0</v>
      </c>
      <c r="I667" s="46">
        <f t="shared" si="102"/>
        <v>25</v>
      </c>
      <c r="J667" s="46">
        <f t="shared" si="103"/>
        <v>26</v>
      </c>
      <c r="K667" s="1" t="str">
        <f t="shared" si="104"/>
        <v/>
      </c>
      <c r="L667" s="1" t="str">
        <f t="shared" si="105"/>
        <v/>
      </c>
      <c r="M667" s="1" t="str">
        <f t="shared" si="106"/>
        <v/>
      </c>
      <c r="N667" s="1" t="str">
        <f t="shared" si="107"/>
        <v/>
      </c>
      <c r="O667" s="1">
        <f t="shared" si="108"/>
        <v>0</v>
      </c>
    </row>
    <row r="668" spans="5:15" x14ac:dyDescent="0.2">
      <c r="E668" s="39">
        <f t="shared" si="109"/>
        <v>66.600000000000492</v>
      </c>
      <c r="F668" s="16">
        <f t="shared" si="100"/>
        <v>2000.0000008831432</v>
      </c>
      <c r="H668" s="46" t="b">
        <f t="shared" si="101"/>
        <v>0</v>
      </c>
      <c r="I668" s="46">
        <f t="shared" si="102"/>
        <v>25</v>
      </c>
      <c r="J668" s="46">
        <f t="shared" si="103"/>
        <v>26</v>
      </c>
      <c r="K668" s="1" t="str">
        <f t="shared" si="104"/>
        <v/>
      </c>
      <c r="L668" s="1" t="str">
        <f t="shared" si="105"/>
        <v/>
      </c>
      <c r="M668" s="1" t="str">
        <f t="shared" si="106"/>
        <v/>
      </c>
      <c r="N668" s="1" t="str">
        <f t="shared" si="107"/>
        <v/>
      </c>
      <c r="O668" s="1">
        <f t="shared" si="108"/>
        <v>0</v>
      </c>
    </row>
    <row r="669" spans="5:15" x14ac:dyDescent="0.2">
      <c r="E669" s="39">
        <f t="shared" si="109"/>
        <v>66.700000000000486</v>
      </c>
      <c r="F669" s="16">
        <f t="shared" si="100"/>
        <v>2000.0000008831432</v>
      </c>
      <c r="H669" s="46" t="b">
        <f t="shared" si="101"/>
        <v>0</v>
      </c>
      <c r="I669" s="46">
        <f t="shared" si="102"/>
        <v>25</v>
      </c>
      <c r="J669" s="46">
        <f t="shared" si="103"/>
        <v>26</v>
      </c>
      <c r="K669" s="1" t="str">
        <f t="shared" si="104"/>
        <v/>
      </c>
      <c r="L669" s="1" t="str">
        <f t="shared" si="105"/>
        <v/>
      </c>
      <c r="M669" s="1" t="str">
        <f t="shared" si="106"/>
        <v/>
      </c>
      <c r="N669" s="1" t="str">
        <f t="shared" si="107"/>
        <v/>
      </c>
      <c r="O669" s="1">
        <f t="shared" si="108"/>
        <v>0</v>
      </c>
    </row>
    <row r="670" spans="5:15" x14ac:dyDescent="0.2">
      <c r="E670" s="39">
        <f t="shared" si="109"/>
        <v>66.80000000000048</v>
      </c>
      <c r="F670" s="16">
        <f t="shared" si="100"/>
        <v>2000.0000008831432</v>
      </c>
      <c r="H670" s="46" t="b">
        <f t="shared" si="101"/>
        <v>0</v>
      </c>
      <c r="I670" s="46">
        <f t="shared" si="102"/>
        <v>25</v>
      </c>
      <c r="J670" s="46">
        <f t="shared" si="103"/>
        <v>26</v>
      </c>
      <c r="K670" s="1" t="str">
        <f t="shared" si="104"/>
        <v/>
      </c>
      <c r="L670" s="1" t="str">
        <f t="shared" si="105"/>
        <v/>
      </c>
      <c r="M670" s="1" t="str">
        <f t="shared" si="106"/>
        <v/>
      </c>
      <c r="N670" s="1" t="str">
        <f t="shared" si="107"/>
        <v/>
      </c>
      <c r="O670" s="1">
        <f t="shared" si="108"/>
        <v>0</v>
      </c>
    </row>
    <row r="671" spans="5:15" x14ac:dyDescent="0.2">
      <c r="E671" s="39">
        <f t="shared" si="109"/>
        <v>66.900000000000475</v>
      </c>
      <c r="F671" s="16">
        <f t="shared" si="100"/>
        <v>2000.0000008831432</v>
      </c>
      <c r="H671" s="46" t="b">
        <f t="shared" si="101"/>
        <v>0</v>
      </c>
      <c r="I671" s="46">
        <f t="shared" si="102"/>
        <v>25</v>
      </c>
      <c r="J671" s="46">
        <f t="shared" si="103"/>
        <v>26</v>
      </c>
      <c r="K671" s="1" t="str">
        <f t="shared" si="104"/>
        <v/>
      </c>
      <c r="L671" s="1" t="str">
        <f t="shared" si="105"/>
        <v/>
      </c>
      <c r="M671" s="1" t="str">
        <f t="shared" si="106"/>
        <v/>
      </c>
      <c r="N671" s="1" t="str">
        <f t="shared" si="107"/>
        <v/>
      </c>
      <c r="O671" s="1">
        <f t="shared" si="108"/>
        <v>0</v>
      </c>
    </row>
    <row r="672" spans="5:15" x14ac:dyDescent="0.2">
      <c r="E672" s="39">
        <f t="shared" si="109"/>
        <v>67.000000000000469</v>
      </c>
      <c r="F672" s="16">
        <f t="shared" si="100"/>
        <v>2000.0000008831432</v>
      </c>
      <c r="H672" s="46" t="b">
        <f t="shared" si="101"/>
        <v>0</v>
      </c>
      <c r="I672" s="46">
        <f t="shared" si="102"/>
        <v>25</v>
      </c>
      <c r="J672" s="46">
        <f t="shared" si="103"/>
        <v>26</v>
      </c>
      <c r="K672" s="1" t="str">
        <f t="shared" si="104"/>
        <v/>
      </c>
      <c r="L672" s="1" t="str">
        <f t="shared" si="105"/>
        <v/>
      </c>
      <c r="M672" s="1" t="str">
        <f t="shared" si="106"/>
        <v/>
      </c>
      <c r="N672" s="1" t="str">
        <f t="shared" si="107"/>
        <v/>
      </c>
      <c r="O672" s="1">
        <f t="shared" si="108"/>
        <v>0</v>
      </c>
    </row>
    <row r="673" spans="5:15" x14ac:dyDescent="0.2">
      <c r="E673" s="39">
        <f t="shared" si="109"/>
        <v>67.100000000000463</v>
      </c>
      <c r="F673" s="16">
        <f t="shared" si="100"/>
        <v>2000.0000008831432</v>
      </c>
      <c r="H673" s="46" t="b">
        <f t="shared" si="101"/>
        <v>0</v>
      </c>
      <c r="I673" s="46">
        <f t="shared" si="102"/>
        <v>25</v>
      </c>
      <c r="J673" s="46">
        <f t="shared" si="103"/>
        <v>26</v>
      </c>
      <c r="K673" s="1" t="str">
        <f t="shared" si="104"/>
        <v/>
      </c>
      <c r="L673" s="1" t="str">
        <f t="shared" si="105"/>
        <v/>
      </c>
      <c r="M673" s="1" t="str">
        <f t="shared" si="106"/>
        <v/>
      </c>
      <c r="N673" s="1" t="str">
        <f t="shared" si="107"/>
        <v/>
      </c>
      <c r="O673" s="1">
        <f t="shared" si="108"/>
        <v>0</v>
      </c>
    </row>
    <row r="674" spans="5:15" x14ac:dyDescent="0.2">
      <c r="E674" s="39">
        <f t="shared" si="109"/>
        <v>67.200000000000458</v>
      </c>
      <c r="F674" s="16">
        <f t="shared" si="100"/>
        <v>2000.0000008831432</v>
      </c>
      <c r="H674" s="46" t="b">
        <f t="shared" si="101"/>
        <v>0</v>
      </c>
      <c r="I674" s="46">
        <f t="shared" si="102"/>
        <v>25</v>
      </c>
      <c r="J674" s="46">
        <f t="shared" si="103"/>
        <v>26</v>
      </c>
      <c r="K674" s="1" t="str">
        <f t="shared" si="104"/>
        <v/>
      </c>
      <c r="L674" s="1" t="str">
        <f t="shared" si="105"/>
        <v/>
      </c>
      <c r="M674" s="1" t="str">
        <f t="shared" si="106"/>
        <v/>
      </c>
      <c r="N674" s="1" t="str">
        <f t="shared" si="107"/>
        <v/>
      </c>
      <c r="O674" s="1">
        <f t="shared" si="108"/>
        <v>0</v>
      </c>
    </row>
    <row r="675" spans="5:15" x14ac:dyDescent="0.2">
      <c r="E675" s="39">
        <f t="shared" si="109"/>
        <v>67.300000000000452</v>
      </c>
      <c r="F675" s="16">
        <f t="shared" si="100"/>
        <v>2000.0000008831432</v>
      </c>
      <c r="H675" s="46" t="b">
        <f t="shared" si="101"/>
        <v>0</v>
      </c>
      <c r="I675" s="46">
        <f t="shared" si="102"/>
        <v>25</v>
      </c>
      <c r="J675" s="46">
        <f t="shared" si="103"/>
        <v>26</v>
      </c>
      <c r="K675" s="1" t="str">
        <f t="shared" si="104"/>
        <v/>
      </c>
      <c r="L675" s="1" t="str">
        <f t="shared" si="105"/>
        <v/>
      </c>
      <c r="M675" s="1" t="str">
        <f t="shared" si="106"/>
        <v/>
      </c>
      <c r="N675" s="1" t="str">
        <f t="shared" si="107"/>
        <v/>
      </c>
      <c r="O675" s="1">
        <f t="shared" si="108"/>
        <v>0</v>
      </c>
    </row>
    <row r="676" spans="5:15" x14ac:dyDescent="0.2">
      <c r="E676" s="39">
        <f t="shared" si="109"/>
        <v>67.400000000000446</v>
      </c>
      <c r="F676" s="16">
        <f t="shared" si="100"/>
        <v>2000.0000008831432</v>
      </c>
      <c r="H676" s="46" t="b">
        <f t="shared" si="101"/>
        <v>0</v>
      </c>
      <c r="I676" s="46">
        <f t="shared" si="102"/>
        <v>25</v>
      </c>
      <c r="J676" s="46">
        <f t="shared" si="103"/>
        <v>26</v>
      </c>
      <c r="K676" s="1" t="str">
        <f t="shared" si="104"/>
        <v/>
      </c>
      <c r="L676" s="1" t="str">
        <f t="shared" si="105"/>
        <v/>
      </c>
      <c r="M676" s="1" t="str">
        <f t="shared" si="106"/>
        <v/>
      </c>
      <c r="N676" s="1" t="str">
        <f t="shared" si="107"/>
        <v/>
      </c>
      <c r="O676" s="1">
        <f t="shared" si="108"/>
        <v>0</v>
      </c>
    </row>
    <row r="677" spans="5:15" x14ac:dyDescent="0.2">
      <c r="E677" s="39">
        <f t="shared" si="109"/>
        <v>67.500000000000441</v>
      </c>
      <c r="F677" s="16">
        <f t="shared" si="100"/>
        <v>2000.0000008831432</v>
      </c>
      <c r="H677" s="46" t="b">
        <f t="shared" si="101"/>
        <v>0</v>
      </c>
      <c r="I677" s="46">
        <f t="shared" si="102"/>
        <v>25</v>
      </c>
      <c r="J677" s="46">
        <f t="shared" si="103"/>
        <v>26</v>
      </c>
      <c r="K677" s="1" t="str">
        <f t="shared" si="104"/>
        <v/>
      </c>
      <c r="L677" s="1" t="str">
        <f t="shared" si="105"/>
        <v/>
      </c>
      <c r="M677" s="1" t="str">
        <f t="shared" si="106"/>
        <v/>
      </c>
      <c r="N677" s="1" t="str">
        <f t="shared" si="107"/>
        <v/>
      </c>
      <c r="O677" s="1">
        <f t="shared" si="108"/>
        <v>0</v>
      </c>
    </row>
    <row r="678" spans="5:15" x14ac:dyDescent="0.2">
      <c r="E678" s="39">
        <f t="shared" si="109"/>
        <v>67.600000000000435</v>
      </c>
      <c r="F678" s="16">
        <f t="shared" si="100"/>
        <v>2000.0000008831432</v>
      </c>
      <c r="H678" s="46" t="b">
        <f t="shared" si="101"/>
        <v>0</v>
      </c>
      <c r="I678" s="46">
        <f t="shared" si="102"/>
        <v>25</v>
      </c>
      <c r="J678" s="46">
        <f t="shared" si="103"/>
        <v>26</v>
      </c>
      <c r="K678" s="1" t="str">
        <f t="shared" si="104"/>
        <v/>
      </c>
      <c r="L678" s="1" t="str">
        <f t="shared" si="105"/>
        <v/>
      </c>
      <c r="M678" s="1" t="str">
        <f t="shared" si="106"/>
        <v/>
      </c>
      <c r="N678" s="1" t="str">
        <f t="shared" si="107"/>
        <v/>
      </c>
      <c r="O678" s="1">
        <f t="shared" si="108"/>
        <v>0</v>
      </c>
    </row>
    <row r="679" spans="5:15" x14ac:dyDescent="0.2">
      <c r="E679" s="39">
        <f t="shared" si="109"/>
        <v>67.700000000000429</v>
      </c>
      <c r="F679" s="16">
        <f t="shared" si="100"/>
        <v>2000.0000008831432</v>
      </c>
      <c r="H679" s="46" t="b">
        <f t="shared" si="101"/>
        <v>0</v>
      </c>
      <c r="I679" s="46">
        <f t="shared" si="102"/>
        <v>25</v>
      </c>
      <c r="J679" s="46">
        <f t="shared" si="103"/>
        <v>26</v>
      </c>
      <c r="K679" s="1" t="str">
        <f t="shared" si="104"/>
        <v/>
      </c>
      <c r="L679" s="1" t="str">
        <f t="shared" si="105"/>
        <v/>
      </c>
      <c r="M679" s="1" t="str">
        <f t="shared" si="106"/>
        <v/>
      </c>
      <c r="N679" s="1" t="str">
        <f t="shared" si="107"/>
        <v/>
      </c>
      <c r="O679" s="1">
        <f t="shared" si="108"/>
        <v>0</v>
      </c>
    </row>
    <row r="680" spans="5:15" x14ac:dyDescent="0.2">
      <c r="E680" s="39">
        <f t="shared" si="109"/>
        <v>67.800000000000423</v>
      </c>
      <c r="F680" s="16">
        <f t="shared" si="100"/>
        <v>2000.0000008831432</v>
      </c>
      <c r="H680" s="46" t="b">
        <f t="shared" si="101"/>
        <v>0</v>
      </c>
      <c r="I680" s="46">
        <f t="shared" si="102"/>
        <v>25</v>
      </c>
      <c r="J680" s="46">
        <f t="shared" si="103"/>
        <v>26</v>
      </c>
      <c r="K680" s="1" t="str">
        <f t="shared" si="104"/>
        <v/>
      </c>
      <c r="L680" s="1" t="str">
        <f t="shared" si="105"/>
        <v/>
      </c>
      <c r="M680" s="1" t="str">
        <f t="shared" si="106"/>
        <v/>
      </c>
      <c r="N680" s="1" t="str">
        <f t="shared" si="107"/>
        <v/>
      </c>
      <c r="O680" s="1">
        <f t="shared" si="108"/>
        <v>0</v>
      </c>
    </row>
    <row r="681" spans="5:15" x14ac:dyDescent="0.2">
      <c r="E681" s="39">
        <f t="shared" si="109"/>
        <v>67.900000000000418</v>
      </c>
      <c r="F681" s="16">
        <f t="shared" si="100"/>
        <v>2000.0000008831432</v>
      </c>
      <c r="H681" s="46" t="b">
        <f t="shared" si="101"/>
        <v>0</v>
      </c>
      <c r="I681" s="46">
        <f t="shared" si="102"/>
        <v>25</v>
      </c>
      <c r="J681" s="46">
        <f t="shared" si="103"/>
        <v>26</v>
      </c>
      <c r="K681" s="1" t="str">
        <f t="shared" si="104"/>
        <v/>
      </c>
      <c r="L681" s="1" t="str">
        <f t="shared" si="105"/>
        <v/>
      </c>
      <c r="M681" s="1" t="str">
        <f t="shared" si="106"/>
        <v/>
      </c>
      <c r="N681" s="1" t="str">
        <f t="shared" si="107"/>
        <v/>
      </c>
      <c r="O681" s="1">
        <f t="shared" si="108"/>
        <v>0</v>
      </c>
    </row>
    <row r="682" spans="5:15" x14ac:dyDescent="0.2">
      <c r="E682" s="39">
        <f t="shared" si="109"/>
        <v>68.000000000000412</v>
      </c>
      <c r="F682" s="16">
        <f t="shared" si="100"/>
        <v>2000.0000008831432</v>
      </c>
      <c r="H682" s="46" t="b">
        <f t="shared" si="101"/>
        <v>0</v>
      </c>
      <c r="I682" s="46">
        <f t="shared" si="102"/>
        <v>25</v>
      </c>
      <c r="J682" s="46">
        <f t="shared" si="103"/>
        <v>26</v>
      </c>
      <c r="K682" s="1" t="str">
        <f t="shared" si="104"/>
        <v/>
      </c>
      <c r="L682" s="1" t="str">
        <f t="shared" si="105"/>
        <v/>
      </c>
      <c r="M682" s="1" t="str">
        <f t="shared" si="106"/>
        <v/>
      </c>
      <c r="N682" s="1" t="str">
        <f t="shared" si="107"/>
        <v/>
      </c>
      <c r="O682" s="1">
        <f t="shared" si="108"/>
        <v>0</v>
      </c>
    </row>
    <row r="683" spans="5:15" x14ac:dyDescent="0.2">
      <c r="E683" s="39">
        <f t="shared" si="109"/>
        <v>68.100000000000406</v>
      </c>
      <c r="F683" s="16">
        <f t="shared" si="100"/>
        <v>2000.0000008831432</v>
      </c>
      <c r="H683" s="46" t="b">
        <f t="shared" si="101"/>
        <v>0</v>
      </c>
      <c r="I683" s="46">
        <f t="shared" si="102"/>
        <v>25</v>
      </c>
      <c r="J683" s="46">
        <f t="shared" si="103"/>
        <v>26</v>
      </c>
      <c r="K683" s="1" t="str">
        <f t="shared" si="104"/>
        <v/>
      </c>
      <c r="L683" s="1" t="str">
        <f t="shared" si="105"/>
        <v/>
      </c>
      <c r="M683" s="1" t="str">
        <f t="shared" si="106"/>
        <v/>
      </c>
      <c r="N683" s="1" t="str">
        <f t="shared" si="107"/>
        <v/>
      </c>
      <c r="O683" s="1">
        <f t="shared" si="108"/>
        <v>0</v>
      </c>
    </row>
    <row r="684" spans="5:15" x14ac:dyDescent="0.2">
      <c r="E684" s="39">
        <f t="shared" si="109"/>
        <v>68.200000000000401</v>
      </c>
      <c r="F684" s="16">
        <f t="shared" si="100"/>
        <v>2000.0000008831432</v>
      </c>
      <c r="H684" s="46" t="b">
        <f t="shared" si="101"/>
        <v>0</v>
      </c>
      <c r="I684" s="46">
        <f t="shared" si="102"/>
        <v>25</v>
      </c>
      <c r="J684" s="46">
        <f t="shared" si="103"/>
        <v>26</v>
      </c>
      <c r="K684" s="1" t="str">
        <f t="shared" si="104"/>
        <v/>
      </c>
      <c r="L684" s="1" t="str">
        <f t="shared" si="105"/>
        <v/>
      </c>
      <c r="M684" s="1" t="str">
        <f t="shared" si="106"/>
        <v/>
      </c>
      <c r="N684" s="1" t="str">
        <f t="shared" si="107"/>
        <v/>
      </c>
      <c r="O684" s="1">
        <f t="shared" si="108"/>
        <v>0</v>
      </c>
    </row>
    <row r="685" spans="5:15" x14ac:dyDescent="0.2">
      <c r="E685" s="39">
        <f t="shared" si="109"/>
        <v>68.300000000000395</v>
      </c>
      <c r="F685" s="16">
        <f t="shared" si="100"/>
        <v>2000.0000008831432</v>
      </c>
      <c r="H685" s="46" t="b">
        <f t="shared" si="101"/>
        <v>0</v>
      </c>
      <c r="I685" s="46">
        <f t="shared" si="102"/>
        <v>25</v>
      </c>
      <c r="J685" s="46">
        <f t="shared" si="103"/>
        <v>26</v>
      </c>
      <c r="K685" s="1" t="str">
        <f t="shared" si="104"/>
        <v/>
      </c>
      <c r="L685" s="1" t="str">
        <f t="shared" si="105"/>
        <v/>
      </c>
      <c r="M685" s="1" t="str">
        <f t="shared" si="106"/>
        <v/>
      </c>
      <c r="N685" s="1" t="str">
        <f t="shared" si="107"/>
        <v/>
      </c>
      <c r="O685" s="1">
        <f t="shared" si="108"/>
        <v>0</v>
      </c>
    </row>
    <row r="686" spans="5:15" x14ac:dyDescent="0.2">
      <c r="E686" s="39">
        <f t="shared" si="109"/>
        <v>68.400000000000389</v>
      </c>
      <c r="F686" s="16">
        <f t="shared" si="100"/>
        <v>2000.0000008831432</v>
      </c>
      <c r="H686" s="46" t="b">
        <f t="shared" si="101"/>
        <v>0</v>
      </c>
      <c r="I686" s="46">
        <f t="shared" si="102"/>
        <v>25</v>
      </c>
      <c r="J686" s="46">
        <f t="shared" si="103"/>
        <v>26</v>
      </c>
      <c r="K686" s="1" t="str">
        <f t="shared" si="104"/>
        <v/>
      </c>
      <c r="L686" s="1" t="str">
        <f t="shared" si="105"/>
        <v/>
      </c>
      <c r="M686" s="1" t="str">
        <f t="shared" si="106"/>
        <v/>
      </c>
      <c r="N686" s="1" t="str">
        <f t="shared" si="107"/>
        <v/>
      </c>
      <c r="O686" s="1">
        <f t="shared" si="108"/>
        <v>0</v>
      </c>
    </row>
    <row r="687" spans="5:15" x14ac:dyDescent="0.2">
      <c r="E687" s="39">
        <f t="shared" si="109"/>
        <v>68.500000000000384</v>
      </c>
      <c r="F687" s="16">
        <f t="shared" si="100"/>
        <v>2000.0000008831432</v>
      </c>
      <c r="H687" s="46" t="b">
        <f t="shared" si="101"/>
        <v>0</v>
      </c>
      <c r="I687" s="46">
        <f t="shared" si="102"/>
        <v>25</v>
      </c>
      <c r="J687" s="46">
        <f t="shared" si="103"/>
        <v>26</v>
      </c>
      <c r="K687" s="1" t="str">
        <f t="shared" si="104"/>
        <v/>
      </c>
      <c r="L687" s="1" t="str">
        <f t="shared" si="105"/>
        <v/>
      </c>
      <c r="M687" s="1" t="str">
        <f t="shared" si="106"/>
        <v/>
      </c>
      <c r="N687" s="1" t="str">
        <f t="shared" si="107"/>
        <v/>
      </c>
      <c r="O687" s="1">
        <f t="shared" si="108"/>
        <v>0</v>
      </c>
    </row>
    <row r="688" spans="5:15" x14ac:dyDescent="0.2">
      <c r="E688" s="39">
        <f t="shared" si="109"/>
        <v>68.600000000000378</v>
      </c>
      <c r="F688" s="16">
        <f t="shared" si="100"/>
        <v>2000.0000008831432</v>
      </c>
      <c r="H688" s="46" t="b">
        <f t="shared" si="101"/>
        <v>0</v>
      </c>
      <c r="I688" s="46">
        <f t="shared" si="102"/>
        <v>25</v>
      </c>
      <c r="J688" s="46">
        <f t="shared" si="103"/>
        <v>26</v>
      </c>
      <c r="K688" s="1" t="str">
        <f t="shared" si="104"/>
        <v/>
      </c>
      <c r="L688" s="1" t="str">
        <f t="shared" si="105"/>
        <v/>
      </c>
      <c r="M688" s="1" t="str">
        <f t="shared" si="106"/>
        <v/>
      </c>
      <c r="N688" s="1" t="str">
        <f t="shared" si="107"/>
        <v/>
      </c>
      <c r="O688" s="1">
        <f t="shared" si="108"/>
        <v>0</v>
      </c>
    </row>
    <row r="689" spans="5:15" x14ac:dyDescent="0.2">
      <c r="E689" s="39">
        <f t="shared" si="109"/>
        <v>68.700000000000372</v>
      </c>
      <c r="F689" s="16">
        <f t="shared" si="100"/>
        <v>2000.0000008831432</v>
      </c>
      <c r="H689" s="46" t="b">
        <f t="shared" si="101"/>
        <v>0</v>
      </c>
      <c r="I689" s="46">
        <f t="shared" si="102"/>
        <v>25</v>
      </c>
      <c r="J689" s="46">
        <f t="shared" si="103"/>
        <v>26</v>
      </c>
      <c r="K689" s="1" t="str">
        <f t="shared" si="104"/>
        <v/>
      </c>
      <c r="L689" s="1" t="str">
        <f t="shared" si="105"/>
        <v/>
      </c>
      <c r="M689" s="1" t="str">
        <f t="shared" si="106"/>
        <v/>
      </c>
      <c r="N689" s="1" t="str">
        <f t="shared" si="107"/>
        <v/>
      </c>
      <c r="O689" s="1">
        <f t="shared" si="108"/>
        <v>0</v>
      </c>
    </row>
    <row r="690" spans="5:15" x14ac:dyDescent="0.2">
      <c r="E690" s="39">
        <f t="shared" si="109"/>
        <v>68.800000000000367</v>
      </c>
      <c r="F690" s="16">
        <f t="shared" si="100"/>
        <v>2000.0000008831432</v>
      </c>
      <c r="H690" s="46" t="b">
        <f t="shared" si="101"/>
        <v>0</v>
      </c>
      <c r="I690" s="46">
        <f t="shared" si="102"/>
        <v>25</v>
      </c>
      <c r="J690" s="46">
        <f t="shared" si="103"/>
        <v>26</v>
      </c>
      <c r="K690" s="1" t="str">
        <f t="shared" si="104"/>
        <v/>
      </c>
      <c r="L690" s="1" t="str">
        <f t="shared" si="105"/>
        <v/>
      </c>
      <c r="M690" s="1" t="str">
        <f t="shared" si="106"/>
        <v/>
      </c>
      <c r="N690" s="1" t="str">
        <f t="shared" si="107"/>
        <v/>
      </c>
      <c r="O690" s="1">
        <f t="shared" si="108"/>
        <v>0</v>
      </c>
    </row>
    <row r="691" spans="5:15" x14ac:dyDescent="0.2">
      <c r="E691" s="39">
        <f t="shared" si="109"/>
        <v>68.900000000000361</v>
      </c>
      <c r="F691" s="16">
        <f t="shared" si="100"/>
        <v>2000.0000008831432</v>
      </c>
      <c r="H691" s="46" t="b">
        <f t="shared" si="101"/>
        <v>0</v>
      </c>
      <c r="I691" s="46">
        <f t="shared" si="102"/>
        <v>25</v>
      </c>
      <c r="J691" s="46">
        <f t="shared" si="103"/>
        <v>26</v>
      </c>
      <c r="K691" s="1" t="str">
        <f t="shared" si="104"/>
        <v/>
      </c>
      <c r="L691" s="1" t="str">
        <f t="shared" si="105"/>
        <v/>
      </c>
      <c r="M691" s="1" t="str">
        <f t="shared" si="106"/>
        <v/>
      </c>
      <c r="N691" s="1" t="str">
        <f t="shared" si="107"/>
        <v/>
      </c>
      <c r="O691" s="1">
        <f t="shared" si="108"/>
        <v>0</v>
      </c>
    </row>
    <row r="692" spans="5:15" x14ac:dyDescent="0.2">
      <c r="E692" s="39">
        <f t="shared" si="109"/>
        <v>69.000000000000355</v>
      </c>
      <c r="F692" s="16">
        <f t="shared" si="100"/>
        <v>2000.0000008831432</v>
      </c>
      <c r="H692" s="46" t="b">
        <f t="shared" si="101"/>
        <v>0</v>
      </c>
      <c r="I692" s="46">
        <f t="shared" si="102"/>
        <v>25</v>
      </c>
      <c r="J692" s="46">
        <f t="shared" si="103"/>
        <v>26</v>
      </c>
      <c r="K692" s="1" t="str">
        <f t="shared" si="104"/>
        <v/>
      </c>
      <c r="L692" s="1" t="str">
        <f t="shared" si="105"/>
        <v/>
      </c>
      <c r="M692" s="1" t="str">
        <f t="shared" si="106"/>
        <v/>
      </c>
      <c r="N692" s="1" t="str">
        <f t="shared" si="107"/>
        <v/>
      </c>
      <c r="O692" s="1">
        <f t="shared" si="108"/>
        <v>0</v>
      </c>
    </row>
    <row r="693" spans="5:15" x14ac:dyDescent="0.2">
      <c r="E693" s="39">
        <f t="shared" si="109"/>
        <v>69.10000000000035</v>
      </c>
      <c r="F693" s="16">
        <f t="shared" si="100"/>
        <v>2000.0000008831432</v>
      </c>
      <c r="H693" s="46" t="b">
        <f t="shared" si="101"/>
        <v>0</v>
      </c>
      <c r="I693" s="46">
        <f t="shared" si="102"/>
        <v>25</v>
      </c>
      <c r="J693" s="46">
        <f t="shared" si="103"/>
        <v>26</v>
      </c>
      <c r="K693" s="1" t="str">
        <f t="shared" si="104"/>
        <v/>
      </c>
      <c r="L693" s="1" t="str">
        <f t="shared" si="105"/>
        <v/>
      </c>
      <c r="M693" s="1" t="str">
        <f t="shared" si="106"/>
        <v/>
      </c>
      <c r="N693" s="1" t="str">
        <f t="shared" si="107"/>
        <v/>
      </c>
      <c r="O693" s="1">
        <f t="shared" si="108"/>
        <v>0</v>
      </c>
    </row>
    <row r="694" spans="5:15" x14ac:dyDescent="0.2">
      <c r="E694" s="39">
        <f t="shared" si="109"/>
        <v>69.200000000000344</v>
      </c>
      <c r="F694" s="16">
        <f t="shared" si="100"/>
        <v>2000.0000008831432</v>
      </c>
      <c r="H694" s="46" t="b">
        <f t="shared" si="101"/>
        <v>0</v>
      </c>
      <c r="I694" s="46">
        <f t="shared" si="102"/>
        <v>25</v>
      </c>
      <c r="J694" s="46">
        <f t="shared" si="103"/>
        <v>26</v>
      </c>
      <c r="K694" s="1" t="str">
        <f t="shared" si="104"/>
        <v/>
      </c>
      <c r="L694" s="1" t="str">
        <f t="shared" si="105"/>
        <v/>
      </c>
      <c r="M694" s="1" t="str">
        <f t="shared" si="106"/>
        <v/>
      </c>
      <c r="N694" s="1" t="str">
        <f t="shared" si="107"/>
        <v/>
      </c>
      <c r="O694" s="1">
        <f t="shared" si="108"/>
        <v>0</v>
      </c>
    </row>
    <row r="695" spans="5:15" x14ac:dyDescent="0.2">
      <c r="E695" s="39">
        <f t="shared" si="109"/>
        <v>69.300000000000338</v>
      </c>
      <c r="F695" s="16">
        <f t="shared" si="100"/>
        <v>2000.0000008831432</v>
      </c>
      <c r="H695" s="46" t="b">
        <f t="shared" si="101"/>
        <v>0</v>
      </c>
      <c r="I695" s="46">
        <f t="shared" si="102"/>
        <v>25</v>
      </c>
      <c r="J695" s="46">
        <f t="shared" si="103"/>
        <v>26</v>
      </c>
      <c r="K695" s="1" t="str">
        <f t="shared" si="104"/>
        <v/>
      </c>
      <c r="L695" s="1" t="str">
        <f t="shared" si="105"/>
        <v/>
      </c>
      <c r="M695" s="1" t="str">
        <f t="shared" si="106"/>
        <v/>
      </c>
      <c r="N695" s="1" t="str">
        <f t="shared" si="107"/>
        <v/>
      </c>
      <c r="O695" s="1">
        <f t="shared" si="108"/>
        <v>0</v>
      </c>
    </row>
    <row r="696" spans="5:15" x14ac:dyDescent="0.2">
      <c r="E696" s="39">
        <f t="shared" si="109"/>
        <v>69.400000000000333</v>
      </c>
      <c r="F696" s="16">
        <f t="shared" si="100"/>
        <v>2000.0000008831432</v>
      </c>
      <c r="H696" s="46" t="b">
        <f t="shared" si="101"/>
        <v>0</v>
      </c>
      <c r="I696" s="46">
        <f t="shared" si="102"/>
        <v>25</v>
      </c>
      <c r="J696" s="46">
        <f t="shared" si="103"/>
        <v>26</v>
      </c>
      <c r="K696" s="1" t="str">
        <f t="shared" si="104"/>
        <v/>
      </c>
      <c r="L696" s="1" t="str">
        <f t="shared" si="105"/>
        <v/>
      </c>
      <c r="M696" s="1" t="str">
        <f t="shared" si="106"/>
        <v/>
      </c>
      <c r="N696" s="1" t="str">
        <f t="shared" si="107"/>
        <v/>
      </c>
      <c r="O696" s="1">
        <f t="shared" si="108"/>
        <v>0</v>
      </c>
    </row>
    <row r="697" spans="5:15" x14ac:dyDescent="0.2">
      <c r="E697" s="39">
        <f t="shared" si="109"/>
        <v>69.500000000000327</v>
      </c>
      <c r="F697" s="16">
        <f t="shared" si="100"/>
        <v>2000.0000008831432</v>
      </c>
      <c r="H697" s="46" t="b">
        <f t="shared" si="101"/>
        <v>0</v>
      </c>
      <c r="I697" s="46">
        <f t="shared" si="102"/>
        <v>25</v>
      </c>
      <c r="J697" s="46">
        <f t="shared" si="103"/>
        <v>26</v>
      </c>
      <c r="K697" s="1" t="str">
        <f t="shared" si="104"/>
        <v/>
      </c>
      <c r="L697" s="1" t="str">
        <f t="shared" si="105"/>
        <v/>
      </c>
      <c r="M697" s="1" t="str">
        <f t="shared" si="106"/>
        <v/>
      </c>
      <c r="N697" s="1" t="str">
        <f t="shared" si="107"/>
        <v/>
      </c>
      <c r="O697" s="1">
        <f t="shared" si="108"/>
        <v>0</v>
      </c>
    </row>
    <row r="698" spans="5:15" x14ac:dyDescent="0.2">
      <c r="E698" s="39">
        <f t="shared" si="109"/>
        <v>69.600000000000321</v>
      </c>
      <c r="F698" s="16">
        <f t="shared" si="100"/>
        <v>2000.0000008831432</v>
      </c>
      <c r="H698" s="46" t="b">
        <f t="shared" si="101"/>
        <v>0</v>
      </c>
      <c r="I698" s="46">
        <f t="shared" si="102"/>
        <v>25</v>
      </c>
      <c r="J698" s="46">
        <f t="shared" si="103"/>
        <v>26</v>
      </c>
      <c r="K698" s="1" t="str">
        <f t="shared" si="104"/>
        <v/>
      </c>
      <c r="L698" s="1" t="str">
        <f t="shared" si="105"/>
        <v/>
      </c>
      <c r="M698" s="1" t="str">
        <f t="shared" si="106"/>
        <v/>
      </c>
      <c r="N698" s="1" t="str">
        <f t="shared" si="107"/>
        <v/>
      </c>
      <c r="O698" s="1">
        <f t="shared" si="108"/>
        <v>0</v>
      </c>
    </row>
    <row r="699" spans="5:15" x14ac:dyDescent="0.2">
      <c r="E699" s="39">
        <f t="shared" si="109"/>
        <v>69.700000000000315</v>
      </c>
      <c r="F699" s="16">
        <f t="shared" si="100"/>
        <v>2000.0000008831432</v>
      </c>
      <c r="H699" s="46" t="b">
        <f t="shared" si="101"/>
        <v>0</v>
      </c>
      <c r="I699" s="46">
        <f t="shared" si="102"/>
        <v>25</v>
      </c>
      <c r="J699" s="46">
        <f t="shared" si="103"/>
        <v>26</v>
      </c>
      <c r="K699" s="1" t="str">
        <f t="shared" si="104"/>
        <v/>
      </c>
      <c r="L699" s="1" t="str">
        <f t="shared" si="105"/>
        <v/>
      </c>
      <c r="M699" s="1" t="str">
        <f t="shared" si="106"/>
        <v/>
      </c>
      <c r="N699" s="1" t="str">
        <f t="shared" si="107"/>
        <v/>
      </c>
      <c r="O699" s="1">
        <f t="shared" si="108"/>
        <v>0</v>
      </c>
    </row>
    <row r="700" spans="5:15" x14ac:dyDescent="0.2">
      <c r="E700" s="39">
        <f t="shared" si="109"/>
        <v>69.80000000000031</v>
      </c>
      <c r="F700" s="16">
        <f t="shared" ref="F700:F763" si="110">IF(E700&gt;$C$29,$C$30,IF(H700,M700+(E700-K700)*O700,0))</f>
        <v>2000.0000008831432</v>
      </c>
      <c r="H700" s="46" t="b">
        <f t="shared" ref="H700:H763" si="111">AND(E700&gt;=$C$28,E700&lt;=$C$29)</f>
        <v>0</v>
      </c>
      <c r="I700" s="46">
        <f t="shared" ref="I700:I763" si="112">COUNTIF($B$2:$B$26,"&lt;="&amp;E700)</f>
        <v>25</v>
      </c>
      <c r="J700" s="46">
        <f t="shared" ref="J700:J763" si="113">I700+1</f>
        <v>26</v>
      </c>
      <c r="K700" s="1" t="str">
        <f t="shared" ref="K700:K763" si="114">IF(H700,INDEX($B$2:$B$26,I700),"")</f>
        <v/>
      </c>
      <c r="L700" s="1" t="str">
        <f t="shared" ref="L700:L763" si="115">IF(H700,INDEX($B$2:$B$26,J700),"")</f>
        <v/>
      </c>
      <c r="M700" s="1" t="str">
        <f t="shared" ref="M700:M763" si="116">IF(H700,INDEX($C$2:$C$26,I700),"")</f>
        <v/>
      </c>
      <c r="N700" s="1" t="str">
        <f t="shared" ref="N700:N763" si="117">IF(H700,INDEX($C$2:$C$26,J700),"")</f>
        <v/>
      </c>
      <c r="O700" s="1">
        <f t="shared" ref="O700:O763" si="118">IF(K700&lt;&gt;L700,(N700-M700)/(L700-K700),0)</f>
        <v>0</v>
      </c>
    </row>
    <row r="701" spans="5:15" x14ac:dyDescent="0.2">
      <c r="E701" s="39">
        <f t="shared" si="109"/>
        <v>69.900000000000304</v>
      </c>
      <c r="F701" s="16">
        <f t="shared" si="110"/>
        <v>2000.0000008831432</v>
      </c>
      <c r="H701" s="46" t="b">
        <f t="shared" si="111"/>
        <v>0</v>
      </c>
      <c r="I701" s="46">
        <f t="shared" si="112"/>
        <v>25</v>
      </c>
      <c r="J701" s="46">
        <f t="shared" si="113"/>
        <v>26</v>
      </c>
      <c r="K701" s="1" t="str">
        <f t="shared" si="114"/>
        <v/>
      </c>
      <c r="L701" s="1" t="str">
        <f t="shared" si="115"/>
        <v/>
      </c>
      <c r="M701" s="1" t="str">
        <f t="shared" si="116"/>
        <v/>
      </c>
      <c r="N701" s="1" t="str">
        <f t="shared" si="117"/>
        <v/>
      </c>
      <c r="O701" s="1">
        <f t="shared" si="118"/>
        <v>0</v>
      </c>
    </row>
    <row r="702" spans="5:15" x14ac:dyDescent="0.2">
      <c r="E702" s="39">
        <f t="shared" si="109"/>
        <v>70.000000000000298</v>
      </c>
      <c r="F702" s="16">
        <f t="shared" si="110"/>
        <v>2000.0000008831432</v>
      </c>
      <c r="H702" s="46" t="b">
        <f t="shared" si="111"/>
        <v>0</v>
      </c>
      <c r="I702" s="46">
        <f t="shared" si="112"/>
        <v>25</v>
      </c>
      <c r="J702" s="46">
        <f t="shared" si="113"/>
        <v>26</v>
      </c>
      <c r="K702" s="1" t="str">
        <f t="shared" si="114"/>
        <v/>
      </c>
      <c r="L702" s="1" t="str">
        <f t="shared" si="115"/>
        <v/>
      </c>
      <c r="M702" s="1" t="str">
        <f t="shared" si="116"/>
        <v/>
      </c>
      <c r="N702" s="1" t="str">
        <f t="shared" si="117"/>
        <v/>
      </c>
      <c r="O702" s="1">
        <f t="shared" si="118"/>
        <v>0</v>
      </c>
    </row>
    <row r="703" spans="5:15" x14ac:dyDescent="0.2">
      <c r="E703" s="39">
        <f t="shared" si="109"/>
        <v>70.100000000000293</v>
      </c>
      <c r="F703" s="16">
        <f t="shared" si="110"/>
        <v>2000.0000008831432</v>
      </c>
      <c r="H703" s="46" t="b">
        <f t="shared" si="111"/>
        <v>0</v>
      </c>
      <c r="I703" s="46">
        <f t="shared" si="112"/>
        <v>25</v>
      </c>
      <c r="J703" s="46">
        <f t="shared" si="113"/>
        <v>26</v>
      </c>
      <c r="K703" s="1" t="str">
        <f t="shared" si="114"/>
        <v/>
      </c>
      <c r="L703" s="1" t="str">
        <f t="shared" si="115"/>
        <v/>
      </c>
      <c r="M703" s="1" t="str">
        <f t="shared" si="116"/>
        <v/>
      </c>
      <c r="N703" s="1" t="str">
        <f t="shared" si="117"/>
        <v/>
      </c>
      <c r="O703" s="1">
        <f t="shared" si="118"/>
        <v>0</v>
      </c>
    </row>
    <row r="704" spans="5:15" x14ac:dyDescent="0.2">
      <c r="E704" s="39">
        <f t="shared" si="109"/>
        <v>70.200000000000287</v>
      </c>
      <c r="F704" s="16">
        <f t="shared" si="110"/>
        <v>2000.0000008831432</v>
      </c>
      <c r="H704" s="46" t="b">
        <f t="shared" si="111"/>
        <v>0</v>
      </c>
      <c r="I704" s="46">
        <f t="shared" si="112"/>
        <v>25</v>
      </c>
      <c r="J704" s="46">
        <f t="shared" si="113"/>
        <v>26</v>
      </c>
      <c r="K704" s="1" t="str">
        <f t="shared" si="114"/>
        <v/>
      </c>
      <c r="L704" s="1" t="str">
        <f t="shared" si="115"/>
        <v/>
      </c>
      <c r="M704" s="1" t="str">
        <f t="shared" si="116"/>
        <v/>
      </c>
      <c r="N704" s="1" t="str">
        <f t="shared" si="117"/>
        <v/>
      </c>
      <c r="O704" s="1">
        <f t="shared" si="118"/>
        <v>0</v>
      </c>
    </row>
    <row r="705" spans="5:15" x14ac:dyDescent="0.2">
      <c r="E705" s="39">
        <f t="shared" si="109"/>
        <v>70.300000000000281</v>
      </c>
      <c r="F705" s="16">
        <f t="shared" si="110"/>
        <v>2000.0000008831432</v>
      </c>
      <c r="H705" s="46" t="b">
        <f t="shared" si="111"/>
        <v>0</v>
      </c>
      <c r="I705" s="46">
        <f t="shared" si="112"/>
        <v>25</v>
      </c>
      <c r="J705" s="46">
        <f t="shared" si="113"/>
        <v>26</v>
      </c>
      <c r="K705" s="1" t="str">
        <f t="shared" si="114"/>
        <v/>
      </c>
      <c r="L705" s="1" t="str">
        <f t="shared" si="115"/>
        <v/>
      </c>
      <c r="M705" s="1" t="str">
        <f t="shared" si="116"/>
        <v/>
      </c>
      <c r="N705" s="1" t="str">
        <f t="shared" si="117"/>
        <v/>
      </c>
      <c r="O705" s="1">
        <f t="shared" si="118"/>
        <v>0</v>
      </c>
    </row>
    <row r="706" spans="5:15" x14ac:dyDescent="0.2">
      <c r="E706" s="39">
        <f t="shared" si="109"/>
        <v>70.400000000000276</v>
      </c>
      <c r="F706" s="16">
        <f t="shared" si="110"/>
        <v>2000.0000008831432</v>
      </c>
      <c r="H706" s="46" t="b">
        <f t="shared" si="111"/>
        <v>0</v>
      </c>
      <c r="I706" s="46">
        <f t="shared" si="112"/>
        <v>25</v>
      </c>
      <c r="J706" s="46">
        <f t="shared" si="113"/>
        <v>26</v>
      </c>
      <c r="K706" s="1" t="str">
        <f t="shared" si="114"/>
        <v/>
      </c>
      <c r="L706" s="1" t="str">
        <f t="shared" si="115"/>
        <v/>
      </c>
      <c r="M706" s="1" t="str">
        <f t="shared" si="116"/>
        <v/>
      </c>
      <c r="N706" s="1" t="str">
        <f t="shared" si="117"/>
        <v/>
      </c>
      <c r="O706" s="1">
        <f t="shared" si="118"/>
        <v>0</v>
      </c>
    </row>
    <row r="707" spans="5:15" x14ac:dyDescent="0.2">
      <c r="E707" s="39">
        <f t="shared" ref="E707:E770" si="119">E706+WindSpeedStep</f>
        <v>70.50000000000027</v>
      </c>
      <c r="F707" s="16">
        <f t="shared" si="110"/>
        <v>2000.0000008831432</v>
      </c>
      <c r="H707" s="46" t="b">
        <f t="shared" si="111"/>
        <v>0</v>
      </c>
      <c r="I707" s="46">
        <f t="shared" si="112"/>
        <v>25</v>
      </c>
      <c r="J707" s="46">
        <f t="shared" si="113"/>
        <v>26</v>
      </c>
      <c r="K707" s="1" t="str">
        <f t="shared" si="114"/>
        <v/>
      </c>
      <c r="L707" s="1" t="str">
        <f t="shared" si="115"/>
        <v/>
      </c>
      <c r="M707" s="1" t="str">
        <f t="shared" si="116"/>
        <v/>
      </c>
      <c r="N707" s="1" t="str">
        <f t="shared" si="117"/>
        <v/>
      </c>
      <c r="O707" s="1">
        <f t="shared" si="118"/>
        <v>0</v>
      </c>
    </row>
    <row r="708" spans="5:15" x14ac:dyDescent="0.2">
      <c r="E708" s="39">
        <f t="shared" si="119"/>
        <v>70.600000000000264</v>
      </c>
      <c r="F708" s="16">
        <f t="shared" si="110"/>
        <v>2000.0000008831432</v>
      </c>
      <c r="H708" s="46" t="b">
        <f t="shared" si="111"/>
        <v>0</v>
      </c>
      <c r="I708" s="46">
        <f t="shared" si="112"/>
        <v>25</v>
      </c>
      <c r="J708" s="46">
        <f t="shared" si="113"/>
        <v>26</v>
      </c>
      <c r="K708" s="1" t="str">
        <f t="shared" si="114"/>
        <v/>
      </c>
      <c r="L708" s="1" t="str">
        <f t="shared" si="115"/>
        <v/>
      </c>
      <c r="M708" s="1" t="str">
        <f t="shared" si="116"/>
        <v/>
      </c>
      <c r="N708" s="1" t="str">
        <f t="shared" si="117"/>
        <v/>
      </c>
      <c r="O708" s="1">
        <f t="shared" si="118"/>
        <v>0</v>
      </c>
    </row>
    <row r="709" spans="5:15" x14ac:dyDescent="0.2">
      <c r="E709" s="39">
        <f t="shared" si="119"/>
        <v>70.700000000000259</v>
      </c>
      <c r="F709" s="16">
        <f t="shared" si="110"/>
        <v>2000.0000008831432</v>
      </c>
      <c r="H709" s="46" t="b">
        <f t="shared" si="111"/>
        <v>0</v>
      </c>
      <c r="I709" s="46">
        <f t="shared" si="112"/>
        <v>25</v>
      </c>
      <c r="J709" s="46">
        <f t="shared" si="113"/>
        <v>26</v>
      </c>
      <c r="K709" s="1" t="str">
        <f t="shared" si="114"/>
        <v/>
      </c>
      <c r="L709" s="1" t="str">
        <f t="shared" si="115"/>
        <v/>
      </c>
      <c r="M709" s="1" t="str">
        <f t="shared" si="116"/>
        <v/>
      </c>
      <c r="N709" s="1" t="str">
        <f t="shared" si="117"/>
        <v/>
      </c>
      <c r="O709" s="1">
        <f t="shared" si="118"/>
        <v>0</v>
      </c>
    </row>
    <row r="710" spans="5:15" x14ac:dyDescent="0.2">
      <c r="E710" s="39">
        <f t="shared" si="119"/>
        <v>70.800000000000253</v>
      </c>
      <c r="F710" s="16">
        <f t="shared" si="110"/>
        <v>2000.0000008831432</v>
      </c>
      <c r="H710" s="46" t="b">
        <f t="shared" si="111"/>
        <v>0</v>
      </c>
      <c r="I710" s="46">
        <f t="shared" si="112"/>
        <v>25</v>
      </c>
      <c r="J710" s="46">
        <f t="shared" si="113"/>
        <v>26</v>
      </c>
      <c r="K710" s="1" t="str">
        <f t="shared" si="114"/>
        <v/>
      </c>
      <c r="L710" s="1" t="str">
        <f t="shared" si="115"/>
        <v/>
      </c>
      <c r="M710" s="1" t="str">
        <f t="shared" si="116"/>
        <v/>
      </c>
      <c r="N710" s="1" t="str">
        <f t="shared" si="117"/>
        <v/>
      </c>
      <c r="O710" s="1">
        <f t="shared" si="118"/>
        <v>0</v>
      </c>
    </row>
    <row r="711" spans="5:15" x14ac:dyDescent="0.2">
      <c r="E711" s="39">
        <f t="shared" si="119"/>
        <v>70.900000000000247</v>
      </c>
      <c r="F711" s="16">
        <f t="shared" si="110"/>
        <v>2000.0000008831432</v>
      </c>
      <c r="H711" s="46" t="b">
        <f t="shared" si="111"/>
        <v>0</v>
      </c>
      <c r="I711" s="46">
        <f t="shared" si="112"/>
        <v>25</v>
      </c>
      <c r="J711" s="46">
        <f t="shared" si="113"/>
        <v>26</v>
      </c>
      <c r="K711" s="1" t="str">
        <f t="shared" si="114"/>
        <v/>
      </c>
      <c r="L711" s="1" t="str">
        <f t="shared" si="115"/>
        <v/>
      </c>
      <c r="M711" s="1" t="str">
        <f t="shared" si="116"/>
        <v/>
      </c>
      <c r="N711" s="1" t="str">
        <f t="shared" si="117"/>
        <v/>
      </c>
      <c r="O711" s="1">
        <f t="shared" si="118"/>
        <v>0</v>
      </c>
    </row>
    <row r="712" spans="5:15" x14ac:dyDescent="0.2">
      <c r="E712" s="39">
        <f t="shared" si="119"/>
        <v>71.000000000000242</v>
      </c>
      <c r="F712" s="16">
        <f t="shared" si="110"/>
        <v>2000.0000008831432</v>
      </c>
      <c r="H712" s="46" t="b">
        <f t="shared" si="111"/>
        <v>0</v>
      </c>
      <c r="I712" s="46">
        <f t="shared" si="112"/>
        <v>25</v>
      </c>
      <c r="J712" s="46">
        <f t="shared" si="113"/>
        <v>26</v>
      </c>
      <c r="K712" s="1" t="str">
        <f t="shared" si="114"/>
        <v/>
      </c>
      <c r="L712" s="1" t="str">
        <f t="shared" si="115"/>
        <v/>
      </c>
      <c r="M712" s="1" t="str">
        <f t="shared" si="116"/>
        <v/>
      </c>
      <c r="N712" s="1" t="str">
        <f t="shared" si="117"/>
        <v/>
      </c>
      <c r="O712" s="1">
        <f t="shared" si="118"/>
        <v>0</v>
      </c>
    </row>
    <row r="713" spans="5:15" x14ac:dyDescent="0.2">
      <c r="E713" s="39">
        <f t="shared" si="119"/>
        <v>71.100000000000236</v>
      </c>
      <c r="F713" s="16">
        <f t="shared" si="110"/>
        <v>2000.0000008831432</v>
      </c>
      <c r="H713" s="46" t="b">
        <f t="shared" si="111"/>
        <v>0</v>
      </c>
      <c r="I713" s="46">
        <f t="shared" si="112"/>
        <v>25</v>
      </c>
      <c r="J713" s="46">
        <f t="shared" si="113"/>
        <v>26</v>
      </c>
      <c r="K713" s="1" t="str">
        <f t="shared" si="114"/>
        <v/>
      </c>
      <c r="L713" s="1" t="str">
        <f t="shared" si="115"/>
        <v/>
      </c>
      <c r="M713" s="1" t="str">
        <f t="shared" si="116"/>
        <v/>
      </c>
      <c r="N713" s="1" t="str">
        <f t="shared" si="117"/>
        <v/>
      </c>
      <c r="O713" s="1">
        <f t="shared" si="118"/>
        <v>0</v>
      </c>
    </row>
    <row r="714" spans="5:15" x14ac:dyDescent="0.2">
      <c r="E714" s="39">
        <f t="shared" si="119"/>
        <v>71.20000000000023</v>
      </c>
      <c r="F714" s="16">
        <f t="shared" si="110"/>
        <v>2000.0000008831432</v>
      </c>
      <c r="H714" s="46" t="b">
        <f t="shared" si="111"/>
        <v>0</v>
      </c>
      <c r="I714" s="46">
        <f t="shared" si="112"/>
        <v>25</v>
      </c>
      <c r="J714" s="46">
        <f t="shared" si="113"/>
        <v>26</v>
      </c>
      <c r="K714" s="1" t="str">
        <f t="shared" si="114"/>
        <v/>
      </c>
      <c r="L714" s="1" t="str">
        <f t="shared" si="115"/>
        <v/>
      </c>
      <c r="M714" s="1" t="str">
        <f t="shared" si="116"/>
        <v/>
      </c>
      <c r="N714" s="1" t="str">
        <f t="shared" si="117"/>
        <v/>
      </c>
      <c r="O714" s="1">
        <f t="shared" si="118"/>
        <v>0</v>
      </c>
    </row>
    <row r="715" spans="5:15" x14ac:dyDescent="0.2">
      <c r="E715" s="39">
        <f t="shared" si="119"/>
        <v>71.300000000000225</v>
      </c>
      <c r="F715" s="16">
        <f t="shared" si="110"/>
        <v>2000.0000008831432</v>
      </c>
      <c r="H715" s="46" t="b">
        <f t="shared" si="111"/>
        <v>0</v>
      </c>
      <c r="I715" s="46">
        <f t="shared" si="112"/>
        <v>25</v>
      </c>
      <c r="J715" s="46">
        <f t="shared" si="113"/>
        <v>26</v>
      </c>
      <c r="K715" s="1" t="str">
        <f t="shared" si="114"/>
        <v/>
      </c>
      <c r="L715" s="1" t="str">
        <f t="shared" si="115"/>
        <v/>
      </c>
      <c r="M715" s="1" t="str">
        <f t="shared" si="116"/>
        <v/>
      </c>
      <c r="N715" s="1" t="str">
        <f t="shared" si="117"/>
        <v/>
      </c>
      <c r="O715" s="1">
        <f t="shared" si="118"/>
        <v>0</v>
      </c>
    </row>
    <row r="716" spans="5:15" x14ac:dyDescent="0.2">
      <c r="E716" s="39">
        <f t="shared" si="119"/>
        <v>71.400000000000219</v>
      </c>
      <c r="F716" s="16">
        <f t="shared" si="110"/>
        <v>2000.0000008831432</v>
      </c>
      <c r="H716" s="46" t="b">
        <f t="shared" si="111"/>
        <v>0</v>
      </c>
      <c r="I716" s="46">
        <f t="shared" si="112"/>
        <v>25</v>
      </c>
      <c r="J716" s="46">
        <f t="shared" si="113"/>
        <v>26</v>
      </c>
      <c r="K716" s="1" t="str">
        <f t="shared" si="114"/>
        <v/>
      </c>
      <c r="L716" s="1" t="str">
        <f t="shared" si="115"/>
        <v/>
      </c>
      <c r="M716" s="1" t="str">
        <f t="shared" si="116"/>
        <v/>
      </c>
      <c r="N716" s="1" t="str">
        <f t="shared" si="117"/>
        <v/>
      </c>
      <c r="O716" s="1">
        <f t="shared" si="118"/>
        <v>0</v>
      </c>
    </row>
    <row r="717" spans="5:15" x14ac:dyDescent="0.2">
      <c r="E717" s="39">
        <f t="shared" si="119"/>
        <v>71.500000000000213</v>
      </c>
      <c r="F717" s="16">
        <f t="shared" si="110"/>
        <v>2000.0000008831432</v>
      </c>
      <c r="H717" s="46" t="b">
        <f t="shared" si="111"/>
        <v>0</v>
      </c>
      <c r="I717" s="46">
        <f t="shared" si="112"/>
        <v>25</v>
      </c>
      <c r="J717" s="46">
        <f t="shared" si="113"/>
        <v>26</v>
      </c>
      <c r="K717" s="1" t="str">
        <f t="shared" si="114"/>
        <v/>
      </c>
      <c r="L717" s="1" t="str">
        <f t="shared" si="115"/>
        <v/>
      </c>
      <c r="M717" s="1" t="str">
        <f t="shared" si="116"/>
        <v/>
      </c>
      <c r="N717" s="1" t="str">
        <f t="shared" si="117"/>
        <v/>
      </c>
      <c r="O717" s="1">
        <f t="shared" si="118"/>
        <v>0</v>
      </c>
    </row>
    <row r="718" spans="5:15" x14ac:dyDescent="0.2">
      <c r="E718" s="39">
        <f t="shared" si="119"/>
        <v>71.600000000000207</v>
      </c>
      <c r="F718" s="16">
        <f t="shared" si="110"/>
        <v>2000.0000008831432</v>
      </c>
      <c r="H718" s="46" t="b">
        <f t="shared" si="111"/>
        <v>0</v>
      </c>
      <c r="I718" s="46">
        <f t="shared" si="112"/>
        <v>25</v>
      </c>
      <c r="J718" s="46">
        <f t="shared" si="113"/>
        <v>26</v>
      </c>
      <c r="K718" s="1" t="str">
        <f t="shared" si="114"/>
        <v/>
      </c>
      <c r="L718" s="1" t="str">
        <f t="shared" si="115"/>
        <v/>
      </c>
      <c r="M718" s="1" t="str">
        <f t="shared" si="116"/>
        <v/>
      </c>
      <c r="N718" s="1" t="str">
        <f t="shared" si="117"/>
        <v/>
      </c>
      <c r="O718" s="1">
        <f t="shared" si="118"/>
        <v>0</v>
      </c>
    </row>
    <row r="719" spans="5:15" x14ac:dyDescent="0.2">
      <c r="E719" s="39">
        <f t="shared" si="119"/>
        <v>71.700000000000202</v>
      </c>
      <c r="F719" s="16">
        <f t="shared" si="110"/>
        <v>2000.0000008831432</v>
      </c>
      <c r="H719" s="46" t="b">
        <f t="shared" si="111"/>
        <v>0</v>
      </c>
      <c r="I719" s="46">
        <f t="shared" si="112"/>
        <v>25</v>
      </c>
      <c r="J719" s="46">
        <f t="shared" si="113"/>
        <v>26</v>
      </c>
      <c r="K719" s="1" t="str">
        <f t="shared" si="114"/>
        <v/>
      </c>
      <c r="L719" s="1" t="str">
        <f t="shared" si="115"/>
        <v/>
      </c>
      <c r="M719" s="1" t="str">
        <f t="shared" si="116"/>
        <v/>
      </c>
      <c r="N719" s="1" t="str">
        <f t="shared" si="117"/>
        <v/>
      </c>
      <c r="O719" s="1">
        <f t="shared" si="118"/>
        <v>0</v>
      </c>
    </row>
    <row r="720" spans="5:15" x14ac:dyDescent="0.2">
      <c r="E720" s="39">
        <f t="shared" si="119"/>
        <v>71.800000000000196</v>
      </c>
      <c r="F720" s="16">
        <f t="shared" si="110"/>
        <v>2000.0000008831432</v>
      </c>
      <c r="H720" s="46" t="b">
        <f t="shared" si="111"/>
        <v>0</v>
      </c>
      <c r="I720" s="46">
        <f t="shared" si="112"/>
        <v>25</v>
      </c>
      <c r="J720" s="46">
        <f t="shared" si="113"/>
        <v>26</v>
      </c>
      <c r="K720" s="1" t="str">
        <f t="shared" si="114"/>
        <v/>
      </c>
      <c r="L720" s="1" t="str">
        <f t="shared" si="115"/>
        <v/>
      </c>
      <c r="M720" s="1" t="str">
        <f t="shared" si="116"/>
        <v/>
      </c>
      <c r="N720" s="1" t="str">
        <f t="shared" si="117"/>
        <v/>
      </c>
      <c r="O720" s="1">
        <f t="shared" si="118"/>
        <v>0</v>
      </c>
    </row>
    <row r="721" spans="5:15" x14ac:dyDescent="0.2">
      <c r="E721" s="39">
        <f t="shared" si="119"/>
        <v>71.90000000000019</v>
      </c>
      <c r="F721" s="16">
        <f t="shared" si="110"/>
        <v>2000.0000008831432</v>
      </c>
      <c r="H721" s="46" t="b">
        <f t="shared" si="111"/>
        <v>0</v>
      </c>
      <c r="I721" s="46">
        <f t="shared" si="112"/>
        <v>25</v>
      </c>
      <c r="J721" s="46">
        <f t="shared" si="113"/>
        <v>26</v>
      </c>
      <c r="K721" s="1" t="str">
        <f t="shared" si="114"/>
        <v/>
      </c>
      <c r="L721" s="1" t="str">
        <f t="shared" si="115"/>
        <v/>
      </c>
      <c r="M721" s="1" t="str">
        <f t="shared" si="116"/>
        <v/>
      </c>
      <c r="N721" s="1" t="str">
        <f t="shared" si="117"/>
        <v/>
      </c>
      <c r="O721" s="1">
        <f t="shared" si="118"/>
        <v>0</v>
      </c>
    </row>
    <row r="722" spans="5:15" x14ac:dyDescent="0.2">
      <c r="E722" s="39">
        <f t="shared" si="119"/>
        <v>72.000000000000185</v>
      </c>
      <c r="F722" s="16">
        <f t="shared" si="110"/>
        <v>2000.0000008831432</v>
      </c>
      <c r="H722" s="46" t="b">
        <f t="shared" si="111"/>
        <v>0</v>
      </c>
      <c r="I722" s="46">
        <f t="shared" si="112"/>
        <v>25</v>
      </c>
      <c r="J722" s="46">
        <f t="shared" si="113"/>
        <v>26</v>
      </c>
      <c r="K722" s="1" t="str">
        <f t="shared" si="114"/>
        <v/>
      </c>
      <c r="L722" s="1" t="str">
        <f t="shared" si="115"/>
        <v/>
      </c>
      <c r="M722" s="1" t="str">
        <f t="shared" si="116"/>
        <v/>
      </c>
      <c r="N722" s="1" t="str">
        <f t="shared" si="117"/>
        <v/>
      </c>
      <c r="O722" s="1">
        <f t="shared" si="118"/>
        <v>0</v>
      </c>
    </row>
    <row r="723" spans="5:15" x14ac:dyDescent="0.2">
      <c r="E723" s="39">
        <f t="shared" si="119"/>
        <v>72.100000000000179</v>
      </c>
      <c r="F723" s="16">
        <f t="shared" si="110"/>
        <v>2000.0000008831432</v>
      </c>
      <c r="H723" s="46" t="b">
        <f t="shared" si="111"/>
        <v>0</v>
      </c>
      <c r="I723" s="46">
        <f t="shared" si="112"/>
        <v>25</v>
      </c>
      <c r="J723" s="46">
        <f t="shared" si="113"/>
        <v>26</v>
      </c>
      <c r="K723" s="1" t="str">
        <f t="shared" si="114"/>
        <v/>
      </c>
      <c r="L723" s="1" t="str">
        <f t="shared" si="115"/>
        <v/>
      </c>
      <c r="M723" s="1" t="str">
        <f t="shared" si="116"/>
        <v/>
      </c>
      <c r="N723" s="1" t="str">
        <f t="shared" si="117"/>
        <v/>
      </c>
      <c r="O723" s="1">
        <f t="shared" si="118"/>
        <v>0</v>
      </c>
    </row>
    <row r="724" spans="5:15" x14ac:dyDescent="0.2">
      <c r="E724" s="39">
        <f t="shared" si="119"/>
        <v>72.200000000000173</v>
      </c>
      <c r="F724" s="16">
        <f t="shared" si="110"/>
        <v>2000.0000008831432</v>
      </c>
      <c r="H724" s="46" t="b">
        <f t="shared" si="111"/>
        <v>0</v>
      </c>
      <c r="I724" s="46">
        <f t="shared" si="112"/>
        <v>25</v>
      </c>
      <c r="J724" s="46">
        <f t="shared" si="113"/>
        <v>26</v>
      </c>
      <c r="K724" s="1" t="str">
        <f t="shared" si="114"/>
        <v/>
      </c>
      <c r="L724" s="1" t="str">
        <f t="shared" si="115"/>
        <v/>
      </c>
      <c r="M724" s="1" t="str">
        <f t="shared" si="116"/>
        <v/>
      </c>
      <c r="N724" s="1" t="str">
        <f t="shared" si="117"/>
        <v/>
      </c>
      <c r="O724" s="1">
        <f t="shared" si="118"/>
        <v>0</v>
      </c>
    </row>
    <row r="725" spans="5:15" x14ac:dyDescent="0.2">
      <c r="E725" s="39">
        <f t="shared" si="119"/>
        <v>72.300000000000168</v>
      </c>
      <c r="F725" s="16">
        <f t="shared" si="110"/>
        <v>2000.0000008831432</v>
      </c>
      <c r="H725" s="46" t="b">
        <f t="shared" si="111"/>
        <v>0</v>
      </c>
      <c r="I725" s="46">
        <f t="shared" si="112"/>
        <v>25</v>
      </c>
      <c r="J725" s="46">
        <f t="shared" si="113"/>
        <v>26</v>
      </c>
      <c r="K725" s="1" t="str">
        <f t="shared" si="114"/>
        <v/>
      </c>
      <c r="L725" s="1" t="str">
        <f t="shared" si="115"/>
        <v/>
      </c>
      <c r="M725" s="1" t="str">
        <f t="shared" si="116"/>
        <v/>
      </c>
      <c r="N725" s="1" t="str">
        <f t="shared" si="117"/>
        <v/>
      </c>
      <c r="O725" s="1">
        <f t="shared" si="118"/>
        <v>0</v>
      </c>
    </row>
    <row r="726" spans="5:15" x14ac:dyDescent="0.2">
      <c r="E726" s="39">
        <f t="shared" si="119"/>
        <v>72.400000000000162</v>
      </c>
      <c r="F726" s="16">
        <f t="shared" si="110"/>
        <v>2000.0000008831432</v>
      </c>
      <c r="H726" s="46" t="b">
        <f t="shared" si="111"/>
        <v>0</v>
      </c>
      <c r="I726" s="46">
        <f t="shared" si="112"/>
        <v>25</v>
      </c>
      <c r="J726" s="46">
        <f t="shared" si="113"/>
        <v>26</v>
      </c>
      <c r="K726" s="1" t="str">
        <f t="shared" si="114"/>
        <v/>
      </c>
      <c r="L726" s="1" t="str">
        <f t="shared" si="115"/>
        <v/>
      </c>
      <c r="M726" s="1" t="str">
        <f t="shared" si="116"/>
        <v/>
      </c>
      <c r="N726" s="1" t="str">
        <f t="shared" si="117"/>
        <v/>
      </c>
      <c r="O726" s="1">
        <f t="shared" si="118"/>
        <v>0</v>
      </c>
    </row>
    <row r="727" spans="5:15" x14ac:dyDescent="0.2">
      <c r="E727" s="39">
        <f t="shared" si="119"/>
        <v>72.500000000000156</v>
      </c>
      <c r="F727" s="16">
        <f t="shared" si="110"/>
        <v>2000.0000008831432</v>
      </c>
      <c r="H727" s="46" t="b">
        <f t="shared" si="111"/>
        <v>0</v>
      </c>
      <c r="I727" s="46">
        <f t="shared" si="112"/>
        <v>25</v>
      </c>
      <c r="J727" s="46">
        <f t="shared" si="113"/>
        <v>26</v>
      </c>
      <c r="K727" s="1" t="str">
        <f t="shared" si="114"/>
        <v/>
      </c>
      <c r="L727" s="1" t="str">
        <f t="shared" si="115"/>
        <v/>
      </c>
      <c r="M727" s="1" t="str">
        <f t="shared" si="116"/>
        <v/>
      </c>
      <c r="N727" s="1" t="str">
        <f t="shared" si="117"/>
        <v/>
      </c>
      <c r="O727" s="1">
        <f t="shared" si="118"/>
        <v>0</v>
      </c>
    </row>
    <row r="728" spans="5:15" x14ac:dyDescent="0.2">
      <c r="E728" s="39">
        <f t="shared" si="119"/>
        <v>72.600000000000151</v>
      </c>
      <c r="F728" s="16">
        <f t="shared" si="110"/>
        <v>2000.0000008831432</v>
      </c>
      <c r="H728" s="46" t="b">
        <f t="shared" si="111"/>
        <v>0</v>
      </c>
      <c r="I728" s="46">
        <f t="shared" si="112"/>
        <v>25</v>
      </c>
      <c r="J728" s="46">
        <f t="shared" si="113"/>
        <v>26</v>
      </c>
      <c r="K728" s="1" t="str">
        <f t="shared" si="114"/>
        <v/>
      </c>
      <c r="L728" s="1" t="str">
        <f t="shared" si="115"/>
        <v/>
      </c>
      <c r="M728" s="1" t="str">
        <f t="shared" si="116"/>
        <v/>
      </c>
      <c r="N728" s="1" t="str">
        <f t="shared" si="117"/>
        <v/>
      </c>
      <c r="O728" s="1">
        <f t="shared" si="118"/>
        <v>0</v>
      </c>
    </row>
    <row r="729" spans="5:15" x14ac:dyDescent="0.2">
      <c r="E729" s="39">
        <f t="shared" si="119"/>
        <v>72.700000000000145</v>
      </c>
      <c r="F729" s="16">
        <f t="shared" si="110"/>
        <v>2000.0000008831432</v>
      </c>
      <c r="H729" s="46" t="b">
        <f t="shared" si="111"/>
        <v>0</v>
      </c>
      <c r="I729" s="46">
        <f t="shared" si="112"/>
        <v>25</v>
      </c>
      <c r="J729" s="46">
        <f t="shared" si="113"/>
        <v>26</v>
      </c>
      <c r="K729" s="1" t="str">
        <f t="shared" si="114"/>
        <v/>
      </c>
      <c r="L729" s="1" t="str">
        <f t="shared" si="115"/>
        <v/>
      </c>
      <c r="M729" s="1" t="str">
        <f t="shared" si="116"/>
        <v/>
      </c>
      <c r="N729" s="1" t="str">
        <f t="shared" si="117"/>
        <v/>
      </c>
      <c r="O729" s="1">
        <f t="shared" si="118"/>
        <v>0</v>
      </c>
    </row>
    <row r="730" spans="5:15" x14ac:dyDescent="0.2">
      <c r="E730" s="39">
        <f t="shared" si="119"/>
        <v>72.800000000000139</v>
      </c>
      <c r="F730" s="16">
        <f t="shared" si="110"/>
        <v>2000.0000008831432</v>
      </c>
      <c r="H730" s="46" t="b">
        <f t="shared" si="111"/>
        <v>0</v>
      </c>
      <c r="I730" s="46">
        <f t="shared" si="112"/>
        <v>25</v>
      </c>
      <c r="J730" s="46">
        <f t="shared" si="113"/>
        <v>26</v>
      </c>
      <c r="K730" s="1" t="str">
        <f t="shared" si="114"/>
        <v/>
      </c>
      <c r="L730" s="1" t="str">
        <f t="shared" si="115"/>
        <v/>
      </c>
      <c r="M730" s="1" t="str">
        <f t="shared" si="116"/>
        <v/>
      </c>
      <c r="N730" s="1" t="str">
        <f t="shared" si="117"/>
        <v/>
      </c>
      <c r="O730" s="1">
        <f t="shared" si="118"/>
        <v>0</v>
      </c>
    </row>
    <row r="731" spans="5:15" x14ac:dyDescent="0.2">
      <c r="E731" s="39">
        <f t="shared" si="119"/>
        <v>72.900000000000134</v>
      </c>
      <c r="F731" s="16">
        <f t="shared" si="110"/>
        <v>2000.0000008831432</v>
      </c>
      <c r="H731" s="46" t="b">
        <f t="shared" si="111"/>
        <v>0</v>
      </c>
      <c r="I731" s="46">
        <f t="shared" si="112"/>
        <v>25</v>
      </c>
      <c r="J731" s="46">
        <f t="shared" si="113"/>
        <v>26</v>
      </c>
      <c r="K731" s="1" t="str">
        <f t="shared" si="114"/>
        <v/>
      </c>
      <c r="L731" s="1" t="str">
        <f t="shared" si="115"/>
        <v/>
      </c>
      <c r="M731" s="1" t="str">
        <f t="shared" si="116"/>
        <v/>
      </c>
      <c r="N731" s="1" t="str">
        <f t="shared" si="117"/>
        <v/>
      </c>
      <c r="O731" s="1">
        <f t="shared" si="118"/>
        <v>0</v>
      </c>
    </row>
    <row r="732" spans="5:15" x14ac:dyDescent="0.2">
      <c r="E732" s="39">
        <f t="shared" si="119"/>
        <v>73.000000000000128</v>
      </c>
      <c r="F732" s="16">
        <f t="shared" si="110"/>
        <v>2000.0000008831432</v>
      </c>
      <c r="H732" s="46" t="b">
        <f t="shared" si="111"/>
        <v>0</v>
      </c>
      <c r="I732" s="46">
        <f t="shared" si="112"/>
        <v>25</v>
      </c>
      <c r="J732" s="46">
        <f t="shared" si="113"/>
        <v>26</v>
      </c>
      <c r="K732" s="1" t="str">
        <f t="shared" si="114"/>
        <v/>
      </c>
      <c r="L732" s="1" t="str">
        <f t="shared" si="115"/>
        <v/>
      </c>
      <c r="M732" s="1" t="str">
        <f t="shared" si="116"/>
        <v/>
      </c>
      <c r="N732" s="1" t="str">
        <f t="shared" si="117"/>
        <v/>
      </c>
      <c r="O732" s="1">
        <f t="shared" si="118"/>
        <v>0</v>
      </c>
    </row>
    <row r="733" spans="5:15" x14ac:dyDescent="0.2">
      <c r="E733" s="39">
        <f t="shared" si="119"/>
        <v>73.100000000000122</v>
      </c>
      <c r="F733" s="16">
        <f t="shared" si="110"/>
        <v>2000.0000008831432</v>
      </c>
      <c r="H733" s="46" t="b">
        <f t="shared" si="111"/>
        <v>0</v>
      </c>
      <c r="I733" s="46">
        <f t="shared" si="112"/>
        <v>25</v>
      </c>
      <c r="J733" s="46">
        <f t="shared" si="113"/>
        <v>26</v>
      </c>
      <c r="K733" s="1" t="str">
        <f t="shared" si="114"/>
        <v/>
      </c>
      <c r="L733" s="1" t="str">
        <f t="shared" si="115"/>
        <v/>
      </c>
      <c r="M733" s="1" t="str">
        <f t="shared" si="116"/>
        <v/>
      </c>
      <c r="N733" s="1" t="str">
        <f t="shared" si="117"/>
        <v/>
      </c>
      <c r="O733" s="1">
        <f t="shared" si="118"/>
        <v>0</v>
      </c>
    </row>
    <row r="734" spans="5:15" x14ac:dyDescent="0.2">
      <c r="E734" s="39">
        <f t="shared" si="119"/>
        <v>73.200000000000117</v>
      </c>
      <c r="F734" s="16">
        <f t="shared" si="110"/>
        <v>2000.0000008831432</v>
      </c>
      <c r="H734" s="46" t="b">
        <f t="shared" si="111"/>
        <v>0</v>
      </c>
      <c r="I734" s="46">
        <f t="shared" si="112"/>
        <v>25</v>
      </c>
      <c r="J734" s="46">
        <f t="shared" si="113"/>
        <v>26</v>
      </c>
      <c r="K734" s="1" t="str">
        <f t="shared" si="114"/>
        <v/>
      </c>
      <c r="L734" s="1" t="str">
        <f t="shared" si="115"/>
        <v/>
      </c>
      <c r="M734" s="1" t="str">
        <f t="shared" si="116"/>
        <v/>
      </c>
      <c r="N734" s="1" t="str">
        <f t="shared" si="117"/>
        <v/>
      </c>
      <c r="O734" s="1">
        <f t="shared" si="118"/>
        <v>0</v>
      </c>
    </row>
    <row r="735" spans="5:15" x14ac:dyDescent="0.2">
      <c r="E735" s="39">
        <f t="shared" si="119"/>
        <v>73.300000000000111</v>
      </c>
      <c r="F735" s="16">
        <f t="shared" si="110"/>
        <v>2000.0000008831432</v>
      </c>
      <c r="H735" s="46" t="b">
        <f t="shared" si="111"/>
        <v>0</v>
      </c>
      <c r="I735" s="46">
        <f t="shared" si="112"/>
        <v>25</v>
      </c>
      <c r="J735" s="46">
        <f t="shared" si="113"/>
        <v>26</v>
      </c>
      <c r="K735" s="1" t="str">
        <f t="shared" si="114"/>
        <v/>
      </c>
      <c r="L735" s="1" t="str">
        <f t="shared" si="115"/>
        <v/>
      </c>
      <c r="M735" s="1" t="str">
        <f t="shared" si="116"/>
        <v/>
      </c>
      <c r="N735" s="1" t="str">
        <f t="shared" si="117"/>
        <v/>
      </c>
      <c r="O735" s="1">
        <f t="shared" si="118"/>
        <v>0</v>
      </c>
    </row>
    <row r="736" spans="5:15" x14ac:dyDescent="0.2">
      <c r="E736" s="39">
        <f t="shared" si="119"/>
        <v>73.400000000000105</v>
      </c>
      <c r="F736" s="16">
        <f t="shared" si="110"/>
        <v>2000.0000008831432</v>
      </c>
      <c r="H736" s="46" t="b">
        <f t="shared" si="111"/>
        <v>0</v>
      </c>
      <c r="I736" s="46">
        <f t="shared" si="112"/>
        <v>25</v>
      </c>
      <c r="J736" s="46">
        <f t="shared" si="113"/>
        <v>26</v>
      </c>
      <c r="K736" s="1" t="str">
        <f t="shared" si="114"/>
        <v/>
      </c>
      <c r="L736" s="1" t="str">
        <f t="shared" si="115"/>
        <v/>
      </c>
      <c r="M736" s="1" t="str">
        <f t="shared" si="116"/>
        <v/>
      </c>
      <c r="N736" s="1" t="str">
        <f t="shared" si="117"/>
        <v/>
      </c>
      <c r="O736" s="1">
        <f t="shared" si="118"/>
        <v>0</v>
      </c>
    </row>
    <row r="737" spans="5:15" x14ac:dyDescent="0.2">
      <c r="E737" s="39">
        <f t="shared" si="119"/>
        <v>73.500000000000099</v>
      </c>
      <c r="F737" s="16">
        <f t="shared" si="110"/>
        <v>2000.0000008831432</v>
      </c>
      <c r="H737" s="46" t="b">
        <f t="shared" si="111"/>
        <v>0</v>
      </c>
      <c r="I737" s="46">
        <f t="shared" si="112"/>
        <v>25</v>
      </c>
      <c r="J737" s="46">
        <f t="shared" si="113"/>
        <v>26</v>
      </c>
      <c r="K737" s="1" t="str">
        <f t="shared" si="114"/>
        <v/>
      </c>
      <c r="L737" s="1" t="str">
        <f t="shared" si="115"/>
        <v/>
      </c>
      <c r="M737" s="1" t="str">
        <f t="shared" si="116"/>
        <v/>
      </c>
      <c r="N737" s="1" t="str">
        <f t="shared" si="117"/>
        <v/>
      </c>
      <c r="O737" s="1">
        <f t="shared" si="118"/>
        <v>0</v>
      </c>
    </row>
    <row r="738" spans="5:15" x14ac:dyDescent="0.2">
      <c r="E738" s="39">
        <f t="shared" si="119"/>
        <v>73.600000000000094</v>
      </c>
      <c r="F738" s="16">
        <f t="shared" si="110"/>
        <v>2000.0000008831432</v>
      </c>
      <c r="H738" s="46" t="b">
        <f t="shared" si="111"/>
        <v>0</v>
      </c>
      <c r="I738" s="46">
        <f t="shared" si="112"/>
        <v>25</v>
      </c>
      <c r="J738" s="46">
        <f t="shared" si="113"/>
        <v>26</v>
      </c>
      <c r="K738" s="1" t="str">
        <f t="shared" si="114"/>
        <v/>
      </c>
      <c r="L738" s="1" t="str">
        <f t="shared" si="115"/>
        <v/>
      </c>
      <c r="M738" s="1" t="str">
        <f t="shared" si="116"/>
        <v/>
      </c>
      <c r="N738" s="1" t="str">
        <f t="shared" si="117"/>
        <v/>
      </c>
      <c r="O738" s="1">
        <f t="shared" si="118"/>
        <v>0</v>
      </c>
    </row>
    <row r="739" spans="5:15" x14ac:dyDescent="0.2">
      <c r="E739" s="39">
        <f t="shared" si="119"/>
        <v>73.700000000000088</v>
      </c>
      <c r="F739" s="16">
        <f t="shared" si="110"/>
        <v>2000.0000008831432</v>
      </c>
      <c r="H739" s="46" t="b">
        <f t="shared" si="111"/>
        <v>0</v>
      </c>
      <c r="I739" s="46">
        <f t="shared" si="112"/>
        <v>25</v>
      </c>
      <c r="J739" s="46">
        <f t="shared" si="113"/>
        <v>26</v>
      </c>
      <c r="K739" s="1" t="str">
        <f t="shared" si="114"/>
        <v/>
      </c>
      <c r="L739" s="1" t="str">
        <f t="shared" si="115"/>
        <v/>
      </c>
      <c r="M739" s="1" t="str">
        <f t="shared" si="116"/>
        <v/>
      </c>
      <c r="N739" s="1" t="str">
        <f t="shared" si="117"/>
        <v/>
      </c>
      <c r="O739" s="1">
        <f t="shared" si="118"/>
        <v>0</v>
      </c>
    </row>
    <row r="740" spans="5:15" x14ac:dyDescent="0.2">
      <c r="E740" s="39">
        <f t="shared" si="119"/>
        <v>73.800000000000082</v>
      </c>
      <c r="F740" s="16">
        <f t="shared" si="110"/>
        <v>2000.0000008831432</v>
      </c>
      <c r="H740" s="46" t="b">
        <f t="shared" si="111"/>
        <v>0</v>
      </c>
      <c r="I740" s="46">
        <f t="shared" si="112"/>
        <v>25</v>
      </c>
      <c r="J740" s="46">
        <f t="shared" si="113"/>
        <v>26</v>
      </c>
      <c r="K740" s="1" t="str">
        <f t="shared" si="114"/>
        <v/>
      </c>
      <c r="L740" s="1" t="str">
        <f t="shared" si="115"/>
        <v/>
      </c>
      <c r="M740" s="1" t="str">
        <f t="shared" si="116"/>
        <v/>
      </c>
      <c r="N740" s="1" t="str">
        <f t="shared" si="117"/>
        <v/>
      </c>
      <c r="O740" s="1">
        <f t="shared" si="118"/>
        <v>0</v>
      </c>
    </row>
    <row r="741" spans="5:15" x14ac:dyDescent="0.2">
      <c r="E741" s="39">
        <f t="shared" si="119"/>
        <v>73.900000000000077</v>
      </c>
      <c r="F741" s="16">
        <f t="shared" si="110"/>
        <v>2000.0000008831432</v>
      </c>
      <c r="H741" s="46" t="b">
        <f t="shared" si="111"/>
        <v>0</v>
      </c>
      <c r="I741" s="46">
        <f t="shared" si="112"/>
        <v>25</v>
      </c>
      <c r="J741" s="46">
        <f t="shared" si="113"/>
        <v>26</v>
      </c>
      <c r="K741" s="1" t="str">
        <f t="shared" si="114"/>
        <v/>
      </c>
      <c r="L741" s="1" t="str">
        <f t="shared" si="115"/>
        <v/>
      </c>
      <c r="M741" s="1" t="str">
        <f t="shared" si="116"/>
        <v/>
      </c>
      <c r="N741" s="1" t="str">
        <f t="shared" si="117"/>
        <v/>
      </c>
      <c r="O741" s="1">
        <f t="shared" si="118"/>
        <v>0</v>
      </c>
    </row>
    <row r="742" spans="5:15" x14ac:dyDescent="0.2">
      <c r="E742" s="39">
        <f t="shared" si="119"/>
        <v>74.000000000000071</v>
      </c>
      <c r="F742" s="16">
        <f t="shared" si="110"/>
        <v>2000.0000008831432</v>
      </c>
      <c r="H742" s="46" t="b">
        <f t="shared" si="111"/>
        <v>0</v>
      </c>
      <c r="I742" s="46">
        <f t="shared" si="112"/>
        <v>25</v>
      </c>
      <c r="J742" s="46">
        <f t="shared" si="113"/>
        <v>26</v>
      </c>
      <c r="K742" s="1" t="str">
        <f t="shared" si="114"/>
        <v/>
      </c>
      <c r="L742" s="1" t="str">
        <f t="shared" si="115"/>
        <v/>
      </c>
      <c r="M742" s="1" t="str">
        <f t="shared" si="116"/>
        <v/>
      </c>
      <c r="N742" s="1" t="str">
        <f t="shared" si="117"/>
        <v/>
      </c>
      <c r="O742" s="1">
        <f t="shared" si="118"/>
        <v>0</v>
      </c>
    </row>
    <row r="743" spans="5:15" x14ac:dyDescent="0.2">
      <c r="E743" s="39">
        <f t="shared" si="119"/>
        <v>74.100000000000065</v>
      </c>
      <c r="F743" s="16">
        <f t="shared" si="110"/>
        <v>2000.0000008831432</v>
      </c>
      <c r="H743" s="46" t="b">
        <f t="shared" si="111"/>
        <v>0</v>
      </c>
      <c r="I743" s="46">
        <f t="shared" si="112"/>
        <v>25</v>
      </c>
      <c r="J743" s="46">
        <f t="shared" si="113"/>
        <v>26</v>
      </c>
      <c r="K743" s="1" t="str">
        <f t="shared" si="114"/>
        <v/>
      </c>
      <c r="L743" s="1" t="str">
        <f t="shared" si="115"/>
        <v/>
      </c>
      <c r="M743" s="1" t="str">
        <f t="shared" si="116"/>
        <v/>
      </c>
      <c r="N743" s="1" t="str">
        <f t="shared" si="117"/>
        <v/>
      </c>
      <c r="O743" s="1">
        <f t="shared" si="118"/>
        <v>0</v>
      </c>
    </row>
    <row r="744" spans="5:15" x14ac:dyDescent="0.2">
      <c r="E744" s="39">
        <f t="shared" si="119"/>
        <v>74.20000000000006</v>
      </c>
      <c r="F744" s="16">
        <f t="shared" si="110"/>
        <v>2000.0000008831432</v>
      </c>
      <c r="H744" s="46" t="b">
        <f t="shared" si="111"/>
        <v>0</v>
      </c>
      <c r="I744" s="46">
        <f t="shared" si="112"/>
        <v>25</v>
      </c>
      <c r="J744" s="46">
        <f t="shared" si="113"/>
        <v>26</v>
      </c>
      <c r="K744" s="1" t="str">
        <f t="shared" si="114"/>
        <v/>
      </c>
      <c r="L744" s="1" t="str">
        <f t="shared" si="115"/>
        <v/>
      </c>
      <c r="M744" s="1" t="str">
        <f t="shared" si="116"/>
        <v/>
      </c>
      <c r="N744" s="1" t="str">
        <f t="shared" si="117"/>
        <v/>
      </c>
      <c r="O744" s="1">
        <f t="shared" si="118"/>
        <v>0</v>
      </c>
    </row>
    <row r="745" spans="5:15" x14ac:dyDescent="0.2">
      <c r="E745" s="39">
        <f t="shared" si="119"/>
        <v>74.300000000000054</v>
      </c>
      <c r="F745" s="16">
        <f t="shared" si="110"/>
        <v>2000.0000008831432</v>
      </c>
      <c r="H745" s="46" t="b">
        <f t="shared" si="111"/>
        <v>0</v>
      </c>
      <c r="I745" s="46">
        <f t="shared" si="112"/>
        <v>25</v>
      </c>
      <c r="J745" s="46">
        <f t="shared" si="113"/>
        <v>26</v>
      </c>
      <c r="K745" s="1" t="str">
        <f t="shared" si="114"/>
        <v/>
      </c>
      <c r="L745" s="1" t="str">
        <f t="shared" si="115"/>
        <v/>
      </c>
      <c r="M745" s="1" t="str">
        <f t="shared" si="116"/>
        <v/>
      </c>
      <c r="N745" s="1" t="str">
        <f t="shared" si="117"/>
        <v/>
      </c>
      <c r="O745" s="1">
        <f t="shared" si="118"/>
        <v>0</v>
      </c>
    </row>
    <row r="746" spans="5:15" x14ac:dyDescent="0.2">
      <c r="E746" s="39">
        <f t="shared" si="119"/>
        <v>74.400000000000048</v>
      </c>
      <c r="F746" s="16">
        <f t="shared" si="110"/>
        <v>2000.0000008831432</v>
      </c>
      <c r="H746" s="46" t="b">
        <f t="shared" si="111"/>
        <v>0</v>
      </c>
      <c r="I746" s="46">
        <f t="shared" si="112"/>
        <v>25</v>
      </c>
      <c r="J746" s="46">
        <f t="shared" si="113"/>
        <v>26</v>
      </c>
      <c r="K746" s="1" t="str">
        <f t="shared" si="114"/>
        <v/>
      </c>
      <c r="L746" s="1" t="str">
        <f t="shared" si="115"/>
        <v/>
      </c>
      <c r="M746" s="1" t="str">
        <f t="shared" si="116"/>
        <v/>
      </c>
      <c r="N746" s="1" t="str">
        <f t="shared" si="117"/>
        <v/>
      </c>
      <c r="O746" s="1">
        <f t="shared" si="118"/>
        <v>0</v>
      </c>
    </row>
    <row r="747" spans="5:15" x14ac:dyDescent="0.2">
      <c r="E747" s="39">
        <f t="shared" si="119"/>
        <v>74.500000000000043</v>
      </c>
      <c r="F747" s="16">
        <f t="shared" si="110"/>
        <v>2000.0000008831432</v>
      </c>
      <c r="H747" s="46" t="b">
        <f t="shared" si="111"/>
        <v>0</v>
      </c>
      <c r="I747" s="46">
        <f t="shared" si="112"/>
        <v>25</v>
      </c>
      <c r="J747" s="46">
        <f t="shared" si="113"/>
        <v>26</v>
      </c>
      <c r="K747" s="1" t="str">
        <f t="shared" si="114"/>
        <v/>
      </c>
      <c r="L747" s="1" t="str">
        <f t="shared" si="115"/>
        <v/>
      </c>
      <c r="M747" s="1" t="str">
        <f t="shared" si="116"/>
        <v/>
      </c>
      <c r="N747" s="1" t="str">
        <f t="shared" si="117"/>
        <v/>
      </c>
      <c r="O747" s="1">
        <f t="shared" si="118"/>
        <v>0</v>
      </c>
    </row>
    <row r="748" spans="5:15" x14ac:dyDescent="0.2">
      <c r="E748" s="39">
        <f t="shared" si="119"/>
        <v>74.600000000000037</v>
      </c>
      <c r="F748" s="16">
        <f t="shared" si="110"/>
        <v>2000.0000008831432</v>
      </c>
      <c r="H748" s="46" t="b">
        <f t="shared" si="111"/>
        <v>0</v>
      </c>
      <c r="I748" s="46">
        <f t="shared" si="112"/>
        <v>25</v>
      </c>
      <c r="J748" s="46">
        <f t="shared" si="113"/>
        <v>26</v>
      </c>
      <c r="K748" s="1" t="str">
        <f t="shared" si="114"/>
        <v/>
      </c>
      <c r="L748" s="1" t="str">
        <f t="shared" si="115"/>
        <v/>
      </c>
      <c r="M748" s="1" t="str">
        <f t="shared" si="116"/>
        <v/>
      </c>
      <c r="N748" s="1" t="str">
        <f t="shared" si="117"/>
        <v/>
      </c>
      <c r="O748" s="1">
        <f t="shared" si="118"/>
        <v>0</v>
      </c>
    </row>
    <row r="749" spans="5:15" x14ac:dyDescent="0.2">
      <c r="E749" s="39">
        <f t="shared" si="119"/>
        <v>74.700000000000031</v>
      </c>
      <c r="F749" s="16">
        <f t="shared" si="110"/>
        <v>2000.0000008831432</v>
      </c>
      <c r="H749" s="46" t="b">
        <f t="shared" si="111"/>
        <v>0</v>
      </c>
      <c r="I749" s="46">
        <f t="shared" si="112"/>
        <v>25</v>
      </c>
      <c r="J749" s="46">
        <f t="shared" si="113"/>
        <v>26</v>
      </c>
      <c r="K749" s="1" t="str">
        <f t="shared" si="114"/>
        <v/>
      </c>
      <c r="L749" s="1" t="str">
        <f t="shared" si="115"/>
        <v/>
      </c>
      <c r="M749" s="1" t="str">
        <f t="shared" si="116"/>
        <v/>
      </c>
      <c r="N749" s="1" t="str">
        <f t="shared" si="117"/>
        <v/>
      </c>
      <c r="O749" s="1">
        <f t="shared" si="118"/>
        <v>0</v>
      </c>
    </row>
    <row r="750" spans="5:15" x14ac:dyDescent="0.2">
      <c r="E750" s="39">
        <f t="shared" si="119"/>
        <v>74.800000000000026</v>
      </c>
      <c r="F750" s="16">
        <f t="shared" si="110"/>
        <v>2000.0000008831432</v>
      </c>
      <c r="H750" s="46" t="b">
        <f t="shared" si="111"/>
        <v>0</v>
      </c>
      <c r="I750" s="46">
        <f t="shared" si="112"/>
        <v>25</v>
      </c>
      <c r="J750" s="46">
        <f t="shared" si="113"/>
        <v>26</v>
      </c>
      <c r="K750" s="1" t="str">
        <f t="shared" si="114"/>
        <v/>
      </c>
      <c r="L750" s="1" t="str">
        <f t="shared" si="115"/>
        <v/>
      </c>
      <c r="M750" s="1" t="str">
        <f t="shared" si="116"/>
        <v/>
      </c>
      <c r="N750" s="1" t="str">
        <f t="shared" si="117"/>
        <v/>
      </c>
      <c r="O750" s="1">
        <f t="shared" si="118"/>
        <v>0</v>
      </c>
    </row>
    <row r="751" spans="5:15" x14ac:dyDescent="0.2">
      <c r="E751" s="39">
        <f t="shared" si="119"/>
        <v>74.90000000000002</v>
      </c>
      <c r="F751" s="16">
        <f t="shared" si="110"/>
        <v>2000.0000008831432</v>
      </c>
      <c r="H751" s="46" t="b">
        <f t="shared" si="111"/>
        <v>0</v>
      </c>
      <c r="I751" s="46">
        <f t="shared" si="112"/>
        <v>25</v>
      </c>
      <c r="J751" s="46">
        <f t="shared" si="113"/>
        <v>26</v>
      </c>
      <c r="K751" s="1" t="str">
        <f t="shared" si="114"/>
        <v/>
      </c>
      <c r="L751" s="1" t="str">
        <f t="shared" si="115"/>
        <v/>
      </c>
      <c r="M751" s="1" t="str">
        <f t="shared" si="116"/>
        <v/>
      </c>
      <c r="N751" s="1" t="str">
        <f t="shared" si="117"/>
        <v/>
      </c>
      <c r="O751" s="1">
        <f t="shared" si="118"/>
        <v>0</v>
      </c>
    </row>
    <row r="752" spans="5:15" x14ac:dyDescent="0.2">
      <c r="E752" s="39">
        <f t="shared" si="119"/>
        <v>75.000000000000014</v>
      </c>
      <c r="F752" s="16">
        <f t="shared" si="110"/>
        <v>2000.0000008831432</v>
      </c>
      <c r="H752" s="46" t="b">
        <f t="shared" si="111"/>
        <v>0</v>
      </c>
      <c r="I752" s="46">
        <f t="shared" si="112"/>
        <v>25</v>
      </c>
      <c r="J752" s="46">
        <f t="shared" si="113"/>
        <v>26</v>
      </c>
      <c r="K752" s="1" t="str">
        <f t="shared" si="114"/>
        <v/>
      </c>
      <c r="L752" s="1" t="str">
        <f t="shared" si="115"/>
        <v/>
      </c>
      <c r="M752" s="1" t="str">
        <f t="shared" si="116"/>
        <v/>
      </c>
      <c r="N752" s="1" t="str">
        <f t="shared" si="117"/>
        <v/>
      </c>
      <c r="O752" s="1">
        <f t="shared" si="118"/>
        <v>0</v>
      </c>
    </row>
    <row r="753" spans="5:15" x14ac:dyDescent="0.2">
      <c r="E753" s="39">
        <f t="shared" si="119"/>
        <v>75.100000000000009</v>
      </c>
      <c r="F753" s="16">
        <f t="shared" si="110"/>
        <v>2000.0000008831432</v>
      </c>
      <c r="H753" s="46" t="b">
        <f t="shared" si="111"/>
        <v>0</v>
      </c>
      <c r="I753" s="46">
        <f t="shared" si="112"/>
        <v>25</v>
      </c>
      <c r="J753" s="46">
        <f t="shared" si="113"/>
        <v>26</v>
      </c>
      <c r="K753" s="1" t="str">
        <f t="shared" si="114"/>
        <v/>
      </c>
      <c r="L753" s="1" t="str">
        <f t="shared" si="115"/>
        <v/>
      </c>
      <c r="M753" s="1" t="str">
        <f t="shared" si="116"/>
        <v/>
      </c>
      <c r="N753" s="1" t="str">
        <f t="shared" si="117"/>
        <v/>
      </c>
      <c r="O753" s="1">
        <f t="shared" si="118"/>
        <v>0</v>
      </c>
    </row>
    <row r="754" spans="5:15" x14ac:dyDescent="0.2">
      <c r="E754" s="39">
        <f t="shared" si="119"/>
        <v>75.2</v>
      </c>
      <c r="F754" s="16">
        <f t="shared" si="110"/>
        <v>2000.0000008831432</v>
      </c>
      <c r="H754" s="46" t="b">
        <f t="shared" si="111"/>
        <v>0</v>
      </c>
      <c r="I754" s="46">
        <f t="shared" si="112"/>
        <v>25</v>
      </c>
      <c r="J754" s="46">
        <f t="shared" si="113"/>
        <v>26</v>
      </c>
      <c r="K754" s="1" t="str">
        <f t="shared" si="114"/>
        <v/>
      </c>
      <c r="L754" s="1" t="str">
        <f t="shared" si="115"/>
        <v/>
      </c>
      <c r="M754" s="1" t="str">
        <f t="shared" si="116"/>
        <v/>
      </c>
      <c r="N754" s="1" t="str">
        <f t="shared" si="117"/>
        <v/>
      </c>
      <c r="O754" s="1">
        <f t="shared" si="118"/>
        <v>0</v>
      </c>
    </row>
    <row r="755" spans="5:15" x14ac:dyDescent="0.2">
      <c r="E755" s="39">
        <f t="shared" si="119"/>
        <v>75.3</v>
      </c>
      <c r="F755" s="16">
        <f t="shared" si="110"/>
        <v>2000.0000008831432</v>
      </c>
      <c r="H755" s="46" t="b">
        <f t="shared" si="111"/>
        <v>0</v>
      </c>
      <c r="I755" s="46">
        <f t="shared" si="112"/>
        <v>25</v>
      </c>
      <c r="J755" s="46">
        <f t="shared" si="113"/>
        <v>26</v>
      </c>
      <c r="K755" s="1" t="str">
        <f t="shared" si="114"/>
        <v/>
      </c>
      <c r="L755" s="1" t="str">
        <f t="shared" si="115"/>
        <v/>
      </c>
      <c r="M755" s="1" t="str">
        <f t="shared" si="116"/>
        <v/>
      </c>
      <c r="N755" s="1" t="str">
        <f t="shared" si="117"/>
        <v/>
      </c>
      <c r="O755" s="1">
        <f t="shared" si="118"/>
        <v>0</v>
      </c>
    </row>
    <row r="756" spans="5:15" x14ac:dyDescent="0.2">
      <c r="E756" s="39">
        <f t="shared" si="119"/>
        <v>75.399999999999991</v>
      </c>
      <c r="F756" s="16">
        <f t="shared" si="110"/>
        <v>2000.0000008831432</v>
      </c>
      <c r="H756" s="46" t="b">
        <f t="shared" si="111"/>
        <v>0</v>
      </c>
      <c r="I756" s="46">
        <f t="shared" si="112"/>
        <v>25</v>
      </c>
      <c r="J756" s="46">
        <f t="shared" si="113"/>
        <v>26</v>
      </c>
      <c r="K756" s="1" t="str">
        <f t="shared" si="114"/>
        <v/>
      </c>
      <c r="L756" s="1" t="str">
        <f t="shared" si="115"/>
        <v/>
      </c>
      <c r="M756" s="1" t="str">
        <f t="shared" si="116"/>
        <v/>
      </c>
      <c r="N756" s="1" t="str">
        <f t="shared" si="117"/>
        <v/>
      </c>
      <c r="O756" s="1">
        <f t="shared" si="118"/>
        <v>0</v>
      </c>
    </row>
    <row r="757" spans="5:15" x14ac:dyDescent="0.2">
      <c r="E757" s="39">
        <f t="shared" si="119"/>
        <v>75.499999999999986</v>
      </c>
      <c r="F757" s="16">
        <f t="shared" si="110"/>
        <v>2000.0000008831432</v>
      </c>
      <c r="H757" s="46" t="b">
        <f t="shared" si="111"/>
        <v>0</v>
      </c>
      <c r="I757" s="46">
        <f t="shared" si="112"/>
        <v>25</v>
      </c>
      <c r="J757" s="46">
        <f t="shared" si="113"/>
        <v>26</v>
      </c>
      <c r="K757" s="1" t="str">
        <f t="shared" si="114"/>
        <v/>
      </c>
      <c r="L757" s="1" t="str">
        <f t="shared" si="115"/>
        <v/>
      </c>
      <c r="M757" s="1" t="str">
        <f t="shared" si="116"/>
        <v/>
      </c>
      <c r="N757" s="1" t="str">
        <f t="shared" si="117"/>
        <v/>
      </c>
      <c r="O757" s="1">
        <f t="shared" si="118"/>
        <v>0</v>
      </c>
    </row>
    <row r="758" spans="5:15" x14ac:dyDescent="0.2">
      <c r="E758" s="39">
        <f t="shared" si="119"/>
        <v>75.59999999999998</v>
      </c>
      <c r="F758" s="16">
        <f t="shared" si="110"/>
        <v>2000.0000008831432</v>
      </c>
      <c r="H758" s="46" t="b">
        <f t="shared" si="111"/>
        <v>0</v>
      </c>
      <c r="I758" s="46">
        <f t="shared" si="112"/>
        <v>25</v>
      </c>
      <c r="J758" s="46">
        <f t="shared" si="113"/>
        <v>26</v>
      </c>
      <c r="K758" s="1" t="str">
        <f t="shared" si="114"/>
        <v/>
      </c>
      <c r="L758" s="1" t="str">
        <f t="shared" si="115"/>
        <v/>
      </c>
      <c r="M758" s="1" t="str">
        <f t="shared" si="116"/>
        <v/>
      </c>
      <c r="N758" s="1" t="str">
        <f t="shared" si="117"/>
        <v/>
      </c>
      <c r="O758" s="1">
        <f t="shared" si="118"/>
        <v>0</v>
      </c>
    </row>
    <row r="759" spans="5:15" x14ac:dyDescent="0.2">
      <c r="E759" s="39">
        <f t="shared" si="119"/>
        <v>75.699999999999974</v>
      </c>
      <c r="F759" s="16">
        <f t="shared" si="110"/>
        <v>2000.0000008831432</v>
      </c>
      <c r="H759" s="46" t="b">
        <f t="shared" si="111"/>
        <v>0</v>
      </c>
      <c r="I759" s="46">
        <f t="shared" si="112"/>
        <v>25</v>
      </c>
      <c r="J759" s="46">
        <f t="shared" si="113"/>
        <v>26</v>
      </c>
      <c r="K759" s="1" t="str">
        <f t="shared" si="114"/>
        <v/>
      </c>
      <c r="L759" s="1" t="str">
        <f t="shared" si="115"/>
        <v/>
      </c>
      <c r="M759" s="1" t="str">
        <f t="shared" si="116"/>
        <v/>
      </c>
      <c r="N759" s="1" t="str">
        <f t="shared" si="117"/>
        <v/>
      </c>
      <c r="O759" s="1">
        <f t="shared" si="118"/>
        <v>0</v>
      </c>
    </row>
    <row r="760" spans="5:15" x14ac:dyDescent="0.2">
      <c r="E760" s="39">
        <f t="shared" si="119"/>
        <v>75.799999999999969</v>
      </c>
      <c r="F760" s="16">
        <f t="shared" si="110"/>
        <v>2000.0000008831432</v>
      </c>
      <c r="H760" s="46" t="b">
        <f t="shared" si="111"/>
        <v>0</v>
      </c>
      <c r="I760" s="46">
        <f t="shared" si="112"/>
        <v>25</v>
      </c>
      <c r="J760" s="46">
        <f t="shared" si="113"/>
        <v>26</v>
      </c>
      <c r="K760" s="1" t="str">
        <f t="shared" si="114"/>
        <v/>
      </c>
      <c r="L760" s="1" t="str">
        <f t="shared" si="115"/>
        <v/>
      </c>
      <c r="M760" s="1" t="str">
        <f t="shared" si="116"/>
        <v/>
      </c>
      <c r="N760" s="1" t="str">
        <f t="shared" si="117"/>
        <v/>
      </c>
      <c r="O760" s="1">
        <f t="shared" si="118"/>
        <v>0</v>
      </c>
    </row>
    <row r="761" spans="5:15" x14ac:dyDescent="0.2">
      <c r="E761" s="39">
        <f t="shared" si="119"/>
        <v>75.899999999999963</v>
      </c>
      <c r="F761" s="16">
        <f t="shared" si="110"/>
        <v>2000.0000008831432</v>
      </c>
      <c r="H761" s="46" t="b">
        <f t="shared" si="111"/>
        <v>0</v>
      </c>
      <c r="I761" s="46">
        <f t="shared" si="112"/>
        <v>25</v>
      </c>
      <c r="J761" s="46">
        <f t="shared" si="113"/>
        <v>26</v>
      </c>
      <c r="K761" s="1" t="str">
        <f t="shared" si="114"/>
        <v/>
      </c>
      <c r="L761" s="1" t="str">
        <f t="shared" si="115"/>
        <v/>
      </c>
      <c r="M761" s="1" t="str">
        <f t="shared" si="116"/>
        <v/>
      </c>
      <c r="N761" s="1" t="str">
        <f t="shared" si="117"/>
        <v/>
      </c>
      <c r="O761" s="1">
        <f t="shared" si="118"/>
        <v>0</v>
      </c>
    </row>
    <row r="762" spans="5:15" x14ac:dyDescent="0.2">
      <c r="E762" s="39">
        <f t="shared" si="119"/>
        <v>75.999999999999957</v>
      </c>
      <c r="F762" s="16">
        <f t="shared" si="110"/>
        <v>2000.0000008831432</v>
      </c>
      <c r="H762" s="46" t="b">
        <f t="shared" si="111"/>
        <v>0</v>
      </c>
      <c r="I762" s="46">
        <f t="shared" si="112"/>
        <v>25</v>
      </c>
      <c r="J762" s="46">
        <f t="shared" si="113"/>
        <v>26</v>
      </c>
      <c r="K762" s="1" t="str">
        <f t="shared" si="114"/>
        <v/>
      </c>
      <c r="L762" s="1" t="str">
        <f t="shared" si="115"/>
        <v/>
      </c>
      <c r="M762" s="1" t="str">
        <f t="shared" si="116"/>
        <v/>
      </c>
      <c r="N762" s="1" t="str">
        <f t="shared" si="117"/>
        <v/>
      </c>
      <c r="O762" s="1">
        <f t="shared" si="118"/>
        <v>0</v>
      </c>
    </row>
    <row r="763" spans="5:15" x14ac:dyDescent="0.2">
      <c r="E763" s="39">
        <f t="shared" si="119"/>
        <v>76.099999999999952</v>
      </c>
      <c r="F763" s="16">
        <f t="shared" si="110"/>
        <v>2000.0000008831432</v>
      </c>
      <c r="H763" s="46" t="b">
        <f t="shared" si="111"/>
        <v>0</v>
      </c>
      <c r="I763" s="46">
        <f t="shared" si="112"/>
        <v>25</v>
      </c>
      <c r="J763" s="46">
        <f t="shared" si="113"/>
        <v>26</v>
      </c>
      <c r="K763" s="1" t="str">
        <f t="shared" si="114"/>
        <v/>
      </c>
      <c r="L763" s="1" t="str">
        <f t="shared" si="115"/>
        <v/>
      </c>
      <c r="M763" s="1" t="str">
        <f t="shared" si="116"/>
        <v/>
      </c>
      <c r="N763" s="1" t="str">
        <f t="shared" si="117"/>
        <v/>
      </c>
      <c r="O763" s="1">
        <f t="shared" si="118"/>
        <v>0</v>
      </c>
    </row>
    <row r="764" spans="5:15" x14ac:dyDescent="0.2">
      <c r="E764" s="39">
        <f t="shared" si="119"/>
        <v>76.199999999999946</v>
      </c>
      <c r="F764" s="16">
        <f t="shared" ref="F764:F827" si="120">IF(E764&gt;$C$29,$C$30,IF(H764,M764+(E764-K764)*O764,0))</f>
        <v>2000.0000008831432</v>
      </c>
      <c r="H764" s="46" t="b">
        <f t="shared" ref="H764:H827" si="121">AND(E764&gt;=$C$28,E764&lt;=$C$29)</f>
        <v>0</v>
      </c>
      <c r="I764" s="46">
        <f t="shared" ref="I764:I827" si="122">COUNTIF($B$2:$B$26,"&lt;="&amp;E764)</f>
        <v>25</v>
      </c>
      <c r="J764" s="46">
        <f t="shared" ref="J764:J827" si="123">I764+1</f>
        <v>26</v>
      </c>
      <c r="K764" s="1" t="str">
        <f t="shared" ref="K764:K827" si="124">IF(H764,INDEX($B$2:$B$26,I764),"")</f>
        <v/>
      </c>
      <c r="L764" s="1" t="str">
        <f t="shared" ref="L764:L827" si="125">IF(H764,INDEX($B$2:$B$26,J764),"")</f>
        <v/>
      </c>
      <c r="M764" s="1" t="str">
        <f t="shared" ref="M764:M827" si="126">IF(H764,INDEX($C$2:$C$26,I764),"")</f>
        <v/>
      </c>
      <c r="N764" s="1" t="str">
        <f t="shared" ref="N764:N827" si="127">IF(H764,INDEX($C$2:$C$26,J764),"")</f>
        <v/>
      </c>
      <c r="O764" s="1">
        <f t="shared" ref="O764:O827" si="128">IF(K764&lt;&gt;L764,(N764-M764)/(L764-K764),0)</f>
        <v>0</v>
      </c>
    </row>
    <row r="765" spans="5:15" x14ac:dyDescent="0.2">
      <c r="E765" s="39">
        <f t="shared" si="119"/>
        <v>76.29999999999994</v>
      </c>
      <c r="F765" s="16">
        <f t="shared" si="120"/>
        <v>2000.0000008831432</v>
      </c>
      <c r="H765" s="46" t="b">
        <f t="shared" si="121"/>
        <v>0</v>
      </c>
      <c r="I765" s="46">
        <f t="shared" si="122"/>
        <v>25</v>
      </c>
      <c r="J765" s="46">
        <f t="shared" si="123"/>
        <v>26</v>
      </c>
      <c r="K765" s="1" t="str">
        <f t="shared" si="124"/>
        <v/>
      </c>
      <c r="L765" s="1" t="str">
        <f t="shared" si="125"/>
        <v/>
      </c>
      <c r="M765" s="1" t="str">
        <f t="shared" si="126"/>
        <v/>
      </c>
      <c r="N765" s="1" t="str">
        <f t="shared" si="127"/>
        <v/>
      </c>
      <c r="O765" s="1">
        <f t="shared" si="128"/>
        <v>0</v>
      </c>
    </row>
    <row r="766" spans="5:15" x14ac:dyDescent="0.2">
      <c r="E766" s="39">
        <f t="shared" si="119"/>
        <v>76.399999999999935</v>
      </c>
      <c r="F766" s="16">
        <f t="shared" si="120"/>
        <v>2000.0000008831432</v>
      </c>
      <c r="H766" s="46" t="b">
        <f t="shared" si="121"/>
        <v>0</v>
      </c>
      <c r="I766" s="46">
        <f t="shared" si="122"/>
        <v>25</v>
      </c>
      <c r="J766" s="46">
        <f t="shared" si="123"/>
        <v>26</v>
      </c>
      <c r="K766" s="1" t="str">
        <f t="shared" si="124"/>
        <v/>
      </c>
      <c r="L766" s="1" t="str">
        <f t="shared" si="125"/>
        <v/>
      </c>
      <c r="M766" s="1" t="str">
        <f t="shared" si="126"/>
        <v/>
      </c>
      <c r="N766" s="1" t="str">
        <f t="shared" si="127"/>
        <v/>
      </c>
      <c r="O766" s="1">
        <f t="shared" si="128"/>
        <v>0</v>
      </c>
    </row>
    <row r="767" spans="5:15" x14ac:dyDescent="0.2">
      <c r="E767" s="39">
        <f t="shared" si="119"/>
        <v>76.499999999999929</v>
      </c>
      <c r="F767" s="16">
        <f t="shared" si="120"/>
        <v>2000.0000008831432</v>
      </c>
      <c r="H767" s="46" t="b">
        <f t="shared" si="121"/>
        <v>0</v>
      </c>
      <c r="I767" s="46">
        <f t="shared" si="122"/>
        <v>25</v>
      </c>
      <c r="J767" s="46">
        <f t="shared" si="123"/>
        <v>26</v>
      </c>
      <c r="K767" s="1" t="str">
        <f t="shared" si="124"/>
        <v/>
      </c>
      <c r="L767" s="1" t="str">
        <f t="shared" si="125"/>
        <v/>
      </c>
      <c r="M767" s="1" t="str">
        <f t="shared" si="126"/>
        <v/>
      </c>
      <c r="N767" s="1" t="str">
        <f t="shared" si="127"/>
        <v/>
      </c>
      <c r="O767" s="1">
        <f t="shared" si="128"/>
        <v>0</v>
      </c>
    </row>
    <row r="768" spans="5:15" x14ac:dyDescent="0.2">
      <c r="E768" s="39">
        <f t="shared" si="119"/>
        <v>76.599999999999923</v>
      </c>
      <c r="F768" s="16">
        <f t="shared" si="120"/>
        <v>2000.0000008831432</v>
      </c>
      <c r="H768" s="46" t="b">
        <f t="shared" si="121"/>
        <v>0</v>
      </c>
      <c r="I768" s="46">
        <f t="shared" si="122"/>
        <v>25</v>
      </c>
      <c r="J768" s="46">
        <f t="shared" si="123"/>
        <v>26</v>
      </c>
      <c r="K768" s="1" t="str">
        <f t="shared" si="124"/>
        <v/>
      </c>
      <c r="L768" s="1" t="str">
        <f t="shared" si="125"/>
        <v/>
      </c>
      <c r="M768" s="1" t="str">
        <f t="shared" si="126"/>
        <v/>
      </c>
      <c r="N768" s="1" t="str">
        <f t="shared" si="127"/>
        <v/>
      </c>
      <c r="O768" s="1">
        <f t="shared" si="128"/>
        <v>0</v>
      </c>
    </row>
    <row r="769" spans="5:15" x14ac:dyDescent="0.2">
      <c r="E769" s="39">
        <f t="shared" si="119"/>
        <v>76.699999999999918</v>
      </c>
      <c r="F769" s="16">
        <f t="shared" si="120"/>
        <v>2000.0000008831432</v>
      </c>
      <c r="H769" s="46" t="b">
        <f t="shared" si="121"/>
        <v>0</v>
      </c>
      <c r="I769" s="46">
        <f t="shared" si="122"/>
        <v>25</v>
      </c>
      <c r="J769" s="46">
        <f t="shared" si="123"/>
        <v>26</v>
      </c>
      <c r="K769" s="1" t="str">
        <f t="shared" si="124"/>
        <v/>
      </c>
      <c r="L769" s="1" t="str">
        <f t="shared" si="125"/>
        <v/>
      </c>
      <c r="M769" s="1" t="str">
        <f t="shared" si="126"/>
        <v/>
      </c>
      <c r="N769" s="1" t="str">
        <f t="shared" si="127"/>
        <v/>
      </c>
      <c r="O769" s="1">
        <f t="shared" si="128"/>
        <v>0</v>
      </c>
    </row>
    <row r="770" spans="5:15" x14ac:dyDescent="0.2">
      <c r="E770" s="39">
        <f t="shared" si="119"/>
        <v>76.799999999999912</v>
      </c>
      <c r="F770" s="16">
        <f t="shared" si="120"/>
        <v>2000.0000008831432</v>
      </c>
      <c r="H770" s="46" t="b">
        <f t="shared" si="121"/>
        <v>0</v>
      </c>
      <c r="I770" s="46">
        <f t="shared" si="122"/>
        <v>25</v>
      </c>
      <c r="J770" s="46">
        <f t="shared" si="123"/>
        <v>26</v>
      </c>
      <c r="K770" s="1" t="str">
        <f t="shared" si="124"/>
        <v/>
      </c>
      <c r="L770" s="1" t="str">
        <f t="shared" si="125"/>
        <v/>
      </c>
      <c r="M770" s="1" t="str">
        <f t="shared" si="126"/>
        <v/>
      </c>
      <c r="N770" s="1" t="str">
        <f t="shared" si="127"/>
        <v/>
      </c>
      <c r="O770" s="1">
        <f t="shared" si="128"/>
        <v>0</v>
      </c>
    </row>
    <row r="771" spans="5:15" x14ac:dyDescent="0.2">
      <c r="E771" s="39">
        <f t="shared" ref="E771:E834" si="129">E770+WindSpeedStep</f>
        <v>76.899999999999906</v>
      </c>
      <c r="F771" s="16">
        <f t="shared" si="120"/>
        <v>2000.0000008831432</v>
      </c>
      <c r="H771" s="46" t="b">
        <f t="shared" si="121"/>
        <v>0</v>
      </c>
      <c r="I771" s="46">
        <f t="shared" si="122"/>
        <v>25</v>
      </c>
      <c r="J771" s="46">
        <f t="shared" si="123"/>
        <v>26</v>
      </c>
      <c r="K771" s="1" t="str">
        <f t="shared" si="124"/>
        <v/>
      </c>
      <c r="L771" s="1" t="str">
        <f t="shared" si="125"/>
        <v/>
      </c>
      <c r="M771" s="1" t="str">
        <f t="shared" si="126"/>
        <v/>
      </c>
      <c r="N771" s="1" t="str">
        <f t="shared" si="127"/>
        <v/>
      </c>
      <c r="O771" s="1">
        <f t="shared" si="128"/>
        <v>0</v>
      </c>
    </row>
    <row r="772" spans="5:15" x14ac:dyDescent="0.2">
      <c r="E772" s="39">
        <f t="shared" si="129"/>
        <v>76.999999999999901</v>
      </c>
      <c r="F772" s="16">
        <f t="shared" si="120"/>
        <v>2000.0000008831432</v>
      </c>
      <c r="H772" s="46" t="b">
        <f t="shared" si="121"/>
        <v>0</v>
      </c>
      <c r="I772" s="46">
        <f t="shared" si="122"/>
        <v>25</v>
      </c>
      <c r="J772" s="46">
        <f t="shared" si="123"/>
        <v>26</v>
      </c>
      <c r="K772" s="1" t="str">
        <f t="shared" si="124"/>
        <v/>
      </c>
      <c r="L772" s="1" t="str">
        <f t="shared" si="125"/>
        <v/>
      </c>
      <c r="M772" s="1" t="str">
        <f t="shared" si="126"/>
        <v/>
      </c>
      <c r="N772" s="1" t="str">
        <f t="shared" si="127"/>
        <v/>
      </c>
      <c r="O772" s="1">
        <f t="shared" si="128"/>
        <v>0</v>
      </c>
    </row>
    <row r="773" spans="5:15" x14ac:dyDescent="0.2">
      <c r="E773" s="39">
        <f t="shared" si="129"/>
        <v>77.099999999999895</v>
      </c>
      <c r="F773" s="16">
        <f t="shared" si="120"/>
        <v>2000.0000008831432</v>
      </c>
      <c r="H773" s="46" t="b">
        <f t="shared" si="121"/>
        <v>0</v>
      </c>
      <c r="I773" s="46">
        <f t="shared" si="122"/>
        <v>25</v>
      </c>
      <c r="J773" s="46">
        <f t="shared" si="123"/>
        <v>26</v>
      </c>
      <c r="K773" s="1" t="str">
        <f t="shared" si="124"/>
        <v/>
      </c>
      <c r="L773" s="1" t="str">
        <f t="shared" si="125"/>
        <v/>
      </c>
      <c r="M773" s="1" t="str">
        <f t="shared" si="126"/>
        <v/>
      </c>
      <c r="N773" s="1" t="str">
        <f t="shared" si="127"/>
        <v/>
      </c>
      <c r="O773" s="1">
        <f t="shared" si="128"/>
        <v>0</v>
      </c>
    </row>
    <row r="774" spans="5:15" x14ac:dyDescent="0.2">
      <c r="E774" s="39">
        <f t="shared" si="129"/>
        <v>77.199999999999889</v>
      </c>
      <c r="F774" s="16">
        <f t="shared" si="120"/>
        <v>2000.0000008831432</v>
      </c>
      <c r="H774" s="46" t="b">
        <f t="shared" si="121"/>
        <v>0</v>
      </c>
      <c r="I774" s="46">
        <f t="shared" si="122"/>
        <v>25</v>
      </c>
      <c r="J774" s="46">
        <f t="shared" si="123"/>
        <v>26</v>
      </c>
      <c r="K774" s="1" t="str">
        <f t="shared" si="124"/>
        <v/>
      </c>
      <c r="L774" s="1" t="str">
        <f t="shared" si="125"/>
        <v/>
      </c>
      <c r="M774" s="1" t="str">
        <f t="shared" si="126"/>
        <v/>
      </c>
      <c r="N774" s="1" t="str">
        <f t="shared" si="127"/>
        <v/>
      </c>
      <c r="O774" s="1">
        <f t="shared" si="128"/>
        <v>0</v>
      </c>
    </row>
    <row r="775" spans="5:15" x14ac:dyDescent="0.2">
      <c r="E775" s="39">
        <f t="shared" si="129"/>
        <v>77.299999999999883</v>
      </c>
      <c r="F775" s="16">
        <f t="shared" si="120"/>
        <v>2000.0000008831432</v>
      </c>
      <c r="H775" s="46" t="b">
        <f t="shared" si="121"/>
        <v>0</v>
      </c>
      <c r="I775" s="46">
        <f t="shared" si="122"/>
        <v>25</v>
      </c>
      <c r="J775" s="46">
        <f t="shared" si="123"/>
        <v>26</v>
      </c>
      <c r="K775" s="1" t="str">
        <f t="shared" si="124"/>
        <v/>
      </c>
      <c r="L775" s="1" t="str">
        <f t="shared" si="125"/>
        <v/>
      </c>
      <c r="M775" s="1" t="str">
        <f t="shared" si="126"/>
        <v/>
      </c>
      <c r="N775" s="1" t="str">
        <f t="shared" si="127"/>
        <v/>
      </c>
      <c r="O775" s="1">
        <f t="shared" si="128"/>
        <v>0</v>
      </c>
    </row>
    <row r="776" spans="5:15" x14ac:dyDescent="0.2">
      <c r="E776" s="39">
        <f t="shared" si="129"/>
        <v>77.399999999999878</v>
      </c>
      <c r="F776" s="16">
        <f t="shared" si="120"/>
        <v>2000.0000008831432</v>
      </c>
      <c r="H776" s="46" t="b">
        <f t="shared" si="121"/>
        <v>0</v>
      </c>
      <c r="I776" s="46">
        <f t="shared" si="122"/>
        <v>25</v>
      </c>
      <c r="J776" s="46">
        <f t="shared" si="123"/>
        <v>26</v>
      </c>
      <c r="K776" s="1" t="str">
        <f t="shared" si="124"/>
        <v/>
      </c>
      <c r="L776" s="1" t="str">
        <f t="shared" si="125"/>
        <v/>
      </c>
      <c r="M776" s="1" t="str">
        <f t="shared" si="126"/>
        <v/>
      </c>
      <c r="N776" s="1" t="str">
        <f t="shared" si="127"/>
        <v/>
      </c>
      <c r="O776" s="1">
        <f t="shared" si="128"/>
        <v>0</v>
      </c>
    </row>
    <row r="777" spans="5:15" x14ac:dyDescent="0.2">
      <c r="E777" s="39">
        <f t="shared" si="129"/>
        <v>77.499999999999872</v>
      </c>
      <c r="F777" s="16">
        <f t="shared" si="120"/>
        <v>2000.0000008831432</v>
      </c>
      <c r="H777" s="46" t="b">
        <f t="shared" si="121"/>
        <v>0</v>
      </c>
      <c r="I777" s="46">
        <f t="shared" si="122"/>
        <v>25</v>
      </c>
      <c r="J777" s="46">
        <f t="shared" si="123"/>
        <v>26</v>
      </c>
      <c r="K777" s="1" t="str">
        <f t="shared" si="124"/>
        <v/>
      </c>
      <c r="L777" s="1" t="str">
        <f t="shared" si="125"/>
        <v/>
      </c>
      <c r="M777" s="1" t="str">
        <f t="shared" si="126"/>
        <v/>
      </c>
      <c r="N777" s="1" t="str">
        <f t="shared" si="127"/>
        <v/>
      </c>
      <c r="O777" s="1">
        <f t="shared" si="128"/>
        <v>0</v>
      </c>
    </row>
    <row r="778" spans="5:15" x14ac:dyDescent="0.2">
      <c r="E778" s="39">
        <f t="shared" si="129"/>
        <v>77.599999999999866</v>
      </c>
      <c r="F778" s="16">
        <f t="shared" si="120"/>
        <v>2000.0000008831432</v>
      </c>
      <c r="H778" s="46" t="b">
        <f t="shared" si="121"/>
        <v>0</v>
      </c>
      <c r="I778" s="46">
        <f t="shared" si="122"/>
        <v>25</v>
      </c>
      <c r="J778" s="46">
        <f t="shared" si="123"/>
        <v>26</v>
      </c>
      <c r="K778" s="1" t="str">
        <f t="shared" si="124"/>
        <v/>
      </c>
      <c r="L778" s="1" t="str">
        <f t="shared" si="125"/>
        <v/>
      </c>
      <c r="M778" s="1" t="str">
        <f t="shared" si="126"/>
        <v/>
      </c>
      <c r="N778" s="1" t="str">
        <f t="shared" si="127"/>
        <v/>
      </c>
      <c r="O778" s="1">
        <f t="shared" si="128"/>
        <v>0</v>
      </c>
    </row>
    <row r="779" spans="5:15" x14ac:dyDescent="0.2">
      <c r="E779" s="39">
        <f t="shared" si="129"/>
        <v>77.699999999999861</v>
      </c>
      <c r="F779" s="16">
        <f t="shared" si="120"/>
        <v>2000.0000008831432</v>
      </c>
      <c r="H779" s="46" t="b">
        <f t="shared" si="121"/>
        <v>0</v>
      </c>
      <c r="I779" s="46">
        <f t="shared" si="122"/>
        <v>25</v>
      </c>
      <c r="J779" s="46">
        <f t="shared" si="123"/>
        <v>26</v>
      </c>
      <c r="K779" s="1" t="str">
        <f t="shared" si="124"/>
        <v/>
      </c>
      <c r="L779" s="1" t="str">
        <f t="shared" si="125"/>
        <v/>
      </c>
      <c r="M779" s="1" t="str">
        <f t="shared" si="126"/>
        <v/>
      </c>
      <c r="N779" s="1" t="str">
        <f t="shared" si="127"/>
        <v/>
      </c>
      <c r="O779" s="1">
        <f t="shared" si="128"/>
        <v>0</v>
      </c>
    </row>
    <row r="780" spans="5:15" x14ac:dyDescent="0.2">
      <c r="E780" s="39">
        <f t="shared" si="129"/>
        <v>77.799999999999855</v>
      </c>
      <c r="F780" s="16">
        <f t="shared" si="120"/>
        <v>2000.0000008831432</v>
      </c>
      <c r="H780" s="46" t="b">
        <f t="shared" si="121"/>
        <v>0</v>
      </c>
      <c r="I780" s="46">
        <f t="shared" si="122"/>
        <v>25</v>
      </c>
      <c r="J780" s="46">
        <f t="shared" si="123"/>
        <v>26</v>
      </c>
      <c r="K780" s="1" t="str">
        <f t="shared" si="124"/>
        <v/>
      </c>
      <c r="L780" s="1" t="str">
        <f t="shared" si="125"/>
        <v/>
      </c>
      <c r="M780" s="1" t="str">
        <f t="shared" si="126"/>
        <v/>
      </c>
      <c r="N780" s="1" t="str">
        <f t="shared" si="127"/>
        <v/>
      </c>
      <c r="O780" s="1">
        <f t="shared" si="128"/>
        <v>0</v>
      </c>
    </row>
    <row r="781" spans="5:15" x14ac:dyDescent="0.2">
      <c r="E781" s="39">
        <f t="shared" si="129"/>
        <v>77.899999999999849</v>
      </c>
      <c r="F781" s="16">
        <f t="shared" si="120"/>
        <v>2000.0000008831432</v>
      </c>
      <c r="H781" s="46" t="b">
        <f t="shared" si="121"/>
        <v>0</v>
      </c>
      <c r="I781" s="46">
        <f t="shared" si="122"/>
        <v>25</v>
      </c>
      <c r="J781" s="46">
        <f t="shared" si="123"/>
        <v>26</v>
      </c>
      <c r="K781" s="1" t="str">
        <f t="shared" si="124"/>
        <v/>
      </c>
      <c r="L781" s="1" t="str">
        <f t="shared" si="125"/>
        <v/>
      </c>
      <c r="M781" s="1" t="str">
        <f t="shared" si="126"/>
        <v/>
      </c>
      <c r="N781" s="1" t="str">
        <f t="shared" si="127"/>
        <v/>
      </c>
      <c r="O781" s="1">
        <f t="shared" si="128"/>
        <v>0</v>
      </c>
    </row>
    <row r="782" spans="5:15" x14ac:dyDescent="0.2">
      <c r="E782" s="39">
        <f t="shared" si="129"/>
        <v>77.999999999999844</v>
      </c>
      <c r="F782" s="16">
        <f t="shared" si="120"/>
        <v>2000.0000008831432</v>
      </c>
      <c r="H782" s="46" t="b">
        <f t="shared" si="121"/>
        <v>0</v>
      </c>
      <c r="I782" s="46">
        <f t="shared" si="122"/>
        <v>25</v>
      </c>
      <c r="J782" s="46">
        <f t="shared" si="123"/>
        <v>26</v>
      </c>
      <c r="K782" s="1" t="str">
        <f t="shared" si="124"/>
        <v/>
      </c>
      <c r="L782" s="1" t="str">
        <f t="shared" si="125"/>
        <v/>
      </c>
      <c r="M782" s="1" t="str">
        <f t="shared" si="126"/>
        <v/>
      </c>
      <c r="N782" s="1" t="str">
        <f t="shared" si="127"/>
        <v/>
      </c>
      <c r="O782" s="1">
        <f t="shared" si="128"/>
        <v>0</v>
      </c>
    </row>
    <row r="783" spans="5:15" x14ac:dyDescent="0.2">
      <c r="E783" s="39">
        <f t="shared" si="129"/>
        <v>78.099999999999838</v>
      </c>
      <c r="F783" s="16">
        <f t="shared" si="120"/>
        <v>2000.0000008831432</v>
      </c>
      <c r="H783" s="46" t="b">
        <f t="shared" si="121"/>
        <v>0</v>
      </c>
      <c r="I783" s="46">
        <f t="shared" si="122"/>
        <v>25</v>
      </c>
      <c r="J783" s="46">
        <f t="shared" si="123"/>
        <v>26</v>
      </c>
      <c r="K783" s="1" t="str">
        <f t="shared" si="124"/>
        <v/>
      </c>
      <c r="L783" s="1" t="str">
        <f t="shared" si="125"/>
        <v/>
      </c>
      <c r="M783" s="1" t="str">
        <f t="shared" si="126"/>
        <v/>
      </c>
      <c r="N783" s="1" t="str">
        <f t="shared" si="127"/>
        <v/>
      </c>
      <c r="O783" s="1">
        <f t="shared" si="128"/>
        <v>0</v>
      </c>
    </row>
    <row r="784" spans="5:15" x14ac:dyDescent="0.2">
      <c r="E784" s="39">
        <f t="shared" si="129"/>
        <v>78.199999999999832</v>
      </c>
      <c r="F784" s="16">
        <f t="shared" si="120"/>
        <v>2000.0000008831432</v>
      </c>
      <c r="H784" s="46" t="b">
        <f t="shared" si="121"/>
        <v>0</v>
      </c>
      <c r="I784" s="46">
        <f t="shared" si="122"/>
        <v>25</v>
      </c>
      <c r="J784" s="46">
        <f t="shared" si="123"/>
        <v>26</v>
      </c>
      <c r="K784" s="1" t="str">
        <f t="shared" si="124"/>
        <v/>
      </c>
      <c r="L784" s="1" t="str">
        <f t="shared" si="125"/>
        <v/>
      </c>
      <c r="M784" s="1" t="str">
        <f t="shared" si="126"/>
        <v/>
      </c>
      <c r="N784" s="1" t="str">
        <f t="shared" si="127"/>
        <v/>
      </c>
      <c r="O784" s="1">
        <f t="shared" si="128"/>
        <v>0</v>
      </c>
    </row>
    <row r="785" spans="5:15" x14ac:dyDescent="0.2">
      <c r="E785" s="39">
        <f t="shared" si="129"/>
        <v>78.299999999999827</v>
      </c>
      <c r="F785" s="16">
        <f t="shared" si="120"/>
        <v>2000.0000008831432</v>
      </c>
      <c r="H785" s="46" t="b">
        <f t="shared" si="121"/>
        <v>0</v>
      </c>
      <c r="I785" s="46">
        <f t="shared" si="122"/>
        <v>25</v>
      </c>
      <c r="J785" s="46">
        <f t="shared" si="123"/>
        <v>26</v>
      </c>
      <c r="K785" s="1" t="str">
        <f t="shared" si="124"/>
        <v/>
      </c>
      <c r="L785" s="1" t="str">
        <f t="shared" si="125"/>
        <v/>
      </c>
      <c r="M785" s="1" t="str">
        <f t="shared" si="126"/>
        <v/>
      </c>
      <c r="N785" s="1" t="str">
        <f t="shared" si="127"/>
        <v/>
      </c>
      <c r="O785" s="1">
        <f t="shared" si="128"/>
        <v>0</v>
      </c>
    </row>
    <row r="786" spans="5:15" x14ac:dyDescent="0.2">
      <c r="E786" s="39">
        <f t="shared" si="129"/>
        <v>78.399999999999821</v>
      </c>
      <c r="F786" s="16">
        <f t="shared" si="120"/>
        <v>2000.0000008831432</v>
      </c>
      <c r="H786" s="46" t="b">
        <f t="shared" si="121"/>
        <v>0</v>
      </c>
      <c r="I786" s="46">
        <f t="shared" si="122"/>
        <v>25</v>
      </c>
      <c r="J786" s="46">
        <f t="shared" si="123"/>
        <v>26</v>
      </c>
      <c r="K786" s="1" t="str">
        <f t="shared" si="124"/>
        <v/>
      </c>
      <c r="L786" s="1" t="str">
        <f t="shared" si="125"/>
        <v/>
      </c>
      <c r="M786" s="1" t="str">
        <f t="shared" si="126"/>
        <v/>
      </c>
      <c r="N786" s="1" t="str">
        <f t="shared" si="127"/>
        <v/>
      </c>
      <c r="O786" s="1">
        <f t="shared" si="128"/>
        <v>0</v>
      </c>
    </row>
    <row r="787" spans="5:15" x14ac:dyDescent="0.2">
      <c r="E787" s="39">
        <f t="shared" si="129"/>
        <v>78.499999999999815</v>
      </c>
      <c r="F787" s="16">
        <f t="shared" si="120"/>
        <v>2000.0000008831432</v>
      </c>
      <c r="H787" s="46" t="b">
        <f t="shared" si="121"/>
        <v>0</v>
      </c>
      <c r="I787" s="46">
        <f t="shared" si="122"/>
        <v>25</v>
      </c>
      <c r="J787" s="46">
        <f t="shared" si="123"/>
        <v>26</v>
      </c>
      <c r="K787" s="1" t="str">
        <f t="shared" si="124"/>
        <v/>
      </c>
      <c r="L787" s="1" t="str">
        <f t="shared" si="125"/>
        <v/>
      </c>
      <c r="M787" s="1" t="str">
        <f t="shared" si="126"/>
        <v/>
      </c>
      <c r="N787" s="1" t="str">
        <f t="shared" si="127"/>
        <v/>
      </c>
      <c r="O787" s="1">
        <f t="shared" si="128"/>
        <v>0</v>
      </c>
    </row>
    <row r="788" spans="5:15" x14ac:dyDescent="0.2">
      <c r="E788" s="39">
        <f t="shared" si="129"/>
        <v>78.59999999999981</v>
      </c>
      <c r="F788" s="16">
        <f t="shared" si="120"/>
        <v>2000.0000008831432</v>
      </c>
      <c r="H788" s="46" t="b">
        <f t="shared" si="121"/>
        <v>0</v>
      </c>
      <c r="I788" s="46">
        <f t="shared" si="122"/>
        <v>25</v>
      </c>
      <c r="J788" s="46">
        <f t="shared" si="123"/>
        <v>26</v>
      </c>
      <c r="K788" s="1" t="str">
        <f t="shared" si="124"/>
        <v/>
      </c>
      <c r="L788" s="1" t="str">
        <f t="shared" si="125"/>
        <v/>
      </c>
      <c r="M788" s="1" t="str">
        <f t="shared" si="126"/>
        <v/>
      </c>
      <c r="N788" s="1" t="str">
        <f t="shared" si="127"/>
        <v/>
      </c>
      <c r="O788" s="1">
        <f t="shared" si="128"/>
        <v>0</v>
      </c>
    </row>
    <row r="789" spans="5:15" x14ac:dyDescent="0.2">
      <c r="E789" s="39">
        <f t="shared" si="129"/>
        <v>78.699999999999804</v>
      </c>
      <c r="F789" s="16">
        <f t="shared" si="120"/>
        <v>2000.0000008831432</v>
      </c>
      <c r="H789" s="46" t="b">
        <f t="shared" si="121"/>
        <v>0</v>
      </c>
      <c r="I789" s="46">
        <f t="shared" si="122"/>
        <v>25</v>
      </c>
      <c r="J789" s="46">
        <f t="shared" si="123"/>
        <v>26</v>
      </c>
      <c r="K789" s="1" t="str">
        <f t="shared" si="124"/>
        <v/>
      </c>
      <c r="L789" s="1" t="str">
        <f t="shared" si="125"/>
        <v/>
      </c>
      <c r="M789" s="1" t="str">
        <f t="shared" si="126"/>
        <v/>
      </c>
      <c r="N789" s="1" t="str">
        <f t="shared" si="127"/>
        <v/>
      </c>
      <c r="O789" s="1">
        <f t="shared" si="128"/>
        <v>0</v>
      </c>
    </row>
    <row r="790" spans="5:15" x14ac:dyDescent="0.2">
      <c r="E790" s="39">
        <f t="shared" si="129"/>
        <v>78.799999999999798</v>
      </c>
      <c r="F790" s="16">
        <f t="shared" si="120"/>
        <v>2000.0000008831432</v>
      </c>
      <c r="H790" s="46" t="b">
        <f t="shared" si="121"/>
        <v>0</v>
      </c>
      <c r="I790" s="46">
        <f t="shared" si="122"/>
        <v>25</v>
      </c>
      <c r="J790" s="46">
        <f t="shared" si="123"/>
        <v>26</v>
      </c>
      <c r="K790" s="1" t="str">
        <f t="shared" si="124"/>
        <v/>
      </c>
      <c r="L790" s="1" t="str">
        <f t="shared" si="125"/>
        <v/>
      </c>
      <c r="M790" s="1" t="str">
        <f t="shared" si="126"/>
        <v/>
      </c>
      <c r="N790" s="1" t="str">
        <f t="shared" si="127"/>
        <v/>
      </c>
      <c r="O790" s="1">
        <f t="shared" si="128"/>
        <v>0</v>
      </c>
    </row>
    <row r="791" spans="5:15" x14ac:dyDescent="0.2">
      <c r="E791" s="39">
        <f t="shared" si="129"/>
        <v>78.899999999999793</v>
      </c>
      <c r="F791" s="16">
        <f t="shared" si="120"/>
        <v>2000.0000008831432</v>
      </c>
      <c r="H791" s="46" t="b">
        <f t="shared" si="121"/>
        <v>0</v>
      </c>
      <c r="I791" s="46">
        <f t="shared" si="122"/>
        <v>25</v>
      </c>
      <c r="J791" s="46">
        <f t="shared" si="123"/>
        <v>26</v>
      </c>
      <c r="K791" s="1" t="str">
        <f t="shared" si="124"/>
        <v/>
      </c>
      <c r="L791" s="1" t="str">
        <f t="shared" si="125"/>
        <v/>
      </c>
      <c r="M791" s="1" t="str">
        <f t="shared" si="126"/>
        <v/>
      </c>
      <c r="N791" s="1" t="str">
        <f t="shared" si="127"/>
        <v/>
      </c>
      <c r="O791" s="1">
        <f t="shared" si="128"/>
        <v>0</v>
      </c>
    </row>
    <row r="792" spans="5:15" x14ac:dyDescent="0.2">
      <c r="E792" s="39">
        <f t="shared" si="129"/>
        <v>78.999999999999787</v>
      </c>
      <c r="F792" s="16">
        <f t="shared" si="120"/>
        <v>2000.0000008831432</v>
      </c>
      <c r="H792" s="46" t="b">
        <f t="shared" si="121"/>
        <v>0</v>
      </c>
      <c r="I792" s="46">
        <f t="shared" si="122"/>
        <v>25</v>
      </c>
      <c r="J792" s="46">
        <f t="shared" si="123"/>
        <v>26</v>
      </c>
      <c r="K792" s="1" t="str">
        <f t="shared" si="124"/>
        <v/>
      </c>
      <c r="L792" s="1" t="str">
        <f t="shared" si="125"/>
        <v/>
      </c>
      <c r="M792" s="1" t="str">
        <f t="shared" si="126"/>
        <v/>
      </c>
      <c r="N792" s="1" t="str">
        <f t="shared" si="127"/>
        <v/>
      </c>
      <c r="O792" s="1">
        <f t="shared" si="128"/>
        <v>0</v>
      </c>
    </row>
    <row r="793" spans="5:15" x14ac:dyDescent="0.2">
      <c r="E793" s="39">
        <f t="shared" si="129"/>
        <v>79.099999999999781</v>
      </c>
      <c r="F793" s="16">
        <f t="shared" si="120"/>
        <v>2000.0000008831432</v>
      </c>
      <c r="H793" s="46" t="b">
        <f t="shared" si="121"/>
        <v>0</v>
      </c>
      <c r="I793" s="46">
        <f t="shared" si="122"/>
        <v>25</v>
      </c>
      <c r="J793" s="46">
        <f t="shared" si="123"/>
        <v>26</v>
      </c>
      <c r="K793" s="1" t="str">
        <f t="shared" si="124"/>
        <v/>
      </c>
      <c r="L793" s="1" t="str">
        <f t="shared" si="125"/>
        <v/>
      </c>
      <c r="M793" s="1" t="str">
        <f t="shared" si="126"/>
        <v/>
      </c>
      <c r="N793" s="1" t="str">
        <f t="shared" si="127"/>
        <v/>
      </c>
      <c r="O793" s="1">
        <f t="shared" si="128"/>
        <v>0</v>
      </c>
    </row>
    <row r="794" spans="5:15" x14ac:dyDescent="0.2">
      <c r="E794" s="39">
        <f t="shared" si="129"/>
        <v>79.199999999999775</v>
      </c>
      <c r="F794" s="16">
        <f t="shared" si="120"/>
        <v>2000.0000008831432</v>
      </c>
      <c r="H794" s="46" t="b">
        <f t="shared" si="121"/>
        <v>0</v>
      </c>
      <c r="I794" s="46">
        <f t="shared" si="122"/>
        <v>25</v>
      </c>
      <c r="J794" s="46">
        <f t="shared" si="123"/>
        <v>26</v>
      </c>
      <c r="K794" s="1" t="str">
        <f t="shared" si="124"/>
        <v/>
      </c>
      <c r="L794" s="1" t="str">
        <f t="shared" si="125"/>
        <v/>
      </c>
      <c r="M794" s="1" t="str">
        <f t="shared" si="126"/>
        <v/>
      </c>
      <c r="N794" s="1" t="str">
        <f t="shared" si="127"/>
        <v/>
      </c>
      <c r="O794" s="1">
        <f t="shared" si="128"/>
        <v>0</v>
      </c>
    </row>
    <row r="795" spans="5:15" x14ac:dyDescent="0.2">
      <c r="E795" s="39">
        <f t="shared" si="129"/>
        <v>79.29999999999977</v>
      </c>
      <c r="F795" s="16">
        <f t="shared" si="120"/>
        <v>2000.0000008831432</v>
      </c>
      <c r="H795" s="46" t="b">
        <f t="shared" si="121"/>
        <v>0</v>
      </c>
      <c r="I795" s="46">
        <f t="shared" si="122"/>
        <v>25</v>
      </c>
      <c r="J795" s="46">
        <f t="shared" si="123"/>
        <v>26</v>
      </c>
      <c r="K795" s="1" t="str">
        <f t="shared" si="124"/>
        <v/>
      </c>
      <c r="L795" s="1" t="str">
        <f t="shared" si="125"/>
        <v/>
      </c>
      <c r="M795" s="1" t="str">
        <f t="shared" si="126"/>
        <v/>
      </c>
      <c r="N795" s="1" t="str">
        <f t="shared" si="127"/>
        <v/>
      </c>
      <c r="O795" s="1">
        <f t="shared" si="128"/>
        <v>0</v>
      </c>
    </row>
    <row r="796" spans="5:15" x14ac:dyDescent="0.2">
      <c r="E796" s="39">
        <f t="shared" si="129"/>
        <v>79.399999999999764</v>
      </c>
      <c r="F796" s="16">
        <f t="shared" si="120"/>
        <v>2000.0000008831432</v>
      </c>
      <c r="H796" s="46" t="b">
        <f t="shared" si="121"/>
        <v>0</v>
      </c>
      <c r="I796" s="46">
        <f t="shared" si="122"/>
        <v>25</v>
      </c>
      <c r="J796" s="46">
        <f t="shared" si="123"/>
        <v>26</v>
      </c>
      <c r="K796" s="1" t="str">
        <f t="shared" si="124"/>
        <v/>
      </c>
      <c r="L796" s="1" t="str">
        <f t="shared" si="125"/>
        <v/>
      </c>
      <c r="M796" s="1" t="str">
        <f t="shared" si="126"/>
        <v/>
      </c>
      <c r="N796" s="1" t="str">
        <f t="shared" si="127"/>
        <v/>
      </c>
      <c r="O796" s="1">
        <f t="shared" si="128"/>
        <v>0</v>
      </c>
    </row>
    <row r="797" spans="5:15" x14ac:dyDescent="0.2">
      <c r="E797" s="39">
        <f t="shared" si="129"/>
        <v>79.499999999999758</v>
      </c>
      <c r="F797" s="16">
        <f t="shared" si="120"/>
        <v>2000.0000008831432</v>
      </c>
      <c r="H797" s="46" t="b">
        <f t="shared" si="121"/>
        <v>0</v>
      </c>
      <c r="I797" s="46">
        <f t="shared" si="122"/>
        <v>25</v>
      </c>
      <c r="J797" s="46">
        <f t="shared" si="123"/>
        <v>26</v>
      </c>
      <c r="K797" s="1" t="str">
        <f t="shared" si="124"/>
        <v/>
      </c>
      <c r="L797" s="1" t="str">
        <f t="shared" si="125"/>
        <v/>
      </c>
      <c r="M797" s="1" t="str">
        <f t="shared" si="126"/>
        <v/>
      </c>
      <c r="N797" s="1" t="str">
        <f t="shared" si="127"/>
        <v/>
      </c>
      <c r="O797" s="1">
        <f t="shared" si="128"/>
        <v>0</v>
      </c>
    </row>
    <row r="798" spans="5:15" x14ac:dyDescent="0.2">
      <c r="E798" s="39">
        <f t="shared" si="129"/>
        <v>79.599999999999753</v>
      </c>
      <c r="F798" s="16">
        <f t="shared" si="120"/>
        <v>2000.0000008831432</v>
      </c>
      <c r="H798" s="46" t="b">
        <f t="shared" si="121"/>
        <v>0</v>
      </c>
      <c r="I798" s="46">
        <f t="shared" si="122"/>
        <v>25</v>
      </c>
      <c r="J798" s="46">
        <f t="shared" si="123"/>
        <v>26</v>
      </c>
      <c r="K798" s="1" t="str">
        <f t="shared" si="124"/>
        <v/>
      </c>
      <c r="L798" s="1" t="str">
        <f t="shared" si="125"/>
        <v/>
      </c>
      <c r="M798" s="1" t="str">
        <f t="shared" si="126"/>
        <v/>
      </c>
      <c r="N798" s="1" t="str">
        <f t="shared" si="127"/>
        <v/>
      </c>
      <c r="O798" s="1">
        <f t="shared" si="128"/>
        <v>0</v>
      </c>
    </row>
    <row r="799" spans="5:15" x14ac:dyDescent="0.2">
      <c r="E799" s="39">
        <f t="shared" si="129"/>
        <v>79.699999999999747</v>
      </c>
      <c r="F799" s="16">
        <f t="shared" si="120"/>
        <v>2000.0000008831432</v>
      </c>
      <c r="H799" s="46" t="b">
        <f t="shared" si="121"/>
        <v>0</v>
      </c>
      <c r="I799" s="46">
        <f t="shared" si="122"/>
        <v>25</v>
      </c>
      <c r="J799" s="46">
        <f t="shared" si="123"/>
        <v>26</v>
      </c>
      <c r="K799" s="1" t="str">
        <f t="shared" si="124"/>
        <v/>
      </c>
      <c r="L799" s="1" t="str">
        <f t="shared" si="125"/>
        <v/>
      </c>
      <c r="M799" s="1" t="str">
        <f t="shared" si="126"/>
        <v/>
      </c>
      <c r="N799" s="1" t="str">
        <f t="shared" si="127"/>
        <v/>
      </c>
      <c r="O799" s="1">
        <f t="shared" si="128"/>
        <v>0</v>
      </c>
    </row>
    <row r="800" spans="5:15" x14ac:dyDescent="0.2">
      <c r="E800" s="39">
        <f t="shared" si="129"/>
        <v>79.799999999999741</v>
      </c>
      <c r="F800" s="16">
        <f t="shared" si="120"/>
        <v>2000.0000008831432</v>
      </c>
      <c r="H800" s="46" t="b">
        <f t="shared" si="121"/>
        <v>0</v>
      </c>
      <c r="I800" s="46">
        <f t="shared" si="122"/>
        <v>25</v>
      </c>
      <c r="J800" s="46">
        <f t="shared" si="123"/>
        <v>26</v>
      </c>
      <c r="K800" s="1" t="str">
        <f t="shared" si="124"/>
        <v/>
      </c>
      <c r="L800" s="1" t="str">
        <f t="shared" si="125"/>
        <v/>
      </c>
      <c r="M800" s="1" t="str">
        <f t="shared" si="126"/>
        <v/>
      </c>
      <c r="N800" s="1" t="str">
        <f t="shared" si="127"/>
        <v/>
      </c>
      <c r="O800" s="1">
        <f t="shared" si="128"/>
        <v>0</v>
      </c>
    </row>
    <row r="801" spans="5:15" x14ac:dyDescent="0.2">
      <c r="E801" s="39">
        <f t="shared" si="129"/>
        <v>79.899999999999736</v>
      </c>
      <c r="F801" s="16">
        <f t="shared" si="120"/>
        <v>2000.0000008831432</v>
      </c>
      <c r="H801" s="46" t="b">
        <f t="shared" si="121"/>
        <v>0</v>
      </c>
      <c r="I801" s="46">
        <f t="shared" si="122"/>
        <v>25</v>
      </c>
      <c r="J801" s="46">
        <f t="shared" si="123"/>
        <v>26</v>
      </c>
      <c r="K801" s="1" t="str">
        <f t="shared" si="124"/>
        <v/>
      </c>
      <c r="L801" s="1" t="str">
        <f t="shared" si="125"/>
        <v/>
      </c>
      <c r="M801" s="1" t="str">
        <f t="shared" si="126"/>
        <v/>
      </c>
      <c r="N801" s="1" t="str">
        <f t="shared" si="127"/>
        <v/>
      </c>
      <c r="O801" s="1">
        <f t="shared" si="128"/>
        <v>0</v>
      </c>
    </row>
    <row r="802" spans="5:15" x14ac:dyDescent="0.2">
      <c r="E802" s="39">
        <f t="shared" si="129"/>
        <v>79.99999999999973</v>
      </c>
      <c r="F802" s="16">
        <f t="shared" si="120"/>
        <v>2000.0000008831432</v>
      </c>
      <c r="H802" s="46" t="b">
        <f t="shared" si="121"/>
        <v>0</v>
      </c>
      <c r="I802" s="46">
        <f t="shared" si="122"/>
        <v>25</v>
      </c>
      <c r="J802" s="46">
        <f t="shared" si="123"/>
        <v>26</v>
      </c>
      <c r="K802" s="1" t="str">
        <f t="shared" si="124"/>
        <v/>
      </c>
      <c r="L802" s="1" t="str">
        <f t="shared" si="125"/>
        <v/>
      </c>
      <c r="M802" s="1" t="str">
        <f t="shared" si="126"/>
        <v/>
      </c>
      <c r="N802" s="1" t="str">
        <f t="shared" si="127"/>
        <v/>
      </c>
      <c r="O802" s="1">
        <f t="shared" si="128"/>
        <v>0</v>
      </c>
    </row>
    <row r="803" spans="5:15" x14ac:dyDescent="0.2">
      <c r="E803" s="39">
        <f t="shared" si="129"/>
        <v>80.099999999999724</v>
      </c>
      <c r="F803" s="16">
        <f t="shared" si="120"/>
        <v>2000.0000008831432</v>
      </c>
      <c r="H803" s="46" t="b">
        <f t="shared" si="121"/>
        <v>0</v>
      </c>
      <c r="I803" s="46">
        <f t="shared" si="122"/>
        <v>25</v>
      </c>
      <c r="J803" s="46">
        <f t="shared" si="123"/>
        <v>26</v>
      </c>
      <c r="K803" s="1" t="str">
        <f t="shared" si="124"/>
        <v/>
      </c>
      <c r="L803" s="1" t="str">
        <f t="shared" si="125"/>
        <v/>
      </c>
      <c r="M803" s="1" t="str">
        <f t="shared" si="126"/>
        <v/>
      </c>
      <c r="N803" s="1" t="str">
        <f t="shared" si="127"/>
        <v/>
      </c>
      <c r="O803" s="1">
        <f t="shared" si="128"/>
        <v>0</v>
      </c>
    </row>
    <row r="804" spans="5:15" x14ac:dyDescent="0.2">
      <c r="E804" s="39">
        <f t="shared" si="129"/>
        <v>80.199999999999719</v>
      </c>
      <c r="F804" s="16">
        <f t="shared" si="120"/>
        <v>2000.0000008831432</v>
      </c>
      <c r="H804" s="46" t="b">
        <f t="shared" si="121"/>
        <v>0</v>
      </c>
      <c r="I804" s="46">
        <f t="shared" si="122"/>
        <v>25</v>
      </c>
      <c r="J804" s="46">
        <f t="shared" si="123"/>
        <v>26</v>
      </c>
      <c r="K804" s="1" t="str">
        <f t="shared" si="124"/>
        <v/>
      </c>
      <c r="L804" s="1" t="str">
        <f t="shared" si="125"/>
        <v/>
      </c>
      <c r="M804" s="1" t="str">
        <f t="shared" si="126"/>
        <v/>
      </c>
      <c r="N804" s="1" t="str">
        <f t="shared" si="127"/>
        <v/>
      </c>
      <c r="O804" s="1">
        <f t="shared" si="128"/>
        <v>0</v>
      </c>
    </row>
    <row r="805" spans="5:15" x14ac:dyDescent="0.2">
      <c r="E805" s="39">
        <f t="shared" si="129"/>
        <v>80.299999999999713</v>
      </c>
      <c r="F805" s="16">
        <f t="shared" si="120"/>
        <v>2000.0000008831432</v>
      </c>
      <c r="H805" s="46" t="b">
        <f t="shared" si="121"/>
        <v>0</v>
      </c>
      <c r="I805" s="46">
        <f t="shared" si="122"/>
        <v>25</v>
      </c>
      <c r="J805" s="46">
        <f t="shared" si="123"/>
        <v>26</v>
      </c>
      <c r="K805" s="1" t="str">
        <f t="shared" si="124"/>
        <v/>
      </c>
      <c r="L805" s="1" t="str">
        <f t="shared" si="125"/>
        <v/>
      </c>
      <c r="M805" s="1" t="str">
        <f t="shared" si="126"/>
        <v/>
      </c>
      <c r="N805" s="1" t="str">
        <f t="shared" si="127"/>
        <v/>
      </c>
      <c r="O805" s="1">
        <f t="shared" si="128"/>
        <v>0</v>
      </c>
    </row>
    <row r="806" spans="5:15" x14ac:dyDescent="0.2">
      <c r="E806" s="39">
        <f t="shared" si="129"/>
        <v>80.399999999999707</v>
      </c>
      <c r="F806" s="16">
        <f t="shared" si="120"/>
        <v>2000.0000008831432</v>
      </c>
      <c r="H806" s="46" t="b">
        <f t="shared" si="121"/>
        <v>0</v>
      </c>
      <c r="I806" s="46">
        <f t="shared" si="122"/>
        <v>25</v>
      </c>
      <c r="J806" s="46">
        <f t="shared" si="123"/>
        <v>26</v>
      </c>
      <c r="K806" s="1" t="str">
        <f t="shared" si="124"/>
        <v/>
      </c>
      <c r="L806" s="1" t="str">
        <f t="shared" si="125"/>
        <v/>
      </c>
      <c r="M806" s="1" t="str">
        <f t="shared" si="126"/>
        <v/>
      </c>
      <c r="N806" s="1" t="str">
        <f t="shared" si="127"/>
        <v/>
      </c>
      <c r="O806" s="1">
        <f t="shared" si="128"/>
        <v>0</v>
      </c>
    </row>
    <row r="807" spans="5:15" x14ac:dyDescent="0.2">
      <c r="E807" s="39">
        <f t="shared" si="129"/>
        <v>80.499999999999702</v>
      </c>
      <c r="F807" s="16">
        <f t="shared" si="120"/>
        <v>2000.0000008831432</v>
      </c>
      <c r="H807" s="46" t="b">
        <f t="shared" si="121"/>
        <v>0</v>
      </c>
      <c r="I807" s="46">
        <f t="shared" si="122"/>
        <v>25</v>
      </c>
      <c r="J807" s="46">
        <f t="shared" si="123"/>
        <v>26</v>
      </c>
      <c r="K807" s="1" t="str">
        <f t="shared" si="124"/>
        <v/>
      </c>
      <c r="L807" s="1" t="str">
        <f t="shared" si="125"/>
        <v/>
      </c>
      <c r="M807" s="1" t="str">
        <f t="shared" si="126"/>
        <v/>
      </c>
      <c r="N807" s="1" t="str">
        <f t="shared" si="127"/>
        <v/>
      </c>
      <c r="O807" s="1">
        <f t="shared" si="128"/>
        <v>0</v>
      </c>
    </row>
    <row r="808" spans="5:15" x14ac:dyDescent="0.2">
      <c r="E808" s="39">
        <f t="shared" si="129"/>
        <v>80.599999999999696</v>
      </c>
      <c r="F808" s="16">
        <f t="shared" si="120"/>
        <v>2000.0000008831432</v>
      </c>
      <c r="H808" s="46" t="b">
        <f t="shared" si="121"/>
        <v>0</v>
      </c>
      <c r="I808" s="46">
        <f t="shared" si="122"/>
        <v>25</v>
      </c>
      <c r="J808" s="46">
        <f t="shared" si="123"/>
        <v>26</v>
      </c>
      <c r="K808" s="1" t="str">
        <f t="shared" si="124"/>
        <v/>
      </c>
      <c r="L808" s="1" t="str">
        <f t="shared" si="125"/>
        <v/>
      </c>
      <c r="M808" s="1" t="str">
        <f t="shared" si="126"/>
        <v/>
      </c>
      <c r="N808" s="1" t="str">
        <f t="shared" si="127"/>
        <v/>
      </c>
      <c r="O808" s="1">
        <f t="shared" si="128"/>
        <v>0</v>
      </c>
    </row>
    <row r="809" spans="5:15" x14ac:dyDescent="0.2">
      <c r="E809" s="39">
        <f t="shared" si="129"/>
        <v>80.69999999999969</v>
      </c>
      <c r="F809" s="16">
        <f t="shared" si="120"/>
        <v>2000.0000008831432</v>
      </c>
      <c r="H809" s="46" t="b">
        <f t="shared" si="121"/>
        <v>0</v>
      </c>
      <c r="I809" s="46">
        <f t="shared" si="122"/>
        <v>25</v>
      </c>
      <c r="J809" s="46">
        <f t="shared" si="123"/>
        <v>26</v>
      </c>
      <c r="K809" s="1" t="str">
        <f t="shared" si="124"/>
        <v/>
      </c>
      <c r="L809" s="1" t="str">
        <f t="shared" si="125"/>
        <v/>
      </c>
      <c r="M809" s="1" t="str">
        <f t="shared" si="126"/>
        <v/>
      </c>
      <c r="N809" s="1" t="str">
        <f t="shared" si="127"/>
        <v/>
      </c>
      <c r="O809" s="1">
        <f t="shared" si="128"/>
        <v>0</v>
      </c>
    </row>
    <row r="810" spans="5:15" x14ac:dyDescent="0.2">
      <c r="E810" s="39">
        <f t="shared" si="129"/>
        <v>80.799999999999685</v>
      </c>
      <c r="F810" s="16">
        <f t="shared" si="120"/>
        <v>2000.0000008831432</v>
      </c>
      <c r="H810" s="46" t="b">
        <f t="shared" si="121"/>
        <v>0</v>
      </c>
      <c r="I810" s="46">
        <f t="shared" si="122"/>
        <v>25</v>
      </c>
      <c r="J810" s="46">
        <f t="shared" si="123"/>
        <v>26</v>
      </c>
      <c r="K810" s="1" t="str">
        <f t="shared" si="124"/>
        <v/>
      </c>
      <c r="L810" s="1" t="str">
        <f t="shared" si="125"/>
        <v/>
      </c>
      <c r="M810" s="1" t="str">
        <f t="shared" si="126"/>
        <v/>
      </c>
      <c r="N810" s="1" t="str">
        <f t="shared" si="127"/>
        <v/>
      </c>
      <c r="O810" s="1">
        <f t="shared" si="128"/>
        <v>0</v>
      </c>
    </row>
    <row r="811" spans="5:15" x14ac:dyDescent="0.2">
      <c r="E811" s="39">
        <f t="shared" si="129"/>
        <v>80.899999999999679</v>
      </c>
      <c r="F811" s="16">
        <f t="shared" si="120"/>
        <v>2000.0000008831432</v>
      </c>
      <c r="H811" s="46" t="b">
        <f t="shared" si="121"/>
        <v>0</v>
      </c>
      <c r="I811" s="46">
        <f t="shared" si="122"/>
        <v>25</v>
      </c>
      <c r="J811" s="46">
        <f t="shared" si="123"/>
        <v>26</v>
      </c>
      <c r="K811" s="1" t="str">
        <f t="shared" si="124"/>
        <v/>
      </c>
      <c r="L811" s="1" t="str">
        <f t="shared" si="125"/>
        <v/>
      </c>
      <c r="M811" s="1" t="str">
        <f t="shared" si="126"/>
        <v/>
      </c>
      <c r="N811" s="1" t="str">
        <f t="shared" si="127"/>
        <v/>
      </c>
      <c r="O811" s="1">
        <f t="shared" si="128"/>
        <v>0</v>
      </c>
    </row>
    <row r="812" spans="5:15" x14ac:dyDescent="0.2">
      <c r="E812" s="39">
        <f t="shared" si="129"/>
        <v>80.999999999999673</v>
      </c>
      <c r="F812" s="16">
        <f t="shared" si="120"/>
        <v>2000.0000008831432</v>
      </c>
      <c r="H812" s="46" t="b">
        <f t="shared" si="121"/>
        <v>0</v>
      </c>
      <c r="I812" s="46">
        <f t="shared" si="122"/>
        <v>25</v>
      </c>
      <c r="J812" s="46">
        <f t="shared" si="123"/>
        <v>26</v>
      </c>
      <c r="K812" s="1" t="str">
        <f t="shared" si="124"/>
        <v/>
      </c>
      <c r="L812" s="1" t="str">
        <f t="shared" si="125"/>
        <v/>
      </c>
      <c r="M812" s="1" t="str">
        <f t="shared" si="126"/>
        <v/>
      </c>
      <c r="N812" s="1" t="str">
        <f t="shared" si="127"/>
        <v/>
      </c>
      <c r="O812" s="1">
        <f t="shared" si="128"/>
        <v>0</v>
      </c>
    </row>
    <row r="813" spans="5:15" x14ac:dyDescent="0.2">
      <c r="E813" s="39">
        <f t="shared" si="129"/>
        <v>81.099999999999667</v>
      </c>
      <c r="F813" s="16">
        <f t="shared" si="120"/>
        <v>2000.0000008831432</v>
      </c>
      <c r="H813" s="46" t="b">
        <f t="shared" si="121"/>
        <v>0</v>
      </c>
      <c r="I813" s="46">
        <f t="shared" si="122"/>
        <v>25</v>
      </c>
      <c r="J813" s="46">
        <f t="shared" si="123"/>
        <v>26</v>
      </c>
      <c r="K813" s="1" t="str">
        <f t="shared" si="124"/>
        <v/>
      </c>
      <c r="L813" s="1" t="str">
        <f t="shared" si="125"/>
        <v/>
      </c>
      <c r="M813" s="1" t="str">
        <f t="shared" si="126"/>
        <v/>
      </c>
      <c r="N813" s="1" t="str">
        <f t="shared" si="127"/>
        <v/>
      </c>
      <c r="O813" s="1">
        <f t="shared" si="128"/>
        <v>0</v>
      </c>
    </row>
    <row r="814" spans="5:15" x14ac:dyDescent="0.2">
      <c r="E814" s="39">
        <f t="shared" si="129"/>
        <v>81.199999999999662</v>
      </c>
      <c r="F814" s="16">
        <f t="shared" si="120"/>
        <v>2000.0000008831432</v>
      </c>
      <c r="H814" s="46" t="b">
        <f t="shared" si="121"/>
        <v>0</v>
      </c>
      <c r="I814" s="46">
        <f t="shared" si="122"/>
        <v>25</v>
      </c>
      <c r="J814" s="46">
        <f t="shared" si="123"/>
        <v>26</v>
      </c>
      <c r="K814" s="1" t="str">
        <f t="shared" si="124"/>
        <v/>
      </c>
      <c r="L814" s="1" t="str">
        <f t="shared" si="125"/>
        <v/>
      </c>
      <c r="M814" s="1" t="str">
        <f t="shared" si="126"/>
        <v/>
      </c>
      <c r="N814" s="1" t="str">
        <f t="shared" si="127"/>
        <v/>
      </c>
      <c r="O814" s="1">
        <f t="shared" si="128"/>
        <v>0</v>
      </c>
    </row>
    <row r="815" spans="5:15" x14ac:dyDescent="0.2">
      <c r="E815" s="39">
        <f t="shared" si="129"/>
        <v>81.299999999999656</v>
      </c>
      <c r="F815" s="16">
        <f t="shared" si="120"/>
        <v>2000.0000008831432</v>
      </c>
      <c r="H815" s="46" t="b">
        <f t="shared" si="121"/>
        <v>0</v>
      </c>
      <c r="I815" s="46">
        <f t="shared" si="122"/>
        <v>25</v>
      </c>
      <c r="J815" s="46">
        <f t="shared" si="123"/>
        <v>26</v>
      </c>
      <c r="K815" s="1" t="str">
        <f t="shared" si="124"/>
        <v/>
      </c>
      <c r="L815" s="1" t="str">
        <f t="shared" si="125"/>
        <v/>
      </c>
      <c r="M815" s="1" t="str">
        <f t="shared" si="126"/>
        <v/>
      </c>
      <c r="N815" s="1" t="str">
        <f t="shared" si="127"/>
        <v/>
      </c>
      <c r="O815" s="1">
        <f t="shared" si="128"/>
        <v>0</v>
      </c>
    </row>
    <row r="816" spans="5:15" x14ac:dyDescent="0.2">
      <c r="E816" s="39">
        <f t="shared" si="129"/>
        <v>81.39999999999965</v>
      </c>
      <c r="F816" s="16">
        <f t="shared" si="120"/>
        <v>2000.0000008831432</v>
      </c>
      <c r="H816" s="46" t="b">
        <f t="shared" si="121"/>
        <v>0</v>
      </c>
      <c r="I816" s="46">
        <f t="shared" si="122"/>
        <v>25</v>
      </c>
      <c r="J816" s="46">
        <f t="shared" si="123"/>
        <v>26</v>
      </c>
      <c r="K816" s="1" t="str">
        <f t="shared" si="124"/>
        <v/>
      </c>
      <c r="L816" s="1" t="str">
        <f t="shared" si="125"/>
        <v/>
      </c>
      <c r="M816" s="1" t="str">
        <f t="shared" si="126"/>
        <v/>
      </c>
      <c r="N816" s="1" t="str">
        <f t="shared" si="127"/>
        <v/>
      </c>
      <c r="O816" s="1">
        <f t="shared" si="128"/>
        <v>0</v>
      </c>
    </row>
    <row r="817" spans="5:15" x14ac:dyDescent="0.2">
      <c r="E817" s="39">
        <f t="shared" si="129"/>
        <v>81.499999999999645</v>
      </c>
      <c r="F817" s="16">
        <f t="shared" si="120"/>
        <v>2000.0000008831432</v>
      </c>
      <c r="H817" s="46" t="b">
        <f t="shared" si="121"/>
        <v>0</v>
      </c>
      <c r="I817" s="46">
        <f t="shared" si="122"/>
        <v>25</v>
      </c>
      <c r="J817" s="46">
        <f t="shared" si="123"/>
        <v>26</v>
      </c>
      <c r="K817" s="1" t="str">
        <f t="shared" si="124"/>
        <v/>
      </c>
      <c r="L817" s="1" t="str">
        <f t="shared" si="125"/>
        <v/>
      </c>
      <c r="M817" s="1" t="str">
        <f t="shared" si="126"/>
        <v/>
      </c>
      <c r="N817" s="1" t="str">
        <f t="shared" si="127"/>
        <v/>
      </c>
      <c r="O817" s="1">
        <f t="shared" si="128"/>
        <v>0</v>
      </c>
    </row>
    <row r="818" spans="5:15" x14ac:dyDescent="0.2">
      <c r="E818" s="39">
        <f t="shared" si="129"/>
        <v>81.599999999999639</v>
      </c>
      <c r="F818" s="16">
        <f t="shared" si="120"/>
        <v>2000.0000008831432</v>
      </c>
      <c r="H818" s="46" t="b">
        <f t="shared" si="121"/>
        <v>0</v>
      </c>
      <c r="I818" s="46">
        <f t="shared" si="122"/>
        <v>25</v>
      </c>
      <c r="J818" s="46">
        <f t="shared" si="123"/>
        <v>26</v>
      </c>
      <c r="K818" s="1" t="str">
        <f t="shared" si="124"/>
        <v/>
      </c>
      <c r="L818" s="1" t="str">
        <f t="shared" si="125"/>
        <v/>
      </c>
      <c r="M818" s="1" t="str">
        <f t="shared" si="126"/>
        <v/>
      </c>
      <c r="N818" s="1" t="str">
        <f t="shared" si="127"/>
        <v/>
      </c>
      <c r="O818" s="1">
        <f t="shared" si="128"/>
        <v>0</v>
      </c>
    </row>
    <row r="819" spans="5:15" x14ac:dyDescent="0.2">
      <c r="E819" s="39">
        <f t="shared" si="129"/>
        <v>81.699999999999633</v>
      </c>
      <c r="F819" s="16">
        <f t="shared" si="120"/>
        <v>2000.0000008831432</v>
      </c>
      <c r="H819" s="46" t="b">
        <f t="shared" si="121"/>
        <v>0</v>
      </c>
      <c r="I819" s="46">
        <f t="shared" si="122"/>
        <v>25</v>
      </c>
      <c r="J819" s="46">
        <f t="shared" si="123"/>
        <v>26</v>
      </c>
      <c r="K819" s="1" t="str">
        <f t="shared" si="124"/>
        <v/>
      </c>
      <c r="L819" s="1" t="str">
        <f t="shared" si="125"/>
        <v/>
      </c>
      <c r="M819" s="1" t="str">
        <f t="shared" si="126"/>
        <v/>
      </c>
      <c r="N819" s="1" t="str">
        <f t="shared" si="127"/>
        <v/>
      </c>
      <c r="O819" s="1">
        <f t="shared" si="128"/>
        <v>0</v>
      </c>
    </row>
    <row r="820" spans="5:15" x14ac:dyDescent="0.2">
      <c r="E820" s="39">
        <f t="shared" si="129"/>
        <v>81.799999999999628</v>
      </c>
      <c r="F820" s="16">
        <f t="shared" si="120"/>
        <v>2000.0000008831432</v>
      </c>
      <c r="H820" s="46" t="b">
        <f t="shared" si="121"/>
        <v>0</v>
      </c>
      <c r="I820" s="46">
        <f t="shared" si="122"/>
        <v>25</v>
      </c>
      <c r="J820" s="46">
        <f t="shared" si="123"/>
        <v>26</v>
      </c>
      <c r="K820" s="1" t="str">
        <f t="shared" si="124"/>
        <v/>
      </c>
      <c r="L820" s="1" t="str">
        <f t="shared" si="125"/>
        <v/>
      </c>
      <c r="M820" s="1" t="str">
        <f t="shared" si="126"/>
        <v/>
      </c>
      <c r="N820" s="1" t="str">
        <f t="shared" si="127"/>
        <v/>
      </c>
      <c r="O820" s="1">
        <f t="shared" si="128"/>
        <v>0</v>
      </c>
    </row>
    <row r="821" spans="5:15" x14ac:dyDescent="0.2">
      <c r="E821" s="39">
        <f t="shared" si="129"/>
        <v>81.899999999999622</v>
      </c>
      <c r="F821" s="16">
        <f t="shared" si="120"/>
        <v>2000.0000008831432</v>
      </c>
      <c r="H821" s="46" t="b">
        <f t="shared" si="121"/>
        <v>0</v>
      </c>
      <c r="I821" s="46">
        <f t="shared" si="122"/>
        <v>25</v>
      </c>
      <c r="J821" s="46">
        <f t="shared" si="123"/>
        <v>26</v>
      </c>
      <c r="K821" s="1" t="str">
        <f t="shared" si="124"/>
        <v/>
      </c>
      <c r="L821" s="1" t="str">
        <f t="shared" si="125"/>
        <v/>
      </c>
      <c r="M821" s="1" t="str">
        <f t="shared" si="126"/>
        <v/>
      </c>
      <c r="N821" s="1" t="str">
        <f t="shared" si="127"/>
        <v/>
      </c>
      <c r="O821" s="1">
        <f t="shared" si="128"/>
        <v>0</v>
      </c>
    </row>
    <row r="822" spans="5:15" x14ac:dyDescent="0.2">
      <c r="E822" s="39">
        <f t="shared" si="129"/>
        <v>81.999999999999616</v>
      </c>
      <c r="F822" s="16">
        <f t="shared" si="120"/>
        <v>2000.0000008831432</v>
      </c>
      <c r="H822" s="46" t="b">
        <f t="shared" si="121"/>
        <v>0</v>
      </c>
      <c r="I822" s="46">
        <f t="shared" si="122"/>
        <v>25</v>
      </c>
      <c r="J822" s="46">
        <f t="shared" si="123"/>
        <v>26</v>
      </c>
      <c r="K822" s="1" t="str">
        <f t="shared" si="124"/>
        <v/>
      </c>
      <c r="L822" s="1" t="str">
        <f t="shared" si="125"/>
        <v/>
      </c>
      <c r="M822" s="1" t="str">
        <f t="shared" si="126"/>
        <v/>
      </c>
      <c r="N822" s="1" t="str">
        <f t="shared" si="127"/>
        <v/>
      </c>
      <c r="O822" s="1">
        <f t="shared" si="128"/>
        <v>0</v>
      </c>
    </row>
    <row r="823" spans="5:15" x14ac:dyDescent="0.2">
      <c r="E823" s="39">
        <f t="shared" si="129"/>
        <v>82.099999999999611</v>
      </c>
      <c r="F823" s="16">
        <f t="shared" si="120"/>
        <v>2000.0000008831432</v>
      </c>
      <c r="H823" s="46" t="b">
        <f t="shared" si="121"/>
        <v>0</v>
      </c>
      <c r="I823" s="46">
        <f t="shared" si="122"/>
        <v>25</v>
      </c>
      <c r="J823" s="46">
        <f t="shared" si="123"/>
        <v>26</v>
      </c>
      <c r="K823" s="1" t="str">
        <f t="shared" si="124"/>
        <v/>
      </c>
      <c r="L823" s="1" t="str">
        <f t="shared" si="125"/>
        <v/>
      </c>
      <c r="M823" s="1" t="str">
        <f t="shared" si="126"/>
        <v/>
      </c>
      <c r="N823" s="1" t="str">
        <f t="shared" si="127"/>
        <v/>
      </c>
      <c r="O823" s="1">
        <f t="shared" si="128"/>
        <v>0</v>
      </c>
    </row>
    <row r="824" spans="5:15" x14ac:dyDescent="0.2">
      <c r="E824" s="39">
        <f t="shared" si="129"/>
        <v>82.199999999999605</v>
      </c>
      <c r="F824" s="16">
        <f t="shared" si="120"/>
        <v>2000.0000008831432</v>
      </c>
      <c r="H824" s="46" t="b">
        <f t="shared" si="121"/>
        <v>0</v>
      </c>
      <c r="I824" s="46">
        <f t="shared" si="122"/>
        <v>25</v>
      </c>
      <c r="J824" s="46">
        <f t="shared" si="123"/>
        <v>26</v>
      </c>
      <c r="K824" s="1" t="str">
        <f t="shared" si="124"/>
        <v/>
      </c>
      <c r="L824" s="1" t="str">
        <f t="shared" si="125"/>
        <v/>
      </c>
      <c r="M824" s="1" t="str">
        <f t="shared" si="126"/>
        <v/>
      </c>
      <c r="N824" s="1" t="str">
        <f t="shared" si="127"/>
        <v/>
      </c>
      <c r="O824" s="1">
        <f t="shared" si="128"/>
        <v>0</v>
      </c>
    </row>
    <row r="825" spans="5:15" x14ac:dyDescent="0.2">
      <c r="E825" s="39">
        <f t="shared" si="129"/>
        <v>82.299999999999599</v>
      </c>
      <c r="F825" s="16">
        <f t="shared" si="120"/>
        <v>2000.0000008831432</v>
      </c>
      <c r="H825" s="46" t="b">
        <f t="shared" si="121"/>
        <v>0</v>
      </c>
      <c r="I825" s="46">
        <f t="shared" si="122"/>
        <v>25</v>
      </c>
      <c r="J825" s="46">
        <f t="shared" si="123"/>
        <v>26</v>
      </c>
      <c r="K825" s="1" t="str">
        <f t="shared" si="124"/>
        <v/>
      </c>
      <c r="L825" s="1" t="str">
        <f t="shared" si="125"/>
        <v/>
      </c>
      <c r="M825" s="1" t="str">
        <f t="shared" si="126"/>
        <v/>
      </c>
      <c r="N825" s="1" t="str">
        <f t="shared" si="127"/>
        <v/>
      </c>
      <c r="O825" s="1">
        <f t="shared" si="128"/>
        <v>0</v>
      </c>
    </row>
    <row r="826" spans="5:15" x14ac:dyDescent="0.2">
      <c r="E826" s="39">
        <f t="shared" si="129"/>
        <v>82.399999999999594</v>
      </c>
      <c r="F826" s="16">
        <f t="shared" si="120"/>
        <v>2000.0000008831432</v>
      </c>
      <c r="H826" s="46" t="b">
        <f t="shared" si="121"/>
        <v>0</v>
      </c>
      <c r="I826" s="46">
        <f t="shared" si="122"/>
        <v>25</v>
      </c>
      <c r="J826" s="46">
        <f t="shared" si="123"/>
        <v>26</v>
      </c>
      <c r="K826" s="1" t="str">
        <f t="shared" si="124"/>
        <v/>
      </c>
      <c r="L826" s="1" t="str">
        <f t="shared" si="125"/>
        <v/>
      </c>
      <c r="M826" s="1" t="str">
        <f t="shared" si="126"/>
        <v/>
      </c>
      <c r="N826" s="1" t="str">
        <f t="shared" si="127"/>
        <v/>
      </c>
      <c r="O826" s="1">
        <f t="shared" si="128"/>
        <v>0</v>
      </c>
    </row>
    <row r="827" spans="5:15" x14ac:dyDescent="0.2">
      <c r="E827" s="39">
        <f t="shared" si="129"/>
        <v>82.499999999999588</v>
      </c>
      <c r="F827" s="16">
        <f t="shared" si="120"/>
        <v>2000.0000008831432</v>
      </c>
      <c r="H827" s="46" t="b">
        <f t="shared" si="121"/>
        <v>0</v>
      </c>
      <c r="I827" s="46">
        <f t="shared" si="122"/>
        <v>25</v>
      </c>
      <c r="J827" s="46">
        <f t="shared" si="123"/>
        <v>26</v>
      </c>
      <c r="K827" s="1" t="str">
        <f t="shared" si="124"/>
        <v/>
      </c>
      <c r="L827" s="1" t="str">
        <f t="shared" si="125"/>
        <v/>
      </c>
      <c r="M827" s="1" t="str">
        <f t="shared" si="126"/>
        <v/>
      </c>
      <c r="N827" s="1" t="str">
        <f t="shared" si="127"/>
        <v/>
      </c>
      <c r="O827" s="1">
        <f t="shared" si="128"/>
        <v>0</v>
      </c>
    </row>
    <row r="828" spans="5:15" x14ac:dyDescent="0.2">
      <c r="E828" s="39">
        <f t="shared" si="129"/>
        <v>82.599999999999582</v>
      </c>
      <c r="F828" s="16">
        <f t="shared" ref="F828:F891" si="130">IF(E828&gt;$C$29,$C$30,IF(H828,M828+(E828-K828)*O828,0))</f>
        <v>2000.0000008831432</v>
      </c>
      <c r="H828" s="46" t="b">
        <f t="shared" ref="H828:H891" si="131">AND(E828&gt;=$C$28,E828&lt;=$C$29)</f>
        <v>0</v>
      </c>
      <c r="I828" s="46">
        <f t="shared" ref="I828:I891" si="132">COUNTIF($B$2:$B$26,"&lt;="&amp;E828)</f>
        <v>25</v>
      </c>
      <c r="J828" s="46">
        <f t="shared" ref="J828:J891" si="133">I828+1</f>
        <v>26</v>
      </c>
      <c r="K828" s="1" t="str">
        <f t="shared" ref="K828:K891" si="134">IF(H828,INDEX($B$2:$B$26,I828),"")</f>
        <v/>
      </c>
      <c r="L828" s="1" t="str">
        <f t="shared" ref="L828:L891" si="135">IF(H828,INDEX($B$2:$B$26,J828),"")</f>
        <v/>
      </c>
      <c r="M828" s="1" t="str">
        <f t="shared" ref="M828:M891" si="136">IF(H828,INDEX($C$2:$C$26,I828),"")</f>
        <v/>
      </c>
      <c r="N828" s="1" t="str">
        <f t="shared" ref="N828:N891" si="137">IF(H828,INDEX($C$2:$C$26,J828),"")</f>
        <v/>
      </c>
      <c r="O828" s="1">
        <f t="shared" ref="O828:O891" si="138">IF(K828&lt;&gt;L828,(N828-M828)/(L828-K828),0)</f>
        <v>0</v>
      </c>
    </row>
    <row r="829" spans="5:15" x14ac:dyDescent="0.2">
      <c r="E829" s="39">
        <f t="shared" si="129"/>
        <v>82.699999999999577</v>
      </c>
      <c r="F829" s="16">
        <f t="shared" si="130"/>
        <v>2000.0000008831432</v>
      </c>
      <c r="H829" s="46" t="b">
        <f t="shared" si="131"/>
        <v>0</v>
      </c>
      <c r="I829" s="46">
        <f t="shared" si="132"/>
        <v>25</v>
      </c>
      <c r="J829" s="46">
        <f t="shared" si="133"/>
        <v>26</v>
      </c>
      <c r="K829" s="1" t="str">
        <f t="shared" si="134"/>
        <v/>
      </c>
      <c r="L829" s="1" t="str">
        <f t="shared" si="135"/>
        <v/>
      </c>
      <c r="M829" s="1" t="str">
        <f t="shared" si="136"/>
        <v/>
      </c>
      <c r="N829" s="1" t="str">
        <f t="shared" si="137"/>
        <v/>
      </c>
      <c r="O829" s="1">
        <f t="shared" si="138"/>
        <v>0</v>
      </c>
    </row>
    <row r="830" spans="5:15" x14ac:dyDescent="0.2">
      <c r="E830" s="39">
        <f t="shared" si="129"/>
        <v>82.799999999999571</v>
      </c>
      <c r="F830" s="16">
        <f t="shared" si="130"/>
        <v>2000.0000008831432</v>
      </c>
      <c r="H830" s="46" t="b">
        <f t="shared" si="131"/>
        <v>0</v>
      </c>
      <c r="I830" s="46">
        <f t="shared" si="132"/>
        <v>25</v>
      </c>
      <c r="J830" s="46">
        <f t="shared" si="133"/>
        <v>26</v>
      </c>
      <c r="K830" s="1" t="str">
        <f t="shared" si="134"/>
        <v/>
      </c>
      <c r="L830" s="1" t="str">
        <f t="shared" si="135"/>
        <v/>
      </c>
      <c r="M830" s="1" t="str">
        <f t="shared" si="136"/>
        <v/>
      </c>
      <c r="N830" s="1" t="str">
        <f t="shared" si="137"/>
        <v/>
      </c>
      <c r="O830" s="1">
        <f t="shared" si="138"/>
        <v>0</v>
      </c>
    </row>
    <row r="831" spans="5:15" x14ac:dyDescent="0.2">
      <c r="E831" s="39">
        <f t="shared" si="129"/>
        <v>82.899999999999565</v>
      </c>
      <c r="F831" s="16">
        <f t="shared" si="130"/>
        <v>2000.0000008831432</v>
      </c>
      <c r="H831" s="46" t="b">
        <f t="shared" si="131"/>
        <v>0</v>
      </c>
      <c r="I831" s="46">
        <f t="shared" si="132"/>
        <v>25</v>
      </c>
      <c r="J831" s="46">
        <f t="shared" si="133"/>
        <v>26</v>
      </c>
      <c r="K831" s="1" t="str">
        <f t="shared" si="134"/>
        <v/>
      </c>
      <c r="L831" s="1" t="str">
        <f t="shared" si="135"/>
        <v/>
      </c>
      <c r="M831" s="1" t="str">
        <f t="shared" si="136"/>
        <v/>
      </c>
      <c r="N831" s="1" t="str">
        <f t="shared" si="137"/>
        <v/>
      </c>
      <c r="O831" s="1">
        <f t="shared" si="138"/>
        <v>0</v>
      </c>
    </row>
    <row r="832" spans="5:15" x14ac:dyDescent="0.2">
      <c r="E832" s="39">
        <f t="shared" si="129"/>
        <v>82.999999999999559</v>
      </c>
      <c r="F832" s="16">
        <f t="shared" si="130"/>
        <v>2000.0000008831432</v>
      </c>
      <c r="H832" s="46" t="b">
        <f t="shared" si="131"/>
        <v>0</v>
      </c>
      <c r="I832" s="46">
        <f t="shared" si="132"/>
        <v>25</v>
      </c>
      <c r="J832" s="46">
        <f t="shared" si="133"/>
        <v>26</v>
      </c>
      <c r="K832" s="1" t="str">
        <f t="shared" si="134"/>
        <v/>
      </c>
      <c r="L832" s="1" t="str">
        <f t="shared" si="135"/>
        <v/>
      </c>
      <c r="M832" s="1" t="str">
        <f t="shared" si="136"/>
        <v/>
      </c>
      <c r="N832" s="1" t="str">
        <f t="shared" si="137"/>
        <v/>
      </c>
      <c r="O832" s="1">
        <f t="shared" si="138"/>
        <v>0</v>
      </c>
    </row>
    <row r="833" spans="5:15" x14ac:dyDescent="0.2">
      <c r="E833" s="39">
        <f t="shared" si="129"/>
        <v>83.099999999999554</v>
      </c>
      <c r="F833" s="16">
        <f t="shared" si="130"/>
        <v>2000.0000008831432</v>
      </c>
      <c r="H833" s="46" t="b">
        <f t="shared" si="131"/>
        <v>0</v>
      </c>
      <c r="I833" s="46">
        <f t="shared" si="132"/>
        <v>25</v>
      </c>
      <c r="J833" s="46">
        <f t="shared" si="133"/>
        <v>26</v>
      </c>
      <c r="K833" s="1" t="str">
        <f t="shared" si="134"/>
        <v/>
      </c>
      <c r="L833" s="1" t="str">
        <f t="shared" si="135"/>
        <v/>
      </c>
      <c r="M833" s="1" t="str">
        <f t="shared" si="136"/>
        <v/>
      </c>
      <c r="N833" s="1" t="str">
        <f t="shared" si="137"/>
        <v/>
      </c>
      <c r="O833" s="1">
        <f t="shared" si="138"/>
        <v>0</v>
      </c>
    </row>
    <row r="834" spans="5:15" x14ac:dyDescent="0.2">
      <c r="E834" s="39">
        <f t="shared" si="129"/>
        <v>83.199999999999548</v>
      </c>
      <c r="F834" s="16">
        <f t="shared" si="130"/>
        <v>2000.0000008831432</v>
      </c>
      <c r="H834" s="46" t="b">
        <f t="shared" si="131"/>
        <v>0</v>
      </c>
      <c r="I834" s="46">
        <f t="shared" si="132"/>
        <v>25</v>
      </c>
      <c r="J834" s="46">
        <f t="shared" si="133"/>
        <v>26</v>
      </c>
      <c r="K834" s="1" t="str">
        <f t="shared" si="134"/>
        <v/>
      </c>
      <c r="L834" s="1" t="str">
        <f t="shared" si="135"/>
        <v/>
      </c>
      <c r="M834" s="1" t="str">
        <f t="shared" si="136"/>
        <v/>
      </c>
      <c r="N834" s="1" t="str">
        <f t="shared" si="137"/>
        <v/>
      </c>
      <c r="O834" s="1">
        <f t="shared" si="138"/>
        <v>0</v>
      </c>
    </row>
    <row r="835" spans="5:15" x14ac:dyDescent="0.2">
      <c r="E835" s="39">
        <f t="shared" ref="E835:E898" si="139">E834+WindSpeedStep</f>
        <v>83.299999999999542</v>
      </c>
      <c r="F835" s="16">
        <f t="shared" si="130"/>
        <v>2000.0000008831432</v>
      </c>
      <c r="H835" s="46" t="b">
        <f t="shared" si="131"/>
        <v>0</v>
      </c>
      <c r="I835" s="46">
        <f t="shared" si="132"/>
        <v>25</v>
      </c>
      <c r="J835" s="46">
        <f t="shared" si="133"/>
        <v>26</v>
      </c>
      <c r="K835" s="1" t="str">
        <f t="shared" si="134"/>
        <v/>
      </c>
      <c r="L835" s="1" t="str">
        <f t="shared" si="135"/>
        <v/>
      </c>
      <c r="M835" s="1" t="str">
        <f t="shared" si="136"/>
        <v/>
      </c>
      <c r="N835" s="1" t="str">
        <f t="shared" si="137"/>
        <v/>
      </c>
      <c r="O835" s="1">
        <f t="shared" si="138"/>
        <v>0</v>
      </c>
    </row>
    <row r="836" spans="5:15" x14ac:dyDescent="0.2">
      <c r="E836" s="39">
        <f t="shared" si="139"/>
        <v>83.399999999999537</v>
      </c>
      <c r="F836" s="16">
        <f t="shared" si="130"/>
        <v>2000.0000008831432</v>
      </c>
      <c r="H836" s="46" t="b">
        <f t="shared" si="131"/>
        <v>0</v>
      </c>
      <c r="I836" s="46">
        <f t="shared" si="132"/>
        <v>25</v>
      </c>
      <c r="J836" s="46">
        <f t="shared" si="133"/>
        <v>26</v>
      </c>
      <c r="K836" s="1" t="str">
        <f t="shared" si="134"/>
        <v/>
      </c>
      <c r="L836" s="1" t="str">
        <f t="shared" si="135"/>
        <v/>
      </c>
      <c r="M836" s="1" t="str">
        <f t="shared" si="136"/>
        <v/>
      </c>
      <c r="N836" s="1" t="str">
        <f t="shared" si="137"/>
        <v/>
      </c>
      <c r="O836" s="1">
        <f t="shared" si="138"/>
        <v>0</v>
      </c>
    </row>
    <row r="837" spans="5:15" x14ac:dyDescent="0.2">
      <c r="E837" s="39">
        <f t="shared" si="139"/>
        <v>83.499999999999531</v>
      </c>
      <c r="F837" s="16">
        <f t="shared" si="130"/>
        <v>2000.0000008831432</v>
      </c>
      <c r="H837" s="46" t="b">
        <f t="shared" si="131"/>
        <v>0</v>
      </c>
      <c r="I837" s="46">
        <f t="shared" si="132"/>
        <v>25</v>
      </c>
      <c r="J837" s="46">
        <f t="shared" si="133"/>
        <v>26</v>
      </c>
      <c r="K837" s="1" t="str">
        <f t="shared" si="134"/>
        <v/>
      </c>
      <c r="L837" s="1" t="str">
        <f t="shared" si="135"/>
        <v/>
      </c>
      <c r="M837" s="1" t="str">
        <f t="shared" si="136"/>
        <v/>
      </c>
      <c r="N837" s="1" t="str">
        <f t="shared" si="137"/>
        <v/>
      </c>
      <c r="O837" s="1">
        <f t="shared" si="138"/>
        <v>0</v>
      </c>
    </row>
    <row r="838" spans="5:15" x14ac:dyDescent="0.2">
      <c r="E838" s="39">
        <f t="shared" si="139"/>
        <v>83.599999999999525</v>
      </c>
      <c r="F838" s="16">
        <f t="shared" si="130"/>
        <v>2000.0000008831432</v>
      </c>
      <c r="H838" s="46" t="b">
        <f t="shared" si="131"/>
        <v>0</v>
      </c>
      <c r="I838" s="46">
        <f t="shared" si="132"/>
        <v>25</v>
      </c>
      <c r="J838" s="46">
        <f t="shared" si="133"/>
        <v>26</v>
      </c>
      <c r="K838" s="1" t="str">
        <f t="shared" si="134"/>
        <v/>
      </c>
      <c r="L838" s="1" t="str">
        <f t="shared" si="135"/>
        <v/>
      </c>
      <c r="M838" s="1" t="str">
        <f t="shared" si="136"/>
        <v/>
      </c>
      <c r="N838" s="1" t="str">
        <f t="shared" si="137"/>
        <v/>
      </c>
      <c r="O838" s="1">
        <f t="shared" si="138"/>
        <v>0</v>
      </c>
    </row>
    <row r="839" spans="5:15" x14ac:dyDescent="0.2">
      <c r="E839" s="39">
        <f t="shared" si="139"/>
        <v>83.69999999999952</v>
      </c>
      <c r="F839" s="16">
        <f t="shared" si="130"/>
        <v>2000.0000008831432</v>
      </c>
      <c r="H839" s="46" t="b">
        <f t="shared" si="131"/>
        <v>0</v>
      </c>
      <c r="I839" s="46">
        <f t="shared" si="132"/>
        <v>25</v>
      </c>
      <c r="J839" s="46">
        <f t="shared" si="133"/>
        <v>26</v>
      </c>
      <c r="K839" s="1" t="str">
        <f t="shared" si="134"/>
        <v/>
      </c>
      <c r="L839" s="1" t="str">
        <f t="shared" si="135"/>
        <v/>
      </c>
      <c r="M839" s="1" t="str">
        <f t="shared" si="136"/>
        <v/>
      </c>
      <c r="N839" s="1" t="str">
        <f t="shared" si="137"/>
        <v/>
      </c>
      <c r="O839" s="1">
        <f t="shared" si="138"/>
        <v>0</v>
      </c>
    </row>
    <row r="840" spans="5:15" x14ac:dyDescent="0.2">
      <c r="E840" s="39">
        <f t="shared" si="139"/>
        <v>83.799999999999514</v>
      </c>
      <c r="F840" s="16">
        <f t="shared" si="130"/>
        <v>2000.0000008831432</v>
      </c>
      <c r="H840" s="46" t="b">
        <f t="shared" si="131"/>
        <v>0</v>
      </c>
      <c r="I840" s="46">
        <f t="shared" si="132"/>
        <v>25</v>
      </c>
      <c r="J840" s="46">
        <f t="shared" si="133"/>
        <v>26</v>
      </c>
      <c r="K840" s="1" t="str">
        <f t="shared" si="134"/>
        <v/>
      </c>
      <c r="L840" s="1" t="str">
        <f t="shared" si="135"/>
        <v/>
      </c>
      <c r="M840" s="1" t="str">
        <f t="shared" si="136"/>
        <v/>
      </c>
      <c r="N840" s="1" t="str">
        <f t="shared" si="137"/>
        <v/>
      </c>
      <c r="O840" s="1">
        <f t="shared" si="138"/>
        <v>0</v>
      </c>
    </row>
    <row r="841" spans="5:15" x14ac:dyDescent="0.2">
      <c r="E841" s="39">
        <f t="shared" si="139"/>
        <v>83.899999999999508</v>
      </c>
      <c r="F841" s="16">
        <f t="shared" si="130"/>
        <v>2000.0000008831432</v>
      </c>
      <c r="H841" s="46" t="b">
        <f t="shared" si="131"/>
        <v>0</v>
      </c>
      <c r="I841" s="46">
        <f t="shared" si="132"/>
        <v>25</v>
      </c>
      <c r="J841" s="46">
        <f t="shared" si="133"/>
        <v>26</v>
      </c>
      <c r="K841" s="1" t="str">
        <f t="shared" si="134"/>
        <v/>
      </c>
      <c r="L841" s="1" t="str">
        <f t="shared" si="135"/>
        <v/>
      </c>
      <c r="M841" s="1" t="str">
        <f t="shared" si="136"/>
        <v/>
      </c>
      <c r="N841" s="1" t="str">
        <f t="shared" si="137"/>
        <v/>
      </c>
      <c r="O841" s="1">
        <f t="shared" si="138"/>
        <v>0</v>
      </c>
    </row>
    <row r="842" spans="5:15" x14ac:dyDescent="0.2">
      <c r="E842" s="39">
        <f t="shared" si="139"/>
        <v>83.999999999999503</v>
      </c>
      <c r="F842" s="16">
        <f t="shared" si="130"/>
        <v>2000.0000008831432</v>
      </c>
      <c r="H842" s="46" t="b">
        <f t="shared" si="131"/>
        <v>0</v>
      </c>
      <c r="I842" s="46">
        <f t="shared" si="132"/>
        <v>25</v>
      </c>
      <c r="J842" s="46">
        <f t="shared" si="133"/>
        <v>26</v>
      </c>
      <c r="K842" s="1" t="str">
        <f t="shared" si="134"/>
        <v/>
      </c>
      <c r="L842" s="1" t="str">
        <f t="shared" si="135"/>
        <v/>
      </c>
      <c r="M842" s="1" t="str">
        <f t="shared" si="136"/>
        <v/>
      </c>
      <c r="N842" s="1" t="str">
        <f t="shared" si="137"/>
        <v/>
      </c>
      <c r="O842" s="1">
        <f t="shared" si="138"/>
        <v>0</v>
      </c>
    </row>
    <row r="843" spans="5:15" x14ac:dyDescent="0.2">
      <c r="E843" s="39">
        <f t="shared" si="139"/>
        <v>84.099999999999497</v>
      </c>
      <c r="F843" s="16">
        <f t="shared" si="130"/>
        <v>2000.0000008831432</v>
      </c>
      <c r="H843" s="46" t="b">
        <f t="shared" si="131"/>
        <v>0</v>
      </c>
      <c r="I843" s="46">
        <f t="shared" si="132"/>
        <v>25</v>
      </c>
      <c r="J843" s="46">
        <f t="shared" si="133"/>
        <v>26</v>
      </c>
      <c r="K843" s="1" t="str">
        <f t="shared" si="134"/>
        <v/>
      </c>
      <c r="L843" s="1" t="str">
        <f t="shared" si="135"/>
        <v/>
      </c>
      <c r="M843" s="1" t="str">
        <f t="shared" si="136"/>
        <v/>
      </c>
      <c r="N843" s="1" t="str">
        <f t="shared" si="137"/>
        <v/>
      </c>
      <c r="O843" s="1">
        <f t="shared" si="138"/>
        <v>0</v>
      </c>
    </row>
    <row r="844" spans="5:15" x14ac:dyDescent="0.2">
      <c r="E844" s="39">
        <f t="shared" si="139"/>
        <v>84.199999999999491</v>
      </c>
      <c r="F844" s="16">
        <f t="shared" si="130"/>
        <v>2000.0000008831432</v>
      </c>
      <c r="H844" s="46" t="b">
        <f t="shared" si="131"/>
        <v>0</v>
      </c>
      <c r="I844" s="46">
        <f t="shared" si="132"/>
        <v>25</v>
      </c>
      <c r="J844" s="46">
        <f t="shared" si="133"/>
        <v>26</v>
      </c>
      <c r="K844" s="1" t="str">
        <f t="shared" si="134"/>
        <v/>
      </c>
      <c r="L844" s="1" t="str">
        <f t="shared" si="135"/>
        <v/>
      </c>
      <c r="M844" s="1" t="str">
        <f t="shared" si="136"/>
        <v/>
      </c>
      <c r="N844" s="1" t="str">
        <f t="shared" si="137"/>
        <v/>
      </c>
      <c r="O844" s="1">
        <f t="shared" si="138"/>
        <v>0</v>
      </c>
    </row>
    <row r="845" spans="5:15" x14ac:dyDescent="0.2">
      <c r="E845" s="39">
        <f t="shared" si="139"/>
        <v>84.299999999999486</v>
      </c>
      <c r="F845" s="16">
        <f t="shared" si="130"/>
        <v>2000.0000008831432</v>
      </c>
      <c r="H845" s="46" t="b">
        <f t="shared" si="131"/>
        <v>0</v>
      </c>
      <c r="I845" s="46">
        <f t="shared" si="132"/>
        <v>25</v>
      </c>
      <c r="J845" s="46">
        <f t="shared" si="133"/>
        <v>26</v>
      </c>
      <c r="K845" s="1" t="str">
        <f t="shared" si="134"/>
        <v/>
      </c>
      <c r="L845" s="1" t="str">
        <f t="shared" si="135"/>
        <v/>
      </c>
      <c r="M845" s="1" t="str">
        <f t="shared" si="136"/>
        <v/>
      </c>
      <c r="N845" s="1" t="str">
        <f t="shared" si="137"/>
        <v/>
      </c>
      <c r="O845" s="1">
        <f t="shared" si="138"/>
        <v>0</v>
      </c>
    </row>
    <row r="846" spans="5:15" x14ac:dyDescent="0.2">
      <c r="E846" s="39">
        <f t="shared" si="139"/>
        <v>84.39999999999948</v>
      </c>
      <c r="F846" s="16">
        <f t="shared" si="130"/>
        <v>2000.0000008831432</v>
      </c>
      <c r="H846" s="46" t="b">
        <f t="shared" si="131"/>
        <v>0</v>
      </c>
      <c r="I846" s="46">
        <f t="shared" si="132"/>
        <v>25</v>
      </c>
      <c r="J846" s="46">
        <f t="shared" si="133"/>
        <v>26</v>
      </c>
      <c r="K846" s="1" t="str">
        <f t="shared" si="134"/>
        <v/>
      </c>
      <c r="L846" s="1" t="str">
        <f t="shared" si="135"/>
        <v/>
      </c>
      <c r="M846" s="1" t="str">
        <f t="shared" si="136"/>
        <v/>
      </c>
      <c r="N846" s="1" t="str">
        <f t="shared" si="137"/>
        <v/>
      </c>
      <c r="O846" s="1">
        <f t="shared" si="138"/>
        <v>0</v>
      </c>
    </row>
    <row r="847" spans="5:15" x14ac:dyDescent="0.2">
      <c r="E847" s="39">
        <f t="shared" si="139"/>
        <v>84.499999999999474</v>
      </c>
      <c r="F847" s="16">
        <f t="shared" si="130"/>
        <v>2000.0000008831432</v>
      </c>
      <c r="H847" s="46" t="b">
        <f t="shared" si="131"/>
        <v>0</v>
      </c>
      <c r="I847" s="46">
        <f t="shared" si="132"/>
        <v>25</v>
      </c>
      <c r="J847" s="46">
        <f t="shared" si="133"/>
        <v>26</v>
      </c>
      <c r="K847" s="1" t="str">
        <f t="shared" si="134"/>
        <v/>
      </c>
      <c r="L847" s="1" t="str">
        <f t="shared" si="135"/>
        <v/>
      </c>
      <c r="M847" s="1" t="str">
        <f t="shared" si="136"/>
        <v/>
      </c>
      <c r="N847" s="1" t="str">
        <f t="shared" si="137"/>
        <v/>
      </c>
      <c r="O847" s="1">
        <f t="shared" si="138"/>
        <v>0</v>
      </c>
    </row>
    <row r="848" spans="5:15" x14ac:dyDescent="0.2">
      <c r="E848" s="39">
        <f t="shared" si="139"/>
        <v>84.599999999999469</v>
      </c>
      <c r="F848" s="16">
        <f t="shared" si="130"/>
        <v>2000.0000008831432</v>
      </c>
      <c r="H848" s="46" t="b">
        <f t="shared" si="131"/>
        <v>0</v>
      </c>
      <c r="I848" s="46">
        <f t="shared" si="132"/>
        <v>25</v>
      </c>
      <c r="J848" s="46">
        <f t="shared" si="133"/>
        <v>26</v>
      </c>
      <c r="K848" s="1" t="str">
        <f t="shared" si="134"/>
        <v/>
      </c>
      <c r="L848" s="1" t="str">
        <f t="shared" si="135"/>
        <v/>
      </c>
      <c r="M848" s="1" t="str">
        <f t="shared" si="136"/>
        <v/>
      </c>
      <c r="N848" s="1" t="str">
        <f t="shared" si="137"/>
        <v/>
      </c>
      <c r="O848" s="1">
        <f t="shared" si="138"/>
        <v>0</v>
      </c>
    </row>
    <row r="849" spans="5:15" x14ac:dyDescent="0.2">
      <c r="E849" s="39">
        <f t="shared" si="139"/>
        <v>84.699999999999463</v>
      </c>
      <c r="F849" s="16">
        <f t="shared" si="130"/>
        <v>2000.0000008831432</v>
      </c>
      <c r="H849" s="46" t="b">
        <f t="shared" si="131"/>
        <v>0</v>
      </c>
      <c r="I849" s="46">
        <f t="shared" si="132"/>
        <v>25</v>
      </c>
      <c r="J849" s="46">
        <f t="shared" si="133"/>
        <v>26</v>
      </c>
      <c r="K849" s="1" t="str">
        <f t="shared" si="134"/>
        <v/>
      </c>
      <c r="L849" s="1" t="str">
        <f t="shared" si="135"/>
        <v/>
      </c>
      <c r="M849" s="1" t="str">
        <f t="shared" si="136"/>
        <v/>
      </c>
      <c r="N849" s="1" t="str">
        <f t="shared" si="137"/>
        <v/>
      </c>
      <c r="O849" s="1">
        <f t="shared" si="138"/>
        <v>0</v>
      </c>
    </row>
    <row r="850" spans="5:15" x14ac:dyDescent="0.2">
      <c r="E850" s="39">
        <f t="shared" si="139"/>
        <v>84.799999999999457</v>
      </c>
      <c r="F850" s="16">
        <f t="shared" si="130"/>
        <v>2000.0000008831432</v>
      </c>
      <c r="H850" s="46" t="b">
        <f t="shared" si="131"/>
        <v>0</v>
      </c>
      <c r="I850" s="46">
        <f t="shared" si="132"/>
        <v>25</v>
      </c>
      <c r="J850" s="46">
        <f t="shared" si="133"/>
        <v>26</v>
      </c>
      <c r="K850" s="1" t="str">
        <f t="shared" si="134"/>
        <v/>
      </c>
      <c r="L850" s="1" t="str">
        <f t="shared" si="135"/>
        <v/>
      </c>
      <c r="M850" s="1" t="str">
        <f t="shared" si="136"/>
        <v/>
      </c>
      <c r="N850" s="1" t="str">
        <f t="shared" si="137"/>
        <v/>
      </c>
      <c r="O850" s="1">
        <f t="shared" si="138"/>
        <v>0</v>
      </c>
    </row>
    <row r="851" spans="5:15" x14ac:dyDescent="0.2">
      <c r="E851" s="39">
        <f t="shared" si="139"/>
        <v>84.899999999999451</v>
      </c>
      <c r="F851" s="16">
        <f t="shared" si="130"/>
        <v>2000.0000008831432</v>
      </c>
      <c r="H851" s="46" t="b">
        <f t="shared" si="131"/>
        <v>0</v>
      </c>
      <c r="I851" s="46">
        <f t="shared" si="132"/>
        <v>25</v>
      </c>
      <c r="J851" s="46">
        <f t="shared" si="133"/>
        <v>26</v>
      </c>
      <c r="K851" s="1" t="str">
        <f t="shared" si="134"/>
        <v/>
      </c>
      <c r="L851" s="1" t="str">
        <f t="shared" si="135"/>
        <v/>
      </c>
      <c r="M851" s="1" t="str">
        <f t="shared" si="136"/>
        <v/>
      </c>
      <c r="N851" s="1" t="str">
        <f t="shared" si="137"/>
        <v/>
      </c>
      <c r="O851" s="1">
        <f t="shared" si="138"/>
        <v>0</v>
      </c>
    </row>
    <row r="852" spans="5:15" x14ac:dyDescent="0.2">
      <c r="E852" s="39">
        <f t="shared" si="139"/>
        <v>84.999999999999446</v>
      </c>
      <c r="F852" s="16">
        <f t="shared" si="130"/>
        <v>2000.0000008831432</v>
      </c>
      <c r="H852" s="46" t="b">
        <f t="shared" si="131"/>
        <v>0</v>
      </c>
      <c r="I852" s="46">
        <f t="shared" si="132"/>
        <v>25</v>
      </c>
      <c r="J852" s="46">
        <f t="shared" si="133"/>
        <v>26</v>
      </c>
      <c r="K852" s="1" t="str">
        <f t="shared" si="134"/>
        <v/>
      </c>
      <c r="L852" s="1" t="str">
        <f t="shared" si="135"/>
        <v/>
      </c>
      <c r="M852" s="1" t="str">
        <f t="shared" si="136"/>
        <v/>
      </c>
      <c r="N852" s="1" t="str">
        <f t="shared" si="137"/>
        <v/>
      </c>
      <c r="O852" s="1">
        <f t="shared" si="138"/>
        <v>0</v>
      </c>
    </row>
    <row r="853" spans="5:15" x14ac:dyDescent="0.2">
      <c r="E853" s="39">
        <f t="shared" si="139"/>
        <v>85.09999999999944</v>
      </c>
      <c r="F853" s="16">
        <f t="shared" si="130"/>
        <v>2000.0000008831432</v>
      </c>
      <c r="H853" s="46" t="b">
        <f t="shared" si="131"/>
        <v>0</v>
      </c>
      <c r="I853" s="46">
        <f t="shared" si="132"/>
        <v>25</v>
      </c>
      <c r="J853" s="46">
        <f t="shared" si="133"/>
        <v>26</v>
      </c>
      <c r="K853" s="1" t="str">
        <f t="shared" si="134"/>
        <v/>
      </c>
      <c r="L853" s="1" t="str">
        <f t="shared" si="135"/>
        <v/>
      </c>
      <c r="M853" s="1" t="str">
        <f t="shared" si="136"/>
        <v/>
      </c>
      <c r="N853" s="1" t="str">
        <f t="shared" si="137"/>
        <v/>
      </c>
      <c r="O853" s="1">
        <f t="shared" si="138"/>
        <v>0</v>
      </c>
    </row>
    <row r="854" spans="5:15" x14ac:dyDescent="0.2">
      <c r="E854" s="39">
        <f t="shared" si="139"/>
        <v>85.199999999999434</v>
      </c>
      <c r="F854" s="16">
        <f t="shared" si="130"/>
        <v>2000.0000008831432</v>
      </c>
      <c r="H854" s="46" t="b">
        <f t="shared" si="131"/>
        <v>0</v>
      </c>
      <c r="I854" s="46">
        <f t="shared" si="132"/>
        <v>25</v>
      </c>
      <c r="J854" s="46">
        <f t="shared" si="133"/>
        <v>26</v>
      </c>
      <c r="K854" s="1" t="str">
        <f t="shared" si="134"/>
        <v/>
      </c>
      <c r="L854" s="1" t="str">
        <f t="shared" si="135"/>
        <v/>
      </c>
      <c r="M854" s="1" t="str">
        <f t="shared" si="136"/>
        <v/>
      </c>
      <c r="N854" s="1" t="str">
        <f t="shared" si="137"/>
        <v/>
      </c>
      <c r="O854" s="1">
        <f t="shared" si="138"/>
        <v>0</v>
      </c>
    </row>
    <row r="855" spans="5:15" x14ac:dyDescent="0.2">
      <c r="E855" s="39">
        <f t="shared" si="139"/>
        <v>85.299999999999429</v>
      </c>
      <c r="F855" s="16">
        <f t="shared" si="130"/>
        <v>2000.0000008831432</v>
      </c>
      <c r="H855" s="46" t="b">
        <f t="shared" si="131"/>
        <v>0</v>
      </c>
      <c r="I855" s="46">
        <f t="shared" si="132"/>
        <v>25</v>
      </c>
      <c r="J855" s="46">
        <f t="shared" si="133"/>
        <v>26</v>
      </c>
      <c r="K855" s="1" t="str">
        <f t="shared" si="134"/>
        <v/>
      </c>
      <c r="L855" s="1" t="str">
        <f t="shared" si="135"/>
        <v/>
      </c>
      <c r="M855" s="1" t="str">
        <f t="shared" si="136"/>
        <v/>
      </c>
      <c r="N855" s="1" t="str">
        <f t="shared" si="137"/>
        <v/>
      </c>
      <c r="O855" s="1">
        <f t="shared" si="138"/>
        <v>0</v>
      </c>
    </row>
    <row r="856" spans="5:15" x14ac:dyDescent="0.2">
      <c r="E856" s="39">
        <f t="shared" si="139"/>
        <v>85.399999999999423</v>
      </c>
      <c r="F856" s="16">
        <f t="shared" si="130"/>
        <v>2000.0000008831432</v>
      </c>
      <c r="H856" s="46" t="b">
        <f t="shared" si="131"/>
        <v>0</v>
      </c>
      <c r="I856" s="46">
        <f t="shared" si="132"/>
        <v>25</v>
      </c>
      <c r="J856" s="46">
        <f t="shared" si="133"/>
        <v>26</v>
      </c>
      <c r="K856" s="1" t="str">
        <f t="shared" si="134"/>
        <v/>
      </c>
      <c r="L856" s="1" t="str">
        <f t="shared" si="135"/>
        <v/>
      </c>
      <c r="M856" s="1" t="str">
        <f t="shared" si="136"/>
        <v/>
      </c>
      <c r="N856" s="1" t="str">
        <f t="shared" si="137"/>
        <v/>
      </c>
      <c r="O856" s="1">
        <f t="shared" si="138"/>
        <v>0</v>
      </c>
    </row>
    <row r="857" spans="5:15" x14ac:dyDescent="0.2">
      <c r="E857" s="39">
        <f t="shared" si="139"/>
        <v>85.499999999999417</v>
      </c>
      <c r="F857" s="16">
        <f t="shared" si="130"/>
        <v>2000.0000008831432</v>
      </c>
      <c r="H857" s="46" t="b">
        <f t="shared" si="131"/>
        <v>0</v>
      </c>
      <c r="I857" s="46">
        <f t="shared" si="132"/>
        <v>25</v>
      </c>
      <c r="J857" s="46">
        <f t="shared" si="133"/>
        <v>26</v>
      </c>
      <c r="K857" s="1" t="str">
        <f t="shared" si="134"/>
        <v/>
      </c>
      <c r="L857" s="1" t="str">
        <f t="shared" si="135"/>
        <v/>
      </c>
      <c r="M857" s="1" t="str">
        <f t="shared" si="136"/>
        <v/>
      </c>
      <c r="N857" s="1" t="str">
        <f t="shared" si="137"/>
        <v/>
      </c>
      <c r="O857" s="1">
        <f t="shared" si="138"/>
        <v>0</v>
      </c>
    </row>
    <row r="858" spans="5:15" x14ac:dyDescent="0.2">
      <c r="E858" s="39">
        <f t="shared" si="139"/>
        <v>85.599999999999412</v>
      </c>
      <c r="F858" s="16">
        <f t="shared" si="130"/>
        <v>2000.0000008831432</v>
      </c>
      <c r="H858" s="46" t="b">
        <f t="shared" si="131"/>
        <v>0</v>
      </c>
      <c r="I858" s="46">
        <f t="shared" si="132"/>
        <v>25</v>
      </c>
      <c r="J858" s="46">
        <f t="shared" si="133"/>
        <v>26</v>
      </c>
      <c r="K858" s="1" t="str">
        <f t="shared" si="134"/>
        <v/>
      </c>
      <c r="L858" s="1" t="str">
        <f t="shared" si="135"/>
        <v/>
      </c>
      <c r="M858" s="1" t="str">
        <f t="shared" si="136"/>
        <v/>
      </c>
      <c r="N858" s="1" t="str">
        <f t="shared" si="137"/>
        <v/>
      </c>
      <c r="O858" s="1">
        <f t="shared" si="138"/>
        <v>0</v>
      </c>
    </row>
    <row r="859" spans="5:15" x14ac:dyDescent="0.2">
      <c r="E859" s="39">
        <f t="shared" si="139"/>
        <v>85.699999999999406</v>
      </c>
      <c r="F859" s="16">
        <f t="shared" si="130"/>
        <v>2000.0000008831432</v>
      </c>
      <c r="H859" s="46" t="b">
        <f t="shared" si="131"/>
        <v>0</v>
      </c>
      <c r="I859" s="46">
        <f t="shared" si="132"/>
        <v>25</v>
      </c>
      <c r="J859" s="46">
        <f t="shared" si="133"/>
        <v>26</v>
      </c>
      <c r="K859" s="1" t="str">
        <f t="shared" si="134"/>
        <v/>
      </c>
      <c r="L859" s="1" t="str">
        <f t="shared" si="135"/>
        <v/>
      </c>
      <c r="M859" s="1" t="str">
        <f t="shared" si="136"/>
        <v/>
      </c>
      <c r="N859" s="1" t="str">
        <f t="shared" si="137"/>
        <v/>
      </c>
      <c r="O859" s="1">
        <f t="shared" si="138"/>
        <v>0</v>
      </c>
    </row>
    <row r="860" spans="5:15" x14ac:dyDescent="0.2">
      <c r="E860" s="39">
        <f t="shared" si="139"/>
        <v>85.7999999999994</v>
      </c>
      <c r="F860" s="16">
        <f t="shared" si="130"/>
        <v>2000.0000008831432</v>
      </c>
      <c r="H860" s="46" t="b">
        <f t="shared" si="131"/>
        <v>0</v>
      </c>
      <c r="I860" s="46">
        <f t="shared" si="132"/>
        <v>25</v>
      </c>
      <c r="J860" s="46">
        <f t="shared" si="133"/>
        <v>26</v>
      </c>
      <c r="K860" s="1" t="str">
        <f t="shared" si="134"/>
        <v/>
      </c>
      <c r="L860" s="1" t="str">
        <f t="shared" si="135"/>
        <v/>
      </c>
      <c r="M860" s="1" t="str">
        <f t="shared" si="136"/>
        <v/>
      </c>
      <c r="N860" s="1" t="str">
        <f t="shared" si="137"/>
        <v/>
      </c>
      <c r="O860" s="1">
        <f t="shared" si="138"/>
        <v>0</v>
      </c>
    </row>
    <row r="861" spans="5:15" x14ac:dyDescent="0.2">
      <c r="E861" s="39">
        <f t="shared" si="139"/>
        <v>85.899999999999395</v>
      </c>
      <c r="F861" s="16">
        <f t="shared" si="130"/>
        <v>2000.0000008831432</v>
      </c>
      <c r="H861" s="46" t="b">
        <f t="shared" si="131"/>
        <v>0</v>
      </c>
      <c r="I861" s="46">
        <f t="shared" si="132"/>
        <v>25</v>
      </c>
      <c r="J861" s="46">
        <f t="shared" si="133"/>
        <v>26</v>
      </c>
      <c r="K861" s="1" t="str">
        <f t="shared" si="134"/>
        <v/>
      </c>
      <c r="L861" s="1" t="str">
        <f t="shared" si="135"/>
        <v/>
      </c>
      <c r="M861" s="1" t="str">
        <f t="shared" si="136"/>
        <v/>
      </c>
      <c r="N861" s="1" t="str">
        <f t="shared" si="137"/>
        <v/>
      </c>
      <c r="O861" s="1">
        <f t="shared" si="138"/>
        <v>0</v>
      </c>
    </row>
    <row r="862" spans="5:15" x14ac:dyDescent="0.2">
      <c r="E862" s="39">
        <f t="shared" si="139"/>
        <v>85.999999999999389</v>
      </c>
      <c r="F862" s="16">
        <f t="shared" si="130"/>
        <v>2000.0000008831432</v>
      </c>
      <c r="H862" s="46" t="b">
        <f t="shared" si="131"/>
        <v>0</v>
      </c>
      <c r="I862" s="46">
        <f t="shared" si="132"/>
        <v>25</v>
      </c>
      <c r="J862" s="46">
        <f t="shared" si="133"/>
        <v>26</v>
      </c>
      <c r="K862" s="1" t="str">
        <f t="shared" si="134"/>
        <v/>
      </c>
      <c r="L862" s="1" t="str">
        <f t="shared" si="135"/>
        <v/>
      </c>
      <c r="M862" s="1" t="str">
        <f t="shared" si="136"/>
        <v/>
      </c>
      <c r="N862" s="1" t="str">
        <f t="shared" si="137"/>
        <v/>
      </c>
      <c r="O862" s="1">
        <f t="shared" si="138"/>
        <v>0</v>
      </c>
    </row>
    <row r="863" spans="5:15" x14ac:dyDescent="0.2">
      <c r="E863" s="39">
        <f t="shared" si="139"/>
        <v>86.099999999999383</v>
      </c>
      <c r="F863" s="16">
        <f t="shared" si="130"/>
        <v>2000.0000008831432</v>
      </c>
      <c r="H863" s="46" t="b">
        <f t="shared" si="131"/>
        <v>0</v>
      </c>
      <c r="I863" s="46">
        <f t="shared" si="132"/>
        <v>25</v>
      </c>
      <c r="J863" s="46">
        <f t="shared" si="133"/>
        <v>26</v>
      </c>
      <c r="K863" s="1" t="str">
        <f t="shared" si="134"/>
        <v/>
      </c>
      <c r="L863" s="1" t="str">
        <f t="shared" si="135"/>
        <v/>
      </c>
      <c r="M863" s="1" t="str">
        <f t="shared" si="136"/>
        <v/>
      </c>
      <c r="N863" s="1" t="str">
        <f t="shared" si="137"/>
        <v/>
      </c>
      <c r="O863" s="1">
        <f t="shared" si="138"/>
        <v>0</v>
      </c>
    </row>
    <row r="864" spans="5:15" x14ac:dyDescent="0.2">
      <c r="E864" s="39">
        <f t="shared" si="139"/>
        <v>86.199999999999378</v>
      </c>
      <c r="F864" s="16">
        <f t="shared" si="130"/>
        <v>2000.0000008831432</v>
      </c>
      <c r="H864" s="46" t="b">
        <f t="shared" si="131"/>
        <v>0</v>
      </c>
      <c r="I864" s="46">
        <f t="shared" si="132"/>
        <v>25</v>
      </c>
      <c r="J864" s="46">
        <f t="shared" si="133"/>
        <v>26</v>
      </c>
      <c r="K864" s="1" t="str">
        <f t="shared" si="134"/>
        <v/>
      </c>
      <c r="L864" s="1" t="str">
        <f t="shared" si="135"/>
        <v/>
      </c>
      <c r="M864" s="1" t="str">
        <f t="shared" si="136"/>
        <v/>
      </c>
      <c r="N864" s="1" t="str">
        <f t="shared" si="137"/>
        <v/>
      </c>
      <c r="O864" s="1">
        <f t="shared" si="138"/>
        <v>0</v>
      </c>
    </row>
    <row r="865" spans="5:15" x14ac:dyDescent="0.2">
      <c r="E865" s="39">
        <f t="shared" si="139"/>
        <v>86.299999999999372</v>
      </c>
      <c r="F865" s="16">
        <f t="shared" si="130"/>
        <v>2000.0000008831432</v>
      </c>
      <c r="H865" s="46" t="b">
        <f t="shared" si="131"/>
        <v>0</v>
      </c>
      <c r="I865" s="46">
        <f t="shared" si="132"/>
        <v>25</v>
      </c>
      <c r="J865" s="46">
        <f t="shared" si="133"/>
        <v>26</v>
      </c>
      <c r="K865" s="1" t="str">
        <f t="shared" si="134"/>
        <v/>
      </c>
      <c r="L865" s="1" t="str">
        <f t="shared" si="135"/>
        <v/>
      </c>
      <c r="M865" s="1" t="str">
        <f t="shared" si="136"/>
        <v/>
      </c>
      <c r="N865" s="1" t="str">
        <f t="shared" si="137"/>
        <v/>
      </c>
      <c r="O865" s="1">
        <f t="shared" si="138"/>
        <v>0</v>
      </c>
    </row>
    <row r="866" spans="5:15" x14ac:dyDescent="0.2">
      <c r="E866" s="39">
        <f t="shared" si="139"/>
        <v>86.399999999999366</v>
      </c>
      <c r="F866" s="16">
        <f t="shared" si="130"/>
        <v>2000.0000008831432</v>
      </c>
      <c r="H866" s="46" t="b">
        <f t="shared" si="131"/>
        <v>0</v>
      </c>
      <c r="I866" s="46">
        <f t="shared" si="132"/>
        <v>25</v>
      </c>
      <c r="J866" s="46">
        <f t="shared" si="133"/>
        <v>26</v>
      </c>
      <c r="K866" s="1" t="str">
        <f t="shared" si="134"/>
        <v/>
      </c>
      <c r="L866" s="1" t="str">
        <f t="shared" si="135"/>
        <v/>
      </c>
      <c r="M866" s="1" t="str">
        <f t="shared" si="136"/>
        <v/>
      </c>
      <c r="N866" s="1" t="str">
        <f t="shared" si="137"/>
        <v/>
      </c>
      <c r="O866" s="1">
        <f t="shared" si="138"/>
        <v>0</v>
      </c>
    </row>
    <row r="867" spans="5:15" x14ac:dyDescent="0.2">
      <c r="E867" s="39">
        <f t="shared" si="139"/>
        <v>86.499999999999361</v>
      </c>
      <c r="F867" s="16">
        <f t="shared" si="130"/>
        <v>2000.0000008831432</v>
      </c>
      <c r="H867" s="46" t="b">
        <f t="shared" si="131"/>
        <v>0</v>
      </c>
      <c r="I867" s="46">
        <f t="shared" si="132"/>
        <v>25</v>
      </c>
      <c r="J867" s="46">
        <f t="shared" si="133"/>
        <v>26</v>
      </c>
      <c r="K867" s="1" t="str">
        <f t="shared" si="134"/>
        <v/>
      </c>
      <c r="L867" s="1" t="str">
        <f t="shared" si="135"/>
        <v/>
      </c>
      <c r="M867" s="1" t="str">
        <f t="shared" si="136"/>
        <v/>
      </c>
      <c r="N867" s="1" t="str">
        <f t="shared" si="137"/>
        <v/>
      </c>
      <c r="O867" s="1">
        <f t="shared" si="138"/>
        <v>0</v>
      </c>
    </row>
    <row r="868" spans="5:15" x14ac:dyDescent="0.2">
      <c r="E868" s="39">
        <f t="shared" si="139"/>
        <v>86.599999999999355</v>
      </c>
      <c r="F868" s="16">
        <f t="shared" si="130"/>
        <v>2000.0000008831432</v>
      </c>
      <c r="H868" s="46" t="b">
        <f t="shared" si="131"/>
        <v>0</v>
      </c>
      <c r="I868" s="46">
        <f t="shared" si="132"/>
        <v>25</v>
      </c>
      <c r="J868" s="46">
        <f t="shared" si="133"/>
        <v>26</v>
      </c>
      <c r="K868" s="1" t="str">
        <f t="shared" si="134"/>
        <v/>
      </c>
      <c r="L868" s="1" t="str">
        <f t="shared" si="135"/>
        <v/>
      </c>
      <c r="M868" s="1" t="str">
        <f t="shared" si="136"/>
        <v/>
      </c>
      <c r="N868" s="1" t="str">
        <f t="shared" si="137"/>
        <v/>
      </c>
      <c r="O868" s="1">
        <f t="shared" si="138"/>
        <v>0</v>
      </c>
    </row>
    <row r="869" spans="5:15" x14ac:dyDescent="0.2">
      <c r="E869" s="39">
        <f t="shared" si="139"/>
        <v>86.699999999999349</v>
      </c>
      <c r="F869" s="16">
        <f t="shared" si="130"/>
        <v>2000.0000008831432</v>
      </c>
      <c r="H869" s="46" t="b">
        <f t="shared" si="131"/>
        <v>0</v>
      </c>
      <c r="I869" s="46">
        <f t="shared" si="132"/>
        <v>25</v>
      </c>
      <c r="J869" s="46">
        <f t="shared" si="133"/>
        <v>26</v>
      </c>
      <c r="K869" s="1" t="str">
        <f t="shared" si="134"/>
        <v/>
      </c>
      <c r="L869" s="1" t="str">
        <f t="shared" si="135"/>
        <v/>
      </c>
      <c r="M869" s="1" t="str">
        <f t="shared" si="136"/>
        <v/>
      </c>
      <c r="N869" s="1" t="str">
        <f t="shared" si="137"/>
        <v/>
      </c>
      <c r="O869" s="1">
        <f t="shared" si="138"/>
        <v>0</v>
      </c>
    </row>
    <row r="870" spans="5:15" x14ac:dyDescent="0.2">
      <c r="E870" s="39">
        <f t="shared" si="139"/>
        <v>86.799999999999343</v>
      </c>
      <c r="F870" s="16">
        <f t="shared" si="130"/>
        <v>2000.0000008831432</v>
      </c>
      <c r="H870" s="46" t="b">
        <f t="shared" si="131"/>
        <v>0</v>
      </c>
      <c r="I870" s="46">
        <f t="shared" si="132"/>
        <v>25</v>
      </c>
      <c r="J870" s="46">
        <f t="shared" si="133"/>
        <v>26</v>
      </c>
      <c r="K870" s="1" t="str">
        <f t="shared" si="134"/>
        <v/>
      </c>
      <c r="L870" s="1" t="str">
        <f t="shared" si="135"/>
        <v/>
      </c>
      <c r="M870" s="1" t="str">
        <f t="shared" si="136"/>
        <v/>
      </c>
      <c r="N870" s="1" t="str">
        <f t="shared" si="137"/>
        <v/>
      </c>
      <c r="O870" s="1">
        <f t="shared" si="138"/>
        <v>0</v>
      </c>
    </row>
    <row r="871" spans="5:15" x14ac:dyDescent="0.2">
      <c r="E871" s="39">
        <f t="shared" si="139"/>
        <v>86.899999999999338</v>
      </c>
      <c r="F871" s="16">
        <f t="shared" si="130"/>
        <v>2000.0000008831432</v>
      </c>
      <c r="H871" s="46" t="b">
        <f t="shared" si="131"/>
        <v>0</v>
      </c>
      <c r="I871" s="46">
        <f t="shared" si="132"/>
        <v>25</v>
      </c>
      <c r="J871" s="46">
        <f t="shared" si="133"/>
        <v>26</v>
      </c>
      <c r="K871" s="1" t="str">
        <f t="shared" si="134"/>
        <v/>
      </c>
      <c r="L871" s="1" t="str">
        <f t="shared" si="135"/>
        <v/>
      </c>
      <c r="M871" s="1" t="str">
        <f t="shared" si="136"/>
        <v/>
      </c>
      <c r="N871" s="1" t="str">
        <f t="shared" si="137"/>
        <v/>
      </c>
      <c r="O871" s="1">
        <f t="shared" si="138"/>
        <v>0</v>
      </c>
    </row>
    <row r="872" spans="5:15" x14ac:dyDescent="0.2">
      <c r="E872" s="39">
        <f t="shared" si="139"/>
        <v>86.999999999999332</v>
      </c>
      <c r="F872" s="16">
        <f t="shared" si="130"/>
        <v>2000.0000008831432</v>
      </c>
      <c r="H872" s="46" t="b">
        <f t="shared" si="131"/>
        <v>0</v>
      </c>
      <c r="I872" s="46">
        <f t="shared" si="132"/>
        <v>25</v>
      </c>
      <c r="J872" s="46">
        <f t="shared" si="133"/>
        <v>26</v>
      </c>
      <c r="K872" s="1" t="str">
        <f t="shared" si="134"/>
        <v/>
      </c>
      <c r="L872" s="1" t="str">
        <f t="shared" si="135"/>
        <v/>
      </c>
      <c r="M872" s="1" t="str">
        <f t="shared" si="136"/>
        <v/>
      </c>
      <c r="N872" s="1" t="str">
        <f t="shared" si="137"/>
        <v/>
      </c>
      <c r="O872" s="1">
        <f t="shared" si="138"/>
        <v>0</v>
      </c>
    </row>
    <row r="873" spans="5:15" x14ac:dyDescent="0.2">
      <c r="E873" s="39">
        <f t="shared" si="139"/>
        <v>87.099999999999326</v>
      </c>
      <c r="F873" s="16">
        <f t="shared" si="130"/>
        <v>2000.0000008831432</v>
      </c>
      <c r="H873" s="46" t="b">
        <f t="shared" si="131"/>
        <v>0</v>
      </c>
      <c r="I873" s="46">
        <f t="shared" si="132"/>
        <v>25</v>
      </c>
      <c r="J873" s="46">
        <f t="shared" si="133"/>
        <v>26</v>
      </c>
      <c r="K873" s="1" t="str">
        <f t="shared" si="134"/>
        <v/>
      </c>
      <c r="L873" s="1" t="str">
        <f t="shared" si="135"/>
        <v/>
      </c>
      <c r="M873" s="1" t="str">
        <f t="shared" si="136"/>
        <v/>
      </c>
      <c r="N873" s="1" t="str">
        <f t="shared" si="137"/>
        <v/>
      </c>
      <c r="O873" s="1">
        <f t="shared" si="138"/>
        <v>0</v>
      </c>
    </row>
    <row r="874" spans="5:15" x14ac:dyDescent="0.2">
      <c r="E874" s="39">
        <f t="shared" si="139"/>
        <v>87.199999999999321</v>
      </c>
      <c r="F874" s="16">
        <f t="shared" si="130"/>
        <v>2000.0000008831432</v>
      </c>
      <c r="H874" s="46" t="b">
        <f t="shared" si="131"/>
        <v>0</v>
      </c>
      <c r="I874" s="46">
        <f t="shared" si="132"/>
        <v>25</v>
      </c>
      <c r="J874" s="46">
        <f t="shared" si="133"/>
        <v>26</v>
      </c>
      <c r="K874" s="1" t="str">
        <f t="shared" si="134"/>
        <v/>
      </c>
      <c r="L874" s="1" t="str">
        <f t="shared" si="135"/>
        <v/>
      </c>
      <c r="M874" s="1" t="str">
        <f t="shared" si="136"/>
        <v/>
      </c>
      <c r="N874" s="1" t="str">
        <f t="shared" si="137"/>
        <v/>
      </c>
      <c r="O874" s="1">
        <f t="shared" si="138"/>
        <v>0</v>
      </c>
    </row>
    <row r="875" spans="5:15" x14ac:dyDescent="0.2">
      <c r="E875" s="39">
        <f t="shared" si="139"/>
        <v>87.299999999999315</v>
      </c>
      <c r="F875" s="16">
        <f t="shared" si="130"/>
        <v>2000.0000008831432</v>
      </c>
      <c r="H875" s="46" t="b">
        <f t="shared" si="131"/>
        <v>0</v>
      </c>
      <c r="I875" s="46">
        <f t="shared" si="132"/>
        <v>25</v>
      </c>
      <c r="J875" s="46">
        <f t="shared" si="133"/>
        <v>26</v>
      </c>
      <c r="K875" s="1" t="str">
        <f t="shared" si="134"/>
        <v/>
      </c>
      <c r="L875" s="1" t="str">
        <f t="shared" si="135"/>
        <v/>
      </c>
      <c r="M875" s="1" t="str">
        <f t="shared" si="136"/>
        <v/>
      </c>
      <c r="N875" s="1" t="str">
        <f t="shared" si="137"/>
        <v/>
      </c>
      <c r="O875" s="1">
        <f t="shared" si="138"/>
        <v>0</v>
      </c>
    </row>
    <row r="876" spans="5:15" x14ac:dyDescent="0.2">
      <c r="E876" s="39">
        <f t="shared" si="139"/>
        <v>87.399999999999309</v>
      </c>
      <c r="F876" s="16">
        <f t="shared" si="130"/>
        <v>2000.0000008831432</v>
      </c>
      <c r="H876" s="46" t="b">
        <f t="shared" si="131"/>
        <v>0</v>
      </c>
      <c r="I876" s="46">
        <f t="shared" si="132"/>
        <v>25</v>
      </c>
      <c r="J876" s="46">
        <f t="shared" si="133"/>
        <v>26</v>
      </c>
      <c r="K876" s="1" t="str">
        <f t="shared" si="134"/>
        <v/>
      </c>
      <c r="L876" s="1" t="str">
        <f t="shared" si="135"/>
        <v/>
      </c>
      <c r="M876" s="1" t="str">
        <f t="shared" si="136"/>
        <v/>
      </c>
      <c r="N876" s="1" t="str">
        <f t="shared" si="137"/>
        <v/>
      </c>
      <c r="O876" s="1">
        <f t="shared" si="138"/>
        <v>0</v>
      </c>
    </row>
    <row r="877" spans="5:15" x14ac:dyDescent="0.2">
      <c r="E877" s="39">
        <f t="shared" si="139"/>
        <v>87.499999999999304</v>
      </c>
      <c r="F877" s="16">
        <f t="shared" si="130"/>
        <v>2000.0000008831432</v>
      </c>
      <c r="H877" s="46" t="b">
        <f t="shared" si="131"/>
        <v>0</v>
      </c>
      <c r="I877" s="46">
        <f t="shared" si="132"/>
        <v>25</v>
      </c>
      <c r="J877" s="46">
        <f t="shared" si="133"/>
        <v>26</v>
      </c>
      <c r="K877" s="1" t="str">
        <f t="shared" si="134"/>
        <v/>
      </c>
      <c r="L877" s="1" t="str">
        <f t="shared" si="135"/>
        <v/>
      </c>
      <c r="M877" s="1" t="str">
        <f t="shared" si="136"/>
        <v/>
      </c>
      <c r="N877" s="1" t="str">
        <f t="shared" si="137"/>
        <v/>
      </c>
      <c r="O877" s="1">
        <f t="shared" si="138"/>
        <v>0</v>
      </c>
    </row>
    <row r="878" spans="5:15" x14ac:dyDescent="0.2">
      <c r="E878" s="39">
        <f t="shared" si="139"/>
        <v>87.599999999999298</v>
      </c>
      <c r="F878" s="16">
        <f t="shared" si="130"/>
        <v>2000.0000008831432</v>
      </c>
      <c r="H878" s="46" t="b">
        <f t="shared" si="131"/>
        <v>0</v>
      </c>
      <c r="I878" s="46">
        <f t="shared" si="132"/>
        <v>25</v>
      </c>
      <c r="J878" s="46">
        <f t="shared" si="133"/>
        <v>26</v>
      </c>
      <c r="K878" s="1" t="str">
        <f t="shared" si="134"/>
        <v/>
      </c>
      <c r="L878" s="1" t="str">
        <f t="shared" si="135"/>
        <v/>
      </c>
      <c r="M878" s="1" t="str">
        <f t="shared" si="136"/>
        <v/>
      </c>
      <c r="N878" s="1" t="str">
        <f t="shared" si="137"/>
        <v/>
      </c>
      <c r="O878" s="1">
        <f t="shared" si="138"/>
        <v>0</v>
      </c>
    </row>
    <row r="879" spans="5:15" x14ac:dyDescent="0.2">
      <c r="E879" s="39">
        <f t="shared" si="139"/>
        <v>87.699999999999292</v>
      </c>
      <c r="F879" s="16">
        <f t="shared" si="130"/>
        <v>2000.0000008831432</v>
      </c>
      <c r="H879" s="46" t="b">
        <f t="shared" si="131"/>
        <v>0</v>
      </c>
      <c r="I879" s="46">
        <f t="shared" si="132"/>
        <v>25</v>
      </c>
      <c r="J879" s="46">
        <f t="shared" si="133"/>
        <v>26</v>
      </c>
      <c r="K879" s="1" t="str">
        <f t="shared" si="134"/>
        <v/>
      </c>
      <c r="L879" s="1" t="str">
        <f t="shared" si="135"/>
        <v/>
      </c>
      <c r="M879" s="1" t="str">
        <f t="shared" si="136"/>
        <v/>
      </c>
      <c r="N879" s="1" t="str">
        <f t="shared" si="137"/>
        <v/>
      </c>
      <c r="O879" s="1">
        <f t="shared" si="138"/>
        <v>0</v>
      </c>
    </row>
    <row r="880" spans="5:15" x14ac:dyDescent="0.2">
      <c r="E880" s="39">
        <f t="shared" si="139"/>
        <v>87.799999999999287</v>
      </c>
      <c r="F880" s="16">
        <f t="shared" si="130"/>
        <v>2000.0000008831432</v>
      </c>
      <c r="H880" s="46" t="b">
        <f t="shared" si="131"/>
        <v>0</v>
      </c>
      <c r="I880" s="46">
        <f t="shared" si="132"/>
        <v>25</v>
      </c>
      <c r="J880" s="46">
        <f t="shared" si="133"/>
        <v>26</v>
      </c>
      <c r="K880" s="1" t="str">
        <f t="shared" si="134"/>
        <v/>
      </c>
      <c r="L880" s="1" t="str">
        <f t="shared" si="135"/>
        <v/>
      </c>
      <c r="M880" s="1" t="str">
        <f t="shared" si="136"/>
        <v/>
      </c>
      <c r="N880" s="1" t="str">
        <f t="shared" si="137"/>
        <v/>
      </c>
      <c r="O880" s="1">
        <f t="shared" si="138"/>
        <v>0</v>
      </c>
    </row>
    <row r="881" spans="5:15" x14ac:dyDescent="0.2">
      <c r="E881" s="39">
        <f t="shared" si="139"/>
        <v>87.899999999999281</v>
      </c>
      <c r="F881" s="16">
        <f t="shared" si="130"/>
        <v>2000.0000008831432</v>
      </c>
      <c r="H881" s="46" t="b">
        <f t="shared" si="131"/>
        <v>0</v>
      </c>
      <c r="I881" s="46">
        <f t="shared" si="132"/>
        <v>25</v>
      </c>
      <c r="J881" s="46">
        <f t="shared" si="133"/>
        <v>26</v>
      </c>
      <c r="K881" s="1" t="str">
        <f t="shared" si="134"/>
        <v/>
      </c>
      <c r="L881" s="1" t="str">
        <f t="shared" si="135"/>
        <v/>
      </c>
      <c r="M881" s="1" t="str">
        <f t="shared" si="136"/>
        <v/>
      </c>
      <c r="N881" s="1" t="str">
        <f t="shared" si="137"/>
        <v/>
      </c>
      <c r="O881" s="1">
        <f t="shared" si="138"/>
        <v>0</v>
      </c>
    </row>
    <row r="882" spans="5:15" x14ac:dyDescent="0.2">
      <c r="E882" s="39">
        <f t="shared" si="139"/>
        <v>87.999999999999275</v>
      </c>
      <c r="F882" s="16">
        <f t="shared" si="130"/>
        <v>2000.0000008831432</v>
      </c>
      <c r="H882" s="46" t="b">
        <f t="shared" si="131"/>
        <v>0</v>
      </c>
      <c r="I882" s="46">
        <f t="shared" si="132"/>
        <v>25</v>
      </c>
      <c r="J882" s="46">
        <f t="shared" si="133"/>
        <v>26</v>
      </c>
      <c r="K882" s="1" t="str">
        <f t="shared" si="134"/>
        <v/>
      </c>
      <c r="L882" s="1" t="str">
        <f t="shared" si="135"/>
        <v/>
      </c>
      <c r="M882" s="1" t="str">
        <f t="shared" si="136"/>
        <v/>
      </c>
      <c r="N882" s="1" t="str">
        <f t="shared" si="137"/>
        <v/>
      </c>
      <c r="O882" s="1">
        <f t="shared" si="138"/>
        <v>0</v>
      </c>
    </row>
    <row r="883" spans="5:15" x14ac:dyDescent="0.2">
      <c r="E883" s="39">
        <f t="shared" si="139"/>
        <v>88.09999999999927</v>
      </c>
      <c r="F883" s="16">
        <f t="shared" si="130"/>
        <v>2000.0000008831432</v>
      </c>
      <c r="H883" s="46" t="b">
        <f t="shared" si="131"/>
        <v>0</v>
      </c>
      <c r="I883" s="46">
        <f t="shared" si="132"/>
        <v>25</v>
      </c>
      <c r="J883" s="46">
        <f t="shared" si="133"/>
        <v>26</v>
      </c>
      <c r="K883" s="1" t="str">
        <f t="shared" si="134"/>
        <v/>
      </c>
      <c r="L883" s="1" t="str">
        <f t="shared" si="135"/>
        <v/>
      </c>
      <c r="M883" s="1" t="str">
        <f t="shared" si="136"/>
        <v/>
      </c>
      <c r="N883" s="1" t="str">
        <f t="shared" si="137"/>
        <v/>
      </c>
      <c r="O883" s="1">
        <f t="shared" si="138"/>
        <v>0</v>
      </c>
    </row>
    <row r="884" spans="5:15" x14ac:dyDescent="0.2">
      <c r="E884" s="39">
        <f t="shared" si="139"/>
        <v>88.199999999999264</v>
      </c>
      <c r="F884" s="16">
        <f t="shared" si="130"/>
        <v>2000.0000008831432</v>
      </c>
      <c r="H884" s="46" t="b">
        <f t="shared" si="131"/>
        <v>0</v>
      </c>
      <c r="I884" s="46">
        <f t="shared" si="132"/>
        <v>25</v>
      </c>
      <c r="J884" s="46">
        <f t="shared" si="133"/>
        <v>26</v>
      </c>
      <c r="K884" s="1" t="str">
        <f t="shared" si="134"/>
        <v/>
      </c>
      <c r="L884" s="1" t="str">
        <f t="shared" si="135"/>
        <v/>
      </c>
      <c r="M884" s="1" t="str">
        <f t="shared" si="136"/>
        <v/>
      </c>
      <c r="N884" s="1" t="str">
        <f t="shared" si="137"/>
        <v/>
      </c>
      <c r="O884" s="1">
        <f t="shared" si="138"/>
        <v>0</v>
      </c>
    </row>
    <row r="885" spans="5:15" x14ac:dyDescent="0.2">
      <c r="E885" s="39">
        <f t="shared" si="139"/>
        <v>88.299999999999258</v>
      </c>
      <c r="F885" s="16">
        <f t="shared" si="130"/>
        <v>2000.0000008831432</v>
      </c>
      <c r="H885" s="46" t="b">
        <f t="shared" si="131"/>
        <v>0</v>
      </c>
      <c r="I885" s="46">
        <f t="shared" si="132"/>
        <v>25</v>
      </c>
      <c r="J885" s="46">
        <f t="shared" si="133"/>
        <v>26</v>
      </c>
      <c r="K885" s="1" t="str">
        <f t="shared" si="134"/>
        <v/>
      </c>
      <c r="L885" s="1" t="str">
        <f t="shared" si="135"/>
        <v/>
      </c>
      <c r="M885" s="1" t="str">
        <f t="shared" si="136"/>
        <v/>
      </c>
      <c r="N885" s="1" t="str">
        <f t="shared" si="137"/>
        <v/>
      </c>
      <c r="O885" s="1">
        <f t="shared" si="138"/>
        <v>0</v>
      </c>
    </row>
    <row r="886" spans="5:15" x14ac:dyDescent="0.2">
      <c r="E886" s="39">
        <f t="shared" si="139"/>
        <v>88.399999999999253</v>
      </c>
      <c r="F886" s="16">
        <f t="shared" si="130"/>
        <v>2000.0000008831432</v>
      </c>
      <c r="H886" s="46" t="b">
        <f t="shared" si="131"/>
        <v>0</v>
      </c>
      <c r="I886" s="46">
        <f t="shared" si="132"/>
        <v>25</v>
      </c>
      <c r="J886" s="46">
        <f t="shared" si="133"/>
        <v>26</v>
      </c>
      <c r="K886" s="1" t="str">
        <f t="shared" si="134"/>
        <v/>
      </c>
      <c r="L886" s="1" t="str">
        <f t="shared" si="135"/>
        <v/>
      </c>
      <c r="M886" s="1" t="str">
        <f t="shared" si="136"/>
        <v/>
      </c>
      <c r="N886" s="1" t="str">
        <f t="shared" si="137"/>
        <v/>
      </c>
      <c r="O886" s="1">
        <f t="shared" si="138"/>
        <v>0</v>
      </c>
    </row>
    <row r="887" spans="5:15" x14ac:dyDescent="0.2">
      <c r="E887" s="39">
        <f t="shared" si="139"/>
        <v>88.499999999999247</v>
      </c>
      <c r="F887" s="16">
        <f t="shared" si="130"/>
        <v>2000.0000008831432</v>
      </c>
      <c r="H887" s="46" t="b">
        <f t="shared" si="131"/>
        <v>0</v>
      </c>
      <c r="I887" s="46">
        <f t="shared" si="132"/>
        <v>25</v>
      </c>
      <c r="J887" s="46">
        <f t="shared" si="133"/>
        <v>26</v>
      </c>
      <c r="K887" s="1" t="str">
        <f t="shared" si="134"/>
        <v/>
      </c>
      <c r="L887" s="1" t="str">
        <f t="shared" si="135"/>
        <v/>
      </c>
      <c r="M887" s="1" t="str">
        <f t="shared" si="136"/>
        <v/>
      </c>
      <c r="N887" s="1" t="str">
        <f t="shared" si="137"/>
        <v/>
      </c>
      <c r="O887" s="1">
        <f t="shared" si="138"/>
        <v>0</v>
      </c>
    </row>
    <row r="888" spans="5:15" x14ac:dyDescent="0.2">
      <c r="E888" s="39">
        <f t="shared" si="139"/>
        <v>88.599999999999241</v>
      </c>
      <c r="F888" s="16">
        <f t="shared" si="130"/>
        <v>2000.0000008831432</v>
      </c>
      <c r="H888" s="46" t="b">
        <f t="shared" si="131"/>
        <v>0</v>
      </c>
      <c r="I888" s="46">
        <f t="shared" si="132"/>
        <v>25</v>
      </c>
      <c r="J888" s="46">
        <f t="shared" si="133"/>
        <v>26</v>
      </c>
      <c r="K888" s="1" t="str">
        <f t="shared" si="134"/>
        <v/>
      </c>
      <c r="L888" s="1" t="str">
        <f t="shared" si="135"/>
        <v/>
      </c>
      <c r="M888" s="1" t="str">
        <f t="shared" si="136"/>
        <v/>
      </c>
      <c r="N888" s="1" t="str">
        <f t="shared" si="137"/>
        <v/>
      </c>
      <c r="O888" s="1">
        <f t="shared" si="138"/>
        <v>0</v>
      </c>
    </row>
    <row r="889" spans="5:15" x14ac:dyDescent="0.2">
      <c r="E889" s="39">
        <f t="shared" si="139"/>
        <v>88.699999999999235</v>
      </c>
      <c r="F889" s="16">
        <f t="shared" si="130"/>
        <v>2000.0000008831432</v>
      </c>
      <c r="H889" s="46" t="b">
        <f t="shared" si="131"/>
        <v>0</v>
      </c>
      <c r="I889" s="46">
        <f t="shared" si="132"/>
        <v>25</v>
      </c>
      <c r="J889" s="46">
        <f t="shared" si="133"/>
        <v>26</v>
      </c>
      <c r="K889" s="1" t="str">
        <f t="shared" si="134"/>
        <v/>
      </c>
      <c r="L889" s="1" t="str">
        <f t="shared" si="135"/>
        <v/>
      </c>
      <c r="M889" s="1" t="str">
        <f t="shared" si="136"/>
        <v/>
      </c>
      <c r="N889" s="1" t="str">
        <f t="shared" si="137"/>
        <v/>
      </c>
      <c r="O889" s="1">
        <f t="shared" si="138"/>
        <v>0</v>
      </c>
    </row>
    <row r="890" spans="5:15" x14ac:dyDescent="0.2">
      <c r="E890" s="39">
        <f t="shared" si="139"/>
        <v>88.79999999999923</v>
      </c>
      <c r="F890" s="16">
        <f t="shared" si="130"/>
        <v>2000.0000008831432</v>
      </c>
      <c r="H890" s="46" t="b">
        <f t="shared" si="131"/>
        <v>0</v>
      </c>
      <c r="I890" s="46">
        <f t="shared" si="132"/>
        <v>25</v>
      </c>
      <c r="J890" s="46">
        <f t="shared" si="133"/>
        <v>26</v>
      </c>
      <c r="K890" s="1" t="str">
        <f t="shared" si="134"/>
        <v/>
      </c>
      <c r="L890" s="1" t="str">
        <f t="shared" si="135"/>
        <v/>
      </c>
      <c r="M890" s="1" t="str">
        <f t="shared" si="136"/>
        <v/>
      </c>
      <c r="N890" s="1" t="str">
        <f t="shared" si="137"/>
        <v/>
      </c>
      <c r="O890" s="1">
        <f t="shared" si="138"/>
        <v>0</v>
      </c>
    </row>
    <row r="891" spans="5:15" x14ac:dyDescent="0.2">
      <c r="E891" s="39">
        <f t="shared" si="139"/>
        <v>88.899999999999224</v>
      </c>
      <c r="F891" s="16">
        <f t="shared" si="130"/>
        <v>2000.0000008831432</v>
      </c>
      <c r="H891" s="46" t="b">
        <f t="shared" si="131"/>
        <v>0</v>
      </c>
      <c r="I891" s="46">
        <f t="shared" si="132"/>
        <v>25</v>
      </c>
      <c r="J891" s="46">
        <f t="shared" si="133"/>
        <v>26</v>
      </c>
      <c r="K891" s="1" t="str">
        <f t="shared" si="134"/>
        <v/>
      </c>
      <c r="L891" s="1" t="str">
        <f t="shared" si="135"/>
        <v/>
      </c>
      <c r="M891" s="1" t="str">
        <f t="shared" si="136"/>
        <v/>
      </c>
      <c r="N891" s="1" t="str">
        <f t="shared" si="137"/>
        <v/>
      </c>
      <c r="O891" s="1">
        <f t="shared" si="138"/>
        <v>0</v>
      </c>
    </row>
    <row r="892" spans="5:15" x14ac:dyDescent="0.2">
      <c r="E892" s="39">
        <f t="shared" si="139"/>
        <v>88.999999999999218</v>
      </c>
      <c r="F892" s="16">
        <f t="shared" ref="F892:F955" si="140">IF(E892&gt;$C$29,$C$30,IF(H892,M892+(E892-K892)*O892,0))</f>
        <v>2000.0000008831432</v>
      </c>
      <c r="H892" s="46" t="b">
        <f t="shared" ref="H892:H955" si="141">AND(E892&gt;=$C$28,E892&lt;=$C$29)</f>
        <v>0</v>
      </c>
      <c r="I892" s="46">
        <f t="shared" ref="I892:I955" si="142">COUNTIF($B$2:$B$26,"&lt;="&amp;E892)</f>
        <v>25</v>
      </c>
      <c r="J892" s="46">
        <f t="shared" ref="J892:J955" si="143">I892+1</f>
        <v>26</v>
      </c>
      <c r="K892" s="1" t="str">
        <f t="shared" ref="K892:K955" si="144">IF(H892,INDEX($B$2:$B$26,I892),"")</f>
        <v/>
      </c>
      <c r="L892" s="1" t="str">
        <f t="shared" ref="L892:L955" si="145">IF(H892,INDEX($B$2:$B$26,J892),"")</f>
        <v/>
      </c>
      <c r="M892" s="1" t="str">
        <f t="shared" ref="M892:M955" si="146">IF(H892,INDEX($C$2:$C$26,I892),"")</f>
        <v/>
      </c>
      <c r="N892" s="1" t="str">
        <f t="shared" ref="N892:N955" si="147">IF(H892,INDEX($C$2:$C$26,J892),"")</f>
        <v/>
      </c>
      <c r="O892" s="1">
        <f t="shared" ref="O892:O955" si="148">IF(K892&lt;&gt;L892,(N892-M892)/(L892-K892),0)</f>
        <v>0</v>
      </c>
    </row>
    <row r="893" spans="5:15" x14ac:dyDescent="0.2">
      <c r="E893" s="39">
        <f t="shared" si="139"/>
        <v>89.099999999999213</v>
      </c>
      <c r="F893" s="16">
        <f t="shared" si="140"/>
        <v>2000.0000008831432</v>
      </c>
      <c r="H893" s="46" t="b">
        <f t="shared" si="141"/>
        <v>0</v>
      </c>
      <c r="I893" s="46">
        <f t="shared" si="142"/>
        <v>25</v>
      </c>
      <c r="J893" s="46">
        <f t="shared" si="143"/>
        <v>26</v>
      </c>
      <c r="K893" s="1" t="str">
        <f t="shared" si="144"/>
        <v/>
      </c>
      <c r="L893" s="1" t="str">
        <f t="shared" si="145"/>
        <v/>
      </c>
      <c r="M893" s="1" t="str">
        <f t="shared" si="146"/>
        <v/>
      </c>
      <c r="N893" s="1" t="str">
        <f t="shared" si="147"/>
        <v/>
      </c>
      <c r="O893" s="1">
        <f t="shared" si="148"/>
        <v>0</v>
      </c>
    </row>
    <row r="894" spans="5:15" x14ac:dyDescent="0.2">
      <c r="E894" s="39">
        <f t="shared" si="139"/>
        <v>89.199999999999207</v>
      </c>
      <c r="F894" s="16">
        <f t="shared" si="140"/>
        <v>2000.0000008831432</v>
      </c>
      <c r="H894" s="46" t="b">
        <f t="shared" si="141"/>
        <v>0</v>
      </c>
      <c r="I894" s="46">
        <f t="shared" si="142"/>
        <v>25</v>
      </c>
      <c r="J894" s="46">
        <f t="shared" si="143"/>
        <v>26</v>
      </c>
      <c r="K894" s="1" t="str">
        <f t="shared" si="144"/>
        <v/>
      </c>
      <c r="L894" s="1" t="str">
        <f t="shared" si="145"/>
        <v/>
      </c>
      <c r="M894" s="1" t="str">
        <f t="shared" si="146"/>
        <v/>
      </c>
      <c r="N894" s="1" t="str">
        <f t="shared" si="147"/>
        <v/>
      </c>
      <c r="O894" s="1">
        <f t="shared" si="148"/>
        <v>0</v>
      </c>
    </row>
    <row r="895" spans="5:15" x14ac:dyDescent="0.2">
      <c r="E895" s="39">
        <f t="shared" si="139"/>
        <v>89.299999999999201</v>
      </c>
      <c r="F895" s="16">
        <f t="shared" si="140"/>
        <v>2000.0000008831432</v>
      </c>
      <c r="H895" s="46" t="b">
        <f t="shared" si="141"/>
        <v>0</v>
      </c>
      <c r="I895" s="46">
        <f t="shared" si="142"/>
        <v>25</v>
      </c>
      <c r="J895" s="46">
        <f t="shared" si="143"/>
        <v>26</v>
      </c>
      <c r="K895" s="1" t="str">
        <f t="shared" si="144"/>
        <v/>
      </c>
      <c r="L895" s="1" t="str">
        <f t="shared" si="145"/>
        <v/>
      </c>
      <c r="M895" s="1" t="str">
        <f t="shared" si="146"/>
        <v/>
      </c>
      <c r="N895" s="1" t="str">
        <f t="shared" si="147"/>
        <v/>
      </c>
      <c r="O895" s="1">
        <f t="shared" si="148"/>
        <v>0</v>
      </c>
    </row>
    <row r="896" spans="5:15" x14ac:dyDescent="0.2">
      <c r="E896" s="39">
        <f t="shared" si="139"/>
        <v>89.399999999999196</v>
      </c>
      <c r="F896" s="16">
        <f t="shared" si="140"/>
        <v>2000.0000008831432</v>
      </c>
      <c r="H896" s="46" t="b">
        <f t="shared" si="141"/>
        <v>0</v>
      </c>
      <c r="I896" s="46">
        <f t="shared" si="142"/>
        <v>25</v>
      </c>
      <c r="J896" s="46">
        <f t="shared" si="143"/>
        <v>26</v>
      </c>
      <c r="K896" s="1" t="str">
        <f t="shared" si="144"/>
        <v/>
      </c>
      <c r="L896" s="1" t="str">
        <f t="shared" si="145"/>
        <v/>
      </c>
      <c r="M896" s="1" t="str">
        <f t="shared" si="146"/>
        <v/>
      </c>
      <c r="N896" s="1" t="str">
        <f t="shared" si="147"/>
        <v/>
      </c>
      <c r="O896" s="1">
        <f t="shared" si="148"/>
        <v>0</v>
      </c>
    </row>
    <row r="897" spans="5:15" x14ac:dyDescent="0.2">
      <c r="E897" s="39">
        <f t="shared" si="139"/>
        <v>89.49999999999919</v>
      </c>
      <c r="F897" s="16">
        <f t="shared" si="140"/>
        <v>2000.0000008831432</v>
      </c>
      <c r="H897" s="46" t="b">
        <f t="shared" si="141"/>
        <v>0</v>
      </c>
      <c r="I897" s="46">
        <f t="shared" si="142"/>
        <v>25</v>
      </c>
      <c r="J897" s="46">
        <f t="shared" si="143"/>
        <v>26</v>
      </c>
      <c r="K897" s="1" t="str">
        <f t="shared" si="144"/>
        <v/>
      </c>
      <c r="L897" s="1" t="str">
        <f t="shared" si="145"/>
        <v/>
      </c>
      <c r="M897" s="1" t="str">
        <f t="shared" si="146"/>
        <v/>
      </c>
      <c r="N897" s="1" t="str">
        <f t="shared" si="147"/>
        <v/>
      </c>
      <c r="O897" s="1">
        <f t="shared" si="148"/>
        <v>0</v>
      </c>
    </row>
    <row r="898" spans="5:15" x14ac:dyDescent="0.2">
      <c r="E898" s="39">
        <f t="shared" si="139"/>
        <v>89.599999999999184</v>
      </c>
      <c r="F898" s="16">
        <f t="shared" si="140"/>
        <v>2000.0000008831432</v>
      </c>
      <c r="H898" s="46" t="b">
        <f t="shared" si="141"/>
        <v>0</v>
      </c>
      <c r="I898" s="46">
        <f t="shared" si="142"/>
        <v>25</v>
      </c>
      <c r="J898" s="46">
        <f t="shared" si="143"/>
        <v>26</v>
      </c>
      <c r="K898" s="1" t="str">
        <f t="shared" si="144"/>
        <v/>
      </c>
      <c r="L898" s="1" t="str">
        <f t="shared" si="145"/>
        <v/>
      </c>
      <c r="M898" s="1" t="str">
        <f t="shared" si="146"/>
        <v/>
      </c>
      <c r="N898" s="1" t="str">
        <f t="shared" si="147"/>
        <v/>
      </c>
      <c r="O898" s="1">
        <f t="shared" si="148"/>
        <v>0</v>
      </c>
    </row>
    <row r="899" spans="5:15" x14ac:dyDescent="0.2">
      <c r="E899" s="39">
        <f t="shared" ref="E899:E962" si="149">E898+WindSpeedStep</f>
        <v>89.699999999999179</v>
      </c>
      <c r="F899" s="16">
        <f t="shared" si="140"/>
        <v>2000.0000008831432</v>
      </c>
      <c r="H899" s="46" t="b">
        <f t="shared" si="141"/>
        <v>0</v>
      </c>
      <c r="I899" s="46">
        <f t="shared" si="142"/>
        <v>25</v>
      </c>
      <c r="J899" s="46">
        <f t="shared" si="143"/>
        <v>26</v>
      </c>
      <c r="K899" s="1" t="str">
        <f t="shared" si="144"/>
        <v/>
      </c>
      <c r="L899" s="1" t="str">
        <f t="shared" si="145"/>
        <v/>
      </c>
      <c r="M899" s="1" t="str">
        <f t="shared" si="146"/>
        <v/>
      </c>
      <c r="N899" s="1" t="str">
        <f t="shared" si="147"/>
        <v/>
      </c>
      <c r="O899" s="1">
        <f t="shared" si="148"/>
        <v>0</v>
      </c>
    </row>
    <row r="900" spans="5:15" x14ac:dyDescent="0.2">
      <c r="E900" s="39">
        <f t="shared" si="149"/>
        <v>89.799999999999173</v>
      </c>
      <c r="F900" s="16">
        <f t="shared" si="140"/>
        <v>2000.0000008831432</v>
      </c>
      <c r="H900" s="46" t="b">
        <f t="shared" si="141"/>
        <v>0</v>
      </c>
      <c r="I900" s="46">
        <f t="shared" si="142"/>
        <v>25</v>
      </c>
      <c r="J900" s="46">
        <f t="shared" si="143"/>
        <v>26</v>
      </c>
      <c r="K900" s="1" t="str">
        <f t="shared" si="144"/>
        <v/>
      </c>
      <c r="L900" s="1" t="str">
        <f t="shared" si="145"/>
        <v/>
      </c>
      <c r="M900" s="1" t="str">
        <f t="shared" si="146"/>
        <v/>
      </c>
      <c r="N900" s="1" t="str">
        <f t="shared" si="147"/>
        <v/>
      </c>
      <c r="O900" s="1">
        <f t="shared" si="148"/>
        <v>0</v>
      </c>
    </row>
    <row r="901" spans="5:15" x14ac:dyDescent="0.2">
      <c r="E901" s="39">
        <f t="shared" si="149"/>
        <v>89.899999999999167</v>
      </c>
      <c r="F901" s="16">
        <f t="shared" si="140"/>
        <v>2000.0000008831432</v>
      </c>
      <c r="H901" s="46" t="b">
        <f t="shared" si="141"/>
        <v>0</v>
      </c>
      <c r="I901" s="46">
        <f t="shared" si="142"/>
        <v>25</v>
      </c>
      <c r="J901" s="46">
        <f t="shared" si="143"/>
        <v>26</v>
      </c>
      <c r="K901" s="1" t="str">
        <f t="shared" si="144"/>
        <v/>
      </c>
      <c r="L901" s="1" t="str">
        <f t="shared" si="145"/>
        <v/>
      </c>
      <c r="M901" s="1" t="str">
        <f t="shared" si="146"/>
        <v/>
      </c>
      <c r="N901" s="1" t="str">
        <f t="shared" si="147"/>
        <v/>
      </c>
      <c r="O901" s="1">
        <f t="shared" si="148"/>
        <v>0</v>
      </c>
    </row>
    <row r="902" spans="5:15" x14ac:dyDescent="0.2">
      <c r="E902" s="39">
        <f t="shared" si="149"/>
        <v>89.999999999999162</v>
      </c>
      <c r="F902" s="16">
        <f t="shared" si="140"/>
        <v>2000.0000008831432</v>
      </c>
      <c r="H902" s="46" t="b">
        <f t="shared" si="141"/>
        <v>0</v>
      </c>
      <c r="I902" s="46">
        <f t="shared" si="142"/>
        <v>25</v>
      </c>
      <c r="J902" s="46">
        <f t="shared" si="143"/>
        <v>26</v>
      </c>
      <c r="K902" s="1" t="str">
        <f t="shared" si="144"/>
        <v/>
      </c>
      <c r="L902" s="1" t="str">
        <f t="shared" si="145"/>
        <v/>
      </c>
      <c r="M902" s="1" t="str">
        <f t="shared" si="146"/>
        <v/>
      </c>
      <c r="N902" s="1" t="str">
        <f t="shared" si="147"/>
        <v/>
      </c>
      <c r="O902" s="1">
        <f t="shared" si="148"/>
        <v>0</v>
      </c>
    </row>
    <row r="903" spans="5:15" x14ac:dyDescent="0.2">
      <c r="E903" s="39">
        <f t="shared" si="149"/>
        <v>90.099999999999156</v>
      </c>
      <c r="F903" s="16">
        <f t="shared" si="140"/>
        <v>2000.0000008831432</v>
      </c>
      <c r="H903" s="46" t="b">
        <f t="shared" si="141"/>
        <v>0</v>
      </c>
      <c r="I903" s="46">
        <f t="shared" si="142"/>
        <v>25</v>
      </c>
      <c r="J903" s="46">
        <f t="shared" si="143"/>
        <v>26</v>
      </c>
      <c r="K903" s="1" t="str">
        <f t="shared" si="144"/>
        <v/>
      </c>
      <c r="L903" s="1" t="str">
        <f t="shared" si="145"/>
        <v/>
      </c>
      <c r="M903" s="1" t="str">
        <f t="shared" si="146"/>
        <v/>
      </c>
      <c r="N903" s="1" t="str">
        <f t="shared" si="147"/>
        <v/>
      </c>
      <c r="O903" s="1">
        <f t="shared" si="148"/>
        <v>0</v>
      </c>
    </row>
    <row r="904" spans="5:15" x14ac:dyDescent="0.2">
      <c r="E904" s="39">
        <f t="shared" si="149"/>
        <v>90.19999999999915</v>
      </c>
      <c r="F904" s="16">
        <f t="shared" si="140"/>
        <v>2000.0000008831432</v>
      </c>
      <c r="H904" s="46" t="b">
        <f t="shared" si="141"/>
        <v>0</v>
      </c>
      <c r="I904" s="46">
        <f t="shared" si="142"/>
        <v>25</v>
      </c>
      <c r="J904" s="46">
        <f t="shared" si="143"/>
        <v>26</v>
      </c>
      <c r="K904" s="1" t="str">
        <f t="shared" si="144"/>
        <v/>
      </c>
      <c r="L904" s="1" t="str">
        <f t="shared" si="145"/>
        <v/>
      </c>
      <c r="M904" s="1" t="str">
        <f t="shared" si="146"/>
        <v/>
      </c>
      <c r="N904" s="1" t="str">
        <f t="shared" si="147"/>
        <v/>
      </c>
      <c r="O904" s="1">
        <f t="shared" si="148"/>
        <v>0</v>
      </c>
    </row>
    <row r="905" spans="5:15" x14ac:dyDescent="0.2">
      <c r="E905" s="39">
        <f t="shared" si="149"/>
        <v>90.299999999999145</v>
      </c>
      <c r="F905" s="16">
        <f t="shared" si="140"/>
        <v>2000.0000008831432</v>
      </c>
      <c r="H905" s="46" t="b">
        <f t="shared" si="141"/>
        <v>0</v>
      </c>
      <c r="I905" s="46">
        <f t="shared" si="142"/>
        <v>25</v>
      </c>
      <c r="J905" s="46">
        <f t="shared" si="143"/>
        <v>26</v>
      </c>
      <c r="K905" s="1" t="str">
        <f t="shared" si="144"/>
        <v/>
      </c>
      <c r="L905" s="1" t="str">
        <f t="shared" si="145"/>
        <v/>
      </c>
      <c r="M905" s="1" t="str">
        <f t="shared" si="146"/>
        <v/>
      </c>
      <c r="N905" s="1" t="str">
        <f t="shared" si="147"/>
        <v/>
      </c>
      <c r="O905" s="1">
        <f t="shared" si="148"/>
        <v>0</v>
      </c>
    </row>
    <row r="906" spans="5:15" x14ac:dyDescent="0.2">
      <c r="E906" s="39">
        <f t="shared" si="149"/>
        <v>90.399999999999139</v>
      </c>
      <c r="F906" s="16">
        <f t="shared" si="140"/>
        <v>2000.0000008831432</v>
      </c>
      <c r="H906" s="46" t="b">
        <f t="shared" si="141"/>
        <v>0</v>
      </c>
      <c r="I906" s="46">
        <f t="shared" si="142"/>
        <v>25</v>
      </c>
      <c r="J906" s="46">
        <f t="shared" si="143"/>
        <v>26</v>
      </c>
      <c r="K906" s="1" t="str">
        <f t="shared" si="144"/>
        <v/>
      </c>
      <c r="L906" s="1" t="str">
        <f t="shared" si="145"/>
        <v/>
      </c>
      <c r="M906" s="1" t="str">
        <f t="shared" si="146"/>
        <v/>
      </c>
      <c r="N906" s="1" t="str">
        <f t="shared" si="147"/>
        <v/>
      </c>
      <c r="O906" s="1">
        <f t="shared" si="148"/>
        <v>0</v>
      </c>
    </row>
    <row r="907" spans="5:15" x14ac:dyDescent="0.2">
      <c r="E907" s="39">
        <f t="shared" si="149"/>
        <v>90.499999999999133</v>
      </c>
      <c r="F907" s="16">
        <f t="shared" si="140"/>
        <v>2000.0000008831432</v>
      </c>
      <c r="H907" s="46" t="b">
        <f t="shared" si="141"/>
        <v>0</v>
      </c>
      <c r="I907" s="46">
        <f t="shared" si="142"/>
        <v>25</v>
      </c>
      <c r="J907" s="46">
        <f t="shared" si="143"/>
        <v>26</v>
      </c>
      <c r="K907" s="1" t="str">
        <f t="shared" si="144"/>
        <v/>
      </c>
      <c r="L907" s="1" t="str">
        <f t="shared" si="145"/>
        <v/>
      </c>
      <c r="M907" s="1" t="str">
        <f t="shared" si="146"/>
        <v/>
      </c>
      <c r="N907" s="1" t="str">
        <f t="shared" si="147"/>
        <v/>
      </c>
      <c r="O907" s="1">
        <f t="shared" si="148"/>
        <v>0</v>
      </c>
    </row>
    <row r="908" spans="5:15" x14ac:dyDescent="0.2">
      <c r="E908" s="39">
        <f t="shared" si="149"/>
        <v>90.599999999999127</v>
      </c>
      <c r="F908" s="16">
        <f t="shared" si="140"/>
        <v>2000.0000008831432</v>
      </c>
      <c r="H908" s="46" t="b">
        <f t="shared" si="141"/>
        <v>0</v>
      </c>
      <c r="I908" s="46">
        <f t="shared" si="142"/>
        <v>25</v>
      </c>
      <c r="J908" s="46">
        <f t="shared" si="143"/>
        <v>26</v>
      </c>
      <c r="K908" s="1" t="str">
        <f t="shared" si="144"/>
        <v/>
      </c>
      <c r="L908" s="1" t="str">
        <f t="shared" si="145"/>
        <v/>
      </c>
      <c r="M908" s="1" t="str">
        <f t="shared" si="146"/>
        <v/>
      </c>
      <c r="N908" s="1" t="str">
        <f t="shared" si="147"/>
        <v/>
      </c>
      <c r="O908" s="1">
        <f t="shared" si="148"/>
        <v>0</v>
      </c>
    </row>
    <row r="909" spans="5:15" x14ac:dyDescent="0.2">
      <c r="E909" s="39">
        <f t="shared" si="149"/>
        <v>90.699999999999122</v>
      </c>
      <c r="F909" s="16">
        <f t="shared" si="140"/>
        <v>2000.0000008831432</v>
      </c>
      <c r="H909" s="46" t="b">
        <f t="shared" si="141"/>
        <v>0</v>
      </c>
      <c r="I909" s="46">
        <f t="shared" si="142"/>
        <v>25</v>
      </c>
      <c r="J909" s="46">
        <f t="shared" si="143"/>
        <v>26</v>
      </c>
      <c r="K909" s="1" t="str">
        <f t="shared" si="144"/>
        <v/>
      </c>
      <c r="L909" s="1" t="str">
        <f t="shared" si="145"/>
        <v/>
      </c>
      <c r="M909" s="1" t="str">
        <f t="shared" si="146"/>
        <v/>
      </c>
      <c r="N909" s="1" t="str">
        <f t="shared" si="147"/>
        <v/>
      </c>
      <c r="O909" s="1">
        <f t="shared" si="148"/>
        <v>0</v>
      </c>
    </row>
    <row r="910" spans="5:15" x14ac:dyDescent="0.2">
      <c r="E910" s="39">
        <f t="shared" si="149"/>
        <v>90.799999999999116</v>
      </c>
      <c r="F910" s="16">
        <f t="shared" si="140"/>
        <v>2000.0000008831432</v>
      </c>
      <c r="H910" s="46" t="b">
        <f t="shared" si="141"/>
        <v>0</v>
      </c>
      <c r="I910" s="46">
        <f t="shared" si="142"/>
        <v>25</v>
      </c>
      <c r="J910" s="46">
        <f t="shared" si="143"/>
        <v>26</v>
      </c>
      <c r="K910" s="1" t="str">
        <f t="shared" si="144"/>
        <v/>
      </c>
      <c r="L910" s="1" t="str">
        <f t="shared" si="145"/>
        <v/>
      </c>
      <c r="M910" s="1" t="str">
        <f t="shared" si="146"/>
        <v/>
      </c>
      <c r="N910" s="1" t="str">
        <f t="shared" si="147"/>
        <v/>
      </c>
      <c r="O910" s="1">
        <f t="shared" si="148"/>
        <v>0</v>
      </c>
    </row>
    <row r="911" spans="5:15" x14ac:dyDescent="0.2">
      <c r="E911" s="39">
        <f t="shared" si="149"/>
        <v>90.89999999999911</v>
      </c>
      <c r="F911" s="16">
        <f t="shared" si="140"/>
        <v>2000.0000008831432</v>
      </c>
      <c r="H911" s="46" t="b">
        <f t="shared" si="141"/>
        <v>0</v>
      </c>
      <c r="I911" s="46">
        <f t="shared" si="142"/>
        <v>25</v>
      </c>
      <c r="J911" s="46">
        <f t="shared" si="143"/>
        <v>26</v>
      </c>
      <c r="K911" s="1" t="str">
        <f t="shared" si="144"/>
        <v/>
      </c>
      <c r="L911" s="1" t="str">
        <f t="shared" si="145"/>
        <v/>
      </c>
      <c r="M911" s="1" t="str">
        <f t="shared" si="146"/>
        <v/>
      </c>
      <c r="N911" s="1" t="str">
        <f t="shared" si="147"/>
        <v/>
      </c>
      <c r="O911" s="1">
        <f t="shared" si="148"/>
        <v>0</v>
      </c>
    </row>
    <row r="912" spans="5:15" x14ac:dyDescent="0.2">
      <c r="E912" s="39">
        <f t="shared" si="149"/>
        <v>90.999999999999105</v>
      </c>
      <c r="F912" s="16">
        <f t="shared" si="140"/>
        <v>2000.0000008831432</v>
      </c>
      <c r="H912" s="46" t="b">
        <f t="shared" si="141"/>
        <v>0</v>
      </c>
      <c r="I912" s="46">
        <f t="shared" si="142"/>
        <v>25</v>
      </c>
      <c r="J912" s="46">
        <f t="shared" si="143"/>
        <v>26</v>
      </c>
      <c r="K912" s="1" t="str">
        <f t="shared" si="144"/>
        <v/>
      </c>
      <c r="L912" s="1" t="str">
        <f t="shared" si="145"/>
        <v/>
      </c>
      <c r="M912" s="1" t="str">
        <f t="shared" si="146"/>
        <v/>
      </c>
      <c r="N912" s="1" t="str">
        <f t="shared" si="147"/>
        <v/>
      </c>
      <c r="O912" s="1">
        <f t="shared" si="148"/>
        <v>0</v>
      </c>
    </row>
    <row r="913" spans="5:15" x14ac:dyDescent="0.2">
      <c r="E913" s="39">
        <f t="shared" si="149"/>
        <v>91.099999999999099</v>
      </c>
      <c r="F913" s="16">
        <f t="shared" si="140"/>
        <v>2000.0000008831432</v>
      </c>
      <c r="H913" s="46" t="b">
        <f t="shared" si="141"/>
        <v>0</v>
      </c>
      <c r="I913" s="46">
        <f t="shared" si="142"/>
        <v>25</v>
      </c>
      <c r="J913" s="46">
        <f t="shared" si="143"/>
        <v>26</v>
      </c>
      <c r="K913" s="1" t="str">
        <f t="shared" si="144"/>
        <v/>
      </c>
      <c r="L913" s="1" t="str">
        <f t="shared" si="145"/>
        <v/>
      </c>
      <c r="M913" s="1" t="str">
        <f t="shared" si="146"/>
        <v/>
      </c>
      <c r="N913" s="1" t="str">
        <f t="shared" si="147"/>
        <v/>
      </c>
      <c r="O913" s="1">
        <f t="shared" si="148"/>
        <v>0</v>
      </c>
    </row>
    <row r="914" spans="5:15" x14ac:dyDescent="0.2">
      <c r="E914" s="39">
        <f t="shared" si="149"/>
        <v>91.199999999999093</v>
      </c>
      <c r="F914" s="16">
        <f t="shared" si="140"/>
        <v>2000.0000008831432</v>
      </c>
      <c r="H914" s="46" t="b">
        <f t="shared" si="141"/>
        <v>0</v>
      </c>
      <c r="I914" s="46">
        <f t="shared" si="142"/>
        <v>25</v>
      </c>
      <c r="J914" s="46">
        <f t="shared" si="143"/>
        <v>26</v>
      </c>
      <c r="K914" s="1" t="str">
        <f t="shared" si="144"/>
        <v/>
      </c>
      <c r="L914" s="1" t="str">
        <f t="shared" si="145"/>
        <v/>
      </c>
      <c r="M914" s="1" t="str">
        <f t="shared" si="146"/>
        <v/>
      </c>
      <c r="N914" s="1" t="str">
        <f t="shared" si="147"/>
        <v/>
      </c>
      <c r="O914" s="1">
        <f t="shared" si="148"/>
        <v>0</v>
      </c>
    </row>
    <row r="915" spans="5:15" x14ac:dyDescent="0.2">
      <c r="E915" s="39">
        <f t="shared" si="149"/>
        <v>91.299999999999088</v>
      </c>
      <c r="F915" s="16">
        <f t="shared" si="140"/>
        <v>2000.0000008831432</v>
      </c>
      <c r="H915" s="46" t="b">
        <f t="shared" si="141"/>
        <v>0</v>
      </c>
      <c r="I915" s="46">
        <f t="shared" si="142"/>
        <v>25</v>
      </c>
      <c r="J915" s="46">
        <f t="shared" si="143"/>
        <v>26</v>
      </c>
      <c r="K915" s="1" t="str">
        <f t="shared" si="144"/>
        <v/>
      </c>
      <c r="L915" s="1" t="str">
        <f t="shared" si="145"/>
        <v/>
      </c>
      <c r="M915" s="1" t="str">
        <f t="shared" si="146"/>
        <v/>
      </c>
      <c r="N915" s="1" t="str">
        <f t="shared" si="147"/>
        <v/>
      </c>
      <c r="O915" s="1">
        <f t="shared" si="148"/>
        <v>0</v>
      </c>
    </row>
    <row r="916" spans="5:15" x14ac:dyDescent="0.2">
      <c r="E916" s="39">
        <f t="shared" si="149"/>
        <v>91.399999999999082</v>
      </c>
      <c r="F916" s="16">
        <f t="shared" si="140"/>
        <v>2000.0000008831432</v>
      </c>
      <c r="H916" s="46" t="b">
        <f t="shared" si="141"/>
        <v>0</v>
      </c>
      <c r="I916" s="46">
        <f t="shared" si="142"/>
        <v>25</v>
      </c>
      <c r="J916" s="46">
        <f t="shared" si="143"/>
        <v>26</v>
      </c>
      <c r="K916" s="1" t="str">
        <f t="shared" si="144"/>
        <v/>
      </c>
      <c r="L916" s="1" t="str">
        <f t="shared" si="145"/>
        <v/>
      </c>
      <c r="M916" s="1" t="str">
        <f t="shared" si="146"/>
        <v/>
      </c>
      <c r="N916" s="1" t="str">
        <f t="shared" si="147"/>
        <v/>
      </c>
      <c r="O916" s="1">
        <f t="shared" si="148"/>
        <v>0</v>
      </c>
    </row>
    <row r="917" spans="5:15" x14ac:dyDescent="0.2">
      <c r="E917" s="39">
        <f t="shared" si="149"/>
        <v>91.499999999999076</v>
      </c>
      <c r="F917" s="16">
        <f t="shared" si="140"/>
        <v>2000.0000008831432</v>
      </c>
      <c r="H917" s="46" t="b">
        <f t="shared" si="141"/>
        <v>0</v>
      </c>
      <c r="I917" s="46">
        <f t="shared" si="142"/>
        <v>25</v>
      </c>
      <c r="J917" s="46">
        <f t="shared" si="143"/>
        <v>26</v>
      </c>
      <c r="K917" s="1" t="str">
        <f t="shared" si="144"/>
        <v/>
      </c>
      <c r="L917" s="1" t="str">
        <f t="shared" si="145"/>
        <v/>
      </c>
      <c r="M917" s="1" t="str">
        <f t="shared" si="146"/>
        <v/>
      </c>
      <c r="N917" s="1" t="str">
        <f t="shared" si="147"/>
        <v/>
      </c>
      <c r="O917" s="1">
        <f t="shared" si="148"/>
        <v>0</v>
      </c>
    </row>
    <row r="918" spans="5:15" x14ac:dyDescent="0.2">
      <c r="E918" s="39">
        <f t="shared" si="149"/>
        <v>91.599999999999071</v>
      </c>
      <c r="F918" s="16">
        <f t="shared" si="140"/>
        <v>2000.0000008831432</v>
      </c>
      <c r="H918" s="46" t="b">
        <f t="shared" si="141"/>
        <v>0</v>
      </c>
      <c r="I918" s="46">
        <f t="shared" si="142"/>
        <v>25</v>
      </c>
      <c r="J918" s="46">
        <f t="shared" si="143"/>
        <v>26</v>
      </c>
      <c r="K918" s="1" t="str">
        <f t="shared" si="144"/>
        <v/>
      </c>
      <c r="L918" s="1" t="str">
        <f t="shared" si="145"/>
        <v/>
      </c>
      <c r="M918" s="1" t="str">
        <f t="shared" si="146"/>
        <v/>
      </c>
      <c r="N918" s="1" t="str">
        <f t="shared" si="147"/>
        <v/>
      </c>
      <c r="O918" s="1">
        <f t="shared" si="148"/>
        <v>0</v>
      </c>
    </row>
    <row r="919" spans="5:15" x14ac:dyDescent="0.2">
      <c r="E919" s="39">
        <f t="shared" si="149"/>
        <v>91.699999999999065</v>
      </c>
      <c r="F919" s="16">
        <f t="shared" si="140"/>
        <v>2000.0000008831432</v>
      </c>
      <c r="H919" s="46" t="b">
        <f t="shared" si="141"/>
        <v>0</v>
      </c>
      <c r="I919" s="46">
        <f t="shared" si="142"/>
        <v>25</v>
      </c>
      <c r="J919" s="46">
        <f t="shared" si="143"/>
        <v>26</v>
      </c>
      <c r="K919" s="1" t="str">
        <f t="shared" si="144"/>
        <v/>
      </c>
      <c r="L919" s="1" t="str">
        <f t="shared" si="145"/>
        <v/>
      </c>
      <c r="M919" s="1" t="str">
        <f t="shared" si="146"/>
        <v/>
      </c>
      <c r="N919" s="1" t="str">
        <f t="shared" si="147"/>
        <v/>
      </c>
      <c r="O919" s="1">
        <f t="shared" si="148"/>
        <v>0</v>
      </c>
    </row>
    <row r="920" spans="5:15" x14ac:dyDescent="0.2">
      <c r="E920" s="39">
        <f t="shared" si="149"/>
        <v>91.799999999999059</v>
      </c>
      <c r="F920" s="16">
        <f t="shared" si="140"/>
        <v>2000.0000008831432</v>
      </c>
      <c r="H920" s="46" t="b">
        <f t="shared" si="141"/>
        <v>0</v>
      </c>
      <c r="I920" s="46">
        <f t="shared" si="142"/>
        <v>25</v>
      </c>
      <c r="J920" s="46">
        <f t="shared" si="143"/>
        <v>26</v>
      </c>
      <c r="K920" s="1" t="str">
        <f t="shared" si="144"/>
        <v/>
      </c>
      <c r="L920" s="1" t="str">
        <f t="shared" si="145"/>
        <v/>
      </c>
      <c r="M920" s="1" t="str">
        <f t="shared" si="146"/>
        <v/>
      </c>
      <c r="N920" s="1" t="str">
        <f t="shared" si="147"/>
        <v/>
      </c>
      <c r="O920" s="1">
        <f t="shared" si="148"/>
        <v>0</v>
      </c>
    </row>
    <row r="921" spans="5:15" x14ac:dyDescent="0.2">
      <c r="E921" s="39">
        <f t="shared" si="149"/>
        <v>91.899999999999054</v>
      </c>
      <c r="F921" s="16">
        <f t="shared" si="140"/>
        <v>2000.0000008831432</v>
      </c>
      <c r="H921" s="46" t="b">
        <f t="shared" si="141"/>
        <v>0</v>
      </c>
      <c r="I921" s="46">
        <f t="shared" si="142"/>
        <v>25</v>
      </c>
      <c r="J921" s="46">
        <f t="shared" si="143"/>
        <v>26</v>
      </c>
      <c r="K921" s="1" t="str">
        <f t="shared" si="144"/>
        <v/>
      </c>
      <c r="L921" s="1" t="str">
        <f t="shared" si="145"/>
        <v/>
      </c>
      <c r="M921" s="1" t="str">
        <f t="shared" si="146"/>
        <v/>
      </c>
      <c r="N921" s="1" t="str">
        <f t="shared" si="147"/>
        <v/>
      </c>
      <c r="O921" s="1">
        <f t="shared" si="148"/>
        <v>0</v>
      </c>
    </row>
    <row r="922" spans="5:15" x14ac:dyDescent="0.2">
      <c r="E922" s="39">
        <f t="shared" si="149"/>
        <v>91.999999999999048</v>
      </c>
      <c r="F922" s="16">
        <f t="shared" si="140"/>
        <v>2000.0000008831432</v>
      </c>
      <c r="H922" s="46" t="b">
        <f t="shared" si="141"/>
        <v>0</v>
      </c>
      <c r="I922" s="46">
        <f t="shared" si="142"/>
        <v>25</v>
      </c>
      <c r="J922" s="46">
        <f t="shared" si="143"/>
        <v>26</v>
      </c>
      <c r="K922" s="1" t="str">
        <f t="shared" si="144"/>
        <v/>
      </c>
      <c r="L922" s="1" t="str">
        <f t="shared" si="145"/>
        <v/>
      </c>
      <c r="M922" s="1" t="str">
        <f t="shared" si="146"/>
        <v/>
      </c>
      <c r="N922" s="1" t="str">
        <f t="shared" si="147"/>
        <v/>
      </c>
      <c r="O922" s="1">
        <f t="shared" si="148"/>
        <v>0</v>
      </c>
    </row>
    <row r="923" spans="5:15" x14ac:dyDescent="0.2">
      <c r="E923" s="39">
        <f t="shared" si="149"/>
        <v>92.099999999999042</v>
      </c>
      <c r="F923" s="16">
        <f t="shared" si="140"/>
        <v>2000.0000008831432</v>
      </c>
      <c r="H923" s="46" t="b">
        <f t="shared" si="141"/>
        <v>0</v>
      </c>
      <c r="I923" s="46">
        <f t="shared" si="142"/>
        <v>25</v>
      </c>
      <c r="J923" s="46">
        <f t="shared" si="143"/>
        <v>26</v>
      </c>
      <c r="K923" s="1" t="str">
        <f t="shared" si="144"/>
        <v/>
      </c>
      <c r="L923" s="1" t="str">
        <f t="shared" si="145"/>
        <v/>
      </c>
      <c r="M923" s="1" t="str">
        <f t="shared" si="146"/>
        <v/>
      </c>
      <c r="N923" s="1" t="str">
        <f t="shared" si="147"/>
        <v/>
      </c>
      <c r="O923" s="1">
        <f t="shared" si="148"/>
        <v>0</v>
      </c>
    </row>
    <row r="924" spans="5:15" x14ac:dyDescent="0.2">
      <c r="E924" s="39">
        <f t="shared" si="149"/>
        <v>92.199999999999037</v>
      </c>
      <c r="F924" s="16">
        <f t="shared" si="140"/>
        <v>2000.0000008831432</v>
      </c>
      <c r="H924" s="46" t="b">
        <f t="shared" si="141"/>
        <v>0</v>
      </c>
      <c r="I924" s="46">
        <f t="shared" si="142"/>
        <v>25</v>
      </c>
      <c r="J924" s="46">
        <f t="shared" si="143"/>
        <v>26</v>
      </c>
      <c r="K924" s="1" t="str">
        <f t="shared" si="144"/>
        <v/>
      </c>
      <c r="L924" s="1" t="str">
        <f t="shared" si="145"/>
        <v/>
      </c>
      <c r="M924" s="1" t="str">
        <f t="shared" si="146"/>
        <v/>
      </c>
      <c r="N924" s="1" t="str">
        <f t="shared" si="147"/>
        <v/>
      </c>
      <c r="O924" s="1">
        <f t="shared" si="148"/>
        <v>0</v>
      </c>
    </row>
    <row r="925" spans="5:15" x14ac:dyDescent="0.2">
      <c r="E925" s="39">
        <f t="shared" si="149"/>
        <v>92.299999999999031</v>
      </c>
      <c r="F925" s="16">
        <f t="shared" si="140"/>
        <v>2000.0000008831432</v>
      </c>
      <c r="H925" s="46" t="b">
        <f t="shared" si="141"/>
        <v>0</v>
      </c>
      <c r="I925" s="46">
        <f t="shared" si="142"/>
        <v>25</v>
      </c>
      <c r="J925" s="46">
        <f t="shared" si="143"/>
        <v>26</v>
      </c>
      <c r="K925" s="1" t="str">
        <f t="shared" si="144"/>
        <v/>
      </c>
      <c r="L925" s="1" t="str">
        <f t="shared" si="145"/>
        <v/>
      </c>
      <c r="M925" s="1" t="str">
        <f t="shared" si="146"/>
        <v/>
      </c>
      <c r="N925" s="1" t="str">
        <f t="shared" si="147"/>
        <v/>
      </c>
      <c r="O925" s="1">
        <f t="shared" si="148"/>
        <v>0</v>
      </c>
    </row>
    <row r="926" spans="5:15" x14ac:dyDescent="0.2">
      <c r="E926" s="39">
        <f t="shared" si="149"/>
        <v>92.399999999999025</v>
      </c>
      <c r="F926" s="16">
        <f t="shared" si="140"/>
        <v>2000.0000008831432</v>
      </c>
      <c r="H926" s="46" t="b">
        <f t="shared" si="141"/>
        <v>0</v>
      </c>
      <c r="I926" s="46">
        <f t="shared" si="142"/>
        <v>25</v>
      </c>
      <c r="J926" s="46">
        <f t="shared" si="143"/>
        <v>26</v>
      </c>
      <c r="K926" s="1" t="str">
        <f t="shared" si="144"/>
        <v/>
      </c>
      <c r="L926" s="1" t="str">
        <f t="shared" si="145"/>
        <v/>
      </c>
      <c r="M926" s="1" t="str">
        <f t="shared" si="146"/>
        <v/>
      </c>
      <c r="N926" s="1" t="str">
        <f t="shared" si="147"/>
        <v/>
      </c>
      <c r="O926" s="1">
        <f t="shared" si="148"/>
        <v>0</v>
      </c>
    </row>
    <row r="927" spans="5:15" x14ac:dyDescent="0.2">
      <c r="E927" s="39">
        <f t="shared" si="149"/>
        <v>92.499999999999019</v>
      </c>
      <c r="F927" s="16">
        <f t="shared" si="140"/>
        <v>2000.0000008831432</v>
      </c>
      <c r="H927" s="46" t="b">
        <f t="shared" si="141"/>
        <v>0</v>
      </c>
      <c r="I927" s="46">
        <f t="shared" si="142"/>
        <v>25</v>
      </c>
      <c r="J927" s="46">
        <f t="shared" si="143"/>
        <v>26</v>
      </c>
      <c r="K927" s="1" t="str">
        <f t="shared" si="144"/>
        <v/>
      </c>
      <c r="L927" s="1" t="str">
        <f t="shared" si="145"/>
        <v/>
      </c>
      <c r="M927" s="1" t="str">
        <f t="shared" si="146"/>
        <v/>
      </c>
      <c r="N927" s="1" t="str">
        <f t="shared" si="147"/>
        <v/>
      </c>
      <c r="O927" s="1">
        <f t="shared" si="148"/>
        <v>0</v>
      </c>
    </row>
    <row r="928" spans="5:15" x14ac:dyDescent="0.2">
      <c r="E928" s="39">
        <f t="shared" si="149"/>
        <v>92.599999999999014</v>
      </c>
      <c r="F928" s="16">
        <f t="shared" si="140"/>
        <v>2000.0000008831432</v>
      </c>
      <c r="H928" s="46" t="b">
        <f t="shared" si="141"/>
        <v>0</v>
      </c>
      <c r="I928" s="46">
        <f t="shared" si="142"/>
        <v>25</v>
      </c>
      <c r="J928" s="46">
        <f t="shared" si="143"/>
        <v>26</v>
      </c>
      <c r="K928" s="1" t="str">
        <f t="shared" si="144"/>
        <v/>
      </c>
      <c r="L928" s="1" t="str">
        <f t="shared" si="145"/>
        <v/>
      </c>
      <c r="M928" s="1" t="str">
        <f t="shared" si="146"/>
        <v/>
      </c>
      <c r="N928" s="1" t="str">
        <f t="shared" si="147"/>
        <v/>
      </c>
      <c r="O928" s="1">
        <f t="shared" si="148"/>
        <v>0</v>
      </c>
    </row>
    <row r="929" spans="5:15" x14ac:dyDescent="0.2">
      <c r="E929" s="39">
        <f t="shared" si="149"/>
        <v>92.699999999999008</v>
      </c>
      <c r="F929" s="16">
        <f t="shared" si="140"/>
        <v>2000.0000008831432</v>
      </c>
      <c r="H929" s="46" t="b">
        <f t="shared" si="141"/>
        <v>0</v>
      </c>
      <c r="I929" s="46">
        <f t="shared" si="142"/>
        <v>25</v>
      </c>
      <c r="J929" s="46">
        <f t="shared" si="143"/>
        <v>26</v>
      </c>
      <c r="K929" s="1" t="str">
        <f t="shared" si="144"/>
        <v/>
      </c>
      <c r="L929" s="1" t="str">
        <f t="shared" si="145"/>
        <v/>
      </c>
      <c r="M929" s="1" t="str">
        <f t="shared" si="146"/>
        <v/>
      </c>
      <c r="N929" s="1" t="str">
        <f t="shared" si="147"/>
        <v/>
      </c>
      <c r="O929" s="1">
        <f t="shared" si="148"/>
        <v>0</v>
      </c>
    </row>
    <row r="930" spans="5:15" x14ac:dyDescent="0.2">
      <c r="E930" s="39">
        <f t="shared" si="149"/>
        <v>92.799999999999002</v>
      </c>
      <c r="F930" s="16">
        <f t="shared" si="140"/>
        <v>2000.0000008831432</v>
      </c>
      <c r="H930" s="46" t="b">
        <f t="shared" si="141"/>
        <v>0</v>
      </c>
      <c r="I930" s="46">
        <f t="shared" si="142"/>
        <v>25</v>
      </c>
      <c r="J930" s="46">
        <f t="shared" si="143"/>
        <v>26</v>
      </c>
      <c r="K930" s="1" t="str">
        <f t="shared" si="144"/>
        <v/>
      </c>
      <c r="L930" s="1" t="str">
        <f t="shared" si="145"/>
        <v/>
      </c>
      <c r="M930" s="1" t="str">
        <f t="shared" si="146"/>
        <v/>
      </c>
      <c r="N930" s="1" t="str">
        <f t="shared" si="147"/>
        <v/>
      </c>
      <c r="O930" s="1">
        <f t="shared" si="148"/>
        <v>0</v>
      </c>
    </row>
    <row r="931" spans="5:15" x14ac:dyDescent="0.2">
      <c r="E931" s="39">
        <f t="shared" si="149"/>
        <v>92.899999999998997</v>
      </c>
      <c r="F931" s="16">
        <f t="shared" si="140"/>
        <v>2000.0000008831432</v>
      </c>
      <c r="H931" s="46" t="b">
        <f t="shared" si="141"/>
        <v>0</v>
      </c>
      <c r="I931" s="46">
        <f t="shared" si="142"/>
        <v>25</v>
      </c>
      <c r="J931" s="46">
        <f t="shared" si="143"/>
        <v>26</v>
      </c>
      <c r="K931" s="1" t="str">
        <f t="shared" si="144"/>
        <v/>
      </c>
      <c r="L931" s="1" t="str">
        <f t="shared" si="145"/>
        <v/>
      </c>
      <c r="M931" s="1" t="str">
        <f t="shared" si="146"/>
        <v/>
      </c>
      <c r="N931" s="1" t="str">
        <f t="shared" si="147"/>
        <v/>
      </c>
      <c r="O931" s="1">
        <f t="shared" si="148"/>
        <v>0</v>
      </c>
    </row>
    <row r="932" spans="5:15" x14ac:dyDescent="0.2">
      <c r="E932" s="39">
        <f t="shared" si="149"/>
        <v>92.999999999998991</v>
      </c>
      <c r="F932" s="16">
        <f t="shared" si="140"/>
        <v>2000.0000008831432</v>
      </c>
      <c r="H932" s="46" t="b">
        <f t="shared" si="141"/>
        <v>0</v>
      </c>
      <c r="I932" s="46">
        <f t="shared" si="142"/>
        <v>25</v>
      </c>
      <c r="J932" s="46">
        <f t="shared" si="143"/>
        <v>26</v>
      </c>
      <c r="K932" s="1" t="str">
        <f t="shared" si="144"/>
        <v/>
      </c>
      <c r="L932" s="1" t="str">
        <f t="shared" si="145"/>
        <v/>
      </c>
      <c r="M932" s="1" t="str">
        <f t="shared" si="146"/>
        <v/>
      </c>
      <c r="N932" s="1" t="str">
        <f t="shared" si="147"/>
        <v/>
      </c>
      <c r="O932" s="1">
        <f t="shared" si="148"/>
        <v>0</v>
      </c>
    </row>
    <row r="933" spans="5:15" x14ac:dyDescent="0.2">
      <c r="E933" s="39">
        <f t="shared" si="149"/>
        <v>93.099999999998985</v>
      </c>
      <c r="F933" s="16">
        <f t="shared" si="140"/>
        <v>2000.0000008831432</v>
      </c>
      <c r="H933" s="46" t="b">
        <f t="shared" si="141"/>
        <v>0</v>
      </c>
      <c r="I933" s="46">
        <f t="shared" si="142"/>
        <v>25</v>
      </c>
      <c r="J933" s="46">
        <f t="shared" si="143"/>
        <v>26</v>
      </c>
      <c r="K933" s="1" t="str">
        <f t="shared" si="144"/>
        <v/>
      </c>
      <c r="L933" s="1" t="str">
        <f t="shared" si="145"/>
        <v/>
      </c>
      <c r="M933" s="1" t="str">
        <f t="shared" si="146"/>
        <v/>
      </c>
      <c r="N933" s="1" t="str">
        <f t="shared" si="147"/>
        <v/>
      </c>
      <c r="O933" s="1">
        <f t="shared" si="148"/>
        <v>0</v>
      </c>
    </row>
    <row r="934" spans="5:15" x14ac:dyDescent="0.2">
      <c r="E934" s="39">
        <f t="shared" si="149"/>
        <v>93.19999999999898</v>
      </c>
      <c r="F934" s="16">
        <f t="shared" si="140"/>
        <v>2000.0000008831432</v>
      </c>
      <c r="H934" s="46" t="b">
        <f t="shared" si="141"/>
        <v>0</v>
      </c>
      <c r="I934" s="46">
        <f t="shared" si="142"/>
        <v>25</v>
      </c>
      <c r="J934" s="46">
        <f t="shared" si="143"/>
        <v>26</v>
      </c>
      <c r="K934" s="1" t="str">
        <f t="shared" si="144"/>
        <v/>
      </c>
      <c r="L934" s="1" t="str">
        <f t="shared" si="145"/>
        <v/>
      </c>
      <c r="M934" s="1" t="str">
        <f t="shared" si="146"/>
        <v/>
      </c>
      <c r="N934" s="1" t="str">
        <f t="shared" si="147"/>
        <v/>
      </c>
      <c r="O934" s="1">
        <f t="shared" si="148"/>
        <v>0</v>
      </c>
    </row>
    <row r="935" spans="5:15" x14ac:dyDescent="0.2">
      <c r="E935" s="39">
        <f t="shared" si="149"/>
        <v>93.299999999998974</v>
      </c>
      <c r="F935" s="16">
        <f t="shared" si="140"/>
        <v>2000.0000008831432</v>
      </c>
      <c r="H935" s="46" t="b">
        <f t="shared" si="141"/>
        <v>0</v>
      </c>
      <c r="I935" s="46">
        <f t="shared" si="142"/>
        <v>25</v>
      </c>
      <c r="J935" s="46">
        <f t="shared" si="143"/>
        <v>26</v>
      </c>
      <c r="K935" s="1" t="str">
        <f t="shared" si="144"/>
        <v/>
      </c>
      <c r="L935" s="1" t="str">
        <f t="shared" si="145"/>
        <v/>
      </c>
      <c r="M935" s="1" t="str">
        <f t="shared" si="146"/>
        <v/>
      </c>
      <c r="N935" s="1" t="str">
        <f t="shared" si="147"/>
        <v/>
      </c>
      <c r="O935" s="1">
        <f t="shared" si="148"/>
        <v>0</v>
      </c>
    </row>
    <row r="936" spans="5:15" x14ac:dyDescent="0.2">
      <c r="E936" s="39">
        <f t="shared" si="149"/>
        <v>93.399999999998968</v>
      </c>
      <c r="F936" s="16">
        <f t="shared" si="140"/>
        <v>2000.0000008831432</v>
      </c>
      <c r="H936" s="46" t="b">
        <f t="shared" si="141"/>
        <v>0</v>
      </c>
      <c r="I936" s="46">
        <f t="shared" si="142"/>
        <v>25</v>
      </c>
      <c r="J936" s="46">
        <f t="shared" si="143"/>
        <v>26</v>
      </c>
      <c r="K936" s="1" t="str">
        <f t="shared" si="144"/>
        <v/>
      </c>
      <c r="L936" s="1" t="str">
        <f t="shared" si="145"/>
        <v/>
      </c>
      <c r="M936" s="1" t="str">
        <f t="shared" si="146"/>
        <v/>
      </c>
      <c r="N936" s="1" t="str">
        <f t="shared" si="147"/>
        <v/>
      </c>
      <c r="O936" s="1">
        <f t="shared" si="148"/>
        <v>0</v>
      </c>
    </row>
    <row r="937" spans="5:15" x14ac:dyDescent="0.2">
      <c r="E937" s="39">
        <f t="shared" si="149"/>
        <v>93.499999999998963</v>
      </c>
      <c r="F937" s="16">
        <f t="shared" si="140"/>
        <v>2000.0000008831432</v>
      </c>
      <c r="H937" s="46" t="b">
        <f t="shared" si="141"/>
        <v>0</v>
      </c>
      <c r="I937" s="46">
        <f t="shared" si="142"/>
        <v>25</v>
      </c>
      <c r="J937" s="46">
        <f t="shared" si="143"/>
        <v>26</v>
      </c>
      <c r="K937" s="1" t="str">
        <f t="shared" si="144"/>
        <v/>
      </c>
      <c r="L937" s="1" t="str">
        <f t="shared" si="145"/>
        <v/>
      </c>
      <c r="M937" s="1" t="str">
        <f t="shared" si="146"/>
        <v/>
      </c>
      <c r="N937" s="1" t="str">
        <f t="shared" si="147"/>
        <v/>
      </c>
      <c r="O937" s="1">
        <f t="shared" si="148"/>
        <v>0</v>
      </c>
    </row>
    <row r="938" spans="5:15" x14ac:dyDescent="0.2">
      <c r="E938" s="39">
        <f t="shared" si="149"/>
        <v>93.599999999998957</v>
      </c>
      <c r="F938" s="16">
        <f t="shared" si="140"/>
        <v>2000.0000008831432</v>
      </c>
      <c r="H938" s="46" t="b">
        <f t="shared" si="141"/>
        <v>0</v>
      </c>
      <c r="I938" s="46">
        <f t="shared" si="142"/>
        <v>25</v>
      </c>
      <c r="J938" s="46">
        <f t="shared" si="143"/>
        <v>26</v>
      </c>
      <c r="K938" s="1" t="str">
        <f t="shared" si="144"/>
        <v/>
      </c>
      <c r="L938" s="1" t="str">
        <f t="shared" si="145"/>
        <v/>
      </c>
      <c r="M938" s="1" t="str">
        <f t="shared" si="146"/>
        <v/>
      </c>
      <c r="N938" s="1" t="str">
        <f t="shared" si="147"/>
        <v/>
      </c>
      <c r="O938" s="1">
        <f t="shared" si="148"/>
        <v>0</v>
      </c>
    </row>
    <row r="939" spans="5:15" x14ac:dyDescent="0.2">
      <c r="E939" s="39">
        <f t="shared" si="149"/>
        <v>93.699999999998951</v>
      </c>
      <c r="F939" s="16">
        <f t="shared" si="140"/>
        <v>2000.0000008831432</v>
      </c>
      <c r="H939" s="46" t="b">
        <f t="shared" si="141"/>
        <v>0</v>
      </c>
      <c r="I939" s="46">
        <f t="shared" si="142"/>
        <v>25</v>
      </c>
      <c r="J939" s="46">
        <f t="shared" si="143"/>
        <v>26</v>
      </c>
      <c r="K939" s="1" t="str">
        <f t="shared" si="144"/>
        <v/>
      </c>
      <c r="L939" s="1" t="str">
        <f t="shared" si="145"/>
        <v/>
      </c>
      <c r="M939" s="1" t="str">
        <f t="shared" si="146"/>
        <v/>
      </c>
      <c r="N939" s="1" t="str">
        <f t="shared" si="147"/>
        <v/>
      </c>
      <c r="O939" s="1">
        <f t="shared" si="148"/>
        <v>0</v>
      </c>
    </row>
    <row r="940" spans="5:15" x14ac:dyDescent="0.2">
      <c r="E940" s="39">
        <f t="shared" si="149"/>
        <v>93.799999999998946</v>
      </c>
      <c r="F940" s="16">
        <f t="shared" si="140"/>
        <v>2000.0000008831432</v>
      </c>
      <c r="H940" s="46" t="b">
        <f t="shared" si="141"/>
        <v>0</v>
      </c>
      <c r="I940" s="46">
        <f t="shared" si="142"/>
        <v>25</v>
      </c>
      <c r="J940" s="46">
        <f t="shared" si="143"/>
        <v>26</v>
      </c>
      <c r="K940" s="1" t="str">
        <f t="shared" si="144"/>
        <v/>
      </c>
      <c r="L940" s="1" t="str">
        <f t="shared" si="145"/>
        <v/>
      </c>
      <c r="M940" s="1" t="str">
        <f t="shared" si="146"/>
        <v/>
      </c>
      <c r="N940" s="1" t="str">
        <f t="shared" si="147"/>
        <v/>
      </c>
      <c r="O940" s="1">
        <f t="shared" si="148"/>
        <v>0</v>
      </c>
    </row>
    <row r="941" spans="5:15" x14ac:dyDescent="0.2">
      <c r="E941" s="39">
        <f t="shared" si="149"/>
        <v>93.89999999999894</v>
      </c>
      <c r="F941" s="16">
        <f t="shared" si="140"/>
        <v>2000.0000008831432</v>
      </c>
      <c r="H941" s="46" t="b">
        <f t="shared" si="141"/>
        <v>0</v>
      </c>
      <c r="I941" s="46">
        <f t="shared" si="142"/>
        <v>25</v>
      </c>
      <c r="J941" s="46">
        <f t="shared" si="143"/>
        <v>26</v>
      </c>
      <c r="K941" s="1" t="str">
        <f t="shared" si="144"/>
        <v/>
      </c>
      <c r="L941" s="1" t="str">
        <f t="shared" si="145"/>
        <v/>
      </c>
      <c r="M941" s="1" t="str">
        <f t="shared" si="146"/>
        <v/>
      </c>
      <c r="N941" s="1" t="str">
        <f t="shared" si="147"/>
        <v/>
      </c>
      <c r="O941" s="1">
        <f t="shared" si="148"/>
        <v>0</v>
      </c>
    </row>
    <row r="942" spans="5:15" x14ac:dyDescent="0.2">
      <c r="E942" s="39">
        <f t="shared" si="149"/>
        <v>93.999999999998934</v>
      </c>
      <c r="F942" s="16">
        <f t="shared" si="140"/>
        <v>2000.0000008831432</v>
      </c>
      <c r="H942" s="46" t="b">
        <f t="shared" si="141"/>
        <v>0</v>
      </c>
      <c r="I942" s="46">
        <f t="shared" si="142"/>
        <v>25</v>
      </c>
      <c r="J942" s="46">
        <f t="shared" si="143"/>
        <v>26</v>
      </c>
      <c r="K942" s="1" t="str">
        <f t="shared" si="144"/>
        <v/>
      </c>
      <c r="L942" s="1" t="str">
        <f t="shared" si="145"/>
        <v/>
      </c>
      <c r="M942" s="1" t="str">
        <f t="shared" si="146"/>
        <v/>
      </c>
      <c r="N942" s="1" t="str">
        <f t="shared" si="147"/>
        <v/>
      </c>
      <c r="O942" s="1">
        <f t="shared" si="148"/>
        <v>0</v>
      </c>
    </row>
    <row r="943" spans="5:15" x14ac:dyDescent="0.2">
      <c r="E943" s="39">
        <f t="shared" si="149"/>
        <v>94.099999999998929</v>
      </c>
      <c r="F943" s="16">
        <f t="shared" si="140"/>
        <v>2000.0000008831432</v>
      </c>
      <c r="H943" s="46" t="b">
        <f t="shared" si="141"/>
        <v>0</v>
      </c>
      <c r="I943" s="46">
        <f t="shared" si="142"/>
        <v>25</v>
      </c>
      <c r="J943" s="46">
        <f t="shared" si="143"/>
        <v>26</v>
      </c>
      <c r="K943" s="1" t="str">
        <f t="shared" si="144"/>
        <v/>
      </c>
      <c r="L943" s="1" t="str">
        <f t="shared" si="145"/>
        <v/>
      </c>
      <c r="M943" s="1" t="str">
        <f t="shared" si="146"/>
        <v/>
      </c>
      <c r="N943" s="1" t="str">
        <f t="shared" si="147"/>
        <v/>
      </c>
      <c r="O943" s="1">
        <f t="shared" si="148"/>
        <v>0</v>
      </c>
    </row>
    <row r="944" spans="5:15" x14ac:dyDescent="0.2">
      <c r="E944" s="39">
        <f t="shared" si="149"/>
        <v>94.199999999998923</v>
      </c>
      <c r="F944" s="16">
        <f t="shared" si="140"/>
        <v>2000.0000008831432</v>
      </c>
      <c r="H944" s="46" t="b">
        <f t="shared" si="141"/>
        <v>0</v>
      </c>
      <c r="I944" s="46">
        <f t="shared" si="142"/>
        <v>25</v>
      </c>
      <c r="J944" s="46">
        <f t="shared" si="143"/>
        <v>26</v>
      </c>
      <c r="K944" s="1" t="str">
        <f t="shared" si="144"/>
        <v/>
      </c>
      <c r="L944" s="1" t="str">
        <f t="shared" si="145"/>
        <v/>
      </c>
      <c r="M944" s="1" t="str">
        <f t="shared" si="146"/>
        <v/>
      </c>
      <c r="N944" s="1" t="str">
        <f t="shared" si="147"/>
        <v/>
      </c>
      <c r="O944" s="1">
        <f t="shared" si="148"/>
        <v>0</v>
      </c>
    </row>
    <row r="945" spans="5:15" x14ac:dyDescent="0.2">
      <c r="E945" s="39">
        <f t="shared" si="149"/>
        <v>94.299999999998917</v>
      </c>
      <c r="F945" s="16">
        <f t="shared" si="140"/>
        <v>2000.0000008831432</v>
      </c>
      <c r="H945" s="46" t="b">
        <f t="shared" si="141"/>
        <v>0</v>
      </c>
      <c r="I945" s="46">
        <f t="shared" si="142"/>
        <v>25</v>
      </c>
      <c r="J945" s="46">
        <f t="shared" si="143"/>
        <v>26</v>
      </c>
      <c r="K945" s="1" t="str">
        <f t="shared" si="144"/>
        <v/>
      </c>
      <c r="L945" s="1" t="str">
        <f t="shared" si="145"/>
        <v/>
      </c>
      <c r="M945" s="1" t="str">
        <f t="shared" si="146"/>
        <v/>
      </c>
      <c r="N945" s="1" t="str">
        <f t="shared" si="147"/>
        <v/>
      </c>
      <c r="O945" s="1">
        <f t="shared" si="148"/>
        <v>0</v>
      </c>
    </row>
    <row r="946" spans="5:15" x14ac:dyDescent="0.2">
      <c r="E946" s="39">
        <f t="shared" si="149"/>
        <v>94.399999999998911</v>
      </c>
      <c r="F946" s="16">
        <f t="shared" si="140"/>
        <v>2000.0000008831432</v>
      </c>
      <c r="H946" s="46" t="b">
        <f t="shared" si="141"/>
        <v>0</v>
      </c>
      <c r="I946" s="46">
        <f t="shared" si="142"/>
        <v>25</v>
      </c>
      <c r="J946" s="46">
        <f t="shared" si="143"/>
        <v>26</v>
      </c>
      <c r="K946" s="1" t="str">
        <f t="shared" si="144"/>
        <v/>
      </c>
      <c r="L946" s="1" t="str">
        <f t="shared" si="145"/>
        <v/>
      </c>
      <c r="M946" s="1" t="str">
        <f t="shared" si="146"/>
        <v/>
      </c>
      <c r="N946" s="1" t="str">
        <f t="shared" si="147"/>
        <v/>
      </c>
      <c r="O946" s="1">
        <f t="shared" si="148"/>
        <v>0</v>
      </c>
    </row>
    <row r="947" spans="5:15" x14ac:dyDescent="0.2">
      <c r="E947" s="39">
        <f t="shared" si="149"/>
        <v>94.499999999998906</v>
      </c>
      <c r="F947" s="16">
        <f t="shared" si="140"/>
        <v>2000.0000008831432</v>
      </c>
      <c r="H947" s="46" t="b">
        <f t="shared" si="141"/>
        <v>0</v>
      </c>
      <c r="I947" s="46">
        <f t="shared" si="142"/>
        <v>25</v>
      </c>
      <c r="J947" s="46">
        <f t="shared" si="143"/>
        <v>26</v>
      </c>
      <c r="K947" s="1" t="str">
        <f t="shared" si="144"/>
        <v/>
      </c>
      <c r="L947" s="1" t="str">
        <f t="shared" si="145"/>
        <v/>
      </c>
      <c r="M947" s="1" t="str">
        <f t="shared" si="146"/>
        <v/>
      </c>
      <c r="N947" s="1" t="str">
        <f t="shared" si="147"/>
        <v/>
      </c>
      <c r="O947" s="1">
        <f t="shared" si="148"/>
        <v>0</v>
      </c>
    </row>
    <row r="948" spans="5:15" x14ac:dyDescent="0.2">
      <c r="E948" s="39">
        <f t="shared" si="149"/>
        <v>94.5999999999989</v>
      </c>
      <c r="F948" s="16">
        <f t="shared" si="140"/>
        <v>2000.0000008831432</v>
      </c>
      <c r="H948" s="46" t="b">
        <f t="shared" si="141"/>
        <v>0</v>
      </c>
      <c r="I948" s="46">
        <f t="shared" si="142"/>
        <v>25</v>
      </c>
      <c r="J948" s="46">
        <f t="shared" si="143"/>
        <v>26</v>
      </c>
      <c r="K948" s="1" t="str">
        <f t="shared" si="144"/>
        <v/>
      </c>
      <c r="L948" s="1" t="str">
        <f t="shared" si="145"/>
        <v/>
      </c>
      <c r="M948" s="1" t="str">
        <f t="shared" si="146"/>
        <v/>
      </c>
      <c r="N948" s="1" t="str">
        <f t="shared" si="147"/>
        <v/>
      </c>
      <c r="O948" s="1">
        <f t="shared" si="148"/>
        <v>0</v>
      </c>
    </row>
    <row r="949" spans="5:15" x14ac:dyDescent="0.2">
      <c r="E949" s="39">
        <f t="shared" si="149"/>
        <v>94.699999999998894</v>
      </c>
      <c r="F949" s="16">
        <f t="shared" si="140"/>
        <v>2000.0000008831432</v>
      </c>
      <c r="H949" s="46" t="b">
        <f t="shared" si="141"/>
        <v>0</v>
      </c>
      <c r="I949" s="46">
        <f t="shared" si="142"/>
        <v>25</v>
      </c>
      <c r="J949" s="46">
        <f t="shared" si="143"/>
        <v>26</v>
      </c>
      <c r="K949" s="1" t="str">
        <f t="shared" si="144"/>
        <v/>
      </c>
      <c r="L949" s="1" t="str">
        <f t="shared" si="145"/>
        <v/>
      </c>
      <c r="M949" s="1" t="str">
        <f t="shared" si="146"/>
        <v/>
      </c>
      <c r="N949" s="1" t="str">
        <f t="shared" si="147"/>
        <v/>
      </c>
      <c r="O949" s="1">
        <f t="shared" si="148"/>
        <v>0</v>
      </c>
    </row>
    <row r="950" spans="5:15" x14ac:dyDescent="0.2">
      <c r="E950" s="39">
        <f t="shared" si="149"/>
        <v>94.799999999998889</v>
      </c>
      <c r="F950" s="16">
        <f t="shared" si="140"/>
        <v>2000.0000008831432</v>
      </c>
      <c r="H950" s="46" t="b">
        <f t="shared" si="141"/>
        <v>0</v>
      </c>
      <c r="I950" s="46">
        <f t="shared" si="142"/>
        <v>25</v>
      </c>
      <c r="J950" s="46">
        <f t="shared" si="143"/>
        <v>26</v>
      </c>
      <c r="K950" s="1" t="str">
        <f t="shared" si="144"/>
        <v/>
      </c>
      <c r="L950" s="1" t="str">
        <f t="shared" si="145"/>
        <v/>
      </c>
      <c r="M950" s="1" t="str">
        <f t="shared" si="146"/>
        <v/>
      </c>
      <c r="N950" s="1" t="str">
        <f t="shared" si="147"/>
        <v/>
      </c>
      <c r="O950" s="1">
        <f t="shared" si="148"/>
        <v>0</v>
      </c>
    </row>
    <row r="951" spans="5:15" x14ac:dyDescent="0.2">
      <c r="E951" s="39">
        <f t="shared" si="149"/>
        <v>94.899999999998883</v>
      </c>
      <c r="F951" s="16">
        <f t="shared" si="140"/>
        <v>2000.0000008831432</v>
      </c>
      <c r="H951" s="46" t="b">
        <f t="shared" si="141"/>
        <v>0</v>
      </c>
      <c r="I951" s="46">
        <f t="shared" si="142"/>
        <v>25</v>
      </c>
      <c r="J951" s="46">
        <f t="shared" si="143"/>
        <v>26</v>
      </c>
      <c r="K951" s="1" t="str">
        <f t="shared" si="144"/>
        <v/>
      </c>
      <c r="L951" s="1" t="str">
        <f t="shared" si="145"/>
        <v/>
      </c>
      <c r="M951" s="1" t="str">
        <f t="shared" si="146"/>
        <v/>
      </c>
      <c r="N951" s="1" t="str">
        <f t="shared" si="147"/>
        <v/>
      </c>
      <c r="O951" s="1">
        <f t="shared" si="148"/>
        <v>0</v>
      </c>
    </row>
    <row r="952" spans="5:15" x14ac:dyDescent="0.2">
      <c r="E952" s="39">
        <f t="shared" si="149"/>
        <v>94.999999999998877</v>
      </c>
      <c r="F952" s="16">
        <f t="shared" si="140"/>
        <v>2000.0000008831432</v>
      </c>
      <c r="H952" s="46" t="b">
        <f t="shared" si="141"/>
        <v>0</v>
      </c>
      <c r="I952" s="46">
        <f t="shared" si="142"/>
        <v>25</v>
      </c>
      <c r="J952" s="46">
        <f t="shared" si="143"/>
        <v>26</v>
      </c>
      <c r="K952" s="1" t="str">
        <f t="shared" si="144"/>
        <v/>
      </c>
      <c r="L952" s="1" t="str">
        <f t="shared" si="145"/>
        <v/>
      </c>
      <c r="M952" s="1" t="str">
        <f t="shared" si="146"/>
        <v/>
      </c>
      <c r="N952" s="1" t="str">
        <f t="shared" si="147"/>
        <v/>
      </c>
      <c r="O952" s="1">
        <f t="shared" si="148"/>
        <v>0</v>
      </c>
    </row>
    <row r="953" spans="5:15" x14ac:dyDescent="0.2">
      <c r="E953" s="39">
        <f t="shared" si="149"/>
        <v>95.099999999998872</v>
      </c>
      <c r="F953" s="16">
        <f t="shared" si="140"/>
        <v>2000.0000008831432</v>
      </c>
      <c r="H953" s="46" t="b">
        <f t="shared" si="141"/>
        <v>0</v>
      </c>
      <c r="I953" s="46">
        <f t="shared" si="142"/>
        <v>25</v>
      </c>
      <c r="J953" s="46">
        <f t="shared" si="143"/>
        <v>26</v>
      </c>
      <c r="K953" s="1" t="str">
        <f t="shared" si="144"/>
        <v/>
      </c>
      <c r="L953" s="1" t="str">
        <f t="shared" si="145"/>
        <v/>
      </c>
      <c r="M953" s="1" t="str">
        <f t="shared" si="146"/>
        <v/>
      </c>
      <c r="N953" s="1" t="str">
        <f t="shared" si="147"/>
        <v/>
      </c>
      <c r="O953" s="1">
        <f t="shared" si="148"/>
        <v>0</v>
      </c>
    </row>
    <row r="954" spans="5:15" x14ac:dyDescent="0.2">
      <c r="E954" s="39">
        <f t="shared" si="149"/>
        <v>95.199999999998866</v>
      </c>
      <c r="F954" s="16">
        <f t="shared" si="140"/>
        <v>2000.0000008831432</v>
      </c>
      <c r="H954" s="46" t="b">
        <f t="shared" si="141"/>
        <v>0</v>
      </c>
      <c r="I954" s="46">
        <f t="shared" si="142"/>
        <v>25</v>
      </c>
      <c r="J954" s="46">
        <f t="shared" si="143"/>
        <v>26</v>
      </c>
      <c r="K954" s="1" t="str">
        <f t="shared" si="144"/>
        <v/>
      </c>
      <c r="L954" s="1" t="str">
        <f t="shared" si="145"/>
        <v/>
      </c>
      <c r="M954" s="1" t="str">
        <f t="shared" si="146"/>
        <v/>
      </c>
      <c r="N954" s="1" t="str">
        <f t="shared" si="147"/>
        <v/>
      </c>
      <c r="O954" s="1">
        <f t="shared" si="148"/>
        <v>0</v>
      </c>
    </row>
    <row r="955" spans="5:15" x14ac:dyDescent="0.2">
      <c r="E955" s="39">
        <f t="shared" si="149"/>
        <v>95.29999999999886</v>
      </c>
      <c r="F955" s="16">
        <f t="shared" si="140"/>
        <v>2000.0000008831432</v>
      </c>
      <c r="H955" s="46" t="b">
        <f t="shared" si="141"/>
        <v>0</v>
      </c>
      <c r="I955" s="46">
        <f t="shared" si="142"/>
        <v>25</v>
      </c>
      <c r="J955" s="46">
        <f t="shared" si="143"/>
        <v>26</v>
      </c>
      <c r="K955" s="1" t="str">
        <f t="shared" si="144"/>
        <v/>
      </c>
      <c r="L955" s="1" t="str">
        <f t="shared" si="145"/>
        <v/>
      </c>
      <c r="M955" s="1" t="str">
        <f t="shared" si="146"/>
        <v/>
      </c>
      <c r="N955" s="1" t="str">
        <f t="shared" si="147"/>
        <v/>
      </c>
      <c r="O955" s="1">
        <f t="shared" si="148"/>
        <v>0</v>
      </c>
    </row>
    <row r="956" spans="5:15" x14ac:dyDescent="0.2">
      <c r="E956" s="39">
        <f t="shared" si="149"/>
        <v>95.399999999998855</v>
      </c>
      <c r="F956" s="16">
        <f t="shared" ref="F956:F1002" si="150">IF(E956&gt;$C$29,$C$30,IF(H956,M956+(E956-K956)*O956,0))</f>
        <v>2000.0000008831432</v>
      </c>
      <c r="H956" s="46" t="b">
        <f t="shared" ref="H956:H1002" si="151">AND(E956&gt;=$C$28,E956&lt;=$C$29)</f>
        <v>0</v>
      </c>
      <c r="I956" s="46">
        <f t="shared" ref="I956:I1002" si="152">COUNTIF($B$2:$B$26,"&lt;="&amp;E956)</f>
        <v>25</v>
      </c>
      <c r="J956" s="46">
        <f t="shared" ref="J956:J1002" si="153">I956+1</f>
        <v>26</v>
      </c>
      <c r="K956" s="1" t="str">
        <f t="shared" ref="K956:K1002" si="154">IF(H956,INDEX($B$2:$B$26,I956),"")</f>
        <v/>
      </c>
      <c r="L956" s="1" t="str">
        <f t="shared" ref="L956:L1002" si="155">IF(H956,INDEX($B$2:$B$26,J956),"")</f>
        <v/>
      </c>
      <c r="M956" s="1" t="str">
        <f t="shared" ref="M956:M1002" si="156">IF(H956,INDEX($C$2:$C$26,I956),"")</f>
        <v/>
      </c>
      <c r="N956" s="1" t="str">
        <f t="shared" ref="N956:N1002" si="157">IF(H956,INDEX($C$2:$C$26,J956),"")</f>
        <v/>
      </c>
      <c r="O956" s="1">
        <f t="shared" ref="O956:O1002" si="158">IF(K956&lt;&gt;L956,(N956-M956)/(L956-K956),0)</f>
        <v>0</v>
      </c>
    </row>
    <row r="957" spans="5:15" x14ac:dyDescent="0.2">
      <c r="E957" s="39">
        <f t="shared" si="149"/>
        <v>95.499999999998849</v>
      </c>
      <c r="F957" s="16">
        <f t="shared" si="150"/>
        <v>2000.0000008831432</v>
      </c>
      <c r="H957" s="46" t="b">
        <f t="shared" si="151"/>
        <v>0</v>
      </c>
      <c r="I957" s="46">
        <f t="shared" si="152"/>
        <v>25</v>
      </c>
      <c r="J957" s="46">
        <f t="shared" si="153"/>
        <v>26</v>
      </c>
      <c r="K957" s="1" t="str">
        <f t="shared" si="154"/>
        <v/>
      </c>
      <c r="L957" s="1" t="str">
        <f t="shared" si="155"/>
        <v/>
      </c>
      <c r="M957" s="1" t="str">
        <f t="shared" si="156"/>
        <v/>
      </c>
      <c r="N957" s="1" t="str">
        <f t="shared" si="157"/>
        <v/>
      </c>
      <c r="O957" s="1">
        <f t="shared" si="158"/>
        <v>0</v>
      </c>
    </row>
    <row r="958" spans="5:15" x14ac:dyDescent="0.2">
      <c r="E958" s="39">
        <f t="shared" si="149"/>
        <v>95.599999999998843</v>
      </c>
      <c r="F958" s="16">
        <f t="shared" si="150"/>
        <v>2000.0000008831432</v>
      </c>
      <c r="H958" s="46" t="b">
        <f t="shared" si="151"/>
        <v>0</v>
      </c>
      <c r="I958" s="46">
        <f t="shared" si="152"/>
        <v>25</v>
      </c>
      <c r="J958" s="46">
        <f t="shared" si="153"/>
        <v>26</v>
      </c>
      <c r="K958" s="1" t="str">
        <f t="shared" si="154"/>
        <v/>
      </c>
      <c r="L958" s="1" t="str">
        <f t="shared" si="155"/>
        <v/>
      </c>
      <c r="M958" s="1" t="str">
        <f t="shared" si="156"/>
        <v/>
      </c>
      <c r="N958" s="1" t="str">
        <f t="shared" si="157"/>
        <v/>
      </c>
      <c r="O958" s="1">
        <f t="shared" si="158"/>
        <v>0</v>
      </c>
    </row>
    <row r="959" spans="5:15" x14ac:dyDescent="0.2">
      <c r="E959" s="39">
        <f t="shared" si="149"/>
        <v>95.699999999998838</v>
      </c>
      <c r="F959" s="16">
        <f t="shared" si="150"/>
        <v>2000.0000008831432</v>
      </c>
      <c r="H959" s="46" t="b">
        <f t="shared" si="151"/>
        <v>0</v>
      </c>
      <c r="I959" s="46">
        <f t="shared" si="152"/>
        <v>25</v>
      </c>
      <c r="J959" s="46">
        <f t="shared" si="153"/>
        <v>26</v>
      </c>
      <c r="K959" s="1" t="str">
        <f t="shared" si="154"/>
        <v/>
      </c>
      <c r="L959" s="1" t="str">
        <f t="shared" si="155"/>
        <v/>
      </c>
      <c r="M959" s="1" t="str">
        <f t="shared" si="156"/>
        <v/>
      </c>
      <c r="N959" s="1" t="str">
        <f t="shared" si="157"/>
        <v/>
      </c>
      <c r="O959" s="1">
        <f t="shared" si="158"/>
        <v>0</v>
      </c>
    </row>
    <row r="960" spans="5:15" x14ac:dyDescent="0.2">
      <c r="E960" s="39">
        <f t="shared" si="149"/>
        <v>95.799999999998832</v>
      </c>
      <c r="F960" s="16">
        <f t="shared" si="150"/>
        <v>2000.0000008831432</v>
      </c>
      <c r="H960" s="46" t="b">
        <f t="shared" si="151"/>
        <v>0</v>
      </c>
      <c r="I960" s="46">
        <f t="shared" si="152"/>
        <v>25</v>
      </c>
      <c r="J960" s="46">
        <f t="shared" si="153"/>
        <v>26</v>
      </c>
      <c r="K960" s="1" t="str">
        <f t="shared" si="154"/>
        <v/>
      </c>
      <c r="L960" s="1" t="str">
        <f t="shared" si="155"/>
        <v/>
      </c>
      <c r="M960" s="1" t="str">
        <f t="shared" si="156"/>
        <v/>
      </c>
      <c r="N960" s="1" t="str">
        <f t="shared" si="157"/>
        <v/>
      </c>
      <c r="O960" s="1">
        <f t="shared" si="158"/>
        <v>0</v>
      </c>
    </row>
    <row r="961" spans="5:15" x14ac:dyDescent="0.2">
      <c r="E961" s="39">
        <f t="shared" si="149"/>
        <v>95.899999999998826</v>
      </c>
      <c r="F961" s="16">
        <f t="shared" si="150"/>
        <v>2000.0000008831432</v>
      </c>
      <c r="H961" s="46" t="b">
        <f t="shared" si="151"/>
        <v>0</v>
      </c>
      <c r="I961" s="46">
        <f t="shared" si="152"/>
        <v>25</v>
      </c>
      <c r="J961" s="46">
        <f t="shared" si="153"/>
        <v>26</v>
      </c>
      <c r="K961" s="1" t="str">
        <f t="shared" si="154"/>
        <v/>
      </c>
      <c r="L961" s="1" t="str">
        <f t="shared" si="155"/>
        <v/>
      </c>
      <c r="M961" s="1" t="str">
        <f t="shared" si="156"/>
        <v/>
      </c>
      <c r="N961" s="1" t="str">
        <f t="shared" si="157"/>
        <v/>
      </c>
      <c r="O961" s="1">
        <f t="shared" si="158"/>
        <v>0</v>
      </c>
    </row>
    <row r="962" spans="5:15" x14ac:dyDescent="0.2">
      <c r="E962" s="39">
        <f t="shared" si="149"/>
        <v>95.99999999999882</v>
      </c>
      <c r="F962" s="16">
        <f t="shared" si="150"/>
        <v>2000.0000008831432</v>
      </c>
      <c r="H962" s="46" t="b">
        <f t="shared" si="151"/>
        <v>0</v>
      </c>
      <c r="I962" s="46">
        <f t="shared" si="152"/>
        <v>25</v>
      </c>
      <c r="J962" s="46">
        <f t="shared" si="153"/>
        <v>26</v>
      </c>
      <c r="K962" s="1" t="str">
        <f t="shared" si="154"/>
        <v/>
      </c>
      <c r="L962" s="1" t="str">
        <f t="shared" si="155"/>
        <v/>
      </c>
      <c r="M962" s="1" t="str">
        <f t="shared" si="156"/>
        <v/>
      </c>
      <c r="N962" s="1" t="str">
        <f t="shared" si="157"/>
        <v/>
      </c>
      <c r="O962" s="1">
        <f t="shared" si="158"/>
        <v>0</v>
      </c>
    </row>
    <row r="963" spans="5:15" x14ac:dyDescent="0.2">
      <c r="E963" s="39">
        <f t="shared" ref="E963:E1002" si="159">E962+WindSpeedStep</f>
        <v>96.099999999998815</v>
      </c>
      <c r="F963" s="16">
        <f t="shared" si="150"/>
        <v>2000.0000008831432</v>
      </c>
      <c r="H963" s="46" t="b">
        <f t="shared" si="151"/>
        <v>0</v>
      </c>
      <c r="I963" s="46">
        <f t="shared" si="152"/>
        <v>25</v>
      </c>
      <c r="J963" s="46">
        <f t="shared" si="153"/>
        <v>26</v>
      </c>
      <c r="K963" s="1" t="str">
        <f t="shared" si="154"/>
        <v/>
      </c>
      <c r="L963" s="1" t="str">
        <f t="shared" si="155"/>
        <v/>
      </c>
      <c r="M963" s="1" t="str">
        <f t="shared" si="156"/>
        <v/>
      </c>
      <c r="N963" s="1" t="str">
        <f t="shared" si="157"/>
        <v/>
      </c>
      <c r="O963" s="1">
        <f t="shared" si="158"/>
        <v>0</v>
      </c>
    </row>
    <row r="964" spans="5:15" x14ac:dyDescent="0.2">
      <c r="E964" s="39">
        <f t="shared" si="159"/>
        <v>96.199999999998809</v>
      </c>
      <c r="F964" s="16">
        <f t="shared" si="150"/>
        <v>2000.0000008831432</v>
      </c>
      <c r="H964" s="46" t="b">
        <f t="shared" si="151"/>
        <v>0</v>
      </c>
      <c r="I964" s="46">
        <f t="shared" si="152"/>
        <v>25</v>
      </c>
      <c r="J964" s="46">
        <f t="shared" si="153"/>
        <v>26</v>
      </c>
      <c r="K964" s="1" t="str">
        <f t="shared" si="154"/>
        <v/>
      </c>
      <c r="L964" s="1" t="str">
        <f t="shared" si="155"/>
        <v/>
      </c>
      <c r="M964" s="1" t="str">
        <f t="shared" si="156"/>
        <v/>
      </c>
      <c r="N964" s="1" t="str">
        <f t="shared" si="157"/>
        <v/>
      </c>
      <c r="O964" s="1">
        <f t="shared" si="158"/>
        <v>0</v>
      </c>
    </row>
    <row r="965" spans="5:15" x14ac:dyDescent="0.2">
      <c r="E965" s="39">
        <f t="shared" si="159"/>
        <v>96.299999999998803</v>
      </c>
      <c r="F965" s="16">
        <f t="shared" si="150"/>
        <v>2000.0000008831432</v>
      </c>
      <c r="H965" s="46" t="b">
        <f t="shared" si="151"/>
        <v>0</v>
      </c>
      <c r="I965" s="46">
        <f t="shared" si="152"/>
        <v>25</v>
      </c>
      <c r="J965" s="46">
        <f t="shared" si="153"/>
        <v>26</v>
      </c>
      <c r="K965" s="1" t="str">
        <f t="shared" si="154"/>
        <v/>
      </c>
      <c r="L965" s="1" t="str">
        <f t="shared" si="155"/>
        <v/>
      </c>
      <c r="M965" s="1" t="str">
        <f t="shared" si="156"/>
        <v/>
      </c>
      <c r="N965" s="1" t="str">
        <f t="shared" si="157"/>
        <v/>
      </c>
      <c r="O965" s="1">
        <f t="shared" si="158"/>
        <v>0</v>
      </c>
    </row>
    <row r="966" spans="5:15" x14ac:dyDescent="0.2">
      <c r="E966" s="39">
        <f t="shared" si="159"/>
        <v>96.399999999998798</v>
      </c>
      <c r="F966" s="16">
        <f t="shared" si="150"/>
        <v>2000.0000008831432</v>
      </c>
      <c r="H966" s="46" t="b">
        <f t="shared" si="151"/>
        <v>0</v>
      </c>
      <c r="I966" s="46">
        <f t="shared" si="152"/>
        <v>25</v>
      </c>
      <c r="J966" s="46">
        <f t="shared" si="153"/>
        <v>26</v>
      </c>
      <c r="K966" s="1" t="str">
        <f t="shared" si="154"/>
        <v/>
      </c>
      <c r="L966" s="1" t="str">
        <f t="shared" si="155"/>
        <v/>
      </c>
      <c r="M966" s="1" t="str">
        <f t="shared" si="156"/>
        <v/>
      </c>
      <c r="N966" s="1" t="str">
        <f t="shared" si="157"/>
        <v/>
      </c>
      <c r="O966" s="1">
        <f t="shared" si="158"/>
        <v>0</v>
      </c>
    </row>
    <row r="967" spans="5:15" x14ac:dyDescent="0.2">
      <c r="E967" s="39">
        <f t="shared" si="159"/>
        <v>96.499999999998792</v>
      </c>
      <c r="F967" s="16">
        <f t="shared" si="150"/>
        <v>2000.0000008831432</v>
      </c>
      <c r="H967" s="46" t="b">
        <f t="shared" si="151"/>
        <v>0</v>
      </c>
      <c r="I967" s="46">
        <f t="shared" si="152"/>
        <v>25</v>
      </c>
      <c r="J967" s="46">
        <f t="shared" si="153"/>
        <v>26</v>
      </c>
      <c r="K967" s="1" t="str">
        <f t="shared" si="154"/>
        <v/>
      </c>
      <c r="L967" s="1" t="str">
        <f t="shared" si="155"/>
        <v/>
      </c>
      <c r="M967" s="1" t="str">
        <f t="shared" si="156"/>
        <v/>
      </c>
      <c r="N967" s="1" t="str">
        <f t="shared" si="157"/>
        <v/>
      </c>
      <c r="O967" s="1">
        <f t="shared" si="158"/>
        <v>0</v>
      </c>
    </row>
    <row r="968" spans="5:15" x14ac:dyDescent="0.2">
      <c r="E968" s="39">
        <f t="shared" si="159"/>
        <v>96.599999999998786</v>
      </c>
      <c r="F968" s="16">
        <f t="shared" si="150"/>
        <v>2000.0000008831432</v>
      </c>
      <c r="H968" s="46" t="b">
        <f t="shared" si="151"/>
        <v>0</v>
      </c>
      <c r="I968" s="46">
        <f t="shared" si="152"/>
        <v>25</v>
      </c>
      <c r="J968" s="46">
        <f t="shared" si="153"/>
        <v>26</v>
      </c>
      <c r="K968" s="1" t="str">
        <f t="shared" si="154"/>
        <v/>
      </c>
      <c r="L968" s="1" t="str">
        <f t="shared" si="155"/>
        <v/>
      </c>
      <c r="M968" s="1" t="str">
        <f t="shared" si="156"/>
        <v/>
      </c>
      <c r="N968" s="1" t="str">
        <f t="shared" si="157"/>
        <v/>
      </c>
      <c r="O968" s="1">
        <f t="shared" si="158"/>
        <v>0</v>
      </c>
    </row>
    <row r="969" spans="5:15" x14ac:dyDescent="0.2">
      <c r="E969" s="39">
        <f t="shared" si="159"/>
        <v>96.699999999998781</v>
      </c>
      <c r="F969" s="16">
        <f t="shared" si="150"/>
        <v>2000.0000008831432</v>
      </c>
      <c r="H969" s="46" t="b">
        <f t="shared" si="151"/>
        <v>0</v>
      </c>
      <c r="I969" s="46">
        <f t="shared" si="152"/>
        <v>25</v>
      </c>
      <c r="J969" s="46">
        <f t="shared" si="153"/>
        <v>26</v>
      </c>
      <c r="K969" s="1" t="str">
        <f t="shared" si="154"/>
        <v/>
      </c>
      <c r="L969" s="1" t="str">
        <f t="shared" si="155"/>
        <v/>
      </c>
      <c r="M969" s="1" t="str">
        <f t="shared" si="156"/>
        <v/>
      </c>
      <c r="N969" s="1" t="str">
        <f t="shared" si="157"/>
        <v/>
      </c>
      <c r="O969" s="1">
        <f t="shared" si="158"/>
        <v>0</v>
      </c>
    </row>
    <row r="970" spans="5:15" x14ac:dyDescent="0.2">
      <c r="E970" s="39">
        <f t="shared" si="159"/>
        <v>96.799999999998775</v>
      </c>
      <c r="F970" s="16">
        <f t="shared" si="150"/>
        <v>2000.0000008831432</v>
      </c>
      <c r="H970" s="46" t="b">
        <f t="shared" si="151"/>
        <v>0</v>
      </c>
      <c r="I970" s="46">
        <f t="shared" si="152"/>
        <v>25</v>
      </c>
      <c r="J970" s="46">
        <f t="shared" si="153"/>
        <v>26</v>
      </c>
      <c r="K970" s="1" t="str">
        <f t="shared" si="154"/>
        <v/>
      </c>
      <c r="L970" s="1" t="str">
        <f t="shared" si="155"/>
        <v/>
      </c>
      <c r="M970" s="1" t="str">
        <f t="shared" si="156"/>
        <v/>
      </c>
      <c r="N970" s="1" t="str">
        <f t="shared" si="157"/>
        <v/>
      </c>
      <c r="O970" s="1">
        <f t="shared" si="158"/>
        <v>0</v>
      </c>
    </row>
    <row r="971" spans="5:15" x14ac:dyDescent="0.2">
      <c r="E971" s="39">
        <f t="shared" si="159"/>
        <v>96.899999999998769</v>
      </c>
      <c r="F971" s="16">
        <f t="shared" si="150"/>
        <v>2000.0000008831432</v>
      </c>
      <c r="H971" s="46" t="b">
        <f t="shared" si="151"/>
        <v>0</v>
      </c>
      <c r="I971" s="46">
        <f t="shared" si="152"/>
        <v>25</v>
      </c>
      <c r="J971" s="46">
        <f t="shared" si="153"/>
        <v>26</v>
      </c>
      <c r="K971" s="1" t="str">
        <f t="shared" si="154"/>
        <v/>
      </c>
      <c r="L971" s="1" t="str">
        <f t="shared" si="155"/>
        <v/>
      </c>
      <c r="M971" s="1" t="str">
        <f t="shared" si="156"/>
        <v/>
      </c>
      <c r="N971" s="1" t="str">
        <f t="shared" si="157"/>
        <v/>
      </c>
      <c r="O971" s="1">
        <f t="shared" si="158"/>
        <v>0</v>
      </c>
    </row>
    <row r="972" spans="5:15" x14ac:dyDescent="0.2">
      <c r="E972" s="39">
        <f t="shared" si="159"/>
        <v>96.999999999998764</v>
      </c>
      <c r="F972" s="16">
        <f t="shared" si="150"/>
        <v>2000.0000008831432</v>
      </c>
      <c r="H972" s="46" t="b">
        <f t="shared" si="151"/>
        <v>0</v>
      </c>
      <c r="I972" s="46">
        <f t="shared" si="152"/>
        <v>25</v>
      </c>
      <c r="J972" s="46">
        <f t="shared" si="153"/>
        <v>26</v>
      </c>
      <c r="K972" s="1" t="str">
        <f t="shared" si="154"/>
        <v/>
      </c>
      <c r="L972" s="1" t="str">
        <f t="shared" si="155"/>
        <v/>
      </c>
      <c r="M972" s="1" t="str">
        <f t="shared" si="156"/>
        <v/>
      </c>
      <c r="N972" s="1" t="str">
        <f t="shared" si="157"/>
        <v/>
      </c>
      <c r="O972" s="1">
        <f t="shared" si="158"/>
        <v>0</v>
      </c>
    </row>
    <row r="973" spans="5:15" x14ac:dyDescent="0.2">
      <c r="E973" s="39">
        <f t="shared" si="159"/>
        <v>97.099999999998758</v>
      </c>
      <c r="F973" s="16">
        <f t="shared" si="150"/>
        <v>2000.0000008831432</v>
      </c>
      <c r="H973" s="46" t="b">
        <f t="shared" si="151"/>
        <v>0</v>
      </c>
      <c r="I973" s="46">
        <f t="shared" si="152"/>
        <v>25</v>
      </c>
      <c r="J973" s="46">
        <f t="shared" si="153"/>
        <v>26</v>
      </c>
      <c r="K973" s="1" t="str">
        <f t="shared" si="154"/>
        <v/>
      </c>
      <c r="L973" s="1" t="str">
        <f t="shared" si="155"/>
        <v/>
      </c>
      <c r="M973" s="1" t="str">
        <f t="shared" si="156"/>
        <v/>
      </c>
      <c r="N973" s="1" t="str">
        <f t="shared" si="157"/>
        <v/>
      </c>
      <c r="O973" s="1">
        <f t="shared" si="158"/>
        <v>0</v>
      </c>
    </row>
    <row r="974" spans="5:15" x14ac:dyDescent="0.2">
      <c r="E974" s="39">
        <f t="shared" si="159"/>
        <v>97.199999999998752</v>
      </c>
      <c r="F974" s="16">
        <f t="shared" si="150"/>
        <v>2000.0000008831432</v>
      </c>
      <c r="H974" s="46" t="b">
        <f t="shared" si="151"/>
        <v>0</v>
      </c>
      <c r="I974" s="46">
        <f t="shared" si="152"/>
        <v>25</v>
      </c>
      <c r="J974" s="46">
        <f t="shared" si="153"/>
        <v>26</v>
      </c>
      <c r="K974" s="1" t="str">
        <f t="shared" si="154"/>
        <v/>
      </c>
      <c r="L974" s="1" t="str">
        <f t="shared" si="155"/>
        <v/>
      </c>
      <c r="M974" s="1" t="str">
        <f t="shared" si="156"/>
        <v/>
      </c>
      <c r="N974" s="1" t="str">
        <f t="shared" si="157"/>
        <v/>
      </c>
      <c r="O974" s="1">
        <f t="shared" si="158"/>
        <v>0</v>
      </c>
    </row>
    <row r="975" spans="5:15" x14ac:dyDescent="0.2">
      <c r="E975" s="39">
        <f t="shared" si="159"/>
        <v>97.299999999998747</v>
      </c>
      <c r="F975" s="16">
        <f t="shared" si="150"/>
        <v>2000.0000008831432</v>
      </c>
      <c r="H975" s="46" t="b">
        <f t="shared" si="151"/>
        <v>0</v>
      </c>
      <c r="I975" s="46">
        <f t="shared" si="152"/>
        <v>25</v>
      </c>
      <c r="J975" s="46">
        <f t="shared" si="153"/>
        <v>26</v>
      </c>
      <c r="K975" s="1" t="str">
        <f t="shared" si="154"/>
        <v/>
      </c>
      <c r="L975" s="1" t="str">
        <f t="shared" si="155"/>
        <v/>
      </c>
      <c r="M975" s="1" t="str">
        <f t="shared" si="156"/>
        <v/>
      </c>
      <c r="N975" s="1" t="str">
        <f t="shared" si="157"/>
        <v/>
      </c>
      <c r="O975" s="1">
        <f t="shared" si="158"/>
        <v>0</v>
      </c>
    </row>
    <row r="976" spans="5:15" x14ac:dyDescent="0.2">
      <c r="E976" s="39">
        <f t="shared" si="159"/>
        <v>97.399999999998741</v>
      </c>
      <c r="F976" s="16">
        <f t="shared" si="150"/>
        <v>2000.0000008831432</v>
      </c>
      <c r="H976" s="46" t="b">
        <f t="shared" si="151"/>
        <v>0</v>
      </c>
      <c r="I976" s="46">
        <f t="shared" si="152"/>
        <v>25</v>
      </c>
      <c r="J976" s="46">
        <f t="shared" si="153"/>
        <v>26</v>
      </c>
      <c r="K976" s="1" t="str">
        <f t="shared" si="154"/>
        <v/>
      </c>
      <c r="L976" s="1" t="str">
        <f t="shared" si="155"/>
        <v/>
      </c>
      <c r="M976" s="1" t="str">
        <f t="shared" si="156"/>
        <v/>
      </c>
      <c r="N976" s="1" t="str">
        <f t="shared" si="157"/>
        <v/>
      </c>
      <c r="O976" s="1">
        <f t="shared" si="158"/>
        <v>0</v>
      </c>
    </row>
    <row r="977" spans="5:15" x14ac:dyDescent="0.2">
      <c r="E977" s="39">
        <f t="shared" si="159"/>
        <v>97.499999999998735</v>
      </c>
      <c r="F977" s="16">
        <f t="shared" si="150"/>
        <v>2000.0000008831432</v>
      </c>
      <c r="H977" s="46" t="b">
        <f t="shared" si="151"/>
        <v>0</v>
      </c>
      <c r="I977" s="46">
        <f t="shared" si="152"/>
        <v>25</v>
      </c>
      <c r="J977" s="46">
        <f t="shared" si="153"/>
        <v>26</v>
      </c>
      <c r="K977" s="1" t="str">
        <f t="shared" si="154"/>
        <v/>
      </c>
      <c r="L977" s="1" t="str">
        <f t="shared" si="155"/>
        <v/>
      </c>
      <c r="M977" s="1" t="str">
        <f t="shared" si="156"/>
        <v/>
      </c>
      <c r="N977" s="1" t="str">
        <f t="shared" si="157"/>
        <v/>
      </c>
      <c r="O977" s="1">
        <f t="shared" si="158"/>
        <v>0</v>
      </c>
    </row>
    <row r="978" spans="5:15" x14ac:dyDescent="0.2">
      <c r="E978" s="39">
        <f t="shared" si="159"/>
        <v>97.59999999999873</v>
      </c>
      <c r="F978" s="16">
        <f t="shared" si="150"/>
        <v>2000.0000008831432</v>
      </c>
      <c r="H978" s="46" t="b">
        <f t="shared" si="151"/>
        <v>0</v>
      </c>
      <c r="I978" s="46">
        <f t="shared" si="152"/>
        <v>25</v>
      </c>
      <c r="J978" s="46">
        <f t="shared" si="153"/>
        <v>26</v>
      </c>
      <c r="K978" s="1" t="str">
        <f t="shared" si="154"/>
        <v/>
      </c>
      <c r="L978" s="1" t="str">
        <f t="shared" si="155"/>
        <v/>
      </c>
      <c r="M978" s="1" t="str">
        <f t="shared" si="156"/>
        <v/>
      </c>
      <c r="N978" s="1" t="str">
        <f t="shared" si="157"/>
        <v/>
      </c>
      <c r="O978" s="1">
        <f t="shared" si="158"/>
        <v>0</v>
      </c>
    </row>
    <row r="979" spans="5:15" x14ac:dyDescent="0.2">
      <c r="E979" s="39">
        <f t="shared" si="159"/>
        <v>97.699999999998724</v>
      </c>
      <c r="F979" s="16">
        <f t="shared" si="150"/>
        <v>2000.0000008831432</v>
      </c>
      <c r="H979" s="46" t="b">
        <f t="shared" si="151"/>
        <v>0</v>
      </c>
      <c r="I979" s="46">
        <f t="shared" si="152"/>
        <v>25</v>
      </c>
      <c r="J979" s="46">
        <f t="shared" si="153"/>
        <v>26</v>
      </c>
      <c r="K979" s="1" t="str">
        <f t="shared" si="154"/>
        <v/>
      </c>
      <c r="L979" s="1" t="str">
        <f t="shared" si="155"/>
        <v/>
      </c>
      <c r="M979" s="1" t="str">
        <f t="shared" si="156"/>
        <v/>
      </c>
      <c r="N979" s="1" t="str">
        <f t="shared" si="157"/>
        <v/>
      </c>
      <c r="O979" s="1">
        <f t="shared" si="158"/>
        <v>0</v>
      </c>
    </row>
    <row r="980" spans="5:15" x14ac:dyDescent="0.2">
      <c r="E980" s="39">
        <f t="shared" si="159"/>
        <v>97.799999999998718</v>
      </c>
      <c r="F980" s="16">
        <f t="shared" si="150"/>
        <v>2000.0000008831432</v>
      </c>
      <c r="H980" s="46" t="b">
        <f t="shared" si="151"/>
        <v>0</v>
      </c>
      <c r="I980" s="46">
        <f t="shared" si="152"/>
        <v>25</v>
      </c>
      <c r="J980" s="46">
        <f t="shared" si="153"/>
        <v>26</v>
      </c>
      <c r="K980" s="1" t="str">
        <f t="shared" si="154"/>
        <v/>
      </c>
      <c r="L980" s="1" t="str">
        <f t="shared" si="155"/>
        <v/>
      </c>
      <c r="M980" s="1" t="str">
        <f t="shared" si="156"/>
        <v/>
      </c>
      <c r="N980" s="1" t="str">
        <f t="shared" si="157"/>
        <v/>
      </c>
      <c r="O980" s="1">
        <f t="shared" si="158"/>
        <v>0</v>
      </c>
    </row>
    <row r="981" spans="5:15" x14ac:dyDescent="0.2">
      <c r="E981" s="39">
        <f t="shared" si="159"/>
        <v>97.899999999998712</v>
      </c>
      <c r="F981" s="16">
        <f t="shared" si="150"/>
        <v>2000.0000008831432</v>
      </c>
      <c r="H981" s="46" t="b">
        <f t="shared" si="151"/>
        <v>0</v>
      </c>
      <c r="I981" s="46">
        <f t="shared" si="152"/>
        <v>25</v>
      </c>
      <c r="J981" s="46">
        <f t="shared" si="153"/>
        <v>26</v>
      </c>
      <c r="K981" s="1" t="str">
        <f t="shared" si="154"/>
        <v/>
      </c>
      <c r="L981" s="1" t="str">
        <f t="shared" si="155"/>
        <v/>
      </c>
      <c r="M981" s="1" t="str">
        <f t="shared" si="156"/>
        <v/>
      </c>
      <c r="N981" s="1" t="str">
        <f t="shared" si="157"/>
        <v/>
      </c>
      <c r="O981" s="1">
        <f t="shared" si="158"/>
        <v>0</v>
      </c>
    </row>
    <row r="982" spans="5:15" x14ac:dyDescent="0.2">
      <c r="E982" s="39">
        <f t="shared" si="159"/>
        <v>97.999999999998707</v>
      </c>
      <c r="F982" s="16">
        <f t="shared" si="150"/>
        <v>2000.0000008831432</v>
      </c>
      <c r="H982" s="46" t="b">
        <f t="shared" si="151"/>
        <v>0</v>
      </c>
      <c r="I982" s="46">
        <f t="shared" si="152"/>
        <v>25</v>
      </c>
      <c r="J982" s="46">
        <f t="shared" si="153"/>
        <v>26</v>
      </c>
      <c r="K982" s="1" t="str">
        <f t="shared" si="154"/>
        <v/>
      </c>
      <c r="L982" s="1" t="str">
        <f t="shared" si="155"/>
        <v/>
      </c>
      <c r="M982" s="1" t="str">
        <f t="shared" si="156"/>
        <v/>
      </c>
      <c r="N982" s="1" t="str">
        <f t="shared" si="157"/>
        <v/>
      </c>
      <c r="O982" s="1">
        <f t="shared" si="158"/>
        <v>0</v>
      </c>
    </row>
    <row r="983" spans="5:15" x14ac:dyDescent="0.2">
      <c r="E983" s="39">
        <f t="shared" si="159"/>
        <v>98.099999999998701</v>
      </c>
      <c r="F983" s="16">
        <f t="shared" si="150"/>
        <v>2000.0000008831432</v>
      </c>
      <c r="H983" s="46" t="b">
        <f t="shared" si="151"/>
        <v>0</v>
      </c>
      <c r="I983" s="46">
        <f t="shared" si="152"/>
        <v>25</v>
      </c>
      <c r="J983" s="46">
        <f t="shared" si="153"/>
        <v>26</v>
      </c>
      <c r="K983" s="1" t="str">
        <f t="shared" si="154"/>
        <v/>
      </c>
      <c r="L983" s="1" t="str">
        <f t="shared" si="155"/>
        <v/>
      </c>
      <c r="M983" s="1" t="str">
        <f t="shared" si="156"/>
        <v/>
      </c>
      <c r="N983" s="1" t="str">
        <f t="shared" si="157"/>
        <v/>
      </c>
      <c r="O983" s="1">
        <f t="shared" si="158"/>
        <v>0</v>
      </c>
    </row>
    <row r="984" spans="5:15" x14ac:dyDescent="0.2">
      <c r="E984" s="39">
        <f t="shared" si="159"/>
        <v>98.199999999998695</v>
      </c>
      <c r="F984" s="16">
        <f t="shared" si="150"/>
        <v>2000.0000008831432</v>
      </c>
      <c r="H984" s="46" t="b">
        <f t="shared" si="151"/>
        <v>0</v>
      </c>
      <c r="I984" s="46">
        <f t="shared" si="152"/>
        <v>25</v>
      </c>
      <c r="J984" s="46">
        <f t="shared" si="153"/>
        <v>26</v>
      </c>
      <c r="K984" s="1" t="str">
        <f t="shared" si="154"/>
        <v/>
      </c>
      <c r="L984" s="1" t="str">
        <f t="shared" si="155"/>
        <v/>
      </c>
      <c r="M984" s="1" t="str">
        <f t="shared" si="156"/>
        <v/>
      </c>
      <c r="N984" s="1" t="str">
        <f t="shared" si="157"/>
        <v/>
      </c>
      <c r="O984" s="1">
        <f t="shared" si="158"/>
        <v>0</v>
      </c>
    </row>
    <row r="985" spans="5:15" x14ac:dyDescent="0.2">
      <c r="E985" s="39">
        <f t="shared" si="159"/>
        <v>98.29999999999869</v>
      </c>
      <c r="F985" s="16">
        <f t="shared" si="150"/>
        <v>2000.0000008831432</v>
      </c>
      <c r="H985" s="46" t="b">
        <f t="shared" si="151"/>
        <v>0</v>
      </c>
      <c r="I985" s="46">
        <f t="shared" si="152"/>
        <v>25</v>
      </c>
      <c r="J985" s="46">
        <f t="shared" si="153"/>
        <v>26</v>
      </c>
      <c r="K985" s="1" t="str">
        <f t="shared" si="154"/>
        <v/>
      </c>
      <c r="L985" s="1" t="str">
        <f t="shared" si="155"/>
        <v/>
      </c>
      <c r="M985" s="1" t="str">
        <f t="shared" si="156"/>
        <v/>
      </c>
      <c r="N985" s="1" t="str">
        <f t="shared" si="157"/>
        <v/>
      </c>
      <c r="O985" s="1">
        <f t="shared" si="158"/>
        <v>0</v>
      </c>
    </row>
    <row r="986" spans="5:15" x14ac:dyDescent="0.2">
      <c r="E986" s="39">
        <f t="shared" si="159"/>
        <v>98.399999999998684</v>
      </c>
      <c r="F986" s="16">
        <f t="shared" si="150"/>
        <v>2000.0000008831432</v>
      </c>
      <c r="H986" s="46" t="b">
        <f t="shared" si="151"/>
        <v>0</v>
      </c>
      <c r="I986" s="46">
        <f t="shared" si="152"/>
        <v>25</v>
      </c>
      <c r="J986" s="46">
        <f t="shared" si="153"/>
        <v>26</v>
      </c>
      <c r="K986" s="1" t="str">
        <f t="shared" si="154"/>
        <v/>
      </c>
      <c r="L986" s="1" t="str">
        <f t="shared" si="155"/>
        <v/>
      </c>
      <c r="M986" s="1" t="str">
        <f t="shared" si="156"/>
        <v/>
      </c>
      <c r="N986" s="1" t="str">
        <f t="shared" si="157"/>
        <v/>
      </c>
      <c r="O986" s="1">
        <f t="shared" si="158"/>
        <v>0</v>
      </c>
    </row>
    <row r="987" spans="5:15" x14ac:dyDescent="0.2">
      <c r="E987" s="39">
        <f t="shared" si="159"/>
        <v>98.499999999998678</v>
      </c>
      <c r="F987" s="16">
        <f t="shared" si="150"/>
        <v>2000.0000008831432</v>
      </c>
      <c r="H987" s="46" t="b">
        <f t="shared" si="151"/>
        <v>0</v>
      </c>
      <c r="I987" s="46">
        <f t="shared" si="152"/>
        <v>25</v>
      </c>
      <c r="J987" s="46">
        <f t="shared" si="153"/>
        <v>26</v>
      </c>
      <c r="K987" s="1" t="str">
        <f t="shared" si="154"/>
        <v/>
      </c>
      <c r="L987" s="1" t="str">
        <f t="shared" si="155"/>
        <v/>
      </c>
      <c r="M987" s="1" t="str">
        <f t="shared" si="156"/>
        <v/>
      </c>
      <c r="N987" s="1" t="str">
        <f t="shared" si="157"/>
        <v/>
      </c>
      <c r="O987" s="1">
        <f t="shared" si="158"/>
        <v>0</v>
      </c>
    </row>
    <row r="988" spans="5:15" x14ac:dyDescent="0.2">
      <c r="E988" s="39">
        <f t="shared" si="159"/>
        <v>98.599999999998673</v>
      </c>
      <c r="F988" s="16">
        <f t="shared" si="150"/>
        <v>2000.0000008831432</v>
      </c>
      <c r="H988" s="46" t="b">
        <f t="shared" si="151"/>
        <v>0</v>
      </c>
      <c r="I988" s="46">
        <f t="shared" si="152"/>
        <v>25</v>
      </c>
      <c r="J988" s="46">
        <f t="shared" si="153"/>
        <v>26</v>
      </c>
      <c r="K988" s="1" t="str">
        <f t="shared" si="154"/>
        <v/>
      </c>
      <c r="L988" s="1" t="str">
        <f t="shared" si="155"/>
        <v/>
      </c>
      <c r="M988" s="1" t="str">
        <f t="shared" si="156"/>
        <v/>
      </c>
      <c r="N988" s="1" t="str">
        <f t="shared" si="157"/>
        <v/>
      </c>
      <c r="O988" s="1">
        <f t="shared" si="158"/>
        <v>0</v>
      </c>
    </row>
    <row r="989" spans="5:15" x14ac:dyDescent="0.2">
      <c r="E989" s="39">
        <f t="shared" si="159"/>
        <v>98.699999999998667</v>
      </c>
      <c r="F989" s="16">
        <f t="shared" si="150"/>
        <v>2000.0000008831432</v>
      </c>
      <c r="H989" s="46" t="b">
        <f t="shared" si="151"/>
        <v>0</v>
      </c>
      <c r="I989" s="46">
        <f t="shared" si="152"/>
        <v>25</v>
      </c>
      <c r="J989" s="46">
        <f t="shared" si="153"/>
        <v>26</v>
      </c>
      <c r="K989" s="1" t="str">
        <f t="shared" si="154"/>
        <v/>
      </c>
      <c r="L989" s="1" t="str">
        <f t="shared" si="155"/>
        <v/>
      </c>
      <c r="M989" s="1" t="str">
        <f t="shared" si="156"/>
        <v/>
      </c>
      <c r="N989" s="1" t="str">
        <f t="shared" si="157"/>
        <v/>
      </c>
      <c r="O989" s="1">
        <f t="shared" si="158"/>
        <v>0</v>
      </c>
    </row>
    <row r="990" spans="5:15" x14ac:dyDescent="0.2">
      <c r="E990" s="39">
        <f t="shared" si="159"/>
        <v>98.799999999998661</v>
      </c>
      <c r="F990" s="16">
        <f t="shared" si="150"/>
        <v>2000.0000008831432</v>
      </c>
      <c r="H990" s="46" t="b">
        <f t="shared" si="151"/>
        <v>0</v>
      </c>
      <c r="I990" s="46">
        <f t="shared" si="152"/>
        <v>25</v>
      </c>
      <c r="J990" s="46">
        <f t="shared" si="153"/>
        <v>26</v>
      </c>
      <c r="K990" s="1" t="str">
        <f t="shared" si="154"/>
        <v/>
      </c>
      <c r="L990" s="1" t="str">
        <f t="shared" si="155"/>
        <v/>
      </c>
      <c r="M990" s="1" t="str">
        <f t="shared" si="156"/>
        <v/>
      </c>
      <c r="N990" s="1" t="str">
        <f t="shared" si="157"/>
        <v/>
      </c>
      <c r="O990" s="1">
        <f t="shared" si="158"/>
        <v>0</v>
      </c>
    </row>
    <row r="991" spans="5:15" x14ac:dyDescent="0.2">
      <c r="E991" s="39">
        <f t="shared" si="159"/>
        <v>98.899999999998656</v>
      </c>
      <c r="F991" s="16">
        <f t="shared" si="150"/>
        <v>2000.0000008831432</v>
      </c>
      <c r="H991" s="46" t="b">
        <f t="shared" si="151"/>
        <v>0</v>
      </c>
      <c r="I991" s="46">
        <f t="shared" si="152"/>
        <v>25</v>
      </c>
      <c r="J991" s="46">
        <f t="shared" si="153"/>
        <v>26</v>
      </c>
      <c r="K991" s="1" t="str">
        <f t="shared" si="154"/>
        <v/>
      </c>
      <c r="L991" s="1" t="str">
        <f t="shared" si="155"/>
        <v/>
      </c>
      <c r="M991" s="1" t="str">
        <f t="shared" si="156"/>
        <v/>
      </c>
      <c r="N991" s="1" t="str">
        <f t="shared" si="157"/>
        <v/>
      </c>
      <c r="O991" s="1">
        <f t="shared" si="158"/>
        <v>0</v>
      </c>
    </row>
    <row r="992" spans="5:15" x14ac:dyDescent="0.2">
      <c r="E992" s="39">
        <f t="shared" si="159"/>
        <v>98.99999999999865</v>
      </c>
      <c r="F992" s="16">
        <f t="shared" si="150"/>
        <v>2000.0000008831432</v>
      </c>
      <c r="H992" s="46" t="b">
        <f t="shared" si="151"/>
        <v>0</v>
      </c>
      <c r="I992" s="46">
        <f t="shared" si="152"/>
        <v>25</v>
      </c>
      <c r="J992" s="46">
        <f t="shared" si="153"/>
        <v>26</v>
      </c>
      <c r="K992" s="1" t="str">
        <f t="shared" si="154"/>
        <v/>
      </c>
      <c r="L992" s="1" t="str">
        <f t="shared" si="155"/>
        <v/>
      </c>
      <c r="M992" s="1" t="str">
        <f t="shared" si="156"/>
        <v/>
      </c>
      <c r="N992" s="1" t="str">
        <f t="shared" si="157"/>
        <v/>
      </c>
      <c r="O992" s="1">
        <f t="shared" si="158"/>
        <v>0</v>
      </c>
    </row>
    <row r="993" spans="5:15" x14ac:dyDescent="0.2">
      <c r="E993" s="39">
        <f t="shared" si="159"/>
        <v>99.099999999998644</v>
      </c>
      <c r="F993" s="16">
        <f t="shared" si="150"/>
        <v>2000.0000008831432</v>
      </c>
      <c r="H993" s="46" t="b">
        <f t="shared" si="151"/>
        <v>0</v>
      </c>
      <c r="I993" s="46">
        <f t="shared" si="152"/>
        <v>25</v>
      </c>
      <c r="J993" s="46">
        <f t="shared" si="153"/>
        <v>26</v>
      </c>
      <c r="K993" s="1" t="str">
        <f t="shared" si="154"/>
        <v/>
      </c>
      <c r="L993" s="1" t="str">
        <f t="shared" si="155"/>
        <v/>
      </c>
      <c r="M993" s="1" t="str">
        <f t="shared" si="156"/>
        <v/>
      </c>
      <c r="N993" s="1" t="str">
        <f t="shared" si="157"/>
        <v/>
      </c>
      <c r="O993" s="1">
        <f t="shared" si="158"/>
        <v>0</v>
      </c>
    </row>
    <row r="994" spans="5:15" x14ac:dyDescent="0.2">
      <c r="E994" s="39">
        <f t="shared" si="159"/>
        <v>99.199999999998639</v>
      </c>
      <c r="F994" s="16">
        <f t="shared" si="150"/>
        <v>2000.0000008831432</v>
      </c>
      <c r="H994" s="46" t="b">
        <f t="shared" si="151"/>
        <v>0</v>
      </c>
      <c r="I994" s="46">
        <f t="shared" si="152"/>
        <v>25</v>
      </c>
      <c r="J994" s="46">
        <f t="shared" si="153"/>
        <v>26</v>
      </c>
      <c r="K994" s="1" t="str">
        <f t="shared" si="154"/>
        <v/>
      </c>
      <c r="L994" s="1" t="str">
        <f t="shared" si="155"/>
        <v/>
      </c>
      <c r="M994" s="1" t="str">
        <f t="shared" si="156"/>
        <v/>
      </c>
      <c r="N994" s="1" t="str">
        <f t="shared" si="157"/>
        <v/>
      </c>
      <c r="O994" s="1">
        <f t="shared" si="158"/>
        <v>0</v>
      </c>
    </row>
    <row r="995" spans="5:15" x14ac:dyDescent="0.2">
      <c r="E995" s="39">
        <f t="shared" si="159"/>
        <v>99.299999999998633</v>
      </c>
      <c r="F995" s="16">
        <f t="shared" si="150"/>
        <v>2000.0000008831432</v>
      </c>
      <c r="H995" s="46" t="b">
        <f t="shared" si="151"/>
        <v>0</v>
      </c>
      <c r="I995" s="46">
        <f t="shared" si="152"/>
        <v>25</v>
      </c>
      <c r="J995" s="46">
        <f t="shared" si="153"/>
        <v>26</v>
      </c>
      <c r="K995" s="1" t="str">
        <f t="shared" si="154"/>
        <v/>
      </c>
      <c r="L995" s="1" t="str">
        <f t="shared" si="155"/>
        <v/>
      </c>
      <c r="M995" s="1" t="str">
        <f t="shared" si="156"/>
        <v/>
      </c>
      <c r="N995" s="1" t="str">
        <f t="shared" si="157"/>
        <v/>
      </c>
      <c r="O995" s="1">
        <f t="shared" si="158"/>
        <v>0</v>
      </c>
    </row>
    <row r="996" spans="5:15" x14ac:dyDescent="0.2">
      <c r="E996" s="39">
        <f t="shared" si="159"/>
        <v>99.399999999998627</v>
      </c>
      <c r="F996" s="16">
        <f t="shared" si="150"/>
        <v>2000.0000008831432</v>
      </c>
      <c r="H996" s="46" t="b">
        <f t="shared" si="151"/>
        <v>0</v>
      </c>
      <c r="I996" s="46">
        <f t="shared" si="152"/>
        <v>25</v>
      </c>
      <c r="J996" s="46">
        <f t="shared" si="153"/>
        <v>26</v>
      </c>
      <c r="K996" s="1" t="str">
        <f t="shared" si="154"/>
        <v/>
      </c>
      <c r="L996" s="1" t="str">
        <f t="shared" si="155"/>
        <v/>
      </c>
      <c r="M996" s="1" t="str">
        <f t="shared" si="156"/>
        <v/>
      </c>
      <c r="N996" s="1" t="str">
        <f t="shared" si="157"/>
        <v/>
      </c>
      <c r="O996" s="1">
        <f t="shared" si="158"/>
        <v>0</v>
      </c>
    </row>
    <row r="997" spans="5:15" x14ac:dyDescent="0.2">
      <c r="E997" s="39">
        <f t="shared" si="159"/>
        <v>99.499999999998622</v>
      </c>
      <c r="F997" s="16">
        <f t="shared" si="150"/>
        <v>2000.0000008831432</v>
      </c>
      <c r="H997" s="46" t="b">
        <f t="shared" si="151"/>
        <v>0</v>
      </c>
      <c r="I997" s="46">
        <f t="shared" si="152"/>
        <v>25</v>
      </c>
      <c r="J997" s="46">
        <f t="shared" si="153"/>
        <v>26</v>
      </c>
      <c r="K997" s="1" t="str">
        <f t="shared" si="154"/>
        <v/>
      </c>
      <c r="L997" s="1" t="str">
        <f t="shared" si="155"/>
        <v/>
      </c>
      <c r="M997" s="1" t="str">
        <f t="shared" si="156"/>
        <v/>
      </c>
      <c r="N997" s="1" t="str">
        <f t="shared" si="157"/>
        <v/>
      </c>
      <c r="O997" s="1">
        <f t="shared" si="158"/>
        <v>0</v>
      </c>
    </row>
    <row r="998" spans="5:15" x14ac:dyDescent="0.2">
      <c r="E998" s="39">
        <f t="shared" si="159"/>
        <v>99.599999999998616</v>
      </c>
      <c r="F998" s="16">
        <f t="shared" si="150"/>
        <v>2000.0000008831432</v>
      </c>
      <c r="H998" s="46" t="b">
        <f t="shared" si="151"/>
        <v>0</v>
      </c>
      <c r="I998" s="46">
        <f t="shared" si="152"/>
        <v>25</v>
      </c>
      <c r="J998" s="46">
        <f t="shared" si="153"/>
        <v>26</v>
      </c>
      <c r="K998" s="1" t="str">
        <f t="shared" si="154"/>
        <v/>
      </c>
      <c r="L998" s="1" t="str">
        <f t="shared" si="155"/>
        <v/>
      </c>
      <c r="M998" s="1" t="str">
        <f t="shared" si="156"/>
        <v/>
      </c>
      <c r="N998" s="1" t="str">
        <f t="shared" si="157"/>
        <v/>
      </c>
      <c r="O998" s="1">
        <f t="shared" si="158"/>
        <v>0</v>
      </c>
    </row>
    <row r="999" spans="5:15" x14ac:dyDescent="0.2">
      <c r="E999" s="39">
        <f t="shared" si="159"/>
        <v>99.69999999999861</v>
      </c>
      <c r="F999" s="16">
        <f t="shared" si="150"/>
        <v>2000.0000008831432</v>
      </c>
      <c r="H999" s="46" t="b">
        <f t="shared" si="151"/>
        <v>0</v>
      </c>
      <c r="I999" s="46">
        <f t="shared" si="152"/>
        <v>25</v>
      </c>
      <c r="J999" s="46">
        <f t="shared" si="153"/>
        <v>26</v>
      </c>
      <c r="K999" s="1" t="str">
        <f t="shared" si="154"/>
        <v/>
      </c>
      <c r="L999" s="1" t="str">
        <f t="shared" si="155"/>
        <v/>
      </c>
      <c r="M999" s="1" t="str">
        <f t="shared" si="156"/>
        <v/>
      </c>
      <c r="N999" s="1" t="str">
        <f t="shared" si="157"/>
        <v/>
      </c>
      <c r="O999" s="1">
        <f t="shared" si="158"/>
        <v>0</v>
      </c>
    </row>
    <row r="1000" spans="5:15" x14ac:dyDescent="0.2">
      <c r="E1000" s="39">
        <f t="shared" si="159"/>
        <v>99.799999999998604</v>
      </c>
      <c r="F1000" s="16">
        <f t="shared" si="150"/>
        <v>2000.0000008831432</v>
      </c>
      <c r="H1000" s="46" t="b">
        <f t="shared" si="151"/>
        <v>0</v>
      </c>
      <c r="I1000" s="46">
        <f t="shared" si="152"/>
        <v>25</v>
      </c>
      <c r="J1000" s="46">
        <f t="shared" si="153"/>
        <v>26</v>
      </c>
      <c r="K1000" s="1" t="str">
        <f t="shared" si="154"/>
        <v/>
      </c>
      <c r="L1000" s="1" t="str">
        <f t="shared" si="155"/>
        <v/>
      </c>
      <c r="M1000" s="1" t="str">
        <f t="shared" si="156"/>
        <v/>
      </c>
      <c r="N1000" s="1" t="str">
        <f t="shared" si="157"/>
        <v/>
      </c>
      <c r="O1000" s="1">
        <f t="shared" si="158"/>
        <v>0</v>
      </c>
    </row>
    <row r="1001" spans="5:15" x14ac:dyDescent="0.2">
      <c r="E1001" s="39">
        <f t="shared" si="159"/>
        <v>99.899999999998599</v>
      </c>
      <c r="F1001" s="16">
        <f t="shared" si="150"/>
        <v>2000.0000008831432</v>
      </c>
      <c r="H1001" s="46" t="b">
        <f t="shared" si="151"/>
        <v>0</v>
      </c>
      <c r="I1001" s="46">
        <f t="shared" si="152"/>
        <v>25</v>
      </c>
      <c r="J1001" s="46">
        <f t="shared" si="153"/>
        <v>26</v>
      </c>
      <c r="K1001" s="1" t="str">
        <f t="shared" si="154"/>
        <v/>
      </c>
      <c r="L1001" s="1" t="str">
        <f t="shared" si="155"/>
        <v/>
      </c>
      <c r="M1001" s="1" t="str">
        <f t="shared" si="156"/>
        <v/>
      </c>
      <c r="N1001" s="1" t="str">
        <f t="shared" si="157"/>
        <v/>
      </c>
      <c r="O1001" s="1">
        <f t="shared" si="158"/>
        <v>0</v>
      </c>
    </row>
    <row r="1002" spans="5:15" x14ac:dyDescent="0.2">
      <c r="E1002" s="39">
        <f t="shared" si="159"/>
        <v>99.999999999998593</v>
      </c>
      <c r="F1002" s="16">
        <f t="shared" si="150"/>
        <v>2000.0000008831432</v>
      </c>
      <c r="H1002" s="46" t="b">
        <f t="shared" si="151"/>
        <v>0</v>
      </c>
      <c r="I1002" s="46">
        <f t="shared" si="152"/>
        <v>25</v>
      </c>
      <c r="J1002" s="46">
        <f t="shared" si="153"/>
        <v>26</v>
      </c>
      <c r="K1002" s="1" t="str">
        <f t="shared" si="154"/>
        <v/>
      </c>
      <c r="L1002" s="1" t="str">
        <f t="shared" si="155"/>
        <v/>
      </c>
      <c r="M1002" s="1" t="str">
        <f t="shared" si="156"/>
        <v/>
      </c>
      <c r="N1002" s="1" t="str">
        <f t="shared" si="157"/>
        <v/>
      </c>
      <c r="O1002" s="1">
        <f t="shared" si="15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vt:i4>
      </vt:variant>
      <vt:variant>
        <vt:lpstr>Charts</vt:lpstr>
      </vt:variant>
      <vt:variant>
        <vt:i4>1</vt:i4>
      </vt:variant>
      <vt:variant>
        <vt:lpstr>Named Ranges</vt:lpstr>
      </vt:variant>
      <vt:variant>
        <vt:i4>4</vt:i4>
      </vt:variant>
    </vt:vector>
  </HeadingPairs>
  <TitlesOfParts>
    <vt:vector size="10" baseType="lpstr">
      <vt:lpstr>Revision History</vt:lpstr>
      <vt:lpstr>Description</vt:lpstr>
      <vt:lpstr>Input Time Series</vt:lpstr>
      <vt:lpstr>Power Look Up</vt:lpstr>
      <vt:lpstr>Zero Turbulence Curve</vt:lpstr>
      <vt:lpstr>Reference vs Site Specific</vt:lpstr>
      <vt:lpstr>MaximumPowerIndex</vt:lpstr>
      <vt:lpstr>PowerArray</vt:lpstr>
      <vt:lpstr>ReferenceTurbulence</vt:lpstr>
      <vt:lpstr>WindSpeedStep</vt:lpstr>
    </vt:vector>
  </TitlesOfParts>
  <Company>RESGROUP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Stuart</dc:creator>
  <cp:lastModifiedBy>Peter Stuart</cp:lastModifiedBy>
  <dcterms:created xsi:type="dcterms:W3CDTF">2013-09-19T16:55:38Z</dcterms:created>
  <dcterms:modified xsi:type="dcterms:W3CDTF">2014-07-13T23:03:16Z</dcterms:modified>
</cp:coreProperties>
</file>